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rrison_data_service_6-7-20\2708-newfiles\"/>
    </mc:Choice>
  </mc:AlternateContent>
  <xr:revisionPtr revIDLastSave="0" documentId="13_ncr:1_{DB7BAAF1-3F73-4AB8-BC2A-47F71C432882}" xr6:coauthVersionLast="45" xr6:coauthVersionMax="45" xr10:uidLastSave="{00000000-0000-0000-0000-000000000000}"/>
  <bookViews>
    <workbookView xWindow="-120" yWindow="-120" windowWidth="29040" windowHeight="15990" tabRatio="837" activeTab="8" xr2:uid="{2A6E2968-EE49-401D-AB9E-282470A12A80}"/>
  </bookViews>
  <sheets>
    <sheet name="Bespoke Engineer Jobs Last Week" sheetId="3" r:id="rId1"/>
    <sheet name="Bespoke Engineer Jobs Yesterday" sheetId="1" r:id="rId2"/>
    <sheet name="Bespoke Engineer Jobs This Week" sheetId="2" r:id="rId3"/>
    <sheet name="last week summary" sheetId="4" r:id="rId4"/>
    <sheet name="this week summary" sheetId="5" r:id="rId5"/>
    <sheet name="yesterday summary" sheetId="6" r:id="rId6"/>
    <sheet name="Sheet9" sheetId="16" r:id="rId7"/>
    <sheet name="Sheet1" sheetId="17" r:id="rId8"/>
    <sheet name="Sheet2" sheetId="18" r:id="rId9"/>
  </sheets>
  <definedNames>
    <definedName name="ExternalData_1" localSheetId="0" hidden="1">'Bespoke Engineer Jobs Last Week'!$A$1:$R$508</definedName>
    <definedName name="ExternalData_1" localSheetId="3" hidden="1">'last week summary'!$A$2:$J$27</definedName>
    <definedName name="ExternalData_1" localSheetId="7" hidden="1">Sheet1!$A$2:$J$4</definedName>
    <definedName name="ExternalData_1" localSheetId="6" hidden="1">Sheet9!$A$2:$J$4</definedName>
    <definedName name="ExternalData_1" localSheetId="4" hidden="1">'this week summary'!$A$2:$J$3</definedName>
    <definedName name="ExternalData_1" localSheetId="5" hidden="1">'yesterday summary'!$A$2:$J$4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" i="18" l="1"/>
  <c r="K2" i="18"/>
  <c r="T2" i="18" s="1"/>
  <c r="L1" i="18"/>
  <c r="K1" i="18"/>
  <c r="R1" i="18" s="1"/>
  <c r="J5" i="17"/>
  <c r="I5" i="17"/>
  <c r="H5" i="17"/>
  <c r="G5" i="17"/>
  <c r="F5" i="17"/>
  <c r="E5" i="17"/>
  <c r="D5" i="17"/>
  <c r="C5" i="17"/>
  <c r="R4" i="17"/>
  <c r="N4" i="17"/>
  <c r="L4" i="17"/>
  <c r="K4" i="17"/>
  <c r="Q4" i="17" s="1"/>
  <c r="T3" i="17"/>
  <c r="Q3" i="17"/>
  <c r="P3" i="17"/>
  <c r="M3" i="17"/>
  <c r="L3" i="17"/>
  <c r="K3" i="17"/>
  <c r="K5" i="17" s="1"/>
  <c r="O1" i="18" l="1"/>
  <c r="S1" i="18"/>
  <c r="M2" i="18"/>
  <c r="Q2" i="18"/>
  <c r="P1" i="18"/>
  <c r="T1" i="18"/>
  <c r="N2" i="18"/>
  <c r="R2" i="18"/>
  <c r="O2" i="18"/>
  <c r="S2" i="18"/>
  <c r="M1" i="18"/>
  <c r="Q1" i="18"/>
  <c r="N1" i="18"/>
  <c r="P2" i="18"/>
  <c r="N3" i="17"/>
  <c r="R3" i="17"/>
  <c r="P4" i="17"/>
  <c r="T4" i="17"/>
  <c r="O4" i="17"/>
  <c r="S4" i="17"/>
  <c r="O3" i="17"/>
  <c r="S3" i="17"/>
  <c r="M4" i="17"/>
  <c r="J5" i="16"/>
  <c r="I5" i="16"/>
  <c r="H5" i="16"/>
  <c r="G5" i="16"/>
  <c r="F5" i="16"/>
  <c r="E5" i="16"/>
  <c r="D5" i="16"/>
  <c r="C5" i="16"/>
  <c r="L4" i="16"/>
  <c r="K4" i="16"/>
  <c r="T4" i="16" s="1"/>
  <c r="L3" i="16"/>
  <c r="K3" i="16"/>
  <c r="K5" i="16" s="1"/>
  <c r="O3" i="16" l="1"/>
  <c r="S3" i="16"/>
  <c r="M4" i="16"/>
  <c r="Q4" i="16"/>
  <c r="P3" i="16"/>
  <c r="T3" i="16"/>
  <c r="N4" i="16"/>
  <c r="R4" i="16"/>
  <c r="M3" i="16"/>
  <c r="Q3" i="16"/>
  <c r="O4" i="16"/>
  <c r="S4" i="16"/>
  <c r="N3" i="16"/>
  <c r="R3" i="16"/>
  <c r="P4" i="16"/>
  <c r="J5" i="6"/>
  <c r="I5" i="6"/>
  <c r="H5" i="6"/>
  <c r="G5" i="6"/>
  <c r="F5" i="6"/>
  <c r="E5" i="6"/>
  <c r="D5" i="6"/>
  <c r="C5" i="6"/>
  <c r="R4" i="6"/>
  <c r="N4" i="6"/>
  <c r="L4" i="6"/>
  <c r="K4" i="6"/>
  <c r="Q4" i="6" s="1"/>
  <c r="T3" i="6"/>
  <c r="Q3" i="6"/>
  <c r="P3" i="6"/>
  <c r="M3" i="6"/>
  <c r="L3" i="6"/>
  <c r="K3" i="6"/>
  <c r="K5" i="6" s="1"/>
  <c r="AH89" i="5"/>
  <c r="AG89" i="5"/>
  <c r="AF89" i="5"/>
  <c r="AE89" i="5"/>
  <c r="AD89" i="5"/>
  <c r="AC89" i="5"/>
  <c r="AB89" i="5"/>
  <c r="AA89" i="5"/>
  <c r="Z89" i="5"/>
  <c r="AH88" i="5"/>
  <c r="AG88" i="5"/>
  <c r="AF88" i="5"/>
  <c r="AE88" i="5"/>
  <c r="AD88" i="5"/>
  <c r="AC88" i="5"/>
  <c r="AB88" i="5"/>
  <c r="AA88" i="5"/>
  <c r="Z88" i="5"/>
  <c r="AH87" i="5"/>
  <c r="AG87" i="5"/>
  <c r="AF87" i="5"/>
  <c r="AE87" i="5"/>
  <c r="AD87" i="5"/>
  <c r="AC87" i="5"/>
  <c r="AB87" i="5"/>
  <c r="AA87" i="5"/>
  <c r="Z87" i="5"/>
  <c r="AH86" i="5"/>
  <c r="AG86" i="5"/>
  <c r="AF86" i="5"/>
  <c r="AE86" i="5"/>
  <c r="AD86" i="5"/>
  <c r="AC86" i="5"/>
  <c r="AB86" i="5"/>
  <c r="AA86" i="5"/>
  <c r="Z86" i="5"/>
  <c r="AH85" i="5"/>
  <c r="AG85" i="5"/>
  <c r="AF85" i="5"/>
  <c r="AE85" i="5"/>
  <c r="AD85" i="5"/>
  <c r="AC85" i="5"/>
  <c r="AB85" i="5"/>
  <c r="AA85" i="5"/>
  <c r="Z85" i="5"/>
  <c r="AH84" i="5"/>
  <c r="AG84" i="5"/>
  <c r="AF84" i="5"/>
  <c r="AE84" i="5"/>
  <c r="AD84" i="5"/>
  <c r="AC84" i="5"/>
  <c r="AB84" i="5"/>
  <c r="AA84" i="5"/>
  <c r="Z84" i="5"/>
  <c r="AH83" i="5"/>
  <c r="AG83" i="5"/>
  <c r="AF83" i="5"/>
  <c r="AE83" i="5"/>
  <c r="AD83" i="5"/>
  <c r="AC83" i="5"/>
  <c r="AB83" i="5"/>
  <c r="AA83" i="5"/>
  <c r="Z83" i="5"/>
  <c r="AH82" i="5"/>
  <c r="AG82" i="5"/>
  <c r="AF82" i="5"/>
  <c r="AE82" i="5"/>
  <c r="AD82" i="5"/>
  <c r="AC82" i="5"/>
  <c r="AB82" i="5"/>
  <c r="AA82" i="5"/>
  <c r="Z82" i="5"/>
  <c r="AH81" i="5"/>
  <c r="AG81" i="5"/>
  <c r="AF81" i="5"/>
  <c r="AE81" i="5"/>
  <c r="AD81" i="5"/>
  <c r="AC81" i="5"/>
  <c r="AB81" i="5"/>
  <c r="AA81" i="5"/>
  <c r="Z81" i="5"/>
  <c r="AH80" i="5"/>
  <c r="AG80" i="5"/>
  <c r="AF80" i="5"/>
  <c r="AE80" i="5"/>
  <c r="AD80" i="5"/>
  <c r="AC80" i="5"/>
  <c r="AB80" i="5"/>
  <c r="AA80" i="5"/>
  <c r="Z80" i="5"/>
  <c r="AH79" i="5"/>
  <c r="AG79" i="5"/>
  <c r="AF79" i="5"/>
  <c r="AE79" i="5"/>
  <c r="AD79" i="5"/>
  <c r="AC79" i="5"/>
  <c r="AB79" i="5"/>
  <c r="AA79" i="5"/>
  <c r="Z79" i="5"/>
  <c r="AH78" i="5"/>
  <c r="AG78" i="5"/>
  <c r="AF78" i="5"/>
  <c r="AE78" i="5"/>
  <c r="AD78" i="5"/>
  <c r="AC78" i="5"/>
  <c r="AB78" i="5"/>
  <c r="AA78" i="5"/>
  <c r="Z78" i="5"/>
  <c r="AH77" i="5"/>
  <c r="AG77" i="5"/>
  <c r="AF77" i="5"/>
  <c r="AE77" i="5"/>
  <c r="AD77" i="5"/>
  <c r="AC77" i="5"/>
  <c r="AB77" i="5"/>
  <c r="AA77" i="5"/>
  <c r="Z77" i="5"/>
  <c r="AH76" i="5"/>
  <c r="AG76" i="5"/>
  <c r="AF76" i="5"/>
  <c r="AE76" i="5"/>
  <c r="AD76" i="5"/>
  <c r="AC76" i="5"/>
  <c r="AB76" i="5"/>
  <c r="AA76" i="5"/>
  <c r="Z76" i="5"/>
  <c r="AH75" i="5"/>
  <c r="AG75" i="5"/>
  <c r="AF75" i="5"/>
  <c r="AE75" i="5"/>
  <c r="AD75" i="5"/>
  <c r="AC75" i="5"/>
  <c r="AB75" i="5"/>
  <c r="AA75" i="5"/>
  <c r="Z75" i="5"/>
  <c r="AH74" i="5"/>
  <c r="AG74" i="5"/>
  <c r="AF74" i="5"/>
  <c r="AE74" i="5"/>
  <c r="AD74" i="5"/>
  <c r="AC74" i="5"/>
  <c r="AB74" i="5"/>
  <c r="AA74" i="5"/>
  <c r="Z74" i="5"/>
  <c r="AH73" i="5"/>
  <c r="AG73" i="5"/>
  <c r="AF73" i="5"/>
  <c r="AE73" i="5"/>
  <c r="AD73" i="5"/>
  <c r="AC73" i="5"/>
  <c r="AB73" i="5"/>
  <c r="AA73" i="5"/>
  <c r="Z73" i="5"/>
  <c r="AH72" i="5"/>
  <c r="AG72" i="5"/>
  <c r="AF72" i="5"/>
  <c r="AE72" i="5"/>
  <c r="AD72" i="5"/>
  <c r="AC72" i="5"/>
  <c r="AB72" i="5"/>
  <c r="AA72" i="5"/>
  <c r="Z72" i="5"/>
  <c r="AH71" i="5"/>
  <c r="AG71" i="5"/>
  <c r="AF71" i="5"/>
  <c r="AE71" i="5"/>
  <c r="AD71" i="5"/>
  <c r="AC71" i="5"/>
  <c r="AB71" i="5"/>
  <c r="AA71" i="5"/>
  <c r="Z71" i="5"/>
  <c r="AH70" i="5"/>
  <c r="AG70" i="5"/>
  <c r="AF70" i="5"/>
  <c r="AE70" i="5"/>
  <c r="AD70" i="5"/>
  <c r="AC70" i="5"/>
  <c r="AB70" i="5"/>
  <c r="AA70" i="5"/>
  <c r="Z70" i="5"/>
  <c r="AH69" i="5"/>
  <c r="AG69" i="5"/>
  <c r="AF69" i="5"/>
  <c r="AE69" i="5"/>
  <c r="AD69" i="5"/>
  <c r="AC69" i="5"/>
  <c r="AB69" i="5"/>
  <c r="AA69" i="5"/>
  <c r="Z69" i="5"/>
  <c r="AH68" i="5"/>
  <c r="AG68" i="5"/>
  <c r="AF68" i="5"/>
  <c r="AE68" i="5"/>
  <c r="AD68" i="5"/>
  <c r="AC68" i="5"/>
  <c r="AB68" i="5"/>
  <c r="AA68" i="5"/>
  <c r="Z68" i="5"/>
  <c r="AH67" i="5"/>
  <c r="AG67" i="5"/>
  <c r="AF67" i="5"/>
  <c r="AE67" i="5"/>
  <c r="AD67" i="5"/>
  <c r="AC67" i="5"/>
  <c r="AB67" i="5"/>
  <c r="AA67" i="5"/>
  <c r="Z67" i="5"/>
  <c r="AH66" i="5"/>
  <c r="AG66" i="5"/>
  <c r="AF66" i="5"/>
  <c r="AE66" i="5"/>
  <c r="AD66" i="5"/>
  <c r="AC66" i="5"/>
  <c r="AB66" i="5"/>
  <c r="AA66" i="5"/>
  <c r="Z66" i="5"/>
  <c r="AH65" i="5"/>
  <c r="AG65" i="5"/>
  <c r="AF65" i="5"/>
  <c r="AE65" i="5"/>
  <c r="AD65" i="5"/>
  <c r="AC65" i="5"/>
  <c r="AB65" i="5"/>
  <c r="AA65" i="5"/>
  <c r="Z65" i="5"/>
  <c r="AH64" i="5"/>
  <c r="AG64" i="5"/>
  <c r="AF64" i="5"/>
  <c r="AE64" i="5"/>
  <c r="AD64" i="5"/>
  <c r="AC64" i="5"/>
  <c r="AB64" i="5"/>
  <c r="AA64" i="5"/>
  <c r="Z64" i="5"/>
  <c r="AH63" i="5"/>
  <c r="AG63" i="5"/>
  <c r="AF63" i="5"/>
  <c r="AE63" i="5"/>
  <c r="AD63" i="5"/>
  <c r="AC63" i="5"/>
  <c r="AB63" i="5"/>
  <c r="AA63" i="5"/>
  <c r="Z63" i="5"/>
  <c r="AH62" i="5"/>
  <c r="AG62" i="5"/>
  <c r="AF62" i="5"/>
  <c r="AE62" i="5"/>
  <c r="AD62" i="5"/>
  <c r="AC62" i="5"/>
  <c r="AB62" i="5"/>
  <c r="AA62" i="5"/>
  <c r="Z62" i="5"/>
  <c r="AH61" i="5"/>
  <c r="AG61" i="5"/>
  <c r="AF61" i="5"/>
  <c r="AE61" i="5"/>
  <c r="AD61" i="5"/>
  <c r="AC61" i="5"/>
  <c r="AB61" i="5"/>
  <c r="AA61" i="5"/>
  <c r="Z61" i="5"/>
  <c r="AH60" i="5"/>
  <c r="AG60" i="5"/>
  <c r="AF60" i="5"/>
  <c r="AE60" i="5"/>
  <c r="AD60" i="5"/>
  <c r="AC60" i="5"/>
  <c r="AB60" i="5"/>
  <c r="AA60" i="5"/>
  <c r="Z60" i="5"/>
  <c r="AH59" i="5"/>
  <c r="AG59" i="5"/>
  <c r="AF59" i="5"/>
  <c r="AE59" i="5"/>
  <c r="AD59" i="5"/>
  <c r="AC59" i="5"/>
  <c r="AB59" i="5"/>
  <c r="AA59" i="5"/>
  <c r="Z59" i="5"/>
  <c r="AH58" i="5"/>
  <c r="AG58" i="5"/>
  <c r="AF58" i="5"/>
  <c r="AE58" i="5"/>
  <c r="AD58" i="5"/>
  <c r="AC58" i="5"/>
  <c r="AB58" i="5"/>
  <c r="AA58" i="5"/>
  <c r="Z58" i="5"/>
  <c r="AH57" i="5"/>
  <c r="AG57" i="5"/>
  <c r="AF57" i="5"/>
  <c r="AE57" i="5"/>
  <c r="AD57" i="5"/>
  <c r="AC57" i="5"/>
  <c r="AB57" i="5"/>
  <c r="AA57" i="5"/>
  <c r="Z57" i="5"/>
  <c r="AH56" i="5"/>
  <c r="AG56" i="5"/>
  <c r="AF56" i="5"/>
  <c r="AE56" i="5"/>
  <c r="AD56" i="5"/>
  <c r="AC56" i="5"/>
  <c r="AB56" i="5"/>
  <c r="AA56" i="5"/>
  <c r="Z56" i="5"/>
  <c r="AH55" i="5"/>
  <c r="AG55" i="5"/>
  <c r="AF55" i="5"/>
  <c r="AE55" i="5"/>
  <c r="AD55" i="5"/>
  <c r="AC55" i="5"/>
  <c r="AB55" i="5"/>
  <c r="AA55" i="5"/>
  <c r="Z55" i="5"/>
  <c r="AH54" i="5"/>
  <c r="AG54" i="5"/>
  <c r="AF54" i="5"/>
  <c r="AE54" i="5"/>
  <c r="AD54" i="5"/>
  <c r="AC54" i="5"/>
  <c r="AB54" i="5"/>
  <c r="AA54" i="5"/>
  <c r="Z54" i="5"/>
  <c r="AH53" i="5"/>
  <c r="AG53" i="5"/>
  <c r="AF53" i="5"/>
  <c r="AE53" i="5"/>
  <c r="AD53" i="5"/>
  <c r="AC53" i="5"/>
  <c r="AB53" i="5"/>
  <c r="AA53" i="5"/>
  <c r="Z53" i="5"/>
  <c r="AH52" i="5"/>
  <c r="AG52" i="5"/>
  <c r="AF52" i="5"/>
  <c r="AE52" i="5"/>
  <c r="AD52" i="5"/>
  <c r="AC52" i="5"/>
  <c r="AB52" i="5"/>
  <c r="AA52" i="5"/>
  <c r="Z52" i="5"/>
  <c r="AH51" i="5"/>
  <c r="AG51" i="5"/>
  <c r="AF51" i="5"/>
  <c r="AE51" i="5"/>
  <c r="AD51" i="5"/>
  <c r="AC51" i="5"/>
  <c r="AB51" i="5"/>
  <c r="AA51" i="5"/>
  <c r="Z51" i="5"/>
  <c r="AH50" i="5"/>
  <c r="AG50" i="5"/>
  <c r="AF50" i="5"/>
  <c r="AE50" i="5"/>
  <c r="AD50" i="5"/>
  <c r="AC50" i="5"/>
  <c r="AB50" i="5"/>
  <c r="AA50" i="5"/>
  <c r="Z50" i="5"/>
  <c r="AH49" i="5"/>
  <c r="AG49" i="5"/>
  <c r="AF49" i="5"/>
  <c r="AE49" i="5"/>
  <c r="AD49" i="5"/>
  <c r="AC49" i="5"/>
  <c r="AB49" i="5"/>
  <c r="AA49" i="5"/>
  <c r="Z49" i="5"/>
  <c r="AH48" i="5"/>
  <c r="AG48" i="5"/>
  <c r="AF48" i="5"/>
  <c r="AE48" i="5"/>
  <c r="AD48" i="5"/>
  <c r="AC48" i="5"/>
  <c r="AB48" i="5"/>
  <c r="AA48" i="5"/>
  <c r="Z48" i="5"/>
  <c r="AH47" i="5"/>
  <c r="AG47" i="5"/>
  <c r="AF47" i="5"/>
  <c r="AE47" i="5"/>
  <c r="AD47" i="5"/>
  <c r="AC47" i="5"/>
  <c r="AB47" i="5"/>
  <c r="AA47" i="5"/>
  <c r="Z47" i="5"/>
  <c r="AH46" i="5"/>
  <c r="AG46" i="5"/>
  <c r="AF46" i="5"/>
  <c r="AE46" i="5"/>
  <c r="AD46" i="5"/>
  <c r="AC46" i="5"/>
  <c r="AB46" i="5"/>
  <c r="AA46" i="5"/>
  <c r="Z46" i="5"/>
  <c r="AH45" i="5"/>
  <c r="AG45" i="5"/>
  <c r="AF45" i="5"/>
  <c r="AE45" i="5"/>
  <c r="AD45" i="5"/>
  <c r="AC45" i="5"/>
  <c r="AB45" i="5"/>
  <c r="AA45" i="5"/>
  <c r="Z45" i="5"/>
  <c r="AH44" i="5"/>
  <c r="AG44" i="5"/>
  <c r="AF44" i="5"/>
  <c r="AE44" i="5"/>
  <c r="AD44" i="5"/>
  <c r="AC44" i="5"/>
  <c r="AB44" i="5"/>
  <c r="AA44" i="5"/>
  <c r="Z44" i="5"/>
  <c r="AH43" i="5"/>
  <c r="AG43" i="5"/>
  <c r="AF43" i="5"/>
  <c r="AE43" i="5"/>
  <c r="AD43" i="5"/>
  <c r="AC43" i="5"/>
  <c r="AB43" i="5"/>
  <c r="AA43" i="5"/>
  <c r="Z43" i="5"/>
  <c r="AH42" i="5"/>
  <c r="AG42" i="5"/>
  <c r="AF42" i="5"/>
  <c r="AE42" i="5"/>
  <c r="AD42" i="5"/>
  <c r="AC42" i="5"/>
  <c r="AB42" i="5"/>
  <c r="AA42" i="5"/>
  <c r="Z42" i="5"/>
  <c r="AH41" i="5"/>
  <c r="AG41" i="5"/>
  <c r="AF41" i="5"/>
  <c r="AE41" i="5"/>
  <c r="AD41" i="5"/>
  <c r="AC41" i="5"/>
  <c r="AB41" i="5"/>
  <c r="AA41" i="5"/>
  <c r="Z41" i="5"/>
  <c r="AH40" i="5"/>
  <c r="AG40" i="5"/>
  <c r="AF40" i="5"/>
  <c r="AE40" i="5"/>
  <c r="AD40" i="5"/>
  <c r="AC40" i="5"/>
  <c r="AB40" i="5"/>
  <c r="AA40" i="5"/>
  <c r="Z40" i="5"/>
  <c r="AH39" i="5"/>
  <c r="AG39" i="5"/>
  <c r="AF39" i="5"/>
  <c r="AE39" i="5"/>
  <c r="AD39" i="5"/>
  <c r="AC39" i="5"/>
  <c r="AB39" i="5"/>
  <c r="AA39" i="5"/>
  <c r="Z39" i="5"/>
  <c r="AH38" i="5"/>
  <c r="AG38" i="5"/>
  <c r="AF38" i="5"/>
  <c r="AE38" i="5"/>
  <c r="AD38" i="5"/>
  <c r="AC38" i="5"/>
  <c r="AB38" i="5"/>
  <c r="AA38" i="5"/>
  <c r="Z38" i="5"/>
  <c r="AH37" i="5"/>
  <c r="AG37" i="5"/>
  <c r="AF37" i="5"/>
  <c r="AE37" i="5"/>
  <c r="AD37" i="5"/>
  <c r="AC37" i="5"/>
  <c r="AB37" i="5"/>
  <c r="AA37" i="5"/>
  <c r="Z37" i="5"/>
  <c r="AH36" i="5"/>
  <c r="AG36" i="5"/>
  <c r="AF36" i="5"/>
  <c r="AE36" i="5"/>
  <c r="AD36" i="5"/>
  <c r="AC36" i="5"/>
  <c r="AB36" i="5"/>
  <c r="AA36" i="5"/>
  <c r="Z36" i="5"/>
  <c r="AH35" i="5"/>
  <c r="AG35" i="5"/>
  <c r="AF35" i="5"/>
  <c r="AE35" i="5"/>
  <c r="AD35" i="5"/>
  <c r="AC35" i="5"/>
  <c r="AB35" i="5"/>
  <c r="AA35" i="5"/>
  <c r="Z35" i="5"/>
  <c r="AH34" i="5"/>
  <c r="AG34" i="5"/>
  <c r="AF34" i="5"/>
  <c r="AE34" i="5"/>
  <c r="AD34" i="5"/>
  <c r="AC34" i="5"/>
  <c r="AB34" i="5"/>
  <c r="AA34" i="5"/>
  <c r="Z34" i="5"/>
  <c r="AH33" i="5"/>
  <c r="AG33" i="5"/>
  <c r="AF33" i="5"/>
  <c r="AE33" i="5"/>
  <c r="AD33" i="5"/>
  <c r="AC33" i="5"/>
  <c r="AB33" i="5"/>
  <c r="AA33" i="5"/>
  <c r="Z33" i="5"/>
  <c r="AH32" i="5"/>
  <c r="AG32" i="5"/>
  <c r="AF32" i="5"/>
  <c r="AE32" i="5"/>
  <c r="AD32" i="5"/>
  <c r="AC32" i="5"/>
  <c r="AB32" i="5"/>
  <c r="AA32" i="5"/>
  <c r="Z32" i="5"/>
  <c r="AH31" i="5"/>
  <c r="AG31" i="5"/>
  <c r="AF31" i="5"/>
  <c r="AE31" i="5"/>
  <c r="AD31" i="5"/>
  <c r="AC31" i="5"/>
  <c r="AB31" i="5"/>
  <c r="AA31" i="5"/>
  <c r="Z31" i="5"/>
  <c r="AH30" i="5"/>
  <c r="AG30" i="5"/>
  <c r="AF30" i="5"/>
  <c r="AE30" i="5"/>
  <c r="AD30" i="5"/>
  <c r="AC30" i="5"/>
  <c r="AB30" i="5"/>
  <c r="AA30" i="5"/>
  <c r="Z30" i="5"/>
  <c r="AH29" i="5"/>
  <c r="AG29" i="5"/>
  <c r="AF29" i="5"/>
  <c r="AE29" i="5"/>
  <c r="AD29" i="5"/>
  <c r="AC29" i="5"/>
  <c r="AB29" i="5"/>
  <c r="AA29" i="5"/>
  <c r="Z29" i="5"/>
  <c r="AH28" i="5"/>
  <c r="AG28" i="5"/>
  <c r="AF28" i="5"/>
  <c r="AE28" i="5"/>
  <c r="AD28" i="5"/>
  <c r="AC28" i="5"/>
  <c r="AB28" i="5"/>
  <c r="AA28" i="5"/>
  <c r="Z28" i="5"/>
  <c r="AH27" i="5"/>
  <c r="AG27" i="5"/>
  <c r="AF27" i="5"/>
  <c r="AE27" i="5"/>
  <c r="AD27" i="5"/>
  <c r="AC27" i="5"/>
  <c r="AB27" i="5"/>
  <c r="AA27" i="5"/>
  <c r="Z27" i="5"/>
  <c r="AH26" i="5"/>
  <c r="AG26" i="5"/>
  <c r="AF26" i="5"/>
  <c r="AE26" i="5"/>
  <c r="AD26" i="5"/>
  <c r="AC26" i="5"/>
  <c r="AB26" i="5"/>
  <c r="AA26" i="5"/>
  <c r="Z26" i="5"/>
  <c r="AH25" i="5"/>
  <c r="AG25" i="5"/>
  <c r="AF25" i="5"/>
  <c r="AE25" i="5"/>
  <c r="AD25" i="5"/>
  <c r="AC25" i="5"/>
  <c r="AB25" i="5"/>
  <c r="AA25" i="5"/>
  <c r="Z25" i="5"/>
  <c r="AH24" i="5"/>
  <c r="AG24" i="5"/>
  <c r="AF24" i="5"/>
  <c r="AE24" i="5"/>
  <c r="AD24" i="5"/>
  <c r="AC24" i="5"/>
  <c r="AB24" i="5"/>
  <c r="AA24" i="5"/>
  <c r="Z24" i="5"/>
  <c r="AH23" i="5"/>
  <c r="AG23" i="5"/>
  <c r="AF23" i="5"/>
  <c r="AE23" i="5"/>
  <c r="AD23" i="5"/>
  <c r="AC23" i="5"/>
  <c r="AB23" i="5"/>
  <c r="AA23" i="5"/>
  <c r="Z23" i="5"/>
  <c r="AH22" i="5"/>
  <c r="AG22" i="5"/>
  <c r="AF22" i="5"/>
  <c r="AE22" i="5"/>
  <c r="AD22" i="5"/>
  <c r="AC22" i="5"/>
  <c r="AB22" i="5"/>
  <c r="AA22" i="5"/>
  <c r="Z22" i="5"/>
  <c r="AH21" i="5"/>
  <c r="AG21" i="5"/>
  <c r="AF21" i="5"/>
  <c r="AE21" i="5"/>
  <c r="AD21" i="5"/>
  <c r="AC21" i="5"/>
  <c r="AB21" i="5"/>
  <c r="AA21" i="5"/>
  <c r="Z21" i="5"/>
  <c r="AH20" i="5"/>
  <c r="AG20" i="5"/>
  <c r="AF20" i="5"/>
  <c r="AE20" i="5"/>
  <c r="AD20" i="5"/>
  <c r="AC20" i="5"/>
  <c r="AB20" i="5"/>
  <c r="AA20" i="5"/>
  <c r="Z20" i="5"/>
  <c r="AH19" i="5"/>
  <c r="AG19" i="5"/>
  <c r="AF19" i="5"/>
  <c r="AE19" i="5"/>
  <c r="AD19" i="5"/>
  <c r="AC19" i="5"/>
  <c r="AB19" i="5"/>
  <c r="AA19" i="5"/>
  <c r="Z19" i="5"/>
  <c r="AH18" i="5"/>
  <c r="AG18" i="5"/>
  <c r="AF18" i="5"/>
  <c r="AE18" i="5"/>
  <c r="AD18" i="5"/>
  <c r="AC18" i="5"/>
  <c r="AB18" i="5"/>
  <c r="AA18" i="5"/>
  <c r="Z18" i="5"/>
  <c r="AH17" i="5"/>
  <c r="AG17" i="5"/>
  <c r="AF17" i="5"/>
  <c r="AE17" i="5"/>
  <c r="AD17" i="5"/>
  <c r="AC17" i="5"/>
  <c r="AB17" i="5"/>
  <c r="AA17" i="5"/>
  <c r="Z17" i="5"/>
  <c r="AH16" i="5"/>
  <c r="AG16" i="5"/>
  <c r="AF16" i="5"/>
  <c r="AE16" i="5"/>
  <c r="AD16" i="5"/>
  <c r="AC16" i="5"/>
  <c r="AB16" i="5"/>
  <c r="AA16" i="5"/>
  <c r="Z16" i="5"/>
  <c r="AH15" i="5"/>
  <c r="AG15" i="5"/>
  <c r="AF15" i="5"/>
  <c r="AE15" i="5"/>
  <c r="AD15" i="5"/>
  <c r="AC15" i="5"/>
  <c r="AB15" i="5"/>
  <c r="AA15" i="5"/>
  <c r="Z15" i="5"/>
  <c r="AH14" i="5"/>
  <c r="AG14" i="5"/>
  <c r="AF14" i="5"/>
  <c r="AE14" i="5"/>
  <c r="AD14" i="5"/>
  <c r="AC14" i="5"/>
  <c r="AB14" i="5"/>
  <c r="AA14" i="5"/>
  <c r="Z14" i="5"/>
  <c r="AH13" i="5"/>
  <c r="AG13" i="5"/>
  <c r="AF13" i="5"/>
  <c r="AE13" i="5"/>
  <c r="AD13" i="5"/>
  <c r="AC13" i="5"/>
  <c r="AB13" i="5"/>
  <c r="AA13" i="5"/>
  <c r="Z13" i="5"/>
  <c r="AH12" i="5"/>
  <c r="AG12" i="5"/>
  <c r="AF12" i="5"/>
  <c r="AE12" i="5"/>
  <c r="AD12" i="5"/>
  <c r="AC12" i="5"/>
  <c r="AB12" i="5"/>
  <c r="AA12" i="5"/>
  <c r="Z12" i="5"/>
  <c r="AH11" i="5"/>
  <c r="AG11" i="5"/>
  <c r="AF11" i="5"/>
  <c r="AE11" i="5"/>
  <c r="AD11" i="5"/>
  <c r="AC11" i="5"/>
  <c r="AB11" i="5"/>
  <c r="AA11" i="5"/>
  <c r="Z11" i="5"/>
  <c r="AH10" i="5"/>
  <c r="AG10" i="5"/>
  <c r="AF10" i="5"/>
  <c r="AE10" i="5"/>
  <c r="AD10" i="5"/>
  <c r="AC10" i="5"/>
  <c r="AB10" i="5"/>
  <c r="AA10" i="5"/>
  <c r="Z10" i="5"/>
  <c r="AH9" i="5"/>
  <c r="AG9" i="5"/>
  <c r="AF9" i="5"/>
  <c r="AE9" i="5"/>
  <c r="AD9" i="5"/>
  <c r="AC9" i="5"/>
  <c r="AB9" i="5"/>
  <c r="AA9" i="5"/>
  <c r="Z9" i="5"/>
  <c r="AH8" i="5"/>
  <c r="AG8" i="5"/>
  <c r="AF8" i="5"/>
  <c r="AE8" i="5"/>
  <c r="AD8" i="5"/>
  <c r="AC8" i="5"/>
  <c r="AB8" i="5"/>
  <c r="AA8" i="5"/>
  <c r="Z8" i="5"/>
  <c r="AH7" i="5"/>
  <c r="AG7" i="5"/>
  <c r="AF7" i="5"/>
  <c r="AE7" i="5"/>
  <c r="AD7" i="5"/>
  <c r="AC7" i="5"/>
  <c r="AB7" i="5"/>
  <c r="AA7" i="5"/>
  <c r="Z7" i="5"/>
  <c r="AH6" i="5"/>
  <c r="AG6" i="5"/>
  <c r="AF6" i="5"/>
  <c r="AE6" i="5"/>
  <c r="AD6" i="5"/>
  <c r="AC6" i="5"/>
  <c r="AB6" i="5"/>
  <c r="AA6" i="5"/>
  <c r="Z6" i="5"/>
  <c r="AH5" i="5"/>
  <c r="AG5" i="5"/>
  <c r="AF5" i="5"/>
  <c r="AE5" i="5"/>
  <c r="AD5" i="5"/>
  <c r="AC5" i="5"/>
  <c r="AB5" i="5"/>
  <c r="AA5" i="5"/>
  <c r="Z5" i="5"/>
  <c r="AH4" i="5"/>
  <c r="AG4" i="5"/>
  <c r="AF4" i="5"/>
  <c r="AE4" i="5"/>
  <c r="AD4" i="5"/>
  <c r="AC4" i="5"/>
  <c r="AB4" i="5"/>
  <c r="AA4" i="5"/>
  <c r="Z4" i="5"/>
  <c r="K4" i="5"/>
  <c r="J4" i="5"/>
  <c r="I4" i="5"/>
  <c r="H4" i="5"/>
  <c r="G4" i="5"/>
  <c r="F4" i="5"/>
  <c r="E4" i="5"/>
  <c r="D4" i="5"/>
  <c r="C4" i="5"/>
  <c r="AH3" i="5"/>
  <c r="AG3" i="5"/>
  <c r="AF3" i="5"/>
  <c r="AE3" i="5"/>
  <c r="AD3" i="5"/>
  <c r="AC3" i="5"/>
  <c r="AB3" i="5"/>
  <c r="AA3" i="5"/>
  <c r="Z3" i="5"/>
  <c r="AE89" i="4"/>
  <c r="AC89" i="4"/>
  <c r="Z89" i="4"/>
  <c r="AH88" i="4"/>
  <c r="AG88" i="4"/>
  <c r="AF88" i="4"/>
  <c r="AE88" i="4"/>
  <c r="AD88" i="4"/>
  <c r="AC88" i="4"/>
  <c r="AB88" i="4"/>
  <c r="AA88" i="4"/>
  <c r="Z88" i="4"/>
  <c r="AH87" i="4"/>
  <c r="AG87" i="4"/>
  <c r="AF87" i="4"/>
  <c r="AE87" i="4"/>
  <c r="AD87" i="4"/>
  <c r="AC87" i="4"/>
  <c r="AB87" i="4"/>
  <c r="AA87" i="4"/>
  <c r="Z87" i="4"/>
  <c r="AH86" i="4"/>
  <c r="AG86" i="4"/>
  <c r="AF86" i="4"/>
  <c r="AE86" i="4"/>
  <c r="AD86" i="4"/>
  <c r="AC86" i="4"/>
  <c r="AB86" i="4"/>
  <c r="AA86" i="4"/>
  <c r="Z86" i="4"/>
  <c r="AH85" i="4"/>
  <c r="AG85" i="4"/>
  <c r="AF85" i="4"/>
  <c r="AE85" i="4"/>
  <c r="AD85" i="4"/>
  <c r="AC85" i="4"/>
  <c r="AB85" i="4"/>
  <c r="AA85" i="4"/>
  <c r="Z85" i="4"/>
  <c r="AH84" i="4"/>
  <c r="AG84" i="4"/>
  <c r="AF84" i="4"/>
  <c r="AE84" i="4"/>
  <c r="AD84" i="4"/>
  <c r="AC84" i="4"/>
  <c r="AB84" i="4"/>
  <c r="AA84" i="4"/>
  <c r="Z84" i="4"/>
  <c r="AH83" i="4"/>
  <c r="AG83" i="4"/>
  <c r="AF83" i="4"/>
  <c r="AE83" i="4"/>
  <c r="AD83" i="4"/>
  <c r="AC83" i="4"/>
  <c r="AB83" i="4"/>
  <c r="AA83" i="4"/>
  <c r="Z83" i="4"/>
  <c r="AH82" i="4"/>
  <c r="AG82" i="4"/>
  <c r="AF82" i="4"/>
  <c r="AE82" i="4"/>
  <c r="AD82" i="4"/>
  <c r="AC82" i="4"/>
  <c r="AB82" i="4"/>
  <c r="AA82" i="4"/>
  <c r="Z82" i="4"/>
  <c r="AH81" i="4"/>
  <c r="AG81" i="4"/>
  <c r="AF81" i="4"/>
  <c r="AE81" i="4"/>
  <c r="AD81" i="4"/>
  <c r="AC81" i="4"/>
  <c r="AB81" i="4"/>
  <c r="AA81" i="4"/>
  <c r="Z81" i="4"/>
  <c r="AH80" i="4"/>
  <c r="AG80" i="4"/>
  <c r="AF80" i="4"/>
  <c r="AE80" i="4"/>
  <c r="AD80" i="4"/>
  <c r="AC80" i="4"/>
  <c r="AB80" i="4"/>
  <c r="AA80" i="4"/>
  <c r="Z80" i="4"/>
  <c r="AH79" i="4"/>
  <c r="AG79" i="4"/>
  <c r="AF79" i="4"/>
  <c r="AE79" i="4"/>
  <c r="AD79" i="4"/>
  <c r="AC79" i="4"/>
  <c r="AB79" i="4"/>
  <c r="AA79" i="4"/>
  <c r="Z79" i="4"/>
  <c r="AH78" i="4"/>
  <c r="AG78" i="4"/>
  <c r="AF78" i="4"/>
  <c r="AE78" i="4"/>
  <c r="AD78" i="4"/>
  <c r="AC78" i="4"/>
  <c r="AB78" i="4"/>
  <c r="AA78" i="4"/>
  <c r="Z78" i="4"/>
  <c r="AH77" i="4"/>
  <c r="AG77" i="4"/>
  <c r="AF77" i="4"/>
  <c r="AE77" i="4"/>
  <c r="AD77" i="4"/>
  <c r="AC77" i="4"/>
  <c r="AB77" i="4"/>
  <c r="AA77" i="4"/>
  <c r="Z77" i="4"/>
  <c r="AH76" i="4"/>
  <c r="AG76" i="4"/>
  <c r="AF76" i="4"/>
  <c r="AE76" i="4"/>
  <c r="AD76" i="4"/>
  <c r="AC76" i="4"/>
  <c r="AB76" i="4"/>
  <c r="AA76" i="4"/>
  <c r="Z76" i="4"/>
  <c r="AH75" i="4"/>
  <c r="AG75" i="4"/>
  <c r="AF75" i="4"/>
  <c r="AE75" i="4"/>
  <c r="AD75" i="4"/>
  <c r="AC75" i="4"/>
  <c r="AB75" i="4"/>
  <c r="AA75" i="4"/>
  <c r="Z75" i="4"/>
  <c r="AH74" i="4"/>
  <c r="AG74" i="4"/>
  <c r="AF74" i="4"/>
  <c r="AE74" i="4"/>
  <c r="AD74" i="4"/>
  <c r="AC74" i="4"/>
  <c r="AB74" i="4"/>
  <c r="AA74" i="4"/>
  <c r="Z74" i="4"/>
  <c r="AH73" i="4"/>
  <c r="AG73" i="4"/>
  <c r="AF73" i="4"/>
  <c r="AE73" i="4"/>
  <c r="AD73" i="4"/>
  <c r="AC73" i="4"/>
  <c r="AB73" i="4"/>
  <c r="AA73" i="4"/>
  <c r="Z73" i="4"/>
  <c r="AH72" i="4"/>
  <c r="AG72" i="4"/>
  <c r="AF72" i="4"/>
  <c r="AE72" i="4"/>
  <c r="AD72" i="4"/>
  <c r="AC72" i="4"/>
  <c r="AB72" i="4"/>
  <c r="AA72" i="4"/>
  <c r="Z72" i="4"/>
  <c r="AH71" i="4"/>
  <c r="AG71" i="4"/>
  <c r="AF71" i="4"/>
  <c r="AE71" i="4"/>
  <c r="AD71" i="4"/>
  <c r="AC71" i="4"/>
  <c r="AB71" i="4"/>
  <c r="AA71" i="4"/>
  <c r="Z71" i="4"/>
  <c r="AH70" i="4"/>
  <c r="AG70" i="4"/>
  <c r="AF70" i="4"/>
  <c r="AE70" i="4"/>
  <c r="AD70" i="4"/>
  <c r="AC70" i="4"/>
  <c r="AB70" i="4"/>
  <c r="AA70" i="4"/>
  <c r="Z70" i="4"/>
  <c r="AH69" i="4"/>
  <c r="AG69" i="4"/>
  <c r="AF69" i="4"/>
  <c r="AE69" i="4"/>
  <c r="AD69" i="4"/>
  <c r="AC69" i="4"/>
  <c r="AB69" i="4"/>
  <c r="AA69" i="4"/>
  <c r="Z69" i="4"/>
  <c r="AH68" i="4"/>
  <c r="AG68" i="4"/>
  <c r="AF68" i="4"/>
  <c r="AE68" i="4"/>
  <c r="AD68" i="4"/>
  <c r="AC68" i="4"/>
  <c r="AB68" i="4"/>
  <c r="AA68" i="4"/>
  <c r="Z68" i="4"/>
  <c r="AH67" i="4"/>
  <c r="AG67" i="4"/>
  <c r="AF67" i="4"/>
  <c r="AE67" i="4"/>
  <c r="AD67" i="4"/>
  <c r="AC67" i="4"/>
  <c r="AB67" i="4"/>
  <c r="AA67" i="4"/>
  <c r="Z67" i="4"/>
  <c r="AH66" i="4"/>
  <c r="AG66" i="4"/>
  <c r="AF66" i="4"/>
  <c r="AE66" i="4"/>
  <c r="AD66" i="4"/>
  <c r="AC66" i="4"/>
  <c r="AB66" i="4"/>
  <c r="AA66" i="4"/>
  <c r="Z66" i="4"/>
  <c r="AH65" i="4"/>
  <c r="AG65" i="4"/>
  <c r="AF65" i="4"/>
  <c r="AE65" i="4"/>
  <c r="AD65" i="4"/>
  <c r="AC65" i="4"/>
  <c r="AB65" i="4"/>
  <c r="AA65" i="4"/>
  <c r="Z65" i="4"/>
  <c r="AH64" i="4"/>
  <c r="AG64" i="4"/>
  <c r="AF64" i="4"/>
  <c r="AE64" i="4"/>
  <c r="AD64" i="4"/>
  <c r="AC64" i="4"/>
  <c r="AB64" i="4"/>
  <c r="AA64" i="4"/>
  <c r="Z64" i="4"/>
  <c r="AH63" i="4"/>
  <c r="AG63" i="4"/>
  <c r="AF63" i="4"/>
  <c r="AE63" i="4"/>
  <c r="AD63" i="4"/>
  <c r="AC63" i="4"/>
  <c r="AB63" i="4"/>
  <c r="AA63" i="4"/>
  <c r="Z63" i="4"/>
  <c r="AH62" i="4"/>
  <c r="AG62" i="4"/>
  <c r="AF62" i="4"/>
  <c r="AE62" i="4"/>
  <c r="AD62" i="4"/>
  <c r="AC62" i="4"/>
  <c r="AB62" i="4"/>
  <c r="AA62" i="4"/>
  <c r="Z62" i="4"/>
  <c r="AH61" i="4"/>
  <c r="AG61" i="4"/>
  <c r="AF61" i="4"/>
  <c r="AE61" i="4"/>
  <c r="AD61" i="4"/>
  <c r="AC61" i="4"/>
  <c r="AB61" i="4"/>
  <c r="AA61" i="4"/>
  <c r="Z61" i="4"/>
  <c r="AH60" i="4"/>
  <c r="AG60" i="4"/>
  <c r="AF60" i="4"/>
  <c r="AE60" i="4"/>
  <c r="AD60" i="4"/>
  <c r="AC60" i="4"/>
  <c r="AB60" i="4"/>
  <c r="AA60" i="4"/>
  <c r="Z60" i="4"/>
  <c r="AH59" i="4"/>
  <c r="AG59" i="4"/>
  <c r="AF59" i="4"/>
  <c r="AE59" i="4"/>
  <c r="AD59" i="4"/>
  <c r="AC59" i="4"/>
  <c r="AB59" i="4"/>
  <c r="AA59" i="4"/>
  <c r="Z59" i="4"/>
  <c r="AH58" i="4"/>
  <c r="AG58" i="4"/>
  <c r="AF58" i="4"/>
  <c r="AE58" i="4"/>
  <c r="AD58" i="4"/>
  <c r="AC58" i="4"/>
  <c r="AB58" i="4"/>
  <c r="AA58" i="4"/>
  <c r="Z58" i="4"/>
  <c r="AH57" i="4"/>
  <c r="AG57" i="4"/>
  <c r="AF57" i="4"/>
  <c r="AE57" i="4"/>
  <c r="AD57" i="4"/>
  <c r="AC57" i="4"/>
  <c r="AB57" i="4"/>
  <c r="AA57" i="4"/>
  <c r="Z57" i="4"/>
  <c r="AH56" i="4"/>
  <c r="AG56" i="4"/>
  <c r="AF56" i="4"/>
  <c r="AE56" i="4"/>
  <c r="AD56" i="4"/>
  <c r="AC56" i="4"/>
  <c r="AB56" i="4"/>
  <c r="AA56" i="4"/>
  <c r="Z56" i="4"/>
  <c r="AH55" i="4"/>
  <c r="AG55" i="4"/>
  <c r="AF55" i="4"/>
  <c r="AE55" i="4"/>
  <c r="AD55" i="4"/>
  <c r="AC55" i="4"/>
  <c r="AB55" i="4"/>
  <c r="AA55" i="4"/>
  <c r="Z55" i="4"/>
  <c r="AH54" i="4"/>
  <c r="AG54" i="4"/>
  <c r="AF54" i="4"/>
  <c r="AE54" i="4"/>
  <c r="AD54" i="4"/>
  <c r="AC54" i="4"/>
  <c r="AB54" i="4"/>
  <c r="AA54" i="4"/>
  <c r="Z54" i="4"/>
  <c r="AH53" i="4"/>
  <c r="AG53" i="4"/>
  <c r="AF53" i="4"/>
  <c r="AE53" i="4"/>
  <c r="AD53" i="4"/>
  <c r="AC53" i="4"/>
  <c r="AB53" i="4"/>
  <c r="AA53" i="4"/>
  <c r="Z53" i="4"/>
  <c r="AH52" i="4"/>
  <c r="AG52" i="4"/>
  <c r="AF52" i="4"/>
  <c r="AE52" i="4"/>
  <c r="AD52" i="4"/>
  <c r="AC52" i="4"/>
  <c r="AB52" i="4"/>
  <c r="AA52" i="4"/>
  <c r="Z52" i="4"/>
  <c r="AH51" i="4"/>
  <c r="AG51" i="4"/>
  <c r="AF51" i="4"/>
  <c r="AE51" i="4"/>
  <c r="AD51" i="4"/>
  <c r="AC51" i="4"/>
  <c r="AB51" i="4"/>
  <c r="AA51" i="4"/>
  <c r="Z51" i="4"/>
  <c r="AH50" i="4"/>
  <c r="AG50" i="4"/>
  <c r="AF50" i="4"/>
  <c r="AE50" i="4"/>
  <c r="AD50" i="4"/>
  <c r="AC50" i="4"/>
  <c r="AB50" i="4"/>
  <c r="AA50" i="4"/>
  <c r="Z50" i="4"/>
  <c r="AH49" i="4"/>
  <c r="AG49" i="4"/>
  <c r="AF49" i="4"/>
  <c r="AE49" i="4"/>
  <c r="AD49" i="4"/>
  <c r="AC49" i="4"/>
  <c r="AB49" i="4"/>
  <c r="AA49" i="4"/>
  <c r="Z49" i="4"/>
  <c r="AH48" i="4"/>
  <c r="AG48" i="4"/>
  <c r="AF48" i="4"/>
  <c r="AE48" i="4"/>
  <c r="AD48" i="4"/>
  <c r="AC48" i="4"/>
  <c r="AB48" i="4"/>
  <c r="AA48" i="4"/>
  <c r="Z48" i="4"/>
  <c r="AH47" i="4"/>
  <c r="AG47" i="4"/>
  <c r="AF47" i="4"/>
  <c r="AE47" i="4"/>
  <c r="AD47" i="4"/>
  <c r="AC47" i="4"/>
  <c r="AB47" i="4"/>
  <c r="AA47" i="4"/>
  <c r="Z47" i="4"/>
  <c r="AH46" i="4"/>
  <c r="AG46" i="4"/>
  <c r="AF46" i="4"/>
  <c r="AE46" i="4"/>
  <c r="AD46" i="4"/>
  <c r="AC46" i="4"/>
  <c r="AB46" i="4"/>
  <c r="AA46" i="4"/>
  <c r="Z46" i="4"/>
  <c r="AH45" i="4"/>
  <c r="AG45" i="4"/>
  <c r="AF45" i="4"/>
  <c r="AE45" i="4"/>
  <c r="AD45" i="4"/>
  <c r="AC45" i="4"/>
  <c r="AB45" i="4"/>
  <c r="AA45" i="4"/>
  <c r="Z45" i="4"/>
  <c r="AH44" i="4"/>
  <c r="AG44" i="4"/>
  <c r="AF44" i="4"/>
  <c r="AE44" i="4"/>
  <c r="AD44" i="4"/>
  <c r="AC44" i="4"/>
  <c r="AB44" i="4"/>
  <c r="AA44" i="4"/>
  <c r="Z44" i="4"/>
  <c r="AH43" i="4"/>
  <c r="AG43" i="4"/>
  <c r="AF43" i="4"/>
  <c r="AE43" i="4"/>
  <c r="AD43" i="4"/>
  <c r="AC43" i="4"/>
  <c r="AB43" i="4"/>
  <c r="AA43" i="4"/>
  <c r="Z43" i="4"/>
  <c r="AH42" i="4"/>
  <c r="AG42" i="4"/>
  <c r="AF42" i="4"/>
  <c r="AE42" i="4"/>
  <c r="AD42" i="4"/>
  <c r="AC42" i="4"/>
  <c r="AB42" i="4"/>
  <c r="AA42" i="4"/>
  <c r="Z42" i="4"/>
  <c r="AH41" i="4"/>
  <c r="AG41" i="4"/>
  <c r="AF41" i="4"/>
  <c r="AE41" i="4"/>
  <c r="AD41" i="4"/>
  <c r="AC41" i="4"/>
  <c r="AB41" i="4"/>
  <c r="AA41" i="4"/>
  <c r="Z41" i="4"/>
  <c r="AH40" i="4"/>
  <c r="AG40" i="4"/>
  <c r="AF40" i="4"/>
  <c r="AE40" i="4"/>
  <c r="AD40" i="4"/>
  <c r="AC40" i="4"/>
  <c r="AB40" i="4"/>
  <c r="AA40" i="4"/>
  <c r="Z40" i="4"/>
  <c r="AH39" i="4"/>
  <c r="AG39" i="4"/>
  <c r="AF39" i="4"/>
  <c r="AE39" i="4"/>
  <c r="AD39" i="4"/>
  <c r="AC39" i="4"/>
  <c r="AB39" i="4"/>
  <c r="AA39" i="4"/>
  <c r="Z39" i="4"/>
  <c r="AH38" i="4"/>
  <c r="AG38" i="4"/>
  <c r="AF38" i="4"/>
  <c r="AE38" i="4"/>
  <c r="AD38" i="4"/>
  <c r="AC38" i="4"/>
  <c r="AB38" i="4"/>
  <c r="AA38" i="4"/>
  <c r="Z38" i="4"/>
  <c r="AH37" i="4"/>
  <c r="AG37" i="4"/>
  <c r="AF37" i="4"/>
  <c r="AE37" i="4"/>
  <c r="AD37" i="4"/>
  <c r="AC37" i="4"/>
  <c r="AB37" i="4"/>
  <c r="AA37" i="4"/>
  <c r="Z37" i="4"/>
  <c r="AH36" i="4"/>
  <c r="AG36" i="4"/>
  <c r="AF36" i="4"/>
  <c r="AE36" i="4"/>
  <c r="AD36" i="4"/>
  <c r="AC36" i="4"/>
  <c r="AB36" i="4"/>
  <c r="AA36" i="4"/>
  <c r="Z36" i="4"/>
  <c r="AH35" i="4"/>
  <c r="AG35" i="4"/>
  <c r="AF35" i="4"/>
  <c r="AE35" i="4"/>
  <c r="AD35" i="4"/>
  <c r="AC35" i="4"/>
  <c r="AB35" i="4"/>
  <c r="AA35" i="4"/>
  <c r="Z35" i="4"/>
  <c r="AH34" i="4"/>
  <c r="AG34" i="4"/>
  <c r="AF34" i="4"/>
  <c r="AE34" i="4"/>
  <c r="AD34" i="4"/>
  <c r="AC34" i="4"/>
  <c r="AB34" i="4"/>
  <c r="AA34" i="4"/>
  <c r="Z34" i="4"/>
  <c r="AH33" i="4"/>
  <c r="AG33" i="4"/>
  <c r="AF33" i="4"/>
  <c r="AE33" i="4"/>
  <c r="AD33" i="4"/>
  <c r="AC33" i="4"/>
  <c r="AB33" i="4"/>
  <c r="AA33" i="4"/>
  <c r="Z33" i="4"/>
  <c r="AH32" i="4"/>
  <c r="AG32" i="4"/>
  <c r="AF32" i="4"/>
  <c r="AE32" i="4"/>
  <c r="AD32" i="4"/>
  <c r="AC32" i="4"/>
  <c r="AB32" i="4"/>
  <c r="AA32" i="4"/>
  <c r="Z32" i="4"/>
  <c r="AH31" i="4"/>
  <c r="AG31" i="4"/>
  <c r="AF31" i="4"/>
  <c r="AE31" i="4"/>
  <c r="AD31" i="4"/>
  <c r="AC31" i="4"/>
  <c r="AB31" i="4"/>
  <c r="AA31" i="4"/>
  <c r="Z31" i="4"/>
  <c r="AH30" i="4"/>
  <c r="AG30" i="4"/>
  <c r="AF30" i="4"/>
  <c r="AE30" i="4"/>
  <c r="AD30" i="4"/>
  <c r="AC30" i="4"/>
  <c r="AB30" i="4"/>
  <c r="AA30" i="4"/>
  <c r="Z30" i="4"/>
  <c r="AH29" i="4"/>
  <c r="AG29" i="4"/>
  <c r="AF29" i="4"/>
  <c r="AE29" i="4"/>
  <c r="AD29" i="4"/>
  <c r="AC29" i="4"/>
  <c r="AB29" i="4"/>
  <c r="AA29" i="4"/>
  <c r="Z29" i="4"/>
  <c r="AH28" i="4"/>
  <c r="AG28" i="4"/>
  <c r="AF28" i="4"/>
  <c r="AE28" i="4"/>
  <c r="AD28" i="4"/>
  <c r="AC28" i="4"/>
  <c r="AB28" i="4"/>
  <c r="AA28" i="4"/>
  <c r="Z28" i="4"/>
  <c r="J28" i="4"/>
  <c r="I28" i="4"/>
  <c r="H28" i="4"/>
  <c r="G28" i="4"/>
  <c r="F28" i="4"/>
  <c r="E28" i="4"/>
  <c r="D28" i="4"/>
  <c r="C28" i="4"/>
  <c r="AH27" i="4"/>
  <c r="AG27" i="4"/>
  <c r="AF27" i="4"/>
  <c r="AE27" i="4"/>
  <c r="AD27" i="4"/>
  <c r="AC27" i="4"/>
  <c r="AB27" i="4"/>
  <c r="AA27" i="4"/>
  <c r="Z27" i="4"/>
  <c r="S27" i="4"/>
  <c r="R27" i="4"/>
  <c r="N27" i="4"/>
  <c r="M27" i="4"/>
  <c r="L27" i="4"/>
  <c r="K27" i="4"/>
  <c r="AH26" i="4"/>
  <c r="AG26" i="4"/>
  <c r="AF26" i="4"/>
  <c r="AE26" i="4"/>
  <c r="AD26" i="4"/>
  <c r="AC26" i="4"/>
  <c r="AB26" i="4"/>
  <c r="AA26" i="4"/>
  <c r="Z26" i="4"/>
  <c r="T26" i="4"/>
  <c r="R26" i="4"/>
  <c r="Q26" i="4"/>
  <c r="P26" i="4"/>
  <c r="N26" i="4"/>
  <c r="M26" i="4"/>
  <c r="L26" i="4"/>
  <c r="K26" i="4"/>
  <c r="S26" i="4" s="1"/>
  <c r="AH25" i="4"/>
  <c r="AG25" i="4"/>
  <c r="AF25" i="4"/>
  <c r="AE25" i="4"/>
  <c r="AD25" i="4"/>
  <c r="AC25" i="4"/>
  <c r="AB25" i="4"/>
  <c r="AA25" i="4"/>
  <c r="Z25" i="4"/>
  <c r="Q25" i="4"/>
  <c r="P25" i="4"/>
  <c r="L25" i="4"/>
  <c r="K25" i="4"/>
  <c r="AH24" i="4"/>
  <c r="AG24" i="4"/>
  <c r="AF24" i="4"/>
  <c r="AE24" i="4"/>
  <c r="AD24" i="4"/>
  <c r="AC24" i="4"/>
  <c r="AB24" i="4"/>
  <c r="AA24" i="4"/>
  <c r="Z24" i="4"/>
  <c r="T24" i="4"/>
  <c r="S24" i="4"/>
  <c r="R24" i="4"/>
  <c r="O24" i="4"/>
  <c r="N24" i="4"/>
  <c r="L24" i="4"/>
  <c r="K24" i="4"/>
  <c r="AH23" i="4"/>
  <c r="AG23" i="4"/>
  <c r="AF23" i="4"/>
  <c r="AE23" i="4"/>
  <c r="AD23" i="4"/>
  <c r="AC23" i="4"/>
  <c r="AB23" i="4"/>
  <c r="AA23" i="4"/>
  <c r="Z23" i="4"/>
  <c r="S23" i="4"/>
  <c r="R23" i="4"/>
  <c r="N23" i="4"/>
  <c r="M23" i="4"/>
  <c r="L23" i="4"/>
  <c r="K23" i="4"/>
  <c r="AH22" i="4"/>
  <c r="AG22" i="4"/>
  <c r="AF22" i="4"/>
  <c r="AE22" i="4"/>
  <c r="AD22" i="4"/>
  <c r="AC22" i="4"/>
  <c r="AB22" i="4"/>
  <c r="AA22" i="4"/>
  <c r="Z22" i="4"/>
  <c r="T22" i="4"/>
  <c r="R22" i="4"/>
  <c r="Q22" i="4"/>
  <c r="P22" i="4"/>
  <c r="N22" i="4"/>
  <c r="M22" i="4"/>
  <c r="L22" i="4"/>
  <c r="K22" i="4"/>
  <c r="S22" i="4" s="1"/>
  <c r="AH21" i="4"/>
  <c r="AG21" i="4"/>
  <c r="AF21" i="4"/>
  <c r="AE21" i="4"/>
  <c r="AD21" i="4"/>
  <c r="AC21" i="4"/>
  <c r="AB21" i="4"/>
  <c r="AA21" i="4"/>
  <c r="Z21" i="4"/>
  <c r="Q21" i="4"/>
  <c r="P21" i="4"/>
  <c r="L21" i="4"/>
  <c r="K21" i="4"/>
  <c r="AH20" i="4"/>
  <c r="AG20" i="4"/>
  <c r="AF20" i="4"/>
  <c r="AE20" i="4"/>
  <c r="AD20" i="4"/>
  <c r="AC20" i="4"/>
  <c r="AB20" i="4"/>
  <c r="AA20" i="4"/>
  <c r="Z20" i="4"/>
  <c r="T20" i="4"/>
  <c r="S20" i="4"/>
  <c r="R20" i="4"/>
  <c r="O20" i="4"/>
  <c r="N20" i="4"/>
  <c r="L20" i="4"/>
  <c r="K20" i="4"/>
  <c r="AF19" i="4"/>
  <c r="AE19" i="4"/>
  <c r="Z19" i="4"/>
  <c r="Q19" i="4"/>
  <c r="O19" i="4"/>
  <c r="L19" i="4"/>
  <c r="K19" i="4"/>
  <c r="AH18" i="4"/>
  <c r="AG18" i="4"/>
  <c r="AE18" i="4"/>
  <c r="AD18" i="4"/>
  <c r="AC18" i="4"/>
  <c r="AA18" i="4"/>
  <c r="Z18" i="4"/>
  <c r="T18" i="4"/>
  <c r="R18" i="4"/>
  <c r="Q18" i="4"/>
  <c r="P18" i="4"/>
  <c r="N18" i="4"/>
  <c r="M18" i="4"/>
  <c r="L18" i="4"/>
  <c r="K18" i="4"/>
  <c r="AF18" i="4" s="1"/>
  <c r="AH17" i="4"/>
  <c r="AD17" i="4"/>
  <c r="AC17" i="4"/>
  <c r="Z17" i="4"/>
  <c r="T17" i="4"/>
  <c r="S17" i="4"/>
  <c r="O17" i="4"/>
  <c r="M17" i="4"/>
  <c r="L17" i="4"/>
  <c r="K17" i="4"/>
  <c r="AG16" i="4"/>
  <c r="AF16" i="4"/>
  <c r="AC16" i="4"/>
  <c r="AB16" i="4"/>
  <c r="AA16" i="4"/>
  <c r="Z16" i="4"/>
  <c r="T16" i="4"/>
  <c r="S16" i="4"/>
  <c r="R16" i="4"/>
  <c r="O16" i="4"/>
  <c r="N16" i="4"/>
  <c r="L16" i="4"/>
  <c r="K16" i="4"/>
  <c r="Z15" i="4"/>
  <c r="L15" i="4"/>
  <c r="K15" i="4"/>
  <c r="AH14" i="4"/>
  <c r="AG14" i="4"/>
  <c r="AE14" i="4"/>
  <c r="AD14" i="4"/>
  <c r="AC14" i="4"/>
  <c r="AA14" i="4"/>
  <c r="Z14" i="4"/>
  <c r="T14" i="4"/>
  <c r="R14" i="4"/>
  <c r="Q14" i="4"/>
  <c r="P14" i="4"/>
  <c r="N14" i="4"/>
  <c r="M14" i="4"/>
  <c r="L14" i="4"/>
  <c r="K14" i="4"/>
  <c r="AF14" i="4" s="1"/>
  <c r="AH13" i="4"/>
  <c r="AD13" i="4"/>
  <c r="AC13" i="4"/>
  <c r="Z13" i="4"/>
  <c r="T13" i="4"/>
  <c r="S13" i="4"/>
  <c r="O13" i="4"/>
  <c r="M13" i="4"/>
  <c r="L13" i="4"/>
  <c r="K13" i="4"/>
  <c r="AG12" i="4"/>
  <c r="AF12" i="4"/>
  <c r="AC12" i="4"/>
  <c r="AB12" i="4"/>
  <c r="AA12" i="4"/>
  <c r="Z12" i="4"/>
  <c r="T12" i="4"/>
  <c r="S12" i="4"/>
  <c r="R12" i="4"/>
  <c r="O12" i="4"/>
  <c r="N12" i="4"/>
  <c r="L12" i="4"/>
  <c r="K12" i="4"/>
  <c r="AF11" i="4"/>
  <c r="AE11" i="4"/>
  <c r="Z11" i="4"/>
  <c r="Q11" i="4"/>
  <c r="O11" i="4"/>
  <c r="L11" i="4"/>
  <c r="K11" i="4"/>
  <c r="AH10" i="4"/>
  <c r="AG10" i="4"/>
  <c r="AE10" i="4"/>
  <c r="AD10" i="4"/>
  <c r="AC10" i="4"/>
  <c r="AA10" i="4"/>
  <c r="Z10" i="4"/>
  <c r="T10" i="4"/>
  <c r="R10" i="4"/>
  <c r="Q10" i="4"/>
  <c r="P10" i="4"/>
  <c r="N10" i="4"/>
  <c r="M10" i="4"/>
  <c r="L10" i="4"/>
  <c r="K10" i="4"/>
  <c r="AF10" i="4" s="1"/>
  <c r="AH9" i="4"/>
  <c r="AD9" i="4"/>
  <c r="AC9" i="4"/>
  <c r="Z9" i="4"/>
  <c r="T9" i="4"/>
  <c r="S9" i="4"/>
  <c r="O9" i="4"/>
  <c r="M9" i="4"/>
  <c r="L9" i="4"/>
  <c r="K9" i="4"/>
  <c r="AG8" i="4"/>
  <c r="AF8" i="4"/>
  <c r="AC8" i="4"/>
  <c r="AB8" i="4"/>
  <c r="AA8" i="4"/>
  <c r="Z8" i="4"/>
  <c r="T8" i="4"/>
  <c r="S8" i="4"/>
  <c r="R8" i="4"/>
  <c r="O8" i="4"/>
  <c r="N8" i="4"/>
  <c r="L8" i="4"/>
  <c r="K8" i="4"/>
  <c r="Z7" i="4"/>
  <c r="L7" i="4"/>
  <c r="K7" i="4"/>
  <c r="AH6" i="4"/>
  <c r="AG6" i="4"/>
  <c r="AE6" i="4"/>
  <c r="AD6" i="4"/>
  <c r="AC6" i="4"/>
  <c r="AA6" i="4"/>
  <c r="Z6" i="4"/>
  <c r="T6" i="4"/>
  <c r="R6" i="4"/>
  <c r="Q6" i="4"/>
  <c r="P6" i="4"/>
  <c r="N6" i="4"/>
  <c r="M6" i="4"/>
  <c r="L6" i="4"/>
  <c r="K6" i="4"/>
  <c r="AF6" i="4" s="1"/>
  <c r="AH5" i="4"/>
  <c r="AD5" i="4"/>
  <c r="AC5" i="4"/>
  <c r="Z5" i="4"/>
  <c r="T5" i="4"/>
  <c r="S5" i="4"/>
  <c r="O5" i="4"/>
  <c r="M5" i="4"/>
  <c r="L5" i="4"/>
  <c r="K5" i="4"/>
  <c r="AG4" i="4"/>
  <c r="AF4" i="4"/>
  <c r="AC4" i="4"/>
  <c r="AB4" i="4"/>
  <c r="AA4" i="4"/>
  <c r="Z4" i="4"/>
  <c r="T4" i="4"/>
  <c r="S4" i="4"/>
  <c r="R4" i="4"/>
  <c r="O4" i="4"/>
  <c r="N4" i="4"/>
  <c r="L4" i="4"/>
  <c r="K4" i="4"/>
  <c r="AF3" i="4"/>
  <c r="AE3" i="4"/>
  <c r="Z3" i="4"/>
  <c r="S3" i="4"/>
  <c r="O3" i="4"/>
  <c r="N3" i="4"/>
  <c r="L3" i="4"/>
  <c r="K3" i="4"/>
  <c r="O4" i="6" l="1"/>
  <c r="S4" i="6"/>
  <c r="N3" i="6"/>
  <c r="R3" i="6"/>
  <c r="P4" i="6"/>
  <c r="T4" i="6"/>
  <c r="O3" i="6"/>
  <c r="S3" i="6"/>
  <c r="M4" i="6"/>
  <c r="AG7" i="4"/>
  <c r="AC7" i="4"/>
  <c r="T7" i="4"/>
  <c r="P7" i="4"/>
  <c r="AD7" i="4"/>
  <c r="S7" i="4"/>
  <c r="N7" i="4"/>
  <c r="AH7" i="4"/>
  <c r="AB7" i="4"/>
  <c r="R7" i="4"/>
  <c r="M7" i="4"/>
  <c r="AG15" i="4"/>
  <c r="AC15" i="4"/>
  <c r="T15" i="4"/>
  <c r="P15" i="4"/>
  <c r="AD15" i="4"/>
  <c r="S15" i="4"/>
  <c r="N15" i="4"/>
  <c r="AH15" i="4"/>
  <c r="AB15" i="4"/>
  <c r="R15" i="4"/>
  <c r="M15" i="4"/>
  <c r="AA7" i="4"/>
  <c r="AA15" i="4"/>
  <c r="AG3" i="4"/>
  <c r="K28" i="4"/>
  <c r="AD3" i="4"/>
  <c r="Q3" i="4"/>
  <c r="M3" i="4"/>
  <c r="AH3" i="4"/>
  <c r="AC3" i="4"/>
  <c r="T3" i="4"/>
  <c r="P3" i="4"/>
  <c r="AA3" i="4"/>
  <c r="O7" i="4"/>
  <c r="AE7" i="4"/>
  <c r="AG11" i="4"/>
  <c r="AC11" i="4"/>
  <c r="T11" i="4"/>
  <c r="P11" i="4"/>
  <c r="AD11" i="4"/>
  <c r="S11" i="4"/>
  <c r="N11" i="4"/>
  <c r="AH11" i="4"/>
  <c r="AB11" i="4"/>
  <c r="R11" i="4"/>
  <c r="M11" i="4"/>
  <c r="O15" i="4"/>
  <c r="AE15" i="4"/>
  <c r="AG19" i="4"/>
  <c r="AC19" i="4"/>
  <c r="T19" i="4"/>
  <c r="P19" i="4"/>
  <c r="AD19" i="4"/>
  <c r="S19" i="4"/>
  <c r="N19" i="4"/>
  <c r="AH19" i="4"/>
  <c r="AB19" i="4"/>
  <c r="R19" i="4"/>
  <c r="M19" i="4"/>
  <c r="R21" i="4"/>
  <c r="N21" i="4"/>
  <c r="T21" i="4"/>
  <c r="O21" i="4"/>
  <c r="S21" i="4"/>
  <c r="M21" i="4"/>
  <c r="R3" i="4"/>
  <c r="AB3" i="4"/>
  <c r="Q7" i="4"/>
  <c r="AF7" i="4"/>
  <c r="AA11" i="4"/>
  <c r="Q15" i="4"/>
  <c r="AF15" i="4"/>
  <c r="AA19" i="4"/>
  <c r="R25" i="4"/>
  <c r="N25" i="4"/>
  <c r="T25" i="4"/>
  <c r="O25" i="4"/>
  <c r="S25" i="4"/>
  <c r="M25" i="4"/>
  <c r="AE5" i="4"/>
  <c r="AA5" i="4"/>
  <c r="R5" i="4"/>
  <c r="N5" i="4"/>
  <c r="P5" i="4"/>
  <c r="AF5" i="4"/>
  <c r="AE9" i="4"/>
  <c r="AA9" i="4"/>
  <c r="R9" i="4"/>
  <c r="N9" i="4"/>
  <c r="P9" i="4"/>
  <c r="AF9" i="4"/>
  <c r="AE13" i="4"/>
  <c r="AA13" i="4"/>
  <c r="R13" i="4"/>
  <c r="N13" i="4"/>
  <c r="P13" i="4"/>
  <c r="AF13" i="4"/>
  <c r="AE17" i="4"/>
  <c r="AA17" i="4"/>
  <c r="R17" i="4"/>
  <c r="N17" i="4"/>
  <c r="P17" i="4"/>
  <c r="AF17" i="4"/>
  <c r="T23" i="4"/>
  <c r="P23" i="4"/>
  <c r="O23" i="4"/>
  <c r="AH89" i="4"/>
  <c r="AD89" i="4"/>
  <c r="T27" i="4"/>
  <c r="P27" i="4"/>
  <c r="O27" i="4"/>
  <c r="AA89" i="4"/>
  <c r="AF89" i="4"/>
  <c r="AH4" i="4"/>
  <c r="AD4" i="4"/>
  <c r="Q4" i="4"/>
  <c r="M4" i="4"/>
  <c r="P4" i="4"/>
  <c r="AE4" i="4"/>
  <c r="Q5" i="4"/>
  <c r="AB5" i="4"/>
  <c r="AG5" i="4"/>
  <c r="AH8" i="4"/>
  <c r="AD8" i="4"/>
  <c r="Q8" i="4"/>
  <c r="M8" i="4"/>
  <c r="P8" i="4"/>
  <c r="AE8" i="4"/>
  <c r="Q9" i="4"/>
  <c r="AB9" i="4"/>
  <c r="AG9" i="4"/>
  <c r="AH12" i="4"/>
  <c r="AD12" i="4"/>
  <c r="Q12" i="4"/>
  <c r="M12" i="4"/>
  <c r="P12" i="4"/>
  <c r="AE12" i="4"/>
  <c r="Q13" i="4"/>
  <c r="AB13" i="4"/>
  <c r="AG13" i="4"/>
  <c r="AH16" i="4"/>
  <c r="AD16" i="4"/>
  <c r="Q16" i="4"/>
  <c r="M16" i="4"/>
  <c r="P16" i="4"/>
  <c r="AE16" i="4"/>
  <c r="Q17" i="4"/>
  <c r="AB17" i="4"/>
  <c r="AG17" i="4"/>
  <c r="Q20" i="4"/>
  <c r="M20" i="4"/>
  <c r="P20" i="4"/>
  <c r="Q23" i="4"/>
  <c r="Q24" i="4"/>
  <c r="M24" i="4"/>
  <c r="P24" i="4"/>
  <c r="Q27" i="4"/>
  <c r="AB89" i="4"/>
  <c r="AG89" i="4"/>
  <c r="O6" i="4"/>
  <c r="S6" i="4"/>
  <c r="AB6" i="4"/>
  <c r="O10" i="4"/>
  <c r="S10" i="4"/>
  <c r="AB10" i="4"/>
  <c r="O14" i="4"/>
  <c r="S14" i="4"/>
  <c r="AB14" i="4"/>
  <c r="O18" i="4"/>
  <c r="S18" i="4"/>
  <c r="AB18" i="4"/>
  <c r="O22" i="4"/>
  <c r="O2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Bespoke Engineer Sched Last Week" type="5" refreshedVersion="6" savePassword="1" background="1" saveData="1">
    <dbPr connection="Provider=OraOLEDB.Oracle.1;Password=imranb;Persist Security Info=True;User ID=IMRANB;Data Source=CRM001;Extended Properties=&quot;&quot;" command="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_x000d__x000a_ _x000d__x000a_      ,NVL(NVL(f1.md, f2.md),a.date_added) job_booked_x000d__x000a_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_x000d__x000a_      ,a.engineer_id _x000d__x000a_      ,upper(u.forename||' '||u.surname) engineer_x000d__x000a_     ,comp.company_name_x000d__x000a_     ,sgi.description Region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 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&gt;= trunc(sysdate, 'dy') - 7_x000d__x000a_    and trunc(s.schedule_date) &lt; trunc(sysdate, 'dy')_x000d__x000a_and upper(company_name) IN ('BESPOKE METERING')"/>
  </connection>
  <connection id="2" xr16:uid="{11CC985F-489F-4ED3-9F45-BB54044778CA}" keepAlive="1" name="Bespoke Engineer Yesterday1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Yesterday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_x000d__x000a_SELECT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     ,sgi.description Region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= trunc(sysdate) - 1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  <connection id="3" xr16:uid="{6594A64C-2F30-49FF-906F-67AEAD521A0E}" keepAlive="1" name="Bespoke Engineer Yesterday11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Yesterday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_x000d__x000a_SELECT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     ,sgi.description Region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= trunc(sysdate) - 1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  <connection id="4" xr16:uid="{F2252368-AAF6-4000-83B0-783E22BC6763}" keepAlive="1" name="Bespoke Engineer Yesterday111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Yesterday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_x000d__x000a_SELECT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     ,sgi.description Region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= trunc(sysdate) - 1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  <connection id="5" xr16:uid="{7C696BDB-2925-4BE9-A4C2-6EFD068A7763}" keepAlive="1" name="Daily Bespoke Engineer LW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Last Week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SELECT 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,sgi.description Region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&gt;= trunc(sysdate, 'dy') - 7_x000d__x000a_    and trunc(s.schedule_date) &lt; trunc(sysdate, 'dy')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  <connection id="6" xr16:uid="{C9E5A86E-58E9-4341-B39C-5EBDA1DA597E}" keepAlive="1" name="Daily Bespoke Engineer TW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This Week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SELECT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,sgi.description Region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 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 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&gt;= trunc(sysdate, 'dy') _x000d__x000a_    and trunc(s.schedule_date) &lt; trunc(sysdate)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</connections>
</file>

<file path=xl/sharedStrings.xml><?xml version="1.0" encoding="utf-8"?>
<sst xmlns="http://schemas.openxmlformats.org/spreadsheetml/2006/main" count="4435" uniqueCount="1047">
  <si>
    <t>1090984066</t>
  </si>
  <si>
    <t>TS5 6AN</t>
  </si>
  <si>
    <t>Dual Fuel Install</t>
  </si>
  <si>
    <t>Completed</t>
  </si>
  <si>
    <t>AM</t>
  </si>
  <si>
    <t>JAMIE SHEEN01</t>
  </si>
  <si>
    <t>Bespoke Metering</t>
  </si>
  <si>
    <t>North East</t>
  </si>
  <si>
    <t>9436945648</t>
  </si>
  <si>
    <t>TS1 4PX</t>
  </si>
  <si>
    <t>7625620733</t>
  </si>
  <si>
    <t>TS5 6DD</t>
  </si>
  <si>
    <t>Booked</t>
  </si>
  <si>
    <t>PM</t>
  </si>
  <si>
    <t>6393321067</t>
  </si>
  <si>
    <t>TS7 9DQ</t>
  </si>
  <si>
    <t>Elec Only Install</t>
  </si>
  <si>
    <t>Fault</t>
  </si>
  <si>
    <t>MICHAEL JENNINGS</t>
  </si>
  <si>
    <t>2044049910</t>
  </si>
  <si>
    <t>SR4 9BG</t>
  </si>
  <si>
    <t>JOB_ID</t>
  </si>
  <si>
    <t>POST_CODE</t>
  </si>
  <si>
    <t>JOB_TYPE</t>
  </si>
  <si>
    <t>JOB_STATUS</t>
  </si>
  <si>
    <t>FAULT</t>
  </si>
  <si>
    <t>JOB_BOOKED</t>
  </si>
  <si>
    <t>APPOINTMENT_TIME</t>
  </si>
  <si>
    <t>SCHEDULE_DATE</t>
  </si>
  <si>
    <t>SCHEDULE_START_TIME</t>
  </si>
  <si>
    <t>SCHEDULE_END_TIME</t>
  </si>
  <si>
    <t>ON_SITE_TIME</t>
  </si>
  <si>
    <t>CANCELLED_BY</t>
  </si>
  <si>
    <t>CANCELLED_TIME</t>
  </si>
  <si>
    <t>ENGINEER_ID</t>
  </si>
  <si>
    <t>ENGINEER</t>
  </si>
  <si>
    <t>COMPANY_NAME</t>
  </si>
  <si>
    <t>REGION</t>
  </si>
  <si>
    <t>ML2 7TX</t>
  </si>
  <si>
    <t>JOHN COYLE</t>
  </si>
  <si>
    <t>Scotland</t>
  </si>
  <si>
    <t>NE17 7BX</t>
  </si>
  <si>
    <t>Cancelled</t>
  </si>
  <si>
    <t>DALE BURRELL</t>
  </si>
  <si>
    <t>DH7 9SZ</t>
  </si>
  <si>
    <t>TS26 8QB</t>
  </si>
  <si>
    <t>TS12 3EB</t>
  </si>
  <si>
    <t>NE34 9DH</t>
  </si>
  <si>
    <t>Aborted</t>
  </si>
  <si>
    <t>SIMON SNOWDON01</t>
  </si>
  <si>
    <t>NE23 6JD</t>
  </si>
  <si>
    <t>LIAM FLAHERTY01</t>
  </si>
  <si>
    <t>FK10 1JF</t>
  </si>
  <si>
    <t>Customer</t>
  </si>
  <si>
    <t>GAVIN BROWN</t>
  </si>
  <si>
    <t>SR5 3LR</t>
  </si>
  <si>
    <t>PA2 6RB</t>
  </si>
  <si>
    <t>ALISTAIR CAVAN</t>
  </si>
  <si>
    <t>KY5 0NN</t>
  </si>
  <si>
    <t>Gas Only Install</t>
  </si>
  <si>
    <t>BRIAN BAILEY</t>
  </si>
  <si>
    <t>SR2 0RJ</t>
  </si>
  <si>
    <t>EH22 2LN</t>
  </si>
  <si>
    <t>JOHN MEECHAN</t>
  </si>
  <si>
    <t>ML8 5TY</t>
  </si>
  <si>
    <t>CRAIG BARNES</t>
  </si>
  <si>
    <t>SR8 2LF</t>
  </si>
  <si>
    <t>Check Comms</t>
  </si>
  <si>
    <t>MICHAEL SEAMAN</t>
  </si>
  <si>
    <t>ML2 7PT</t>
  </si>
  <si>
    <t>TS24 8DL</t>
  </si>
  <si>
    <t>TIM BONIFACE01</t>
  </si>
  <si>
    <t>PH1 5RN</t>
  </si>
  <si>
    <t>Supplier (Force Majeure)</t>
  </si>
  <si>
    <t>CHRIS STEIN</t>
  </si>
  <si>
    <t>TS1 4ET</t>
  </si>
  <si>
    <t>ANDREW BRYDON01</t>
  </si>
  <si>
    <t>NE6 1EF</t>
  </si>
  <si>
    <t>DL1 1LE</t>
  </si>
  <si>
    <t>NE63 9FL</t>
  </si>
  <si>
    <t>DL6 2RA</t>
  </si>
  <si>
    <t>NE8 1YH</t>
  </si>
  <si>
    <t>G78 1AL</t>
  </si>
  <si>
    <t>NE33 3LP</t>
  </si>
  <si>
    <t>NE33 2SP</t>
  </si>
  <si>
    <t>ML2 7QE</t>
  </si>
  <si>
    <t>NE34 9AS</t>
  </si>
  <si>
    <t>ML2 0JT</t>
  </si>
  <si>
    <t>KA1 4RE</t>
  </si>
  <si>
    <t>RICHARD JOHNSON01</t>
  </si>
  <si>
    <t>ML1 2QF</t>
  </si>
  <si>
    <t>G45 9AB</t>
  </si>
  <si>
    <t>NE28 8QS</t>
  </si>
  <si>
    <t>SR5 3DS</t>
  </si>
  <si>
    <t>NE66 2UH</t>
  </si>
  <si>
    <t>SR8 4BA</t>
  </si>
  <si>
    <t>NE7 7HA</t>
  </si>
  <si>
    <t>G71 6PT</t>
  </si>
  <si>
    <t>EH19 2DW</t>
  </si>
  <si>
    <t>DD11 1AW</t>
  </si>
  <si>
    <t>SHAUN HENDERSON</t>
  </si>
  <si>
    <t>NE24 5PD</t>
  </si>
  <si>
    <t>NE24 4BU</t>
  </si>
  <si>
    <t>KY12 0NG</t>
  </si>
  <si>
    <t>DL1 5LH</t>
  </si>
  <si>
    <t>NE25 0BL</t>
  </si>
  <si>
    <t>NE66 4RE</t>
  </si>
  <si>
    <t>NE16 4HY</t>
  </si>
  <si>
    <t>KY12 0HE</t>
  </si>
  <si>
    <t>SR2 8RH</t>
  </si>
  <si>
    <t>TS3 9PJ</t>
  </si>
  <si>
    <t>EH21 8AG</t>
  </si>
  <si>
    <t>DH7 8RY</t>
  </si>
  <si>
    <t>TS3 6PG</t>
  </si>
  <si>
    <t>MICHAEL BALL01</t>
  </si>
  <si>
    <t>ML2 0NY</t>
  </si>
  <si>
    <t>FK10 2ST</t>
  </si>
  <si>
    <t>G21 1SU</t>
  </si>
  <si>
    <t>TS24 0BU</t>
  </si>
  <si>
    <t>EH10 4QS</t>
  </si>
  <si>
    <t>CRAIG PATERSON 01</t>
  </si>
  <si>
    <t>EH7 6TL</t>
  </si>
  <si>
    <t>NE5 2GH</t>
  </si>
  <si>
    <t>ANDREW BULFORD</t>
  </si>
  <si>
    <t>NE23 6JJ</t>
  </si>
  <si>
    <t>DL4 2JY</t>
  </si>
  <si>
    <t>NE25 0HU</t>
  </si>
  <si>
    <t>G31 4SH</t>
  </si>
  <si>
    <t>PA2 6NH</t>
  </si>
  <si>
    <t>THOMAS LEISK</t>
  </si>
  <si>
    <t>DL4 2DW</t>
  </si>
  <si>
    <t>NE32 4JN</t>
  </si>
  <si>
    <t>DD8 2JD</t>
  </si>
  <si>
    <t>DD8 2QN</t>
  </si>
  <si>
    <t>NE65 0RT</t>
  </si>
  <si>
    <t>KA22 7ET</t>
  </si>
  <si>
    <t>DD3 7QB</t>
  </si>
  <si>
    <t>TS10 4JX</t>
  </si>
  <si>
    <t>SR2 7AR</t>
  </si>
  <si>
    <t>SR3 4PB</t>
  </si>
  <si>
    <t>PA23 8NA</t>
  </si>
  <si>
    <t>NE9 6QQ</t>
  </si>
  <si>
    <t>Supplier</t>
  </si>
  <si>
    <t>SR5 5EW</t>
  </si>
  <si>
    <t>TS19 9PE</t>
  </si>
  <si>
    <t>G75 9DB</t>
  </si>
  <si>
    <t>G33 4PS</t>
  </si>
  <si>
    <t>EH17 7RS</t>
  </si>
  <si>
    <t>KA1 3QB</t>
  </si>
  <si>
    <t>DH9 9AQ</t>
  </si>
  <si>
    <t>DL14 9QX</t>
  </si>
  <si>
    <t>ML1 2SY</t>
  </si>
  <si>
    <t>G15 7RR</t>
  </si>
  <si>
    <t>ML5 5QT</t>
  </si>
  <si>
    <t>DL1 4BA</t>
  </si>
  <si>
    <t>DD2 4QH</t>
  </si>
  <si>
    <t>TS1 4DA</t>
  </si>
  <si>
    <t>G34 0HQ</t>
  </si>
  <si>
    <t>NE8 4NX</t>
  </si>
  <si>
    <t>DH2 2TJ</t>
  </si>
  <si>
    <t>DL1 1EY</t>
  </si>
  <si>
    <t>DH8 8NA</t>
  </si>
  <si>
    <t>DH9 8QF</t>
  </si>
  <si>
    <t>NE8 3SR</t>
  </si>
  <si>
    <t>TS10 4NS</t>
  </si>
  <si>
    <t>NE29 6JD</t>
  </si>
  <si>
    <t>NE5 3BQ</t>
  </si>
  <si>
    <t>SR2 9DF</t>
  </si>
  <si>
    <t>NE62 5JL</t>
  </si>
  <si>
    <t>KA12 9LY</t>
  </si>
  <si>
    <t>DL15 0PZ</t>
  </si>
  <si>
    <t>G75 8PF</t>
  </si>
  <si>
    <t>DH5 9EE</t>
  </si>
  <si>
    <t>NE28 0QL</t>
  </si>
  <si>
    <t>NE17 7DH</t>
  </si>
  <si>
    <t>NE24 2UD</t>
  </si>
  <si>
    <t>NE63 9BQ</t>
  </si>
  <si>
    <t>NE6 3DJ</t>
  </si>
  <si>
    <t>NE23 6SY</t>
  </si>
  <si>
    <t>TS1 4EF</t>
  </si>
  <si>
    <t>SR8 4AN</t>
  </si>
  <si>
    <t>FK3 9EQ</t>
  </si>
  <si>
    <t>NE6 1AT</t>
  </si>
  <si>
    <t>TS12 2YA</t>
  </si>
  <si>
    <t>KA10 6RZ</t>
  </si>
  <si>
    <t>NE8 4YE</t>
  </si>
  <si>
    <t>SR2 8ND</t>
  </si>
  <si>
    <t>DL14 6PD</t>
  </si>
  <si>
    <t>G52 3HA</t>
  </si>
  <si>
    <t>DD4 6SW</t>
  </si>
  <si>
    <t>PA3 4SG</t>
  </si>
  <si>
    <t>DH7 7DX</t>
  </si>
  <si>
    <t>FK2 0XA</t>
  </si>
  <si>
    <t>NE63 9GL</t>
  </si>
  <si>
    <t>EH24 9BJ</t>
  </si>
  <si>
    <t xml:space="preserve">GARRY GRAHAM </t>
  </si>
  <si>
    <t>KA8 8HU</t>
  </si>
  <si>
    <t>KY12 8HZ</t>
  </si>
  <si>
    <t>NE16 3BS</t>
  </si>
  <si>
    <t>KY5 9HY</t>
  </si>
  <si>
    <t>SR8 3RZ</t>
  </si>
  <si>
    <t>NE29 8SS</t>
  </si>
  <si>
    <t>TS26 8AY</t>
  </si>
  <si>
    <t>G20 0QT</t>
  </si>
  <si>
    <t>EH54 6JL</t>
  </si>
  <si>
    <t>PH1 2SF</t>
  </si>
  <si>
    <t>EH8 8AJ</t>
  </si>
  <si>
    <t>NE34 9SY</t>
  </si>
  <si>
    <t>NE4 5AN</t>
  </si>
  <si>
    <t>SR3 4BB</t>
  </si>
  <si>
    <t>SR3 1HJ</t>
  </si>
  <si>
    <t>ML5 5QP</t>
  </si>
  <si>
    <t>DH9 7ED</t>
  </si>
  <si>
    <t>NE29 6SF</t>
  </si>
  <si>
    <t>DD2 2AA</t>
  </si>
  <si>
    <t>EH3 5BD</t>
  </si>
  <si>
    <t>NE6 5HR</t>
  </si>
  <si>
    <t>DD5 2ES</t>
  </si>
  <si>
    <t>NE24 2QA</t>
  </si>
  <si>
    <t>SR8 4JX</t>
  </si>
  <si>
    <t>G31 1DS</t>
  </si>
  <si>
    <t>SR5 2RP</t>
  </si>
  <si>
    <t>NE63 9QA</t>
  </si>
  <si>
    <t>ML11 7DD</t>
  </si>
  <si>
    <t>DH8 6HS</t>
  </si>
  <si>
    <t>DL4 1DA</t>
  </si>
  <si>
    <t>KY2 6SA</t>
  </si>
  <si>
    <t>NE5 2DA</t>
  </si>
  <si>
    <t>NE26 3BL</t>
  </si>
  <si>
    <t>NE5 5DD</t>
  </si>
  <si>
    <t>PA37 1NU</t>
  </si>
  <si>
    <t>NE26 2AL</t>
  </si>
  <si>
    <t>DD3 7NA</t>
  </si>
  <si>
    <t>DH9 7AT</t>
  </si>
  <si>
    <t>TS24 8HH</t>
  </si>
  <si>
    <t>SR8 3QQ</t>
  </si>
  <si>
    <t>BESPOKE ENGINEER</t>
  </si>
  <si>
    <t>EH35 5LY</t>
  </si>
  <si>
    <t>NE23 8DT</t>
  </si>
  <si>
    <t>DL14 8PB</t>
  </si>
  <si>
    <t>DH9 9RZ</t>
  </si>
  <si>
    <t>NE24 5ET</t>
  </si>
  <si>
    <t>NE28 7QB</t>
  </si>
  <si>
    <t>NE34 7PH</t>
  </si>
  <si>
    <t>SR5 2DF</t>
  </si>
  <si>
    <t>KA24 4DR</t>
  </si>
  <si>
    <t>G51 3SL</t>
  </si>
  <si>
    <t>TS25 5RG</t>
  </si>
  <si>
    <t>NE8 4NH</t>
  </si>
  <si>
    <t>EH13 9BE</t>
  </si>
  <si>
    <t>TS17 6HP</t>
  </si>
  <si>
    <t>NE22 7JE</t>
  </si>
  <si>
    <t>TS23 1JQ</t>
  </si>
  <si>
    <t>TS23 2DH</t>
  </si>
  <si>
    <t>DH7 9BA</t>
  </si>
  <si>
    <t>NE17 7LE</t>
  </si>
  <si>
    <t>DG8 6AY</t>
  </si>
  <si>
    <t>PA1 2NW</t>
  </si>
  <si>
    <t>DD4 6QA</t>
  </si>
  <si>
    <t>NE6 2TE</t>
  </si>
  <si>
    <t>EH1 1SU</t>
  </si>
  <si>
    <t>NE37 3EL</t>
  </si>
  <si>
    <t>G22 6JX</t>
  </si>
  <si>
    <t>KY15 5RU</t>
  </si>
  <si>
    <t>TS4 3NF</t>
  </si>
  <si>
    <t>TS3 6JS</t>
  </si>
  <si>
    <t>PA2 8EY</t>
  </si>
  <si>
    <t>NE4 5RE</t>
  </si>
  <si>
    <t>DH1 5SD</t>
  </si>
  <si>
    <t>TS11 7JB</t>
  </si>
  <si>
    <t>TS20 2UH</t>
  </si>
  <si>
    <t>DD6 9NJ</t>
  </si>
  <si>
    <t>DH5 9AL</t>
  </si>
  <si>
    <t>SR3 1BF</t>
  </si>
  <si>
    <t>DL4 2JW</t>
  </si>
  <si>
    <t>TS12 2YB</t>
  </si>
  <si>
    <t>KY7 6TD</t>
  </si>
  <si>
    <t>FK10 4JA</t>
  </si>
  <si>
    <t>NE24 5PH</t>
  </si>
  <si>
    <t>KA30 8SP</t>
  </si>
  <si>
    <t>PA3 3PX</t>
  </si>
  <si>
    <t>EH10 4NJ</t>
  </si>
  <si>
    <t>NE34 8NH</t>
  </si>
  <si>
    <t>KY8 4QY</t>
  </si>
  <si>
    <t>ML2 0PN</t>
  </si>
  <si>
    <t>TS10 1RQ</t>
  </si>
  <si>
    <t>TS26 8DS</t>
  </si>
  <si>
    <t>EH48 1SW</t>
  </si>
  <si>
    <t>KY8 4PJ</t>
  </si>
  <si>
    <t>NE66 2UN</t>
  </si>
  <si>
    <t>EH7 6LE</t>
  </si>
  <si>
    <t>NE63 9EZ</t>
  </si>
  <si>
    <t>TS6 6SN</t>
  </si>
  <si>
    <t>DL1 3AQ</t>
  </si>
  <si>
    <t>DH8 0BG</t>
  </si>
  <si>
    <t>KY6 3BW</t>
  </si>
  <si>
    <t>NE24 2JW</t>
  </si>
  <si>
    <t>TS26 9BA</t>
  </si>
  <si>
    <t>NE26 4BA</t>
  </si>
  <si>
    <t>SR2 7SH</t>
  </si>
  <si>
    <t>NE4 6NQ</t>
  </si>
  <si>
    <t>EH52 5BW</t>
  </si>
  <si>
    <t>TS24 8LN</t>
  </si>
  <si>
    <t>KA25 7DQ</t>
  </si>
  <si>
    <t>NE5 4DF</t>
  </si>
  <si>
    <t>G81 5ED</t>
  </si>
  <si>
    <t>FK2 7TE</t>
  </si>
  <si>
    <t>NE24 5ST</t>
  </si>
  <si>
    <t>EH9 1JN</t>
  </si>
  <si>
    <t>EH14 3HT</t>
  </si>
  <si>
    <t>KY5 8HL</t>
  </si>
  <si>
    <t>DH3 3HX</t>
  </si>
  <si>
    <t>NE63 0PZ</t>
  </si>
  <si>
    <t>SR1 2AS</t>
  </si>
  <si>
    <t>TS8 9LG</t>
  </si>
  <si>
    <t>EH6 4NB</t>
  </si>
  <si>
    <t>NE6 2LX</t>
  </si>
  <si>
    <t>DL3 0EH</t>
  </si>
  <si>
    <t>NE6 2FB</t>
  </si>
  <si>
    <t>TS24 8EE</t>
  </si>
  <si>
    <t>EH3 9EZ</t>
  </si>
  <si>
    <t>NE31 2BN</t>
  </si>
  <si>
    <t>TS1 4DE</t>
  </si>
  <si>
    <t>NE5 2JY</t>
  </si>
  <si>
    <t>NE26 1NX</t>
  </si>
  <si>
    <t>DD2 2TB</t>
  </si>
  <si>
    <t>NE23 8JL</t>
  </si>
  <si>
    <t>NE62 5RU</t>
  </si>
  <si>
    <t>NE33 5JN</t>
  </si>
  <si>
    <t>NE66 1JE</t>
  </si>
  <si>
    <t>NE8 1YL</t>
  </si>
  <si>
    <t>KY5 9PL</t>
  </si>
  <si>
    <t>EH19 3GD</t>
  </si>
  <si>
    <t>KY5 8NN</t>
  </si>
  <si>
    <t>TS3 9RH</t>
  </si>
  <si>
    <t>TS3 8LA</t>
  </si>
  <si>
    <t>EH6 4DG</t>
  </si>
  <si>
    <t>EH8 9JN</t>
  </si>
  <si>
    <t>DH5 0NH</t>
  </si>
  <si>
    <t>G32 6PS</t>
  </si>
  <si>
    <t>TS7 9LS</t>
  </si>
  <si>
    <t>PA35 1AG</t>
  </si>
  <si>
    <t>DH6 2NB</t>
  </si>
  <si>
    <t>EH4 2UB</t>
  </si>
  <si>
    <t>G73 1JB</t>
  </si>
  <si>
    <t>PA4 8PJ</t>
  </si>
  <si>
    <t>DH9 0LF</t>
  </si>
  <si>
    <t>KA11 1ET</t>
  </si>
  <si>
    <t>EH7 6DL</t>
  </si>
  <si>
    <t>EH22 2BB</t>
  </si>
  <si>
    <t>SR8 5EW</t>
  </si>
  <si>
    <t>NE24 1PG</t>
  </si>
  <si>
    <t>TS26 8BZ</t>
  </si>
  <si>
    <t>FK10 2NE</t>
  </si>
  <si>
    <t>NE4 8TP</t>
  </si>
  <si>
    <t>NE38 0JL</t>
  </si>
  <si>
    <t>DL9 4TR</t>
  </si>
  <si>
    <t>TS18 3JP</t>
  </si>
  <si>
    <t>DD2 3FE</t>
  </si>
  <si>
    <t>ML6 6ND</t>
  </si>
  <si>
    <t>DH9 7BL</t>
  </si>
  <si>
    <t>NE8 4QE</t>
  </si>
  <si>
    <t>G34 0HP</t>
  </si>
  <si>
    <t>G78 1AQ</t>
  </si>
  <si>
    <t>PA4 8NP</t>
  </si>
  <si>
    <t>NE23 2GB</t>
  </si>
  <si>
    <t>PA2 6BT</t>
  </si>
  <si>
    <t>EH41 4FD</t>
  </si>
  <si>
    <t>NE5 2QD</t>
  </si>
  <si>
    <t>KY6 3ED</t>
  </si>
  <si>
    <t>PA4 8RG</t>
  </si>
  <si>
    <t>SR8 5HZ</t>
  </si>
  <si>
    <t>EH11 1LW</t>
  </si>
  <si>
    <t>NE47 9AU</t>
  </si>
  <si>
    <t>NE9 6SH</t>
  </si>
  <si>
    <t>TS3 6PJ</t>
  </si>
  <si>
    <t>NE11 9EU</t>
  </si>
  <si>
    <t>NE37 3ED</t>
  </si>
  <si>
    <t>TS1 2HT</t>
  </si>
  <si>
    <t>FK5 4FB</t>
  </si>
  <si>
    <t>NE33 4SB</t>
  </si>
  <si>
    <t>PH2 0HH</t>
  </si>
  <si>
    <t>ML2 7PX</t>
  </si>
  <si>
    <t>NE6 2BW</t>
  </si>
  <si>
    <t>PA2 8HY</t>
  </si>
  <si>
    <t>NE63 0QU</t>
  </si>
  <si>
    <t>SR5 5QB</t>
  </si>
  <si>
    <t>SR7 9LB</t>
  </si>
  <si>
    <t>NE6 2FJ</t>
  </si>
  <si>
    <t>ML1 1NE</t>
  </si>
  <si>
    <t>KA14 3AN</t>
  </si>
  <si>
    <t>PH1 5QH</t>
  </si>
  <si>
    <t>EH5 2NQ</t>
  </si>
  <si>
    <t>EH5 2NH</t>
  </si>
  <si>
    <t>G75 0HL</t>
  </si>
  <si>
    <t>FK10 3EE</t>
  </si>
  <si>
    <t>EH26 9BW</t>
  </si>
  <si>
    <t>ML5 4PY</t>
  </si>
  <si>
    <t>NE6 2BG</t>
  </si>
  <si>
    <t>G52 1NA</t>
  </si>
  <si>
    <t>NE34 8BG</t>
  </si>
  <si>
    <t>SR5 5LH</t>
  </si>
  <si>
    <t>NE64 6JR</t>
  </si>
  <si>
    <t>FK5 4WU</t>
  </si>
  <si>
    <t>NE3 3JQ</t>
  </si>
  <si>
    <t>EH21 8NB</t>
  </si>
  <si>
    <t>SR5 2LQ</t>
  </si>
  <si>
    <t>NE5 2XD</t>
  </si>
  <si>
    <t>TS17 0LR</t>
  </si>
  <si>
    <t>PH1 1PR</t>
  </si>
  <si>
    <t>DH5 8DP</t>
  </si>
  <si>
    <t>PA4 8QP</t>
  </si>
  <si>
    <t>G34 0DE</t>
  </si>
  <si>
    <t>EH5 1HQ</t>
  </si>
  <si>
    <t>NE4 6PR</t>
  </si>
  <si>
    <t>EH21 6BQ</t>
  </si>
  <si>
    <t>NE5 2NU</t>
  </si>
  <si>
    <t>EH21 7RB</t>
  </si>
  <si>
    <t>TS6 9SJ</t>
  </si>
  <si>
    <t>PA4 8RH</t>
  </si>
  <si>
    <t>EH48 3HA</t>
  </si>
  <si>
    <t>G75 0BT</t>
  </si>
  <si>
    <t>PA4 8LS</t>
  </si>
  <si>
    <t>G75 0HP</t>
  </si>
  <si>
    <t>PH2 8PD</t>
  </si>
  <si>
    <t>PA16 9AL</t>
  </si>
  <si>
    <t>NE65 0GW</t>
  </si>
  <si>
    <t>ML8 4DJ</t>
  </si>
  <si>
    <t>EH6 6JF</t>
  </si>
  <si>
    <t>SR3 2RU</t>
  </si>
  <si>
    <t>G75 8JQ</t>
  </si>
  <si>
    <t>PA2 8HZ</t>
  </si>
  <si>
    <t>ML3 6EA</t>
  </si>
  <si>
    <t>ML3 0NS</t>
  </si>
  <si>
    <t>NE6 2XH</t>
  </si>
  <si>
    <t>EH54 8HJ</t>
  </si>
  <si>
    <t>G20 6HT</t>
  </si>
  <si>
    <t>KY2 6PU</t>
  </si>
  <si>
    <t>G33 4UQ</t>
  </si>
  <si>
    <t>TS24 7DG</t>
  </si>
  <si>
    <t>G78 1AY</t>
  </si>
  <si>
    <t>FK10 4JR</t>
  </si>
  <si>
    <t>EH5 2NJ</t>
  </si>
  <si>
    <t>KA1 2PG</t>
  </si>
  <si>
    <t>ML6 6BE</t>
  </si>
  <si>
    <t>G34 9NW</t>
  </si>
  <si>
    <t>NE5 3HS</t>
  </si>
  <si>
    <t>KA8 0BZ</t>
  </si>
  <si>
    <t>KA8 8HY</t>
  </si>
  <si>
    <t>ML2 8NT</t>
  </si>
  <si>
    <t>ML5 2BT</t>
  </si>
  <si>
    <t>KA7 3YF</t>
  </si>
  <si>
    <t>KY8 3DG</t>
  </si>
  <si>
    <t>KA12 8DX</t>
  </si>
  <si>
    <t>EH21 7RA</t>
  </si>
  <si>
    <t>ML2 8LN</t>
  </si>
  <si>
    <t>DH5 9DF</t>
  </si>
  <si>
    <t>G75 0BS</t>
  </si>
  <si>
    <t>SR5 1EL</t>
  </si>
  <si>
    <t>G40 1BT</t>
  </si>
  <si>
    <t>TD11 3UX</t>
  </si>
  <si>
    <t>G73 4AU</t>
  </si>
  <si>
    <t>G75 8UN</t>
  </si>
  <si>
    <t>NE22 5YR</t>
  </si>
  <si>
    <t>TS10 4PD</t>
  </si>
  <si>
    <t>G73 2SL</t>
  </si>
  <si>
    <t>NE3 3DY</t>
  </si>
  <si>
    <t>NE22 5DF</t>
  </si>
  <si>
    <t>EH48 2LL</t>
  </si>
  <si>
    <t>G20 7QS</t>
  </si>
  <si>
    <t>KY5 9BQ</t>
  </si>
  <si>
    <t>G40 4BE</t>
  </si>
  <si>
    <t>NE34 8PY</t>
  </si>
  <si>
    <t>G78 1RW</t>
  </si>
  <si>
    <t>ML3 8JW</t>
  </si>
  <si>
    <t>ML11 8QN</t>
  </si>
  <si>
    <t>NE63 9ET</t>
  </si>
  <si>
    <t>G78 3EQ</t>
  </si>
  <si>
    <t>SR5 5QQ</t>
  </si>
  <si>
    <t>SR5 4QP</t>
  </si>
  <si>
    <t>G20 6EZ</t>
  </si>
  <si>
    <t>KA16 9BB</t>
  </si>
  <si>
    <t>NE24 3LF</t>
  </si>
  <si>
    <t>NE4 8JB</t>
  </si>
  <si>
    <t>PH1 5RX</t>
  </si>
  <si>
    <t>NE6 2NZ</t>
  </si>
  <si>
    <t>G40 1QB</t>
  </si>
  <si>
    <t>EH22 2LP</t>
  </si>
  <si>
    <t>TS6 9SW</t>
  </si>
  <si>
    <t>FK10 3DQ</t>
  </si>
  <si>
    <t>EH4 2NW</t>
  </si>
  <si>
    <t>KA22 8HA</t>
  </si>
  <si>
    <t>KY11 2UG</t>
  </si>
  <si>
    <t>EH21 7DS</t>
  </si>
  <si>
    <t>NE61 5NN</t>
  </si>
  <si>
    <t>ML2 8NR</t>
  </si>
  <si>
    <t>G20 6HW</t>
  </si>
  <si>
    <t>NE22 6DX</t>
  </si>
  <si>
    <t>G78 2ND</t>
  </si>
  <si>
    <t>NE5 3BP</t>
  </si>
  <si>
    <t>NE4 6TX</t>
  </si>
  <si>
    <t>G75 8JW</t>
  </si>
  <si>
    <t>PH1 5NX</t>
  </si>
  <si>
    <t>G33 3JL</t>
  </si>
  <si>
    <t>NE6 2AG</t>
  </si>
  <si>
    <t>EH49 7SW</t>
  </si>
  <si>
    <t>EH21 6HG</t>
  </si>
  <si>
    <t>NE27 0NJ</t>
  </si>
  <si>
    <t>GLEN ROBSON 01</t>
  </si>
  <si>
    <t>EH21 6AP</t>
  </si>
  <si>
    <t>TS24 0JX</t>
  </si>
  <si>
    <t>ML2 8JS</t>
  </si>
  <si>
    <t>G67 1BG</t>
  </si>
  <si>
    <t>PA2 8DR</t>
  </si>
  <si>
    <t>NE22 6HE</t>
  </si>
  <si>
    <t>EH54 6JA</t>
  </si>
  <si>
    <t>EH23 4XJ</t>
  </si>
  <si>
    <t>EH29 9DU</t>
  </si>
  <si>
    <t>G73 4HL</t>
  </si>
  <si>
    <t>NE4 6XQ</t>
  </si>
  <si>
    <t>ML5 2AW</t>
  </si>
  <si>
    <t>G20 7PZ</t>
  </si>
  <si>
    <t>DL17 8JT</t>
  </si>
  <si>
    <t>G73 4AE</t>
  </si>
  <si>
    <t>G20 7QD</t>
  </si>
  <si>
    <t>ML3 0NA</t>
  </si>
  <si>
    <t>SR5 5QL</t>
  </si>
  <si>
    <t>G4 0XY</t>
  </si>
  <si>
    <t>FK10 4JE</t>
  </si>
  <si>
    <t>FK3 0AA</t>
  </si>
  <si>
    <t>EH8 9UR</t>
  </si>
  <si>
    <t>EH21 6JE</t>
  </si>
  <si>
    <t>NE3 4PA</t>
  </si>
  <si>
    <t>KA25 7AS</t>
  </si>
  <si>
    <t>G83 9BW</t>
  </si>
  <si>
    <t>SR5 5QY</t>
  </si>
  <si>
    <t>CUSTOMER_ID</t>
  </si>
  <si>
    <t>3261585467</t>
  </si>
  <si>
    <t>5770376026</t>
  </si>
  <si>
    <t>9140745111</t>
  </si>
  <si>
    <t>1038805080</t>
  </si>
  <si>
    <t>1828308450</t>
  </si>
  <si>
    <t>8658195552</t>
  </si>
  <si>
    <t>8297707262</t>
  </si>
  <si>
    <t>8575298149</t>
  </si>
  <si>
    <t>4679466208</t>
  </si>
  <si>
    <t>4140320628</t>
  </si>
  <si>
    <t>1340667657</t>
  </si>
  <si>
    <t>9980030156</t>
  </si>
  <si>
    <t>8460771487</t>
  </si>
  <si>
    <t>2660096800</t>
  </si>
  <si>
    <t>2380236603</t>
  </si>
  <si>
    <t>3838638570</t>
  </si>
  <si>
    <t>7842059024</t>
  </si>
  <si>
    <t>5209186960</t>
  </si>
  <si>
    <t>4754461861</t>
  </si>
  <si>
    <t>1177266053</t>
  </si>
  <si>
    <t>4242603945</t>
  </si>
  <si>
    <t>3363261359</t>
  </si>
  <si>
    <t>5848181569</t>
  </si>
  <si>
    <t>5707203951</t>
  </si>
  <si>
    <t>8304555221</t>
  </si>
  <si>
    <t>8434393494</t>
  </si>
  <si>
    <t>1122111459</t>
  </si>
  <si>
    <t>8359118248</t>
  </si>
  <si>
    <t>5498786096</t>
  </si>
  <si>
    <t>5762440006</t>
  </si>
  <si>
    <t>7519578986</t>
  </si>
  <si>
    <t>6316079946</t>
  </si>
  <si>
    <t>1551952269</t>
  </si>
  <si>
    <t>9518571153</t>
  </si>
  <si>
    <t>9298365959</t>
  </si>
  <si>
    <t>4323343846</t>
  </si>
  <si>
    <t>7587914970</t>
  </si>
  <si>
    <t>9087450692</t>
  </si>
  <si>
    <t>7933439123</t>
  </si>
  <si>
    <t>2111013240</t>
  </si>
  <si>
    <t>2002131241</t>
  </si>
  <si>
    <t>6796257181</t>
  </si>
  <si>
    <t>7706394946</t>
  </si>
  <si>
    <t>9736571991</t>
  </si>
  <si>
    <t>3079285816</t>
  </si>
  <si>
    <t>2004394404</t>
  </si>
  <si>
    <t>4198532390</t>
  </si>
  <si>
    <t>2141449925</t>
  </si>
  <si>
    <t>2532732535</t>
  </si>
  <si>
    <t>3263250282</t>
  </si>
  <si>
    <t>5345923106</t>
  </si>
  <si>
    <t>7504324122</t>
  </si>
  <si>
    <t>2011025880</t>
  </si>
  <si>
    <t>6567578497</t>
  </si>
  <si>
    <t>1698580093</t>
  </si>
  <si>
    <t>2884654268</t>
  </si>
  <si>
    <t>3363182252</t>
  </si>
  <si>
    <t>8588109508</t>
  </si>
  <si>
    <t>6673334951</t>
  </si>
  <si>
    <t>7664759881</t>
  </si>
  <si>
    <t>4148496000</t>
  </si>
  <si>
    <t>7926910850</t>
  </si>
  <si>
    <t>8612104258</t>
  </si>
  <si>
    <t>9818297420</t>
  </si>
  <si>
    <t>9222270092</t>
  </si>
  <si>
    <t>9398539314</t>
  </si>
  <si>
    <t>3809865533</t>
  </si>
  <si>
    <t>3020886216</t>
  </si>
  <si>
    <t>9882437056</t>
  </si>
  <si>
    <t>2000001125</t>
  </si>
  <si>
    <t>4239033061</t>
  </si>
  <si>
    <t>2099333334</t>
  </si>
  <si>
    <t>4910598524</t>
  </si>
  <si>
    <t>5947054831</t>
  </si>
  <si>
    <t>8083323531</t>
  </si>
  <si>
    <t>1357016583</t>
  </si>
  <si>
    <t>7633804800</t>
  </si>
  <si>
    <t>2000018241</t>
  </si>
  <si>
    <t>1606400973</t>
  </si>
  <si>
    <t>3603134757</t>
  </si>
  <si>
    <t>1009619334</t>
  </si>
  <si>
    <t>6829074185</t>
  </si>
  <si>
    <t>9213719269</t>
  </si>
  <si>
    <t>6174703929</t>
  </si>
  <si>
    <t>9627815317</t>
  </si>
  <si>
    <t>3925460720</t>
  </si>
  <si>
    <t>7826938414</t>
  </si>
  <si>
    <t>3060488909</t>
  </si>
  <si>
    <t>7204482411</t>
  </si>
  <si>
    <t>9083840636</t>
  </si>
  <si>
    <t>8096334807</t>
  </si>
  <si>
    <t>5405647357</t>
  </si>
  <si>
    <t>9542942213</t>
  </si>
  <si>
    <t>2277875756</t>
  </si>
  <si>
    <t>9191604401</t>
  </si>
  <si>
    <t>9821210033</t>
  </si>
  <si>
    <t>5292482520</t>
  </si>
  <si>
    <t>5289805543</t>
  </si>
  <si>
    <t>3334448830</t>
  </si>
  <si>
    <t>5432509856</t>
  </si>
  <si>
    <t>5727368909</t>
  </si>
  <si>
    <t>3896726174</t>
  </si>
  <si>
    <t>9242577992</t>
  </si>
  <si>
    <t>7565308882</t>
  </si>
  <si>
    <t>4930658753</t>
  </si>
  <si>
    <t>6488515702</t>
  </si>
  <si>
    <t>5429472020</t>
  </si>
  <si>
    <t>1932165206</t>
  </si>
  <si>
    <t>4872693954</t>
  </si>
  <si>
    <t>4380291319</t>
  </si>
  <si>
    <t>8250843120</t>
  </si>
  <si>
    <t>2414173338</t>
  </si>
  <si>
    <t>2282408588</t>
  </si>
  <si>
    <t>5339577698</t>
  </si>
  <si>
    <t>4186184518</t>
  </si>
  <si>
    <t>5531405205</t>
  </si>
  <si>
    <t>7331887167</t>
  </si>
  <si>
    <t>3576910355</t>
  </si>
  <si>
    <t>1120354366</t>
  </si>
  <si>
    <t>6347980879</t>
  </si>
  <si>
    <t>1643877410</t>
  </si>
  <si>
    <t>2638916305</t>
  </si>
  <si>
    <t>6031051234</t>
  </si>
  <si>
    <t>1112036021</t>
  </si>
  <si>
    <t>9679167413</t>
  </si>
  <si>
    <t>1004641225</t>
  </si>
  <si>
    <t>8059364661</t>
  </si>
  <si>
    <t>6919484514</t>
  </si>
  <si>
    <t>8359941600</t>
  </si>
  <si>
    <t>5270028857</t>
  </si>
  <si>
    <t>2029159829</t>
  </si>
  <si>
    <t>7492679824</t>
  </si>
  <si>
    <t>3968764715</t>
  </si>
  <si>
    <t>9731861675</t>
  </si>
  <si>
    <t>6243823745</t>
  </si>
  <si>
    <t>8142097733</t>
  </si>
  <si>
    <t>6093468617</t>
  </si>
  <si>
    <t>6235938911</t>
  </si>
  <si>
    <t>2433810593</t>
  </si>
  <si>
    <t>3386622213</t>
  </si>
  <si>
    <t>9244903961</t>
  </si>
  <si>
    <t>2002034358</t>
  </si>
  <si>
    <t>5510395872</t>
  </si>
  <si>
    <t>8081448869</t>
  </si>
  <si>
    <t>4711387055</t>
  </si>
  <si>
    <t>2287337527</t>
  </si>
  <si>
    <t>5718834180</t>
  </si>
  <si>
    <t>7456943134</t>
  </si>
  <si>
    <t>3845322445</t>
  </si>
  <si>
    <t>9949430549</t>
  </si>
  <si>
    <t>6806990141</t>
  </si>
  <si>
    <t>2303498794</t>
  </si>
  <si>
    <t>2000220379</t>
  </si>
  <si>
    <t>9433622005</t>
  </si>
  <si>
    <t>9449150300</t>
  </si>
  <si>
    <t>1715523065</t>
  </si>
  <si>
    <t>5969588959</t>
  </si>
  <si>
    <t>7806345540</t>
  </si>
  <si>
    <t>9823770805</t>
  </si>
  <si>
    <t>2487058098</t>
  </si>
  <si>
    <t>2106531701</t>
  </si>
  <si>
    <t>2330556797</t>
  </si>
  <si>
    <t>6898929040</t>
  </si>
  <si>
    <t>8563277335</t>
  </si>
  <si>
    <t>8330017722</t>
  </si>
  <si>
    <t>2000028671</t>
  </si>
  <si>
    <t>9973399156</t>
  </si>
  <si>
    <t>2482123804</t>
  </si>
  <si>
    <t>5641883659</t>
  </si>
  <si>
    <t>3115562356</t>
  </si>
  <si>
    <t>8201854253</t>
  </si>
  <si>
    <t>2002029240</t>
  </si>
  <si>
    <t>1347177326</t>
  </si>
  <si>
    <t>1709864575</t>
  </si>
  <si>
    <t>4917850267</t>
  </si>
  <si>
    <t>2168168441</t>
  </si>
  <si>
    <t>3949366824</t>
  </si>
  <si>
    <t>4605129875</t>
  </si>
  <si>
    <t>3967473208</t>
  </si>
  <si>
    <t>7607603014</t>
  </si>
  <si>
    <t>9486194830</t>
  </si>
  <si>
    <t>9516741515</t>
  </si>
  <si>
    <t>9499571920</t>
  </si>
  <si>
    <t>2364028299</t>
  </si>
  <si>
    <t>3096051267</t>
  </si>
  <si>
    <t>7367912101</t>
  </si>
  <si>
    <t>8786082240</t>
  </si>
  <si>
    <t>9460703783</t>
  </si>
  <si>
    <t>1391857775</t>
  </si>
  <si>
    <t>5658584419</t>
  </si>
  <si>
    <t>1850133848</t>
  </si>
  <si>
    <t>2782862075</t>
  </si>
  <si>
    <t>5427418945</t>
  </si>
  <si>
    <t>2556589501</t>
  </si>
  <si>
    <t>1274320694</t>
  </si>
  <si>
    <t>1972372019</t>
  </si>
  <si>
    <t>1300650354</t>
  </si>
  <si>
    <t>9039022612</t>
  </si>
  <si>
    <t>9594571002</t>
  </si>
  <si>
    <t>1777902362</t>
  </si>
  <si>
    <t>2308793153</t>
  </si>
  <si>
    <t>2327307568</t>
  </si>
  <si>
    <t>7321356291</t>
  </si>
  <si>
    <t>6089709715</t>
  </si>
  <si>
    <t>7781824735</t>
  </si>
  <si>
    <t>6175460878</t>
  </si>
  <si>
    <t>2611163076</t>
  </si>
  <si>
    <t>7739741243</t>
  </si>
  <si>
    <t>4226710131</t>
  </si>
  <si>
    <t>9300274670</t>
  </si>
  <si>
    <t>9950782433</t>
  </si>
  <si>
    <t>5793921818</t>
  </si>
  <si>
    <t>4141803977</t>
  </si>
  <si>
    <t>9891891465</t>
  </si>
  <si>
    <t>1670487683</t>
  </si>
  <si>
    <t>8496356588</t>
  </si>
  <si>
    <t>5986359497</t>
  </si>
  <si>
    <t>6681749677</t>
  </si>
  <si>
    <t>2000006674</t>
  </si>
  <si>
    <t>8920134685</t>
  </si>
  <si>
    <t>7078528710</t>
  </si>
  <si>
    <t>2824289441</t>
  </si>
  <si>
    <t>2802632286</t>
  </si>
  <si>
    <t>9426355122</t>
  </si>
  <si>
    <t>6141379348</t>
  </si>
  <si>
    <t>6469089575</t>
  </si>
  <si>
    <t>8447763069</t>
  </si>
  <si>
    <t>2062075488</t>
  </si>
  <si>
    <t>4376022101</t>
  </si>
  <si>
    <t>9966875519</t>
  </si>
  <si>
    <t>2002033539</t>
  </si>
  <si>
    <t>9725523786</t>
  </si>
  <si>
    <t>6190448659</t>
  </si>
  <si>
    <t>6853602891</t>
  </si>
  <si>
    <t>1536609712</t>
  </si>
  <si>
    <t>6004420027</t>
  </si>
  <si>
    <t>1020075720</t>
  </si>
  <si>
    <t>2140306616</t>
  </si>
  <si>
    <t>5916897179</t>
  </si>
  <si>
    <t>3849047298</t>
  </si>
  <si>
    <t>4692435386</t>
  </si>
  <si>
    <t>4574288372</t>
  </si>
  <si>
    <t>9774581343</t>
  </si>
  <si>
    <t>4805451046</t>
  </si>
  <si>
    <t>1401483423</t>
  </si>
  <si>
    <t>2000123074</t>
  </si>
  <si>
    <t>1131411382</t>
  </si>
  <si>
    <t>8131502488</t>
  </si>
  <si>
    <t>3494849128</t>
  </si>
  <si>
    <t>7851669368</t>
  </si>
  <si>
    <t>2952848995</t>
  </si>
  <si>
    <t>5119614877</t>
  </si>
  <si>
    <t>6924647754</t>
  </si>
  <si>
    <t>1448730653</t>
  </si>
  <si>
    <t>4192471879</t>
  </si>
  <si>
    <t>2243418128</t>
  </si>
  <si>
    <t>4228090326</t>
  </si>
  <si>
    <t>7859806830</t>
  </si>
  <si>
    <t>1390343213</t>
  </si>
  <si>
    <t>4789776763</t>
  </si>
  <si>
    <t>2960991791</t>
  </si>
  <si>
    <t>4564841261</t>
  </si>
  <si>
    <t>3503889950</t>
  </si>
  <si>
    <t>8755978812</t>
  </si>
  <si>
    <t>8636948781</t>
  </si>
  <si>
    <t>9432833843</t>
  </si>
  <si>
    <t>7864226026</t>
  </si>
  <si>
    <t>2000126541</t>
  </si>
  <si>
    <t>4741722007</t>
  </si>
  <si>
    <t>8313592918</t>
  </si>
  <si>
    <t>3027082942</t>
  </si>
  <si>
    <t>8953918394</t>
  </si>
  <si>
    <t>7783093304</t>
  </si>
  <si>
    <t>8310511213</t>
  </si>
  <si>
    <t>5466713709</t>
  </si>
  <si>
    <t>3211085684</t>
  </si>
  <si>
    <t>3084243713</t>
  </si>
  <si>
    <t>1555618005</t>
  </si>
  <si>
    <t>2000000827</t>
  </si>
  <si>
    <t>5116270991</t>
  </si>
  <si>
    <t>6471600129</t>
  </si>
  <si>
    <t>6886306408</t>
  </si>
  <si>
    <t>9190136572</t>
  </si>
  <si>
    <t>4022467331</t>
  </si>
  <si>
    <t>6464996148</t>
  </si>
  <si>
    <t>7659311338</t>
  </si>
  <si>
    <t>2346442869</t>
  </si>
  <si>
    <t>9096118430</t>
  </si>
  <si>
    <t>5148910248</t>
  </si>
  <si>
    <t>5179733987</t>
  </si>
  <si>
    <t>7918416661</t>
  </si>
  <si>
    <t>4941449872</t>
  </si>
  <si>
    <t>8813214697</t>
  </si>
  <si>
    <t>1796624287</t>
  </si>
  <si>
    <t>1808009588</t>
  </si>
  <si>
    <t>6270552853</t>
  </si>
  <si>
    <t>4457917356</t>
  </si>
  <si>
    <t>7140657901</t>
  </si>
  <si>
    <t>6895343291</t>
  </si>
  <si>
    <t>7595704309</t>
  </si>
  <si>
    <t>5626065590</t>
  </si>
  <si>
    <t>6350075884</t>
  </si>
  <si>
    <t>1709745326</t>
  </si>
  <si>
    <t>1584574879</t>
  </si>
  <si>
    <t>2395542790</t>
  </si>
  <si>
    <t>2000020455</t>
  </si>
  <si>
    <t>6514185773</t>
  </si>
  <si>
    <t>8449355214</t>
  </si>
  <si>
    <t>9729693518</t>
  </si>
  <si>
    <t>9850259234</t>
  </si>
  <si>
    <t>1606490782</t>
  </si>
  <si>
    <t>4115644534</t>
  </si>
  <si>
    <t>2503684863</t>
  </si>
  <si>
    <t>5021235484</t>
  </si>
  <si>
    <t>6057677292</t>
  </si>
  <si>
    <t>6700721214</t>
  </si>
  <si>
    <t>7968997047</t>
  </si>
  <si>
    <t>6951608175</t>
  </si>
  <si>
    <t>9601527227</t>
  </si>
  <si>
    <t>9761954486</t>
  </si>
  <si>
    <t>3592415420</t>
  </si>
  <si>
    <t>3934980782</t>
  </si>
  <si>
    <t>3865281053</t>
  </si>
  <si>
    <t>1294448303</t>
  </si>
  <si>
    <t>7060649507</t>
  </si>
  <si>
    <t>7536423301</t>
  </si>
  <si>
    <t>5811543539</t>
  </si>
  <si>
    <t>5139984276</t>
  </si>
  <si>
    <t>3542586333</t>
  </si>
  <si>
    <t>7024952225</t>
  </si>
  <si>
    <t>5917912792</t>
  </si>
  <si>
    <t>2509960948</t>
  </si>
  <si>
    <t>1505872204</t>
  </si>
  <si>
    <t>5625494429</t>
  </si>
  <si>
    <t>1704154752</t>
  </si>
  <si>
    <t>2191822979</t>
  </si>
  <si>
    <t>4221666085</t>
  </si>
  <si>
    <t>5402655131</t>
  </si>
  <si>
    <t>7004136363</t>
  </si>
  <si>
    <t>7717634609</t>
  </si>
  <si>
    <t>2255348510</t>
  </si>
  <si>
    <t>3883783786</t>
  </si>
  <si>
    <t>3111897813</t>
  </si>
  <si>
    <t>5686377687</t>
  </si>
  <si>
    <t>2608077573</t>
  </si>
  <si>
    <t>5483385155</t>
  </si>
  <si>
    <t>3591972297</t>
  </si>
  <si>
    <t>7800384954</t>
  </si>
  <si>
    <t>9348861495</t>
  </si>
  <si>
    <t>9532195319</t>
  </si>
  <si>
    <t>8562895153</t>
  </si>
  <si>
    <t>5944770613</t>
  </si>
  <si>
    <t>8430191201</t>
  </si>
  <si>
    <t>5669848587</t>
  </si>
  <si>
    <t>2639850109</t>
  </si>
  <si>
    <t>5295529089</t>
  </si>
  <si>
    <t>2478826036</t>
  </si>
  <si>
    <t>7752497302</t>
  </si>
  <si>
    <t>9070025469</t>
  </si>
  <si>
    <t>5214033669</t>
  </si>
  <si>
    <t>5875523727</t>
  </si>
  <si>
    <t>6500327176</t>
  </si>
  <si>
    <t>6328513028</t>
  </si>
  <si>
    <t>8131936822</t>
  </si>
  <si>
    <t>8682718979</t>
  </si>
  <si>
    <t>7776557458</t>
  </si>
  <si>
    <t>2441324453</t>
  </si>
  <si>
    <t>4274856804</t>
  </si>
  <si>
    <t>5669365642</t>
  </si>
  <si>
    <t>9910282416</t>
  </si>
  <si>
    <t>1213353487</t>
  </si>
  <si>
    <t>8860545167</t>
  </si>
  <si>
    <t>5934921983</t>
  </si>
  <si>
    <t>8623172100</t>
  </si>
  <si>
    <t>8494282844</t>
  </si>
  <si>
    <t>5229702436</t>
  </si>
  <si>
    <t>7160698548</t>
  </si>
  <si>
    <t>8662573213</t>
  </si>
  <si>
    <t>7317993638</t>
  </si>
  <si>
    <t>4845176989</t>
  </si>
  <si>
    <t>9179880051</t>
  </si>
  <si>
    <t>8658330990</t>
  </si>
  <si>
    <t>6949986618</t>
  </si>
  <si>
    <t>7520082529</t>
  </si>
  <si>
    <t>3363646237</t>
  </si>
  <si>
    <t>8750141723</t>
  </si>
  <si>
    <t>7042490666</t>
  </si>
  <si>
    <t>3094016567</t>
  </si>
  <si>
    <t>9291320460</t>
  </si>
  <si>
    <t>6812257433</t>
  </si>
  <si>
    <t>8563787742</t>
  </si>
  <si>
    <t>5542271842</t>
  </si>
  <si>
    <t>2369460846</t>
  </si>
  <si>
    <t>5373146040</t>
  </si>
  <si>
    <t>8364752878</t>
  </si>
  <si>
    <t>7468730447</t>
  </si>
  <si>
    <t>5283871643</t>
  </si>
  <si>
    <t>2271719691</t>
  </si>
  <si>
    <t>3818059269</t>
  </si>
  <si>
    <t>6838410402</t>
  </si>
  <si>
    <t>9446843483</t>
  </si>
  <si>
    <t>7927897472</t>
  </si>
  <si>
    <t>2035028010</t>
  </si>
  <si>
    <t>2578661472</t>
  </si>
  <si>
    <t>7823631415</t>
  </si>
  <si>
    <t>3077453166</t>
  </si>
  <si>
    <t>7230678112</t>
  </si>
  <si>
    <t>6118186377</t>
  </si>
  <si>
    <t>1011744870</t>
  </si>
  <si>
    <t>4214796793</t>
  </si>
  <si>
    <t>7561102410</t>
  </si>
  <si>
    <t>7562777943</t>
  </si>
  <si>
    <t>6757568926</t>
  </si>
  <si>
    <t>9507305573</t>
  </si>
  <si>
    <t>3332168164</t>
  </si>
  <si>
    <t>4010671123</t>
  </si>
  <si>
    <t>1709864268</t>
  </si>
  <si>
    <t>4616985772</t>
  </si>
  <si>
    <t>4794553878</t>
  </si>
  <si>
    <t>2563748906</t>
  </si>
  <si>
    <t>7029701396</t>
  </si>
  <si>
    <t>5662059511</t>
  </si>
  <si>
    <t>2691576198</t>
  </si>
  <si>
    <t>9062094123</t>
  </si>
  <si>
    <t>4838076725</t>
  </si>
  <si>
    <t>3246224398</t>
  </si>
  <si>
    <t>7545520850</t>
  </si>
  <si>
    <t>1854185960</t>
  </si>
  <si>
    <t>9633307796</t>
  </si>
  <si>
    <t>9311579743</t>
  </si>
  <si>
    <t>2231498319</t>
  </si>
  <si>
    <t>1103400944</t>
  </si>
  <si>
    <t>8015545343</t>
  </si>
  <si>
    <t>3098147248</t>
  </si>
  <si>
    <t>6268372462</t>
  </si>
  <si>
    <t>4762964155</t>
  </si>
  <si>
    <t>2433947310</t>
  </si>
  <si>
    <t>8614268554</t>
  </si>
  <si>
    <t>2049555836</t>
  </si>
  <si>
    <t>5171387832</t>
  </si>
  <si>
    <t>7785417933</t>
  </si>
  <si>
    <t>4014496935</t>
  </si>
  <si>
    <t>4950217912</t>
  </si>
  <si>
    <t>9581929142</t>
  </si>
  <si>
    <t>5643729678</t>
  </si>
  <si>
    <t>2969100249</t>
  </si>
  <si>
    <t>6313579029</t>
  </si>
  <si>
    <t>4583168482</t>
  </si>
  <si>
    <t>5217991833</t>
  </si>
  <si>
    <t>8761526980</t>
  </si>
  <si>
    <t>3332800448</t>
  </si>
  <si>
    <t>2136272281</t>
  </si>
  <si>
    <t>4685530830</t>
  </si>
  <si>
    <t>2414606184</t>
  </si>
  <si>
    <t>1695108278</t>
  </si>
  <si>
    <t>1783308553</t>
  </si>
  <si>
    <t>4043898779</t>
  </si>
  <si>
    <t>3850390850</t>
  </si>
  <si>
    <t>7145706259</t>
  </si>
  <si>
    <t>6114222911</t>
  </si>
  <si>
    <t>7813403837</t>
  </si>
  <si>
    <t>8388931510</t>
  </si>
  <si>
    <t>4951929558</t>
  </si>
  <si>
    <t>5201068958</t>
  </si>
  <si>
    <t>3136387439</t>
  </si>
  <si>
    <t>5037083970</t>
  </si>
  <si>
    <t>5597434816</t>
  </si>
  <si>
    <t>9200292594</t>
  </si>
  <si>
    <t>8788505298</t>
  </si>
  <si>
    <t>1593477428</t>
  </si>
  <si>
    <t>7021774007</t>
  </si>
  <si>
    <t>1550633470</t>
  </si>
  <si>
    <t>1925877673</t>
  </si>
  <si>
    <t>9059790459</t>
  </si>
  <si>
    <t>1564139956</t>
  </si>
  <si>
    <t>8995538744</t>
  </si>
  <si>
    <t>5058512141</t>
  </si>
  <si>
    <t>9722299416</t>
  </si>
  <si>
    <t>6897813657</t>
  </si>
  <si>
    <t>1594427293</t>
  </si>
  <si>
    <t>6148702437</t>
  </si>
  <si>
    <t>3198830913</t>
  </si>
  <si>
    <t>8055454503</t>
  </si>
  <si>
    <t>8516120877</t>
  </si>
  <si>
    <t>4913071775</t>
  </si>
  <si>
    <t>3175285308</t>
  </si>
  <si>
    <t>1631293470</t>
  </si>
  <si>
    <t>1688292710</t>
  </si>
  <si>
    <t>Count of JOB_STATUS</t>
  </si>
  <si>
    <t>Percent of JOB_STATUS</t>
  </si>
  <si>
    <t>'Aborted'</t>
  </si>
  <si>
    <t>'Booked'</t>
  </si>
  <si>
    <t>'Cancelled'</t>
  </si>
  <si>
    <t>'Completed'</t>
  </si>
  <si>
    <t>'No Access'</t>
  </si>
  <si>
    <t>'Not Yet Booked'</t>
  </si>
  <si>
    <t>'On Route'</t>
  </si>
  <si>
    <t>'On Site'</t>
  </si>
  <si>
    <t>Grand Total</t>
  </si>
  <si>
    <t>Engineer_Name</t>
  </si>
  <si>
    <t>Aborted%</t>
  </si>
  <si>
    <t>Booked%</t>
  </si>
  <si>
    <t>Cancelled%</t>
  </si>
  <si>
    <t>Completed%</t>
  </si>
  <si>
    <t>No Access%</t>
  </si>
  <si>
    <t>Not_Yet_booked%</t>
  </si>
  <si>
    <t>On_Route%</t>
  </si>
  <si>
    <t>On_Site%</t>
  </si>
  <si>
    <t>Total</t>
  </si>
  <si>
    <t>Sunday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</si>
</sst>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22" fontId="0" fillId="2" borderId="2" xfId="0" applyNumberFormat="1" applyFill="1" applyBorder="1"/>
    <xf numFmtId="22" fontId="0" fillId="2" borderId="3" xfId="0" applyNumberFormat="1" applyFill="1" applyBorder="1"/>
    <xf numFmtId="0" fontId="0" fillId="0" borderId="1" xfId="0" applyBorder="1"/>
    <xf numFmtId="0" fontId="0" fillId="0" borderId="2" xfId="0" applyBorder="1"/>
    <xf numFmtId="22" fontId="0" fillId="0" borderId="2" xfId="0" applyNumberFormat="1" applyBorder="1"/>
    <xf numFmtId="22" fontId="0" fillId="0" borderId="3" xfId="0" applyNumberFormat="1" applyBorder="1"/>
    <xf numFmtId="22" fontId="0" fillId="0" borderId="0" xfId="0" applyNumberFormat="1"/>
    <xf numFmtId="0" fontId="1" fillId="2" borderId="0" xfId="0" applyFont="1" applyFill="1"/>
    <xf numFmtId="1" fontId="0" fillId="0" borderId="0" xfId="0" applyNumberFormat="1"/>
    <xf numFmtId="0" fontId="0" fillId="0" borderId="0" xfId="0" applyAlignment="1">
      <alignment vertical="top" wrapText="1"/>
    </xf>
    <xf numFmtId="10" fontId="0" fillId="0" borderId="0" xfId="0" applyNumberFormat="1" applyAlignment="1">
      <alignment vertical="top" wrapText="1"/>
    </xf>
    <xf numFmtId="10" fontId="0" fillId="0" borderId="0" xfId="0" applyNumberFormat="1"/>
    <xf numFmtId="0" fontId="1" fillId="0" borderId="0" xfId="0" applyFont="1"/>
    <xf numFmtId="0" fontId="0" fillId="0" borderId="0" xfId="0" quotePrefix="1" applyAlignment="1">
      <alignment vertical="top" wrapText="1"/>
    </xf>
    <xf numFmtId="0" fontId="1" fillId="2" borderId="0" xfId="0" applyFont="1" applyFill="1" applyAlignment="1">
      <alignment horizontal="center"/>
    </xf>
    <xf numFmtId="0" fontId="0" fillId="3" borderId="0" xfId="0" applyFont="1" applyFill="1"/>
    <xf numFmtId="0" fontId="0" fillId="0" borderId="0" xfId="0" applyFont="1"/>
    <xf numFmtId="10" fontId="0" fillId="3" borderId="0" xfId="0" applyNumberFormat="1" applyFont="1" applyFill="1"/>
    <xf numFmtId="10" fontId="0" fillId="0" borderId="0" xfId="0" applyNumberFormat="1" applyFont="1"/>
  </cellXfs>
  <cellStyles count="1">
    <cellStyle name="Normal" xfId="0" builtinId="0"/>
  </cellStyles>
  <dxfs count="111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2BC04D3-D486-49E8-992E-5EE27F2050B5}" autoFormatId="16" applyNumberFormats="0" applyBorderFormats="0" applyFontFormats="0" applyPatternFormats="0" applyAlignmentFormats="0" applyWidthHeightFormats="0">
  <queryTableRefresh nextId="21">
    <queryTableFields count="18">
      <queryTableField id="1" name="CUSTOMER_ID" tableColumnId="1"/>
      <queryTableField id="2" name="JOB_ID" tableColumnId="2"/>
      <queryTableField id="3" name="POST_CODE" tableColumnId="3"/>
      <queryTableField id="4" name="JOB_TYPE" tableColumnId="4"/>
      <queryTableField id="5" name="JOB_STATUS" tableColumnId="5"/>
      <queryTableField id="6" name="FAULT" tableColumnId="6"/>
      <queryTableField id="7" name="JOB_BOOKED" tableColumnId="7"/>
      <queryTableField id="8" name="APPOINTMENT_TIME" tableColumnId="8"/>
      <queryTableField id="17" name="SCHEDULE_DATE" tableColumnId="17"/>
      <queryTableField id="9" name="SCHEDULE_START_TIME" tableColumnId="9"/>
      <queryTableField id="10" name="SCHEDULE_END_TIME" tableColumnId="10"/>
      <queryTableField id="11" name="ON_SITE_TIME" tableColumnId="11"/>
      <queryTableField id="12" name="CANCELLED_BY" tableColumnId="12"/>
      <queryTableField id="13" name="CANCELLED_TIME" tableColumnId="13"/>
      <queryTableField id="14" name="ENGINEER_ID" tableColumnId="14"/>
      <queryTableField id="15" name="ENGINEER" tableColumnId="15"/>
      <queryTableField id="16" name="COMPANY_NAME" tableColumnId="16"/>
      <queryTableField id="20" name="REGION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5" xr16:uid="{807FB811-97DB-450E-BD7F-49F65C39CC6A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6" xr16:uid="{42E8D321-EF29-4706-B3A6-9CD0123AD0BC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2" xr16:uid="{91D1CD24-FBBE-49D2-AD18-D1DE8C7E6814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3" xr16:uid="{37A8AFFC-3C0D-48EA-B333-D9A7414B9C25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4" xr16:uid="{1875053A-2E34-4E82-AD4C-F4E3F73F2135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25BB18-5B26-433A-9B5E-07A157E86D99}" name="Table_ExternalData_14" displayName="Table_ExternalData_14" ref="A1:R508" tableType="queryTable" totalsRowShown="0">
  <autoFilter ref="A1:R508" xr:uid="{D3172A10-792A-4F8D-B325-EFF65296DE38}"/>
  <tableColumns count="18">
    <tableColumn id="1" xr3:uid="{68E3FB73-6944-484A-9D9A-91C7041AC306}" uniqueName="1" name="CUSTOMER_ID" queryTableFieldId="1"/>
    <tableColumn id="2" xr3:uid="{B1A04A86-17C7-4996-9C57-72F6327F2C50}" uniqueName="2" name="JOB_ID" queryTableFieldId="2"/>
    <tableColumn id="3" xr3:uid="{A307A49D-2D06-4AD9-8D1D-8D1E91D93D75}" uniqueName="3" name="POST_CODE" queryTableFieldId="3"/>
    <tableColumn id="4" xr3:uid="{2E0F7CB0-C837-4E76-9772-1108B3483010}" uniqueName="4" name="JOB_TYPE" queryTableFieldId="4"/>
    <tableColumn id="5" xr3:uid="{495314B9-C44C-48ED-A041-E547E54CFE14}" uniqueName="5" name="JOB_STATUS" queryTableFieldId="5"/>
    <tableColumn id="6" xr3:uid="{6C2D6202-D9FB-47E5-9794-9BA79750DF69}" uniqueName="6" name="FAULT" queryTableFieldId="6"/>
    <tableColumn id="7" xr3:uid="{EDF8EBC2-FC9A-4DF6-BE56-DFE422A81FD2}" uniqueName="7" name="JOB_BOOKED" queryTableFieldId="7" dataDxfId="110"/>
    <tableColumn id="8" xr3:uid="{5DF9AF49-9CD7-42CF-AD8B-A78763E153E7}" uniqueName="8" name="APPOINTMENT_TIME" queryTableFieldId="8"/>
    <tableColumn id="17" xr3:uid="{7EC0A3F1-70DC-4189-B3EC-BE8100E348D6}" uniqueName="17" name="SCHEDULE_DATE" queryTableFieldId="17" dataDxfId="109"/>
    <tableColumn id="9" xr3:uid="{B28C08C5-D43F-4B0D-90AA-E342DDE7858B}" uniqueName="9" name="SCHEDULE_START_TIME" queryTableFieldId="9" dataDxfId="108"/>
    <tableColumn id="10" xr3:uid="{F49AFDC1-CD15-4EF1-9AF6-78A3C3CD709B}" uniqueName="10" name="SCHEDULE_END_TIME" queryTableFieldId="10" dataDxfId="107"/>
    <tableColumn id="11" xr3:uid="{616CC0EA-39F3-4BD5-9C05-D562D07A866B}" uniqueName="11" name="ON_SITE_TIME" queryTableFieldId="11" dataDxfId="106"/>
    <tableColumn id="12" xr3:uid="{6D9B1506-F88E-4323-ABE9-223E7F1AF95C}" uniqueName="12" name="CANCELLED_BY" queryTableFieldId="12"/>
    <tableColumn id="13" xr3:uid="{C5746D71-4551-4542-9F15-92ECB6F40A81}" uniqueName="13" name="CANCELLED_TIME" queryTableFieldId="13" dataDxfId="105"/>
    <tableColumn id="14" xr3:uid="{3AAC5804-2864-4D30-BB82-BA7C60B2852A}" uniqueName="14" name="ENGINEER_ID" queryTableFieldId="14"/>
    <tableColumn id="15" xr3:uid="{FD3C25E9-F12C-41C1-9EB0-833D270D5CBA}" uniqueName="15" name="ENGINEER" queryTableFieldId="15"/>
    <tableColumn id="16" xr3:uid="{E66A9AD4-B8EC-4C36-9C15-8E4D4C354126}" uniqueName="16" name="COMPANY_NAME" queryTableFieldId="16"/>
    <tableColumn id="18" xr3:uid="{1C350BD3-2D99-4DDE-8633-D73FD551042C}" uniqueName="18" name="REGION" queryTableField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128F26-F50C-4443-8B8E-350F674B54F2}" name="Table_ExternalData_11167" displayName="Table_ExternalData_11167" ref="A2:T28" tableType="queryTable" totalsRowCount="1" headerRowDxfId="104">
  <autoFilter ref="A2:T27" xr:uid="{845FAB38-39A2-473F-A350-9D56AFAACDCB}"/>
  <tableColumns count="20">
    <tableColumn id="34" xr3:uid="{1465AC45-CECF-421E-A29C-9AED7AD0AF9D}" uniqueName="34" name="ENGINEER" totalsRowLabel="Total" queryTableFieldId="1"/>
    <tableColumn id="3" xr3:uid="{03BC6C4B-B9AA-4A4A-93A6-DE2677DD549B}" uniqueName="3" name="REGION" queryTableFieldId="21" dataDxfId="103"/>
    <tableColumn id="35" xr3:uid="{072BF9EE-D88E-45A9-A1D9-4C95CE9806FF}" uniqueName="35" name="'Aborted'" totalsRowFunction="sum" queryTableFieldId="2" dataDxfId="102"/>
    <tableColumn id="36" xr3:uid="{0D61302B-2EFB-4526-BD6B-318653C7CD68}" uniqueName="36" name="'Booked'" totalsRowFunction="sum" queryTableFieldId="3" dataDxfId="101"/>
    <tableColumn id="37" xr3:uid="{0D4B7A27-A7B5-40D0-9BD6-3ABA94625FDC}" uniqueName="37" name="'Cancelled'" totalsRowFunction="sum" queryTableFieldId="4" dataDxfId="100"/>
    <tableColumn id="38" xr3:uid="{EA410977-97E8-44AA-97C3-C3572C2B7D46}" uniqueName="38" name="'Completed'" totalsRowFunction="sum" queryTableFieldId="5" dataDxfId="99"/>
    <tableColumn id="39" xr3:uid="{FC70A851-29DF-496D-ACD3-98DDEA34245E}" uniqueName="39" name="'No Access'" totalsRowFunction="sum" queryTableFieldId="6" dataDxfId="98"/>
    <tableColumn id="40" xr3:uid="{69878356-DE19-46EB-988A-AB76E28A3B2A}" uniqueName="40" name="'Not Yet Booked'" totalsRowFunction="sum" queryTableFieldId="7" dataDxfId="97"/>
    <tableColumn id="41" xr3:uid="{8CA1DC98-9660-4FEB-B428-A692F24B4CA8}" uniqueName="41" name="'On Route'" totalsRowFunction="sum" queryTableFieldId="8" dataDxfId="96"/>
    <tableColumn id="42" xr3:uid="{FD7823BF-E8AC-4762-B496-A901D0CED574}" uniqueName="42" name="'On Site'" totalsRowFunction="sum" queryTableFieldId="9" dataDxfId="95"/>
    <tableColumn id="43" xr3:uid="{DFB2F78E-D797-450F-B1FA-8509C0D9B6AC}" uniqueName="43" name="Grand Total" totalsRowFunction="sum" queryTableFieldId="10" dataDxfId="94">
      <calculatedColumnFormula>SUM(Table_ExternalData_11167[[#This Row],[''Aborted'']:[''On Site'']])</calculatedColumnFormula>
    </tableColumn>
    <tableColumn id="1" xr3:uid="{B997D858-7868-433B-A888-A375CD4DA581}" uniqueName="1" name="Engineer_Name" queryTableFieldId="11" dataDxfId="93">
      <calculatedColumnFormula>A3</calculatedColumnFormula>
    </tableColumn>
    <tableColumn id="2" xr3:uid="{2667B374-24E8-4FED-ABE1-8FD236D58D6C}" uniqueName="2" name="Aborted%" queryTableFieldId="12" dataDxfId="92" totalsRowDxfId="91">
      <calculatedColumnFormula>C3/$K3</calculatedColumnFormula>
    </tableColumn>
    <tableColumn id="4" xr3:uid="{A22A8490-9CBA-4C65-9C43-1CD41D12B432}" uniqueName="4" name="Booked%" queryTableFieldId="14" dataDxfId="90">
      <calculatedColumnFormula>D3/$K3</calculatedColumnFormula>
    </tableColumn>
    <tableColumn id="5" xr3:uid="{4BE3479D-D79A-4670-9720-FA63A2712514}" uniqueName="5" name="Cancelled%" queryTableFieldId="15" dataDxfId="89">
      <calculatedColumnFormula>E3/$K3</calculatedColumnFormula>
    </tableColumn>
    <tableColumn id="6" xr3:uid="{262196F3-AD0B-446E-8F7E-3CD908A58CDB}" uniqueName="6" name="Completed%" queryTableFieldId="16" dataDxfId="88">
      <calculatedColumnFormula>F3/$K3</calculatedColumnFormula>
    </tableColumn>
    <tableColumn id="7" xr3:uid="{1353283E-7DF5-4E2B-BF0A-A879BBB7E823}" uniqueName="7" name="No Access%" queryTableFieldId="17" dataDxfId="87">
      <calculatedColumnFormula>G3/$K3</calculatedColumnFormula>
    </tableColumn>
    <tableColumn id="8" xr3:uid="{DBA5D93E-DB7D-4158-89ED-762A77468980}" uniqueName="8" name="Not_Yet_booked%" queryTableFieldId="18" dataDxfId="86">
      <calculatedColumnFormula>H3/$K3</calculatedColumnFormula>
    </tableColumn>
    <tableColumn id="9" xr3:uid="{2374FE94-D071-4197-963C-47D1A42065B8}" uniqueName="9" name="On_Route%" queryTableFieldId="19" dataDxfId="85">
      <calculatedColumnFormula>I3/$K3</calculatedColumnFormula>
    </tableColumn>
    <tableColumn id="10" xr3:uid="{B46E794E-679E-46A4-B83D-EEC5C2D6E342}" uniqueName="10" name="On_Site%" queryTableFieldId="20" dataDxfId="84">
      <calculatedColumnFormula>J3/$K3</calculatedColumnFormula>
    </tableColumn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68F83-C1DC-4296-8BB3-172CE45EC10F}" name="Table_ExternalData_11166" displayName="Table_ExternalData_11166" ref="A2:T4" tableType="queryTable" insertRow="1" totalsRowCount="1" headerRowDxfId="83">
  <autoFilter ref="A2:T3" xr:uid="{B1A13CAE-1796-40E4-9F50-789A301B6ED6}"/>
  <tableColumns count="20">
    <tableColumn id="34" xr3:uid="{F25AF55A-09C9-4589-803D-D5B2B65349A6}" uniqueName="34" name="ENGINEER" totalsRowLabel="Total" queryTableFieldId="1"/>
    <tableColumn id="3" xr3:uid="{73181FE8-210A-46CB-8303-8ED4CCB21A71}" uniqueName="3" name="REGION" queryTableFieldId="21" dataDxfId="82"/>
    <tableColumn id="35" xr3:uid="{E787A817-24B2-4587-BE60-7895F5BA1862}" uniqueName="35" name="'Aborted'" totalsRowFunction="sum" queryTableFieldId="2" dataDxfId="81"/>
    <tableColumn id="36" xr3:uid="{77049E2B-7491-45D3-8BCF-DD766A493D36}" uniqueName="36" name="'Booked'" totalsRowFunction="sum" queryTableFieldId="3" dataDxfId="80"/>
    <tableColumn id="37" xr3:uid="{96673688-52DA-4EB0-B148-B55967B4AE89}" uniqueName="37" name="'Cancelled'" totalsRowFunction="sum" queryTableFieldId="4" dataDxfId="79"/>
    <tableColumn id="38" xr3:uid="{B9B0EB75-7FBB-4982-A1FE-0A35434CDF67}" uniqueName="38" name="'Completed'" totalsRowFunction="sum" queryTableFieldId="5" dataDxfId="78"/>
    <tableColumn id="39" xr3:uid="{767E71B5-2EFA-4C41-9A94-569EC8730FBB}" uniqueName="39" name="'No Access'" totalsRowFunction="sum" queryTableFieldId="6" dataDxfId="77"/>
    <tableColumn id="40" xr3:uid="{E11AB5DC-A75F-4615-83BC-32B9D2FE2235}" uniqueName="40" name="'Not Yet Booked'" totalsRowFunction="sum" queryTableFieldId="7" dataDxfId="76"/>
    <tableColumn id="41" xr3:uid="{3F141EDF-1174-4FE0-A6B4-EFDCB2D37BFF}" uniqueName="41" name="'On Route'" totalsRowFunction="sum" queryTableFieldId="8" dataDxfId="75"/>
    <tableColumn id="42" xr3:uid="{1E505DED-2F88-4E73-9A7C-0DD582D5862E}" uniqueName="42" name="'On Site'" totalsRowFunction="count" queryTableFieldId="9" dataDxfId="74"/>
    <tableColumn id="43" xr3:uid="{D066BB29-A49B-4907-8651-364049A48F27}" uniqueName="43" name="Grand Total" totalsRowFunction="sum" queryTableFieldId="10" dataDxfId="73">
      <calculatedColumnFormula>SUM(Table_ExternalData_11166[[#This Row],[''Aborted'']:[''On Site'']])</calculatedColumnFormula>
    </tableColumn>
    <tableColumn id="1" xr3:uid="{B3F868F5-2E6C-4A36-9D4B-8A906E38D7AA}" uniqueName="1" name="Engineer_Name" queryTableFieldId="11" dataDxfId="72">
      <calculatedColumnFormula>A3</calculatedColumnFormula>
    </tableColumn>
    <tableColumn id="2" xr3:uid="{75739BD2-67D7-4775-BE68-07BCFBB9B0BD}" uniqueName="2" name="Aborted%" queryTableFieldId="12" dataDxfId="71" totalsRowDxfId="70">
      <calculatedColumnFormula>C3/$K3</calculatedColumnFormula>
    </tableColumn>
    <tableColumn id="4" xr3:uid="{BB0A023A-CEF6-4430-8CEC-E3C0DB27E2DB}" uniqueName="4" name="Booked%" queryTableFieldId="14" dataDxfId="69">
      <calculatedColumnFormula>D3/$K3</calculatedColumnFormula>
    </tableColumn>
    <tableColumn id="5" xr3:uid="{54CC2781-5E26-4DD5-875E-29393390C666}" uniqueName="5" name="Cancelled%" queryTableFieldId="15" dataDxfId="68">
      <calculatedColumnFormula>E3/$K3</calculatedColumnFormula>
    </tableColumn>
    <tableColumn id="6" xr3:uid="{5CD7D3E8-B93F-4FFA-A1AB-C8AE59767725}" uniqueName="6" name="Completed%" queryTableFieldId="16" dataDxfId="67">
      <calculatedColumnFormula>F3/$K3</calculatedColumnFormula>
    </tableColumn>
    <tableColumn id="7" xr3:uid="{DEFB2487-F452-426E-B2CE-E607902F5C5D}" uniqueName="7" name="No Access%" queryTableFieldId="17" dataDxfId="66">
      <calculatedColumnFormula>G3/$K3</calculatedColumnFormula>
    </tableColumn>
    <tableColumn id="8" xr3:uid="{48659EFD-0B9B-4253-BC3B-7217E40E8EE9}" uniqueName="8" name="Not_Yet_booked%" queryTableFieldId="18" dataDxfId="65">
      <calculatedColumnFormula>H3/$K3</calculatedColumnFormula>
    </tableColumn>
    <tableColumn id="9" xr3:uid="{174DE96B-25CB-4A03-9416-C88266792307}" uniqueName="9" name="On_Route%" queryTableFieldId="19" dataDxfId="64">
      <calculatedColumnFormula>I3/$K3</calculatedColumnFormula>
    </tableColumn>
    <tableColumn id="10" xr3:uid="{7D459256-0982-4FF1-B76F-4978E72112F4}" uniqueName="10" name="On_Site%" queryTableFieldId="20" dataDxfId="63">
      <calculatedColumnFormula>J3/$K3</calculatedColumnFormula>
    </tableColumn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8C14C3D-F8AA-4D8C-9F85-085881E82847}" name="Table_ExternalData_1117" displayName="Table_ExternalData_1117" ref="A2:T5" tableType="queryTable" totalsRowCount="1" headerRowDxfId="62">
  <autoFilter ref="A2:T4" xr:uid="{D6DC2934-E17E-4400-87FB-66534054C38D}"/>
  <tableColumns count="20">
    <tableColumn id="34" xr3:uid="{8AD94A63-6FB9-41BD-A793-1DB71E3553DF}" uniqueName="34" name="ENGINEER" totalsRowLabel="Total" queryTableFieldId="1"/>
    <tableColumn id="3" xr3:uid="{B875CCEE-0C8E-49B4-96C2-0D028D88F866}" uniqueName="3" name="REGION" queryTableFieldId="21" dataDxfId="61"/>
    <tableColumn id="35" xr3:uid="{12776F48-5DC2-4CDD-9C73-D75B60627CDE}" uniqueName="35" name="'Aborted'" totalsRowFunction="sum" queryTableFieldId="2" dataDxfId="60"/>
    <tableColumn id="36" xr3:uid="{2B5D5205-4CD0-42E2-9B95-DC31C0F7F990}" uniqueName="36" name="'Booked'" totalsRowFunction="sum" queryTableFieldId="3" dataDxfId="59"/>
    <tableColumn id="37" xr3:uid="{DB26BEB8-C6EC-4836-91D0-1CDAED915E9E}" uniqueName="37" name="'Cancelled'" totalsRowFunction="sum" queryTableFieldId="4" dataDxfId="58"/>
    <tableColumn id="38" xr3:uid="{2D7DF669-0C3C-4FC0-93AA-F07DA91366D1}" uniqueName="38" name="'Completed'" totalsRowFunction="sum" queryTableFieldId="5" dataDxfId="57"/>
    <tableColumn id="39" xr3:uid="{F346CACB-A3D7-4CA9-8E4B-3FCF9FE9A923}" uniqueName="39" name="'No Access'" totalsRowFunction="sum" queryTableFieldId="6" dataDxfId="56"/>
    <tableColumn id="40" xr3:uid="{E0127937-C011-47DF-BF92-27B702FF8156}" uniqueName="40" name="'Not Yet Booked'" totalsRowFunction="sum" queryTableFieldId="7" dataDxfId="55"/>
    <tableColumn id="41" xr3:uid="{2860CBB2-FCF6-45C3-8009-C7740C559B9D}" uniqueName="41" name="'On Route'" totalsRowFunction="sum" queryTableFieldId="8" dataDxfId="54"/>
    <tableColumn id="42" xr3:uid="{24565020-3C52-4212-BBA3-EEC8452F3DCD}" uniqueName="42" name="'On Site'" totalsRowFunction="custom" queryTableFieldId="9" dataDxfId="53">
      <totalsRowFormula>SUM(J3:J4)</totalsRowFormula>
    </tableColumn>
    <tableColumn id="43" xr3:uid="{CFA9FD4B-D9AA-42CC-992B-C20E2B7BBDD1}" uniqueName="43" name="Grand Total" totalsRowFunction="sum" queryTableFieldId="10" dataDxfId="52">
      <calculatedColumnFormula>SUM(Table_ExternalData_1117[[#This Row],[''Aborted'']:[''On Site'']])</calculatedColumnFormula>
    </tableColumn>
    <tableColumn id="1" xr3:uid="{AA92B205-850A-46F7-8E1E-2A9B927C959F}" uniqueName="1" name="Engineer_Name" queryTableFieldId="11" dataDxfId="51">
      <calculatedColumnFormula>A3</calculatedColumnFormula>
    </tableColumn>
    <tableColumn id="2" xr3:uid="{493FD8AC-ADA5-4238-BAF4-2F18C58A4B16}" uniqueName="2" name="Aborted%" queryTableFieldId="12" dataDxfId="50" totalsRowDxfId="49">
      <calculatedColumnFormula>C3/$K3</calculatedColumnFormula>
    </tableColumn>
    <tableColumn id="4" xr3:uid="{5F3BA5A0-4639-4E93-B193-2C94310267C2}" uniqueName="4" name="Booked%" queryTableFieldId="14" dataDxfId="48">
      <calculatedColumnFormula>D3/$K3</calculatedColumnFormula>
    </tableColumn>
    <tableColumn id="5" xr3:uid="{6AA91BEE-4545-4354-8501-C77048374CF4}" uniqueName="5" name="Cancelled%" queryTableFieldId="15" dataDxfId="47">
      <calculatedColumnFormula>E3/$K3</calculatedColumnFormula>
    </tableColumn>
    <tableColumn id="6" xr3:uid="{E00C0EEC-FFF5-48B9-B1F8-684BF768CCD4}" uniqueName="6" name="Completed%" queryTableFieldId="16" dataDxfId="46">
      <calculatedColumnFormula>F3/$K3</calculatedColumnFormula>
    </tableColumn>
    <tableColumn id="7" xr3:uid="{A93E37E9-80EB-4116-8A3F-CBC19262B777}" uniqueName="7" name="No Access%" queryTableFieldId="17" dataDxfId="45">
      <calculatedColumnFormula>G3/$K3</calculatedColumnFormula>
    </tableColumn>
    <tableColumn id="8" xr3:uid="{AE9064D3-1879-40B7-80E7-FA8CA2AB2FA2}" uniqueName="8" name="Not_Yet_booked%" queryTableFieldId="18" dataDxfId="44">
      <calculatedColumnFormula>H3/$K3</calculatedColumnFormula>
    </tableColumn>
    <tableColumn id="9" xr3:uid="{0832C077-EF5C-4FAD-B771-3F4F9217E8FC}" uniqueName="9" name="On_Route%" queryTableFieldId="19" dataDxfId="43">
      <calculatedColumnFormula>I3/$K3</calculatedColumnFormula>
    </tableColumn>
    <tableColumn id="10" xr3:uid="{1AAE3E8D-363E-42B2-8598-40D54347F0EF}" uniqueName="10" name="On_Site%" queryTableFieldId="20" dataDxfId="42">
      <calculatedColumnFormula>J3/$K3</calculatedColumnFormula>
    </tableColumn>
  </tableColumns>
  <tableStyleInfo name="TableStyleMedium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1397E4D-08AF-4136-A4A5-E645D4199A78}" name="Table_ExternalData_11178" displayName="Table_ExternalData_11178" ref="A2:T5" tableType="queryTable" totalsRowCount="1" headerRowDxfId="41">
  <autoFilter ref="A2:T4" xr:uid="{F6CACB19-7AFC-402D-978A-0B826A8B48E3}"/>
  <tableColumns count="20">
    <tableColumn id="34" xr3:uid="{00E75A01-B17C-456B-AF5C-921276B77F64}" uniqueName="34" name="ENGINEER" totalsRowLabel="Total" queryTableFieldId="1"/>
    <tableColumn id="3" xr3:uid="{D6E152CB-6C9F-4B5A-89BE-50691E7BB845}" uniqueName="3" name="REGION" queryTableFieldId="21" dataDxfId="40"/>
    <tableColumn id="35" xr3:uid="{3D123AD2-BFCB-473E-91D3-DA3F0F2671F5}" uniqueName="35" name="'Aborted'" totalsRowFunction="sum" queryTableFieldId="2" dataDxfId="39"/>
    <tableColumn id="36" xr3:uid="{AB4476A5-7816-42DB-A725-8F137E0889E8}" uniqueName="36" name="'Booked'" totalsRowFunction="sum" queryTableFieldId="3" dataDxfId="38"/>
    <tableColumn id="37" xr3:uid="{E3280EE5-51F1-4AEC-A9AA-F0054E47EDF0}" uniqueName="37" name="'Cancelled'" totalsRowFunction="sum" queryTableFieldId="4" dataDxfId="37"/>
    <tableColumn id="38" xr3:uid="{CD459714-1B63-4E3E-9A27-F9F100335524}" uniqueName="38" name="'Completed'" totalsRowFunction="sum" queryTableFieldId="5" dataDxfId="36"/>
    <tableColumn id="39" xr3:uid="{710611D1-91E8-49F0-A222-135C2A7B5DD4}" uniqueName="39" name="'No Access'" totalsRowFunction="sum" queryTableFieldId="6" dataDxfId="35"/>
    <tableColumn id="40" xr3:uid="{7AAC76FB-68CA-4BE7-9E85-6A14F6AEAE08}" uniqueName="40" name="'Not Yet Booked'" totalsRowFunction="sum" queryTableFieldId="7" dataDxfId="34"/>
    <tableColumn id="41" xr3:uid="{856A2759-E3E8-4FCB-83E6-C0EC9C0FE784}" uniqueName="41" name="'On Route'" totalsRowFunction="sum" queryTableFieldId="8" dataDxfId="33"/>
    <tableColumn id="42" xr3:uid="{1628EC79-2B50-41F8-88E7-E4F8A9489449}" uniqueName="42" name="'On Site'" totalsRowFunction="custom" queryTableFieldId="9" dataDxfId="32">
      <totalsRowFormula>SUM(J3:J4)</totalsRowFormula>
    </tableColumn>
    <tableColumn id="43" xr3:uid="{07DBAC99-711F-4BD9-BA49-F78E46514D9C}" uniqueName="43" name="Grand Total" totalsRowFunction="sum" queryTableFieldId="10" dataDxfId="31">
      <calculatedColumnFormula>SUM(Table_ExternalData_11178[[#This Row],[''Aborted'']:[''On Site'']])</calculatedColumnFormula>
    </tableColumn>
    <tableColumn id="1" xr3:uid="{B5F66C1A-649B-4589-A005-24E32C69ABDB}" uniqueName="1" name="Engineer_Name" queryTableFieldId="11" dataDxfId="30">
      <calculatedColumnFormula>A3</calculatedColumnFormula>
    </tableColumn>
    <tableColumn id="2" xr3:uid="{010A1F39-C597-45D2-B2B3-057B663369D6}" uniqueName="2" name="Aborted%" queryTableFieldId="12" dataDxfId="29" totalsRowDxfId="28">
      <calculatedColumnFormula>C3/$K3</calculatedColumnFormula>
    </tableColumn>
    <tableColumn id="4" xr3:uid="{D215C985-3677-4A37-BA54-C729ABCEA3FF}" uniqueName="4" name="Booked%" queryTableFieldId="14" dataDxfId="27">
      <calculatedColumnFormula>D3/$K3</calculatedColumnFormula>
    </tableColumn>
    <tableColumn id="5" xr3:uid="{B5BA44D9-A9AC-42E5-B4F5-0A1461DB57F0}" uniqueName="5" name="Cancelled%" queryTableFieldId="15" dataDxfId="26">
      <calculatedColumnFormula>E3/$K3</calculatedColumnFormula>
    </tableColumn>
    <tableColumn id="6" xr3:uid="{027E8360-2199-4710-86E1-63EA8AE0B088}" uniqueName="6" name="Completed%" queryTableFieldId="16" dataDxfId="25">
      <calculatedColumnFormula>F3/$K3</calculatedColumnFormula>
    </tableColumn>
    <tableColumn id="7" xr3:uid="{6BFFF27F-F264-42B5-B269-94AE6FD14BD4}" uniqueName="7" name="No Access%" queryTableFieldId="17" dataDxfId="24">
      <calculatedColumnFormula>G3/$K3</calculatedColumnFormula>
    </tableColumn>
    <tableColumn id="8" xr3:uid="{23AB2E5E-A59B-42E3-9602-8E799ACA3AFD}" uniqueName="8" name="Not_Yet_booked%" queryTableFieldId="18" dataDxfId="23">
      <calculatedColumnFormula>H3/$K3</calculatedColumnFormula>
    </tableColumn>
    <tableColumn id="9" xr3:uid="{05C08DBC-9585-4DB0-BD30-67D187D59CF0}" uniqueName="9" name="On_Route%" queryTableFieldId="19" dataDxfId="22">
      <calculatedColumnFormula>I3/$K3</calculatedColumnFormula>
    </tableColumn>
    <tableColumn id="10" xr3:uid="{39F5CAF8-2A5A-471E-8A9C-B0847270A409}" uniqueName="10" name="On_Site%" queryTableFieldId="20" dataDxfId="21">
      <calculatedColumnFormula>J3/$K3</calculatedColumnFormula>
    </tableColumn>
  </tableColumns>
  <tableStyleInfo name="TableStyleMedium1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A6D7FD-9725-40EF-A902-6C0504C8DD89}" name="Table_ExternalData_111784" displayName="Table_ExternalData_111784" ref="A2:T5" tableType="queryTable" totalsRowCount="1" headerRowDxfId="20">
  <autoFilter ref="A2:T4" xr:uid="{EE0D4939-FE8F-4A17-9966-C9AD6E348240}"/>
  <tableColumns count="20">
    <tableColumn id="34" xr3:uid="{DFD225B5-E0A2-4AFF-92DA-05CE43139FFC}" uniqueName="34" name="ENGINEER" totalsRowLabel="Total" queryTableFieldId="1"/>
    <tableColumn id="3" xr3:uid="{39394638-F6B1-4C2F-A7D0-06C8142B11D6}" uniqueName="3" name="REGION" queryTableFieldId="21" dataDxfId="19"/>
    <tableColumn id="35" xr3:uid="{B3C1AD14-16F5-4AD1-8820-89D4A6E07100}" uniqueName="35" name="'Aborted'" totalsRowFunction="sum" queryTableFieldId="2" dataDxfId="18"/>
    <tableColumn id="36" xr3:uid="{6374CEB3-1EBC-425B-9865-72EDCE6E6E98}" uniqueName="36" name="'Booked'" totalsRowFunction="sum" queryTableFieldId="3" dataDxfId="17"/>
    <tableColumn id="37" xr3:uid="{D2CC0E2E-6358-40D6-AB04-027E0AEC46DC}" uniqueName="37" name="'Cancelled'" totalsRowFunction="sum" queryTableFieldId="4" dataDxfId="16"/>
    <tableColumn id="38" xr3:uid="{06F634F9-32EE-499E-ABF6-A0514F2424A8}" uniqueName="38" name="'Completed'" totalsRowFunction="sum" queryTableFieldId="5" dataDxfId="15"/>
    <tableColumn id="39" xr3:uid="{B7620154-AB33-4B39-8B0D-68E84E100733}" uniqueName="39" name="'No Access'" totalsRowFunction="sum" queryTableFieldId="6" dataDxfId="14"/>
    <tableColumn id="40" xr3:uid="{D502EC97-828C-4670-8361-0DDD49DA8FC1}" uniqueName="40" name="'Not Yet Booked'" totalsRowFunction="sum" queryTableFieldId="7" dataDxfId="13"/>
    <tableColumn id="41" xr3:uid="{1D43CE34-DD74-4F66-8512-F55F1C8E1F3A}" uniqueName="41" name="'On Route'" totalsRowFunction="sum" queryTableFieldId="8" dataDxfId="12"/>
    <tableColumn id="42" xr3:uid="{9B325A4A-8F32-49B8-AEEF-3B80B3ACE1A1}" uniqueName="42" name="'On Site'" totalsRowFunction="custom" queryTableFieldId="9" dataDxfId="11">
      <totalsRowFormula>SUM(J3:J4)</totalsRowFormula>
    </tableColumn>
    <tableColumn id="43" xr3:uid="{D6E8AC9B-D564-4E3B-8E82-A9021541B545}" uniqueName="43" name="Grand Total" totalsRowFunction="sum" queryTableFieldId="10" dataDxfId="10">
      <calculatedColumnFormula>SUM(Table_ExternalData_111784[[#This Row],[''Aborted'']:[''On Site'']])</calculatedColumnFormula>
    </tableColumn>
    <tableColumn id="1" xr3:uid="{638EFC88-5C0F-409A-915F-ABB1F2A252E0}" uniqueName="1" name="Engineer_Name" queryTableFieldId="11" dataDxfId="9">
      <calculatedColumnFormula>A3</calculatedColumnFormula>
    </tableColumn>
    <tableColumn id="2" xr3:uid="{54EDA6CF-DA51-4FFB-8013-30D09631C1C5}" uniqueName="2" name="Aborted%" queryTableFieldId="12" dataDxfId="7" totalsRowDxfId="8">
      <calculatedColumnFormula>C3/$K3</calculatedColumnFormula>
    </tableColumn>
    <tableColumn id="4" xr3:uid="{AFD36698-246A-4EA7-A891-1A9F7094CF98}" uniqueName="4" name="Booked%" queryTableFieldId="14" dataDxfId="6">
      <calculatedColumnFormula>D3/$K3</calculatedColumnFormula>
    </tableColumn>
    <tableColumn id="5" xr3:uid="{D71E0719-608A-4E76-9CCE-195B2F84EEFD}" uniqueName="5" name="Cancelled%" queryTableFieldId="15" dataDxfId="5">
      <calculatedColumnFormula>E3/$K3</calculatedColumnFormula>
    </tableColumn>
    <tableColumn id="6" xr3:uid="{8AC95082-4191-4AC1-927F-CAEEEA0757CD}" uniqueName="6" name="Completed%" queryTableFieldId="16" dataDxfId="4">
      <calculatedColumnFormula>F3/$K3</calculatedColumnFormula>
    </tableColumn>
    <tableColumn id="7" xr3:uid="{DF24A259-7D11-44E5-82D9-8770292ED71A}" uniqueName="7" name="No Access%" queryTableFieldId="17" dataDxfId="3">
      <calculatedColumnFormula>G3/$K3</calculatedColumnFormula>
    </tableColumn>
    <tableColumn id="8" xr3:uid="{4B6DBC22-1846-49A2-BC3D-59EC564E9665}" uniqueName="8" name="Not_Yet_booked%" queryTableFieldId="18" dataDxfId="2">
      <calculatedColumnFormula>H3/$K3</calculatedColumnFormula>
    </tableColumn>
    <tableColumn id="9" xr3:uid="{F068B761-383C-45DF-8610-ACEF34F21C89}" uniqueName="9" name="On_Route%" queryTableFieldId="19" dataDxfId="1">
      <calculatedColumnFormula>I3/$K3</calculatedColumnFormula>
    </tableColumn>
    <tableColumn id="10" xr3:uid="{A9826E97-01DC-4D13-9354-F2AC38C8B8D5}" uniqueName="10" name="On_Site%" queryTableFieldId="20" dataDxfId="0">
      <calculatedColumnFormula>J3/$K3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715B-0BE3-41E5-80C2-62B3BD5608A9}">
  <dimension ref="A1:R508"/>
  <sheetViews>
    <sheetView topLeftCell="A480" workbookViewId="0">
      <selection activeCell="G512" sqref="A1:XFD1048576"/>
    </sheetView>
  </sheetViews>
  <sheetFormatPr defaultRowHeight="15" x14ac:dyDescent="0.25"/>
  <cols>
    <col min="1" max="1" width="8" bestFit="1" customWidth="1"/>
  </cols>
  <sheetData>
    <row r="1" spans="1:18" x14ac:dyDescent="0.25">
      <c r="A1" t="s">
        <v>536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</row>
    <row r="2" spans="1:18" x14ac:dyDescent="0.25">
      <c r="A2" t="s">
        <v>537</v>
      </c>
      <c r="B2">
        <v>4492729</v>
      </c>
      <c r="C2" t="s">
        <v>38</v>
      </c>
      <c r="D2" t="s">
        <v>2</v>
      </c>
      <c r="E2" t="s">
        <v>3</v>
      </c>
      <c r="G2" s="9">
        <v>44018.647928240738</v>
      </c>
      <c r="H2" t="s">
        <v>4</v>
      </c>
      <c r="I2" s="9">
        <v>44061</v>
      </c>
      <c r="J2" s="9">
        <v>44061.333333333336</v>
      </c>
      <c r="K2" s="9">
        <v>44061.541666666664</v>
      </c>
      <c r="L2" s="9">
        <v>44061.467499999999</v>
      </c>
      <c r="N2" s="9"/>
      <c r="O2">
        <v>16415</v>
      </c>
      <c r="P2" t="s">
        <v>39</v>
      </c>
      <c r="Q2" t="s">
        <v>6</v>
      </c>
      <c r="R2" t="s">
        <v>40</v>
      </c>
    </row>
    <row r="3" spans="1:18" x14ac:dyDescent="0.25">
      <c r="A3" t="s">
        <v>538</v>
      </c>
      <c r="B3">
        <v>5083264</v>
      </c>
      <c r="C3" t="s">
        <v>41</v>
      </c>
      <c r="D3" t="s">
        <v>2</v>
      </c>
      <c r="E3" t="s">
        <v>42</v>
      </c>
      <c r="G3" s="9">
        <v>44050.375</v>
      </c>
      <c r="H3" t="s">
        <v>4</v>
      </c>
      <c r="I3" s="9">
        <v>44062</v>
      </c>
      <c r="J3" s="9">
        <v>44062.333333333336</v>
      </c>
      <c r="K3" s="9">
        <v>44062.541666666664</v>
      </c>
      <c r="L3" s="9"/>
      <c r="N3" s="9"/>
      <c r="O3">
        <v>16605</v>
      </c>
      <c r="P3" t="s">
        <v>43</v>
      </c>
      <c r="Q3" t="s">
        <v>6</v>
      </c>
      <c r="R3" t="s">
        <v>7</v>
      </c>
    </row>
    <row r="4" spans="1:18" x14ac:dyDescent="0.25">
      <c r="A4" t="s">
        <v>539</v>
      </c>
      <c r="B4">
        <v>5164729</v>
      </c>
      <c r="C4" t="s">
        <v>44</v>
      </c>
      <c r="D4" t="s">
        <v>2</v>
      </c>
      <c r="E4" t="s">
        <v>42</v>
      </c>
      <c r="G4" s="9">
        <v>44055.686099537037</v>
      </c>
      <c r="H4" t="s">
        <v>4</v>
      </c>
      <c r="I4" s="9">
        <v>44062</v>
      </c>
      <c r="J4" s="9">
        <v>44062.333333333336</v>
      </c>
      <c r="K4" s="9">
        <v>44062.541666666664</v>
      </c>
      <c r="L4" s="9"/>
      <c r="N4" s="9"/>
      <c r="O4">
        <v>15080</v>
      </c>
      <c r="P4" t="s">
        <v>5</v>
      </c>
      <c r="Q4" t="s">
        <v>6</v>
      </c>
      <c r="R4" t="s">
        <v>7</v>
      </c>
    </row>
    <row r="5" spans="1:18" x14ac:dyDescent="0.25">
      <c r="A5" t="s">
        <v>540</v>
      </c>
      <c r="B5">
        <v>2803033</v>
      </c>
      <c r="C5" t="s">
        <v>45</v>
      </c>
      <c r="D5" t="s">
        <v>16</v>
      </c>
      <c r="E5" t="s">
        <v>3</v>
      </c>
      <c r="G5" s="9">
        <v>43770.385416666664</v>
      </c>
      <c r="H5" t="s">
        <v>13</v>
      </c>
      <c r="I5" s="9">
        <v>44060</v>
      </c>
      <c r="J5" s="9">
        <v>44060.5</v>
      </c>
      <c r="K5" s="9">
        <v>44060.708333333336</v>
      </c>
      <c r="L5" s="9">
        <v>44060.572858796295</v>
      </c>
      <c r="N5" s="9"/>
      <c r="O5">
        <v>15080</v>
      </c>
      <c r="P5" t="s">
        <v>5</v>
      </c>
      <c r="Q5" t="s">
        <v>6</v>
      </c>
      <c r="R5" t="s">
        <v>7</v>
      </c>
    </row>
    <row r="6" spans="1:18" x14ac:dyDescent="0.25">
      <c r="A6" t="s">
        <v>541</v>
      </c>
      <c r="B6">
        <v>4427479</v>
      </c>
      <c r="C6" t="s">
        <v>46</v>
      </c>
      <c r="D6" t="s">
        <v>16</v>
      </c>
      <c r="E6" t="s">
        <v>3</v>
      </c>
      <c r="G6" s="9">
        <v>44013.73541666667</v>
      </c>
      <c r="H6" t="s">
        <v>13</v>
      </c>
      <c r="I6" s="9">
        <v>44060</v>
      </c>
      <c r="J6" s="9">
        <v>44060.5</v>
      </c>
      <c r="K6" s="9">
        <v>44060.708333333336</v>
      </c>
      <c r="L6" s="9">
        <v>44060.829062500001</v>
      </c>
      <c r="N6" s="9"/>
      <c r="O6">
        <v>15080</v>
      </c>
      <c r="P6" t="s">
        <v>5</v>
      </c>
      <c r="Q6" t="s">
        <v>6</v>
      </c>
      <c r="R6" t="s">
        <v>7</v>
      </c>
    </row>
    <row r="7" spans="1:18" x14ac:dyDescent="0.25">
      <c r="A7" t="s">
        <v>542</v>
      </c>
      <c r="B7">
        <v>4884069</v>
      </c>
      <c r="C7" t="s">
        <v>47</v>
      </c>
      <c r="D7" t="s">
        <v>2</v>
      </c>
      <c r="E7" t="s">
        <v>48</v>
      </c>
      <c r="G7" s="9">
        <v>44035.385428240741</v>
      </c>
      <c r="H7" t="s">
        <v>4</v>
      </c>
      <c r="I7" s="9">
        <v>44060</v>
      </c>
      <c r="J7" s="9">
        <v>44060.333333333336</v>
      </c>
      <c r="K7" s="9">
        <v>44060.541666666664</v>
      </c>
      <c r="L7" s="9">
        <v>44060.496689814812</v>
      </c>
      <c r="N7" s="9"/>
      <c r="O7">
        <v>14881</v>
      </c>
      <c r="P7" t="s">
        <v>49</v>
      </c>
      <c r="Q7" t="s">
        <v>6</v>
      </c>
      <c r="R7" t="s">
        <v>7</v>
      </c>
    </row>
    <row r="8" spans="1:18" x14ac:dyDescent="0.25">
      <c r="A8" t="s">
        <v>543</v>
      </c>
      <c r="B8">
        <v>5082802</v>
      </c>
      <c r="C8" t="s">
        <v>50</v>
      </c>
      <c r="D8" t="s">
        <v>16</v>
      </c>
      <c r="E8" t="s">
        <v>3</v>
      </c>
      <c r="G8" s="9">
        <v>44049.746562499997</v>
      </c>
      <c r="H8" t="s">
        <v>4</v>
      </c>
      <c r="I8" s="9">
        <v>44062</v>
      </c>
      <c r="J8" s="9">
        <v>44062.333333333336</v>
      </c>
      <c r="K8" s="9">
        <v>44062.541666666664</v>
      </c>
      <c r="L8" s="9">
        <v>44062.420682870368</v>
      </c>
      <c r="N8" s="9"/>
      <c r="O8">
        <v>14885</v>
      </c>
      <c r="P8" t="s">
        <v>51</v>
      </c>
      <c r="Q8" t="s">
        <v>6</v>
      </c>
      <c r="R8" t="s">
        <v>7</v>
      </c>
    </row>
    <row r="9" spans="1:18" x14ac:dyDescent="0.25">
      <c r="A9" t="s">
        <v>544</v>
      </c>
      <c r="B9">
        <v>5082944</v>
      </c>
      <c r="C9" t="s">
        <v>52</v>
      </c>
      <c r="D9" t="s">
        <v>16</v>
      </c>
      <c r="E9" t="s">
        <v>3</v>
      </c>
      <c r="G9" s="9">
        <v>44050.34988425926</v>
      </c>
      <c r="H9" t="s">
        <v>13</v>
      </c>
      <c r="I9" s="9">
        <v>44064</v>
      </c>
      <c r="J9" s="9">
        <v>44064.5</v>
      </c>
      <c r="K9" s="9">
        <v>44064.708333333336</v>
      </c>
      <c r="L9" s="9">
        <v>44064.527060185188</v>
      </c>
      <c r="M9" t="s">
        <v>53</v>
      </c>
      <c r="N9" s="9">
        <v>44055.417256944442</v>
      </c>
      <c r="O9">
        <v>16393</v>
      </c>
      <c r="P9" t="s">
        <v>54</v>
      </c>
      <c r="Q9" t="s">
        <v>6</v>
      </c>
      <c r="R9" t="s">
        <v>40</v>
      </c>
    </row>
    <row r="10" spans="1:18" x14ac:dyDescent="0.25">
      <c r="A10" t="s">
        <v>545</v>
      </c>
      <c r="B10">
        <v>5082991</v>
      </c>
      <c r="C10" t="s">
        <v>55</v>
      </c>
      <c r="D10" t="s">
        <v>16</v>
      </c>
      <c r="E10" t="s">
        <v>3</v>
      </c>
      <c r="F10" t="s">
        <v>17</v>
      </c>
      <c r="G10" s="9">
        <v>44062.606377314813</v>
      </c>
      <c r="H10" t="s">
        <v>13</v>
      </c>
      <c r="I10" s="9">
        <v>44062</v>
      </c>
      <c r="J10" s="9">
        <v>44062.5</v>
      </c>
      <c r="K10" s="9">
        <v>44062.708333333336</v>
      </c>
      <c r="L10" s="9">
        <v>44062.673611111109</v>
      </c>
      <c r="N10" s="9"/>
      <c r="O10">
        <v>15200</v>
      </c>
      <c r="P10" t="s">
        <v>18</v>
      </c>
      <c r="Q10" t="s">
        <v>6</v>
      </c>
      <c r="R10" t="s">
        <v>7</v>
      </c>
    </row>
    <row r="11" spans="1:18" x14ac:dyDescent="0.25">
      <c r="A11" t="s">
        <v>546</v>
      </c>
      <c r="B11">
        <v>4455010</v>
      </c>
      <c r="C11" t="s">
        <v>56</v>
      </c>
      <c r="D11" t="s">
        <v>16</v>
      </c>
      <c r="E11" t="s">
        <v>3</v>
      </c>
      <c r="G11" s="9">
        <v>44015.693761574075</v>
      </c>
      <c r="H11" t="s">
        <v>13</v>
      </c>
      <c r="I11" s="9">
        <v>44062</v>
      </c>
      <c r="J11" s="9">
        <v>44062.5</v>
      </c>
      <c r="K11" s="9">
        <v>44062.708333333336</v>
      </c>
      <c r="L11" s="9">
        <v>44062.637673611112</v>
      </c>
      <c r="N11" s="9"/>
      <c r="O11">
        <v>16527</v>
      </c>
      <c r="P11" t="s">
        <v>57</v>
      </c>
      <c r="Q11" t="s">
        <v>6</v>
      </c>
      <c r="R11" t="s">
        <v>40</v>
      </c>
    </row>
    <row r="12" spans="1:18" x14ac:dyDescent="0.25">
      <c r="A12" t="s">
        <v>547</v>
      </c>
      <c r="B12">
        <v>4844356</v>
      </c>
      <c r="C12" t="s">
        <v>58</v>
      </c>
      <c r="D12" t="s">
        <v>59</v>
      </c>
      <c r="E12" t="s">
        <v>3</v>
      </c>
      <c r="G12" s="9">
        <v>44035.219664351855</v>
      </c>
      <c r="H12" t="s">
        <v>4</v>
      </c>
      <c r="I12" s="9">
        <v>44061</v>
      </c>
      <c r="J12" s="9">
        <v>44061.333333333336</v>
      </c>
      <c r="K12" s="9">
        <v>44061.541666666664</v>
      </c>
      <c r="L12" s="9">
        <v>44061.349409722221</v>
      </c>
      <c r="N12" s="9"/>
      <c r="O12">
        <v>16509</v>
      </c>
      <c r="P12" t="s">
        <v>60</v>
      </c>
      <c r="Q12" t="s">
        <v>6</v>
      </c>
      <c r="R12" t="s">
        <v>40</v>
      </c>
    </row>
    <row r="13" spans="1:18" x14ac:dyDescent="0.25">
      <c r="A13" t="s">
        <v>548</v>
      </c>
      <c r="B13">
        <v>5055610</v>
      </c>
      <c r="C13" t="s">
        <v>61</v>
      </c>
      <c r="D13" t="s">
        <v>59</v>
      </c>
      <c r="E13" t="s">
        <v>3</v>
      </c>
      <c r="F13" t="s">
        <v>17</v>
      </c>
      <c r="G13" s="9">
        <v>44064.367094907408</v>
      </c>
      <c r="H13" t="s">
        <v>4</v>
      </c>
      <c r="I13" s="9">
        <v>44064</v>
      </c>
      <c r="J13" s="9">
        <v>44064.333333333336</v>
      </c>
      <c r="K13" s="9">
        <v>44064.541666666664</v>
      </c>
      <c r="L13" s="9">
        <v>44064.51935185185</v>
      </c>
      <c r="M13" t="s">
        <v>53</v>
      </c>
      <c r="N13" s="9">
        <v>44064.363645833335</v>
      </c>
      <c r="O13">
        <v>15200</v>
      </c>
      <c r="P13" t="s">
        <v>18</v>
      </c>
      <c r="Q13" t="s">
        <v>6</v>
      </c>
      <c r="R13" t="s">
        <v>7</v>
      </c>
    </row>
    <row r="14" spans="1:18" x14ac:dyDescent="0.25">
      <c r="A14" t="s">
        <v>549</v>
      </c>
      <c r="B14">
        <v>5069129</v>
      </c>
      <c r="C14" t="s">
        <v>62</v>
      </c>
      <c r="D14" t="s">
        <v>2</v>
      </c>
      <c r="E14" t="s">
        <v>42</v>
      </c>
      <c r="G14" s="9">
        <v>44049.375</v>
      </c>
      <c r="H14" t="s">
        <v>4</v>
      </c>
      <c r="I14" s="9">
        <v>44064</v>
      </c>
      <c r="J14" s="9">
        <v>44064.333333333336</v>
      </c>
      <c r="K14" s="9">
        <v>44064.541666666664</v>
      </c>
      <c r="L14" s="9"/>
      <c r="N14" s="9"/>
      <c r="O14">
        <v>16505</v>
      </c>
      <c r="P14" t="s">
        <v>63</v>
      </c>
      <c r="Q14" t="s">
        <v>6</v>
      </c>
      <c r="R14" t="s">
        <v>40</v>
      </c>
    </row>
    <row r="15" spans="1:18" x14ac:dyDescent="0.25">
      <c r="A15" t="s">
        <v>550</v>
      </c>
      <c r="B15">
        <v>5069183</v>
      </c>
      <c r="C15" t="s">
        <v>64</v>
      </c>
      <c r="D15" t="s">
        <v>16</v>
      </c>
      <c r="E15" t="s">
        <v>3</v>
      </c>
      <c r="G15" s="9">
        <v>44049.375</v>
      </c>
      <c r="H15" t="s">
        <v>13</v>
      </c>
      <c r="I15" s="9">
        <v>44062</v>
      </c>
      <c r="J15" s="9">
        <v>44062.5</v>
      </c>
      <c r="K15" s="9">
        <v>44062.708333333336</v>
      </c>
      <c r="L15" s="9">
        <v>44062.456608796296</v>
      </c>
      <c r="N15" s="9"/>
      <c r="O15">
        <v>16458</v>
      </c>
      <c r="P15" t="s">
        <v>65</v>
      </c>
      <c r="Q15" t="s">
        <v>6</v>
      </c>
      <c r="R15" t="s">
        <v>40</v>
      </c>
    </row>
    <row r="16" spans="1:18" x14ac:dyDescent="0.25">
      <c r="A16" t="s">
        <v>551</v>
      </c>
      <c r="B16">
        <v>5122890</v>
      </c>
      <c r="C16" t="s">
        <v>66</v>
      </c>
      <c r="D16" t="s">
        <v>67</v>
      </c>
      <c r="E16" t="s">
        <v>48</v>
      </c>
      <c r="G16" s="9">
        <v>44052.763240740744</v>
      </c>
      <c r="H16" t="s">
        <v>4</v>
      </c>
      <c r="I16" s="9">
        <v>44061</v>
      </c>
      <c r="J16" s="9">
        <v>44061.333333333336</v>
      </c>
      <c r="K16" s="9">
        <v>44061.541666666664</v>
      </c>
      <c r="L16" s="9">
        <v>44061.462314814817</v>
      </c>
      <c r="N16" s="9"/>
      <c r="O16">
        <v>16089</v>
      </c>
      <c r="P16" t="s">
        <v>68</v>
      </c>
      <c r="Q16" t="s">
        <v>6</v>
      </c>
      <c r="R16" t="s">
        <v>7</v>
      </c>
    </row>
    <row r="17" spans="1:18" x14ac:dyDescent="0.25">
      <c r="A17" t="s">
        <v>552</v>
      </c>
      <c r="B17">
        <v>4492807</v>
      </c>
      <c r="C17" t="s">
        <v>69</v>
      </c>
      <c r="D17" t="s">
        <v>2</v>
      </c>
      <c r="E17" t="s">
        <v>48</v>
      </c>
      <c r="G17" s="9">
        <v>44018.677094907405</v>
      </c>
      <c r="H17" t="s">
        <v>4</v>
      </c>
      <c r="I17" s="9">
        <v>44064</v>
      </c>
      <c r="J17" s="9">
        <v>44064.333333333336</v>
      </c>
      <c r="K17" s="9">
        <v>44064.541666666664</v>
      </c>
      <c r="L17" s="9">
        <v>44064.355590277781</v>
      </c>
      <c r="N17" s="9"/>
      <c r="O17">
        <v>16393</v>
      </c>
      <c r="P17" t="s">
        <v>54</v>
      </c>
      <c r="Q17" t="s">
        <v>6</v>
      </c>
      <c r="R17" t="s">
        <v>40</v>
      </c>
    </row>
    <row r="18" spans="1:18" x14ac:dyDescent="0.25">
      <c r="A18" t="s">
        <v>553</v>
      </c>
      <c r="B18">
        <v>4506318</v>
      </c>
      <c r="C18" t="s">
        <v>70</v>
      </c>
      <c r="D18" t="s">
        <v>59</v>
      </c>
      <c r="E18" t="s">
        <v>3</v>
      </c>
      <c r="G18" s="9">
        <v>44020.345682870371</v>
      </c>
      <c r="H18" t="s">
        <v>4</v>
      </c>
      <c r="I18" s="9">
        <v>44062</v>
      </c>
      <c r="J18" s="9">
        <v>44062.333333333336</v>
      </c>
      <c r="K18" s="9">
        <v>44062.541666666664</v>
      </c>
      <c r="L18" s="9">
        <v>44062.468946759262</v>
      </c>
      <c r="N18" s="9"/>
      <c r="O18">
        <v>14877</v>
      </c>
      <c r="P18" t="s">
        <v>71</v>
      </c>
      <c r="Q18" t="s">
        <v>6</v>
      </c>
      <c r="R18" t="s">
        <v>7</v>
      </c>
    </row>
    <row r="19" spans="1:18" x14ac:dyDescent="0.25">
      <c r="A19" t="s">
        <v>554</v>
      </c>
      <c r="B19">
        <v>4520089</v>
      </c>
      <c r="C19" t="s">
        <v>72</v>
      </c>
      <c r="D19" t="s">
        <v>2</v>
      </c>
      <c r="E19" t="s">
        <v>3</v>
      </c>
      <c r="G19" s="9">
        <v>44020.661817129629</v>
      </c>
      <c r="H19" t="s">
        <v>4</v>
      </c>
      <c r="I19" s="9">
        <v>44061</v>
      </c>
      <c r="J19" s="9">
        <v>44061.333333333336</v>
      </c>
      <c r="K19" s="9">
        <v>44061.541666666664</v>
      </c>
      <c r="L19" s="9">
        <v>44061.454687500001</v>
      </c>
      <c r="M19" t="s">
        <v>73</v>
      </c>
      <c r="N19" s="9">
        <v>44057.651377314818</v>
      </c>
      <c r="O19">
        <v>16604</v>
      </c>
      <c r="P19" t="s">
        <v>74</v>
      </c>
      <c r="Q19" t="s">
        <v>6</v>
      </c>
      <c r="R19" t="s">
        <v>40</v>
      </c>
    </row>
    <row r="20" spans="1:18" x14ac:dyDescent="0.25">
      <c r="A20" t="s">
        <v>555</v>
      </c>
      <c r="B20">
        <v>4935203</v>
      </c>
      <c r="C20" t="s">
        <v>75</v>
      </c>
      <c r="D20" t="s">
        <v>2</v>
      </c>
      <c r="E20" t="s">
        <v>3</v>
      </c>
      <c r="G20" s="9">
        <v>44039.385428240741</v>
      </c>
      <c r="H20" t="s">
        <v>4</v>
      </c>
      <c r="I20" s="9">
        <v>44062</v>
      </c>
      <c r="J20" s="9">
        <v>44062.333333333336</v>
      </c>
      <c r="K20" s="9">
        <v>44062.541666666664</v>
      </c>
      <c r="L20" s="9">
        <v>44062.541388888887</v>
      </c>
      <c r="N20" s="9"/>
      <c r="O20">
        <v>16454</v>
      </c>
      <c r="P20" t="s">
        <v>76</v>
      </c>
      <c r="Q20" t="s">
        <v>6</v>
      </c>
      <c r="R20" t="s">
        <v>7</v>
      </c>
    </row>
    <row r="21" spans="1:18" x14ac:dyDescent="0.25">
      <c r="A21" t="s">
        <v>556</v>
      </c>
      <c r="B21">
        <v>5069812</v>
      </c>
      <c r="C21" t="s">
        <v>77</v>
      </c>
      <c r="D21" t="s">
        <v>67</v>
      </c>
      <c r="E21" t="s">
        <v>3</v>
      </c>
      <c r="G21" s="9">
        <v>44049.469722222224</v>
      </c>
      <c r="H21" t="s">
        <v>4</v>
      </c>
      <c r="I21" s="9">
        <v>44063</v>
      </c>
      <c r="J21" s="9">
        <v>44063.333333333336</v>
      </c>
      <c r="K21" s="9">
        <v>44063.541666666664</v>
      </c>
      <c r="L21" s="9">
        <v>44063.412002314813</v>
      </c>
      <c r="N21" s="9"/>
      <c r="O21">
        <v>16605</v>
      </c>
      <c r="P21" t="s">
        <v>43</v>
      </c>
      <c r="Q21" t="s">
        <v>6</v>
      </c>
      <c r="R21" t="s">
        <v>7</v>
      </c>
    </row>
    <row r="22" spans="1:18" x14ac:dyDescent="0.25">
      <c r="A22" t="s">
        <v>557</v>
      </c>
      <c r="B22">
        <v>5083387</v>
      </c>
      <c r="C22" t="s">
        <v>78</v>
      </c>
      <c r="D22" t="s">
        <v>16</v>
      </c>
      <c r="E22" t="s">
        <v>3</v>
      </c>
      <c r="G22" s="9">
        <v>44050.385416666664</v>
      </c>
      <c r="H22" t="s">
        <v>4</v>
      </c>
      <c r="I22" s="9">
        <v>44060</v>
      </c>
      <c r="J22" s="9">
        <v>44060.333333333336</v>
      </c>
      <c r="K22" s="9">
        <v>44060.541666666664</v>
      </c>
      <c r="L22" s="9">
        <v>44060.405949074076</v>
      </c>
      <c r="M22" t="s">
        <v>53</v>
      </c>
      <c r="N22" s="9">
        <v>44054.420763888891</v>
      </c>
      <c r="O22">
        <v>15080</v>
      </c>
      <c r="P22" t="s">
        <v>5</v>
      </c>
      <c r="Q22" t="s">
        <v>6</v>
      </c>
      <c r="R22" t="s">
        <v>7</v>
      </c>
    </row>
    <row r="23" spans="1:18" x14ac:dyDescent="0.25">
      <c r="A23" t="s">
        <v>558</v>
      </c>
      <c r="B23">
        <v>5122885</v>
      </c>
      <c r="C23" t="s">
        <v>79</v>
      </c>
      <c r="D23" t="s">
        <v>2</v>
      </c>
      <c r="E23" t="s">
        <v>3</v>
      </c>
      <c r="G23" s="9">
        <v>44052.729386574072</v>
      </c>
      <c r="H23" t="s">
        <v>13</v>
      </c>
      <c r="I23" s="9">
        <v>44062</v>
      </c>
      <c r="J23" s="9">
        <v>44062.5</v>
      </c>
      <c r="K23" s="9">
        <v>44062.708333333336</v>
      </c>
      <c r="L23" s="9">
        <v>44062.580138888887</v>
      </c>
      <c r="N23" s="9"/>
      <c r="O23">
        <v>14885</v>
      </c>
      <c r="P23" t="s">
        <v>51</v>
      </c>
      <c r="Q23" t="s">
        <v>6</v>
      </c>
      <c r="R23" t="s">
        <v>7</v>
      </c>
    </row>
    <row r="24" spans="1:18" x14ac:dyDescent="0.25">
      <c r="A24" t="s">
        <v>559</v>
      </c>
      <c r="B24">
        <v>5179475</v>
      </c>
      <c r="C24" t="s">
        <v>80</v>
      </c>
      <c r="D24" t="s">
        <v>67</v>
      </c>
      <c r="E24" t="s">
        <v>3</v>
      </c>
      <c r="G24" s="9">
        <v>44057.460902777777</v>
      </c>
      <c r="H24" t="s">
        <v>13</v>
      </c>
      <c r="I24" s="9">
        <v>44062</v>
      </c>
      <c r="J24" s="9">
        <v>44062.5</v>
      </c>
      <c r="K24" s="9">
        <v>44062.708333333336</v>
      </c>
      <c r="L24" s="9">
        <v>44062.572442129633</v>
      </c>
      <c r="N24" s="9"/>
      <c r="O24">
        <v>15080</v>
      </c>
      <c r="P24" t="s">
        <v>5</v>
      </c>
      <c r="Q24" t="s">
        <v>6</v>
      </c>
      <c r="R24" t="s">
        <v>7</v>
      </c>
    </row>
    <row r="25" spans="1:18" x14ac:dyDescent="0.25">
      <c r="A25" t="s">
        <v>560</v>
      </c>
      <c r="B25">
        <v>5232659</v>
      </c>
      <c r="C25" t="s">
        <v>81</v>
      </c>
      <c r="D25" t="s">
        <v>16</v>
      </c>
      <c r="E25" t="s">
        <v>42</v>
      </c>
      <c r="G25" s="9">
        <v>44060.599618055552</v>
      </c>
      <c r="H25" t="s">
        <v>13</v>
      </c>
      <c r="I25" s="9">
        <v>44062</v>
      </c>
      <c r="J25" s="9">
        <v>44062.5</v>
      </c>
      <c r="K25" s="9">
        <v>44062.708333333336</v>
      </c>
      <c r="L25" s="9"/>
      <c r="N25" s="9"/>
      <c r="O25">
        <v>15080</v>
      </c>
      <c r="P25" t="s">
        <v>5</v>
      </c>
      <c r="Q25" t="s">
        <v>6</v>
      </c>
      <c r="R25" t="s">
        <v>7</v>
      </c>
    </row>
    <row r="26" spans="1:18" x14ac:dyDescent="0.25">
      <c r="A26" t="s">
        <v>561</v>
      </c>
      <c r="B26">
        <v>5246520</v>
      </c>
      <c r="C26" t="s">
        <v>82</v>
      </c>
      <c r="D26" t="s">
        <v>16</v>
      </c>
      <c r="E26" t="s">
        <v>3</v>
      </c>
      <c r="F26" t="s">
        <v>17</v>
      </c>
      <c r="G26" s="9">
        <v>44061.607638888891</v>
      </c>
      <c r="H26" t="s">
        <v>13</v>
      </c>
      <c r="I26" s="9">
        <v>44061</v>
      </c>
      <c r="J26" s="9">
        <v>44061.5</v>
      </c>
      <c r="K26" s="9">
        <v>44061.708333333336</v>
      </c>
      <c r="L26" s="9">
        <v>44061.608148148145</v>
      </c>
      <c r="N26" s="9"/>
      <c r="O26">
        <v>16527</v>
      </c>
      <c r="P26" t="s">
        <v>57</v>
      </c>
      <c r="Q26" t="s">
        <v>6</v>
      </c>
      <c r="R26" t="s">
        <v>40</v>
      </c>
    </row>
    <row r="27" spans="1:18" x14ac:dyDescent="0.25">
      <c r="A27" t="s">
        <v>562</v>
      </c>
      <c r="B27">
        <v>4479979</v>
      </c>
      <c r="C27" t="s">
        <v>83</v>
      </c>
      <c r="D27" t="s">
        <v>2</v>
      </c>
      <c r="E27" t="s">
        <v>3</v>
      </c>
      <c r="G27" s="9">
        <v>44018.375011574077</v>
      </c>
      <c r="H27" t="s">
        <v>4</v>
      </c>
      <c r="I27" s="9">
        <v>44063</v>
      </c>
      <c r="J27" s="9">
        <v>44063.333333333336</v>
      </c>
      <c r="K27" s="9">
        <v>44063.541666666664</v>
      </c>
      <c r="L27" s="9">
        <v>44063.429155092592</v>
      </c>
      <c r="N27" s="9"/>
      <c r="O27">
        <v>15200</v>
      </c>
      <c r="P27" t="s">
        <v>18</v>
      </c>
      <c r="Q27" t="s">
        <v>6</v>
      </c>
      <c r="R27" t="s">
        <v>7</v>
      </c>
    </row>
    <row r="28" spans="1:18" x14ac:dyDescent="0.25">
      <c r="A28" t="s">
        <v>563</v>
      </c>
      <c r="B28">
        <v>4613602</v>
      </c>
      <c r="C28" t="s">
        <v>84</v>
      </c>
      <c r="D28" t="s">
        <v>16</v>
      </c>
      <c r="E28" t="s">
        <v>48</v>
      </c>
      <c r="G28" s="9">
        <v>44028.385428240741</v>
      </c>
      <c r="H28" t="s">
        <v>4</v>
      </c>
      <c r="I28" s="9">
        <v>44061</v>
      </c>
      <c r="J28" s="9">
        <v>44061.333333333336</v>
      </c>
      <c r="K28" s="9">
        <v>44061.541666666664</v>
      </c>
      <c r="L28" s="9">
        <v>44061.546365740738</v>
      </c>
      <c r="N28" s="9"/>
      <c r="O28">
        <v>16605</v>
      </c>
      <c r="P28" t="s">
        <v>43</v>
      </c>
      <c r="Q28" t="s">
        <v>6</v>
      </c>
      <c r="R28" t="s">
        <v>7</v>
      </c>
    </row>
    <row r="29" spans="1:18" x14ac:dyDescent="0.25">
      <c r="A29" t="s">
        <v>564</v>
      </c>
      <c r="B29">
        <v>4961954</v>
      </c>
      <c r="C29" t="s">
        <v>85</v>
      </c>
      <c r="D29" t="s">
        <v>16</v>
      </c>
      <c r="E29" t="s">
        <v>48</v>
      </c>
      <c r="G29" s="9">
        <v>44041.375011574077</v>
      </c>
      <c r="H29" t="s">
        <v>4</v>
      </c>
      <c r="I29" s="9">
        <v>44064</v>
      </c>
      <c r="J29" s="9">
        <v>44064.333333333336</v>
      </c>
      <c r="K29" s="9">
        <v>44064.541666666664</v>
      </c>
      <c r="L29" s="9">
        <v>44064.370127314818</v>
      </c>
      <c r="N29" s="9"/>
      <c r="O29">
        <v>16393</v>
      </c>
      <c r="P29" t="s">
        <v>54</v>
      </c>
      <c r="Q29" t="s">
        <v>6</v>
      </c>
      <c r="R29" t="s">
        <v>40</v>
      </c>
    </row>
    <row r="30" spans="1:18" x14ac:dyDescent="0.25">
      <c r="A30" t="s">
        <v>565</v>
      </c>
      <c r="B30">
        <v>5027579</v>
      </c>
      <c r="C30" t="s">
        <v>86</v>
      </c>
      <c r="D30" t="s">
        <v>2</v>
      </c>
      <c r="E30" t="s">
        <v>48</v>
      </c>
      <c r="G30" s="9">
        <v>44046.375011574077</v>
      </c>
      <c r="H30" t="s">
        <v>4</v>
      </c>
      <c r="I30" s="9">
        <v>44061</v>
      </c>
      <c r="J30" s="9">
        <v>44061.333333333336</v>
      </c>
      <c r="K30" s="9">
        <v>44061.541666666664</v>
      </c>
      <c r="L30" s="9"/>
      <c r="N30" s="9"/>
      <c r="O30">
        <v>16605</v>
      </c>
      <c r="P30" t="s">
        <v>43</v>
      </c>
      <c r="Q30" t="s">
        <v>6</v>
      </c>
      <c r="R30" t="s">
        <v>7</v>
      </c>
    </row>
    <row r="31" spans="1:18" x14ac:dyDescent="0.25">
      <c r="A31" t="s">
        <v>566</v>
      </c>
      <c r="B31">
        <v>5069545</v>
      </c>
      <c r="C31" t="s">
        <v>87</v>
      </c>
      <c r="D31" t="s">
        <v>2</v>
      </c>
      <c r="E31" t="s">
        <v>48</v>
      </c>
      <c r="G31" s="9">
        <v>44049.385416666664</v>
      </c>
      <c r="H31" t="s">
        <v>4</v>
      </c>
      <c r="I31" s="9">
        <v>44060</v>
      </c>
      <c r="J31" s="9">
        <v>44060.333333333336</v>
      </c>
      <c r="K31" s="9">
        <v>44060.541666666664</v>
      </c>
      <c r="L31" s="9">
        <v>44060.49894675926</v>
      </c>
      <c r="N31" s="9"/>
      <c r="O31">
        <v>16393</v>
      </c>
      <c r="P31" t="s">
        <v>54</v>
      </c>
      <c r="Q31" t="s">
        <v>6</v>
      </c>
      <c r="R31" t="s">
        <v>40</v>
      </c>
    </row>
    <row r="32" spans="1:18" x14ac:dyDescent="0.25">
      <c r="A32" t="s">
        <v>567</v>
      </c>
      <c r="B32">
        <v>5096594</v>
      </c>
      <c r="C32" t="s">
        <v>88</v>
      </c>
      <c r="D32" t="s">
        <v>67</v>
      </c>
      <c r="E32" t="s">
        <v>3</v>
      </c>
      <c r="G32" s="9">
        <v>44050.637627314813</v>
      </c>
      <c r="H32" t="s">
        <v>4</v>
      </c>
      <c r="I32" s="9">
        <v>44061</v>
      </c>
      <c r="J32" s="9">
        <v>44061.333333333336</v>
      </c>
      <c r="K32" s="9">
        <v>44061.541666666664</v>
      </c>
      <c r="L32" s="9">
        <v>44061.37740740741</v>
      </c>
      <c r="N32" s="9"/>
      <c r="O32">
        <v>16436</v>
      </c>
      <c r="P32" t="s">
        <v>89</v>
      </c>
      <c r="Q32" t="s">
        <v>6</v>
      </c>
      <c r="R32" t="s">
        <v>40</v>
      </c>
    </row>
    <row r="33" spans="1:18" x14ac:dyDescent="0.25">
      <c r="A33" t="s">
        <v>568</v>
      </c>
      <c r="B33">
        <v>5219664</v>
      </c>
      <c r="C33" t="s">
        <v>90</v>
      </c>
      <c r="D33" t="s">
        <v>67</v>
      </c>
      <c r="E33" t="s">
        <v>3</v>
      </c>
      <c r="G33" s="9">
        <v>44060.460231481484</v>
      </c>
      <c r="H33" t="s">
        <v>13</v>
      </c>
      <c r="I33" s="9">
        <v>44062</v>
      </c>
      <c r="J33" s="9">
        <v>44062.5</v>
      </c>
      <c r="K33" s="9">
        <v>44062.708333333336</v>
      </c>
      <c r="L33" s="9">
        <v>44062.456134259257</v>
      </c>
      <c r="N33" s="9"/>
      <c r="O33">
        <v>16393</v>
      </c>
      <c r="P33" t="s">
        <v>54</v>
      </c>
      <c r="Q33" t="s">
        <v>6</v>
      </c>
      <c r="R33" t="s">
        <v>40</v>
      </c>
    </row>
    <row r="34" spans="1:18" x14ac:dyDescent="0.25">
      <c r="A34" t="s">
        <v>569</v>
      </c>
      <c r="B34">
        <v>5233499</v>
      </c>
      <c r="C34" t="s">
        <v>91</v>
      </c>
      <c r="D34" t="s">
        <v>59</v>
      </c>
      <c r="E34" t="s">
        <v>3</v>
      </c>
      <c r="G34" s="9">
        <v>44061.470995370371</v>
      </c>
      <c r="H34" t="s">
        <v>13</v>
      </c>
      <c r="I34" s="9">
        <v>44062</v>
      </c>
      <c r="J34" s="9">
        <v>44062.5</v>
      </c>
      <c r="K34" s="9">
        <v>44062.708333333336</v>
      </c>
      <c r="L34" s="9">
        <v>44062.62568287037</v>
      </c>
      <c r="N34" s="9"/>
      <c r="O34">
        <v>16436</v>
      </c>
      <c r="P34" t="s">
        <v>89</v>
      </c>
      <c r="Q34" t="s">
        <v>6</v>
      </c>
      <c r="R34" t="s">
        <v>40</v>
      </c>
    </row>
    <row r="35" spans="1:18" x14ac:dyDescent="0.25">
      <c r="A35" t="s">
        <v>570</v>
      </c>
      <c r="B35">
        <v>5289090</v>
      </c>
      <c r="C35" t="s">
        <v>92</v>
      </c>
      <c r="D35" t="s">
        <v>67</v>
      </c>
      <c r="E35" t="s">
        <v>3</v>
      </c>
      <c r="F35" t="s">
        <v>17</v>
      </c>
      <c r="G35" s="9">
        <v>44064.419386574074</v>
      </c>
      <c r="H35" t="s">
        <v>13</v>
      </c>
      <c r="I35" s="9">
        <v>44065</v>
      </c>
      <c r="J35" s="9">
        <v>44065.5</v>
      </c>
      <c r="K35" s="9">
        <v>44065.708333333336</v>
      </c>
      <c r="L35" s="9">
        <v>44065.650335648148</v>
      </c>
      <c r="N35" s="9"/>
      <c r="O35">
        <v>14885</v>
      </c>
      <c r="P35" t="s">
        <v>51</v>
      </c>
      <c r="Q35" t="s">
        <v>6</v>
      </c>
      <c r="R35" t="s">
        <v>7</v>
      </c>
    </row>
    <row r="36" spans="1:18" x14ac:dyDescent="0.25">
      <c r="A36" t="s">
        <v>571</v>
      </c>
      <c r="B36">
        <v>1604425</v>
      </c>
      <c r="C36" t="s">
        <v>93</v>
      </c>
      <c r="D36" t="s">
        <v>2</v>
      </c>
      <c r="E36" t="s">
        <v>48</v>
      </c>
      <c r="G36" s="9">
        <v>42996.662094907406</v>
      </c>
      <c r="H36" t="s">
        <v>13</v>
      </c>
      <c r="I36" s="9">
        <v>44062</v>
      </c>
      <c r="J36" s="9">
        <v>44062.5</v>
      </c>
      <c r="K36" s="9">
        <v>44062.708333333336</v>
      </c>
      <c r="L36" s="9">
        <v>44062.729791666665</v>
      </c>
      <c r="N36" s="9"/>
      <c r="O36">
        <v>15200</v>
      </c>
      <c r="P36" t="s">
        <v>18</v>
      </c>
      <c r="Q36" t="s">
        <v>6</v>
      </c>
      <c r="R36" t="s">
        <v>7</v>
      </c>
    </row>
    <row r="37" spans="1:18" x14ac:dyDescent="0.25">
      <c r="A37" t="s">
        <v>572</v>
      </c>
      <c r="B37">
        <v>2954122</v>
      </c>
      <c r="C37" t="s">
        <v>94</v>
      </c>
      <c r="D37" t="s">
        <v>59</v>
      </c>
      <c r="E37" t="s">
        <v>3</v>
      </c>
      <c r="G37" s="9">
        <v>43881.385416666664</v>
      </c>
      <c r="H37" t="s">
        <v>4</v>
      </c>
      <c r="I37" s="9">
        <v>44064</v>
      </c>
      <c r="J37" s="9">
        <v>44064.333333333336</v>
      </c>
      <c r="K37" s="9">
        <v>44064.541666666664</v>
      </c>
      <c r="L37" s="9">
        <v>44064.427060185182</v>
      </c>
      <c r="N37" s="9"/>
      <c r="O37">
        <v>14885</v>
      </c>
      <c r="P37" t="s">
        <v>51</v>
      </c>
      <c r="Q37" t="s">
        <v>6</v>
      </c>
      <c r="R37" t="s">
        <v>7</v>
      </c>
    </row>
    <row r="38" spans="1:18" x14ac:dyDescent="0.25">
      <c r="A38" t="s">
        <v>573</v>
      </c>
      <c r="B38">
        <v>5069170</v>
      </c>
      <c r="C38" t="s">
        <v>95</v>
      </c>
      <c r="D38" t="s">
        <v>2</v>
      </c>
      <c r="E38" t="s">
        <v>3</v>
      </c>
      <c r="G38" s="9">
        <v>44049.375</v>
      </c>
      <c r="H38" t="s">
        <v>4</v>
      </c>
      <c r="I38" s="9">
        <v>44061</v>
      </c>
      <c r="J38" s="9">
        <v>44061.333333333336</v>
      </c>
      <c r="K38" s="9">
        <v>44061.541666666664</v>
      </c>
      <c r="L38" s="9">
        <v>44061.592858796299</v>
      </c>
      <c r="N38" s="9"/>
      <c r="O38">
        <v>16089</v>
      </c>
      <c r="P38" t="s">
        <v>68</v>
      </c>
      <c r="Q38" t="s">
        <v>6</v>
      </c>
      <c r="R38" t="s">
        <v>7</v>
      </c>
    </row>
    <row r="39" spans="1:18" x14ac:dyDescent="0.25">
      <c r="A39" t="s">
        <v>574</v>
      </c>
      <c r="B39">
        <v>2681420</v>
      </c>
      <c r="C39" t="s">
        <v>96</v>
      </c>
      <c r="D39" t="s">
        <v>2</v>
      </c>
      <c r="E39" t="s">
        <v>3</v>
      </c>
      <c r="F39" t="s">
        <v>17</v>
      </c>
      <c r="G39" s="9">
        <v>44060.695543981485</v>
      </c>
      <c r="H39" t="s">
        <v>13</v>
      </c>
      <c r="I39" s="9">
        <v>44060</v>
      </c>
      <c r="J39" s="9">
        <v>44060.5</v>
      </c>
      <c r="K39" s="9">
        <v>44060.708333333336</v>
      </c>
      <c r="L39" s="9">
        <v>44060.837708333333</v>
      </c>
      <c r="N39" s="9"/>
      <c r="O39">
        <v>14885</v>
      </c>
      <c r="P39" t="s">
        <v>51</v>
      </c>
      <c r="Q39" t="s">
        <v>6</v>
      </c>
      <c r="R39" t="s">
        <v>7</v>
      </c>
    </row>
    <row r="40" spans="1:18" x14ac:dyDescent="0.25">
      <c r="A40" t="s">
        <v>575</v>
      </c>
      <c r="B40">
        <v>3211357</v>
      </c>
      <c r="C40" t="s">
        <v>97</v>
      </c>
      <c r="D40" t="s">
        <v>2</v>
      </c>
      <c r="E40" t="s">
        <v>42</v>
      </c>
      <c r="G40" s="9">
        <v>43919.385416666664</v>
      </c>
      <c r="H40" t="s">
        <v>4</v>
      </c>
      <c r="I40" s="9">
        <v>44062</v>
      </c>
      <c r="J40" s="9">
        <v>44062.333333333336</v>
      </c>
      <c r="K40" s="9">
        <v>44062.541666666664</v>
      </c>
      <c r="L40" s="9"/>
      <c r="N40" s="9"/>
      <c r="O40">
        <v>16436</v>
      </c>
      <c r="P40" t="s">
        <v>89</v>
      </c>
      <c r="Q40" t="s">
        <v>6</v>
      </c>
      <c r="R40" t="s">
        <v>40</v>
      </c>
    </row>
    <row r="41" spans="1:18" x14ac:dyDescent="0.25">
      <c r="A41" t="s">
        <v>576</v>
      </c>
      <c r="B41">
        <v>4260649</v>
      </c>
      <c r="C41" t="s">
        <v>98</v>
      </c>
      <c r="D41" t="s">
        <v>2</v>
      </c>
      <c r="E41" t="s">
        <v>48</v>
      </c>
      <c r="G41" s="9">
        <v>44001.385428240741</v>
      </c>
      <c r="H41" t="s">
        <v>13</v>
      </c>
      <c r="I41" s="9">
        <v>44063</v>
      </c>
      <c r="J41" s="9">
        <v>44063.5</v>
      </c>
      <c r="K41" s="9">
        <v>44063.708333333336</v>
      </c>
      <c r="L41" s="9">
        <v>44063.562638888892</v>
      </c>
      <c r="N41" s="9"/>
      <c r="O41">
        <v>16604</v>
      </c>
      <c r="P41" t="s">
        <v>74</v>
      </c>
      <c r="Q41" t="s">
        <v>6</v>
      </c>
      <c r="R41" t="s">
        <v>40</v>
      </c>
    </row>
    <row r="42" spans="1:18" x14ac:dyDescent="0.25">
      <c r="A42" t="s">
        <v>577</v>
      </c>
      <c r="B42">
        <v>4680488</v>
      </c>
      <c r="C42" t="s">
        <v>99</v>
      </c>
      <c r="D42" t="s">
        <v>2</v>
      </c>
      <c r="E42" t="s">
        <v>48</v>
      </c>
      <c r="G42" s="9">
        <v>44032.61041666667</v>
      </c>
      <c r="H42" t="s">
        <v>13</v>
      </c>
      <c r="I42" s="9">
        <v>44064</v>
      </c>
      <c r="J42" s="9">
        <v>44064.5</v>
      </c>
      <c r="K42" s="9">
        <v>44064.708333333336</v>
      </c>
      <c r="L42" s="9">
        <v>44064.599791666667</v>
      </c>
      <c r="N42" s="9"/>
      <c r="O42">
        <v>16497</v>
      </c>
      <c r="P42" t="s">
        <v>100</v>
      </c>
      <c r="Q42" t="s">
        <v>6</v>
      </c>
      <c r="R42" t="s">
        <v>40</v>
      </c>
    </row>
    <row r="43" spans="1:18" x14ac:dyDescent="0.25">
      <c r="A43" t="s">
        <v>578</v>
      </c>
      <c r="B43">
        <v>5028142</v>
      </c>
      <c r="C43" t="s">
        <v>101</v>
      </c>
      <c r="D43" t="s">
        <v>2</v>
      </c>
      <c r="E43" t="s">
        <v>3</v>
      </c>
      <c r="G43" s="9">
        <v>44046.513194444444</v>
      </c>
      <c r="H43" t="s">
        <v>4</v>
      </c>
      <c r="I43" s="9">
        <v>44060</v>
      </c>
      <c r="J43" s="9">
        <v>44060.333333333336</v>
      </c>
      <c r="K43" s="9">
        <v>44060.541666666664</v>
      </c>
      <c r="L43" s="9">
        <v>44060.343206018515</v>
      </c>
      <c r="N43" s="9"/>
      <c r="O43">
        <v>14885</v>
      </c>
      <c r="P43" t="s">
        <v>51</v>
      </c>
      <c r="Q43" t="s">
        <v>6</v>
      </c>
      <c r="R43" t="s">
        <v>7</v>
      </c>
    </row>
    <row r="44" spans="1:18" x14ac:dyDescent="0.25">
      <c r="A44" t="s">
        <v>579</v>
      </c>
      <c r="B44">
        <v>5069894</v>
      </c>
      <c r="C44" t="s">
        <v>102</v>
      </c>
      <c r="D44" t="s">
        <v>16</v>
      </c>
      <c r="E44" t="s">
        <v>3</v>
      </c>
      <c r="G44" s="9">
        <v>44049.497731481482</v>
      </c>
      <c r="H44" t="s">
        <v>13</v>
      </c>
      <c r="I44" s="9">
        <v>44061</v>
      </c>
      <c r="J44" s="9">
        <v>44061.5</v>
      </c>
      <c r="K44" s="9">
        <v>44061.708333333336</v>
      </c>
      <c r="L44" s="9">
        <v>44061.623900462961</v>
      </c>
      <c r="N44" s="9"/>
      <c r="O44">
        <v>14885</v>
      </c>
      <c r="P44" t="s">
        <v>51</v>
      </c>
      <c r="Q44" t="s">
        <v>6</v>
      </c>
      <c r="R44" t="s">
        <v>7</v>
      </c>
    </row>
    <row r="45" spans="1:18" x14ac:dyDescent="0.25">
      <c r="A45" t="s">
        <v>580</v>
      </c>
      <c r="B45">
        <v>5165606</v>
      </c>
      <c r="C45" t="s">
        <v>97</v>
      </c>
      <c r="D45" t="s">
        <v>16</v>
      </c>
      <c r="E45" t="s">
        <v>3</v>
      </c>
      <c r="G45" s="9">
        <v>44056.551053240742</v>
      </c>
      <c r="H45" t="s">
        <v>4</v>
      </c>
      <c r="I45" s="9">
        <v>44060</v>
      </c>
      <c r="J45" s="9">
        <v>44060.333333333336</v>
      </c>
      <c r="K45" s="9">
        <v>44060.541666666664</v>
      </c>
      <c r="L45" s="9">
        <v>44060.442291666666</v>
      </c>
      <c r="N45" s="9"/>
      <c r="O45">
        <v>16415</v>
      </c>
      <c r="P45" t="s">
        <v>39</v>
      </c>
      <c r="Q45" t="s">
        <v>6</v>
      </c>
      <c r="R45" t="s">
        <v>40</v>
      </c>
    </row>
    <row r="46" spans="1:18" x14ac:dyDescent="0.25">
      <c r="A46" t="s">
        <v>581</v>
      </c>
      <c r="B46">
        <v>5233108</v>
      </c>
      <c r="C46" t="s">
        <v>103</v>
      </c>
      <c r="D46" t="s">
        <v>59</v>
      </c>
      <c r="E46" t="s">
        <v>3</v>
      </c>
      <c r="G46" s="9">
        <v>44061.339687500003</v>
      </c>
      <c r="H46" t="s">
        <v>4</v>
      </c>
      <c r="I46" s="9">
        <v>44064</v>
      </c>
      <c r="J46" s="9">
        <v>44064.333333333336</v>
      </c>
      <c r="K46" s="9">
        <v>44064.541666666664</v>
      </c>
      <c r="L46" s="9">
        <v>44064.473379629628</v>
      </c>
      <c r="N46" s="9"/>
      <c r="O46">
        <v>16497</v>
      </c>
      <c r="P46" t="s">
        <v>100</v>
      </c>
      <c r="Q46" t="s">
        <v>6</v>
      </c>
      <c r="R46" t="s">
        <v>40</v>
      </c>
    </row>
    <row r="47" spans="1:18" x14ac:dyDescent="0.25">
      <c r="A47" t="s">
        <v>582</v>
      </c>
      <c r="B47">
        <v>5262131</v>
      </c>
      <c r="C47" t="s">
        <v>104</v>
      </c>
      <c r="D47" t="s">
        <v>59</v>
      </c>
      <c r="E47" t="s">
        <v>3</v>
      </c>
      <c r="F47" t="s">
        <v>17</v>
      </c>
      <c r="G47" s="9">
        <v>44063.539675925924</v>
      </c>
      <c r="H47" t="s">
        <v>4</v>
      </c>
      <c r="I47" s="9">
        <v>44064</v>
      </c>
      <c r="J47" s="9">
        <v>44064.333333333336</v>
      </c>
      <c r="K47" s="9">
        <v>44064.541666666664</v>
      </c>
      <c r="L47" s="9">
        <v>44064.615219907406</v>
      </c>
      <c r="N47" s="9"/>
      <c r="O47">
        <v>15200</v>
      </c>
      <c r="P47" t="s">
        <v>18</v>
      </c>
      <c r="Q47" t="s">
        <v>6</v>
      </c>
      <c r="R47" t="s">
        <v>7</v>
      </c>
    </row>
    <row r="48" spans="1:18" x14ac:dyDescent="0.25">
      <c r="A48" t="s">
        <v>583</v>
      </c>
      <c r="B48">
        <v>5290004</v>
      </c>
      <c r="C48" t="s">
        <v>105</v>
      </c>
      <c r="D48" t="s">
        <v>16</v>
      </c>
      <c r="E48" t="s">
        <v>3</v>
      </c>
      <c r="F48" t="s">
        <v>17</v>
      </c>
      <c r="G48" s="9">
        <v>44065.504166666666</v>
      </c>
      <c r="H48" t="s">
        <v>13</v>
      </c>
      <c r="I48" s="9">
        <v>44065</v>
      </c>
      <c r="J48" s="9">
        <v>44065.5</v>
      </c>
      <c r="K48" s="9">
        <v>44065.708333333336</v>
      </c>
      <c r="L48" s="9">
        <v>44065.581666666665</v>
      </c>
      <c r="N48" s="9"/>
      <c r="O48">
        <v>14885</v>
      </c>
      <c r="P48" t="s">
        <v>51</v>
      </c>
      <c r="Q48" t="s">
        <v>6</v>
      </c>
      <c r="R48" t="s">
        <v>7</v>
      </c>
    </row>
    <row r="49" spans="1:18" x14ac:dyDescent="0.25">
      <c r="A49" t="s">
        <v>584</v>
      </c>
      <c r="B49">
        <v>3176425</v>
      </c>
      <c r="C49" t="s">
        <v>106</v>
      </c>
      <c r="D49" t="s">
        <v>16</v>
      </c>
      <c r="E49" t="s">
        <v>48</v>
      </c>
      <c r="G49" s="9">
        <v>43916.435381944444</v>
      </c>
      <c r="H49" t="s">
        <v>4</v>
      </c>
      <c r="I49" s="9">
        <v>44064</v>
      </c>
      <c r="J49" s="9">
        <v>44064.333333333336</v>
      </c>
      <c r="K49" s="9">
        <v>44064.541666666664</v>
      </c>
      <c r="L49" s="9">
        <v>44064.486805555556</v>
      </c>
      <c r="N49" s="9"/>
      <c r="O49">
        <v>14885</v>
      </c>
      <c r="P49" t="s">
        <v>51</v>
      </c>
      <c r="Q49" t="s">
        <v>6</v>
      </c>
      <c r="R49" t="s">
        <v>7</v>
      </c>
    </row>
    <row r="50" spans="1:18" x14ac:dyDescent="0.25">
      <c r="A50" t="s">
        <v>585</v>
      </c>
      <c r="B50">
        <v>4348898</v>
      </c>
      <c r="C50" t="s">
        <v>107</v>
      </c>
      <c r="D50" t="s">
        <v>2</v>
      </c>
      <c r="E50" t="s">
        <v>48</v>
      </c>
      <c r="G50" s="9">
        <v>44008.385416666664</v>
      </c>
      <c r="H50" t="s">
        <v>13</v>
      </c>
      <c r="I50" s="9">
        <v>44060</v>
      </c>
      <c r="J50" s="9">
        <v>44060.5</v>
      </c>
      <c r="K50" s="9">
        <v>44060.708333333336</v>
      </c>
      <c r="L50" s="9"/>
      <c r="M50" t="s">
        <v>53</v>
      </c>
      <c r="N50" s="9">
        <v>44047.616249999999</v>
      </c>
      <c r="O50">
        <v>15080</v>
      </c>
      <c r="P50" t="s">
        <v>5</v>
      </c>
      <c r="Q50" t="s">
        <v>6</v>
      </c>
      <c r="R50" t="s">
        <v>7</v>
      </c>
    </row>
    <row r="51" spans="1:18" x14ac:dyDescent="0.25">
      <c r="A51" t="s">
        <v>586</v>
      </c>
      <c r="B51">
        <v>5178611</v>
      </c>
      <c r="C51" t="s">
        <v>108</v>
      </c>
      <c r="D51" t="s">
        <v>59</v>
      </c>
      <c r="E51" t="s">
        <v>3</v>
      </c>
      <c r="G51" s="9">
        <v>44056.700324074074</v>
      </c>
      <c r="H51" t="s">
        <v>13</v>
      </c>
      <c r="I51" s="9">
        <v>44064</v>
      </c>
      <c r="J51" s="9">
        <v>44064.5</v>
      </c>
      <c r="K51" s="9">
        <v>44064.708333333336</v>
      </c>
      <c r="L51" s="9">
        <v>44064.517280092594</v>
      </c>
      <c r="N51" s="9"/>
      <c r="O51">
        <v>16497</v>
      </c>
      <c r="P51" t="s">
        <v>100</v>
      </c>
      <c r="Q51" t="s">
        <v>6</v>
      </c>
      <c r="R51" t="s">
        <v>40</v>
      </c>
    </row>
    <row r="52" spans="1:18" x14ac:dyDescent="0.25">
      <c r="A52" t="s">
        <v>587</v>
      </c>
      <c r="B52">
        <v>4989595</v>
      </c>
      <c r="C52" t="s">
        <v>109</v>
      </c>
      <c r="D52" t="s">
        <v>59</v>
      </c>
      <c r="E52" t="s">
        <v>3</v>
      </c>
      <c r="G52" s="9">
        <v>44043.385416666664</v>
      </c>
      <c r="H52" t="s">
        <v>4</v>
      </c>
      <c r="I52" s="9">
        <v>44061</v>
      </c>
      <c r="J52" s="9">
        <v>44061.333333333336</v>
      </c>
      <c r="K52" s="9">
        <v>44061.541666666664</v>
      </c>
      <c r="L52" s="9">
        <v>44061.349745370368</v>
      </c>
      <c r="N52" s="9"/>
      <c r="O52">
        <v>15200</v>
      </c>
      <c r="P52" t="s">
        <v>18</v>
      </c>
      <c r="Q52" t="s">
        <v>6</v>
      </c>
      <c r="R52" t="s">
        <v>7</v>
      </c>
    </row>
    <row r="53" spans="1:18" x14ac:dyDescent="0.25">
      <c r="A53" t="s">
        <v>588</v>
      </c>
      <c r="B53">
        <v>5097090</v>
      </c>
      <c r="C53" t="s">
        <v>110</v>
      </c>
      <c r="D53" t="s">
        <v>67</v>
      </c>
      <c r="E53" t="s">
        <v>48</v>
      </c>
      <c r="G53" s="9">
        <v>44051.375011574077</v>
      </c>
      <c r="H53" t="s">
        <v>4</v>
      </c>
      <c r="I53" s="9">
        <v>44061</v>
      </c>
      <c r="J53" s="9">
        <v>44061.333333333336</v>
      </c>
      <c r="K53" s="9">
        <v>44061.541666666664</v>
      </c>
      <c r="L53" s="9">
        <v>44052.77547453704</v>
      </c>
      <c r="N53" s="9"/>
      <c r="O53">
        <v>16454</v>
      </c>
      <c r="P53" t="s">
        <v>76</v>
      </c>
      <c r="Q53" t="s">
        <v>6</v>
      </c>
      <c r="R53" t="s">
        <v>7</v>
      </c>
    </row>
    <row r="54" spans="1:18" x14ac:dyDescent="0.25">
      <c r="A54" t="s">
        <v>589</v>
      </c>
      <c r="B54">
        <v>5247914</v>
      </c>
      <c r="C54" t="s">
        <v>111</v>
      </c>
      <c r="D54" t="s">
        <v>59</v>
      </c>
      <c r="E54" t="s">
        <v>3</v>
      </c>
      <c r="G54" s="9">
        <v>44062.402291666665</v>
      </c>
      <c r="H54" t="s">
        <v>13</v>
      </c>
      <c r="I54" s="9">
        <v>44063</v>
      </c>
      <c r="J54" s="9">
        <v>44063.5</v>
      </c>
      <c r="K54" s="9">
        <v>44063.708333333336</v>
      </c>
      <c r="L54" s="9">
        <v>44063.466446759259</v>
      </c>
      <c r="N54" s="9"/>
      <c r="O54">
        <v>16604</v>
      </c>
      <c r="P54" t="s">
        <v>74</v>
      </c>
      <c r="Q54" t="s">
        <v>6</v>
      </c>
      <c r="R54" t="s">
        <v>40</v>
      </c>
    </row>
    <row r="55" spans="1:18" x14ac:dyDescent="0.25">
      <c r="A55" t="s">
        <v>590</v>
      </c>
      <c r="B55">
        <v>5261972</v>
      </c>
      <c r="C55" t="s">
        <v>112</v>
      </c>
      <c r="D55" t="s">
        <v>67</v>
      </c>
      <c r="E55" t="s">
        <v>3</v>
      </c>
      <c r="F55" t="s">
        <v>17</v>
      </c>
      <c r="G55" s="9">
        <v>44063.465428240743</v>
      </c>
      <c r="H55" t="s">
        <v>13</v>
      </c>
      <c r="I55" s="9">
        <v>44063</v>
      </c>
      <c r="J55" s="9">
        <v>44063.5</v>
      </c>
      <c r="K55" s="9">
        <v>44063.708333333336</v>
      </c>
      <c r="L55" s="9">
        <v>44063.659016203703</v>
      </c>
      <c r="N55" s="9"/>
      <c r="O55">
        <v>15200</v>
      </c>
      <c r="P55" t="s">
        <v>18</v>
      </c>
      <c r="Q55" t="s">
        <v>6</v>
      </c>
      <c r="R55" t="s">
        <v>7</v>
      </c>
    </row>
    <row r="56" spans="1:18" x14ac:dyDescent="0.25">
      <c r="A56" t="s">
        <v>591</v>
      </c>
      <c r="B56">
        <v>5275778</v>
      </c>
      <c r="C56" t="s">
        <v>113</v>
      </c>
      <c r="D56" t="s">
        <v>16</v>
      </c>
      <c r="E56" t="s">
        <v>3</v>
      </c>
      <c r="F56" t="s">
        <v>17</v>
      </c>
      <c r="G56" s="9">
        <v>44064.452326388891</v>
      </c>
      <c r="H56" t="s">
        <v>4</v>
      </c>
      <c r="I56" s="9">
        <v>44064</v>
      </c>
      <c r="J56" s="9">
        <v>44064.333333333336</v>
      </c>
      <c r="K56" s="9">
        <v>44064.541666666664</v>
      </c>
      <c r="L56" s="9">
        <v>44064.507222222222</v>
      </c>
      <c r="N56" s="9"/>
      <c r="O56">
        <v>16928</v>
      </c>
      <c r="P56" t="s">
        <v>114</v>
      </c>
      <c r="Q56" t="s">
        <v>6</v>
      </c>
      <c r="R56" t="s">
        <v>7</v>
      </c>
    </row>
    <row r="57" spans="1:18" x14ac:dyDescent="0.25">
      <c r="A57" t="s">
        <v>592</v>
      </c>
      <c r="B57">
        <v>4520099</v>
      </c>
      <c r="C57" t="s">
        <v>115</v>
      </c>
      <c r="D57" t="s">
        <v>16</v>
      </c>
      <c r="E57" t="s">
        <v>48</v>
      </c>
      <c r="G57" s="9">
        <v>44020.665972222225</v>
      </c>
      <c r="H57" t="s">
        <v>13</v>
      </c>
      <c r="I57" s="9">
        <v>44062</v>
      </c>
      <c r="J57" s="9">
        <v>44062.5</v>
      </c>
      <c r="K57" s="9">
        <v>44062.708333333336</v>
      </c>
      <c r="L57" s="9">
        <v>44062.543715277781</v>
      </c>
      <c r="N57" s="9"/>
      <c r="O57">
        <v>16393</v>
      </c>
      <c r="P57" t="s">
        <v>54</v>
      </c>
      <c r="Q57" t="s">
        <v>6</v>
      </c>
      <c r="R57" t="s">
        <v>40</v>
      </c>
    </row>
    <row r="58" spans="1:18" x14ac:dyDescent="0.25">
      <c r="A58" t="s">
        <v>593</v>
      </c>
      <c r="B58">
        <v>4520212</v>
      </c>
      <c r="C58" t="s">
        <v>116</v>
      </c>
      <c r="D58" t="s">
        <v>16</v>
      </c>
      <c r="E58" t="s">
        <v>3</v>
      </c>
      <c r="G58" s="9">
        <v>44020.709039351852</v>
      </c>
      <c r="H58" t="s">
        <v>13</v>
      </c>
      <c r="I58" s="9">
        <v>44060</v>
      </c>
      <c r="J58" s="9">
        <v>44060.5</v>
      </c>
      <c r="K58" s="9">
        <v>44060.708333333336</v>
      </c>
      <c r="L58" s="9">
        <v>44060.619363425925</v>
      </c>
      <c r="N58" s="9"/>
      <c r="O58">
        <v>16509</v>
      </c>
      <c r="P58" t="s">
        <v>60</v>
      </c>
      <c r="Q58" t="s">
        <v>6</v>
      </c>
      <c r="R58" t="s">
        <v>40</v>
      </c>
    </row>
    <row r="59" spans="1:18" x14ac:dyDescent="0.25">
      <c r="A59" t="s">
        <v>594</v>
      </c>
      <c r="B59">
        <v>5069811</v>
      </c>
      <c r="C59" t="s">
        <v>117</v>
      </c>
      <c r="D59" t="s">
        <v>67</v>
      </c>
      <c r="E59" t="s">
        <v>3</v>
      </c>
      <c r="F59" t="s">
        <v>17</v>
      </c>
      <c r="G59" s="9">
        <v>44061.566863425927</v>
      </c>
      <c r="H59" t="s">
        <v>4</v>
      </c>
      <c r="I59" s="9">
        <v>44062</v>
      </c>
      <c r="J59" s="9">
        <v>44062.333333333336</v>
      </c>
      <c r="K59" s="9">
        <v>44062.541666666664</v>
      </c>
      <c r="L59" s="9">
        <v>44062.467650462961</v>
      </c>
      <c r="N59" s="9"/>
      <c r="O59">
        <v>16436</v>
      </c>
      <c r="P59" t="s">
        <v>89</v>
      </c>
      <c r="Q59" t="s">
        <v>6</v>
      </c>
      <c r="R59" t="s">
        <v>40</v>
      </c>
    </row>
    <row r="60" spans="1:18" x14ac:dyDescent="0.25">
      <c r="A60" t="s">
        <v>595</v>
      </c>
      <c r="B60">
        <v>5083847</v>
      </c>
      <c r="C60" t="s">
        <v>118</v>
      </c>
      <c r="D60" t="s">
        <v>2</v>
      </c>
      <c r="E60" t="s">
        <v>48</v>
      </c>
      <c r="G60" s="9">
        <v>44050.519166666665</v>
      </c>
      <c r="H60" t="s">
        <v>4</v>
      </c>
      <c r="I60" s="9">
        <v>44062</v>
      </c>
      <c r="J60" s="9">
        <v>44062.333333333336</v>
      </c>
      <c r="K60" s="9">
        <v>44062.541666666664</v>
      </c>
      <c r="L60" s="9"/>
      <c r="M60" t="s">
        <v>53</v>
      </c>
      <c r="N60" s="9">
        <v>44050.525648148148</v>
      </c>
      <c r="O60">
        <v>14877</v>
      </c>
      <c r="P60" t="s">
        <v>71</v>
      </c>
      <c r="Q60" t="s">
        <v>6</v>
      </c>
      <c r="R60" t="s">
        <v>7</v>
      </c>
    </row>
    <row r="61" spans="1:18" x14ac:dyDescent="0.25">
      <c r="A61" t="s">
        <v>596</v>
      </c>
      <c r="B61">
        <v>5097087</v>
      </c>
      <c r="C61" t="s">
        <v>119</v>
      </c>
      <c r="D61" t="s">
        <v>16</v>
      </c>
      <c r="E61" t="s">
        <v>3</v>
      </c>
      <c r="G61" s="9">
        <v>44051.375011574077</v>
      </c>
      <c r="H61" t="s">
        <v>4</v>
      </c>
      <c r="I61" s="9">
        <v>44062</v>
      </c>
      <c r="J61" s="9">
        <v>44062.333333333336</v>
      </c>
      <c r="K61" s="9">
        <v>44062.541666666664</v>
      </c>
      <c r="L61" s="9">
        <v>44062.458402777775</v>
      </c>
      <c r="N61" s="9"/>
      <c r="O61">
        <v>16392</v>
      </c>
      <c r="P61" t="s">
        <v>120</v>
      </c>
      <c r="Q61" t="s">
        <v>6</v>
      </c>
      <c r="R61" t="s">
        <v>40</v>
      </c>
    </row>
    <row r="62" spans="1:18" x14ac:dyDescent="0.25">
      <c r="A62" t="s">
        <v>597</v>
      </c>
      <c r="B62">
        <v>5219940</v>
      </c>
      <c r="C62" t="s">
        <v>121</v>
      </c>
      <c r="D62" t="s">
        <v>2</v>
      </c>
      <c r="E62" t="s">
        <v>3</v>
      </c>
      <c r="G62" s="9">
        <v>44060.58971064815</v>
      </c>
      <c r="H62" t="s">
        <v>4</v>
      </c>
      <c r="I62" s="9">
        <v>44064</v>
      </c>
      <c r="J62" s="9">
        <v>44064.333333333336</v>
      </c>
      <c r="K62" s="9">
        <v>44064.541666666664</v>
      </c>
      <c r="L62" s="9">
        <v>44064.414733796293</v>
      </c>
      <c r="N62" s="9"/>
      <c r="O62">
        <v>16509</v>
      </c>
      <c r="P62" t="s">
        <v>60</v>
      </c>
      <c r="Q62" t="s">
        <v>6</v>
      </c>
      <c r="R62" t="s">
        <v>40</v>
      </c>
    </row>
    <row r="63" spans="1:18" x14ac:dyDescent="0.25">
      <c r="A63" t="s">
        <v>598</v>
      </c>
      <c r="B63">
        <v>5082505</v>
      </c>
      <c r="C63" t="s">
        <v>122</v>
      </c>
      <c r="D63" t="s">
        <v>59</v>
      </c>
      <c r="E63" t="s">
        <v>3</v>
      </c>
      <c r="G63" s="9">
        <v>44049.615497685183</v>
      </c>
      <c r="H63" t="s">
        <v>4</v>
      </c>
      <c r="I63" s="9">
        <v>44061</v>
      </c>
      <c r="J63" s="9">
        <v>44061.333333333336</v>
      </c>
      <c r="K63" s="9">
        <v>44061.541666666664</v>
      </c>
      <c r="L63" s="9">
        <v>44061.422222222223</v>
      </c>
      <c r="N63" s="9"/>
      <c r="O63">
        <v>16264</v>
      </c>
      <c r="P63" t="s">
        <v>123</v>
      </c>
      <c r="Q63" t="s">
        <v>6</v>
      </c>
      <c r="R63" t="s">
        <v>7</v>
      </c>
    </row>
    <row r="64" spans="1:18" x14ac:dyDescent="0.25">
      <c r="A64" t="s">
        <v>599</v>
      </c>
      <c r="B64">
        <v>5083252</v>
      </c>
      <c r="C64" t="s">
        <v>124</v>
      </c>
      <c r="D64" t="s">
        <v>2</v>
      </c>
      <c r="E64" t="s">
        <v>48</v>
      </c>
      <c r="G64" s="9">
        <v>44050.375</v>
      </c>
      <c r="H64" t="s">
        <v>13</v>
      </c>
      <c r="I64" s="9">
        <v>44061</v>
      </c>
      <c r="J64" s="9">
        <v>44061.5</v>
      </c>
      <c r="K64" s="9">
        <v>44061.708333333336</v>
      </c>
      <c r="L64" s="9"/>
      <c r="N64" s="9"/>
      <c r="O64">
        <v>14885</v>
      </c>
      <c r="P64" t="s">
        <v>51</v>
      </c>
      <c r="Q64" t="s">
        <v>6</v>
      </c>
      <c r="R64" t="s">
        <v>7</v>
      </c>
    </row>
    <row r="65" spans="1:18" x14ac:dyDescent="0.25">
      <c r="A65" t="s">
        <v>600</v>
      </c>
      <c r="B65">
        <v>5097356</v>
      </c>
      <c r="C65" t="s">
        <v>125</v>
      </c>
      <c r="D65" t="s">
        <v>2</v>
      </c>
      <c r="E65" t="s">
        <v>48</v>
      </c>
      <c r="G65" s="9">
        <v>44051.385416666664</v>
      </c>
      <c r="H65" t="s">
        <v>4</v>
      </c>
      <c r="I65" s="9">
        <v>44064</v>
      </c>
      <c r="J65" s="9">
        <v>44064.333333333336</v>
      </c>
      <c r="K65" s="9">
        <v>44064.541666666664</v>
      </c>
      <c r="L65" s="9">
        <v>44064.646122685182</v>
      </c>
      <c r="N65" s="9"/>
      <c r="O65">
        <v>16928</v>
      </c>
      <c r="P65" t="s">
        <v>114</v>
      </c>
      <c r="Q65" t="s">
        <v>6</v>
      </c>
      <c r="R65" t="s">
        <v>7</v>
      </c>
    </row>
    <row r="66" spans="1:18" x14ac:dyDescent="0.25">
      <c r="A66" t="s">
        <v>601</v>
      </c>
      <c r="B66">
        <v>5122883</v>
      </c>
      <c r="C66" t="s">
        <v>126</v>
      </c>
      <c r="D66" t="s">
        <v>59</v>
      </c>
      <c r="E66" t="s">
        <v>48</v>
      </c>
      <c r="G66" s="9">
        <v>44052.718078703707</v>
      </c>
      <c r="H66" t="s">
        <v>13</v>
      </c>
      <c r="I66" s="9">
        <v>44061</v>
      </c>
      <c r="J66" s="9">
        <v>44061.5</v>
      </c>
      <c r="K66" s="9">
        <v>44061.708333333336</v>
      </c>
      <c r="L66" s="9"/>
      <c r="N66" s="9"/>
      <c r="O66">
        <v>14881</v>
      </c>
      <c r="P66" t="s">
        <v>49</v>
      </c>
      <c r="Q66" t="s">
        <v>6</v>
      </c>
      <c r="R66" t="s">
        <v>7</v>
      </c>
    </row>
    <row r="67" spans="1:18" x14ac:dyDescent="0.25">
      <c r="A67" t="s">
        <v>602</v>
      </c>
      <c r="B67">
        <v>5248109</v>
      </c>
      <c r="C67" t="s">
        <v>127</v>
      </c>
      <c r="D67" t="s">
        <v>67</v>
      </c>
      <c r="E67" t="s">
        <v>3</v>
      </c>
      <c r="G67" s="9">
        <v>44062.508472222224</v>
      </c>
      <c r="H67" t="s">
        <v>13</v>
      </c>
      <c r="I67" s="9">
        <v>44064</v>
      </c>
      <c r="J67" s="9">
        <v>44064.5</v>
      </c>
      <c r="K67" s="9">
        <v>44064.708333333336</v>
      </c>
      <c r="L67" s="9">
        <v>44064.654942129629</v>
      </c>
      <c r="N67" s="9"/>
      <c r="O67">
        <v>16436</v>
      </c>
      <c r="P67" t="s">
        <v>89</v>
      </c>
      <c r="Q67" t="s">
        <v>6</v>
      </c>
      <c r="R67" t="s">
        <v>40</v>
      </c>
    </row>
    <row r="68" spans="1:18" x14ac:dyDescent="0.25">
      <c r="A68" t="s">
        <v>603</v>
      </c>
      <c r="B68">
        <v>5178584</v>
      </c>
      <c r="C68" t="s">
        <v>128</v>
      </c>
      <c r="D68" t="s">
        <v>16</v>
      </c>
      <c r="E68" t="s">
        <v>3</v>
      </c>
      <c r="G68" s="9">
        <v>44056.683009259257</v>
      </c>
      <c r="H68" t="s">
        <v>4</v>
      </c>
      <c r="I68" s="9">
        <v>44062</v>
      </c>
      <c r="J68" s="9">
        <v>44062.333333333336</v>
      </c>
      <c r="K68" s="9">
        <v>44062.541666666664</v>
      </c>
      <c r="L68" s="9">
        <v>44062.347662037035</v>
      </c>
      <c r="N68" s="9"/>
      <c r="O68">
        <v>16504</v>
      </c>
      <c r="P68" t="s">
        <v>129</v>
      </c>
      <c r="Q68" t="s">
        <v>6</v>
      </c>
      <c r="R68" t="s">
        <v>40</v>
      </c>
    </row>
    <row r="69" spans="1:18" x14ac:dyDescent="0.25">
      <c r="A69" t="s">
        <v>604</v>
      </c>
      <c r="B69">
        <v>5233351</v>
      </c>
      <c r="C69" t="s">
        <v>130</v>
      </c>
      <c r="D69" t="s">
        <v>16</v>
      </c>
      <c r="E69" t="s">
        <v>3</v>
      </c>
      <c r="F69" t="s">
        <v>17</v>
      </c>
      <c r="G69" s="9">
        <v>44060.783194444448</v>
      </c>
      <c r="H69" t="s">
        <v>4</v>
      </c>
      <c r="I69" s="9">
        <v>44061</v>
      </c>
      <c r="J69" s="9">
        <v>44061.333333333336</v>
      </c>
      <c r="K69" s="9">
        <v>44061.541666666664</v>
      </c>
      <c r="L69" s="9">
        <v>44061.451180555552</v>
      </c>
      <c r="N69" s="9"/>
      <c r="O69">
        <v>16928</v>
      </c>
      <c r="P69" t="s">
        <v>114</v>
      </c>
      <c r="Q69" t="s">
        <v>6</v>
      </c>
      <c r="R69" t="s">
        <v>7</v>
      </c>
    </row>
    <row r="70" spans="1:18" x14ac:dyDescent="0.25">
      <c r="A70" t="s">
        <v>605</v>
      </c>
      <c r="B70">
        <v>5262056</v>
      </c>
      <c r="C70" t="s">
        <v>131</v>
      </c>
      <c r="D70" t="s">
        <v>2</v>
      </c>
      <c r="E70" t="s">
        <v>3</v>
      </c>
      <c r="F70" t="s">
        <v>17</v>
      </c>
      <c r="G70" s="9">
        <v>44063.502233796295</v>
      </c>
      <c r="H70" t="s">
        <v>13</v>
      </c>
      <c r="I70" s="9">
        <v>44063</v>
      </c>
      <c r="J70" s="9">
        <v>44063.5</v>
      </c>
      <c r="K70" s="9">
        <v>44063.708333333336</v>
      </c>
      <c r="L70" s="9">
        <v>44063.603194444448</v>
      </c>
      <c r="N70" s="9"/>
      <c r="O70">
        <v>16605</v>
      </c>
      <c r="P70" t="s">
        <v>43</v>
      </c>
      <c r="Q70" t="s">
        <v>6</v>
      </c>
      <c r="R70" t="s">
        <v>7</v>
      </c>
    </row>
    <row r="71" spans="1:18" x14ac:dyDescent="0.25">
      <c r="A71" t="s">
        <v>606</v>
      </c>
      <c r="B71">
        <v>2877270</v>
      </c>
      <c r="C71" t="s">
        <v>132</v>
      </c>
      <c r="D71" t="s">
        <v>2</v>
      </c>
      <c r="E71" t="s">
        <v>3</v>
      </c>
      <c r="G71" s="9">
        <v>43819.385428240741</v>
      </c>
      <c r="H71" t="s">
        <v>4</v>
      </c>
      <c r="I71" s="9">
        <v>44061</v>
      </c>
      <c r="J71" s="9">
        <v>44061.333333333336</v>
      </c>
      <c r="K71" s="9">
        <v>44061.541666666664</v>
      </c>
      <c r="L71" s="9">
        <v>44061.359409722223</v>
      </c>
      <c r="N71" s="9"/>
      <c r="O71">
        <v>16497</v>
      </c>
      <c r="P71" t="s">
        <v>100</v>
      </c>
      <c r="Q71" t="s">
        <v>6</v>
      </c>
      <c r="R71" t="s">
        <v>40</v>
      </c>
    </row>
    <row r="72" spans="1:18" x14ac:dyDescent="0.25">
      <c r="A72" t="s">
        <v>607</v>
      </c>
      <c r="B72">
        <v>4272941</v>
      </c>
      <c r="C72" t="s">
        <v>133</v>
      </c>
      <c r="D72" t="s">
        <v>16</v>
      </c>
      <c r="E72" t="s">
        <v>3</v>
      </c>
      <c r="G72" s="9">
        <v>44002.375</v>
      </c>
      <c r="H72" t="s">
        <v>4</v>
      </c>
      <c r="I72" s="9">
        <v>44064</v>
      </c>
      <c r="J72" s="9">
        <v>44064.333333333336</v>
      </c>
      <c r="K72" s="9">
        <v>44064.541666666664</v>
      </c>
      <c r="L72" s="9">
        <v>44064.367118055554</v>
      </c>
      <c r="M72" t="s">
        <v>53</v>
      </c>
      <c r="N72" s="9">
        <v>44007.440451388888</v>
      </c>
      <c r="O72">
        <v>16497</v>
      </c>
      <c r="P72" t="s">
        <v>100</v>
      </c>
      <c r="Q72" t="s">
        <v>6</v>
      </c>
      <c r="R72" t="s">
        <v>40</v>
      </c>
    </row>
    <row r="73" spans="1:18" x14ac:dyDescent="0.25">
      <c r="A73" t="s">
        <v>608</v>
      </c>
      <c r="B73">
        <v>5083251</v>
      </c>
      <c r="C73" t="s">
        <v>134</v>
      </c>
      <c r="D73" t="s">
        <v>2</v>
      </c>
      <c r="E73" t="s">
        <v>3</v>
      </c>
      <c r="G73" s="9">
        <v>44050.375</v>
      </c>
      <c r="H73" t="s">
        <v>13</v>
      </c>
      <c r="I73" s="9">
        <v>44062</v>
      </c>
      <c r="J73" s="9">
        <v>44062.5</v>
      </c>
      <c r="K73" s="9">
        <v>44062.708333333336</v>
      </c>
      <c r="L73" s="9">
        <v>44062.514953703707</v>
      </c>
      <c r="N73" s="9"/>
      <c r="O73">
        <v>14885</v>
      </c>
      <c r="P73" t="s">
        <v>51</v>
      </c>
      <c r="Q73" t="s">
        <v>6</v>
      </c>
      <c r="R73" t="s">
        <v>7</v>
      </c>
    </row>
    <row r="74" spans="1:18" x14ac:dyDescent="0.25">
      <c r="A74" t="s">
        <v>609</v>
      </c>
      <c r="B74">
        <v>5262177</v>
      </c>
      <c r="C74" t="s">
        <v>135</v>
      </c>
      <c r="D74" t="s">
        <v>67</v>
      </c>
      <c r="E74" t="s">
        <v>3</v>
      </c>
      <c r="G74" s="9">
        <v>44063.591886574075</v>
      </c>
      <c r="H74" t="s">
        <v>13</v>
      </c>
      <c r="I74" s="9">
        <v>44064</v>
      </c>
      <c r="J74" s="9">
        <v>44064.5</v>
      </c>
      <c r="K74" s="9">
        <v>44064.708333333336</v>
      </c>
      <c r="L74" s="9">
        <v>44064.58011574074</v>
      </c>
      <c r="N74" s="9"/>
      <c r="O74">
        <v>16504</v>
      </c>
      <c r="P74" t="s">
        <v>129</v>
      </c>
      <c r="Q74" t="s">
        <v>6</v>
      </c>
      <c r="R74" t="s">
        <v>40</v>
      </c>
    </row>
    <row r="75" spans="1:18" x14ac:dyDescent="0.25">
      <c r="A75" t="s">
        <v>610</v>
      </c>
      <c r="B75">
        <v>2768428</v>
      </c>
      <c r="C75" t="s">
        <v>136</v>
      </c>
      <c r="D75" t="s">
        <v>16</v>
      </c>
      <c r="E75" t="s">
        <v>3</v>
      </c>
      <c r="G75" s="9">
        <v>43745.450150462966</v>
      </c>
      <c r="H75" t="s">
        <v>13</v>
      </c>
      <c r="I75" s="9">
        <v>44061</v>
      </c>
      <c r="J75" s="9">
        <v>44061.5</v>
      </c>
      <c r="K75" s="9">
        <v>44061.708333333336</v>
      </c>
      <c r="L75" s="9">
        <v>44061.630648148152</v>
      </c>
      <c r="M75" t="s">
        <v>53</v>
      </c>
      <c r="N75" s="9">
        <v>43780.412569444445</v>
      </c>
      <c r="O75">
        <v>16497</v>
      </c>
      <c r="P75" t="s">
        <v>100</v>
      </c>
      <c r="Q75" t="s">
        <v>6</v>
      </c>
      <c r="R75" t="s">
        <v>40</v>
      </c>
    </row>
    <row r="76" spans="1:18" x14ac:dyDescent="0.25">
      <c r="A76" t="s">
        <v>611</v>
      </c>
      <c r="B76">
        <v>4059402</v>
      </c>
      <c r="C76" t="s">
        <v>137</v>
      </c>
      <c r="D76" t="s">
        <v>2</v>
      </c>
      <c r="E76" t="s">
        <v>48</v>
      </c>
      <c r="G76" s="9">
        <v>43985.385416666664</v>
      </c>
      <c r="H76" t="s">
        <v>4</v>
      </c>
      <c r="I76" s="9">
        <v>44062</v>
      </c>
      <c r="J76" s="9">
        <v>44062.333333333336</v>
      </c>
      <c r="K76" s="9">
        <v>44062.541666666664</v>
      </c>
      <c r="L76" s="9"/>
      <c r="M76" t="s">
        <v>53</v>
      </c>
      <c r="N76" s="9">
        <v>44060.666608796295</v>
      </c>
      <c r="O76">
        <v>15080</v>
      </c>
      <c r="P76" t="s">
        <v>5</v>
      </c>
      <c r="Q76" t="s">
        <v>6</v>
      </c>
      <c r="R76" t="s">
        <v>7</v>
      </c>
    </row>
    <row r="77" spans="1:18" x14ac:dyDescent="0.25">
      <c r="A77" t="s">
        <v>612</v>
      </c>
      <c r="B77">
        <v>4948308</v>
      </c>
      <c r="C77" t="s">
        <v>138</v>
      </c>
      <c r="D77" t="s">
        <v>16</v>
      </c>
      <c r="E77" t="s">
        <v>48</v>
      </c>
      <c r="G77" s="9">
        <v>44040.375011574077</v>
      </c>
      <c r="H77" t="s">
        <v>4</v>
      </c>
      <c r="I77" s="9">
        <v>44062</v>
      </c>
      <c r="J77" s="9">
        <v>44062.333333333336</v>
      </c>
      <c r="K77" s="9">
        <v>44062.541666666664</v>
      </c>
      <c r="L77" s="9">
        <v>44062.465740740743</v>
      </c>
      <c r="N77" s="9"/>
      <c r="O77">
        <v>15200</v>
      </c>
      <c r="P77" t="s">
        <v>18</v>
      </c>
      <c r="Q77" t="s">
        <v>6</v>
      </c>
      <c r="R77" t="s">
        <v>7</v>
      </c>
    </row>
    <row r="78" spans="1:18" x14ac:dyDescent="0.25">
      <c r="A78" t="s">
        <v>613</v>
      </c>
      <c r="B78">
        <v>4989146</v>
      </c>
      <c r="C78" t="s">
        <v>139</v>
      </c>
      <c r="D78" t="s">
        <v>67</v>
      </c>
      <c r="E78" t="s">
        <v>3</v>
      </c>
      <c r="G78" s="9">
        <v>44042.654629629629</v>
      </c>
      <c r="H78" t="s">
        <v>13</v>
      </c>
      <c r="I78" s="9">
        <v>44064</v>
      </c>
      <c r="J78" s="9">
        <v>44064.5</v>
      </c>
      <c r="K78" s="9">
        <v>44064.708333333336</v>
      </c>
      <c r="L78" s="9">
        <v>44064.560624999998</v>
      </c>
      <c r="N78" s="9"/>
      <c r="O78">
        <v>15200</v>
      </c>
      <c r="P78" t="s">
        <v>18</v>
      </c>
      <c r="Q78" t="s">
        <v>6</v>
      </c>
      <c r="R78" t="s">
        <v>7</v>
      </c>
    </row>
    <row r="79" spans="1:18" x14ac:dyDescent="0.25">
      <c r="A79" t="s">
        <v>614</v>
      </c>
      <c r="B79">
        <v>5137191</v>
      </c>
      <c r="C79" t="s">
        <v>140</v>
      </c>
      <c r="D79" t="s">
        <v>2</v>
      </c>
      <c r="E79" t="s">
        <v>3</v>
      </c>
      <c r="G79" s="9">
        <v>44054.529537037037</v>
      </c>
      <c r="H79" t="s">
        <v>13</v>
      </c>
      <c r="I79" s="9">
        <v>44063</v>
      </c>
      <c r="J79" s="9">
        <v>44063.5</v>
      </c>
      <c r="K79" s="9">
        <v>44063.708333333336</v>
      </c>
      <c r="L79" s="9">
        <v>44063.590474537035</v>
      </c>
      <c r="N79" s="9"/>
      <c r="O79">
        <v>16504</v>
      </c>
      <c r="P79" t="s">
        <v>129</v>
      </c>
      <c r="Q79" t="s">
        <v>6</v>
      </c>
      <c r="R79" t="s">
        <v>40</v>
      </c>
    </row>
    <row r="80" spans="1:18" x14ac:dyDescent="0.25">
      <c r="A80" t="s">
        <v>615</v>
      </c>
      <c r="B80">
        <v>5164692</v>
      </c>
      <c r="C80" t="s">
        <v>141</v>
      </c>
      <c r="D80" t="s">
        <v>59</v>
      </c>
      <c r="E80" t="s">
        <v>3</v>
      </c>
      <c r="G80" s="9">
        <v>44055.66684027778</v>
      </c>
      <c r="H80" t="s">
        <v>4</v>
      </c>
      <c r="I80" s="9">
        <v>44062</v>
      </c>
      <c r="J80" s="9">
        <v>44062.333333333336</v>
      </c>
      <c r="K80" s="9">
        <v>44062.541666666664</v>
      </c>
      <c r="L80" s="9">
        <v>44062.458032407405</v>
      </c>
      <c r="M80" t="s">
        <v>142</v>
      </c>
      <c r="N80" s="9">
        <v>44058.452962962961</v>
      </c>
      <c r="O80">
        <v>16264</v>
      </c>
      <c r="P80" t="s">
        <v>123</v>
      </c>
      <c r="Q80" t="s">
        <v>6</v>
      </c>
      <c r="R80" t="s">
        <v>7</v>
      </c>
    </row>
    <row r="81" spans="1:18" x14ac:dyDescent="0.25">
      <c r="A81" t="s">
        <v>616</v>
      </c>
      <c r="B81">
        <v>5261397</v>
      </c>
      <c r="C81" t="s">
        <v>143</v>
      </c>
      <c r="D81" t="s">
        <v>16</v>
      </c>
      <c r="E81" t="s">
        <v>3</v>
      </c>
      <c r="G81" s="9">
        <v>44062.833148148151</v>
      </c>
      <c r="H81" t="s">
        <v>4</v>
      </c>
      <c r="I81" s="9">
        <v>44064</v>
      </c>
      <c r="J81" s="9">
        <v>44064.333333333336</v>
      </c>
      <c r="K81" s="9">
        <v>44064.541666666664</v>
      </c>
      <c r="L81" s="9">
        <v>44064.456712962965</v>
      </c>
      <c r="N81" s="9"/>
      <c r="O81">
        <v>15200</v>
      </c>
      <c r="P81" t="s">
        <v>18</v>
      </c>
      <c r="Q81" t="s">
        <v>6</v>
      </c>
      <c r="R81" t="s">
        <v>7</v>
      </c>
    </row>
    <row r="82" spans="1:18" x14ac:dyDescent="0.25">
      <c r="A82" t="s">
        <v>617</v>
      </c>
      <c r="B82">
        <v>5275216</v>
      </c>
      <c r="C82" t="s">
        <v>144</v>
      </c>
      <c r="D82" t="s">
        <v>2</v>
      </c>
      <c r="E82" t="s">
        <v>3</v>
      </c>
      <c r="F82" t="s">
        <v>17</v>
      </c>
      <c r="G82" s="9">
        <v>44064.756435185183</v>
      </c>
      <c r="H82" t="s">
        <v>4</v>
      </c>
      <c r="I82" s="9">
        <v>44065</v>
      </c>
      <c r="J82" s="9">
        <v>44065.333333333336</v>
      </c>
      <c r="K82" s="9">
        <v>44065.541666666664</v>
      </c>
      <c r="L82" s="9">
        <v>44065.482731481483</v>
      </c>
      <c r="N82" s="9"/>
      <c r="O82">
        <v>16605</v>
      </c>
      <c r="P82" t="s">
        <v>43</v>
      </c>
      <c r="Q82" t="s">
        <v>6</v>
      </c>
      <c r="R82" t="s">
        <v>7</v>
      </c>
    </row>
    <row r="83" spans="1:18" x14ac:dyDescent="0.25">
      <c r="A83" t="s">
        <v>618</v>
      </c>
      <c r="B83">
        <v>4949000</v>
      </c>
      <c r="C83" t="s">
        <v>145</v>
      </c>
      <c r="D83" t="s">
        <v>2</v>
      </c>
      <c r="E83" t="s">
        <v>3</v>
      </c>
      <c r="G83" s="9">
        <v>44040.472916666666</v>
      </c>
      <c r="H83" t="s">
        <v>13</v>
      </c>
      <c r="I83" s="9">
        <v>44064</v>
      </c>
      <c r="J83" s="9">
        <v>44064.5</v>
      </c>
      <c r="K83" s="9">
        <v>44064.708333333336</v>
      </c>
      <c r="L83" s="9">
        <v>44064.542766203704</v>
      </c>
      <c r="N83" s="9"/>
      <c r="O83">
        <v>16436</v>
      </c>
      <c r="P83" t="s">
        <v>89</v>
      </c>
      <c r="Q83" t="s">
        <v>6</v>
      </c>
      <c r="R83" t="s">
        <v>40</v>
      </c>
    </row>
    <row r="84" spans="1:18" x14ac:dyDescent="0.25">
      <c r="A84" t="s">
        <v>619</v>
      </c>
      <c r="B84">
        <v>5002165</v>
      </c>
      <c r="C84" t="s">
        <v>146</v>
      </c>
      <c r="D84" t="s">
        <v>2</v>
      </c>
      <c r="E84" t="s">
        <v>3</v>
      </c>
      <c r="F84" t="s">
        <v>17</v>
      </c>
      <c r="G84" s="9">
        <v>44064.640821759262</v>
      </c>
      <c r="H84" t="s">
        <v>13</v>
      </c>
      <c r="I84" s="9">
        <v>44064</v>
      </c>
      <c r="J84" s="9">
        <v>44064.5</v>
      </c>
      <c r="K84" s="9">
        <v>44064.708333333336</v>
      </c>
      <c r="L84" s="9">
        <v>44064.447696759256</v>
      </c>
      <c r="N84" s="9"/>
      <c r="O84">
        <v>16436</v>
      </c>
      <c r="P84" t="s">
        <v>89</v>
      </c>
      <c r="Q84" t="s">
        <v>6</v>
      </c>
      <c r="R84" t="s">
        <v>40</v>
      </c>
    </row>
    <row r="85" spans="1:18" x14ac:dyDescent="0.25">
      <c r="A85" t="s">
        <v>620</v>
      </c>
      <c r="B85">
        <v>5151707</v>
      </c>
      <c r="C85" t="s">
        <v>147</v>
      </c>
      <c r="D85" t="s">
        <v>16</v>
      </c>
      <c r="E85" t="s">
        <v>3</v>
      </c>
      <c r="G85" s="9">
        <v>44055.518888888888</v>
      </c>
      <c r="H85" t="s">
        <v>13</v>
      </c>
      <c r="I85" s="9">
        <v>44063</v>
      </c>
      <c r="J85" s="9">
        <v>44063.5</v>
      </c>
      <c r="K85" s="9">
        <v>44063.708333333336</v>
      </c>
      <c r="L85" s="9">
        <v>44063.682037037041</v>
      </c>
      <c r="N85" s="9"/>
      <c r="O85">
        <v>16392</v>
      </c>
      <c r="P85" t="s">
        <v>120</v>
      </c>
      <c r="Q85" t="s">
        <v>6</v>
      </c>
      <c r="R85" t="s">
        <v>40</v>
      </c>
    </row>
    <row r="86" spans="1:18" x14ac:dyDescent="0.25">
      <c r="A86" t="s">
        <v>621</v>
      </c>
      <c r="B86">
        <v>5219638</v>
      </c>
      <c r="C86" t="s">
        <v>148</v>
      </c>
      <c r="D86" t="s">
        <v>67</v>
      </c>
      <c r="E86" t="s">
        <v>3</v>
      </c>
      <c r="G86" s="9">
        <v>44060.445613425924</v>
      </c>
      <c r="H86" t="s">
        <v>13</v>
      </c>
      <c r="I86" s="9">
        <v>44061</v>
      </c>
      <c r="J86" s="9">
        <v>44061.5</v>
      </c>
      <c r="K86" s="9">
        <v>44061.708333333336</v>
      </c>
      <c r="L86" s="9">
        <v>44061.511307870373</v>
      </c>
      <c r="N86" s="9"/>
      <c r="O86">
        <v>16436</v>
      </c>
      <c r="P86" t="s">
        <v>89</v>
      </c>
      <c r="Q86" t="s">
        <v>6</v>
      </c>
      <c r="R86" t="s">
        <v>40</v>
      </c>
    </row>
    <row r="87" spans="1:18" x14ac:dyDescent="0.25">
      <c r="A87" t="s">
        <v>622</v>
      </c>
      <c r="B87">
        <v>2039827</v>
      </c>
      <c r="C87" t="s">
        <v>149</v>
      </c>
      <c r="D87" t="s">
        <v>2</v>
      </c>
      <c r="E87" t="s">
        <v>3</v>
      </c>
      <c r="F87" t="s">
        <v>17</v>
      </c>
      <c r="G87" s="9">
        <v>44061.337465277778</v>
      </c>
      <c r="H87" t="s">
        <v>4</v>
      </c>
      <c r="I87" s="9">
        <v>44061</v>
      </c>
      <c r="J87" s="9">
        <v>44061.333333333336</v>
      </c>
      <c r="K87" s="9">
        <v>44061.541666666664</v>
      </c>
      <c r="L87" s="9">
        <v>44061.467407407406</v>
      </c>
      <c r="N87" s="9"/>
      <c r="O87">
        <v>15080</v>
      </c>
      <c r="P87" t="s">
        <v>5</v>
      </c>
      <c r="Q87" t="s">
        <v>6</v>
      </c>
      <c r="R87" t="s">
        <v>7</v>
      </c>
    </row>
    <row r="88" spans="1:18" x14ac:dyDescent="0.25">
      <c r="A88" t="s">
        <v>623</v>
      </c>
      <c r="B88">
        <v>4534756</v>
      </c>
      <c r="C88" t="s">
        <v>150</v>
      </c>
      <c r="D88" t="s">
        <v>2</v>
      </c>
      <c r="E88" t="s">
        <v>3</v>
      </c>
      <c r="F88" t="s">
        <v>17</v>
      </c>
      <c r="G88" s="9">
        <v>44061.542187500003</v>
      </c>
      <c r="H88" t="s">
        <v>13</v>
      </c>
      <c r="I88" s="9">
        <v>44061</v>
      </c>
      <c r="J88" s="9">
        <v>44061.5</v>
      </c>
      <c r="K88" s="9">
        <v>44061.708333333336</v>
      </c>
      <c r="L88" s="9">
        <v>44061.738738425927</v>
      </c>
      <c r="N88" s="9"/>
      <c r="O88">
        <v>16605</v>
      </c>
      <c r="P88" t="s">
        <v>43</v>
      </c>
      <c r="Q88" t="s">
        <v>6</v>
      </c>
      <c r="R88" t="s">
        <v>7</v>
      </c>
    </row>
    <row r="89" spans="1:18" x14ac:dyDescent="0.25">
      <c r="A89" t="s">
        <v>624</v>
      </c>
      <c r="B89">
        <v>5097091</v>
      </c>
      <c r="C89" t="s">
        <v>151</v>
      </c>
      <c r="D89" t="s">
        <v>2</v>
      </c>
      <c r="E89" t="s">
        <v>3</v>
      </c>
      <c r="G89" s="9">
        <v>44051.375011574077</v>
      </c>
      <c r="H89" t="s">
        <v>4</v>
      </c>
      <c r="I89" s="9">
        <v>44061</v>
      </c>
      <c r="J89" s="9">
        <v>44061.333333333336</v>
      </c>
      <c r="K89" s="9">
        <v>44061.541666666664</v>
      </c>
      <c r="L89" s="9">
        <v>44061.404236111113</v>
      </c>
      <c r="N89" s="9"/>
      <c r="O89">
        <v>16415</v>
      </c>
      <c r="P89" t="s">
        <v>39</v>
      </c>
      <c r="Q89" t="s">
        <v>6</v>
      </c>
      <c r="R89" t="s">
        <v>40</v>
      </c>
    </row>
    <row r="90" spans="1:18" x14ac:dyDescent="0.25">
      <c r="A90" t="s">
        <v>625</v>
      </c>
      <c r="B90">
        <v>5192632</v>
      </c>
      <c r="C90" t="s">
        <v>152</v>
      </c>
      <c r="D90" t="s">
        <v>67</v>
      </c>
      <c r="E90" t="s">
        <v>3</v>
      </c>
      <c r="G90" s="9">
        <v>44057.708449074074</v>
      </c>
      <c r="H90" t="s">
        <v>4</v>
      </c>
      <c r="I90" s="9">
        <v>44060</v>
      </c>
      <c r="J90" s="9">
        <v>44060.333333333336</v>
      </c>
      <c r="K90" s="9">
        <v>44060.541666666664</v>
      </c>
      <c r="L90" s="9">
        <v>44060.406388888892</v>
      </c>
      <c r="N90" s="9"/>
      <c r="O90">
        <v>16415</v>
      </c>
      <c r="P90" t="s">
        <v>39</v>
      </c>
      <c r="Q90" t="s">
        <v>6</v>
      </c>
      <c r="R90" t="s">
        <v>40</v>
      </c>
    </row>
    <row r="91" spans="1:18" x14ac:dyDescent="0.25">
      <c r="A91" t="s">
        <v>626</v>
      </c>
      <c r="B91">
        <v>2867011</v>
      </c>
      <c r="C91" t="s">
        <v>153</v>
      </c>
      <c r="D91" t="s">
        <v>2</v>
      </c>
      <c r="E91" t="s">
        <v>3</v>
      </c>
      <c r="G91" s="9">
        <v>43814.385416666664</v>
      </c>
      <c r="H91" t="s">
        <v>4</v>
      </c>
      <c r="I91" s="9">
        <v>44062</v>
      </c>
      <c r="J91" s="9">
        <v>44062.333333333336</v>
      </c>
      <c r="K91" s="9">
        <v>44062.541666666664</v>
      </c>
      <c r="L91" s="9">
        <v>44062.466284722221</v>
      </c>
      <c r="N91" s="9"/>
      <c r="O91">
        <v>16415</v>
      </c>
      <c r="P91" t="s">
        <v>39</v>
      </c>
      <c r="Q91" t="s">
        <v>6</v>
      </c>
      <c r="R91" t="s">
        <v>40</v>
      </c>
    </row>
    <row r="92" spans="1:18" x14ac:dyDescent="0.25">
      <c r="A92" t="s">
        <v>627</v>
      </c>
      <c r="B92">
        <v>5219889</v>
      </c>
      <c r="C92" t="s">
        <v>154</v>
      </c>
      <c r="D92" t="s">
        <v>59</v>
      </c>
      <c r="E92" t="s">
        <v>3</v>
      </c>
      <c r="F92" t="s">
        <v>17</v>
      </c>
      <c r="G92" s="9">
        <v>44060.536273148151</v>
      </c>
      <c r="H92" t="s">
        <v>13</v>
      </c>
      <c r="I92" s="9">
        <v>44060</v>
      </c>
      <c r="J92" s="9">
        <v>44060.5</v>
      </c>
      <c r="K92" s="9">
        <v>44060.708333333336</v>
      </c>
      <c r="L92" s="9">
        <v>44060.640914351854</v>
      </c>
      <c r="N92" s="9"/>
      <c r="O92">
        <v>14877</v>
      </c>
      <c r="P92" t="s">
        <v>71</v>
      </c>
      <c r="Q92" t="s">
        <v>6</v>
      </c>
      <c r="R92" t="s">
        <v>7</v>
      </c>
    </row>
    <row r="93" spans="1:18" x14ac:dyDescent="0.25">
      <c r="A93" t="s">
        <v>628</v>
      </c>
      <c r="B93">
        <v>4641781</v>
      </c>
      <c r="C93" t="s">
        <v>155</v>
      </c>
      <c r="D93" t="s">
        <v>16</v>
      </c>
      <c r="E93" t="s">
        <v>48</v>
      </c>
      <c r="G93" s="9">
        <v>44030.385416666664</v>
      </c>
      <c r="H93" t="s">
        <v>13</v>
      </c>
      <c r="I93" s="9">
        <v>44060</v>
      </c>
      <c r="J93" s="9">
        <v>44060.5</v>
      </c>
      <c r="K93" s="9">
        <v>44060.708333333336</v>
      </c>
      <c r="L93" s="9">
        <v>44060.502696759257</v>
      </c>
      <c r="N93" s="9"/>
      <c r="O93">
        <v>16497</v>
      </c>
      <c r="P93" t="s">
        <v>100</v>
      </c>
      <c r="Q93" t="s">
        <v>6</v>
      </c>
      <c r="R93" t="s">
        <v>40</v>
      </c>
    </row>
    <row r="94" spans="1:18" x14ac:dyDescent="0.25">
      <c r="A94" t="s">
        <v>629</v>
      </c>
      <c r="B94">
        <v>5233384</v>
      </c>
      <c r="C94" t="s">
        <v>156</v>
      </c>
      <c r="D94" t="s">
        <v>2</v>
      </c>
      <c r="E94" t="s">
        <v>3</v>
      </c>
      <c r="F94" t="s">
        <v>17</v>
      </c>
      <c r="G94" s="9">
        <v>44060.694548611114</v>
      </c>
      <c r="H94" t="s">
        <v>4</v>
      </c>
      <c r="I94" s="9">
        <v>44061</v>
      </c>
      <c r="J94" s="9">
        <v>44061.333333333336</v>
      </c>
      <c r="K94" s="9">
        <v>44061.541666666664</v>
      </c>
      <c r="L94" s="9">
        <v>44061.609942129631</v>
      </c>
      <c r="N94" s="9"/>
      <c r="O94">
        <v>14877</v>
      </c>
      <c r="P94" t="s">
        <v>71</v>
      </c>
      <c r="Q94" t="s">
        <v>6</v>
      </c>
      <c r="R94" t="s">
        <v>7</v>
      </c>
    </row>
    <row r="95" spans="1:18" x14ac:dyDescent="0.25">
      <c r="A95" t="s">
        <v>630</v>
      </c>
      <c r="B95">
        <v>5246499</v>
      </c>
      <c r="C95" t="s">
        <v>157</v>
      </c>
      <c r="D95" t="s">
        <v>67</v>
      </c>
      <c r="E95" t="s">
        <v>3</v>
      </c>
      <c r="G95" s="9">
        <v>44061.596979166665</v>
      </c>
      <c r="H95" t="s">
        <v>4</v>
      </c>
      <c r="I95" s="9">
        <v>44062</v>
      </c>
      <c r="J95" s="9">
        <v>44062.333333333336</v>
      </c>
      <c r="K95" s="9">
        <v>44062.541666666664</v>
      </c>
      <c r="L95" s="9">
        <v>44062.492939814816</v>
      </c>
      <c r="N95" s="9"/>
      <c r="O95">
        <v>16504</v>
      </c>
      <c r="P95" t="s">
        <v>129</v>
      </c>
      <c r="Q95" t="s">
        <v>6</v>
      </c>
      <c r="R95" t="s">
        <v>40</v>
      </c>
    </row>
    <row r="96" spans="1:18" x14ac:dyDescent="0.25">
      <c r="A96" t="s">
        <v>631</v>
      </c>
      <c r="B96">
        <v>5262105</v>
      </c>
      <c r="C96" t="s">
        <v>158</v>
      </c>
      <c r="D96" t="s">
        <v>67</v>
      </c>
      <c r="E96" t="s">
        <v>3</v>
      </c>
      <c r="F96" t="s">
        <v>17</v>
      </c>
      <c r="G96" s="9">
        <v>44063.720856481479</v>
      </c>
      <c r="H96" t="s">
        <v>13</v>
      </c>
      <c r="I96" s="9">
        <v>44063</v>
      </c>
      <c r="J96" s="9">
        <v>44063.5</v>
      </c>
      <c r="K96" s="9">
        <v>44063.708333333336</v>
      </c>
      <c r="L96" s="9">
        <v>44063.777604166666</v>
      </c>
      <c r="N96" s="9"/>
      <c r="O96">
        <v>16605</v>
      </c>
      <c r="P96" t="s">
        <v>43</v>
      </c>
      <c r="Q96" t="s">
        <v>6</v>
      </c>
      <c r="R96" t="s">
        <v>7</v>
      </c>
    </row>
    <row r="97" spans="1:18" x14ac:dyDescent="0.25">
      <c r="A97" t="s">
        <v>632</v>
      </c>
      <c r="B97">
        <v>2517876</v>
      </c>
      <c r="C97" t="s">
        <v>159</v>
      </c>
      <c r="D97" t="s">
        <v>2</v>
      </c>
      <c r="E97" t="s">
        <v>3</v>
      </c>
      <c r="F97" t="s">
        <v>17</v>
      </c>
      <c r="G97" s="9">
        <v>44064.519641203704</v>
      </c>
      <c r="H97" t="s">
        <v>13</v>
      </c>
      <c r="I97" s="9">
        <v>44064</v>
      </c>
      <c r="J97" s="9">
        <v>44064.5</v>
      </c>
      <c r="K97" s="9">
        <v>44064.708333333336</v>
      </c>
      <c r="L97" s="9">
        <v>44064.688043981485</v>
      </c>
      <c r="N97" s="9"/>
      <c r="O97">
        <v>15200</v>
      </c>
      <c r="P97" t="s">
        <v>18</v>
      </c>
      <c r="Q97" t="s">
        <v>6</v>
      </c>
      <c r="R97" t="s">
        <v>7</v>
      </c>
    </row>
    <row r="98" spans="1:18" x14ac:dyDescent="0.25">
      <c r="A98" t="s">
        <v>633</v>
      </c>
      <c r="B98">
        <v>2902811</v>
      </c>
      <c r="C98" t="s">
        <v>160</v>
      </c>
      <c r="D98" t="s">
        <v>2</v>
      </c>
      <c r="E98" t="s">
        <v>48</v>
      </c>
      <c r="G98" s="9">
        <v>43845.681990740741</v>
      </c>
      <c r="H98" t="s">
        <v>4</v>
      </c>
      <c r="I98" s="9">
        <v>44061</v>
      </c>
      <c r="J98" s="9">
        <v>44061.333333333336</v>
      </c>
      <c r="K98" s="9">
        <v>44061.541666666664</v>
      </c>
      <c r="L98" s="9"/>
      <c r="M98" t="s">
        <v>142</v>
      </c>
      <c r="N98" s="9">
        <v>43878.506550925929</v>
      </c>
      <c r="O98">
        <v>16928</v>
      </c>
      <c r="P98" t="s">
        <v>114</v>
      </c>
      <c r="Q98" t="s">
        <v>6</v>
      </c>
      <c r="R98" t="s">
        <v>7</v>
      </c>
    </row>
    <row r="99" spans="1:18" x14ac:dyDescent="0.25">
      <c r="A99" t="s">
        <v>634</v>
      </c>
      <c r="B99">
        <v>4534436</v>
      </c>
      <c r="C99" t="s">
        <v>161</v>
      </c>
      <c r="D99" t="s">
        <v>2</v>
      </c>
      <c r="E99" t="s">
        <v>3</v>
      </c>
      <c r="G99" s="9">
        <v>44022.385428240741</v>
      </c>
      <c r="H99" t="s">
        <v>4</v>
      </c>
      <c r="I99" s="9">
        <v>44063</v>
      </c>
      <c r="J99" s="9">
        <v>44063.333333333336</v>
      </c>
      <c r="K99" s="9">
        <v>44063.541666666664</v>
      </c>
      <c r="L99" s="9">
        <v>44063.581817129627</v>
      </c>
      <c r="N99" s="9"/>
      <c r="O99">
        <v>15200</v>
      </c>
      <c r="P99" t="s">
        <v>18</v>
      </c>
      <c r="Q99" t="s">
        <v>6</v>
      </c>
      <c r="R99" t="s">
        <v>7</v>
      </c>
    </row>
    <row r="100" spans="1:18" x14ac:dyDescent="0.25">
      <c r="A100" t="s">
        <v>635</v>
      </c>
      <c r="B100">
        <v>4910616</v>
      </c>
      <c r="C100" t="s">
        <v>162</v>
      </c>
      <c r="D100" t="s">
        <v>2</v>
      </c>
      <c r="E100" t="s">
        <v>3</v>
      </c>
      <c r="F100" t="s">
        <v>17</v>
      </c>
      <c r="G100" s="9">
        <v>44061.740127314813</v>
      </c>
      <c r="H100" t="s">
        <v>13</v>
      </c>
      <c r="I100" s="9">
        <v>44061</v>
      </c>
      <c r="J100" s="9">
        <v>44061.5</v>
      </c>
      <c r="K100" s="9">
        <v>44061.708333333336</v>
      </c>
      <c r="L100" s="9">
        <v>44061.845023148147</v>
      </c>
      <c r="N100" s="9"/>
      <c r="O100">
        <v>16605</v>
      </c>
      <c r="P100" t="s">
        <v>43</v>
      </c>
      <c r="Q100" t="s">
        <v>6</v>
      </c>
      <c r="R100" t="s">
        <v>7</v>
      </c>
    </row>
    <row r="101" spans="1:18" x14ac:dyDescent="0.25">
      <c r="A101" t="s">
        <v>636</v>
      </c>
      <c r="B101">
        <v>4949108</v>
      </c>
      <c r="C101" t="s">
        <v>163</v>
      </c>
      <c r="D101" t="s">
        <v>2</v>
      </c>
      <c r="E101" t="s">
        <v>3</v>
      </c>
      <c r="G101" s="9">
        <v>44040.517372685186</v>
      </c>
      <c r="H101" t="s">
        <v>4</v>
      </c>
      <c r="I101" s="9">
        <v>44062</v>
      </c>
      <c r="J101" s="9">
        <v>44062.333333333336</v>
      </c>
      <c r="K101" s="9">
        <v>44062.541666666664</v>
      </c>
      <c r="L101" s="9">
        <v>44062.499305555553</v>
      </c>
      <c r="N101" s="9"/>
      <c r="O101">
        <v>16264</v>
      </c>
      <c r="P101" t="s">
        <v>123</v>
      </c>
      <c r="Q101" t="s">
        <v>6</v>
      </c>
      <c r="R101" t="s">
        <v>7</v>
      </c>
    </row>
    <row r="102" spans="1:18" x14ac:dyDescent="0.25">
      <c r="A102" t="s">
        <v>631</v>
      </c>
      <c r="B102">
        <v>5275286</v>
      </c>
      <c r="C102" t="s">
        <v>158</v>
      </c>
      <c r="D102" t="s">
        <v>2</v>
      </c>
      <c r="E102" t="s">
        <v>3</v>
      </c>
      <c r="F102" t="s">
        <v>17</v>
      </c>
      <c r="G102" s="9">
        <v>44064.385185185187</v>
      </c>
      <c r="H102" t="s">
        <v>4</v>
      </c>
      <c r="I102" s="9">
        <v>44064</v>
      </c>
      <c r="J102" s="9">
        <v>44064.333333333336</v>
      </c>
      <c r="K102" s="9">
        <v>44064.541666666664</v>
      </c>
      <c r="L102" s="9">
        <v>44064.498391203706</v>
      </c>
      <c r="N102" s="9"/>
      <c r="O102">
        <v>16605</v>
      </c>
      <c r="P102" t="s">
        <v>43</v>
      </c>
      <c r="Q102" t="s">
        <v>6</v>
      </c>
      <c r="R102" t="s">
        <v>7</v>
      </c>
    </row>
    <row r="103" spans="1:18" x14ac:dyDescent="0.25">
      <c r="A103" t="s">
        <v>637</v>
      </c>
      <c r="B103">
        <v>4628896</v>
      </c>
      <c r="C103" t="s">
        <v>164</v>
      </c>
      <c r="D103" t="s">
        <v>59</v>
      </c>
      <c r="E103" t="s">
        <v>3</v>
      </c>
      <c r="F103" t="s">
        <v>17</v>
      </c>
      <c r="G103" s="9">
        <v>44060.652499999997</v>
      </c>
      <c r="H103" t="s">
        <v>13</v>
      </c>
      <c r="I103" s="9">
        <v>44060</v>
      </c>
      <c r="J103" s="9">
        <v>44060.5</v>
      </c>
      <c r="K103" s="9">
        <v>44060.708333333336</v>
      </c>
      <c r="L103" s="9">
        <v>44060.777986111112</v>
      </c>
      <c r="N103" s="9"/>
      <c r="O103">
        <v>15080</v>
      </c>
      <c r="P103" t="s">
        <v>5</v>
      </c>
      <c r="Q103" t="s">
        <v>6</v>
      </c>
      <c r="R103" t="s">
        <v>7</v>
      </c>
    </row>
    <row r="104" spans="1:18" x14ac:dyDescent="0.25">
      <c r="A104" t="s">
        <v>638</v>
      </c>
      <c r="B104">
        <v>4948506</v>
      </c>
      <c r="C104" t="s">
        <v>165</v>
      </c>
      <c r="D104" t="s">
        <v>2</v>
      </c>
      <c r="E104" t="s">
        <v>3</v>
      </c>
      <c r="G104" s="9">
        <v>44040.375011574077</v>
      </c>
      <c r="H104" t="s">
        <v>13</v>
      </c>
      <c r="I104" s="9">
        <v>44060</v>
      </c>
      <c r="J104" s="9">
        <v>44060.5</v>
      </c>
      <c r="K104" s="9">
        <v>44060.708333333336</v>
      </c>
      <c r="L104" s="9">
        <v>44060.581296296295</v>
      </c>
      <c r="N104" s="9"/>
      <c r="O104">
        <v>14885</v>
      </c>
      <c r="P104" t="s">
        <v>51</v>
      </c>
      <c r="Q104" t="s">
        <v>6</v>
      </c>
      <c r="R104" t="s">
        <v>7</v>
      </c>
    </row>
    <row r="105" spans="1:18" x14ac:dyDescent="0.25">
      <c r="A105" t="s">
        <v>639</v>
      </c>
      <c r="B105">
        <v>5027580</v>
      </c>
      <c r="C105" t="s">
        <v>166</v>
      </c>
      <c r="D105" t="s">
        <v>2</v>
      </c>
      <c r="E105" t="s">
        <v>3</v>
      </c>
      <c r="G105" s="9">
        <v>44046.375011574077</v>
      </c>
      <c r="H105" t="s">
        <v>13</v>
      </c>
      <c r="I105" s="9">
        <v>44061</v>
      </c>
      <c r="J105" s="9">
        <v>44061.5</v>
      </c>
      <c r="K105" s="9">
        <v>44061.708333333336</v>
      </c>
      <c r="L105" s="9">
        <v>44061.469375000001</v>
      </c>
      <c r="N105" s="9"/>
      <c r="O105">
        <v>16264</v>
      </c>
      <c r="P105" t="s">
        <v>123</v>
      </c>
      <c r="Q105" t="s">
        <v>6</v>
      </c>
      <c r="R105" t="s">
        <v>7</v>
      </c>
    </row>
    <row r="106" spans="1:18" x14ac:dyDescent="0.25">
      <c r="A106" t="s">
        <v>640</v>
      </c>
      <c r="B106">
        <v>5083828</v>
      </c>
      <c r="C106" t="s">
        <v>167</v>
      </c>
      <c r="D106" t="s">
        <v>67</v>
      </c>
      <c r="E106" t="s">
        <v>3</v>
      </c>
      <c r="G106" s="9">
        <v>44050.509398148148</v>
      </c>
      <c r="H106" t="s">
        <v>4</v>
      </c>
      <c r="I106" s="9">
        <v>44060</v>
      </c>
      <c r="J106" s="9">
        <v>44060.333333333336</v>
      </c>
      <c r="K106" s="9">
        <v>44060.541666666664</v>
      </c>
      <c r="L106" s="9">
        <v>44060.388425925928</v>
      </c>
      <c r="N106" s="9"/>
      <c r="O106">
        <v>15200</v>
      </c>
      <c r="P106" t="s">
        <v>18</v>
      </c>
      <c r="Q106" t="s">
        <v>6</v>
      </c>
      <c r="R106" t="s">
        <v>7</v>
      </c>
    </row>
    <row r="107" spans="1:18" x14ac:dyDescent="0.25">
      <c r="A107" t="s">
        <v>641</v>
      </c>
      <c r="B107">
        <v>3554138</v>
      </c>
      <c r="C107" t="s">
        <v>168</v>
      </c>
      <c r="D107" t="s">
        <v>2</v>
      </c>
      <c r="E107" t="s">
        <v>3</v>
      </c>
      <c r="G107" s="9">
        <v>43943.385416666664</v>
      </c>
      <c r="H107" t="s">
        <v>4</v>
      </c>
      <c r="I107" s="9">
        <v>44061</v>
      </c>
      <c r="J107" s="9">
        <v>44061.333333333336</v>
      </c>
      <c r="K107" s="9">
        <v>44061.541666666664</v>
      </c>
      <c r="L107" s="9">
        <v>44061.436261574076</v>
      </c>
      <c r="N107" s="9"/>
      <c r="O107">
        <v>14885</v>
      </c>
      <c r="P107" t="s">
        <v>51</v>
      </c>
      <c r="Q107" t="s">
        <v>6</v>
      </c>
      <c r="R107" t="s">
        <v>7</v>
      </c>
    </row>
    <row r="108" spans="1:18" x14ac:dyDescent="0.25">
      <c r="A108" t="s">
        <v>642</v>
      </c>
      <c r="B108">
        <v>4585712</v>
      </c>
      <c r="C108" t="s">
        <v>169</v>
      </c>
      <c r="D108" t="s">
        <v>2</v>
      </c>
      <c r="E108" t="s">
        <v>3</v>
      </c>
      <c r="G108" s="9">
        <v>44026.567361111112</v>
      </c>
      <c r="H108" t="s">
        <v>4</v>
      </c>
      <c r="I108" s="9">
        <v>44064</v>
      </c>
      <c r="J108" s="9">
        <v>44064.333333333336</v>
      </c>
      <c r="K108" s="9">
        <v>44064.541666666664</v>
      </c>
      <c r="L108" s="9">
        <v>44064.340081018519</v>
      </c>
      <c r="N108" s="9"/>
      <c r="O108">
        <v>16504</v>
      </c>
      <c r="P108" t="s">
        <v>129</v>
      </c>
      <c r="Q108" t="s">
        <v>6</v>
      </c>
      <c r="R108" t="s">
        <v>40</v>
      </c>
    </row>
    <row r="109" spans="1:18" x14ac:dyDescent="0.25">
      <c r="A109" t="s">
        <v>643</v>
      </c>
      <c r="B109">
        <v>4613956</v>
      </c>
      <c r="C109" t="s">
        <v>170</v>
      </c>
      <c r="D109" t="s">
        <v>2</v>
      </c>
      <c r="E109" t="s">
        <v>3</v>
      </c>
      <c r="F109" t="s">
        <v>17</v>
      </c>
      <c r="G109" s="9">
        <v>44063.476157407407</v>
      </c>
      <c r="H109" t="s">
        <v>4</v>
      </c>
      <c r="I109" s="9">
        <v>44064</v>
      </c>
      <c r="J109" s="9">
        <v>44064.333333333336</v>
      </c>
      <c r="K109" s="9">
        <v>44064.541666666664</v>
      </c>
      <c r="L109" s="9">
        <v>44064.393171296295</v>
      </c>
      <c r="N109" s="9"/>
      <c r="O109">
        <v>16928</v>
      </c>
      <c r="P109" t="s">
        <v>114</v>
      </c>
      <c r="Q109" t="s">
        <v>6</v>
      </c>
      <c r="R109" t="s">
        <v>7</v>
      </c>
    </row>
    <row r="110" spans="1:18" x14ac:dyDescent="0.25">
      <c r="A110" t="s">
        <v>644</v>
      </c>
      <c r="B110">
        <v>5003035</v>
      </c>
      <c r="C110" t="s">
        <v>171</v>
      </c>
      <c r="D110" t="s">
        <v>16</v>
      </c>
      <c r="E110" t="s">
        <v>48</v>
      </c>
      <c r="G110" s="9">
        <v>44044.385428240741</v>
      </c>
      <c r="H110" t="s">
        <v>4</v>
      </c>
      <c r="I110" s="9">
        <v>44061</v>
      </c>
      <c r="J110" s="9">
        <v>44061.333333333336</v>
      </c>
      <c r="K110" s="9">
        <v>44061.541666666664</v>
      </c>
      <c r="L110" s="9">
        <v>44061.457916666666</v>
      </c>
      <c r="N110" s="9"/>
      <c r="O110">
        <v>16458</v>
      </c>
      <c r="P110" t="s">
        <v>65</v>
      </c>
      <c r="Q110" t="s">
        <v>6</v>
      </c>
      <c r="R110" t="s">
        <v>40</v>
      </c>
    </row>
    <row r="111" spans="1:18" x14ac:dyDescent="0.25">
      <c r="A111" t="s">
        <v>645</v>
      </c>
      <c r="B111">
        <v>5123338</v>
      </c>
      <c r="C111" t="s">
        <v>172</v>
      </c>
      <c r="D111" t="s">
        <v>16</v>
      </c>
      <c r="E111" t="s">
        <v>3</v>
      </c>
      <c r="G111" s="9">
        <v>44053.43509259259</v>
      </c>
      <c r="H111" t="s">
        <v>4</v>
      </c>
      <c r="I111" s="9">
        <v>44060</v>
      </c>
      <c r="J111" s="9">
        <v>44060.333333333336</v>
      </c>
      <c r="K111" s="9">
        <v>44060.541666666664</v>
      </c>
      <c r="L111" s="9">
        <v>44060.38453703704</v>
      </c>
      <c r="N111" s="9"/>
      <c r="O111">
        <v>14877</v>
      </c>
      <c r="P111" t="s">
        <v>71</v>
      </c>
      <c r="Q111" t="s">
        <v>6</v>
      </c>
      <c r="R111" t="s">
        <v>7</v>
      </c>
    </row>
    <row r="112" spans="1:18" x14ac:dyDescent="0.25">
      <c r="A112" t="s">
        <v>646</v>
      </c>
      <c r="B112">
        <v>5123692</v>
      </c>
      <c r="C112" t="s">
        <v>173</v>
      </c>
      <c r="D112" t="s">
        <v>67</v>
      </c>
      <c r="E112" t="s">
        <v>3</v>
      </c>
      <c r="G112" s="9">
        <v>44053.58148148148</v>
      </c>
      <c r="H112" t="s">
        <v>4</v>
      </c>
      <c r="I112" s="9">
        <v>44063</v>
      </c>
      <c r="J112" s="9">
        <v>44063.333333333336</v>
      </c>
      <c r="K112" s="9">
        <v>44063.541666666664</v>
      </c>
      <c r="L112" s="9">
        <v>44063.549872685187</v>
      </c>
      <c r="M112" t="s">
        <v>73</v>
      </c>
      <c r="N112" s="9">
        <v>44060.662800925929</v>
      </c>
      <c r="O112">
        <v>16605</v>
      </c>
      <c r="P112" t="s">
        <v>43</v>
      </c>
      <c r="Q112" t="s">
        <v>6</v>
      </c>
      <c r="R112" t="s">
        <v>7</v>
      </c>
    </row>
    <row r="113" spans="1:18" x14ac:dyDescent="0.25">
      <c r="A113" t="s">
        <v>647</v>
      </c>
      <c r="B113">
        <v>5179287</v>
      </c>
      <c r="C113" t="s">
        <v>174</v>
      </c>
      <c r="D113" t="s">
        <v>2</v>
      </c>
      <c r="E113" t="s">
        <v>3</v>
      </c>
      <c r="F113" t="s">
        <v>17</v>
      </c>
      <c r="G113" s="9">
        <v>44061.706203703703</v>
      </c>
      <c r="H113" t="s">
        <v>13</v>
      </c>
      <c r="I113" s="9">
        <v>44062</v>
      </c>
      <c r="J113" s="9">
        <v>44062.5</v>
      </c>
      <c r="K113" s="9">
        <v>44062.708333333336</v>
      </c>
      <c r="L113" s="9">
        <v>44062.814837962964</v>
      </c>
      <c r="N113" s="9"/>
      <c r="O113">
        <v>16605</v>
      </c>
      <c r="P113" t="s">
        <v>43</v>
      </c>
      <c r="Q113" t="s">
        <v>6</v>
      </c>
      <c r="R113" t="s">
        <v>7</v>
      </c>
    </row>
    <row r="114" spans="1:18" x14ac:dyDescent="0.25">
      <c r="A114" t="s">
        <v>648</v>
      </c>
      <c r="B114">
        <v>5275733</v>
      </c>
      <c r="C114" t="s">
        <v>175</v>
      </c>
      <c r="D114" t="s">
        <v>59</v>
      </c>
      <c r="E114" t="s">
        <v>3</v>
      </c>
      <c r="F114" t="s">
        <v>17</v>
      </c>
      <c r="G114" s="9">
        <v>44064.406192129631</v>
      </c>
      <c r="H114" t="s">
        <v>4</v>
      </c>
      <c r="I114" s="9">
        <v>44064</v>
      </c>
      <c r="J114" s="9">
        <v>44064.333333333336</v>
      </c>
      <c r="K114" s="9">
        <v>44064.541666666664</v>
      </c>
      <c r="L114" s="9">
        <v>44064.521493055552</v>
      </c>
      <c r="N114" s="9"/>
      <c r="O114">
        <v>14885</v>
      </c>
      <c r="P114" t="s">
        <v>51</v>
      </c>
      <c r="Q114" t="s">
        <v>6</v>
      </c>
      <c r="R114" t="s">
        <v>7</v>
      </c>
    </row>
    <row r="115" spans="1:18" x14ac:dyDescent="0.25">
      <c r="A115" t="s">
        <v>649</v>
      </c>
      <c r="B115">
        <v>4923007</v>
      </c>
      <c r="C115" t="s">
        <v>176</v>
      </c>
      <c r="D115" t="s">
        <v>59</v>
      </c>
      <c r="E115" t="s">
        <v>3</v>
      </c>
      <c r="F115" t="s">
        <v>17</v>
      </c>
      <c r="G115" s="9">
        <v>44060.640601851854</v>
      </c>
      <c r="H115" t="s">
        <v>4</v>
      </c>
      <c r="I115" s="9">
        <v>44060</v>
      </c>
      <c r="J115" s="9">
        <v>44060.333333333336</v>
      </c>
      <c r="K115" s="9">
        <v>44060.541666666664</v>
      </c>
      <c r="L115" s="9">
        <v>44060.41201388889</v>
      </c>
      <c r="N115" s="9"/>
      <c r="O115">
        <v>14885</v>
      </c>
      <c r="P115" t="s">
        <v>51</v>
      </c>
      <c r="Q115" t="s">
        <v>6</v>
      </c>
      <c r="R115" t="s">
        <v>7</v>
      </c>
    </row>
    <row r="116" spans="1:18" x14ac:dyDescent="0.25">
      <c r="A116" t="s">
        <v>650</v>
      </c>
      <c r="B116">
        <v>5070039</v>
      </c>
      <c r="C116" t="s">
        <v>177</v>
      </c>
      <c r="D116" t="s">
        <v>67</v>
      </c>
      <c r="E116" t="s">
        <v>3</v>
      </c>
      <c r="G116" s="9">
        <v>44049.553796296299</v>
      </c>
      <c r="H116" t="s">
        <v>4</v>
      </c>
      <c r="I116" s="9">
        <v>44063</v>
      </c>
      <c r="J116" s="9">
        <v>44063.333333333336</v>
      </c>
      <c r="K116" s="9">
        <v>44063.541666666664</v>
      </c>
      <c r="L116" s="9">
        <v>44063.374039351853</v>
      </c>
      <c r="N116" s="9"/>
      <c r="O116">
        <v>16605</v>
      </c>
      <c r="P116" t="s">
        <v>43</v>
      </c>
      <c r="Q116" t="s">
        <v>6</v>
      </c>
      <c r="R116" t="s">
        <v>7</v>
      </c>
    </row>
    <row r="117" spans="1:18" x14ac:dyDescent="0.25">
      <c r="A117" t="s">
        <v>651</v>
      </c>
      <c r="B117">
        <v>5219043</v>
      </c>
      <c r="C117" t="s">
        <v>178</v>
      </c>
      <c r="D117" t="s">
        <v>2</v>
      </c>
      <c r="E117" t="s">
        <v>48</v>
      </c>
      <c r="G117" s="9">
        <v>44059.799722222226</v>
      </c>
      <c r="H117" t="s">
        <v>4</v>
      </c>
      <c r="I117" s="9">
        <v>44062</v>
      </c>
      <c r="J117" s="9">
        <v>44062.333333333336</v>
      </c>
      <c r="K117" s="9">
        <v>44062.541666666664</v>
      </c>
      <c r="L117" s="9"/>
      <c r="N117" s="9"/>
      <c r="O117">
        <v>14885</v>
      </c>
      <c r="P117" t="s">
        <v>51</v>
      </c>
      <c r="Q117" t="s">
        <v>6</v>
      </c>
      <c r="R117" t="s">
        <v>7</v>
      </c>
    </row>
    <row r="118" spans="1:18" x14ac:dyDescent="0.25">
      <c r="A118" t="s">
        <v>652</v>
      </c>
      <c r="B118">
        <v>4234158</v>
      </c>
      <c r="C118" t="s">
        <v>179</v>
      </c>
      <c r="D118" t="s">
        <v>59</v>
      </c>
      <c r="E118" t="s">
        <v>3</v>
      </c>
      <c r="G118" s="9">
        <v>43999.385416666664</v>
      </c>
      <c r="H118" t="s">
        <v>13</v>
      </c>
      <c r="I118" s="9">
        <v>44062</v>
      </c>
      <c r="J118" s="9">
        <v>44062.5</v>
      </c>
      <c r="K118" s="9">
        <v>44062.708333333336</v>
      </c>
      <c r="L118" s="9">
        <v>44062.630590277775</v>
      </c>
      <c r="N118" s="9"/>
      <c r="O118">
        <v>15080</v>
      </c>
      <c r="P118" t="s">
        <v>5</v>
      </c>
      <c r="Q118" t="s">
        <v>6</v>
      </c>
      <c r="R118" t="s">
        <v>7</v>
      </c>
    </row>
    <row r="119" spans="1:18" x14ac:dyDescent="0.25">
      <c r="A119" t="s">
        <v>653</v>
      </c>
      <c r="B119">
        <v>4428017</v>
      </c>
      <c r="C119" t="s">
        <v>180</v>
      </c>
      <c r="D119" t="s">
        <v>2</v>
      </c>
      <c r="E119" t="s">
        <v>3</v>
      </c>
      <c r="F119" t="s">
        <v>17</v>
      </c>
      <c r="G119" s="9">
        <v>44062.728321759256</v>
      </c>
      <c r="H119" t="s">
        <v>13</v>
      </c>
      <c r="I119" s="9">
        <v>44062</v>
      </c>
      <c r="J119" s="9">
        <v>44062.5</v>
      </c>
      <c r="K119" s="9">
        <v>44062.708333333336</v>
      </c>
      <c r="L119" s="9">
        <v>44062.592685185184</v>
      </c>
      <c r="M119" t="s">
        <v>53</v>
      </c>
      <c r="N119" s="9">
        <v>44014.475486111114</v>
      </c>
      <c r="O119">
        <v>14877</v>
      </c>
      <c r="P119" t="s">
        <v>71</v>
      </c>
      <c r="Q119" t="s">
        <v>6</v>
      </c>
      <c r="R119" t="s">
        <v>7</v>
      </c>
    </row>
    <row r="120" spans="1:18" x14ac:dyDescent="0.25">
      <c r="A120" t="s">
        <v>654</v>
      </c>
      <c r="B120">
        <v>4440752</v>
      </c>
      <c r="C120" t="s">
        <v>181</v>
      </c>
      <c r="D120" t="s">
        <v>2</v>
      </c>
      <c r="E120" t="s">
        <v>3</v>
      </c>
      <c r="G120" s="9">
        <v>44014.682662037034</v>
      </c>
      <c r="H120" t="s">
        <v>4</v>
      </c>
      <c r="I120" s="9">
        <v>44063</v>
      </c>
      <c r="J120" s="9">
        <v>44063.333333333336</v>
      </c>
      <c r="K120" s="9">
        <v>44063.541666666664</v>
      </c>
      <c r="L120" s="9">
        <v>44063.465555555558</v>
      </c>
      <c r="N120" s="9"/>
      <c r="O120">
        <v>16393</v>
      </c>
      <c r="P120" t="s">
        <v>54</v>
      </c>
      <c r="Q120" t="s">
        <v>6</v>
      </c>
      <c r="R120" t="s">
        <v>40</v>
      </c>
    </row>
    <row r="121" spans="1:18" x14ac:dyDescent="0.25">
      <c r="A121" t="s">
        <v>655</v>
      </c>
      <c r="B121">
        <v>4441654</v>
      </c>
      <c r="C121" t="s">
        <v>182</v>
      </c>
      <c r="D121" t="s">
        <v>16</v>
      </c>
      <c r="E121" t="s">
        <v>3</v>
      </c>
      <c r="G121" s="9">
        <v>44015.375011574077</v>
      </c>
      <c r="H121" t="s">
        <v>4</v>
      </c>
      <c r="I121" s="9">
        <v>44062</v>
      </c>
      <c r="J121" s="9">
        <v>44062.333333333336</v>
      </c>
      <c r="K121" s="9">
        <v>44062.541666666664</v>
      </c>
      <c r="L121" s="9">
        <v>44062.366574074076</v>
      </c>
      <c r="N121" s="9"/>
      <c r="O121">
        <v>14881</v>
      </c>
      <c r="P121" t="s">
        <v>49</v>
      </c>
      <c r="Q121" t="s">
        <v>6</v>
      </c>
      <c r="R121" t="s">
        <v>7</v>
      </c>
    </row>
    <row r="122" spans="1:18" x14ac:dyDescent="0.25">
      <c r="A122" t="s">
        <v>656</v>
      </c>
      <c r="B122">
        <v>4455361</v>
      </c>
      <c r="C122" t="s">
        <v>183</v>
      </c>
      <c r="D122" t="s">
        <v>59</v>
      </c>
      <c r="E122" t="s">
        <v>3</v>
      </c>
      <c r="G122" s="9">
        <v>44016.581261574072</v>
      </c>
      <c r="H122" t="s">
        <v>4</v>
      </c>
      <c r="I122" s="9">
        <v>44063</v>
      </c>
      <c r="J122" s="9">
        <v>44063.333333333336</v>
      </c>
      <c r="K122" s="9">
        <v>44063.541666666664</v>
      </c>
      <c r="L122" s="9">
        <v>44063.482118055559</v>
      </c>
      <c r="N122" s="9"/>
      <c r="O122">
        <v>16928</v>
      </c>
      <c r="P122" t="s">
        <v>114</v>
      </c>
      <c r="Q122" t="s">
        <v>6</v>
      </c>
      <c r="R122" t="s">
        <v>7</v>
      </c>
    </row>
    <row r="123" spans="1:18" x14ac:dyDescent="0.25">
      <c r="A123" t="s">
        <v>0</v>
      </c>
      <c r="B123">
        <v>5122892</v>
      </c>
      <c r="C123" t="s">
        <v>1</v>
      </c>
      <c r="D123" t="s">
        <v>2</v>
      </c>
      <c r="E123" t="s">
        <v>3</v>
      </c>
      <c r="G123" s="9">
        <v>44052.777349537035</v>
      </c>
      <c r="H123" t="s">
        <v>4</v>
      </c>
      <c r="I123" s="9">
        <v>44066</v>
      </c>
      <c r="J123" s="9">
        <v>44066.333333333336</v>
      </c>
      <c r="K123" s="9">
        <v>44066.541666666664</v>
      </c>
      <c r="L123" s="9">
        <v>44066.733356481483</v>
      </c>
      <c r="N123" s="9"/>
      <c r="O123">
        <v>15080</v>
      </c>
      <c r="P123" t="s">
        <v>5</v>
      </c>
      <c r="Q123" t="s">
        <v>6</v>
      </c>
      <c r="R123" t="s">
        <v>7</v>
      </c>
    </row>
    <row r="124" spans="1:18" x14ac:dyDescent="0.25">
      <c r="A124" t="s">
        <v>657</v>
      </c>
      <c r="B124">
        <v>5219615</v>
      </c>
      <c r="C124" t="s">
        <v>184</v>
      </c>
      <c r="D124" t="s">
        <v>16</v>
      </c>
      <c r="E124" t="s">
        <v>3</v>
      </c>
      <c r="F124" t="s">
        <v>17</v>
      </c>
      <c r="G124" s="9">
        <v>44060.43650462963</v>
      </c>
      <c r="H124" t="s">
        <v>4</v>
      </c>
      <c r="I124" s="9">
        <v>44060</v>
      </c>
      <c r="J124" s="9">
        <v>44060.333333333336</v>
      </c>
      <c r="K124" s="9">
        <v>44060.541666666664</v>
      </c>
      <c r="L124" s="9">
        <v>44060.481053240743</v>
      </c>
      <c r="N124" s="9"/>
      <c r="O124">
        <v>16504</v>
      </c>
      <c r="P124" t="s">
        <v>129</v>
      </c>
      <c r="Q124" t="s">
        <v>6</v>
      </c>
      <c r="R124" t="s">
        <v>40</v>
      </c>
    </row>
    <row r="125" spans="1:18" x14ac:dyDescent="0.25">
      <c r="A125" t="s">
        <v>658</v>
      </c>
      <c r="B125">
        <v>5246502</v>
      </c>
      <c r="C125" t="s">
        <v>185</v>
      </c>
      <c r="D125" t="s">
        <v>2</v>
      </c>
      <c r="E125" t="s">
        <v>3</v>
      </c>
      <c r="G125" s="9">
        <v>44061.600208333337</v>
      </c>
      <c r="H125" t="s">
        <v>13</v>
      </c>
      <c r="I125" s="9">
        <v>44062</v>
      </c>
      <c r="J125" s="9">
        <v>44062.5</v>
      </c>
      <c r="K125" s="9">
        <v>44062.708333333336</v>
      </c>
      <c r="L125" s="9">
        <v>44062.520162037035</v>
      </c>
      <c r="N125" s="9"/>
      <c r="O125">
        <v>16605</v>
      </c>
      <c r="P125" t="s">
        <v>43</v>
      </c>
      <c r="Q125" t="s">
        <v>6</v>
      </c>
      <c r="R125" t="s">
        <v>7</v>
      </c>
    </row>
    <row r="126" spans="1:18" x14ac:dyDescent="0.25">
      <c r="A126" t="s">
        <v>659</v>
      </c>
      <c r="B126">
        <v>5246790</v>
      </c>
      <c r="C126" t="s">
        <v>186</v>
      </c>
      <c r="D126" t="s">
        <v>67</v>
      </c>
      <c r="E126" t="s">
        <v>48</v>
      </c>
      <c r="F126" t="s">
        <v>17</v>
      </c>
      <c r="G126" s="9">
        <v>44061.755416666667</v>
      </c>
      <c r="H126" t="s">
        <v>13</v>
      </c>
      <c r="I126" s="9">
        <v>44061</v>
      </c>
      <c r="J126" s="9">
        <v>44061.5</v>
      </c>
      <c r="K126" s="9">
        <v>44061.708333333336</v>
      </c>
      <c r="L126" s="9">
        <v>44061.860358796293</v>
      </c>
      <c r="N126" s="9"/>
      <c r="O126">
        <v>14885</v>
      </c>
      <c r="P126" t="s">
        <v>51</v>
      </c>
      <c r="Q126" t="s">
        <v>6</v>
      </c>
      <c r="R126" t="s">
        <v>7</v>
      </c>
    </row>
    <row r="127" spans="1:18" x14ac:dyDescent="0.25">
      <c r="A127" t="s">
        <v>660</v>
      </c>
      <c r="B127">
        <v>5246850</v>
      </c>
      <c r="C127" t="s">
        <v>187</v>
      </c>
      <c r="D127" t="s">
        <v>67</v>
      </c>
      <c r="E127" t="s">
        <v>3</v>
      </c>
      <c r="F127" t="s">
        <v>17</v>
      </c>
      <c r="G127" s="9">
        <v>44061.912962962961</v>
      </c>
      <c r="H127" t="s">
        <v>4</v>
      </c>
      <c r="I127" s="9">
        <v>44062</v>
      </c>
      <c r="J127" s="9">
        <v>44062.333333333336</v>
      </c>
      <c r="K127" s="9">
        <v>44062.541666666664</v>
      </c>
      <c r="L127" s="9">
        <v>44062.48542824074</v>
      </c>
      <c r="N127" s="9"/>
      <c r="O127">
        <v>16089</v>
      </c>
      <c r="P127" t="s">
        <v>68</v>
      </c>
      <c r="Q127" t="s">
        <v>6</v>
      </c>
      <c r="R127" t="s">
        <v>7</v>
      </c>
    </row>
    <row r="128" spans="1:18" x14ac:dyDescent="0.25">
      <c r="A128" t="s">
        <v>19</v>
      </c>
      <c r="B128">
        <v>4668132</v>
      </c>
      <c r="C128" t="s">
        <v>20</v>
      </c>
      <c r="D128" t="s">
        <v>67</v>
      </c>
      <c r="E128" t="s">
        <v>3</v>
      </c>
      <c r="G128" s="9">
        <v>44032.541261574072</v>
      </c>
      <c r="H128" t="s">
        <v>13</v>
      </c>
      <c r="I128" s="9">
        <v>44064</v>
      </c>
      <c r="J128" s="9">
        <v>44064.5</v>
      </c>
      <c r="K128" s="9">
        <v>44064.708333333336</v>
      </c>
      <c r="L128" s="9">
        <v>44064.576631944445</v>
      </c>
      <c r="M128" t="s">
        <v>53</v>
      </c>
      <c r="N128" s="9">
        <v>44061.452986111108</v>
      </c>
      <c r="O128">
        <v>15200</v>
      </c>
      <c r="P128" t="s">
        <v>18</v>
      </c>
      <c r="Q128" t="s">
        <v>6</v>
      </c>
      <c r="R128" t="s">
        <v>7</v>
      </c>
    </row>
    <row r="129" spans="1:18" x14ac:dyDescent="0.25">
      <c r="A129" t="s">
        <v>661</v>
      </c>
      <c r="B129">
        <v>5110206</v>
      </c>
      <c r="C129" t="s">
        <v>188</v>
      </c>
      <c r="D129" t="s">
        <v>59</v>
      </c>
      <c r="E129" t="s">
        <v>3</v>
      </c>
      <c r="G129" s="9">
        <v>44052.385416666664</v>
      </c>
      <c r="H129" t="s">
        <v>4</v>
      </c>
      <c r="I129" s="9">
        <v>44062</v>
      </c>
      <c r="J129" s="9">
        <v>44062.333333333336</v>
      </c>
      <c r="K129" s="9">
        <v>44062.541666666664</v>
      </c>
      <c r="L129" s="9">
        <v>44062.422037037039</v>
      </c>
      <c r="N129" s="9"/>
      <c r="O129">
        <v>16504</v>
      </c>
      <c r="P129" t="s">
        <v>129</v>
      </c>
      <c r="Q129" t="s">
        <v>6</v>
      </c>
      <c r="R129" t="s">
        <v>40</v>
      </c>
    </row>
    <row r="130" spans="1:18" x14ac:dyDescent="0.25">
      <c r="A130" t="s">
        <v>662</v>
      </c>
      <c r="B130">
        <v>5151688</v>
      </c>
      <c r="C130" t="s">
        <v>189</v>
      </c>
      <c r="D130" t="s">
        <v>2</v>
      </c>
      <c r="E130" t="s">
        <v>3</v>
      </c>
      <c r="G130" s="9">
        <v>44055.512870370374</v>
      </c>
      <c r="H130" t="s">
        <v>13</v>
      </c>
      <c r="I130" s="9">
        <v>44060</v>
      </c>
      <c r="J130" s="9">
        <v>44060.5</v>
      </c>
      <c r="K130" s="9">
        <v>44060.708333333336</v>
      </c>
      <c r="L130" s="9">
        <v>44060.514791666668</v>
      </c>
      <c r="N130" s="9"/>
      <c r="O130">
        <v>16497</v>
      </c>
      <c r="P130" t="s">
        <v>100</v>
      </c>
      <c r="Q130" t="s">
        <v>6</v>
      </c>
      <c r="R130" t="s">
        <v>40</v>
      </c>
    </row>
    <row r="131" spans="1:18" x14ac:dyDescent="0.25">
      <c r="A131" t="s">
        <v>663</v>
      </c>
      <c r="B131">
        <v>5275088</v>
      </c>
      <c r="C131" t="s">
        <v>190</v>
      </c>
      <c r="D131" t="s">
        <v>59</v>
      </c>
      <c r="E131" t="s">
        <v>3</v>
      </c>
      <c r="F131" t="s">
        <v>17</v>
      </c>
      <c r="G131" s="9">
        <v>44063.652800925927</v>
      </c>
      <c r="H131" t="s">
        <v>13</v>
      </c>
      <c r="I131" s="9">
        <v>44063</v>
      </c>
      <c r="J131" s="9">
        <v>44063.5</v>
      </c>
      <c r="K131" s="9">
        <v>44063.708333333336</v>
      </c>
      <c r="L131" s="9">
        <v>44063.653611111113</v>
      </c>
      <c r="N131" s="9"/>
      <c r="O131">
        <v>16527</v>
      </c>
      <c r="P131" t="s">
        <v>57</v>
      </c>
      <c r="Q131" t="s">
        <v>6</v>
      </c>
      <c r="R131" t="s">
        <v>40</v>
      </c>
    </row>
    <row r="132" spans="1:18" x14ac:dyDescent="0.25">
      <c r="A132" t="s">
        <v>14</v>
      </c>
      <c r="B132">
        <v>5315796</v>
      </c>
      <c r="C132" t="s">
        <v>15</v>
      </c>
      <c r="D132" t="s">
        <v>16</v>
      </c>
      <c r="E132" t="s">
        <v>3</v>
      </c>
      <c r="F132" t="s">
        <v>17</v>
      </c>
      <c r="G132" s="9">
        <v>44066.595648148148</v>
      </c>
      <c r="H132" t="s">
        <v>13</v>
      </c>
      <c r="I132" s="9">
        <v>44066</v>
      </c>
      <c r="J132" s="9">
        <v>44066.5</v>
      </c>
      <c r="K132" s="9">
        <v>44066.708333333336</v>
      </c>
      <c r="L132" s="9">
        <v>44066.677800925929</v>
      </c>
      <c r="N132" s="9"/>
      <c r="O132">
        <v>15200</v>
      </c>
      <c r="P132" t="s">
        <v>18</v>
      </c>
      <c r="Q132" t="s">
        <v>6</v>
      </c>
      <c r="R132" t="s">
        <v>7</v>
      </c>
    </row>
    <row r="133" spans="1:18" x14ac:dyDescent="0.25">
      <c r="A133" t="s">
        <v>664</v>
      </c>
      <c r="B133">
        <v>2676858</v>
      </c>
      <c r="C133" t="s">
        <v>191</v>
      </c>
      <c r="D133" t="s">
        <v>2</v>
      </c>
      <c r="E133" t="s">
        <v>3</v>
      </c>
      <c r="F133" t="s">
        <v>17</v>
      </c>
      <c r="G133" s="9">
        <v>44061.504432870373</v>
      </c>
      <c r="H133" t="s">
        <v>13</v>
      </c>
      <c r="I133" s="9">
        <v>44061</v>
      </c>
      <c r="J133" s="9">
        <v>44061.5</v>
      </c>
      <c r="K133" s="9">
        <v>44061.708333333336</v>
      </c>
      <c r="L133" s="9">
        <v>44061.650891203702</v>
      </c>
      <c r="N133" s="9"/>
      <c r="O133">
        <v>15080</v>
      </c>
      <c r="P133" t="s">
        <v>5</v>
      </c>
      <c r="Q133" t="s">
        <v>6</v>
      </c>
      <c r="R133" t="s">
        <v>7</v>
      </c>
    </row>
    <row r="134" spans="1:18" x14ac:dyDescent="0.25">
      <c r="A134" t="s">
        <v>665</v>
      </c>
      <c r="B134">
        <v>4654446</v>
      </c>
      <c r="C134" t="s">
        <v>192</v>
      </c>
      <c r="D134" t="s">
        <v>16</v>
      </c>
      <c r="E134" t="s">
        <v>3</v>
      </c>
      <c r="G134" s="9">
        <v>44031.385416666664</v>
      </c>
      <c r="H134" t="s">
        <v>4</v>
      </c>
      <c r="I134" s="9">
        <v>44063</v>
      </c>
      <c r="J134" s="9">
        <v>44063.333333333336</v>
      </c>
      <c r="K134" s="9">
        <v>44063.541666666664</v>
      </c>
      <c r="L134" s="9">
        <v>44063.37872685185</v>
      </c>
      <c r="N134" s="9"/>
      <c r="O134">
        <v>16393</v>
      </c>
      <c r="P134" t="s">
        <v>54</v>
      </c>
      <c r="Q134" t="s">
        <v>6</v>
      </c>
      <c r="R134" t="s">
        <v>40</v>
      </c>
    </row>
    <row r="135" spans="1:18" x14ac:dyDescent="0.25">
      <c r="A135" t="s">
        <v>666</v>
      </c>
      <c r="B135">
        <v>5003197</v>
      </c>
      <c r="C135" t="s">
        <v>193</v>
      </c>
      <c r="D135" t="s">
        <v>2</v>
      </c>
      <c r="E135" t="s">
        <v>3</v>
      </c>
      <c r="G135" s="9">
        <v>44044.512175925927</v>
      </c>
      <c r="H135" t="s">
        <v>13</v>
      </c>
      <c r="I135" s="9">
        <v>44063</v>
      </c>
      <c r="J135" s="9">
        <v>44063.5</v>
      </c>
      <c r="K135" s="9">
        <v>44063.708333333336</v>
      </c>
      <c r="L135" s="9">
        <v>44063.579189814816</v>
      </c>
      <c r="M135" t="s">
        <v>53</v>
      </c>
      <c r="N135" s="9">
        <v>44050.621331018519</v>
      </c>
      <c r="O135">
        <v>14885</v>
      </c>
      <c r="P135" t="s">
        <v>51</v>
      </c>
      <c r="Q135" t="s">
        <v>6</v>
      </c>
      <c r="R135" t="s">
        <v>7</v>
      </c>
    </row>
    <row r="136" spans="1:18" x14ac:dyDescent="0.25">
      <c r="A136" t="s">
        <v>667</v>
      </c>
      <c r="B136">
        <v>4507268</v>
      </c>
      <c r="C136" t="s">
        <v>194</v>
      </c>
      <c r="D136" t="s">
        <v>2</v>
      </c>
      <c r="E136" t="s">
        <v>3</v>
      </c>
      <c r="G136" s="9">
        <v>44020.397928240738</v>
      </c>
      <c r="H136" t="s">
        <v>4</v>
      </c>
      <c r="I136" s="9">
        <v>44064</v>
      </c>
      <c r="J136" s="9">
        <v>44064.333333333336</v>
      </c>
      <c r="K136" s="9">
        <v>44064.541666666664</v>
      </c>
      <c r="L136" s="9">
        <v>44064.461261574077</v>
      </c>
      <c r="N136" s="9"/>
      <c r="O136">
        <v>16498</v>
      </c>
      <c r="P136" t="s">
        <v>195</v>
      </c>
      <c r="Q136" t="s">
        <v>6</v>
      </c>
      <c r="R136" t="s">
        <v>40</v>
      </c>
    </row>
    <row r="137" spans="1:18" x14ac:dyDescent="0.25">
      <c r="A137" t="s">
        <v>668</v>
      </c>
      <c r="B137">
        <v>4612373</v>
      </c>
      <c r="C137" t="s">
        <v>196</v>
      </c>
      <c r="D137" t="s">
        <v>16</v>
      </c>
      <c r="E137" t="s">
        <v>3</v>
      </c>
      <c r="G137" s="9">
        <v>44027.736828703702</v>
      </c>
      <c r="H137" t="s">
        <v>4</v>
      </c>
      <c r="I137" s="9">
        <v>44064</v>
      </c>
      <c r="J137" s="9">
        <v>44064.333333333336</v>
      </c>
      <c r="K137" s="9">
        <v>44064.541666666664</v>
      </c>
      <c r="L137" s="9">
        <v>44064.41747685185</v>
      </c>
      <c r="N137" s="9"/>
      <c r="O137">
        <v>16504</v>
      </c>
      <c r="P137" t="s">
        <v>129</v>
      </c>
      <c r="Q137" t="s">
        <v>6</v>
      </c>
      <c r="R137" t="s">
        <v>40</v>
      </c>
    </row>
    <row r="138" spans="1:18" x14ac:dyDescent="0.25">
      <c r="A138" t="s">
        <v>669</v>
      </c>
      <c r="B138">
        <v>5178758</v>
      </c>
      <c r="C138" t="s">
        <v>197</v>
      </c>
      <c r="D138" t="s">
        <v>67</v>
      </c>
      <c r="E138" t="s">
        <v>3</v>
      </c>
      <c r="G138" s="9">
        <v>44056.811145833337</v>
      </c>
      <c r="H138" t="s">
        <v>4</v>
      </c>
      <c r="I138" s="9">
        <v>44061</v>
      </c>
      <c r="J138" s="9">
        <v>44061.333333333336</v>
      </c>
      <c r="K138" s="9">
        <v>44061.541666666664</v>
      </c>
      <c r="L138" s="9">
        <v>44061.475729166668</v>
      </c>
      <c r="N138" s="9"/>
      <c r="O138">
        <v>16509</v>
      </c>
      <c r="P138" t="s">
        <v>60</v>
      </c>
      <c r="Q138" t="s">
        <v>6</v>
      </c>
      <c r="R138" t="s">
        <v>40</v>
      </c>
    </row>
    <row r="139" spans="1:18" x14ac:dyDescent="0.25">
      <c r="A139" t="s">
        <v>670</v>
      </c>
      <c r="B139">
        <v>5219669</v>
      </c>
      <c r="C139" t="s">
        <v>198</v>
      </c>
      <c r="D139" t="s">
        <v>59</v>
      </c>
      <c r="E139" t="s">
        <v>3</v>
      </c>
      <c r="F139" t="s">
        <v>17</v>
      </c>
      <c r="G139" s="9">
        <v>44060.408032407409</v>
      </c>
      <c r="H139" t="s">
        <v>13</v>
      </c>
      <c r="I139" s="9">
        <v>44060</v>
      </c>
      <c r="J139" s="9">
        <v>44060.5</v>
      </c>
      <c r="K139" s="9">
        <v>44060.708333333336</v>
      </c>
      <c r="L139" s="9">
        <v>44060.626643518517</v>
      </c>
      <c r="N139" s="9"/>
      <c r="O139">
        <v>16264</v>
      </c>
      <c r="P139" t="s">
        <v>123</v>
      </c>
      <c r="Q139" t="s">
        <v>6</v>
      </c>
      <c r="R139" t="s">
        <v>7</v>
      </c>
    </row>
    <row r="140" spans="1:18" x14ac:dyDescent="0.25">
      <c r="A140" t="s">
        <v>671</v>
      </c>
      <c r="B140">
        <v>5247979</v>
      </c>
      <c r="C140" t="s">
        <v>199</v>
      </c>
      <c r="D140" t="s">
        <v>59</v>
      </c>
      <c r="E140" t="s">
        <v>3</v>
      </c>
      <c r="F140" t="s">
        <v>17</v>
      </c>
      <c r="G140" s="9">
        <v>44062.441921296297</v>
      </c>
      <c r="H140" t="s">
        <v>4</v>
      </c>
      <c r="I140" s="9">
        <v>44062</v>
      </c>
      <c r="J140" s="9">
        <v>44062.333333333336</v>
      </c>
      <c r="K140" s="9">
        <v>44062.541666666664</v>
      </c>
      <c r="L140" s="9">
        <v>44062.443113425928</v>
      </c>
      <c r="N140" s="9"/>
      <c r="O140">
        <v>16497</v>
      </c>
      <c r="P140" t="s">
        <v>100</v>
      </c>
      <c r="Q140" t="s">
        <v>6</v>
      </c>
      <c r="R140" t="s">
        <v>40</v>
      </c>
    </row>
    <row r="141" spans="1:18" x14ac:dyDescent="0.25">
      <c r="A141" t="s">
        <v>672</v>
      </c>
      <c r="B141">
        <v>5248281</v>
      </c>
      <c r="C141" t="s">
        <v>200</v>
      </c>
      <c r="D141" t="s">
        <v>2</v>
      </c>
      <c r="E141" t="s">
        <v>3</v>
      </c>
      <c r="F141" t="s">
        <v>17</v>
      </c>
      <c r="G141" s="9">
        <v>44062.544849537036</v>
      </c>
      <c r="H141" t="s">
        <v>4</v>
      </c>
      <c r="I141" s="9">
        <v>44063</v>
      </c>
      <c r="J141" s="9">
        <v>44063.333333333336</v>
      </c>
      <c r="K141" s="9">
        <v>44063.541666666664</v>
      </c>
      <c r="L141" s="9">
        <v>44063.544004629628</v>
      </c>
      <c r="N141" s="9"/>
      <c r="O141">
        <v>16089</v>
      </c>
      <c r="P141" t="s">
        <v>68</v>
      </c>
      <c r="Q141" t="s">
        <v>6</v>
      </c>
      <c r="R141" t="s">
        <v>7</v>
      </c>
    </row>
    <row r="142" spans="1:18" x14ac:dyDescent="0.25">
      <c r="A142" t="s">
        <v>673</v>
      </c>
      <c r="B142">
        <v>4441733</v>
      </c>
      <c r="C142" t="s">
        <v>201</v>
      </c>
      <c r="D142" t="s">
        <v>2</v>
      </c>
      <c r="E142" t="s">
        <v>48</v>
      </c>
      <c r="G142" s="9">
        <v>44015.375011574077</v>
      </c>
      <c r="H142" t="s">
        <v>4</v>
      </c>
      <c r="I142" s="9">
        <v>44060</v>
      </c>
      <c r="J142" s="9">
        <v>44060.333333333336</v>
      </c>
      <c r="K142" s="9">
        <v>44060.541666666664</v>
      </c>
      <c r="L142" s="9">
        <v>44060.37091435185</v>
      </c>
      <c r="M142" t="s">
        <v>53</v>
      </c>
      <c r="N142" s="9">
        <v>44019.658831018518</v>
      </c>
      <c r="O142">
        <v>14881</v>
      </c>
      <c r="P142" t="s">
        <v>49</v>
      </c>
      <c r="Q142" t="s">
        <v>6</v>
      </c>
      <c r="R142" t="s">
        <v>7</v>
      </c>
    </row>
    <row r="143" spans="1:18" x14ac:dyDescent="0.25">
      <c r="A143" t="s">
        <v>674</v>
      </c>
      <c r="B143">
        <v>4680509</v>
      </c>
      <c r="C143" t="s">
        <v>202</v>
      </c>
      <c r="D143" t="s">
        <v>2</v>
      </c>
      <c r="E143" t="s">
        <v>3</v>
      </c>
      <c r="F143" t="s">
        <v>17</v>
      </c>
      <c r="G143" s="9">
        <v>44062.355219907404</v>
      </c>
      <c r="H143" t="s">
        <v>4</v>
      </c>
      <c r="I143" s="9">
        <v>44063</v>
      </c>
      <c r="J143" s="9">
        <v>44063.333333333336</v>
      </c>
      <c r="K143" s="9">
        <v>44063.541666666664</v>
      </c>
      <c r="L143" s="9">
        <v>44063.404409722221</v>
      </c>
      <c r="N143" s="9"/>
      <c r="O143">
        <v>16089</v>
      </c>
      <c r="P143" t="s">
        <v>68</v>
      </c>
      <c r="Q143" t="s">
        <v>6</v>
      </c>
      <c r="R143" t="s">
        <v>7</v>
      </c>
    </row>
    <row r="144" spans="1:18" x14ac:dyDescent="0.25">
      <c r="A144" t="s">
        <v>675</v>
      </c>
      <c r="B144">
        <v>4898202</v>
      </c>
      <c r="C144" t="s">
        <v>203</v>
      </c>
      <c r="D144" t="s">
        <v>2</v>
      </c>
      <c r="E144" t="s">
        <v>48</v>
      </c>
      <c r="G144" s="9">
        <v>44036.520150462966</v>
      </c>
      <c r="H144" t="s">
        <v>13</v>
      </c>
      <c r="I144" s="9">
        <v>44064</v>
      </c>
      <c r="J144" s="9">
        <v>44064.5</v>
      </c>
      <c r="K144" s="9">
        <v>44064.708333333336</v>
      </c>
      <c r="L144" s="9">
        <v>44064.398229166669</v>
      </c>
      <c r="N144" s="9"/>
      <c r="O144">
        <v>16415</v>
      </c>
      <c r="P144" t="s">
        <v>39</v>
      </c>
      <c r="Q144" t="s">
        <v>6</v>
      </c>
      <c r="R144" t="s">
        <v>40</v>
      </c>
    </row>
    <row r="145" spans="1:18" x14ac:dyDescent="0.25">
      <c r="A145" t="s">
        <v>676</v>
      </c>
      <c r="B145">
        <v>5248266</v>
      </c>
      <c r="C145" t="s">
        <v>204</v>
      </c>
      <c r="D145" t="s">
        <v>16</v>
      </c>
      <c r="E145" t="s">
        <v>3</v>
      </c>
      <c r="F145" t="s">
        <v>17</v>
      </c>
      <c r="G145" s="9">
        <v>44062.571805555555</v>
      </c>
      <c r="H145" t="s">
        <v>13</v>
      </c>
      <c r="I145" s="9">
        <v>44062</v>
      </c>
      <c r="J145" s="9">
        <v>44062.5</v>
      </c>
      <c r="K145" s="9">
        <v>44062.708333333336</v>
      </c>
      <c r="L145" s="9">
        <v>44062.572557870371</v>
      </c>
      <c r="N145" s="9"/>
      <c r="O145">
        <v>16604</v>
      </c>
      <c r="P145" t="s">
        <v>74</v>
      </c>
      <c r="Q145" t="s">
        <v>6</v>
      </c>
      <c r="R145" t="s">
        <v>40</v>
      </c>
    </row>
    <row r="146" spans="1:18" x14ac:dyDescent="0.25">
      <c r="A146" t="s">
        <v>677</v>
      </c>
      <c r="B146">
        <v>5275012</v>
      </c>
      <c r="C146" t="s">
        <v>205</v>
      </c>
      <c r="D146" t="s">
        <v>2</v>
      </c>
      <c r="E146" t="s">
        <v>3</v>
      </c>
      <c r="G146" s="9">
        <v>44063.617835648147</v>
      </c>
      <c r="H146" t="s">
        <v>13</v>
      </c>
      <c r="I146" s="9">
        <v>44064</v>
      </c>
      <c r="J146" s="9">
        <v>44064.5</v>
      </c>
      <c r="K146" s="9">
        <v>44064.708333333336</v>
      </c>
      <c r="L146" s="9">
        <v>44064.513113425928</v>
      </c>
      <c r="N146" s="9"/>
      <c r="O146">
        <v>16604</v>
      </c>
      <c r="P146" t="s">
        <v>74</v>
      </c>
      <c r="Q146" t="s">
        <v>6</v>
      </c>
      <c r="R146" t="s">
        <v>40</v>
      </c>
    </row>
    <row r="147" spans="1:18" x14ac:dyDescent="0.25">
      <c r="A147" t="s">
        <v>678</v>
      </c>
      <c r="B147">
        <v>2421779</v>
      </c>
      <c r="C147" t="s">
        <v>206</v>
      </c>
      <c r="D147" t="s">
        <v>16</v>
      </c>
      <c r="E147" t="s">
        <v>3</v>
      </c>
      <c r="G147" s="9">
        <v>43503.385416666664</v>
      </c>
      <c r="H147" t="s">
        <v>13</v>
      </c>
      <c r="I147" s="9">
        <v>44063</v>
      </c>
      <c r="J147" s="9">
        <v>44063.5</v>
      </c>
      <c r="K147" s="9">
        <v>44063.708333333336</v>
      </c>
      <c r="L147" s="9">
        <v>44063.520914351851</v>
      </c>
      <c r="N147" s="9"/>
      <c r="O147">
        <v>16498</v>
      </c>
      <c r="P147" t="s">
        <v>195</v>
      </c>
      <c r="Q147" t="s">
        <v>6</v>
      </c>
      <c r="R147" t="s">
        <v>40</v>
      </c>
    </row>
    <row r="148" spans="1:18" x14ac:dyDescent="0.25">
      <c r="A148" t="s">
        <v>679</v>
      </c>
      <c r="B148">
        <v>2518735</v>
      </c>
      <c r="C148" t="s">
        <v>207</v>
      </c>
      <c r="D148" t="s">
        <v>2</v>
      </c>
      <c r="E148" t="s">
        <v>3</v>
      </c>
      <c r="F148" t="s">
        <v>17</v>
      </c>
      <c r="G148" s="9">
        <v>44063.632893518516</v>
      </c>
      <c r="H148" t="s">
        <v>13</v>
      </c>
      <c r="I148" s="9">
        <v>44063</v>
      </c>
      <c r="J148" s="9">
        <v>44063.5</v>
      </c>
      <c r="K148" s="9">
        <v>44063.708333333336</v>
      </c>
      <c r="L148" s="9">
        <v>44063.706006944441</v>
      </c>
      <c r="N148" s="9"/>
      <c r="O148">
        <v>14885</v>
      </c>
      <c r="P148" t="s">
        <v>51</v>
      </c>
      <c r="Q148" t="s">
        <v>6</v>
      </c>
      <c r="R148" t="s">
        <v>7</v>
      </c>
    </row>
    <row r="149" spans="1:18" x14ac:dyDescent="0.25">
      <c r="A149" t="s">
        <v>680</v>
      </c>
      <c r="B149">
        <v>4467435</v>
      </c>
      <c r="C149" t="s">
        <v>208</v>
      </c>
      <c r="D149" t="s">
        <v>2</v>
      </c>
      <c r="E149" t="s">
        <v>3</v>
      </c>
      <c r="G149" s="9">
        <v>44016.634722222225</v>
      </c>
      <c r="H149" t="s">
        <v>4</v>
      </c>
      <c r="I149" s="9">
        <v>44063</v>
      </c>
      <c r="J149" s="9">
        <v>44063.333333333336</v>
      </c>
      <c r="K149" s="9">
        <v>44063.541666666664</v>
      </c>
      <c r="L149" s="9">
        <v>44063.459317129629</v>
      </c>
      <c r="N149" s="9"/>
      <c r="O149">
        <v>16264</v>
      </c>
      <c r="P149" t="s">
        <v>123</v>
      </c>
      <c r="Q149" t="s">
        <v>6</v>
      </c>
      <c r="R149" t="s">
        <v>7</v>
      </c>
    </row>
    <row r="150" spans="1:18" x14ac:dyDescent="0.25">
      <c r="A150" t="s">
        <v>681</v>
      </c>
      <c r="B150">
        <v>4897754</v>
      </c>
      <c r="C150" t="s">
        <v>209</v>
      </c>
      <c r="D150" t="s">
        <v>2</v>
      </c>
      <c r="E150" t="s">
        <v>3</v>
      </c>
      <c r="G150" s="9">
        <v>44036.375011574077</v>
      </c>
      <c r="H150" t="s">
        <v>13</v>
      </c>
      <c r="I150" s="9">
        <v>44061</v>
      </c>
      <c r="J150" s="9">
        <v>44061.5</v>
      </c>
      <c r="K150" s="9">
        <v>44061.708333333336</v>
      </c>
      <c r="L150" s="9">
        <v>44061.598229166666</v>
      </c>
      <c r="N150" s="9"/>
      <c r="O150">
        <v>15200</v>
      </c>
      <c r="P150" t="s">
        <v>18</v>
      </c>
      <c r="Q150" t="s">
        <v>6</v>
      </c>
      <c r="R150" t="s">
        <v>7</v>
      </c>
    </row>
    <row r="151" spans="1:18" x14ac:dyDescent="0.25">
      <c r="A151" t="s">
        <v>682</v>
      </c>
      <c r="B151">
        <v>5151313</v>
      </c>
      <c r="C151" t="s">
        <v>210</v>
      </c>
      <c r="D151" t="s">
        <v>16</v>
      </c>
      <c r="E151" t="s">
        <v>3</v>
      </c>
      <c r="F151" t="s">
        <v>17</v>
      </c>
      <c r="G151" s="9">
        <v>44060.416458333333</v>
      </c>
      <c r="H151" t="s">
        <v>4</v>
      </c>
      <c r="I151" s="9">
        <v>44060</v>
      </c>
      <c r="J151" s="9">
        <v>44060.333333333336</v>
      </c>
      <c r="K151" s="9">
        <v>44060.541666666664</v>
      </c>
      <c r="L151" s="9">
        <v>44060.537974537037</v>
      </c>
      <c r="N151" s="9"/>
      <c r="O151">
        <v>15200</v>
      </c>
      <c r="P151" t="s">
        <v>18</v>
      </c>
      <c r="Q151" t="s">
        <v>6</v>
      </c>
      <c r="R151" t="s">
        <v>7</v>
      </c>
    </row>
    <row r="152" spans="1:18" x14ac:dyDescent="0.25">
      <c r="A152" t="s">
        <v>683</v>
      </c>
      <c r="B152">
        <v>5246809</v>
      </c>
      <c r="C152" t="s">
        <v>211</v>
      </c>
      <c r="D152" t="s">
        <v>67</v>
      </c>
      <c r="E152" t="s">
        <v>3</v>
      </c>
      <c r="G152" s="9">
        <v>44061.80741898148</v>
      </c>
      <c r="H152" t="s">
        <v>4</v>
      </c>
      <c r="I152" s="9">
        <v>44062</v>
      </c>
      <c r="J152" s="9">
        <v>44062.333333333336</v>
      </c>
      <c r="K152" s="9">
        <v>44062.541666666664</v>
      </c>
      <c r="L152" s="9">
        <v>44062.437858796293</v>
      </c>
      <c r="N152" s="9"/>
      <c r="O152">
        <v>16415</v>
      </c>
      <c r="P152" t="s">
        <v>39</v>
      </c>
      <c r="Q152" t="s">
        <v>6</v>
      </c>
      <c r="R152" t="s">
        <v>40</v>
      </c>
    </row>
    <row r="153" spans="1:18" x14ac:dyDescent="0.25">
      <c r="A153" t="s">
        <v>684</v>
      </c>
      <c r="B153">
        <v>2757164</v>
      </c>
      <c r="C153" t="s">
        <v>212</v>
      </c>
      <c r="D153" t="s">
        <v>16</v>
      </c>
      <c r="E153" t="s">
        <v>48</v>
      </c>
      <c r="G153" s="9">
        <v>43736.375</v>
      </c>
      <c r="H153" t="s">
        <v>13</v>
      </c>
      <c r="I153" s="9">
        <v>44064</v>
      </c>
      <c r="J153" s="9">
        <v>44064.5</v>
      </c>
      <c r="K153" s="9">
        <v>44064.708333333336</v>
      </c>
      <c r="L153" s="9"/>
      <c r="N153" s="9"/>
      <c r="O153">
        <v>16605</v>
      </c>
      <c r="P153" t="s">
        <v>43</v>
      </c>
      <c r="Q153" t="s">
        <v>6</v>
      </c>
      <c r="R153" t="s">
        <v>7</v>
      </c>
    </row>
    <row r="154" spans="1:18" x14ac:dyDescent="0.25">
      <c r="A154" t="s">
        <v>685</v>
      </c>
      <c r="B154">
        <v>4361651</v>
      </c>
      <c r="C154" t="s">
        <v>213</v>
      </c>
      <c r="D154" t="s">
        <v>2</v>
      </c>
      <c r="E154" t="s">
        <v>3</v>
      </c>
      <c r="G154" s="9">
        <v>44009.375011574077</v>
      </c>
      <c r="H154" t="s">
        <v>4</v>
      </c>
      <c r="I154" s="9">
        <v>44061</v>
      </c>
      <c r="J154" s="9">
        <v>44061.333333333336</v>
      </c>
      <c r="K154" s="9">
        <v>44061.541666666664</v>
      </c>
      <c r="L154" s="9">
        <v>44061.425717592596</v>
      </c>
      <c r="N154" s="9"/>
      <c r="O154">
        <v>14881</v>
      </c>
      <c r="P154" t="s">
        <v>49</v>
      </c>
      <c r="Q154" t="s">
        <v>6</v>
      </c>
      <c r="R154" t="s">
        <v>7</v>
      </c>
    </row>
    <row r="155" spans="1:18" x14ac:dyDescent="0.25">
      <c r="A155" t="s">
        <v>686</v>
      </c>
      <c r="B155">
        <v>4520056</v>
      </c>
      <c r="C155" t="s">
        <v>214</v>
      </c>
      <c r="D155" t="s">
        <v>2</v>
      </c>
      <c r="E155" t="s">
        <v>3</v>
      </c>
      <c r="G155" s="9">
        <v>44020.649305555555</v>
      </c>
      <c r="H155" t="s">
        <v>4</v>
      </c>
      <c r="I155" s="9">
        <v>44061</v>
      </c>
      <c r="J155" s="9">
        <v>44061.333333333336</v>
      </c>
      <c r="K155" s="9">
        <v>44061.541666666664</v>
      </c>
      <c r="L155" s="9">
        <v>44061.444699074076</v>
      </c>
      <c r="N155" s="9"/>
      <c r="O155">
        <v>16497</v>
      </c>
      <c r="P155" t="s">
        <v>100</v>
      </c>
      <c r="Q155" t="s">
        <v>6</v>
      </c>
      <c r="R155" t="s">
        <v>40</v>
      </c>
    </row>
    <row r="156" spans="1:18" x14ac:dyDescent="0.25">
      <c r="A156" t="s">
        <v>687</v>
      </c>
      <c r="B156">
        <v>5054943</v>
      </c>
      <c r="C156" t="s">
        <v>215</v>
      </c>
      <c r="D156" t="s">
        <v>16</v>
      </c>
      <c r="E156" t="s">
        <v>3</v>
      </c>
      <c r="G156" s="9">
        <v>44048.375011574077</v>
      </c>
      <c r="H156" t="s">
        <v>4</v>
      </c>
      <c r="I156" s="9">
        <v>44063</v>
      </c>
      <c r="J156" s="9">
        <v>44063.333333333336</v>
      </c>
      <c r="K156" s="9">
        <v>44063.541666666664</v>
      </c>
      <c r="L156" s="9">
        <v>44063.392326388886</v>
      </c>
      <c r="N156" s="9"/>
      <c r="O156">
        <v>16509</v>
      </c>
      <c r="P156" t="s">
        <v>60</v>
      </c>
      <c r="Q156" t="s">
        <v>6</v>
      </c>
      <c r="R156" t="s">
        <v>40</v>
      </c>
    </row>
    <row r="157" spans="1:18" x14ac:dyDescent="0.25">
      <c r="A157" t="s">
        <v>688</v>
      </c>
      <c r="B157">
        <v>5096510</v>
      </c>
      <c r="C157" t="s">
        <v>216</v>
      </c>
      <c r="D157" t="s">
        <v>16</v>
      </c>
      <c r="E157" t="s">
        <v>3</v>
      </c>
      <c r="G157" s="9">
        <v>44050.598541666666</v>
      </c>
      <c r="H157" t="s">
        <v>4</v>
      </c>
      <c r="I157" s="9">
        <v>44060</v>
      </c>
      <c r="J157" s="9">
        <v>44060.333333333336</v>
      </c>
      <c r="K157" s="9">
        <v>44060.541666666664</v>
      </c>
      <c r="L157" s="9">
        <v>44060.560740740744</v>
      </c>
      <c r="N157" s="9"/>
      <c r="O157">
        <v>16264</v>
      </c>
      <c r="P157" t="s">
        <v>123</v>
      </c>
      <c r="Q157" t="s">
        <v>6</v>
      </c>
      <c r="R157" t="s">
        <v>7</v>
      </c>
    </row>
    <row r="158" spans="1:18" x14ac:dyDescent="0.25">
      <c r="A158" t="s">
        <v>689</v>
      </c>
      <c r="B158">
        <v>5096625</v>
      </c>
      <c r="C158" t="s">
        <v>217</v>
      </c>
      <c r="D158" t="s">
        <v>67</v>
      </c>
      <c r="E158" t="s">
        <v>3</v>
      </c>
      <c r="G158" s="9">
        <v>44050.656412037039</v>
      </c>
      <c r="H158" t="s">
        <v>13</v>
      </c>
      <c r="I158" s="9">
        <v>44060</v>
      </c>
      <c r="J158" s="9">
        <v>44060.5</v>
      </c>
      <c r="K158" s="9">
        <v>44060.708333333336</v>
      </c>
      <c r="L158" s="9">
        <v>44060.5778587963</v>
      </c>
      <c r="N158" s="9"/>
      <c r="O158">
        <v>16497</v>
      </c>
      <c r="P158" t="s">
        <v>100</v>
      </c>
      <c r="Q158" t="s">
        <v>6</v>
      </c>
      <c r="R158" t="s">
        <v>40</v>
      </c>
    </row>
    <row r="159" spans="1:18" x14ac:dyDescent="0.25">
      <c r="A159" t="s">
        <v>690</v>
      </c>
      <c r="B159">
        <v>5179569</v>
      </c>
      <c r="C159" t="s">
        <v>218</v>
      </c>
      <c r="D159" t="s">
        <v>67</v>
      </c>
      <c r="E159" t="s">
        <v>48</v>
      </c>
      <c r="G159" s="9">
        <v>44057.504236111112</v>
      </c>
      <c r="H159" t="s">
        <v>4</v>
      </c>
      <c r="I159" s="9">
        <v>44062</v>
      </c>
      <c r="J159" s="9">
        <v>44062.333333333336</v>
      </c>
      <c r="K159" s="9">
        <v>44062.541666666664</v>
      </c>
      <c r="L159" s="9">
        <v>44057.505243055559</v>
      </c>
      <c r="N159" s="9"/>
      <c r="O159">
        <v>14885</v>
      </c>
      <c r="P159" t="s">
        <v>51</v>
      </c>
      <c r="Q159" t="s">
        <v>6</v>
      </c>
      <c r="R159" t="s">
        <v>7</v>
      </c>
    </row>
    <row r="160" spans="1:18" x14ac:dyDescent="0.25">
      <c r="A160" t="s">
        <v>691</v>
      </c>
      <c r="B160">
        <v>5179771</v>
      </c>
      <c r="C160" t="s">
        <v>219</v>
      </c>
      <c r="D160" t="s">
        <v>2</v>
      </c>
      <c r="E160" t="s">
        <v>3</v>
      </c>
      <c r="G160" s="9">
        <v>44057.58834490741</v>
      </c>
      <c r="H160" t="s">
        <v>4</v>
      </c>
      <c r="I160" s="9">
        <v>44060</v>
      </c>
      <c r="J160" s="9">
        <v>44060.333333333336</v>
      </c>
      <c r="K160" s="9">
        <v>44060.541666666664</v>
      </c>
      <c r="L160" s="9">
        <v>44060.346875000003</v>
      </c>
      <c r="N160" s="9"/>
      <c r="O160">
        <v>16089</v>
      </c>
      <c r="P160" t="s">
        <v>68</v>
      </c>
      <c r="Q160" t="s">
        <v>6</v>
      </c>
      <c r="R160" t="s">
        <v>7</v>
      </c>
    </row>
    <row r="161" spans="1:18" x14ac:dyDescent="0.25">
      <c r="A161" t="s">
        <v>692</v>
      </c>
      <c r="B161">
        <v>5248193</v>
      </c>
      <c r="C161" t="s">
        <v>220</v>
      </c>
      <c r="D161" t="s">
        <v>59</v>
      </c>
      <c r="E161" t="s">
        <v>3</v>
      </c>
      <c r="G161" s="9">
        <v>44062.548472222225</v>
      </c>
      <c r="H161" t="s">
        <v>4</v>
      </c>
      <c r="I161" s="9">
        <v>44064</v>
      </c>
      <c r="J161" s="9">
        <v>44064.333333333336</v>
      </c>
      <c r="K161" s="9">
        <v>44064.541666666664</v>
      </c>
      <c r="L161" s="9">
        <v>44064.383310185185</v>
      </c>
      <c r="N161" s="9"/>
      <c r="O161">
        <v>16436</v>
      </c>
      <c r="P161" t="s">
        <v>89</v>
      </c>
      <c r="Q161" t="s">
        <v>6</v>
      </c>
      <c r="R161" t="s">
        <v>40</v>
      </c>
    </row>
    <row r="162" spans="1:18" x14ac:dyDescent="0.25">
      <c r="A162" t="s">
        <v>693</v>
      </c>
      <c r="B162">
        <v>5261527</v>
      </c>
      <c r="C162" t="s">
        <v>221</v>
      </c>
      <c r="D162" t="s">
        <v>16</v>
      </c>
      <c r="E162" t="s">
        <v>3</v>
      </c>
      <c r="F162" t="s">
        <v>17</v>
      </c>
      <c r="G162" s="9">
        <v>44063.370729166665</v>
      </c>
      <c r="H162" t="s">
        <v>13</v>
      </c>
      <c r="I162" s="9">
        <v>44063</v>
      </c>
      <c r="J162" s="9">
        <v>44063.5</v>
      </c>
      <c r="K162" s="9">
        <v>44063.708333333336</v>
      </c>
      <c r="L162" s="9">
        <v>44063.83384259259</v>
      </c>
      <c r="N162" s="9"/>
      <c r="O162">
        <v>15200</v>
      </c>
      <c r="P162" t="s">
        <v>18</v>
      </c>
      <c r="Q162" t="s">
        <v>6</v>
      </c>
      <c r="R162" t="s">
        <v>7</v>
      </c>
    </row>
    <row r="163" spans="1:18" x14ac:dyDescent="0.25">
      <c r="A163" t="s">
        <v>19</v>
      </c>
      <c r="B163">
        <v>5276056</v>
      </c>
      <c r="C163" t="s">
        <v>20</v>
      </c>
      <c r="D163" t="s">
        <v>16</v>
      </c>
      <c r="E163" t="s">
        <v>3</v>
      </c>
      <c r="G163" s="9">
        <v>44064.584340277775</v>
      </c>
      <c r="H163" t="s">
        <v>13</v>
      </c>
      <c r="I163" s="9">
        <v>44066</v>
      </c>
      <c r="J163" s="9">
        <v>44066.5</v>
      </c>
      <c r="K163" s="9">
        <v>44066.708333333336</v>
      </c>
      <c r="L163" s="9">
        <v>44066.587673611109</v>
      </c>
      <c r="N163" s="9"/>
      <c r="O163">
        <v>15200</v>
      </c>
      <c r="P163" t="s">
        <v>18</v>
      </c>
      <c r="Q163" t="s">
        <v>6</v>
      </c>
      <c r="R163" t="s">
        <v>7</v>
      </c>
    </row>
    <row r="164" spans="1:18" x14ac:dyDescent="0.25">
      <c r="A164" t="s">
        <v>694</v>
      </c>
      <c r="B164">
        <v>4693991</v>
      </c>
      <c r="C164" t="s">
        <v>222</v>
      </c>
      <c r="D164" t="s">
        <v>2</v>
      </c>
      <c r="E164" t="s">
        <v>48</v>
      </c>
      <c r="G164" s="9">
        <v>44033.603831018518</v>
      </c>
      <c r="H164" t="s">
        <v>4</v>
      </c>
      <c r="I164" s="9">
        <v>44062</v>
      </c>
      <c r="J164" s="9">
        <v>44062.333333333336</v>
      </c>
      <c r="K164" s="9">
        <v>44062.541666666664</v>
      </c>
      <c r="L164" s="9"/>
      <c r="M164" t="s">
        <v>53</v>
      </c>
      <c r="N164" s="9">
        <v>44033.604363425926</v>
      </c>
      <c r="O164">
        <v>14885</v>
      </c>
      <c r="P164" t="s">
        <v>51</v>
      </c>
      <c r="Q164" t="s">
        <v>6</v>
      </c>
      <c r="R164" t="s">
        <v>7</v>
      </c>
    </row>
    <row r="165" spans="1:18" x14ac:dyDescent="0.25">
      <c r="A165" t="s">
        <v>695</v>
      </c>
      <c r="B165">
        <v>5083986</v>
      </c>
      <c r="C165" t="s">
        <v>223</v>
      </c>
      <c r="D165" t="s">
        <v>16</v>
      </c>
      <c r="E165" t="s">
        <v>3</v>
      </c>
      <c r="G165" s="9">
        <v>44050.586562500001</v>
      </c>
      <c r="H165" t="s">
        <v>4</v>
      </c>
      <c r="I165" s="9">
        <v>44061</v>
      </c>
      <c r="J165" s="9">
        <v>44061.333333333336</v>
      </c>
      <c r="K165" s="9">
        <v>44061.541666666664</v>
      </c>
      <c r="L165" s="9">
        <v>44061.522094907406</v>
      </c>
      <c r="N165" s="9"/>
      <c r="O165">
        <v>16415</v>
      </c>
      <c r="P165" t="s">
        <v>39</v>
      </c>
      <c r="Q165" t="s">
        <v>6</v>
      </c>
      <c r="R165" t="s">
        <v>40</v>
      </c>
    </row>
    <row r="166" spans="1:18" x14ac:dyDescent="0.25">
      <c r="A166" t="s">
        <v>696</v>
      </c>
      <c r="B166">
        <v>5097377</v>
      </c>
      <c r="C166" t="s">
        <v>224</v>
      </c>
      <c r="D166" t="s">
        <v>67</v>
      </c>
      <c r="E166" t="s">
        <v>3</v>
      </c>
      <c r="G166" s="9">
        <v>44051.385416666664</v>
      </c>
      <c r="H166" t="s">
        <v>13</v>
      </c>
      <c r="I166" s="9">
        <v>44063</v>
      </c>
      <c r="J166" s="9">
        <v>44063.5</v>
      </c>
      <c r="K166" s="9">
        <v>44063.708333333336</v>
      </c>
      <c r="L166" s="9">
        <v>44063.621180555558</v>
      </c>
      <c r="N166" s="9"/>
      <c r="O166">
        <v>15200</v>
      </c>
      <c r="P166" t="s">
        <v>18</v>
      </c>
      <c r="Q166" t="s">
        <v>6</v>
      </c>
      <c r="R166" t="s">
        <v>7</v>
      </c>
    </row>
    <row r="167" spans="1:18" x14ac:dyDescent="0.25">
      <c r="A167" t="s">
        <v>697</v>
      </c>
      <c r="B167">
        <v>5233391</v>
      </c>
      <c r="C167" t="s">
        <v>225</v>
      </c>
      <c r="D167" t="s">
        <v>2</v>
      </c>
      <c r="E167" t="s">
        <v>3</v>
      </c>
      <c r="F167" t="s">
        <v>17</v>
      </c>
      <c r="G167" s="9">
        <v>44062.369317129633</v>
      </c>
      <c r="H167" t="s">
        <v>4</v>
      </c>
      <c r="I167" s="9">
        <v>44062</v>
      </c>
      <c r="J167" s="9">
        <v>44062.333333333336</v>
      </c>
      <c r="K167" s="9">
        <v>44062.541666666664</v>
      </c>
      <c r="L167" s="9">
        <v>44062.547835648147</v>
      </c>
      <c r="N167" s="9"/>
      <c r="O167">
        <v>16089</v>
      </c>
      <c r="P167" t="s">
        <v>68</v>
      </c>
      <c r="Q167" t="s">
        <v>6</v>
      </c>
      <c r="R167" t="s">
        <v>7</v>
      </c>
    </row>
    <row r="168" spans="1:18" x14ac:dyDescent="0.25">
      <c r="A168" t="s">
        <v>698</v>
      </c>
      <c r="B168">
        <v>5261434</v>
      </c>
      <c r="C168" t="s">
        <v>226</v>
      </c>
      <c r="D168" t="s">
        <v>16</v>
      </c>
      <c r="E168" t="s">
        <v>3</v>
      </c>
      <c r="F168" t="s">
        <v>17</v>
      </c>
      <c r="G168" s="9">
        <v>44063.33761574074</v>
      </c>
      <c r="H168" t="s">
        <v>4</v>
      </c>
      <c r="I168" s="9">
        <v>44063</v>
      </c>
      <c r="J168" s="9">
        <v>44063.333333333336</v>
      </c>
      <c r="K168" s="9">
        <v>44063.541666666664</v>
      </c>
      <c r="L168" s="9">
        <v>44063.420648148145</v>
      </c>
      <c r="N168" s="9"/>
      <c r="O168">
        <v>16497</v>
      </c>
      <c r="P168" t="s">
        <v>100</v>
      </c>
      <c r="Q168" t="s">
        <v>6</v>
      </c>
      <c r="R168" t="s">
        <v>40</v>
      </c>
    </row>
    <row r="169" spans="1:18" x14ac:dyDescent="0.25">
      <c r="A169" t="s">
        <v>699</v>
      </c>
      <c r="B169">
        <v>4273073</v>
      </c>
      <c r="C169" t="s">
        <v>227</v>
      </c>
      <c r="D169" t="s">
        <v>2</v>
      </c>
      <c r="E169" t="s">
        <v>3</v>
      </c>
      <c r="F169" t="s">
        <v>17</v>
      </c>
      <c r="G169" s="9">
        <v>44060.523680555554</v>
      </c>
      <c r="H169" t="s">
        <v>13</v>
      </c>
      <c r="I169" s="9">
        <v>44060</v>
      </c>
      <c r="J169" s="9">
        <v>44060.5</v>
      </c>
      <c r="K169" s="9">
        <v>44060.708333333336</v>
      </c>
      <c r="L169" s="9">
        <v>44060.76761574074</v>
      </c>
      <c r="M169" t="s">
        <v>53</v>
      </c>
      <c r="N169" s="9">
        <v>44032.369351851848</v>
      </c>
      <c r="O169">
        <v>14885</v>
      </c>
      <c r="P169" t="s">
        <v>51</v>
      </c>
      <c r="Q169" t="s">
        <v>6</v>
      </c>
      <c r="R169" t="s">
        <v>7</v>
      </c>
    </row>
    <row r="170" spans="1:18" x14ac:dyDescent="0.25">
      <c r="A170" t="s">
        <v>700</v>
      </c>
      <c r="B170">
        <v>5069174</v>
      </c>
      <c r="C170" t="s">
        <v>228</v>
      </c>
      <c r="D170" t="s">
        <v>2</v>
      </c>
      <c r="E170" t="s">
        <v>48</v>
      </c>
      <c r="G170" s="9">
        <v>44049.375</v>
      </c>
      <c r="H170" t="s">
        <v>4</v>
      </c>
      <c r="I170" s="9">
        <v>44063</v>
      </c>
      <c r="J170" s="9">
        <v>44063.333333333336</v>
      </c>
      <c r="K170" s="9">
        <v>44063.541666666664</v>
      </c>
      <c r="L170" s="9"/>
      <c r="M170" t="s">
        <v>53</v>
      </c>
      <c r="N170" s="9">
        <v>44061.59878472222</v>
      </c>
      <c r="O170">
        <v>14881</v>
      </c>
      <c r="P170" t="s">
        <v>49</v>
      </c>
      <c r="Q170" t="s">
        <v>6</v>
      </c>
      <c r="R170" t="s">
        <v>7</v>
      </c>
    </row>
    <row r="171" spans="1:18" x14ac:dyDescent="0.25">
      <c r="A171" t="s">
        <v>701</v>
      </c>
      <c r="B171">
        <v>5233559</v>
      </c>
      <c r="C171" t="s">
        <v>229</v>
      </c>
      <c r="D171" t="s">
        <v>59</v>
      </c>
      <c r="E171" t="s">
        <v>3</v>
      </c>
      <c r="F171" t="s">
        <v>17</v>
      </c>
      <c r="G171" s="9">
        <v>44061.436249999999</v>
      </c>
      <c r="H171" t="s">
        <v>13</v>
      </c>
      <c r="I171" s="9">
        <v>44061</v>
      </c>
      <c r="J171" s="9">
        <v>44061.5</v>
      </c>
      <c r="K171" s="9">
        <v>44061.708333333336</v>
      </c>
      <c r="L171" s="9">
        <v>44061.549027777779</v>
      </c>
      <c r="N171" s="9"/>
      <c r="O171">
        <v>16264</v>
      </c>
      <c r="P171" t="s">
        <v>123</v>
      </c>
      <c r="Q171" t="s">
        <v>6</v>
      </c>
      <c r="R171" t="s">
        <v>7</v>
      </c>
    </row>
    <row r="172" spans="1:18" x14ac:dyDescent="0.25">
      <c r="A172" t="s">
        <v>702</v>
      </c>
      <c r="B172">
        <v>2435791</v>
      </c>
      <c r="C172" t="s">
        <v>230</v>
      </c>
      <c r="D172" t="s">
        <v>16</v>
      </c>
      <c r="E172" t="s">
        <v>3</v>
      </c>
      <c r="G172" s="9">
        <v>43503.385416666664</v>
      </c>
      <c r="H172" t="s">
        <v>4</v>
      </c>
      <c r="I172" s="9">
        <v>44063</v>
      </c>
      <c r="J172" s="9">
        <v>44063.333333333336</v>
      </c>
      <c r="K172" s="9">
        <v>44063.541666666664</v>
      </c>
      <c r="L172" s="9">
        <v>44063.457129629627</v>
      </c>
      <c r="N172" s="9"/>
      <c r="O172">
        <v>16504</v>
      </c>
      <c r="P172" t="s">
        <v>129</v>
      </c>
      <c r="Q172" t="s">
        <v>6</v>
      </c>
      <c r="R172" t="s">
        <v>40</v>
      </c>
    </row>
    <row r="173" spans="1:18" x14ac:dyDescent="0.25">
      <c r="A173" t="s">
        <v>703</v>
      </c>
      <c r="B173">
        <v>2653611</v>
      </c>
      <c r="C173" t="s">
        <v>231</v>
      </c>
      <c r="D173" t="s">
        <v>16</v>
      </c>
      <c r="E173" t="s">
        <v>3</v>
      </c>
      <c r="G173" s="9">
        <v>43669.385416666664</v>
      </c>
      <c r="H173" t="s">
        <v>4</v>
      </c>
      <c r="I173" s="9">
        <v>44063</v>
      </c>
      <c r="J173" s="9">
        <v>44063.333333333336</v>
      </c>
      <c r="K173" s="9">
        <v>44063.541666666664</v>
      </c>
      <c r="L173" s="9">
        <v>44063.567488425928</v>
      </c>
      <c r="N173" s="9"/>
      <c r="O173">
        <v>16264</v>
      </c>
      <c r="P173" t="s">
        <v>123</v>
      </c>
      <c r="Q173" t="s">
        <v>6</v>
      </c>
      <c r="R173" t="s">
        <v>7</v>
      </c>
    </row>
    <row r="174" spans="1:18" x14ac:dyDescent="0.25">
      <c r="A174" t="s">
        <v>704</v>
      </c>
      <c r="B174">
        <v>2868025</v>
      </c>
      <c r="C174" t="s">
        <v>232</v>
      </c>
      <c r="D174" t="s">
        <v>59</v>
      </c>
      <c r="E174" t="s">
        <v>3</v>
      </c>
      <c r="G174" s="9">
        <v>43815.385428240741</v>
      </c>
      <c r="H174" t="s">
        <v>13</v>
      </c>
      <c r="I174" s="9">
        <v>44061</v>
      </c>
      <c r="J174" s="9">
        <v>44061.5</v>
      </c>
      <c r="K174" s="9">
        <v>44061.708333333336</v>
      </c>
      <c r="L174" s="9">
        <v>44061.589189814818</v>
      </c>
      <c r="N174" s="9"/>
      <c r="O174">
        <v>16497</v>
      </c>
      <c r="P174" t="s">
        <v>100</v>
      </c>
      <c r="Q174" t="s">
        <v>6</v>
      </c>
      <c r="R174" t="s">
        <v>40</v>
      </c>
    </row>
    <row r="175" spans="1:18" x14ac:dyDescent="0.25">
      <c r="A175" t="s">
        <v>705</v>
      </c>
      <c r="B175">
        <v>2979439</v>
      </c>
      <c r="C175" t="s">
        <v>233</v>
      </c>
      <c r="D175" t="s">
        <v>67</v>
      </c>
      <c r="E175" t="s">
        <v>48</v>
      </c>
      <c r="G175" s="9">
        <v>43900.457511574074</v>
      </c>
      <c r="H175" t="s">
        <v>13</v>
      </c>
      <c r="I175" s="9">
        <v>44060</v>
      </c>
      <c r="J175" s="9">
        <v>44060.5</v>
      </c>
      <c r="K175" s="9">
        <v>44060.708333333336</v>
      </c>
      <c r="L175" s="9">
        <v>44048.614039351851</v>
      </c>
      <c r="M175" t="s">
        <v>53</v>
      </c>
      <c r="N175" s="9">
        <v>43914.430381944447</v>
      </c>
      <c r="O175">
        <v>16605</v>
      </c>
      <c r="P175" t="s">
        <v>43</v>
      </c>
      <c r="Q175" t="s">
        <v>6</v>
      </c>
      <c r="R175" t="s">
        <v>7</v>
      </c>
    </row>
    <row r="176" spans="1:18" x14ac:dyDescent="0.25">
      <c r="A176" t="s">
        <v>706</v>
      </c>
      <c r="B176">
        <v>5055460</v>
      </c>
      <c r="C176" t="s">
        <v>234</v>
      </c>
      <c r="D176" t="s">
        <v>59</v>
      </c>
      <c r="E176" t="s">
        <v>3</v>
      </c>
      <c r="G176" s="9">
        <v>44048.39439814815</v>
      </c>
      <c r="H176" t="s">
        <v>13</v>
      </c>
      <c r="I176" s="9">
        <v>44060</v>
      </c>
      <c r="J176" s="9">
        <v>44060.5</v>
      </c>
      <c r="K176" s="9">
        <v>44060.708333333336</v>
      </c>
      <c r="L176" s="9">
        <v>44060.620196759257</v>
      </c>
      <c r="N176" s="9"/>
      <c r="O176">
        <v>15080</v>
      </c>
      <c r="P176" t="s">
        <v>5</v>
      </c>
      <c r="Q176" t="s">
        <v>6</v>
      </c>
      <c r="R176" t="s">
        <v>7</v>
      </c>
    </row>
    <row r="177" spans="1:18" x14ac:dyDescent="0.25">
      <c r="A177" t="s">
        <v>707</v>
      </c>
      <c r="B177">
        <v>5069570</v>
      </c>
      <c r="C177" t="s">
        <v>235</v>
      </c>
      <c r="D177" t="s">
        <v>59</v>
      </c>
      <c r="E177" t="s">
        <v>48</v>
      </c>
      <c r="G177" s="9">
        <v>44049.385416666664</v>
      </c>
      <c r="H177" t="s">
        <v>4</v>
      </c>
      <c r="I177" s="9">
        <v>44062</v>
      </c>
      <c r="J177" s="9">
        <v>44062.333333333336</v>
      </c>
      <c r="K177" s="9">
        <v>44062.541666666664</v>
      </c>
      <c r="L177" s="9">
        <v>44062.35328703704</v>
      </c>
      <c r="N177" s="9"/>
      <c r="O177">
        <v>16089</v>
      </c>
      <c r="P177" t="s">
        <v>68</v>
      </c>
      <c r="Q177" t="s">
        <v>6</v>
      </c>
      <c r="R177" t="s">
        <v>7</v>
      </c>
    </row>
    <row r="178" spans="1:18" x14ac:dyDescent="0.25">
      <c r="A178" t="s">
        <v>690</v>
      </c>
      <c r="B178">
        <v>5122881</v>
      </c>
      <c r="C178" t="s">
        <v>218</v>
      </c>
      <c r="D178" t="s">
        <v>2</v>
      </c>
      <c r="E178" t="s">
        <v>42</v>
      </c>
      <c r="G178" s="9">
        <v>44052.713553240741</v>
      </c>
      <c r="H178" t="s">
        <v>4</v>
      </c>
      <c r="I178" s="9">
        <v>44062</v>
      </c>
      <c r="J178" s="9">
        <v>44062.333333333336</v>
      </c>
      <c r="K178" s="9">
        <v>44062.541666666664</v>
      </c>
      <c r="L178" s="9"/>
      <c r="N178" s="9"/>
      <c r="O178">
        <v>15874</v>
      </c>
      <c r="P178" t="s">
        <v>236</v>
      </c>
      <c r="Q178" t="s">
        <v>6</v>
      </c>
      <c r="R178" t="s">
        <v>7</v>
      </c>
    </row>
    <row r="179" spans="1:18" x14ac:dyDescent="0.25">
      <c r="A179" t="s">
        <v>649</v>
      </c>
      <c r="B179">
        <v>5232847</v>
      </c>
      <c r="C179" t="s">
        <v>176</v>
      </c>
      <c r="D179" t="s">
        <v>67</v>
      </c>
      <c r="E179" t="s">
        <v>3</v>
      </c>
      <c r="F179" t="s">
        <v>17</v>
      </c>
      <c r="G179" s="9">
        <v>44060.640601851854</v>
      </c>
      <c r="H179" t="s">
        <v>13</v>
      </c>
      <c r="I179" s="9">
        <v>44060</v>
      </c>
      <c r="J179" s="9">
        <v>44060.5</v>
      </c>
      <c r="K179" s="9">
        <v>44060.708333333336</v>
      </c>
      <c r="L179" s="9">
        <v>44060.76153935185</v>
      </c>
      <c r="N179" s="9"/>
      <c r="O179">
        <v>14885</v>
      </c>
      <c r="P179" t="s">
        <v>51</v>
      </c>
      <c r="Q179" t="s">
        <v>6</v>
      </c>
      <c r="R179" t="s">
        <v>7</v>
      </c>
    </row>
    <row r="180" spans="1:18" x14ac:dyDescent="0.25">
      <c r="A180" t="s">
        <v>708</v>
      </c>
      <c r="B180">
        <v>2434043</v>
      </c>
      <c r="C180" t="s">
        <v>237</v>
      </c>
      <c r="D180" t="s">
        <v>16</v>
      </c>
      <c r="E180" t="s">
        <v>48</v>
      </c>
      <c r="G180" s="9">
        <v>43503.385416666664</v>
      </c>
      <c r="H180" t="s">
        <v>4</v>
      </c>
      <c r="I180" s="9">
        <v>44063</v>
      </c>
      <c r="J180" s="9">
        <v>44063.333333333336</v>
      </c>
      <c r="K180" s="9">
        <v>44063.541666666664</v>
      </c>
      <c r="L180" s="9">
        <v>44063.468090277776</v>
      </c>
      <c r="M180" t="s">
        <v>142</v>
      </c>
      <c r="N180" s="9">
        <v>43628.689027777778</v>
      </c>
      <c r="O180">
        <v>16498</v>
      </c>
      <c r="P180" t="s">
        <v>195</v>
      </c>
      <c r="Q180" t="s">
        <v>6</v>
      </c>
      <c r="R180" t="s">
        <v>40</v>
      </c>
    </row>
    <row r="181" spans="1:18" x14ac:dyDescent="0.25">
      <c r="A181" t="s">
        <v>709</v>
      </c>
      <c r="B181">
        <v>2878721</v>
      </c>
      <c r="C181" t="s">
        <v>238</v>
      </c>
      <c r="D181" t="s">
        <v>2</v>
      </c>
      <c r="E181" t="s">
        <v>3</v>
      </c>
      <c r="G181" s="9">
        <v>43820.385428240741</v>
      </c>
      <c r="H181" t="s">
        <v>4</v>
      </c>
      <c r="I181" s="9">
        <v>44060</v>
      </c>
      <c r="J181" s="9">
        <v>44060.333333333336</v>
      </c>
      <c r="K181" s="9">
        <v>44060.541666666664</v>
      </c>
      <c r="L181" s="9">
        <v>44060.459780092591</v>
      </c>
      <c r="N181" s="9"/>
      <c r="O181">
        <v>14885</v>
      </c>
      <c r="P181" t="s">
        <v>51</v>
      </c>
      <c r="Q181" t="s">
        <v>6</v>
      </c>
      <c r="R181" t="s">
        <v>7</v>
      </c>
    </row>
    <row r="182" spans="1:18" x14ac:dyDescent="0.25">
      <c r="A182" t="s">
        <v>710</v>
      </c>
      <c r="B182">
        <v>4962617</v>
      </c>
      <c r="C182" t="s">
        <v>239</v>
      </c>
      <c r="D182" t="s">
        <v>2</v>
      </c>
      <c r="E182" t="s">
        <v>48</v>
      </c>
      <c r="G182" s="9">
        <v>44041.375011574077</v>
      </c>
      <c r="H182" t="s">
        <v>13</v>
      </c>
      <c r="I182" s="9">
        <v>44061</v>
      </c>
      <c r="J182" s="9">
        <v>44061.5</v>
      </c>
      <c r="K182" s="9">
        <v>44061.708333333336</v>
      </c>
      <c r="L182" s="9">
        <v>44061.707233796296</v>
      </c>
      <c r="N182" s="9"/>
      <c r="O182">
        <v>16928</v>
      </c>
      <c r="P182" t="s">
        <v>114</v>
      </c>
      <c r="Q182" t="s">
        <v>6</v>
      </c>
      <c r="R182" t="s">
        <v>7</v>
      </c>
    </row>
    <row r="183" spans="1:18" x14ac:dyDescent="0.25">
      <c r="A183" t="s">
        <v>711</v>
      </c>
      <c r="B183">
        <v>4976807</v>
      </c>
      <c r="C183" t="s">
        <v>240</v>
      </c>
      <c r="D183" t="s">
        <v>67</v>
      </c>
      <c r="E183" t="s">
        <v>3</v>
      </c>
      <c r="G183" s="9">
        <v>44042.528449074074</v>
      </c>
      <c r="H183" t="s">
        <v>13</v>
      </c>
      <c r="I183" s="9">
        <v>44060</v>
      </c>
      <c r="J183" s="9">
        <v>44060.5</v>
      </c>
      <c r="K183" s="9">
        <v>44060.708333333336</v>
      </c>
      <c r="L183" s="9">
        <v>44060.513032407405</v>
      </c>
      <c r="N183" s="9"/>
      <c r="O183">
        <v>16605</v>
      </c>
      <c r="P183" t="s">
        <v>43</v>
      </c>
      <c r="Q183" t="s">
        <v>6</v>
      </c>
      <c r="R183" t="s">
        <v>7</v>
      </c>
    </row>
    <row r="184" spans="1:18" x14ac:dyDescent="0.25">
      <c r="A184" t="s">
        <v>712</v>
      </c>
      <c r="B184">
        <v>5151440</v>
      </c>
      <c r="C184" t="s">
        <v>241</v>
      </c>
      <c r="D184" t="s">
        <v>67</v>
      </c>
      <c r="E184" t="s">
        <v>3</v>
      </c>
      <c r="G184" s="9">
        <v>44055.409548611111</v>
      </c>
      <c r="H184" t="s">
        <v>4</v>
      </c>
      <c r="I184" s="9">
        <v>44063</v>
      </c>
      <c r="J184" s="9">
        <v>44063.333333333336</v>
      </c>
      <c r="K184" s="9">
        <v>44063.541666666664</v>
      </c>
      <c r="L184" s="9">
        <v>44063.379236111112</v>
      </c>
      <c r="N184" s="9"/>
      <c r="O184">
        <v>14885</v>
      </c>
      <c r="P184" t="s">
        <v>51</v>
      </c>
      <c r="Q184" t="s">
        <v>6</v>
      </c>
      <c r="R184" t="s">
        <v>7</v>
      </c>
    </row>
    <row r="185" spans="1:18" x14ac:dyDescent="0.25">
      <c r="A185" t="s">
        <v>713</v>
      </c>
      <c r="B185">
        <v>4428303</v>
      </c>
      <c r="C185" t="s">
        <v>242</v>
      </c>
      <c r="D185" t="s">
        <v>2</v>
      </c>
      <c r="E185" t="s">
        <v>3</v>
      </c>
      <c r="G185" s="9">
        <v>44014.553738425922</v>
      </c>
      <c r="H185" t="s">
        <v>13</v>
      </c>
      <c r="I185" s="9">
        <v>44063</v>
      </c>
      <c r="J185" s="9">
        <v>44063.5</v>
      </c>
      <c r="K185" s="9">
        <v>44063.708333333336</v>
      </c>
      <c r="L185" s="9">
        <v>44063.60670138889</v>
      </c>
      <c r="N185" s="9"/>
      <c r="O185">
        <v>16264</v>
      </c>
      <c r="P185" t="s">
        <v>123</v>
      </c>
      <c r="Q185" t="s">
        <v>6</v>
      </c>
      <c r="R185" t="s">
        <v>7</v>
      </c>
    </row>
    <row r="186" spans="1:18" x14ac:dyDescent="0.25">
      <c r="A186" t="s">
        <v>714</v>
      </c>
      <c r="B186">
        <v>4442668</v>
      </c>
      <c r="C186" t="s">
        <v>243</v>
      </c>
      <c r="D186" t="s">
        <v>2</v>
      </c>
      <c r="E186" t="s">
        <v>3</v>
      </c>
      <c r="G186" s="9">
        <v>44015.567407407405</v>
      </c>
      <c r="H186" t="s">
        <v>4</v>
      </c>
      <c r="I186" s="9">
        <v>44060</v>
      </c>
      <c r="J186" s="9">
        <v>44060.333333333336</v>
      </c>
      <c r="K186" s="9">
        <v>44060.541666666664</v>
      </c>
      <c r="L186" s="9">
        <v>44060.419305555559</v>
      </c>
      <c r="N186" s="9"/>
      <c r="O186">
        <v>14881</v>
      </c>
      <c r="P186" t="s">
        <v>49</v>
      </c>
      <c r="Q186" t="s">
        <v>6</v>
      </c>
      <c r="R186" t="s">
        <v>7</v>
      </c>
    </row>
    <row r="187" spans="1:18" x14ac:dyDescent="0.25">
      <c r="A187" t="s">
        <v>715</v>
      </c>
      <c r="B187">
        <v>4961619</v>
      </c>
      <c r="C187" t="s">
        <v>244</v>
      </c>
      <c r="D187" t="s">
        <v>2</v>
      </c>
      <c r="E187" t="s">
        <v>3</v>
      </c>
      <c r="G187" s="9">
        <v>44040.661030092589</v>
      </c>
      <c r="H187" t="s">
        <v>4</v>
      </c>
      <c r="I187" s="9">
        <v>44060</v>
      </c>
      <c r="J187" s="9">
        <v>44060.333333333336</v>
      </c>
      <c r="K187" s="9">
        <v>44060.541666666664</v>
      </c>
      <c r="L187" s="9">
        <v>44060.423425925925</v>
      </c>
      <c r="N187" s="9"/>
      <c r="O187">
        <v>15200</v>
      </c>
      <c r="P187" t="s">
        <v>18</v>
      </c>
      <c r="Q187" t="s">
        <v>6</v>
      </c>
      <c r="R187" t="s">
        <v>7</v>
      </c>
    </row>
    <row r="188" spans="1:18" x14ac:dyDescent="0.25">
      <c r="A188" t="s">
        <v>716</v>
      </c>
      <c r="B188">
        <v>5096555</v>
      </c>
      <c r="C188" t="s">
        <v>245</v>
      </c>
      <c r="D188" t="s">
        <v>2</v>
      </c>
      <c r="E188" t="s">
        <v>48</v>
      </c>
      <c r="G188" s="9">
        <v>44050.616979166669</v>
      </c>
      <c r="H188" t="s">
        <v>13</v>
      </c>
      <c r="I188" s="9">
        <v>44061</v>
      </c>
      <c r="J188" s="9">
        <v>44061.5</v>
      </c>
      <c r="K188" s="9">
        <v>44061.708333333336</v>
      </c>
      <c r="L188" s="9">
        <v>44061.488136574073</v>
      </c>
      <c r="N188" s="9"/>
      <c r="O188">
        <v>16504</v>
      </c>
      <c r="P188" t="s">
        <v>129</v>
      </c>
      <c r="Q188" t="s">
        <v>6</v>
      </c>
      <c r="R188" t="s">
        <v>40</v>
      </c>
    </row>
    <row r="189" spans="1:18" x14ac:dyDescent="0.25">
      <c r="A189" t="s">
        <v>717</v>
      </c>
      <c r="B189">
        <v>5150848</v>
      </c>
      <c r="C189" t="s">
        <v>246</v>
      </c>
      <c r="D189" t="s">
        <v>67</v>
      </c>
      <c r="E189" t="s">
        <v>3</v>
      </c>
      <c r="G189" s="9">
        <v>44055.375011574077</v>
      </c>
      <c r="H189" t="s">
        <v>4</v>
      </c>
      <c r="I189" s="9">
        <v>44062</v>
      </c>
      <c r="J189" s="9">
        <v>44062.333333333336</v>
      </c>
      <c r="K189" s="9">
        <v>44062.541666666664</v>
      </c>
      <c r="L189" s="9">
        <v>44062.469085648147</v>
      </c>
      <c r="N189" s="9"/>
      <c r="O189">
        <v>16504</v>
      </c>
      <c r="P189" t="s">
        <v>129</v>
      </c>
      <c r="Q189" t="s">
        <v>6</v>
      </c>
      <c r="R189" t="s">
        <v>40</v>
      </c>
    </row>
    <row r="190" spans="1:18" x14ac:dyDescent="0.25">
      <c r="A190" t="s">
        <v>718</v>
      </c>
      <c r="B190">
        <v>5275338</v>
      </c>
      <c r="C190" t="s">
        <v>247</v>
      </c>
      <c r="D190" t="s">
        <v>2</v>
      </c>
      <c r="E190" t="s">
        <v>3</v>
      </c>
      <c r="F190" t="s">
        <v>17</v>
      </c>
      <c r="G190" s="9">
        <v>44064.373472222222</v>
      </c>
      <c r="H190" t="s">
        <v>4</v>
      </c>
      <c r="I190" s="9">
        <v>44064</v>
      </c>
      <c r="J190" s="9">
        <v>44064.333333333336</v>
      </c>
      <c r="K190" s="9">
        <v>44064.541666666664</v>
      </c>
      <c r="L190" s="9">
        <v>44064.479050925926</v>
      </c>
      <c r="N190" s="9"/>
      <c r="O190">
        <v>16089</v>
      </c>
      <c r="P190" t="s">
        <v>68</v>
      </c>
      <c r="Q190" t="s">
        <v>6</v>
      </c>
      <c r="R190" t="s">
        <v>7</v>
      </c>
    </row>
    <row r="191" spans="1:18" x14ac:dyDescent="0.25">
      <c r="A191" t="s">
        <v>719</v>
      </c>
      <c r="B191">
        <v>5288998</v>
      </c>
      <c r="C191" t="s">
        <v>248</v>
      </c>
      <c r="D191" t="s">
        <v>2</v>
      </c>
      <c r="E191" t="s">
        <v>3</v>
      </c>
      <c r="F191" t="s">
        <v>17</v>
      </c>
      <c r="G191" s="9">
        <v>44064.696527777778</v>
      </c>
      <c r="H191" t="s">
        <v>13</v>
      </c>
      <c r="I191" s="9">
        <v>44064</v>
      </c>
      <c r="J191" s="9">
        <v>44064.5</v>
      </c>
      <c r="K191" s="9">
        <v>44064.708333333336</v>
      </c>
      <c r="L191" s="9">
        <v>44064.69730324074</v>
      </c>
      <c r="N191" s="9"/>
      <c r="O191">
        <v>16605</v>
      </c>
      <c r="P191" t="s">
        <v>43</v>
      </c>
      <c r="Q191" t="s">
        <v>6</v>
      </c>
      <c r="R191" t="s">
        <v>7</v>
      </c>
    </row>
    <row r="192" spans="1:18" x14ac:dyDescent="0.25">
      <c r="A192" t="s">
        <v>720</v>
      </c>
      <c r="B192">
        <v>5233711</v>
      </c>
      <c r="C192" t="s">
        <v>249</v>
      </c>
      <c r="D192" t="s">
        <v>59</v>
      </c>
      <c r="E192" t="s">
        <v>3</v>
      </c>
      <c r="G192" s="9">
        <v>44061.569374999999</v>
      </c>
      <c r="H192" t="s">
        <v>13</v>
      </c>
      <c r="I192" s="9">
        <v>44064</v>
      </c>
      <c r="J192" s="9">
        <v>44064.5</v>
      </c>
      <c r="K192" s="9">
        <v>44064.708333333336</v>
      </c>
      <c r="L192" s="9">
        <v>44064.586354166669</v>
      </c>
      <c r="N192" s="9"/>
      <c r="O192">
        <v>16498</v>
      </c>
      <c r="P192" t="s">
        <v>195</v>
      </c>
      <c r="Q192" t="s">
        <v>6</v>
      </c>
      <c r="R192" t="s">
        <v>40</v>
      </c>
    </row>
    <row r="193" spans="1:18" x14ac:dyDescent="0.25">
      <c r="A193" t="s">
        <v>721</v>
      </c>
      <c r="B193">
        <v>5246880</v>
      </c>
      <c r="C193" t="s">
        <v>250</v>
      </c>
      <c r="D193" t="s">
        <v>2</v>
      </c>
      <c r="E193" t="s">
        <v>3</v>
      </c>
      <c r="F193" t="s">
        <v>17</v>
      </c>
      <c r="G193" s="9">
        <v>44061.584803240738</v>
      </c>
      <c r="H193" t="s">
        <v>13</v>
      </c>
      <c r="I193" s="9">
        <v>44062</v>
      </c>
      <c r="J193" s="9">
        <v>44062.5</v>
      </c>
      <c r="K193" s="9">
        <v>44062.708333333336</v>
      </c>
      <c r="L193" s="9">
        <v>44062.720439814817</v>
      </c>
      <c r="N193" s="9"/>
      <c r="O193">
        <v>15080</v>
      </c>
      <c r="P193" t="s">
        <v>5</v>
      </c>
      <c r="Q193" t="s">
        <v>6</v>
      </c>
      <c r="R193" t="s">
        <v>7</v>
      </c>
    </row>
    <row r="194" spans="1:18" x14ac:dyDescent="0.25">
      <c r="A194" t="s">
        <v>722</v>
      </c>
      <c r="B194">
        <v>5261106</v>
      </c>
      <c r="C194" t="s">
        <v>251</v>
      </c>
      <c r="D194" t="s">
        <v>2</v>
      </c>
      <c r="E194" t="s">
        <v>3</v>
      </c>
      <c r="F194" t="s">
        <v>17</v>
      </c>
      <c r="G194" s="9">
        <v>44062.581307870372</v>
      </c>
      <c r="H194" t="s">
        <v>13</v>
      </c>
      <c r="I194" s="9">
        <v>44062</v>
      </c>
      <c r="J194" s="9">
        <v>44062.5</v>
      </c>
      <c r="K194" s="9">
        <v>44062.708333333336</v>
      </c>
      <c r="L194" s="9">
        <v>44062.727905092594</v>
      </c>
      <c r="N194" s="9"/>
      <c r="O194">
        <v>14885</v>
      </c>
      <c r="P194" t="s">
        <v>51</v>
      </c>
      <c r="Q194" t="s">
        <v>6</v>
      </c>
      <c r="R194" t="s">
        <v>7</v>
      </c>
    </row>
    <row r="195" spans="1:18" x14ac:dyDescent="0.25">
      <c r="A195" t="s">
        <v>723</v>
      </c>
      <c r="B195">
        <v>2802781</v>
      </c>
      <c r="C195" t="s">
        <v>252</v>
      </c>
      <c r="D195" t="s">
        <v>2</v>
      </c>
      <c r="E195" t="s">
        <v>3</v>
      </c>
      <c r="G195" s="9">
        <v>43770.375</v>
      </c>
      <c r="H195" t="s">
        <v>4</v>
      </c>
      <c r="I195" s="9">
        <v>44060</v>
      </c>
      <c r="J195" s="9">
        <v>44060.333333333336</v>
      </c>
      <c r="K195" s="9">
        <v>44060.541666666664</v>
      </c>
      <c r="L195" s="9">
        <v>44060.440347222226</v>
      </c>
      <c r="N195" s="9"/>
      <c r="O195">
        <v>16089</v>
      </c>
      <c r="P195" t="s">
        <v>68</v>
      </c>
      <c r="Q195" t="s">
        <v>6</v>
      </c>
      <c r="R195" t="s">
        <v>7</v>
      </c>
    </row>
    <row r="196" spans="1:18" x14ac:dyDescent="0.25">
      <c r="A196" t="s">
        <v>724</v>
      </c>
      <c r="B196">
        <v>4480641</v>
      </c>
      <c r="C196" t="s">
        <v>253</v>
      </c>
      <c r="D196" t="s">
        <v>2</v>
      </c>
      <c r="E196" t="s">
        <v>3</v>
      </c>
      <c r="G196" s="9">
        <v>44018.524328703701</v>
      </c>
      <c r="H196" t="s">
        <v>4</v>
      </c>
      <c r="I196" s="9">
        <v>44062</v>
      </c>
      <c r="J196" s="9">
        <v>44062.333333333336</v>
      </c>
      <c r="K196" s="9">
        <v>44062.541666666664</v>
      </c>
      <c r="L196" s="9">
        <v>44062.362037037034</v>
      </c>
      <c r="N196" s="9"/>
      <c r="O196">
        <v>14877</v>
      </c>
      <c r="P196" t="s">
        <v>71</v>
      </c>
      <c r="Q196" t="s">
        <v>6</v>
      </c>
      <c r="R196" t="s">
        <v>7</v>
      </c>
    </row>
    <row r="197" spans="1:18" x14ac:dyDescent="0.25">
      <c r="A197" t="s">
        <v>725</v>
      </c>
      <c r="B197">
        <v>5083627</v>
      </c>
      <c r="C197" t="s">
        <v>254</v>
      </c>
      <c r="D197" t="s">
        <v>67</v>
      </c>
      <c r="E197" t="s">
        <v>3</v>
      </c>
      <c r="G197" s="9">
        <v>44050.422662037039</v>
      </c>
      <c r="H197" t="s">
        <v>4</v>
      </c>
      <c r="I197" s="9">
        <v>44060</v>
      </c>
      <c r="J197" s="9">
        <v>44060.333333333336</v>
      </c>
      <c r="K197" s="9">
        <v>44060.541666666664</v>
      </c>
      <c r="L197" s="9">
        <v>44060.464120370372</v>
      </c>
      <c r="N197" s="9"/>
      <c r="O197">
        <v>14877</v>
      </c>
      <c r="P197" t="s">
        <v>71</v>
      </c>
      <c r="Q197" t="s">
        <v>6</v>
      </c>
      <c r="R197" t="s">
        <v>7</v>
      </c>
    </row>
    <row r="198" spans="1:18" x14ac:dyDescent="0.25">
      <c r="A198" t="s">
        <v>726</v>
      </c>
      <c r="B198">
        <v>5233493</v>
      </c>
      <c r="C198" t="s">
        <v>255</v>
      </c>
      <c r="D198" t="s">
        <v>59</v>
      </c>
      <c r="E198" t="s">
        <v>3</v>
      </c>
      <c r="G198" s="9">
        <v>44061.469976851855</v>
      </c>
      <c r="H198" t="s">
        <v>13</v>
      </c>
      <c r="I198" s="9">
        <v>44062</v>
      </c>
      <c r="J198" s="9">
        <v>44062.5</v>
      </c>
      <c r="K198" s="9">
        <v>44062.708333333336</v>
      </c>
      <c r="L198" s="9">
        <v>44062.636608796296</v>
      </c>
      <c r="N198" s="9"/>
      <c r="O198">
        <v>16605</v>
      </c>
      <c r="P198" t="s">
        <v>43</v>
      </c>
      <c r="Q198" t="s">
        <v>6</v>
      </c>
      <c r="R198" t="s">
        <v>7</v>
      </c>
    </row>
    <row r="199" spans="1:18" x14ac:dyDescent="0.25">
      <c r="A199" t="s">
        <v>727</v>
      </c>
      <c r="B199">
        <v>2677117</v>
      </c>
      <c r="C199" t="s">
        <v>256</v>
      </c>
      <c r="D199" t="s">
        <v>16</v>
      </c>
      <c r="E199" t="s">
        <v>3</v>
      </c>
      <c r="G199" s="9">
        <v>43689.385416666664</v>
      </c>
      <c r="H199" t="s">
        <v>4</v>
      </c>
      <c r="I199" s="9">
        <v>44061</v>
      </c>
      <c r="J199" s="9">
        <v>44061.333333333336</v>
      </c>
      <c r="K199" s="9">
        <v>44061.541666666664</v>
      </c>
      <c r="L199" s="9">
        <v>44061.374583333331</v>
      </c>
      <c r="N199" s="9"/>
      <c r="O199">
        <v>16454</v>
      </c>
      <c r="P199" t="s">
        <v>76</v>
      </c>
      <c r="Q199" t="s">
        <v>6</v>
      </c>
      <c r="R199" t="s">
        <v>40</v>
      </c>
    </row>
    <row r="200" spans="1:18" x14ac:dyDescent="0.25">
      <c r="A200" t="s">
        <v>728</v>
      </c>
      <c r="B200">
        <v>3002792</v>
      </c>
      <c r="C200" t="s">
        <v>257</v>
      </c>
      <c r="D200" t="s">
        <v>16</v>
      </c>
      <c r="E200" t="s">
        <v>3</v>
      </c>
      <c r="G200" s="9">
        <v>43902.385416666664</v>
      </c>
      <c r="H200" t="s">
        <v>13</v>
      </c>
      <c r="I200" s="9">
        <v>44060</v>
      </c>
      <c r="J200" s="9">
        <v>44060.5</v>
      </c>
      <c r="K200" s="9">
        <v>44060.708333333336</v>
      </c>
      <c r="L200" s="9">
        <v>44060.587557870371</v>
      </c>
      <c r="N200" s="9"/>
      <c r="O200">
        <v>16504</v>
      </c>
      <c r="P200" t="s">
        <v>129</v>
      </c>
      <c r="Q200" t="s">
        <v>6</v>
      </c>
      <c r="R200" t="s">
        <v>40</v>
      </c>
    </row>
    <row r="201" spans="1:18" x14ac:dyDescent="0.25">
      <c r="A201" t="s">
        <v>729</v>
      </c>
      <c r="B201">
        <v>5003125</v>
      </c>
      <c r="C201" t="s">
        <v>258</v>
      </c>
      <c r="D201" t="s">
        <v>16</v>
      </c>
      <c r="E201" t="s">
        <v>3</v>
      </c>
      <c r="G201" s="9">
        <v>44044.385428240741</v>
      </c>
      <c r="H201" t="s">
        <v>4</v>
      </c>
      <c r="I201" s="9">
        <v>44061</v>
      </c>
      <c r="J201" s="9">
        <v>44061.333333333336</v>
      </c>
      <c r="K201" s="9">
        <v>44061.541666666664</v>
      </c>
      <c r="L201" s="9">
        <v>44061.504814814813</v>
      </c>
      <c r="N201" s="9"/>
      <c r="O201">
        <v>16497</v>
      </c>
      <c r="P201" t="s">
        <v>100</v>
      </c>
      <c r="Q201" t="s">
        <v>6</v>
      </c>
      <c r="R201" t="s">
        <v>40</v>
      </c>
    </row>
    <row r="202" spans="1:18" x14ac:dyDescent="0.25">
      <c r="A202" t="s">
        <v>730</v>
      </c>
      <c r="B202">
        <v>5082709</v>
      </c>
      <c r="C202" t="s">
        <v>259</v>
      </c>
      <c r="D202" t="s">
        <v>59</v>
      </c>
      <c r="E202" t="s">
        <v>3</v>
      </c>
      <c r="G202" s="9">
        <v>44049.698854166665</v>
      </c>
      <c r="H202" t="s">
        <v>13</v>
      </c>
      <c r="I202" s="9">
        <v>44061</v>
      </c>
      <c r="J202" s="9">
        <v>44061.5</v>
      </c>
      <c r="K202" s="9">
        <v>44061.708333333336</v>
      </c>
      <c r="L202" s="9">
        <v>44061.573148148149</v>
      </c>
      <c r="N202" s="9"/>
      <c r="O202">
        <v>14881</v>
      </c>
      <c r="P202" t="s">
        <v>49</v>
      </c>
      <c r="Q202" t="s">
        <v>6</v>
      </c>
      <c r="R202" t="s">
        <v>7</v>
      </c>
    </row>
    <row r="203" spans="1:18" x14ac:dyDescent="0.25">
      <c r="A203" t="s">
        <v>731</v>
      </c>
      <c r="B203">
        <v>5122872</v>
      </c>
      <c r="C203" t="s">
        <v>260</v>
      </c>
      <c r="D203" t="s">
        <v>59</v>
      </c>
      <c r="E203" t="s">
        <v>48</v>
      </c>
      <c r="G203" s="9">
        <v>44052.666828703703</v>
      </c>
      <c r="H203" t="s">
        <v>13</v>
      </c>
      <c r="I203" s="9">
        <v>44061</v>
      </c>
      <c r="J203" s="9">
        <v>44061.5</v>
      </c>
      <c r="K203" s="9">
        <v>44061.708333333336</v>
      </c>
      <c r="L203" s="9">
        <v>44061.656782407408</v>
      </c>
      <c r="N203" s="9"/>
      <c r="O203">
        <v>16392</v>
      </c>
      <c r="P203" t="s">
        <v>120</v>
      </c>
      <c r="Q203" t="s">
        <v>6</v>
      </c>
      <c r="R203" t="s">
        <v>40</v>
      </c>
    </row>
    <row r="204" spans="1:18" x14ac:dyDescent="0.25">
      <c r="A204" t="s">
        <v>732</v>
      </c>
      <c r="B204">
        <v>5232650</v>
      </c>
      <c r="C204" t="s">
        <v>261</v>
      </c>
      <c r="D204" t="s">
        <v>59</v>
      </c>
      <c r="E204" t="s">
        <v>3</v>
      </c>
      <c r="F204" t="s">
        <v>17</v>
      </c>
      <c r="G204" s="9">
        <v>44060.524780092594</v>
      </c>
      <c r="H204" t="s">
        <v>13</v>
      </c>
      <c r="I204" s="9">
        <v>44060</v>
      </c>
      <c r="J204" s="9">
        <v>44060.5</v>
      </c>
      <c r="K204" s="9">
        <v>44060.708333333336</v>
      </c>
      <c r="L204" s="9">
        <v>44060.858946759261</v>
      </c>
      <c r="N204" s="9"/>
      <c r="O204">
        <v>16605</v>
      </c>
      <c r="P204" t="s">
        <v>43</v>
      </c>
      <c r="Q204" t="s">
        <v>6</v>
      </c>
      <c r="R204" t="s">
        <v>7</v>
      </c>
    </row>
    <row r="205" spans="1:18" x14ac:dyDescent="0.25">
      <c r="A205" t="s">
        <v>733</v>
      </c>
      <c r="B205">
        <v>4442306</v>
      </c>
      <c r="C205" t="s">
        <v>262</v>
      </c>
      <c r="D205" t="s">
        <v>16</v>
      </c>
      <c r="E205" t="s">
        <v>48</v>
      </c>
      <c r="G205" s="9">
        <v>44015.432638888888</v>
      </c>
      <c r="H205" t="s">
        <v>13</v>
      </c>
      <c r="I205" s="9">
        <v>44063</v>
      </c>
      <c r="J205" s="9">
        <v>44063.5</v>
      </c>
      <c r="K205" s="9">
        <v>44063.708333333336</v>
      </c>
      <c r="L205" s="9">
        <v>44063.634282407409</v>
      </c>
      <c r="N205" s="9"/>
      <c r="O205">
        <v>16415</v>
      </c>
      <c r="P205" t="s">
        <v>39</v>
      </c>
      <c r="Q205" t="s">
        <v>6</v>
      </c>
      <c r="R205" t="s">
        <v>40</v>
      </c>
    </row>
    <row r="206" spans="1:18" x14ac:dyDescent="0.25">
      <c r="A206" t="s">
        <v>734</v>
      </c>
      <c r="B206">
        <v>4860177</v>
      </c>
      <c r="C206" t="s">
        <v>263</v>
      </c>
      <c r="D206" t="s">
        <v>67</v>
      </c>
      <c r="E206" t="s">
        <v>3</v>
      </c>
      <c r="G206" s="9">
        <v>44035.220219907409</v>
      </c>
      <c r="H206" t="s">
        <v>13</v>
      </c>
      <c r="I206" s="9">
        <v>44064</v>
      </c>
      <c r="J206" s="9">
        <v>44064.5</v>
      </c>
      <c r="K206" s="9">
        <v>44064.708333333336</v>
      </c>
      <c r="L206" s="9">
        <v>44064.593148148146</v>
      </c>
      <c r="N206" s="9"/>
      <c r="O206">
        <v>16497</v>
      </c>
      <c r="P206" t="s">
        <v>100</v>
      </c>
      <c r="Q206" t="s">
        <v>6</v>
      </c>
      <c r="R206" t="s">
        <v>40</v>
      </c>
    </row>
    <row r="207" spans="1:18" x14ac:dyDescent="0.25">
      <c r="A207" t="s">
        <v>735</v>
      </c>
      <c r="B207">
        <v>5083261</v>
      </c>
      <c r="C207" t="s">
        <v>264</v>
      </c>
      <c r="D207" t="s">
        <v>2</v>
      </c>
      <c r="E207" t="s">
        <v>3</v>
      </c>
      <c r="G207" s="9">
        <v>44050.375</v>
      </c>
      <c r="H207" t="s">
        <v>4</v>
      </c>
      <c r="I207" s="9">
        <v>44062</v>
      </c>
      <c r="J207" s="9">
        <v>44062.333333333336</v>
      </c>
      <c r="K207" s="9">
        <v>44062.541666666664</v>
      </c>
      <c r="L207" s="9">
        <v>44062.43922453704</v>
      </c>
      <c r="N207" s="9"/>
      <c r="O207">
        <v>16454</v>
      </c>
      <c r="P207" t="s">
        <v>76</v>
      </c>
      <c r="Q207" t="s">
        <v>6</v>
      </c>
      <c r="R207" t="s">
        <v>7</v>
      </c>
    </row>
    <row r="208" spans="1:18" x14ac:dyDescent="0.25">
      <c r="A208" t="s">
        <v>736</v>
      </c>
      <c r="B208">
        <v>5232838</v>
      </c>
      <c r="C208" t="s">
        <v>265</v>
      </c>
      <c r="D208" t="s">
        <v>59</v>
      </c>
      <c r="E208" t="s">
        <v>3</v>
      </c>
      <c r="F208" t="s">
        <v>17</v>
      </c>
      <c r="G208" s="9">
        <v>44060.67355324074</v>
      </c>
      <c r="H208" t="s">
        <v>13</v>
      </c>
      <c r="I208" s="9">
        <v>44060</v>
      </c>
      <c r="J208" s="9">
        <v>44060.5</v>
      </c>
      <c r="K208" s="9">
        <v>44060.708333333336</v>
      </c>
      <c r="L208" s="9">
        <v>44060.67396990741</v>
      </c>
      <c r="N208" s="9"/>
      <c r="O208">
        <v>16089</v>
      </c>
      <c r="P208" t="s">
        <v>68</v>
      </c>
      <c r="Q208" t="s">
        <v>6</v>
      </c>
      <c r="R208" t="s">
        <v>7</v>
      </c>
    </row>
    <row r="209" spans="1:18" x14ac:dyDescent="0.25">
      <c r="A209" t="s">
        <v>683</v>
      </c>
      <c r="B209">
        <v>5261069</v>
      </c>
      <c r="C209" t="s">
        <v>211</v>
      </c>
      <c r="D209" t="s">
        <v>59</v>
      </c>
      <c r="E209" t="s">
        <v>3</v>
      </c>
      <c r="F209" t="s">
        <v>17</v>
      </c>
      <c r="G209" s="9">
        <v>44062.604224537034</v>
      </c>
      <c r="H209" t="s">
        <v>13</v>
      </c>
      <c r="I209" s="9">
        <v>44062</v>
      </c>
      <c r="J209" s="9">
        <v>44062.5</v>
      </c>
      <c r="K209" s="9">
        <v>44062.708333333336</v>
      </c>
      <c r="L209" s="9">
        <v>44062.60491898148</v>
      </c>
      <c r="N209" s="9"/>
      <c r="O209">
        <v>16415</v>
      </c>
      <c r="P209" t="s">
        <v>39</v>
      </c>
      <c r="Q209" t="s">
        <v>6</v>
      </c>
      <c r="R209" t="s">
        <v>40</v>
      </c>
    </row>
    <row r="210" spans="1:18" x14ac:dyDescent="0.25">
      <c r="A210" t="s">
        <v>737</v>
      </c>
      <c r="B210">
        <v>2579417</v>
      </c>
      <c r="C210" t="s">
        <v>266</v>
      </c>
      <c r="D210" t="s">
        <v>59</v>
      </c>
      <c r="E210" t="s">
        <v>3</v>
      </c>
      <c r="G210" s="9">
        <v>43605.485358796293</v>
      </c>
      <c r="H210" t="s">
        <v>4</v>
      </c>
      <c r="I210" s="9">
        <v>44063</v>
      </c>
      <c r="J210" s="9">
        <v>44063.333333333336</v>
      </c>
      <c r="K210" s="9">
        <v>44063.541666666664</v>
      </c>
      <c r="L210" s="9">
        <v>44063.456782407404</v>
      </c>
      <c r="M210" t="s">
        <v>142</v>
      </c>
      <c r="N210" s="9">
        <v>44054.451342592591</v>
      </c>
      <c r="O210">
        <v>16527</v>
      </c>
      <c r="P210" t="s">
        <v>57</v>
      </c>
      <c r="Q210" t="s">
        <v>6</v>
      </c>
      <c r="R210" t="s">
        <v>40</v>
      </c>
    </row>
    <row r="211" spans="1:18" x14ac:dyDescent="0.25">
      <c r="A211" t="s">
        <v>738</v>
      </c>
      <c r="B211">
        <v>2886237</v>
      </c>
      <c r="C211" t="s">
        <v>267</v>
      </c>
      <c r="D211" t="s">
        <v>16</v>
      </c>
      <c r="E211" t="s">
        <v>3</v>
      </c>
      <c r="G211" s="9">
        <v>43832.375011574077</v>
      </c>
      <c r="H211" t="s">
        <v>4</v>
      </c>
      <c r="I211" s="9">
        <v>44062</v>
      </c>
      <c r="J211" s="9">
        <v>44062.333333333336</v>
      </c>
      <c r="K211" s="9">
        <v>44062.541666666664</v>
      </c>
      <c r="L211" s="9">
        <v>44062.373969907407</v>
      </c>
      <c r="M211" t="s">
        <v>142</v>
      </c>
      <c r="N211" s="9">
        <v>43896.569513888891</v>
      </c>
      <c r="O211">
        <v>16264</v>
      </c>
      <c r="P211" t="s">
        <v>123</v>
      </c>
      <c r="Q211" t="s">
        <v>6</v>
      </c>
      <c r="R211" t="s">
        <v>7</v>
      </c>
    </row>
    <row r="212" spans="1:18" x14ac:dyDescent="0.25">
      <c r="A212" t="s">
        <v>739</v>
      </c>
      <c r="B212">
        <v>2899129</v>
      </c>
      <c r="C212" t="s">
        <v>268</v>
      </c>
      <c r="D212" t="s">
        <v>16</v>
      </c>
      <c r="E212" t="s">
        <v>3</v>
      </c>
      <c r="G212" s="9">
        <v>43843.674398148149</v>
      </c>
      <c r="H212" t="s">
        <v>13</v>
      </c>
      <c r="I212" s="9">
        <v>44060</v>
      </c>
      <c r="J212" s="9">
        <v>44060.5</v>
      </c>
      <c r="K212" s="9">
        <v>44060.708333333336</v>
      </c>
      <c r="L212" s="9">
        <v>44060.512858796297</v>
      </c>
      <c r="M212" t="s">
        <v>142</v>
      </c>
      <c r="N212" s="9">
        <v>43874.467662037037</v>
      </c>
      <c r="O212">
        <v>14877</v>
      </c>
      <c r="P212" t="s">
        <v>71</v>
      </c>
      <c r="Q212" t="s">
        <v>6</v>
      </c>
      <c r="R212" t="s">
        <v>7</v>
      </c>
    </row>
    <row r="213" spans="1:18" x14ac:dyDescent="0.25">
      <c r="A213" t="s">
        <v>740</v>
      </c>
      <c r="B213">
        <v>4534814</v>
      </c>
      <c r="C213" t="s">
        <v>82</v>
      </c>
      <c r="D213" t="s">
        <v>16</v>
      </c>
      <c r="E213" t="s">
        <v>3</v>
      </c>
      <c r="G213" s="9">
        <v>44022.53402777778</v>
      </c>
      <c r="H213" t="s">
        <v>13</v>
      </c>
      <c r="I213" s="9">
        <v>44061</v>
      </c>
      <c r="J213" s="9">
        <v>44061.5</v>
      </c>
      <c r="K213" s="9">
        <v>44061.708333333336</v>
      </c>
      <c r="L213" s="9">
        <v>44061.631284722222</v>
      </c>
      <c r="N213" s="9"/>
      <c r="O213">
        <v>16527</v>
      </c>
      <c r="P213" t="s">
        <v>57</v>
      </c>
      <c r="Q213" t="s">
        <v>6</v>
      </c>
      <c r="R213" t="s">
        <v>40</v>
      </c>
    </row>
    <row r="214" spans="1:18" x14ac:dyDescent="0.25">
      <c r="A214" t="s">
        <v>741</v>
      </c>
      <c r="B214">
        <v>4961505</v>
      </c>
      <c r="C214" t="s">
        <v>269</v>
      </c>
      <c r="D214" t="s">
        <v>2</v>
      </c>
      <c r="E214" t="s">
        <v>3</v>
      </c>
      <c r="F214" t="s">
        <v>17</v>
      </c>
      <c r="G214" s="9">
        <v>44060.442858796298</v>
      </c>
      <c r="H214" t="s">
        <v>13</v>
      </c>
      <c r="I214" s="9">
        <v>44060</v>
      </c>
      <c r="J214" s="9">
        <v>44060.5</v>
      </c>
      <c r="K214" s="9">
        <v>44060.708333333336</v>
      </c>
      <c r="L214" s="9">
        <v>44060.713067129633</v>
      </c>
      <c r="N214" s="9"/>
      <c r="O214">
        <v>15080</v>
      </c>
      <c r="P214" t="s">
        <v>5</v>
      </c>
      <c r="Q214" t="s">
        <v>6</v>
      </c>
      <c r="R214" t="s">
        <v>7</v>
      </c>
    </row>
    <row r="215" spans="1:18" x14ac:dyDescent="0.25">
      <c r="A215" t="s">
        <v>742</v>
      </c>
      <c r="B215">
        <v>5055541</v>
      </c>
      <c r="C215" t="s">
        <v>270</v>
      </c>
      <c r="D215" t="s">
        <v>2</v>
      </c>
      <c r="E215" t="s">
        <v>3</v>
      </c>
      <c r="G215" s="9">
        <v>44048.439942129633</v>
      </c>
      <c r="H215" t="s">
        <v>13</v>
      </c>
      <c r="I215" s="9">
        <v>44060</v>
      </c>
      <c r="J215" s="9">
        <v>44060.5</v>
      </c>
      <c r="K215" s="9">
        <v>44060.708333333336</v>
      </c>
      <c r="L215" s="9">
        <v>44060.535613425927</v>
      </c>
      <c r="N215" s="9"/>
      <c r="O215">
        <v>16089</v>
      </c>
      <c r="P215" t="s">
        <v>68</v>
      </c>
      <c r="Q215" t="s">
        <v>6</v>
      </c>
      <c r="R215" t="s">
        <v>7</v>
      </c>
    </row>
    <row r="216" spans="1:18" x14ac:dyDescent="0.25">
      <c r="A216" t="s">
        <v>743</v>
      </c>
      <c r="B216">
        <v>5191521</v>
      </c>
      <c r="C216" t="s">
        <v>271</v>
      </c>
      <c r="D216" t="s">
        <v>16</v>
      </c>
      <c r="E216" t="s">
        <v>3</v>
      </c>
      <c r="G216" s="9">
        <v>44057.594467592593</v>
      </c>
      <c r="H216" t="s">
        <v>4</v>
      </c>
      <c r="I216" s="9">
        <v>44063</v>
      </c>
      <c r="J216" s="9">
        <v>44063.333333333336</v>
      </c>
      <c r="K216" s="9">
        <v>44063.541666666664</v>
      </c>
      <c r="L216" s="9">
        <v>44063.356111111112</v>
      </c>
      <c r="N216" s="9"/>
      <c r="O216">
        <v>16497</v>
      </c>
      <c r="P216" t="s">
        <v>100</v>
      </c>
      <c r="Q216" t="s">
        <v>6</v>
      </c>
      <c r="R216" t="s">
        <v>40</v>
      </c>
    </row>
    <row r="217" spans="1:18" x14ac:dyDescent="0.25">
      <c r="A217" t="s">
        <v>744</v>
      </c>
      <c r="B217">
        <v>2945445</v>
      </c>
      <c r="C217" t="s">
        <v>272</v>
      </c>
      <c r="D217" t="s">
        <v>59</v>
      </c>
      <c r="E217" t="s">
        <v>3</v>
      </c>
      <c r="F217" t="s">
        <v>17</v>
      </c>
      <c r="G217" s="9">
        <v>44063.697627314818</v>
      </c>
      <c r="H217" t="s">
        <v>13</v>
      </c>
      <c r="I217" s="9">
        <v>44063</v>
      </c>
      <c r="J217" s="9">
        <v>44063.5</v>
      </c>
      <c r="K217" s="9">
        <v>44063.708333333336</v>
      </c>
      <c r="L217" s="9">
        <v>44063.806273148148</v>
      </c>
      <c r="N217" s="9"/>
      <c r="O217">
        <v>16605</v>
      </c>
      <c r="P217" t="s">
        <v>43</v>
      </c>
      <c r="Q217" t="s">
        <v>6</v>
      </c>
      <c r="R217" t="s">
        <v>7</v>
      </c>
    </row>
    <row r="218" spans="1:18" x14ac:dyDescent="0.25">
      <c r="A218" t="s">
        <v>745</v>
      </c>
      <c r="B218">
        <v>4259839</v>
      </c>
      <c r="C218" t="s">
        <v>273</v>
      </c>
      <c r="D218" t="s">
        <v>2</v>
      </c>
      <c r="E218" t="s">
        <v>3</v>
      </c>
      <c r="G218" s="9">
        <v>44000.659722222219</v>
      </c>
      <c r="H218" t="s">
        <v>13</v>
      </c>
      <c r="I218" s="9">
        <v>44060</v>
      </c>
      <c r="J218" s="9">
        <v>44060.5</v>
      </c>
      <c r="K218" s="9">
        <v>44060.708333333336</v>
      </c>
      <c r="L218" s="9">
        <v>44060.627303240741</v>
      </c>
      <c r="M218" t="s">
        <v>53</v>
      </c>
      <c r="N218" s="9">
        <v>44046.350046296298</v>
      </c>
      <c r="O218">
        <v>15200</v>
      </c>
      <c r="P218" t="s">
        <v>18</v>
      </c>
      <c r="Q218" t="s">
        <v>6</v>
      </c>
      <c r="R218" t="s">
        <v>7</v>
      </c>
    </row>
    <row r="219" spans="1:18" x14ac:dyDescent="0.25">
      <c r="A219" t="s">
        <v>746</v>
      </c>
      <c r="B219">
        <v>4641638</v>
      </c>
      <c r="C219" t="s">
        <v>274</v>
      </c>
      <c r="D219" t="s">
        <v>59</v>
      </c>
      <c r="E219" t="s">
        <v>48</v>
      </c>
      <c r="G219" s="9">
        <v>44030.375011574077</v>
      </c>
      <c r="H219" t="s">
        <v>4</v>
      </c>
      <c r="I219" s="9">
        <v>44061</v>
      </c>
      <c r="J219" s="9">
        <v>44061.333333333336</v>
      </c>
      <c r="K219" s="9">
        <v>44061.541666666664</v>
      </c>
      <c r="L219" s="9">
        <v>44061.44321759259</v>
      </c>
      <c r="N219" s="9"/>
      <c r="O219">
        <v>16928</v>
      </c>
      <c r="P219" t="s">
        <v>114</v>
      </c>
      <c r="Q219" t="s">
        <v>6</v>
      </c>
      <c r="R219" t="s">
        <v>7</v>
      </c>
    </row>
    <row r="220" spans="1:18" x14ac:dyDescent="0.25">
      <c r="A220" t="s">
        <v>8</v>
      </c>
      <c r="B220">
        <v>5027817</v>
      </c>
      <c r="C220" t="s">
        <v>9</v>
      </c>
      <c r="D220" t="s">
        <v>2</v>
      </c>
      <c r="E220" t="s">
        <v>3</v>
      </c>
      <c r="G220" s="9">
        <v>44046.385416666664</v>
      </c>
      <c r="H220" t="s">
        <v>4</v>
      </c>
      <c r="I220" s="9">
        <v>44066</v>
      </c>
      <c r="J220" s="9">
        <v>44066.333333333336</v>
      </c>
      <c r="K220" s="9">
        <v>44066.541666666664</v>
      </c>
      <c r="L220" s="9">
        <v>44066.675949074073</v>
      </c>
      <c r="N220" s="9"/>
      <c r="O220">
        <v>15080</v>
      </c>
      <c r="P220" t="s">
        <v>5</v>
      </c>
      <c r="Q220" t="s">
        <v>6</v>
      </c>
      <c r="R220" t="s">
        <v>7</v>
      </c>
    </row>
    <row r="221" spans="1:18" x14ac:dyDescent="0.25">
      <c r="A221" t="s">
        <v>747</v>
      </c>
      <c r="B221">
        <v>5069675</v>
      </c>
      <c r="C221" t="s">
        <v>275</v>
      </c>
      <c r="D221" t="s">
        <v>16</v>
      </c>
      <c r="E221" t="s">
        <v>3</v>
      </c>
      <c r="F221" t="s">
        <v>17</v>
      </c>
      <c r="G221" s="9">
        <v>44061.637569444443</v>
      </c>
      <c r="H221" t="s">
        <v>13</v>
      </c>
      <c r="I221" s="9">
        <v>44061</v>
      </c>
      <c r="J221" s="9">
        <v>44061.5</v>
      </c>
      <c r="K221" s="9">
        <v>44061.708333333336</v>
      </c>
      <c r="L221" s="9">
        <v>44061.775046296294</v>
      </c>
      <c r="N221" s="9"/>
      <c r="O221">
        <v>15080</v>
      </c>
      <c r="P221" t="s">
        <v>5</v>
      </c>
      <c r="Q221" t="s">
        <v>6</v>
      </c>
      <c r="R221" t="s">
        <v>7</v>
      </c>
    </row>
    <row r="222" spans="1:18" x14ac:dyDescent="0.25">
      <c r="A222" t="s">
        <v>748</v>
      </c>
      <c r="B222">
        <v>5096947</v>
      </c>
      <c r="C222" t="s">
        <v>276</v>
      </c>
      <c r="D222" t="s">
        <v>2</v>
      </c>
      <c r="E222" t="s">
        <v>3</v>
      </c>
      <c r="G222" s="9">
        <v>44051.375011574077</v>
      </c>
      <c r="H222" t="s">
        <v>4</v>
      </c>
      <c r="I222" s="9">
        <v>44064</v>
      </c>
      <c r="J222" s="9">
        <v>44064.333333333336</v>
      </c>
      <c r="K222" s="9">
        <v>44064.541666666664</v>
      </c>
      <c r="L222" s="9">
        <v>44064.341527777775</v>
      </c>
      <c r="N222" s="9"/>
      <c r="O222">
        <v>16604</v>
      </c>
      <c r="P222" t="s">
        <v>74</v>
      </c>
      <c r="Q222" t="s">
        <v>6</v>
      </c>
      <c r="R222" t="s">
        <v>40</v>
      </c>
    </row>
    <row r="223" spans="1:18" x14ac:dyDescent="0.25">
      <c r="A223" t="s">
        <v>749</v>
      </c>
      <c r="B223">
        <v>5164929</v>
      </c>
      <c r="C223" t="s">
        <v>277</v>
      </c>
      <c r="D223" t="s">
        <v>2</v>
      </c>
      <c r="E223" t="s">
        <v>48</v>
      </c>
      <c r="G223" s="9">
        <v>44056.370925925927</v>
      </c>
      <c r="H223" t="s">
        <v>4</v>
      </c>
      <c r="I223" s="9">
        <v>44063</v>
      </c>
      <c r="J223" s="9">
        <v>44063.333333333336</v>
      </c>
      <c r="K223" s="9">
        <v>44063.541666666664</v>
      </c>
      <c r="L223" s="9">
        <v>44063.338738425926</v>
      </c>
      <c r="N223" s="9"/>
      <c r="O223">
        <v>16393</v>
      </c>
      <c r="P223" t="s">
        <v>54</v>
      </c>
      <c r="Q223" t="s">
        <v>6</v>
      </c>
      <c r="R223" t="s">
        <v>40</v>
      </c>
    </row>
    <row r="224" spans="1:18" x14ac:dyDescent="0.25">
      <c r="A224" t="s">
        <v>750</v>
      </c>
      <c r="B224">
        <v>5179574</v>
      </c>
      <c r="C224" t="s">
        <v>278</v>
      </c>
      <c r="D224" t="s">
        <v>59</v>
      </c>
      <c r="E224" t="s">
        <v>48</v>
      </c>
      <c r="G224" s="9">
        <v>44057.50577546296</v>
      </c>
      <c r="H224" t="s">
        <v>4</v>
      </c>
      <c r="I224" s="9">
        <v>44063</v>
      </c>
      <c r="J224" s="9">
        <v>44063.333333333336</v>
      </c>
      <c r="K224" s="9">
        <v>44063.541666666664</v>
      </c>
      <c r="L224" s="9">
        <v>44063.352453703701</v>
      </c>
      <c r="N224" s="9"/>
      <c r="O224">
        <v>14885</v>
      </c>
      <c r="P224" t="s">
        <v>51</v>
      </c>
      <c r="Q224" t="s">
        <v>6</v>
      </c>
      <c r="R224" t="s">
        <v>7</v>
      </c>
    </row>
    <row r="225" spans="1:18" x14ac:dyDescent="0.25">
      <c r="A225" t="s">
        <v>751</v>
      </c>
      <c r="B225">
        <v>4612588</v>
      </c>
      <c r="C225" t="s">
        <v>279</v>
      </c>
      <c r="D225" t="s">
        <v>16</v>
      </c>
      <c r="E225" t="s">
        <v>48</v>
      </c>
      <c r="G225" s="9">
        <v>44028.375011574077</v>
      </c>
      <c r="H225" t="s">
        <v>13</v>
      </c>
      <c r="I225" s="9">
        <v>44061</v>
      </c>
      <c r="J225" s="9">
        <v>44061.5</v>
      </c>
      <c r="K225" s="9">
        <v>44061.708333333336</v>
      </c>
      <c r="L225" s="9">
        <v>44061.550208333334</v>
      </c>
      <c r="M225" t="s">
        <v>53</v>
      </c>
      <c r="N225" s="9">
        <v>44046.369699074072</v>
      </c>
      <c r="O225">
        <v>16504</v>
      </c>
      <c r="P225" t="s">
        <v>129</v>
      </c>
      <c r="Q225" t="s">
        <v>6</v>
      </c>
      <c r="R225" t="s">
        <v>40</v>
      </c>
    </row>
    <row r="226" spans="1:18" x14ac:dyDescent="0.25">
      <c r="A226" t="s">
        <v>752</v>
      </c>
      <c r="B226">
        <v>4874194</v>
      </c>
      <c r="C226" t="s">
        <v>280</v>
      </c>
      <c r="D226" t="s">
        <v>67</v>
      </c>
      <c r="E226" t="s">
        <v>3</v>
      </c>
      <c r="G226" s="9">
        <v>44035.220763888887</v>
      </c>
      <c r="H226" t="s">
        <v>13</v>
      </c>
      <c r="I226" s="9">
        <v>44063</v>
      </c>
      <c r="J226" s="9">
        <v>44063.5</v>
      </c>
      <c r="K226" s="9">
        <v>44063.708333333336</v>
      </c>
      <c r="L226" s="9">
        <v>44063.564814814818</v>
      </c>
      <c r="N226" s="9"/>
      <c r="O226">
        <v>16527</v>
      </c>
      <c r="P226" t="s">
        <v>57</v>
      </c>
      <c r="Q226" t="s">
        <v>6</v>
      </c>
      <c r="R226" t="s">
        <v>40</v>
      </c>
    </row>
    <row r="227" spans="1:18" x14ac:dyDescent="0.25">
      <c r="A227" t="s">
        <v>753</v>
      </c>
      <c r="B227">
        <v>5097088</v>
      </c>
      <c r="C227" t="s">
        <v>281</v>
      </c>
      <c r="D227" t="s">
        <v>2</v>
      </c>
      <c r="E227" t="s">
        <v>48</v>
      </c>
      <c r="G227" s="9">
        <v>44051.375011574077</v>
      </c>
      <c r="H227" t="s">
        <v>4</v>
      </c>
      <c r="I227" s="9">
        <v>44062</v>
      </c>
      <c r="J227" s="9">
        <v>44062.333333333336</v>
      </c>
      <c r="K227" s="9">
        <v>44062.541666666664</v>
      </c>
      <c r="L227" s="9">
        <v>44062.440150462964</v>
      </c>
      <c r="N227" s="9"/>
      <c r="O227">
        <v>16392</v>
      </c>
      <c r="P227" t="s">
        <v>120</v>
      </c>
      <c r="Q227" t="s">
        <v>6</v>
      </c>
      <c r="R227" t="s">
        <v>40</v>
      </c>
    </row>
    <row r="228" spans="1:18" x14ac:dyDescent="0.25">
      <c r="A228" t="s">
        <v>754</v>
      </c>
      <c r="B228">
        <v>5248258</v>
      </c>
      <c r="C228" t="s">
        <v>282</v>
      </c>
      <c r="D228" t="s">
        <v>59</v>
      </c>
      <c r="E228" t="s">
        <v>3</v>
      </c>
      <c r="F228" t="s">
        <v>17</v>
      </c>
      <c r="G228" s="9">
        <v>44062.561400462961</v>
      </c>
      <c r="H228" t="s">
        <v>13</v>
      </c>
      <c r="I228" s="9">
        <v>44062</v>
      </c>
      <c r="J228" s="9">
        <v>44062.5</v>
      </c>
      <c r="K228" s="9">
        <v>44062.708333333336</v>
      </c>
      <c r="L228" s="9">
        <v>44062.758425925924</v>
      </c>
      <c r="N228" s="9"/>
      <c r="O228">
        <v>16605</v>
      </c>
      <c r="P228" t="s">
        <v>43</v>
      </c>
      <c r="Q228" t="s">
        <v>6</v>
      </c>
      <c r="R228" t="s">
        <v>7</v>
      </c>
    </row>
    <row r="229" spans="1:18" x14ac:dyDescent="0.25">
      <c r="A229" t="s">
        <v>755</v>
      </c>
      <c r="B229">
        <v>2432002</v>
      </c>
      <c r="C229" t="s">
        <v>283</v>
      </c>
      <c r="D229" t="s">
        <v>16</v>
      </c>
      <c r="E229" t="s">
        <v>3</v>
      </c>
      <c r="G229" s="9">
        <v>43503.385416666664</v>
      </c>
      <c r="H229" t="s">
        <v>4</v>
      </c>
      <c r="I229" s="9">
        <v>44062</v>
      </c>
      <c r="J229" s="9">
        <v>44062.333333333336</v>
      </c>
      <c r="K229" s="9">
        <v>44062.541666666664</v>
      </c>
      <c r="L229" s="9">
        <v>44062.336238425924</v>
      </c>
      <c r="N229" s="9"/>
      <c r="O229">
        <v>16497</v>
      </c>
      <c r="P229" t="s">
        <v>100</v>
      </c>
      <c r="Q229" t="s">
        <v>6</v>
      </c>
      <c r="R229" t="s">
        <v>40</v>
      </c>
    </row>
    <row r="230" spans="1:18" x14ac:dyDescent="0.25">
      <c r="A230" t="s">
        <v>756</v>
      </c>
      <c r="B230">
        <v>4505989</v>
      </c>
      <c r="C230" t="s">
        <v>284</v>
      </c>
      <c r="D230" t="s">
        <v>2</v>
      </c>
      <c r="E230" t="s">
        <v>48</v>
      </c>
      <c r="G230" s="9">
        <v>44019.640983796293</v>
      </c>
      <c r="H230" t="s">
        <v>4</v>
      </c>
      <c r="I230" s="9">
        <v>44064</v>
      </c>
      <c r="J230" s="9">
        <v>44064.333333333336</v>
      </c>
      <c r="K230" s="9">
        <v>44064.541666666664</v>
      </c>
      <c r="L230" s="9">
        <v>44064.341064814813</v>
      </c>
      <c r="N230" s="9"/>
      <c r="O230">
        <v>16393</v>
      </c>
      <c r="P230" t="s">
        <v>54</v>
      </c>
      <c r="Q230" t="s">
        <v>6</v>
      </c>
      <c r="R230" t="s">
        <v>40</v>
      </c>
    </row>
    <row r="231" spans="1:18" x14ac:dyDescent="0.25">
      <c r="A231" t="s">
        <v>757</v>
      </c>
      <c r="B231">
        <v>5027411</v>
      </c>
      <c r="C231" t="s">
        <v>285</v>
      </c>
      <c r="D231" t="s">
        <v>59</v>
      </c>
      <c r="E231" t="s">
        <v>3</v>
      </c>
      <c r="G231" s="9">
        <v>44045.698078703703</v>
      </c>
      <c r="H231" t="s">
        <v>4</v>
      </c>
      <c r="I231" s="9">
        <v>44064</v>
      </c>
      <c r="J231" s="9">
        <v>44064.333333333336</v>
      </c>
      <c r="K231" s="9">
        <v>44064.541666666664</v>
      </c>
      <c r="L231" s="9">
        <v>44064.58798611111</v>
      </c>
      <c r="N231" s="9"/>
      <c r="O231">
        <v>16089</v>
      </c>
      <c r="P231" t="s">
        <v>68</v>
      </c>
      <c r="Q231" t="s">
        <v>6</v>
      </c>
      <c r="R231" t="s">
        <v>7</v>
      </c>
    </row>
    <row r="232" spans="1:18" x14ac:dyDescent="0.25">
      <c r="A232" t="s">
        <v>758</v>
      </c>
      <c r="B232">
        <v>5070141</v>
      </c>
      <c r="C232" t="s">
        <v>286</v>
      </c>
      <c r="D232" t="s">
        <v>2</v>
      </c>
      <c r="E232" t="s">
        <v>48</v>
      </c>
      <c r="G232" s="9">
        <v>44049.589004629626</v>
      </c>
      <c r="H232" t="s">
        <v>4</v>
      </c>
      <c r="I232" s="9">
        <v>44062</v>
      </c>
      <c r="J232" s="9">
        <v>44062.333333333336</v>
      </c>
      <c r="K232" s="9">
        <v>44062.541666666664</v>
      </c>
      <c r="L232" s="9"/>
      <c r="M232" t="s">
        <v>53</v>
      </c>
      <c r="N232" s="9">
        <v>44061.447465277779</v>
      </c>
      <c r="O232">
        <v>14877</v>
      </c>
      <c r="P232" t="s">
        <v>71</v>
      </c>
      <c r="Q232" t="s">
        <v>6</v>
      </c>
      <c r="R232" t="s">
        <v>7</v>
      </c>
    </row>
    <row r="233" spans="1:18" x14ac:dyDescent="0.25">
      <c r="A233" t="s">
        <v>759</v>
      </c>
      <c r="B233">
        <v>5219911</v>
      </c>
      <c r="C233" t="s">
        <v>287</v>
      </c>
      <c r="D233" t="s">
        <v>67</v>
      </c>
      <c r="E233" t="s">
        <v>3</v>
      </c>
      <c r="G233" s="9">
        <v>44060.575428240743</v>
      </c>
      <c r="H233" t="s">
        <v>4</v>
      </c>
      <c r="I233" s="9">
        <v>44064</v>
      </c>
      <c r="J233" s="9">
        <v>44064.333333333336</v>
      </c>
      <c r="K233" s="9">
        <v>44064.541666666664</v>
      </c>
      <c r="L233" s="9">
        <v>44064.429872685185</v>
      </c>
      <c r="M233" t="s">
        <v>53</v>
      </c>
      <c r="N233" s="9">
        <v>44060.577847222223</v>
      </c>
      <c r="O233">
        <v>16393</v>
      </c>
      <c r="P233" t="s">
        <v>54</v>
      </c>
      <c r="Q233" t="s">
        <v>6</v>
      </c>
      <c r="R233" t="s">
        <v>40</v>
      </c>
    </row>
    <row r="234" spans="1:18" x14ac:dyDescent="0.25">
      <c r="A234" t="s">
        <v>760</v>
      </c>
      <c r="B234">
        <v>2331804</v>
      </c>
      <c r="C234" t="s">
        <v>288</v>
      </c>
      <c r="D234" t="s">
        <v>16</v>
      </c>
      <c r="E234" t="s">
        <v>48</v>
      </c>
      <c r="G234" s="9">
        <v>43431.385439814818</v>
      </c>
      <c r="H234" t="s">
        <v>4</v>
      </c>
      <c r="I234" s="9">
        <v>44060</v>
      </c>
      <c r="J234" s="9">
        <v>44060.333333333336</v>
      </c>
      <c r="K234" s="9">
        <v>44060.541666666664</v>
      </c>
      <c r="L234" s="9">
        <v>44060.376180555555</v>
      </c>
      <c r="N234" s="9"/>
      <c r="O234">
        <v>16604</v>
      </c>
      <c r="P234" t="s">
        <v>74</v>
      </c>
      <c r="Q234" t="s">
        <v>6</v>
      </c>
      <c r="R234" t="s">
        <v>40</v>
      </c>
    </row>
    <row r="235" spans="1:18" x14ac:dyDescent="0.25">
      <c r="A235" t="s">
        <v>761</v>
      </c>
      <c r="B235">
        <v>4859969</v>
      </c>
      <c r="C235" t="s">
        <v>289</v>
      </c>
      <c r="D235" t="s">
        <v>67</v>
      </c>
      <c r="E235" t="s">
        <v>3</v>
      </c>
      <c r="F235" t="s">
        <v>17</v>
      </c>
      <c r="G235" s="9">
        <v>44060.508796296293</v>
      </c>
      <c r="H235" t="s">
        <v>13</v>
      </c>
      <c r="I235" s="9">
        <v>44060</v>
      </c>
      <c r="J235" s="9">
        <v>44060.5</v>
      </c>
      <c r="K235" s="9">
        <v>44060.708333333336</v>
      </c>
      <c r="L235" s="9">
        <v>44060.709988425922</v>
      </c>
      <c r="N235" s="9"/>
      <c r="O235">
        <v>14885</v>
      </c>
      <c r="P235" t="s">
        <v>51</v>
      </c>
      <c r="Q235" t="s">
        <v>6</v>
      </c>
      <c r="R235" t="s">
        <v>7</v>
      </c>
    </row>
    <row r="236" spans="1:18" x14ac:dyDescent="0.25">
      <c r="A236" t="s">
        <v>762</v>
      </c>
      <c r="B236">
        <v>5054941</v>
      </c>
      <c r="C236" t="s">
        <v>290</v>
      </c>
      <c r="D236" t="s">
        <v>16</v>
      </c>
      <c r="E236" t="s">
        <v>48</v>
      </c>
      <c r="G236" s="9">
        <v>44048.375011574077</v>
      </c>
      <c r="H236" t="s">
        <v>4</v>
      </c>
      <c r="I236" s="9">
        <v>44062</v>
      </c>
      <c r="J236" s="9">
        <v>44062.333333333336</v>
      </c>
      <c r="K236" s="9">
        <v>44062.541666666664</v>
      </c>
      <c r="L236" s="9">
        <v>44062.541331018518</v>
      </c>
      <c r="N236" s="9"/>
      <c r="O236">
        <v>16392</v>
      </c>
      <c r="P236" t="s">
        <v>120</v>
      </c>
      <c r="Q236" t="s">
        <v>6</v>
      </c>
      <c r="R236" t="s">
        <v>40</v>
      </c>
    </row>
    <row r="237" spans="1:18" x14ac:dyDescent="0.25">
      <c r="A237" t="s">
        <v>763</v>
      </c>
      <c r="B237">
        <v>5110200</v>
      </c>
      <c r="C237" t="s">
        <v>291</v>
      </c>
      <c r="D237" t="s">
        <v>2</v>
      </c>
      <c r="E237" t="s">
        <v>3</v>
      </c>
      <c r="G237" s="9">
        <v>44052.385416666664</v>
      </c>
      <c r="H237" t="s">
        <v>4</v>
      </c>
      <c r="I237" s="9">
        <v>44063</v>
      </c>
      <c r="J237" s="9">
        <v>44063.333333333336</v>
      </c>
      <c r="K237" s="9">
        <v>44063.541666666664</v>
      </c>
      <c r="L237" s="9">
        <v>44063.458379629628</v>
      </c>
      <c r="N237" s="9"/>
      <c r="O237">
        <v>14885</v>
      </c>
      <c r="P237" t="s">
        <v>51</v>
      </c>
      <c r="Q237" t="s">
        <v>6</v>
      </c>
      <c r="R237" t="s">
        <v>7</v>
      </c>
    </row>
    <row r="238" spans="1:18" x14ac:dyDescent="0.25">
      <c r="A238" t="s">
        <v>764</v>
      </c>
      <c r="B238">
        <v>2048118</v>
      </c>
      <c r="C238" t="s">
        <v>292</v>
      </c>
      <c r="D238" t="s">
        <v>16</v>
      </c>
      <c r="E238" t="s">
        <v>3</v>
      </c>
      <c r="F238" t="s">
        <v>17</v>
      </c>
      <c r="G238" s="9">
        <v>44061.432893518519</v>
      </c>
      <c r="H238" t="s">
        <v>4</v>
      </c>
      <c r="I238" s="9">
        <v>44061</v>
      </c>
      <c r="J238" s="9">
        <v>44061.333333333336</v>
      </c>
      <c r="K238" s="9">
        <v>44061.541666666664</v>
      </c>
      <c r="L238" s="9">
        <v>44061.544363425928</v>
      </c>
      <c r="N238" s="9"/>
      <c r="O238">
        <v>14877</v>
      </c>
      <c r="P238" t="s">
        <v>71</v>
      </c>
      <c r="Q238" t="s">
        <v>6</v>
      </c>
      <c r="R238" t="s">
        <v>7</v>
      </c>
    </row>
    <row r="239" spans="1:18" x14ac:dyDescent="0.25">
      <c r="A239" t="s">
        <v>765</v>
      </c>
      <c r="B239">
        <v>4641459</v>
      </c>
      <c r="C239" t="s">
        <v>293</v>
      </c>
      <c r="D239" t="s">
        <v>2</v>
      </c>
      <c r="E239" t="s">
        <v>3</v>
      </c>
      <c r="G239" s="9">
        <v>44029.713194444441</v>
      </c>
      <c r="H239" t="s">
        <v>4</v>
      </c>
      <c r="I239" s="9">
        <v>44060</v>
      </c>
      <c r="J239" s="9">
        <v>44060.333333333336</v>
      </c>
      <c r="K239" s="9">
        <v>44060.541666666664</v>
      </c>
      <c r="L239" s="9">
        <v>44060.475254629629</v>
      </c>
      <c r="N239" s="9"/>
      <c r="O239">
        <v>15080</v>
      </c>
      <c r="P239" t="s">
        <v>5</v>
      </c>
      <c r="Q239" t="s">
        <v>6</v>
      </c>
      <c r="R239" t="s">
        <v>7</v>
      </c>
    </row>
    <row r="240" spans="1:18" x14ac:dyDescent="0.25">
      <c r="A240" t="s">
        <v>766</v>
      </c>
      <c r="B240">
        <v>5002550</v>
      </c>
      <c r="C240" t="s">
        <v>294</v>
      </c>
      <c r="D240" t="s">
        <v>2</v>
      </c>
      <c r="E240" t="s">
        <v>3</v>
      </c>
      <c r="G240" s="9">
        <v>44044.375011574077</v>
      </c>
      <c r="H240" t="s">
        <v>4</v>
      </c>
      <c r="I240" s="9">
        <v>44060</v>
      </c>
      <c r="J240" s="9">
        <v>44060.333333333336</v>
      </c>
      <c r="K240" s="9">
        <v>44060.541666666664</v>
      </c>
      <c r="L240" s="9">
        <v>44060.561053240737</v>
      </c>
      <c r="N240" s="9"/>
      <c r="O240">
        <v>16605</v>
      </c>
      <c r="P240" t="s">
        <v>43</v>
      </c>
      <c r="Q240" t="s">
        <v>6</v>
      </c>
      <c r="R240" t="s">
        <v>7</v>
      </c>
    </row>
    <row r="241" spans="1:18" x14ac:dyDescent="0.25">
      <c r="A241" t="s">
        <v>767</v>
      </c>
      <c r="B241">
        <v>5041802</v>
      </c>
      <c r="C241" t="s">
        <v>295</v>
      </c>
      <c r="D241" t="s">
        <v>16</v>
      </c>
      <c r="E241" t="s">
        <v>48</v>
      </c>
      <c r="G241" s="9">
        <v>44047.561273148145</v>
      </c>
      <c r="H241" t="s">
        <v>13</v>
      </c>
      <c r="I241" s="9">
        <v>44061</v>
      </c>
      <c r="J241" s="9">
        <v>44061.5</v>
      </c>
      <c r="K241" s="9">
        <v>44061.708333333336</v>
      </c>
      <c r="L241" s="9">
        <v>44061.675891203704</v>
      </c>
      <c r="N241" s="9"/>
      <c r="O241">
        <v>16604</v>
      </c>
      <c r="P241" t="s">
        <v>74</v>
      </c>
      <c r="Q241" t="s">
        <v>6</v>
      </c>
      <c r="R241" t="s">
        <v>40</v>
      </c>
    </row>
    <row r="242" spans="1:18" x14ac:dyDescent="0.25">
      <c r="A242" t="s">
        <v>768</v>
      </c>
      <c r="B242">
        <v>5055797</v>
      </c>
      <c r="C242" t="s">
        <v>296</v>
      </c>
      <c r="D242" t="s">
        <v>59</v>
      </c>
      <c r="E242" t="s">
        <v>3</v>
      </c>
      <c r="G242" s="9">
        <v>44048.531423611108</v>
      </c>
      <c r="H242" t="s">
        <v>4</v>
      </c>
      <c r="I242" s="9">
        <v>44062</v>
      </c>
      <c r="J242" s="9">
        <v>44062.333333333336</v>
      </c>
      <c r="K242" s="9">
        <v>44062.541666666664</v>
      </c>
      <c r="L242" s="9">
        <v>44062.367754629631</v>
      </c>
      <c r="N242" s="9"/>
      <c r="O242">
        <v>14885</v>
      </c>
      <c r="P242" t="s">
        <v>51</v>
      </c>
      <c r="Q242" t="s">
        <v>6</v>
      </c>
      <c r="R242" t="s">
        <v>7</v>
      </c>
    </row>
    <row r="243" spans="1:18" x14ac:dyDescent="0.25">
      <c r="A243" t="s">
        <v>769</v>
      </c>
      <c r="B243">
        <v>5082934</v>
      </c>
      <c r="C243" t="s">
        <v>297</v>
      </c>
      <c r="D243" t="s">
        <v>2</v>
      </c>
      <c r="E243" t="s">
        <v>3</v>
      </c>
      <c r="G243" s="9">
        <v>44050.338321759256</v>
      </c>
      <c r="H243" t="s">
        <v>4</v>
      </c>
      <c r="I243" s="9">
        <v>44061</v>
      </c>
      <c r="J243" s="9">
        <v>44061.333333333336</v>
      </c>
      <c r="K243" s="9">
        <v>44061.541666666664</v>
      </c>
      <c r="L243" s="9">
        <v>44061.389745370368</v>
      </c>
      <c r="N243" s="9"/>
      <c r="O243">
        <v>16089</v>
      </c>
      <c r="P243" t="s">
        <v>68</v>
      </c>
      <c r="Q243" t="s">
        <v>6</v>
      </c>
      <c r="R243" t="s">
        <v>7</v>
      </c>
    </row>
    <row r="244" spans="1:18" x14ac:dyDescent="0.25">
      <c r="A244" t="s">
        <v>770</v>
      </c>
      <c r="B244">
        <v>5219045</v>
      </c>
      <c r="C244" t="s">
        <v>298</v>
      </c>
      <c r="D244" t="s">
        <v>2</v>
      </c>
      <c r="E244" t="s">
        <v>48</v>
      </c>
      <c r="G244" s="9">
        <v>44059.802094907405</v>
      </c>
      <c r="H244" t="s">
        <v>13</v>
      </c>
      <c r="I244" s="9">
        <v>44062</v>
      </c>
      <c r="J244" s="9">
        <v>44062.5</v>
      </c>
      <c r="K244" s="9">
        <v>44062.708333333336</v>
      </c>
      <c r="L244" s="9"/>
      <c r="N244" s="9"/>
      <c r="O244">
        <v>16454</v>
      </c>
      <c r="P244" t="s">
        <v>76</v>
      </c>
      <c r="Q244" t="s">
        <v>6</v>
      </c>
      <c r="R244" t="s">
        <v>7</v>
      </c>
    </row>
    <row r="245" spans="1:18" x14ac:dyDescent="0.25">
      <c r="A245" t="s">
        <v>771</v>
      </c>
      <c r="B245">
        <v>5247918</v>
      </c>
      <c r="C245" t="s">
        <v>299</v>
      </c>
      <c r="D245" t="s">
        <v>16</v>
      </c>
      <c r="E245" t="s">
        <v>3</v>
      </c>
      <c r="F245" t="s">
        <v>17</v>
      </c>
      <c r="G245" s="9">
        <v>44062.379791666666</v>
      </c>
      <c r="H245" t="s">
        <v>4</v>
      </c>
      <c r="I245" s="9">
        <v>44062</v>
      </c>
      <c r="J245" s="9">
        <v>44062.333333333336</v>
      </c>
      <c r="K245" s="9">
        <v>44062.541666666664</v>
      </c>
      <c r="L245" s="9">
        <v>44062.574594907404</v>
      </c>
      <c r="N245" s="9"/>
      <c r="O245">
        <v>15200</v>
      </c>
      <c r="P245" t="s">
        <v>18</v>
      </c>
      <c r="Q245" t="s">
        <v>6</v>
      </c>
      <c r="R245" t="s">
        <v>7</v>
      </c>
    </row>
    <row r="246" spans="1:18" x14ac:dyDescent="0.25">
      <c r="A246" t="s">
        <v>772</v>
      </c>
      <c r="B246">
        <v>2832593</v>
      </c>
      <c r="C246" t="s">
        <v>300</v>
      </c>
      <c r="D246" t="s">
        <v>16</v>
      </c>
      <c r="E246" t="s">
        <v>48</v>
      </c>
      <c r="G246" s="9">
        <v>43791.385416666664</v>
      </c>
      <c r="H246" t="s">
        <v>4</v>
      </c>
      <c r="I246" s="9">
        <v>44064</v>
      </c>
      <c r="J246" s="9">
        <v>44064.333333333336</v>
      </c>
      <c r="K246" s="9">
        <v>44064.541666666664</v>
      </c>
      <c r="L246" s="9">
        <v>44064.456296296295</v>
      </c>
      <c r="N246" s="9"/>
      <c r="O246">
        <v>16264</v>
      </c>
      <c r="P246" t="s">
        <v>123</v>
      </c>
      <c r="Q246" t="s">
        <v>6</v>
      </c>
      <c r="R246" t="s">
        <v>7</v>
      </c>
    </row>
    <row r="247" spans="1:18" x14ac:dyDescent="0.25">
      <c r="A247" t="s">
        <v>773</v>
      </c>
      <c r="B247">
        <v>4072319</v>
      </c>
      <c r="C247" t="s">
        <v>301</v>
      </c>
      <c r="D247" t="s">
        <v>59</v>
      </c>
      <c r="E247" t="s">
        <v>3</v>
      </c>
      <c r="G247" s="9">
        <v>43986.509606481479</v>
      </c>
      <c r="H247" t="s">
        <v>4</v>
      </c>
      <c r="I247" s="9">
        <v>44064</v>
      </c>
      <c r="J247" s="9">
        <v>44064.333333333336</v>
      </c>
      <c r="K247" s="9">
        <v>44064.541666666664</v>
      </c>
      <c r="L247" s="9">
        <v>44064.462812500002</v>
      </c>
      <c r="N247" s="9"/>
      <c r="O247">
        <v>16393</v>
      </c>
      <c r="P247" t="s">
        <v>54</v>
      </c>
      <c r="Q247" t="s">
        <v>6</v>
      </c>
      <c r="R247" t="s">
        <v>40</v>
      </c>
    </row>
    <row r="248" spans="1:18" x14ac:dyDescent="0.25">
      <c r="A248" t="s">
        <v>774</v>
      </c>
      <c r="B248">
        <v>5027587</v>
      </c>
      <c r="C248" t="s">
        <v>302</v>
      </c>
      <c r="D248" t="s">
        <v>2</v>
      </c>
      <c r="E248" t="s">
        <v>48</v>
      </c>
      <c r="G248" s="9">
        <v>44046.375011574077</v>
      </c>
      <c r="H248" t="s">
        <v>4</v>
      </c>
      <c r="I248" s="9">
        <v>44062</v>
      </c>
      <c r="J248" s="9">
        <v>44062.333333333336</v>
      </c>
      <c r="K248" s="9">
        <v>44062.541666666664</v>
      </c>
      <c r="L248" s="9"/>
      <c r="N248" s="9"/>
      <c r="O248">
        <v>14877</v>
      </c>
      <c r="P248" t="s">
        <v>71</v>
      </c>
      <c r="Q248" t="s">
        <v>6</v>
      </c>
      <c r="R248" t="s">
        <v>7</v>
      </c>
    </row>
    <row r="249" spans="1:18" x14ac:dyDescent="0.25">
      <c r="A249" t="s">
        <v>775</v>
      </c>
      <c r="B249">
        <v>5110203</v>
      </c>
      <c r="C249" t="s">
        <v>303</v>
      </c>
      <c r="D249" t="s">
        <v>16</v>
      </c>
      <c r="E249" t="s">
        <v>48</v>
      </c>
      <c r="G249" s="9">
        <v>44052.385416666664</v>
      </c>
      <c r="H249" t="s">
        <v>4</v>
      </c>
      <c r="I249" s="9">
        <v>44061</v>
      </c>
      <c r="J249" s="9">
        <v>44061.333333333336</v>
      </c>
      <c r="K249" s="9">
        <v>44061.541666666664</v>
      </c>
      <c r="L249" s="9">
        <v>44061.408472222225</v>
      </c>
      <c r="N249" s="9"/>
      <c r="O249">
        <v>16504</v>
      </c>
      <c r="P249" t="s">
        <v>129</v>
      </c>
      <c r="Q249" t="s">
        <v>6</v>
      </c>
      <c r="R249" t="s">
        <v>40</v>
      </c>
    </row>
    <row r="250" spans="1:18" x14ac:dyDescent="0.25">
      <c r="A250" t="s">
        <v>776</v>
      </c>
      <c r="B250">
        <v>5178565</v>
      </c>
      <c r="C250" t="s">
        <v>304</v>
      </c>
      <c r="D250" t="s">
        <v>16</v>
      </c>
      <c r="E250" t="s">
        <v>42</v>
      </c>
      <c r="G250" s="9">
        <v>44056.675300925926</v>
      </c>
      <c r="H250" t="s">
        <v>13</v>
      </c>
      <c r="I250" s="9">
        <v>44061</v>
      </c>
      <c r="J250" s="9">
        <v>44061.5</v>
      </c>
      <c r="K250" s="9">
        <v>44061.708333333336</v>
      </c>
      <c r="L250" s="9"/>
      <c r="N250" s="9"/>
      <c r="O250">
        <v>15080</v>
      </c>
      <c r="P250" t="s">
        <v>5</v>
      </c>
      <c r="Q250" t="s">
        <v>6</v>
      </c>
      <c r="R250" t="s">
        <v>7</v>
      </c>
    </row>
    <row r="251" spans="1:18" x14ac:dyDescent="0.25">
      <c r="A251" t="s">
        <v>777</v>
      </c>
      <c r="B251">
        <v>5232890</v>
      </c>
      <c r="C251" t="s">
        <v>305</v>
      </c>
      <c r="D251" t="s">
        <v>67</v>
      </c>
      <c r="E251" t="s">
        <v>3</v>
      </c>
      <c r="G251" s="9">
        <v>44060.701979166668</v>
      </c>
      <c r="H251" t="s">
        <v>4</v>
      </c>
      <c r="I251" s="9">
        <v>44064</v>
      </c>
      <c r="J251" s="9">
        <v>44064.333333333336</v>
      </c>
      <c r="K251" s="9">
        <v>44064.541666666664</v>
      </c>
      <c r="L251" s="9">
        <v>44064.468587962961</v>
      </c>
      <c r="N251" s="9"/>
      <c r="O251">
        <v>16527</v>
      </c>
      <c r="P251" t="s">
        <v>57</v>
      </c>
      <c r="Q251" t="s">
        <v>6</v>
      </c>
      <c r="R251" t="s">
        <v>40</v>
      </c>
    </row>
    <row r="252" spans="1:18" x14ac:dyDescent="0.25">
      <c r="A252" t="s">
        <v>683</v>
      </c>
      <c r="B252">
        <v>5261158</v>
      </c>
      <c r="C252" t="s">
        <v>211</v>
      </c>
      <c r="D252" t="s">
        <v>16</v>
      </c>
      <c r="E252" t="s">
        <v>3</v>
      </c>
      <c r="G252" s="9">
        <v>44062.649108796293</v>
      </c>
      <c r="H252" t="s">
        <v>13</v>
      </c>
      <c r="I252" s="9">
        <v>44063</v>
      </c>
      <c r="J252" s="9">
        <v>44063.5</v>
      </c>
      <c r="K252" s="9">
        <v>44063.708333333336</v>
      </c>
      <c r="L252" s="9">
        <v>44063.602430555555</v>
      </c>
      <c r="N252" s="9"/>
      <c r="O252">
        <v>16415</v>
      </c>
      <c r="P252" t="s">
        <v>39</v>
      </c>
      <c r="Q252" t="s">
        <v>6</v>
      </c>
      <c r="R252" t="s">
        <v>40</v>
      </c>
    </row>
    <row r="253" spans="1:18" x14ac:dyDescent="0.25">
      <c r="A253" t="s">
        <v>778</v>
      </c>
      <c r="B253">
        <v>4599627</v>
      </c>
      <c r="C253" t="s">
        <v>306</v>
      </c>
      <c r="D253" t="s">
        <v>2</v>
      </c>
      <c r="E253" t="s">
        <v>3</v>
      </c>
      <c r="G253" s="9">
        <v>44027.531261574077</v>
      </c>
      <c r="H253" t="s">
        <v>13</v>
      </c>
      <c r="I253" s="9">
        <v>44064</v>
      </c>
      <c r="J253" s="9">
        <v>44064.5</v>
      </c>
      <c r="K253" s="9">
        <v>44064.708333333336</v>
      </c>
      <c r="L253" s="9">
        <v>44064.588877314818</v>
      </c>
      <c r="N253" s="9"/>
      <c r="O253">
        <v>16393</v>
      </c>
      <c r="P253" t="s">
        <v>54</v>
      </c>
      <c r="Q253" t="s">
        <v>6</v>
      </c>
      <c r="R253" t="s">
        <v>40</v>
      </c>
    </row>
    <row r="254" spans="1:18" x14ac:dyDescent="0.25">
      <c r="A254" t="s">
        <v>779</v>
      </c>
      <c r="B254">
        <v>5137230</v>
      </c>
      <c r="C254" t="s">
        <v>307</v>
      </c>
      <c r="D254" t="s">
        <v>2</v>
      </c>
      <c r="E254" t="s">
        <v>48</v>
      </c>
      <c r="G254" s="9">
        <v>44054.557893518519</v>
      </c>
      <c r="H254" t="s">
        <v>4</v>
      </c>
      <c r="I254" s="9">
        <v>44063</v>
      </c>
      <c r="J254" s="9">
        <v>44063.333333333336</v>
      </c>
      <c r="K254" s="9">
        <v>44063.541666666664</v>
      </c>
      <c r="L254" s="9">
        <v>44063.424722222226</v>
      </c>
      <c r="N254" s="9"/>
      <c r="O254">
        <v>14885</v>
      </c>
      <c r="P254" t="s">
        <v>51</v>
      </c>
      <c r="Q254" t="s">
        <v>6</v>
      </c>
      <c r="R254" t="s">
        <v>7</v>
      </c>
    </row>
    <row r="255" spans="1:18" x14ac:dyDescent="0.25">
      <c r="A255" t="s">
        <v>780</v>
      </c>
      <c r="B255">
        <v>5054963</v>
      </c>
      <c r="C255" t="s">
        <v>308</v>
      </c>
      <c r="D255" t="s">
        <v>2</v>
      </c>
      <c r="E255" t="s">
        <v>48</v>
      </c>
      <c r="G255" s="9">
        <v>44048.375011574077</v>
      </c>
      <c r="H255" t="s">
        <v>4</v>
      </c>
      <c r="I255" s="9">
        <v>44063</v>
      </c>
      <c r="J255" s="9">
        <v>44063.333333333336</v>
      </c>
      <c r="K255" s="9">
        <v>44063.541666666664</v>
      </c>
      <c r="L255" s="9">
        <v>44063.630879629629</v>
      </c>
      <c r="N255" s="9"/>
      <c r="O255">
        <v>16392</v>
      </c>
      <c r="P255" t="s">
        <v>120</v>
      </c>
      <c r="Q255" t="s">
        <v>6</v>
      </c>
      <c r="R255" t="s">
        <v>40</v>
      </c>
    </row>
    <row r="256" spans="1:18" x14ac:dyDescent="0.25">
      <c r="A256" t="s">
        <v>781</v>
      </c>
      <c r="B256">
        <v>5122916</v>
      </c>
      <c r="C256" t="s">
        <v>309</v>
      </c>
      <c r="D256" t="s">
        <v>67</v>
      </c>
      <c r="E256" t="s">
        <v>3</v>
      </c>
      <c r="G256" s="9">
        <v>44053.371655092589</v>
      </c>
      <c r="H256" t="s">
        <v>13</v>
      </c>
      <c r="I256" s="9">
        <v>44062</v>
      </c>
      <c r="J256" s="9">
        <v>44062.5</v>
      </c>
      <c r="K256" s="9">
        <v>44062.708333333336</v>
      </c>
      <c r="L256" s="9">
        <v>44062.645428240743</v>
      </c>
      <c r="N256" s="9"/>
      <c r="O256">
        <v>16498</v>
      </c>
      <c r="P256" t="s">
        <v>195</v>
      </c>
      <c r="Q256" t="s">
        <v>6</v>
      </c>
      <c r="R256" t="s">
        <v>40</v>
      </c>
    </row>
    <row r="257" spans="1:18" x14ac:dyDescent="0.25">
      <c r="A257" t="s">
        <v>782</v>
      </c>
      <c r="B257">
        <v>2834570</v>
      </c>
      <c r="C257" t="s">
        <v>310</v>
      </c>
      <c r="D257" t="s">
        <v>2</v>
      </c>
      <c r="E257" t="s">
        <v>3</v>
      </c>
      <c r="G257" s="9">
        <v>43792.385416666664</v>
      </c>
      <c r="H257" t="s">
        <v>13</v>
      </c>
      <c r="I257" s="9">
        <v>44060</v>
      </c>
      <c r="J257" s="9">
        <v>44060.5</v>
      </c>
      <c r="K257" s="9">
        <v>44060.708333333336</v>
      </c>
      <c r="L257" s="9">
        <v>44060.621087962965</v>
      </c>
      <c r="N257" s="9"/>
      <c r="O257">
        <v>16604</v>
      </c>
      <c r="P257" t="s">
        <v>74</v>
      </c>
      <c r="Q257" t="s">
        <v>6</v>
      </c>
      <c r="R257" t="s">
        <v>40</v>
      </c>
    </row>
    <row r="258" spans="1:18" x14ac:dyDescent="0.25">
      <c r="A258" t="s">
        <v>783</v>
      </c>
      <c r="B258">
        <v>4455022</v>
      </c>
      <c r="C258" t="s">
        <v>183</v>
      </c>
      <c r="D258" t="s">
        <v>2</v>
      </c>
      <c r="E258" t="s">
        <v>3</v>
      </c>
      <c r="G258" s="9">
        <v>44015.703483796293</v>
      </c>
      <c r="H258" t="s">
        <v>4</v>
      </c>
      <c r="I258" s="9">
        <v>44063</v>
      </c>
      <c r="J258" s="9">
        <v>44063.333333333336</v>
      </c>
      <c r="K258" s="9">
        <v>44063.541666666664</v>
      </c>
      <c r="L258" s="9">
        <v>44063.52239583333</v>
      </c>
      <c r="N258" s="9"/>
      <c r="O258">
        <v>16928</v>
      </c>
      <c r="P258" t="s">
        <v>114</v>
      </c>
      <c r="Q258" t="s">
        <v>6</v>
      </c>
      <c r="R258" t="s">
        <v>7</v>
      </c>
    </row>
    <row r="259" spans="1:18" x14ac:dyDescent="0.25">
      <c r="A259" t="s">
        <v>784</v>
      </c>
      <c r="B259">
        <v>4935243</v>
      </c>
      <c r="C259" t="s">
        <v>311</v>
      </c>
      <c r="D259" t="s">
        <v>16</v>
      </c>
      <c r="E259" t="s">
        <v>3</v>
      </c>
      <c r="G259" s="9">
        <v>44039.417372685188</v>
      </c>
      <c r="H259" t="s">
        <v>4</v>
      </c>
      <c r="I259" s="9">
        <v>44064</v>
      </c>
      <c r="J259" s="9">
        <v>44064.333333333336</v>
      </c>
      <c r="K259" s="9">
        <v>44064.541666666664</v>
      </c>
      <c r="L259" s="9">
        <v>44064.433379629627</v>
      </c>
      <c r="N259" s="9"/>
      <c r="O259">
        <v>16605</v>
      </c>
      <c r="P259" t="s">
        <v>43</v>
      </c>
      <c r="Q259" t="s">
        <v>6</v>
      </c>
      <c r="R259" t="s">
        <v>7</v>
      </c>
    </row>
    <row r="260" spans="1:18" x14ac:dyDescent="0.25">
      <c r="A260" t="s">
        <v>785</v>
      </c>
      <c r="B260">
        <v>4949207</v>
      </c>
      <c r="C260" t="s">
        <v>312</v>
      </c>
      <c r="D260" t="s">
        <v>2</v>
      </c>
      <c r="E260" t="s">
        <v>3</v>
      </c>
      <c r="F260" t="s">
        <v>17</v>
      </c>
      <c r="G260" s="9">
        <v>44061.550254629627</v>
      </c>
      <c r="H260" t="s">
        <v>13</v>
      </c>
      <c r="I260" s="9">
        <v>44061</v>
      </c>
      <c r="J260" s="9">
        <v>44061.5</v>
      </c>
      <c r="K260" s="9">
        <v>44061.708333333336</v>
      </c>
      <c r="L260" s="9">
        <v>44061.776064814818</v>
      </c>
      <c r="N260" s="9"/>
      <c r="O260">
        <v>14885</v>
      </c>
      <c r="P260" t="s">
        <v>51</v>
      </c>
      <c r="Q260" t="s">
        <v>6</v>
      </c>
      <c r="R260" t="s">
        <v>7</v>
      </c>
    </row>
    <row r="261" spans="1:18" x14ac:dyDescent="0.25">
      <c r="A261" t="s">
        <v>786</v>
      </c>
      <c r="B261">
        <v>5122889</v>
      </c>
      <c r="C261" t="s">
        <v>313</v>
      </c>
      <c r="D261" t="s">
        <v>2</v>
      </c>
      <c r="E261" t="s">
        <v>48</v>
      </c>
      <c r="G261" s="9">
        <v>44052.751157407409</v>
      </c>
      <c r="H261" t="s">
        <v>4</v>
      </c>
      <c r="I261" s="9">
        <v>44062</v>
      </c>
      <c r="J261" s="9">
        <v>44062.333333333336</v>
      </c>
      <c r="K261" s="9">
        <v>44062.541666666664</v>
      </c>
      <c r="L261" s="9">
        <v>44062.655312499999</v>
      </c>
      <c r="N261" s="9"/>
      <c r="O261">
        <v>15200</v>
      </c>
      <c r="P261" t="s">
        <v>18</v>
      </c>
      <c r="Q261" t="s">
        <v>6</v>
      </c>
      <c r="R261" t="s">
        <v>7</v>
      </c>
    </row>
    <row r="262" spans="1:18" x14ac:dyDescent="0.25">
      <c r="A262" t="s">
        <v>736</v>
      </c>
      <c r="B262">
        <v>5219772</v>
      </c>
      <c r="C262" t="s">
        <v>265</v>
      </c>
      <c r="D262" t="s">
        <v>2</v>
      </c>
      <c r="E262" t="s">
        <v>3</v>
      </c>
      <c r="F262" t="s">
        <v>17</v>
      </c>
      <c r="G262" s="9">
        <v>44060.519236111111</v>
      </c>
      <c r="H262" t="s">
        <v>13</v>
      </c>
      <c r="I262" s="9">
        <v>44060</v>
      </c>
      <c r="J262" s="9">
        <v>44060.5</v>
      </c>
      <c r="K262" s="9">
        <v>44060.708333333336</v>
      </c>
      <c r="L262" s="9">
        <v>44060.617175925923</v>
      </c>
      <c r="N262" s="9"/>
      <c r="O262">
        <v>16089</v>
      </c>
      <c r="P262" t="s">
        <v>68</v>
      </c>
      <c r="Q262" t="s">
        <v>6</v>
      </c>
      <c r="R262" t="s">
        <v>7</v>
      </c>
    </row>
    <row r="263" spans="1:18" x14ac:dyDescent="0.25">
      <c r="A263" t="s">
        <v>787</v>
      </c>
      <c r="B263">
        <v>5027777</v>
      </c>
      <c r="C263" t="s">
        <v>314</v>
      </c>
      <c r="D263" t="s">
        <v>2</v>
      </c>
      <c r="E263" t="s">
        <v>42</v>
      </c>
      <c r="G263" s="9">
        <v>44046.375011574077</v>
      </c>
      <c r="H263" t="s">
        <v>13</v>
      </c>
      <c r="I263" s="9">
        <v>44063</v>
      </c>
      <c r="J263" s="9">
        <v>44063.5</v>
      </c>
      <c r="K263" s="9">
        <v>44063.708333333336</v>
      </c>
      <c r="L263" s="9"/>
      <c r="N263" s="9"/>
      <c r="O263">
        <v>15080</v>
      </c>
      <c r="P263" t="s">
        <v>5</v>
      </c>
      <c r="Q263" t="s">
        <v>6</v>
      </c>
      <c r="R263" t="s">
        <v>7</v>
      </c>
    </row>
    <row r="264" spans="1:18" x14ac:dyDescent="0.25">
      <c r="A264" t="s">
        <v>788</v>
      </c>
      <c r="B264">
        <v>5136672</v>
      </c>
      <c r="C264" t="s">
        <v>315</v>
      </c>
      <c r="D264" t="s">
        <v>67</v>
      </c>
      <c r="E264" t="s">
        <v>3</v>
      </c>
      <c r="G264" s="9">
        <v>44053.803206018521</v>
      </c>
      <c r="H264" t="s">
        <v>13</v>
      </c>
      <c r="I264" s="9">
        <v>44062</v>
      </c>
      <c r="J264" s="9">
        <v>44062.5</v>
      </c>
      <c r="K264" s="9">
        <v>44062.708333333336</v>
      </c>
      <c r="L264" s="9">
        <v>44062.559849537036</v>
      </c>
      <c r="N264" s="9"/>
      <c r="O264">
        <v>16392</v>
      </c>
      <c r="P264" t="s">
        <v>120</v>
      </c>
      <c r="Q264" t="s">
        <v>6</v>
      </c>
      <c r="R264" t="s">
        <v>40</v>
      </c>
    </row>
    <row r="265" spans="1:18" x14ac:dyDescent="0.25">
      <c r="A265" t="s">
        <v>789</v>
      </c>
      <c r="B265">
        <v>5233056</v>
      </c>
      <c r="C265" t="s">
        <v>316</v>
      </c>
      <c r="D265" t="s">
        <v>67</v>
      </c>
      <c r="E265" t="s">
        <v>3</v>
      </c>
      <c r="F265" t="s">
        <v>17</v>
      </c>
      <c r="G265" s="9">
        <v>44060.818078703705</v>
      </c>
      <c r="H265" t="s">
        <v>4</v>
      </c>
      <c r="I265" s="9">
        <v>44061</v>
      </c>
      <c r="J265" s="9">
        <v>44061.333333333336</v>
      </c>
      <c r="K265" s="9">
        <v>44061.541666666664</v>
      </c>
      <c r="L265" s="9">
        <v>44061.35738425926</v>
      </c>
      <c r="N265" s="9"/>
      <c r="O265">
        <v>16264</v>
      </c>
      <c r="P265" t="s">
        <v>123</v>
      </c>
      <c r="Q265" t="s">
        <v>6</v>
      </c>
      <c r="R265" t="s">
        <v>7</v>
      </c>
    </row>
    <row r="266" spans="1:18" x14ac:dyDescent="0.25">
      <c r="A266" t="s">
        <v>790</v>
      </c>
      <c r="B266">
        <v>5003093</v>
      </c>
      <c r="C266" t="s">
        <v>317</v>
      </c>
      <c r="D266" t="s">
        <v>59</v>
      </c>
      <c r="E266" t="s">
        <v>3</v>
      </c>
      <c r="G266" s="9">
        <v>44044.385428240741</v>
      </c>
      <c r="H266" t="s">
        <v>4</v>
      </c>
      <c r="I266" s="9">
        <v>44062</v>
      </c>
      <c r="J266" s="9">
        <v>44062.333333333336</v>
      </c>
      <c r="K266" s="9">
        <v>44062.541666666664</v>
      </c>
      <c r="L266" s="9">
        <v>44062.357511574075</v>
      </c>
      <c r="N266" s="9"/>
      <c r="O266">
        <v>16454</v>
      </c>
      <c r="P266" t="s">
        <v>76</v>
      </c>
      <c r="Q266" t="s">
        <v>6</v>
      </c>
      <c r="R266" t="s">
        <v>7</v>
      </c>
    </row>
    <row r="267" spans="1:18" x14ac:dyDescent="0.25">
      <c r="A267" t="s">
        <v>791</v>
      </c>
      <c r="B267">
        <v>4454952</v>
      </c>
      <c r="C267" t="s">
        <v>318</v>
      </c>
      <c r="D267" t="s">
        <v>16</v>
      </c>
      <c r="E267" t="s">
        <v>3</v>
      </c>
      <c r="G267" s="9">
        <v>44015.660416666666</v>
      </c>
      <c r="H267" t="s">
        <v>4</v>
      </c>
      <c r="I267" s="9">
        <v>44061</v>
      </c>
      <c r="J267" s="9">
        <v>44061.333333333336</v>
      </c>
      <c r="K267" s="9">
        <v>44061.541666666664</v>
      </c>
      <c r="L267" s="9">
        <v>44061.376238425924</v>
      </c>
      <c r="N267" s="9"/>
      <c r="O267">
        <v>16264</v>
      </c>
      <c r="P267" t="s">
        <v>123</v>
      </c>
      <c r="Q267" t="s">
        <v>6</v>
      </c>
      <c r="R267" t="s">
        <v>7</v>
      </c>
    </row>
    <row r="268" spans="1:18" x14ac:dyDescent="0.25">
      <c r="A268" t="s">
        <v>792</v>
      </c>
      <c r="B268">
        <v>4935573</v>
      </c>
      <c r="C268" t="s">
        <v>319</v>
      </c>
      <c r="D268" t="s">
        <v>2</v>
      </c>
      <c r="E268" t="s">
        <v>3</v>
      </c>
      <c r="G268" s="9">
        <v>44039.557638888888</v>
      </c>
      <c r="H268" t="s">
        <v>4</v>
      </c>
      <c r="I268" s="9">
        <v>44062</v>
      </c>
      <c r="J268" s="9">
        <v>44062.333333333336</v>
      </c>
      <c r="K268" s="9">
        <v>44062.541666666664</v>
      </c>
      <c r="L268" s="9">
        <v>44062.51326388889</v>
      </c>
      <c r="M268" t="s">
        <v>142</v>
      </c>
      <c r="N268" s="9">
        <v>44046.445173611108</v>
      </c>
      <c r="O268">
        <v>14877</v>
      </c>
      <c r="P268" t="s">
        <v>71</v>
      </c>
      <c r="Q268" t="s">
        <v>6</v>
      </c>
      <c r="R268" t="s">
        <v>7</v>
      </c>
    </row>
    <row r="269" spans="1:18" x14ac:dyDescent="0.25">
      <c r="A269" t="s">
        <v>793</v>
      </c>
      <c r="B269">
        <v>5015333</v>
      </c>
      <c r="C269" t="s">
        <v>320</v>
      </c>
      <c r="D269" t="s">
        <v>16</v>
      </c>
      <c r="E269" t="s">
        <v>3</v>
      </c>
      <c r="G269" s="9">
        <v>44045.385428240741</v>
      </c>
      <c r="H269" t="s">
        <v>13</v>
      </c>
      <c r="I269" s="9">
        <v>44063</v>
      </c>
      <c r="J269" s="9">
        <v>44063.5</v>
      </c>
      <c r="K269" s="9">
        <v>44063.708333333336</v>
      </c>
      <c r="L269" s="9">
        <v>44063.591261574074</v>
      </c>
      <c r="N269" s="9"/>
      <c r="O269">
        <v>16498</v>
      </c>
      <c r="P269" t="s">
        <v>195</v>
      </c>
      <c r="Q269" t="s">
        <v>6</v>
      </c>
      <c r="R269" t="s">
        <v>40</v>
      </c>
    </row>
    <row r="270" spans="1:18" x14ac:dyDescent="0.25">
      <c r="A270" t="s">
        <v>794</v>
      </c>
      <c r="B270">
        <v>5083946</v>
      </c>
      <c r="C270" t="s">
        <v>321</v>
      </c>
      <c r="D270" t="s">
        <v>16</v>
      </c>
      <c r="E270" t="s">
        <v>3</v>
      </c>
      <c r="G270" s="9">
        <v>44050.565659722219</v>
      </c>
      <c r="H270" t="s">
        <v>4</v>
      </c>
      <c r="I270" s="9">
        <v>44062</v>
      </c>
      <c r="J270" s="9">
        <v>44062.333333333336</v>
      </c>
      <c r="K270" s="9">
        <v>44062.541666666664</v>
      </c>
      <c r="L270" s="9">
        <v>44062.38894675926</v>
      </c>
      <c r="N270" s="9"/>
      <c r="O270">
        <v>16605</v>
      </c>
      <c r="P270" t="s">
        <v>43</v>
      </c>
      <c r="Q270" t="s">
        <v>6</v>
      </c>
      <c r="R270" t="s">
        <v>7</v>
      </c>
    </row>
    <row r="271" spans="1:18" x14ac:dyDescent="0.25">
      <c r="A271" t="s">
        <v>795</v>
      </c>
      <c r="B271">
        <v>5261268</v>
      </c>
      <c r="C271" t="s">
        <v>322</v>
      </c>
      <c r="D271" t="s">
        <v>16</v>
      </c>
      <c r="E271" t="s">
        <v>3</v>
      </c>
      <c r="F271" t="s">
        <v>17</v>
      </c>
      <c r="G271" s="9">
        <v>44062.701736111114</v>
      </c>
      <c r="H271" t="s">
        <v>13</v>
      </c>
      <c r="I271" s="9">
        <v>44062</v>
      </c>
      <c r="J271" s="9">
        <v>44062.5</v>
      </c>
      <c r="K271" s="9">
        <v>44062.708333333336</v>
      </c>
      <c r="L271" s="9">
        <v>44062.791990740741</v>
      </c>
      <c r="N271" s="9"/>
      <c r="O271">
        <v>15080</v>
      </c>
      <c r="P271" t="s">
        <v>5</v>
      </c>
      <c r="Q271" t="s">
        <v>6</v>
      </c>
      <c r="R271" t="s">
        <v>7</v>
      </c>
    </row>
    <row r="272" spans="1:18" x14ac:dyDescent="0.25">
      <c r="A272" t="s">
        <v>796</v>
      </c>
      <c r="B272">
        <v>5275263</v>
      </c>
      <c r="C272" t="s">
        <v>323</v>
      </c>
      <c r="D272" t="s">
        <v>67</v>
      </c>
      <c r="E272" t="s">
        <v>3</v>
      </c>
      <c r="F272" t="s">
        <v>17</v>
      </c>
      <c r="G272" s="9">
        <v>44063.754374999997</v>
      </c>
      <c r="H272" t="s">
        <v>13</v>
      </c>
      <c r="I272" s="9">
        <v>44063</v>
      </c>
      <c r="J272" s="9">
        <v>44063.5</v>
      </c>
      <c r="K272" s="9">
        <v>44063.708333333336</v>
      </c>
      <c r="L272" s="9">
        <v>44063.798217592594</v>
      </c>
      <c r="N272" s="9"/>
      <c r="O272">
        <v>14885</v>
      </c>
      <c r="P272" t="s">
        <v>51</v>
      </c>
      <c r="Q272" t="s">
        <v>6</v>
      </c>
      <c r="R272" t="s">
        <v>7</v>
      </c>
    </row>
    <row r="273" spans="1:18" x14ac:dyDescent="0.25">
      <c r="A273" t="s">
        <v>797</v>
      </c>
      <c r="B273">
        <v>3060802</v>
      </c>
      <c r="C273" t="s">
        <v>324</v>
      </c>
      <c r="D273" t="s">
        <v>59</v>
      </c>
      <c r="E273" t="s">
        <v>3</v>
      </c>
      <c r="G273" s="9">
        <v>43907.566759259258</v>
      </c>
      <c r="H273" t="s">
        <v>4</v>
      </c>
      <c r="I273" s="9">
        <v>44061</v>
      </c>
      <c r="J273" s="9">
        <v>44061.333333333336</v>
      </c>
      <c r="K273" s="9">
        <v>44061.541666666664</v>
      </c>
      <c r="L273" s="9">
        <v>44061.489178240743</v>
      </c>
      <c r="M273" t="s">
        <v>142</v>
      </c>
      <c r="N273" s="9">
        <v>44050.485347222224</v>
      </c>
      <c r="O273">
        <v>14881</v>
      </c>
      <c r="P273" t="s">
        <v>49</v>
      </c>
      <c r="Q273" t="s">
        <v>6</v>
      </c>
      <c r="R273" t="s">
        <v>7</v>
      </c>
    </row>
    <row r="274" spans="1:18" x14ac:dyDescent="0.25">
      <c r="A274" t="s">
        <v>798</v>
      </c>
      <c r="B274">
        <v>4467662</v>
      </c>
      <c r="C274" t="s">
        <v>325</v>
      </c>
      <c r="D274" t="s">
        <v>16</v>
      </c>
      <c r="E274" t="s">
        <v>3</v>
      </c>
      <c r="G274" s="9">
        <v>44017.385416666664</v>
      </c>
      <c r="H274" t="s">
        <v>4</v>
      </c>
      <c r="I274" s="9">
        <v>44060</v>
      </c>
      <c r="J274" s="9">
        <v>44060.333333333336</v>
      </c>
      <c r="K274" s="9">
        <v>44060.541666666664</v>
      </c>
      <c r="L274" s="9">
        <v>44060.463090277779</v>
      </c>
      <c r="M274" t="s">
        <v>53</v>
      </c>
      <c r="N274" s="9">
        <v>44026.643796296295</v>
      </c>
      <c r="O274">
        <v>16497</v>
      </c>
      <c r="P274" t="s">
        <v>100</v>
      </c>
      <c r="Q274" t="s">
        <v>6</v>
      </c>
      <c r="R274" t="s">
        <v>40</v>
      </c>
    </row>
    <row r="275" spans="1:18" x14ac:dyDescent="0.25">
      <c r="A275" t="s">
        <v>799</v>
      </c>
      <c r="B275">
        <v>4493565</v>
      </c>
      <c r="C275" t="s">
        <v>326</v>
      </c>
      <c r="D275" t="s">
        <v>2</v>
      </c>
      <c r="E275" t="s">
        <v>3</v>
      </c>
      <c r="G275" s="9">
        <v>44019.521527777775</v>
      </c>
      <c r="H275" t="s">
        <v>13</v>
      </c>
      <c r="I275" s="9">
        <v>44064</v>
      </c>
      <c r="J275" s="9">
        <v>44064.5</v>
      </c>
      <c r="K275" s="9">
        <v>44064.708333333336</v>
      </c>
      <c r="L275" s="9">
        <v>44064.56927083333</v>
      </c>
      <c r="N275" s="9"/>
      <c r="O275">
        <v>14885</v>
      </c>
      <c r="P275" t="s">
        <v>51</v>
      </c>
      <c r="Q275" t="s">
        <v>6</v>
      </c>
      <c r="R275" t="s">
        <v>7</v>
      </c>
    </row>
    <row r="276" spans="1:18" x14ac:dyDescent="0.25">
      <c r="A276" t="s">
        <v>800</v>
      </c>
      <c r="B276">
        <v>4948681</v>
      </c>
      <c r="C276" t="s">
        <v>327</v>
      </c>
      <c r="D276" t="s">
        <v>16</v>
      </c>
      <c r="E276" t="s">
        <v>42</v>
      </c>
      <c r="G276" s="9">
        <v>44040.385428240741</v>
      </c>
      <c r="H276" t="s">
        <v>4</v>
      </c>
      <c r="I276" s="9">
        <v>44063</v>
      </c>
      <c r="J276" s="9">
        <v>44063.333333333336</v>
      </c>
      <c r="K276" s="9">
        <v>44063.541666666664</v>
      </c>
      <c r="L276" s="9"/>
      <c r="N276" s="9"/>
      <c r="O276">
        <v>14885</v>
      </c>
      <c r="P276" t="s">
        <v>51</v>
      </c>
      <c r="Q276" t="s">
        <v>6</v>
      </c>
      <c r="R276" t="s">
        <v>7</v>
      </c>
    </row>
    <row r="277" spans="1:18" x14ac:dyDescent="0.25">
      <c r="A277" t="s">
        <v>801</v>
      </c>
      <c r="B277">
        <v>4961626</v>
      </c>
      <c r="C277" t="s">
        <v>328</v>
      </c>
      <c r="D277" t="s">
        <v>2</v>
      </c>
      <c r="E277" t="s">
        <v>48</v>
      </c>
      <c r="G277" s="9">
        <v>44040.664780092593</v>
      </c>
      <c r="H277" t="s">
        <v>4</v>
      </c>
      <c r="I277" s="9">
        <v>44063</v>
      </c>
      <c r="J277" s="9">
        <v>44063.333333333336</v>
      </c>
      <c r="K277" s="9">
        <v>44063.541666666664</v>
      </c>
      <c r="L277" s="9"/>
      <c r="M277" t="s">
        <v>53</v>
      </c>
      <c r="N277" s="9">
        <v>44040.669525462959</v>
      </c>
      <c r="O277">
        <v>15080</v>
      </c>
      <c r="P277" t="s">
        <v>5</v>
      </c>
      <c r="Q277" t="s">
        <v>6</v>
      </c>
      <c r="R277" t="s">
        <v>7</v>
      </c>
    </row>
    <row r="278" spans="1:18" x14ac:dyDescent="0.25">
      <c r="A278" t="s">
        <v>802</v>
      </c>
      <c r="B278">
        <v>5122888</v>
      </c>
      <c r="C278" t="s">
        <v>329</v>
      </c>
      <c r="D278" t="s">
        <v>2</v>
      </c>
      <c r="E278" t="s">
        <v>42</v>
      </c>
      <c r="G278" s="9">
        <v>44052.743067129632</v>
      </c>
      <c r="H278" t="s">
        <v>13</v>
      </c>
      <c r="I278" s="9">
        <v>44063</v>
      </c>
      <c r="J278" s="9">
        <v>44063.5</v>
      </c>
      <c r="K278" s="9">
        <v>44063.708333333336</v>
      </c>
      <c r="L278" s="9"/>
      <c r="N278" s="9"/>
      <c r="O278">
        <v>15874</v>
      </c>
      <c r="P278" t="s">
        <v>236</v>
      </c>
      <c r="Q278" t="s">
        <v>6</v>
      </c>
      <c r="R278" t="s">
        <v>7</v>
      </c>
    </row>
    <row r="279" spans="1:18" x14ac:dyDescent="0.25">
      <c r="A279" t="s">
        <v>803</v>
      </c>
      <c r="B279">
        <v>5179603</v>
      </c>
      <c r="C279" t="s">
        <v>330</v>
      </c>
      <c r="D279" t="s">
        <v>67</v>
      </c>
      <c r="E279" t="s">
        <v>3</v>
      </c>
      <c r="G279" s="9">
        <v>44057.518877314818</v>
      </c>
      <c r="H279" t="s">
        <v>13</v>
      </c>
      <c r="I279" s="9">
        <v>44061</v>
      </c>
      <c r="J279" s="9">
        <v>44061.5</v>
      </c>
      <c r="K279" s="9">
        <v>44061.708333333336</v>
      </c>
      <c r="L279" s="9">
        <v>44061.633692129632</v>
      </c>
      <c r="N279" s="9"/>
      <c r="O279">
        <v>16605</v>
      </c>
      <c r="P279" t="s">
        <v>43</v>
      </c>
      <c r="Q279" t="s">
        <v>6</v>
      </c>
      <c r="R279" t="s">
        <v>7</v>
      </c>
    </row>
    <row r="280" spans="1:18" x14ac:dyDescent="0.25">
      <c r="A280" t="s">
        <v>804</v>
      </c>
      <c r="B280">
        <v>5248075</v>
      </c>
      <c r="C280" t="s">
        <v>331</v>
      </c>
      <c r="D280" t="s">
        <v>2</v>
      </c>
      <c r="E280" t="s">
        <v>3</v>
      </c>
      <c r="G280" s="9">
        <v>44062.494525462964</v>
      </c>
      <c r="H280" t="s">
        <v>4</v>
      </c>
      <c r="I280" s="9">
        <v>44064</v>
      </c>
      <c r="J280" s="9">
        <v>44064.333333333336</v>
      </c>
      <c r="K280" s="9">
        <v>44064.541666666664</v>
      </c>
      <c r="L280" s="9">
        <v>44064.408784722225</v>
      </c>
      <c r="N280" s="9"/>
      <c r="O280">
        <v>16604</v>
      </c>
      <c r="P280" t="s">
        <v>74</v>
      </c>
      <c r="Q280" t="s">
        <v>6</v>
      </c>
      <c r="R280" t="s">
        <v>40</v>
      </c>
    </row>
    <row r="281" spans="1:18" x14ac:dyDescent="0.25">
      <c r="A281" t="s">
        <v>805</v>
      </c>
      <c r="B281">
        <v>2355730</v>
      </c>
      <c r="C281" t="s">
        <v>332</v>
      </c>
      <c r="D281" t="s">
        <v>16</v>
      </c>
      <c r="E281" t="s">
        <v>3</v>
      </c>
      <c r="G281" s="9">
        <v>43449.492476851854</v>
      </c>
      <c r="H281" t="s">
        <v>4</v>
      </c>
      <c r="I281" s="9">
        <v>44063</v>
      </c>
      <c r="J281" s="9">
        <v>44063.333333333336</v>
      </c>
      <c r="K281" s="9">
        <v>44063.541666666664</v>
      </c>
      <c r="L281" s="9">
        <v>44063.398587962962</v>
      </c>
      <c r="M281" t="s">
        <v>142</v>
      </c>
      <c r="N281" s="9">
        <v>43449.49900462963</v>
      </c>
      <c r="O281">
        <v>16604</v>
      </c>
      <c r="P281" t="s">
        <v>74</v>
      </c>
      <c r="Q281" t="s">
        <v>6</v>
      </c>
      <c r="R281" t="s">
        <v>40</v>
      </c>
    </row>
    <row r="282" spans="1:18" x14ac:dyDescent="0.25">
      <c r="A282" t="s">
        <v>806</v>
      </c>
      <c r="B282">
        <v>4599625</v>
      </c>
      <c r="C282" t="s">
        <v>333</v>
      </c>
      <c r="D282" t="s">
        <v>2</v>
      </c>
      <c r="E282" t="s">
        <v>3</v>
      </c>
      <c r="G282" s="9">
        <v>44027.529872685183</v>
      </c>
      <c r="H282" t="s">
        <v>4</v>
      </c>
      <c r="I282" s="9">
        <v>44060</v>
      </c>
      <c r="J282" s="9">
        <v>44060.333333333336</v>
      </c>
      <c r="K282" s="9">
        <v>44060.541666666664</v>
      </c>
      <c r="L282" s="9">
        <v>44060.465833333335</v>
      </c>
      <c r="N282" s="9"/>
      <c r="O282">
        <v>16604</v>
      </c>
      <c r="P282" t="s">
        <v>74</v>
      </c>
      <c r="Q282" t="s">
        <v>6</v>
      </c>
      <c r="R282" t="s">
        <v>40</v>
      </c>
    </row>
    <row r="283" spans="1:18" x14ac:dyDescent="0.25">
      <c r="A283" t="s">
        <v>807</v>
      </c>
      <c r="B283">
        <v>4680949</v>
      </c>
      <c r="C283" t="s">
        <v>334</v>
      </c>
      <c r="D283" t="s">
        <v>67</v>
      </c>
      <c r="E283" t="s">
        <v>3</v>
      </c>
      <c r="G283" s="9">
        <v>44032.796574074076</v>
      </c>
      <c r="H283" t="s">
        <v>4</v>
      </c>
      <c r="I283" s="9">
        <v>44061</v>
      </c>
      <c r="J283" s="9">
        <v>44061.333333333336</v>
      </c>
      <c r="K283" s="9">
        <v>44061.541666666664</v>
      </c>
      <c r="L283" s="9">
        <v>44061.420543981483</v>
      </c>
      <c r="N283" s="9"/>
      <c r="O283">
        <v>14877</v>
      </c>
      <c r="P283" t="s">
        <v>71</v>
      </c>
      <c r="Q283" t="s">
        <v>6</v>
      </c>
      <c r="R283" t="s">
        <v>7</v>
      </c>
    </row>
    <row r="284" spans="1:18" x14ac:dyDescent="0.25">
      <c r="A284" t="s">
        <v>808</v>
      </c>
      <c r="B284">
        <v>4681162</v>
      </c>
      <c r="C284" t="s">
        <v>335</v>
      </c>
      <c r="D284" t="s">
        <v>16</v>
      </c>
      <c r="E284" t="s">
        <v>3</v>
      </c>
      <c r="G284" s="9">
        <v>44033.386365740742</v>
      </c>
      <c r="H284" t="s">
        <v>4</v>
      </c>
      <c r="I284" s="9">
        <v>44061</v>
      </c>
      <c r="J284" s="9">
        <v>44061.333333333336</v>
      </c>
      <c r="K284" s="9">
        <v>44061.541666666664</v>
      </c>
      <c r="L284" s="9">
        <v>44061.358923611115</v>
      </c>
      <c r="N284" s="9"/>
      <c r="O284">
        <v>14877</v>
      </c>
      <c r="P284" t="s">
        <v>71</v>
      </c>
      <c r="Q284" t="s">
        <v>6</v>
      </c>
      <c r="R284" t="s">
        <v>7</v>
      </c>
    </row>
    <row r="285" spans="1:18" x14ac:dyDescent="0.25">
      <c r="A285" t="s">
        <v>809</v>
      </c>
      <c r="B285">
        <v>4865936</v>
      </c>
      <c r="C285" t="s">
        <v>336</v>
      </c>
      <c r="D285" t="s">
        <v>59</v>
      </c>
      <c r="E285" t="s">
        <v>3</v>
      </c>
      <c r="G285" s="9">
        <v>44035.220451388886</v>
      </c>
      <c r="H285" t="s">
        <v>13</v>
      </c>
      <c r="I285" s="9">
        <v>44064</v>
      </c>
      <c r="J285" s="9">
        <v>44064.5</v>
      </c>
      <c r="K285" s="9">
        <v>44064.708333333336</v>
      </c>
      <c r="L285" s="9">
        <v>44064.605706018519</v>
      </c>
      <c r="N285" s="9"/>
      <c r="O285">
        <v>16509</v>
      </c>
      <c r="P285" t="s">
        <v>60</v>
      </c>
      <c r="Q285" t="s">
        <v>6</v>
      </c>
      <c r="R285" t="s">
        <v>40</v>
      </c>
    </row>
    <row r="286" spans="1:18" x14ac:dyDescent="0.25">
      <c r="A286" t="s">
        <v>810</v>
      </c>
      <c r="B286">
        <v>5027584</v>
      </c>
      <c r="C286" t="s">
        <v>337</v>
      </c>
      <c r="D286" t="s">
        <v>2</v>
      </c>
      <c r="E286" t="s">
        <v>48</v>
      </c>
      <c r="G286" s="9">
        <v>44046.375011574077</v>
      </c>
      <c r="H286" t="s">
        <v>13</v>
      </c>
      <c r="I286" s="9">
        <v>44062</v>
      </c>
      <c r="J286" s="9">
        <v>44062.5</v>
      </c>
      <c r="K286" s="9">
        <v>44062.708333333336</v>
      </c>
      <c r="L286" s="9">
        <v>44062.54241898148</v>
      </c>
      <c r="N286" s="9"/>
      <c r="O286">
        <v>16392</v>
      </c>
      <c r="P286" t="s">
        <v>120</v>
      </c>
      <c r="Q286" t="s">
        <v>6</v>
      </c>
      <c r="R286" t="s">
        <v>40</v>
      </c>
    </row>
    <row r="287" spans="1:18" x14ac:dyDescent="0.25">
      <c r="A287" t="s">
        <v>811</v>
      </c>
      <c r="B287">
        <v>5082752</v>
      </c>
      <c r="C287" t="s">
        <v>338</v>
      </c>
      <c r="D287" t="s">
        <v>67</v>
      </c>
      <c r="E287" t="s">
        <v>3</v>
      </c>
      <c r="G287" s="9">
        <v>44049.718900462962</v>
      </c>
      <c r="H287" t="s">
        <v>4</v>
      </c>
      <c r="I287" s="9">
        <v>44060</v>
      </c>
      <c r="J287" s="9">
        <v>44060.333333333336</v>
      </c>
      <c r="K287" s="9">
        <v>44060.541666666664</v>
      </c>
      <c r="L287" s="9">
        <v>44060.352511574078</v>
      </c>
      <c r="N287" s="9"/>
      <c r="O287">
        <v>14877</v>
      </c>
      <c r="P287" t="s">
        <v>71</v>
      </c>
      <c r="Q287" t="s">
        <v>6</v>
      </c>
      <c r="R287" t="s">
        <v>7</v>
      </c>
    </row>
    <row r="288" spans="1:18" x14ac:dyDescent="0.25">
      <c r="A288" t="s">
        <v>812</v>
      </c>
      <c r="B288">
        <v>5192621</v>
      </c>
      <c r="C288" t="s">
        <v>339</v>
      </c>
      <c r="D288" t="s">
        <v>67</v>
      </c>
      <c r="E288" t="s">
        <v>48</v>
      </c>
      <c r="G288" s="9">
        <v>44057.699444444443</v>
      </c>
      <c r="H288" t="s">
        <v>13</v>
      </c>
      <c r="I288" s="9">
        <v>44063</v>
      </c>
      <c r="J288" s="9">
        <v>44063.5</v>
      </c>
      <c r="K288" s="9">
        <v>44063.708333333336</v>
      </c>
      <c r="L288" s="9">
        <v>44063.500057870369</v>
      </c>
      <c r="N288" s="9"/>
      <c r="O288">
        <v>16458</v>
      </c>
      <c r="P288" t="s">
        <v>65</v>
      </c>
      <c r="Q288" t="s">
        <v>6</v>
      </c>
      <c r="R288" t="s">
        <v>40</v>
      </c>
    </row>
    <row r="289" spans="1:18" x14ac:dyDescent="0.25">
      <c r="A289" t="s">
        <v>813</v>
      </c>
      <c r="B289">
        <v>5246696</v>
      </c>
      <c r="C289" t="s">
        <v>244</v>
      </c>
      <c r="D289" t="s">
        <v>16</v>
      </c>
      <c r="E289" t="s">
        <v>3</v>
      </c>
      <c r="G289" s="9">
        <v>44061.702881944446</v>
      </c>
      <c r="H289" t="s">
        <v>4</v>
      </c>
      <c r="I289" s="9">
        <v>44063</v>
      </c>
      <c r="J289" s="9">
        <v>44063.333333333336</v>
      </c>
      <c r="K289" s="9">
        <v>44063.541666666664</v>
      </c>
      <c r="L289" s="9">
        <v>44063.362407407411</v>
      </c>
      <c r="N289" s="9"/>
      <c r="O289">
        <v>15200</v>
      </c>
      <c r="P289" t="s">
        <v>18</v>
      </c>
      <c r="Q289" t="s">
        <v>6</v>
      </c>
      <c r="R289" t="s">
        <v>7</v>
      </c>
    </row>
    <row r="290" spans="1:18" x14ac:dyDescent="0.25">
      <c r="A290" t="s">
        <v>659</v>
      </c>
      <c r="B290">
        <v>5246845</v>
      </c>
      <c r="C290" t="s">
        <v>186</v>
      </c>
      <c r="D290" t="s">
        <v>2</v>
      </c>
      <c r="E290" t="s">
        <v>3</v>
      </c>
      <c r="F290" t="s">
        <v>17</v>
      </c>
      <c r="G290" s="9">
        <v>44062.406875000001</v>
      </c>
      <c r="H290" t="s">
        <v>4</v>
      </c>
      <c r="I290" s="9">
        <v>44062</v>
      </c>
      <c r="J290" s="9">
        <v>44062.333333333336</v>
      </c>
      <c r="K290" s="9">
        <v>44062.541666666664</v>
      </c>
      <c r="L290" s="9">
        <v>44062.492662037039</v>
      </c>
      <c r="N290" s="9"/>
      <c r="O290">
        <v>15200</v>
      </c>
      <c r="P290" t="s">
        <v>18</v>
      </c>
      <c r="Q290" t="s">
        <v>6</v>
      </c>
      <c r="R290" t="s">
        <v>7</v>
      </c>
    </row>
    <row r="291" spans="1:18" x14ac:dyDescent="0.25">
      <c r="A291" t="s">
        <v>814</v>
      </c>
      <c r="B291">
        <v>5274957</v>
      </c>
      <c r="C291" t="s">
        <v>340</v>
      </c>
      <c r="D291" t="s">
        <v>67</v>
      </c>
      <c r="E291" t="s">
        <v>48</v>
      </c>
      <c r="F291" t="s">
        <v>17</v>
      </c>
      <c r="G291" s="9">
        <v>44063.373703703706</v>
      </c>
      <c r="H291" t="s">
        <v>4</v>
      </c>
      <c r="I291" s="9">
        <v>44064</v>
      </c>
      <c r="J291" s="9">
        <v>44064.333333333336</v>
      </c>
      <c r="K291" s="9">
        <v>44064.541666666664</v>
      </c>
      <c r="L291" s="9">
        <v>44064.636446759258</v>
      </c>
      <c r="N291" s="9"/>
      <c r="O291">
        <v>16089</v>
      </c>
      <c r="P291" t="s">
        <v>68</v>
      </c>
      <c r="Q291" t="s">
        <v>6</v>
      </c>
      <c r="R291" t="s">
        <v>7</v>
      </c>
    </row>
    <row r="292" spans="1:18" x14ac:dyDescent="0.25">
      <c r="A292" t="s">
        <v>815</v>
      </c>
      <c r="B292">
        <v>2433316</v>
      </c>
      <c r="C292" t="s">
        <v>341</v>
      </c>
      <c r="D292" t="s">
        <v>16</v>
      </c>
      <c r="E292" t="s">
        <v>3</v>
      </c>
      <c r="G292" s="9">
        <v>43503.385416666664</v>
      </c>
      <c r="H292" t="s">
        <v>4</v>
      </c>
      <c r="I292" s="9">
        <v>44063</v>
      </c>
      <c r="J292" s="9">
        <v>44063.333333333336</v>
      </c>
      <c r="K292" s="9">
        <v>44063.541666666664</v>
      </c>
      <c r="L292" s="9">
        <v>44063.378831018519</v>
      </c>
      <c r="N292" s="9"/>
      <c r="O292">
        <v>16504</v>
      </c>
      <c r="P292" t="s">
        <v>129</v>
      </c>
      <c r="Q292" t="s">
        <v>6</v>
      </c>
      <c r="R292" t="s">
        <v>40</v>
      </c>
    </row>
    <row r="293" spans="1:18" x14ac:dyDescent="0.25">
      <c r="A293" t="s">
        <v>816</v>
      </c>
      <c r="B293">
        <v>2873890</v>
      </c>
      <c r="C293" t="s">
        <v>342</v>
      </c>
      <c r="D293" t="s">
        <v>67</v>
      </c>
      <c r="E293" t="s">
        <v>48</v>
      </c>
      <c r="F293" t="s">
        <v>17</v>
      </c>
      <c r="G293" s="9">
        <v>44059.731909722221</v>
      </c>
      <c r="H293" t="s">
        <v>4</v>
      </c>
      <c r="I293" s="9">
        <v>44060</v>
      </c>
      <c r="J293" s="9">
        <v>44060.333333333336</v>
      </c>
      <c r="K293" s="9">
        <v>44060.541666666664</v>
      </c>
      <c r="L293" s="9">
        <v>44060.417673611111</v>
      </c>
      <c r="N293" s="9"/>
      <c r="O293">
        <v>16089</v>
      </c>
      <c r="P293" t="s">
        <v>68</v>
      </c>
      <c r="Q293" t="s">
        <v>6</v>
      </c>
      <c r="R293" t="s">
        <v>7</v>
      </c>
    </row>
    <row r="294" spans="1:18" x14ac:dyDescent="0.25">
      <c r="A294" t="s">
        <v>817</v>
      </c>
      <c r="B294">
        <v>2971646</v>
      </c>
      <c r="C294" t="s">
        <v>343</v>
      </c>
      <c r="D294" t="s">
        <v>2</v>
      </c>
      <c r="E294" t="s">
        <v>3</v>
      </c>
      <c r="F294" t="s">
        <v>17</v>
      </c>
      <c r="G294" s="9">
        <v>44060.458680555559</v>
      </c>
      <c r="H294" t="s">
        <v>13</v>
      </c>
      <c r="I294" s="9">
        <v>44060</v>
      </c>
      <c r="J294" s="9">
        <v>44060.5</v>
      </c>
      <c r="K294" s="9">
        <v>44060.708333333336</v>
      </c>
      <c r="L294" s="9">
        <v>44060.644942129627</v>
      </c>
      <c r="N294" s="9"/>
      <c r="O294">
        <v>16498</v>
      </c>
      <c r="P294" t="s">
        <v>195</v>
      </c>
      <c r="Q294" t="s">
        <v>6</v>
      </c>
      <c r="R294" t="s">
        <v>40</v>
      </c>
    </row>
    <row r="295" spans="1:18" x14ac:dyDescent="0.25">
      <c r="A295" t="s">
        <v>818</v>
      </c>
      <c r="B295">
        <v>4493456</v>
      </c>
      <c r="C295" t="s">
        <v>344</v>
      </c>
      <c r="D295" t="s">
        <v>2</v>
      </c>
      <c r="E295" t="s">
        <v>3</v>
      </c>
      <c r="G295" s="9">
        <v>44019.48265046296</v>
      </c>
      <c r="H295" t="s">
        <v>4</v>
      </c>
      <c r="I295" s="9">
        <v>44064</v>
      </c>
      <c r="J295" s="9">
        <v>44064.333333333336</v>
      </c>
      <c r="K295" s="9">
        <v>44064.541666666664</v>
      </c>
      <c r="L295" s="9">
        <v>44064.392418981479</v>
      </c>
      <c r="N295" s="9"/>
      <c r="O295">
        <v>16527</v>
      </c>
      <c r="P295" t="s">
        <v>57</v>
      </c>
      <c r="Q295" t="s">
        <v>6</v>
      </c>
      <c r="R295" t="s">
        <v>40</v>
      </c>
    </row>
    <row r="296" spans="1:18" x14ac:dyDescent="0.25">
      <c r="A296" t="s">
        <v>819</v>
      </c>
      <c r="B296">
        <v>4534854</v>
      </c>
      <c r="C296" t="s">
        <v>345</v>
      </c>
      <c r="D296" t="s">
        <v>16</v>
      </c>
      <c r="E296" t="s">
        <v>3</v>
      </c>
      <c r="G296" s="9">
        <v>44022.550706018519</v>
      </c>
      <c r="H296" t="s">
        <v>13</v>
      </c>
      <c r="I296" s="9">
        <v>44061</v>
      </c>
      <c r="J296" s="9">
        <v>44061.5</v>
      </c>
      <c r="K296" s="9">
        <v>44061.708333333336</v>
      </c>
      <c r="L296" s="9">
        <v>44061.675034722219</v>
      </c>
      <c r="N296" s="9"/>
      <c r="O296">
        <v>16527</v>
      </c>
      <c r="P296" t="s">
        <v>57</v>
      </c>
      <c r="Q296" t="s">
        <v>6</v>
      </c>
      <c r="R296" t="s">
        <v>40</v>
      </c>
    </row>
    <row r="297" spans="1:18" x14ac:dyDescent="0.25">
      <c r="A297" t="s">
        <v>820</v>
      </c>
      <c r="B297">
        <v>5027588</v>
      </c>
      <c r="C297" t="s">
        <v>346</v>
      </c>
      <c r="D297" t="s">
        <v>2</v>
      </c>
      <c r="E297" t="s">
        <v>48</v>
      </c>
      <c r="G297" s="9">
        <v>44046.375011574077</v>
      </c>
      <c r="H297" t="s">
        <v>4</v>
      </c>
      <c r="I297" s="9">
        <v>44060</v>
      </c>
      <c r="J297" s="9">
        <v>44060.333333333336</v>
      </c>
      <c r="K297" s="9">
        <v>44060.541666666664</v>
      </c>
      <c r="L297" s="9"/>
      <c r="N297" s="9"/>
      <c r="O297">
        <v>16605</v>
      </c>
      <c r="P297" t="s">
        <v>43</v>
      </c>
      <c r="Q297" t="s">
        <v>6</v>
      </c>
      <c r="R297" t="s">
        <v>7</v>
      </c>
    </row>
    <row r="298" spans="1:18" x14ac:dyDescent="0.25">
      <c r="A298" t="s">
        <v>821</v>
      </c>
      <c r="B298">
        <v>5054625</v>
      </c>
      <c r="C298" t="s">
        <v>347</v>
      </c>
      <c r="D298" t="s">
        <v>67</v>
      </c>
      <c r="E298" t="s">
        <v>3</v>
      </c>
      <c r="G298" s="9">
        <v>44047.729930555557</v>
      </c>
      <c r="H298" t="s">
        <v>4</v>
      </c>
      <c r="I298" s="9">
        <v>44061</v>
      </c>
      <c r="J298" s="9">
        <v>44061.333333333336</v>
      </c>
      <c r="K298" s="9">
        <v>44061.541666666664</v>
      </c>
      <c r="L298" s="9">
        <v>44061.435219907406</v>
      </c>
      <c r="N298" s="9"/>
      <c r="O298">
        <v>16436</v>
      </c>
      <c r="P298" t="s">
        <v>89</v>
      </c>
      <c r="Q298" t="s">
        <v>6</v>
      </c>
      <c r="R298" t="s">
        <v>40</v>
      </c>
    </row>
    <row r="299" spans="1:18" x14ac:dyDescent="0.25">
      <c r="A299" t="s">
        <v>822</v>
      </c>
      <c r="B299">
        <v>5136520</v>
      </c>
      <c r="C299" t="s">
        <v>348</v>
      </c>
      <c r="D299" t="s">
        <v>2</v>
      </c>
      <c r="E299" t="s">
        <v>3</v>
      </c>
      <c r="G299" s="9">
        <v>44053.694733796299</v>
      </c>
      <c r="H299" t="s">
        <v>13</v>
      </c>
      <c r="I299" s="9">
        <v>44063</v>
      </c>
      <c r="J299" s="9">
        <v>44063.5</v>
      </c>
      <c r="K299" s="9">
        <v>44063.708333333336</v>
      </c>
      <c r="L299" s="9">
        <v>44063.563090277778</v>
      </c>
      <c r="N299" s="9"/>
      <c r="O299">
        <v>16509</v>
      </c>
      <c r="P299" t="s">
        <v>60</v>
      </c>
      <c r="Q299" t="s">
        <v>6</v>
      </c>
      <c r="R299" t="s">
        <v>40</v>
      </c>
    </row>
    <row r="300" spans="1:18" x14ac:dyDescent="0.25">
      <c r="A300" t="s">
        <v>823</v>
      </c>
      <c r="B300">
        <v>5219735</v>
      </c>
      <c r="C300" t="s">
        <v>349</v>
      </c>
      <c r="D300" t="s">
        <v>67</v>
      </c>
      <c r="E300" t="s">
        <v>48</v>
      </c>
      <c r="G300" s="9">
        <v>44060.498356481483</v>
      </c>
      <c r="H300" t="s">
        <v>4</v>
      </c>
      <c r="I300" s="9">
        <v>44061</v>
      </c>
      <c r="J300" s="9">
        <v>44061.333333333336</v>
      </c>
      <c r="K300" s="9">
        <v>44061.541666666664</v>
      </c>
      <c r="L300" s="9">
        <v>44061.481504629628</v>
      </c>
      <c r="N300" s="9"/>
      <c r="O300">
        <v>16498</v>
      </c>
      <c r="P300" t="s">
        <v>195</v>
      </c>
      <c r="Q300" t="s">
        <v>6</v>
      </c>
      <c r="R300" t="s">
        <v>40</v>
      </c>
    </row>
    <row r="301" spans="1:18" x14ac:dyDescent="0.25">
      <c r="A301" t="s">
        <v>824</v>
      </c>
      <c r="B301">
        <v>1014274</v>
      </c>
      <c r="C301" t="s">
        <v>350</v>
      </c>
      <c r="D301" t="s">
        <v>2</v>
      </c>
      <c r="E301" t="s">
        <v>48</v>
      </c>
      <c r="G301" s="9">
        <v>42504.375</v>
      </c>
      <c r="H301" t="s">
        <v>4</v>
      </c>
      <c r="I301" s="9">
        <v>44062</v>
      </c>
      <c r="J301" s="9">
        <v>44062.333333333336</v>
      </c>
      <c r="K301" s="9">
        <v>44062.541666666664</v>
      </c>
      <c r="L301" s="9">
        <v>44062.382569444446</v>
      </c>
      <c r="N301" s="9"/>
      <c r="O301">
        <v>16089</v>
      </c>
      <c r="P301" t="s">
        <v>68</v>
      </c>
      <c r="Q301" t="s">
        <v>6</v>
      </c>
      <c r="R301" t="s">
        <v>7</v>
      </c>
    </row>
    <row r="302" spans="1:18" x14ac:dyDescent="0.25">
      <c r="A302" t="s">
        <v>10</v>
      </c>
      <c r="B302">
        <v>5054971</v>
      </c>
      <c r="C302" t="s">
        <v>11</v>
      </c>
      <c r="D302" t="s">
        <v>2</v>
      </c>
      <c r="E302" t="s">
        <v>12</v>
      </c>
      <c r="G302" s="9">
        <v>44048.375011574077</v>
      </c>
      <c r="H302" t="s">
        <v>13</v>
      </c>
      <c r="I302" s="9">
        <v>44066</v>
      </c>
      <c r="J302" s="9">
        <v>44066.5</v>
      </c>
      <c r="K302" s="9">
        <v>44066.708333333336</v>
      </c>
      <c r="L302" s="9"/>
      <c r="N302" s="9"/>
      <c r="O302">
        <v>15080</v>
      </c>
      <c r="P302" t="s">
        <v>5</v>
      </c>
      <c r="Q302" t="s">
        <v>6</v>
      </c>
      <c r="R302" t="s">
        <v>7</v>
      </c>
    </row>
    <row r="303" spans="1:18" x14ac:dyDescent="0.25">
      <c r="A303" t="s">
        <v>825</v>
      </c>
      <c r="B303">
        <v>5179594</v>
      </c>
      <c r="C303" t="s">
        <v>351</v>
      </c>
      <c r="D303" t="s">
        <v>67</v>
      </c>
      <c r="E303" t="s">
        <v>48</v>
      </c>
      <c r="G303" s="9">
        <v>44057.5156712963</v>
      </c>
      <c r="H303" t="s">
        <v>13</v>
      </c>
      <c r="I303" s="9">
        <v>44061</v>
      </c>
      <c r="J303" s="9">
        <v>44061.5</v>
      </c>
      <c r="K303" s="9">
        <v>44061.708333333336</v>
      </c>
      <c r="L303" s="9">
        <v>44061.617129629631</v>
      </c>
      <c r="N303" s="9"/>
      <c r="O303">
        <v>14885</v>
      </c>
      <c r="P303" t="s">
        <v>51</v>
      </c>
      <c r="Q303" t="s">
        <v>6</v>
      </c>
      <c r="R303" t="s">
        <v>7</v>
      </c>
    </row>
    <row r="304" spans="1:18" x14ac:dyDescent="0.25">
      <c r="A304" t="s">
        <v>826</v>
      </c>
      <c r="B304">
        <v>2976021</v>
      </c>
      <c r="C304" t="s">
        <v>352</v>
      </c>
      <c r="D304" t="s">
        <v>16</v>
      </c>
      <c r="E304" t="s">
        <v>3</v>
      </c>
      <c r="G304" s="9">
        <v>43896.576481481483</v>
      </c>
      <c r="H304" t="s">
        <v>13</v>
      </c>
      <c r="I304" s="9">
        <v>44062</v>
      </c>
      <c r="J304" s="9">
        <v>44062.5</v>
      </c>
      <c r="K304" s="9">
        <v>44062.708333333336</v>
      </c>
      <c r="L304" s="9">
        <v>44062.438506944447</v>
      </c>
      <c r="M304" t="s">
        <v>53</v>
      </c>
      <c r="N304" s="9">
        <v>43941.35355324074</v>
      </c>
      <c r="O304">
        <v>16089</v>
      </c>
      <c r="P304" t="s">
        <v>68</v>
      </c>
      <c r="Q304" t="s">
        <v>6</v>
      </c>
      <c r="R304" t="s">
        <v>7</v>
      </c>
    </row>
    <row r="305" spans="1:18" x14ac:dyDescent="0.25">
      <c r="A305" t="s">
        <v>827</v>
      </c>
      <c r="B305">
        <v>4428245</v>
      </c>
      <c r="C305" t="s">
        <v>353</v>
      </c>
      <c r="D305" t="s">
        <v>16</v>
      </c>
      <c r="E305" t="s">
        <v>3</v>
      </c>
      <c r="G305" s="9">
        <v>44014.536886574075</v>
      </c>
      <c r="H305" t="s">
        <v>13</v>
      </c>
      <c r="I305" s="9">
        <v>44060</v>
      </c>
      <c r="J305" s="9">
        <v>44060.5</v>
      </c>
      <c r="K305" s="9">
        <v>44060.708333333336</v>
      </c>
      <c r="L305" s="9">
        <v>44060.561018518521</v>
      </c>
      <c r="N305" s="9"/>
      <c r="O305">
        <v>16509</v>
      </c>
      <c r="P305" t="s">
        <v>60</v>
      </c>
      <c r="Q305" t="s">
        <v>6</v>
      </c>
      <c r="R305" t="s">
        <v>40</v>
      </c>
    </row>
    <row r="306" spans="1:18" x14ac:dyDescent="0.25">
      <c r="A306" t="s">
        <v>828</v>
      </c>
      <c r="B306">
        <v>5054495</v>
      </c>
      <c r="C306" t="s">
        <v>354</v>
      </c>
      <c r="D306" t="s">
        <v>2</v>
      </c>
      <c r="E306" t="s">
        <v>3</v>
      </c>
      <c r="G306" s="9">
        <v>44047.67596064815</v>
      </c>
      <c r="H306" t="s">
        <v>4</v>
      </c>
      <c r="I306" s="9">
        <v>44060</v>
      </c>
      <c r="J306" s="9">
        <v>44060.333333333336</v>
      </c>
      <c r="K306" s="9">
        <v>44060.541666666664</v>
      </c>
      <c r="L306" s="9">
        <v>44060.404467592591</v>
      </c>
      <c r="N306" s="9"/>
      <c r="O306">
        <v>16264</v>
      </c>
      <c r="P306" t="s">
        <v>123</v>
      </c>
      <c r="Q306" t="s">
        <v>6</v>
      </c>
      <c r="R306" t="s">
        <v>7</v>
      </c>
    </row>
    <row r="307" spans="1:18" x14ac:dyDescent="0.25">
      <c r="A307" t="s">
        <v>829</v>
      </c>
      <c r="B307">
        <v>5219892</v>
      </c>
      <c r="C307" t="s">
        <v>355</v>
      </c>
      <c r="D307" t="s">
        <v>16</v>
      </c>
      <c r="E307" t="s">
        <v>3</v>
      </c>
      <c r="F307" t="s">
        <v>17</v>
      </c>
      <c r="G307" s="9">
        <v>44060.571828703702</v>
      </c>
      <c r="H307" t="s">
        <v>13</v>
      </c>
      <c r="I307" s="9">
        <v>44060</v>
      </c>
      <c r="J307" s="9">
        <v>44060.5</v>
      </c>
      <c r="K307" s="9">
        <v>44060.708333333336</v>
      </c>
      <c r="L307" s="9">
        <v>44060.626921296294</v>
      </c>
      <c r="N307" s="9"/>
      <c r="O307">
        <v>14881</v>
      </c>
      <c r="P307" t="s">
        <v>49</v>
      </c>
      <c r="Q307" t="s">
        <v>6</v>
      </c>
      <c r="R307" t="s">
        <v>7</v>
      </c>
    </row>
    <row r="308" spans="1:18" x14ac:dyDescent="0.25">
      <c r="A308" t="s">
        <v>830</v>
      </c>
      <c r="B308">
        <v>5261632</v>
      </c>
      <c r="C308" t="s">
        <v>356</v>
      </c>
      <c r="D308" t="s">
        <v>67</v>
      </c>
      <c r="E308" t="s">
        <v>3</v>
      </c>
      <c r="F308" t="s">
        <v>17</v>
      </c>
      <c r="G308" s="9">
        <v>44064.43037037037</v>
      </c>
      <c r="H308" t="s">
        <v>4</v>
      </c>
      <c r="I308" s="9">
        <v>44064</v>
      </c>
      <c r="J308" s="9">
        <v>44064.333333333336</v>
      </c>
      <c r="K308" s="9">
        <v>44064.541666666664</v>
      </c>
      <c r="L308" s="9">
        <v>44064.572581018518</v>
      </c>
      <c r="N308" s="9"/>
      <c r="O308">
        <v>16928</v>
      </c>
      <c r="P308" t="s">
        <v>114</v>
      </c>
      <c r="Q308" t="s">
        <v>6</v>
      </c>
      <c r="R308" t="s">
        <v>7</v>
      </c>
    </row>
    <row r="309" spans="1:18" x14ac:dyDescent="0.25">
      <c r="A309" t="s">
        <v>744</v>
      </c>
      <c r="B309">
        <v>5275317</v>
      </c>
      <c r="C309" t="s">
        <v>272</v>
      </c>
      <c r="D309" t="s">
        <v>16</v>
      </c>
      <c r="E309" t="s">
        <v>3</v>
      </c>
      <c r="F309" t="s">
        <v>17</v>
      </c>
      <c r="G309" s="9">
        <v>44063.697627314818</v>
      </c>
      <c r="H309" t="s">
        <v>4</v>
      </c>
      <c r="I309" s="9">
        <v>44064</v>
      </c>
      <c r="J309" s="9">
        <v>44064.333333333336</v>
      </c>
      <c r="K309" s="9">
        <v>44064.541666666664</v>
      </c>
      <c r="L309" s="9">
        <v>44064.349108796298</v>
      </c>
      <c r="N309" s="9"/>
      <c r="O309">
        <v>16605</v>
      </c>
      <c r="P309" t="s">
        <v>43</v>
      </c>
      <c r="Q309" t="s">
        <v>6</v>
      </c>
      <c r="R309" t="s">
        <v>7</v>
      </c>
    </row>
    <row r="310" spans="1:18" x14ac:dyDescent="0.25">
      <c r="A310" t="s">
        <v>831</v>
      </c>
      <c r="B310">
        <v>5289085</v>
      </c>
      <c r="C310" t="s">
        <v>357</v>
      </c>
      <c r="D310" t="s">
        <v>16</v>
      </c>
      <c r="E310" t="s">
        <v>3</v>
      </c>
      <c r="F310" t="s">
        <v>17</v>
      </c>
      <c r="G310" s="9">
        <v>44064.72216435185</v>
      </c>
      <c r="H310" t="s">
        <v>4</v>
      </c>
      <c r="I310" s="9">
        <v>44065</v>
      </c>
      <c r="J310" s="9">
        <v>44065.333333333336</v>
      </c>
      <c r="K310" s="9">
        <v>44065.541666666664</v>
      </c>
      <c r="L310" s="9">
        <v>44065.529351851852</v>
      </c>
      <c r="N310" s="9"/>
      <c r="O310">
        <v>15200</v>
      </c>
      <c r="P310" t="s">
        <v>18</v>
      </c>
      <c r="Q310" t="s">
        <v>6</v>
      </c>
      <c r="R310" t="s">
        <v>7</v>
      </c>
    </row>
    <row r="311" spans="1:18" x14ac:dyDescent="0.25">
      <c r="A311" t="s">
        <v>832</v>
      </c>
      <c r="B311">
        <v>4297324</v>
      </c>
      <c r="C311" t="s">
        <v>358</v>
      </c>
      <c r="D311" t="s">
        <v>2</v>
      </c>
      <c r="E311" t="s">
        <v>48</v>
      </c>
      <c r="G311" s="9">
        <v>44004.375011574077</v>
      </c>
      <c r="H311" t="s">
        <v>4</v>
      </c>
      <c r="I311" s="9">
        <v>44060</v>
      </c>
      <c r="J311" s="9">
        <v>44060.333333333336</v>
      </c>
      <c r="K311" s="9">
        <v>44060.541666666664</v>
      </c>
      <c r="L311" s="9">
        <v>44060.454814814817</v>
      </c>
      <c r="N311" s="9"/>
      <c r="O311">
        <v>16497</v>
      </c>
      <c r="P311" t="s">
        <v>100</v>
      </c>
      <c r="Q311" t="s">
        <v>6</v>
      </c>
      <c r="R311" t="s">
        <v>40</v>
      </c>
    </row>
    <row r="312" spans="1:18" x14ac:dyDescent="0.25">
      <c r="A312" t="s">
        <v>833</v>
      </c>
      <c r="B312">
        <v>4865780</v>
      </c>
      <c r="C312" t="s">
        <v>359</v>
      </c>
      <c r="D312" t="s">
        <v>59</v>
      </c>
      <c r="E312" t="s">
        <v>3</v>
      </c>
      <c r="G312" s="9">
        <v>44035.220439814817</v>
      </c>
      <c r="H312" t="s">
        <v>13</v>
      </c>
      <c r="I312" s="9">
        <v>44061</v>
      </c>
      <c r="J312" s="9">
        <v>44061.5</v>
      </c>
      <c r="K312" s="9">
        <v>44061.708333333336</v>
      </c>
      <c r="L312" s="9">
        <v>44061.636412037034</v>
      </c>
      <c r="M312" t="s">
        <v>53</v>
      </c>
      <c r="N312" s="9">
        <v>44048.500104166669</v>
      </c>
      <c r="O312">
        <v>16415</v>
      </c>
      <c r="P312" t="s">
        <v>39</v>
      </c>
      <c r="Q312" t="s">
        <v>6</v>
      </c>
      <c r="R312" t="s">
        <v>40</v>
      </c>
    </row>
    <row r="313" spans="1:18" x14ac:dyDescent="0.25">
      <c r="A313" t="s">
        <v>834</v>
      </c>
      <c r="B313">
        <v>5002549</v>
      </c>
      <c r="C313" t="s">
        <v>360</v>
      </c>
      <c r="D313" t="s">
        <v>16</v>
      </c>
      <c r="E313" t="s">
        <v>3</v>
      </c>
      <c r="G313" s="9">
        <v>44044.375011574077</v>
      </c>
      <c r="H313" t="s">
        <v>4</v>
      </c>
      <c r="I313" s="9">
        <v>44060</v>
      </c>
      <c r="J313" s="9">
        <v>44060.333333333336</v>
      </c>
      <c r="K313" s="9">
        <v>44060.541666666664</v>
      </c>
      <c r="L313" s="9">
        <v>44060.436273148145</v>
      </c>
      <c r="N313" s="9"/>
      <c r="O313">
        <v>16605</v>
      </c>
      <c r="P313" t="s">
        <v>43</v>
      </c>
      <c r="Q313" t="s">
        <v>6</v>
      </c>
      <c r="R313" t="s">
        <v>7</v>
      </c>
    </row>
    <row r="314" spans="1:18" x14ac:dyDescent="0.25">
      <c r="A314" t="s">
        <v>835</v>
      </c>
      <c r="B314">
        <v>5110284</v>
      </c>
      <c r="C314" t="s">
        <v>361</v>
      </c>
      <c r="D314" t="s">
        <v>59</v>
      </c>
      <c r="E314" t="s">
        <v>3</v>
      </c>
      <c r="F314" t="s">
        <v>17</v>
      </c>
      <c r="G314" s="9">
        <v>44060.692777777775</v>
      </c>
      <c r="H314" t="s">
        <v>13</v>
      </c>
      <c r="I314" s="9">
        <v>44060</v>
      </c>
      <c r="J314" s="9">
        <v>44060.5</v>
      </c>
      <c r="K314" s="9">
        <v>44060.708333333336</v>
      </c>
      <c r="L314" s="9">
        <v>44060.752754629626</v>
      </c>
      <c r="N314" s="9"/>
      <c r="O314">
        <v>16605</v>
      </c>
      <c r="P314" t="s">
        <v>43</v>
      </c>
      <c r="Q314" t="s">
        <v>6</v>
      </c>
      <c r="R314" t="s">
        <v>7</v>
      </c>
    </row>
    <row r="315" spans="1:18" x14ac:dyDescent="0.25">
      <c r="A315" t="s">
        <v>836</v>
      </c>
      <c r="B315">
        <v>4480713</v>
      </c>
      <c r="C315" t="s">
        <v>362</v>
      </c>
      <c r="D315" t="s">
        <v>2</v>
      </c>
      <c r="E315" t="s">
        <v>3</v>
      </c>
      <c r="G315" s="9">
        <v>44018.549317129633</v>
      </c>
      <c r="H315" t="s">
        <v>13</v>
      </c>
      <c r="I315" s="9">
        <v>44062</v>
      </c>
      <c r="J315" s="9">
        <v>44062.5</v>
      </c>
      <c r="K315" s="9">
        <v>44062.708333333336</v>
      </c>
      <c r="L315" s="9">
        <v>44062.54587962963</v>
      </c>
      <c r="N315" s="9"/>
      <c r="O315">
        <v>16504</v>
      </c>
      <c r="P315" t="s">
        <v>129</v>
      </c>
      <c r="Q315" t="s">
        <v>6</v>
      </c>
      <c r="R315" t="s">
        <v>40</v>
      </c>
    </row>
    <row r="316" spans="1:18" x14ac:dyDescent="0.25">
      <c r="A316" t="s">
        <v>837</v>
      </c>
      <c r="B316">
        <v>4521221</v>
      </c>
      <c r="C316" t="s">
        <v>363</v>
      </c>
      <c r="D316" t="s">
        <v>16</v>
      </c>
      <c r="E316" t="s">
        <v>3</v>
      </c>
      <c r="G316" s="9">
        <v>44021.59375</v>
      </c>
      <c r="H316" t="s">
        <v>13</v>
      </c>
      <c r="I316" s="9">
        <v>44063</v>
      </c>
      <c r="J316" s="9">
        <v>44063.5</v>
      </c>
      <c r="K316" s="9">
        <v>44063.708333333336</v>
      </c>
      <c r="L316" s="9">
        <v>44063.505069444444</v>
      </c>
      <c r="N316" s="9"/>
      <c r="O316">
        <v>16527</v>
      </c>
      <c r="P316" t="s">
        <v>57</v>
      </c>
      <c r="Q316" t="s">
        <v>6</v>
      </c>
      <c r="R316" t="s">
        <v>40</v>
      </c>
    </row>
    <row r="317" spans="1:18" x14ac:dyDescent="0.25">
      <c r="A317" t="s">
        <v>838</v>
      </c>
      <c r="B317">
        <v>4533254</v>
      </c>
      <c r="C317" t="s">
        <v>364</v>
      </c>
      <c r="D317" t="s">
        <v>16</v>
      </c>
      <c r="E317" t="s">
        <v>3</v>
      </c>
      <c r="G317" s="9">
        <v>44021.700694444444</v>
      </c>
      <c r="H317" t="s">
        <v>13</v>
      </c>
      <c r="I317" s="9">
        <v>44064</v>
      </c>
      <c r="J317" s="9">
        <v>44064.5</v>
      </c>
      <c r="K317" s="9">
        <v>44064.708333333336</v>
      </c>
      <c r="L317" s="9">
        <v>44064.639143518521</v>
      </c>
      <c r="N317" s="9"/>
      <c r="O317">
        <v>16527</v>
      </c>
      <c r="P317" t="s">
        <v>57</v>
      </c>
      <c r="Q317" t="s">
        <v>6</v>
      </c>
      <c r="R317" t="s">
        <v>40</v>
      </c>
    </row>
    <row r="318" spans="1:18" x14ac:dyDescent="0.25">
      <c r="A318" t="s">
        <v>839</v>
      </c>
      <c r="B318">
        <v>5136967</v>
      </c>
      <c r="C318" t="s">
        <v>365</v>
      </c>
      <c r="D318" t="s">
        <v>67</v>
      </c>
      <c r="E318" t="s">
        <v>3</v>
      </c>
      <c r="G318" s="9">
        <v>44054.395983796298</v>
      </c>
      <c r="H318" t="s">
        <v>13</v>
      </c>
      <c r="I318" s="9">
        <v>44063</v>
      </c>
      <c r="J318" s="9">
        <v>44063.5</v>
      </c>
      <c r="K318" s="9">
        <v>44063.708333333336</v>
      </c>
      <c r="L318" s="9">
        <v>44063.446527777778</v>
      </c>
      <c r="N318" s="9"/>
      <c r="O318">
        <v>14885</v>
      </c>
      <c r="P318" t="s">
        <v>51</v>
      </c>
      <c r="Q318" t="s">
        <v>6</v>
      </c>
      <c r="R318" t="s">
        <v>7</v>
      </c>
    </row>
    <row r="319" spans="1:18" x14ac:dyDescent="0.25">
      <c r="A319" t="s">
        <v>840</v>
      </c>
      <c r="B319">
        <v>5232656</v>
      </c>
      <c r="C319" t="s">
        <v>366</v>
      </c>
      <c r="D319" t="s">
        <v>16</v>
      </c>
      <c r="E319" t="s">
        <v>3</v>
      </c>
      <c r="G319" s="9">
        <v>44060.597962962966</v>
      </c>
      <c r="H319" t="s">
        <v>4</v>
      </c>
      <c r="I319" s="9">
        <v>44062</v>
      </c>
      <c r="J319" s="9">
        <v>44062.333333333336</v>
      </c>
      <c r="K319" s="9">
        <v>44062.541666666664</v>
      </c>
      <c r="L319" s="9">
        <v>44062.502060185187</v>
      </c>
      <c r="N319" s="9"/>
      <c r="O319">
        <v>16527</v>
      </c>
      <c r="P319" t="s">
        <v>57</v>
      </c>
      <c r="Q319" t="s">
        <v>6</v>
      </c>
      <c r="R319" t="s">
        <v>40</v>
      </c>
    </row>
    <row r="320" spans="1:18" x14ac:dyDescent="0.25">
      <c r="A320" t="s">
        <v>841</v>
      </c>
      <c r="B320">
        <v>2873898</v>
      </c>
      <c r="C320" t="s">
        <v>93</v>
      </c>
      <c r="D320" t="s">
        <v>16</v>
      </c>
      <c r="E320" t="s">
        <v>48</v>
      </c>
      <c r="G320" s="9">
        <v>43817.385416666664</v>
      </c>
      <c r="H320" t="s">
        <v>13</v>
      </c>
      <c r="I320" s="9">
        <v>44062</v>
      </c>
      <c r="J320" s="9">
        <v>44062.5</v>
      </c>
      <c r="K320" s="9">
        <v>44062.708333333336</v>
      </c>
      <c r="L320" s="9">
        <v>44062.466539351852</v>
      </c>
      <c r="N320" s="9"/>
      <c r="O320">
        <v>15200</v>
      </c>
      <c r="P320" t="s">
        <v>18</v>
      </c>
      <c r="Q320" t="s">
        <v>6</v>
      </c>
      <c r="R320" t="s">
        <v>7</v>
      </c>
    </row>
    <row r="321" spans="1:18" x14ac:dyDescent="0.25">
      <c r="A321" t="s">
        <v>842</v>
      </c>
      <c r="B321">
        <v>4146713</v>
      </c>
      <c r="C321" t="s">
        <v>367</v>
      </c>
      <c r="D321" t="s">
        <v>2</v>
      </c>
      <c r="E321" t="s">
        <v>3</v>
      </c>
      <c r="G321" s="9">
        <v>43992.556793981479</v>
      </c>
      <c r="H321" t="s">
        <v>4</v>
      </c>
      <c r="I321" s="9">
        <v>44062</v>
      </c>
      <c r="J321" s="9">
        <v>44062.333333333336</v>
      </c>
      <c r="K321" s="9">
        <v>44062.541666666664</v>
      </c>
      <c r="L321" s="9">
        <v>44062.3987037037</v>
      </c>
      <c r="N321" s="9"/>
      <c r="O321">
        <v>16498</v>
      </c>
      <c r="P321" t="s">
        <v>195</v>
      </c>
      <c r="Q321" t="s">
        <v>6</v>
      </c>
      <c r="R321" t="s">
        <v>40</v>
      </c>
    </row>
    <row r="322" spans="1:18" x14ac:dyDescent="0.25">
      <c r="A322" t="s">
        <v>843</v>
      </c>
      <c r="B322">
        <v>5123528</v>
      </c>
      <c r="C322" t="s">
        <v>368</v>
      </c>
      <c r="D322" t="s">
        <v>2</v>
      </c>
      <c r="E322" t="s">
        <v>3</v>
      </c>
      <c r="G322" s="9">
        <v>44053.512395833335</v>
      </c>
      <c r="H322" t="s">
        <v>13</v>
      </c>
      <c r="I322" s="9">
        <v>44061</v>
      </c>
      <c r="J322" s="9">
        <v>44061.5</v>
      </c>
      <c r="K322" s="9">
        <v>44061.708333333336</v>
      </c>
      <c r="L322" s="9">
        <v>44061.595046296294</v>
      </c>
      <c r="N322" s="9"/>
      <c r="O322">
        <v>16264</v>
      </c>
      <c r="P322" t="s">
        <v>123</v>
      </c>
      <c r="Q322" t="s">
        <v>6</v>
      </c>
      <c r="R322" t="s">
        <v>7</v>
      </c>
    </row>
    <row r="323" spans="1:18" x14ac:dyDescent="0.25">
      <c r="A323" t="s">
        <v>844</v>
      </c>
      <c r="B323">
        <v>5233276</v>
      </c>
      <c r="C323" t="s">
        <v>369</v>
      </c>
      <c r="D323" t="s">
        <v>2</v>
      </c>
      <c r="E323" t="s">
        <v>48</v>
      </c>
      <c r="G323" s="9">
        <v>44061.385416666664</v>
      </c>
      <c r="H323" t="s">
        <v>4</v>
      </c>
      <c r="I323" s="9">
        <v>44062</v>
      </c>
      <c r="J323" s="9">
        <v>44062.333333333336</v>
      </c>
      <c r="K323" s="9">
        <v>44062.541666666664</v>
      </c>
      <c r="L323" s="9">
        <v>44062.349791666667</v>
      </c>
      <c r="N323" s="9"/>
      <c r="O323">
        <v>16604</v>
      </c>
      <c r="P323" t="s">
        <v>74</v>
      </c>
      <c r="Q323" t="s">
        <v>6</v>
      </c>
      <c r="R323" t="s">
        <v>40</v>
      </c>
    </row>
    <row r="324" spans="1:18" x14ac:dyDescent="0.25">
      <c r="A324" t="s">
        <v>845</v>
      </c>
      <c r="B324">
        <v>5246841</v>
      </c>
      <c r="C324" t="s">
        <v>186</v>
      </c>
      <c r="D324" t="s">
        <v>67</v>
      </c>
      <c r="E324" t="s">
        <v>3</v>
      </c>
      <c r="F324" t="s">
        <v>17</v>
      </c>
      <c r="G324" s="9">
        <v>44061.879502314812</v>
      </c>
      <c r="H324" t="s">
        <v>13</v>
      </c>
      <c r="I324" s="9">
        <v>44061</v>
      </c>
      <c r="J324" s="9">
        <v>44061.5</v>
      </c>
      <c r="K324" s="9">
        <v>44061.708333333336</v>
      </c>
      <c r="L324" s="9">
        <v>44061.880312499998</v>
      </c>
      <c r="N324" s="9"/>
      <c r="O324">
        <v>14885</v>
      </c>
      <c r="P324" t="s">
        <v>51</v>
      </c>
      <c r="Q324" t="s">
        <v>6</v>
      </c>
      <c r="R324" t="s">
        <v>7</v>
      </c>
    </row>
    <row r="325" spans="1:18" x14ac:dyDescent="0.25">
      <c r="A325" t="s">
        <v>846</v>
      </c>
      <c r="B325">
        <v>4427368</v>
      </c>
      <c r="C325" t="s">
        <v>370</v>
      </c>
      <c r="D325" t="s">
        <v>16</v>
      </c>
      <c r="E325" t="s">
        <v>3</v>
      </c>
      <c r="G325" s="9">
        <v>44013.685416666667</v>
      </c>
      <c r="H325" t="s">
        <v>4</v>
      </c>
      <c r="I325" s="9">
        <v>44061</v>
      </c>
      <c r="J325" s="9">
        <v>44061.333333333336</v>
      </c>
      <c r="K325" s="9">
        <v>44061.541666666664</v>
      </c>
      <c r="L325" s="9">
        <v>44061.431469907409</v>
      </c>
      <c r="N325" s="9"/>
      <c r="O325">
        <v>16527</v>
      </c>
      <c r="P325" t="s">
        <v>57</v>
      </c>
      <c r="Q325" t="s">
        <v>6</v>
      </c>
      <c r="R325" t="s">
        <v>40</v>
      </c>
    </row>
    <row r="326" spans="1:18" x14ac:dyDescent="0.25">
      <c r="A326" t="s">
        <v>847</v>
      </c>
      <c r="B326">
        <v>4825593</v>
      </c>
      <c r="C326" t="s">
        <v>371</v>
      </c>
      <c r="D326" t="s">
        <v>2</v>
      </c>
      <c r="E326" t="s">
        <v>3</v>
      </c>
      <c r="F326" t="s">
        <v>17</v>
      </c>
      <c r="G326" s="9">
        <v>44060.434027777781</v>
      </c>
      <c r="H326" t="s">
        <v>13</v>
      </c>
      <c r="I326" s="9">
        <v>44061</v>
      </c>
      <c r="J326" s="9">
        <v>44061.5</v>
      </c>
      <c r="K326" s="9">
        <v>44061.708333333336</v>
      </c>
      <c r="L326" s="9">
        <v>44061.497650462959</v>
      </c>
      <c r="N326" s="9"/>
      <c r="O326">
        <v>16089</v>
      </c>
      <c r="P326" t="s">
        <v>68</v>
      </c>
      <c r="Q326" t="s">
        <v>6</v>
      </c>
      <c r="R326" t="s">
        <v>7</v>
      </c>
    </row>
    <row r="327" spans="1:18" x14ac:dyDescent="0.25">
      <c r="A327" t="s">
        <v>697</v>
      </c>
      <c r="B327">
        <v>5027585</v>
      </c>
      <c r="C327" t="s">
        <v>225</v>
      </c>
      <c r="D327" t="s">
        <v>67</v>
      </c>
      <c r="E327" t="s">
        <v>48</v>
      </c>
      <c r="F327" t="s">
        <v>17</v>
      </c>
      <c r="G327" s="9">
        <v>44060.932037037041</v>
      </c>
      <c r="H327" t="s">
        <v>4</v>
      </c>
      <c r="I327" s="9">
        <v>44061</v>
      </c>
      <c r="J327" s="9">
        <v>44061.333333333336</v>
      </c>
      <c r="K327" s="9">
        <v>44061.541666666664</v>
      </c>
      <c r="L327" s="9">
        <v>44061.413819444446</v>
      </c>
      <c r="M327" t="s">
        <v>53</v>
      </c>
      <c r="N327" s="9">
        <v>44055.557488425926</v>
      </c>
      <c r="O327">
        <v>15080</v>
      </c>
      <c r="P327" t="s">
        <v>5</v>
      </c>
      <c r="Q327" t="s">
        <v>6</v>
      </c>
      <c r="R327" t="s">
        <v>7</v>
      </c>
    </row>
    <row r="328" spans="1:18" x14ac:dyDescent="0.25">
      <c r="A328" t="s">
        <v>848</v>
      </c>
      <c r="B328">
        <v>5055430</v>
      </c>
      <c r="C328" t="s">
        <v>372</v>
      </c>
      <c r="D328" t="s">
        <v>59</v>
      </c>
      <c r="E328" t="s">
        <v>3</v>
      </c>
      <c r="G328" s="9">
        <v>44048.385428240741</v>
      </c>
      <c r="H328" t="s">
        <v>4</v>
      </c>
      <c r="I328" s="9">
        <v>44064</v>
      </c>
      <c r="J328" s="9">
        <v>44064.333333333336</v>
      </c>
      <c r="K328" s="9">
        <v>44064.541666666664</v>
      </c>
      <c r="L328" s="9">
        <v>44064.517453703702</v>
      </c>
      <c r="N328" s="9"/>
      <c r="O328">
        <v>16509</v>
      </c>
      <c r="P328" t="s">
        <v>60</v>
      </c>
      <c r="Q328" t="s">
        <v>6</v>
      </c>
      <c r="R328" t="s">
        <v>40</v>
      </c>
    </row>
    <row r="329" spans="1:18" x14ac:dyDescent="0.25">
      <c r="A329" t="s">
        <v>849</v>
      </c>
      <c r="B329">
        <v>5083250</v>
      </c>
      <c r="C329" t="s">
        <v>373</v>
      </c>
      <c r="D329" t="s">
        <v>16</v>
      </c>
      <c r="E329" t="s">
        <v>3</v>
      </c>
      <c r="G329" s="9">
        <v>44050.375</v>
      </c>
      <c r="H329" t="s">
        <v>4</v>
      </c>
      <c r="I329" s="9">
        <v>44063</v>
      </c>
      <c r="J329" s="9">
        <v>44063.333333333336</v>
      </c>
      <c r="K329" s="9">
        <v>44063.541666666664</v>
      </c>
      <c r="L329" s="9">
        <v>44063.3828587963</v>
      </c>
      <c r="N329" s="9"/>
      <c r="O329">
        <v>16264</v>
      </c>
      <c r="P329" t="s">
        <v>123</v>
      </c>
      <c r="Q329" t="s">
        <v>6</v>
      </c>
      <c r="R329" t="s">
        <v>7</v>
      </c>
    </row>
    <row r="330" spans="1:18" x14ac:dyDescent="0.25">
      <c r="A330" t="s">
        <v>850</v>
      </c>
      <c r="B330">
        <v>5178818</v>
      </c>
      <c r="C330" t="s">
        <v>374</v>
      </c>
      <c r="D330" t="s">
        <v>67</v>
      </c>
      <c r="E330" t="s">
        <v>3</v>
      </c>
      <c r="G330" s="9">
        <v>44057.366168981483</v>
      </c>
      <c r="H330" t="s">
        <v>13</v>
      </c>
      <c r="I330" s="9">
        <v>44061</v>
      </c>
      <c r="J330" s="9">
        <v>44061.5</v>
      </c>
      <c r="K330" s="9">
        <v>44061.708333333336</v>
      </c>
      <c r="L330" s="9">
        <v>44061.606377314813</v>
      </c>
      <c r="N330" s="9"/>
      <c r="O330">
        <v>16605</v>
      </c>
      <c r="P330" t="s">
        <v>43</v>
      </c>
      <c r="Q330" t="s">
        <v>6</v>
      </c>
      <c r="R330" t="s">
        <v>7</v>
      </c>
    </row>
    <row r="331" spans="1:18" x14ac:dyDescent="0.25">
      <c r="A331" t="s">
        <v>851</v>
      </c>
      <c r="B331">
        <v>5233378</v>
      </c>
      <c r="C331" t="s">
        <v>375</v>
      </c>
      <c r="D331" t="s">
        <v>16</v>
      </c>
      <c r="E331" t="s">
        <v>3</v>
      </c>
      <c r="F331" t="s">
        <v>17</v>
      </c>
      <c r="G331" s="9">
        <v>44061.408090277779</v>
      </c>
      <c r="H331" t="s">
        <v>4</v>
      </c>
      <c r="I331" s="9">
        <v>44061</v>
      </c>
      <c r="J331" s="9">
        <v>44061.333333333336</v>
      </c>
      <c r="K331" s="9">
        <v>44061.541666666664</v>
      </c>
      <c r="L331" s="9">
        <v>44061.463680555556</v>
      </c>
      <c r="N331" s="9"/>
      <c r="O331">
        <v>14877</v>
      </c>
      <c r="P331" t="s">
        <v>71</v>
      </c>
      <c r="Q331" t="s">
        <v>6</v>
      </c>
      <c r="R331" t="s">
        <v>7</v>
      </c>
    </row>
    <row r="332" spans="1:18" x14ac:dyDescent="0.25">
      <c r="A332" t="s">
        <v>852</v>
      </c>
      <c r="B332">
        <v>4883936</v>
      </c>
      <c r="C332" t="s">
        <v>376</v>
      </c>
      <c r="D332" t="s">
        <v>2</v>
      </c>
      <c r="E332" t="s">
        <v>3</v>
      </c>
      <c r="G332" s="9">
        <v>44035.378958333335</v>
      </c>
      <c r="H332" t="s">
        <v>13</v>
      </c>
      <c r="I332" s="9">
        <v>44064</v>
      </c>
      <c r="J332" s="9">
        <v>44064.5</v>
      </c>
      <c r="K332" s="9">
        <v>44064.708333333336</v>
      </c>
      <c r="L332" s="9">
        <v>44064.563946759263</v>
      </c>
      <c r="M332" t="s">
        <v>53</v>
      </c>
      <c r="N332" s="9">
        <v>44035.499745370369</v>
      </c>
      <c r="O332">
        <v>16605</v>
      </c>
      <c r="P332" t="s">
        <v>43</v>
      </c>
      <c r="Q332" t="s">
        <v>6</v>
      </c>
      <c r="R332" t="s">
        <v>7</v>
      </c>
    </row>
    <row r="333" spans="1:18" x14ac:dyDescent="0.25">
      <c r="A333" t="s">
        <v>853</v>
      </c>
      <c r="B333">
        <v>4976454</v>
      </c>
      <c r="C333" t="s">
        <v>377</v>
      </c>
      <c r="D333" t="s">
        <v>16</v>
      </c>
      <c r="E333" t="s">
        <v>48</v>
      </c>
      <c r="G333" s="9">
        <v>44042.385416666664</v>
      </c>
      <c r="H333" t="s">
        <v>4</v>
      </c>
      <c r="I333" s="9">
        <v>44062</v>
      </c>
      <c r="J333" s="9">
        <v>44062.333333333336</v>
      </c>
      <c r="K333" s="9">
        <v>44062.541666666664</v>
      </c>
      <c r="L333" s="9"/>
      <c r="N333" s="9"/>
      <c r="O333">
        <v>16605</v>
      </c>
      <c r="P333" t="s">
        <v>43</v>
      </c>
      <c r="Q333" t="s">
        <v>6</v>
      </c>
      <c r="R333" t="s">
        <v>7</v>
      </c>
    </row>
    <row r="334" spans="1:18" x14ac:dyDescent="0.25">
      <c r="A334" t="s">
        <v>854</v>
      </c>
      <c r="B334">
        <v>5246812</v>
      </c>
      <c r="C334" t="s">
        <v>378</v>
      </c>
      <c r="D334" t="s">
        <v>59</v>
      </c>
      <c r="E334" t="s">
        <v>3</v>
      </c>
      <c r="F334" t="s">
        <v>17</v>
      </c>
      <c r="G334" s="9">
        <v>44061.608761574076</v>
      </c>
      <c r="H334" t="s">
        <v>13</v>
      </c>
      <c r="I334" s="9">
        <v>44061</v>
      </c>
      <c r="J334" s="9">
        <v>44061.5</v>
      </c>
      <c r="K334" s="9">
        <v>44061.708333333336</v>
      </c>
      <c r="L334" s="9">
        <v>44061.851203703707</v>
      </c>
      <c r="N334" s="9"/>
      <c r="O334">
        <v>15080</v>
      </c>
      <c r="P334" t="s">
        <v>5</v>
      </c>
      <c r="Q334" t="s">
        <v>6</v>
      </c>
      <c r="R334" t="s">
        <v>7</v>
      </c>
    </row>
    <row r="335" spans="1:18" x14ac:dyDescent="0.25">
      <c r="A335" t="s">
        <v>855</v>
      </c>
      <c r="B335">
        <v>4584938</v>
      </c>
      <c r="C335" t="s">
        <v>379</v>
      </c>
      <c r="D335" t="s">
        <v>2</v>
      </c>
      <c r="E335" t="s">
        <v>3</v>
      </c>
      <c r="G335" s="9">
        <v>44025.709027777775</v>
      </c>
      <c r="H335" t="s">
        <v>13</v>
      </c>
      <c r="I335" s="9">
        <v>44062</v>
      </c>
      <c r="J335" s="9">
        <v>44062.5</v>
      </c>
      <c r="K335" s="9">
        <v>44062.708333333336</v>
      </c>
      <c r="L335" s="9">
        <v>44062.554085648146</v>
      </c>
      <c r="N335" s="9"/>
      <c r="O335">
        <v>16509</v>
      </c>
      <c r="P335" t="s">
        <v>60</v>
      </c>
      <c r="Q335" t="s">
        <v>6</v>
      </c>
      <c r="R335" t="s">
        <v>40</v>
      </c>
    </row>
    <row r="336" spans="1:18" x14ac:dyDescent="0.25">
      <c r="A336" t="s">
        <v>856</v>
      </c>
      <c r="B336">
        <v>4480445</v>
      </c>
      <c r="C336" t="s">
        <v>380</v>
      </c>
      <c r="D336" t="s">
        <v>2</v>
      </c>
      <c r="E336" t="s">
        <v>3</v>
      </c>
      <c r="G336" s="9">
        <v>44018.45208333333</v>
      </c>
      <c r="H336" t="s">
        <v>4</v>
      </c>
      <c r="I336" s="9">
        <v>44061</v>
      </c>
      <c r="J336" s="9">
        <v>44061.333333333336</v>
      </c>
      <c r="K336" s="9">
        <v>44061.541666666664</v>
      </c>
      <c r="L336" s="9">
        <v>44061.409502314818</v>
      </c>
      <c r="N336" s="9"/>
      <c r="O336">
        <v>16605</v>
      </c>
      <c r="P336" t="s">
        <v>43</v>
      </c>
      <c r="Q336" t="s">
        <v>6</v>
      </c>
      <c r="R336" t="s">
        <v>7</v>
      </c>
    </row>
    <row r="337" spans="1:18" x14ac:dyDescent="0.25">
      <c r="A337" t="s">
        <v>857</v>
      </c>
      <c r="B337">
        <v>4585515</v>
      </c>
      <c r="C337" t="s">
        <v>381</v>
      </c>
      <c r="D337" t="s">
        <v>2</v>
      </c>
      <c r="E337" t="s">
        <v>3</v>
      </c>
      <c r="G337" s="9">
        <v>44026.492372685185</v>
      </c>
      <c r="H337" t="s">
        <v>13</v>
      </c>
      <c r="I337" s="9">
        <v>44063</v>
      </c>
      <c r="J337" s="9">
        <v>44063.5</v>
      </c>
      <c r="K337" s="9">
        <v>44063.708333333336</v>
      </c>
      <c r="L337" s="9">
        <v>44063.541909722226</v>
      </c>
      <c r="N337" s="9"/>
      <c r="O337">
        <v>16497</v>
      </c>
      <c r="P337" t="s">
        <v>100</v>
      </c>
      <c r="Q337" t="s">
        <v>6</v>
      </c>
      <c r="R337" t="s">
        <v>40</v>
      </c>
    </row>
    <row r="338" spans="1:18" x14ac:dyDescent="0.25">
      <c r="A338" t="s">
        <v>858</v>
      </c>
      <c r="B338">
        <v>4585363</v>
      </c>
      <c r="C338" t="s">
        <v>382</v>
      </c>
      <c r="D338" t="s">
        <v>2</v>
      </c>
      <c r="E338" t="s">
        <v>3</v>
      </c>
      <c r="G338" s="9">
        <v>44026.443055555559</v>
      </c>
      <c r="H338" t="s">
        <v>13</v>
      </c>
      <c r="I338" s="9">
        <v>44063</v>
      </c>
      <c r="J338" s="9">
        <v>44063.5</v>
      </c>
      <c r="K338" s="9">
        <v>44063.708333333336</v>
      </c>
      <c r="L338" s="9">
        <v>44063.479398148149</v>
      </c>
      <c r="N338" s="9"/>
      <c r="O338">
        <v>16436</v>
      </c>
      <c r="P338" t="s">
        <v>89</v>
      </c>
      <c r="Q338" t="s">
        <v>6</v>
      </c>
      <c r="R338" t="s">
        <v>40</v>
      </c>
    </row>
    <row r="339" spans="1:18" x14ac:dyDescent="0.25">
      <c r="A339" t="s">
        <v>859</v>
      </c>
      <c r="B339">
        <v>4493671</v>
      </c>
      <c r="C339" t="s">
        <v>383</v>
      </c>
      <c r="D339" t="s">
        <v>16</v>
      </c>
      <c r="E339" t="s">
        <v>42</v>
      </c>
      <c r="G339" s="9">
        <v>44019.563194444447</v>
      </c>
      <c r="H339" t="s">
        <v>13</v>
      </c>
      <c r="I339" s="9">
        <v>44064</v>
      </c>
      <c r="J339" s="9">
        <v>44064.5</v>
      </c>
      <c r="K339" s="9">
        <v>44064.708333333336</v>
      </c>
      <c r="L339" s="9"/>
      <c r="N339" s="9"/>
      <c r="O339">
        <v>14881</v>
      </c>
      <c r="P339" t="s">
        <v>49</v>
      </c>
      <c r="Q339" t="s">
        <v>6</v>
      </c>
      <c r="R339" t="s">
        <v>7</v>
      </c>
    </row>
    <row r="340" spans="1:18" x14ac:dyDescent="0.25">
      <c r="A340" t="s">
        <v>671</v>
      </c>
      <c r="B340">
        <v>4572224</v>
      </c>
      <c r="C340" t="s">
        <v>199</v>
      </c>
      <c r="D340" t="s">
        <v>2</v>
      </c>
      <c r="E340" t="s">
        <v>3</v>
      </c>
      <c r="G340" s="9">
        <v>44025.478483796294</v>
      </c>
      <c r="H340" t="s">
        <v>4</v>
      </c>
      <c r="I340" s="9">
        <v>44062</v>
      </c>
      <c r="J340" s="9">
        <v>44062.333333333336</v>
      </c>
      <c r="K340" s="9">
        <v>44062.541666666664</v>
      </c>
      <c r="L340" s="9">
        <v>44062.390208333331</v>
      </c>
      <c r="N340" s="9"/>
      <c r="O340">
        <v>16497</v>
      </c>
      <c r="P340" t="s">
        <v>100</v>
      </c>
      <c r="Q340" t="s">
        <v>6</v>
      </c>
      <c r="R340" t="s">
        <v>40</v>
      </c>
    </row>
    <row r="341" spans="1:18" x14ac:dyDescent="0.25">
      <c r="A341" t="s">
        <v>860</v>
      </c>
      <c r="B341">
        <v>4598198</v>
      </c>
      <c r="C341" t="s">
        <v>384</v>
      </c>
      <c r="D341" t="s">
        <v>16</v>
      </c>
      <c r="E341" t="s">
        <v>3</v>
      </c>
      <c r="G341" s="9">
        <v>44026.645150462966</v>
      </c>
      <c r="H341" t="s">
        <v>4</v>
      </c>
      <c r="I341" s="9">
        <v>44063</v>
      </c>
      <c r="J341" s="9">
        <v>44063.333333333336</v>
      </c>
      <c r="K341" s="9">
        <v>44063.541666666664</v>
      </c>
      <c r="L341" s="9">
        <v>44063.404247685183</v>
      </c>
      <c r="N341" s="9"/>
      <c r="O341">
        <v>16527</v>
      </c>
      <c r="P341" t="s">
        <v>57</v>
      </c>
      <c r="Q341" t="s">
        <v>6</v>
      </c>
      <c r="R341" t="s">
        <v>40</v>
      </c>
    </row>
    <row r="342" spans="1:18" x14ac:dyDescent="0.25">
      <c r="A342" t="s">
        <v>861</v>
      </c>
      <c r="B342">
        <v>4493540</v>
      </c>
      <c r="C342" t="s">
        <v>385</v>
      </c>
      <c r="D342" t="s">
        <v>2</v>
      </c>
      <c r="E342" t="s">
        <v>42</v>
      </c>
      <c r="G342" s="9">
        <v>44019.513206018521</v>
      </c>
      <c r="H342" t="s">
        <v>13</v>
      </c>
      <c r="I342" s="9">
        <v>44064</v>
      </c>
      <c r="J342" s="9">
        <v>44064.5</v>
      </c>
      <c r="K342" s="9">
        <v>44064.708333333336</v>
      </c>
      <c r="L342" s="9"/>
      <c r="N342" s="9"/>
      <c r="O342">
        <v>14885</v>
      </c>
      <c r="P342" t="s">
        <v>51</v>
      </c>
      <c r="Q342" t="s">
        <v>6</v>
      </c>
      <c r="R342" t="s">
        <v>7</v>
      </c>
    </row>
    <row r="343" spans="1:18" x14ac:dyDescent="0.25">
      <c r="A343" t="s">
        <v>862</v>
      </c>
      <c r="B343">
        <v>4492670</v>
      </c>
      <c r="C343" t="s">
        <v>386</v>
      </c>
      <c r="D343" t="s">
        <v>2</v>
      </c>
      <c r="E343" t="s">
        <v>42</v>
      </c>
      <c r="G343" s="9">
        <v>44018.622928240744</v>
      </c>
      <c r="H343" t="s">
        <v>4</v>
      </c>
      <c r="I343" s="9">
        <v>44062</v>
      </c>
      <c r="J343" s="9">
        <v>44062.333333333336</v>
      </c>
      <c r="K343" s="9">
        <v>44062.541666666664</v>
      </c>
      <c r="L343" s="9"/>
      <c r="N343" s="9"/>
      <c r="O343">
        <v>15200</v>
      </c>
      <c r="P343" t="s">
        <v>18</v>
      </c>
      <c r="Q343" t="s">
        <v>6</v>
      </c>
      <c r="R343" t="s">
        <v>7</v>
      </c>
    </row>
    <row r="344" spans="1:18" x14ac:dyDescent="0.25">
      <c r="A344" t="s">
        <v>863</v>
      </c>
      <c r="B344">
        <v>4492585</v>
      </c>
      <c r="C344" t="s">
        <v>387</v>
      </c>
      <c r="D344" t="s">
        <v>16</v>
      </c>
      <c r="E344" t="s">
        <v>42</v>
      </c>
      <c r="G344" s="9">
        <v>44018.595150462963</v>
      </c>
      <c r="H344" t="s">
        <v>4</v>
      </c>
      <c r="I344" s="9">
        <v>44062</v>
      </c>
      <c r="J344" s="9">
        <v>44062.333333333336</v>
      </c>
      <c r="K344" s="9">
        <v>44062.541666666664</v>
      </c>
      <c r="L344" s="9"/>
      <c r="N344" s="9"/>
      <c r="O344">
        <v>16089</v>
      </c>
      <c r="P344" t="s">
        <v>68</v>
      </c>
      <c r="Q344" t="s">
        <v>6</v>
      </c>
      <c r="R344" t="s">
        <v>7</v>
      </c>
    </row>
    <row r="345" spans="1:18" x14ac:dyDescent="0.25">
      <c r="A345" t="s">
        <v>864</v>
      </c>
      <c r="B345">
        <v>4480650</v>
      </c>
      <c r="C345" t="s">
        <v>388</v>
      </c>
      <c r="D345" t="s">
        <v>16</v>
      </c>
      <c r="E345" t="s">
        <v>3</v>
      </c>
      <c r="G345" s="9">
        <v>44018.528483796297</v>
      </c>
      <c r="H345" t="s">
        <v>13</v>
      </c>
      <c r="I345" s="9">
        <v>44061</v>
      </c>
      <c r="J345" s="9">
        <v>44061.5</v>
      </c>
      <c r="K345" s="9">
        <v>44061.708333333336</v>
      </c>
      <c r="L345" s="9">
        <v>44061.633726851855</v>
      </c>
      <c r="N345" s="9"/>
      <c r="O345">
        <v>14881</v>
      </c>
      <c r="P345" t="s">
        <v>49</v>
      </c>
      <c r="Q345" t="s">
        <v>6</v>
      </c>
      <c r="R345" t="s">
        <v>7</v>
      </c>
    </row>
    <row r="346" spans="1:18" x14ac:dyDescent="0.25">
      <c r="A346" t="s">
        <v>865</v>
      </c>
      <c r="B346">
        <v>4533104</v>
      </c>
      <c r="C346" t="s">
        <v>389</v>
      </c>
      <c r="D346" t="s">
        <v>16</v>
      </c>
      <c r="E346" t="s">
        <v>3</v>
      </c>
      <c r="G346" s="9">
        <v>44021.643750000003</v>
      </c>
      <c r="H346" t="s">
        <v>4</v>
      </c>
      <c r="I346" s="9">
        <v>44060</v>
      </c>
      <c r="J346" s="9">
        <v>44060.333333333336</v>
      </c>
      <c r="K346" s="9">
        <v>44060.541666666664</v>
      </c>
      <c r="L346" s="9">
        <v>44060.401539351849</v>
      </c>
      <c r="N346" s="9"/>
      <c r="O346">
        <v>16393</v>
      </c>
      <c r="P346" t="s">
        <v>54</v>
      </c>
      <c r="Q346" t="s">
        <v>6</v>
      </c>
      <c r="R346" t="s">
        <v>40</v>
      </c>
    </row>
    <row r="347" spans="1:18" x14ac:dyDescent="0.25">
      <c r="A347" t="s">
        <v>866</v>
      </c>
      <c r="B347">
        <v>4612429</v>
      </c>
      <c r="C347" t="s">
        <v>390</v>
      </c>
      <c r="D347" t="s">
        <v>16</v>
      </c>
      <c r="E347" t="s">
        <v>48</v>
      </c>
      <c r="G347" s="9">
        <v>44027.779166666667</v>
      </c>
      <c r="H347" t="s">
        <v>13</v>
      </c>
      <c r="I347" s="9">
        <v>44064</v>
      </c>
      <c r="J347" s="9">
        <v>44064.5</v>
      </c>
      <c r="K347" s="9">
        <v>44064.708333333336</v>
      </c>
      <c r="L347" s="9">
        <v>44064.604837962965</v>
      </c>
      <c r="N347" s="9"/>
      <c r="O347">
        <v>16504</v>
      </c>
      <c r="P347" t="s">
        <v>129</v>
      </c>
      <c r="Q347" t="s">
        <v>6</v>
      </c>
      <c r="R347" t="s">
        <v>40</v>
      </c>
    </row>
    <row r="348" spans="1:18" x14ac:dyDescent="0.25">
      <c r="A348" t="s">
        <v>867</v>
      </c>
      <c r="B348">
        <v>4584898</v>
      </c>
      <c r="C348" t="s">
        <v>391</v>
      </c>
      <c r="D348" t="s">
        <v>2</v>
      </c>
      <c r="E348" t="s">
        <v>3</v>
      </c>
      <c r="G348" s="9">
        <v>44025.686805555553</v>
      </c>
      <c r="H348" t="s">
        <v>13</v>
      </c>
      <c r="I348" s="9">
        <v>44062</v>
      </c>
      <c r="J348" s="9">
        <v>44062.5</v>
      </c>
      <c r="K348" s="9">
        <v>44062.708333333336</v>
      </c>
      <c r="L348" s="9">
        <v>44062.564618055556</v>
      </c>
      <c r="N348" s="9"/>
      <c r="O348">
        <v>16497</v>
      </c>
      <c r="P348" t="s">
        <v>100</v>
      </c>
      <c r="Q348" t="s">
        <v>6</v>
      </c>
      <c r="R348" t="s">
        <v>40</v>
      </c>
    </row>
    <row r="349" spans="1:18" x14ac:dyDescent="0.25">
      <c r="A349" t="s">
        <v>868</v>
      </c>
      <c r="B349">
        <v>4520759</v>
      </c>
      <c r="C349" t="s">
        <v>392</v>
      </c>
      <c r="D349" t="s">
        <v>16</v>
      </c>
      <c r="E349" t="s">
        <v>3</v>
      </c>
      <c r="G349" s="9">
        <v>44021.431250000001</v>
      </c>
      <c r="H349" t="s">
        <v>4</v>
      </c>
      <c r="I349" s="9">
        <v>44060</v>
      </c>
      <c r="J349" s="9">
        <v>44060.333333333336</v>
      </c>
      <c r="K349" s="9">
        <v>44060.541666666664</v>
      </c>
      <c r="L349" s="9">
        <v>44060.435127314813</v>
      </c>
      <c r="N349" s="9"/>
      <c r="O349">
        <v>16498</v>
      </c>
      <c r="P349" t="s">
        <v>195</v>
      </c>
      <c r="Q349" t="s">
        <v>6</v>
      </c>
      <c r="R349" t="s">
        <v>40</v>
      </c>
    </row>
    <row r="350" spans="1:18" x14ac:dyDescent="0.25">
      <c r="A350" t="s">
        <v>869</v>
      </c>
      <c r="B350">
        <v>4520803</v>
      </c>
      <c r="C350" t="s">
        <v>393</v>
      </c>
      <c r="D350" t="s">
        <v>16</v>
      </c>
      <c r="E350" t="s">
        <v>3</v>
      </c>
      <c r="G350" s="9">
        <v>44021.450694444444</v>
      </c>
      <c r="H350" t="s">
        <v>13</v>
      </c>
      <c r="I350" s="9">
        <v>44060</v>
      </c>
      <c r="J350" s="9">
        <v>44060.5</v>
      </c>
      <c r="K350" s="9">
        <v>44060.708333333336</v>
      </c>
      <c r="L350" s="9">
        <v>44060.573333333334</v>
      </c>
      <c r="N350" s="9"/>
      <c r="O350">
        <v>16498</v>
      </c>
      <c r="P350" t="s">
        <v>195</v>
      </c>
      <c r="Q350" t="s">
        <v>6</v>
      </c>
      <c r="R350" t="s">
        <v>40</v>
      </c>
    </row>
    <row r="351" spans="1:18" x14ac:dyDescent="0.25">
      <c r="A351" t="s">
        <v>870</v>
      </c>
      <c r="B351">
        <v>4546945</v>
      </c>
      <c r="C351" t="s">
        <v>394</v>
      </c>
      <c r="D351" t="s">
        <v>16</v>
      </c>
      <c r="E351" t="s">
        <v>3</v>
      </c>
      <c r="G351" s="9">
        <v>44022.711805555555</v>
      </c>
      <c r="H351" t="s">
        <v>13</v>
      </c>
      <c r="I351" s="9">
        <v>44061</v>
      </c>
      <c r="J351" s="9">
        <v>44061.5</v>
      </c>
      <c r="K351" s="9">
        <v>44061.708333333336</v>
      </c>
      <c r="L351" s="9">
        <v>44061.650462962964</v>
      </c>
      <c r="N351" s="9"/>
      <c r="O351">
        <v>16458</v>
      </c>
      <c r="P351" t="s">
        <v>65</v>
      </c>
      <c r="Q351" t="s">
        <v>6</v>
      </c>
      <c r="R351" t="s">
        <v>40</v>
      </c>
    </row>
    <row r="352" spans="1:18" x14ac:dyDescent="0.25">
      <c r="A352" t="s">
        <v>871</v>
      </c>
      <c r="B352">
        <v>4533375</v>
      </c>
      <c r="C352" t="s">
        <v>395</v>
      </c>
      <c r="D352" t="s">
        <v>2</v>
      </c>
      <c r="E352" t="s">
        <v>3</v>
      </c>
      <c r="G352" s="9">
        <v>44021.792361111111</v>
      </c>
      <c r="H352" t="s">
        <v>4</v>
      </c>
      <c r="I352" s="9">
        <v>44061</v>
      </c>
      <c r="J352" s="9">
        <v>44061.333333333336</v>
      </c>
      <c r="K352" s="9">
        <v>44061.541666666664</v>
      </c>
      <c r="L352" s="9">
        <v>44061.47760416667</v>
      </c>
      <c r="N352" s="9"/>
      <c r="O352">
        <v>16393</v>
      </c>
      <c r="P352" t="s">
        <v>54</v>
      </c>
      <c r="Q352" t="s">
        <v>6</v>
      </c>
      <c r="R352" t="s">
        <v>40</v>
      </c>
    </row>
    <row r="353" spans="1:18" x14ac:dyDescent="0.25">
      <c r="A353" t="s">
        <v>872</v>
      </c>
      <c r="B353">
        <v>4626415</v>
      </c>
      <c r="C353" t="s">
        <v>396</v>
      </c>
      <c r="D353" t="s">
        <v>2</v>
      </c>
      <c r="E353" t="s">
        <v>3</v>
      </c>
      <c r="G353" s="9">
        <v>44028.59652777778</v>
      </c>
      <c r="H353" t="s">
        <v>4</v>
      </c>
      <c r="I353" s="9">
        <v>44064</v>
      </c>
      <c r="J353" s="9">
        <v>44064.333333333336</v>
      </c>
      <c r="K353" s="9">
        <v>44064.541666666664</v>
      </c>
      <c r="L353" s="9">
        <v>44064.375810185185</v>
      </c>
      <c r="N353" s="9"/>
      <c r="O353">
        <v>16498</v>
      </c>
      <c r="P353" t="s">
        <v>195</v>
      </c>
      <c r="Q353" t="s">
        <v>6</v>
      </c>
      <c r="R353" t="s">
        <v>40</v>
      </c>
    </row>
    <row r="354" spans="1:18" x14ac:dyDescent="0.25">
      <c r="A354" t="s">
        <v>873</v>
      </c>
      <c r="B354">
        <v>4584901</v>
      </c>
      <c r="C354" t="s">
        <v>397</v>
      </c>
      <c r="D354" t="s">
        <v>16</v>
      </c>
      <c r="E354" t="s">
        <v>3</v>
      </c>
      <c r="G354" s="9">
        <v>44025.68681712963</v>
      </c>
      <c r="H354" t="s">
        <v>13</v>
      </c>
      <c r="I354" s="9">
        <v>44062</v>
      </c>
      <c r="J354" s="9">
        <v>44062.5</v>
      </c>
      <c r="K354" s="9">
        <v>44062.708333333336</v>
      </c>
      <c r="L354" s="9">
        <v>44062.538344907407</v>
      </c>
      <c r="N354" s="9"/>
      <c r="O354">
        <v>16415</v>
      </c>
      <c r="P354" t="s">
        <v>39</v>
      </c>
      <c r="Q354" t="s">
        <v>6</v>
      </c>
      <c r="R354" t="s">
        <v>40</v>
      </c>
    </row>
    <row r="355" spans="1:18" x14ac:dyDescent="0.25">
      <c r="A355" t="s">
        <v>874</v>
      </c>
      <c r="B355">
        <v>4493467</v>
      </c>
      <c r="C355" t="s">
        <v>398</v>
      </c>
      <c r="D355" t="s">
        <v>16</v>
      </c>
      <c r="E355" t="s">
        <v>3</v>
      </c>
      <c r="G355" s="9">
        <v>44019.488194444442</v>
      </c>
      <c r="H355" t="s">
        <v>4</v>
      </c>
      <c r="I355" s="9">
        <v>44064</v>
      </c>
      <c r="J355" s="9">
        <v>44064.333333333336</v>
      </c>
      <c r="K355" s="9">
        <v>44064.541666666664</v>
      </c>
      <c r="L355" s="9">
        <v>44064.408252314817</v>
      </c>
      <c r="N355" s="9"/>
      <c r="O355">
        <v>16264</v>
      </c>
      <c r="P355" t="s">
        <v>123</v>
      </c>
      <c r="Q355" t="s">
        <v>6</v>
      </c>
      <c r="R355" t="s">
        <v>7</v>
      </c>
    </row>
    <row r="356" spans="1:18" x14ac:dyDescent="0.25">
      <c r="A356" t="s">
        <v>875</v>
      </c>
      <c r="B356">
        <v>4572094</v>
      </c>
      <c r="C356" t="s">
        <v>399</v>
      </c>
      <c r="D356" t="s">
        <v>2</v>
      </c>
      <c r="E356" t="s">
        <v>42</v>
      </c>
      <c r="G356" s="9">
        <v>44025.429861111108</v>
      </c>
      <c r="H356" t="s">
        <v>13</v>
      </c>
      <c r="I356" s="9">
        <v>44062</v>
      </c>
      <c r="J356" s="9">
        <v>44062.5</v>
      </c>
      <c r="K356" s="9">
        <v>44062.708333333336</v>
      </c>
      <c r="L356" s="9"/>
      <c r="N356" s="9"/>
      <c r="O356">
        <v>16504</v>
      </c>
      <c r="P356" t="s">
        <v>129</v>
      </c>
      <c r="Q356" t="s">
        <v>6</v>
      </c>
      <c r="R356" t="s">
        <v>40</v>
      </c>
    </row>
    <row r="357" spans="1:18" x14ac:dyDescent="0.25">
      <c r="A357" t="s">
        <v>876</v>
      </c>
      <c r="B357">
        <v>4454915</v>
      </c>
      <c r="C357" t="s">
        <v>400</v>
      </c>
      <c r="D357" t="s">
        <v>2</v>
      </c>
      <c r="E357" t="s">
        <v>48</v>
      </c>
      <c r="G357" s="9">
        <v>44015.643761574072</v>
      </c>
      <c r="H357" t="s">
        <v>13</v>
      </c>
      <c r="I357" s="9">
        <v>44060</v>
      </c>
      <c r="J357" s="9">
        <v>44060.5</v>
      </c>
      <c r="K357" s="9">
        <v>44060.708333333336</v>
      </c>
      <c r="L357" s="9">
        <v>44060.528923611113</v>
      </c>
      <c r="N357" s="9"/>
      <c r="O357">
        <v>14881</v>
      </c>
      <c r="P357" t="s">
        <v>49</v>
      </c>
      <c r="Q357" t="s">
        <v>6</v>
      </c>
      <c r="R357" t="s">
        <v>7</v>
      </c>
    </row>
    <row r="358" spans="1:18" x14ac:dyDescent="0.25">
      <c r="A358" t="s">
        <v>676</v>
      </c>
      <c r="B358">
        <v>4597952</v>
      </c>
      <c r="C358" t="s">
        <v>204</v>
      </c>
      <c r="D358" t="s">
        <v>2</v>
      </c>
      <c r="E358" t="s">
        <v>3</v>
      </c>
      <c r="G358" s="9">
        <v>44026.609050925923</v>
      </c>
      <c r="H358" t="s">
        <v>13</v>
      </c>
      <c r="I358" s="9">
        <v>44062</v>
      </c>
      <c r="J358" s="9">
        <v>44062.5</v>
      </c>
      <c r="K358" s="9">
        <v>44062.708333333336</v>
      </c>
      <c r="L358" s="9">
        <v>44062.510821759257</v>
      </c>
      <c r="N358" s="9"/>
      <c r="O358">
        <v>16604</v>
      </c>
      <c r="P358" t="s">
        <v>74</v>
      </c>
      <c r="Q358" t="s">
        <v>6</v>
      </c>
      <c r="R358" t="s">
        <v>40</v>
      </c>
    </row>
    <row r="359" spans="1:18" x14ac:dyDescent="0.25">
      <c r="A359" t="s">
        <v>877</v>
      </c>
      <c r="B359">
        <v>4480481</v>
      </c>
      <c r="C359" t="s">
        <v>401</v>
      </c>
      <c r="D359" t="s">
        <v>2</v>
      </c>
      <c r="E359" t="s">
        <v>42</v>
      </c>
      <c r="G359" s="9">
        <v>44018.470150462963</v>
      </c>
      <c r="H359" t="s">
        <v>13</v>
      </c>
      <c r="I359" s="9">
        <v>44061</v>
      </c>
      <c r="J359" s="9">
        <v>44061.5</v>
      </c>
      <c r="K359" s="9">
        <v>44061.708333333336</v>
      </c>
      <c r="L359" s="9"/>
      <c r="N359" s="9"/>
      <c r="O359">
        <v>15200</v>
      </c>
      <c r="P359" t="s">
        <v>18</v>
      </c>
      <c r="Q359" t="s">
        <v>6</v>
      </c>
      <c r="R359" t="s">
        <v>7</v>
      </c>
    </row>
    <row r="360" spans="1:18" x14ac:dyDescent="0.25">
      <c r="A360" t="s">
        <v>878</v>
      </c>
      <c r="B360">
        <v>4455358</v>
      </c>
      <c r="C360" t="s">
        <v>402</v>
      </c>
      <c r="D360" t="s">
        <v>16</v>
      </c>
      <c r="E360" t="s">
        <v>3</v>
      </c>
      <c r="G360" s="9">
        <v>44016.575694444444</v>
      </c>
      <c r="H360" t="s">
        <v>4</v>
      </c>
      <c r="I360" s="9">
        <v>44061</v>
      </c>
      <c r="J360" s="9">
        <v>44061.333333333336</v>
      </c>
      <c r="K360" s="9">
        <v>44061.541666666664</v>
      </c>
      <c r="L360" s="9">
        <v>44061.347557870373</v>
      </c>
      <c r="N360" s="9"/>
      <c r="O360">
        <v>14885</v>
      </c>
      <c r="P360" t="s">
        <v>51</v>
      </c>
      <c r="Q360" t="s">
        <v>6</v>
      </c>
      <c r="R360" t="s">
        <v>7</v>
      </c>
    </row>
    <row r="361" spans="1:18" x14ac:dyDescent="0.25">
      <c r="A361" t="s">
        <v>879</v>
      </c>
      <c r="B361">
        <v>4559216</v>
      </c>
      <c r="C361" t="s">
        <v>403</v>
      </c>
      <c r="D361" t="s">
        <v>2</v>
      </c>
      <c r="E361" t="s">
        <v>3</v>
      </c>
      <c r="G361" s="9">
        <v>44023.765277777777</v>
      </c>
      <c r="H361" t="s">
        <v>4</v>
      </c>
      <c r="I361" s="9">
        <v>44062</v>
      </c>
      <c r="J361" s="9">
        <v>44062.333333333336</v>
      </c>
      <c r="K361" s="9">
        <v>44062.541666666664</v>
      </c>
      <c r="L361" s="9">
        <v>44062.357314814813</v>
      </c>
      <c r="N361" s="9"/>
      <c r="O361">
        <v>16509</v>
      </c>
      <c r="P361" t="s">
        <v>60</v>
      </c>
      <c r="Q361" t="s">
        <v>6</v>
      </c>
      <c r="R361" t="s">
        <v>40</v>
      </c>
    </row>
    <row r="362" spans="1:18" x14ac:dyDescent="0.25">
      <c r="A362" t="s">
        <v>880</v>
      </c>
      <c r="B362">
        <v>4505844</v>
      </c>
      <c r="C362" t="s">
        <v>404</v>
      </c>
      <c r="D362" t="s">
        <v>16</v>
      </c>
      <c r="E362" t="s">
        <v>48</v>
      </c>
      <c r="G362" s="9">
        <v>44019.595150462963</v>
      </c>
      <c r="H362" t="s">
        <v>13</v>
      </c>
      <c r="I362" s="9">
        <v>44064</v>
      </c>
      <c r="J362" s="9">
        <v>44064.5</v>
      </c>
      <c r="K362" s="9">
        <v>44064.708333333336</v>
      </c>
      <c r="L362" s="9">
        <v>44064.621574074074</v>
      </c>
      <c r="N362" s="9"/>
      <c r="O362">
        <v>16264</v>
      </c>
      <c r="P362" t="s">
        <v>123</v>
      </c>
      <c r="Q362" t="s">
        <v>6</v>
      </c>
      <c r="R362" t="s">
        <v>7</v>
      </c>
    </row>
    <row r="363" spans="1:18" x14ac:dyDescent="0.25">
      <c r="A363" t="s">
        <v>881</v>
      </c>
      <c r="B363">
        <v>4585437</v>
      </c>
      <c r="C363" t="s">
        <v>405</v>
      </c>
      <c r="D363" t="s">
        <v>2</v>
      </c>
      <c r="E363" t="s">
        <v>42</v>
      </c>
      <c r="G363" s="9">
        <v>44026.465983796297</v>
      </c>
      <c r="H363" t="s">
        <v>4</v>
      </c>
      <c r="I363" s="9">
        <v>44063</v>
      </c>
      <c r="J363" s="9">
        <v>44063.333333333336</v>
      </c>
      <c r="K363" s="9">
        <v>44063.541666666664</v>
      </c>
      <c r="L363" s="9"/>
      <c r="N363" s="9"/>
      <c r="O363">
        <v>16498</v>
      </c>
      <c r="P363" t="s">
        <v>195</v>
      </c>
      <c r="Q363" t="s">
        <v>6</v>
      </c>
      <c r="R363" t="s">
        <v>40</v>
      </c>
    </row>
    <row r="364" spans="1:18" x14ac:dyDescent="0.25">
      <c r="A364" t="s">
        <v>882</v>
      </c>
      <c r="B364">
        <v>4467484</v>
      </c>
      <c r="C364" t="s">
        <v>406</v>
      </c>
      <c r="D364" t="s">
        <v>2</v>
      </c>
      <c r="E364" t="s">
        <v>3</v>
      </c>
      <c r="G364" s="9">
        <v>44017.284733796296</v>
      </c>
      <c r="H364" t="s">
        <v>4</v>
      </c>
      <c r="I364" s="9">
        <v>44061</v>
      </c>
      <c r="J364" s="9">
        <v>44061.333333333336</v>
      </c>
      <c r="K364" s="9">
        <v>44061.541666666664</v>
      </c>
      <c r="L364" s="9">
        <v>44061.443055555559</v>
      </c>
      <c r="N364" s="9"/>
      <c r="O364">
        <v>15200</v>
      </c>
      <c r="P364" t="s">
        <v>18</v>
      </c>
      <c r="Q364" t="s">
        <v>6</v>
      </c>
      <c r="R364" t="s">
        <v>7</v>
      </c>
    </row>
    <row r="365" spans="1:18" x14ac:dyDescent="0.25">
      <c r="A365" t="s">
        <v>883</v>
      </c>
      <c r="B365">
        <v>4492657</v>
      </c>
      <c r="C365" t="s">
        <v>407</v>
      </c>
      <c r="D365" t="s">
        <v>2</v>
      </c>
      <c r="E365" t="s">
        <v>3</v>
      </c>
      <c r="G365" s="9">
        <v>44018.618750000001</v>
      </c>
      <c r="H365" t="s">
        <v>13</v>
      </c>
      <c r="I365" s="9">
        <v>44062</v>
      </c>
      <c r="J365" s="9">
        <v>44062.5</v>
      </c>
      <c r="K365" s="9">
        <v>44062.708333333336</v>
      </c>
      <c r="L365" s="9">
        <v>44062.552002314813</v>
      </c>
      <c r="N365" s="9"/>
      <c r="O365">
        <v>16264</v>
      </c>
      <c r="P365" t="s">
        <v>123</v>
      </c>
      <c r="Q365" t="s">
        <v>6</v>
      </c>
      <c r="R365" t="s">
        <v>7</v>
      </c>
    </row>
    <row r="366" spans="1:18" x14ac:dyDescent="0.25">
      <c r="A366" t="s">
        <v>884</v>
      </c>
      <c r="B366">
        <v>4492630</v>
      </c>
      <c r="C366" t="s">
        <v>408</v>
      </c>
      <c r="D366" t="s">
        <v>2</v>
      </c>
      <c r="E366" t="s">
        <v>42</v>
      </c>
      <c r="G366" s="9">
        <v>44018.612500000003</v>
      </c>
      <c r="H366" t="s">
        <v>4</v>
      </c>
      <c r="I366" s="9">
        <v>44063</v>
      </c>
      <c r="J366" s="9">
        <v>44063.333333333336</v>
      </c>
      <c r="K366" s="9">
        <v>44063.541666666664</v>
      </c>
      <c r="L366" s="9"/>
      <c r="N366" s="9"/>
      <c r="O366">
        <v>16089</v>
      </c>
      <c r="P366" t="s">
        <v>68</v>
      </c>
      <c r="Q366" t="s">
        <v>6</v>
      </c>
      <c r="R366" t="s">
        <v>7</v>
      </c>
    </row>
    <row r="367" spans="1:18" x14ac:dyDescent="0.25">
      <c r="A367" t="s">
        <v>885</v>
      </c>
      <c r="B367">
        <v>4534808</v>
      </c>
      <c r="C367" t="s">
        <v>409</v>
      </c>
      <c r="D367" t="s">
        <v>2</v>
      </c>
      <c r="E367" t="s">
        <v>3</v>
      </c>
      <c r="G367" s="9">
        <v>44022.531261574077</v>
      </c>
      <c r="H367" t="s">
        <v>4</v>
      </c>
      <c r="I367" s="9">
        <v>44061</v>
      </c>
      <c r="J367" s="9">
        <v>44061.333333333336</v>
      </c>
      <c r="K367" s="9">
        <v>44061.541666666664</v>
      </c>
      <c r="L367" s="9">
        <v>44061.383113425924</v>
      </c>
      <c r="N367" s="9"/>
      <c r="O367">
        <v>16604</v>
      </c>
      <c r="P367" t="s">
        <v>74</v>
      </c>
      <c r="Q367" t="s">
        <v>6</v>
      </c>
      <c r="R367" t="s">
        <v>40</v>
      </c>
    </row>
    <row r="368" spans="1:18" x14ac:dyDescent="0.25">
      <c r="A368" t="s">
        <v>886</v>
      </c>
      <c r="B368">
        <v>4492593</v>
      </c>
      <c r="C368" t="s">
        <v>410</v>
      </c>
      <c r="D368" t="s">
        <v>2</v>
      </c>
      <c r="E368" t="s">
        <v>42</v>
      </c>
      <c r="G368" s="9">
        <v>44018.597916666666</v>
      </c>
      <c r="H368" t="s">
        <v>13</v>
      </c>
      <c r="I368" s="9">
        <v>44062</v>
      </c>
      <c r="J368" s="9">
        <v>44062.5</v>
      </c>
      <c r="K368" s="9">
        <v>44062.708333333336</v>
      </c>
      <c r="L368" s="9"/>
      <c r="N368" s="9"/>
      <c r="O368">
        <v>15200</v>
      </c>
      <c r="P368" t="s">
        <v>18</v>
      </c>
      <c r="Q368" t="s">
        <v>6</v>
      </c>
      <c r="R368" t="s">
        <v>7</v>
      </c>
    </row>
    <row r="369" spans="1:18" x14ac:dyDescent="0.25">
      <c r="A369" t="s">
        <v>887</v>
      </c>
      <c r="B369">
        <v>4584874</v>
      </c>
      <c r="C369" t="s">
        <v>411</v>
      </c>
      <c r="D369" t="s">
        <v>16</v>
      </c>
      <c r="E369" t="s">
        <v>48</v>
      </c>
      <c r="G369" s="9">
        <v>44025.670138888891</v>
      </c>
      <c r="H369" t="s">
        <v>13</v>
      </c>
      <c r="I369" s="9">
        <v>44062</v>
      </c>
      <c r="J369" s="9">
        <v>44062.5</v>
      </c>
      <c r="K369" s="9">
        <v>44062.708333333336</v>
      </c>
      <c r="L369" s="9"/>
      <c r="M369" t="s">
        <v>53</v>
      </c>
      <c r="N369" s="9">
        <v>44036.527256944442</v>
      </c>
      <c r="O369">
        <v>16505</v>
      </c>
      <c r="P369" t="s">
        <v>63</v>
      </c>
      <c r="Q369" t="s">
        <v>6</v>
      </c>
      <c r="R369" t="s">
        <v>40</v>
      </c>
    </row>
    <row r="370" spans="1:18" x14ac:dyDescent="0.25">
      <c r="A370" t="s">
        <v>888</v>
      </c>
      <c r="B370">
        <v>4414665</v>
      </c>
      <c r="C370" t="s">
        <v>412</v>
      </c>
      <c r="D370" t="s">
        <v>2</v>
      </c>
      <c r="E370" t="s">
        <v>3</v>
      </c>
      <c r="G370" s="9">
        <v>44013.470138888886</v>
      </c>
      <c r="H370" t="s">
        <v>13</v>
      </c>
      <c r="I370" s="9">
        <v>44060</v>
      </c>
      <c r="J370" s="9">
        <v>44060.5</v>
      </c>
      <c r="K370" s="9">
        <v>44060.708333333336</v>
      </c>
      <c r="L370" s="9">
        <v>44060.612754629627</v>
      </c>
      <c r="N370" s="9"/>
      <c r="O370">
        <v>16415</v>
      </c>
      <c r="P370" t="s">
        <v>39</v>
      </c>
      <c r="Q370" t="s">
        <v>6</v>
      </c>
      <c r="R370" t="s">
        <v>40</v>
      </c>
    </row>
    <row r="371" spans="1:18" x14ac:dyDescent="0.25">
      <c r="A371" t="s">
        <v>889</v>
      </c>
      <c r="B371">
        <v>4534670</v>
      </c>
      <c r="C371" t="s">
        <v>413</v>
      </c>
      <c r="D371" t="s">
        <v>16</v>
      </c>
      <c r="E371" t="s">
        <v>3</v>
      </c>
      <c r="G371" s="9">
        <v>44022.474317129629</v>
      </c>
      <c r="H371" t="s">
        <v>4</v>
      </c>
      <c r="I371" s="9">
        <v>44064</v>
      </c>
      <c r="J371" s="9">
        <v>44064.333333333336</v>
      </c>
      <c r="K371" s="9">
        <v>44064.541666666664</v>
      </c>
      <c r="L371" s="9">
        <v>44064.354004629633</v>
      </c>
      <c r="N371" s="9"/>
      <c r="O371">
        <v>16509</v>
      </c>
      <c r="P371" t="s">
        <v>60</v>
      </c>
      <c r="Q371" t="s">
        <v>6</v>
      </c>
      <c r="R371" t="s">
        <v>40</v>
      </c>
    </row>
    <row r="372" spans="1:18" x14ac:dyDescent="0.25">
      <c r="A372" t="s">
        <v>890</v>
      </c>
      <c r="B372">
        <v>4454929</v>
      </c>
      <c r="C372" t="s">
        <v>414</v>
      </c>
      <c r="D372" t="s">
        <v>2</v>
      </c>
      <c r="E372" t="s">
        <v>48</v>
      </c>
      <c r="G372" s="9">
        <v>44015.647916666669</v>
      </c>
      <c r="H372" t="s">
        <v>4</v>
      </c>
      <c r="I372" s="9">
        <v>44060</v>
      </c>
      <c r="J372" s="9">
        <v>44060.333333333336</v>
      </c>
      <c r="K372" s="9">
        <v>44060.541666666664</v>
      </c>
      <c r="L372" s="9">
        <v>44060.390752314815</v>
      </c>
      <c r="N372" s="9"/>
      <c r="O372">
        <v>16264</v>
      </c>
      <c r="P372" t="s">
        <v>123</v>
      </c>
      <c r="Q372" t="s">
        <v>6</v>
      </c>
      <c r="R372" t="s">
        <v>7</v>
      </c>
    </row>
    <row r="373" spans="1:18" x14ac:dyDescent="0.25">
      <c r="A373" t="s">
        <v>891</v>
      </c>
      <c r="B373">
        <v>4598453</v>
      </c>
      <c r="C373" t="s">
        <v>415</v>
      </c>
      <c r="D373" t="s">
        <v>16</v>
      </c>
      <c r="E373" t="s">
        <v>3</v>
      </c>
      <c r="G373" s="9">
        <v>44026.790972222225</v>
      </c>
      <c r="H373" t="s">
        <v>13</v>
      </c>
      <c r="I373" s="9">
        <v>44063</v>
      </c>
      <c r="J373" s="9">
        <v>44063.5</v>
      </c>
      <c r="K373" s="9">
        <v>44063.708333333336</v>
      </c>
      <c r="L373" s="9">
        <v>44063.51667824074</v>
      </c>
      <c r="N373" s="9"/>
      <c r="O373">
        <v>16604</v>
      </c>
      <c r="P373" t="s">
        <v>74</v>
      </c>
      <c r="Q373" t="s">
        <v>6</v>
      </c>
      <c r="R373" t="s">
        <v>40</v>
      </c>
    </row>
    <row r="374" spans="1:18" x14ac:dyDescent="0.25">
      <c r="A374" t="s">
        <v>892</v>
      </c>
      <c r="B374">
        <v>4454962</v>
      </c>
      <c r="C374" t="s">
        <v>416</v>
      </c>
      <c r="D374" t="s">
        <v>2</v>
      </c>
      <c r="E374" t="s">
        <v>3</v>
      </c>
      <c r="G374" s="9">
        <v>44015.664594907408</v>
      </c>
      <c r="H374" t="s">
        <v>4</v>
      </c>
      <c r="I374" s="9">
        <v>44060</v>
      </c>
      <c r="J374" s="9">
        <v>44060.333333333336</v>
      </c>
      <c r="K374" s="9">
        <v>44060.541666666664</v>
      </c>
      <c r="L374" s="9">
        <v>44060.469201388885</v>
      </c>
      <c r="N374" s="9"/>
      <c r="O374">
        <v>16264</v>
      </c>
      <c r="P374" t="s">
        <v>123</v>
      </c>
      <c r="Q374" t="s">
        <v>6</v>
      </c>
      <c r="R374" t="s">
        <v>7</v>
      </c>
    </row>
    <row r="375" spans="1:18" x14ac:dyDescent="0.25">
      <c r="A375" t="s">
        <v>893</v>
      </c>
      <c r="B375">
        <v>4547354</v>
      </c>
      <c r="C375" t="s">
        <v>417</v>
      </c>
      <c r="D375" t="s">
        <v>2</v>
      </c>
      <c r="E375" t="s">
        <v>42</v>
      </c>
      <c r="G375" s="9">
        <v>44023.47152777778</v>
      </c>
      <c r="H375" t="s">
        <v>4</v>
      </c>
      <c r="I375" s="9">
        <v>44062</v>
      </c>
      <c r="J375" s="9">
        <v>44062.333333333336</v>
      </c>
      <c r="K375" s="9">
        <v>44062.541666666664</v>
      </c>
      <c r="L375" s="9"/>
      <c r="N375" s="9"/>
      <c r="O375">
        <v>16498</v>
      </c>
      <c r="P375" t="s">
        <v>195</v>
      </c>
      <c r="Q375" t="s">
        <v>6</v>
      </c>
      <c r="R375" t="s">
        <v>40</v>
      </c>
    </row>
    <row r="376" spans="1:18" x14ac:dyDescent="0.25">
      <c r="A376" t="s">
        <v>894</v>
      </c>
      <c r="B376">
        <v>4480686</v>
      </c>
      <c r="C376" t="s">
        <v>418</v>
      </c>
      <c r="D376" t="s">
        <v>16</v>
      </c>
      <c r="E376" t="s">
        <v>42</v>
      </c>
      <c r="G376" s="9">
        <v>44018.538194444445</v>
      </c>
      <c r="H376" t="s">
        <v>13</v>
      </c>
      <c r="I376" s="9">
        <v>44061</v>
      </c>
      <c r="J376" s="9">
        <v>44061.5</v>
      </c>
      <c r="K376" s="9">
        <v>44061.708333333336</v>
      </c>
      <c r="L376" s="9"/>
      <c r="N376" s="9"/>
      <c r="O376">
        <v>14877</v>
      </c>
      <c r="P376" t="s">
        <v>71</v>
      </c>
      <c r="Q376" t="s">
        <v>6</v>
      </c>
      <c r="R376" t="s">
        <v>7</v>
      </c>
    </row>
    <row r="377" spans="1:18" x14ac:dyDescent="0.25">
      <c r="A377" t="s">
        <v>895</v>
      </c>
      <c r="B377">
        <v>4533095</v>
      </c>
      <c r="C377" t="s">
        <v>419</v>
      </c>
      <c r="D377" t="s">
        <v>16</v>
      </c>
      <c r="E377" t="s">
        <v>3</v>
      </c>
      <c r="G377" s="9">
        <v>44021.63958333333</v>
      </c>
      <c r="H377" t="s">
        <v>4</v>
      </c>
      <c r="I377" s="9">
        <v>44060</v>
      </c>
      <c r="J377" s="9">
        <v>44060.333333333336</v>
      </c>
      <c r="K377" s="9">
        <v>44060.541666666664</v>
      </c>
      <c r="L377" s="9">
        <v>44060.443645833337</v>
      </c>
      <c r="N377" s="9"/>
      <c r="O377">
        <v>16527</v>
      </c>
      <c r="P377" t="s">
        <v>57</v>
      </c>
      <c r="Q377" t="s">
        <v>6</v>
      </c>
      <c r="R377" t="s">
        <v>40</v>
      </c>
    </row>
    <row r="378" spans="1:18" x14ac:dyDescent="0.25">
      <c r="A378" t="s">
        <v>896</v>
      </c>
      <c r="B378">
        <v>4572500</v>
      </c>
      <c r="C378" t="s">
        <v>420</v>
      </c>
      <c r="D378" t="s">
        <v>2</v>
      </c>
      <c r="E378" t="s">
        <v>48</v>
      </c>
      <c r="G378" s="9">
        <v>44025.573611111111</v>
      </c>
      <c r="H378" t="s">
        <v>4</v>
      </c>
      <c r="I378" s="9">
        <v>44062</v>
      </c>
      <c r="J378" s="9">
        <v>44062.333333333336</v>
      </c>
      <c r="K378" s="9">
        <v>44062.541666666664</v>
      </c>
      <c r="L378" s="9">
        <v>44062.391238425924</v>
      </c>
      <c r="N378" s="9"/>
      <c r="O378">
        <v>16604</v>
      </c>
      <c r="P378" t="s">
        <v>74</v>
      </c>
      <c r="Q378" t="s">
        <v>6</v>
      </c>
      <c r="R378" t="s">
        <v>40</v>
      </c>
    </row>
    <row r="379" spans="1:18" x14ac:dyDescent="0.25">
      <c r="A379" t="s">
        <v>897</v>
      </c>
      <c r="B379">
        <v>4534876</v>
      </c>
      <c r="C379" t="s">
        <v>421</v>
      </c>
      <c r="D379" t="s">
        <v>16</v>
      </c>
      <c r="E379" t="s">
        <v>3</v>
      </c>
      <c r="G379" s="9">
        <v>44022.561805555553</v>
      </c>
      <c r="H379" t="s">
        <v>13</v>
      </c>
      <c r="I379" s="9">
        <v>44061</v>
      </c>
      <c r="J379" s="9">
        <v>44061.5</v>
      </c>
      <c r="K379" s="9">
        <v>44061.708333333336</v>
      </c>
      <c r="L379" s="9">
        <v>44061.478900462964</v>
      </c>
      <c r="N379" s="9"/>
      <c r="O379">
        <v>16458</v>
      </c>
      <c r="P379" t="s">
        <v>65</v>
      </c>
      <c r="Q379" t="s">
        <v>6</v>
      </c>
      <c r="R379" t="s">
        <v>40</v>
      </c>
    </row>
    <row r="380" spans="1:18" x14ac:dyDescent="0.25">
      <c r="A380" t="s">
        <v>898</v>
      </c>
      <c r="B380">
        <v>4546743</v>
      </c>
      <c r="C380" t="s">
        <v>422</v>
      </c>
      <c r="D380" t="s">
        <v>16</v>
      </c>
      <c r="E380" t="s">
        <v>3</v>
      </c>
      <c r="G380" s="9">
        <v>44022.606249999997</v>
      </c>
      <c r="H380" t="s">
        <v>4</v>
      </c>
      <c r="I380" s="9">
        <v>44061</v>
      </c>
      <c r="J380" s="9">
        <v>44061.333333333336</v>
      </c>
      <c r="K380" s="9">
        <v>44061.541666666664</v>
      </c>
      <c r="L380" s="9">
        <v>44061.385844907411</v>
      </c>
      <c r="N380" s="9"/>
      <c r="O380">
        <v>16527</v>
      </c>
      <c r="P380" t="s">
        <v>57</v>
      </c>
      <c r="Q380" t="s">
        <v>6</v>
      </c>
      <c r="R380" t="s">
        <v>40</v>
      </c>
    </row>
    <row r="381" spans="1:18" x14ac:dyDescent="0.25">
      <c r="A381" t="s">
        <v>899</v>
      </c>
      <c r="B381">
        <v>4520930</v>
      </c>
      <c r="C381" t="s">
        <v>363</v>
      </c>
      <c r="D381" t="s">
        <v>16</v>
      </c>
      <c r="E381" t="s">
        <v>3</v>
      </c>
      <c r="G381" s="9">
        <v>44021.493761574071</v>
      </c>
      <c r="H381" t="s">
        <v>13</v>
      </c>
      <c r="I381" s="9">
        <v>44060</v>
      </c>
      <c r="J381" s="9">
        <v>44060.5</v>
      </c>
      <c r="K381" s="9">
        <v>44060.708333333336</v>
      </c>
      <c r="L381" s="9">
        <v>44060.631585648145</v>
      </c>
      <c r="N381" s="9"/>
      <c r="O381">
        <v>16436</v>
      </c>
      <c r="P381" t="s">
        <v>89</v>
      </c>
      <c r="Q381" t="s">
        <v>6</v>
      </c>
      <c r="R381" t="s">
        <v>40</v>
      </c>
    </row>
    <row r="382" spans="1:18" x14ac:dyDescent="0.25">
      <c r="A382" t="s">
        <v>900</v>
      </c>
      <c r="B382">
        <v>4546976</v>
      </c>
      <c r="C382" t="s">
        <v>423</v>
      </c>
      <c r="D382" t="s">
        <v>16</v>
      </c>
      <c r="E382" t="s">
        <v>48</v>
      </c>
      <c r="G382" s="9">
        <v>44022.738194444442</v>
      </c>
      <c r="H382" t="s">
        <v>13</v>
      </c>
      <c r="I382" s="9">
        <v>44061</v>
      </c>
      <c r="J382" s="9">
        <v>44061.5</v>
      </c>
      <c r="K382" s="9">
        <v>44061.708333333336</v>
      </c>
      <c r="L382" s="9"/>
      <c r="N382" s="9"/>
      <c r="O382">
        <v>16458</v>
      </c>
      <c r="P382" t="s">
        <v>65</v>
      </c>
      <c r="Q382" t="s">
        <v>6</v>
      </c>
      <c r="R382" t="s">
        <v>40</v>
      </c>
    </row>
    <row r="383" spans="1:18" x14ac:dyDescent="0.25">
      <c r="A383" t="s">
        <v>901</v>
      </c>
      <c r="B383">
        <v>4612338</v>
      </c>
      <c r="C383" t="s">
        <v>424</v>
      </c>
      <c r="D383" t="s">
        <v>2</v>
      </c>
      <c r="E383" t="s">
        <v>48</v>
      </c>
      <c r="G383" s="9">
        <v>44027.722916666666</v>
      </c>
      <c r="H383" t="s">
        <v>13</v>
      </c>
      <c r="I383" s="9">
        <v>44064</v>
      </c>
      <c r="J383" s="9">
        <v>44064.5</v>
      </c>
      <c r="K383" s="9">
        <v>44064.708333333336</v>
      </c>
      <c r="L383" s="9">
        <v>44064.493379629632</v>
      </c>
      <c r="N383" s="9"/>
      <c r="O383">
        <v>16604</v>
      </c>
      <c r="P383" t="s">
        <v>74</v>
      </c>
      <c r="Q383" t="s">
        <v>6</v>
      </c>
      <c r="R383" t="s">
        <v>40</v>
      </c>
    </row>
    <row r="384" spans="1:18" x14ac:dyDescent="0.25">
      <c r="A384" t="s">
        <v>902</v>
      </c>
      <c r="B384">
        <v>4598185</v>
      </c>
      <c r="C384" t="s">
        <v>425</v>
      </c>
      <c r="D384" t="s">
        <v>2</v>
      </c>
      <c r="E384" t="s">
        <v>42</v>
      </c>
      <c r="G384" s="9">
        <v>44026.63958333333</v>
      </c>
      <c r="H384" t="s">
        <v>4</v>
      </c>
      <c r="I384" s="9">
        <v>44063</v>
      </c>
      <c r="J384" s="9">
        <v>44063.333333333336</v>
      </c>
      <c r="K384" s="9">
        <v>44063.541666666664</v>
      </c>
      <c r="L384" s="9"/>
      <c r="N384" s="9"/>
      <c r="O384">
        <v>16527</v>
      </c>
      <c r="P384" t="s">
        <v>57</v>
      </c>
      <c r="Q384" t="s">
        <v>6</v>
      </c>
      <c r="R384" t="s">
        <v>40</v>
      </c>
    </row>
    <row r="385" spans="1:18" x14ac:dyDescent="0.25">
      <c r="A385" t="s">
        <v>903</v>
      </c>
      <c r="B385">
        <v>4442648</v>
      </c>
      <c r="C385" t="s">
        <v>426</v>
      </c>
      <c r="D385" t="s">
        <v>2</v>
      </c>
      <c r="E385" t="s">
        <v>42</v>
      </c>
      <c r="G385" s="9">
        <v>44015.559039351851</v>
      </c>
      <c r="H385" t="s">
        <v>13</v>
      </c>
      <c r="I385" s="9">
        <v>44060</v>
      </c>
      <c r="J385" s="9">
        <v>44060.5</v>
      </c>
      <c r="K385" s="9">
        <v>44060.708333333336</v>
      </c>
      <c r="L385" s="9"/>
      <c r="N385" s="9"/>
      <c r="O385">
        <v>14885</v>
      </c>
      <c r="P385" t="s">
        <v>51</v>
      </c>
      <c r="Q385" t="s">
        <v>6</v>
      </c>
      <c r="R385" t="s">
        <v>7</v>
      </c>
    </row>
    <row r="386" spans="1:18" x14ac:dyDescent="0.25">
      <c r="A386" t="s">
        <v>904</v>
      </c>
      <c r="B386">
        <v>4546920</v>
      </c>
      <c r="C386" t="s">
        <v>427</v>
      </c>
      <c r="D386" t="s">
        <v>2</v>
      </c>
      <c r="E386" t="s">
        <v>48</v>
      </c>
      <c r="G386" s="9">
        <v>44022.697222222225</v>
      </c>
      <c r="H386" t="s">
        <v>4</v>
      </c>
      <c r="I386" s="9">
        <v>44062</v>
      </c>
      <c r="J386" s="9">
        <v>44062.333333333336</v>
      </c>
      <c r="K386" s="9">
        <v>44062.541666666664</v>
      </c>
      <c r="L386" s="9">
        <v>44062.391388888886</v>
      </c>
      <c r="N386" s="9"/>
      <c r="O386">
        <v>16415</v>
      </c>
      <c r="P386" t="s">
        <v>39</v>
      </c>
      <c r="Q386" t="s">
        <v>6</v>
      </c>
      <c r="R386" t="s">
        <v>40</v>
      </c>
    </row>
    <row r="387" spans="1:18" x14ac:dyDescent="0.25">
      <c r="A387" t="s">
        <v>905</v>
      </c>
      <c r="B387">
        <v>4598209</v>
      </c>
      <c r="C387" t="s">
        <v>428</v>
      </c>
      <c r="D387" t="s">
        <v>2</v>
      </c>
      <c r="E387" t="s">
        <v>3</v>
      </c>
      <c r="G387" s="9">
        <v>44026.652777777781</v>
      </c>
      <c r="H387" t="s">
        <v>4</v>
      </c>
      <c r="I387" s="9">
        <v>44063</v>
      </c>
      <c r="J387" s="9">
        <v>44063.333333333336</v>
      </c>
      <c r="K387" s="9">
        <v>44063.541666666664</v>
      </c>
      <c r="L387" s="9">
        <v>44063.446944444448</v>
      </c>
      <c r="N387" s="9"/>
      <c r="O387">
        <v>16509</v>
      </c>
      <c r="P387" t="s">
        <v>60</v>
      </c>
      <c r="Q387" t="s">
        <v>6</v>
      </c>
      <c r="R387" t="s">
        <v>40</v>
      </c>
    </row>
    <row r="388" spans="1:18" x14ac:dyDescent="0.25">
      <c r="A388" t="s">
        <v>906</v>
      </c>
      <c r="B388">
        <v>4455367</v>
      </c>
      <c r="C388" t="s">
        <v>429</v>
      </c>
      <c r="D388" t="s">
        <v>2</v>
      </c>
      <c r="E388" t="s">
        <v>42</v>
      </c>
      <c r="G388" s="9">
        <v>44016.593055555553</v>
      </c>
      <c r="H388" t="s">
        <v>4</v>
      </c>
      <c r="I388" s="9">
        <v>44061</v>
      </c>
      <c r="J388" s="9">
        <v>44061.333333333336</v>
      </c>
      <c r="K388" s="9">
        <v>44061.541666666664</v>
      </c>
      <c r="L388" s="9"/>
      <c r="N388" s="9"/>
      <c r="O388">
        <v>15200</v>
      </c>
      <c r="P388" t="s">
        <v>18</v>
      </c>
      <c r="Q388" t="s">
        <v>6</v>
      </c>
      <c r="R388" t="s">
        <v>7</v>
      </c>
    </row>
    <row r="389" spans="1:18" x14ac:dyDescent="0.25">
      <c r="A389" t="s">
        <v>907</v>
      </c>
      <c r="B389">
        <v>4533184</v>
      </c>
      <c r="C389" t="s">
        <v>364</v>
      </c>
      <c r="D389" t="s">
        <v>16</v>
      </c>
      <c r="E389" t="s">
        <v>3</v>
      </c>
      <c r="G389" s="9">
        <v>44021.674305555556</v>
      </c>
      <c r="H389" t="s">
        <v>13</v>
      </c>
      <c r="I389" s="9">
        <v>44060</v>
      </c>
      <c r="J389" s="9">
        <v>44060.5</v>
      </c>
      <c r="K389" s="9">
        <v>44060.708333333336</v>
      </c>
      <c r="L389" s="9">
        <v>44060.538622685184</v>
      </c>
      <c r="N389" s="9"/>
      <c r="O389">
        <v>16527</v>
      </c>
      <c r="P389" t="s">
        <v>57</v>
      </c>
      <c r="Q389" t="s">
        <v>6</v>
      </c>
      <c r="R389" t="s">
        <v>40</v>
      </c>
    </row>
    <row r="390" spans="1:18" x14ac:dyDescent="0.25">
      <c r="A390" t="s">
        <v>908</v>
      </c>
      <c r="B390">
        <v>4584815</v>
      </c>
      <c r="C390" t="s">
        <v>430</v>
      </c>
      <c r="D390" t="s">
        <v>2</v>
      </c>
      <c r="E390" t="s">
        <v>42</v>
      </c>
      <c r="G390" s="9">
        <v>44025.642361111109</v>
      </c>
      <c r="H390" t="s">
        <v>13</v>
      </c>
      <c r="I390" s="9">
        <v>44062</v>
      </c>
      <c r="J390" s="9">
        <v>44062.5</v>
      </c>
      <c r="K390" s="9">
        <v>44062.708333333336</v>
      </c>
      <c r="L390" s="9"/>
      <c r="N390" s="9"/>
      <c r="O390">
        <v>16436</v>
      </c>
      <c r="P390" t="s">
        <v>89</v>
      </c>
      <c r="Q390" t="s">
        <v>6</v>
      </c>
      <c r="R390" t="s">
        <v>40</v>
      </c>
    </row>
    <row r="391" spans="1:18" x14ac:dyDescent="0.25">
      <c r="A391" t="s">
        <v>909</v>
      </c>
      <c r="B391">
        <v>4612179</v>
      </c>
      <c r="C391" t="s">
        <v>431</v>
      </c>
      <c r="D391" t="s">
        <v>2</v>
      </c>
      <c r="E391" t="s">
        <v>42</v>
      </c>
      <c r="G391" s="9">
        <v>44027.661805555559</v>
      </c>
      <c r="H391" t="s">
        <v>13</v>
      </c>
      <c r="I391" s="9">
        <v>44064</v>
      </c>
      <c r="J391" s="9">
        <v>44064.5</v>
      </c>
      <c r="K391" s="9">
        <v>44064.708333333336</v>
      </c>
      <c r="L391" s="9"/>
      <c r="N391" s="9"/>
      <c r="O391">
        <v>16527</v>
      </c>
      <c r="P391" t="s">
        <v>57</v>
      </c>
      <c r="Q391" t="s">
        <v>6</v>
      </c>
      <c r="R391" t="s">
        <v>40</v>
      </c>
    </row>
    <row r="392" spans="1:18" x14ac:dyDescent="0.25">
      <c r="A392" t="s">
        <v>910</v>
      </c>
      <c r="B392">
        <v>4572037</v>
      </c>
      <c r="C392" t="s">
        <v>432</v>
      </c>
      <c r="D392" t="s">
        <v>16</v>
      </c>
      <c r="E392" t="s">
        <v>42</v>
      </c>
      <c r="G392" s="9">
        <v>44025.397916666669</v>
      </c>
      <c r="H392" t="s">
        <v>4</v>
      </c>
      <c r="I392" s="9">
        <v>44062</v>
      </c>
      <c r="J392" s="9">
        <v>44062.333333333336</v>
      </c>
      <c r="K392" s="9">
        <v>44062.541666666664</v>
      </c>
      <c r="L392" s="9"/>
      <c r="N392" s="9"/>
      <c r="O392">
        <v>16458</v>
      </c>
      <c r="P392" t="s">
        <v>65</v>
      </c>
      <c r="Q392" t="s">
        <v>6</v>
      </c>
      <c r="R392" t="s">
        <v>40</v>
      </c>
    </row>
    <row r="393" spans="1:18" x14ac:dyDescent="0.25">
      <c r="A393" t="s">
        <v>911</v>
      </c>
      <c r="B393">
        <v>4626435</v>
      </c>
      <c r="C393" t="s">
        <v>433</v>
      </c>
      <c r="D393" t="s">
        <v>2</v>
      </c>
      <c r="E393" t="s">
        <v>42</v>
      </c>
      <c r="G393" s="9">
        <v>44028.603472222225</v>
      </c>
      <c r="H393" t="s">
        <v>4</v>
      </c>
      <c r="I393" s="9">
        <v>44064</v>
      </c>
      <c r="J393" s="9">
        <v>44064.333333333336</v>
      </c>
      <c r="K393" s="9">
        <v>44064.541666666664</v>
      </c>
      <c r="L393" s="9"/>
      <c r="N393" s="9"/>
      <c r="O393">
        <v>16458</v>
      </c>
      <c r="P393" t="s">
        <v>65</v>
      </c>
      <c r="Q393" t="s">
        <v>6</v>
      </c>
      <c r="R393" t="s">
        <v>40</v>
      </c>
    </row>
    <row r="394" spans="1:18" x14ac:dyDescent="0.25">
      <c r="A394" t="s">
        <v>912</v>
      </c>
      <c r="B394">
        <v>4492720</v>
      </c>
      <c r="C394" t="s">
        <v>434</v>
      </c>
      <c r="D394" t="s">
        <v>16</v>
      </c>
      <c r="E394" t="s">
        <v>3</v>
      </c>
      <c r="G394" s="9">
        <v>44018.643750000003</v>
      </c>
      <c r="H394" t="s">
        <v>13</v>
      </c>
      <c r="I394" s="9">
        <v>44063</v>
      </c>
      <c r="J394" s="9">
        <v>44063.5</v>
      </c>
      <c r="K394" s="9">
        <v>44063.708333333336</v>
      </c>
      <c r="L394" s="9">
        <v>44063.505925925929</v>
      </c>
      <c r="N394" s="9"/>
      <c r="O394">
        <v>16605</v>
      </c>
      <c r="P394" t="s">
        <v>43</v>
      </c>
      <c r="Q394" t="s">
        <v>6</v>
      </c>
      <c r="R394" t="s">
        <v>7</v>
      </c>
    </row>
    <row r="395" spans="1:18" x14ac:dyDescent="0.25">
      <c r="A395" t="s">
        <v>913</v>
      </c>
      <c r="B395">
        <v>4572414</v>
      </c>
      <c r="C395" t="s">
        <v>435</v>
      </c>
      <c r="D395" t="s">
        <v>2</v>
      </c>
      <c r="E395" t="s">
        <v>42</v>
      </c>
      <c r="G395" s="9">
        <v>44025.543749999997</v>
      </c>
      <c r="H395" t="s">
        <v>13</v>
      </c>
      <c r="I395" s="9">
        <v>44062</v>
      </c>
      <c r="J395" s="9">
        <v>44062.5</v>
      </c>
      <c r="K395" s="9">
        <v>44062.708333333336</v>
      </c>
      <c r="L395" s="9"/>
      <c r="N395" s="9"/>
      <c r="O395">
        <v>16604</v>
      </c>
      <c r="P395" t="s">
        <v>74</v>
      </c>
      <c r="Q395" t="s">
        <v>6</v>
      </c>
      <c r="R395" t="s">
        <v>40</v>
      </c>
    </row>
    <row r="396" spans="1:18" x14ac:dyDescent="0.25">
      <c r="A396" t="s">
        <v>914</v>
      </c>
      <c r="B396">
        <v>4612107</v>
      </c>
      <c r="C396" t="s">
        <v>436</v>
      </c>
      <c r="D396" t="s">
        <v>16</v>
      </c>
      <c r="E396" t="s">
        <v>48</v>
      </c>
      <c r="G396" s="9">
        <v>44027.635428240741</v>
      </c>
      <c r="H396" t="s">
        <v>13</v>
      </c>
      <c r="I396" s="9">
        <v>44064</v>
      </c>
      <c r="J396" s="9">
        <v>44064.5</v>
      </c>
      <c r="K396" s="9">
        <v>44064.708333333336</v>
      </c>
      <c r="L396" s="9">
        <v>44064.418020833335</v>
      </c>
      <c r="N396" s="9"/>
      <c r="O396">
        <v>16415</v>
      </c>
      <c r="P396" t="s">
        <v>39</v>
      </c>
      <c r="Q396" t="s">
        <v>6</v>
      </c>
      <c r="R396" t="s">
        <v>40</v>
      </c>
    </row>
    <row r="397" spans="1:18" x14ac:dyDescent="0.25">
      <c r="A397" t="s">
        <v>915</v>
      </c>
      <c r="B397">
        <v>4612259</v>
      </c>
      <c r="C397" t="s">
        <v>437</v>
      </c>
      <c r="D397" t="s">
        <v>16</v>
      </c>
      <c r="E397" t="s">
        <v>48</v>
      </c>
      <c r="G397" s="9">
        <v>44027.690972222219</v>
      </c>
      <c r="H397" t="s">
        <v>13</v>
      </c>
      <c r="I397" s="9">
        <v>44064</v>
      </c>
      <c r="J397" s="9">
        <v>44064.5</v>
      </c>
      <c r="K397" s="9">
        <v>44064.708333333336</v>
      </c>
      <c r="L397" s="9"/>
      <c r="N397" s="9"/>
      <c r="O397">
        <v>16604</v>
      </c>
      <c r="P397" t="s">
        <v>74</v>
      </c>
      <c r="Q397" t="s">
        <v>6</v>
      </c>
      <c r="R397" t="s">
        <v>40</v>
      </c>
    </row>
    <row r="398" spans="1:18" x14ac:dyDescent="0.25">
      <c r="A398" t="s">
        <v>916</v>
      </c>
      <c r="B398">
        <v>4584862</v>
      </c>
      <c r="C398" t="s">
        <v>438</v>
      </c>
      <c r="D398" t="s">
        <v>2</v>
      </c>
      <c r="E398" t="s">
        <v>42</v>
      </c>
      <c r="G398" s="9">
        <v>44025.665972222225</v>
      </c>
      <c r="H398" t="s">
        <v>4</v>
      </c>
      <c r="I398" s="9">
        <v>44062</v>
      </c>
      <c r="J398" s="9">
        <v>44062.333333333336</v>
      </c>
      <c r="K398" s="9">
        <v>44062.541666666664</v>
      </c>
      <c r="L398" s="9"/>
      <c r="N398" s="9"/>
      <c r="O398">
        <v>16415</v>
      </c>
      <c r="P398" t="s">
        <v>39</v>
      </c>
      <c r="Q398" t="s">
        <v>6</v>
      </c>
      <c r="R398" t="s">
        <v>40</v>
      </c>
    </row>
    <row r="399" spans="1:18" x14ac:dyDescent="0.25">
      <c r="A399" t="s">
        <v>917</v>
      </c>
      <c r="B399">
        <v>4961473</v>
      </c>
      <c r="C399" t="s">
        <v>439</v>
      </c>
      <c r="D399" t="s">
        <v>16</v>
      </c>
      <c r="E399" t="s">
        <v>3</v>
      </c>
      <c r="G399" s="9">
        <v>44040.610949074071</v>
      </c>
      <c r="H399" t="s">
        <v>4</v>
      </c>
      <c r="I399" s="9">
        <v>44064</v>
      </c>
      <c r="J399" s="9">
        <v>44064.333333333336</v>
      </c>
      <c r="K399" s="9">
        <v>44064.541666666664</v>
      </c>
      <c r="L399" s="9">
        <v>44064.437719907408</v>
      </c>
      <c r="N399" s="9"/>
      <c r="O399">
        <v>16089</v>
      </c>
      <c r="P399" t="s">
        <v>68</v>
      </c>
      <c r="Q399" t="s">
        <v>6</v>
      </c>
      <c r="R399" t="s">
        <v>7</v>
      </c>
    </row>
    <row r="400" spans="1:18" x14ac:dyDescent="0.25">
      <c r="A400" t="s">
        <v>918</v>
      </c>
      <c r="B400">
        <v>4492680</v>
      </c>
      <c r="C400" t="s">
        <v>275</v>
      </c>
      <c r="D400" t="s">
        <v>2</v>
      </c>
      <c r="E400" t="s">
        <v>3</v>
      </c>
      <c r="G400" s="9">
        <v>44018.628483796296</v>
      </c>
      <c r="H400" t="s">
        <v>4</v>
      </c>
      <c r="I400" s="9">
        <v>44062</v>
      </c>
      <c r="J400" s="9">
        <v>44062.333333333336</v>
      </c>
      <c r="K400" s="9">
        <v>44062.541666666664</v>
      </c>
      <c r="L400" s="9">
        <v>44062.465300925927</v>
      </c>
      <c r="N400" s="9"/>
      <c r="O400">
        <v>15080</v>
      </c>
      <c r="P400" t="s">
        <v>5</v>
      </c>
      <c r="Q400" t="s">
        <v>6</v>
      </c>
      <c r="R400" t="s">
        <v>7</v>
      </c>
    </row>
    <row r="401" spans="1:18" x14ac:dyDescent="0.25">
      <c r="A401" t="s">
        <v>919</v>
      </c>
      <c r="B401">
        <v>4547386</v>
      </c>
      <c r="C401" t="s">
        <v>440</v>
      </c>
      <c r="D401" t="s">
        <v>2</v>
      </c>
      <c r="E401" t="s">
        <v>42</v>
      </c>
      <c r="G401" s="9">
        <v>44023.540972222225</v>
      </c>
      <c r="H401" t="s">
        <v>13</v>
      </c>
      <c r="I401" s="9">
        <v>44062</v>
      </c>
      <c r="J401" s="9">
        <v>44062.5</v>
      </c>
      <c r="K401" s="9">
        <v>44062.708333333336</v>
      </c>
      <c r="L401" s="9"/>
      <c r="N401" s="9"/>
      <c r="O401">
        <v>16415</v>
      </c>
      <c r="P401" t="s">
        <v>39</v>
      </c>
      <c r="Q401" t="s">
        <v>6</v>
      </c>
      <c r="R401" t="s">
        <v>40</v>
      </c>
    </row>
    <row r="402" spans="1:18" x14ac:dyDescent="0.25">
      <c r="A402" t="s">
        <v>920</v>
      </c>
      <c r="B402">
        <v>4520906</v>
      </c>
      <c r="C402" t="s">
        <v>441</v>
      </c>
      <c r="D402" t="s">
        <v>2</v>
      </c>
      <c r="E402" t="s">
        <v>3</v>
      </c>
      <c r="G402" s="9">
        <v>44021.489583333336</v>
      </c>
      <c r="H402" t="s">
        <v>4</v>
      </c>
      <c r="I402" s="9">
        <v>44060</v>
      </c>
      <c r="J402" s="9">
        <v>44060.333333333336</v>
      </c>
      <c r="K402" s="9">
        <v>44060.541666666664</v>
      </c>
      <c r="L402" s="9">
        <v>44060.493171296293</v>
      </c>
      <c r="N402" s="9"/>
      <c r="O402">
        <v>16509</v>
      </c>
      <c r="P402" t="s">
        <v>60</v>
      </c>
      <c r="Q402" t="s">
        <v>6</v>
      </c>
      <c r="R402" t="s">
        <v>40</v>
      </c>
    </row>
    <row r="403" spans="1:18" x14ac:dyDescent="0.25">
      <c r="A403" t="s">
        <v>921</v>
      </c>
      <c r="B403">
        <v>4520901</v>
      </c>
      <c r="C403" t="s">
        <v>442</v>
      </c>
      <c r="D403" t="s">
        <v>16</v>
      </c>
      <c r="E403" t="s">
        <v>3</v>
      </c>
      <c r="G403" s="9">
        <v>44021.486817129633</v>
      </c>
      <c r="H403" t="s">
        <v>4</v>
      </c>
      <c r="I403" s="9">
        <v>44060</v>
      </c>
      <c r="J403" s="9">
        <v>44060.333333333336</v>
      </c>
      <c r="K403" s="9">
        <v>44060.541666666664</v>
      </c>
      <c r="L403" s="9">
        <v>44060.464398148149</v>
      </c>
      <c r="N403" s="9"/>
      <c r="O403">
        <v>16498</v>
      </c>
      <c r="P403" t="s">
        <v>195</v>
      </c>
      <c r="Q403" t="s">
        <v>6</v>
      </c>
      <c r="R403" t="s">
        <v>40</v>
      </c>
    </row>
    <row r="404" spans="1:18" x14ac:dyDescent="0.25">
      <c r="A404" t="s">
        <v>922</v>
      </c>
      <c r="B404">
        <v>4599338</v>
      </c>
      <c r="C404" t="s">
        <v>443</v>
      </c>
      <c r="D404" t="s">
        <v>2</v>
      </c>
      <c r="E404" t="s">
        <v>42</v>
      </c>
      <c r="G404" s="9">
        <v>44027.425706018519</v>
      </c>
      <c r="H404" t="s">
        <v>13</v>
      </c>
      <c r="I404" s="9">
        <v>44063</v>
      </c>
      <c r="J404" s="9">
        <v>44063.5</v>
      </c>
      <c r="K404" s="9">
        <v>44063.708333333336</v>
      </c>
      <c r="L404" s="9"/>
      <c r="N404" s="9"/>
      <c r="O404">
        <v>16505</v>
      </c>
      <c r="P404" t="s">
        <v>63</v>
      </c>
      <c r="Q404" t="s">
        <v>6</v>
      </c>
      <c r="R404" t="s">
        <v>40</v>
      </c>
    </row>
    <row r="405" spans="1:18" x14ac:dyDescent="0.25">
      <c r="A405" t="s">
        <v>923</v>
      </c>
      <c r="B405">
        <v>4520719</v>
      </c>
      <c r="C405" t="s">
        <v>393</v>
      </c>
      <c r="D405" t="s">
        <v>16</v>
      </c>
      <c r="E405" t="s">
        <v>3</v>
      </c>
      <c r="G405" s="9">
        <v>44021.417361111111</v>
      </c>
      <c r="H405" t="s">
        <v>4</v>
      </c>
      <c r="I405" s="9">
        <v>44060</v>
      </c>
      <c r="J405" s="9">
        <v>44060.333333333336</v>
      </c>
      <c r="K405" s="9">
        <v>44060.541666666664</v>
      </c>
      <c r="L405" s="9">
        <v>44060.381782407407</v>
      </c>
      <c r="N405" s="9"/>
      <c r="O405">
        <v>16498</v>
      </c>
      <c r="P405" t="s">
        <v>195</v>
      </c>
      <c r="Q405" t="s">
        <v>6</v>
      </c>
      <c r="R405" t="s">
        <v>40</v>
      </c>
    </row>
    <row r="406" spans="1:18" x14ac:dyDescent="0.25">
      <c r="A406" t="s">
        <v>924</v>
      </c>
      <c r="B406">
        <v>4572291</v>
      </c>
      <c r="C406" t="s">
        <v>444</v>
      </c>
      <c r="D406" t="s">
        <v>2</v>
      </c>
      <c r="E406" t="s">
        <v>42</v>
      </c>
      <c r="G406" s="9">
        <v>44025.500717592593</v>
      </c>
      <c r="H406" t="s">
        <v>4</v>
      </c>
      <c r="I406" s="9">
        <v>44062</v>
      </c>
      <c r="J406" s="9">
        <v>44062.333333333336</v>
      </c>
      <c r="K406" s="9">
        <v>44062.541666666664</v>
      </c>
      <c r="L406" s="9"/>
      <c r="N406" s="9"/>
      <c r="O406">
        <v>16505</v>
      </c>
      <c r="P406" t="s">
        <v>63</v>
      </c>
      <c r="Q406" t="s">
        <v>6</v>
      </c>
      <c r="R406" t="s">
        <v>40</v>
      </c>
    </row>
    <row r="407" spans="1:18" x14ac:dyDescent="0.25">
      <c r="A407" t="s">
        <v>925</v>
      </c>
      <c r="B407">
        <v>4520789</v>
      </c>
      <c r="C407" t="s">
        <v>445</v>
      </c>
      <c r="D407" t="s">
        <v>2</v>
      </c>
      <c r="E407" t="s">
        <v>3</v>
      </c>
      <c r="G407" s="9">
        <v>44021.443761574075</v>
      </c>
      <c r="H407" t="s">
        <v>13</v>
      </c>
      <c r="I407" s="9">
        <v>44060</v>
      </c>
      <c r="J407" s="9">
        <v>44060.5</v>
      </c>
      <c r="K407" s="9">
        <v>44060.708333333336</v>
      </c>
      <c r="L407" s="9">
        <v>44060.569351851853</v>
      </c>
      <c r="N407" s="9"/>
      <c r="O407">
        <v>16415</v>
      </c>
      <c r="P407" t="s">
        <v>39</v>
      </c>
      <c r="Q407" t="s">
        <v>6</v>
      </c>
      <c r="R407" t="s">
        <v>40</v>
      </c>
    </row>
    <row r="408" spans="1:18" x14ac:dyDescent="0.25">
      <c r="A408" t="s">
        <v>926</v>
      </c>
      <c r="B408">
        <v>4493606</v>
      </c>
      <c r="C408" t="s">
        <v>446</v>
      </c>
      <c r="D408" t="s">
        <v>2</v>
      </c>
      <c r="E408" t="s">
        <v>3</v>
      </c>
      <c r="G408" s="9">
        <v>44019.540983796294</v>
      </c>
      <c r="H408" t="s">
        <v>13</v>
      </c>
      <c r="I408" s="9">
        <v>44064</v>
      </c>
      <c r="J408" s="9">
        <v>44064.5</v>
      </c>
      <c r="K408" s="9">
        <v>44064.708333333336</v>
      </c>
      <c r="L408" s="9">
        <v>44064.469861111109</v>
      </c>
      <c r="N408" s="9"/>
      <c r="O408">
        <v>16264</v>
      </c>
      <c r="P408" t="s">
        <v>123</v>
      </c>
      <c r="Q408" t="s">
        <v>6</v>
      </c>
      <c r="R408" t="s">
        <v>7</v>
      </c>
    </row>
    <row r="409" spans="1:18" x14ac:dyDescent="0.25">
      <c r="A409" t="s">
        <v>927</v>
      </c>
      <c r="B409">
        <v>4585037</v>
      </c>
      <c r="C409" t="s">
        <v>415</v>
      </c>
      <c r="D409" t="s">
        <v>16</v>
      </c>
      <c r="E409" t="s">
        <v>3</v>
      </c>
      <c r="G409" s="9">
        <v>44025.789583333331</v>
      </c>
      <c r="H409" t="s">
        <v>13</v>
      </c>
      <c r="I409" s="9">
        <v>44062</v>
      </c>
      <c r="J409" s="9">
        <v>44062.5</v>
      </c>
      <c r="K409" s="9">
        <v>44062.708333333336</v>
      </c>
      <c r="L409" s="9">
        <v>44062.58079861111</v>
      </c>
      <c r="N409" s="9"/>
      <c r="O409">
        <v>16498</v>
      </c>
      <c r="P409" t="s">
        <v>195</v>
      </c>
      <c r="Q409" t="s">
        <v>6</v>
      </c>
      <c r="R409" t="s">
        <v>40</v>
      </c>
    </row>
    <row r="410" spans="1:18" x14ac:dyDescent="0.25">
      <c r="A410" t="s">
        <v>928</v>
      </c>
      <c r="B410">
        <v>4493557</v>
      </c>
      <c r="C410" t="s">
        <v>398</v>
      </c>
      <c r="D410" t="s">
        <v>16</v>
      </c>
      <c r="E410" t="s">
        <v>3</v>
      </c>
      <c r="G410" s="9">
        <v>44019.518750000003</v>
      </c>
      <c r="H410" t="s">
        <v>4</v>
      </c>
      <c r="I410" s="9">
        <v>44064</v>
      </c>
      <c r="J410" s="9">
        <v>44064.333333333336</v>
      </c>
      <c r="K410" s="9">
        <v>44064.541666666664</v>
      </c>
      <c r="L410" s="9">
        <v>44064.389409722222</v>
      </c>
      <c r="N410" s="9"/>
      <c r="O410">
        <v>16264</v>
      </c>
      <c r="P410" t="s">
        <v>123</v>
      </c>
      <c r="Q410" t="s">
        <v>6</v>
      </c>
      <c r="R410" t="s">
        <v>7</v>
      </c>
    </row>
    <row r="411" spans="1:18" x14ac:dyDescent="0.25">
      <c r="A411" t="s">
        <v>929</v>
      </c>
      <c r="B411">
        <v>4520810</v>
      </c>
      <c r="C411" t="s">
        <v>447</v>
      </c>
      <c r="D411" t="s">
        <v>2</v>
      </c>
      <c r="E411" t="s">
        <v>3</v>
      </c>
      <c r="G411" s="9">
        <v>44021.453472222223</v>
      </c>
      <c r="H411" t="s">
        <v>4</v>
      </c>
      <c r="I411" s="9">
        <v>44060</v>
      </c>
      <c r="J411" s="9">
        <v>44060.333333333336</v>
      </c>
      <c r="K411" s="9">
        <v>44060.541666666664</v>
      </c>
      <c r="L411" s="9">
        <v>44060.380115740743</v>
      </c>
      <c r="N411" s="9"/>
      <c r="O411">
        <v>16504</v>
      </c>
      <c r="P411" t="s">
        <v>129</v>
      </c>
      <c r="Q411" t="s">
        <v>6</v>
      </c>
      <c r="R411" t="s">
        <v>40</v>
      </c>
    </row>
    <row r="412" spans="1:18" x14ac:dyDescent="0.25">
      <c r="A412" t="s">
        <v>930</v>
      </c>
      <c r="B412">
        <v>4613808</v>
      </c>
      <c r="C412" t="s">
        <v>448</v>
      </c>
      <c r="D412" t="s">
        <v>16</v>
      </c>
      <c r="E412" t="s">
        <v>3</v>
      </c>
      <c r="G412" s="9">
        <v>44028.428472222222</v>
      </c>
      <c r="H412" t="s">
        <v>13</v>
      </c>
      <c r="I412" s="9">
        <v>44064</v>
      </c>
      <c r="J412" s="9">
        <v>44064.5</v>
      </c>
      <c r="K412" s="9">
        <v>44064.708333333336</v>
      </c>
      <c r="L412" s="9">
        <v>44064.478506944448</v>
      </c>
      <c r="N412" s="9"/>
      <c r="O412">
        <v>16504</v>
      </c>
      <c r="P412" t="s">
        <v>129</v>
      </c>
      <c r="Q412" t="s">
        <v>6</v>
      </c>
      <c r="R412" t="s">
        <v>40</v>
      </c>
    </row>
    <row r="413" spans="1:18" x14ac:dyDescent="0.25">
      <c r="A413" t="s">
        <v>931</v>
      </c>
      <c r="B413">
        <v>4572236</v>
      </c>
      <c r="C413" t="s">
        <v>449</v>
      </c>
      <c r="D413" t="s">
        <v>16</v>
      </c>
      <c r="E413" t="s">
        <v>48</v>
      </c>
      <c r="G413" s="9">
        <v>44025.48265046296</v>
      </c>
      <c r="H413" t="s">
        <v>4</v>
      </c>
      <c r="I413" s="9">
        <v>44062</v>
      </c>
      <c r="J413" s="9">
        <v>44062.333333333336</v>
      </c>
      <c r="K413" s="9">
        <v>44062.541666666664</v>
      </c>
      <c r="L413" s="9">
        <v>44062.408692129633</v>
      </c>
      <c r="N413" s="9"/>
      <c r="O413">
        <v>16393</v>
      </c>
      <c r="P413" t="s">
        <v>54</v>
      </c>
      <c r="Q413" t="s">
        <v>6</v>
      </c>
      <c r="R413" t="s">
        <v>40</v>
      </c>
    </row>
    <row r="414" spans="1:18" x14ac:dyDescent="0.25">
      <c r="A414" t="s">
        <v>932</v>
      </c>
      <c r="B414">
        <v>4533078</v>
      </c>
      <c r="C414" t="s">
        <v>450</v>
      </c>
      <c r="D414" t="s">
        <v>2</v>
      </c>
      <c r="E414" t="s">
        <v>3</v>
      </c>
      <c r="G414" s="9">
        <v>44021.632662037038</v>
      </c>
      <c r="H414" t="s">
        <v>13</v>
      </c>
      <c r="I414" s="9">
        <v>44060</v>
      </c>
      <c r="J414" s="9">
        <v>44060.5</v>
      </c>
      <c r="K414" s="9">
        <v>44060.708333333336</v>
      </c>
      <c r="L414" s="9">
        <v>44060.567766203705</v>
      </c>
      <c r="N414" s="9"/>
      <c r="O414">
        <v>16393</v>
      </c>
      <c r="P414" t="s">
        <v>54</v>
      </c>
      <c r="Q414" t="s">
        <v>6</v>
      </c>
      <c r="R414" t="s">
        <v>40</v>
      </c>
    </row>
    <row r="415" spans="1:18" x14ac:dyDescent="0.25">
      <c r="A415" t="s">
        <v>933</v>
      </c>
      <c r="B415">
        <v>4599449</v>
      </c>
      <c r="C415" t="s">
        <v>451</v>
      </c>
      <c r="D415" t="s">
        <v>2</v>
      </c>
      <c r="E415" t="s">
        <v>42</v>
      </c>
      <c r="G415" s="9">
        <v>44027.46875</v>
      </c>
      <c r="H415" t="s">
        <v>4</v>
      </c>
      <c r="I415" s="9">
        <v>44064</v>
      </c>
      <c r="J415" s="9">
        <v>44064.333333333336</v>
      </c>
      <c r="K415" s="9">
        <v>44064.541666666664</v>
      </c>
      <c r="L415" s="9"/>
      <c r="N415" s="9"/>
      <c r="O415">
        <v>16504</v>
      </c>
      <c r="P415" t="s">
        <v>129</v>
      </c>
      <c r="Q415" t="s">
        <v>6</v>
      </c>
      <c r="R415" t="s">
        <v>40</v>
      </c>
    </row>
    <row r="416" spans="1:18" x14ac:dyDescent="0.25">
      <c r="A416" t="s">
        <v>934</v>
      </c>
      <c r="B416">
        <v>4442690</v>
      </c>
      <c r="C416" t="s">
        <v>452</v>
      </c>
      <c r="D416" t="s">
        <v>2</v>
      </c>
      <c r="E416" t="s">
        <v>3</v>
      </c>
      <c r="G416" s="9">
        <v>44015.575706018521</v>
      </c>
      <c r="H416" t="s">
        <v>4</v>
      </c>
      <c r="I416" s="9">
        <v>44060</v>
      </c>
      <c r="J416" s="9">
        <v>44060.333333333336</v>
      </c>
      <c r="K416" s="9">
        <v>44060.541666666664</v>
      </c>
      <c r="L416" s="9">
        <v>44060.383564814816</v>
      </c>
      <c r="N416" s="9"/>
      <c r="O416">
        <v>16604</v>
      </c>
      <c r="P416" t="s">
        <v>74</v>
      </c>
      <c r="Q416" t="s">
        <v>6</v>
      </c>
      <c r="R416" t="s">
        <v>40</v>
      </c>
    </row>
    <row r="417" spans="1:18" x14ac:dyDescent="0.25">
      <c r="A417" t="s">
        <v>935</v>
      </c>
      <c r="B417">
        <v>4520751</v>
      </c>
      <c r="C417" t="s">
        <v>445</v>
      </c>
      <c r="D417" t="s">
        <v>2</v>
      </c>
      <c r="E417" t="s">
        <v>42</v>
      </c>
      <c r="G417" s="9">
        <v>44021.428483796299</v>
      </c>
      <c r="H417" t="s">
        <v>13</v>
      </c>
      <c r="I417" s="9">
        <v>44060</v>
      </c>
      <c r="J417" s="9">
        <v>44060.5</v>
      </c>
      <c r="K417" s="9">
        <v>44060.708333333336</v>
      </c>
      <c r="L417" s="9"/>
      <c r="N417" s="9"/>
      <c r="O417">
        <v>16415</v>
      </c>
      <c r="P417" t="s">
        <v>39</v>
      </c>
      <c r="Q417" t="s">
        <v>6</v>
      </c>
      <c r="R417" t="s">
        <v>40</v>
      </c>
    </row>
    <row r="418" spans="1:18" x14ac:dyDescent="0.25">
      <c r="A418" t="s">
        <v>936</v>
      </c>
      <c r="B418">
        <v>4572238</v>
      </c>
      <c r="C418" t="s">
        <v>453</v>
      </c>
      <c r="D418" t="s">
        <v>2</v>
      </c>
      <c r="E418" t="s">
        <v>42</v>
      </c>
      <c r="G418" s="9">
        <v>44025.48265046296</v>
      </c>
      <c r="H418" t="s">
        <v>4</v>
      </c>
      <c r="I418" s="9">
        <v>44062</v>
      </c>
      <c r="J418" s="9">
        <v>44062.333333333336</v>
      </c>
      <c r="K418" s="9">
        <v>44062.541666666664</v>
      </c>
      <c r="L418" s="9"/>
      <c r="N418" s="9"/>
      <c r="O418">
        <v>16505</v>
      </c>
      <c r="P418" t="s">
        <v>63</v>
      </c>
      <c r="Q418" t="s">
        <v>6</v>
      </c>
      <c r="R418" t="s">
        <v>40</v>
      </c>
    </row>
    <row r="419" spans="1:18" x14ac:dyDescent="0.25">
      <c r="A419" t="s">
        <v>937</v>
      </c>
      <c r="B419">
        <v>4547344</v>
      </c>
      <c r="C419" t="s">
        <v>454</v>
      </c>
      <c r="D419" t="s">
        <v>2</v>
      </c>
      <c r="E419" t="s">
        <v>3</v>
      </c>
      <c r="G419" s="9">
        <v>44023.453472222223</v>
      </c>
      <c r="H419" t="s">
        <v>4</v>
      </c>
      <c r="I419" s="9">
        <v>44062</v>
      </c>
      <c r="J419" s="9">
        <v>44062.333333333336</v>
      </c>
      <c r="K419" s="9">
        <v>44062.541666666664</v>
      </c>
      <c r="L419" s="9">
        <v>44062.504328703704</v>
      </c>
      <c r="N419" s="9"/>
      <c r="O419">
        <v>16498</v>
      </c>
      <c r="P419" t="s">
        <v>195</v>
      </c>
      <c r="Q419" t="s">
        <v>6</v>
      </c>
      <c r="R419" t="s">
        <v>40</v>
      </c>
    </row>
    <row r="420" spans="1:18" x14ac:dyDescent="0.25">
      <c r="A420" t="s">
        <v>938</v>
      </c>
      <c r="B420">
        <v>4480454</v>
      </c>
      <c r="C420" t="s">
        <v>401</v>
      </c>
      <c r="D420" t="s">
        <v>2</v>
      </c>
      <c r="E420" t="s">
        <v>42</v>
      </c>
      <c r="G420" s="9">
        <v>44018.454861111109</v>
      </c>
      <c r="H420" t="s">
        <v>13</v>
      </c>
      <c r="I420" s="9">
        <v>44061</v>
      </c>
      <c r="J420" s="9">
        <v>44061.5</v>
      </c>
      <c r="K420" s="9">
        <v>44061.708333333336</v>
      </c>
      <c r="L420" s="9"/>
      <c r="N420" s="9"/>
      <c r="O420">
        <v>15200</v>
      </c>
      <c r="P420" t="s">
        <v>18</v>
      </c>
      <c r="Q420" t="s">
        <v>6</v>
      </c>
      <c r="R420" t="s">
        <v>7</v>
      </c>
    </row>
    <row r="421" spans="1:18" x14ac:dyDescent="0.25">
      <c r="A421" t="s">
        <v>939</v>
      </c>
      <c r="B421">
        <v>4585605</v>
      </c>
      <c r="C421" t="s">
        <v>455</v>
      </c>
      <c r="D421" t="s">
        <v>16</v>
      </c>
      <c r="E421" t="s">
        <v>3</v>
      </c>
      <c r="G421" s="9">
        <v>44026.527083333334</v>
      </c>
      <c r="H421" t="s">
        <v>13</v>
      </c>
      <c r="I421" s="9">
        <v>44063</v>
      </c>
      <c r="J421" s="9">
        <v>44063.5</v>
      </c>
      <c r="K421" s="9">
        <v>44063.708333333336</v>
      </c>
      <c r="L421" s="9">
        <v>44063.604583333334</v>
      </c>
      <c r="N421" s="9"/>
      <c r="O421">
        <v>16436</v>
      </c>
      <c r="P421" t="s">
        <v>89</v>
      </c>
      <c r="Q421" t="s">
        <v>6</v>
      </c>
      <c r="R421" t="s">
        <v>40</v>
      </c>
    </row>
    <row r="422" spans="1:18" x14ac:dyDescent="0.25">
      <c r="A422" t="s">
        <v>940</v>
      </c>
      <c r="B422">
        <v>4454956</v>
      </c>
      <c r="C422" t="s">
        <v>456</v>
      </c>
      <c r="D422" t="s">
        <v>2</v>
      </c>
      <c r="E422" t="s">
        <v>42</v>
      </c>
      <c r="G422" s="9">
        <v>44015.661817129629</v>
      </c>
      <c r="H422" t="s">
        <v>4</v>
      </c>
      <c r="I422" s="9">
        <v>44060</v>
      </c>
      <c r="J422" s="9">
        <v>44060.333333333336</v>
      </c>
      <c r="K422" s="9">
        <v>44060.541666666664</v>
      </c>
      <c r="L422" s="9"/>
      <c r="N422" s="9"/>
      <c r="O422">
        <v>14877</v>
      </c>
      <c r="P422" t="s">
        <v>71</v>
      </c>
      <c r="Q422" t="s">
        <v>6</v>
      </c>
      <c r="R422" t="s">
        <v>7</v>
      </c>
    </row>
    <row r="423" spans="1:18" x14ac:dyDescent="0.25">
      <c r="A423" t="s">
        <v>941</v>
      </c>
      <c r="B423">
        <v>4546986</v>
      </c>
      <c r="C423" t="s">
        <v>457</v>
      </c>
      <c r="D423" t="s">
        <v>16</v>
      </c>
      <c r="E423" t="s">
        <v>42</v>
      </c>
      <c r="G423" s="9">
        <v>44022.749305555553</v>
      </c>
      <c r="H423" t="s">
        <v>13</v>
      </c>
      <c r="I423" s="9">
        <v>44061</v>
      </c>
      <c r="J423" s="9">
        <v>44061.5</v>
      </c>
      <c r="K423" s="9">
        <v>44061.708333333336</v>
      </c>
      <c r="L423" s="9"/>
      <c r="N423" s="9"/>
      <c r="O423">
        <v>16458</v>
      </c>
      <c r="P423" t="s">
        <v>65</v>
      </c>
      <c r="Q423" t="s">
        <v>6</v>
      </c>
      <c r="R423" t="s">
        <v>40</v>
      </c>
    </row>
    <row r="424" spans="1:18" x14ac:dyDescent="0.25">
      <c r="A424" t="s">
        <v>942</v>
      </c>
      <c r="B424">
        <v>4493478</v>
      </c>
      <c r="C424" t="s">
        <v>458</v>
      </c>
      <c r="D424" t="s">
        <v>2</v>
      </c>
      <c r="E424" t="s">
        <v>3</v>
      </c>
      <c r="G424" s="9">
        <v>44019.492361111108</v>
      </c>
      <c r="H424" t="s">
        <v>4</v>
      </c>
      <c r="I424" s="9">
        <v>44064</v>
      </c>
      <c r="J424" s="9">
        <v>44064.333333333336</v>
      </c>
      <c r="K424" s="9">
        <v>44064.541666666664</v>
      </c>
      <c r="L424" s="9">
        <v>44064.367835648147</v>
      </c>
      <c r="N424" s="9"/>
      <c r="O424">
        <v>15200</v>
      </c>
      <c r="P424" t="s">
        <v>18</v>
      </c>
      <c r="Q424" t="s">
        <v>6</v>
      </c>
      <c r="R424" t="s">
        <v>7</v>
      </c>
    </row>
    <row r="425" spans="1:18" x14ac:dyDescent="0.25">
      <c r="A425" t="s">
        <v>943</v>
      </c>
      <c r="B425">
        <v>4612296</v>
      </c>
      <c r="C425" t="s">
        <v>459</v>
      </c>
      <c r="D425" t="s">
        <v>67</v>
      </c>
      <c r="E425" t="s">
        <v>3</v>
      </c>
      <c r="G425" s="9">
        <v>44027.703483796293</v>
      </c>
      <c r="H425" t="s">
        <v>4</v>
      </c>
      <c r="I425" s="9">
        <v>44064</v>
      </c>
      <c r="J425" s="9">
        <v>44064.333333333336</v>
      </c>
      <c r="K425" s="9">
        <v>44064.541666666664</v>
      </c>
      <c r="L425" s="9">
        <v>44064.364062499997</v>
      </c>
      <c r="N425" s="9"/>
      <c r="O425">
        <v>16436</v>
      </c>
      <c r="P425" t="s">
        <v>89</v>
      </c>
      <c r="Q425" t="s">
        <v>6</v>
      </c>
      <c r="R425" t="s">
        <v>40</v>
      </c>
    </row>
    <row r="426" spans="1:18" x14ac:dyDescent="0.25">
      <c r="A426" t="s">
        <v>944</v>
      </c>
      <c r="B426">
        <v>4612385</v>
      </c>
      <c r="C426" t="s">
        <v>460</v>
      </c>
      <c r="D426" t="s">
        <v>16</v>
      </c>
      <c r="E426" t="s">
        <v>42</v>
      </c>
      <c r="G426" s="9">
        <v>44027.740972222222</v>
      </c>
      <c r="H426" t="s">
        <v>13</v>
      </c>
      <c r="I426" s="9">
        <v>44064</v>
      </c>
      <c r="J426" s="9">
        <v>44064.5</v>
      </c>
      <c r="K426" s="9">
        <v>44064.708333333336</v>
      </c>
      <c r="L426" s="9"/>
      <c r="N426" s="9"/>
      <c r="O426">
        <v>16505</v>
      </c>
      <c r="P426" t="s">
        <v>63</v>
      </c>
      <c r="Q426" t="s">
        <v>6</v>
      </c>
      <c r="R426" t="s">
        <v>40</v>
      </c>
    </row>
    <row r="427" spans="1:18" x14ac:dyDescent="0.25">
      <c r="A427" t="s">
        <v>945</v>
      </c>
      <c r="B427">
        <v>4521184</v>
      </c>
      <c r="C427" t="s">
        <v>461</v>
      </c>
      <c r="D427" t="s">
        <v>2</v>
      </c>
      <c r="E427" t="s">
        <v>3</v>
      </c>
      <c r="G427" s="9">
        <v>44021.581261574072</v>
      </c>
      <c r="H427" t="s">
        <v>13</v>
      </c>
      <c r="I427" s="9">
        <v>44060</v>
      </c>
      <c r="J427" s="9">
        <v>44060.5</v>
      </c>
      <c r="K427" s="9">
        <v>44060.708333333336</v>
      </c>
      <c r="L427" s="9">
        <v>44060.51054398148</v>
      </c>
      <c r="N427" s="9"/>
      <c r="O427">
        <v>16436</v>
      </c>
      <c r="P427" t="s">
        <v>89</v>
      </c>
      <c r="Q427" t="s">
        <v>6</v>
      </c>
      <c r="R427" t="s">
        <v>40</v>
      </c>
    </row>
    <row r="428" spans="1:18" x14ac:dyDescent="0.25">
      <c r="A428" t="s">
        <v>946</v>
      </c>
      <c r="B428">
        <v>4520900</v>
      </c>
      <c r="C428" t="s">
        <v>441</v>
      </c>
      <c r="D428" t="s">
        <v>2</v>
      </c>
      <c r="E428" t="s">
        <v>3</v>
      </c>
      <c r="G428" s="9">
        <v>44021.486817129633</v>
      </c>
      <c r="H428" t="s">
        <v>13</v>
      </c>
      <c r="I428" s="9">
        <v>44060</v>
      </c>
      <c r="J428" s="9">
        <v>44060.5</v>
      </c>
      <c r="K428" s="9">
        <v>44060.708333333336</v>
      </c>
      <c r="L428" s="9">
        <v>44060.662060185183</v>
      </c>
      <c r="N428" s="9"/>
      <c r="O428">
        <v>16509</v>
      </c>
      <c r="P428" t="s">
        <v>60</v>
      </c>
      <c r="Q428" t="s">
        <v>6</v>
      </c>
      <c r="R428" t="s">
        <v>40</v>
      </c>
    </row>
    <row r="429" spans="1:18" x14ac:dyDescent="0.25">
      <c r="A429" t="s">
        <v>947</v>
      </c>
      <c r="B429">
        <v>4547393</v>
      </c>
      <c r="C429" t="s">
        <v>462</v>
      </c>
      <c r="D429" t="s">
        <v>2</v>
      </c>
      <c r="E429" t="s">
        <v>3</v>
      </c>
      <c r="G429" s="9">
        <v>44023.546527777777</v>
      </c>
      <c r="H429" t="s">
        <v>4</v>
      </c>
      <c r="I429" s="9">
        <v>44062</v>
      </c>
      <c r="J429" s="9">
        <v>44062.333333333336</v>
      </c>
      <c r="K429" s="9">
        <v>44062.541666666664</v>
      </c>
      <c r="L429" s="9">
        <v>44062.37190972222</v>
      </c>
      <c r="N429" s="9"/>
      <c r="O429">
        <v>16436</v>
      </c>
      <c r="P429" t="s">
        <v>89</v>
      </c>
      <c r="Q429" t="s">
        <v>6</v>
      </c>
      <c r="R429" t="s">
        <v>40</v>
      </c>
    </row>
    <row r="430" spans="1:18" x14ac:dyDescent="0.25">
      <c r="A430" t="s">
        <v>948</v>
      </c>
      <c r="B430">
        <v>4454957</v>
      </c>
      <c r="C430" t="s">
        <v>463</v>
      </c>
      <c r="D430" t="s">
        <v>16</v>
      </c>
      <c r="E430" t="s">
        <v>42</v>
      </c>
      <c r="G430" s="9">
        <v>44015.661817129629</v>
      </c>
      <c r="H430" t="s">
        <v>4</v>
      </c>
      <c r="I430" s="9">
        <v>44060</v>
      </c>
      <c r="J430" s="9">
        <v>44060.333333333336</v>
      </c>
      <c r="K430" s="9">
        <v>44060.541666666664</v>
      </c>
      <c r="L430" s="9"/>
      <c r="N430" s="9"/>
      <c r="O430">
        <v>14885</v>
      </c>
      <c r="P430" t="s">
        <v>51</v>
      </c>
      <c r="Q430" t="s">
        <v>6</v>
      </c>
      <c r="R430" t="s">
        <v>7</v>
      </c>
    </row>
    <row r="431" spans="1:18" x14ac:dyDescent="0.25">
      <c r="A431" t="s">
        <v>949</v>
      </c>
      <c r="B431">
        <v>4492902</v>
      </c>
      <c r="C431" t="s">
        <v>464</v>
      </c>
      <c r="D431" t="s">
        <v>2</v>
      </c>
      <c r="E431" t="s">
        <v>42</v>
      </c>
      <c r="G431" s="9">
        <v>44018.734027777777</v>
      </c>
      <c r="H431" t="s">
        <v>13</v>
      </c>
      <c r="I431" s="9">
        <v>44063</v>
      </c>
      <c r="J431" s="9">
        <v>44063.5</v>
      </c>
      <c r="K431" s="9">
        <v>44063.708333333336</v>
      </c>
      <c r="L431" s="9"/>
      <c r="N431" s="9"/>
      <c r="O431">
        <v>15080</v>
      </c>
      <c r="P431" t="s">
        <v>5</v>
      </c>
      <c r="Q431" t="s">
        <v>6</v>
      </c>
      <c r="R431" t="s">
        <v>7</v>
      </c>
    </row>
    <row r="432" spans="1:18" x14ac:dyDescent="0.25">
      <c r="A432" t="s">
        <v>950</v>
      </c>
      <c r="B432">
        <v>4442628</v>
      </c>
      <c r="C432" t="s">
        <v>465</v>
      </c>
      <c r="D432" t="s">
        <v>16</v>
      </c>
      <c r="E432" t="s">
        <v>42</v>
      </c>
      <c r="G432" s="9">
        <v>44015.553472222222</v>
      </c>
      <c r="H432" t="s">
        <v>4</v>
      </c>
      <c r="I432" s="9">
        <v>44061</v>
      </c>
      <c r="J432" s="9">
        <v>44061.333333333336</v>
      </c>
      <c r="K432" s="9">
        <v>44061.541666666664</v>
      </c>
      <c r="L432" s="9"/>
      <c r="N432" s="9"/>
      <c r="O432">
        <v>16458</v>
      </c>
      <c r="P432" t="s">
        <v>65</v>
      </c>
      <c r="Q432" t="s">
        <v>6</v>
      </c>
      <c r="R432" t="s">
        <v>40</v>
      </c>
    </row>
    <row r="433" spans="1:18" x14ac:dyDescent="0.25">
      <c r="A433" t="s">
        <v>951</v>
      </c>
      <c r="B433">
        <v>4493560</v>
      </c>
      <c r="C433" t="s">
        <v>466</v>
      </c>
      <c r="D433" t="s">
        <v>2</v>
      </c>
      <c r="E433" t="s">
        <v>3</v>
      </c>
      <c r="G433" s="9">
        <v>44019.520138888889</v>
      </c>
      <c r="H433" t="s">
        <v>13</v>
      </c>
      <c r="I433" s="9">
        <v>44064</v>
      </c>
      <c r="J433" s="9">
        <v>44064.5</v>
      </c>
      <c r="K433" s="9">
        <v>44064.708333333336</v>
      </c>
      <c r="L433" s="9">
        <v>44064.544236111113</v>
      </c>
      <c r="N433" s="9"/>
      <c r="O433">
        <v>16264</v>
      </c>
      <c r="P433" t="s">
        <v>123</v>
      </c>
      <c r="Q433" t="s">
        <v>6</v>
      </c>
      <c r="R433" t="s">
        <v>7</v>
      </c>
    </row>
    <row r="434" spans="1:18" x14ac:dyDescent="0.25">
      <c r="A434" t="s">
        <v>952</v>
      </c>
      <c r="B434">
        <v>4455005</v>
      </c>
      <c r="C434" t="s">
        <v>467</v>
      </c>
      <c r="D434" t="s">
        <v>16</v>
      </c>
      <c r="E434" t="s">
        <v>3</v>
      </c>
      <c r="G434" s="9">
        <v>44015.690983796296</v>
      </c>
      <c r="H434" t="s">
        <v>13</v>
      </c>
      <c r="I434" s="9">
        <v>44060</v>
      </c>
      <c r="J434" s="9">
        <v>44060.5</v>
      </c>
      <c r="K434" s="9">
        <v>44060.708333333336</v>
      </c>
      <c r="L434" s="9">
        <v>44060.537175925929</v>
      </c>
      <c r="N434" s="9"/>
      <c r="O434">
        <v>14885</v>
      </c>
      <c r="P434" t="s">
        <v>51</v>
      </c>
      <c r="Q434" t="s">
        <v>6</v>
      </c>
      <c r="R434" t="s">
        <v>7</v>
      </c>
    </row>
    <row r="435" spans="1:18" x14ac:dyDescent="0.25">
      <c r="A435" t="s">
        <v>953</v>
      </c>
      <c r="B435">
        <v>4546813</v>
      </c>
      <c r="C435" t="s">
        <v>468</v>
      </c>
      <c r="D435" t="s">
        <v>2</v>
      </c>
      <c r="E435" t="s">
        <v>3</v>
      </c>
      <c r="G435" s="9">
        <v>44022.646527777775</v>
      </c>
      <c r="H435" t="s">
        <v>4</v>
      </c>
      <c r="I435" s="9">
        <v>44061</v>
      </c>
      <c r="J435" s="9">
        <v>44061.333333333336</v>
      </c>
      <c r="K435" s="9">
        <v>44061.541666666664</v>
      </c>
      <c r="L435" s="9">
        <v>44061.407534722224</v>
      </c>
      <c r="N435" s="9"/>
      <c r="O435">
        <v>16392</v>
      </c>
      <c r="P435" t="s">
        <v>120</v>
      </c>
      <c r="Q435" t="s">
        <v>6</v>
      </c>
      <c r="R435" t="s">
        <v>40</v>
      </c>
    </row>
    <row r="436" spans="1:18" x14ac:dyDescent="0.25">
      <c r="A436" t="s">
        <v>954</v>
      </c>
      <c r="B436">
        <v>4598362</v>
      </c>
      <c r="C436" t="s">
        <v>469</v>
      </c>
      <c r="D436" t="s">
        <v>16</v>
      </c>
      <c r="E436" t="s">
        <v>42</v>
      </c>
      <c r="G436" s="9">
        <v>44026.720150462963</v>
      </c>
      <c r="H436" t="s">
        <v>13</v>
      </c>
      <c r="I436" s="9">
        <v>44063</v>
      </c>
      <c r="J436" s="9">
        <v>44063.5</v>
      </c>
      <c r="K436" s="9">
        <v>44063.708333333336</v>
      </c>
      <c r="L436" s="9"/>
      <c r="N436" s="9"/>
      <c r="O436">
        <v>16415</v>
      </c>
      <c r="P436" t="s">
        <v>39</v>
      </c>
      <c r="Q436" t="s">
        <v>6</v>
      </c>
      <c r="R436" t="s">
        <v>40</v>
      </c>
    </row>
    <row r="437" spans="1:18" x14ac:dyDescent="0.25">
      <c r="A437" t="s">
        <v>955</v>
      </c>
      <c r="B437">
        <v>4571455</v>
      </c>
      <c r="C437" t="s">
        <v>470</v>
      </c>
      <c r="D437" t="s">
        <v>2</v>
      </c>
      <c r="E437" t="s">
        <v>3</v>
      </c>
      <c r="G437" s="9">
        <v>44024.644444444442</v>
      </c>
      <c r="H437" t="s">
        <v>13</v>
      </c>
      <c r="I437" s="9">
        <v>44061</v>
      </c>
      <c r="J437" s="9">
        <v>44061.5</v>
      </c>
      <c r="K437" s="9">
        <v>44061.708333333336</v>
      </c>
      <c r="L437" s="9">
        <v>44061.510115740741</v>
      </c>
      <c r="N437" s="9"/>
      <c r="O437">
        <v>16509</v>
      </c>
      <c r="P437" t="s">
        <v>60</v>
      </c>
      <c r="Q437" t="s">
        <v>6</v>
      </c>
      <c r="R437" t="s">
        <v>40</v>
      </c>
    </row>
    <row r="438" spans="1:18" x14ac:dyDescent="0.25">
      <c r="A438" t="s">
        <v>956</v>
      </c>
      <c r="B438">
        <v>4598186</v>
      </c>
      <c r="C438" t="s">
        <v>471</v>
      </c>
      <c r="D438" t="s">
        <v>2</v>
      </c>
      <c r="E438" t="s">
        <v>48</v>
      </c>
      <c r="G438" s="9">
        <v>44026.639594907407</v>
      </c>
      <c r="H438" t="s">
        <v>4</v>
      </c>
      <c r="I438" s="9">
        <v>44063</v>
      </c>
      <c r="J438" s="9">
        <v>44063.333333333336</v>
      </c>
      <c r="K438" s="9">
        <v>44063.541666666664</v>
      </c>
      <c r="L438" s="9">
        <v>44063.418402777781</v>
      </c>
      <c r="N438" s="9"/>
      <c r="O438">
        <v>16458</v>
      </c>
      <c r="P438" t="s">
        <v>65</v>
      </c>
      <c r="Q438" t="s">
        <v>6</v>
      </c>
      <c r="R438" t="s">
        <v>40</v>
      </c>
    </row>
    <row r="439" spans="1:18" x14ac:dyDescent="0.25">
      <c r="A439" t="s">
        <v>957</v>
      </c>
      <c r="B439">
        <v>4454978</v>
      </c>
      <c r="C439" t="s">
        <v>472</v>
      </c>
      <c r="D439" t="s">
        <v>2</v>
      </c>
      <c r="E439" t="s">
        <v>3</v>
      </c>
      <c r="G439" s="9">
        <v>44015.675706018519</v>
      </c>
      <c r="H439" t="s">
        <v>13</v>
      </c>
      <c r="I439" s="9">
        <v>44060</v>
      </c>
      <c r="J439" s="9">
        <v>44060.5</v>
      </c>
      <c r="K439" s="9">
        <v>44060.708333333336</v>
      </c>
      <c r="L439" s="9">
        <v>44060.548900462964</v>
      </c>
      <c r="N439" s="9"/>
      <c r="O439">
        <v>14881</v>
      </c>
      <c r="P439" t="s">
        <v>49</v>
      </c>
      <c r="Q439" t="s">
        <v>6</v>
      </c>
      <c r="R439" t="s">
        <v>7</v>
      </c>
    </row>
    <row r="440" spans="1:18" x14ac:dyDescent="0.25">
      <c r="A440" t="s">
        <v>958</v>
      </c>
      <c r="B440">
        <v>4520314</v>
      </c>
      <c r="C440" t="s">
        <v>473</v>
      </c>
      <c r="D440" t="s">
        <v>2</v>
      </c>
      <c r="E440" t="s">
        <v>42</v>
      </c>
      <c r="G440" s="9">
        <v>44020.771527777775</v>
      </c>
      <c r="H440" t="s">
        <v>4</v>
      </c>
      <c r="I440" s="9">
        <v>44060</v>
      </c>
      <c r="J440" s="9">
        <v>44060.333333333336</v>
      </c>
      <c r="K440" s="9">
        <v>44060.541666666664</v>
      </c>
      <c r="L440" s="9"/>
      <c r="N440" s="9"/>
      <c r="O440">
        <v>16436</v>
      </c>
      <c r="P440" t="s">
        <v>89</v>
      </c>
      <c r="Q440" t="s">
        <v>6</v>
      </c>
      <c r="R440" t="s">
        <v>40</v>
      </c>
    </row>
    <row r="441" spans="1:18" x14ac:dyDescent="0.25">
      <c r="A441" t="s">
        <v>959</v>
      </c>
      <c r="B441">
        <v>4520283</v>
      </c>
      <c r="C441" t="s">
        <v>474</v>
      </c>
      <c r="D441" t="s">
        <v>2</v>
      </c>
      <c r="E441" t="s">
        <v>3</v>
      </c>
      <c r="G441" s="9">
        <v>44020.742372685185</v>
      </c>
      <c r="H441" t="s">
        <v>13</v>
      </c>
      <c r="I441" s="9">
        <v>44060</v>
      </c>
      <c r="J441" s="9">
        <v>44060.5</v>
      </c>
      <c r="K441" s="9">
        <v>44060.708333333336</v>
      </c>
      <c r="L441" s="9">
        <v>44060.502071759256</v>
      </c>
      <c r="N441" s="9"/>
      <c r="O441">
        <v>16415</v>
      </c>
      <c r="P441" t="s">
        <v>39</v>
      </c>
      <c r="Q441" t="s">
        <v>6</v>
      </c>
      <c r="R441" t="s">
        <v>40</v>
      </c>
    </row>
    <row r="442" spans="1:18" x14ac:dyDescent="0.25">
      <c r="A442" t="s">
        <v>960</v>
      </c>
      <c r="B442">
        <v>4546884</v>
      </c>
      <c r="C442" t="s">
        <v>475</v>
      </c>
      <c r="D442" t="s">
        <v>16</v>
      </c>
      <c r="E442" t="s">
        <v>3</v>
      </c>
      <c r="G442" s="9">
        <v>44022.67015046296</v>
      </c>
      <c r="H442" t="s">
        <v>13</v>
      </c>
      <c r="I442" s="9">
        <v>44061</v>
      </c>
      <c r="J442" s="9">
        <v>44061.5</v>
      </c>
      <c r="K442" s="9">
        <v>44061.708333333336</v>
      </c>
      <c r="L442" s="9">
        <v>44061.553854166668</v>
      </c>
      <c r="N442" s="9"/>
      <c r="O442">
        <v>16415</v>
      </c>
      <c r="P442" t="s">
        <v>39</v>
      </c>
      <c r="Q442" t="s">
        <v>6</v>
      </c>
      <c r="R442" t="s">
        <v>40</v>
      </c>
    </row>
    <row r="443" spans="1:18" x14ac:dyDescent="0.25">
      <c r="A443" t="s">
        <v>561</v>
      </c>
      <c r="B443">
        <v>4534709</v>
      </c>
      <c r="C443" t="s">
        <v>82</v>
      </c>
      <c r="D443" t="s">
        <v>2</v>
      </c>
      <c r="E443" t="s">
        <v>3</v>
      </c>
      <c r="G443" s="9">
        <v>44022.493750000001</v>
      </c>
      <c r="H443" t="s">
        <v>13</v>
      </c>
      <c r="I443" s="9">
        <v>44061</v>
      </c>
      <c r="J443" s="9">
        <v>44061.5</v>
      </c>
      <c r="K443" s="9">
        <v>44061.708333333336</v>
      </c>
      <c r="L443" s="9">
        <v>44061.534409722219</v>
      </c>
      <c r="N443" s="9"/>
      <c r="O443">
        <v>16527</v>
      </c>
      <c r="P443" t="s">
        <v>57</v>
      </c>
      <c r="Q443" t="s">
        <v>6</v>
      </c>
      <c r="R443" t="s">
        <v>40</v>
      </c>
    </row>
    <row r="444" spans="1:18" x14ac:dyDescent="0.25">
      <c r="A444" t="s">
        <v>961</v>
      </c>
      <c r="B444">
        <v>4493372</v>
      </c>
      <c r="C444" t="s">
        <v>476</v>
      </c>
      <c r="D444" t="s">
        <v>2</v>
      </c>
      <c r="E444" t="s">
        <v>3</v>
      </c>
      <c r="G444" s="9">
        <v>44019.446527777778</v>
      </c>
      <c r="H444" t="s">
        <v>13</v>
      </c>
      <c r="I444" s="9">
        <v>44063</v>
      </c>
      <c r="J444" s="9">
        <v>44063.5</v>
      </c>
      <c r="K444" s="9">
        <v>44063.708333333336</v>
      </c>
      <c r="L444" s="9">
        <v>44063.532048611109</v>
      </c>
      <c r="N444" s="9"/>
      <c r="O444">
        <v>14885</v>
      </c>
      <c r="P444" t="s">
        <v>51</v>
      </c>
      <c r="Q444" t="s">
        <v>6</v>
      </c>
      <c r="R444" t="s">
        <v>7</v>
      </c>
    </row>
    <row r="445" spans="1:18" x14ac:dyDescent="0.25">
      <c r="A445" t="s">
        <v>962</v>
      </c>
      <c r="B445">
        <v>4584706</v>
      </c>
      <c r="C445" t="s">
        <v>477</v>
      </c>
      <c r="D445" t="s">
        <v>2</v>
      </c>
      <c r="E445" t="s">
        <v>3</v>
      </c>
      <c r="G445" s="9">
        <v>44025.600706018522</v>
      </c>
      <c r="H445" t="s">
        <v>4</v>
      </c>
      <c r="I445" s="9">
        <v>44062</v>
      </c>
      <c r="J445" s="9">
        <v>44062.333333333336</v>
      </c>
      <c r="K445" s="9">
        <v>44062.541666666664</v>
      </c>
      <c r="L445" s="9">
        <v>44062.536944444444</v>
      </c>
      <c r="N445" s="9"/>
      <c r="O445">
        <v>16436</v>
      </c>
      <c r="P445" t="s">
        <v>89</v>
      </c>
      <c r="Q445" t="s">
        <v>6</v>
      </c>
      <c r="R445" t="s">
        <v>40</v>
      </c>
    </row>
    <row r="446" spans="1:18" x14ac:dyDescent="0.25">
      <c r="A446" t="s">
        <v>963</v>
      </c>
      <c r="B446">
        <v>4480689</v>
      </c>
      <c r="C446" t="s">
        <v>478</v>
      </c>
      <c r="D446" t="s">
        <v>2</v>
      </c>
      <c r="E446" t="s">
        <v>48</v>
      </c>
      <c r="G446" s="9">
        <v>44018.538217592592</v>
      </c>
      <c r="H446" t="s">
        <v>13</v>
      </c>
      <c r="I446" s="9">
        <v>44061</v>
      </c>
      <c r="J446" s="9">
        <v>44061.5</v>
      </c>
      <c r="K446" s="9">
        <v>44061.708333333336</v>
      </c>
      <c r="L446" s="9">
        <v>44061.546261574076</v>
      </c>
      <c r="N446" s="9"/>
      <c r="O446">
        <v>15200</v>
      </c>
      <c r="P446" t="s">
        <v>18</v>
      </c>
      <c r="Q446" t="s">
        <v>6</v>
      </c>
      <c r="R446" t="s">
        <v>7</v>
      </c>
    </row>
    <row r="447" spans="1:18" x14ac:dyDescent="0.25">
      <c r="A447" t="s">
        <v>964</v>
      </c>
      <c r="B447">
        <v>4493403</v>
      </c>
      <c r="C447" t="s">
        <v>479</v>
      </c>
      <c r="D447" t="s">
        <v>2</v>
      </c>
      <c r="E447" t="s">
        <v>42</v>
      </c>
      <c r="G447" s="9">
        <v>44019.461805555555</v>
      </c>
      <c r="H447" t="s">
        <v>4</v>
      </c>
      <c r="I447" s="9">
        <v>44064</v>
      </c>
      <c r="J447" s="9">
        <v>44064.333333333336</v>
      </c>
      <c r="K447" s="9">
        <v>44064.541666666664</v>
      </c>
      <c r="L447" s="9"/>
      <c r="N447" s="9"/>
      <c r="O447">
        <v>15200</v>
      </c>
      <c r="P447" t="s">
        <v>18</v>
      </c>
      <c r="Q447" t="s">
        <v>6</v>
      </c>
      <c r="R447" t="s">
        <v>7</v>
      </c>
    </row>
    <row r="448" spans="1:18" x14ac:dyDescent="0.25">
      <c r="A448" t="s">
        <v>965</v>
      </c>
      <c r="B448">
        <v>4612292</v>
      </c>
      <c r="C448" t="s">
        <v>480</v>
      </c>
      <c r="D448" t="s">
        <v>16</v>
      </c>
      <c r="E448" t="s">
        <v>42</v>
      </c>
      <c r="G448" s="9">
        <v>44027.702094907407</v>
      </c>
      <c r="H448" t="s">
        <v>4</v>
      </c>
      <c r="I448" s="9">
        <v>44064</v>
      </c>
      <c r="J448" s="9">
        <v>44064.333333333336</v>
      </c>
      <c r="K448" s="9">
        <v>44064.541666666664</v>
      </c>
      <c r="L448" s="9"/>
      <c r="N448" s="9"/>
      <c r="O448">
        <v>16415</v>
      </c>
      <c r="P448" t="s">
        <v>39</v>
      </c>
      <c r="Q448" t="s">
        <v>6</v>
      </c>
      <c r="R448" t="s">
        <v>40</v>
      </c>
    </row>
    <row r="449" spans="1:18" x14ac:dyDescent="0.25">
      <c r="A449" t="s">
        <v>966</v>
      </c>
      <c r="B449">
        <v>4626424</v>
      </c>
      <c r="C449" t="s">
        <v>481</v>
      </c>
      <c r="D449" t="s">
        <v>2</v>
      </c>
      <c r="E449" t="s">
        <v>42</v>
      </c>
      <c r="G449" s="9">
        <v>44028.598611111112</v>
      </c>
      <c r="H449" t="s">
        <v>13</v>
      </c>
      <c r="I449" s="9">
        <v>44064</v>
      </c>
      <c r="J449" s="9">
        <v>44064.5</v>
      </c>
      <c r="K449" s="9">
        <v>44064.708333333336</v>
      </c>
      <c r="L449" s="9"/>
      <c r="N449" s="9"/>
      <c r="O449">
        <v>16505</v>
      </c>
      <c r="P449" t="s">
        <v>63</v>
      </c>
      <c r="Q449" t="s">
        <v>6</v>
      </c>
      <c r="R449" t="s">
        <v>40</v>
      </c>
    </row>
    <row r="450" spans="1:18" x14ac:dyDescent="0.25">
      <c r="A450" t="s">
        <v>967</v>
      </c>
      <c r="B450">
        <v>4480693</v>
      </c>
      <c r="C450" t="s">
        <v>482</v>
      </c>
      <c r="D450" t="s">
        <v>2</v>
      </c>
      <c r="E450" t="s">
        <v>3</v>
      </c>
      <c r="G450" s="9">
        <v>44018.540277777778</v>
      </c>
      <c r="H450" t="s">
        <v>13</v>
      </c>
      <c r="I450" s="9">
        <v>44061</v>
      </c>
      <c r="J450" s="9">
        <v>44061.5</v>
      </c>
      <c r="K450" s="9">
        <v>44061.708333333336</v>
      </c>
      <c r="L450" s="9">
        <v>44061.533067129632</v>
      </c>
      <c r="N450" s="9"/>
      <c r="O450">
        <v>14885</v>
      </c>
      <c r="P450" t="s">
        <v>51</v>
      </c>
      <c r="Q450" t="s">
        <v>6</v>
      </c>
      <c r="R450" t="s">
        <v>7</v>
      </c>
    </row>
    <row r="451" spans="1:18" x14ac:dyDescent="0.25">
      <c r="A451" t="s">
        <v>968</v>
      </c>
      <c r="B451">
        <v>4493335</v>
      </c>
      <c r="C451" t="s">
        <v>483</v>
      </c>
      <c r="D451" t="s">
        <v>2</v>
      </c>
      <c r="E451" t="s">
        <v>42</v>
      </c>
      <c r="G451" s="9">
        <v>44019.418749999997</v>
      </c>
      <c r="H451" t="s">
        <v>13</v>
      </c>
      <c r="I451" s="9">
        <v>44063</v>
      </c>
      <c r="J451" s="9">
        <v>44063.5</v>
      </c>
      <c r="K451" s="9">
        <v>44063.708333333336</v>
      </c>
      <c r="L451" s="9"/>
      <c r="N451" s="9"/>
      <c r="O451">
        <v>16264</v>
      </c>
      <c r="P451" t="s">
        <v>123</v>
      </c>
      <c r="Q451" t="s">
        <v>6</v>
      </c>
      <c r="R451" t="s">
        <v>7</v>
      </c>
    </row>
    <row r="452" spans="1:18" x14ac:dyDescent="0.25">
      <c r="A452" t="s">
        <v>969</v>
      </c>
      <c r="B452">
        <v>4572237</v>
      </c>
      <c r="C452" t="s">
        <v>484</v>
      </c>
      <c r="D452" t="s">
        <v>16</v>
      </c>
      <c r="E452" t="s">
        <v>3</v>
      </c>
      <c r="G452" s="9">
        <v>44025.48265046296</v>
      </c>
      <c r="H452" t="s">
        <v>4</v>
      </c>
      <c r="I452" s="9">
        <v>44062</v>
      </c>
      <c r="J452" s="9">
        <v>44062.333333333336</v>
      </c>
      <c r="K452" s="9">
        <v>44062.541666666664</v>
      </c>
      <c r="L452" s="9">
        <v>44062.467361111114</v>
      </c>
      <c r="N452" s="9"/>
      <c r="O452">
        <v>16497</v>
      </c>
      <c r="P452" t="s">
        <v>100</v>
      </c>
      <c r="Q452" t="s">
        <v>6</v>
      </c>
      <c r="R452" t="s">
        <v>40</v>
      </c>
    </row>
    <row r="453" spans="1:18" x14ac:dyDescent="0.25">
      <c r="A453" t="s">
        <v>970</v>
      </c>
      <c r="B453">
        <v>4455003</v>
      </c>
      <c r="C453" t="s">
        <v>485</v>
      </c>
      <c r="D453" t="s">
        <v>16</v>
      </c>
      <c r="E453" t="s">
        <v>3</v>
      </c>
      <c r="G453" s="9">
        <v>44015.68959490741</v>
      </c>
      <c r="H453" t="s">
        <v>4</v>
      </c>
      <c r="I453" s="9">
        <v>44061</v>
      </c>
      <c r="J453" s="9">
        <v>44061.333333333336</v>
      </c>
      <c r="K453" s="9">
        <v>44061.541666666664</v>
      </c>
      <c r="L453" s="9">
        <v>44061.377210648148</v>
      </c>
      <c r="N453" s="9"/>
      <c r="O453">
        <v>14881</v>
      </c>
      <c r="P453" t="s">
        <v>49</v>
      </c>
      <c r="Q453" t="s">
        <v>6</v>
      </c>
      <c r="R453" t="s">
        <v>7</v>
      </c>
    </row>
    <row r="454" spans="1:18" x14ac:dyDescent="0.25">
      <c r="A454" t="s">
        <v>971</v>
      </c>
      <c r="B454">
        <v>4612106</v>
      </c>
      <c r="C454" t="s">
        <v>486</v>
      </c>
      <c r="D454" t="s">
        <v>2</v>
      </c>
      <c r="E454" t="s">
        <v>42</v>
      </c>
      <c r="G454" s="9">
        <v>44027.635428240741</v>
      </c>
      <c r="H454" t="s">
        <v>13</v>
      </c>
      <c r="I454" s="9">
        <v>44064</v>
      </c>
      <c r="J454" s="9">
        <v>44064.5</v>
      </c>
      <c r="K454" s="9">
        <v>44064.708333333336</v>
      </c>
      <c r="L454" s="9"/>
      <c r="N454" s="9"/>
      <c r="O454">
        <v>16436</v>
      </c>
      <c r="P454" t="s">
        <v>89</v>
      </c>
      <c r="Q454" t="s">
        <v>6</v>
      </c>
      <c r="R454" t="s">
        <v>40</v>
      </c>
    </row>
    <row r="455" spans="1:18" x14ac:dyDescent="0.25">
      <c r="A455" t="s">
        <v>972</v>
      </c>
      <c r="B455">
        <v>4534825</v>
      </c>
      <c r="C455" t="s">
        <v>487</v>
      </c>
      <c r="D455" t="s">
        <v>2</v>
      </c>
      <c r="E455" t="s">
        <v>3</v>
      </c>
      <c r="G455" s="9">
        <v>44022.536817129629</v>
      </c>
      <c r="H455" t="s">
        <v>4</v>
      </c>
      <c r="I455" s="9">
        <v>44061</v>
      </c>
      <c r="J455" s="9">
        <v>44061.333333333336</v>
      </c>
      <c r="K455" s="9">
        <v>44061.541666666664</v>
      </c>
      <c r="L455" s="9">
        <v>44061.39980324074</v>
      </c>
      <c r="N455" s="9"/>
      <c r="O455">
        <v>16498</v>
      </c>
      <c r="P455" t="s">
        <v>195</v>
      </c>
      <c r="Q455" t="s">
        <v>6</v>
      </c>
      <c r="R455" t="s">
        <v>40</v>
      </c>
    </row>
    <row r="456" spans="1:18" x14ac:dyDescent="0.25">
      <c r="A456" t="s">
        <v>973</v>
      </c>
      <c r="B456">
        <v>4480830</v>
      </c>
      <c r="C456" t="s">
        <v>488</v>
      </c>
      <c r="D456" t="s">
        <v>16</v>
      </c>
      <c r="E456" t="s">
        <v>42</v>
      </c>
      <c r="G456" s="9">
        <v>44018.585416666669</v>
      </c>
      <c r="H456" t="s">
        <v>13</v>
      </c>
      <c r="I456" s="9">
        <v>44062</v>
      </c>
      <c r="J456" s="9">
        <v>44062.5</v>
      </c>
      <c r="K456" s="9">
        <v>44062.708333333336</v>
      </c>
      <c r="L456" s="9"/>
      <c r="N456" s="9"/>
      <c r="O456">
        <v>15080</v>
      </c>
      <c r="P456" t="s">
        <v>5</v>
      </c>
      <c r="Q456" t="s">
        <v>6</v>
      </c>
      <c r="R456" t="s">
        <v>7</v>
      </c>
    </row>
    <row r="457" spans="1:18" x14ac:dyDescent="0.25">
      <c r="A457" t="s">
        <v>974</v>
      </c>
      <c r="B457">
        <v>4534603</v>
      </c>
      <c r="C457" t="s">
        <v>489</v>
      </c>
      <c r="D457" t="s">
        <v>2</v>
      </c>
      <c r="E457" t="s">
        <v>3</v>
      </c>
      <c r="G457" s="9">
        <v>44022.450694444444</v>
      </c>
      <c r="H457" t="s">
        <v>4</v>
      </c>
      <c r="I457" s="9">
        <v>44061</v>
      </c>
      <c r="J457" s="9">
        <v>44061.333333333336</v>
      </c>
      <c r="K457" s="9">
        <v>44061.541666666664</v>
      </c>
      <c r="L457" s="9">
        <v>44061.381874999999</v>
      </c>
      <c r="N457" s="9"/>
      <c r="O457">
        <v>16393</v>
      </c>
      <c r="P457" t="s">
        <v>54</v>
      </c>
      <c r="Q457" t="s">
        <v>6</v>
      </c>
      <c r="R457" t="s">
        <v>40</v>
      </c>
    </row>
    <row r="458" spans="1:18" x14ac:dyDescent="0.25">
      <c r="A458" t="s">
        <v>975</v>
      </c>
      <c r="B458">
        <v>4585421</v>
      </c>
      <c r="C458" t="s">
        <v>490</v>
      </c>
      <c r="D458" t="s">
        <v>16</v>
      </c>
      <c r="E458" t="s">
        <v>3</v>
      </c>
      <c r="G458" s="9">
        <v>44026.459039351852</v>
      </c>
      <c r="H458" t="s">
        <v>13</v>
      </c>
      <c r="I458" s="9">
        <v>44063</v>
      </c>
      <c r="J458" s="9">
        <v>44063.5</v>
      </c>
      <c r="K458" s="9">
        <v>44063.708333333336</v>
      </c>
      <c r="L458" s="9">
        <v>44063.657708333332</v>
      </c>
      <c r="N458" s="9"/>
      <c r="O458">
        <v>16509</v>
      </c>
      <c r="P458" t="s">
        <v>60</v>
      </c>
      <c r="Q458" t="s">
        <v>6</v>
      </c>
      <c r="R458" t="s">
        <v>40</v>
      </c>
    </row>
    <row r="459" spans="1:18" x14ac:dyDescent="0.25">
      <c r="A459" t="s">
        <v>976</v>
      </c>
      <c r="B459">
        <v>4534717</v>
      </c>
      <c r="C459" t="s">
        <v>491</v>
      </c>
      <c r="D459" t="s">
        <v>16</v>
      </c>
      <c r="E459" t="s">
        <v>48</v>
      </c>
      <c r="G459" s="9">
        <v>44022.496527777781</v>
      </c>
      <c r="H459" t="s">
        <v>13</v>
      </c>
      <c r="I459" s="9">
        <v>44061</v>
      </c>
      <c r="J459" s="9">
        <v>44061.5</v>
      </c>
      <c r="K459" s="9">
        <v>44061.708333333336</v>
      </c>
      <c r="L459" s="9"/>
      <c r="N459" s="9"/>
      <c r="O459">
        <v>16436</v>
      </c>
      <c r="P459" t="s">
        <v>89</v>
      </c>
      <c r="Q459" t="s">
        <v>6</v>
      </c>
      <c r="R459" t="s">
        <v>40</v>
      </c>
    </row>
    <row r="460" spans="1:18" x14ac:dyDescent="0.25">
      <c r="A460" t="s">
        <v>977</v>
      </c>
      <c r="B460">
        <v>4599760</v>
      </c>
      <c r="C460" t="s">
        <v>492</v>
      </c>
      <c r="D460" t="s">
        <v>2</v>
      </c>
      <c r="E460" t="s">
        <v>42</v>
      </c>
      <c r="G460" s="9">
        <v>44027.568749999999</v>
      </c>
      <c r="H460" t="s">
        <v>4</v>
      </c>
      <c r="I460" s="9">
        <v>44064</v>
      </c>
      <c r="J460" s="9">
        <v>44064.333333333336</v>
      </c>
      <c r="K460" s="9">
        <v>44064.541666666664</v>
      </c>
      <c r="L460" s="9"/>
      <c r="N460" s="9"/>
      <c r="O460">
        <v>16392</v>
      </c>
      <c r="P460" t="s">
        <v>120</v>
      </c>
      <c r="Q460" t="s">
        <v>6</v>
      </c>
      <c r="R460" t="s">
        <v>40</v>
      </c>
    </row>
    <row r="461" spans="1:18" x14ac:dyDescent="0.25">
      <c r="A461" t="s">
        <v>978</v>
      </c>
      <c r="B461">
        <v>4598233</v>
      </c>
      <c r="C461" t="s">
        <v>493</v>
      </c>
      <c r="D461" t="s">
        <v>16</v>
      </c>
      <c r="E461" t="s">
        <v>3</v>
      </c>
      <c r="G461" s="9">
        <v>44026.663206018522</v>
      </c>
      <c r="H461" t="s">
        <v>4</v>
      </c>
      <c r="I461" s="9">
        <v>44063</v>
      </c>
      <c r="J461" s="9">
        <v>44063.333333333336</v>
      </c>
      <c r="K461" s="9">
        <v>44063.541666666664</v>
      </c>
      <c r="L461" s="9">
        <v>44063.386446759258</v>
      </c>
      <c r="N461" s="9"/>
      <c r="O461">
        <v>16498</v>
      </c>
      <c r="P461" t="s">
        <v>195</v>
      </c>
      <c r="Q461" t="s">
        <v>6</v>
      </c>
      <c r="R461" t="s">
        <v>40</v>
      </c>
    </row>
    <row r="462" spans="1:18" x14ac:dyDescent="0.25">
      <c r="A462" t="s">
        <v>979</v>
      </c>
      <c r="B462">
        <v>4493494</v>
      </c>
      <c r="C462" t="s">
        <v>494</v>
      </c>
      <c r="D462" t="s">
        <v>2</v>
      </c>
      <c r="E462" t="s">
        <v>3</v>
      </c>
      <c r="G462" s="9">
        <v>44019.496527777781</v>
      </c>
      <c r="H462" t="s">
        <v>4</v>
      </c>
      <c r="I462" s="9">
        <v>44064</v>
      </c>
      <c r="J462" s="9">
        <v>44064.333333333336</v>
      </c>
      <c r="K462" s="9">
        <v>44064.541666666664</v>
      </c>
      <c r="L462" s="9">
        <v>44064.360671296294</v>
      </c>
      <c r="N462" s="9"/>
      <c r="O462">
        <v>14885</v>
      </c>
      <c r="P462" t="s">
        <v>51</v>
      </c>
      <c r="Q462" t="s">
        <v>6</v>
      </c>
      <c r="R462" t="s">
        <v>7</v>
      </c>
    </row>
    <row r="463" spans="1:18" x14ac:dyDescent="0.25">
      <c r="A463" t="s">
        <v>980</v>
      </c>
      <c r="B463">
        <v>4585424</v>
      </c>
      <c r="C463" t="s">
        <v>495</v>
      </c>
      <c r="D463" t="s">
        <v>2</v>
      </c>
      <c r="E463" t="s">
        <v>48</v>
      </c>
      <c r="G463" s="9">
        <v>44026.461805555555</v>
      </c>
      <c r="H463" t="s">
        <v>13</v>
      </c>
      <c r="I463" s="9">
        <v>44063</v>
      </c>
      <c r="J463" s="9">
        <v>44063.5</v>
      </c>
      <c r="K463" s="9">
        <v>44063.708333333336</v>
      </c>
      <c r="L463" s="9">
        <v>44063.446446759262</v>
      </c>
      <c r="N463" s="9"/>
      <c r="O463">
        <v>16436</v>
      </c>
      <c r="P463" t="s">
        <v>89</v>
      </c>
      <c r="Q463" t="s">
        <v>6</v>
      </c>
      <c r="R463" t="s">
        <v>40</v>
      </c>
    </row>
    <row r="464" spans="1:18" x14ac:dyDescent="0.25">
      <c r="A464" t="s">
        <v>981</v>
      </c>
      <c r="B464">
        <v>4612199</v>
      </c>
      <c r="C464" t="s">
        <v>496</v>
      </c>
      <c r="D464" t="s">
        <v>16</v>
      </c>
      <c r="E464" t="s">
        <v>48</v>
      </c>
      <c r="G464" s="9">
        <v>44027.670138888891</v>
      </c>
      <c r="H464" t="s">
        <v>4</v>
      </c>
      <c r="I464" s="9">
        <v>44064</v>
      </c>
      <c r="J464" s="9">
        <v>44064.333333333336</v>
      </c>
      <c r="K464" s="9">
        <v>44064.541666666664</v>
      </c>
      <c r="L464" s="9">
        <v>44064.370798611111</v>
      </c>
      <c r="N464" s="9"/>
      <c r="O464">
        <v>16415</v>
      </c>
      <c r="P464" t="s">
        <v>39</v>
      </c>
      <c r="Q464" t="s">
        <v>6</v>
      </c>
      <c r="R464" t="s">
        <v>40</v>
      </c>
    </row>
    <row r="465" spans="1:18" x14ac:dyDescent="0.25">
      <c r="A465" t="s">
        <v>982</v>
      </c>
      <c r="B465">
        <v>4492775</v>
      </c>
      <c r="C465" t="s">
        <v>497</v>
      </c>
      <c r="D465" t="s">
        <v>2</v>
      </c>
      <c r="E465" t="s">
        <v>42</v>
      </c>
      <c r="G465" s="9">
        <v>44018.664594907408</v>
      </c>
      <c r="H465" t="s">
        <v>4</v>
      </c>
      <c r="I465" s="9">
        <v>44063</v>
      </c>
      <c r="J465" s="9">
        <v>44063.333333333336</v>
      </c>
      <c r="K465" s="9">
        <v>44063.541666666664</v>
      </c>
      <c r="L465" s="9"/>
      <c r="N465" s="9"/>
      <c r="O465">
        <v>14881</v>
      </c>
      <c r="P465" t="s">
        <v>49</v>
      </c>
      <c r="Q465" t="s">
        <v>6</v>
      </c>
      <c r="R465" t="s">
        <v>7</v>
      </c>
    </row>
    <row r="466" spans="1:18" x14ac:dyDescent="0.25">
      <c r="A466" t="s">
        <v>983</v>
      </c>
      <c r="B466">
        <v>4584725</v>
      </c>
      <c r="C466" t="s">
        <v>498</v>
      </c>
      <c r="D466" t="s">
        <v>2</v>
      </c>
      <c r="E466" t="s">
        <v>42</v>
      </c>
      <c r="G466" s="9">
        <v>44025.604872685188</v>
      </c>
      <c r="H466" t="s">
        <v>4</v>
      </c>
      <c r="I466" s="9">
        <v>44062</v>
      </c>
      <c r="J466" s="9">
        <v>44062.333333333336</v>
      </c>
      <c r="K466" s="9">
        <v>44062.541666666664</v>
      </c>
      <c r="L466" s="9"/>
      <c r="N466" s="9"/>
      <c r="O466">
        <v>16415</v>
      </c>
      <c r="P466" t="s">
        <v>39</v>
      </c>
      <c r="Q466" t="s">
        <v>6</v>
      </c>
      <c r="R466" t="s">
        <v>40</v>
      </c>
    </row>
    <row r="467" spans="1:18" x14ac:dyDescent="0.25">
      <c r="A467" t="s">
        <v>984</v>
      </c>
      <c r="B467">
        <v>4480831</v>
      </c>
      <c r="C467" t="s">
        <v>499</v>
      </c>
      <c r="D467" t="s">
        <v>2</v>
      </c>
      <c r="E467" t="s">
        <v>3</v>
      </c>
      <c r="G467" s="9">
        <v>44018.585416666669</v>
      </c>
      <c r="H467" t="s">
        <v>4</v>
      </c>
      <c r="I467" s="9">
        <v>44062</v>
      </c>
      <c r="J467" s="9">
        <v>44062.333333333336</v>
      </c>
      <c r="K467" s="9">
        <v>44062.541666666664</v>
      </c>
      <c r="L467" s="9">
        <v>44062.328784722224</v>
      </c>
      <c r="N467" s="9"/>
      <c r="O467">
        <v>16264</v>
      </c>
      <c r="P467" t="s">
        <v>123</v>
      </c>
      <c r="Q467" t="s">
        <v>6</v>
      </c>
      <c r="R467" t="s">
        <v>7</v>
      </c>
    </row>
    <row r="468" spans="1:18" x14ac:dyDescent="0.25">
      <c r="A468" t="s">
        <v>985</v>
      </c>
      <c r="B468">
        <v>4480767</v>
      </c>
      <c r="C468" t="s">
        <v>500</v>
      </c>
      <c r="D468" t="s">
        <v>2</v>
      </c>
      <c r="E468" t="s">
        <v>42</v>
      </c>
      <c r="G468" s="9">
        <v>44018.56459490741</v>
      </c>
      <c r="H468" t="s">
        <v>13</v>
      </c>
      <c r="I468" s="9">
        <v>44062</v>
      </c>
      <c r="J468" s="9">
        <v>44062.5</v>
      </c>
      <c r="K468" s="9">
        <v>44062.708333333336</v>
      </c>
      <c r="L468" s="9"/>
      <c r="N468" s="9"/>
      <c r="O468">
        <v>16264</v>
      </c>
      <c r="P468" t="s">
        <v>123</v>
      </c>
      <c r="Q468" t="s">
        <v>6</v>
      </c>
      <c r="R468" t="s">
        <v>7</v>
      </c>
    </row>
    <row r="469" spans="1:18" x14ac:dyDescent="0.25">
      <c r="A469" t="s">
        <v>986</v>
      </c>
      <c r="B469">
        <v>4584716</v>
      </c>
      <c r="C469" t="s">
        <v>501</v>
      </c>
      <c r="D469" t="s">
        <v>2</v>
      </c>
      <c r="E469" t="s">
        <v>48</v>
      </c>
      <c r="G469" s="9">
        <v>44025.603495370371</v>
      </c>
      <c r="H469" t="s">
        <v>4</v>
      </c>
      <c r="I469" s="9">
        <v>44062</v>
      </c>
      <c r="J469" s="9">
        <v>44062.333333333336</v>
      </c>
      <c r="K469" s="9">
        <v>44062.541666666664</v>
      </c>
      <c r="L469" s="9">
        <v>44062.347395833334</v>
      </c>
      <c r="N469" s="9"/>
      <c r="O469">
        <v>16436</v>
      </c>
      <c r="P469" t="s">
        <v>89</v>
      </c>
      <c r="Q469" t="s">
        <v>6</v>
      </c>
      <c r="R469" t="s">
        <v>40</v>
      </c>
    </row>
    <row r="470" spans="1:18" x14ac:dyDescent="0.25">
      <c r="A470" t="s">
        <v>987</v>
      </c>
      <c r="B470">
        <v>4585365</v>
      </c>
      <c r="C470" t="s">
        <v>502</v>
      </c>
      <c r="D470" t="s">
        <v>16</v>
      </c>
      <c r="E470" t="s">
        <v>3</v>
      </c>
      <c r="G470" s="9">
        <v>44026.443761574075</v>
      </c>
      <c r="H470" t="s">
        <v>13</v>
      </c>
      <c r="I470" s="9">
        <v>44062</v>
      </c>
      <c r="J470" s="9">
        <v>44062.5</v>
      </c>
      <c r="K470" s="9">
        <v>44062.708333333336</v>
      </c>
      <c r="L470" s="9">
        <v>44062.528599537036</v>
      </c>
      <c r="N470" s="9"/>
      <c r="O470">
        <v>16497</v>
      </c>
      <c r="P470" t="s">
        <v>100</v>
      </c>
      <c r="Q470" t="s">
        <v>6</v>
      </c>
      <c r="R470" t="s">
        <v>40</v>
      </c>
    </row>
    <row r="471" spans="1:18" x14ac:dyDescent="0.25">
      <c r="A471" t="s">
        <v>988</v>
      </c>
      <c r="B471">
        <v>4585691</v>
      </c>
      <c r="C471" t="s">
        <v>503</v>
      </c>
      <c r="D471" t="s">
        <v>2</v>
      </c>
      <c r="E471" t="s">
        <v>48</v>
      </c>
      <c r="G471" s="9">
        <v>44026.56181712963</v>
      </c>
      <c r="H471" t="s">
        <v>4</v>
      </c>
      <c r="I471" s="9">
        <v>44063</v>
      </c>
      <c r="J471" s="9">
        <v>44063.333333333336</v>
      </c>
      <c r="K471" s="9">
        <v>44063.541666666664</v>
      </c>
      <c r="L471" s="9">
        <v>44063.335428240738</v>
      </c>
      <c r="N471" s="9"/>
      <c r="O471">
        <v>16415</v>
      </c>
      <c r="P471" t="s">
        <v>39</v>
      </c>
      <c r="Q471" t="s">
        <v>6</v>
      </c>
      <c r="R471" t="s">
        <v>40</v>
      </c>
    </row>
    <row r="472" spans="1:18" x14ac:dyDescent="0.25">
      <c r="A472" t="s">
        <v>989</v>
      </c>
      <c r="B472">
        <v>4480779</v>
      </c>
      <c r="C472" t="s">
        <v>504</v>
      </c>
      <c r="D472" t="s">
        <v>16</v>
      </c>
      <c r="E472" t="s">
        <v>42</v>
      </c>
      <c r="G472" s="9">
        <v>44018.567372685182</v>
      </c>
      <c r="H472" t="s">
        <v>4</v>
      </c>
      <c r="I472" s="9">
        <v>44062</v>
      </c>
      <c r="J472" s="9">
        <v>44062.333333333336</v>
      </c>
      <c r="K472" s="9">
        <v>44062.541666666664</v>
      </c>
      <c r="L472" s="9"/>
      <c r="N472" s="9"/>
      <c r="O472">
        <v>14881</v>
      </c>
      <c r="P472" t="s">
        <v>49</v>
      </c>
      <c r="Q472" t="s">
        <v>6</v>
      </c>
      <c r="R472" t="s">
        <v>7</v>
      </c>
    </row>
    <row r="473" spans="1:18" x14ac:dyDescent="0.25">
      <c r="A473" t="s">
        <v>990</v>
      </c>
      <c r="B473">
        <v>4572329</v>
      </c>
      <c r="C473" t="s">
        <v>505</v>
      </c>
      <c r="D473" t="s">
        <v>16</v>
      </c>
      <c r="E473" t="s">
        <v>3</v>
      </c>
      <c r="G473" s="9">
        <v>44025.515972222223</v>
      </c>
      <c r="H473" t="s">
        <v>4</v>
      </c>
      <c r="I473" s="9">
        <v>44062</v>
      </c>
      <c r="J473" s="9">
        <v>44062.333333333336</v>
      </c>
      <c r="K473" s="9">
        <v>44062.541666666664</v>
      </c>
      <c r="L473" s="9">
        <v>44062.432789351849</v>
      </c>
      <c r="N473" s="9"/>
      <c r="O473">
        <v>16604</v>
      </c>
      <c r="P473" t="s">
        <v>74</v>
      </c>
      <c r="Q473" t="s">
        <v>6</v>
      </c>
      <c r="R473" t="s">
        <v>40</v>
      </c>
    </row>
    <row r="474" spans="1:18" x14ac:dyDescent="0.25">
      <c r="A474" t="s">
        <v>991</v>
      </c>
      <c r="B474">
        <v>4612040</v>
      </c>
      <c r="C474" t="s">
        <v>506</v>
      </c>
      <c r="D474" t="s">
        <v>2</v>
      </c>
      <c r="E474" t="s">
        <v>42</v>
      </c>
      <c r="G474" s="9">
        <v>44027.61041666667</v>
      </c>
      <c r="H474" t="s">
        <v>13</v>
      </c>
      <c r="I474" s="9">
        <v>44063</v>
      </c>
      <c r="J474" s="9">
        <v>44063.5</v>
      </c>
      <c r="K474" s="9">
        <v>44063.708333333336</v>
      </c>
      <c r="L474" s="9"/>
      <c r="N474" s="9"/>
      <c r="O474">
        <v>16498</v>
      </c>
      <c r="P474" t="s">
        <v>195</v>
      </c>
      <c r="Q474" t="s">
        <v>6</v>
      </c>
      <c r="R474" t="s">
        <v>40</v>
      </c>
    </row>
    <row r="475" spans="1:18" x14ac:dyDescent="0.25">
      <c r="A475" t="s">
        <v>992</v>
      </c>
      <c r="B475">
        <v>4480829</v>
      </c>
      <c r="C475" t="s">
        <v>507</v>
      </c>
      <c r="D475" t="s">
        <v>2</v>
      </c>
      <c r="E475" t="s">
        <v>42</v>
      </c>
      <c r="G475" s="9">
        <v>44018.584050925929</v>
      </c>
      <c r="H475" t="s">
        <v>4</v>
      </c>
      <c r="I475" s="9">
        <v>44062</v>
      </c>
      <c r="J475" s="9">
        <v>44062.333333333336</v>
      </c>
      <c r="K475" s="9">
        <v>44062.541666666664</v>
      </c>
      <c r="L475" s="9"/>
      <c r="N475" s="9"/>
      <c r="O475">
        <v>15082</v>
      </c>
      <c r="P475" t="s">
        <v>508</v>
      </c>
      <c r="Q475" t="s">
        <v>6</v>
      </c>
      <c r="R475" t="s">
        <v>7</v>
      </c>
    </row>
    <row r="476" spans="1:18" x14ac:dyDescent="0.25">
      <c r="A476" t="s">
        <v>993</v>
      </c>
      <c r="B476">
        <v>4534761</v>
      </c>
      <c r="C476" t="s">
        <v>509</v>
      </c>
      <c r="D476" t="s">
        <v>2</v>
      </c>
      <c r="E476" t="s">
        <v>3</v>
      </c>
      <c r="G476" s="9">
        <v>44022.513206018521</v>
      </c>
      <c r="H476" t="s">
        <v>13</v>
      </c>
      <c r="I476" s="9">
        <v>44061</v>
      </c>
      <c r="J476" s="9">
        <v>44061.5</v>
      </c>
      <c r="K476" s="9">
        <v>44061.708333333336</v>
      </c>
      <c r="L476" s="9">
        <v>44061.507361111115</v>
      </c>
      <c r="N476" s="9"/>
      <c r="O476">
        <v>16498</v>
      </c>
      <c r="P476" t="s">
        <v>195</v>
      </c>
      <c r="Q476" t="s">
        <v>6</v>
      </c>
      <c r="R476" t="s">
        <v>40</v>
      </c>
    </row>
    <row r="477" spans="1:18" x14ac:dyDescent="0.25">
      <c r="A477" t="s">
        <v>994</v>
      </c>
      <c r="B477">
        <v>4961401</v>
      </c>
      <c r="C477" t="s">
        <v>510</v>
      </c>
      <c r="D477" t="s">
        <v>67</v>
      </c>
      <c r="E477" t="s">
        <v>3</v>
      </c>
      <c r="G477" s="9">
        <v>44040.610949074071</v>
      </c>
      <c r="H477" t="s">
        <v>4</v>
      </c>
      <c r="I477" s="9">
        <v>44064</v>
      </c>
      <c r="J477" s="9">
        <v>44064.333333333336</v>
      </c>
      <c r="K477" s="9">
        <v>44064.541666666664</v>
      </c>
      <c r="L477" s="9">
        <v>44064.402754629627</v>
      </c>
      <c r="N477" s="9"/>
      <c r="O477">
        <v>16089</v>
      </c>
      <c r="P477" t="s">
        <v>68</v>
      </c>
      <c r="Q477" t="s">
        <v>6</v>
      </c>
      <c r="R477" t="s">
        <v>7</v>
      </c>
    </row>
    <row r="478" spans="1:18" x14ac:dyDescent="0.25">
      <c r="A478" t="s">
        <v>995</v>
      </c>
      <c r="B478">
        <v>4612031</v>
      </c>
      <c r="C478" t="s">
        <v>511</v>
      </c>
      <c r="D478" t="s">
        <v>2</v>
      </c>
      <c r="E478" t="s">
        <v>3</v>
      </c>
      <c r="G478" s="9">
        <v>44027.60765046296</v>
      </c>
      <c r="H478" t="s">
        <v>13</v>
      </c>
      <c r="I478" s="9">
        <v>44063</v>
      </c>
      <c r="J478" s="9">
        <v>44063.5</v>
      </c>
      <c r="K478" s="9">
        <v>44063.708333333336</v>
      </c>
      <c r="L478" s="9">
        <v>44063.535046296296</v>
      </c>
      <c r="N478" s="9"/>
      <c r="O478">
        <v>16436</v>
      </c>
      <c r="P478" t="s">
        <v>89</v>
      </c>
      <c r="Q478" t="s">
        <v>6</v>
      </c>
      <c r="R478" t="s">
        <v>40</v>
      </c>
    </row>
    <row r="479" spans="1:18" x14ac:dyDescent="0.25">
      <c r="A479" t="s">
        <v>996</v>
      </c>
      <c r="B479">
        <v>4585382</v>
      </c>
      <c r="C479" t="s">
        <v>512</v>
      </c>
      <c r="D479" t="s">
        <v>2</v>
      </c>
      <c r="E479" t="s">
        <v>42</v>
      </c>
      <c r="G479" s="9">
        <v>44026.449305555558</v>
      </c>
      <c r="H479" t="s">
        <v>13</v>
      </c>
      <c r="I479" s="9">
        <v>44062</v>
      </c>
      <c r="J479" s="9">
        <v>44062.5</v>
      </c>
      <c r="K479" s="9">
        <v>44062.708333333336</v>
      </c>
      <c r="L479" s="9"/>
      <c r="N479" s="9"/>
      <c r="O479">
        <v>16415</v>
      </c>
      <c r="P479" t="s">
        <v>39</v>
      </c>
      <c r="Q479" t="s">
        <v>6</v>
      </c>
      <c r="R479" t="s">
        <v>40</v>
      </c>
    </row>
    <row r="480" spans="1:18" x14ac:dyDescent="0.25">
      <c r="A480" t="s">
        <v>997</v>
      </c>
      <c r="B480">
        <v>4440789</v>
      </c>
      <c r="C480" t="s">
        <v>338</v>
      </c>
      <c r="D480" t="s">
        <v>16</v>
      </c>
      <c r="E480" t="s">
        <v>48</v>
      </c>
      <c r="G480" s="9">
        <v>44014.696539351855</v>
      </c>
      <c r="H480" t="s">
        <v>13</v>
      </c>
      <c r="I480" s="9">
        <v>44060</v>
      </c>
      <c r="J480" s="9">
        <v>44060.5</v>
      </c>
      <c r="K480" s="9">
        <v>44060.708333333336</v>
      </c>
      <c r="L480" s="9">
        <v>44060.569861111115</v>
      </c>
      <c r="N480" s="9"/>
      <c r="O480">
        <v>14877</v>
      </c>
      <c r="P480" t="s">
        <v>71</v>
      </c>
      <c r="Q480" t="s">
        <v>6</v>
      </c>
      <c r="R480" t="s">
        <v>7</v>
      </c>
    </row>
    <row r="481" spans="1:18" x14ac:dyDescent="0.25">
      <c r="A481" t="s">
        <v>998</v>
      </c>
      <c r="B481">
        <v>4585030</v>
      </c>
      <c r="C481" t="s">
        <v>513</v>
      </c>
      <c r="D481" t="s">
        <v>2</v>
      </c>
      <c r="E481" t="s">
        <v>42</v>
      </c>
      <c r="G481" s="9">
        <v>44025.774305555555</v>
      </c>
      <c r="H481" t="s">
        <v>13</v>
      </c>
      <c r="I481" s="9">
        <v>44062</v>
      </c>
      <c r="J481" s="9">
        <v>44062.5</v>
      </c>
      <c r="K481" s="9">
        <v>44062.708333333336</v>
      </c>
      <c r="L481" s="9"/>
      <c r="N481" s="9"/>
      <c r="O481">
        <v>16527</v>
      </c>
      <c r="P481" t="s">
        <v>57</v>
      </c>
      <c r="Q481" t="s">
        <v>6</v>
      </c>
      <c r="R481" t="s">
        <v>40</v>
      </c>
    </row>
    <row r="482" spans="1:18" x14ac:dyDescent="0.25">
      <c r="A482" t="s">
        <v>999</v>
      </c>
      <c r="B482">
        <v>4492647</v>
      </c>
      <c r="C482" t="s">
        <v>514</v>
      </c>
      <c r="D482" t="s">
        <v>2</v>
      </c>
      <c r="E482" t="s">
        <v>3</v>
      </c>
      <c r="G482" s="9">
        <v>44018.615983796299</v>
      </c>
      <c r="H482" t="s">
        <v>13</v>
      </c>
      <c r="I482" s="9">
        <v>44062</v>
      </c>
      <c r="J482" s="9">
        <v>44062.5</v>
      </c>
      <c r="K482" s="9">
        <v>44062.708333333336</v>
      </c>
      <c r="L482" s="9">
        <v>44062.644328703704</v>
      </c>
      <c r="N482" s="9"/>
      <c r="O482">
        <v>14885</v>
      </c>
      <c r="P482" t="s">
        <v>51</v>
      </c>
      <c r="Q482" t="s">
        <v>6</v>
      </c>
      <c r="R482" t="s">
        <v>7</v>
      </c>
    </row>
    <row r="483" spans="1:18" x14ac:dyDescent="0.25">
      <c r="A483" t="s">
        <v>1000</v>
      </c>
      <c r="B483">
        <v>4612280</v>
      </c>
      <c r="C483" t="s">
        <v>515</v>
      </c>
      <c r="D483" t="s">
        <v>2</v>
      </c>
      <c r="E483" t="s">
        <v>42</v>
      </c>
      <c r="G483" s="9">
        <v>44027.697928240741</v>
      </c>
      <c r="H483" t="s">
        <v>4</v>
      </c>
      <c r="I483" s="9">
        <v>44064</v>
      </c>
      <c r="J483" s="9">
        <v>44064.333333333336</v>
      </c>
      <c r="K483" s="9">
        <v>44064.541666666664</v>
      </c>
      <c r="L483" s="9"/>
      <c r="N483" s="9"/>
      <c r="O483">
        <v>16497</v>
      </c>
      <c r="P483" t="s">
        <v>100</v>
      </c>
      <c r="Q483" t="s">
        <v>6</v>
      </c>
      <c r="R483" t="s">
        <v>40</v>
      </c>
    </row>
    <row r="484" spans="1:18" x14ac:dyDescent="0.25">
      <c r="A484" t="s">
        <v>1001</v>
      </c>
      <c r="B484">
        <v>4520857</v>
      </c>
      <c r="C484" t="s">
        <v>442</v>
      </c>
      <c r="D484" t="s">
        <v>16</v>
      </c>
      <c r="E484" t="s">
        <v>3</v>
      </c>
      <c r="G484" s="9">
        <v>44021.472916666666</v>
      </c>
      <c r="H484" t="s">
        <v>13</v>
      </c>
      <c r="I484" s="9">
        <v>44060</v>
      </c>
      <c r="J484" s="9">
        <v>44060.5</v>
      </c>
      <c r="K484" s="9">
        <v>44060.708333333336</v>
      </c>
      <c r="L484" s="9">
        <v>44060.532835648148</v>
      </c>
      <c r="N484" s="9"/>
      <c r="O484">
        <v>16498</v>
      </c>
      <c r="P484" t="s">
        <v>195</v>
      </c>
      <c r="Q484" t="s">
        <v>6</v>
      </c>
      <c r="R484" t="s">
        <v>40</v>
      </c>
    </row>
    <row r="485" spans="1:18" x14ac:dyDescent="0.25">
      <c r="A485" t="s">
        <v>1002</v>
      </c>
      <c r="B485">
        <v>4534851</v>
      </c>
      <c r="C485" t="s">
        <v>516</v>
      </c>
      <c r="D485" t="s">
        <v>2</v>
      </c>
      <c r="E485" t="s">
        <v>48</v>
      </c>
      <c r="G485" s="9">
        <v>44022.550694444442</v>
      </c>
      <c r="H485" t="s">
        <v>4</v>
      </c>
      <c r="I485" s="9">
        <v>44061</v>
      </c>
      <c r="J485" s="9">
        <v>44061.333333333336</v>
      </c>
      <c r="K485" s="9">
        <v>44061.541666666664</v>
      </c>
      <c r="L485" s="9">
        <v>44061.381678240738</v>
      </c>
      <c r="N485" s="9"/>
      <c r="O485">
        <v>16498</v>
      </c>
      <c r="P485" t="s">
        <v>195</v>
      </c>
      <c r="Q485" t="s">
        <v>6</v>
      </c>
      <c r="R485" t="s">
        <v>40</v>
      </c>
    </row>
    <row r="486" spans="1:18" x14ac:dyDescent="0.25">
      <c r="A486" t="s">
        <v>1003</v>
      </c>
      <c r="B486">
        <v>4546820</v>
      </c>
      <c r="C486" t="s">
        <v>517</v>
      </c>
      <c r="D486" t="s">
        <v>2</v>
      </c>
      <c r="E486" t="s">
        <v>3</v>
      </c>
      <c r="G486" s="9">
        <v>44022.647916666669</v>
      </c>
      <c r="H486" t="s">
        <v>13</v>
      </c>
      <c r="I486" s="9">
        <v>44061</v>
      </c>
      <c r="J486" s="9">
        <v>44061.5</v>
      </c>
      <c r="K486" s="9">
        <v>44061.708333333336</v>
      </c>
      <c r="L486" s="9">
        <v>44061.555034722223</v>
      </c>
      <c r="N486" s="9"/>
      <c r="O486">
        <v>16392</v>
      </c>
      <c r="P486" t="s">
        <v>120</v>
      </c>
      <c r="Q486" t="s">
        <v>6</v>
      </c>
      <c r="R486" t="s">
        <v>40</v>
      </c>
    </row>
    <row r="487" spans="1:18" x14ac:dyDescent="0.25">
      <c r="A487" t="s">
        <v>1004</v>
      </c>
      <c r="B487">
        <v>4534939</v>
      </c>
      <c r="C487" t="s">
        <v>518</v>
      </c>
      <c r="D487" t="s">
        <v>2</v>
      </c>
      <c r="E487" t="s">
        <v>3</v>
      </c>
      <c r="G487" s="9">
        <v>44022.592361111114</v>
      </c>
      <c r="H487" t="s">
        <v>4</v>
      </c>
      <c r="I487" s="9">
        <v>44060</v>
      </c>
      <c r="J487" s="9">
        <v>44060.333333333336</v>
      </c>
      <c r="K487" s="9">
        <v>44060.541666666664</v>
      </c>
      <c r="L487" s="9">
        <v>44060.368750000001</v>
      </c>
      <c r="N487" s="9"/>
      <c r="O487">
        <v>16436</v>
      </c>
      <c r="P487" t="s">
        <v>89</v>
      </c>
      <c r="Q487" t="s">
        <v>6</v>
      </c>
      <c r="R487" t="s">
        <v>40</v>
      </c>
    </row>
    <row r="488" spans="1:18" x14ac:dyDescent="0.25">
      <c r="A488" t="s">
        <v>1005</v>
      </c>
      <c r="B488">
        <v>4492653</v>
      </c>
      <c r="C488" t="s">
        <v>519</v>
      </c>
      <c r="D488" t="s">
        <v>2</v>
      </c>
      <c r="E488" t="s">
        <v>3</v>
      </c>
      <c r="G488" s="9">
        <v>44018.617372685185</v>
      </c>
      <c r="H488" t="s">
        <v>13</v>
      </c>
      <c r="I488" s="9">
        <v>44062</v>
      </c>
      <c r="J488" s="9">
        <v>44062.5</v>
      </c>
      <c r="K488" s="9">
        <v>44062.708333333336</v>
      </c>
      <c r="L488" s="9">
        <v>44062.610335648147</v>
      </c>
      <c r="N488" s="9"/>
      <c r="O488">
        <v>16264</v>
      </c>
      <c r="P488" t="s">
        <v>123</v>
      </c>
      <c r="Q488" t="s">
        <v>6</v>
      </c>
      <c r="R488" t="s">
        <v>7</v>
      </c>
    </row>
    <row r="489" spans="1:18" x14ac:dyDescent="0.25">
      <c r="A489" t="s">
        <v>1006</v>
      </c>
      <c r="B489">
        <v>4521170</v>
      </c>
      <c r="C489" t="s">
        <v>520</v>
      </c>
      <c r="D489" t="s">
        <v>2</v>
      </c>
      <c r="E489" t="s">
        <v>3</v>
      </c>
      <c r="G489" s="9">
        <v>44021.574317129627</v>
      </c>
      <c r="H489" t="s">
        <v>13</v>
      </c>
      <c r="I489" s="9">
        <v>44060</v>
      </c>
      <c r="J489" s="9">
        <v>44060.5</v>
      </c>
      <c r="K489" s="9">
        <v>44060.708333333336</v>
      </c>
      <c r="L489" s="9">
        <v>44060.526006944441</v>
      </c>
      <c r="N489" s="9"/>
      <c r="O489">
        <v>16393</v>
      </c>
      <c r="P489" t="s">
        <v>54</v>
      </c>
      <c r="Q489" t="s">
        <v>6</v>
      </c>
      <c r="R489" t="s">
        <v>40</v>
      </c>
    </row>
    <row r="490" spans="1:18" x14ac:dyDescent="0.25">
      <c r="A490" t="s">
        <v>1007</v>
      </c>
      <c r="B490">
        <v>4598261</v>
      </c>
      <c r="C490" t="s">
        <v>521</v>
      </c>
      <c r="D490" t="s">
        <v>2</v>
      </c>
      <c r="E490" t="s">
        <v>3</v>
      </c>
      <c r="G490" s="9">
        <v>44026.674305555556</v>
      </c>
      <c r="H490" t="s">
        <v>4</v>
      </c>
      <c r="I490" s="9">
        <v>44063</v>
      </c>
      <c r="J490" s="9">
        <v>44063.333333333336</v>
      </c>
      <c r="K490" s="9">
        <v>44063.541666666664</v>
      </c>
      <c r="L490" s="9">
        <v>44063.376006944447</v>
      </c>
      <c r="N490" s="9"/>
      <c r="O490">
        <v>16415</v>
      </c>
      <c r="P490" t="s">
        <v>39</v>
      </c>
      <c r="Q490" t="s">
        <v>6</v>
      </c>
      <c r="R490" t="s">
        <v>40</v>
      </c>
    </row>
    <row r="491" spans="1:18" x14ac:dyDescent="0.25">
      <c r="A491" t="s">
        <v>1008</v>
      </c>
      <c r="B491">
        <v>4480677</v>
      </c>
      <c r="C491" t="s">
        <v>522</v>
      </c>
      <c r="D491" t="s">
        <v>2</v>
      </c>
      <c r="E491" t="s">
        <v>3</v>
      </c>
      <c r="G491" s="9">
        <v>44018.535428240742</v>
      </c>
      <c r="H491" t="s">
        <v>13</v>
      </c>
      <c r="I491" s="9">
        <v>44061</v>
      </c>
      <c r="J491" s="9">
        <v>44061.5</v>
      </c>
      <c r="K491" s="9">
        <v>44061.708333333336</v>
      </c>
      <c r="L491" s="9">
        <v>44061.539155092592</v>
      </c>
      <c r="N491" s="9"/>
      <c r="O491">
        <v>16928</v>
      </c>
      <c r="P491" t="s">
        <v>114</v>
      </c>
      <c r="Q491" t="s">
        <v>6</v>
      </c>
      <c r="R491" t="s">
        <v>7</v>
      </c>
    </row>
    <row r="492" spans="1:18" x14ac:dyDescent="0.25">
      <c r="A492" t="s">
        <v>1009</v>
      </c>
      <c r="B492">
        <v>4520971</v>
      </c>
      <c r="C492" t="s">
        <v>523</v>
      </c>
      <c r="D492" t="s">
        <v>2</v>
      </c>
      <c r="E492" t="s">
        <v>42</v>
      </c>
      <c r="G492" s="9">
        <v>44021.509027777778</v>
      </c>
      <c r="H492" t="s">
        <v>13</v>
      </c>
      <c r="I492" s="9">
        <v>44060</v>
      </c>
      <c r="J492" s="9">
        <v>44060.5</v>
      </c>
      <c r="K492" s="9">
        <v>44060.708333333336</v>
      </c>
      <c r="L492" s="9"/>
      <c r="N492" s="9"/>
      <c r="O492">
        <v>16436</v>
      </c>
      <c r="P492" t="s">
        <v>89</v>
      </c>
      <c r="Q492" t="s">
        <v>6</v>
      </c>
      <c r="R492" t="s">
        <v>40</v>
      </c>
    </row>
    <row r="493" spans="1:18" x14ac:dyDescent="0.25">
      <c r="A493" t="s">
        <v>1010</v>
      </c>
      <c r="B493">
        <v>4598187</v>
      </c>
      <c r="C493" t="s">
        <v>524</v>
      </c>
      <c r="D493" t="s">
        <v>16</v>
      </c>
      <c r="E493" t="s">
        <v>3</v>
      </c>
      <c r="G493" s="9">
        <v>44026.639594907407</v>
      </c>
      <c r="H493" t="s">
        <v>4</v>
      </c>
      <c r="I493" s="9">
        <v>44063</v>
      </c>
      <c r="J493" s="9">
        <v>44063.333333333336</v>
      </c>
      <c r="K493" s="9">
        <v>44063.541666666664</v>
      </c>
      <c r="L493" s="9">
        <v>44063.42796296296</v>
      </c>
      <c r="N493" s="9"/>
      <c r="O493">
        <v>16415</v>
      </c>
      <c r="P493" t="s">
        <v>39</v>
      </c>
      <c r="Q493" t="s">
        <v>6</v>
      </c>
      <c r="R493" t="s">
        <v>40</v>
      </c>
    </row>
    <row r="494" spans="1:18" x14ac:dyDescent="0.25">
      <c r="A494" t="s">
        <v>1011</v>
      </c>
      <c r="B494">
        <v>4612428</v>
      </c>
      <c r="C494" t="s">
        <v>525</v>
      </c>
      <c r="D494" t="s">
        <v>2</v>
      </c>
      <c r="E494" t="s">
        <v>3</v>
      </c>
      <c r="G494" s="9">
        <v>44027.778483796297</v>
      </c>
      <c r="H494" t="s">
        <v>13</v>
      </c>
      <c r="I494" s="9">
        <v>44064</v>
      </c>
      <c r="J494" s="9">
        <v>44064.5</v>
      </c>
      <c r="K494" s="9">
        <v>44064.708333333336</v>
      </c>
      <c r="L494" s="9">
        <v>44064.433356481481</v>
      </c>
      <c r="N494" s="9"/>
      <c r="O494">
        <v>16458</v>
      </c>
      <c r="P494" t="s">
        <v>65</v>
      </c>
      <c r="Q494" t="s">
        <v>6</v>
      </c>
      <c r="R494" t="s">
        <v>40</v>
      </c>
    </row>
    <row r="495" spans="1:18" x14ac:dyDescent="0.25">
      <c r="A495" t="s">
        <v>1012</v>
      </c>
      <c r="B495">
        <v>4492584</v>
      </c>
      <c r="C495" t="s">
        <v>526</v>
      </c>
      <c r="D495" t="s">
        <v>2</v>
      </c>
      <c r="E495" t="s">
        <v>42</v>
      </c>
      <c r="G495" s="9">
        <v>44018.595138888886</v>
      </c>
      <c r="H495" t="s">
        <v>13</v>
      </c>
      <c r="I495" s="9">
        <v>44062</v>
      </c>
      <c r="J495" s="9">
        <v>44062.5</v>
      </c>
      <c r="K495" s="9">
        <v>44062.708333333336</v>
      </c>
      <c r="L495" s="9"/>
      <c r="N495" s="9"/>
      <c r="O495">
        <v>15200</v>
      </c>
      <c r="P495" t="s">
        <v>18</v>
      </c>
      <c r="Q495" t="s">
        <v>6</v>
      </c>
      <c r="R495" t="s">
        <v>7</v>
      </c>
    </row>
    <row r="496" spans="1:18" x14ac:dyDescent="0.25">
      <c r="A496" t="s">
        <v>1013</v>
      </c>
      <c r="B496">
        <v>4612063</v>
      </c>
      <c r="C496" t="s">
        <v>527</v>
      </c>
      <c r="D496" t="s">
        <v>16</v>
      </c>
      <c r="E496" t="s">
        <v>3</v>
      </c>
      <c r="G496" s="9">
        <v>44027.618761574071</v>
      </c>
      <c r="H496" t="s">
        <v>13</v>
      </c>
      <c r="I496" s="9">
        <v>44064</v>
      </c>
      <c r="J496" s="9">
        <v>44064.5</v>
      </c>
      <c r="K496" s="9">
        <v>44064.708333333336</v>
      </c>
      <c r="L496" s="9">
        <v>44064.428171296298</v>
      </c>
      <c r="N496" s="9"/>
      <c r="O496">
        <v>16415</v>
      </c>
      <c r="P496" t="s">
        <v>39</v>
      </c>
      <c r="Q496" t="s">
        <v>6</v>
      </c>
      <c r="R496" t="s">
        <v>40</v>
      </c>
    </row>
    <row r="497" spans="1:18" x14ac:dyDescent="0.25">
      <c r="A497" t="s">
        <v>1014</v>
      </c>
      <c r="B497">
        <v>4521173</v>
      </c>
      <c r="C497" t="s">
        <v>528</v>
      </c>
      <c r="D497" t="s">
        <v>2</v>
      </c>
      <c r="E497" t="s">
        <v>3</v>
      </c>
      <c r="G497" s="9">
        <v>44021.577094907407</v>
      </c>
      <c r="H497" t="s">
        <v>4</v>
      </c>
      <c r="I497" s="9">
        <v>44060</v>
      </c>
      <c r="J497" s="9">
        <v>44060.333333333336</v>
      </c>
      <c r="K497" s="9">
        <v>44060.541666666664</v>
      </c>
      <c r="L497" s="9">
        <v>44060.402939814812</v>
      </c>
      <c r="N497" s="9"/>
      <c r="O497">
        <v>16509</v>
      </c>
      <c r="P497" t="s">
        <v>60</v>
      </c>
      <c r="Q497" t="s">
        <v>6</v>
      </c>
      <c r="R497" t="s">
        <v>40</v>
      </c>
    </row>
    <row r="498" spans="1:18" x14ac:dyDescent="0.25">
      <c r="A498" t="s">
        <v>1015</v>
      </c>
      <c r="B498">
        <v>4480765</v>
      </c>
      <c r="C498" t="s">
        <v>418</v>
      </c>
      <c r="D498" t="s">
        <v>16</v>
      </c>
      <c r="E498" t="s">
        <v>48</v>
      </c>
      <c r="G498" s="9">
        <v>44018.564583333333</v>
      </c>
      <c r="H498" t="s">
        <v>13</v>
      </c>
      <c r="I498" s="9">
        <v>44062</v>
      </c>
      <c r="J498" s="9">
        <v>44062.5</v>
      </c>
      <c r="K498" s="9">
        <v>44062.708333333336</v>
      </c>
      <c r="L498" s="9"/>
      <c r="N498" s="9"/>
      <c r="O498">
        <v>15080</v>
      </c>
      <c r="P498" t="s">
        <v>5</v>
      </c>
      <c r="Q498" t="s">
        <v>6</v>
      </c>
      <c r="R498" t="s">
        <v>7</v>
      </c>
    </row>
    <row r="499" spans="1:18" x14ac:dyDescent="0.25">
      <c r="A499" t="s">
        <v>1016</v>
      </c>
      <c r="B499">
        <v>4520873</v>
      </c>
      <c r="C499" t="s">
        <v>445</v>
      </c>
      <c r="D499" t="s">
        <v>2</v>
      </c>
      <c r="E499" t="s">
        <v>42</v>
      </c>
      <c r="G499" s="9">
        <v>44021.478472222225</v>
      </c>
      <c r="H499" t="s">
        <v>13</v>
      </c>
      <c r="I499" s="9">
        <v>44060</v>
      </c>
      <c r="J499" s="9">
        <v>44060.5</v>
      </c>
      <c r="K499" s="9">
        <v>44060.708333333336</v>
      </c>
      <c r="L499" s="9"/>
      <c r="N499" s="9"/>
      <c r="O499">
        <v>16415</v>
      </c>
      <c r="P499" t="s">
        <v>39</v>
      </c>
      <c r="Q499" t="s">
        <v>6</v>
      </c>
      <c r="R499" t="s">
        <v>40</v>
      </c>
    </row>
    <row r="500" spans="1:18" x14ac:dyDescent="0.25">
      <c r="A500" t="s">
        <v>1017</v>
      </c>
      <c r="B500">
        <v>4598243</v>
      </c>
      <c r="C500" t="s">
        <v>529</v>
      </c>
      <c r="D500" t="s">
        <v>2</v>
      </c>
      <c r="E500" t="s">
        <v>3</v>
      </c>
      <c r="G500" s="9">
        <v>44026.667361111111</v>
      </c>
      <c r="H500" t="s">
        <v>13</v>
      </c>
      <c r="I500" s="9">
        <v>44063</v>
      </c>
      <c r="J500" s="9">
        <v>44063.5</v>
      </c>
      <c r="K500" s="9">
        <v>44063.708333333336</v>
      </c>
      <c r="L500" s="9">
        <v>44063.568819444445</v>
      </c>
      <c r="N500" s="9"/>
      <c r="O500">
        <v>16393</v>
      </c>
      <c r="P500" t="s">
        <v>54</v>
      </c>
      <c r="Q500" t="s">
        <v>6</v>
      </c>
      <c r="R500" t="s">
        <v>40</v>
      </c>
    </row>
    <row r="501" spans="1:18" x14ac:dyDescent="0.25">
      <c r="A501" t="s">
        <v>1018</v>
      </c>
      <c r="B501">
        <v>4599771</v>
      </c>
      <c r="C501" t="s">
        <v>530</v>
      </c>
      <c r="D501" t="s">
        <v>16</v>
      </c>
      <c r="E501" t="s">
        <v>48</v>
      </c>
      <c r="G501" s="9">
        <v>44027.570150462961</v>
      </c>
      <c r="H501" t="s">
        <v>13</v>
      </c>
      <c r="I501" s="9">
        <v>44064</v>
      </c>
      <c r="J501" s="9">
        <v>44064.5</v>
      </c>
      <c r="K501" s="9">
        <v>44064.708333333336</v>
      </c>
      <c r="L501" s="9">
        <v>44064.551979166667</v>
      </c>
      <c r="N501" s="9"/>
      <c r="O501">
        <v>16498</v>
      </c>
      <c r="P501" t="s">
        <v>195</v>
      </c>
      <c r="Q501" t="s">
        <v>6</v>
      </c>
      <c r="R501" t="s">
        <v>40</v>
      </c>
    </row>
    <row r="502" spans="1:18" x14ac:dyDescent="0.25">
      <c r="A502" t="s">
        <v>1019</v>
      </c>
      <c r="B502">
        <v>4546970</v>
      </c>
      <c r="C502" t="s">
        <v>531</v>
      </c>
      <c r="D502" t="s">
        <v>16</v>
      </c>
      <c r="E502" t="s">
        <v>3</v>
      </c>
      <c r="G502" s="9">
        <v>44022.729861111111</v>
      </c>
      <c r="H502" t="s">
        <v>13</v>
      </c>
      <c r="I502" s="9">
        <v>44061</v>
      </c>
      <c r="J502" s="9">
        <v>44061.5</v>
      </c>
      <c r="K502" s="9">
        <v>44061.708333333336</v>
      </c>
      <c r="L502" s="9">
        <v>44061.586493055554</v>
      </c>
      <c r="N502" s="9"/>
      <c r="O502">
        <v>16498</v>
      </c>
      <c r="P502" t="s">
        <v>195</v>
      </c>
      <c r="Q502" t="s">
        <v>6</v>
      </c>
      <c r="R502" t="s">
        <v>40</v>
      </c>
    </row>
    <row r="503" spans="1:18" x14ac:dyDescent="0.25">
      <c r="A503" t="s">
        <v>1020</v>
      </c>
      <c r="B503">
        <v>4480566</v>
      </c>
      <c r="C503" t="s">
        <v>532</v>
      </c>
      <c r="D503" t="s">
        <v>2</v>
      </c>
      <c r="E503" t="s">
        <v>42</v>
      </c>
      <c r="G503" s="9">
        <v>44018.497916666667</v>
      </c>
      <c r="H503" t="s">
        <v>4</v>
      </c>
      <c r="I503" s="9">
        <v>44061</v>
      </c>
      <c r="J503" s="9">
        <v>44061.333333333336</v>
      </c>
      <c r="K503" s="9">
        <v>44061.541666666664</v>
      </c>
      <c r="L503" s="9"/>
      <c r="N503" s="9"/>
      <c r="O503">
        <v>16264</v>
      </c>
      <c r="P503" t="s">
        <v>123</v>
      </c>
      <c r="Q503" t="s">
        <v>6</v>
      </c>
      <c r="R503" t="s">
        <v>7</v>
      </c>
    </row>
    <row r="504" spans="1:18" x14ac:dyDescent="0.25">
      <c r="A504" t="s">
        <v>1021</v>
      </c>
      <c r="B504">
        <v>4598248</v>
      </c>
      <c r="C504" t="s">
        <v>533</v>
      </c>
      <c r="D504" t="s">
        <v>16</v>
      </c>
      <c r="E504" t="s">
        <v>42</v>
      </c>
      <c r="G504" s="9">
        <v>44026.668055555558</v>
      </c>
      <c r="H504" t="s">
        <v>4</v>
      </c>
      <c r="I504" s="9">
        <v>44064</v>
      </c>
      <c r="J504" s="9">
        <v>44064.333333333336</v>
      </c>
      <c r="K504" s="9">
        <v>44064.541666666664</v>
      </c>
      <c r="L504" s="9"/>
      <c r="N504" s="9"/>
      <c r="O504">
        <v>16504</v>
      </c>
      <c r="P504" t="s">
        <v>129</v>
      </c>
      <c r="Q504" t="s">
        <v>6</v>
      </c>
      <c r="R504" t="s">
        <v>40</v>
      </c>
    </row>
    <row r="505" spans="1:18" x14ac:dyDescent="0.25">
      <c r="A505" t="s">
        <v>1022</v>
      </c>
      <c r="B505">
        <v>4571451</v>
      </c>
      <c r="C505" t="s">
        <v>534</v>
      </c>
      <c r="D505" t="s">
        <v>2</v>
      </c>
      <c r="E505" t="s">
        <v>3</v>
      </c>
      <c r="G505" s="9">
        <v>44024.604178240741</v>
      </c>
      <c r="H505" t="s">
        <v>4</v>
      </c>
      <c r="I505" s="9">
        <v>44062</v>
      </c>
      <c r="J505" s="9">
        <v>44062.333333333336</v>
      </c>
      <c r="K505" s="9">
        <v>44062.541666666664</v>
      </c>
      <c r="L505" s="9">
        <v>44062.397476851853</v>
      </c>
      <c r="N505" s="9"/>
      <c r="O505">
        <v>16527</v>
      </c>
      <c r="P505" t="s">
        <v>57</v>
      </c>
      <c r="Q505" t="s">
        <v>6</v>
      </c>
      <c r="R505" t="s">
        <v>40</v>
      </c>
    </row>
    <row r="506" spans="1:18" x14ac:dyDescent="0.25">
      <c r="A506" t="s">
        <v>1023</v>
      </c>
      <c r="B506">
        <v>4480804</v>
      </c>
      <c r="C506" t="s">
        <v>535</v>
      </c>
      <c r="D506" t="s">
        <v>2</v>
      </c>
      <c r="E506" t="s">
        <v>3</v>
      </c>
      <c r="G506" s="9">
        <v>44018.57708333333</v>
      </c>
      <c r="H506" t="s">
        <v>4</v>
      </c>
      <c r="I506" s="9">
        <v>44062</v>
      </c>
      <c r="J506" s="9">
        <v>44062.333333333336</v>
      </c>
      <c r="K506" s="9">
        <v>44062.541666666664</v>
      </c>
      <c r="L506" s="9">
        <v>44062.407372685186</v>
      </c>
      <c r="N506" s="9"/>
      <c r="O506">
        <v>15200</v>
      </c>
      <c r="P506" t="s">
        <v>18</v>
      </c>
      <c r="Q506" t="s">
        <v>6</v>
      </c>
      <c r="R506" t="s">
        <v>7</v>
      </c>
    </row>
    <row r="507" spans="1:18" x14ac:dyDescent="0.25">
      <c r="A507" t="s">
        <v>1024</v>
      </c>
      <c r="B507">
        <v>4585448</v>
      </c>
      <c r="C507" t="s">
        <v>495</v>
      </c>
      <c r="D507" t="s">
        <v>2</v>
      </c>
      <c r="E507" t="s">
        <v>3</v>
      </c>
      <c r="G507" s="9">
        <v>44026.46875</v>
      </c>
      <c r="H507" t="s">
        <v>4</v>
      </c>
      <c r="I507" s="9">
        <v>44063</v>
      </c>
      <c r="J507" s="9">
        <v>44063.333333333336</v>
      </c>
      <c r="K507" s="9">
        <v>44063.541666666664</v>
      </c>
      <c r="L507" s="9">
        <v>44063.383877314816</v>
      </c>
      <c r="N507" s="9"/>
      <c r="O507">
        <v>16436</v>
      </c>
      <c r="P507" t="s">
        <v>89</v>
      </c>
      <c r="Q507" t="s">
        <v>6</v>
      </c>
      <c r="R507" t="s">
        <v>40</v>
      </c>
    </row>
    <row r="508" spans="1:18" x14ac:dyDescent="0.25">
      <c r="A508" t="s">
        <v>1024</v>
      </c>
      <c r="B508">
        <v>4585448</v>
      </c>
      <c r="C508" t="s">
        <v>495</v>
      </c>
      <c r="D508" t="s">
        <v>2</v>
      </c>
      <c r="E508" t="s">
        <v>3</v>
      </c>
      <c r="G508" s="9">
        <v>44026.46875</v>
      </c>
      <c r="H508" t="s">
        <v>4</v>
      </c>
      <c r="I508" s="9">
        <v>44063</v>
      </c>
      <c r="J508" s="9">
        <v>44063.333333333336</v>
      </c>
      <c r="K508" s="9">
        <v>44063.541666666664</v>
      </c>
      <c r="L508" s="9">
        <v>44063.383877314816</v>
      </c>
      <c r="N508" s="9"/>
      <c r="O508">
        <v>16436</v>
      </c>
      <c r="P508" t="s">
        <v>89</v>
      </c>
      <c r="Q508" t="s">
        <v>6</v>
      </c>
      <c r="R508" t="s">
        <v>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F58F7-28AA-4C24-87F1-AAD4E823EF52}">
  <dimension ref="A1:R5"/>
  <sheetViews>
    <sheetView workbookViewId="0">
      <selection activeCell="E34" sqref="E34"/>
    </sheetView>
  </sheetViews>
  <sheetFormatPr defaultRowHeight="15" x14ac:dyDescent="0.25"/>
  <sheetData>
    <row r="1" spans="1:18" x14ac:dyDescent="0.25">
      <c r="A1" s="1" t="s">
        <v>0</v>
      </c>
      <c r="B1" s="2">
        <v>5122892</v>
      </c>
      <c r="C1" s="2" t="s">
        <v>1</v>
      </c>
      <c r="D1" s="2" t="s">
        <v>2</v>
      </c>
      <c r="E1" s="2" t="s">
        <v>3</v>
      </c>
      <c r="F1" s="2"/>
      <c r="G1" s="3">
        <v>44052.777349537035</v>
      </c>
      <c r="H1" s="2" t="s">
        <v>4</v>
      </c>
      <c r="I1" s="3">
        <v>44066.333333333336</v>
      </c>
      <c r="J1" s="3">
        <v>44066.541666666664</v>
      </c>
      <c r="K1" s="3">
        <v>44066.733356481483</v>
      </c>
      <c r="L1" s="2"/>
      <c r="M1" s="3"/>
      <c r="N1" s="2">
        <v>15080</v>
      </c>
      <c r="O1" s="2" t="s">
        <v>5</v>
      </c>
      <c r="P1" s="2" t="s">
        <v>6</v>
      </c>
      <c r="Q1" s="3">
        <v>44066</v>
      </c>
      <c r="R1" s="4" t="s">
        <v>7</v>
      </c>
    </row>
    <row r="2" spans="1:18" x14ac:dyDescent="0.25">
      <c r="A2" s="5" t="s">
        <v>8</v>
      </c>
      <c r="B2" s="6">
        <v>5027817</v>
      </c>
      <c r="C2" s="6" t="s">
        <v>9</v>
      </c>
      <c r="D2" s="6" t="s">
        <v>2</v>
      </c>
      <c r="E2" s="6" t="s">
        <v>3</v>
      </c>
      <c r="F2" s="6"/>
      <c r="G2" s="7">
        <v>44046.385416666664</v>
      </c>
      <c r="H2" s="6" t="s">
        <v>4</v>
      </c>
      <c r="I2" s="7">
        <v>44066.333333333336</v>
      </c>
      <c r="J2" s="7">
        <v>44066.541666666664</v>
      </c>
      <c r="K2" s="7">
        <v>44066.675949074073</v>
      </c>
      <c r="L2" s="6"/>
      <c r="M2" s="7"/>
      <c r="N2" s="6">
        <v>15080</v>
      </c>
      <c r="O2" s="6" t="s">
        <v>5</v>
      </c>
      <c r="P2" s="6" t="s">
        <v>6</v>
      </c>
      <c r="Q2" s="7">
        <v>44066</v>
      </c>
      <c r="R2" s="8" t="s">
        <v>7</v>
      </c>
    </row>
    <row r="3" spans="1:18" x14ac:dyDescent="0.25">
      <c r="A3" s="1" t="s">
        <v>10</v>
      </c>
      <c r="B3" s="2">
        <v>5054971</v>
      </c>
      <c r="C3" s="2" t="s">
        <v>11</v>
      </c>
      <c r="D3" s="2" t="s">
        <v>2</v>
      </c>
      <c r="E3" s="2" t="s">
        <v>12</v>
      </c>
      <c r="F3" s="2"/>
      <c r="G3" s="3">
        <v>44048.375011574077</v>
      </c>
      <c r="H3" s="2" t="s">
        <v>13</v>
      </c>
      <c r="I3" s="3">
        <v>44066.5</v>
      </c>
      <c r="J3" s="3">
        <v>44066.708333333336</v>
      </c>
      <c r="K3" s="3"/>
      <c r="L3" s="2"/>
      <c r="M3" s="3"/>
      <c r="N3" s="2">
        <v>15080</v>
      </c>
      <c r="O3" s="2" t="s">
        <v>5</v>
      </c>
      <c r="P3" s="2" t="s">
        <v>6</v>
      </c>
      <c r="Q3" s="3">
        <v>44066</v>
      </c>
      <c r="R3" s="4" t="s">
        <v>7</v>
      </c>
    </row>
    <row r="4" spans="1:18" x14ac:dyDescent="0.25">
      <c r="A4" s="5" t="s">
        <v>14</v>
      </c>
      <c r="B4" s="6">
        <v>5315796</v>
      </c>
      <c r="C4" s="6" t="s">
        <v>15</v>
      </c>
      <c r="D4" s="6" t="s">
        <v>16</v>
      </c>
      <c r="E4" s="6" t="s">
        <v>3</v>
      </c>
      <c r="F4" s="6" t="s">
        <v>17</v>
      </c>
      <c r="G4" s="7">
        <v>44066.595648148148</v>
      </c>
      <c r="H4" s="6" t="s">
        <v>13</v>
      </c>
      <c r="I4" s="7">
        <v>44066.5</v>
      </c>
      <c r="J4" s="7">
        <v>44066.708333333336</v>
      </c>
      <c r="K4" s="7">
        <v>44066.677800925929</v>
      </c>
      <c r="L4" s="6"/>
      <c r="M4" s="7"/>
      <c r="N4" s="6">
        <v>15200</v>
      </c>
      <c r="O4" s="6" t="s">
        <v>18</v>
      </c>
      <c r="P4" s="6" t="s">
        <v>6</v>
      </c>
      <c r="Q4" s="7">
        <v>44066</v>
      </c>
      <c r="R4" s="8" t="s">
        <v>7</v>
      </c>
    </row>
    <row r="5" spans="1:18" x14ac:dyDescent="0.25">
      <c r="A5" s="1" t="s">
        <v>19</v>
      </c>
      <c r="B5" s="2">
        <v>5276056</v>
      </c>
      <c r="C5" s="2" t="s">
        <v>20</v>
      </c>
      <c r="D5" s="2" t="s">
        <v>16</v>
      </c>
      <c r="E5" s="2" t="s">
        <v>3</v>
      </c>
      <c r="F5" s="2"/>
      <c r="G5" s="3">
        <v>44064.584340277775</v>
      </c>
      <c r="H5" s="2" t="s">
        <v>13</v>
      </c>
      <c r="I5" s="3">
        <v>44066.5</v>
      </c>
      <c r="J5" s="3">
        <v>44066.708333333336</v>
      </c>
      <c r="K5" s="3">
        <v>44066.587673611109</v>
      </c>
      <c r="L5" s="2"/>
      <c r="M5" s="3"/>
      <c r="N5" s="2">
        <v>15200</v>
      </c>
      <c r="O5" s="2" t="s">
        <v>18</v>
      </c>
      <c r="P5" s="2" t="s">
        <v>6</v>
      </c>
      <c r="Q5" s="3">
        <v>44066</v>
      </c>
      <c r="R5" s="4" t="s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47D38-AEA0-4918-B280-A2993B9580BF}">
  <dimension ref="A1"/>
  <sheetViews>
    <sheetView workbookViewId="0">
      <selection activeCell="K30" sqref="K30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F093-F5AA-4939-A94B-19EE5CBCF1CC}">
  <dimension ref="A1:BG31207"/>
  <sheetViews>
    <sheetView workbookViewId="0">
      <selection activeCell="I32" sqref="I32"/>
    </sheetView>
  </sheetViews>
  <sheetFormatPr defaultRowHeight="15" x14ac:dyDescent="0.25"/>
  <cols>
    <col min="1" max="1" width="21.28515625" bestFit="1" customWidth="1"/>
    <col min="2" max="2" width="11.7109375" bestFit="1" customWidth="1"/>
    <col min="3" max="3" width="11.28515625" bestFit="1" customWidth="1"/>
    <col min="4" max="4" width="13.28515625" bestFit="1" customWidth="1"/>
    <col min="5" max="5" width="14.28515625" bestFit="1" customWidth="1"/>
    <col min="6" max="6" width="13.28515625" bestFit="1" customWidth="1"/>
    <col min="7" max="7" width="18.42578125" bestFit="1" customWidth="1"/>
    <col min="8" max="8" width="12.7109375" bestFit="1" customWidth="1"/>
    <col min="9" max="9" width="10.7109375" bestFit="1" customWidth="1"/>
    <col min="10" max="10" width="10.7109375" customWidth="1"/>
    <col min="11" max="11" width="13.5703125" bestFit="1" customWidth="1"/>
    <col min="12" max="12" width="21.28515625" bestFit="1" customWidth="1"/>
    <col min="13" max="13" width="12.28515625" style="14" bestFit="1" customWidth="1"/>
    <col min="14" max="14" width="11.5703125" bestFit="1" customWidth="1"/>
    <col min="15" max="15" width="13.5703125" customWidth="1"/>
    <col min="16" max="16" width="14.7109375" bestFit="1" customWidth="1"/>
    <col min="17" max="17" width="13.7109375" bestFit="1" customWidth="1"/>
    <col min="18" max="18" width="17.28515625" bestFit="1" customWidth="1"/>
    <col min="19" max="19" width="13.7109375" bestFit="1" customWidth="1"/>
    <col min="20" max="20" width="11.7109375" bestFit="1" customWidth="1"/>
    <col min="21" max="24" width="13.5703125" customWidth="1"/>
    <col min="25" max="25" width="6.28515625" customWidth="1"/>
    <col min="26" max="26" width="22" bestFit="1" customWidth="1"/>
    <col min="27" max="27" width="9.42578125" bestFit="1" customWidth="1"/>
    <col min="28" max="28" width="8.7109375" bestFit="1" customWidth="1"/>
    <col min="29" max="29" width="10.7109375" bestFit="1" customWidth="1"/>
    <col min="30" max="30" width="12" bestFit="1" customWidth="1"/>
    <col min="31" max="31" width="11" bestFit="1" customWidth="1"/>
    <col min="32" max="32" width="16.28515625" bestFit="1" customWidth="1"/>
    <col min="33" max="33" width="10.42578125" bestFit="1" customWidth="1"/>
    <col min="34" max="34" width="8.5703125" bestFit="1" customWidth="1"/>
    <col min="35" max="35" width="9.7109375" customWidth="1"/>
    <col min="36" max="36" width="30.5703125" customWidth="1"/>
    <col min="37" max="37" width="15.5703125" customWidth="1"/>
    <col min="38" max="38" width="19.7109375" customWidth="1"/>
    <col min="39" max="39" width="18.42578125" customWidth="1"/>
    <col min="40" max="40" width="20" customWidth="1"/>
    <col min="41" max="41" width="17.5703125" customWidth="1"/>
    <col min="42" max="43" width="23.28515625" customWidth="1"/>
    <col min="44" max="44" width="20.42578125" customWidth="1"/>
    <col min="45" max="45" width="18.7109375" customWidth="1"/>
    <col min="46" max="46" width="28.7109375" customWidth="1"/>
    <col min="47" max="47" width="25.5703125" customWidth="1"/>
    <col min="48" max="48" width="19.42578125" customWidth="1"/>
    <col min="49" max="52" width="81.28515625" customWidth="1"/>
    <col min="53" max="53" width="30.7109375" customWidth="1"/>
    <col min="54" max="54" width="14.42578125" customWidth="1"/>
    <col min="55" max="55" width="15.42578125" customWidth="1"/>
    <col min="56" max="56" width="14.28515625" customWidth="1"/>
    <col min="57" max="57" width="21.28515625" style="11" customWidth="1"/>
    <col min="58" max="58" width="18.5703125" style="11" customWidth="1"/>
    <col min="59" max="59" width="21.28515625" style="11" customWidth="1"/>
    <col min="60" max="60" width="27" bestFit="1" customWidth="1"/>
    <col min="61" max="61" width="22.28515625" bestFit="1" customWidth="1"/>
    <col min="62" max="62" width="22" bestFit="1" customWidth="1"/>
    <col min="63" max="63" width="25.5703125" bestFit="1" customWidth="1"/>
    <col min="64" max="64" width="10.7109375" bestFit="1" customWidth="1"/>
    <col min="66" max="66" width="81.28515625" bestFit="1" customWidth="1"/>
    <col min="67" max="67" width="28.42578125" bestFit="1" customWidth="1"/>
    <col min="70" max="70" width="81.28515625" customWidth="1"/>
    <col min="74" max="74" width="15.5703125" customWidth="1"/>
  </cols>
  <sheetData>
    <row r="1" spans="1:59" x14ac:dyDescent="0.25">
      <c r="A1" s="10" t="s">
        <v>1025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 t="s">
        <v>1026</v>
      </c>
      <c r="M1" s="10"/>
      <c r="N1" s="10"/>
      <c r="O1" s="10"/>
      <c r="P1" s="10"/>
      <c r="Q1" s="10"/>
      <c r="R1" s="10"/>
      <c r="S1" s="10"/>
      <c r="T1" s="10"/>
      <c r="Z1" s="10" t="s">
        <v>1026</v>
      </c>
      <c r="AA1" s="10"/>
      <c r="AB1" s="10"/>
      <c r="AC1" s="10"/>
      <c r="AD1" s="10"/>
      <c r="AE1" s="10"/>
      <c r="AF1" s="10"/>
      <c r="AG1" s="10"/>
      <c r="AH1" s="10"/>
    </row>
    <row r="2" spans="1:59" ht="30" x14ac:dyDescent="0.25">
      <c r="A2" s="12" t="s">
        <v>35</v>
      </c>
      <c r="B2" s="12" t="s">
        <v>37</v>
      </c>
      <c r="C2" s="12" t="s">
        <v>1027</v>
      </c>
      <c r="D2" s="12" t="s">
        <v>1028</v>
      </c>
      <c r="E2" s="12" t="s">
        <v>1029</v>
      </c>
      <c r="F2" s="12" t="s">
        <v>1030</v>
      </c>
      <c r="G2" s="12" t="s">
        <v>1031</v>
      </c>
      <c r="H2" s="12" t="s">
        <v>1032</v>
      </c>
      <c r="I2" s="12" t="s">
        <v>1033</v>
      </c>
      <c r="J2" s="12" t="s">
        <v>1034</v>
      </c>
      <c r="K2" s="12" t="s">
        <v>1035</v>
      </c>
      <c r="L2" s="12" t="s">
        <v>1036</v>
      </c>
      <c r="M2" s="13" t="s">
        <v>1037</v>
      </c>
      <c r="N2" s="12" t="s">
        <v>1038</v>
      </c>
      <c r="O2" s="12" t="s">
        <v>1039</v>
      </c>
      <c r="P2" s="12" t="s">
        <v>1040</v>
      </c>
      <c r="Q2" s="12" t="s">
        <v>1041</v>
      </c>
      <c r="R2" s="12" t="s">
        <v>1042</v>
      </c>
      <c r="S2" s="12" t="s">
        <v>1043</v>
      </c>
      <c r="T2" s="12" t="s">
        <v>1044</v>
      </c>
      <c r="U2" s="12"/>
      <c r="V2" s="12"/>
      <c r="W2" s="12"/>
      <c r="X2" s="12"/>
      <c r="Z2" s="10"/>
      <c r="AA2" s="10" t="s">
        <v>1027</v>
      </c>
      <c r="AB2" s="10" t="s">
        <v>1028</v>
      </c>
      <c r="AC2" s="10" t="s">
        <v>1029</v>
      </c>
      <c r="AD2" s="10" t="s">
        <v>1030</v>
      </c>
      <c r="AE2" s="10" t="s">
        <v>1031</v>
      </c>
      <c r="AF2" s="10" t="s">
        <v>1032</v>
      </c>
      <c r="AG2" s="10" t="s">
        <v>1033</v>
      </c>
      <c r="AH2" s="10" t="s">
        <v>1034</v>
      </c>
      <c r="BE2"/>
      <c r="BF2"/>
      <c r="BG2"/>
    </row>
    <row r="3" spans="1:59" x14ac:dyDescent="0.25">
      <c r="A3" t="s">
        <v>57</v>
      </c>
      <c r="B3" t="s">
        <v>40</v>
      </c>
      <c r="C3">
        <v>0</v>
      </c>
      <c r="D3">
        <v>0</v>
      </c>
      <c r="E3">
        <v>3</v>
      </c>
      <c r="F3">
        <v>19</v>
      </c>
      <c r="G3">
        <v>0</v>
      </c>
      <c r="H3">
        <v>0</v>
      </c>
      <c r="I3">
        <v>0</v>
      </c>
      <c r="J3">
        <v>0</v>
      </c>
      <c r="K3">
        <f>SUM(Table_ExternalData_11167[[#This Row],[''Aborted'']:[''On Site'']])</f>
        <v>22</v>
      </c>
      <c r="L3" t="str">
        <f t="shared" ref="L3:L27" si="0">A3</f>
        <v>ALISTAIR CAVAN</v>
      </c>
      <c r="M3" s="14">
        <f t="shared" ref="M3:T27" si="1">C3/$K3</f>
        <v>0</v>
      </c>
      <c r="N3" s="14">
        <f t="shared" si="1"/>
        <v>0</v>
      </c>
      <c r="O3" s="14">
        <f t="shared" si="1"/>
        <v>0.13636363636363635</v>
      </c>
      <c r="P3" s="14">
        <f t="shared" si="1"/>
        <v>0.86363636363636365</v>
      </c>
      <c r="Q3" s="14">
        <f t="shared" si="1"/>
        <v>0</v>
      </c>
      <c r="R3" s="14">
        <f t="shared" si="1"/>
        <v>0</v>
      </c>
      <c r="S3" s="14">
        <f t="shared" si="1"/>
        <v>0</v>
      </c>
      <c r="T3" s="14">
        <f t="shared" si="1"/>
        <v>0</v>
      </c>
      <c r="Z3" s="15" t="str">
        <f>Table_ExternalData_11167[[#This Row],[ENGINEER]]</f>
        <v>ALISTAIR CAVAN</v>
      </c>
      <c r="AA3" s="14">
        <f t="shared" ref="AA3:AH19" si="2">C3/$K3</f>
        <v>0</v>
      </c>
      <c r="AB3" s="14">
        <f t="shared" si="2"/>
        <v>0</v>
      </c>
      <c r="AC3" s="14">
        <f t="shared" si="2"/>
        <v>0.13636363636363635</v>
      </c>
      <c r="AD3" s="14">
        <f t="shared" si="2"/>
        <v>0.86363636363636365</v>
      </c>
      <c r="AE3" s="14">
        <f t="shared" si="2"/>
        <v>0</v>
      </c>
      <c r="AF3" s="14">
        <f t="shared" si="2"/>
        <v>0</v>
      </c>
      <c r="AG3" s="14">
        <f t="shared" si="2"/>
        <v>0</v>
      </c>
      <c r="AH3" s="14">
        <f t="shared" si="2"/>
        <v>0</v>
      </c>
      <c r="BE3"/>
      <c r="BF3"/>
      <c r="BG3"/>
    </row>
    <row r="4" spans="1:59" x14ac:dyDescent="0.25">
      <c r="A4" t="s">
        <v>76</v>
      </c>
      <c r="B4" t="s">
        <v>7</v>
      </c>
      <c r="C4">
        <v>2</v>
      </c>
      <c r="D4">
        <v>0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f>SUM(Table_ExternalData_11167[[#This Row],[''Aborted'']:[''On Site'']])</f>
        <v>5</v>
      </c>
      <c r="L4" t="str">
        <f t="shared" si="0"/>
        <v>ANDREW BRYDON01</v>
      </c>
      <c r="M4" s="14">
        <f t="shared" si="1"/>
        <v>0.4</v>
      </c>
      <c r="N4" s="14">
        <f t="shared" si="1"/>
        <v>0</v>
      </c>
      <c r="O4" s="14">
        <f t="shared" si="1"/>
        <v>0</v>
      </c>
      <c r="P4" s="14">
        <f t="shared" si="1"/>
        <v>0.6</v>
      </c>
      <c r="Q4" s="14">
        <f t="shared" si="1"/>
        <v>0</v>
      </c>
      <c r="R4" s="14">
        <f t="shared" si="1"/>
        <v>0</v>
      </c>
      <c r="S4" s="14">
        <f t="shared" si="1"/>
        <v>0</v>
      </c>
      <c r="T4" s="14">
        <f t="shared" si="1"/>
        <v>0</v>
      </c>
      <c r="Z4" s="15" t="str">
        <f>Table_ExternalData_11167[[#This Row],[ENGINEER]]</f>
        <v>ANDREW BRYDON01</v>
      </c>
      <c r="AA4" s="14">
        <f t="shared" si="2"/>
        <v>0.4</v>
      </c>
      <c r="AB4" s="14">
        <f t="shared" si="2"/>
        <v>0</v>
      </c>
      <c r="AC4" s="14">
        <f t="shared" si="2"/>
        <v>0</v>
      </c>
      <c r="AD4" s="14">
        <f t="shared" si="2"/>
        <v>0.6</v>
      </c>
      <c r="AE4" s="14">
        <f t="shared" si="2"/>
        <v>0</v>
      </c>
      <c r="AF4" s="14">
        <f t="shared" si="2"/>
        <v>0</v>
      </c>
      <c r="AG4" s="14">
        <f t="shared" si="2"/>
        <v>0</v>
      </c>
      <c r="AH4" s="14">
        <f t="shared" si="2"/>
        <v>0</v>
      </c>
      <c r="BE4"/>
      <c r="BF4"/>
      <c r="BG4"/>
    </row>
    <row r="5" spans="1:59" x14ac:dyDescent="0.25">
      <c r="A5" t="s">
        <v>76</v>
      </c>
      <c r="B5" t="s">
        <v>40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f>SUM(Table_ExternalData_11167[[#This Row],[''Aborted'']:[''On Site'']])</f>
        <v>1</v>
      </c>
      <c r="L5" t="str">
        <f t="shared" si="0"/>
        <v>ANDREW BRYDON01</v>
      </c>
      <c r="M5" s="14">
        <f t="shared" si="1"/>
        <v>0</v>
      </c>
      <c r="N5" s="14">
        <f t="shared" si="1"/>
        <v>0</v>
      </c>
      <c r="O5" s="14">
        <f t="shared" si="1"/>
        <v>0</v>
      </c>
      <c r="P5" s="14">
        <f t="shared" si="1"/>
        <v>1</v>
      </c>
      <c r="Q5" s="14">
        <f t="shared" si="1"/>
        <v>0</v>
      </c>
      <c r="R5" s="14">
        <f t="shared" si="1"/>
        <v>0</v>
      </c>
      <c r="S5" s="14">
        <f t="shared" si="1"/>
        <v>0</v>
      </c>
      <c r="T5" s="14">
        <f t="shared" si="1"/>
        <v>0</v>
      </c>
      <c r="Z5" s="15" t="str">
        <f>Table_ExternalData_11167[[#This Row],[ENGINEER]]</f>
        <v>ANDREW BRYDON01</v>
      </c>
      <c r="AA5" s="14">
        <f t="shared" si="2"/>
        <v>0</v>
      </c>
      <c r="AB5" s="14">
        <f t="shared" si="2"/>
        <v>0</v>
      </c>
      <c r="AC5" s="14">
        <f t="shared" si="2"/>
        <v>0</v>
      </c>
      <c r="AD5" s="14">
        <f t="shared" si="2"/>
        <v>1</v>
      </c>
      <c r="AE5" s="14">
        <f t="shared" si="2"/>
        <v>0</v>
      </c>
      <c r="AF5" s="14">
        <f t="shared" si="2"/>
        <v>0</v>
      </c>
      <c r="AG5" s="14">
        <f t="shared" si="2"/>
        <v>0</v>
      </c>
      <c r="AH5" s="14">
        <f t="shared" si="2"/>
        <v>0</v>
      </c>
      <c r="BE5"/>
      <c r="BF5"/>
      <c r="BG5"/>
    </row>
    <row r="6" spans="1:59" x14ac:dyDescent="0.25">
      <c r="A6" t="s">
        <v>123</v>
      </c>
      <c r="B6" t="s">
        <v>7</v>
      </c>
      <c r="C6">
        <v>3</v>
      </c>
      <c r="D6">
        <v>0</v>
      </c>
      <c r="E6">
        <v>3</v>
      </c>
      <c r="F6">
        <v>24</v>
      </c>
      <c r="G6">
        <v>0</v>
      </c>
      <c r="H6">
        <v>0</v>
      </c>
      <c r="I6">
        <v>0</v>
      </c>
      <c r="J6">
        <v>0</v>
      </c>
      <c r="K6">
        <f>SUM(Table_ExternalData_11167[[#This Row],[''Aborted'']:[''On Site'']])</f>
        <v>30</v>
      </c>
      <c r="L6" t="str">
        <f t="shared" si="0"/>
        <v>ANDREW BULFORD</v>
      </c>
      <c r="M6" s="14">
        <f t="shared" si="1"/>
        <v>0.1</v>
      </c>
      <c r="N6" s="14">
        <f t="shared" si="1"/>
        <v>0</v>
      </c>
      <c r="O6" s="14">
        <f t="shared" si="1"/>
        <v>0.1</v>
      </c>
      <c r="P6" s="14">
        <f t="shared" si="1"/>
        <v>0.8</v>
      </c>
      <c r="Q6" s="14">
        <f t="shared" si="1"/>
        <v>0</v>
      </c>
      <c r="R6" s="14">
        <f t="shared" si="1"/>
        <v>0</v>
      </c>
      <c r="S6" s="14">
        <f t="shared" si="1"/>
        <v>0</v>
      </c>
      <c r="T6" s="14">
        <f t="shared" si="1"/>
        <v>0</v>
      </c>
      <c r="Z6" s="15" t="str">
        <f>Table_ExternalData_11167[[#This Row],[ENGINEER]]</f>
        <v>ANDREW BULFORD</v>
      </c>
      <c r="AA6" s="14">
        <f t="shared" si="2"/>
        <v>0.1</v>
      </c>
      <c r="AB6" s="14">
        <f t="shared" si="2"/>
        <v>0</v>
      </c>
      <c r="AC6" s="14">
        <f t="shared" si="2"/>
        <v>0.1</v>
      </c>
      <c r="AD6" s="14">
        <f t="shared" si="2"/>
        <v>0.8</v>
      </c>
      <c r="AE6" s="14">
        <f t="shared" si="2"/>
        <v>0</v>
      </c>
      <c r="AF6" s="14">
        <f t="shared" si="2"/>
        <v>0</v>
      </c>
      <c r="AG6" s="14">
        <f t="shared" si="2"/>
        <v>0</v>
      </c>
      <c r="AH6" s="14">
        <f t="shared" si="2"/>
        <v>0</v>
      </c>
      <c r="BE6"/>
      <c r="BF6"/>
      <c r="BG6"/>
    </row>
    <row r="7" spans="1:59" x14ac:dyDescent="0.25">
      <c r="A7" t="s">
        <v>236</v>
      </c>
      <c r="B7" t="s">
        <v>7</v>
      </c>
      <c r="C7">
        <v>0</v>
      </c>
      <c r="D7">
        <v>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f>SUM(Table_ExternalData_11167[[#This Row],[''Aborted'']:[''On Site'']])</f>
        <v>2</v>
      </c>
      <c r="L7" t="str">
        <f t="shared" si="0"/>
        <v>BESPOKE ENGINEER</v>
      </c>
      <c r="M7" s="14">
        <f t="shared" si="1"/>
        <v>0</v>
      </c>
      <c r="N7" s="14">
        <f t="shared" si="1"/>
        <v>0</v>
      </c>
      <c r="O7" s="14">
        <f t="shared" si="1"/>
        <v>1</v>
      </c>
      <c r="P7" s="14">
        <f t="shared" si="1"/>
        <v>0</v>
      </c>
      <c r="Q7" s="14">
        <f t="shared" si="1"/>
        <v>0</v>
      </c>
      <c r="R7" s="14">
        <f t="shared" si="1"/>
        <v>0</v>
      </c>
      <c r="S7" s="14">
        <f t="shared" si="1"/>
        <v>0</v>
      </c>
      <c r="T7" s="14">
        <f t="shared" si="1"/>
        <v>0</v>
      </c>
      <c r="Z7" s="15" t="str">
        <f>Table_ExternalData_11167[[#This Row],[ENGINEER]]</f>
        <v>BESPOKE ENGINEER</v>
      </c>
      <c r="AA7" s="14">
        <f t="shared" si="2"/>
        <v>0</v>
      </c>
      <c r="AB7" s="14">
        <f t="shared" si="2"/>
        <v>0</v>
      </c>
      <c r="AC7" s="14">
        <f t="shared" si="2"/>
        <v>1</v>
      </c>
      <c r="AD7" s="14">
        <f t="shared" si="2"/>
        <v>0</v>
      </c>
      <c r="AE7" s="14">
        <f t="shared" si="2"/>
        <v>0</v>
      </c>
      <c r="AF7" s="14">
        <f t="shared" si="2"/>
        <v>0</v>
      </c>
      <c r="AG7" s="14">
        <f t="shared" si="2"/>
        <v>0</v>
      </c>
      <c r="AH7" s="14">
        <f t="shared" si="2"/>
        <v>0</v>
      </c>
      <c r="BE7"/>
      <c r="BF7"/>
      <c r="BG7"/>
    </row>
    <row r="8" spans="1:59" x14ac:dyDescent="0.25">
      <c r="A8" t="s">
        <v>60</v>
      </c>
      <c r="B8" t="s">
        <v>40</v>
      </c>
      <c r="C8">
        <v>0</v>
      </c>
      <c r="D8">
        <v>0</v>
      </c>
      <c r="E8">
        <v>0</v>
      </c>
      <c r="F8">
        <v>18</v>
      </c>
      <c r="G8">
        <v>0</v>
      </c>
      <c r="H8">
        <v>0</v>
      </c>
      <c r="I8">
        <v>0</v>
      </c>
      <c r="J8">
        <v>0</v>
      </c>
      <c r="K8">
        <f>SUM(Table_ExternalData_11167[[#This Row],[''Aborted'']:[''On Site'']])</f>
        <v>18</v>
      </c>
      <c r="L8" t="str">
        <f t="shared" si="0"/>
        <v>BRIAN BAILEY</v>
      </c>
      <c r="M8" s="14">
        <f t="shared" si="1"/>
        <v>0</v>
      </c>
      <c r="N8" s="14">
        <f t="shared" si="1"/>
        <v>0</v>
      </c>
      <c r="O8" s="14">
        <f t="shared" si="1"/>
        <v>0</v>
      </c>
      <c r="P8" s="14">
        <f t="shared" si="1"/>
        <v>1</v>
      </c>
      <c r="Q8" s="14">
        <f t="shared" si="1"/>
        <v>0</v>
      </c>
      <c r="R8" s="14">
        <f t="shared" si="1"/>
        <v>0</v>
      </c>
      <c r="S8" s="14">
        <f t="shared" si="1"/>
        <v>0</v>
      </c>
      <c r="T8" s="14">
        <f t="shared" si="1"/>
        <v>0</v>
      </c>
      <c r="Z8" s="15" t="str">
        <f>Table_ExternalData_11167[[#This Row],[ENGINEER]]</f>
        <v>BRIAN BAILEY</v>
      </c>
      <c r="AA8" s="14">
        <f t="shared" si="2"/>
        <v>0</v>
      </c>
      <c r="AB8" s="14">
        <f t="shared" si="2"/>
        <v>0</v>
      </c>
      <c r="AC8" s="14">
        <f t="shared" si="2"/>
        <v>0</v>
      </c>
      <c r="AD8" s="14">
        <f t="shared" si="2"/>
        <v>1</v>
      </c>
      <c r="AE8" s="14">
        <f t="shared" si="2"/>
        <v>0</v>
      </c>
      <c r="AF8" s="14">
        <f t="shared" si="2"/>
        <v>0</v>
      </c>
      <c r="AG8" s="14">
        <f t="shared" si="2"/>
        <v>0</v>
      </c>
      <c r="AH8" s="14">
        <f t="shared" si="2"/>
        <v>0</v>
      </c>
      <c r="BE8"/>
      <c r="BF8"/>
      <c r="BG8"/>
    </row>
    <row r="9" spans="1:59" x14ac:dyDescent="0.25">
      <c r="A9" t="s">
        <v>74</v>
      </c>
      <c r="B9" t="s">
        <v>40</v>
      </c>
      <c r="C9">
        <v>7</v>
      </c>
      <c r="D9">
        <v>0</v>
      </c>
      <c r="E9">
        <v>1</v>
      </c>
      <c r="F9">
        <v>14</v>
      </c>
      <c r="G9">
        <v>0</v>
      </c>
      <c r="H9">
        <v>0</v>
      </c>
      <c r="I9">
        <v>0</v>
      </c>
      <c r="J9">
        <v>0</v>
      </c>
      <c r="K9">
        <f>SUM(Table_ExternalData_11167[[#This Row],[''Aborted'']:[''On Site'']])</f>
        <v>22</v>
      </c>
      <c r="L9" t="str">
        <f t="shared" si="0"/>
        <v>CHRIS STEIN</v>
      </c>
      <c r="M9" s="14">
        <f t="shared" si="1"/>
        <v>0.31818181818181818</v>
      </c>
      <c r="N9" s="14">
        <f t="shared" si="1"/>
        <v>0</v>
      </c>
      <c r="O9" s="14">
        <f t="shared" si="1"/>
        <v>4.5454545454545456E-2</v>
      </c>
      <c r="P9" s="14">
        <f t="shared" si="1"/>
        <v>0.63636363636363635</v>
      </c>
      <c r="Q9" s="14">
        <f t="shared" si="1"/>
        <v>0</v>
      </c>
      <c r="R9" s="14">
        <f t="shared" si="1"/>
        <v>0</v>
      </c>
      <c r="S9" s="14">
        <f t="shared" si="1"/>
        <v>0</v>
      </c>
      <c r="T9" s="14">
        <f t="shared" si="1"/>
        <v>0</v>
      </c>
      <c r="Z9" s="15" t="str">
        <f>Table_ExternalData_11167[[#This Row],[ENGINEER]]</f>
        <v>CHRIS STEIN</v>
      </c>
      <c r="AA9" s="14">
        <f t="shared" si="2"/>
        <v>0.31818181818181818</v>
      </c>
      <c r="AB9" s="14">
        <f t="shared" si="2"/>
        <v>0</v>
      </c>
      <c r="AC9" s="14">
        <f t="shared" si="2"/>
        <v>4.5454545454545456E-2</v>
      </c>
      <c r="AD9" s="14">
        <f t="shared" si="2"/>
        <v>0.63636363636363635</v>
      </c>
      <c r="AE9" s="14">
        <f t="shared" si="2"/>
        <v>0</v>
      </c>
      <c r="AF9" s="14">
        <f t="shared" si="2"/>
        <v>0</v>
      </c>
      <c r="AG9" s="14">
        <f t="shared" si="2"/>
        <v>0</v>
      </c>
      <c r="AH9" s="14">
        <f t="shared" si="2"/>
        <v>0</v>
      </c>
      <c r="BE9"/>
      <c r="BF9"/>
      <c r="BG9"/>
    </row>
    <row r="10" spans="1:59" x14ac:dyDescent="0.25">
      <c r="A10" t="s">
        <v>65</v>
      </c>
      <c r="B10" t="s">
        <v>40</v>
      </c>
      <c r="C10">
        <v>4</v>
      </c>
      <c r="D10">
        <v>0</v>
      </c>
      <c r="E10">
        <v>4</v>
      </c>
      <c r="F10">
        <v>4</v>
      </c>
      <c r="G10">
        <v>0</v>
      </c>
      <c r="H10">
        <v>0</v>
      </c>
      <c r="I10">
        <v>0</v>
      </c>
      <c r="J10">
        <v>0</v>
      </c>
      <c r="K10">
        <f>SUM(Table_ExternalData_11167[[#This Row],[''Aborted'']:[''On Site'']])</f>
        <v>12</v>
      </c>
      <c r="L10" t="str">
        <f t="shared" si="0"/>
        <v>CRAIG BARNES</v>
      </c>
      <c r="M10" s="14">
        <f t="shared" si="1"/>
        <v>0.33333333333333331</v>
      </c>
      <c r="N10" s="14">
        <f t="shared" si="1"/>
        <v>0</v>
      </c>
      <c r="O10" s="14">
        <f t="shared" si="1"/>
        <v>0.33333333333333331</v>
      </c>
      <c r="P10" s="14">
        <f t="shared" si="1"/>
        <v>0.33333333333333331</v>
      </c>
      <c r="Q10" s="14">
        <f t="shared" si="1"/>
        <v>0</v>
      </c>
      <c r="R10" s="14">
        <f t="shared" si="1"/>
        <v>0</v>
      </c>
      <c r="S10" s="14">
        <f t="shared" si="1"/>
        <v>0</v>
      </c>
      <c r="T10" s="14">
        <f t="shared" si="1"/>
        <v>0</v>
      </c>
      <c r="Z10" s="15" t="str">
        <f>Table_ExternalData_11167[[#This Row],[ENGINEER]]</f>
        <v>CRAIG BARNES</v>
      </c>
      <c r="AA10" s="14">
        <f t="shared" si="2"/>
        <v>0.33333333333333331</v>
      </c>
      <c r="AB10" s="14">
        <f t="shared" si="2"/>
        <v>0</v>
      </c>
      <c r="AC10" s="14">
        <f t="shared" si="2"/>
        <v>0.33333333333333331</v>
      </c>
      <c r="AD10" s="14">
        <f t="shared" si="2"/>
        <v>0.33333333333333331</v>
      </c>
      <c r="AE10" s="14">
        <f t="shared" si="2"/>
        <v>0</v>
      </c>
      <c r="AF10" s="14">
        <f t="shared" si="2"/>
        <v>0</v>
      </c>
      <c r="AG10" s="14">
        <f t="shared" si="2"/>
        <v>0</v>
      </c>
      <c r="AH10" s="14">
        <f t="shared" si="2"/>
        <v>0</v>
      </c>
      <c r="BE10"/>
      <c r="BF10"/>
      <c r="BG10"/>
    </row>
    <row r="11" spans="1:59" x14ac:dyDescent="0.25">
      <c r="A11" t="s">
        <v>120</v>
      </c>
      <c r="B11" t="s">
        <v>40</v>
      </c>
      <c r="C11">
        <v>5</v>
      </c>
      <c r="D11">
        <v>0</v>
      </c>
      <c r="E11">
        <v>1</v>
      </c>
      <c r="F11">
        <v>5</v>
      </c>
      <c r="G11">
        <v>0</v>
      </c>
      <c r="H11">
        <v>0</v>
      </c>
      <c r="I11">
        <v>0</v>
      </c>
      <c r="J11">
        <v>0</v>
      </c>
      <c r="K11">
        <f>SUM(Table_ExternalData_11167[[#This Row],[''Aborted'']:[''On Site'']])</f>
        <v>11</v>
      </c>
      <c r="L11" t="str">
        <f t="shared" si="0"/>
        <v>CRAIG PATERSON 01</v>
      </c>
      <c r="M11" s="14">
        <f t="shared" si="1"/>
        <v>0.45454545454545453</v>
      </c>
      <c r="N11" s="14">
        <f t="shared" si="1"/>
        <v>0</v>
      </c>
      <c r="O11" s="14">
        <f t="shared" si="1"/>
        <v>9.0909090909090912E-2</v>
      </c>
      <c r="P11" s="14">
        <f t="shared" si="1"/>
        <v>0.45454545454545453</v>
      </c>
      <c r="Q11" s="14">
        <f t="shared" si="1"/>
        <v>0</v>
      </c>
      <c r="R11" s="14">
        <f t="shared" si="1"/>
        <v>0</v>
      </c>
      <c r="S11" s="14">
        <f t="shared" si="1"/>
        <v>0</v>
      </c>
      <c r="T11" s="14">
        <f t="shared" si="1"/>
        <v>0</v>
      </c>
      <c r="Z11" s="15" t="str">
        <f>Table_ExternalData_11167[[#This Row],[ENGINEER]]</f>
        <v>CRAIG PATERSON 01</v>
      </c>
      <c r="AA11" s="14">
        <f t="shared" si="2"/>
        <v>0.45454545454545453</v>
      </c>
      <c r="AB11" s="14">
        <f t="shared" si="2"/>
        <v>0</v>
      </c>
      <c r="AC11" s="14">
        <f t="shared" si="2"/>
        <v>9.0909090909090912E-2</v>
      </c>
      <c r="AD11" s="14">
        <f t="shared" si="2"/>
        <v>0.45454545454545453</v>
      </c>
      <c r="AE11" s="14">
        <f t="shared" si="2"/>
        <v>0</v>
      </c>
      <c r="AF11" s="14">
        <f t="shared" si="2"/>
        <v>0</v>
      </c>
      <c r="AG11" s="14">
        <f t="shared" si="2"/>
        <v>0</v>
      </c>
      <c r="AH11" s="14">
        <f t="shared" si="2"/>
        <v>0</v>
      </c>
      <c r="BE11"/>
      <c r="BF11"/>
      <c r="BG11"/>
    </row>
    <row r="12" spans="1:59" x14ac:dyDescent="0.25">
      <c r="A12" t="s">
        <v>43</v>
      </c>
      <c r="B12" t="s">
        <v>7</v>
      </c>
      <c r="C12">
        <v>6</v>
      </c>
      <c r="D12">
        <v>0</v>
      </c>
      <c r="E12">
        <v>1</v>
      </c>
      <c r="F12">
        <v>28</v>
      </c>
      <c r="G12">
        <v>0</v>
      </c>
      <c r="H12">
        <v>0</v>
      </c>
      <c r="I12">
        <v>0</v>
      </c>
      <c r="J12">
        <v>0</v>
      </c>
      <c r="K12">
        <f>SUM(Table_ExternalData_11167[[#This Row],[''Aborted'']:[''On Site'']])</f>
        <v>35</v>
      </c>
      <c r="L12" t="str">
        <f t="shared" si="0"/>
        <v>DALE BURRELL</v>
      </c>
      <c r="M12" s="14">
        <f t="shared" si="1"/>
        <v>0.17142857142857143</v>
      </c>
      <c r="N12" s="14">
        <f t="shared" si="1"/>
        <v>0</v>
      </c>
      <c r="O12" s="14">
        <f t="shared" si="1"/>
        <v>2.8571428571428571E-2</v>
      </c>
      <c r="P12" s="14">
        <f t="shared" si="1"/>
        <v>0.8</v>
      </c>
      <c r="Q12" s="14">
        <f t="shared" si="1"/>
        <v>0</v>
      </c>
      <c r="R12" s="14">
        <f t="shared" si="1"/>
        <v>0</v>
      </c>
      <c r="S12" s="14">
        <f t="shared" si="1"/>
        <v>0</v>
      </c>
      <c r="T12" s="14">
        <f t="shared" si="1"/>
        <v>0</v>
      </c>
      <c r="Z12" s="15" t="str">
        <f>Table_ExternalData_11167[[#This Row],[ENGINEER]]</f>
        <v>DALE BURRELL</v>
      </c>
      <c r="AA12" s="14">
        <f t="shared" si="2"/>
        <v>0.17142857142857143</v>
      </c>
      <c r="AB12" s="14">
        <f t="shared" si="2"/>
        <v>0</v>
      </c>
      <c r="AC12" s="14">
        <f t="shared" si="2"/>
        <v>2.8571428571428571E-2</v>
      </c>
      <c r="AD12" s="14">
        <f t="shared" si="2"/>
        <v>0.8</v>
      </c>
      <c r="AE12" s="14">
        <f t="shared" si="2"/>
        <v>0</v>
      </c>
      <c r="AF12" s="14">
        <f t="shared" si="2"/>
        <v>0</v>
      </c>
      <c r="AG12" s="14">
        <f t="shared" si="2"/>
        <v>0</v>
      </c>
      <c r="AH12" s="14">
        <f t="shared" si="2"/>
        <v>0</v>
      </c>
      <c r="BE12"/>
      <c r="BF12"/>
      <c r="BG12"/>
    </row>
    <row r="13" spans="1:59" x14ac:dyDescent="0.25">
      <c r="A13" t="s">
        <v>195</v>
      </c>
      <c r="B13" t="s">
        <v>40</v>
      </c>
      <c r="C13">
        <v>4</v>
      </c>
      <c r="D13">
        <v>0</v>
      </c>
      <c r="E13">
        <v>3</v>
      </c>
      <c r="F13">
        <v>19</v>
      </c>
      <c r="G13">
        <v>0</v>
      </c>
      <c r="H13">
        <v>0</v>
      </c>
      <c r="I13">
        <v>0</v>
      </c>
      <c r="J13">
        <v>0</v>
      </c>
      <c r="K13">
        <f>SUM(Table_ExternalData_11167[[#This Row],[''Aborted'']:[''On Site'']])</f>
        <v>26</v>
      </c>
      <c r="L13" t="str">
        <f t="shared" si="0"/>
        <v xml:space="preserve">GARRY GRAHAM </v>
      </c>
      <c r="M13" s="14">
        <f t="shared" si="1"/>
        <v>0.15384615384615385</v>
      </c>
      <c r="N13" s="14">
        <f t="shared" si="1"/>
        <v>0</v>
      </c>
      <c r="O13" s="14">
        <f t="shared" si="1"/>
        <v>0.11538461538461539</v>
      </c>
      <c r="P13" s="14">
        <f t="shared" si="1"/>
        <v>0.73076923076923073</v>
      </c>
      <c r="Q13" s="14">
        <f t="shared" si="1"/>
        <v>0</v>
      </c>
      <c r="R13" s="14">
        <f t="shared" si="1"/>
        <v>0</v>
      </c>
      <c r="S13" s="14">
        <f t="shared" si="1"/>
        <v>0</v>
      </c>
      <c r="T13" s="14">
        <f t="shared" si="1"/>
        <v>0</v>
      </c>
      <c r="Z13" s="15" t="str">
        <f>Table_ExternalData_11167[[#This Row],[ENGINEER]]</f>
        <v xml:space="preserve">GARRY GRAHAM </v>
      </c>
      <c r="AA13" s="14">
        <f t="shared" si="2"/>
        <v>0.15384615384615385</v>
      </c>
      <c r="AB13" s="14">
        <f t="shared" si="2"/>
        <v>0</v>
      </c>
      <c r="AC13" s="14">
        <f t="shared" si="2"/>
        <v>0.11538461538461539</v>
      </c>
      <c r="AD13" s="14">
        <f t="shared" si="2"/>
        <v>0.73076923076923073</v>
      </c>
      <c r="AE13" s="14">
        <f t="shared" si="2"/>
        <v>0</v>
      </c>
      <c r="AF13" s="14">
        <f t="shared" si="2"/>
        <v>0</v>
      </c>
      <c r="AG13" s="14">
        <f t="shared" si="2"/>
        <v>0</v>
      </c>
      <c r="AH13" s="14">
        <f t="shared" si="2"/>
        <v>0</v>
      </c>
      <c r="BE13"/>
      <c r="BF13"/>
      <c r="BG13"/>
    </row>
    <row r="14" spans="1:59" x14ac:dyDescent="0.25">
      <c r="A14" t="s">
        <v>54</v>
      </c>
      <c r="B14" t="s">
        <v>40</v>
      </c>
      <c r="C14">
        <v>7</v>
      </c>
      <c r="D14">
        <v>0</v>
      </c>
      <c r="E14">
        <v>0</v>
      </c>
      <c r="F14">
        <v>13</v>
      </c>
      <c r="G14">
        <v>0</v>
      </c>
      <c r="H14">
        <v>0</v>
      </c>
      <c r="I14">
        <v>0</v>
      </c>
      <c r="J14">
        <v>0</v>
      </c>
      <c r="K14">
        <f>SUM(Table_ExternalData_11167[[#This Row],[''Aborted'']:[''On Site'']])</f>
        <v>20</v>
      </c>
      <c r="L14" t="str">
        <f t="shared" si="0"/>
        <v>GAVIN BROWN</v>
      </c>
      <c r="M14" s="14">
        <f t="shared" si="1"/>
        <v>0.35</v>
      </c>
      <c r="N14" s="14">
        <f t="shared" si="1"/>
        <v>0</v>
      </c>
      <c r="O14" s="14">
        <f t="shared" si="1"/>
        <v>0</v>
      </c>
      <c r="P14" s="14">
        <f t="shared" si="1"/>
        <v>0.65</v>
      </c>
      <c r="Q14" s="14">
        <f t="shared" si="1"/>
        <v>0</v>
      </c>
      <c r="R14" s="14">
        <f t="shared" si="1"/>
        <v>0</v>
      </c>
      <c r="S14" s="14">
        <f t="shared" si="1"/>
        <v>0</v>
      </c>
      <c r="T14" s="14">
        <f t="shared" si="1"/>
        <v>0</v>
      </c>
      <c r="Z14" s="15" t="str">
        <f>Table_ExternalData_11167[[#This Row],[ENGINEER]]</f>
        <v>GAVIN BROWN</v>
      </c>
      <c r="AA14" s="14">
        <f t="shared" si="2"/>
        <v>0.35</v>
      </c>
      <c r="AB14" s="14">
        <f t="shared" si="2"/>
        <v>0</v>
      </c>
      <c r="AC14" s="14">
        <f t="shared" si="2"/>
        <v>0</v>
      </c>
      <c r="AD14" s="14">
        <f t="shared" si="2"/>
        <v>0.65</v>
      </c>
      <c r="AE14" s="14">
        <f t="shared" si="2"/>
        <v>0</v>
      </c>
      <c r="AF14" s="14">
        <f t="shared" si="2"/>
        <v>0</v>
      </c>
      <c r="AG14" s="14">
        <f t="shared" si="2"/>
        <v>0</v>
      </c>
      <c r="AH14" s="14">
        <f t="shared" si="2"/>
        <v>0</v>
      </c>
      <c r="BE14"/>
      <c r="BF14"/>
      <c r="BG14"/>
    </row>
    <row r="15" spans="1:59" x14ac:dyDescent="0.25">
      <c r="A15" t="s">
        <v>508</v>
      </c>
      <c r="B15" t="s">
        <v>7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f>SUM(Table_ExternalData_11167[[#This Row],[''Aborted'']:[''On Site'']])</f>
        <v>1</v>
      </c>
      <c r="L15" t="str">
        <f t="shared" si="0"/>
        <v>GLEN ROBSON 01</v>
      </c>
      <c r="M15" s="14">
        <f t="shared" si="1"/>
        <v>0</v>
      </c>
      <c r="N15" s="14">
        <f t="shared" si="1"/>
        <v>0</v>
      </c>
      <c r="O15" s="14">
        <f t="shared" si="1"/>
        <v>1</v>
      </c>
      <c r="P15" s="14">
        <f t="shared" si="1"/>
        <v>0</v>
      </c>
      <c r="Q15" s="14">
        <f t="shared" si="1"/>
        <v>0</v>
      </c>
      <c r="R15" s="14">
        <f t="shared" si="1"/>
        <v>0</v>
      </c>
      <c r="S15" s="14">
        <f t="shared" si="1"/>
        <v>0</v>
      </c>
      <c r="T15" s="14">
        <f t="shared" si="1"/>
        <v>0</v>
      </c>
      <c r="Z15" s="15" t="str">
        <f>Table_ExternalData_11167[[#This Row],[ENGINEER]]</f>
        <v>GLEN ROBSON 01</v>
      </c>
      <c r="AA15" s="14">
        <f t="shared" si="2"/>
        <v>0</v>
      </c>
      <c r="AB15" s="14">
        <f t="shared" si="2"/>
        <v>0</v>
      </c>
      <c r="AC15" s="14">
        <f t="shared" si="2"/>
        <v>1</v>
      </c>
      <c r="AD15" s="14">
        <f t="shared" si="2"/>
        <v>0</v>
      </c>
      <c r="AE15" s="14">
        <f t="shared" si="2"/>
        <v>0</v>
      </c>
      <c r="AF15" s="14">
        <f t="shared" si="2"/>
        <v>0</v>
      </c>
      <c r="AG15" s="14">
        <f t="shared" si="2"/>
        <v>0</v>
      </c>
      <c r="AH15" s="14">
        <f t="shared" si="2"/>
        <v>0</v>
      </c>
      <c r="BE15"/>
      <c r="BF15"/>
      <c r="BG15"/>
    </row>
    <row r="16" spans="1:59" x14ac:dyDescent="0.25">
      <c r="A16" t="s">
        <v>5</v>
      </c>
      <c r="B16" t="s">
        <v>7</v>
      </c>
      <c r="C16">
        <v>5</v>
      </c>
      <c r="D16">
        <v>1</v>
      </c>
      <c r="E16">
        <v>6</v>
      </c>
      <c r="F16">
        <v>18</v>
      </c>
      <c r="G16">
        <v>0</v>
      </c>
      <c r="H16">
        <v>0</v>
      </c>
      <c r="I16">
        <v>0</v>
      </c>
      <c r="J16">
        <v>0</v>
      </c>
      <c r="K16">
        <f>SUM(Table_ExternalData_11167[[#This Row],[''Aborted'']:[''On Site'']])</f>
        <v>30</v>
      </c>
      <c r="L16" t="str">
        <f t="shared" si="0"/>
        <v>JAMIE SHEEN01</v>
      </c>
      <c r="M16" s="14">
        <f t="shared" si="1"/>
        <v>0.16666666666666666</v>
      </c>
      <c r="N16" s="14">
        <f t="shared" si="1"/>
        <v>3.3333333333333333E-2</v>
      </c>
      <c r="O16" s="14">
        <f t="shared" si="1"/>
        <v>0.2</v>
      </c>
      <c r="P16" s="14">
        <f t="shared" si="1"/>
        <v>0.6</v>
      </c>
      <c r="Q16" s="14">
        <f t="shared" si="1"/>
        <v>0</v>
      </c>
      <c r="R16" s="14">
        <f t="shared" si="1"/>
        <v>0</v>
      </c>
      <c r="S16" s="14">
        <f t="shared" si="1"/>
        <v>0</v>
      </c>
      <c r="T16" s="14">
        <f t="shared" si="1"/>
        <v>0</v>
      </c>
      <c r="Z16" s="15" t="str">
        <f>Table_ExternalData_11167[[#This Row],[ENGINEER]]</f>
        <v>JAMIE SHEEN01</v>
      </c>
      <c r="AA16" s="14">
        <f t="shared" si="2"/>
        <v>0.16666666666666666</v>
      </c>
      <c r="AB16" s="14">
        <f t="shared" si="2"/>
        <v>3.3333333333333333E-2</v>
      </c>
      <c r="AC16" s="14">
        <f t="shared" si="2"/>
        <v>0.2</v>
      </c>
      <c r="AD16" s="14">
        <f t="shared" si="2"/>
        <v>0.6</v>
      </c>
      <c r="AE16" s="14">
        <f t="shared" si="2"/>
        <v>0</v>
      </c>
      <c r="AF16" s="14">
        <f t="shared" si="2"/>
        <v>0</v>
      </c>
      <c r="AG16" s="14">
        <f t="shared" si="2"/>
        <v>0</v>
      </c>
      <c r="AH16" s="14">
        <f t="shared" si="2"/>
        <v>0</v>
      </c>
      <c r="BE16"/>
      <c r="BF16"/>
      <c r="BG16"/>
    </row>
    <row r="17" spans="1:59" x14ac:dyDescent="0.25">
      <c r="A17" t="s">
        <v>39</v>
      </c>
      <c r="B17" t="s">
        <v>40</v>
      </c>
      <c r="C17">
        <v>6</v>
      </c>
      <c r="D17">
        <v>0</v>
      </c>
      <c r="E17">
        <v>8</v>
      </c>
      <c r="F17">
        <v>18</v>
      </c>
      <c r="G17">
        <v>0</v>
      </c>
      <c r="H17">
        <v>0</v>
      </c>
      <c r="I17">
        <v>0</v>
      </c>
      <c r="J17">
        <v>0</v>
      </c>
      <c r="K17">
        <f>SUM(Table_ExternalData_11167[[#This Row],[''Aborted'']:[''On Site'']])</f>
        <v>32</v>
      </c>
      <c r="L17" t="str">
        <f t="shared" si="0"/>
        <v>JOHN COYLE</v>
      </c>
      <c r="M17" s="14">
        <f t="shared" si="1"/>
        <v>0.1875</v>
      </c>
      <c r="N17" s="14">
        <f t="shared" si="1"/>
        <v>0</v>
      </c>
      <c r="O17" s="14">
        <f t="shared" si="1"/>
        <v>0.25</v>
      </c>
      <c r="P17" s="14">
        <f t="shared" si="1"/>
        <v>0.5625</v>
      </c>
      <c r="Q17" s="14">
        <f t="shared" si="1"/>
        <v>0</v>
      </c>
      <c r="R17" s="14">
        <f t="shared" si="1"/>
        <v>0</v>
      </c>
      <c r="S17" s="14">
        <f t="shared" si="1"/>
        <v>0</v>
      </c>
      <c r="T17" s="14">
        <f t="shared" si="1"/>
        <v>0</v>
      </c>
      <c r="Z17" s="15" t="str">
        <f>Table_ExternalData_11167[[#This Row],[ENGINEER]]</f>
        <v>JOHN COYLE</v>
      </c>
      <c r="AA17" s="14">
        <f t="shared" si="2"/>
        <v>0.1875</v>
      </c>
      <c r="AB17" s="14">
        <f t="shared" si="2"/>
        <v>0</v>
      </c>
      <c r="AC17" s="14">
        <f t="shared" si="2"/>
        <v>0.25</v>
      </c>
      <c r="AD17" s="14">
        <f t="shared" si="2"/>
        <v>0.5625</v>
      </c>
      <c r="AE17" s="14">
        <f t="shared" si="2"/>
        <v>0</v>
      </c>
      <c r="AF17" s="14">
        <f t="shared" si="2"/>
        <v>0</v>
      </c>
      <c r="AG17" s="14">
        <f t="shared" si="2"/>
        <v>0</v>
      </c>
      <c r="AH17" s="14">
        <f t="shared" si="2"/>
        <v>0</v>
      </c>
      <c r="BE17"/>
      <c r="BF17"/>
      <c r="BG17"/>
    </row>
    <row r="18" spans="1:59" x14ac:dyDescent="0.25">
      <c r="A18" t="s">
        <v>63</v>
      </c>
      <c r="B18" t="s">
        <v>40</v>
      </c>
      <c r="C18">
        <v>1</v>
      </c>
      <c r="D18">
        <v>0</v>
      </c>
      <c r="E18">
        <v>6</v>
      </c>
      <c r="F18">
        <v>0</v>
      </c>
      <c r="G18">
        <v>0</v>
      </c>
      <c r="H18">
        <v>0</v>
      </c>
      <c r="I18">
        <v>0</v>
      </c>
      <c r="J18">
        <v>0</v>
      </c>
      <c r="K18">
        <f>SUM(Table_ExternalData_11167[[#This Row],[''Aborted'']:[''On Site'']])</f>
        <v>7</v>
      </c>
      <c r="L18" t="str">
        <f t="shared" si="0"/>
        <v>JOHN MEECHAN</v>
      </c>
      <c r="M18" s="14">
        <f t="shared" si="1"/>
        <v>0.14285714285714285</v>
      </c>
      <c r="N18" s="14">
        <f t="shared" si="1"/>
        <v>0</v>
      </c>
      <c r="O18" s="14">
        <f t="shared" si="1"/>
        <v>0.8571428571428571</v>
      </c>
      <c r="P18" s="14">
        <f t="shared" si="1"/>
        <v>0</v>
      </c>
      <c r="Q18" s="14">
        <f t="shared" si="1"/>
        <v>0</v>
      </c>
      <c r="R18" s="14">
        <f t="shared" si="1"/>
        <v>0</v>
      </c>
      <c r="S18" s="14">
        <f t="shared" si="1"/>
        <v>0</v>
      </c>
      <c r="T18" s="14">
        <f t="shared" si="1"/>
        <v>0</v>
      </c>
      <c r="Z18" s="15" t="str">
        <f>Table_ExternalData_11167[[#This Row],[ENGINEER]]</f>
        <v>JOHN MEECHAN</v>
      </c>
      <c r="AA18" s="14">
        <f t="shared" si="2"/>
        <v>0.14285714285714285</v>
      </c>
      <c r="AB18" s="14">
        <f t="shared" si="2"/>
        <v>0</v>
      </c>
      <c r="AC18" s="14">
        <f t="shared" si="2"/>
        <v>0.8571428571428571</v>
      </c>
      <c r="AD18" s="14">
        <f t="shared" si="2"/>
        <v>0</v>
      </c>
      <c r="AE18" s="14">
        <f t="shared" si="2"/>
        <v>0</v>
      </c>
      <c r="AF18" s="14">
        <f t="shared" si="2"/>
        <v>0</v>
      </c>
      <c r="AG18" s="14">
        <f t="shared" si="2"/>
        <v>0</v>
      </c>
      <c r="AH18" s="14">
        <f t="shared" si="2"/>
        <v>0</v>
      </c>
      <c r="BE18"/>
      <c r="BF18"/>
      <c r="BG18"/>
    </row>
    <row r="19" spans="1:59" x14ac:dyDescent="0.25">
      <c r="A19" t="s">
        <v>51</v>
      </c>
      <c r="B19" t="s">
        <v>7</v>
      </c>
      <c r="C19">
        <v>9</v>
      </c>
      <c r="D19">
        <v>0</v>
      </c>
      <c r="E19">
        <v>4</v>
      </c>
      <c r="F19">
        <v>34</v>
      </c>
      <c r="G19">
        <v>0</v>
      </c>
      <c r="H19">
        <v>0</v>
      </c>
      <c r="I19">
        <v>0</v>
      </c>
      <c r="J19">
        <v>0</v>
      </c>
      <c r="K19">
        <f>SUM(Table_ExternalData_11167[[#This Row],[''Aborted'']:[''On Site'']])</f>
        <v>47</v>
      </c>
      <c r="L19" t="str">
        <f t="shared" si="0"/>
        <v>LIAM FLAHERTY01</v>
      </c>
      <c r="M19" s="14">
        <f t="shared" si="1"/>
        <v>0.19148936170212766</v>
      </c>
      <c r="N19" s="14">
        <f t="shared" si="1"/>
        <v>0</v>
      </c>
      <c r="O19" s="14">
        <f t="shared" si="1"/>
        <v>8.5106382978723402E-2</v>
      </c>
      <c r="P19" s="14">
        <f t="shared" si="1"/>
        <v>0.72340425531914898</v>
      </c>
      <c r="Q19" s="14">
        <f t="shared" si="1"/>
        <v>0</v>
      </c>
      <c r="R19" s="14">
        <f t="shared" si="1"/>
        <v>0</v>
      </c>
      <c r="S19" s="14">
        <f t="shared" si="1"/>
        <v>0</v>
      </c>
      <c r="T19" s="14">
        <f t="shared" si="1"/>
        <v>0</v>
      </c>
      <c r="Z19" s="15" t="str">
        <f>Table_ExternalData_11167[[#This Row],[ENGINEER]]</f>
        <v>LIAM FLAHERTY01</v>
      </c>
      <c r="AA19" s="14">
        <f t="shared" si="2"/>
        <v>0.19148936170212766</v>
      </c>
      <c r="AB19" s="14">
        <f t="shared" si="2"/>
        <v>0</v>
      </c>
      <c r="AC19" s="14">
        <f t="shared" si="2"/>
        <v>8.5106382978723402E-2</v>
      </c>
      <c r="AD19" s="14">
        <f t="shared" si="2"/>
        <v>0.72340425531914898</v>
      </c>
      <c r="AE19" s="14">
        <f t="shared" si="2"/>
        <v>0</v>
      </c>
      <c r="AF19" s="14">
        <f t="shared" si="2"/>
        <v>0</v>
      </c>
      <c r="AG19" s="14">
        <f t="shared" si="2"/>
        <v>0</v>
      </c>
      <c r="AH19" s="14">
        <f t="shared" si="2"/>
        <v>0</v>
      </c>
      <c r="BE19"/>
      <c r="BF19"/>
      <c r="BG19"/>
    </row>
    <row r="20" spans="1:59" x14ac:dyDescent="0.25">
      <c r="A20" t="s">
        <v>114</v>
      </c>
      <c r="B20" t="s">
        <v>7</v>
      </c>
      <c r="C20">
        <v>4</v>
      </c>
      <c r="D20">
        <v>0</v>
      </c>
      <c r="E20">
        <v>0</v>
      </c>
      <c r="F20">
        <v>7</v>
      </c>
      <c r="G20">
        <v>0</v>
      </c>
      <c r="H20">
        <v>0</v>
      </c>
      <c r="I20">
        <v>0</v>
      </c>
      <c r="J20">
        <v>0</v>
      </c>
      <c r="K20">
        <f>SUM(Table_ExternalData_11167[[#This Row],[''Aborted'']:[''On Site'']])</f>
        <v>11</v>
      </c>
      <c r="L20" t="str">
        <f t="shared" si="0"/>
        <v>MICHAEL BALL01</v>
      </c>
      <c r="M20" s="14">
        <f t="shared" si="1"/>
        <v>0.36363636363636365</v>
      </c>
      <c r="N20" s="14">
        <f t="shared" si="1"/>
        <v>0</v>
      </c>
      <c r="O20" s="14">
        <f t="shared" si="1"/>
        <v>0</v>
      </c>
      <c r="P20" s="14">
        <f t="shared" si="1"/>
        <v>0.63636363636363635</v>
      </c>
      <c r="Q20" s="14">
        <f t="shared" si="1"/>
        <v>0</v>
      </c>
      <c r="R20" s="14">
        <f t="shared" si="1"/>
        <v>0</v>
      </c>
      <c r="S20" s="14">
        <f t="shared" si="1"/>
        <v>0</v>
      </c>
      <c r="T20" s="14">
        <f t="shared" si="1"/>
        <v>0</v>
      </c>
      <c r="Z20" s="15" t="str">
        <f>Table_ExternalData_11167[[#This Row],[ENGINEER]]</f>
        <v>MICHAEL BALL01</v>
      </c>
      <c r="AA20" s="14" t="e">
        <f>#REF!/#REF!</f>
        <v>#REF!</v>
      </c>
      <c r="AB20" s="14" t="e">
        <f>#REF!/#REF!</f>
        <v>#REF!</v>
      </c>
      <c r="AC20" s="14" t="e">
        <f>#REF!/#REF!</f>
        <v>#REF!</v>
      </c>
      <c r="AD20" s="14" t="e">
        <f>#REF!/#REF!</f>
        <v>#REF!</v>
      </c>
      <c r="AE20" s="14" t="e">
        <f>#REF!/#REF!</f>
        <v>#REF!</v>
      </c>
      <c r="AF20" s="14" t="e">
        <f>#REF!/#REF!</f>
        <v>#REF!</v>
      </c>
      <c r="AG20" s="14" t="e">
        <f>#REF!/#REF!</f>
        <v>#REF!</v>
      </c>
      <c r="AH20" s="14" t="e">
        <f>#REF!/#REF!</f>
        <v>#REF!</v>
      </c>
      <c r="BE20"/>
      <c r="BF20"/>
      <c r="BG20"/>
    </row>
    <row r="21" spans="1:59" x14ac:dyDescent="0.25">
      <c r="A21" t="s">
        <v>18</v>
      </c>
      <c r="B21" t="s">
        <v>7</v>
      </c>
      <c r="C21">
        <v>5</v>
      </c>
      <c r="D21">
        <v>0</v>
      </c>
      <c r="E21">
        <v>7</v>
      </c>
      <c r="F21">
        <v>27</v>
      </c>
      <c r="G21">
        <v>0</v>
      </c>
      <c r="H21">
        <v>0</v>
      </c>
      <c r="I21">
        <v>0</v>
      </c>
      <c r="J21">
        <v>0</v>
      </c>
      <c r="K21">
        <f>SUM(Table_ExternalData_11167[[#This Row],[''Aborted'']:[''On Site'']])</f>
        <v>39</v>
      </c>
      <c r="L21" t="str">
        <f t="shared" si="0"/>
        <v>MICHAEL JENNINGS</v>
      </c>
      <c r="M21" s="14">
        <f t="shared" si="1"/>
        <v>0.12820512820512819</v>
      </c>
      <c r="N21" s="14">
        <f t="shared" si="1"/>
        <v>0</v>
      </c>
      <c r="O21" s="14">
        <f t="shared" si="1"/>
        <v>0.17948717948717949</v>
      </c>
      <c r="P21" s="14">
        <f t="shared" si="1"/>
        <v>0.69230769230769229</v>
      </c>
      <c r="Q21" s="14">
        <f t="shared" si="1"/>
        <v>0</v>
      </c>
      <c r="R21" s="14">
        <f t="shared" si="1"/>
        <v>0</v>
      </c>
      <c r="S21" s="14">
        <f t="shared" si="1"/>
        <v>0</v>
      </c>
      <c r="T21" s="14">
        <f t="shared" si="1"/>
        <v>0</v>
      </c>
      <c r="Z21" s="15" t="str">
        <f>Table_ExternalData_11167[[#This Row],[ENGINEER]]</f>
        <v>MICHAEL JENNINGS</v>
      </c>
      <c r="AA21" s="14" t="e">
        <f>#REF!/#REF!</f>
        <v>#REF!</v>
      </c>
      <c r="AB21" s="14" t="e">
        <f>#REF!/#REF!</f>
        <v>#REF!</v>
      </c>
      <c r="AC21" s="14" t="e">
        <f>#REF!/#REF!</f>
        <v>#REF!</v>
      </c>
      <c r="AD21" s="14" t="e">
        <f>#REF!/#REF!</f>
        <v>#REF!</v>
      </c>
      <c r="AE21" s="14" t="e">
        <f>#REF!/#REF!</f>
        <v>#REF!</v>
      </c>
      <c r="AF21" s="14" t="e">
        <f>#REF!/#REF!</f>
        <v>#REF!</v>
      </c>
      <c r="AG21" s="14" t="e">
        <f>#REF!/#REF!</f>
        <v>#REF!</v>
      </c>
      <c r="AH21" s="14" t="e">
        <f>#REF!/#REF!</f>
        <v>#REF!</v>
      </c>
      <c r="BE21"/>
      <c r="BF21"/>
      <c r="BG21"/>
    </row>
    <row r="22" spans="1:59" x14ac:dyDescent="0.25">
      <c r="A22" t="s">
        <v>68</v>
      </c>
      <c r="B22" t="s">
        <v>7</v>
      </c>
      <c r="C22">
        <v>5</v>
      </c>
      <c r="D22">
        <v>0</v>
      </c>
      <c r="E22">
        <v>2</v>
      </c>
      <c r="F22">
        <v>17</v>
      </c>
      <c r="G22">
        <v>0</v>
      </c>
      <c r="H22">
        <v>0</v>
      </c>
      <c r="I22">
        <v>0</v>
      </c>
      <c r="J22">
        <v>0</v>
      </c>
      <c r="K22">
        <f>SUM(Table_ExternalData_11167[[#This Row],[''Aborted'']:[''On Site'']])</f>
        <v>24</v>
      </c>
      <c r="L22" t="str">
        <f t="shared" si="0"/>
        <v>MICHAEL SEAMAN</v>
      </c>
      <c r="M22" s="14">
        <f t="shared" si="1"/>
        <v>0.20833333333333334</v>
      </c>
      <c r="N22" s="14">
        <f t="shared" si="1"/>
        <v>0</v>
      </c>
      <c r="O22" s="14">
        <f t="shared" si="1"/>
        <v>8.3333333333333329E-2</v>
      </c>
      <c r="P22" s="14">
        <f t="shared" si="1"/>
        <v>0.70833333333333337</v>
      </c>
      <c r="Q22" s="14">
        <f t="shared" si="1"/>
        <v>0</v>
      </c>
      <c r="R22" s="14">
        <f t="shared" si="1"/>
        <v>0</v>
      </c>
      <c r="S22" s="14">
        <f t="shared" si="1"/>
        <v>0</v>
      </c>
      <c r="T22" s="14">
        <f t="shared" si="1"/>
        <v>0</v>
      </c>
      <c r="Z22" s="15" t="str">
        <f>Table_ExternalData_11167[[#This Row],[ENGINEER]]</f>
        <v>MICHAEL SEAMAN</v>
      </c>
      <c r="AA22" s="14" t="e">
        <f>#REF!/#REF!</f>
        <v>#REF!</v>
      </c>
      <c r="AB22" s="14" t="e">
        <f>#REF!/#REF!</f>
        <v>#REF!</v>
      </c>
      <c r="AC22" s="14" t="e">
        <f>#REF!/#REF!</f>
        <v>#REF!</v>
      </c>
      <c r="AD22" s="14" t="e">
        <f>#REF!/#REF!</f>
        <v>#REF!</v>
      </c>
      <c r="AE22" s="14" t="e">
        <f>#REF!/#REF!</f>
        <v>#REF!</v>
      </c>
      <c r="AF22" s="14" t="e">
        <f>#REF!/#REF!</f>
        <v>#REF!</v>
      </c>
      <c r="AG22" s="14" t="e">
        <f>#REF!/#REF!</f>
        <v>#REF!</v>
      </c>
      <c r="AH22" s="14" t="e">
        <f>#REF!/#REF!</f>
        <v>#REF!</v>
      </c>
      <c r="BE22"/>
      <c r="BF22"/>
      <c r="BG22"/>
    </row>
    <row r="23" spans="1:59" x14ac:dyDescent="0.25">
      <c r="A23" t="s">
        <v>89</v>
      </c>
      <c r="B23" t="s">
        <v>40</v>
      </c>
      <c r="C23">
        <v>3</v>
      </c>
      <c r="D23">
        <v>0</v>
      </c>
      <c r="E23">
        <v>5</v>
      </c>
      <c r="F23">
        <v>19</v>
      </c>
      <c r="G23">
        <v>0</v>
      </c>
      <c r="H23">
        <v>0</v>
      </c>
      <c r="I23">
        <v>0</v>
      </c>
      <c r="J23">
        <v>0</v>
      </c>
      <c r="K23">
        <f>SUM(Table_ExternalData_11167[[#This Row],[''Aborted'']:[''On Site'']])</f>
        <v>27</v>
      </c>
      <c r="L23" t="str">
        <f t="shared" si="0"/>
        <v>RICHARD JOHNSON01</v>
      </c>
      <c r="M23" s="14">
        <f t="shared" si="1"/>
        <v>0.1111111111111111</v>
      </c>
      <c r="N23" s="14">
        <f t="shared" si="1"/>
        <v>0</v>
      </c>
      <c r="O23" s="14">
        <f t="shared" si="1"/>
        <v>0.18518518518518517</v>
      </c>
      <c r="P23" s="14">
        <f t="shared" si="1"/>
        <v>0.70370370370370372</v>
      </c>
      <c r="Q23" s="14">
        <f t="shared" si="1"/>
        <v>0</v>
      </c>
      <c r="R23" s="14">
        <f t="shared" si="1"/>
        <v>0</v>
      </c>
      <c r="S23" s="14">
        <f t="shared" si="1"/>
        <v>0</v>
      </c>
      <c r="T23" s="14">
        <f t="shared" si="1"/>
        <v>0</v>
      </c>
      <c r="Z23" s="15" t="str">
        <f>Table_ExternalData_11167[[#This Row],[ENGINEER]]</f>
        <v>RICHARD JOHNSON01</v>
      </c>
      <c r="AA23" s="14" t="e">
        <f>#REF!/#REF!</f>
        <v>#REF!</v>
      </c>
      <c r="AB23" s="14" t="e">
        <f>#REF!/#REF!</f>
        <v>#REF!</v>
      </c>
      <c r="AC23" s="14" t="e">
        <f>#REF!/#REF!</f>
        <v>#REF!</v>
      </c>
      <c r="AD23" s="14" t="e">
        <f>#REF!/#REF!</f>
        <v>#REF!</v>
      </c>
      <c r="AE23" s="14" t="e">
        <f>#REF!/#REF!</f>
        <v>#REF!</v>
      </c>
      <c r="AF23" s="14" t="e">
        <f>#REF!/#REF!</f>
        <v>#REF!</v>
      </c>
      <c r="AG23" s="14" t="e">
        <f>#REF!/#REF!</f>
        <v>#REF!</v>
      </c>
      <c r="AH23" s="14" t="e">
        <f>#REF!/#REF!</f>
        <v>#REF!</v>
      </c>
      <c r="BE23"/>
      <c r="BF23"/>
      <c r="BG23"/>
    </row>
    <row r="24" spans="1:59" x14ac:dyDescent="0.25">
      <c r="A24" t="s">
        <v>100</v>
      </c>
      <c r="B24" t="s">
        <v>40</v>
      </c>
      <c r="C24">
        <v>3</v>
      </c>
      <c r="D24">
        <v>0</v>
      </c>
      <c r="E24">
        <v>1</v>
      </c>
      <c r="F24">
        <v>21</v>
      </c>
      <c r="G24">
        <v>0</v>
      </c>
      <c r="H24">
        <v>0</v>
      </c>
      <c r="I24">
        <v>0</v>
      </c>
      <c r="J24">
        <v>0</v>
      </c>
      <c r="K24">
        <f>SUM(Table_ExternalData_11167[[#This Row],[''Aborted'']:[''On Site'']])</f>
        <v>25</v>
      </c>
      <c r="L24" t="str">
        <f t="shared" si="0"/>
        <v>SHAUN HENDERSON</v>
      </c>
      <c r="M24" s="14">
        <f t="shared" si="1"/>
        <v>0.12</v>
      </c>
      <c r="N24" s="14">
        <f t="shared" si="1"/>
        <v>0</v>
      </c>
      <c r="O24" s="14">
        <f t="shared" si="1"/>
        <v>0.04</v>
      </c>
      <c r="P24" s="14">
        <f t="shared" si="1"/>
        <v>0.84</v>
      </c>
      <c r="Q24" s="14">
        <f t="shared" si="1"/>
        <v>0</v>
      </c>
      <c r="R24" s="14">
        <f t="shared" si="1"/>
        <v>0</v>
      </c>
      <c r="S24" s="14">
        <f t="shared" si="1"/>
        <v>0</v>
      </c>
      <c r="T24" s="14">
        <f t="shared" si="1"/>
        <v>0</v>
      </c>
      <c r="Z24" s="15" t="str">
        <f>Table_ExternalData_11167[[#This Row],[ENGINEER]]</f>
        <v>SHAUN HENDERSON</v>
      </c>
      <c r="AA24" s="14" t="e">
        <f>#REF!/#REF!</f>
        <v>#REF!</v>
      </c>
      <c r="AB24" s="14" t="e">
        <f>#REF!/#REF!</f>
        <v>#REF!</v>
      </c>
      <c r="AC24" s="14" t="e">
        <f>#REF!/#REF!</f>
        <v>#REF!</v>
      </c>
      <c r="AD24" s="14" t="e">
        <f>#REF!/#REF!</f>
        <v>#REF!</v>
      </c>
      <c r="AE24" s="14" t="e">
        <f>#REF!/#REF!</f>
        <v>#REF!</v>
      </c>
      <c r="AF24" s="14" t="e">
        <f>#REF!/#REF!</f>
        <v>#REF!</v>
      </c>
      <c r="AG24" s="14" t="e">
        <f>#REF!/#REF!</f>
        <v>#REF!</v>
      </c>
      <c r="AH24" s="14" t="e">
        <f>#REF!/#REF!</f>
        <v>#REF!</v>
      </c>
      <c r="BE24"/>
      <c r="BF24"/>
      <c r="BG24"/>
    </row>
    <row r="25" spans="1:59" x14ac:dyDescent="0.25">
      <c r="A25" t="s">
        <v>49</v>
      </c>
      <c r="B25" t="s">
        <v>7</v>
      </c>
      <c r="C25">
        <v>5</v>
      </c>
      <c r="D25">
        <v>0</v>
      </c>
      <c r="E25">
        <v>3</v>
      </c>
      <c r="F25">
        <v>9</v>
      </c>
      <c r="G25">
        <v>0</v>
      </c>
      <c r="H25">
        <v>0</v>
      </c>
      <c r="I25">
        <v>0</v>
      </c>
      <c r="J25">
        <v>0</v>
      </c>
      <c r="K25">
        <f>SUM(Table_ExternalData_11167[[#This Row],[''Aborted'']:[''On Site'']])</f>
        <v>17</v>
      </c>
      <c r="L25" t="str">
        <f t="shared" si="0"/>
        <v>SIMON SNOWDON01</v>
      </c>
      <c r="M25" s="14">
        <f t="shared" si="1"/>
        <v>0.29411764705882354</v>
      </c>
      <c r="N25" s="14">
        <f t="shared" si="1"/>
        <v>0</v>
      </c>
      <c r="O25" s="14">
        <f t="shared" si="1"/>
        <v>0.17647058823529413</v>
      </c>
      <c r="P25" s="14">
        <f t="shared" si="1"/>
        <v>0.52941176470588236</v>
      </c>
      <c r="Q25" s="14">
        <f t="shared" si="1"/>
        <v>0</v>
      </c>
      <c r="R25" s="14">
        <f t="shared" si="1"/>
        <v>0</v>
      </c>
      <c r="S25" s="14">
        <f t="shared" si="1"/>
        <v>0</v>
      </c>
      <c r="T25" s="14">
        <f t="shared" si="1"/>
        <v>0</v>
      </c>
      <c r="Z25" s="15" t="str">
        <f>Table_ExternalData_11167[[#This Row],[ENGINEER]]</f>
        <v>SIMON SNOWDON01</v>
      </c>
      <c r="AA25" s="14" t="e">
        <f>#REF!/#REF!</f>
        <v>#REF!</v>
      </c>
      <c r="AB25" s="14" t="e">
        <f>#REF!/#REF!</f>
        <v>#REF!</v>
      </c>
      <c r="AC25" s="14" t="e">
        <f>#REF!/#REF!</f>
        <v>#REF!</v>
      </c>
      <c r="AD25" s="14" t="e">
        <f>#REF!/#REF!</f>
        <v>#REF!</v>
      </c>
      <c r="AE25" s="14" t="e">
        <f>#REF!/#REF!</f>
        <v>#REF!</v>
      </c>
      <c r="AF25" s="14" t="e">
        <f>#REF!/#REF!</f>
        <v>#REF!</v>
      </c>
      <c r="AG25" s="14" t="e">
        <f>#REF!/#REF!</f>
        <v>#REF!</v>
      </c>
      <c r="AH25" s="14" t="e">
        <f>#REF!/#REF!</f>
        <v>#REF!</v>
      </c>
      <c r="BE25"/>
      <c r="BF25"/>
      <c r="BG25"/>
    </row>
    <row r="26" spans="1:59" x14ac:dyDescent="0.25">
      <c r="A26" t="s">
        <v>129</v>
      </c>
      <c r="B26" t="s">
        <v>40</v>
      </c>
      <c r="C26">
        <v>4</v>
      </c>
      <c r="D26">
        <v>0</v>
      </c>
      <c r="E26">
        <v>3</v>
      </c>
      <c r="F26">
        <v>15</v>
      </c>
      <c r="G26">
        <v>0</v>
      </c>
      <c r="H26">
        <v>0</v>
      </c>
      <c r="I26">
        <v>0</v>
      </c>
      <c r="J26">
        <v>0</v>
      </c>
      <c r="K26">
        <f>SUM(Table_ExternalData_11167[[#This Row],[''Aborted'']:[''On Site'']])</f>
        <v>22</v>
      </c>
      <c r="L26" t="str">
        <f t="shared" si="0"/>
        <v>THOMAS LEISK</v>
      </c>
      <c r="M26" s="14">
        <f t="shared" si="1"/>
        <v>0.18181818181818182</v>
      </c>
      <c r="N26" s="14">
        <f t="shared" si="1"/>
        <v>0</v>
      </c>
      <c r="O26" s="14">
        <f t="shared" si="1"/>
        <v>0.13636363636363635</v>
      </c>
      <c r="P26" s="14">
        <f t="shared" si="1"/>
        <v>0.68181818181818177</v>
      </c>
      <c r="Q26" s="14">
        <f t="shared" si="1"/>
        <v>0</v>
      </c>
      <c r="R26" s="14">
        <f t="shared" si="1"/>
        <v>0</v>
      </c>
      <c r="S26" s="14">
        <f t="shared" si="1"/>
        <v>0</v>
      </c>
      <c r="T26" s="14">
        <f t="shared" si="1"/>
        <v>0</v>
      </c>
      <c r="Z26" s="15" t="str">
        <f>Table_ExternalData_11167[[#This Row],[ENGINEER]]</f>
        <v>THOMAS LEISK</v>
      </c>
      <c r="AA26" s="14" t="e">
        <f>#REF!/#REF!</f>
        <v>#REF!</v>
      </c>
      <c r="AB26" s="14" t="e">
        <f>#REF!/#REF!</f>
        <v>#REF!</v>
      </c>
      <c r="AC26" s="14" t="e">
        <f>#REF!/#REF!</f>
        <v>#REF!</v>
      </c>
      <c r="AD26" s="14" t="e">
        <f>#REF!/#REF!</f>
        <v>#REF!</v>
      </c>
      <c r="AE26" s="14" t="e">
        <f>#REF!/#REF!</f>
        <v>#REF!</v>
      </c>
      <c r="AF26" s="14" t="e">
        <f>#REF!/#REF!</f>
        <v>#REF!</v>
      </c>
      <c r="AG26" s="14" t="e">
        <f>#REF!/#REF!</f>
        <v>#REF!</v>
      </c>
      <c r="AH26" s="14" t="e">
        <f>#REF!/#REF!</f>
        <v>#REF!</v>
      </c>
      <c r="BE26"/>
      <c r="BF26"/>
      <c r="BG26"/>
    </row>
    <row r="27" spans="1:59" x14ac:dyDescent="0.25">
      <c r="A27" t="s">
        <v>71</v>
      </c>
      <c r="B27" t="s">
        <v>7</v>
      </c>
      <c r="C27">
        <v>4</v>
      </c>
      <c r="D27">
        <v>0</v>
      </c>
      <c r="E27">
        <v>2</v>
      </c>
      <c r="F27">
        <v>14</v>
      </c>
      <c r="G27">
        <v>0</v>
      </c>
      <c r="H27">
        <v>0</v>
      </c>
      <c r="I27">
        <v>0</v>
      </c>
      <c r="J27">
        <v>0</v>
      </c>
      <c r="K27">
        <f>SUM(Table_ExternalData_11167[[#This Row],[''Aborted'']:[''On Site'']])</f>
        <v>20</v>
      </c>
      <c r="L27" t="str">
        <f t="shared" si="0"/>
        <v>TIM BONIFACE01</v>
      </c>
      <c r="M27" s="14">
        <f t="shared" si="1"/>
        <v>0.2</v>
      </c>
      <c r="N27" s="14">
        <f t="shared" si="1"/>
        <v>0</v>
      </c>
      <c r="O27" s="14">
        <f t="shared" si="1"/>
        <v>0.1</v>
      </c>
      <c r="P27" s="14">
        <f t="shared" si="1"/>
        <v>0.7</v>
      </c>
      <c r="Q27" s="14">
        <f t="shared" si="1"/>
        <v>0</v>
      </c>
      <c r="R27" s="14">
        <f t="shared" si="1"/>
        <v>0</v>
      </c>
      <c r="S27" s="14">
        <f t="shared" si="1"/>
        <v>0</v>
      </c>
      <c r="T27" s="14">
        <f t="shared" si="1"/>
        <v>0</v>
      </c>
      <c r="Z27" s="15" t="str">
        <f>Table_ExternalData_11167[[#This Row],[ENGINEER]]</f>
        <v>TIM BONIFACE01</v>
      </c>
      <c r="AA27" s="14" t="e">
        <f>#REF!/#REF!</f>
        <v>#REF!</v>
      </c>
      <c r="AB27" s="14" t="e">
        <f>#REF!/#REF!</f>
        <v>#REF!</v>
      </c>
      <c r="AC27" s="14" t="e">
        <f>#REF!/#REF!</f>
        <v>#REF!</v>
      </c>
      <c r="AD27" s="14" t="e">
        <f>#REF!/#REF!</f>
        <v>#REF!</v>
      </c>
      <c r="AE27" s="14" t="e">
        <f>#REF!/#REF!</f>
        <v>#REF!</v>
      </c>
      <c r="AF27" s="14" t="e">
        <f>#REF!/#REF!</f>
        <v>#REF!</v>
      </c>
      <c r="AG27" s="14" t="e">
        <f>#REF!/#REF!</f>
        <v>#REF!</v>
      </c>
      <c r="AH27" s="14" t="e">
        <f>#REF!/#REF!</f>
        <v>#REF!</v>
      </c>
      <c r="BE27"/>
      <c r="BF27"/>
      <c r="BG27"/>
    </row>
    <row r="28" spans="1:59" x14ac:dyDescent="0.25">
      <c r="A28" t="s">
        <v>1045</v>
      </c>
      <c r="C28">
        <f>SUBTOTAL(109,Table_ExternalData_11167[''Aborted''])</f>
        <v>92</v>
      </c>
      <c r="D28">
        <f>SUBTOTAL(109,Table_ExternalData_11167[''Booked''])</f>
        <v>1</v>
      </c>
      <c r="E28">
        <f>SUBTOTAL(109,Table_ExternalData_11167[''Cancelled''])</f>
        <v>66</v>
      </c>
      <c r="F28">
        <f>SUBTOTAL(109,Table_ExternalData_11167[''Completed''])</f>
        <v>347</v>
      </c>
      <c r="G28">
        <f>SUBTOTAL(109,Table_ExternalData_11167[''No Access''])</f>
        <v>0</v>
      </c>
      <c r="H28">
        <f>SUBTOTAL(109,Table_ExternalData_11167[''Not Yet Booked''])</f>
        <v>0</v>
      </c>
      <c r="I28">
        <f>SUBTOTAL(109,Table_ExternalData_11167[''On Route''])</f>
        <v>0</v>
      </c>
      <c r="J28">
        <f>SUBTOTAL(109,Table_ExternalData_11167[''On Site''])</f>
        <v>0</v>
      </c>
      <c r="K28">
        <f>SUBTOTAL(109,Table_ExternalData_11167[Grand Total])</f>
        <v>506</v>
      </c>
      <c r="Z28" s="15" t="e">
        <f>Table_ExternalData_11167[[#This Row],[ENGINEER]]</f>
        <v>#VALUE!</v>
      </c>
      <c r="AA28" s="14" t="e">
        <f>#REF!/#REF!</f>
        <v>#REF!</v>
      </c>
      <c r="AB28" s="14" t="e">
        <f>#REF!/#REF!</f>
        <v>#REF!</v>
      </c>
      <c r="AC28" s="14" t="e">
        <f>#REF!/#REF!</f>
        <v>#REF!</v>
      </c>
      <c r="AD28" s="14" t="e">
        <f>#REF!/#REF!</f>
        <v>#REF!</v>
      </c>
      <c r="AE28" s="14" t="e">
        <f>#REF!/#REF!</f>
        <v>#REF!</v>
      </c>
      <c r="AF28" s="14" t="e">
        <f>#REF!/#REF!</f>
        <v>#REF!</v>
      </c>
      <c r="AG28" s="14" t="e">
        <f>#REF!/#REF!</f>
        <v>#REF!</v>
      </c>
      <c r="AH28" s="14" t="e">
        <f>#REF!/#REF!</f>
        <v>#REF!</v>
      </c>
      <c r="BE28"/>
      <c r="BF28"/>
      <c r="BG28"/>
    </row>
    <row r="29" spans="1:59" x14ac:dyDescent="0.25">
      <c r="Z29" s="15" t="e">
        <f>Table_ExternalData_11167[[#This Row],[ENGINEER]]</f>
        <v>#VALUE!</v>
      </c>
      <c r="AA29" s="14" t="e">
        <f>#REF!/#REF!</f>
        <v>#REF!</v>
      </c>
      <c r="AB29" s="14" t="e">
        <f>#REF!/#REF!</f>
        <v>#REF!</v>
      </c>
      <c r="AC29" s="14" t="e">
        <f>#REF!/#REF!</f>
        <v>#REF!</v>
      </c>
      <c r="AD29" s="14" t="e">
        <f>#REF!/#REF!</f>
        <v>#REF!</v>
      </c>
      <c r="AE29" s="14" t="e">
        <f>#REF!/#REF!</f>
        <v>#REF!</v>
      </c>
      <c r="AF29" s="14" t="e">
        <f>#REF!/#REF!</f>
        <v>#REF!</v>
      </c>
      <c r="AG29" s="14" t="e">
        <f>#REF!/#REF!</f>
        <v>#REF!</v>
      </c>
      <c r="AH29" s="14" t="e">
        <f>#REF!/#REF!</f>
        <v>#REF!</v>
      </c>
      <c r="BE29"/>
      <c r="BF29"/>
      <c r="BG29"/>
    </row>
    <row r="30" spans="1:59" x14ac:dyDescent="0.25">
      <c r="Z30" s="15" t="e">
        <f>Table_ExternalData_11167[[#This Row],[ENGINEER]]</f>
        <v>#VALUE!</v>
      </c>
      <c r="AA30" s="14" t="e">
        <f>#REF!/#REF!</f>
        <v>#REF!</v>
      </c>
      <c r="AB30" s="14" t="e">
        <f>#REF!/#REF!</f>
        <v>#REF!</v>
      </c>
      <c r="AC30" s="14" t="e">
        <f>#REF!/#REF!</f>
        <v>#REF!</v>
      </c>
      <c r="AD30" s="14" t="e">
        <f>#REF!/#REF!</f>
        <v>#REF!</v>
      </c>
      <c r="AE30" s="14" t="e">
        <f>#REF!/#REF!</f>
        <v>#REF!</v>
      </c>
      <c r="AF30" s="14" t="e">
        <f>#REF!/#REF!</f>
        <v>#REF!</v>
      </c>
      <c r="AG30" s="14" t="e">
        <f>#REF!/#REF!</f>
        <v>#REF!</v>
      </c>
      <c r="AH30" s="14" t="e">
        <f>#REF!/#REF!</f>
        <v>#REF!</v>
      </c>
      <c r="BE30"/>
      <c r="BF30"/>
      <c r="BG30"/>
    </row>
    <row r="31" spans="1:59" x14ac:dyDescent="0.25">
      <c r="Z31" s="15" t="e">
        <f>Table_ExternalData_11167[[#This Row],[ENGINEER]]</f>
        <v>#VALUE!</v>
      </c>
      <c r="AA31" s="14" t="e">
        <f>#REF!/#REF!</f>
        <v>#REF!</v>
      </c>
      <c r="AB31" s="14" t="e">
        <f>#REF!/#REF!</f>
        <v>#REF!</v>
      </c>
      <c r="AC31" s="14" t="e">
        <f>#REF!/#REF!</f>
        <v>#REF!</v>
      </c>
      <c r="AD31" s="14" t="e">
        <f>#REF!/#REF!</f>
        <v>#REF!</v>
      </c>
      <c r="AE31" s="14" t="e">
        <f>#REF!/#REF!</f>
        <v>#REF!</v>
      </c>
      <c r="AF31" s="14" t="e">
        <f>#REF!/#REF!</f>
        <v>#REF!</v>
      </c>
      <c r="AG31" s="14" t="e">
        <f>#REF!/#REF!</f>
        <v>#REF!</v>
      </c>
      <c r="AH31" s="14" t="e">
        <f>#REF!/#REF!</f>
        <v>#REF!</v>
      </c>
      <c r="BE31"/>
      <c r="BF31"/>
      <c r="BG31"/>
    </row>
    <row r="32" spans="1:59" x14ac:dyDescent="0.25">
      <c r="Z32" s="15" t="e">
        <f>Table_ExternalData_11167[[#This Row],[ENGINEER]]</f>
        <v>#VALUE!</v>
      </c>
      <c r="AA32" s="14" t="e">
        <f>#REF!/#REF!</f>
        <v>#REF!</v>
      </c>
      <c r="AB32" s="14" t="e">
        <f>#REF!/#REF!</f>
        <v>#REF!</v>
      </c>
      <c r="AC32" s="14" t="e">
        <f>#REF!/#REF!</f>
        <v>#REF!</v>
      </c>
      <c r="AD32" s="14" t="e">
        <f>#REF!/#REF!</f>
        <v>#REF!</v>
      </c>
      <c r="AE32" s="14" t="e">
        <f>#REF!/#REF!</f>
        <v>#REF!</v>
      </c>
      <c r="AF32" s="14" t="e">
        <f>#REF!/#REF!</f>
        <v>#REF!</v>
      </c>
      <c r="AG32" s="14" t="e">
        <f>#REF!/#REF!</f>
        <v>#REF!</v>
      </c>
      <c r="AH32" s="14" t="e">
        <f>#REF!/#REF!</f>
        <v>#REF!</v>
      </c>
      <c r="BE32"/>
      <c r="BF32"/>
      <c r="BG32"/>
    </row>
    <row r="33" spans="26:59" x14ac:dyDescent="0.25">
      <c r="Z33" s="15" t="e">
        <f>Table_ExternalData_11167[[#This Row],[ENGINEER]]</f>
        <v>#VALUE!</v>
      </c>
      <c r="AA33" s="14" t="e">
        <f>#REF!/#REF!</f>
        <v>#REF!</v>
      </c>
      <c r="AB33" s="14" t="e">
        <f>#REF!/#REF!</f>
        <v>#REF!</v>
      </c>
      <c r="AC33" s="14" t="e">
        <f>#REF!/#REF!</f>
        <v>#REF!</v>
      </c>
      <c r="AD33" s="14" t="e">
        <f>#REF!/#REF!</f>
        <v>#REF!</v>
      </c>
      <c r="AE33" s="14" t="e">
        <f>#REF!/#REF!</f>
        <v>#REF!</v>
      </c>
      <c r="AF33" s="14" t="e">
        <f>#REF!/#REF!</f>
        <v>#REF!</v>
      </c>
      <c r="AG33" s="14" t="e">
        <f>#REF!/#REF!</f>
        <v>#REF!</v>
      </c>
      <c r="AH33" s="14" t="e">
        <f>#REF!/#REF!</f>
        <v>#REF!</v>
      </c>
      <c r="BE33"/>
      <c r="BF33"/>
      <c r="BG33"/>
    </row>
    <row r="34" spans="26:59" x14ac:dyDescent="0.25">
      <c r="Z34" s="15" t="e">
        <f>Table_ExternalData_11167[[#This Row],[ENGINEER]]</f>
        <v>#VALUE!</v>
      </c>
      <c r="AA34" s="14" t="e">
        <f>#REF!/#REF!</f>
        <v>#REF!</v>
      </c>
      <c r="AB34" s="14" t="e">
        <f>#REF!/#REF!</f>
        <v>#REF!</v>
      </c>
      <c r="AC34" s="14" t="e">
        <f>#REF!/#REF!</f>
        <v>#REF!</v>
      </c>
      <c r="AD34" s="14" t="e">
        <f>#REF!/#REF!</f>
        <v>#REF!</v>
      </c>
      <c r="AE34" s="14" t="e">
        <f>#REF!/#REF!</f>
        <v>#REF!</v>
      </c>
      <c r="AF34" s="14" t="e">
        <f>#REF!/#REF!</f>
        <v>#REF!</v>
      </c>
      <c r="AG34" s="14" t="e">
        <f>#REF!/#REF!</f>
        <v>#REF!</v>
      </c>
      <c r="AH34" s="14" t="e">
        <f>#REF!/#REF!</f>
        <v>#REF!</v>
      </c>
      <c r="BE34"/>
      <c r="BF34"/>
      <c r="BG34"/>
    </row>
    <row r="35" spans="26:59" x14ac:dyDescent="0.25">
      <c r="Z35" s="15" t="e">
        <f>Table_ExternalData_11167[[#This Row],[ENGINEER]]</f>
        <v>#VALUE!</v>
      </c>
      <c r="AA35" s="14" t="e">
        <f>#REF!/#REF!</f>
        <v>#REF!</v>
      </c>
      <c r="AB35" s="14" t="e">
        <f>#REF!/#REF!</f>
        <v>#REF!</v>
      </c>
      <c r="AC35" s="14" t="e">
        <f>#REF!/#REF!</f>
        <v>#REF!</v>
      </c>
      <c r="AD35" s="14" t="e">
        <f>#REF!/#REF!</f>
        <v>#REF!</v>
      </c>
      <c r="AE35" s="14" t="e">
        <f>#REF!/#REF!</f>
        <v>#REF!</v>
      </c>
      <c r="AF35" s="14" t="e">
        <f>#REF!/#REF!</f>
        <v>#REF!</v>
      </c>
      <c r="AG35" s="14" t="e">
        <f>#REF!/#REF!</f>
        <v>#REF!</v>
      </c>
      <c r="AH35" s="14" t="e">
        <f>#REF!/#REF!</f>
        <v>#REF!</v>
      </c>
      <c r="BE35"/>
      <c r="BF35"/>
      <c r="BG35"/>
    </row>
    <row r="36" spans="26:59" x14ac:dyDescent="0.25">
      <c r="Z36" s="15" t="e">
        <f>Table_ExternalData_11167[[#This Row],[ENGINEER]]</f>
        <v>#VALUE!</v>
      </c>
      <c r="AA36" s="14" t="e">
        <f>#REF!/#REF!</f>
        <v>#REF!</v>
      </c>
      <c r="AB36" s="14" t="e">
        <f>#REF!/#REF!</f>
        <v>#REF!</v>
      </c>
      <c r="AC36" s="14" t="e">
        <f>#REF!/#REF!</f>
        <v>#REF!</v>
      </c>
      <c r="AD36" s="14" t="e">
        <f>#REF!/#REF!</f>
        <v>#REF!</v>
      </c>
      <c r="AE36" s="14" t="e">
        <f>#REF!/#REF!</f>
        <v>#REF!</v>
      </c>
      <c r="AF36" s="14" t="e">
        <f>#REF!/#REF!</f>
        <v>#REF!</v>
      </c>
      <c r="AG36" s="14" t="e">
        <f>#REF!/#REF!</f>
        <v>#REF!</v>
      </c>
      <c r="AH36" s="14" t="e">
        <f>#REF!/#REF!</f>
        <v>#REF!</v>
      </c>
      <c r="BE36"/>
      <c r="BF36"/>
      <c r="BG36"/>
    </row>
    <row r="37" spans="26:59" x14ac:dyDescent="0.25">
      <c r="Z37" s="15" t="e">
        <f>Table_ExternalData_11167[[#This Row],[ENGINEER]]</f>
        <v>#VALUE!</v>
      </c>
      <c r="AA37" s="14" t="e">
        <f>#REF!/#REF!</f>
        <v>#REF!</v>
      </c>
      <c r="AB37" s="14" t="e">
        <f>#REF!/#REF!</f>
        <v>#REF!</v>
      </c>
      <c r="AC37" s="14" t="e">
        <f>#REF!/#REF!</f>
        <v>#REF!</v>
      </c>
      <c r="AD37" s="14" t="e">
        <f>#REF!/#REF!</f>
        <v>#REF!</v>
      </c>
      <c r="AE37" s="14" t="e">
        <f>#REF!/#REF!</f>
        <v>#REF!</v>
      </c>
      <c r="AF37" s="14" t="e">
        <f>#REF!/#REF!</f>
        <v>#REF!</v>
      </c>
      <c r="AG37" s="14" t="e">
        <f>#REF!/#REF!</f>
        <v>#REF!</v>
      </c>
      <c r="AH37" s="14" t="e">
        <f>#REF!/#REF!</f>
        <v>#REF!</v>
      </c>
      <c r="BE37"/>
      <c r="BF37"/>
      <c r="BG37"/>
    </row>
    <row r="38" spans="26:59" x14ac:dyDescent="0.25">
      <c r="Z38" s="15" t="e">
        <f>Table_ExternalData_11167[[#This Row],[ENGINEER]]</f>
        <v>#VALUE!</v>
      </c>
      <c r="AA38" s="14" t="e">
        <f>#REF!/#REF!</f>
        <v>#REF!</v>
      </c>
      <c r="AB38" s="14" t="e">
        <f>#REF!/#REF!</f>
        <v>#REF!</v>
      </c>
      <c r="AC38" s="14" t="e">
        <f>#REF!/#REF!</f>
        <v>#REF!</v>
      </c>
      <c r="AD38" s="14" t="e">
        <f>#REF!/#REF!</f>
        <v>#REF!</v>
      </c>
      <c r="AE38" s="14" t="e">
        <f>#REF!/#REF!</f>
        <v>#REF!</v>
      </c>
      <c r="AF38" s="14" t="e">
        <f>#REF!/#REF!</f>
        <v>#REF!</v>
      </c>
      <c r="AG38" s="14" t="e">
        <f>#REF!/#REF!</f>
        <v>#REF!</v>
      </c>
      <c r="AH38" s="14" t="e">
        <f>#REF!/#REF!</f>
        <v>#REF!</v>
      </c>
      <c r="BE38"/>
      <c r="BF38"/>
      <c r="BG38"/>
    </row>
    <row r="39" spans="26:59" x14ac:dyDescent="0.25">
      <c r="Z39" s="15" t="e">
        <f>Table_ExternalData_11167[[#This Row],[ENGINEER]]</f>
        <v>#VALUE!</v>
      </c>
      <c r="AA39" s="14" t="e">
        <f>#REF!/#REF!</f>
        <v>#REF!</v>
      </c>
      <c r="AB39" s="14" t="e">
        <f>#REF!/#REF!</f>
        <v>#REF!</v>
      </c>
      <c r="AC39" s="14" t="e">
        <f>#REF!/#REF!</f>
        <v>#REF!</v>
      </c>
      <c r="AD39" s="14" t="e">
        <f>#REF!/#REF!</f>
        <v>#REF!</v>
      </c>
      <c r="AE39" s="14" t="e">
        <f>#REF!/#REF!</f>
        <v>#REF!</v>
      </c>
      <c r="AF39" s="14" t="e">
        <f>#REF!/#REF!</f>
        <v>#REF!</v>
      </c>
      <c r="AG39" s="14" t="e">
        <f>#REF!/#REF!</f>
        <v>#REF!</v>
      </c>
      <c r="AH39" s="14" t="e">
        <f>#REF!/#REF!</f>
        <v>#REF!</v>
      </c>
      <c r="BE39"/>
      <c r="BF39"/>
      <c r="BG39"/>
    </row>
    <row r="40" spans="26:59" x14ac:dyDescent="0.25">
      <c r="Z40" s="15" t="e">
        <f>Table_ExternalData_11167[[#This Row],[ENGINEER]]</f>
        <v>#VALUE!</v>
      </c>
      <c r="AA40" s="14" t="e">
        <f>#REF!/#REF!</f>
        <v>#REF!</v>
      </c>
      <c r="AB40" s="14" t="e">
        <f>#REF!/#REF!</f>
        <v>#REF!</v>
      </c>
      <c r="AC40" s="14" t="e">
        <f>#REF!/#REF!</f>
        <v>#REF!</v>
      </c>
      <c r="AD40" s="14" t="e">
        <f>#REF!/#REF!</f>
        <v>#REF!</v>
      </c>
      <c r="AE40" s="14" t="e">
        <f>#REF!/#REF!</f>
        <v>#REF!</v>
      </c>
      <c r="AF40" s="14" t="e">
        <f>#REF!/#REF!</f>
        <v>#REF!</v>
      </c>
      <c r="AG40" s="14" t="e">
        <f>#REF!/#REF!</f>
        <v>#REF!</v>
      </c>
      <c r="AH40" s="14" t="e">
        <f>#REF!/#REF!</f>
        <v>#REF!</v>
      </c>
      <c r="BE40"/>
      <c r="BF40"/>
      <c r="BG40"/>
    </row>
    <row r="41" spans="26:59" x14ac:dyDescent="0.25">
      <c r="Z41" s="15" t="e">
        <f>Table_ExternalData_11167[[#This Row],[ENGINEER]]</f>
        <v>#VALUE!</v>
      </c>
      <c r="AA41" s="14" t="e">
        <f>#REF!/#REF!</f>
        <v>#REF!</v>
      </c>
      <c r="AB41" s="14" t="e">
        <f>#REF!/#REF!</f>
        <v>#REF!</v>
      </c>
      <c r="AC41" s="14" t="e">
        <f>#REF!/#REF!</f>
        <v>#REF!</v>
      </c>
      <c r="AD41" s="14" t="e">
        <f>#REF!/#REF!</f>
        <v>#REF!</v>
      </c>
      <c r="AE41" s="14" t="e">
        <f>#REF!/#REF!</f>
        <v>#REF!</v>
      </c>
      <c r="AF41" s="14" t="e">
        <f>#REF!/#REF!</f>
        <v>#REF!</v>
      </c>
      <c r="AG41" s="14" t="e">
        <f>#REF!/#REF!</f>
        <v>#REF!</v>
      </c>
      <c r="AH41" s="14" t="e">
        <f>#REF!/#REF!</f>
        <v>#REF!</v>
      </c>
      <c r="BE41"/>
      <c r="BF41"/>
      <c r="BG41"/>
    </row>
    <row r="42" spans="26:59" x14ac:dyDescent="0.25">
      <c r="Z42" s="15" t="e">
        <f>Table_ExternalData_11167[[#This Row],[ENGINEER]]</f>
        <v>#VALUE!</v>
      </c>
      <c r="AA42" s="14" t="e">
        <f>#REF!/#REF!</f>
        <v>#REF!</v>
      </c>
      <c r="AB42" s="14" t="e">
        <f>#REF!/#REF!</f>
        <v>#REF!</v>
      </c>
      <c r="AC42" s="14" t="e">
        <f>#REF!/#REF!</f>
        <v>#REF!</v>
      </c>
      <c r="AD42" s="14" t="e">
        <f>#REF!/#REF!</f>
        <v>#REF!</v>
      </c>
      <c r="AE42" s="14" t="e">
        <f>#REF!/#REF!</f>
        <v>#REF!</v>
      </c>
      <c r="AF42" s="14" t="e">
        <f>#REF!/#REF!</f>
        <v>#REF!</v>
      </c>
      <c r="AG42" s="14" t="e">
        <f>#REF!/#REF!</f>
        <v>#REF!</v>
      </c>
      <c r="AH42" s="14" t="e">
        <f>#REF!/#REF!</f>
        <v>#REF!</v>
      </c>
      <c r="BE42"/>
      <c r="BF42"/>
      <c r="BG42"/>
    </row>
    <row r="43" spans="26:59" x14ac:dyDescent="0.25">
      <c r="Z43" s="15" t="e">
        <f>Table_ExternalData_11167[[#This Row],[ENGINEER]]</f>
        <v>#VALUE!</v>
      </c>
      <c r="AA43" s="14" t="e">
        <f>#REF!/#REF!</f>
        <v>#REF!</v>
      </c>
      <c r="AB43" s="14" t="e">
        <f>#REF!/#REF!</f>
        <v>#REF!</v>
      </c>
      <c r="AC43" s="14" t="e">
        <f>#REF!/#REF!</f>
        <v>#REF!</v>
      </c>
      <c r="AD43" s="14" t="e">
        <f>#REF!/#REF!</f>
        <v>#REF!</v>
      </c>
      <c r="AE43" s="14" t="e">
        <f>#REF!/#REF!</f>
        <v>#REF!</v>
      </c>
      <c r="AF43" s="14" t="e">
        <f>#REF!/#REF!</f>
        <v>#REF!</v>
      </c>
      <c r="AG43" s="14" t="e">
        <f>#REF!/#REF!</f>
        <v>#REF!</v>
      </c>
      <c r="AH43" s="14" t="e">
        <f>#REF!/#REF!</f>
        <v>#REF!</v>
      </c>
      <c r="BE43"/>
      <c r="BF43"/>
      <c r="BG43"/>
    </row>
    <row r="44" spans="26:59" x14ac:dyDescent="0.25">
      <c r="Z44" s="15" t="e">
        <f>Table_ExternalData_11167[[#This Row],[ENGINEER]]</f>
        <v>#VALUE!</v>
      </c>
      <c r="AA44" s="14" t="e">
        <f>#REF!/#REF!</f>
        <v>#REF!</v>
      </c>
      <c r="AB44" s="14" t="e">
        <f>#REF!/#REF!</f>
        <v>#REF!</v>
      </c>
      <c r="AC44" s="14" t="e">
        <f>#REF!/#REF!</f>
        <v>#REF!</v>
      </c>
      <c r="AD44" s="14" t="e">
        <f>#REF!/#REF!</f>
        <v>#REF!</v>
      </c>
      <c r="AE44" s="14" t="e">
        <f>#REF!/#REF!</f>
        <v>#REF!</v>
      </c>
      <c r="AF44" s="14" t="e">
        <f>#REF!/#REF!</f>
        <v>#REF!</v>
      </c>
      <c r="AG44" s="14" t="e">
        <f>#REF!/#REF!</f>
        <v>#REF!</v>
      </c>
      <c r="AH44" s="14" t="e">
        <f>#REF!/#REF!</f>
        <v>#REF!</v>
      </c>
      <c r="BE44"/>
      <c r="BF44"/>
      <c r="BG44"/>
    </row>
    <row r="45" spans="26:59" x14ac:dyDescent="0.25">
      <c r="Z45" s="15" t="e">
        <f>Table_ExternalData_11167[[#This Row],[ENGINEER]]</f>
        <v>#VALUE!</v>
      </c>
      <c r="AA45" s="14" t="e">
        <f>#REF!/#REF!</f>
        <v>#REF!</v>
      </c>
      <c r="AB45" s="14" t="e">
        <f>#REF!/#REF!</f>
        <v>#REF!</v>
      </c>
      <c r="AC45" s="14" t="e">
        <f>#REF!/#REF!</f>
        <v>#REF!</v>
      </c>
      <c r="AD45" s="14" t="e">
        <f>#REF!/#REF!</f>
        <v>#REF!</v>
      </c>
      <c r="AE45" s="14" t="e">
        <f>#REF!/#REF!</f>
        <v>#REF!</v>
      </c>
      <c r="AF45" s="14" t="e">
        <f>#REF!/#REF!</f>
        <v>#REF!</v>
      </c>
      <c r="AG45" s="14" t="e">
        <f>#REF!/#REF!</f>
        <v>#REF!</v>
      </c>
      <c r="AH45" s="14" t="e">
        <f>#REF!/#REF!</f>
        <v>#REF!</v>
      </c>
      <c r="BE45"/>
      <c r="BF45"/>
      <c r="BG45"/>
    </row>
    <row r="46" spans="26:59" x14ac:dyDescent="0.25">
      <c r="Z46" s="15" t="e">
        <f>Table_ExternalData_11167[[#This Row],[ENGINEER]]</f>
        <v>#VALUE!</v>
      </c>
      <c r="AA46" s="14" t="e">
        <f>#REF!/#REF!</f>
        <v>#REF!</v>
      </c>
      <c r="AB46" s="14" t="e">
        <f>#REF!/#REF!</f>
        <v>#REF!</v>
      </c>
      <c r="AC46" s="14" t="e">
        <f>#REF!/#REF!</f>
        <v>#REF!</v>
      </c>
      <c r="AD46" s="14" t="e">
        <f>#REF!/#REF!</f>
        <v>#REF!</v>
      </c>
      <c r="AE46" s="14" t="e">
        <f>#REF!/#REF!</f>
        <v>#REF!</v>
      </c>
      <c r="AF46" s="14" t="e">
        <f>#REF!/#REF!</f>
        <v>#REF!</v>
      </c>
      <c r="AG46" s="14" t="e">
        <f>#REF!/#REF!</f>
        <v>#REF!</v>
      </c>
      <c r="AH46" s="14" t="e">
        <f>#REF!/#REF!</f>
        <v>#REF!</v>
      </c>
      <c r="BE46"/>
      <c r="BF46"/>
      <c r="BG46"/>
    </row>
    <row r="47" spans="26:59" x14ac:dyDescent="0.25">
      <c r="Z47" s="15" t="e">
        <f>Table_ExternalData_11167[[#This Row],[ENGINEER]]</f>
        <v>#VALUE!</v>
      </c>
      <c r="AA47" s="14" t="e">
        <f>#REF!/#REF!</f>
        <v>#REF!</v>
      </c>
      <c r="AB47" s="14" t="e">
        <f>#REF!/#REF!</f>
        <v>#REF!</v>
      </c>
      <c r="AC47" s="14" t="e">
        <f>#REF!/#REF!</f>
        <v>#REF!</v>
      </c>
      <c r="AD47" s="14" t="e">
        <f>#REF!/#REF!</f>
        <v>#REF!</v>
      </c>
      <c r="AE47" s="14" t="e">
        <f>#REF!/#REF!</f>
        <v>#REF!</v>
      </c>
      <c r="AF47" s="14" t="e">
        <f>#REF!/#REF!</f>
        <v>#REF!</v>
      </c>
      <c r="AG47" s="14" t="e">
        <f>#REF!/#REF!</f>
        <v>#REF!</v>
      </c>
      <c r="AH47" s="14" t="e">
        <f>#REF!/#REF!</f>
        <v>#REF!</v>
      </c>
      <c r="BE47"/>
      <c r="BF47"/>
      <c r="BG47"/>
    </row>
    <row r="48" spans="26:59" x14ac:dyDescent="0.25">
      <c r="Z48" s="15" t="e">
        <f>Table_ExternalData_11167[[#This Row],[ENGINEER]]</f>
        <v>#VALUE!</v>
      </c>
      <c r="AA48" s="14" t="e">
        <f>#REF!/#REF!</f>
        <v>#REF!</v>
      </c>
      <c r="AB48" s="14" t="e">
        <f>#REF!/#REF!</f>
        <v>#REF!</v>
      </c>
      <c r="AC48" s="14" t="e">
        <f>#REF!/#REF!</f>
        <v>#REF!</v>
      </c>
      <c r="AD48" s="14" t="e">
        <f>#REF!/#REF!</f>
        <v>#REF!</v>
      </c>
      <c r="AE48" s="14" t="e">
        <f>#REF!/#REF!</f>
        <v>#REF!</v>
      </c>
      <c r="AF48" s="14" t="e">
        <f>#REF!/#REF!</f>
        <v>#REF!</v>
      </c>
      <c r="AG48" s="14" t="e">
        <f>#REF!/#REF!</f>
        <v>#REF!</v>
      </c>
      <c r="AH48" s="14" t="e">
        <f>#REF!/#REF!</f>
        <v>#REF!</v>
      </c>
      <c r="BE48"/>
      <c r="BF48"/>
      <c r="BG48"/>
    </row>
    <row r="49" spans="26:59" x14ac:dyDescent="0.25">
      <c r="Z49" s="15" t="e">
        <f>Table_ExternalData_11167[[#This Row],[ENGINEER]]</f>
        <v>#VALUE!</v>
      </c>
      <c r="AA49" s="14" t="e">
        <f>#REF!/#REF!</f>
        <v>#REF!</v>
      </c>
      <c r="AB49" s="14" t="e">
        <f>#REF!/#REF!</f>
        <v>#REF!</v>
      </c>
      <c r="AC49" s="14" t="e">
        <f>#REF!/#REF!</f>
        <v>#REF!</v>
      </c>
      <c r="AD49" s="14" t="e">
        <f>#REF!/#REF!</f>
        <v>#REF!</v>
      </c>
      <c r="AE49" s="14" t="e">
        <f>#REF!/#REF!</f>
        <v>#REF!</v>
      </c>
      <c r="AF49" s="14" t="e">
        <f>#REF!/#REF!</f>
        <v>#REF!</v>
      </c>
      <c r="AG49" s="14" t="e">
        <f>#REF!/#REF!</f>
        <v>#REF!</v>
      </c>
      <c r="AH49" s="14" t="e">
        <f>#REF!/#REF!</f>
        <v>#REF!</v>
      </c>
      <c r="BE49"/>
      <c r="BF49"/>
      <c r="BG49"/>
    </row>
    <row r="50" spans="26:59" x14ac:dyDescent="0.25">
      <c r="Z50" s="15" t="e">
        <f>Table_ExternalData_11167[[#This Row],[ENGINEER]]</f>
        <v>#VALUE!</v>
      </c>
      <c r="AA50" s="14" t="e">
        <f>#REF!/#REF!</f>
        <v>#REF!</v>
      </c>
      <c r="AB50" s="14" t="e">
        <f>#REF!/#REF!</f>
        <v>#REF!</v>
      </c>
      <c r="AC50" s="14" t="e">
        <f>#REF!/#REF!</f>
        <v>#REF!</v>
      </c>
      <c r="AD50" s="14" t="e">
        <f>#REF!/#REF!</f>
        <v>#REF!</v>
      </c>
      <c r="AE50" s="14" t="e">
        <f>#REF!/#REF!</f>
        <v>#REF!</v>
      </c>
      <c r="AF50" s="14" t="e">
        <f>#REF!/#REF!</f>
        <v>#REF!</v>
      </c>
      <c r="AG50" s="14" t="e">
        <f>#REF!/#REF!</f>
        <v>#REF!</v>
      </c>
      <c r="AH50" s="14" t="e">
        <f>#REF!/#REF!</f>
        <v>#REF!</v>
      </c>
      <c r="BE50"/>
      <c r="BF50"/>
      <c r="BG50"/>
    </row>
    <row r="51" spans="26:59" x14ac:dyDescent="0.25">
      <c r="Z51" s="15" t="e">
        <f>Table_ExternalData_11167[[#This Row],[ENGINEER]]</f>
        <v>#VALUE!</v>
      </c>
      <c r="AA51" s="14" t="e">
        <f>#REF!/#REF!</f>
        <v>#REF!</v>
      </c>
      <c r="AB51" s="14" t="e">
        <f>#REF!/#REF!</f>
        <v>#REF!</v>
      </c>
      <c r="AC51" s="14" t="e">
        <f>#REF!/#REF!</f>
        <v>#REF!</v>
      </c>
      <c r="AD51" s="14" t="e">
        <f>#REF!/#REF!</f>
        <v>#REF!</v>
      </c>
      <c r="AE51" s="14" t="e">
        <f>#REF!/#REF!</f>
        <v>#REF!</v>
      </c>
      <c r="AF51" s="14" t="e">
        <f>#REF!/#REF!</f>
        <v>#REF!</v>
      </c>
      <c r="AG51" s="14" t="e">
        <f>#REF!/#REF!</f>
        <v>#REF!</v>
      </c>
      <c r="AH51" s="14" t="e">
        <f>#REF!/#REF!</f>
        <v>#REF!</v>
      </c>
      <c r="BE51"/>
      <c r="BF51"/>
      <c r="BG51"/>
    </row>
    <row r="52" spans="26:59" x14ac:dyDescent="0.25">
      <c r="Z52" s="15" t="e">
        <f>Table_ExternalData_11167[[#This Row],[ENGINEER]]</f>
        <v>#VALUE!</v>
      </c>
      <c r="AA52" s="14" t="e">
        <f>#REF!/#REF!</f>
        <v>#REF!</v>
      </c>
      <c r="AB52" s="14" t="e">
        <f>#REF!/#REF!</f>
        <v>#REF!</v>
      </c>
      <c r="AC52" s="14" t="e">
        <f>#REF!/#REF!</f>
        <v>#REF!</v>
      </c>
      <c r="AD52" s="14" t="e">
        <f>#REF!/#REF!</f>
        <v>#REF!</v>
      </c>
      <c r="AE52" s="14" t="e">
        <f>#REF!/#REF!</f>
        <v>#REF!</v>
      </c>
      <c r="AF52" s="14" t="e">
        <f>#REF!/#REF!</f>
        <v>#REF!</v>
      </c>
      <c r="AG52" s="14" t="e">
        <f>#REF!/#REF!</f>
        <v>#REF!</v>
      </c>
      <c r="AH52" s="14" t="e">
        <f>#REF!/#REF!</f>
        <v>#REF!</v>
      </c>
      <c r="BE52"/>
      <c r="BF52"/>
      <c r="BG52"/>
    </row>
    <row r="53" spans="26:59" x14ac:dyDescent="0.25">
      <c r="Z53" s="15" t="e">
        <f>Table_ExternalData_11167[[#This Row],[ENGINEER]]</f>
        <v>#VALUE!</v>
      </c>
      <c r="AA53" s="14" t="e">
        <f>#REF!/#REF!</f>
        <v>#REF!</v>
      </c>
      <c r="AB53" s="14" t="e">
        <f>#REF!/#REF!</f>
        <v>#REF!</v>
      </c>
      <c r="AC53" s="14" t="e">
        <f>#REF!/#REF!</f>
        <v>#REF!</v>
      </c>
      <c r="AD53" s="14" t="e">
        <f>#REF!/#REF!</f>
        <v>#REF!</v>
      </c>
      <c r="AE53" s="14" t="e">
        <f>#REF!/#REF!</f>
        <v>#REF!</v>
      </c>
      <c r="AF53" s="14" t="e">
        <f>#REF!/#REF!</f>
        <v>#REF!</v>
      </c>
      <c r="AG53" s="14" t="e">
        <f>#REF!/#REF!</f>
        <v>#REF!</v>
      </c>
      <c r="AH53" s="14" t="e">
        <f>#REF!/#REF!</f>
        <v>#REF!</v>
      </c>
      <c r="BE53"/>
      <c r="BF53"/>
      <c r="BG53"/>
    </row>
    <row r="54" spans="26:59" x14ac:dyDescent="0.25">
      <c r="Z54" s="15" t="e">
        <f>Table_ExternalData_11167[[#This Row],[ENGINEER]]</f>
        <v>#VALUE!</v>
      </c>
      <c r="AA54" s="14" t="e">
        <f>#REF!/#REF!</f>
        <v>#REF!</v>
      </c>
      <c r="AB54" s="14" t="e">
        <f>#REF!/#REF!</f>
        <v>#REF!</v>
      </c>
      <c r="AC54" s="14" t="e">
        <f>#REF!/#REF!</f>
        <v>#REF!</v>
      </c>
      <c r="AD54" s="14" t="e">
        <f>#REF!/#REF!</f>
        <v>#REF!</v>
      </c>
      <c r="AE54" s="14" t="e">
        <f>#REF!/#REF!</f>
        <v>#REF!</v>
      </c>
      <c r="AF54" s="14" t="e">
        <f>#REF!/#REF!</f>
        <v>#REF!</v>
      </c>
      <c r="AG54" s="14" t="e">
        <f>#REF!/#REF!</f>
        <v>#REF!</v>
      </c>
      <c r="AH54" s="14" t="e">
        <f>#REF!/#REF!</f>
        <v>#REF!</v>
      </c>
      <c r="BE54"/>
      <c r="BF54"/>
      <c r="BG54"/>
    </row>
    <row r="55" spans="26:59" x14ac:dyDescent="0.25">
      <c r="Z55" s="15" t="e">
        <f>Table_ExternalData_11167[[#This Row],[ENGINEER]]</f>
        <v>#VALUE!</v>
      </c>
      <c r="AA55" s="14" t="e">
        <f>#REF!/#REF!</f>
        <v>#REF!</v>
      </c>
      <c r="AB55" s="14" t="e">
        <f>#REF!/#REF!</f>
        <v>#REF!</v>
      </c>
      <c r="AC55" s="14" t="e">
        <f>#REF!/#REF!</f>
        <v>#REF!</v>
      </c>
      <c r="AD55" s="14" t="e">
        <f>#REF!/#REF!</f>
        <v>#REF!</v>
      </c>
      <c r="AE55" s="14" t="e">
        <f>#REF!/#REF!</f>
        <v>#REF!</v>
      </c>
      <c r="AF55" s="14" t="e">
        <f>#REF!/#REF!</f>
        <v>#REF!</v>
      </c>
      <c r="AG55" s="14" t="e">
        <f>#REF!/#REF!</f>
        <v>#REF!</v>
      </c>
      <c r="AH55" s="14" t="e">
        <f>#REF!/#REF!</f>
        <v>#REF!</v>
      </c>
      <c r="BE55"/>
      <c r="BF55"/>
      <c r="BG55"/>
    </row>
    <row r="56" spans="26:59" x14ac:dyDescent="0.25">
      <c r="Z56" s="15" t="e">
        <f>Table_ExternalData_11167[[#This Row],[ENGINEER]]</f>
        <v>#VALUE!</v>
      </c>
      <c r="AA56" s="14" t="e">
        <f>#REF!/#REF!</f>
        <v>#REF!</v>
      </c>
      <c r="AB56" s="14" t="e">
        <f>#REF!/#REF!</f>
        <v>#REF!</v>
      </c>
      <c r="AC56" s="14" t="e">
        <f>#REF!/#REF!</f>
        <v>#REF!</v>
      </c>
      <c r="AD56" s="14" t="e">
        <f>#REF!/#REF!</f>
        <v>#REF!</v>
      </c>
      <c r="AE56" s="14" t="e">
        <f>#REF!/#REF!</f>
        <v>#REF!</v>
      </c>
      <c r="AF56" s="14" t="e">
        <f>#REF!/#REF!</f>
        <v>#REF!</v>
      </c>
      <c r="AG56" s="14" t="e">
        <f>#REF!/#REF!</f>
        <v>#REF!</v>
      </c>
      <c r="AH56" s="14" t="e">
        <f>#REF!/#REF!</f>
        <v>#REF!</v>
      </c>
      <c r="BE56"/>
      <c r="BF56"/>
      <c r="BG56"/>
    </row>
    <row r="57" spans="26:59" x14ac:dyDescent="0.25">
      <c r="Z57" s="15" t="e">
        <f>Table_ExternalData_11167[[#This Row],[ENGINEER]]</f>
        <v>#VALUE!</v>
      </c>
      <c r="AA57" s="14" t="e">
        <f>#REF!/#REF!</f>
        <v>#REF!</v>
      </c>
      <c r="AB57" s="14" t="e">
        <f>#REF!/#REF!</f>
        <v>#REF!</v>
      </c>
      <c r="AC57" s="14" t="e">
        <f>#REF!/#REF!</f>
        <v>#REF!</v>
      </c>
      <c r="AD57" s="14" t="e">
        <f>#REF!/#REF!</f>
        <v>#REF!</v>
      </c>
      <c r="AE57" s="14" t="e">
        <f>#REF!/#REF!</f>
        <v>#REF!</v>
      </c>
      <c r="AF57" s="14" t="e">
        <f>#REF!/#REF!</f>
        <v>#REF!</v>
      </c>
      <c r="AG57" s="14" t="e">
        <f>#REF!/#REF!</f>
        <v>#REF!</v>
      </c>
      <c r="AH57" s="14" t="e">
        <f>#REF!/#REF!</f>
        <v>#REF!</v>
      </c>
      <c r="BE57"/>
      <c r="BF57"/>
      <c r="BG57"/>
    </row>
    <row r="58" spans="26:59" x14ac:dyDescent="0.25">
      <c r="Z58" s="15" t="e">
        <f>Table_ExternalData_11167[[#This Row],[ENGINEER]]</f>
        <v>#VALUE!</v>
      </c>
      <c r="AA58" s="14" t="e">
        <f>#REF!/#REF!</f>
        <v>#REF!</v>
      </c>
      <c r="AB58" s="14" t="e">
        <f>#REF!/#REF!</f>
        <v>#REF!</v>
      </c>
      <c r="AC58" s="14" t="e">
        <f>#REF!/#REF!</f>
        <v>#REF!</v>
      </c>
      <c r="AD58" s="14" t="e">
        <f>#REF!/#REF!</f>
        <v>#REF!</v>
      </c>
      <c r="AE58" s="14" t="e">
        <f>#REF!/#REF!</f>
        <v>#REF!</v>
      </c>
      <c r="AF58" s="14" t="e">
        <f>#REF!/#REF!</f>
        <v>#REF!</v>
      </c>
      <c r="AG58" s="14" t="e">
        <f>#REF!/#REF!</f>
        <v>#REF!</v>
      </c>
      <c r="AH58" s="14" t="e">
        <f>#REF!/#REF!</f>
        <v>#REF!</v>
      </c>
      <c r="BE58"/>
      <c r="BF58"/>
      <c r="BG58"/>
    </row>
    <row r="59" spans="26:59" x14ac:dyDescent="0.25">
      <c r="Z59" s="15" t="e">
        <f>Table_ExternalData_11167[[#This Row],[ENGINEER]]</f>
        <v>#VALUE!</v>
      </c>
      <c r="AA59" s="14" t="e">
        <f>#REF!/#REF!</f>
        <v>#REF!</v>
      </c>
      <c r="AB59" s="14" t="e">
        <f>#REF!/#REF!</f>
        <v>#REF!</v>
      </c>
      <c r="AC59" s="14" t="e">
        <f>#REF!/#REF!</f>
        <v>#REF!</v>
      </c>
      <c r="AD59" s="14" t="e">
        <f>#REF!/#REF!</f>
        <v>#REF!</v>
      </c>
      <c r="AE59" s="14" t="e">
        <f>#REF!/#REF!</f>
        <v>#REF!</v>
      </c>
      <c r="AF59" s="14" t="e">
        <f>#REF!/#REF!</f>
        <v>#REF!</v>
      </c>
      <c r="AG59" s="14" t="e">
        <f>#REF!/#REF!</f>
        <v>#REF!</v>
      </c>
      <c r="AH59" s="14" t="e">
        <f>#REF!/#REF!</f>
        <v>#REF!</v>
      </c>
      <c r="BE59"/>
      <c r="BF59"/>
      <c r="BG59"/>
    </row>
    <row r="60" spans="26:59" x14ac:dyDescent="0.25">
      <c r="Z60" s="15" t="e">
        <f>Table_ExternalData_11167[[#This Row],[ENGINEER]]</f>
        <v>#VALUE!</v>
      </c>
      <c r="AA60" s="14" t="e">
        <f>#REF!/#REF!</f>
        <v>#REF!</v>
      </c>
      <c r="AB60" s="14" t="e">
        <f>#REF!/#REF!</f>
        <v>#REF!</v>
      </c>
      <c r="AC60" s="14" t="e">
        <f>#REF!/#REF!</f>
        <v>#REF!</v>
      </c>
      <c r="AD60" s="14" t="e">
        <f>#REF!/#REF!</f>
        <v>#REF!</v>
      </c>
      <c r="AE60" s="14" t="e">
        <f>#REF!/#REF!</f>
        <v>#REF!</v>
      </c>
      <c r="AF60" s="14" t="e">
        <f>#REF!/#REF!</f>
        <v>#REF!</v>
      </c>
      <c r="AG60" s="14" t="e">
        <f>#REF!/#REF!</f>
        <v>#REF!</v>
      </c>
      <c r="AH60" s="14" t="e">
        <f>#REF!/#REF!</f>
        <v>#REF!</v>
      </c>
      <c r="BE60"/>
      <c r="BF60"/>
      <c r="BG60"/>
    </row>
    <row r="61" spans="26:59" x14ac:dyDescent="0.25">
      <c r="Z61" s="15" t="e">
        <f>Table_ExternalData_11167[[#This Row],[ENGINEER]]</f>
        <v>#VALUE!</v>
      </c>
      <c r="AA61" s="14" t="e">
        <f>#REF!/#REF!</f>
        <v>#REF!</v>
      </c>
      <c r="AB61" s="14" t="e">
        <f>#REF!/#REF!</f>
        <v>#REF!</v>
      </c>
      <c r="AC61" s="14" t="e">
        <f>#REF!/#REF!</f>
        <v>#REF!</v>
      </c>
      <c r="AD61" s="14" t="e">
        <f>#REF!/#REF!</f>
        <v>#REF!</v>
      </c>
      <c r="AE61" s="14" t="e">
        <f>#REF!/#REF!</f>
        <v>#REF!</v>
      </c>
      <c r="AF61" s="14" t="e">
        <f>#REF!/#REF!</f>
        <v>#REF!</v>
      </c>
      <c r="AG61" s="14" t="e">
        <f>#REF!/#REF!</f>
        <v>#REF!</v>
      </c>
      <c r="AH61" s="14" t="e">
        <f>#REF!/#REF!</f>
        <v>#REF!</v>
      </c>
      <c r="BE61"/>
      <c r="BF61"/>
      <c r="BG61"/>
    </row>
    <row r="62" spans="26:59" x14ac:dyDescent="0.25">
      <c r="Z62" s="15" t="e">
        <f>Table_ExternalData_11167[[#This Row],[ENGINEER]]</f>
        <v>#VALUE!</v>
      </c>
      <c r="AA62" s="14" t="e">
        <f>#REF!/#REF!</f>
        <v>#REF!</v>
      </c>
      <c r="AB62" s="14" t="e">
        <f>#REF!/#REF!</f>
        <v>#REF!</v>
      </c>
      <c r="AC62" s="14" t="e">
        <f>#REF!/#REF!</f>
        <v>#REF!</v>
      </c>
      <c r="AD62" s="14" t="e">
        <f>#REF!/#REF!</f>
        <v>#REF!</v>
      </c>
      <c r="AE62" s="14" t="e">
        <f>#REF!/#REF!</f>
        <v>#REF!</v>
      </c>
      <c r="AF62" s="14" t="e">
        <f>#REF!/#REF!</f>
        <v>#REF!</v>
      </c>
      <c r="AG62" s="14" t="e">
        <f>#REF!/#REF!</f>
        <v>#REF!</v>
      </c>
      <c r="AH62" s="14" t="e">
        <f>#REF!/#REF!</f>
        <v>#REF!</v>
      </c>
      <c r="BE62"/>
      <c r="BF62"/>
      <c r="BG62"/>
    </row>
    <row r="63" spans="26:59" x14ac:dyDescent="0.25">
      <c r="Z63" s="15" t="e">
        <f>Table_ExternalData_11167[[#This Row],[ENGINEER]]</f>
        <v>#VALUE!</v>
      </c>
      <c r="AA63" s="14" t="e">
        <f>#REF!/#REF!</f>
        <v>#REF!</v>
      </c>
      <c r="AB63" s="14" t="e">
        <f>#REF!/#REF!</f>
        <v>#REF!</v>
      </c>
      <c r="AC63" s="14" t="e">
        <f>#REF!/#REF!</f>
        <v>#REF!</v>
      </c>
      <c r="AD63" s="14" t="e">
        <f>#REF!/#REF!</f>
        <v>#REF!</v>
      </c>
      <c r="AE63" s="14" t="e">
        <f>#REF!/#REF!</f>
        <v>#REF!</v>
      </c>
      <c r="AF63" s="14" t="e">
        <f>#REF!/#REF!</f>
        <v>#REF!</v>
      </c>
      <c r="AG63" s="14" t="e">
        <f>#REF!/#REF!</f>
        <v>#REF!</v>
      </c>
      <c r="AH63" s="14" t="e">
        <f>#REF!/#REF!</f>
        <v>#REF!</v>
      </c>
      <c r="BE63"/>
      <c r="BF63"/>
      <c r="BG63"/>
    </row>
    <row r="64" spans="26:59" x14ac:dyDescent="0.25">
      <c r="Z64" s="15" t="e">
        <f>Table_ExternalData_11167[[#This Row],[ENGINEER]]</f>
        <v>#VALUE!</v>
      </c>
      <c r="AA64" s="14" t="e">
        <f>#REF!/#REF!</f>
        <v>#REF!</v>
      </c>
      <c r="AB64" s="14" t="e">
        <f>#REF!/#REF!</f>
        <v>#REF!</v>
      </c>
      <c r="AC64" s="14" t="e">
        <f>#REF!/#REF!</f>
        <v>#REF!</v>
      </c>
      <c r="AD64" s="14" t="e">
        <f>#REF!/#REF!</f>
        <v>#REF!</v>
      </c>
      <c r="AE64" s="14" t="e">
        <f>#REF!/#REF!</f>
        <v>#REF!</v>
      </c>
      <c r="AF64" s="14" t="e">
        <f>#REF!/#REF!</f>
        <v>#REF!</v>
      </c>
      <c r="AG64" s="14" t="e">
        <f>#REF!/#REF!</f>
        <v>#REF!</v>
      </c>
      <c r="AH64" s="14" t="e">
        <f>#REF!/#REF!</f>
        <v>#REF!</v>
      </c>
      <c r="BE64"/>
      <c r="BF64"/>
      <c r="BG64"/>
    </row>
    <row r="65" spans="26:59" x14ac:dyDescent="0.25">
      <c r="Z65" s="15" t="e">
        <f>Table_ExternalData_11167[[#This Row],[ENGINEER]]</f>
        <v>#VALUE!</v>
      </c>
      <c r="AA65" s="14" t="e">
        <f>#REF!/#REF!</f>
        <v>#REF!</v>
      </c>
      <c r="AB65" s="14" t="e">
        <f>#REF!/#REF!</f>
        <v>#REF!</v>
      </c>
      <c r="AC65" s="14" t="e">
        <f>#REF!/#REF!</f>
        <v>#REF!</v>
      </c>
      <c r="AD65" s="14" t="e">
        <f>#REF!/#REF!</f>
        <v>#REF!</v>
      </c>
      <c r="AE65" s="14" t="e">
        <f>#REF!/#REF!</f>
        <v>#REF!</v>
      </c>
      <c r="AF65" s="14" t="e">
        <f>#REF!/#REF!</f>
        <v>#REF!</v>
      </c>
      <c r="AG65" s="14" t="e">
        <f>#REF!/#REF!</f>
        <v>#REF!</v>
      </c>
      <c r="AH65" s="14" t="e">
        <f>#REF!/#REF!</f>
        <v>#REF!</v>
      </c>
      <c r="BE65"/>
      <c r="BF65"/>
      <c r="BG65"/>
    </row>
    <row r="66" spans="26:59" x14ac:dyDescent="0.25">
      <c r="Z66" s="15" t="e">
        <f>Table_ExternalData_11167[[#This Row],[ENGINEER]]</f>
        <v>#VALUE!</v>
      </c>
      <c r="AA66" s="14" t="e">
        <f>#REF!/#REF!</f>
        <v>#REF!</v>
      </c>
      <c r="AB66" s="14" t="e">
        <f>#REF!/#REF!</f>
        <v>#REF!</v>
      </c>
      <c r="AC66" s="14" t="e">
        <f>#REF!/#REF!</f>
        <v>#REF!</v>
      </c>
      <c r="AD66" s="14" t="e">
        <f>#REF!/#REF!</f>
        <v>#REF!</v>
      </c>
      <c r="AE66" s="14" t="e">
        <f>#REF!/#REF!</f>
        <v>#REF!</v>
      </c>
      <c r="AF66" s="14" t="e">
        <f>#REF!/#REF!</f>
        <v>#REF!</v>
      </c>
      <c r="AG66" s="14" t="e">
        <f>#REF!/#REF!</f>
        <v>#REF!</v>
      </c>
      <c r="AH66" s="14" t="e">
        <f>#REF!/#REF!</f>
        <v>#REF!</v>
      </c>
      <c r="BE66"/>
      <c r="BF66"/>
      <c r="BG66"/>
    </row>
    <row r="67" spans="26:59" x14ac:dyDescent="0.25">
      <c r="Z67" s="15" t="e">
        <f>Table_ExternalData_11167[[#This Row],[ENGINEER]]</f>
        <v>#VALUE!</v>
      </c>
      <c r="AA67" s="14" t="e">
        <f>#REF!/#REF!</f>
        <v>#REF!</v>
      </c>
      <c r="AB67" s="14" t="e">
        <f>#REF!/#REF!</f>
        <v>#REF!</v>
      </c>
      <c r="AC67" s="14" t="e">
        <f>#REF!/#REF!</f>
        <v>#REF!</v>
      </c>
      <c r="AD67" s="14" t="e">
        <f>#REF!/#REF!</f>
        <v>#REF!</v>
      </c>
      <c r="AE67" s="14" t="e">
        <f>#REF!/#REF!</f>
        <v>#REF!</v>
      </c>
      <c r="AF67" s="14" t="e">
        <f>#REF!/#REF!</f>
        <v>#REF!</v>
      </c>
      <c r="AG67" s="14" t="e">
        <f>#REF!/#REF!</f>
        <v>#REF!</v>
      </c>
      <c r="AH67" s="14" t="e">
        <f>#REF!/#REF!</f>
        <v>#REF!</v>
      </c>
      <c r="BE67"/>
      <c r="BF67"/>
      <c r="BG67"/>
    </row>
    <row r="68" spans="26:59" x14ac:dyDescent="0.25">
      <c r="Z68" s="15" t="e">
        <f>Table_ExternalData_11167[[#This Row],[ENGINEER]]</f>
        <v>#VALUE!</v>
      </c>
      <c r="AA68" s="14" t="e">
        <f>#REF!/#REF!</f>
        <v>#REF!</v>
      </c>
      <c r="AB68" s="14" t="e">
        <f>#REF!/#REF!</f>
        <v>#REF!</v>
      </c>
      <c r="AC68" s="14" t="e">
        <f>#REF!/#REF!</f>
        <v>#REF!</v>
      </c>
      <c r="AD68" s="14" t="e">
        <f>#REF!/#REF!</f>
        <v>#REF!</v>
      </c>
      <c r="AE68" s="14" t="e">
        <f>#REF!/#REF!</f>
        <v>#REF!</v>
      </c>
      <c r="AF68" s="14" t="e">
        <f>#REF!/#REF!</f>
        <v>#REF!</v>
      </c>
      <c r="AG68" s="14" t="e">
        <f>#REF!/#REF!</f>
        <v>#REF!</v>
      </c>
      <c r="AH68" s="14" t="e">
        <f>#REF!/#REF!</f>
        <v>#REF!</v>
      </c>
      <c r="BE68"/>
      <c r="BF68"/>
      <c r="BG68"/>
    </row>
    <row r="69" spans="26:59" x14ac:dyDescent="0.25">
      <c r="Z69" s="15" t="e">
        <f>Table_ExternalData_11167[[#This Row],[ENGINEER]]</f>
        <v>#VALUE!</v>
      </c>
      <c r="AA69" s="14" t="e">
        <f>#REF!/#REF!</f>
        <v>#REF!</v>
      </c>
      <c r="AB69" s="14" t="e">
        <f>#REF!/#REF!</f>
        <v>#REF!</v>
      </c>
      <c r="AC69" s="14" t="e">
        <f>#REF!/#REF!</f>
        <v>#REF!</v>
      </c>
      <c r="AD69" s="14" t="e">
        <f>#REF!/#REF!</f>
        <v>#REF!</v>
      </c>
      <c r="AE69" s="14" t="e">
        <f>#REF!/#REF!</f>
        <v>#REF!</v>
      </c>
      <c r="AF69" s="14" t="e">
        <f>#REF!/#REF!</f>
        <v>#REF!</v>
      </c>
      <c r="AG69" s="14" t="e">
        <f>#REF!/#REF!</f>
        <v>#REF!</v>
      </c>
      <c r="AH69" s="14" t="e">
        <f>#REF!/#REF!</f>
        <v>#REF!</v>
      </c>
      <c r="BE69"/>
      <c r="BF69"/>
      <c r="BG69"/>
    </row>
    <row r="70" spans="26:59" x14ac:dyDescent="0.25">
      <c r="Z70" s="15" t="e">
        <f>Table_ExternalData_11167[[#This Row],[ENGINEER]]</f>
        <v>#VALUE!</v>
      </c>
      <c r="AA70" s="14" t="e">
        <f>#REF!/#REF!</f>
        <v>#REF!</v>
      </c>
      <c r="AB70" s="14" t="e">
        <f>#REF!/#REF!</f>
        <v>#REF!</v>
      </c>
      <c r="AC70" s="14" t="e">
        <f>#REF!/#REF!</f>
        <v>#REF!</v>
      </c>
      <c r="AD70" s="14" t="e">
        <f>#REF!/#REF!</f>
        <v>#REF!</v>
      </c>
      <c r="AE70" s="14" t="e">
        <f>#REF!/#REF!</f>
        <v>#REF!</v>
      </c>
      <c r="AF70" s="14" t="e">
        <f>#REF!/#REF!</f>
        <v>#REF!</v>
      </c>
      <c r="AG70" s="14" t="e">
        <f>#REF!/#REF!</f>
        <v>#REF!</v>
      </c>
      <c r="AH70" s="14" t="e">
        <f>#REF!/#REF!</f>
        <v>#REF!</v>
      </c>
      <c r="BE70"/>
      <c r="BF70"/>
      <c r="BG70"/>
    </row>
    <row r="71" spans="26:59" x14ac:dyDescent="0.25">
      <c r="Z71" s="15" t="e">
        <f>Table_ExternalData_11167[[#This Row],[ENGINEER]]</f>
        <v>#VALUE!</v>
      </c>
      <c r="AA71" s="14" t="e">
        <f>#REF!/#REF!</f>
        <v>#REF!</v>
      </c>
      <c r="AB71" s="14" t="e">
        <f>#REF!/#REF!</f>
        <v>#REF!</v>
      </c>
      <c r="AC71" s="14" t="e">
        <f>#REF!/#REF!</f>
        <v>#REF!</v>
      </c>
      <c r="AD71" s="14" t="e">
        <f>#REF!/#REF!</f>
        <v>#REF!</v>
      </c>
      <c r="AE71" s="14" t="e">
        <f>#REF!/#REF!</f>
        <v>#REF!</v>
      </c>
      <c r="AF71" s="14" t="e">
        <f>#REF!/#REF!</f>
        <v>#REF!</v>
      </c>
      <c r="AG71" s="14" t="e">
        <f>#REF!/#REF!</f>
        <v>#REF!</v>
      </c>
      <c r="AH71" s="14" t="e">
        <f>#REF!/#REF!</f>
        <v>#REF!</v>
      </c>
      <c r="BE71"/>
      <c r="BF71"/>
      <c r="BG71"/>
    </row>
    <row r="72" spans="26:59" x14ac:dyDescent="0.25">
      <c r="Z72" s="15" t="e">
        <f>Table_ExternalData_11167[[#This Row],[ENGINEER]]</f>
        <v>#VALUE!</v>
      </c>
      <c r="AA72" s="14" t="e">
        <f>#REF!/#REF!</f>
        <v>#REF!</v>
      </c>
      <c r="AB72" s="14" t="e">
        <f>#REF!/#REF!</f>
        <v>#REF!</v>
      </c>
      <c r="AC72" s="14" t="e">
        <f>#REF!/#REF!</f>
        <v>#REF!</v>
      </c>
      <c r="AD72" s="14" t="e">
        <f>#REF!/#REF!</f>
        <v>#REF!</v>
      </c>
      <c r="AE72" s="14" t="e">
        <f>#REF!/#REF!</f>
        <v>#REF!</v>
      </c>
      <c r="AF72" s="14" t="e">
        <f>#REF!/#REF!</f>
        <v>#REF!</v>
      </c>
      <c r="AG72" s="14" t="e">
        <f>#REF!/#REF!</f>
        <v>#REF!</v>
      </c>
      <c r="AH72" s="14" t="e">
        <f>#REF!/#REF!</f>
        <v>#REF!</v>
      </c>
      <c r="BE72"/>
      <c r="BF72"/>
      <c r="BG72"/>
    </row>
    <row r="73" spans="26:59" x14ac:dyDescent="0.25">
      <c r="Z73" s="15" t="e">
        <f>Table_ExternalData_11167[[#This Row],[ENGINEER]]</f>
        <v>#VALUE!</v>
      </c>
      <c r="AA73" s="14" t="e">
        <f>#REF!/#REF!</f>
        <v>#REF!</v>
      </c>
      <c r="AB73" s="14" t="e">
        <f>#REF!/#REF!</f>
        <v>#REF!</v>
      </c>
      <c r="AC73" s="14" t="e">
        <f>#REF!/#REF!</f>
        <v>#REF!</v>
      </c>
      <c r="AD73" s="14" t="e">
        <f>#REF!/#REF!</f>
        <v>#REF!</v>
      </c>
      <c r="AE73" s="14" t="e">
        <f>#REF!/#REF!</f>
        <v>#REF!</v>
      </c>
      <c r="AF73" s="14" t="e">
        <f>#REF!/#REF!</f>
        <v>#REF!</v>
      </c>
      <c r="AG73" s="14" t="e">
        <f>#REF!/#REF!</f>
        <v>#REF!</v>
      </c>
      <c r="AH73" s="14" t="e">
        <f>#REF!/#REF!</f>
        <v>#REF!</v>
      </c>
      <c r="BE73"/>
      <c r="BF73"/>
      <c r="BG73"/>
    </row>
    <row r="74" spans="26:59" x14ac:dyDescent="0.25">
      <c r="Z74" s="15" t="e">
        <f>Table_ExternalData_11167[[#This Row],[ENGINEER]]</f>
        <v>#VALUE!</v>
      </c>
      <c r="AA74" s="14" t="e">
        <f>#REF!/#REF!</f>
        <v>#REF!</v>
      </c>
      <c r="AB74" s="14" t="e">
        <f>#REF!/#REF!</f>
        <v>#REF!</v>
      </c>
      <c r="AC74" s="14" t="e">
        <f>#REF!/#REF!</f>
        <v>#REF!</v>
      </c>
      <c r="AD74" s="14" t="e">
        <f>#REF!/#REF!</f>
        <v>#REF!</v>
      </c>
      <c r="AE74" s="14" t="e">
        <f>#REF!/#REF!</f>
        <v>#REF!</v>
      </c>
      <c r="AF74" s="14" t="e">
        <f>#REF!/#REF!</f>
        <v>#REF!</v>
      </c>
      <c r="AG74" s="14" t="e">
        <f>#REF!/#REF!</f>
        <v>#REF!</v>
      </c>
      <c r="AH74" s="14" t="e">
        <f>#REF!/#REF!</f>
        <v>#REF!</v>
      </c>
      <c r="BE74"/>
      <c r="BF74"/>
      <c r="BG74"/>
    </row>
    <row r="75" spans="26:59" x14ac:dyDescent="0.25">
      <c r="Z75" s="15" t="e">
        <f>Table_ExternalData_11167[[#This Row],[ENGINEER]]</f>
        <v>#VALUE!</v>
      </c>
      <c r="AA75" s="14" t="e">
        <f>#REF!/#REF!</f>
        <v>#REF!</v>
      </c>
      <c r="AB75" s="14" t="e">
        <f>#REF!/#REF!</f>
        <v>#REF!</v>
      </c>
      <c r="AC75" s="14" t="e">
        <f>#REF!/#REF!</f>
        <v>#REF!</v>
      </c>
      <c r="AD75" s="14" t="e">
        <f>#REF!/#REF!</f>
        <v>#REF!</v>
      </c>
      <c r="AE75" s="14" t="e">
        <f>#REF!/#REF!</f>
        <v>#REF!</v>
      </c>
      <c r="AF75" s="14" t="e">
        <f>#REF!/#REF!</f>
        <v>#REF!</v>
      </c>
      <c r="AG75" s="14" t="e">
        <f>#REF!/#REF!</f>
        <v>#REF!</v>
      </c>
      <c r="AH75" s="14" t="e">
        <f>#REF!/#REF!</f>
        <v>#REF!</v>
      </c>
      <c r="BE75"/>
      <c r="BF75"/>
      <c r="BG75"/>
    </row>
    <row r="76" spans="26:59" x14ac:dyDescent="0.25">
      <c r="Z76" s="15" t="e">
        <f>Table_ExternalData_11167[[#This Row],[ENGINEER]]</f>
        <v>#VALUE!</v>
      </c>
      <c r="AA76" s="14" t="e">
        <f>#REF!/#REF!</f>
        <v>#REF!</v>
      </c>
      <c r="AB76" s="14" t="e">
        <f>#REF!/#REF!</f>
        <v>#REF!</v>
      </c>
      <c r="AC76" s="14" t="e">
        <f>#REF!/#REF!</f>
        <v>#REF!</v>
      </c>
      <c r="AD76" s="14" t="e">
        <f>#REF!/#REF!</f>
        <v>#REF!</v>
      </c>
      <c r="AE76" s="14" t="e">
        <f>#REF!/#REF!</f>
        <v>#REF!</v>
      </c>
      <c r="AF76" s="14" t="e">
        <f>#REF!/#REF!</f>
        <v>#REF!</v>
      </c>
      <c r="AG76" s="14" t="e">
        <f>#REF!/#REF!</f>
        <v>#REF!</v>
      </c>
      <c r="AH76" s="14" t="e">
        <f>#REF!/#REF!</f>
        <v>#REF!</v>
      </c>
      <c r="BE76"/>
      <c r="BF76"/>
      <c r="BG76"/>
    </row>
    <row r="77" spans="26:59" x14ac:dyDescent="0.25">
      <c r="Z77" s="15" t="e">
        <f>Table_ExternalData_11167[[#This Row],[ENGINEER]]</f>
        <v>#VALUE!</v>
      </c>
      <c r="AA77" s="14" t="e">
        <f>#REF!/#REF!</f>
        <v>#REF!</v>
      </c>
      <c r="AB77" s="14" t="e">
        <f>#REF!/#REF!</f>
        <v>#REF!</v>
      </c>
      <c r="AC77" s="14" t="e">
        <f>#REF!/#REF!</f>
        <v>#REF!</v>
      </c>
      <c r="AD77" s="14" t="e">
        <f>#REF!/#REF!</f>
        <v>#REF!</v>
      </c>
      <c r="AE77" s="14" t="e">
        <f>#REF!/#REF!</f>
        <v>#REF!</v>
      </c>
      <c r="AF77" s="14" t="e">
        <f>#REF!/#REF!</f>
        <v>#REF!</v>
      </c>
      <c r="AG77" s="14" t="e">
        <f>#REF!/#REF!</f>
        <v>#REF!</v>
      </c>
      <c r="AH77" s="14" t="e">
        <f>#REF!/#REF!</f>
        <v>#REF!</v>
      </c>
      <c r="BE77"/>
      <c r="BF77"/>
      <c r="BG77"/>
    </row>
    <row r="78" spans="26:59" x14ac:dyDescent="0.25">
      <c r="Z78" s="15" t="e">
        <f>Table_ExternalData_11167[[#This Row],[ENGINEER]]</f>
        <v>#VALUE!</v>
      </c>
      <c r="AA78" s="14" t="e">
        <f>#REF!/#REF!</f>
        <v>#REF!</v>
      </c>
      <c r="AB78" s="14" t="e">
        <f>#REF!/#REF!</f>
        <v>#REF!</v>
      </c>
      <c r="AC78" s="14" t="e">
        <f>#REF!/#REF!</f>
        <v>#REF!</v>
      </c>
      <c r="AD78" s="14" t="e">
        <f>#REF!/#REF!</f>
        <v>#REF!</v>
      </c>
      <c r="AE78" s="14" t="e">
        <f>#REF!/#REF!</f>
        <v>#REF!</v>
      </c>
      <c r="AF78" s="14" t="e">
        <f>#REF!/#REF!</f>
        <v>#REF!</v>
      </c>
      <c r="AG78" s="14" t="e">
        <f>#REF!/#REF!</f>
        <v>#REF!</v>
      </c>
      <c r="AH78" s="14" t="e">
        <f>#REF!/#REF!</f>
        <v>#REF!</v>
      </c>
      <c r="BE78"/>
      <c r="BF78"/>
      <c r="BG78"/>
    </row>
    <row r="79" spans="26:59" x14ac:dyDescent="0.25">
      <c r="Z79" s="15" t="e">
        <f>Table_ExternalData_11167[[#This Row],[ENGINEER]]</f>
        <v>#VALUE!</v>
      </c>
      <c r="AA79" s="14" t="e">
        <f>#REF!/#REF!</f>
        <v>#REF!</v>
      </c>
      <c r="AB79" s="14" t="e">
        <f>#REF!/#REF!</f>
        <v>#REF!</v>
      </c>
      <c r="AC79" s="14" t="e">
        <f>#REF!/#REF!</f>
        <v>#REF!</v>
      </c>
      <c r="AD79" s="14" t="e">
        <f>#REF!/#REF!</f>
        <v>#REF!</v>
      </c>
      <c r="AE79" s="14" t="e">
        <f>#REF!/#REF!</f>
        <v>#REF!</v>
      </c>
      <c r="AF79" s="14" t="e">
        <f>#REF!/#REF!</f>
        <v>#REF!</v>
      </c>
      <c r="AG79" s="14" t="e">
        <f>#REF!/#REF!</f>
        <v>#REF!</v>
      </c>
      <c r="AH79" s="14" t="e">
        <f>#REF!/#REF!</f>
        <v>#REF!</v>
      </c>
      <c r="BE79"/>
      <c r="BF79"/>
      <c r="BG79"/>
    </row>
    <row r="80" spans="26:59" x14ac:dyDescent="0.25">
      <c r="Z80" s="15" t="e">
        <f>Table_ExternalData_11167[[#This Row],[ENGINEER]]</f>
        <v>#VALUE!</v>
      </c>
      <c r="AA80" s="14" t="e">
        <f>#REF!/#REF!</f>
        <v>#REF!</v>
      </c>
      <c r="AB80" s="14" t="e">
        <f>#REF!/#REF!</f>
        <v>#REF!</v>
      </c>
      <c r="AC80" s="14" t="e">
        <f>#REF!/#REF!</f>
        <v>#REF!</v>
      </c>
      <c r="AD80" s="14" t="e">
        <f>#REF!/#REF!</f>
        <v>#REF!</v>
      </c>
      <c r="AE80" s="14" t="e">
        <f>#REF!/#REF!</f>
        <v>#REF!</v>
      </c>
      <c r="AF80" s="14" t="e">
        <f>#REF!/#REF!</f>
        <v>#REF!</v>
      </c>
      <c r="AG80" s="14" t="e">
        <f>#REF!/#REF!</f>
        <v>#REF!</v>
      </c>
      <c r="AH80" s="14" t="e">
        <f>#REF!/#REF!</f>
        <v>#REF!</v>
      </c>
      <c r="BE80"/>
      <c r="BF80"/>
      <c r="BG80"/>
    </row>
    <row r="81" spans="26:59" x14ac:dyDescent="0.25">
      <c r="Z81" s="15" t="e">
        <f>Table_ExternalData_11167[[#This Row],[ENGINEER]]</f>
        <v>#VALUE!</v>
      </c>
      <c r="AA81" s="14" t="e">
        <f>#REF!/#REF!</f>
        <v>#REF!</v>
      </c>
      <c r="AB81" s="14" t="e">
        <f>#REF!/#REF!</f>
        <v>#REF!</v>
      </c>
      <c r="AC81" s="14" t="e">
        <f>#REF!/#REF!</f>
        <v>#REF!</v>
      </c>
      <c r="AD81" s="14" t="e">
        <f>#REF!/#REF!</f>
        <v>#REF!</v>
      </c>
      <c r="AE81" s="14" t="e">
        <f>#REF!/#REF!</f>
        <v>#REF!</v>
      </c>
      <c r="AF81" s="14" t="e">
        <f>#REF!/#REF!</f>
        <v>#REF!</v>
      </c>
      <c r="AG81" s="14" t="e">
        <f>#REF!/#REF!</f>
        <v>#REF!</v>
      </c>
      <c r="AH81" s="14" t="e">
        <f>#REF!/#REF!</f>
        <v>#REF!</v>
      </c>
      <c r="BE81"/>
      <c r="BF81"/>
      <c r="BG81"/>
    </row>
    <row r="82" spans="26:59" x14ac:dyDescent="0.25">
      <c r="Z82" s="15" t="e">
        <f>Table_ExternalData_11167[[#This Row],[ENGINEER]]</f>
        <v>#VALUE!</v>
      </c>
      <c r="AA82" s="14" t="e">
        <f>#REF!/#REF!</f>
        <v>#REF!</v>
      </c>
      <c r="AB82" s="14" t="e">
        <f>#REF!/#REF!</f>
        <v>#REF!</v>
      </c>
      <c r="AC82" s="14" t="e">
        <f>#REF!/#REF!</f>
        <v>#REF!</v>
      </c>
      <c r="AD82" s="14" t="e">
        <f>#REF!/#REF!</f>
        <v>#REF!</v>
      </c>
      <c r="AE82" s="14" t="e">
        <f>#REF!/#REF!</f>
        <v>#REF!</v>
      </c>
      <c r="AF82" s="14" t="e">
        <f>#REF!/#REF!</f>
        <v>#REF!</v>
      </c>
      <c r="AG82" s="14" t="e">
        <f>#REF!/#REF!</f>
        <v>#REF!</v>
      </c>
      <c r="AH82" s="14" t="e">
        <f>#REF!/#REF!</f>
        <v>#REF!</v>
      </c>
      <c r="BE82"/>
      <c r="BF82"/>
      <c r="BG82"/>
    </row>
    <row r="83" spans="26:59" x14ac:dyDescent="0.25">
      <c r="Z83" s="15" t="e">
        <f>Table_ExternalData_11167[[#This Row],[ENGINEER]]</f>
        <v>#VALUE!</v>
      </c>
      <c r="AA83" s="14" t="e">
        <f>#REF!/#REF!</f>
        <v>#REF!</v>
      </c>
      <c r="AB83" s="14" t="e">
        <f>#REF!/#REF!</f>
        <v>#REF!</v>
      </c>
      <c r="AC83" s="14" t="e">
        <f>#REF!/#REF!</f>
        <v>#REF!</v>
      </c>
      <c r="AD83" s="14" t="e">
        <f>#REF!/#REF!</f>
        <v>#REF!</v>
      </c>
      <c r="AE83" s="14" t="e">
        <f>#REF!/#REF!</f>
        <v>#REF!</v>
      </c>
      <c r="AF83" s="14" t="e">
        <f>#REF!/#REF!</f>
        <v>#REF!</v>
      </c>
      <c r="AG83" s="14" t="e">
        <f>#REF!/#REF!</f>
        <v>#REF!</v>
      </c>
      <c r="AH83" s="14" t="e">
        <f>#REF!/#REF!</f>
        <v>#REF!</v>
      </c>
      <c r="BE83"/>
      <c r="BF83"/>
      <c r="BG83"/>
    </row>
    <row r="84" spans="26:59" x14ac:dyDescent="0.25">
      <c r="Z84" s="15" t="e">
        <f>Table_ExternalData_11167[[#This Row],[ENGINEER]]</f>
        <v>#VALUE!</v>
      </c>
      <c r="AA84" s="14" t="e">
        <f>#REF!/#REF!</f>
        <v>#REF!</v>
      </c>
      <c r="AB84" s="14" t="e">
        <f>#REF!/#REF!</f>
        <v>#REF!</v>
      </c>
      <c r="AC84" s="14" t="e">
        <f>#REF!/#REF!</f>
        <v>#REF!</v>
      </c>
      <c r="AD84" s="14" t="e">
        <f>#REF!/#REF!</f>
        <v>#REF!</v>
      </c>
      <c r="AE84" s="14" t="e">
        <f>#REF!/#REF!</f>
        <v>#REF!</v>
      </c>
      <c r="AF84" s="14" t="e">
        <f>#REF!/#REF!</f>
        <v>#REF!</v>
      </c>
      <c r="AG84" s="14" t="e">
        <f>#REF!/#REF!</f>
        <v>#REF!</v>
      </c>
      <c r="AH84" s="14" t="e">
        <f>#REF!/#REF!</f>
        <v>#REF!</v>
      </c>
      <c r="BE84"/>
      <c r="BF84"/>
      <c r="BG84"/>
    </row>
    <row r="85" spans="26:59" x14ac:dyDescent="0.25">
      <c r="Z85" s="15" t="e">
        <f>Table_ExternalData_11167[[#This Row],[ENGINEER]]</f>
        <v>#VALUE!</v>
      </c>
      <c r="AA85" s="14" t="e">
        <f>#REF!/#REF!</f>
        <v>#REF!</v>
      </c>
      <c r="AB85" s="14" t="e">
        <f>#REF!/#REF!</f>
        <v>#REF!</v>
      </c>
      <c r="AC85" s="14" t="e">
        <f>#REF!/#REF!</f>
        <v>#REF!</v>
      </c>
      <c r="AD85" s="14" t="e">
        <f>#REF!/#REF!</f>
        <v>#REF!</v>
      </c>
      <c r="AE85" s="14" t="e">
        <f>#REF!/#REF!</f>
        <v>#REF!</v>
      </c>
      <c r="AF85" s="14" t="e">
        <f>#REF!/#REF!</f>
        <v>#REF!</v>
      </c>
      <c r="AG85" s="14" t="e">
        <f>#REF!/#REF!</f>
        <v>#REF!</v>
      </c>
      <c r="AH85" s="14" t="e">
        <f>#REF!/#REF!</f>
        <v>#REF!</v>
      </c>
      <c r="BE85"/>
      <c r="BF85"/>
      <c r="BG85"/>
    </row>
    <row r="86" spans="26:59" x14ac:dyDescent="0.25">
      <c r="Z86" s="15" t="e">
        <f>Table_ExternalData_11167[[#This Row],[ENGINEER]]</f>
        <v>#VALUE!</v>
      </c>
      <c r="AA86" s="14" t="e">
        <f>#REF!/#REF!</f>
        <v>#REF!</v>
      </c>
      <c r="AB86" s="14" t="e">
        <f>#REF!/#REF!</f>
        <v>#REF!</v>
      </c>
      <c r="AC86" s="14" t="e">
        <f>#REF!/#REF!</f>
        <v>#REF!</v>
      </c>
      <c r="AD86" s="14" t="e">
        <f>#REF!/#REF!</f>
        <v>#REF!</v>
      </c>
      <c r="AE86" s="14" t="e">
        <f>#REF!/#REF!</f>
        <v>#REF!</v>
      </c>
      <c r="AF86" s="14" t="e">
        <f>#REF!/#REF!</f>
        <v>#REF!</v>
      </c>
      <c r="AG86" s="14" t="e">
        <f>#REF!/#REF!</f>
        <v>#REF!</v>
      </c>
      <c r="AH86" s="14" t="e">
        <f>#REF!/#REF!</f>
        <v>#REF!</v>
      </c>
      <c r="BE86"/>
      <c r="BF86"/>
      <c r="BG86"/>
    </row>
    <row r="87" spans="26:59" x14ac:dyDescent="0.25">
      <c r="Z87" s="15" t="e">
        <f>Table_ExternalData_11167[[#This Row],[ENGINEER]]</f>
        <v>#VALUE!</v>
      </c>
      <c r="AA87" s="14" t="e">
        <f>#REF!/#REF!</f>
        <v>#REF!</v>
      </c>
      <c r="AB87" s="14" t="e">
        <f>#REF!/#REF!</f>
        <v>#REF!</v>
      </c>
      <c r="AC87" s="14" t="e">
        <f>#REF!/#REF!</f>
        <v>#REF!</v>
      </c>
      <c r="AD87" s="14" t="e">
        <f>#REF!/#REF!</f>
        <v>#REF!</v>
      </c>
      <c r="AE87" s="14" t="e">
        <f>#REF!/#REF!</f>
        <v>#REF!</v>
      </c>
      <c r="AF87" s="14" t="e">
        <f>#REF!/#REF!</f>
        <v>#REF!</v>
      </c>
      <c r="AG87" s="14" t="e">
        <f>#REF!/#REF!</f>
        <v>#REF!</v>
      </c>
      <c r="AH87" s="14" t="e">
        <f>#REF!/#REF!</f>
        <v>#REF!</v>
      </c>
      <c r="BE87"/>
      <c r="BF87"/>
      <c r="BG87"/>
    </row>
    <row r="88" spans="26:59" x14ac:dyDescent="0.25">
      <c r="Z88" s="15" t="e">
        <f>Table_ExternalData_11167[[#This Row],[ENGINEER]]</f>
        <v>#VALUE!</v>
      </c>
      <c r="AA88" s="14" t="e">
        <f>#REF!/#REF!</f>
        <v>#REF!</v>
      </c>
      <c r="AB88" s="14" t="e">
        <f>#REF!/#REF!</f>
        <v>#REF!</v>
      </c>
      <c r="AC88" s="14" t="e">
        <f>#REF!/#REF!</f>
        <v>#REF!</v>
      </c>
      <c r="AD88" s="14" t="e">
        <f>#REF!/#REF!</f>
        <v>#REF!</v>
      </c>
      <c r="AE88" s="14" t="e">
        <f>#REF!/#REF!</f>
        <v>#REF!</v>
      </c>
      <c r="AF88" s="14" t="e">
        <f>#REF!/#REF!</f>
        <v>#REF!</v>
      </c>
      <c r="AG88" s="14" t="e">
        <f>#REF!/#REF!</f>
        <v>#REF!</v>
      </c>
      <c r="AH88" s="14" t="e">
        <f>#REF!/#REF!</f>
        <v>#REF!</v>
      </c>
      <c r="BE88"/>
      <c r="BF88"/>
      <c r="BG88"/>
    </row>
    <row r="89" spans="26:59" x14ac:dyDescent="0.25">
      <c r="Z89" s="15" t="e">
        <f>Table_ExternalData_11167[[#This Row],[ENGINEER]]</f>
        <v>#VALUE!</v>
      </c>
      <c r="AA89" s="14">
        <f t="shared" ref="AA89:AH89" si="3">C27/$K27</f>
        <v>0.2</v>
      </c>
      <c r="AB89" s="14">
        <f t="shared" si="3"/>
        <v>0</v>
      </c>
      <c r="AC89" s="14">
        <f t="shared" si="3"/>
        <v>0.1</v>
      </c>
      <c r="AD89" s="14">
        <f t="shared" si="3"/>
        <v>0.7</v>
      </c>
      <c r="AE89" s="14">
        <f t="shared" si="3"/>
        <v>0</v>
      </c>
      <c r="AF89" s="14">
        <f t="shared" si="3"/>
        <v>0</v>
      </c>
      <c r="AG89" s="14">
        <f t="shared" si="3"/>
        <v>0</v>
      </c>
      <c r="AH89" s="14">
        <f t="shared" si="3"/>
        <v>0</v>
      </c>
      <c r="BE89"/>
      <c r="BF89"/>
      <c r="BG89"/>
    </row>
    <row r="90" spans="26:59" x14ac:dyDescent="0.25">
      <c r="BE90"/>
      <c r="BF90"/>
      <c r="BG90"/>
    </row>
    <row r="91" spans="26:59" x14ac:dyDescent="0.25">
      <c r="BE91"/>
      <c r="BF91"/>
      <c r="BG91"/>
    </row>
    <row r="92" spans="26:59" x14ac:dyDescent="0.25">
      <c r="BE92"/>
      <c r="BF92"/>
      <c r="BG92"/>
    </row>
    <row r="93" spans="26:59" x14ac:dyDescent="0.25">
      <c r="BE93"/>
      <c r="BF93"/>
      <c r="BG93"/>
    </row>
    <row r="94" spans="26:59" x14ac:dyDescent="0.25">
      <c r="BE94"/>
      <c r="BF94"/>
      <c r="BG94"/>
    </row>
    <row r="95" spans="26:59" x14ac:dyDescent="0.25">
      <c r="BE95"/>
      <c r="BF95"/>
      <c r="BG95"/>
    </row>
    <row r="96" spans="26:59" x14ac:dyDescent="0.25">
      <c r="BE96"/>
      <c r="BF96"/>
      <c r="BG96"/>
    </row>
    <row r="97" spans="57:59" x14ac:dyDescent="0.25">
      <c r="BE97"/>
      <c r="BF97"/>
      <c r="BG97"/>
    </row>
    <row r="98" spans="57:59" x14ac:dyDescent="0.25">
      <c r="BE98"/>
      <c r="BF98"/>
      <c r="BG98"/>
    </row>
    <row r="99" spans="57:59" x14ac:dyDescent="0.25">
      <c r="BE99"/>
      <c r="BF99"/>
      <c r="BG99"/>
    </row>
    <row r="100" spans="57:59" x14ac:dyDescent="0.25">
      <c r="BE100"/>
      <c r="BF100"/>
      <c r="BG100"/>
    </row>
    <row r="101" spans="57:59" x14ac:dyDescent="0.25">
      <c r="BE101"/>
      <c r="BF101"/>
      <c r="BG101"/>
    </row>
    <row r="102" spans="57:59" x14ac:dyDescent="0.25">
      <c r="BE102"/>
      <c r="BF102"/>
      <c r="BG102"/>
    </row>
    <row r="103" spans="57:59" x14ac:dyDescent="0.25">
      <c r="BE103"/>
      <c r="BF103"/>
      <c r="BG103"/>
    </row>
    <row r="104" spans="57:59" x14ac:dyDescent="0.25">
      <c r="BE104"/>
      <c r="BF104"/>
      <c r="BG104"/>
    </row>
    <row r="105" spans="57:59" x14ac:dyDescent="0.25">
      <c r="BE105"/>
      <c r="BF105"/>
      <c r="BG105"/>
    </row>
    <row r="106" spans="57:59" x14ac:dyDescent="0.25">
      <c r="BE106"/>
      <c r="BF106"/>
      <c r="BG106"/>
    </row>
    <row r="107" spans="57:59" x14ac:dyDescent="0.25">
      <c r="BE107"/>
      <c r="BF107"/>
      <c r="BG107"/>
    </row>
    <row r="108" spans="57:59" x14ac:dyDescent="0.25">
      <c r="BE108"/>
      <c r="BF108"/>
      <c r="BG108"/>
    </row>
    <row r="109" spans="57:59" x14ac:dyDescent="0.25">
      <c r="BE109"/>
      <c r="BF109"/>
      <c r="BG109"/>
    </row>
    <row r="110" spans="57:59" x14ac:dyDescent="0.25">
      <c r="BE110"/>
      <c r="BF110"/>
      <c r="BG110"/>
    </row>
    <row r="111" spans="57:59" x14ac:dyDescent="0.25">
      <c r="BE111"/>
      <c r="BF111"/>
      <c r="BG111"/>
    </row>
    <row r="112" spans="57:59" x14ac:dyDescent="0.25">
      <c r="BE112"/>
      <c r="BF112"/>
      <c r="BG112"/>
    </row>
    <row r="113" spans="57:59" x14ac:dyDescent="0.25">
      <c r="BE113"/>
      <c r="BF113"/>
      <c r="BG113"/>
    </row>
    <row r="114" spans="57:59" x14ac:dyDescent="0.25">
      <c r="BE114"/>
      <c r="BF114"/>
      <c r="BG114"/>
    </row>
    <row r="115" spans="57:59" x14ac:dyDescent="0.25">
      <c r="BE115"/>
      <c r="BF115"/>
      <c r="BG115"/>
    </row>
    <row r="116" spans="57:59" x14ac:dyDescent="0.25">
      <c r="BE116"/>
      <c r="BF116"/>
      <c r="BG116"/>
    </row>
    <row r="117" spans="57:59" x14ac:dyDescent="0.25">
      <c r="BE117"/>
      <c r="BF117"/>
      <c r="BG117"/>
    </row>
    <row r="118" spans="57:59" x14ac:dyDescent="0.25">
      <c r="BE118"/>
      <c r="BF118"/>
      <c r="BG118"/>
    </row>
    <row r="119" spans="57:59" x14ac:dyDescent="0.25">
      <c r="BE119"/>
      <c r="BF119"/>
      <c r="BG119"/>
    </row>
    <row r="120" spans="57:59" x14ac:dyDescent="0.25">
      <c r="BE120"/>
      <c r="BF120"/>
      <c r="BG120"/>
    </row>
    <row r="121" spans="57:59" x14ac:dyDescent="0.25">
      <c r="BE121"/>
      <c r="BF121"/>
      <c r="BG121"/>
    </row>
    <row r="122" spans="57:59" x14ac:dyDescent="0.25">
      <c r="BE122"/>
      <c r="BF122"/>
      <c r="BG122"/>
    </row>
    <row r="123" spans="57:59" x14ac:dyDescent="0.25">
      <c r="BE123"/>
      <c r="BF123"/>
      <c r="BG123"/>
    </row>
    <row r="124" spans="57:59" x14ac:dyDescent="0.25">
      <c r="BE124"/>
      <c r="BF124"/>
      <c r="BG124"/>
    </row>
    <row r="125" spans="57:59" x14ac:dyDescent="0.25">
      <c r="BE125"/>
      <c r="BF125"/>
      <c r="BG125"/>
    </row>
    <row r="126" spans="57:59" x14ac:dyDescent="0.25">
      <c r="BE126"/>
      <c r="BF126"/>
      <c r="BG126"/>
    </row>
    <row r="127" spans="57:59" x14ac:dyDescent="0.25">
      <c r="BE127"/>
      <c r="BF127"/>
      <c r="BG127"/>
    </row>
    <row r="128" spans="57:59" x14ac:dyDescent="0.25">
      <c r="BE128"/>
      <c r="BF128"/>
      <c r="BG128"/>
    </row>
    <row r="129" spans="57:59" x14ac:dyDescent="0.25">
      <c r="BE129"/>
      <c r="BF129"/>
      <c r="BG129"/>
    </row>
    <row r="130" spans="57:59" x14ac:dyDescent="0.25">
      <c r="BE130"/>
      <c r="BF130"/>
      <c r="BG130"/>
    </row>
    <row r="131" spans="57:59" x14ac:dyDescent="0.25">
      <c r="BE131"/>
      <c r="BF131"/>
      <c r="BG131"/>
    </row>
    <row r="132" spans="57:59" x14ac:dyDescent="0.25">
      <c r="BE132"/>
      <c r="BF132"/>
      <c r="BG132"/>
    </row>
    <row r="133" spans="57:59" x14ac:dyDescent="0.25">
      <c r="BE133"/>
      <c r="BF133"/>
      <c r="BG133"/>
    </row>
    <row r="134" spans="57:59" x14ac:dyDescent="0.25">
      <c r="BE134"/>
      <c r="BF134"/>
      <c r="BG134"/>
    </row>
    <row r="135" spans="57:59" x14ac:dyDescent="0.25">
      <c r="BE135"/>
      <c r="BF135"/>
      <c r="BG135"/>
    </row>
    <row r="136" spans="57:59" x14ac:dyDescent="0.25">
      <c r="BE136"/>
      <c r="BF136"/>
      <c r="BG136"/>
    </row>
    <row r="137" spans="57:59" x14ac:dyDescent="0.25">
      <c r="BE137"/>
      <c r="BF137"/>
      <c r="BG137"/>
    </row>
    <row r="138" spans="57:59" x14ac:dyDescent="0.25">
      <c r="BE138"/>
      <c r="BF138"/>
      <c r="BG138"/>
    </row>
    <row r="139" spans="57:59" x14ac:dyDescent="0.25">
      <c r="BE139"/>
      <c r="BF139"/>
      <c r="BG139"/>
    </row>
    <row r="140" spans="57:59" x14ac:dyDescent="0.25">
      <c r="BE140"/>
      <c r="BF140"/>
      <c r="BG140"/>
    </row>
    <row r="141" spans="57:59" x14ac:dyDescent="0.25">
      <c r="BE141"/>
      <c r="BF141"/>
      <c r="BG141"/>
    </row>
    <row r="142" spans="57:59" x14ac:dyDescent="0.25">
      <c r="BE142"/>
      <c r="BF142"/>
      <c r="BG142"/>
    </row>
    <row r="143" spans="57:59" x14ac:dyDescent="0.25">
      <c r="BE143"/>
      <c r="BF143"/>
      <c r="BG143"/>
    </row>
    <row r="144" spans="57:59" x14ac:dyDescent="0.25">
      <c r="BE144"/>
      <c r="BF144"/>
      <c r="BG144"/>
    </row>
    <row r="145" spans="57:59" x14ac:dyDescent="0.25">
      <c r="BE145"/>
      <c r="BF145"/>
      <c r="BG145"/>
    </row>
    <row r="146" spans="57:59" x14ac:dyDescent="0.25">
      <c r="BE146"/>
      <c r="BF146"/>
      <c r="BG146"/>
    </row>
    <row r="147" spans="57:59" x14ac:dyDescent="0.25">
      <c r="BE147"/>
      <c r="BF147"/>
      <c r="BG147"/>
    </row>
    <row r="148" spans="57:59" x14ac:dyDescent="0.25">
      <c r="BE148"/>
      <c r="BF148"/>
      <c r="BG148"/>
    </row>
    <row r="149" spans="57:59" x14ac:dyDescent="0.25">
      <c r="BE149"/>
      <c r="BF149"/>
      <c r="BG149"/>
    </row>
    <row r="150" spans="57:59" x14ac:dyDescent="0.25">
      <c r="BE150"/>
      <c r="BF150"/>
      <c r="BG150"/>
    </row>
    <row r="151" spans="57:59" x14ac:dyDescent="0.25">
      <c r="BE151"/>
      <c r="BF151"/>
      <c r="BG151"/>
    </row>
    <row r="152" spans="57:59" x14ac:dyDescent="0.25">
      <c r="BE152"/>
      <c r="BF152"/>
      <c r="BG152"/>
    </row>
    <row r="153" spans="57:59" x14ac:dyDescent="0.25">
      <c r="BE153"/>
      <c r="BF153"/>
      <c r="BG153"/>
    </row>
    <row r="154" spans="57:59" x14ac:dyDescent="0.25">
      <c r="BE154"/>
      <c r="BF154"/>
      <c r="BG154"/>
    </row>
    <row r="155" spans="57:59" x14ac:dyDescent="0.25">
      <c r="BE155"/>
      <c r="BF155"/>
      <c r="BG155"/>
    </row>
    <row r="156" spans="57:59" x14ac:dyDescent="0.25">
      <c r="BE156"/>
      <c r="BF156"/>
      <c r="BG156"/>
    </row>
    <row r="157" spans="57:59" x14ac:dyDescent="0.25">
      <c r="BE157"/>
      <c r="BF157"/>
      <c r="BG157"/>
    </row>
    <row r="158" spans="57:59" x14ac:dyDescent="0.25">
      <c r="BE158"/>
      <c r="BF158"/>
      <c r="BG158"/>
    </row>
    <row r="159" spans="57:59" x14ac:dyDescent="0.25">
      <c r="BE159"/>
      <c r="BF159"/>
      <c r="BG159"/>
    </row>
    <row r="160" spans="57:59" x14ac:dyDescent="0.25">
      <c r="BE160"/>
      <c r="BF160"/>
      <c r="BG160"/>
    </row>
    <row r="161" spans="57:59" x14ac:dyDescent="0.25">
      <c r="BE161"/>
      <c r="BF161"/>
      <c r="BG161"/>
    </row>
    <row r="162" spans="57:59" x14ac:dyDescent="0.25">
      <c r="BE162"/>
      <c r="BF162"/>
      <c r="BG162"/>
    </row>
    <row r="163" spans="57:59" x14ac:dyDescent="0.25">
      <c r="BE163"/>
      <c r="BF163"/>
      <c r="BG163"/>
    </row>
    <row r="164" spans="57:59" x14ac:dyDescent="0.25">
      <c r="BE164"/>
      <c r="BF164"/>
      <c r="BG164"/>
    </row>
    <row r="165" spans="57:59" x14ac:dyDescent="0.25">
      <c r="BE165"/>
      <c r="BF165"/>
      <c r="BG165"/>
    </row>
    <row r="166" spans="57:59" x14ac:dyDescent="0.25">
      <c r="BE166"/>
      <c r="BF166"/>
      <c r="BG166"/>
    </row>
    <row r="167" spans="57:59" x14ac:dyDescent="0.25">
      <c r="BE167"/>
      <c r="BF167"/>
      <c r="BG167"/>
    </row>
    <row r="168" spans="57:59" x14ac:dyDescent="0.25">
      <c r="BE168"/>
      <c r="BF168"/>
      <c r="BG168"/>
    </row>
    <row r="169" spans="57:59" x14ac:dyDescent="0.25">
      <c r="BE169"/>
      <c r="BF169"/>
      <c r="BG169"/>
    </row>
    <row r="170" spans="57:59" x14ac:dyDescent="0.25">
      <c r="BE170"/>
      <c r="BF170"/>
      <c r="BG170"/>
    </row>
    <row r="171" spans="57:59" x14ac:dyDescent="0.25">
      <c r="BE171"/>
      <c r="BF171"/>
      <c r="BG171"/>
    </row>
    <row r="172" spans="57:59" x14ac:dyDescent="0.25">
      <c r="BE172"/>
      <c r="BF172"/>
      <c r="BG172"/>
    </row>
    <row r="173" spans="57:59" x14ac:dyDescent="0.25">
      <c r="BE173"/>
      <c r="BF173"/>
      <c r="BG173"/>
    </row>
    <row r="174" spans="57:59" x14ac:dyDescent="0.25">
      <c r="BE174"/>
      <c r="BF174"/>
      <c r="BG174"/>
    </row>
    <row r="175" spans="57:59" x14ac:dyDescent="0.25">
      <c r="BE175"/>
      <c r="BF175"/>
      <c r="BG175"/>
    </row>
    <row r="176" spans="57:59" x14ac:dyDescent="0.25">
      <c r="BE176"/>
      <c r="BF176"/>
      <c r="BG176"/>
    </row>
    <row r="177" spans="57:59" x14ac:dyDescent="0.25">
      <c r="BE177"/>
      <c r="BF177"/>
      <c r="BG177"/>
    </row>
    <row r="178" spans="57:59" x14ac:dyDescent="0.25">
      <c r="BE178"/>
      <c r="BF178"/>
      <c r="BG178"/>
    </row>
    <row r="179" spans="57:59" x14ac:dyDescent="0.25">
      <c r="BE179"/>
      <c r="BF179"/>
      <c r="BG179"/>
    </row>
    <row r="180" spans="57:59" x14ac:dyDescent="0.25">
      <c r="BE180"/>
      <c r="BF180"/>
      <c r="BG180"/>
    </row>
    <row r="181" spans="57:59" x14ac:dyDescent="0.25">
      <c r="BE181"/>
      <c r="BF181"/>
      <c r="BG181"/>
    </row>
    <row r="182" spans="57:59" x14ac:dyDescent="0.25">
      <c r="BE182"/>
      <c r="BF182"/>
      <c r="BG182"/>
    </row>
    <row r="183" spans="57:59" x14ac:dyDescent="0.25">
      <c r="BE183"/>
      <c r="BF183"/>
      <c r="BG183"/>
    </row>
    <row r="184" spans="57:59" x14ac:dyDescent="0.25">
      <c r="BE184"/>
      <c r="BF184"/>
      <c r="BG184"/>
    </row>
    <row r="185" spans="57:59" x14ac:dyDescent="0.25">
      <c r="BE185"/>
      <c r="BF185"/>
      <c r="BG185"/>
    </row>
    <row r="186" spans="57:59" x14ac:dyDescent="0.25">
      <c r="BE186"/>
      <c r="BF186"/>
      <c r="BG186"/>
    </row>
    <row r="187" spans="57:59" x14ac:dyDescent="0.25">
      <c r="BE187"/>
      <c r="BF187"/>
      <c r="BG187"/>
    </row>
    <row r="188" spans="57:59" x14ac:dyDescent="0.25">
      <c r="BE188"/>
      <c r="BF188"/>
      <c r="BG188"/>
    </row>
    <row r="189" spans="57:59" x14ac:dyDescent="0.25">
      <c r="BE189"/>
      <c r="BF189"/>
      <c r="BG189"/>
    </row>
    <row r="190" spans="57:59" x14ac:dyDescent="0.25">
      <c r="BE190"/>
      <c r="BF190"/>
      <c r="BG190"/>
    </row>
    <row r="191" spans="57:59" x14ac:dyDescent="0.25">
      <c r="BE191"/>
      <c r="BF191"/>
      <c r="BG191"/>
    </row>
    <row r="192" spans="57:59" x14ac:dyDescent="0.25">
      <c r="BE192"/>
      <c r="BF192"/>
      <c r="BG192"/>
    </row>
    <row r="193" spans="57:59" x14ac:dyDescent="0.25">
      <c r="BE193"/>
      <c r="BF193"/>
      <c r="BG193"/>
    </row>
    <row r="194" spans="57:59" x14ac:dyDescent="0.25">
      <c r="BE194"/>
      <c r="BF194"/>
      <c r="BG194"/>
    </row>
    <row r="195" spans="57:59" x14ac:dyDescent="0.25">
      <c r="BE195"/>
      <c r="BF195"/>
      <c r="BG195"/>
    </row>
    <row r="196" spans="57:59" x14ac:dyDescent="0.25">
      <c r="BE196"/>
      <c r="BF196"/>
      <c r="BG196"/>
    </row>
    <row r="197" spans="57:59" x14ac:dyDescent="0.25">
      <c r="BE197"/>
      <c r="BF197"/>
      <c r="BG197"/>
    </row>
    <row r="198" spans="57:59" x14ac:dyDescent="0.25">
      <c r="BE198"/>
      <c r="BF198"/>
      <c r="BG198"/>
    </row>
    <row r="199" spans="57:59" x14ac:dyDescent="0.25">
      <c r="BE199"/>
      <c r="BF199"/>
      <c r="BG199"/>
    </row>
    <row r="200" spans="57:59" x14ac:dyDescent="0.25">
      <c r="BE200"/>
      <c r="BF200"/>
      <c r="BG200"/>
    </row>
    <row r="201" spans="57:59" x14ac:dyDescent="0.25">
      <c r="BE201"/>
      <c r="BF201"/>
      <c r="BG201"/>
    </row>
    <row r="202" spans="57:59" x14ac:dyDescent="0.25">
      <c r="BE202"/>
      <c r="BF202"/>
      <c r="BG202"/>
    </row>
    <row r="203" spans="57:59" x14ac:dyDescent="0.25">
      <c r="BE203"/>
      <c r="BF203"/>
      <c r="BG203"/>
    </row>
    <row r="204" spans="57:59" x14ac:dyDescent="0.25">
      <c r="BE204"/>
      <c r="BF204"/>
      <c r="BG204"/>
    </row>
    <row r="205" spans="57:59" x14ac:dyDescent="0.25">
      <c r="BE205"/>
      <c r="BF205"/>
      <c r="BG205"/>
    </row>
    <row r="206" spans="57:59" x14ac:dyDescent="0.25">
      <c r="BE206"/>
      <c r="BF206"/>
      <c r="BG206"/>
    </row>
    <row r="207" spans="57:59" x14ac:dyDescent="0.25">
      <c r="BE207"/>
      <c r="BF207"/>
      <c r="BG207"/>
    </row>
    <row r="208" spans="57:59" x14ac:dyDescent="0.25">
      <c r="BE208"/>
      <c r="BF208"/>
      <c r="BG208"/>
    </row>
    <row r="209" spans="57:59" x14ac:dyDescent="0.25">
      <c r="BE209"/>
      <c r="BF209"/>
      <c r="BG209"/>
    </row>
    <row r="210" spans="57:59" x14ac:dyDescent="0.25">
      <c r="BE210"/>
      <c r="BF210"/>
      <c r="BG210"/>
    </row>
    <row r="211" spans="57:59" x14ac:dyDescent="0.25">
      <c r="BE211"/>
      <c r="BF211"/>
      <c r="BG211"/>
    </row>
    <row r="212" spans="57:59" x14ac:dyDescent="0.25">
      <c r="BE212"/>
      <c r="BF212"/>
      <c r="BG212"/>
    </row>
    <row r="213" spans="57:59" x14ac:dyDescent="0.25">
      <c r="BE213"/>
      <c r="BF213"/>
      <c r="BG213"/>
    </row>
    <row r="214" spans="57:59" x14ac:dyDescent="0.25">
      <c r="BE214"/>
      <c r="BF214"/>
      <c r="BG214"/>
    </row>
    <row r="215" spans="57:59" x14ac:dyDescent="0.25">
      <c r="BE215"/>
      <c r="BF215"/>
      <c r="BG215"/>
    </row>
    <row r="216" spans="57:59" x14ac:dyDescent="0.25">
      <c r="BE216"/>
      <c r="BF216"/>
      <c r="BG216"/>
    </row>
    <row r="217" spans="57:59" x14ac:dyDescent="0.25">
      <c r="BE217"/>
      <c r="BF217"/>
      <c r="BG217"/>
    </row>
    <row r="218" spans="57:59" x14ac:dyDescent="0.25">
      <c r="BE218"/>
      <c r="BF218"/>
      <c r="BG218"/>
    </row>
    <row r="219" spans="57:59" x14ac:dyDescent="0.25">
      <c r="BE219"/>
      <c r="BF219"/>
      <c r="BG219"/>
    </row>
    <row r="220" spans="57:59" x14ac:dyDescent="0.25">
      <c r="BE220"/>
      <c r="BF220"/>
      <c r="BG220"/>
    </row>
    <row r="221" spans="57:59" x14ac:dyDescent="0.25">
      <c r="BE221"/>
      <c r="BF221"/>
      <c r="BG221"/>
    </row>
    <row r="222" spans="57:59" x14ac:dyDescent="0.25">
      <c r="BE222"/>
      <c r="BF222"/>
      <c r="BG222"/>
    </row>
    <row r="223" spans="57:59" x14ac:dyDescent="0.25">
      <c r="BE223"/>
      <c r="BF223"/>
      <c r="BG223"/>
    </row>
    <row r="224" spans="57:59" x14ac:dyDescent="0.25">
      <c r="BE224"/>
      <c r="BF224"/>
      <c r="BG224"/>
    </row>
    <row r="225" spans="57:59" x14ac:dyDescent="0.25">
      <c r="BE225"/>
      <c r="BF225"/>
      <c r="BG225"/>
    </row>
    <row r="226" spans="57:59" x14ac:dyDescent="0.25">
      <c r="BE226"/>
      <c r="BF226"/>
      <c r="BG226"/>
    </row>
    <row r="227" spans="57:59" x14ac:dyDescent="0.25">
      <c r="BE227"/>
      <c r="BF227"/>
      <c r="BG227"/>
    </row>
    <row r="228" spans="57:59" x14ac:dyDescent="0.25">
      <c r="BE228"/>
      <c r="BF228"/>
      <c r="BG228"/>
    </row>
    <row r="229" spans="57:59" x14ac:dyDescent="0.25">
      <c r="BE229"/>
      <c r="BF229"/>
      <c r="BG229"/>
    </row>
    <row r="230" spans="57:59" x14ac:dyDescent="0.25">
      <c r="BE230"/>
      <c r="BF230"/>
      <c r="BG230"/>
    </row>
    <row r="231" spans="57:59" x14ac:dyDescent="0.25">
      <c r="BE231"/>
      <c r="BF231"/>
      <c r="BG231"/>
    </row>
    <row r="232" spans="57:59" x14ac:dyDescent="0.25">
      <c r="BE232"/>
      <c r="BF232"/>
      <c r="BG232"/>
    </row>
    <row r="233" spans="57:59" x14ac:dyDescent="0.25">
      <c r="BE233"/>
      <c r="BF233"/>
      <c r="BG233"/>
    </row>
    <row r="234" spans="57:59" x14ac:dyDescent="0.25">
      <c r="BE234"/>
      <c r="BF234"/>
      <c r="BG234"/>
    </row>
    <row r="235" spans="57:59" x14ac:dyDescent="0.25">
      <c r="BE235"/>
      <c r="BF235"/>
      <c r="BG235"/>
    </row>
    <row r="236" spans="57:59" x14ac:dyDescent="0.25">
      <c r="BE236"/>
      <c r="BF236"/>
      <c r="BG236"/>
    </row>
    <row r="237" spans="57:59" x14ac:dyDescent="0.25">
      <c r="BE237"/>
      <c r="BF237"/>
      <c r="BG237"/>
    </row>
    <row r="238" spans="57:59" x14ac:dyDescent="0.25">
      <c r="BE238"/>
      <c r="BF238"/>
      <c r="BG238"/>
    </row>
    <row r="239" spans="57:59" x14ac:dyDescent="0.25">
      <c r="BE239"/>
      <c r="BF239"/>
      <c r="BG239"/>
    </row>
    <row r="240" spans="57:59" x14ac:dyDescent="0.25">
      <c r="BE240"/>
      <c r="BF240"/>
      <c r="BG240"/>
    </row>
    <row r="241" spans="57:59" x14ac:dyDescent="0.25">
      <c r="BE241"/>
      <c r="BF241"/>
      <c r="BG241"/>
    </row>
    <row r="242" spans="57:59" x14ac:dyDescent="0.25">
      <c r="BE242"/>
      <c r="BF242"/>
      <c r="BG242"/>
    </row>
    <row r="243" spans="57:59" x14ac:dyDescent="0.25">
      <c r="BE243"/>
      <c r="BF243"/>
      <c r="BG243"/>
    </row>
    <row r="244" spans="57:59" x14ac:dyDescent="0.25">
      <c r="BE244"/>
      <c r="BF244"/>
      <c r="BG244"/>
    </row>
    <row r="245" spans="57:59" x14ac:dyDescent="0.25">
      <c r="BE245"/>
      <c r="BF245"/>
      <c r="BG245"/>
    </row>
    <row r="246" spans="57:59" x14ac:dyDescent="0.25">
      <c r="BE246"/>
      <c r="BF246"/>
      <c r="BG246"/>
    </row>
    <row r="247" spans="57:59" x14ac:dyDescent="0.25">
      <c r="BE247"/>
      <c r="BF247"/>
      <c r="BG247"/>
    </row>
    <row r="248" spans="57:59" x14ac:dyDescent="0.25">
      <c r="BE248"/>
      <c r="BF248"/>
      <c r="BG248"/>
    </row>
    <row r="249" spans="57:59" x14ac:dyDescent="0.25">
      <c r="BE249"/>
      <c r="BF249"/>
      <c r="BG249"/>
    </row>
    <row r="250" spans="57:59" x14ac:dyDescent="0.25">
      <c r="BE250"/>
      <c r="BF250"/>
      <c r="BG250"/>
    </row>
    <row r="251" spans="57:59" x14ac:dyDescent="0.25">
      <c r="BE251"/>
      <c r="BF251"/>
      <c r="BG251"/>
    </row>
    <row r="252" spans="57:59" x14ac:dyDescent="0.25">
      <c r="BE252"/>
      <c r="BF252"/>
      <c r="BG252"/>
    </row>
    <row r="253" spans="57:59" x14ac:dyDescent="0.25">
      <c r="BE253"/>
      <c r="BF253"/>
      <c r="BG253"/>
    </row>
    <row r="254" spans="57:59" x14ac:dyDescent="0.25">
      <c r="BE254"/>
      <c r="BF254"/>
      <c r="BG254"/>
    </row>
    <row r="255" spans="57:59" x14ac:dyDescent="0.25">
      <c r="BE255"/>
      <c r="BF255"/>
      <c r="BG255"/>
    </row>
    <row r="256" spans="57:59" x14ac:dyDescent="0.25">
      <c r="BE256"/>
      <c r="BF256"/>
      <c r="BG256"/>
    </row>
    <row r="257" spans="57:59" x14ac:dyDescent="0.25">
      <c r="BE257"/>
      <c r="BF257"/>
      <c r="BG257"/>
    </row>
    <row r="258" spans="57:59" x14ac:dyDescent="0.25">
      <c r="BE258"/>
      <c r="BF258"/>
      <c r="BG258"/>
    </row>
    <row r="259" spans="57:59" x14ac:dyDescent="0.25">
      <c r="BE259"/>
      <c r="BF259"/>
      <c r="BG259"/>
    </row>
    <row r="260" spans="57:59" x14ac:dyDescent="0.25">
      <c r="BE260"/>
      <c r="BF260"/>
      <c r="BG260"/>
    </row>
    <row r="261" spans="57:59" x14ac:dyDescent="0.25">
      <c r="BE261"/>
      <c r="BF261"/>
      <c r="BG261"/>
    </row>
    <row r="262" spans="57:59" x14ac:dyDescent="0.25">
      <c r="BE262"/>
      <c r="BF262"/>
      <c r="BG262"/>
    </row>
    <row r="263" spans="57:59" x14ac:dyDescent="0.25">
      <c r="BE263"/>
      <c r="BF263"/>
      <c r="BG263"/>
    </row>
    <row r="264" spans="57:59" x14ac:dyDescent="0.25">
      <c r="BE264"/>
      <c r="BF264"/>
      <c r="BG264"/>
    </row>
    <row r="265" spans="57:59" x14ac:dyDescent="0.25">
      <c r="BE265"/>
      <c r="BF265"/>
      <c r="BG265"/>
    </row>
    <row r="266" spans="57:59" x14ac:dyDescent="0.25">
      <c r="BE266"/>
      <c r="BF266"/>
      <c r="BG266"/>
    </row>
    <row r="267" spans="57:59" x14ac:dyDescent="0.25">
      <c r="BE267"/>
      <c r="BF267"/>
      <c r="BG267"/>
    </row>
    <row r="268" spans="57:59" x14ac:dyDescent="0.25">
      <c r="BE268"/>
      <c r="BF268"/>
      <c r="BG268"/>
    </row>
    <row r="269" spans="57:59" x14ac:dyDescent="0.25">
      <c r="BE269"/>
      <c r="BF269"/>
      <c r="BG269"/>
    </row>
    <row r="270" spans="57:59" x14ac:dyDescent="0.25">
      <c r="BE270"/>
      <c r="BF270"/>
      <c r="BG270"/>
    </row>
    <row r="271" spans="57:59" x14ac:dyDescent="0.25">
      <c r="BE271"/>
      <c r="BF271"/>
      <c r="BG271"/>
    </row>
    <row r="272" spans="57:59" x14ac:dyDescent="0.25">
      <c r="BE272"/>
      <c r="BF272"/>
      <c r="BG272"/>
    </row>
    <row r="273" spans="57:59" x14ac:dyDescent="0.25">
      <c r="BE273"/>
      <c r="BF273"/>
      <c r="BG273"/>
    </row>
    <row r="274" spans="57:59" x14ac:dyDescent="0.25">
      <c r="BE274"/>
      <c r="BF274"/>
      <c r="BG274"/>
    </row>
    <row r="275" spans="57:59" x14ac:dyDescent="0.25">
      <c r="BE275"/>
      <c r="BF275"/>
      <c r="BG275"/>
    </row>
    <row r="276" spans="57:59" x14ac:dyDescent="0.25">
      <c r="BE276"/>
      <c r="BF276"/>
      <c r="BG276"/>
    </row>
    <row r="277" spans="57:59" x14ac:dyDescent="0.25">
      <c r="BE277"/>
      <c r="BF277"/>
      <c r="BG277"/>
    </row>
    <row r="278" spans="57:59" x14ac:dyDescent="0.25">
      <c r="BE278"/>
      <c r="BF278"/>
      <c r="BG278"/>
    </row>
    <row r="279" spans="57:59" x14ac:dyDescent="0.25">
      <c r="BE279"/>
      <c r="BF279"/>
      <c r="BG279"/>
    </row>
    <row r="280" spans="57:59" x14ac:dyDescent="0.25">
      <c r="BE280"/>
      <c r="BF280"/>
      <c r="BG280"/>
    </row>
    <row r="281" spans="57:59" x14ac:dyDescent="0.25">
      <c r="BE281"/>
      <c r="BF281"/>
      <c r="BG281"/>
    </row>
    <row r="282" spans="57:59" x14ac:dyDescent="0.25">
      <c r="BE282"/>
      <c r="BF282"/>
      <c r="BG282"/>
    </row>
    <row r="283" spans="57:59" x14ac:dyDescent="0.25">
      <c r="BE283"/>
      <c r="BF283"/>
      <c r="BG283"/>
    </row>
    <row r="284" spans="57:59" x14ac:dyDescent="0.25">
      <c r="BE284"/>
      <c r="BF284"/>
      <c r="BG284"/>
    </row>
    <row r="285" spans="57:59" x14ac:dyDescent="0.25">
      <c r="BE285"/>
      <c r="BF285"/>
      <c r="BG285"/>
    </row>
    <row r="286" spans="57:59" x14ac:dyDescent="0.25">
      <c r="BE286"/>
      <c r="BF286"/>
      <c r="BG286"/>
    </row>
    <row r="287" spans="57:59" x14ac:dyDescent="0.25">
      <c r="BE287"/>
      <c r="BF287"/>
      <c r="BG287"/>
    </row>
    <row r="288" spans="57:59" x14ac:dyDescent="0.25">
      <c r="BE288"/>
      <c r="BF288"/>
      <c r="BG288"/>
    </row>
    <row r="289" spans="57:59" x14ac:dyDescent="0.25">
      <c r="BE289"/>
      <c r="BF289"/>
      <c r="BG289"/>
    </row>
    <row r="290" spans="57:59" x14ac:dyDescent="0.25">
      <c r="BE290"/>
      <c r="BF290"/>
      <c r="BG290"/>
    </row>
    <row r="291" spans="57:59" x14ac:dyDescent="0.25">
      <c r="BE291"/>
      <c r="BF291"/>
      <c r="BG291"/>
    </row>
    <row r="292" spans="57:59" x14ac:dyDescent="0.25">
      <c r="BE292"/>
      <c r="BF292"/>
      <c r="BG292"/>
    </row>
    <row r="293" spans="57:59" x14ac:dyDescent="0.25">
      <c r="BE293"/>
      <c r="BF293"/>
      <c r="BG293"/>
    </row>
    <row r="294" spans="57:59" x14ac:dyDescent="0.25">
      <c r="BE294"/>
      <c r="BF294"/>
      <c r="BG294"/>
    </row>
    <row r="295" spans="57:59" x14ac:dyDescent="0.25">
      <c r="BE295"/>
      <c r="BF295"/>
      <c r="BG295"/>
    </row>
    <row r="296" spans="57:59" x14ac:dyDescent="0.25">
      <c r="BE296"/>
      <c r="BF296"/>
      <c r="BG296"/>
    </row>
    <row r="297" spans="57:59" x14ac:dyDescent="0.25">
      <c r="BE297"/>
      <c r="BF297"/>
      <c r="BG297"/>
    </row>
    <row r="298" spans="57:59" x14ac:dyDescent="0.25">
      <c r="BE298"/>
      <c r="BF298"/>
      <c r="BG298"/>
    </row>
    <row r="299" spans="57:59" x14ac:dyDescent="0.25">
      <c r="BE299"/>
      <c r="BF299"/>
      <c r="BG299"/>
    </row>
    <row r="300" spans="57:59" x14ac:dyDescent="0.25">
      <c r="BE300"/>
      <c r="BF300"/>
      <c r="BG300"/>
    </row>
    <row r="301" spans="57:59" x14ac:dyDescent="0.25">
      <c r="BE301"/>
      <c r="BF301"/>
      <c r="BG301"/>
    </row>
    <row r="302" spans="57:59" x14ac:dyDescent="0.25">
      <c r="BE302"/>
      <c r="BF302"/>
      <c r="BG302"/>
    </row>
    <row r="303" spans="57:59" x14ac:dyDescent="0.25">
      <c r="BE303"/>
      <c r="BF303"/>
      <c r="BG303"/>
    </row>
    <row r="304" spans="57:59" x14ac:dyDescent="0.25">
      <c r="BE304"/>
      <c r="BF304"/>
      <c r="BG304"/>
    </row>
    <row r="305" spans="57:59" x14ac:dyDescent="0.25">
      <c r="BE305"/>
      <c r="BF305"/>
      <c r="BG305"/>
    </row>
    <row r="306" spans="57:59" x14ac:dyDescent="0.25">
      <c r="BE306"/>
      <c r="BF306"/>
      <c r="BG306"/>
    </row>
    <row r="307" spans="57:59" x14ac:dyDescent="0.25">
      <c r="BE307"/>
      <c r="BF307"/>
      <c r="BG307"/>
    </row>
    <row r="308" spans="57:59" x14ac:dyDescent="0.25">
      <c r="BE308"/>
      <c r="BF308"/>
      <c r="BG308"/>
    </row>
    <row r="309" spans="57:59" x14ac:dyDescent="0.25">
      <c r="BE309"/>
      <c r="BF309"/>
      <c r="BG309"/>
    </row>
    <row r="310" spans="57:59" x14ac:dyDescent="0.25">
      <c r="BE310"/>
      <c r="BF310"/>
      <c r="BG310"/>
    </row>
    <row r="311" spans="57:59" x14ac:dyDescent="0.25">
      <c r="BE311"/>
      <c r="BF311"/>
      <c r="BG311"/>
    </row>
    <row r="312" spans="57:59" x14ac:dyDescent="0.25">
      <c r="BE312"/>
      <c r="BF312"/>
      <c r="BG312"/>
    </row>
    <row r="313" spans="57:59" x14ac:dyDescent="0.25">
      <c r="BE313"/>
      <c r="BF313"/>
      <c r="BG313"/>
    </row>
    <row r="314" spans="57:59" x14ac:dyDescent="0.25">
      <c r="BE314"/>
      <c r="BF314"/>
      <c r="BG314"/>
    </row>
    <row r="315" spans="57:59" x14ac:dyDescent="0.25">
      <c r="BE315"/>
      <c r="BF315"/>
      <c r="BG315"/>
    </row>
    <row r="316" spans="57:59" x14ac:dyDescent="0.25">
      <c r="BE316"/>
      <c r="BF316"/>
      <c r="BG316"/>
    </row>
    <row r="317" spans="57:59" x14ac:dyDescent="0.25">
      <c r="BE317"/>
      <c r="BF317"/>
      <c r="BG317"/>
    </row>
    <row r="318" spans="57:59" x14ac:dyDescent="0.25">
      <c r="BE318"/>
      <c r="BF318"/>
      <c r="BG318"/>
    </row>
    <row r="319" spans="57:59" x14ac:dyDescent="0.25">
      <c r="BE319"/>
      <c r="BF319"/>
      <c r="BG319"/>
    </row>
    <row r="320" spans="57:59" x14ac:dyDescent="0.25">
      <c r="BE320"/>
      <c r="BF320"/>
      <c r="BG320"/>
    </row>
    <row r="321" spans="57:59" x14ac:dyDescent="0.25">
      <c r="BE321"/>
      <c r="BF321"/>
      <c r="BG321"/>
    </row>
    <row r="322" spans="57:59" x14ac:dyDescent="0.25">
      <c r="BE322"/>
      <c r="BF322"/>
      <c r="BG322"/>
    </row>
    <row r="323" spans="57:59" x14ac:dyDescent="0.25">
      <c r="BE323"/>
      <c r="BF323"/>
      <c r="BG323"/>
    </row>
    <row r="324" spans="57:59" x14ac:dyDescent="0.25">
      <c r="BE324"/>
      <c r="BF324"/>
      <c r="BG324"/>
    </row>
    <row r="325" spans="57:59" x14ac:dyDescent="0.25">
      <c r="BE325"/>
      <c r="BF325"/>
      <c r="BG325"/>
    </row>
    <row r="326" spans="57:59" x14ac:dyDescent="0.25">
      <c r="BE326"/>
      <c r="BF326"/>
      <c r="BG326"/>
    </row>
    <row r="327" spans="57:59" x14ac:dyDescent="0.25">
      <c r="BE327"/>
      <c r="BF327"/>
      <c r="BG327"/>
    </row>
    <row r="328" spans="57:59" x14ac:dyDescent="0.25">
      <c r="BE328"/>
      <c r="BF328"/>
      <c r="BG328"/>
    </row>
    <row r="329" spans="57:59" x14ac:dyDescent="0.25">
      <c r="BE329"/>
      <c r="BF329"/>
      <c r="BG329"/>
    </row>
    <row r="330" spans="57:59" x14ac:dyDescent="0.25">
      <c r="BE330"/>
      <c r="BF330"/>
      <c r="BG330"/>
    </row>
    <row r="331" spans="57:59" x14ac:dyDescent="0.25">
      <c r="BE331"/>
      <c r="BF331"/>
      <c r="BG331"/>
    </row>
    <row r="332" spans="57:59" x14ac:dyDescent="0.25">
      <c r="BE332"/>
      <c r="BF332"/>
      <c r="BG332"/>
    </row>
    <row r="333" spans="57:59" x14ac:dyDescent="0.25">
      <c r="BE333"/>
      <c r="BF333"/>
      <c r="BG333"/>
    </row>
    <row r="334" spans="57:59" x14ac:dyDescent="0.25">
      <c r="BE334"/>
      <c r="BF334"/>
      <c r="BG334"/>
    </row>
    <row r="335" spans="57:59" x14ac:dyDescent="0.25">
      <c r="BE335"/>
      <c r="BF335"/>
      <c r="BG335"/>
    </row>
    <row r="336" spans="57:59" x14ac:dyDescent="0.25">
      <c r="BE336"/>
      <c r="BF336"/>
      <c r="BG336"/>
    </row>
    <row r="337" spans="57:59" x14ac:dyDescent="0.25">
      <c r="BE337"/>
      <c r="BF337"/>
      <c r="BG337"/>
    </row>
    <row r="338" spans="57:59" x14ac:dyDescent="0.25">
      <c r="BE338"/>
      <c r="BF338"/>
      <c r="BG338"/>
    </row>
    <row r="339" spans="57:59" x14ac:dyDescent="0.25">
      <c r="BE339"/>
      <c r="BF339"/>
      <c r="BG339"/>
    </row>
    <row r="340" spans="57:59" x14ac:dyDescent="0.25">
      <c r="BE340"/>
      <c r="BF340"/>
      <c r="BG340"/>
    </row>
    <row r="341" spans="57:59" x14ac:dyDescent="0.25">
      <c r="BE341"/>
      <c r="BF341"/>
      <c r="BG341"/>
    </row>
    <row r="342" spans="57:59" x14ac:dyDescent="0.25">
      <c r="BE342"/>
      <c r="BF342"/>
      <c r="BG342"/>
    </row>
    <row r="343" spans="57:59" x14ac:dyDescent="0.25">
      <c r="BE343"/>
      <c r="BF343"/>
      <c r="BG343"/>
    </row>
    <row r="344" spans="57:59" x14ac:dyDescent="0.25">
      <c r="BE344"/>
      <c r="BF344"/>
      <c r="BG344"/>
    </row>
    <row r="345" spans="57:59" x14ac:dyDescent="0.25">
      <c r="BE345"/>
      <c r="BF345"/>
      <c r="BG345"/>
    </row>
    <row r="346" spans="57:59" x14ac:dyDescent="0.25">
      <c r="BE346"/>
      <c r="BF346"/>
      <c r="BG346"/>
    </row>
    <row r="347" spans="57:59" x14ac:dyDescent="0.25">
      <c r="BE347"/>
      <c r="BF347"/>
      <c r="BG347"/>
    </row>
    <row r="348" spans="57:59" x14ac:dyDescent="0.25">
      <c r="BE348"/>
      <c r="BF348"/>
      <c r="BG348"/>
    </row>
    <row r="349" spans="57:59" x14ac:dyDescent="0.25">
      <c r="BE349"/>
      <c r="BF349"/>
      <c r="BG349"/>
    </row>
    <row r="350" spans="57:59" x14ac:dyDescent="0.25">
      <c r="BE350"/>
      <c r="BF350"/>
      <c r="BG350"/>
    </row>
    <row r="351" spans="57:59" x14ac:dyDescent="0.25">
      <c r="BE351"/>
      <c r="BF351"/>
      <c r="BG351"/>
    </row>
    <row r="352" spans="57:59" x14ac:dyDescent="0.25">
      <c r="BE352"/>
      <c r="BF352"/>
      <c r="BG352"/>
    </row>
    <row r="353" spans="57:59" x14ac:dyDescent="0.25">
      <c r="BE353"/>
      <c r="BF353"/>
      <c r="BG353"/>
    </row>
    <row r="354" spans="57:59" x14ac:dyDescent="0.25">
      <c r="BE354"/>
      <c r="BF354"/>
      <c r="BG354"/>
    </row>
    <row r="355" spans="57:59" x14ac:dyDescent="0.25">
      <c r="BE355"/>
      <c r="BF355"/>
      <c r="BG355"/>
    </row>
    <row r="356" spans="57:59" x14ac:dyDescent="0.25">
      <c r="BE356"/>
      <c r="BF356"/>
      <c r="BG356"/>
    </row>
    <row r="357" spans="57:59" x14ac:dyDescent="0.25">
      <c r="BE357"/>
      <c r="BF357"/>
      <c r="BG357"/>
    </row>
    <row r="358" spans="57:59" x14ac:dyDescent="0.25">
      <c r="BE358"/>
      <c r="BF358"/>
      <c r="BG358"/>
    </row>
    <row r="359" spans="57:59" x14ac:dyDescent="0.25">
      <c r="BE359"/>
      <c r="BF359"/>
      <c r="BG359"/>
    </row>
    <row r="360" spans="57:59" x14ac:dyDescent="0.25">
      <c r="BE360"/>
      <c r="BF360"/>
      <c r="BG360"/>
    </row>
    <row r="361" spans="57:59" x14ac:dyDescent="0.25">
      <c r="BE361"/>
      <c r="BF361"/>
      <c r="BG361"/>
    </row>
    <row r="362" spans="57:59" x14ac:dyDescent="0.25">
      <c r="BE362"/>
      <c r="BF362"/>
      <c r="BG362"/>
    </row>
    <row r="363" spans="57:59" x14ac:dyDescent="0.25">
      <c r="BE363"/>
      <c r="BF363"/>
      <c r="BG363"/>
    </row>
    <row r="364" spans="57:59" x14ac:dyDescent="0.25">
      <c r="BE364"/>
      <c r="BF364"/>
      <c r="BG364"/>
    </row>
    <row r="365" spans="57:59" x14ac:dyDescent="0.25">
      <c r="BE365"/>
      <c r="BF365"/>
      <c r="BG365"/>
    </row>
    <row r="366" spans="57:59" x14ac:dyDescent="0.25">
      <c r="BE366"/>
      <c r="BF366"/>
      <c r="BG366"/>
    </row>
    <row r="367" spans="57:59" x14ac:dyDescent="0.25">
      <c r="BE367"/>
      <c r="BF367"/>
      <c r="BG367"/>
    </row>
    <row r="368" spans="57:59" x14ac:dyDescent="0.25">
      <c r="BE368"/>
      <c r="BF368"/>
      <c r="BG368"/>
    </row>
    <row r="369" spans="57:59" x14ac:dyDescent="0.25">
      <c r="BE369"/>
      <c r="BF369"/>
      <c r="BG369"/>
    </row>
    <row r="370" spans="57:59" x14ac:dyDescent="0.25">
      <c r="BE370"/>
      <c r="BF370"/>
      <c r="BG370"/>
    </row>
    <row r="371" spans="57:59" x14ac:dyDescent="0.25">
      <c r="BE371"/>
      <c r="BF371"/>
      <c r="BG371"/>
    </row>
    <row r="372" spans="57:59" x14ac:dyDescent="0.25">
      <c r="BE372"/>
      <c r="BF372"/>
      <c r="BG372"/>
    </row>
    <row r="373" spans="57:59" x14ac:dyDescent="0.25">
      <c r="BE373"/>
      <c r="BF373"/>
      <c r="BG373"/>
    </row>
    <row r="374" spans="57:59" x14ac:dyDescent="0.25">
      <c r="BE374"/>
      <c r="BF374"/>
      <c r="BG374"/>
    </row>
    <row r="375" spans="57:59" x14ac:dyDescent="0.25">
      <c r="BE375"/>
      <c r="BF375"/>
      <c r="BG375"/>
    </row>
    <row r="376" spans="57:59" x14ac:dyDescent="0.25">
      <c r="BE376"/>
      <c r="BF376"/>
      <c r="BG376"/>
    </row>
    <row r="377" spans="57:59" x14ac:dyDescent="0.25">
      <c r="BE377"/>
      <c r="BF377"/>
      <c r="BG377"/>
    </row>
    <row r="378" spans="57:59" x14ac:dyDescent="0.25">
      <c r="BE378"/>
      <c r="BF378"/>
      <c r="BG378"/>
    </row>
    <row r="379" spans="57:59" x14ac:dyDescent="0.25">
      <c r="BE379"/>
      <c r="BF379"/>
      <c r="BG379"/>
    </row>
    <row r="380" spans="57:59" x14ac:dyDescent="0.25">
      <c r="BE380"/>
      <c r="BF380"/>
      <c r="BG380"/>
    </row>
    <row r="381" spans="57:59" x14ac:dyDescent="0.25">
      <c r="BE381"/>
      <c r="BF381"/>
      <c r="BG381"/>
    </row>
    <row r="382" spans="57:59" x14ac:dyDescent="0.25">
      <c r="BE382"/>
      <c r="BF382"/>
      <c r="BG382"/>
    </row>
    <row r="383" spans="57:59" x14ac:dyDescent="0.25">
      <c r="BE383"/>
      <c r="BF383"/>
      <c r="BG383"/>
    </row>
    <row r="384" spans="57:59" x14ac:dyDescent="0.25">
      <c r="BE384"/>
      <c r="BF384"/>
      <c r="BG384"/>
    </row>
    <row r="385" spans="57:59" x14ac:dyDescent="0.25">
      <c r="BE385"/>
      <c r="BF385"/>
      <c r="BG385"/>
    </row>
    <row r="386" spans="57:59" x14ac:dyDescent="0.25">
      <c r="BE386"/>
      <c r="BF386"/>
      <c r="BG386"/>
    </row>
    <row r="387" spans="57:59" x14ac:dyDescent="0.25">
      <c r="BE387"/>
      <c r="BF387"/>
      <c r="BG387"/>
    </row>
    <row r="388" spans="57:59" x14ac:dyDescent="0.25">
      <c r="BE388"/>
      <c r="BF388"/>
      <c r="BG388"/>
    </row>
    <row r="389" spans="57:59" x14ac:dyDescent="0.25">
      <c r="BE389"/>
      <c r="BF389"/>
      <c r="BG389"/>
    </row>
    <row r="390" spans="57:59" x14ac:dyDescent="0.25">
      <c r="BE390"/>
      <c r="BF390"/>
      <c r="BG390"/>
    </row>
    <row r="391" spans="57:59" x14ac:dyDescent="0.25">
      <c r="BE391"/>
      <c r="BF391"/>
      <c r="BG391"/>
    </row>
    <row r="392" spans="57:59" x14ac:dyDescent="0.25">
      <c r="BE392"/>
      <c r="BF392"/>
      <c r="BG392"/>
    </row>
    <row r="393" spans="57:59" x14ac:dyDescent="0.25">
      <c r="BE393"/>
      <c r="BF393"/>
      <c r="BG393"/>
    </row>
    <row r="394" spans="57:59" x14ac:dyDescent="0.25">
      <c r="BE394"/>
      <c r="BF394"/>
      <c r="BG394"/>
    </row>
    <row r="395" spans="57:59" x14ac:dyDescent="0.25">
      <c r="BE395"/>
      <c r="BF395"/>
      <c r="BG395"/>
    </row>
    <row r="396" spans="57:59" x14ac:dyDescent="0.25">
      <c r="BE396"/>
      <c r="BF396"/>
      <c r="BG396"/>
    </row>
    <row r="397" spans="57:59" x14ac:dyDescent="0.25">
      <c r="BE397"/>
      <c r="BF397"/>
      <c r="BG397"/>
    </row>
    <row r="398" spans="57:59" x14ac:dyDescent="0.25">
      <c r="BE398"/>
      <c r="BF398"/>
      <c r="BG398"/>
    </row>
    <row r="399" spans="57:59" x14ac:dyDescent="0.25">
      <c r="BE399"/>
      <c r="BF399"/>
      <c r="BG399"/>
    </row>
    <row r="400" spans="57:59" x14ac:dyDescent="0.25">
      <c r="BE400"/>
      <c r="BF400"/>
      <c r="BG400"/>
    </row>
    <row r="401" spans="57:59" x14ac:dyDescent="0.25">
      <c r="BE401"/>
      <c r="BF401"/>
      <c r="BG401"/>
    </row>
    <row r="402" spans="57:59" x14ac:dyDescent="0.25">
      <c r="BE402"/>
      <c r="BF402"/>
      <c r="BG402"/>
    </row>
    <row r="403" spans="57:59" x14ac:dyDescent="0.25">
      <c r="BE403"/>
      <c r="BF403"/>
      <c r="BG403"/>
    </row>
    <row r="404" spans="57:59" x14ac:dyDescent="0.25">
      <c r="BE404"/>
      <c r="BF404"/>
      <c r="BG404"/>
    </row>
    <row r="405" spans="57:59" x14ac:dyDescent="0.25">
      <c r="BE405"/>
      <c r="BF405"/>
      <c r="BG405"/>
    </row>
    <row r="406" spans="57:59" x14ac:dyDescent="0.25">
      <c r="BE406"/>
      <c r="BF406"/>
      <c r="BG406"/>
    </row>
    <row r="407" spans="57:59" x14ac:dyDescent="0.25">
      <c r="BE407"/>
      <c r="BF407"/>
      <c r="BG407"/>
    </row>
    <row r="408" spans="57:59" x14ac:dyDescent="0.25">
      <c r="BE408"/>
      <c r="BF408"/>
      <c r="BG408"/>
    </row>
    <row r="409" spans="57:59" x14ac:dyDescent="0.25">
      <c r="BE409"/>
      <c r="BF409"/>
      <c r="BG409"/>
    </row>
    <row r="410" spans="57:59" x14ac:dyDescent="0.25">
      <c r="BE410"/>
      <c r="BF410"/>
      <c r="BG410"/>
    </row>
    <row r="411" spans="57:59" x14ac:dyDescent="0.25">
      <c r="BE411"/>
      <c r="BF411"/>
      <c r="BG411"/>
    </row>
    <row r="412" spans="57:59" x14ac:dyDescent="0.25">
      <c r="BE412"/>
      <c r="BF412"/>
      <c r="BG412"/>
    </row>
    <row r="413" spans="57:59" x14ac:dyDescent="0.25">
      <c r="BE413"/>
      <c r="BF413"/>
      <c r="BG413"/>
    </row>
    <row r="414" spans="57:59" x14ac:dyDescent="0.25">
      <c r="BE414"/>
      <c r="BF414"/>
      <c r="BG414"/>
    </row>
    <row r="415" spans="57:59" x14ac:dyDescent="0.25">
      <c r="BE415"/>
      <c r="BF415"/>
      <c r="BG415"/>
    </row>
    <row r="416" spans="57:59" x14ac:dyDescent="0.25">
      <c r="BE416"/>
      <c r="BF416"/>
      <c r="BG416"/>
    </row>
    <row r="417" spans="57:59" x14ac:dyDescent="0.25">
      <c r="BE417"/>
      <c r="BF417"/>
      <c r="BG417"/>
    </row>
    <row r="418" spans="57:59" x14ac:dyDescent="0.25">
      <c r="BE418"/>
      <c r="BF418"/>
      <c r="BG418"/>
    </row>
    <row r="419" spans="57:59" x14ac:dyDescent="0.25">
      <c r="BE419"/>
      <c r="BF419"/>
      <c r="BG419"/>
    </row>
    <row r="420" spans="57:59" x14ac:dyDescent="0.25">
      <c r="BE420"/>
      <c r="BF420"/>
      <c r="BG420"/>
    </row>
    <row r="421" spans="57:59" x14ac:dyDescent="0.25">
      <c r="BE421"/>
      <c r="BF421"/>
      <c r="BG421"/>
    </row>
    <row r="422" spans="57:59" x14ac:dyDescent="0.25">
      <c r="BE422"/>
      <c r="BF422"/>
      <c r="BG422"/>
    </row>
    <row r="423" spans="57:59" x14ac:dyDescent="0.25">
      <c r="BE423"/>
      <c r="BF423"/>
      <c r="BG423"/>
    </row>
    <row r="424" spans="57:59" x14ac:dyDescent="0.25">
      <c r="BE424"/>
      <c r="BF424"/>
      <c r="BG424"/>
    </row>
    <row r="425" spans="57:59" x14ac:dyDescent="0.25">
      <c r="BE425"/>
      <c r="BF425"/>
      <c r="BG425"/>
    </row>
    <row r="426" spans="57:59" x14ac:dyDescent="0.25">
      <c r="BE426"/>
      <c r="BF426"/>
      <c r="BG426"/>
    </row>
    <row r="427" spans="57:59" x14ac:dyDescent="0.25">
      <c r="BE427"/>
      <c r="BF427"/>
      <c r="BG427"/>
    </row>
    <row r="428" spans="57:59" x14ac:dyDescent="0.25">
      <c r="BE428"/>
      <c r="BF428"/>
      <c r="BG428"/>
    </row>
    <row r="429" spans="57:59" x14ac:dyDescent="0.25">
      <c r="BE429"/>
      <c r="BF429"/>
      <c r="BG429"/>
    </row>
    <row r="430" spans="57:59" x14ac:dyDescent="0.25">
      <c r="BE430"/>
      <c r="BF430"/>
      <c r="BG430"/>
    </row>
    <row r="431" spans="57:59" x14ac:dyDescent="0.25">
      <c r="BE431"/>
      <c r="BF431"/>
      <c r="BG431"/>
    </row>
    <row r="432" spans="57:59" x14ac:dyDescent="0.25">
      <c r="BE432"/>
      <c r="BF432"/>
      <c r="BG432"/>
    </row>
    <row r="433" spans="57:59" x14ac:dyDescent="0.25">
      <c r="BE433"/>
      <c r="BF433"/>
      <c r="BG433"/>
    </row>
    <row r="434" spans="57:59" x14ac:dyDescent="0.25">
      <c r="BE434"/>
      <c r="BF434"/>
      <c r="BG434"/>
    </row>
    <row r="435" spans="57:59" x14ac:dyDescent="0.25">
      <c r="BE435"/>
      <c r="BF435"/>
      <c r="BG435"/>
    </row>
    <row r="436" spans="57:59" x14ac:dyDescent="0.25">
      <c r="BE436"/>
      <c r="BF436"/>
      <c r="BG436"/>
    </row>
    <row r="437" spans="57:59" x14ac:dyDescent="0.25">
      <c r="BE437"/>
      <c r="BF437"/>
      <c r="BG437"/>
    </row>
    <row r="438" spans="57:59" x14ac:dyDescent="0.25">
      <c r="BE438"/>
      <c r="BF438"/>
      <c r="BG438"/>
    </row>
    <row r="439" spans="57:59" x14ac:dyDescent="0.25">
      <c r="BE439"/>
      <c r="BF439"/>
      <c r="BG439"/>
    </row>
    <row r="440" spans="57:59" x14ac:dyDescent="0.25">
      <c r="BE440"/>
      <c r="BF440"/>
      <c r="BG440"/>
    </row>
    <row r="441" spans="57:59" x14ac:dyDescent="0.25">
      <c r="BE441"/>
      <c r="BF441"/>
      <c r="BG441"/>
    </row>
    <row r="442" spans="57:59" x14ac:dyDescent="0.25">
      <c r="BE442"/>
      <c r="BF442"/>
      <c r="BG442"/>
    </row>
    <row r="443" spans="57:59" x14ac:dyDescent="0.25">
      <c r="BE443"/>
      <c r="BF443"/>
      <c r="BG443"/>
    </row>
    <row r="444" spans="57:59" x14ac:dyDescent="0.25">
      <c r="BE444"/>
      <c r="BF444"/>
      <c r="BG444"/>
    </row>
    <row r="445" spans="57:59" x14ac:dyDescent="0.25">
      <c r="BE445"/>
      <c r="BF445"/>
      <c r="BG445"/>
    </row>
    <row r="446" spans="57:59" x14ac:dyDescent="0.25">
      <c r="BE446"/>
      <c r="BF446"/>
      <c r="BG446"/>
    </row>
    <row r="447" spans="57:59" x14ac:dyDescent="0.25">
      <c r="BE447"/>
      <c r="BF447"/>
      <c r="BG447"/>
    </row>
    <row r="448" spans="57:59" x14ac:dyDescent="0.25">
      <c r="BE448"/>
      <c r="BF448"/>
      <c r="BG448"/>
    </row>
    <row r="449" spans="57:59" x14ac:dyDescent="0.25">
      <c r="BE449"/>
      <c r="BF449"/>
      <c r="BG449"/>
    </row>
    <row r="450" spans="57:59" x14ac:dyDescent="0.25">
      <c r="BE450"/>
      <c r="BF450"/>
      <c r="BG450"/>
    </row>
    <row r="451" spans="57:59" x14ac:dyDescent="0.25">
      <c r="BE451"/>
      <c r="BF451"/>
      <c r="BG451"/>
    </row>
    <row r="452" spans="57:59" x14ac:dyDescent="0.25">
      <c r="BE452"/>
      <c r="BF452"/>
      <c r="BG452"/>
    </row>
    <row r="453" spans="57:59" x14ac:dyDescent="0.25">
      <c r="BE453"/>
      <c r="BF453"/>
      <c r="BG453"/>
    </row>
    <row r="454" spans="57:59" x14ac:dyDescent="0.25">
      <c r="BE454"/>
      <c r="BF454"/>
      <c r="BG454"/>
    </row>
    <row r="455" spans="57:59" x14ac:dyDescent="0.25">
      <c r="BE455"/>
      <c r="BF455"/>
      <c r="BG455"/>
    </row>
    <row r="456" spans="57:59" x14ac:dyDescent="0.25">
      <c r="BE456"/>
      <c r="BF456"/>
      <c r="BG456"/>
    </row>
    <row r="457" spans="57:59" x14ac:dyDescent="0.25">
      <c r="BE457"/>
      <c r="BF457"/>
      <c r="BG457"/>
    </row>
    <row r="458" spans="57:59" x14ac:dyDescent="0.25">
      <c r="BE458"/>
      <c r="BF458"/>
      <c r="BG458"/>
    </row>
    <row r="459" spans="57:59" x14ac:dyDescent="0.25">
      <c r="BE459"/>
      <c r="BF459"/>
      <c r="BG459"/>
    </row>
    <row r="460" spans="57:59" x14ac:dyDescent="0.25">
      <c r="BE460"/>
      <c r="BF460"/>
      <c r="BG460"/>
    </row>
    <row r="461" spans="57:59" x14ac:dyDescent="0.25">
      <c r="BE461"/>
      <c r="BF461"/>
      <c r="BG461"/>
    </row>
    <row r="462" spans="57:59" x14ac:dyDescent="0.25">
      <c r="BE462"/>
      <c r="BF462"/>
      <c r="BG462"/>
    </row>
    <row r="463" spans="57:59" x14ac:dyDescent="0.25">
      <c r="BE463"/>
      <c r="BF463"/>
      <c r="BG463"/>
    </row>
    <row r="464" spans="57:59" x14ac:dyDescent="0.25">
      <c r="BE464"/>
      <c r="BF464"/>
      <c r="BG464"/>
    </row>
    <row r="465" spans="57:59" x14ac:dyDescent="0.25">
      <c r="BE465"/>
      <c r="BF465"/>
      <c r="BG465"/>
    </row>
    <row r="466" spans="57:59" x14ac:dyDescent="0.25">
      <c r="BE466"/>
      <c r="BF466"/>
      <c r="BG466"/>
    </row>
    <row r="467" spans="57:59" x14ac:dyDescent="0.25">
      <c r="BE467"/>
      <c r="BF467"/>
      <c r="BG467"/>
    </row>
    <row r="468" spans="57:59" x14ac:dyDescent="0.25">
      <c r="BE468"/>
      <c r="BF468"/>
      <c r="BG468"/>
    </row>
    <row r="469" spans="57:59" x14ac:dyDescent="0.25">
      <c r="BE469"/>
      <c r="BF469"/>
      <c r="BG469"/>
    </row>
    <row r="470" spans="57:59" x14ac:dyDescent="0.25">
      <c r="BE470"/>
      <c r="BF470"/>
      <c r="BG470"/>
    </row>
    <row r="471" spans="57:59" x14ac:dyDescent="0.25">
      <c r="BE471"/>
      <c r="BF471"/>
      <c r="BG471"/>
    </row>
    <row r="472" spans="57:59" x14ac:dyDescent="0.25">
      <c r="BE472"/>
      <c r="BF472"/>
      <c r="BG472"/>
    </row>
    <row r="473" spans="57:59" x14ac:dyDescent="0.25">
      <c r="BE473"/>
      <c r="BF473"/>
      <c r="BG473"/>
    </row>
    <row r="474" spans="57:59" x14ac:dyDescent="0.25">
      <c r="BE474"/>
      <c r="BF474"/>
      <c r="BG474"/>
    </row>
    <row r="475" spans="57:59" x14ac:dyDescent="0.25">
      <c r="BE475"/>
      <c r="BF475"/>
      <c r="BG475"/>
    </row>
    <row r="476" spans="57:59" x14ac:dyDescent="0.25">
      <c r="BE476"/>
      <c r="BF476"/>
      <c r="BG476"/>
    </row>
    <row r="477" spans="57:59" x14ac:dyDescent="0.25">
      <c r="BE477"/>
      <c r="BF477"/>
      <c r="BG477"/>
    </row>
    <row r="478" spans="57:59" x14ac:dyDescent="0.25">
      <c r="BE478"/>
      <c r="BF478"/>
      <c r="BG478"/>
    </row>
    <row r="479" spans="57:59" x14ac:dyDescent="0.25">
      <c r="BE479"/>
      <c r="BF479"/>
      <c r="BG479"/>
    </row>
    <row r="480" spans="57:59" x14ac:dyDescent="0.25">
      <c r="BE480"/>
      <c r="BF480"/>
      <c r="BG480"/>
    </row>
    <row r="481" spans="57:59" x14ac:dyDescent="0.25">
      <c r="BE481"/>
      <c r="BF481"/>
      <c r="BG481"/>
    </row>
    <row r="482" spans="57:59" x14ac:dyDescent="0.25">
      <c r="BE482"/>
      <c r="BF482"/>
      <c r="BG482"/>
    </row>
    <row r="483" spans="57:59" x14ac:dyDescent="0.25">
      <c r="BE483"/>
      <c r="BF483"/>
      <c r="BG483"/>
    </row>
    <row r="484" spans="57:59" x14ac:dyDescent="0.25">
      <c r="BE484"/>
      <c r="BF484"/>
      <c r="BG484"/>
    </row>
    <row r="485" spans="57:59" x14ac:dyDescent="0.25">
      <c r="BE485"/>
      <c r="BF485"/>
      <c r="BG485"/>
    </row>
    <row r="486" spans="57:59" x14ac:dyDescent="0.25">
      <c r="BE486"/>
      <c r="BF486"/>
      <c r="BG486"/>
    </row>
    <row r="487" spans="57:59" x14ac:dyDescent="0.25">
      <c r="BE487"/>
      <c r="BF487"/>
      <c r="BG487"/>
    </row>
    <row r="488" spans="57:59" x14ac:dyDescent="0.25">
      <c r="BE488"/>
      <c r="BF488"/>
      <c r="BG488"/>
    </row>
    <row r="489" spans="57:59" x14ac:dyDescent="0.25">
      <c r="BE489"/>
      <c r="BF489"/>
      <c r="BG489"/>
    </row>
    <row r="490" spans="57:59" x14ac:dyDescent="0.25">
      <c r="BE490"/>
      <c r="BF490"/>
      <c r="BG490"/>
    </row>
    <row r="491" spans="57:59" x14ac:dyDescent="0.25">
      <c r="BE491"/>
      <c r="BF491"/>
      <c r="BG491"/>
    </row>
    <row r="492" spans="57:59" x14ac:dyDescent="0.25">
      <c r="BE492"/>
      <c r="BF492"/>
      <c r="BG492"/>
    </row>
    <row r="493" spans="57:59" x14ac:dyDescent="0.25">
      <c r="BE493"/>
      <c r="BF493"/>
      <c r="BG493"/>
    </row>
    <row r="494" spans="57:59" x14ac:dyDescent="0.25">
      <c r="BE494"/>
      <c r="BF494"/>
      <c r="BG494"/>
    </row>
    <row r="495" spans="57:59" x14ac:dyDescent="0.25">
      <c r="BE495"/>
      <c r="BF495"/>
      <c r="BG495"/>
    </row>
    <row r="496" spans="57:59" x14ac:dyDescent="0.25">
      <c r="BE496"/>
      <c r="BF496"/>
      <c r="BG496"/>
    </row>
    <row r="497" spans="57:59" x14ac:dyDescent="0.25">
      <c r="BE497"/>
      <c r="BF497"/>
      <c r="BG497"/>
    </row>
    <row r="498" spans="57:59" x14ac:dyDescent="0.25">
      <c r="BE498"/>
      <c r="BF498"/>
      <c r="BG498"/>
    </row>
    <row r="499" spans="57:59" x14ac:dyDescent="0.25">
      <c r="BE499"/>
      <c r="BF499"/>
      <c r="BG499"/>
    </row>
    <row r="500" spans="57:59" x14ac:dyDescent="0.25">
      <c r="BE500"/>
      <c r="BF500"/>
      <c r="BG500"/>
    </row>
    <row r="501" spans="57:59" x14ac:dyDescent="0.25">
      <c r="BE501"/>
      <c r="BF501"/>
      <c r="BG501"/>
    </row>
    <row r="502" spans="57:59" x14ac:dyDescent="0.25">
      <c r="BE502"/>
      <c r="BF502"/>
      <c r="BG502"/>
    </row>
    <row r="503" spans="57:59" x14ac:dyDescent="0.25">
      <c r="BE503"/>
      <c r="BF503"/>
      <c r="BG503"/>
    </row>
    <row r="504" spans="57:59" x14ac:dyDescent="0.25">
      <c r="BE504"/>
      <c r="BF504"/>
      <c r="BG504"/>
    </row>
    <row r="505" spans="57:59" x14ac:dyDescent="0.25">
      <c r="BE505"/>
      <c r="BF505"/>
      <c r="BG505"/>
    </row>
    <row r="506" spans="57:59" x14ac:dyDescent="0.25">
      <c r="BE506"/>
      <c r="BF506"/>
      <c r="BG506"/>
    </row>
    <row r="507" spans="57:59" x14ac:dyDescent="0.25">
      <c r="BE507"/>
      <c r="BF507"/>
      <c r="BG507"/>
    </row>
    <row r="508" spans="57:59" x14ac:dyDescent="0.25">
      <c r="BE508"/>
      <c r="BF508"/>
      <c r="BG508"/>
    </row>
    <row r="509" spans="57:59" x14ac:dyDescent="0.25">
      <c r="BE509"/>
      <c r="BF509"/>
      <c r="BG509"/>
    </row>
    <row r="510" spans="57:59" x14ac:dyDescent="0.25">
      <c r="BE510"/>
      <c r="BF510"/>
      <c r="BG510"/>
    </row>
    <row r="511" spans="57:59" x14ac:dyDescent="0.25">
      <c r="BE511"/>
      <c r="BF511"/>
      <c r="BG511"/>
    </row>
    <row r="512" spans="57:59" x14ac:dyDescent="0.25">
      <c r="BE512"/>
      <c r="BF512"/>
      <c r="BG512"/>
    </row>
    <row r="513" spans="57:59" x14ac:dyDescent="0.25">
      <c r="BE513"/>
      <c r="BF513"/>
      <c r="BG513"/>
    </row>
    <row r="514" spans="57:59" x14ac:dyDescent="0.25">
      <c r="BE514"/>
      <c r="BF514"/>
      <c r="BG514"/>
    </row>
    <row r="515" spans="57:59" x14ac:dyDescent="0.25">
      <c r="BE515"/>
      <c r="BF515"/>
      <c r="BG515"/>
    </row>
    <row r="516" spans="57:59" x14ac:dyDescent="0.25">
      <c r="BE516"/>
      <c r="BF516"/>
      <c r="BG516"/>
    </row>
    <row r="517" spans="57:59" x14ac:dyDescent="0.25">
      <c r="BE517"/>
      <c r="BF517"/>
      <c r="BG517"/>
    </row>
    <row r="518" spans="57:59" x14ac:dyDescent="0.25">
      <c r="BE518"/>
      <c r="BF518"/>
      <c r="BG518"/>
    </row>
    <row r="519" spans="57:59" x14ac:dyDescent="0.25">
      <c r="BE519"/>
      <c r="BF519"/>
      <c r="BG519"/>
    </row>
    <row r="520" spans="57:59" x14ac:dyDescent="0.25">
      <c r="BE520"/>
      <c r="BF520"/>
      <c r="BG520"/>
    </row>
    <row r="521" spans="57:59" x14ac:dyDescent="0.25">
      <c r="BE521"/>
      <c r="BF521"/>
      <c r="BG521"/>
    </row>
    <row r="522" spans="57:59" x14ac:dyDescent="0.25">
      <c r="BE522"/>
      <c r="BF522"/>
      <c r="BG522"/>
    </row>
    <row r="523" spans="57:59" x14ac:dyDescent="0.25">
      <c r="BE523"/>
      <c r="BF523"/>
      <c r="BG523"/>
    </row>
    <row r="524" spans="57:59" x14ac:dyDescent="0.25">
      <c r="BE524"/>
      <c r="BF524"/>
      <c r="BG524"/>
    </row>
    <row r="525" spans="57:59" x14ac:dyDescent="0.25">
      <c r="BE525"/>
      <c r="BF525"/>
      <c r="BG525"/>
    </row>
    <row r="526" spans="57:59" x14ac:dyDescent="0.25">
      <c r="BE526"/>
      <c r="BF526"/>
      <c r="BG526"/>
    </row>
    <row r="527" spans="57:59" x14ac:dyDescent="0.25">
      <c r="BE527"/>
      <c r="BF527"/>
      <c r="BG527"/>
    </row>
    <row r="528" spans="57:59" x14ac:dyDescent="0.25">
      <c r="BE528"/>
      <c r="BF528"/>
      <c r="BG528"/>
    </row>
    <row r="529" spans="57:59" x14ac:dyDescent="0.25">
      <c r="BE529"/>
      <c r="BF529"/>
      <c r="BG529"/>
    </row>
    <row r="530" spans="57:59" x14ac:dyDescent="0.25">
      <c r="BE530"/>
      <c r="BF530"/>
      <c r="BG530"/>
    </row>
    <row r="531" spans="57:59" x14ac:dyDescent="0.25">
      <c r="BE531"/>
      <c r="BF531"/>
      <c r="BG531"/>
    </row>
    <row r="532" spans="57:59" x14ac:dyDescent="0.25">
      <c r="BE532"/>
      <c r="BF532"/>
      <c r="BG532"/>
    </row>
    <row r="533" spans="57:59" x14ac:dyDescent="0.25">
      <c r="BE533"/>
      <c r="BF533"/>
      <c r="BG533"/>
    </row>
    <row r="534" spans="57:59" x14ac:dyDescent="0.25">
      <c r="BE534"/>
      <c r="BF534"/>
      <c r="BG534"/>
    </row>
    <row r="535" spans="57:59" x14ac:dyDescent="0.25">
      <c r="BE535"/>
      <c r="BF535"/>
      <c r="BG535"/>
    </row>
    <row r="536" spans="57:59" x14ac:dyDescent="0.25">
      <c r="BE536"/>
      <c r="BF536"/>
      <c r="BG536"/>
    </row>
    <row r="537" spans="57:59" x14ac:dyDescent="0.25">
      <c r="BE537"/>
      <c r="BF537"/>
      <c r="BG537"/>
    </row>
    <row r="538" spans="57:59" x14ac:dyDescent="0.25">
      <c r="BE538"/>
      <c r="BF538"/>
      <c r="BG538"/>
    </row>
    <row r="539" spans="57:59" x14ac:dyDescent="0.25">
      <c r="BE539"/>
      <c r="BF539"/>
      <c r="BG539"/>
    </row>
    <row r="540" spans="57:59" x14ac:dyDescent="0.25">
      <c r="BE540"/>
      <c r="BF540"/>
      <c r="BG540"/>
    </row>
    <row r="541" spans="57:59" x14ac:dyDescent="0.25">
      <c r="BE541"/>
      <c r="BF541"/>
      <c r="BG541"/>
    </row>
    <row r="542" spans="57:59" x14ac:dyDescent="0.25">
      <c r="BE542"/>
      <c r="BF542"/>
      <c r="BG542"/>
    </row>
    <row r="543" spans="57:59" x14ac:dyDescent="0.25">
      <c r="BE543"/>
      <c r="BF543"/>
      <c r="BG543"/>
    </row>
    <row r="544" spans="57:59" x14ac:dyDescent="0.25">
      <c r="BE544"/>
      <c r="BF544"/>
      <c r="BG544"/>
    </row>
    <row r="545" spans="57:59" x14ac:dyDescent="0.25">
      <c r="BE545"/>
      <c r="BF545"/>
      <c r="BG545"/>
    </row>
    <row r="546" spans="57:59" x14ac:dyDescent="0.25">
      <c r="BE546"/>
      <c r="BF546"/>
      <c r="BG546"/>
    </row>
    <row r="547" spans="57:59" x14ac:dyDescent="0.25">
      <c r="BE547"/>
      <c r="BF547"/>
      <c r="BG547"/>
    </row>
    <row r="548" spans="57:59" x14ac:dyDescent="0.25">
      <c r="BE548"/>
      <c r="BF548"/>
      <c r="BG548"/>
    </row>
    <row r="549" spans="57:59" x14ac:dyDescent="0.25">
      <c r="BE549"/>
      <c r="BF549"/>
      <c r="BG549"/>
    </row>
    <row r="550" spans="57:59" x14ac:dyDescent="0.25">
      <c r="BE550"/>
      <c r="BF550"/>
      <c r="BG550"/>
    </row>
    <row r="551" spans="57:59" x14ac:dyDescent="0.25">
      <c r="BE551"/>
      <c r="BF551"/>
      <c r="BG551"/>
    </row>
    <row r="552" spans="57:59" x14ac:dyDescent="0.25">
      <c r="BE552"/>
      <c r="BF552"/>
      <c r="BG552"/>
    </row>
    <row r="553" spans="57:59" x14ac:dyDescent="0.25">
      <c r="BE553"/>
      <c r="BF553"/>
      <c r="BG553"/>
    </row>
    <row r="554" spans="57:59" x14ac:dyDescent="0.25">
      <c r="BE554"/>
      <c r="BF554"/>
      <c r="BG554"/>
    </row>
    <row r="555" spans="57:59" x14ac:dyDescent="0.25">
      <c r="BE555"/>
      <c r="BF555"/>
      <c r="BG555"/>
    </row>
    <row r="556" spans="57:59" x14ac:dyDescent="0.25">
      <c r="BE556"/>
      <c r="BF556"/>
      <c r="BG556"/>
    </row>
    <row r="557" spans="57:59" x14ac:dyDescent="0.25">
      <c r="BE557"/>
      <c r="BF557"/>
      <c r="BG557"/>
    </row>
    <row r="558" spans="57:59" x14ac:dyDescent="0.25">
      <c r="BE558"/>
      <c r="BF558"/>
      <c r="BG558"/>
    </row>
    <row r="559" spans="57:59" x14ac:dyDescent="0.25">
      <c r="BE559"/>
      <c r="BF559"/>
      <c r="BG559"/>
    </row>
    <row r="560" spans="57:59" x14ac:dyDescent="0.25">
      <c r="BE560"/>
      <c r="BF560"/>
      <c r="BG560"/>
    </row>
    <row r="561" spans="57:59" x14ac:dyDescent="0.25">
      <c r="BE561"/>
      <c r="BF561"/>
      <c r="BG561"/>
    </row>
    <row r="562" spans="57:59" x14ac:dyDescent="0.25">
      <c r="BE562"/>
      <c r="BF562"/>
      <c r="BG562"/>
    </row>
    <row r="563" spans="57:59" x14ac:dyDescent="0.25">
      <c r="BE563"/>
      <c r="BF563"/>
      <c r="BG563"/>
    </row>
    <row r="564" spans="57:59" x14ac:dyDescent="0.25">
      <c r="BE564"/>
      <c r="BF564"/>
      <c r="BG564"/>
    </row>
    <row r="565" spans="57:59" x14ac:dyDescent="0.25">
      <c r="BE565"/>
      <c r="BF565"/>
      <c r="BG565"/>
    </row>
    <row r="566" spans="57:59" x14ac:dyDescent="0.25">
      <c r="BE566"/>
      <c r="BF566"/>
      <c r="BG566"/>
    </row>
    <row r="567" spans="57:59" x14ac:dyDescent="0.25">
      <c r="BE567"/>
      <c r="BF567"/>
      <c r="BG567"/>
    </row>
    <row r="568" spans="57:59" x14ac:dyDescent="0.25">
      <c r="BE568"/>
      <c r="BF568"/>
      <c r="BG568"/>
    </row>
    <row r="569" spans="57:59" x14ac:dyDescent="0.25">
      <c r="BE569"/>
      <c r="BF569"/>
      <c r="BG569"/>
    </row>
    <row r="570" spans="57:59" x14ac:dyDescent="0.25">
      <c r="BE570"/>
      <c r="BF570"/>
      <c r="BG570"/>
    </row>
    <row r="571" spans="57:59" x14ac:dyDescent="0.25">
      <c r="BE571"/>
      <c r="BF571"/>
      <c r="BG571"/>
    </row>
    <row r="572" spans="57:59" x14ac:dyDescent="0.25">
      <c r="BE572"/>
      <c r="BF572"/>
      <c r="BG572"/>
    </row>
    <row r="573" spans="57:59" x14ac:dyDescent="0.25">
      <c r="BE573"/>
      <c r="BF573"/>
      <c r="BG573"/>
    </row>
    <row r="574" spans="57:59" x14ac:dyDescent="0.25">
      <c r="BE574"/>
      <c r="BF574"/>
      <c r="BG574"/>
    </row>
    <row r="575" spans="57:59" x14ac:dyDescent="0.25">
      <c r="BE575"/>
      <c r="BF575"/>
      <c r="BG575"/>
    </row>
    <row r="576" spans="57:59" x14ac:dyDescent="0.25">
      <c r="BE576"/>
      <c r="BF576"/>
      <c r="BG576"/>
    </row>
    <row r="577" spans="57:59" x14ac:dyDescent="0.25">
      <c r="BE577"/>
      <c r="BF577"/>
      <c r="BG577"/>
    </row>
    <row r="578" spans="57:59" x14ac:dyDescent="0.25">
      <c r="BE578"/>
      <c r="BF578"/>
      <c r="BG578"/>
    </row>
    <row r="579" spans="57:59" x14ac:dyDescent="0.25">
      <c r="BE579"/>
      <c r="BF579"/>
      <c r="BG579"/>
    </row>
    <row r="580" spans="57:59" x14ac:dyDescent="0.25">
      <c r="BE580"/>
      <c r="BF580"/>
      <c r="BG580"/>
    </row>
    <row r="581" spans="57:59" x14ac:dyDescent="0.25">
      <c r="BE581"/>
      <c r="BF581"/>
      <c r="BG581"/>
    </row>
    <row r="582" spans="57:59" x14ac:dyDescent="0.25">
      <c r="BE582"/>
      <c r="BF582"/>
      <c r="BG582"/>
    </row>
    <row r="583" spans="57:59" x14ac:dyDescent="0.25">
      <c r="BE583"/>
      <c r="BF583"/>
      <c r="BG583"/>
    </row>
    <row r="584" spans="57:59" x14ac:dyDescent="0.25">
      <c r="BE584"/>
      <c r="BF584"/>
      <c r="BG584"/>
    </row>
    <row r="585" spans="57:59" x14ac:dyDescent="0.25">
      <c r="BE585"/>
      <c r="BF585"/>
      <c r="BG585"/>
    </row>
    <row r="586" spans="57:59" x14ac:dyDescent="0.25">
      <c r="BE586"/>
      <c r="BF586"/>
      <c r="BG586"/>
    </row>
    <row r="587" spans="57:59" x14ac:dyDescent="0.25">
      <c r="BE587"/>
      <c r="BF587"/>
      <c r="BG587"/>
    </row>
    <row r="588" spans="57:59" x14ac:dyDescent="0.25">
      <c r="BE588"/>
      <c r="BF588"/>
      <c r="BG588"/>
    </row>
    <row r="589" spans="57:59" x14ac:dyDescent="0.25">
      <c r="BE589"/>
      <c r="BF589"/>
      <c r="BG589"/>
    </row>
    <row r="590" spans="57:59" x14ac:dyDescent="0.25">
      <c r="BE590"/>
      <c r="BF590"/>
      <c r="BG590"/>
    </row>
    <row r="591" spans="57:59" x14ac:dyDescent="0.25">
      <c r="BE591"/>
      <c r="BF591"/>
      <c r="BG591"/>
    </row>
    <row r="592" spans="57:59" x14ac:dyDescent="0.25">
      <c r="BE592"/>
      <c r="BF592"/>
      <c r="BG592"/>
    </row>
    <row r="593" spans="57:59" x14ac:dyDescent="0.25">
      <c r="BE593"/>
      <c r="BF593"/>
      <c r="BG593"/>
    </row>
    <row r="594" spans="57:59" x14ac:dyDescent="0.25">
      <c r="BE594"/>
      <c r="BF594"/>
      <c r="BG594"/>
    </row>
    <row r="595" spans="57:59" x14ac:dyDescent="0.25">
      <c r="BE595"/>
      <c r="BF595"/>
      <c r="BG595"/>
    </row>
    <row r="596" spans="57:59" x14ac:dyDescent="0.25">
      <c r="BE596"/>
      <c r="BF596"/>
      <c r="BG596"/>
    </row>
    <row r="597" spans="57:59" x14ac:dyDescent="0.25">
      <c r="BE597"/>
      <c r="BF597"/>
      <c r="BG597"/>
    </row>
    <row r="598" spans="57:59" x14ac:dyDescent="0.25">
      <c r="BE598"/>
      <c r="BF598"/>
      <c r="BG598"/>
    </row>
    <row r="599" spans="57:59" x14ac:dyDescent="0.25">
      <c r="BE599"/>
      <c r="BF599"/>
      <c r="BG599"/>
    </row>
    <row r="600" spans="57:59" x14ac:dyDescent="0.25">
      <c r="BE600"/>
      <c r="BF600"/>
      <c r="BG600"/>
    </row>
    <row r="601" spans="57:59" x14ac:dyDescent="0.25">
      <c r="BE601"/>
      <c r="BF601"/>
      <c r="BG601"/>
    </row>
    <row r="602" spans="57:59" x14ac:dyDescent="0.25">
      <c r="BE602"/>
      <c r="BF602"/>
      <c r="BG602"/>
    </row>
    <row r="603" spans="57:59" x14ac:dyDescent="0.25">
      <c r="BE603"/>
      <c r="BF603"/>
      <c r="BG603"/>
    </row>
    <row r="604" spans="57:59" x14ac:dyDescent="0.25">
      <c r="BE604"/>
      <c r="BF604"/>
      <c r="BG604"/>
    </row>
    <row r="605" spans="57:59" x14ac:dyDescent="0.25">
      <c r="BE605"/>
      <c r="BF605"/>
      <c r="BG605"/>
    </row>
    <row r="606" spans="57:59" x14ac:dyDescent="0.25">
      <c r="BE606"/>
      <c r="BF606"/>
      <c r="BG606"/>
    </row>
    <row r="607" spans="57:59" x14ac:dyDescent="0.25">
      <c r="BE607"/>
      <c r="BF607"/>
      <c r="BG607"/>
    </row>
    <row r="608" spans="57:59" x14ac:dyDescent="0.25">
      <c r="BE608"/>
      <c r="BF608"/>
      <c r="BG608"/>
    </row>
    <row r="609" spans="57:59" x14ac:dyDescent="0.25">
      <c r="BE609"/>
      <c r="BF609"/>
      <c r="BG609"/>
    </row>
    <row r="610" spans="57:59" x14ac:dyDescent="0.25">
      <c r="BE610"/>
      <c r="BF610"/>
      <c r="BG610"/>
    </row>
    <row r="611" spans="57:59" x14ac:dyDescent="0.25">
      <c r="BE611"/>
      <c r="BF611"/>
      <c r="BG611"/>
    </row>
    <row r="612" spans="57:59" x14ac:dyDescent="0.25">
      <c r="BE612"/>
      <c r="BF612"/>
      <c r="BG612"/>
    </row>
    <row r="613" spans="57:59" x14ac:dyDescent="0.25">
      <c r="BE613"/>
      <c r="BF613"/>
      <c r="BG613"/>
    </row>
    <row r="614" spans="57:59" x14ac:dyDescent="0.25">
      <c r="BE614"/>
      <c r="BF614"/>
      <c r="BG614"/>
    </row>
    <row r="615" spans="57:59" x14ac:dyDescent="0.25">
      <c r="BE615"/>
      <c r="BF615"/>
      <c r="BG615"/>
    </row>
    <row r="616" spans="57:59" x14ac:dyDescent="0.25">
      <c r="BE616"/>
      <c r="BF616"/>
      <c r="BG616"/>
    </row>
    <row r="617" spans="57:59" x14ac:dyDescent="0.25">
      <c r="BE617"/>
      <c r="BF617"/>
      <c r="BG617"/>
    </row>
    <row r="618" spans="57:59" x14ac:dyDescent="0.25">
      <c r="BE618"/>
      <c r="BF618"/>
      <c r="BG618"/>
    </row>
    <row r="619" spans="57:59" x14ac:dyDescent="0.25">
      <c r="BE619"/>
      <c r="BF619"/>
      <c r="BG619"/>
    </row>
    <row r="620" spans="57:59" x14ac:dyDescent="0.25">
      <c r="BE620"/>
      <c r="BF620"/>
      <c r="BG620"/>
    </row>
    <row r="621" spans="57:59" x14ac:dyDescent="0.25">
      <c r="BE621"/>
      <c r="BF621"/>
      <c r="BG621"/>
    </row>
    <row r="622" spans="57:59" x14ac:dyDescent="0.25">
      <c r="BE622"/>
      <c r="BF622"/>
      <c r="BG622"/>
    </row>
    <row r="623" spans="57:59" x14ac:dyDescent="0.25">
      <c r="BE623"/>
      <c r="BF623"/>
      <c r="BG623"/>
    </row>
    <row r="624" spans="57:59" x14ac:dyDescent="0.25">
      <c r="BE624"/>
      <c r="BF624"/>
      <c r="BG624"/>
    </row>
    <row r="625" spans="57:59" x14ac:dyDescent="0.25">
      <c r="BE625"/>
      <c r="BF625"/>
      <c r="BG625"/>
    </row>
    <row r="626" spans="57:59" x14ac:dyDescent="0.25">
      <c r="BE626"/>
      <c r="BF626"/>
      <c r="BG626"/>
    </row>
    <row r="627" spans="57:59" x14ac:dyDescent="0.25">
      <c r="BE627"/>
      <c r="BF627"/>
      <c r="BG627"/>
    </row>
    <row r="628" spans="57:59" x14ac:dyDescent="0.25">
      <c r="BE628"/>
      <c r="BF628"/>
      <c r="BG628"/>
    </row>
    <row r="629" spans="57:59" x14ac:dyDescent="0.25">
      <c r="BE629"/>
      <c r="BF629"/>
      <c r="BG629"/>
    </row>
    <row r="630" spans="57:59" x14ac:dyDescent="0.25">
      <c r="BE630"/>
      <c r="BF630"/>
      <c r="BG630"/>
    </row>
    <row r="631" spans="57:59" x14ac:dyDescent="0.25">
      <c r="BE631"/>
      <c r="BF631"/>
      <c r="BG631"/>
    </row>
    <row r="632" spans="57:59" x14ac:dyDescent="0.25">
      <c r="BE632"/>
      <c r="BF632"/>
      <c r="BG632"/>
    </row>
    <row r="633" spans="57:59" x14ac:dyDescent="0.25">
      <c r="BE633"/>
      <c r="BF633"/>
      <c r="BG633"/>
    </row>
    <row r="634" spans="57:59" x14ac:dyDescent="0.25">
      <c r="BE634"/>
      <c r="BF634"/>
      <c r="BG634"/>
    </row>
    <row r="635" spans="57:59" x14ac:dyDescent="0.25">
      <c r="BE635"/>
      <c r="BF635"/>
      <c r="BG635"/>
    </row>
    <row r="636" spans="57:59" x14ac:dyDescent="0.25">
      <c r="BE636"/>
      <c r="BF636"/>
      <c r="BG636"/>
    </row>
    <row r="637" spans="57:59" x14ac:dyDescent="0.25">
      <c r="BE637"/>
      <c r="BF637"/>
      <c r="BG637"/>
    </row>
    <row r="638" spans="57:59" x14ac:dyDescent="0.25">
      <c r="BE638"/>
      <c r="BF638"/>
      <c r="BG638"/>
    </row>
    <row r="639" spans="57:59" x14ac:dyDescent="0.25">
      <c r="BE639"/>
      <c r="BF639"/>
      <c r="BG639"/>
    </row>
    <row r="640" spans="57:59" x14ac:dyDescent="0.25">
      <c r="BE640"/>
      <c r="BF640"/>
      <c r="BG640"/>
    </row>
    <row r="641" spans="57:59" x14ac:dyDescent="0.25">
      <c r="BE641"/>
      <c r="BF641"/>
      <c r="BG641"/>
    </row>
    <row r="642" spans="57:59" x14ac:dyDescent="0.25">
      <c r="BE642"/>
      <c r="BF642"/>
      <c r="BG642"/>
    </row>
    <row r="643" spans="57:59" x14ac:dyDescent="0.25">
      <c r="BE643"/>
      <c r="BF643"/>
      <c r="BG643"/>
    </row>
    <row r="644" spans="57:59" x14ac:dyDescent="0.25">
      <c r="BE644"/>
      <c r="BF644"/>
      <c r="BG644"/>
    </row>
    <row r="645" spans="57:59" x14ac:dyDescent="0.25">
      <c r="BE645"/>
      <c r="BF645"/>
      <c r="BG645"/>
    </row>
    <row r="646" spans="57:59" x14ac:dyDescent="0.25">
      <c r="BE646"/>
      <c r="BF646"/>
      <c r="BG646"/>
    </row>
    <row r="647" spans="57:59" x14ac:dyDescent="0.25">
      <c r="BE647"/>
      <c r="BF647"/>
      <c r="BG647"/>
    </row>
    <row r="648" spans="57:59" x14ac:dyDescent="0.25">
      <c r="BE648"/>
      <c r="BF648"/>
      <c r="BG648"/>
    </row>
    <row r="649" spans="57:59" x14ac:dyDescent="0.25">
      <c r="BE649"/>
      <c r="BF649"/>
      <c r="BG649"/>
    </row>
    <row r="650" spans="57:59" x14ac:dyDescent="0.25">
      <c r="BE650"/>
      <c r="BF650"/>
      <c r="BG650"/>
    </row>
    <row r="651" spans="57:59" x14ac:dyDescent="0.25">
      <c r="BE651"/>
      <c r="BF651"/>
      <c r="BG651"/>
    </row>
    <row r="652" spans="57:59" x14ac:dyDescent="0.25">
      <c r="BE652"/>
      <c r="BF652"/>
      <c r="BG652"/>
    </row>
    <row r="653" spans="57:59" x14ac:dyDescent="0.25">
      <c r="BE653"/>
      <c r="BF653"/>
      <c r="BG653"/>
    </row>
    <row r="654" spans="57:59" x14ac:dyDescent="0.25">
      <c r="BE654"/>
      <c r="BF654"/>
      <c r="BG654"/>
    </row>
    <row r="655" spans="57:59" x14ac:dyDescent="0.25">
      <c r="BE655"/>
      <c r="BF655"/>
      <c r="BG655"/>
    </row>
    <row r="656" spans="57:59" x14ac:dyDescent="0.25">
      <c r="BE656"/>
      <c r="BF656"/>
      <c r="BG656"/>
    </row>
    <row r="657" spans="57:59" x14ac:dyDescent="0.25">
      <c r="BE657"/>
      <c r="BF657"/>
      <c r="BG657"/>
    </row>
    <row r="658" spans="57:59" x14ac:dyDescent="0.25">
      <c r="BE658"/>
      <c r="BF658"/>
      <c r="BG658"/>
    </row>
    <row r="659" spans="57:59" x14ac:dyDescent="0.25">
      <c r="BE659"/>
      <c r="BF659"/>
      <c r="BG659"/>
    </row>
    <row r="660" spans="57:59" x14ac:dyDescent="0.25">
      <c r="BE660"/>
      <c r="BF660"/>
      <c r="BG660"/>
    </row>
    <row r="661" spans="57:59" x14ac:dyDescent="0.25">
      <c r="BE661"/>
      <c r="BF661"/>
      <c r="BG661"/>
    </row>
    <row r="662" spans="57:59" x14ac:dyDescent="0.25">
      <c r="BE662"/>
      <c r="BF662"/>
      <c r="BG662"/>
    </row>
    <row r="663" spans="57:59" x14ac:dyDescent="0.25">
      <c r="BE663"/>
      <c r="BF663"/>
      <c r="BG663"/>
    </row>
    <row r="664" spans="57:59" x14ac:dyDescent="0.25">
      <c r="BE664"/>
      <c r="BF664"/>
      <c r="BG664"/>
    </row>
    <row r="665" spans="57:59" x14ac:dyDescent="0.25">
      <c r="BE665"/>
      <c r="BF665"/>
      <c r="BG665"/>
    </row>
    <row r="666" spans="57:59" x14ac:dyDescent="0.25">
      <c r="BE666"/>
      <c r="BF666"/>
      <c r="BG666"/>
    </row>
    <row r="667" spans="57:59" x14ac:dyDescent="0.25">
      <c r="BE667"/>
      <c r="BF667"/>
      <c r="BG667"/>
    </row>
    <row r="668" spans="57:59" x14ac:dyDescent="0.25">
      <c r="BE668"/>
      <c r="BF668"/>
      <c r="BG668"/>
    </row>
    <row r="669" spans="57:59" x14ac:dyDescent="0.25">
      <c r="BE669"/>
      <c r="BF669"/>
      <c r="BG669"/>
    </row>
    <row r="670" spans="57:59" x14ac:dyDescent="0.25">
      <c r="BE670"/>
      <c r="BF670"/>
      <c r="BG670"/>
    </row>
    <row r="671" spans="57:59" x14ac:dyDescent="0.25">
      <c r="BE671"/>
      <c r="BF671"/>
      <c r="BG671"/>
    </row>
    <row r="672" spans="57:59" x14ac:dyDescent="0.25">
      <c r="BE672"/>
      <c r="BF672"/>
      <c r="BG672"/>
    </row>
    <row r="673" spans="57:59" x14ac:dyDescent="0.25">
      <c r="BE673"/>
      <c r="BF673"/>
      <c r="BG673"/>
    </row>
    <row r="674" spans="57:59" x14ac:dyDescent="0.25">
      <c r="BE674"/>
      <c r="BF674"/>
      <c r="BG674"/>
    </row>
    <row r="675" spans="57:59" x14ac:dyDescent="0.25">
      <c r="BE675"/>
      <c r="BF675"/>
      <c r="BG675"/>
    </row>
    <row r="676" spans="57:59" x14ac:dyDescent="0.25">
      <c r="BE676"/>
      <c r="BF676"/>
      <c r="BG676"/>
    </row>
    <row r="677" spans="57:59" x14ac:dyDescent="0.25">
      <c r="BE677"/>
      <c r="BF677"/>
      <c r="BG677"/>
    </row>
    <row r="678" spans="57:59" x14ac:dyDescent="0.25">
      <c r="BE678"/>
      <c r="BF678"/>
      <c r="BG678"/>
    </row>
    <row r="679" spans="57:59" x14ac:dyDescent="0.25">
      <c r="BE679"/>
      <c r="BF679"/>
      <c r="BG679"/>
    </row>
    <row r="680" spans="57:59" x14ac:dyDescent="0.25">
      <c r="BE680"/>
      <c r="BF680"/>
      <c r="BG680"/>
    </row>
    <row r="681" spans="57:59" x14ac:dyDescent="0.25">
      <c r="BE681"/>
      <c r="BF681"/>
      <c r="BG681"/>
    </row>
    <row r="682" spans="57:59" x14ac:dyDescent="0.25">
      <c r="BE682"/>
      <c r="BF682"/>
      <c r="BG682"/>
    </row>
    <row r="683" spans="57:59" x14ac:dyDescent="0.25">
      <c r="BE683"/>
      <c r="BF683"/>
      <c r="BG683"/>
    </row>
    <row r="684" spans="57:59" x14ac:dyDescent="0.25">
      <c r="BE684"/>
      <c r="BF684"/>
      <c r="BG684"/>
    </row>
    <row r="685" spans="57:59" x14ac:dyDescent="0.25">
      <c r="BE685"/>
      <c r="BF685"/>
      <c r="BG685"/>
    </row>
    <row r="686" spans="57:59" x14ac:dyDescent="0.25">
      <c r="BE686"/>
      <c r="BF686"/>
      <c r="BG686"/>
    </row>
    <row r="687" spans="57:59" x14ac:dyDescent="0.25">
      <c r="BE687"/>
      <c r="BF687"/>
      <c r="BG687"/>
    </row>
    <row r="688" spans="57:59" x14ac:dyDescent="0.25">
      <c r="BE688"/>
      <c r="BF688"/>
      <c r="BG688"/>
    </row>
    <row r="689" spans="57:59" x14ac:dyDescent="0.25">
      <c r="BE689"/>
      <c r="BF689"/>
      <c r="BG689"/>
    </row>
    <row r="690" spans="57:59" x14ac:dyDescent="0.25">
      <c r="BE690"/>
      <c r="BF690"/>
      <c r="BG690"/>
    </row>
    <row r="691" spans="57:59" x14ac:dyDescent="0.25">
      <c r="BE691"/>
      <c r="BF691"/>
      <c r="BG691"/>
    </row>
    <row r="692" spans="57:59" x14ac:dyDescent="0.25">
      <c r="BE692"/>
      <c r="BF692"/>
      <c r="BG692"/>
    </row>
    <row r="693" spans="57:59" x14ac:dyDescent="0.25">
      <c r="BE693"/>
      <c r="BF693"/>
      <c r="BG693"/>
    </row>
    <row r="694" spans="57:59" x14ac:dyDescent="0.25">
      <c r="BE694"/>
      <c r="BF694"/>
      <c r="BG694"/>
    </row>
    <row r="695" spans="57:59" x14ac:dyDescent="0.25">
      <c r="BE695"/>
      <c r="BF695"/>
      <c r="BG695"/>
    </row>
    <row r="696" spans="57:59" x14ac:dyDescent="0.25">
      <c r="BE696"/>
      <c r="BF696"/>
      <c r="BG696"/>
    </row>
    <row r="697" spans="57:59" x14ac:dyDescent="0.25">
      <c r="BE697"/>
      <c r="BF697"/>
      <c r="BG697"/>
    </row>
    <row r="698" spans="57:59" x14ac:dyDescent="0.25">
      <c r="BE698"/>
      <c r="BF698"/>
      <c r="BG698"/>
    </row>
    <row r="699" spans="57:59" x14ac:dyDescent="0.25">
      <c r="BE699"/>
      <c r="BF699"/>
      <c r="BG699"/>
    </row>
    <row r="700" spans="57:59" x14ac:dyDescent="0.25">
      <c r="BE700"/>
      <c r="BF700"/>
      <c r="BG700"/>
    </row>
    <row r="701" spans="57:59" x14ac:dyDescent="0.25">
      <c r="BE701"/>
      <c r="BF701"/>
      <c r="BG701"/>
    </row>
    <row r="702" spans="57:59" x14ac:dyDescent="0.25">
      <c r="BE702"/>
      <c r="BF702"/>
      <c r="BG702"/>
    </row>
    <row r="703" spans="57:59" x14ac:dyDescent="0.25">
      <c r="BE703"/>
      <c r="BF703"/>
      <c r="BG703"/>
    </row>
    <row r="704" spans="57:59" x14ac:dyDescent="0.25">
      <c r="BE704"/>
      <c r="BF704"/>
      <c r="BG704"/>
    </row>
    <row r="705" spans="57:59" x14ac:dyDescent="0.25">
      <c r="BE705"/>
      <c r="BF705"/>
      <c r="BG705"/>
    </row>
    <row r="706" spans="57:59" x14ac:dyDescent="0.25">
      <c r="BE706"/>
      <c r="BF706"/>
      <c r="BG706"/>
    </row>
    <row r="707" spans="57:59" x14ac:dyDescent="0.25">
      <c r="BE707"/>
      <c r="BF707"/>
      <c r="BG707"/>
    </row>
    <row r="708" spans="57:59" x14ac:dyDescent="0.25">
      <c r="BE708"/>
      <c r="BF708"/>
      <c r="BG708"/>
    </row>
    <row r="709" spans="57:59" x14ac:dyDescent="0.25">
      <c r="BE709"/>
      <c r="BF709"/>
      <c r="BG709"/>
    </row>
    <row r="710" spans="57:59" x14ac:dyDescent="0.25">
      <c r="BE710"/>
      <c r="BF710"/>
      <c r="BG710"/>
    </row>
    <row r="711" spans="57:59" x14ac:dyDescent="0.25">
      <c r="BE711"/>
      <c r="BF711"/>
      <c r="BG711"/>
    </row>
    <row r="712" spans="57:59" x14ac:dyDescent="0.25">
      <c r="BE712"/>
      <c r="BF712"/>
      <c r="BG712"/>
    </row>
    <row r="713" spans="57:59" x14ac:dyDescent="0.25">
      <c r="BE713"/>
      <c r="BF713"/>
      <c r="BG713"/>
    </row>
    <row r="714" spans="57:59" x14ac:dyDescent="0.25">
      <c r="BE714"/>
      <c r="BF714"/>
      <c r="BG714"/>
    </row>
    <row r="715" spans="57:59" x14ac:dyDescent="0.25">
      <c r="BE715"/>
      <c r="BF715"/>
      <c r="BG715"/>
    </row>
    <row r="716" spans="57:59" x14ac:dyDescent="0.25">
      <c r="BE716"/>
      <c r="BF716"/>
      <c r="BG716"/>
    </row>
    <row r="717" spans="57:59" x14ac:dyDescent="0.25">
      <c r="BE717"/>
      <c r="BF717"/>
      <c r="BG717"/>
    </row>
    <row r="718" spans="57:59" x14ac:dyDescent="0.25">
      <c r="BE718"/>
      <c r="BF718"/>
      <c r="BG718"/>
    </row>
    <row r="719" spans="57:59" x14ac:dyDescent="0.25">
      <c r="BE719"/>
      <c r="BF719"/>
      <c r="BG719"/>
    </row>
    <row r="720" spans="57:59" x14ac:dyDescent="0.25">
      <c r="BE720"/>
      <c r="BF720"/>
      <c r="BG720"/>
    </row>
    <row r="721" spans="57:59" x14ac:dyDescent="0.25">
      <c r="BE721"/>
      <c r="BF721"/>
      <c r="BG721"/>
    </row>
    <row r="722" spans="57:59" x14ac:dyDescent="0.25">
      <c r="BE722"/>
      <c r="BF722"/>
      <c r="BG722"/>
    </row>
    <row r="723" spans="57:59" x14ac:dyDescent="0.25">
      <c r="BE723"/>
      <c r="BF723"/>
      <c r="BG723"/>
    </row>
    <row r="724" spans="57:59" x14ac:dyDescent="0.25">
      <c r="BE724"/>
      <c r="BF724"/>
      <c r="BG724"/>
    </row>
    <row r="725" spans="57:59" x14ac:dyDescent="0.25">
      <c r="BE725"/>
      <c r="BF725"/>
      <c r="BG725"/>
    </row>
    <row r="726" spans="57:59" x14ac:dyDescent="0.25">
      <c r="BE726"/>
      <c r="BF726"/>
      <c r="BG726"/>
    </row>
    <row r="727" spans="57:59" x14ac:dyDescent="0.25">
      <c r="BE727"/>
      <c r="BF727"/>
      <c r="BG727"/>
    </row>
    <row r="728" spans="57:59" x14ac:dyDescent="0.25">
      <c r="BE728"/>
      <c r="BF728"/>
      <c r="BG728"/>
    </row>
    <row r="729" spans="57:59" x14ac:dyDescent="0.25">
      <c r="BE729"/>
      <c r="BF729"/>
      <c r="BG729"/>
    </row>
    <row r="730" spans="57:59" x14ac:dyDescent="0.25">
      <c r="BE730"/>
      <c r="BF730"/>
      <c r="BG730"/>
    </row>
    <row r="731" spans="57:59" x14ac:dyDescent="0.25">
      <c r="BE731"/>
      <c r="BF731"/>
      <c r="BG731"/>
    </row>
    <row r="732" spans="57:59" x14ac:dyDescent="0.25">
      <c r="BE732"/>
      <c r="BF732"/>
      <c r="BG732"/>
    </row>
    <row r="733" spans="57:59" x14ac:dyDescent="0.25">
      <c r="BE733"/>
      <c r="BF733"/>
      <c r="BG733"/>
    </row>
    <row r="734" spans="57:59" x14ac:dyDescent="0.25">
      <c r="BE734"/>
      <c r="BF734"/>
      <c r="BG734"/>
    </row>
    <row r="735" spans="57:59" x14ac:dyDescent="0.25">
      <c r="BE735"/>
      <c r="BF735"/>
      <c r="BG735"/>
    </row>
    <row r="736" spans="57:59" x14ac:dyDescent="0.25">
      <c r="BE736"/>
      <c r="BF736"/>
      <c r="BG736"/>
    </row>
    <row r="737" spans="57:59" x14ac:dyDescent="0.25">
      <c r="BE737"/>
      <c r="BF737"/>
      <c r="BG737"/>
    </row>
    <row r="738" spans="57:59" x14ac:dyDescent="0.25">
      <c r="BE738"/>
      <c r="BF738"/>
      <c r="BG738"/>
    </row>
    <row r="739" spans="57:59" x14ac:dyDescent="0.25">
      <c r="BE739"/>
      <c r="BF739"/>
      <c r="BG739"/>
    </row>
    <row r="740" spans="57:59" x14ac:dyDescent="0.25">
      <c r="BE740"/>
      <c r="BF740"/>
      <c r="BG740"/>
    </row>
    <row r="741" spans="57:59" x14ac:dyDescent="0.25">
      <c r="BE741"/>
      <c r="BF741"/>
      <c r="BG741"/>
    </row>
    <row r="742" spans="57:59" x14ac:dyDescent="0.25">
      <c r="BE742"/>
      <c r="BF742"/>
      <c r="BG742"/>
    </row>
    <row r="743" spans="57:59" x14ac:dyDescent="0.25">
      <c r="BE743"/>
      <c r="BF743"/>
      <c r="BG743"/>
    </row>
    <row r="744" spans="57:59" x14ac:dyDescent="0.25">
      <c r="BE744"/>
      <c r="BF744"/>
      <c r="BG744"/>
    </row>
    <row r="745" spans="57:59" x14ac:dyDescent="0.25">
      <c r="BE745"/>
      <c r="BF745"/>
      <c r="BG745"/>
    </row>
    <row r="746" spans="57:59" x14ac:dyDescent="0.25">
      <c r="BE746"/>
      <c r="BF746"/>
      <c r="BG746"/>
    </row>
    <row r="747" spans="57:59" x14ac:dyDescent="0.25">
      <c r="BE747"/>
      <c r="BF747"/>
      <c r="BG747"/>
    </row>
    <row r="748" spans="57:59" x14ac:dyDescent="0.25">
      <c r="BE748"/>
      <c r="BF748"/>
      <c r="BG748"/>
    </row>
    <row r="749" spans="57:59" x14ac:dyDescent="0.25">
      <c r="BE749"/>
      <c r="BF749"/>
      <c r="BG749"/>
    </row>
    <row r="750" spans="57:59" x14ac:dyDescent="0.25">
      <c r="BE750"/>
      <c r="BF750"/>
      <c r="BG750"/>
    </row>
    <row r="751" spans="57:59" x14ac:dyDescent="0.25">
      <c r="BE751"/>
      <c r="BF751"/>
      <c r="BG751"/>
    </row>
    <row r="752" spans="57:59" x14ac:dyDescent="0.25">
      <c r="BE752"/>
      <c r="BF752"/>
      <c r="BG752"/>
    </row>
    <row r="753" spans="57:59" x14ac:dyDescent="0.25">
      <c r="BE753"/>
      <c r="BF753"/>
      <c r="BG753"/>
    </row>
    <row r="754" spans="57:59" x14ac:dyDescent="0.25">
      <c r="BE754"/>
      <c r="BF754"/>
      <c r="BG754"/>
    </row>
    <row r="755" spans="57:59" x14ac:dyDescent="0.25">
      <c r="BE755"/>
      <c r="BF755"/>
      <c r="BG755"/>
    </row>
    <row r="756" spans="57:59" x14ac:dyDescent="0.25">
      <c r="BE756"/>
      <c r="BF756"/>
      <c r="BG756"/>
    </row>
    <row r="757" spans="57:59" x14ac:dyDescent="0.25">
      <c r="BE757"/>
      <c r="BF757"/>
      <c r="BG757"/>
    </row>
    <row r="758" spans="57:59" x14ac:dyDescent="0.25">
      <c r="BE758"/>
      <c r="BF758"/>
      <c r="BG758"/>
    </row>
    <row r="759" spans="57:59" x14ac:dyDescent="0.25">
      <c r="BE759"/>
      <c r="BF759"/>
      <c r="BG759"/>
    </row>
    <row r="760" spans="57:59" x14ac:dyDescent="0.25">
      <c r="BE760"/>
      <c r="BF760"/>
      <c r="BG760"/>
    </row>
    <row r="761" spans="57:59" x14ac:dyDescent="0.25">
      <c r="BE761"/>
      <c r="BF761"/>
      <c r="BG761"/>
    </row>
    <row r="762" spans="57:59" x14ac:dyDescent="0.25">
      <c r="BE762"/>
      <c r="BF762"/>
      <c r="BG762"/>
    </row>
    <row r="763" spans="57:59" x14ac:dyDescent="0.25">
      <c r="BE763"/>
      <c r="BF763"/>
      <c r="BG763"/>
    </row>
    <row r="764" spans="57:59" x14ac:dyDescent="0.25">
      <c r="BE764"/>
      <c r="BF764"/>
      <c r="BG764"/>
    </row>
    <row r="765" spans="57:59" x14ac:dyDescent="0.25">
      <c r="BE765"/>
      <c r="BF765"/>
      <c r="BG765"/>
    </row>
    <row r="766" spans="57:59" x14ac:dyDescent="0.25">
      <c r="BE766"/>
      <c r="BF766"/>
      <c r="BG766"/>
    </row>
    <row r="767" spans="57:59" x14ac:dyDescent="0.25">
      <c r="BE767"/>
      <c r="BF767"/>
      <c r="BG767"/>
    </row>
    <row r="768" spans="57:59" x14ac:dyDescent="0.25">
      <c r="BE768"/>
      <c r="BF768"/>
      <c r="BG768"/>
    </row>
    <row r="769" spans="57:59" x14ac:dyDescent="0.25">
      <c r="BE769"/>
      <c r="BF769"/>
      <c r="BG769"/>
    </row>
    <row r="770" spans="57:59" x14ac:dyDescent="0.25">
      <c r="BE770"/>
      <c r="BF770"/>
      <c r="BG770"/>
    </row>
    <row r="771" spans="57:59" x14ac:dyDescent="0.25">
      <c r="BE771"/>
      <c r="BF771"/>
      <c r="BG771"/>
    </row>
    <row r="772" spans="57:59" x14ac:dyDescent="0.25">
      <c r="BE772"/>
      <c r="BF772"/>
      <c r="BG772"/>
    </row>
    <row r="773" spans="57:59" x14ac:dyDescent="0.25">
      <c r="BE773"/>
      <c r="BF773"/>
      <c r="BG773"/>
    </row>
    <row r="774" spans="57:59" x14ac:dyDescent="0.25">
      <c r="BE774"/>
      <c r="BF774"/>
      <c r="BG774"/>
    </row>
    <row r="775" spans="57:59" x14ac:dyDescent="0.25">
      <c r="BE775"/>
      <c r="BF775"/>
      <c r="BG775"/>
    </row>
    <row r="776" spans="57:59" x14ac:dyDescent="0.25">
      <c r="BE776"/>
      <c r="BF776"/>
      <c r="BG776"/>
    </row>
    <row r="777" spans="57:59" x14ac:dyDescent="0.25">
      <c r="BE777"/>
      <c r="BF777"/>
      <c r="BG777"/>
    </row>
    <row r="778" spans="57:59" x14ac:dyDescent="0.25">
      <c r="BE778"/>
      <c r="BF778"/>
      <c r="BG778"/>
    </row>
    <row r="779" spans="57:59" x14ac:dyDescent="0.25">
      <c r="BE779"/>
      <c r="BF779"/>
      <c r="BG779"/>
    </row>
    <row r="780" spans="57:59" x14ac:dyDescent="0.25">
      <c r="BE780"/>
      <c r="BF780"/>
      <c r="BG780"/>
    </row>
    <row r="781" spans="57:59" x14ac:dyDescent="0.25">
      <c r="BE781"/>
      <c r="BF781"/>
      <c r="BG781"/>
    </row>
    <row r="782" spans="57:59" x14ac:dyDescent="0.25">
      <c r="BE782"/>
      <c r="BF782"/>
      <c r="BG782"/>
    </row>
    <row r="783" spans="57:59" x14ac:dyDescent="0.25">
      <c r="BE783"/>
      <c r="BF783"/>
      <c r="BG783"/>
    </row>
    <row r="784" spans="57:59" x14ac:dyDescent="0.25">
      <c r="BE784"/>
      <c r="BF784"/>
      <c r="BG784"/>
    </row>
    <row r="785" spans="57:59" x14ac:dyDescent="0.25">
      <c r="BE785"/>
      <c r="BF785"/>
      <c r="BG785"/>
    </row>
    <row r="786" spans="57:59" x14ac:dyDescent="0.25">
      <c r="BE786"/>
      <c r="BF786"/>
      <c r="BG786"/>
    </row>
    <row r="787" spans="57:59" x14ac:dyDescent="0.25">
      <c r="BE787"/>
      <c r="BF787"/>
      <c r="BG787"/>
    </row>
    <row r="788" spans="57:59" x14ac:dyDescent="0.25">
      <c r="BE788"/>
      <c r="BF788"/>
      <c r="BG788"/>
    </row>
    <row r="789" spans="57:59" x14ac:dyDescent="0.25">
      <c r="BE789"/>
      <c r="BF789"/>
      <c r="BG789"/>
    </row>
    <row r="790" spans="57:59" x14ac:dyDescent="0.25">
      <c r="BE790"/>
      <c r="BF790"/>
      <c r="BG790"/>
    </row>
    <row r="791" spans="57:59" x14ac:dyDescent="0.25">
      <c r="BE791"/>
      <c r="BF791"/>
      <c r="BG791"/>
    </row>
    <row r="792" spans="57:59" x14ac:dyDescent="0.25">
      <c r="BE792"/>
      <c r="BF792"/>
      <c r="BG792"/>
    </row>
    <row r="793" spans="57:59" x14ac:dyDescent="0.25">
      <c r="BE793"/>
      <c r="BF793"/>
      <c r="BG793"/>
    </row>
    <row r="794" spans="57:59" x14ac:dyDescent="0.25">
      <c r="BE794"/>
      <c r="BF794"/>
      <c r="BG794"/>
    </row>
    <row r="795" spans="57:59" x14ac:dyDescent="0.25">
      <c r="BE795"/>
      <c r="BF795"/>
      <c r="BG795"/>
    </row>
    <row r="796" spans="57:59" x14ac:dyDescent="0.25">
      <c r="BE796"/>
      <c r="BF796"/>
      <c r="BG796"/>
    </row>
    <row r="797" spans="57:59" x14ac:dyDescent="0.25">
      <c r="BE797"/>
      <c r="BF797"/>
      <c r="BG797"/>
    </row>
    <row r="798" spans="57:59" x14ac:dyDescent="0.25">
      <c r="BE798"/>
      <c r="BF798"/>
      <c r="BG798"/>
    </row>
    <row r="799" spans="57:59" x14ac:dyDescent="0.25">
      <c r="BE799"/>
      <c r="BF799"/>
      <c r="BG799"/>
    </row>
    <row r="800" spans="57:59" x14ac:dyDescent="0.25">
      <c r="BE800"/>
      <c r="BF800"/>
      <c r="BG800"/>
    </row>
    <row r="801" spans="57:59" x14ac:dyDescent="0.25">
      <c r="BE801"/>
      <c r="BF801"/>
      <c r="BG801"/>
    </row>
    <row r="802" spans="57:59" x14ac:dyDescent="0.25">
      <c r="BE802"/>
      <c r="BF802"/>
      <c r="BG802"/>
    </row>
    <row r="803" spans="57:59" x14ac:dyDescent="0.25">
      <c r="BE803"/>
      <c r="BF803"/>
      <c r="BG803"/>
    </row>
    <row r="804" spans="57:59" x14ac:dyDescent="0.25">
      <c r="BE804"/>
      <c r="BF804"/>
      <c r="BG804"/>
    </row>
    <row r="805" spans="57:59" x14ac:dyDescent="0.25">
      <c r="BE805"/>
      <c r="BF805"/>
      <c r="BG805"/>
    </row>
    <row r="806" spans="57:59" x14ac:dyDescent="0.25">
      <c r="BE806"/>
      <c r="BF806"/>
      <c r="BG806"/>
    </row>
    <row r="807" spans="57:59" x14ac:dyDescent="0.25">
      <c r="BE807"/>
      <c r="BF807"/>
      <c r="BG807"/>
    </row>
    <row r="808" spans="57:59" x14ac:dyDescent="0.25">
      <c r="BE808"/>
      <c r="BF808"/>
      <c r="BG808"/>
    </row>
    <row r="809" spans="57:59" x14ac:dyDescent="0.25">
      <c r="BE809"/>
      <c r="BF809"/>
      <c r="BG809"/>
    </row>
    <row r="810" spans="57:59" x14ac:dyDescent="0.25">
      <c r="BE810"/>
      <c r="BF810"/>
      <c r="BG810"/>
    </row>
    <row r="811" spans="57:59" x14ac:dyDescent="0.25">
      <c r="BE811"/>
      <c r="BF811"/>
      <c r="BG811"/>
    </row>
    <row r="812" spans="57:59" x14ac:dyDescent="0.25">
      <c r="BE812"/>
      <c r="BF812"/>
      <c r="BG812"/>
    </row>
    <row r="813" spans="57:59" x14ac:dyDescent="0.25">
      <c r="BE813"/>
      <c r="BF813"/>
      <c r="BG813"/>
    </row>
    <row r="814" spans="57:59" x14ac:dyDescent="0.25">
      <c r="BE814"/>
      <c r="BF814"/>
      <c r="BG814"/>
    </row>
    <row r="815" spans="57:59" x14ac:dyDescent="0.25">
      <c r="BE815"/>
      <c r="BF815"/>
      <c r="BG815"/>
    </row>
    <row r="816" spans="57:59" x14ac:dyDescent="0.25">
      <c r="BE816"/>
      <c r="BF816"/>
      <c r="BG816"/>
    </row>
    <row r="817" spans="57:59" x14ac:dyDescent="0.25">
      <c r="BE817"/>
      <c r="BF817"/>
      <c r="BG817"/>
    </row>
    <row r="818" spans="57:59" x14ac:dyDescent="0.25">
      <c r="BE818"/>
      <c r="BF818"/>
      <c r="BG818"/>
    </row>
    <row r="819" spans="57:59" x14ac:dyDescent="0.25">
      <c r="BE819"/>
      <c r="BF819"/>
      <c r="BG819"/>
    </row>
    <row r="820" spans="57:59" x14ac:dyDescent="0.25">
      <c r="BE820"/>
      <c r="BF820"/>
      <c r="BG820"/>
    </row>
    <row r="821" spans="57:59" x14ac:dyDescent="0.25">
      <c r="BE821"/>
      <c r="BF821"/>
      <c r="BG821"/>
    </row>
    <row r="822" spans="57:59" x14ac:dyDescent="0.25">
      <c r="BE822"/>
      <c r="BF822"/>
      <c r="BG822"/>
    </row>
    <row r="823" spans="57:59" x14ac:dyDescent="0.25">
      <c r="BE823"/>
      <c r="BF823"/>
      <c r="BG823"/>
    </row>
    <row r="824" spans="57:59" x14ac:dyDescent="0.25">
      <c r="BE824"/>
      <c r="BF824"/>
      <c r="BG824"/>
    </row>
    <row r="825" spans="57:59" x14ac:dyDescent="0.25">
      <c r="BE825"/>
      <c r="BF825"/>
      <c r="BG825"/>
    </row>
    <row r="826" spans="57:59" x14ac:dyDescent="0.25">
      <c r="BE826"/>
      <c r="BF826"/>
      <c r="BG826"/>
    </row>
    <row r="827" spans="57:59" x14ac:dyDescent="0.25">
      <c r="BE827"/>
      <c r="BF827"/>
      <c r="BG827"/>
    </row>
    <row r="828" spans="57:59" x14ac:dyDescent="0.25">
      <c r="BE828"/>
      <c r="BF828"/>
      <c r="BG828"/>
    </row>
    <row r="829" spans="57:59" x14ac:dyDescent="0.25">
      <c r="BE829"/>
      <c r="BF829"/>
      <c r="BG829"/>
    </row>
    <row r="830" spans="57:59" x14ac:dyDescent="0.25">
      <c r="BE830"/>
      <c r="BF830"/>
      <c r="BG830"/>
    </row>
    <row r="831" spans="57:59" x14ac:dyDescent="0.25">
      <c r="BE831"/>
      <c r="BF831"/>
      <c r="BG831"/>
    </row>
    <row r="832" spans="57:59" x14ac:dyDescent="0.25">
      <c r="BE832"/>
      <c r="BF832"/>
      <c r="BG832"/>
    </row>
    <row r="833" spans="57:59" x14ac:dyDescent="0.25">
      <c r="BE833"/>
      <c r="BF833"/>
      <c r="BG833"/>
    </row>
    <row r="834" spans="57:59" x14ac:dyDescent="0.25">
      <c r="BE834"/>
      <c r="BF834"/>
      <c r="BG834"/>
    </row>
    <row r="835" spans="57:59" x14ac:dyDescent="0.25">
      <c r="BE835"/>
      <c r="BF835"/>
      <c r="BG835"/>
    </row>
    <row r="836" spans="57:59" x14ac:dyDescent="0.25">
      <c r="BE836"/>
      <c r="BF836"/>
      <c r="BG836"/>
    </row>
    <row r="837" spans="57:59" x14ac:dyDescent="0.25">
      <c r="BE837"/>
      <c r="BF837"/>
      <c r="BG837"/>
    </row>
    <row r="838" spans="57:59" x14ac:dyDescent="0.25">
      <c r="BE838"/>
      <c r="BF838"/>
      <c r="BG838"/>
    </row>
    <row r="839" spans="57:59" x14ac:dyDescent="0.25">
      <c r="BE839"/>
      <c r="BF839"/>
      <c r="BG839"/>
    </row>
    <row r="840" spans="57:59" x14ac:dyDescent="0.25">
      <c r="BE840"/>
      <c r="BF840"/>
      <c r="BG840"/>
    </row>
    <row r="841" spans="57:59" x14ac:dyDescent="0.25">
      <c r="BE841"/>
      <c r="BF841"/>
      <c r="BG841"/>
    </row>
    <row r="842" spans="57:59" x14ac:dyDescent="0.25">
      <c r="BE842"/>
      <c r="BF842"/>
      <c r="BG842"/>
    </row>
    <row r="843" spans="57:59" x14ac:dyDescent="0.25">
      <c r="BE843"/>
      <c r="BF843"/>
      <c r="BG843"/>
    </row>
    <row r="844" spans="57:59" x14ac:dyDescent="0.25">
      <c r="BE844"/>
      <c r="BF844"/>
      <c r="BG844"/>
    </row>
    <row r="845" spans="57:59" x14ac:dyDescent="0.25">
      <c r="BE845"/>
      <c r="BF845"/>
      <c r="BG845"/>
    </row>
    <row r="846" spans="57:59" x14ac:dyDescent="0.25">
      <c r="BE846"/>
      <c r="BF846"/>
      <c r="BG846"/>
    </row>
    <row r="847" spans="57:59" x14ac:dyDescent="0.25">
      <c r="BE847"/>
      <c r="BF847"/>
      <c r="BG847"/>
    </row>
    <row r="848" spans="57:59" x14ac:dyDescent="0.25">
      <c r="BE848"/>
      <c r="BF848"/>
      <c r="BG848"/>
    </row>
    <row r="849" spans="57:59" x14ac:dyDescent="0.25">
      <c r="BE849"/>
      <c r="BF849"/>
      <c r="BG849"/>
    </row>
    <row r="850" spans="57:59" x14ac:dyDescent="0.25">
      <c r="BE850"/>
      <c r="BF850"/>
      <c r="BG850"/>
    </row>
    <row r="851" spans="57:59" x14ac:dyDescent="0.25">
      <c r="BE851"/>
      <c r="BF851"/>
      <c r="BG851"/>
    </row>
    <row r="852" spans="57:59" x14ac:dyDescent="0.25">
      <c r="BE852"/>
      <c r="BF852"/>
      <c r="BG852"/>
    </row>
    <row r="853" spans="57:59" x14ac:dyDescent="0.25">
      <c r="BE853"/>
      <c r="BF853"/>
      <c r="BG853"/>
    </row>
    <row r="854" spans="57:59" x14ac:dyDescent="0.25">
      <c r="BE854"/>
      <c r="BF854"/>
      <c r="BG854"/>
    </row>
    <row r="855" spans="57:59" x14ac:dyDescent="0.25">
      <c r="BE855"/>
      <c r="BF855"/>
      <c r="BG855"/>
    </row>
    <row r="856" spans="57:59" x14ac:dyDescent="0.25">
      <c r="BE856"/>
      <c r="BF856"/>
      <c r="BG856"/>
    </row>
    <row r="857" spans="57:59" x14ac:dyDescent="0.25">
      <c r="BE857"/>
      <c r="BF857"/>
      <c r="BG857"/>
    </row>
    <row r="858" spans="57:59" x14ac:dyDescent="0.25">
      <c r="BE858"/>
      <c r="BF858"/>
      <c r="BG858"/>
    </row>
    <row r="859" spans="57:59" x14ac:dyDescent="0.25">
      <c r="BE859"/>
      <c r="BF859"/>
      <c r="BG859"/>
    </row>
    <row r="860" spans="57:59" x14ac:dyDescent="0.25">
      <c r="BE860"/>
      <c r="BF860"/>
      <c r="BG860"/>
    </row>
    <row r="861" spans="57:59" x14ac:dyDescent="0.25">
      <c r="BE861"/>
      <c r="BF861"/>
      <c r="BG861"/>
    </row>
    <row r="862" spans="57:59" x14ac:dyDescent="0.25">
      <c r="BE862"/>
      <c r="BF862"/>
      <c r="BG862"/>
    </row>
    <row r="863" spans="57:59" x14ac:dyDescent="0.25">
      <c r="BE863"/>
      <c r="BF863"/>
      <c r="BG863"/>
    </row>
    <row r="864" spans="57:59" x14ac:dyDescent="0.25">
      <c r="BE864"/>
      <c r="BF864"/>
      <c r="BG864"/>
    </row>
    <row r="865" spans="57:59" x14ac:dyDescent="0.25">
      <c r="BE865"/>
      <c r="BF865"/>
      <c r="BG865"/>
    </row>
    <row r="866" spans="57:59" x14ac:dyDescent="0.25">
      <c r="BE866"/>
      <c r="BF866"/>
      <c r="BG866"/>
    </row>
    <row r="867" spans="57:59" x14ac:dyDescent="0.25">
      <c r="BE867"/>
      <c r="BF867"/>
      <c r="BG867"/>
    </row>
    <row r="868" spans="57:59" x14ac:dyDescent="0.25">
      <c r="BE868"/>
      <c r="BF868"/>
      <c r="BG868"/>
    </row>
    <row r="869" spans="57:59" x14ac:dyDescent="0.25">
      <c r="BE869"/>
      <c r="BF869"/>
      <c r="BG869"/>
    </row>
    <row r="870" spans="57:59" x14ac:dyDescent="0.25">
      <c r="BE870"/>
      <c r="BF870"/>
      <c r="BG870"/>
    </row>
    <row r="871" spans="57:59" x14ac:dyDescent="0.25">
      <c r="BE871"/>
      <c r="BF871"/>
      <c r="BG871"/>
    </row>
    <row r="872" spans="57:59" x14ac:dyDescent="0.25">
      <c r="BE872"/>
      <c r="BF872"/>
      <c r="BG872"/>
    </row>
    <row r="873" spans="57:59" x14ac:dyDescent="0.25">
      <c r="BE873"/>
      <c r="BF873"/>
      <c r="BG873"/>
    </row>
    <row r="874" spans="57:59" x14ac:dyDescent="0.25">
      <c r="BE874"/>
      <c r="BF874"/>
      <c r="BG874"/>
    </row>
    <row r="875" spans="57:59" x14ac:dyDescent="0.25">
      <c r="BE875"/>
      <c r="BF875"/>
      <c r="BG875"/>
    </row>
    <row r="876" spans="57:59" x14ac:dyDescent="0.25">
      <c r="BE876"/>
      <c r="BF876"/>
      <c r="BG876"/>
    </row>
    <row r="877" spans="57:59" x14ac:dyDescent="0.25">
      <c r="BE877"/>
      <c r="BF877"/>
      <c r="BG877"/>
    </row>
    <row r="878" spans="57:59" x14ac:dyDescent="0.25">
      <c r="BE878"/>
      <c r="BF878"/>
      <c r="BG878"/>
    </row>
    <row r="879" spans="57:59" x14ac:dyDescent="0.25">
      <c r="BE879"/>
      <c r="BF879"/>
      <c r="BG879"/>
    </row>
    <row r="880" spans="57:59" x14ac:dyDescent="0.25">
      <c r="BE880"/>
      <c r="BF880"/>
      <c r="BG880"/>
    </row>
    <row r="881" spans="57:59" x14ac:dyDescent="0.25">
      <c r="BE881"/>
      <c r="BF881"/>
      <c r="BG881"/>
    </row>
    <row r="882" spans="57:59" x14ac:dyDescent="0.25">
      <c r="BE882"/>
      <c r="BF882"/>
      <c r="BG882"/>
    </row>
    <row r="883" spans="57:59" x14ac:dyDescent="0.25">
      <c r="BE883"/>
      <c r="BF883"/>
      <c r="BG883"/>
    </row>
    <row r="884" spans="57:59" x14ac:dyDescent="0.25">
      <c r="BE884"/>
      <c r="BF884"/>
      <c r="BG884"/>
    </row>
    <row r="885" spans="57:59" x14ac:dyDescent="0.25">
      <c r="BE885"/>
      <c r="BF885"/>
      <c r="BG885"/>
    </row>
    <row r="886" spans="57:59" x14ac:dyDescent="0.25">
      <c r="BE886"/>
      <c r="BF886"/>
      <c r="BG886"/>
    </row>
    <row r="887" spans="57:59" x14ac:dyDescent="0.25">
      <c r="BE887"/>
      <c r="BF887"/>
      <c r="BG887"/>
    </row>
    <row r="888" spans="57:59" x14ac:dyDescent="0.25">
      <c r="BE888"/>
      <c r="BF888"/>
      <c r="BG888"/>
    </row>
    <row r="889" spans="57:59" x14ac:dyDescent="0.25">
      <c r="BE889"/>
      <c r="BF889"/>
      <c r="BG889"/>
    </row>
    <row r="890" spans="57:59" x14ac:dyDescent="0.25">
      <c r="BE890"/>
      <c r="BF890"/>
      <c r="BG890"/>
    </row>
    <row r="891" spans="57:59" x14ac:dyDescent="0.25">
      <c r="BE891"/>
      <c r="BF891"/>
      <c r="BG891"/>
    </row>
    <row r="892" spans="57:59" x14ac:dyDescent="0.25">
      <c r="BE892"/>
      <c r="BF892"/>
      <c r="BG892"/>
    </row>
    <row r="893" spans="57:59" x14ac:dyDescent="0.25">
      <c r="BE893"/>
      <c r="BF893"/>
      <c r="BG893"/>
    </row>
    <row r="894" spans="57:59" x14ac:dyDescent="0.25">
      <c r="BE894"/>
      <c r="BF894"/>
      <c r="BG894"/>
    </row>
    <row r="895" spans="57:59" x14ac:dyDescent="0.25">
      <c r="BE895"/>
      <c r="BF895"/>
      <c r="BG895"/>
    </row>
    <row r="896" spans="57:59" x14ac:dyDescent="0.25">
      <c r="BE896"/>
      <c r="BF896"/>
      <c r="BG896"/>
    </row>
    <row r="897" spans="57:59" x14ac:dyDescent="0.25">
      <c r="BE897"/>
      <c r="BF897"/>
      <c r="BG897"/>
    </row>
    <row r="898" spans="57:59" x14ac:dyDescent="0.25">
      <c r="BE898"/>
      <c r="BF898"/>
      <c r="BG898"/>
    </row>
    <row r="899" spans="57:59" x14ac:dyDescent="0.25">
      <c r="BE899"/>
      <c r="BF899"/>
      <c r="BG899"/>
    </row>
    <row r="900" spans="57:59" x14ac:dyDescent="0.25">
      <c r="BE900"/>
      <c r="BF900"/>
      <c r="BG900"/>
    </row>
    <row r="901" spans="57:59" x14ac:dyDescent="0.25">
      <c r="BE901"/>
      <c r="BF901"/>
      <c r="BG901"/>
    </row>
    <row r="902" spans="57:59" x14ac:dyDescent="0.25">
      <c r="BE902"/>
      <c r="BF902"/>
      <c r="BG902"/>
    </row>
    <row r="903" spans="57:59" x14ac:dyDescent="0.25">
      <c r="BE903"/>
      <c r="BF903"/>
      <c r="BG903"/>
    </row>
    <row r="904" spans="57:59" x14ac:dyDescent="0.25">
      <c r="BE904"/>
      <c r="BF904"/>
      <c r="BG904"/>
    </row>
    <row r="905" spans="57:59" x14ac:dyDescent="0.25">
      <c r="BE905"/>
      <c r="BF905"/>
      <c r="BG905"/>
    </row>
    <row r="906" spans="57:59" x14ac:dyDescent="0.25">
      <c r="BE906"/>
      <c r="BF906"/>
      <c r="BG906"/>
    </row>
    <row r="907" spans="57:59" x14ac:dyDescent="0.25">
      <c r="BE907"/>
      <c r="BF907"/>
      <c r="BG907"/>
    </row>
    <row r="908" spans="57:59" x14ac:dyDescent="0.25">
      <c r="BE908"/>
      <c r="BF908"/>
      <c r="BG908"/>
    </row>
    <row r="909" spans="57:59" x14ac:dyDescent="0.25">
      <c r="BE909"/>
      <c r="BF909"/>
      <c r="BG909"/>
    </row>
    <row r="910" spans="57:59" x14ac:dyDescent="0.25">
      <c r="BE910"/>
      <c r="BF910"/>
      <c r="BG910"/>
    </row>
    <row r="911" spans="57:59" x14ac:dyDescent="0.25">
      <c r="BE911"/>
      <c r="BF911"/>
      <c r="BG911"/>
    </row>
    <row r="912" spans="57:59" x14ac:dyDescent="0.25">
      <c r="BE912"/>
      <c r="BF912"/>
      <c r="BG912"/>
    </row>
    <row r="913" spans="57:59" x14ac:dyDescent="0.25">
      <c r="BE913"/>
      <c r="BF913"/>
      <c r="BG913"/>
    </row>
    <row r="914" spans="57:59" x14ac:dyDescent="0.25">
      <c r="BE914"/>
      <c r="BF914"/>
      <c r="BG914"/>
    </row>
    <row r="915" spans="57:59" x14ac:dyDescent="0.25">
      <c r="BE915"/>
      <c r="BF915"/>
      <c r="BG915"/>
    </row>
    <row r="916" spans="57:59" x14ac:dyDescent="0.25">
      <c r="BE916"/>
      <c r="BF916"/>
      <c r="BG916"/>
    </row>
    <row r="917" spans="57:59" x14ac:dyDescent="0.25">
      <c r="BE917"/>
      <c r="BF917"/>
      <c r="BG917"/>
    </row>
    <row r="918" spans="57:59" x14ac:dyDescent="0.25">
      <c r="BE918"/>
      <c r="BF918"/>
      <c r="BG918"/>
    </row>
    <row r="919" spans="57:59" x14ac:dyDescent="0.25">
      <c r="BE919"/>
      <c r="BF919"/>
      <c r="BG919"/>
    </row>
    <row r="920" spans="57:59" x14ac:dyDescent="0.25">
      <c r="BE920"/>
      <c r="BF920"/>
      <c r="BG920"/>
    </row>
    <row r="921" spans="57:59" x14ac:dyDescent="0.25">
      <c r="BE921"/>
      <c r="BF921"/>
      <c r="BG921"/>
    </row>
    <row r="922" spans="57:59" x14ac:dyDescent="0.25">
      <c r="BE922"/>
      <c r="BF922"/>
      <c r="BG922"/>
    </row>
    <row r="923" spans="57:59" x14ac:dyDescent="0.25">
      <c r="BE923"/>
      <c r="BF923"/>
      <c r="BG923"/>
    </row>
    <row r="924" spans="57:59" x14ac:dyDescent="0.25">
      <c r="BE924"/>
      <c r="BF924"/>
      <c r="BG924"/>
    </row>
    <row r="925" spans="57:59" x14ac:dyDescent="0.25">
      <c r="BE925"/>
      <c r="BF925"/>
      <c r="BG925"/>
    </row>
    <row r="926" spans="57:59" x14ac:dyDescent="0.25">
      <c r="BE926"/>
      <c r="BF926"/>
      <c r="BG926"/>
    </row>
    <row r="927" spans="57:59" x14ac:dyDescent="0.25">
      <c r="BE927"/>
      <c r="BF927"/>
      <c r="BG927"/>
    </row>
    <row r="928" spans="57:59" x14ac:dyDescent="0.25">
      <c r="BE928"/>
      <c r="BF928"/>
      <c r="BG928"/>
    </row>
    <row r="929" spans="57:59" x14ac:dyDescent="0.25">
      <c r="BE929"/>
      <c r="BF929"/>
      <c r="BG929"/>
    </row>
    <row r="930" spans="57:59" x14ac:dyDescent="0.25">
      <c r="BE930"/>
      <c r="BF930"/>
      <c r="BG930"/>
    </row>
    <row r="931" spans="57:59" x14ac:dyDescent="0.25">
      <c r="BE931"/>
      <c r="BF931"/>
      <c r="BG931"/>
    </row>
    <row r="932" spans="57:59" x14ac:dyDescent="0.25">
      <c r="BE932"/>
      <c r="BF932"/>
      <c r="BG932"/>
    </row>
    <row r="933" spans="57:59" x14ac:dyDescent="0.25">
      <c r="BE933"/>
      <c r="BF933"/>
      <c r="BG933"/>
    </row>
    <row r="934" spans="57:59" x14ac:dyDescent="0.25">
      <c r="BE934"/>
      <c r="BF934"/>
      <c r="BG934"/>
    </row>
    <row r="935" spans="57:59" x14ac:dyDescent="0.25">
      <c r="BE935"/>
      <c r="BF935"/>
      <c r="BG935"/>
    </row>
    <row r="936" spans="57:59" x14ac:dyDescent="0.25">
      <c r="BE936"/>
      <c r="BF936"/>
      <c r="BG936"/>
    </row>
    <row r="937" spans="57:59" x14ac:dyDescent="0.25">
      <c r="BE937"/>
      <c r="BF937"/>
      <c r="BG937"/>
    </row>
    <row r="938" spans="57:59" x14ac:dyDescent="0.25">
      <c r="BE938"/>
      <c r="BF938"/>
      <c r="BG938"/>
    </row>
    <row r="939" spans="57:59" x14ac:dyDescent="0.25">
      <c r="BE939"/>
      <c r="BF939"/>
      <c r="BG939"/>
    </row>
    <row r="940" spans="57:59" x14ac:dyDescent="0.25">
      <c r="BE940"/>
      <c r="BF940"/>
      <c r="BG940"/>
    </row>
    <row r="941" spans="57:59" x14ac:dyDescent="0.25">
      <c r="BE941"/>
      <c r="BF941"/>
      <c r="BG941"/>
    </row>
    <row r="942" spans="57:59" x14ac:dyDescent="0.25">
      <c r="BE942"/>
      <c r="BF942"/>
      <c r="BG942"/>
    </row>
    <row r="943" spans="57:59" x14ac:dyDescent="0.25">
      <c r="BE943"/>
      <c r="BF943"/>
      <c r="BG943"/>
    </row>
    <row r="944" spans="57:59" x14ac:dyDescent="0.25">
      <c r="BE944"/>
      <c r="BF944"/>
      <c r="BG944"/>
    </row>
    <row r="945" spans="57:59" x14ac:dyDescent="0.25">
      <c r="BE945"/>
      <c r="BF945"/>
      <c r="BG945"/>
    </row>
    <row r="946" spans="57:59" x14ac:dyDescent="0.25">
      <c r="BE946"/>
      <c r="BF946"/>
      <c r="BG946"/>
    </row>
    <row r="947" spans="57:59" x14ac:dyDescent="0.25">
      <c r="BE947"/>
      <c r="BF947"/>
      <c r="BG947"/>
    </row>
    <row r="948" spans="57:59" x14ac:dyDescent="0.25">
      <c r="BE948"/>
      <c r="BF948"/>
      <c r="BG948"/>
    </row>
    <row r="949" spans="57:59" x14ac:dyDescent="0.25">
      <c r="BE949"/>
      <c r="BF949"/>
      <c r="BG949"/>
    </row>
    <row r="950" spans="57:59" x14ac:dyDescent="0.25">
      <c r="BE950"/>
      <c r="BF950"/>
      <c r="BG950"/>
    </row>
    <row r="951" spans="57:59" x14ac:dyDescent="0.25">
      <c r="BE951"/>
      <c r="BF951"/>
      <c r="BG951"/>
    </row>
    <row r="952" spans="57:59" x14ac:dyDescent="0.25">
      <c r="BE952"/>
      <c r="BF952"/>
      <c r="BG952"/>
    </row>
    <row r="953" spans="57:59" x14ac:dyDescent="0.25">
      <c r="BE953"/>
      <c r="BF953"/>
      <c r="BG953"/>
    </row>
    <row r="954" spans="57:59" x14ac:dyDescent="0.25">
      <c r="BE954"/>
      <c r="BF954"/>
      <c r="BG954"/>
    </row>
    <row r="955" spans="57:59" x14ac:dyDescent="0.25">
      <c r="BE955"/>
      <c r="BF955"/>
      <c r="BG955"/>
    </row>
    <row r="956" spans="57:59" x14ac:dyDescent="0.25">
      <c r="BE956"/>
      <c r="BF956"/>
      <c r="BG956"/>
    </row>
    <row r="957" spans="57:59" x14ac:dyDescent="0.25">
      <c r="BE957"/>
      <c r="BF957"/>
      <c r="BG957"/>
    </row>
    <row r="958" spans="57:59" x14ac:dyDescent="0.25">
      <c r="BE958"/>
      <c r="BF958"/>
      <c r="BG958"/>
    </row>
    <row r="959" spans="57:59" x14ac:dyDescent="0.25">
      <c r="BE959"/>
      <c r="BF959"/>
      <c r="BG959"/>
    </row>
    <row r="960" spans="57:59" x14ac:dyDescent="0.25">
      <c r="BE960"/>
      <c r="BF960"/>
      <c r="BG960"/>
    </row>
    <row r="961" spans="57:59" x14ac:dyDescent="0.25">
      <c r="BE961"/>
      <c r="BF961"/>
      <c r="BG961"/>
    </row>
    <row r="962" spans="57:59" x14ac:dyDescent="0.25">
      <c r="BE962"/>
      <c r="BF962"/>
      <c r="BG962"/>
    </row>
    <row r="963" spans="57:59" x14ac:dyDescent="0.25">
      <c r="BE963"/>
      <c r="BF963"/>
      <c r="BG963"/>
    </row>
    <row r="964" spans="57:59" x14ac:dyDescent="0.25">
      <c r="BE964"/>
      <c r="BF964"/>
      <c r="BG964"/>
    </row>
    <row r="965" spans="57:59" x14ac:dyDescent="0.25">
      <c r="BE965"/>
      <c r="BF965"/>
      <c r="BG965"/>
    </row>
    <row r="966" spans="57:59" x14ac:dyDescent="0.25">
      <c r="BE966"/>
      <c r="BF966"/>
      <c r="BG966"/>
    </row>
    <row r="967" spans="57:59" x14ac:dyDescent="0.25">
      <c r="BE967"/>
      <c r="BF967"/>
      <c r="BG967"/>
    </row>
    <row r="968" spans="57:59" x14ac:dyDescent="0.25">
      <c r="BE968"/>
      <c r="BF968"/>
      <c r="BG968"/>
    </row>
    <row r="969" spans="57:59" x14ac:dyDescent="0.25">
      <c r="BE969"/>
      <c r="BF969"/>
      <c r="BG969"/>
    </row>
    <row r="970" spans="57:59" x14ac:dyDescent="0.25">
      <c r="BE970"/>
      <c r="BF970"/>
      <c r="BG970"/>
    </row>
    <row r="971" spans="57:59" x14ac:dyDescent="0.25">
      <c r="BE971"/>
      <c r="BF971"/>
      <c r="BG971"/>
    </row>
    <row r="972" spans="57:59" x14ac:dyDescent="0.25">
      <c r="BE972"/>
      <c r="BF972"/>
      <c r="BG972"/>
    </row>
    <row r="973" spans="57:59" x14ac:dyDescent="0.25">
      <c r="BE973"/>
      <c r="BF973"/>
      <c r="BG973"/>
    </row>
    <row r="974" spans="57:59" x14ac:dyDescent="0.25">
      <c r="BE974"/>
      <c r="BF974"/>
      <c r="BG974"/>
    </row>
    <row r="975" spans="57:59" x14ac:dyDescent="0.25">
      <c r="BE975"/>
      <c r="BF975"/>
      <c r="BG975"/>
    </row>
    <row r="976" spans="57:59" x14ac:dyDescent="0.25">
      <c r="BE976"/>
      <c r="BF976"/>
      <c r="BG976"/>
    </row>
    <row r="977" spans="57:59" x14ac:dyDescent="0.25">
      <c r="BE977"/>
      <c r="BF977"/>
      <c r="BG977"/>
    </row>
    <row r="978" spans="57:59" x14ac:dyDescent="0.25">
      <c r="BE978"/>
      <c r="BF978"/>
      <c r="BG978"/>
    </row>
    <row r="979" spans="57:59" x14ac:dyDescent="0.25">
      <c r="BE979"/>
      <c r="BF979"/>
      <c r="BG979"/>
    </row>
    <row r="980" spans="57:59" x14ac:dyDescent="0.25">
      <c r="BE980"/>
      <c r="BF980"/>
      <c r="BG980"/>
    </row>
    <row r="981" spans="57:59" x14ac:dyDescent="0.25">
      <c r="BE981"/>
      <c r="BF981"/>
      <c r="BG981"/>
    </row>
    <row r="982" spans="57:59" x14ac:dyDescent="0.25">
      <c r="BE982"/>
      <c r="BF982"/>
      <c r="BG982"/>
    </row>
    <row r="983" spans="57:59" x14ac:dyDescent="0.25">
      <c r="BE983"/>
      <c r="BF983"/>
      <c r="BG983"/>
    </row>
    <row r="984" spans="57:59" x14ac:dyDescent="0.25">
      <c r="BE984"/>
      <c r="BF984"/>
      <c r="BG984"/>
    </row>
    <row r="985" spans="57:59" x14ac:dyDescent="0.25">
      <c r="BE985"/>
      <c r="BF985"/>
      <c r="BG985"/>
    </row>
    <row r="986" spans="57:59" x14ac:dyDescent="0.25">
      <c r="BE986"/>
      <c r="BF986"/>
      <c r="BG986"/>
    </row>
    <row r="987" spans="57:59" x14ac:dyDescent="0.25">
      <c r="BE987"/>
      <c r="BF987"/>
      <c r="BG987"/>
    </row>
    <row r="988" spans="57:59" x14ac:dyDescent="0.25">
      <c r="BE988"/>
      <c r="BF988"/>
      <c r="BG988"/>
    </row>
    <row r="989" spans="57:59" x14ac:dyDescent="0.25">
      <c r="BE989"/>
      <c r="BF989"/>
      <c r="BG989"/>
    </row>
    <row r="990" spans="57:59" x14ac:dyDescent="0.25">
      <c r="BE990"/>
      <c r="BF990"/>
      <c r="BG990"/>
    </row>
    <row r="991" spans="57:59" x14ac:dyDescent="0.25">
      <c r="BE991"/>
      <c r="BF991"/>
      <c r="BG991"/>
    </row>
    <row r="992" spans="57:59" x14ac:dyDescent="0.25">
      <c r="BE992"/>
      <c r="BF992"/>
      <c r="BG992"/>
    </row>
    <row r="993" spans="57:59" x14ac:dyDescent="0.25">
      <c r="BE993"/>
      <c r="BF993"/>
      <c r="BG993"/>
    </row>
    <row r="994" spans="57:59" x14ac:dyDescent="0.25">
      <c r="BE994"/>
      <c r="BF994"/>
      <c r="BG994"/>
    </row>
    <row r="995" spans="57:59" x14ac:dyDescent="0.25">
      <c r="BE995"/>
      <c r="BF995"/>
      <c r="BG995"/>
    </row>
    <row r="996" spans="57:59" x14ac:dyDescent="0.25">
      <c r="BE996"/>
      <c r="BF996"/>
      <c r="BG996"/>
    </row>
    <row r="997" spans="57:59" x14ac:dyDescent="0.25">
      <c r="BE997"/>
      <c r="BF997"/>
      <c r="BG997"/>
    </row>
    <row r="998" spans="57:59" x14ac:dyDescent="0.25">
      <c r="BE998"/>
      <c r="BF998"/>
      <c r="BG998"/>
    </row>
    <row r="999" spans="57:59" x14ac:dyDescent="0.25">
      <c r="BE999"/>
      <c r="BF999"/>
      <c r="BG999"/>
    </row>
    <row r="1000" spans="57:59" x14ac:dyDescent="0.25">
      <c r="BE1000"/>
      <c r="BF1000"/>
      <c r="BG1000"/>
    </row>
    <row r="1001" spans="57:59" x14ac:dyDescent="0.25">
      <c r="BE1001"/>
      <c r="BF1001"/>
      <c r="BG1001"/>
    </row>
    <row r="1002" spans="57:59" x14ac:dyDescent="0.25">
      <c r="BE1002"/>
      <c r="BF1002"/>
      <c r="BG1002"/>
    </row>
    <row r="1003" spans="57:59" x14ac:dyDescent="0.25">
      <c r="BE1003"/>
      <c r="BF1003"/>
      <c r="BG1003"/>
    </row>
    <row r="1004" spans="57:59" x14ac:dyDescent="0.25">
      <c r="BE1004"/>
      <c r="BF1004"/>
      <c r="BG1004"/>
    </row>
    <row r="1005" spans="57:59" x14ac:dyDescent="0.25">
      <c r="BE1005"/>
      <c r="BF1005"/>
      <c r="BG1005"/>
    </row>
    <row r="1006" spans="57:59" x14ac:dyDescent="0.25">
      <c r="BE1006"/>
      <c r="BF1006"/>
      <c r="BG1006"/>
    </row>
    <row r="1007" spans="57:59" x14ac:dyDescent="0.25">
      <c r="BE1007"/>
      <c r="BF1007"/>
      <c r="BG1007"/>
    </row>
    <row r="1008" spans="57:59" x14ac:dyDescent="0.25">
      <c r="BE1008"/>
      <c r="BF1008"/>
      <c r="BG1008"/>
    </row>
    <row r="1009" spans="57:59" x14ac:dyDescent="0.25">
      <c r="BE1009"/>
      <c r="BF1009"/>
      <c r="BG1009"/>
    </row>
    <row r="1010" spans="57:59" x14ac:dyDescent="0.25">
      <c r="BE1010"/>
      <c r="BF1010"/>
      <c r="BG1010"/>
    </row>
    <row r="1011" spans="57:59" x14ac:dyDescent="0.25">
      <c r="BE1011"/>
      <c r="BF1011"/>
      <c r="BG1011"/>
    </row>
    <row r="1012" spans="57:59" x14ac:dyDescent="0.25">
      <c r="BE1012"/>
      <c r="BF1012"/>
      <c r="BG1012"/>
    </row>
    <row r="1013" spans="57:59" x14ac:dyDescent="0.25">
      <c r="BE1013"/>
      <c r="BF1013"/>
      <c r="BG1013"/>
    </row>
    <row r="1014" spans="57:59" x14ac:dyDescent="0.25">
      <c r="BE1014"/>
      <c r="BF1014"/>
      <c r="BG1014"/>
    </row>
    <row r="1015" spans="57:59" x14ac:dyDescent="0.25">
      <c r="BE1015"/>
      <c r="BF1015"/>
      <c r="BG1015"/>
    </row>
    <row r="1016" spans="57:59" x14ac:dyDescent="0.25">
      <c r="BE1016"/>
      <c r="BF1016"/>
      <c r="BG1016"/>
    </row>
    <row r="1017" spans="57:59" x14ac:dyDescent="0.25">
      <c r="BE1017"/>
      <c r="BF1017"/>
      <c r="BG1017"/>
    </row>
    <row r="1018" spans="57:59" x14ac:dyDescent="0.25">
      <c r="BE1018"/>
      <c r="BF1018"/>
      <c r="BG1018"/>
    </row>
    <row r="1019" spans="57:59" x14ac:dyDescent="0.25">
      <c r="BE1019"/>
      <c r="BF1019"/>
      <c r="BG1019"/>
    </row>
    <row r="1020" spans="57:59" x14ac:dyDescent="0.25">
      <c r="BE1020"/>
      <c r="BF1020"/>
      <c r="BG1020"/>
    </row>
    <row r="1021" spans="57:59" x14ac:dyDescent="0.25">
      <c r="BE1021"/>
      <c r="BF1021"/>
      <c r="BG1021"/>
    </row>
    <row r="1022" spans="57:59" x14ac:dyDescent="0.25">
      <c r="BE1022"/>
      <c r="BF1022"/>
      <c r="BG1022"/>
    </row>
    <row r="1023" spans="57:59" x14ac:dyDescent="0.25">
      <c r="BE1023"/>
      <c r="BF1023"/>
      <c r="BG1023"/>
    </row>
    <row r="1024" spans="57:59" x14ac:dyDescent="0.25">
      <c r="BE1024"/>
      <c r="BF1024"/>
      <c r="BG1024"/>
    </row>
    <row r="1025" spans="57:59" x14ac:dyDescent="0.25">
      <c r="BE1025"/>
      <c r="BF1025"/>
      <c r="BG1025"/>
    </row>
    <row r="1026" spans="57:59" x14ac:dyDescent="0.25">
      <c r="BE1026"/>
      <c r="BF1026"/>
      <c r="BG1026"/>
    </row>
    <row r="1027" spans="57:59" x14ac:dyDescent="0.25">
      <c r="BE1027"/>
      <c r="BF1027"/>
      <c r="BG1027"/>
    </row>
    <row r="1028" spans="57:59" x14ac:dyDescent="0.25">
      <c r="BE1028"/>
      <c r="BF1028"/>
      <c r="BG1028"/>
    </row>
    <row r="1029" spans="57:59" x14ac:dyDescent="0.25">
      <c r="BE1029"/>
      <c r="BF1029"/>
      <c r="BG1029"/>
    </row>
    <row r="1030" spans="57:59" x14ac:dyDescent="0.25">
      <c r="BE1030"/>
      <c r="BF1030"/>
      <c r="BG1030"/>
    </row>
    <row r="1031" spans="57:59" x14ac:dyDescent="0.25">
      <c r="BE1031"/>
      <c r="BF1031"/>
      <c r="BG1031"/>
    </row>
    <row r="1032" spans="57:59" x14ac:dyDescent="0.25">
      <c r="BE1032"/>
      <c r="BF1032"/>
      <c r="BG1032"/>
    </row>
    <row r="1033" spans="57:59" x14ac:dyDescent="0.25">
      <c r="BE1033"/>
      <c r="BF1033"/>
      <c r="BG1033"/>
    </row>
    <row r="1034" spans="57:59" x14ac:dyDescent="0.25">
      <c r="BE1034"/>
      <c r="BF1034"/>
      <c r="BG1034"/>
    </row>
    <row r="1035" spans="57:59" x14ac:dyDescent="0.25">
      <c r="BE1035"/>
      <c r="BF1035"/>
      <c r="BG1035"/>
    </row>
    <row r="1036" spans="57:59" x14ac:dyDescent="0.25">
      <c r="BE1036"/>
      <c r="BF1036"/>
      <c r="BG1036"/>
    </row>
    <row r="1037" spans="57:59" x14ac:dyDescent="0.25">
      <c r="BE1037"/>
      <c r="BF1037"/>
      <c r="BG1037"/>
    </row>
    <row r="1038" spans="57:59" x14ac:dyDescent="0.25">
      <c r="BE1038"/>
      <c r="BF1038"/>
      <c r="BG1038"/>
    </row>
    <row r="1039" spans="57:59" x14ac:dyDescent="0.25">
      <c r="BE1039"/>
      <c r="BF1039"/>
      <c r="BG1039"/>
    </row>
    <row r="1040" spans="57:59" x14ac:dyDescent="0.25">
      <c r="BE1040"/>
      <c r="BF1040"/>
      <c r="BG1040"/>
    </row>
    <row r="1041" spans="57:59" x14ac:dyDescent="0.25">
      <c r="BE1041"/>
      <c r="BF1041"/>
      <c r="BG1041"/>
    </row>
    <row r="1042" spans="57:59" x14ac:dyDescent="0.25">
      <c r="BE1042"/>
      <c r="BF1042"/>
      <c r="BG1042"/>
    </row>
    <row r="1043" spans="57:59" x14ac:dyDescent="0.25">
      <c r="BE1043"/>
      <c r="BF1043"/>
      <c r="BG1043"/>
    </row>
    <row r="1044" spans="57:59" x14ac:dyDescent="0.25">
      <c r="BE1044"/>
      <c r="BF1044"/>
      <c r="BG1044"/>
    </row>
    <row r="1045" spans="57:59" x14ac:dyDescent="0.25">
      <c r="BE1045"/>
      <c r="BF1045"/>
      <c r="BG1045"/>
    </row>
    <row r="1046" spans="57:59" x14ac:dyDescent="0.25">
      <c r="BE1046"/>
      <c r="BF1046"/>
      <c r="BG1046"/>
    </row>
    <row r="1047" spans="57:59" x14ac:dyDescent="0.25">
      <c r="BE1047"/>
      <c r="BF1047"/>
      <c r="BG1047"/>
    </row>
    <row r="1048" spans="57:59" x14ac:dyDescent="0.25">
      <c r="BE1048"/>
      <c r="BF1048"/>
      <c r="BG1048"/>
    </row>
    <row r="1049" spans="57:59" x14ac:dyDescent="0.25">
      <c r="BE1049"/>
      <c r="BF1049"/>
      <c r="BG1049"/>
    </row>
    <row r="1050" spans="57:59" x14ac:dyDescent="0.25">
      <c r="BE1050"/>
      <c r="BF1050"/>
      <c r="BG1050"/>
    </row>
    <row r="1051" spans="57:59" x14ac:dyDescent="0.25">
      <c r="BE1051"/>
      <c r="BF1051"/>
      <c r="BG1051"/>
    </row>
    <row r="1052" spans="57:59" x14ac:dyDescent="0.25">
      <c r="BE1052"/>
      <c r="BF1052"/>
      <c r="BG1052"/>
    </row>
    <row r="1053" spans="57:59" x14ac:dyDescent="0.25">
      <c r="BE1053"/>
      <c r="BF1053"/>
      <c r="BG1053"/>
    </row>
    <row r="1054" spans="57:59" x14ac:dyDescent="0.25">
      <c r="BE1054"/>
      <c r="BF1054"/>
      <c r="BG1054"/>
    </row>
    <row r="1055" spans="57:59" x14ac:dyDescent="0.25">
      <c r="BE1055"/>
      <c r="BF1055"/>
      <c r="BG1055"/>
    </row>
    <row r="1056" spans="57:59" x14ac:dyDescent="0.25">
      <c r="BE1056"/>
      <c r="BF1056"/>
      <c r="BG1056"/>
    </row>
    <row r="1057" spans="57:59" x14ac:dyDescent="0.25">
      <c r="BE1057"/>
      <c r="BF1057"/>
      <c r="BG1057"/>
    </row>
    <row r="1058" spans="57:59" x14ac:dyDescent="0.25">
      <c r="BE1058"/>
      <c r="BF1058"/>
      <c r="BG1058"/>
    </row>
    <row r="1059" spans="57:59" x14ac:dyDescent="0.25">
      <c r="BE1059"/>
      <c r="BF1059"/>
      <c r="BG1059"/>
    </row>
    <row r="1060" spans="57:59" x14ac:dyDescent="0.25">
      <c r="BE1060"/>
      <c r="BF1060"/>
      <c r="BG1060"/>
    </row>
    <row r="1061" spans="57:59" x14ac:dyDescent="0.25">
      <c r="BE1061"/>
      <c r="BF1061"/>
      <c r="BG1061"/>
    </row>
    <row r="1062" spans="57:59" x14ac:dyDescent="0.25">
      <c r="BE1062"/>
      <c r="BF1062"/>
      <c r="BG1062"/>
    </row>
    <row r="1063" spans="57:59" x14ac:dyDescent="0.25">
      <c r="BE1063"/>
      <c r="BF1063"/>
      <c r="BG1063"/>
    </row>
    <row r="1064" spans="57:59" x14ac:dyDescent="0.25">
      <c r="BE1064"/>
      <c r="BF1064"/>
      <c r="BG1064"/>
    </row>
    <row r="1065" spans="57:59" x14ac:dyDescent="0.25">
      <c r="BE1065"/>
      <c r="BF1065"/>
      <c r="BG1065"/>
    </row>
    <row r="1066" spans="57:59" x14ac:dyDescent="0.25">
      <c r="BE1066"/>
      <c r="BF1066"/>
      <c r="BG1066"/>
    </row>
    <row r="1067" spans="57:59" x14ac:dyDescent="0.25">
      <c r="BE1067"/>
      <c r="BF1067"/>
      <c r="BG1067"/>
    </row>
    <row r="1068" spans="57:59" x14ac:dyDescent="0.25">
      <c r="BE1068"/>
      <c r="BF1068"/>
      <c r="BG1068"/>
    </row>
    <row r="1069" spans="57:59" x14ac:dyDescent="0.25">
      <c r="BE1069"/>
      <c r="BF1069"/>
      <c r="BG1069"/>
    </row>
    <row r="1070" spans="57:59" x14ac:dyDescent="0.25">
      <c r="BE1070"/>
      <c r="BF1070"/>
      <c r="BG1070"/>
    </row>
    <row r="1071" spans="57:59" x14ac:dyDescent="0.25">
      <c r="BE1071"/>
      <c r="BF1071"/>
      <c r="BG1071"/>
    </row>
    <row r="1072" spans="57:59" x14ac:dyDescent="0.25">
      <c r="BE1072"/>
      <c r="BF1072"/>
      <c r="BG1072"/>
    </row>
    <row r="1073" spans="57:59" x14ac:dyDescent="0.25">
      <c r="BE1073"/>
      <c r="BF1073"/>
      <c r="BG1073"/>
    </row>
    <row r="1074" spans="57:59" x14ac:dyDescent="0.25">
      <c r="BE1074"/>
      <c r="BF1074"/>
      <c r="BG1074"/>
    </row>
    <row r="1075" spans="57:59" x14ac:dyDescent="0.25">
      <c r="BE1075"/>
      <c r="BF1075"/>
      <c r="BG1075"/>
    </row>
    <row r="1076" spans="57:59" x14ac:dyDescent="0.25">
      <c r="BE1076"/>
      <c r="BF1076"/>
      <c r="BG1076"/>
    </row>
    <row r="1077" spans="57:59" x14ac:dyDescent="0.25">
      <c r="BE1077"/>
      <c r="BF1077"/>
      <c r="BG1077"/>
    </row>
    <row r="1078" spans="57:59" x14ac:dyDescent="0.25">
      <c r="BE1078"/>
      <c r="BF1078"/>
      <c r="BG1078"/>
    </row>
    <row r="1079" spans="57:59" x14ac:dyDescent="0.25">
      <c r="BE1079"/>
      <c r="BF1079"/>
      <c r="BG1079"/>
    </row>
    <row r="1080" spans="57:59" x14ac:dyDescent="0.25">
      <c r="BE1080"/>
      <c r="BF1080"/>
      <c r="BG1080"/>
    </row>
    <row r="1081" spans="57:59" x14ac:dyDescent="0.25">
      <c r="BE1081"/>
      <c r="BF1081"/>
      <c r="BG1081"/>
    </row>
    <row r="1082" spans="57:59" x14ac:dyDescent="0.25">
      <c r="BE1082"/>
      <c r="BF1082"/>
      <c r="BG1082"/>
    </row>
    <row r="1083" spans="57:59" x14ac:dyDescent="0.25">
      <c r="BE1083"/>
      <c r="BF1083"/>
      <c r="BG1083"/>
    </row>
    <row r="1084" spans="57:59" x14ac:dyDescent="0.25">
      <c r="BE1084"/>
      <c r="BF1084"/>
      <c r="BG1084"/>
    </row>
    <row r="1085" spans="57:59" x14ac:dyDescent="0.25">
      <c r="BE1085"/>
      <c r="BF1085"/>
      <c r="BG1085"/>
    </row>
    <row r="1086" spans="57:59" x14ac:dyDescent="0.25">
      <c r="BE1086"/>
      <c r="BF1086"/>
      <c r="BG1086"/>
    </row>
    <row r="1087" spans="57:59" x14ac:dyDescent="0.25">
      <c r="BE1087"/>
      <c r="BF1087"/>
      <c r="BG1087"/>
    </row>
    <row r="1088" spans="57:59" x14ac:dyDescent="0.25">
      <c r="BE1088"/>
      <c r="BF1088"/>
      <c r="BG1088"/>
    </row>
    <row r="1089" spans="57:59" x14ac:dyDescent="0.25">
      <c r="BE1089"/>
      <c r="BF1089"/>
      <c r="BG1089"/>
    </row>
    <row r="1090" spans="57:59" x14ac:dyDescent="0.25">
      <c r="BE1090"/>
      <c r="BF1090"/>
      <c r="BG1090"/>
    </row>
    <row r="1091" spans="57:59" x14ac:dyDescent="0.25">
      <c r="BE1091"/>
      <c r="BF1091"/>
      <c r="BG1091"/>
    </row>
    <row r="1092" spans="57:59" x14ac:dyDescent="0.25">
      <c r="BE1092"/>
      <c r="BF1092"/>
      <c r="BG1092"/>
    </row>
    <row r="1093" spans="57:59" x14ac:dyDescent="0.25">
      <c r="BE1093"/>
      <c r="BF1093"/>
      <c r="BG1093"/>
    </row>
    <row r="1094" spans="57:59" x14ac:dyDescent="0.25">
      <c r="BE1094"/>
      <c r="BF1094"/>
      <c r="BG1094"/>
    </row>
    <row r="1095" spans="57:59" x14ac:dyDescent="0.25">
      <c r="BE1095"/>
      <c r="BF1095"/>
      <c r="BG1095"/>
    </row>
    <row r="1096" spans="57:59" x14ac:dyDescent="0.25">
      <c r="BE1096"/>
      <c r="BF1096"/>
      <c r="BG1096"/>
    </row>
    <row r="1097" spans="57:59" x14ac:dyDescent="0.25">
      <c r="BE1097"/>
      <c r="BF1097"/>
      <c r="BG1097"/>
    </row>
    <row r="1098" spans="57:59" x14ac:dyDescent="0.25">
      <c r="BE1098"/>
      <c r="BF1098"/>
      <c r="BG1098"/>
    </row>
    <row r="1099" spans="57:59" x14ac:dyDescent="0.25">
      <c r="BE1099"/>
      <c r="BF1099"/>
      <c r="BG1099"/>
    </row>
    <row r="1100" spans="57:59" x14ac:dyDescent="0.25">
      <c r="BE1100"/>
      <c r="BF1100"/>
      <c r="BG1100"/>
    </row>
    <row r="1101" spans="57:59" x14ac:dyDescent="0.25">
      <c r="BE1101"/>
      <c r="BF1101"/>
      <c r="BG1101"/>
    </row>
    <row r="1102" spans="57:59" x14ac:dyDescent="0.25">
      <c r="BE1102"/>
      <c r="BF1102"/>
      <c r="BG1102"/>
    </row>
    <row r="1103" spans="57:59" x14ac:dyDescent="0.25">
      <c r="BE1103"/>
      <c r="BF1103"/>
      <c r="BG1103"/>
    </row>
    <row r="1104" spans="57:59" x14ac:dyDescent="0.25">
      <c r="BE1104"/>
      <c r="BF1104"/>
      <c r="BG1104"/>
    </row>
    <row r="1105" spans="57:59" x14ac:dyDescent="0.25">
      <c r="BE1105"/>
      <c r="BF1105"/>
      <c r="BG1105"/>
    </row>
    <row r="1106" spans="57:59" x14ac:dyDescent="0.25">
      <c r="BE1106"/>
      <c r="BF1106"/>
      <c r="BG1106"/>
    </row>
    <row r="1107" spans="57:59" x14ac:dyDescent="0.25">
      <c r="BE1107"/>
      <c r="BF1107"/>
      <c r="BG1107"/>
    </row>
    <row r="1108" spans="57:59" x14ac:dyDescent="0.25">
      <c r="BE1108"/>
      <c r="BF1108"/>
      <c r="BG1108"/>
    </row>
    <row r="1109" spans="57:59" x14ac:dyDescent="0.25">
      <c r="BE1109"/>
      <c r="BF1109"/>
      <c r="BG1109"/>
    </row>
    <row r="1110" spans="57:59" x14ac:dyDescent="0.25">
      <c r="BE1110"/>
      <c r="BF1110"/>
      <c r="BG1110"/>
    </row>
    <row r="1111" spans="57:59" x14ac:dyDescent="0.25">
      <c r="BE1111"/>
      <c r="BF1111"/>
      <c r="BG1111"/>
    </row>
    <row r="1112" spans="57:59" x14ac:dyDescent="0.25">
      <c r="BE1112"/>
      <c r="BF1112"/>
      <c r="BG1112"/>
    </row>
    <row r="1113" spans="57:59" x14ac:dyDescent="0.25">
      <c r="BE1113"/>
      <c r="BF1113"/>
      <c r="BG1113"/>
    </row>
    <row r="1114" spans="57:59" x14ac:dyDescent="0.25">
      <c r="BE1114"/>
      <c r="BF1114"/>
      <c r="BG1114"/>
    </row>
    <row r="1115" spans="57:59" x14ac:dyDescent="0.25">
      <c r="BE1115"/>
      <c r="BF1115"/>
      <c r="BG1115"/>
    </row>
    <row r="1116" spans="57:59" x14ac:dyDescent="0.25">
      <c r="BE1116"/>
      <c r="BF1116"/>
      <c r="BG1116"/>
    </row>
    <row r="1117" spans="57:59" x14ac:dyDescent="0.25">
      <c r="BE1117"/>
      <c r="BF1117"/>
      <c r="BG1117"/>
    </row>
    <row r="1118" spans="57:59" x14ac:dyDescent="0.25">
      <c r="BE1118"/>
      <c r="BF1118"/>
      <c r="BG1118"/>
    </row>
    <row r="1119" spans="57:59" x14ac:dyDescent="0.25">
      <c r="BE1119"/>
      <c r="BF1119"/>
      <c r="BG1119"/>
    </row>
    <row r="1120" spans="57:59" x14ac:dyDescent="0.25">
      <c r="BE1120"/>
      <c r="BF1120"/>
      <c r="BG1120"/>
    </row>
    <row r="1121" spans="57:59" x14ac:dyDescent="0.25">
      <c r="BE1121"/>
      <c r="BF1121"/>
      <c r="BG1121"/>
    </row>
    <row r="1122" spans="57:59" x14ac:dyDescent="0.25">
      <c r="BE1122"/>
      <c r="BF1122"/>
      <c r="BG1122"/>
    </row>
    <row r="1123" spans="57:59" x14ac:dyDescent="0.25">
      <c r="BE1123"/>
      <c r="BF1123"/>
      <c r="BG1123"/>
    </row>
    <row r="1124" spans="57:59" x14ac:dyDescent="0.25">
      <c r="BE1124"/>
      <c r="BF1124"/>
      <c r="BG1124"/>
    </row>
    <row r="1125" spans="57:59" x14ac:dyDescent="0.25">
      <c r="BE1125"/>
      <c r="BF1125"/>
      <c r="BG1125"/>
    </row>
    <row r="1126" spans="57:59" x14ac:dyDescent="0.25">
      <c r="BE1126"/>
      <c r="BF1126"/>
      <c r="BG1126"/>
    </row>
    <row r="1127" spans="57:59" x14ac:dyDescent="0.25">
      <c r="BE1127"/>
      <c r="BF1127"/>
      <c r="BG1127"/>
    </row>
    <row r="1128" spans="57:59" x14ac:dyDescent="0.25">
      <c r="BE1128"/>
      <c r="BF1128"/>
      <c r="BG1128"/>
    </row>
    <row r="1129" spans="57:59" x14ac:dyDescent="0.25">
      <c r="BE1129"/>
      <c r="BF1129"/>
      <c r="BG1129"/>
    </row>
    <row r="1130" spans="57:59" x14ac:dyDescent="0.25">
      <c r="BE1130"/>
      <c r="BF1130"/>
      <c r="BG1130"/>
    </row>
    <row r="1131" spans="57:59" x14ac:dyDescent="0.25">
      <c r="BE1131"/>
      <c r="BF1131"/>
      <c r="BG1131"/>
    </row>
    <row r="1132" spans="57:59" x14ac:dyDescent="0.25">
      <c r="BE1132"/>
      <c r="BF1132"/>
      <c r="BG1132"/>
    </row>
    <row r="1133" spans="57:59" x14ac:dyDescent="0.25">
      <c r="BE1133"/>
      <c r="BF1133"/>
      <c r="BG1133"/>
    </row>
    <row r="1134" spans="57:59" x14ac:dyDescent="0.25">
      <c r="BE1134"/>
      <c r="BF1134"/>
      <c r="BG1134"/>
    </row>
    <row r="1135" spans="57:59" x14ac:dyDescent="0.25">
      <c r="BE1135"/>
      <c r="BF1135"/>
      <c r="BG1135"/>
    </row>
    <row r="1136" spans="57:59" x14ac:dyDescent="0.25">
      <c r="BE1136"/>
      <c r="BF1136"/>
      <c r="BG1136"/>
    </row>
    <row r="1137" spans="57:59" x14ac:dyDescent="0.25">
      <c r="BE1137"/>
      <c r="BF1137"/>
      <c r="BG1137"/>
    </row>
    <row r="1138" spans="57:59" x14ac:dyDescent="0.25">
      <c r="BE1138"/>
      <c r="BF1138"/>
      <c r="BG1138"/>
    </row>
    <row r="1139" spans="57:59" x14ac:dyDescent="0.25">
      <c r="BE1139"/>
      <c r="BF1139"/>
      <c r="BG1139"/>
    </row>
    <row r="1140" spans="57:59" x14ac:dyDescent="0.25">
      <c r="BE1140"/>
      <c r="BF1140"/>
      <c r="BG1140"/>
    </row>
    <row r="1141" spans="57:59" x14ac:dyDescent="0.25">
      <c r="BE1141"/>
      <c r="BF1141"/>
      <c r="BG1141"/>
    </row>
    <row r="1142" spans="57:59" x14ac:dyDescent="0.25">
      <c r="BE1142"/>
      <c r="BF1142"/>
      <c r="BG1142"/>
    </row>
    <row r="1143" spans="57:59" x14ac:dyDescent="0.25">
      <c r="BE1143"/>
      <c r="BF1143"/>
      <c r="BG1143"/>
    </row>
    <row r="1144" spans="57:59" x14ac:dyDescent="0.25">
      <c r="BE1144"/>
      <c r="BF1144"/>
      <c r="BG1144"/>
    </row>
    <row r="1145" spans="57:59" x14ac:dyDescent="0.25">
      <c r="BE1145"/>
      <c r="BF1145"/>
      <c r="BG1145"/>
    </row>
    <row r="1146" spans="57:59" x14ac:dyDescent="0.25">
      <c r="BE1146"/>
      <c r="BF1146"/>
      <c r="BG1146"/>
    </row>
    <row r="1147" spans="57:59" x14ac:dyDescent="0.25">
      <c r="BE1147"/>
      <c r="BF1147"/>
      <c r="BG1147"/>
    </row>
    <row r="1148" spans="57:59" x14ac:dyDescent="0.25">
      <c r="BE1148"/>
      <c r="BF1148"/>
      <c r="BG1148"/>
    </row>
    <row r="1149" spans="57:59" x14ac:dyDescent="0.25">
      <c r="BE1149"/>
      <c r="BF1149"/>
      <c r="BG1149"/>
    </row>
    <row r="1150" spans="57:59" x14ac:dyDescent="0.25">
      <c r="BE1150"/>
      <c r="BF1150"/>
      <c r="BG1150"/>
    </row>
    <row r="1151" spans="57:59" x14ac:dyDescent="0.25">
      <c r="BE1151"/>
      <c r="BF1151"/>
      <c r="BG1151"/>
    </row>
    <row r="1152" spans="57:59" x14ac:dyDescent="0.25">
      <c r="BE1152"/>
      <c r="BF1152"/>
      <c r="BG1152"/>
    </row>
    <row r="1153" spans="57:59" x14ac:dyDescent="0.25">
      <c r="BE1153"/>
      <c r="BF1153"/>
      <c r="BG1153"/>
    </row>
    <row r="1154" spans="57:59" x14ac:dyDescent="0.25">
      <c r="BE1154"/>
      <c r="BF1154"/>
      <c r="BG1154"/>
    </row>
    <row r="1155" spans="57:59" x14ac:dyDescent="0.25">
      <c r="BE1155"/>
      <c r="BF1155"/>
      <c r="BG1155"/>
    </row>
    <row r="1156" spans="57:59" x14ac:dyDescent="0.25">
      <c r="BE1156"/>
      <c r="BF1156"/>
      <c r="BG1156"/>
    </row>
    <row r="1157" spans="57:59" x14ac:dyDescent="0.25">
      <c r="BE1157"/>
      <c r="BF1157"/>
      <c r="BG1157"/>
    </row>
    <row r="1158" spans="57:59" x14ac:dyDescent="0.25">
      <c r="BE1158"/>
      <c r="BF1158"/>
      <c r="BG1158"/>
    </row>
    <row r="1159" spans="57:59" x14ac:dyDescent="0.25">
      <c r="BE1159"/>
      <c r="BF1159"/>
      <c r="BG1159"/>
    </row>
    <row r="1160" spans="57:59" x14ac:dyDescent="0.25">
      <c r="BE1160"/>
      <c r="BF1160"/>
      <c r="BG1160"/>
    </row>
    <row r="1161" spans="57:59" x14ac:dyDescent="0.25">
      <c r="BE1161"/>
      <c r="BF1161"/>
      <c r="BG1161"/>
    </row>
    <row r="1162" spans="57:59" x14ac:dyDescent="0.25">
      <c r="BE1162"/>
      <c r="BF1162"/>
      <c r="BG1162"/>
    </row>
    <row r="1163" spans="57:59" x14ac:dyDescent="0.25">
      <c r="BE1163"/>
      <c r="BF1163"/>
      <c r="BG1163"/>
    </row>
    <row r="1164" spans="57:59" x14ac:dyDescent="0.25">
      <c r="BE1164"/>
      <c r="BF1164"/>
      <c r="BG1164"/>
    </row>
    <row r="1165" spans="57:59" x14ac:dyDescent="0.25">
      <c r="BE1165"/>
      <c r="BF1165"/>
      <c r="BG1165"/>
    </row>
    <row r="1166" spans="57:59" x14ac:dyDescent="0.25">
      <c r="BE1166"/>
      <c r="BF1166"/>
      <c r="BG1166"/>
    </row>
    <row r="1167" spans="57:59" x14ac:dyDescent="0.25">
      <c r="BE1167"/>
      <c r="BF1167"/>
      <c r="BG1167"/>
    </row>
    <row r="1168" spans="57:59" x14ac:dyDescent="0.25">
      <c r="BE1168"/>
      <c r="BF1168"/>
      <c r="BG1168"/>
    </row>
    <row r="1169" spans="57:59" x14ac:dyDescent="0.25">
      <c r="BE1169"/>
      <c r="BF1169"/>
      <c r="BG1169"/>
    </row>
    <row r="1170" spans="57:59" x14ac:dyDescent="0.25">
      <c r="BE1170"/>
      <c r="BF1170"/>
      <c r="BG1170"/>
    </row>
    <row r="1171" spans="57:59" x14ac:dyDescent="0.25">
      <c r="BE1171"/>
      <c r="BF1171"/>
      <c r="BG1171"/>
    </row>
    <row r="1172" spans="57:59" x14ac:dyDescent="0.25">
      <c r="BE1172"/>
      <c r="BF1172"/>
      <c r="BG1172"/>
    </row>
    <row r="1173" spans="57:59" x14ac:dyDescent="0.25">
      <c r="BE1173"/>
      <c r="BF1173"/>
      <c r="BG1173"/>
    </row>
    <row r="1174" spans="57:59" x14ac:dyDescent="0.25">
      <c r="BE1174"/>
      <c r="BF1174"/>
      <c r="BG1174"/>
    </row>
    <row r="1175" spans="57:59" x14ac:dyDescent="0.25">
      <c r="BE1175"/>
      <c r="BF1175"/>
      <c r="BG1175"/>
    </row>
    <row r="1176" spans="57:59" x14ac:dyDescent="0.25">
      <c r="BE1176"/>
      <c r="BF1176"/>
      <c r="BG1176"/>
    </row>
    <row r="1177" spans="57:59" x14ac:dyDescent="0.25">
      <c r="BE1177"/>
      <c r="BF1177"/>
      <c r="BG1177"/>
    </row>
    <row r="1178" spans="57:59" x14ac:dyDescent="0.25">
      <c r="BE1178"/>
      <c r="BF1178"/>
      <c r="BG1178"/>
    </row>
    <row r="1179" spans="57:59" x14ac:dyDescent="0.25">
      <c r="BE1179"/>
      <c r="BF1179"/>
      <c r="BG1179"/>
    </row>
    <row r="1180" spans="57:59" x14ac:dyDescent="0.25">
      <c r="BE1180"/>
      <c r="BF1180"/>
      <c r="BG1180"/>
    </row>
    <row r="1181" spans="57:59" x14ac:dyDescent="0.25">
      <c r="BE1181"/>
      <c r="BF1181"/>
      <c r="BG1181"/>
    </row>
    <row r="1182" spans="57:59" x14ac:dyDescent="0.25">
      <c r="BE1182"/>
      <c r="BF1182"/>
      <c r="BG1182"/>
    </row>
    <row r="1183" spans="57:59" x14ac:dyDescent="0.25">
      <c r="BE1183"/>
      <c r="BF1183"/>
      <c r="BG1183"/>
    </row>
    <row r="1184" spans="57:59" x14ac:dyDescent="0.25">
      <c r="BE1184"/>
      <c r="BF1184"/>
      <c r="BG1184"/>
    </row>
    <row r="1185" spans="57:59" x14ac:dyDescent="0.25">
      <c r="BE1185"/>
      <c r="BF1185"/>
      <c r="BG1185"/>
    </row>
    <row r="1186" spans="57:59" x14ac:dyDescent="0.25">
      <c r="BE1186"/>
      <c r="BF1186"/>
      <c r="BG1186"/>
    </row>
    <row r="1187" spans="57:59" x14ac:dyDescent="0.25">
      <c r="BE1187"/>
      <c r="BF1187"/>
      <c r="BG1187"/>
    </row>
    <row r="1188" spans="57:59" x14ac:dyDescent="0.25">
      <c r="BE1188"/>
      <c r="BF1188"/>
      <c r="BG1188"/>
    </row>
    <row r="1189" spans="57:59" x14ac:dyDescent="0.25">
      <c r="BE1189"/>
      <c r="BF1189"/>
      <c r="BG1189"/>
    </row>
    <row r="1190" spans="57:59" x14ac:dyDescent="0.25">
      <c r="BE1190"/>
      <c r="BF1190"/>
      <c r="BG1190"/>
    </row>
    <row r="1191" spans="57:59" x14ac:dyDescent="0.25">
      <c r="BE1191"/>
      <c r="BF1191"/>
      <c r="BG1191"/>
    </row>
    <row r="1192" spans="57:59" x14ac:dyDescent="0.25">
      <c r="BE1192"/>
      <c r="BF1192"/>
      <c r="BG1192"/>
    </row>
    <row r="1193" spans="57:59" x14ac:dyDescent="0.25">
      <c r="BE1193"/>
      <c r="BF1193"/>
      <c r="BG1193"/>
    </row>
    <row r="1194" spans="57:59" x14ac:dyDescent="0.25">
      <c r="BE1194"/>
      <c r="BF1194"/>
      <c r="BG1194"/>
    </row>
    <row r="1195" spans="57:59" x14ac:dyDescent="0.25">
      <c r="BE1195"/>
      <c r="BF1195"/>
      <c r="BG1195"/>
    </row>
    <row r="1196" spans="57:59" x14ac:dyDescent="0.25">
      <c r="BE1196"/>
      <c r="BF1196"/>
      <c r="BG1196"/>
    </row>
    <row r="1197" spans="57:59" x14ac:dyDescent="0.25">
      <c r="BE1197"/>
      <c r="BF1197"/>
      <c r="BG1197"/>
    </row>
    <row r="1198" spans="57:59" x14ac:dyDescent="0.25">
      <c r="BE1198"/>
      <c r="BF1198"/>
      <c r="BG1198"/>
    </row>
    <row r="1199" spans="57:59" x14ac:dyDescent="0.25">
      <c r="BE1199"/>
      <c r="BF1199"/>
      <c r="BG1199"/>
    </row>
    <row r="1200" spans="57:59" x14ac:dyDescent="0.25">
      <c r="BE1200"/>
      <c r="BF1200"/>
      <c r="BG1200"/>
    </row>
    <row r="1201" spans="57:59" x14ac:dyDescent="0.25">
      <c r="BE1201"/>
      <c r="BF1201"/>
      <c r="BG1201"/>
    </row>
    <row r="1202" spans="57:59" x14ac:dyDescent="0.25">
      <c r="BE1202"/>
      <c r="BF1202"/>
      <c r="BG1202"/>
    </row>
    <row r="1203" spans="57:59" x14ac:dyDescent="0.25">
      <c r="BE1203"/>
      <c r="BF1203"/>
      <c r="BG1203"/>
    </row>
    <row r="1204" spans="57:59" x14ac:dyDescent="0.25">
      <c r="BE1204"/>
      <c r="BF1204"/>
      <c r="BG1204"/>
    </row>
    <row r="1205" spans="57:59" x14ac:dyDescent="0.25">
      <c r="BE1205"/>
      <c r="BF1205"/>
      <c r="BG1205"/>
    </row>
    <row r="1206" spans="57:59" x14ac:dyDescent="0.25">
      <c r="BE1206"/>
      <c r="BF1206"/>
      <c r="BG1206"/>
    </row>
    <row r="1207" spans="57:59" x14ac:dyDescent="0.25">
      <c r="BE1207"/>
      <c r="BF1207"/>
      <c r="BG1207"/>
    </row>
    <row r="1208" spans="57:59" x14ac:dyDescent="0.25">
      <c r="BE1208"/>
      <c r="BF1208"/>
      <c r="BG1208"/>
    </row>
    <row r="1209" spans="57:59" x14ac:dyDescent="0.25">
      <c r="BE1209"/>
      <c r="BF1209"/>
      <c r="BG1209"/>
    </row>
    <row r="1210" spans="57:59" x14ac:dyDescent="0.25">
      <c r="BE1210"/>
      <c r="BF1210"/>
      <c r="BG1210"/>
    </row>
    <row r="1211" spans="57:59" x14ac:dyDescent="0.25">
      <c r="BE1211"/>
      <c r="BF1211"/>
      <c r="BG1211"/>
    </row>
    <row r="1212" spans="57:59" x14ac:dyDescent="0.25">
      <c r="BE1212"/>
      <c r="BF1212"/>
      <c r="BG1212"/>
    </row>
    <row r="1213" spans="57:59" x14ac:dyDescent="0.25">
      <c r="BE1213"/>
      <c r="BF1213"/>
      <c r="BG1213"/>
    </row>
    <row r="1214" spans="57:59" x14ac:dyDescent="0.25">
      <c r="BE1214"/>
      <c r="BF1214"/>
      <c r="BG1214"/>
    </row>
    <row r="1215" spans="57:59" x14ac:dyDescent="0.25">
      <c r="BE1215"/>
      <c r="BF1215"/>
      <c r="BG1215"/>
    </row>
    <row r="1216" spans="57:59" x14ac:dyDescent="0.25">
      <c r="BE1216"/>
      <c r="BF1216"/>
      <c r="BG1216"/>
    </row>
    <row r="1217" spans="57:59" x14ac:dyDescent="0.25">
      <c r="BE1217"/>
      <c r="BF1217"/>
      <c r="BG1217"/>
    </row>
    <row r="1218" spans="57:59" x14ac:dyDescent="0.25">
      <c r="BE1218"/>
      <c r="BF1218"/>
      <c r="BG1218"/>
    </row>
    <row r="1219" spans="57:59" x14ac:dyDescent="0.25">
      <c r="BE1219"/>
      <c r="BF1219"/>
      <c r="BG1219"/>
    </row>
    <row r="1220" spans="57:59" x14ac:dyDescent="0.25">
      <c r="BE1220"/>
      <c r="BF1220"/>
      <c r="BG1220"/>
    </row>
    <row r="1221" spans="57:59" x14ac:dyDescent="0.25">
      <c r="BE1221"/>
      <c r="BF1221"/>
      <c r="BG1221"/>
    </row>
    <row r="1222" spans="57:59" x14ac:dyDescent="0.25">
      <c r="BE1222"/>
      <c r="BF1222"/>
      <c r="BG1222"/>
    </row>
    <row r="1223" spans="57:59" x14ac:dyDescent="0.25">
      <c r="BE1223"/>
      <c r="BF1223"/>
      <c r="BG1223"/>
    </row>
    <row r="1224" spans="57:59" x14ac:dyDescent="0.25">
      <c r="BE1224"/>
      <c r="BF1224"/>
      <c r="BG1224"/>
    </row>
    <row r="1225" spans="57:59" x14ac:dyDescent="0.25">
      <c r="BE1225"/>
      <c r="BF1225"/>
      <c r="BG1225"/>
    </row>
    <row r="1226" spans="57:59" x14ac:dyDescent="0.25">
      <c r="BE1226"/>
      <c r="BF1226"/>
      <c r="BG1226"/>
    </row>
    <row r="1227" spans="57:59" x14ac:dyDescent="0.25">
      <c r="BE1227"/>
      <c r="BF1227"/>
      <c r="BG1227"/>
    </row>
    <row r="1228" spans="57:59" x14ac:dyDescent="0.25">
      <c r="BE1228"/>
      <c r="BF1228"/>
      <c r="BG1228"/>
    </row>
    <row r="1229" spans="57:59" x14ac:dyDescent="0.25">
      <c r="BE1229"/>
      <c r="BF1229"/>
      <c r="BG1229"/>
    </row>
    <row r="1230" spans="57:59" x14ac:dyDescent="0.25">
      <c r="BE1230"/>
      <c r="BF1230"/>
      <c r="BG1230"/>
    </row>
    <row r="1231" spans="57:59" x14ac:dyDescent="0.25">
      <c r="BE1231"/>
      <c r="BF1231"/>
      <c r="BG1231"/>
    </row>
    <row r="1232" spans="57:59" x14ac:dyDescent="0.25">
      <c r="BE1232"/>
      <c r="BF1232"/>
      <c r="BG1232"/>
    </row>
    <row r="1233" spans="57:59" x14ac:dyDescent="0.25">
      <c r="BE1233"/>
      <c r="BF1233"/>
      <c r="BG1233"/>
    </row>
    <row r="1234" spans="57:59" x14ac:dyDescent="0.25">
      <c r="BE1234"/>
      <c r="BF1234"/>
      <c r="BG1234"/>
    </row>
    <row r="1235" spans="57:59" x14ac:dyDescent="0.25">
      <c r="BE1235"/>
      <c r="BF1235"/>
      <c r="BG1235"/>
    </row>
    <row r="1236" spans="57:59" x14ac:dyDescent="0.25">
      <c r="BE1236"/>
      <c r="BF1236"/>
      <c r="BG1236"/>
    </row>
    <row r="1237" spans="57:59" x14ac:dyDescent="0.25">
      <c r="BE1237"/>
      <c r="BF1237"/>
      <c r="BG1237"/>
    </row>
    <row r="1238" spans="57:59" x14ac:dyDescent="0.25">
      <c r="BE1238"/>
      <c r="BF1238"/>
      <c r="BG1238"/>
    </row>
    <row r="1239" spans="57:59" x14ac:dyDescent="0.25">
      <c r="BE1239"/>
      <c r="BF1239"/>
      <c r="BG1239"/>
    </row>
    <row r="1240" spans="57:59" x14ac:dyDescent="0.25">
      <c r="BE1240"/>
      <c r="BF1240"/>
      <c r="BG1240"/>
    </row>
    <row r="1241" spans="57:59" x14ac:dyDescent="0.25">
      <c r="BE1241"/>
      <c r="BF1241"/>
      <c r="BG1241"/>
    </row>
    <row r="1242" spans="57:59" x14ac:dyDescent="0.25">
      <c r="BE1242"/>
      <c r="BF1242"/>
      <c r="BG1242"/>
    </row>
    <row r="1243" spans="57:59" x14ac:dyDescent="0.25">
      <c r="BE1243"/>
      <c r="BF1243"/>
      <c r="BG1243"/>
    </row>
    <row r="1244" spans="57:59" x14ac:dyDescent="0.25">
      <c r="BE1244"/>
      <c r="BF1244"/>
      <c r="BG1244"/>
    </row>
    <row r="1245" spans="57:59" x14ac:dyDescent="0.25">
      <c r="BE1245"/>
      <c r="BF1245"/>
      <c r="BG1245"/>
    </row>
    <row r="1246" spans="57:59" x14ac:dyDescent="0.25">
      <c r="BE1246"/>
      <c r="BF1246"/>
      <c r="BG1246"/>
    </row>
    <row r="1247" spans="57:59" x14ac:dyDescent="0.25">
      <c r="BE1247"/>
      <c r="BF1247"/>
      <c r="BG1247"/>
    </row>
    <row r="1248" spans="57:59" x14ac:dyDescent="0.25">
      <c r="BE1248"/>
      <c r="BF1248"/>
      <c r="BG1248"/>
    </row>
    <row r="1249" spans="57:59" x14ac:dyDescent="0.25">
      <c r="BE1249"/>
      <c r="BF1249"/>
      <c r="BG1249"/>
    </row>
    <row r="1250" spans="57:59" x14ac:dyDescent="0.25">
      <c r="BE1250"/>
      <c r="BF1250"/>
      <c r="BG1250"/>
    </row>
    <row r="1251" spans="57:59" x14ac:dyDescent="0.25">
      <c r="BE1251"/>
      <c r="BF1251"/>
      <c r="BG1251"/>
    </row>
    <row r="1252" spans="57:59" x14ac:dyDescent="0.25">
      <c r="BE1252"/>
      <c r="BF1252"/>
      <c r="BG1252"/>
    </row>
    <row r="1253" spans="57:59" x14ac:dyDescent="0.25">
      <c r="BE1253"/>
      <c r="BF1253"/>
      <c r="BG1253"/>
    </row>
    <row r="1254" spans="57:59" x14ac:dyDescent="0.25">
      <c r="BE1254"/>
      <c r="BF1254"/>
      <c r="BG1254"/>
    </row>
    <row r="1255" spans="57:59" x14ac:dyDescent="0.25">
      <c r="BE1255"/>
      <c r="BF1255"/>
      <c r="BG1255"/>
    </row>
    <row r="1256" spans="57:59" x14ac:dyDescent="0.25">
      <c r="BE1256"/>
      <c r="BF1256"/>
      <c r="BG1256"/>
    </row>
    <row r="1257" spans="57:59" x14ac:dyDescent="0.25">
      <c r="BE1257"/>
      <c r="BF1257"/>
      <c r="BG1257"/>
    </row>
    <row r="1258" spans="57:59" x14ac:dyDescent="0.25">
      <c r="BE1258"/>
      <c r="BF1258"/>
      <c r="BG1258"/>
    </row>
    <row r="1259" spans="57:59" x14ac:dyDescent="0.25">
      <c r="BE1259"/>
      <c r="BF1259"/>
      <c r="BG1259"/>
    </row>
    <row r="1260" spans="57:59" x14ac:dyDescent="0.25">
      <c r="BE1260"/>
      <c r="BF1260"/>
      <c r="BG1260"/>
    </row>
    <row r="1261" spans="57:59" x14ac:dyDescent="0.25">
      <c r="BE1261"/>
      <c r="BF1261"/>
      <c r="BG1261"/>
    </row>
    <row r="1262" spans="57:59" x14ac:dyDescent="0.25">
      <c r="BE1262"/>
      <c r="BF1262"/>
      <c r="BG1262"/>
    </row>
    <row r="1263" spans="57:59" x14ac:dyDescent="0.25">
      <c r="BE1263"/>
      <c r="BF1263"/>
      <c r="BG1263"/>
    </row>
    <row r="1264" spans="57:59" x14ac:dyDescent="0.25">
      <c r="BE1264"/>
      <c r="BF1264"/>
      <c r="BG1264"/>
    </row>
    <row r="1265" spans="57:59" x14ac:dyDescent="0.25">
      <c r="BE1265"/>
      <c r="BF1265"/>
      <c r="BG1265"/>
    </row>
    <row r="1266" spans="57:59" x14ac:dyDescent="0.25">
      <c r="BE1266"/>
      <c r="BF1266"/>
      <c r="BG1266"/>
    </row>
    <row r="1267" spans="57:59" x14ac:dyDescent="0.25">
      <c r="BE1267"/>
      <c r="BF1267"/>
      <c r="BG1267"/>
    </row>
    <row r="1268" spans="57:59" x14ac:dyDescent="0.25">
      <c r="BE1268"/>
      <c r="BF1268"/>
      <c r="BG1268"/>
    </row>
    <row r="1269" spans="57:59" x14ac:dyDescent="0.25">
      <c r="BE1269"/>
      <c r="BF1269"/>
      <c r="BG1269"/>
    </row>
    <row r="1270" spans="57:59" x14ac:dyDescent="0.25">
      <c r="BE1270"/>
      <c r="BF1270"/>
      <c r="BG1270"/>
    </row>
    <row r="1271" spans="57:59" x14ac:dyDescent="0.25">
      <c r="BE1271"/>
      <c r="BF1271"/>
      <c r="BG1271"/>
    </row>
    <row r="1272" spans="57:59" x14ac:dyDescent="0.25">
      <c r="BE1272"/>
      <c r="BF1272"/>
      <c r="BG1272"/>
    </row>
    <row r="1273" spans="57:59" x14ac:dyDescent="0.25">
      <c r="BE1273"/>
      <c r="BF1273"/>
      <c r="BG1273"/>
    </row>
    <row r="1274" spans="57:59" x14ac:dyDescent="0.25">
      <c r="BE1274"/>
      <c r="BF1274"/>
      <c r="BG1274"/>
    </row>
    <row r="1275" spans="57:59" x14ac:dyDescent="0.25">
      <c r="BE1275"/>
      <c r="BF1275"/>
      <c r="BG1275"/>
    </row>
    <row r="1276" spans="57:59" x14ac:dyDescent="0.25">
      <c r="BE1276"/>
      <c r="BF1276"/>
      <c r="BG1276"/>
    </row>
    <row r="1277" spans="57:59" x14ac:dyDescent="0.25">
      <c r="BE1277"/>
      <c r="BF1277"/>
      <c r="BG1277"/>
    </row>
    <row r="1278" spans="57:59" x14ac:dyDescent="0.25">
      <c r="BE1278"/>
      <c r="BF1278"/>
      <c r="BG1278"/>
    </row>
    <row r="1279" spans="57:59" x14ac:dyDescent="0.25">
      <c r="BE1279"/>
      <c r="BF1279"/>
      <c r="BG1279"/>
    </row>
    <row r="1280" spans="57:59" x14ac:dyDescent="0.25">
      <c r="BE1280"/>
      <c r="BF1280"/>
      <c r="BG1280"/>
    </row>
    <row r="1281" spans="57:59" x14ac:dyDescent="0.25">
      <c r="BE1281"/>
      <c r="BF1281"/>
      <c r="BG1281"/>
    </row>
    <row r="1282" spans="57:59" x14ac:dyDescent="0.25">
      <c r="BE1282"/>
      <c r="BF1282"/>
      <c r="BG1282"/>
    </row>
    <row r="1283" spans="57:59" x14ac:dyDescent="0.25">
      <c r="BE1283"/>
      <c r="BF1283"/>
      <c r="BG1283"/>
    </row>
    <row r="1284" spans="57:59" x14ac:dyDescent="0.25">
      <c r="BE1284"/>
      <c r="BF1284"/>
      <c r="BG1284"/>
    </row>
    <row r="1285" spans="57:59" x14ac:dyDescent="0.25">
      <c r="BE1285"/>
      <c r="BF1285"/>
      <c r="BG1285"/>
    </row>
    <row r="1286" spans="57:59" x14ac:dyDescent="0.25">
      <c r="BE1286"/>
      <c r="BF1286"/>
      <c r="BG1286"/>
    </row>
    <row r="1287" spans="57:59" x14ac:dyDescent="0.25">
      <c r="BE1287"/>
      <c r="BF1287"/>
      <c r="BG1287"/>
    </row>
    <row r="1288" spans="57:59" x14ac:dyDescent="0.25">
      <c r="BE1288"/>
      <c r="BF1288"/>
      <c r="BG1288"/>
    </row>
    <row r="1289" spans="57:59" x14ac:dyDescent="0.25">
      <c r="BE1289"/>
      <c r="BF1289"/>
      <c r="BG1289"/>
    </row>
    <row r="1290" spans="57:59" x14ac:dyDescent="0.25">
      <c r="BE1290"/>
      <c r="BF1290"/>
      <c r="BG1290"/>
    </row>
    <row r="1291" spans="57:59" x14ac:dyDescent="0.25">
      <c r="BE1291"/>
      <c r="BF1291"/>
      <c r="BG1291"/>
    </row>
    <row r="1292" spans="57:59" x14ac:dyDescent="0.25">
      <c r="BE1292"/>
      <c r="BF1292"/>
      <c r="BG1292"/>
    </row>
    <row r="1293" spans="57:59" x14ac:dyDescent="0.25">
      <c r="BE1293"/>
      <c r="BF1293"/>
      <c r="BG1293"/>
    </row>
    <row r="1294" spans="57:59" x14ac:dyDescent="0.25">
      <c r="BE1294"/>
      <c r="BF1294"/>
      <c r="BG1294"/>
    </row>
    <row r="1295" spans="57:59" x14ac:dyDescent="0.25">
      <c r="BE1295"/>
      <c r="BF1295"/>
      <c r="BG1295"/>
    </row>
    <row r="1296" spans="57:59" x14ac:dyDescent="0.25">
      <c r="BE1296"/>
      <c r="BF1296"/>
      <c r="BG1296"/>
    </row>
    <row r="1297" spans="57:59" x14ac:dyDescent="0.25">
      <c r="BE1297"/>
      <c r="BF1297"/>
      <c r="BG1297"/>
    </row>
    <row r="1298" spans="57:59" x14ac:dyDescent="0.25">
      <c r="BE1298"/>
      <c r="BF1298"/>
      <c r="BG1298"/>
    </row>
    <row r="1299" spans="57:59" x14ac:dyDescent="0.25">
      <c r="BE1299"/>
      <c r="BF1299"/>
      <c r="BG1299"/>
    </row>
    <row r="1300" spans="57:59" x14ac:dyDescent="0.25">
      <c r="BE1300"/>
      <c r="BF1300"/>
      <c r="BG1300"/>
    </row>
    <row r="1301" spans="57:59" x14ac:dyDescent="0.25">
      <c r="BE1301"/>
      <c r="BF1301"/>
      <c r="BG1301"/>
    </row>
    <row r="1302" spans="57:59" x14ac:dyDescent="0.25">
      <c r="BE1302"/>
      <c r="BF1302"/>
      <c r="BG1302"/>
    </row>
    <row r="1303" spans="57:59" x14ac:dyDescent="0.25">
      <c r="BE1303"/>
      <c r="BF1303"/>
      <c r="BG1303"/>
    </row>
    <row r="1304" spans="57:59" x14ac:dyDescent="0.25">
      <c r="BE1304"/>
      <c r="BF1304"/>
      <c r="BG1304"/>
    </row>
    <row r="1305" spans="57:59" x14ac:dyDescent="0.25">
      <c r="BE1305"/>
      <c r="BF1305"/>
      <c r="BG1305"/>
    </row>
    <row r="1306" spans="57:59" x14ac:dyDescent="0.25">
      <c r="BE1306"/>
      <c r="BF1306"/>
      <c r="BG1306"/>
    </row>
    <row r="1307" spans="57:59" x14ac:dyDescent="0.25">
      <c r="BE1307"/>
      <c r="BF1307"/>
      <c r="BG1307"/>
    </row>
    <row r="1308" spans="57:59" x14ac:dyDescent="0.25">
      <c r="BE1308"/>
      <c r="BF1308"/>
      <c r="BG1308"/>
    </row>
    <row r="1309" spans="57:59" x14ac:dyDescent="0.25">
      <c r="BE1309"/>
      <c r="BF1309"/>
      <c r="BG1309"/>
    </row>
    <row r="1310" spans="57:59" x14ac:dyDescent="0.25">
      <c r="BE1310"/>
      <c r="BF1310"/>
      <c r="BG1310"/>
    </row>
    <row r="1311" spans="57:59" x14ac:dyDescent="0.25">
      <c r="BE1311"/>
      <c r="BF1311"/>
      <c r="BG1311"/>
    </row>
    <row r="1312" spans="57:59" x14ac:dyDescent="0.25">
      <c r="BE1312"/>
      <c r="BF1312"/>
      <c r="BG1312"/>
    </row>
    <row r="1313" spans="57:59" x14ac:dyDescent="0.25">
      <c r="BE1313"/>
      <c r="BF1313"/>
      <c r="BG1313"/>
    </row>
    <row r="1314" spans="57:59" x14ac:dyDescent="0.25">
      <c r="BE1314"/>
      <c r="BF1314"/>
      <c r="BG1314"/>
    </row>
    <row r="1315" spans="57:59" x14ac:dyDescent="0.25">
      <c r="BE1315"/>
      <c r="BF1315"/>
      <c r="BG1315"/>
    </row>
    <row r="1316" spans="57:59" x14ac:dyDescent="0.25">
      <c r="BE1316"/>
      <c r="BF1316"/>
      <c r="BG1316"/>
    </row>
    <row r="1317" spans="57:59" x14ac:dyDescent="0.25">
      <c r="BE1317"/>
      <c r="BF1317"/>
      <c r="BG1317"/>
    </row>
    <row r="1318" spans="57:59" x14ac:dyDescent="0.25">
      <c r="BE1318"/>
      <c r="BF1318"/>
      <c r="BG1318"/>
    </row>
    <row r="1319" spans="57:59" x14ac:dyDescent="0.25">
      <c r="BE1319"/>
      <c r="BF1319"/>
      <c r="BG1319"/>
    </row>
    <row r="1320" spans="57:59" x14ac:dyDescent="0.25">
      <c r="BE1320"/>
      <c r="BF1320"/>
      <c r="BG1320"/>
    </row>
    <row r="1321" spans="57:59" x14ac:dyDescent="0.25">
      <c r="BE1321"/>
      <c r="BF1321"/>
      <c r="BG1321"/>
    </row>
    <row r="1322" spans="57:59" x14ac:dyDescent="0.25">
      <c r="BE1322"/>
      <c r="BF1322"/>
      <c r="BG1322"/>
    </row>
    <row r="1323" spans="57:59" x14ac:dyDescent="0.25">
      <c r="BE1323"/>
      <c r="BF1323"/>
      <c r="BG1323"/>
    </row>
    <row r="1324" spans="57:59" x14ac:dyDescent="0.25">
      <c r="BE1324"/>
      <c r="BF1324"/>
      <c r="BG1324"/>
    </row>
    <row r="1325" spans="57:59" x14ac:dyDescent="0.25">
      <c r="BE1325"/>
      <c r="BF1325"/>
      <c r="BG1325"/>
    </row>
    <row r="1326" spans="57:59" x14ac:dyDescent="0.25">
      <c r="BE1326"/>
      <c r="BF1326"/>
      <c r="BG1326"/>
    </row>
    <row r="1327" spans="57:59" x14ac:dyDescent="0.25">
      <c r="BE1327"/>
      <c r="BF1327"/>
      <c r="BG1327"/>
    </row>
    <row r="1328" spans="57:59" x14ac:dyDescent="0.25">
      <c r="BE1328"/>
      <c r="BF1328"/>
      <c r="BG1328"/>
    </row>
    <row r="1329" spans="57:59" x14ac:dyDescent="0.25">
      <c r="BE1329"/>
      <c r="BF1329"/>
      <c r="BG1329"/>
    </row>
    <row r="1330" spans="57:59" x14ac:dyDescent="0.25">
      <c r="BE1330"/>
      <c r="BF1330"/>
      <c r="BG1330"/>
    </row>
    <row r="1331" spans="57:59" x14ac:dyDescent="0.25">
      <c r="BE1331"/>
      <c r="BF1331"/>
      <c r="BG1331"/>
    </row>
    <row r="1332" spans="57:59" x14ac:dyDescent="0.25">
      <c r="BE1332"/>
      <c r="BF1332"/>
      <c r="BG1332"/>
    </row>
    <row r="1333" spans="57:59" x14ac:dyDescent="0.25">
      <c r="BE1333"/>
      <c r="BF1333"/>
      <c r="BG1333"/>
    </row>
    <row r="1334" spans="57:59" x14ac:dyDescent="0.25">
      <c r="BE1334"/>
      <c r="BF1334"/>
      <c r="BG1334"/>
    </row>
    <row r="1335" spans="57:59" x14ac:dyDescent="0.25">
      <c r="BE1335"/>
      <c r="BF1335"/>
      <c r="BG1335"/>
    </row>
    <row r="1336" spans="57:59" x14ac:dyDescent="0.25">
      <c r="BE1336"/>
      <c r="BF1336"/>
      <c r="BG1336"/>
    </row>
    <row r="1337" spans="57:59" x14ac:dyDescent="0.25">
      <c r="BE1337"/>
      <c r="BF1337"/>
      <c r="BG1337"/>
    </row>
    <row r="1338" spans="57:59" x14ac:dyDescent="0.25">
      <c r="BE1338"/>
      <c r="BF1338"/>
      <c r="BG1338"/>
    </row>
    <row r="1339" spans="57:59" x14ac:dyDescent="0.25">
      <c r="BE1339"/>
      <c r="BF1339"/>
      <c r="BG1339"/>
    </row>
    <row r="1340" spans="57:59" x14ac:dyDescent="0.25">
      <c r="BE1340"/>
      <c r="BF1340"/>
      <c r="BG1340"/>
    </row>
    <row r="1341" spans="57:59" x14ac:dyDescent="0.25">
      <c r="BE1341"/>
      <c r="BF1341"/>
      <c r="BG1341"/>
    </row>
    <row r="1342" spans="57:59" x14ac:dyDescent="0.25">
      <c r="BE1342"/>
      <c r="BF1342"/>
      <c r="BG1342"/>
    </row>
    <row r="1343" spans="57:59" x14ac:dyDescent="0.25">
      <c r="BE1343"/>
      <c r="BF1343"/>
      <c r="BG1343"/>
    </row>
    <row r="1344" spans="57:59" x14ac:dyDescent="0.25">
      <c r="BE1344"/>
      <c r="BF1344"/>
      <c r="BG1344"/>
    </row>
    <row r="1345" spans="57:59" x14ac:dyDescent="0.25">
      <c r="BE1345"/>
      <c r="BF1345"/>
      <c r="BG1345"/>
    </row>
    <row r="1346" spans="57:59" x14ac:dyDescent="0.25">
      <c r="BE1346"/>
      <c r="BF1346"/>
      <c r="BG1346"/>
    </row>
    <row r="1347" spans="57:59" x14ac:dyDescent="0.25">
      <c r="BE1347"/>
      <c r="BF1347"/>
      <c r="BG1347"/>
    </row>
    <row r="1348" spans="57:59" x14ac:dyDescent="0.25">
      <c r="BE1348"/>
      <c r="BF1348"/>
      <c r="BG1348"/>
    </row>
    <row r="1349" spans="57:59" x14ac:dyDescent="0.25">
      <c r="BE1349"/>
      <c r="BF1349"/>
      <c r="BG1349"/>
    </row>
    <row r="1350" spans="57:59" x14ac:dyDescent="0.25">
      <c r="BE1350"/>
      <c r="BF1350"/>
      <c r="BG1350"/>
    </row>
    <row r="1351" spans="57:59" x14ac:dyDescent="0.25">
      <c r="BE1351"/>
      <c r="BF1351"/>
      <c r="BG1351"/>
    </row>
    <row r="1352" spans="57:59" x14ac:dyDescent="0.25">
      <c r="BE1352"/>
      <c r="BF1352"/>
      <c r="BG1352"/>
    </row>
    <row r="1353" spans="57:59" x14ac:dyDescent="0.25">
      <c r="BE1353"/>
      <c r="BF1353"/>
      <c r="BG1353"/>
    </row>
    <row r="1354" spans="57:59" x14ac:dyDescent="0.25">
      <c r="BE1354"/>
      <c r="BF1354"/>
      <c r="BG1354"/>
    </row>
    <row r="1355" spans="57:59" x14ac:dyDescent="0.25">
      <c r="BE1355"/>
      <c r="BF1355"/>
      <c r="BG1355"/>
    </row>
    <row r="1356" spans="57:59" x14ac:dyDescent="0.25">
      <c r="BE1356"/>
      <c r="BF1356"/>
      <c r="BG1356"/>
    </row>
    <row r="1357" spans="57:59" x14ac:dyDescent="0.25">
      <c r="BE1357"/>
      <c r="BF1357"/>
      <c r="BG1357"/>
    </row>
    <row r="1358" spans="57:59" x14ac:dyDescent="0.25">
      <c r="BE1358"/>
      <c r="BF1358"/>
      <c r="BG1358"/>
    </row>
    <row r="1359" spans="57:59" x14ac:dyDescent="0.25">
      <c r="BE1359"/>
      <c r="BF1359"/>
      <c r="BG1359"/>
    </row>
    <row r="1360" spans="57:59" x14ac:dyDescent="0.25">
      <c r="BE1360"/>
      <c r="BF1360"/>
      <c r="BG1360"/>
    </row>
    <row r="1361" spans="57:59" x14ac:dyDescent="0.25">
      <c r="BE1361"/>
      <c r="BF1361"/>
      <c r="BG1361"/>
    </row>
    <row r="1362" spans="57:59" x14ac:dyDescent="0.25">
      <c r="BE1362"/>
      <c r="BF1362"/>
      <c r="BG1362"/>
    </row>
    <row r="1363" spans="57:59" x14ac:dyDescent="0.25">
      <c r="BE1363"/>
      <c r="BF1363"/>
      <c r="BG1363"/>
    </row>
    <row r="1364" spans="57:59" x14ac:dyDescent="0.25">
      <c r="BE1364"/>
      <c r="BF1364"/>
      <c r="BG1364"/>
    </row>
    <row r="1365" spans="57:59" x14ac:dyDescent="0.25">
      <c r="BE1365"/>
      <c r="BF1365"/>
      <c r="BG1365"/>
    </row>
    <row r="1366" spans="57:59" x14ac:dyDescent="0.25">
      <c r="BE1366"/>
      <c r="BF1366"/>
      <c r="BG1366"/>
    </row>
    <row r="1367" spans="57:59" x14ac:dyDescent="0.25">
      <c r="BE1367"/>
      <c r="BF1367"/>
      <c r="BG1367"/>
    </row>
    <row r="1368" spans="57:59" x14ac:dyDescent="0.25">
      <c r="BE1368"/>
      <c r="BF1368"/>
      <c r="BG1368"/>
    </row>
    <row r="1369" spans="57:59" x14ac:dyDescent="0.25">
      <c r="BE1369"/>
      <c r="BF1369"/>
      <c r="BG1369"/>
    </row>
    <row r="1370" spans="57:59" x14ac:dyDescent="0.25">
      <c r="BE1370"/>
      <c r="BF1370"/>
      <c r="BG1370"/>
    </row>
    <row r="1371" spans="57:59" x14ac:dyDescent="0.25">
      <c r="BE1371"/>
      <c r="BF1371"/>
      <c r="BG1371"/>
    </row>
    <row r="1372" spans="57:59" x14ac:dyDescent="0.25">
      <c r="BE1372"/>
      <c r="BF1372"/>
      <c r="BG1372"/>
    </row>
    <row r="1373" spans="57:59" x14ac:dyDescent="0.25">
      <c r="BE1373"/>
      <c r="BF1373"/>
      <c r="BG1373"/>
    </row>
    <row r="1374" spans="57:59" x14ac:dyDescent="0.25">
      <c r="BE1374"/>
      <c r="BF1374"/>
      <c r="BG1374"/>
    </row>
    <row r="1375" spans="57:59" x14ac:dyDescent="0.25">
      <c r="BE1375"/>
      <c r="BF1375"/>
      <c r="BG1375"/>
    </row>
    <row r="1376" spans="57:59" x14ac:dyDescent="0.25">
      <c r="BE1376"/>
      <c r="BF1376"/>
      <c r="BG1376"/>
    </row>
    <row r="1377" spans="57:59" x14ac:dyDescent="0.25">
      <c r="BE1377"/>
      <c r="BF1377"/>
      <c r="BG1377"/>
    </row>
    <row r="1378" spans="57:59" x14ac:dyDescent="0.25">
      <c r="BE1378"/>
      <c r="BF1378"/>
      <c r="BG1378"/>
    </row>
    <row r="1379" spans="57:59" x14ac:dyDescent="0.25">
      <c r="BE1379"/>
      <c r="BF1379"/>
      <c r="BG1379"/>
    </row>
    <row r="1380" spans="57:59" x14ac:dyDescent="0.25">
      <c r="BE1380"/>
      <c r="BF1380"/>
      <c r="BG1380"/>
    </row>
    <row r="1381" spans="57:59" x14ac:dyDescent="0.25">
      <c r="BE1381"/>
      <c r="BF1381"/>
      <c r="BG1381"/>
    </row>
    <row r="1382" spans="57:59" x14ac:dyDescent="0.25">
      <c r="BE1382"/>
      <c r="BF1382"/>
      <c r="BG1382"/>
    </row>
    <row r="1383" spans="57:59" x14ac:dyDescent="0.25">
      <c r="BE1383"/>
      <c r="BF1383"/>
      <c r="BG1383"/>
    </row>
    <row r="1384" spans="57:59" x14ac:dyDescent="0.25">
      <c r="BE1384"/>
      <c r="BF1384"/>
      <c r="BG1384"/>
    </row>
    <row r="1385" spans="57:59" x14ac:dyDescent="0.25">
      <c r="BE1385"/>
      <c r="BF1385"/>
      <c r="BG1385"/>
    </row>
    <row r="1386" spans="57:59" x14ac:dyDescent="0.25">
      <c r="BE1386"/>
      <c r="BF1386"/>
      <c r="BG1386"/>
    </row>
    <row r="1387" spans="57:59" x14ac:dyDescent="0.25">
      <c r="BE1387"/>
      <c r="BF1387"/>
      <c r="BG1387"/>
    </row>
    <row r="1388" spans="57:59" x14ac:dyDescent="0.25">
      <c r="BE1388"/>
      <c r="BF1388"/>
      <c r="BG1388"/>
    </row>
    <row r="1389" spans="57:59" x14ac:dyDescent="0.25">
      <c r="BE1389"/>
      <c r="BF1389"/>
      <c r="BG1389"/>
    </row>
    <row r="1390" spans="57:59" x14ac:dyDescent="0.25">
      <c r="BE1390"/>
      <c r="BF1390"/>
      <c r="BG1390"/>
    </row>
    <row r="1391" spans="57:59" x14ac:dyDescent="0.25">
      <c r="BE1391"/>
      <c r="BF1391"/>
      <c r="BG1391"/>
    </row>
    <row r="1392" spans="57:59" x14ac:dyDescent="0.25">
      <c r="BE1392"/>
      <c r="BF1392"/>
      <c r="BG1392"/>
    </row>
    <row r="1393" spans="57:59" x14ac:dyDescent="0.25">
      <c r="BE1393"/>
      <c r="BF1393"/>
      <c r="BG1393"/>
    </row>
    <row r="1394" spans="57:59" x14ac:dyDescent="0.25">
      <c r="BE1394"/>
      <c r="BF1394"/>
      <c r="BG1394"/>
    </row>
    <row r="1395" spans="57:59" x14ac:dyDescent="0.25">
      <c r="BE1395"/>
      <c r="BF1395"/>
      <c r="BG1395"/>
    </row>
    <row r="1396" spans="57:59" x14ac:dyDescent="0.25">
      <c r="BE1396"/>
      <c r="BF1396"/>
      <c r="BG1396"/>
    </row>
    <row r="1397" spans="57:59" x14ac:dyDescent="0.25">
      <c r="BE1397"/>
      <c r="BF1397"/>
      <c r="BG1397"/>
    </row>
    <row r="1398" spans="57:59" x14ac:dyDescent="0.25">
      <c r="BE1398"/>
      <c r="BF1398"/>
      <c r="BG1398"/>
    </row>
    <row r="1399" spans="57:59" x14ac:dyDescent="0.25">
      <c r="BE1399"/>
      <c r="BF1399"/>
      <c r="BG1399"/>
    </row>
    <row r="1400" spans="57:59" x14ac:dyDescent="0.25">
      <c r="BE1400"/>
      <c r="BF1400"/>
      <c r="BG1400"/>
    </row>
    <row r="1401" spans="57:59" x14ac:dyDescent="0.25">
      <c r="BE1401"/>
      <c r="BF1401"/>
      <c r="BG1401"/>
    </row>
    <row r="1402" spans="57:59" x14ac:dyDescent="0.25">
      <c r="BE1402"/>
      <c r="BF1402"/>
      <c r="BG1402"/>
    </row>
    <row r="1403" spans="57:59" x14ac:dyDescent="0.25">
      <c r="BE1403"/>
      <c r="BF1403"/>
      <c r="BG1403"/>
    </row>
    <row r="1404" spans="57:59" x14ac:dyDescent="0.25">
      <c r="BE1404"/>
      <c r="BF1404"/>
      <c r="BG1404"/>
    </row>
    <row r="1405" spans="57:59" x14ac:dyDescent="0.25">
      <c r="BE1405"/>
      <c r="BF1405"/>
      <c r="BG1405"/>
    </row>
    <row r="1406" spans="57:59" x14ac:dyDescent="0.25">
      <c r="BE1406"/>
      <c r="BF1406"/>
      <c r="BG1406"/>
    </row>
    <row r="1407" spans="57:59" x14ac:dyDescent="0.25">
      <c r="BE1407"/>
      <c r="BF1407"/>
      <c r="BG1407"/>
    </row>
    <row r="1408" spans="57:59" x14ac:dyDescent="0.25">
      <c r="BE1408"/>
      <c r="BF1408"/>
      <c r="BG1408"/>
    </row>
    <row r="1409" spans="57:59" x14ac:dyDescent="0.25">
      <c r="BE1409"/>
      <c r="BF1409"/>
      <c r="BG1409"/>
    </row>
    <row r="1410" spans="57:59" x14ac:dyDescent="0.25">
      <c r="BE1410"/>
      <c r="BF1410"/>
      <c r="BG1410"/>
    </row>
    <row r="1411" spans="57:59" x14ac:dyDescent="0.25">
      <c r="BE1411"/>
      <c r="BF1411"/>
      <c r="BG1411"/>
    </row>
    <row r="1412" spans="57:59" x14ac:dyDescent="0.25">
      <c r="BE1412"/>
      <c r="BF1412"/>
      <c r="BG1412"/>
    </row>
    <row r="1413" spans="57:59" x14ac:dyDescent="0.25">
      <c r="BE1413"/>
      <c r="BF1413"/>
      <c r="BG1413"/>
    </row>
    <row r="1414" spans="57:59" x14ac:dyDescent="0.25">
      <c r="BE1414"/>
      <c r="BF1414"/>
      <c r="BG1414"/>
    </row>
    <row r="1415" spans="57:59" x14ac:dyDescent="0.25">
      <c r="BE1415"/>
      <c r="BF1415"/>
      <c r="BG1415"/>
    </row>
    <row r="1416" spans="57:59" x14ac:dyDescent="0.25">
      <c r="BE1416"/>
      <c r="BF1416"/>
      <c r="BG1416"/>
    </row>
    <row r="1417" spans="57:59" x14ac:dyDescent="0.25">
      <c r="BE1417"/>
      <c r="BF1417"/>
      <c r="BG1417"/>
    </row>
    <row r="1418" spans="57:59" x14ac:dyDescent="0.25">
      <c r="BE1418"/>
      <c r="BF1418"/>
      <c r="BG1418"/>
    </row>
    <row r="1419" spans="57:59" x14ac:dyDescent="0.25">
      <c r="BE1419"/>
      <c r="BF1419"/>
      <c r="BG1419"/>
    </row>
    <row r="1420" spans="57:59" x14ac:dyDescent="0.25">
      <c r="BE1420"/>
      <c r="BF1420"/>
      <c r="BG1420"/>
    </row>
    <row r="1421" spans="57:59" x14ac:dyDescent="0.25">
      <c r="BE1421"/>
      <c r="BF1421"/>
      <c r="BG1421"/>
    </row>
    <row r="1422" spans="57:59" x14ac:dyDescent="0.25">
      <c r="BE1422"/>
      <c r="BF1422"/>
      <c r="BG1422"/>
    </row>
    <row r="1423" spans="57:59" x14ac:dyDescent="0.25">
      <c r="BE1423"/>
      <c r="BF1423"/>
      <c r="BG1423"/>
    </row>
    <row r="1424" spans="57:59" x14ac:dyDescent="0.25">
      <c r="BE1424"/>
      <c r="BF1424"/>
      <c r="BG1424"/>
    </row>
    <row r="1425" spans="57:59" x14ac:dyDescent="0.25">
      <c r="BE1425"/>
      <c r="BF1425"/>
      <c r="BG1425"/>
    </row>
    <row r="1426" spans="57:59" x14ac:dyDescent="0.25">
      <c r="BE1426"/>
      <c r="BF1426"/>
      <c r="BG1426"/>
    </row>
    <row r="1427" spans="57:59" x14ac:dyDescent="0.25">
      <c r="BE1427"/>
      <c r="BF1427"/>
      <c r="BG1427"/>
    </row>
    <row r="1428" spans="57:59" x14ac:dyDescent="0.25">
      <c r="BE1428"/>
      <c r="BF1428"/>
      <c r="BG1428"/>
    </row>
    <row r="1429" spans="57:59" x14ac:dyDescent="0.25">
      <c r="BE1429"/>
      <c r="BF1429"/>
      <c r="BG1429"/>
    </row>
    <row r="1430" spans="57:59" x14ac:dyDescent="0.25">
      <c r="BE1430"/>
      <c r="BF1430"/>
      <c r="BG1430"/>
    </row>
    <row r="1431" spans="57:59" x14ac:dyDescent="0.25">
      <c r="BE1431"/>
      <c r="BF1431"/>
      <c r="BG1431"/>
    </row>
    <row r="1432" spans="57:59" x14ac:dyDescent="0.25">
      <c r="BE1432"/>
      <c r="BF1432"/>
      <c r="BG1432"/>
    </row>
    <row r="1433" spans="57:59" x14ac:dyDescent="0.25">
      <c r="BE1433"/>
      <c r="BF1433"/>
      <c r="BG1433"/>
    </row>
    <row r="1434" spans="57:59" x14ac:dyDescent="0.25">
      <c r="BE1434"/>
      <c r="BF1434"/>
      <c r="BG1434"/>
    </row>
    <row r="1435" spans="57:59" x14ac:dyDescent="0.25">
      <c r="BE1435"/>
      <c r="BF1435"/>
      <c r="BG1435"/>
    </row>
    <row r="1436" spans="57:59" x14ac:dyDescent="0.25">
      <c r="BE1436"/>
      <c r="BF1436"/>
      <c r="BG1436"/>
    </row>
    <row r="1437" spans="57:59" x14ac:dyDescent="0.25">
      <c r="BE1437"/>
      <c r="BF1437"/>
      <c r="BG1437"/>
    </row>
    <row r="1438" spans="57:59" x14ac:dyDescent="0.25">
      <c r="BE1438"/>
      <c r="BF1438"/>
      <c r="BG1438"/>
    </row>
    <row r="1439" spans="57:59" x14ac:dyDescent="0.25">
      <c r="BE1439"/>
      <c r="BF1439"/>
      <c r="BG1439"/>
    </row>
    <row r="1440" spans="57:59" x14ac:dyDescent="0.25">
      <c r="BE1440"/>
      <c r="BF1440"/>
      <c r="BG1440"/>
    </row>
    <row r="1441" spans="57:59" x14ac:dyDescent="0.25">
      <c r="BE1441"/>
      <c r="BF1441"/>
      <c r="BG1441"/>
    </row>
    <row r="1442" spans="57:59" x14ac:dyDescent="0.25">
      <c r="BE1442"/>
      <c r="BF1442"/>
      <c r="BG1442"/>
    </row>
    <row r="1443" spans="57:59" x14ac:dyDescent="0.25">
      <c r="BE1443"/>
      <c r="BF1443"/>
      <c r="BG1443"/>
    </row>
    <row r="1444" spans="57:59" x14ac:dyDescent="0.25">
      <c r="BE1444"/>
      <c r="BF1444"/>
      <c r="BG1444"/>
    </row>
    <row r="1445" spans="57:59" x14ac:dyDescent="0.25">
      <c r="BE1445"/>
      <c r="BF1445"/>
      <c r="BG1445"/>
    </row>
    <row r="1446" spans="57:59" x14ac:dyDescent="0.25">
      <c r="BE1446"/>
      <c r="BF1446"/>
      <c r="BG1446"/>
    </row>
    <row r="1447" spans="57:59" x14ac:dyDescent="0.25">
      <c r="BE1447"/>
      <c r="BF1447"/>
      <c r="BG1447"/>
    </row>
    <row r="1448" spans="57:59" x14ac:dyDescent="0.25">
      <c r="BE1448"/>
      <c r="BF1448"/>
      <c r="BG1448"/>
    </row>
    <row r="1449" spans="57:59" x14ac:dyDescent="0.25">
      <c r="BE1449"/>
      <c r="BF1449"/>
      <c r="BG1449"/>
    </row>
    <row r="1450" spans="57:59" x14ac:dyDescent="0.25">
      <c r="BE1450"/>
      <c r="BF1450"/>
      <c r="BG1450"/>
    </row>
    <row r="1451" spans="57:59" x14ac:dyDescent="0.25">
      <c r="BE1451"/>
      <c r="BF1451"/>
      <c r="BG1451"/>
    </row>
    <row r="1452" spans="57:59" x14ac:dyDescent="0.25">
      <c r="BE1452"/>
      <c r="BF1452"/>
      <c r="BG1452"/>
    </row>
    <row r="1453" spans="57:59" x14ac:dyDescent="0.25">
      <c r="BE1453"/>
      <c r="BF1453"/>
      <c r="BG1453"/>
    </row>
    <row r="1454" spans="57:59" x14ac:dyDescent="0.25">
      <c r="BE1454"/>
      <c r="BF1454"/>
      <c r="BG1454"/>
    </row>
    <row r="1455" spans="57:59" x14ac:dyDescent="0.25">
      <c r="BE1455"/>
      <c r="BF1455"/>
      <c r="BG1455"/>
    </row>
    <row r="1456" spans="57:59" x14ac:dyDescent="0.25">
      <c r="BE1456"/>
      <c r="BF1456"/>
      <c r="BG1456"/>
    </row>
    <row r="1457" spans="57:59" x14ac:dyDescent="0.25">
      <c r="BE1457"/>
      <c r="BF1457"/>
      <c r="BG1457"/>
    </row>
    <row r="1458" spans="57:59" x14ac:dyDescent="0.25">
      <c r="BE1458"/>
      <c r="BF1458"/>
      <c r="BG1458"/>
    </row>
    <row r="1459" spans="57:59" x14ac:dyDescent="0.25">
      <c r="BE1459"/>
      <c r="BF1459"/>
      <c r="BG1459"/>
    </row>
    <row r="1460" spans="57:59" x14ac:dyDescent="0.25">
      <c r="BE1460"/>
      <c r="BF1460"/>
      <c r="BG1460"/>
    </row>
    <row r="1461" spans="57:59" x14ac:dyDescent="0.25">
      <c r="BE1461"/>
      <c r="BF1461"/>
      <c r="BG1461"/>
    </row>
    <row r="1462" spans="57:59" x14ac:dyDescent="0.25">
      <c r="BE1462"/>
      <c r="BF1462"/>
      <c r="BG1462"/>
    </row>
    <row r="1463" spans="57:59" x14ac:dyDescent="0.25">
      <c r="BE1463"/>
      <c r="BF1463"/>
      <c r="BG1463"/>
    </row>
    <row r="1464" spans="57:59" x14ac:dyDescent="0.25">
      <c r="BE1464"/>
      <c r="BF1464"/>
      <c r="BG1464"/>
    </row>
    <row r="1465" spans="57:59" x14ac:dyDescent="0.25">
      <c r="BE1465"/>
      <c r="BF1465"/>
      <c r="BG1465"/>
    </row>
    <row r="1466" spans="57:59" x14ac:dyDescent="0.25">
      <c r="BE1466"/>
      <c r="BF1466"/>
      <c r="BG1466"/>
    </row>
    <row r="1467" spans="57:59" x14ac:dyDescent="0.25">
      <c r="BE1467"/>
      <c r="BF1467"/>
      <c r="BG1467"/>
    </row>
    <row r="1468" spans="57:59" x14ac:dyDescent="0.25">
      <c r="BE1468"/>
      <c r="BF1468"/>
      <c r="BG1468"/>
    </row>
    <row r="1469" spans="57:59" x14ac:dyDescent="0.25">
      <c r="BE1469"/>
      <c r="BF1469"/>
      <c r="BG1469"/>
    </row>
    <row r="1470" spans="57:59" x14ac:dyDescent="0.25">
      <c r="BE1470"/>
      <c r="BF1470"/>
      <c r="BG1470"/>
    </row>
    <row r="1471" spans="57:59" x14ac:dyDescent="0.25">
      <c r="BE1471"/>
      <c r="BF1471"/>
      <c r="BG1471"/>
    </row>
    <row r="1472" spans="57:59" x14ac:dyDescent="0.25">
      <c r="BE1472"/>
      <c r="BF1472"/>
      <c r="BG1472"/>
    </row>
    <row r="1473" spans="57:59" x14ac:dyDescent="0.25">
      <c r="BE1473"/>
      <c r="BF1473"/>
      <c r="BG1473"/>
    </row>
    <row r="1474" spans="57:59" x14ac:dyDescent="0.25">
      <c r="BE1474"/>
      <c r="BF1474"/>
      <c r="BG1474"/>
    </row>
    <row r="1475" spans="57:59" x14ac:dyDescent="0.25">
      <c r="BE1475"/>
      <c r="BF1475"/>
      <c r="BG1475"/>
    </row>
    <row r="1476" spans="57:59" x14ac:dyDescent="0.25">
      <c r="BE1476"/>
      <c r="BF1476"/>
      <c r="BG1476"/>
    </row>
    <row r="1477" spans="57:59" x14ac:dyDescent="0.25">
      <c r="BE1477"/>
      <c r="BF1477"/>
      <c r="BG1477"/>
    </row>
    <row r="1478" spans="57:59" x14ac:dyDescent="0.25">
      <c r="BE1478"/>
      <c r="BF1478"/>
      <c r="BG1478"/>
    </row>
    <row r="1479" spans="57:59" x14ac:dyDescent="0.25">
      <c r="BE1479"/>
      <c r="BF1479"/>
      <c r="BG1479"/>
    </row>
    <row r="1480" spans="57:59" x14ac:dyDescent="0.25">
      <c r="BE1480"/>
      <c r="BF1480"/>
      <c r="BG1480"/>
    </row>
    <row r="1481" spans="57:59" x14ac:dyDescent="0.25">
      <c r="BE1481"/>
      <c r="BF1481"/>
      <c r="BG1481"/>
    </row>
    <row r="1482" spans="57:59" x14ac:dyDescent="0.25">
      <c r="BE1482"/>
      <c r="BF1482"/>
      <c r="BG1482"/>
    </row>
    <row r="1483" spans="57:59" x14ac:dyDescent="0.25">
      <c r="BE1483"/>
      <c r="BF1483"/>
      <c r="BG1483"/>
    </row>
    <row r="1484" spans="57:59" x14ac:dyDescent="0.25">
      <c r="BE1484"/>
      <c r="BF1484"/>
      <c r="BG1484"/>
    </row>
    <row r="1485" spans="57:59" x14ac:dyDescent="0.25">
      <c r="BE1485"/>
      <c r="BF1485"/>
      <c r="BG1485"/>
    </row>
    <row r="1486" spans="57:59" x14ac:dyDescent="0.25">
      <c r="BE1486"/>
      <c r="BF1486"/>
      <c r="BG1486"/>
    </row>
    <row r="1487" spans="57:59" x14ac:dyDescent="0.25">
      <c r="BE1487"/>
      <c r="BF1487"/>
      <c r="BG1487"/>
    </row>
    <row r="1488" spans="57:59" x14ac:dyDescent="0.25">
      <c r="BE1488"/>
      <c r="BF1488"/>
      <c r="BG1488"/>
    </row>
    <row r="1489" spans="57:59" x14ac:dyDescent="0.25">
      <c r="BE1489"/>
      <c r="BF1489"/>
      <c r="BG1489"/>
    </row>
    <row r="1490" spans="57:59" x14ac:dyDescent="0.25">
      <c r="BE1490"/>
      <c r="BF1490"/>
      <c r="BG1490"/>
    </row>
    <row r="1491" spans="57:59" x14ac:dyDescent="0.25">
      <c r="BE1491"/>
      <c r="BF1491"/>
      <c r="BG1491"/>
    </row>
    <row r="1492" spans="57:59" x14ac:dyDescent="0.25">
      <c r="BE1492"/>
      <c r="BF1492"/>
      <c r="BG1492"/>
    </row>
    <row r="1493" spans="57:59" x14ac:dyDescent="0.25">
      <c r="BE1493"/>
      <c r="BF1493"/>
      <c r="BG1493"/>
    </row>
    <row r="1494" spans="57:59" x14ac:dyDescent="0.25">
      <c r="BE1494"/>
      <c r="BF1494"/>
      <c r="BG1494"/>
    </row>
    <row r="1495" spans="57:59" x14ac:dyDescent="0.25">
      <c r="BE1495"/>
      <c r="BF1495"/>
      <c r="BG1495"/>
    </row>
    <row r="1496" spans="57:59" x14ac:dyDescent="0.25">
      <c r="BE1496"/>
      <c r="BF1496"/>
      <c r="BG1496"/>
    </row>
    <row r="1497" spans="57:59" x14ac:dyDescent="0.25">
      <c r="BE1497"/>
      <c r="BF1497"/>
      <c r="BG1497"/>
    </row>
    <row r="1498" spans="57:59" x14ac:dyDescent="0.25">
      <c r="BE1498"/>
      <c r="BF1498"/>
      <c r="BG1498"/>
    </row>
    <row r="1499" spans="57:59" x14ac:dyDescent="0.25">
      <c r="BE1499"/>
      <c r="BF1499"/>
      <c r="BG1499"/>
    </row>
    <row r="1500" spans="57:59" x14ac:dyDescent="0.25">
      <c r="BE1500"/>
      <c r="BF1500"/>
      <c r="BG1500"/>
    </row>
    <row r="1501" spans="57:59" x14ac:dyDescent="0.25">
      <c r="BE1501"/>
      <c r="BF1501"/>
      <c r="BG1501"/>
    </row>
    <row r="1502" spans="57:59" x14ac:dyDescent="0.25">
      <c r="BE1502"/>
      <c r="BF1502"/>
      <c r="BG1502"/>
    </row>
    <row r="1503" spans="57:59" x14ac:dyDescent="0.25">
      <c r="BE1503"/>
      <c r="BF1503"/>
      <c r="BG1503"/>
    </row>
    <row r="1504" spans="57:59" x14ac:dyDescent="0.25">
      <c r="BE1504"/>
      <c r="BF1504"/>
      <c r="BG1504"/>
    </row>
    <row r="1505" spans="57:59" x14ac:dyDescent="0.25">
      <c r="BE1505"/>
      <c r="BF1505"/>
      <c r="BG1505"/>
    </row>
    <row r="1506" spans="57:59" x14ac:dyDescent="0.25">
      <c r="BE1506"/>
      <c r="BF1506"/>
      <c r="BG1506"/>
    </row>
    <row r="1507" spans="57:59" x14ac:dyDescent="0.25">
      <c r="BE1507"/>
      <c r="BF1507"/>
      <c r="BG1507"/>
    </row>
    <row r="1508" spans="57:59" x14ac:dyDescent="0.25">
      <c r="BE1508"/>
      <c r="BF1508"/>
      <c r="BG1508"/>
    </row>
    <row r="1509" spans="57:59" x14ac:dyDescent="0.25">
      <c r="BE1509"/>
      <c r="BF1509"/>
      <c r="BG1509"/>
    </row>
    <row r="1510" spans="57:59" x14ac:dyDescent="0.25">
      <c r="BE1510"/>
      <c r="BF1510"/>
      <c r="BG1510"/>
    </row>
    <row r="1511" spans="57:59" x14ac:dyDescent="0.25">
      <c r="BE1511"/>
      <c r="BF1511"/>
      <c r="BG1511"/>
    </row>
    <row r="1512" spans="57:59" x14ac:dyDescent="0.25">
      <c r="BE1512"/>
      <c r="BF1512"/>
      <c r="BG1512"/>
    </row>
    <row r="1513" spans="57:59" x14ac:dyDescent="0.25">
      <c r="BE1513"/>
      <c r="BF1513"/>
      <c r="BG1513"/>
    </row>
    <row r="1514" spans="57:59" x14ac:dyDescent="0.25">
      <c r="BE1514"/>
      <c r="BF1514"/>
      <c r="BG1514"/>
    </row>
    <row r="1515" spans="57:59" x14ac:dyDescent="0.25">
      <c r="BE1515"/>
      <c r="BF1515"/>
      <c r="BG1515"/>
    </row>
    <row r="1516" spans="57:59" x14ac:dyDescent="0.25">
      <c r="BE1516"/>
      <c r="BF1516"/>
      <c r="BG1516"/>
    </row>
    <row r="1517" spans="57:59" x14ac:dyDescent="0.25">
      <c r="BE1517"/>
      <c r="BF1517"/>
      <c r="BG1517"/>
    </row>
    <row r="1518" spans="57:59" x14ac:dyDescent="0.25">
      <c r="BE1518"/>
      <c r="BF1518"/>
      <c r="BG1518"/>
    </row>
    <row r="1519" spans="57:59" x14ac:dyDescent="0.25">
      <c r="BE1519"/>
      <c r="BF1519"/>
      <c r="BG1519"/>
    </row>
    <row r="1520" spans="57:59" x14ac:dyDescent="0.25">
      <c r="BE1520"/>
      <c r="BF1520"/>
      <c r="BG1520"/>
    </row>
    <row r="1521" spans="57:59" x14ac:dyDescent="0.25">
      <c r="BE1521"/>
      <c r="BF1521"/>
      <c r="BG1521"/>
    </row>
    <row r="1522" spans="57:59" x14ac:dyDescent="0.25">
      <c r="BE1522"/>
      <c r="BF1522"/>
      <c r="BG1522"/>
    </row>
    <row r="1523" spans="57:59" x14ac:dyDescent="0.25">
      <c r="BE1523"/>
      <c r="BF1523"/>
      <c r="BG1523"/>
    </row>
    <row r="1524" spans="57:59" x14ac:dyDescent="0.25">
      <c r="BE1524"/>
      <c r="BF1524"/>
      <c r="BG1524"/>
    </row>
    <row r="1525" spans="57:59" x14ac:dyDescent="0.25">
      <c r="BE1525"/>
      <c r="BF1525"/>
      <c r="BG1525"/>
    </row>
    <row r="1526" spans="57:59" x14ac:dyDescent="0.25">
      <c r="BE1526"/>
      <c r="BF1526"/>
      <c r="BG1526"/>
    </row>
    <row r="1527" spans="57:59" x14ac:dyDescent="0.25">
      <c r="BE1527"/>
      <c r="BF1527"/>
      <c r="BG1527"/>
    </row>
    <row r="1528" spans="57:59" x14ac:dyDescent="0.25">
      <c r="BE1528"/>
      <c r="BF1528"/>
      <c r="BG1528"/>
    </row>
    <row r="1529" spans="57:59" x14ac:dyDescent="0.25">
      <c r="BE1529"/>
      <c r="BF1529"/>
      <c r="BG1529"/>
    </row>
    <row r="1530" spans="57:59" x14ac:dyDescent="0.25">
      <c r="BE1530"/>
      <c r="BF1530"/>
      <c r="BG1530"/>
    </row>
    <row r="1531" spans="57:59" x14ac:dyDescent="0.25">
      <c r="BE1531"/>
      <c r="BF1531"/>
      <c r="BG1531"/>
    </row>
    <row r="1532" spans="57:59" x14ac:dyDescent="0.25">
      <c r="BE1532"/>
      <c r="BF1532"/>
      <c r="BG1532"/>
    </row>
    <row r="1533" spans="57:59" x14ac:dyDescent="0.25">
      <c r="BE1533"/>
      <c r="BF1533"/>
      <c r="BG1533"/>
    </row>
    <row r="1534" spans="57:59" x14ac:dyDescent="0.25">
      <c r="BE1534"/>
      <c r="BF1534"/>
      <c r="BG1534"/>
    </row>
    <row r="1535" spans="57:59" x14ac:dyDescent="0.25">
      <c r="BE1535"/>
      <c r="BF1535"/>
      <c r="BG1535"/>
    </row>
    <row r="1536" spans="57:59" x14ac:dyDescent="0.25">
      <c r="BE1536"/>
      <c r="BF1536"/>
      <c r="BG1536"/>
    </row>
    <row r="1537" spans="57:59" x14ac:dyDescent="0.25">
      <c r="BE1537"/>
      <c r="BF1537"/>
      <c r="BG1537"/>
    </row>
    <row r="1538" spans="57:59" x14ac:dyDescent="0.25">
      <c r="BE1538"/>
      <c r="BF1538"/>
      <c r="BG1538"/>
    </row>
    <row r="1539" spans="57:59" x14ac:dyDescent="0.25">
      <c r="BE1539"/>
      <c r="BF1539"/>
      <c r="BG1539"/>
    </row>
    <row r="1540" spans="57:59" x14ac:dyDescent="0.25">
      <c r="BE1540"/>
      <c r="BF1540"/>
      <c r="BG1540"/>
    </row>
    <row r="1541" spans="57:59" x14ac:dyDescent="0.25">
      <c r="BE1541"/>
      <c r="BF1541"/>
      <c r="BG1541"/>
    </row>
    <row r="1542" spans="57:59" x14ac:dyDescent="0.25">
      <c r="BE1542"/>
      <c r="BF1542"/>
      <c r="BG1542"/>
    </row>
    <row r="1543" spans="57:59" x14ac:dyDescent="0.25">
      <c r="BE1543"/>
      <c r="BF1543"/>
      <c r="BG1543"/>
    </row>
    <row r="1544" spans="57:59" x14ac:dyDescent="0.25">
      <c r="BE1544"/>
      <c r="BF1544"/>
      <c r="BG1544"/>
    </row>
    <row r="1545" spans="57:59" x14ac:dyDescent="0.25">
      <c r="BE1545"/>
      <c r="BF1545"/>
      <c r="BG1545"/>
    </row>
    <row r="1546" spans="57:59" x14ac:dyDescent="0.25">
      <c r="BE1546"/>
      <c r="BF1546"/>
      <c r="BG1546"/>
    </row>
    <row r="1547" spans="57:59" x14ac:dyDescent="0.25">
      <c r="BE1547"/>
      <c r="BF1547"/>
      <c r="BG1547"/>
    </row>
    <row r="1548" spans="57:59" x14ac:dyDescent="0.25">
      <c r="BE1548"/>
      <c r="BF1548"/>
      <c r="BG1548"/>
    </row>
    <row r="1549" spans="57:59" x14ac:dyDescent="0.25">
      <c r="BE1549"/>
      <c r="BF1549"/>
      <c r="BG1549"/>
    </row>
    <row r="1550" spans="57:59" x14ac:dyDescent="0.25">
      <c r="BE1550"/>
      <c r="BF1550"/>
      <c r="BG1550"/>
    </row>
    <row r="1551" spans="57:59" x14ac:dyDescent="0.25">
      <c r="BE1551"/>
      <c r="BF1551"/>
      <c r="BG1551"/>
    </row>
    <row r="1552" spans="57:59" x14ac:dyDescent="0.25">
      <c r="BE1552"/>
      <c r="BF1552"/>
      <c r="BG1552"/>
    </row>
    <row r="1553" spans="57:59" x14ac:dyDescent="0.25">
      <c r="BE1553"/>
      <c r="BF1553"/>
      <c r="BG1553"/>
    </row>
    <row r="1554" spans="57:59" x14ac:dyDescent="0.25">
      <c r="BE1554"/>
      <c r="BF1554"/>
      <c r="BG1554"/>
    </row>
    <row r="1555" spans="57:59" x14ac:dyDescent="0.25">
      <c r="BE1555"/>
      <c r="BF1555"/>
      <c r="BG1555"/>
    </row>
    <row r="1556" spans="57:59" x14ac:dyDescent="0.25">
      <c r="BE1556"/>
      <c r="BF1556"/>
      <c r="BG1556"/>
    </row>
    <row r="1557" spans="57:59" x14ac:dyDescent="0.25">
      <c r="BE1557"/>
      <c r="BF1557"/>
      <c r="BG1557"/>
    </row>
    <row r="1558" spans="57:59" x14ac:dyDescent="0.25">
      <c r="BE1558"/>
      <c r="BF1558"/>
      <c r="BG1558"/>
    </row>
    <row r="1559" spans="57:59" x14ac:dyDescent="0.25">
      <c r="BE1559"/>
      <c r="BF1559"/>
      <c r="BG1559"/>
    </row>
    <row r="1560" spans="57:59" x14ac:dyDescent="0.25">
      <c r="BE1560"/>
      <c r="BF1560"/>
      <c r="BG1560"/>
    </row>
    <row r="1561" spans="57:59" x14ac:dyDescent="0.25">
      <c r="BE1561"/>
      <c r="BF1561"/>
      <c r="BG1561"/>
    </row>
    <row r="1562" spans="57:59" x14ac:dyDescent="0.25">
      <c r="BE1562"/>
      <c r="BF1562"/>
      <c r="BG1562"/>
    </row>
    <row r="1563" spans="57:59" x14ac:dyDescent="0.25">
      <c r="BE1563"/>
      <c r="BF1563"/>
      <c r="BG1563"/>
    </row>
    <row r="1564" spans="57:59" x14ac:dyDescent="0.25">
      <c r="BE1564"/>
      <c r="BF1564"/>
      <c r="BG1564"/>
    </row>
    <row r="1565" spans="57:59" x14ac:dyDescent="0.25">
      <c r="BE1565"/>
      <c r="BF1565"/>
      <c r="BG1565"/>
    </row>
    <row r="1566" spans="57:59" x14ac:dyDescent="0.25">
      <c r="BE1566"/>
      <c r="BF1566"/>
      <c r="BG1566"/>
    </row>
    <row r="1567" spans="57:59" x14ac:dyDescent="0.25">
      <c r="BE1567"/>
      <c r="BF1567"/>
      <c r="BG1567"/>
    </row>
    <row r="1568" spans="57:59" x14ac:dyDescent="0.25">
      <c r="BE1568"/>
      <c r="BF1568"/>
      <c r="BG1568"/>
    </row>
    <row r="1569" spans="57:59" x14ac:dyDescent="0.25">
      <c r="BE1569"/>
      <c r="BF1569"/>
      <c r="BG1569"/>
    </row>
    <row r="1570" spans="57:59" x14ac:dyDescent="0.25">
      <c r="BE1570"/>
      <c r="BF1570"/>
      <c r="BG1570"/>
    </row>
    <row r="1571" spans="57:59" x14ac:dyDescent="0.25">
      <c r="BE1571"/>
      <c r="BF1571"/>
      <c r="BG1571"/>
    </row>
    <row r="1572" spans="57:59" x14ac:dyDescent="0.25">
      <c r="BE1572"/>
      <c r="BF1572"/>
      <c r="BG1572"/>
    </row>
    <row r="1573" spans="57:59" x14ac:dyDescent="0.25">
      <c r="BE1573"/>
      <c r="BF1573"/>
      <c r="BG1573"/>
    </row>
    <row r="1574" spans="57:59" x14ac:dyDescent="0.25">
      <c r="BE1574"/>
      <c r="BF1574"/>
      <c r="BG1574"/>
    </row>
    <row r="1575" spans="57:59" x14ac:dyDescent="0.25">
      <c r="BE1575"/>
      <c r="BF1575"/>
      <c r="BG1575"/>
    </row>
    <row r="1576" spans="57:59" x14ac:dyDescent="0.25">
      <c r="BE1576"/>
      <c r="BF1576"/>
      <c r="BG1576"/>
    </row>
    <row r="1577" spans="57:59" x14ac:dyDescent="0.25">
      <c r="BE1577"/>
      <c r="BF1577"/>
      <c r="BG1577"/>
    </row>
    <row r="1578" spans="57:59" x14ac:dyDescent="0.25">
      <c r="BE1578"/>
      <c r="BF1578"/>
      <c r="BG1578"/>
    </row>
    <row r="1579" spans="57:59" x14ac:dyDescent="0.25">
      <c r="BE1579"/>
      <c r="BF1579"/>
      <c r="BG1579"/>
    </row>
    <row r="1580" spans="57:59" x14ac:dyDescent="0.25">
      <c r="BE1580"/>
      <c r="BF1580"/>
      <c r="BG1580"/>
    </row>
    <row r="1581" spans="57:59" x14ac:dyDescent="0.25">
      <c r="BE1581"/>
      <c r="BF1581"/>
      <c r="BG1581"/>
    </row>
    <row r="1582" spans="57:59" x14ac:dyDescent="0.25">
      <c r="BE1582"/>
      <c r="BF1582"/>
      <c r="BG1582"/>
    </row>
    <row r="1583" spans="57:59" x14ac:dyDescent="0.25">
      <c r="BE1583"/>
      <c r="BF1583"/>
      <c r="BG1583"/>
    </row>
    <row r="1584" spans="57:59" x14ac:dyDescent="0.25">
      <c r="BE1584"/>
      <c r="BF1584"/>
      <c r="BG1584"/>
    </row>
    <row r="1585" spans="57:59" x14ac:dyDescent="0.25">
      <c r="BE1585"/>
      <c r="BF1585"/>
      <c r="BG1585"/>
    </row>
    <row r="1586" spans="57:59" x14ac:dyDescent="0.25">
      <c r="BE1586"/>
      <c r="BF1586"/>
      <c r="BG1586"/>
    </row>
    <row r="1587" spans="57:59" x14ac:dyDescent="0.25">
      <c r="BE1587"/>
      <c r="BF1587"/>
      <c r="BG1587"/>
    </row>
    <row r="1588" spans="57:59" x14ac:dyDescent="0.25">
      <c r="BE1588"/>
      <c r="BF1588"/>
      <c r="BG1588"/>
    </row>
    <row r="1589" spans="57:59" x14ac:dyDescent="0.25">
      <c r="BE1589"/>
      <c r="BF1589"/>
      <c r="BG1589"/>
    </row>
    <row r="1590" spans="57:59" x14ac:dyDescent="0.25">
      <c r="BE1590"/>
      <c r="BF1590"/>
      <c r="BG1590"/>
    </row>
    <row r="1591" spans="57:59" x14ac:dyDescent="0.25">
      <c r="BE1591"/>
      <c r="BF1591"/>
      <c r="BG1591"/>
    </row>
    <row r="1592" spans="57:59" x14ac:dyDescent="0.25">
      <c r="BE1592"/>
      <c r="BF1592"/>
      <c r="BG1592"/>
    </row>
    <row r="1593" spans="57:59" x14ac:dyDescent="0.25">
      <c r="BE1593"/>
      <c r="BF1593"/>
      <c r="BG1593"/>
    </row>
    <row r="1594" spans="57:59" x14ac:dyDescent="0.25">
      <c r="BE1594"/>
      <c r="BF1594"/>
      <c r="BG1594"/>
    </row>
    <row r="1595" spans="57:59" x14ac:dyDescent="0.25">
      <c r="BE1595"/>
      <c r="BF1595"/>
      <c r="BG1595"/>
    </row>
    <row r="1596" spans="57:59" x14ac:dyDescent="0.25">
      <c r="BE1596"/>
      <c r="BF1596"/>
      <c r="BG1596"/>
    </row>
    <row r="1597" spans="57:59" x14ac:dyDescent="0.25">
      <c r="BE1597"/>
      <c r="BF1597"/>
      <c r="BG1597"/>
    </row>
    <row r="1598" spans="57:59" x14ac:dyDescent="0.25">
      <c r="BE1598"/>
      <c r="BF1598"/>
      <c r="BG1598"/>
    </row>
    <row r="1599" spans="57:59" x14ac:dyDescent="0.25">
      <c r="BE1599"/>
      <c r="BF1599"/>
      <c r="BG1599"/>
    </row>
    <row r="1600" spans="57:59" x14ac:dyDescent="0.25">
      <c r="BE1600"/>
      <c r="BF1600"/>
      <c r="BG1600"/>
    </row>
    <row r="1601" spans="57:59" x14ac:dyDescent="0.25">
      <c r="BE1601"/>
      <c r="BF1601"/>
      <c r="BG1601"/>
    </row>
    <row r="1602" spans="57:59" x14ac:dyDescent="0.25">
      <c r="BE1602"/>
      <c r="BF1602"/>
      <c r="BG1602"/>
    </row>
    <row r="1603" spans="57:59" x14ac:dyDescent="0.25">
      <c r="BE1603"/>
      <c r="BF1603"/>
      <c r="BG1603"/>
    </row>
    <row r="1604" spans="57:59" x14ac:dyDescent="0.25">
      <c r="BE1604"/>
      <c r="BF1604"/>
      <c r="BG1604"/>
    </row>
    <row r="1605" spans="57:59" x14ac:dyDescent="0.25">
      <c r="BE1605"/>
      <c r="BF1605"/>
      <c r="BG1605"/>
    </row>
    <row r="1606" spans="57:59" x14ac:dyDescent="0.25">
      <c r="BE1606"/>
      <c r="BF1606"/>
      <c r="BG1606"/>
    </row>
    <row r="1607" spans="57:59" x14ac:dyDescent="0.25">
      <c r="BE1607"/>
      <c r="BF1607"/>
      <c r="BG1607"/>
    </row>
    <row r="1608" spans="57:59" x14ac:dyDescent="0.25">
      <c r="BE1608"/>
      <c r="BF1608"/>
      <c r="BG1608"/>
    </row>
    <row r="1609" spans="57:59" x14ac:dyDescent="0.25">
      <c r="BE1609"/>
      <c r="BF1609"/>
      <c r="BG1609"/>
    </row>
    <row r="1610" spans="57:59" x14ac:dyDescent="0.25">
      <c r="BE1610"/>
      <c r="BF1610"/>
      <c r="BG1610"/>
    </row>
    <row r="1611" spans="57:59" x14ac:dyDescent="0.25">
      <c r="BE1611"/>
      <c r="BF1611"/>
      <c r="BG1611"/>
    </row>
    <row r="1612" spans="57:59" x14ac:dyDescent="0.25">
      <c r="BE1612"/>
      <c r="BF1612"/>
      <c r="BG1612"/>
    </row>
    <row r="1613" spans="57:59" x14ac:dyDescent="0.25">
      <c r="BE1613"/>
      <c r="BF1613"/>
      <c r="BG1613"/>
    </row>
    <row r="1614" spans="57:59" x14ac:dyDescent="0.25">
      <c r="BE1614"/>
      <c r="BF1614"/>
      <c r="BG1614"/>
    </row>
    <row r="1615" spans="57:59" x14ac:dyDescent="0.25">
      <c r="BE1615"/>
      <c r="BF1615"/>
      <c r="BG1615"/>
    </row>
    <row r="1616" spans="57:59" x14ac:dyDescent="0.25">
      <c r="BE1616"/>
      <c r="BF1616"/>
      <c r="BG1616"/>
    </row>
    <row r="1617" spans="57:59" x14ac:dyDescent="0.25">
      <c r="BE1617"/>
      <c r="BF1617"/>
      <c r="BG1617"/>
    </row>
    <row r="1618" spans="57:59" x14ac:dyDescent="0.25">
      <c r="BE1618"/>
      <c r="BF1618"/>
      <c r="BG1618"/>
    </row>
    <row r="1619" spans="57:59" x14ac:dyDescent="0.25">
      <c r="BE1619"/>
      <c r="BF1619"/>
      <c r="BG1619"/>
    </row>
    <row r="1620" spans="57:59" x14ac:dyDescent="0.25">
      <c r="BE1620"/>
      <c r="BF1620"/>
      <c r="BG1620"/>
    </row>
    <row r="1621" spans="57:59" x14ac:dyDescent="0.25">
      <c r="BE1621"/>
      <c r="BF1621"/>
      <c r="BG1621"/>
    </row>
    <row r="1622" spans="57:59" x14ac:dyDescent="0.25">
      <c r="BE1622"/>
      <c r="BF1622"/>
      <c r="BG1622"/>
    </row>
    <row r="1623" spans="57:59" x14ac:dyDescent="0.25">
      <c r="BE1623"/>
      <c r="BF1623"/>
      <c r="BG1623"/>
    </row>
    <row r="1624" spans="57:59" x14ac:dyDescent="0.25">
      <c r="BE1624"/>
      <c r="BF1624"/>
      <c r="BG1624"/>
    </row>
    <row r="1625" spans="57:59" x14ac:dyDescent="0.25">
      <c r="BE1625"/>
      <c r="BF1625"/>
      <c r="BG1625"/>
    </row>
    <row r="1626" spans="57:59" x14ac:dyDescent="0.25">
      <c r="BE1626"/>
      <c r="BF1626"/>
      <c r="BG1626"/>
    </row>
    <row r="1627" spans="57:59" x14ac:dyDescent="0.25">
      <c r="BE1627"/>
      <c r="BF1627"/>
      <c r="BG1627"/>
    </row>
    <row r="1628" spans="57:59" x14ac:dyDescent="0.25">
      <c r="BE1628"/>
      <c r="BF1628"/>
      <c r="BG1628"/>
    </row>
    <row r="1629" spans="57:59" x14ac:dyDescent="0.25">
      <c r="BE1629"/>
      <c r="BF1629"/>
      <c r="BG1629"/>
    </row>
    <row r="1630" spans="57:59" x14ac:dyDescent="0.25">
      <c r="BE1630"/>
      <c r="BF1630"/>
      <c r="BG1630"/>
    </row>
    <row r="1631" spans="57:59" x14ac:dyDescent="0.25">
      <c r="BE1631"/>
      <c r="BF1631"/>
      <c r="BG1631"/>
    </row>
    <row r="1632" spans="57:59" x14ac:dyDescent="0.25">
      <c r="BE1632"/>
      <c r="BF1632"/>
      <c r="BG1632"/>
    </row>
    <row r="1633" spans="57:59" x14ac:dyDescent="0.25">
      <c r="BE1633"/>
      <c r="BF1633"/>
      <c r="BG1633"/>
    </row>
    <row r="1634" spans="57:59" x14ac:dyDescent="0.25">
      <c r="BE1634"/>
      <c r="BF1634"/>
      <c r="BG1634"/>
    </row>
    <row r="1635" spans="57:59" x14ac:dyDescent="0.25">
      <c r="BE1635"/>
      <c r="BF1635"/>
      <c r="BG1635"/>
    </row>
    <row r="1636" spans="57:59" x14ac:dyDescent="0.25">
      <c r="BE1636"/>
      <c r="BF1636"/>
      <c r="BG1636"/>
    </row>
    <row r="1637" spans="57:59" x14ac:dyDescent="0.25">
      <c r="BE1637"/>
      <c r="BF1637"/>
      <c r="BG1637"/>
    </row>
    <row r="1638" spans="57:59" x14ac:dyDescent="0.25">
      <c r="BE1638"/>
      <c r="BF1638"/>
      <c r="BG1638"/>
    </row>
    <row r="1639" spans="57:59" x14ac:dyDescent="0.25">
      <c r="BE1639"/>
      <c r="BF1639"/>
      <c r="BG1639"/>
    </row>
    <row r="1640" spans="57:59" x14ac:dyDescent="0.25">
      <c r="BE1640"/>
      <c r="BF1640"/>
      <c r="BG1640"/>
    </row>
    <row r="1641" spans="57:59" x14ac:dyDescent="0.25">
      <c r="BE1641"/>
      <c r="BF1641"/>
      <c r="BG1641"/>
    </row>
    <row r="1642" spans="57:59" x14ac:dyDescent="0.25">
      <c r="BE1642"/>
      <c r="BF1642"/>
      <c r="BG1642"/>
    </row>
    <row r="1643" spans="57:59" x14ac:dyDescent="0.25">
      <c r="BE1643"/>
      <c r="BF1643"/>
      <c r="BG1643"/>
    </row>
    <row r="1644" spans="57:59" x14ac:dyDescent="0.25">
      <c r="BE1644"/>
      <c r="BF1644"/>
      <c r="BG1644"/>
    </row>
    <row r="1645" spans="57:59" x14ac:dyDescent="0.25">
      <c r="BE1645"/>
      <c r="BF1645"/>
      <c r="BG1645"/>
    </row>
    <row r="1646" spans="57:59" x14ac:dyDescent="0.25">
      <c r="BE1646"/>
      <c r="BF1646"/>
      <c r="BG1646"/>
    </row>
    <row r="1647" spans="57:59" x14ac:dyDescent="0.25">
      <c r="BE1647"/>
      <c r="BF1647"/>
      <c r="BG1647"/>
    </row>
    <row r="1648" spans="57:59" x14ac:dyDescent="0.25">
      <c r="BE1648"/>
      <c r="BF1648"/>
      <c r="BG1648"/>
    </row>
    <row r="1649" spans="57:59" x14ac:dyDescent="0.25">
      <c r="BE1649"/>
      <c r="BF1649"/>
      <c r="BG1649"/>
    </row>
    <row r="1650" spans="57:59" x14ac:dyDescent="0.25">
      <c r="BE1650"/>
      <c r="BF1650"/>
      <c r="BG1650"/>
    </row>
    <row r="1651" spans="57:59" x14ac:dyDescent="0.25">
      <c r="BE1651"/>
      <c r="BF1651"/>
      <c r="BG1651"/>
    </row>
    <row r="1652" spans="57:59" x14ac:dyDescent="0.25">
      <c r="BE1652"/>
      <c r="BF1652"/>
      <c r="BG1652"/>
    </row>
    <row r="1653" spans="57:59" x14ac:dyDescent="0.25">
      <c r="BE1653"/>
      <c r="BF1653"/>
      <c r="BG1653"/>
    </row>
    <row r="1654" spans="57:59" x14ac:dyDescent="0.25">
      <c r="BE1654"/>
      <c r="BF1654"/>
      <c r="BG1654"/>
    </row>
    <row r="1655" spans="57:59" x14ac:dyDescent="0.25">
      <c r="BE1655"/>
      <c r="BF1655"/>
      <c r="BG1655"/>
    </row>
    <row r="1656" spans="57:59" x14ac:dyDescent="0.25">
      <c r="BE1656"/>
      <c r="BF1656"/>
      <c r="BG1656"/>
    </row>
    <row r="1657" spans="57:59" x14ac:dyDescent="0.25">
      <c r="BE1657"/>
      <c r="BF1657"/>
      <c r="BG1657"/>
    </row>
    <row r="1658" spans="57:59" x14ac:dyDescent="0.25">
      <c r="BE1658"/>
      <c r="BF1658"/>
      <c r="BG1658"/>
    </row>
    <row r="1659" spans="57:59" x14ac:dyDescent="0.25">
      <c r="BE1659"/>
      <c r="BF1659"/>
      <c r="BG1659"/>
    </row>
    <row r="1660" spans="57:59" x14ac:dyDescent="0.25">
      <c r="BE1660"/>
      <c r="BF1660"/>
      <c r="BG1660"/>
    </row>
    <row r="1661" spans="57:59" x14ac:dyDescent="0.25">
      <c r="BE1661"/>
      <c r="BF1661"/>
      <c r="BG1661"/>
    </row>
    <row r="1662" spans="57:59" x14ac:dyDescent="0.25">
      <c r="BE1662"/>
      <c r="BF1662"/>
      <c r="BG1662"/>
    </row>
    <row r="1663" spans="57:59" x14ac:dyDescent="0.25">
      <c r="BE1663"/>
      <c r="BF1663"/>
      <c r="BG1663"/>
    </row>
    <row r="1664" spans="57:59" x14ac:dyDescent="0.25">
      <c r="BE1664"/>
      <c r="BF1664"/>
      <c r="BG1664"/>
    </row>
    <row r="1665" spans="57:59" x14ac:dyDescent="0.25">
      <c r="BE1665"/>
      <c r="BF1665"/>
      <c r="BG1665"/>
    </row>
    <row r="1666" spans="57:59" x14ac:dyDescent="0.25">
      <c r="BE1666"/>
      <c r="BF1666"/>
      <c r="BG1666"/>
    </row>
    <row r="1667" spans="57:59" x14ac:dyDescent="0.25">
      <c r="BE1667"/>
      <c r="BF1667"/>
      <c r="BG1667"/>
    </row>
    <row r="1668" spans="57:59" x14ac:dyDescent="0.25">
      <c r="BE1668"/>
      <c r="BF1668"/>
      <c r="BG1668"/>
    </row>
    <row r="1669" spans="57:59" x14ac:dyDescent="0.25">
      <c r="BE1669"/>
      <c r="BF1669"/>
      <c r="BG1669"/>
    </row>
    <row r="1670" spans="57:59" x14ac:dyDescent="0.25">
      <c r="BE1670"/>
      <c r="BF1670"/>
      <c r="BG1670"/>
    </row>
    <row r="1671" spans="57:59" x14ac:dyDescent="0.25">
      <c r="BE1671"/>
      <c r="BF1671"/>
      <c r="BG1671"/>
    </row>
    <row r="1672" spans="57:59" x14ac:dyDescent="0.25">
      <c r="BE1672"/>
      <c r="BF1672"/>
      <c r="BG1672"/>
    </row>
    <row r="1673" spans="57:59" x14ac:dyDescent="0.25">
      <c r="BE1673"/>
      <c r="BF1673"/>
      <c r="BG1673"/>
    </row>
    <row r="1674" spans="57:59" x14ac:dyDescent="0.25">
      <c r="BE1674"/>
      <c r="BF1674"/>
      <c r="BG1674"/>
    </row>
    <row r="1675" spans="57:59" x14ac:dyDescent="0.25">
      <c r="BE1675"/>
      <c r="BF1675"/>
      <c r="BG1675"/>
    </row>
    <row r="1676" spans="57:59" x14ac:dyDescent="0.25">
      <c r="BE1676"/>
      <c r="BF1676"/>
      <c r="BG1676"/>
    </row>
    <row r="1677" spans="57:59" x14ac:dyDescent="0.25">
      <c r="BE1677"/>
      <c r="BF1677"/>
      <c r="BG1677"/>
    </row>
    <row r="1678" spans="57:59" x14ac:dyDescent="0.25">
      <c r="BE1678"/>
      <c r="BF1678"/>
      <c r="BG1678"/>
    </row>
    <row r="1679" spans="57:59" x14ac:dyDescent="0.25">
      <c r="BE1679"/>
      <c r="BF1679"/>
      <c r="BG1679"/>
    </row>
    <row r="1680" spans="57:59" x14ac:dyDescent="0.25">
      <c r="BE1680"/>
      <c r="BF1680"/>
      <c r="BG1680"/>
    </row>
    <row r="1681" spans="57:59" x14ac:dyDescent="0.25">
      <c r="BE1681"/>
      <c r="BF1681"/>
      <c r="BG1681"/>
    </row>
    <row r="1682" spans="57:59" x14ac:dyDescent="0.25">
      <c r="BE1682"/>
      <c r="BF1682"/>
      <c r="BG1682"/>
    </row>
    <row r="1683" spans="57:59" x14ac:dyDescent="0.25">
      <c r="BE1683"/>
      <c r="BF1683"/>
      <c r="BG1683"/>
    </row>
    <row r="1684" spans="57:59" x14ac:dyDescent="0.25">
      <c r="BE1684"/>
      <c r="BF1684"/>
      <c r="BG1684"/>
    </row>
    <row r="1685" spans="57:59" x14ac:dyDescent="0.25">
      <c r="BE1685"/>
      <c r="BF1685"/>
      <c r="BG1685"/>
    </row>
    <row r="1686" spans="57:59" x14ac:dyDescent="0.25">
      <c r="BE1686"/>
      <c r="BF1686"/>
      <c r="BG1686"/>
    </row>
    <row r="1687" spans="57:59" x14ac:dyDescent="0.25">
      <c r="BE1687"/>
      <c r="BF1687"/>
      <c r="BG1687"/>
    </row>
    <row r="1688" spans="57:59" x14ac:dyDescent="0.25">
      <c r="BE1688"/>
      <c r="BF1688"/>
      <c r="BG1688"/>
    </row>
    <row r="1689" spans="57:59" x14ac:dyDescent="0.25">
      <c r="BE1689"/>
      <c r="BF1689"/>
      <c r="BG1689"/>
    </row>
    <row r="1690" spans="57:59" x14ac:dyDescent="0.25">
      <c r="BE1690"/>
      <c r="BF1690"/>
      <c r="BG1690"/>
    </row>
    <row r="1691" spans="57:59" x14ac:dyDescent="0.25">
      <c r="BE1691"/>
      <c r="BF1691"/>
      <c r="BG1691"/>
    </row>
    <row r="1692" spans="57:59" x14ac:dyDescent="0.25">
      <c r="BE1692"/>
      <c r="BF1692"/>
      <c r="BG1692"/>
    </row>
    <row r="1693" spans="57:59" x14ac:dyDescent="0.25">
      <c r="BE1693"/>
      <c r="BF1693"/>
      <c r="BG1693"/>
    </row>
    <row r="1694" spans="57:59" x14ac:dyDescent="0.25">
      <c r="BE1694"/>
      <c r="BF1694"/>
      <c r="BG1694"/>
    </row>
    <row r="1695" spans="57:59" x14ac:dyDescent="0.25">
      <c r="BE1695"/>
      <c r="BF1695"/>
      <c r="BG1695"/>
    </row>
    <row r="1696" spans="57:59" x14ac:dyDescent="0.25">
      <c r="BE1696"/>
      <c r="BF1696"/>
      <c r="BG1696"/>
    </row>
    <row r="1697" spans="57:59" x14ac:dyDescent="0.25">
      <c r="BE1697"/>
      <c r="BF1697"/>
      <c r="BG1697"/>
    </row>
    <row r="1698" spans="57:59" x14ac:dyDescent="0.25">
      <c r="BE1698"/>
      <c r="BF1698"/>
      <c r="BG1698"/>
    </row>
    <row r="1699" spans="57:59" x14ac:dyDescent="0.25">
      <c r="BE1699"/>
      <c r="BF1699"/>
      <c r="BG1699"/>
    </row>
    <row r="1700" spans="57:59" x14ac:dyDescent="0.25">
      <c r="BE1700"/>
      <c r="BF1700"/>
      <c r="BG1700"/>
    </row>
    <row r="1701" spans="57:59" x14ac:dyDescent="0.25">
      <c r="BE1701"/>
      <c r="BF1701"/>
      <c r="BG1701"/>
    </row>
    <row r="1702" spans="57:59" x14ac:dyDescent="0.25">
      <c r="BE1702"/>
      <c r="BF1702"/>
      <c r="BG1702"/>
    </row>
    <row r="1703" spans="57:59" x14ac:dyDescent="0.25">
      <c r="BE1703"/>
      <c r="BF1703"/>
      <c r="BG1703"/>
    </row>
    <row r="1704" spans="57:59" x14ac:dyDescent="0.25">
      <c r="BE1704"/>
      <c r="BF1704"/>
      <c r="BG1704"/>
    </row>
    <row r="1705" spans="57:59" x14ac:dyDescent="0.25">
      <c r="BE1705"/>
      <c r="BF1705"/>
      <c r="BG1705"/>
    </row>
    <row r="1706" spans="57:59" x14ac:dyDescent="0.25">
      <c r="BE1706"/>
      <c r="BF1706"/>
      <c r="BG1706"/>
    </row>
    <row r="1707" spans="57:59" x14ac:dyDescent="0.25">
      <c r="BE1707"/>
      <c r="BF1707"/>
      <c r="BG1707"/>
    </row>
    <row r="1708" spans="57:59" x14ac:dyDescent="0.25">
      <c r="BE1708"/>
      <c r="BF1708"/>
      <c r="BG1708"/>
    </row>
    <row r="1709" spans="57:59" x14ac:dyDescent="0.25">
      <c r="BE1709"/>
      <c r="BF1709"/>
      <c r="BG1709"/>
    </row>
    <row r="1710" spans="57:59" x14ac:dyDescent="0.25">
      <c r="BE1710"/>
      <c r="BF1710"/>
      <c r="BG1710"/>
    </row>
    <row r="1711" spans="57:59" x14ac:dyDescent="0.25">
      <c r="BE1711"/>
      <c r="BF1711"/>
      <c r="BG1711"/>
    </row>
    <row r="1712" spans="57:59" x14ac:dyDescent="0.25">
      <c r="BE1712"/>
      <c r="BF1712"/>
      <c r="BG1712"/>
    </row>
    <row r="1713" spans="57:59" x14ac:dyDescent="0.25">
      <c r="BE1713"/>
      <c r="BF1713"/>
      <c r="BG1713"/>
    </row>
    <row r="1714" spans="57:59" x14ac:dyDescent="0.25">
      <c r="BE1714"/>
      <c r="BF1714"/>
      <c r="BG1714"/>
    </row>
    <row r="1715" spans="57:59" x14ac:dyDescent="0.25">
      <c r="BE1715"/>
      <c r="BF1715"/>
      <c r="BG1715"/>
    </row>
    <row r="1716" spans="57:59" x14ac:dyDescent="0.25">
      <c r="BE1716"/>
      <c r="BF1716"/>
      <c r="BG1716"/>
    </row>
    <row r="1717" spans="57:59" x14ac:dyDescent="0.25">
      <c r="BE1717"/>
      <c r="BF1717"/>
      <c r="BG1717"/>
    </row>
    <row r="1718" spans="57:59" x14ac:dyDescent="0.25">
      <c r="BE1718"/>
      <c r="BF1718"/>
      <c r="BG1718"/>
    </row>
    <row r="1719" spans="57:59" x14ac:dyDescent="0.25">
      <c r="BE1719"/>
      <c r="BF1719"/>
      <c r="BG1719"/>
    </row>
    <row r="1720" spans="57:59" x14ac:dyDescent="0.25">
      <c r="BE1720"/>
      <c r="BF1720"/>
      <c r="BG1720"/>
    </row>
    <row r="1721" spans="57:59" x14ac:dyDescent="0.25">
      <c r="BE1721"/>
      <c r="BF1721"/>
      <c r="BG1721"/>
    </row>
    <row r="1722" spans="57:59" x14ac:dyDescent="0.25">
      <c r="BE1722"/>
      <c r="BF1722"/>
      <c r="BG1722"/>
    </row>
    <row r="1723" spans="57:59" x14ac:dyDescent="0.25">
      <c r="BE1723"/>
      <c r="BF1723"/>
      <c r="BG1723"/>
    </row>
    <row r="1724" spans="57:59" x14ac:dyDescent="0.25">
      <c r="BE1724"/>
      <c r="BF1724"/>
      <c r="BG1724"/>
    </row>
    <row r="1725" spans="57:59" x14ac:dyDescent="0.25">
      <c r="BE1725"/>
      <c r="BF1725"/>
      <c r="BG1725"/>
    </row>
    <row r="1726" spans="57:59" x14ac:dyDescent="0.25">
      <c r="BE1726"/>
      <c r="BF1726"/>
      <c r="BG1726"/>
    </row>
    <row r="1727" spans="57:59" x14ac:dyDescent="0.25">
      <c r="BE1727"/>
      <c r="BF1727"/>
      <c r="BG1727"/>
    </row>
    <row r="1728" spans="57:59" x14ac:dyDescent="0.25">
      <c r="BE1728"/>
      <c r="BF1728"/>
      <c r="BG1728"/>
    </row>
    <row r="1729" spans="57:59" x14ac:dyDescent="0.25">
      <c r="BE1729"/>
      <c r="BF1729"/>
      <c r="BG1729"/>
    </row>
    <row r="1730" spans="57:59" x14ac:dyDescent="0.25">
      <c r="BE1730"/>
      <c r="BF1730"/>
      <c r="BG1730"/>
    </row>
    <row r="1731" spans="57:59" x14ac:dyDescent="0.25">
      <c r="BE1731"/>
      <c r="BF1731"/>
      <c r="BG1731"/>
    </row>
    <row r="1732" spans="57:59" x14ac:dyDescent="0.25">
      <c r="BE1732"/>
      <c r="BF1732"/>
      <c r="BG1732"/>
    </row>
    <row r="1733" spans="57:59" x14ac:dyDescent="0.25">
      <c r="BE1733"/>
      <c r="BF1733"/>
      <c r="BG1733"/>
    </row>
    <row r="1734" spans="57:59" x14ac:dyDescent="0.25">
      <c r="BE1734"/>
      <c r="BF1734"/>
      <c r="BG1734"/>
    </row>
    <row r="1735" spans="57:59" x14ac:dyDescent="0.25">
      <c r="BE1735"/>
      <c r="BF1735"/>
      <c r="BG1735"/>
    </row>
    <row r="1736" spans="57:59" x14ac:dyDescent="0.25">
      <c r="BE1736"/>
      <c r="BF1736"/>
      <c r="BG1736"/>
    </row>
    <row r="1737" spans="57:59" x14ac:dyDescent="0.25">
      <c r="BE1737"/>
      <c r="BF1737"/>
      <c r="BG1737"/>
    </row>
    <row r="1738" spans="57:59" x14ac:dyDescent="0.25">
      <c r="BE1738"/>
      <c r="BF1738"/>
      <c r="BG1738"/>
    </row>
    <row r="1739" spans="57:59" x14ac:dyDescent="0.25">
      <c r="BE1739"/>
      <c r="BF1739"/>
      <c r="BG1739"/>
    </row>
    <row r="1740" spans="57:59" x14ac:dyDescent="0.25">
      <c r="BE1740"/>
      <c r="BF1740"/>
      <c r="BG1740"/>
    </row>
    <row r="1741" spans="57:59" x14ac:dyDescent="0.25">
      <c r="BE1741"/>
      <c r="BF1741"/>
      <c r="BG1741"/>
    </row>
    <row r="1742" spans="57:59" x14ac:dyDescent="0.25">
      <c r="BE1742"/>
      <c r="BF1742"/>
      <c r="BG1742"/>
    </row>
    <row r="1743" spans="57:59" x14ac:dyDescent="0.25">
      <c r="BE1743"/>
      <c r="BF1743"/>
      <c r="BG1743"/>
    </row>
    <row r="1744" spans="57:59" x14ac:dyDescent="0.25">
      <c r="BE1744"/>
      <c r="BF1744"/>
      <c r="BG1744"/>
    </row>
    <row r="1745" spans="57:59" x14ac:dyDescent="0.25">
      <c r="BE1745"/>
      <c r="BF1745"/>
      <c r="BG1745"/>
    </row>
    <row r="1746" spans="57:59" x14ac:dyDescent="0.25">
      <c r="BE1746"/>
      <c r="BF1746"/>
      <c r="BG1746"/>
    </row>
    <row r="1747" spans="57:59" x14ac:dyDescent="0.25">
      <c r="BE1747"/>
      <c r="BF1747"/>
      <c r="BG1747"/>
    </row>
    <row r="1748" spans="57:59" x14ac:dyDescent="0.25">
      <c r="BE1748"/>
      <c r="BF1748"/>
      <c r="BG1748"/>
    </row>
    <row r="1749" spans="57:59" x14ac:dyDescent="0.25">
      <c r="BE1749"/>
      <c r="BF1749"/>
      <c r="BG1749"/>
    </row>
    <row r="1750" spans="57:59" x14ac:dyDescent="0.25">
      <c r="BE1750"/>
      <c r="BF1750"/>
      <c r="BG1750"/>
    </row>
    <row r="1751" spans="57:59" x14ac:dyDescent="0.25">
      <c r="BE1751"/>
      <c r="BF1751"/>
      <c r="BG1751"/>
    </row>
    <row r="1752" spans="57:59" x14ac:dyDescent="0.25">
      <c r="BE1752"/>
      <c r="BF1752"/>
      <c r="BG1752"/>
    </row>
    <row r="1753" spans="57:59" x14ac:dyDescent="0.25">
      <c r="BE1753"/>
      <c r="BF1753"/>
      <c r="BG1753"/>
    </row>
    <row r="1754" spans="57:59" x14ac:dyDescent="0.25">
      <c r="BE1754"/>
      <c r="BF1754"/>
      <c r="BG1754"/>
    </row>
    <row r="1755" spans="57:59" x14ac:dyDescent="0.25">
      <c r="BE1755"/>
      <c r="BF1755"/>
      <c r="BG1755"/>
    </row>
    <row r="1756" spans="57:59" x14ac:dyDescent="0.25">
      <c r="BE1756"/>
      <c r="BF1756"/>
      <c r="BG1756"/>
    </row>
    <row r="1757" spans="57:59" x14ac:dyDescent="0.25">
      <c r="BE1757"/>
      <c r="BF1757"/>
      <c r="BG1757"/>
    </row>
    <row r="1758" spans="57:59" x14ac:dyDescent="0.25">
      <c r="BE1758"/>
      <c r="BF1758"/>
      <c r="BG1758"/>
    </row>
    <row r="1759" spans="57:59" x14ac:dyDescent="0.25">
      <c r="BE1759"/>
      <c r="BF1759"/>
      <c r="BG1759"/>
    </row>
    <row r="1760" spans="57:59" x14ac:dyDescent="0.25">
      <c r="BE1760"/>
      <c r="BF1760"/>
      <c r="BG1760"/>
    </row>
    <row r="1761" spans="57:59" x14ac:dyDescent="0.25">
      <c r="BE1761"/>
      <c r="BF1761"/>
      <c r="BG1761"/>
    </row>
    <row r="1762" spans="57:59" x14ac:dyDescent="0.25">
      <c r="BE1762"/>
      <c r="BF1762"/>
      <c r="BG1762"/>
    </row>
    <row r="1763" spans="57:59" x14ac:dyDescent="0.25">
      <c r="BE1763"/>
      <c r="BF1763"/>
      <c r="BG1763"/>
    </row>
    <row r="1764" spans="57:59" x14ac:dyDescent="0.25">
      <c r="BE1764"/>
      <c r="BF1764"/>
      <c r="BG1764"/>
    </row>
    <row r="1765" spans="57:59" x14ac:dyDescent="0.25">
      <c r="BE1765"/>
      <c r="BF1765"/>
      <c r="BG1765"/>
    </row>
    <row r="1766" spans="57:59" x14ac:dyDescent="0.25">
      <c r="BE1766"/>
      <c r="BF1766"/>
      <c r="BG1766"/>
    </row>
    <row r="1767" spans="57:59" x14ac:dyDescent="0.25">
      <c r="BE1767"/>
      <c r="BF1767"/>
      <c r="BG1767"/>
    </row>
    <row r="1768" spans="57:59" x14ac:dyDescent="0.25">
      <c r="BE1768"/>
      <c r="BF1768"/>
      <c r="BG1768"/>
    </row>
    <row r="1769" spans="57:59" x14ac:dyDescent="0.25">
      <c r="BE1769"/>
      <c r="BF1769"/>
      <c r="BG1769"/>
    </row>
    <row r="1770" spans="57:59" x14ac:dyDescent="0.25">
      <c r="BE1770"/>
      <c r="BF1770"/>
      <c r="BG1770"/>
    </row>
    <row r="1771" spans="57:59" x14ac:dyDescent="0.25">
      <c r="BE1771"/>
      <c r="BF1771"/>
      <c r="BG1771"/>
    </row>
    <row r="1772" spans="57:59" x14ac:dyDescent="0.25">
      <c r="BE1772"/>
      <c r="BF1772"/>
      <c r="BG1772"/>
    </row>
    <row r="1773" spans="57:59" x14ac:dyDescent="0.25">
      <c r="BE1773"/>
      <c r="BF1773"/>
      <c r="BG1773"/>
    </row>
    <row r="1774" spans="57:59" x14ac:dyDescent="0.25">
      <c r="BE1774"/>
      <c r="BF1774"/>
      <c r="BG1774"/>
    </row>
    <row r="1775" spans="57:59" x14ac:dyDescent="0.25">
      <c r="BE1775"/>
      <c r="BF1775"/>
      <c r="BG1775"/>
    </row>
    <row r="1776" spans="57:59" x14ac:dyDescent="0.25">
      <c r="BE1776"/>
      <c r="BF1776"/>
      <c r="BG1776"/>
    </row>
    <row r="1777" spans="57:59" x14ac:dyDescent="0.25">
      <c r="BE1777"/>
      <c r="BF1777"/>
      <c r="BG1777"/>
    </row>
    <row r="1778" spans="57:59" x14ac:dyDescent="0.25">
      <c r="BE1778"/>
      <c r="BF1778"/>
      <c r="BG1778"/>
    </row>
    <row r="1779" spans="57:59" x14ac:dyDescent="0.25">
      <c r="BE1779"/>
      <c r="BF1779"/>
      <c r="BG1779"/>
    </row>
    <row r="1780" spans="57:59" x14ac:dyDescent="0.25">
      <c r="BE1780"/>
      <c r="BF1780"/>
      <c r="BG1780"/>
    </row>
    <row r="1781" spans="57:59" x14ac:dyDescent="0.25">
      <c r="BE1781"/>
      <c r="BF1781"/>
      <c r="BG1781"/>
    </row>
    <row r="1782" spans="57:59" x14ac:dyDescent="0.25">
      <c r="BE1782"/>
      <c r="BF1782"/>
      <c r="BG1782"/>
    </row>
    <row r="1783" spans="57:59" x14ac:dyDescent="0.25">
      <c r="BE1783"/>
      <c r="BF1783"/>
      <c r="BG1783"/>
    </row>
    <row r="1784" spans="57:59" x14ac:dyDescent="0.25">
      <c r="BE1784"/>
      <c r="BF1784"/>
      <c r="BG1784"/>
    </row>
    <row r="1785" spans="57:59" x14ac:dyDescent="0.25">
      <c r="BE1785"/>
      <c r="BF1785"/>
      <c r="BG1785"/>
    </row>
    <row r="1786" spans="57:59" x14ac:dyDescent="0.25">
      <c r="BE1786"/>
      <c r="BF1786"/>
      <c r="BG1786"/>
    </row>
    <row r="1787" spans="57:59" x14ac:dyDescent="0.25">
      <c r="BE1787"/>
      <c r="BF1787"/>
      <c r="BG1787"/>
    </row>
    <row r="1788" spans="57:59" x14ac:dyDescent="0.25">
      <c r="BE1788"/>
      <c r="BF1788"/>
      <c r="BG1788"/>
    </row>
    <row r="1789" spans="57:59" x14ac:dyDescent="0.25">
      <c r="BE1789"/>
      <c r="BF1789"/>
      <c r="BG1789"/>
    </row>
    <row r="1790" spans="57:59" x14ac:dyDescent="0.25">
      <c r="BE1790"/>
      <c r="BF1790"/>
      <c r="BG1790"/>
    </row>
    <row r="1791" spans="57:59" x14ac:dyDescent="0.25">
      <c r="BE1791"/>
      <c r="BF1791"/>
      <c r="BG1791"/>
    </row>
    <row r="1792" spans="57:59" x14ac:dyDescent="0.25">
      <c r="BE1792"/>
      <c r="BF1792"/>
      <c r="BG1792"/>
    </row>
    <row r="1793" spans="57:59" x14ac:dyDescent="0.25">
      <c r="BE1793"/>
      <c r="BF1793"/>
      <c r="BG1793"/>
    </row>
    <row r="1794" spans="57:59" x14ac:dyDescent="0.25">
      <c r="BE1794"/>
      <c r="BF1794"/>
      <c r="BG1794"/>
    </row>
    <row r="1795" spans="57:59" x14ac:dyDescent="0.25">
      <c r="BE1795"/>
      <c r="BF1795"/>
      <c r="BG1795"/>
    </row>
    <row r="1796" spans="57:59" x14ac:dyDescent="0.25">
      <c r="BE1796"/>
      <c r="BF1796"/>
      <c r="BG1796"/>
    </row>
    <row r="1797" spans="57:59" x14ac:dyDescent="0.25">
      <c r="BE1797"/>
      <c r="BF1797"/>
      <c r="BG1797"/>
    </row>
    <row r="1798" spans="57:59" x14ac:dyDescent="0.25">
      <c r="BE1798"/>
      <c r="BF1798"/>
      <c r="BG1798"/>
    </row>
    <row r="1799" spans="57:59" x14ac:dyDescent="0.25">
      <c r="BE1799"/>
      <c r="BF1799"/>
      <c r="BG1799"/>
    </row>
    <row r="1800" spans="57:59" x14ac:dyDescent="0.25">
      <c r="BE1800"/>
      <c r="BF1800"/>
      <c r="BG1800"/>
    </row>
    <row r="1801" spans="57:59" x14ac:dyDescent="0.25">
      <c r="BE1801"/>
      <c r="BF1801"/>
      <c r="BG1801"/>
    </row>
    <row r="1802" spans="57:59" x14ac:dyDescent="0.25">
      <c r="BE1802"/>
      <c r="BF1802"/>
      <c r="BG1802"/>
    </row>
    <row r="1803" spans="57:59" x14ac:dyDescent="0.25">
      <c r="BE1803"/>
      <c r="BF1803"/>
      <c r="BG1803"/>
    </row>
    <row r="1804" spans="57:59" x14ac:dyDescent="0.25">
      <c r="BE1804"/>
      <c r="BF1804"/>
      <c r="BG1804"/>
    </row>
    <row r="1805" spans="57:59" x14ac:dyDescent="0.25">
      <c r="BE1805"/>
      <c r="BF1805"/>
      <c r="BG1805"/>
    </row>
    <row r="1806" spans="57:59" x14ac:dyDescent="0.25">
      <c r="BE1806"/>
      <c r="BF1806"/>
      <c r="BG1806"/>
    </row>
    <row r="1807" spans="57:59" x14ac:dyDescent="0.25">
      <c r="BE1807"/>
      <c r="BF1807"/>
      <c r="BG1807"/>
    </row>
    <row r="1808" spans="57:59" x14ac:dyDescent="0.25">
      <c r="BE1808"/>
      <c r="BF1808"/>
      <c r="BG1808"/>
    </row>
    <row r="1809" spans="57:59" x14ac:dyDescent="0.25">
      <c r="BE1809"/>
      <c r="BF1809"/>
      <c r="BG1809"/>
    </row>
    <row r="1810" spans="57:59" x14ac:dyDescent="0.25">
      <c r="BE1810"/>
      <c r="BF1810"/>
      <c r="BG1810"/>
    </row>
    <row r="1811" spans="57:59" x14ac:dyDescent="0.25">
      <c r="BE1811"/>
      <c r="BF1811"/>
      <c r="BG1811"/>
    </row>
    <row r="1812" spans="57:59" x14ac:dyDescent="0.25">
      <c r="BE1812"/>
      <c r="BF1812"/>
      <c r="BG1812"/>
    </row>
    <row r="1813" spans="57:59" x14ac:dyDescent="0.25">
      <c r="BE1813"/>
      <c r="BF1813"/>
      <c r="BG1813"/>
    </row>
    <row r="1814" spans="57:59" x14ac:dyDescent="0.25">
      <c r="BE1814"/>
      <c r="BF1814"/>
      <c r="BG1814"/>
    </row>
    <row r="1815" spans="57:59" x14ac:dyDescent="0.25">
      <c r="BE1815"/>
      <c r="BF1815"/>
      <c r="BG1815"/>
    </row>
    <row r="1816" spans="57:59" x14ac:dyDescent="0.25">
      <c r="BE1816"/>
      <c r="BF1816"/>
      <c r="BG1816"/>
    </row>
    <row r="1817" spans="57:59" x14ac:dyDescent="0.25">
      <c r="BE1817"/>
      <c r="BF1817"/>
      <c r="BG1817"/>
    </row>
    <row r="1818" spans="57:59" x14ac:dyDescent="0.25">
      <c r="BE1818"/>
      <c r="BF1818"/>
      <c r="BG1818"/>
    </row>
    <row r="1819" spans="57:59" x14ac:dyDescent="0.25">
      <c r="BE1819"/>
      <c r="BF1819"/>
      <c r="BG1819"/>
    </row>
    <row r="1820" spans="57:59" x14ac:dyDescent="0.25">
      <c r="BE1820"/>
      <c r="BF1820"/>
      <c r="BG1820"/>
    </row>
    <row r="1821" spans="57:59" x14ac:dyDescent="0.25">
      <c r="BE1821"/>
      <c r="BF1821"/>
      <c r="BG1821"/>
    </row>
    <row r="1822" spans="57:59" x14ac:dyDescent="0.25">
      <c r="BE1822"/>
      <c r="BF1822"/>
      <c r="BG1822"/>
    </row>
    <row r="1823" spans="57:59" x14ac:dyDescent="0.25">
      <c r="BE1823"/>
      <c r="BF1823"/>
      <c r="BG1823"/>
    </row>
    <row r="1824" spans="57:59" x14ac:dyDescent="0.25">
      <c r="BE1824"/>
      <c r="BF1824"/>
      <c r="BG1824"/>
    </row>
    <row r="1825" spans="57:59" x14ac:dyDescent="0.25">
      <c r="BE1825"/>
      <c r="BF1825"/>
      <c r="BG1825"/>
    </row>
    <row r="1826" spans="57:59" x14ac:dyDescent="0.25">
      <c r="BE1826"/>
      <c r="BF1826"/>
      <c r="BG1826"/>
    </row>
    <row r="1827" spans="57:59" x14ac:dyDescent="0.25">
      <c r="BE1827"/>
      <c r="BF1827"/>
      <c r="BG1827"/>
    </row>
    <row r="1828" spans="57:59" x14ac:dyDescent="0.25">
      <c r="BE1828"/>
      <c r="BF1828"/>
      <c r="BG1828"/>
    </row>
    <row r="1829" spans="57:59" x14ac:dyDescent="0.25">
      <c r="BE1829"/>
      <c r="BF1829"/>
      <c r="BG1829"/>
    </row>
    <row r="1830" spans="57:59" x14ac:dyDescent="0.25">
      <c r="BE1830"/>
      <c r="BF1830"/>
      <c r="BG1830"/>
    </row>
    <row r="1831" spans="57:59" x14ac:dyDescent="0.25">
      <c r="BE1831"/>
      <c r="BF1831"/>
      <c r="BG1831"/>
    </row>
    <row r="1832" spans="57:59" x14ac:dyDescent="0.25">
      <c r="BE1832"/>
      <c r="BF1832"/>
      <c r="BG1832"/>
    </row>
    <row r="1833" spans="57:59" x14ac:dyDescent="0.25">
      <c r="BE1833"/>
      <c r="BF1833"/>
      <c r="BG1833"/>
    </row>
    <row r="1834" spans="57:59" x14ac:dyDescent="0.25">
      <c r="BE1834"/>
      <c r="BF1834"/>
      <c r="BG1834"/>
    </row>
    <row r="1835" spans="57:59" x14ac:dyDescent="0.25">
      <c r="BE1835"/>
      <c r="BF1835"/>
      <c r="BG1835"/>
    </row>
    <row r="1836" spans="57:59" x14ac:dyDescent="0.25">
      <c r="BE1836"/>
      <c r="BF1836"/>
      <c r="BG1836"/>
    </row>
    <row r="1837" spans="57:59" x14ac:dyDescent="0.25">
      <c r="BE1837"/>
      <c r="BF1837"/>
      <c r="BG1837"/>
    </row>
    <row r="1838" spans="57:59" x14ac:dyDescent="0.25">
      <c r="BE1838"/>
      <c r="BF1838"/>
      <c r="BG1838"/>
    </row>
    <row r="1839" spans="57:59" x14ac:dyDescent="0.25">
      <c r="BE1839"/>
      <c r="BF1839"/>
      <c r="BG1839"/>
    </row>
    <row r="1840" spans="57:59" x14ac:dyDescent="0.25">
      <c r="BE1840"/>
      <c r="BF1840"/>
      <c r="BG1840"/>
    </row>
    <row r="1841" spans="57:59" x14ac:dyDescent="0.25">
      <c r="BE1841"/>
      <c r="BF1841"/>
      <c r="BG1841"/>
    </row>
    <row r="1842" spans="57:59" x14ac:dyDescent="0.25">
      <c r="BE1842"/>
      <c r="BF1842"/>
      <c r="BG1842"/>
    </row>
    <row r="1843" spans="57:59" x14ac:dyDescent="0.25">
      <c r="BE1843"/>
      <c r="BF1843"/>
      <c r="BG1843"/>
    </row>
    <row r="1844" spans="57:59" x14ac:dyDescent="0.25">
      <c r="BE1844"/>
      <c r="BF1844"/>
      <c r="BG1844"/>
    </row>
    <row r="1845" spans="57:59" x14ac:dyDescent="0.25">
      <c r="BE1845"/>
      <c r="BF1845"/>
      <c r="BG1845"/>
    </row>
    <row r="1846" spans="57:59" x14ac:dyDescent="0.25">
      <c r="BE1846"/>
      <c r="BF1846"/>
      <c r="BG1846"/>
    </row>
    <row r="1847" spans="57:59" x14ac:dyDescent="0.25">
      <c r="BE1847"/>
      <c r="BF1847"/>
      <c r="BG1847"/>
    </row>
    <row r="1848" spans="57:59" x14ac:dyDescent="0.25">
      <c r="BE1848"/>
      <c r="BF1848"/>
      <c r="BG1848"/>
    </row>
    <row r="1849" spans="57:59" x14ac:dyDescent="0.25">
      <c r="BE1849"/>
      <c r="BF1849"/>
      <c r="BG1849"/>
    </row>
    <row r="1850" spans="57:59" x14ac:dyDescent="0.25">
      <c r="BE1850"/>
      <c r="BF1850"/>
      <c r="BG1850"/>
    </row>
    <row r="1851" spans="57:59" x14ac:dyDescent="0.25">
      <c r="BE1851"/>
      <c r="BF1851"/>
      <c r="BG1851"/>
    </row>
    <row r="1852" spans="57:59" x14ac:dyDescent="0.25">
      <c r="BE1852"/>
      <c r="BF1852"/>
      <c r="BG1852"/>
    </row>
    <row r="1853" spans="57:59" x14ac:dyDescent="0.25">
      <c r="BE1853"/>
      <c r="BF1853"/>
      <c r="BG1853"/>
    </row>
    <row r="1854" spans="57:59" x14ac:dyDescent="0.25">
      <c r="BE1854"/>
      <c r="BF1854"/>
      <c r="BG1854"/>
    </row>
    <row r="1855" spans="57:59" x14ac:dyDescent="0.25">
      <c r="BE1855"/>
      <c r="BF1855"/>
      <c r="BG1855"/>
    </row>
    <row r="1856" spans="57:59" x14ac:dyDescent="0.25">
      <c r="BE1856"/>
      <c r="BF1856"/>
      <c r="BG1856"/>
    </row>
    <row r="1857" spans="57:59" x14ac:dyDescent="0.25">
      <c r="BE1857"/>
      <c r="BF1857"/>
      <c r="BG1857"/>
    </row>
    <row r="1858" spans="57:59" x14ac:dyDescent="0.25">
      <c r="BE1858"/>
      <c r="BF1858"/>
      <c r="BG1858"/>
    </row>
    <row r="1859" spans="57:59" x14ac:dyDescent="0.25">
      <c r="BE1859"/>
      <c r="BF1859"/>
      <c r="BG1859"/>
    </row>
    <row r="1860" spans="57:59" x14ac:dyDescent="0.25">
      <c r="BE1860"/>
      <c r="BF1860"/>
      <c r="BG1860"/>
    </row>
    <row r="1861" spans="57:59" x14ac:dyDescent="0.25">
      <c r="BE1861"/>
      <c r="BF1861"/>
      <c r="BG1861"/>
    </row>
    <row r="1862" spans="57:59" x14ac:dyDescent="0.25">
      <c r="BE1862"/>
      <c r="BF1862"/>
      <c r="BG1862"/>
    </row>
    <row r="1863" spans="57:59" x14ac:dyDescent="0.25">
      <c r="BE1863"/>
      <c r="BF1863"/>
      <c r="BG1863"/>
    </row>
    <row r="1864" spans="57:59" x14ac:dyDescent="0.25">
      <c r="BE1864"/>
      <c r="BF1864"/>
      <c r="BG1864"/>
    </row>
    <row r="1865" spans="57:59" x14ac:dyDescent="0.25">
      <c r="BE1865"/>
      <c r="BF1865"/>
      <c r="BG1865"/>
    </row>
    <row r="1866" spans="57:59" x14ac:dyDescent="0.25">
      <c r="BE1866"/>
      <c r="BF1866"/>
      <c r="BG1866"/>
    </row>
    <row r="1867" spans="57:59" x14ac:dyDescent="0.25">
      <c r="BE1867"/>
      <c r="BF1867"/>
      <c r="BG1867"/>
    </row>
    <row r="1868" spans="57:59" x14ac:dyDescent="0.25">
      <c r="BE1868"/>
      <c r="BF1868"/>
      <c r="BG1868"/>
    </row>
    <row r="1869" spans="57:59" x14ac:dyDescent="0.25">
      <c r="BE1869"/>
      <c r="BF1869"/>
      <c r="BG1869"/>
    </row>
    <row r="1870" spans="57:59" x14ac:dyDescent="0.25">
      <c r="BE1870"/>
      <c r="BF1870"/>
      <c r="BG1870"/>
    </row>
    <row r="1871" spans="57:59" x14ac:dyDescent="0.25">
      <c r="BE1871"/>
      <c r="BF1871"/>
      <c r="BG1871"/>
    </row>
    <row r="1872" spans="57:59" x14ac:dyDescent="0.25">
      <c r="BE1872"/>
      <c r="BF1872"/>
      <c r="BG1872"/>
    </row>
    <row r="1873" spans="57:59" x14ac:dyDescent="0.25">
      <c r="BE1873"/>
      <c r="BF1873"/>
      <c r="BG1873"/>
    </row>
    <row r="1874" spans="57:59" x14ac:dyDescent="0.25">
      <c r="BE1874"/>
      <c r="BF1874"/>
      <c r="BG1874"/>
    </row>
    <row r="1875" spans="57:59" x14ac:dyDescent="0.25">
      <c r="BE1875"/>
      <c r="BF1875"/>
      <c r="BG1875"/>
    </row>
    <row r="1876" spans="57:59" x14ac:dyDescent="0.25">
      <c r="BE1876"/>
      <c r="BF1876"/>
      <c r="BG1876"/>
    </row>
    <row r="1877" spans="57:59" x14ac:dyDescent="0.25">
      <c r="BE1877"/>
      <c r="BF1877"/>
      <c r="BG1877"/>
    </row>
    <row r="1878" spans="57:59" x14ac:dyDescent="0.25">
      <c r="BE1878"/>
      <c r="BF1878"/>
      <c r="BG1878"/>
    </row>
    <row r="1879" spans="57:59" x14ac:dyDescent="0.25">
      <c r="BE1879"/>
      <c r="BF1879"/>
      <c r="BG1879"/>
    </row>
    <row r="1880" spans="57:59" x14ac:dyDescent="0.25">
      <c r="BE1880"/>
      <c r="BF1880"/>
      <c r="BG1880"/>
    </row>
    <row r="1881" spans="57:59" x14ac:dyDescent="0.25">
      <c r="BE1881"/>
      <c r="BF1881"/>
      <c r="BG1881"/>
    </row>
    <row r="1882" spans="57:59" x14ac:dyDescent="0.25">
      <c r="BE1882"/>
      <c r="BF1882"/>
      <c r="BG1882"/>
    </row>
    <row r="1883" spans="57:59" x14ac:dyDescent="0.25">
      <c r="BE1883"/>
      <c r="BF1883"/>
      <c r="BG1883"/>
    </row>
    <row r="1884" spans="57:59" x14ac:dyDescent="0.25">
      <c r="BE1884"/>
      <c r="BF1884"/>
      <c r="BG1884"/>
    </row>
    <row r="1885" spans="57:59" x14ac:dyDescent="0.25">
      <c r="BE1885"/>
      <c r="BF1885"/>
      <c r="BG1885"/>
    </row>
    <row r="1886" spans="57:59" x14ac:dyDescent="0.25">
      <c r="BE1886"/>
      <c r="BF1886"/>
      <c r="BG1886"/>
    </row>
    <row r="1887" spans="57:59" x14ac:dyDescent="0.25">
      <c r="BE1887"/>
      <c r="BF1887"/>
      <c r="BG1887"/>
    </row>
    <row r="1888" spans="57:59" x14ac:dyDescent="0.25">
      <c r="BE1888"/>
      <c r="BF1888"/>
      <c r="BG1888"/>
    </row>
    <row r="1889" spans="57:59" x14ac:dyDescent="0.25">
      <c r="BE1889"/>
      <c r="BF1889"/>
      <c r="BG1889"/>
    </row>
    <row r="1890" spans="57:59" x14ac:dyDescent="0.25">
      <c r="BE1890"/>
      <c r="BF1890"/>
      <c r="BG1890"/>
    </row>
    <row r="1891" spans="57:59" x14ac:dyDescent="0.25">
      <c r="BE1891"/>
      <c r="BF1891"/>
      <c r="BG1891"/>
    </row>
    <row r="1892" spans="57:59" x14ac:dyDescent="0.25">
      <c r="BE1892"/>
      <c r="BF1892"/>
      <c r="BG1892"/>
    </row>
    <row r="1893" spans="57:59" x14ac:dyDescent="0.25">
      <c r="BE1893"/>
      <c r="BF1893"/>
      <c r="BG1893"/>
    </row>
    <row r="1894" spans="57:59" x14ac:dyDescent="0.25">
      <c r="BE1894"/>
      <c r="BF1894"/>
      <c r="BG1894"/>
    </row>
    <row r="1895" spans="57:59" x14ac:dyDescent="0.25">
      <c r="BE1895"/>
      <c r="BF1895"/>
      <c r="BG1895"/>
    </row>
    <row r="1896" spans="57:59" x14ac:dyDescent="0.25">
      <c r="BE1896"/>
      <c r="BF1896"/>
      <c r="BG1896"/>
    </row>
    <row r="1897" spans="57:59" x14ac:dyDescent="0.25">
      <c r="BE1897"/>
      <c r="BF1897"/>
      <c r="BG1897"/>
    </row>
    <row r="1898" spans="57:59" x14ac:dyDescent="0.25">
      <c r="BE1898"/>
      <c r="BF1898"/>
      <c r="BG1898"/>
    </row>
    <row r="1899" spans="57:59" x14ac:dyDescent="0.25">
      <c r="BE1899"/>
      <c r="BF1899"/>
      <c r="BG1899"/>
    </row>
    <row r="1900" spans="57:59" x14ac:dyDescent="0.25">
      <c r="BE1900"/>
      <c r="BF1900"/>
      <c r="BG1900"/>
    </row>
    <row r="1901" spans="57:59" x14ac:dyDescent="0.25">
      <c r="BE1901"/>
      <c r="BF1901"/>
      <c r="BG1901"/>
    </row>
    <row r="1902" spans="57:59" x14ac:dyDescent="0.25">
      <c r="BE1902"/>
      <c r="BF1902"/>
      <c r="BG1902"/>
    </row>
    <row r="1903" spans="57:59" x14ac:dyDescent="0.25">
      <c r="BE1903"/>
      <c r="BF1903"/>
      <c r="BG1903"/>
    </row>
    <row r="1904" spans="57:59" x14ac:dyDescent="0.25">
      <c r="BE1904"/>
      <c r="BF1904"/>
      <c r="BG1904"/>
    </row>
    <row r="1905" spans="57:59" x14ac:dyDescent="0.25">
      <c r="BE1905"/>
      <c r="BF1905"/>
      <c r="BG1905"/>
    </row>
    <row r="1906" spans="57:59" x14ac:dyDescent="0.25">
      <c r="BE1906"/>
      <c r="BF1906"/>
      <c r="BG1906"/>
    </row>
    <row r="1907" spans="57:59" x14ac:dyDescent="0.25">
      <c r="BE1907"/>
      <c r="BF1907"/>
      <c r="BG1907"/>
    </row>
    <row r="1908" spans="57:59" x14ac:dyDescent="0.25">
      <c r="BE1908"/>
      <c r="BF1908"/>
      <c r="BG1908"/>
    </row>
    <row r="1909" spans="57:59" x14ac:dyDescent="0.25">
      <c r="BE1909"/>
      <c r="BF1909"/>
      <c r="BG1909"/>
    </row>
    <row r="1910" spans="57:59" x14ac:dyDescent="0.25">
      <c r="BE1910"/>
      <c r="BF1910"/>
      <c r="BG1910"/>
    </row>
    <row r="1911" spans="57:59" x14ac:dyDescent="0.25">
      <c r="BE1911"/>
      <c r="BF1911"/>
      <c r="BG1911"/>
    </row>
    <row r="1912" spans="57:59" x14ac:dyDescent="0.25">
      <c r="BE1912"/>
      <c r="BF1912"/>
      <c r="BG1912"/>
    </row>
    <row r="1913" spans="57:59" x14ac:dyDescent="0.25">
      <c r="BE1913"/>
      <c r="BF1913"/>
      <c r="BG1913"/>
    </row>
    <row r="1914" spans="57:59" x14ac:dyDescent="0.25">
      <c r="BE1914"/>
      <c r="BF1914"/>
      <c r="BG1914"/>
    </row>
    <row r="1915" spans="57:59" x14ac:dyDescent="0.25">
      <c r="BE1915"/>
      <c r="BF1915"/>
      <c r="BG1915"/>
    </row>
    <row r="1916" spans="57:59" x14ac:dyDescent="0.25">
      <c r="BE1916"/>
      <c r="BF1916"/>
      <c r="BG1916"/>
    </row>
    <row r="1917" spans="57:59" x14ac:dyDescent="0.25">
      <c r="BE1917"/>
      <c r="BF1917"/>
      <c r="BG1917"/>
    </row>
    <row r="1918" spans="57:59" x14ac:dyDescent="0.25">
      <c r="BE1918"/>
      <c r="BF1918"/>
      <c r="BG1918"/>
    </row>
    <row r="1919" spans="57:59" x14ac:dyDescent="0.25">
      <c r="BE1919"/>
      <c r="BF1919"/>
      <c r="BG1919"/>
    </row>
    <row r="1920" spans="57:59" x14ac:dyDescent="0.25">
      <c r="BE1920"/>
      <c r="BF1920"/>
      <c r="BG1920"/>
    </row>
    <row r="1921" spans="57:59" x14ac:dyDescent="0.25">
      <c r="BE1921"/>
      <c r="BF1921"/>
      <c r="BG1921"/>
    </row>
    <row r="1922" spans="57:59" x14ac:dyDescent="0.25">
      <c r="BE1922"/>
      <c r="BF1922"/>
      <c r="BG1922"/>
    </row>
    <row r="1923" spans="57:59" x14ac:dyDescent="0.25">
      <c r="BE1923"/>
      <c r="BF1923"/>
      <c r="BG1923"/>
    </row>
    <row r="1924" spans="57:59" x14ac:dyDescent="0.25">
      <c r="BE1924"/>
      <c r="BF1924"/>
      <c r="BG1924"/>
    </row>
    <row r="1925" spans="57:59" x14ac:dyDescent="0.25">
      <c r="BE1925"/>
      <c r="BF1925"/>
      <c r="BG1925"/>
    </row>
    <row r="1926" spans="57:59" x14ac:dyDescent="0.25">
      <c r="BE1926"/>
      <c r="BF1926"/>
      <c r="BG1926"/>
    </row>
    <row r="1927" spans="57:59" x14ac:dyDescent="0.25">
      <c r="BE1927"/>
      <c r="BF1927"/>
      <c r="BG1927"/>
    </row>
    <row r="1928" spans="57:59" x14ac:dyDescent="0.25">
      <c r="BE1928"/>
      <c r="BF1928"/>
      <c r="BG1928"/>
    </row>
    <row r="1929" spans="57:59" x14ac:dyDescent="0.25">
      <c r="BE1929"/>
      <c r="BF1929"/>
      <c r="BG1929"/>
    </row>
    <row r="1930" spans="57:59" x14ac:dyDescent="0.25">
      <c r="BE1930"/>
      <c r="BF1930"/>
      <c r="BG1930"/>
    </row>
    <row r="1931" spans="57:59" x14ac:dyDescent="0.25">
      <c r="BE1931"/>
      <c r="BF1931"/>
      <c r="BG1931"/>
    </row>
    <row r="1932" spans="57:59" x14ac:dyDescent="0.25">
      <c r="BE1932"/>
      <c r="BF1932"/>
      <c r="BG1932"/>
    </row>
    <row r="1933" spans="57:59" x14ac:dyDescent="0.25">
      <c r="BE1933"/>
      <c r="BF1933"/>
      <c r="BG1933"/>
    </row>
    <row r="1934" spans="57:59" x14ac:dyDescent="0.25">
      <c r="BE1934"/>
      <c r="BF1934"/>
      <c r="BG1934"/>
    </row>
    <row r="1935" spans="57:59" x14ac:dyDescent="0.25">
      <c r="BE1935"/>
      <c r="BF1935"/>
      <c r="BG1935"/>
    </row>
    <row r="1936" spans="57:59" x14ac:dyDescent="0.25">
      <c r="BE1936"/>
      <c r="BF1936"/>
      <c r="BG1936"/>
    </row>
    <row r="1937" spans="57:59" x14ac:dyDescent="0.25">
      <c r="BE1937"/>
      <c r="BF1937"/>
      <c r="BG1937"/>
    </row>
    <row r="1938" spans="57:59" x14ac:dyDescent="0.25">
      <c r="BE1938"/>
      <c r="BF1938"/>
      <c r="BG1938"/>
    </row>
    <row r="1939" spans="57:59" x14ac:dyDescent="0.25">
      <c r="BE1939"/>
      <c r="BF1939"/>
      <c r="BG1939"/>
    </row>
    <row r="1940" spans="57:59" x14ac:dyDescent="0.25">
      <c r="BE1940"/>
      <c r="BF1940"/>
      <c r="BG1940"/>
    </row>
    <row r="1941" spans="57:59" x14ac:dyDescent="0.25">
      <c r="BE1941"/>
      <c r="BF1941"/>
      <c r="BG1941"/>
    </row>
    <row r="1942" spans="57:59" x14ac:dyDescent="0.25">
      <c r="BE1942"/>
      <c r="BF1942"/>
      <c r="BG1942"/>
    </row>
    <row r="1943" spans="57:59" x14ac:dyDescent="0.25">
      <c r="BE1943"/>
      <c r="BF1943"/>
      <c r="BG1943"/>
    </row>
    <row r="1944" spans="57:59" x14ac:dyDescent="0.25">
      <c r="BE1944"/>
      <c r="BF1944"/>
      <c r="BG1944"/>
    </row>
    <row r="1945" spans="57:59" x14ac:dyDescent="0.25">
      <c r="BE1945"/>
      <c r="BF1945"/>
      <c r="BG1945"/>
    </row>
    <row r="1946" spans="57:59" x14ac:dyDescent="0.25">
      <c r="BE1946"/>
      <c r="BF1946"/>
      <c r="BG1946"/>
    </row>
    <row r="1947" spans="57:59" x14ac:dyDescent="0.25">
      <c r="BE1947"/>
      <c r="BF1947"/>
      <c r="BG1947"/>
    </row>
    <row r="1948" spans="57:59" x14ac:dyDescent="0.25">
      <c r="BE1948"/>
      <c r="BF1948"/>
      <c r="BG1948"/>
    </row>
    <row r="1949" spans="57:59" x14ac:dyDescent="0.25">
      <c r="BE1949"/>
      <c r="BF1949"/>
      <c r="BG1949"/>
    </row>
    <row r="1950" spans="57:59" x14ac:dyDescent="0.25">
      <c r="BE1950"/>
      <c r="BF1950"/>
      <c r="BG1950"/>
    </row>
    <row r="1951" spans="57:59" x14ac:dyDescent="0.25">
      <c r="BE1951"/>
      <c r="BF1951"/>
      <c r="BG1951"/>
    </row>
    <row r="1952" spans="57:59" x14ac:dyDescent="0.25">
      <c r="BE1952"/>
      <c r="BF1952"/>
      <c r="BG1952"/>
    </row>
    <row r="1953" spans="57:59" x14ac:dyDescent="0.25">
      <c r="BE1953"/>
      <c r="BF1953"/>
      <c r="BG1953"/>
    </row>
    <row r="1954" spans="57:59" x14ac:dyDescent="0.25">
      <c r="BE1954"/>
      <c r="BF1954"/>
      <c r="BG1954"/>
    </row>
    <row r="1955" spans="57:59" x14ac:dyDescent="0.25">
      <c r="BE1955"/>
      <c r="BF1955"/>
      <c r="BG1955"/>
    </row>
    <row r="1956" spans="57:59" x14ac:dyDescent="0.25">
      <c r="BE1956"/>
      <c r="BF1956"/>
      <c r="BG1956"/>
    </row>
    <row r="1957" spans="57:59" x14ac:dyDescent="0.25">
      <c r="BE1957"/>
      <c r="BF1957"/>
      <c r="BG1957"/>
    </row>
    <row r="1958" spans="57:59" x14ac:dyDescent="0.25">
      <c r="BE1958"/>
      <c r="BF1958"/>
      <c r="BG1958"/>
    </row>
    <row r="1959" spans="57:59" x14ac:dyDescent="0.25">
      <c r="BE1959"/>
      <c r="BF1959"/>
      <c r="BG1959"/>
    </row>
    <row r="1960" spans="57:59" x14ac:dyDescent="0.25">
      <c r="BE1960"/>
      <c r="BF1960"/>
      <c r="BG1960"/>
    </row>
    <row r="1961" spans="57:59" x14ac:dyDescent="0.25">
      <c r="BE1961"/>
      <c r="BF1961"/>
      <c r="BG1961"/>
    </row>
    <row r="1962" spans="57:59" x14ac:dyDescent="0.25">
      <c r="BE1962"/>
      <c r="BF1962"/>
      <c r="BG1962"/>
    </row>
    <row r="1963" spans="57:59" x14ac:dyDescent="0.25">
      <c r="BE1963"/>
      <c r="BF1963"/>
      <c r="BG1963"/>
    </row>
    <row r="1964" spans="57:59" x14ac:dyDescent="0.25">
      <c r="BE1964"/>
      <c r="BF1964"/>
      <c r="BG1964"/>
    </row>
    <row r="1965" spans="57:59" x14ac:dyDescent="0.25">
      <c r="BE1965"/>
      <c r="BF1965"/>
      <c r="BG1965"/>
    </row>
    <row r="1966" spans="57:59" x14ac:dyDescent="0.25">
      <c r="BE1966"/>
      <c r="BF1966"/>
      <c r="BG1966"/>
    </row>
    <row r="1967" spans="57:59" x14ac:dyDescent="0.25">
      <c r="BE1967"/>
      <c r="BF1967"/>
      <c r="BG1967"/>
    </row>
    <row r="1968" spans="57:59" x14ac:dyDescent="0.25">
      <c r="BE1968"/>
      <c r="BF1968"/>
      <c r="BG1968"/>
    </row>
    <row r="1969" spans="57:59" x14ac:dyDescent="0.25">
      <c r="BE1969"/>
      <c r="BF1969"/>
      <c r="BG1969"/>
    </row>
    <row r="1970" spans="57:59" x14ac:dyDescent="0.25">
      <c r="BE1970"/>
      <c r="BF1970"/>
      <c r="BG1970"/>
    </row>
    <row r="1971" spans="57:59" x14ac:dyDescent="0.25">
      <c r="BE1971"/>
      <c r="BF1971"/>
      <c r="BG1971"/>
    </row>
    <row r="1972" spans="57:59" x14ac:dyDescent="0.25">
      <c r="BE1972"/>
      <c r="BF1972"/>
      <c r="BG1972"/>
    </row>
    <row r="1973" spans="57:59" x14ac:dyDescent="0.25">
      <c r="BE1973"/>
      <c r="BF1973"/>
      <c r="BG1973"/>
    </row>
    <row r="1974" spans="57:59" x14ac:dyDescent="0.25">
      <c r="BE1974"/>
      <c r="BF1974"/>
      <c r="BG1974"/>
    </row>
    <row r="1975" spans="57:59" x14ac:dyDescent="0.25">
      <c r="BE1975"/>
      <c r="BF1975"/>
      <c r="BG1975"/>
    </row>
    <row r="1976" spans="57:59" x14ac:dyDescent="0.25">
      <c r="BE1976"/>
      <c r="BF1976"/>
      <c r="BG1976"/>
    </row>
    <row r="1977" spans="57:59" x14ac:dyDescent="0.25">
      <c r="BE1977"/>
      <c r="BF1977"/>
      <c r="BG1977"/>
    </row>
    <row r="1978" spans="57:59" x14ac:dyDescent="0.25">
      <c r="BE1978"/>
      <c r="BF1978"/>
      <c r="BG1978"/>
    </row>
    <row r="1979" spans="57:59" x14ac:dyDescent="0.25">
      <c r="BE1979"/>
      <c r="BF1979"/>
      <c r="BG1979"/>
    </row>
    <row r="1980" spans="57:59" x14ac:dyDescent="0.25">
      <c r="BE1980"/>
      <c r="BF1980"/>
      <c r="BG1980"/>
    </row>
    <row r="1981" spans="57:59" x14ac:dyDescent="0.25">
      <c r="BE1981"/>
      <c r="BF1981"/>
      <c r="BG1981"/>
    </row>
    <row r="1982" spans="57:59" x14ac:dyDescent="0.25">
      <c r="BE1982"/>
      <c r="BF1982"/>
      <c r="BG1982"/>
    </row>
    <row r="1983" spans="57:59" x14ac:dyDescent="0.25">
      <c r="BE1983"/>
      <c r="BF1983"/>
      <c r="BG1983"/>
    </row>
    <row r="1984" spans="57:59" x14ac:dyDescent="0.25">
      <c r="BE1984"/>
      <c r="BF1984"/>
      <c r="BG1984"/>
    </row>
    <row r="1985" spans="57:59" x14ac:dyDescent="0.25">
      <c r="BE1985"/>
      <c r="BF1985"/>
      <c r="BG1985"/>
    </row>
    <row r="1986" spans="57:59" x14ac:dyDescent="0.25">
      <c r="BE1986"/>
      <c r="BF1986"/>
      <c r="BG1986"/>
    </row>
    <row r="1987" spans="57:59" x14ac:dyDescent="0.25">
      <c r="BE1987"/>
      <c r="BF1987"/>
      <c r="BG1987"/>
    </row>
    <row r="1988" spans="57:59" x14ac:dyDescent="0.25">
      <c r="BE1988"/>
      <c r="BF1988"/>
      <c r="BG1988"/>
    </row>
    <row r="1989" spans="57:59" x14ac:dyDescent="0.25">
      <c r="BE1989"/>
      <c r="BF1989"/>
      <c r="BG1989"/>
    </row>
    <row r="1990" spans="57:59" x14ac:dyDescent="0.25">
      <c r="BE1990"/>
      <c r="BF1990"/>
      <c r="BG1990"/>
    </row>
    <row r="1991" spans="57:59" x14ac:dyDescent="0.25">
      <c r="BE1991"/>
      <c r="BF1991"/>
      <c r="BG1991"/>
    </row>
    <row r="1992" spans="57:59" x14ac:dyDescent="0.25">
      <c r="BE1992"/>
      <c r="BF1992"/>
      <c r="BG1992"/>
    </row>
    <row r="1993" spans="57:59" x14ac:dyDescent="0.25">
      <c r="BE1993"/>
      <c r="BF1993"/>
      <c r="BG1993"/>
    </row>
    <row r="1994" spans="57:59" x14ac:dyDescent="0.25">
      <c r="BE1994"/>
      <c r="BF1994"/>
      <c r="BG1994"/>
    </row>
    <row r="1995" spans="57:59" x14ac:dyDescent="0.25">
      <c r="BE1995"/>
      <c r="BF1995"/>
      <c r="BG1995"/>
    </row>
    <row r="1996" spans="57:59" x14ac:dyDescent="0.25">
      <c r="BE1996"/>
      <c r="BF1996"/>
      <c r="BG1996"/>
    </row>
    <row r="1997" spans="57:59" x14ac:dyDescent="0.25">
      <c r="BE1997"/>
      <c r="BF1997"/>
      <c r="BG1997"/>
    </row>
    <row r="1998" spans="57:59" x14ac:dyDescent="0.25">
      <c r="BE1998"/>
      <c r="BF1998"/>
      <c r="BG1998"/>
    </row>
    <row r="1999" spans="57:59" x14ac:dyDescent="0.25">
      <c r="BE1999"/>
      <c r="BF1999"/>
      <c r="BG1999"/>
    </row>
    <row r="2000" spans="57:59" x14ac:dyDescent="0.25">
      <c r="BE2000"/>
      <c r="BF2000"/>
      <c r="BG2000"/>
    </row>
    <row r="2001" spans="57:59" x14ac:dyDescent="0.25">
      <c r="BE2001"/>
      <c r="BF2001"/>
      <c r="BG2001"/>
    </row>
    <row r="2002" spans="57:59" x14ac:dyDescent="0.25">
      <c r="BE2002"/>
      <c r="BF2002"/>
      <c r="BG2002"/>
    </row>
    <row r="2003" spans="57:59" x14ac:dyDescent="0.25">
      <c r="BE2003"/>
      <c r="BF2003"/>
      <c r="BG2003"/>
    </row>
    <row r="2004" spans="57:59" x14ac:dyDescent="0.25">
      <c r="BE2004"/>
      <c r="BF2004"/>
      <c r="BG2004"/>
    </row>
    <row r="2005" spans="57:59" x14ac:dyDescent="0.25">
      <c r="BE2005"/>
      <c r="BF2005"/>
      <c r="BG2005"/>
    </row>
    <row r="2006" spans="57:59" x14ac:dyDescent="0.25">
      <c r="BE2006"/>
      <c r="BF2006"/>
      <c r="BG2006"/>
    </row>
    <row r="2007" spans="57:59" x14ac:dyDescent="0.25">
      <c r="BE2007"/>
      <c r="BF2007"/>
      <c r="BG2007"/>
    </row>
    <row r="2008" spans="57:59" x14ac:dyDescent="0.25">
      <c r="BE2008"/>
      <c r="BF2008"/>
      <c r="BG2008"/>
    </row>
    <row r="2009" spans="57:59" x14ac:dyDescent="0.25">
      <c r="BE2009"/>
      <c r="BF2009"/>
      <c r="BG2009"/>
    </row>
    <row r="2010" spans="57:59" x14ac:dyDescent="0.25">
      <c r="BE2010"/>
      <c r="BF2010"/>
      <c r="BG2010"/>
    </row>
    <row r="2011" spans="57:59" x14ac:dyDescent="0.25">
      <c r="BE2011"/>
      <c r="BF2011"/>
      <c r="BG2011"/>
    </row>
    <row r="2012" spans="57:59" x14ac:dyDescent="0.25">
      <c r="BE2012"/>
      <c r="BF2012"/>
      <c r="BG2012"/>
    </row>
    <row r="2013" spans="57:59" x14ac:dyDescent="0.25">
      <c r="BE2013"/>
      <c r="BF2013"/>
      <c r="BG2013"/>
    </row>
    <row r="2014" spans="57:59" x14ac:dyDescent="0.25">
      <c r="BE2014"/>
      <c r="BF2014"/>
      <c r="BG2014"/>
    </row>
    <row r="2015" spans="57:59" x14ac:dyDescent="0.25">
      <c r="BE2015"/>
      <c r="BF2015"/>
      <c r="BG2015"/>
    </row>
    <row r="2016" spans="57:59" x14ac:dyDescent="0.25">
      <c r="BE2016"/>
      <c r="BF2016"/>
      <c r="BG2016"/>
    </row>
    <row r="2017" spans="57:59" x14ac:dyDescent="0.25">
      <c r="BE2017"/>
      <c r="BF2017"/>
      <c r="BG2017"/>
    </row>
    <row r="2018" spans="57:59" x14ac:dyDescent="0.25">
      <c r="BE2018"/>
      <c r="BF2018"/>
      <c r="BG2018"/>
    </row>
    <row r="2019" spans="57:59" x14ac:dyDescent="0.25">
      <c r="BE2019"/>
      <c r="BF2019"/>
      <c r="BG2019"/>
    </row>
    <row r="2020" spans="57:59" x14ac:dyDescent="0.25">
      <c r="BE2020"/>
      <c r="BF2020"/>
      <c r="BG2020"/>
    </row>
    <row r="2021" spans="57:59" x14ac:dyDescent="0.25">
      <c r="BE2021"/>
      <c r="BF2021"/>
      <c r="BG2021"/>
    </row>
    <row r="2022" spans="57:59" x14ac:dyDescent="0.25">
      <c r="BE2022"/>
      <c r="BF2022"/>
      <c r="BG2022"/>
    </row>
    <row r="2023" spans="57:59" x14ac:dyDescent="0.25">
      <c r="BE2023"/>
      <c r="BF2023"/>
      <c r="BG2023"/>
    </row>
    <row r="2024" spans="57:59" x14ac:dyDescent="0.25">
      <c r="BE2024"/>
      <c r="BF2024"/>
      <c r="BG2024"/>
    </row>
    <row r="2025" spans="57:59" x14ac:dyDescent="0.25">
      <c r="BE2025"/>
      <c r="BF2025"/>
      <c r="BG2025"/>
    </row>
    <row r="2026" spans="57:59" x14ac:dyDescent="0.25">
      <c r="BE2026"/>
      <c r="BF2026"/>
      <c r="BG2026"/>
    </row>
    <row r="2027" spans="57:59" x14ac:dyDescent="0.25">
      <c r="BE2027"/>
      <c r="BF2027"/>
      <c r="BG2027"/>
    </row>
    <row r="2028" spans="57:59" x14ac:dyDescent="0.25">
      <c r="BE2028"/>
      <c r="BF2028"/>
      <c r="BG2028"/>
    </row>
    <row r="2029" spans="57:59" x14ac:dyDescent="0.25">
      <c r="BE2029"/>
      <c r="BF2029"/>
      <c r="BG2029"/>
    </row>
    <row r="2030" spans="57:59" x14ac:dyDescent="0.25">
      <c r="BE2030"/>
      <c r="BF2030"/>
      <c r="BG2030"/>
    </row>
    <row r="2031" spans="57:59" x14ac:dyDescent="0.25">
      <c r="BE2031"/>
      <c r="BF2031"/>
      <c r="BG2031"/>
    </row>
    <row r="2032" spans="57:59" x14ac:dyDescent="0.25">
      <c r="BE2032"/>
      <c r="BF2032"/>
      <c r="BG2032"/>
    </row>
    <row r="2033" spans="57:59" x14ac:dyDescent="0.25">
      <c r="BE2033"/>
      <c r="BF2033"/>
      <c r="BG2033"/>
    </row>
    <row r="2034" spans="57:59" x14ac:dyDescent="0.25">
      <c r="BE2034"/>
      <c r="BF2034"/>
      <c r="BG2034"/>
    </row>
    <row r="2035" spans="57:59" x14ac:dyDescent="0.25">
      <c r="BE2035"/>
      <c r="BF2035"/>
      <c r="BG2035"/>
    </row>
    <row r="2036" spans="57:59" x14ac:dyDescent="0.25">
      <c r="BE2036"/>
      <c r="BF2036"/>
      <c r="BG2036"/>
    </row>
    <row r="2037" spans="57:59" x14ac:dyDescent="0.25">
      <c r="BE2037"/>
      <c r="BF2037"/>
      <c r="BG2037"/>
    </row>
    <row r="2038" spans="57:59" x14ac:dyDescent="0.25">
      <c r="BE2038"/>
      <c r="BF2038"/>
      <c r="BG2038"/>
    </row>
    <row r="2039" spans="57:59" x14ac:dyDescent="0.25">
      <c r="BE2039"/>
      <c r="BF2039"/>
      <c r="BG2039"/>
    </row>
    <row r="2040" spans="57:59" x14ac:dyDescent="0.25">
      <c r="BE2040"/>
      <c r="BF2040"/>
      <c r="BG2040"/>
    </row>
    <row r="2041" spans="57:59" x14ac:dyDescent="0.25">
      <c r="BE2041"/>
      <c r="BF2041"/>
      <c r="BG2041"/>
    </row>
    <row r="2042" spans="57:59" x14ac:dyDescent="0.25">
      <c r="BE2042"/>
      <c r="BF2042"/>
      <c r="BG2042"/>
    </row>
    <row r="2043" spans="57:59" x14ac:dyDescent="0.25">
      <c r="BE2043"/>
      <c r="BF2043"/>
      <c r="BG2043"/>
    </row>
    <row r="2044" spans="57:59" x14ac:dyDescent="0.25">
      <c r="BE2044"/>
      <c r="BF2044"/>
      <c r="BG2044"/>
    </row>
    <row r="2045" spans="57:59" x14ac:dyDescent="0.25">
      <c r="BE2045"/>
      <c r="BF2045"/>
      <c r="BG2045"/>
    </row>
    <row r="2046" spans="57:59" x14ac:dyDescent="0.25">
      <c r="BE2046"/>
      <c r="BF2046"/>
      <c r="BG2046"/>
    </row>
    <row r="2047" spans="57:59" x14ac:dyDescent="0.25">
      <c r="BE2047"/>
      <c r="BF2047"/>
      <c r="BG2047"/>
    </row>
    <row r="2048" spans="57:59" x14ac:dyDescent="0.25">
      <c r="BE2048"/>
      <c r="BF2048"/>
      <c r="BG2048"/>
    </row>
    <row r="2049" spans="57:59" x14ac:dyDescent="0.25">
      <c r="BE2049"/>
      <c r="BF2049"/>
      <c r="BG2049"/>
    </row>
    <row r="2050" spans="57:59" x14ac:dyDescent="0.25">
      <c r="BE2050"/>
      <c r="BF2050"/>
      <c r="BG2050"/>
    </row>
    <row r="2051" spans="57:59" x14ac:dyDescent="0.25">
      <c r="BE2051"/>
      <c r="BF2051"/>
      <c r="BG2051"/>
    </row>
    <row r="2052" spans="57:59" x14ac:dyDescent="0.25">
      <c r="BE2052"/>
      <c r="BF2052"/>
      <c r="BG2052"/>
    </row>
    <row r="2053" spans="57:59" x14ac:dyDescent="0.25">
      <c r="BE2053"/>
      <c r="BF2053"/>
      <c r="BG2053"/>
    </row>
    <row r="2054" spans="57:59" x14ac:dyDescent="0.25">
      <c r="BE2054"/>
      <c r="BF2054"/>
      <c r="BG2054"/>
    </row>
    <row r="2055" spans="57:59" x14ac:dyDescent="0.25">
      <c r="BE2055"/>
      <c r="BF2055"/>
      <c r="BG2055"/>
    </row>
    <row r="2056" spans="57:59" x14ac:dyDescent="0.25">
      <c r="BE2056"/>
      <c r="BF2056"/>
      <c r="BG2056"/>
    </row>
    <row r="2057" spans="57:59" x14ac:dyDescent="0.25">
      <c r="BE2057"/>
      <c r="BF2057"/>
      <c r="BG2057"/>
    </row>
    <row r="2058" spans="57:59" x14ac:dyDescent="0.25">
      <c r="BE2058"/>
      <c r="BF2058"/>
      <c r="BG2058"/>
    </row>
    <row r="2059" spans="57:59" x14ac:dyDescent="0.25">
      <c r="BE2059"/>
      <c r="BF2059"/>
      <c r="BG2059"/>
    </row>
    <row r="2060" spans="57:59" x14ac:dyDescent="0.25">
      <c r="BE2060"/>
      <c r="BF2060"/>
      <c r="BG2060"/>
    </row>
    <row r="2061" spans="57:59" x14ac:dyDescent="0.25">
      <c r="BE2061"/>
      <c r="BF2061"/>
      <c r="BG2061"/>
    </row>
    <row r="2062" spans="57:59" x14ac:dyDescent="0.25">
      <c r="BE2062"/>
      <c r="BF2062"/>
      <c r="BG2062"/>
    </row>
    <row r="2063" spans="57:59" x14ac:dyDescent="0.25">
      <c r="BE2063"/>
      <c r="BF2063"/>
      <c r="BG2063"/>
    </row>
    <row r="2064" spans="57:59" x14ac:dyDescent="0.25">
      <c r="BE2064"/>
      <c r="BF2064"/>
      <c r="BG2064"/>
    </row>
    <row r="2065" spans="57:59" x14ac:dyDescent="0.25">
      <c r="BE2065"/>
      <c r="BF2065"/>
      <c r="BG2065"/>
    </row>
    <row r="2066" spans="57:59" x14ac:dyDescent="0.25">
      <c r="BE2066"/>
      <c r="BF2066"/>
      <c r="BG2066"/>
    </row>
    <row r="2067" spans="57:59" x14ac:dyDescent="0.25">
      <c r="BE2067"/>
      <c r="BF2067"/>
      <c r="BG2067"/>
    </row>
    <row r="2068" spans="57:59" x14ac:dyDescent="0.25">
      <c r="BE2068"/>
      <c r="BF2068"/>
      <c r="BG2068"/>
    </row>
    <row r="2069" spans="57:59" x14ac:dyDescent="0.25">
      <c r="BE2069"/>
      <c r="BF2069"/>
      <c r="BG2069"/>
    </row>
    <row r="2070" spans="57:59" x14ac:dyDescent="0.25">
      <c r="BE2070"/>
      <c r="BF2070"/>
      <c r="BG2070"/>
    </row>
    <row r="2071" spans="57:59" x14ac:dyDescent="0.25">
      <c r="BE2071"/>
      <c r="BF2071"/>
      <c r="BG2071"/>
    </row>
    <row r="2072" spans="57:59" x14ac:dyDescent="0.25">
      <c r="BE2072"/>
      <c r="BF2072"/>
      <c r="BG2072"/>
    </row>
    <row r="2073" spans="57:59" x14ac:dyDescent="0.25">
      <c r="BE2073"/>
      <c r="BF2073"/>
      <c r="BG2073"/>
    </row>
    <row r="2074" spans="57:59" x14ac:dyDescent="0.25">
      <c r="BE2074"/>
      <c r="BF2074"/>
      <c r="BG2074"/>
    </row>
    <row r="2075" spans="57:59" x14ac:dyDescent="0.25">
      <c r="BE2075"/>
      <c r="BF2075"/>
      <c r="BG2075"/>
    </row>
    <row r="2076" spans="57:59" x14ac:dyDescent="0.25">
      <c r="BE2076"/>
      <c r="BF2076"/>
      <c r="BG2076"/>
    </row>
    <row r="2077" spans="57:59" x14ac:dyDescent="0.25">
      <c r="BE2077"/>
      <c r="BF2077"/>
      <c r="BG2077"/>
    </row>
    <row r="2078" spans="57:59" x14ac:dyDescent="0.25">
      <c r="BE2078"/>
      <c r="BF2078"/>
      <c r="BG2078"/>
    </row>
    <row r="2079" spans="57:59" x14ac:dyDescent="0.25">
      <c r="BE2079"/>
      <c r="BF2079"/>
      <c r="BG2079"/>
    </row>
    <row r="2080" spans="57:59" x14ac:dyDescent="0.25">
      <c r="BE2080"/>
      <c r="BF2080"/>
      <c r="BG2080"/>
    </row>
    <row r="2081" spans="57:59" x14ac:dyDescent="0.25">
      <c r="BE2081"/>
      <c r="BF2081"/>
      <c r="BG2081"/>
    </row>
    <row r="2082" spans="57:59" x14ac:dyDescent="0.25">
      <c r="BE2082"/>
      <c r="BF2082"/>
      <c r="BG2082"/>
    </row>
    <row r="2083" spans="57:59" x14ac:dyDescent="0.25">
      <c r="BE2083"/>
      <c r="BF2083"/>
      <c r="BG2083"/>
    </row>
    <row r="2084" spans="57:59" x14ac:dyDescent="0.25">
      <c r="BE2084"/>
      <c r="BF2084"/>
      <c r="BG2084"/>
    </row>
    <row r="2085" spans="57:59" x14ac:dyDescent="0.25">
      <c r="BE2085"/>
      <c r="BF2085"/>
      <c r="BG2085"/>
    </row>
    <row r="2086" spans="57:59" x14ac:dyDescent="0.25">
      <c r="BE2086"/>
      <c r="BF2086"/>
      <c r="BG2086"/>
    </row>
    <row r="2087" spans="57:59" x14ac:dyDescent="0.25">
      <c r="BE2087"/>
      <c r="BF2087"/>
      <c r="BG2087"/>
    </row>
    <row r="2088" spans="57:59" x14ac:dyDescent="0.25">
      <c r="BE2088"/>
      <c r="BF2088"/>
      <c r="BG2088"/>
    </row>
    <row r="2089" spans="57:59" x14ac:dyDescent="0.25">
      <c r="BE2089"/>
      <c r="BF2089"/>
      <c r="BG2089"/>
    </row>
    <row r="2090" spans="57:59" x14ac:dyDescent="0.25">
      <c r="BE2090"/>
      <c r="BF2090"/>
      <c r="BG2090"/>
    </row>
    <row r="2091" spans="57:59" x14ac:dyDescent="0.25">
      <c r="BE2091"/>
      <c r="BF2091"/>
      <c r="BG2091"/>
    </row>
    <row r="2092" spans="57:59" x14ac:dyDescent="0.25">
      <c r="BE2092"/>
      <c r="BF2092"/>
      <c r="BG2092"/>
    </row>
    <row r="2093" spans="57:59" x14ac:dyDescent="0.25">
      <c r="BE2093"/>
      <c r="BF2093"/>
      <c r="BG2093"/>
    </row>
    <row r="2094" spans="57:59" x14ac:dyDescent="0.25">
      <c r="BE2094"/>
      <c r="BF2094"/>
      <c r="BG2094"/>
    </row>
    <row r="2095" spans="57:59" x14ac:dyDescent="0.25">
      <c r="BE2095"/>
      <c r="BF2095"/>
      <c r="BG2095"/>
    </row>
    <row r="2096" spans="57:59" x14ac:dyDescent="0.25">
      <c r="BE2096"/>
      <c r="BF2096"/>
      <c r="BG2096"/>
    </row>
    <row r="2097" spans="57:59" x14ac:dyDescent="0.25">
      <c r="BE2097"/>
      <c r="BF2097"/>
      <c r="BG2097"/>
    </row>
    <row r="2098" spans="57:59" x14ac:dyDescent="0.25">
      <c r="BE2098"/>
      <c r="BF2098"/>
      <c r="BG2098"/>
    </row>
    <row r="2099" spans="57:59" x14ac:dyDescent="0.25">
      <c r="BE2099"/>
      <c r="BF2099"/>
      <c r="BG2099"/>
    </row>
    <row r="2100" spans="57:59" x14ac:dyDescent="0.25">
      <c r="BE2100"/>
      <c r="BF2100"/>
      <c r="BG2100"/>
    </row>
    <row r="2101" spans="57:59" x14ac:dyDescent="0.25">
      <c r="BE2101"/>
      <c r="BF2101"/>
      <c r="BG2101"/>
    </row>
    <row r="2102" spans="57:59" x14ac:dyDescent="0.25">
      <c r="BE2102"/>
      <c r="BF2102"/>
      <c r="BG2102"/>
    </row>
    <row r="2103" spans="57:59" x14ac:dyDescent="0.25">
      <c r="BE2103"/>
      <c r="BF2103"/>
      <c r="BG2103"/>
    </row>
    <row r="2104" spans="57:59" x14ac:dyDescent="0.25">
      <c r="BE2104"/>
      <c r="BF2104"/>
      <c r="BG2104"/>
    </row>
    <row r="2105" spans="57:59" x14ac:dyDescent="0.25">
      <c r="BE2105"/>
      <c r="BF2105"/>
      <c r="BG2105"/>
    </row>
    <row r="2106" spans="57:59" x14ac:dyDescent="0.25">
      <c r="BE2106"/>
      <c r="BF2106"/>
      <c r="BG2106"/>
    </row>
    <row r="2107" spans="57:59" x14ac:dyDescent="0.25">
      <c r="BE2107"/>
      <c r="BF2107"/>
      <c r="BG2107"/>
    </row>
    <row r="2108" spans="57:59" x14ac:dyDescent="0.25">
      <c r="BE2108"/>
      <c r="BF2108"/>
      <c r="BG2108"/>
    </row>
    <row r="2109" spans="57:59" x14ac:dyDescent="0.25">
      <c r="BE2109"/>
      <c r="BF2109"/>
      <c r="BG2109"/>
    </row>
    <row r="2110" spans="57:59" x14ac:dyDescent="0.25">
      <c r="BE2110"/>
      <c r="BF2110"/>
      <c r="BG2110"/>
    </row>
    <row r="2111" spans="57:59" x14ac:dyDescent="0.25">
      <c r="BE2111"/>
      <c r="BF2111"/>
      <c r="BG2111"/>
    </row>
    <row r="2112" spans="57:59" x14ac:dyDescent="0.25">
      <c r="BE2112"/>
      <c r="BF2112"/>
      <c r="BG2112"/>
    </row>
    <row r="2113" spans="57:59" x14ac:dyDescent="0.25">
      <c r="BE2113"/>
      <c r="BF2113"/>
      <c r="BG2113"/>
    </row>
    <row r="2114" spans="57:59" x14ac:dyDescent="0.25">
      <c r="BE2114"/>
      <c r="BF2114"/>
      <c r="BG2114"/>
    </row>
    <row r="2115" spans="57:59" x14ac:dyDescent="0.25">
      <c r="BE2115"/>
      <c r="BF2115"/>
      <c r="BG2115"/>
    </row>
    <row r="2116" spans="57:59" x14ac:dyDescent="0.25">
      <c r="BE2116"/>
      <c r="BF2116"/>
      <c r="BG2116"/>
    </row>
    <row r="2117" spans="57:59" x14ac:dyDescent="0.25">
      <c r="BE2117"/>
      <c r="BF2117"/>
      <c r="BG2117"/>
    </row>
    <row r="2118" spans="57:59" x14ac:dyDescent="0.25">
      <c r="BE2118"/>
      <c r="BF2118"/>
      <c r="BG2118"/>
    </row>
    <row r="2119" spans="57:59" x14ac:dyDescent="0.25">
      <c r="BE2119"/>
      <c r="BF2119"/>
      <c r="BG2119"/>
    </row>
    <row r="2120" spans="57:59" x14ac:dyDescent="0.25">
      <c r="BE2120"/>
      <c r="BF2120"/>
      <c r="BG2120"/>
    </row>
    <row r="2121" spans="57:59" x14ac:dyDescent="0.25">
      <c r="BE2121"/>
      <c r="BF2121"/>
      <c r="BG2121"/>
    </row>
    <row r="2122" spans="57:59" x14ac:dyDescent="0.25">
      <c r="BE2122"/>
      <c r="BF2122"/>
      <c r="BG2122"/>
    </row>
    <row r="2123" spans="57:59" x14ac:dyDescent="0.25">
      <c r="BE2123"/>
      <c r="BF2123"/>
      <c r="BG2123"/>
    </row>
    <row r="2124" spans="57:59" x14ac:dyDescent="0.25">
      <c r="BE2124"/>
      <c r="BF2124"/>
      <c r="BG2124"/>
    </row>
    <row r="2125" spans="57:59" x14ac:dyDescent="0.25">
      <c r="BE2125"/>
      <c r="BF2125"/>
      <c r="BG2125"/>
    </row>
    <row r="2126" spans="57:59" x14ac:dyDescent="0.25">
      <c r="BE2126"/>
      <c r="BF2126"/>
      <c r="BG2126"/>
    </row>
    <row r="2127" spans="57:59" x14ac:dyDescent="0.25">
      <c r="BE2127"/>
      <c r="BF2127"/>
      <c r="BG2127"/>
    </row>
    <row r="2128" spans="57:59" x14ac:dyDescent="0.25">
      <c r="BE2128"/>
      <c r="BF2128"/>
      <c r="BG2128"/>
    </row>
    <row r="2129" spans="57:59" x14ac:dyDescent="0.25">
      <c r="BE2129"/>
      <c r="BF2129"/>
      <c r="BG2129"/>
    </row>
    <row r="2130" spans="57:59" x14ac:dyDescent="0.25">
      <c r="BE2130"/>
      <c r="BF2130"/>
      <c r="BG2130"/>
    </row>
    <row r="2131" spans="57:59" x14ac:dyDescent="0.25">
      <c r="BE2131"/>
      <c r="BF2131"/>
      <c r="BG2131"/>
    </row>
    <row r="2132" spans="57:59" x14ac:dyDescent="0.25">
      <c r="BE2132"/>
      <c r="BF2132"/>
      <c r="BG2132"/>
    </row>
    <row r="2133" spans="57:59" x14ac:dyDescent="0.25">
      <c r="BE2133"/>
      <c r="BF2133"/>
      <c r="BG2133"/>
    </row>
    <row r="2134" spans="57:59" x14ac:dyDescent="0.25">
      <c r="BE2134"/>
      <c r="BF2134"/>
      <c r="BG2134"/>
    </row>
    <row r="2135" spans="57:59" x14ac:dyDescent="0.25">
      <c r="BE2135"/>
      <c r="BF2135"/>
      <c r="BG2135"/>
    </row>
    <row r="2136" spans="57:59" x14ac:dyDescent="0.25">
      <c r="BE2136"/>
      <c r="BF2136"/>
      <c r="BG2136"/>
    </row>
    <row r="2137" spans="57:59" x14ac:dyDescent="0.25">
      <c r="BE2137"/>
      <c r="BF2137"/>
      <c r="BG2137"/>
    </row>
    <row r="2138" spans="57:59" x14ac:dyDescent="0.25">
      <c r="BE2138"/>
      <c r="BF2138"/>
      <c r="BG2138"/>
    </row>
    <row r="2139" spans="57:59" x14ac:dyDescent="0.25">
      <c r="BE2139"/>
      <c r="BF2139"/>
      <c r="BG2139"/>
    </row>
    <row r="2140" spans="57:59" x14ac:dyDescent="0.25">
      <c r="BE2140"/>
      <c r="BF2140"/>
      <c r="BG2140"/>
    </row>
    <row r="2141" spans="57:59" x14ac:dyDescent="0.25">
      <c r="BE2141"/>
      <c r="BF2141"/>
      <c r="BG2141"/>
    </row>
    <row r="2142" spans="57:59" x14ac:dyDescent="0.25">
      <c r="BE2142"/>
      <c r="BF2142"/>
      <c r="BG2142"/>
    </row>
    <row r="2143" spans="57:59" x14ac:dyDescent="0.25">
      <c r="BE2143"/>
      <c r="BF2143"/>
      <c r="BG2143"/>
    </row>
    <row r="2144" spans="57:59" x14ac:dyDescent="0.25">
      <c r="BE2144"/>
      <c r="BF2144"/>
      <c r="BG2144"/>
    </row>
    <row r="2145" spans="57:59" x14ac:dyDescent="0.25">
      <c r="BE2145"/>
      <c r="BF2145"/>
      <c r="BG2145"/>
    </row>
    <row r="2146" spans="57:59" x14ac:dyDescent="0.25">
      <c r="BE2146"/>
      <c r="BF2146"/>
      <c r="BG2146"/>
    </row>
    <row r="2147" spans="57:59" x14ac:dyDescent="0.25">
      <c r="BE2147"/>
      <c r="BF2147"/>
      <c r="BG2147"/>
    </row>
    <row r="2148" spans="57:59" x14ac:dyDescent="0.25">
      <c r="BE2148"/>
      <c r="BF2148"/>
      <c r="BG2148"/>
    </row>
    <row r="2149" spans="57:59" x14ac:dyDescent="0.25">
      <c r="BE2149"/>
      <c r="BF2149"/>
      <c r="BG2149"/>
    </row>
    <row r="2150" spans="57:59" x14ac:dyDescent="0.25">
      <c r="BE2150"/>
      <c r="BF2150"/>
      <c r="BG2150"/>
    </row>
    <row r="2151" spans="57:59" x14ac:dyDescent="0.25">
      <c r="BE2151"/>
      <c r="BF2151"/>
      <c r="BG2151"/>
    </row>
    <row r="2152" spans="57:59" x14ac:dyDescent="0.25">
      <c r="BE2152"/>
      <c r="BF2152"/>
      <c r="BG2152"/>
    </row>
    <row r="2153" spans="57:59" x14ac:dyDescent="0.25">
      <c r="BE2153"/>
      <c r="BF2153"/>
      <c r="BG2153"/>
    </row>
    <row r="2154" spans="57:59" x14ac:dyDescent="0.25">
      <c r="BE2154"/>
      <c r="BF2154"/>
      <c r="BG2154"/>
    </row>
    <row r="2155" spans="57:59" x14ac:dyDescent="0.25">
      <c r="BE2155"/>
      <c r="BF2155"/>
      <c r="BG2155"/>
    </row>
    <row r="2156" spans="57:59" x14ac:dyDescent="0.25">
      <c r="BE2156"/>
      <c r="BF2156"/>
      <c r="BG2156"/>
    </row>
    <row r="2157" spans="57:59" x14ac:dyDescent="0.25">
      <c r="BE2157"/>
      <c r="BF2157"/>
      <c r="BG2157"/>
    </row>
    <row r="2158" spans="57:59" x14ac:dyDescent="0.25">
      <c r="BE2158"/>
      <c r="BF2158"/>
      <c r="BG2158"/>
    </row>
    <row r="2159" spans="57:59" x14ac:dyDescent="0.25">
      <c r="BE2159"/>
      <c r="BF2159"/>
      <c r="BG2159"/>
    </row>
    <row r="2160" spans="57:59" x14ac:dyDescent="0.25">
      <c r="BE2160"/>
      <c r="BF2160"/>
      <c r="BG2160"/>
    </row>
    <row r="2161" spans="57:59" x14ac:dyDescent="0.25">
      <c r="BE2161"/>
      <c r="BF2161"/>
      <c r="BG2161"/>
    </row>
    <row r="2162" spans="57:59" x14ac:dyDescent="0.25">
      <c r="BE2162"/>
      <c r="BF2162"/>
      <c r="BG2162"/>
    </row>
    <row r="2163" spans="57:59" x14ac:dyDescent="0.25">
      <c r="BE2163"/>
      <c r="BF2163"/>
      <c r="BG2163"/>
    </row>
    <row r="2164" spans="57:59" x14ac:dyDescent="0.25">
      <c r="BE2164"/>
      <c r="BF2164"/>
      <c r="BG2164"/>
    </row>
    <row r="2165" spans="57:59" x14ac:dyDescent="0.25">
      <c r="BE2165"/>
      <c r="BF2165"/>
      <c r="BG2165"/>
    </row>
    <row r="2166" spans="57:59" x14ac:dyDescent="0.25">
      <c r="BE2166"/>
      <c r="BF2166"/>
      <c r="BG2166"/>
    </row>
    <row r="2167" spans="57:59" x14ac:dyDescent="0.25">
      <c r="BE2167"/>
      <c r="BF2167"/>
      <c r="BG2167"/>
    </row>
    <row r="2168" spans="57:59" x14ac:dyDescent="0.25">
      <c r="BE2168"/>
      <c r="BF2168"/>
      <c r="BG2168"/>
    </row>
    <row r="2169" spans="57:59" x14ac:dyDescent="0.25">
      <c r="BE2169"/>
      <c r="BF2169"/>
      <c r="BG2169"/>
    </row>
    <row r="2170" spans="57:59" x14ac:dyDescent="0.25">
      <c r="BE2170"/>
      <c r="BF2170"/>
      <c r="BG2170"/>
    </row>
    <row r="2171" spans="57:59" x14ac:dyDescent="0.25">
      <c r="BE2171"/>
      <c r="BF2171"/>
      <c r="BG2171"/>
    </row>
    <row r="2172" spans="57:59" x14ac:dyDescent="0.25">
      <c r="BE2172"/>
      <c r="BF2172"/>
      <c r="BG2172"/>
    </row>
    <row r="2173" spans="57:59" x14ac:dyDescent="0.25">
      <c r="BE2173"/>
      <c r="BF2173"/>
      <c r="BG2173"/>
    </row>
    <row r="2174" spans="57:59" x14ac:dyDescent="0.25">
      <c r="BE2174"/>
      <c r="BF2174"/>
      <c r="BG2174"/>
    </row>
    <row r="2175" spans="57:59" x14ac:dyDescent="0.25">
      <c r="BE2175"/>
      <c r="BF2175"/>
      <c r="BG2175"/>
    </row>
    <row r="2176" spans="57:59" x14ac:dyDescent="0.25">
      <c r="BE2176"/>
      <c r="BF2176"/>
      <c r="BG2176"/>
    </row>
    <row r="2177" spans="57:59" x14ac:dyDescent="0.25">
      <c r="BE2177"/>
      <c r="BF2177"/>
      <c r="BG2177"/>
    </row>
    <row r="2178" spans="57:59" x14ac:dyDescent="0.25">
      <c r="BE2178"/>
      <c r="BF2178"/>
      <c r="BG2178"/>
    </row>
    <row r="2179" spans="57:59" x14ac:dyDescent="0.25">
      <c r="BE2179"/>
      <c r="BF2179"/>
      <c r="BG2179"/>
    </row>
    <row r="2180" spans="57:59" x14ac:dyDescent="0.25">
      <c r="BE2180"/>
      <c r="BF2180"/>
      <c r="BG2180"/>
    </row>
    <row r="2181" spans="57:59" x14ac:dyDescent="0.25">
      <c r="BE2181"/>
      <c r="BF2181"/>
      <c r="BG2181"/>
    </row>
    <row r="2182" spans="57:59" x14ac:dyDescent="0.25">
      <c r="BE2182"/>
      <c r="BF2182"/>
      <c r="BG2182"/>
    </row>
    <row r="2183" spans="57:59" x14ac:dyDescent="0.25">
      <c r="BE2183"/>
      <c r="BF2183"/>
      <c r="BG2183"/>
    </row>
    <row r="2184" spans="57:59" x14ac:dyDescent="0.25">
      <c r="BE2184"/>
      <c r="BF2184"/>
      <c r="BG2184"/>
    </row>
    <row r="2185" spans="57:59" x14ac:dyDescent="0.25">
      <c r="BE2185"/>
      <c r="BF2185"/>
      <c r="BG2185"/>
    </row>
    <row r="2186" spans="57:59" x14ac:dyDescent="0.25">
      <c r="BE2186"/>
      <c r="BF2186"/>
      <c r="BG2186"/>
    </row>
    <row r="2187" spans="57:59" x14ac:dyDescent="0.25">
      <c r="BE2187"/>
      <c r="BF2187"/>
      <c r="BG2187"/>
    </row>
    <row r="2188" spans="57:59" x14ac:dyDescent="0.25">
      <c r="BE2188"/>
      <c r="BF2188"/>
      <c r="BG2188"/>
    </row>
    <row r="2189" spans="57:59" x14ac:dyDescent="0.25">
      <c r="BE2189"/>
      <c r="BF2189"/>
      <c r="BG2189"/>
    </row>
    <row r="2190" spans="57:59" x14ac:dyDescent="0.25">
      <c r="BE2190"/>
      <c r="BF2190"/>
      <c r="BG2190"/>
    </row>
    <row r="2191" spans="57:59" x14ac:dyDescent="0.25">
      <c r="BE2191"/>
      <c r="BF2191"/>
      <c r="BG2191"/>
    </row>
    <row r="2192" spans="57:59" x14ac:dyDescent="0.25">
      <c r="BE2192"/>
      <c r="BF2192"/>
      <c r="BG2192"/>
    </row>
    <row r="2193" spans="57:59" x14ac:dyDescent="0.25">
      <c r="BE2193"/>
      <c r="BF2193"/>
      <c r="BG2193"/>
    </row>
    <row r="2194" spans="57:59" x14ac:dyDescent="0.25">
      <c r="BE2194"/>
      <c r="BF2194"/>
      <c r="BG2194"/>
    </row>
    <row r="2195" spans="57:59" x14ac:dyDescent="0.25">
      <c r="BE2195"/>
      <c r="BF2195"/>
      <c r="BG2195"/>
    </row>
    <row r="2196" spans="57:59" x14ac:dyDescent="0.25">
      <c r="BE2196"/>
      <c r="BF2196"/>
      <c r="BG2196"/>
    </row>
    <row r="2197" spans="57:59" x14ac:dyDescent="0.25">
      <c r="BE2197"/>
      <c r="BF2197"/>
      <c r="BG2197"/>
    </row>
    <row r="2198" spans="57:59" x14ac:dyDescent="0.25">
      <c r="BE2198"/>
      <c r="BF2198"/>
      <c r="BG2198"/>
    </row>
    <row r="2199" spans="57:59" x14ac:dyDescent="0.25">
      <c r="BE2199"/>
      <c r="BF2199"/>
      <c r="BG2199"/>
    </row>
    <row r="2200" spans="57:59" x14ac:dyDescent="0.25">
      <c r="BE2200"/>
      <c r="BF2200"/>
      <c r="BG2200"/>
    </row>
    <row r="2201" spans="57:59" x14ac:dyDescent="0.25">
      <c r="BE2201"/>
      <c r="BF2201"/>
      <c r="BG2201"/>
    </row>
    <row r="2202" spans="57:59" x14ac:dyDescent="0.25">
      <c r="BE2202"/>
      <c r="BF2202"/>
      <c r="BG2202"/>
    </row>
    <row r="2203" spans="57:59" x14ac:dyDescent="0.25">
      <c r="BE2203"/>
      <c r="BF2203"/>
      <c r="BG2203"/>
    </row>
    <row r="2204" spans="57:59" x14ac:dyDescent="0.25">
      <c r="BE2204"/>
      <c r="BF2204"/>
      <c r="BG2204"/>
    </row>
    <row r="2205" spans="57:59" x14ac:dyDescent="0.25">
      <c r="BE2205"/>
      <c r="BF2205"/>
      <c r="BG2205"/>
    </row>
    <row r="2206" spans="57:59" x14ac:dyDescent="0.25">
      <c r="BE2206"/>
      <c r="BF2206"/>
      <c r="BG2206"/>
    </row>
    <row r="2207" spans="57:59" x14ac:dyDescent="0.25">
      <c r="BE2207"/>
      <c r="BF2207"/>
      <c r="BG2207"/>
    </row>
    <row r="2208" spans="57:59" x14ac:dyDescent="0.25">
      <c r="BE2208"/>
      <c r="BF2208"/>
      <c r="BG2208"/>
    </row>
    <row r="2209" spans="57:59" x14ac:dyDescent="0.25">
      <c r="BE2209"/>
      <c r="BF2209"/>
      <c r="BG2209"/>
    </row>
    <row r="2210" spans="57:59" x14ac:dyDescent="0.25">
      <c r="BE2210"/>
      <c r="BF2210"/>
      <c r="BG2210"/>
    </row>
    <row r="2211" spans="57:59" x14ac:dyDescent="0.25">
      <c r="BE2211"/>
      <c r="BF2211"/>
      <c r="BG2211"/>
    </row>
    <row r="2212" spans="57:59" x14ac:dyDescent="0.25">
      <c r="BE2212"/>
      <c r="BF2212"/>
      <c r="BG2212"/>
    </row>
    <row r="2213" spans="57:59" x14ac:dyDescent="0.25">
      <c r="BE2213"/>
      <c r="BF2213"/>
      <c r="BG2213"/>
    </row>
    <row r="2214" spans="57:59" x14ac:dyDescent="0.25">
      <c r="BE2214"/>
      <c r="BF2214"/>
      <c r="BG2214"/>
    </row>
    <row r="2215" spans="57:59" x14ac:dyDescent="0.25">
      <c r="BE2215"/>
      <c r="BF2215"/>
      <c r="BG2215"/>
    </row>
    <row r="2216" spans="57:59" x14ac:dyDescent="0.25">
      <c r="BE2216"/>
      <c r="BF2216"/>
      <c r="BG2216"/>
    </row>
    <row r="2217" spans="57:59" x14ac:dyDescent="0.25">
      <c r="BE2217"/>
      <c r="BF2217"/>
      <c r="BG2217"/>
    </row>
    <row r="2218" spans="57:59" x14ac:dyDescent="0.25">
      <c r="BE2218"/>
      <c r="BF2218"/>
      <c r="BG2218"/>
    </row>
    <row r="2219" spans="57:59" x14ac:dyDescent="0.25">
      <c r="BE2219"/>
      <c r="BF2219"/>
      <c r="BG2219"/>
    </row>
    <row r="2220" spans="57:59" x14ac:dyDescent="0.25">
      <c r="BE2220"/>
      <c r="BF2220"/>
      <c r="BG2220"/>
    </row>
    <row r="2221" spans="57:59" x14ac:dyDescent="0.25">
      <c r="BE2221"/>
      <c r="BF2221"/>
      <c r="BG2221"/>
    </row>
    <row r="2222" spans="57:59" x14ac:dyDescent="0.25">
      <c r="BE2222"/>
      <c r="BF2222"/>
      <c r="BG2222"/>
    </row>
    <row r="2223" spans="57:59" x14ac:dyDescent="0.25">
      <c r="BE2223"/>
      <c r="BF2223"/>
      <c r="BG2223"/>
    </row>
    <row r="2224" spans="57:59" x14ac:dyDescent="0.25">
      <c r="BE2224"/>
      <c r="BF2224"/>
      <c r="BG2224"/>
    </row>
    <row r="2225" spans="57:59" x14ac:dyDescent="0.25">
      <c r="BE2225"/>
      <c r="BF2225"/>
      <c r="BG2225"/>
    </row>
    <row r="2226" spans="57:59" x14ac:dyDescent="0.25">
      <c r="BE2226"/>
      <c r="BF2226"/>
      <c r="BG2226"/>
    </row>
    <row r="2227" spans="57:59" x14ac:dyDescent="0.25">
      <c r="BE2227"/>
      <c r="BF2227"/>
      <c r="BG2227"/>
    </row>
    <row r="2228" spans="57:59" x14ac:dyDescent="0.25">
      <c r="BE2228"/>
      <c r="BF2228"/>
      <c r="BG2228"/>
    </row>
    <row r="2229" spans="57:59" x14ac:dyDescent="0.25">
      <c r="BE2229"/>
      <c r="BF2229"/>
      <c r="BG2229"/>
    </row>
    <row r="2230" spans="57:59" x14ac:dyDescent="0.25">
      <c r="BE2230"/>
      <c r="BF2230"/>
      <c r="BG2230"/>
    </row>
    <row r="2231" spans="57:59" x14ac:dyDescent="0.25">
      <c r="BE2231"/>
      <c r="BF2231"/>
      <c r="BG2231"/>
    </row>
    <row r="2232" spans="57:59" x14ac:dyDescent="0.25">
      <c r="BE2232"/>
      <c r="BF2232"/>
      <c r="BG2232"/>
    </row>
    <row r="2233" spans="57:59" x14ac:dyDescent="0.25">
      <c r="BE2233"/>
      <c r="BF2233"/>
      <c r="BG2233"/>
    </row>
    <row r="2234" spans="57:59" x14ac:dyDescent="0.25">
      <c r="BE2234"/>
      <c r="BF2234"/>
      <c r="BG2234"/>
    </row>
    <row r="2235" spans="57:59" x14ac:dyDescent="0.25">
      <c r="BE2235"/>
      <c r="BF2235"/>
      <c r="BG2235"/>
    </row>
    <row r="2236" spans="57:59" x14ac:dyDescent="0.25">
      <c r="BE2236"/>
      <c r="BF2236"/>
      <c r="BG2236"/>
    </row>
    <row r="2237" spans="57:59" x14ac:dyDescent="0.25">
      <c r="BE2237"/>
      <c r="BF2237"/>
      <c r="BG2237"/>
    </row>
    <row r="2238" spans="57:59" x14ac:dyDescent="0.25">
      <c r="BE2238"/>
      <c r="BF2238"/>
      <c r="BG2238"/>
    </row>
    <row r="2239" spans="57:59" x14ac:dyDescent="0.25">
      <c r="BE2239"/>
      <c r="BF2239"/>
      <c r="BG2239"/>
    </row>
    <row r="2240" spans="57:59" x14ac:dyDescent="0.25">
      <c r="BE2240"/>
      <c r="BF2240"/>
      <c r="BG2240"/>
    </row>
    <row r="2241" spans="57:59" x14ac:dyDescent="0.25">
      <c r="BE2241"/>
      <c r="BF2241"/>
      <c r="BG2241"/>
    </row>
    <row r="2242" spans="57:59" x14ac:dyDescent="0.25">
      <c r="BE2242"/>
      <c r="BF2242"/>
      <c r="BG2242"/>
    </row>
    <row r="2243" spans="57:59" x14ac:dyDescent="0.25">
      <c r="BE2243"/>
      <c r="BF2243"/>
      <c r="BG2243"/>
    </row>
    <row r="2244" spans="57:59" x14ac:dyDescent="0.25">
      <c r="BE2244"/>
      <c r="BF2244"/>
      <c r="BG2244"/>
    </row>
    <row r="2245" spans="57:59" x14ac:dyDescent="0.25">
      <c r="BE2245"/>
      <c r="BF2245"/>
      <c r="BG2245"/>
    </row>
    <row r="2246" spans="57:59" x14ac:dyDescent="0.25">
      <c r="BE2246"/>
      <c r="BF2246"/>
      <c r="BG2246"/>
    </row>
    <row r="2247" spans="57:59" x14ac:dyDescent="0.25">
      <c r="BE2247"/>
      <c r="BF2247"/>
      <c r="BG2247"/>
    </row>
    <row r="2248" spans="57:59" x14ac:dyDescent="0.25">
      <c r="BE2248"/>
      <c r="BF2248"/>
      <c r="BG2248"/>
    </row>
    <row r="2249" spans="57:59" x14ac:dyDescent="0.25">
      <c r="BE2249"/>
      <c r="BF2249"/>
      <c r="BG2249"/>
    </row>
    <row r="2250" spans="57:59" x14ac:dyDescent="0.25">
      <c r="BE2250"/>
      <c r="BF2250"/>
      <c r="BG2250"/>
    </row>
    <row r="2251" spans="57:59" x14ac:dyDescent="0.25">
      <c r="BE2251"/>
      <c r="BF2251"/>
      <c r="BG2251"/>
    </row>
    <row r="2252" spans="57:59" x14ac:dyDescent="0.25">
      <c r="BE2252"/>
      <c r="BF2252"/>
      <c r="BG2252"/>
    </row>
    <row r="2253" spans="57:59" x14ac:dyDescent="0.25">
      <c r="BE2253"/>
      <c r="BF2253"/>
      <c r="BG2253"/>
    </row>
    <row r="2254" spans="57:59" x14ac:dyDescent="0.25">
      <c r="BE2254"/>
      <c r="BF2254"/>
      <c r="BG2254"/>
    </row>
    <row r="2255" spans="57:59" x14ac:dyDescent="0.25">
      <c r="BE2255"/>
      <c r="BF2255"/>
      <c r="BG2255"/>
    </row>
    <row r="2256" spans="57:59" x14ac:dyDescent="0.25">
      <c r="BE2256"/>
      <c r="BF2256"/>
      <c r="BG2256"/>
    </row>
    <row r="2257" spans="57:59" x14ac:dyDescent="0.25">
      <c r="BE2257"/>
      <c r="BF2257"/>
      <c r="BG2257"/>
    </row>
    <row r="2258" spans="57:59" x14ac:dyDescent="0.25">
      <c r="BE2258"/>
      <c r="BF2258"/>
      <c r="BG2258"/>
    </row>
    <row r="2259" spans="57:59" x14ac:dyDescent="0.25">
      <c r="BE2259"/>
      <c r="BF2259"/>
      <c r="BG2259"/>
    </row>
    <row r="2260" spans="57:59" x14ac:dyDescent="0.25">
      <c r="BE2260"/>
      <c r="BF2260"/>
      <c r="BG2260"/>
    </row>
    <row r="2261" spans="57:59" x14ac:dyDescent="0.25">
      <c r="BE2261"/>
      <c r="BF2261"/>
      <c r="BG2261"/>
    </row>
    <row r="2262" spans="57:59" x14ac:dyDescent="0.25">
      <c r="BE2262"/>
      <c r="BF2262"/>
      <c r="BG2262"/>
    </row>
    <row r="2263" spans="57:59" x14ac:dyDescent="0.25">
      <c r="BE2263"/>
      <c r="BF2263"/>
      <c r="BG2263"/>
    </row>
    <row r="2264" spans="57:59" x14ac:dyDescent="0.25">
      <c r="BE2264"/>
      <c r="BF2264"/>
      <c r="BG2264"/>
    </row>
    <row r="2265" spans="57:59" x14ac:dyDescent="0.25">
      <c r="BE2265"/>
      <c r="BF2265"/>
      <c r="BG2265"/>
    </row>
    <row r="2266" spans="57:59" x14ac:dyDescent="0.25">
      <c r="BE2266"/>
      <c r="BF2266"/>
      <c r="BG2266"/>
    </row>
    <row r="2267" spans="57:59" x14ac:dyDescent="0.25">
      <c r="BE2267"/>
      <c r="BF2267"/>
      <c r="BG2267"/>
    </row>
    <row r="2268" spans="57:59" x14ac:dyDescent="0.25">
      <c r="BE2268"/>
      <c r="BF2268"/>
      <c r="BG2268"/>
    </row>
    <row r="2269" spans="57:59" x14ac:dyDescent="0.25">
      <c r="BE2269"/>
      <c r="BF2269"/>
      <c r="BG2269"/>
    </row>
    <row r="2270" spans="57:59" x14ac:dyDescent="0.25">
      <c r="BE2270"/>
      <c r="BF2270"/>
      <c r="BG2270"/>
    </row>
    <row r="2271" spans="57:59" x14ac:dyDescent="0.25">
      <c r="BE2271"/>
      <c r="BF2271"/>
      <c r="BG2271"/>
    </row>
    <row r="2272" spans="57:59" x14ac:dyDescent="0.25">
      <c r="BE2272"/>
      <c r="BF2272"/>
      <c r="BG2272"/>
    </row>
    <row r="2273" spans="57:59" x14ac:dyDescent="0.25">
      <c r="BE2273"/>
      <c r="BF2273"/>
      <c r="BG2273"/>
    </row>
    <row r="2274" spans="57:59" x14ac:dyDescent="0.25">
      <c r="BE2274"/>
      <c r="BF2274"/>
      <c r="BG2274"/>
    </row>
    <row r="2275" spans="57:59" x14ac:dyDescent="0.25">
      <c r="BE2275"/>
      <c r="BF2275"/>
      <c r="BG2275"/>
    </row>
    <row r="2276" spans="57:59" x14ac:dyDescent="0.25">
      <c r="BE2276"/>
      <c r="BF2276"/>
      <c r="BG2276"/>
    </row>
    <row r="2277" spans="57:59" x14ac:dyDescent="0.25">
      <c r="BE2277"/>
      <c r="BF2277"/>
      <c r="BG2277"/>
    </row>
    <row r="2278" spans="57:59" x14ac:dyDescent="0.25">
      <c r="BE2278"/>
      <c r="BF2278"/>
      <c r="BG2278"/>
    </row>
    <row r="2279" spans="57:59" x14ac:dyDescent="0.25">
      <c r="BE2279"/>
      <c r="BF2279"/>
      <c r="BG2279"/>
    </row>
    <row r="2280" spans="57:59" x14ac:dyDescent="0.25">
      <c r="BE2280"/>
      <c r="BF2280"/>
      <c r="BG2280"/>
    </row>
    <row r="2281" spans="57:59" x14ac:dyDescent="0.25">
      <c r="BE2281"/>
      <c r="BF2281"/>
      <c r="BG2281"/>
    </row>
    <row r="2282" spans="57:59" x14ac:dyDescent="0.25">
      <c r="BE2282"/>
      <c r="BF2282"/>
      <c r="BG2282"/>
    </row>
    <row r="2283" spans="57:59" x14ac:dyDescent="0.25">
      <c r="BE2283"/>
      <c r="BF2283"/>
      <c r="BG2283"/>
    </row>
    <row r="2284" spans="57:59" x14ac:dyDescent="0.25">
      <c r="BE2284"/>
      <c r="BF2284"/>
      <c r="BG2284"/>
    </row>
    <row r="2285" spans="57:59" x14ac:dyDescent="0.25">
      <c r="BE2285"/>
      <c r="BF2285"/>
      <c r="BG2285"/>
    </row>
    <row r="2286" spans="57:59" x14ac:dyDescent="0.25">
      <c r="BE2286"/>
      <c r="BF2286"/>
      <c r="BG2286"/>
    </row>
    <row r="2287" spans="57:59" x14ac:dyDescent="0.25">
      <c r="BE2287"/>
      <c r="BF2287"/>
      <c r="BG2287"/>
    </row>
    <row r="2288" spans="57:59" x14ac:dyDescent="0.25">
      <c r="BE2288"/>
      <c r="BF2288"/>
      <c r="BG2288"/>
    </row>
    <row r="2289" spans="57:59" x14ac:dyDescent="0.25">
      <c r="BE2289"/>
      <c r="BF2289"/>
      <c r="BG2289"/>
    </row>
    <row r="2290" spans="57:59" x14ac:dyDescent="0.25">
      <c r="BE2290"/>
      <c r="BF2290"/>
      <c r="BG2290"/>
    </row>
    <row r="2291" spans="57:59" x14ac:dyDescent="0.25">
      <c r="BE2291"/>
      <c r="BF2291"/>
      <c r="BG2291"/>
    </row>
    <row r="2292" spans="57:59" x14ac:dyDescent="0.25">
      <c r="BE2292"/>
      <c r="BF2292"/>
      <c r="BG2292"/>
    </row>
    <row r="2293" spans="57:59" x14ac:dyDescent="0.25">
      <c r="BE2293"/>
      <c r="BF2293"/>
      <c r="BG2293"/>
    </row>
    <row r="2294" spans="57:59" x14ac:dyDescent="0.25">
      <c r="BE2294"/>
      <c r="BF2294"/>
      <c r="BG2294"/>
    </row>
    <row r="2295" spans="57:59" x14ac:dyDescent="0.25">
      <c r="BE2295"/>
      <c r="BF2295"/>
      <c r="BG2295"/>
    </row>
    <row r="2296" spans="57:59" x14ac:dyDescent="0.25">
      <c r="BE2296"/>
      <c r="BF2296"/>
      <c r="BG2296"/>
    </row>
    <row r="2297" spans="57:59" x14ac:dyDescent="0.25">
      <c r="BE2297"/>
      <c r="BF2297"/>
      <c r="BG2297"/>
    </row>
    <row r="2298" spans="57:59" x14ac:dyDescent="0.25">
      <c r="BE2298"/>
      <c r="BF2298"/>
      <c r="BG2298"/>
    </row>
    <row r="2299" spans="57:59" x14ac:dyDescent="0.25">
      <c r="BE2299"/>
      <c r="BF2299"/>
      <c r="BG2299"/>
    </row>
    <row r="2300" spans="57:59" x14ac:dyDescent="0.25">
      <c r="BE2300"/>
      <c r="BF2300"/>
      <c r="BG2300"/>
    </row>
    <row r="2301" spans="57:59" x14ac:dyDescent="0.25">
      <c r="BE2301"/>
      <c r="BF2301"/>
      <c r="BG2301"/>
    </row>
    <row r="2302" spans="57:59" x14ac:dyDescent="0.25">
      <c r="BE2302"/>
      <c r="BF2302"/>
      <c r="BG2302"/>
    </row>
    <row r="2303" spans="57:59" x14ac:dyDescent="0.25">
      <c r="BE2303"/>
      <c r="BF2303"/>
      <c r="BG2303"/>
    </row>
    <row r="2304" spans="57:59" x14ac:dyDescent="0.25">
      <c r="BE2304"/>
      <c r="BF2304"/>
      <c r="BG2304"/>
    </row>
    <row r="2305" spans="57:59" x14ac:dyDescent="0.25">
      <c r="BE2305"/>
      <c r="BF2305"/>
      <c r="BG2305"/>
    </row>
    <row r="2306" spans="57:59" x14ac:dyDescent="0.25">
      <c r="BE2306"/>
      <c r="BF2306"/>
      <c r="BG2306"/>
    </row>
    <row r="2307" spans="57:59" x14ac:dyDescent="0.25">
      <c r="BE2307"/>
      <c r="BF2307"/>
      <c r="BG2307"/>
    </row>
    <row r="2308" spans="57:59" x14ac:dyDescent="0.25">
      <c r="BE2308"/>
      <c r="BF2308"/>
      <c r="BG2308"/>
    </row>
    <row r="2309" spans="57:59" x14ac:dyDescent="0.25">
      <c r="BE2309"/>
      <c r="BF2309"/>
      <c r="BG2309"/>
    </row>
    <row r="2310" spans="57:59" x14ac:dyDescent="0.25">
      <c r="BE2310"/>
      <c r="BF2310"/>
      <c r="BG2310"/>
    </row>
    <row r="2311" spans="57:59" x14ac:dyDescent="0.25">
      <c r="BE2311"/>
      <c r="BF2311"/>
      <c r="BG2311"/>
    </row>
    <row r="2312" spans="57:59" x14ac:dyDescent="0.25">
      <c r="BE2312"/>
      <c r="BF2312"/>
      <c r="BG2312"/>
    </row>
    <row r="2313" spans="57:59" x14ac:dyDescent="0.25">
      <c r="BE2313"/>
      <c r="BF2313"/>
      <c r="BG2313"/>
    </row>
    <row r="2314" spans="57:59" x14ac:dyDescent="0.25">
      <c r="BE2314"/>
      <c r="BF2314"/>
      <c r="BG2314"/>
    </row>
    <row r="2315" spans="57:59" x14ac:dyDescent="0.25">
      <c r="BE2315"/>
      <c r="BF2315"/>
      <c r="BG2315"/>
    </row>
    <row r="2316" spans="57:59" x14ac:dyDescent="0.25">
      <c r="BE2316"/>
      <c r="BF2316"/>
      <c r="BG2316"/>
    </row>
    <row r="2317" spans="57:59" x14ac:dyDescent="0.25">
      <c r="BE2317"/>
      <c r="BF2317"/>
      <c r="BG2317"/>
    </row>
    <row r="2318" spans="57:59" x14ac:dyDescent="0.25">
      <c r="BE2318"/>
      <c r="BF2318"/>
      <c r="BG2318"/>
    </row>
    <row r="2319" spans="57:59" x14ac:dyDescent="0.25">
      <c r="BE2319"/>
      <c r="BF2319"/>
      <c r="BG2319"/>
    </row>
    <row r="2320" spans="57:59" x14ac:dyDescent="0.25">
      <c r="BE2320"/>
      <c r="BF2320"/>
      <c r="BG2320"/>
    </row>
    <row r="2321" spans="57:59" x14ac:dyDescent="0.25">
      <c r="BE2321"/>
      <c r="BF2321"/>
      <c r="BG2321"/>
    </row>
    <row r="2322" spans="57:59" x14ac:dyDescent="0.25">
      <c r="BE2322"/>
      <c r="BF2322"/>
      <c r="BG2322"/>
    </row>
    <row r="2323" spans="57:59" x14ac:dyDescent="0.25">
      <c r="BE2323"/>
      <c r="BF2323"/>
      <c r="BG2323"/>
    </row>
    <row r="2324" spans="57:59" x14ac:dyDescent="0.25">
      <c r="BE2324"/>
      <c r="BF2324"/>
      <c r="BG2324"/>
    </row>
    <row r="2325" spans="57:59" x14ac:dyDescent="0.25">
      <c r="BE2325"/>
      <c r="BF2325"/>
      <c r="BG2325"/>
    </row>
    <row r="2326" spans="57:59" x14ac:dyDescent="0.25">
      <c r="BE2326"/>
      <c r="BF2326"/>
      <c r="BG2326"/>
    </row>
    <row r="2327" spans="57:59" x14ac:dyDescent="0.25">
      <c r="BE2327"/>
      <c r="BF2327"/>
      <c r="BG2327"/>
    </row>
    <row r="2328" spans="57:59" x14ac:dyDescent="0.25">
      <c r="BE2328"/>
      <c r="BF2328"/>
      <c r="BG2328"/>
    </row>
    <row r="2329" spans="57:59" x14ac:dyDescent="0.25">
      <c r="BE2329"/>
      <c r="BF2329"/>
      <c r="BG2329"/>
    </row>
    <row r="2330" spans="57:59" x14ac:dyDescent="0.25">
      <c r="BE2330"/>
      <c r="BF2330"/>
      <c r="BG2330"/>
    </row>
    <row r="2331" spans="57:59" x14ac:dyDescent="0.25">
      <c r="BE2331"/>
      <c r="BF2331"/>
      <c r="BG2331"/>
    </row>
    <row r="2332" spans="57:59" x14ac:dyDescent="0.25">
      <c r="BE2332"/>
      <c r="BF2332"/>
      <c r="BG2332"/>
    </row>
    <row r="2333" spans="57:59" x14ac:dyDescent="0.25">
      <c r="BE2333"/>
      <c r="BF2333"/>
      <c r="BG2333"/>
    </row>
    <row r="2334" spans="57:59" x14ac:dyDescent="0.25">
      <c r="BE2334"/>
      <c r="BF2334"/>
      <c r="BG2334"/>
    </row>
    <row r="2335" spans="57:59" x14ac:dyDescent="0.25">
      <c r="BE2335"/>
      <c r="BF2335"/>
      <c r="BG2335"/>
    </row>
    <row r="2336" spans="57:59" x14ac:dyDescent="0.25">
      <c r="BE2336"/>
      <c r="BF2336"/>
      <c r="BG2336"/>
    </row>
    <row r="2337" spans="57:59" x14ac:dyDescent="0.25">
      <c r="BE2337"/>
      <c r="BF2337"/>
      <c r="BG2337"/>
    </row>
    <row r="2338" spans="57:59" x14ac:dyDescent="0.25">
      <c r="BE2338"/>
      <c r="BF2338"/>
      <c r="BG2338"/>
    </row>
    <row r="2339" spans="57:59" x14ac:dyDescent="0.25">
      <c r="BE2339"/>
      <c r="BF2339"/>
      <c r="BG2339"/>
    </row>
    <row r="2340" spans="57:59" x14ac:dyDescent="0.25">
      <c r="BE2340"/>
      <c r="BF2340"/>
      <c r="BG2340"/>
    </row>
    <row r="2341" spans="57:59" x14ac:dyDescent="0.25">
      <c r="BE2341"/>
      <c r="BF2341"/>
      <c r="BG2341"/>
    </row>
    <row r="2342" spans="57:59" x14ac:dyDescent="0.25">
      <c r="BE2342"/>
      <c r="BF2342"/>
      <c r="BG2342"/>
    </row>
    <row r="2343" spans="57:59" x14ac:dyDescent="0.25">
      <c r="BE2343"/>
      <c r="BF2343"/>
      <c r="BG2343"/>
    </row>
    <row r="2344" spans="57:59" x14ac:dyDescent="0.25">
      <c r="BE2344"/>
      <c r="BF2344"/>
      <c r="BG2344"/>
    </row>
    <row r="2345" spans="57:59" x14ac:dyDescent="0.25">
      <c r="BE2345"/>
      <c r="BF2345"/>
      <c r="BG2345"/>
    </row>
    <row r="2346" spans="57:59" x14ac:dyDescent="0.25">
      <c r="BE2346"/>
      <c r="BF2346"/>
      <c r="BG2346"/>
    </row>
    <row r="2347" spans="57:59" x14ac:dyDescent="0.25">
      <c r="BE2347"/>
      <c r="BF2347"/>
      <c r="BG2347"/>
    </row>
    <row r="2348" spans="57:59" x14ac:dyDescent="0.25">
      <c r="BE2348"/>
      <c r="BF2348"/>
      <c r="BG2348"/>
    </row>
    <row r="2349" spans="57:59" x14ac:dyDescent="0.25">
      <c r="BE2349"/>
      <c r="BF2349"/>
      <c r="BG2349"/>
    </row>
    <row r="2350" spans="57:59" x14ac:dyDescent="0.25">
      <c r="BE2350"/>
      <c r="BF2350"/>
      <c r="BG2350"/>
    </row>
    <row r="2351" spans="57:59" x14ac:dyDescent="0.25">
      <c r="BE2351"/>
      <c r="BF2351"/>
      <c r="BG2351"/>
    </row>
    <row r="2352" spans="57:59" x14ac:dyDescent="0.25">
      <c r="BE2352"/>
      <c r="BF2352"/>
      <c r="BG2352"/>
    </row>
    <row r="2353" spans="57:59" x14ac:dyDescent="0.25">
      <c r="BE2353"/>
      <c r="BF2353"/>
      <c r="BG2353"/>
    </row>
    <row r="2354" spans="57:59" x14ac:dyDescent="0.25">
      <c r="BE2354"/>
      <c r="BF2354"/>
      <c r="BG2354"/>
    </row>
    <row r="2355" spans="57:59" x14ac:dyDescent="0.25">
      <c r="BE2355"/>
      <c r="BF2355"/>
      <c r="BG2355"/>
    </row>
    <row r="2356" spans="57:59" x14ac:dyDescent="0.25">
      <c r="BE2356"/>
      <c r="BF2356"/>
      <c r="BG2356"/>
    </row>
    <row r="2357" spans="57:59" x14ac:dyDescent="0.25">
      <c r="BE2357"/>
      <c r="BF2357"/>
      <c r="BG2357"/>
    </row>
    <row r="2358" spans="57:59" x14ac:dyDescent="0.25">
      <c r="BE2358"/>
      <c r="BF2358"/>
      <c r="BG2358"/>
    </row>
    <row r="2359" spans="57:59" x14ac:dyDescent="0.25">
      <c r="BE2359"/>
      <c r="BF2359"/>
      <c r="BG2359"/>
    </row>
    <row r="2360" spans="57:59" x14ac:dyDescent="0.25">
      <c r="BE2360"/>
      <c r="BF2360"/>
      <c r="BG2360"/>
    </row>
    <row r="2361" spans="57:59" x14ac:dyDescent="0.25">
      <c r="BE2361"/>
      <c r="BF2361"/>
      <c r="BG2361"/>
    </row>
    <row r="2362" spans="57:59" x14ac:dyDescent="0.25">
      <c r="BE2362"/>
      <c r="BF2362"/>
      <c r="BG2362"/>
    </row>
    <row r="2363" spans="57:59" x14ac:dyDescent="0.25">
      <c r="BE2363"/>
      <c r="BF2363"/>
      <c r="BG2363"/>
    </row>
    <row r="2364" spans="57:59" x14ac:dyDescent="0.25">
      <c r="BE2364"/>
      <c r="BF2364"/>
      <c r="BG2364"/>
    </row>
    <row r="2365" spans="57:59" x14ac:dyDescent="0.25">
      <c r="BE2365"/>
      <c r="BF2365"/>
      <c r="BG2365"/>
    </row>
    <row r="2366" spans="57:59" x14ac:dyDescent="0.25">
      <c r="BE2366"/>
      <c r="BF2366"/>
      <c r="BG2366"/>
    </row>
    <row r="2367" spans="57:59" x14ac:dyDescent="0.25">
      <c r="BE2367"/>
      <c r="BF2367"/>
      <c r="BG2367"/>
    </row>
    <row r="2368" spans="57:59" x14ac:dyDescent="0.25">
      <c r="BE2368"/>
      <c r="BF2368"/>
      <c r="BG2368"/>
    </row>
    <row r="2369" spans="57:59" x14ac:dyDescent="0.25">
      <c r="BE2369"/>
      <c r="BF2369"/>
      <c r="BG2369"/>
    </row>
    <row r="2370" spans="57:59" x14ac:dyDescent="0.25">
      <c r="BE2370"/>
      <c r="BF2370"/>
      <c r="BG2370"/>
    </row>
    <row r="2371" spans="57:59" x14ac:dyDescent="0.25">
      <c r="BE2371"/>
      <c r="BF2371"/>
      <c r="BG2371"/>
    </row>
    <row r="2372" spans="57:59" x14ac:dyDescent="0.25">
      <c r="BE2372"/>
      <c r="BF2372"/>
      <c r="BG2372"/>
    </row>
    <row r="2373" spans="57:59" x14ac:dyDescent="0.25">
      <c r="BE2373"/>
      <c r="BF2373"/>
      <c r="BG2373"/>
    </row>
    <row r="2374" spans="57:59" x14ac:dyDescent="0.25">
      <c r="BE2374"/>
      <c r="BF2374"/>
      <c r="BG2374"/>
    </row>
    <row r="2375" spans="57:59" x14ac:dyDescent="0.25">
      <c r="BE2375"/>
      <c r="BF2375"/>
      <c r="BG2375"/>
    </row>
    <row r="2376" spans="57:59" x14ac:dyDescent="0.25">
      <c r="BE2376"/>
      <c r="BF2376"/>
      <c r="BG2376"/>
    </row>
    <row r="2377" spans="57:59" x14ac:dyDescent="0.25">
      <c r="BE2377"/>
      <c r="BF2377"/>
      <c r="BG2377"/>
    </row>
    <row r="2378" spans="57:59" x14ac:dyDescent="0.25">
      <c r="BE2378"/>
      <c r="BF2378"/>
      <c r="BG2378"/>
    </row>
    <row r="2379" spans="57:59" x14ac:dyDescent="0.25">
      <c r="BE2379"/>
      <c r="BF2379"/>
      <c r="BG2379"/>
    </row>
    <row r="2380" spans="57:59" x14ac:dyDescent="0.25">
      <c r="BE2380"/>
      <c r="BF2380"/>
      <c r="BG2380"/>
    </row>
    <row r="2381" spans="57:59" x14ac:dyDescent="0.25">
      <c r="BE2381"/>
      <c r="BF2381"/>
      <c r="BG2381"/>
    </row>
    <row r="2382" spans="57:59" x14ac:dyDescent="0.25">
      <c r="BE2382"/>
      <c r="BF2382"/>
      <c r="BG2382"/>
    </row>
    <row r="2383" spans="57:59" x14ac:dyDescent="0.25">
      <c r="BE2383"/>
      <c r="BF2383"/>
      <c r="BG2383"/>
    </row>
    <row r="2384" spans="57:59" x14ac:dyDescent="0.25">
      <c r="BE2384"/>
      <c r="BF2384"/>
      <c r="BG2384"/>
    </row>
    <row r="2385" spans="57:59" x14ac:dyDescent="0.25">
      <c r="BE2385"/>
      <c r="BF2385"/>
      <c r="BG2385"/>
    </row>
    <row r="2386" spans="57:59" x14ac:dyDescent="0.25">
      <c r="BE2386"/>
      <c r="BF2386"/>
      <c r="BG2386"/>
    </row>
    <row r="2387" spans="57:59" x14ac:dyDescent="0.25">
      <c r="BE2387"/>
      <c r="BF2387"/>
      <c r="BG2387"/>
    </row>
    <row r="2388" spans="57:59" x14ac:dyDescent="0.25">
      <c r="BE2388"/>
      <c r="BF2388"/>
      <c r="BG2388"/>
    </row>
    <row r="2389" spans="57:59" x14ac:dyDescent="0.25">
      <c r="BE2389"/>
      <c r="BF2389"/>
      <c r="BG2389"/>
    </row>
    <row r="2390" spans="57:59" x14ac:dyDescent="0.25">
      <c r="BE2390"/>
      <c r="BF2390"/>
      <c r="BG2390"/>
    </row>
    <row r="2391" spans="57:59" x14ac:dyDescent="0.25">
      <c r="BE2391"/>
      <c r="BF2391"/>
      <c r="BG2391"/>
    </row>
    <row r="2392" spans="57:59" x14ac:dyDescent="0.25">
      <c r="BE2392"/>
      <c r="BF2392"/>
      <c r="BG2392"/>
    </row>
    <row r="2393" spans="57:59" x14ac:dyDescent="0.25">
      <c r="BE2393"/>
      <c r="BF2393"/>
      <c r="BG2393"/>
    </row>
    <row r="2394" spans="57:59" x14ac:dyDescent="0.25">
      <c r="BE2394"/>
      <c r="BF2394"/>
      <c r="BG2394"/>
    </row>
    <row r="2395" spans="57:59" x14ac:dyDescent="0.25">
      <c r="BE2395"/>
      <c r="BF2395"/>
      <c r="BG2395"/>
    </row>
    <row r="2396" spans="57:59" x14ac:dyDescent="0.25">
      <c r="BE2396"/>
      <c r="BF2396"/>
      <c r="BG2396"/>
    </row>
    <row r="2397" spans="57:59" x14ac:dyDescent="0.25">
      <c r="BE2397"/>
      <c r="BF2397"/>
      <c r="BG2397"/>
    </row>
    <row r="2398" spans="57:59" x14ac:dyDescent="0.25">
      <c r="BE2398"/>
      <c r="BF2398"/>
      <c r="BG2398"/>
    </row>
    <row r="2399" spans="57:59" x14ac:dyDescent="0.25">
      <c r="BE2399"/>
      <c r="BF2399"/>
      <c r="BG2399"/>
    </row>
    <row r="2400" spans="57:59" x14ac:dyDescent="0.25">
      <c r="BE2400"/>
      <c r="BF2400"/>
      <c r="BG2400"/>
    </row>
    <row r="2401" spans="57:59" x14ac:dyDescent="0.25">
      <c r="BE2401"/>
      <c r="BF2401"/>
      <c r="BG2401"/>
    </row>
    <row r="2402" spans="57:59" x14ac:dyDescent="0.25">
      <c r="BE2402"/>
      <c r="BF2402"/>
      <c r="BG2402"/>
    </row>
    <row r="2403" spans="57:59" x14ac:dyDescent="0.25">
      <c r="BE2403"/>
      <c r="BF2403"/>
      <c r="BG2403"/>
    </row>
    <row r="2404" spans="57:59" x14ac:dyDescent="0.25">
      <c r="BE2404"/>
      <c r="BF2404"/>
      <c r="BG2404"/>
    </row>
    <row r="2405" spans="57:59" x14ac:dyDescent="0.25">
      <c r="BE2405"/>
      <c r="BF2405"/>
      <c r="BG2405"/>
    </row>
    <row r="2406" spans="57:59" x14ac:dyDescent="0.25">
      <c r="BE2406"/>
      <c r="BF2406"/>
      <c r="BG2406"/>
    </row>
    <row r="2407" spans="57:59" x14ac:dyDescent="0.25">
      <c r="BE2407"/>
      <c r="BF2407"/>
      <c r="BG2407"/>
    </row>
    <row r="2408" spans="57:59" x14ac:dyDescent="0.25">
      <c r="BE2408"/>
      <c r="BF2408"/>
      <c r="BG2408"/>
    </row>
    <row r="2409" spans="57:59" x14ac:dyDescent="0.25">
      <c r="BE2409"/>
      <c r="BF2409"/>
      <c r="BG2409"/>
    </row>
    <row r="2410" spans="57:59" x14ac:dyDescent="0.25">
      <c r="BE2410"/>
      <c r="BF2410"/>
      <c r="BG2410"/>
    </row>
    <row r="2411" spans="57:59" x14ac:dyDescent="0.25">
      <c r="BE2411"/>
      <c r="BF2411"/>
      <c r="BG2411"/>
    </row>
    <row r="2412" spans="57:59" x14ac:dyDescent="0.25">
      <c r="BE2412"/>
      <c r="BF2412"/>
      <c r="BG2412"/>
    </row>
    <row r="2413" spans="57:59" x14ac:dyDescent="0.25">
      <c r="BE2413"/>
      <c r="BF2413"/>
      <c r="BG2413"/>
    </row>
    <row r="2414" spans="57:59" x14ac:dyDescent="0.25">
      <c r="BE2414"/>
      <c r="BF2414"/>
      <c r="BG2414"/>
    </row>
    <row r="2415" spans="57:59" x14ac:dyDescent="0.25">
      <c r="BE2415"/>
      <c r="BF2415"/>
      <c r="BG2415"/>
    </row>
    <row r="2416" spans="57:59" x14ac:dyDescent="0.25">
      <c r="BE2416"/>
      <c r="BF2416"/>
      <c r="BG2416"/>
    </row>
    <row r="2417" spans="57:59" x14ac:dyDescent="0.25">
      <c r="BE2417"/>
      <c r="BF2417"/>
      <c r="BG2417"/>
    </row>
    <row r="2418" spans="57:59" x14ac:dyDescent="0.25">
      <c r="BE2418"/>
      <c r="BF2418"/>
      <c r="BG2418"/>
    </row>
    <row r="2419" spans="57:59" x14ac:dyDescent="0.25">
      <c r="BE2419"/>
      <c r="BF2419"/>
      <c r="BG2419"/>
    </row>
    <row r="2420" spans="57:59" x14ac:dyDescent="0.25">
      <c r="BE2420"/>
      <c r="BF2420"/>
      <c r="BG2420"/>
    </row>
    <row r="2421" spans="57:59" x14ac:dyDescent="0.25">
      <c r="BE2421"/>
      <c r="BF2421"/>
      <c r="BG2421"/>
    </row>
    <row r="2422" spans="57:59" x14ac:dyDescent="0.25">
      <c r="BE2422"/>
      <c r="BF2422"/>
      <c r="BG2422"/>
    </row>
    <row r="2423" spans="57:59" x14ac:dyDescent="0.25">
      <c r="BE2423"/>
      <c r="BF2423"/>
      <c r="BG2423"/>
    </row>
    <row r="2424" spans="57:59" x14ac:dyDescent="0.25">
      <c r="BE2424"/>
      <c r="BF2424"/>
      <c r="BG2424"/>
    </row>
    <row r="2425" spans="57:59" x14ac:dyDescent="0.25">
      <c r="BE2425"/>
      <c r="BF2425"/>
      <c r="BG2425"/>
    </row>
    <row r="2426" spans="57:59" x14ac:dyDescent="0.25">
      <c r="BE2426"/>
      <c r="BF2426"/>
      <c r="BG2426"/>
    </row>
    <row r="2427" spans="57:59" x14ac:dyDescent="0.25">
      <c r="BE2427"/>
      <c r="BF2427"/>
      <c r="BG2427"/>
    </row>
    <row r="2428" spans="57:59" x14ac:dyDescent="0.25">
      <c r="BE2428"/>
      <c r="BF2428"/>
      <c r="BG2428"/>
    </row>
    <row r="2429" spans="57:59" x14ac:dyDescent="0.25">
      <c r="BE2429"/>
      <c r="BF2429"/>
      <c r="BG2429"/>
    </row>
    <row r="2430" spans="57:59" x14ac:dyDescent="0.25">
      <c r="BE2430"/>
      <c r="BF2430"/>
      <c r="BG2430"/>
    </row>
    <row r="2431" spans="57:59" x14ac:dyDescent="0.25">
      <c r="BE2431"/>
      <c r="BF2431"/>
      <c r="BG2431"/>
    </row>
    <row r="2432" spans="57:59" x14ac:dyDescent="0.25">
      <c r="BE2432"/>
      <c r="BF2432"/>
      <c r="BG2432"/>
    </row>
    <row r="2433" spans="57:59" x14ac:dyDescent="0.25">
      <c r="BE2433"/>
      <c r="BF2433"/>
      <c r="BG2433"/>
    </row>
    <row r="2434" spans="57:59" x14ac:dyDescent="0.25">
      <c r="BE2434"/>
      <c r="BF2434"/>
      <c r="BG2434"/>
    </row>
    <row r="2435" spans="57:59" x14ac:dyDescent="0.25">
      <c r="BE2435"/>
      <c r="BF2435"/>
      <c r="BG2435"/>
    </row>
    <row r="2436" spans="57:59" x14ac:dyDescent="0.25">
      <c r="BE2436"/>
      <c r="BF2436"/>
      <c r="BG2436"/>
    </row>
    <row r="2437" spans="57:59" x14ac:dyDescent="0.25">
      <c r="BE2437"/>
      <c r="BF2437"/>
      <c r="BG2437"/>
    </row>
    <row r="2438" spans="57:59" x14ac:dyDescent="0.25">
      <c r="BE2438"/>
      <c r="BF2438"/>
      <c r="BG2438"/>
    </row>
    <row r="2439" spans="57:59" x14ac:dyDescent="0.25">
      <c r="BE2439"/>
      <c r="BF2439"/>
      <c r="BG2439"/>
    </row>
    <row r="2440" spans="57:59" x14ac:dyDescent="0.25">
      <c r="BE2440"/>
      <c r="BF2440"/>
      <c r="BG2440"/>
    </row>
    <row r="2441" spans="57:59" x14ac:dyDescent="0.25">
      <c r="BE2441"/>
      <c r="BF2441"/>
      <c r="BG2441"/>
    </row>
    <row r="2442" spans="57:59" x14ac:dyDescent="0.25">
      <c r="BE2442"/>
      <c r="BF2442"/>
      <c r="BG2442"/>
    </row>
    <row r="2443" spans="57:59" x14ac:dyDescent="0.25">
      <c r="BE2443"/>
      <c r="BF2443"/>
      <c r="BG2443"/>
    </row>
    <row r="2444" spans="57:59" x14ac:dyDescent="0.25">
      <c r="BE2444"/>
      <c r="BF2444"/>
      <c r="BG2444"/>
    </row>
    <row r="2445" spans="57:59" x14ac:dyDescent="0.25">
      <c r="BE2445"/>
      <c r="BF2445"/>
      <c r="BG2445"/>
    </row>
    <row r="2446" spans="57:59" x14ac:dyDescent="0.25">
      <c r="BE2446"/>
      <c r="BF2446"/>
      <c r="BG2446"/>
    </row>
    <row r="2447" spans="57:59" x14ac:dyDescent="0.25">
      <c r="BE2447"/>
      <c r="BF2447"/>
      <c r="BG2447"/>
    </row>
    <row r="2448" spans="57:59" x14ac:dyDescent="0.25">
      <c r="BE2448"/>
      <c r="BF2448"/>
      <c r="BG2448"/>
    </row>
    <row r="2449" spans="57:59" x14ac:dyDescent="0.25">
      <c r="BE2449"/>
      <c r="BF2449"/>
      <c r="BG2449"/>
    </row>
    <row r="2450" spans="57:59" x14ac:dyDescent="0.25">
      <c r="BE2450"/>
      <c r="BF2450"/>
      <c r="BG2450"/>
    </row>
    <row r="2451" spans="57:59" x14ac:dyDescent="0.25">
      <c r="BE2451"/>
      <c r="BF2451"/>
      <c r="BG2451"/>
    </row>
    <row r="2452" spans="57:59" x14ac:dyDescent="0.25">
      <c r="BE2452"/>
      <c r="BF2452"/>
      <c r="BG2452"/>
    </row>
    <row r="2453" spans="57:59" x14ac:dyDescent="0.25">
      <c r="BE2453"/>
      <c r="BF2453"/>
      <c r="BG2453"/>
    </row>
    <row r="2454" spans="57:59" x14ac:dyDescent="0.25">
      <c r="BE2454"/>
      <c r="BF2454"/>
      <c r="BG2454"/>
    </row>
    <row r="2455" spans="57:59" x14ac:dyDescent="0.25">
      <c r="BE2455"/>
      <c r="BF2455"/>
      <c r="BG2455"/>
    </row>
    <row r="2456" spans="57:59" x14ac:dyDescent="0.25">
      <c r="BE2456"/>
      <c r="BF2456"/>
      <c r="BG2456"/>
    </row>
    <row r="2457" spans="57:59" x14ac:dyDescent="0.25">
      <c r="BE2457"/>
      <c r="BF2457"/>
      <c r="BG2457"/>
    </row>
    <row r="2458" spans="57:59" x14ac:dyDescent="0.25">
      <c r="BE2458"/>
      <c r="BF2458"/>
      <c r="BG2458"/>
    </row>
    <row r="2459" spans="57:59" x14ac:dyDescent="0.25">
      <c r="BE2459"/>
      <c r="BF2459"/>
      <c r="BG2459"/>
    </row>
    <row r="2460" spans="57:59" x14ac:dyDescent="0.25">
      <c r="BE2460"/>
      <c r="BF2460"/>
      <c r="BG2460"/>
    </row>
    <row r="2461" spans="57:59" x14ac:dyDescent="0.25">
      <c r="BE2461"/>
      <c r="BF2461"/>
      <c r="BG2461"/>
    </row>
    <row r="2462" spans="57:59" x14ac:dyDescent="0.25">
      <c r="BE2462"/>
      <c r="BF2462"/>
      <c r="BG2462"/>
    </row>
    <row r="2463" spans="57:59" x14ac:dyDescent="0.25">
      <c r="BE2463"/>
      <c r="BF2463"/>
      <c r="BG2463"/>
    </row>
    <row r="2464" spans="57:59" x14ac:dyDescent="0.25">
      <c r="BE2464"/>
      <c r="BF2464"/>
      <c r="BG2464"/>
    </row>
    <row r="2465" spans="57:59" x14ac:dyDescent="0.25">
      <c r="BE2465"/>
      <c r="BF2465"/>
      <c r="BG2465"/>
    </row>
    <row r="2466" spans="57:59" x14ac:dyDescent="0.25">
      <c r="BE2466"/>
      <c r="BF2466"/>
      <c r="BG2466"/>
    </row>
    <row r="2467" spans="57:59" x14ac:dyDescent="0.25">
      <c r="BE2467"/>
      <c r="BF2467"/>
      <c r="BG2467"/>
    </row>
    <row r="2468" spans="57:59" x14ac:dyDescent="0.25">
      <c r="BE2468"/>
      <c r="BF2468"/>
      <c r="BG2468"/>
    </row>
    <row r="2469" spans="57:59" x14ac:dyDescent="0.25">
      <c r="BE2469"/>
      <c r="BF2469"/>
      <c r="BG2469"/>
    </row>
    <row r="2470" spans="57:59" x14ac:dyDescent="0.25">
      <c r="BE2470"/>
      <c r="BF2470"/>
      <c r="BG2470"/>
    </row>
    <row r="2471" spans="57:59" x14ac:dyDescent="0.25">
      <c r="BE2471"/>
      <c r="BF2471"/>
      <c r="BG2471"/>
    </row>
    <row r="2472" spans="57:59" x14ac:dyDescent="0.25">
      <c r="BE2472"/>
      <c r="BF2472"/>
      <c r="BG2472"/>
    </row>
    <row r="2473" spans="57:59" x14ac:dyDescent="0.25">
      <c r="BE2473"/>
      <c r="BF2473"/>
      <c r="BG2473"/>
    </row>
    <row r="2474" spans="57:59" x14ac:dyDescent="0.25">
      <c r="BE2474"/>
      <c r="BF2474"/>
      <c r="BG2474"/>
    </row>
    <row r="2475" spans="57:59" x14ac:dyDescent="0.25">
      <c r="BE2475"/>
      <c r="BF2475"/>
      <c r="BG2475"/>
    </row>
    <row r="2476" spans="57:59" x14ac:dyDescent="0.25">
      <c r="BE2476"/>
      <c r="BF2476"/>
      <c r="BG2476"/>
    </row>
    <row r="2477" spans="57:59" x14ac:dyDescent="0.25">
      <c r="BE2477"/>
      <c r="BF2477"/>
      <c r="BG2477"/>
    </row>
    <row r="2478" spans="57:59" x14ac:dyDescent="0.25">
      <c r="BE2478"/>
      <c r="BF2478"/>
      <c r="BG2478"/>
    </row>
    <row r="2479" spans="57:59" x14ac:dyDescent="0.25">
      <c r="BE2479"/>
      <c r="BF2479"/>
      <c r="BG2479"/>
    </row>
    <row r="2480" spans="57:59" x14ac:dyDescent="0.25">
      <c r="BE2480"/>
      <c r="BF2480"/>
      <c r="BG2480"/>
    </row>
    <row r="2481" spans="57:59" x14ac:dyDescent="0.25">
      <c r="BE2481"/>
      <c r="BF2481"/>
      <c r="BG2481"/>
    </row>
    <row r="2482" spans="57:59" x14ac:dyDescent="0.25">
      <c r="BE2482"/>
      <c r="BF2482"/>
      <c r="BG2482"/>
    </row>
    <row r="2483" spans="57:59" x14ac:dyDescent="0.25">
      <c r="BE2483"/>
      <c r="BF2483"/>
      <c r="BG2483"/>
    </row>
    <row r="2484" spans="57:59" x14ac:dyDescent="0.25">
      <c r="BE2484"/>
      <c r="BF2484"/>
      <c r="BG2484"/>
    </row>
    <row r="2485" spans="57:59" x14ac:dyDescent="0.25">
      <c r="BE2485"/>
      <c r="BF2485"/>
      <c r="BG2485"/>
    </row>
    <row r="2486" spans="57:59" x14ac:dyDescent="0.25">
      <c r="BE2486"/>
      <c r="BF2486"/>
      <c r="BG2486"/>
    </row>
    <row r="2487" spans="57:59" x14ac:dyDescent="0.25">
      <c r="BE2487"/>
      <c r="BF2487"/>
      <c r="BG2487"/>
    </row>
    <row r="2488" spans="57:59" x14ac:dyDescent="0.25">
      <c r="BE2488"/>
      <c r="BF2488"/>
      <c r="BG2488"/>
    </row>
    <row r="2489" spans="57:59" x14ac:dyDescent="0.25">
      <c r="BE2489"/>
      <c r="BF2489"/>
      <c r="BG2489"/>
    </row>
    <row r="2490" spans="57:59" x14ac:dyDescent="0.25">
      <c r="BE2490"/>
      <c r="BF2490"/>
      <c r="BG2490"/>
    </row>
    <row r="2491" spans="57:59" x14ac:dyDescent="0.25">
      <c r="BE2491"/>
      <c r="BF2491"/>
      <c r="BG2491"/>
    </row>
    <row r="2492" spans="57:59" x14ac:dyDescent="0.25">
      <c r="BE2492"/>
      <c r="BF2492"/>
      <c r="BG2492"/>
    </row>
    <row r="2493" spans="57:59" x14ac:dyDescent="0.25">
      <c r="BE2493"/>
      <c r="BF2493"/>
      <c r="BG2493"/>
    </row>
    <row r="2494" spans="57:59" x14ac:dyDescent="0.25">
      <c r="BE2494"/>
      <c r="BF2494"/>
      <c r="BG2494"/>
    </row>
    <row r="2495" spans="57:59" x14ac:dyDescent="0.25">
      <c r="BE2495"/>
      <c r="BF2495"/>
      <c r="BG2495"/>
    </row>
    <row r="2496" spans="57:59" x14ac:dyDescent="0.25">
      <c r="BE2496"/>
      <c r="BF2496"/>
      <c r="BG2496"/>
    </row>
    <row r="2497" spans="57:59" x14ac:dyDescent="0.25">
      <c r="BE2497"/>
      <c r="BF2497"/>
      <c r="BG2497"/>
    </row>
    <row r="2498" spans="57:59" x14ac:dyDescent="0.25">
      <c r="BE2498"/>
      <c r="BF2498"/>
      <c r="BG2498"/>
    </row>
    <row r="2499" spans="57:59" x14ac:dyDescent="0.25">
      <c r="BE2499"/>
      <c r="BF2499"/>
      <c r="BG2499"/>
    </row>
    <row r="2500" spans="57:59" x14ac:dyDescent="0.25">
      <c r="BE2500"/>
      <c r="BF2500"/>
      <c r="BG2500"/>
    </row>
    <row r="2501" spans="57:59" x14ac:dyDescent="0.25">
      <c r="BE2501"/>
      <c r="BF2501"/>
      <c r="BG2501"/>
    </row>
    <row r="2502" spans="57:59" x14ac:dyDescent="0.25">
      <c r="BE2502"/>
      <c r="BF2502"/>
      <c r="BG2502"/>
    </row>
    <row r="2503" spans="57:59" x14ac:dyDescent="0.25">
      <c r="BE2503"/>
      <c r="BF2503"/>
      <c r="BG2503"/>
    </row>
    <row r="2504" spans="57:59" x14ac:dyDescent="0.25">
      <c r="BE2504"/>
      <c r="BF2504"/>
      <c r="BG2504"/>
    </row>
    <row r="2505" spans="57:59" x14ac:dyDescent="0.25">
      <c r="BE2505"/>
      <c r="BF2505"/>
      <c r="BG2505"/>
    </row>
    <row r="2506" spans="57:59" x14ac:dyDescent="0.25">
      <c r="BE2506"/>
      <c r="BF2506"/>
      <c r="BG2506"/>
    </row>
    <row r="2507" spans="57:59" x14ac:dyDescent="0.25">
      <c r="BE2507"/>
      <c r="BF2507"/>
      <c r="BG2507"/>
    </row>
    <row r="2508" spans="57:59" x14ac:dyDescent="0.25">
      <c r="BE2508"/>
      <c r="BF2508"/>
      <c r="BG2508"/>
    </row>
    <row r="2509" spans="57:59" x14ac:dyDescent="0.25">
      <c r="BE2509"/>
      <c r="BF2509"/>
      <c r="BG2509"/>
    </row>
    <row r="2510" spans="57:59" x14ac:dyDescent="0.25">
      <c r="BE2510"/>
      <c r="BF2510"/>
      <c r="BG2510"/>
    </row>
    <row r="2511" spans="57:59" x14ac:dyDescent="0.25">
      <c r="BE2511"/>
      <c r="BF2511"/>
      <c r="BG2511"/>
    </row>
    <row r="2512" spans="57:59" x14ac:dyDescent="0.25">
      <c r="BE2512"/>
      <c r="BF2512"/>
      <c r="BG2512"/>
    </row>
    <row r="2513" spans="57:59" x14ac:dyDescent="0.25">
      <c r="BE2513"/>
      <c r="BF2513"/>
      <c r="BG2513"/>
    </row>
    <row r="2514" spans="57:59" x14ac:dyDescent="0.25">
      <c r="BE2514"/>
      <c r="BF2514"/>
      <c r="BG2514"/>
    </row>
    <row r="2515" spans="57:59" x14ac:dyDescent="0.25">
      <c r="BE2515"/>
      <c r="BF2515"/>
      <c r="BG2515"/>
    </row>
    <row r="2516" spans="57:59" x14ac:dyDescent="0.25">
      <c r="BE2516"/>
      <c r="BF2516"/>
      <c r="BG2516"/>
    </row>
    <row r="2517" spans="57:59" x14ac:dyDescent="0.25">
      <c r="BE2517"/>
      <c r="BF2517"/>
      <c r="BG2517"/>
    </row>
    <row r="2518" spans="57:59" x14ac:dyDescent="0.25">
      <c r="BE2518"/>
      <c r="BF2518"/>
      <c r="BG2518"/>
    </row>
    <row r="2519" spans="57:59" x14ac:dyDescent="0.25">
      <c r="BE2519"/>
      <c r="BF2519"/>
      <c r="BG2519"/>
    </row>
    <row r="2520" spans="57:59" x14ac:dyDescent="0.25">
      <c r="BE2520"/>
      <c r="BF2520"/>
      <c r="BG2520"/>
    </row>
    <row r="2521" spans="57:59" x14ac:dyDescent="0.25">
      <c r="BE2521"/>
      <c r="BF2521"/>
      <c r="BG2521"/>
    </row>
    <row r="2522" spans="57:59" x14ac:dyDescent="0.25">
      <c r="BE2522"/>
      <c r="BF2522"/>
      <c r="BG2522"/>
    </row>
    <row r="2523" spans="57:59" x14ac:dyDescent="0.25">
      <c r="BE2523"/>
      <c r="BF2523"/>
      <c r="BG2523"/>
    </row>
    <row r="2524" spans="57:59" x14ac:dyDescent="0.25">
      <c r="BE2524"/>
      <c r="BF2524"/>
      <c r="BG2524"/>
    </row>
    <row r="2525" spans="57:59" x14ac:dyDescent="0.25">
      <c r="BE2525"/>
      <c r="BF2525"/>
      <c r="BG2525"/>
    </row>
    <row r="2526" spans="57:59" x14ac:dyDescent="0.25">
      <c r="BE2526"/>
      <c r="BF2526"/>
      <c r="BG2526"/>
    </row>
    <row r="2527" spans="57:59" x14ac:dyDescent="0.25">
      <c r="BE2527"/>
      <c r="BF2527"/>
      <c r="BG2527"/>
    </row>
    <row r="2528" spans="57:59" x14ac:dyDescent="0.25">
      <c r="BE2528"/>
      <c r="BF2528"/>
      <c r="BG2528"/>
    </row>
    <row r="2529" spans="57:59" x14ac:dyDescent="0.25">
      <c r="BE2529"/>
      <c r="BF2529"/>
      <c r="BG2529"/>
    </row>
    <row r="2530" spans="57:59" x14ac:dyDescent="0.25">
      <c r="BE2530"/>
      <c r="BF2530"/>
      <c r="BG2530"/>
    </row>
    <row r="2531" spans="57:59" x14ac:dyDescent="0.25">
      <c r="BE2531"/>
      <c r="BF2531"/>
      <c r="BG2531"/>
    </row>
    <row r="2532" spans="57:59" x14ac:dyDescent="0.25">
      <c r="BE2532"/>
      <c r="BF2532"/>
      <c r="BG2532"/>
    </row>
    <row r="2533" spans="57:59" x14ac:dyDescent="0.25">
      <c r="BE2533"/>
      <c r="BF2533"/>
      <c r="BG2533"/>
    </row>
    <row r="2534" spans="57:59" x14ac:dyDescent="0.25">
      <c r="BE2534"/>
      <c r="BF2534"/>
      <c r="BG2534"/>
    </row>
    <row r="2535" spans="57:59" x14ac:dyDescent="0.25">
      <c r="BE2535"/>
      <c r="BF2535"/>
      <c r="BG2535"/>
    </row>
    <row r="2536" spans="57:59" x14ac:dyDescent="0.25">
      <c r="BE2536"/>
      <c r="BF2536"/>
      <c r="BG2536"/>
    </row>
    <row r="2537" spans="57:59" x14ac:dyDescent="0.25">
      <c r="BE2537"/>
      <c r="BF2537"/>
      <c r="BG2537"/>
    </row>
    <row r="2538" spans="57:59" x14ac:dyDescent="0.25">
      <c r="BE2538"/>
      <c r="BF2538"/>
      <c r="BG2538"/>
    </row>
    <row r="2539" spans="57:59" x14ac:dyDescent="0.25">
      <c r="BE2539"/>
      <c r="BF2539"/>
      <c r="BG2539"/>
    </row>
    <row r="2540" spans="57:59" x14ac:dyDescent="0.25">
      <c r="BE2540"/>
      <c r="BF2540"/>
      <c r="BG2540"/>
    </row>
    <row r="2541" spans="57:59" x14ac:dyDescent="0.25">
      <c r="BE2541"/>
      <c r="BF2541"/>
      <c r="BG2541"/>
    </row>
    <row r="2542" spans="57:59" x14ac:dyDescent="0.25">
      <c r="BE2542"/>
      <c r="BF2542"/>
      <c r="BG2542"/>
    </row>
    <row r="2543" spans="57:59" x14ac:dyDescent="0.25">
      <c r="BE2543"/>
      <c r="BF2543"/>
      <c r="BG2543"/>
    </row>
    <row r="2544" spans="57:59" x14ac:dyDescent="0.25">
      <c r="BE2544"/>
      <c r="BF2544"/>
      <c r="BG2544"/>
    </row>
    <row r="2545" spans="57:59" x14ac:dyDescent="0.25">
      <c r="BE2545"/>
      <c r="BF2545"/>
      <c r="BG2545"/>
    </row>
    <row r="2546" spans="57:59" x14ac:dyDescent="0.25">
      <c r="BE2546"/>
      <c r="BF2546"/>
      <c r="BG2546"/>
    </row>
    <row r="2547" spans="57:59" x14ac:dyDescent="0.25">
      <c r="BE2547"/>
      <c r="BF2547"/>
      <c r="BG2547"/>
    </row>
    <row r="2548" spans="57:59" x14ac:dyDescent="0.25">
      <c r="BE2548"/>
      <c r="BF2548"/>
      <c r="BG2548"/>
    </row>
    <row r="2549" spans="57:59" x14ac:dyDescent="0.25">
      <c r="BE2549"/>
      <c r="BF2549"/>
      <c r="BG2549"/>
    </row>
    <row r="2550" spans="57:59" x14ac:dyDescent="0.25">
      <c r="BE2550"/>
      <c r="BF2550"/>
      <c r="BG2550"/>
    </row>
    <row r="2551" spans="57:59" x14ac:dyDescent="0.25">
      <c r="BE2551"/>
      <c r="BF2551"/>
      <c r="BG2551"/>
    </row>
    <row r="2552" spans="57:59" x14ac:dyDescent="0.25">
      <c r="BE2552"/>
      <c r="BF2552"/>
      <c r="BG2552"/>
    </row>
    <row r="2553" spans="57:59" x14ac:dyDescent="0.25">
      <c r="BE2553"/>
      <c r="BF2553"/>
      <c r="BG2553"/>
    </row>
    <row r="2554" spans="57:59" x14ac:dyDescent="0.25">
      <c r="BE2554"/>
      <c r="BF2554"/>
      <c r="BG2554"/>
    </row>
    <row r="2555" spans="57:59" x14ac:dyDescent="0.25">
      <c r="BE2555"/>
      <c r="BF2555"/>
      <c r="BG2555"/>
    </row>
    <row r="2556" spans="57:59" x14ac:dyDescent="0.25">
      <c r="BE2556"/>
      <c r="BF2556"/>
      <c r="BG2556"/>
    </row>
    <row r="2557" spans="57:59" x14ac:dyDescent="0.25">
      <c r="BE2557"/>
      <c r="BF2557"/>
      <c r="BG2557"/>
    </row>
    <row r="2558" spans="57:59" x14ac:dyDescent="0.25">
      <c r="BE2558"/>
      <c r="BF2558"/>
      <c r="BG2558"/>
    </row>
    <row r="2559" spans="57:59" x14ac:dyDescent="0.25">
      <c r="BE2559"/>
      <c r="BF2559"/>
      <c r="BG2559"/>
    </row>
    <row r="2560" spans="57:59" x14ac:dyDescent="0.25">
      <c r="BE2560"/>
      <c r="BF2560"/>
      <c r="BG2560"/>
    </row>
    <row r="2561" spans="57:59" x14ac:dyDescent="0.25">
      <c r="BE2561"/>
      <c r="BF2561"/>
      <c r="BG2561"/>
    </row>
    <row r="2562" spans="57:59" x14ac:dyDescent="0.25">
      <c r="BE2562"/>
      <c r="BF2562"/>
      <c r="BG2562"/>
    </row>
    <row r="2563" spans="57:59" x14ac:dyDescent="0.25">
      <c r="BE2563"/>
      <c r="BF2563"/>
      <c r="BG2563"/>
    </row>
    <row r="2564" spans="57:59" x14ac:dyDescent="0.25">
      <c r="BE2564"/>
      <c r="BF2564"/>
      <c r="BG2564"/>
    </row>
    <row r="2565" spans="57:59" x14ac:dyDescent="0.25">
      <c r="BE2565"/>
      <c r="BF2565"/>
      <c r="BG2565"/>
    </row>
    <row r="2566" spans="57:59" x14ac:dyDescent="0.25">
      <c r="BE2566"/>
      <c r="BF2566"/>
      <c r="BG2566"/>
    </row>
    <row r="2567" spans="57:59" x14ac:dyDescent="0.25">
      <c r="BE2567"/>
      <c r="BF2567"/>
      <c r="BG2567"/>
    </row>
    <row r="2568" spans="57:59" x14ac:dyDescent="0.25">
      <c r="BE2568"/>
      <c r="BF2568"/>
      <c r="BG2568"/>
    </row>
    <row r="2569" spans="57:59" x14ac:dyDescent="0.25">
      <c r="BE2569"/>
      <c r="BF2569"/>
      <c r="BG2569"/>
    </row>
    <row r="2570" spans="57:59" x14ac:dyDescent="0.25">
      <c r="BE2570"/>
      <c r="BF2570"/>
      <c r="BG2570"/>
    </row>
    <row r="2571" spans="57:59" x14ac:dyDescent="0.25">
      <c r="BE2571"/>
      <c r="BF2571"/>
      <c r="BG2571"/>
    </row>
    <row r="2572" spans="57:59" x14ac:dyDescent="0.25">
      <c r="BE2572"/>
      <c r="BF2572"/>
      <c r="BG2572"/>
    </row>
    <row r="2573" spans="57:59" x14ac:dyDescent="0.25">
      <c r="BE2573"/>
      <c r="BF2573"/>
      <c r="BG2573"/>
    </row>
    <row r="2574" spans="57:59" x14ac:dyDescent="0.25">
      <c r="BE2574"/>
      <c r="BF2574"/>
      <c r="BG2574"/>
    </row>
    <row r="2575" spans="57:59" x14ac:dyDescent="0.25">
      <c r="BE2575"/>
      <c r="BF2575"/>
      <c r="BG2575"/>
    </row>
    <row r="2576" spans="57:59" x14ac:dyDescent="0.25">
      <c r="BE2576"/>
      <c r="BF2576"/>
      <c r="BG2576"/>
    </row>
    <row r="2577" spans="57:59" x14ac:dyDescent="0.25">
      <c r="BE2577"/>
      <c r="BF2577"/>
      <c r="BG2577"/>
    </row>
    <row r="2578" spans="57:59" x14ac:dyDescent="0.25">
      <c r="BE2578"/>
      <c r="BF2578"/>
      <c r="BG2578"/>
    </row>
    <row r="2579" spans="57:59" x14ac:dyDescent="0.25">
      <c r="BE2579"/>
      <c r="BF2579"/>
      <c r="BG2579"/>
    </row>
    <row r="2580" spans="57:59" x14ac:dyDescent="0.25">
      <c r="BE2580"/>
      <c r="BF2580"/>
      <c r="BG2580"/>
    </row>
    <row r="2581" spans="57:59" x14ac:dyDescent="0.25">
      <c r="BE2581"/>
      <c r="BF2581"/>
      <c r="BG2581"/>
    </row>
    <row r="2582" spans="57:59" x14ac:dyDescent="0.25">
      <c r="BE2582"/>
      <c r="BF2582"/>
      <c r="BG2582"/>
    </row>
    <row r="2583" spans="57:59" x14ac:dyDescent="0.25">
      <c r="BE2583"/>
      <c r="BF2583"/>
      <c r="BG2583"/>
    </row>
    <row r="2584" spans="57:59" x14ac:dyDescent="0.25">
      <c r="BE2584"/>
      <c r="BF2584"/>
      <c r="BG2584"/>
    </row>
    <row r="2585" spans="57:59" x14ac:dyDescent="0.25">
      <c r="BE2585"/>
      <c r="BF2585"/>
      <c r="BG2585"/>
    </row>
    <row r="2586" spans="57:59" x14ac:dyDescent="0.25">
      <c r="BE2586"/>
      <c r="BF2586"/>
      <c r="BG2586"/>
    </row>
    <row r="2587" spans="57:59" x14ac:dyDescent="0.25">
      <c r="BE2587"/>
      <c r="BF2587"/>
      <c r="BG2587"/>
    </row>
    <row r="2588" spans="57:59" x14ac:dyDescent="0.25">
      <c r="BE2588"/>
      <c r="BF2588"/>
      <c r="BG2588"/>
    </row>
    <row r="2589" spans="57:59" x14ac:dyDescent="0.25">
      <c r="BE2589"/>
      <c r="BF2589"/>
      <c r="BG2589"/>
    </row>
    <row r="2590" spans="57:59" x14ac:dyDescent="0.25">
      <c r="BE2590"/>
      <c r="BF2590"/>
      <c r="BG2590"/>
    </row>
    <row r="2591" spans="57:59" x14ac:dyDescent="0.25">
      <c r="BE2591"/>
      <c r="BF2591"/>
      <c r="BG2591"/>
    </row>
    <row r="2592" spans="57:59" x14ac:dyDescent="0.25">
      <c r="BE2592"/>
      <c r="BF2592"/>
      <c r="BG2592"/>
    </row>
    <row r="2593" spans="57:59" x14ac:dyDescent="0.25">
      <c r="BE2593"/>
      <c r="BF2593"/>
      <c r="BG2593"/>
    </row>
    <row r="2594" spans="57:59" x14ac:dyDescent="0.25">
      <c r="BE2594"/>
      <c r="BF2594"/>
      <c r="BG2594"/>
    </row>
    <row r="2595" spans="57:59" x14ac:dyDescent="0.25">
      <c r="BE2595"/>
      <c r="BF2595"/>
      <c r="BG2595"/>
    </row>
    <row r="2596" spans="57:59" x14ac:dyDescent="0.25">
      <c r="BE2596"/>
      <c r="BF2596"/>
      <c r="BG2596"/>
    </row>
    <row r="2597" spans="57:59" x14ac:dyDescent="0.25">
      <c r="BE2597"/>
      <c r="BF2597"/>
      <c r="BG2597"/>
    </row>
    <row r="2598" spans="57:59" x14ac:dyDescent="0.25">
      <c r="BE2598"/>
      <c r="BF2598"/>
      <c r="BG2598"/>
    </row>
    <row r="2599" spans="57:59" x14ac:dyDescent="0.25">
      <c r="BE2599"/>
      <c r="BF2599"/>
      <c r="BG2599"/>
    </row>
    <row r="2600" spans="57:59" x14ac:dyDescent="0.25">
      <c r="BE2600"/>
      <c r="BF2600"/>
      <c r="BG2600"/>
    </row>
    <row r="2601" spans="57:59" x14ac:dyDescent="0.25">
      <c r="BE2601"/>
      <c r="BF2601"/>
      <c r="BG2601"/>
    </row>
    <row r="2602" spans="57:59" x14ac:dyDescent="0.25">
      <c r="BE2602"/>
      <c r="BF2602"/>
      <c r="BG2602"/>
    </row>
    <row r="2603" spans="57:59" x14ac:dyDescent="0.25">
      <c r="BE2603"/>
      <c r="BF2603"/>
      <c r="BG2603"/>
    </row>
    <row r="2604" spans="57:59" x14ac:dyDescent="0.25">
      <c r="BE2604"/>
      <c r="BF2604"/>
      <c r="BG2604"/>
    </row>
    <row r="2605" spans="57:59" x14ac:dyDescent="0.25">
      <c r="BE2605"/>
      <c r="BF2605"/>
      <c r="BG2605"/>
    </row>
    <row r="2606" spans="57:59" x14ac:dyDescent="0.25">
      <c r="BE2606"/>
      <c r="BF2606"/>
      <c r="BG2606"/>
    </row>
    <row r="2607" spans="57:59" x14ac:dyDescent="0.25">
      <c r="BE2607"/>
      <c r="BF2607"/>
      <c r="BG2607"/>
    </row>
    <row r="2608" spans="57:59" x14ac:dyDescent="0.25">
      <c r="BE2608"/>
      <c r="BF2608"/>
      <c r="BG2608"/>
    </row>
    <row r="2609" spans="57:59" x14ac:dyDescent="0.25">
      <c r="BE2609"/>
      <c r="BF2609"/>
      <c r="BG2609"/>
    </row>
    <row r="2610" spans="57:59" x14ac:dyDescent="0.25">
      <c r="BE2610"/>
      <c r="BF2610"/>
      <c r="BG2610"/>
    </row>
    <row r="2611" spans="57:59" x14ac:dyDescent="0.25">
      <c r="BE2611"/>
      <c r="BF2611"/>
      <c r="BG2611"/>
    </row>
    <row r="2612" spans="57:59" x14ac:dyDescent="0.25">
      <c r="BE2612"/>
      <c r="BF2612"/>
      <c r="BG2612"/>
    </row>
    <row r="2613" spans="57:59" x14ac:dyDescent="0.25">
      <c r="BE2613"/>
      <c r="BF2613"/>
      <c r="BG2613"/>
    </row>
    <row r="2614" spans="57:59" x14ac:dyDescent="0.25">
      <c r="BE2614"/>
      <c r="BF2614"/>
      <c r="BG2614"/>
    </row>
    <row r="2615" spans="57:59" x14ac:dyDescent="0.25">
      <c r="BE2615"/>
      <c r="BF2615"/>
      <c r="BG2615"/>
    </row>
    <row r="2616" spans="57:59" x14ac:dyDescent="0.25">
      <c r="BE2616"/>
      <c r="BF2616"/>
      <c r="BG2616"/>
    </row>
    <row r="2617" spans="57:59" x14ac:dyDescent="0.25">
      <c r="BE2617"/>
      <c r="BF2617"/>
      <c r="BG2617"/>
    </row>
    <row r="2618" spans="57:59" x14ac:dyDescent="0.25">
      <c r="BE2618"/>
      <c r="BF2618"/>
      <c r="BG2618"/>
    </row>
    <row r="2619" spans="57:59" x14ac:dyDescent="0.25">
      <c r="BE2619"/>
      <c r="BF2619"/>
      <c r="BG2619"/>
    </row>
    <row r="2620" spans="57:59" x14ac:dyDescent="0.25">
      <c r="BE2620"/>
      <c r="BF2620"/>
      <c r="BG2620"/>
    </row>
    <row r="2621" spans="57:59" x14ac:dyDescent="0.25">
      <c r="BE2621"/>
      <c r="BF2621"/>
      <c r="BG2621"/>
    </row>
    <row r="2622" spans="57:59" x14ac:dyDescent="0.25">
      <c r="BE2622"/>
      <c r="BF2622"/>
      <c r="BG2622"/>
    </row>
    <row r="2623" spans="57:59" x14ac:dyDescent="0.25">
      <c r="BE2623"/>
      <c r="BF2623"/>
      <c r="BG2623"/>
    </row>
    <row r="2624" spans="57:59" x14ac:dyDescent="0.25">
      <c r="BE2624"/>
      <c r="BF2624"/>
      <c r="BG2624"/>
    </row>
    <row r="2625" spans="57:59" x14ac:dyDescent="0.25">
      <c r="BE2625"/>
      <c r="BF2625"/>
      <c r="BG2625"/>
    </row>
    <row r="2626" spans="57:59" x14ac:dyDescent="0.25">
      <c r="BE2626"/>
      <c r="BF2626"/>
      <c r="BG2626"/>
    </row>
    <row r="2627" spans="57:59" x14ac:dyDescent="0.25">
      <c r="BE2627"/>
      <c r="BF2627"/>
      <c r="BG2627"/>
    </row>
    <row r="2628" spans="57:59" x14ac:dyDescent="0.25">
      <c r="BE2628"/>
      <c r="BF2628"/>
      <c r="BG2628"/>
    </row>
    <row r="2629" spans="57:59" x14ac:dyDescent="0.25">
      <c r="BE2629"/>
      <c r="BF2629"/>
      <c r="BG2629"/>
    </row>
    <row r="2630" spans="57:59" x14ac:dyDescent="0.25">
      <c r="BE2630"/>
      <c r="BF2630"/>
      <c r="BG2630"/>
    </row>
    <row r="2631" spans="57:59" x14ac:dyDescent="0.25">
      <c r="BE2631"/>
      <c r="BF2631"/>
      <c r="BG2631"/>
    </row>
    <row r="2632" spans="57:59" x14ac:dyDescent="0.25">
      <c r="BE2632"/>
      <c r="BF2632"/>
      <c r="BG2632"/>
    </row>
    <row r="2633" spans="57:59" x14ac:dyDescent="0.25">
      <c r="BE2633"/>
      <c r="BF2633"/>
      <c r="BG2633"/>
    </row>
    <row r="2634" spans="57:59" x14ac:dyDescent="0.25">
      <c r="BE2634"/>
      <c r="BF2634"/>
      <c r="BG2634"/>
    </row>
    <row r="2635" spans="57:59" x14ac:dyDescent="0.25">
      <c r="BE2635"/>
      <c r="BF2635"/>
      <c r="BG2635"/>
    </row>
    <row r="2636" spans="57:59" x14ac:dyDescent="0.25">
      <c r="BE2636"/>
      <c r="BF2636"/>
      <c r="BG2636"/>
    </row>
    <row r="2637" spans="57:59" x14ac:dyDescent="0.25">
      <c r="BE2637"/>
      <c r="BF2637"/>
      <c r="BG2637"/>
    </row>
    <row r="2638" spans="57:59" x14ac:dyDescent="0.25">
      <c r="BE2638"/>
      <c r="BF2638"/>
      <c r="BG2638"/>
    </row>
    <row r="2639" spans="57:59" x14ac:dyDescent="0.25">
      <c r="BE2639"/>
      <c r="BF2639"/>
      <c r="BG2639"/>
    </row>
    <row r="2640" spans="57:59" x14ac:dyDescent="0.25">
      <c r="BE2640"/>
      <c r="BF2640"/>
      <c r="BG2640"/>
    </row>
    <row r="2641" spans="57:59" x14ac:dyDescent="0.25">
      <c r="BE2641"/>
      <c r="BF2641"/>
      <c r="BG2641"/>
    </row>
    <row r="2642" spans="57:59" x14ac:dyDescent="0.25">
      <c r="BE2642"/>
      <c r="BF2642"/>
      <c r="BG2642"/>
    </row>
    <row r="2643" spans="57:59" x14ac:dyDescent="0.25">
      <c r="BE2643"/>
      <c r="BF2643"/>
      <c r="BG2643"/>
    </row>
    <row r="2644" spans="57:59" x14ac:dyDescent="0.25">
      <c r="BE2644"/>
      <c r="BF2644"/>
      <c r="BG2644"/>
    </row>
    <row r="2645" spans="57:59" x14ac:dyDescent="0.25">
      <c r="BE2645"/>
      <c r="BF2645"/>
      <c r="BG2645"/>
    </row>
    <row r="2646" spans="57:59" x14ac:dyDescent="0.25">
      <c r="BE2646"/>
      <c r="BF2646"/>
      <c r="BG2646"/>
    </row>
    <row r="2647" spans="57:59" x14ac:dyDescent="0.25">
      <c r="BE2647"/>
      <c r="BF2647"/>
      <c r="BG2647"/>
    </row>
    <row r="2648" spans="57:59" x14ac:dyDescent="0.25">
      <c r="BE2648"/>
      <c r="BF2648"/>
      <c r="BG2648"/>
    </row>
    <row r="2649" spans="57:59" x14ac:dyDescent="0.25">
      <c r="BE2649"/>
      <c r="BF2649"/>
      <c r="BG2649"/>
    </row>
    <row r="2650" spans="57:59" x14ac:dyDescent="0.25">
      <c r="BE2650"/>
      <c r="BF2650"/>
      <c r="BG2650"/>
    </row>
    <row r="2651" spans="57:59" x14ac:dyDescent="0.25">
      <c r="BE2651"/>
      <c r="BF2651"/>
      <c r="BG2651"/>
    </row>
    <row r="2652" spans="57:59" x14ac:dyDescent="0.25">
      <c r="BE2652"/>
      <c r="BF2652"/>
      <c r="BG2652"/>
    </row>
    <row r="2653" spans="57:59" x14ac:dyDescent="0.25">
      <c r="BE2653"/>
      <c r="BF2653"/>
      <c r="BG2653"/>
    </row>
    <row r="2654" spans="57:59" x14ac:dyDescent="0.25">
      <c r="BE2654"/>
      <c r="BF2654"/>
      <c r="BG2654"/>
    </row>
    <row r="2655" spans="57:59" x14ac:dyDescent="0.25">
      <c r="BE2655"/>
      <c r="BF2655"/>
      <c r="BG2655"/>
    </row>
    <row r="2656" spans="57:59" x14ac:dyDescent="0.25">
      <c r="BE2656"/>
      <c r="BF2656"/>
      <c r="BG2656"/>
    </row>
    <row r="2657" spans="57:59" x14ac:dyDescent="0.25">
      <c r="BE2657"/>
      <c r="BF2657"/>
      <c r="BG2657"/>
    </row>
    <row r="2658" spans="57:59" x14ac:dyDescent="0.25">
      <c r="BE2658"/>
      <c r="BF2658"/>
      <c r="BG2658"/>
    </row>
    <row r="2659" spans="57:59" x14ac:dyDescent="0.25">
      <c r="BE2659"/>
      <c r="BF2659"/>
      <c r="BG2659"/>
    </row>
    <row r="2660" spans="57:59" x14ac:dyDescent="0.25">
      <c r="BE2660"/>
      <c r="BF2660"/>
      <c r="BG2660"/>
    </row>
    <row r="2661" spans="57:59" x14ac:dyDescent="0.25">
      <c r="BE2661"/>
      <c r="BF2661"/>
      <c r="BG2661"/>
    </row>
    <row r="2662" spans="57:59" x14ac:dyDescent="0.25">
      <c r="BE2662"/>
      <c r="BF2662"/>
      <c r="BG2662"/>
    </row>
    <row r="2663" spans="57:59" x14ac:dyDescent="0.25">
      <c r="BE2663"/>
      <c r="BF2663"/>
      <c r="BG2663"/>
    </row>
    <row r="2664" spans="57:59" x14ac:dyDescent="0.25">
      <c r="BE2664"/>
      <c r="BF2664"/>
      <c r="BG2664"/>
    </row>
    <row r="2665" spans="57:59" x14ac:dyDescent="0.25">
      <c r="BE2665"/>
      <c r="BF2665"/>
      <c r="BG2665"/>
    </row>
    <row r="2666" spans="57:59" x14ac:dyDescent="0.25">
      <c r="BE2666"/>
      <c r="BF2666"/>
      <c r="BG2666"/>
    </row>
    <row r="2667" spans="57:59" x14ac:dyDescent="0.25">
      <c r="BE2667"/>
      <c r="BF2667"/>
      <c r="BG2667"/>
    </row>
    <row r="2668" spans="57:59" x14ac:dyDescent="0.25">
      <c r="BE2668"/>
      <c r="BF2668"/>
      <c r="BG2668"/>
    </row>
    <row r="2669" spans="57:59" x14ac:dyDescent="0.25">
      <c r="BE2669"/>
      <c r="BF2669"/>
      <c r="BG2669"/>
    </row>
    <row r="2670" spans="57:59" x14ac:dyDescent="0.25">
      <c r="BE2670"/>
      <c r="BF2670"/>
      <c r="BG2670"/>
    </row>
    <row r="2671" spans="57:59" x14ac:dyDescent="0.25">
      <c r="BE2671"/>
      <c r="BF2671"/>
      <c r="BG2671"/>
    </row>
    <row r="2672" spans="57:59" x14ac:dyDescent="0.25">
      <c r="BE2672"/>
      <c r="BF2672"/>
      <c r="BG2672"/>
    </row>
    <row r="2673" spans="57:59" x14ac:dyDescent="0.25">
      <c r="BE2673"/>
      <c r="BF2673"/>
      <c r="BG2673"/>
    </row>
    <row r="2674" spans="57:59" x14ac:dyDescent="0.25">
      <c r="BE2674"/>
      <c r="BF2674"/>
      <c r="BG2674"/>
    </row>
    <row r="2675" spans="57:59" x14ac:dyDescent="0.25">
      <c r="BE2675"/>
      <c r="BF2675"/>
      <c r="BG2675"/>
    </row>
    <row r="2676" spans="57:59" x14ac:dyDescent="0.25">
      <c r="BE2676"/>
      <c r="BF2676"/>
      <c r="BG2676"/>
    </row>
    <row r="2677" spans="57:59" x14ac:dyDescent="0.25">
      <c r="BE2677"/>
      <c r="BF2677"/>
      <c r="BG2677"/>
    </row>
    <row r="2678" spans="57:59" x14ac:dyDescent="0.25">
      <c r="BE2678"/>
      <c r="BF2678"/>
      <c r="BG2678"/>
    </row>
    <row r="2679" spans="57:59" x14ac:dyDescent="0.25">
      <c r="BE2679"/>
      <c r="BF2679"/>
      <c r="BG2679"/>
    </row>
    <row r="2680" spans="57:59" x14ac:dyDescent="0.25">
      <c r="BE2680"/>
      <c r="BF2680"/>
      <c r="BG2680"/>
    </row>
    <row r="2681" spans="57:59" x14ac:dyDescent="0.25">
      <c r="BE2681"/>
      <c r="BF2681"/>
      <c r="BG2681"/>
    </row>
    <row r="2682" spans="57:59" x14ac:dyDescent="0.25">
      <c r="BE2682"/>
      <c r="BF2682"/>
      <c r="BG2682"/>
    </row>
    <row r="2683" spans="57:59" x14ac:dyDescent="0.25">
      <c r="BE2683"/>
      <c r="BF2683"/>
      <c r="BG2683"/>
    </row>
    <row r="2684" spans="57:59" x14ac:dyDescent="0.25">
      <c r="BE2684"/>
      <c r="BF2684"/>
      <c r="BG2684"/>
    </row>
    <row r="2685" spans="57:59" x14ac:dyDescent="0.25">
      <c r="BE2685"/>
      <c r="BF2685"/>
      <c r="BG2685"/>
    </row>
    <row r="2686" spans="57:59" x14ac:dyDescent="0.25">
      <c r="BE2686"/>
      <c r="BF2686"/>
      <c r="BG2686"/>
    </row>
    <row r="2687" spans="57:59" x14ac:dyDescent="0.25">
      <c r="BE2687"/>
      <c r="BF2687"/>
      <c r="BG2687"/>
    </row>
    <row r="2688" spans="57:59" x14ac:dyDescent="0.25">
      <c r="BE2688"/>
      <c r="BF2688"/>
      <c r="BG2688"/>
    </row>
    <row r="2689" spans="57:59" x14ac:dyDescent="0.25">
      <c r="BE2689"/>
      <c r="BF2689"/>
      <c r="BG2689"/>
    </row>
    <row r="2690" spans="57:59" x14ac:dyDescent="0.25">
      <c r="BE2690"/>
      <c r="BF2690"/>
      <c r="BG2690"/>
    </row>
    <row r="2691" spans="57:59" x14ac:dyDescent="0.25">
      <c r="BE2691"/>
      <c r="BF2691"/>
      <c r="BG2691"/>
    </row>
    <row r="2692" spans="57:59" x14ac:dyDescent="0.25">
      <c r="BE2692"/>
      <c r="BF2692"/>
      <c r="BG2692"/>
    </row>
    <row r="2693" spans="57:59" x14ac:dyDescent="0.25">
      <c r="BE2693"/>
      <c r="BF2693"/>
      <c r="BG2693"/>
    </row>
    <row r="2694" spans="57:59" x14ac:dyDescent="0.25">
      <c r="BE2694"/>
      <c r="BF2694"/>
      <c r="BG2694"/>
    </row>
    <row r="2695" spans="57:59" x14ac:dyDescent="0.25">
      <c r="BE2695"/>
      <c r="BF2695"/>
      <c r="BG2695"/>
    </row>
    <row r="2696" spans="57:59" x14ac:dyDescent="0.25">
      <c r="BE2696"/>
      <c r="BF2696"/>
      <c r="BG2696"/>
    </row>
    <row r="2697" spans="57:59" x14ac:dyDescent="0.25">
      <c r="BE2697"/>
      <c r="BF2697"/>
      <c r="BG2697"/>
    </row>
    <row r="2698" spans="57:59" x14ac:dyDescent="0.25">
      <c r="BE2698"/>
      <c r="BF2698"/>
      <c r="BG2698"/>
    </row>
    <row r="2699" spans="57:59" x14ac:dyDescent="0.25">
      <c r="BE2699"/>
      <c r="BF2699"/>
      <c r="BG2699"/>
    </row>
    <row r="2700" spans="57:59" x14ac:dyDescent="0.25">
      <c r="BE2700"/>
      <c r="BF2700"/>
      <c r="BG2700"/>
    </row>
    <row r="2701" spans="57:59" x14ac:dyDescent="0.25">
      <c r="BE2701"/>
      <c r="BF2701"/>
      <c r="BG2701"/>
    </row>
    <row r="2702" spans="57:59" x14ac:dyDescent="0.25">
      <c r="BE2702"/>
      <c r="BF2702"/>
      <c r="BG2702"/>
    </row>
    <row r="2703" spans="57:59" x14ac:dyDescent="0.25">
      <c r="BE2703"/>
      <c r="BF2703"/>
      <c r="BG2703"/>
    </row>
    <row r="2704" spans="57:59" x14ac:dyDescent="0.25">
      <c r="BE2704"/>
      <c r="BF2704"/>
      <c r="BG2704"/>
    </row>
    <row r="2705" spans="57:59" x14ac:dyDescent="0.25">
      <c r="BE2705"/>
      <c r="BF2705"/>
      <c r="BG2705"/>
    </row>
    <row r="2706" spans="57:59" x14ac:dyDescent="0.25">
      <c r="BE2706"/>
      <c r="BF2706"/>
      <c r="BG2706"/>
    </row>
    <row r="2707" spans="57:59" x14ac:dyDescent="0.25">
      <c r="BE2707"/>
      <c r="BF2707"/>
      <c r="BG2707"/>
    </row>
    <row r="2708" spans="57:59" x14ac:dyDescent="0.25">
      <c r="BE2708"/>
      <c r="BF2708"/>
      <c r="BG2708"/>
    </row>
    <row r="2709" spans="57:59" x14ac:dyDescent="0.25">
      <c r="BE2709"/>
      <c r="BF2709"/>
      <c r="BG2709"/>
    </row>
    <row r="2710" spans="57:59" x14ac:dyDescent="0.25">
      <c r="BE2710"/>
      <c r="BF2710"/>
      <c r="BG2710"/>
    </row>
    <row r="2711" spans="57:59" x14ac:dyDescent="0.25">
      <c r="BE2711"/>
      <c r="BF2711"/>
      <c r="BG2711"/>
    </row>
    <row r="2712" spans="57:59" x14ac:dyDescent="0.25">
      <c r="BE2712"/>
      <c r="BF2712"/>
      <c r="BG2712"/>
    </row>
    <row r="2713" spans="57:59" x14ac:dyDescent="0.25">
      <c r="BE2713"/>
      <c r="BF2713"/>
      <c r="BG2713"/>
    </row>
    <row r="2714" spans="57:59" x14ac:dyDescent="0.25">
      <c r="BE2714"/>
      <c r="BF2714"/>
      <c r="BG2714"/>
    </row>
    <row r="2715" spans="57:59" x14ac:dyDescent="0.25">
      <c r="BE2715"/>
      <c r="BF2715"/>
      <c r="BG2715"/>
    </row>
    <row r="2716" spans="57:59" x14ac:dyDescent="0.25">
      <c r="BE2716"/>
      <c r="BF2716"/>
      <c r="BG2716"/>
    </row>
    <row r="2717" spans="57:59" x14ac:dyDescent="0.25">
      <c r="BE2717"/>
      <c r="BF2717"/>
      <c r="BG2717"/>
    </row>
    <row r="2718" spans="57:59" x14ac:dyDescent="0.25">
      <c r="BE2718"/>
      <c r="BF2718"/>
      <c r="BG2718"/>
    </row>
    <row r="2719" spans="57:59" x14ac:dyDescent="0.25">
      <c r="BE2719"/>
      <c r="BF2719"/>
      <c r="BG2719"/>
    </row>
    <row r="2720" spans="57:59" x14ac:dyDescent="0.25">
      <c r="BE2720"/>
      <c r="BF2720"/>
      <c r="BG2720"/>
    </row>
    <row r="2721" spans="57:59" x14ac:dyDescent="0.25">
      <c r="BE2721"/>
      <c r="BF2721"/>
      <c r="BG2721"/>
    </row>
    <row r="2722" spans="57:59" x14ac:dyDescent="0.25">
      <c r="BE2722"/>
      <c r="BF2722"/>
      <c r="BG2722"/>
    </row>
    <row r="2723" spans="57:59" x14ac:dyDescent="0.25">
      <c r="BE2723"/>
      <c r="BF2723"/>
      <c r="BG2723"/>
    </row>
    <row r="2724" spans="57:59" x14ac:dyDescent="0.25">
      <c r="BE2724"/>
      <c r="BF2724"/>
      <c r="BG2724"/>
    </row>
    <row r="2725" spans="57:59" x14ac:dyDescent="0.25">
      <c r="BE2725"/>
      <c r="BF2725"/>
      <c r="BG2725"/>
    </row>
    <row r="2726" spans="57:59" x14ac:dyDescent="0.25">
      <c r="BE2726"/>
      <c r="BF2726"/>
      <c r="BG2726"/>
    </row>
    <row r="2727" spans="57:59" x14ac:dyDescent="0.25">
      <c r="BE2727"/>
      <c r="BF2727"/>
      <c r="BG2727"/>
    </row>
    <row r="2728" spans="57:59" x14ac:dyDescent="0.25">
      <c r="BE2728"/>
      <c r="BF2728"/>
      <c r="BG2728"/>
    </row>
    <row r="2729" spans="57:59" x14ac:dyDescent="0.25">
      <c r="BE2729"/>
      <c r="BF2729"/>
      <c r="BG2729"/>
    </row>
    <row r="2730" spans="57:59" x14ac:dyDescent="0.25">
      <c r="BE2730"/>
      <c r="BF2730"/>
      <c r="BG2730"/>
    </row>
    <row r="2731" spans="57:59" x14ac:dyDescent="0.25">
      <c r="BE2731"/>
      <c r="BF2731"/>
      <c r="BG2731"/>
    </row>
    <row r="2732" spans="57:59" x14ac:dyDescent="0.25">
      <c r="BE2732"/>
      <c r="BF2732"/>
      <c r="BG2732"/>
    </row>
    <row r="2733" spans="57:59" x14ac:dyDescent="0.25">
      <c r="BE2733"/>
      <c r="BF2733"/>
      <c r="BG2733"/>
    </row>
    <row r="2734" spans="57:59" x14ac:dyDescent="0.25">
      <c r="BE2734"/>
      <c r="BF2734"/>
      <c r="BG2734"/>
    </row>
    <row r="2735" spans="57:59" x14ac:dyDescent="0.25">
      <c r="BE2735"/>
      <c r="BF2735"/>
      <c r="BG2735"/>
    </row>
    <row r="2736" spans="57:59" x14ac:dyDescent="0.25">
      <c r="BE2736"/>
      <c r="BF2736"/>
      <c r="BG2736"/>
    </row>
    <row r="2737" spans="57:59" x14ac:dyDescent="0.25">
      <c r="BE2737"/>
      <c r="BF2737"/>
      <c r="BG2737"/>
    </row>
    <row r="2738" spans="57:59" x14ac:dyDescent="0.25">
      <c r="BE2738"/>
      <c r="BF2738"/>
      <c r="BG2738"/>
    </row>
    <row r="2739" spans="57:59" x14ac:dyDescent="0.25">
      <c r="BE2739"/>
      <c r="BF2739"/>
      <c r="BG2739"/>
    </row>
    <row r="2740" spans="57:59" x14ac:dyDescent="0.25">
      <c r="BE2740"/>
      <c r="BF2740"/>
      <c r="BG2740"/>
    </row>
    <row r="2741" spans="57:59" x14ac:dyDescent="0.25">
      <c r="BE2741"/>
      <c r="BF2741"/>
      <c r="BG2741"/>
    </row>
    <row r="2742" spans="57:59" x14ac:dyDescent="0.25">
      <c r="BE2742"/>
      <c r="BF2742"/>
      <c r="BG2742"/>
    </row>
    <row r="2743" spans="57:59" x14ac:dyDescent="0.25">
      <c r="BE2743"/>
      <c r="BF2743"/>
      <c r="BG2743"/>
    </row>
    <row r="2744" spans="57:59" x14ac:dyDescent="0.25">
      <c r="BE2744"/>
      <c r="BF2744"/>
      <c r="BG2744"/>
    </row>
    <row r="2745" spans="57:59" x14ac:dyDescent="0.25">
      <c r="BE2745"/>
      <c r="BF2745"/>
      <c r="BG2745"/>
    </row>
    <row r="2746" spans="57:59" x14ac:dyDescent="0.25">
      <c r="BE2746"/>
      <c r="BF2746"/>
      <c r="BG2746"/>
    </row>
    <row r="2747" spans="57:59" x14ac:dyDescent="0.25">
      <c r="BE2747"/>
      <c r="BF2747"/>
      <c r="BG2747"/>
    </row>
    <row r="2748" spans="57:59" x14ac:dyDescent="0.25">
      <c r="BE2748"/>
      <c r="BF2748"/>
      <c r="BG2748"/>
    </row>
    <row r="2749" spans="57:59" x14ac:dyDescent="0.25">
      <c r="BE2749"/>
      <c r="BF2749"/>
      <c r="BG2749"/>
    </row>
    <row r="2750" spans="57:59" x14ac:dyDescent="0.25">
      <c r="BE2750"/>
      <c r="BF2750"/>
      <c r="BG2750"/>
    </row>
    <row r="2751" spans="57:59" x14ac:dyDescent="0.25">
      <c r="BE2751"/>
      <c r="BF2751"/>
      <c r="BG2751"/>
    </row>
    <row r="2752" spans="57:59" x14ac:dyDescent="0.25">
      <c r="BE2752"/>
      <c r="BF2752"/>
      <c r="BG2752"/>
    </row>
    <row r="2753" spans="57:59" x14ac:dyDescent="0.25">
      <c r="BE2753"/>
      <c r="BF2753"/>
      <c r="BG2753"/>
    </row>
    <row r="2754" spans="57:59" x14ac:dyDescent="0.25">
      <c r="BE2754"/>
      <c r="BF2754"/>
      <c r="BG2754"/>
    </row>
    <row r="2755" spans="57:59" x14ac:dyDescent="0.25">
      <c r="BE2755"/>
      <c r="BF2755"/>
      <c r="BG2755"/>
    </row>
    <row r="2756" spans="57:59" x14ac:dyDescent="0.25">
      <c r="BE2756"/>
      <c r="BF2756"/>
      <c r="BG2756"/>
    </row>
    <row r="2757" spans="57:59" x14ac:dyDescent="0.25">
      <c r="BE2757"/>
      <c r="BF2757"/>
      <c r="BG2757"/>
    </row>
    <row r="2758" spans="57:59" x14ac:dyDescent="0.25">
      <c r="BE2758"/>
      <c r="BF2758"/>
      <c r="BG2758"/>
    </row>
    <row r="2759" spans="57:59" x14ac:dyDescent="0.25">
      <c r="BE2759"/>
      <c r="BF2759"/>
      <c r="BG2759"/>
    </row>
    <row r="2760" spans="57:59" x14ac:dyDescent="0.25">
      <c r="BE2760"/>
      <c r="BF2760"/>
      <c r="BG2760"/>
    </row>
    <row r="2761" spans="57:59" x14ac:dyDescent="0.25">
      <c r="BE2761"/>
      <c r="BF2761"/>
      <c r="BG2761"/>
    </row>
    <row r="2762" spans="57:59" x14ac:dyDescent="0.25">
      <c r="BE2762"/>
      <c r="BF2762"/>
      <c r="BG2762"/>
    </row>
    <row r="2763" spans="57:59" x14ac:dyDescent="0.25">
      <c r="BE2763"/>
      <c r="BF2763"/>
      <c r="BG2763"/>
    </row>
    <row r="2764" spans="57:59" x14ac:dyDescent="0.25">
      <c r="BE2764"/>
      <c r="BF2764"/>
      <c r="BG2764"/>
    </row>
    <row r="2765" spans="57:59" x14ac:dyDescent="0.25">
      <c r="BE2765"/>
      <c r="BF2765"/>
      <c r="BG2765"/>
    </row>
    <row r="2766" spans="57:59" x14ac:dyDescent="0.25">
      <c r="BE2766"/>
      <c r="BF2766"/>
      <c r="BG2766"/>
    </row>
    <row r="2767" spans="57:59" x14ac:dyDescent="0.25">
      <c r="BE2767"/>
      <c r="BF2767"/>
      <c r="BG2767"/>
    </row>
    <row r="2768" spans="57:59" x14ac:dyDescent="0.25">
      <c r="BE2768"/>
      <c r="BF2768"/>
      <c r="BG2768"/>
    </row>
    <row r="2769" spans="57:59" x14ac:dyDescent="0.25">
      <c r="BE2769"/>
      <c r="BF2769"/>
      <c r="BG2769"/>
    </row>
    <row r="2770" spans="57:59" x14ac:dyDescent="0.25">
      <c r="BE2770"/>
      <c r="BF2770"/>
      <c r="BG2770"/>
    </row>
    <row r="2771" spans="57:59" x14ac:dyDescent="0.25">
      <c r="BE2771"/>
      <c r="BF2771"/>
      <c r="BG2771"/>
    </row>
    <row r="2772" spans="57:59" x14ac:dyDescent="0.25">
      <c r="BE2772"/>
      <c r="BF2772"/>
      <c r="BG2772"/>
    </row>
    <row r="2773" spans="57:59" x14ac:dyDescent="0.25">
      <c r="BE2773"/>
      <c r="BF2773"/>
      <c r="BG2773"/>
    </row>
    <row r="2774" spans="57:59" x14ac:dyDescent="0.25">
      <c r="BE2774"/>
      <c r="BF2774"/>
      <c r="BG2774"/>
    </row>
    <row r="2775" spans="57:59" x14ac:dyDescent="0.25">
      <c r="BE2775"/>
      <c r="BF2775"/>
      <c r="BG2775"/>
    </row>
    <row r="2776" spans="57:59" x14ac:dyDescent="0.25">
      <c r="BE2776"/>
      <c r="BF2776"/>
      <c r="BG2776"/>
    </row>
    <row r="2777" spans="57:59" x14ac:dyDescent="0.25">
      <c r="BE2777"/>
      <c r="BF2777"/>
      <c r="BG2777"/>
    </row>
    <row r="2778" spans="57:59" x14ac:dyDescent="0.25">
      <c r="BE2778"/>
      <c r="BF2778"/>
      <c r="BG2778"/>
    </row>
    <row r="2779" spans="57:59" x14ac:dyDescent="0.25">
      <c r="BE2779"/>
      <c r="BF2779"/>
      <c r="BG2779"/>
    </row>
    <row r="2780" spans="57:59" x14ac:dyDescent="0.25">
      <c r="BE2780"/>
      <c r="BF2780"/>
      <c r="BG2780"/>
    </row>
    <row r="2781" spans="57:59" x14ac:dyDescent="0.25">
      <c r="BE2781"/>
      <c r="BF2781"/>
      <c r="BG2781"/>
    </row>
    <row r="2782" spans="57:59" x14ac:dyDescent="0.25">
      <c r="BE2782"/>
      <c r="BF2782"/>
      <c r="BG2782"/>
    </row>
    <row r="2783" spans="57:59" x14ac:dyDescent="0.25">
      <c r="BE2783"/>
      <c r="BF2783"/>
      <c r="BG2783"/>
    </row>
    <row r="2784" spans="57:59" x14ac:dyDescent="0.25">
      <c r="BE2784"/>
      <c r="BF2784"/>
      <c r="BG2784"/>
    </row>
    <row r="2785" spans="57:59" x14ac:dyDescent="0.25">
      <c r="BE2785"/>
      <c r="BF2785"/>
      <c r="BG2785"/>
    </row>
    <row r="2786" spans="57:59" x14ac:dyDescent="0.25">
      <c r="BE2786"/>
      <c r="BF2786"/>
      <c r="BG2786"/>
    </row>
    <row r="2787" spans="57:59" x14ac:dyDescent="0.25">
      <c r="BE2787"/>
      <c r="BF2787"/>
      <c r="BG2787"/>
    </row>
    <row r="2788" spans="57:59" x14ac:dyDescent="0.25">
      <c r="BE2788"/>
      <c r="BF2788"/>
      <c r="BG2788"/>
    </row>
    <row r="2789" spans="57:59" x14ac:dyDescent="0.25">
      <c r="BE2789"/>
      <c r="BF2789"/>
      <c r="BG2789"/>
    </row>
    <row r="2790" spans="57:59" x14ac:dyDescent="0.25">
      <c r="BE2790"/>
      <c r="BF2790"/>
      <c r="BG2790"/>
    </row>
    <row r="2791" spans="57:59" x14ac:dyDescent="0.25">
      <c r="BE2791"/>
      <c r="BF2791"/>
      <c r="BG2791"/>
    </row>
    <row r="2792" spans="57:59" x14ac:dyDescent="0.25">
      <c r="BE2792"/>
      <c r="BF2792"/>
      <c r="BG2792"/>
    </row>
    <row r="2793" spans="57:59" x14ac:dyDescent="0.25">
      <c r="BE2793"/>
      <c r="BF2793"/>
      <c r="BG2793"/>
    </row>
    <row r="2794" spans="57:59" x14ac:dyDescent="0.25">
      <c r="BE2794"/>
      <c r="BF2794"/>
      <c r="BG2794"/>
    </row>
    <row r="2795" spans="57:59" x14ac:dyDescent="0.25">
      <c r="BE2795"/>
      <c r="BF2795"/>
      <c r="BG2795"/>
    </row>
    <row r="2796" spans="57:59" x14ac:dyDescent="0.25">
      <c r="BE2796"/>
      <c r="BF2796"/>
      <c r="BG2796"/>
    </row>
    <row r="2797" spans="57:59" x14ac:dyDescent="0.25">
      <c r="BE2797"/>
      <c r="BF2797"/>
      <c r="BG2797"/>
    </row>
    <row r="2798" spans="57:59" x14ac:dyDescent="0.25">
      <c r="BE2798"/>
      <c r="BF2798"/>
      <c r="BG2798"/>
    </row>
    <row r="2799" spans="57:59" x14ac:dyDescent="0.25">
      <c r="BE2799"/>
      <c r="BF2799"/>
      <c r="BG2799"/>
    </row>
    <row r="2800" spans="57:59" x14ac:dyDescent="0.25">
      <c r="BE2800"/>
      <c r="BF2800"/>
      <c r="BG2800"/>
    </row>
    <row r="2801" spans="57:59" x14ac:dyDescent="0.25">
      <c r="BE2801"/>
      <c r="BF2801"/>
      <c r="BG2801"/>
    </row>
    <row r="2802" spans="57:59" x14ac:dyDescent="0.25">
      <c r="BE2802"/>
      <c r="BF2802"/>
      <c r="BG2802"/>
    </row>
    <row r="2803" spans="57:59" x14ac:dyDescent="0.25">
      <c r="BE2803"/>
      <c r="BF2803"/>
      <c r="BG2803"/>
    </row>
    <row r="2804" spans="57:59" x14ac:dyDescent="0.25">
      <c r="BE2804"/>
      <c r="BF2804"/>
      <c r="BG2804"/>
    </row>
    <row r="2805" spans="57:59" x14ac:dyDescent="0.25">
      <c r="BE2805"/>
      <c r="BF2805"/>
      <c r="BG2805"/>
    </row>
    <row r="2806" spans="57:59" x14ac:dyDescent="0.25">
      <c r="BE2806"/>
      <c r="BF2806"/>
      <c r="BG2806"/>
    </row>
    <row r="2807" spans="57:59" x14ac:dyDescent="0.25">
      <c r="BE2807"/>
      <c r="BF2807"/>
      <c r="BG2807"/>
    </row>
    <row r="2808" spans="57:59" x14ac:dyDescent="0.25">
      <c r="BE2808"/>
      <c r="BF2808"/>
      <c r="BG2808"/>
    </row>
    <row r="2809" spans="57:59" x14ac:dyDescent="0.25">
      <c r="BE2809"/>
      <c r="BF2809"/>
      <c r="BG2809"/>
    </row>
    <row r="2810" spans="57:59" x14ac:dyDescent="0.25">
      <c r="BE2810"/>
      <c r="BF2810"/>
      <c r="BG2810"/>
    </row>
    <row r="2811" spans="57:59" x14ac:dyDescent="0.25">
      <c r="BE2811"/>
      <c r="BF2811"/>
      <c r="BG2811"/>
    </row>
    <row r="2812" spans="57:59" x14ac:dyDescent="0.25">
      <c r="BE2812"/>
      <c r="BF2812"/>
      <c r="BG2812"/>
    </row>
    <row r="2813" spans="57:59" x14ac:dyDescent="0.25">
      <c r="BE2813"/>
      <c r="BF2813"/>
      <c r="BG2813"/>
    </row>
    <row r="2814" spans="57:59" x14ac:dyDescent="0.25">
      <c r="BE2814"/>
      <c r="BF2814"/>
      <c r="BG2814"/>
    </row>
    <row r="2815" spans="57:59" x14ac:dyDescent="0.25">
      <c r="BE2815"/>
      <c r="BF2815"/>
      <c r="BG2815"/>
    </row>
    <row r="2816" spans="57:59" x14ac:dyDescent="0.25">
      <c r="BE2816"/>
      <c r="BF2816"/>
      <c r="BG2816"/>
    </row>
    <row r="2817" spans="57:59" x14ac:dyDescent="0.25">
      <c r="BE2817"/>
      <c r="BF2817"/>
      <c r="BG2817"/>
    </row>
    <row r="2818" spans="57:59" x14ac:dyDescent="0.25">
      <c r="BE2818"/>
      <c r="BF2818"/>
      <c r="BG2818"/>
    </row>
    <row r="2819" spans="57:59" x14ac:dyDescent="0.25">
      <c r="BE2819"/>
      <c r="BF2819"/>
      <c r="BG2819"/>
    </row>
    <row r="2820" spans="57:59" x14ac:dyDescent="0.25">
      <c r="BE2820"/>
      <c r="BF2820"/>
      <c r="BG2820"/>
    </row>
    <row r="2821" spans="57:59" x14ac:dyDescent="0.25">
      <c r="BE2821"/>
      <c r="BF2821"/>
      <c r="BG2821"/>
    </row>
    <row r="2822" spans="57:59" x14ac:dyDescent="0.25">
      <c r="BE2822"/>
      <c r="BF2822"/>
      <c r="BG2822"/>
    </row>
    <row r="2823" spans="57:59" x14ac:dyDescent="0.25">
      <c r="BE2823"/>
      <c r="BF2823"/>
      <c r="BG2823"/>
    </row>
    <row r="2824" spans="57:59" x14ac:dyDescent="0.25">
      <c r="BE2824"/>
      <c r="BF2824"/>
      <c r="BG2824"/>
    </row>
    <row r="2825" spans="57:59" x14ac:dyDescent="0.25">
      <c r="BE2825"/>
      <c r="BF2825"/>
      <c r="BG2825"/>
    </row>
    <row r="2826" spans="57:59" x14ac:dyDescent="0.25">
      <c r="BE2826"/>
      <c r="BF2826"/>
      <c r="BG2826"/>
    </row>
    <row r="2827" spans="57:59" x14ac:dyDescent="0.25">
      <c r="BE2827"/>
      <c r="BF2827"/>
      <c r="BG2827"/>
    </row>
    <row r="2828" spans="57:59" x14ac:dyDescent="0.25">
      <c r="BE2828"/>
      <c r="BF2828"/>
      <c r="BG2828"/>
    </row>
    <row r="2829" spans="57:59" x14ac:dyDescent="0.25">
      <c r="BE2829"/>
      <c r="BF2829"/>
      <c r="BG2829"/>
    </row>
    <row r="2830" spans="57:59" x14ac:dyDescent="0.25">
      <c r="BE2830"/>
      <c r="BF2830"/>
      <c r="BG2830"/>
    </row>
    <row r="2831" spans="57:59" x14ac:dyDescent="0.25">
      <c r="BE2831"/>
      <c r="BF2831"/>
      <c r="BG2831"/>
    </row>
    <row r="2832" spans="57:59" x14ac:dyDescent="0.25">
      <c r="BE2832"/>
      <c r="BF2832"/>
      <c r="BG2832"/>
    </row>
    <row r="2833" spans="57:59" x14ac:dyDescent="0.25">
      <c r="BE2833"/>
      <c r="BF2833"/>
      <c r="BG2833"/>
    </row>
    <row r="2834" spans="57:59" x14ac:dyDescent="0.25">
      <c r="BE2834"/>
      <c r="BF2834"/>
      <c r="BG2834"/>
    </row>
    <row r="2835" spans="57:59" x14ac:dyDescent="0.25">
      <c r="BE2835"/>
      <c r="BF2835"/>
      <c r="BG2835"/>
    </row>
    <row r="2836" spans="57:59" x14ac:dyDescent="0.25">
      <c r="BE2836"/>
      <c r="BF2836"/>
      <c r="BG2836"/>
    </row>
    <row r="2837" spans="57:59" x14ac:dyDescent="0.25">
      <c r="BE2837"/>
      <c r="BF2837"/>
      <c r="BG2837"/>
    </row>
    <row r="2838" spans="57:59" x14ac:dyDescent="0.25">
      <c r="BE2838"/>
      <c r="BF2838"/>
      <c r="BG2838"/>
    </row>
    <row r="2839" spans="57:59" x14ac:dyDescent="0.25">
      <c r="BE2839"/>
      <c r="BF2839"/>
      <c r="BG2839"/>
    </row>
    <row r="2840" spans="57:59" x14ac:dyDescent="0.25">
      <c r="BE2840"/>
      <c r="BF2840"/>
      <c r="BG2840"/>
    </row>
    <row r="2841" spans="57:59" x14ac:dyDescent="0.25">
      <c r="BE2841"/>
      <c r="BF2841"/>
      <c r="BG2841"/>
    </row>
    <row r="2842" spans="57:59" x14ac:dyDescent="0.25">
      <c r="BE2842"/>
      <c r="BF2842"/>
      <c r="BG2842"/>
    </row>
    <row r="2843" spans="57:59" x14ac:dyDescent="0.25">
      <c r="BE2843"/>
      <c r="BF2843"/>
      <c r="BG2843"/>
    </row>
    <row r="2844" spans="57:59" x14ac:dyDescent="0.25">
      <c r="BE2844"/>
      <c r="BF2844"/>
      <c r="BG2844"/>
    </row>
    <row r="2845" spans="57:59" x14ac:dyDescent="0.25">
      <c r="BE2845"/>
      <c r="BF2845"/>
      <c r="BG2845"/>
    </row>
    <row r="2846" spans="57:59" x14ac:dyDescent="0.25">
      <c r="BE2846"/>
      <c r="BF2846"/>
      <c r="BG2846"/>
    </row>
    <row r="2847" spans="57:59" x14ac:dyDescent="0.25">
      <c r="BE2847"/>
      <c r="BF2847"/>
      <c r="BG2847"/>
    </row>
    <row r="2848" spans="57:59" x14ac:dyDescent="0.25">
      <c r="BE2848"/>
      <c r="BF2848"/>
      <c r="BG2848"/>
    </row>
    <row r="2849" spans="57:59" x14ac:dyDescent="0.25">
      <c r="BE2849"/>
      <c r="BF2849"/>
      <c r="BG2849"/>
    </row>
    <row r="2850" spans="57:59" x14ac:dyDescent="0.25">
      <c r="BE2850"/>
      <c r="BF2850"/>
      <c r="BG2850"/>
    </row>
    <row r="2851" spans="57:59" x14ac:dyDescent="0.25">
      <c r="BE2851"/>
      <c r="BF2851"/>
      <c r="BG2851"/>
    </row>
    <row r="2852" spans="57:59" x14ac:dyDescent="0.25">
      <c r="BE2852"/>
      <c r="BF2852"/>
      <c r="BG2852"/>
    </row>
    <row r="2853" spans="57:59" x14ac:dyDescent="0.25">
      <c r="BE2853"/>
      <c r="BF2853"/>
      <c r="BG2853"/>
    </row>
    <row r="2854" spans="57:59" x14ac:dyDescent="0.25">
      <c r="BE2854"/>
      <c r="BF2854"/>
      <c r="BG2854"/>
    </row>
    <row r="2855" spans="57:59" x14ac:dyDescent="0.25">
      <c r="BE2855"/>
      <c r="BF2855"/>
      <c r="BG2855"/>
    </row>
    <row r="2856" spans="57:59" x14ac:dyDescent="0.25">
      <c r="BE2856"/>
      <c r="BF2856"/>
      <c r="BG2856"/>
    </row>
    <row r="2857" spans="57:59" x14ac:dyDescent="0.25">
      <c r="BE2857"/>
      <c r="BF2857"/>
      <c r="BG2857"/>
    </row>
    <row r="2858" spans="57:59" x14ac:dyDescent="0.25">
      <c r="BE2858"/>
      <c r="BF2858"/>
      <c r="BG2858"/>
    </row>
    <row r="2859" spans="57:59" x14ac:dyDescent="0.25">
      <c r="BE2859"/>
      <c r="BF2859"/>
      <c r="BG2859"/>
    </row>
    <row r="2860" spans="57:59" x14ac:dyDescent="0.25">
      <c r="BE2860"/>
      <c r="BF2860"/>
      <c r="BG2860"/>
    </row>
    <row r="2861" spans="57:59" x14ac:dyDescent="0.25">
      <c r="BE2861"/>
      <c r="BF2861"/>
      <c r="BG2861"/>
    </row>
    <row r="2862" spans="57:59" x14ac:dyDescent="0.25">
      <c r="BE2862"/>
      <c r="BF2862"/>
      <c r="BG2862"/>
    </row>
    <row r="2863" spans="57:59" x14ac:dyDescent="0.25">
      <c r="BE2863"/>
      <c r="BF2863"/>
      <c r="BG2863"/>
    </row>
    <row r="2864" spans="57:59" x14ac:dyDescent="0.25">
      <c r="BE2864"/>
      <c r="BF2864"/>
      <c r="BG2864"/>
    </row>
    <row r="2865" spans="57:59" x14ac:dyDescent="0.25">
      <c r="BE2865"/>
      <c r="BF2865"/>
      <c r="BG2865"/>
    </row>
    <row r="2866" spans="57:59" x14ac:dyDescent="0.25">
      <c r="BE2866"/>
      <c r="BF2866"/>
      <c r="BG2866"/>
    </row>
    <row r="2867" spans="57:59" x14ac:dyDescent="0.25">
      <c r="BE2867"/>
      <c r="BF2867"/>
      <c r="BG2867"/>
    </row>
    <row r="2868" spans="57:59" x14ac:dyDescent="0.25">
      <c r="BE2868"/>
      <c r="BF2868"/>
      <c r="BG2868"/>
    </row>
    <row r="2869" spans="57:59" x14ac:dyDescent="0.25">
      <c r="BE2869"/>
      <c r="BF2869"/>
      <c r="BG2869"/>
    </row>
    <row r="2870" spans="57:59" x14ac:dyDescent="0.25">
      <c r="BE2870"/>
      <c r="BF2870"/>
      <c r="BG2870"/>
    </row>
    <row r="2871" spans="57:59" x14ac:dyDescent="0.25">
      <c r="BE2871"/>
      <c r="BF2871"/>
      <c r="BG2871"/>
    </row>
    <row r="2872" spans="57:59" x14ac:dyDescent="0.25">
      <c r="BE2872"/>
      <c r="BF2872"/>
      <c r="BG2872"/>
    </row>
    <row r="2873" spans="57:59" x14ac:dyDescent="0.25">
      <c r="BE2873"/>
      <c r="BF2873"/>
      <c r="BG2873"/>
    </row>
    <row r="2874" spans="57:59" x14ac:dyDescent="0.25">
      <c r="BE2874"/>
      <c r="BF2874"/>
      <c r="BG2874"/>
    </row>
    <row r="2875" spans="57:59" x14ac:dyDescent="0.25">
      <c r="BE2875"/>
      <c r="BF2875"/>
      <c r="BG2875"/>
    </row>
    <row r="2876" spans="57:59" x14ac:dyDescent="0.25">
      <c r="BE2876"/>
      <c r="BF2876"/>
      <c r="BG2876"/>
    </row>
    <row r="2877" spans="57:59" x14ac:dyDescent="0.25">
      <c r="BE2877"/>
      <c r="BF2877"/>
      <c r="BG2877"/>
    </row>
    <row r="2878" spans="57:59" x14ac:dyDescent="0.25">
      <c r="BE2878"/>
      <c r="BF2878"/>
      <c r="BG2878"/>
    </row>
    <row r="2879" spans="57:59" x14ac:dyDescent="0.25">
      <c r="BE2879"/>
      <c r="BF2879"/>
      <c r="BG2879"/>
    </row>
    <row r="2880" spans="57:59" x14ac:dyDescent="0.25">
      <c r="BE2880"/>
      <c r="BF2880"/>
      <c r="BG2880"/>
    </row>
    <row r="2881" spans="57:59" x14ac:dyDescent="0.25">
      <c r="BE2881"/>
      <c r="BF2881"/>
      <c r="BG2881"/>
    </row>
    <row r="2882" spans="57:59" x14ac:dyDescent="0.25">
      <c r="BE2882"/>
      <c r="BF2882"/>
      <c r="BG2882"/>
    </row>
    <row r="2883" spans="57:59" x14ac:dyDescent="0.25">
      <c r="BE2883"/>
      <c r="BF2883"/>
      <c r="BG2883"/>
    </row>
    <row r="2884" spans="57:59" x14ac:dyDescent="0.25">
      <c r="BE2884"/>
      <c r="BF2884"/>
      <c r="BG2884"/>
    </row>
    <row r="2885" spans="57:59" x14ac:dyDescent="0.25">
      <c r="BE2885"/>
      <c r="BF2885"/>
      <c r="BG2885"/>
    </row>
    <row r="2886" spans="57:59" x14ac:dyDescent="0.25">
      <c r="BE2886"/>
      <c r="BF2886"/>
      <c r="BG2886"/>
    </row>
    <row r="2887" spans="57:59" x14ac:dyDescent="0.25">
      <c r="BE2887"/>
      <c r="BF2887"/>
      <c r="BG2887"/>
    </row>
    <row r="2888" spans="57:59" x14ac:dyDescent="0.25">
      <c r="BE2888"/>
      <c r="BF2888"/>
      <c r="BG2888"/>
    </row>
    <row r="2889" spans="57:59" x14ac:dyDescent="0.25">
      <c r="BE2889"/>
      <c r="BF2889"/>
      <c r="BG2889"/>
    </row>
    <row r="2890" spans="57:59" x14ac:dyDescent="0.25">
      <c r="BE2890"/>
      <c r="BF2890"/>
      <c r="BG2890"/>
    </row>
    <row r="2891" spans="57:59" x14ac:dyDescent="0.25">
      <c r="BE2891"/>
      <c r="BF2891"/>
      <c r="BG2891"/>
    </row>
    <row r="2892" spans="57:59" x14ac:dyDescent="0.25">
      <c r="BE2892"/>
      <c r="BF2892"/>
      <c r="BG2892"/>
    </row>
    <row r="2893" spans="57:59" x14ac:dyDescent="0.25">
      <c r="BE2893"/>
      <c r="BF2893"/>
      <c r="BG2893"/>
    </row>
    <row r="2894" spans="57:59" x14ac:dyDescent="0.25">
      <c r="BE2894"/>
      <c r="BF2894"/>
      <c r="BG2894"/>
    </row>
    <row r="2895" spans="57:59" x14ac:dyDescent="0.25">
      <c r="BE2895"/>
      <c r="BF2895"/>
      <c r="BG2895"/>
    </row>
    <row r="2896" spans="57:59" x14ac:dyDescent="0.25">
      <c r="BE2896"/>
      <c r="BF2896"/>
      <c r="BG2896"/>
    </row>
    <row r="2897" spans="57:59" x14ac:dyDescent="0.25">
      <c r="BE2897"/>
      <c r="BF2897"/>
      <c r="BG2897"/>
    </row>
    <row r="2898" spans="57:59" x14ac:dyDescent="0.25">
      <c r="BE2898"/>
      <c r="BF2898"/>
      <c r="BG2898"/>
    </row>
    <row r="2899" spans="57:59" x14ac:dyDescent="0.25">
      <c r="BE2899"/>
      <c r="BF2899"/>
      <c r="BG2899"/>
    </row>
    <row r="2900" spans="57:59" x14ac:dyDescent="0.25">
      <c r="BE2900"/>
      <c r="BF2900"/>
      <c r="BG2900"/>
    </row>
    <row r="2901" spans="57:59" x14ac:dyDescent="0.25">
      <c r="BE2901"/>
      <c r="BF2901"/>
      <c r="BG2901"/>
    </row>
    <row r="2902" spans="57:59" x14ac:dyDescent="0.25">
      <c r="BE2902"/>
      <c r="BF2902"/>
      <c r="BG2902"/>
    </row>
    <row r="2903" spans="57:59" x14ac:dyDescent="0.25">
      <c r="BE2903"/>
      <c r="BF2903"/>
      <c r="BG2903"/>
    </row>
    <row r="2904" spans="57:59" x14ac:dyDescent="0.25">
      <c r="BE2904"/>
      <c r="BF2904"/>
      <c r="BG2904"/>
    </row>
    <row r="2905" spans="57:59" x14ac:dyDescent="0.25">
      <c r="BE2905"/>
      <c r="BF2905"/>
      <c r="BG2905"/>
    </row>
    <row r="2906" spans="57:59" x14ac:dyDescent="0.25">
      <c r="BE2906"/>
      <c r="BF2906"/>
      <c r="BG2906"/>
    </row>
    <row r="2907" spans="57:59" x14ac:dyDescent="0.25">
      <c r="BE2907"/>
      <c r="BF2907"/>
      <c r="BG2907"/>
    </row>
    <row r="2908" spans="57:59" x14ac:dyDescent="0.25">
      <c r="BE2908"/>
      <c r="BF2908"/>
      <c r="BG2908"/>
    </row>
    <row r="2909" spans="57:59" x14ac:dyDescent="0.25">
      <c r="BE2909"/>
      <c r="BF2909"/>
      <c r="BG2909"/>
    </row>
    <row r="2910" spans="57:59" x14ac:dyDescent="0.25">
      <c r="BE2910"/>
      <c r="BF2910"/>
      <c r="BG2910"/>
    </row>
    <row r="2911" spans="57:59" x14ac:dyDescent="0.25">
      <c r="BE2911"/>
      <c r="BF2911"/>
      <c r="BG2911"/>
    </row>
    <row r="2912" spans="57:59" x14ac:dyDescent="0.25">
      <c r="BE2912"/>
      <c r="BF2912"/>
      <c r="BG2912"/>
    </row>
    <row r="2913" spans="57:59" x14ac:dyDescent="0.25">
      <c r="BE2913"/>
      <c r="BF2913"/>
      <c r="BG2913"/>
    </row>
    <row r="2914" spans="57:59" x14ac:dyDescent="0.25">
      <c r="BE2914"/>
      <c r="BF2914"/>
      <c r="BG2914"/>
    </row>
    <row r="2915" spans="57:59" x14ac:dyDescent="0.25">
      <c r="BE2915"/>
      <c r="BF2915"/>
      <c r="BG2915"/>
    </row>
    <row r="2916" spans="57:59" x14ac:dyDescent="0.25">
      <c r="BE2916"/>
      <c r="BF2916"/>
      <c r="BG2916"/>
    </row>
    <row r="2917" spans="57:59" x14ac:dyDescent="0.25">
      <c r="BE2917"/>
      <c r="BF2917"/>
      <c r="BG2917"/>
    </row>
    <row r="2918" spans="57:59" x14ac:dyDescent="0.25">
      <c r="BE2918"/>
      <c r="BF2918"/>
      <c r="BG2918"/>
    </row>
    <row r="2919" spans="57:59" x14ac:dyDescent="0.25">
      <c r="BE2919"/>
      <c r="BF2919"/>
      <c r="BG2919"/>
    </row>
    <row r="2920" spans="57:59" x14ac:dyDescent="0.25">
      <c r="BE2920"/>
      <c r="BF2920"/>
      <c r="BG2920"/>
    </row>
    <row r="2921" spans="57:59" x14ac:dyDescent="0.25">
      <c r="BE2921"/>
      <c r="BF2921"/>
      <c r="BG2921"/>
    </row>
    <row r="2922" spans="57:59" x14ac:dyDescent="0.25">
      <c r="BE2922"/>
      <c r="BF2922"/>
      <c r="BG2922"/>
    </row>
    <row r="2923" spans="57:59" x14ac:dyDescent="0.25">
      <c r="BE2923"/>
      <c r="BF2923"/>
      <c r="BG2923"/>
    </row>
    <row r="2924" spans="57:59" x14ac:dyDescent="0.25">
      <c r="BE2924"/>
      <c r="BF2924"/>
      <c r="BG2924"/>
    </row>
    <row r="2925" spans="57:59" x14ac:dyDescent="0.25">
      <c r="BE2925"/>
      <c r="BF2925"/>
      <c r="BG2925"/>
    </row>
    <row r="2926" spans="57:59" x14ac:dyDescent="0.25">
      <c r="BE2926"/>
      <c r="BF2926"/>
      <c r="BG2926"/>
    </row>
    <row r="2927" spans="57:59" x14ac:dyDescent="0.25">
      <c r="BE2927"/>
      <c r="BF2927"/>
      <c r="BG2927"/>
    </row>
    <row r="2928" spans="57:59" x14ac:dyDescent="0.25">
      <c r="BE2928"/>
      <c r="BF2928"/>
      <c r="BG2928"/>
    </row>
    <row r="2929" spans="57:59" x14ac:dyDescent="0.25">
      <c r="BE2929"/>
      <c r="BF2929"/>
      <c r="BG2929"/>
    </row>
    <row r="2930" spans="57:59" x14ac:dyDescent="0.25">
      <c r="BE2930"/>
      <c r="BF2930"/>
      <c r="BG2930"/>
    </row>
    <row r="2931" spans="57:59" x14ac:dyDescent="0.25">
      <c r="BE2931"/>
      <c r="BF2931"/>
      <c r="BG2931"/>
    </row>
    <row r="2932" spans="57:59" x14ac:dyDescent="0.25">
      <c r="BE2932"/>
      <c r="BF2932"/>
      <c r="BG2932"/>
    </row>
    <row r="2933" spans="57:59" x14ac:dyDescent="0.25">
      <c r="BE2933"/>
      <c r="BF2933"/>
      <c r="BG2933"/>
    </row>
    <row r="2934" spans="57:59" x14ac:dyDescent="0.25">
      <c r="BE2934"/>
      <c r="BF2934"/>
      <c r="BG2934"/>
    </row>
    <row r="2935" spans="57:59" x14ac:dyDescent="0.25">
      <c r="BE2935"/>
      <c r="BF2935"/>
      <c r="BG2935"/>
    </row>
    <row r="2936" spans="57:59" x14ac:dyDescent="0.25">
      <c r="BE2936"/>
      <c r="BF2936"/>
      <c r="BG2936"/>
    </row>
    <row r="2937" spans="57:59" x14ac:dyDescent="0.25">
      <c r="BE2937"/>
      <c r="BF2937"/>
      <c r="BG2937"/>
    </row>
    <row r="2938" spans="57:59" x14ac:dyDescent="0.25">
      <c r="BE2938"/>
      <c r="BF2938"/>
      <c r="BG2938"/>
    </row>
    <row r="2939" spans="57:59" x14ac:dyDescent="0.25">
      <c r="BE2939"/>
      <c r="BF2939"/>
      <c r="BG2939"/>
    </row>
    <row r="2940" spans="57:59" x14ac:dyDescent="0.25">
      <c r="BE2940"/>
      <c r="BF2940"/>
      <c r="BG2940"/>
    </row>
    <row r="2941" spans="57:59" x14ac:dyDescent="0.25">
      <c r="BE2941"/>
      <c r="BF2941"/>
      <c r="BG2941"/>
    </row>
    <row r="2942" spans="57:59" x14ac:dyDescent="0.25">
      <c r="BE2942"/>
      <c r="BF2942"/>
      <c r="BG2942"/>
    </row>
    <row r="2943" spans="57:59" x14ac:dyDescent="0.25">
      <c r="BE2943"/>
      <c r="BF2943"/>
      <c r="BG2943"/>
    </row>
    <row r="2944" spans="57:59" x14ac:dyDescent="0.25">
      <c r="BE2944"/>
      <c r="BF2944"/>
      <c r="BG2944"/>
    </row>
    <row r="2945" spans="57:59" x14ac:dyDescent="0.25">
      <c r="BE2945"/>
      <c r="BF2945"/>
      <c r="BG2945"/>
    </row>
    <row r="2946" spans="57:59" x14ac:dyDescent="0.25">
      <c r="BE2946"/>
      <c r="BF2946"/>
      <c r="BG2946"/>
    </row>
    <row r="2947" spans="57:59" x14ac:dyDescent="0.25">
      <c r="BE2947"/>
      <c r="BF2947"/>
      <c r="BG2947"/>
    </row>
    <row r="2948" spans="57:59" x14ac:dyDescent="0.25">
      <c r="BE2948"/>
      <c r="BF2948"/>
      <c r="BG2948"/>
    </row>
    <row r="2949" spans="57:59" x14ac:dyDescent="0.25">
      <c r="BE2949"/>
      <c r="BF2949"/>
      <c r="BG2949"/>
    </row>
    <row r="2950" spans="57:59" x14ac:dyDescent="0.25">
      <c r="BE2950"/>
      <c r="BF2950"/>
      <c r="BG2950"/>
    </row>
    <row r="2951" spans="57:59" x14ac:dyDescent="0.25">
      <c r="BE2951"/>
      <c r="BF2951"/>
      <c r="BG2951"/>
    </row>
    <row r="2952" spans="57:59" x14ac:dyDescent="0.25">
      <c r="BE2952"/>
      <c r="BF2952"/>
      <c r="BG2952"/>
    </row>
    <row r="2953" spans="57:59" x14ac:dyDescent="0.25">
      <c r="BE2953"/>
      <c r="BF2953"/>
      <c r="BG2953"/>
    </row>
    <row r="2954" spans="57:59" x14ac:dyDescent="0.25">
      <c r="BE2954"/>
      <c r="BF2954"/>
      <c r="BG2954"/>
    </row>
    <row r="2955" spans="57:59" x14ac:dyDescent="0.25">
      <c r="BE2955"/>
      <c r="BF2955"/>
      <c r="BG2955"/>
    </row>
    <row r="2956" spans="57:59" x14ac:dyDescent="0.25">
      <c r="BE2956"/>
      <c r="BF2956"/>
      <c r="BG2956"/>
    </row>
    <row r="2957" spans="57:59" x14ac:dyDescent="0.25">
      <c r="BE2957"/>
      <c r="BF2957"/>
      <c r="BG2957"/>
    </row>
    <row r="2958" spans="57:59" x14ac:dyDescent="0.25">
      <c r="BE2958"/>
      <c r="BF2958"/>
      <c r="BG2958"/>
    </row>
    <row r="2959" spans="57:59" x14ac:dyDescent="0.25">
      <c r="BE2959"/>
      <c r="BF2959"/>
      <c r="BG2959"/>
    </row>
    <row r="2960" spans="57:59" x14ac:dyDescent="0.25">
      <c r="BE2960"/>
      <c r="BF2960"/>
      <c r="BG2960"/>
    </row>
    <row r="2961" spans="57:59" x14ac:dyDescent="0.25">
      <c r="BE2961"/>
      <c r="BF2961"/>
      <c r="BG2961"/>
    </row>
    <row r="2962" spans="57:59" x14ac:dyDescent="0.25">
      <c r="BE2962"/>
      <c r="BF2962"/>
      <c r="BG2962"/>
    </row>
    <row r="2963" spans="57:59" x14ac:dyDescent="0.25">
      <c r="BE2963"/>
      <c r="BF2963"/>
      <c r="BG2963"/>
    </row>
    <row r="2964" spans="57:59" x14ac:dyDescent="0.25">
      <c r="BE2964"/>
      <c r="BF2964"/>
      <c r="BG2964"/>
    </row>
    <row r="2965" spans="57:59" x14ac:dyDescent="0.25">
      <c r="BE2965"/>
      <c r="BF2965"/>
      <c r="BG2965"/>
    </row>
    <row r="2966" spans="57:59" x14ac:dyDescent="0.25">
      <c r="BE2966"/>
      <c r="BF2966"/>
      <c r="BG2966"/>
    </row>
    <row r="2967" spans="57:59" x14ac:dyDescent="0.25">
      <c r="BE2967"/>
      <c r="BF2967"/>
      <c r="BG2967"/>
    </row>
    <row r="2968" spans="57:59" x14ac:dyDescent="0.25">
      <c r="BE2968"/>
      <c r="BF2968"/>
      <c r="BG2968"/>
    </row>
    <row r="2969" spans="57:59" x14ac:dyDescent="0.25">
      <c r="BE2969"/>
      <c r="BF2969"/>
      <c r="BG2969"/>
    </row>
    <row r="2970" spans="57:59" x14ac:dyDescent="0.25">
      <c r="BE2970"/>
      <c r="BF2970"/>
      <c r="BG2970"/>
    </row>
    <row r="2971" spans="57:59" x14ac:dyDescent="0.25">
      <c r="BE2971"/>
      <c r="BF2971"/>
      <c r="BG2971"/>
    </row>
    <row r="2972" spans="57:59" x14ac:dyDescent="0.25">
      <c r="BE2972"/>
      <c r="BF2972"/>
      <c r="BG2972"/>
    </row>
    <row r="2973" spans="57:59" x14ac:dyDescent="0.25">
      <c r="BE2973"/>
      <c r="BF2973"/>
      <c r="BG2973"/>
    </row>
    <row r="2974" spans="57:59" x14ac:dyDescent="0.25">
      <c r="BE2974"/>
      <c r="BF2974"/>
      <c r="BG2974"/>
    </row>
    <row r="2975" spans="57:59" x14ac:dyDescent="0.25">
      <c r="BE2975"/>
      <c r="BF2975"/>
      <c r="BG2975"/>
    </row>
    <row r="2976" spans="57:59" x14ac:dyDescent="0.25">
      <c r="BE2976"/>
      <c r="BF2976"/>
      <c r="BG2976"/>
    </row>
    <row r="2977" spans="57:59" x14ac:dyDescent="0.25">
      <c r="BE2977"/>
      <c r="BF2977"/>
      <c r="BG2977"/>
    </row>
    <row r="2978" spans="57:59" x14ac:dyDescent="0.25">
      <c r="BE2978"/>
      <c r="BF2978"/>
      <c r="BG2978"/>
    </row>
    <row r="2979" spans="57:59" x14ac:dyDescent="0.25">
      <c r="BE2979"/>
      <c r="BF2979"/>
      <c r="BG2979"/>
    </row>
    <row r="2980" spans="57:59" x14ac:dyDescent="0.25">
      <c r="BE2980"/>
      <c r="BF2980"/>
      <c r="BG2980"/>
    </row>
    <row r="2981" spans="57:59" x14ac:dyDescent="0.25">
      <c r="BE2981"/>
      <c r="BF2981"/>
      <c r="BG2981"/>
    </row>
    <row r="2982" spans="57:59" x14ac:dyDescent="0.25">
      <c r="BE2982"/>
      <c r="BF2982"/>
      <c r="BG2982"/>
    </row>
    <row r="2983" spans="57:59" x14ac:dyDescent="0.25">
      <c r="BE2983"/>
      <c r="BF2983"/>
      <c r="BG2983"/>
    </row>
    <row r="2984" spans="57:59" x14ac:dyDescent="0.25">
      <c r="BE2984"/>
      <c r="BF2984"/>
      <c r="BG2984"/>
    </row>
    <row r="2985" spans="57:59" x14ac:dyDescent="0.25">
      <c r="BE2985"/>
      <c r="BF2985"/>
      <c r="BG2985"/>
    </row>
    <row r="2986" spans="57:59" x14ac:dyDescent="0.25">
      <c r="BE2986"/>
      <c r="BF2986"/>
      <c r="BG2986"/>
    </row>
    <row r="2987" spans="57:59" x14ac:dyDescent="0.25">
      <c r="BE2987"/>
      <c r="BF2987"/>
      <c r="BG2987"/>
    </row>
    <row r="2988" spans="57:59" x14ac:dyDescent="0.25">
      <c r="BE2988"/>
      <c r="BF2988"/>
      <c r="BG2988"/>
    </row>
    <row r="2989" spans="57:59" x14ac:dyDescent="0.25">
      <c r="BE2989"/>
      <c r="BF2989"/>
      <c r="BG2989"/>
    </row>
    <row r="2990" spans="57:59" x14ac:dyDescent="0.25">
      <c r="BE2990"/>
      <c r="BF2990"/>
      <c r="BG2990"/>
    </row>
    <row r="2991" spans="57:59" x14ac:dyDescent="0.25">
      <c r="BE2991"/>
      <c r="BF2991"/>
      <c r="BG2991"/>
    </row>
    <row r="2992" spans="57:59" x14ac:dyDescent="0.25">
      <c r="BE2992"/>
      <c r="BF2992"/>
      <c r="BG2992"/>
    </row>
    <row r="2993" spans="57:59" x14ac:dyDescent="0.25">
      <c r="BE2993"/>
      <c r="BF2993"/>
      <c r="BG2993"/>
    </row>
    <row r="2994" spans="57:59" x14ac:dyDescent="0.25">
      <c r="BE2994"/>
      <c r="BF2994"/>
      <c r="BG2994"/>
    </row>
    <row r="2995" spans="57:59" x14ac:dyDescent="0.25">
      <c r="BE2995"/>
      <c r="BF2995"/>
      <c r="BG2995"/>
    </row>
    <row r="2996" spans="57:59" x14ac:dyDescent="0.25">
      <c r="BE2996"/>
      <c r="BF2996"/>
      <c r="BG2996"/>
    </row>
    <row r="2997" spans="57:59" x14ac:dyDescent="0.25">
      <c r="BE2997"/>
      <c r="BF2997"/>
      <c r="BG2997"/>
    </row>
    <row r="2998" spans="57:59" x14ac:dyDescent="0.25">
      <c r="BE2998"/>
      <c r="BF2998"/>
      <c r="BG2998"/>
    </row>
    <row r="2999" spans="57:59" x14ac:dyDescent="0.25">
      <c r="BE2999"/>
      <c r="BF2999"/>
      <c r="BG2999"/>
    </row>
    <row r="3000" spans="57:59" x14ac:dyDescent="0.25">
      <c r="BE3000"/>
      <c r="BF3000"/>
      <c r="BG3000"/>
    </row>
    <row r="3001" spans="57:59" x14ac:dyDescent="0.25">
      <c r="BE3001"/>
      <c r="BF3001"/>
      <c r="BG3001"/>
    </row>
    <row r="3002" spans="57:59" x14ac:dyDescent="0.25">
      <c r="BE3002"/>
      <c r="BF3002"/>
      <c r="BG3002"/>
    </row>
    <row r="3003" spans="57:59" x14ac:dyDescent="0.25">
      <c r="BE3003"/>
      <c r="BF3003"/>
      <c r="BG3003"/>
    </row>
    <row r="3004" spans="57:59" x14ac:dyDescent="0.25">
      <c r="BE3004"/>
      <c r="BF3004"/>
      <c r="BG3004"/>
    </row>
    <row r="3005" spans="57:59" x14ac:dyDescent="0.25">
      <c r="BE3005"/>
      <c r="BF3005"/>
      <c r="BG3005"/>
    </row>
    <row r="3006" spans="57:59" x14ac:dyDescent="0.25">
      <c r="BE3006"/>
      <c r="BF3006"/>
      <c r="BG3006"/>
    </row>
    <row r="3007" spans="57:59" x14ac:dyDescent="0.25">
      <c r="BE3007"/>
      <c r="BF3007"/>
      <c r="BG3007"/>
    </row>
    <row r="3008" spans="57:59" x14ac:dyDescent="0.25">
      <c r="BE3008"/>
      <c r="BF3008"/>
      <c r="BG3008"/>
    </row>
    <row r="3009" spans="57:59" x14ac:dyDescent="0.25">
      <c r="BE3009"/>
      <c r="BF3009"/>
      <c r="BG3009"/>
    </row>
    <row r="3010" spans="57:59" x14ac:dyDescent="0.25">
      <c r="BE3010"/>
      <c r="BF3010"/>
      <c r="BG3010"/>
    </row>
    <row r="3011" spans="57:59" x14ac:dyDescent="0.25">
      <c r="BE3011"/>
      <c r="BF3011"/>
      <c r="BG3011"/>
    </row>
    <row r="3012" spans="57:59" x14ac:dyDescent="0.25">
      <c r="BE3012"/>
      <c r="BF3012"/>
      <c r="BG3012"/>
    </row>
    <row r="3013" spans="57:59" x14ac:dyDescent="0.25">
      <c r="BE3013"/>
      <c r="BF3013"/>
      <c r="BG3013"/>
    </row>
    <row r="3014" spans="57:59" x14ac:dyDescent="0.25">
      <c r="BE3014"/>
      <c r="BF3014"/>
      <c r="BG3014"/>
    </row>
    <row r="3015" spans="57:59" x14ac:dyDescent="0.25">
      <c r="BE3015"/>
      <c r="BF3015"/>
      <c r="BG3015"/>
    </row>
    <row r="3016" spans="57:59" x14ac:dyDescent="0.25">
      <c r="BE3016"/>
      <c r="BF3016"/>
      <c r="BG3016"/>
    </row>
    <row r="3017" spans="57:59" x14ac:dyDescent="0.25">
      <c r="BE3017"/>
      <c r="BF3017"/>
      <c r="BG3017"/>
    </row>
    <row r="3018" spans="57:59" x14ac:dyDescent="0.25">
      <c r="BE3018"/>
      <c r="BF3018"/>
      <c r="BG3018"/>
    </row>
    <row r="3019" spans="57:59" x14ac:dyDescent="0.25">
      <c r="BE3019"/>
      <c r="BF3019"/>
      <c r="BG3019"/>
    </row>
    <row r="3020" spans="57:59" x14ac:dyDescent="0.25">
      <c r="BE3020"/>
      <c r="BF3020"/>
      <c r="BG3020"/>
    </row>
    <row r="3021" spans="57:59" x14ac:dyDescent="0.25">
      <c r="BE3021"/>
      <c r="BF3021"/>
      <c r="BG3021"/>
    </row>
    <row r="3022" spans="57:59" x14ac:dyDescent="0.25">
      <c r="BE3022"/>
      <c r="BF3022"/>
      <c r="BG3022"/>
    </row>
    <row r="3023" spans="57:59" x14ac:dyDescent="0.25">
      <c r="BE3023"/>
      <c r="BF3023"/>
      <c r="BG3023"/>
    </row>
    <row r="3024" spans="57:59" x14ac:dyDescent="0.25">
      <c r="BE3024"/>
      <c r="BF3024"/>
      <c r="BG3024"/>
    </row>
    <row r="3025" spans="57:59" x14ac:dyDescent="0.25">
      <c r="BE3025"/>
      <c r="BF3025"/>
      <c r="BG3025"/>
    </row>
    <row r="3026" spans="57:59" x14ac:dyDescent="0.25">
      <c r="BE3026"/>
      <c r="BF3026"/>
      <c r="BG3026"/>
    </row>
    <row r="3027" spans="57:59" x14ac:dyDescent="0.25">
      <c r="BE3027"/>
      <c r="BF3027"/>
      <c r="BG3027"/>
    </row>
    <row r="3028" spans="57:59" x14ac:dyDescent="0.25">
      <c r="BE3028"/>
      <c r="BF3028"/>
      <c r="BG3028"/>
    </row>
    <row r="3029" spans="57:59" x14ac:dyDescent="0.25">
      <c r="BE3029"/>
      <c r="BF3029"/>
      <c r="BG3029"/>
    </row>
    <row r="3030" spans="57:59" x14ac:dyDescent="0.25">
      <c r="BE3030"/>
      <c r="BF3030"/>
      <c r="BG3030"/>
    </row>
    <row r="3031" spans="57:59" x14ac:dyDescent="0.25">
      <c r="BE3031"/>
      <c r="BF3031"/>
      <c r="BG3031"/>
    </row>
    <row r="3032" spans="57:59" x14ac:dyDescent="0.25">
      <c r="BE3032"/>
      <c r="BF3032"/>
      <c r="BG3032"/>
    </row>
    <row r="3033" spans="57:59" x14ac:dyDescent="0.25">
      <c r="BE3033"/>
      <c r="BF3033"/>
      <c r="BG3033"/>
    </row>
    <row r="3034" spans="57:59" x14ac:dyDescent="0.25">
      <c r="BE3034"/>
      <c r="BF3034"/>
      <c r="BG3034"/>
    </row>
    <row r="3035" spans="57:59" x14ac:dyDescent="0.25">
      <c r="BE3035"/>
      <c r="BF3035"/>
      <c r="BG3035"/>
    </row>
    <row r="3036" spans="57:59" x14ac:dyDescent="0.25">
      <c r="BE3036"/>
      <c r="BF3036"/>
      <c r="BG3036"/>
    </row>
    <row r="3037" spans="57:59" x14ac:dyDescent="0.25">
      <c r="BE3037"/>
      <c r="BF3037"/>
      <c r="BG3037"/>
    </row>
    <row r="3038" spans="57:59" x14ac:dyDescent="0.25">
      <c r="BE3038"/>
      <c r="BF3038"/>
      <c r="BG3038"/>
    </row>
    <row r="3039" spans="57:59" x14ac:dyDescent="0.25">
      <c r="BE3039"/>
      <c r="BF3039"/>
      <c r="BG3039"/>
    </row>
    <row r="3040" spans="57:59" x14ac:dyDescent="0.25">
      <c r="BE3040"/>
      <c r="BF3040"/>
      <c r="BG3040"/>
    </row>
    <row r="3041" spans="57:59" x14ac:dyDescent="0.25">
      <c r="BE3041"/>
      <c r="BF3041"/>
      <c r="BG3041"/>
    </row>
    <row r="3042" spans="57:59" x14ac:dyDescent="0.25">
      <c r="BE3042"/>
      <c r="BF3042"/>
      <c r="BG3042"/>
    </row>
    <row r="3043" spans="57:59" x14ac:dyDescent="0.25">
      <c r="BE3043"/>
      <c r="BF3043"/>
      <c r="BG3043"/>
    </row>
    <row r="3044" spans="57:59" x14ac:dyDescent="0.25">
      <c r="BE3044"/>
      <c r="BF3044"/>
      <c r="BG3044"/>
    </row>
    <row r="3045" spans="57:59" x14ac:dyDescent="0.25">
      <c r="BE3045"/>
      <c r="BF3045"/>
      <c r="BG3045"/>
    </row>
    <row r="3046" spans="57:59" x14ac:dyDescent="0.25">
      <c r="BE3046"/>
      <c r="BF3046"/>
      <c r="BG3046"/>
    </row>
    <row r="3047" spans="57:59" x14ac:dyDescent="0.25">
      <c r="BE3047"/>
      <c r="BF3047"/>
      <c r="BG3047"/>
    </row>
    <row r="3048" spans="57:59" x14ac:dyDescent="0.25">
      <c r="BE3048"/>
      <c r="BF3048"/>
      <c r="BG3048"/>
    </row>
    <row r="3049" spans="57:59" x14ac:dyDescent="0.25">
      <c r="BE3049"/>
      <c r="BF3049"/>
      <c r="BG3049"/>
    </row>
    <row r="3050" spans="57:59" x14ac:dyDescent="0.25">
      <c r="BE3050"/>
      <c r="BF3050"/>
      <c r="BG3050"/>
    </row>
    <row r="3051" spans="57:59" x14ac:dyDescent="0.25">
      <c r="BE3051"/>
      <c r="BF3051"/>
      <c r="BG3051"/>
    </row>
    <row r="3052" spans="57:59" x14ac:dyDescent="0.25">
      <c r="BE3052"/>
      <c r="BF3052"/>
      <c r="BG3052"/>
    </row>
    <row r="3053" spans="57:59" x14ac:dyDescent="0.25">
      <c r="BE3053"/>
      <c r="BF3053"/>
      <c r="BG3053"/>
    </row>
    <row r="3054" spans="57:59" x14ac:dyDescent="0.25">
      <c r="BE3054"/>
      <c r="BF3054"/>
      <c r="BG3054"/>
    </row>
    <row r="3055" spans="57:59" x14ac:dyDescent="0.25">
      <c r="BE3055"/>
      <c r="BF3055"/>
      <c r="BG3055"/>
    </row>
    <row r="3056" spans="57:59" x14ac:dyDescent="0.25">
      <c r="BE3056"/>
      <c r="BF3056"/>
      <c r="BG3056"/>
    </row>
    <row r="3057" spans="57:59" x14ac:dyDescent="0.25">
      <c r="BE3057"/>
      <c r="BF3057"/>
      <c r="BG3057"/>
    </row>
    <row r="3058" spans="57:59" x14ac:dyDescent="0.25">
      <c r="BE3058"/>
      <c r="BF3058"/>
      <c r="BG3058"/>
    </row>
    <row r="3059" spans="57:59" x14ac:dyDescent="0.25">
      <c r="BE3059"/>
      <c r="BF3059"/>
      <c r="BG3059"/>
    </row>
    <row r="3060" spans="57:59" x14ac:dyDescent="0.25">
      <c r="BE3060"/>
      <c r="BF3060"/>
      <c r="BG3060"/>
    </row>
    <row r="3061" spans="57:59" x14ac:dyDescent="0.25">
      <c r="BE3061"/>
      <c r="BF3061"/>
      <c r="BG3061"/>
    </row>
    <row r="3062" spans="57:59" x14ac:dyDescent="0.25">
      <c r="BE3062"/>
      <c r="BF3062"/>
      <c r="BG3062"/>
    </row>
    <row r="3063" spans="57:59" x14ac:dyDescent="0.25">
      <c r="BE3063"/>
      <c r="BF3063"/>
      <c r="BG3063"/>
    </row>
    <row r="3064" spans="57:59" x14ac:dyDescent="0.25">
      <c r="BE3064"/>
      <c r="BF3064"/>
      <c r="BG3064"/>
    </row>
    <row r="3065" spans="57:59" x14ac:dyDescent="0.25">
      <c r="BE3065"/>
      <c r="BF3065"/>
      <c r="BG3065"/>
    </row>
    <row r="3066" spans="57:59" x14ac:dyDescent="0.25">
      <c r="BE3066"/>
      <c r="BF3066"/>
      <c r="BG3066"/>
    </row>
    <row r="3067" spans="57:59" x14ac:dyDescent="0.25">
      <c r="BE3067"/>
      <c r="BF3067"/>
      <c r="BG3067"/>
    </row>
    <row r="3068" spans="57:59" x14ac:dyDescent="0.25">
      <c r="BE3068"/>
      <c r="BF3068"/>
      <c r="BG3068"/>
    </row>
    <row r="3069" spans="57:59" x14ac:dyDescent="0.25">
      <c r="BE3069"/>
      <c r="BF3069"/>
      <c r="BG3069"/>
    </row>
    <row r="3070" spans="57:59" x14ac:dyDescent="0.25">
      <c r="BE3070"/>
      <c r="BF3070"/>
      <c r="BG3070"/>
    </row>
    <row r="3071" spans="57:59" x14ac:dyDescent="0.25">
      <c r="BE3071"/>
      <c r="BF3071"/>
      <c r="BG3071"/>
    </row>
    <row r="3072" spans="57:59" x14ac:dyDescent="0.25">
      <c r="BE3072"/>
      <c r="BF3072"/>
      <c r="BG3072"/>
    </row>
    <row r="3073" spans="57:59" x14ac:dyDescent="0.25">
      <c r="BE3073"/>
      <c r="BF3073"/>
      <c r="BG3073"/>
    </row>
    <row r="3074" spans="57:59" x14ac:dyDescent="0.25">
      <c r="BE3074"/>
      <c r="BF3074"/>
      <c r="BG3074"/>
    </row>
    <row r="3075" spans="57:59" x14ac:dyDescent="0.25">
      <c r="BE3075"/>
      <c r="BF3075"/>
      <c r="BG3075"/>
    </row>
    <row r="3076" spans="57:59" x14ac:dyDescent="0.25">
      <c r="BE3076"/>
      <c r="BF3076"/>
      <c r="BG3076"/>
    </row>
    <row r="3077" spans="57:59" x14ac:dyDescent="0.25">
      <c r="BE3077"/>
      <c r="BF3077"/>
      <c r="BG3077"/>
    </row>
    <row r="3078" spans="57:59" x14ac:dyDescent="0.25">
      <c r="BE3078"/>
      <c r="BF3078"/>
      <c r="BG3078"/>
    </row>
    <row r="3079" spans="57:59" x14ac:dyDescent="0.25">
      <c r="BE3079"/>
      <c r="BF3079"/>
      <c r="BG3079"/>
    </row>
    <row r="3080" spans="57:59" x14ac:dyDescent="0.25">
      <c r="BE3080"/>
      <c r="BF3080"/>
      <c r="BG3080"/>
    </row>
    <row r="3081" spans="57:59" x14ac:dyDescent="0.25">
      <c r="BE3081"/>
      <c r="BF3081"/>
      <c r="BG3081"/>
    </row>
    <row r="3082" spans="57:59" x14ac:dyDescent="0.25">
      <c r="BE3082"/>
      <c r="BF3082"/>
      <c r="BG3082"/>
    </row>
    <row r="3083" spans="57:59" x14ac:dyDescent="0.25">
      <c r="BE3083"/>
      <c r="BF3083"/>
      <c r="BG3083"/>
    </row>
    <row r="3084" spans="57:59" x14ac:dyDescent="0.25">
      <c r="BE3084"/>
      <c r="BF3084"/>
      <c r="BG3084"/>
    </row>
    <row r="3085" spans="57:59" x14ac:dyDescent="0.25">
      <c r="BE3085"/>
      <c r="BF3085"/>
      <c r="BG3085"/>
    </row>
    <row r="3086" spans="57:59" x14ac:dyDescent="0.25">
      <c r="BE3086"/>
      <c r="BF3086"/>
      <c r="BG3086"/>
    </row>
    <row r="3087" spans="57:59" x14ac:dyDescent="0.25">
      <c r="BE3087"/>
      <c r="BF3087"/>
      <c r="BG3087"/>
    </row>
    <row r="3088" spans="57:59" x14ac:dyDescent="0.25">
      <c r="BE3088"/>
      <c r="BF3088"/>
      <c r="BG3088"/>
    </row>
    <row r="3089" spans="57:59" x14ac:dyDescent="0.25">
      <c r="BE3089"/>
      <c r="BF3089"/>
      <c r="BG3089"/>
    </row>
    <row r="3090" spans="57:59" x14ac:dyDescent="0.25">
      <c r="BE3090"/>
      <c r="BF3090"/>
      <c r="BG3090"/>
    </row>
    <row r="3091" spans="57:59" x14ac:dyDescent="0.25">
      <c r="BE3091"/>
      <c r="BF3091"/>
      <c r="BG3091"/>
    </row>
    <row r="3092" spans="57:59" x14ac:dyDescent="0.25">
      <c r="BE3092"/>
      <c r="BF3092"/>
      <c r="BG3092"/>
    </row>
    <row r="3093" spans="57:59" x14ac:dyDescent="0.25">
      <c r="BE3093"/>
      <c r="BF3093"/>
      <c r="BG3093"/>
    </row>
    <row r="3094" spans="57:59" x14ac:dyDescent="0.25">
      <c r="BE3094"/>
      <c r="BF3094"/>
      <c r="BG3094"/>
    </row>
    <row r="3095" spans="57:59" x14ac:dyDescent="0.25">
      <c r="BE3095"/>
      <c r="BF3095"/>
      <c r="BG3095"/>
    </row>
    <row r="3096" spans="57:59" x14ac:dyDescent="0.25">
      <c r="BE3096"/>
      <c r="BF3096"/>
      <c r="BG3096"/>
    </row>
    <row r="3097" spans="57:59" x14ac:dyDescent="0.25">
      <c r="BE3097"/>
      <c r="BF3097"/>
      <c r="BG3097"/>
    </row>
    <row r="3098" spans="57:59" x14ac:dyDescent="0.25">
      <c r="BE3098"/>
      <c r="BF3098"/>
      <c r="BG3098"/>
    </row>
    <row r="3099" spans="57:59" x14ac:dyDescent="0.25">
      <c r="BE3099"/>
      <c r="BF3099"/>
      <c r="BG3099"/>
    </row>
    <row r="3100" spans="57:59" x14ac:dyDescent="0.25">
      <c r="BE3100"/>
      <c r="BF3100"/>
      <c r="BG3100"/>
    </row>
    <row r="3101" spans="57:59" x14ac:dyDescent="0.25">
      <c r="BE3101"/>
      <c r="BF3101"/>
      <c r="BG3101"/>
    </row>
    <row r="3102" spans="57:59" x14ac:dyDescent="0.25">
      <c r="BE3102"/>
      <c r="BF3102"/>
      <c r="BG3102"/>
    </row>
    <row r="3103" spans="57:59" x14ac:dyDescent="0.25">
      <c r="BE3103"/>
      <c r="BF3103"/>
      <c r="BG3103"/>
    </row>
    <row r="3104" spans="57:59" x14ac:dyDescent="0.25">
      <c r="BE3104"/>
      <c r="BF3104"/>
      <c r="BG3104"/>
    </row>
    <row r="3105" spans="57:59" x14ac:dyDescent="0.25">
      <c r="BE3105"/>
      <c r="BF3105"/>
      <c r="BG3105"/>
    </row>
    <row r="3106" spans="57:59" x14ac:dyDescent="0.25">
      <c r="BE3106"/>
      <c r="BF3106"/>
      <c r="BG3106"/>
    </row>
    <row r="3107" spans="57:59" x14ac:dyDescent="0.25">
      <c r="BE3107"/>
      <c r="BF3107"/>
      <c r="BG3107"/>
    </row>
    <row r="3108" spans="57:59" x14ac:dyDescent="0.25">
      <c r="BE3108"/>
      <c r="BF3108"/>
      <c r="BG3108"/>
    </row>
    <row r="3109" spans="57:59" x14ac:dyDescent="0.25">
      <c r="BE3109"/>
      <c r="BF3109"/>
      <c r="BG3109"/>
    </row>
    <row r="3110" spans="57:59" x14ac:dyDescent="0.25">
      <c r="BE3110"/>
      <c r="BF3110"/>
      <c r="BG3110"/>
    </row>
    <row r="3111" spans="57:59" x14ac:dyDescent="0.25">
      <c r="BE3111"/>
      <c r="BF3111"/>
      <c r="BG3111"/>
    </row>
    <row r="3112" spans="57:59" x14ac:dyDescent="0.25">
      <c r="BE3112"/>
      <c r="BF3112"/>
      <c r="BG3112"/>
    </row>
    <row r="3113" spans="57:59" x14ac:dyDescent="0.25">
      <c r="BE3113"/>
      <c r="BF3113"/>
      <c r="BG3113"/>
    </row>
    <row r="3114" spans="57:59" x14ac:dyDescent="0.25">
      <c r="BE3114"/>
      <c r="BF3114"/>
      <c r="BG3114"/>
    </row>
    <row r="3115" spans="57:59" x14ac:dyDescent="0.25">
      <c r="BE3115"/>
      <c r="BF3115"/>
      <c r="BG3115"/>
    </row>
    <row r="3116" spans="57:59" x14ac:dyDescent="0.25">
      <c r="BE3116"/>
      <c r="BF3116"/>
      <c r="BG3116"/>
    </row>
    <row r="3117" spans="57:59" x14ac:dyDescent="0.25">
      <c r="BE3117"/>
      <c r="BF3117"/>
      <c r="BG3117"/>
    </row>
    <row r="3118" spans="57:59" x14ac:dyDescent="0.25">
      <c r="BE3118"/>
      <c r="BF3118"/>
      <c r="BG3118"/>
    </row>
    <row r="3119" spans="57:59" x14ac:dyDescent="0.25">
      <c r="BE3119"/>
      <c r="BF3119"/>
      <c r="BG3119"/>
    </row>
    <row r="3120" spans="57:59" x14ac:dyDescent="0.25">
      <c r="BE3120"/>
      <c r="BF3120"/>
      <c r="BG3120"/>
    </row>
    <row r="3121" spans="57:59" x14ac:dyDescent="0.25">
      <c r="BE3121"/>
      <c r="BF3121"/>
      <c r="BG3121"/>
    </row>
    <row r="3122" spans="57:59" x14ac:dyDescent="0.25">
      <c r="BE3122"/>
      <c r="BF3122"/>
      <c r="BG3122"/>
    </row>
    <row r="3123" spans="57:59" x14ac:dyDescent="0.25">
      <c r="BE3123"/>
      <c r="BF3123"/>
      <c r="BG3123"/>
    </row>
    <row r="3124" spans="57:59" x14ac:dyDescent="0.25">
      <c r="BE3124"/>
      <c r="BF3124"/>
      <c r="BG3124"/>
    </row>
    <row r="3125" spans="57:59" x14ac:dyDescent="0.25">
      <c r="BE3125"/>
      <c r="BF3125"/>
      <c r="BG3125"/>
    </row>
    <row r="3126" spans="57:59" x14ac:dyDescent="0.25">
      <c r="BE3126"/>
      <c r="BF3126"/>
      <c r="BG3126"/>
    </row>
    <row r="3127" spans="57:59" x14ac:dyDescent="0.25">
      <c r="BE3127"/>
      <c r="BF3127"/>
      <c r="BG3127"/>
    </row>
    <row r="3128" spans="57:59" x14ac:dyDescent="0.25">
      <c r="BE3128"/>
      <c r="BF3128"/>
      <c r="BG3128"/>
    </row>
    <row r="3129" spans="57:59" x14ac:dyDescent="0.25">
      <c r="BE3129"/>
      <c r="BF3129"/>
      <c r="BG3129"/>
    </row>
    <row r="3130" spans="57:59" x14ac:dyDescent="0.25">
      <c r="BE3130"/>
      <c r="BF3130"/>
      <c r="BG3130"/>
    </row>
    <row r="3131" spans="57:59" x14ac:dyDescent="0.25">
      <c r="BE3131"/>
      <c r="BF3131"/>
      <c r="BG3131"/>
    </row>
    <row r="3132" spans="57:59" x14ac:dyDescent="0.25">
      <c r="BE3132"/>
      <c r="BF3132"/>
      <c r="BG3132"/>
    </row>
    <row r="3133" spans="57:59" x14ac:dyDescent="0.25">
      <c r="BE3133"/>
      <c r="BF3133"/>
      <c r="BG3133"/>
    </row>
    <row r="3134" spans="57:59" x14ac:dyDescent="0.25">
      <c r="BE3134"/>
      <c r="BF3134"/>
      <c r="BG3134"/>
    </row>
    <row r="3135" spans="57:59" x14ac:dyDescent="0.25">
      <c r="BE3135"/>
      <c r="BF3135"/>
      <c r="BG3135"/>
    </row>
    <row r="3136" spans="57:59" x14ac:dyDescent="0.25">
      <c r="BE3136"/>
      <c r="BF3136"/>
      <c r="BG3136"/>
    </row>
    <row r="3137" spans="57:59" x14ac:dyDescent="0.25">
      <c r="BE3137"/>
      <c r="BF3137"/>
      <c r="BG3137"/>
    </row>
    <row r="3138" spans="57:59" x14ac:dyDescent="0.25">
      <c r="BE3138"/>
      <c r="BF3138"/>
      <c r="BG3138"/>
    </row>
    <row r="3139" spans="57:59" x14ac:dyDescent="0.25">
      <c r="BE3139"/>
      <c r="BF3139"/>
      <c r="BG3139"/>
    </row>
    <row r="3140" spans="57:59" x14ac:dyDescent="0.25">
      <c r="BE3140"/>
      <c r="BF3140"/>
      <c r="BG3140"/>
    </row>
    <row r="3141" spans="57:59" x14ac:dyDescent="0.25">
      <c r="BE3141"/>
      <c r="BF3141"/>
      <c r="BG3141"/>
    </row>
    <row r="3142" spans="57:59" x14ac:dyDescent="0.25">
      <c r="BE3142"/>
      <c r="BF3142"/>
      <c r="BG3142"/>
    </row>
    <row r="3143" spans="57:59" x14ac:dyDescent="0.25">
      <c r="BE3143"/>
      <c r="BF3143"/>
      <c r="BG3143"/>
    </row>
    <row r="3144" spans="57:59" x14ac:dyDescent="0.25">
      <c r="BE3144"/>
      <c r="BF3144"/>
      <c r="BG3144"/>
    </row>
    <row r="3145" spans="57:59" x14ac:dyDescent="0.25">
      <c r="BE3145"/>
      <c r="BF3145"/>
      <c r="BG3145"/>
    </row>
    <row r="3146" spans="57:59" x14ac:dyDescent="0.25">
      <c r="BE3146"/>
      <c r="BF3146"/>
      <c r="BG3146"/>
    </row>
    <row r="3147" spans="57:59" x14ac:dyDescent="0.25">
      <c r="BE3147"/>
      <c r="BF3147"/>
      <c r="BG3147"/>
    </row>
    <row r="3148" spans="57:59" x14ac:dyDescent="0.25">
      <c r="BE3148"/>
      <c r="BF3148"/>
      <c r="BG3148"/>
    </row>
    <row r="3149" spans="57:59" x14ac:dyDescent="0.25">
      <c r="BE3149"/>
      <c r="BF3149"/>
      <c r="BG3149"/>
    </row>
    <row r="3150" spans="57:59" x14ac:dyDescent="0.25">
      <c r="BE3150"/>
      <c r="BF3150"/>
      <c r="BG3150"/>
    </row>
    <row r="3151" spans="57:59" x14ac:dyDescent="0.25">
      <c r="BE3151"/>
      <c r="BF3151"/>
      <c r="BG3151"/>
    </row>
    <row r="3152" spans="57:59" x14ac:dyDescent="0.25">
      <c r="BE3152"/>
      <c r="BF3152"/>
      <c r="BG3152"/>
    </row>
    <row r="3153" spans="57:59" x14ac:dyDescent="0.25">
      <c r="BE3153"/>
      <c r="BF3153"/>
      <c r="BG3153"/>
    </row>
    <row r="3154" spans="57:59" x14ac:dyDescent="0.25">
      <c r="BE3154"/>
      <c r="BF3154"/>
      <c r="BG3154"/>
    </row>
    <row r="3155" spans="57:59" x14ac:dyDescent="0.25">
      <c r="BE3155"/>
      <c r="BF3155"/>
      <c r="BG3155"/>
    </row>
    <row r="3156" spans="57:59" x14ac:dyDescent="0.25">
      <c r="BE3156"/>
      <c r="BF3156"/>
      <c r="BG3156"/>
    </row>
    <row r="3157" spans="57:59" x14ac:dyDescent="0.25">
      <c r="BE3157"/>
      <c r="BF3157"/>
      <c r="BG3157"/>
    </row>
    <row r="3158" spans="57:59" x14ac:dyDescent="0.25">
      <c r="BE3158"/>
      <c r="BF3158"/>
      <c r="BG3158"/>
    </row>
    <row r="3159" spans="57:59" x14ac:dyDescent="0.25">
      <c r="BE3159"/>
      <c r="BF3159"/>
      <c r="BG3159"/>
    </row>
    <row r="3160" spans="57:59" x14ac:dyDescent="0.25">
      <c r="BE3160"/>
      <c r="BF3160"/>
      <c r="BG3160"/>
    </row>
    <row r="3161" spans="57:59" x14ac:dyDescent="0.25">
      <c r="BE3161"/>
      <c r="BF3161"/>
      <c r="BG3161"/>
    </row>
    <row r="3162" spans="57:59" x14ac:dyDescent="0.25">
      <c r="BE3162"/>
      <c r="BF3162"/>
      <c r="BG3162"/>
    </row>
    <row r="3163" spans="57:59" x14ac:dyDescent="0.25">
      <c r="BE3163"/>
      <c r="BF3163"/>
      <c r="BG3163"/>
    </row>
    <row r="3164" spans="57:59" x14ac:dyDescent="0.25">
      <c r="BE3164"/>
      <c r="BF3164"/>
      <c r="BG3164"/>
    </row>
    <row r="3165" spans="57:59" x14ac:dyDescent="0.25">
      <c r="BE3165"/>
      <c r="BF3165"/>
      <c r="BG3165"/>
    </row>
    <row r="3166" spans="57:59" x14ac:dyDescent="0.25">
      <c r="BE3166"/>
      <c r="BF3166"/>
      <c r="BG3166"/>
    </row>
    <row r="3167" spans="57:59" x14ac:dyDescent="0.25">
      <c r="BE3167"/>
      <c r="BF3167"/>
      <c r="BG3167"/>
    </row>
    <row r="3168" spans="57:59" x14ac:dyDescent="0.25">
      <c r="BE3168"/>
      <c r="BF3168"/>
      <c r="BG3168"/>
    </row>
    <row r="3169" spans="57:59" x14ac:dyDescent="0.25">
      <c r="BE3169"/>
      <c r="BF3169"/>
      <c r="BG3169"/>
    </row>
    <row r="3170" spans="57:59" x14ac:dyDescent="0.25">
      <c r="BE3170"/>
      <c r="BF3170"/>
      <c r="BG3170"/>
    </row>
    <row r="3171" spans="57:59" x14ac:dyDescent="0.25">
      <c r="BE3171"/>
      <c r="BF3171"/>
      <c r="BG3171"/>
    </row>
    <row r="3172" spans="57:59" x14ac:dyDescent="0.25">
      <c r="BE3172"/>
      <c r="BF3172"/>
      <c r="BG3172"/>
    </row>
    <row r="3173" spans="57:59" x14ac:dyDescent="0.25">
      <c r="BE3173"/>
      <c r="BF3173"/>
      <c r="BG3173"/>
    </row>
    <row r="3174" spans="57:59" x14ac:dyDescent="0.25">
      <c r="BE3174"/>
      <c r="BF3174"/>
      <c r="BG3174"/>
    </row>
    <row r="3175" spans="57:59" x14ac:dyDescent="0.25">
      <c r="BE3175"/>
      <c r="BF3175"/>
      <c r="BG3175"/>
    </row>
    <row r="3176" spans="57:59" x14ac:dyDescent="0.25">
      <c r="BE3176"/>
      <c r="BF3176"/>
      <c r="BG3176"/>
    </row>
    <row r="3177" spans="57:59" x14ac:dyDescent="0.25">
      <c r="BE3177"/>
      <c r="BF3177"/>
      <c r="BG3177"/>
    </row>
    <row r="3178" spans="57:59" x14ac:dyDescent="0.25">
      <c r="BE3178"/>
      <c r="BF3178"/>
      <c r="BG3178"/>
    </row>
    <row r="3179" spans="57:59" x14ac:dyDescent="0.25">
      <c r="BE3179"/>
      <c r="BF3179"/>
      <c r="BG3179"/>
    </row>
    <row r="3180" spans="57:59" x14ac:dyDescent="0.25">
      <c r="BE3180"/>
      <c r="BF3180"/>
      <c r="BG3180"/>
    </row>
    <row r="3181" spans="57:59" x14ac:dyDescent="0.25">
      <c r="BE3181"/>
      <c r="BF3181"/>
      <c r="BG3181"/>
    </row>
    <row r="3182" spans="57:59" x14ac:dyDescent="0.25">
      <c r="BE3182"/>
      <c r="BF3182"/>
      <c r="BG3182"/>
    </row>
    <row r="3183" spans="57:59" x14ac:dyDescent="0.25">
      <c r="BE3183"/>
      <c r="BF3183"/>
      <c r="BG3183"/>
    </row>
    <row r="3184" spans="57:59" x14ac:dyDescent="0.25">
      <c r="BE3184"/>
      <c r="BF3184"/>
      <c r="BG3184"/>
    </row>
    <row r="3185" spans="57:59" x14ac:dyDescent="0.25">
      <c r="BE3185"/>
      <c r="BF3185"/>
      <c r="BG3185"/>
    </row>
    <row r="3186" spans="57:59" x14ac:dyDescent="0.25">
      <c r="BE3186"/>
      <c r="BF3186"/>
      <c r="BG3186"/>
    </row>
    <row r="3187" spans="57:59" x14ac:dyDescent="0.25">
      <c r="BE3187"/>
      <c r="BF3187"/>
      <c r="BG3187"/>
    </row>
    <row r="3188" spans="57:59" x14ac:dyDescent="0.25">
      <c r="BE3188"/>
      <c r="BF3188"/>
      <c r="BG3188"/>
    </row>
    <row r="3189" spans="57:59" x14ac:dyDescent="0.25">
      <c r="BE3189"/>
      <c r="BF3189"/>
      <c r="BG3189"/>
    </row>
    <row r="3190" spans="57:59" x14ac:dyDescent="0.25">
      <c r="BE3190"/>
      <c r="BF3190"/>
      <c r="BG3190"/>
    </row>
    <row r="3191" spans="57:59" x14ac:dyDescent="0.25">
      <c r="BE3191"/>
      <c r="BF3191"/>
      <c r="BG3191"/>
    </row>
    <row r="3192" spans="57:59" x14ac:dyDescent="0.25">
      <c r="BE3192"/>
      <c r="BF3192"/>
      <c r="BG3192"/>
    </row>
    <row r="3193" spans="57:59" x14ac:dyDescent="0.25">
      <c r="BE3193"/>
      <c r="BF3193"/>
      <c r="BG3193"/>
    </row>
    <row r="3194" spans="57:59" x14ac:dyDescent="0.25">
      <c r="BE3194"/>
      <c r="BF3194"/>
      <c r="BG3194"/>
    </row>
    <row r="3195" spans="57:59" x14ac:dyDescent="0.25">
      <c r="BE3195"/>
      <c r="BF3195"/>
      <c r="BG3195"/>
    </row>
    <row r="3196" spans="57:59" x14ac:dyDescent="0.25">
      <c r="BE3196"/>
      <c r="BF3196"/>
      <c r="BG3196"/>
    </row>
    <row r="3197" spans="57:59" x14ac:dyDescent="0.25">
      <c r="BE3197"/>
      <c r="BF3197"/>
      <c r="BG3197"/>
    </row>
    <row r="3198" spans="57:59" x14ac:dyDescent="0.25">
      <c r="BE3198"/>
      <c r="BF3198"/>
      <c r="BG3198"/>
    </row>
    <row r="3199" spans="57:59" x14ac:dyDescent="0.25">
      <c r="BE3199"/>
      <c r="BF3199"/>
      <c r="BG3199"/>
    </row>
    <row r="3200" spans="57:59" x14ac:dyDescent="0.25">
      <c r="BE3200"/>
      <c r="BF3200"/>
      <c r="BG3200"/>
    </row>
    <row r="3201" spans="57:59" x14ac:dyDescent="0.25">
      <c r="BE3201"/>
      <c r="BF3201"/>
      <c r="BG3201"/>
    </row>
    <row r="3202" spans="57:59" x14ac:dyDescent="0.25">
      <c r="BE3202"/>
      <c r="BF3202"/>
      <c r="BG3202"/>
    </row>
    <row r="3203" spans="57:59" x14ac:dyDescent="0.25">
      <c r="BE3203"/>
      <c r="BF3203"/>
      <c r="BG3203"/>
    </row>
    <row r="3204" spans="57:59" x14ac:dyDescent="0.25">
      <c r="BE3204"/>
      <c r="BF3204"/>
      <c r="BG3204"/>
    </row>
    <row r="3205" spans="57:59" x14ac:dyDescent="0.25">
      <c r="BE3205"/>
      <c r="BF3205"/>
      <c r="BG3205"/>
    </row>
    <row r="3206" spans="57:59" x14ac:dyDescent="0.25">
      <c r="BE3206"/>
      <c r="BF3206"/>
      <c r="BG3206"/>
    </row>
    <row r="3207" spans="57:59" x14ac:dyDescent="0.25">
      <c r="BE3207"/>
      <c r="BF3207"/>
      <c r="BG3207"/>
    </row>
    <row r="3208" spans="57:59" x14ac:dyDescent="0.25">
      <c r="BE3208"/>
      <c r="BF3208"/>
      <c r="BG3208"/>
    </row>
    <row r="3209" spans="57:59" x14ac:dyDescent="0.25">
      <c r="BE3209"/>
      <c r="BF3209"/>
      <c r="BG3209"/>
    </row>
    <row r="3210" spans="57:59" x14ac:dyDescent="0.25">
      <c r="BE3210"/>
      <c r="BF3210"/>
      <c r="BG3210"/>
    </row>
    <row r="3211" spans="57:59" x14ac:dyDescent="0.25">
      <c r="BE3211"/>
      <c r="BF3211"/>
      <c r="BG3211"/>
    </row>
    <row r="3212" spans="57:59" x14ac:dyDescent="0.25">
      <c r="BE3212"/>
      <c r="BF3212"/>
      <c r="BG3212"/>
    </row>
    <row r="3213" spans="57:59" x14ac:dyDescent="0.25">
      <c r="BE3213"/>
      <c r="BF3213"/>
      <c r="BG3213"/>
    </row>
    <row r="3214" spans="57:59" x14ac:dyDescent="0.25">
      <c r="BE3214"/>
      <c r="BF3214"/>
      <c r="BG3214"/>
    </row>
    <row r="3215" spans="57:59" x14ac:dyDescent="0.25">
      <c r="BE3215"/>
      <c r="BF3215"/>
      <c r="BG3215"/>
    </row>
    <row r="3216" spans="57:59" x14ac:dyDescent="0.25">
      <c r="BE3216"/>
      <c r="BF3216"/>
      <c r="BG3216"/>
    </row>
    <row r="3217" spans="57:59" x14ac:dyDescent="0.25">
      <c r="BE3217"/>
      <c r="BF3217"/>
      <c r="BG3217"/>
    </row>
    <row r="3218" spans="57:59" x14ac:dyDescent="0.25">
      <c r="BE3218"/>
      <c r="BF3218"/>
      <c r="BG3218"/>
    </row>
    <row r="3219" spans="57:59" x14ac:dyDescent="0.25">
      <c r="BE3219"/>
      <c r="BF3219"/>
      <c r="BG3219"/>
    </row>
    <row r="3220" spans="57:59" x14ac:dyDescent="0.25">
      <c r="BE3220"/>
      <c r="BF3220"/>
      <c r="BG3220"/>
    </row>
    <row r="3221" spans="57:59" x14ac:dyDescent="0.25">
      <c r="BE3221"/>
      <c r="BF3221"/>
      <c r="BG3221"/>
    </row>
    <row r="3222" spans="57:59" x14ac:dyDescent="0.25">
      <c r="BE3222"/>
      <c r="BF3222"/>
      <c r="BG3222"/>
    </row>
    <row r="3223" spans="57:59" x14ac:dyDescent="0.25">
      <c r="BE3223"/>
      <c r="BF3223"/>
      <c r="BG3223"/>
    </row>
    <row r="3224" spans="57:59" x14ac:dyDescent="0.25">
      <c r="BE3224"/>
      <c r="BF3224"/>
      <c r="BG3224"/>
    </row>
    <row r="3225" spans="57:59" x14ac:dyDescent="0.25">
      <c r="BE3225"/>
      <c r="BF3225"/>
      <c r="BG3225"/>
    </row>
    <row r="3226" spans="57:59" x14ac:dyDescent="0.25">
      <c r="BE3226"/>
      <c r="BF3226"/>
      <c r="BG3226"/>
    </row>
    <row r="3227" spans="57:59" x14ac:dyDescent="0.25">
      <c r="BE3227"/>
      <c r="BF3227"/>
      <c r="BG3227"/>
    </row>
    <row r="3228" spans="57:59" x14ac:dyDescent="0.25">
      <c r="BE3228"/>
      <c r="BF3228"/>
      <c r="BG3228"/>
    </row>
    <row r="3229" spans="57:59" x14ac:dyDescent="0.25">
      <c r="BE3229"/>
      <c r="BF3229"/>
      <c r="BG3229"/>
    </row>
    <row r="3230" spans="57:59" x14ac:dyDescent="0.25">
      <c r="BE3230"/>
      <c r="BF3230"/>
      <c r="BG3230"/>
    </row>
    <row r="3231" spans="57:59" x14ac:dyDescent="0.25">
      <c r="BE3231"/>
      <c r="BF3231"/>
      <c r="BG3231"/>
    </row>
    <row r="3232" spans="57:59" x14ac:dyDescent="0.25">
      <c r="BE3232"/>
      <c r="BF3232"/>
      <c r="BG3232"/>
    </row>
    <row r="3233" spans="57:59" x14ac:dyDescent="0.25">
      <c r="BE3233"/>
      <c r="BF3233"/>
      <c r="BG3233"/>
    </row>
    <row r="3234" spans="57:59" x14ac:dyDescent="0.25">
      <c r="BE3234"/>
      <c r="BF3234"/>
      <c r="BG3234"/>
    </row>
    <row r="3235" spans="57:59" x14ac:dyDescent="0.25">
      <c r="BE3235"/>
      <c r="BF3235"/>
      <c r="BG3235"/>
    </row>
    <row r="3236" spans="57:59" x14ac:dyDescent="0.25">
      <c r="BE3236"/>
      <c r="BF3236"/>
      <c r="BG3236"/>
    </row>
    <row r="3237" spans="57:59" x14ac:dyDescent="0.25">
      <c r="BE3237"/>
      <c r="BF3237"/>
      <c r="BG3237"/>
    </row>
    <row r="3238" spans="57:59" x14ac:dyDescent="0.25">
      <c r="BE3238"/>
      <c r="BF3238"/>
      <c r="BG3238"/>
    </row>
    <row r="3239" spans="57:59" x14ac:dyDescent="0.25">
      <c r="BE3239"/>
      <c r="BF3239"/>
      <c r="BG3239"/>
    </row>
    <row r="3240" spans="57:59" x14ac:dyDescent="0.25">
      <c r="BE3240"/>
      <c r="BF3240"/>
      <c r="BG3240"/>
    </row>
    <row r="3241" spans="57:59" x14ac:dyDescent="0.25">
      <c r="BE3241"/>
      <c r="BF3241"/>
      <c r="BG3241"/>
    </row>
    <row r="3242" spans="57:59" x14ac:dyDescent="0.25">
      <c r="BE3242"/>
      <c r="BF3242"/>
      <c r="BG3242"/>
    </row>
    <row r="3243" spans="57:59" x14ac:dyDescent="0.25">
      <c r="BE3243"/>
      <c r="BF3243"/>
      <c r="BG3243"/>
    </row>
    <row r="3244" spans="57:59" x14ac:dyDescent="0.25">
      <c r="BE3244"/>
      <c r="BF3244"/>
      <c r="BG3244"/>
    </row>
    <row r="3245" spans="57:59" x14ac:dyDescent="0.25">
      <c r="BE3245"/>
      <c r="BF3245"/>
      <c r="BG3245"/>
    </row>
    <row r="3246" spans="57:59" x14ac:dyDescent="0.25">
      <c r="BE3246"/>
      <c r="BF3246"/>
      <c r="BG3246"/>
    </row>
    <row r="3247" spans="57:59" x14ac:dyDescent="0.25">
      <c r="BE3247"/>
      <c r="BF3247"/>
      <c r="BG3247"/>
    </row>
    <row r="3248" spans="57:59" x14ac:dyDescent="0.25">
      <c r="BE3248"/>
      <c r="BF3248"/>
      <c r="BG3248"/>
    </row>
    <row r="3249" spans="57:59" x14ac:dyDescent="0.25">
      <c r="BE3249"/>
      <c r="BF3249"/>
      <c r="BG3249"/>
    </row>
    <row r="3250" spans="57:59" x14ac:dyDescent="0.25">
      <c r="BE3250"/>
      <c r="BF3250"/>
      <c r="BG3250"/>
    </row>
    <row r="3251" spans="57:59" x14ac:dyDescent="0.25">
      <c r="BE3251"/>
      <c r="BF3251"/>
      <c r="BG3251"/>
    </row>
    <row r="3252" spans="57:59" x14ac:dyDescent="0.25">
      <c r="BE3252"/>
      <c r="BF3252"/>
      <c r="BG3252"/>
    </row>
    <row r="3253" spans="57:59" x14ac:dyDescent="0.25">
      <c r="BE3253"/>
      <c r="BF3253"/>
      <c r="BG3253"/>
    </row>
    <row r="3254" spans="57:59" x14ac:dyDescent="0.25">
      <c r="BE3254"/>
      <c r="BF3254"/>
      <c r="BG3254"/>
    </row>
    <row r="3255" spans="57:59" x14ac:dyDescent="0.25">
      <c r="BE3255"/>
      <c r="BF3255"/>
      <c r="BG3255"/>
    </row>
    <row r="3256" spans="57:59" x14ac:dyDescent="0.25">
      <c r="BE3256"/>
      <c r="BF3256"/>
      <c r="BG3256"/>
    </row>
    <row r="3257" spans="57:59" x14ac:dyDescent="0.25">
      <c r="BE3257"/>
      <c r="BF3257"/>
      <c r="BG3257"/>
    </row>
    <row r="3258" spans="57:59" x14ac:dyDescent="0.25">
      <c r="BE3258"/>
      <c r="BF3258"/>
      <c r="BG3258"/>
    </row>
    <row r="3259" spans="57:59" x14ac:dyDescent="0.25">
      <c r="BE3259"/>
      <c r="BF3259"/>
      <c r="BG3259"/>
    </row>
    <row r="3260" spans="57:59" x14ac:dyDescent="0.25">
      <c r="BE3260"/>
      <c r="BF3260"/>
      <c r="BG3260"/>
    </row>
    <row r="3261" spans="57:59" x14ac:dyDescent="0.25">
      <c r="BE3261"/>
      <c r="BF3261"/>
      <c r="BG3261"/>
    </row>
    <row r="3262" spans="57:59" x14ac:dyDescent="0.25">
      <c r="BE3262"/>
      <c r="BF3262"/>
      <c r="BG3262"/>
    </row>
    <row r="3263" spans="57:59" x14ac:dyDescent="0.25">
      <c r="BE3263"/>
      <c r="BF3263"/>
      <c r="BG3263"/>
    </row>
    <row r="3264" spans="57:59" x14ac:dyDescent="0.25">
      <c r="BE3264"/>
      <c r="BF3264"/>
      <c r="BG3264"/>
    </row>
    <row r="3265" spans="57:59" x14ac:dyDescent="0.25">
      <c r="BE3265"/>
      <c r="BF3265"/>
      <c r="BG3265"/>
    </row>
    <row r="3266" spans="57:59" x14ac:dyDescent="0.25">
      <c r="BE3266"/>
      <c r="BF3266"/>
      <c r="BG3266"/>
    </row>
    <row r="3267" spans="57:59" x14ac:dyDescent="0.25">
      <c r="BE3267"/>
      <c r="BF3267"/>
      <c r="BG3267"/>
    </row>
    <row r="3268" spans="57:59" x14ac:dyDescent="0.25">
      <c r="BE3268"/>
      <c r="BF3268"/>
      <c r="BG3268"/>
    </row>
    <row r="3269" spans="57:59" x14ac:dyDescent="0.25">
      <c r="BE3269"/>
      <c r="BF3269"/>
      <c r="BG3269"/>
    </row>
    <row r="3270" spans="57:59" x14ac:dyDescent="0.25">
      <c r="BE3270"/>
      <c r="BF3270"/>
      <c r="BG3270"/>
    </row>
    <row r="3271" spans="57:59" x14ac:dyDescent="0.25">
      <c r="BE3271"/>
      <c r="BF3271"/>
      <c r="BG3271"/>
    </row>
    <row r="3272" spans="57:59" x14ac:dyDescent="0.25">
      <c r="BE3272"/>
      <c r="BF3272"/>
      <c r="BG3272"/>
    </row>
    <row r="3273" spans="57:59" x14ac:dyDescent="0.25">
      <c r="BE3273"/>
      <c r="BF3273"/>
      <c r="BG3273"/>
    </row>
    <row r="3274" spans="57:59" x14ac:dyDescent="0.25">
      <c r="BE3274"/>
      <c r="BF3274"/>
      <c r="BG3274"/>
    </row>
    <row r="3275" spans="57:59" x14ac:dyDescent="0.25">
      <c r="BE3275"/>
      <c r="BF3275"/>
      <c r="BG3275"/>
    </row>
    <row r="3276" spans="57:59" x14ac:dyDescent="0.25">
      <c r="BE3276"/>
      <c r="BF3276"/>
      <c r="BG3276"/>
    </row>
    <row r="3277" spans="57:59" x14ac:dyDescent="0.25">
      <c r="BE3277"/>
      <c r="BF3277"/>
      <c r="BG3277"/>
    </row>
    <row r="3278" spans="57:59" x14ac:dyDescent="0.25">
      <c r="BE3278"/>
      <c r="BF3278"/>
      <c r="BG3278"/>
    </row>
    <row r="3279" spans="57:59" x14ac:dyDescent="0.25">
      <c r="BE3279"/>
      <c r="BF3279"/>
      <c r="BG3279"/>
    </row>
    <row r="3280" spans="57:59" x14ac:dyDescent="0.25">
      <c r="BE3280"/>
      <c r="BF3280"/>
      <c r="BG3280"/>
    </row>
    <row r="3281" spans="57:59" x14ac:dyDescent="0.25">
      <c r="BE3281"/>
      <c r="BF3281"/>
      <c r="BG3281"/>
    </row>
    <row r="3282" spans="57:59" x14ac:dyDescent="0.25">
      <c r="BE3282"/>
      <c r="BF3282"/>
      <c r="BG3282"/>
    </row>
    <row r="3283" spans="57:59" x14ac:dyDescent="0.25">
      <c r="BE3283"/>
      <c r="BF3283"/>
      <c r="BG3283"/>
    </row>
    <row r="3284" spans="57:59" x14ac:dyDescent="0.25">
      <c r="BE3284"/>
      <c r="BF3284"/>
      <c r="BG3284"/>
    </row>
    <row r="3285" spans="57:59" x14ac:dyDescent="0.25">
      <c r="BE3285"/>
      <c r="BF3285"/>
      <c r="BG3285"/>
    </row>
    <row r="3286" spans="57:59" x14ac:dyDescent="0.25">
      <c r="BE3286"/>
      <c r="BF3286"/>
      <c r="BG3286"/>
    </row>
    <row r="3287" spans="57:59" x14ac:dyDescent="0.25">
      <c r="BE3287"/>
      <c r="BF3287"/>
      <c r="BG3287"/>
    </row>
    <row r="3288" spans="57:59" x14ac:dyDescent="0.25">
      <c r="BE3288"/>
      <c r="BF3288"/>
      <c r="BG3288"/>
    </row>
    <row r="3289" spans="57:59" x14ac:dyDescent="0.25">
      <c r="BE3289"/>
      <c r="BF3289"/>
      <c r="BG3289"/>
    </row>
    <row r="3290" spans="57:59" x14ac:dyDescent="0.25">
      <c r="BE3290"/>
      <c r="BF3290"/>
      <c r="BG3290"/>
    </row>
    <row r="3291" spans="57:59" x14ac:dyDescent="0.25">
      <c r="BE3291"/>
      <c r="BF3291"/>
      <c r="BG3291"/>
    </row>
    <row r="3292" spans="57:59" x14ac:dyDescent="0.25">
      <c r="BE3292"/>
      <c r="BF3292"/>
      <c r="BG3292"/>
    </row>
    <row r="3293" spans="57:59" x14ac:dyDescent="0.25">
      <c r="BE3293"/>
      <c r="BF3293"/>
      <c r="BG3293"/>
    </row>
    <row r="3294" spans="57:59" x14ac:dyDescent="0.25">
      <c r="BE3294"/>
      <c r="BF3294"/>
      <c r="BG3294"/>
    </row>
    <row r="3295" spans="57:59" x14ac:dyDescent="0.25">
      <c r="BE3295"/>
      <c r="BF3295"/>
      <c r="BG3295"/>
    </row>
    <row r="3296" spans="57:59" x14ac:dyDescent="0.25">
      <c r="BE3296"/>
      <c r="BF3296"/>
      <c r="BG3296"/>
    </row>
    <row r="3297" spans="57:59" x14ac:dyDescent="0.25">
      <c r="BE3297"/>
      <c r="BF3297"/>
      <c r="BG3297"/>
    </row>
    <row r="3298" spans="57:59" x14ac:dyDescent="0.25">
      <c r="BE3298"/>
      <c r="BF3298"/>
      <c r="BG3298"/>
    </row>
    <row r="3299" spans="57:59" x14ac:dyDescent="0.25">
      <c r="BE3299"/>
      <c r="BF3299"/>
      <c r="BG3299"/>
    </row>
    <row r="3300" spans="57:59" x14ac:dyDescent="0.25">
      <c r="BE3300"/>
      <c r="BF3300"/>
      <c r="BG3300"/>
    </row>
    <row r="3301" spans="57:59" x14ac:dyDescent="0.25">
      <c r="BE3301"/>
      <c r="BF3301"/>
      <c r="BG3301"/>
    </row>
    <row r="3302" spans="57:59" x14ac:dyDescent="0.25">
      <c r="BE3302"/>
      <c r="BF3302"/>
      <c r="BG3302"/>
    </row>
    <row r="3303" spans="57:59" x14ac:dyDescent="0.25">
      <c r="BE3303"/>
      <c r="BF3303"/>
      <c r="BG3303"/>
    </row>
    <row r="3304" spans="57:59" x14ac:dyDescent="0.25">
      <c r="BE3304"/>
      <c r="BF3304"/>
      <c r="BG3304"/>
    </row>
    <row r="3305" spans="57:59" x14ac:dyDescent="0.25">
      <c r="BE3305"/>
      <c r="BF3305"/>
      <c r="BG3305"/>
    </row>
    <row r="3306" spans="57:59" x14ac:dyDescent="0.25">
      <c r="BE3306"/>
      <c r="BF3306"/>
      <c r="BG3306"/>
    </row>
    <row r="3307" spans="57:59" x14ac:dyDescent="0.25">
      <c r="BE3307"/>
      <c r="BF3307"/>
      <c r="BG3307"/>
    </row>
    <row r="3308" spans="57:59" x14ac:dyDescent="0.25">
      <c r="BE3308"/>
      <c r="BF3308"/>
      <c r="BG3308"/>
    </row>
    <row r="3309" spans="57:59" x14ac:dyDescent="0.25">
      <c r="BE3309"/>
      <c r="BF3309"/>
      <c r="BG3309"/>
    </row>
    <row r="3310" spans="57:59" x14ac:dyDescent="0.25">
      <c r="BE3310"/>
      <c r="BF3310"/>
      <c r="BG3310"/>
    </row>
    <row r="3311" spans="57:59" x14ac:dyDescent="0.25">
      <c r="BE3311"/>
      <c r="BF3311"/>
      <c r="BG3311"/>
    </row>
    <row r="3312" spans="57:59" x14ac:dyDescent="0.25">
      <c r="BE3312"/>
      <c r="BF3312"/>
      <c r="BG3312"/>
    </row>
    <row r="3313" spans="57:59" x14ac:dyDescent="0.25">
      <c r="BE3313"/>
      <c r="BF3313"/>
      <c r="BG3313"/>
    </row>
    <row r="3314" spans="57:59" x14ac:dyDescent="0.25">
      <c r="BE3314"/>
      <c r="BF3314"/>
      <c r="BG3314"/>
    </row>
    <row r="3315" spans="57:59" x14ac:dyDescent="0.25">
      <c r="BE3315"/>
      <c r="BF3315"/>
      <c r="BG3315"/>
    </row>
    <row r="3316" spans="57:59" x14ac:dyDescent="0.25">
      <c r="BE3316"/>
      <c r="BF3316"/>
      <c r="BG3316"/>
    </row>
    <row r="3317" spans="57:59" x14ac:dyDescent="0.25">
      <c r="BE3317"/>
      <c r="BF3317"/>
      <c r="BG3317"/>
    </row>
    <row r="3318" spans="57:59" x14ac:dyDescent="0.25">
      <c r="BE3318"/>
      <c r="BF3318"/>
      <c r="BG3318"/>
    </row>
    <row r="3319" spans="57:59" x14ac:dyDescent="0.25">
      <c r="BE3319"/>
      <c r="BF3319"/>
      <c r="BG3319"/>
    </row>
    <row r="3320" spans="57:59" x14ac:dyDescent="0.25">
      <c r="BE3320"/>
      <c r="BF3320"/>
      <c r="BG3320"/>
    </row>
    <row r="3321" spans="57:59" x14ac:dyDescent="0.25">
      <c r="BE3321"/>
      <c r="BF3321"/>
      <c r="BG3321"/>
    </row>
    <row r="3322" spans="57:59" x14ac:dyDescent="0.25">
      <c r="BE3322"/>
      <c r="BF3322"/>
      <c r="BG3322"/>
    </row>
    <row r="3323" spans="57:59" x14ac:dyDescent="0.25">
      <c r="BE3323"/>
      <c r="BF3323"/>
      <c r="BG3323"/>
    </row>
    <row r="3324" spans="57:59" x14ac:dyDescent="0.25">
      <c r="BE3324"/>
      <c r="BF3324"/>
      <c r="BG3324"/>
    </row>
    <row r="3325" spans="57:59" x14ac:dyDescent="0.25">
      <c r="BE3325"/>
      <c r="BF3325"/>
      <c r="BG3325"/>
    </row>
    <row r="3326" spans="57:59" x14ac:dyDescent="0.25">
      <c r="BE3326"/>
      <c r="BF3326"/>
      <c r="BG3326"/>
    </row>
    <row r="3327" spans="57:59" x14ac:dyDescent="0.25">
      <c r="BE3327"/>
      <c r="BF3327"/>
      <c r="BG3327"/>
    </row>
    <row r="3328" spans="57:59" x14ac:dyDescent="0.25">
      <c r="BE3328"/>
      <c r="BF3328"/>
      <c r="BG3328"/>
    </row>
    <row r="3329" spans="57:59" x14ac:dyDescent="0.25">
      <c r="BE3329"/>
      <c r="BF3329"/>
      <c r="BG3329"/>
    </row>
    <row r="3330" spans="57:59" x14ac:dyDescent="0.25">
      <c r="BE3330"/>
      <c r="BF3330"/>
      <c r="BG3330"/>
    </row>
    <row r="3331" spans="57:59" x14ac:dyDescent="0.25">
      <c r="BE3331"/>
      <c r="BF3331"/>
      <c r="BG3331"/>
    </row>
    <row r="3332" spans="57:59" x14ac:dyDescent="0.25">
      <c r="BE3332"/>
      <c r="BF3332"/>
      <c r="BG3332"/>
    </row>
    <row r="3333" spans="57:59" x14ac:dyDescent="0.25">
      <c r="BE3333"/>
      <c r="BF3333"/>
      <c r="BG3333"/>
    </row>
    <row r="3334" spans="57:59" x14ac:dyDescent="0.25">
      <c r="BE3334"/>
      <c r="BF3334"/>
      <c r="BG3334"/>
    </row>
    <row r="3335" spans="57:59" x14ac:dyDescent="0.25">
      <c r="BE3335"/>
      <c r="BF3335"/>
      <c r="BG3335"/>
    </row>
    <row r="3336" spans="57:59" x14ac:dyDescent="0.25">
      <c r="BE3336"/>
      <c r="BF3336"/>
      <c r="BG3336"/>
    </row>
    <row r="3337" spans="57:59" x14ac:dyDescent="0.25">
      <c r="BE3337"/>
      <c r="BF3337"/>
      <c r="BG3337"/>
    </row>
    <row r="3338" spans="57:59" x14ac:dyDescent="0.25">
      <c r="BE3338"/>
      <c r="BF3338"/>
      <c r="BG3338"/>
    </row>
    <row r="3339" spans="57:59" x14ac:dyDescent="0.25">
      <c r="BE3339"/>
      <c r="BF3339"/>
      <c r="BG3339"/>
    </row>
    <row r="3340" spans="57:59" x14ac:dyDescent="0.25">
      <c r="BE3340"/>
      <c r="BF3340"/>
      <c r="BG3340"/>
    </row>
    <row r="3341" spans="57:59" x14ac:dyDescent="0.25">
      <c r="BE3341"/>
      <c r="BF3341"/>
      <c r="BG3341"/>
    </row>
    <row r="3342" spans="57:59" x14ac:dyDescent="0.25">
      <c r="BE3342"/>
      <c r="BF3342"/>
      <c r="BG3342"/>
    </row>
    <row r="3343" spans="57:59" x14ac:dyDescent="0.25">
      <c r="BE3343"/>
      <c r="BF3343"/>
      <c r="BG3343"/>
    </row>
    <row r="3344" spans="57:59" x14ac:dyDescent="0.25">
      <c r="BE3344"/>
      <c r="BF3344"/>
      <c r="BG3344"/>
    </row>
    <row r="3345" spans="57:59" x14ac:dyDescent="0.25">
      <c r="BE3345"/>
      <c r="BF3345"/>
      <c r="BG3345"/>
    </row>
    <row r="3346" spans="57:59" x14ac:dyDescent="0.25">
      <c r="BE3346"/>
      <c r="BF3346"/>
      <c r="BG3346"/>
    </row>
    <row r="3347" spans="57:59" x14ac:dyDescent="0.25">
      <c r="BE3347"/>
      <c r="BF3347"/>
      <c r="BG3347"/>
    </row>
    <row r="3348" spans="57:59" x14ac:dyDescent="0.25">
      <c r="BE3348"/>
      <c r="BF3348"/>
      <c r="BG3348"/>
    </row>
    <row r="3349" spans="57:59" x14ac:dyDescent="0.25">
      <c r="BE3349"/>
      <c r="BF3349"/>
      <c r="BG3349"/>
    </row>
    <row r="3350" spans="57:59" x14ac:dyDescent="0.25">
      <c r="BE3350"/>
      <c r="BF3350"/>
      <c r="BG3350"/>
    </row>
    <row r="3351" spans="57:59" x14ac:dyDescent="0.25">
      <c r="BE3351"/>
      <c r="BF3351"/>
      <c r="BG3351"/>
    </row>
    <row r="3352" spans="57:59" x14ac:dyDescent="0.25">
      <c r="BE3352"/>
      <c r="BF3352"/>
      <c r="BG3352"/>
    </row>
    <row r="3353" spans="57:59" x14ac:dyDescent="0.25">
      <c r="BE3353"/>
      <c r="BF3353"/>
      <c r="BG3353"/>
    </row>
    <row r="3354" spans="57:59" x14ac:dyDescent="0.25">
      <c r="BE3354"/>
      <c r="BF3354"/>
      <c r="BG3354"/>
    </row>
    <row r="3355" spans="57:59" x14ac:dyDescent="0.25">
      <c r="BE3355"/>
      <c r="BF3355"/>
      <c r="BG3355"/>
    </row>
    <row r="3356" spans="57:59" x14ac:dyDescent="0.25">
      <c r="BE3356"/>
      <c r="BF3356"/>
      <c r="BG3356"/>
    </row>
    <row r="3357" spans="57:59" x14ac:dyDescent="0.25">
      <c r="BE3357"/>
      <c r="BF3357"/>
      <c r="BG3357"/>
    </row>
    <row r="3358" spans="57:59" x14ac:dyDescent="0.25">
      <c r="BE3358"/>
      <c r="BF3358"/>
      <c r="BG3358"/>
    </row>
    <row r="3359" spans="57:59" x14ac:dyDescent="0.25">
      <c r="BE3359"/>
      <c r="BF3359"/>
      <c r="BG3359"/>
    </row>
    <row r="3360" spans="57:59" x14ac:dyDescent="0.25">
      <c r="BE3360"/>
      <c r="BF3360"/>
      <c r="BG3360"/>
    </row>
    <row r="3361" spans="57:59" x14ac:dyDescent="0.25">
      <c r="BE3361"/>
      <c r="BF3361"/>
      <c r="BG3361"/>
    </row>
    <row r="3362" spans="57:59" x14ac:dyDescent="0.25">
      <c r="BE3362"/>
      <c r="BF3362"/>
      <c r="BG3362"/>
    </row>
    <row r="3363" spans="57:59" x14ac:dyDescent="0.25">
      <c r="BE3363"/>
      <c r="BF3363"/>
      <c r="BG3363"/>
    </row>
    <row r="3364" spans="57:59" x14ac:dyDescent="0.25">
      <c r="BE3364"/>
      <c r="BF3364"/>
      <c r="BG3364"/>
    </row>
    <row r="3365" spans="57:59" x14ac:dyDescent="0.25">
      <c r="BE3365"/>
      <c r="BF3365"/>
      <c r="BG3365"/>
    </row>
    <row r="3366" spans="57:59" x14ac:dyDescent="0.25">
      <c r="BE3366"/>
      <c r="BF3366"/>
      <c r="BG3366"/>
    </row>
    <row r="3367" spans="57:59" x14ac:dyDescent="0.25">
      <c r="BE3367"/>
      <c r="BF3367"/>
      <c r="BG3367"/>
    </row>
    <row r="3368" spans="57:59" x14ac:dyDescent="0.25">
      <c r="BE3368"/>
      <c r="BF3368"/>
      <c r="BG3368"/>
    </row>
    <row r="3369" spans="57:59" x14ac:dyDescent="0.25">
      <c r="BE3369"/>
      <c r="BF3369"/>
      <c r="BG3369"/>
    </row>
    <row r="3370" spans="57:59" x14ac:dyDescent="0.25">
      <c r="BE3370"/>
      <c r="BF3370"/>
      <c r="BG3370"/>
    </row>
    <row r="3371" spans="57:59" x14ac:dyDescent="0.25">
      <c r="BE3371"/>
      <c r="BF3371"/>
      <c r="BG3371"/>
    </row>
    <row r="3372" spans="57:59" x14ac:dyDescent="0.25">
      <c r="BE3372"/>
      <c r="BF3372"/>
      <c r="BG3372"/>
    </row>
    <row r="3373" spans="57:59" x14ac:dyDescent="0.25">
      <c r="BE3373"/>
      <c r="BF3373"/>
      <c r="BG3373"/>
    </row>
    <row r="3374" spans="57:59" x14ac:dyDescent="0.25">
      <c r="BE3374"/>
      <c r="BF3374"/>
      <c r="BG3374"/>
    </row>
    <row r="3375" spans="57:59" x14ac:dyDescent="0.25">
      <c r="BE3375"/>
      <c r="BF3375"/>
      <c r="BG3375"/>
    </row>
    <row r="3376" spans="57:59" x14ac:dyDescent="0.25">
      <c r="BE3376"/>
      <c r="BF3376"/>
      <c r="BG3376"/>
    </row>
    <row r="3377" spans="57:59" x14ac:dyDescent="0.25">
      <c r="BE3377"/>
      <c r="BF3377"/>
      <c r="BG3377"/>
    </row>
    <row r="3378" spans="57:59" x14ac:dyDescent="0.25">
      <c r="BE3378"/>
      <c r="BF3378"/>
      <c r="BG3378"/>
    </row>
    <row r="3379" spans="57:59" x14ac:dyDescent="0.25">
      <c r="BE3379"/>
      <c r="BF3379"/>
      <c r="BG3379"/>
    </row>
    <row r="3380" spans="57:59" x14ac:dyDescent="0.25">
      <c r="BE3380"/>
      <c r="BF3380"/>
      <c r="BG3380"/>
    </row>
    <row r="3381" spans="57:59" x14ac:dyDescent="0.25">
      <c r="BE3381"/>
      <c r="BF3381"/>
      <c r="BG3381"/>
    </row>
    <row r="3382" spans="57:59" x14ac:dyDescent="0.25">
      <c r="BE3382"/>
      <c r="BF3382"/>
      <c r="BG3382"/>
    </row>
    <row r="3383" spans="57:59" x14ac:dyDescent="0.25">
      <c r="BE3383"/>
      <c r="BF3383"/>
      <c r="BG3383"/>
    </row>
    <row r="3384" spans="57:59" x14ac:dyDescent="0.25">
      <c r="BE3384"/>
      <c r="BF3384"/>
      <c r="BG3384"/>
    </row>
    <row r="3385" spans="57:59" x14ac:dyDescent="0.25">
      <c r="BE3385"/>
      <c r="BF3385"/>
      <c r="BG3385"/>
    </row>
    <row r="3386" spans="57:59" x14ac:dyDescent="0.25">
      <c r="BE3386"/>
      <c r="BF3386"/>
      <c r="BG3386"/>
    </row>
    <row r="3387" spans="57:59" x14ac:dyDescent="0.25">
      <c r="BE3387"/>
      <c r="BF3387"/>
      <c r="BG3387"/>
    </row>
    <row r="3388" spans="57:59" x14ac:dyDescent="0.25">
      <c r="BE3388"/>
      <c r="BF3388"/>
      <c r="BG3388"/>
    </row>
    <row r="3389" spans="57:59" x14ac:dyDescent="0.25">
      <c r="BE3389"/>
      <c r="BF3389"/>
      <c r="BG3389"/>
    </row>
    <row r="3390" spans="57:59" x14ac:dyDescent="0.25">
      <c r="BE3390"/>
      <c r="BF3390"/>
      <c r="BG3390"/>
    </row>
    <row r="3391" spans="57:59" x14ac:dyDescent="0.25">
      <c r="BE3391"/>
      <c r="BF3391"/>
      <c r="BG3391"/>
    </row>
    <row r="3392" spans="57:59" x14ac:dyDescent="0.25">
      <c r="BE3392"/>
      <c r="BF3392"/>
      <c r="BG3392"/>
    </row>
    <row r="3393" spans="57:59" x14ac:dyDescent="0.25">
      <c r="BE3393"/>
      <c r="BF3393"/>
      <c r="BG3393"/>
    </row>
    <row r="3394" spans="57:59" x14ac:dyDescent="0.25">
      <c r="BE3394"/>
      <c r="BF3394"/>
      <c r="BG3394"/>
    </row>
    <row r="3395" spans="57:59" x14ac:dyDescent="0.25">
      <c r="BE3395"/>
      <c r="BF3395"/>
      <c r="BG3395"/>
    </row>
    <row r="3396" spans="57:59" x14ac:dyDescent="0.25">
      <c r="BE3396"/>
      <c r="BF3396"/>
      <c r="BG3396"/>
    </row>
    <row r="3397" spans="57:59" x14ac:dyDescent="0.25">
      <c r="BE3397"/>
      <c r="BF3397"/>
      <c r="BG3397"/>
    </row>
    <row r="3398" spans="57:59" x14ac:dyDescent="0.25">
      <c r="BE3398"/>
      <c r="BF3398"/>
      <c r="BG3398"/>
    </row>
    <row r="3399" spans="57:59" x14ac:dyDescent="0.25">
      <c r="BE3399"/>
      <c r="BF3399"/>
      <c r="BG3399"/>
    </row>
    <row r="3400" spans="57:59" x14ac:dyDescent="0.25">
      <c r="BE3400"/>
      <c r="BF3400"/>
      <c r="BG3400"/>
    </row>
    <row r="3401" spans="57:59" x14ac:dyDescent="0.25">
      <c r="BE3401"/>
      <c r="BF3401"/>
      <c r="BG3401"/>
    </row>
    <row r="3402" spans="57:59" x14ac:dyDescent="0.25">
      <c r="BE3402"/>
      <c r="BF3402"/>
      <c r="BG3402"/>
    </row>
    <row r="3403" spans="57:59" x14ac:dyDescent="0.25">
      <c r="BE3403"/>
      <c r="BF3403"/>
      <c r="BG3403"/>
    </row>
    <row r="3404" spans="57:59" x14ac:dyDescent="0.25">
      <c r="BE3404"/>
      <c r="BF3404"/>
      <c r="BG3404"/>
    </row>
    <row r="3405" spans="57:59" x14ac:dyDescent="0.25">
      <c r="BE3405"/>
      <c r="BF3405"/>
      <c r="BG3405"/>
    </row>
    <row r="3406" spans="57:59" x14ac:dyDescent="0.25">
      <c r="BE3406"/>
      <c r="BF3406"/>
      <c r="BG3406"/>
    </row>
    <row r="3407" spans="57:59" x14ac:dyDescent="0.25">
      <c r="BE3407"/>
      <c r="BF3407"/>
      <c r="BG3407"/>
    </row>
    <row r="3408" spans="57:59" x14ac:dyDescent="0.25">
      <c r="BE3408"/>
      <c r="BF3408"/>
      <c r="BG3408"/>
    </row>
    <row r="3409" spans="57:59" x14ac:dyDescent="0.25">
      <c r="BE3409"/>
      <c r="BF3409"/>
      <c r="BG3409"/>
    </row>
    <row r="3410" spans="57:59" x14ac:dyDescent="0.25">
      <c r="BE3410"/>
      <c r="BF3410"/>
      <c r="BG3410"/>
    </row>
    <row r="3411" spans="57:59" x14ac:dyDescent="0.25">
      <c r="BE3411"/>
      <c r="BF3411"/>
      <c r="BG3411"/>
    </row>
    <row r="3412" spans="57:59" x14ac:dyDescent="0.25">
      <c r="BE3412"/>
      <c r="BF3412"/>
      <c r="BG3412"/>
    </row>
    <row r="3413" spans="57:59" x14ac:dyDescent="0.25">
      <c r="BE3413"/>
      <c r="BF3413"/>
      <c r="BG3413"/>
    </row>
    <row r="3414" spans="57:59" x14ac:dyDescent="0.25">
      <c r="BE3414"/>
      <c r="BF3414"/>
      <c r="BG3414"/>
    </row>
    <row r="3415" spans="57:59" x14ac:dyDescent="0.25">
      <c r="BE3415"/>
      <c r="BF3415"/>
      <c r="BG3415"/>
    </row>
    <row r="3416" spans="57:59" x14ac:dyDescent="0.25">
      <c r="BE3416"/>
      <c r="BF3416"/>
      <c r="BG3416"/>
    </row>
    <row r="3417" spans="57:59" x14ac:dyDescent="0.25">
      <c r="BE3417"/>
      <c r="BF3417"/>
      <c r="BG3417"/>
    </row>
    <row r="3418" spans="57:59" x14ac:dyDescent="0.25">
      <c r="BE3418"/>
      <c r="BF3418"/>
      <c r="BG3418"/>
    </row>
    <row r="3419" spans="57:59" x14ac:dyDescent="0.25">
      <c r="BE3419"/>
      <c r="BF3419"/>
      <c r="BG3419"/>
    </row>
    <row r="3420" spans="57:59" x14ac:dyDescent="0.25">
      <c r="BE3420"/>
      <c r="BF3420"/>
      <c r="BG3420"/>
    </row>
    <row r="3421" spans="57:59" x14ac:dyDescent="0.25">
      <c r="BE3421"/>
      <c r="BF3421"/>
      <c r="BG3421"/>
    </row>
    <row r="3422" spans="57:59" x14ac:dyDescent="0.25">
      <c r="BE3422"/>
      <c r="BF3422"/>
      <c r="BG3422"/>
    </row>
    <row r="3423" spans="57:59" x14ac:dyDescent="0.25">
      <c r="BE3423"/>
      <c r="BF3423"/>
      <c r="BG3423"/>
    </row>
    <row r="3424" spans="57:59" x14ac:dyDescent="0.25">
      <c r="BE3424"/>
      <c r="BF3424"/>
      <c r="BG3424"/>
    </row>
    <row r="3425" spans="57:59" x14ac:dyDescent="0.25">
      <c r="BE3425"/>
      <c r="BF3425"/>
      <c r="BG3425"/>
    </row>
    <row r="3426" spans="57:59" x14ac:dyDescent="0.25">
      <c r="BE3426"/>
      <c r="BF3426"/>
      <c r="BG3426"/>
    </row>
    <row r="3427" spans="57:59" x14ac:dyDescent="0.25">
      <c r="BE3427"/>
      <c r="BF3427"/>
      <c r="BG3427"/>
    </row>
    <row r="3428" spans="57:59" x14ac:dyDescent="0.25">
      <c r="BE3428"/>
      <c r="BF3428"/>
      <c r="BG3428"/>
    </row>
    <row r="3429" spans="57:59" x14ac:dyDescent="0.25">
      <c r="BE3429"/>
      <c r="BF3429"/>
      <c r="BG3429"/>
    </row>
    <row r="3430" spans="57:59" x14ac:dyDescent="0.25">
      <c r="BE3430"/>
      <c r="BF3430"/>
      <c r="BG3430"/>
    </row>
    <row r="3431" spans="57:59" x14ac:dyDescent="0.25">
      <c r="BE3431"/>
      <c r="BF3431"/>
      <c r="BG3431"/>
    </row>
    <row r="3432" spans="57:59" x14ac:dyDescent="0.25">
      <c r="BE3432"/>
      <c r="BF3432"/>
      <c r="BG3432"/>
    </row>
    <row r="3433" spans="57:59" x14ac:dyDescent="0.25">
      <c r="BE3433"/>
      <c r="BF3433"/>
      <c r="BG3433"/>
    </row>
    <row r="3434" spans="57:59" x14ac:dyDescent="0.25">
      <c r="BE3434"/>
      <c r="BF3434"/>
      <c r="BG3434"/>
    </row>
    <row r="3435" spans="57:59" x14ac:dyDescent="0.25">
      <c r="BE3435"/>
      <c r="BF3435"/>
      <c r="BG3435"/>
    </row>
    <row r="3436" spans="57:59" x14ac:dyDescent="0.25">
      <c r="BE3436"/>
      <c r="BF3436"/>
      <c r="BG3436"/>
    </row>
    <row r="3437" spans="57:59" x14ac:dyDescent="0.25">
      <c r="BE3437"/>
      <c r="BF3437"/>
      <c r="BG3437"/>
    </row>
    <row r="3438" spans="57:59" x14ac:dyDescent="0.25">
      <c r="BE3438"/>
      <c r="BF3438"/>
      <c r="BG3438"/>
    </row>
    <row r="3439" spans="57:59" x14ac:dyDescent="0.25">
      <c r="BE3439"/>
      <c r="BF3439"/>
      <c r="BG3439"/>
    </row>
    <row r="3440" spans="57:59" x14ac:dyDescent="0.25">
      <c r="BE3440"/>
      <c r="BF3440"/>
      <c r="BG3440"/>
    </row>
    <row r="3441" spans="57:59" x14ac:dyDescent="0.25">
      <c r="BE3441"/>
      <c r="BF3441"/>
      <c r="BG3441"/>
    </row>
    <row r="3442" spans="57:59" x14ac:dyDescent="0.25">
      <c r="BE3442"/>
      <c r="BF3442"/>
      <c r="BG3442"/>
    </row>
    <row r="3443" spans="57:59" x14ac:dyDescent="0.25">
      <c r="BE3443"/>
      <c r="BF3443"/>
      <c r="BG3443"/>
    </row>
    <row r="3444" spans="57:59" x14ac:dyDescent="0.25">
      <c r="BE3444"/>
      <c r="BF3444"/>
      <c r="BG3444"/>
    </row>
    <row r="3445" spans="57:59" x14ac:dyDescent="0.25">
      <c r="BE3445"/>
      <c r="BF3445"/>
      <c r="BG3445"/>
    </row>
    <row r="3446" spans="57:59" x14ac:dyDescent="0.25">
      <c r="BE3446"/>
      <c r="BF3446"/>
      <c r="BG3446"/>
    </row>
    <row r="3447" spans="57:59" x14ac:dyDescent="0.25">
      <c r="BE3447"/>
      <c r="BF3447"/>
      <c r="BG3447"/>
    </row>
    <row r="3448" spans="57:59" x14ac:dyDescent="0.25">
      <c r="BE3448"/>
      <c r="BF3448"/>
      <c r="BG3448"/>
    </row>
    <row r="3449" spans="57:59" x14ac:dyDescent="0.25">
      <c r="BE3449"/>
      <c r="BF3449"/>
      <c r="BG3449"/>
    </row>
    <row r="3450" spans="57:59" x14ac:dyDescent="0.25">
      <c r="BE3450"/>
      <c r="BF3450"/>
      <c r="BG3450"/>
    </row>
    <row r="3451" spans="57:59" x14ac:dyDescent="0.25">
      <c r="BE3451"/>
      <c r="BF3451"/>
      <c r="BG3451"/>
    </row>
    <row r="3452" spans="57:59" x14ac:dyDescent="0.25">
      <c r="BE3452"/>
      <c r="BF3452"/>
      <c r="BG3452"/>
    </row>
    <row r="3453" spans="57:59" x14ac:dyDescent="0.25">
      <c r="BE3453"/>
      <c r="BF3453"/>
      <c r="BG3453"/>
    </row>
    <row r="3454" spans="57:59" x14ac:dyDescent="0.25">
      <c r="BE3454"/>
      <c r="BF3454"/>
      <c r="BG3454"/>
    </row>
    <row r="3455" spans="57:59" x14ac:dyDescent="0.25">
      <c r="BE3455"/>
      <c r="BF3455"/>
      <c r="BG3455"/>
    </row>
    <row r="3456" spans="57:59" x14ac:dyDescent="0.25">
      <c r="BE3456"/>
      <c r="BF3456"/>
      <c r="BG3456"/>
    </row>
    <row r="3457" spans="57:59" x14ac:dyDescent="0.25">
      <c r="BE3457"/>
      <c r="BF3457"/>
      <c r="BG3457"/>
    </row>
    <row r="3458" spans="57:59" x14ac:dyDescent="0.25">
      <c r="BE3458"/>
      <c r="BF3458"/>
      <c r="BG3458"/>
    </row>
    <row r="3459" spans="57:59" x14ac:dyDescent="0.25">
      <c r="BE3459"/>
      <c r="BF3459"/>
      <c r="BG3459"/>
    </row>
    <row r="3460" spans="57:59" x14ac:dyDescent="0.25">
      <c r="BE3460"/>
      <c r="BF3460"/>
      <c r="BG3460"/>
    </row>
    <row r="3461" spans="57:59" x14ac:dyDescent="0.25">
      <c r="BE3461"/>
      <c r="BF3461"/>
      <c r="BG3461"/>
    </row>
    <row r="3462" spans="57:59" x14ac:dyDescent="0.25">
      <c r="BE3462"/>
      <c r="BF3462"/>
      <c r="BG3462"/>
    </row>
    <row r="3463" spans="57:59" x14ac:dyDescent="0.25">
      <c r="BE3463"/>
      <c r="BF3463"/>
      <c r="BG3463"/>
    </row>
    <row r="3464" spans="57:59" x14ac:dyDescent="0.25">
      <c r="BE3464"/>
      <c r="BF3464"/>
      <c r="BG3464"/>
    </row>
    <row r="3465" spans="57:59" x14ac:dyDescent="0.25">
      <c r="BE3465"/>
      <c r="BF3465"/>
      <c r="BG3465"/>
    </row>
    <row r="3466" spans="57:59" x14ac:dyDescent="0.25">
      <c r="BE3466"/>
      <c r="BF3466"/>
      <c r="BG3466"/>
    </row>
    <row r="3467" spans="57:59" x14ac:dyDescent="0.25">
      <c r="BE3467"/>
      <c r="BF3467"/>
      <c r="BG3467"/>
    </row>
    <row r="3468" spans="57:59" x14ac:dyDescent="0.25">
      <c r="BE3468"/>
      <c r="BF3468"/>
      <c r="BG3468"/>
    </row>
    <row r="3469" spans="57:59" x14ac:dyDescent="0.25">
      <c r="BE3469"/>
      <c r="BF3469"/>
      <c r="BG3469"/>
    </row>
    <row r="3470" spans="57:59" x14ac:dyDescent="0.25">
      <c r="BE3470"/>
      <c r="BF3470"/>
      <c r="BG3470"/>
    </row>
    <row r="3471" spans="57:59" x14ac:dyDescent="0.25">
      <c r="BE3471"/>
      <c r="BF3471"/>
      <c r="BG3471"/>
    </row>
    <row r="3472" spans="57:59" x14ac:dyDescent="0.25">
      <c r="BE3472"/>
      <c r="BF3472"/>
      <c r="BG3472"/>
    </row>
    <row r="3473" spans="57:59" x14ac:dyDescent="0.25">
      <c r="BE3473"/>
      <c r="BF3473"/>
      <c r="BG3473"/>
    </row>
    <row r="3474" spans="57:59" x14ac:dyDescent="0.25">
      <c r="BE3474"/>
      <c r="BF3474"/>
      <c r="BG3474"/>
    </row>
    <row r="3475" spans="57:59" x14ac:dyDescent="0.25">
      <c r="BE3475"/>
      <c r="BF3475"/>
      <c r="BG3475"/>
    </row>
    <row r="3476" spans="57:59" x14ac:dyDescent="0.25">
      <c r="BE3476"/>
      <c r="BF3476"/>
      <c r="BG3476"/>
    </row>
    <row r="3477" spans="57:59" x14ac:dyDescent="0.25">
      <c r="BE3477"/>
      <c r="BF3477"/>
      <c r="BG3477"/>
    </row>
    <row r="3478" spans="57:59" x14ac:dyDescent="0.25">
      <c r="BE3478"/>
      <c r="BF3478"/>
      <c r="BG3478"/>
    </row>
    <row r="3479" spans="57:59" x14ac:dyDescent="0.25">
      <c r="BE3479"/>
      <c r="BF3479"/>
      <c r="BG3479"/>
    </row>
    <row r="3480" spans="57:59" x14ac:dyDescent="0.25">
      <c r="BE3480"/>
      <c r="BF3480"/>
      <c r="BG3480"/>
    </row>
    <row r="3481" spans="57:59" x14ac:dyDescent="0.25">
      <c r="BE3481"/>
      <c r="BF3481"/>
      <c r="BG3481"/>
    </row>
    <row r="3482" spans="57:59" x14ac:dyDescent="0.25">
      <c r="BE3482"/>
      <c r="BF3482"/>
      <c r="BG3482"/>
    </row>
    <row r="3483" spans="57:59" x14ac:dyDescent="0.25">
      <c r="BE3483"/>
      <c r="BF3483"/>
      <c r="BG3483"/>
    </row>
    <row r="3484" spans="57:59" x14ac:dyDescent="0.25">
      <c r="BE3484"/>
      <c r="BF3484"/>
      <c r="BG3484"/>
    </row>
    <row r="3485" spans="57:59" x14ac:dyDescent="0.25">
      <c r="BE3485"/>
      <c r="BF3485"/>
      <c r="BG3485"/>
    </row>
    <row r="3486" spans="57:59" x14ac:dyDescent="0.25">
      <c r="BE3486"/>
      <c r="BF3486"/>
      <c r="BG3486"/>
    </row>
    <row r="3487" spans="57:59" x14ac:dyDescent="0.25">
      <c r="BE3487"/>
      <c r="BF3487"/>
      <c r="BG3487"/>
    </row>
    <row r="3488" spans="57:59" x14ac:dyDescent="0.25">
      <c r="BE3488"/>
      <c r="BF3488"/>
      <c r="BG3488"/>
    </row>
    <row r="3489" spans="57:59" x14ac:dyDescent="0.25">
      <c r="BE3489"/>
      <c r="BF3489"/>
      <c r="BG3489"/>
    </row>
    <row r="3490" spans="57:59" x14ac:dyDescent="0.25">
      <c r="BE3490"/>
      <c r="BF3490"/>
      <c r="BG3490"/>
    </row>
    <row r="3491" spans="57:59" x14ac:dyDescent="0.25">
      <c r="BE3491"/>
      <c r="BF3491"/>
      <c r="BG3491"/>
    </row>
    <row r="3492" spans="57:59" x14ac:dyDescent="0.25">
      <c r="BE3492"/>
      <c r="BF3492"/>
      <c r="BG3492"/>
    </row>
    <row r="3493" spans="57:59" x14ac:dyDescent="0.25">
      <c r="BE3493"/>
      <c r="BF3493"/>
      <c r="BG3493"/>
    </row>
    <row r="3494" spans="57:59" x14ac:dyDescent="0.25">
      <c r="BE3494"/>
      <c r="BF3494"/>
      <c r="BG3494"/>
    </row>
    <row r="3495" spans="57:59" x14ac:dyDescent="0.25">
      <c r="BE3495"/>
      <c r="BF3495"/>
      <c r="BG3495"/>
    </row>
    <row r="3496" spans="57:59" x14ac:dyDescent="0.25">
      <c r="BE3496"/>
      <c r="BF3496"/>
      <c r="BG3496"/>
    </row>
    <row r="3497" spans="57:59" x14ac:dyDescent="0.25">
      <c r="BE3497"/>
      <c r="BF3497"/>
      <c r="BG3497"/>
    </row>
    <row r="3498" spans="57:59" x14ac:dyDescent="0.25">
      <c r="BE3498"/>
      <c r="BF3498"/>
      <c r="BG3498"/>
    </row>
    <row r="3499" spans="57:59" x14ac:dyDescent="0.25">
      <c r="BE3499"/>
      <c r="BF3499"/>
      <c r="BG3499"/>
    </row>
    <row r="3500" spans="57:59" x14ac:dyDescent="0.25">
      <c r="BE3500"/>
      <c r="BF3500"/>
      <c r="BG3500"/>
    </row>
    <row r="3501" spans="57:59" x14ac:dyDescent="0.25">
      <c r="BE3501"/>
      <c r="BF3501"/>
      <c r="BG3501"/>
    </row>
    <row r="3502" spans="57:59" x14ac:dyDescent="0.25">
      <c r="BE3502"/>
      <c r="BF3502"/>
      <c r="BG3502"/>
    </row>
    <row r="3503" spans="57:59" x14ac:dyDescent="0.25">
      <c r="BE3503"/>
      <c r="BF3503"/>
      <c r="BG3503"/>
    </row>
    <row r="3504" spans="57:59" x14ac:dyDescent="0.25">
      <c r="BE3504"/>
      <c r="BF3504"/>
      <c r="BG3504"/>
    </row>
    <row r="3505" spans="57:59" x14ac:dyDescent="0.25">
      <c r="BE3505"/>
      <c r="BF3505"/>
      <c r="BG3505"/>
    </row>
    <row r="3506" spans="57:59" x14ac:dyDescent="0.25">
      <c r="BE3506"/>
      <c r="BF3506"/>
      <c r="BG3506"/>
    </row>
    <row r="3507" spans="57:59" x14ac:dyDescent="0.25">
      <c r="BE3507"/>
      <c r="BF3507"/>
      <c r="BG3507"/>
    </row>
    <row r="3508" spans="57:59" x14ac:dyDescent="0.25">
      <c r="BE3508"/>
      <c r="BF3508"/>
      <c r="BG3508"/>
    </row>
    <row r="3509" spans="57:59" x14ac:dyDescent="0.25">
      <c r="BE3509"/>
      <c r="BF3509"/>
      <c r="BG3509"/>
    </row>
    <row r="3510" spans="57:59" x14ac:dyDescent="0.25">
      <c r="BE3510"/>
      <c r="BF3510"/>
      <c r="BG3510"/>
    </row>
    <row r="3511" spans="57:59" x14ac:dyDescent="0.25">
      <c r="BE3511"/>
      <c r="BF3511"/>
      <c r="BG3511"/>
    </row>
    <row r="3512" spans="57:59" x14ac:dyDescent="0.25">
      <c r="BE3512"/>
      <c r="BF3512"/>
      <c r="BG3512"/>
    </row>
    <row r="3513" spans="57:59" x14ac:dyDescent="0.25">
      <c r="BE3513"/>
      <c r="BF3513"/>
      <c r="BG3513"/>
    </row>
    <row r="3514" spans="57:59" x14ac:dyDescent="0.25">
      <c r="BE3514"/>
      <c r="BF3514"/>
      <c r="BG3514"/>
    </row>
    <row r="3515" spans="57:59" x14ac:dyDescent="0.25">
      <c r="BE3515"/>
      <c r="BF3515"/>
      <c r="BG3515"/>
    </row>
    <row r="3516" spans="57:59" x14ac:dyDescent="0.25">
      <c r="BE3516"/>
      <c r="BF3516"/>
      <c r="BG3516"/>
    </row>
    <row r="3517" spans="57:59" x14ac:dyDescent="0.25">
      <c r="BE3517"/>
      <c r="BF3517"/>
      <c r="BG3517"/>
    </row>
    <row r="3518" spans="57:59" x14ac:dyDescent="0.25">
      <c r="BE3518"/>
      <c r="BF3518"/>
      <c r="BG3518"/>
    </row>
    <row r="3519" spans="57:59" x14ac:dyDescent="0.25">
      <c r="BE3519"/>
      <c r="BF3519"/>
      <c r="BG3519"/>
    </row>
    <row r="3520" spans="57:59" x14ac:dyDescent="0.25">
      <c r="BE3520"/>
      <c r="BF3520"/>
      <c r="BG3520"/>
    </row>
    <row r="3521" spans="57:59" x14ac:dyDescent="0.25">
      <c r="BE3521"/>
      <c r="BF3521"/>
      <c r="BG3521"/>
    </row>
    <row r="3522" spans="57:59" x14ac:dyDescent="0.25">
      <c r="BE3522"/>
      <c r="BF3522"/>
      <c r="BG3522"/>
    </row>
    <row r="3523" spans="57:59" x14ac:dyDescent="0.25">
      <c r="BE3523"/>
      <c r="BF3523"/>
      <c r="BG3523"/>
    </row>
    <row r="3524" spans="57:59" x14ac:dyDescent="0.25">
      <c r="BE3524"/>
      <c r="BF3524"/>
      <c r="BG3524"/>
    </row>
    <row r="3525" spans="57:59" x14ac:dyDescent="0.25">
      <c r="BE3525"/>
      <c r="BF3525"/>
      <c r="BG3525"/>
    </row>
    <row r="3526" spans="57:59" x14ac:dyDescent="0.25">
      <c r="BE3526"/>
      <c r="BF3526"/>
      <c r="BG3526"/>
    </row>
    <row r="3527" spans="57:59" x14ac:dyDescent="0.25">
      <c r="BE3527"/>
      <c r="BF3527"/>
      <c r="BG3527"/>
    </row>
    <row r="3528" spans="57:59" x14ac:dyDescent="0.25">
      <c r="BE3528"/>
      <c r="BF3528"/>
      <c r="BG3528"/>
    </row>
    <row r="3529" spans="57:59" x14ac:dyDescent="0.25">
      <c r="BE3529"/>
      <c r="BF3529"/>
      <c r="BG3529"/>
    </row>
    <row r="3530" spans="57:59" x14ac:dyDescent="0.25">
      <c r="BE3530"/>
      <c r="BF3530"/>
      <c r="BG3530"/>
    </row>
    <row r="3531" spans="57:59" x14ac:dyDescent="0.25">
      <c r="BE3531"/>
      <c r="BF3531"/>
      <c r="BG3531"/>
    </row>
    <row r="3532" spans="57:59" x14ac:dyDescent="0.25">
      <c r="BE3532"/>
      <c r="BF3532"/>
      <c r="BG3532"/>
    </row>
    <row r="3533" spans="57:59" x14ac:dyDescent="0.25">
      <c r="BE3533"/>
      <c r="BF3533"/>
      <c r="BG3533"/>
    </row>
    <row r="3534" spans="57:59" x14ac:dyDescent="0.25">
      <c r="BE3534"/>
      <c r="BF3534"/>
      <c r="BG3534"/>
    </row>
    <row r="3535" spans="57:59" x14ac:dyDescent="0.25">
      <c r="BE3535"/>
      <c r="BF3535"/>
      <c r="BG3535"/>
    </row>
    <row r="3536" spans="57:59" x14ac:dyDescent="0.25">
      <c r="BE3536"/>
      <c r="BF3536"/>
      <c r="BG3536"/>
    </row>
    <row r="3537" spans="57:59" x14ac:dyDescent="0.25">
      <c r="BE3537"/>
      <c r="BF3537"/>
      <c r="BG3537"/>
    </row>
    <row r="3538" spans="57:59" x14ac:dyDescent="0.25">
      <c r="BE3538"/>
      <c r="BF3538"/>
      <c r="BG3538"/>
    </row>
    <row r="3539" spans="57:59" x14ac:dyDescent="0.25">
      <c r="BE3539"/>
      <c r="BF3539"/>
      <c r="BG3539"/>
    </row>
    <row r="3540" spans="57:59" x14ac:dyDescent="0.25">
      <c r="BE3540"/>
      <c r="BF3540"/>
      <c r="BG3540"/>
    </row>
    <row r="3541" spans="57:59" x14ac:dyDescent="0.25">
      <c r="BE3541"/>
      <c r="BF3541"/>
      <c r="BG3541"/>
    </row>
    <row r="3542" spans="57:59" x14ac:dyDescent="0.25">
      <c r="BE3542"/>
      <c r="BF3542"/>
      <c r="BG3542"/>
    </row>
    <row r="3543" spans="57:59" x14ac:dyDescent="0.25">
      <c r="BE3543"/>
      <c r="BF3543"/>
      <c r="BG3543"/>
    </row>
    <row r="3544" spans="57:59" x14ac:dyDescent="0.25">
      <c r="BE3544"/>
      <c r="BF3544"/>
      <c r="BG3544"/>
    </row>
    <row r="3545" spans="57:59" x14ac:dyDescent="0.25">
      <c r="BE3545"/>
      <c r="BF3545"/>
      <c r="BG3545"/>
    </row>
    <row r="3546" spans="57:59" x14ac:dyDescent="0.25">
      <c r="BE3546"/>
      <c r="BF3546"/>
      <c r="BG3546"/>
    </row>
    <row r="3547" spans="57:59" x14ac:dyDescent="0.25">
      <c r="BE3547"/>
      <c r="BF3547"/>
      <c r="BG3547"/>
    </row>
    <row r="3548" spans="57:59" x14ac:dyDescent="0.25">
      <c r="BE3548"/>
      <c r="BF3548"/>
      <c r="BG3548"/>
    </row>
    <row r="3549" spans="57:59" x14ac:dyDescent="0.25">
      <c r="BE3549"/>
      <c r="BF3549"/>
      <c r="BG3549"/>
    </row>
    <row r="3550" spans="57:59" x14ac:dyDescent="0.25">
      <c r="BE3550"/>
      <c r="BF3550"/>
      <c r="BG3550"/>
    </row>
    <row r="3551" spans="57:59" x14ac:dyDescent="0.25">
      <c r="BE3551"/>
      <c r="BF3551"/>
      <c r="BG3551"/>
    </row>
    <row r="3552" spans="57:59" x14ac:dyDescent="0.25">
      <c r="BE3552"/>
      <c r="BF3552"/>
      <c r="BG3552"/>
    </row>
    <row r="3553" spans="57:59" x14ac:dyDescent="0.25">
      <c r="BE3553"/>
      <c r="BF3553"/>
      <c r="BG3553"/>
    </row>
    <row r="3554" spans="57:59" x14ac:dyDescent="0.25">
      <c r="BE3554"/>
      <c r="BF3554"/>
      <c r="BG3554"/>
    </row>
    <row r="3555" spans="57:59" x14ac:dyDescent="0.25">
      <c r="BE3555"/>
      <c r="BF3555"/>
      <c r="BG3555"/>
    </row>
    <row r="3556" spans="57:59" x14ac:dyDescent="0.25">
      <c r="BE3556"/>
      <c r="BF3556"/>
      <c r="BG3556"/>
    </row>
    <row r="3557" spans="57:59" x14ac:dyDescent="0.25">
      <c r="BE3557"/>
      <c r="BF3557"/>
      <c r="BG3557"/>
    </row>
    <row r="3558" spans="57:59" x14ac:dyDescent="0.25">
      <c r="BE3558"/>
      <c r="BF3558"/>
      <c r="BG3558"/>
    </row>
    <row r="3559" spans="57:59" x14ac:dyDescent="0.25">
      <c r="BE3559"/>
      <c r="BF3559"/>
      <c r="BG3559"/>
    </row>
    <row r="3560" spans="57:59" x14ac:dyDescent="0.25">
      <c r="BE3560"/>
      <c r="BF3560"/>
      <c r="BG3560"/>
    </row>
    <row r="3561" spans="57:59" x14ac:dyDescent="0.25">
      <c r="BE3561"/>
      <c r="BF3561"/>
      <c r="BG3561"/>
    </row>
    <row r="3562" spans="57:59" x14ac:dyDescent="0.25">
      <c r="BE3562"/>
      <c r="BF3562"/>
      <c r="BG3562"/>
    </row>
    <row r="3563" spans="57:59" x14ac:dyDescent="0.25">
      <c r="BE3563"/>
      <c r="BF3563"/>
      <c r="BG3563"/>
    </row>
    <row r="3564" spans="57:59" x14ac:dyDescent="0.25">
      <c r="BE3564"/>
      <c r="BF3564"/>
      <c r="BG3564"/>
    </row>
    <row r="3565" spans="57:59" x14ac:dyDescent="0.25">
      <c r="BE3565"/>
      <c r="BF3565"/>
      <c r="BG3565"/>
    </row>
    <row r="3566" spans="57:59" x14ac:dyDescent="0.25">
      <c r="BE3566"/>
      <c r="BF3566"/>
      <c r="BG3566"/>
    </row>
    <row r="3567" spans="57:59" x14ac:dyDescent="0.25">
      <c r="BE3567"/>
      <c r="BF3567"/>
      <c r="BG3567"/>
    </row>
    <row r="3568" spans="57:59" x14ac:dyDescent="0.25">
      <c r="BE3568"/>
      <c r="BF3568"/>
      <c r="BG3568"/>
    </row>
    <row r="3569" spans="57:59" x14ac:dyDescent="0.25">
      <c r="BE3569"/>
      <c r="BF3569"/>
      <c r="BG3569"/>
    </row>
    <row r="3570" spans="57:59" x14ac:dyDescent="0.25">
      <c r="BE3570"/>
      <c r="BF3570"/>
      <c r="BG3570"/>
    </row>
    <row r="3571" spans="57:59" x14ac:dyDescent="0.25">
      <c r="BE3571"/>
      <c r="BF3571"/>
      <c r="BG3571"/>
    </row>
    <row r="3572" spans="57:59" x14ac:dyDescent="0.25">
      <c r="BE3572"/>
      <c r="BF3572"/>
      <c r="BG3572"/>
    </row>
    <row r="3573" spans="57:59" x14ac:dyDescent="0.25">
      <c r="BE3573"/>
      <c r="BF3573"/>
      <c r="BG3573"/>
    </row>
    <row r="3574" spans="57:59" x14ac:dyDescent="0.25">
      <c r="BE3574"/>
      <c r="BF3574"/>
      <c r="BG3574"/>
    </row>
    <row r="3575" spans="57:59" x14ac:dyDescent="0.25">
      <c r="BE3575"/>
      <c r="BF3575"/>
      <c r="BG3575"/>
    </row>
    <row r="3576" spans="57:59" x14ac:dyDescent="0.25">
      <c r="BE3576"/>
      <c r="BF3576"/>
      <c r="BG3576"/>
    </row>
    <row r="3577" spans="57:59" x14ac:dyDescent="0.25">
      <c r="BE3577"/>
      <c r="BF3577"/>
      <c r="BG3577"/>
    </row>
    <row r="3578" spans="57:59" x14ac:dyDescent="0.25">
      <c r="BE3578"/>
      <c r="BF3578"/>
      <c r="BG3578"/>
    </row>
    <row r="3579" spans="57:59" x14ac:dyDescent="0.25">
      <c r="BE3579"/>
      <c r="BF3579"/>
      <c r="BG3579"/>
    </row>
    <row r="3580" spans="57:59" x14ac:dyDescent="0.25">
      <c r="BE3580"/>
      <c r="BF3580"/>
      <c r="BG3580"/>
    </row>
    <row r="3581" spans="57:59" x14ac:dyDescent="0.25">
      <c r="BE3581"/>
      <c r="BF3581"/>
      <c r="BG3581"/>
    </row>
    <row r="3582" spans="57:59" x14ac:dyDescent="0.25">
      <c r="BE3582"/>
      <c r="BF3582"/>
      <c r="BG3582"/>
    </row>
    <row r="3583" spans="57:59" x14ac:dyDescent="0.25">
      <c r="BE3583"/>
      <c r="BF3583"/>
      <c r="BG3583"/>
    </row>
    <row r="3584" spans="57:59" x14ac:dyDescent="0.25">
      <c r="BE3584"/>
      <c r="BF3584"/>
      <c r="BG3584"/>
    </row>
    <row r="3585" spans="57:59" x14ac:dyDescent="0.25">
      <c r="BE3585"/>
      <c r="BF3585"/>
      <c r="BG3585"/>
    </row>
    <row r="3586" spans="57:59" x14ac:dyDescent="0.25">
      <c r="BE3586"/>
      <c r="BF3586"/>
      <c r="BG3586"/>
    </row>
    <row r="3587" spans="57:59" x14ac:dyDescent="0.25">
      <c r="BE3587"/>
      <c r="BF3587"/>
      <c r="BG3587"/>
    </row>
    <row r="3588" spans="57:59" x14ac:dyDescent="0.25">
      <c r="BE3588"/>
      <c r="BF3588"/>
      <c r="BG3588"/>
    </row>
    <row r="3589" spans="57:59" x14ac:dyDescent="0.25">
      <c r="BE3589"/>
      <c r="BF3589"/>
      <c r="BG3589"/>
    </row>
    <row r="3590" spans="57:59" x14ac:dyDescent="0.25">
      <c r="BE3590"/>
      <c r="BF3590"/>
      <c r="BG3590"/>
    </row>
    <row r="3591" spans="57:59" x14ac:dyDescent="0.25">
      <c r="BE3591"/>
      <c r="BF3591"/>
      <c r="BG3591"/>
    </row>
    <row r="3592" spans="57:59" x14ac:dyDescent="0.25">
      <c r="BE3592"/>
      <c r="BF3592"/>
      <c r="BG3592"/>
    </row>
    <row r="3593" spans="57:59" x14ac:dyDescent="0.25">
      <c r="BE3593"/>
      <c r="BF3593"/>
      <c r="BG3593"/>
    </row>
    <row r="3594" spans="57:59" x14ac:dyDescent="0.25">
      <c r="BE3594"/>
      <c r="BF3594"/>
      <c r="BG3594"/>
    </row>
    <row r="3595" spans="57:59" x14ac:dyDescent="0.25">
      <c r="BE3595"/>
      <c r="BF3595"/>
      <c r="BG3595"/>
    </row>
    <row r="3596" spans="57:59" x14ac:dyDescent="0.25">
      <c r="BE3596"/>
      <c r="BF3596"/>
      <c r="BG3596"/>
    </row>
    <row r="3597" spans="57:59" x14ac:dyDescent="0.25">
      <c r="BE3597"/>
      <c r="BF3597"/>
      <c r="BG3597"/>
    </row>
    <row r="3598" spans="57:59" x14ac:dyDescent="0.25">
      <c r="BE3598"/>
      <c r="BF3598"/>
      <c r="BG3598"/>
    </row>
    <row r="3599" spans="57:59" x14ac:dyDescent="0.25">
      <c r="BE3599"/>
      <c r="BF3599"/>
      <c r="BG3599"/>
    </row>
    <row r="3600" spans="57:59" x14ac:dyDescent="0.25">
      <c r="BE3600"/>
      <c r="BF3600"/>
      <c r="BG3600"/>
    </row>
    <row r="3601" spans="57:59" x14ac:dyDescent="0.25">
      <c r="BE3601"/>
      <c r="BF3601"/>
      <c r="BG3601"/>
    </row>
    <row r="3602" spans="57:59" x14ac:dyDescent="0.25">
      <c r="BE3602"/>
      <c r="BF3602"/>
      <c r="BG3602"/>
    </row>
    <row r="3603" spans="57:59" x14ac:dyDescent="0.25">
      <c r="BE3603"/>
      <c r="BF3603"/>
      <c r="BG3603"/>
    </row>
    <row r="3604" spans="57:59" x14ac:dyDescent="0.25">
      <c r="BE3604"/>
      <c r="BF3604"/>
      <c r="BG3604"/>
    </row>
    <row r="3605" spans="57:59" x14ac:dyDescent="0.25">
      <c r="BE3605"/>
      <c r="BF3605"/>
      <c r="BG3605"/>
    </row>
    <row r="3606" spans="57:59" x14ac:dyDescent="0.25">
      <c r="BE3606"/>
      <c r="BF3606"/>
      <c r="BG3606"/>
    </row>
    <row r="3607" spans="57:59" x14ac:dyDescent="0.25">
      <c r="BE3607"/>
      <c r="BF3607"/>
      <c r="BG3607"/>
    </row>
    <row r="3608" spans="57:59" x14ac:dyDescent="0.25">
      <c r="BE3608"/>
      <c r="BF3608"/>
      <c r="BG3608"/>
    </row>
    <row r="3609" spans="57:59" x14ac:dyDescent="0.25">
      <c r="BE3609"/>
      <c r="BF3609"/>
      <c r="BG3609"/>
    </row>
    <row r="3610" spans="57:59" x14ac:dyDescent="0.25">
      <c r="BE3610"/>
      <c r="BF3610"/>
      <c r="BG3610"/>
    </row>
    <row r="3611" spans="57:59" x14ac:dyDescent="0.25">
      <c r="BE3611"/>
      <c r="BF3611"/>
      <c r="BG3611"/>
    </row>
    <row r="3612" spans="57:59" x14ac:dyDescent="0.25">
      <c r="BE3612"/>
      <c r="BF3612"/>
      <c r="BG3612"/>
    </row>
    <row r="3613" spans="57:59" x14ac:dyDescent="0.25">
      <c r="BE3613"/>
      <c r="BF3613"/>
      <c r="BG3613"/>
    </row>
    <row r="3614" spans="57:59" x14ac:dyDescent="0.25">
      <c r="BE3614"/>
      <c r="BF3614"/>
      <c r="BG3614"/>
    </row>
    <row r="3615" spans="57:59" x14ac:dyDescent="0.25">
      <c r="BE3615"/>
      <c r="BF3615"/>
      <c r="BG3615"/>
    </row>
    <row r="3616" spans="57:59" x14ac:dyDescent="0.25">
      <c r="BE3616"/>
      <c r="BF3616"/>
      <c r="BG3616"/>
    </row>
    <row r="3617" spans="57:59" x14ac:dyDescent="0.25">
      <c r="BE3617"/>
      <c r="BF3617"/>
      <c r="BG3617"/>
    </row>
    <row r="3618" spans="57:59" x14ac:dyDescent="0.25">
      <c r="BE3618"/>
      <c r="BF3618"/>
      <c r="BG3618"/>
    </row>
    <row r="3619" spans="57:59" x14ac:dyDescent="0.25">
      <c r="BE3619"/>
      <c r="BF3619"/>
      <c r="BG3619"/>
    </row>
    <row r="3620" spans="57:59" x14ac:dyDescent="0.25">
      <c r="BE3620"/>
      <c r="BF3620"/>
      <c r="BG3620"/>
    </row>
    <row r="3621" spans="57:59" x14ac:dyDescent="0.25">
      <c r="BE3621"/>
      <c r="BF3621"/>
      <c r="BG3621"/>
    </row>
    <row r="3622" spans="57:59" x14ac:dyDescent="0.25">
      <c r="BE3622"/>
      <c r="BF3622"/>
      <c r="BG3622"/>
    </row>
    <row r="3623" spans="57:59" x14ac:dyDescent="0.25">
      <c r="BE3623"/>
      <c r="BF3623"/>
      <c r="BG3623"/>
    </row>
    <row r="3624" spans="57:59" x14ac:dyDescent="0.25">
      <c r="BE3624"/>
      <c r="BF3624"/>
      <c r="BG3624"/>
    </row>
    <row r="3625" spans="57:59" x14ac:dyDescent="0.25">
      <c r="BE3625"/>
      <c r="BF3625"/>
      <c r="BG3625"/>
    </row>
    <row r="3626" spans="57:59" x14ac:dyDescent="0.25">
      <c r="BE3626"/>
      <c r="BF3626"/>
      <c r="BG3626"/>
    </row>
    <row r="3627" spans="57:59" x14ac:dyDescent="0.25">
      <c r="BE3627"/>
      <c r="BF3627"/>
      <c r="BG3627"/>
    </row>
    <row r="3628" spans="57:59" x14ac:dyDescent="0.25">
      <c r="BE3628"/>
      <c r="BF3628"/>
      <c r="BG3628"/>
    </row>
    <row r="3629" spans="57:59" x14ac:dyDescent="0.25">
      <c r="BE3629"/>
      <c r="BF3629"/>
      <c r="BG3629"/>
    </row>
    <row r="3630" spans="57:59" x14ac:dyDescent="0.25">
      <c r="BE3630"/>
      <c r="BF3630"/>
      <c r="BG3630"/>
    </row>
    <row r="3631" spans="57:59" x14ac:dyDescent="0.25">
      <c r="BE3631"/>
      <c r="BF3631"/>
      <c r="BG3631"/>
    </row>
    <row r="3632" spans="57:59" x14ac:dyDescent="0.25">
      <c r="BE3632"/>
      <c r="BF3632"/>
      <c r="BG3632"/>
    </row>
    <row r="3633" spans="57:59" x14ac:dyDescent="0.25">
      <c r="BE3633"/>
      <c r="BF3633"/>
      <c r="BG3633"/>
    </row>
    <row r="3634" spans="57:59" x14ac:dyDescent="0.25">
      <c r="BE3634"/>
      <c r="BF3634"/>
      <c r="BG3634"/>
    </row>
    <row r="3635" spans="57:59" x14ac:dyDescent="0.25">
      <c r="BE3635"/>
      <c r="BF3635"/>
      <c r="BG3635"/>
    </row>
    <row r="3636" spans="57:59" x14ac:dyDescent="0.25">
      <c r="BE3636"/>
      <c r="BF3636"/>
      <c r="BG3636"/>
    </row>
    <row r="3637" spans="57:59" x14ac:dyDescent="0.25">
      <c r="BE3637"/>
      <c r="BF3637"/>
      <c r="BG3637"/>
    </row>
    <row r="3638" spans="57:59" x14ac:dyDescent="0.25">
      <c r="BE3638"/>
      <c r="BF3638"/>
      <c r="BG3638"/>
    </row>
    <row r="3639" spans="57:59" x14ac:dyDescent="0.25">
      <c r="BE3639"/>
      <c r="BF3639"/>
      <c r="BG3639"/>
    </row>
    <row r="3640" spans="57:59" x14ac:dyDescent="0.25">
      <c r="BE3640"/>
      <c r="BF3640"/>
      <c r="BG3640"/>
    </row>
    <row r="3641" spans="57:59" x14ac:dyDescent="0.25">
      <c r="BE3641"/>
      <c r="BF3641"/>
      <c r="BG3641"/>
    </row>
    <row r="3642" spans="57:59" x14ac:dyDescent="0.25">
      <c r="BE3642"/>
      <c r="BF3642"/>
      <c r="BG3642"/>
    </row>
    <row r="3643" spans="57:59" x14ac:dyDescent="0.25">
      <c r="BE3643"/>
      <c r="BF3643"/>
      <c r="BG3643"/>
    </row>
    <row r="3644" spans="57:59" x14ac:dyDescent="0.25">
      <c r="BE3644"/>
      <c r="BF3644"/>
      <c r="BG3644"/>
    </row>
    <row r="3645" spans="57:59" x14ac:dyDescent="0.25">
      <c r="BE3645"/>
      <c r="BF3645"/>
      <c r="BG3645"/>
    </row>
    <row r="3646" spans="57:59" x14ac:dyDescent="0.25">
      <c r="BE3646"/>
      <c r="BF3646"/>
      <c r="BG3646"/>
    </row>
    <row r="3647" spans="57:59" x14ac:dyDescent="0.25">
      <c r="BE3647"/>
      <c r="BF3647"/>
      <c r="BG3647"/>
    </row>
    <row r="3648" spans="57:59" x14ac:dyDescent="0.25">
      <c r="BE3648"/>
      <c r="BF3648"/>
      <c r="BG3648"/>
    </row>
    <row r="3649" spans="57:59" x14ac:dyDescent="0.25">
      <c r="BE3649"/>
      <c r="BF3649"/>
      <c r="BG3649"/>
    </row>
    <row r="3650" spans="57:59" x14ac:dyDescent="0.25">
      <c r="BE3650"/>
      <c r="BF3650"/>
      <c r="BG3650"/>
    </row>
    <row r="3651" spans="57:59" x14ac:dyDescent="0.25">
      <c r="BE3651"/>
      <c r="BF3651"/>
      <c r="BG3651"/>
    </row>
    <row r="3652" spans="57:59" x14ac:dyDescent="0.25">
      <c r="BE3652"/>
      <c r="BF3652"/>
      <c r="BG3652"/>
    </row>
    <row r="3653" spans="57:59" x14ac:dyDescent="0.25">
      <c r="BE3653"/>
      <c r="BF3653"/>
      <c r="BG3653"/>
    </row>
    <row r="3654" spans="57:59" x14ac:dyDescent="0.25">
      <c r="BE3654"/>
      <c r="BF3654"/>
      <c r="BG3654"/>
    </row>
    <row r="3655" spans="57:59" x14ac:dyDescent="0.25">
      <c r="BE3655"/>
      <c r="BF3655"/>
      <c r="BG3655"/>
    </row>
    <row r="3656" spans="57:59" x14ac:dyDescent="0.25">
      <c r="BE3656"/>
      <c r="BF3656"/>
      <c r="BG3656"/>
    </row>
    <row r="3657" spans="57:59" x14ac:dyDescent="0.25">
      <c r="BE3657"/>
      <c r="BF3657"/>
      <c r="BG3657"/>
    </row>
    <row r="3658" spans="57:59" x14ac:dyDescent="0.25">
      <c r="BE3658"/>
      <c r="BF3658"/>
      <c r="BG3658"/>
    </row>
    <row r="3659" spans="57:59" x14ac:dyDescent="0.25">
      <c r="BE3659"/>
      <c r="BF3659"/>
      <c r="BG3659"/>
    </row>
    <row r="3660" spans="57:59" x14ac:dyDescent="0.25">
      <c r="BE3660"/>
      <c r="BF3660"/>
      <c r="BG3660"/>
    </row>
    <row r="3661" spans="57:59" x14ac:dyDescent="0.25">
      <c r="BE3661"/>
      <c r="BF3661"/>
      <c r="BG3661"/>
    </row>
    <row r="3662" spans="57:59" x14ac:dyDescent="0.25">
      <c r="BE3662"/>
      <c r="BF3662"/>
      <c r="BG3662"/>
    </row>
    <row r="3663" spans="57:59" x14ac:dyDescent="0.25">
      <c r="BE3663"/>
      <c r="BF3663"/>
      <c r="BG3663"/>
    </row>
    <row r="3664" spans="57:59" x14ac:dyDescent="0.25">
      <c r="BE3664"/>
      <c r="BF3664"/>
      <c r="BG3664"/>
    </row>
    <row r="3665" spans="57:59" x14ac:dyDescent="0.25">
      <c r="BE3665"/>
      <c r="BF3665"/>
      <c r="BG3665"/>
    </row>
    <row r="3666" spans="57:59" x14ac:dyDescent="0.25">
      <c r="BE3666"/>
      <c r="BF3666"/>
      <c r="BG3666"/>
    </row>
    <row r="3667" spans="57:59" x14ac:dyDescent="0.25">
      <c r="BE3667"/>
      <c r="BF3667"/>
      <c r="BG3667"/>
    </row>
    <row r="3668" spans="57:59" x14ac:dyDescent="0.25">
      <c r="BE3668"/>
      <c r="BF3668"/>
      <c r="BG3668"/>
    </row>
    <row r="3669" spans="57:59" x14ac:dyDescent="0.25">
      <c r="BE3669"/>
      <c r="BF3669"/>
      <c r="BG3669"/>
    </row>
    <row r="3670" spans="57:59" x14ac:dyDescent="0.25">
      <c r="BE3670"/>
      <c r="BF3670"/>
      <c r="BG3670"/>
    </row>
    <row r="3671" spans="57:59" x14ac:dyDescent="0.25">
      <c r="BE3671"/>
      <c r="BF3671"/>
      <c r="BG3671"/>
    </row>
    <row r="3672" spans="57:59" x14ac:dyDescent="0.25">
      <c r="BE3672"/>
      <c r="BF3672"/>
      <c r="BG3672"/>
    </row>
    <row r="3673" spans="57:59" x14ac:dyDescent="0.25">
      <c r="BE3673"/>
      <c r="BF3673"/>
      <c r="BG3673"/>
    </row>
    <row r="3674" spans="57:59" x14ac:dyDescent="0.25">
      <c r="BE3674"/>
      <c r="BF3674"/>
      <c r="BG3674"/>
    </row>
    <row r="3675" spans="57:59" x14ac:dyDescent="0.25">
      <c r="BE3675"/>
      <c r="BF3675"/>
      <c r="BG3675"/>
    </row>
    <row r="3676" spans="57:59" x14ac:dyDescent="0.25">
      <c r="BE3676"/>
      <c r="BF3676"/>
      <c r="BG3676"/>
    </row>
    <row r="3677" spans="57:59" x14ac:dyDescent="0.25">
      <c r="BE3677"/>
      <c r="BF3677"/>
      <c r="BG3677"/>
    </row>
    <row r="3678" spans="57:59" x14ac:dyDescent="0.25">
      <c r="BE3678"/>
      <c r="BF3678"/>
      <c r="BG3678"/>
    </row>
    <row r="3679" spans="57:59" x14ac:dyDescent="0.25">
      <c r="BE3679"/>
      <c r="BF3679"/>
      <c r="BG3679"/>
    </row>
    <row r="3680" spans="57:59" x14ac:dyDescent="0.25">
      <c r="BE3680"/>
      <c r="BF3680"/>
      <c r="BG3680"/>
    </row>
    <row r="3681" spans="57:59" x14ac:dyDescent="0.25">
      <c r="BE3681"/>
      <c r="BF3681"/>
      <c r="BG3681"/>
    </row>
    <row r="3682" spans="57:59" x14ac:dyDescent="0.25">
      <c r="BE3682"/>
      <c r="BF3682"/>
      <c r="BG3682"/>
    </row>
    <row r="3683" spans="57:59" x14ac:dyDescent="0.25">
      <c r="BE3683"/>
      <c r="BF3683"/>
      <c r="BG3683"/>
    </row>
    <row r="3684" spans="57:59" x14ac:dyDescent="0.25">
      <c r="BE3684"/>
      <c r="BF3684"/>
      <c r="BG3684"/>
    </row>
    <row r="3685" spans="57:59" x14ac:dyDescent="0.25">
      <c r="BE3685"/>
      <c r="BF3685"/>
      <c r="BG3685"/>
    </row>
    <row r="3686" spans="57:59" x14ac:dyDescent="0.25">
      <c r="BE3686"/>
      <c r="BF3686"/>
      <c r="BG3686"/>
    </row>
    <row r="3687" spans="57:59" x14ac:dyDescent="0.25">
      <c r="BE3687"/>
      <c r="BF3687"/>
      <c r="BG3687"/>
    </row>
    <row r="3688" spans="57:59" x14ac:dyDescent="0.25">
      <c r="BE3688"/>
      <c r="BF3688"/>
      <c r="BG3688"/>
    </row>
    <row r="3689" spans="57:59" x14ac:dyDescent="0.25">
      <c r="BE3689"/>
      <c r="BF3689"/>
      <c r="BG3689"/>
    </row>
    <row r="3690" spans="57:59" x14ac:dyDescent="0.25">
      <c r="BE3690"/>
      <c r="BF3690"/>
      <c r="BG3690"/>
    </row>
    <row r="3691" spans="57:59" x14ac:dyDescent="0.25">
      <c r="BE3691"/>
      <c r="BF3691"/>
      <c r="BG3691"/>
    </row>
    <row r="3692" spans="57:59" x14ac:dyDescent="0.25">
      <c r="BE3692"/>
      <c r="BF3692"/>
      <c r="BG3692"/>
    </row>
    <row r="3693" spans="57:59" x14ac:dyDescent="0.25">
      <c r="BE3693"/>
      <c r="BF3693"/>
      <c r="BG3693"/>
    </row>
    <row r="3694" spans="57:59" x14ac:dyDescent="0.25">
      <c r="BE3694"/>
      <c r="BF3694"/>
      <c r="BG3694"/>
    </row>
    <row r="3695" spans="57:59" x14ac:dyDescent="0.25">
      <c r="BE3695"/>
      <c r="BF3695"/>
      <c r="BG3695"/>
    </row>
    <row r="3696" spans="57:59" x14ac:dyDescent="0.25">
      <c r="BE3696"/>
      <c r="BF3696"/>
      <c r="BG3696"/>
    </row>
    <row r="3697" spans="57:59" x14ac:dyDescent="0.25">
      <c r="BE3697"/>
      <c r="BF3697"/>
      <c r="BG3697"/>
    </row>
    <row r="3698" spans="57:59" x14ac:dyDescent="0.25">
      <c r="BE3698"/>
      <c r="BF3698"/>
      <c r="BG3698"/>
    </row>
    <row r="3699" spans="57:59" x14ac:dyDescent="0.25">
      <c r="BE3699"/>
      <c r="BF3699"/>
      <c r="BG3699"/>
    </row>
    <row r="3700" spans="57:59" x14ac:dyDescent="0.25">
      <c r="BE3700"/>
      <c r="BF3700"/>
      <c r="BG3700"/>
    </row>
    <row r="3701" spans="57:59" x14ac:dyDescent="0.25">
      <c r="BE3701"/>
      <c r="BF3701"/>
      <c r="BG3701"/>
    </row>
    <row r="3702" spans="57:59" x14ac:dyDescent="0.25">
      <c r="BE3702"/>
      <c r="BF3702"/>
      <c r="BG3702"/>
    </row>
    <row r="3703" spans="57:59" x14ac:dyDescent="0.25">
      <c r="BE3703"/>
      <c r="BF3703"/>
      <c r="BG3703"/>
    </row>
    <row r="3704" spans="57:59" x14ac:dyDescent="0.25">
      <c r="BE3704"/>
      <c r="BF3704"/>
      <c r="BG3704"/>
    </row>
    <row r="3705" spans="57:59" x14ac:dyDescent="0.25">
      <c r="BE3705"/>
      <c r="BF3705"/>
      <c r="BG3705"/>
    </row>
    <row r="3706" spans="57:59" x14ac:dyDescent="0.25">
      <c r="BE3706"/>
      <c r="BF3706"/>
      <c r="BG3706"/>
    </row>
    <row r="3707" spans="57:59" x14ac:dyDescent="0.25">
      <c r="BE3707"/>
      <c r="BF3707"/>
      <c r="BG3707"/>
    </row>
    <row r="3708" spans="57:59" x14ac:dyDescent="0.25">
      <c r="BE3708"/>
      <c r="BF3708"/>
      <c r="BG3708"/>
    </row>
    <row r="3709" spans="57:59" x14ac:dyDescent="0.25">
      <c r="BE3709"/>
      <c r="BF3709"/>
      <c r="BG3709"/>
    </row>
    <row r="3710" spans="57:59" x14ac:dyDescent="0.25">
      <c r="BE3710"/>
      <c r="BF3710"/>
      <c r="BG3710"/>
    </row>
    <row r="3711" spans="57:59" x14ac:dyDescent="0.25">
      <c r="BE3711"/>
      <c r="BF3711"/>
      <c r="BG3711"/>
    </row>
    <row r="3712" spans="57:59" x14ac:dyDescent="0.25">
      <c r="BE3712"/>
      <c r="BF3712"/>
      <c r="BG3712"/>
    </row>
    <row r="3713" spans="57:59" x14ac:dyDescent="0.25">
      <c r="BE3713"/>
      <c r="BF3713"/>
      <c r="BG3713"/>
    </row>
    <row r="3714" spans="57:59" x14ac:dyDescent="0.25">
      <c r="BE3714"/>
      <c r="BF3714"/>
      <c r="BG3714"/>
    </row>
    <row r="3715" spans="57:59" x14ac:dyDescent="0.25">
      <c r="BE3715"/>
      <c r="BF3715"/>
      <c r="BG3715"/>
    </row>
    <row r="3716" spans="57:59" x14ac:dyDescent="0.25">
      <c r="BE3716"/>
      <c r="BF3716"/>
      <c r="BG3716"/>
    </row>
    <row r="3717" spans="57:59" x14ac:dyDescent="0.25">
      <c r="BE3717"/>
      <c r="BF3717"/>
      <c r="BG3717"/>
    </row>
    <row r="3718" spans="57:59" x14ac:dyDescent="0.25">
      <c r="BE3718"/>
      <c r="BF3718"/>
      <c r="BG3718"/>
    </row>
    <row r="3719" spans="57:59" x14ac:dyDescent="0.25">
      <c r="BE3719"/>
      <c r="BF3719"/>
      <c r="BG3719"/>
    </row>
    <row r="3720" spans="57:59" x14ac:dyDescent="0.25">
      <c r="BE3720"/>
      <c r="BF3720"/>
      <c r="BG3720"/>
    </row>
    <row r="3721" spans="57:59" x14ac:dyDescent="0.25">
      <c r="BE3721"/>
      <c r="BF3721"/>
      <c r="BG3721"/>
    </row>
    <row r="3722" spans="57:59" x14ac:dyDescent="0.25">
      <c r="BE3722"/>
      <c r="BF3722"/>
      <c r="BG3722"/>
    </row>
    <row r="3723" spans="57:59" x14ac:dyDescent="0.25">
      <c r="BE3723"/>
      <c r="BF3723"/>
      <c r="BG3723"/>
    </row>
    <row r="3724" spans="57:59" x14ac:dyDescent="0.25">
      <c r="BE3724"/>
      <c r="BF3724"/>
      <c r="BG3724"/>
    </row>
    <row r="3725" spans="57:59" x14ac:dyDescent="0.25">
      <c r="BE3725"/>
      <c r="BF3725"/>
      <c r="BG3725"/>
    </row>
    <row r="3726" spans="57:59" x14ac:dyDescent="0.25">
      <c r="BE3726"/>
      <c r="BF3726"/>
      <c r="BG3726"/>
    </row>
    <row r="3727" spans="57:59" x14ac:dyDescent="0.25">
      <c r="BE3727"/>
      <c r="BF3727"/>
      <c r="BG3727"/>
    </row>
    <row r="3728" spans="57:59" x14ac:dyDescent="0.25">
      <c r="BE3728"/>
      <c r="BF3728"/>
      <c r="BG3728"/>
    </row>
    <row r="3729" spans="57:59" x14ac:dyDescent="0.25">
      <c r="BE3729"/>
      <c r="BF3729"/>
      <c r="BG3729"/>
    </row>
    <row r="3730" spans="57:59" x14ac:dyDescent="0.25">
      <c r="BE3730"/>
      <c r="BF3730"/>
      <c r="BG3730"/>
    </row>
    <row r="3731" spans="57:59" x14ac:dyDescent="0.25">
      <c r="BE3731"/>
      <c r="BF3731"/>
      <c r="BG3731"/>
    </row>
    <row r="3732" spans="57:59" x14ac:dyDescent="0.25">
      <c r="BE3732"/>
      <c r="BF3732"/>
      <c r="BG3732"/>
    </row>
    <row r="3733" spans="57:59" x14ac:dyDescent="0.25">
      <c r="BE3733"/>
      <c r="BF3733"/>
      <c r="BG3733"/>
    </row>
    <row r="3734" spans="57:59" x14ac:dyDescent="0.25">
      <c r="BE3734"/>
      <c r="BF3734"/>
      <c r="BG3734"/>
    </row>
    <row r="3735" spans="57:59" x14ac:dyDescent="0.25">
      <c r="BE3735"/>
      <c r="BF3735"/>
      <c r="BG3735"/>
    </row>
    <row r="3736" spans="57:59" x14ac:dyDescent="0.25">
      <c r="BE3736"/>
      <c r="BF3736"/>
      <c r="BG3736"/>
    </row>
    <row r="3737" spans="57:59" x14ac:dyDescent="0.25">
      <c r="BE3737"/>
      <c r="BF3737"/>
      <c r="BG3737"/>
    </row>
    <row r="3738" spans="57:59" x14ac:dyDescent="0.25">
      <c r="BE3738"/>
      <c r="BF3738"/>
      <c r="BG3738"/>
    </row>
    <row r="3739" spans="57:59" x14ac:dyDescent="0.25">
      <c r="BE3739"/>
      <c r="BF3739"/>
      <c r="BG3739"/>
    </row>
    <row r="3740" spans="57:59" x14ac:dyDescent="0.25">
      <c r="BE3740"/>
      <c r="BF3740"/>
      <c r="BG3740"/>
    </row>
    <row r="3741" spans="57:59" x14ac:dyDescent="0.25">
      <c r="BE3741"/>
      <c r="BF3741"/>
      <c r="BG3741"/>
    </row>
    <row r="3742" spans="57:59" x14ac:dyDescent="0.25">
      <c r="BE3742"/>
      <c r="BF3742"/>
      <c r="BG3742"/>
    </row>
    <row r="3743" spans="57:59" x14ac:dyDescent="0.25">
      <c r="BE3743"/>
      <c r="BF3743"/>
      <c r="BG3743"/>
    </row>
    <row r="3744" spans="57:59" x14ac:dyDescent="0.25">
      <c r="BE3744"/>
      <c r="BF3744"/>
      <c r="BG3744"/>
    </row>
    <row r="3745" spans="57:59" x14ac:dyDescent="0.25">
      <c r="BE3745"/>
      <c r="BF3745"/>
      <c r="BG3745"/>
    </row>
    <row r="3746" spans="57:59" x14ac:dyDescent="0.25">
      <c r="BE3746"/>
      <c r="BF3746"/>
      <c r="BG3746"/>
    </row>
    <row r="3747" spans="57:59" x14ac:dyDescent="0.25">
      <c r="BE3747"/>
      <c r="BF3747"/>
      <c r="BG3747"/>
    </row>
    <row r="3748" spans="57:59" x14ac:dyDescent="0.25">
      <c r="BE3748"/>
      <c r="BF3748"/>
      <c r="BG3748"/>
    </row>
    <row r="3749" spans="57:59" x14ac:dyDescent="0.25">
      <c r="BE3749"/>
      <c r="BF3749"/>
      <c r="BG3749"/>
    </row>
    <row r="3750" spans="57:59" x14ac:dyDescent="0.25">
      <c r="BE3750"/>
      <c r="BF3750"/>
      <c r="BG3750"/>
    </row>
    <row r="3751" spans="57:59" x14ac:dyDescent="0.25">
      <c r="BE3751"/>
      <c r="BF3751"/>
      <c r="BG3751"/>
    </row>
    <row r="3752" spans="57:59" x14ac:dyDescent="0.25">
      <c r="BE3752"/>
      <c r="BF3752"/>
      <c r="BG3752"/>
    </row>
    <row r="3753" spans="57:59" x14ac:dyDescent="0.25">
      <c r="BE3753"/>
      <c r="BF3753"/>
      <c r="BG3753"/>
    </row>
    <row r="3754" spans="57:59" x14ac:dyDescent="0.25">
      <c r="BE3754"/>
      <c r="BF3754"/>
      <c r="BG3754"/>
    </row>
    <row r="3755" spans="57:59" x14ac:dyDescent="0.25">
      <c r="BE3755"/>
      <c r="BF3755"/>
      <c r="BG3755"/>
    </row>
    <row r="3756" spans="57:59" x14ac:dyDescent="0.25">
      <c r="BE3756"/>
      <c r="BF3756"/>
      <c r="BG3756"/>
    </row>
    <row r="3757" spans="57:59" x14ac:dyDescent="0.25">
      <c r="BE3757"/>
      <c r="BF3757"/>
      <c r="BG3757"/>
    </row>
    <row r="3758" spans="57:59" x14ac:dyDescent="0.25">
      <c r="BE3758"/>
      <c r="BF3758"/>
      <c r="BG3758"/>
    </row>
    <row r="3759" spans="57:59" x14ac:dyDescent="0.25">
      <c r="BE3759"/>
      <c r="BF3759"/>
      <c r="BG3759"/>
    </row>
    <row r="3760" spans="57:59" x14ac:dyDescent="0.25">
      <c r="BE3760"/>
      <c r="BF3760"/>
      <c r="BG3760"/>
    </row>
    <row r="3761" spans="57:59" x14ac:dyDescent="0.25">
      <c r="BE3761"/>
      <c r="BF3761"/>
      <c r="BG3761"/>
    </row>
    <row r="3762" spans="57:59" x14ac:dyDescent="0.25">
      <c r="BE3762"/>
      <c r="BF3762"/>
      <c r="BG3762"/>
    </row>
    <row r="3763" spans="57:59" x14ac:dyDescent="0.25">
      <c r="BE3763"/>
      <c r="BF3763"/>
      <c r="BG3763"/>
    </row>
    <row r="3764" spans="57:59" x14ac:dyDescent="0.25">
      <c r="BE3764"/>
      <c r="BF3764"/>
      <c r="BG3764"/>
    </row>
    <row r="3765" spans="57:59" x14ac:dyDescent="0.25">
      <c r="BE3765"/>
      <c r="BF3765"/>
      <c r="BG3765"/>
    </row>
    <row r="3766" spans="57:59" x14ac:dyDescent="0.25">
      <c r="BE3766"/>
      <c r="BF3766"/>
      <c r="BG3766"/>
    </row>
    <row r="3767" spans="57:59" x14ac:dyDescent="0.25">
      <c r="BE3767"/>
      <c r="BF3767"/>
      <c r="BG3767"/>
    </row>
    <row r="3768" spans="57:59" x14ac:dyDescent="0.25">
      <c r="BE3768"/>
      <c r="BF3768"/>
      <c r="BG3768"/>
    </row>
    <row r="3769" spans="57:59" x14ac:dyDescent="0.25">
      <c r="BE3769"/>
      <c r="BF3769"/>
      <c r="BG3769"/>
    </row>
    <row r="3770" spans="57:59" x14ac:dyDescent="0.25">
      <c r="BE3770"/>
      <c r="BF3770"/>
      <c r="BG3770"/>
    </row>
    <row r="3771" spans="57:59" x14ac:dyDescent="0.25">
      <c r="BE3771"/>
      <c r="BF3771"/>
      <c r="BG3771"/>
    </row>
    <row r="3772" spans="57:59" x14ac:dyDescent="0.25">
      <c r="BE3772"/>
      <c r="BF3772"/>
      <c r="BG3772"/>
    </row>
    <row r="3773" spans="57:59" x14ac:dyDescent="0.25">
      <c r="BE3773"/>
      <c r="BF3773"/>
      <c r="BG3773"/>
    </row>
    <row r="3774" spans="57:59" x14ac:dyDescent="0.25">
      <c r="BE3774"/>
      <c r="BF3774"/>
      <c r="BG3774"/>
    </row>
    <row r="3775" spans="57:59" x14ac:dyDescent="0.25">
      <c r="BE3775"/>
      <c r="BF3775"/>
      <c r="BG3775"/>
    </row>
    <row r="3776" spans="57:59" x14ac:dyDescent="0.25">
      <c r="BE3776"/>
      <c r="BF3776"/>
      <c r="BG3776"/>
    </row>
    <row r="3777" spans="57:59" x14ac:dyDescent="0.25">
      <c r="BE3777"/>
      <c r="BF3777"/>
      <c r="BG3777"/>
    </row>
    <row r="3778" spans="57:59" x14ac:dyDescent="0.25">
      <c r="BE3778"/>
      <c r="BF3778"/>
      <c r="BG3778"/>
    </row>
    <row r="3779" spans="57:59" x14ac:dyDescent="0.25">
      <c r="BE3779"/>
      <c r="BF3779"/>
      <c r="BG3779"/>
    </row>
    <row r="3780" spans="57:59" x14ac:dyDescent="0.25">
      <c r="BE3780"/>
      <c r="BF3780"/>
      <c r="BG3780"/>
    </row>
    <row r="3781" spans="57:59" x14ac:dyDescent="0.25">
      <c r="BE3781"/>
      <c r="BF3781"/>
      <c r="BG3781"/>
    </row>
    <row r="3782" spans="57:59" x14ac:dyDescent="0.25">
      <c r="BE3782"/>
      <c r="BF3782"/>
      <c r="BG3782"/>
    </row>
    <row r="3783" spans="57:59" x14ac:dyDescent="0.25">
      <c r="BE3783"/>
      <c r="BF3783"/>
      <c r="BG3783"/>
    </row>
    <row r="3784" spans="57:59" x14ac:dyDescent="0.25">
      <c r="BE3784"/>
      <c r="BF3784"/>
      <c r="BG3784"/>
    </row>
    <row r="3785" spans="57:59" x14ac:dyDescent="0.25">
      <c r="BE3785"/>
      <c r="BF3785"/>
      <c r="BG3785"/>
    </row>
    <row r="3786" spans="57:59" x14ac:dyDescent="0.25">
      <c r="BE3786"/>
      <c r="BF3786"/>
      <c r="BG3786"/>
    </row>
    <row r="3787" spans="57:59" x14ac:dyDescent="0.25">
      <c r="BE3787"/>
      <c r="BF3787"/>
      <c r="BG3787"/>
    </row>
    <row r="3788" spans="57:59" x14ac:dyDescent="0.25">
      <c r="BE3788"/>
      <c r="BF3788"/>
      <c r="BG3788"/>
    </row>
    <row r="3789" spans="57:59" x14ac:dyDescent="0.25">
      <c r="BE3789"/>
      <c r="BF3789"/>
      <c r="BG3789"/>
    </row>
    <row r="3790" spans="57:59" x14ac:dyDescent="0.25">
      <c r="BE3790"/>
      <c r="BF3790"/>
      <c r="BG3790"/>
    </row>
    <row r="3791" spans="57:59" x14ac:dyDescent="0.25">
      <c r="BE3791"/>
      <c r="BF3791"/>
      <c r="BG3791"/>
    </row>
    <row r="3792" spans="57:59" x14ac:dyDescent="0.25">
      <c r="BE3792"/>
      <c r="BF3792"/>
      <c r="BG3792"/>
    </row>
    <row r="3793" spans="57:59" x14ac:dyDescent="0.25">
      <c r="BE3793"/>
      <c r="BF3793"/>
      <c r="BG3793"/>
    </row>
    <row r="3794" spans="57:59" x14ac:dyDescent="0.25">
      <c r="BE3794"/>
      <c r="BF3794"/>
      <c r="BG3794"/>
    </row>
    <row r="3795" spans="57:59" x14ac:dyDescent="0.25">
      <c r="BE3795"/>
      <c r="BF3795"/>
      <c r="BG3795"/>
    </row>
    <row r="3796" spans="57:59" x14ac:dyDescent="0.25">
      <c r="BE3796"/>
      <c r="BF3796"/>
      <c r="BG3796"/>
    </row>
    <row r="3797" spans="57:59" x14ac:dyDescent="0.25">
      <c r="BE3797"/>
      <c r="BF3797"/>
      <c r="BG3797"/>
    </row>
    <row r="3798" spans="57:59" x14ac:dyDescent="0.25">
      <c r="BE3798"/>
      <c r="BF3798"/>
      <c r="BG3798"/>
    </row>
    <row r="3799" spans="57:59" x14ac:dyDescent="0.25">
      <c r="BE3799"/>
      <c r="BF3799"/>
      <c r="BG3799"/>
    </row>
    <row r="3800" spans="57:59" x14ac:dyDescent="0.25">
      <c r="BE3800"/>
      <c r="BF3800"/>
      <c r="BG3800"/>
    </row>
    <row r="3801" spans="57:59" x14ac:dyDescent="0.25">
      <c r="BE3801"/>
      <c r="BF3801"/>
      <c r="BG3801"/>
    </row>
    <row r="3802" spans="57:59" x14ac:dyDescent="0.25">
      <c r="BE3802"/>
      <c r="BF3802"/>
      <c r="BG3802"/>
    </row>
    <row r="3803" spans="57:59" x14ac:dyDescent="0.25">
      <c r="BE3803"/>
      <c r="BF3803"/>
      <c r="BG3803"/>
    </row>
    <row r="3804" spans="57:59" x14ac:dyDescent="0.25">
      <c r="BE3804"/>
      <c r="BF3804"/>
      <c r="BG3804"/>
    </row>
    <row r="3805" spans="57:59" x14ac:dyDescent="0.25">
      <c r="BE3805"/>
      <c r="BF3805"/>
      <c r="BG3805"/>
    </row>
    <row r="3806" spans="57:59" x14ac:dyDescent="0.25">
      <c r="BE3806"/>
      <c r="BF3806"/>
      <c r="BG3806"/>
    </row>
    <row r="3807" spans="57:59" x14ac:dyDescent="0.25">
      <c r="BE3807"/>
      <c r="BF3807"/>
      <c r="BG3807"/>
    </row>
    <row r="3808" spans="57:59" x14ac:dyDescent="0.25">
      <c r="BE3808"/>
      <c r="BF3808"/>
      <c r="BG3808"/>
    </row>
    <row r="3809" spans="57:59" x14ac:dyDescent="0.25">
      <c r="BE3809"/>
      <c r="BF3809"/>
      <c r="BG3809"/>
    </row>
    <row r="3810" spans="57:59" x14ac:dyDescent="0.25">
      <c r="BE3810"/>
      <c r="BF3810"/>
      <c r="BG3810"/>
    </row>
    <row r="3811" spans="57:59" x14ac:dyDescent="0.25">
      <c r="BE3811"/>
      <c r="BF3811"/>
      <c r="BG3811"/>
    </row>
    <row r="3812" spans="57:59" x14ac:dyDescent="0.25">
      <c r="BE3812"/>
      <c r="BF3812"/>
      <c r="BG3812"/>
    </row>
    <row r="3813" spans="57:59" x14ac:dyDescent="0.25">
      <c r="BE3813"/>
      <c r="BF3813"/>
      <c r="BG3813"/>
    </row>
    <row r="3814" spans="57:59" x14ac:dyDescent="0.25">
      <c r="BE3814"/>
      <c r="BF3814"/>
      <c r="BG3814"/>
    </row>
    <row r="3815" spans="57:59" x14ac:dyDescent="0.25">
      <c r="BE3815"/>
      <c r="BF3815"/>
      <c r="BG3815"/>
    </row>
    <row r="3816" spans="57:59" x14ac:dyDescent="0.25">
      <c r="BE3816"/>
      <c r="BF3816"/>
      <c r="BG3816"/>
    </row>
    <row r="3817" spans="57:59" x14ac:dyDescent="0.25">
      <c r="BE3817"/>
      <c r="BF3817"/>
      <c r="BG3817"/>
    </row>
    <row r="3818" spans="57:59" x14ac:dyDescent="0.25">
      <c r="BE3818"/>
      <c r="BF3818"/>
      <c r="BG3818"/>
    </row>
    <row r="3819" spans="57:59" x14ac:dyDescent="0.25">
      <c r="BE3819"/>
      <c r="BF3819"/>
      <c r="BG3819"/>
    </row>
    <row r="3820" spans="57:59" x14ac:dyDescent="0.25">
      <c r="BE3820"/>
      <c r="BF3820"/>
      <c r="BG3820"/>
    </row>
    <row r="3821" spans="57:59" x14ac:dyDescent="0.25">
      <c r="BE3821"/>
      <c r="BF3821"/>
      <c r="BG3821"/>
    </row>
    <row r="3822" spans="57:59" x14ac:dyDescent="0.25">
      <c r="BE3822"/>
      <c r="BF3822"/>
      <c r="BG3822"/>
    </row>
    <row r="3823" spans="57:59" x14ac:dyDescent="0.25">
      <c r="BE3823"/>
      <c r="BF3823"/>
      <c r="BG3823"/>
    </row>
    <row r="3824" spans="57:59" x14ac:dyDescent="0.25">
      <c r="BE3824"/>
      <c r="BF3824"/>
      <c r="BG3824"/>
    </row>
    <row r="3825" spans="57:59" x14ac:dyDescent="0.25">
      <c r="BE3825"/>
      <c r="BF3825"/>
      <c r="BG3825"/>
    </row>
    <row r="3826" spans="57:59" x14ac:dyDescent="0.25">
      <c r="BE3826"/>
      <c r="BF3826"/>
      <c r="BG3826"/>
    </row>
    <row r="3827" spans="57:59" x14ac:dyDescent="0.25">
      <c r="BE3827"/>
      <c r="BF3827"/>
      <c r="BG3827"/>
    </row>
    <row r="3828" spans="57:59" x14ac:dyDescent="0.25">
      <c r="BE3828"/>
      <c r="BF3828"/>
      <c r="BG3828"/>
    </row>
    <row r="3829" spans="57:59" x14ac:dyDescent="0.25">
      <c r="BE3829"/>
      <c r="BF3829"/>
      <c r="BG3829"/>
    </row>
    <row r="3830" spans="57:59" x14ac:dyDescent="0.25">
      <c r="BE3830"/>
      <c r="BF3830"/>
      <c r="BG3830"/>
    </row>
    <row r="3831" spans="57:59" x14ac:dyDescent="0.25">
      <c r="BE3831"/>
      <c r="BF3831"/>
      <c r="BG3831"/>
    </row>
    <row r="3832" spans="57:59" x14ac:dyDescent="0.25">
      <c r="BE3832"/>
      <c r="BF3832"/>
      <c r="BG3832"/>
    </row>
    <row r="3833" spans="57:59" x14ac:dyDescent="0.25">
      <c r="BE3833"/>
      <c r="BF3833"/>
      <c r="BG3833"/>
    </row>
    <row r="3834" spans="57:59" x14ac:dyDescent="0.25">
      <c r="BE3834"/>
      <c r="BF3834"/>
      <c r="BG3834"/>
    </row>
    <row r="3835" spans="57:59" x14ac:dyDescent="0.25">
      <c r="BE3835"/>
      <c r="BF3835"/>
      <c r="BG3835"/>
    </row>
    <row r="3836" spans="57:59" x14ac:dyDescent="0.25">
      <c r="BE3836"/>
      <c r="BF3836"/>
      <c r="BG3836"/>
    </row>
    <row r="3837" spans="57:59" x14ac:dyDescent="0.25">
      <c r="BE3837"/>
      <c r="BF3837"/>
      <c r="BG3837"/>
    </row>
    <row r="3838" spans="57:59" x14ac:dyDescent="0.25">
      <c r="BE3838"/>
      <c r="BF3838"/>
      <c r="BG3838"/>
    </row>
    <row r="3839" spans="57:59" x14ac:dyDescent="0.25">
      <c r="BE3839"/>
      <c r="BF3839"/>
      <c r="BG3839"/>
    </row>
    <row r="3840" spans="57:59" x14ac:dyDescent="0.25">
      <c r="BE3840"/>
      <c r="BF3840"/>
      <c r="BG3840"/>
    </row>
    <row r="3841" spans="57:59" x14ac:dyDescent="0.25">
      <c r="BE3841"/>
      <c r="BF3841"/>
      <c r="BG3841"/>
    </row>
    <row r="3842" spans="57:59" x14ac:dyDescent="0.25">
      <c r="BE3842"/>
      <c r="BF3842"/>
      <c r="BG3842"/>
    </row>
    <row r="3843" spans="57:59" x14ac:dyDescent="0.25">
      <c r="BE3843"/>
      <c r="BF3843"/>
      <c r="BG3843"/>
    </row>
    <row r="3844" spans="57:59" x14ac:dyDescent="0.25">
      <c r="BE3844"/>
      <c r="BF3844"/>
      <c r="BG3844"/>
    </row>
    <row r="3845" spans="57:59" x14ac:dyDescent="0.25">
      <c r="BE3845"/>
      <c r="BF3845"/>
      <c r="BG3845"/>
    </row>
    <row r="3846" spans="57:59" x14ac:dyDescent="0.25">
      <c r="BE3846"/>
      <c r="BF3846"/>
      <c r="BG3846"/>
    </row>
    <row r="3847" spans="57:59" x14ac:dyDescent="0.25">
      <c r="BE3847"/>
      <c r="BF3847"/>
      <c r="BG3847"/>
    </row>
    <row r="3848" spans="57:59" x14ac:dyDescent="0.25">
      <c r="BE3848"/>
      <c r="BF3848"/>
      <c r="BG3848"/>
    </row>
    <row r="3849" spans="57:59" x14ac:dyDescent="0.25">
      <c r="BE3849"/>
      <c r="BF3849"/>
      <c r="BG3849"/>
    </row>
    <row r="3850" spans="57:59" x14ac:dyDescent="0.25">
      <c r="BE3850"/>
      <c r="BF3850"/>
      <c r="BG3850"/>
    </row>
    <row r="3851" spans="57:59" x14ac:dyDescent="0.25">
      <c r="BE3851"/>
      <c r="BF3851"/>
      <c r="BG3851"/>
    </row>
    <row r="3852" spans="57:59" x14ac:dyDescent="0.25">
      <c r="BE3852"/>
      <c r="BF3852"/>
      <c r="BG3852"/>
    </row>
    <row r="3853" spans="57:59" x14ac:dyDescent="0.25">
      <c r="BE3853"/>
      <c r="BF3853"/>
      <c r="BG3853"/>
    </row>
    <row r="3854" spans="57:59" x14ac:dyDescent="0.25">
      <c r="BE3854"/>
      <c r="BF3854"/>
      <c r="BG3854"/>
    </row>
    <row r="3855" spans="57:59" x14ac:dyDescent="0.25">
      <c r="BE3855"/>
      <c r="BF3855"/>
      <c r="BG3855"/>
    </row>
    <row r="3856" spans="57:59" x14ac:dyDescent="0.25">
      <c r="BE3856"/>
      <c r="BF3856"/>
      <c r="BG3856"/>
    </row>
    <row r="3857" spans="57:59" x14ac:dyDescent="0.25">
      <c r="BE3857"/>
      <c r="BF3857"/>
      <c r="BG3857"/>
    </row>
    <row r="3858" spans="57:59" x14ac:dyDescent="0.25">
      <c r="BE3858"/>
      <c r="BF3858"/>
      <c r="BG3858"/>
    </row>
    <row r="3859" spans="57:59" x14ac:dyDescent="0.25">
      <c r="BE3859"/>
      <c r="BF3859"/>
      <c r="BG3859"/>
    </row>
    <row r="3860" spans="57:59" x14ac:dyDescent="0.25">
      <c r="BE3860"/>
      <c r="BF3860"/>
      <c r="BG3860"/>
    </row>
    <row r="3861" spans="57:59" x14ac:dyDescent="0.25">
      <c r="BE3861"/>
      <c r="BF3861"/>
      <c r="BG3861"/>
    </row>
    <row r="3862" spans="57:59" x14ac:dyDescent="0.25">
      <c r="BE3862"/>
      <c r="BF3862"/>
      <c r="BG3862"/>
    </row>
    <row r="3863" spans="57:59" x14ac:dyDescent="0.25">
      <c r="BE3863"/>
      <c r="BF3863"/>
      <c r="BG3863"/>
    </row>
    <row r="3864" spans="57:59" x14ac:dyDescent="0.25">
      <c r="BE3864"/>
      <c r="BF3864"/>
      <c r="BG3864"/>
    </row>
    <row r="3865" spans="57:59" x14ac:dyDescent="0.25">
      <c r="BE3865"/>
      <c r="BF3865"/>
      <c r="BG3865"/>
    </row>
    <row r="3866" spans="57:59" x14ac:dyDescent="0.25">
      <c r="BE3866"/>
      <c r="BF3866"/>
      <c r="BG3866"/>
    </row>
    <row r="3867" spans="57:59" x14ac:dyDescent="0.25">
      <c r="BE3867"/>
      <c r="BF3867"/>
      <c r="BG3867"/>
    </row>
    <row r="3868" spans="57:59" x14ac:dyDescent="0.25">
      <c r="BE3868"/>
      <c r="BF3868"/>
      <c r="BG3868"/>
    </row>
    <row r="3869" spans="57:59" x14ac:dyDescent="0.25">
      <c r="BE3869"/>
      <c r="BF3869"/>
      <c r="BG3869"/>
    </row>
    <row r="3870" spans="57:59" x14ac:dyDescent="0.25">
      <c r="BE3870"/>
      <c r="BF3870"/>
      <c r="BG3870"/>
    </row>
    <row r="3871" spans="57:59" x14ac:dyDescent="0.25">
      <c r="BE3871"/>
      <c r="BF3871"/>
      <c r="BG3871"/>
    </row>
    <row r="3872" spans="57:59" x14ac:dyDescent="0.25">
      <c r="BE3872"/>
      <c r="BF3872"/>
      <c r="BG3872"/>
    </row>
    <row r="3873" spans="57:59" x14ac:dyDescent="0.25">
      <c r="BE3873"/>
      <c r="BF3873"/>
      <c r="BG3873"/>
    </row>
    <row r="3874" spans="57:59" x14ac:dyDescent="0.25">
      <c r="BE3874"/>
      <c r="BF3874"/>
      <c r="BG3874"/>
    </row>
    <row r="3875" spans="57:59" x14ac:dyDescent="0.25">
      <c r="BE3875"/>
      <c r="BF3875"/>
      <c r="BG3875"/>
    </row>
    <row r="3876" spans="57:59" x14ac:dyDescent="0.25">
      <c r="BE3876"/>
      <c r="BF3876"/>
      <c r="BG3876"/>
    </row>
    <row r="3877" spans="57:59" x14ac:dyDescent="0.25">
      <c r="BE3877"/>
      <c r="BF3877"/>
      <c r="BG3877"/>
    </row>
    <row r="3878" spans="57:59" x14ac:dyDescent="0.25">
      <c r="BE3878"/>
      <c r="BF3878"/>
      <c r="BG3878"/>
    </row>
    <row r="3879" spans="57:59" x14ac:dyDescent="0.25">
      <c r="BE3879"/>
      <c r="BF3879"/>
      <c r="BG3879"/>
    </row>
    <row r="3880" spans="57:59" x14ac:dyDescent="0.25">
      <c r="BE3880"/>
      <c r="BF3880"/>
      <c r="BG3880"/>
    </row>
    <row r="3881" spans="57:59" x14ac:dyDescent="0.25">
      <c r="BE3881"/>
      <c r="BF3881"/>
      <c r="BG3881"/>
    </row>
    <row r="3882" spans="57:59" x14ac:dyDescent="0.25">
      <c r="BE3882"/>
      <c r="BF3882"/>
      <c r="BG3882"/>
    </row>
    <row r="3883" spans="57:59" x14ac:dyDescent="0.25">
      <c r="BE3883"/>
      <c r="BF3883"/>
      <c r="BG3883"/>
    </row>
    <row r="3884" spans="57:59" x14ac:dyDescent="0.25">
      <c r="BE3884"/>
      <c r="BF3884"/>
      <c r="BG3884"/>
    </row>
    <row r="3885" spans="57:59" x14ac:dyDescent="0.25">
      <c r="BE3885"/>
      <c r="BF3885"/>
      <c r="BG3885"/>
    </row>
    <row r="3886" spans="57:59" x14ac:dyDescent="0.25">
      <c r="BE3886"/>
      <c r="BF3886"/>
      <c r="BG3886"/>
    </row>
    <row r="3887" spans="57:59" x14ac:dyDescent="0.25">
      <c r="BE3887"/>
      <c r="BF3887"/>
      <c r="BG3887"/>
    </row>
    <row r="3888" spans="57:59" x14ac:dyDescent="0.25">
      <c r="BE3888"/>
      <c r="BF3888"/>
      <c r="BG3888"/>
    </row>
    <row r="3889" spans="57:59" x14ac:dyDescent="0.25">
      <c r="BE3889"/>
      <c r="BF3889"/>
      <c r="BG3889"/>
    </row>
    <row r="3890" spans="57:59" x14ac:dyDescent="0.25">
      <c r="BE3890"/>
      <c r="BF3890"/>
      <c r="BG3890"/>
    </row>
    <row r="3891" spans="57:59" x14ac:dyDescent="0.25">
      <c r="BE3891"/>
      <c r="BF3891"/>
      <c r="BG3891"/>
    </row>
    <row r="3892" spans="57:59" x14ac:dyDescent="0.25">
      <c r="BE3892"/>
      <c r="BF3892"/>
      <c r="BG3892"/>
    </row>
    <row r="3893" spans="57:59" x14ac:dyDescent="0.25">
      <c r="BE3893"/>
      <c r="BF3893"/>
      <c r="BG3893"/>
    </row>
    <row r="3894" spans="57:59" x14ac:dyDescent="0.25">
      <c r="BE3894"/>
      <c r="BF3894"/>
      <c r="BG3894"/>
    </row>
    <row r="3895" spans="57:59" x14ac:dyDescent="0.25">
      <c r="BE3895"/>
      <c r="BF3895"/>
      <c r="BG3895"/>
    </row>
    <row r="3896" spans="57:59" x14ac:dyDescent="0.25">
      <c r="BE3896"/>
      <c r="BF3896"/>
      <c r="BG3896"/>
    </row>
    <row r="3897" spans="57:59" x14ac:dyDescent="0.25">
      <c r="BE3897"/>
      <c r="BF3897"/>
      <c r="BG3897"/>
    </row>
    <row r="3898" spans="57:59" x14ac:dyDescent="0.25">
      <c r="BE3898"/>
      <c r="BF3898"/>
      <c r="BG3898"/>
    </row>
    <row r="3899" spans="57:59" x14ac:dyDescent="0.25">
      <c r="BE3899"/>
      <c r="BF3899"/>
      <c r="BG3899"/>
    </row>
    <row r="3900" spans="57:59" x14ac:dyDescent="0.25">
      <c r="BE3900"/>
      <c r="BF3900"/>
      <c r="BG3900"/>
    </row>
    <row r="3901" spans="57:59" x14ac:dyDescent="0.25">
      <c r="BE3901"/>
      <c r="BF3901"/>
      <c r="BG3901"/>
    </row>
    <row r="3902" spans="57:59" x14ac:dyDescent="0.25">
      <c r="BE3902"/>
      <c r="BF3902"/>
      <c r="BG3902"/>
    </row>
    <row r="3903" spans="57:59" x14ac:dyDescent="0.25">
      <c r="BE3903"/>
      <c r="BF3903"/>
      <c r="BG3903"/>
    </row>
    <row r="3904" spans="57:59" x14ac:dyDescent="0.25">
      <c r="BE3904"/>
      <c r="BF3904"/>
      <c r="BG3904"/>
    </row>
    <row r="3905" spans="57:59" x14ac:dyDescent="0.25">
      <c r="BE3905"/>
      <c r="BF3905"/>
      <c r="BG3905"/>
    </row>
    <row r="3906" spans="57:59" x14ac:dyDescent="0.25">
      <c r="BE3906"/>
      <c r="BF3906"/>
      <c r="BG3906"/>
    </row>
    <row r="3907" spans="57:59" x14ac:dyDescent="0.25">
      <c r="BE3907"/>
      <c r="BF3907"/>
      <c r="BG3907"/>
    </row>
    <row r="3908" spans="57:59" x14ac:dyDescent="0.25">
      <c r="BE3908"/>
      <c r="BF3908"/>
      <c r="BG3908"/>
    </row>
    <row r="3909" spans="57:59" x14ac:dyDescent="0.25">
      <c r="BE3909"/>
      <c r="BF3909"/>
      <c r="BG3909"/>
    </row>
    <row r="3910" spans="57:59" x14ac:dyDescent="0.25">
      <c r="BE3910"/>
      <c r="BF3910"/>
      <c r="BG3910"/>
    </row>
    <row r="3911" spans="57:59" x14ac:dyDescent="0.25">
      <c r="BE3911"/>
      <c r="BF3911"/>
      <c r="BG3911"/>
    </row>
    <row r="3912" spans="57:59" x14ac:dyDescent="0.25">
      <c r="BE3912"/>
      <c r="BF3912"/>
      <c r="BG3912"/>
    </row>
    <row r="3913" spans="57:59" x14ac:dyDescent="0.25">
      <c r="BE3913"/>
      <c r="BF3913"/>
      <c r="BG3913"/>
    </row>
    <row r="3914" spans="57:59" x14ac:dyDescent="0.25">
      <c r="BE3914"/>
      <c r="BF3914"/>
      <c r="BG3914"/>
    </row>
    <row r="3915" spans="57:59" x14ac:dyDescent="0.25">
      <c r="BE3915"/>
      <c r="BF3915"/>
      <c r="BG3915"/>
    </row>
    <row r="3916" spans="57:59" x14ac:dyDescent="0.25">
      <c r="BE3916"/>
      <c r="BF3916"/>
      <c r="BG3916"/>
    </row>
    <row r="3917" spans="57:59" x14ac:dyDescent="0.25">
      <c r="BE3917"/>
      <c r="BF3917"/>
      <c r="BG3917"/>
    </row>
    <row r="3918" spans="57:59" x14ac:dyDescent="0.25">
      <c r="BE3918"/>
      <c r="BF3918"/>
      <c r="BG3918"/>
    </row>
    <row r="3919" spans="57:59" x14ac:dyDescent="0.25">
      <c r="BE3919"/>
      <c r="BF3919"/>
      <c r="BG3919"/>
    </row>
    <row r="3920" spans="57:59" x14ac:dyDescent="0.25">
      <c r="BE3920"/>
      <c r="BF3920"/>
      <c r="BG3920"/>
    </row>
    <row r="3921" spans="57:59" x14ac:dyDescent="0.25">
      <c r="BE3921"/>
      <c r="BF3921"/>
      <c r="BG3921"/>
    </row>
    <row r="3922" spans="57:59" x14ac:dyDescent="0.25">
      <c r="BE3922"/>
      <c r="BF3922"/>
      <c r="BG3922"/>
    </row>
    <row r="3923" spans="57:59" x14ac:dyDescent="0.25">
      <c r="BE3923"/>
      <c r="BF3923"/>
      <c r="BG3923"/>
    </row>
    <row r="3924" spans="57:59" x14ac:dyDescent="0.25">
      <c r="BE3924"/>
      <c r="BF3924"/>
      <c r="BG3924"/>
    </row>
    <row r="3925" spans="57:59" x14ac:dyDescent="0.25">
      <c r="BE3925"/>
      <c r="BF3925"/>
      <c r="BG3925"/>
    </row>
    <row r="3926" spans="57:59" x14ac:dyDescent="0.25">
      <c r="BE3926"/>
      <c r="BF3926"/>
      <c r="BG3926"/>
    </row>
    <row r="3927" spans="57:59" x14ac:dyDescent="0.25">
      <c r="BE3927"/>
      <c r="BF3927"/>
      <c r="BG3927"/>
    </row>
    <row r="3928" spans="57:59" x14ac:dyDescent="0.25">
      <c r="BE3928"/>
      <c r="BF3928"/>
      <c r="BG3928"/>
    </row>
    <row r="3929" spans="57:59" x14ac:dyDescent="0.25">
      <c r="BE3929"/>
      <c r="BF3929"/>
      <c r="BG3929"/>
    </row>
    <row r="3930" spans="57:59" x14ac:dyDescent="0.25">
      <c r="BE3930"/>
      <c r="BF3930"/>
      <c r="BG3930"/>
    </row>
    <row r="3931" spans="57:59" x14ac:dyDescent="0.25">
      <c r="BE3931"/>
      <c r="BF3931"/>
      <c r="BG3931"/>
    </row>
    <row r="3932" spans="57:59" x14ac:dyDescent="0.25">
      <c r="BE3932"/>
      <c r="BF3932"/>
      <c r="BG3932"/>
    </row>
    <row r="3933" spans="57:59" x14ac:dyDescent="0.25">
      <c r="BE3933"/>
      <c r="BF3933"/>
      <c r="BG3933"/>
    </row>
    <row r="3934" spans="57:59" x14ac:dyDescent="0.25">
      <c r="BE3934"/>
      <c r="BF3934"/>
      <c r="BG3934"/>
    </row>
    <row r="3935" spans="57:59" x14ac:dyDescent="0.25">
      <c r="BE3935"/>
      <c r="BF3935"/>
      <c r="BG3935"/>
    </row>
    <row r="3936" spans="57:59" x14ac:dyDescent="0.25">
      <c r="BE3936"/>
      <c r="BF3936"/>
      <c r="BG3936"/>
    </row>
    <row r="3937" spans="57:59" x14ac:dyDescent="0.25">
      <c r="BE3937"/>
      <c r="BF3937"/>
      <c r="BG3937"/>
    </row>
    <row r="3938" spans="57:59" x14ac:dyDescent="0.25">
      <c r="BE3938"/>
      <c r="BF3938"/>
      <c r="BG3938"/>
    </row>
    <row r="3939" spans="57:59" x14ac:dyDescent="0.25">
      <c r="BE3939"/>
      <c r="BF3939"/>
      <c r="BG3939"/>
    </row>
    <row r="3940" spans="57:59" x14ac:dyDescent="0.25">
      <c r="BE3940"/>
      <c r="BF3940"/>
      <c r="BG3940"/>
    </row>
    <row r="3941" spans="57:59" x14ac:dyDescent="0.25">
      <c r="BE3941"/>
      <c r="BF3941"/>
      <c r="BG3941"/>
    </row>
    <row r="3942" spans="57:59" x14ac:dyDescent="0.25">
      <c r="BE3942"/>
      <c r="BF3942"/>
      <c r="BG3942"/>
    </row>
    <row r="3943" spans="57:59" x14ac:dyDescent="0.25">
      <c r="BE3943"/>
      <c r="BF3943"/>
      <c r="BG3943"/>
    </row>
    <row r="3944" spans="57:59" x14ac:dyDescent="0.25">
      <c r="BE3944"/>
      <c r="BF3944"/>
      <c r="BG3944"/>
    </row>
    <row r="3945" spans="57:59" x14ac:dyDescent="0.25">
      <c r="BE3945"/>
      <c r="BF3945"/>
      <c r="BG3945"/>
    </row>
    <row r="3946" spans="57:59" x14ac:dyDescent="0.25">
      <c r="BE3946"/>
      <c r="BF3946"/>
      <c r="BG3946"/>
    </row>
    <row r="3947" spans="57:59" x14ac:dyDescent="0.25">
      <c r="BE3947"/>
      <c r="BF3947"/>
      <c r="BG3947"/>
    </row>
    <row r="3948" spans="57:59" x14ac:dyDescent="0.25">
      <c r="BE3948"/>
      <c r="BF3948"/>
      <c r="BG3948"/>
    </row>
    <row r="3949" spans="57:59" x14ac:dyDescent="0.25">
      <c r="BE3949"/>
      <c r="BF3949"/>
      <c r="BG3949"/>
    </row>
    <row r="3950" spans="57:59" x14ac:dyDescent="0.25">
      <c r="BE3950"/>
      <c r="BF3950"/>
      <c r="BG3950"/>
    </row>
    <row r="3951" spans="57:59" x14ac:dyDescent="0.25">
      <c r="BE3951"/>
      <c r="BF3951"/>
      <c r="BG3951"/>
    </row>
    <row r="3952" spans="57:59" x14ac:dyDescent="0.25">
      <c r="BE3952"/>
      <c r="BF3952"/>
      <c r="BG3952"/>
    </row>
    <row r="3953" spans="57:59" x14ac:dyDescent="0.25">
      <c r="BE3953"/>
      <c r="BF3953"/>
      <c r="BG3953"/>
    </row>
    <row r="3954" spans="57:59" x14ac:dyDescent="0.25">
      <c r="BE3954"/>
      <c r="BF3954"/>
      <c r="BG3954"/>
    </row>
    <row r="3955" spans="57:59" x14ac:dyDescent="0.25">
      <c r="BE3955"/>
      <c r="BF3955"/>
      <c r="BG3955"/>
    </row>
    <row r="3956" spans="57:59" x14ac:dyDescent="0.25">
      <c r="BE3956"/>
      <c r="BF3956"/>
      <c r="BG3956"/>
    </row>
    <row r="3957" spans="57:59" x14ac:dyDescent="0.25">
      <c r="BE3957"/>
      <c r="BF3957"/>
      <c r="BG3957"/>
    </row>
    <row r="3958" spans="57:59" x14ac:dyDescent="0.25">
      <c r="BE3958"/>
      <c r="BF3958"/>
      <c r="BG3958"/>
    </row>
    <row r="3959" spans="57:59" x14ac:dyDescent="0.25">
      <c r="BE3959"/>
      <c r="BF3959"/>
      <c r="BG3959"/>
    </row>
    <row r="3960" spans="57:59" x14ac:dyDescent="0.25">
      <c r="BE3960"/>
      <c r="BF3960"/>
      <c r="BG3960"/>
    </row>
    <row r="3961" spans="57:59" x14ac:dyDescent="0.25">
      <c r="BE3961"/>
      <c r="BF3961"/>
      <c r="BG3961"/>
    </row>
    <row r="3962" spans="57:59" x14ac:dyDescent="0.25">
      <c r="BE3962"/>
      <c r="BF3962"/>
      <c r="BG3962"/>
    </row>
    <row r="3963" spans="57:59" x14ac:dyDescent="0.25">
      <c r="BE3963"/>
      <c r="BF3963"/>
      <c r="BG3963"/>
    </row>
    <row r="3964" spans="57:59" x14ac:dyDescent="0.25">
      <c r="BE3964"/>
      <c r="BF3964"/>
      <c r="BG3964"/>
    </row>
    <row r="3965" spans="57:59" x14ac:dyDescent="0.25">
      <c r="BE3965"/>
      <c r="BF3965"/>
      <c r="BG3965"/>
    </row>
    <row r="3966" spans="57:59" x14ac:dyDescent="0.25">
      <c r="BE3966"/>
      <c r="BF3966"/>
      <c r="BG3966"/>
    </row>
    <row r="3967" spans="57:59" x14ac:dyDescent="0.25">
      <c r="BE3967"/>
      <c r="BF3967"/>
      <c r="BG3967"/>
    </row>
    <row r="3968" spans="57:59" x14ac:dyDescent="0.25">
      <c r="BE3968"/>
      <c r="BF3968"/>
      <c r="BG3968"/>
    </row>
    <row r="3969" spans="57:59" x14ac:dyDescent="0.25">
      <c r="BE3969"/>
      <c r="BF3969"/>
      <c r="BG3969"/>
    </row>
    <row r="3970" spans="57:59" x14ac:dyDescent="0.25">
      <c r="BE3970"/>
      <c r="BF3970"/>
      <c r="BG3970"/>
    </row>
    <row r="3971" spans="57:59" x14ac:dyDescent="0.25">
      <c r="BE3971"/>
      <c r="BF3971"/>
      <c r="BG3971"/>
    </row>
    <row r="3972" spans="57:59" x14ac:dyDescent="0.25">
      <c r="BE3972"/>
      <c r="BF3972"/>
      <c r="BG3972"/>
    </row>
    <row r="3973" spans="57:59" x14ac:dyDescent="0.25">
      <c r="BE3973"/>
      <c r="BF3973"/>
      <c r="BG3973"/>
    </row>
    <row r="3974" spans="57:59" x14ac:dyDescent="0.25">
      <c r="BE3974"/>
      <c r="BF3974"/>
      <c r="BG3974"/>
    </row>
    <row r="3975" spans="57:59" x14ac:dyDescent="0.25">
      <c r="BE3975"/>
      <c r="BF3975"/>
      <c r="BG3975"/>
    </row>
    <row r="3976" spans="57:59" x14ac:dyDescent="0.25">
      <c r="BE3976"/>
      <c r="BF3976"/>
      <c r="BG3976"/>
    </row>
    <row r="3977" spans="57:59" x14ac:dyDescent="0.25">
      <c r="BE3977"/>
      <c r="BF3977"/>
      <c r="BG3977"/>
    </row>
    <row r="3978" spans="57:59" x14ac:dyDescent="0.25">
      <c r="BE3978"/>
      <c r="BF3978"/>
      <c r="BG3978"/>
    </row>
    <row r="3979" spans="57:59" x14ac:dyDescent="0.25">
      <c r="BE3979"/>
      <c r="BF3979"/>
      <c r="BG3979"/>
    </row>
    <row r="3980" spans="57:59" x14ac:dyDescent="0.25">
      <c r="BE3980"/>
      <c r="BF3980"/>
      <c r="BG3980"/>
    </row>
    <row r="3981" spans="57:59" x14ac:dyDescent="0.25">
      <c r="BE3981"/>
      <c r="BF3981"/>
      <c r="BG3981"/>
    </row>
    <row r="3982" spans="57:59" x14ac:dyDescent="0.25">
      <c r="BE3982"/>
      <c r="BF3982"/>
      <c r="BG3982"/>
    </row>
    <row r="3983" spans="57:59" x14ac:dyDescent="0.25">
      <c r="BE3983"/>
      <c r="BF3983"/>
      <c r="BG3983"/>
    </row>
    <row r="3984" spans="57:59" x14ac:dyDescent="0.25">
      <c r="BE3984"/>
      <c r="BF3984"/>
      <c r="BG3984"/>
    </row>
    <row r="3985" spans="57:59" x14ac:dyDescent="0.25">
      <c r="BE3985"/>
      <c r="BF3985"/>
      <c r="BG3985"/>
    </row>
    <row r="3986" spans="57:59" x14ac:dyDescent="0.25">
      <c r="BE3986"/>
      <c r="BF3986"/>
      <c r="BG3986"/>
    </row>
    <row r="3987" spans="57:59" x14ac:dyDescent="0.25">
      <c r="BE3987"/>
      <c r="BF3987"/>
      <c r="BG3987"/>
    </row>
    <row r="3988" spans="57:59" x14ac:dyDescent="0.25">
      <c r="BE3988"/>
      <c r="BF3988"/>
      <c r="BG3988"/>
    </row>
    <row r="3989" spans="57:59" x14ac:dyDescent="0.25">
      <c r="BE3989"/>
      <c r="BF3989"/>
      <c r="BG3989"/>
    </row>
    <row r="3990" spans="57:59" x14ac:dyDescent="0.25">
      <c r="BE3990"/>
      <c r="BF3990"/>
      <c r="BG3990"/>
    </row>
    <row r="3991" spans="57:59" x14ac:dyDescent="0.25">
      <c r="BE3991"/>
      <c r="BF3991"/>
      <c r="BG3991"/>
    </row>
    <row r="3992" spans="57:59" x14ac:dyDescent="0.25">
      <c r="BE3992"/>
      <c r="BF3992"/>
      <c r="BG3992"/>
    </row>
    <row r="3993" spans="57:59" x14ac:dyDescent="0.25">
      <c r="BE3993"/>
      <c r="BF3993"/>
      <c r="BG3993"/>
    </row>
    <row r="3994" spans="57:59" x14ac:dyDescent="0.25">
      <c r="BE3994"/>
      <c r="BF3994"/>
      <c r="BG3994"/>
    </row>
    <row r="3995" spans="57:59" x14ac:dyDescent="0.25">
      <c r="BE3995"/>
      <c r="BF3995"/>
      <c r="BG3995"/>
    </row>
    <row r="3996" spans="57:59" x14ac:dyDescent="0.25">
      <c r="BE3996"/>
      <c r="BF3996"/>
      <c r="BG3996"/>
    </row>
    <row r="3997" spans="57:59" x14ac:dyDescent="0.25">
      <c r="BE3997"/>
      <c r="BF3997"/>
      <c r="BG3997"/>
    </row>
    <row r="3998" spans="57:59" x14ac:dyDescent="0.25">
      <c r="BE3998"/>
      <c r="BF3998"/>
      <c r="BG3998"/>
    </row>
    <row r="3999" spans="57:59" x14ac:dyDescent="0.25">
      <c r="BE3999"/>
      <c r="BF3999"/>
      <c r="BG3999"/>
    </row>
    <row r="4000" spans="57:59" x14ac:dyDescent="0.25">
      <c r="BE4000"/>
      <c r="BF4000"/>
      <c r="BG4000"/>
    </row>
    <row r="4001" spans="57:59" x14ac:dyDescent="0.25">
      <c r="BE4001"/>
      <c r="BF4001"/>
      <c r="BG4001"/>
    </row>
    <row r="4002" spans="57:59" x14ac:dyDescent="0.25">
      <c r="BE4002"/>
      <c r="BF4002"/>
      <c r="BG4002"/>
    </row>
    <row r="4003" spans="57:59" x14ac:dyDescent="0.25">
      <c r="BE4003"/>
      <c r="BF4003"/>
      <c r="BG4003"/>
    </row>
    <row r="4004" spans="57:59" x14ac:dyDescent="0.25">
      <c r="BE4004"/>
      <c r="BF4004"/>
      <c r="BG4004"/>
    </row>
    <row r="4005" spans="57:59" x14ac:dyDescent="0.25">
      <c r="BE4005"/>
      <c r="BF4005"/>
      <c r="BG4005"/>
    </row>
    <row r="4006" spans="57:59" x14ac:dyDescent="0.25">
      <c r="BE4006"/>
      <c r="BF4006"/>
      <c r="BG4006"/>
    </row>
    <row r="4007" spans="57:59" x14ac:dyDescent="0.25">
      <c r="BE4007"/>
      <c r="BF4007"/>
      <c r="BG4007"/>
    </row>
    <row r="4008" spans="57:59" x14ac:dyDescent="0.25">
      <c r="BE4008"/>
      <c r="BF4008"/>
      <c r="BG4008"/>
    </row>
    <row r="4009" spans="57:59" x14ac:dyDescent="0.25">
      <c r="BE4009"/>
      <c r="BF4009"/>
      <c r="BG4009"/>
    </row>
    <row r="4010" spans="57:59" x14ac:dyDescent="0.25">
      <c r="BE4010"/>
      <c r="BF4010"/>
      <c r="BG4010"/>
    </row>
    <row r="4011" spans="57:59" x14ac:dyDescent="0.25">
      <c r="BE4011"/>
      <c r="BF4011"/>
      <c r="BG4011"/>
    </row>
    <row r="4012" spans="57:59" x14ac:dyDescent="0.25">
      <c r="BE4012"/>
      <c r="BF4012"/>
      <c r="BG4012"/>
    </row>
    <row r="4013" spans="57:59" x14ac:dyDescent="0.25">
      <c r="BE4013"/>
      <c r="BF4013"/>
      <c r="BG4013"/>
    </row>
    <row r="4014" spans="57:59" x14ac:dyDescent="0.25">
      <c r="BE4014"/>
      <c r="BF4014"/>
      <c r="BG4014"/>
    </row>
    <row r="4015" spans="57:59" x14ac:dyDescent="0.25">
      <c r="BE4015"/>
      <c r="BF4015"/>
      <c r="BG4015"/>
    </row>
    <row r="4016" spans="57:59" x14ac:dyDescent="0.25">
      <c r="BE4016"/>
      <c r="BF4016"/>
      <c r="BG4016"/>
    </row>
    <row r="4017" spans="57:59" x14ac:dyDescent="0.25">
      <c r="BE4017"/>
      <c r="BF4017"/>
      <c r="BG4017"/>
    </row>
    <row r="4018" spans="57:59" x14ac:dyDescent="0.25">
      <c r="BE4018"/>
      <c r="BF4018"/>
      <c r="BG4018"/>
    </row>
    <row r="4019" spans="57:59" x14ac:dyDescent="0.25">
      <c r="BE4019"/>
      <c r="BF4019"/>
      <c r="BG4019"/>
    </row>
    <row r="4020" spans="57:59" x14ac:dyDescent="0.25">
      <c r="BE4020"/>
      <c r="BF4020"/>
      <c r="BG4020"/>
    </row>
    <row r="4021" spans="57:59" x14ac:dyDescent="0.25">
      <c r="BE4021"/>
      <c r="BF4021"/>
      <c r="BG4021"/>
    </row>
    <row r="4022" spans="57:59" x14ac:dyDescent="0.25">
      <c r="BE4022"/>
      <c r="BF4022"/>
      <c r="BG4022"/>
    </row>
    <row r="4023" spans="57:59" x14ac:dyDescent="0.25">
      <c r="BE4023"/>
      <c r="BF4023"/>
      <c r="BG4023"/>
    </row>
    <row r="4024" spans="57:59" x14ac:dyDescent="0.25">
      <c r="BE4024"/>
      <c r="BF4024"/>
      <c r="BG4024"/>
    </row>
    <row r="4025" spans="57:59" x14ac:dyDescent="0.25">
      <c r="BE4025"/>
      <c r="BF4025"/>
      <c r="BG4025"/>
    </row>
    <row r="4026" spans="57:59" x14ac:dyDescent="0.25">
      <c r="BE4026"/>
      <c r="BF4026"/>
      <c r="BG4026"/>
    </row>
    <row r="4027" spans="57:59" x14ac:dyDescent="0.25">
      <c r="BE4027"/>
      <c r="BF4027"/>
      <c r="BG4027"/>
    </row>
    <row r="4028" spans="57:59" x14ac:dyDescent="0.25">
      <c r="BE4028"/>
      <c r="BF4028"/>
      <c r="BG4028"/>
    </row>
    <row r="4029" spans="57:59" x14ac:dyDescent="0.25">
      <c r="BE4029"/>
      <c r="BF4029"/>
      <c r="BG4029"/>
    </row>
    <row r="4030" spans="57:59" x14ac:dyDescent="0.25">
      <c r="BE4030"/>
      <c r="BF4030"/>
      <c r="BG4030"/>
    </row>
    <row r="4031" spans="57:59" x14ac:dyDescent="0.25">
      <c r="BE4031"/>
      <c r="BF4031"/>
      <c r="BG4031"/>
    </row>
    <row r="4032" spans="57:59" x14ac:dyDescent="0.25">
      <c r="BE4032"/>
      <c r="BF4032"/>
      <c r="BG4032"/>
    </row>
    <row r="4033" spans="57:59" x14ac:dyDescent="0.25">
      <c r="BE4033"/>
      <c r="BF4033"/>
      <c r="BG4033"/>
    </row>
    <row r="4034" spans="57:59" x14ac:dyDescent="0.25">
      <c r="BE4034"/>
      <c r="BF4034"/>
      <c r="BG4034"/>
    </row>
    <row r="4035" spans="57:59" x14ac:dyDescent="0.25">
      <c r="BE4035"/>
      <c r="BF4035"/>
      <c r="BG4035"/>
    </row>
    <row r="4036" spans="57:59" x14ac:dyDescent="0.25">
      <c r="BE4036"/>
      <c r="BF4036"/>
      <c r="BG4036"/>
    </row>
    <row r="4037" spans="57:59" x14ac:dyDescent="0.25">
      <c r="BE4037"/>
      <c r="BF4037"/>
      <c r="BG4037"/>
    </row>
    <row r="4038" spans="57:59" x14ac:dyDescent="0.25">
      <c r="BE4038"/>
      <c r="BF4038"/>
      <c r="BG4038"/>
    </row>
    <row r="4039" spans="57:59" x14ac:dyDescent="0.25">
      <c r="BE4039"/>
      <c r="BF4039"/>
      <c r="BG4039"/>
    </row>
    <row r="4040" spans="57:59" x14ac:dyDescent="0.25">
      <c r="BE4040"/>
      <c r="BF4040"/>
      <c r="BG4040"/>
    </row>
    <row r="4041" spans="57:59" x14ac:dyDescent="0.25">
      <c r="BE4041"/>
      <c r="BF4041"/>
      <c r="BG4041"/>
    </row>
    <row r="4042" spans="57:59" x14ac:dyDescent="0.25">
      <c r="BE4042"/>
      <c r="BF4042"/>
      <c r="BG4042"/>
    </row>
    <row r="4043" spans="57:59" x14ac:dyDescent="0.25">
      <c r="BE4043"/>
      <c r="BF4043"/>
      <c r="BG4043"/>
    </row>
    <row r="4044" spans="57:59" x14ac:dyDescent="0.25">
      <c r="BE4044"/>
      <c r="BF4044"/>
      <c r="BG4044"/>
    </row>
    <row r="4045" spans="57:59" x14ac:dyDescent="0.25">
      <c r="BE4045"/>
      <c r="BF4045"/>
      <c r="BG4045"/>
    </row>
    <row r="4046" spans="57:59" x14ac:dyDescent="0.25">
      <c r="BE4046"/>
      <c r="BF4046"/>
      <c r="BG4046"/>
    </row>
    <row r="4047" spans="57:59" x14ac:dyDescent="0.25">
      <c r="BE4047"/>
      <c r="BF4047"/>
      <c r="BG4047"/>
    </row>
    <row r="4048" spans="57:59" x14ac:dyDescent="0.25">
      <c r="BE4048"/>
      <c r="BF4048"/>
      <c r="BG4048"/>
    </row>
    <row r="4049" spans="57:59" x14ac:dyDescent="0.25">
      <c r="BE4049"/>
      <c r="BF4049"/>
      <c r="BG4049"/>
    </row>
    <row r="4050" spans="57:59" x14ac:dyDescent="0.25">
      <c r="BE4050"/>
      <c r="BF4050"/>
      <c r="BG4050"/>
    </row>
    <row r="4051" spans="57:59" x14ac:dyDescent="0.25">
      <c r="BE4051"/>
      <c r="BF4051"/>
      <c r="BG4051"/>
    </row>
    <row r="4052" spans="57:59" x14ac:dyDescent="0.25">
      <c r="BE4052"/>
      <c r="BF4052"/>
      <c r="BG4052"/>
    </row>
    <row r="4053" spans="57:59" x14ac:dyDescent="0.25">
      <c r="BE4053"/>
      <c r="BF4053"/>
      <c r="BG4053"/>
    </row>
    <row r="4054" spans="57:59" x14ac:dyDescent="0.25">
      <c r="BE4054"/>
      <c r="BF4054"/>
      <c r="BG4054"/>
    </row>
    <row r="4055" spans="57:59" x14ac:dyDescent="0.25">
      <c r="BE4055"/>
      <c r="BF4055"/>
      <c r="BG4055"/>
    </row>
    <row r="4056" spans="57:59" x14ac:dyDescent="0.25">
      <c r="BE4056"/>
      <c r="BF4056"/>
      <c r="BG4056"/>
    </row>
    <row r="4057" spans="57:59" x14ac:dyDescent="0.25">
      <c r="BE4057"/>
      <c r="BF4057"/>
      <c r="BG4057"/>
    </row>
    <row r="4058" spans="57:59" x14ac:dyDescent="0.25">
      <c r="BE4058"/>
      <c r="BF4058"/>
      <c r="BG4058"/>
    </row>
    <row r="4059" spans="57:59" x14ac:dyDescent="0.25">
      <c r="BE4059"/>
      <c r="BF4059"/>
      <c r="BG4059"/>
    </row>
    <row r="4060" spans="57:59" x14ac:dyDescent="0.25">
      <c r="BE4060"/>
      <c r="BF4060"/>
      <c r="BG4060"/>
    </row>
    <row r="4061" spans="57:59" x14ac:dyDescent="0.25">
      <c r="BE4061"/>
      <c r="BF4061"/>
      <c r="BG4061"/>
    </row>
    <row r="4062" spans="57:59" x14ac:dyDescent="0.25">
      <c r="BE4062"/>
      <c r="BF4062"/>
      <c r="BG4062"/>
    </row>
    <row r="4063" spans="57:59" x14ac:dyDescent="0.25">
      <c r="BE4063"/>
      <c r="BF4063"/>
      <c r="BG4063"/>
    </row>
    <row r="4064" spans="57:59" x14ac:dyDescent="0.25">
      <c r="BE4064"/>
      <c r="BF4064"/>
      <c r="BG4064"/>
    </row>
    <row r="4065" spans="57:59" x14ac:dyDescent="0.25">
      <c r="BE4065"/>
      <c r="BF4065"/>
      <c r="BG4065"/>
    </row>
    <row r="4066" spans="57:59" x14ac:dyDescent="0.25">
      <c r="BE4066"/>
      <c r="BF4066"/>
      <c r="BG4066"/>
    </row>
    <row r="4067" spans="57:59" x14ac:dyDescent="0.25">
      <c r="BE4067"/>
      <c r="BF4067"/>
      <c r="BG4067"/>
    </row>
    <row r="4068" spans="57:59" x14ac:dyDescent="0.25">
      <c r="BE4068"/>
      <c r="BF4068"/>
      <c r="BG4068"/>
    </row>
    <row r="4069" spans="57:59" x14ac:dyDescent="0.25">
      <c r="BE4069"/>
      <c r="BF4069"/>
      <c r="BG4069"/>
    </row>
    <row r="4070" spans="57:59" x14ac:dyDescent="0.25">
      <c r="BE4070"/>
      <c r="BF4070"/>
      <c r="BG4070"/>
    </row>
    <row r="4071" spans="57:59" x14ac:dyDescent="0.25">
      <c r="BE4071"/>
      <c r="BF4071"/>
      <c r="BG4071"/>
    </row>
    <row r="4072" spans="57:59" x14ac:dyDescent="0.25">
      <c r="BE4072"/>
      <c r="BF4072"/>
      <c r="BG4072"/>
    </row>
    <row r="4073" spans="57:59" x14ac:dyDescent="0.25">
      <c r="BE4073"/>
      <c r="BF4073"/>
      <c r="BG4073"/>
    </row>
    <row r="4074" spans="57:59" x14ac:dyDescent="0.25">
      <c r="BE4074"/>
      <c r="BF4074"/>
      <c r="BG4074"/>
    </row>
    <row r="4075" spans="57:59" x14ac:dyDescent="0.25">
      <c r="BE4075"/>
      <c r="BF4075"/>
      <c r="BG4075"/>
    </row>
    <row r="4076" spans="57:59" x14ac:dyDescent="0.25">
      <c r="BE4076"/>
      <c r="BF4076"/>
      <c r="BG4076"/>
    </row>
    <row r="4077" spans="57:59" x14ac:dyDescent="0.25">
      <c r="BE4077"/>
      <c r="BF4077"/>
      <c r="BG4077"/>
    </row>
    <row r="4078" spans="57:59" x14ac:dyDescent="0.25">
      <c r="BE4078"/>
      <c r="BF4078"/>
      <c r="BG4078"/>
    </row>
    <row r="4079" spans="57:59" x14ac:dyDescent="0.25">
      <c r="BE4079"/>
      <c r="BF4079"/>
      <c r="BG4079"/>
    </row>
    <row r="4080" spans="57:59" x14ac:dyDescent="0.25">
      <c r="BE4080"/>
      <c r="BF4080"/>
      <c r="BG4080"/>
    </row>
    <row r="4081" spans="57:59" x14ac:dyDescent="0.25">
      <c r="BE4081"/>
      <c r="BF4081"/>
      <c r="BG4081"/>
    </row>
    <row r="4082" spans="57:59" x14ac:dyDescent="0.25">
      <c r="BE4082"/>
      <c r="BF4082"/>
      <c r="BG4082"/>
    </row>
    <row r="4083" spans="57:59" x14ac:dyDescent="0.25">
      <c r="BE4083"/>
      <c r="BF4083"/>
      <c r="BG4083"/>
    </row>
    <row r="4084" spans="57:59" x14ac:dyDescent="0.25">
      <c r="BE4084"/>
      <c r="BF4084"/>
      <c r="BG4084"/>
    </row>
    <row r="4085" spans="57:59" x14ac:dyDescent="0.25">
      <c r="BE4085"/>
      <c r="BF4085"/>
      <c r="BG4085"/>
    </row>
    <row r="4086" spans="57:59" x14ac:dyDescent="0.25">
      <c r="BE4086"/>
      <c r="BF4086"/>
      <c r="BG4086"/>
    </row>
    <row r="4087" spans="57:59" x14ac:dyDescent="0.25">
      <c r="BE4087"/>
      <c r="BF4087"/>
      <c r="BG4087"/>
    </row>
    <row r="4088" spans="57:59" x14ac:dyDescent="0.25">
      <c r="BE4088"/>
      <c r="BF4088"/>
      <c r="BG4088"/>
    </row>
    <row r="4089" spans="57:59" x14ac:dyDescent="0.25">
      <c r="BE4089"/>
      <c r="BF4089"/>
      <c r="BG4089"/>
    </row>
    <row r="4090" spans="57:59" x14ac:dyDescent="0.25">
      <c r="BE4090"/>
      <c r="BF4090"/>
      <c r="BG4090"/>
    </row>
    <row r="4091" spans="57:59" x14ac:dyDescent="0.25">
      <c r="BE4091"/>
      <c r="BF4091"/>
      <c r="BG4091"/>
    </row>
    <row r="4092" spans="57:59" x14ac:dyDescent="0.25">
      <c r="BE4092"/>
      <c r="BF4092"/>
      <c r="BG4092"/>
    </row>
    <row r="4093" spans="57:59" x14ac:dyDescent="0.25">
      <c r="BE4093"/>
      <c r="BF4093"/>
      <c r="BG4093"/>
    </row>
    <row r="4094" spans="57:59" x14ac:dyDescent="0.25">
      <c r="BE4094"/>
      <c r="BF4094"/>
      <c r="BG4094"/>
    </row>
    <row r="4095" spans="57:59" x14ac:dyDescent="0.25">
      <c r="BE4095"/>
      <c r="BF4095"/>
      <c r="BG4095"/>
    </row>
    <row r="4096" spans="57:59" x14ac:dyDescent="0.25">
      <c r="BE4096"/>
      <c r="BF4096"/>
      <c r="BG4096"/>
    </row>
    <row r="4097" spans="57:59" x14ac:dyDescent="0.25">
      <c r="BE4097"/>
      <c r="BF4097"/>
      <c r="BG4097"/>
    </row>
    <row r="4098" spans="57:59" x14ac:dyDescent="0.25">
      <c r="BE4098"/>
      <c r="BF4098"/>
      <c r="BG4098"/>
    </row>
    <row r="4099" spans="57:59" x14ac:dyDescent="0.25">
      <c r="BE4099"/>
      <c r="BF4099"/>
      <c r="BG4099"/>
    </row>
    <row r="4100" spans="57:59" x14ac:dyDescent="0.25">
      <c r="BE4100"/>
      <c r="BF4100"/>
      <c r="BG4100"/>
    </row>
    <row r="4101" spans="57:59" x14ac:dyDescent="0.25">
      <c r="BE4101"/>
      <c r="BF4101"/>
      <c r="BG4101"/>
    </row>
    <row r="4102" spans="57:59" x14ac:dyDescent="0.25">
      <c r="BE4102"/>
      <c r="BF4102"/>
      <c r="BG4102"/>
    </row>
    <row r="4103" spans="57:59" x14ac:dyDescent="0.25">
      <c r="BE4103"/>
      <c r="BF4103"/>
      <c r="BG4103"/>
    </row>
    <row r="4104" spans="57:59" x14ac:dyDescent="0.25">
      <c r="BE4104"/>
      <c r="BF4104"/>
      <c r="BG4104"/>
    </row>
    <row r="4105" spans="57:59" x14ac:dyDescent="0.25">
      <c r="BE4105"/>
      <c r="BF4105"/>
      <c r="BG4105"/>
    </row>
    <row r="4106" spans="57:59" x14ac:dyDescent="0.25">
      <c r="BE4106"/>
      <c r="BF4106"/>
      <c r="BG4106"/>
    </row>
    <row r="4107" spans="57:59" x14ac:dyDescent="0.25">
      <c r="BE4107"/>
      <c r="BF4107"/>
      <c r="BG4107"/>
    </row>
    <row r="4108" spans="57:59" x14ac:dyDescent="0.25">
      <c r="BE4108"/>
      <c r="BF4108"/>
      <c r="BG4108"/>
    </row>
    <row r="4109" spans="57:59" x14ac:dyDescent="0.25">
      <c r="BE4109"/>
      <c r="BF4109"/>
      <c r="BG4109"/>
    </row>
    <row r="4110" spans="57:59" x14ac:dyDescent="0.25">
      <c r="BE4110"/>
      <c r="BF4110"/>
      <c r="BG4110"/>
    </row>
    <row r="4111" spans="57:59" x14ac:dyDescent="0.25">
      <c r="BE4111"/>
      <c r="BF4111"/>
      <c r="BG4111"/>
    </row>
    <row r="4112" spans="57:59" x14ac:dyDescent="0.25">
      <c r="BE4112"/>
      <c r="BF4112"/>
      <c r="BG4112"/>
    </row>
    <row r="4113" spans="57:59" x14ac:dyDescent="0.25">
      <c r="BE4113"/>
      <c r="BF4113"/>
      <c r="BG4113"/>
    </row>
    <row r="4114" spans="57:59" x14ac:dyDescent="0.25">
      <c r="BE4114"/>
      <c r="BF4114"/>
      <c r="BG4114"/>
    </row>
    <row r="4115" spans="57:59" x14ac:dyDescent="0.25">
      <c r="BE4115"/>
      <c r="BF4115"/>
      <c r="BG4115"/>
    </row>
    <row r="4116" spans="57:59" x14ac:dyDescent="0.25">
      <c r="BE4116"/>
      <c r="BF4116"/>
      <c r="BG4116"/>
    </row>
    <row r="4117" spans="57:59" x14ac:dyDescent="0.25">
      <c r="BE4117"/>
      <c r="BF4117"/>
      <c r="BG4117"/>
    </row>
    <row r="4118" spans="57:59" x14ac:dyDescent="0.25">
      <c r="BE4118"/>
      <c r="BF4118"/>
      <c r="BG4118"/>
    </row>
    <row r="4119" spans="57:59" x14ac:dyDescent="0.25">
      <c r="BE4119"/>
      <c r="BF4119"/>
      <c r="BG4119"/>
    </row>
    <row r="4120" spans="57:59" x14ac:dyDescent="0.25">
      <c r="BE4120"/>
      <c r="BF4120"/>
      <c r="BG4120"/>
    </row>
    <row r="4121" spans="57:59" x14ac:dyDescent="0.25">
      <c r="BE4121"/>
      <c r="BF4121"/>
      <c r="BG4121"/>
    </row>
    <row r="4122" spans="57:59" x14ac:dyDescent="0.25">
      <c r="BE4122"/>
      <c r="BF4122"/>
      <c r="BG4122"/>
    </row>
    <row r="4123" spans="57:59" x14ac:dyDescent="0.25">
      <c r="BE4123"/>
      <c r="BF4123"/>
      <c r="BG4123"/>
    </row>
    <row r="4124" spans="57:59" x14ac:dyDescent="0.25">
      <c r="BE4124"/>
      <c r="BF4124"/>
      <c r="BG4124"/>
    </row>
    <row r="4125" spans="57:59" x14ac:dyDescent="0.25">
      <c r="BE4125"/>
      <c r="BF4125"/>
      <c r="BG4125"/>
    </row>
    <row r="4126" spans="57:59" x14ac:dyDescent="0.25">
      <c r="BE4126"/>
      <c r="BF4126"/>
      <c r="BG4126"/>
    </row>
    <row r="4127" spans="57:59" x14ac:dyDescent="0.25">
      <c r="BE4127"/>
      <c r="BF4127"/>
      <c r="BG4127"/>
    </row>
    <row r="4128" spans="57:59" x14ac:dyDescent="0.25">
      <c r="BE4128"/>
      <c r="BF4128"/>
      <c r="BG4128"/>
    </row>
    <row r="4129" spans="57:59" x14ac:dyDescent="0.25">
      <c r="BE4129"/>
      <c r="BF4129"/>
      <c r="BG4129"/>
    </row>
    <row r="4130" spans="57:59" x14ac:dyDescent="0.25">
      <c r="BE4130"/>
      <c r="BF4130"/>
      <c r="BG4130"/>
    </row>
    <row r="4131" spans="57:59" x14ac:dyDescent="0.25">
      <c r="BE4131"/>
      <c r="BF4131"/>
      <c r="BG4131"/>
    </row>
    <row r="4132" spans="57:59" x14ac:dyDescent="0.25">
      <c r="BE4132"/>
      <c r="BF4132"/>
      <c r="BG4132"/>
    </row>
    <row r="4133" spans="57:59" x14ac:dyDescent="0.25">
      <c r="BE4133"/>
      <c r="BF4133"/>
      <c r="BG4133"/>
    </row>
    <row r="4134" spans="57:59" x14ac:dyDescent="0.25">
      <c r="BE4134"/>
      <c r="BF4134"/>
      <c r="BG4134"/>
    </row>
    <row r="4135" spans="57:59" x14ac:dyDescent="0.25">
      <c r="BE4135"/>
      <c r="BF4135"/>
      <c r="BG4135"/>
    </row>
    <row r="4136" spans="57:59" x14ac:dyDescent="0.25">
      <c r="BE4136"/>
      <c r="BF4136"/>
      <c r="BG4136"/>
    </row>
    <row r="4137" spans="57:59" x14ac:dyDescent="0.25">
      <c r="BE4137"/>
      <c r="BF4137"/>
      <c r="BG4137"/>
    </row>
    <row r="4138" spans="57:59" x14ac:dyDescent="0.25">
      <c r="BE4138"/>
      <c r="BF4138"/>
      <c r="BG4138"/>
    </row>
    <row r="4139" spans="57:59" x14ac:dyDescent="0.25">
      <c r="BE4139"/>
      <c r="BF4139"/>
      <c r="BG4139"/>
    </row>
    <row r="4140" spans="57:59" x14ac:dyDescent="0.25">
      <c r="BE4140"/>
      <c r="BF4140"/>
      <c r="BG4140"/>
    </row>
    <row r="4141" spans="57:59" x14ac:dyDescent="0.25">
      <c r="BE4141"/>
      <c r="BF4141"/>
      <c r="BG4141"/>
    </row>
    <row r="4142" spans="57:59" x14ac:dyDescent="0.25">
      <c r="BE4142"/>
      <c r="BF4142"/>
      <c r="BG4142"/>
    </row>
    <row r="4143" spans="57:59" x14ac:dyDescent="0.25">
      <c r="BE4143"/>
      <c r="BF4143"/>
      <c r="BG4143"/>
    </row>
    <row r="4144" spans="57:59" x14ac:dyDescent="0.25">
      <c r="BE4144"/>
      <c r="BF4144"/>
      <c r="BG4144"/>
    </row>
    <row r="4145" spans="57:59" x14ac:dyDescent="0.25">
      <c r="BE4145"/>
      <c r="BF4145"/>
      <c r="BG4145"/>
    </row>
    <row r="4146" spans="57:59" x14ac:dyDescent="0.25">
      <c r="BE4146"/>
      <c r="BF4146"/>
      <c r="BG4146"/>
    </row>
    <row r="4147" spans="57:59" x14ac:dyDescent="0.25">
      <c r="BE4147"/>
      <c r="BF4147"/>
      <c r="BG4147"/>
    </row>
    <row r="4148" spans="57:59" x14ac:dyDescent="0.25">
      <c r="BE4148"/>
      <c r="BF4148"/>
      <c r="BG4148"/>
    </row>
    <row r="4149" spans="57:59" x14ac:dyDescent="0.25">
      <c r="BE4149"/>
      <c r="BF4149"/>
      <c r="BG4149"/>
    </row>
    <row r="4150" spans="57:59" x14ac:dyDescent="0.25">
      <c r="BE4150"/>
      <c r="BF4150"/>
      <c r="BG4150"/>
    </row>
    <row r="4151" spans="57:59" x14ac:dyDescent="0.25">
      <c r="BE4151"/>
      <c r="BF4151"/>
      <c r="BG4151"/>
    </row>
    <row r="4152" spans="57:59" x14ac:dyDescent="0.25">
      <c r="BE4152"/>
      <c r="BF4152"/>
      <c r="BG4152"/>
    </row>
    <row r="4153" spans="57:59" x14ac:dyDescent="0.25">
      <c r="BE4153"/>
      <c r="BF4153"/>
      <c r="BG4153"/>
    </row>
    <row r="4154" spans="57:59" x14ac:dyDescent="0.25">
      <c r="BE4154"/>
      <c r="BF4154"/>
      <c r="BG4154"/>
    </row>
    <row r="4155" spans="57:59" x14ac:dyDescent="0.25">
      <c r="BE4155"/>
      <c r="BF4155"/>
      <c r="BG4155"/>
    </row>
    <row r="4156" spans="57:59" x14ac:dyDescent="0.25">
      <c r="BE4156"/>
      <c r="BF4156"/>
      <c r="BG4156"/>
    </row>
    <row r="4157" spans="57:59" x14ac:dyDescent="0.25">
      <c r="BE4157"/>
      <c r="BF4157"/>
      <c r="BG4157"/>
    </row>
    <row r="4158" spans="57:59" x14ac:dyDescent="0.25">
      <c r="BE4158"/>
      <c r="BF4158"/>
      <c r="BG4158"/>
    </row>
    <row r="4159" spans="57:59" x14ac:dyDescent="0.25">
      <c r="BE4159"/>
      <c r="BF4159"/>
      <c r="BG4159"/>
    </row>
    <row r="4160" spans="57:59" x14ac:dyDescent="0.25">
      <c r="BE4160"/>
      <c r="BF4160"/>
      <c r="BG4160"/>
    </row>
    <row r="4161" spans="57:59" x14ac:dyDescent="0.25">
      <c r="BE4161"/>
      <c r="BF4161"/>
      <c r="BG4161"/>
    </row>
    <row r="4162" spans="57:59" x14ac:dyDescent="0.25">
      <c r="BE4162"/>
      <c r="BF4162"/>
      <c r="BG4162"/>
    </row>
    <row r="4163" spans="57:59" x14ac:dyDescent="0.25">
      <c r="BE4163"/>
      <c r="BF4163"/>
      <c r="BG4163"/>
    </row>
    <row r="4164" spans="57:59" x14ac:dyDescent="0.25">
      <c r="BE4164"/>
      <c r="BF4164"/>
      <c r="BG4164"/>
    </row>
    <row r="4165" spans="57:59" x14ac:dyDescent="0.25">
      <c r="BE4165"/>
      <c r="BF4165"/>
      <c r="BG4165"/>
    </row>
    <row r="4166" spans="57:59" x14ac:dyDescent="0.25">
      <c r="BE4166"/>
      <c r="BF4166"/>
      <c r="BG4166"/>
    </row>
    <row r="4167" spans="57:59" x14ac:dyDescent="0.25">
      <c r="BE4167"/>
      <c r="BF4167"/>
      <c r="BG4167"/>
    </row>
    <row r="4168" spans="57:59" x14ac:dyDescent="0.25">
      <c r="BE4168"/>
      <c r="BF4168"/>
      <c r="BG4168"/>
    </row>
    <row r="4169" spans="57:59" x14ac:dyDescent="0.25">
      <c r="BE4169"/>
      <c r="BF4169"/>
      <c r="BG4169"/>
    </row>
    <row r="4170" spans="57:59" x14ac:dyDescent="0.25">
      <c r="BE4170"/>
      <c r="BF4170"/>
      <c r="BG4170"/>
    </row>
    <row r="4171" spans="57:59" x14ac:dyDescent="0.25">
      <c r="BE4171"/>
      <c r="BF4171"/>
      <c r="BG4171"/>
    </row>
    <row r="4172" spans="57:59" x14ac:dyDescent="0.25">
      <c r="BE4172"/>
      <c r="BF4172"/>
      <c r="BG4172"/>
    </row>
    <row r="4173" spans="57:59" x14ac:dyDescent="0.25">
      <c r="BE4173"/>
      <c r="BF4173"/>
      <c r="BG4173"/>
    </row>
    <row r="4174" spans="57:59" x14ac:dyDescent="0.25">
      <c r="BE4174"/>
      <c r="BF4174"/>
      <c r="BG4174"/>
    </row>
    <row r="4175" spans="57:59" x14ac:dyDescent="0.25">
      <c r="BE4175"/>
      <c r="BF4175"/>
      <c r="BG4175"/>
    </row>
    <row r="4176" spans="57:59" x14ac:dyDescent="0.25">
      <c r="BE4176"/>
      <c r="BF4176"/>
      <c r="BG4176"/>
    </row>
    <row r="4177" spans="57:59" x14ac:dyDescent="0.25">
      <c r="BE4177"/>
      <c r="BF4177"/>
      <c r="BG4177"/>
    </row>
    <row r="4178" spans="57:59" x14ac:dyDescent="0.25">
      <c r="BE4178"/>
      <c r="BF4178"/>
      <c r="BG4178"/>
    </row>
    <row r="4179" spans="57:59" x14ac:dyDescent="0.25">
      <c r="BE4179"/>
      <c r="BF4179"/>
      <c r="BG4179"/>
    </row>
    <row r="4180" spans="57:59" x14ac:dyDescent="0.25">
      <c r="BE4180"/>
      <c r="BF4180"/>
      <c r="BG4180"/>
    </row>
    <row r="4181" spans="57:59" x14ac:dyDescent="0.25">
      <c r="BE4181"/>
      <c r="BF4181"/>
      <c r="BG4181"/>
    </row>
    <row r="4182" spans="57:59" x14ac:dyDescent="0.25">
      <c r="BE4182"/>
      <c r="BF4182"/>
      <c r="BG4182"/>
    </row>
    <row r="4183" spans="57:59" x14ac:dyDescent="0.25">
      <c r="BE4183"/>
      <c r="BF4183"/>
      <c r="BG4183"/>
    </row>
    <row r="4184" spans="57:59" x14ac:dyDescent="0.25">
      <c r="BE4184"/>
      <c r="BF4184"/>
      <c r="BG4184"/>
    </row>
    <row r="4185" spans="57:59" x14ac:dyDescent="0.25">
      <c r="BE4185"/>
      <c r="BF4185"/>
      <c r="BG4185"/>
    </row>
    <row r="4186" spans="57:59" x14ac:dyDescent="0.25">
      <c r="BE4186"/>
      <c r="BF4186"/>
      <c r="BG4186"/>
    </row>
    <row r="4187" spans="57:59" x14ac:dyDescent="0.25">
      <c r="BE4187"/>
      <c r="BF4187"/>
      <c r="BG4187"/>
    </row>
    <row r="4188" spans="57:59" x14ac:dyDescent="0.25">
      <c r="BE4188"/>
      <c r="BF4188"/>
      <c r="BG4188"/>
    </row>
    <row r="4189" spans="57:59" x14ac:dyDescent="0.25">
      <c r="BE4189"/>
      <c r="BF4189"/>
      <c r="BG4189"/>
    </row>
    <row r="4190" spans="57:59" x14ac:dyDescent="0.25">
      <c r="BE4190"/>
      <c r="BF4190"/>
      <c r="BG4190"/>
    </row>
    <row r="4191" spans="57:59" x14ac:dyDescent="0.25">
      <c r="BE4191"/>
      <c r="BF4191"/>
      <c r="BG4191"/>
    </row>
    <row r="4192" spans="57:59" x14ac:dyDescent="0.25">
      <c r="BE4192"/>
      <c r="BF4192"/>
      <c r="BG4192"/>
    </row>
    <row r="4193" spans="57:59" x14ac:dyDescent="0.25">
      <c r="BE4193"/>
      <c r="BF4193"/>
      <c r="BG4193"/>
    </row>
    <row r="4194" spans="57:59" x14ac:dyDescent="0.25">
      <c r="BE4194"/>
      <c r="BF4194"/>
      <c r="BG4194"/>
    </row>
    <row r="4195" spans="57:59" x14ac:dyDescent="0.25">
      <c r="BE4195"/>
      <c r="BF4195"/>
      <c r="BG4195"/>
    </row>
    <row r="4196" spans="57:59" x14ac:dyDescent="0.25">
      <c r="BE4196"/>
      <c r="BF4196"/>
      <c r="BG4196"/>
    </row>
    <row r="4197" spans="57:59" x14ac:dyDescent="0.25">
      <c r="BE4197"/>
      <c r="BF4197"/>
      <c r="BG4197"/>
    </row>
    <row r="4198" spans="57:59" x14ac:dyDescent="0.25">
      <c r="BE4198"/>
      <c r="BF4198"/>
      <c r="BG4198"/>
    </row>
    <row r="4199" spans="57:59" x14ac:dyDescent="0.25">
      <c r="BE4199"/>
      <c r="BF4199"/>
      <c r="BG4199"/>
    </row>
    <row r="4200" spans="57:59" x14ac:dyDescent="0.25">
      <c r="BE4200"/>
      <c r="BF4200"/>
      <c r="BG4200"/>
    </row>
    <row r="4201" spans="57:59" x14ac:dyDescent="0.25">
      <c r="BE4201"/>
      <c r="BF4201"/>
      <c r="BG4201"/>
    </row>
    <row r="4202" spans="57:59" x14ac:dyDescent="0.25">
      <c r="BE4202"/>
      <c r="BF4202"/>
      <c r="BG4202"/>
    </row>
    <row r="4203" spans="57:59" x14ac:dyDescent="0.25">
      <c r="BE4203"/>
      <c r="BF4203"/>
      <c r="BG4203"/>
    </row>
    <row r="4204" spans="57:59" x14ac:dyDescent="0.25">
      <c r="BE4204"/>
      <c r="BF4204"/>
      <c r="BG4204"/>
    </row>
    <row r="4205" spans="57:59" x14ac:dyDescent="0.25">
      <c r="BE4205"/>
      <c r="BF4205"/>
      <c r="BG4205"/>
    </row>
    <row r="4206" spans="57:59" x14ac:dyDescent="0.25">
      <c r="BE4206"/>
      <c r="BF4206"/>
      <c r="BG4206"/>
    </row>
    <row r="4207" spans="57:59" x14ac:dyDescent="0.25">
      <c r="BE4207"/>
      <c r="BF4207"/>
      <c r="BG4207"/>
    </row>
    <row r="4208" spans="57:59" x14ac:dyDescent="0.25">
      <c r="BE4208"/>
      <c r="BF4208"/>
      <c r="BG4208"/>
    </row>
    <row r="4209" spans="57:59" x14ac:dyDescent="0.25">
      <c r="BE4209"/>
      <c r="BF4209"/>
      <c r="BG4209"/>
    </row>
    <row r="4210" spans="57:59" x14ac:dyDescent="0.25">
      <c r="BE4210"/>
      <c r="BF4210"/>
      <c r="BG4210"/>
    </row>
    <row r="4211" spans="57:59" x14ac:dyDescent="0.25">
      <c r="BE4211"/>
      <c r="BF4211"/>
      <c r="BG4211"/>
    </row>
    <row r="4212" spans="57:59" x14ac:dyDescent="0.25">
      <c r="BE4212"/>
      <c r="BF4212"/>
      <c r="BG4212"/>
    </row>
    <row r="4213" spans="57:59" x14ac:dyDescent="0.25">
      <c r="BE4213"/>
      <c r="BF4213"/>
      <c r="BG4213"/>
    </row>
    <row r="4214" spans="57:59" x14ac:dyDescent="0.25">
      <c r="BE4214"/>
      <c r="BF4214"/>
      <c r="BG4214"/>
    </row>
    <row r="4215" spans="57:59" x14ac:dyDescent="0.25">
      <c r="BE4215"/>
      <c r="BF4215"/>
      <c r="BG4215"/>
    </row>
    <row r="4216" spans="57:59" x14ac:dyDescent="0.25">
      <c r="BE4216"/>
      <c r="BF4216"/>
      <c r="BG4216"/>
    </row>
    <row r="4217" spans="57:59" x14ac:dyDescent="0.25">
      <c r="BE4217"/>
      <c r="BF4217"/>
      <c r="BG4217"/>
    </row>
    <row r="4218" spans="57:59" x14ac:dyDescent="0.25">
      <c r="BE4218"/>
      <c r="BF4218"/>
      <c r="BG4218"/>
    </row>
    <row r="4219" spans="57:59" x14ac:dyDescent="0.25">
      <c r="BE4219"/>
      <c r="BF4219"/>
      <c r="BG4219"/>
    </row>
    <row r="4220" spans="57:59" x14ac:dyDescent="0.25">
      <c r="BE4220"/>
      <c r="BF4220"/>
      <c r="BG4220"/>
    </row>
    <row r="4221" spans="57:59" x14ac:dyDescent="0.25">
      <c r="BE4221"/>
      <c r="BF4221"/>
      <c r="BG4221"/>
    </row>
    <row r="4222" spans="57:59" x14ac:dyDescent="0.25">
      <c r="BE4222"/>
      <c r="BF4222"/>
      <c r="BG4222"/>
    </row>
    <row r="4223" spans="57:59" x14ac:dyDescent="0.25">
      <c r="BE4223"/>
      <c r="BF4223"/>
      <c r="BG4223"/>
    </row>
    <row r="4224" spans="57:59" x14ac:dyDescent="0.25">
      <c r="BE4224"/>
      <c r="BF4224"/>
      <c r="BG4224"/>
    </row>
    <row r="4225" spans="57:59" x14ac:dyDescent="0.25">
      <c r="BE4225"/>
      <c r="BF4225"/>
      <c r="BG4225"/>
    </row>
    <row r="4226" spans="57:59" x14ac:dyDescent="0.25">
      <c r="BE4226"/>
      <c r="BF4226"/>
      <c r="BG4226"/>
    </row>
    <row r="4227" spans="57:59" x14ac:dyDescent="0.25">
      <c r="BE4227"/>
      <c r="BF4227"/>
      <c r="BG4227"/>
    </row>
    <row r="4228" spans="57:59" x14ac:dyDescent="0.25">
      <c r="BE4228"/>
      <c r="BF4228"/>
      <c r="BG4228"/>
    </row>
    <row r="4229" spans="57:59" x14ac:dyDescent="0.25">
      <c r="BE4229"/>
      <c r="BF4229"/>
      <c r="BG4229"/>
    </row>
    <row r="4230" spans="57:59" x14ac:dyDescent="0.25">
      <c r="BE4230"/>
      <c r="BF4230"/>
      <c r="BG4230"/>
    </row>
    <row r="4231" spans="57:59" x14ac:dyDescent="0.25">
      <c r="BE4231"/>
      <c r="BF4231"/>
      <c r="BG4231"/>
    </row>
    <row r="4232" spans="57:59" x14ac:dyDescent="0.25">
      <c r="BE4232"/>
      <c r="BF4232"/>
      <c r="BG4232"/>
    </row>
    <row r="4233" spans="57:59" x14ac:dyDescent="0.25">
      <c r="BE4233"/>
      <c r="BF4233"/>
      <c r="BG4233"/>
    </row>
    <row r="4234" spans="57:59" x14ac:dyDescent="0.25">
      <c r="BE4234"/>
      <c r="BF4234"/>
      <c r="BG4234"/>
    </row>
    <row r="4235" spans="57:59" x14ac:dyDescent="0.25">
      <c r="BE4235"/>
      <c r="BF4235"/>
      <c r="BG4235"/>
    </row>
    <row r="4236" spans="57:59" x14ac:dyDescent="0.25">
      <c r="BE4236"/>
      <c r="BF4236"/>
      <c r="BG4236"/>
    </row>
    <row r="4237" spans="57:59" x14ac:dyDescent="0.25">
      <c r="BE4237"/>
      <c r="BF4237"/>
      <c r="BG4237"/>
    </row>
    <row r="4238" spans="57:59" x14ac:dyDescent="0.25">
      <c r="BE4238"/>
      <c r="BF4238"/>
      <c r="BG4238"/>
    </row>
    <row r="4239" spans="57:59" x14ac:dyDescent="0.25">
      <c r="BE4239"/>
      <c r="BF4239"/>
      <c r="BG4239"/>
    </row>
    <row r="4240" spans="57:59" x14ac:dyDescent="0.25">
      <c r="BE4240"/>
      <c r="BF4240"/>
      <c r="BG4240"/>
    </row>
    <row r="4241" spans="57:59" x14ac:dyDescent="0.25">
      <c r="BE4241"/>
      <c r="BF4241"/>
      <c r="BG4241"/>
    </row>
    <row r="4242" spans="57:59" x14ac:dyDescent="0.25">
      <c r="BE4242"/>
      <c r="BF4242"/>
      <c r="BG4242"/>
    </row>
    <row r="4243" spans="57:59" x14ac:dyDescent="0.25">
      <c r="BE4243"/>
      <c r="BF4243"/>
      <c r="BG4243"/>
    </row>
    <row r="4244" spans="57:59" x14ac:dyDescent="0.25">
      <c r="BE4244"/>
      <c r="BF4244"/>
      <c r="BG4244"/>
    </row>
    <row r="4245" spans="57:59" x14ac:dyDescent="0.25">
      <c r="BE4245"/>
      <c r="BF4245"/>
      <c r="BG4245"/>
    </row>
    <row r="4246" spans="57:59" x14ac:dyDescent="0.25">
      <c r="BE4246"/>
      <c r="BF4246"/>
      <c r="BG4246"/>
    </row>
    <row r="4247" spans="57:59" x14ac:dyDescent="0.25">
      <c r="BE4247"/>
      <c r="BF4247"/>
      <c r="BG4247"/>
    </row>
    <row r="4248" spans="57:59" x14ac:dyDescent="0.25">
      <c r="BE4248"/>
      <c r="BF4248"/>
      <c r="BG4248"/>
    </row>
    <row r="4249" spans="57:59" x14ac:dyDescent="0.25">
      <c r="BE4249"/>
      <c r="BF4249"/>
      <c r="BG4249"/>
    </row>
    <row r="4250" spans="57:59" x14ac:dyDescent="0.25">
      <c r="BE4250"/>
      <c r="BF4250"/>
      <c r="BG4250"/>
    </row>
    <row r="4251" spans="57:59" x14ac:dyDescent="0.25">
      <c r="BE4251"/>
      <c r="BF4251"/>
      <c r="BG4251"/>
    </row>
    <row r="4252" spans="57:59" x14ac:dyDescent="0.25">
      <c r="BE4252"/>
      <c r="BF4252"/>
      <c r="BG4252"/>
    </row>
    <row r="4253" spans="57:59" x14ac:dyDescent="0.25">
      <c r="BE4253"/>
      <c r="BF4253"/>
      <c r="BG4253"/>
    </row>
    <row r="4254" spans="57:59" x14ac:dyDescent="0.25">
      <c r="BE4254"/>
      <c r="BF4254"/>
      <c r="BG4254"/>
    </row>
    <row r="4255" spans="57:59" x14ac:dyDescent="0.25">
      <c r="BE4255"/>
      <c r="BF4255"/>
      <c r="BG4255"/>
    </row>
    <row r="4256" spans="57:59" x14ac:dyDescent="0.25">
      <c r="BE4256"/>
      <c r="BF4256"/>
      <c r="BG4256"/>
    </row>
    <row r="4257" spans="57:59" x14ac:dyDescent="0.25">
      <c r="BE4257"/>
      <c r="BF4257"/>
      <c r="BG4257"/>
    </row>
    <row r="4258" spans="57:59" x14ac:dyDescent="0.25">
      <c r="BE4258"/>
      <c r="BF4258"/>
      <c r="BG4258"/>
    </row>
    <row r="4259" spans="57:59" x14ac:dyDescent="0.25">
      <c r="BE4259"/>
      <c r="BF4259"/>
      <c r="BG4259"/>
    </row>
    <row r="4260" spans="57:59" x14ac:dyDescent="0.25">
      <c r="BE4260"/>
      <c r="BF4260"/>
      <c r="BG4260"/>
    </row>
    <row r="4261" spans="57:59" x14ac:dyDescent="0.25">
      <c r="BE4261"/>
      <c r="BF4261"/>
      <c r="BG4261"/>
    </row>
    <row r="4262" spans="57:59" x14ac:dyDescent="0.25">
      <c r="BE4262"/>
      <c r="BF4262"/>
      <c r="BG4262"/>
    </row>
    <row r="4263" spans="57:59" x14ac:dyDescent="0.25">
      <c r="BE4263"/>
      <c r="BF4263"/>
      <c r="BG4263"/>
    </row>
    <row r="4264" spans="57:59" x14ac:dyDescent="0.25">
      <c r="BE4264"/>
      <c r="BF4264"/>
      <c r="BG4264"/>
    </row>
    <row r="4265" spans="57:59" x14ac:dyDescent="0.25">
      <c r="BE4265"/>
      <c r="BF4265"/>
      <c r="BG4265"/>
    </row>
    <row r="4266" spans="57:59" x14ac:dyDescent="0.25">
      <c r="BE4266"/>
      <c r="BF4266"/>
      <c r="BG4266"/>
    </row>
    <row r="4267" spans="57:59" x14ac:dyDescent="0.25">
      <c r="BE4267"/>
      <c r="BF4267"/>
      <c r="BG4267"/>
    </row>
    <row r="4268" spans="57:59" x14ac:dyDescent="0.25">
      <c r="BE4268"/>
      <c r="BF4268"/>
      <c r="BG4268"/>
    </row>
    <row r="4269" spans="57:59" x14ac:dyDescent="0.25">
      <c r="BE4269"/>
      <c r="BF4269"/>
      <c r="BG4269"/>
    </row>
    <row r="4270" spans="57:59" x14ac:dyDescent="0.25">
      <c r="BE4270"/>
      <c r="BF4270"/>
      <c r="BG4270"/>
    </row>
    <row r="4271" spans="57:59" x14ac:dyDescent="0.25">
      <c r="BE4271"/>
      <c r="BF4271"/>
      <c r="BG4271"/>
    </row>
    <row r="4272" spans="57:59" x14ac:dyDescent="0.25">
      <c r="BE4272"/>
      <c r="BF4272"/>
      <c r="BG4272"/>
    </row>
    <row r="4273" spans="57:59" x14ac:dyDescent="0.25">
      <c r="BE4273"/>
      <c r="BF4273"/>
      <c r="BG4273"/>
    </row>
    <row r="4274" spans="57:59" x14ac:dyDescent="0.25">
      <c r="BE4274"/>
      <c r="BF4274"/>
      <c r="BG4274"/>
    </row>
    <row r="4275" spans="57:59" x14ac:dyDescent="0.25">
      <c r="BE4275"/>
      <c r="BF4275"/>
      <c r="BG4275"/>
    </row>
    <row r="4276" spans="57:59" x14ac:dyDescent="0.25">
      <c r="BE4276"/>
      <c r="BF4276"/>
      <c r="BG4276"/>
    </row>
    <row r="4277" spans="57:59" x14ac:dyDescent="0.25">
      <c r="BE4277"/>
      <c r="BF4277"/>
      <c r="BG4277"/>
    </row>
    <row r="4278" spans="57:59" x14ac:dyDescent="0.25">
      <c r="BE4278"/>
      <c r="BF4278"/>
      <c r="BG4278"/>
    </row>
    <row r="4279" spans="57:59" x14ac:dyDescent="0.25">
      <c r="BE4279"/>
      <c r="BF4279"/>
      <c r="BG4279"/>
    </row>
    <row r="4280" spans="57:59" x14ac:dyDescent="0.25">
      <c r="BE4280"/>
      <c r="BF4280"/>
      <c r="BG4280"/>
    </row>
    <row r="4281" spans="57:59" x14ac:dyDescent="0.25">
      <c r="BE4281"/>
      <c r="BF4281"/>
      <c r="BG4281"/>
    </row>
    <row r="4282" spans="57:59" x14ac:dyDescent="0.25">
      <c r="BE4282"/>
      <c r="BF4282"/>
      <c r="BG4282"/>
    </row>
    <row r="4283" spans="57:59" x14ac:dyDescent="0.25">
      <c r="BE4283"/>
      <c r="BF4283"/>
      <c r="BG4283"/>
    </row>
    <row r="4284" spans="57:59" x14ac:dyDescent="0.25">
      <c r="BE4284"/>
      <c r="BF4284"/>
      <c r="BG4284"/>
    </row>
    <row r="4285" spans="57:59" x14ac:dyDescent="0.25">
      <c r="BE4285"/>
      <c r="BF4285"/>
      <c r="BG4285"/>
    </row>
    <row r="4286" spans="57:59" x14ac:dyDescent="0.25">
      <c r="BE4286"/>
      <c r="BF4286"/>
      <c r="BG4286"/>
    </row>
    <row r="4287" spans="57:59" x14ac:dyDescent="0.25">
      <c r="BE4287"/>
      <c r="BF4287"/>
      <c r="BG4287"/>
    </row>
    <row r="4288" spans="57:59" x14ac:dyDescent="0.25">
      <c r="BE4288"/>
      <c r="BF4288"/>
      <c r="BG4288"/>
    </row>
    <row r="4289" spans="57:59" x14ac:dyDescent="0.25">
      <c r="BE4289"/>
      <c r="BF4289"/>
      <c r="BG4289"/>
    </row>
    <row r="4290" spans="57:59" x14ac:dyDescent="0.25">
      <c r="BE4290"/>
      <c r="BF4290"/>
      <c r="BG4290"/>
    </row>
    <row r="4291" spans="57:59" x14ac:dyDescent="0.25">
      <c r="BE4291"/>
      <c r="BF4291"/>
      <c r="BG4291"/>
    </row>
    <row r="4292" spans="57:59" x14ac:dyDescent="0.25">
      <c r="BE4292"/>
      <c r="BF4292"/>
      <c r="BG4292"/>
    </row>
    <row r="4293" spans="57:59" x14ac:dyDescent="0.25">
      <c r="BE4293"/>
      <c r="BF4293"/>
      <c r="BG4293"/>
    </row>
    <row r="4294" spans="57:59" x14ac:dyDescent="0.25">
      <c r="BE4294"/>
      <c r="BF4294"/>
      <c r="BG4294"/>
    </row>
    <row r="4295" spans="57:59" x14ac:dyDescent="0.25">
      <c r="BE4295"/>
      <c r="BF4295"/>
      <c r="BG4295"/>
    </row>
    <row r="4296" spans="57:59" x14ac:dyDescent="0.25">
      <c r="BE4296"/>
      <c r="BF4296"/>
      <c r="BG4296"/>
    </row>
    <row r="4297" spans="57:59" x14ac:dyDescent="0.25">
      <c r="BE4297"/>
      <c r="BF4297"/>
      <c r="BG4297"/>
    </row>
    <row r="4298" spans="57:59" x14ac:dyDescent="0.25">
      <c r="BE4298"/>
      <c r="BF4298"/>
      <c r="BG4298"/>
    </row>
    <row r="4299" spans="57:59" x14ac:dyDescent="0.25">
      <c r="BE4299"/>
      <c r="BF4299"/>
      <c r="BG4299"/>
    </row>
    <row r="4300" spans="57:59" x14ac:dyDescent="0.25">
      <c r="BE4300"/>
      <c r="BF4300"/>
      <c r="BG4300"/>
    </row>
    <row r="4301" spans="57:59" x14ac:dyDescent="0.25">
      <c r="BE4301"/>
      <c r="BF4301"/>
      <c r="BG4301"/>
    </row>
    <row r="4302" spans="57:59" x14ac:dyDescent="0.25">
      <c r="BE4302"/>
      <c r="BF4302"/>
      <c r="BG4302"/>
    </row>
    <row r="4303" spans="57:59" x14ac:dyDescent="0.25">
      <c r="BE4303"/>
      <c r="BF4303"/>
      <c r="BG4303"/>
    </row>
    <row r="4304" spans="57:59" x14ac:dyDescent="0.25">
      <c r="BE4304"/>
      <c r="BF4304"/>
      <c r="BG4304"/>
    </row>
    <row r="4305" spans="57:59" x14ac:dyDescent="0.25">
      <c r="BE4305"/>
      <c r="BF4305"/>
      <c r="BG4305"/>
    </row>
    <row r="4306" spans="57:59" x14ac:dyDescent="0.25">
      <c r="BE4306"/>
      <c r="BF4306"/>
      <c r="BG4306"/>
    </row>
    <row r="4307" spans="57:59" x14ac:dyDescent="0.25">
      <c r="BE4307"/>
      <c r="BF4307"/>
      <c r="BG4307"/>
    </row>
    <row r="4308" spans="57:59" x14ac:dyDescent="0.25">
      <c r="BE4308"/>
      <c r="BF4308"/>
      <c r="BG4308"/>
    </row>
    <row r="4309" spans="57:59" x14ac:dyDescent="0.25">
      <c r="BE4309"/>
      <c r="BF4309"/>
      <c r="BG4309"/>
    </row>
    <row r="4310" spans="57:59" x14ac:dyDescent="0.25">
      <c r="BE4310"/>
      <c r="BF4310"/>
      <c r="BG4310"/>
    </row>
    <row r="4311" spans="57:59" x14ac:dyDescent="0.25">
      <c r="BE4311"/>
      <c r="BF4311"/>
      <c r="BG4311"/>
    </row>
    <row r="4312" spans="57:59" x14ac:dyDescent="0.25">
      <c r="BE4312"/>
      <c r="BF4312"/>
      <c r="BG4312"/>
    </row>
    <row r="4313" spans="57:59" x14ac:dyDescent="0.25">
      <c r="BE4313"/>
      <c r="BF4313"/>
      <c r="BG4313"/>
    </row>
    <row r="4314" spans="57:59" x14ac:dyDescent="0.25">
      <c r="BE4314"/>
      <c r="BF4314"/>
      <c r="BG4314"/>
    </row>
    <row r="4315" spans="57:59" x14ac:dyDescent="0.25">
      <c r="BE4315"/>
      <c r="BF4315"/>
      <c r="BG4315"/>
    </row>
    <row r="4316" spans="57:59" x14ac:dyDescent="0.25">
      <c r="BE4316"/>
      <c r="BF4316"/>
      <c r="BG4316"/>
    </row>
    <row r="4317" spans="57:59" x14ac:dyDescent="0.25">
      <c r="BE4317"/>
      <c r="BF4317"/>
      <c r="BG4317"/>
    </row>
    <row r="4318" spans="57:59" x14ac:dyDescent="0.25">
      <c r="BE4318"/>
      <c r="BF4318"/>
      <c r="BG4318"/>
    </row>
    <row r="4319" spans="57:59" x14ac:dyDescent="0.25">
      <c r="BE4319"/>
      <c r="BF4319"/>
      <c r="BG4319"/>
    </row>
    <row r="4320" spans="57:59" x14ac:dyDescent="0.25">
      <c r="BE4320"/>
      <c r="BF4320"/>
      <c r="BG4320"/>
    </row>
    <row r="4321" spans="57:59" x14ac:dyDescent="0.25">
      <c r="BE4321"/>
      <c r="BF4321"/>
      <c r="BG4321"/>
    </row>
    <row r="4322" spans="57:59" x14ac:dyDescent="0.25">
      <c r="BE4322"/>
      <c r="BF4322"/>
      <c r="BG4322"/>
    </row>
    <row r="4323" spans="57:59" x14ac:dyDescent="0.25">
      <c r="BE4323"/>
      <c r="BF4323"/>
      <c r="BG4323"/>
    </row>
    <row r="4324" spans="57:59" x14ac:dyDescent="0.25">
      <c r="BE4324"/>
      <c r="BF4324"/>
      <c r="BG4324"/>
    </row>
    <row r="4325" spans="57:59" x14ac:dyDescent="0.25">
      <c r="BE4325"/>
      <c r="BF4325"/>
      <c r="BG4325"/>
    </row>
    <row r="4326" spans="57:59" x14ac:dyDescent="0.25">
      <c r="BE4326"/>
      <c r="BF4326"/>
      <c r="BG4326"/>
    </row>
    <row r="4327" spans="57:59" x14ac:dyDescent="0.25">
      <c r="BE4327"/>
      <c r="BF4327"/>
      <c r="BG4327"/>
    </row>
    <row r="4328" spans="57:59" x14ac:dyDescent="0.25">
      <c r="BE4328"/>
      <c r="BF4328"/>
      <c r="BG4328"/>
    </row>
    <row r="4329" spans="57:59" x14ac:dyDescent="0.25">
      <c r="BE4329"/>
      <c r="BF4329"/>
      <c r="BG4329"/>
    </row>
    <row r="4330" spans="57:59" x14ac:dyDescent="0.25">
      <c r="BE4330"/>
      <c r="BF4330"/>
      <c r="BG4330"/>
    </row>
    <row r="4331" spans="57:59" x14ac:dyDescent="0.25">
      <c r="BE4331"/>
      <c r="BF4331"/>
      <c r="BG4331"/>
    </row>
    <row r="4332" spans="57:59" x14ac:dyDescent="0.25">
      <c r="BE4332"/>
      <c r="BF4332"/>
      <c r="BG4332"/>
    </row>
    <row r="4333" spans="57:59" x14ac:dyDescent="0.25">
      <c r="BE4333"/>
      <c r="BF4333"/>
      <c r="BG4333"/>
    </row>
    <row r="4334" spans="57:59" x14ac:dyDescent="0.25">
      <c r="BE4334"/>
      <c r="BF4334"/>
      <c r="BG4334"/>
    </row>
    <row r="4335" spans="57:59" x14ac:dyDescent="0.25">
      <c r="BE4335"/>
      <c r="BF4335"/>
      <c r="BG4335"/>
    </row>
    <row r="4336" spans="57:59" x14ac:dyDescent="0.25">
      <c r="BE4336"/>
      <c r="BF4336"/>
      <c r="BG4336"/>
    </row>
    <row r="4337" spans="57:59" x14ac:dyDescent="0.25">
      <c r="BE4337"/>
      <c r="BF4337"/>
      <c r="BG4337"/>
    </row>
    <row r="4338" spans="57:59" x14ac:dyDescent="0.25">
      <c r="BE4338"/>
      <c r="BF4338"/>
      <c r="BG4338"/>
    </row>
    <row r="4339" spans="57:59" x14ac:dyDescent="0.25">
      <c r="BE4339"/>
      <c r="BF4339"/>
      <c r="BG4339"/>
    </row>
    <row r="4340" spans="57:59" x14ac:dyDescent="0.25">
      <c r="BE4340"/>
      <c r="BF4340"/>
      <c r="BG4340"/>
    </row>
    <row r="4341" spans="57:59" x14ac:dyDescent="0.25">
      <c r="BE4341"/>
      <c r="BF4341"/>
      <c r="BG4341"/>
    </row>
    <row r="4342" spans="57:59" x14ac:dyDescent="0.25">
      <c r="BE4342"/>
      <c r="BF4342"/>
      <c r="BG4342"/>
    </row>
    <row r="4343" spans="57:59" x14ac:dyDescent="0.25">
      <c r="BE4343"/>
      <c r="BF4343"/>
      <c r="BG4343"/>
    </row>
    <row r="4344" spans="57:59" x14ac:dyDescent="0.25">
      <c r="BE4344"/>
      <c r="BF4344"/>
      <c r="BG4344"/>
    </row>
    <row r="4345" spans="57:59" x14ac:dyDescent="0.25">
      <c r="BE4345"/>
      <c r="BF4345"/>
      <c r="BG4345"/>
    </row>
    <row r="4346" spans="57:59" x14ac:dyDescent="0.25">
      <c r="BE4346"/>
      <c r="BF4346"/>
      <c r="BG4346"/>
    </row>
    <row r="4347" spans="57:59" x14ac:dyDescent="0.25">
      <c r="BE4347"/>
      <c r="BF4347"/>
      <c r="BG4347"/>
    </row>
    <row r="4348" spans="57:59" x14ac:dyDescent="0.25">
      <c r="BE4348"/>
      <c r="BF4348"/>
      <c r="BG4348"/>
    </row>
    <row r="4349" spans="57:59" x14ac:dyDescent="0.25">
      <c r="BE4349"/>
      <c r="BF4349"/>
      <c r="BG4349"/>
    </row>
    <row r="4350" spans="57:59" x14ac:dyDescent="0.25">
      <c r="BE4350"/>
      <c r="BF4350"/>
      <c r="BG4350"/>
    </row>
    <row r="4351" spans="57:59" x14ac:dyDescent="0.25">
      <c r="BE4351"/>
      <c r="BF4351"/>
      <c r="BG4351"/>
    </row>
    <row r="4352" spans="57:59" x14ac:dyDescent="0.25">
      <c r="BE4352"/>
      <c r="BF4352"/>
      <c r="BG4352"/>
    </row>
    <row r="4353" spans="57:59" x14ac:dyDescent="0.25">
      <c r="BE4353"/>
      <c r="BF4353"/>
      <c r="BG4353"/>
    </row>
    <row r="4354" spans="57:59" x14ac:dyDescent="0.25">
      <c r="BE4354"/>
      <c r="BF4354"/>
      <c r="BG4354"/>
    </row>
    <row r="4355" spans="57:59" x14ac:dyDescent="0.25">
      <c r="BE4355"/>
      <c r="BF4355"/>
      <c r="BG4355"/>
    </row>
    <row r="4356" spans="57:59" x14ac:dyDescent="0.25">
      <c r="BE4356"/>
      <c r="BF4356"/>
      <c r="BG4356"/>
    </row>
    <row r="4357" spans="57:59" x14ac:dyDescent="0.25">
      <c r="BE4357"/>
      <c r="BF4357"/>
      <c r="BG4357"/>
    </row>
    <row r="4358" spans="57:59" x14ac:dyDescent="0.25">
      <c r="BE4358"/>
      <c r="BF4358"/>
      <c r="BG4358"/>
    </row>
    <row r="4359" spans="57:59" x14ac:dyDescent="0.25">
      <c r="BE4359"/>
      <c r="BF4359"/>
      <c r="BG4359"/>
    </row>
    <row r="4360" spans="57:59" x14ac:dyDescent="0.25">
      <c r="BE4360"/>
      <c r="BF4360"/>
      <c r="BG4360"/>
    </row>
    <row r="4361" spans="57:59" x14ac:dyDescent="0.25">
      <c r="BE4361"/>
      <c r="BF4361"/>
      <c r="BG4361"/>
    </row>
    <row r="4362" spans="57:59" x14ac:dyDescent="0.25">
      <c r="BE4362"/>
      <c r="BF4362"/>
      <c r="BG4362"/>
    </row>
    <row r="4363" spans="57:59" x14ac:dyDescent="0.25">
      <c r="BE4363"/>
      <c r="BF4363"/>
      <c r="BG4363"/>
    </row>
    <row r="4364" spans="57:59" x14ac:dyDescent="0.25">
      <c r="BE4364"/>
      <c r="BF4364"/>
      <c r="BG4364"/>
    </row>
    <row r="4365" spans="57:59" x14ac:dyDescent="0.25">
      <c r="BE4365"/>
      <c r="BF4365"/>
      <c r="BG4365"/>
    </row>
    <row r="4366" spans="57:59" x14ac:dyDescent="0.25">
      <c r="BE4366"/>
      <c r="BF4366"/>
      <c r="BG4366"/>
    </row>
    <row r="4367" spans="57:59" x14ac:dyDescent="0.25">
      <c r="BE4367"/>
      <c r="BF4367"/>
      <c r="BG4367"/>
    </row>
    <row r="4368" spans="57:59" x14ac:dyDescent="0.25">
      <c r="BE4368"/>
      <c r="BF4368"/>
      <c r="BG4368"/>
    </row>
    <row r="4369" spans="57:59" x14ac:dyDescent="0.25">
      <c r="BE4369"/>
      <c r="BF4369"/>
      <c r="BG4369"/>
    </row>
    <row r="4370" spans="57:59" x14ac:dyDescent="0.25">
      <c r="BE4370"/>
      <c r="BF4370"/>
      <c r="BG4370"/>
    </row>
    <row r="4371" spans="57:59" x14ac:dyDescent="0.25">
      <c r="BE4371"/>
      <c r="BF4371"/>
      <c r="BG4371"/>
    </row>
    <row r="4372" spans="57:59" x14ac:dyDescent="0.25">
      <c r="BE4372"/>
      <c r="BF4372"/>
      <c r="BG4372"/>
    </row>
    <row r="4373" spans="57:59" x14ac:dyDescent="0.25">
      <c r="BE4373"/>
      <c r="BF4373"/>
      <c r="BG4373"/>
    </row>
    <row r="4374" spans="57:59" x14ac:dyDescent="0.25">
      <c r="BE4374"/>
      <c r="BF4374"/>
      <c r="BG4374"/>
    </row>
    <row r="4375" spans="57:59" x14ac:dyDescent="0.25">
      <c r="BE4375"/>
      <c r="BF4375"/>
      <c r="BG4375"/>
    </row>
    <row r="4376" spans="57:59" x14ac:dyDescent="0.25">
      <c r="BE4376"/>
      <c r="BF4376"/>
      <c r="BG4376"/>
    </row>
    <row r="4377" spans="57:59" x14ac:dyDescent="0.25">
      <c r="BE4377"/>
      <c r="BF4377"/>
      <c r="BG4377"/>
    </row>
    <row r="4378" spans="57:59" x14ac:dyDescent="0.25">
      <c r="BE4378"/>
      <c r="BF4378"/>
      <c r="BG4378"/>
    </row>
    <row r="4379" spans="57:59" x14ac:dyDescent="0.25">
      <c r="BE4379"/>
      <c r="BF4379"/>
      <c r="BG4379"/>
    </row>
    <row r="4380" spans="57:59" x14ac:dyDescent="0.25">
      <c r="BE4380"/>
      <c r="BF4380"/>
      <c r="BG4380"/>
    </row>
    <row r="4381" spans="57:59" x14ac:dyDescent="0.25">
      <c r="BE4381"/>
      <c r="BF4381"/>
      <c r="BG4381"/>
    </row>
    <row r="4382" spans="57:59" x14ac:dyDescent="0.25">
      <c r="BE4382"/>
      <c r="BF4382"/>
      <c r="BG4382"/>
    </row>
    <row r="4383" spans="57:59" x14ac:dyDescent="0.25">
      <c r="BE4383"/>
      <c r="BF4383"/>
      <c r="BG4383"/>
    </row>
    <row r="4384" spans="57:59" x14ac:dyDescent="0.25">
      <c r="BE4384"/>
      <c r="BF4384"/>
      <c r="BG4384"/>
    </row>
    <row r="4385" spans="57:59" x14ac:dyDescent="0.25">
      <c r="BE4385"/>
      <c r="BF4385"/>
      <c r="BG4385"/>
    </row>
    <row r="4386" spans="57:59" x14ac:dyDescent="0.25">
      <c r="BE4386"/>
      <c r="BF4386"/>
      <c r="BG4386"/>
    </row>
    <row r="4387" spans="57:59" x14ac:dyDescent="0.25">
      <c r="BE4387"/>
      <c r="BF4387"/>
      <c r="BG4387"/>
    </row>
    <row r="4388" spans="57:59" x14ac:dyDescent="0.25">
      <c r="BE4388"/>
      <c r="BF4388"/>
      <c r="BG4388"/>
    </row>
    <row r="4389" spans="57:59" x14ac:dyDescent="0.25">
      <c r="BE4389"/>
      <c r="BF4389"/>
      <c r="BG4389"/>
    </row>
    <row r="4390" spans="57:59" x14ac:dyDescent="0.25">
      <c r="BE4390"/>
      <c r="BF4390"/>
      <c r="BG4390"/>
    </row>
    <row r="4391" spans="57:59" x14ac:dyDescent="0.25">
      <c r="BE4391"/>
      <c r="BF4391"/>
      <c r="BG4391"/>
    </row>
    <row r="4392" spans="57:59" x14ac:dyDescent="0.25">
      <c r="BE4392"/>
      <c r="BF4392"/>
      <c r="BG4392"/>
    </row>
    <row r="4393" spans="57:59" x14ac:dyDescent="0.25">
      <c r="BE4393"/>
      <c r="BF4393"/>
      <c r="BG4393"/>
    </row>
    <row r="4394" spans="57:59" x14ac:dyDescent="0.25">
      <c r="BE4394"/>
      <c r="BF4394"/>
      <c r="BG4394"/>
    </row>
    <row r="4395" spans="57:59" x14ac:dyDescent="0.25">
      <c r="BE4395"/>
      <c r="BF4395"/>
      <c r="BG4395"/>
    </row>
    <row r="4396" spans="57:59" x14ac:dyDescent="0.25">
      <c r="BE4396"/>
      <c r="BF4396"/>
      <c r="BG4396"/>
    </row>
    <row r="4397" spans="57:59" x14ac:dyDescent="0.25">
      <c r="BE4397"/>
      <c r="BF4397"/>
      <c r="BG4397"/>
    </row>
    <row r="4398" spans="57:59" x14ac:dyDescent="0.25">
      <c r="BE4398"/>
      <c r="BF4398"/>
      <c r="BG4398"/>
    </row>
    <row r="4399" spans="57:59" x14ac:dyDescent="0.25">
      <c r="BE4399"/>
      <c r="BF4399"/>
      <c r="BG4399"/>
    </row>
    <row r="4400" spans="57:59" x14ac:dyDescent="0.25">
      <c r="BE4400"/>
      <c r="BF4400"/>
      <c r="BG4400"/>
    </row>
    <row r="4401" spans="57:59" x14ac:dyDescent="0.25">
      <c r="BE4401"/>
      <c r="BF4401"/>
      <c r="BG4401"/>
    </row>
    <row r="4402" spans="57:59" x14ac:dyDescent="0.25">
      <c r="BE4402"/>
      <c r="BF4402"/>
      <c r="BG4402"/>
    </row>
    <row r="4403" spans="57:59" x14ac:dyDescent="0.25">
      <c r="BE4403"/>
      <c r="BF4403"/>
      <c r="BG4403"/>
    </row>
    <row r="4404" spans="57:59" x14ac:dyDescent="0.25">
      <c r="BE4404"/>
      <c r="BF4404"/>
      <c r="BG4404"/>
    </row>
    <row r="4405" spans="57:59" x14ac:dyDescent="0.25">
      <c r="BE4405"/>
      <c r="BF4405"/>
      <c r="BG4405"/>
    </row>
    <row r="4406" spans="57:59" x14ac:dyDescent="0.25">
      <c r="BE4406"/>
      <c r="BF4406"/>
      <c r="BG4406"/>
    </row>
    <row r="4407" spans="57:59" x14ac:dyDescent="0.25">
      <c r="BE4407"/>
      <c r="BF4407"/>
      <c r="BG4407"/>
    </row>
    <row r="4408" spans="57:59" x14ac:dyDescent="0.25">
      <c r="BE4408"/>
      <c r="BF4408"/>
      <c r="BG4408"/>
    </row>
    <row r="4409" spans="57:59" x14ac:dyDescent="0.25">
      <c r="BE4409"/>
      <c r="BF4409"/>
      <c r="BG4409"/>
    </row>
    <row r="4410" spans="57:59" x14ac:dyDescent="0.25">
      <c r="BE4410"/>
      <c r="BF4410"/>
      <c r="BG4410"/>
    </row>
    <row r="4411" spans="57:59" x14ac:dyDescent="0.25">
      <c r="BE4411"/>
      <c r="BF4411"/>
      <c r="BG4411"/>
    </row>
    <row r="4412" spans="57:59" x14ac:dyDescent="0.25">
      <c r="BE4412"/>
      <c r="BF4412"/>
      <c r="BG4412"/>
    </row>
    <row r="4413" spans="57:59" x14ac:dyDescent="0.25">
      <c r="BE4413"/>
      <c r="BF4413"/>
      <c r="BG4413"/>
    </row>
    <row r="4414" spans="57:59" x14ac:dyDescent="0.25">
      <c r="BE4414"/>
      <c r="BF4414"/>
      <c r="BG4414"/>
    </row>
    <row r="4415" spans="57:59" x14ac:dyDescent="0.25">
      <c r="BE4415"/>
      <c r="BF4415"/>
      <c r="BG4415"/>
    </row>
    <row r="4416" spans="57:59" x14ac:dyDescent="0.25">
      <c r="BE4416"/>
      <c r="BF4416"/>
      <c r="BG4416"/>
    </row>
    <row r="4417" spans="57:59" x14ac:dyDescent="0.25">
      <c r="BE4417"/>
      <c r="BF4417"/>
      <c r="BG4417"/>
    </row>
    <row r="4418" spans="57:59" x14ac:dyDescent="0.25">
      <c r="BE4418"/>
      <c r="BF4418"/>
      <c r="BG4418"/>
    </row>
    <row r="4419" spans="57:59" x14ac:dyDescent="0.25">
      <c r="BE4419"/>
      <c r="BF4419"/>
      <c r="BG4419"/>
    </row>
    <row r="4420" spans="57:59" x14ac:dyDescent="0.25">
      <c r="BE4420"/>
      <c r="BF4420"/>
      <c r="BG4420"/>
    </row>
    <row r="4421" spans="57:59" x14ac:dyDescent="0.25">
      <c r="BE4421"/>
      <c r="BF4421"/>
      <c r="BG4421"/>
    </row>
    <row r="4422" spans="57:59" x14ac:dyDescent="0.25">
      <c r="BE4422"/>
      <c r="BF4422"/>
      <c r="BG4422"/>
    </row>
    <row r="4423" spans="57:59" x14ac:dyDescent="0.25">
      <c r="BE4423"/>
      <c r="BF4423"/>
      <c r="BG4423"/>
    </row>
    <row r="4424" spans="57:59" x14ac:dyDescent="0.25">
      <c r="BE4424"/>
      <c r="BF4424"/>
      <c r="BG4424"/>
    </row>
    <row r="4425" spans="57:59" x14ac:dyDescent="0.25">
      <c r="BE4425"/>
      <c r="BF4425"/>
      <c r="BG4425"/>
    </row>
    <row r="4426" spans="57:59" x14ac:dyDescent="0.25">
      <c r="BE4426"/>
      <c r="BF4426"/>
      <c r="BG4426"/>
    </row>
    <row r="4427" spans="57:59" x14ac:dyDescent="0.25">
      <c r="BE4427"/>
      <c r="BF4427"/>
      <c r="BG4427"/>
    </row>
    <row r="4428" spans="57:59" x14ac:dyDescent="0.25">
      <c r="BE4428"/>
      <c r="BF4428"/>
      <c r="BG4428"/>
    </row>
    <row r="4429" spans="57:59" x14ac:dyDescent="0.25">
      <c r="BE4429"/>
      <c r="BF4429"/>
      <c r="BG4429"/>
    </row>
    <row r="4430" spans="57:59" x14ac:dyDescent="0.25">
      <c r="BE4430"/>
      <c r="BF4430"/>
      <c r="BG4430"/>
    </row>
    <row r="4431" spans="57:59" x14ac:dyDescent="0.25">
      <c r="BE4431"/>
      <c r="BF4431"/>
      <c r="BG4431"/>
    </row>
    <row r="4432" spans="57:59" x14ac:dyDescent="0.25">
      <c r="BE4432"/>
      <c r="BF4432"/>
      <c r="BG4432"/>
    </row>
    <row r="4433" spans="57:59" x14ac:dyDescent="0.25">
      <c r="BE4433"/>
      <c r="BF4433"/>
      <c r="BG4433"/>
    </row>
    <row r="4434" spans="57:59" x14ac:dyDescent="0.25">
      <c r="BE4434"/>
      <c r="BF4434"/>
      <c r="BG4434"/>
    </row>
    <row r="4435" spans="57:59" x14ac:dyDescent="0.25">
      <c r="BE4435"/>
      <c r="BF4435"/>
      <c r="BG4435"/>
    </row>
    <row r="4436" spans="57:59" x14ac:dyDescent="0.25">
      <c r="BE4436"/>
      <c r="BF4436"/>
      <c r="BG4436"/>
    </row>
    <row r="4437" spans="57:59" x14ac:dyDescent="0.25">
      <c r="BE4437"/>
      <c r="BF4437"/>
      <c r="BG4437"/>
    </row>
    <row r="4438" spans="57:59" x14ac:dyDescent="0.25">
      <c r="BE4438"/>
      <c r="BF4438"/>
      <c r="BG4438"/>
    </row>
    <row r="4439" spans="57:59" x14ac:dyDescent="0.25">
      <c r="BE4439"/>
      <c r="BF4439"/>
      <c r="BG4439"/>
    </row>
    <row r="4440" spans="57:59" x14ac:dyDescent="0.25">
      <c r="BE4440"/>
      <c r="BF4440"/>
      <c r="BG4440"/>
    </row>
    <row r="4441" spans="57:59" x14ac:dyDescent="0.25">
      <c r="BE4441"/>
      <c r="BF4441"/>
      <c r="BG4441"/>
    </row>
    <row r="4442" spans="57:59" x14ac:dyDescent="0.25">
      <c r="BE4442"/>
      <c r="BF4442"/>
      <c r="BG4442"/>
    </row>
    <row r="4443" spans="57:59" x14ac:dyDescent="0.25">
      <c r="BE4443"/>
      <c r="BF4443"/>
      <c r="BG4443"/>
    </row>
    <row r="4444" spans="57:59" x14ac:dyDescent="0.25">
      <c r="BE4444"/>
      <c r="BF4444"/>
      <c r="BG4444"/>
    </row>
    <row r="4445" spans="57:59" x14ac:dyDescent="0.25">
      <c r="BE4445"/>
      <c r="BF4445"/>
      <c r="BG4445"/>
    </row>
    <row r="4446" spans="57:59" x14ac:dyDescent="0.25">
      <c r="BE4446"/>
      <c r="BF4446"/>
      <c r="BG4446"/>
    </row>
    <row r="4447" spans="57:59" x14ac:dyDescent="0.25">
      <c r="BE4447"/>
      <c r="BF4447"/>
      <c r="BG4447"/>
    </row>
    <row r="4448" spans="57:59" x14ac:dyDescent="0.25">
      <c r="BE4448"/>
      <c r="BF4448"/>
      <c r="BG4448"/>
    </row>
    <row r="4449" spans="57:59" x14ac:dyDescent="0.25">
      <c r="BE4449"/>
      <c r="BF4449"/>
      <c r="BG4449"/>
    </row>
    <row r="4450" spans="57:59" x14ac:dyDescent="0.25">
      <c r="BE4450"/>
      <c r="BF4450"/>
      <c r="BG4450"/>
    </row>
    <row r="4451" spans="57:59" x14ac:dyDescent="0.25">
      <c r="BE4451"/>
      <c r="BF4451"/>
      <c r="BG4451"/>
    </row>
    <row r="4452" spans="57:59" x14ac:dyDescent="0.25">
      <c r="BE4452"/>
      <c r="BF4452"/>
      <c r="BG4452"/>
    </row>
    <row r="4453" spans="57:59" x14ac:dyDescent="0.25">
      <c r="BE4453"/>
      <c r="BF4453"/>
      <c r="BG4453"/>
    </row>
    <row r="4454" spans="57:59" x14ac:dyDescent="0.25">
      <c r="BE4454"/>
      <c r="BF4454"/>
      <c r="BG4454"/>
    </row>
    <row r="4455" spans="57:59" x14ac:dyDescent="0.25">
      <c r="BE4455"/>
      <c r="BF4455"/>
      <c r="BG4455"/>
    </row>
    <row r="4456" spans="57:59" x14ac:dyDescent="0.25">
      <c r="BE4456"/>
      <c r="BF4456"/>
      <c r="BG4456"/>
    </row>
    <row r="4457" spans="57:59" x14ac:dyDescent="0.25">
      <c r="BE4457"/>
      <c r="BF4457"/>
      <c r="BG4457"/>
    </row>
    <row r="4458" spans="57:59" x14ac:dyDescent="0.25">
      <c r="BE4458"/>
      <c r="BF4458"/>
      <c r="BG4458"/>
    </row>
    <row r="4459" spans="57:59" x14ac:dyDescent="0.25">
      <c r="BE4459"/>
      <c r="BF4459"/>
      <c r="BG4459"/>
    </row>
    <row r="4460" spans="57:59" x14ac:dyDescent="0.25">
      <c r="BE4460"/>
      <c r="BF4460"/>
      <c r="BG4460"/>
    </row>
    <row r="4461" spans="57:59" x14ac:dyDescent="0.25">
      <c r="BE4461"/>
      <c r="BF4461"/>
      <c r="BG4461"/>
    </row>
    <row r="4462" spans="57:59" x14ac:dyDescent="0.25">
      <c r="BE4462"/>
      <c r="BF4462"/>
      <c r="BG4462"/>
    </row>
    <row r="4463" spans="57:59" x14ac:dyDescent="0.25">
      <c r="BE4463"/>
      <c r="BF4463"/>
      <c r="BG4463"/>
    </row>
    <row r="4464" spans="57:59" x14ac:dyDescent="0.25">
      <c r="BE4464"/>
      <c r="BF4464"/>
      <c r="BG4464"/>
    </row>
    <row r="4465" spans="57:59" x14ac:dyDescent="0.25">
      <c r="BE4465"/>
      <c r="BF4465"/>
      <c r="BG4465"/>
    </row>
    <row r="4466" spans="57:59" x14ac:dyDescent="0.25">
      <c r="BE4466"/>
      <c r="BF4466"/>
      <c r="BG4466"/>
    </row>
    <row r="4467" spans="57:59" x14ac:dyDescent="0.25">
      <c r="BE4467"/>
      <c r="BF4467"/>
      <c r="BG4467"/>
    </row>
    <row r="4468" spans="57:59" x14ac:dyDescent="0.25">
      <c r="BE4468"/>
      <c r="BF4468"/>
      <c r="BG4468"/>
    </row>
    <row r="4469" spans="57:59" x14ac:dyDescent="0.25">
      <c r="BE4469"/>
      <c r="BF4469"/>
      <c r="BG4469"/>
    </row>
    <row r="4470" spans="57:59" x14ac:dyDescent="0.25">
      <c r="BE4470"/>
      <c r="BF4470"/>
      <c r="BG4470"/>
    </row>
    <row r="4471" spans="57:59" x14ac:dyDescent="0.25">
      <c r="BE4471"/>
      <c r="BF4471"/>
      <c r="BG4471"/>
    </row>
    <row r="4472" spans="57:59" x14ac:dyDescent="0.25">
      <c r="BE4472"/>
      <c r="BF4472"/>
      <c r="BG4472"/>
    </row>
    <row r="4473" spans="57:59" x14ac:dyDescent="0.25">
      <c r="BE4473"/>
      <c r="BF4473"/>
      <c r="BG4473"/>
    </row>
    <row r="4474" spans="57:59" x14ac:dyDescent="0.25">
      <c r="BE4474"/>
      <c r="BF4474"/>
      <c r="BG4474"/>
    </row>
    <row r="4475" spans="57:59" x14ac:dyDescent="0.25">
      <c r="BE4475"/>
      <c r="BF4475"/>
      <c r="BG4475"/>
    </row>
    <row r="4476" spans="57:59" x14ac:dyDescent="0.25">
      <c r="BE4476"/>
      <c r="BF4476"/>
      <c r="BG4476"/>
    </row>
    <row r="4477" spans="57:59" x14ac:dyDescent="0.25">
      <c r="BE4477"/>
      <c r="BF4477"/>
      <c r="BG4477"/>
    </row>
    <row r="4478" spans="57:59" x14ac:dyDescent="0.25">
      <c r="BE4478"/>
      <c r="BF4478"/>
      <c r="BG4478"/>
    </row>
    <row r="4479" spans="57:59" x14ac:dyDescent="0.25">
      <c r="BE4479"/>
      <c r="BF4479"/>
      <c r="BG4479"/>
    </row>
    <row r="4480" spans="57:59" x14ac:dyDescent="0.25">
      <c r="BE4480"/>
      <c r="BF4480"/>
      <c r="BG4480"/>
    </row>
    <row r="4481" spans="57:59" x14ac:dyDescent="0.25">
      <c r="BE4481"/>
      <c r="BF4481"/>
      <c r="BG4481"/>
    </row>
    <row r="4482" spans="57:59" x14ac:dyDescent="0.25">
      <c r="BE4482"/>
      <c r="BF4482"/>
      <c r="BG4482"/>
    </row>
    <row r="4483" spans="57:59" x14ac:dyDescent="0.25">
      <c r="BE4483"/>
      <c r="BF4483"/>
      <c r="BG4483"/>
    </row>
    <row r="4484" spans="57:59" x14ac:dyDescent="0.25">
      <c r="BE4484"/>
      <c r="BF4484"/>
      <c r="BG4484"/>
    </row>
    <row r="4485" spans="57:59" x14ac:dyDescent="0.25">
      <c r="BE4485"/>
      <c r="BF4485"/>
      <c r="BG4485"/>
    </row>
    <row r="4486" spans="57:59" x14ac:dyDescent="0.25">
      <c r="BE4486"/>
      <c r="BF4486"/>
      <c r="BG4486"/>
    </row>
    <row r="4487" spans="57:59" x14ac:dyDescent="0.25">
      <c r="BE4487"/>
      <c r="BF4487"/>
      <c r="BG4487"/>
    </row>
    <row r="4488" spans="57:59" x14ac:dyDescent="0.25">
      <c r="BE4488"/>
      <c r="BF4488"/>
      <c r="BG4488"/>
    </row>
    <row r="4489" spans="57:59" x14ac:dyDescent="0.25">
      <c r="BE4489"/>
      <c r="BF4489"/>
      <c r="BG4489"/>
    </row>
    <row r="4490" spans="57:59" x14ac:dyDescent="0.25">
      <c r="BE4490"/>
      <c r="BF4490"/>
      <c r="BG4490"/>
    </row>
    <row r="4491" spans="57:59" x14ac:dyDescent="0.25">
      <c r="BE4491"/>
      <c r="BF4491"/>
      <c r="BG4491"/>
    </row>
    <row r="4492" spans="57:59" x14ac:dyDescent="0.25">
      <c r="BE4492"/>
      <c r="BF4492"/>
      <c r="BG4492"/>
    </row>
    <row r="4493" spans="57:59" x14ac:dyDescent="0.25">
      <c r="BE4493"/>
      <c r="BF4493"/>
      <c r="BG4493"/>
    </row>
    <row r="4494" spans="57:59" x14ac:dyDescent="0.25">
      <c r="BE4494"/>
      <c r="BF4494"/>
      <c r="BG4494"/>
    </row>
    <row r="4495" spans="57:59" x14ac:dyDescent="0.25">
      <c r="BE4495"/>
      <c r="BF4495"/>
      <c r="BG4495"/>
    </row>
    <row r="4496" spans="57:59" x14ac:dyDescent="0.25">
      <c r="BE4496"/>
      <c r="BF4496"/>
      <c r="BG4496"/>
    </row>
    <row r="4497" spans="57:59" x14ac:dyDescent="0.25">
      <c r="BE4497"/>
      <c r="BF4497"/>
      <c r="BG4497"/>
    </row>
    <row r="4498" spans="57:59" x14ac:dyDescent="0.25">
      <c r="BE4498"/>
      <c r="BF4498"/>
      <c r="BG4498"/>
    </row>
    <row r="4499" spans="57:59" x14ac:dyDescent="0.25">
      <c r="BE4499"/>
      <c r="BF4499"/>
      <c r="BG4499"/>
    </row>
    <row r="4500" spans="57:59" x14ac:dyDescent="0.25">
      <c r="BE4500"/>
      <c r="BF4500"/>
      <c r="BG4500"/>
    </row>
    <row r="4501" spans="57:59" x14ac:dyDescent="0.25">
      <c r="BE4501"/>
      <c r="BF4501"/>
      <c r="BG4501"/>
    </row>
    <row r="4502" spans="57:59" x14ac:dyDescent="0.25">
      <c r="BE4502"/>
      <c r="BF4502"/>
      <c r="BG4502"/>
    </row>
    <row r="4503" spans="57:59" x14ac:dyDescent="0.25">
      <c r="BE4503"/>
      <c r="BF4503"/>
      <c r="BG4503"/>
    </row>
    <row r="4504" spans="57:59" x14ac:dyDescent="0.25">
      <c r="BE4504"/>
      <c r="BF4504"/>
      <c r="BG4504"/>
    </row>
    <row r="4505" spans="57:59" x14ac:dyDescent="0.25">
      <c r="BE4505"/>
      <c r="BF4505"/>
      <c r="BG4505"/>
    </row>
    <row r="4506" spans="57:59" x14ac:dyDescent="0.25">
      <c r="BE4506"/>
      <c r="BF4506"/>
      <c r="BG4506"/>
    </row>
    <row r="4507" spans="57:59" x14ac:dyDescent="0.25">
      <c r="BE4507"/>
      <c r="BF4507"/>
      <c r="BG4507"/>
    </row>
    <row r="4508" spans="57:59" x14ac:dyDescent="0.25">
      <c r="BE4508"/>
      <c r="BF4508"/>
      <c r="BG4508"/>
    </row>
    <row r="4509" spans="57:59" x14ac:dyDescent="0.25">
      <c r="BE4509"/>
      <c r="BF4509"/>
      <c r="BG4509"/>
    </row>
    <row r="4510" spans="57:59" x14ac:dyDescent="0.25">
      <c r="BE4510"/>
      <c r="BF4510"/>
      <c r="BG4510"/>
    </row>
    <row r="4511" spans="57:59" x14ac:dyDescent="0.25">
      <c r="BE4511"/>
      <c r="BF4511"/>
      <c r="BG4511"/>
    </row>
    <row r="4512" spans="57:59" x14ac:dyDescent="0.25">
      <c r="BE4512"/>
      <c r="BF4512"/>
      <c r="BG4512"/>
    </row>
    <row r="4513" spans="57:59" x14ac:dyDescent="0.25">
      <c r="BE4513"/>
      <c r="BF4513"/>
      <c r="BG4513"/>
    </row>
    <row r="4514" spans="57:59" x14ac:dyDescent="0.25">
      <c r="BE4514"/>
      <c r="BF4514"/>
      <c r="BG4514"/>
    </row>
    <row r="4515" spans="57:59" x14ac:dyDescent="0.25">
      <c r="BE4515"/>
      <c r="BF4515"/>
      <c r="BG4515"/>
    </row>
    <row r="4516" spans="57:59" x14ac:dyDescent="0.25">
      <c r="BE4516"/>
      <c r="BF4516"/>
      <c r="BG4516"/>
    </row>
    <row r="4517" spans="57:59" x14ac:dyDescent="0.25">
      <c r="BE4517"/>
      <c r="BF4517"/>
      <c r="BG4517"/>
    </row>
    <row r="4518" spans="57:59" x14ac:dyDescent="0.25">
      <c r="BE4518"/>
      <c r="BF4518"/>
      <c r="BG4518"/>
    </row>
    <row r="4519" spans="57:59" x14ac:dyDescent="0.25">
      <c r="BE4519"/>
      <c r="BF4519"/>
      <c r="BG4519"/>
    </row>
    <row r="4520" spans="57:59" x14ac:dyDescent="0.25">
      <c r="BE4520"/>
      <c r="BF4520"/>
      <c r="BG4520"/>
    </row>
    <row r="4521" spans="57:59" x14ac:dyDescent="0.25">
      <c r="BE4521"/>
      <c r="BF4521"/>
      <c r="BG4521"/>
    </row>
    <row r="4522" spans="57:59" x14ac:dyDescent="0.25">
      <c r="BE4522"/>
      <c r="BF4522"/>
      <c r="BG4522"/>
    </row>
    <row r="4523" spans="57:59" x14ac:dyDescent="0.25">
      <c r="BE4523"/>
      <c r="BF4523"/>
      <c r="BG4523"/>
    </row>
    <row r="4524" spans="57:59" x14ac:dyDescent="0.25">
      <c r="BE4524"/>
      <c r="BF4524"/>
      <c r="BG4524"/>
    </row>
    <row r="4525" spans="57:59" x14ac:dyDescent="0.25">
      <c r="BE4525"/>
      <c r="BF4525"/>
      <c r="BG4525"/>
    </row>
    <row r="4526" spans="57:59" x14ac:dyDescent="0.25">
      <c r="BE4526"/>
      <c r="BF4526"/>
      <c r="BG4526"/>
    </row>
    <row r="4527" spans="57:59" x14ac:dyDescent="0.25">
      <c r="BE4527"/>
      <c r="BF4527"/>
      <c r="BG4527"/>
    </row>
    <row r="4528" spans="57:59" x14ac:dyDescent="0.25">
      <c r="BE4528"/>
      <c r="BF4528"/>
      <c r="BG4528"/>
    </row>
    <row r="4529" spans="57:59" x14ac:dyDescent="0.25">
      <c r="BE4529"/>
      <c r="BF4529"/>
      <c r="BG4529"/>
    </row>
    <row r="4530" spans="57:59" x14ac:dyDescent="0.25">
      <c r="BE4530"/>
      <c r="BF4530"/>
      <c r="BG4530"/>
    </row>
    <row r="4531" spans="57:59" x14ac:dyDescent="0.25">
      <c r="BE4531"/>
      <c r="BF4531"/>
      <c r="BG4531"/>
    </row>
    <row r="4532" spans="57:59" x14ac:dyDescent="0.25">
      <c r="BE4532"/>
      <c r="BF4532"/>
      <c r="BG4532"/>
    </row>
    <row r="4533" spans="57:59" x14ac:dyDescent="0.25">
      <c r="BE4533"/>
      <c r="BF4533"/>
      <c r="BG4533"/>
    </row>
    <row r="4534" spans="57:59" x14ac:dyDescent="0.25">
      <c r="BE4534"/>
      <c r="BF4534"/>
      <c r="BG4534"/>
    </row>
    <row r="4535" spans="57:59" x14ac:dyDescent="0.25">
      <c r="BE4535"/>
      <c r="BF4535"/>
      <c r="BG4535"/>
    </row>
    <row r="4536" spans="57:59" x14ac:dyDescent="0.25">
      <c r="BE4536"/>
      <c r="BF4536"/>
      <c r="BG4536"/>
    </row>
    <row r="4537" spans="57:59" x14ac:dyDescent="0.25">
      <c r="BE4537"/>
      <c r="BF4537"/>
      <c r="BG4537"/>
    </row>
    <row r="4538" spans="57:59" x14ac:dyDescent="0.25">
      <c r="BE4538"/>
      <c r="BF4538"/>
      <c r="BG4538"/>
    </row>
    <row r="4539" spans="57:59" x14ac:dyDescent="0.25">
      <c r="BE4539"/>
      <c r="BF4539"/>
      <c r="BG4539"/>
    </row>
    <row r="4540" spans="57:59" x14ac:dyDescent="0.25">
      <c r="BE4540"/>
      <c r="BF4540"/>
      <c r="BG4540"/>
    </row>
    <row r="4541" spans="57:59" x14ac:dyDescent="0.25">
      <c r="BE4541"/>
      <c r="BF4541"/>
      <c r="BG4541"/>
    </row>
    <row r="4542" spans="57:59" x14ac:dyDescent="0.25">
      <c r="BE4542"/>
      <c r="BF4542"/>
      <c r="BG4542"/>
    </row>
    <row r="4543" spans="57:59" x14ac:dyDescent="0.25">
      <c r="BE4543"/>
      <c r="BF4543"/>
      <c r="BG4543"/>
    </row>
    <row r="4544" spans="57:59" x14ac:dyDescent="0.25">
      <c r="BE4544"/>
      <c r="BF4544"/>
      <c r="BG4544"/>
    </row>
    <row r="4545" spans="57:59" x14ac:dyDescent="0.25">
      <c r="BE4545"/>
      <c r="BF4545"/>
      <c r="BG4545"/>
    </row>
    <row r="4546" spans="57:59" x14ac:dyDescent="0.25">
      <c r="BE4546"/>
      <c r="BF4546"/>
      <c r="BG4546"/>
    </row>
    <row r="4547" spans="57:59" x14ac:dyDescent="0.25">
      <c r="BE4547"/>
      <c r="BF4547"/>
      <c r="BG4547"/>
    </row>
    <row r="4548" spans="57:59" x14ac:dyDescent="0.25">
      <c r="BE4548"/>
      <c r="BF4548"/>
      <c r="BG4548"/>
    </row>
    <row r="4549" spans="57:59" x14ac:dyDescent="0.25">
      <c r="BE4549"/>
      <c r="BF4549"/>
      <c r="BG4549"/>
    </row>
    <row r="4550" spans="57:59" x14ac:dyDescent="0.25">
      <c r="BE4550"/>
      <c r="BF4550"/>
      <c r="BG4550"/>
    </row>
    <row r="4551" spans="57:59" x14ac:dyDescent="0.25">
      <c r="BE4551"/>
      <c r="BF4551"/>
      <c r="BG4551"/>
    </row>
    <row r="4552" spans="57:59" x14ac:dyDescent="0.25">
      <c r="BE4552"/>
      <c r="BF4552"/>
      <c r="BG4552"/>
    </row>
    <row r="4553" spans="57:59" x14ac:dyDescent="0.25">
      <c r="BE4553"/>
      <c r="BF4553"/>
      <c r="BG4553"/>
    </row>
    <row r="4554" spans="57:59" x14ac:dyDescent="0.25">
      <c r="BE4554"/>
      <c r="BF4554"/>
      <c r="BG4554"/>
    </row>
    <row r="4555" spans="57:59" x14ac:dyDescent="0.25">
      <c r="BE4555"/>
      <c r="BF4555"/>
      <c r="BG4555"/>
    </row>
    <row r="4556" spans="57:59" x14ac:dyDescent="0.25">
      <c r="BE4556"/>
      <c r="BF4556"/>
      <c r="BG4556"/>
    </row>
    <row r="4557" spans="57:59" x14ac:dyDescent="0.25">
      <c r="BE4557"/>
      <c r="BF4557"/>
      <c r="BG4557"/>
    </row>
    <row r="4558" spans="57:59" x14ac:dyDescent="0.25">
      <c r="BE4558"/>
      <c r="BF4558"/>
      <c r="BG4558"/>
    </row>
    <row r="4559" spans="57:59" x14ac:dyDescent="0.25">
      <c r="BE4559"/>
      <c r="BF4559"/>
      <c r="BG4559"/>
    </row>
    <row r="4560" spans="57:59" x14ac:dyDescent="0.25">
      <c r="BE4560"/>
      <c r="BF4560"/>
      <c r="BG4560"/>
    </row>
    <row r="4561" spans="57:59" x14ac:dyDescent="0.25">
      <c r="BE4561"/>
      <c r="BF4561"/>
      <c r="BG4561"/>
    </row>
    <row r="4562" spans="57:59" x14ac:dyDescent="0.25">
      <c r="BE4562"/>
      <c r="BF4562"/>
      <c r="BG4562"/>
    </row>
    <row r="4563" spans="57:59" x14ac:dyDescent="0.25">
      <c r="BE4563"/>
      <c r="BF4563"/>
      <c r="BG4563"/>
    </row>
    <row r="4564" spans="57:59" x14ac:dyDescent="0.25">
      <c r="BE4564"/>
      <c r="BF4564"/>
      <c r="BG4564"/>
    </row>
    <row r="4565" spans="57:59" x14ac:dyDescent="0.25">
      <c r="BE4565"/>
      <c r="BF4565"/>
      <c r="BG4565"/>
    </row>
    <row r="4566" spans="57:59" x14ac:dyDescent="0.25">
      <c r="BE4566"/>
      <c r="BF4566"/>
      <c r="BG4566"/>
    </row>
    <row r="4567" spans="57:59" x14ac:dyDescent="0.25">
      <c r="BE4567"/>
      <c r="BF4567"/>
      <c r="BG4567"/>
    </row>
    <row r="4568" spans="57:59" x14ac:dyDescent="0.25">
      <c r="BE4568"/>
      <c r="BF4568"/>
      <c r="BG4568"/>
    </row>
    <row r="4569" spans="57:59" x14ac:dyDescent="0.25">
      <c r="BE4569"/>
      <c r="BF4569"/>
      <c r="BG4569"/>
    </row>
    <row r="4570" spans="57:59" x14ac:dyDescent="0.25">
      <c r="BE4570"/>
      <c r="BF4570"/>
      <c r="BG4570"/>
    </row>
    <row r="4571" spans="57:59" x14ac:dyDescent="0.25">
      <c r="BE4571"/>
      <c r="BF4571"/>
      <c r="BG4571"/>
    </row>
    <row r="4572" spans="57:59" x14ac:dyDescent="0.25">
      <c r="BE4572"/>
      <c r="BF4572"/>
      <c r="BG4572"/>
    </row>
    <row r="4573" spans="57:59" x14ac:dyDescent="0.25">
      <c r="BE4573"/>
      <c r="BF4573"/>
      <c r="BG4573"/>
    </row>
    <row r="4574" spans="57:59" x14ac:dyDescent="0.25">
      <c r="BE4574"/>
      <c r="BF4574"/>
      <c r="BG4574"/>
    </row>
    <row r="4575" spans="57:59" x14ac:dyDescent="0.25">
      <c r="BE4575"/>
      <c r="BF4575"/>
      <c r="BG4575"/>
    </row>
    <row r="4576" spans="57:59" x14ac:dyDescent="0.25">
      <c r="BE4576"/>
      <c r="BF4576"/>
      <c r="BG4576"/>
    </row>
    <row r="4577" spans="57:59" x14ac:dyDescent="0.25">
      <c r="BE4577"/>
      <c r="BF4577"/>
      <c r="BG4577"/>
    </row>
    <row r="4578" spans="57:59" x14ac:dyDescent="0.25">
      <c r="BE4578"/>
      <c r="BF4578"/>
      <c r="BG4578"/>
    </row>
    <row r="4579" spans="57:59" x14ac:dyDescent="0.25">
      <c r="BE4579"/>
      <c r="BF4579"/>
      <c r="BG4579"/>
    </row>
    <row r="4580" spans="57:59" x14ac:dyDescent="0.25">
      <c r="BE4580"/>
      <c r="BF4580"/>
      <c r="BG4580"/>
    </row>
    <row r="4581" spans="57:59" x14ac:dyDescent="0.25">
      <c r="BE4581"/>
      <c r="BF4581"/>
      <c r="BG4581"/>
    </row>
    <row r="4582" spans="57:59" x14ac:dyDescent="0.25">
      <c r="BE4582"/>
      <c r="BF4582"/>
      <c r="BG4582"/>
    </row>
    <row r="4583" spans="57:59" x14ac:dyDescent="0.25">
      <c r="BE4583"/>
      <c r="BF4583"/>
      <c r="BG4583"/>
    </row>
    <row r="4584" spans="57:59" x14ac:dyDescent="0.25">
      <c r="BE4584"/>
      <c r="BF4584"/>
      <c r="BG4584"/>
    </row>
    <row r="4585" spans="57:59" x14ac:dyDescent="0.25">
      <c r="BE4585"/>
      <c r="BF4585"/>
      <c r="BG4585"/>
    </row>
    <row r="4586" spans="57:59" x14ac:dyDescent="0.25">
      <c r="BE4586"/>
      <c r="BF4586"/>
      <c r="BG4586"/>
    </row>
    <row r="4587" spans="57:59" x14ac:dyDescent="0.25">
      <c r="BE4587"/>
      <c r="BF4587"/>
      <c r="BG4587"/>
    </row>
    <row r="4588" spans="57:59" x14ac:dyDescent="0.25">
      <c r="BE4588"/>
      <c r="BF4588"/>
      <c r="BG4588"/>
    </row>
    <row r="4589" spans="57:59" x14ac:dyDescent="0.25">
      <c r="BE4589"/>
      <c r="BF4589"/>
      <c r="BG4589"/>
    </row>
    <row r="4590" spans="57:59" x14ac:dyDescent="0.25">
      <c r="BE4590"/>
      <c r="BF4590"/>
      <c r="BG4590"/>
    </row>
    <row r="4591" spans="57:59" x14ac:dyDescent="0.25">
      <c r="BE4591"/>
      <c r="BF4591"/>
      <c r="BG4591"/>
    </row>
    <row r="4592" spans="57:59" x14ac:dyDescent="0.25">
      <c r="BE4592"/>
      <c r="BF4592"/>
      <c r="BG4592"/>
    </row>
    <row r="4593" spans="57:59" x14ac:dyDescent="0.25">
      <c r="BE4593"/>
      <c r="BF4593"/>
      <c r="BG4593"/>
    </row>
    <row r="4594" spans="57:59" x14ac:dyDescent="0.25">
      <c r="BE4594"/>
      <c r="BF4594"/>
      <c r="BG4594"/>
    </row>
    <row r="4595" spans="57:59" x14ac:dyDescent="0.25">
      <c r="BE4595"/>
      <c r="BF4595"/>
      <c r="BG4595"/>
    </row>
    <row r="4596" spans="57:59" x14ac:dyDescent="0.25">
      <c r="BE4596"/>
      <c r="BF4596"/>
      <c r="BG4596"/>
    </row>
    <row r="4597" spans="57:59" x14ac:dyDescent="0.25">
      <c r="BE4597"/>
      <c r="BF4597"/>
      <c r="BG4597"/>
    </row>
    <row r="4598" spans="57:59" x14ac:dyDescent="0.25">
      <c r="BE4598"/>
      <c r="BF4598"/>
      <c r="BG4598"/>
    </row>
    <row r="4599" spans="57:59" x14ac:dyDescent="0.25">
      <c r="BE4599"/>
      <c r="BF4599"/>
      <c r="BG4599"/>
    </row>
    <row r="4600" spans="57:59" x14ac:dyDescent="0.25">
      <c r="BE4600"/>
      <c r="BF4600"/>
      <c r="BG4600"/>
    </row>
    <row r="4601" spans="57:59" x14ac:dyDescent="0.25">
      <c r="BE4601"/>
      <c r="BF4601"/>
      <c r="BG4601"/>
    </row>
    <row r="4602" spans="57:59" x14ac:dyDescent="0.25">
      <c r="BE4602"/>
      <c r="BF4602"/>
      <c r="BG4602"/>
    </row>
    <row r="4603" spans="57:59" x14ac:dyDescent="0.25">
      <c r="BE4603"/>
      <c r="BF4603"/>
      <c r="BG4603"/>
    </row>
    <row r="4604" spans="57:59" x14ac:dyDescent="0.25">
      <c r="BE4604"/>
      <c r="BF4604"/>
      <c r="BG4604"/>
    </row>
    <row r="4605" spans="57:59" x14ac:dyDescent="0.25">
      <c r="BE4605"/>
      <c r="BF4605"/>
      <c r="BG4605"/>
    </row>
    <row r="4606" spans="57:59" x14ac:dyDescent="0.25">
      <c r="BE4606"/>
      <c r="BF4606"/>
      <c r="BG4606"/>
    </row>
    <row r="4607" spans="57:59" x14ac:dyDescent="0.25">
      <c r="BE4607"/>
      <c r="BF4607"/>
      <c r="BG4607"/>
    </row>
    <row r="4608" spans="57:59" x14ac:dyDescent="0.25">
      <c r="BE4608"/>
      <c r="BF4608"/>
      <c r="BG4608"/>
    </row>
    <row r="4609" spans="57:59" x14ac:dyDescent="0.25">
      <c r="BE4609"/>
      <c r="BF4609"/>
      <c r="BG4609"/>
    </row>
    <row r="4610" spans="57:59" x14ac:dyDescent="0.25">
      <c r="BE4610"/>
      <c r="BF4610"/>
      <c r="BG4610"/>
    </row>
    <row r="4611" spans="57:59" x14ac:dyDescent="0.25">
      <c r="BE4611"/>
      <c r="BF4611"/>
      <c r="BG4611"/>
    </row>
    <row r="4612" spans="57:59" x14ac:dyDescent="0.25">
      <c r="BE4612"/>
      <c r="BF4612"/>
      <c r="BG4612"/>
    </row>
    <row r="4613" spans="57:59" x14ac:dyDescent="0.25">
      <c r="BE4613"/>
      <c r="BF4613"/>
      <c r="BG4613"/>
    </row>
    <row r="4614" spans="57:59" x14ac:dyDescent="0.25">
      <c r="BE4614"/>
      <c r="BF4614"/>
      <c r="BG4614"/>
    </row>
    <row r="4615" spans="57:59" x14ac:dyDescent="0.25">
      <c r="BE4615"/>
      <c r="BF4615"/>
      <c r="BG4615"/>
    </row>
    <row r="4616" spans="57:59" x14ac:dyDescent="0.25">
      <c r="BE4616"/>
      <c r="BF4616"/>
      <c r="BG4616"/>
    </row>
    <row r="4617" spans="57:59" x14ac:dyDescent="0.25">
      <c r="BE4617"/>
      <c r="BF4617"/>
      <c r="BG4617"/>
    </row>
    <row r="4618" spans="57:59" x14ac:dyDescent="0.25">
      <c r="BE4618"/>
      <c r="BF4618"/>
      <c r="BG4618"/>
    </row>
    <row r="4619" spans="57:59" x14ac:dyDescent="0.25">
      <c r="BE4619"/>
      <c r="BF4619"/>
      <c r="BG4619"/>
    </row>
    <row r="4620" spans="57:59" x14ac:dyDescent="0.25">
      <c r="BE4620"/>
      <c r="BF4620"/>
      <c r="BG4620"/>
    </row>
    <row r="4621" spans="57:59" x14ac:dyDescent="0.25">
      <c r="BE4621"/>
      <c r="BF4621"/>
      <c r="BG4621"/>
    </row>
    <row r="4622" spans="57:59" x14ac:dyDescent="0.25">
      <c r="BE4622"/>
      <c r="BF4622"/>
      <c r="BG4622"/>
    </row>
    <row r="4623" spans="57:59" x14ac:dyDescent="0.25">
      <c r="BE4623"/>
      <c r="BF4623"/>
      <c r="BG4623"/>
    </row>
    <row r="4624" spans="57:59" x14ac:dyDescent="0.25">
      <c r="BE4624"/>
      <c r="BF4624"/>
      <c r="BG4624"/>
    </row>
    <row r="4625" spans="57:59" x14ac:dyDescent="0.25">
      <c r="BE4625"/>
      <c r="BF4625"/>
      <c r="BG4625"/>
    </row>
    <row r="4626" spans="57:59" x14ac:dyDescent="0.25">
      <c r="BE4626"/>
      <c r="BF4626"/>
      <c r="BG4626"/>
    </row>
    <row r="4627" spans="57:59" x14ac:dyDescent="0.25">
      <c r="BE4627"/>
      <c r="BF4627"/>
      <c r="BG4627"/>
    </row>
    <row r="4628" spans="57:59" x14ac:dyDescent="0.25">
      <c r="BE4628"/>
      <c r="BF4628"/>
      <c r="BG4628"/>
    </row>
    <row r="4629" spans="57:59" x14ac:dyDescent="0.25">
      <c r="BE4629"/>
      <c r="BF4629"/>
      <c r="BG4629"/>
    </row>
    <row r="4630" spans="57:59" x14ac:dyDescent="0.25">
      <c r="BE4630"/>
      <c r="BF4630"/>
      <c r="BG4630"/>
    </row>
    <row r="4631" spans="57:59" x14ac:dyDescent="0.25">
      <c r="BE4631"/>
      <c r="BF4631"/>
      <c r="BG4631"/>
    </row>
    <row r="4632" spans="57:59" x14ac:dyDescent="0.25">
      <c r="BE4632"/>
      <c r="BF4632"/>
      <c r="BG4632"/>
    </row>
    <row r="4633" spans="57:59" x14ac:dyDescent="0.25">
      <c r="BE4633"/>
      <c r="BF4633"/>
      <c r="BG4633"/>
    </row>
    <row r="4634" spans="57:59" x14ac:dyDescent="0.25">
      <c r="BE4634"/>
      <c r="BF4634"/>
      <c r="BG4634"/>
    </row>
    <row r="4635" spans="57:59" x14ac:dyDescent="0.25">
      <c r="BE4635"/>
      <c r="BF4635"/>
      <c r="BG4635"/>
    </row>
    <row r="4636" spans="57:59" x14ac:dyDescent="0.25">
      <c r="BE4636"/>
      <c r="BF4636"/>
      <c r="BG4636"/>
    </row>
    <row r="4637" spans="57:59" x14ac:dyDescent="0.25">
      <c r="BE4637"/>
      <c r="BF4637"/>
      <c r="BG4637"/>
    </row>
    <row r="4638" spans="57:59" x14ac:dyDescent="0.25">
      <c r="BE4638"/>
      <c r="BF4638"/>
      <c r="BG4638"/>
    </row>
    <row r="4639" spans="57:59" x14ac:dyDescent="0.25">
      <c r="BE4639"/>
      <c r="BF4639"/>
      <c r="BG4639"/>
    </row>
    <row r="4640" spans="57:59" x14ac:dyDescent="0.25">
      <c r="BE4640"/>
      <c r="BF4640"/>
      <c r="BG4640"/>
    </row>
    <row r="4641" spans="57:59" x14ac:dyDescent="0.25">
      <c r="BE4641"/>
      <c r="BF4641"/>
      <c r="BG4641"/>
    </row>
    <row r="4642" spans="57:59" x14ac:dyDescent="0.25">
      <c r="BE4642"/>
      <c r="BF4642"/>
      <c r="BG4642"/>
    </row>
    <row r="4643" spans="57:59" x14ac:dyDescent="0.25">
      <c r="BE4643"/>
      <c r="BF4643"/>
      <c r="BG4643"/>
    </row>
    <row r="4644" spans="57:59" x14ac:dyDescent="0.25">
      <c r="BE4644"/>
      <c r="BF4644"/>
      <c r="BG4644"/>
    </row>
    <row r="4645" spans="57:59" x14ac:dyDescent="0.25">
      <c r="BE4645"/>
      <c r="BF4645"/>
      <c r="BG4645"/>
    </row>
    <row r="4646" spans="57:59" x14ac:dyDescent="0.25">
      <c r="BE4646"/>
      <c r="BF4646"/>
      <c r="BG4646"/>
    </row>
    <row r="4647" spans="57:59" x14ac:dyDescent="0.25">
      <c r="BE4647"/>
      <c r="BF4647"/>
      <c r="BG4647"/>
    </row>
    <row r="4648" spans="57:59" x14ac:dyDescent="0.25">
      <c r="BE4648"/>
      <c r="BF4648"/>
      <c r="BG4648"/>
    </row>
    <row r="4649" spans="57:59" x14ac:dyDescent="0.25">
      <c r="BE4649"/>
      <c r="BF4649"/>
      <c r="BG4649"/>
    </row>
    <row r="4650" spans="57:59" x14ac:dyDescent="0.25">
      <c r="BE4650"/>
      <c r="BF4650"/>
      <c r="BG4650"/>
    </row>
    <row r="4651" spans="57:59" x14ac:dyDescent="0.25">
      <c r="BE4651"/>
      <c r="BF4651"/>
      <c r="BG4651"/>
    </row>
    <row r="4652" spans="57:59" x14ac:dyDescent="0.25">
      <c r="BE4652"/>
      <c r="BF4652"/>
      <c r="BG4652"/>
    </row>
    <row r="4653" spans="57:59" x14ac:dyDescent="0.25">
      <c r="BE4653"/>
      <c r="BF4653"/>
      <c r="BG4653"/>
    </row>
    <row r="4654" spans="57:59" x14ac:dyDescent="0.25">
      <c r="BE4654"/>
      <c r="BF4654"/>
      <c r="BG4654"/>
    </row>
    <row r="4655" spans="57:59" x14ac:dyDescent="0.25">
      <c r="BE4655"/>
      <c r="BF4655"/>
      <c r="BG4655"/>
    </row>
    <row r="4656" spans="57:59" x14ac:dyDescent="0.25">
      <c r="BE4656"/>
      <c r="BF4656"/>
      <c r="BG4656"/>
    </row>
    <row r="4657" spans="57:59" x14ac:dyDescent="0.25">
      <c r="BE4657"/>
      <c r="BF4657"/>
      <c r="BG4657"/>
    </row>
    <row r="4658" spans="57:59" x14ac:dyDescent="0.25">
      <c r="BE4658"/>
      <c r="BF4658"/>
      <c r="BG4658"/>
    </row>
    <row r="4659" spans="57:59" x14ac:dyDescent="0.25">
      <c r="BE4659"/>
      <c r="BF4659"/>
      <c r="BG4659"/>
    </row>
    <row r="4660" spans="57:59" x14ac:dyDescent="0.25">
      <c r="BE4660"/>
      <c r="BF4660"/>
      <c r="BG4660"/>
    </row>
    <row r="4661" spans="57:59" x14ac:dyDescent="0.25">
      <c r="BE4661"/>
      <c r="BF4661"/>
      <c r="BG4661"/>
    </row>
    <row r="4662" spans="57:59" x14ac:dyDescent="0.25">
      <c r="BE4662"/>
      <c r="BF4662"/>
      <c r="BG4662"/>
    </row>
    <row r="4663" spans="57:59" x14ac:dyDescent="0.25">
      <c r="BE4663"/>
      <c r="BF4663"/>
      <c r="BG4663"/>
    </row>
    <row r="4664" spans="57:59" x14ac:dyDescent="0.25">
      <c r="BE4664"/>
      <c r="BF4664"/>
      <c r="BG4664"/>
    </row>
    <row r="4665" spans="57:59" x14ac:dyDescent="0.25">
      <c r="BE4665"/>
      <c r="BF4665"/>
      <c r="BG4665"/>
    </row>
    <row r="4666" spans="57:59" x14ac:dyDescent="0.25">
      <c r="BE4666"/>
      <c r="BF4666"/>
      <c r="BG4666"/>
    </row>
    <row r="4667" spans="57:59" x14ac:dyDescent="0.25">
      <c r="BE4667"/>
      <c r="BF4667"/>
      <c r="BG4667"/>
    </row>
    <row r="4668" spans="57:59" x14ac:dyDescent="0.25">
      <c r="BE4668"/>
      <c r="BF4668"/>
      <c r="BG4668"/>
    </row>
    <row r="4669" spans="57:59" x14ac:dyDescent="0.25">
      <c r="BE4669"/>
      <c r="BF4669"/>
      <c r="BG4669"/>
    </row>
    <row r="4670" spans="57:59" x14ac:dyDescent="0.25">
      <c r="BE4670"/>
      <c r="BF4670"/>
      <c r="BG4670"/>
    </row>
    <row r="4671" spans="57:59" x14ac:dyDescent="0.25">
      <c r="BE4671"/>
      <c r="BF4671"/>
      <c r="BG4671"/>
    </row>
    <row r="4672" spans="57:59" x14ac:dyDescent="0.25">
      <c r="BE4672"/>
      <c r="BF4672"/>
      <c r="BG4672"/>
    </row>
    <row r="4673" spans="57:59" x14ac:dyDescent="0.25">
      <c r="BE4673"/>
      <c r="BF4673"/>
      <c r="BG4673"/>
    </row>
    <row r="4674" spans="57:59" x14ac:dyDescent="0.25">
      <c r="BE4674"/>
      <c r="BF4674"/>
      <c r="BG4674"/>
    </row>
    <row r="4675" spans="57:59" x14ac:dyDescent="0.25">
      <c r="BE4675"/>
      <c r="BF4675"/>
      <c r="BG4675"/>
    </row>
    <row r="4676" spans="57:59" x14ac:dyDescent="0.25">
      <c r="BE4676"/>
      <c r="BF4676"/>
      <c r="BG4676"/>
    </row>
    <row r="4677" spans="57:59" x14ac:dyDescent="0.25">
      <c r="BE4677"/>
      <c r="BF4677"/>
      <c r="BG4677"/>
    </row>
    <row r="4678" spans="57:59" x14ac:dyDescent="0.25">
      <c r="BE4678"/>
      <c r="BF4678"/>
      <c r="BG4678"/>
    </row>
    <row r="4679" spans="57:59" x14ac:dyDescent="0.25">
      <c r="BE4679"/>
      <c r="BF4679"/>
      <c r="BG4679"/>
    </row>
    <row r="4680" spans="57:59" x14ac:dyDescent="0.25">
      <c r="BE4680"/>
      <c r="BF4680"/>
      <c r="BG4680"/>
    </row>
    <row r="4681" spans="57:59" x14ac:dyDescent="0.25">
      <c r="BE4681"/>
      <c r="BF4681"/>
      <c r="BG4681"/>
    </row>
    <row r="4682" spans="57:59" x14ac:dyDescent="0.25">
      <c r="BE4682"/>
      <c r="BF4682"/>
      <c r="BG4682"/>
    </row>
    <row r="4683" spans="57:59" x14ac:dyDescent="0.25">
      <c r="BE4683"/>
      <c r="BF4683"/>
      <c r="BG4683"/>
    </row>
    <row r="4684" spans="57:59" x14ac:dyDescent="0.25">
      <c r="BE4684"/>
      <c r="BF4684"/>
      <c r="BG4684"/>
    </row>
    <row r="4685" spans="57:59" x14ac:dyDescent="0.25">
      <c r="BE4685"/>
      <c r="BF4685"/>
      <c r="BG4685"/>
    </row>
    <row r="4686" spans="57:59" x14ac:dyDescent="0.25">
      <c r="BE4686"/>
      <c r="BF4686"/>
      <c r="BG4686"/>
    </row>
    <row r="4687" spans="57:59" x14ac:dyDescent="0.25">
      <c r="BE4687"/>
      <c r="BF4687"/>
      <c r="BG4687"/>
    </row>
    <row r="4688" spans="57:59" x14ac:dyDescent="0.25">
      <c r="BE4688"/>
      <c r="BF4688"/>
      <c r="BG4688"/>
    </row>
    <row r="4689" spans="57:59" x14ac:dyDescent="0.25">
      <c r="BE4689"/>
      <c r="BF4689"/>
      <c r="BG4689"/>
    </row>
    <row r="4690" spans="57:59" x14ac:dyDescent="0.25">
      <c r="BE4690"/>
      <c r="BF4690"/>
      <c r="BG4690"/>
    </row>
    <row r="4691" spans="57:59" x14ac:dyDescent="0.25">
      <c r="BE4691"/>
      <c r="BF4691"/>
      <c r="BG4691"/>
    </row>
    <row r="4692" spans="57:59" x14ac:dyDescent="0.25">
      <c r="BE4692"/>
      <c r="BF4692"/>
      <c r="BG4692"/>
    </row>
    <row r="4693" spans="57:59" x14ac:dyDescent="0.25">
      <c r="BE4693"/>
      <c r="BF4693"/>
      <c r="BG4693"/>
    </row>
    <row r="4694" spans="57:59" x14ac:dyDescent="0.25">
      <c r="BE4694"/>
      <c r="BF4694"/>
      <c r="BG4694"/>
    </row>
    <row r="4695" spans="57:59" x14ac:dyDescent="0.25">
      <c r="BE4695"/>
      <c r="BF4695"/>
      <c r="BG4695"/>
    </row>
    <row r="4696" spans="57:59" x14ac:dyDescent="0.25">
      <c r="BE4696"/>
      <c r="BF4696"/>
      <c r="BG4696"/>
    </row>
    <row r="4697" spans="57:59" x14ac:dyDescent="0.25">
      <c r="BE4697"/>
      <c r="BF4697"/>
      <c r="BG4697"/>
    </row>
    <row r="4698" spans="57:59" x14ac:dyDescent="0.25">
      <c r="BE4698"/>
      <c r="BF4698"/>
      <c r="BG4698"/>
    </row>
    <row r="4699" spans="57:59" x14ac:dyDescent="0.25">
      <c r="BE4699"/>
      <c r="BF4699"/>
      <c r="BG4699"/>
    </row>
    <row r="4700" spans="57:59" x14ac:dyDescent="0.25">
      <c r="BE4700"/>
      <c r="BF4700"/>
      <c r="BG4700"/>
    </row>
    <row r="4701" spans="57:59" x14ac:dyDescent="0.25">
      <c r="BE4701"/>
      <c r="BF4701"/>
      <c r="BG4701"/>
    </row>
    <row r="4702" spans="57:59" x14ac:dyDescent="0.25">
      <c r="BE4702"/>
      <c r="BF4702"/>
      <c r="BG4702"/>
    </row>
    <row r="4703" spans="57:59" x14ac:dyDescent="0.25">
      <c r="BE4703"/>
      <c r="BF4703"/>
      <c r="BG4703"/>
    </row>
    <row r="4704" spans="57:59" x14ac:dyDescent="0.25">
      <c r="BE4704"/>
      <c r="BF4704"/>
      <c r="BG4704"/>
    </row>
    <row r="4705" spans="57:59" x14ac:dyDescent="0.25">
      <c r="BE4705"/>
      <c r="BF4705"/>
      <c r="BG4705"/>
    </row>
    <row r="4706" spans="57:59" x14ac:dyDescent="0.25">
      <c r="BE4706"/>
      <c r="BF4706"/>
      <c r="BG4706"/>
    </row>
    <row r="4707" spans="57:59" x14ac:dyDescent="0.25">
      <c r="BE4707"/>
      <c r="BF4707"/>
      <c r="BG4707"/>
    </row>
    <row r="4708" spans="57:59" x14ac:dyDescent="0.25">
      <c r="BE4708"/>
      <c r="BF4708"/>
      <c r="BG4708"/>
    </row>
    <row r="4709" spans="57:59" x14ac:dyDescent="0.25">
      <c r="BE4709"/>
      <c r="BF4709"/>
      <c r="BG4709"/>
    </row>
    <row r="4710" spans="57:59" x14ac:dyDescent="0.25">
      <c r="BE4710"/>
      <c r="BF4710"/>
      <c r="BG4710"/>
    </row>
    <row r="4711" spans="57:59" x14ac:dyDescent="0.25">
      <c r="BE4711"/>
      <c r="BF4711"/>
      <c r="BG4711"/>
    </row>
    <row r="4712" spans="57:59" x14ac:dyDescent="0.25">
      <c r="BE4712"/>
      <c r="BF4712"/>
      <c r="BG4712"/>
    </row>
    <row r="4713" spans="57:59" x14ac:dyDescent="0.25">
      <c r="BE4713"/>
      <c r="BF4713"/>
      <c r="BG4713"/>
    </row>
    <row r="4714" spans="57:59" x14ac:dyDescent="0.25">
      <c r="BE4714"/>
      <c r="BF4714"/>
      <c r="BG4714"/>
    </row>
    <row r="4715" spans="57:59" x14ac:dyDescent="0.25">
      <c r="BE4715"/>
      <c r="BF4715"/>
      <c r="BG4715"/>
    </row>
    <row r="4716" spans="57:59" x14ac:dyDescent="0.25">
      <c r="BE4716"/>
      <c r="BF4716"/>
      <c r="BG4716"/>
    </row>
    <row r="4717" spans="57:59" x14ac:dyDescent="0.25">
      <c r="BE4717"/>
      <c r="BF4717"/>
      <c r="BG4717"/>
    </row>
    <row r="4718" spans="57:59" x14ac:dyDescent="0.25">
      <c r="BE4718"/>
      <c r="BF4718"/>
      <c r="BG4718"/>
    </row>
    <row r="4719" spans="57:59" x14ac:dyDescent="0.25">
      <c r="BE4719"/>
      <c r="BF4719"/>
      <c r="BG4719"/>
    </row>
    <row r="4720" spans="57:59" x14ac:dyDescent="0.25">
      <c r="BE4720"/>
      <c r="BF4720"/>
      <c r="BG4720"/>
    </row>
    <row r="4721" spans="57:59" x14ac:dyDescent="0.25">
      <c r="BE4721"/>
      <c r="BF4721"/>
      <c r="BG4721"/>
    </row>
    <row r="4722" spans="57:59" x14ac:dyDescent="0.25">
      <c r="BE4722"/>
      <c r="BF4722"/>
      <c r="BG4722"/>
    </row>
    <row r="4723" spans="57:59" x14ac:dyDescent="0.25">
      <c r="BE4723"/>
      <c r="BF4723"/>
      <c r="BG4723"/>
    </row>
    <row r="4724" spans="57:59" x14ac:dyDescent="0.25">
      <c r="BE4724"/>
      <c r="BF4724"/>
      <c r="BG4724"/>
    </row>
    <row r="4725" spans="57:59" x14ac:dyDescent="0.25">
      <c r="BE4725"/>
      <c r="BF4725"/>
      <c r="BG4725"/>
    </row>
    <row r="4726" spans="57:59" x14ac:dyDescent="0.25">
      <c r="BE4726"/>
      <c r="BF4726"/>
      <c r="BG4726"/>
    </row>
    <row r="4727" spans="57:59" x14ac:dyDescent="0.25">
      <c r="BE4727"/>
      <c r="BF4727"/>
      <c r="BG4727"/>
    </row>
    <row r="4728" spans="57:59" x14ac:dyDescent="0.25">
      <c r="BE4728"/>
      <c r="BF4728"/>
      <c r="BG4728"/>
    </row>
    <row r="4729" spans="57:59" x14ac:dyDescent="0.25">
      <c r="BE4729"/>
      <c r="BF4729"/>
      <c r="BG4729"/>
    </row>
    <row r="4730" spans="57:59" x14ac:dyDescent="0.25">
      <c r="BE4730"/>
      <c r="BF4730"/>
      <c r="BG4730"/>
    </row>
    <row r="4731" spans="57:59" x14ac:dyDescent="0.25">
      <c r="BE4731"/>
      <c r="BF4731"/>
      <c r="BG4731"/>
    </row>
    <row r="4732" spans="57:59" x14ac:dyDescent="0.25">
      <c r="BE4732"/>
      <c r="BF4732"/>
      <c r="BG4732"/>
    </row>
    <row r="4733" spans="57:59" x14ac:dyDescent="0.25">
      <c r="BE4733"/>
      <c r="BF4733"/>
      <c r="BG4733"/>
    </row>
    <row r="4734" spans="57:59" x14ac:dyDescent="0.25">
      <c r="BE4734"/>
      <c r="BF4734"/>
      <c r="BG4734"/>
    </row>
    <row r="4735" spans="57:59" x14ac:dyDescent="0.25">
      <c r="BE4735"/>
      <c r="BF4735"/>
      <c r="BG4735"/>
    </row>
    <row r="4736" spans="57:59" x14ac:dyDescent="0.25">
      <c r="BE4736"/>
      <c r="BF4736"/>
      <c r="BG4736"/>
    </row>
    <row r="4737" spans="57:59" x14ac:dyDescent="0.25">
      <c r="BE4737"/>
      <c r="BF4737"/>
      <c r="BG4737"/>
    </row>
    <row r="4738" spans="57:59" x14ac:dyDescent="0.25">
      <c r="BE4738"/>
      <c r="BF4738"/>
      <c r="BG4738"/>
    </row>
    <row r="4739" spans="57:59" x14ac:dyDescent="0.25">
      <c r="BE4739"/>
      <c r="BF4739"/>
      <c r="BG4739"/>
    </row>
    <row r="4740" spans="57:59" x14ac:dyDescent="0.25">
      <c r="BE4740"/>
      <c r="BF4740"/>
      <c r="BG4740"/>
    </row>
    <row r="4741" spans="57:59" x14ac:dyDescent="0.25">
      <c r="BE4741"/>
      <c r="BF4741"/>
      <c r="BG4741"/>
    </row>
    <row r="4742" spans="57:59" x14ac:dyDescent="0.25">
      <c r="BE4742"/>
      <c r="BF4742"/>
      <c r="BG4742"/>
    </row>
    <row r="4743" spans="57:59" x14ac:dyDescent="0.25">
      <c r="BE4743"/>
      <c r="BF4743"/>
      <c r="BG4743"/>
    </row>
    <row r="4744" spans="57:59" x14ac:dyDescent="0.25">
      <c r="BE4744"/>
      <c r="BF4744"/>
      <c r="BG4744"/>
    </row>
    <row r="4745" spans="57:59" x14ac:dyDescent="0.25">
      <c r="BE4745"/>
      <c r="BF4745"/>
      <c r="BG4745"/>
    </row>
    <row r="4746" spans="57:59" x14ac:dyDescent="0.25">
      <c r="BE4746"/>
      <c r="BF4746"/>
      <c r="BG4746"/>
    </row>
    <row r="4747" spans="57:59" x14ac:dyDescent="0.25">
      <c r="BE4747"/>
      <c r="BF4747"/>
      <c r="BG4747"/>
    </row>
    <row r="4748" spans="57:59" x14ac:dyDescent="0.25">
      <c r="BE4748"/>
      <c r="BF4748"/>
      <c r="BG4748"/>
    </row>
    <row r="4749" spans="57:59" x14ac:dyDescent="0.25">
      <c r="BE4749"/>
      <c r="BF4749"/>
      <c r="BG4749"/>
    </row>
    <row r="4750" spans="57:59" x14ac:dyDescent="0.25">
      <c r="BE4750"/>
      <c r="BF4750"/>
      <c r="BG4750"/>
    </row>
    <row r="4751" spans="57:59" x14ac:dyDescent="0.25">
      <c r="BE4751"/>
      <c r="BF4751"/>
      <c r="BG4751"/>
    </row>
    <row r="4752" spans="57:59" x14ac:dyDescent="0.25">
      <c r="BE4752"/>
      <c r="BF4752"/>
      <c r="BG4752"/>
    </row>
    <row r="4753" spans="57:59" x14ac:dyDescent="0.25">
      <c r="BE4753"/>
      <c r="BF4753"/>
      <c r="BG4753"/>
    </row>
    <row r="4754" spans="57:59" x14ac:dyDescent="0.25">
      <c r="BE4754"/>
      <c r="BF4754"/>
      <c r="BG4754"/>
    </row>
    <row r="4755" spans="57:59" x14ac:dyDescent="0.25">
      <c r="BE4755"/>
      <c r="BF4755"/>
      <c r="BG4755"/>
    </row>
    <row r="4756" spans="57:59" x14ac:dyDescent="0.25">
      <c r="BE4756"/>
      <c r="BF4756"/>
      <c r="BG4756"/>
    </row>
    <row r="4757" spans="57:59" x14ac:dyDescent="0.25">
      <c r="BE4757"/>
      <c r="BF4757"/>
      <c r="BG4757"/>
    </row>
    <row r="4758" spans="57:59" x14ac:dyDescent="0.25">
      <c r="BE4758"/>
      <c r="BF4758"/>
      <c r="BG4758"/>
    </row>
    <row r="4759" spans="57:59" x14ac:dyDescent="0.25">
      <c r="BE4759"/>
      <c r="BF4759"/>
      <c r="BG4759"/>
    </row>
    <row r="4760" spans="57:59" x14ac:dyDescent="0.25">
      <c r="BE4760"/>
      <c r="BF4760"/>
      <c r="BG4760"/>
    </row>
    <row r="4761" spans="57:59" x14ac:dyDescent="0.25">
      <c r="BE4761"/>
      <c r="BF4761"/>
      <c r="BG4761"/>
    </row>
    <row r="4762" spans="57:59" x14ac:dyDescent="0.25">
      <c r="BE4762"/>
      <c r="BF4762"/>
      <c r="BG4762"/>
    </row>
    <row r="4763" spans="57:59" x14ac:dyDescent="0.25">
      <c r="BE4763"/>
      <c r="BF4763"/>
      <c r="BG4763"/>
    </row>
    <row r="4764" spans="57:59" x14ac:dyDescent="0.25">
      <c r="BE4764"/>
      <c r="BF4764"/>
      <c r="BG4764"/>
    </row>
    <row r="4765" spans="57:59" x14ac:dyDescent="0.25">
      <c r="BE4765"/>
      <c r="BF4765"/>
      <c r="BG4765"/>
    </row>
    <row r="4766" spans="57:59" x14ac:dyDescent="0.25">
      <c r="BE4766"/>
      <c r="BF4766"/>
      <c r="BG4766"/>
    </row>
    <row r="4767" spans="57:59" x14ac:dyDescent="0.25">
      <c r="BE4767"/>
      <c r="BF4767"/>
      <c r="BG4767"/>
    </row>
    <row r="4768" spans="57:59" x14ac:dyDescent="0.25">
      <c r="BE4768"/>
      <c r="BF4768"/>
      <c r="BG4768"/>
    </row>
    <row r="4769" spans="57:59" x14ac:dyDescent="0.25">
      <c r="BE4769"/>
      <c r="BF4769"/>
      <c r="BG4769"/>
    </row>
    <row r="4770" spans="57:59" x14ac:dyDescent="0.25">
      <c r="BE4770"/>
      <c r="BF4770"/>
      <c r="BG4770"/>
    </row>
    <row r="4771" spans="57:59" x14ac:dyDescent="0.25">
      <c r="BE4771"/>
      <c r="BF4771"/>
      <c r="BG4771"/>
    </row>
    <row r="4772" spans="57:59" x14ac:dyDescent="0.25">
      <c r="BE4772"/>
      <c r="BF4772"/>
      <c r="BG4772"/>
    </row>
    <row r="4773" spans="57:59" x14ac:dyDescent="0.25">
      <c r="BE4773"/>
      <c r="BF4773"/>
      <c r="BG4773"/>
    </row>
    <row r="4774" spans="57:59" x14ac:dyDescent="0.25">
      <c r="BE4774"/>
      <c r="BF4774"/>
      <c r="BG4774"/>
    </row>
    <row r="4775" spans="57:59" x14ac:dyDescent="0.25">
      <c r="BE4775"/>
      <c r="BF4775"/>
      <c r="BG4775"/>
    </row>
    <row r="4776" spans="57:59" x14ac:dyDescent="0.25">
      <c r="BE4776"/>
      <c r="BF4776"/>
      <c r="BG4776"/>
    </row>
    <row r="4777" spans="57:59" x14ac:dyDescent="0.25">
      <c r="BE4777"/>
      <c r="BF4777"/>
      <c r="BG4777"/>
    </row>
    <row r="4778" spans="57:59" x14ac:dyDescent="0.25">
      <c r="BE4778"/>
      <c r="BF4778"/>
      <c r="BG4778"/>
    </row>
    <row r="4779" spans="57:59" x14ac:dyDescent="0.25">
      <c r="BE4779"/>
      <c r="BF4779"/>
      <c r="BG4779"/>
    </row>
    <row r="4780" spans="57:59" x14ac:dyDescent="0.25">
      <c r="BE4780"/>
      <c r="BF4780"/>
      <c r="BG4780"/>
    </row>
    <row r="4781" spans="57:59" x14ac:dyDescent="0.25">
      <c r="BE4781"/>
      <c r="BF4781"/>
      <c r="BG4781"/>
    </row>
    <row r="4782" spans="57:59" x14ac:dyDescent="0.25">
      <c r="BE4782"/>
      <c r="BF4782"/>
      <c r="BG4782"/>
    </row>
    <row r="4783" spans="57:59" x14ac:dyDescent="0.25">
      <c r="BE4783"/>
      <c r="BF4783"/>
      <c r="BG4783"/>
    </row>
    <row r="4784" spans="57:59" x14ac:dyDescent="0.25">
      <c r="BE4784"/>
      <c r="BF4784"/>
      <c r="BG4784"/>
    </row>
    <row r="4785" spans="57:59" x14ac:dyDescent="0.25">
      <c r="BE4785"/>
      <c r="BF4785"/>
      <c r="BG4785"/>
    </row>
    <row r="4786" spans="57:59" x14ac:dyDescent="0.25">
      <c r="BE4786"/>
      <c r="BF4786"/>
      <c r="BG4786"/>
    </row>
    <row r="4787" spans="57:59" x14ac:dyDescent="0.25">
      <c r="BE4787"/>
      <c r="BF4787"/>
      <c r="BG4787"/>
    </row>
    <row r="4788" spans="57:59" x14ac:dyDescent="0.25">
      <c r="BE4788"/>
      <c r="BF4788"/>
      <c r="BG4788"/>
    </row>
    <row r="4789" spans="57:59" x14ac:dyDescent="0.25">
      <c r="BE4789"/>
      <c r="BF4789"/>
      <c r="BG4789"/>
    </row>
    <row r="4790" spans="57:59" x14ac:dyDescent="0.25">
      <c r="BE4790"/>
      <c r="BF4790"/>
      <c r="BG4790"/>
    </row>
    <row r="4791" spans="57:59" x14ac:dyDescent="0.25">
      <c r="BE4791"/>
      <c r="BF4791"/>
      <c r="BG4791"/>
    </row>
    <row r="4792" spans="57:59" x14ac:dyDescent="0.25">
      <c r="BE4792"/>
      <c r="BF4792"/>
      <c r="BG4792"/>
    </row>
    <row r="4793" spans="57:59" x14ac:dyDescent="0.25">
      <c r="BE4793"/>
      <c r="BF4793"/>
      <c r="BG4793"/>
    </row>
    <row r="4794" spans="57:59" x14ac:dyDescent="0.25">
      <c r="BE4794"/>
      <c r="BF4794"/>
      <c r="BG4794"/>
    </row>
    <row r="4795" spans="57:59" x14ac:dyDescent="0.25">
      <c r="BE4795"/>
      <c r="BF4795"/>
      <c r="BG4795"/>
    </row>
    <row r="4796" spans="57:59" x14ac:dyDescent="0.25">
      <c r="BE4796"/>
      <c r="BF4796"/>
      <c r="BG4796"/>
    </row>
    <row r="4797" spans="57:59" x14ac:dyDescent="0.25">
      <c r="BE4797"/>
      <c r="BF4797"/>
      <c r="BG4797"/>
    </row>
    <row r="4798" spans="57:59" x14ac:dyDescent="0.25">
      <c r="BE4798"/>
      <c r="BF4798"/>
      <c r="BG4798"/>
    </row>
    <row r="4799" spans="57:59" x14ac:dyDescent="0.25">
      <c r="BE4799"/>
      <c r="BF4799"/>
      <c r="BG4799"/>
    </row>
    <row r="4800" spans="57:59" x14ac:dyDescent="0.25">
      <c r="BE4800"/>
      <c r="BF4800"/>
      <c r="BG4800"/>
    </row>
    <row r="4801" spans="57:59" x14ac:dyDescent="0.25">
      <c r="BE4801"/>
      <c r="BF4801"/>
      <c r="BG4801"/>
    </row>
    <row r="4802" spans="57:59" x14ac:dyDescent="0.25">
      <c r="BE4802"/>
      <c r="BF4802"/>
      <c r="BG4802"/>
    </row>
    <row r="4803" spans="57:59" x14ac:dyDescent="0.25">
      <c r="BE4803"/>
      <c r="BF4803"/>
      <c r="BG4803"/>
    </row>
    <row r="4804" spans="57:59" x14ac:dyDescent="0.25">
      <c r="BE4804"/>
      <c r="BF4804"/>
      <c r="BG4804"/>
    </row>
    <row r="4805" spans="57:59" x14ac:dyDescent="0.25">
      <c r="BE4805"/>
      <c r="BF4805"/>
      <c r="BG4805"/>
    </row>
    <row r="4806" spans="57:59" x14ac:dyDescent="0.25">
      <c r="BE4806"/>
      <c r="BF4806"/>
      <c r="BG4806"/>
    </row>
    <row r="4807" spans="57:59" x14ac:dyDescent="0.25">
      <c r="BE4807"/>
      <c r="BF4807"/>
      <c r="BG4807"/>
    </row>
    <row r="4808" spans="57:59" x14ac:dyDescent="0.25">
      <c r="BE4808"/>
      <c r="BF4808"/>
      <c r="BG4808"/>
    </row>
    <row r="4809" spans="57:59" x14ac:dyDescent="0.25">
      <c r="BE4809"/>
      <c r="BF4809"/>
      <c r="BG4809"/>
    </row>
    <row r="4810" spans="57:59" x14ac:dyDescent="0.25">
      <c r="BE4810"/>
      <c r="BF4810"/>
      <c r="BG4810"/>
    </row>
    <row r="4811" spans="57:59" x14ac:dyDescent="0.25">
      <c r="BE4811"/>
      <c r="BF4811"/>
      <c r="BG4811"/>
    </row>
    <row r="4812" spans="57:59" x14ac:dyDescent="0.25">
      <c r="BE4812"/>
      <c r="BF4812"/>
      <c r="BG4812"/>
    </row>
    <row r="4813" spans="57:59" x14ac:dyDescent="0.25">
      <c r="BE4813"/>
      <c r="BF4813"/>
      <c r="BG4813"/>
    </row>
    <row r="4814" spans="57:59" x14ac:dyDescent="0.25">
      <c r="BE4814"/>
      <c r="BF4814"/>
      <c r="BG4814"/>
    </row>
    <row r="4815" spans="57:59" x14ac:dyDescent="0.25">
      <c r="BE4815"/>
      <c r="BF4815"/>
      <c r="BG4815"/>
    </row>
    <row r="4816" spans="57:59" x14ac:dyDescent="0.25">
      <c r="BE4816"/>
      <c r="BF4816"/>
      <c r="BG4816"/>
    </row>
    <row r="4817" spans="57:59" x14ac:dyDescent="0.25">
      <c r="BE4817"/>
      <c r="BF4817"/>
      <c r="BG4817"/>
    </row>
    <row r="4818" spans="57:59" x14ac:dyDescent="0.25">
      <c r="BE4818"/>
      <c r="BF4818"/>
      <c r="BG4818"/>
    </row>
    <row r="4819" spans="57:59" x14ac:dyDescent="0.25">
      <c r="BE4819"/>
      <c r="BF4819"/>
      <c r="BG4819"/>
    </row>
    <row r="4820" spans="57:59" x14ac:dyDescent="0.25">
      <c r="BE4820"/>
      <c r="BF4820"/>
      <c r="BG4820"/>
    </row>
    <row r="4821" spans="57:59" x14ac:dyDescent="0.25">
      <c r="BE4821"/>
      <c r="BF4821"/>
      <c r="BG4821"/>
    </row>
    <row r="4822" spans="57:59" x14ac:dyDescent="0.25">
      <c r="BE4822"/>
      <c r="BF4822"/>
      <c r="BG4822"/>
    </row>
    <row r="4823" spans="57:59" x14ac:dyDescent="0.25">
      <c r="BE4823"/>
      <c r="BF4823"/>
      <c r="BG4823"/>
    </row>
    <row r="4824" spans="57:59" x14ac:dyDescent="0.25">
      <c r="BE4824"/>
      <c r="BF4824"/>
      <c r="BG4824"/>
    </row>
    <row r="4825" spans="57:59" x14ac:dyDescent="0.25">
      <c r="BE4825"/>
      <c r="BF4825"/>
      <c r="BG4825"/>
    </row>
    <row r="4826" spans="57:59" x14ac:dyDescent="0.25">
      <c r="BE4826"/>
      <c r="BF4826"/>
      <c r="BG4826"/>
    </row>
    <row r="4827" spans="57:59" x14ac:dyDescent="0.25">
      <c r="BE4827"/>
      <c r="BF4827"/>
      <c r="BG4827"/>
    </row>
    <row r="4828" spans="57:59" x14ac:dyDescent="0.25">
      <c r="BE4828"/>
      <c r="BF4828"/>
      <c r="BG4828"/>
    </row>
    <row r="4829" spans="57:59" x14ac:dyDescent="0.25">
      <c r="BE4829"/>
      <c r="BF4829"/>
      <c r="BG4829"/>
    </row>
    <row r="4830" spans="57:59" x14ac:dyDescent="0.25">
      <c r="BE4830"/>
      <c r="BF4830"/>
      <c r="BG4830"/>
    </row>
    <row r="4831" spans="57:59" x14ac:dyDescent="0.25">
      <c r="BE4831"/>
      <c r="BF4831"/>
      <c r="BG4831"/>
    </row>
    <row r="4832" spans="57:59" x14ac:dyDescent="0.25">
      <c r="BE4832"/>
      <c r="BF4832"/>
      <c r="BG4832"/>
    </row>
    <row r="4833" spans="57:59" x14ac:dyDescent="0.25">
      <c r="BE4833"/>
      <c r="BF4833"/>
      <c r="BG4833"/>
    </row>
    <row r="4834" spans="57:59" x14ac:dyDescent="0.25">
      <c r="BE4834"/>
      <c r="BF4834"/>
      <c r="BG4834"/>
    </row>
    <row r="4835" spans="57:59" x14ac:dyDescent="0.25">
      <c r="BE4835"/>
      <c r="BF4835"/>
      <c r="BG4835"/>
    </row>
    <row r="4836" spans="57:59" x14ac:dyDescent="0.25">
      <c r="BE4836"/>
      <c r="BF4836"/>
      <c r="BG4836"/>
    </row>
    <row r="4837" spans="57:59" x14ac:dyDescent="0.25">
      <c r="BE4837"/>
      <c r="BF4837"/>
      <c r="BG4837"/>
    </row>
    <row r="4838" spans="57:59" x14ac:dyDescent="0.25">
      <c r="BE4838"/>
      <c r="BF4838"/>
      <c r="BG4838"/>
    </row>
    <row r="4839" spans="57:59" x14ac:dyDescent="0.25">
      <c r="BE4839"/>
      <c r="BF4839"/>
      <c r="BG4839"/>
    </row>
    <row r="4840" spans="57:59" x14ac:dyDescent="0.25">
      <c r="BE4840"/>
      <c r="BF4840"/>
      <c r="BG4840"/>
    </row>
    <row r="4841" spans="57:59" x14ac:dyDescent="0.25">
      <c r="BE4841"/>
      <c r="BF4841"/>
      <c r="BG4841"/>
    </row>
    <row r="4842" spans="57:59" x14ac:dyDescent="0.25">
      <c r="BE4842"/>
      <c r="BF4842"/>
      <c r="BG4842"/>
    </row>
    <row r="4843" spans="57:59" x14ac:dyDescent="0.25">
      <c r="BE4843"/>
      <c r="BF4843"/>
      <c r="BG4843"/>
    </row>
    <row r="4844" spans="57:59" x14ac:dyDescent="0.25">
      <c r="BE4844"/>
      <c r="BF4844"/>
      <c r="BG4844"/>
    </row>
    <row r="4845" spans="57:59" x14ac:dyDescent="0.25">
      <c r="BE4845"/>
      <c r="BF4845"/>
      <c r="BG4845"/>
    </row>
    <row r="4846" spans="57:59" x14ac:dyDescent="0.25">
      <c r="BE4846"/>
      <c r="BF4846"/>
      <c r="BG4846"/>
    </row>
    <row r="4847" spans="57:59" x14ac:dyDescent="0.25">
      <c r="BE4847"/>
      <c r="BF4847"/>
      <c r="BG4847"/>
    </row>
    <row r="4848" spans="57:59" x14ac:dyDescent="0.25">
      <c r="BE4848"/>
      <c r="BF4848"/>
      <c r="BG4848"/>
    </row>
    <row r="4849" spans="57:59" x14ac:dyDescent="0.25">
      <c r="BE4849"/>
      <c r="BF4849"/>
      <c r="BG4849"/>
    </row>
    <row r="4850" spans="57:59" x14ac:dyDescent="0.25">
      <c r="BE4850"/>
      <c r="BF4850"/>
      <c r="BG4850"/>
    </row>
    <row r="4851" spans="57:59" x14ac:dyDescent="0.25">
      <c r="BE4851"/>
      <c r="BF4851"/>
      <c r="BG4851"/>
    </row>
    <row r="4852" spans="57:59" x14ac:dyDescent="0.25">
      <c r="BE4852"/>
      <c r="BF4852"/>
      <c r="BG4852"/>
    </row>
    <row r="4853" spans="57:59" x14ac:dyDescent="0.25">
      <c r="BE4853"/>
      <c r="BF4853"/>
      <c r="BG4853"/>
    </row>
    <row r="4854" spans="57:59" x14ac:dyDescent="0.25">
      <c r="BE4854"/>
      <c r="BF4854"/>
      <c r="BG4854"/>
    </row>
    <row r="4855" spans="57:59" x14ac:dyDescent="0.25">
      <c r="BE4855"/>
      <c r="BF4855"/>
      <c r="BG4855"/>
    </row>
    <row r="4856" spans="57:59" x14ac:dyDescent="0.25">
      <c r="BE4856"/>
      <c r="BF4856"/>
      <c r="BG4856"/>
    </row>
    <row r="4857" spans="57:59" x14ac:dyDescent="0.25">
      <c r="BE4857"/>
      <c r="BF4857"/>
      <c r="BG4857"/>
    </row>
    <row r="4858" spans="57:59" x14ac:dyDescent="0.25">
      <c r="BE4858"/>
      <c r="BF4858"/>
      <c r="BG4858"/>
    </row>
    <row r="4859" spans="57:59" x14ac:dyDescent="0.25">
      <c r="BE4859"/>
      <c r="BF4859"/>
      <c r="BG4859"/>
    </row>
    <row r="4860" spans="57:59" x14ac:dyDescent="0.25">
      <c r="BE4860"/>
      <c r="BF4860"/>
      <c r="BG4860"/>
    </row>
    <row r="4861" spans="57:59" x14ac:dyDescent="0.25">
      <c r="BE4861"/>
      <c r="BF4861"/>
      <c r="BG4861"/>
    </row>
    <row r="4862" spans="57:59" x14ac:dyDescent="0.25">
      <c r="BE4862"/>
      <c r="BF4862"/>
      <c r="BG4862"/>
    </row>
    <row r="4863" spans="57:59" x14ac:dyDescent="0.25">
      <c r="BE4863"/>
      <c r="BF4863"/>
      <c r="BG4863"/>
    </row>
    <row r="4864" spans="57:59" x14ac:dyDescent="0.25">
      <c r="BE4864"/>
      <c r="BF4864"/>
      <c r="BG4864"/>
    </row>
    <row r="4865" spans="57:59" x14ac:dyDescent="0.25">
      <c r="BE4865"/>
      <c r="BF4865"/>
      <c r="BG4865"/>
    </row>
    <row r="4866" spans="57:59" x14ac:dyDescent="0.25">
      <c r="BE4866"/>
      <c r="BF4866"/>
      <c r="BG4866"/>
    </row>
    <row r="4867" spans="57:59" x14ac:dyDescent="0.25">
      <c r="BE4867"/>
      <c r="BF4867"/>
      <c r="BG4867"/>
    </row>
    <row r="4868" spans="57:59" x14ac:dyDescent="0.25">
      <c r="BE4868"/>
      <c r="BF4868"/>
      <c r="BG4868"/>
    </row>
    <row r="4869" spans="57:59" x14ac:dyDescent="0.25">
      <c r="BE4869"/>
      <c r="BF4869"/>
      <c r="BG4869"/>
    </row>
    <row r="4870" spans="57:59" x14ac:dyDescent="0.25">
      <c r="BE4870"/>
      <c r="BF4870"/>
      <c r="BG4870"/>
    </row>
    <row r="4871" spans="57:59" x14ac:dyDescent="0.25">
      <c r="BE4871"/>
      <c r="BF4871"/>
      <c r="BG4871"/>
    </row>
    <row r="4872" spans="57:59" x14ac:dyDescent="0.25">
      <c r="BE4872"/>
      <c r="BF4872"/>
      <c r="BG4872"/>
    </row>
    <row r="4873" spans="57:59" x14ac:dyDescent="0.25">
      <c r="BE4873"/>
      <c r="BF4873"/>
      <c r="BG4873"/>
    </row>
    <row r="4874" spans="57:59" x14ac:dyDescent="0.25">
      <c r="BE4874"/>
      <c r="BF4874"/>
      <c r="BG4874"/>
    </row>
    <row r="4875" spans="57:59" x14ac:dyDescent="0.25">
      <c r="BE4875"/>
      <c r="BF4875"/>
      <c r="BG4875"/>
    </row>
    <row r="4876" spans="57:59" x14ac:dyDescent="0.25">
      <c r="BE4876"/>
      <c r="BF4876"/>
      <c r="BG4876"/>
    </row>
    <row r="4877" spans="57:59" x14ac:dyDescent="0.25">
      <c r="BE4877"/>
      <c r="BF4877"/>
      <c r="BG4877"/>
    </row>
    <row r="4878" spans="57:59" x14ac:dyDescent="0.25">
      <c r="BE4878"/>
      <c r="BF4878"/>
      <c r="BG4878"/>
    </row>
    <row r="4879" spans="57:59" x14ac:dyDescent="0.25">
      <c r="BE4879"/>
      <c r="BF4879"/>
      <c r="BG4879"/>
    </row>
    <row r="4880" spans="57:59" x14ac:dyDescent="0.25">
      <c r="BE4880"/>
      <c r="BF4880"/>
      <c r="BG4880"/>
    </row>
    <row r="4881" spans="57:59" x14ac:dyDescent="0.25">
      <c r="BE4881"/>
      <c r="BF4881"/>
      <c r="BG4881"/>
    </row>
    <row r="4882" spans="57:59" x14ac:dyDescent="0.25">
      <c r="BE4882"/>
      <c r="BF4882"/>
      <c r="BG4882"/>
    </row>
    <row r="4883" spans="57:59" x14ac:dyDescent="0.25">
      <c r="BE4883"/>
      <c r="BF4883"/>
      <c r="BG4883"/>
    </row>
    <row r="4884" spans="57:59" x14ac:dyDescent="0.25">
      <c r="BE4884"/>
      <c r="BF4884"/>
      <c r="BG4884"/>
    </row>
    <row r="4885" spans="57:59" x14ac:dyDescent="0.25">
      <c r="BE4885"/>
      <c r="BF4885"/>
      <c r="BG4885"/>
    </row>
    <row r="4886" spans="57:59" x14ac:dyDescent="0.25">
      <c r="BE4886"/>
      <c r="BF4886"/>
      <c r="BG4886"/>
    </row>
    <row r="4887" spans="57:59" x14ac:dyDescent="0.25">
      <c r="BE4887"/>
      <c r="BF4887"/>
      <c r="BG4887"/>
    </row>
    <row r="4888" spans="57:59" x14ac:dyDescent="0.25">
      <c r="BE4888"/>
      <c r="BF4888"/>
      <c r="BG4888"/>
    </row>
    <row r="4889" spans="57:59" x14ac:dyDescent="0.25">
      <c r="BE4889"/>
      <c r="BF4889"/>
      <c r="BG4889"/>
    </row>
    <row r="4890" spans="57:59" x14ac:dyDescent="0.25">
      <c r="BE4890"/>
      <c r="BF4890"/>
      <c r="BG4890"/>
    </row>
    <row r="4891" spans="57:59" x14ac:dyDescent="0.25">
      <c r="BE4891"/>
      <c r="BF4891"/>
      <c r="BG4891"/>
    </row>
    <row r="4892" spans="57:59" x14ac:dyDescent="0.25">
      <c r="BE4892"/>
      <c r="BF4892"/>
      <c r="BG4892"/>
    </row>
    <row r="4893" spans="57:59" x14ac:dyDescent="0.25">
      <c r="BE4893"/>
      <c r="BF4893"/>
      <c r="BG4893"/>
    </row>
    <row r="4894" spans="57:59" x14ac:dyDescent="0.25">
      <c r="BE4894"/>
      <c r="BF4894"/>
      <c r="BG4894"/>
    </row>
    <row r="4895" spans="57:59" x14ac:dyDescent="0.25">
      <c r="BE4895"/>
      <c r="BF4895"/>
      <c r="BG4895"/>
    </row>
    <row r="4896" spans="57:59" x14ac:dyDescent="0.25">
      <c r="BE4896"/>
      <c r="BF4896"/>
      <c r="BG4896"/>
    </row>
    <row r="4897" spans="57:59" x14ac:dyDescent="0.25">
      <c r="BE4897"/>
      <c r="BF4897"/>
      <c r="BG4897"/>
    </row>
    <row r="4898" spans="57:59" x14ac:dyDescent="0.25">
      <c r="BE4898"/>
      <c r="BF4898"/>
      <c r="BG4898"/>
    </row>
    <row r="4899" spans="57:59" x14ac:dyDescent="0.25">
      <c r="BE4899"/>
      <c r="BF4899"/>
      <c r="BG4899"/>
    </row>
    <row r="4900" spans="57:59" x14ac:dyDescent="0.25">
      <c r="BE4900"/>
      <c r="BF4900"/>
      <c r="BG4900"/>
    </row>
    <row r="4901" spans="57:59" x14ac:dyDescent="0.25">
      <c r="BE4901"/>
      <c r="BF4901"/>
      <c r="BG4901"/>
    </row>
    <row r="4902" spans="57:59" x14ac:dyDescent="0.25">
      <c r="BE4902"/>
      <c r="BF4902"/>
      <c r="BG4902"/>
    </row>
    <row r="4903" spans="57:59" x14ac:dyDescent="0.25">
      <c r="BE4903"/>
      <c r="BF4903"/>
      <c r="BG4903"/>
    </row>
    <row r="4904" spans="57:59" x14ac:dyDescent="0.25">
      <c r="BE4904"/>
      <c r="BF4904"/>
      <c r="BG4904"/>
    </row>
    <row r="4905" spans="57:59" x14ac:dyDescent="0.25">
      <c r="BE4905"/>
      <c r="BF4905"/>
      <c r="BG4905"/>
    </row>
    <row r="4906" spans="57:59" x14ac:dyDescent="0.25">
      <c r="BE4906"/>
      <c r="BF4906"/>
      <c r="BG4906"/>
    </row>
    <row r="4907" spans="57:59" x14ac:dyDescent="0.25">
      <c r="BE4907"/>
      <c r="BF4907"/>
      <c r="BG4907"/>
    </row>
    <row r="4908" spans="57:59" x14ac:dyDescent="0.25">
      <c r="BE4908"/>
      <c r="BF4908"/>
      <c r="BG4908"/>
    </row>
    <row r="4909" spans="57:59" x14ac:dyDescent="0.25">
      <c r="BE4909"/>
      <c r="BF4909"/>
      <c r="BG4909"/>
    </row>
    <row r="4910" spans="57:59" x14ac:dyDescent="0.25">
      <c r="BE4910"/>
      <c r="BF4910"/>
      <c r="BG4910"/>
    </row>
    <row r="4911" spans="57:59" x14ac:dyDescent="0.25">
      <c r="BE4911"/>
      <c r="BF4911"/>
      <c r="BG4911"/>
    </row>
    <row r="4912" spans="57:59" x14ac:dyDescent="0.25">
      <c r="BE4912"/>
      <c r="BF4912"/>
      <c r="BG4912"/>
    </row>
    <row r="4913" spans="57:59" x14ac:dyDescent="0.25">
      <c r="BE4913"/>
      <c r="BF4913"/>
      <c r="BG4913"/>
    </row>
    <row r="4914" spans="57:59" x14ac:dyDescent="0.25">
      <c r="BE4914"/>
      <c r="BF4914"/>
      <c r="BG4914"/>
    </row>
    <row r="4915" spans="57:59" x14ac:dyDescent="0.25">
      <c r="BE4915"/>
      <c r="BF4915"/>
      <c r="BG4915"/>
    </row>
    <row r="4916" spans="57:59" x14ac:dyDescent="0.25">
      <c r="BE4916"/>
      <c r="BF4916"/>
      <c r="BG4916"/>
    </row>
    <row r="4917" spans="57:59" x14ac:dyDescent="0.25">
      <c r="BE4917"/>
      <c r="BF4917"/>
      <c r="BG4917"/>
    </row>
    <row r="4918" spans="57:59" x14ac:dyDescent="0.25">
      <c r="BE4918"/>
      <c r="BF4918"/>
      <c r="BG4918"/>
    </row>
    <row r="4919" spans="57:59" x14ac:dyDescent="0.25">
      <c r="BE4919"/>
      <c r="BF4919"/>
      <c r="BG4919"/>
    </row>
    <row r="4920" spans="57:59" x14ac:dyDescent="0.25">
      <c r="BE4920"/>
      <c r="BF4920"/>
      <c r="BG4920"/>
    </row>
    <row r="4921" spans="57:59" x14ac:dyDescent="0.25">
      <c r="BE4921"/>
      <c r="BF4921"/>
      <c r="BG4921"/>
    </row>
    <row r="4922" spans="57:59" x14ac:dyDescent="0.25">
      <c r="BE4922"/>
      <c r="BF4922"/>
      <c r="BG4922"/>
    </row>
    <row r="4923" spans="57:59" x14ac:dyDescent="0.25">
      <c r="BE4923"/>
      <c r="BF4923"/>
      <c r="BG4923"/>
    </row>
    <row r="4924" spans="57:59" x14ac:dyDescent="0.25">
      <c r="BE4924"/>
      <c r="BF4924"/>
      <c r="BG4924"/>
    </row>
    <row r="4925" spans="57:59" x14ac:dyDescent="0.25">
      <c r="BE4925"/>
      <c r="BF4925"/>
      <c r="BG4925"/>
    </row>
    <row r="4926" spans="57:59" x14ac:dyDescent="0.25">
      <c r="BE4926"/>
      <c r="BF4926"/>
      <c r="BG4926"/>
    </row>
    <row r="4927" spans="57:59" x14ac:dyDescent="0.25">
      <c r="BE4927"/>
      <c r="BF4927"/>
      <c r="BG4927"/>
    </row>
    <row r="4928" spans="57:59" x14ac:dyDescent="0.25">
      <c r="BE4928"/>
      <c r="BF4928"/>
      <c r="BG4928"/>
    </row>
    <row r="4929" spans="57:59" x14ac:dyDescent="0.25">
      <c r="BE4929"/>
      <c r="BF4929"/>
      <c r="BG4929"/>
    </row>
    <row r="4930" spans="57:59" x14ac:dyDescent="0.25">
      <c r="BE4930"/>
      <c r="BF4930"/>
      <c r="BG4930"/>
    </row>
    <row r="4931" spans="57:59" x14ac:dyDescent="0.25">
      <c r="BE4931"/>
      <c r="BF4931"/>
      <c r="BG4931"/>
    </row>
    <row r="4932" spans="57:59" x14ac:dyDescent="0.25">
      <c r="BE4932"/>
      <c r="BF4932"/>
      <c r="BG4932"/>
    </row>
    <row r="4933" spans="57:59" x14ac:dyDescent="0.25">
      <c r="BE4933"/>
      <c r="BF4933"/>
      <c r="BG4933"/>
    </row>
    <row r="4934" spans="57:59" x14ac:dyDescent="0.25">
      <c r="BE4934"/>
      <c r="BF4934"/>
      <c r="BG4934"/>
    </row>
    <row r="4935" spans="57:59" x14ac:dyDescent="0.25">
      <c r="BE4935"/>
      <c r="BF4935"/>
      <c r="BG4935"/>
    </row>
    <row r="4936" spans="57:59" x14ac:dyDescent="0.25">
      <c r="BE4936"/>
      <c r="BF4936"/>
      <c r="BG4936"/>
    </row>
    <row r="4937" spans="57:59" x14ac:dyDescent="0.25">
      <c r="BE4937"/>
      <c r="BF4937"/>
      <c r="BG4937"/>
    </row>
    <row r="4938" spans="57:59" x14ac:dyDescent="0.25">
      <c r="BE4938"/>
      <c r="BF4938"/>
      <c r="BG4938"/>
    </row>
    <row r="4939" spans="57:59" x14ac:dyDescent="0.25">
      <c r="BE4939"/>
      <c r="BF4939"/>
      <c r="BG4939"/>
    </row>
    <row r="4940" spans="57:59" x14ac:dyDescent="0.25">
      <c r="BE4940"/>
      <c r="BF4940"/>
      <c r="BG4940"/>
    </row>
    <row r="4941" spans="57:59" x14ac:dyDescent="0.25">
      <c r="BE4941"/>
      <c r="BF4941"/>
      <c r="BG4941"/>
    </row>
    <row r="4942" spans="57:59" x14ac:dyDescent="0.25">
      <c r="BE4942"/>
      <c r="BF4942"/>
      <c r="BG4942"/>
    </row>
    <row r="4943" spans="57:59" x14ac:dyDescent="0.25">
      <c r="BE4943"/>
      <c r="BF4943"/>
      <c r="BG4943"/>
    </row>
    <row r="4944" spans="57:59" x14ac:dyDescent="0.25">
      <c r="BE4944"/>
      <c r="BF4944"/>
      <c r="BG4944"/>
    </row>
    <row r="4945" spans="57:59" x14ac:dyDescent="0.25">
      <c r="BE4945"/>
      <c r="BF4945"/>
      <c r="BG4945"/>
    </row>
    <row r="4946" spans="57:59" x14ac:dyDescent="0.25">
      <c r="BE4946"/>
      <c r="BF4946"/>
      <c r="BG4946"/>
    </row>
    <row r="4947" spans="57:59" x14ac:dyDescent="0.25">
      <c r="BE4947"/>
      <c r="BF4947"/>
      <c r="BG4947"/>
    </row>
    <row r="4948" spans="57:59" x14ac:dyDescent="0.25">
      <c r="BE4948"/>
      <c r="BF4948"/>
      <c r="BG4948"/>
    </row>
    <row r="4949" spans="57:59" x14ac:dyDescent="0.25">
      <c r="BE4949"/>
      <c r="BF4949"/>
      <c r="BG4949"/>
    </row>
    <row r="4950" spans="57:59" x14ac:dyDescent="0.25">
      <c r="BE4950"/>
      <c r="BF4950"/>
      <c r="BG4950"/>
    </row>
    <row r="4951" spans="57:59" x14ac:dyDescent="0.25">
      <c r="BE4951"/>
      <c r="BF4951"/>
      <c r="BG4951"/>
    </row>
    <row r="4952" spans="57:59" x14ac:dyDescent="0.25">
      <c r="BE4952"/>
      <c r="BF4952"/>
      <c r="BG4952"/>
    </row>
    <row r="4953" spans="57:59" x14ac:dyDescent="0.25">
      <c r="BE4953"/>
      <c r="BF4953"/>
      <c r="BG4953"/>
    </row>
    <row r="4954" spans="57:59" x14ac:dyDescent="0.25">
      <c r="BE4954"/>
      <c r="BF4954"/>
      <c r="BG4954"/>
    </row>
    <row r="4955" spans="57:59" x14ac:dyDescent="0.25">
      <c r="BE4955"/>
      <c r="BF4955"/>
      <c r="BG4955"/>
    </row>
    <row r="4956" spans="57:59" x14ac:dyDescent="0.25">
      <c r="BE4956"/>
      <c r="BF4956"/>
      <c r="BG4956"/>
    </row>
    <row r="4957" spans="57:59" x14ac:dyDescent="0.25">
      <c r="BE4957"/>
      <c r="BF4957"/>
      <c r="BG4957"/>
    </row>
    <row r="4958" spans="57:59" x14ac:dyDescent="0.25">
      <c r="BE4958"/>
      <c r="BF4958"/>
      <c r="BG4958"/>
    </row>
    <row r="4959" spans="57:59" x14ac:dyDescent="0.25">
      <c r="BE4959"/>
      <c r="BF4959"/>
      <c r="BG4959"/>
    </row>
    <row r="4960" spans="57:59" x14ac:dyDescent="0.25">
      <c r="BE4960"/>
      <c r="BF4960"/>
      <c r="BG4960"/>
    </row>
    <row r="4961" spans="57:59" x14ac:dyDescent="0.25">
      <c r="BE4961"/>
      <c r="BF4961"/>
      <c r="BG4961"/>
    </row>
    <row r="4962" spans="57:59" x14ac:dyDescent="0.25">
      <c r="BE4962"/>
      <c r="BF4962"/>
      <c r="BG4962"/>
    </row>
    <row r="4963" spans="57:59" x14ac:dyDescent="0.25">
      <c r="BE4963"/>
      <c r="BF4963"/>
      <c r="BG4963"/>
    </row>
    <row r="4964" spans="57:59" x14ac:dyDescent="0.25">
      <c r="BE4964"/>
      <c r="BF4964"/>
      <c r="BG4964"/>
    </row>
    <row r="4965" spans="57:59" x14ac:dyDescent="0.25">
      <c r="BE4965"/>
      <c r="BF4965"/>
      <c r="BG4965"/>
    </row>
    <row r="4966" spans="57:59" x14ac:dyDescent="0.25">
      <c r="BE4966"/>
      <c r="BF4966"/>
      <c r="BG4966"/>
    </row>
    <row r="4967" spans="57:59" x14ac:dyDescent="0.25">
      <c r="BE4967"/>
      <c r="BF4967"/>
      <c r="BG4967"/>
    </row>
    <row r="4968" spans="57:59" x14ac:dyDescent="0.25">
      <c r="BE4968"/>
      <c r="BF4968"/>
      <c r="BG4968"/>
    </row>
    <row r="4969" spans="57:59" x14ac:dyDescent="0.25">
      <c r="BE4969"/>
      <c r="BF4969"/>
      <c r="BG4969"/>
    </row>
    <row r="4970" spans="57:59" x14ac:dyDescent="0.25">
      <c r="BE4970"/>
      <c r="BF4970"/>
      <c r="BG4970"/>
    </row>
    <row r="4971" spans="57:59" x14ac:dyDescent="0.25">
      <c r="BE4971"/>
      <c r="BF4971"/>
      <c r="BG4971"/>
    </row>
    <row r="4972" spans="57:59" x14ac:dyDescent="0.25">
      <c r="BE4972"/>
      <c r="BF4972"/>
      <c r="BG4972"/>
    </row>
    <row r="4973" spans="57:59" x14ac:dyDescent="0.25">
      <c r="BE4973"/>
      <c r="BF4973"/>
      <c r="BG4973"/>
    </row>
    <row r="4974" spans="57:59" x14ac:dyDescent="0.25">
      <c r="BE4974"/>
      <c r="BF4974"/>
      <c r="BG4974"/>
    </row>
    <row r="4975" spans="57:59" x14ac:dyDescent="0.25">
      <c r="BE4975"/>
      <c r="BF4975"/>
      <c r="BG4975"/>
    </row>
    <row r="4976" spans="57:59" x14ac:dyDescent="0.25">
      <c r="BE4976"/>
      <c r="BF4976"/>
      <c r="BG4976"/>
    </row>
    <row r="4977" spans="57:59" x14ac:dyDescent="0.25">
      <c r="BE4977"/>
      <c r="BF4977"/>
      <c r="BG4977"/>
    </row>
    <row r="4978" spans="57:59" x14ac:dyDescent="0.25">
      <c r="BE4978"/>
      <c r="BF4978"/>
      <c r="BG4978"/>
    </row>
    <row r="4979" spans="57:59" x14ac:dyDescent="0.25">
      <c r="BE4979"/>
      <c r="BF4979"/>
      <c r="BG4979"/>
    </row>
    <row r="4980" spans="57:59" x14ac:dyDescent="0.25">
      <c r="BE4980"/>
      <c r="BF4980"/>
      <c r="BG4980"/>
    </row>
    <row r="4981" spans="57:59" x14ac:dyDescent="0.25">
      <c r="BE4981"/>
      <c r="BF4981"/>
      <c r="BG4981"/>
    </row>
    <row r="4982" spans="57:59" x14ac:dyDescent="0.25">
      <c r="BE4982"/>
      <c r="BF4982"/>
      <c r="BG4982"/>
    </row>
    <row r="4983" spans="57:59" x14ac:dyDescent="0.25">
      <c r="BE4983"/>
      <c r="BF4983"/>
      <c r="BG4983"/>
    </row>
    <row r="4984" spans="57:59" x14ac:dyDescent="0.25">
      <c r="BE4984"/>
      <c r="BF4984"/>
      <c r="BG4984"/>
    </row>
    <row r="4985" spans="57:59" x14ac:dyDescent="0.25">
      <c r="BE4985"/>
      <c r="BF4985"/>
      <c r="BG4985"/>
    </row>
    <row r="4986" spans="57:59" x14ac:dyDescent="0.25">
      <c r="BE4986"/>
      <c r="BF4986"/>
      <c r="BG4986"/>
    </row>
    <row r="4987" spans="57:59" x14ac:dyDescent="0.25">
      <c r="BE4987"/>
      <c r="BF4987"/>
      <c r="BG4987"/>
    </row>
    <row r="4988" spans="57:59" x14ac:dyDescent="0.25">
      <c r="BE4988"/>
      <c r="BF4988"/>
      <c r="BG4988"/>
    </row>
    <row r="4989" spans="57:59" x14ac:dyDescent="0.25">
      <c r="BE4989"/>
      <c r="BF4989"/>
      <c r="BG4989"/>
    </row>
    <row r="4990" spans="57:59" x14ac:dyDescent="0.25">
      <c r="BE4990"/>
      <c r="BF4990"/>
      <c r="BG4990"/>
    </row>
    <row r="4991" spans="57:59" x14ac:dyDescent="0.25">
      <c r="BE4991"/>
      <c r="BF4991"/>
      <c r="BG4991"/>
    </row>
    <row r="4992" spans="57:59" x14ac:dyDescent="0.25">
      <c r="BE4992"/>
      <c r="BF4992"/>
      <c r="BG4992"/>
    </row>
    <row r="4993" spans="57:59" x14ac:dyDescent="0.25">
      <c r="BE4993"/>
      <c r="BF4993"/>
      <c r="BG4993"/>
    </row>
    <row r="4994" spans="57:59" x14ac:dyDescent="0.25">
      <c r="BE4994"/>
      <c r="BF4994"/>
      <c r="BG4994"/>
    </row>
    <row r="4995" spans="57:59" x14ac:dyDescent="0.25">
      <c r="BE4995"/>
      <c r="BF4995"/>
      <c r="BG4995"/>
    </row>
    <row r="4996" spans="57:59" x14ac:dyDescent="0.25">
      <c r="BE4996"/>
      <c r="BF4996"/>
      <c r="BG4996"/>
    </row>
    <row r="4997" spans="57:59" x14ac:dyDescent="0.25">
      <c r="BE4997"/>
      <c r="BF4997"/>
      <c r="BG4997"/>
    </row>
    <row r="4998" spans="57:59" x14ac:dyDescent="0.25">
      <c r="BE4998"/>
      <c r="BF4998"/>
      <c r="BG4998"/>
    </row>
    <row r="4999" spans="57:59" x14ac:dyDescent="0.25">
      <c r="BE4999"/>
      <c r="BF4999"/>
      <c r="BG4999"/>
    </row>
    <row r="5000" spans="57:59" x14ac:dyDescent="0.25">
      <c r="BE5000"/>
      <c r="BF5000"/>
      <c r="BG5000"/>
    </row>
    <row r="5001" spans="57:59" x14ac:dyDescent="0.25">
      <c r="BE5001"/>
      <c r="BF5001"/>
      <c r="BG5001"/>
    </row>
    <row r="5002" spans="57:59" x14ac:dyDescent="0.25">
      <c r="BE5002"/>
      <c r="BF5002"/>
      <c r="BG5002"/>
    </row>
    <row r="5003" spans="57:59" x14ac:dyDescent="0.25">
      <c r="BE5003"/>
      <c r="BF5003"/>
      <c r="BG5003"/>
    </row>
    <row r="5004" spans="57:59" x14ac:dyDescent="0.25">
      <c r="BE5004"/>
      <c r="BF5004"/>
      <c r="BG5004"/>
    </row>
    <row r="5005" spans="57:59" x14ac:dyDescent="0.25">
      <c r="BE5005"/>
      <c r="BF5005"/>
      <c r="BG5005"/>
    </row>
    <row r="5006" spans="57:59" x14ac:dyDescent="0.25">
      <c r="BE5006"/>
      <c r="BF5006"/>
      <c r="BG5006"/>
    </row>
    <row r="5007" spans="57:59" x14ac:dyDescent="0.25">
      <c r="BE5007"/>
      <c r="BF5007"/>
      <c r="BG5007"/>
    </row>
    <row r="5008" spans="57:59" x14ac:dyDescent="0.25">
      <c r="BE5008"/>
      <c r="BF5008"/>
      <c r="BG5008"/>
    </row>
    <row r="5009" spans="57:59" x14ac:dyDescent="0.25">
      <c r="BE5009"/>
      <c r="BF5009"/>
      <c r="BG5009"/>
    </row>
    <row r="5010" spans="57:59" x14ac:dyDescent="0.25">
      <c r="BE5010"/>
      <c r="BF5010"/>
      <c r="BG5010"/>
    </row>
    <row r="5011" spans="57:59" x14ac:dyDescent="0.25">
      <c r="BE5011"/>
      <c r="BF5011"/>
      <c r="BG5011"/>
    </row>
    <row r="5012" spans="57:59" x14ac:dyDescent="0.25">
      <c r="BE5012"/>
      <c r="BF5012"/>
      <c r="BG5012"/>
    </row>
    <row r="5013" spans="57:59" x14ac:dyDescent="0.25">
      <c r="BE5013"/>
      <c r="BF5013"/>
      <c r="BG5013"/>
    </row>
    <row r="5014" spans="57:59" x14ac:dyDescent="0.25">
      <c r="BE5014"/>
      <c r="BF5014"/>
      <c r="BG5014"/>
    </row>
    <row r="5015" spans="57:59" x14ac:dyDescent="0.25">
      <c r="BE5015"/>
      <c r="BF5015"/>
      <c r="BG5015"/>
    </row>
    <row r="5016" spans="57:59" x14ac:dyDescent="0.25">
      <c r="BE5016"/>
      <c r="BF5016"/>
      <c r="BG5016"/>
    </row>
    <row r="5017" spans="57:59" x14ac:dyDescent="0.25">
      <c r="BE5017"/>
      <c r="BF5017"/>
      <c r="BG5017"/>
    </row>
    <row r="5018" spans="57:59" x14ac:dyDescent="0.25">
      <c r="BE5018"/>
      <c r="BF5018"/>
      <c r="BG5018"/>
    </row>
    <row r="5019" spans="57:59" x14ac:dyDescent="0.25">
      <c r="BE5019"/>
      <c r="BF5019"/>
      <c r="BG5019"/>
    </row>
    <row r="5020" spans="57:59" x14ac:dyDescent="0.25">
      <c r="BE5020"/>
      <c r="BF5020"/>
      <c r="BG5020"/>
    </row>
    <row r="5021" spans="57:59" x14ac:dyDescent="0.25">
      <c r="BE5021"/>
      <c r="BF5021"/>
      <c r="BG5021"/>
    </row>
    <row r="5022" spans="57:59" x14ac:dyDescent="0.25">
      <c r="BE5022"/>
      <c r="BF5022"/>
      <c r="BG5022"/>
    </row>
    <row r="5023" spans="57:59" x14ac:dyDescent="0.25">
      <c r="BE5023"/>
      <c r="BF5023"/>
      <c r="BG5023"/>
    </row>
    <row r="5024" spans="57:59" x14ac:dyDescent="0.25">
      <c r="BE5024"/>
      <c r="BF5024"/>
      <c r="BG5024"/>
    </row>
    <row r="5025" spans="57:59" x14ac:dyDescent="0.25">
      <c r="BE5025"/>
      <c r="BF5025"/>
      <c r="BG5025"/>
    </row>
    <row r="5026" spans="57:59" x14ac:dyDescent="0.25">
      <c r="BE5026"/>
      <c r="BF5026"/>
      <c r="BG5026"/>
    </row>
    <row r="5027" spans="57:59" x14ac:dyDescent="0.25">
      <c r="BE5027"/>
      <c r="BF5027"/>
      <c r="BG5027"/>
    </row>
    <row r="5028" spans="57:59" x14ac:dyDescent="0.25">
      <c r="BE5028"/>
      <c r="BF5028"/>
      <c r="BG5028"/>
    </row>
    <row r="5029" spans="57:59" x14ac:dyDescent="0.25">
      <c r="BE5029"/>
      <c r="BF5029"/>
      <c r="BG5029"/>
    </row>
    <row r="5030" spans="57:59" x14ac:dyDescent="0.25">
      <c r="BE5030"/>
      <c r="BF5030"/>
      <c r="BG5030"/>
    </row>
    <row r="5031" spans="57:59" x14ac:dyDescent="0.25">
      <c r="BE5031"/>
      <c r="BF5031"/>
      <c r="BG5031"/>
    </row>
    <row r="5032" spans="57:59" x14ac:dyDescent="0.25">
      <c r="BE5032"/>
      <c r="BF5032"/>
      <c r="BG5032"/>
    </row>
    <row r="5033" spans="57:59" x14ac:dyDescent="0.25">
      <c r="BE5033"/>
      <c r="BF5033"/>
      <c r="BG5033"/>
    </row>
    <row r="5034" spans="57:59" x14ac:dyDescent="0.25">
      <c r="BE5034"/>
      <c r="BF5034"/>
      <c r="BG5034"/>
    </row>
    <row r="5035" spans="57:59" x14ac:dyDescent="0.25">
      <c r="BE5035"/>
      <c r="BF5035"/>
      <c r="BG5035"/>
    </row>
    <row r="5036" spans="57:59" x14ac:dyDescent="0.25">
      <c r="BE5036"/>
      <c r="BF5036"/>
      <c r="BG5036"/>
    </row>
    <row r="5037" spans="57:59" x14ac:dyDescent="0.25">
      <c r="BE5037"/>
      <c r="BF5037"/>
      <c r="BG5037"/>
    </row>
    <row r="5038" spans="57:59" x14ac:dyDescent="0.25">
      <c r="BE5038"/>
      <c r="BF5038"/>
      <c r="BG5038"/>
    </row>
    <row r="5039" spans="57:59" x14ac:dyDescent="0.25">
      <c r="BE5039"/>
      <c r="BF5039"/>
      <c r="BG5039"/>
    </row>
    <row r="5040" spans="57:59" x14ac:dyDescent="0.25">
      <c r="BE5040"/>
      <c r="BF5040"/>
      <c r="BG5040"/>
    </row>
    <row r="5041" spans="57:59" x14ac:dyDescent="0.25">
      <c r="BE5041"/>
      <c r="BF5041"/>
      <c r="BG5041"/>
    </row>
    <row r="5042" spans="57:59" x14ac:dyDescent="0.25">
      <c r="BE5042"/>
      <c r="BF5042"/>
      <c r="BG5042"/>
    </row>
    <row r="5043" spans="57:59" x14ac:dyDescent="0.25">
      <c r="BE5043"/>
      <c r="BF5043"/>
      <c r="BG5043"/>
    </row>
    <row r="5044" spans="57:59" x14ac:dyDescent="0.25">
      <c r="BE5044"/>
      <c r="BF5044"/>
      <c r="BG5044"/>
    </row>
    <row r="5045" spans="57:59" x14ac:dyDescent="0.25">
      <c r="BE5045"/>
      <c r="BF5045"/>
      <c r="BG5045"/>
    </row>
    <row r="5046" spans="57:59" x14ac:dyDescent="0.25">
      <c r="BE5046"/>
      <c r="BF5046"/>
      <c r="BG5046"/>
    </row>
    <row r="5047" spans="57:59" x14ac:dyDescent="0.25">
      <c r="BE5047"/>
      <c r="BF5047"/>
      <c r="BG5047"/>
    </row>
    <row r="5048" spans="57:59" x14ac:dyDescent="0.25">
      <c r="BE5048"/>
      <c r="BF5048"/>
      <c r="BG5048"/>
    </row>
    <row r="5049" spans="57:59" x14ac:dyDescent="0.25">
      <c r="BE5049"/>
      <c r="BF5049"/>
      <c r="BG5049"/>
    </row>
    <row r="5050" spans="57:59" x14ac:dyDescent="0.25">
      <c r="BE5050"/>
      <c r="BF5050"/>
      <c r="BG5050"/>
    </row>
    <row r="5051" spans="57:59" x14ac:dyDescent="0.25">
      <c r="BE5051"/>
      <c r="BF5051"/>
      <c r="BG5051"/>
    </row>
    <row r="5052" spans="57:59" x14ac:dyDescent="0.25">
      <c r="BE5052"/>
      <c r="BF5052"/>
      <c r="BG5052"/>
    </row>
    <row r="5053" spans="57:59" x14ac:dyDescent="0.25">
      <c r="BE5053"/>
      <c r="BF5053"/>
      <c r="BG5053"/>
    </row>
    <row r="5054" spans="57:59" x14ac:dyDescent="0.25">
      <c r="BE5054"/>
      <c r="BF5054"/>
      <c r="BG5054"/>
    </row>
    <row r="5055" spans="57:59" x14ac:dyDescent="0.25">
      <c r="BE5055"/>
      <c r="BF5055"/>
      <c r="BG5055"/>
    </row>
    <row r="5056" spans="57:59" x14ac:dyDescent="0.25">
      <c r="BE5056"/>
      <c r="BF5056"/>
      <c r="BG5056"/>
    </row>
    <row r="5057" spans="57:59" x14ac:dyDescent="0.25">
      <c r="BE5057"/>
      <c r="BF5057"/>
      <c r="BG5057"/>
    </row>
    <row r="5058" spans="57:59" x14ac:dyDescent="0.25">
      <c r="BE5058"/>
      <c r="BF5058"/>
      <c r="BG5058"/>
    </row>
    <row r="5059" spans="57:59" x14ac:dyDescent="0.25">
      <c r="BE5059"/>
      <c r="BF5059"/>
      <c r="BG5059"/>
    </row>
    <row r="5060" spans="57:59" x14ac:dyDescent="0.25">
      <c r="BE5060"/>
      <c r="BF5060"/>
      <c r="BG5060"/>
    </row>
    <row r="5061" spans="57:59" x14ac:dyDescent="0.25">
      <c r="BE5061"/>
      <c r="BF5061"/>
      <c r="BG5061"/>
    </row>
    <row r="5062" spans="57:59" x14ac:dyDescent="0.25">
      <c r="BE5062"/>
      <c r="BF5062"/>
      <c r="BG5062"/>
    </row>
    <row r="5063" spans="57:59" x14ac:dyDescent="0.25">
      <c r="BE5063"/>
      <c r="BF5063"/>
      <c r="BG5063"/>
    </row>
    <row r="5064" spans="57:59" x14ac:dyDescent="0.25">
      <c r="BE5064"/>
      <c r="BF5064"/>
      <c r="BG5064"/>
    </row>
    <row r="5065" spans="57:59" x14ac:dyDescent="0.25">
      <c r="BE5065"/>
      <c r="BF5065"/>
      <c r="BG5065"/>
    </row>
    <row r="5066" spans="57:59" x14ac:dyDescent="0.25">
      <c r="BE5066"/>
      <c r="BF5066"/>
      <c r="BG5066"/>
    </row>
    <row r="5067" spans="57:59" x14ac:dyDescent="0.25">
      <c r="BE5067"/>
      <c r="BF5067"/>
      <c r="BG5067"/>
    </row>
    <row r="5068" spans="57:59" x14ac:dyDescent="0.25">
      <c r="BE5068"/>
      <c r="BF5068"/>
      <c r="BG5068"/>
    </row>
    <row r="5069" spans="57:59" x14ac:dyDescent="0.25">
      <c r="BE5069"/>
      <c r="BF5069"/>
      <c r="BG5069"/>
    </row>
    <row r="5070" spans="57:59" x14ac:dyDescent="0.25">
      <c r="BE5070"/>
      <c r="BF5070"/>
      <c r="BG5070"/>
    </row>
    <row r="5071" spans="57:59" x14ac:dyDescent="0.25">
      <c r="BE5071"/>
      <c r="BF5071"/>
      <c r="BG5071"/>
    </row>
    <row r="5072" spans="57:59" x14ac:dyDescent="0.25">
      <c r="BE5072"/>
      <c r="BF5072"/>
      <c r="BG5072"/>
    </row>
    <row r="5073" spans="57:59" x14ac:dyDescent="0.25">
      <c r="BE5073"/>
      <c r="BF5073"/>
      <c r="BG5073"/>
    </row>
    <row r="5074" spans="57:59" x14ac:dyDescent="0.25">
      <c r="BE5074"/>
      <c r="BF5074"/>
      <c r="BG5074"/>
    </row>
    <row r="5075" spans="57:59" x14ac:dyDescent="0.25">
      <c r="BE5075"/>
      <c r="BF5075"/>
      <c r="BG5075"/>
    </row>
    <row r="5076" spans="57:59" x14ac:dyDescent="0.25">
      <c r="BE5076"/>
      <c r="BF5076"/>
      <c r="BG5076"/>
    </row>
    <row r="5077" spans="57:59" x14ac:dyDescent="0.25">
      <c r="BE5077"/>
      <c r="BF5077"/>
      <c r="BG5077"/>
    </row>
    <row r="5078" spans="57:59" x14ac:dyDescent="0.25">
      <c r="BE5078"/>
      <c r="BF5078"/>
      <c r="BG5078"/>
    </row>
    <row r="5079" spans="57:59" x14ac:dyDescent="0.25">
      <c r="BE5079"/>
      <c r="BF5079"/>
      <c r="BG5079"/>
    </row>
    <row r="5080" spans="57:59" x14ac:dyDescent="0.25">
      <c r="BE5080"/>
      <c r="BF5080"/>
      <c r="BG5080"/>
    </row>
    <row r="5081" spans="57:59" x14ac:dyDescent="0.25">
      <c r="BE5081"/>
      <c r="BF5081"/>
      <c r="BG5081"/>
    </row>
    <row r="5082" spans="57:59" x14ac:dyDescent="0.25">
      <c r="BE5082"/>
      <c r="BF5082"/>
      <c r="BG5082"/>
    </row>
    <row r="5083" spans="57:59" x14ac:dyDescent="0.25">
      <c r="BE5083"/>
      <c r="BF5083"/>
      <c r="BG5083"/>
    </row>
    <row r="5084" spans="57:59" x14ac:dyDescent="0.25">
      <c r="BE5084"/>
      <c r="BF5084"/>
      <c r="BG5084"/>
    </row>
    <row r="5085" spans="57:59" x14ac:dyDescent="0.25">
      <c r="BE5085"/>
      <c r="BF5085"/>
      <c r="BG5085"/>
    </row>
    <row r="5086" spans="57:59" x14ac:dyDescent="0.25">
      <c r="BE5086"/>
      <c r="BF5086"/>
      <c r="BG5086"/>
    </row>
    <row r="5087" spans="57:59" x14ac:dyDescent="0.25">
      <c r="BE5087"/>
      <c r="BF5087"/>
      <c r="BG5087"/>
    </row>
    <row r="5088" spans="57:59" x14ac:dyDescent="0.25">
      <c r="BE5088"/>
      <c r="BF5088"/>
      <c r="BG5088"/>
    </row>
    <row r="5089" spans="57:59" x14ac:dyDescent="0.25">
      <c r="BE5089"/>
      <c r="BF5089"/>
      <c r="BG5089"/>
    </row>
    <row r="5090" spans="57:59" x14ac:dyDescent="0.25">
      <c r="BE5090"/>
      <c r="BF5090"/>
      <c r="BG5090"/>
    </row>
    <row r="5091" spans="57:59" x14ac:dyDescent="0.25">
      <c r="BE5091"/>
      <c r="BF5091"/>
      <c r="BG5091"/>
    </row>
    <row r="5092" spans="57:59" x14ac:dyDescent="0.25">
      <c r="BE5092"/>
      <c r="BF5092"/>
      <c r="BG5092"/>
    </row>
    <row r="5093" spans="57:59" x14ac:dyDescent="0.25">
      <c r="BE5093"/>
      <c r="BF5093"/>
      <c r="BG5093"/>
    </row>
    <row r="5094" spans="57:59" x14ac:dyDescent="0.25">
      <c r="BE5094"/>
      <c r="BF5094"/>
      <c r="BG5094"/>
    </row>
    <row r="5095" spans="57:59" x14ac:dyDescent="0.25">
      <c r="BE5095"/>
      <c r="BF5095"/>
      <c r="BG5095"/>
    </row>
    <row r="5096" spans="57:59" x14ac:dyDescent="0.25">
      <c r="BE5096"/>
      <c r="BF5096"/>
      <c r="BG5096"/>
    </row>
    <row r="5097" spans="57:59" x14ac:dyDescent="0.25">
      <c r="BE5097"/>
      <c r="BF5097"/>
      <c r="BG5097"/>
    </row>
    <row r="5098" spans="57:59" x14ac:dyDescent="0.25">
      <c r="BE5098"/>
      <c r="BF5098"/>
      <c r="BG5098"/>
    </row>
    <row r="5099" spans="57:59" x14ac:dyDescent="0.25">
      <c r="BE5099"/>
      <c r="BF5099"/>
      <c r="BG5099"/>
    </row>
    <row r="5100" spans="57:59" x14ac:dyDescent="0.25">
      <c r="BE5100"/>
      <c r="BF5100"/>
      <c r="BG5100"/>
    </row>
    <row r="5101" spans="57:59" x14ac:dyDescent="0.25">
      <c r="BE5101"/>
      <c r="BF5101"/>
      <c r="BG5101"/>
    </row>
    <row r="5102" spans="57:59" x14ac:dyDescent="0.25">
      <c r="BE5102"/>
      <c r="BF5102"/>
      <c r="BG5102"/>
    </row>
    <row r="5103" spans="57:59" x14ac:dyDescent="0.25">
      <c r="BE5103"/>
      <c r="BF5103"/>
      <c r="BG5103"/>
    </row>
    <row r="5104" spans="57:59" x14ac:dyDescent="0.25">
      <c r="BE5104"/>
      <c r="BF5104"/>
      <c r="BG5104"/>
    </row>
    <row r="5105" spans="57:59" x14ac:dyDescent="0.25">
      <c r="BE5105"/>
      <c r="BF5105"/>
      <c r="BG5105"/>
    </row>
    <row r="5106" spans="57:59" x14ac:dyDescent="0.25">
      <c r="BE5106"/>
      <c r="BF5106"/>
      <c r="BG5106"/>
    </row>
    <row r="5107" spans="57:59" x14ac:dyDescent="0.25">
      <c r="BE5107"/>
      <c r="BF5107"/>
      <c r="BG5107"/>
    </row>
    <row r="5108" spans="57:59" x14ac:dyDescent="0.25">
      <c r="BE5108"/>
      <c r="BF5108"/>
      <c r="BG5108"/>
    </row>
    <row r="5109" spans="57:59" x14ac:dyDescent="0.25">
      <c r="BE5109"/>
      <c r="BF5109"/>
      <c r="BG5109"/>
    </row>
    <row r="5110" spans="57:59" x14ac:dyDescent="0.25">
      <c r="BE5110"/>
      <c r="BF5110"/>
      <c r="BG5110"/>
    </row>
    <row r="5111" spans="57:59" x14ac:dyDescent="0.25">
      <c r="BE5111"/>
      <c r="BF5111"/>
      <c r="BG5111"/>
    </row>
    <row r="5112" spans="57:59" x14ac:dyDescent="0.25">
      <c r="BE5112"/>
      <c r="BF5112"/>
      <c r="BG5112"/>
    </row>
    <row r="5113" spans="57:59" x14ac:dyDescent="0.25">
      <c r="BE5113"/>
      <c r="BF5113"/>
      <c r="BG5113"/>
    </row>
    <row r="5114" spans="57:59" x14ac:dyDescent="0.25">
      <c r="BE5114"/>
      <c r="BF5114"/>
      <c r="BG5114"/>
    </row>
    <row r="5115" spans="57:59" x14ac:dyDescent="0.25">
      <c r="BE5115"/>
      <c r="BF5115"/>
      <c r="BG5115"/>
    </row>
    <row r="5116" spans="57:59" x14ac:dyDescent="0.25">
      <c r="BE5116"/>
      <c r="BF5116"/>
      <c r="BG5116"/>
    </row>
    <row r="5117" spans="57:59" x14ac:dyDescent="0.25">
      <c r="BE5117"/>
      <c r="BF5117"/>
      <c r="BG5117"/>
    </row>
    <row r="5118" spans="57:59" x14ac:dyDescent="0.25">
      <c r="BE5118"/>
      <c r="BF5118"/>
      <c r="BG5118"/>
    </row>
    <row r="5119" spans="57:59" x14ac:dyDescent="0.25">
      <c r="BE5119"/>
      <c r="BF5119"/>
      <c r="BG5119"/>
    </row>
    <row r="5120" spans="57:59" x14ac:dyDescent="0.25">
      <c r="BE5120"/>
      <c r="BF5120"/>
      <c r="BG5120"/>
    </row>
    <row r="5121" spans="57:59" x14ac:dyDescent="0.25">
      <c r="BE5121"/>
      <c r="BF5121"/>
      <c r="BG5121"/>
    </row>
    <row r="5122" spans="57:59" x14ac:dyDescent="0.25">
      <c r="BE5122"/>
      <c r="BF5122"/>
      <c r="BG5122"/>
    </row>
    <row r="5123" spans="57:59" x14ac:dyDescent="0.25">
      <c r="BE5123"/>
      <c r="BF5123"/>
      <c r="BG5123"/>
    </row>
    <row r="5124" spans="57:59" x14ac:dyDescent="0.25">
      <c r="BE5124"/>
      <c r="BF5124"/>
      <c r="BG5124"/>
    </row>
    <row r="5125" spans="57:59" x14ac:dyDescent="0.25">
      <c r="BE5125"/>
      <c r="BF5125"/>
      <c r="BG5125"/>
    </row>
    <row r="5126" spans="57:59" x14ac:dyDescent="0.25">
      <c r="BE5126"/>
      <c r="BF5126"/>
      <c r="BG5126"/>
    </row>
    <row r="5127" spans="57:59" x14ac:dyDescent="0.25">
      <c r="BE5127"/>
      <c r="BF5127"/>
      <c r="BG5127"/>
    </row>
    <row r="5128" spans="57:59" x14ac:dyDescent="0.25">
      <c r="BE5128"/>
      <c r="BF5128"/>
      <c r="BG5128"/>
    </row>
    <row r="5129" spans="57:59" x14ac:dyDescent="0.25">
      <c r="BE5129"/>
      <c r="BF5129"/>
      <c r="BG5129"/>
    </row>
    <row r="5130" spans="57:59" x14ac:dyDescent="0.25">
      <c r="BE5130"/>
      <c r="BF5130"/>
      <c r="BG5130"/>
    </row>
    <row r="5131" spans="57:59" x14ac:dyDescent="0.25">
      <c r="BE5131"/>
      <c r="BF5131"/>
      <c r="BG5131"/>
    </row>
    <row r="5132" spans="57:59" x14ac:dyDescent="0.25">
      <c r="BE5132"/>
      <c r="BF5132"/>
      <c r="BG5132"/>
    </row>
    <row r="5133" spans="57:59" x14ac:dyDescent="0.25">
      <c r="BE5133"/>
      <c r="BF5133"/>
      <c r="BG5133"/>
    </row>
    <row r="5134" spans="57:59" x14ac:dyDescent="0.25">
      <c r="BE5134"/>
      <c r="BF5134"/>
      <c r="BG5134"/>
    </row>
    <row r="5135" spans="57:59" x14ac:dyDescent="0.25">
      <c r="BE5135"/>
      <c r="BF5135"/>
      <c r="BG5135"/>
    </row>
    <row r="5136" spans="57:59" x14ac:dyDescent="0.25">
      <c r="BE5136"/>
      <c r="BF5136"/>
      <c r="BG5136"/>
    </row>
    <row r="5137" spans="57:59" x14ac:dyDescent="0.25">
      <c r="BE5137"/>
      <c r="BF5137"/>
      <c r="BG5137"/>
    </row>
    <row r="5138" spans="57:59" x14ac:dyDescent="0.25">
      <c r="BE5138"/>
      <c r="BF5138"/>
      <c r="BG5138"/>
    </row>
    <row r="5139" spans="57:59" x14ac:dyDescent="0.25">
      <c r="BE5139"/>
      <c r="BF5139"/>
      <c r="BG5139"/>
    </row>
    <row r="5140" spans="57:59" x14ac:dyDescent="0.25">
      <c r="BE5140"/>
      <c r="BF5140"/>
      <c r="BG5140"/>
    </row>
    <row r="5141" spans="57:59" x14ac:dyDescent="0.25">
      <c r="BE5141"/>
      <c r="BF5141"/>
      <c r="BG5141"/>
    </row>
    <row r="5142" spans="57:59" x14ac:dyDescent="0.25">
      <c r="BE5142"/>
      <c r="BF5142"/>
      <c r="BG5142"/>
    </row>
    <row r="5143" spans="57:59" x14ac:dyDescent="0.25">
      <c r="BE5143"/>
      <c r="BF5143"/>
      <c r="BG5143"/>
    </row>
    <row r="5144" spans="57:59" x14ac:dyDescent="0.25">
      <c r="BE5144"/>
      <c r="BF5144"/>
      <c r="BG5144"/>
    </row>
    <row r="5145" spans="57:59" x14ac:dyDescent="0.25">
      <c r="BE5145"/>
      <c r="BF5145"/>
      <c r="BG5145"/>
    </row>
    <row r="5146" spans="57:59" x14ac:dyDescent="0.25">
      <c r="BE5146"/>
      <c r="BF5146"/>
      <c r="BG5146"/>
    </row>
    <row r="5147" spans="57:59" x14ac:dyDescent="0.25">
      <c r="BE5147"/>
      <c r="BF5147"/>
      <c r="BG5147"/>
    </row>
    <row r="5148" spans="57:59" x14ac:dyDescent="0.25">
      <c r="BE5148"/>
      <c r="BF5148"/>
      <c r="BG5148"/>
    </row>
    <row r="5149" spans="57:59" x14ac:dyDescent="0.25">
      <c r="BE5149"/>
      <c r="BF5149"/>
      <c r="BG5149"/>
    </row>
    <row r="5150" spans="57:59" x14ac:dyDescent="0.25">
      <c r="BE5150"/>
      <c r="BF5150"/>
      <c r="BG5150"/>
    </row>
    <row r="5151" spans="57:59" x14ac:dyDescent="0.25">
      <c r="BE5151"/>
      <c r="BF5151"/>
      <c r="BG5151"/>
    </row>
    <row r="5152" spans="57:59" x14ac:dyDescent="0.25">
      <c r="BE5152"/>
      <c r="BF5152"/>
      <c r="BG5152"/>
    </row>
    <row r="5153" spans="57:59" x14ac:dyDescent="0.25">
      <c r="BE5153"/>
      <c r="BF5153"/>
      <c r="BG5153"/>
    </row>
    <row r="5154" spans="57:59" x14ac:dyDescent="0.25">
      <c r="BE5154"/>
      <c r="BF5154"/>
      <c r="BG5154"/>
    </row>
    <row r="5155" spans="57:59" x14ac:dyDescent="0.25">
      <c r="BE5155"/>
      <c r="BF5155"/>
      <c r="BG5155"/>
    </row>
    <row r="5156" spans="57:59" x14ac:dyDescent="0.25">
      <c r="BE5156"/>
      <c r="BF5156"/>
      <c r="BG5156"/>
    </row>
    <row r="5157" spans="57:59" x14ac:dyDescent="0.25">
      <c r="BE5157"/>
      <c r="BF5157"/>
      <c r="BG5157"/>
    </row>
    <row r="5158" spans="57:59" x14ac:dyDescent="0.25">
      <c r="BE5158"/>
      <c r="BF5158"/>
      <c r="BG5158"/>
    </row>
    <row r="5159" spans="57:59" x14ac:dyDescent="0.25">
      <c r="BE5159"/>
      <c r="BF5159"/>
      <c r="BG5159"/>
    </row>
    <row r="5160" spans="57:59" x14ac:dyDescent="0.25">
      <c r="BE5160"/>
      <c r="BF5160"/>
      <c r="BG5160"/>
    </row>
    <row r="5161" spans="57:59" x14ac:dyDescent="0.25">
      <c r="BE5161"/>
      <c r="BF5161"/>
      <c r="BG5161"/>
    </row>
    <row r="5162" spans="57:59" x14ac:dyDescent="0.25">
      <c r="BE5162"/>
      <c r="BF5162"/>
      <c r="BG5162"/>
    </row>
    <row r="5163" spans="57:59" x14ac:dyDescent="0.25">
      <c r="BE5163"/>
      <c r="BF5163"/>
      <c r="BG5163"/>
    </row>
    <row r="5164" spans="57:59" x14ac:dyDescent="0.25">
      <c r="BE5164"/>
      <c r="BF5164"/>
      <c r="BG5164"/>
    </row>
    <row r="5165" spans="57:59" x14ac:dyDescent="0.25">
      <c r="BE5165"/>
      <c r="BF5165"/>
      <c r="BG5165"/>
    </row>
    <row r="5166" spans="57:59" x14ac:dyDescent="0.25">
      <c r="BE5166"/>
      <c r="BF5166"/>
      <c r="BG5166"/>
    </row>
    <row r="5167" spans="57:59" x14ac:dyDescent="0.25">
      <c r="BE5167"/>
      <c r="BF5167"/>
      <c r="BG5167"/>
    </row>
    <row r="5168" spans="57:59" x14ac:dyDescent="0.25">
      <c r="BE5168"/>
      <c r="BF5168"/>
      <c r="BG5168"/>
    </row>
    <row r="5169" spans="57:59" x14ac:dyDescent="0.25">
      <c r="BE5169"/>
      <c r="BF5169"/>
      <c r="BG5169"/>
    </row>
    <row r="5170" spans="57:59" x14ac:dyDescent="0.25">
      <c r="BE5170"/>
      <c r="BF5170"/>
      <c r="BG5170"/>
    </row>
    <row r="5171" spans="57:59" x14ac:dyDescent="0.25">
      <c r="BE5171"/>
      <c r="BF5171"/>
      <c r="BG5171"/>
    </row>
    <row r="5172" spans="57:59" x14ac:dyDescent="0.25">
      <c r="BE5172"/>
      <c r="BF5172"/>
      <c r="BG5172"/>
    </row>
    <row r="5173" spans="57:59" x14ac:dyDescent="0.25">
      <c r="BE5173"/>
      <c r="BF5173"/>
      <c r="BG5173"/>
    </row>
    <row r="5174" spans="57:59" x14ac:dyDescent="0.25">
      <c r="BE5174"/>
      <c r="BF5174"/>
      <c r="BG5174"/>
    </row>
    <row r="5175" spans="57:59" x14ac:dyDescent="0.25">
      <c r="BE5175"/>
      <c r="BF5175"/>
      <c r="BG5175"/>
    </row>
    <row r="5176" spans="57:59" x14ac:dyDescent="0.25">
      <c r="BE5176"/>
      <c r="BF5176"/>
      <c r="BG5176"/>
    </row>
    <row r="5177" spans="57:59" x14ac:dyDescent="0.25">
      <c r="BE5177"/>
      <c r="BF5177"/>
      <c r="BG5177"/>
    </row>
    <row r="5178" spans="57:59" x14ac:dyDescent="0.25">
      <c r="BE5178"/>
      <c r="BF5178"/>
      <c r="BG5178"/>
    </row>
    <row r="5179" spans="57:59" x14ac:dyDescent="0.25">
      <c r="BE5179"/>
      <c r="BF5179"/>
      <c r="BG5179"/>
    </row>
    <row r="5180" spans="57:59" x14ac:dyDescent="0.25">
      <c r="BE5180"/>
      <c r="BF5180"/>
      <c r="BG5180"/>
    </row>
    <row r="5181" spans="57:59" x14ac:dyDescent="0.25">
      <c r="BE5181"/>
      <c r="BF5181"/>
      <c r="BG5181"/>
    </row>
    <row r="5182" spans="57:59" x14ac:dyDescent="0.25">
      <c r="BE5182"/>
      <c r="BF5182"/>
      <c r="BG5182"/>
    </row>
    <row r="5183" spans="57:59" x14ac:dyDescent="0.25">
      <c r="BE5183"/>
      <c r="BF5183"/>
      <c r="BG5183"/>
    </row>
    <row r="5184" spans="57:59" x14ac:dyDescent="0.25">
      <c r="BE5184"/>
      <c r="BF5184"/>
      <c r="BG5184"/>
    </row>
    <row r="5185" spans="57:59" x14ac:dyDescent="0.25">
      <c r="BE5185"/>
      <c r="BF5185"/>
      <c r="BG5185"/>
    </row>
    <row r="5186" spans="57:59" x14ac:dyDescent="0.25">
      <c r="BE5186"/>
      <c r="BF5186"/>
      <c r="BG5186"/>
    </row>
    <row r="5187" spans="57:59" x14ac:dyDescent="0.25">
      <c r="BE5187"/>
      <c r="BF5187"/>
      <c r="BG5187"/>
    </row>
    <row r="5188" spans="57:59" x14ac:dyDescent="0.25">
      <c r="BE5188"/>
      <c r="BF5188"/>
      <c r="BG5188"/>
    </row>
    <row r="5189" spans="57:59" x14ac:dyDescent="0.25">
      <c r="BE5189"/>
      <c r="BF5189"/>
      <c r="BG5189"/>
    </row>
    <row r="5190" spans="57:59" x14ac:dyDescent="0.25">
      <c r="BE5190"/>
      <c r="BF5190"/>
      <c r="BG5190"/>
    </row>
    <row r="5191" spans="57:59" x14ac:dyDescent="0.25">
      <c r="BE5191"/>
      <c r="BF5191"/>
      <c r="BG5191"/>
    </row>
    <row r="5192" spans="57:59" x14ac:dyDescent="0.25">
      <c r="BE5192"/>
      <c r="BF5192"/>
      <c r="BG5192"/>
    </row>
    <row r="5193" spans="57:59" x14ac:dyDescent="0.25">
      <c r="BE5193"/>
      <c r="BF5193"/>
      <c r="BG5193"/>
    </row>
    <row r="5194" spans="57:59" x14ac:dyDescent="0.25">
      <c r="BE5194"/>
      <c r="BF5194"/>
      <c r="BG5194"/>
    </row>
    <row r="5195" spans="57:59" x14ac:dyDescent="0.25">
      <c r="BE5195"/>
      <c r="BF5195"/>
      <c r="BG5195"/>
    </row>
    <row r="5196" spans="57:59" x14ac:dyDescent="0.25">
      <c r="BE5196"/>
      <c r="BF5196"/>
      <c r="BG5196"/>
    </row>
    <row r="5197" spans="57:59" x14ac:dyDescent="0.25">
      <c r="BE5197"/>
      <c r="BF5197"/>
      <c r="BG5197"/>
    </row>
    <row r="5198" spans="57:59" x14ac:dyDescent="0.25">
      <c r="BE5198"/>
      <c r="BF5198"/>
      <c r="BG5198"/>
    </row>
    <row r="5199" spans="57:59" x14ac:dyDescent="0.25">
      <c r="BE5199"/>
      <c r="BF5199"/>
      <c r="BG5199"/>
    </row>
    <row r="5200" spans="57:59" x14ac:dyDescent="0.25">
      <c r="BE5200"/>
      <c r="BF5200"/>
      <c r="BG5200"/>
    </row>
    <row r="5201" spans="57:59" x14ac:dyDescent="0.25">
      <c r="BE5201"/>
      <c r="BF5201"/>
      <c r="BG5201"/>
    </row>
    <row r="5202" spans="57:59" x14ac:dyDescent="0.25">
      <c r="BE5202"/>
      <c r="BF5202"/>
      <c r="BG5202"/>
    </row>
    <row r="5203" spans="57:59" x14ac:dyDescent="0.25">
      <c r="BE5203"/>
      <c r="BF5203"/>
      <c r="BG5203"/>
    </row>
    <row r="5204" spans="57:59" x14ac:dyDescent="0.25">
      <c r="BE5204"/>
      <c r="BF5204"/>
      <c r="BG5204"/>
    </row>
    <row r="5205" spans="57:59" x14ac:dyDescent="0.25">
      <c r="BE5205"/>
      <c r="BF5205"/>
      <c r="BG5205"/>
    </row>
    <row r="5206" spans="57:59" x14ac:dyDescent="0.25">
      <c r="BE5206"/>
      <c r="BF5206"/>
      <c r="BG5206"/>
    </row>
    <row r="5207" spans="57:59" x14ac:dyDescent="0.25">
      <c r="BE5207"/>
      <c r="BF5207"/>
      <c r="BG5207"/>
    </row>
    <row r="5208" spans="57:59" x14ac:dyDescent="0.25">
      <c r="BE5208"/>
      <c r="BF5208"/>
      <c r="BG5208"/>
    </row>
    <row r="5209" spans="57:59" x14ac:dyDescent="0.25">
      <c r="BE5209"/>
      <c r="BF5209"/>
      <c r="BG5209"/>
    </row>
    <row r="5210" spans="57:59" x14ac:dyDescent="0.25">
      <c r="BE5210"/>
      <c r="BF5210"/>
      <c r="BG5210"/>
    </row>
    <row r="5211" spans="57:59" x14ac:dyDescent="0.25">
      <c r="BE5211"/>
      <c r="BF5211"/>
      <c r="BG5211"/>
    </row>
    <row r="5212" spans="57:59" x14ac:dyDescent="0.25">
      <c r="BE5212"/>
      <c r="BF5212"/>
      <c r="BG5212"/>
    </row>
    <row r="5213" spans="57:59" x14ac:dyDescent="0.25">
      <c r="BE5213"/>
      <c r="BF5213"/>
      <c r="BG5213"/>
    </row>
    <row r="5214" spans="57:59" x14ac:dyDescent="0.25">
      <c r="BE5214"/>
      <c r="BF5214"/>
      <c r="BG5214"/>
    </row>
    <row r="5215" spans="57:59" x14ac:dyDescent="0.25">
      <c r="BE5215"/>
      <c r="BF5215"/>
      <c r="BG5215"/>
    </row>
    <row r="5216" spans="57:59" x14ac:dyDescent="0.25">
      <c r="BE5216"/>
      <c r="BF5216"/>
      <c r="BG5216"/>
    </row>
    <row r="5217" spans="57:59" x14ac:dyDescent="0.25">
      <c r="BE5217"/>
      <c r="BF5217"/>
      <c r="BG5217"/>
    </row>
    <row r="5218" spans="57:59" x14ac:dyDescent="0.25">
      <c r="BE5218"/>
      <c r="BF5218"/>
      <c r="BG5218"/>
    </row>
    <row r="5219" spans="57:59" x14ac:dyDescent="0.25">
      <c r="BE5219"/>
      <c r="BF5219"/>
      <c r="BG5219"/>
    </row>
    <row r="5220" spans="57:59" x14ac:dyDescent="0.25">
      <c r="BE5220"/>
      <c r="BF5220"/>
      <c r="BG5220"/>
    </row>
    <row r="5221" spans="57:59" x14ac:dyDescent="0.25">
      <c r="BE5221"/>
      <c r="BF5221"/>
      <c r="BG5221"/>
    </row>
    <row r="5222" spans="57:59" x14ac:dyDescent="0.25">
      <c r="BE5222"/>
      <c r="BF5222"/>
      <c r="BG5222"/>
    </row>
    <row r="5223" spans="57:59" x14ac:dyDescent="0.25">
      <c r="BE5223"/>
      <c r="BF5223"/>
      <c r="BG5223"/>
    </row>
    <row r="5224" spans="57:59" x14ac:dyDescent="0.25">
      <c r="BE5224"/>
      <c r="BF5224"/>
      <c r="BG5224"/>
    </row>
    <row r="5225" spans="57:59" x14ac:dyDescent="0.25">
      <c r="BE5225"/>
      <c r="BF5225"/>
      <c r="BG5225"/>
    </row>
    <row r="5226" spans="57:59" x14ac:dyDescent="0.25">
      <c r="BE5226"/>
      <c r="BF5226"/>
      <c r="BG5226"/>
    </row>
    <row r="5227" spans="57:59" x14ac:dyDescent="0.25">
      <c r="BE5227"/>
      <c r="BF5227"/>
      <c r="BG5227"/>
    </row>
    <row r="5228" spans="57:59" x14ac:dyDescent="0.25">
      <c r="BE5228"/>
      <c r="BF5228"/>
      <c r="BG5228"/>
    </row>
    <row r="5229" spans="57:59" x14ac:dyDescent="0.25">
      <c r="BE5229"/>
      <c r="BF5229"/>
      <c r="BG5229"/>
    </row>
    <row r="5230" spans="57:59" x14ac:dyDescent="0.25">
      <c r="BE5230"/>
      <c r="BF5230"/>
      <c r="BG5230"/>
    </row>
    <row r="5231" spans="57:59" x14ac:dyDescent="0.25">
      <c r="BE5231"/>
      <c r="BF5231"/>
      <c r="BG5231"/>
    </row>
    <row r="5232" spans="57:59" x14ac:dyDescent="0.25">
      <c r="BE5232"/>
      <c r="BF5232"/>
      <c r="BG5232"/>
    </row>
    <row r="5233" spans="57:59" x14ac:dyDescent="0.25">
      <c r="BE5233"/>
      <c r="BF5233"/>
      <c r="BG5233"/>
    </row>
    <row r="5234" spans="57:59" x14ac:dyDescent="0.25">
      <c r="BE5234"/>
      <c r="BF5234"/>
      <c r="BG5234"/>
    </row>
    <row r="5235" spans="57:59" x14ac:dyDescent="0.25">
      <c r="BE5235"/>
      <c r="BF5235"/>
      <c r="BG5235"/>
    </row>
    <row r="5236" spans="57:59" x14ac:dyDescent="0.25">
      <c r="BE5236"/>
      <c r="BF5236"/>
      <c r="BG5236"/>
    </row>
    <row r="5237" spans="57:59" x14ac:dyDescent="0.25">
      <c r="BE5237"/>
      <c r="BF5237"/>
      <c r="BG5237"/>
    </row>
    <row r="5238" spans="57:59" x14ac:dyDescent="0.25">
      <c r="BE5238"/>
      <c r="BF5238"/>
      <c r="BG5238"/>
    </row>
    <row r="5239" spans="57:59" x14ac:dyDescent="0.25">
      <c r="BE5239"/>
      <c r="BF5239"/>
      <c r="BG5239"/>
    </row>
    <row r="5240" spans="57:59" x14ac:dyDescent="0.25">
      <c r="BE5240"/>
      <c r="BF5240"/>
      <c r="BG5240"/>
    </row>
    <row r="5241" spans="57:59" x14ac:dyDescent="0.25">
      <c r="BE5241"/>
      <c r="BF5241"/>
      <c r="BG5241"/>
    </row>
    <row r="5242" spans="57:59" x14ac:dyDescent="0.25">
      <c r="BE5242"/>
      <c r="BF5242"/>
      <c r="BG5242"/>
    </row>
    <row r="5243" spans="57:59" x14ac:dyDescent="0.25">
      <c r="BE5243"/>
      <c r="BF5243"/>
      <c r="BG5243"/>
    </row>
    <row r="5244" spans="57:59" x14ac:dyDescent="0.25">
      <c r="BE5244"/>
      <c r="BF5244"/>
      <c r="BG5244"/>
    </row>
    <row r="5245" spans="57:59" x14ac:dyDescent="0.25">
      <c r="BE5245"/>
      <c r="BF5245"/>
      <c r="BG5245"/>
    </row>
    <row r="5246" spans="57:59" x14ac:dyDescent="0.25">
      <c r="BE5246"/>
      <c r="BF5246"/>
      <c r="BG5246"/>
    </row>
    <row r="5247" spans="57:59" x14ac:dyDescent="0.25">
      <c r="BE5247"/>
      <c r="BF5247"/>
      <c r="BG5247"/>
    </row>
    <row r="5248" spans="57:59" x14ac:dyDescent="0.25">
      <c r="BE5248"/>
      <c r="BF5248"/>
      <c r="BG5248"/>
    </row>
    <row r="5249" spans="57:59" x14ac:dyDescent="0.25">
      <c r="BE5249"/>
      <c r="BF5249"/>
      <c r="BG5249"/>
    </row>
    <row r="5250" spans="57:59" x14ac:dyDescent="0.25">
      <c r="BE5250"/>
      <c r="BF5250"/>
      <c r="BG5250"/>
    </row>
    <row r="5251" spans="57:59" x14ac:dyDescent="0.25">
      <c r="BE5251"/>
      <c r="BF5251"/>
      <c r="BG5251"/>
    </row>
    <row r="5252" spans="57:59" x14ac:dyDescent="0.25">
      <c r="BE5252"/>
      <c r="BF5252"/>
      <c r="BG5252"/>
    </row>
    <row r="5253" spans="57:59" x14ac:dyDescent="0.25">
      <c r="BE5253"/>
      <c r="BF5253"/>
      <c r="BG5253"/>
    </row>
    <row r="5254" spans="57:59" x14ac:dyDescent="0.25">
      <c r="BE5254"/>
      <c r="BF5254"/>
      <c r="BG5254"/>
    </row>
    <row r="5255" spans="57:59" x14ac:dyDescent="0.25">
      <c r="BE5255"/>
      <c r="BF5255"/>
      <c r="BG5255"/>
    </row>
    <row r="5256" spans="57:59" x14ac:dyDescent="0.25">
      <c r="BE5256"/>
      <c r="BF5256"/>
      <c r="BG5256"/>
    </row>
    <row r="5257" spans="57:59" x14ac:dyDescent="0.25">
      <c r="BE5257"/>
      <c r="BF5257"/>
      <c r="BG5257"/>
    </row>
    <row r="5258" spans="57:59" x14ac:dyDescent="0.25">
      <c r="BE5258"/>
      <c r="BF5258"/>
      <c r="BG5258"/>
    </row>
    <row r="5259" spans="57:59" x14ac:dyDescent="0.25">
      <c r="BE5259"/>
      <c r="BF5259"/>
      <c r="BG5259"/>
    </row>
    <row r="5260" spans="57:59" x14ac:dyDescent="0.25">
      <c r="BE5260"/>
      <c r="BF5260"/>
      <c r="BG5260"/>
    </row>
    <row r="5261" spans="57:59" x14ac:dyDescent="0.25">
      <c r="BE5261"/>
      <c r="BF5261"/>
      <c r="BG5261"/>
    </row>
    <row r="5262" spans="57:59" x14ac:dyDescent="0.25">
      <c r="BE5262"/>
      <c r="BF5262"/>
      <c r="BG5262"/>
    </row>
    <row r="5263" spans="57:59" x14ac:dyDescent="0.25">
      <c r="BE5263"/>
      <c r="BF5263"/>
      <c r="BG5263"/>
    </row>
    <row r="5264" spans="57:59" x14ac:dyDescent="0.25">
      <c r="BE5264"/>
      <c r="BF5264"/>
      <c r="BG5264"/>
    </row>
    <row r="5265" spans="57:59" x14ac:dyDescent="0.25">
      <c r="BE5265"/>
      <c r="BF5265"/>
      <c r="BG5265"/>
    </row>
    <row r="5266" spans="57:59" x14ac:dyDescent="0.25">
      <c r="BE5266"/>
      <c r="BF5266"/>
      <c r="BG5266"/>
    </row>
    <row r="5267" spans="57:59" x14ac:dyDescent="0.25">
      <c r="BE5267"/>
      <c r="BF5267"/>
      <c r="BG5267"/>
    </row>
    <row r="5268" spans="57:59" x14ac:dyDescent="0.25">
      <c r="BE5268"/>
      <c r="BF5268"/>
      <c r="BG5268"/>
    </row>
    <row r="5269" spans="57:59" x14ac:dyDescent="0.25">
      <c r="BE5269"/>
      <c r="BF5269"/>
      <c r="BG5269"/>
    </row>
    <row r="5270" spans="57:59" x14ac:dyDescent="0.25">
      <c r="BE5270"/>
      <c r="BF5270"/>
      <c r="BG5270"/>
    </row>
    <row r="5271" spans="57:59" x14ac:dyDescent="0.25">
      <c r="BE5271"/>
      <c r="BF5271"/>
      <c r="BG5271"/>
    </row>
    <row r="5272" spans="57:59" x14ac:dyDescent="0.25">
      <c r="BE5272"/>
      <c r="BF5272"/>
      <c r="BG5272"/>
    </row>
    <row r="5273" spans="57:59" x14ac:dyDescent="0.25">
      <c r="BE5273"/>
      <c r="BF5273"/>
      <c r="BG5273"/>
    </row>
    <row r="5274" spans="57:59" x14ac:dyDescent="0.25">
      <c r="BE5274"/>
      <c r="BF5274"/>
      <c r="BG5274"/>
    </row>
    <row r="5275" spans="57:59" x14ac:dyDescent="0.25">
      <c r="BE5275"/>
      <c r="BF5275"/>
      <c r="BG5275"/>
    </row>
    <row r="5276" spans="57:59" x14ac:dyDescent="0.25">
      <c r="BE5276"/>
      <c r="BF5276"/>
      <c r="BG5276"/>
    </row>
    <row r="5277" spans="57:59" x14ac:dyDescent="0.25">
      <c r="BE5277"/>
      <c r="BF5277"/>
      <c r="BG5277"/>
    </row>
    <row r="5278" spans="57:59" x14ac:dyDescent="0.25">
      <c r="BE5278"/>
      <c r="BF5278"/>
      <c r="BG5278"/>
    </row>
    <row r="5279" spans="57:59" x14ac:dyDescent="0.25">
      <c r="BE5279"/>
      <c r="BF5279"/>
      <c r="BG5279"/>
    </row>
    <row r="5280" spans="57:59" x14ac:dyDescent="0.25">
      <c r="BE5280"/>
      <c r="BF5280"/>
      <c r="BG5280"/>
    </row>
    <row r="5281" spans="57:59" x14ac:dyDescent="0.25">
      <c r="BE5281"/>
      <c r="BF5281"/>
      <c r="BG5281"/>
    </row>
    <row r="5282" spans="57:59" x14ac:dyDescent="0.25">
      <c r="BE5282"/>
      <c r="BF5282"/>
      <c r="BG5282"/>
    </row>
    <row r="5283" spans="57:59" x14ac:dyDescent="0.25">
      <c r="BE5283"/>
      <c r="BF5283"/>
      <c r="BG5283"/>
    </row>
    <row r="5284" spans="57:59" x14ac:dyDescent="0.25">
      <c r="BE5284"/>
      <c r="BF5284"/>
      <c r="BG5284"/>
    </row>
    <row r="5285" spans="57:59" x14ac:dyDescent="0.25">
      <c r="BE5285"/>
      <c r="BF5285"/>
      <c r="BG5285"/>
    </row>
    <row r="5286" spans="57:59" x14ac:dyDescent="0.25">
      <c r="BE5286"/>
      <c r="BF5286"/>
      <c r="BG5286"/>
    </row>
    <row r="5287" spans="57:59" x14ac:dyDescent="0.25">
      <c r="BE5287"/>
      <c r="BF5287"/>
      <c r="BG5287"/>
    </row>
    <row r="5288" spans="57:59" x14ac:dyDescent="0.25">
      <c r="BE5288"/>
      <c r="BF5288"/>
      <c r="BG5288"/>
    </row>
    <row r="5289" spans="57:59" x14ac:dyDescent="0.25">
      <c r="BE5289"/>
      <c r="BF5289"/>
      <c r="BG5289"/>
    </row>
    <row r="5290" spans="57:59" x14ac:dyDescent="0.25">
      <c r="BE5290"/>
      <c r="BF5290"/>
      <c r="BG5290"/>
    </row>
    <row r="5291" spans="57:59" x14ac:dyDescent="0.25">
      <c r="BE5291"/>
      <c r="BF5291"/>
      <c r="BG5291"/>
    </row>
    <row r="5292" spans="57:59" x14ac:dyDescent="0.25">
      <c r="BE5292"/>
      <c r="BF5292"/>
      <c r="BG5292"/>
    </row>
    <row r="5293" spans="57:59" x14ac:dyDescent="0.25">
      <c r="BE5293"/>
      <c r="BF5293"/>
      <c r="BG5293"/>
    </row>
    <row r="5294" spans="57:59" x14ac:dyDescent="0.25">
      <c r="BE5294"/>
      <c r="BF5294"/>
      <c r="BG5294"/>
    </row>
    <row r="5295" spans="57:59" x14ac:dyDescent="0.25">
      <c r="BE5295"/>
      <c r="BF5295"/>
      <c r="BG5295"/>
    </row>
    <row r="5296" spans="57:59" x14ac:dyDescent="0.25">
      <c r="BE5296"/>
      <c r="BF5296"/>
      <c r="BG5296"/>
    </row>
    <row r="5297" spans="57:59" x14ac:dyDescent="0.25">
      <c r="BE5297"/>
      <c r="BF5297"/>
      <c r="BG5297"/>
    </row>
    <row r="5298" spans="57:59" x14ac:dyDescent="0.25">
      <c r="BE5298"/>
      <c r="BF5298"/>
      <c r="BG5298"/>
    </row>
    <row r="5299" spans="57:59" x14ac:dyDescent="0.25">
      <c r="BE5299"/>
      <c r="BF5299"/>
      <c r="BG5299"/>
    </row>
    <row r="5300" spans="57:59" x14ac:dyDescent="0.25">
      <c r="BE5300"/>
      <c r="BF5300"/>
      <c r="BG5300"/>
    </row>
    <row r="5301" spans="57:59" x14ac:dyDescent="0.25">
      <c r="BE5301"/>
      <c r="BF5301"/>
      <c r="BG5301"/>
    </row>
    <row r="5302" spans="57:59" x14ac:dyDescent="0.25">
      <c r="BE5302"/>
      <c r="BF5302"/>
      <c r="BG5302"/>
    </row>
    <row r="5303" spans="57:59" x14ac:dyDescent="0.25">
      <c r="BE5303"/>
      <c r="BF5303"/>
      <c r="BG5303"/>
    </row>
    <row r="5304" spans="57:59" x14ac:dyDescent="0.25">
      <c r="BE5304"/>
      <c r="BF5304"/>
      <c r="BG5304"/>
    </row>
    <row r="5305" spans="57:59" x14ac:dyDescent="0.25">
      <c r="BE5305"/>
      <c r="BF5305"/>
      <c r="BG5305"/>
    </row>
    <row r="5306" spans="57:59" x14ac:dyDescent="0.25">
      <c r="BE5306"/>
      <c r="BF5306"/>
      <c r="BG5306"/>
    </row>
    <row r="5307" spans="57:59" x14ac:dyDescent="0.25">
      <c r="BE5307"/>
      <c r="BF5307"/>
      <c r="BG5307"/>
    </row>
    <row r="5308" spans="57:59" x14ac:dyDescent="0.25">
      <c r="BE5308"/>
      <c r="BF5308"/>
      <c r="BG5308"/>
    </row>
    <row r="5309" spans="57:59" x14ac:dyDescent="0.25">
      <c r="BE5309"/>
      <c r="BF5309"/>
      <c r="BG5309"/>
    </row>
    <row r="5310" spans="57:59" x14ac:dyDescent="0.25">
      <c r="BE5310"/>
      <c r="BF5310"/>
      <c r="BG5310"/>
    </row>
    <row r="5311" spans="57:59" x14ac:dyDescent="0.25">
      <c r="BE5311"/>
      <c r="BF5311"/>
      <c r="BG5311"/>
    </row>
    <row r="5312" spans="57:59" x14ac:dyDescent="0.25">
      <c r="BE5312"/>
      <c r="BF5312"/>
      <c r="BG5312"/>
    </row>
    <row r="5313" spans="57:59" x14ac:dyDescent="0.25">
      <c r="BE5313"/>
      <c r="BF5313"/>
      <c r="BG5313"/>
    </row>
    <row r="5314" spans="57:59" x14ac:dyDescent="0.25">
      <c r="BE5314"/>
      <c r="BF5314"/>
      <c r="BG5314"/>
    </row>
    <row r="5315" spans="57:59" x14ac:dyDescent="0.25">
      <c r="BE5315"/>
      <c r="BF5315"/>
      <c r="BG5315"/>
    </row>
    <row r="5316" spans="57:59" x14ac:dyDescent="0.25">
      <c r="BE5316"/>
      <c r="BF5316"/>
      <c r="BG5316"/>
    </row>
    <row r="5317" spans="57:59" x14ac:dyDescent="0.25">
      <c r="BE5317"/>
      <c r="BF5317"/>
      <c r="BG5317"/>
    </row>
    <row r="5318" spans="57:59" x14ac:dyDescent="0.25">
      <c r="BE5318"/>
      <c r="BF5318"/>
      <c r="BG5318"/>
    </row>
    <row r="5319" spans="57:59" x14ac:dyDescent="0.25">
      <c r="BE5319"/>
      <c r="BF5319"/>
      <c r="BG5319"/>
    </row>
    <row r="5320" spans="57:59" x14ac:dyDescent="0.25">
      <c r="BE5320"/>
      <c r="BF5320"/>
      <c r="BG5320"/>
    </row>
    <row r="5321" spans="57:59" x14ac:dyDescent="0.25">
      <c r="BE5321"/>
      <c r="BF5321"/>
      <c r="BG5321"/>
    </row>
    <row r="5322" spans="57:59" x14ac:dyDescent="0.25">
      <c r="BE5322"/>
      <c r="BF5322"/>
      <c r="BG5322"/>
    </row>
    <row r="5323" spans="57:59" x14ac:dyDescent="0.25">
      <c r="BE5323"/>
      <c r="BF5323"/>
      <c r="BG5323"/>
    </row>
    <row r="5324" spans="57:59" x14ac:dyDescent="0.25">
      <c r="BE5324"/>
      <c r="BF5324"/>
      <c r="BG5324"/>
    </row>
    <row r="5325" spans="57:59" x14ac:dyDescent="0.25">
      <c r="BE5325"/>
      <c r="BF5325"/>
      <c r="BG5325"/>
    </row>
    <row r="5326" spans="57:59" x14ac:dyDescent="0.25">
      <c r="BE5326"/>
      <c r="BF5326"/>
      <c r="BG5326"/>
    </row>
    <row r="5327" spans="57:59" x14ac:dyDescent="0.25">
      <c r="BE5327"/>
      <c r="BF5327"/>
      <c r="BG5327"/>
    </row>
    <row r="5328" spans="57:59" x14ac:dyDescent="0.25">
      <c r="BE5328"/>
      <c r="BF5328"/>
      <c r="BG5328"/>
    </row>
    <row r="5329" spans="57:59" x14ac:dyDescent="0.25">
      <c r="BE5329"/>
      <c r="BF5329"/>
      <c r="BG5329"/>
    </row>
    <row r="5330" spans="57:59" x14ac:dyDescent="0.25">
      <c r="BE5330"/>
      <c r="BF5330"/>
      <c r="BG5330"/>
    </row>
    <row r="5331" spans="57:59" x14ac:dyDescent="0.25">
      <c r="BE5331"/>
      <c r="BF5331"/>
      <c r="BG5331"/>
    </row>
    <row r="5332" spans="57:59" x14ac:dyDescent="0.25">
      <c r="BE5332"/>
      <c r="BF5332"/>
      <c r="BG5332"/>
    </row>
    <row r="5333" spans="57:59" x14ac:dyDescent="0.25">
      <c r="BE5333"/>
      <c r="BF5333"/>
      <c r="BG5333"/>
    </row>
    <row r="5334" spans="57:59" x14ac:dyDescent="0.25">
      <c r="BE5334"/>
      <c r="BF5334"/>
      <c r="BG5334"/>
    </row>
    <row r="5335" spans="57:59" x14ac:dyDescent="0.25">
      <c r="BE5335"/>
      <c r="BF5335"/>
      <c r="BG5335"/>
    </row>
    <row r="5336" spans="57:59" x14ac:dyDescent="0.25">
      <c r="BE5336"/>
      <c r="BF5336"/>
      <c r="BG5336"/>
    </row>
    <row r="5337" spans="57:59" x14ac:dyDescent="0.25">
      <c r="BE5337"/>
      <c r="BF5337"/>
      <c r="BG5337"/>
    </row>
    <row r="5338" spans="57:59" x14ac:dyDescent="0.25">
      <c r="BE5338"/>
      <c r="BF5338"/>
      <c r="BG5338"/>
    </row>
    <row r="5339" spans="57:59" x14ac:dyDescent="0.25">
      <c r="BE5339"/>
      <c r="BF5339"/>
      <c r="BG5339"/>
    </row>
    <row r="5340" spans="57:59" x14ac:dyDescent="0.25">
      <c r="BE5340"/>
      <c r="BF5340"/>
      <c r="BG5340"/>
    </row>
    <row r="5341" spans="57:59" x14ac:dyDescent="0.25">
      <c r="BE5341"/>
      <c r="BF5341"/>
      <c r="BG5341"/>
    </row>
    <row r="5342" spans="57:59" x14ac:dyDescent="0.25">
      <c r="BE5342"/>
      <c r="BF5342"/>
      <c r="BG5342"/>
    </row>
    <row r="5343" spans="57:59" x14ac:dyDescent="0.25">
      <c r="BE5343"/>
      <c r="BF5343"/>
      <c r="BG5343"/>
    </row>
    <row r="5344" spans="57:59" x14ac:dyDescent="0.25">
      <c r="BE5344"/>
      <c r="BF5344"/>
      <c r="BG5344"/>
    </row>
    <row r="5345" spans="57:59" x14ac:dyDescent="0.25">
      <c r="BE5345"/>
      <c r="BF5345"/>
      <c r="BG5345"/>
    </row>
    <row r="5346" spans="57:59" x14ac:dyDescent="0.25">
      <c r="BE5346"/>
      <c r="BF5346"/>
      <c r="BG5346"/>
    </row>
    <row r="5347" spans="57:59" x14ac:dyDescent="0.25">
      <c r="BE5347"/>
      <c r="BF5347"/>
      <c r="BG5347"/>
    </row>
    <row r="5348" spans="57:59" x14ac:dyDescent="0.25">
      <c r="BE5348"/>
      <c r="BF5348"/>
      <c r="BG5348"/>
    </row>
    <row r="5349" spans="57:59" x14ac:dyDescent="0.25">
      <c r="BE5349"/>
      <c r="BF5349"/>
      <c r="BG5349"/>
    </row>
    <row r="5350" spans="57:59" x14ac:dyDescent="0.25">
      <c r="BE5350"/>
      <c r="BF5350"/>
      <c r="BG5350"/>
    </row>
    <row r="5351" spans="57:59" x14ac:dyDescent="0.25">
      <c r="BE5351"/>
      <c r="BF5351"/>
      <c r="BG5351"/>
    </row>
    <row r="5352" spans="57:59" x14ac:dyDescent="0.25">
      <c r="BE5352"/>
      <c r="BF5352"/>
      <c r="BG5352"/>
    </row>
    <row r="5353" spans="57:59" x14ac:dyDescent="0.25">
      <c r="BE5353"/>
      <c r="BF5353"/>
      <c r="BG5353"/>
    </row>
    <row r="5354" spans="57:59" x14ac:dyDescent="0.25">
      <c r="BE5354"/>
      <c r="BF5354"/>
      <c r="BG5354"/>
    </row>
    <row r="5355" spans="57:59" x14ac:dyDescent="0.25">
      <c r="BE5355"/>
      <c r="BF5355"/>
      <c r="BG5355"/>
    </row>
    <row r="5356" spans="57:59" x14ac:dyDescent="0.25">
      <c r="BE5356"/>
      <c r="BF5356"/>
      <c r="BG5356"/>
    </row>
    <row r="5357" spans="57:59" x14ac:dyDescent="0.25">
      <c r="BE5357"/>
      <c r="BF5357"/>
      <c r="BG5357"/>
    </row>
    <row r="5358" spans="57:59" x14ac:dyDescent="0.25">
      <c r="BE5358"/>
      <c r="BF5358"/>
      <c r="BG5358"/>
    </row>
    <row r="5359" spans="57:59" x14ac:dyDescent="0.25">
      <c r="BE5359"/>
      <c r="BF5359"/>
      <c r="BG5359"/>
    </row>
    <row r="5360" spans="57:59" x14ac:dyDescent="0.25">
      <c r="BE5360"/>
      <c r="BF5360"/>
      <c r="BG5360"/>
    </row>
    <row r="5361" spans="57:59" x14ac:dyDescent="0.25">
      <c r="BE5361"/>
      <c r="BF5361"/>
      <c r="BG5361"/>
    </row>
    <row r="5362" spans="57:59" x14ac:dyDescent="0.25">
      <c r="BE5362"/>
      <c r="BF5362"/>
      <c r="BG5362"/>
    </row>
    <row r="5363" spans="57:59" x14ac:dyDescent="0.25">
      <c r="BE5363"/>
      <c r="BF5363"/>
      <c r="BG5363"/>
    </row>
    <row r="5364" spans="57:59" x14ac:dyDescent="0.25">
      <c r="BE5364"/>
      <c r="BF5364"/>
      <c r="BG5364"/>
    </row>
    <row r="5365" spans="57:59" x14ac:dyDescent="0.25">
      <c r="BE5365"/>
      <c r="BF5365"/>
      <c r="BG5365"/>
    </row>
    <row r="5366" spans="57:59" x14ac:dyDescent="0.25">
      <c r="BE5366"/>
      <c r="BF5366"/>
      <c r="BG5366"/>
    </row>
    <row r="5367" spans="57:59" x14ac:dyDescent="0.25">
      <c r="BE5367"/>
      <c r="BF5367"/>
      <c r="BG5367"/>
    </row>
    <row r="5368" spans="57:59" x14ac:dyDescent="0.25">
      <c r="BE5368"/>
      <c r="BF5368"/>
      <c r="BG5368"/>
    </row>
    <row r="5369" spans="57:59" x14ac:dyDescent="0.25">
      <c r="BE5369"/>
      <c r="BF5369"/>
      <c r="BG5369"/>
    </row>
    <row r="5370" spans="57:59" x14ac:dyDescent="0.25">
      <c r="BE5370"/>
      <c r="BF5370"/>
      <c r="BG5370"/>
    </row>
    <row r="5371" spans="57:59" x14ac:dyDescent="0.25">
      <c r="BE5371"/>
      <c r="BF5371"/>
      <c r="BG5371"/>
    </row>
    <row r="5372" spans="57:59" x14ac:dyDescent="0.25">
      <c r="BE5372"/>
      <c r="BF5372"/>
      <c r="BG5372"/>
    </row>
    <row r="5373" spans="57:59" x14ac:dyDescent="0.25">
      <c r="BE5373"/>
      <c r="BF5373"/>
      <c r="BG5373"/>
    </row>
    <row r="5374" spans="57:59" x14ac:dyDescent="0.25">
      <c r="BE5374"/>
      <c r="BF5374"/>
      <c r="BG5374"/>
    </row>
    <row r="5375" spans="57:59" x14ac:dyDescent="0.25">
      <c r="BE5375"/>
      <c r="BF5375"/>
      <c r="BG5375"/>
    </row>
    <row r="5376" spans="57:59" x14ac:dyDescent="0.25">
      <c r="BE5376"/>
      <c r="BF5376"/>
      <c r="BG5376"/>
    </row>
    <row r="5377" spans="57:59" x14ac:dyDescent="0.25">
      <c r="BE5377"/>
      <c r="BF5377"/>
      <c r="BG5377"/>
    </row>
    <row r="5378" spans="57:59" x14ac:dyDescent="0.25">
      <c r="BE5378"/>
      <c r="BF5378"/>
      <c r="BG5378"/>
    </row>
    <row r="5379" spans="57:59" x14ac:dyDescent="0.25">
      <c r="BE5379"/>
      <c r="BF5379"/>
      <c r="BG5379"/>
    </row>
    <row r="5380" spans="57:59" x14ac:dyDescent="0.25">
      <c r="BE5380"/>
      <c r="BF5380"/>
      <c r="BG5380"/>
    </row>
    <row r="5381" spans="57:59" x14ac:dyDescent="0.25">
      <c r="BE5381"/>
      <c r="BF5381"/>
      <c r="BG5381"/>
    </row>
    <row r="5382" spans="57:59" x14ac:dyDescent="0.25">
      <c r="BE5382"/>
      <c r="BF5382"/>
      <c r="BG5382"/>
    </row>
    <row r="5383" spans="57:59" x14ac:dyDescent="0.25">
      <c r="BE5383"/>
      <c r="BF5383"/>
      <c r="BG5383"/>
    </row>
    <row r="5384" spans="57:59" x14ac:dyDescent="0.25">
      <c r="BE5384"/>
      <c r="BF5384"/>
      <c r="BG5384"/>
    </row>
    <row r="5385" spans="57:59" x14ac:dyDescent="0.25">
      <c r="BE5385"/>
      <c r="BF5385"/>
      <c r="BG5385"/>
    </row>
    <row r="5386" spans="57:59" x14ac:dyDescent="0.25">
      <c r="BE5386"/>
      <c r="BF5386"/>
      <c r="BG5386"/>
    </row>
    <row r="5387" spans="57:59" x14ac:dyDescent="0.25">
      <c r="BE5387"/>
      <c r="BF5387"/>
      <c r="BG5387"/>
    </row>
    <row r="5388" spans="57:59" x14ac:dyDescent="0.25">
      <c r="BE5388"/>
      <c r="BF5388"/>
      <c r="BG5388"/>
    </row>
    <row r="5389" spans="57:59" x14ac:dyDescent="0.25">
      <c r="BE5389"/>
      <c r="BF5389"/>
      <c r="BG5389"/>
    </row>
    <row r="5390" spans="57:59" x14ac:dyDescent="0.25">
      <c r="BE5390"/>
      <c r="BF5390"/>
      <c r="BG5390"/>
    </row>
    <row r="5391" spans="57:59" x14ac:dyDescent="0.25">
      <c r="BE5391"/>
      <c r="BF5391"/>
      <c r="BG5391"/>
    </row>
    <row r="5392" spans="57:59" x14ac:dyDescent="0.25">
      <c r="BE5392"/>
      <c r="BF5392"/>
      <c r="BG5392"/>
    </row>
    <row r="5393" spans="57:59" x14ac:dyDescent="0.25">
      <c r="BE5393"/>
      <c r="BF5393"/>
      <c r="BG5393"/>
    </row>
    <row r="5394" spans="57:59" x14ac:dyDescent="0.25">
      <c r="BE5394"/>
      <c r="BF5394"/>
      <c r="BG5394"/>
    </row>
    <row r="5395" spans="57:59" x14ac:dyDescent="0.25">
      <c r="BE5395"/>
      <c r="BF5395"/>
      <c r="BG5395"/>
    </row>
    <row r="5396" spans="57:59" x14ac:dyDescent="0.25">
      <c r="BE5396"/>
      <c r="BF5396"/>
      <c r="BG5396"/>
    </row>
    <row r="5397" spans="57:59" x14ac:dyDescent="0.25">
      <c r="BE5397"/>
      <c r="BF5397"/>
      <c r="BG5397"/>
    </row>
    <row r="5398" spans="57:59" x14ac:dyDescent="0.25">
      <c r="BE5398"/>
      <c r="BF5398"/>
      <c r="BG5398"/>
    </row>
    <row r="5399" spans="57:59" x14ac:dyDescent="0.25">
      <c r="BE5399"/>
      <c r="BF5399"/>
      <c r="BG5399"/>
    </row>
    <row r="5400" spans="57:59" x14ac:dyDescent="0.25">
      <c r="BE5400"/>
      <c r="BF5400"/>
      <c r="BG5400"/>
    </row>
    <row r="5401" spans="57:59" x14ac:dyDescent="0.25">
      <c r="BE5401"/>
      <c r="BF5401"/>
      <c r="BG5401"/>
    </row>
    <row r="5402" spans="57:59" x14ac:dyDescent="0.25">
      <c r="BE5402"/>
      <c r="BF5402"/>
      <c r="BG5402"/>
    </row>
    <row r="5403" spans="57:59" x14ac:dyDescent="0.25">
      <c r="BE5403"/>
      <c r="BF5403"/>
      <c r="BG5403"/>
    </row>
    <row r="5404" spans="57:59" x14ac:dyDescent="0.25">
      <c r="BE5404"/>
      <c r="BF5404"/>
      <c r="BG5404"/>
    </row>
    <row r="5405" spans="57:59" x14ac:dyDescent="0.25">
      <c r="BE5405"/>
      <c r="BF5405"/>
      <c r="BG5405"/>
    </row>
    <row r="5406" spans="57:59" x14ac:dyDescent="0.25">
      <c r="BE5406"/>
      <c r="BF5406"/>
      <c r="BG5406"/>
    </row>
    <row r="5407" spans="57:59" x14ac:dyDescent="0.25">
      <c r="BE5407"/>
      <c r="BF5407"/>
      <c r="BG5407"/>
    </row>
    <row r="5408" spans="57:59" x14ac:dyDescent="0.25">
      <c r="BE5408"/>
      <c r="BF5408"/>
      <c r="BG5408"/>
    </row>
    <row r="5409" spans="57:59" x14ac:dyDescent="0.25">
      <c r="BE5409"/>
      <c r="BF5409"/>
      <c r="BG5409"/>
    </row>
    <row r="5410" spans="57:59" x14ac:dyDescent="0.25">
      <c r="BE5410"/>
      <c r="BF5410"/>
      <c r="BG5410"/>
    </row>
    <row r="5411" spans="57:59" x14ac:dyDescent="0.25">
      <c r="BE5411"/>
      <c r="BF5411"/>
      <c r="BG5411"/>
    </row>
    <row r="5412" spans="57:59" x14ac:dyDescent="0.25">
      <c r="BE5412"/>
      <c r="BF5412"/>
      <c r="BG5412"/>
    </row>
    <row r="5413" spans="57:59" x14ac:dyDescent="0.25">
      <c r="BE5413"/>
      <c r="BF5413"/>
      <c r="BG5413"/>
    </row>
    <row r="5414" spans="57:59" x14ac:dyDescent="0.25">
      <c r="BE5414"/>
      <c r="BF5414"/>
      <c r="BG5414"/>
    </row>
    <row r="5415" spans="57:59" x14ac:dyDescent="0.25">
      <c r="BE5415"/>
      <c r="BF5415"/>
      <c r="BG5415"/>
    </row>
    <row r="5416" spans="57:59" x14ac:dyDescent="0.25">
      <c r="BE5416"/>
      <c r="BF5416"/>
      <c r="BG5416"/>
    </row>
    <row r="5417" spans="57:59" x14ac:dyDescent="0.25">
      <c r="BE5417"/>
      <c r="BF5417"/>
      <c r="BG5417"/>
    </row>
    <row r="5418" spans="57:59" x14ac:dyDescent="0.25">
      <c r="BE5418"/>
      <c r="BF5418"/>
      <c r="BG5418"/>
    </row>
    <row r="5419" spans="57:59" x14ac:dyDescent="0.25">
      <c r="BE5419"/>
      <c r="BF5419"/>
      <c r="BG5419"/>
    </row>
    <row r="5420" spans="57:59" x14ac:dyDescent="0.25">
      <c r="BE5420"/>
      <c r="BF5420"/>
      <c r="BG5420"/>
    </row>
    <row r="5421" spans="57:59" x14ac:dyDescent="0.25">
      <c r="BE5421"/>
      <c r="BF5421"/>
      <c r="BG5421"/>
    </row>
    <row r="5422" spans="57:59" x14ac:dyDescent="0.25">
      <c r="BE5422"/>
      <c r="BF5422"/>
      <c r="BG5422"/>
    </row>
    <row r="5423" spans="57:59" x14ac:dyDescent="0.25">
      <c r="BE5423"/>
      <c r="BF5423"/>
      <c r="BG5423"/>
    </row>
    <row r="5424" spans="57:59" x14ac:dyDescent="0.25">
      <c r="BE5424"/>
      <c r="BF5424"/>
      <c r="BG5424"/>
    </row>
    <row r="5425" spans="57:59" x14ac:dyDescent="0.25">
      <c r="BE5425"/>
      <c r="BF5425"/>
      <c r="BG5425"/>
    </row>
    <row r="5426" spans="57:59" x14ac:dyDescent="0.25">
      <c r="BE5426"/>
      <c r="BF5426"/>
      <c r="BG5426"/>
    </row>
    <row r="5427" spans="57:59" x14ac:dyDescent="0.25">
      <c r="BE5427"/>
      <c r="BF5427"/>
      <c r="BG5427"/>
    </row>
    <row r="5428" spans="57:59" x14ac:dyDescent="0.25">
      <c r="BE5428"/>
      <c r="BF5428"/>
      <c r="BG5428"/>
    </row>
    <row r="5429" spans="57:59" x14ac:dyDescent="0.25">
      <c r="BE5429"/>
      <c r="BF5429"/>
      <c r="BG5429"/>
    </row>
    <row r="5430" spans="57:59" x14ac:dyDescent="0.25">
      <c r="BE5430"/>
      <c r="BF5430"/>
      <c r="BG5430"/>
    </row>
    <row r="5431" spans="57:59" x14ac:dyDescent="0.25">
      <c r="BE5431"/>
      <c r="BF5431"/>
      <c r="BG5431"/>
    </row>
    <row r="5432" spans="57:59" x14ac:dyDescent="0.25">
      <c r="BE5432"/>
      <c r="BF5432"/>
      <c r="BG5432"/>
    </row>
    <row r="5433" spans="57:59" x14ac:dyDescent="0.25">
      <c r="BE5433"/>
      <c r="BF5433"/>
      <c r="BG5433"/>
    </row>
    <row r="5434" spans="57:59" x14ac:dyDescent="0.25">
      <c r="BE5434"/>
      <c r="BF5434"/>
      <c r="BG5434"/>
    </row>
    <row r="5435" spans="57:59" x14ac:dyDescent="0.25">
      <c r="BE5435"/>
      <c r="BF5435"/>
      <c r="BG5435"/>
    </row>
    <row r="5436" spans="57:59" x14ac:dyDescent="0.25">
      <c r="BE5436"/>
      <c r="BF5436"/>
      <c r="BG5436"/>
    </row>
    <row r="5437" spans="57:59" x14ac:dyDescent="0.25">
      <c r="BE5437"/>
      <c r="BF5437"/>
      <c r="BG5437"/>
    </row>
    <row r="5438" spans="57:59" x14ac:dyDescent="0.25">
      <c r="BE5438"/>
      <c r="BF5438"/>
      <c r="BG5438"/>
    </row>
    <row r="5439" spans="57:59" x14ac:dyDescent="0.25">
      <c r="BE5439"/>
      <c r="BF5439"/>
      <c r="BG5439"/>
    </row>
    <row r="5440" spans="57:59" x14ac:dyDescent="0.25">
      <c r="BE5440"/>
      <c r="BF5440"/>
      <c r="BG5440"/>
    </row>
    <row r="5441" spans="57:59" x14ac:dyDescent="0.25">
      <c r="BE5441"/>
      <c r="BF5441"/>
      <c r="BG5441"/>
    </row>
    <row r="5442" spans="57:59" x14ac:dyDescent="0.25">
      <c r="BE5442"/>
      <c r="BF5442"/>
      <c r="BG5442"/>
    </row>
    <row r="5443" spans="57:59" x14ac:dyDescent="0.25">
      <c r="BE5443"/>
      <c r="BF5443"/>
      <c r="BG5443"/>
    </row>
    <row r="5444" spans="57:59" x14ac:dyDescent="0.25">
      <c r="BE5444"/>
      <c r="BF5444"/>
      <c r="BG5444"/>
    </row>
    <row r="5445" spans="57:59" x14ac:dyDescent="0.25">
      <c r="BE5445"/>
      <c r="BF5445"/>
      <c r="BG5445"/>
    </row>
    <row r="5446" spans="57:59" x14ac:dyDescent="0.25">
      <c r="BE5446"/>
      <c r="BF5446"/>
      <c r="BG5446"/>
    </row>
    <row r="5447" spans="57:59" x14ac:dyDescent="0.25">
      <c r="BE5447"/>
      <c r="BF5447"/>
      <c r="BG5447"/>
    </row>
    <row r="5448" spans="57:59" x14ac:dyDescent="0.25">
      <c r="BE5448"/>
      <c r="BF5448"/>
      <c r="BG5448"/>
    </row>
    <row r="5449" spans="57:59" x14ac:dyDescent="0.25">
      <c r="BE5449"/>
      <c r="BF5449"/>
      <c r="BG5449"/>
    </row>
    <row r="5450" spans="57:59" x14ac:dyDescent="0.25">
      <c r="BE5450"/>
      <c r="BF5450"/>
      <c r="BG5450"/>
    </row>
    <row r="5451" spans="57:59" x14ac:dyDescent="0.25">
      <c r="BE5451"/>
      <c r="BF5451"/>
      <c r="BG5451"/>
    </row>
    <row r="5452" spans="57:59" x14ac:dyDescent="0.25">
      <c r="BE5452"/>
      <c r="BF5452"/>
      <c r="BG5452"/>
    </row>
    <row r="5453" spans="57:59" x14ac:dyDescent="0.25">
      <c r="BE5453"/>
      <c r="BF5453"/>
      <c r="BG5453"/>
    </row>
    <row r="5454" spans="57:59" x14ac:dyDescent="0.25">
      <c r="BE5454"/>
      <c r="BF5454"/>
      <c r="BG5454"/>
    </row>
    <row r="5455" spans="57:59" x14ac:dyDescent="0.25">
      <c r="BE5455"/>
      <c r="BF5455"/>
      <c r="BG5455"/>
    </row>
    <row r="5456" spans="57:59" x14ac:dyDescent="0.25">
      <c r="BE5456"/>
      <c r="BF5456"/>
      <c r="BG5456"/>
    </row>
    <row r="5457" spans="57:59" x14ac:dyDescent="0.25">
      <c r="BE5457"/>
      <c r="BF5457"/>
      <c r="BG5457"/>
    </row>
    <row r="5458" spans="57:59" x14ac:dyDescent="0.25">
      <c r="BE5458"/>
      <c r="BF5458"/>
      <c r="BG5458"/>
    </row>
    <row r="5459" spans="57:59" x14ac:dyDescent="0.25">
      <c r="BE5459"/>
      <c r="BF5459"/>
      <c r="BG5459"/>
    </row>
    <row r="5460" spans="57:59" x14ac:dyDescent="0.25">
      <c r="BE5460"/>
      <c r="BF5460"/>
      <c r="BG5460"/>
    </row>
    <row r="5461" spans="57:59" x14ac:dyDescent="0.25">
      <c r="BE5461"/>
      <c r="BF5461"/>
      <c r="BG5461"/>
    </row>
    <row r="5462" spans="57:59" x14ac:dyDescent="0.25">
      <c r="BE5462"/>
      <c r="BF5462"/>
      <c r="BG5462"/>
    </row>
    <row r="5463" spans="57:59" x14ac:dyDescent="0.25">
      <c r="BE5463"/>
      <c r="BF5463"/>
      <c r="BG5463"/>
    </row>
    <row r="5464" spans="57:59" x14ac:dyDescent="0.25">
      <c r="BE5464"/>
      <c r="BF5464"/>
      <c r="BG5464"/>
    </row>
    <row r="5465" spans="57:59" x14ac:dyDescent="0.25">
      <c r="BE5465"/>
      <c r="BF5465"/>
      <c r="BG5465"/>
    </row>
    <row r="5466" spans="57:59" x14ac:dyDescent="0.25">
      <c r="BE5466"/>
      <c r="BF5466"/>
      <c r="BG5466"/>
    </row>
    <row r="5467" spans="57:59" x14ac:dyDescent="0.25">
      <c r="BE5467"/>
      <c r="BF5467"/>
      <c r="BG5467"/>
    </row>
    <row r="5468" spans="57:59" x14ac:dyDescent="0.25">
      <c r="BE5468"/>
      <c r="BF5468"/>
      <c r="BG5468"/>
    </row>
    <row r="5469" spans="57:59" x14ac:dyDescent="0.25">
      <c r="BE5469"/>
      <c r="BF5469"/>
      <c r="BG5469"/>
    </row>
    <row r="5470" spans="57:59" x14ac:dyDescent="0.25">
      <c r="BE5470"/>
      <c r="BF5470"/>
      <c r="BG5470"/>
    </row>
    <row r="5471" spans="57:59" x14ac:dyDescent="0.25">
      <c r="BE5471"/>
      <c r="BF5471"/>
      <c r="BG5471"/>
    </row>
    <row r="5472" spans="57:59" x14ac:dyDescent="0.25">
      <c r="BE5472"/>
      <c r="BF5472"/>
      <c r="BG5472"/>
    </row>
    <row r="5473" spans="57:59" x14ac:dyDescent="0.25">
      <c r="BE5473"/>
      <c r="BF5473"/>
      <c r="BG5473"/>
    </row>
    <row r="5474" spans="57:59" x14ac:dyDescent="0.25">
      <c r="BE5474"/>
      <c r="BF5474"/>
      <c r="BG5474"/>
    </row>
    <row r="5475" spans="57:59" x14ac:dyDescent="0.25">
      <c r="BE5475"/>
      <c r="BF5475"/>
      <c r="BG5475"/>
    </row>
    <row r="5476" spans="57:59" x14ac:dyDescent="0.25">
      <c r="BE5476"/>
      <c r="BF5476"/>
      <c r="BG5476"/>
    </row>
    <row r="5477" spans="57:59" x14ac:dyDescent="0.25">
      <c r="BE5477"/>
      <c r="BF5477"/>
      <c r="BG5477"/>
    </row>
    <row r="5478" spans="57:59" x14ac:dyDescent="0.25">
      <c r="BE5478"/>
      <c r="BF5478"/>
      <c r="BG5478"/>
    </row>
    <row r="5479" spans="57:59" x14ac:dyDescent="0.25">
      <c r="BE5479"/>
      <c r="BF5479"/>
      <c r="BG5479"/>
    </row>
    <row r="5480" spans="57:59" x14ac:dyDescent="0.25">
      <c r="BE5480"/>
      <c r="BF5480"/>
      <c r="BG5480"/>
    </row>
    <row r="5481" spans="57:59" x14ac:dyDescent="0.25">
      <c r="BE5481"/>
      <c r="BF5481"/>
      <c r="BG5481"/>
    </row>
    <row r="5482" spans="57:59" x14ac:dyDescent="0.25">
      <c r="BE5482"/>
      <c r="BF5482"/>
      <c r="BG5482"/>
    </row>
    <row r="5483" spans="57:59" x14ac:dyDescent="0.25">
      <c r="BE5483"/>
      <c r="BF5483"/>
      <c r="BG5483"/>
    </row>
    <row r="5484" spans="57:59" x14ac:dyDescent="0.25">
      <c r="BE5484"/>
      <c r="BF5484"/>
      <c r="BG5484"/>
    </row>
    <row r="5485" spans="57:59" x14ac:dyDescent="0.25">
      <c r="BE5485"/>
      <c r="BF5485"/>
      <c r="BG5485"/>
    </row>
    <row r="5486" spans="57:59" x14ac:dyDescent="0.25">
      <c r="BE5486"/>
      <c r="BF5486"/>
      <c r="BG5486"/>
    </row>
    <row r="5487" spans="57:59" x14ac:dyDescent="0.25">
      <c r="BE5487"/>
      <c r="BF5487"/>
      <c r="BG5487"/>
    </row>
    <row r="5488" spans="57:59" x14ac:dyDescent="0.25">
      <c r="BE5488"/>
      <c r="BF5488"/>
      <c r="BG5488"/>
    </row>
    <row r="5489" spans="57:59" x14ac:dyDescent="0.25">
      <c r="BE5489"/>
      <c r="BF5489"/>
      <c r="BG5489"/>
    </row>
    <row r="5490" spans="57:59" x14ac:dyDescent="0.25">
      <c r="BE5490"/>
      <c r="BF5490"/>
      <c r="BG5490"/>
    </row>
    <row r="5491" spans="57:59" x14ac:dyDescent="0.25">
      <c r="BE5491"/>
      <c r="BF5491"/>
      <c r="BG5491"/>
    </row>
    <row r="5492" spans="57:59" x14ac:dyDescent="0.25">
      <c r="BE5492"/>
      <c r="BF5492"/>
      <c r="BG5492"/>
    </row>
    <row r="5493" spans="57:59" x14ac:dyDescent="0.25">
      <c r="BE5493"/>
      <c r="BF5493"/>
      <c r="BG5493"/>
    </row>
    <row r="5494" spans="57:59" x14ac:dyDescent="0.25">
      <c r="BE5494"/>
      <c r="BF5494"/>
      <c r="BG5494"/>
    </row>
    <row r="5495" spans="57:59" x14ac:dyDescent="0.25">
      <c r="BE5495"/>
      <c r="BF5495"/>
      <c r="BG5495"/>
    </row>
    <row r="5496" spans="57:59" x14ac:dyDescent="0.25">
      <c r="BE5496"/>
      <c r="BF5496"/>
      <c r="BG5496"/>
    </row>
    <row r="5497" spans="57:59" x14ac:dyDescent="0.25">
      <c r="BE5497"/>
      <c r="BF5497"/>
      <c r="BG5497"/>
    </row>
    <row r="5498" spans="57:59" x14ac:dyDescent="0.25">
      <c r="BE5498"/>
      <c r="BF5498"/>
      <c r="BG5498"/>
    </row>
    <row r="5499" spans="57:59" x14ac:dyDescent="0.25">
      <c r="BE5499"/>
      <c r="BF5499"/>
      <c r="BG5499"/>
    </row>
    <row r="5500" spans="57:59" x14ac:dyDescent="0.25">
      <c r="BE5500"/>
      <c r="BF5500"/>
      <c r="BG5500"/>
    </row>
    <row r="5501" spans="57:59" x14ac:dyDescent="0.25">
      <c r="BE5501"/>
      <c r="BF5501"/>
      <c r="BG5501"/>
    </row>
    <row r="5502" spans="57:59" x14ac:dyDescent="0.25">
      <c r="BE5502"/>
      <c r="BF5502"/>
      <c r="BG5502"/>
    </row>
    <row r="5503" spans="57:59" x14ac:dyDescent="0.25">
      <c r="BE5503"/>
      <c r="BF5503"/>
      <c r="BG5503"/>
    </row>
    <row r="5504" spans="57:59" x14ac:dyDescent="0.25">
      <c r="BE5504"/>
      <c r="BF5504"/>
      <c r="BG5504"/>
    </row>
    <row r="5505" spans="57:59" x14ac:dyDescent="0.25">
      <c r="BE5505"/>
      <c r="BF5505"/>
      <c r="BG5505"/>
    </row>
    <row r="5506" spans="57:59" x14ac:dyDescent="0.25">
      <c r="BE5506"/>
      <c r="BF5506"/>
      <c r="BG5506"/>
    </row>
    <row r="5507" spans="57:59" x14ac:dyDescent="0.25">
      <c r="BE5507"/>
      <c r="BF5507"/>
      <c r="BG5507"/>
    </row>
    <row r="5508" spans="57:59" x14ac:dyDescent="0.25">
      <c r="BE5508"/>
      <c r="BF5508"/>
      <c r="BG5508"/>
    </row>
    <row r="5509" spans="57:59" x14ac:dyDescent="0.25">
      <c r="BE5509"/>
      <c r="BF5509"/>
      <c r="BG5509"/>
    </row>
    <row r="5510" spans="57:59" x14ac:dyDescent="0.25">
      <c r="BE5510"/>
      <c r="BF5510"/>
      <c r="BG5510"/>
    </row>
    <row r="5511" spans="57:59" x14ac:dyDescent="0.25">
      <c r="BE5511"/>
      <c r="BF5511"/>
      <c r="BG5511"/>
    </row>
    <row r="5512" spans="57:59" x14ac:dyDescent="0.25">
      <c r="BE5512"/>
      <c r="BF5512"/>
      <c r="BG5512"/>
    </row>
    <row r="5513" spans="57:59" x14ac:dyDescent="0.25">
      <c r="BE5513"/>
      <c r="BF5513"/>
      <c r="BG5513"/>
    </row>
    <row r="5514" spans="57:59" x14ac:dyDescent="0.25">
      <c r="BE5514"/>
      <c r="BF5514"/>
      <c r="BG5514"/>
    </row>
    <row r="5515" spans="57:59" x14ac:dyDescent="0.25">
      <c r="BE5515"/>
      <c r="BF5515"/>
      <c r="BG5515"/>
    </row>
    <row r="5516" spans="57:59" x14ac:dyDescent="0.25">
      <c r="BE5516"/>
      <c r="BF5516"/>
      <c r="BG5516"/>
    </row>
    <row r="5517" spans="57:59" x14ac:dyDescent="0.25">
      <c r="BE5517"/>
      <c r="BF5517"/>
      <c r="BG5517"/>
    </row>
    <row r="5518" spans="57:59" x14ac:dyDescent="0.25">
      <c r="BE5518"/>
      <c r="BF5518"/>
      <c r="BG5518"/>
    </row>
    <row r="5519" spans="57:59" x14ac:dyDescent="0.25">
      <c r="BE5519"/>
      <c r="BF5519"/>
      <c r="BG5519"/>
    </row>
    <row r="5520" spans="57:59" x14ac:dyDescent="0.25">
      <c r="BE5520"/>
      <c r="BF5520"/>
      <c r="BG5520"/>
    </row>
    <row r="5521" spans="57:59" x14ac:dyDescent="0.25">
      <c r="BE5521"/>
      <c r="BF5521"/>
      <c r="BG5521"/>
    </row>
    <row r="5522" spans="57:59" x14ac:dyDescent="0.25">
      <c r="BE5522"/>
      <c r="BF5522"/>
      <c r="BG5522"/>
    </row>
    <row r="5523" spans="57:59" x14ac:dyDescent="0.25">
      <c r="BE5523"/>
      <c r="BF5523"/>
      <c r="BG5523"/>
    </row>
    <row r="5524" spans="57:59" x14ac:dyDescent="0.25">
      <c r="BE5524"/>
      <c r="BF5524"/>
      <c r="BG5524"/>
    </row>
    <row r="5525" spans="57:59" x14ac:dyDescent="0.25">
      <c r="BE5525"/>
      <c r="BF5525"/>
      <c r="BG5525"/>
    </row>
    <row r="5526" spans="57:59" x14ac:dyDescent="0.25">
      <c r="BE5526"/>
      <c r="BF5526"/>
      <c r="BG5526"/>
    </row>
    <row r="5527" spans="57:59" x14ac:dyDescent="0.25">
      <c r="BE5527"/>
      <c r="BF5527"/>
      <c r="BG5527"/>
    </row>
    <row r="5528" spans="57:59" x14ac:dyDescent="0.25">
      <c r="BE5528"/>
      <c r="BF5528"/>
      <c r="BG5528"/>
    </row>
    <row r="5529" spans="57:59" x14ac:dyDescent="0.25">
      <c r="BE5529"/>
      <c r="BF5529"/>
      <c r="BG5529"/>
    </row>
    <row r="5530" spans="57:59" x14ac:dyDescent="0.25">
      <c r="BE5530"/>
      <c r="BF5530"/>
      <c r="BG5530"/>
    </row>
    <row r="5531" spans="57:59" x14ac:dyDescent="0.25">
      <c r="BE5531"/>
      <c r="BF5531"/>
      <c r="BG5531"/>
    </row>
    <row r="5532" spans="57:59" x14ac:dyDescent="0.25">
      <c r="BE5532"/>
      <c r="BF5532"/>
      <c r="BG5532"/>
    </row>
    <row r="5533" spans="57:59" x14ac:dyDescent="0.25">
      <c r="BE5533"/>
      <c r="BF5533"/>
      <c r="BG5533"/>
    </row>
    <row r="5534" spans="57:59" x14ac:dyDescent="0.25">
      <c r="BE5534"/>
      <c r="BF5534"/>
      <c r="BG5534"/>
    </row>
    <row r="5535" spans="57:59" x14ac:dyDescent="0.25">
      <c r="BE5535"/>
      <c r="BF5535"/>
      <c r="BG5535"/>
    </row>
    <row r="5536" spans="57:59" x14ac:dyDescent="0.25">
      <c r="BE5536"/>
      <c r="BF5536"/>
      <c r="BG5536"/>
    </row>
    <row r="5537" spans="57:59" x14ac:dyDescent="0.25">
      <c r="BE5537"/>
      <c r="BF5537"/>
      <c r="BG5537"/>
    </row>
    <row r="5538" spans="57:59" x14ac:dyDescent="0.25">
      <c r="BE5538"/>
      <c r="BF5538"/>
      <c r="BG5538"/>
    </row>
    <row r="5539" spans="57:59" x14ac:dyDescent="0.25">
      <c r="BE5539"/>
      <c r="BF5539"/>
      <c r="BG5539"/>
    </row>
    <row r="5540" spans="57:59" x14ac:dyDescent="0.25">
      <c r="BE5540"/>
      <c r="BF5540"/>
      <c r="BG5540"/>
    </row>
    <row r="5541" spans="57:59" x14ac:dyDescent="0.25">
      <c r="BE5541"/>
      <c r="BF5541"/>
      <c r="BG5541"/>
    </row>
    <row r="5542" spans="57:59" x14ac:dyDescent="0.25">
      <c r="BE5542"/>
      <c r="BF5542"/>
      <c r="BG5542"/>
    </row>
    <row r="5543" spans="57:59" x14ac:dyDescent="0.25">
      <c r="BE5543"/>
      <c r="BF5543"/>
      <c r="BG5543"/>
    </row>
    <row r="5544" spans="57:59" x14ac:dyDescent="0.25">
      <c r="BE5544"/>
      <c r="BF5544"/>
      <c r="BG5544"/>
    </row>
    <row r="5545" spans="57:59" x14ac:dyDescent="0.25">
      <c r="BE5545"/>
      <c r="BF5545"/>
      <c r="BG5545"/>
    </row>
    <row r="5546" spans="57:59" x14ac:dyDescent="0.25">
      <c r="BE5546"/>
      <c r="BF5546"/>
      <c r="BG5546"/>
    </row>
    <row r="5547" spans="57:59" x14ac:dyDescent="0.25">
      <c r="BE5547"/>
      <c r="BF5547"/>
      <c r="BG5547"/>
    </row>
    <row r="5548" spans="57:59" x14ac:dyDescent="0.25">
      <c r="BE5548"/>
      <c r="BF5548"/>
      <c r="BG5548"/>
    </row>
    <row r="5549" spans="57:59" x14ac:dyDescent="0.25">
      <c r="BE5549"/>
      <c r="BF5549"/>
      <c r="BG5549"/>
    </row>
    <row r="5550" spans="57:59" x14ac:dyDescent="0.25">
      <c r="BE5550"/>
      <c r="BF5550"/>
      <c r="BG5550"/>
    </row>
    <row r="5551" spans="57:59" x14ac:dyDescent="0.25">
      <c r="BE5551"/>
      <c r="BF5551"/>
      <c r="BG5551"/>
    </row>
    <row r="5552" spans="57:59" x14ac:dyDescent="0.25">
      <c r="BE5552"/>
      <c r="BF5552"/>
      <c r="BG5552"/>
    </row>
    <row r="5553" spans="57:59" x14ac:dyDescent="0.25">
      <c r="BE5553"/>
      <c r="BF5553"/>
      <c r="BG5553"/>
    </row>
    <row r="5554" spans="57:59" x14ac:dyDescent="0.25">
      <c r="BE5554"/>
      <c r="BF5554"/>
      <c r="BG5554"/>
    </row>
    <row r="5555" spans="57:59" x14ac:dyDescent="0.25">
      <c r="BE5555"/>
      <c r="BF5555"/>
      <c r="BG5555"/>
    </row>
    <row r="5556" spans="57:59" x14ac:dyDescent="0.25">
      <c r="BE5556"/>
      <c r="BF5556"/>
      <c r="BG5556"/>
    </row>
    <row r="5557" spans="57:59" x14ac:dyDescent="0.25">
      <c r="BE5557"/>
      <c r="BF5557"/>
      <c r="BG5557"/>
    </row>
    <row r="5558" spans="57:59" x14ac:dyDescent="0.25">
      <c r="BE5558"/>
      <c r="BF5558"/>
      <c r="BG5558"/>
    </row>
    <row r="5559" spans="57:59" x14ac:dyDescent="0.25">
      <c r="BE5559"/>
      <c r="BF5559"/>
      <c r="BG5559"/>
    </row>
    <row r="5560" spans="57:59" x14ac:dyDescent="0.25">
      <c r="BE5560"/>
      <c r="BF5560"/>
      <c r="BG5560"/>
    </row>
    <row r="5561" spans="57:59" x14ac:dyDescent="0.25">
      <c r="BE5561"/>
      <c r="BF5561"/>
      <c r="BG5561"/>
    </row>
    <row r="5562" spans="57:59" x14ac:dyDescent="0.25">
      <c r="BE5562"/>
      <c r="BF5562"/>
      <c r="BG5562"/>
    </row>
    <row r="5563" spans="57:59" x14ac:dyDescent="0.25">
      <c r="BE5563"/>
      <c r="BF5563"/>
      <c r="BG5563"/>
    </row>
    <row r="5564" spans="57:59" x14ac:dyDescent="0.25">
      <c r="BE5564"/>
      <c r="BF5564"/>
      <c r="BG5564"/>
    </row>
    <row r="5565" spans="57:59" x14ac:dyDescent="0.25">
      <c r="BE5565"/>
      <c r="BF5565"/>
      <c r="BG5565"/>
    </row>
    <row r="5566" spans="57:59" x14ac:dyDescent="0.25">
      <c r="BE5566"/>
      <c r="BF5566"/>
      <c r="BG5566"/>
    </row>
    <row r="5567" spans="57:59" x14ac:dyDescent="0.25">
      <c r="BE5567"/>
      <c r="BF5567"/>
      <c r="BG5567"/>
    </row>
    <row r="5568" spans="57:59" x14ac:dyDescent="0.25">
      <c r="BE5568"/>
      <c r="BF5568"/>
      <c r="BG5568"/>
    </row>
    <row r="5569" spans="57:59" x14ac:dyDescent="0.25">
      <c r="BE5569"/>
      <c r="BF5569"/>
      <c r="BG5569"/>
    </row>
    <row r="5570" spans="57:59" x14ac:dyDescent="0.25">
      <c r="BE5570"/>
      <c r="BF5570"/>
      <c r="BG5570"/>
    </row>
    <row r="5571" spans="57:59" x14ac:dyDescent="0.25">
      <c r="BE5571"/>
      <c r="BF5571"/>
      <c r="BG5571"/>
    </row>
    <row r="5572" spans="57:59" x14ac:dyDescent="0.25">
      <c r="BE5572"/>
      <c r="BF5572"/>
      <c r="BG5572"/>
    </row>
    <row r="5573" spans="57:59" x14ac:dyDescent="0.25">
      <c r="BE5573"/>
      <c r="BF5573"/>
      <c r="BG5573"/>
    </row>
    <row r="5574" spans="57:59" x14ac:dyDescent="0.25">
      <c r="BE5574"/>
      <c r="BF5574"/>
      <c r="BG5574"/>
    </row>
    <row r="5575" spans="57:59" x14ac:dyDescent="0.25">
      <c r="BE5575"/>
      <c r="BF5575"/>
      <c r="BG5575"/>
    </row>
    <row r="5576" spans="57:59" x14ac:dyDescent="0.25">
      <c r="BE5576"/>
      <c r="BF5576"/>
      <c r="BG5576"/>
    </row>
    <row r="5577" spans="57:59" x14ac:dyDescent="0.25">
      <c r="BE5577"/>
      <c r="BF5577"/>
      <c r="BG5577"/>
    </row>
    <row r="5578" spans="57:59" x14ac:dyDescent="0.25">
      <c r="BE5578"/>
      <c r="BF5578"/>
      <c r="BG5578"/>
    </row>
    <row r="5579" spans="57:59" x14ac:dyDescent="0.25">
      <c r="BE5579"/>
      <c r="BF5579"/>
      <c r="BG5579"/>
    </row>
    <row r="5580" spans="57:59" x14ac:dyDescent="0.25">
      <c r="BE5580"/>
      <c r="BF5580"/>
      <c r="BG5580"/>
    </row>
    <row r="5581" spans="57:59" x14ac:dyDescent="0.25">
      <c r="BE5581"/>
      <c r="BF5581"/>
      <c r="BG5581"/>
    </row>
    <row r="5582" spans="57:59" x14ac:dyDescent="0.25">
      <c r="BE5582"/>
      <c r="BF5582"/>
      <c r="BG5582"/>
    </row>
    <row r="5583" spans="57:59" x14ac:dyDescent="0.25">
      <c r="BE5583"/>
      <c r="BF5583"/>
      <c r="BG5583"/>
    </row>
    <row r="5584" spans="57:59" x14ac:dyDescent="0.25">
      <c r="BE5584"/>
      <c r="BF5584"/>
      <c r="BG5584"/>
    </row>
    <row r="5585" spans="57:59" x14ac:dyDescent="0.25">
      <c r="BE5585"/>
      <c r="BF5585"/>
      <c r="BG5585"/>
    </row>
    <row r="5586" spans="57:59" x14ac:dyDescent="0.25">
      <c r="BE5586"/>
      <c r="BF5586"/>
      <c r="BG5586"/>
    </row>
    <row r="5587" spans="57:59" x14ac:dyDescent="0.25">
      <c r="BE5587"/>
      <c r="BF5587"/>
      <c r="BG5587"/>
    </row>
    <row r="5588" spans="57:59" x14ac:dyDescent="0.25">
      <c r="BE5588"/>
      <c r="BF5588"/>
      <c r="BG5588"/>
    </row>
    <row r="5589" spans="57:59" x14ac:dyDescent="0.25">
      <c r="BE5589"/>
      <c r="BF5589"/>
      <c r="BG5589"/>
    </row>
    <row r="5590" spans="57:59" x14ac:dyDescent="0.25">
      <c r="BE5590"/>
      <c r="BF5590"/>
      <c r="BG5590"/>
    </row>
    <row r="5591" spans="57:59" x14ac:dyDescent="0.25">
      <c r="BE5591"/>
      <c r="BF5591"/>
      <c r="BG5591"/>
    </row>
    <row r="5592" spans="57:59" x14ac:dyDescent="0.25">
      <c r="BE5592"/>
      <c r="BF5592"/>
      <c r="BG5592"/>
    </row>
    <row r="5593" spans="57:59" x14ac:dyDescent="0.25">
      <c r="BE5593"/>
      <c r="BF5593"/>
      <c r="BG5593"/>
    </row>
    <row r="5594" spans="57:59" x14ac:dyDescent="0.25">
      <c r="BE5594"/>
      <c r="BF5594"/>
      <c r="BG5594"/>
    </row>
    <row r="5595" spans="57:59" x14ac:dyDescent="0.25">
      <c r="BE5595"/>
      <c r="BF5595"/>
      <c r="BG5595"/>
    </row>
    <row r="5596" spans="57:59" x14ac:dyDescent="0.25">
      <c r="BE5596"/>
      <c r="BF5596"/>
      <c r="BG5596"/>
    </row>
    <row r="5597" spans="57:59" x14ac:dyDescent="0.25">
      <c r="BE5597"/>
      <c r="BF5597"/>
      <c r="BG5597"/>
    </row>
    <row r="5598" spans="57:59" x14ac:dyDescent="0.25">
      <c r="BE5598"/>
      <c r="BF5598"/>
      <c r="BG5598"/>
    </row>
    <row r="5599" spans="57:59" x14ac:dyDescent="0.25">
      <c r="BE5599"/>
      <c r="BF5599"/>
      <c r="BG5599"/>
    </row>
    <row r="5600" spans="57:59" x14ac:dyDescent="0.25">
      <c r="BE5600"/>
      <c r="BF5600"/>
      <c r="BG5600"/>
    </row>
    <row r="5601" spans="57:59" x14ac:dyDescent="0.25">
      <c r="BE5601"/>
      <c r="BF5601"/>
      <c r="BG5601"/>
    </row>
    <row r="5602" spans="57:59" x14ac:dyDescent="0.25">
      <c r="BE5602"/>
      <c r="BF5602"/>
      <c r="BG5602"/>
    </row>
    <row r="5603" spans="57:59" x14ac:dyDescent="0.25">
      <c r="BE5603"/>
      <c r="BF5603"/>
      <c r="BG5603"/>
    </row>
    <row r="5604" spans="57:59" x14ac:dyDescent="0.25">
      <c r="BE5604"/>
      <c r="BF5604"/>
      <c r="BG5604"/>
    </row>
    <row r="5605" spans="57:59" x14ac:dyDescent="0.25">
      <c r="BE5605"/>
      <c r="BF5605"/>
      <c r="BG5605"/>
    </row>
    <row r="5606" spans="57:59" x14ac:dyDescent="0.25">
      <c r="BE5606"/>
      <c r="BF5606"/>
      <c r="BG5606"/>
    </row>
    <row r="5607" spans="57:59" x14ac:dyDescent="0.25">
      <c r="BE5607"/>
      <c r="BF5607"/>
      <c r="BG5607"/>
    </row>
    <row r="5608" spans="57:59" x14ac:dyDescent="0.25">
      <c r="BE5608"/>
      <c r="BF5608"/>
      <c r="BG5608"/>
    </row>
    <row r="5609" spans="57:59" x14ac:dyDescent="0.25">
      <c r="BE5609"/>
      <c r="BF5609"/>
      <c r="BG5609"/>
    </row>
    <row r="5610" spans="57:59" x14ac:dyDescent="0.25">
      <c r="BE5610"/>
      <c r="BF5610"/>
      <c r="BG5610"/>
    </row>
    <row r="5611" spans="57:59" x14ac:dyDescent="0.25">
      <c r="BE5611"/>
      <c r="BF5611"/>
      <c r="BG5611"/>
    </row>
    <row r="5612" spans="57:59" x14ac:dyDescent="0.25">
      <c r="BE5612"/>
      <c r="BF5612"/>
      <c r="BG5612"/>
    </row>
    <row r="5613" spans="57:59" x14ac:dyDescent="0.25">
      <c r="BE5613"/>
      <c r="BF5613"/>
      <c r="BG5613"/>
    </row>
    <row r="5614" spans="57:59" x14ac:dyDescent="0.25">
      <c r="BE5614"/>
      <c r="BF5614"/>
      <c r="BG5614"/>
    </row>
    <row r="5615" spans="57:59" x14ac:dyDescent="0.25">
      <c r="BE5615"/>
      <c r="BF5615"/>
      <c r="BG5615"/>
    </row>
    <row r="5616" spans="57:59" x14ac:dyDescent="0.25">
      <c r="BE5616"/>
      <c r="BF5616"/>
      <c r="BG5616"/>
    </row>
    <row r="5617" spans="57:59" x14ac:dyDescent="0.25">
      <c r="BE5617"/>
      <c r="BF5617"/>
      <c r="BG5617"/>
    </row>
    <row r="5618" spans="57:59" x14ac:dyDescent="0.25">
      <c r="BE5618"/>
      <c r="BF5618"/>
      <c r="BG5618"/>
    </row>
    <row r="5619" spans="57:59" x14ac:dyDescent="0.25">
      <c r="BE5619"/>
      <c r="BF5619"/>
      <c r="BG5619"/>
    </row>
    <row r="5620" spans="57:59" x14ac:dyDescent="0.25">
      <c r="BE5620"/>
      <c r="BF5620"/>
      <c r="BG5620"/>
    </row>
    <row r="5621" spans="57:59" x14ac:dyDescent="0.25">
      <c r="BE5621"/>
      <c r="BF5621"/>
      <c r="BG5621"/>
    </row>
    <row r="5622" spans="57:59" x14ac:dyDescent="0.25">
      <c r="BE5622"/>
      <c r="BF5622"/>
      <c r="BG5622"/>
    </row>
    <row r="5623" spans="57:59" x14ac:dyDescent="0.25">
      <c r="BE5623"/>
      <c r="BF5623"/>
      <c r="BG5623"/>
    </row>
    <row r="5624" spans="57:59" x14ac:dyDescent="0.25">
      <c r="BE5624"/>
      <c r="BF5624"/>
      <c r="BG5624"/>
    </row>
    <row r="5625" spans="57:59" x14ac:dyDescent="0.25">
      <c r="BE5625"/>
      <c r="BF5625"/>
      <c r="BG5625"/>
    </row>
    <row r="5626" spans="57:59" x14ac:dyDescent="0.25">
      <c r="BE5626"/>
      <c r="BF5626"/>
      <c r="BG5626"/>
    </row>
    <row r="5627" spans="57:59" x14ac:dyDescent="0.25">
      <c r="BE5627"/>
      <c r="BF5627"/>
      <c r="BG5627"/>
    </row>
    <row r="5628" spans="57:59" x14ac:dyDescent="0.25">
      <c r="BE5628"/>
      <c r="BF5628"/>
      <c r="BG5628"/>
    </row>
    <row r="5629" spans="57:59" x14ac:dyDescent="0.25">
      <c r="BE5629"/>
      <c r="BF5629"/>
      <c r="BG5629"/>
    </row>
    <row r="5630" spans="57:59" x14ac:dyDescent="0.25">
      <c r="BE5630"/>
      <c r="BF5630"/>
      <c r="BG5630"/>
    </row>
    <row r="5631" spans="57:59" x14ac:dyDescent="0.25">
      <c r="BE5631"/>
      <c r="BF5631"/>
      <c r="BG5631"/>
    </row>
    <row r="5632" spans="57:59" x14ac:dyDescent="0.25">
      <c r="BE5632"/>
      <c r="BF5632"/>
      <c r="BG5632"/>
    </row>
    <row r="5633" spans="57:59" x14ac:dyDescent="0.25">
      <c r="BE5633"/>
      <c r="BF5633"/>
      <c r="BG5633"/>
    </row>
    <row r="5634" spans="57:59" x14ac:dyDescent="0.25">
      <c r="BE5634"/>
      <c r="BF5634"/>
      <c r="BG5634"/>
    </row>
    <row r="5635" spans="57:59" x14ac:dyDescent="0.25">
      <c r="BE5635"/>
      <c r="BF5635"/>
      <c r="BG5635"/>
    </row>
    <row r="5636" spans="57:59" x14ac:dyDescent="0.25">
      <c r="BE5636"/>
      <c r="BF5636"/>
      <c r="BG5636"/>
    </row>
    <row r="5637" spans="57:59" x14ac:dyDescent="0.25">
      <c r="BE5637"/>
      <c r="BF5637"/>
      <c r="BG5637"/>
    </row>
    <row r="5638" spans="57:59" x14ac:dyDescent="0.25">
      <c r="BE5638"/>
      <c r="BF5638"/>
      <c r="BG5638"/>
    </row>
    <row r="5639" spans="57:59" x14ac:dyDescent="0.25">
      <c r="BE5639"/>
      <c r="BF5639"/>
      <c r="BG5639"/>
    </row>
    <row r="5640" spans="57:59" x14ac:dyDescent="0.25">
      <c r="BE5640"/>
      <c r="BF5640"/>
      <c r="BG5640"/>
    </row>
    <row r="5641" spans="57:59" x14ac:dyDescent="0.25">
      <c r="BE5641"/>
      <c r="BF5641"/>
      <c r="BG5641"/>
    </row>
    <row r="5642" spans="57:59" x14ac:dyDescent="0.25">
      <c r="BE5642"/>
      <c r="BF5642"/>
      <c r="BG5642"/>
    </row>
    <row r="5643" spans="57:59" x14ac:dyDescent="0.25">
      <c r="BE5643"/>
      <c r="BF5643"/>
      <c r="BG5643"/>
    </row>
    <row r="5644" spans="57:59" x14ac:dyDescent="0.25">
      <c r="BE5644"/>
      <c r="BF5644"/>
      <c r="BG5644"/>
    </row>
    <row r="5645" spans="57:59" x14ac:dyDescent="0.25">
      <c r="BE5645"/>
      <c r="BF5645"/>
      <c r="BG5645"/>
    </row>
    <row r="5646" spans="57:59" x14ac:dyDescent="0.25">
      <c r="BE5646"/>
      <c r="BF5646"/>
      <c r="BG5646"/>
    </row>
    <row r="5647" spans="57:59" x14ac:dyDescent="0.25">
      <c r="BE5647"/>
      <c r="BF5647"/>
      <c r="BG5647"/>
    </row>
    <row r="5648" spans="57:59" x14ac:dyDescent="0.25">
      <c r="BE5648"/>
      <c r="BF5648"/>
      <c r="BG5648"/>
    </row>
    <row r="5649" spans="57:59" x14ac:dyDescent="0.25">
      <c r="BE5649"/>
      <c r="BF5649"/>
      <c r="BG5649"/>
    </row>
    <row r="5650" spans="57:59" x14ac:dyDescent="0.25">
      <c r="BE5650"/>
      <c r="BF5650"/>
      <c r="BG5650"/>
    </row>
    <row r="5651" spans="57:59" x14ac:dyDescent="0.25">
      <c r="BE5651"/>
      <c r="BF5651"/>
      <c r="BG5651"/>
    </row>
    <row r="5652" spans="57:59" x14ac:dyDescent="0.25">
      <c r="BE5652"/>
      <c r="BF5652"/>
      <c r="BG5652"/>
    </row>
    <row r="5653" spans="57:59" x14ac:dyDescent="0.25">
      <c r="BE5653"/>
      <c r="BF5653"/>
      <c r="BG5653"/>
    </row>
    <row r="5654" spans="57:59" x14ac:dyDescent="0.25">
      <c r="BE5654"/>
      <c r="BF5654"/>
      <c r="BG5654"/>
    </row>
    <row r="5655" spans="57:59" x14ac:dyDescent="0.25">
      <c r="BE5655"/>
      <c r="BF5655"/>
      <c r="BG5655"/>
    </row>
    <row r="5656" spans="57:59" x14ac:dyDescent="0.25">
      <c r="BE5656"/>
      <c r="BF5656"/>
      <c r="BG5656"/>
    </row>
    <row r="5657" spans="57:59" x14ac:dyDescent="0.25">
      <c r="BE5657"/>
      <c r="BF5657"/>
      <c r="BG5657"/>
    </row>
    <row r="5658" spans="57:59" x14ac:dyDescent="0.25">
      <c r="BE5658"/>
      <c r="BF5658"/>
      <c r="BG5658"/>
    </row>
    <row r="5659" spans="57:59" x14ac:dyDescent="0.25">
      <c r="BE5659"/>
      <c r="BF5659"/>
      <c r="BG5659"/>
    </row>
    <row r="5660" spans="57:59" x14ac:dyDescent="0.25">
      <c r="BE5660"/>
      <c r="BF5660"/>
      <c r="BG5660"/>
    </row>
    <row r="5661" spans="57:59" x14ac:dyDescent="0.25">
      <c r="BE5661"/>
      <c r="BF5661"/>
      <c r="BG5661"/>
    </row>
    <row r="5662" spans="57:59" x14ac:dyDescent="0.25">
      <c r="BE5662"/>
      <c r="BF5662"/>
      <c r="BG5662"/>
    </row>
    <row r="5663" spans="57:59" x14ac:dyDescent="0.25">
      <c r="BE5663"/>
      <c r="BF5663"/>
      <c r="BG5663"/>
    </row>
    <row r="5664" spans="57:59" x14ac:dyDescent="0.25">
      <c r="BE5664"/>
      <c r="BF5664"/>
      <c r="BG5664"/>
    </row>
    <row r="5665" spans="57:59" x14ac:dyDescent="0.25">
      <c r="BE5665"/>
      <c r="BF5665"/>
      <c r="BG5665"/>
    </row>
    <row r="5666" spans="57:59" x14ac:dyDescent="0.25">
      <c r="BE5666"/>
      <c r="BF5666"/>
      <c r="BG5666"/>
    </row>
    <row r="5667" spans="57:59" x14ac:dyDescent="0.25">
      <c r="BE5667"/>
      <c r="BF5667"/>
      <c r="BG5667"/>
    </row>
    <row r="5668" spans="57:59" x14ac:dyDescent="0.25">
      <c r="BE5668"/>
      <c r="BF5668"/>
      <c r="BG5668"/>
    </row>
    <row r="5669" spans="57:59" x14ac:dyDescent="0.25">
      <c r="BE5669"/>
      <c r="BF5669"/>
      <c r="BG5669"/>
    </row>
    <row r="5670" spans="57:59" x14ac:dyDescent="0.25">
      <c r="BE5670"/>
      <c r="BF5670"/>
      <c r="BG5670"/>
    </row>
    <row r="5671" spans="57:59" x14ac:dyDescent="0.25">
      <c r="BE5671"/>
      <c r="BF5671"/>
      <c r="BG5671"/>
    </row>
    <row r="5672" spans="57:59" x14ac:dyDescent="0.25">
      <c r="BE5672"/>
      <c r="BF5672"/>
      <c r="BG5672"/>
    </row>
    <row r="5673" spans="57:59" x14ac:dyDescent="0.25">
      <c r="BE5673"/>
      <c r="BF5673"/>
      <c r="BG5673"/>
    </row>
    <row r="5674" spans="57:59" x14ac:dyDescent="0.25">
      <c r="BE5674"/>
      <c r="BF5674"/>
      <c r="BG5674"/>
    </row>
    <row r="5675" spans="57:59" x14ac:dyDescent="0.25">
      <c r="BE5675"/>
      <c r="BF5675"/>
      <c r="BG5675"/>
    </row>
    <row r="5676" spans="57:59" x14ac:dyDescent="0.25">
      <c r="BE5676"/>
      <c r="BF5676"/>
      <c r="BG5676"/>
    </row>
    <row r="5677" spans="57:59" x14ac:dyDescent="0.25">
      <c r="BE5677"/>
      <c r="BF5677"/>
      <c r="BG5677"/>
    </row>
    <row r="5678" spans="57:59" x14ac:dyDescent="0.25">
      <c r="BE5678"/>
      <c r="BF5678"/>
      <c r="BG5678"/>
    </row>
    <row r="5679" spans="57:59" x14ac:dyDescent="0.25">
      <c r="BE5679"/>
      <c r="BF5679"/>
      <c r="BG5679"/>
    </row>
    <row r="5680" spans="57:59" x14ac:dyDescent="0.25">
      <c r="BE5680"/>
      <c r="BF5680"/>
      <c r="BG5680"/>
    </row>
    <row r="5681" spans="57:59" x14ac:dyDescent="0.25">
      <c r="BE5681"/>
      <c r="BF5681"/>
      <c r="BG5681"/>
    </row>
    <row r="5682" spans="57:59" x14ac:dyDescent="0.25">
      <c r="BE5682"/>
      <c r="BF5682"/>
      <c r="BG5682"/>
    </row>
    <row r="5683" spans="57:59" x14ac:dyDescent="0.25">
      <c r="BE5683"/>
      <c r="BF5683"/>
      <c r="BG5683"/>
    </row>
    <row r="5684" spans="57:59" x14ac:dyDescent="0.25">
      <c r="BE5684"/>
      <c r="BF5684"/>
      <c r="BG5684"/>
    </row>
    <row r="5685" spans="57:59" x14ac:dyDescent="0.25">
      <c r="BE5685"/>
      <c r="BF5685"/>
      <c r="BG5685"/>
    </row>
    <row r="5686" spans="57:59" x14ac:dyDescent="0.25">
      <c r="BE5686"/>
      <c r="BF5686"/>
      <c r="BG5686"/>
    </row>
    <row r="5687" spans="57:59" x14ac:dyDescent="0.25">
      <c r="BE5687"/>
      <c r="BF5687"/>
      <c r="BG5687"/>
    </row>
    <row r="5688" spans="57:59" x14ac:dyDescent="0.25">
      <c r="BE5688"/>
      <c r="BF5688"/>
      <c r="BG5688"/>
    </row>
    <row r="5689" spans="57:59" x14ac:dyDescent="0.25">
      <c r="BE5689"/>
      <c r="BF5689"/>
      <c r="BG5689"/>
    </row>
    <row r="5690" spans="57:59" x14ac:dyDescent="0.25">
      <c r="BE5690"/>
      <c r="BF5690"/>
      <c r="BG5690"/>
    </row>
    <row r="5691" spans="57:59" x14ac:dyDescent="0.25">
      <c r="BE5691"/>
      <c r="BF5691"/>
      <c r="BG5691"/>
    </row>
    <row r="5692" spans="57:59" x14ac:dyDescent="0.25">
      <c r="BE5692"/>
      <c r="BF5692"/>
      <c r="BG5692"/>
    </row>
    <row r="5693" spans="57:59" x14ac:dyDescent="0.25">
      <c r="BE5693"/>
      <c r="BF5693"/>
      <c r="BG5693"/>
    </row>
    <row r="5694" spans="57:59" x14ac:dyDescent="0.25">
      <c r="BE5694"/>
      <c r="BF5694"/>
      <c r="BG5694"/>
    </row>
    <row r="5695" spans="57:59" x14ac:dyDescent="0.25">
      <c r="BE5695"/>
      <c r="BF5695"/>
      <c r="BG5695"/>
    </row>
    <row r="5696" spans="57:59" x14ac:dyDescent="0.25">
      <c r="BE5696"/>
      <c r="BF5696"/>
      <c r="BG5696"/>
    </row>
    <row r="5697" spans="57:59" x14ac:dyDescent="0.25">
      <c r="BE5697"/>
      <c r="BF5697"/>
      <c r="BG5697"/>
    </row>
    <row r="5698" spans="57:59" x14ac:dyDescent="0.25">
      <c r="BE5698"/>
      <c r="BF5698"/>
      <c r="BG5698"/>
    </row>
    <row r="5699" spans="57:59" x14ac:dyDescent="0.25">
      <c r="BE5699"/>
      <c r="BF5699"/>
      <c r="BG5699"/>
    </row>
    <row r="5700" spans="57:59" x14ac:dyDescent="0.25">
      <c r="BE5700"/>
      <c r="BF5700"/>
      <c r="BG5700"/>
    </row>
    <row r="5701" spans="57:59" x14ac:dyDescent="0.25">
      <c r="BE5701"/>
      <c r="BF5701"/>
      <c r="BG5701"/>
    </row>
    <row r="5702" spans="57:59" x14ac:dyDescent="0.25">
      <c r="BE5702"/>
      <c r="BF5702"/>
      <c r="BG5702"/>
    </row>
    <row r="5703" spans="57:59" x14ac:dyDescent="0.25">
      <c r="BE5703"/>
      <c r="BF5703"/>
      <c r="BG5703"/>
    </row>
    <row r="5704" spans="57:59" x14ac:dyDescent="0.25">
      <c r="BE5704"/>
      <c r="BF5704"/>
      <c r="BG5704"/>
    </row>
    <row r="5705" spans="57:59" x14ac:dyDescent="0.25">
      <c r="BE5705"/>
      <c r="BF5705"/>
      <c r="BG5705"/>
    </row>
    <row r="5706" spans="57:59" x14ac:dyDescent="0.25">
      <c r="BE5706"/>
      <c r="BF5706"/>
      <c r="BG5706"/>
    </row>
    <row r="5707" spans="57:59" x14ac:dyDescent="0.25">
      <c r="BE5707"/>
      <c r="BF5707"/>
      <c r="BG5707"/>
    </row>
    <row r="5708" spans="57:59" x14ac:dyDescent="0.25">
      <c r="BE5708"/>
      <c r="BF5708"/>
      <c r="BG5708"/>
    </row>
    <row r="5709" spans="57:59" x14ac:dyDescent="0.25">
      <c r="BE5709"/>
      <c r="BF5709"/>
      <c r="BG5709"/>
    </row>
    <row r="5710" spans="57:59" x14ac:dyDescent="0.25">
      <c r="BE5710"/>
      <c r="BF5710"/>
      <c r="BG5710"/>
    </row>
    <row r="5711" spans="57:59" x14ac:dyDescent="0.25">
      <c r="BE5711"/>
      <c r="BF5711"/>
      <c r="BG5711"/>
    </row>
    <row r="5712" spans="57:59" x14ac:dyDescent="0.25">
      <c r="BE5712"/>
      <c r="BF5712"/>
      <c r="BG5712"/>
    </row>
    <row r="5713" spans="57:59" x14ac:dyDescent="0.25">
      <c r="BE5713"/>
      <c r="BF5713"/>
      <c r="BG5713"/>
    </row>
    <row r="5714" spans="57:59" x14ac:dyDescent="0.25">
      <c r="BE5714"/>
      <c r="BF5714"/>
      <c r="BG5714"/>
    </row>
    <row r="5715" spans="57:59" x14ac:dyDescent="0.25">
      <c r="BE5715"/>
      <c r="BF5715"/>
      <c r="BG5715"/>
    </row>
    <row r="5716" spans="57:59" x14ac:dyDescent="0.25">
      <c r="BE5716"/>
      <c r="BF5716"/>
      <c r="BG5716"/>
    </row>
    <row r="5717" spans="57:59" x14ac:dyDescent="0.25">
      <c r="BE5717"/>
      <c r="BF5717"/>
      <c r="BG5717"/>
    </row>
    <row r="5718" spans="57:59" x14ac:dyDescent="0.25">
      <c r="BE5718"/>
      <c r="BF5718"/>
      <c r="BG5718"/>
    </row>
    <row r="5719" spans="57:59" x14ac:dyDescent="0.25">
      <c r="BE5719"/>
      <c r="BF5719"/>
      <c r="BG5719"/>
    </row>
    <row r="5720" spans="57:59" x14ac:dyDescent="0.25">
      <c r="BE5720"/>
      <c r="BF5720"/>
      <c r="BG5720"/>
    </row>
    <row r="5721" spans="57:59" x14ac:dyDescent="0.25">
      <c r="BE5721"/>
      <c r="BF5721"/>
      <c r="BG5721"/>
    </row>
    <row r="5722" spans="57:59" x14ac:dyDescent="0.25">
      <c r="BE5722"/>
      <c r="BF5722"/>
      <c r="BG5722"/>
    </row>
    <row r="5723" spans="57:59" x14ac:dyDescent="0.25">
      <c r="BE5723"/>
      <c r="BF5723"/>
      <c r="BG5723"/>
    </row>
    <row r="5724" spans="57:59" x14ac:dyDescent="0.25">
      <c r="BE5724"/>
      <c r="BF5724"/>
      <c r="BG5724"/>
    </row>
    <row r="5725" spans="57:59" x14ac:dyDescent="0.25">
      <c r="BE5725"/>
      <c r="BF5725"/>
      <c r="BG5725"/>
    </row>
    <row r="5726" spans="57:59" x14ac:dyDescent="0.25">
      <c r="BE5726"/>
      <c r="BF5726"/>
      <c r="BG5726"/>
    </row>
    <row r="5727" spans="57:59" x14ac:dyDescent="0.25">
      <c r="BE5727"/>
      <c r="BF5727"/>
      <c r="BG5727"/>
    </row>
    <row r="5728" spans="57:59" x14ac:dyDescent="0.25">
      <c r="BE5728"/>
      <c r="BF5728"/>
      <c r="BG5728"/>
    </row>
    <row r="5729" spans="57:59" x14ac:dyDescent="0.25">
      <c r="BE5729"/>
      <c r="BF5729"/>
      <c r="BG5729"/>
    </row>
    <row r="5730" spans="57:59" x14ac:dyDescent="0.25">
      <c r="BE5730"/>
      <c r="BF5730"/>
      <c r="BG5730"/>
    </row>
    <row r="5731" spans="57:59" x14ac:dyDescent="0.25">
      <c r="BE5731"/>
      <c r="BF5731"/>
      <c r="BG5731"/>
    </row>
    <row r="5732" spans="57:59" x14ac:dyDescent="0.25">
      <c r="BE5732"/>
      <c r="BF5732"/>
      <c r="BG5732"/>
    </row>
    <row r="5733" spans="57:59" x14ac:dyDescent="0.25">
      <c r="BE5733"/>
      <c r="BF5733"/>
      <c r="BG5733"/>
    </row>
    <row r="5734" spans="57:59" x14ac:dyDescent="0.25">
      <c r="BE5734"/>
      <c r="BF5734"/>
      <c r="BG5734"/>
    </row>
    <row r="5735" spans="57:59" x14ac:dyDescent="0.25">
      <c r="BE5735"/>
      <c r="BF5735"/>
      <c r="BG5735"/>
    </row>
    <row r="5736" spans="57:59" x14ac:dyDescent="0.25">
      <c r="BE5736"/>
      <c r="BF5736"/>
      <c r="BG5736"/>
    </row>
    <row r="5737" spans="57:59" x14ac:dyDescent="0.25">
      <c r="BE5737"/>
      <c r="BF5737"/>
      <c r="BG5737"/>
    </row>
    <row r="5738" spans="57:59" x14ac:dyDescent="0.25">
      <c r="BE5738"/>
      <c r="BF5738"/>
      <c r="BG5738"/>
    </row>
    <row r="5739" spans="57:59" x14ac:dyDescent="0.25">
      <c r="BE5739"/>
      <c r="BF5739"/>
      <c r="BG5739"/>
    </row>
    <row r="5740" spans="57:59" x14ac:dyDescent="0.25">
      <c r="BE5740"/>
      <c r="BF5740"/>
      <c r="BG5740"/>
    </row>
    <row r="5741" spans="57:59" x14ac:dyDescent="0.25">
      <c r="BE5741"/>
      <c r="BF5741"/>
      <c r="BG5741"/>
    </row>
    <row r="5742" spans="57:59" x14ac:dyDescent="0.25">
      <c r="BE5742"/>
      <c r="BF5742"/>
      <c r="BG5742"/>
    </row>
    <row r="5743" spans="57:59" x14ac:dyDescent="0.25">
      <c r="BE5743"/>
      <c r="BF5743"/>
      <c r="BG5743"/>
    </row>
    <row r="5744" spans="57:59" x14ac:dyDescent="0.25">
      <c r="BE5744"/>
      <c r="BF5744"/>
      <c r="BG5744"/>
    </row>
    <row r="5745" spans="57:59" x14ac:dyDescent="0.25">
      <c r="BE5745"/>
      <c r="BF5745"/>
      <c r="BG5745"/>
    </row>
    <row r="5746" spans="57:59" x14ac:dyDescent="0.25">
      <c r="BE5746"/>
      <c r="BF5746"/>
      <c r="BG5746"/>
    </row>
    <row r="5747" spans="57:59" x14ac:dyDescent="0.25">
      <c r="BE5747"/>
      <c r="BF5747"/>
      <c r="BG5747"/>
    </row>
    <row r="5748" spans="57:59" x14ac:dyDescent="0.25">
      <c r="BE5748"/>
      <c r="BF5748"/>
      <c r="BG5748"/>
    </row>
    <row r="5749" spans="57:59" x14ac:dyDescent="0.25">
      <c r="BE5749"/>
      <c r="BF5749"/>
      <c r="BG5749"/>
    </row>
    <row r="5750" spans="57:59" x14ac:dyDescent="0.25">
      <c r="BE5750"/>
      <c r="BF5750"/>
      <c r="BG5750"/>
    </row>
    <row r="5751" spans="57:59" x14ac:dyDescent="0.25">
      <c r="BE5751"/>
      <c r="BF5751"/>
      <c r="BG5751"/>
    </row>
    <row r="5752" spans="57:59" x14ac:dyDescent="0.25">
      <c r="BE5752"/>
      <c r="BF5752"/>
      <c r="BG5752"/>
    </row>
    <row r="5753" spans="57:59" x14ac:dyDescent="0.25">
      <c r="BE5753"/>
      <c r="BF5753"/>
      <c r="BG5753"/>
    </row>
    <row r="5754" spans="57:59" x14ac:dyDescent="0.25">
      <c r="BE5754"/>
      <c r="BF5754"/>
      <c r="BG5754"/>
    </row>
    <row r="5755" spans="57:59" x14ac:dyDescent="0.25">
      <c r="BE5755"/>
      <c r="BF5755"/>
      <c r="BG5755"/>
    </row>
    <row r="5756" spans="57:59" x14ac:dyDescent="0.25">
      <c r="BE5756"/>
      <c r="BF5756"/>
      <c r="BG5756"/>
    </row>
    <row r="5757" spans="57:59" x14ac:dyDescent="0.25">
      <c r="BE5757"/>
      <c r="BF5757"/>
      <c r="BG5757"/>
    </row>
    <row r="5758" spans="57:59" x14ac:dyDescent="0.25">
      <c r="BE5758"/>
      <c r="BF5758"/>
      <c r="BG5758"/>
    </row>
    <row r="5759" spans="57:59" x14ac:dyDescent="0.25">
      <c r="BE5759"/>
      <c r="BF5759"/>
      <c r="BG5759"/>
    </row>
    <row r="5760" spans="57:59" x14ac:dyDescent="0.25">
      <c r="BE5760"/>
      <c r="BF5760"/>
      <c r="BG5760"/>
    </row>
    <row r="5761" spans="57:59" x14ac:dyDescent="0.25">
      <c r="BE5761"/>
      <c r="BF5761"/>
      <c r="BG5761"/>
    </row>
    <row r="5762" spans="57:59" x14ac:dyDescent="0.25">
      <c r="BE5762"/>
      <c r="BF5762"/>
      <c r="BG5762"/>
    </row>
    <row r="5763" spans="57:59" x14ac:dyDescent="0.25">
      <c r="BE5763"/>
      <c r="BF5763"/>
      <c r="BG5763"/>
    </row>
    <row r="5764" spans="57:59" x14ac:dyDescent="0.25">
      <c r="BE5764"/>
      <c r="BF5764"/>
      <c r="BG5764"/>
    </row>
    <row r="5765" spans="57:59" x14ac:dyDescent="0.25">
      <c r="BE5765"/>
      <c r="BF5765"/>
      <c r="BG5765"/>
    </row>
    <row r="5766" spans="57:59" x14ac:dyDescent="0.25">
      <c r="BE5766"/>
      <c r="BF5766"/>
      <c r="BG5766"/>
    </row>
    <row r="5767" spans="57:59" x14ac:dyDescent="0.25">
      <c r="BE5767"/>
      <c r="BF5767"/>
      <c r="BG5767"/>
    </row>
    <row r="5768" spans="57:59" x14ac:dyDescent="0.25">
      <c r="BE5768"/>
      <c r="BF5768"/>
      <c r="BG5768"/>
    </row>
    <row r="5769" spans="57:59" x14ac:dyDescent="0.25">
      <c r="BE5769"/>
      <c r="BF5769"/>
      <c r="BG5769"/>
    </row>
    <row r="5770" spans="57:59" x14ac:dyDescent="0.25">
      <c r="BE5770"/>
      <c r="BF5770"/>
      <c r="BG5770"/>
    </row>
    <row r="5771" spans="57:59" x14ac:dyDescent="0.25">
      <c r="BE5771"/>
      <c r="BF5771"/>
      <c r="BG5771"/>
    </row>
    <row r="5772" spans="57:59" x14ac:dyDescent="0.25">
      <c r="BE5772"/>
      <c r="BF5772"/>
      <c r="BG5772"/>
    </row>
    <row r="5773" spans="57:59" x14ac:dyDescent="0.25">
      <c r="BE5773"/>
      <c r="BF5773"/>
      <c r="BG5773"/>
    </row>
    <row r="5774" spans="57:59" x14ac:dyDescent="0.25">
      <c r="BE5774"/>
      <c r="BF5774"/>
      <c r="BG5774"/>
    </row>
    <row r="5775" spans="57:59" x14ac:dyDescent="0.25">
      <c r="BE5775"/>
      <c r="BF5775"/>
      <c r="BG5775"/>
    </row>
    <row r="5776" spans="57:59" x14ac:dyDescent="0.25">
      <c r="BE5776"/>
      <c r="BF5776"/>
      <c r="BG5776"/>
    </row>
    <row r="5777" spans="57:59" x14ac:dyDescent="0.25">
      <c r="BE5777"/>
      <c r="BF5777"/>
      <c r="BG5777"/>
    </row>
    <row r="5778" spans="57:59" x14ac:dyDescent="0.25">
      <c r="BE5778"/>
      <c r="BF5778"/>
      <c r="BG5778"/>
    </row>
    <row r="5779" spans="57:59" x14ac:dyDescent="0.25">
      <c r="BE5779"/>
      <c r="BF5779"/>
      <c r="BG5779"/>
    </row>
    <row r="5780" spans="57:59" x14ac:dyDescent="0.25">
      <c r="BE5780"/>
      <c r="BF5780"/>
      <c r="BG5780"/>
    </row>
    <row r="5781" spans="57:59" x14ac:dyDescent="0.25">
      <c r="BE5781"/>
      <c r="BF5781"/>
      <c r="BG5781"/>
    </row>
    <row r="5782" spans="57:59" x14ac:dyDescent="0.25">
      <c r="BE5782"/>
      <c r="BF5782"/>
      <c r="BG5782"/>
    </row>
    <row r="5783" spans="57:59" x14ac:dyDescent="0.25">
      <c r="BE5783"/>
      <c r="BF5783"/>
      <c r="BG5783"/>
    </row>
    <row r="5784" spans="57:59" x14ac:dyDescent="0.25">
      <c r="BE5784"/>
      <c r="BF5784"/>
      <c r="BG5784"/>
    </row>
    <row r="5785" spans="57:59" x14ac:dyDescent="0.25">
      <c r="BE5785"/>
      <c r="BF5785"/>
      <c r="BG5785"/>
    </row>
    <row r="5786" spans="57:59" x14ac:dyDescent="0.25">
      <c r="BE5786"/>
      <c r="BF5786"/>
      <c r="BG5786"/>
    </row>
    <row r="5787" spans="57:59" x14ac:dyDescent="0.25">
      <c r="BE5787"/>
      <c r="BF5787"/>
      <c r="BG5787"/>
    </row>
    <row r="5788" spans="57:59" x14ac:dyDescent="0.25">
      <c r="BE5788"/>
      <c r="BF5788"/>
      <c r="BG5788"/>
    </row>
    <row r="5789" spans="57:59" x14ac:dyDescent="0.25">
      <c r="BE5789"/>
      <c r="BF5789"/>
      <c r="BG5789"/>
    </row>
    <row r="5790" spans="57:59" x14ac:dyDescent="0.25">
      <c r="BE5790"/>
      <c r="BF5790"/>
      <c r="BG5790"/>
    </row>
    <row r="5791" spans="57:59" x14ac:dyDescent="0.25">
      <c r="BE5791"/>
      <c r="BF5791"/>
      <c r="BG5791"/>
    </row>
    <row r="5792" spans="57:59" x14ac:dyDescent="0.25">
      <c r="BE5792"/>
      <c r="BF5792"/>
      <c r="BG5792"/>
    </row>
    <row r="5793" spans="57:59" x14ac:dyDescent="0.25">
      <c r="BE5793"/>
      <c r="BF5793"/>
      <c r="BG5793"/>
    </row>
    <row r="5794" spans="57:59" x14ac:dyDescent="0.25">
      <c r="BE5794"/>
      <c r="BF5794"/>
      <c r="BG5794"/>
    </row>
    <row r="5795" spans="57:59" x14ac:dyDescent="0.25">
      <c r="BE5795"/>
      <c r="BF5795"/>
      <c r="BG5795"/>
    </row>
    <row r="5796" spans="57:59" x14ac:dyDescent="0.25">
      <c r="BE5796"/>
      <c r="BF5796"/>
      <c r="BG5796"/>
    </row>
    <row r="5797" spans="57:59" x14ac:dyDescent="0.25">
      <c r="BE5797"/>
      <c r="BF5797"/>
      <c r="BG5797"/>
    </row>
    <row r="5798" spans="57:59" x14ac:dyDescent="0.25">
      <c r="BE5798"/>
      <c r="BF5798"/>
      <c r="BG5798"/>
    </row>
    <row r="5799" spans="57:59" x14ac:dyDescent="0.25">
      <c r="BE5799"/>
      <c r="BF5799"/>
      <c r="BG5799"/>
    </row>
    <row r="5800" spans="57:59" x14ac:dyDescent="0.25">
      <c r="BE5800"/>
      <c r="BF5800"/>
      <c r="BG5800"/>
    </row>
    <row r="5801" spans="57:59" x14ac:dyDescent="0.25">
      <c r="BE5801"/>
      <c r="BF5801"/>
      <c r="BG5801"/>
    </row>
    <row r="5802" spans="57:59" x14ac:dyDescent="0.25">
      <c r="BE5802"/>
      <c r="BF5802"/>
      <c r="BG5802"/>
    </row>
    <row r="5803" spans="57:59" x14ac:dyDescent="0.25">
      <c r="BE5803"/>
      <c r="BF5803"/>
      <c r="BG5803"/>
    </row>
    <row r="5804" spans="57:59" x14ac:dyDescent="0.25">
      <c r="BE5804"/>
      <c r="BF5804"/>
      <c r="BG5804"/>
    </row>
    <row r="5805" spans="57:59" x14ac:dyDescent="0.25">
      <c r="BE5805"/>
      <c r="BF5805"/>
      <c r="BG5805"/>
    </row>
    <row r="5806" spans="57:59" x14ac:dyDescent="0.25">
      <c r="BE5806"/>
      <c r="BF5806"/>
      <c r="BG5806"/>
    </row>
    <row r="5807" spans="57:59" x14ac:dyDescent="0.25">
      <c r="BE5807"/>
      <c r="BF5807"/>
      <c r="BG5807"/>
    </row>
    <row r="5808" spans="57:59" x14ac:dyDescent="0.25">
      <c r="BE5808"/>
      <c r="BF5808"/>
      <c r="BG5808"/>
    </row>
    <row r="5809" spans="57:59" x14ac:dyDescent="0.25">
      <c r="BE5809"/>
      <c r="BF5809"/>
      <c r="BG5809"/>
    </row>
    <row r="5810" spans="57:59" x14ac:dyDescent="0.25">
      <c r="BE5810"/>
      <c r="BF5810"/>
      <c r="BG5810"/>
    </row>
    <row r="5811" spans="57:59" x14ac:dyDescent="0.25">
      <c r="BE5811"/>
      <c r="BF5811"/>
      <c r="BG5811"/>
    </row>
    <row r="5812" spans="57:59" x14ac:dyDescent="0.25">
      <c r="BE5812"/>
      <c r="BF5812"/>
      <c r="BG5812"/>
    </row>
    <row r="5813" spans="57:59" x14ac:dyDescent="0.25">
      <c r="BE5813"/>
      <c r="BF5813"/>
      <c r="BG5813"/>
    </row>
    <row r="5814" spans="57:59" x14ac:dyDescent="0.25">
      <c r="BE5814"/>
      <c r="BF5814"/>
      <c r="BG5814"/>
    </row>
    <row r="5815" spans="57:59" x14ac:dyDescent="0.25">
      <c r="BE5815"/>
      <c r="BF5815"/>
      <c r="BG5815"/>
    </row>
    <row r="5816" spans="57:59" x14ac:dyDescent="0.25">
      <c r="BE5816"/>
      <c r="BF5816"/>
      <c r="BG5816"/>
    </row>
    <row r="5817" spans="57:59" x14ac:dyDescent="0.25">
      <c r="BE5817"/>
      <c r="BF5817"/>
      <c r="BG5817"/>
    </row>
    <row r="5818" spans="57:59" x14ac:dyDescent="0.25">
      <c r="BE5818"/>
      <c r="BF5818"/>
      <c r="BG5818"/>
    </row>
    <row r="5819" spans="57:59" x14ac:dyDescent="0.25">
      <c r="BE5819"/>
      <c r="BF5819"/>
      <c r="BG5819"/>
    </row>
    <row r="5820" spans="57:59" x14ac:dyDescent="0.25">
      <c r="BE5820"/>
      <c r="BF5820"/>
      <c r="BG5820"/>
    </row>
    <row r="5821" spans="57:59" x14ac:dyDescent="0.25">
      <c r="BE5821"/>
      <c r="BF5821"/>
      <c r="BG5821"/>
    </row>
    <row r="5822" spans="57:59" x14ac:dyDescent="0.25">
      <c r="BE5822"/>
      <c r="BF5822"/>
      <c r="BG5822"/>
    </row>
    <row r="5823" spans="57:59" x14ac:dyDescent="0.25">
      <c r="BE5823"/>
      <c r="BF5823"/>
      <c r="BG5823"/>
    </row>
    <row r="5824" spans="57:59" x14ac:dyDescent="0.25">
      <c r="BE5824"/>
      <c r="BF5824"/>
      <c r="BG5824"/>
    </row>
    <row r="5825" spans="57:59" x14ac:dyDescent="0.25">
      <c r="BE5825"/>
      <c r="BF5825"/>
      <c r="BG5825"/>
    </row>
    <row r="5826" spans="57:59" x14ac:dyDescent="0.25">
      <c r="BE5826"/>
      <c r="BF5826"/>
      <c r="BG5826"/>
    </row>
    <row r="5827" spans="57:59" x14ac:dyDescent="0.25">
      <c r="BE5827"/>
      <c r="BF5827"/>
      <c r="BG5827"/>
    </row>
    <row r="5828" spans="57:59" x14ac:dyDescent="0.25">
      <c r="BE5828"/>
      <c r="BF5828"/>
      <c r="BG5828"/>
    </row>
    <row r="5829" spans="57:59" x14ac:dyDescent="0.25">
      <c r="BE5829"/>
      <c r="BF5829"/>
      <c r="BG5829"/>
    </row>
    <row r="5830" spans="57:59" x14ac:dyDescent="0.25">
      <c r="BE5830"/>
      <c r="BF5830"/>
      <c r="BG5830"/>
    </row>
    <row r="5831" spans="57:59" x14ac:dyDescent="0.25">
      <c r="BE5831"/>
      <c r="BF5831"/>
      <c r="BG5831"/>
    </row>
    <row r="5832" spans="57:59" x14ac:dyDescent="0.25">
      <c r="BE5832"/>
      <c r="BF5832"/>
      <c r="BG5832"/>
    </row>
    <row r="5833" spans="57:59" x14ac:dyDescent="0.25">
      <c r="BE5833"/>
      <c r="BF5833"/>
      <c r="BG5833"/>
    </row>
    <row r="5834" spans="57:59" x14ac:dyDescent="0.25">
      <c r="BE5834"/>
      <c r="BF5834"/>
      <c r="BG5834"/>
    </row>
    <row r="5835" spans="57:59" x14ac:dyDescent="0.25">
      <c r="BE5835"/>
      <c r="BF5835"/>
      <c r="BG5835"/>
    </row>
    <row r="5836" spans="57:59" x14ac:dyDescent="0.25">
      <c r="BE5836"/>
      <c r="BF5836"/>
      <c r="BG5836"/>
    </row>
    <row r="5837" spans="57:59" x14ac:dyDescent="0.25">
      <c r="BE5837"/>
      <c r="BF5837"/>
      <c r="BG5837"/>
    </row>
    <row r="5838" spans="57:59" x14ac:dyDescent="0.25">
      <c r="BE5838"/>
      <c r="BF5838"/>
      <c r="BG5838"/>
    </row>
    <row r="5839" spans="57:59" x14ac:dyDescent="0.25">
      <c r="BE5839"/>
      <c r="BF5839"/>
      <c r="BG5839"/>
    </row>
    <row r="5840" spans="57:59" x14ac:dyDescent="0.25">
      <c r="BE5840"/>
      <c r="BF5840"/>
      <c r="BG5840"/>
    </row>
    <row r="5841" spans="57:59" x14ac:dyDescent="0.25">
      <c r="BE5841"/>
      <c r="BF5841"/>
      <c r="BG5841"/>
    </row>
    <row r="5842" spans="57:59" x14ac:dyDescent="0.25">
      <c r="BE5842"/>
      <c r="BF5842"/>
      <c r="BG5842"/>
    </row>
    <row r="5843" spans="57:59" x14ac:dyDescent="0.25">
      <c r="BE5843"/>
      <c r="BF5843"/>
      <c r="BG5843"/>
    </row>
    <row r="5844" spans="57:59" x14ac:dyDescent="0.25">
      <c r="BE5844"/>
      <c r="BF5844"/>
      <c r="BG5844"/>
    </row>
    <row r="5845" spans="57:59" x14ac:dyDescent="0.25">
      <c r="BE5845"/>
      <c r="BF5845"/>
      <c r="BG5845"/>
    </row>
    <row r="5846" spans="57:59" x14ac:dyDescent="0.25">
      <c r="BE5846"/>
      <c r="BF5846"/>
      <c r="BG5846"/>
    </row>
    <row r="5847" spans="57:59" x14ac:dyDescent="0.25">
      <c r="BE5847"/>
      <c r="BF5847"/>
      <c r="BG5847"/>
    </row>
    <row r="5848" spans="57:59" x14ac:dyDescent="0.25">
      <c r="BE5848"/>
      <c r="BF5848"/>
      <c r="BG5848"/>
    </row>
    <row r="5849" spans="57:59" x14ac:dyDescent="0.25">
      <c r="BE5849"/>
      <c r="BF5849"/>
      <c r="BG5849"/>
    </row>
    <row r="5850" spans="57:59" x14ac:dyDescent="0.25">
      <c r="BE5850"/>
      <c r="BF5850"/>
      <c r="BG5850"/>
    </row>
    <row r="5851" spans="57:59" x14ac:dyDescent="0.25">
      <c r="BE5851"/>
      <c r="BF5851"/>
      <c r="BG5851"/>
    </row>
    <row r="5852" spans="57:59" x14ac:dyDescent="0.25">
      <c r="BE5852"/>
      <c r="BF5852"/>
      <c r="BG5852"/>
    </row>
    <row r="5853" spans="57:59" x14ac:dyDescent="0.25">
      <c r="BE5853"/>
      <c r="BF5853"/>
      <c r="BG5853"/>
    </row>
    <row r="5854" spans="57:59" x14ac:dyDescent="0.25">
      <c r="BE5854"/>
      <c r="BF5854"/>
      <c r="BG5854"/>
    </row>
    <row r="5855" spans="57:59" x14ac:dyDescent="0.25">
      <c r="BE5855"/>
      <c r="BF5855"/>
      <c r="BG5855"/>
    </row>
    <row r="5856" spans="57:59" x14ac:dyDescent="0.25">
      <c r="BE5856"/>
      <c r="BF5856"/>
      <c r="BG5856"/>
    </row>
    <row r="5857" spans="57:59" x14ac:dyDescent="0.25">
      <c r="BE5857"/>
      <c r="BF5857"/>
      <c r="BG5857"/>
    </row>
    <row r="5858" spans="57:59" x14ac:dyDescent="0.25">
      <c r="BE5858"/>
      <c r="BF5858"/>
      <c r="BG5858"/>
    </row>
    <row r="5859" spans="57:59" x14ac:dyDescent="0.25">
      <c r="BE5859"/>
      <c r="BF5859"/>
      <c r="BG5859"/>
    </row>
    <row r="5860" spans="57:59" x14ac:dyDescent="0.25">
      <c r="BE5860"/>
      <c r="BF5860"/>
      <c r="BG5860"/>
    </row>
    <row r="5861" spans="57:59" x14ac:dyDescent="0.25">
      <c r="BE5861"/>
      <c r="BF5861"/>
      <c r="BG5861"/>
    </row>
    <row r="5862" spans="57:59" x14ac:dyDescent="0.25">
      <c r="BE5862"/>
      <c r="BF5862"/>
      <c r="BG5862"/>
    </row>
    <row r="5863" spans="57:59" x14ac:dyDescent="0.25">
      <c r="BE5863"/>
      <c r="BF5863"/>
      <c r="BG5863"/>
    </row>
    <row r="5864" spans="57:59" x14ac:dyDescent="0.25">
      <c r="BE5864"/>
      <c r="BF5864"/>
      <c r="BG5864"/>
    </row>
    <row r="5865" spans="57:59" x14ac:dyDescent="0.25">
      <c r="BE5865"/>
      <c r="BF5865"/>
      <c r="BG5865"/>
    </row>
    <row r="5866" spans="57:59" x14ac:dyDescent="0.25">
      <c r="BE5866"/>
      <c r="BF5866"/>
      <c r="BG5866"/>
    </row>
    <row r="5867" spans="57:59" x14ac:dyDescent="0.25">
      <c r="BE5867"/>
      <c r="BF5867"/>
      <c r="BG5867"/>
    </row>
    <row r="5868" spans="57:59" x14ac:dyDescent="0.25">
      <c r="BE5868"/>
      <c r="BF5868"/>
      <c r="BG5868"/>
    </row>
    <row r="5869" spans="57:59" x14ac:dyDescent="0.25">
      <c r="BE5869"/>
      <c r="BF5869"/>
      <c r="BG5869"/>
    </row>
    <row r="5870" spans="57:59" x14ac:dyDescent="0.25">
      <c r="BE5870"/>
      <c r="BF5870"/>
      <c r="BG5870"/>
    </row>
    <row r="5871" spans="57:59" x14ac:dyDescent="0.25">
      <c r="BE5871"/>
      <c r="BF5871"/>
      <c r="BG5871"/>
    </row>
    <row r="5872" spans="57:59" x14ac:dyDescent="0.25">
      <c r="BE5872"/>
      <c r="BF5872"/>
      <c r="BG5872"/>
    </row>
    <row r="5873" spans="57:59" x14ac:dyDescent="0.25">
      <c r="BE5873"/>
      <c r="BF5873"/>
      <c r="BG5873"/>
    </row>
    <row r="5874" spans="57:59" x14ac:dyDescent="0.25">
      <c r="BE5874"/>
      <c r="BF5874"/>
      <c r="BG5874"/>
    </row>
    <row r="5875" spans="57:59" x14ac:dyDescent="0.25">
      <c r="BE5875"/>
      <c r="BF5875"/>
      <c r="BG5875"/>
    </row>
    <row r="5876" spans="57:59" x14ac:dyDescent="0.25">
      <c r="BE5876"/>
      <c r="BF5876"/>
      <c r="BG5876"/>
    </row>
    <row r="5877" spans="57:59" x14ac:dyDescent="0.25">
      <c r="BE5877"/>
      <c r="BF5877"/>
      <c r="BG5877"/>
    </row>
    <row r="5878" spans="57:59" x14ac:dyDescent="0.25">
      <c r="BE5878"/>
      <c r="BF5878"/>
      <c r="BG5878"/>
    </row>
    <row r="5879" spans="57:59" x14ac:dyDescent="0.25">
      <c r="BE5879"/>
      <c r="BF5879"/>
      <c r="BG5879"/>
    </row>
    <row r="5880" spans="57:59" x14ac:dyDescent="0.25">
      <c r="BE5880"/>
      <c r="BF5880"/>
      <c r="BG5880"/>
    </row>
    <row r="5881" spans="57:59" x14ac:dyDescent="0.25">
      <c r="BE5881"/>
      <c r="BF5881"/>
      <c r="BG5881"/>
    </row>
    <row r="5882" spans="57:59" x14ac:dyDescent="0.25">
      <c r="BE5882"/>
      <c r="BF5882"/>
      <c r="BG5882"/>
    </row>
    <row r="5883" spans="57:59" x14ac:dyDescent="0.25">
      <c r="BE5883"/>
      <c r="BF5883"/>
      <c r="BG5883"/>
    </row>
    <row r="5884" spans="57:59" x14ac:dyDescent="0.25">
      <c r="BE5884"/>
      <c r="BF5884"/>
      <c r="BG5884"/>
    </row>
    <row r="5885" spans="57:59" x14ac:dyDescent="0.25">
      <c r="BE5885"/>
      <c r="BF5885"/>
      <c r="BG5885"/>
    </row>
    <row r="5886" spans="57:59" x14ac:dyDescent="0.25">
      <c r="BE5886"/>
      <c r="BF5886"/>
      <c r="BG5886"/>
    </row>
    <row r="5887" spans="57:59" x14ac:dyDescent="0.25">
      <c r="BE5887"/>
      <c r="BF5887"/>
      <c r="BG5887"/>
    </row>
    <row r="5888" spans="57:59" x14ac:dyDescent="0.25">
      <c r="BE5888"/>
      <c r="BF5888"/>
      <c r="BG5888"/>
    </row>
    <row r="5889" spans="57:59" x14ac:dyDescent="0.25">
      <c r="BE5889"/>
      <c r="BF5889"/>
      <c r="BG5889"/>
    </row>
    <row r="5890" spans="57:59" x14ac:dyDescent="0.25">
      <c r="BE5890"/>
      <c r="BF5890"/>
      <c r="BG5890"/>
    </row>
    <row r="5891" spans="57:59" x14ac:dyDescent="0.25">
      <c r="BE5891"/>
      <c r="BF5891"/>
      <c r="BG5891"/>
    </row>
    <row r="5892" spans="57:59" x14ac:dyDescent="0.25">
      <c r="BE5892"/>
      <c r="BF5892"/>
      <c r="BG5892"/>
    </row>
    <row r="5893" spans="57:59" x14ac:dyDescent="0.25">
      <c r="BE5893"/>
      <c r="BF5893"/>
      <c r="BG5893"/>
    </row>
    <row r="5894" spans="57:59" x14ac:dyDescent="0.25">
      <c r="BE5894"/>
      <c r="BF5894"/>
      <c r="BG5894"/>
    </row>
    <row r="5895" spans="57:59" x14ac:dyDescent="0.25">
      <c r="BE5895"/>
      <c r="BF5895"/>
      <c r="BG5895"/>
    </row>
    <row r="5896" spans="57:59" x14ac:dyDescent="0.25">
      <c r="BE5896"/>
      <c r="BF5896"/>
      <c r="BG5896"/>
    </row>
    <row r="5897" spans="57:59" x14ac:dyDescent="0.25">
      <c r="BE5897"/>
      <c r="BF5897"/>
      <c r="BG5897"/>
    </row>
    <row r="5898" spans="57:59" x14ac:dyDescent="0.25">
      <c r="BE5898"/>
      <c r="BF5898"/>
      <c r="BG5898"/>
    </row>
    <row r="5899" spans="57:59" x14ac:dyDescent="0.25">
      <c r="BE5899"/>
      <c r="BF5899"/>
      <c r="BG5899"/>
    </row>
    <row r="5900" spans="57:59" x14ac:dyDescent="0.25">
      <c r="BE5900"/>
      <c r="BF5900"/>
      <c r="BG5900"/>
    </row>
    <row r="5901" spans="57:59" x14ac:dyDescent="0.25">
      <c r="BE5901"/>
      <c r="BF5901"/>
      <c r="BG5901"/>
    </row>
    <row r="5902" spans="57:59" x14ac:dyDescent="0.25">
      <c r="BE5902"/>
      <c r="BF5902"/>
      <c r="BG5902"/>
    </row>
    <row r="5903" spans="57:59" x14ac:dyDescent="0.25">
      <c r="BE5903"/>
      <c r="BF5903"/>
      <c r="BG5903"/>
    </row>
    <row r="5904" spans="57:59" x14ac:dyDescent="0.25">
      <c r="BE5904"/>
      <c r="BF5904"/>
      <c r="BG5904"/>
    </row>
    <row r="5905" spans="57:59" x14ac:dyDescent="0.25">
      <c r="BE5905"/>
      <c r="BF5905"/>
      <c r="BG5905"/>
    </row>
    <row r="5906" spans="57:59" x14ac:dyDescent="0.25">
      <c r="BE5906"/>
      <c r="BF5906"/>
      <c r="BG5906"/>
    </row>
    <row r="5907" spans="57:59" x14ac:dyDescent="0.25">
      <c r="BE5907"/>
      <c r="BF5907"/>
      <c r="BG5907"/>
    </row>
    <row r="5908" spans="57:59" x14ac:dyDescent="0.25">
      <c r="BE5908"/>
      <c r="BF5908"/>
      <c r="BG5908"/>
    </row>
    <row r="5909" spans="57:59" x14ac:dyDescent="0.25">
      <c r="BE5909"/>
      <c r="BF5909"/>
      <c r="BG5909"/>
    </row>
    <row r="5910" spans="57:59" x14ac:dyDescent="0.25">
      <c r="BE5910"/>
      <c r="BF5910"/>
      <c r="BG5910"/>
    </row>
    <row r="5911" spans="57:59" x14ac:dyDescent="0.25">
      <c r="BE5911"/>
      <c r="BF5911"/>
      <c r="BG5911"/>
    </row>
    <row r="5912" spans="57:59" x14ac:dyDescent="0.25">
      <c r="BE5912"/>
      <c r="BF5912"/>
      <c r="BG5912"/>
    </row>
    <row r="5913" spans="57:59" x14ac:dyDescent="0.25">
      <c r="BE5913"/>
      <c r="BF5913"/>
      <c r="BG5913"/>
    </row>
    <row r="5914" spans="57:59" x14ac:dyDescent="0.25">
      <c r="BE5914"/>
      <c r="BF5914"/>
      <c r="BG5914"/>
    </row>
    <row r="5915" spans="57:59" x14ac:dyDescent="0.25">
      <c r="BE5915"/>
      <c r="BF5915"/>
      <c r="BG5915"/>
    </row>
    <row r="5916" spans="57:59" x14ac:dyDescent="0.25">
      <c r="BE5916"/>
      <c r="BF5916"/>
      <c r="BG5916"/>
    </row>
    <row r="5917" spans="57:59" x14ac:dyDescent="0.25">
      <c r="BE5917"/>
      <c r="BF5917"/>
      <c r="BG5917"/>
    </row>
    <row r="5918" spans="57:59" x14ac:dyDescent="0.25">
      <c r="BE5918"/>
      <c r="BF5918"/>
      <c r="BG5918"/>
    </row>
    <row r="5919" spans="57:59" x14ac:dyDescent="0.25">
      <c r="BE5919"/>
      <c r="BF5919"/>
      <c r="BG5919"/>
    </row>
    <row r="5920" spans="57:59" x14ac:dyDescent="0.25">
      <c r="BE5920"/>
      <c r="BF5920"/>
      <c r="BG5920"/>
    </row>
    <row r="5921" spans="57:59" x14ac:dyDescent="0.25">
      <c r="BE5921"/>
      <c r="BF5921"/>
      <c r="BG5921"/>
    </row>
    <row r="5922" spans="57:59" x14ac:dyDescent="0.25">
      <c r="BE5922"/>
      <c r="BF5922"/>
      <c r="BG5922"/>
    </row>
    <row r="5923" spans="57:59" x14ac:dyDescent="0.25">
      <c r="BE5923"/>
      <c r="BF5923"/>
      <c r="BG5923"/>
    </row>
    <row r="5924" spans="57:59" x14ac:dyDescent="0.25">
      <c r="BE5924"/>
      <c r="BF5924"/>
      <c r="BG5924"/>
    </row>
    <row r="5925" spans="57:59" x14ac:dyDescent="0.25">
      <c r="BE5925"/>
      <c r="BF5925"/>
      <c r="BG5925"/>
    </row>
    <row r="5926" spans="57:59" x14ac:dyDescent="0.25">
      <c r="BE5926"/>
      <c r="BF5926"/>
      <c r="BG5926"/>
    </row>
    <row r="5927" spans="57:59" x14ac:dyDescent="0.25">
      <c r="BE5927"/>
      <c r="BF5927"/>
      <c r="BG5927"/>
    </row>
    <row r="5928" spans="57:59" x14ac:dyDescent="0.25">
      <c r="BE5928"/>
      <c r="BF5928"/>
      <c r="BG5928"/>
    </row>
    <row r="5929" spans="57:59" x14ac:dyDescent="0.25">
      <c r="BE5929"/>
      <c r="BF5929"/>
      <c r="BG5929"/>
    </row>
    <row r="5930" spans="57:59" x14ac:dyDescent="0.25">
      <c r="BE5930"/>
      <c r="BF5930"/>
      <c r="BG5930"/>
    </row>
    <row r="5931" spans="57:59" x14ac:dyDescent="0.25">
      <c r="BE5931"/>
      <c r="BF5931"/>
      <c r="BG5931"/>
    </row>
    <row r="5932" spans="57:59" x14ac:dyDescent="0.25">
      <c r="BE5932"/>
      <c r="BF5932"/>
      <c r="BG5932"/>
    </row>
    <row r="5933" spans="57:59" x14ac:dyDescent="0.25">
      <c r="BE5933"/>
      <c r="BF5933"/>
      <c r="BG5933"/>
    </row>
    <row r="5934" spans="57:59" x14ac:dyDescent="0.25">
      <c r="BE5934"/>
      <c r="BF5934"/>
      <c r="BG5934"/>
    </row>
    <row r="5935" spans="57:59" x14ac:dyDescent="0.25">
      <c r="BE5935"/>
      <c r="BF5935"/>
      <c r="BG5935"/>
    </row>
    <row r="5936" spans="57:59" x14ac:dyDescent="0.25">
      <c r="BE5936"/>
      <c r="BF5936"/>
      <c r="BG5936"/>
    </row>
    <row r="5937" spans="57:59" x14ac:dyDescent="0.25">
      <c r="BE5937"/>
      <c r="BF5937"/>
      <c r="BG5937"/>
    </row>
    <row r="5938" spans="57:59" x14ac:dyDescent="0.25">
      <c r="BE5938"/>
      <c r="BF5938"/>
      <c r="BG5938"/>
    </row>
    <row r="5939" spans="57:59" x14ac:dyDescent="0.25">
      <c r="BE5939"/>
      <c r="BF5939"/>
      <c r="BG5939"/>
    </row>
    <row r="5940" spans="57:59" x14ac:dyDescent="0.25">
      <c r="BE5940"/>
      <c r="BF5940"/>
      <c r="BG5940"/>
    </row>
    <row r="5941" spans="57:59" x14ac:dyDescent="0.25">
      <c r="BE5941"/>
      <c r="BF5941"/>
      <c r="BG5941"/>
    </row>
    <row r="5942" spans="57:59" x14ac:dyDescent="0.25">
      <c r="BE5942"/>
      <c r="BF5942"/>
      <c r="BG5942"/>
    </row>
    <row r="5943" spans="57:59" x14ac:dyDescent="0.25">
      <c r="BE5943"/>
      <c r="BF5943"/>
      <c r="BG5943"/>
    </row>
    <row r="5944" spans="57:59" x14ac:dyDescent="0.25">
      <c r="BE5944"/>
      <c r="BF5944"/>
      <c r="BG5944"/>
    </row>
    <row r="5945" spans="57:59" x14ac:dyDescent="0.25">
      <c r="BE5945"/>
      <c r="BF5945"/>
      <c r="BG5945"/>
    </row>
    <row r="5946" spans="57:59" x14ac:dyDescent="0.25">
      <c r="BE5946"/>
      <c r="BF5946"/>
      <c r="BG5946"/>
    </row>
    <row r="5947" spans="57:59" x14ac:dyDescent="0.25">
      <c r="BE5947"/>
      <c r="BF5947"/>
      <c r="BG5947"/>
    </row>
    <row r="5948" spans="57:59" x14ac:dyDescent="0.25">
      <c r="BE5948"/>
      <c r="BF5948"/>
      <c r="BG5948"/>
    </row>
    <row r="5949" spans="57:59" x14ac:dyDescent="0.25">
      <c r="BE5949"/>
      <c r="BF5949"/>
      <c r="BG5949"/>
    </row>
    <row r="5950" spans="57:59" x14ac:dyDescent="0.25">
      <c r="BE5950"/>
      <c r="BF5950"/>
      <c r="BG5950"/>
    </row>
    <row r="5951" spans="57:59" x14ac:dyDescent="0.25">
      <c r="BE5951"/>
      <c r="BF5951"/>
      <c r="BG5951"/>
    </row>
    <row r="5952" spans="57:59" x14ac:dyDescent="0.25">
      <c r="BE5952"/>
      <c r="BF5952"/>
      <c r="BG5952"/>
    </row>
    <row r="5953" spans="57:59" x14ac:dyDescent="0.25">
      <c r="BE5953"/>
      <c r="BF5953"/>
      <c r="BG5953"/>
    </row>
    <row r="5954" spans="57:59" x14ac:dyDescent="0.25">
      <c r="BE5954"/>
      <c r="BF5954"/>
      <c r="BG5954"/>
    </row>
    <row r="5955" spans="57:59" x14ac:dyDescent="0.25">
      <c r="BE5955"/>
      <c r="BF5955"/>
      <c r="BG5955"/>
    </row>
    <row r="5956" spans="57:59" x14ac:dyDescent="0.25">
      <c r="BE5956"/>
      <c r="BF5956"/>
      <c r="BG5956"/>
    </row>
    <row r="5957" spans="57:59" x14ac:dyDescent="0.25">
      <c r="BE5957"/>
      <c r="BF5957"/>
      <c r="BG5957"/>
    </row>
    <row r="5958" spans="57:59" x14ac:dyDescent="0.25">
      <c r="BE5958"/>
      <c r="BF5958"/>
      <c r="BG5958"/>
    </row>
    <row r="5959" spans="57:59" x14ac:dyDescent="0.25">
      <c r="BE5959"/>
      <c r="BF5959"/>
      <c r="BG5959"/>
    </row>
    <row r="5960" spans="57:59" x14ac:dyDescent="0.25">
      <c r="BE5960"/>
      <c r="BF5960"/>
      <c r="BG5960"/>
    </row>
    <row r="5961" spans="57:59" x14ac:dyDescent="0.25">
      <c r="BE5961"/>
      <c r="BF5961"/>
      <c r="BG5961"/>
    </row>
    <row r="5962" spans="57:59" x14ac:dyDescent="0.25">
      <c r="BE5962"/>
      <c r="BF5962"/>
      <c r="BG5962"/>
    </row>
    <row r="5963" spans="57:59" x14ac:dyDescent="0.25">
      <c r="BE5963"/>
      <c r="BF5963"/>
      <c r="BG5963"/>
    </row>
    <row r="5964" spans="57:59" x14ac:dyDescent="0.25">
      <c r="BE5964"/>
      <c r="BF5964"/>
      <c r="BG5964"/>
    </row>
    <row r="5965" spans="57:59" x14ac:dyDescent="0.25">
      <c r="BE5965"/>
      <c r="BF5965"/>
      <c r="BG5965"/>
    </row>
    <row r="5966" spans="57:59" x14ac:dyDescent="0.25">
      <c r="BE5966"/>
      <c r="BF5966"/>
      <c r="BG5966"/>
    </row>
    <row r="5967" spans="57:59" x14ac:dyDescent="0.25">
      <c r="BE5967"/>
      <c r="BF5967"/>
      <c r="BG5967"/>
    </row>
    <row r="5968" spans="57:59" x14ac:dyDescent="0.25">
      <c r="BE5968"/>
      <c r="BF5968"/>
      <c r="BG5968"/>
    </row>
    <row r="5969" spans="57:59" x14ac:dyDescent="0.25">
      <c r="BE5969"/>
      <c r="BF5969"/>
      <c r="BG5969"/>
    </row>
    <row r="5970" spans="57:59" x14ac:dyDescent="0.25">
      <c r="BE5970"/>
      <c r="BF5970"/>
      <c r="BG5970"/>
    </row>
    <row r="5971" spans="57:59" x14ac:dyDescent="0.25">
      <c r="BE5971"/>
      <c r="BF5971"/>
      <c r="BG5971"/>
    </row>
    <row r="5972" spans="57:59" x14ac:dyDescent="0.25">
      <c r="BE5972"/>
      <c r="BF5972"/>
      <c r="BG5972"/>
    </row>
    <row r="5973" spans="57:59" x14ac:dyDescent="0.25">
      <c r="BE5973"/>
      <c r="BF5973"/>
      <c r="BG5973"/>
    </row>
    <row r="5974" spans="57:59" x14ac:dyDescent="0.25">
      <c r="BE5974"/>
      <c r="BF5974"/>
      <c r="BG5974"/>
    </row>
    <row r="5975" spans="57:59" x14ac:dyDescent="0.25">
      <c r="BE5975"/>
      <c r="BF5975"/>
      <c r="BG5975"/>
    </row>
    <row r="5976" spans="57:59" x14ac:dyDescent="0.25">
      <c r="BE5976"/>
      <c r="BF5976"/>
      <c r="BG5976"/>
    </row>
    <row r="5977" spans="57:59" x14ac:dyDescent="0.25">
      <c r="BE5977"/>
      <c r="BF5977"/>
      <c r="BG5977"/>
    </row>
    <row r="5978" spans="57:59" x14ac:dyDescent="0.25">
      <c r="BE5978"/>
      <c r="BF5978"/>
      <c r="BG5978"/>
    </row>
    <row r="5979" spans="57:59" x14ac:dyDescent="0.25">
      <c r="BE5979"/>
      <c r="BF5979"/>
      <c r="BG5979"/>
    </row>
    <row r="5980" spans="57:59" x14ac:dyDescent="0.25">
      <c r="BE5980"/>
      <c r="BF5980"/>
      <c r="BG5980"/>
    </row>
    <row r="5981" spans="57:59" x14ac:dyDescent="0.25">
      <c r="BE5981"/>
      <c r="BF5981"/>
      <c r="BG5981"/>
    </row>
    <row r="5982" spans="57:59" x14ac:dyDescent="0.25">
      <c r="BE5982"/>
      <c r="BF5982"/>
      <c r="BG5982"/>
    </row>
    <row r="5983" spans="57:59" x14ac:dyDescent="0.25">
      <c r="BE5983"/>
      <c r="BF5983"/>
      <c r="BG5983"/>
    </row>
    <row r="5984" spans="57:59" x14ac:dyDescent="0.25">
      <c r="BE5984"/>
      <c r="BF5984"/>
      <c r="BG5984"/>
    </row>
    <row r="5985" spans="57:59" x14ac:dyDescent="0.25">
      <c r="BE5985"/>
      <c r="BF5985"/>
      <c r="BG5985"/>
    </row>
    <row r="5986" spans="57:59" x14ac:dyDescent="0.25">
      <c r="BE5986"/>
      <c r="BF5986"/>
      <c r="BG5986"/>
    </row>
    <row r="5987" spans="57:59" x14ac:dyDescent="0.25">
      <c r="BE5987"/>
      <c r="BF5987"/>
      <c r="BG5987"/>
    </row>
    <row r="5988" spans="57:59" x14ac:dyDescent="0.25">
      <c r="BE5988"/>
      <c r="BF5988"/>
      <c r="BG5988"/>
    </row>
    <row r="5989" spans="57:59" x14ac:dyDescent="0.25">
      <c r="BE5989"/>
      <c r="BF5989"/>
      <c r="BG5989"/>
    </row>
    <row r="5990" spans="57:59" x14ac:dyDescent="0.25">
      <c r="BE5990"/>
      <c r="BF5990"/>
      <c r="BG5990"/>
    </row>
    <row r="5991" spans="57:59" x14ac:dyDescent="0.25">
      <c r="BE5991"/>
      <c r="BF5991"/>
      <c r="BG5991"/>
    </row>
    <row r="5992" spans="57:59" x14ac:dyDescent="0.25">
      <c r="BE5992"/>
      <c r="BF5992"/>
      <c r="BG5992"/>
    </row>
    <row r="5993" spans="57:59" x14ac:dyDescent="0.25">
      <c r="BE5993"/>
      <c r="BF5993"/>
      <c r="BG5993"/>
    </row>
    <row r="5994" spans="57:59" x14ac:dyDescent="0.25">
      <c r="BE5994"/>
      <c r="BF5994"/>
      <c r="BG5994"/>
    </row>
    <row r="5995" spans="57:59" x14ac:dyDescent="0.25">
      <c r="BE5995"/>
      <c r="BF5995"/>
      <c r="BG5995"/>
    </row>
    <row r="5996" spans="57:59" x14ac:dyDescent="0.25">
      <c r="BE5996"/>
      <c r="BF5996"/>
      <c r="BG5996"/>
    </row>
    <row r="5997" spans="57:59" x14ac:dyDescent="0.25">
      <c r="BE5997"/>
      <c r="BF5997"/>
      <c r="BG5997"/>
    </row>
    <row r="5998" spans="57:59" x14ac:dyDescent="0.25">
      <c r="BE5998"/>
      <c r="BF5998"/>
      <c r="BG5998"/>
    </row>
    <row r="5999" spans="57:59" x14ac:dyDescent="0.25">
      <c r="BE5999"/>
      <c r="BF5999"/>
      <c r="BG5999"/>
    </row>
    <row r="6000" spans="57:59" x14ac:dyDescent="0.25">
      <c r="BE6000"/>
      <c r="BF6000"/>
      <c r="BG6000"/>
    </row>
    <row r="6001" spans="57:59" x14ac:dyDescent="0.25">
      <c r="BE6001"/>
      <c r="BF6001"/>
      <c r="BG6001"/>
    </row>
    <row r="6002" spans="57:59" x14ac:dyDescent="0.25">
      <c r="BE6002"/>
      <c r="BF6002"/>
      <c r="BG6002"/>
    </row>
    <row r="6003" spans="57:59" x14ac:dyDescent="0.25">
      <c r="BE6003"/>
      <c r="BF6003"/>
      <c r="BG6003"/>
    </row>
    <row r="6004" spans="57:59" x14ac:dyDescent="0.25">
      <c r="BE6004"/>
      <c r="BF6004"/>
      <c r="BG6004"/>
    </row>
    <row r="6005" spans="57:59" x14ac:dyDescent="0.25">
      <c r="BE6005"/>
      <c r="BF6005"/>
      <c r="BG6005"/>
    </row>
    <row r="6006" spans="57:59" x14ac:dyDescent="0.25">
      <c r="BE6006"/>
      <c r="BF6006"/>
      <c r="BG6006"/>
    </row>
    <row r="6007" spans="57:59" x14ac:dyDescent="0.25">
      <c r="BE6007"/>
      <c r="BF6007"/>
      <c r="BG6007"/>
    </row>
    <row r="6008" spans="57:59" x14ac:dyDescent="0.25">
      <c r="BE6008"/>
      <c r="BF6008"/>
      <c r="BG6008"/>
    </row>
    <row r="6009" spans="57:59" x14ac:dyDescent="0.25">
      <c r="BE6009"/>
      <c r="BF6009"/>
      <c r="BG6009"/>
    </row>
    <row r="6010" spans="57:59" x14ac:dyDescent="0.25">
      <c r="BE6010"/>
      <c r="BF6010"/>
      <c r="BG6010"/>
    </row>
    <row r="6011" spans="57:59" x14ac:dyDescent="0.25">
      <c r="BE6011"/>
      <c r="BF6011"/>
      <c r="BG6011"/>
    </row>
    <row r="6012" spans="57:59" x14ac:dyDescent="0.25">
      <c r="BE6012"/>
      <c r="BF6012"/>
      <c r="BG6012"/>
    </row>
    <row r="6013" spans="57:59" x14ac:dyDescent="0.25">
      <c r="BE6013"/>
      <c r="BF6013"/>
      <c r="BG6013"/>
    </row>
    <row r="6014" spans="57:59" x14ac:dyDescent="0.25">
      <c r="BE6014"/>
      <c r="BF6014"/>
      <c r="BG6014"/>
    </row>
    <row r="6015" spans="57:59" x14ac:dyDescent="0.25">
      <c r="BE6015"/>
      <c r="BF6015"/>
      <c r="BG6015"/>
    </row>
    <row r="6016" spans="57:59" x14ac:dyDescent="0.25">
      <c r="BE6016"/>
      <c r="BF6016"/>
      <c r="BG6016"/>
    </row>
    <row r="6017" spans="57:59" x14ac:dyDescent="0.25">
      <c r="BE6017"/>
      <c r="BF6017"/>
      <c r="BG6017"/>
    </row>
    <row r="6018" spans="57:59" x14ac:dyDescent="0.25">
      <c r="BE6018"/>
      <c r="BF6018"/>
      <c r="BG6018"/>
    </row>
    <row r="6019" spans="57:59" x14ac:dyDescent="0.25">
      <c r="BE6019"/>
      <c r="BF6019"/>
      <c r="BG6019"/>
    </row>
    <row r="6020" spans="57:59" x14ac:dyDescent="0.25">
      <c r="BE6020"/>
      <c r="BF6020"/>
      <c r="BG6020"/>
    </row>
    <row r="6021" spans="57:59" x14ac:dyDescent="0.25">
      <c r="BE6021"/>
      <c r="BF6021"/>
      <c r="BG6021"/>
    </row>
    <row r="6022" spans="57:59" x14ac:dyDescent="0.25">
      <c r="BE6022"/>
      <c r="BF6022"/>
      <c r="BG6022"/>
    </row>
    <row r="6023" spans="57:59" x14ac:dyDescent="0.25">
      <c r="BE6023"/>
      <c r="BF6023"/>
      <c r="BG6023"/>
    </row>
    <row r="6024" spans="57:59" x14ac:dyDescent="0.25">
      <c r="BE6024"/>
      <c r="BF6024"/>
      <c r="BG6024"/>
    </row>
    <row r="6025" spans="57:59" x14ac:dyDescent="0.25">
      <c r="BE6025"/>
      <c r="BF6025"/>
      <c r="BG6025"/>
    </row>
    <row r="6026" spans="57:59" x14ac:dyDescent="0.25">
      <c r="BE6026"/>
      <c r="BF6026"/>
      <c r="BG6026"/>
    </row>
    <row r="6027" spans="57:59" x14ac:dyDescent="0.25">
      <c r="BE6027"/>
      <c r="BF6027"/>
      <c r="BG6027"/>
    </row>
    <row r="6028" spans="57:59" x14ac:dyDescent="0.25">
      <c r="BE6028"/>
      <c r="BF6028"/>
      <c r="BG6028"/>
    </row>
    <row r="6029" spans="57:59" x14ac:dyDescent="0.25">
      <c r="BE6029"/>
      <c r="BF6029"/>
      <c r="BG6029"/>
    </row>
    <row r="6030" spans="57:59" x14ac:dyDescent="0.25">
      <c r="BE6030"/>
      <c r="BF6030"/>
      <c r="BG6030"/>
    </row>
    <row r="6031" spans="57:59" x14ac:dyDescent="0.25">
      <c r="BE6031"/>
      <c r="BF6031"/>
      <c r="BG6031"/>
    </row>
    <row r="6032" spans="57:59" x14ac:dyDescent="0.25">
      <c r="BE6032"/>
      <c r="BF6032"/>
      <c r="BG6032"/>
    </row>
    <row r="6033" spans="57:59" x14ac:dyDescent="0.25">
      <c r="BE6033"/>
      <c r="BF6033"/>
      <c r="BG6033"/>
    </row>
    <row r="6034" spans="57:59" x14ac:dyDescent="0.25">
      <c r="BE6034"/>
      <c r="BF6034"/>
      <c r="BG6034"/>
    </row>
    <row r="6035" spans="57:59" x14ac:dyDescent="0.25">
      <c r="BE6035"/>
      <c r="BF6035"/>
      <c r="BG6035"/>
    </row>
    <row r="6036" spans="57:59" x14ac:dyDescent="0.25">
      <c r="BE6036"/>
      <c r="BF6036"/>
      <c r="BG6036"/>
    </row>
    <row r="6037" spans="57:59" x14ac:dyDescent="0.25">
      <c r="BE6037"/>
      <c r="BF6037"/>
      <c r="BG6037"/>
    </row>
    <row r="6038" spans="57:59" x14ac:dyDescent="0.25">
      <c r="BE6038"/>
      <c r="BF6038"/>
      <c r="BG6038"/>
    </row>
    <row r="6039" spans="57:59" x14ac:dyDescent="0.25">
      <c r="BE6039"/>
      <c r="BF6039"/>
      <c r="BG6039"/>
    </row>
    <row r="6040" spans="57:59" x14ac:dyDescent="0.25">
      <c r="BE6040"/>
      <c r="BF6040"/>
      <c r="BG6040"/>
    </row>
    <row r="6041" spans="57:59" x14ac:dyDescent="0.25">
      <c r="BE6041"/>
      <c r="BF6041"/>
      <c r="BG6041"/>
    </row>
    <row r="6042" spans="57:59" x14ac:dyDescent="0.25">
      <c r="BE6042"/>
      <c r="BF6042"/>
      <c r="BG6042"/>
    </row>
    <row r="6043" spans="57:59" x14ac:dyDescent="0.25">
      <c r="BE6043"/>
      <c r="BF6043"/>
      <c r="BG6043"/>
    </row>
    <row r="6044" spans="57:59" x14ac:dyDescent="0.25">
      <c r="BE6044"/>
      <c r="BF6044"/>
      <c r="BG6044"/>
    </row>
    <row r="6045" spans="57:59" x14ac:dyDescent="0.25">
      <c r="BE6045"/>
      <c r="BF6045"/>
      <c r="BG6045"/>
    </row>
    <row r="6046" spans="57:59" x14ac:dyDescent="0.25">
      <c r="BE6046"/>
      <c r="BF6046"/>
      <c r="BG6046"/>
    </row>
    <row r="6047" spans="57:59" x14ac:dyDescent="0.25">
      <c r="BE6047"/>
      <c r="BF6047"/>
      <c r="BG6047"/>
    </row>
    <row r="6048" spans="57:59" x14ac:dyDescent="0.25">
      <c r="BE6048"/>
      <c r="BF6048"/>
      <c r="BG6048"/>
    </row>
    <row r="6049" spans="57:59" x14ac:dyDescent="0.25">
      <c r="BE6049"/>
      <c r="BF6049"/>
      <c r="BG6049"/>
    </row>
    <row r="6050" spans="57:59" x14ac:dyDescent="0.25">
      <c r="BE6050"/>
      <c r="BF6050"/>
      <c r="BG6050"/>
    </row>
    <row r="6051" spans="57:59" x14ac:dyDescent="0.25">
      <c r="BE6051"/>
      <c r="BF6051"/>
      <c r="BG6051"/>
    </row>
    <row r="6052" spans="57:59" x14ac:dyDescent="0.25">
      <c r="BE6052"/>
      <c r="BF6052"/>
      <c r="BG6052"/>
    </row>
    <row r="6053" spans="57:59" x14ac:dyDescent="0.25">
      <c r="BE6053"/>
      <c r="BF6053"/>
      <c r="BG6053"/>
    </row>
    <row r="6054" spans="57:59" x14ac:dyDescent="0.25">
      <c r="BE6054"/>
      <c r="BF6054"/>
      <c r="BG6054"/>
    </row>
    <row r="6055" spans="57:59" x14ac:dyDescent="0.25">
      <c r="BE6055"/>
      <c r="BF6055"/>
      <c r="BG6055"/>
    </row>
    <row r="6056" spans="57:59" x14ac:dyDescent="0.25">
      <c r="BE6056"/>
      <c r="BF6056"/>
      <c r="BG6056"/>
    </row>
    <row r="6057" spans="57:59" x14ac:dyDescent="0.25">
      <c r="BE6057"/>
      <c r="BF6057"/>
      <c r="BG6057"/>
    </row>
    <row r="6058" spans="57:59" x14ac:dyDescent="0.25">
      <c r="BE6058"/>
      <c r="BF6058"/>
      <c r="BG6058"/>
    </row>
    <row r="6059" spans="57:59" x14ac:dyDescent="0.25">
      <c r="BE6059"/>
      <c r="BF6059"/>
      <c r="BG6059"/>
    </row>
    <row r="6060" spans="57:59" x14ac:dyDescent="0.25">
      <c r="BE6060"/>
      <c r="BF6060"/>
      <c r="BG6060"/>
    </row>
    <row r="6061" spans="57:59" x14ac:dyDescent="0.25">
      <c r="BE6061"/>
      <c r="BF6061"/>
      <c r="BG6061"/>
    </row>
    <row r="6062" spans="57:59" x14ac:dyDescent="0.25">
      <c r="BE6062"/>
      <c r="BF6062"/>
      <c r="BG6062"/>
    </row>
    <row r="6063" spans="57:59" x14ac:dyDescent="0.25">
      <c r="BE6063"/>
      <c r="BF6063"/>
      <c r="BG6063"/>
    </row>
    <row r="6064" spans="57:59" x14ac:dyDescent="0.25">
      <c r="BE6064"/>
      <c r="BF6064"/>
      <c r="BG6064"/>
    </row>
    <row r="6065" spans="57:59" x14ac:dyDescent="0.25">
      <c r="BE6065"/>
      <c r="BF6065"/>
      <c r="BG6065"/>
    </row>
    <row r="6066" spans="57:59" x14ac:dyDescent="0.25">
      <c r="BE6066"/>
      <c r="BF6066"/>
      <c r="BG6066"/>
    </row>
    <row r="6067" spans="57:59" x14ac:dyDescent="0.25">
      <c r="BE6067"/>
      <c r="BF6067"/>
      <c r="BG6067"/>
    </row>
    <row r="6068" spans="57:59" x14ac:dyDescent="0.25">
      <c r="BE6068"/>
      <c r="BF6068"/>
      <c r="BG6068"/>
    </row>
    <row r="6069" spans="57:59" x14ac:dyDescent="0.25">
      <c r="BE6069"/>
      <c r="BF6069"/>
      <c r="BG6069"/>
    </row>
    <row r="6070" spans="57:59" x14ac:dyDescent="0.25">
      <c r="BE6070"/>
      <c r="BF6070"/>
      <c r="BG6070"/>
    </row>
    <row r="6071" spans="57:59" x14ac:dyDescent="0.25">
      <c r="BE6071"/>
      <c r="BF6071"/>
      <c r="BG6071"/>
    </row>
    <row r="6072" spans="57:59" x14ac:dyDescent="0.25">
      <c r="BE6072"/>
      <c r="BF6072"/>
      <c r="BG6072"/>
    </row>
    <row r="6073" spans="57:59" x14ac:dyDescent="0.25">
      <c r="BE6073"/>
      <c r="BF6073"/>
      <c r="BG6073"/>
    </row>
    <row r="6074" spans="57:59" x14ac:dyDescent="0.25">
      <c r="BE6074"/>
      <c r="BF6074"/>
      <c r="BG6074"/>
    </row>
    <row r="6075" spans="57:59" x14ac:dyDescent="0.25">
      <c r="BE6075"/>
      <c r="BF6075"/>
      <c r="BG6075"/>
    </row>
    <row r="6076" spans="57:59" x14ac:dyDescent="0.25">
      <c r="BE6076"/>
      <c r="BF6076"/>
      <c r="BG6076"/>
    </row>
    <row r="6077" spans="57:59" x14ac:dyDescent="0.25">
      <c r="BE6077"/>
      <c r="BF6077"/>
      <c r="BG6077"/>
    </row>
    <row r="6078" spans="57:59" x14ac:dyDescent="0.25">
      <c r="BE6078"/>
      <c r="BF6078"/>
      <c r="BG6078"/>
    </row>
    <row r="6079" spans="57:59" x14ac:dyDescent="0.25">
      <c r="BE6079"/>
      <c r="BF6079"/>
      <c r="BG6079"/>
    </row>
    <row r="6080" spans="57:59" x14ac:dyDescent="0.25">
      <c r="BE6080"/>
      <c r="BF6080"/>
      <c r="BG6080"/>
    </row>
    <row r="6081" spans="57:59" x14ac:dyDescent="0.25">
      <c r="BE6081"/>
      <c r="BF6081"/>
      <c r="BG6081"/>
    </row>
    <row r="6082" spans="57:59" x14ac:dyDescent="0.25">
      <c r="BE6082"/>
      <c r="BF6082"/>
      <c r="BG6082"/>
    </row>
    <row r="6083" spans="57:59" x14ac:dyDescent="0.25">
      <c r="BE6083"/>
      <c r="BF6083"/>
      <c r="BG6083"/>
    </row>
    <row r="6084" spans="57:59" x14ac:dyDescent="0.25">
      <c r="BE6084"/>
      <c r="BF6084"/>
      <c r="BG6084"/>
    </row>
    <row r="6085" spans="57:59" x14ac:dyDescent="0.25">
      <c r="BE6085"/>
      <c r="BF6085"/>
      <c r="BG6085"/>
    </row>
    <row r="6086" spans="57:59" x14ac:dyDescent="0.25">
      <c r="BE6086"/>
      <c r="BF6086"/>
      <c r="BG6086"/>
    </row>
    <row r="6087" spans="57:59" x14ac:dyDescent="0.25">
      <c r="BE6087"/>
      <c r="BF6087"/>
      <c r="BG6087"/>
    </row>
    <row r="6088" spans="57:59" x14ac:dyDescent="0.25">
      <c r="BE6088"/>
      <c r="BF6088"/>
      <c r="BG6088"/>
    </row>
    <row r="6089" spans="57:59" x14ac:dyDescent="0.25">
      <c r="BE6089"/>
      <c r="BF6089"/>
      <c r="BG6089"/>
    </row>
    <row r="6090" spans="57:59" x14ac:dyDescent="0.25">
      <c r="BE6090"/>
      <c r="BF6090"/>
      <c r="BG6090"/>
    </row>
    <row r="6091" spans="57:59" x14ac:dyDescent="0.25">
      <c r="BE6091"/>
      <c r="BF6091"/>
      <c r="BG6091"/>
    </row>
    <row r="6092" spans="57:59" x14ac:dyDescent="0.25">
      <c r="BE6092"/>
      <c r="BF6092"/>
      <c r="BG6092"/>
    </row>
    <row r="6093" spans="57:59" x14ac:dyDescent="0.25">
      <c r="BE6093"/>
      <c r="BF6093"/>
      <c r="BG6093"/>
    </row>
    <row r="6094" spans="57:59" x14ac:dyDescent="0.25">
      <c r="BE6094"/>
      <c r="BF6094"/>
      <c r="BG6094"/>
    </row>
    <row r="6095" spans="57:59" x14ac:dyDescent="0.25">
      <c r="BE6095"/>
      <c r="BF6095"/>
      <c r="BG6095"/>
    </row>
    <row r="6096" spans="57:59" x14ac:dyDescent="0.25">
      <c r="BE6096"/>
      <c r="BF6096"/>
      <c r="BG6096"/>
    </row>
    <row r="6097" spans="57:59" x14ac:dyDescent="0.25">
      <c r="BE6097"/>
      <c r="BF6097"/>
      <c r="BG6097"/>
    </row>
    <row r="6098" spans="57:59" x14ac:dyDescent="0.25">
      <c r="BE6098"/>
      <c r="BF6098"/>
      <c r="BG6098"/>
    </row>
    <row r="6099" spans="57:59" x14ac:dyDescent="0.25">
      <c r="BE6099"/>
      <c r="BF6099"/>
      <c r="BG6099"/>
    </row>
    <row r="6100" spans="57:59" x14ac:dyDescent="0.25">
      <c r="BE6100"/>
      <c r="BF6100"/>
      <c r="BG6100"/>
    </row>
    <row r="6101" spans="57:59" x14ac:dyDescent="0.25">
      <c r="BE6101"/>
      <c r="BF6101"/>
      <c r="BG6101"/>
    </row>
    <row r="6102" spans="57:59" x14ac:dyDescent="0.25">
      <c r="BE6102"/>
      <c r="BF6102"/>
      <c r="BG6102"/>
    </row>
    <row r="6103" spans="57:59" x14ac:dyDescent="0.25">
      <c r="BE6103"/>
      <c r="BF6103"/>
      <c r="BG6103"/>
    </row>
    <row r="6104" spans="57:59" x14ac:dyDescent="0.25">
      <c r="BE6104"/>
      <c r="BF6104"/>
      <c r="BG6104"/>
    </row>
    <row r="6105" spans="57:59" x14ac:dyDescent="0.25">
      <c r="BE6105"/>
      <c r="BF6105"/>
      <c r="BG6105"/>
    </row>
    <row r="6106" spans="57:59" x14ac:dyDescent="0.25">
      <c r="BE6106"/>
      <c r="BF6106"/>
      <c r="BG6106"/>
    </row>
    <row r="6107" spans="57:59" x14ac:dyDescent="0.25">
      <c r="BE6107"/>
      <c r="BF6107"/>
      <c r="BG6107"/>
    </row>
    <row r="6108" spans="57:59" x14ac:dyDescent="0.25">
      <c r="BE6108"/>
      <c r="BF6108"/>
      <c r="BG6108"/>
    </row>
    <row r="6109" spans="57:59" x14ac:dyDescent="0.25">
      <c r="BE6109"/>
      <c r="BF6109"/>
      <c r="BG6109"/>
    </row>
    <row r="6110" spans="57:59" x14ac:dyDescent="0.25">
      <c r="BE6110"/>
      <c r="BF6110"/>
      <c r="BG6110"/>
    </row>
    <row r="6111" spans="57:59" x14ac:dyDescent="0.25">
      <c r="BE6111"/>
      <c r="BF6111"/>
      <c r="BG6111"/>
    </row>
    <row r="6112" spans="57:59" x14ac:dyDescent="0.25">
      <c r="BE6112"/>
      <c r="BF6112"/>
      <c r="BG6112"/>
    </row>
    <row r="6113" spans="57:59" x14ac:dyDescent="0.25">
      <c r="BE6113"/>
      <c r="BF6113"/>
      <c r="BG6113"/>
    </row>
    <row r="6114" spans="57:59" x14ac:dyDescent="0.25">
      <c r="BE6114"/>
      <c r="BF6114"/>
      <c r="BG6114"/>
    </row>
    <row r="6115" spans="57:59" x14ac:dyDescent="0.25">
      <c r="BE6115"/>
      <c r="BF6115"/>
      <c r="BG6115"/>
    </row>
    <row r="6116" spans="57:59" x14ac:dyDescent="0.25">
      <c r="BE6116"/>
      <c r="BF6116"/>
      <c r="BG6116"/>
    </row>
    <row r="6117" spans="57:59" x14ac:dyDescent="0.25">
      <c r="BE6117"/>
      <c r="BF6117"/>
      <c r="BG6117"/>
    </row>
    <row r="6118" spans="57:59" x14ac:dyDescent="0.25">
      <c r="BE6118"/>
      <c r="BF6118"/>
      <c r="BG6118"/>
    </row>
    <row r="6119" spans="57:59" x14ac:dyDescent="0.25">
      <c r="BE6119"/>
      <c r="BF6119"/>
      <c r="BG6119"/>
    </row>
    <row r="6120" spans="57:59" x14ac:dyDescent="0.25">
      <c r="BE6120"/>
      <c r="BF6120"/>
      <c r="BG6120"/>
    </row>
    <row r="6121" spans="57:59" x14ac:dyDescent="0.25">
      <c r="BE6121"/>
      <c r="BF6121"/>
      <c r="BG6121"/>
    </row>
    <row r="6122" spans="57:59" x14ac:dyDescent="0.25">
      <c r="BE6122"/>
      <c r="BF6122"/>
      <c r="BG6122"/>
    </row>
    <row r="6123" spans="57:59" x14ac:dyDescent="0.25">
      <c r="BE6123"/>
      <c r="BF6123"/>
      <c r="BG6123"/>
    </row>
    <row r="6124" spans="57:59" x14ac:dyDescent="0.25">
      <c r="BE6124"/>
      <c r="BF6124"/>
      <c r="BG6124"/>
    </row>
    <row r="6125" spans="57:59" x14ac:dyDescent="0.25">
      <c r="BE6125"/>
      <c r="BF6125"/>
      <c r="BG6125"/>
    </row>
    <row r="6126" spans="57:59" x14ac:dyDescent="0.25">
      <c r="BE6126"/>
      <c r="BF6126"/>
      <c r="BG6126"/>
    </row>
    <row r="6127" spans="57:59" x14ac:dyDescent="0.25">
      <c r="BE6127"/>
      <c r="BF6127"/>
      <c r="BG6127"/>
    </row>
    <row r="6128" spans="57:59" x14ac:dyDescent="0.25">
      <c r="BE6128"/>
      <c r="BF6128"/>
      <c r="BG6128"/>
    </row>
    <row r="6129" spans="57:59" x14ac:dyDescent="0.25">
      <c r="BE6129"/>
      <c r="BF6129"/>
      <c r="BG6129"/>
    </row>
    <row r="6130" spans="57:59" x14ac:dyDescent="0.25">
      <c r="BE6130"/>
      <c r="BF6130"/>
      <c r="BG6130"/>
    </row>
    <row r="6131" spans="57:59" x14ac:dyDescent="0.25">
      <c r="BE6131"/>
      <c r="BF6131"/>
      <c r="BG6131"/>
    </row>
    <row r="6132" spans="57:59" x14ac:dyDescent="0.25">
      <c r="BE6132"/>
      <c r="BF6132"/>
      <c r="BG6132"/>
    </row>
    <row r="6133" spans="57:59" x14ac:dyDescent="0.25">
      <c r="BE6133"/>
      <c r="BF6133"/>
      <c r="BG6133"/>
    </row>
    <row r="6134" spans="57:59" x14ac:dyDescent="0.25">
      <c r="BE6134"/>
      <c r="BF6134"/>
      <c r="BG6134"/>
    </row>
    <row r="6135" spans="57:59" x14ac:dyDescent="0.25">
      <c r="BE6135"/>
      <c r="BF6135"/>
      <c r="BG6135"/>
    </row>
    <row r="6136" spans="57:59" x14ac:dyDescent="0.25">
      <c r="BE6136"/>
      <c r="BF6136"/>
      <c r="BG6136"/>
    </row>
    <row r="6137" spans="57:59" x14ac:dyDescent="0.25">
      <c r="BE6137"/>
      <c r="BF6137"/>
      <c r="BG6137"/>
    </row>
    <row r="6138" spans="57:59" x14ac:dyDescent="0.25">
      <c r="BE6138"/>
      <c r="BF6138"/>
      <c r="BG6138"/>
    </row>
    <row r="6139" spans="57:59" x14ac:dyDescent="0.25">
      <c r="BE6139"/>
      <c r="BF6139"/>
      <c r="BG6139"/>
    </row>
    <row r="6140" spans="57:59" x14ac:dyDescent="0.25">
      <c r="BE6140"/>
      <c r="BF6140"/>
      <c r="BG6140"/>
    </row>
    <row r="6141" spans="57:59" x14ac:dyDescent="0.25">
      <c r="BE6141"/>
      <c r="BF6141"/>
      <c r="BG6141"/>
    </row>
    <row r="6142" spans="57:59" x14ac:dyDescent="0.25">
      <c r="BE6142"/>
      <c r="BF6142"/>
      <c r="BG6142"/>
    </row>
    <row r="6143" spans="57:59" x14ac:dyDescent="0.25">
      <c r="BE6143"/>
      <c r="BF6143"/>
      <c r="BG6143"/>
    </row>
    <row r="6144" spans="57:59" x14ac:dyDescent="0.25">
      <c r="BE6144"/>
      <c r="BF6144"/>
      <c r="BG6144"/>
    </row>
    <row r="6145" spans="57:59" x14ac:dyDescent="0.25">
      <c r="BE6145"/>
      <c r="BF6145"/>
      <c r="BG6145"/>
    </row>
    <row r="6146" spans="57:59" x14ac:dyDescent="0.25">
      <c r="BE6146"/>
      <c r="BF6146"/>
      <c r="BG6146"/>
    </row>
    <row r="6147" spans="57:59" x14ac:dyDescent="0.25">
      <c r="BE6147"/>
      <c r="BF6147"/>
      <c r="BG6147"/>
    </row>
    <row r="6148" spans="57:59" x14ac:dyDescent="0.25">
      <c r="BE6148"/>
      <c r="BF6148"/>
      <c r="BG6148"/>
    </row>
    <row r="6149" spans="57:59" x14ac:dyDescent="0.25">
      <c r="BE6149"/>
      <c r="BF6149"/>
      <c r="BG6149"/>
    </row>
    <row r="6150" spans="57:59" x14ac:dyDescent="0.25">
      <c r="BE6150"/>
      <c r="BF6150"/>
      <c r="BG6150"/>
    </row>
    <row r="6151" spans="57:59" x14ac:dyDescent="0.25">
      <c r="BE6151"/>
      <c r="BF6151"/>
      <c r="BG6151"/>
    </row>
    <row r="6152" spans="57:59" x14ac:dyDescent="0.25">
      <c r="BE6152"/>
      <c r="BF6152"/>
      <c r="BG6152"/>
    </row>
    <row r="6153" spans="57:59" x14ac:dyDescent="0.25">
      <c r="BE6153"/>
      <c r="BF6153"/>
      <c r="BG6153"/>
    </row>
    <row r="6154" spans="57:59" x14ac:dyDescent="0.25">
      <c r="BE6154"/>
      <c r="BF6154"/>
      <c r="BG6154"/>
    </row>
    <row r="6155" spans="57:59" x14ac:dyDescent="0.25">
      <c r="BE6155"/>
      <c r="BF6155"/>
      <c r="BG6155"/>
    </row>
    <row r="6156" spans="57:59" x14ac:dyDescent="0.25">
      <c r="BE6156"/>
      <c r="BF6156"/>
      <c r="BG6156"/>
    </row>
    <row r="6157" spans="57:59" x14ac:dyDescent="0.25">
      <c r="BE6157"/>
      <c r="BF6157"/>
      <c r="BG6157"/>
    </row>
    <row r="6158" spans="57:59" x14ac:dyDescent="0.25">
      <c r="BE6158"/>
      <c r="BF6158"/>
      <c r="BG6158"/>
    </row>
    <row r="6159" spans="57:59" x14ac:dyDescent="0.25">
      <c r="BE6159"/>
      <c r="BF6159"/>
      <c r="BG6159"/>
    </row>
    <row r="6160" spans="57:59" x14ac:dyDescent="0.25">
      <c r="BE6160"/>
      <c r="BF6160"/>
      <c r="BG6160"/>
    </row>
    <row r="6161" spans="57:59" x14ac:dyDescent="0.25">
      <c r="BE6161"/>
      <c r="BF6161"/>
      <c r="BG6161"/>
    </row>
    <row r="6162" spans="57:59" x14ac:dyDescent="0.25">
      <c r="BE6162"/>
      <c r="BF6162"/>
      <c r="BG6162"/>
    </row>
    <row r="6163" spans="57:59" x14ac:dyDescent="0.25">
      <c r="BE6163"/>
      <c r="BF6163"/>
      <c r="BG6163"/>
    </row>
    <row r="6164" spans="57:59" x14ac:dyDescent="0.25">
      <c r="BE6164"/>
      <c r="BF6164"/>
      <c r="BG6164"/>
    </row>
    <row r="6165" spans="57:59" x14ac:dyDescent="0.25">
      <c r="BE6165"/>
      <c r="BF6165"/>
      <c r="BG6165"/>
    </row>
    <row r="6166" spans="57:59" x14ac:dyDescent="0.25">
      <c r="BE6166"/>
      <c r="BF6166"/>
      <c r="BG6166"/>
    </row>
    <row r="6167" spans="57:59" x14ac:dyDescent="0.25">
      <c r="BE6167"/>
      <c r="BF6167"/>
      <c r="BG6167"/>
    </row>
    <row r="6168" spans="57:59" x14ac:dyDescent="0.25">
      <c r="BE6168"/>
      <c r="BF6168"/>
      <c r="BG6168"/>
    </row>
    <row r="6169" spans="57:59" x14ac:dyDescent="0.25">
      <c r="BE6169"/>
      <c r="BF6169"/>
      <c r="BG6169"/>
    </row>
    <row r="6170" spans="57:59" x14ac:dyDescent="0.25">
      <c r="BE6170"/>
      <c r="BF6170"/>
      <c r="BG6170"/>
    </row>
    <row r="6171" spans="57:59" x14ac:dyDescent="0.25">
      <c r="BE6171"/>
      <c r="BF6171"/>
      <c r="BG6171"/>
    </row>
    <row r="6172" spans="57:59" x14ac:dyDescent="0.25">
      <c r="BE6172"/>
      <c r="BF6172"/>
      <c r="BG6172"/>
    </row>
    <row r="6173" spans="57:59" x14ac:dyDescent="0.25">
      <c r="BE6173"/>
      <c r="BF6173"/>
      <c r="BG6173"/>
    </row>
    <row r="6174" spans="57:59" x14ac:dyDescent="0.25">
      <c r="BE6174"/>
      <c r="BF6174"/>
      <c r="BG6174"/>
    </row>
    <row r="6175" spans="57:59" x14ac:dyDescent="0.25">
      <c r="BE6175"/>
      <c r="BF6175"/>
      <c r="BG6175"/>
    </row>
    <row r="6176" spans="57:59" x14ac:dyDescent="0.25">
      <c r="BE6176"/>
      <c r="BF6176"/>
      <c r="BG6176"/>
    </row>
    <row r="6177" spans="57:59" x14ac:dyDescent="0.25">
      <c r="BE6177"/>
      <c r="BF6177"/>
      <c r="BG6177"/>
    </row>
    <row r="6178" spans="57:59" x14ac:dyDescent="0.25">
      <c r="BE6178"/>
      <c r="BF6178"/>
      <c r="BG6178"/>
    </row>
    <row r="6179" spans="57:59" x14ac:dyDescent="0.25">
      <c r="BE6179"/>
      <c r="BF6179"/>
      <c r="BG6179"/>
    </row>
    <row r="6180" spans="57:59" x14ac:dyDescent="0.25">
      <c r="BE6180"/>
      <c r="BF6180"/>
      <c r="BG6180"/>
    </row>
    <row r="6181" spans="57:59" x14ac:dyDescent="0.25">
      <c r="BE6181"/>
      <c r="BF6181"/>
      <c r="BG6181"/>
    </row>
    <row r="6182" spans="57:59" x14ac:dyDescent="0.25">
      <c r="BE6182"/>
      <c r="BF6182"/>
      <c r="BG6182"/>
    </row>
    <row r="6183" spans="57:59" x14ac:dyDescent="0.25">
      <c r="BE6183"/>
      <c r="BF6183"/>
      <c r="BG6183"/>
    </row>
    <row r="6184" spans="57:59" x14ac:dyDescent="0.25">
      <c r="BE6184"/>
      <c r="BF6184"/>
      <c r="BG6184"/>
    </row>
    <row r="6185" spans="57:59" x14ac:dyDescent="0.25">
      <c r="BE6185"/>
      <c r="BF6185"/>
      <c r="BG6185"/>
    </row>
    <row r="6186" spans="57:59" x14ac:dyDescent="0.25">
      <c r="BE6186"/>
      <c r="BF6186"/>
      <c r="BG6186"/>
    </row>
    <row r="6187" spans="57:59" x14ac:dyDescent="0.25">
      <c r="BE6187"/>
      <c r="BF6187"/>
      <c r="BG6187"/>
    </row>
    <row r="6188" spans="57:59" x14ac:dyDescent="0.25">
      <c r="BE6188"/>
      <c r="BF6188"/>
      <c r="BG6188"/>
    </row>
    <row r="6189" spans="57:59" x14ac:dyDescent="0.25">
      <c r="BE6189"/>
      <c r="BF6189"/>
      <c r="BG6189"/>
    </row>
    <row r="6190" spans="57:59" x14ac:dyDescent="0.25">
      <c r="BE6190"/>
      <c r="BF6190"/>
      <c r="BG6190"/>
    </row>
    <row r="6191" spans="57:59" x14ac:dyDescent="0.25">
      <c r="BE6191"/>
      <c r="BF6191"/>
      <c r="BG6191"/>
    </row>
    <row r="6192" spans="57:59" x14ac:dyDescent="0.25">
      <c r="BE6192"/>
      <c r="BF6192"/>
      <c r="BG6192"/>
    </row>
    <row r="6193" spans="57:59" x14ac:dyDescent="0.25">
      <c r="BE6193"/>
      <c r="BF6193"/>
      <c r="BG6193"/>
    </row>
    <row r="6194" spans="57:59" x14ac:dyDescent="0.25">
      <c r="BE6194"/>
      <c r="BF6194"/>
      <c r="BG6194"/>
    </row>
    <row r="6195" spans="57:59" x14ac:dyDescent="0.25">
      <c r="BE6195"/>
      <c r="BF6195"/>
      <c r="BG6195"/>
    </row>
    <row r="6196" spans="57:59" x14ac:dyDescent="0.25">
      <c r="BE6196"/>
      <c r="BF6196"/>
      <c r="BG6196"/>
    </row>
    <row r="6197" spans="57:59" x14ac:dyDescent="0.25">
      <c r="BE6197"/>
      <c r="BF6197"/>
      <c r="BG6197"/>
    </row>
    <row r="6198" spans="57:59" x14ac:dyDescent="0.25">
      <c r="BE6198"/>
      <c r="BF6198"/>
      <c r="BG6198"/>
    </row>
    <row r="6199" spans="57:59" x14ac:dyDescent="0.25">
      <c r="BE6199"/>
      <c r="BF6199"/>
      <c r="BG6199"/>
    </row>
    <row r="6200" spans="57:59" x14ac:dyDescent="0.25">
      <c r="BE6200"/>
      <c r="BF6200"/>
      <c r="BG6200"/>
    </row>
    <row r="6201" spans="57:59" x14ac:dyDescent="0.25">
      <c r="BE6201"/>
      <c r="BF6201"/>
      <c r="BG6201"/>
    </row>
    <row r="6202" spans="57:59" x14ac:dyDescent="0.25">
      <c r="BE6202"/>
      <c r="BF6202"/>
      <c r="BG6202"/>
    </row>
    <row r="6203" spans="57:59" x14ac:dyDescent="0.25">
      <c r="BE6203"/>
      <c r="BF6203"/>
      <c r="BG6203"/>
    </row>
    <row r="6204" spans="57:59" x14ac:dyDescent="0.25">
      <c r="BE6204"/>
      <c r="BF6204"/>
      <c r="BG6204"/>
    </row>
    <row r="6205" spans="57:59" x14ac:dyDescent="0.25">
      <c r="BE6205"/>
      <c r="BF6205"/>
      <c r="BG6205"/>
    </row>
    <row r="6206" spans="57:59" x14ac:dyDescent="0.25">
      <c r="BE6206"/>
      <c r="BF6206"/>
      <c r="BG6206"/>
    </row>
    <row r="6207" spans="57:59" x14ac:dyDescent="0.25">
      <c r="BE6207"/>
      <c r="BF6207"/>
      <c r="BG6207"/>
    </row>
    <row r="6208" spans="57:59" x14ac:dyDescent="0.25">
      <c r="BE6208"/>
      <c r="BF6208"/>
      <c r="BG6208"/>
    </row>
    <row r="6209" spans="57:59" x14ac:dyDescent="0.25">
      <c r="BE6209"/>
      <c r="BF6209"/>
      <c r="BG6209"/>
    </row>
    <row r="6210" spans="57:59" x14ac:dyDescent="0.25">
      <c r="BE6210"/>
      <c r="BF6210"/>
      <c r="BG6210"/>
    </row>
    <row r="6211" spans="57:59" x14ac:dyDescent="0.25">
      <c r="BE6211"/>
      <c r="BF6211"/>
      <c r="BG6211"/>
    </row>
    <row r="6212" spans="57:59" x14ac:dyDescent="0.25">
      <c r="BE6212"/>
      <c r="BF6212"/>
      <c r="BG6212"/>
    </row>
    <row r="6213" spans="57:59" x14ac:dyDescent="0.25">
      <c r="BE6213"/>
      <c r="BF6213"/>
      <c r="BG6213"/>
    </row>
    <row r="6214" spans="57:59" x14ac:dyDescent="0.25">
      <c r="BE6214"/>
      <c r="BF6214"/>
      <c r="BG6214"/>
    </row>
    <row r="6215" spans="57:59" x14ac:dyDescent="0.25">
      <c r="BE6215"/>
      <c r="BF6215"/>
      <c r="BG6215"/>
    </row>
    <row r="6216" spans="57:59" x14ac:dyDescent="0.25">
      <c r="BE6216"/>
      <c r="BF6216"/>
      <c r="BG6216"/>
    </row>
    <row r="6217" spans="57:59" x14ac:dyDescent="0.25">
      <c r="BE6217"/>
      <c r="BF6217"/>
      <c r="BG6217"/>
    </row>
    <row r="6218" spans="57:59" x14ac:dyDescent="0.25">
      <c r="BE6218"/>
      <c r="BF6218"/>
      <c r="BG6218"/>
    </row>
    <row r="6219" spans="57:59" x14ac:dyDescent="0.25">
      <c r="BE6219"/>
      <c r="BF6219"/>
      <c r="BG6219"/>
    </row>
    <row r="6220" spans="57:59" x14ac:dyDescent="0.25">
      <c r="BE6220"/>
      <c r="BF6220"/>
      <c r="BG6220"/>
    </row>
    <row r="6221" spans="57:59" x14ac:dyDescent="0.25">
      <c r="BE6221"/>
      <c r="BF6221"/>
      <c r="BG6221"/>
    </row>
    <row r="6222" spans="57:59" x14ac:dyDescent="0.25">
      <c r="BE6222"/>
      <c r="BF6222"/>
      <c r="BG6222"/>
    </row>
    <row r="6223" spans="57:59" x14ac:dyDescent="0.25">
      <c r="BE6223"/>
      <c r="BF6223"/>
      <c r="BG6223"/>
    </row>
    <row r="6224" spans="57:59" x14ac:dyDescent="0.25">
      <c r="BE6224"/>
      <c r="BF6224"/>
      <c r="BG6224"/>
    </row>
    <row r="6225" spans="57:59" x14ac:dyDescent="0.25">
      <c r="BE6225"/>
      <c r="BF6225"/>
      <c r="BG6225"/>
    </row>
    <row r="6226" spans="57:59" x14ac:dyDescent="0.25">
      <c r="BE6226"/>
      <c r="BF6226"/>
      <c r="BG6226"/>
    </row>
    <row r="6227" spans="57:59" x14ac:dyDescent="0.25">
      <c r="BE6227"/>
      <c r="BF6227"/>
      <c r="BG6227"/>
    </row>
    <row r="6228" spans="57:59" x14ac:dyDescent="0.25">
      <c r="BE6228"/>
      <c r="BF6228"/>
      <c r="BG6228"/>
    </row>
    <row r="6229" spans="57:59" x14ac:dyDescent="0.25">
      <c r="BE6229"/>
      <c r="BF6229"/>
      <c r="BG6229"/>
    </row>
    <row r="6230" spans="57:59" x14ac:dyDescent="0.25">
      <c r="BE6230"/>
      <c r="BF6230"/>
      <c r="BG6230"/>
    </row>
    <row r="6231" spans="57:59" x14ac:dyDescent="0.25">
      <c r="BE6231"/>
      <c r="BF6231"/>
      <c r="BG6231"/>
    </row>
    <row r="6232" spans="57:59" x14ac:dyDescent="0.25">
      <c r="BE6232"/>
      <c r="BF6232"/>
      <c r="BG6232"/>
    </row>
    <row r="6233" spans="57:59" x14ac:dyDescent="0.25">
      <c r="BE6233"/>
      <c r="BF6233"/>
      <c r="BG6233"/>
    </row>
    <row r="6234" spans="57:59" x14ac:dyDescent="0.25">
      <c r="BE6234"/>
      <c r="BF6234"/>
      <c r="BG6234"/>
    </row>
    <row r="6235" spans="57:59" x14ac:dyDescent="0.25">
      <c r="BE6235"/>
      <c r="BF6235"/>
      <c r="BG6235"/>
    </row>
    <row r="6236" spans="57:59" x14ac:dyDescent="0.25">
      <c r="BE6236"/>
      <c r="BF6236"/>
      <c r="BG6236"/>
    </row>
    <row r="6237" spans="57:59" x14ac:dyDescent="0.25">
      <c r="BE6237"/>
      <c r="BF6237"/>
      <c r="BG6237"/>
    </row>
    <row r="6238" spans="57:59" x14ac:dyDescent="0.25">
      <c r="BE6238"/>
      <c r="BF6238"/>
      <c r="BG6238"/>
    </row>
    <row r="6239" spans="57:59" x14ac:dyDescent="0.25">
      <c r="BE6239"/>
      <c r="BF6239"/>
      <c r="BG6239"/>
    </row>
    <row r="6240" spans="57:59" x14ac:dyDescent="0.25">
      <c r="BE6240"/>
      <c r="BF6240"/>
      <c r="BG6240"/>
    </row>
    <row r="6241" spans="57:59" x14ac:dyDescent="0.25">
      <c r="BE6241"/>
      <c r="BF6241"/>
      <c r="BG6241"/>
    </row>
    <row r="6242" spans="57:59" x14ac:dyDescent="0.25">
      <c r="BE6242"/>
      <c r="BF6242"/>
      <c r="BG6242"/>
    </row>
    <row r="6243" spans="57:59" x14ac:dyDescent="0.25">
      <c r="BE6243"/>
      <c r="BF6243"/>
      <c r="BG6243"/>
    </row>
    <row r="6244" spans="57:59" x14ac:dyDescent="0.25">
      <c r="BE6244"/>
      <c r="BF6244"/>
      <c r="BG6244"/>
    </row>
    <row r="6245" spans="57:59" x14ac:dyDescent="0.25">
      <c r="BE6245"/>
      <c r="BF6245"/>
      <c r="BG6245"/>
    </row>
    <row r="6246" spans="57:59" x14ac:dyDescent="0.25">
      <c r="BE6246"/>
      <c r="BF6246"/>
      <c r="BG6246"/>
    </row>
    <row r="6247" spans="57:59" x14ac:dyDescent="0.25">
      <c r="BE6247"/>
      <c r="BF6247"/>
      <c r="BG6247"/>
    </row>
    <row r="6248" spans="57:59" x14ac:dyDescent="0.25">
      <c r="BE6248"/>
      <c r="BF6248"/>
      <c r="BG6248"/>
    </row>
    <row r="6249" spans="57:59" x14ac:dyDescent="0.25">
      <c r="BE6249"/>
      <c r="BF6249"/>
      <c r="BG6249"/>
    </row>
    <row r="6250" spans="57:59" x14ac:dyDescent="0.25">
      <c r="BE6250"/>
      <c r="BF6250"/>
      <c r="BG6250"/>
    </row>
    <row r="6251" spans="57:59" x14ac:dyDescent="0.25">
      <c r="BE6251"/>
      <c r="BF6251"/>
      <c r="BG6251"/>
    </row>
    <row r="6252" spans="57:59" x14ac:dyDescent="0.25">
      <c r="BE6252"/>
      <c r="BF6252"/>
      <c r="BG6252"/>
    </row>
    <row r="6253" spans="57:59" x14ac:dyDescent="0.25">
      <c r="BE6253"/>
      <c r="BF6253"/>
      <c r="BG6253"/>
    </row>
    <row r="6254" spans="57:59" x14ac:dyDescent="0.25">
      <c r="BE6254"/>
      <c r="BF6254"/>
      <c r="BG6254"/>
    </row>
    <row r="6255" spans="57:59" x14ac:dyDescent="0.25">
      <c r="BE6255"/>
      <c r="BF6255"/>
      <c r="BG6255"/>
    </row>
    <row r="6256" spans="57:59" x14ac:dyDescent="0.25">
      <c r="BE6256"/>
      <c r="BF6256"/>
      <c r="BG6256"/>
    </row>
    <row r="6257" spans="57:59" x14ac:dyDescent="0.25">
      <c r="BE6257"/>
      <c r="BF6257"/>
      <c r="BG6257"/>
    </row>
    <row r="6258" spans="57:59" x14ac:dyDescent="0.25">
      <c r="BE6258"/>
      <c r="BF6258"/>
      <c r="BG6258"/>
    </row>
    <row r="6259" spans="57:59" x14ac:dyDescent="0.25">
      <c r="BE6259"/>
      <c r="BF6259"/>
      <c r="BG6259"/>
    </row>
    <row r="6260" spans="57:59" x14ac:dyDescent="0.25">
      <c r="BE6260"/>
      <c r="BF6260"/>
      <c r="BG6260"/>
    </row>
    <row r="6261" spans="57:59" x14ac:dyDescent="0.25">
      <c r="BE6261"/>
      <c r="BF6261"/>
      <c r="BG6261"/>
    </row>
    <row r="6262" spans="57:59" x14ac:dyDescent="0.25">
      <c r="BE6262"/>
      <c r="BF6262"/>
      <c r="BG6262"/>
    </row>
    <row r="6263" spans="57:59" x14ac:dyDescent="0.25">
      <c r="BE6263"/>
      <c r="BF6263"/>
      <c r="BG6263"/>
    </row>
    <row r="6264" spans="57:59" x14ac:dyDescent="0.25">
      <c r="BE6264"/>
      <c r="BF6264"/>
      <c r="BG6264"/>
    </row>
    <row r="6265" spans="57:59" x14ac:dyDescent="0.25">
      <c r="BE6265"/>
      <c r="BF6265"/>
      <c r="BG6265"/>
    </row>
    <row r="6266" spans="57:59" x14ac:dyDescent="0.25">
      <c r="BE6266"/>
      <c r="BF6266"/>
      <c r="BG6266"/>
    </row>
    <row r="6267" spans="57:59" x14ac:dyDescent="0.25">
      <c r="BE6267"/>
      <c r="BF6267"/>
      <c r="BG6267"/>
    </row>
    <row r="6268" spans="57:59" x14ac:dyDescent="0.25">
      <c r="BE6268"/>
      <c r="BF6268"/>
      <c r="BG6268"/>
    </row>
    <row r="6269" spans="57:59" x14ac:dyDescent="0.25">
      <c r="BE6269"/>
      <c r="BF6269"/>
      <c r="BG6269"/>
    </row>
    <row r="6270" spans="57:59" x14ac:dyDescent="0.25">
      <c r="BE6270"/>
      <c r="BF6270"/>
      <c r="BG6270"/>
    </row>
    <row r="6271" spans="57:59" x14ac:dyDescent="0.25">
      <c r="BE6271"/>
      <c r="BF6271"/>
      <c r="BG6271"/>
    </row>
    <row r="6272" spans="57:59" x14ac:dyDescent="0.25">
      <c r="BE6272"/>
      <c r="BF6272"/>
      <c r="BG6272"/>
    </row>
    <row r="6273" spans="57:59" x14ac:dyDescent="0.25">
      <c r="BE6273"/>
      <c r="BF6273"/>
      <c r="BG6273"/>
    </row>
    <row r="6274" spans="57:59" x14ac:dyDescent="0.25">
      <c r="BE6274"/>
      <c r="BF6274"/>
      <c r="BG6274"/>
    </row>
    <row r="6275" spans="57:59" x14ac:dyDescent="0.25">
      <c r="BE6275"/>
      <c r="BF6275"/>
      <c r="BG6275"/>
    </row>
    <row r="6276" spans="57:59" x14ac:dyDescent="0.25">
      <c r="BE6276"/>
      <c r="BF6276"/>
      <c r="BG6276"/>
    </row>
    <row r="6277" spans="57:59" x14ac:dyDescent="0.25">
      <c r="BE6277"/>
      <c r="BF6277"/>
      <c r="BG6277"/>
    </row>
    <row r="6278" spans="57:59" x14ac:dyDescent="0.25">
      <c r="BE6278"/>
      <c r="BF6278"/>
      <c r="BG6278"/>
    </row>
    <row r="6279" spans="57:59" x14ac:dyDescent="0.25">
      <c r="BE6279"/>
      <c r="BF6279"/>
      <c r="BG6279"/>
    </row>
    <row r="6280" spans="57:59" x14ac:dyDescent="0.25">
      <c r="BE6280"/>
      <c r="BF6280"/>
      <c r="BG6280"/>
    </row>
    <row r="6281" spans="57:59" x14ac:dyDescent="0.25">
      <c r="BE6281"/>
      <c r="BF6281"/>
      <c r="BG6281"/>
    </row>
    <row r="6282" spans="57:59" x14ac:dyDescent="0.25">
      <c r="BE6282"/>
      <c r="BF6282"/>
      <c r="BG6282"/>
    </row>
    <row r="6283" spans="57:59" x14ac:dyDescent="0.25">
      <c r="BE6283"/>
      <c r="BF6283"/>
      <c r="BG6283"/>
    </row>
    <row r="6284" spans="57:59" x14ac:dyDescent="0.25">
      <c r="BE6284"/>
      <c r="BF6284"/>
      <c r="BG6284"/>
    </row>
    <row r="6285" spans="57:59" x14ac:dyDescent="0.25">
      <c r="BE6285"/>
      <c r="BF6285"/>
      <c r="BG6285"/>
    </row>
    <row r="6286" spans="57:59" x14ac:dyDescent="0.25">
      <c r="BE6286"/>
      <c r="BF6286"/>
      <c r="BG6286"/>
    </row>
    <row r="6287" spans="57:59" x14ac:dyDescent="0.25">
      <c r="BE6287"/>
      <c r="BF6287"/>
      <c r="BG6287"/>
    </row>
    <row r="6288" spans="57:59" x14ac:dyDescent="0.25">
      <c r="BE6288"/>
      <c r="BF6288"/>
      <c r="BG6288"/>
    </row>
    <row r="6289" spans="57:59" x14ac:dyDescent="0.25">
      <c r="BE6289"/>
      <c r="BF6289"/>
      <c r="BG6289"/>
    </row>
    <row r="6290" spans="57:59" x14ac:dyDescent="0.25">
      <c r="BE6290"/>
      <c r="BF6290"/>
      <c r="BG6290"/>
    </row>
    <row r="6291" spans="57:59" x14ac:dyDescent="0.25">
      <c r="BE6291"/>
      <c r="BF6291"/>
      <c r="BG6291"/>
    </row>
    <row r="6292" spans="57:59" x14ac:dyDescent="0.25">
      <c r="BE6292"/>
      <c r="BF6292"/>
      <c r="BG6292"/>
    </row>
    <row r="6293" spans="57:59" x14ac:dyDescent="0.25">
      <c r="BE6293"/>
      <c r="BF6293"/>
      <c r="BG6293"/>
    </row>
    <row r="6294" spans="57:59" x14ac:dyDescent="0.25">
      <c r="BE6294"/>
      <c r="BF6294"/>
      <c r="BG6294"/>
    </row>
    <row r="6295" spans="57:59" x14ac:dyDescent="0.25">
      <c r="BE6295"/>
      <c r="BF6295"/>
      <c r="BG6295"/>
    </row>
    <row r="6296" spans="57:59" x14ac:dyDescent="0.25">
      <c r="BE6296"/>
      <c r="BF6296"/>
      <c r="BG6296"/>
    </row>
    <row r="6297" spans="57:59" x14ac:dyDescent="0.25">
      <c r="BE6297"/>
      <c r="BF6297"/>
      <c r="BG6297"/>
    </row>
    <row r="6298" spans="57:59" x14ac:dyDescent="0.25">
      <c r="BE6298"/>
      <c r="BF6298"/>
      <c r="BG6298"/>
    </row>
    <row r="6299" spans="57:59" x14ac:dyDescent="0.25">
      <c r="BE6299"/>
      <c r="BF6299"/>
      <c r="BG6299"/>
    </row>
    <row r="6300" spans="57:59" x14ac:dyDescent="0.25">
      <c r="BE6300"/>
      <c r="BF6300"/>
      <c r="BG6300"/>
    </row>
    <row r="6301" spans="57:59" x14ac:dyDescent="0.25">
      <c r="BE6301"/>
      <c r="BF6301"/>
      <c r="BG6301"/>
    </row>
    <row r="6302" spans="57:59" x14ac:dyDescent="0.25">
      <c r="BE6302"/>
      <c r="BF6302"/>
      <c r="BG6302"/>
    </row>
    <row r="6303" spans="57:59" x14ac:dyDescent="0.25">
      <c r="BE6303"/>
      <c r="BF6303"/>
      <c r="BG6303"/>
    </row>
    <row r="6304" spans="57:59" x14ac:dyDescent="0.25">
      <c r="BE6304"/>
      <c r="BF6304"/>
      <c r="BG6304"/>
    </row>
    <row r="6305" spans="57:59" x14ac:dyDescent="0.25">
      <c r="BE6305"/>
      <c r="BF6305"/>
      <c r="BG6305"/>
    </row>
    <row r="6306" spans="57:59" x14ac:dyDescent="0.25">
      <c r="BE6306"/>
      <c r="BF6306"/>
      <c r="BG6306"/>
    </row>
    <row r="6307" spans="57:59" x14ac:dyDescent="0.25">
      <c r="BE6307"/>
      <c r="BF6307"/>
      <c r="BG6307"/>
    </row>
    <row r="6308" spans="57:59" x14ac:dyDescent="0.25">
      <c r="BE6308"/>
      <c r="BF6308"/>
      <c r="BG6308"/>
    </row>
    <row r="6309" spans="57:59" x14ac:dyDescent="0.25">
      <c r="BE6309"/>
      <c r="BF6309"/>
      <c r="BG6309"/>
    </row>
    <row r="6310" spans="57:59" x14ac:dyDescent="0.25">
      <c r="BE6310"/>
      <c r="BF6310"/>
      <c r="BG6310"/>
    </row>
    <row r="6311" spans="57:59" x14ac:dyDescent="0.25">
      <c r="BE6311"/>
      <c r="BF6311"/>
      <c r="BG6311"/>
    </row>
    <row r="6312" spans="57:59" x14ac:dyDescent="0.25">
      <c r="BE6312"/>
      <c r="BF6312"/>
      <c r="BG6312"/>
    </row>
    <row r="6313" spans="57:59" x14ac:dyDescent="0.25">
      <c r="BE6313"/>
      <c r="BF6313"/>
      <c r="BG6313"/>
    </row>
    <row r="6314" spans="57:59" x14ac:dyDescent="0.25">
      <c r="BE6314"/>
      <c r="BF6314"/>
      <c r="BG6314"/>
    </row>
    <row r="6315" spans="57:59" x14ac:dyDescent="0.25">
      <c r="BE6315"/>
      <c r="BF6315"/>
      <c r="BG6315"/>
    </row>
    <row r="6316" spans="57:59" x14ac:dyDescent="0.25">
      <c r="BE6316"/>
      <c r="BF6316"/>
      <c r="BG6316"/>
    </row>
    <row r="6317" spans="57:59" x14ac:dyDescent="0.25">
      <c r="BE6317"/>
      <c r="BF6317"/>
      <c r="BG6317"/>
    </row>
    <row r="6318" spans="57:59" x14ac:dyDescent="0.25">
      <c r="BE6318"/>
      <c r="BF6318"/>
      <c r="BG6318"/>
    </row>
    <row r="6319" spans="57:59" x14ac:dyDescent="0.25">
      <c r="BE6319"/>
      <c r="BF6319"/>
      <c r="BG6319"/>
    </row>
    <row r="6320" spans="57:59" x14ac:dyDescent="0.25">
      <c r="BE6320"/>
      <c r="BF6320"/>
      <c r="BG6320"/>
    </row>
    <row r="6321" spans="57:59" x14ac:dyDescent="0.25">
      <c r="BE6321"/>
      <c r="BF6321"/>
      <c r="BG6321"/>
    </row>
    <row r="6322" spans="57:59" x14ac:dyDescent="0.25">
      <c r="BE6322"/>
      <c r="BF6322"/>
      <c r="BG6322"/>
    </row>
    <row r="6323" spans="57:59" x14ac:dyDescent="0.25">
      <c r="BE6323"/>
      <c r="BF6323"/>
      <c r="BG6323"/>
    </row>
    <row r="6324" spans="57:59" x14ac:dyDescent="0.25">
      <c r="BE6324"/>
      <c r="BF6324"/>
      <c r="BG6324"/>
    </row>
    <row r="6325" spans="57:59" x14ac:dyDescent="0.25">
      <c r="BE6325"/>
      <c r="BF6325"/>
      <c r="BG6325"/>
    </row>
    <row r="6326" spans="57:59" x14ac:dyDescent="0.25">
      <c r="BE6326"/>
      <c r="BF6326"/>
      <c r="BG6326"/>
    </row>
    <row r="6327" spans="57:59" x14ac:dyDescent="0.25">
      <c r="BE6327"/>
      <c r="BF6327"/>
      <c r="BG6327"/>
    </row>
    <row r="6328" spans="57:59" x14ac:dyDescent="0.25">
      <c r="BE6328"/>
      <c r="BF6328"/>
      <c r="BG6328"/>
    </row>
    <row r="6329" spans="57:59" x14ac:dyDescent="0.25">
      <c r="BE6329"/>
      <c r="BF6329"/>
      <c r="BG6329"/>
    </row>
    <row r="6330" spans="57:59" x14ac:dyDescent="0.25">
      <c r="BE6330"/>
      <c r="BF6330"/>
      <c r="BG6330"/>
    </row>
    <row r="6331" spans="57:59" x14ac:dyDescent="0.25">
      <c r="BE6331"/>
      <c r="BF6331"/>
      <c r="BG6331"/>
    </row>
    <row r="6332" spans="57:59" x14ac:dyDescent="0.25">
      <c r="BE6332"/>
      <c r="BF6332"/>
      <c r="BG6332"/>
    </row>
    <row r="6333" spans="57:59" x14ac:dyDescent="0.25">
      <c r="BE6333"/>
      <c r="BF6333"/>
      <c r="BG6333"/>
    </row>
    <row r="6334" spans="57:59" x14ac:dyDescent="0.25">
      <c r="BE6334"/>
      <c r="BF6334"/>
      <c r="BG6334"/>
    </row>
    <row r="6335" spans="57:59" x14ac:dyDescent="0.25">
      <c r="BE6335"/>
      <c r="BF6335"/>
      <c r="BG6335"/>
    </row>
    <row r="6336" spans="57:59" x14ac:dyDescent="0.25">
      <c r="BE6336"/>
      <c r="BF6336"/>
      <c r="BG6336"/>
    </row>
    <row r="6337" spans="57:59" x14ac:dyDescent="0.25">
      <c r="BE6337"/>
      <c r="BF6337"/>
      <c r="BG6337"/>
    </row>
    <row r="6338" spans="57:59" x14ac:dyDescent="0.25">
      <c r="BE6338"/>
      <c r="BF6338"/>
      <c r="BG6338"/>
    </row>
    <row r="6339" spans="57:59" x14ac:dyDescent="0.25">
      <c r="BE6339"/>
      <c r="BF6339"/>
      <c r="BG6339"/>
    </row>
    <row r="6340" spans="57:59" x14ac:dyDescent="0.25">
      <c r="BE6340"/>
      <c r="BF6340"/>
      <c r="BG6340"/>
    </row>
    <row r="6341" spans="57:59" x14ac:dyDescent="0.25">
      <c r="BE6341"/>
      <c r="BF6341"/>
      <c r="BG6341"/>
    </row>
    <row r="6342" spans="57:59" x14ac:dyDescent="0.25">
      <c r="BE6342"/>
      <c r="BF6342"/>
      <c r="BG6342"/>
    </row>
    <row r="6343" spans="57:59" x14ac:dyDescent="0.25">
      <c r="BE6343"/>
      <c r="BF6343"/>
      <c r="BG6343"/>
    </row>
    <row r="6344" spans="57:59" x14ac:dyDescent="0.25">
      <c r="BE6344"/>
      <c r="BF6344"/>
      <c r="BG6344"/>
    </row>
    <row r="6345" spans="57:59" x14ac:dyDescent="0.25">
      <c r="BE6345"/>
      <c r="BF6345"/>
      <c r="BG6345"/>
    </row>
    <row r="6346" spans="57:59" x14ac:dyDescent="0.25">
      <c r="BE6346"/>
      <c r="BF6346"/>
      <c r="BG6346"/>
    </row>
    <row r="6347" spans="57:59" x14ac:dyDescent="0.25">
      <c r="BE6347"/>
      <c r="BF6347"/>
      <c r="BG6347"/>
    </row>
    <row r="6348" spans="57:59" x14ac:dyDescent="0.25">
      <c r="BE6348"/>
      <c r="BF6348"/>
      <c r="BG6348"/>
    </row>
    <row r="6349" spans="57:59" x14ac:dyDescent="0.25">
      <c r="BE6349"/>
      <c r="BF6349"/>
      <c r="BG6349"/>
    </row>
    <row r="6350" spans="57:59" x14ac:dyDescent="0.25">
      <c r="BE6350"/>
      <c r="BF6350"/>
      <c r="BG6350"/>
    </row>
    <row r="6351" spans="57:59" x14ac:dyDescent="0.25">
      <c r="BE6351"/>
      <c r="BF6351"/>
      <c r="BG6351"/>
    </row>
    <row r="6352" spans="57:59" x14ac:dyDescent="0.25">
      <c r="BE6352"/>
      <c r="BF6352"/>
      <c r="BG6352"/>
    </row>
    <row r="6353" spans="57:59" x14ac:dyDescent="0.25">
      <c r="BE6353"/>
      <c r="BF6353"/>
      <c r="BG6353"/>
    </row>
    <row r="6354" spans="57:59" x14ac:dyDescent="0.25">
      <c r="BE6354"/>
      <c r="BF6354"/>
      <c r="BG6354"/>
    </row>
    <row r="6355" spans="57:59" x14ac:dyDescent="0.25">
      <c r="BE6355"/>
      <c r="BF6355"/>
      <c r="BG6355"/>
    </row>
    <row r="6356" spans="57:59" x14ac:dyDescent="0.25">
      <c r="BE6356"/>
      <c r="BF6356"/>
      <c r="BG6356"/>
    </row>
    <row r="6357" spans="57:59" x14ac:dyDescent="0.25">
      <c r="BE6357"/>
      <c r="BF6357"/>
      <c r="BG6357"/>
    </row>
    <row r="6358" spans="57:59" x14ac:dyDescent="0.25">
      <c r="BE6358"/>
      <c r="BF6358"/>
      <c r="BG6358"/>
    </row>
    <row r="6359" spans="57:59" x14ac:dyDescent="0.25">
      <c r="BE6359"/>
      <c r="BF6359"/>
      <c r="BG6359"/>
    </row>
    <row r="6360" spans="57:59" x14ac:dyDescent="0.25">
      <c r="BE6360"/>
      <c r="BF6360"/>
      <c r="BG6360"/>
    </row>
    <row r="6361" spans="57:59" x14ac:dyDescent="0.25">
      <c r="BE6361"/>
      <c r="BF6361"/>
      <c r="BG6361"/>
    </row>
    <row r="6362" spans="57:59" x14ac:dyDescent="0.25">
      <c r="BE6362"/>
      <c r="BF6362"/>
      <c r="BG6362"/>
    </row>
    <row r="6363" spans="57:59" x14ac:dyDescent="0.25">
      <c r="BE6363"/>
      <c r="BF6363"/>
      <c r="BG6363"/>
    </row>
    <row r="6364" spans="57:59" x14ac:dyDescent="0.25">
      <c r="BE6364"/>
      <c r="BF6364"/>
      <c r="BG6364"/>
    </row>
    <row r="6365" spans="57:59" x14ac:dyDescent="0.25">
      <c r="BE6365"/>
      <c r="BF6365"/>
      <c r="BG6365"/>
    </row>
    <row r="6366" spans="57:59" x14ac:dyDescent="0.25">
      <c r="BE6366"/>
      <c r="BF6366"/>
      <c r="BG6366"/>
    </row>
    <row r="6367" spans="57:59" x14ac:dyDescent="0.25">
      <c r="BE6367"/>
      <c r="BF6367"/>
      <c r="BG6367"/>
    </row>
    <row r="6368" spans="57:59" x14ac:dyDescent="0.25">
      <c r="BE6368"/>
      <c r="BF6368"/>
      <c r="BG6368"/>
    </row>
    <row r="6369" spans="57:59" x14ac:dyDescent="0.25">
      <c r="BE6369"/>
      <c r="BF6369"/>
      <c r="BG6369"/>
    </row>
    <row r="6370" spans="57:59" x14ac:dyDescent="0.25">
      <c r="BE6370"/>
      <c r="BF6370"/>
      <c r="BG6370"/>
    </row>
    <row r="6371" spans="57:59" x14ac:dyDescent="0.25">
      <c r="BE6371"/>
      <c r="BF6371"/>
      <c r="BG6371"/>
    </row>
    <row r="6372" spans="57:59" x14ac:dyDescent="0.25">
      <c r="BE6372"/>
      <c r="BF6372"/>
      <c r="BG6372"/>
    </row>
    <row r="6373" spans="57:59" x14ac:dyDescent="0.25">
      <c r="BE6373"/>
      <c r="BF6373"/>
      <c r="BG6373"/>
    </row>
    <row r="6374" spans="57:59" x14ac:dyDescent="0.25">
      <c r="BE6374"/>
      <c r="BF6374"/>
      <c r="BG6374"/>
    </row>
    <row r="6375" spans="57:59" x14ac:dyDescent="0.25">
      <c r="BE6375"/>
      <c r="BF6375"/>
      <c r="BG6375"/>
    </row>
    <row r="6376" spans="57:59" x14ac:dyDescent="0.25">
      <c r="BE6376"/>
      <c r="BF6376"/>
      <c r="BG6376"/>
    </row>
    <row r="6377" spans="57:59" x14ac:dyDescent="0.25">
      <c r="BE6377"/>
      <c r="BF6377"/>
      <c r="BG6377"/>
    </row>
    <row r="6378" spans="57:59" x14ac:dyDescent="0.25">
      <c r="BE6378"/>
      <c r="BF6378"/>
      <c r="BG6378"/>
    </row>
    <row r="6379" spans="57:59" x14ac:dyDescent="0.25">
      <c r="BE6379"/>
      <c r="BF6379"/>
      <c r="BG6379"/>
    </row>
    <row r="6380" spans="57:59" x14ac:dyDescent="0.25">
      <c r="BE6380"/>
      <c r="BF6380"/>
      <c r="BG6380"/>
    </row>
    <row r="6381" spans="57:59" x14ac:dyDescent="0.25">
      <c r="BE6381"/>
      <c r="BF6381"/>
      <c r="BG6381"/>
    </row>
    <row r="6382" spans="57:59" x14ac:dyDescent="0.25">
      <c r="BE6382"/>
      <c r="BF6382"/>
      <c r="BG6382"/>
    </row>
    <row r="6383" spans="57:59" x14ac:dyDescent="0.25">
      <c r="BE6383"/>
      <c r="BF6383"/>
      <c r="BG6383"/>
    </row>
    <row r="6384" spans="57:59" x14ac:dyDescent="0.25">
      <c r="BE6384"/>
      <c r="BF6384"/>
      <c r="BG6384"/>
    </row>
    <row r="6385" spans="57:59" x14ac:dyDescent="0.25">
      <c r="BE6385"/>
      <c r="BF6385"/>
      <c r="BG6385"/>
    </row>
    <row r="6386" spans="57:59" x14ac:dyDescent="0.25">
      <c r="BE6386"/>
      <c r="BF6386"/>
      <c r="BG6386"/>
    </row>
    <row r="6387" spans="57:59" x14ac:dyDescent="0.25">
      <c r="BE6387"/>
      <c r="BF6387"/>
      <c r="BG6387"/>
    </row>
    <row r="6388" spans="57:59" x14ac:dyDescent="0.25">
      <c r="BE6388"/>
      <c r="BF6388"/>
      <c r="BG6388"/>
    </row>
    <row r="6389" spans="57:59" x14ac:dyDescent="0.25">
      <c r="BE6389"/>
      <c r="BF6389"/>
      <c r="BG6389"/>
    </row>
    <row r="6390" spans="57:59" x14ac:dyDescent="0.25">
      <c r="BE6390"/>
      <c r="BF6390"/>
      <c r="BG6390"/>
    </row>
    <row r="6391" spans="57:59" x14ac:dyDescent="0.25">
      <c r="BE6391"/>
      <c r="BF6391"/>
      <c r="BG6391"/>
    </row>
    <row r="6392" spans="57:59" x14ac:dyDescent="0.25">
      <c r="BE6392"/>
      <c r="BF6392"/>
      <c r="BG6392"/>
    </row>
    <row r="6393" spans="57:59" x14ac:dyDescent="0.25">
      <c r="BE6393"/>
      <c r="BF6393"/>
      <c r="BG6393"/>
    </row>
    <row r="6394" spans="57:59" x14ac:dyDescent="0.25">
      <c r="BE6394"/>
      <c r="BF6394"/>
      <c r="BG6394"/>
    </row>
    <row r="6395" spans="57:59" x14ac:dyDescent="0.25">
      <c r="BE6395"/>
      <c r="BF6395"/>
      <c r="BG6395"/>
    </row>
    <row r="6396" spans="57:59" x14ac:dyDescent="0.25">
      <c r="BE6396"/>
      <c r="BF6396"/>
      <c r="BG6396"/>
    </row>
    <row r="6397" spans="57:59" x14ac:dyDescent="0.25">
      <c r="BE6397"/>
      <c r="BF6397"/>
      <c r="BG6397"/>
    </row>
    <row r="6398" spans="57:59" x14ac:dyDescent="0.25">
      <c r="BE6398"/>
      <c r="BF6398"/>
      <c r="BG6398"/>
    </row>
    <row r="6399" spans="57:59" x14ac:dyDescent="0.25">
      <c r="BE6399"/>
      <c r="BF6399"/>
      <c r="BG6399"/>
    </row>
    <row r="6400" spans="57:59" x14ac:dyDescent="0.25">
      <c r="BE6400"/>
      <c r="BF6400"/>
      <c r="BG6400"/>
    </row>
    <row r="6401" spans="57:59" x14ac:dyDescent="0.25">
      <c r="BE6401"/>
      <c r="BF6401"/>
      <c r="BG6401"/>
    </row>
    <row r="6402" spans="57:59" x14ac:dyDescent="0.25">
      <c r="BE6402"/>
      <c r="BF6402"/>
      <c r="BG6402"/>
    </row>
    <row r="6403" spans="57:59" x14ac:dyDescent="0.25">
      <c r="BE6403"/>
      <c r="BF6403"/>
      <c r="BG6403"/>
    </row>
    <row r="6404" spans="57:59" x14ac:dyDescent="0.25">
      <c r="BE6404"/>
      <c r="BF6404"/>
      <c r="BG6404"/>
    </row>
    <row r="6405" spans="57:59" x14ac:dyDescent="0.25">
      <c r="BE6405"/>
      <c r="BF6405"/>
      <c r="BG6405"/>
    </row>
    <row r="6406" spans="57:59" x14ac:dyDescent="0.25">
      <c r="BE6406"/>
      <c r="BF6406"/>
      <c r="BG6406"/>
    </row>
    <row r="6407" spans="57:59" x14ac:dyDescent="0.25">
      <c r="BE6407"/>
      <c r="BF6407"/>
      <c r="BG6407"/>
    </row>
    <row r="6408" spans="57:59" x14ac:dyDescent="0.25">
      <c r="BE6408"/>
      <c r="BF6408"/>
      <c r="BG6408"/>
    </row>
    <row r="6409" spans="57:59" x14ac:dyDescent="0.25">
      <c r="BE6409"/>
      <c r="BF6409"/>
      <c r="BG6409"/>
    </row>
    <row r="6410" spans="57:59" x14ac:dyDescent="0.25">
      <c r="BE6410"/>
      <c r="BF6410"/>
      <c r="BG6410"/>
    </row>
    <row r="6411" spans="57:59" x14ac:dyDescent="0.25">
      <c r="BE6411"/>
      <c r="BF6411"/>
      <c r="BG6411"/>
    </row>
    <row r="6412" spans="57:59" x14ac:dyDescent="0.25">
      <c r="BE6412"/>
      <c r="BF6412"/>
      <c r="BG6412"/>
    </row>
    <row r="6413" spans="57:59" x14ac:dyDescent="0.25">
      <c r="BE6413"/>
      <c r="BF6413"/>
      <c r="BG6413"/>
    </row>
    <row r="6414" spans="57:59" x14ac:dyDescent="0.25">
      <c r="BE6414"/>
      <c r="BF6414"/>
      <c r="BG6414"/>
    </row>
    <row r="6415" spans="57:59" x14ac:dyDescent="0.25">
      <c r="BE6415"/>
      <c r="BF6415"/>
      <c r="BG6415"/>
    </row>
    <row r="6416" spans="57:59" x14ac:dyDescent="0.25">
      <c r="BE6416"/>
      <c r="BF6416"/>
      <c r="BG6416"/>
    </row>
    <row r="6417" spans="57:59" x14ac:dyDescent="0.25">
      <c r="BE6417"/>
      <c r="BF6417"/>
      <c r="BG6417"/>
    </row>
    <row r="6418" spans="57:59" x14ac:dyDescent="0.25">
      <c r="BE6418"/>
      <c r="BF6418"/>
      <c r="BG6418"/>
    </row>
    <row r="6419" spans="57:59" x14ac:dyDescent="0.25">
      <c r="BE6419"/>
      <c r="BF6419"/>
      <c r="BG6419"/>
    </row>
    <row r="6420" spans="57:59" x14ac:dyDescent="0.25">
      <c r="BE6420"/>
      <c r="BF6420"/>
      <c r="BG6420"/>
    </row>
    <row r="6421" spans="57:59" x14ac:dyDescent="0.25">
      <c r="BE6421"/>
      <c r="BF6421"/>
      <c r="BG6421"/>
    </row>
    <row r="6422" spans="57:59" x14ac:dyDescent="0.25">
      <c r="BE6422"/>
      <c r="BF6422"/>
      <c r="BG6422"/>
    </row>
    <row r="6423" spans="57:59" x14ac:dyDescent="0.25">
      <c r="BE6423"/>
      <c r="BF6423"/>
      <c r="BG6423"/>
    </row>
    <row r="6424" spans="57:59" x14ac:dyDescent="0.25">
      <c r="BE6424"/>
      <c r="BF6424"/>
      <c r="BG6424"/>
    </row>
    <row r="6425" spans="57:59" x14ac:dyDescent="0.25">
      <c r="BE6425"/>
      <c r="BF6425"/>
      <c r="BG6425"/>
    </row>
    <row r="6426" spans="57:59" x14ac:dyDescent="0.25">
      <c r="BE6426"/>
      <c r="BF6426"/>
      <c r="BG6426"/>
    </row>
    <row r="6427" spans="57:59" x14ac:dyDescent="0.25">
      <c r="BE6427"/>
      <c r="BF6427"/>
      <c r="BG6427"/>
    </row>
    <row r="6428" spans="57:59" x14ac:dyDescent="0.25">
      <c r="BE6428"/>
      <c r="BF6428"/>
      <c r="BG6428"/>
    </row>
    <row r="6429" spans="57:59" x14ac:dyDescent="0.25">
      <c r="BE6429"/>
      <c r="BF6429"/>
      <c r="BG6429"/>
    </row>
    <row r="6430" spans="57:59" x14ac:dyDescent="0.25">
      <c r="BE6430"/>
      <c r="BF6430"/>
      <c r="BG6430"/>
    </row>
    <row r="6431" spans="57:59" x14ac:dyDescent="0.25">
      <c r="BE6431"/>
      <c r="BF6431"/>
      <c r="BG6431"/>
    </row>
    <row r="6432" spans="57:59" x14ac:dyDescent="0.25">
      <c r="BE6432"/>
      <c r="BF6432"/>
      <c r="BG6432"/>
    </row>
    <row r="6433" spans="57:59" x14ac:dyDescent="0.25">
      <c r="BE6433"/>
      <c r="BF6433"/>
      <c r="BG6433"/>
    </row>
    <row r="6434" spans="57:59" x14ac:dyDescent="0.25">
      <c r="BE6434"/>
      <c r="BF6434"/>
      <c r="BG6434"/>
    </row>
    <row r="6435" spans="57:59" x14ac:dyDescent="0.25">
      <c r="BE6435"/>
      <c r="BF6435"/>
      <c r="BG6435"/>
    </row>
    <row r="6436" spans="57:59" x14ac:dyDescent="0.25">
      <c r="BE6436"/>
      <c r="BF6436"/>
      <c r="BG6436"/>
    </row>
    <row r="6437" spans="57:59" x14ac:dyDescent="0.25">
      <c r="BE6437"/>
      <c r="BF6437"/>
      <c r="BG6437"/>
    </row>
    <row r="6438" spans="57:59" x14ac:dyDescent="0.25">
      <c r="BE6438"/>
      <c r="BF6438"/>
      <c r="BG6438"/>
    </row>
    <row r="6439" spans="57:59" x14ac:dyDescent="0.25">
      <c r="BE6439"/>
      <c r="BF6439"/>
      <c r="BG6439"/>
    </row>
    <row r="6440" spans="57:59" x14ac:dyDescent="0.25">
      <c r="BE6440"/>
      <c r="BF6440"/>
      <c r="BG6440"/>
    </row>
    <row r="6441" spans="57:59" x14ac:dyDescent="0.25">
      <c r="BE6441"/>
      <c r="BF6441"/>
      <c r="BG6441"/>
    </row>
    <row r="6442" spans="57:59" x14ac:dyDescent="0.25">
      <c r="BE6442"/>
      <c r="BF6442"/>
      <c r="BG6442"/>
    </row>
    <row r="6443" spans="57:59" x14ac:dyDescent="0.25">
      <c r="BE6443"/>
      <c r="BF6443"/>
      <c r="BG6443"/>
    </row>
    <row r="6444" spans="57:59" x14ac:dyDescent="0.25">
      <c r="BE6444"/>
      <c r="BF6444"/>
      <c r="BG6444"/>
    </row>
    <row r="6445" spans="57:59" x14ac:dyDescent="0.25">
      <c r="BE6445"/>
      <c r="BF6445"/>
      <c r="BG6445"/>
    </row>
    <row r="6446" spans="57:59" x14ac:dyDescent="0.25">
      <c r="BE6446"/>
      <c r="BF6446"/>
      <c r="BG6446"/>
    </row>
    <row r="6447" spans="57:59" x14ac:dyDescent="0.25">
      <c r="BE6447"/>
      <c r="BF6447"/>
      <c r="BG6447"/>
    </row>
    <row r="6448" spans="57:59" x14ac:dyDescent="0.25">
      <c r="BE6448"/>
      <c r="BF6448"/>
      <c r="BG6448"/>
    </row>
    <row r="6449" spans="57:59" x14ac:dyDescent="0.25">
      <c r="BE6449"/>
      <c r="BF6449"/>
      <c r="BG6449"/>
    </row>
    <row r="6450" spans="57:59" x14ac:dyDescent="0.25">
      <c r="BE6450"/>
      <c r="BF6450"/>
      <c r="BG6450"/>
    </row>
    <row r="6451" spans="57:59" x14ac:dyDescent="0.25">
      <c r="BE6451"/>
      <c r="BF6451"/>
      <c r="BG6451"/>
    </row>
    <row r="6452" spans="57:59" x14ac:dyDescent="0.25">
      <c r="BE6452"/>
      <c r="BF6452"/>
      <c r="BG6452"/>
    </row>
    <row r="6453" spans="57:59" x14ac:dyDescent="0.25">
      <c r="BE6453"/>
      <c r="BF6453"/>
      <c r="BG6453"/>
    </row>
    <row r="6454" spans="57:59" x14ac:dyDescent="0.25">
      <c r="BE6454"/>
      <c r="BF6454"/>
      <c r="BG6454"/>
    </row>
    <row r="6455" spans="57:59" x14ac:dyDescent="0.25">
      <c r="BE6455"/>
      <c r="BF6455"/>
      <c r="BG6455"/>
    </row>
    <row r="6456" spans="57:59" x14ac:dyDescent="0.25">
      <c r="BE6456"/>
      <c r="BF6456"/>
      <c r="BG6456"/>
    </row>
    <row r="6457" spans="57:59" x14ac:dyDescent="0.25">
      <c r="BE6457"/>
      <c r="BF6457"/>
      <c r="BG6457"/>
    </row>
    <row r="6458" spans="57:59" x14ac:dyDescent="0.25">
      <c r="BE6458"/>
      <c r="BF6458"/>
      <c r="BG6458"/>
    </row>
    <row r="6459" spans="57:59" x14ac:dyDescent="0.25">
      <c r="BE6459"/>
      <c r="BF6459"/>
      <c r="BG6459"/>
    </row>
    <row r="6460" spans="57:59" x14ac:dyDescent="0.25">
      <c r="BE6460"/>
      <c r="BF6460"/>
      <c r="BG6460"/>
    </row>
    <row r="6461" spans="57:59" x14ac:dyDescent="0.25">
      <c r="BE6461"/>
      <c r="BF6461"/>
      <c r="BG6461"/>
    </row>
    <row r="6462" spans="57:59" x14ac:dyDescent="0.25">
      <c r="BE6462"/>
      <c r="BF6462"/>
      <c r="BG6462"/>
    </row>
    <row r="6463" spans="57:59" x14ac:dyDescent="0.25">
      <c r="BE6463"/>
      <c r="BF6463"/>
      <c r="BG6463"/>
    </row>
    <row r="6464" spans="57:59" x14ac:dyDescent="0.25">
      <c r="BE6464"/>
      <c r="BF6464"/>
      <c r="BG6464"/>
    </row>
    <row r="6465" spans="57:59" x14ac:dyDescent="0.25">
      <c r="BE6465"/>
      <c r="BF6465"/>
      <c r="BG6465"/>
    </row>
    <row r="6466" spans="57:59" x14ac:dyDescent="0.25">
      <c r="BE6466"/>
      <c r="BF6466"/>
      <c r="BG6466"/>
    </row>
    <row r="6467" spans="57:59" x14ac:dyDescent="0.25">
      <c r="BE6467"/>
      <c r="BF6467"/>
      <c r="BG6467"/>
    </row>
    <row r="6468" spans="57:59" x14ac:dyDescent="0.25">
      <c r="BE6468"/>
      <c r="BF6468"/>
      <c r="BG6468"/>
    </row>
    <row r="6469" spans="57:59" x14ac:dyDescent="0.25">
      <c r="BE6469"/>
      <c r="BF6469"/>
      <c r="BG6469"/>
    </row>
    <row r="6470" spans="57:59" x14ac:dyDescent="0.25">
      <c r="BE6470"/>
      <c r="BF6470"/>
      <c r="BG6470"/>
    </row>
    <row r="6471" spans="57:59" x14ac:dyDescent="0.25">
      <c r="BE6471"/>
      <c r="BF6471"/>
      <c r="BG6471"/>
    </row>
    <row r="6472" spans="57:59" x14ac:dyDescent="0.25">
      <c r="BE6472"/>
      <c r="BF6472"/>
      <c r="BG6472"/>
    </row>
    <row r="6473" spans="57:59" x14ac:dyDescent="0.25">
      <c r="BE6473"/>
      <c r="BF6473"/>
      <c r="BG6473"/>
    </row>
    <row r="6474" spans="57:59" x14ac:dyDescent="0.25">
      <c r="BE6474"/>
      <c r="BF6474"/>
      <c r="BG6474"/>
    </row>
    <row r="6475" spans="57:59" x14ac:dyDescent="0.25">
      <c r="BE6475"/>
      <c r="BF6475"/>
      <c r="BG6475"/>
    </row>
    <row r="6476" spans="57:59" x14ac:dyDescent="0.25">
      <c r="BE6476"/>
      <c r="BF6476"/>
      <c r="BG6476"/>
    </row>
    <row r="6477" spans="57:59" x14ac:dyDescent="0.25">
      <c r="BE6477"/>
      <c r="BF6477"/>
      <c r="BG6477"/>
    </row>
    <row r="6478" spans="57:59" x14ac:dyDescent="0.25">
      <c r="BE6478"/>
      <c r="BF6478"/>
      <c r="BG6478"/>
    </row>
    <row r="6479" spans="57:59" x14ac:dyDescent="0.25">
      <c r="BE6479"/>
      <c r="BF6479"/>
      <c r="BG6479"/>
    </row>
    <row r="6480" spans="57:59" x14ac:dyDescent="0.25">
      <c r="BE6480"/>
      <c r="BF6480"/>
      <c r="BG6480"/>
    </row>
    <row r="6481" spans="57:59" x14ac:dyDescent="0.25">
      <c r="BE6481"/>
      <c r="BF6481"/>
      <c r="BG6481"/>
    </row>
    <row r="6482" spans="57:59" x14ac:dyDescent="0.25">
      <c r="BE6482"/>
      <c r="BF6482"/>
      <c r="BG6482"/>
    </row>
    <row r="6483" spans="57:59" x14ac:dyDescent="0.25">
      <c r="BE6483"/>
      <c r="BF6483"/>
      <c r="BG6483"/>
    </row>
    <row r="6484" spans="57:59" x14ac:dyDescent="0.25">
      <c r="BE6484"/>
      <c r="BF6484"/>
      <c r="BG6484"/>
    </row>
    <row r="6485" spans="57:59" x14ac:dyDescent="0.25">
      <c r="BE6485"/>
      <c r="BF6485"/>
      <c r="BG6485"/>
    </row>
    <row r="6486" spans="57:59" x14ac:dyDescent="0.25">
      <c r="BE6486"/>
      <c r="BF6486"/>
      <c r="BG6486"/>
    </row>
    <row r="6487" spans="57:59" x14ac:dyDescent="0.25">
      <c r="BE6487"/>
      <c r="BF6487"/>
      <c r="BG6487"/>
    </row>
    <row r="6488" spans="57:59" x14ac:dyDescent="0.25">
      <c r="BE6488"/>
      <c r="BF6488"/>
      <c r="BG6488"/>
    </row>
    <row r="6489" spans="57:59" x14ac:dyDescent="0.25">
      <c r="BE6489"/>
      <c r="BF6489"/>
      <c r="BG6489"/>
    </row>
    <row r="6490" spans="57:59" x14ac:dyDescent="0.25">
      <c r="BE6490"/>
      <c r="BF6490"/>
      <c r="BG6490"/>
    </row>
    <row r="6491" spans="57:59" x14ac:dyDescent="0.25">
      <c r="BE6491"/>
      <c r="BF6491"/>
      <c r="BG6491"/>
    </row>
    <row r="6492" spans="57:59" x14ac:dyDescent="0.25">
      <c r="BE6492"/>
      <c r="BF6492"/>
      <c r="BG6492"/>
    </row>
    <row r="6493" spans="57:59" x14ac:dyDescent="0.25">
      <c r="BE6493"/>
      <c r="BF6493"/>
      <c r="BG6493"/>
    </row>
    <row r="6494" spans="57:59" x14ac:dyDescent="0.25">
      <c r="BE6494"/>
      <c r="BF6494"/>
      <c r="BG6494"/>
    </row>
    <row r="6495" spans="57:59" x14ac:dyDescent="0.25">
      <c r="BE6495"/>
      <c r="BF6495"/>
      <c r="BG6495"/>
    </row>
    <row r="6496" spans="57:59" x14ac:dyDescent="0.25">
      <c r="BE6496"/>
      <c r="BF6496"/>
      <c r="BG6496"/>
    </row>
    <row r="6497" spans="57:59" x14ac:dyDescent="0.25">
      <c r="BE6497"/>
      <c r="BF6497"/>
      <c r="BG6497"/>
    </row>
    <row r="6498" spans="57:59" x14ac:dyDescent="0.25">
      <c r="BE6498"/>
      <c r="BF6498"/>
      <c r="BG6498"/>
    </row>
    <row r="6499" spans="57:59" x14ac:dyDescent="0.25">
      <c r="BE6499"/>
      <c r="BF6499"/>
      <c r="BG6499"/>
    </row>
    <row r="6500" spans="57:59" x14ac:dyDescent="0.25">
      <c r="BE6500"/>
      <c r="BF6500"/>
      <c r="BG6500"/>
    </row>
    <row r="6501" spans="57:59" x14ac:dyDescent="0.25">
      <c r="BE6501"/>
      <c r="BF6501"/>
      <c r="BG6501"/>
    </row>
    <row r="6502" spans="57:59" x14ac:dyDescent="0.25">
      <c r="BE6502"/>
      <c r="BF6502"/>
      <c r="BG6502"/>
    </row>
    <row r="6503" spans="57:59" x14ac:dyDescent="0.25">
      <c r="BE6503"/>
      <c r="BF6503"/>
      <c r="BG6503"/>
    </row>
    <row r="6504" spans="57:59" x14ac:dyDescent="0.25">
      <c r="BE6504"/>
      <c r="BF6504"/>
      <c r="BG6504"/>
    </row>
    <row r="6505" spans="57:59" x14ac:dyDescent="0.25">
      <c r="BE6505"/>
      <c r="BF6505"/>
      <c r="BG6505"/>
    </row>
    <row r="6506" spans="57:59" x14ac:dyDescent="0.25">
      <c r="BE6506"/>
      <c r="BF6506"/>
      <c r="BG6506"/>
    </row>
    <row r="6507" spans="57:59" x14ac:dyDescent="0.25">
      <c r="BE6507"/>
      <c r="BF6507"/>
      <c r="BG6507"/>
    </row>
    <row r="6508" spans="57:59" x14ac:dyDescent="0.25">
      <c r="BE6508"/>
      <c r="BF6508"/>
      <c r="BG6508"/>
    </row>
    <row r="6509" spans="57:59" x14ac:dyDescent="0.25">
      <c r="BE6509"/>
      <c r="BF6509"/>
      <c r="BG6509"/>
    </row>
    <row r="6510" spans="57:59" x14ac:dyDescent="0.25">
      <c r="BE6510"/>
      <c r="BF6510"/>
      <c r="BG6510"/>
    </row>
    <row r="6511" spans="57:59" x14ac:dyDescent="0.25">
      <c r="BE6511"/>
      <c r="BF6511"/>
      <c r="BG6511"/>
    </row>
    <row r="6512" spans="57:59" x14ac:dyDescent="0.25">
      <c r="BE6512"/>
      <c r="BF6512"/>
      <c r="BG6512"/>
    </row>
    <row r="6513" spans="57:59" x14ac:dyDescent="0.25">
      <c r="BE6513"/>
      <c r="BF6513"/>
      <c r="BG6513"/>
    </row>
    <row r="6514" spans="57:59" x14ac:dyDescent="0.25">
      <c r="BE6514"/>
      <c r="BF6514"/>
      <c r="BG6514"/>
    </row>
    <row r="6515" spans="57:59" x14ac:dyDescent="0.25">
      <c r="BE6515"/>
      <c r="BF6515"/>
      <c r="BG6515"/>
    </row>
    <row r="6516" spans="57:59" x14ac:dyDescent="0.25">
      <c r="BE6516"/>
      <c r="BF6516"/>
      <c r="BG6516"/>
    </row>
    <row r="6517" spans="57:59" x14ac:dyDescent="0.25">
      <c r="BE6517"/>
      <c r="BF6517"/>
      <c r="BG6517"/>
    </row>
    <row r="6518" spans="57:59" x14ac:dyDescent="0.25">
      <c r="BE6518"/>
      <c r="BF6518"/>
      <c r="BG6518"/>
    </row>
    <row r="6519" spans="57:59" x14ac:dyDescent="0.25">
      <c r="BE6519"/>
      <c r="BF6519"/>
      <c r="BG6519"/>
    </row>
    <row r="6520" spans="57:59" x14ac:dyDescent="0.25">
      <c r="BE6520"/>
      <c r="BF6520"/>
      <c r="BG6520"/>
    </row>
    <row r="6521" spans="57:59" x14ac:dyDescent="0.25">
      <c r="BE6521"/>
      <c r="BF6521"/>
      <c r="BG6521"/>
    </row>
    <row r="6522" spans="57:59" x14ac:dyDescent="0.25">
      <c r="BE6522"/>
      <c r="BF6522"/>
      <c r="BG6522"/>
    </row>
    <row r="6523" spans="57:59" x14ac:dyDescent="0.25">
      <c r="BE6523"/>
      <c r="BF6523"/>
      <c r="BG6523"/>
    </row>
    <row r="6524" spans="57:59" x14ac:dyDescent="0.25">
      <c r="BE6524"/>
      <c r="BF6524"/>
      <c r="BG6524"/>
    </row>
    <row r="6525" spans="57:59" x14ac:dyDescent="0.25">
      <c r="BE6525"/>
      <c r="BF6525"/>
      <c r="BG6525"/>
    </row>
    <row r="6526" spans="57:59" x14ac:dyDescent="0.25">
      <c r="BE6526"/>
      <c r="BF6526"/>
      <c r="BG6526"/>
    </row>
    <row r="6527" spans="57:59" x14ac:dyDescent="0.25">
      <c r="BE6527"/>
      <c r="BF6527"/>
      <c r="BG6527"/>
    </row>
    <row r="6528" spans="57:59" x14ac:dyDescent="0.25">
      <c r="BE6528"/>
      <c r="BF6528"/>
      <c r="BG6528"/>
    </row>
    <row r="6529" spans="57:59" x14ac:dyDescent="0.25">
      <c r="BE6529"/>
      <c r="BF6529"/>
      <c r="BG6529"/>
    </row>
    <row r="6530" spans="57:59" x14ac:dyDescent="0.25">
      <c r="BE6530"/>
      <c r="BF6530"/>
      <c r="BG6530"/>
    </row>
    <row r="6531" spans="57:59" x14ac:dyDescent="0.25">
      <c r="BE6531"/>
      <c r="BF6531"/>
      <c r="BG6531"/>
    </row>
    <row r="6532" spans="57:59" x14ac:dyDescent="0.25">
      <c r="BE6532"/>
      <c r="BF6532"/>
      <c r="BG6532"/>
    </row>
    <row r="6533" spans="57:59" x14ac:dyDescent="0.25">
      <c r="BE6533"/>
      <c r="BF6533"/>
      <c r="BG6533"/>
    </row>
    <row r="6534" spans="57:59" x14ac:dyDescent="0.25">
      <c r="BE6534"/>
      <c r="BF6534"/>
      <c r="BG6534"/>
    </row>
    <row r="6535" spans="57:59" x14ac:dyDescent="0.25">
      <c r="BE6535"/>
      <c r="BF6535"/>
      <c r="BG6535"/>
    </row>
    <row r="6536" spans="57:59" x14ac:dyDescent="0.25">
      <c r="BE6536"/>
      <c r="BF6536"/>
      <c r="BG6536"/>
    </row>
    <row r="6537" spans="57:59" x14ac:dyDescent="0.25">
      <c r="BE6537"/>
      <c r="BF6537"/>
      <c r="BG6537"/>
    </row>
    <row r="6538" spans="57:59" x14ac:dyDescent="0.25">
      <c r="BE6538"/>
      <c r="BF6538"/>
      <c r="BG6538"/>
    </row>
    <row r="6539" spans="57:59" x14ac:dyDescent="0.25">
      <c r="BE6539"/>
      <c r="BF6539"/>
      <c r="BG6539"/>
    </row>
    <row r="6540" spans="57:59" x14ac:dyDescent="0.25">
      <c r="BE6540"/>
      <c r="BF6540"/>
      <c r="BG6540"/>
    </row>
    <row r="6541" spans="57:59" x14ac:dyDescent="0.25">
      <c r="BE6541"/>
      <c r="BF6541"/>
      <c r="BG6541"/>
    </row>
    <row r="6542" spans="57:59" x14ac:dyDescent="0.25">
      <c r="BE6542"/>
      <c r="BF6542"/>
      <c r="BG6542"/>
    </row>
    <row r="6543" spans="57:59" x14ac:dyDescent="0.25">
      <c r="BE6543"/>
      <c r="BF6543"/>
      <c r="BG6543"/>
    </row>
    <row r="6544" spans="57:59" x14ac:dyDescent="0.25">
      <c r="BE6544"/>
      <c r="BF6544"/>
      <c r="BG6544"/>
    </row>
    <row r="6545" spans="57:59" x14ac:dyDescent="0.25">
      <c r="BE6545"/>
      <c r="BF6545"/>
      <c r="BG6545"/>
    </row>
    <row r="6546" spans="57:59" x14ac:dyDescent="0.25">
      <c r="BE6546"/>
      <c r="BF6546"/>
      <c r="BG6546"/>
    </row>
    <row r="6547" spans="57:59" x14ac:dyDescent="0.25">
      <c r="BE6547"/>
      <c r="BF6547"/>
      <c r="BG6547"/>
    </row>
    <row r="6548" spans="57:59" x14ac:dyDescent="0.25">
      <c r="BE6548"/>
      <c r="BF6548"/>
      <c r="BG6548"/>
    </row>
    <row r="6549" spans="57:59" x14ac:dyDescent="0.25">
      <c r="BE6549"/>
      <c r="BF6549"/>
      <c r="BG6549"/>
    </row>
    <row r="6550" spans="57:59" x14ac:dyDescent="0.25">
      <c r="BE6550"/>
      <c r="BF6550"/>
      <c r="BG6550"/>
    </row>
    <row r="6551" spans="57:59" x14ac:dyDescent="0.25">
      <c r="BE6551"/>
      <c r="BF6551"/>
      <c r="BG6551"/>
    </row>
    <row r="6552" spans="57:59" x14ac:dyDescent="0.25">
      <c r="BE6552"/>
      <c r="BF6552"/>
      <c r="BG6552"/>
    </row>
    <row r="6553" spans="57:59" x14ac:dyDescent="0.25">
      <c r="BE6553"/>
      <c r="BF6553"/>
      <c r="BG6553"/>
    </row>
    <row r="6554" spans="57:59" x14ac:dyDescent="0.25">
      <c r="BE6554"/>
      <c r="BF6554"/>
      <c r="BG6554"/>
    </row>
    <row r="6555" spans="57:59" x14ac:dyDescent="0.25">
      <c r="BE6555"/>
      <c r="BF6555"/>
      <c r="BG6555"/>
    </row>
    <row r="6556" spans="57:59" x14ac:dyDescent="0.25">
      <c r="BE6556"/>
      <c r="BF6556"/>
      <c r="BG6556"/>
    </row>
    <row r="6557" spans="57:59" x14ac:dyDescent="0.25">
      <c r="BE6557"/>
      <c r="BF6557"/>
      <c r="BG6557"/>
    </row>
    <row r="6558" spans="57:59" x14ac:dyDescent="0.25">
      <c r="BE6558"/>
      <c r="BF6558"/>
      <c r="BG6558"/>
    </row>
    <row r="6559" spans="57:59" x14ac:dyDescent="0.25">
      <c r="BE6559"/>
      <c r="BF6559"/>
      <c r="BG6559"/>
    </row>
    <row r="6560" spans="57:59" x14ac:dyDescent="0.25">
      <c r="BE6560"/>
      <c r="BF6560"/>
      <c r="BG6560"/>
    </row>
    <row r="6561" spans="57:59" x14ac:dyDescent="0.25">
      <c r="BE6561"/>
      <c r="BF6561"/>
      <c r="BG6561"/>
    </row>
    <row r="6562" spans="57:59" x14ac:dyDescent="0.25">
      <c r="BE6562"/>
      <c r="BF6562"/>
      <c r="BG6562"/>
    </row>
    <row r="6563" spans="57:59" x14ac:dyDescent="0.25">
      <c r="BE6563"/>
      <c r="BF6563"/>
      <c r="BG6563"/>
    </row>
    <row r="6564" spans="57:59" x14ac:dyDescent="0.25">
      <c r="BE6564"/>
      <c r="BF6564"/>
      <c r="BG6564"/>
    </row>
    <row r="6565" spans="57:59" x14ac:dyDescent="0.25">
      <c r="BE6565"/>
      <c r="BF6565"/>
      <c r="BG6565"/>
    </row>
    <row r="6566" spans="57:59" x14ac:dyDescent="0.25">
      <c r="BE6566"/>
      <c r="BF6566"/>
      <c r="BG6566"/>
    </row>
    <row r="6567" spans="57:59" x14ac:dyDescent="0.25">
      <c r="BE6567"/>
      <c r="BF6567"/>
      <c r="BG6567"/>
    </row>
    <row r="6568" spans="57:59" x14ac:dyDescent="0.25">
      <c r="BE6568"/>
      <c r="BF6568"/>
      <c r="BG6568"/>
    </row>
    <row r="6569" spans="57:59" x14ac:dyDescent="0.25">
      <c r="BE6569"/>
      <c r="BF6569"/>
      <c r="BG6569"/>
    </row>
    <row r="6570" spans="57:59" x14ac:dyDescent="0.25">
      <c r="BE6570"/>
      <c r="BF6570"/>
      <c r="BG6570"/>
    </row>
    <row r="6571" spans="57:59" x14ac:dyDescent="0.25">
      <c r="BE6571"/>
      <c r="BF6571"/>
      <c r="BG6571"/>
    </row>
    <row r="6572" spans="57:59" x14ac:dyDescent="0.25">
      <c r="BE6572"/>
      <c r="BF6572"/>
      <c r="BG6572"/>
    </row>
    <row r="6573" spans="57:59" x14ac:dyDescent="0.25">
      <c r="BE6573"/>
      <c r="BF6573"/>
      <c r="BG6573"/>
    </row>
    <row r="6574" spans="57:59" x14ac:dyDescent="0.25">
      <c r="BE6574"/>
      <c r="BF6574"/>
      <c r="BG6574"/>
    </row>
    <row r="6575" spans="57:59" x14ac:dyDescent="0.25">
      <c r="BE6575"/>
      <c r="BF6575"/>
      <c r="BG6575"/>
    </row>
    <row r="6576" spans="57:59" x14ac:dyDescent="0.25">
      <c r="BE6576"/>
      <c r="BF6576"/>
      <c r="BG6576"/>
    </row>
    <row r="6577" spans="57:59" x14ac:dyDescent="0.25">
      <c r="BE6577"/>
      <c r="BF6577"/>
      <c r="BG6577"/>
    </row>
    <row r="6578" spans="57:59" x14ac:dyDescent="0.25">
      <c r="BE6578"/>
      <c r="BF6578"/>
      <c r="BG6578"/>
    </row>
    <row r="6579" spans="57:59" x14ac:dyDescent="0.25">
      <c r="BE6579"/>
      <c r="BF6579"/>
      <c r="BG6579"/>
    </row>
    <row r="6580" spans="57:59" x14ac:dyDescent="0.25">
      <c r="BE6580"/>
      <c r="BF6580"/>
      <c r="BG6580"/>
    </row>
    <row r="6581" spans="57:59" x14ac:dyDescent="0.25">
      <c r="BE6581"/>
      <c r="BF6581"/>
      <c r="BG6581"/>
    </row>
    <row r="6582" spans="57:59" x14ac:dyDescent="0.25">
      <c r="BE6582"/>
      <c r="BF6582"/>
      <c r="BG6582"/>
    </row>
    <row r="6583" spans="57:59" x14ac:dyDescent="0.25">
      <c r="BE6583"/>
      <c r="BF6583"/>
      <c r="BG6583"/>
    </row>
    <row r="6584" spans="57:59" x14ac:dyDescent="0.25">
      <c r="BE6584"/>
      <c r="BF6584"/>
      <c r="BG6584"/>
    </row>
    <row r="6585" spans="57:59" x14ac:dyDescent="0.25">
      <c r="BE6585"/>
      <c r="BF6585"/>
      <c r="BG6585"/>
    </row>
    <row r="6586" spans="57:59" x14ac:dyDescent="0.25">
      <c r="BE6586"/>
      <c r="BF6586"/>
      <c r="BG6586"/>
    </row>
    <row r="6587" spans="57:59" x14ac:dyDescent="0.25">
      <c r="BE6587"/>
      <c r="BF6587"/>
      <c r="BG6587"/>
    </row>
    <row r="6588" spans="57:59" x14ac:dyDescent="0.25">
      <c r="BE6588"/>
      <c r="BF6588"/>
      <c r="BG6588"/>
    </row>
    <row r="6589" spans="57:59" x14ac:dyDescent="0.25">
      <c r="BE6589"/>
      <c r="BF6589"/>
      <c r="BG6589"/>
    </row>
    <row r="6590" spans="57:59" x14ac:dyDescent="0.25">
      <c r="BE6590"/>
      <c r="BF6590"/>
      <c r="BG6590"/>
    </row>
    <row r="6591" spans="57:59" x14ac:dyDescent="0.25">
      <c r="BE6591"/>
      <c r="BF6591"/>
      <c r="BG6591"/>
    </row>
    <row r="6592" spans="57:59" x14ac:dyDescent="0.25">
      <c r="BE6592"/>
      <c r="BF6592"/>
      <c r="BG6592"/>
    </row>
    <row r="6593" spans="57:59" x14ac:dyDescent="0.25">
      <c r="BE6593"/>
      <c r="BF6593"/>
      <c r="BG6593"/>
    </row>
    <row r="6594" spans="57:59" x14ac:dyDescent="0.25">
      <c r="BE6594"/>
      <c r="BF6594"/>
      <c r="BG6594"/>
    </row>
    <row r="6595" spans="57:59" x14ac:dyDescent="0.25">
      <c r="BE6595"/>
      <c r="BF6595"/>
      <c r="BG6595"/>
    </row>
    <row r="6596" spans="57:59" x14ac:dyDescent="0.25">
      <c r="BE6596"/>
      <c r="BF6596"/>
      <c r="BG6596"/>
    </row>
    <row r="6597" spans="57:59" x14ac:dyDescent="0.25">
      <c r="BE6597"/>
      <c r="BF6597"/>
      <c r="BG6597"/>
    </row>
    <row r="6598" spans="57:59" x14ac:dyDescent="0.25">
      <c r="BE6598"/>
      <c r="BF6598"/>
      <c r="BG6598"/>
    </row>
    <row r="6599" spans="57:59" x14ac:dyDescent="0.25">
      <c r="BE6599"/>
      <c r="BF6599"/>
      <c r="BG6599"/>
    </row>
    <row r="6600" spans="57:59" x14ac:dyDescent="0.25">
      <c r="BE6600"/>
      <c r="BF6600"/>
      <c r="BG6600"/>
    </row>
    <row r="6601" spans="57:59" x14ac:dyDescent="0.25">
      <c r="BE6601"/>
      <c r="BF6601"/>
      <c r="BG6601"/>
    </row>
    <row r="6602" spans="57:59" x14ac:dyDescent="0.25">
      <c r="BE6602"/>
      <c r="BF6602"/>
      <c r="BG6602"/>
    </row>
    <row r="6603" spans="57:59" x14ac:dyDescent="0.25">
      <c r="BE6603"/>
      <c r="BF6603"/>
      <c r="BG6603"/>
    </row>
    <row r="6604" spans="57:59" x14ac:dyDescent="0.25">
      <c r="BE6604"/>
      <c r="BF6604"/>
      <c r="BG6604"/>
    </row>
    <row r="6605" spans="57:59" x14ac:dyDescent="0.25">
      <c r="BE6605"/>
      <c r="BF6605"/>
      <c r="BG6605"/>
    </row>
    <row r="6606" spans="57:59" x14ac:dyDescent="0.25">
      <c r="BE6606"/>
      <c r="BF6606"/>
      <c r="BG6606"/>
    </row>
    <row r="6607" spans="57:59" x14ac:dyDescent="0.25">
      <c r="BE6607"/>
      <c r="BF6607"/>
      <c r="BG6607"/>
    </row>
    <row r="6608" spans="57:59" x14ac:dyDescent="0.25">
      <c r="BE6608"/>
      <c r="BF6608"/>
      <c r="BG6608"/>
    </row>
    <row r="6609" spans="57:59" x14ac:dyDescent="0.25">
      <c r="BE6609"/>
      <c r="BF6609"/>
      <c r="BG6609"/>
    </row>
    <row r="6610" spans="57:59" x14ac:dyDescent="0.25">
      <c r="BE6610"/>
      <c r="BF6610"/>
      <c r="BG6610"/>
    </row>
    <row r="6611" spans="57:59" x14ac:dyDescent="0.25">
      <c r="BE6611"/>
      <c r="BF6611"/>
      <c r="BG6611"/>
    </row>
    <row r="6612" spans="57:59" x14ac:dyDescent="0.25">
      <c r="BE6612"/>
      <c r="BF6612"/>
      <c r="BG6612"/>
    </row>
    <row r="6613" spans="57:59" x14ac:dyDescent="0.25">
      <c r="BE6613"/>
      <c r="BF6613"/>
      <c r="BG6613"/>
    </row>
    <row r="6614" spans="57:59" x14ac:dyDescent="0.25">
      <c r="BE6614"/>
      <c r="BF6614"/>
      <c r="BG6614"/>
    </row>
    <row r="6615" spans="57:59" x14ac:dyDescent="0.25">
      <c r="BE6615"/>
      <c r="BF6615"/>
      <c r="BG6615"/>
    </row>
    <row r="6616" spans="57:59" x14ac:dyDescent="0.25">
      <c r="BE6616"/>
      <c r="BF6616"/>
      <c r="BG6616"/>
    </row>
    <row r="6617" spans="57:59" x14ac:dyDescent="0.25">
      <c r="BE6617"/>
      <c r="BF6617"/>
      <c r="BG6617"/>
    </row>
    <row r="6618" spans="57:59" x14ac:dyDescent="0.25">
      <c r="BE6618"/>
      <c r="BF6618"/>
      <c r="BG6618"/>
    </row>
    <row r="6619" spans="57:59" x14ac:dyDescent="0.25">
      <c r="BE6619"/>
      <c r="BF6619"/>
      <c r="BG6619"/>
    </row>
    <row r="6620" spans="57:59" x14ac:dyDescent="0.25">
      <c r="BE6620"/>
      <c r="BF6620"/>
      <c r="BG6620"/>
    </row>
    <row r="6621" spans="57:59" x14ac:dyDescent="0.25">
      <c r="BE6621"/>
      <c r="BF6621"/>
      <c r="BG6621"/>
    </row>
    <row r="6622" spans="57:59" x14ac:dyDescent="0.25">
      <c r="BE6622"/>
      <c r="BF6622"/>
      <c r="BG6622"/>
    </row>
    <row r="6623" spans="57:59" x14ac:dyDescent="0.25">
      <c r="BE6623"/>
      <c r="BF6623"/>
      <c r="BG6623"/>
    </row>
    <row r="6624" spans="57:59" x14ac:dyDescent="0.25">
      <c r="BE6624"/>
      <c r="BF6624"/>
      <c r="BG6624"/>
    </row>
    <row r="6625" spans="57:59" x14ac:dyDescent="0.25">
      <c r="BE6625"/>
      <c r="BF6625"/>
      <c r="BG6625"/>
    </row>
    <row r="6626" spans="57:59" x14ac:dyDescent="0.25">
      <c r="BE6626"/>
      <c r="BF6626"/>
      <c r="BG6626"/>
    </row>
    <row r="6627" spans="57:59" x14ac:dyDescent="0.25">
      <c r="BE6627"/>
      <c r="BF6627"/>
      <c r="BG6627"/>
    </row>
    <row r="6628" spans="57:59" x14ac:dyDescent="0.25">
      <c r="BE6628"/>
      <c r="BF6628"/>
      <c r="BG6628"/>
    </row>
    <row r="6629" spans="57:59" x14ac:dyDescent="0.25">
      <c r="BE6629"/>
      <c r="BF6629"/>
      <c r="BG6629"/>
    </row>
    <row r="6630" spans="57:59" x14ac:dyDescent="0.25">
      <c r="BE6630"/>
      <c r="BF6630"/>
      <c r="BG6630"/>
    </row>
    <row r="6631" spans="57:59" x14ac:dyDescent="0.25">
      <c r="BE6631"/>
      <c r="BF6631"/>
      <c r="BG6631"/>
    </row>
    <row r="6632" spans="57:59" x14ac:dyDescent="0.25">
      <c r="BE6632"/>
      <c r="BF6632"/>
      <c r="BG6632"/>
    </row>
    <row r="6633" spans="57:59" x14ac:dyDescent="0.25">
      <c r="BE6633"/>
      <c r="BF6633"/>
      <c r="BG6633"/>
    </row>
    <row r="6634" spans="57:59" x14ac:dyDescent="0.25">
      <c r="BE6634"/>
      <c r="BF6634"/>
      <c r="BG6634"/>
    </row>
    <row r="6635" spans="57:59" x14ac:dyDescent="0.25">
      <c r="BE6635"/>
      <c r="BF6635"/>
      <c r="BG6635"/>
    </row>
    <row r="6636" spans="57:59" x14ac:dyDescent="0.25">
      <c r="BE6636"/>
      <c r="BF6636"/>
      <c r="BG6636"/>
    </row>
    <row r="6637" spans="57:59" x14ac:dyDescent="0.25">
      <c r="BE6637"/>
      <c r="BF6637"/>
      <c r="BG6637"/>
    </row>
    <row r="6638" spans="57:59" x14ac:dyDescent="0.25">
      <c r="BE6638"/>
      <c r="BF6638"/>
      <c r="BG6638"/>
    </row>
    <row r="6639" spans="57:59" x14ac:dyDescent="0.25">
      <c r="BE6639"/>
      <c r="BF6639"/>
      <c r="BG6639"/>
    </row>
    <row r="6640" spans="57:59" x14ac:dyDescent="0.25">
      <c r="BE6640"/>
      <c r="BF6640"/>
      <c r="BG6640"/>
    </row>
    <row r="6641" spans="57:59" x14ac:dyDescent="0.25">
      <c r="BE6641"/>
      <c r="BF6641"/>
      <c r="BG6641"/>
    </row>
    <row r="6642" spans="57:59" x14ac:dyDescent="0.25">
      <c r="BE6642"/>
      <c r="BF6642"/>
      <c r="BG6642"/>
    </row>
    <row r="6643" spans="57:59" x14ac:dyDescent="0.25">
      <c r="BE6643"/>
      <c r="BF6643"/>
      <c r="BG6643"/>
    </row>
    <row r="6644" spans="57:59" x14ac:dyDescent="0.25">
      <c r="BE6644"/>
      <c r="BF6644"/>
      <c r="BG6644"/>
    </row>
    <row r="6645" spans="57:59" x14ac:dyDescent="0.25">
      <c r="BE6645"/>
      <c r="BF6645"/>
      <c r="BG6645"/>
    </row>
    <row r="6646" spans="57:59" x14ac:dyDescent="0.25">
      <c r="BE6646"/>
      <c r="BF6646"/>
      <c r="BG6646"/>
    </row>
    <row r="6647" spans="57:59" x14ac:dyDescent="0.25">
      <c r="BE6647"/>
      <c r="BF6647"/>
      <c r="BG6647"/>
    </row>
    <row r="6648" spans="57:59" x14ac:dyDescent="0.25">
      <c r="BE6648"/>
      <c r="BF6648"/>
      <c r="BG6648"/>
    </row>
    <row r="6649" spans="57:59" x14ac:dyDescent="0.25">
      <c r="BE6649"/>
      <c r="BF6649"/>
      <c r="BG6649"/>
    </row>
    <row r="6650" spans="57:59" x14ac:dyDescent="0.25">
      <c r="BE6650"/>
      <c r="BF6650"/>
      <c r="BG6650"/>
    </row>
    <row r="6651" spans="57:59" x14ac:dyDescent="0.25">
      <c r="BE6651"/>
      <c r="BF6651"/>
      <c r="BG6651"/>
    </row>
    <row r="6652" spans="57:59" x14ac:dyDescent="0.25">
      <c r="BE6652"/>
      <c r="BF6652"/>
      <c r="BG6652"/>
    </row>
    <row r="6653" spans="57:59" x14ac:dyDescent="0.25">
      <c r="BE6653"/>
      <c r="BF6653"/>
      <c r="BG6653"/>
    </row>
    <row r="6654" spans="57:59" x14ac:dyDescent="0.25">
      <c r="BE6654"/>
      <c r="BF6654"/>
      <c r="BG6654"/>
    </row>
    <row r="6655" spans="57:59" x14ac:dyDescent="0.25">
      <c r="BE6655"/>
      <c r="BF6655"/>
      <c r="BG6655"/>
    </row>
    <row r="6656" spans="57:59" x14ac:dyDescent="0.25">
      <c r="BE6656"/>
      <c r="BF6656"/>
      <c r="BG6656"/>
    </row>
    <row r="6657" spans="57:59" x14ac:dyDescent="0.25">
      <c r="BE6657"/>
      <c r="BF6657"/>
      <c r="BG6657"/>
    </row>
    <row r="6658" spans="57:59" x14ac:dyDescent="0.25">
      <c r="BE6658"/>
      <c r="BF6658"/>
      <c r="BG6658"/>
    </row>
    <row r="6659" spans="57:59" x14ac:dyDescent="0.25">
      <c r="BE6659"/>
      <c r="BF6659"/>
      <c r="BG6659"/>
    </row>
    <row r="6660" spans="57:59" x14ac:dyDescent="0.25">
      <c r="BE6660"/>
      <c r="BF6660"/>
      <c r="BG6660"/>
    </row>
    <row r="6661" spans="57:59" x14ac:dyDescent="0.25">
      <c r="BE6661"/>
      <c r="BF6661"/>
      <c r="BG6661"/>
    </row>
    <row r="6662" spans="57:59" x14ac:dyDescent="0.25">
      <c r="BE6662"/>
      <c r="BF6662"/>
      <c r="BG6662"/>
    </row>
    <row r="6663" spans="57:59" x14ac:dyDescent="0.25">
      <c r="BE6663"/>
      <c r="BF6663"/>
      <c r="BG6663"/>
    </row>
    <row r="6664" spans="57:59" x14ac:dyDescent="0.25">
      <c r="BE6664"/>
      <c r="BF6664"/>
      <c r="BG6664"/>
    </row>
    <row r="6665" spans="57:59" x14ac:dyDescent="0.25">
      <c r="BE6665"/>
      <c r="BF6665"/>
      <c r="BG6665"/>
    </row>
    <row r="6666" spans="57:59" x14ac:dyDescent="0.25">
      <c r="BE6666"/>
      <c r="BF6666"/>
      <c r="BG6666"/>
    </row>
    <row r="6667" spans="57:59" x14ac:dyDescent="0.25">
      <c r="BE6667"/>
      <c r="BF6667"/>
      <c r="BG6667"/>
    </row>
    <row r="6668" spans="57:59" x14ac:dyDescent="0.25">
      <c r="BE6668"/>
      <c r="BF6668"/>
      <c r="BG6668"/>
    </row>
    <row r="6669" spans="57:59" x14ac:dyDescent="0.25">
      <c r="BE6669"/>
      <c r="BF6669"/>
      <c r="BG6669"/>
    </row>
    <row r="6670" spans="57:59" x14ac:dyDescent="0.25">
      <c r="BE6670"/>
      <c r="BF6670"/>
      <c r="BG6670"/>
    </row>
    <row r="6671" spans="57:59" x14ac:dyDescent="0.25">
      <c r="BE6671"/>
      <c r="BF6671"/>
      <c r="BG6671"/>
    </row>
    <row r="6672" spans="57:59" x14ac:dyDescent="0.25">
      <c r="BE6672"/>
      <c r="BF6672"/>
      <c r="BG6672"/>
    </row>
    <row r="6673" spans="57:59" x14ac:dyDescent="0.25">
      <c r="BE6673"/>
      <c r="BF6673"/>
      <c r="BG6673"/>
    </row>
    <row r="6674" spans="57:59" x14ac:dyDescent="0.25">
      <c r="BE6674"/>
      <c r="BF6674"/>
      <c r="BG6674"/>
    </row>
    <row r="6675" spans="57:59" x14ac:dyDescent="0.25">
      <c r="BE6675"/>
      <c r="BF6675"/>
      <c r="BG6675"/>
    </row>
    <row r="6676" spans="57:59" x14ac:dyDescent="0.25">
      <c r="BE6676"/>
      <c r="BF6676"/>
      <c r="BG6676"/>
    </row>
    <row r="6677" spans="57:59" x14ac:dyDescent="0.25">
      <c r="BE6677"/>
      <c r="BF6677"/>
      <c r="BG6677"/>
    </row>
    <row r="6678" spans="57:59" x14ac:dyDescent="0.25">
      <c r="BE6678"/>
      <c r="BF6678"/>
      <c r="BG6678"/>
    </row>
    <row r="6679" spans="57:59" x14ac:dyDescent="0.25">
      <c r="BE6679"/>
      <c r="BF6679"/>
      <c r="BG6679"/>
    </row>
    <row r="6680" spans="57:59" x14ac:dyDescent="0.25">
      <c r="BE6680"/>
      <c r="BF6680"/>
      <c r="BG6680"/>
    </row>
    <row r="6681" spans="57:59" x14ac:dyDescent="0.25">
      <c r="BE6681"/>
      <c r="BF6681"/>
      <c r="BG6681"/>
    </row>
    <row r="6682" spans="57:59" x14ac:dyDescent="0.25">
      <c r="BE6682"/>
      <c r="BF6682"/>
      <c r="BG6682"/>
    </row>
    <row r="6683" spans="57:59" x14ac:dyDescent="0.25">
      <c r="BE6683"/>
      <c r="BF6683"/>
      <c r="BG6683"/>
    </row>
    <row r="6684" spans="57:59" x14ac:dyDescent="0.25">
      <c r="BE6684"/>
      <c r="BF6684"/>
      <c r="BG6684"/>
    </row>
    <row r="6685" spans="57:59" x14ac:dyDescent="0.25">
      <c r="BE6685"/>
      <c r="BF6685"/>
      <c r="BG6685"/>
    </row>
    <row r="6686" spans="57:59" x14ac:dyDescent="0.25">
      <c r="BE6686"/>
      <c r="BF6686"/>
      <c r="BG6686"/>
    </row>
    <row r="6687" spans="57:59" x14ac:dyDescent="0.25">
      <c r="BE6687"/>
      <c r="BF6687"/>
      <c r="BG6687"/>
    </row>
    <row r="6688" spans="57:59" x14ac:dyDescent="0.25">
      <c r="BE6688"/>
      <c r="BF6688"/>
      <c r="BG6688"/>
    </row>
    <row r="6689" spans="57:59" x14ac:dyDescent="0.25">
      <c r="BE6689"/>
      <c r="BF6689"/>
      <c r="BG6689"/>
    </row>
    <row r="6690" spans="57:59" x14ac:dyDescent="0.25">
      <c r="BE6690"/>
      <c r="BF6690"/>
      <c r="BG6690"/>
    </row>
    <row r="6691" spans="57:59" x14ac:dyDescent="0.25">
      <c r="BE6691"/>
      <c r="BF6691"/>
      <c r="BG6691"/>
    </row>
    <row r="6692" spans="57:59" x14ac:dyDescent="0.25">
      <c r="BE6692"/>
      <c r="BF6692"/>
      <c r="BG6692"/>
    </row>
    <row r="6693" spans="57:59" x14ac:dyDescent="0.25">
      <c r="BE6693"/>
      <c r="BF6693"/>
      <c r="BG6693"/>
    </row>
    <row r="6694" spans="57:59" x14ac:dyDescent="0.25">
      <c r="BE6694"/>
      <c r="BF6694"/>
      <c r="BG6694"/>
    </row>
    <row r="6695" spans="57:59" x14ac:dyDescent="0.25">
      <c r="BE6695"/>
      <c r="BF6695"/>
      <c r="BG6695"/>
    </row>
    <row r="6696" spans="57:59" x14ac:dyDescent="0.25">
      <c r="BE6696"/>
      <c r="BF6696"/>
      <c r="BG6696"/>
    </row>
    <row r="6697" spans="57:59" x14ac:dyDescent="0.25">
      <c r="BE6697"/>
      <c r="BF6697"/>
      <c r="BG6697"/>
    </row>
    <row r="6698" spans="57:59" x14ac:dyDescent="0.25">
      <c r="BE6698"/>
      <c r="BF6698"/>
      <c r="BG6698"/>
    </row>
    <row r="6699" spans="57:59" x14ac:dyDescent="0.25">
      <c r="BE6699"/>
      <c r="BF6699"/>
      <c r="BG6699"/>
    </row>
    <row r="6700" spans="57:59" x14ac:dyDescent="0.25">
      <c r="BE6700"/>
      <c r="BF6700"/>
      <c r="BG6700"/>
    </row>
    <row r="6701" spans="57:59" x14ac:dyDescent="0.25">
      <c r="BE6701"/>
      <c r="BF6701"/>
      <c r="BG6701"/>
    </row>
    <row r="6702" spans="57:59" x14ac:dyDescent="0.25">
      <c r="BE6702"/>
      <c r="BF6702"/>
      <c r="BG6702"/>
    </row>
    <row r="6703" spans="57:59" x14ac:dyDescent="0.25">
      <c r="BE6703"/>
      <c r="BF6703"/>
      <c r="BG6703"/>
    </row>
    <row r="6704" spans="57:59" x14ac:dyDescent="0.25">
      <c r="BE6704"/>
      <c r="BF6704"/>
      <c r="BG6704"/>
    </row>
    <row r="6705" spans="57:59" x14ac:dyDescent="0.25">
      <c r="BE6705"/>
      <c r="BF6705"/>
      <c r="BG6705"/>
    </row>
    <row r="6706" spans="57:59" x14ac:dyDescent="0.25">
      <c r="BE6706"/>
      <c r="BF6706"/>
      <c r="BG6706"/>
    </row>
    <row r="6707" spans="57:59" x14ac:dyDescent="0.25">
      <c r="BE6707"/>
      <c r="BF6707"/>
      <c r="BG6707"/>
    </row>
    <row r="6708" spans="57:59" x14ac:dyDescent="0.25">
      <c r="BE6708"/>
      <c r="BF6708"/>
      <c r="BG6708"/>
    </row>
    <row r="6709" spans="57:59" x14ac:dyDescent="0.25">
      <c r="BE6709"/>
      <c r="BF6709"/>
      <c r="BG6709"/>
    </row>
    <row r="6710" spans="57:59" x14ac:dyDescent="0.25">
      <c r="BE6710"/>
      <c r="BF6710"/>
      <c r="BG6710"/>
    </row>
    <row r="6711" spans="57:59" x14ac:dyDescent="0.25">
      <c r="BE6711"/>
      <c r="BF6711"/>
      <c r="BG6711"/>
    </row>
    <row r="6712" spans="57:59" x14ac:dyDescent="0.25">
      <c r="BE6712"/>
      <c r="BF6712"/>
      <c r="BG6712"/>
    </row>
    <row r="6713" spans="57:59" x14ac:dyDescent="0.25">
      <c r="BE6713"/>
      <c r="BF6713"/>
      <c r="BG6713"/>
    </row>
    <row r="6714" spans="57:59" x14ac:dyDescent="0.25">
      <c r="BE6714"/>
      <c r="BF6714"/>
      <c r="BG6714"/>
    </row>
    <row r="6715" spans="57:59" x14ac:dyDescent="0.25">
      <c r="BE6715"/>
      <c r="BF6715"/>
      <c r="BG6715"/>
    </row>
    <row r="6716" spans="57:59" x14ac:dyDescent="0.25">
      <c r="BE6716"/>
      <c r="BF6716"/>
      <c r="BG6716"/>
    </row>
    <row r="6717" spans="57:59" x14ac:dyDescent="0.25">
      <c r="BE6717"/>
      <c r="BF6717"/>
      <c r="BG6717"/>
    </row>
    <row r="6718" spans="57:59" x14ac:dyDescent="0.25">
      <c r="BE6718"/>
      <c r="BF6718"/>
      <c r="BG6718"/>
    </row>
    <row r="6719" spans="57:59" x14ac:dyDescent="0.25">
      <c r="BE6719"/>
      <c r="BF6719"/>
      <c r="BG6719"/>
    </row>
    <row r="6720" spans="57:59" x14ac:dyDescent="0.25">
      <c r="BE6720"/>
      <c r="BF6720"/>
      <c r="BG6720"/>
    </row>
    <row r="6721" spans="57:59" x14ac:dyDescent="0.25">
      <c r="BE6721"/>
      <c r="BF6721"/>
      <c r="BG6721"/>
    </row>
    <row r="6722" spans="57:59" x14ac:dyDescent="0.25">
      <c r="BE6722"/>
      <c r="BF6722"/>
      <c r="BG6722"/>
    </row>
    <row r="6723" spans="57:59" x14ac:dyDescent="0.25">
      <c r="BE6723"/>
      <c r="BF6723"/>
      <c r="BG6723"/>
    </row>
    <row r="6724" spans="57:59" x14ac:dyDescent="0.25">
      <c r="BE6724"/>
      <c r="BF6724"/>
      <c r="BG6724"/>
    </row>
    <row r="6725" spans="57:59" x14ac:dyDescent="0.25">
      <c r="BE6725"/>
      <c r="BF6725"/>
      <c r="BG6725"/>
    </row>
    <row r="6726" spans="57:59" x14ac:dyDescent="0.25">
      <c r="BE6726"/>
      <c r="BF6726"/>
      <c r="BG6726"/>
    </row>
    <row r="6727" spans="57:59" x14ac:dyDescent="0.25">
      <c r="BE6727"/>
      <c r="BF6727"/>
      <c r="BG6727"/>
    </row>
    <row r="6728" spans="57:59" x14ac:dyDescent="0.25">
      <c r="BE6728"/>
      <c r="BF6728"/>
      <c r="BG6728"/>
    </row>
    <row r="6729" spans="57:59" x14ac:dyDescent="0.25">
      <c r="BE6729"/>
      <c r="BF6729"/>
      <c r="BG6729"/>
    </row>
    <row r="6730" spans="57:59" x14ac:dyDescent="0.25">
      <c r="BE6730"/>
      <c r="BF6730"/>
      <c r="BG6730"/>
    </row>
    <row r="6731" spans="57:59" x14ac:dyDescent="0.25">
      <c r="BE6731"/>
      <c r="BF6731"/>
      <c r="BG6731"/>
    </row>
    <row r="6732" spans="57:59" x14ac:dyDescent="0.25">
      <c r="BE6732"/>
      <c r="BF6732"/>
      <c r="BG6732"/>
    </row>
    <row r="6733" spans="57:59" x14ac:dyDescent="0.25">
      <c r="BE6733"/>
      <c r="BF6733"/>
      <c r="BG6733"/>
    </row>
    <row r="6734" spans="57:59" x14ac:dyDescent="0.25">
      <c r="BE6734"/>
      <c r="BF6734"/>
      <c r="BG6734"/>
    </row>
    <row r="6735" spans="57:59" x14ac:dyDescent="0.25">
      <c r="BE6735"/>
      <c r="BF6735"/>
      <c r="BG6735"/>
    </row>
    <row r="6736" spans="57:59" x14ac:dyDescent="0.25">
      <c r="BE6736"/>
      <c r="BF6736"/>
      <c r="BG6736"/>
    </row>
    <row r="6737" spans="57:59" x14ac:dyDescent="0.25">
      <c r="BE6737"/>
      <c r="BF6737"/>
      <c r="BG6737"/>
    </row>
    <row r="6738" spans="57:59" x14ac:dyDescent="0.25">
      <c r="BE6738"/>
      <c r="BF6738"/>
      <c r="BG6738"/>
    </row>
    <row r="6739" spans="57:59" x14ac:dyDescent="0.25">
      <c r="BE6739"/>
      <c r="BF6739"/>
      <c r="BG6739"/>
    </row>
    <row r="6740" spans="57:59" x14ac:dyDescent="0.25">
      <c r="BE6740"/>
      <c r="BF6740"/>
      <c r="BG6740"/>
    </row>
    <row r="6741" spans="57:59" x14ac:dyDescent="0.25">
      <c r="BE6741"/>
      <c r="BF6741"/>
      <c r="BG6741"/>
    </row>
    <row r="6742" spans="57:59" x14ac:dyDescent="0.25">
      <c r="BE6742"/>
      <c r="BF6742"/>
      <c r="BG6742"/>
    </row>
    <row r="6743" spans="57:59" x14ac:dyDescent="0.25">
      <c r="BE6743"/>
      <c r="BF6743"/>
      <c r="BG6743"/>
    </row>
    <row r="6744" spans="57:59" x14ac:dyDescent="0.25">
      <c r="BE6744"/>
      <c r="BF6744"/>
      <c r="BG6744"/>
    </row>
    <row r="6745" spans="57:59" x14ac:dyDescent="0.25">
      <c r="BE6745"/>
      <c r="BF6745"/>
      <c r="BG6745"/>
    </row>
    <row r="6746" spans="57:59" x14ac:dyDescent="0.25">
      <c r="BE6746"/>
      <c r="BF6746"/>
      <c r="BG6746"/>
    </row>
    <row r="6747" spans="57:59" x14ac:dyDescent="0.25">
      <c r="BE6747"/>
      <c r="BF6747"/>
      <c r="BG6747"/>
    </row>
    <row r="6748" spans="57:59" x14ac:dyDescent="0.25">
      <c r="BE6748"/>
      <c r="BF6748"/>
      <c r="BG6748"/>
    </row>
    <row r="6749" spans="57:59" x14ac:dyDescent="0.25">
      <c r="BE6749"/>
      <c r="BF6749"/>
      <c r="BG6749"/>
    </row>
    <row r="6750" spans="57:59" x14ac:dyDescent="0.25">
      <c r="BE6750"/>
      <c r="BF6750"/>
      <c r="BG6750"/>
    </row>
    <row r="6751" spans="57:59" x14ac:dyDescent="0.25">
      <c r="BE6751"/>
      <c r="BF6751"/>
      <c r="BG6751"/>
    </row>
    <row r="6752" spans="57:59" x14ac:dyDescent="0.25">
      <c r="BE6752"/>
      <c r="BF6752"/>
      <c r="BG6752"/>
    </row>
    <row r="6753" spans="57:59" x14ac:dyDescent="0.25">
      <c r="BE6753"/>
      <c r="BF6753"/>
      <c r="BG6753"/>
    </row>
    <row r="6754" spans="57:59" x14ac:dyDescent="0.25">
      <c r="BE6754"/>
      <c r="BF6754"/>
      <c r="BG6754"/>
    </row>
    <row r="6755" spans="57:59" x14ac:dyDescent="0.25">
      <c r="BE6755"/>
      <c r="BF6755"/>
      <c r="BG6755"/>
    </row>
    <row r="6756" spans="57:59" x14ac:dyDescent="0.25">
      <c r="BE6756"/>
      <c r="BF6756"/>
      <c r="BG6756"/>
    </row>
    <row r="6757" spans="57:59" x14ac:dyDescent="0.25">
      <c r="BE6757"/>
      <c r="BF6757"/>
      <c r="BG6757"/>
    </row>
    <row r="6758" spans="57:59" x14ac:dyDescent="0.25">
      <c r="BE6758"/>
      <c r="BF6758"/>
      <c r="BG6758"/>
    </row>
    <row r="6759" spans="57:59" x14ac:dyDescent="0.25">
      <c r="BE6759"/>
      <c r="BF6759"/>
      <c r="BG6759"/>
    </row>
    <row r="6760" spans="57:59" x14ac:dyDescent="0.25">
      <c r="BE6760"/>
      <c r="BF6760"/>
      <c r="BG6760"/>
    </row>
    <row r="6761" spans="57:59" x14ac:dyDescent="0.25">
      <c r="BE6761"/>
      <c r="BF6761"/>
      <c r="BG6761"/>
    </row>
    <row r="6762" spans="57:59" x14ac:dyDescent="0.25">
      <c r="BE6762"/>
      <c r="BF6762"/>
      <c r="BG6762"/>
    </row>
    <row r="6763" spans="57:59" x14ac:dyDescent="0.25">
      <c r="BE6763"/>
      <c r="BF6763"/>
      <c r="BG6763"/>
    </row>
    <row r="6764" spans="57:59" x14ac:dyDescent="0.25">
      <c r="BE6764"/>
      <c r="BF6764"/>
      <c r="BG6764"/>
    </row>
    <row r="6765" spans="57:59" x14ac:dyDescent="0.25">
      <c r="BE6765"/>
      <c r="BF6765"/>
      <c r="BG6765"/>
    </row>
    <row r="6766" spans="57:59" x14ac:dyDescent="0.25">
      <c r="BE6766"/>
      <c r="BF6766"/>
      <c r="BG6766"/>
    </row>
    <row r="6767" spans="57:59" x14ac:dyDescent="0.25">
      <c r="BE6767"/>
      <c r="BF6767"/>
      <c r="BG6767"/>
    </row>
    <row r="6768" spans="57:59" x14ac:dyDescent="0.25">
      <c r="BE6768"/>
      <c r="BF6768"/>
      <c r="BG6768"/>
    </row>
    <row r="6769" spans="57:59" x14ac:dyDescent="0.25">
      <c r="BE6769"/>
      <c r="BF6769"/>
      <c r="BG6769"/>
    </row>
    <row r="6770" spans="57:59" x14ac:dyDescent="0.25">
      <c r="BE6770"/>
      <c r="BF6770"/>
      <c r="BG6770"/>
    </row>
    <row r="6771" spans="57:59" x14ac:dyDescent="0.25">
      <c r="BE6771"/>
      <c r="BF6771"/>
      <c r="BG6771"/>
    </row>
    <row r="6772" spans="57:59" x14ac:dyDescent="0.25">
      <c r="BE6772"/>
      <c r="BF6772"/>
      <c r="BG6772"/>
    </row>
    <row r="6773" spans="57:59" x14ac:dyDescent="0.25">
      <c r="BE6773"/>
      <c r="BF6773"/>
      <c r="BG6773"/>
    </row>
    <row r="6774" spans="57:59" x14ac:dyDescent="0.25">
      <c r="BE6774"/>
      <c r="BF6774"/>
      <c r="BG6774"/>
    </row>
    <row r="6775" spans="57:59" x14ac:dyDescent="0.25">
      <c r="BE6775"/>
      <c r="BF6775"/>
      <c r="BG6775"/>
    </row>
    <row r="6776" spans="57:59" x14ac:dyDescent="0.25">
      <c r="BE6776"/>
      <c r="BF6776"/>
      <c r="BG6776"/>
    </row>
    <row r="6777" spans="57:59" x14ac:dyDescent="0.25">
      <c r="BE6777"/>
      <c r="BF6777"/>
      <c r="BG6777"/>
    </row>
    <row r="6778" spans="57:59" x14ac:dyDescent="0.25">
      <c r="BE6778"/>
      <c r="BF6778"/>
      <c r="BG6778"/>
    </row>
    <row r="6779" spans="57:59" x14ac:dyDescent="0.25">
      <c r="BE6779"/>
      <c r="BF6779"/>
      <c r="BG6779"/>
    </row>
    <row r="6780" spans="57:59" x14ac:dyDescent="0.25">
      <c r="BE6780"/>
      <c r="BF6780"/>
      <c r="BG6780"/>
    </row>
    <row r="6781" spans="57:59" x14ac:dyDescent="0.25">
      <c r="BE6781"/>
      <c r="BF6781"/>
      <c r="BG6781"/>
    </row>
    <row r="6782" spans="57:59" x14ac:dyDescent="0.25">
      <c r="BE6782"/>
      <c r="BF6782"/>
      <c r="BG6782"/>
    </row>
    <row r="6783" spans="57:59" x14ac:dyDescent="0.25">
      <c r="BE6783"/>
      <c r="BF6783"/>
      <c r="BG6783"/>
    </row>
    <row r="6784" spans="57:59" x14ac:dyDescent="0.25">
      <c r="BE6784"/>
      <c r="BF6784"/>
      <c r="BG6784"/>
    </row>
    <row r="6785" spans="57:59" x14ac:dyDescent="0.25">
      <c r="BE6785"/>
      <c r="BF6785"/>
      <c r="BG6785"/>
    </row>
    <row r="6786" spans="57:59" x14ac:dyDescent="0.25">
      <c r="BE6786"/>
      <c r="BF6786"/>
      <c r="BG6786"/>
    </row>
    <row r="6787" spans="57:59" x14ac:dyDescent="0.25">
      <c r="BE6787"/>
      <c r="BF6787"/>
      <c r="BG6787"/>
    </row>
    <row r="6788" spans="57:59" x14ac:dyDescent="0.25">
      <c r="BE6788"/>
      <c r="BF6788"/>
      <c r="BG6788"/>
    </row>
    <row r="6789" spans="57:59" x14ac:dyDescent="0.25">
      <c r="BE6789"/>
      <c r="BF6789"/>
      <c r="BG6789"/>
    </row>
    <row r="6790" spans="57:59" x14ac:dyDescent="0.25">
      <c r="BE6790"/>
      <c r="BF6790"/>
      <c r="BG6790"/>
    </row>
    <row r="6791" spans="57:59" x14ac:dyDescent="0.25">
      <c r="BE6791"/>
      <c r="BF6791"/>
      <c r="BG6791"/>
    </row>
    <row r="6792" spans="57:59" x14ac:dyDescent="0.25">
      <c r="BE6792"/>
      <c r="BF6792"/>
      <c r="BG6792"/>
    </row>
    <row r="6793" spans="57:59" x14ac:dyDescent="0.25">
      <c r="BE6793"/>
      <c r="BF6793"/>
      <c r="BG6793"/>
    </row>
    <row r="6794" spans="57:59" x14ac:dyDescent="0.25">
      <c r="BE6794"/>
      <c r="BF6794"/>
      <c r="BG6794"/>
    </row>
    <row r="6795" spans="57:59" x14ac:dyDescent="0.25">
      <c r="BE6795"/>
      <c r="BF6795"/>
      <c r="BG6795"/>
    </row>
    <row r="6796" spans="57:59" x14ac:dyDescent="0.25">
      <c r="BE6796"/>
      <c r="BF6796"/>
      <c r="BG6796"/>
    </row>
    <row r="6797" spans="57:59" x14ac:dyDescent="0.25">
      <c r="BE6797"/>
      <c r="BF6797"/>
      <c r="BG6797"/>
    </row>
    <row r="6798" spans="57:59" x14ac:dyDescent="0.25">
      <c r="BE6798"/>
      <c r="BF6798"/>
      <c r="BG6798"/>
    </row>
    <row r="6799" spans="57:59" x14ac:dyDescent="0.25">
      <c r="BE6799"/>
      <c r="BF6799"/>
      <c r="BG6799"/>
    </row>
    <row r="6800" spans="57:59" x14ac:dyDescent="0.25">
      <c r="BE6800"/>
      <c r="BF6800"/>
      <c r="BG6800"/>
    </row>
    <row r="6801" spans="57:59" x14ac:dyDescent="0.25">
      <c r="BE6801"/>
      <c r="BF6801"/>
      <c r="BG6801"/>
    </row>
    <row r="6802" spans="57:59" x14ac:dyDescent="0.25">
      <c r="BE6802"/>
      <c r="BF6802"/>
      <c r="BG6802"/>
    </row>
    <row r="6803" spans="57:59" x14ac:dyDescent="0.25">
      <c r="BE6803"/>
      <c r="BF6803"/>
      <c r="BG6803"/>
    </row>
    <row r="6804" spans="57:59" x14ac:dyDescent="0.25">
      <c r="BE6804"/>
      <c r="BF6804"/>
      <c r="BG6804"/>
    </row>
    <row r="6805" spans="57:59" x14ac:dyDescent="0.25">
      <c r="BE6805"/>
      <c r="BF6805"/>
      <c r="BG6805"/>
    </row>
    <row r="6806" spans="57:59" x14ac:dyDescent="0.25">
      <c r="BE6806"/>
      <c r="BF6806"/>
      <c r="BG6806"/>
    </row>
    <row r="6807" spans="57:59" x14ac:dyDescent="0.25">
      <c r="BE6807"/>
      <c r="BF6807"/>
      <c r="BG6807"/>
    </row>
    <row r="6808" spans="57:59" x14ac:dyDescent="0.25">
      <c r="BE6808"/>
      <c r="BF6808"/>
      <c r="BG6808"/>
    </row>
    <row r="6809" spans="57:59" x14ac:dyDescent="0.25">
      <c r="BE6809"/>
      <c r="BF6809"/>
      <c r="BG6809"/>
    </row>
    <row r="6810" spans="57:59" x14ac:dyDescent="0.25">
      <c r="BE6810"/>
      <c r="BF6810"/>
      <c r="BG6810"/>
    </row>
    <row r="6811" spans="57:59" x14ac:dyDescent="0.25">
      <c r="BE6811"/>
      <c r="BF6811"/>
      <c r="BG6811"/>
    </row>
    <row r="6812" spans="57:59" x14ac:dyDescent="0.25">
      <c r="BE6812"/>
      <c r="BF6812"/>
      <c r="BG6812"/>
    </row>
    <row r="6813" spans="57:59" x14ac:dyDescent="0.25">
      <c r="BE6813"/>
      <c r="BF6813"/>
      <c r="BG6813"/>
    </row>
    <row r="6814" spans="57:59" x14ac:dyDescent="0.25">
      <c r="BE6814"/>
      <c r="BF6814"/>
      <c r="BG6814"/>
    </row>
    <row r="6815" spans="57:59" x14ac:dyDescent="0.25">
      <c r="BE6815"/>
      <c r="BF6815"/>
      <c r="BG6815"/>
    </row>
    <row r="6816" spans="57:59" x14ac:dyDescent="0.25">
      <c r="BE6816"/>
      <c r="BF6816"/>
      <c r="BG6816"/>
    </row>
    <row r="6817" spans="57:59" x14ac:dyDescent="0.25">
      <c r="BE6817"/>
      <c r="BF6817"/>
      <c r="BG6817"/>
    </row>
    <row r="6818" spans="57:59" x14ac:dyDescent="0.25">
      <c r="BE6818"/>
      <c r="BF6818"/>
      <c r="BG6818"/>
    </row>
    <row r="6819" spans="57:59" x14ac:dyDescent="0.25">
      <c r="BE6819"/>
      <c r="BF6819"/>
      <c r="BG6819"/>
    </row>
    <row r="6820" spans="57:59" x14ac:dyDescent="0.25">
      <c r="BE6820"/>
      <c r="BF6820"/>
      <c r="BG6820"/>
    </row>
    <row r="6821" spans="57:59" x14ac:dyDescent="0.25">
      <c r="BE6821"/>
      <c r="BF6821"/>
      <c r="BG6821"/>
    </row>
    <row r="6822" spans="57:59" x14ac:dyDescent="0.25">
      <c r="BE6822"/>
      <c r="BF6822"/>
      <c r="BG6822"/>
    </row>
    <row r="6823" spans="57:59" x14ac:dyDescent="0.25">
      <c r="BE6823"/>
      <c r="BF6823"/>
      <c r="BG6823"/>
    </row>
    <row r="6824" spans="57:59" x14ac:dyDescent="0.25">
      <c r="BE6824"/>
      <c r="BF6824"/>
      <c r="BG6824"/>
    </row>
    <row r="6825" spans="57:59" x14ac:dyDescent="0.25">
      <c r="BE6825"/>
      <c r="BF6825"/>
      <c r="BG6825"/>
    </row>
    <row r="6826" spans="57:59" x14ac:dyDescent="0.25">
      <c r="BE6826"/>
      <c r="BF6826"/>
      <c r="BG6826"/>
    </row>
    <row r="6827" spans="57:59" x14ac:dyDescent="0.25">
      <c r="BE6827"/>
      <c r="BF6827"/>
      <c r="BG6827"/>
    </row>
    <row r="6828" spans="57:59" x14ac:dyDescent="0.25">
      <c r="BE6828"/>
      <c r="BF6828"/>
      <c r="BG6828"/>
    </row>
    <row r="6829" spans="57:59" x14ac:dyDescent="0.25">
      <c r="BE6829"/>
      <c r="BF6829"/>
      <c r="BG6829"/>
    </row>
    <row r="6830" spans="57:59" x14ac:dyDescent="0.25">
      <c r="BE6830"/>
      <c r="BF6830"/>
      <c r="BG6830"/>
    </row>
    <row r="6831" spans="57:59" x14ac:dyDescent="0.25">
      <c r="BE6831"/>
      <c r="BF6831"/>
      <c r="BG6831"/>
    </row>
    <row r="6832" spans="57:59" x14ac:dyDescent="0.25">
      <c r="BE6832"/>
      <c r="BF6832"/>
      <c r="BG6832"/>
    </row>
    <row r="6833" spans="57:59" x14ac:dyDescent="0.25">
      <c r="BE6833"/>
      <c r="BF6833"/>
      <c r="BG6833"/>
    </row>
    <row r="6834" spans="57:59" x14ac:dyDescent="0.25">
      <c r="BE6834"/>
      <c r="BF6834"/>
      <c r="BG6834"/>
    </row>
    <row r="6835" spans="57:59" x14ac:dyDescent="0.25">
      <c r="BE6835"/>
      <c r="BF6835"/>
      <c r="BG6835"/>
    </row>
    <row r="6836" spans="57:59" x14ac:dyDescent="0.25">
      <c r="BE6836"/>
      <c r="BF6836"/>
      <c r="BG6836"/>
    </row>
    <row r="6837" spans="57:59" x14ac:dyDescent="0.25">
      <c r="BE6837"/>
      <c r="BF6837"/>
      <c r="BG6837"/>
    </row>
    <row r="6838" spans="57:59" x14ac:dyDescent="0.25">
      <c r="BE6838"/>
      <c r="BF6838"/>
      <c r="BG6838"/>
    </row>
    <row r="6839" spans="57:59" x14ac:dyDescent="0.25">
      <c r="BE6839"/>
      <c r="BF6839"/>
      <c r="BG6839"/>
    </row>
    <row r="6840" spans="57:59" x14ac:dyDescent="0.25">
      <c r="BE6840"/>
      <c r="BF6840"/>
      <c r="BG6840"/>
    </row>
    <row r="6841" spans="57:59" x14ac:dyDescent="0.25">
      <c r="BE6841"/>
      <c r="BF6841"/>
      <c r="BG6841"/>
    </row>
    <row r="6842" spans="57:59" x14ac:dyDescent="0.25">
      <c r="BE6842"/>
      <c r="BF6842"/>
      <c r="BG6842"/>
    </row>
    <row r="6843" spans="57:59" x14ac:dyDescent="0.25">
      <c r="BE6843"/>
      <c r="BF6843"/>
      <c r="BG6843"/>
    </row>
    <row r="6844" spans="57:59" x14ac:dyDescent="0.25">
      <c r="BE6844"/>
      <c r="BF6844"/>
      <c r="BG6844"/>
    </row>
    <row r="6845" spans="57:59" x14ac:dyDescent="0.25">
      <c r="BE6845"/>
      <c r="BF6845"/>
      <c r="BG6845"/>
    </row>
    <row r="6846" spans="57:59" x14ac:dyDescent="0.25">
      <c r="BE6846"/>
      <c r="BF6846"/>
      <c r="BG6846"/>
    </row>
    <row r="6847" spans="57:59" x14ac:dyDescent="0.25">
      <c r="BE6847"/>
      <c r="BF6847"/>
      <c r="BG6847"/>
    </row>
    <row r="6848" spans="57:59" x14ac:dyDescent="0.25">
      <c r="BE6848"/>
      <c r="BF6848"/>
      <c r="BG6848"/>
    </row>
    <row r="6849" spans="57:59" x14ac:dyDescent="0.25">
      <c r="BE6849"/>
      <c r="BF6849"/>
      <c r="BG6849"/>
    </row>
    <row r="6850" spans="57:59" x14ac:dyDescent="0.25">
      <c r="BE6850"/>
      <c r="BF6850"/>
      <c r="BG6850"/>
    </row>
    <row r="6851" spans="57:59" x14ac:dyDescent="0.25">
      <c r="BE6851"/>
      <c r="BF6851"/>
      <c r="BG6851"/>
    </row>
    <row r="6852" spans="57:59" x14ac:dyDescent="0.25">
      <c r="BE6852"/>
      <c r="BF6852"/>
      <c r="BG6852"/>
    </row>
    <row r="6853" spans="57:59" x14ac:dyDescent="0.25">
      <c r="BE6853"/>
      <c r="BF6853"/>
      <c r="BG6853"/>
    </row>
    <row r="6854" spans="57:59" x14ac:dyDescent="0.25">
      <c r="BE6854"/>
      <c r="BF6854"/>
      <c r="BG6854"/>
    </row>
    <row r="6855" spans="57:59" x14ac:dyDescent="0.25">
      <c r="BE6855"/>
      <c r="BF6855"/>
      <c r="BG6855"/>
    </row>
    <row r="6856" spans="57:59" x14ac:dyDescent="0.25">
      <c r="BE6856"/>
      <c r="BF6856"/>
      <c r="BG6856"/>
    </row>
    <row r="6857" spans="57:59" x14ac:dyDescent="0.25">
      <c r="BE6857"/>
      <c r="BF6857"/>
      <c r="BG6857"/>
    </row>
    <row r="6858" spans="57:59" x14ac:dyDescent="0.25">
      <c r="BE6858"/>
      <c r="BF6858"/>
      <c r="BG6858"/>
    </row>
    <row r="6859" spans="57:59" x14ac:dyDescent="0.25">
      <c r="BE6859"/>
      <c r="BF6859"/>
      <c r="BG6859"/>
    </row>
    <row r="6860" spans="57:59" x14ac:dyDescent="0.25">
      <c r="BE6860"/>
      <c r="BF6860"/>
      <c r="BG6860"/>
    </row>
    <row r="6861" spans="57:59" x14ac:dyDescent="0.25">
      <c r="BE6861"/>
      <c r="BF6861"/>
      <c r="BG6861"/>
    </row>
    <row r="6862" spans="57:59" x14ac:dyDescent="0.25">
      <c r="BE6862"/>
      <c r="BF6862"/>
      <c r="BG6862"/>
    </row>
    <row r="6863" spans="57:59" x14ac:dyDescent="0.25">
      <c r="BE6863"/>
      <c r="BF6863"/>
      <c r="BG6863"/>
    </row>
    <row r="6864" spans="57:59" x14ac:dyDescent="0.25">
      <c r="BE6864"/>
      <c r="BF6864"/>
      <c r="BG6864"/>
    </row>
    <row r="6865" spans="57:59" x14ac:dyDescent="0.25">
      <c r="BE6865"/>
      <c r="BF6865"/>
      <c r="BG6865"/>
    </row>
    <row r="6866" spans="57:59" x14ac:dyDescent="0.25">
      <c r="BE6866"/>
      <c r="BF6866"/>
      <c r="BG6866"/>
    </row>
    <row r="6867" spans="57:59" x14ac:dyDescent="0.25">
      <c r="BE6867"/>
      <c r="BF6867"/>
      <c r="BG6867"/>
    </row>
    <row r="6868" spans="57:59" x14ac:dyDescent="0.25">
      <c r="BE6868"/>
      <c r="BF6868"/>
      <c r="BG6868"/>
    </row>
    <row r="6869" spans="57:59" x14ac:dyDescent="0.25">
      <c r="BE6869"/>
      <c r="BF6869"/>
      <c r="BG6869"/>
    </row>
    <row r="6870" spans="57:59" x14ac:dyDescent="0.25">
      <c r="BE6870"/>
      <c r="BF6870"/>
      <c r="BG6870"/>
    </row>
    <row r="6871" spans="57:59" x14ac:dyDescent="0.25">
      <c r="BE6871"/>
      <c r="BF6871"/>
      <c r="BG6871"/>
    </row>
    <row r="6872" spans="57:59" x14ac:dyDescent="0.25">
      <c r="BE6872"/>
      <c r="BF6872"/>
      <c r="BG6872"/>
    </row>
    <row r="6873" spans="57:59" x14ac:dyDescent="0.25">
      <c r="BE6873"/>
      <c r="BF6873"/>
      <c r="BG6873"/>
    </row>
    <row r="6874" spans="57:59" x14ac:dyDescent="0.25">
      <c r="BE6874"/>
      <c r="BF6874"/>
      <c r="BG6874"/>
    </row>
    <row r="6875" spans="57:59" x14ac:dyDescent="0.25">
      <c r="BE6875"/>
      <c r="BF6875"/>
      <c r="BG6875"/>
    </row>
    <row r="6876" spans="57:59" x14ac:dyDescent="0.25">
      <c r="BE6876"/>
      <c r="BF6876"/>
      <c r="BG6876"/>
    </row>
    <row r="6877" spans="57:59" x14ac:dyDescent="0.25">
      <c r="BE6877"/>
      <c r="BF6877"/>
      <c r="BG6877"/>
    </row>
    <row r="6878" spans="57:59" x14ac:dyDescent="0.25">
      <c r="BE6878"/>
      <c r="BF6878"/>
      <c r="BG6878"/>
    </row>
    <row r="6879" spans="57:59" x14ac:dyDescent="0.25">
      <c r="BE6879"/>
      <c r="BF6879"/>
      <c r="BG6879"/>
    </row>
    <row r="6880" spans="57:59" x14ac:dyDescent="0.25">
      <c r="BE6880"/>
      <c r="BF6880"/>
      <c r="BG6880"/>
    </row>
    <row r="6881" spans="57:59" x14ac:dyDescent="0.25">
      <c r="BE6881"/>
      <c r="BF6881"/>
      <c r="BG6881"/>
    </row>
    <row r="6882" spans="57:59" x14ac:dyDescent="0.25">
      <c r="BE6882"/>
      <c r="BF6882"/>
      <c r="BG6882"/>
    </row>
    <row r="6883" spans="57:59" x14ac:dyDescent="0.25">
      <c r="BE6883"/>
      <c r="BF6883"/>
      <c r="BG6883"/>
    </row>
    <row r="6884" spans="57:59" x14ac:dyDescent="0.25">
      <c r="BE6884"/>
      <c r="BF6884"/>
      <c r="BG6884"/>
    </row>
    <row r="6885" spans="57:59" x14ac:dyDescent="0.25">
      <c r="BE6885"/>
      <c r="BF6885"/>
      <c r="BG6885"/>
    </row>
    <row r="6886" spans="57:59" x14ac:dyDescent="0.25">
      <c r="BE6886"/>
      <c r="BF6886"/>
      <c r="BG6886"/>
    </row>
    <row r="6887" spans="57:59" x14ac:dyDescent="0.25">
      <c r="BE6887"/>
      <c r="BF6887"/>
      <c r="BG6887"/>
    </row>
    <row r="6888" spans="57:59" x14ac:dyDescent="0.25">
      <c r="BE6888"/>
      <c r="BF6888"/>
      <c r="BG6888"/>
    </row>
    <row r="6889" spans="57:59" x14ac:dyDescent="0.25">
      <c r="BE6889"/>
      <c r="BF6889"/>
      <c r="BG6889"/>
    </row>
    <row r="6890" spans="57:59" x14ac:dyDescent="0.25">
      <c r="BE6890"/>
      <c r="BF6890"/>
      <c r="BG6890"/>
    </row>
    <row r="6891" spans="57:59" x14ac:dyDescent="0.25">
      <c r="BE6891"/>
      <c r="BF6891"/>
      <c r="BG6891"/>
    </row>
    <row r="6892" spans="57:59" x14ac:dyDescent="0.25">
      <c r="BE6892"/>
      <c r="BF6892"/>
      <c r="BG6892"/>
    </row>
    <row r="6893" spans="57:59" x14ac:dyDescent="0.25">
      <c r="BE6893"/>
      <c r="BF6893"/>
      <c r="BG6893"/>
    </row>
    <row r="6894" spans="57:59" x14ac:dyDescent="0.25">
      <c r="BE6894"/>
      <c r="BF6894"/>
      <c r="BG6894"/>
    </row>
    <row r="6895" spans="57:59" x14ac:dyDescent="0.25">
      <c r="BE6895"/>
      <c r="BF6895"/>
      <c r="BG6895"/>
    </row>
    <row r="6896" spans="57:59" x14ac:dyDescent="0.25">
      <c r="BE6896"/>
      <c r="BF6896"/>
      <c r="BG6896"/>
    </row>
    <row r="6897" spans="57:59" x14ac:dyDescent="0.25">
      <c r="BE6897"/>
      <c r="BF6897"/>
      <c r="BG6897"/>
    </row>
    <row r="6898" spans="57:59" x14ac:dyDescent="0.25">
      <c r="BE6898"/>
      <c r="BF6898"/>
      <c r="BG6898"/>
    </row>
    <row r="6899" spans="57:59" x14ac:dyDescent="0.25">
      <c r="BE6899"/>
      <c r="BF6899"/>
      <c r="BG6899"/>
    </row>
    <row r="6900" spans="57:59" x14ac:dyDescent="0.25">
      <c r="BE6900"/>
      <c r="BF6900"/>
      <c r="BG6900"/>
    </row>
    <row r="6901" spans="57:59" x14ac:dyDescent="0.25">
      <c r="BE6901"/>
      <c r="BF6901"/>
      <c r="BG6901"/>
    </row>
    <row r="6902" spans="57:59" x14ac:dyDescent="0.25">
      <c r="BE6902"/>
      <c r="BF6902"/>
      <c r="BG6902"/>
    </row>
    <row r="6903" spans="57:59" x14ac:dyDescent="0.25">
      <c r="BE6903"/>
      <c r="BF6903"/>
      <c r="BG6903"/>
    </row>
    <row r="6904" spans="57:59" x14ac:dyDescent="0.25">
      <c r="BE6904"/>
      <c r="BF6904"/>
      <c r="BG6904"/>
    </row>
    <row r="6905" spans="57:59" x14ac:dyDescent="0.25">
      <c r="BE6905"/>
      <c r="BF6905"/>
      <c r="BG6905"/>
    </row>
    <row r="6906" spans="57:59" x14ac:dyDescent="0.25">
      <c r="BE6906"/>
      <c r="BF6906"/>
      <c r="BG6906"/>
    </row>
    <row r="6907" spans="57:59" x14ac:dyDescent="0.25">
      <c r="BE6907"/>
      <c r="BF6907"/>
      <c r="BG6907"/>
    </row>
    <row r="6908" spans="57:59" x14ac:dyDescent="0.25">
      <c r="BE6908"/>
      <c r="BF6908"/>
      <c r="BG6908"/>
    </row>
    <row r="6909" spans="57:59" x14ac:dyDescent="0.25">
      <c r="BE6909"/>
      <c r="BF6909"/>
      <c r="BG6909"/>
    </row>
    <row r="6910" spans="57:59" x14ac:dyDescent="0.25">
      <c r="BE6910"/>
      <c r="BF6910"/>
      <c r="BG6910"/>
    </row>
    <row r="6911" spans="57:59" x14ac:dyDescent="0.25">
      <c r="BE6911"/>
      <c r="BF6911"/>
      <c r="BG6911"/>
    </row>
    <row r="6912" spans="57:59" x14ac:dyDescent="0.25">
      <c r="BE6912"/>
      <c r="BF6912"/>
      <c r="BG6912"/>
    </row>
    <row r="6913" spans="57:59" x14ac:dyDescent="0.25">
      <c r="BE6913"/>
      <c r="BF6913"/>
      <c r="BG6913"/>
    </row>
    <row r="6914" spans="57:59" x14ac:dyDescent="0.25">
      <c r="BE6914"/>
      <c r="BF6914"/>
      <c r="BG6914"/>
    </row>
    <row r="6915" spans="57:59" x14ac:dyDescent="0.25">
      <c r="BE6915"/>
      <c r="BF6915"/>
      <c r="BG6915"/>
    </row>
    <row r="6916" spans="57:59" x14ac:dyDescent="0.25">
      <c r="BE6916"/>
      <c r="BF6916"/>
      <c r="BG6916"/>
    </row>
    <row r="6917" spans="57:59" x14ac:dyDescent="0.25">
      <c r="BE6917"/>
      <c r="BF6917"/>
      <c r="BG6917"/>
    </row>
    <row r="6918" spans="57:59" x14ac:dyDescent="0.25">
      <c r="BE6918"/>
      <c r="BF6918"/>
      <c r="BG6918"/>
    </row>
    <row r="6919" spans="57:59" x14ac:dyDescent="0.25">
      <c r="BE6919"/>
      <c r="BF6919"/>
      <c r="BG6919"/>
    </row>
    <row r="6920" spans="57:59" x14ac:dyDescent="0.25">
      <c r="BE6920"/>
      <c r="BF6920"/>
      <c r="BG6920"/>
    </row>
    <row r="6921" spans="57:59" x14ac:dyDescent="0.25">
      <c r="BE6921"/>
      <c r="BF6921"/>
      <c r="BG6921"/>
    </row>
    <row r="6922" spans="57:59" x14ac:dyDescent="0.25">
      <c r="BE6922"/>
      <c r="BF6922"/>
      <c r="BG6922"/>
    </row>
    <row r="6923" spans="57:59" x14ac:dyDescent="0.25">
      <c r="BE6923"/>
      <c r="BF6923"/>
      <c r="BG6923"/>
    </row>
    <row r="6924" spans="57:59" x14ac:dyDescent="0.25">
      <c r="BE6924"/>
      <c r="BF6924"/>
      <c r="BG6924"/>
    </row>
    <row r="6925" spans="57:59" x14ac:dyDescent="0.25">
      <c r="BE6925"/>
      <c r="BF6925"/>
      <c r="BG6925"/>
    </row>
    <row r="6926" spans="57:59" x14ac:dyDescent="0.25">
      <c r="BE6926"/>
      <c r="BF6926"/>
      <c r="BG6926"/>
    </row>
    <row r="6927" spans="57:59" x14ac:dyDescent="0.25">
      <c r="BE6927"/>
      <c r="BF6927"/>
      <c r="BG6927"/>
    </row>
    <row r="6928" spans="57:59" x14ac:dyDescent="0.25">
      <c r="BE6928"/>
      <c r="BF6928"/>
      <c r="BG6928"/>
    </row>
    <row r="6929" spans="57:59" x14ac:dyDescent="0.25">
      <c r="BE6929"/>
      <c r="BF6929"/>
      <c r="BG6929"/>
    </row>
    <row r="6930" spans="57:59" x14ac:dyDescent="0.25">
      <c r="BE6930"/>
      <c r="BF6930"/>
      <c r="BG6930"/>
    </row>
    <row r="6931" spans="57:59" x14ac:dyDescent="0.25">
      <c r="BE6931"/>
      <c r="BF6931"/>
      <c r="BG6931"/>
    </row>
    <row r="6932" spans="57:59" x14ac:dyDescent="0.25">
      <c r="BE6932"/>
      <c r="BF6932"/>
      <c r="BG6932"/>
    </row>
    <row r="6933" spans="57:59" x14ac:dyDescent="0.25">
      <c r="BE6933"/>
      <c r="BF6933"/>
      <c r="BG6933"/>
    </row>
    <row r="6934" spans="57:59" x14ac:dyDescent="0.25">
      <c r="BE6934"/>
      <c r="BF6934"/>
      <c r="BG6934"/>
    </row>
    <row r="6935" spans="57:59" x14ac:dyDescent="0.25">
      <c r="BE6935"/>
      <c r="BF6935"/>
      <c r="BG6935"/>
    </row>
    <row r="6936" spans="57:59" x14ac:dyDescent="0.25">
      <c r="BE6936"/>
      <c r="BF6936"/>
      <c r="BG6936"/>
    </row>
    <row r="6937" spans="57:59" x14ac:dyDescent="0.25">
      <c r="BE6937"/>
      <c r="BF6937"/>
      <c r="BG6937"/>
    </row>
    <row r="6938" spans="57:59" x14ac:dyDescent="0.25">
      <c r="BE6938"/>
      <c r="BF6938"/>
      <c r="BG6938"/>
    </row>
    <row r="6939" spans="57:59" x14ac:dyDescent="0.25">
      <c r="BE6939"/>
      <c r="BF6939"/>
      <c r="BG6939"/>
    </row>
    <row r="6940" spans="57:59" x14ac:dyDescent="0.25">
      <c r="BE6940"/>
      <c r="BF6940"/>
      <c r="BG6940"/>
    </row>
    <row r="6941" spans="57:59" x14ac:dyDescent="0.25">
      <c r="BE6941"/>
      <c r="BF6941"/>
      <c r="BG6941"/>
    </row>
    <row r="6942" spans="57:59" x14ac:dyDescent="0.25">
      <c r="BE6942"/>
      <c r="BF6942"/>
      <c r="BG6942"/>
    </row>
    <row r="6943" spans="57:59" x14ac:dyDescent="0.25">
      <c r="BE6943"/>
      <c r="BF6943"/>
      <c r="BG6943"/>
    </row>
    <row r="6944" spans="57:59" x14ac:dyDescent="0.25">
      <c r="BE6944"/>
      <c r="BF6944"/>
      <c r="BG6944"/>
    </row>
    <row r="6945" spans="57:59" x14ac:dyDescent="0.25">
      <c r="BE6945"/>
      <c r="BF6945"/>
      <c r="BG6945"/>
    </row>
    <row r="6946" spans="57:59" x14ac:dyDescent="0.25">
      <c r="BE6946"/>
      <c r="BF6946"/>
      <c r="BG6946"/>
    </row>
    <row r="6947" spans="57:59" x14ac:dyDescent="0.25">
      <c r="BE6947"/>
      <c r="BF6947"/>
      <c r="BG6947"/>
    </row>
    <row r="6948" spans="57:59" x14ac:dyDescent="0.25">
      <c r="BE6948"/>
      <c r="BF6948"/>
      <c r="BG6948"/>
    </row>
    <row r="6949" spans="57:59" x14ac:dyDescent="0.25">
      <c r="BE6949"/>
      <c r="BF6949"/>
      <c r="BG6949"/>
    </row>
    <row r="6950" spans="57:59" x14ac:dyDescent="0.25">
      <c r="BE6950"/>
      <c r="BF6950"/>
      <c r="BG6950"/>
    </row>
    <row r="6951" spans="57:59" x14ac:dyDescent="0.25">
      <c r="BE6951"/>
      <c r="BF6951"/>
      <c r="BG6951"/>
    </row>
    <row r="6952" spans="57:59" x14ac:dyDescent="0.25">
      <c r="BE6952"/>
      <c r="BF6952"/>
      <c r="BG6952"/>
    </row>
    <row r="6953" spans="57:59" x14ac:dyDescent="0.25">
      <c r="BE6953"/>
      <c r="BF6953"/>
      <c r="BG6953"/>
    </row>
    <row r="6954" spans="57:59" x14ac:dyDescent="0.25">
      <c r="BE6954"/>
      <c r="BF6954"/>
      <c r="BG6954"/>
    </row>
    <row r="6955" spans="57:59" x14ac:dyDescent="0.25">
      <c r="BE6955"/>
      <c r="BF6955"/>
      <c r="BG6955"/>
    </row>
    <row r="6956" spans="57:59" x14ac:dyDescent="0.25">
      <c r="BE6956"/>
      <c r="BF6956"/>
      <c r="BG6956"/>
    </row>
    <row r="6957" spans="57:59" x14ac:dyDescent="0.25">
      <c r="BE6957"/>
      <c r="BF6957"/>
      <c r="BG6957"/>
    </row>
    <row r="6958" spans="57:59" x14ac:dyDescent="0.25">
      <c r="BE6958"/>
      <c r="BF6958"/>
      <c r="BG6958"/>
    </row>
    <row r="6959" spans="57:59" x14ac:dyDescent="0.25">
      <c r="BE6959"/>
      <c r="BF6959"/>
      <c r="BG6959"/>
    </row>
    <row r="6960" spans="57:59" x14ac:dyDescent="0.25">
      <c r="BE6960"/>
      <c r="BF6960"/>
      <c r="BG6960"/>
    </row>
    <row r="6961" spans="57:59" x14ac:dyDescent="0.25">
      <c r="BE6961"/>
      <c r="BF6961"/>
      <c r="BG6961"/>
    </row>
    <row r="6962" spans="57:59" x14ac:dyDescent="0.25">
      <c r="BE6962"/>
      <c r="BF6962"/>
      <c r="BG6962"/>
    </row>
    <row r="6963" spans="57:59" x14ac:dyDescent="0.25">
      <c r="BE6963"/>
      <c r="BF6963"/>
      <c r="BG6963"/>
    </row>
    <row r="6964" spans="57:59" x14ac:dyDescent="0.25">
      <c r="BE6964"/>
      <c r="BF6964"/>
      <c r="BG6964"/>
    </row>
    <row r="6965" spans="57:59" x14ac:dyDescent="0.25">
      <c r="BE6965"/>
      <c r="BF6965"/>
      <c r="BG6965"/>
    </row>
    <row r="6966" spans="57:59" x14ac:dyDescent="0.25">
      <c r="BE6966"/>
      <c r="BF6966"/>
      <c r="BG6966"/>
    </row>
    <row r="6967" spans="57:59" x14ac:dyDescent="0.25">
      <c r="BE6967"/>
      <c r="BF6967"/>
      <c r="BG6967"/>
    </row>
    <row r="6968" spans="57:59" x14ac:dyDescent="0.25">
      <c r="BE6968"/>
      <c r="BF6968"/>
      <c r="BG6968"/>
    </row>
    <row r="6969" spans="57:59" x14ac:dyDescent="0.25">
      <c r="BE6969"/>
      <c r="BF6969"/>
      <c r="BG6969"/>
    </row>
    <row r="6970" spans="57:59" x14ac:dyDescent="0.25">
      <c r="BE6970"/>
      <c r="BF6970"/>
      <c r="BG6970"/>
    </row>
    <row r="6971" spans="57:59" x14ac:dyDescent="0.25">
      <c r="BE6971"/>
      <c r="BF6971"/>
      <c r="BG6971"/>
    </row>
    <row r="6972" spans="57:59" x14ac:dyDescent="0.25">
      <c r="BE6972"/>
      <c r="BF6972"/>
      <c r="BG6972"/>
    </row>
    <row r="6973" spans="57:59" x14ac:dyDescent="0.25">
      <c r="BE6973"/>
      <c r="BF6973"/>
      <c r="BG6973"/>
    </row>
    <row r="6974" spans="57:59" x14ac:dyDescent="0.25">
      <c r="BE6974"/>
      <c r="BF6974"/>
      <c r="BG6974"/>
    </row>
    <row r="6975" spans="57:59" x14ac:dyDescent="0.25">
      <c r="BE6975"/>
      <c r="BF6975"/>
      <c r="BG6975"/>
    </row>
    <row r="6976" spans="57:59" x14ac:dyDescent="0.25">
      <c r="BE6976"/>
      <c r="BF6976"/>
      <c r="BG6976"/>
    </row>
    <row r="6977" spans="57:59" x14ac:dyDescent="0.25">
      <c r="BE6977"/>
      <c r="BF6977"/>
      <c r="BG6977"/>
    </row>
    <row r="6978" spans="57:59" x14ac:dyDescent="0.25">
      <c r="BE6978"/>
      <c r="BF6978"/>
      <c r="BG6978"/>
    </row>
    <row r="6979" spans="57:59" x14ac:dyDescent="0.25">
      <c r="BE6979"/>
      <c r="BF6979"/>
      <c r="BG6979"/>
    </row>
    <row r="6980" spans="57:59" x14ac:dyDescent="0.25">
      <c r="BE6980"/>
      <c r="BF6980"/>
      <c r="BG6980"/>
    </row>
    <row r="6981" spans="57:59" x14ac:dyDescent="0.25">
      <c r="BE6981"/>
      <c r="BF6981"/>
      <c r="BG6981"/>
    </row>
    <row r="6982" spans="57:59" x14ac:dyDescent="0.25">
      <c r="BE6982"/>
      <c r="BF6982"/>
      <c r="BG6982"/>
    </row>
    <row r="6983" spans="57:59" x14ac:dyDescent="0.25">
      <c r="BE6983"/>
      <c r="BF6983"/>
      <c r="BG6983"/>
    </row>
    <row r="6984" spans="57:59" x14ac:dyDescent="0.25">
      <c r="BE6984"/>
      <c r="BF6984"/>
      <c r="BG6984"/>
    </row>
    <row r="6985" spans="57:59" x14ac:dyDescent="0.25">
      <c r="BE6985"/>
      <c r="BF6985"/>
      <c r="BG6985"/>
    </row>
    <row r="6986" spans="57:59" x14ac:dyDescent="0.25">
      <c r="BE6986"/>
      <c r="BF6986"/>
      <c r="BG6986"/>
    </row>
    <row r="6987" spans="57:59" x14ac:dyDescent="0.25">
      <c r="BE6987"/>
      <c r="BF6987"/>
      <c r="BG6987"/>
    </row>
    <row r="6988" spans="57:59" x14ac:dyDescent="0.25">
      <c r="BE6988"/>
      <c r="BF6988"/>
      <c r="BG6988"/>
    </row>
    <row r="6989" spans="57:59" x14ac:dyDescent="0.25">
      <c r="BE6989"/>
      <c r="BF6989"/>
      <c r="BG6989"/>
    </row>
    <row r="6990" spans="57:59" x14ac:dyDescent="0.25">
      <c r="BE6990"/>
      <c r="BF6990"/>
      <c r="BG6990"/>
    </row>
    <row r="6991" spans="57:59" x14ac:dyDescent="0.25">
      <c r="BE6991"/>
      <c r="BF6991"/>
      <c r="BG6991"/>
    </row>
    <row r="6992" spans="57:59" x14ac:dyDescent="0.25">
      <c r="BE6992"/>
      <c r="BF6992"/>
      <c r="BG6992"/>
    </row>
    <row r="6993" spans="57:59" x14ac:dyDescent="0.25">
      <c r="BE6993"/>
      <c r="BF6993"/>
      <c r="BG6993"/>
    </row>
    <row r="6994" spans="57:59" x14ac:dyDescent="0.25">
      <c r="BE6994"/>
      <c r="BF6994"/>
      <c r="BG6994"/>
    </row>
    <row r="6995" spans="57:59" x14ac:dyDescent="0.25">
      <c r="BE6995"/>
      <c r="BF6995"/>
      <c r="BG6995"/>
    </row>
    <row r="6996" spans="57:59" x14ac:dyDescent="0.25">
      <c r="BE6996"/>
      <c r="BF6996"/>
      <c r="BG6996"/>
    </row>
    <row r="6997" spans="57:59" x14ac:dyDescent="0.25">
      <c r="BE6997"/>
      <c r="BF6997"/>
      <c r="BG6997"/>
    </row>
    <row r="6998" spans="57:59" x14ac:dyDescent="0.25">
      <c r="BE6998"/>
      <c r="BF6998"/>
      <c r="BG6998"/>
    </row>
    <row r="6999" spans="57:59" x14ac:dyDescent="0.25">
      <c r="BE6999"/>
      <c r="BF6999"/>
      <c r="BG6999"/>
    </row>
    <row r="7000" spans="57:59" x14ac:dyDescent="0.25">
      <c r="BE7000"/>
      <c r="BF7000"/>
      <c r="BG7000"/>
    </row>
    <row r="7001" spans="57:59" x14ac:dyDescent="0.25">
      <c r="BE7001"/>
      <c r="BF7001"/>
      <c r="BG7001"/>
    </row>
    <row r="7002" spans="57:59" x14ac:dyDescent="0.25">
      <c r="BE7002"/>
      <c r="BF7002"/>
      <c r="BG7002"/>
    </row>
    <row r="7003" spans="57:59" x14ac:dyDescent="0.25">
      <c r="BE7003"/>
      <c r="BF7003"/>
      <c r="BG7003"/>
    </row>
    <row r="7004" spans="57:59" x14ac:dyDescent="0.25">
      <c r="BE7004"/>
      <c r="BF7004"/>
      <c r="BG7004"/>
    </row>
    <row r="7005" spans="57:59" x14ac:dyDescent="0.25">
      <c r="BE7005"/>
      <c r="BF7005"/>
      <c r="BG7005"/>
    </row>
    <row r="7006" spans="57:59" x14ac:dyDescent="0.25">
      <c r="BE7006"/>
      <c r="BF7006"/>
      <c r="BG7006"/>
    </row>
    <row r="7007" spans="57:59" x14ac:dyDescent="0.25">
      <c r="BE7007"/>
      <c r="BF7007"/>
      <c r="BG7007"/>
    </row>
    <row r="7008" spans="57:59" x14ac:dyDescent="0.25">
      <c r="BE7008"/>
      <c r="BF7008"/>
      <c r="BG7008"/>
    </row>
    <row r="7009" spans="57:59" x14ac:dyDescent="0.25">
      <c r="BE7009"/>
      <c r="BF7009"/>
      <c r="BG7009"/>
    </row>
    <row r="7010" spans="57:59" x14ac:dyDescent="0.25">
      <c r="BE7010"/>
      <c r="BF7010"/>
      <c r="BG7010"/>
    </row>
    <row r="7011" spans="57:59" x14ac:dyDescent="0.25">
      <c r="BE7011"/>
      <c r="BF7011"/>
      <c r="BG7011"/>
    </row>
    <row r="7012" spans="57:59" x14ac:dyDescent="0.25">
      <c r="BE7012"/>
      <c r="BF7012"/>
      <c r="BG7012"/>
    </row>
    <row r="7013" spans="57:59" x14ac:dyDescent="0.25">
      <c r="BE7013"/>
      <c r="BF7013"/>
      <c r="BG7013"/>
    </row>
    <row r="7014" spans="57:59" x14ac:dyDescent="0.25">
      <c r="BE7014"/>
      <c r="BF7014"/>
      <c r="BG7014"/>
    </row>
    <row r="7015" spans="57:59" x14ac:dyDescent="0.25">
      <c r="BE7015"/>
      <c r="BF7015"/>
      <c r="BG7015"/>
    </row>
    <row r="7016" spans="57:59" x14ac:dyDescent="0.25">
      <c r="BE7016"/>
      <c r="BF7016"/>
      <c r="BG7016"/>
    </row>
    <row r="7017" spans="57:59" x14ac:dyDescent="0.25">
      <c r="BE7017"/>
      <c r="BF7017"/>
      <c r="BG7017"/>
    </row>
    <row r="7018" spans="57:59" x14ac:dyDescent="0.25">
      <c r="BE7018"/>
      <c r="BF7018"/>
      <c r="BG7018"/>
    </row>
    <row r="7019" spans="57:59" x14ac:dyDescent="0.25">
      <c r="BE7019"/>
      <c r="BF7019"/>
      <c r="BG7019"/>
    </row>
    <row r="7020" spans="57:59" x14ac:dyDescent="0.25">
      <c r="BE7020"/>
      <c r="BF7020"/>
      <c r="BG7020"/>
    </row>
    <row r="7021" spans="57:59" x14ac:dyDescent="0.25">
      <c r="BE7021"/>
      <c r="BF7021"/>
      <c r="BG7021"/>
    </row>
    <row r="7022" spans="57:59" x14ac:dyDescent="0.25">
      <c r="BE7022"/>
      <c r="BF7022"/>
      <c r="BG7022"/>
    </row>
    <row r="7023" spans="57:59" x14ac:dyDescent="0.25">
      <c r="BE7023"/>
      <c r="BF7023"/>
      <c r="BG7023"/>
    </row>
    <row r="7024" spans="57:59" x14ac:dyDescent="0.25">
      <c r="BE7024"/>
      <c r="BF7024"/>
      <c r="BG7024"/>
    </row>
    <row r="7025" spans="57:59" x14ac:dyDescent="0.25">
      <c r="BE7025"/>
      <c r="BF7025"/>
      <c r="BG7025"/>
    </row>
    <row r="7026" spans="57:59" x14ac:dyDescent="0.25">
      <c r="BE7026"/>
      <c r="BF7026"/>
      <c r="BG7026"/>
    </row>
    <row r="7027" spans="57:59" x14ac:dyDescent="0.25">
      <c r="BE7027"/>
      <c r="BF7027"/>
      <c r="BG7027"/>
    </row>
    <row r="7028" spans="57:59" x14ac:dyDescent="0.25">
      <c r="BE7028"/>
      <c r="BF7028"/>
      <c r="BG7028"/>
    </row>
    <row r="7029" spans="57:59" x14ac:dyDescent="0.25">
      <c r="BE7029"/>
      <c r="BF7029"/>
      <c r="BG7029"/>
    </row>
    <row r="7030" spans="57:59" x14ac:dyDescent="0.25">
      <c r="BE7030"/>
      <c r="BF7030"/>
      <c r="BG7030"/>
    </row>
    <row r="7031" spans="57:59" x14ac:dyDescent="0.25">
      <c r="BE7031"/>
      <c r="BF7031"/>
      <c r="BG7031"/>
    </row>
    <row r="7032" spans="57:59" x14ac:dyDescent="0.25">
      <c r="BE7032"/>
      <c r="BF7032"/>
      <c r="BG7032"/>
    </row>
    <row r="7033" spans="57:59" x14ac:dyDescent="0.25">
      <c r="BE7033"/>
      <c r="BF7033"/>
      <c r="BG7033"/>
    </row>
    <row r="7034" spans="57:59" x14ac:dyDescent="0.25">
      <c r="BE7034"/>
      <c r="BF7034"/>
      <c r="BG7034"/>
    </row>
    <row r="7035" spans="57:59" x14ac:dyDescent="0.25">
      <c r="BE7035"/>
      <c r="BF7035"/>
      <c r="BG7035"/>
    </row>
    <row r="7036" spans="57:59" x14ac:dyDescent="0.25">
      <c r="BE7036"/>
      <c r="BF7036"/>
      <c r="BG7036"/>
    </row>
    <row r="7037" spans="57:59" x14ac:dyDescent="0.25">
      <c r="BE7037"/>
      <c r="BF7037"/>
      <c r="BG7037"/>
    </row>
    <row r="7038" spans="57:59" x14ac:dyDescent="0.25">
      <c r="BE7038"/>
      <c r="BF7038"/>
      <c r="BG7038"/>
    </row>
    <row r="7039" spans="57:59" x14ac:dyDescent="0.25">
      <c r="BE7039"/>
      <c r="BF7039"/>
      <c r="BG7039"/>
    </row>
    <row r="7040" spans="57:59" x14ac:dyDescent="0.25">
      <c r="BE7040"/>
      <c r="BF7040"/>
      <c r="BG7040"/>
    </row>
    <row r="7041" spans="57:59" x14ac:dyDescent="0.25">
      <c r="BE7041"/>
      <c r="BF7041"/>
      <c r="BG7041"/>
    </row>
    <row r="7042" spans="57:59" x14ac:dyDescent="0.25">
      <c r="BE7042"/>
      <c r="BF7042"/>
      <c r="BG7042"/>
    </row>
    <row r="7043" spans="57:59" x14ac:dyDescent="0.25">
      <c r="BE7043"/>
      <c r="BF7043"/>
      <c r="BG7043"/>
    </row>
    <row r="7044" spans="57:59" x14ac:dyDescent="0.25">
      <c r="BE7044"/>
      <c r="BF7044"/>
      <c r="BG7044"/>
    </row>
    <row r="7045" spans="57:59" x14ac:dyDescent="0.25">
      <c r="BE7045"/>
      <c r="BF7045"/>
      <c r="BG7045"/>
    </row>
    <row r="7046" spans="57:59" x14ac:dyDescent="0.25">
      <c r="BE7046"/>
      <c r="BF7046"/>
      <c r="BG7046"/>
    </row>
    <row r="7047" spans="57:59" x14ac:dyDescent="0.25">
      <c r="BE7047"/>
      <c r="BF7047"/>
      <c r="BG7047"/>
    </row>
    <row r="7048" spans="57:59" x14ac:dyDescent="0.25">
      <c r="BE7048"/>
      <c r="BF7048"/>
      <c r="BG7048"/>
    </row>
    <row r="7049" spans="57:59" x14ac:dyDescent="0.25">
      <c r="BE7049"/>
      <c r="BF7049"/>
      <c r="BG7049"/>
    </row>
    <row r="7050" spans="57:59" x14ac:dyDescent="0.25">
      <c r="BE7050"/>
      <c r="BF7050"/>
      <c r="BG7050"/>
    </row>
    <row r="7051" spans="57:59" x14ac:dyDescent="0.25">
      <c r="BE7051"/>
      <c r="BF7051"/>
      <c r="BG7051"/>
    </row>
    <row r="7052" spans="57:59" x14ac:dyDescent="0.25">
      <c r="BE7052"/>
      <c r="BF7052"/>
      <c r="BG7052"/>
    </row>
    <row r="7053" spans="57:59" x14ac:dyDescent="0.25">
      <c r="BE7053"/>
      <c r="BF7053"/>
      <c r="BG7053"/>
    </row>
    <row r="7054" spans="57:59" x14ac:dyDescent="0.25">
      <c r="BE7054"/>
      <c r="BF7054"/>
      <c r="BG7054"/>
    </row>
    <row r="7055" spans="57:59" x14ac:dyDescent="0.25">
      <c r="BE7055"/>
      <c r="BF7055"/>
      <c r="BG7055"/>
    </row>
    <row r="7056" spans="57:59" x14ac:dyDescent="0.25">
      <c r="BE7056"/>
      <c r="BF7056"/>
      <c r="BG7056"/>
    </row>
    <row r="7057" spans="57:59" x14ac:dyDescent="0.25">
      <c r="BE7057"/>
      <c r="BF7057"/>
      <c r="BG7057"/>
    </row>
    <row r="7058" spans="57:59" x14ac:dyDescent="0.25">
      <c r="BE7058"/>
      <c r="BF7058"/>
      <c r="BG7058"/>
    </row>
    <row r="7059" spans="57:59" x14ac:dyDescent="0.25">
      <c r="BE7059"/>
      <c r="BF7059"/>
      <c r="BG7059"/>
    </row>
    <row r="7060" spans="57:59" x14ac:dyDescent="0.25">
      <c r="BE7060"/>
      <c r="BF7060"/>
      <c r="BG7060"/>
    </row>
    <row r="7061" spans="57:59" x14ac:dyDescent="0.25">
      <c r="BE7061"/>
      <c r="BF7061"/>
      <c r="BG7061"/>
    </row>
    <row r="7062" spans="57:59" x14ac:dyDescent="0.25">
      <c r="BE7062"/>
      <c r="BF7062"/>
      <c r="BG7062"/>
    </row>
    <row r="7063" spans="57:59" x14ac:dyDescent="0.25">
      <c r="BE7063"/>
      <c r="BF7063"/>
      <c r="BG7063"/>
    </row>
    <row r="7064" spans="57:59" x14ac:dyDescent="0.25">
      <c r="BE7064"/>
      <c r="BF7064"/>
      <c r="BG7064"/>
    </row>
    <row r="7065" spans="57:59" x14ac:dyDescent="0.25">
      <c r="BE7065"/>
      <c r="BF7065"/>
      <c r="BG7065"/>
    </row>
    <row r="7066" spans="57:59" x14ac:dyDescent="0.25">
      <c r="BE7066"/>
      <c r="BF7066"/>
      <c r="BG7066"/>
    </row>
    <row r="7067" spans="57:59" x14ac:dyDescent="0.25">
      <c r="BE7067"/>
      <c r="BF7067"/>
      <c r="BG7067"/>
    </row>
    <row r="7068" spans="57:59" x14ac:dyDescent="0.25">
      <c r="BE7068"/>
      <c r="BF7068"/>
      <c r="BG7068"/>
    </row>
    <row r="7069" spans="57:59" x14ac:dyDescent="0.25">
      <c r="BE7069"/>
      <c r="BF7069"/>
      <c r="BG7069"/>
    </row>
    <row r="7070" spans="57:59" x14ac:dyDescent="0.25">
      <c r="BE7070"/>
      <c r="BF7070"/>
      <c r="BG7070"/>
    </row>
    <row r="7071" spans="57:59" x14ac:dyDescent="0.25">
      <c r="BE7071"/>
      <c r="BF7071"/>
      <c r="BG7071"/>
    </row>
    <row r="7072" spans="57:59" x14ac:dyDescent="0.25">
      <c r="BE7072"/>
      <c r="BF7072"/>
      <c r="BG7072"/>
    </row>
    <row r="7073" spans="57:59" x14ac:dyDescent="0.25">
      <c r="BE7073"/>
      <c r="BF7073"/>
      <c r="BG7073"/>
    </row>
    <row r="7074" spans="57:59" x14ac:dyDescent="0.25">
      <c r="BE7074"/>
      <c r="BF7074"/>
      <c r="BG7074"/>
    </row>
    <row r="7075" spans="57:59" x14ac:dyDescent="0.25">
      <c r="BE7075"/>
      <c r="BF7075"/>
      <c r="BG7075"/>
    </row>
    <row r="7076" spans="57:59" x14ac:dyDescent="0.25">
      <c r="BE7076"/>
      <c r="BF7076"/>
      <c r="BG7076"/>
    </row>
    <row r="7077" spans="57:59" x14ac:dyDescent="0.25">
      <c r="BE7077"/>
      <c r="BF7077"/>
      <c r="BG7077"/>
    </row>
    <row r="7078" spans="57:59" x14ac:dyDescent="0.25">
      <c r="BE7078"/>
      <c r="BF7078"/>
      <c r="BG7078"/>
    </row>
    <row r="7079" spans="57:59" x14ac:dyDescent="0.25">
      <c r="BE7079"/>
      <c r="BF7079"/>
      <c r="BG7079"/>
    </row>
    <row r="7080" spans="57:59" x14ac:dyDescent="0.25">
      <c r="BE7080"/>
      <c r="BF7080"/>
      <c r="BG7080"/>
    </row>
    <row r="7081" spans="57:59" x14ac:dyDescent="0.25">
      <c r="BE7081"/>
      <c r="BF7081"/>
      <c r="BG7081"/>
    </row>
    <row r="7082" spans="57:59" x14ac:dyDescent="0.25">
      <c r="BE7082"/>
      <c r="BF7082"/>
      <c r="BG7082"/>
    </row>
    <row r="7083" spans="57:59" x14ac:dyDescent="0.25">
      <c r="BE7083"/>
      <c r="BF7083"/>
      <c r="BG7083"/>
    </row>
    <row r="7084" spans="57:59" x14ac:dyDescent="0.25">
      <c r="BE7084"/>
      <c r="BF7084"/>
      <c r="BG7084"/>
    </row>
    <row r="7085" spans="57:59" x14ac:dyDescent="0.25">
      <c r="BE7085"/>
      <c r="BF7085"/>
      <c r="BG7085"/>
    </row>
    <row r="7086" spans="57:59" x14ac:dyDescent="0.25">
      <c r="BE7086"/>
      <c r="BF7086"/>
      <c r="BG7086"/>
    </row>
    <row r="7087" spans="57:59" x14ac:dyDescent="0.25">
      <c r="BE7087"/>
      <c r="BF7087"/>
      <c r="BG7087"/>
    </row>
    <row r="7088" spans="57:59" x14ac:dyDescent="0.25">
      <c r="BE7088"/>
      <c r="BF7088"/>
      <c r="BG7088"/>
    </row>
    <row r="7089" spans="57:59" x14ac:dyDescent="0.25">
      <c r="BE7089"/>
      <c r="BF7089"/>
      <c r="BG7089"/>
    </row>
    <row r="7090" spans="57:59" x14ac:dyDescent="0.25">
      <c r="BE7090"/>
      <c r="BF7090"/>
      <c r="BG7090"/>
    </row>
    <row r="7091" spans="57:59" x14ac:dyDescent="0.25">
      <c r="BE7091"/>
      <c r="BF7091"/>
      <c r="BG7091"/>
    </row>
    <row r="7092" spans="57:59" x14ac:dyDescent="0.25">
      <c r="BE7092"/>
      <c r="BF7092"/>
      <c r="BG7092"/>
    </row>
    <row r="7093" spans="57:59" x14ac:dyDescent="0.25">
      <c r="BE7093"/>
      <c r="BF7093"/>
      <c r="BG7093"/>
    </row>
    <row r="7094" spans="57:59" x14ac:dyDescent="0.25">
      <c r="BE7094"/>
      <c r="BF7094"/>
      <c r="BG7094"/>
    </row>
    <row r="7095" spans="57:59" x14ac:dyDescent="0.25">
      <c r="BE7095"/>
      <c r="BF7095"/>
      <c r="BG7095"/>
    </row>
    <row r="7096" spans="57:59" x14ac:dyDescent="0.25">
      <c r="BE7096"/>
      <c r="BF7096"/>
      <c r="BG7096"/>
    </row>
    <row r="7097" spans="57:59" x14ac:dyDescent="0.25">
      <c r="BE7097"/>
      <c r="BF7097"/>
      <c r="BG7097"/>
    </row>
    <row r="7098" spans="57:59" x14ac:dyDescent="0.25">
      <c r="BE7098"/>
      <c r="BF7098"/>
      <c r="BG7098"/>
    </row>
    <row r="7099" spans="57:59" x14ac:dyDescent="0.25">
      <c r="BE7099"/>
      <c r="BF7099"/>
      <c r="BG7099"/>
    </row>
    <row r="7100" spans="57:59" x14ac:dyDescent="0.25">
      <c r="BE7100"/>
      <c r="BF7100"/>
      <c r="BG7100"/>
    </row>
    <row r="7101" spans="57:59" x14ac:dyDescent="0.25">
      <c r="BE7101"/>
      <c r="BF7101"/>
      <c r="BG7101"/>
    </row>
    <row r="7102" spans="57:59" x14ac:dyDescent="0.25">
      <c r="BE7102"/>
      <c r="BF7102"/>
      <c r="BG7102"/>
    </row>
    <row r="7103" spans="57:59" x14ac:dyDescent="0.25">
      <c r="BE7103"/>
      <c r="BF7103"/>
      <c r="BG7103"/>
    </row>
    <row r="7104" spans="57:59" x14ac:dyDescent="0.25">
      <c r="BE7104"/>
      <c r="BF7104"/>
      <c r="BG7104"/>
    </row>
    <row r="7105" spans="57:59" x14ac:dyDescent="0.25">
      <c r="BE7105"/>
      <c r="BF7105"/>
      <c r="BG7105"/>
    </row>
    <row r="7106" spans="57:59" x14ac:dyDescent="0.25">
      <c r="BE7106"/>
      <c r="BF7106"/>
      <c r="BG7106"/>
    </row>
    <row r="7107" spans="57:59" x14ac:dyDescent="0.25">
      <c r="BE7107"/>
      <c r="BF7107"/>
      <c r="BG7107"/>
    </row>
    <row r="7108" spans="57:59" x14ac:dyDescent="0.25">
      <c r="BE7108"/>
      <c r="BF7108"/>
      <c r="BG7108"/>
    </row>
    <row r="7109" spans="57:59" x14ac:dyDescent="0.25">
      <c r="BE7109"/>
      <c r="BF7109"/>
      <c r="BG7109"/>
    </row>
    <row r="7110" spans="57:59" x14ac:dyDescent="0.25">
      <c r="BE7110"/>
      <c r="BF7110"/>
      <c r="BG7110"/>
    </row>
    <row r="7111" spans="57:59" x14ac:dyDescent="0.25">
      <c r="BE7111"/>
      <c r="BF7111"/>
      <c r="BG7111"/>
    </row>
    <row r="7112" spans="57:59" x14ac:dyDescent="0.25">
      <c r="BE7112"/>
      <c r="BF7112"/>
      <c r="BG7112"/>
    </row>
    <row r="7113" spans="57:59" x14ac:dyDescent="0.25">
      <c r="BE7113"/>
      <c r="BF7113"/>
      <c r="BG7113"/>
    </row>
    <row r="7114" spans="57:59" x14ac:dyDescent="0.25">
      <c r="BE7114"/>
      <c r="BF7114"/>
      <c r="BG7114"/>
    </row>
    <row r="7115" spans="57:59" x14ac:dyDescent="0.25">
      <c r="BE7115"/>
      <c r="BF7115"/>
      <c r="BG7115"/>
    </row>
    <row r="7116" spans="57:59" x14ac:dyDescent="0.25">
      <c r="BE7116"/>
      <c r="BF7116"/>
      <c r="BG7116"/>
    </row>
    <row r="7117" spans="57:59" x14ac:dyDescent="0.25">
      <c r="BE7117"/>
      <c r="BF7117"/>
      <c r="BG7117"/>
    </row>
    <row r="7118" spans="57:59" x14ac:dyDescent="0.25">
      <c r="BE7118"/>
      <c r="BF7118"/>
      <c r="BG7118"/>
    </row>
    <row r="7119" spans="57:59" x14ac:dyDescent="0.25">
      <c r="BE7119"/>
      <c r="BF7119"/>
      <c r="BG7119"/>
    </row>
    <row r="7120" spans="57:59" x14ac:dyDescent="0.25">
      <c r="BE7120"/>
      <c r="BF7120"/>
      <c r="BG7120"/>
    </row>
    <row r="7121" spans="57:59" x14ac:dyDescent="0.25">
      <c r="BE7121"/>
      <c r="BF7121"/>
      <c r="BG7121"/>
    </row>
    <row r="7122" spans="57:59" x14ac:dyDescent="0.25">
      <c r="BE7122"/>
      <c r="BF7122"/>
      <c r="BG7122"/>
    </row>
    <row r="7123" spans="57:59" x14ac:dyDescent="0.25">
      <c r="BE7123"/>
      <c r="BF7123"/>
      <c r="BG7123"/>
    </row>
    <row r="7124" spans="57:59" x14ac:dyDescent="0.25">
      <c r="BE7124"/>
      <c r="BF7124"/>
      <c r="BG7124"/>
    </row>
    <row r="7125" spans="57:59" x14ac:dyDescent="0.25">
      <c r="BE7125"/>
      <c r="BF7125"/>
      <c r="BG7125"/>
    </row>
    <row r="7126" spans="57:59" x14ac:dyDescent="0.25">
      <c r="BE7126"/>
      <c r="BF7126"/>
      <c r="BG7126"/>
    </row>
    <row r="7127" spans="57:59" x14ac:dyDescent="0.25">
      <c r="BE7127"/>
      <c r="BF7127"/>
      <c r="BG7127"/>
    </row>
    <row r="7128" spans="57:59" x14ac:dyDescent="0.25">
      <c r="BE7128"/>
      <c r="BF7128"/>
      <c r="BG7128"/>
    </row>
    <row r="7129" spans="57:59" x14ac:dyDescent="0.25">
      <c r="BE7129"/>
      <c r="BF7129"/>
      <c r="BG7129"/>
    </row>
    <row r="7130" spans="57:59" x14ac:dyDescent="0.25">
      <c r="BE7130"/>
      <c r="BF7130"/>
      <c r="BG7130"/>
    </row>
    <row r="7131" spans="57:59" x14ac:dyDescent="0.25">
      <c r="BE7131"/>
      <c r="BF7131"/>
      <c r="BG7131"/>
    </row>
    <row r="7132" spans="57:59" x14ac:dyDescent="0.25">
      <c r="BE7132"/>
      <c r="BF7132"/>
      <c r="BG7132"/>
    </row>
    <row r="7133" spans="57:59" x14ac:dyDescent="0.25">
      <c r="BE7133"/>
      <c r="BF7133"/>
      <c r="BG7133"/>
    </row>
    <row r="7134" spans="57:59" x14ac:dyDescent="0.25">
      <c r="BE7134"/>
      <c r="BF7134"/>
      <c r="BG7134"/>
    </row>
    <row r="7135" spans="57:59" x14ac:dyDescent="0.25">
      <c r="BE7135"/>
      <c r="BF7135"/>
      <c r="BG7135"/>
    </row>
    <row r="7136" spans="57:59" x14ac:dyDescent="0.25">
      <c r="BE7136"/>
      <c r="BF7136"/>
      <c r="BG7136"/>
    </row>
    <row r="7137" spans="57:59" x14ac:dyDescent="0.25">
      <c r="BE7137"/>
      <c r="BF7137"/>
      <c r="BG7137"/>
    </row>
    <row r="7138" spans="57:59" x14ac:dyDescent="0.25">
      <c r="BE7138"/>
      <c r="BF7138"/>
      <c r="BG7138"/>
    </row>
    <row r="7139" spans="57:59" x14ac:dyDescent="0.25">
      <c r="BE7139"/>
      <c r="BF7139"/>
      <c r="BG7139"/>
    </row>
    <row r="7140" spans="57:59" x14ac:dyDescent="0.25">
      <c r="BE7140"/>
      <c r="BF7140"/>
      <c r="BG7140"/>
    </row>
    <row r="7141" spans="57:59" x14ac:dyDescent="0.25">
      <c r="BE7141"/>
      <c r="BF7141"/>
      <c r="BG7141"/>
    </row>
    <row r="7142" spans="57:59" x14ac:dyDescent="0.25">
      <c r="BE7142"/>
      <c r="BF7142"/>
      <c r="BG7142"/>
    </row>
    <row r="7143" spans="57:59" x14ac:dyDescent="0.25">
      <c r="BE7143"/>
      <c r="BF7143"/>
      <c r="BG7143"/>
    </row>
    <row r="7144" spans="57:59" x14ac:dyDescent="0.25">
      <c r="BE7144"/>
      <c r="BF7144"/>
      <c r="BG7144"/>
    </row>
    <row r="7145" spans="57:59" x14ac:dyDescent="0.25">
      <c r="BE7145"/>
      <c r="BF7145"/>
      <c r="BG7145"/>
    </row>
    <row r="7146" spans="57:59" x14ac:dyDescent="0.25">
      <c r="BE7146"/>
      <c r="BF7146"/>
      <c r="BG7146"/>
    </row>
    <row r="7147" spans="57:59" x14ac:dyDescent="0.25">
      <c r="BE7147"/>
      <c r="BF7147"/>
      <c r="BG7147"/>
    </row>
    <row r="7148" spans="57:59" x14ac:dyDescent="0.25">
      <c r="BE7148"/>
      <c r="BF7148"/>
      <c r="BG7148"/>
    </row>
    <row r="7149" spans="57:59" x14ac:dyDescent="0.25">
      <c r="BE7149"/>
      <c r="BF7149"/>
      <c r="BG7149"/>
    </row>
    <row r="7150" spans="57:59" x14ac:dyDescent="0.25">
      <c r="BE7150"/>
      <c r="BF7150"/>
      <c r="BG7150"/>
    </row>
    <row r="7151" spans="57:59" x14ac:dyDescent="0.25">
      <c r="BE7151"/>
      <c r="BF7151"/>
      <c r="BG7151"/>
    </row>
    <row r="7152" spans="57:59" x14ac:dyDescent="0.25">
      <c r="BE7152"/>
      <c r="BF7152"/>
      <c r="BG7152"/>
    </row>
    <row r="7153" spans="57:59" x14ac:dyDescent="0.25">
      <c r="BE7153"/>
      <c r="BF7153"/>
      <c r="BG7153"/>
    </row>
    <row r="7154" spans="57:59" x14ac:dyDescent="0.25">
      <c r="BE7154"/>
      <c r="BF7154"/>
      <c r="BG7154"/>
    </row>
    <row r="7155" spans="57:59" x14ac:dyDescent="0.25">
      <c r="BE7155"/>
      <c r="BF7155"/>
      <c r="BG7155"/>
    </row>
    <row r="7156" spans="57:59" x14ac:dyDescent="0.25">
      <c r="BE7156"/>
      <c r="BF7156"/>
      <c r="BG7156"/>
    </row>
    <row r="7157" spans="57:59" x14ac:dyDescent="0.25">
      <c r="BE7157"/>
      <c r="BF7157"/>
      <c r="BG7157"/>
    </row>
    <row r="7158" spans="57:59" x14ac:dyDescent="0.25">
      <c r="BE7158"/>
      <c r="BF7158"/>
      <c r="BG7158"/>
    </row>
    <row r="7159" spans="57:59" x14ac:dyDescent="0.25">
      <c r="BE7159"/>
      <c r="BF7159"/>
      <c r="BG7159"/>
    </row>
    <row r="7160" spans="57:59" x14ac:dyDescent="0.25">
      <c r="BE7160"/>
      <c r="BF7160"/>
      <c r="BG7160"/>
    </row>
    <row r="7161" spans="57:59" x14ac:dyDescent="0.25">
      <c r="BE7161"/>
      <c r="BF7161"/>
      <c r="BG7161"/>
    </row>
    <row r="7162" spans="57:59" x14ac:dyDescent="0.25">
      <c r="BE7162"/>
      <c r="BF7162"/>
      <c r="BG7162"/>
    </row>
    <row r="7163" spans="57:59" x14ac:dyDescent="0.25">
      <c r="BE7163"/>
      <c r="BF7163"/>
      <c r="BG7163"/>
    </row>
    <row r="7164" spans="57:59" x14ac:dyDescent="0.25">
      <c r="BE7164"/>
      <c r="BF7164"/>
      <c r="BG7164"/>
    </row>
    <row r="7165" spans="57:59" x14ac:dyDescent="0.25">
      <c r="BE7165"/>
      <c r="BF7165"/>
      <c r="BG7165"/>
    </row>
    <row r="7166" spans="57:59" x14ac:dyDescent="0.25">
      <c r="BE7166"/>
      <c r="BF7166"/>
      <c r="BG7166"/>
    </row>
    <row r="7167" spans="57:59" x14ac:dyDescent="0.25">
      <c r="BE7167"/>
      <c r="BF7167"/>
      <c r="BG7167"/>
    </row>
    <row r="7168" spans="57:59" x14ac:dyDescent="0.25">
      <c r="BE7168"/>
      <c r="BF7168"/>
      <c r="BG7168"/>
    </row>
    <row r="7169" spans="57:59" x14ac:dyDescent="0.25">
      <c r="BE7169"/>
      <c r="BF7169"/>
      <c r="BG7169"/>
    </row>
    <row r="7170" spans="57:59" x14ac:dyDescent="0.25">
      <c r="BE7170"/>
      <c r="BF7170"/>
      <c r="BG7170"/>
    </row>
    <row r="7171" spans="57:59" x14ac:dyDescent="0.25">
      <c r="BE7171"/>
      <c r="BF7171"/>
      <c r="BG7171"/>
    </row>
    <row r="7172" spans="57:59" x14ac:dyDescent="0.25">
      <c r="BE7172"/>
      <c r="BF7172"/>
      <c r="BG7172"/>
    </row>
    <row r="7173" spans="57:59" x14ac:dyDescent="0.25">
      <c r="BE7173"/>
      <c r="BF7173"/>
      <c r="BG7173"/>
    </row>
    <row r="7174" spans="57:59" x14ac:dyDescent="0.25">
      <c r="BE7174"/>
      <c r="BF7174"/>
      <c r="BG7174"/>
    </row>
    <row r="7175" spans="57:59" x14ac:dyDescent="0.25">
      <c r="BE7175"/>
      <c r="BF7175"/>
      <c r="BG7175"/>
    </row>
    <row r="7176" spans="57:59" x14ac:dyDescent="0.25">
      <c r="BE7176"/>
      <c r="BF7176"/>
      <c r="BG7176"/>
    </row>
    <row r="7177" spans="57:59" x14ac:dyDescent="0.25">
      <c r="BE7177"/>
      <c r="BF7177"/>
      <c r="BG7177"/>
    </row>
    <row r="7178" spans="57:59" x14ac:dyDescent="0.25">
      <c r="BE7178"/>
      <c r="BF7178"/>
      <c r="BG7178"/>
    </row>
    <row r="7179" spans="57:59" x14ac:dyDescent="0.25">
      <c r="BE7179"/>
      <c r="BF7179"/>
      <c r="BG7179"/>
    </row>
    <row r="7180" spans="57:59" x14ac:dyDescent="0.25">
      <c r="BE7180"/>
      <c r="BF7180"/>
      <c r="BG7180"/>
    </row>
    <row r="7181" spans="57:59" x14ac:dyDescent="0.25">
      <c r="BE7181"/>
      <c r="BF7181"/>
      <c r="BG7181"/>
    </row>
    <row r="7182" spans="57:59" x14ac:dyDescent="0.25">
      <c r="BE7182"/>
      <c r="BF7182"/>
      <c r="BG7182"/>
    </row>
    <row r="7183" spans="57:59" x14ac:dyDescent="0.25">
      <c r="BE7183"/>
      <c r="BF7183"/>
      <c r="BG7183"/>
    </row>
    <row r="7184" spans="57:59" x14ac:dyDescent="0.25">
      <c r="BE7184"/>
      <c r="BF7184"/>
      <c r="BG7184"/>
    </row>
    <row r="7185" spans="57:59" x14ac:dyDescent="0.25">
      <c r="BE7185"/>
      <c r="BF7185"/>
      <c r="BG7185"/>
    </row>
    <row r="7186" spans="57:59" x14ac:dyDescent="0.25">
      <c r="BE7186"/>
      <c r="BF7186"/>
      <c r="BG7186"/>
    </row>
    <row r="7187" spans="57:59" x14ac:dyDescent="0.25">
      <c r="BE7187"/>
      <c r="BF7187"/>
      <c r="BG7187"/>
    </row>
    <row r="7188" spans="57:59" x14ac:dyDescent="0.25">
      <c r="BE7188"/>
      <c r="BF7188"/>
      <c r="BG7188"/>
    </row>
    <row r="7189" spans="57:59" x14ac:dyDescent="0.25">
      <c r="BE7189"/>
      <c r="BF7189"/>
      <c r="BG7189"/>
    </row>
    <row r="7190" spans="57:59" x14ac:dyDescent="0.25">
      <c r="BE7190"/>
      <c r="BF7190"/>
      <c r="BG7190"/>
    </row>
    <row r="7191" spans="57:59" x14ac:dyDescent="0.25">
      <c r="BE7191"/>
      <c r="BF7191"/>
      <c r="BG7191"/>
    </row>
    <row r="7192" spans="57:59" x14ac:dyDescent="0.25">
      <c r="BE7192"/>
      <c r="BF7192"/>
      <c r="BG7192"/>
    </row>
    <row r="7193" spans="57:59" x14ac:dyDescent="0.25">
      <c r="BE7193"/>
      <c r="BF7193"/>
      <c r="BG7193"/>
    </row>
    <row r="7194" spans="57:59" x14ac:dyDescent="0.25">
      <c r="BE7194"/>
      <c r="BF7194"/>
      <c r="BG7194"/>
    </row>
    <row r="7195" spans="57:59" x14ac:dyDescent="0.25">
      <c r="BE7195"/>
      <c r="BF7195"/>
      <c r="BG7195"/>
    </row>
    <row r="7196" spans="57:59" x14ac:dyDescent="0.25">
      <c r="BE7196"/>
      <c r="BF7196"/>
      <c r="BG7196"/>
    </row>
    <row r="7197" spans="57:59" x14ac:dyDescent="0.25">
      <c r="BE7197"/>
      <c r="BF7197"/>
      <c r="BG7197"/>
    </row>
    <row r="7198" spans="57:59" x14ac:dyDescent="0.25">
      <c r="BE7198"/>
      <c r="BF7198"/>
      <c r="BG7198"/>
    </row>
    <row r="7199" spans="57:59" x14ac:dyDescent="0.25">
      <c r="BE7199"/>
      <c r="BF7199"/>
      <c r="BG7199"/>
    </row>
    <row r="7200" spans="57:59" x14ac:dyDescent="0.25">
      <c r="BE7200"/>
      <c r="BF7200"/>
      <c r="BG7200"/>
    </row>
    <row r="7201" spans="57:59" x14ac:dyDescent="0.25">
      <c r="BE7201"/>
      <c r="BF7201"/>
      <c r="BG7201"/>
    </row>
    <row r="7202" spans="57:59" x14ac:dyDescent="0.25">
      <c r="BE7202"/>
      <c r="BF7202"/>
      <c r="BG7202"/>
    </row>
    <row r="7203" spans="57:59" x14ac:dyDescent="0.25">
      <c r="BE7203"/>
      <c r="BF7203"/>
      <c r="BG7203"/>
    </row>
    <row r="7204" spans="57:59" x14ac:dyDescent="0.25">
      <c r="BE7204"/>
      <c r="BF7204"/>
      <c r="BG7204"/>
    </row>
    <row r="7205" spans="57:59" x14ac:dyDescent="0.25">
      <c r="BE7205"/>
      <c r="BF7205"/>
      <c r="BG7205"/>
    </row>
    <row r="7206" spans="57:59" x14ac:dyDescent="0.25">
      <c r="BE7206"/>
      <c r="BF7206"/>
      <c r="BG7206"/>
    </row>
    <row r="7207" spans="57:59" x14ac:dyDescent="0.25">
      <c r="BE7207"/>
      <c r="BF7207"/>
      <c r="BG7207"/>
    </row>
    <row r="7208" spans="57:59" x14ac:dyDescent="0.25">
      <c r="BE7208"/>
      <c r="BF7208"/>
      <c r="BG7208"/>
    </row>
    <row r="7209" spans="57:59" x14ac:dyDescent="0.25">
      <c r="BE7209"/>
      <c r="BF7209"/>
      <c r="BG7209"/>
    </row>
    <row r="7210" spans="57:59" x14ac:dyDescent="0.25">
      <c r="BE7210"/>
      <c r="BF7210"/>
      <c r="BG7210"/>
    </row>
    <row r="7211" spans="57:59" x14ac:dyDescent="0.25">
      <c r="BE7211"/>
      <c r="BF7211"/>
      <c r="BG7211"/>
    </row>
    <row r="7212" spans="57:59" x14ac:dyDescent="0.25">
      <c r="BE7212"/>
      <c r="BF7212"/>
      <c r="BG7212"/>
    </row>
    <row r="7213" spans="57:59" x14ac:dyDescent="0.25">
      <c r="BE7213"/>
      <c r="BF7213"/>
      <c r="BG7213"/>
    </row>
    <row r="7214" spans="57:59" x14ac:dyDescent="0.25">
      <c r="BE7214"/>
      <c r="BF7214"/>
      <c r="BG7214"/>
    </row>
    <row r="7215" spans="57:59" x14ac:dyDescent="0.25">
      <c r="BE7215"/>
      <c r="BF7215"/>
      <c r="BG7215"/>
    </row>
    <row r="7216" spans="57:59" x14ac:dyDescent="0.25">
      <c r="BE7216"/>
      <c r="BF7216"/>
      <c r="BG7216"/>
    </row>
    <row r="7217" spans="57:59" x14ac:dyDescent="0.25">
      <c r="BE7217"/>
      <c r="BF7217"/>
      <c r="BG7217"/>
    </row>
    <row r="7218" spans="57:59" x14ac:dyDescent="0.25">
      <c r="BE7218"/>
      <c r="BF7218"/>
      <c r="BG7218"/>
    </row>
    <row r="7219" spans="57:59" x14ac:dyDescent="0.25">
      <c r="BE7219"/>
      <c r="BF7219"/>
      <c r="BG7219"/>
    </row>
    <row r="7220" spans="57:59" x14ac:dyDescent="0.25">
      <c r="BE7220"/>
      <c r="BF7220"/>
      <c r="BG7220"/>
    </row>
    <row r="7221" spans="57:59" x14ac:dyDescent="0.25">
      <c r="BE7221"/>
      <c r="BF7221"/>
      <c r="BG7221"/>
    </row>
    <row r="7222" spans="57:59" x14ac:dyDescent="0.25">
      <c r="BE7222"/>
      <c r="BF7222"/>
      <c r="BG7222"/>
    </row>
    <row r="7223" spans="57:59" x14ac:dyDescent="0.25">
      <c r="BE7223"/>
      <c r="BF7223"/>
      <c r="BG7223"/>
    </row>
    <row r="7224" spans="57:59" x14ac:dyDescent="0.25">
      <c r="BE7224"/>
      <c r="BF7224"/>
      <c r="BG7224"/>
    </row>
    <row r="7225" spans="57:59" x14ac:dyDescent="0.25">
      <c r="BE7225"/>
      <c r="BF7225"/>
      <c r="BG7225"/>
    </row>
    <row r="7226" spans="57:59" x14ac:dyDescent="0.25">
      <c r="BE7226"/>
      <c r="BF7226"/>
      <c r="BG7226"/>
    </row>
    <row r="7227" spans="57:59" x14ac:dyDescent="0.25">
      <c r="BE7227"/>
      <c r="BF7227"/>
      <c r="BG7227"/>
    </row>
    <row r="7228" spans="57:59" x14ac:dyDescent="0.25">
      <c r="BE7228"/>
      <c r="BF7228"/>
      <c r="BG7228"/>
    </row>
    <row r="7229" spans="57:59" x14ac:dyDescent="0.25">
      <c r="BE7229"/>
      <c r="BF7229"/>
      <c r="BG7229"/>
    </row>
    <row r="7230" spans="57:59" x14ac:dyDescent="0.25">
      <c r="BE7230"/>
      <c r="BF7230"/>
      <c r="BG7230"/>
    </row>
    <row r="7231" spans="57:59" x14ac:dyDescent="0.25">
      <c r="BE7231"/>
      <c r="BF7231"/>
      <c r="BG7231"/>
    </row>
    <row r="7232" spans="57:59" x14ac:dyDescent="0.25">
      <c r="BE7232"/>
      <c r="BF7232"/>
      <c r="BG7232"/>
    </row>
    <row r="7233" spans="57:59" x14ac:dyDescent="0.25">
      <c r="BE7233"/>
      <c r="BF7233"/>
      <c r="BG7233"/>
    </row>
    <row r="7234" spans="57:59" x14ac:dyDescent="0.25">
      <c r="BE7234"/>
      <c r="BF7234"/>
      <c r="BG7234"/>
    </row>
    <row r="7235" spans="57:59" x14ac:dyDescent="0.25">
      <c r="BE7235"/>
      <c r="BF7235"/>
      <c r="BG7235"/>
    </row>
    <row r="7236" spans="57:59" x14ac:dyDescent="0.25">
      <c r="BE7236"/>
      <c r="BF7236"/>
      <c r="BG7236"/>
    </row>
    <row r="7237" spans="57:59" x14ac:dyDescent="0.25">
      <c r="BE7237"/>
      <c r="BF7237"/>
      <c r="BG7237"/>
    </row>
    <row r="7238" spans="57:59" x14ac:dyDescent="0.25">
      <c r="BE7238"/>
      <c r="BF7238"/>
      <c r="BG7238"/>
    </row>
    <row r="7239" spans="57:59" x14ac:dyDescent="0.25">
      <c r="BE7239"/>
      <c r="BF7239"/>
      <c r="BG7239"/>
    </row>
    <row r="7240" spans="57:59" x14ac:dyDescent="0.25">
      <c r="BE7240"/>
      <c r="BF7240"/>
      <c r="BG7240"/>
    </row>
    <row r="7241" spans="57:59" x14ac:dyDescent="0.25">
      <c r="BE7241"/>
      <c r="BF7241"/>
      <c r="BG7241"/>
    </row>
    <row r="7242" spans="57:59" x14ac:dyDescent="0.25">
      <c r="BE7242"/>
      <c r="BF7242"/>
      <c r="BG7242"/>
    </row>
    <row r="7243" spans="57:59" x14ac:dyDescent="0.25">
      <c r="BE7243"/>
      <c r="BF7243"/>
      <c r="BG7243"/>
    </row>
    <row r="7244" spans="57:59" x14ac:dyDescent="0.25">
      <c r="BE7244"/>
      <c r="BF7244"/>
      <c r="BG7244"/>
    </row>
    <row r="7245" spans="57:59" x14ac:dyDescent="0.25">
      <c r="BE7245"/>
      <c r="BF7245"/>
      <c r="BG7245"/>
    </row>
    <row r="7246" spans="57:59" x14ac:dyDescent="0.25">
      <c r="BE7246"/>
      <c r="BF7246"/>
      <c r="BG7246"/>
    </row>
    <row r="7247" spans="57:59" x14ac:dyDescent="0.25">
      <c r="BE7247"/>
      <c r="BF7247"/>
      <c r="BG7247"/>
    </row>
    <row r="7248" spans="57:59" x14ac:dyDescent="0.25">
      <c r="BE7248"/>
      <c r="BF7248"/>
      <c r="BG7248"/>
    </row>
    <row r="7249" spans="57:59" x14ac:dyDescent="0.25">
      <c r="BE7249"/>
      <c r="BF7249"/>
      <c r="BG7249"/>
    </row>
    <row r="7250" spans="57:59" x14ac:dyDescent="0.25">
      <c r="BE7250"/>
      <c r="BF7250"/>
      <c r="BG7250"/>
    </row>
    <row r="7251" spans="57:59" x14ac:dyDescent="0.25">
      <c r="BE7251"/>
      <c r="BF7251"/>
      <c r="BG7251"/>
    </row>
    <row r="7252" spans="57:59" x14ac:dyDescent="0.25">
      <c r="BE7252"/>
      <c r="BF7252"/>
      <c r="BG7252"/>
    </row>
    <row r="7253" spans="57:59" x14ac:dyDescent="0.25">
      <c r="BE7253"/>
      <c r="BF7253"/>
      <c r="BG7253"/>
    </row>
    <row r="7254" spans="57:59" x14ac:dyDescent="0.25">
      <c r="BE7254"/>
      <c r="BF7254"/>
      <c r="BG7254"/>
    </row>
    <row r="7255" spans="57:59" x14ac:dyDescent="0.25">
      <c r="BE7255"/>
      <c r="BF7255"/>
      <c r="BG7255"/>
    </row>
    <row r="7256" spans="57:59" x14ac:dyDescent="0.25">
      <c r="BE7256"/>
      <c r="BF7256"/>
      <c r="BG7256"/>
    </row>
    <row r="7257" spans="57:59" x14ac:dyDescent="0.25">
      <c r="BE7257"/>
      <c r="BF7257"/>
      <c r="BG7257"/>
    </row>
    <row r="7258" spans="57:59" x14ac:dyDescent="0.25">
      <c r="BE7258"/>
      <c r="BF7258"/>
      <c r="BG7258"/>
    </row>
    <row r="7259" spans="57:59" x14ac:dyDescent="0.25">
      <c r="BE7259"/>
      <c r="BF7259"/>
      <c r="BG7259"/>
    </row>
    <row r="7260" spans="57:59" x14ac:dyDescent="0.25">
      <c r="BE7260"/>
      <c r="BF7260"/>
      <c r="BG7260"/>
    </row>
    <row r="7261" spans="57:59" x14ac:dyDescent="0.25">
      <c r="BE7261"/>
      <c r="BF7261"/>
      <c r="BG7261"/>
    </row>
    <row r="7262" spans="57:59" x14ac:dyDescent="0.25">
      <c r="BE7262"/>
      <c r="BF7262"/>
      <c r="BG7262"/>
    </row>
    <row r="7263" spans="57:59" x14ac:dyDescent="0.25">
      <c r="BE7263"/>
      <c r="BF7263"/>
      <c r="BG7263"/>
    </row>
    <row r="7264" spans="57:59" x14ac:dyDescent="0.25">
      <c r="BE7264"/>
      <c r="BF7264"/>
      <c r="BG7264"/>
    </row>
    <row r="7265" spans="57:59" x14ac:dyDescent="0.25">
      <c r="BE7265"/>
      <c r="BF7265"/>
      <c r="BG7265"/>
    </row>
    <row r="7266" spans="57:59" x14ac:dyDescent="0.25">
      <c r="BE7266"/>
      <c r="BF7266"/>
      <c r="BG7266"/>
    </row>
    <row r="7267" spans="57:59" x14ac:dyDescent="0.25">
      <c r="BE7267"/>
      <c r="BF7267"/>
      <c r="BG7267"/>
    </row>
    <row r="7268" spans="57:59" x14ac:dyDescent="0.25">
      <c r="BE7268"/>
      <c r="BF7268"/>
      <c r="BG7268"/>
    </row>
    <row r="7269" spans="57:59" x14ac:dyDescent="0.25">
      <c r="BE7269"/>
      <c r="BF7269"/>
      <c r="BG7269"/>
    </row>
    <row r="7270" spans="57:59" x14ac:dyDescent="0.25">
      <c r="BE7270"/>
      <c r="BF7270"/>
      <c r="BG7270"/>
    </row>
    <row r="7271" spans="57:59" x14ac:dyDescent="0.25">
      <c r="BE7271"/>
      <c r="BF7271"/>
      <c r="BG7271"/>
    </row>
    <row r="7272" spans="57:59" x14ac:dyDescent="0.25">
      <c r="BE7272"/>
      <c r="BF7272"/>
      <c r="BG7272"/>
    </row>
    <row r="7273" spans="57:59" x14ac:dyDescent="0.25">
      <c r="BE7273"/>
      <c r="BF7273"/>
      <c r="BG7273"/>
    </row>
    <row r="7274" spans="57:59" x14ac:dyDescent="0.25">
      <c r="BE7274"/>
      <c r="BF7274"/>
      <c r="BG7274"/>
    </row>
    <row r="7275" spans="57:59" x14ac:dyDescent="0.25">
      <c r="BE7275"/>
      <c r="BF7275"/>
      <c r="BG7275"/>
    </row>
    <row r="7276" spans="57:59" x14ac:dyDescent="0.25">
      <c r="BE7276"/>
      <c r="BF7276"/>
      <c r="BG7276"/>
    </row>
    <row r="7277" spans="57:59" x14ac:dyDescent="0.25">
      <c r="BE7277"/>
      <c r="BF7277"/>
      <c r="BG7277"/>
    </row>
    <row r="7278" spans="57:59" x14ac:dyDescent="0.25">
      <c r="BE7278"/>
      <c r="BF7278"/>
      <c r="BG7278"/>
    </row>
    <row r="7279" spans="57:59" x14ac:dyDescent="0.25">
      <c r="BE7279"/>
      <c r="BF7279"/>
      <c r="BG7279"/>
    </row>
    <row r="7280" spans="57:59" x14ac:dyDescent="0.25">
      <c r="BE7280"/>
      <c r="BF7280"/>
      <c r="BG7280"/>
    </row>
    <row r="7281" spans="57:59" x14ac:dyDescent="0.25">
      <c r="BE7281"/>
      <c r="BF7281"/>
      <c r="BG7281"/>
    </row>
    <row r="7282" spans="57:59" x14ac:dyDescent="0.25">
      <c r="BE7282"/>
      <c r="BF7282"/>
      <c r="BG7282"/>
    </row>
    <row r="7283" spans="57:59" x14ac:dyDescent="0.25">
      <c r="BE7283"/>
      <c r="BF7283"/>
      <c r="BG7283"/>
    </row>
    <row r="7284" spans="57:59" x14ac:dyDescent="0.25">
      <c r="BE7284"/>
      <c r="BF7284"/>
      <c r="BG7284"/>
    </row>
    <row r="7285" spans="57:59" x14ac:dyDescent="0.25">
      <c r="BE7285"/>
      <c r="BF7285"/>
      <c r="BG7285"/>
    </row>
    <row r="7286" spans="57:59" x14ac:dyDescent="0.25">
      <c r="BE7286"/>
      <c r="BF7286"/>
      <c r="BG7286"/>
    </row>
    <row r="7287" spans="57:59" x14ac:dyDescent="0.25">
      <c r="BE7287"/>
      <c r="BF7287"/>
      <c r="BG7287"/>
    </row>
    <row r="7288" spans="57:59" x14ac:dyDescent="0.25">
      <c r="BE7288"/>
      <c r="BF7288"/>
      <c r="BG7288"/>
    </row>
    <row r="7289" spans="57:59" x14ac:dyDescent="0.25">
      <c r="BE7289"/>
      <c r="BF7289"/>
      <c r="BG7289"/>
    </row>
    <row r="7290" spans="57:59" x14ac:dyDescent="0.25">
      <c r="BE7290"/>
      <c r="BF7290"/>
      <c r="BG7290"/>
    </row>
    <row r="7291" spans="57:59" x14ac:dyDescent="0.25">
      <c r="BE7291"/>
      <c r="BF7291"/>
      <c r="BG7291"/>
    </row>
    <row r="7292" spans="57:59" x14ac:dyDescent="0.25">
      <c r="BE7292"/>
      <c r="BF7292"/>
      <c r="BG7292"/>
    </row>
    <row r="7293" spans="57:59" x14ac:dyDescent="0.25">
      <c r="BE7293"/>
      <c r="BF7293"/>
      <c r="BG7293"/>
    </row>
    <row r="7294" spans="57:59" x14ac:dyDescent="0.25">
      <c r="BE7294"/>
      <c r="BF7294"/>
      <c r="BG7294"/>
    </row>
    <row r="7295" spans="57:59" x14ac:dyDescent="0.25">
      <c r="BE7295"/>
      <c r="BF7295"/>
      <c r="BG7295"/>
    </row>
    <row r="7296" spans="57:59" x14ac:dyDescent="0.25">
      <c r="BE7296"/>
      <c r="BF7296"/>
      <c r="BG7296"/>
    </row>
    <row r="7297" spans="57:59" x14ac:dyDescent="0.25">
      <c r="BE7297"/>
      <c r="BF7297"/>
      <c r="BG7297"/>
    </row>
    <row r="7298" spans="57:59" x14ac:dyDescent="0.25">
      <c r="BE7298"/>
      <c r="BF7298"/>
      <c r="BG7298"/>
    </row>
    <row r="7299" spans="57:59" x14ac:dyDescent="0.25">
      <c r="BE7299"/>
      <c r="BF7299"/>
      <c r="BG7299"/>
    </row>
    <row r="7300" spans="57:59" x14ac:dyDescent="0.25">
      <c r="BE7300"/>
      <c r="BF7300"/>
      <c r="BG7300"/>
    </row>
    <row r="7301" spans="57:59" x14ac:dyDescent="0.25">
      <c r="BE7301"/>
      <c r="BF7301"/>
      <c r="BG7301"/>
    </row>
    <row r="7302" spans="57:59" x14ac:dyDescent="0.25">
      <c r="BE7302"/>
      <c r="BF7302"/>
      <c r="BG7302"/>
    </row>
    <row r="7303" spans="57:59" x14ac:dyDescent="0.25">
      <c r="BE7303"/>
      <c r="BF7303"/>
      <c r="BG7303"/>
    </row>
    <row r="7304" spans="57:59" x14ac:dyDescent="0.25">
      <c r="BE7304"/>
      <c r="BF7304"/>
      <c r="BG7304"/>
    </row>
    <row r="7305" spans="57:59" x14ac:dyDescent="0.25">
      <c r="BE7305"/>
      <c r="BF7305"/>
      <c r="BG7305"/>
    </row>
    <row r="7306" spans="57:59" x14ac:dyDescent="0.25">
      <c r="BE7306"/>
      <c r="BF7306"/>
      <c r="BG7306"/>
    </row>
    <row r="7307" spans="57:59" x14ac:dyDescent="0.25">
      <c r="BE7307"/>
      <c r="BF7307"/>
      <c r="BG7307"/>
    </row>
    <row r="7308" spans="57:59" x14ac:dyDescent="0.25">
      <c r="BE7308"/>
      <c r="BF7308"/>
      <c r="BG7308"/>
    </row>
    <row r="7309" spans="57:59" x14ac:dyDescent="0.25">
      <c r="BE7309"/>
      <c r="BF7309"/>
      <c r="BG7309"/>
    </row>
    <row r="7310" spans="57:59" x14ac:dyDescent="0.25">
      <c r="BE7310"/>
      <c r="BF7310"/>
      <c r="BG7310"/>
    </row>
    <row r="7311" spans="57:59" x14ac:dyDescent="0.25">
      <c r="BE7311"/>
      <c r="BF7311"/>
      <c r="BG7311"/>
    </row>
    <row r="7312" spans="57:59" x14ac:dyDescent="0.25">
      <c r="BE7312"/>
      <c r="BF7312"/>
      <c r="BG7312"/>
    </row>
    <row r="7313" spans="57:59" x14ac:dyDescent="0.25">
      <c r="BE7313"/>
      <c r="BF7313"/>
      <c r="BG7313"/>
    </row>
    <row r="7314" spans="57:59" x14ac:dyDescent="0.25">
      <c r="BE7314"/>
      <c r="BF7314"/>
      <c r="BG7314"/>
    </row>
    <row r="7315" spans="57:59" x14ac:dyDescent="0.25">
      <c r="BE7315"/>
      <c r="BF7315"/>
      <c r="BG7315"/>
    </row>
    <row r="7316" spans="57:59" x14ac:dyDescent="0.25">
      <c r="BE7316"/>
      <c r="BF7316"/>
      <c r="BG7316"/>
    </row>
    <row r="7317" spans="57:59" x14ac:dyDescent="0.25">
      <c r="BE7317"/>
      <c r="BF7317"/>
      <c r="BG7317"/>
    </row>
    <row r="7318" spans="57:59" x14ac:dyDescent="0.25">
      <c r="BE7318"/>
      <c r="BF7318"/>
      <c r="BG7318"/>
    </row>
    <row r="7319" spans="57:59" x14ac:dyDescent="0.25">
      <c r="BE7319"/>
      <c r="BF7319"/>
      <c r="BG7319"/>
    </row>
    <row r="7320" spans="57:59" x14ac:dyDescent="0.25">
      <c r="BE7320"/>
      <c r="BF7320"/>
      <c r="BG7320"/>
    </row>
    <row r="7321" spans="57:59" x14ac:dyDescent="0.25">
      <c r="BE7321"/>
      <c r="BF7321"/>
      <c r="BG7321"/>
    </row>
    <row r="7322" spans="57:59" x14ac:dyDescent="0.25">
      <c r="BE7322"/>
      <c r="BF7322"/>
      <c r="BG7322"/>
    </row>
    <row r="7323" spans="57:59" x14ac:dyDescent="0.25">
      <c r="BE7323"/>
      <c r="BF7323"/>
      <c r="BG7323"/>
    </row>
    <row r="7324" spans="57:59" x14ac:dyDescent="0.25">
      <c r="BE7324"/>
      <c r="BF7324"/>
      <c r="BG7324"/>
    </row>
    <row r="7325" spans="57:59" x14ac:dyDescent="0.25">
      <c r="BE7325"/>
      <c r="BF7325"/>
      <c r="BG7325"/>
    </row>
    <row r="7326" spans="57:59" x14ac:dyDescent="0.25">
      <c r="BE7326"/>
      <c r="BF7326"/>
      <c r="BG7326"/>
    </row>
    <row r="7327" spans="57:59" x14ac:dyDescent="0.25">
      <c r="BE7327"/>
      <c r="BF7327"/>
      <c r="BG7327"/>
    </row>
    <row r="7328" spans="57:59" x14ac:dyDescent="0.25">
      <c r="BE7328"/>
      <c r="BF7328"/>
      <c r="BG7328"/>
    </row>
    <row r="7329" spans="57:59" x14ac:dyDescent="0.25">
      <c r="BE7329"/>
      <c r="BF7329"/>
      <c r="BG7329"/>
    </row>
    <row r="7330" spans="57:59" x14ac:dyDescent="0.25">
      <c r="BE7330"/>
      <c r="BF7330"/>
      <c r="BG7330"/>
    </row>
    <row r="7331" spans="57:59" x14ac:dyDescent="0.25">
      <c r="BE7331"/>
      <c r="BF7331"/>
      <c r="BG7331"/>
    </row>
    <row r="7332" spans="57:59" x14ac:dyDescent="0.25">
      <c r="BE7332"/>
      <c r="BF7332"/>
      <c r="BG7332"/>
    </row>
    <row r="7333" spans="57:59" x14ac:dyDescent="0.25">
      <c r="BE7333"/>
      <c r="BF7333"/>
      <c r="BG7333"/>
    </row>
    <row r="7334" spans="57:59" x14ac:dyDescent="0.25">
      <c r="BE7334"/>
      <c r="BF7334"/>
      <c r="BG7334"/>
    </row>
    <row r="7335" spans="57:59" x14ac:dyDescent="0.25">
      <c r="BE7335"/>
      <c r="BF7335"/>
      <c r="BG7335"/>
    </row>
    <row r="7336" spans="57:59" x14ac:dyDescent="0.25">
      <c r="BE7336"/>
      <c r="BF7336"/>
      <c r="BG7336"/>
    </row>
    <row r="7337" spans="57:59" x14ac:dyDescent="0.25">
      <c r="BE7337"/>
      <c r="BF7337"/>
      <c r="BG7337"/>
    </row>
    <row r="7338" spans="57:59" x14ac:dyDescent="0.25">
      <c r="BE7338"/>
      <c r="BF7338"/>
      <c r="BG7338"/>
    </row>
    <row r="7339" spans="57:59" x14ac:dyDescent="0.25">
      <c r="BE7339"/>
      <c r="BF7339"/>
      <c r="BG7339"/>
    </row>
    <row r="7340" spans="57:59" x14ac:dyDescent="0.25">
      <c r="BE7340"/>
      <c r="BF7340"/>
      <c r="BG7340"/>
    </row>
    <row r="7341" spans="57:59" x14ac:dyDescent="0.25">
      <c r="BE7341"/>
      <c r="BF7341"/>
      <c r="BG7341"/>
    </row>
    <row r="7342" spans="57:59" x14ac:dyDescent="0.25">
      <c r="BE7342"/>
      <c r="BF7342"/>
      <c r="BG7342"/>
    </row>
    <row r="7343" spans="57:59" x14ac:dyDescent="0.25">
      <c r="BE7343"/>
      <c r="BF7343"/>
      <c r="BG7343"/>
    </row>
    <row r="7344" spans="57:59" x14ac:dyDescent="0.25">
      <c r="BE7344"/>
      <c r="BF7344"/>
      <c r="BG7344"/>
    </row>
    <row r="7345" spans="57:59" x14ac:dyDescent="0.25">
      <c r="BE7345"/>
      <c r="BF7345"/>
      <c r="BG7345"/>
    </row>
    <row r="7346" spans="57:59" x14ac:dyDescent="0.25">
      <c r="BE7346"/>
      <c r="BF7346"/>
      <c r="BG7346"/>
    </row>
    <row r="7347" spans="57:59" x14ac:dyDescent="0.25">
      <c r="BE7347"/>
      <c r="BF7347"/>
      <c r="BG7347"/>
    </row>
    <row r="7348" spans="57:59" x14ac:dyDescent="0.25">
      <c r="BE7348"/>
      <c r="BF7348"/>
      <c r="BG7348"/>
    </row>
    <row r="7349" spans="57:59" x14ac:dyDescent="0.25">
      <c r="BE7349"/>
      <c r="BF7349"/>
      <c r="BG7349"/>
    </row>
    <row r="7350" spans="57:59" x14ac:dyDescent="0.25">
      <c r="BE7350"/>
      <c r="BF7350"/>
      <c r="BG7350"/>
    </row>
    <row r="7351" spans="57:59" x14ac:dyDescent="0.25">
      <c r="BE7351"/>
      <c r="BF7351"/>
      <c r="BG7351"/>
    </row>
    <row r="7352" spans="57:59" x14ac:dyDescent="0.25">
      <c r="BE7352"/>
      <c r="BF7352"/>
      <c r="BG7352"/>
    </row>
    <row r="7353" spans="57:59" x14ac:dyDescent="0.25">
      <c r="BE7353"/>
      <c r="BF7353"/>
      <c r="BG7353"/>
    </row>
    <row r="7354" spans="57:59" x14ac:dyDescent="0.25">
      <c r="BE7354"/>
      <c r="BF7354"/>
      <c r="BG7354"/>
    </row>
    <row r="7355" spans="57:59" x14ac:dyDescent="0.25">
      <c r="BE7355"/>
      <c r="BF7355"/>
      <c r="BG7355"/>
    </row>
    <row r="7356" spans="57:59" x14ac:dyDescent="0.25">
      <c r="BE7356"/>
      <c r="BF7356"/>
      <c r="BG7356"/>
    </row>
    <row r="7357" spans="57:59" x14ac:dyDescent="0.25">
      <c r="BE7357"/>
      <c r="BF7357"/>
      <c r="BG7357"/>
    </row>
    <row r="7358" spans="57:59" x14ac:dyDescent="0.25">
      <c r="BE7358"/>
      <c r="BF7358"/>
      <c r="BG7358"/>
    </row>
    <row r="7359" spans="57:59" x14ac:dyDescent="0.25">
      <c r="BE7359"/>
      <c r="BF7359"/>
      <c r="BG7359"/>
    </row>
    <row r="7360" spans="57:59" x14ac:dyDescent="0.25">
      <c r="BE7360"/>
      <c r="BF7360"/>
      <c r="BG7360"/>
    </row>
    <row r="7361" spans="57:59" x14ac:dyDescent="0.25">
      <c r="BE7361"/>
      <c r="BF7361"/>
      <c r="BG7361"/>
    </row>
    <row r="7362" spans="57:59" x14ac:dyDescent="0.25">
      <c r="BE7362"/>
      <c r="BF7362"/>
      <c r="BG7362"/>
    </row>
    <row r="7363" spans="57:59" x14ac:dyDescent="0.25">
      <c r="BE7363"/>
      <c r="BF7363"/>
      <c r="BG7363"/>
    </row>
    <row r="7364" spans="57:59" x14ac:dyDescent="0.25">
      <c r="BE7364"/>
      <c r="BF7364"/>
      <c r="BG7364"/>
    </row>
    <row r="7365" spans="57:59" x14ac:dyDescent="0.25">
      <c r="BE7365"/>
      <c r="BF7365"/>
      <c r="BG7365"/>
    </row>
    <row r="7366" spans="57:59" x14ac:dyDescent="0.25">
      <c r="BE7366"/>
      <c r="BF7366"/>
      <c r="BG7366"/>
    </row>
    <row r="7367" spans="57:59" x14ac:dyDescent="0.25">
      <c r="BE7367"/>
      <c r="BF7367"/>
      <c r="BG7367"/>
    </row>
    <row r="7368" spans="57:59" x14ac:dyDescent="0.25">
      <c r="BE7368"/>
      <c r="BF7368"/>
      <c r="BG7368"/>
    </row>
    <row r="7369" spans="57:59" x14ac:dyDescent="0.25">
      <c r="BE7369"/>
      <c r="BF7369"/>
      <c r="BG7369"/>
    </row>
    <row r="7370" spans="57:59" x14ac:dyDescent="0.25">
      <c r="BE7370"/>
      <c r="BF7370"/>
      <c r="BG7370"/>
    </row>
    <row r="7371" spans="57:59" x14ac:dyDescent="0.25">
      <c r="BE7371"/>
      <c r="BF7371"/>
      <c r="BG7371"/>
    </row>
    <row r="7372" spans="57:59" x14ac:dyDescent="0.25">
      <c r="BE7372"/>
      <c r="BF7372"/>
      <c r="BG7372"/>
    </row>
    <row r="7373" spans="57:59" x14ac:dyDescent="0.25">
      <c r="BE7373"/>
      <c r="BF7373"/>
      <c r="BG7373"/>
    </row>
    <row r="7374" spans="57:59" x14ac:dyDescent="0.25">
      <c r="BE7374"/>
      <c r="BF7374"/>
      <c r="BG7374"/>
    </row>
    <row r="7375" spans="57:59" x14ac:dyDescent="0.25">
      <c r="BE7375"/>
      <c r="BF7375"/>
      <c r="BG7375"/>
    </row>
    <row r="7376" spans="57:59" x14ac:dyDescent="0.25">
      <c r="BE7376"/>
      <c r="BF7376"/>
      <c r="BG7376"/>
    </row>
    <row r="7377" spans="57:59" x14ac:dyDescent="0.25">
      <c r="BE7377"/>
      <c r="BF7377"/>
      <c r="BG7377"/>
    </row>
    <row r="7378" spans="57:59" x14ac:dyDescent="0.25">
      <c r="BE7378"/>
      <c r="BF7378"/>
      <c r="BG7378"/>
    </row>
    <row r="7379" spans="57:59" x14ac:dyDescent="0.25">
      <c r="BE7379"/>
      <c r="BF7379"/>
      <c r="BG7379"/>
    </row>
    <row r="7380" spans="57:59" x14ac:dyDescent="0.25">
      <c r="BE7380"/>
      <c r="BF7380"/>
      <c r="BG7380"/>
    </row>
    <row r="7381" spans="57:59" x14ac:dyDescent="0.25">
      <c r="BE7381"/>
      <c r="BF7381"/>
      <c r="BG7381"/>
    </row>
    <row r="7382" spans="57:59" x14ac:dyDescent="0.25">
      <c r="BE7382"/>
      <c r="BF7382"/>
      <c r="BG7382"/>
    </row>
    <row r="7383" spans="57:59" x14ac:dyDescent="0.25">
      <c r="BE7383"/>
      <c r="BF7383"/>
      <c r="BG7383"/>
    </row>
    <row r="7384" spans="57:59" x14ac:dyDescent="0.25">
      <c r="BE7384"/>
      <c r="BF7384"/>
      <c r="BG7384"/>
    </row>
    <row r="7385" spans="57:59" x14ac:dyDescent="0.25">
      <c r="BE7385"/>
      <c r="BF7385"/>
      <c r="BG7385"/>
    </row>
    <row r="7386" spans="57:59" x14ac:dyDescent="0.25">
      <c r="BE7386"/>
      <c r="BF7386"/>
      <c r="BG7386"/>
    </row>
    <row r="7387" spans="57:59" x14ac:dyDescent="0.25">
      <c r="BE7387"/>
      <c r="BF7387"/>
      <c r="BG7387"/>
    </row>
    <row r="7388" spans="57:59" x14ac:dyDescent="0.25">
      <c r="BE7388"/>
      <c r="BF7388"/>
      <c r="BG7388"/>
    </row>
    <row r="7389" spans="57:59" x14ac:dyDescent="0.25">
      <c r="BE7389"/>
      <c r="BF7389"/>
      <c r="BG7389"/>
    </row>
    <row r="7390" spans="57:59" x14ac:dyDescent="0.25">
      <c r="BE7390"/>
      <c r="BF7390"/>
      <c r="BG7390"/>
    </row>
    <row r="7391" spans="57:59" x14ac:dyDescent="0.25">
      <c r="BE7391"/>
      <c r="BF7391"/>
      <c r="BG7391"/>
    </row>
    <row r="7392" spans="57:59" x14ac:dyDescent="0.25">
      <c r="BE7392"/>
      <c r="BF7392"/>
      <c r="BG7392"/>
    </row>
    <row r="7393" spans="57:59" x14ac:dyDescent="0.25">
      <c r="BE7393"/>
      <c r="BF7393"/>
      <c r="BG7393"/>
    </row>
    <row r="7394" spans="57:59" x14ac:dyDescent="0.25">
      <c r="BE7394"/>
      <c r="BF7394"/>
      <c r="BG7394"/>
    </row>
    <row r="7395" spans="57:59" x14ac:dyDescent="0.25">
      <c r="BE7395"/>
      <c r="BF7395"/>
      <c r="BG7395"/>
    </row>
    <row r="7396" spans="57:59" x14ac:dyDescent="0.25">
      <c r="BE7396"/>
      <c r="BF7396"/>
      <c r="BG7396"/>
    </row>
    <row r="7397" spans="57:59" x14ac:dyDescent="0.25">
      <c r="BE7397"/>
      <c r="BF7397"/>
      <c r="BG7397"/>
    </row>
    <row r="7398" spans="57:59" x14ac:dyDescent="0.25">
      <c r="BE7398"/>
      <c r="BF7398"/>
      <c r="BG7398"/>
    </row>
    <row r="7399" spans="57:59" x14ac:dyDescent="0.25">
      <c r="BE7399"/>
      <c r="BF7399"/>
      <c r="BG7399"/>
    </row>
    <row r="7400" spans="57:59" x14ac:dyDescent="0.25">
      <c r="BE7400"/>
      <c r="BF7400"/>
      <c r="BG7400"/>
    </row>
    <row r="7401" spans="57:59" x14ac:dyDescent="0.25">
      <c r="BE7401"/>
      <c r="BF7401"/>
      <c r="BG7401"/>
    </row>
    <row r="7402" spans="57:59" x14ac:dyDescent="0.25">
      <c r="BE7402"/>
      <c r="BF7402"/>
      <c r="BG7402"/>
    </row>
    <row r="7403" spans="57:59" x14ac:dyDescent="0.25">
      <c r="BE7403"/>
      <c r="BF7403"/>
      <c r="BG7403"/>
    </row>
    <row r="7404" spans="57:59" x14ac:dyDescent="0.25">
      <c r="BE7404"/>
      <c r="BF7404"/>
      <c r="BG7404"/>
    </row>
    <row r="7405" spans="57:59" x14ac:dyDescent="0.25">
      <c r="BE7405"/>
      <c r="BF7405"/>
      <c r="BG7405"/>
    </row>
    <row r="7406" spans="57:59" x14ac:dyDescent="0.25">
      <c r="BE7406"/>
      <c r="BF7406"/>
      <c r="BG7406"/>
    </row>
    <row r="7407" spans="57:59" x14ac:dyDescent="0.25">
      <c r="BE7407"/>
      <c r="BF7407"/>
      <c r="BG7407"/>
    </row>
    <row r="7408" spans="57:59" x14ac:dyDescent="0.25">
      <c r="BE7408"/>
      <c r="BF7408"/>
      <c r="BG7408"/>
    </row>
    <row r="7409" spans="57:59" x14ac:dyDescent="0.25">
      <c r="BE7409"/>
      <c r="BF7409"/>
      <c r="BG7409"/>
    </row>
    <row r="7410" spans="57:59" x14ac:dyDescent="0.25">
      <c r="BE7410"/>
      <c r="BF7410"/>
      <c r="BG7410"/>
    </row>
    <row r="7411" spans="57:59" x14ac:dyDescent="0.25">
      <c r="BE7411"/>
      <c r="BF7411"/>
      <c r="BG7411"/>
    </row>
    <row r="7412" spans="57:59" x14ac:dyDescent="0.25">
      <c r="BE7412"/>
      <c r="BF7412"/>
      <c r="BG7412"/>
    </row>
    <row r="7413" spans="57:59" x14ac:dyDescent="0.25">
      <c r="BE7413"/>
      <c r="BF7413"/>
      <c r="BG7413"/>
    </row>
    <row r="7414" spans="57:59" x14ac:dyDescent="0.25">
      <c r="BE7414"/>
      <c r="BF7414"/>
      <c r="BG7414"/>
    </row>
    <row r="7415" spans="57:59" x14ac:dyDescent="0.25">
      <c r="BE7415"/>
      <c r="BF7415"/>
      <c r="BG7415"/>
    </row>
    <row r="7416" spans="57:59" x14ac:dyDescent="0.25">
      <c r="BE7416"/>
      <c r="BF7416"/>
      <c r="BG7416"/>
    </row>
    <row r="7417" spans="57:59" x14ac:dyDescent="0.25">
      <c r="BE7417"/>
      <c r="BF7417"/>
      <c r="BG7417"/>
    </row>
    <row r="7418" spans="57:59" x14ac:dyDescent="0.25">
      <c r="BE7418"/>
      <c r="BF7418"/>
      <c r="BG7418"/>
    </row>
    <row r="7419" spans="57:59" x14ac:dyDescent="0.25">
      <c r="BE7419"/>
      <c r="BF7419"/>
      <c r="BG7419"/>
    </row>
    <row r="7420" spans="57:59" x14ac:dyDescent="0.25">
      <c r="BE7420"/>
      <c r="BF7420"/>
      <c r="BG7420"/>
    </row>
    <row r="7421" spans="57:59" x14ac:dyDescent="0.25">
      <c r="BE7421"/>
      <c r="BF7421"/>
      <c r="BG7421"/>
    </row>
    <row r="7422" spans="57:59" x14ac:dyDescent="0.25">
      <c r="BE7422"/>
      <c r="BF7422"/>
      <c r="BG7422"/>
    </row>
    <row r="7423" spans="57:59" x14ac:dyDescent="0.25">
      <c r="BE7423"/>
      <c r="BF7423"/>
      <c r="BG7423"/>
    </row>
    <row r="7424" spans="57:59" x14ac:dyDescent="0.25">
      <c r="BE7424"/>
      <c r="BF7424"/>
      <c r="BG7424"/>
    </row>
    <row r="7425" spans="57:59" x14ac:dyDescent="0.25">
      <c r="BE7425"/>
      <c r="BF7425"/>
      <c r="BG7425"/>
    </row>
    <row r="7426" spans="57:59" x14ac:dyDescent="0.25">
      <c r="BE7426"/>
      <c r="BF7426"/>
      <c r="BG7426"/>
    </row>
    <row r="7427" spans="57:59" x14ac:dyDescent="0.25">
      <c r="BE7427"/>
      <c r="BF7427"/>
      <c r="BG7427"/>
    </row>
    <row r="7428" spans="57:59" x14ac:dyDescent="0.25">
      <c r="BE7428"/>
      <c r="BF7428"/>
      <c r="BG7428"/>
    </row>
    <row r="7429" spans="57:59" x14ac:dyDescent="0.25">
      <c r="BE7429"/>
      <c r="BF7429"/>
      <c r="BG7429"/>
    </row>
    <row r="7430" spans="57:59" x14ac:dyDescent="0.25">
      <c r="BE7430"/>
      <c r="BF7430"/>
      <c r="BG7430"/>
    </row>
    <row r="7431" spans="57:59" x14ac:dyDescent="0.25">
      <c r="BE7431"/>
      <c r="BF7431"/>
      <c r="BG7431"/>
    </row>
    <row r="7432" spans="57:59" x14ac:dyDescent="0.25">
      <c r="BE7432"/>
      <c r="BF7432"/>
      <c r="BG7432"/>
    </row>
    <row r="7433" spans="57:59" x14ac:dyDescent="0.25">
      <c r="BE7433"/>
      <c r="BF7433"/>
      <c r="BG7433"/>
    </row>
    <row r="7434" spans="57:59" x14ac:dyDescent="0.25">
      <c r="BE7434"/>
      <c r="BF7434"/>
      <c r="BG7434"/>
    </row>
    <row r="7435" spans="57:59" x14ac:dyDescent="0.25">
      <c r="BE7435"/>
      <c r="BF7435"/>
      <c r="BG7435"/>
    </row>
    <row r="7436" spans="57:59" x14ac:dyDescent="0.25">
      <c r="BE7436"/>
      <c r="BF7436"/>
      <c r="BG7436"/>
    </row>
    <row r="7437" spans="57:59" x14ac:dyDescent="0.25">
      <c r="BE7437"/>
      <c r="BF7437"/>
      <c r="BG7437"/>
    </row>
    <row r="7438" spans="57:59" x14ac:dyDescent="0.25">
      <c r="BE7438"/>
      <c r="BF7438"/>
      <c r="BG7438"/>
    </row>
    <row r="7439" spans="57:59" x14ac:dyDescent="0.25">
      <c r="BE7439"/>
      <c r="BF7439"/>
      <c r="BG7439"/>
    </row>
    <row r="7440" spans="57:59" x14ac:dyDescent="0.25">
      <c r="BE7440"/>
      <c r="BF7440"/>
      <c r="BG7440"/>
    </row>
    <row r="7441" spans="57:59" x14ac:dyDescent="0.25">
      <c r="BE7441"/>
      <c r="BF7441"/>
      <c r="BG7441"/>
    </row>
    <row r="7442" spans="57:59" x14ac:dyDescent="0.25">
      <c r="BE7442"/>
      <c r="BF7442"/>
      <c r="BG7442"/>
    </row>
    <row r="7443" spans="57:59" x14ac:dyDescent="0.25">
      <c r="BE7443"/>
      <c r="BF7443"/>
      <c r="BG7443"/>
    </row>
    <row r="7444" spans="57:59" x14ac:dyDescent="0.25">
      <c r="BE7444"/>
      <c r="BF7444"/>
      <c r="BG7444"/>
    </row>
    <row r="7445" spans="57:59" x14ac:dyDescent="0.25">
      <c r="BE7445"/>
      <c r="BF7445"/>
      <c r="BG7445"/>
    </row>
    <row r="7446" spans="57:59" x14ac:dyDescent="0.25">
      <c r="BE7446"/>
      <c r="BF7446"/>
      <c r="BG7446"/>
    </row>
    <row r="7447" spans="57:59" x14ac:dyDescent="0.25">
      <c r="BE7447"/>
      <c r="BF7447"/>
      <c r="BG7447"/>
    </row>
    <row r="7448" spans="57:59" x14ac:dyDescent="0.25">
      <c r="BE7448"/>
      <c r="BF7448"/>
      <c r="BG7448"/>
    </row>
    <row r="7449" spans="57:59" x14ac:dyDescent="0.25">
      <c r="BE7449"/>
      <c r="BF7449"/>
      <c r="BG7449"/>
    </row>
    <row r="7450" spans="57:59" x14ac:dyDescent="0.25">
      <c r="BE7450"/>
      <c r="BF7450"/>
      <c r="BG7450"/>
    </row>
    <row r="7451" spans="57:59" x14ac:dyDescent="0.25">
      <c r="BE7451"/>
      <c r="BF7451"/>
      <c r="BG7451"/>
    </row>
    <row r="7452" spans="57:59" x14ac:dyDescent="0.25">
      <c r="BE7452"/>
      <c r="BF7452"/>
      <c r="BG7452"/>
    </row>
    <row r="7453" spans="57:59" x14ac:dyDescent="0.25">
      <c r="BE7453"/>
      <c r="BF7453"/>
      <c r="BG7453"/>
    </row>
    <row r="7454" spans="57:59" x14ac:dyDescent="0.25">
      <c r="BE7454"/>
      <c r="BF7454"/>
      <c r="BG7454"/>
    </row>
    <row r="7455" spans="57:59" x14ac:dyDescent="0.25">
      <c r="BE7455"/>
      <c r="BF7455"/>
      <c r="BG7455"/>
    </row>
    <row r="7456" spans="57:59" x14ac:dyDescent="0.25">
      <c r="BE7456"/>
      <c r="BF7456"/>
      <c r="BG7456"/>
    </row>
    <row r="7457" spans="57:59" x14ac:dyDescent="0.25">
      <c r="BE7457"/>
      <c r="BF7457"/>
      <c r="BG7457"/>
    </row>
    <row r="7458" spans="57:59" x14ac:dyDescent="0.25">
      <c r="BE7458"/>
      <c r="BF7458"/>
      <c r="BG7458"/>
    </row>
    <row r="7459" spans="57:59" x14ac:dyDescent="0.25">
      <c r="BE7459"/>
      <c r="BF7459"/>
      <c r="BG7459"/>
    </row>
    <row r="7460" spans="57:59" x14ac:dyDescent="0.25">
      <c r="BE7460"/>
      <c r="BF7460"/>
      <c r="BG7460"/>
    </row>
    <row r="7461" spans="57:59" x14ac:dyDescent="0.25">
      <c r="BE7461"/>
      <c r="BF7461"/>
      <c r="BG7461"/>
    </row>
    <row r="7462" spans="57:59" x14ac:dyDescent="0.25">
      <c r="BE7462"/>
      <c r="BF7462"/>
      <c r="BG7462"/>
    </row>
    <row r="7463" spans="57:59" x14ac:dyDescent="0.25">
      <c r="BE7463"/>
      <c r="BF7463"/>
      <c r="BG7463"/>
    </row>
    <row r="7464" spans="57:59" x14ac:dyDescent="0.25">
      <c r="BE7464"/>
      <c r="BF7464"/>
      <c r="BG7464"/>
    </row>
    <row r="7465" spans="57:59" x14ac:dyDescent="0.25">
      <c r="BE7465"/>
      <c r="BF7465"/>
      <c r="BG7465"/>
    </row>
    <row r="7466" spans="57:59" x14ac:dyDescent="0.25">
      <c r="BE7466"/>
      <c r="BF7466"/>
      <c r="BG7466"/>
    </row>
    <row r="7467" spans="57:59" x14ac:dyDescent="0.25">
      <c r="BE7467"/>
      <c r="BF7467"/>
      <c r="BG7467"/>
    </row>
    <row r="7468" spans="57:59" x14ac:dyDescent="0.25">
      <c r="BE7468"/>
      <c r="BF7468"/>
      <c r="BG7468"/>
    </row>
    <row r="7469" spans="57:59" x14ac:dyDescent="0.25">
      <c r="BE7469"/>
      <c r="BF7469"/>
      <c r="BG7469"/>
    </row>
    <row r="7470" spans="57:59" x14ac:dyDescent="0.25">
      <c r="BE7470"/>
      <c r="BF7470"/>
      <c r="BG7470"/>
    </row>
    <row r="7471" spans="57:59" x14ac:dyDescent="0.25">
      <c r="BE7471"/>
      <c r="BF7471"/>
      <c r="BG7471"/>
    </row>
    <row r="7472" spans="57:59" x14ac:dyDescent="0.25">
      <c r="BE7472"/>
      <c r="BF7472"/>
      <c r="BG7472"/>
    </row>
    <row r="7473" spans="57:59" x14ac:dyDescent="0.25">
      <c r="BE7473"/>
      <c r="BF7473"/>
      <c r="BG7473"/>
    </row>
    <row r="7474" spans="57:59" x14ac:dyDescent="0.25">
      <c r="BE7474"/>
      <c r="BF7474"/>
      <c r="BG7474"/>
    </row>
    <row r="7475" spans="57:59" x14ac:dyDescent="0.25">
      <c r="BE7475"/>
      <c r="BF7475"/>
      <c r="BG7475"/>
    </row>
    <row r="7476" spans="57:59" x14ac:dyDescent="0.25">
      <c r="BE7476"/>
      <c r="BF7476"/>
      <c r="BG7476"/>
    </row>
    <row r="7477" spans="57:59" x14ac:dyDescent="0.25">
      <c r="BE7477"/>
      <c r="BF7477"/>
      <c r="BG7477"/>
    </row>
    <row r="7478" spans="57:59" x14ac:dyDescent="0.25">
      <c r="BE7478"/>
      <c r="BF7478"/>
      <c r="BG7478"/>
    </row>
    <row r="7479" spans="57:59" x14ac:dyDescent="0.25">
      <c r="BE7479"/>
      <c r="BF7479"/>
      <c r="BG7479"/>
    </row>
    <row r="7480" spans="57:59" x14ac:dyDescent="0.25">
      <c r="BE7480"/>
      <c r="BF7480"/>
      <c r="BG7480"/>
    </row>
    <row r="7481" spans="57:59" x14ac:dyDescent="0.25">
      <c r="BE7481"/>
      <c r="BF7481"/>
      <c r="BG7481"/>
    </row>
    <row r="7482" spans="57:59" x14ac:dyDescent="0.25">
      <c r="BE7482"/>
      <c r="BF7482"/>
      <c r="BG7482"/>
    </row>
    <row r="7483" spans="57:59" x14ac:dyDescent="0.25">
      <c r="BE7483"/>
      <c r="BF7483"/>
      <c r="BG7483"/>
    </row>
    <row r="7484" spans="57:59" x14ac:dyDescent="0.25">
      <c r="BE7484"/>
      <c r="BF7484"/>
      <c r="BG7484"/>
    </row>
    <row r="7485" spans="57:59" x14ac:dyDescent="0.25">
      <c r="BE7485"/>
      <c r="BF7485"/>
      <c r="BG7485"/>
    </row>
    <row r="7486" spans="57:59" x14ac:dyDescent="0.25">
      <c r="BE7486"/>
      <c r="BF7486"/>
      <c r="BG7486"/>
    </row>
    <row r="7487" spans="57:59" x14ac:dyDescent="0.25">
      <c r="BE7487"/>
      <c r="BF7487"/>
      <c r="BG7487"/>
    </row>
    <row r="7488" spans="57:59" x14ac:dyDescent="0.25">
      <c r="BE7488"/>
      <c r="BF7488"/>
      <c r="BG7488"/>
    </row>
    <row r="7489" spans="57:59" x14ac:dyDescent="0.25">
      <c r="BE7489"/>
      <c r="BF7489"/>
      <c r="BG7489"/>
    </row>
    <row r="7490" spans="57:59" x14ac:dyDescent="0.25">
      <c r="BE7490"/>
      <c r="BF7490"/>
      <c r="BG7490"/>
    </row>
    <row r="7491" spans="57:59" x14ac:dyDescent="0.25">
      <c r="BE7491"/>
      <c r="BF7491"/>
      <c r="BG7491"/>
    </row>
    <row r="7492" spans="57:59" x14ac:dyDescent="0.25">
      <c r="BE7492"/>
      <c r="BF7492"/>
      <c r="BG7492"/>
    </row>
    <row r="7493" spans="57:59" x14ac:dyDescent="0.25">
      <c r="BE7493"/>
      <c r="BF7493"/>
      <c r="BG7493"/>
    </row>
    <row r="7494" spans="57:59" x14ac:dyDescent="0.25">
      <c r="BE7494"/>
      <c r="BF7494"/>
      <c r="BG7494"/>
    </row>
    <row r="7495" spans="57:59" x14ac:dyDescent="0.25">
      <c r="BE7495"/>
      <c r="BF7495"/>
      <c r="BG7495"/>
    </row>
    <row r="7496" spans="57:59" x14ac:dyDescent="0.25">
      <c r="BE7496"/>
      <c r="BF7496"/>
      <c r="BG7496"/>
    </row>
    <row r="7497" spans="57:59" x14ac:dyDescent="0.25">
      <c r="BE7497"/>
      <c r="BF7497"/>
      <c r="BG7497"/>
    </row>
    <row r="7498" spans="57:59" x14ac:dyDescent="0.25">
      <c r="BE7498"/>
      <c r="BF7498"/>
      <c r="BG7498"/>
    </row>
    <row r="7499" spans="57:59" x14ac:dyDescent="0.25">
      <c r="BE7499"/>
      <c r="BF7499"/>
      <c r="BG7499"/>
    </row>
    <row r="7500" spans="57:59" x14ac:dyDescent="0.25">
      <c r="BE7500"/>
      <c r="BF7500"/>
      <c r="BG7500"/>
    </row>
    <row r="7501" spans="57:59" x14ac:dyDescent="0.25">
      <c r="BE7501"/>
      <c r="BF7501"/>
      <c r="BG7501"/>
    </row>
    <row r="7502" spans="57:59" x14ac:dyDescent="0.25">
      <c r="BE7502"/>
      <c r="BF7502"/>
      <c r="BG7502"/>
    </row>
    <row r="7503" spans="57:59" x14ac:dyDescent="0.25">
      <c r="BE7503"/>
      <c r="BF7503"/>
      <c r="BG7503"/>
    </row>
    <row r="7504" spans="57:59" x14ac:dyDescent="0.25">
      <c r="BE7504"/>
      <c r="BF7504"/>
      <c r="BG7504"/>
    </row>
    <row r="7505" spans="57:59" x14ac:dyDescent="0.25">
      <c r="BE7505"/>
      <c r="BF7505"/>
      <c r="BG7505"/>
    </row>
    <row r="7506" spans="57:59" x14ac:dyDescent="0.25">
      <c r="BE7506"/>
      <c r="BF7506"/>
      <c r="BG7506"/>
    </row>
    <row r="7507" spans="57:59" x14ac:dyDescent="0.25">
      <c r="BE7507"/>
      <c r="BF7507"/>
      <c r="BG7507"/>
    </row>
    <row r="7508" spans="57:59" x14ac:dyDescent="0.25">
      <c r="BE7508"/>
      <c r="BF7508"/>
      <c r="BG7508"/>
    </row>
    <row r="7509" spans="57:59" x14ac:dyDescent="0.25">
      <c r="BE7509"/>
      <c r="BF7509"/>
      <c r="BG7509"/>
    </row>
    <row r="7510" spans="57:59" x14ac:dyDescent="0.25">
      <c r="BE7510"/>
      <c r="BF7510"/>
      <c r="BG7510"/>
    </row>
    <row r="7511" spans="57:59" x14ac:dyDescent="0.25">
      <c r="BE7511"/>
      <c r="BF7511"/>
      <c r="BG7511"/>
    </row>
    <row r="7512" spans="57:59" x14ac:dyDescent="0.25">
      <c r="BE7512"/>
      <c r="BF7512"/>
      <c r="BG7512"/>
    </row>
    <row r="7513" spans="57:59" x14ac:dyDescent="0.25">
      <c r="BE7513"/>
      <c r="BF7513"/>
      <c r="BG7513"/>
    </row>
    <row r="7514" spans="57:59" x14ac:dyDescent="0.25">
      <c r="BE7514"/>
      <c r="BF7514"/>
      <c r="BG7514"/>
    </row>
    <row r="7515" spans="57:59" x14ac:dyDescent="0.25">
      <c r="BE7515"/>
      <c r="BF7515"/>
      <c r="BG7515"/>
    </row>
    <row r="7516" spans="57:59" x14ac:dyDescent="0.25">
      <c r="BE7516"/>
      <c r="BF7516"/>
      <c r="BG7516"/>
    </row>
    <row r="7517" spans="57:59" x14ac:dyDescent="0.25">
      <c r="BE7517"/>
      <c r="BF7517"/>
      <c r="BG7517"/>
    </row>
    <row r="7518" spans="57:59" x14ac:dyDescent="0.25">
      <c r="BE7518"/>
      <c r="BF7518"/>
      <c r="BG7518"/>
    </row>
    <row r="7519" spans="57:59" x14ac:dyDescent="0.25">
      <c r="BE7519"/>
      <c r="BF7519"/>
      <c r="BG7519"/>
    </row>
    <row r="7520" spans="57:59" x14ac:dyDescent="0.25">
      <c r="BE7520"/>
      <c r="BF7520"/>
      <c r="BG7520"/>
    </row>
    <row r="7521" spans="57:59" x14ac:dyDescent="0.25">
      <c r="BE7521"/>
      <c r="BF7521"/>
      <c r="BG7521"/>
    </row>
    <row r="7522" spans="57:59" x14ac:dyDescent="0.25">
      <c r="BE7522"/>
      <c r="BF7522"/>
      <c r="BG7522"/>
    </row>
    <row r="7523" spans="57:59" x14ac:dyDescent="0.25">
      <c r="BE7523"/>
      <c r="BF7523"/>
      <c r="BG7523"/>
    </row>
    <row r="7524" spans="57:59" x14ac:dyDescent="0.25">
      <c r="BE7524"/>
      <c r="BF7524"/>
      <c r="BG7524"/>
    </row>
    <row r="7525" spans="57:59" x14ac:dyDescent="0.25">
      <c r="BE7525"/>
      <c r="BF7525"/>
      <c r="BG7525"/>
    </row>
    <row r="7526" spans="57:59" x14ac:dyDescent="0.25">
      <c r="BE7526"/>
      <c r="BF7526"/>
      <c r="BG7526"/>
    </row>
    <row r="7527" spans="57:59" x14ac:dyDescent="0.25">
      <c r="BE7527"/>
      <c r="BF7527"/>
      <c r="BG7527"/>
    </row>
    <row r="7528" spans="57:59" x14ac:dyDescent="0.25">
      <c r="BE7528"/>
      <c r="BF7528"/>
      <c r="BG7528"/>
    </row>
    <row r="7529" spans="57:59" x14ac:dyDescent="0.25">
      <c r="BE7529"/>
      <c r="BF7529"/>
      <c r="BG7529"/>
    </row>
    <row r="7530" spans="57:59" x14ac:dyDescent="0.25">
      <c r="BE7530"/>
      <c r="BF7530"/>
      <c r="BG7530"/>
    </row>
    <row r="7531" spans="57:59" x14ac:dyDescent="0.25">
      <c r="BE7531"/>
      <c r="BF7531"/>
      <c r="BG7531"/>
    </row>
    <row r="7532" spans="57:59" x14ac:dyDescent="0.25">
      <c r="BE7532"/>
      <c r="BF7532"/>
      <c r="BG7532"/>
    </row>
    <row r="7533" spans="57:59" x14ac:dyDescent="0.25">
      <c r="BE7533"/>
      <c r="BF7533"/>
      <c r="BG7533"/>
    </row>
    <row r="7534" spans="57:59" x14ac:dyDescent="0.25">
      <c r="BE7534"/>
      <c r="BF7534"/>
      <c r="BG7534"/>
    </row>
    <row r="7535" spans="57:59" x14ac:dyDescent="0.25">
      <c r="BE7535"/>
      <c r="BF7535"/>
      <c r="BG7535"/>
    </row>
    <row r="7536" spans="57:59" x14ac:dyDescent="0.25">
      <c r="BE7536"/>
      <c r="BF7536"/>
      <c r="BG7536"/>
    </row>
    <row r="7537" spans="57:59" x14ac:dyDescent="0.25">
      <c r="BE7537"/>
      <c r="BF7537"/>
      <c r="BG7537"/>
    </row>
    <row r="7538" spans="57:59" x14ac:dyDescent="0.25">
      <c r="BE7538"/>
      <c r="BF7538"/>
      <c r="BG7538"/>
    </row>
    <row r="7539" spans="57:59" x14ac:dyDescent="0.25">
      <c r="BE7539"/>
      <c r="BF7539"/>
      <c r="BG7539"/>
    </row>
    <row r="7540" spans="57:59" x14ac:dyDescent="0.25">
      <c r="BE7540"/>
      <c r="BF7540"/>
      <c r="BG7540"/>
    </row>
    <row r="7541" spans="57:59" x14ac:dyDescent="0.25">
      <c r="BE7541"/>
      <c r="BF7541"/>
      <c r="BG7541"/>
    </row>
    <row r="7542" spans="57:59" x14ac:dyDescent="0.25">
      <c r="BE7542"/>
      <c r="BF7542"/>
      <c r="BG7542"/>
    </row>
    <row r="7543" spans="57:59" x14ac:dyDescent="0.25">
      <c r="BE7543"/>
      <c r="BF7543"/>
      <c r="BG7543"/>
    </row>
    <row r="7544" spans="57:59" x14ac:dyDescent="0.25">
      <c r="BE7544"/>
      <c r="BF7544"/>
      <c r="BG7544"/>
    </row>
    <row r="7545" spans="57:59" x14ac:dyDescent="0.25">
      <c r="BE7545"/>
      <c r="BF7545"/>
      <c r="BG7545"/>
    </row>
    <row r="7546" spans="57:59" x14ac:dyDescent="0.25">
      <c r="BE7546"/>
      <c r="BF7546"/>
      <c r="BG7546"/>
    </row>
    <row r="7547" spans="57:59" x14ac:dyDescent="0.25">
      <c r="BE7547"/>
      <c r="BF7547"/>
      <c r="BG7547"/>
    </row>
    <row r="7548" spans="57:59" x14ac:dyDescent="0.25">
      <c r="BE7548"/>
      <c r="BF7548"/>
      <c r="BG7548"/>
    </row>
    <row r="7549" spans="57:59" x14ac:dyDescent="0.25">
      <c r="BE7549"/>
      <c r="BF7549"/>
      <c r="BG7549"/>
    </row>
    <row r="7550" spans="57:59" x14ac:dyDescent="0.25">
      <c r="BE7550"/>
      <c r="BF7550"/>
      <c r="BG7550"/>
    </row>
    <row r="7551" spans="57:59" x14ac:dyDescent="0.25">
      <c r="BE7551"/>
      <c r="BF7551"/>
      <c r="BG7551"/>
    </row>
    <row r="7552" spans="57:59" x14ac:dyDescent="0.25">
      <c r="BE7552"/>
      <c r="BF7552"/>
      <c r="BG7552"/>
    </row>
    <row r="7553" spans="57:59" x14ac:dyDescent="0.25">
      <c r="BE7553"/>
      <c r="BF7553"/>
      <c r="BG7553"/>
    </row>
    <row r="7554" spans="57:59" x14ac:dyDescent="0.25">
      <c r="BE7554"/>
      <c r="BF7554"/>
      <c r="BG7554"/>
    </row>
    <row r="7555" spans="57:59" x14ac:dyDescent="0.25">
      <c r="BE7555"/>
      <c r="BF7555"/>
      <c r="BG7555"/>
    </row>
    <row r="7556" spans="57:59" x14ac:dyDescent="0.25">
      <c r="BE7556"/>
      <c r="BF7556"/>
      <c r="BG7556"/>
    </row>
    <row r="7557" spans="57:59" x14ac:dyDescent="0.25">
      <c r="BE7557"/>
      <c r="BF7557"/>
      <c r="BG7557"/>
    </row>
    <row r="7558" spans="57:59" x14ac:dyDescent="0.25">
      <c r="BE7558"/>
      <c r="BF7558"/>
      <c r="BG7558"/>
    </row>
    <row r="7559" spans="57:59" x14ac:dyDescent="0.25">
      <c r="BE7559"/>
      <c r="BF7559"/>
      <c r="BG7559"/>
    </row>
    <row r="7560" spans="57:59" x14ac:dyDescent="0.25">
      <c r="BE7560"/>
      <c r="BF7560"/>
      <c r="BG7560"/>
    </row>
    <row r="7561" spans="57:59" x14ac:dyDescent="0.25">
      <c r="BE7561"/>
      <c r="BF7561"/>
      <c r="BG7561"/>
    </row>
    <row r="7562" spans="57:59" x14ac:dyDescent="0.25">
      <c r="BE7562"/>
      <c r="BF7562"/>
      <c r="BG7562"/>
    </row>
    <row r="7563" spans="57:59" x14ac:dyDescent="0.25">
      <c r="BE7563"/>
      <c r="BF7563"/>
      <c r="BG7563"/>
    </row>
    <row r="7564" spans="57:59" x14ac:dyDescent="0.25">
      <c r="BE7564"/>
      <c r="BF7564"/>
      <c r="BG7564"/>
    </row>
    <row r="7565" spans="57:59" x14ac:dyDescent="0.25">
      <c r="BE7565"/>
      <c r="BF7565"/>
      <c r="BG7565"/>
    </row>
    <row r="7566" spans="57:59" x14ac:dyDescent="0.25">
      <c r="BE7566"/>
      <c r="BF7566"/>
      <c r="BG7566"/>
    </row>
    <row r="7567" spans="57:59" x14ac:dyDescent="0.25">
      <c r="BE7567"/>
      <c r="BF7567"/>
      <c r="BG7567"/>
    </row>
    <row r="7568" spans="57:59" x14ac:dyDescent="0.25">
      <c r="BE7568"/>
      <c r="BF7568"/>
      <c r="BG7568"/>
    </row>
    <row r="7569" spans="57:59" x14ac:dyDescent="0.25">
      <c r="BE7569"/>
      <c r="BF7569"/>
      <c r="BG7569"/>
    </row>
    <row r="7570" spans="57:59" x14ac:dyDescent="0.25">
      <c r="BE7570"/>
      <c r="BF7570"/>
      <c r="BG7570"/>
    </row>
    <row r="7571" spans="57:59" x14ac:dyDescent="0.25">
      <c r="BE7571"/>
      <c r="BF7571"/>
      <c r="BG7571"/>
    </row>
    <row r="7572" spans="57:59" x14ac:dyDescent="0.25">
      <c r="BE7572"/>
      <c r="BF7572"/>
      <c r="BG7572"/>
    </row>
    <row r="7573" spans="57:59" x14ac:dyDescent="0.25">
      <c r="BE7573"/>
      <c r="BF7573"/>
      <c r="BG7573"/>
    </row>
    <row r="7574" spans="57:59" x14ac:dyDescent="0.25">
      <c r="BE7574"/>
      <c r="BF7574"/>
      <c r="BG7574"/>
    </row>
    <row r="7575" spans="57:59" x14ac:dyDescent="0.25">
      <c r="BE7575"/>
      <c r="BF7575"/>
      <c r="BG7575"/>
    </row>
    <row r="7576" spans="57:59" x14ac:dyDescent="0.25">
      <c r="BE7576"/>
      <c r="BF7576"/>
      <c r="BG7576"/>
    </row>
    <row r="7577" spans="57:59" x14ac:dyDescent="0.25">
      <c r="BE7577"/>
      <c r="BF7577"/>
      <c r="BG7577"/>
    </row>
    <row r="7578" spans="57:59" x14ac:dyDescent="0.25">
      <c r="BE7578"/>
      <c r="BF7578"/>
      <c r="BG7578"/>
    </row>
    <row r="7579" spans="57:59" x14ac:dyDescent="0.25">
      <c r="BE7579"/>
      <c r="BF7579"/>
      <c r="BG7579"/>
    </row>
    <row r="7580" spans="57:59" x14ac:dyDescent="0.25">
      <c r="BE7580"/>
      <c r="BF7580"/>
      <c r="BG7580"/>
    </row>
    <row r="7581" spans="57:59" x14ac:dyDescent="0.25">
      <c r="BE7581"/>
      <c r="BF7581"/>
      <c r="BG7581"/>
    </row>
    <row r="7582" spans="57:59" x14ac:dyDescent="0.25">
      <c r="BE7582"/>
      <c r="BF7582"/>
      <c r="BG7582"/>
    </row>
    <row r="7583" spans="57:59" x14ac:dyDescent="0.25">
      <c r="BE7583"/>
      <c r="BF7583"/>
      <c r="BG7583"/>
    </row>
    <row r="7584" spans="57:59" x14ac:dyDescent="0.25">
      <c r="BE7584"/>
      <c r="BF7584"/>
      <c r="BG7584"/>
    </row>
    <row r="7585" spans="57:59" x14ac:dyDescent="0.25">
      <c r="BE7585"/>
      <c r="BF7585"/>
      <c r="BG7585"/>
    </row>
    <row r="7586" spans="57:59" x14ac:dyDescent="0.25">
      <c r="BE7586"/>
      <c r="BF7586"/>
      <c r="BG7586"/>
    </row>
    <row r="7587" spans="57:59" x14ac:dyDescent="0.25">
      <c r="BE7587"/>
      <c r="BF7587"/>
      <c r="BG7587"/>
    </row>
    <row r="7588" spans="57:59" x14ac:dyDescent="0.25">
      <c r="BE7588"/>
      <c r="BF7588"/>
      <c r="BG7588"/>
    </row>
    <row r="7589" spans="57:59" x14ac:dyDescent="0.25">
      <c r="BE7589"/>
      <c r="BF7589"/>
      <c r="BG7589"/>
    </row>
    <row r="7590" spans="57:59" x14ac:dyDescent="0.25">
      <c r="BE7590"/>
      <c r="BF7590"/>
      <c r="BG7590"/>
    </row>
    <row r="7591" spans="57:59" x14ac:dyDescent="0.25">
      <c r="BE7591"/>
      <c r="BF7591"/>
      <c r="BG7591"/>
    </row>
    <row r="7592" spans="57:59" x14ac:dyDescent="0.25">
      <c r="BE7592"/>
      <c r="BF7592"/>
      <c r="BG7592"/>
    </row>
    <row r="7593" spans="57:59" x14ac:dyDescent="0.25">
      <c r="BE7593"/>
      <c r="BF7593"/>
      <c r="BG7593"/>
    </row>
    <row r="7594" spans="57:59" x14ac:dyDescent="0.25">
      <c r="BE7594"/>
      <c r="BF7594"/>
      <c r="BG7594"/>
    </row>
    <row r="7595" spans="57:59" x14ac:dyDescent="0.25">
      <c r="BE7595"/>
      <c r="BF7595"/>
      <c r="BG7595"/>
    </row>
    <row r="7596" spans="57:59" x14ac:dyDescent="0.25">
      <c r="BE7596"/>
      <c r="BF7596"/>
      <c r="BG7596"/>
    </row>
    <row r="7597" spans="57:59" x14ac:dyDescent="0.25">
      <c r="BE7597"/>
      <c r="BF7597"/>
      <c r="BG7597"/>
    </row>
    <row r="7598" spans="57:59" x14ac:dyDescent="0.25">
      <c r="BE7598"/>
      <c r="BF7598"/>
      <c r="BG7598"/>
    </row>
    <row r="7599" spans="57:59" x14ac:dyDescent="0.25">
      <c r="BE7599"/>
      <c r="BF7599"/>
      <c r="BG7599"/>
    </row>
    <row r="7600" spans="57:59" x14ac:dyDescent="0.25">
      <c r="BE7600"/>
      <c r="BF7600"/>
      <c r="BG7600"/>
    </row>
    <row r="7601" spans="57:59" x14ac:dyDescent="0.25">
      <c r="BE7601"/>
      <c r="BF7601"/>
      <c r="BG7601"/>
    </row>
    <row r="7602" spans="57:59" x14ac:dyDescent="0.25">
      <c r="BE7602"/>
      <c r="BF7602"/>
      <c r="BG7602"/>
    </row>
    <row r="7603" spans="57:59" x14ac:dyDescent="0.25">
      <c r="BE7603"/>
      <c r="BF7603"/>
      <c r="BG7603"/>
    </row>
    <row r="7604" spans="57:59" x14ac:dyDescent="0.25">
      <c r="BE7604"/>
      <c r="BF7604"/>
      <c r="BG7604"/>
    </row>
    <row r="7605" spans="57:59" x14ac:dyDescent="0.25">
      <c r="BE7605"/>
      <c r="BF7605"/>
      <c r="BG7605"/>
    </row>
    <row r="7606" spans="57:59" x14ac:dyDescent="0.25">
      <c r="BE7606"/>
      <c r="BF7606"/>
      <c r="BG7606"/>
    </row>
    <row r="7607" spans="57:59" x14ac:dyDescent="0.25">
      <c r="BE7607"/>
      <c r="BF7607"/>
      <c r="BG7607"/>
    </row>
    <row r="7608" spans="57:59" x14ac:dyDescent="0.25">
      <c r="BE7608"/>
      <c r="BF7608"/>
      <c r="BG7608"/>
    </row>
    <row r="7609" spans="57:59" x14ac:dyDescent="0.25">
      <c r="BE7609"/>
      <c r="BF7609"/>
      <c r="BG7609"/>
    </row>
    <row r="7610" spans="57:59" x14ac:dyDescent="0.25">
      <c r="BE7610"/>
      <c r="BF7610"/>
      <c r="BG7610"/>
    </row>
    <row r="7611" spans="57:59" x14ac:dyDescent="0.25">
      <c r="BE7611"/>
      <c r="BF7611"/>
      <c r="BG7611"/>
    </row>
    <row r="7612" spans="57:59" x14ac:dyDescent="0.25">
      <c r="BE7612"/>
      <c r="BF7612"/>
      <c r="BG7612"/>
    </row>
    <row r="7613" spans="57:59" x14ac:dyDescent="0.25">
      <c r="BE7613"/>
      <c r="BF7613"/>
      <c r="BG7613"/>
    </row>
    <row r="7614" spans="57:59" x14ac:dyDescent="0.25">
      <c r="BE7614"/>
      <c r="BF7614"/>
      <c r="BG7614"/>
    </row>
    <row r="7615" spans="57:59" x14ac:dyDescent="0.25">
      <c r="BE7615"/>
      <c r="BF7615"/>
      <c r="BG7615"/>
    </row>
    <row r="7616" spans="57:59" x14ac:dyDescent="0.25">
      <c r="BE7616"/>
      <c r="BF7616"/>
      <c r="BG7616"/>
    </row>
    <row r="7617" spans="57:59" x14ac:dyDescent="0.25">
      <c r="BE7617"/>
      <c r="BF7617"/>
      <c r="BG7617"/>
    </row>
    <row r="7618" spans="57:59" x14ac:dyDescent="0.25">
      <c r="BE7618"/>
      <c r="BF7618"/>
      <c r="BG7618"/>
    </row>
    <row r="7619" spans="57:59" x14ac:dyDescent="0.25">
      <c r="BE7619"/>
      <c r="BF7619"/>
      <c r="BG7619"/>
    </row>
    <row r="7620" spans="57:59" x14ac:dyDescent="0.25">
      <c r="BE7620"/>
      <c r="BF7620"/>
      <c r="BG7620"/>
    </row>
    <row r="7621" spans="57:59" x14ac:dyDescent="0.25">
      <c r="BE7621"/>
      <c r="BF7621"/>
      <c r="BG7621"/>
    </row>
    <row r="7622" spans="57:59" x14ac:dyDescent="0.25">
      <c r="BE7622"/>
      <c r="BF7622"/>
      <c r="BG7622"/>
    </row>
    <row r="7623" spans="57:59" x14ac:dyDescent="0.25">
      <c r="BE7623"/>
      <c r="BF7623"/>
      <c r="BG7623"/>
    </row>
    <row r="7624" spans="57:59" x14ac:dyDescent="0.25">
      <c r="BE7624"/>
      <c r="BF7624"/>
      <c r="BG7624"/>
    </row>
    <row r="7625" spans="57:59" x14ac:dyDescent="0.25">
      <c r="BE7625"/>
      <c r="BF7625"/>
      <c r="BG7625"/>
    </row>
    <row r="7626" spans="57:59" x14ac:dyDescent="0.25">
      <c r="BE7626"/>
      <c r="BF7626"/>
      <c r="BG7626"/>
    </row>
    <row r="7627" spans="57:59" x14ac:dyDescent="0.25">
      <c r="BE7627"/>
      <c r="BF7627"/>
      <c r="BG7627"/>
    </row>
    <row r="7628" spans="57:59" x14ac:dyDescent="0.25">
      <c r="BE7628"/>
      <c r="BF7628"/>
      <c r="BG7628"/>
    </row>
    <row r="7629" spans="57:59" x14ac:dyDescent="0.25">
      <c r="BE7629"/>
      <c r="BF7629"/>
      <c r="BG7629"/>
    </row>
    <row r="7630" spans="57:59" x14ac:dyDescent="0.25">
      <c r="BE7630"/>
      <c r="BF7630"/>
      <c r="BG7630"/>
    </row>
    <row r="7631" spans="57:59" x14ac:dyDescent="0.25">
      <c r="BE7631"/>
      <c r="BF7631"/>
      <c r="BG7631"/>
    </row>
    <row r="7632" spans="57:59" x14ac:dyDescent="0.25">
      <c r="BE7632"/>
      <c r="BF7632"/>
      <c r="BG7632"/>
    </row>
    <row r="7633" spans="57:59" x14ac:dyDescent="0.25">
      <c r="BE7633"/>
      <c r="BF7633"/>
      <c r="BG7633"/>
    </row>
    <row r="7634" spans="57:59" x14ac:dyDescent="0.25">
      <c r="BE7634"/>
      <c r="BF7634"/>
      <c r="BG7634"/>
    </row>
    <row r="7635" spans="57:59" x14ac:dyDescent="0.25">
      <c r="BE7635"/>
      <c r="BF7635"/>
      <c r="BG7635"/>
    </row>
    <row r="7636" spans="57:59" x14ac:dyDescent="0.25">
      <c r="BE7636"/>
      <c r="BF7636"/>
      <c r="BG7636"/>
    </row>
    <row r="7637" spans="57:59" x14ac:dyDescent="0.25">
      <c r="BE7637"/>
      <c r="BF7637"/>
      <c r="BG7637"/>
    </row>
    <row r="7638" spans="57:59" x14ac:dyDescent="0.25">
      <c r="BE7638"/>
      <c r="BF7638"/>
      <c r="BG7638"/>
    </row>
    <row r="7639" spans="57:59" x14ac:dyDescent="0.25">
      <c r="BE7639"/>
      <c r="BF7639"/>
      <c r="BG7639"/>
    </row>
    <row r="7640" spans="57:59" x14ac:dyDescent="0.25">
      <c r="BE7640"/>
      <c r="BF7640"/>
      <c r="BG7640"/>
    </row>
    <row r="7641" spans="57:59" x14ac:dyDescent="0.25">
      <c r="BE7641"/>
      <c r="BF7641"/>
      <c r="BG7641"/>
    </row>
    <row r="7642" spans="57:59" x14ac:dyDescent="0.25">
      <c r="BE7642"/>
      <c r="BF7642"/>
      <c r="BG7642"/>
    </row>
    <row r="7643" spans="57:59" x14ac:dyDescent="0.25">
      <c r="BE7643"/>
      <c r="BF7643"/>
      <c r="BG7643"/>
    </row>
    <row r="7644" spans="57:59" x14ac:dyDescent="0.25">
      <c r="BE7644"/>
      <c r="BF7644"/>
      <c r="BG7644"/>
    </row>
    <row r="7645" spans="57:59" x14ac:dyDescent="0.25">
      <c r="BE7645"/>
      <c r="BF7645"/>
      <c r="BG7645"/>
    </row>
    <row r="7646" spans="57:59" x14ac:dyDescent="0.25">
      <c r="BE7646"/>
      <c r="BF7646"/>
      <c r="BG7646"/>
    </row>
    <row r="7647" spans="57:59" x14ac:dyDescent="0.25">
      <c r="BE7647"/>
      <c r="BF7647"/>
      <c r="BG7647"/>
    </row>
    <row r="7648" spans="57:59" x14ac:dyDescent="0.25">
      <c r="BE7648"/>
      <c r="BF7648"/>
      <c r="BG7648"/>
    </row>
    <row r="7649" spans="57:59" x14ac:dyDescent="0.25">
      <c r="BE7649"/>
      <c r="BF7649"/>
      <c r="BG7649"/>
    </row>
    <row r="7650" spans="57:59" x14ac:dyDescent="0.25">
      <c r="BE7650"/>
      <c r="BF7650"/>
      <c r="BG7650"/>
    </row>
    <row r="7651" spans="57:59" x14ac:dyDescent="0.25">
      <c r="BE7651"/>
      <c r="BF7651"/>
      <c r="BG7651"/>
    </row>
    <row r="7652" spans="57:59" x14ac:dyDescent="0.25">
      <c r="BE7652"/>
      <c r="BF7652"/>
      <c r="BG7652"/>
    </row>
    <row r="7653" spans="57:59" x14ac:dyDescent="0.25">
      <c r="BE7653"/>
      <c r="BF7653"/>
      <c r="BG7653"/>
    </row>
    <row r="7654" spans="57:59" x14ac:dyDescent="0.25">
      <c r="BE7654"/>
      <c r="BF7654"/>
      <c r="BG7654"/>
    </row>
    <row r="7655" spans="57:59" x14ac:dyDescent="0.25">
      <c r="BE7655"/>
      <c r="BF7655"/>
      <c r="BG7655"/>
    </row>
    <row r="7656" spans="57:59" x14ac:dyDescent="0.25">
      <c r="BE7656"/>
      <c r="BF7656"/>
      <c r="BG7656"/>
    </row>
    <row r="7657" spans="57:59" x14ac:dyDescent="0.25">
      <c r="BE7657"/>
      <c r="BF7657"/>
      <c r="BG7657"/>
    </row>
    <row r="7658" spans="57:59" x14ac:dyDescent="0.25">
      <c r="BE7658"/>
      <c r="BF7658"/>
      <c r="BG7658"/>
    </row>
    <row r="7659" spans="57:59" x14ac:dyDescent="0.25">
      <c r="BE7659"/>
      <c r="BF7659"/>
      <c r="BG7659"/>
    </row>
    <row r="7660" spans="57:59" x14ac:dyDescent="0.25">
      <c r="BE7660"/>
      <c r="BF7660"/>
      <c r="BG7660"/>
    </row>
    <row r="7661" spans="57:59" x14ac:dyDescent="0.25">
      <c r="BE7661"/>
      <c r="BF7661"/>
      <c r="BG7661"/>
    </row>
    <row r="7662" spans="57:59" x14ac:dyDescent="0.25">
      <c r="BE7662"/>
      <c r="BF7662"/>
      <c r="BG7662"/>
    </row>
    <row r="7663" spans="57:59" x14ac:dyDescent="0.25">
      <c r="BE7663"/>
      <c r="BF7663"/>
      <c r="BG7663"/>
    </row>
    <row r="7664" spans="57:59" x14ac:dyDescent="0.25">
      <c r="BE7664"/>
      <c r="BF7664"/>
      <c r="BG7664"/>
    </row>
    <row r="7665" spans="57:59" x14ac:dyDescent="0.25">
      <c r="BE7665"/>
      <c r="BF7665"/>
      <c r="BG7665"/>
    </row>
    <row r="7666" spans="57:59" x14ac:dyDescent="0.25">
      <c r="BE7666"/>
      <c r="BF7666"/>
      <c r="BG7666"/>
    </row>
    <row r="7667" spans="57:59" x14ac:dyDescent="0.25">
      <c r="BE7667"/>
      <c r="BF7667"/>
      <c r="BG7667"/>
    </row>
    <row r="7668" spans="57:59" x14ac:dyDescent="0.25">
      <c r="BE7668"/>
      <c r="BF7668"/>
      <c r="BG7668"/>
    </row>
    <row r="7669" spans="57:59" x14ac:dyDescent="0.25">
      <c r="BE7669"/>
      <c r="BF7669"/>
      <c r="BG7669"/>
    </row>
    <row r="7670" spans="57:59" x14ac:dyDescent="0.25">
      <c r="BE7670"/>
      <c r="BF7670"/>
      <c r="BG7670"/>
    </row>
    <row r="7671" spans="57:59" x14ac:dyDescent="0.25">
      <c r="BE7671"/>
      <c r="BF7671"/>
      <c r="BG7671"/>
    </row>
    <row r="7672" spans="57:59" x14ac:dyDescent="0.25">
      <c r="BE7672"/>
      <c r="BF7672"/>
      <c r="BG7672"/>
    </row>
    <row r="7673" spans="57:59" x14ac:dyDescent="0.25">
      <c r="BE7673"/>
      <c r="BF7673"/>
      <c r="BG7673"/>
    </row>
    <row r="7674" spans="57:59" x14ac:dyDescent="0.25">
      <c r="BE7674"/>
      <c r="BF7674"/>
      <c r="BG7674"/>
    </row>
    <row r="7675" spans="57:59" x14ac:dyDescent="0.25">
      <c r="BE7675"/>
      <c r="BF7675"/>
      <c r="BG7675"/>
    </row>
    <row r="7676" spans="57:59" x14ac:dyDescent="0.25">
      <c r="BE7676"/>
      <c r="BF7676"/>
      <c r="BG7676"/>
    </row>
    <row r="7677" spans="57:59" x14ac:dyDescent="0.25">
      <c r="BE7677"/>
      <c r="BF7677"/>
      <c r="BG7677"/>
    </row>
    <row r="7678" spans="57:59" x14ac:dyDescent="0.25">
      <c r="BE7678"/>
      <c r="BF7678"/>
      <c r="BG7678"/>
    </row>
    <row r="7679" spans="57:59" x14ac:dyDescent="0.25">
      <c r="BE7679"/>
      <c r="BF7679"/>
      <c r="BG7679"/>
    </row>
    <row r="7680" spans="57:59" x14ac:dyDescent="0.25">
      <c r="BE7680"/>
      <c r="BF7680"/>
      <c r="BG7680"/>
    </row>
    <row r="7681" spans="57:59" x14ac:dyDescent="0.25">
      <c r="BE7681"/>
      <c r="BF7681"/>
      <c r="BG7681"/>
    </row>
    <row r="7682" spans="57:59" x14ac:dyDescent="0.25">
      <c r="BE7682"/>
      <c r="BF7682"/>
      <c r="BG7682"/>
    </row>
    <row r="7683" spans="57:59" x14ac:dyDescent="0.25">
      <c r="BE7683"/>
      <c r="BF7683"/>
      <c r="BG7683"/>
    </row>
    <row r="7684" spans="57:59" x14ac:dyDescent="0.25">
      <c r="BE7684"/>
      <c r="BF7684"/>
      <c r="BG7684"/>
    </row>
    <row r="7685" spans="57:59" x14ac:dyDescent="0.25">
      <c r="BE7685"/>
      <c r="BF7685"/>
      <c r="BG7685"/>
    </row>
    <row r="7686" spans="57:59" x14ac:dyDescent="0.25">
      <c r="BE7686"/>
      <c r="BF7686"/>
      <c r="BG7686"/>
    </row>
    <row r="7687" spans="57:59" x14ac:dyDescent="0.25">
      <c r="BE7687"/>
      <c r="BF7687"/>
      <c r="BG7687"/>
    </row>
    <row r="7688" spans="57:59" x14ac:dyDescent="0.25">
      <c r="BE7688"/>
      <c r="BF7688"/>
      <c r="BG7688"/>
    </row>
    <row r="7689" spans="57:59" x14ac:dyDescent="0.25">
      <c r="BE7689"/>
      <c r="BF7689"/>
      <c r="BG7689"/>
    </row>
    <row r="7690" spans="57:59" x14ac:dyDescent="0.25">
      <c r="BE7690"/>
      <c r="BF7690"/>
      <c r="BG7690"/>
    </row>
    <row r="7691" spans="57:59" x14ac:dyDescent="0.25">
      <c r="BE7691"/>
      <c r="BF7691"/>
      <c r="BG7691"/>
    </row>
    <row r="7692" spans="57:59" x14ac:dyDescent="0.25">
      <c r="BE7692"/>
      <c r="BF7692"/>
      <c r="BG7692"/>
    </row>
    <row r="7693" spans="57:59" x14ac:dyDescent="0.25">
      <c r="BE7693"/>
      <c r="BF7693"/>
      <c r="BG7693"/>
    </row>
    <row r="7694" spans="57:59" x14ac:dyDescent="0.25">
      <c r="BE7694"/>
      <c r="BF7694"/>
      <c r="BG7694"/>
    </row>
    <row r="7695" spans="57:59" x14ac:dyDescent="0.25">
      <c r="BE7695"/>
      <c r="BF7695"/>
      <c r="BG7695"/>
    </row>
    <row r="7696" spans="57:59" x14ac:dyDescent="0.25">
      <c r="BE7696"/>
      <c r="BF7696"/>
      <c r="BG7696"/>
    </row>
    <row r="7697" spans="57:59" x14ac:dyDescent="0.25">
      <c r="BE7697"/>
      <c r="BF7697"/>
      <c r="BG7697"/>
    </row>
    <row r="7698" spans="57:59" x14ac:dyDescent="0.25">
      <c r="BE7698"/>
      <c r="BF7698"/>
      <c r="BG7698"/>
    </row>
    <row r="7699" spans="57:59" x14ac:dyDescent="0.25">
      <c r="BE7699"/>
      <c r="BF7699"/>
      <c r="BG7699"/>
    </row>
    <row r="7700" spans="57:59" x14ac:dyDescent="0.25">
      <c r="BE7700"/>
      <c r="BF7700"/>
      <c r="BG7700"/>
    </row>
    <row r="7701" spans="57:59" x14ac:dyDescent="0.25">
      <c r="BE7701"/>
      <c r="BF7701"/>
      <c r="BG7701"/>
    </row>
    <row r="7702" spans="57:59" x14ac:dyDescent="0.25">
      <c r="BE7702"/>
      <c r="BF7702"/>
      <c r="BG7702"/>
    </row>
    <row r="7703" spans="57:59" x14ac:dyDescent="0.25">
      <c r="BE7703"/>
      <c r="BF7703"/>
      <c r="BG7703"/>
    </row>
    <row r="7704" spans="57:59" x14ac:dyDescent="0.25">
      <c r="BE7704"/>
      <c r="BF7704"/>
      <c r="BG7704"/>
    </row>
    <row r="7705" spans="57:59" x14ac:dyDescent="0.25">
      <c r="BE7705"/>
      <c r="BF7705"/>
      <c r="BG7705"/>
    </row>
    <row r="7706" spans="57:59" x14ac:dyDescent="0.25">
      <c r="BE7706"/>
      <c r="BF7706"/>
      <c r="BG7706"/>
    </row>
    <row r="7707" spans="57:59" x14ac:dyDescent="0.25">
      <c r="BE7707"/>
      <c r="BF7707"/>
      <c r="BG7707"/>
    </row>
    <row r="7708" spans="57:59" x14ac:dyDescent="0.25">
      <c r="BE7708"/>
      <c r="BF7708"/>
      <c r="BG7708"/>
    </row>
    <row r="7709" spans="57:59" x14ac:dyDescent="0.25">
      <c r="BE7709"/>
      <c r="BF7709"/>
      <c r="BG7709"/>
    </row>
    <row r="7710" spans="57:59" x14ac:dyDescent="0.25">
      <c r="BE7710"/>
      <c r="BF7710"/>
      <c r="BG7710"/>
    </row>
    <row r="7711" spans="57:59" x14ac:dyDescent="0.25">
      <c r="BE7711"/>
      <c r="BF7711"/>
      <c r="BG7711"/>
    </row>
    <row r="7712" spans="57:59" x14ac:dyDescent="0.25">
      <c r="BE7712"/>
      <c r="BF7712"/>
      <c r="BG7712"/>
    </row>
    <row r="7713" spans="57:59" x14ac:dyDescent="0.25">
      <c r="BE7713"/>
      <c r="BF7713"/>
      <c r="BG7713"/>
    </row>
    <row r="7714" spans="57:59" x14ac:dyDescent="0.25">
      <c r="BE7714"/>
      <c r="BF7714"/>
      <c r="BG7714"/>
    </row>
    <row r="7715" spans="57:59" x14ac:dyDescent="0.25">
      <c r="BE7715"/>
      <c r="BF7715"/>
      <c r="BG7715"/>
    </row>
    <row r="7716" spans="57:59" x14ac:dyDescent="0.25">
      <c r="BE7716"/>
      <c r="BF7716"/>
      <c r="BG7716"/>
    </row>
    <row r="7717" spans="57:59" x14ac:dyDescent="0.25">
      <c r="BE7717"/>
      <c r="BF7717"/>
      <c r="BG7717"/>
    </row>
    <row r="7718" spans="57:59" x14ac:dyDescent="0.25">
      <c r="BE7718"/>
      <c r="BF7718"/>
      <c r="BG7718"/>
    </row>
    <row r="7719" spans="57:59" x14ac:dyDescent="0.25">
      <c r="BE7719"/>
      <c r="BF7719"/>
      <c r="BG7719"/>
    </row>
    <row r="7720" spans="57:59" x14ac:dyDescent="0.25">
      <c r="BE7720"/>
      <c r="BF7720"/>
      <c r="BG7720"/>
    </row>
    <row r="7721" spans="57:59" x14ac:dyDescent="0.25">
      <c r="BE7721"/>
      <c r="BF7721"/>
      <c r="BG7721"/>
    </row>
    <row r="7722" spans="57:59" x14ac:dyDescent="0.25">
      <c r="BE7722"/>
      <c r="BF7722"/>
      <c r="BG7722"/>
    </row>
    <row r="7723" spans="57:59" x14ac:dyDescent="0.25">
      <c r="BE7723"/>
      <c r="BF7723"/>
      <c r="BG7723"/>
    </row>
    <row r="7724" spans="57:59" x14ac:dyDescent="0.25">
      <c r="BE7724"/>
      <c r="BF7724"/>
      <c r="BG7724"/>
    </row>
    <row r="7725" spans="57:59" x14ac:dyDescent="0.25">
      <c r="BE7725"/>
      <c r="BF7725"/>
      <c r="BG7725"/>
    </row>
    <row r="7726" spans="57:59" x14ac:dyDescent="0.25">
      <c r="BE7726"/>
      <c r="BF7726"/>
      <c r="BG7726"/>
    </row>
    <row r="7727" spans="57:59" x14ac:dyDescent="0.25">
      <c r="BE7727"/>
      <c r="BF7727"/>
      <c r="BG7727"/>
    </row>
    <row r="7728" spans="57:59" x14ac:dyDescent="0.25">
      <c r="BE7728"/>
      <c r="BF7728"/>
      <c r="BG7728"/>
    </row>
    <row r="7729" spans="57:59" x14ac:dyDescent="0.25">
      <c r="BE7729"/>
      <c r="BF7729"/>
      <c r="BG7729"/>
    </row>
    <row r="7730" spans="57:59" x14ac:dyDescent="0.25">
      <c r="BE7730"/>
      <c r="BF7730"/>
      <c r="BG7730"/>
    </row>
    <row r="7731" spans="57:59" x14ac:dyDescent="0.25">
      <c r="BE7731"/>
      <c r="BF7731"/>
      <c r="BG7731"/>
    </row>
    <row r="7732" spans="57:59" x14ac:dyDescent="0.25">
      <c r="BE7732"/>
      <c r="BF7732"/>
      <c r="BG7732"/>
    </row>
    <row r="7733" spans="57:59" x14ac:dyDescent="0.25">
      <c r="BE7733"/>
      <c r="BF7733"/>
      <c r="BG7733"/>
    </row>
    <row r="7734" spans="57:59" x14ac:dyDescent="0.25">
      <c r="BE7734"/>
      <c r="BF7734"/>
      <c r="BG7734"/>
    </row>
    <row r="7735" spans="57:59" x14ac:dyDescent="0.25">
      <c r="BE7735"/>
      <c r="BF7735"/>
      <c r="BG7735"/>
    </row>
    <row r="7736" spans="57:59" x14ac:dyDescent="0.25">
      <c r="BE7736"/>
      <c r="BF7736"/>
      <c r="BG7736"/>
    </row>
    <row r="7737" spans="57:59" x14ac:dyDescent="0.25">
      <c r="BE7737"/>
      <c r="BF7737"/>
      <c r="BG7737"/>
    </row>
    <row r="7738" spans="57:59" x14ac:dyDescent="0.25">
      <c r="BE7738"/>
      <c r="BF7738"/>
      <c r="BG7738"/>
    </row>
    <row r="7739" spans="57:59" x14ac:dyDescent="0.25">
      <c r="BE7739"/>
      <c r="BF7739"/>
      <c r="BG7739"/>
    </row>
    <row r="7740" spans="57:59" x14ac:dyDescent="0.25">
      <c r="BE7740"/>
      <c r="BF7740"/>
      <c r="BG7740"/>
    </row>
    <row r="7741" spans="57:59" x14ac:dyDescent="0.25">
      <c r="BE7741"/>
      <c r="BF7741"/>
      <c r="BG7741"/>
    </row>
    <row r="7742" spans="57:59" x14ac:dyDescent="0.25">
      <c r="BE7742"/>
      <c r="BF7742"/>
      <c r="BG7742"/>
    </row>
    <row r="7743" spans="57:59" x14ac:dyDescent="0.25">
      <c r="BE7743"/>
      <c r="BF7743"/>
      <c r="BG7743"/>
    </row>
    <row r="7744" spans="57:59" x14ac:dyDescent="0.25">
      <c r="BE7744"/>
      <c r="BF7744"/>
      <c r="BG7744"/>
    </row>
    <row r="7745" spans="57:59" x14ac:dyDescent="0.25">
      <c r="BE7745"/>
      <c r="BF7745"/>
      <c r="BG7745"/>
    </row>
    <row r="7746" spans="57:59" x14ac:dyDescent="0.25">
      <c r="BE7746"/>
      <c r="BF7746"/>
      <c r="BG7746"/>
    </row>
    <row r="7747" spans="57:59" x14ac:dyDescent="0.25">
      <c r="BE7747"/>
      <c r="BF7747"/>
      <c r="BG7747"/>
    </row>
    <row r="7748" spans="57:59" x14ac:dyDescent="0.25">
      <c r="BE7748"/>
      <c r="BF7748"/>
      <c r="BG7748"/>
    </row>
    <row r="7749" spans="57:59" x14ac:dyDescent="0.25">
      <c r="BE7749"/>
      <c r="BF7749"/>
      <c r="BG7749"/>
    </row>
    <row r="7750" spans="57:59" x14ac:dyDescent="0.25">
      <c r="BE7750"/>
      <c r="BF7750"/>
      <c r="BG7750"/>
    </row>
    <row r="7751" spans="57:59" x14ac:dyDescent="0.25">
      <c r="BE7751"/>
      <c r="BF7751"/>
      <c r="BG7751"/>
    </row>
    <row r="7752" spans="57:59" x14ac:dyDescent="0.25">
      <c r="BE7752"/>
      <c r="BF7752"/>
      <c r="BG7752"/>
    </row>
    <row r="7753" spans="57:59" x14ac:dyDescent="0.25">
      <c r="BE7753"/>
      <c r="BF7753"/>
      <c r="BG7753"/>
    </row>
    <row r="7754" spans="57:59" x14ac:dyDescent="0.25">
      <c r="BE7754"/>
      <c r="BF7754"/>
      <c r="BG7754"/>
    </row>
    <row r="7755" spans="57:59" x14ac:dyDescent="0.25">
      <c r="BE7755"/>
      <c r="BF7755"/>
      <c r="BG7755"/>
    </row>
    <row r="7756" spans="57:59" x14ac:dyDescent="0.25">
      <c r="BE7756"/>
      <c r="BF7756"/>
      <c r="BG7756"/>
    </row>
    <row r="7757" spans="57:59" x14ac:dyDescent="0.25">
      <c r="BE7757"/>
      <c r="BF7757"/>
      <c r="BG7757"/>
    </row>
    <row r="7758" spans="57:59" x14ac:dyDescent="0.25">
      <c r="BE7758"/>
      <c r="BF7758"/>
      <c r="BG7758"/>
    </row>
    <row r="7759" spans="57:59" x14ac:dyDescent="0.25">
      <c r="BE7759"/>
      <c r="BF7759"/>
      <c r="BG7759"/>
    </row>
    <row r="7760" spans="57:59" x14ac:dyDescent="0.25">
      <c r="BE7760"/>
      <c r="BF7760"/>
      <c r="BG7760"/>
    </row>
    <row r="7761" spans="57:59" x14ac:dyDescent="0.25">
      <c r="BE7761"/>
      <c r="BF7761"/>
      <c r="BG7761"/>
    </row>
    <row r="7762" spans="57:59" x14ac:dyDescent="0.25">
      <c r="BE7762"/>
      <c r="BF7762"/>
      <c r="BG7762"/>
    </row>
    <row r="7763" spans="57:59" x14ac:dyDescent="0.25">
      <c r="BE7763"/>
      <c r="BF7763"/>
      <c r="BG7763"/>
    </row>
    <row r="7764" spans="57:59" x14ac:dyDescent="0.25">
      <c r="BE7764"/>
      <c r="BF7764"/>
      <c r="BG7764"/>
    </row>
    <row r="7765" spans="57:59" x14ac:dyDescent="0.25">
      <c r="BE7765"/>
      <c r="BF7765"/>
      <c r="BG7765"/>
    </row>
    <row r="7766" spans="57:59" x14ac:dyDescent="0.25">
      <c r="BE7766"/>
      <c r="BF7766"/>
      <c r="BG7766"/>
    </row>
    <row r="7767" spans="57:59" x14ac:dyDescent="0.25">
      <c r="BE7767"/>
      <c r="BF7767"/>
      <c r="BG7767"/>
    </row>
    <row r="7768" spans="57:59" x14ac:dyDescent="0.25">
      <c r="BE7768"/>
      <c r="BF7768"/>
      <c r="BG7768"/>
    </row>
    <row r="7769" spans="57:59" x14ac:dyDescent="0.25">
      <c r="BE7769"/>
      <c r="BF7769"/>
      <c r="BG7769"/>
    </row>
    <row r="7770" spans="57:59" x14ac:dyDescent="0.25">
      <c r="BE7770"/>
      <c r="BF7770"/>
      <c r="BG7770"/>
    </row>
    <row r="7771" spans="57:59" x14ac:dyDescent="0.25">
      <c r="BE7771"/>
      <c r="BF7771"/>
      <c r="BG7771"/>
    </row>
    <row r="7772" spans="57:59" x14ac:dyDescent="0.25">
      <c r="BE7772"/>
      <c r="BF7772"/>
      <c r="BG7772"/>
    </row>
    <row r="7773" spans="57:59" x14ac:dyDescent="0.25">
      <c r="BE7773"/>
      <c r="BF7773"/>
      <c r="BG7773"/>
    </row>
    <row r="7774" spans="57:59" x14ac:dyDescent="0.25">
      <c r="BE7774"/>
      <c r="BF7774"/>
      <c r="BG7774"/>
    </row>
    <row r="7775" spans="57:59" x14ac:dyDescent="0.25">
      <c r="BE7775"/>
      <c r="BF7775"/>
      <c r="BG7775"/>
    </row>
    <row r="7776" spans="57:59" x14ac:dyDescent="0.25">
      <c r="BE7776"/>
      <c r="BF7776"/>
      <c r="BG7776"/>
    </row>
    <row r="7777" spans="57:59" x14ac:dyDescent="0.25">
      <c r="BE7777"/>
      <c r="BF7777"/>
      <c r="BG7777"/>
    </row>
    <row r="7778" spans="57:59" x14ac:dyDescent="0.25">
      <c r="BE7778"/>
      <c r="BF7778"/>
      <c r="BG7778"/>
    </row>
    <row r="7779" spans="57:59" x14ac:dyDescent="0.25">
      <c r="BE7779"/>
      <c r="BF7779"/>
      <c r="BG7779"/>
    </row>
    <row r="7780" spans="57:59" x14ac:dyDescent="0.25">
      <c r="BE7780"/>
      <c r="BF7780"/>
      <c r="BG7780"/>
    </row>
    <row r="7781" spans="57:59" x14ac:dyDescent="0.25">
      <c r="BE7781"/>
      <c r="BF7781"/>
      <c r="BG7781"/>
    </row>
    <row r="7782" spans="57:59" x14ac:dyDescent="0.25">
      <c r="BE7782"/>
      <c r="BF7782"/>
      <c r="BG7782"/>
    </row>
    <row r="7783" spans="57:59" x14ac:dyDescent="0.25">
      <c r="BE7783"/>
      <c r="BF7783"/>
      <c r="BG7783"/>
    </row>
    <row r="7784" spans="57:59" x14ac:dyDescent="0.25">
      <c r="BE7784"/>
      <c r="BF7784"/>
      <c r="BG7784"/>
    </row>
    <row r="7785" spans="57:59" x14ac:dyDescent="0.25">
      <c r="BE7785"/>
      <c r="BF7785"/>
      <c r="BG7785"/>
    </row>
    <row r="7786" spans="57:59" x14ac:dyDescent="0.25">
      <c r="BE7786"/>
      <c r="BF7786"/>
      <c r="BG7786"/>
    </row>
    <row r="7787" spans="57:59" x14ac:dyDescent="0.25">
      <c r="BE7787"/>
      <c r="BF7787"/>
      <c r="BG7787"/>
    </row>
    <row r="7788" spans="57:59" x14ac:dyDescent="0.25">
      <c r="BE7788"/>
      <c r="BF7788"/>
      <c r="BG7788"/>
    </row>
    <row r="7789" spans="57:59" x14ac:dyDescent="0.25">
      <c r="BE7789"/>
      <c r="BF7789"/>
      <c r="BG7789"/>
    </row>
    <row r="7790" spans="57:59" x14ac:dyDescent="0.25">
      <c r="BE7790"/>
      <c r="BF7790"/>
      <c r="BG7790"/>
    </row>
    <row r="7791" spans="57:59" x14ac:dyDescent="0.25">
      <c r="BE7791"/>
      <c r="BF7791"/>
      <c r="BG7791"/>
    </row>
    <row r="7792" spans="57:59" x14ac:dyDescent="0.25">
      <c r="BE7792"/>
      <c r="BF7792"/>
      <c r="BG7792"/>
    </row>
    <row r="7793" spans="57:59" x14ac:dyDescent="0.25">
      <c r="BE7793"/>
      <c r="BF7793"/>
      <c r="BG7793"/>
    </row>
    <row r="7794" spans="57:59" x14ac:dyDescent="0.25">
      <c r="BE7794"/>
      <c r="BF7794"/>
      <c r="BG7794"/>
    </row>
    <row r="7795" spans="57:59" x14ac:dyDescent="0.25">
      <c r="BE7795"/>
      <c r="BF7795"/>
      <c r="BG7795"/>
    </row>
    <row r="7796" spans="57:59" x14ac:dyDescent="0.25">
      <c r="BE7796"/>
      <c r="BF7796"/>
      <c r="BG7796"/>
    </row>
    <row r="7797" spans="57:59" x14ac:dyDescent="0.25">
      <c r="BE7797"/>
      <c r="BF7797"/>
      <c r="BG7797"/>
    </row>
    <row r="7798" spans="57:59" x14ac:dyDescent="0.25">
      <c r="BE7798"/>
      <c r="BF7798"/>
      <c r="BG7798"/>
    </row>
    <row r="7799" spans="57:59" x14ac:dyDescent="0.25">
      <c r="BE7799"/>
      <c r="BF7799"/>
      <c r="BG7799"/>
    </row>
    <row r="7800" spans="57:59" x14ac:dyDescent="0.25">
      <c r="BE7800"/>
      <c r="BF7800"/>
      <c r="BG7800"/>
    </row>
    <row r="7801" spans="57:59" x14ac:dyDescent="0.25">
      <c r="BE7801"/>
      <c r="BF7801"/>
      <c r="BG7801"/>
    </row>
    <row r="7802" spans="57:59" x14ac:dyDescent="0.25">
      <c r="BE7802"/>
      <c r="BF7802"/>
      <c r="BG7802"/>
    </row>
    <row r="7803" spans="57:59" x14ac:dyDescent="0.25">
      <c r="BE7803"/>
      <c r="BF7803"/>
      <c r="BG7803"/>
    </row>
    <row r="7804" spans="57:59" x14ac:dyDescent="0.25">
      <c r="BE7804"/>
      <c r="BF7804"/>
      <c r="BG7804"/>
    </row>
    <row r="7805" spans="57:59" x14ac:dyDescent="0.25">
      <c r="BE7805"/>
      <c r="BF7805"/>
      <c r="BG7805"/>
    </row>
    <row r="7806" spans="57:59" x14ac:dyDescent="0.25">
      <c r="BE7806"/>
      <c r="BF7806"/>
      <c r="BG7806"/>
    </row>
    <row r="7807" spans="57:59" x14ac:dyDescent="0.25">
      <c r="BE7807"/>
      <c r="BF7807"/>
      <c r="BG7807"/>
    </row>
    <row r="7808" spans="57:59" x14ac:dyDescent="0.25">
      <c r="BE7808"/>
      <c r="BF7808"/>
      <c r="BG7808"/>
    </row>
    <row r="7809" spans="57:59" x14ac:dyDescent="0.25">
      <c r="BE7809"/>
      <c r="BF7809"/>
      <c r="BG7809"/>
    </row>
    <row r="7810" spans="57:59" x14ac:dyDescent="0.25">
      <c r="BE7810"/>
      <c r="BF7810"/>
      <c r="BG7810"/>
    </row>
    <row r="7811" spans="57:59" x14ac:dyDescent="0.25">
      <c r="BE7811"/>
      <c r="BF7811"/>
      <c r="BG7811"/>
    </row>
    <row r="7812" spans="57:59" x14ac:dyDescent="0.25">
      <c r="BE7812"/>
      <c r="BF7812"/>
      <c r="BG7812"/>
    </row>
    <row r="7813" spans="57:59" x14ac:dyDescent="0.25">
      <c r="BE7813"/>
      <c r="BF7813"/>
      <c r="BG7813"/>
    </row>
    <row r="7814" spans="57:59" x14ac:dyDescent="0.25">
      <c r="BE7814"/>
      <c r="BF7814"/>
      <c r="BG7814"/>
    </row>
    <row r="7815" spans="57:59" x14ac:dyDescent="0.25">
      <c r="BE7815"/>
      <c r="BF7815"/>
      <c r="BG7815"/>
    </row>
    <row r="7816" spans="57:59" x14ac:dyDescent="0.25">
      <c r="BE7816"/>
      <c r="BF7816"/>
      <c r="BG7816"/>
    </row>
    <row r="7817" spans="57:59" x14ac:dyDescent="0.25">
      <c r="BE7817"/>
      <c r="BF7817"/>
      <c r="BG7817"/>
    </row>
    <row r="7818" spans="57:59" x14ac:dyDescent="0.25">
      <c r="BE7818"/>
      <c r="BF7818"/>
      <c r="BG7818"/>
    </row>
    <row r="7819" spans="57:59" x14ac:dyDescent="0.25">
      <c r="BE7819"/>
      <c r="BF7819"/>
      <c r="BG7819"/>
    </row>
    <row r="7820" spans="57:59" x14ac:dyDescent="0.25">
      <c r="BE7820"/>
      <c r="BF7820"/>
      <c r="BG7820"/>
    </row>
    <row r="7821" spans="57:59" x14ac:dyDescent="0.25">
      <c r="BE7821"/>
      <c r="BF7821"/>
      <c r="BG7821"/>
    </row>
    <row r="7822" spans="57:59" x14ac:dyDescent="0.25">
      <c r="BE7822"/>
      <c r="BF7822"/>
      <c r="BG7822"/>
    </row>
    <row r="7823" spans="57:59" x14ac:dyDescent="0.25">
      <c r="BE7823"/>
      <c r="BF7823"/>
      <c r="BG7823"/>
    </row>
    <row r="7824" spans="57:59" x14ac:dyDescent="0.25">
      <c r="BE7824"/>
      <c r="BF7824"/>
      <c r="BG7824"/>
    </row>
    <row r="7825" spans="57:59" x14ac:dyDescent="0.25">
      <c r="BE7825"/>
      <c r="BF7825"/>
      <c r="BG7825"/>
    </row>
    <row r="7826" spans="57:59" x14ac:dyDescent="0.25">
      <c r="BE7826"/>
      <c r="BF7826"/>
      <c r="BG7826"/>
    </row>
    <row r="7827" spans="57:59" x14ac:dyDescent="0.25">
      <c r="BE7827"/>
      <c r="BF7827"/>
      <c r="BG7827"/>
    </row>
    <row r="7828" spans="57:59" x14ac:dyDescent="0.25">
      <c r="BE7828"/>
      <c r="BF7828"/>
      <c r="BG7828"/>
    </row>
    <row r="7829" spans="57:59" x14ac:dyDescent="0.25">
      <c r="BE7829"/>
      <c r="BF7829"/>
      <c r="BG7829"/>
    </row>
    <row r="7830" spans="57:59" x14ac:dyDescent="0.25">
      <c r="BE7830"/>
      <c r="BF7830"/>
      <c r="BG7830"/>
    </row>
    <row r="7831" spans="57:59" x14ac:dyDescent="0.25">
      <c r="BE7831"/>
      <c r="BF7831"/>
      <c r="BG7831"/>
    </row>
    <row r="7832" spans="57:59" x14ac:dyDescent="0.25">
      <c r="BE7832"/>
      <c r="BF7832"/>
      <c r="BG7832"/>
    </row>
    <row r="7833" spans="57:59" x14ac:dyDescent="0.25">
      <c r="BE7833"/>
      <c r="BF7833"/>
      <c r="BG7833"/>
    </row>
    <row r="7834" spans="57:59" x14ac:dyDescent="0.25">
      <c r="BE7834"/>
      <c r="BF7834"/>
      <c r="BG7834"/>
    </row>
    <row r="7835" spans="57:59" x14ac:dyDescent="0.25">
      <c r="BE7835"/>
      <c r="BF7835"/>
      <c r="BG7835"/>
    </row>
    <row r="7836" spans="57:59" x14ac:dyDescent="0.25">
      <c r="BE7836"/>
      <c r="BF7836"/>
      <c r="BG7836"/>
    </row>
    <row r="7837" spans="57:59" x14ac:dyDescent="0.25">
      <c r="BE7837"/>
      <c r="BF7837"/>
      <c r="BG7837"/>
    </row>
    <row r="7838" spans="57:59" x14ac:dyDescent="0.25">
      <c r="BE7838"/>
      <c r="BF7838"/>
      <c r="BG7838"/>
    </row>
    <row r="7839" spans="57:59" x14ac:dyDescent="0.25">
      <c r="BE7839"/>
      <c r="BF7839"/>
      <c r="BG7839"/>
    </row>
    <row r="7840" spans="57:59" x14ac:dyDescent="0.25">
      <c r="BE7840"/>
      <c r="BF7840"/>
      <c r="BG7840"/>
    </row>
    <row r="7841" spans="57:59" x14ac:dyDescent="0.25">
      <c r="BE7841"/>
      <c r="BF7841"/>
      <c r="BG7841"/>
    </row>
    <row r="7842" spans="57:59" x14ac:dyDescent="0.25">
      <c r="BE7842"/>
      <c r="BF7842"/>
      <c r="BG7842"/>
    </row>
    <row r="7843" spans="57:59" x14ac:dyDescent="0.25">
      <c r="BE7843"/>
      <c r="BF7843"/>
      <c r="BG7843"/>
    </row>
    <row r="7844" spans="57:59" x14ac:dyDescent="0.25">
      <c r="BE7844"/>
      <c r="BF7844"/>
      <c r="BG7844"/>
    </row>
    <row r="7845" spans="57:59" x14ac:dyDescent="0.25">
      <c r="BE7845"/>
      <c r="BF7845"/>
      <c r="BG7845"/>
    </row>
    <row r="7846" spans="57:59" x14ac:dyDescent="0.25">
      <c r="BE7846"/>
      <c r="BF7846"/>
      <c r="BG7846"/>
    </row>
    <row r="7847" spans="57:59" x14ac:dyDescent="0.25">
      <c r="BE7847"/>
      <c r="BF7847"/>
      <c r="BG7847"/>
    </row>
    <row r="7848" spans="57:59" x14ac:dyDescent="0.25">
      <c r="BE7848"/>
      <c r="BF7848"/>
      <c r="BG7848"/>
    </row>
    <row r="7849" spans="57:59" x14ac:dyDescent="0.25">
      <c r="BE7849"/>
      <c r="BF7849"/>
      <c r="BG7849"/>
    </row>
    <row r="7850" spans="57:59" x14ac:dyDescent="0.25">
      <c r="BE7850"/>
      <c r="BF7850"/>
      <c r="BG7850"/>
    </row>
    <row r="7851" spans="57:59" x14ac:dyDescent="0.25">
      <c r="BE7851"/>
      <c r="BF7851"/>
      <c r="BG7851"/>
    </row>
    <row r="7852" spans="57:59" x14ac:dyDescent="0.25">
      <c r="BE7852"/>
      <c r="BF7852"/>
      <c r="BG7852"/>
    </row>
    <row r="7853" spans="57:59" x14ac:dyDescent="0.25">
      <c r="BE7853"/>
      <c r="BF7853"/>
      <c r="BG7853"/>
    </row>
    <row r="7854" spans="57:59" x14ac:dyDescent="0.25">
      <c r="BE7854"/>
      <c r="BF7854"/>
      <c r="BG7854"/>
    </row>
    <row r="7855" spans="57:59" x14ac:dyDescent="0.25">
      <c r="BE7855"/>
      <c r="BF7855"/>
      <c r="BG7855"/>
    </row>
    <row r="7856" spans="57:59" x14ac:dyDescent="0.25">
      <c r="BE7856"/>
      <c r="BF7856"/>
      <c r="BG7856"/>
    </row>
    <row r="7857" spans="57:59" x14ac:dyDescent="0.25">
      <c r="BE7857"/>
      <c r="BF7857"/>
      <c r="BG7857"/>
    </row>
    <row r="7858" spans="57:59" x14ac:dyDescent="0.25">
      <c r="BE7858"/>
      <c r="BF7858"/>
      <c r="BG7858"/>
    </row>
    <row r="7859" spans="57:59" x14ac:dyDescent="0.25">
      <c r="BE7859"/>
      <c r="BF7859"/>
      <c r="BG7859"/>
    </row>
    <row r="7860" spans="57:59" x14ac:dyDescent="0.25">
      <c r="BE7860"/>
      <c r="BF7860"/>
      <c r="BG7860"/>
    </row>
    <row r="7861" spans="57:59" x14ac:dyDescent="0.25">
      <c r="BE7861"/>
      <c r="BF7861"/>
      <c r="BG7861"/>
    </row>
    <row r="7862" spans="57:59" x14ac:dyDescent="0.25">
      <c r="BE7862"/>
      <c r="BF7862"/>
      <c r="BG7862"/>
    </row>
    <row r="7863" spans="57:59" x14ac:dyDescent="0.25">
      <c r="BE7863"/>
      <c r="BF7863"/>
      <c r="BG7863"/>
    </row>
    <row r="7864" spans="57:59" x14ac:dyDescent="0.25">
      <c r="BE7864"/>
      <c r="BF7864"/>
      <c r="BG7864"/>
    </row>
    <row r="7865" spans="57:59" x14ac:dyDescent="0.25">
      <c r="BE7865"/>
      <c r="BF7865"/>
      <c r="BG7865"/>
    </row>
    <row r="7866" spans="57:59" x14ac:dyDescent="0.25">
      <c r="BE7866"/>
      <c r="BF7866"/>
      <c r="BG7866"/>
    </row>
    <row r="7867" spans="57:59" x14ac:dyDescent="0.25">
      <c r="BE7867"/>
      <c r="BF7867"/>
      <c r="BG7867"/>
    </row>
    <row r="7868" spans="57:59" x14ac:dyDescent="0.25">
      <c r="BE7868"/>
      <c r="BF7868"/>
      <c r="BG7868"/>
    </row>
    <row r="7869" spans="57:59" x14ac:dyDescent="0.25">
      <c r="BE7869"/>
      <c r="BF7869"/>
      <c r="BG7869"/>
    </row>
    <row r="7870" spans="57:59" x14ac:dyDescent="0.25">
      <c r="BE7870"/>
      <c r="BF7870"/>
      <c r="BG7870"/>
    </row>
    <row r="7871" spans="57:59" x14ac:dyDescent="0.25">
      <c r="BE7871"/>
      <c r="BF7871"/>
      <c r="BG7871"/>
    </row>
    <row r="7872" spans="57:59" x14ac:dyDescent="0.25">
      <c r="BE7872"/>
      <c r="BF7872"/>
      <c r="BG7872"/>
    </row>
    <row r="7873" spans="57:59" x14ac:dyDescent="0.25">
      <c r="BE7873"/>
      <c r="BF7873"/>
      <c r="BG7873"/>
    </row>
    <row r="7874" spans="57:59" x14ac:dyDescent="0.25">
      <c r="BE7874"/>
      <c r="BF7874"/>
      <c r="BG7874"/>
    </row>
    <row r="7875" spans="57:59" x14ac:dyDescent="0.25">
      <c r="BE7875"/>
      <c r="BF7875"/>
      <c r="BG7875"/>
    </row>
    <row r="7876" spans="57:59" x14ac:dyDescent="0.25">
      <c r="BE7876"/>
      <c r="BF7876"/>
      <c r="BG7876"/>
    </row>
    <row r="7877" spans="57:59" x14ac:dyDescent="0.25">
      <c r="BE7877"/>
      <c r="BF7877"/>
      <c r="BG7877"/>
    </row>
    <row r="7878" spans="57:59" x14ac:dyDescent="0.25">
      <c r="BE7878"/>
      <c r="BF7878"/>
      <c r="BG7878"/>
    </row>
    <row r="7879" spans="57:59" x14ac:dyDescent="0.25">
      <c r="BE7879"/>
      <c r="BF7879"/>
      <c r="BG7879"/>
    </row>
    <row r="7880" spans="57:59" x14ac:dyDescent="0.25">
      <c r="BE7880"/>
      <c r="BF7880"/>
      <c r="BG7880"/>
    </row>
    <row r="7881" spans="57:59" x14ac:dyDescent="0.25">
      <c r="BE7881"/>
      <c r="BF7881"/>
      <c r="BG7881"/>
    </row>
    <row r="7882" spans="57:59" x14ac:dyDescent="0.25">
      <c r="BE7882"/>
      <c r="BF7882"/>
      <c r="BG7882"/>
    </row>
    <row r="7883" spans="57:59" x14ac:dyDescent="0.25">
      <c r="BE7883"/>
      <c r="BF7883"/>
      <c r="BG7883"/>
    </row>
    <row r="7884" spans="57:59" x14ac:dyDescent="0.25">
      <c r="BE7884"/>
      <c r="BF7884"/>
      <c r="BG7884"/>
    </row>
    <row r="7885" spans="57:59" x14ac:dyDescent="0.25">
      <c r="BE7885"/>
      <c r="BF7885"/>
      <c r="BG7885"/>
    </row>
    <row r="7886" spans="57:59" x14ac:dyDescent="0.25">
      <c r="BE7886"/>
      <c r="BF7886"/>
      <c r="BG7886"/>
    </row>
    <row r="7887" spans="57:59" x14ac:dyDescent="0.25">
      <c r="BE7887"/>
      <c r="BF7887"/>
      <c r="BG7887"/>
    </row>
    <row r="7888" spans="57:59" x14ac:dyDescent="0.25">
      <c r="BE7888"/>
      <c r="BF7888"/>
      <c r="BG7888"/>
    </row>
    <row r="7889" spans="57:59" x14ac:dyDescent="0.25">
      <c r="BE7889"/>
      <c r="BF7889"/>
      <c r="BG7889"/>
    </row>
    <row r="7890" spans="57:59" x14ac:dyDescent="0.25">
      <c r="BE7890"/>
      <c r="BF7890"/>
      <c r="BG7890"/>
    </row>
    <row r="7891" spans="57:59" x14ac:dyDescent="0.25">
      <c r="BE7891"/>
      <c r="BF7891"/>
      <c r="BG7891"/>
    </row>
    <row r="7892" spans="57:59" x14ac:dyDescent="0.25">
      <c r="BE7892"/>
      <c r="BF7892"/>
      <c r="BG7892"/>
    </row>
    <row r="7893" spans="57:59" x14ac:dyDescent="0.25">
      <c r="BE7893"/>
      <c r="BF7893"/>
      <c r="BG7893"/>
    </row>
    <row r="7894" spans="57:59" x14ac:dyDescent="0.25">
      <c r="BE7894"/>
      <c r="BF7894"/>
      <c r="BG7894"/>
    </row>
    <row r="7895" spans="57:59" x14ac:dyDescent="0.25">
      <c r="BE7895"/>
      <c r="BF7895"/>
      <c r="BG7895"/>
    </row>
    <row r="7896" spans="57:59" x14ac:dyDescent="0.25">
      <c r="BE7896"/>
      <c r="BF7896"/>
      <c r="BG7896"/>
    </row>
    <row r="7897" spans="57:59" x14ac:dyDescent="0.25">
      <c r="BE7897"/>
      <c r="BF7897"/>
      <c r="BG7897"/>
    </row>
    <row r="7898" spans="57:59" x14ac:dyDescent="0.25">
      <c r="BE7898"/>
      <c r="BF7898"/>
      <c r="BG7898"/>
    </row>
    <row r="7899" spans="57:59" x14ac:dyDescent="0.25">
      <c r="BE7899"/>
      <c r="BF7899"/>
      <c r="BG7899"/>
    </row>
    <row r="7900" spans="57:59" x14ac:dyDescent="0.25">
      <c r="BE7900"/>
      <c r="BF7900"/>
      <c r="BG7900"/>
    </row>
    <row r="7901" spans="57:59" x14ac:dyDescent="0.25">
      <c r="BE7901"/>
      <c r="BF7901"/>
      <c r="BG7901"/>
    </row>
    <row r="7902" spans="57:59" x14ac:dyDescent="0.25">
      <c r="BE7902"/>
      <c r="BF7902"/>
      <c r="BG7902"/>
    </row>
    <row r="7903" spans="57:59" x14ac:dyDescent="0.25">
      <c r="BE7903"/>
      <c r="BF7903"/>
      <c r="BG7903"/>
    </row>
    <row r="7904" spans="57:59" x14ac:dyDescent="0.25">
      <c r="BE7904"/>
      <c r="BF7904"/>
      <c r="BG7904"/>
    </row>
    <row r="7905" spans="57:59" x14ac:dyDescent="0.25">
      <c r="BE7905"/>
      <c r="BF7905"/>
      <c r="BG7905"/>
    </row>
    <row r="7906" spans="57:59" x14ac:dyDescent="0.25">
      <c r="BE7906"/>
      <c r="BF7906"/>
      <c r="BG7906"/>
    </row>
    <row r="7907" spans="57:59" x14ac:dyDescent="0.25">
      <c r="BE7907"/>
      <c r="BF7907"/>
      <c r="BG7907"/>
    </row>
    <row r="7908" spans="57:59" x14ac:dyDescent="0.25">
      <c r="BE7908"/>
      <c r="BF7908"/>
      <c r="BG7908"/>
    </row>
    <row r="7909" spans="57:59" x14ac:dyDescent="0.25">
      <c r="BE7909"/>
      <c r="BF7909"/>
      <c r="BG7909"/>
    </row>
    <row r="7910" spans="57:59" x14ac:dyDescent="0.25">
      <c r="BE7910"/>
      <c r="BF7910"/>
      <c r="BG7910"/>
    </row>
    <row r="7911" spans="57:59" x14ac:dyDescent="0.25">
      <c r="BE7911"/>
      <c r="BF7911"/>
      <c r="BG7911"/>
    </row>
    <row r="7912" spans="57:59" x14ac:dyDescent="0.25">
      <c r="BE7912"/>
      <c r="BF7912"/>
      <c r="BG7912"/>
    </row>
    <row r="7913" spans="57:59" x14ac:dyDescent="0.25">
      <c r="BE7913"/>
      <c r="BF7913"/>
      <c r="BG7913"/>
    </row>
    <row r="7914" spans="57:59" x14ac:dyDescent="0.25">
      <c r="BE7914"/>
      <c r="BF7914"/>
      <c r="BG7914"/>
    </row>
    <row r="7915" spans="57:59" x14ac:dyDescent="0.25">
      <c r="BE7915"/>
      <c r="BF7915"/>
      <c r="BG7915"/>
    </row>
    <row r="7916" spans="57:59" x14ac:dyDescent="0.25">
      <c r="BE7916"/>
      <c r="BF7916"/>
      <c r="BG7916"/>
    </row>
    <row r="7917" spans="57:59" x14ac:dyDescent="0.25">
      <c r="BE7917"/>
      <c r="BF7917"/>
      <c r="BG7917"/>
    </row>
    <row r="7918" spans="57:59" x14ac:dyDescent="0.25">
      <c r="BE7918"/>
      <c r="BF7918"/>
      <c r="BG7918"/>
    </row>
    <row r="7919" spans="57:59" x14ac:dyDescent="0.25">
      <c r="BE7919"/>
      <c r="BF7919"/>
      <c r="BG7919"/>
    </row>
    <row r="7920" spans="57:59" x14ac:dyDescent="0.25">
      <c r="BE7920"/>
      <c r="BF7920"/>
      <c r="BG7920"/>
    </row>
    <row r="7921" spans="57:59" x14ac:dyDescent="0.25">
      <c r="BE7921"/>
      <c r="BF7921"/>
      <c r="BG7921"/>
    </row>
    <row r="7922" spans="57:59" x14ac:dyDescent="0.25">
      <c r="BE7922"/>
      <c r="BF7922"/>
      <c r="BG7922"/>
    </row>
    <row r="7923" spans="57:59" x14ac:dyDescent="0.25">
      <c r="BE7923"/>
      <c r="BF7923"/>
      <c r="BG7923"/>
    </row>
    <row r="7924" spans="57:59" x14ac:dyDescent="0.25">
      <c r="BE7924"/>
      <c r="BF7924"/>
      <c r="BG7924"/>
    </row>
    <row r="7925" spans="57:59" x14ac:dyDescent="0.25">
      <c r="BE7925"/>
      <c r="BF7925"/>
      <c r="BG7925"/>
    </row>
    <row r="7926" spans="57:59" x14ac:dyDescent="0.25">
      <c r="BE7926"/>
      <c r="BF7926"/>
      <c r="BG7926"/>
    </row>
    <row r="7927" spans="57:59" x14ac:dyDescent="0.25">
      <c r="BE7927"/>
      <c r="BF7927"/>
      <c r="BG7927"/>
    </row>
    <row r="7928" spans="57:59" x14ac:dyDescent="0.25">
      <c r="BE7928"/>
      <c r="BF7928"/>
      <c r="BG7928"/>
    </row>
    <row r="7929" spans="57:59" x14ac:dyDescent="0.25">
      <c r="BE7929"/>
      <c r="BF7929"/>
      <c r="BG7929"/>
    </row>
    <row r="7930" spans="57:59" x14ac:dyDescent="0.25">
      <c r="BE7930"/>
      <c r="BF7930"/>
      <c r="BG7930"/>
    </row>
    <row r="7931" spans="57:59" x14ac:dyDescent="0.25">
      <c r="BE7931"/>
      <c r="BF7931"/>
      <c r="BG7931"/>
    </row>
    <row r="7932" spans="57:59" x14ac:dyDescent="0.25">
      <c r="BE7932"/>
      <c r="BF7932"/>
      <c r="BG7932"/>
    </row>
    <row r="7933" spans="57:59" x14ac:dyDescent="0.25">
      <c r="BE7933"/>
      <c r="BF7933"/>
      <c r="BG7933"/>
    </row>
    <row r="7934" spans="57:59" x14ac:dyDescent="0.25">
      <c r="BE7934"/>
      <c r="BF7934"/>
      <c r="BG7934"/>
    </row>
    <row r="7935" spans="57:59" x14ac:dyDescent="0.25">
      <c r="BE7935"/>
      <c r="BF7935"/>
      <c r="BG7935"/>
    </row>
    <row r="7936" spans="57:59" x14ac:dyDescent="0.25">
      <c r="BE7936"/>
      <c r="BF7936"/>
      <c r="BG7936"/>
    </row>
    <row r="7937" spans="57:59" x14ac:dyDescent="0.25">
      <c r="BE7937"/>
      <c r="BF7937"/>
      <c r="BG7937"/>
    </row>
    <row r="7938" spans="57:59" x14ac:dyDescent="0.25">
      <c r="BE7938"/>
      <c r="BF7938"/>
      <c r="BG7938"/>
    </row>
    <row r="7939" spans="57:59" x14ac:dyDescent="0.25">
      <c r="BE7939"/>
      <c r="BF7939"/>
      <c r="BG7939"/>
    </row>
    <row r="7940" spans="57:59" x14ac:dyDescent="0.25">
      <c r="BE7940"/>
      <c r="BF7940"/>
      <c r="BG7940"/>
    </row>
    <row r="7941" spans="57:59" x14ac:dyDescent="0.25">
      <c r="BE7941"/>
      <c r="BF7941"/>
      <c r="BG7941"/>
    </row>
    <row r="7942" spans="57:59" x14ac:dyDescent="0.25">
      <c r="BE7942"/>
      <c r="BF7942"/>
      <c r="BG7942"/>
    </row>
    <row r="7943" spans="57:59" x14ac:dyDescent="0.25">
      <c r="BE7943"/>
      <c r="BF7943"/>
      <c r="BG7943"/>
    </row>
    <row r="7944" spans="57:59" x14ac:dyDescent="0.25">
      <c r="BE7944"/>
      <c r="BF7944"/>
      <c r="BG7944"/>
    </row>
    <row r="7945" spans="57:59" x14ac:dyDescent="0.25">
      <c r="BE7945"/>
      <c r="BF7945"/>
      <c r="BG7945"/>
    </row>
    <row r="7946" spans="57:59" x14ac:dyDescent="0.25">
      <c r="BE7946"/>
      <c r="BF7946"/>
      <c r="BG7946"/>
    </row>
    <row r="7947" spans="57:59" x14ac:dyDescent="0.25">
      <c r="BE7947"/>
      <c r="BF7947"/>
      <c r="BG7947"/>
    </row>
    <row r="7948" spans="57:59" x14ac:dyDescent="0.25">
      <c r="BE7948"/>
      <c r="BF7948"/>
      <c r="BG7948"/>
    </row>
    <row r="7949" spans="57:59" x14ac:dyDescent="0.25">
      <c r="BE7949"/>
      <c r="BF7949"/>
      <c r="BG7949"/>
    </row>
    <row r="7950" spans="57:59" x14ac:dyDescent="0.25">
      <c r="BE7950"/>
      <c r="BF7950"/>
      <c r="BG7950"/>
    </row>
    <row r="7951" spans="57:59" x14ac:dyDescent="0.25">
      <c r="BE7951"/>
      <c r="BF7951"/>
      <c r="BG7951"/>
    </row>
    <row r="7952" spans="57:59" x14ac:dyDescent="0.25">
      <c r="BE7952"/>
      <c r="BF7952"/>
      <c r="BG7952"/>
    </row>
    <row r="7953" spans="57:59" x14ac:dyDescent="0.25">
      <c r="BE7953"/>
      <c r="BF7953"/>
      <c r="BG7953"/>
    </row>
    <row r="7954" spans="57:59" x14ac:dyDescent="0.25">
      <c r="BE7954"/>
      <c r="BF7954"/>
      <c r="BG7954"/>
    </row>
    <row r="7955" spans="57:59" x14ac:dyDescent="0.25">
      <c r="BE7955"/>
      <c r="BF7955"/>
      <c r="BG7955"/>
    </row>
    <row r="7956" spans="57:59" x14ac:dyDescent="0.25">
      <c r="BE7956"/>
      <c r="BF7956"/>
      <c r="BG7956"/>
    </row>
    <row r="7957" spans="57:59" x14ac:dyDescent="0.25">
      <c r="BE7957"/>
      <c r="BF7957"/>
      <c r="BG7957"/>
    </row>
    <row r="7958" spans="57:59" x14ac:dyDescent="0.25">
      <c r="BE7958"/>
      <c r="BF7958"/>
      <c r="BG7958"/>
    </row>
    <row r="7959" spans="57:59" x14ac:dyDescent="0.25">
      <c r="BE7959"/>
      <c r="BF7959"/>
      <c r="BG7959"/>
    </row>
    <row r="7960" spans="57:59" x14ac:dyDescent="0.25">
      <c r="BE7960"/>
      <c r="BF7960"/>
      <c r="BG7960"/>
    </row>
    <row r="7961" spans="57:59" x14ac:dyDescent="0.25">
      <c r="BE7961"/>
      <c r="BF7961"/>
      <c r="BG7961"/>
    </row>
    <row r="7962" spans="57:59" x14ac:dyDescent="0.25">
      <c r="BE7962"/>
      <c r="BF7962"/>
      <c r="BG7962"/>
    </row>
    <row r="7963" spans="57:59" x14ac:dyDescent="0.25">
      <c r="BE7963"/>
      <c r="BF7963"/>
      <c r="BG7963"/>
    </row>
    <row r="7964" spans="57:59" x14ac:dyDescent="0.25">
      <c r="BE7964"/>
      <c r="BF7964"/>
      <c r="BG7964"/>
    </row>
    <row r="7965" spans="57:59" x14ac:dyDescent="0.25">
      <c r="BE7965"/>
      <c r="BF7965"/>
      <c r="BG7965"/>
    </row>
    <row r="7966" spans="57:59" x14ac:dyDescent="0.25">
      <c r="BE7966"/>
      <c r="BF7966"/>
      <c r="BG7966"/>
    </row>
    <row r="7967" spans="57:59" x14ac:dyDescent="0.25">
      <c r="BE7967"/>
      <c r="BF7967"/>
      <c r="BG7967"/>
    </row>
    <row r="7968" spans="57:59" x14ac:dyDescent="0.25">
      <c r="BE7968"/>
      <c r="BF7968"/>
      <c r="BG7968"/>
    </row>
    <row r="7969" spans="57:59" x14ac:dyDescent="0.25">
      <c r="BE7969"/>
      <c r="BF7969"/>
      <c r="BG7969"/>
    </row>
    <row r="7970" spans="57:59" x14ac:dyDescent="0.25">
      <c r="BE7970"/>
      <c r="BF7970"/>
      <c r="BG7970"/>
    </row>
    <row r="7971" spans="57:59" x14ac:dyDescent="0.25">
      <c r="BE7971"/>
      <c r="BF7971"/>
      <c r="BG7971"/>
    </row>
    <row r="7972" spans="57:59" x14ac:dyDescent="0.25">
      <c r="BE7972"/>
      <c r="BF7972"/>
      <c r="BG7972"/>
    </row>
    <row r="7973" spans="57:59" x14ac:dyDescent="0.25">
      <c r="BE7973"/>
      <c r="BF7973"/>
      <c r="BG7973"/>
    </row>
    <row r="7974" spans="57:59" x14ac:dyDescent="0.25">
      <c r="BE7974"/>
      <c r="BF7974"/>
      <c r="BG7974"/>
    </row>
    <row r="7975" spans="57:59" x14ac:dyDescent="0.25">
      <c r="BE7975"/>
      <c r="BF7975"/>
      <c r="BG7975"/>
    </row>
    <row r="7976" spans="57:59" x14ac:dyDescent="0.25">
      <c r="BE7976"/>
      <c r="BF7976"/>
      <c r="BG7976"/>
    </row>
    <row r="7977" spans="57:59" x14ac:dyDescent="0.25">
      <c r="BE7977"/>
      <c r="BF7977"/>
      <c r="BG7977"/>
    </row>
    <row r="7978" spans="57:59" x14ac:dyDescent="0.25">
      <c r="BE7978"/>
      <c r="BF7978"/>
      <c r="BG7978"/>
    </row>
    <row r="7979" spans="57:59" x14ac:dyDescent="0.25">
      <c r="BE7979"/>
      <c r="BF7979"/>
      <c r="BG7979"/>
    </row>
    <row r="7980" spans="57:59" x14ac:dyDescent="0.25">
      <c r="BE7980"/>
      <c r="BF7980"/>
      <c r="BG7980"/>
    </row>
    <row r="7981" spans="57:59" x14ac:dyDescent="0.25">
      <c r="BE7981"/>
      <c r="BF7981"/>
      <c r="BG7981"/>
    </row>
    <row r="7982" spans="57:59" x14ac:dyDescent="0.25">
      <c r="BE7982"/>
      <c r="BF7982"/>
      <c r="BG7982"/>
    </row>
    <row r="7983" spans="57:59" x14ac:dyDescent="0.25">
      <c r="BE7983"/>
      <c r="BF7983"/>
      <c r="BG7983"/>
    </row>
    <row r="7984" spans="57:59" x14ac:dyDescent="0.25">
      <c r="BE7984"/>
      <c r="BF7984"/>
      <c r="BG7984"/>
    </row>
    <row r="7985" spans="57:59" x14ac:dyDescent="0.25">
      <c r="BE7985"/>
      <c r="BF7985"/>
      <c r="BG7985"/>
    </row>
    <row r="7986" spans="57:59" x14ac:dyDescent="0.25">
      <c r="BE7986"/>
      <c r="BF7986"/>
      <c r="BG7986"/>
    </row>
    <row r="7987" spans="57:59" x14ac:dyDescent="0.25">
      <c r="BE7987"/>
      <c r="BF7987"/>
      <c r="BG7987"/>
    </row>
    <row r="7988" spans="57:59" x14ac:dyDescent="0.25">
      <c r="BE7988"/>
      <c r="BF7988"/>
      <c r="BG7988"/>
    </row>
    <row r="7989" spans="57:59" x14ac:dyDescent="0.25">
      <c r="BE7989"/>
      <c r="BF7989"/>
      <c r="BG7989"/>
    </row>
    <row r="7990" spans="57:59" x14ac:dyDescent="0.25">
      <c r="BE7990"/>
      <c r="BF7990"/>
      <c r="BG7990"/>
    </row>
    <row r="7991" spans="57:59" x14ac:dyDescent="0.25">
      <c r="BE7991"/>
      <c r="BF7991"/>
      <c r="BG7991"/>
    </row>
    <row r="7992" spans="57:59" x14ac:dyDescent="0.25">
      <c r="BE7992"/>
      <c r="BF7992"/>
      <c r="BG7992"/>
    </row>
    <row r="7993" spans="57:59" x14ac:dyDescent="0.25">
      <c r="BE7993"/>
      <c r="BF7993"/>
      <c r="BG7993"/>
    </row>
    <row r="7994" spans="57:59" x14ac:dyDescent="0.25">
      <c r="BE7994"/>
      <c r="BF7994"/>
      <c r="BG7994"/>
    </row>
    <row r="7995" spans="57:59" x14ac:dyDescent="0.25">
      <c r="BE7995"/>
      <c r="BF7995"/>
      <c r="BG7995"/>
    </row>
    <row r="7996" spans="57:59" x14ac:dyDescent="0.25">
      <c r="BE7996"/>
      <c r="BF7996"/>
      <c r="BG7996"/>
    </row>
    <row r="7997" spans="57:59" x14ac:dyDescent="0.25">
      <c r="BE7997"/>
      <c r="BF7997"/>
      <c r="BG7997"/>
    </row>
    <row r="7998" spans="57:59" x14ac:dyDescent="0.25">
      <c r="BE7998"/>
      <c r="BF7998"/>
      <c r="BG7998"/>
    </row>
    <row r="7999" spans="57:59" x14ac:dyDescent="0.25">
      <c r="BE7999"/>
      <c r="BF7999"/>
      <c r="BG7999"/>
    </row>
    <row r="8000" spans="57:59" x14ac:dyDescent="0.25">
      <c r="BE8000"/>
      <c r="BF8000"/>
      <c r="BG8000"/>
    </row>
    <row r="8001" spans="57:59" x14ac:dyDescent="0.25">
      <c r="BE8001"/>
      <c r="BF8001"/>
      <c r="BG8001"/>
    </row>
    <row r="8002" spans="57:59" x14ac:dyDescent="0.25">
      <c r="BE8002"/>
      <c r="BF8002"/>
      <c r="BG8002"/>
    </row>
    <row r="8003" spans="57:59" x14ac:dyDescent="0.25">
      <c r="BE8003"/>
      <c r="BF8003"/>
      <c r="BG8003"/>
    </row>
    <row r="8004" spans="57:59" x14ac:dyDescent="0.25">
      <c r="BE8004"/>
      <c r="BF8004"/>
      <c r="BG8004"/>
    </row>
    <row r="8005" spans="57:59" x14ac:dyDescent="0.25">
      <c r="BE8005"/>
      <c r="BF8005"/>
      <c r="BG8005"/>
    </row>
    <row r="8006" spans="57:59" x14ac:dyDescent="0.25">
      <c r="BE8006"/>
      <c r="BF8006"/>
      <c r="BG8006"/>
    </row>
    <row r="8007" spans="57:59" x14ac:dyDescent="0.25">
      <c r="BE8007"/>
      <c r="BF8007"/>
      <c r="BG8007"/>
    </row>
    <row r="8008" spans="57:59" x14ac:dyDescent="0.25">
      <c r="BE8008"/>
      <c r="BF8008"/>
      <c r="BG8008"/>
    </row>
    <row r="8009" spans="57:59" x14ac:dyDescent="0.25">
      <c r="BE8009"/>
      <c r="BF8009"/>
      <c r="BG8009"/>
    </row>
    <row r="8010" spans="57:59" x14ac:dyDescent="0.25">
      <c r="BE8010"/>
      <c r="BF8010"/>
      <c r="BG8010"/>
    </row>
    <row r="8011" spans="57:59" x14ac:dyDescent="0.25">
      <c r="BE8011"/>
      <c r="BF8011"/>
      <c r="BG8011"/>
    </row>
    <row r="8012" spans="57:59" x14ac:dyDescent="0.25">
      <c r="BE8012"/>
      <c r="BF8012"/>
      <c r="BG8012"/>
    </row>
    <row r="8013" spans="57:59" x14ac:dyDescent="0.25">
      <c r="BE8013"/>
      <c r="BF8013"/>
      <c r="BG8013"/>
    </row>
    <row r="8014" spans="57:59" x14ac:dyDescent="0.25">
      <c r="BE8014"/>
      <c r="BF8014"/>
      <c r="BG8014"/>
    </row>
    <row r="8015" spans="57:59" x14ac:dyDescent="0.25">
      <c r="BE8015"/>
      <c r="BF8015"/>
      <c r="BG8015"/>
    </row>
    <row r="8016" spans="57:59" x14ac:dyDescent="0.25">
      <c r="BE8016"/>
      <c r="BF8016"/>
      <c r="BG8016"/>
    </row>
    <row r="8017" spans="57:59" x14ac:dyDescent="0.25">
      <c r="BE8017"/>
      <c r="BF8017"/>
      <c r="BG8017"/>
    </row>
    <row r="8018" spans="57:59" x14ac:dyDescent="0.25">
      <c r="BE8018"/>
      <c r="BF8018"/>
      <c r="BG8018"/>
    </row>
    <row r="8019" spans="57:59" x14ac:dyDescent="0.25">
      <c r="BE8019"/>
      <c r="BF8019"/>
      <c r="BG8019"/>
    </row>
    <row r="8020" spans="57:59" x14ac:dyDescent="0.25">
      <c r="BE8020"/>
      <c r="BF8020"/>
      <c r="BG8020"/>
    </row>
    <row r="8021" spans="57:59" x14ac:dyDescent="0.25">
      <c r="BE8021"/>
      <c r="BF8021"/>
      <c r="BG8021"/>
    </row>
    <row r="8022" spans="57:59" x14ac:dyDescent="0.25">
      <c r="BE8022"/>
      <c r="BF8022"/>
      <c r="BG8022"/>
    </row>
    <row r="8023" spans="57:59" x14ac:dyDescent="0.25">
      <c r="BE8023"/>
      <c r="BF8023"/>
      <c r="BG8023"/>
    </row>
    <row r="8024" spans="57:59" x14ac:dyDescent="0.25">
      <c r="BE8024"/>
      <c r="BF8024"/>
      <c r="BG8024"/>
    </row>
    <row r="8025" spans="57:59" x14ac:dyDescent="0.25">
      <c r="BE8025"/>
      <c r="BF8025"/>
      <c r="BG8025"/>
    </row>
    <row r="8026" spans="57:59" x14ac:dyDescent="0.25">
      <c r="BE8026"/>
      <c r="BF8026"/>
      <c r="BG8026"/>
    </row>
    <row r="8027" spans="57:59" x14ac:dyDescent="0.25">
      <c r="BE8027"/>
      <c r="BF8027"/>
      <c r="BG8027"/>
    </row>
    <row r="8028" spans="57:59" x14ac:dyDescent="0.25">
      <c r="BE8028"/>
      <c r="BF8028"/>
      <c r="BG8028"/>
    </row>
    <row r="8029" spans="57:59" x14ac:dyDescent="0.25">
      <c r="BE8029"/>
      <c r="BF8029"/>
      <c r="BG8029"/>
    </row>
    <row r="8030" spans="57:59" x14ac:dyDescent="0.25">
      <c r="BE8030"/>
      <c r="BF8030"/>
      <c r="BG8030"/>
    </row>
    <row r="8031" spans="57:59" x14ac:dyDescent="0.25">
      <c r="BE8031"/>
      <c r="BF8031"/>
      <c r="BG8031"/>
    </row>
    <row r="8032" spans="57:59" x14ac:dyDescent="0.25">
      <c r="BE8032"/>
      <c r="BF8032"/>
      <c r="BG8032"/>
    </row>
    <row r="8033" spans="57:59" x14ac:dyDescent="0.25">
      <c r="BE8033"/>
      <c r="BF8033"/>
      <c r="BG8033"/>
    </row>
    <row r="8034" spans="57:59" x14ac:dyDescent="0.25">
      <c r="BE8034"/>
      <c r="BF8034"/>
      <c r="BG8034"/>
    </row>
    <row r="8035" spans="57:59" x14ac:dyDescent="0.25">
      <c r="BE8035"/>
      <c r="BF8035"/>
      <c r="BG8035"/>
    </row>
    <row r="8036" spans="57:59" x14ac:dyDescent="0.25">
      <c r="BE8036"/>
      <c r="BF8036"/>
      <c r="BG8036"/>
    </row>
    <row r="8037" spans="57:59" x14ac:dyDescent="0.25">
      <c r="BE8037"/>
      <c r="BF8037"/>
      <c r="BG8037"/>
    </row>
    <row r="8038" spans="57:59" x14ac:dyDescent="0.25">
      <c r="BE8038"/>
      <c r="BF8038"/>
      <c r="BG8038"/>
    </row>
    <row r="8039" spans="57:59" x14ac:dyDescent="0.25">
      <c r="BE8039"/>
      <c r="BF8039"/>
      <c r="BG8039"/>
    </row>
    <row r="8040" spans="57:59" x14ac:dyDescent="0.25">
      <c r="BE8040"/>
      <c r="BF8040"/>
      <c r="BG8040"/>
    </row>
    <row r="8041" spans="57:59" x14ac:dyDescent="0.25">
      <c r="BE8041"/>
      <c r="BF8041"/>
      <c r="BG8041"/>
    </row>
    <row r="8042" spans="57:59" x14ac:dyDescent="0.25">
      <c r="BE8042"/>
      <c r="BF8042"/>
      <c r="BG8042"/>
    </row>
    <row r="8043" spans="57:59" x14ac:dyDescent="0.25">
      <c r="BE8043"/>
      <c r="BF8043"/>
      <c r="BG8043"/>
    </row>
    <row r="8044" spans="57:59" x14ac:dyDescent="0.25">
      <c r="BE8044"/>
      <c r="BF8044"/>
      <c r="BG8044"/>
    </row>
    <row r="8045" spans="57:59" x14ac:dyDescent="0.25">
      <c r="BE8045"/>
      <c r="BF8045"/>
      <c r="BG8045"/>
    </row>
    <row r="8046" spans="57:59" x14ac:dyDescent="0.25">
      <c r="BE8046"/>
      <c r="BF8046"/>
      <c r="BG8046"/>
    </row>
    <row r="8047" spans="57:59" x14ac:dyDescent="0.25">
      <c r="BE8047"/>
      <c r="BF8047"/>
      <c r="BG8047"/>
    </row>
    <row r="8048" spans="57:59" x14ac:dyDescent="0.25">
      <c r="BE8048"/>
      <c r="BF8048"/>
      <c r="BG8048"/>
    </row>
    <row r="8049" spans="57:59" x14ac:dyDescent="0.25">
      <c r="BE8049"/>
      <c r="BF8049"/>
      <c r="BG8049"/>
    </row>
    <row r="8050" spans="57:59" x14ac:dyDescent="0.25">
      <c r="BE8050"/>
      <c r="BF8050"/>
      <c r="BG8050"/>
    </row>
    <row r="8051" spans="57:59" x14ac:dyDescent="0.25">
      <c r="BE8051"/>
      <c r="BF8051"/>
      <c r="BG8051"/>
    </row>
    <row r="8052" spans="57:59" x14ac:dyDescent="0.25">
      <c r="BE8052"/>
      <c r="BF8052"/>
      <c r="BG8052"/>
    </row>
    <row r="8053" spans="57:59" x14ac:dyDescent="0.25">
      <c r="BE8053"/>
      <c r="BF8053"/>
      <c r="BG8053"/>
    </row>
    <row r="8054" spans="57:59" x14ac:dyDescent="0.25">
      <c r="BE8054"/>
      <c r="BF8054"/>
      <c r="BG8054"/>
    </row>
    <row r="8055" spans="57:59" x14ac:dyDescent="0.25">
      <c r="BE8055"/>
      <c r="BF8055"/>
      <c r="BG8055"/>
    </row>
    <row r="8056" spans="57:59" x14ac:dyDescent="0.25">
      <c r="BE8056"/>
      <c r="BF8056"/>
      <c r="BG8056"/>
    </row>
    <row r="8057" spans="57:59" x14ac:dyDescent="0.25">
      <c r="BE8057"/>
      <c r="BF8057"/>
      <c r="BG8057"/>
    </row>
    <row r="8058" spans="57:59" x14ac:dyDescent="0.25">
      <c r="BE8058"/>
      <c r="BF8058"/>
      <c r="BG8058"/>
    </row>
    <row r="8059" spans="57:59" x14ac:dyDescent="0.25">
      <c r="BE8059"/>
      <c r="BF8059"/>
      <c r="BG8059"/>
    </row>
    <row r="8060" spans="57:59" x14ac:dyDescent="0.25">
      <c r="BE8060"/>
      <c r="BF8060"/>
      <c r="BG8060"/>
    </row>
    <row r="8061" spans="57:59" x14ac:dyDescent="0.25">
      <c r="BE8061"/>
      <c r="BF8061"/>
      <c r="BG8061"/>
    </row>
    <row r="8062" spans="57:59" x14ac:dyDescent="0.25">
      <c r="BE8062"/>
      <c r="BF8062"/>
      <c r="BG8062"/>
    </row>
    <row r="8063" spans="57:59" x14ac:dyDescent="0.25">
      <c r="BE8063"/>
      <c r="BF8063"/>
      <c r="BG8063"/>
    </row>
    <row r="8064" spans="57:59" x14ac:dyDescent="0.25">
      <c r="BE8064"/>
      <c r="BF8064"/>
      <c r="BG8064"/>
    </row>
    <row r="8065" spans="57:59" x14ac:dyDescent="0.25">
      <c r="BE8065"/>
      <c r="BF8065"/>
      <c r="BG8065"/>
    </row>
    <row r="8066" spans="57:59" x14ac:dyDescent="0.25">
      <c r="BE8066"/>
      <c r="BF8066"/>
      <c r="BG8066"/>
    </row>
    <row r="8067" spans="57:59" x14ac:dyDescent="0.25">
      <c r="BE8067"/>
      <c r="BF8067"/>
      <c r="BG8067"/>
    </row>
    <row r="8068" spans="57:59" x14ac:dyDescent="0.25">
      <c r="BE8068"/>
      <c r="BF8068"/>
      <c r="BG8068"/>
    </row>
    <row r="8069" spans="57:59" x14ac:dyDescent="0.25">
      <c r="BE8069"/>
      <c r="BF8069"/>
      <c r="BG8069"/>
    </row>
    <row r="8070" spans="57:59" x14ac:dyDescent="0.25">
      <c r="BE8070"/>
      <c r="BF8070"/>
      <c r="BG8070"/>
    </row>
    <row r="8071" spans="57:59" x14ac:dyDescent="0.25">
      <c r="BE8071"/>
      <c r="BF8071"/>
      <c r="BG8071"/>
    </row>
    <row r="8072" spans="57:59" x14ac:dyDescent="0.25">
      <c r="BE8072"/>
      <c r="BF8072"/>
      <c r="BG8072"/>
    </row>
    <row r="8073" spans="57:59" x14ac:dyDescent="0.25">
      <c r="BE8073"/>
      <c r="BF8073"/>
      <c r="BG8073"/>
    </row>
    <row r="8074" spans="57:59" x14ac:dyDescent="0.25">
      <c r="BE8074"/>
      <c r="BF8074"/>
      <c r="BG8074"/>
    </row>
    <row r="8075" spans="57:59" x14ac:dyDescent="0.25">
      <c r="BE8075"/>
      <c r="BF8075"/>
      <c r="BG8075"/>
    </row>
    <row r="8076" spans="57:59" x14ac:dyDescent="0.25">
      <c r="BE8076"/>
      <c r="BF8076"/>
      <c r="BG8076"/>
    </row>
    <row r="8077" spans="57:59" x14ac:dyDescent="0.25">
      <c r="BE8077"/>
      <c r="BF8077"/>
      <c r="BG8077"/>
    </row>
    <row r="8078" spans="57:59" x14ac:dyDescent="0.25">
      <c r="BE8078"/>
      <c r="BF8078"/>
      <c r="BG8078"/>
    </row>
    <row r="8079" spans="57:59" x14ac:dyDescent="0.25">
      <c r="BE8079"/>
      <c r="BF8079"/>
      <c r="BG8079"/>
    </row>
    <row r="8080" spans="57:59" x14ac:dyDescent="0.25">
      <c r="BE8080"/>
      <c r="BF8080"/>
      <c r="BG8080"/>
    </row>
    <row r="8081" spans="57:59" x14ac:dyDescent="0.25">
      <c r="BE8081"/>
      <c r="BF8081"/>
      <c r="BG8081"/>
    </row>
    <row r="8082" spans="57:59" x14ac:dyDescent="0.25">
      <c r="BE8082"/>
      <c r="BF8082"/>
      <c r="BG8082"/>
    </row>
    <row r="8083" spans="57:59" x14ac:dyDescent="0.25">
      <c r="BE8083"/>
      <c r="BF8083"/>
      <c r="BG8083"/>
    </row>
    <row r="8084" spans="57:59" x14ac:dyDescent="0.25">
      <c r="BE8084"/>
      <c r="BF8084"/>
      <c r="BG8084"/>
    </row>
    <row r="8085" spans="57:59" x14ac:dyDescent="0.25">
      <c r="BE8085"/>
      <c r="BF8085"/>
      <c r="BG8085"/>
    </row>
    <row r="8086" spans="57:59" x14ac:dyDescent="0.25">
      <c r="BE8086"/>
      <c r="BF8086"/>
      <c r="BG8086"/>
    </row>
    <row r="8087" spans="57:59" x14ac:dyDescent="0.25">
      <c r="BE8087"/>
      <c r="BF8087"/>
      <c r="BG8087"/>
    </row>
    <row r="8088" spans="57:59" x14ac:dyDescent="0.25">
      <c r="BE8088"/>
      <c r="BF8088"/>
      <c r="BG8088"/>
    </row>
    <row r="8089" spans="57:59" x14ac:dyDescent="0.25">
      <c r="BE8089"/>
      <c r="BF8089"/>
      <c r="BG8089"/>
    </row>
    <row r="8090" spans="57:59" x14ac:dyDescent="0.25">
      <c r="BE8090"/>
      <c r="BF8090"/>
      <c r="BG8090"/>
    </row>
    <row r="8091" spans="57:59" x14ac:dyDescent="0.25">
      <c r="BE8091"/>
      <c r="BF8091"/>
      <c r="BG8091"/>
    </row>
    <row r="8092" spans="57:59" x14ac:dyDescent="0.25">
      <c r="BE8092"/>
      <c r="BF8092"/>
      <c r="BG8092"/>
    </row>
    <row r="8093" spans="57:59" x14ac:dyDescent="0.25">
      <c r="BE8093"/>
      <c r="BF8093"/>
      <c r="BG8093"/>
    </row>
    <row r="8094" spans="57:59" x14ac:dyDescent="0.25">
      <c r="BE8094"/>
      <c r="BF8094"/>
      <c r="BG8094"/>
    </row>
    <row r="8095" spans="57:59" x14ac:dyDescent="0.25">
      <c r="BE8095"/>
      <c r="BF8095"/>
      <c r="BG8095"/>
    </row>
    <row r="8096" spans="57:59" x14ac:dyDescent="0.25">
      <c r="BE8096"/>
      <c r="BF8096"/>
      <c r="BG8096"/>
    </row>
    <row r="8097" spans="57:59" x14ac:dyDescent="0.25">
      <c r="BE8097"/>
      <c r="BF8097"/>
      <c r="BG8097"/>
    </row>
    <row r="8098" spans="57:59" x14ac:dyDescent="0.25">
      <c r="BE8098"/>
      <c r="BF8098"/>
      <c r="BG8098"/>
    </row>
    <row r="8099" spans="57:59" x14ac:dyDescent="0.25">
      <c r="BE8099"/>
      <c r="BF8099"/>
      <c r="BG8099"/>
    </row>
    <row r="8100" spans="57:59" x14ac:dyDescent="0.25">
      <c r="BE8100"/>
      <c r="BF8100"/>
      <c r="BG8100"/>
    </row>
    <row r="8101" spans="57:59" x14ac:dyDescent="0.25">
      <c r="BE8101"/>
      <c r="BF8101"/>
      <c r="BG8101"/>
    </row>
    <row r="8102" spans="57:59" x14ac:dyDescent="0.25">
      <c r="BE8102"/>
      <c r="BF8102"/>
      <c r="BG8102"/>
    </row>
    <row r="8103" spans="57:59" x14ac:dyDescent="0.25">
      <c r="BE8103"/>
      <c r="BF8103"/>
      <c r="BG8103"/>
    </row>
    <row r="8104" spans="57:59" x14ac:dyDescent="0.25">
      <c r="BE8104"/>
      <c r="BF8104"/>
      <c r="BG8104"/>
    </row>
    <row r="8105" spans="57:59" x14ac:dyDescent="0.25">
      <c r="BE8105"/>
      <c r="BF8105"/>
      <c r="BG8105"/>
    </row>
    <row r="8106" spans="57:59" x14ac:dyDescent="0.25">
      <c r="BE8106"/>
      <c r="BF8106"/>
      <c r="BG8106"/>
    </row>
    <row r="8107" spans="57:59" x14ac:dyDescent="0.25">
      <c r="BE8107"/>
      <c r="BF8107"/>
      <c r="BG8107"/>
    </row>
    <row r="8108" spans="57:59" x14ac:dyDescent="0.25">
      <c r="BE8108"/>
      <c r="BF8108"/>
      <c r="BG8108"/>
    </row>
    <row r="8109" spans="57:59" x14ac:dyDescent="0.25">
      <c r="BE8109"/>
      <c r="BF8109"/>
      <c r="BG8109"/>
    </row>
    <row r="8110" spans="57:59" x14ac:dyDescent="0.25">
      <c r="BE8110"/>
      <c r="BF8110"/>
      <c r="BG8110"/>
    </row>
    <row r="8111" spans="57:59" x14ac:dyDescent="0.25">
      <c r="BE8111"/>
      <c r="BF8111"/>
      <c r="BG8111"/>
    </row>
    <row r="8112" spans="57:59" x14ac:dyDescent="0.25">
      <c r="BE8112"/>
      <c r="BF8112"/>
      <c r="BG8112"/>
    </row>
    <row r="8113" spans="57:59" x14ac:dyDescent="0.25">
      <c r="BE8113"/>
      <c r="BF8113"/>
      <c r="BG8113"/>
    </row>
    <row r="8114" spans="57:59" x14ac:dyDescent="0.25">
      <c r="BE8114"/>
      <c r="BF8114"/>
      <c r="BG8114"/>
    </row>
    <row r="8115" spans="57:59" x14ac:dyDescent="0.25">
      <c r="BE8115"/>
      <c r="BF8115"/>
      <c r="BG8115"/>
    </row>
    <row r="8116" spans="57:59" x14ac:dyDescent="0.25">
      <c r="BE8116"/>
      <c r="BF8116"/>
      <c r="BG8116"/>
    </row>
    <row r="8117" spans="57:59" x14ac:dyDescent="0.25">
      <c r="BE8117"/>
      <c r="BF8117"/>
      <c r="BG8117"/>
    </row>
    <row r="8118" spans="57:59" x14ac:dyDescent="0.25">
      <c r="BE8118"/>
      <c r="BF8118"/>
      <c r="BG8118"/>
    </row>
    <row r="8119" spans="57:59" x14ac:dyDescent="0.25">
      <c r="BE8119"/>
      <c r="BF8119"/>
      <c r="BG8119"/>
    </row>
    <row r="8120" spans="57:59" x14ac:dyDescent="0.25">
      <c r="BE8120"/>
      <c r="BF8120"/>
      <c r="BG8120"/>
    </row>
    <row r="8121" spans="57:59" x14ac:dyDescent="0.25">
      <c r="BE8121"/>
      <c r="BF8121"/>
      <c r="BG8121"/>
    </row>
    <row r="8122" spans="57:59" x14ac:dyDescent="0.25">
      <c r="BE8122"/>
      <c r="BF8122"/>
      <c r="BG8122"/>
    </row>
    <row r="8123" spans="57:59" x14ac:dyDescent="0.25">
      <c r="BE8123"/>
      <c r="BF8123"/>
      <c r="BG8123"/>
    </row>
    <row r="8124" spans="57:59" x14ac:dyDescent="0.25">
      <c r="BE8124"/>
      <c r="BF8124"/>
      <c r="BG8124"/>
    </row>
    <row r="8125" spans="57:59" x14ac:dyDescent="0.25">
      <c r="BE8125"/>
      <c r="BF8125"/>
      <c r="BG8125"/>
    </row>
    <row r="8126" spans="57:59" x14ac:dyDescent="0.25">
      <c r="BE8126"/>
      <c r="BF8126"/>
      <c r="BG8126"/>
    </row>
    <row r="8127" spans="57:59" x14ac:dyDescent="0.25">
      <c r="BE8127"/>
      <c r="BF8127"/>
      <c r="BG8127"/>
    </row>
    <row r="8128" spans="57:59" x14ac:dyDescent="0.25">
      <c r="BE8128"/>
      <c r="BF8128"/>
      <c r="BG8128"/>
    </row>
    <row r="8129" spans="57:59" x14ac:dyDescent="0.25">
      <c r="BE8129"/>
      <c r="BF8129"/>
      <c r="BG8129"/>
    </row>
    <row r="8130" spans="57:59" x14ac:dyDescent="0.25">
      <c r="BE8130"/>
      <c r="BF8130"/>
      <c r="BG8130"/>
    </row>
    <row r="8131" spans="57:59" x14ac:dyDescent="0.25">
      <c r="BE8131"/>
      <c r="BF8131"/>
      <c r="BG8131"/>
    </row>
    <row r="8132" spans="57:59" x14ac:dyDescent="0.25">
      <c r="BE8132"/>
      <c r="BF8132"/>
      <c r="BG8132"/>
    </row>
    <row r="8133" spans="57:59" x14ac:dyDescent="0.25">
      <c r="BE8133"/>
      <c r="BF8133"/>
      <c r="BG8133"/>
    </row>
    <row r="8134" spans="57:59" x14ac:dyDescent="0.25">
      <c r="BE8134"/>
      <c r="BF8134"/>
      <c r="BG8134"/>
    </row>
    <row r="8135" spans="57:59" x14ac:dyDescent="0.25">
      <c r="BE8135"/>
      <c r="BF8135"/>
      <c r="BG8135"/>
    </row>
    <row r="8136" spans="57:59" x14ac:dyDescent="0.25">
      <c r="BE8136"/>
      <c r="BF8136"/>
      <c r="BG8136"/>
    </row>
    <row r="8137" spans="57:59" x14ac:dyDescent="0.25">
      <c r="BE8137"/>
      <c r="BF8137"/>
      <c r="BG8137"/>
    </row>
    <row r="8138" spans="57:59" x14ac:dyDescent="0.25">
      <c r="BE8138"/>
      <c r="BF8138"/>
      <c r="BG8138"/>
    </row>
    <row r="8139" spans="57:59" x14ac:dyDescent="0.25">
      <c r="BE8139"/>
      <c r="BF8139"/>
      <c r="BG8139"/>
    </row>
    <row r="8140" spans="57:59" x14ac:dyDescent="0.25">
      <c r="BE8140"/>
      <c r="BF8140"/>
      <c r="BG8140"/>
    </row>
    <row r="8141" spans="57:59" x14ac:dyDescent="0.25">
      <c r="BE8141"/>
      <c r="BF8141"/>
      <c r="BG8141"/>
    </row>
    <row r="8142" spans="57:59" x14ac:dyDescent="0.25">
      <c r="BE8142"/>
      <c r="BF8142"/>
      <c r="BG8142"/>
    </row>
    <row r="8143" spans="57:59" x14ac:dyDescent="0.25">
      <c r="BE8143"/>
      <c r="BF8143"/>
      <c r="BG8143"/>
    </row>
    <row r="8144" spans="57:59" x14ac:dyDescent="0.25">
      <c r="BE8144"/>
      <c r="BF8144"/>
      <c r="BG8144"/>
    </row>
    <row r="8145" spans="57:59" x14ac:dyDescent="0.25">
      <c r="BE8145"/>
      <c r="BF8145"/>
      <c r="BG8145"/>
    </row>
    <row r="8146" spans="57:59" x14ac:dyDescent="0.25">
      <c r="BE8146"/>
      <c r="BF8146"/>
      <c r="BG8146"/>
    </row>
    <row r="8147" spans="57:59" x14ac:dyDescent="0.25">
      <c r="BE8147"/>
      <c r="BF8147"/>
      <c r="BG8147"/>
    </row>
    <row r="8148" spans="57:59" x14ac:dyDescent="0.25">
      <c r="BE8148"/>
      <c r="BF8148"/>
      <c r="BG8148"/>
    </row>
    <row r="8149" spans="57:59" x14ac:dyDescent="0.25">
      <c r="BE8149"/>
      <c r="BF8149"/>
      <c r="BG8149"/>
    </row>
    <row r="8150" spans="57:59" x14ac:dyDescent="0.25">
      <c r="BE8150"/>
      <c r="BF8150"/>
      <c r="BG8150"/>
    </row>
    <row r="8151" spans="57:59" x14ac:dyDescent="0.25">
      <c r="BE8151"/>
      <c r="BF8151"/>
      <c r="BG8151"/>
    </row>
    <row r="8152" spans="57:59" x14ac:dyDescent="0.25">
      <c r="BE8152"/>
      <c r="BF8152"/>
      <c r="BG8152"/>
    </row>
    <row r="8153" spans="57:59" x14ac:dyDescent="0.25">
      <c r="BE8153"/>
      <c r="BF8153"/>
      <c r="BG8153"/>
    </row>
    <row r="8154" spans="57:59" x14ac:dyDescent="0.25">
      <c r="BE8154"/>
      <c r="BF8154"/>
      <c r="BG8154"/>
    </row>
    <row r="8155" spans="57:59" x14ac:dyDescent="0.25">
      <c r="BE8155"/>
      <c r="BF8155"/>
      <c r="BG8155"/>
    </row>
    <row r="8156" spans="57:59" x14ac:dyDescent="0.25">
      <c r="BE8156"/>
      <c r="BF8156"/>
      <c r="BG8156"/>
    </row>
    <row r="8157" spans="57:59" x14ac:dyDescent="0.25">
      <c r="BE8157"/>
      <c r="BF8157"/>
      <c r="BG8157"/>
    </row>
    <row r="8158" spans="57:59" x14ac:dyDescent="0.25">
      <c r="BE8158"/>
      <c r="BF8158"/>
      <c r="BG8158"/>
    </row>
    <row r="8159" spans="57:59" x14ac:dyDescent="0.25">
      <c r="BE8159"/>
      <c r="BF8159"/>
      <c r="BG8159"/>
    </row>
    <row r="8160" spans="57:59" x14ac:dyDescent="0.25">
      <c r="BE8160"/>
      <c r="BF8160"/>
      <c r="BG8160"/>
    </row>
    <row r="8161" spans="57:59" x14ac:dyDescent="0.25">
      <c r="BE8161"/>
      <c r="BF8161"/>
      <c r="BG8161"/>
    </row>
    <row r="8162" spans="57:59" x14ac:dyDescent="0.25">
      <c r="BE8162"/>
      <c r="BF8162"/>
      <c r="BG8162"/>
    </row>
    <row r="8163" spans="57:59" x14ac:dyDescent="0.25">
      <c r="BE8163"/>
      <c r="BF8163"/>
      <c r="BG8163"/>
    </row>
    <row r="8164" spans="57:59" x14ac:dyDescent="0.25">
      <c r="BE8164"/>
      <c r="BF8164"/>
      <c r="BG8164"/>
    </row>
    <row r="8165" spans="57:59" x14ac:dyDescent="0.25">
      <c r="BE8165"/>
      <c r="BF8165"/>
      <c r="BG8165"/>
    </row>
    <row r="8166" spans="57:59" x14ac:dyDescent="0.25">
      <c r="BE8166"/>
      <c r="BF8166"/>
      <c r="BG8166"/>
    </row>
    <row r="8167" spans="57:59" x14ac:dyDescent="0.25">
      <c r="BE8167"/>
      <c r="BF8167"/>
      <c r="BG8167"/>
    </row>
    <row r="8168" spans="57:59" x14ac:dyDescent="0.25">
      <c r="BE8168"/>
      <c r="BF8168"/>
      <c r="BG8168"/>
    </row>
    <row r="8169" spans="57:59" x14ac:dyDescent="0.25">
      <c r="BE8169"/>
      <c r="BF8169"/>
      <c r="BG8169"/>
    </row>
    <row r="8170" spans="57:59" x14ac:dyDescent="0.25">
      <c r="BE8170"/>
      <c r="BF8170"/>
      <c r="BG8170"/>
    </row>
    <row r="8171" spans="57:59" x14ac:dyDescent="0.25">
      <c r="BE8171"/>
      <c r="BF8171"/>
      <c r="BG8171"/>
    </row>
    <row r="8172" spans="57:59" x14ac:dyDescent="0.25">
      <c r="BE8172"/>
      <c r="BF8172"/>
      <c r="BG8172"/>
    </row>
    <row r="8173" spans="57:59" x14ac:dyDescent="0.25">
      <c r="BE8173"/>
      <c r="BF8173"/>
      <c r="BG8173"/>
    </row>
    <row r="8174" spans="57:59" x14ac:dyDescent="0.25">
      <c r="BE8174"/>
      <c r="BF8174"/>
      <c r="BG8174"/>
    </row>
    <row r="8175" spans="57:59" x14ac:dyDescent="0.25">
      <c r="BE8175"/>
      <c r="BF8175"/>
      <c r="BG8175"/>
    </row>
    <row r="8176" spans="57:59" x14ac:dyDescent="0.25">
      <c r="BE8176"/>
      <c r="BF8176"/>
      <c r="BG8176"/>
    </row>
    <row r="8177" spans="57:59" x14ac:dyDescent="0.25">
      <c r="BE8177"/>
      <c r="BF8177"/>
      <c r="BG8177"/>
    </row>
    <row r="8178" spans="57:59" x14ac:dyDescent="0.25">
      <c r="BE8178"/>
      <c r="BF8178"/>
      <c r="BG8178"/>
    </row>
    <row r="8179" spans="57:59" x14ac:dyDescent="0.25">
      <c r="BE8179"/>
      <c r="BF8179"/>
      <c r="BG8179"/>
    </row>
    <row r="8180" spans="57:59" x14ac:dyDescent="0.25">
      <c r="BE8180"/>
      <c r="BF8180"/>
      <c r="BG8180"/>
    </row>
    <row r="8181" spans="57:59" x14ac:dyDescent="0.25">
      <c r="BE8181"/>
      <c r="BF8181"/>
      <c r="BG8181"/>
    </row>
    <row r="8182" spans="57:59" x14ac:dyDescent="0.25">
      <c r="BE8182"/>
      <c r="BF8182"/>
      <c r="BG8182"/>
    </row>
    <row r="8183" spans="57:59" x14ac:dyDescent="0.25">
      <c r="BE8183"/>
      <c r="BF8183"/>
      <c r="BG8183"/>
    </row>
    <row r="8184" spans="57:59" x14ac:dyDescent="0.25">
      <c r="BE8184"/>
      <c r="BF8184"/>
      <c r="BG8184"/>
    </row>
    <row r="8185" spans="57:59" x14ac:dyDescent="0.25">
      <c r="BE8185"/>
      <c r="BF8185"/>
      <c r="BG8185"/>
    </row>
    <row r="8186" spans="57:59" x14ac:dyDescent="0.25">
      <c r="BE8186"/>
      <c r="BF8186"/>
      <c r="BG8186"/>
    </row>
    <row r="8187" spans="57:59" x14ac:dyDescent="0.25">
      <c r="BE8187"/>
      <c r="BF8187"/>
      <c r="BG8187"/>
    </row>
    <row r="8188" spans="57:59" x14ac:dyDescent="0.25">
      <c r="BE8188"/>
      <c r="BF8188"/>
      <c r="BG8188"/>
    </row>
    <row r="8189" spans="57:59" x14ac:dyDescent="0.25">
      <c r="BE8189"/>
      <c r="BF8189"/>
      <c r="BG8189"/>
    </row>
    <row r="8190" spans="57:59" x14ac:dyDescent="0.25">
      <c r="BE8190"/>
      <c r="BF8190"/>
      <c r="BG8190"/>
    </row>
    <row r="8191" spans="57:59" x14ac:dyDescent="0.25">
      <c r="BE8191"/>
      <c r="BF8191"/>
      <c r="BG8191"/>
    </row>
    <row r="8192" spans="57:59" x14ac:dyDescent="0.25">
      <c r="BE8192"/>
      <c r="BF8192"/>
      <c r="BG8192"/>
    </row>
    <row r="8193" spans="57:59" x14ac:dyDescent="0.25">
      <c r="BE8193"/>
      <c r="BF8193"/>
      <c r="BG8193"/>
    </row>
    <row r="8194" spans="57:59" x14ac:dyDescent="0.25">
      <c r="BE8194"/>
      <c r="BF8194"/>
      <c r="BG8194"/>
    </row>
    <row r="8195" spans="57:59" x14ac:dyDescent="0.25">
      <c r="BE8195"/>
      <c r="BF8195"/>
      <c r="BG8195"/>
    </row>
    <row r="8196" spans="57:59" x14ac:dyDescent="0.25">
      <c r="BE8196"/>
      <c r="BF8196"/>
      <c r="BG8196"/>
    </row>
    <row r="8197" spans="57:59" x14ac:dyDescent="0.25">
      <c r="BE8197"/>
      <c r="BF8197"/>
      <c r="BG8197"/>
    </row>
    <row r="8198" spans="57:59" x14ac:dyDescent="0.25">
      <c r="BE8198"/>
      <c r="BF8198"/>
      <c r="BG8198"/>
    </row>
    <row r="8199" spans="57:59" x14ac:dyDescent="0.25">
      <c r="BE8199"/>
      <c r="BF8199"/>
      <c r="BG8199"/>
    </row>
    <row r="8200" spans="57:59" x14ac:dyDescent="0.25">
      <c r="BE8200"/>
      <c r="BF8200"/>
      <c r="BG8200"/>
    </row>
    <row r="8201" spans="57:59" x14ac:dyDescent="0.25">
      <c r="BE8201"/>
      <c r="BF8201"/>
      <c r="BG8201"/>
    </row>
    <row r="8202" spans="57:59" x14ac:dyDescent="0.25">
      <c r="BE8202"/>
      <c r="BF8202"/>
      <c r="BG8202"/>
    </row>
    <row r="8203" spans="57:59" x14ac:dyDescent="0.25">
      <c r="BE8203"/>
      <c r="BF8203"/>
      <c r="BG8203"/>
    </row>
    <row r="8204" spans="57:59" x14ac:dyDescent="0.25">
      <c r="BE8204"/>
      <c r="BF8204"/>
      <c r="BG8204"/>
    </row>
    <row r="8205" spans="57:59" x14ac:dyDescent="0.25">
      <c r="BE8205"/>
      <c r="BF8205"/>
      <c r="BG8205"/>
    </row>
    <row r="8206" spans="57:59" x14ac:dyDescent="0.25">
      <c r="BE8206"/>
      <c r="BF8206"/>
      <c r="BG8206"/>
    </row>
    <row r="8207" spans="57:59" x14ac:dyDescent="0.25">
      <c r="BE8207"/>
      <c r="BF8207"/>
      <c r="BG8207"/>
    </row>
    <row r="8208" spans="57:59" x14ac:dyDescent="0.25">
      <c r="BE8208"/>
      <c r="BF8208"/>
      <c r="BG8208"/>
    </row>
    <row r="8209" spans="57:59" x14ac:dyDescent="0.25">
      <c r="BE8209"/>
      <c r="BF8209"/>
      <c r="BG8209"/>
    </row>
    <row r="8210" spans="57:59" x14ac:dyDescent="0.25">
      <c r="BE8210"/>
      <c r="BF8210"/>
      <c r="BG8210"/>
    </row>
    <row r="8211" spans="57:59" x14ac:dyDescent="0.25">
      <c r="BE8211"/>
      <c r="BF8211"/>
      <c r="BG8211"/>
    </row>
    <row r="8212" spans="57:59" x14ac:dyDescent="0.25">
      <c r="BE8212"/>
      <c r="BF8212"/>
      <c r="BG8212"/>
    </row>
    <row r="8213" spans="57:59" x14ac:dyDescent="0.25">
      <c r="BE8213"/>
      <c r="BF8213"/>
      <c r="BG8213"/>
    </row>
    <row r="8214" spans="57:59" x14ac:dyDescent="0.25">
      <c r="BE8214"/>
      <c r="BF8214"/>
      <c r="BG8214"/>
    </row>
    <row r="8215" spans="57:59" x14ac:dyDescent="0.25">
      <c r="BE8215"/>
      <c r="BF8215"/>
      <c r="BG8215"/>
    </row>
    <row r="8216" spans="57:59" x14ac:dyDescent="0.25">
      <c r="BE8216"/>
      <c r="BF8216"/>
      <c r="BG8216"/>
    </row>
    <row r="8217" spans="57:59" x14ac:dyDescent="0.25">
      <c r="BE8217"/>
      <c r="BF8217"/>
      <c r="BG8217"/>
    </row>
    <row r="8218" spans="57:59" x14ac:dyDescent="0.25">
      <c r="BE8218"/>
      <c r="BF8218"/>
      <c r="BG8218"/>
    </row>
    <row r="8219" spans="57:59" x14ac:dyDescent="0.25">
      <c r="BE8219"/>
      <c r="BF8219"/>
      <c r="BG8219"/>
    </row>
    <row r="8220" spans="57:59" x14ac:dyDescent="0.25">
      <c r="BE8220"/>
      <c r="BF8220"/>
      <c r="BG8220"/>
    </row>
    <row r="8221" spans="57:59" x14ac:dyDescent="0.25">
      <c r="BE8221"/>
      <c r="BF8221"/>
      <c r="BG8221"/>
    </row>
    <row r="8222" spans="57:59" x14ac:dyDescent="0.25">
      <c r="BE8222"/>
      <c r="BF8222"/>
      <c r="BG8222"/>
    </row>
    <row r="8223" spans="57:59" x14ac:dyDescent="0.25">
      <c r="BE8223"/>
      <c r="BF8223"/>
      <c r="BG8223"/>
    </row>
    <row r="8224" spans="57:59" x14ac:dyDescent="0.25">
      <c r="BE8224"/>
      <c r="BF8224"/>
      <c r="BG8224"/>
    </row>
    <row r="8225" spans="57:59" x14ac:dyDescent="0.25">
      <c r="BE8225"/>
      <c r="BF8225"/>
      <c r="BG8225"/>
    </row>
    <row r="8226" spans="57:59" x14ac:dyDescent="0.25">
      <c r="BE8226"/>
      <c r="BF8226"/>
      <c r="BG8226"/>
    </row>
    <row r="8227" spans="57:59" x14ac:dyDescent="0.25">
      <c r="BE8227"/>
      <c r="BF8227"/>
      <c r="BG8227"/>
    </row>
    <row r="8228" spans="57:59" x14ac:dyDescent="0.25">
      <c r="BE8228"/>
      <c r="BF8228"/>
      <c r="BG8228"/>
    </row>
    <row r="8229" spans="57:59" x14ac:dyDescent="0.25">
      <c r="BE8229"/>
      <c r="BF8229"/>
      <c r="BG8229"/>
    </row>
    <row r="8230" spans="57:59" x14ac:dyDescent="0.25">
      <c r="BE8230"/>
      <c r="BF8230"/>
      <c r="BG8230"/>
    </row>
    <row r="8231" spans="57:59" x14ac:dyDescent="0.25">
      <c r="BE8231"/>
      <c r="BF8231"/>
      <c r="BG8231"/>
    </row>
    <row r="8232" spans="57:59" x14ac:dyDescent="0.25">
      <c r="BE8232"/>
      <c r="BF8232"/>
      <c r="BG8232"/>
    </row>
    <row r="8233" spans="57:59" x14ac:dyDescent="0.25">
      <c r="BE8233"/>
      <c r="BF8233"/>
      <c r="BG8233"/>
    </row>
    <row r="8234" spans="57:59" x14ac:dyDescent="0.25">
      <c r="BE8234"/>
      <c r="BF8234"/>
      <c r="BG8234"/>
    </row>
    <row r="8235" spans="57:59" x14ac:dyDescent="0.25">
      <c r="BE8235"/>
      <c r="BF8235"/>
      <c r="BG8235"/>
    </row>
    <row r="8236" spans="57:59" x14ac:dyDescent="0.25">
      <c r="BE8236"/>
      <c r="BF8236"/>
      <c r="BG8236"/>
    </row>
    <row r="8237" spans="57:59" x14ac:dyDescent="0.25">
      <c r="BE8237"/>
      <c r="BF8237"/>
      <c r="BG8237"/>
    </row>
    <row r="8238" spans="57:59" x14ac:dyDescent="0.25">
      <c r="BE8238"/>
      <c r="BF8238"/>
      <c r="BG8238"/>
    </row>
    <row r="8239" spans="57:59" x14ac:dyDescent="0.25">
      <c r="BE8239"/>
      <c r="BF8239"/>
      <c r="BG8239"/>
    </row>
    <row r="8240" spans="57:59" x14ac:dyDescent="0.25">
      <c r="BE8240"/>
      <c r="BF8240"/>
      <c r="BG8240"/>
    </row>
    <row r="8241" spans="57:59" x14ac:dyDescent="0.25">
      <c r="BE8241"/>
      <c r="BF8241"/>
      <c r="BG8241"/>
    </row>
    <row r="8242" spans="57:59" x14ac:dyDescent="0.25">
      <c r="BE8242"/>
      <c r="BF8242"/>
      <c r="BG8242"/>
    </row>
    <row r="8243" spans="57:59" x14ac:dyDescent="0.25">
      <c r="BE8243"/>
      <c r="BF8243"/>
      <c r="BG8243"/>
    </row>
    <row r="8244" spans="57:59" x14ac:dyDescent="0.25">
      <c r="BE8244"/>
      <c r="BF8244"/>
      <c r="BG8244"/>
    </row>
    <row r="8245" spans="57:59" x14ac:dyDescent="0.25">
      <c r="BE8245"/>
      <c r="BF8245"/>
      <c r="BG8245"/>
    </row>
    <row r="8246" spans="57:59" x14ac:dyDescent="0.25">
      <c r="BE8246"/>
      <c r="BF8246"/>
      <c r="BG8246"/>
    </row>
    <row r="8247" spans="57:59" x14ac:dyDescent="0.25">
      <c r="BE8247"/>
      <c r="BF8247"/>
      <c r="BG8247"/>
    </row>
    <row r="8248" spans="57:59" x14ac:dyDescent="0.25">
      <c r="BE8248"/>
      <c r="BF8248"/>
      <c r="BG8248"/>
    </row>
    <row r="8249" spans="57:59" x14ac:dyDescent="0.25">
      <c r="BE8249"/>
      <c r="BF8249"/>
      <c r="BG8249"/>
    </row>
    <row r="8250" spans="57:59" x14ac:dyDescent="0.25">
      <c r="BE8250"/>
      <c r="BF8250"/>
      <c r="BG8250"/>
    </row>
    <row r="8251" spans="57:59" x14ac:dyDescent="0.25">
      <c r="BE8251"/>
      <c r="BF8251"/>
      <c r="BG8251"/>
    </row>
    <row r="8252" spans="57:59" x14ac:dyDescent="0.25">
      <c r="BE8252"/>
      <c r="BF8252"/>
      <c r="BG8252"/>
    </row>
    <row r="8253" spans="57:59" x14ac:dyDescent="0.25">
      <c r="BE8253"/>
      <c r="BF8253"/>
      <c r="BG8253"/>
    </row>
    <row r="8254" spans="57:59" x14ac:dyDescent="0.25">
      <c r="BE8254"/>
      <c r="BF8254"/>
      <c r="BG8254"/>
    </row>
    <row r="8255" spans="57:59" x14ac:dyDescent="0.25">
      <c r="BE8255"/>
      <c r="BF8255"/>
      <c r="BG8255"/>
    </row>
    <row r="8256" spans="57:59" x14ac:dyDescent="0.25">
      <c r="BE8256"/>
      <c r="BF8256"/>
      <c r="BG8256"/>
    </row>
    <row r="8257" spans="57:59" x14ac:dyDescent="0.25">
      <c r="BE8257"/>
      <c r="BF8257"/>
      <c r="BG8257"/>
    </row>
    <row r="8258" spans="57:59" x14ac:dyDescent="0.25">
      <c r="BE8258"/>
      <c r="BF8258"/>
      <c r="BG8258"/>
    </row>
    <row r="8259" spans="57:59" x14ac:dyDescent="0.25">
      <c r="BE8259"/>
      <c r="BF8259"/>
      <c r="BG8259"/>
    </row>
    <row r="8260" spans="57:59" x14ac:dyDescent="0.25">
      <c r="BE8260"/>
      <c r="BF8260"/>
      <c r="BG8260"/>
    </row>
    <row r="8261" spans="57:59" x14ac:dyDescent="0.25">
      <c r="BE8261"/>
      <c r="BF8261"/>
      <c r="BG8261"/>
    </row>
    <row r="8262" spans="57:59" x14ac:dyDescent="0.25">
      <c r="BE8262"/>
      <c r="BF8262"/>
      <c r="BG8262"/>
    </row>
    <row r="8263" spans="57:59" x14ac:dyDescent="0.25">
      <c r="BE8263"/>
      <c r="BF8263"/>
      <c r="BG8263"/>
    </row>
    <row r="8264" spans="57:59" x14ac:dyDescent="0.25">
      <c r="BE8264"/>
      <c r="BF8264"/>
      <c r="BG8264"/>
    </row>
    <row r="8265" spans="57:59" x14ac:dyDescent="0.25">
      <c r="BE8265"/>
      <c r="BF8265"/>
      <c r="BG8265"/>
    </row>
    <row r="8266" spans="57:59" x14ac:dyDescent="0.25">
      <c r="BE8266"/>
      <c r="BF8266"/>
      <c r="BG8266"/>
    </row>
    <row r="8267" spans="57:59" x14ac:dyDescent="0.25">
      <c r="BE8267"/>
      <c r="BF8267"/>
      <c r="BG8267"/>
    </row>
    <row r="8268" spans="57:59" x14ac:dyDescent="0.25">
      <c r="BE8268"/>
      <c r="BF8268"/>
      <c r="BG8268"/>
    </row>
    <row r="8269" spans="57:59" x14ac:dyDescent="0.25">
      <c r="BE8269"/>
      <c r="BF8269"/>
      <c r="BG8269"/>
    </row>
    <row r="8270" spans="57:59" x14ac:dyDescent="0.25">
      <c r="BE8270"/>
      <c r="BF8270"/>
      <c r="BG8270"/>
    </row>
    <row r="8271" spans="57:59" x14ac:dyDescent="0.25">
      <c r="BE8271"/>
      <c r="BF8271"/>
      <c r="BG8271"/>
    </row>
    <row r="8272" spans="57:59" x14ac:dyDescent="0.25">
      <c r="BE8272"/>
      <c r="BF8272"/>
      <c r="BG8272"/>
    </row>
    <row r="8273" spans="57:59" x14ac:dyDescent="0.25">
      <c r="BE8273"/>
      <c r="BF8273"/>
      <c r="BG8273"/>
    </row>
    <row r="8274" spans="57:59" x14ac:dyDescent="0.25">
      <c r="BE8274"/>
      <c r="BF8274"/>
      <c r="BG8274"/>
    </row>
    <row r="8275" spans="57:59" x14ac:dyDescent="0.25">
      <c r="BE8275"/>
      <c r="BF8275"/>
      <c r="BG8275"/>
    </row>
    <row r="8276" spans="57:59" x14ac:dyDescent="0.25">
      <c r="BE8276"/>
      <c r="BF8276"/>
      <c r="BG8276"/>
    </row>
    <row r="8277" spans="57:59" x14ac:dyDescent="0.25">
      <c r="BE8277"/>
      <c r="BF8277"/>
      <c r="BG8277"/>
    </row>
    <row r="8278" spans="57:59" x14ac:dyDescent="0.25">
      <c r="BE8278"/>
      <c r="BF8278"/>
      <c r="BG8278"/>
    </row>
    <row r="8279" spans="57:59" x14ac:dyDescent="0.25">
      <c r="BE8279"/>
      <c r="BF8279"/>
      <c r="BG8279"/>
    </row>
    <row r="8280" spans="57:59" x14ac:dyDescent="0.25">
      <c r="BE8280"/>
      <c r="BF8280"/>
      <c r="BG8280"/>
    </row>
    <row r="8281" spans="57:59" x14ac:dyDescent="0.25">
      <c r="BE8281"/>
      <c r="BF8281"/>
      <c r="BG8281"/>
    </row>
    <row r="8282" spans="57:59" x14ac:dyDescent="0.25">
      <c r="BE8282"/>
      <c r="BF8282"/>
      <c r="BG8282"/>
    </row>
    <row r="8283" spans="57:59" x14ac:dyDescent="0.25">
      <c r="BE8283"/>
      <c r="BF8283"/>
      <c r="BG8283"/>
    </row>
    <row r="8284" spans="57:59" x14ac:dyDescent="0.25">
      <c r="BE8284"/>
      <c r="BF8284"/>
      <c r="BG8284"/>
    </row>
    <row r="8285" spans="57:59" x14ac:dyDescent="0.25">
      <c r="BE8285"/>
      <c r="BF8285"/>
      <c r="BG8285"/>
    </row>
    <row r="8286" spans="57:59" x14ac:dyDescent="0.25">
      <c r="BE8286"/>
      <c r="BF8286"/>
      <c r="BG8286"/>
    </row>
    <row r="8287" spans="57:59" x14ac:dyDescent="0.25">
      <c r="BE8287"/>
      <c r="BF8287"/>
      <c r="BG8287"/>
    </row>
    <row r="8288" spans="57:59" x14ac:dyDescent="0.25">
      <c r="BE8288"/>
      <c r="BF8288"/>
      <c r="BG8288"/>
    </row>
    <row r="8289" spans="57:59" x14ac:dyDescent="0.25">
      <c r="BE8289"/>
      <c r="BF8289"/>
      <c r="BG8289"/>
    </row>
    <row r="8290" spans="57:59" x14ac:dyDescent="0.25">
      <c r="BE8290"/>
      <c r="BF8290"/>
      <c r="BG8290"/>
    </row>
    <row r="8291" spans="57:59" x14ac:dyDescent="0.25">
      <c r="BE8291"/>
      <c r="BF8291"/>
      <c r="BG8291"/>
    </row>
    <row r="8292" spans="57:59" x14ac:dyDescent="0.25">
      <c r="BE8292"/>
      <c r="BF8292"/>
      <c r="BG8292"/>
    </row>
    <row r="8293" spans="57:59" x14ac:dyDescent="0.25">
      <c r="BE8293"/>
      <c r="BF8293"/>
      <c r="BG8293"/>
    </row>
    <row r="8294" spans="57:59" x14ac:dyDescent="0.25">
      <c r="BE8294"/>
      <c r="BF8294"/>
      <c r="BG8294"/>
    </row>
    <row r="8295" spans="57:59" x14ac:dyDescent="0.25">
      <c r="BE8295"/>
      <c r="BF8295"/>
      <c r="BG8295"/>
    </row>
    <row r="8296" spans="57:59" x14ac:dyDescent="0.25">
      <c r="BE8296"/>
      <c r="BF8296"/>
      <c r="BG8296"/>
    </row>
    <row r="8297" spans="57:59" x14ac:dyDescent="0.25">
      <c r="BE8297"/>
      <c r="BF8297"/>
      <c r="BG8297"/>
    </row>
    <row r="8298" spans="57:59" x14ac:dyDescent="0.25">
      <c r="BE8298"/>
      <c r="BF8298"/>
      <c r="BG8298"/>
    </row>
    <row r="8299" spans="57:59" x14ac:dyDescent="0.25">
      <c r="BE8299"/>
      <c r="BF8299"/>
      <c r="BG8299"/>
    </row>
    <row r="8300" spans="57:59" x14ac:dyDescent="0.25">
      <c r="BE8300"/>
      <c r="BF8300"/>
      <c r="BG8300"/>
    </row>
    <row r="8301" spans="57:59" x14ac:dyDescent="0.25">
      <c r="BE8301"/>
      <c r="BF8301"/>
      <c r="BG8301"/>
    </row>
    <row r="8302" spans="57:59" x14ac:dyDescent="0.25">
      <c r="BE8302"/>
      <c r="BF8302"/>
      <c r="BG8302"/>
    </row>
    <row r="8303" spans="57:59" x14ac:dyDescent="0.25">
      <c r="BE8303"/>
      <c r="BF8303"/>
      <c r="BG8303"/>
    </row>
    <row r="8304" spans="57:59" x14ac:dyDescent="0.25">
      <c r="BE8304"/>
      <c r="BF8304"/>
      <c r="BG8304"/>
    </row>
    <row r="8305" spans="57:59" x14ac:dyDescent="0.25">
      <c r="BE8305"/>
      <c r="BF8305"/>
      <c r="BG8305"/>
    </row>
    <row r="8306" spans="57:59" x14ac:dyDescent="0.25">
      <c r="BE8306"/>
      <c r="BF8306"/>
      <c r="BG8306"/>
    </row>
    <row r="8307" spans="57:59" x14ac:dyDescent="0.25">
      <c r="BE8307"/>
      <c r="BF8307"/>
      <c r="BG8307"/>
    </row>
    <row r="8308" spans="57:59" x14ac:dyDescent="0.25">
      <c r="BE8308"/>
      <c r="BF8308"/>
      <c r="BG8308"/>
    </row>
    <row r="8309" spans="57:59" x14ac:dyDescent="0.25">
      <c r="BE8309"/>
      <c r="BF8309"/>
      <c r="BG8309"/>
    </row>
    <row r="8310" spans="57:59" x14ac:dyDescent="0.25">
      <c r="BE8310"/>
      <c r="BF8310"/>
      <c r="BG8310"/>
    </row>
    <row r="8311" spans="57:59" x14ac:dyDescent="0.25">
      <c r="BE8311"/>
      <c r="BF8311"/>
      <c r="BG8311"/>
    </row>
    <row r="8312" spans="57:59" x14ac:dyDescent="0.25">
      <c r="BE8312"/>
      <c r="BF8312"/>
      <c r="BG8312"/>
    </row>
    <row r="8313" spans="57:59" x14ac:dyDescent="0.25">
      <c r="BE8313"/>
      <c r="BF8313"/>
      <c r="BG8313"/>
    </row>
    <row r="8314" spans="57:59" x14ac:dyDescent="0.25">
      <c r="BE8314"/>
      <c r="BF8314"/>
      <c r="BG8314"/>
    </row>
    <row r="8315" spans="57:59" x14ac:dyDescent="0.25">
      <c r="BE8315"/>
      <c r="BF8315"/>
      <c r="BG8315"/>
    </row>
    <row r="8316" spans="57:59" x14ac:dyDescent="0.25">
      <c r="BE8316"/>
      <c r="BF8316"/>
      <c r="BG8316"/>
    </row>
    <row r="8317" spans="57:59" x14ac:dyDescent="0.25">
      <c r="BE8317"/>
      <c r="BF8317"/>
      <c r="BG8317"/>
    </row>
    <row r="8318" spans="57:59" x14ac:dyDescent="0.25">
      <c r="BE8318"/>
      <c r="BF8318"/>
      <c r="BG8318"/>
    </row>
    <row r="8319" spans="57:59" x14ac:dyDescent="0.25">
      <c r="BE8319"/>
      <c r="BF8319"/>
      <c r="BG8319"/>
    </row>
    <row r="8320" spans="57:59" x14ac:dyDescent="0.25">
      <c r="BE8320"/>
      <c r="BF8320"/>
      <c r="BG8320"/>
    </row>
    <row r="8321" spans="57:59" x14ac:dyDescent="0.25">
      <c r="BE8321"/>
      <c r="BF8321"/>
      <c r="BG8321"/>
    </row>
    <row r="8322" spans="57:59" x14ac:dyDescent="0.25">
      <c r="BE8322"/>
      <c r="BF8322"/>
      <c r="BG8322"/>
    </row>
    <row r="8323" spans="57:59" x14ac:dyDescent="0.25">
      <c r="BE8323"/>
      <c r="BF8323"/>
      <c r="BG8323"/>
    </row>
    <row r="8324" spans="57:59" x14ac:dyDescent="0.25">
      <c r="BE8324"/>
      <c r="BF8324"/>
      <c r="BG8324"/>
    </row>
    <row r="8325" spans="57:59" x14ac:dyDescent="0.25">
      <c r="BE8325"/>
      <c r="BF8325"/>
      <c r="BG8325"/>
    </row>
    <row r="8326" spans="57:59" x14ac:dyDescent="0.25">
      <c r="BE8326"/>
      <c r="BF8326"/>
      <c r="BG8326"/>
    </row>
    <row r="8327" spans="57:59" x14ac:dyDescent="0.25">
      <c r="BE8327"/>
      <c r="BF8327"/>
      <c r="BG8327"/>
    </row>
    <row r="8328" spans="57:59" x14ac:dyDescent="0.25">
      <c r="BE8328"/>
      <c r="BF8328"/>
      <c r="BG8328"/>
    </row>
    <row r="8329" spans="57:59" x14ac:dyDescent="0.25">
      <c r="BE8329"/>
      <c r="BF8329"/>
      <c r="BG8329"/>
    </row>
    <row r="8330" spans="57:59" x14ac:dyDescent="0.25">
      <c r="BE8330"/>
      <c r="BF8330"/>
      <c r="BG8330"/>
    </row>
    <row r="8331" spans="57:59" x14ac:dyDescent="0.25">
      <c r="BE8331"/>
      <c r="BF8331"/>
      <c r="BG8331"/>
    </row>
    <row r="8332" spans="57:59" x14ac:dyDescent="0.25">
      <c r="BE8332"/>
      <c r="BF8332"/>
      <c r="BG8332"/>
    </row>
    <row r="8333" spans="57:59" x14ac:dyDescent="0.25">
      <c r="BE8333"/>
      <c r="BF8333"/>
      <c r="BG8333"/>
    </row>
    <row r="8334" spans="57:59" x14ac:dyDescent="0.25">
      <c r="BE8334"/>
      <c r="BF8334"/>
      <c r="BG8334"/>
    </row>
    <row r="8335" spans="57:59" x14ac:dyDescent="0.25">
      <c r="BE8335"/>
      <c r="BF8335"/>
      <c r="BG8335"/>
    </row>
    <row r="8336" spans="57:59" x14ac:dyDescent="0.25">
      <c r="BE8336"/>
      <c r="BF8336"/>
      <c r="BG8336"/>
    </row>
    <row r="8337" spans="57:59" x14ac:dyDescent="0.25">
      <c r="BE8337"/>
      <c r="BF8337"/>
      <c r="BG8337"/>
    </row>
    <row r="8338" spans="57:59" x14ac:dyDescent="0.25">
      <c r="BE8338"/>
      <c r="BF8338"/>
      <c r="BG8338"/>
    </row>
    <row r="8339" spans="57:59" x14ac:dyDescent="0.25">
      <c r="BE8339"/>
      <c r="BF8339"/>
      <c r="BG8339"/>
    </row>
    <row r="8340" spans="57:59" x14ac:dyDescent="0.25">
      <c r="BE8340"/>
      <c r="BF8340"/>
      <c r="BG8340"/>
    </row>
    <row r="8341" spans="57:59" x14ac:dyDescent="0.25">
      <c r="BE8341"/>
      <c r="BF8341"/>
      <c r="BG8341"/>
    </row>
    <row r="8342" spans="57:59" x14ac:dyDescent="0.25">
      <c r="BE8342"/>
      <c r="BF8342"/>
      <c r="BG8342"/>
    </row>
    <row r="8343" spans="57:59" x14ac:dyDescent="0.25">
      <c r="BE8343"/>
      <c r="BF8343"/>
      <c r="BG8343"/>
    </row>
    <row r="8344" spans="57:59" x14ac:dyDescent="0.25">
      <c r="BE8344"/>
      <c r="BF8344"/>
      <c r="BG8344"/>
    </row>
    <row r="8345" spans="57:59" x14ac:dyDescent="0.25">
      <c r="BE8345"/>
      <c r="BF8345"/>
      <c r="BG8345"/>
    </row>
    <row r="8346" spans="57:59" x14ac:dyDescent="0.25">
      <c r="BE8346"/>
      <c r="BF8346"/>
      <c r="BG8346"/>
    </row>
    <row r="8347" spans="57:59" x14ac:dyDescent="0.25">
      <c r="BE8347"/>
      <c r="BF8347"/>
      <c r="BG8347"/>
    </row>
    <row r="8348" spans="57:59" x14ac:dyDescent="0.25">
      <c r="BE8348"/>
      <c r="BF8348"/>
      <c r="BG8348"/>
    </row>
    <row r="8349" spans="57:59" x14ac:dyDescent="0.25">
      <c r="BE8349"/>
      <c r="BF8349"/>
      <c r="BG8349"/>
    </row>
    <row r="8350" spans="57:59" x14ac:dyDescent="0.25">
      <c r="BE8350"/>
      <c r="BF8350"/>
      <c r="BG8350"/>
    </row>
    <row r="8351" spans="57:59" x14ac:dyDescent="0.25">
      <c r="BE8351"/>
      <c r="BF8351"/>
      <c r="BG8351"/>
    </row>
    <row r="8352" spans="57:59" x14ac:dyDescent="0.25">
      <c r="BE8352"/>
      <c r="BF8352"/>
      <c r="BG8352"/>
    </row>
    <row r="8353" spans="57:59" x14ac:dyDescent="0.25">
      <c r="BE8353"/>
      <c r="BF8353"/>
      <c r="BG8353"/>
    </row>
    <row r="8354" spans="57:59" x14ac:dyDescent="0.25">
      <c r="BE8354"/>
      <c r="BF8354"/>
      <c r="BG8354"/>
    </row>
    <row r="8355" spans="57:59" x14ac:dyDescent="0.25">
      <c r="BE8355"/>
      <c r="BF8355"/>
      <c r="BG8355"/>
    </row>
    <row r="8356" spans="57:59" x14ac:dyDescent="0.25">
      <c r="BE8356"/>
      <c r="BF8356"/>
      <c r="BG8356"/>
    </row>
    <row r="8357" spans="57:59" x14ac:dyDescent="0.25">
      <c r="BE8357"/>
      <c r="BF8357"/>
      <c r="BG8357"/>
    </row>
    <row r="8358" spans="57:59" x14ac:dyDescent="0.25">
      <c r="BE8358"/>
      <c r="BF8358"/>
      <c r="BG8358"/>
    </row>
    <row r="8359" spans="57:59" x14ac:dyDescent="0.25">
      <c r="BE8359"/>
      <c r="BF8359"/>
      <c r="BG8359"/>
    </row>
    <row r="8360" spans="57:59" x14ac:dyDescent="0.25">
      <c r="BE8360"/>
      <c r="BF8360"/>
      <c r="BG8360"/>
    </row>
    <row r="8361" spans="57:59" x14ac:dyDescent="0.25">
      <c r="BE8361"/>
      <c r="BF8361"/>
      <c r="BG8361"/>
    </row>
    <row r="8362" spans="57:59" x14ac:dyDescent="0.25">
      <c r="BE8362"/>
      <c r="BF8362"/>
      <c r="BG8362"/>
    </row>
    <row r="8363" spans="57:59" x14ac:dyDescent="0.25">
      <c r="BE8363"/>
      <c r="BF8363"/>
      <c r="BG8363"/>
    </row>
    <row r="8364" spans="57:59" x14ac:dyDescent="0.25">
      <c r="BE8364"/>
      <c r="BF8364"/>
      <c r="BG8364"/>
    </row>
    <row r="8365" spans="57:59" x14ac:dyDescent="0.25">
      <c r="BE8365"/>
      <c r="BF8365"/>
      <c r="BG8365"/>
    </row>
    <row r="8366" spans="57:59" x14ac:dyDescent="0.25">
      <c r="BE8366"/>
      <c r="BF8366"/>
      <c r="BG8366"/>
    </row>
    <row r="8367" spans="57:59" x14ac:dyDescent="0.25">
      <c r="BE8367"/>
      <c r="BF8367"/>
      <c r="BG8367"/>
    </row>
    <row r="8368" spans="57:59" x14ac:dyDescent="0.25">
      <c r="BE8368"/>
      <c r="BF8368"/>
      <c r="BG8368"/>
    </row>
    <row r="8369" spans="57:59" x14ac:dyDescent="0.25">
      <c r="BE8369"/>
      <c r="BF8369"/>
      <c r="BG8369"/>
    </row>
    <row r="8370" spans="57:59" x14ac:dyDescent="0.25">
      <c r="BE8370"/>
      <c r="BF8370"/>
      <c r="BG8370"/>
    </row>
    <row r="8371" spans="57:59" x14ac:dyDescent="0.25">
      <c r="BE8371"/>
      <c r="BF8371"/>
      <c r="BG8371"/>
    </row>
    <row r="8372" spans="57:59" x14ac:dyDescent="0.25">
      <c r="BE8372"/>
      <c r="BF8372"/>
      <c r="BG8372"/>
    </row>
    <row r="8373" spans="57:59" x14ac:dyDescent="0.25">
      <c r="BE8373"/>
      <c r="BF8373"/>
      <c r="BG8373"/>
    </row>
    <row r="8374" spans="57:59" x14ac:dyDescent="0.25">
      <c r="BE8374"/>
      <c r="BF8374"/>
      <c r="BG8374"/>
    </row>
    <row r="8375" spans="57:59" x14ac:dyDescent="0.25">
      <c r="BE8375"/>
      <c r="BF8375"/>
      <c r="BG8375"/>
    </row>
    <row r="8376" spans="57:59" x14ac:dyDescent="0.25">
      <c r="BE8376"/>
      <c r="BF8376"/>
      <c r="BG8376"/>
    </row>
    <row r="8377" spans="57:59" x14ac:dyDescent="0.25">
      <c r="BE8377"/>
      <c r="BF8377"/>
      <c r="BG8377"/>
    </row>
    <row r="8378" spans="57:59" x14ac:dyDescent="0.25">
      <c r="BE8378"/>
      <c r="BF8378"/>
      <c r="BG8378"/>
    </row>
    <row r="8379" spans="57:59" x14ac:dyDescent="0.25">
      <c r="BE8379"/>
      <c r="BF8379"/>
      <c r="BG8379"/>
    </row>
    <row r="8380" spans="57:59" x14ac:dyDescent="0.25">
      <c r="BE8380"/>
      <c r="BF8380"/>
      <c r="BG8380"/>
    </row>
    <row r="8381" spans="57:59" x14ac:dyDescent="0.25">
      <c r="BE8381"/>
      <c r="BF8381"/>
      <c r="BG8381"/>
    </row>
    <row r="8382" spans="57:59" x14ac:dyDescent="0.25">
      <c r="BE8382"/>
      <c r="BF8382"/>
      <c r="BG8382"/>
    </row>
    <row r="8383" spans="57:59" x14ac:dyDescent="0.25">
      <c r="BE8383"/>
      <c r="BF8383"/>
      <c r="BG8383"/>
    </row>
    <row r="8384" spans="57:59" x14ac:dyDescent="0.25">
      <c r="BE8384"/>
      <c r="BF8384"/>
      <c r="BG8384"/>
    </row>
    <row r="8385" spans="57:59" x14ac:dyDescent="0.25">
      <c r="BE8385"/>
      <c r="BF8385"/>
      <c r="BG8385"/>
    </row>
    <row r="8386" spans="57:59" x14ac:dyDescent="0.25">
      <c r="BE8386"/>
      <c r="BF8386"/>
      <c r="BG8386"/>
    </row>
    <row r="8387" spans="57:59" x14ac:dyDescent="0.25">
      <c r="BE8387"/>
      <c r="BF8387"/>
      <c r="BG8387"/>
    </row>
    <row r="8388" spans="57:59" x14ac:dyDescent="0.25">
      <c r="BE8388"/>
      <c r="BF8388"/>
      <c r="BG8388"/>
    </row>
    <row r="8389" spans="57:59" x14ac:dyDescent="0.25">
      <c r="BE8389"/>
      <c r="BF8389"/>
      <c r="BG8389"/>
    </row>
    <row r="8390" spans="57:59" x14ac:dyDescent="0.25">
      <c r="BE8390"/>
      <c r="BF8390"/>
      <c r="BG8390"/>
    </row>
    <row r="8391" spans="57:59" x14ac:dyDescent="0.25">
      <c r="BE8391"/>
      <c r="BF8391"/>
      <c r="BG8391"/>
    </row>
    <row r="8392" spans="57:59" x14ac:dyDescent="0.25">
      <c r="BE8392"/>
      <c r="BF8392"/>
      <c r="BG8392"/>
    </row>
    <row r="8393" spans="57:59" x14ac:dyDescent="0.25">
      <c r="BE8393"/>
      <c r="BF8393"/>
      <c r="BG8393"/>
    </row>
    <row r="8394" spans="57:59" x14ac:dyDescent="0.25">
      <c r="BE8394"/>
      <c r="BF8394"/>
      <c r="BG8394"/>
    </row>
    <row r="8395" spans="57:59" x14ac:dyDescent="0.25">
      <c r="BE8395"/>
      <c r="BF8395"/>
      <c r="BG8395"/>
    </row>
    <row r="8396" spans="57:59" x14ac:dyDescent="0.25">
      <c r="BE8396"/>
      <c r="BF8396"/>
      <c r="BG8396"/>
    </row>
    <row r="8397" spans="57:59" x14ac:dyDescent="0.25">
      <c r="BE8397"/>
      <c r="BF8397"/>
      <c r="BG8397"/>
    </row>
    <row r="8398" spans="57:59" x14ac:dyDescent="0.25">
      <c r="BE8398"/>
      <c r="BF8398"/>
      <c r="BG8398"/>
    </row>
    <row r="8399" spans="57:59" x14ac:dyDescent="0.25">
      <c r="BE8399"/>
      <c r="BF8399"/>
      <c r="BG8399"/>
    </row>
    <row r="8400" spans="57:59" x14ac:dyDescent="0.25">
      <c r="BE8400"/>
      <c r="BF8400"/>
      <c r="BG8400"/>
    </row>
    <row r="8401" spans="57:59" x14ac:dyDescent="0.25">
      <c r="BE8401"/>
      <c r="BF8401"/>
      <c r="BG8401"/>
    </row>
    <row r="8402" spans="57:59" x14ac:dyDescent="0.25">
      <c r="BE8402"/>
      <c r="BF8402"/>
      <c r="BG8402"/>
    </row>
    <row r="8403" spans="57:59" x14ac:dyDescent="0.25">
      <c r="BE8403"/>
      <c r="BF8403"/>
      <c r="BG8403"/>
    </row>
    <row r="8404" spans="57:59" x14ac:dyDescent="0.25">
      <c r="BE8404"/>
      <c r="BF8404"/>
      <c r="BG8404"/>
    </row>
    <row r="8405" spans="57:59" x14ac:dyDescent="0.25">
      <c r="BE8405"/>
      <c r="BF8405"/>
      <c r="BG8405"/>
    </row>
    <row r="8406" spans="57:59" x14ac:dyDescent="0.25">
      <c r="BE8406"/>
      <c r="BF8406"/>
      <c r="BG8406"/>
    </row>
    <row r="8407" spans="57:59" x14ac:dyDescent="0.25">
      <c r="BE8407"/>
      <c r="BF8407"/>
      <c r="BG8407"/>
    </row>
    <row r="8408" spans="57:59" x14ac:dyDescent="0.25">
      <c r="BE8408"/>
      <c r="BF8408"/>
      <c r="BG8408"/>
    </row>
    <row r="8409" spans="57:59" x14ac:dyDescent="0.25">
      <c r="BE8409"/>
      <c r="BF8409"/>
      <c r="BG8409"/>
    </row>
    <row r="8410" spans="57:59" x14ac:dyDescent="0.25">
      <c r="BE8410"/>
      <c r="BF8410"/>
      <c r="BG8410"/>
    </row>
    <row r="8411" spans="57:59" x14ac:dyDescent="0.25">
      <c r="BE8411"/>
      <c r="BF8411"/>
      <c r="BG8411"/>
    </row>
    <row r="8412" spans="57:59" x14ac:dyDescent="0.25">
      <c r="BE8412"/>
      <c r="BF8412"/>
      <c r="BG8412"/>
    </row>
    <row r="8413" spans="57:59" x14ac:dyDescent="0.25">
      <c r="BE8413"/>
      <c r="BF8413"/>
      <c r="BG8413"/>
    </row>
    <row r="8414" spans="57:59" x14ac:dyDescent="0.25">
      <c r="BE8414"/>
      <c r="BF8414"/>
      <c r="BG8414"/>
    </row>
    <row r="8415" spans="57:59" x14ac:dyDescent="0.25">
      <c r="BE8415"/>
      <c r="BF8415"/>
      <c r="BG8415"/>
    </row>
    <row r="8416" spans="57:59" x14ac:dyDescent="0.25">
      <c r="BE8416"/>
      <c r="BF8416"/>
      <c r="BG8416"/>
    </row>
    <row r="8417" spans="57:59" x14ac:dyDescent="0.25">
      <c r="BE8417"/>
      <c r="BF8417"/>
      <c r="BG8417"/>
    </row>
    <row r="8418" spans="57:59" x14ac:dyDescent="0.25">
      <c r="BE8418"/>
      <c r="BF8418"/>
      <c r="BG8418"/>
    </row>
    <row r="8419" spans="57:59" x14ac:dyDescent="0.25">
      <c r="BE8419"/>
      <c r="BF8419"/>
      <c r="BG8419"/>
    </row>
    <row r="8420" spans="57:59" x14ac:dyDescent="0.25">
      <c r="BE8420"/>
      <c r="BF8420"/>
      <c r="BG8420"/>
    </row>
    <row r="8421" spans="57:59" x14ac:dyDescent="0.25">
      <c r="BE8421"/>
      <c r="BF8421"/>
      <c r="BG8421"/>
    </row>
    <row r="8422" spans="57:59" x14ac:dyDescent="0.25">
      <c r="BE8422"/>
      <c r="BF8422"/>
      <c r="BG8422"/>
    </row>
    <row r="8423" spans="57:59" x14ac:dyDescent="0.25">
      <c r="BE8423"/>
      <c r="BF8423"/>
      <c r="BG8423"/>
    </row>
    <row r="8424" spans="57:59" x14ac:dyDescent="0.25">
      <c r="BE8424"/>
      <c r="BF8424"/>
      <c r="BG8424"/>
    </row>
    <row r="8425" spans="57:59" x14ac:dyDescent="0.25">
      <c r="BE8425"/>
      <c r="BF8425"/>
      <c r="BG8425"/>
    </row>
    <row r="8426" spans="57:59" x14ac:dyDescent="0.25">
      <c r="BE8426"/>
      <c r="BF8426"/>
      <c r="BG8426"/>
    </row>
    <row r="8427" spans="57:59" x14ac:dyDescent="0.25">
      <c r="BE8427"/>
      <c r="BF8427"/>
      <c r="BG8427"/>
    </row>
    <row r="8428" spans="57:59" x14ac:dyDescent="0.25">
      <c r="BE8428"/>
      <c r="BF8428"/>
      <c r="BG8428"/>
    </row>
    <row r="8429" spans="57:59" x14ac:dyDescent="0.25">
      <c r="BE8429"/>
      <c r="BF8429"/>
      <c r="BG8429"/>
    </row>
    <row r="8430" spans="57:59" x14ac:dyDescent="0.25">
      <c r="BE8430"/>
      <c r="BF8430"/>
      <c r="BG8430"/>
    </row>
    <row r="8431" spans="57:59" x14ac:dyDescent="0.25">
      <c r="BE8431"/>
      <c r="BF8431"/>
      <c r="BG8431"/>
    </row>
    <row r="8432" spans="57:59" x14ac:dyDescent="0.25">
      <c r="BE8432"/>
      <c r="BF8432"/>
      <c r="BG8432"/>
    </row>
    <row r="8433" spans="57:59" x14ac:dyDescent="0.25">
      <c r="BE8433"/>
      <c r="BF8433"/>
      <c r="BG8433"/>
    </row>
    <row r="8434" spans="57:59" x14ac:dyDescent="0.25">
      <c r="BE8434"/>
      <c r="BF8434"/>
      <c r="BG8434"/>
    </row>
    <row r="8435" spans="57:59" x14ac:dyDescent="0.25">
      <c r="BE8435"/>
      <c r="BF8435"/>
      <c r="BG8435"/>
    </row>
    <row r="8436" spans="57:59" x14ac:dyDescent="0.25">
      <c r="BE8436"/>
      <c r="BF8436"/>
      <c r="BG8436"/>
    </row>
    <row r="8437" spans="57:59" x14ac:dyDescent="0.25">
      <c r="BE8437"/>
      <c r="BF8437"/>
      <c r="BG8437"/>
    </row>
    <row r="8438" spans="57:59" x14ac:dyDescent="0.25">
      <c r="BE8438"/>
      <c r="BF8438"/>
      <c r="BG8438"/>
    </row>
    <row r="8439" spans="57:59" x14ac:dyDescent="0.25">
      <c r="BE8439"/>
      <c r="BF8439"/>
      <c r="BG8439"/>
    </row>
    <row r="8440" spans="57:59" x14ac:dyDescent="0.25">
      <c r="BE8440"/>
      <c r="BF8440"/>
      <c r="BG8440"/>
    </row>
    <row r="8441" spans="57:59" x14ac:dyDescent="0.25">
      <c r="BE8441"/>
      <c r="BF8441"/>
      <c r="BG8441"/>
    </row>
    <row r="8442" spans="57:59" x14ac:dyDescent="0.25">
      <c r="BE8442"/>
      <c r="BF8442"/>
      <c r="BG8442"/>
    </row>
    <row r="8443" spans="57:59" x14ac:dyDescent="0.25">
      <c r="BE8443"/>
      <c r="BF8443"/>
      <c r="BG8443"/>
    </row>
    <row r="8444" spans="57:59" x14ac:dyDescent="0.25">
      <c r="BE8444"/>
      <c r="BF8444"/>
      <c r="BG8444"/>
    </row>
    <row r="8445" spans="57:59" x14ac:dyDescent="0.25">
      <c r="BE8445"/>
      <c r="BF8445"/>
      <c r="BG8445"/>
    </row>
    <row r="8446" spans="57:59" x14ac:dyDescent="0.25">
      <c r="BE8446"/>
      <c r="BF8446"/>
      <c r="BG8446"/>
    </row>
    <row r="8447" spans="57:59" x14ac:dyDescent="0.25">
      <c r="BE8447"/>
      <c r="BF8447"/>
      <c r="BG8447"/>
    </row>
    <row r="8448" spans="57:59" x14ac:dyDescent="0.25">
      <c r="BE8448"/>
      <c r="BF8448"/>
      <c r="BG8448"/>
    </row>
    <row r="8449" spans="57:59" x14ac:dyDescent="0.25">
      <c r="BE8449"/>
      <c r="BF8449"/>
      <c r="BG8449"/>
    </row>
    <row r="8450" spans="57:59" x14ac:dyDescent="0.25">
      <c r="BE8450"/>
      <c r="BF8450"/>
      <c r="BG8450"/>
    </row>
    <row r="8451" spans="57:59" x14ac:dyDescent="0.25">
      <c r="BE8451"/>
      <c r="BF8451"/>
      <c r="BG8451"/>
    </row>
    <row r="8452" spans="57:59" x14ac:dyDescent="0.25">
      <c r="BE8452"/>
      <c r="BF8452"/>
      <c r="BG8452"/>
    </row>
    <row r="8453" spans="57:59" x14ac:dyDescent="0.25">
      <c r="BE8453"/>
      <c r="BF8453"/>
      <c r="BG8453"/>
    </row>
    <row r="8454" spans="57:59" x14ac:dyDescent="0.25">
      <c r="BE8454"/>
      <c r="BF8454"/>
      <c r="BG8454"/>
    </row>
    <row r="8455" spans="57:59" x14ac:dyDescent="0.25">
      <c r="BE8455"/>
      <c r="BF8455"/>
      <c r="BG8455"/>
    </row>
    <row r="8456" spans="57:59" x14ac:dyDescent="0.25">
      <c r="BE8456"/>
      <c r="BF8456"/>
      <c r="BG8456"/>
    </row>
    <row r="8457" spans="57:59" x14ac:dyDescent="0.25">
      <c r="BE8457"/>
      <c r="BF8457"/>
      <c r="BG8457"/>
    </row>
    <row r="8458" spans="57:59" x14ac:dyDescent="0.25">
      <c r="BE8458"/>
      <c r="BF8458"/>
      <c r="BG8458"/>
    </row>
    <row r="8459" spans="57:59" x14ac:dyDescent="0.25">
      <c r="BE8459"/>
      <c r="BF8459"/>
      <c r="BG8459"/>
    </row>
    <row r="8460" spans="57:59" x14ac:dyDescent="0.25">
      <c r="BE8460"/>
      <c r="BF8460"/>
      <c r="BG8460"/>
    </row>
    <row r="8461" spans="57:59" x14ac:dyDescent="0.25">
      <c r="BE8461"/>
      <c r="BF8461"/>
      <c r="BG8461"/>
    </row>
    <row r="8462" spans="57:59" x14ac:dyDescent="0.25">
      <c r="BE8462"/>
      <c r="BF8462"/>
      <c r="BG8462"/>
    </row>
    <row r="8463" spans="57:59" x14ac:dyDescent="0.25">
      <c r="BE8463"/>
      <c r="BF8463"/>
      <c r="BG8463"/>
    </row>
    <row r="8464" spans="57:59" x14ac:dyDescent="0.25">
      <c r="BE8464"/>
      <c r="BF8464"/>
      <c r="BG8464"/>
    </row>
    <row r="8465" spans="57:59" x14ac:dyDescent="0.25">
      <c r="BE8465"/>
      <c r="BF8465"/>
      <c r="BG8465"/>
    </row>
    <row r="8466" spans="57:59" x14ac:dyDescent="0.25">
      <c r="BE8466"/>
      <c r="BF8466"/>
      <c r="BG8466"/>
    </row>
    <row r="8467" spans="57:59" x14ac:dyDescent="0.25">
      <c r="BE8467"/>
      <c r="BF8467"/>
      <c r="BG8467"/>
    </row>
    <row r="8468" spans="57:59" x14ac:dyDescent="0.25">
      <c r="BE8468"/>
      <c r="BF8468"/>
      <c r="BG8468"/>
    </row>
    <row r="8469" spans="57:59" x14ac:dyDescent="0.25">
      <c r="BE8469"/>
      <c r="BF8469"/>
      <c r="BG8469"/>
    </row>
    <row r="8470" spans="57:59" x14ac:dyDescent="0.25">
      <c r="BE8470"/>
      <c r="BF8470"/>
      <c r="BG8470"/>
    </row>
    <row r="8471" spans="57:59" x14ac:dyDescent="0.25">
      <c r="BE8471"/>
      <c r="BF8471"/>
      <c r="BG8471"/>
    </row>
    <row r="8472" spans="57:59" x14ac:dyDescent="0.25">
      <c r="BE8472"/>
      <c r="BF8472"/>
      <c r="BG8472"/>
    </row>
    <row r="8473" spans="57:59" x14ac:dyDescent="0.25">
      <c r="BE8473"/>
      <c r="BF8473"/>
      <c r="BG8473"/>
    </row>
    <row r="8474" spans="57:59" x14ac:dyDescent="0.25">
      <c r="BE8474"/>
      <c r="BF8474"/>
      <c r="BG8474"/>
    </row>
    <row r="8475" spans="57:59" x14ac:dyDescent="0.25">
      <c r="BE8475"/>
      <c r="BF8475"/>
      <c r="BG8475"/>
    </row>
    <row r="8476" spans="57:59" x14ac:dyDescent="0.25">
      <c r="BE8476"/>
      <c r="BF8476"/>
      <c r="BG8476"/>
    </row>
    <row r="8477" spans="57:59" x14ac:dyDescent="0.25">
      <c r="BE8477"/>
      <c r="BF8477"/>
      <c r="BG8477"/>
    </row>
    <row r="8478" spans="57:59" x14ac:dyDescent="0.25">
      <c r="BE8478"/>
      <c r="BF8478"/>
      <c r="BG8478"/>
    </row>
    <row r="8479" spans="57:59" x14ac:dyDescent="0.25">
      <c r="BE8479"/>
      <c r="BF8479"/>
      <c r="BG8479"/>
    </row>
    <row r="8480" spans="57:59" x14ac:dyDescent="0.25">
      <c r="BE8480"/>
      <c r="BF8480"/>
      <c r="BG8480"/>
    </row>
    <row r="8481" spans="57:59" x14ac:dyDescent="0.25">
      <c r="BE8481"/>
      <c r="BF8481"/>
      <c r="BG8481"/>
    </row>
    <row r="8482" spans="57:59" x14ac:dyDescent="0.25">
      <c r="BE8482"/>
      <c r="BF8482"/>
      <c r="BG8482"/>
    </row>
    <row r="8483" spans="57:59" x14ac:dyDescent="0.25">
      <c r="BE8483"/>
      <c r="BF8483"/>
      <c r="BG8483"/>
    </row>
    <row r="8484" spans="57:59" x14ac:dyDescent="0.25">
      <c r="BE8484"/>
      <c r="BF8484"/>
      <c r="BG8484"/>
    </row>
    <row r="8485" spans="57:59" x14ac:dyDescent="0.25">
      <c r="BE8485"/>
      <c r="BF8485"/>
      <c r="BG8485"/>
    </row>
    <row r="8486" spans="57:59" x14ac:dyDescent="0.25">
      <c r="BE8486"/>
      <c r="BF8486"/>
      <c r="BG8486"/>
    </row>
    <row r="8487" spans="57:59" x14ac:dyDescent="0.25">
      <c r="BE8487"/>
      <c r="BF8487"/>
      <c r="BG8487"/>
    </row>
    <row r="8488" spans="57:59" x14ac:dyDescent="0.25">
      <c r="BE8488"/>
      <c r="BF8488"/>
      <c r="BG8488"/>
    </row>
    <row r="8489" spans="57:59" x14ac:dyDescent="0.25">
      <c r="BE8489"/>
      <c r="BF8489"/>
      <c r="BG8489"/>
    </row>
    <row r="8490" spans="57:59" x14ac:dyDescent="0.25">
      <c r="BE8490"/>
      <c r="BF8490"/>
      <c r="BG8490"/>
    </row>
    <row r="8491" spans="57:59" x14ac:dyDescent="0.25">
      <c r="BE8491"/>
      <c r="BF8491"/>
      <c r="BG8491"/>
    </row>
    <row r="8492" spans="57:59" x14ac:dyDescent="0.25">
      <c r="BE8492"/>
      <c r="BF8492"/>
      <c r="BG8492"/>
    </row>
    <row r="8493" spans="57:59" x14ac:dyDescent="0.25">
      <c r="BE8493"/>
      <c r="BF8493"/>
      <c r="BG8493"/>
    </row>
    <row r="8494" spans="57:59" x14ac:dyDescent="0.25">
      <c r="BE8494"/>
      <c r="BF8494"/>
      <c r="BG8494"/>
    </row>
    <row r="8495" spans="57:59" x14ac:dyDescent="0.25">
      <c r="BE8495"/>
      <c r="BF8495"/>
      <c r="BG8495"/>
    </row>
    <row r="8496" spans="57:59" x14ac:dyDescent="0.25">
      <c r="BE8496"/>
      <c r="BF8496"/>
      <c r="BG8496"/>
    </row>
    <row r="8497" spans="57:59" x14ac:dyDescent="0.25">
      <c r="BE8497"/>
      <c r="BF8497"/>
      <c r="BG8497"/>
    </row>
    <row r="8498" spans="57:59" x14ac:dyDescent="0.25">
      <c r="BE8498"/>
      <c r="BF8498"/>
      <c r="BG8498"/>
    </row>
    <row r="8499" spans="57:59" x14ac:dyDescent="0.25">
      <c r="BE8499"/>
      <c r="BF8499"/>
      <c r="BG8499"/>
    </row>
    <row r="8500" spans="57:59" x14ac:dyDescent="0.25">
      <c r="BE8500"/>
      <c r="BF8500"/>
      <c r="BG8500"/>
    </row>
    <row r="8501" spans="57:59" x14ac:dyDescent="0.25">
      <c r="BE8501"/>
      <c r="BF8501"/>
      <c r="BG8501"/>
    </row>
    <row r="8502" spans="57:59" x14ac:dyDescent="0.25">
      <c r="BE8502"/>
      <c r="BF8502"/>
      <c r="BG8502"/>
    </row>
    <row r="8503" spans="57:59" x14ac:dyDescent="0.25">
      <c r="BE8503"/>
      <c r="BF8503"/>
      <c r="BG8503"/>
    </row>
    <row r="8504" spans="57:59" x14ac:dyDescent="0.25">
      <c r="BE8504"/>
      <c r="BF8504"/>
      <c r="BG8504"/>
    </row>
    <row r="8505" spans="57:59" x14ac:dyDescent="0.25">
      <c r="BE8505"/>
      <c r="BF8505"/>
      <c r="BG8505"/>
    </row>
    <row r="8506" spans="57:59" x14ac:dyDescent="0.25">
      <c r="BE8506"/>
      <c r="BF8506"/>
      <c r="BG8506"/>
    </row>
    <row r="8507" spans="57:59" x14ac:dyDescent="0.25">
      <c r="BE8507"/>
      <c r="BF8507"/>
      <c r="BG8507"/>
    </row>
    <row r="8508" spans="57:59" x14ac:dyDescent="0.25">
      <c r="BE8508"/>
      <c r="BF8508"/>
      <c r="BG8508"/>
    </row>
    <row r="8509" spans="57:59" x14ac:dyDescent="0.25">
      <c r="BE8509"/>
      <c r="BF8509"/>
      <c r="BG8509"/>
    </row>
    <row r="8510" spans="57:59" x14ac:dyDescent="0.25">
      <c r="BE8510"/>
      <c r="BF8510"/>
      <c r="BG8510"/>
    </row>
    <row r="8511" spans="57:59" x14ac:dyDescent="0.25">
      <c r="BE8511"/>
      <c r="BF8511"/>
      <c r="BG8511"/>
    </row>
    <row r="8512" spans="57:59" x14ac:dyDescent="0.25">
      <c r="BE8512"/>
      <c r="BF8512"/>
      <c r="BG8512"/>
    </row>
    <row r="8513" spans="57:59" x14ac:dyDescent="0.25">
      <c r="BE8513"/>
      <c r="BF8513"/>
      <c r="BG8513"/>
    </row>
    <row r="8514" spans="57:59" x14ac:dyDescent="0.25">
      <c r="BE8514"/>
      <c r="BF8514"/>
      <c r="BG8514"/>
    </row>
    <row r="8515" spans="57:59" x14ac:dyDescent="0.25">
      <c r="BE8515"/>
      <c r="BF8515"/>
      <c r="BG8515"/>
    </row>
    <row r="8516" spans="57:59" x14ac:dyDescent="0.25">
      <c r="BE8516"/>
      <c r="BF8516"/>
      <c r="BG8516"/>
    </row>
    <row r="8517" spans="57:59" x14ac:dyDescent="0.25">
      <c r="BE8517"/>
      <c r="BF8517"/>
      <c r="BG8517"/>
    </row>
    <row r="8518" spans="57:59" x14ac:dyDescent="0.25">
      <c r="BE8518"/>
      <c r="BF8518"/>
      <c r="BG8518"/>
    </row>
    <row r="8519" spans="57:59" x14ac:dyDescent="0.25">
      <c r="BE8519"/>
      <c r="BF8519"/>
      <c r="BG8519"/>
    </row>
    <row r="8520" spans="57:59" x14ac:dyDescent="0.25">
      <c r="BE8520"/>
      <c r="BF8520"/>
      <c r="BG8520"/>
    </row>
    <row r="8521" spans="57:59" x14ac:dyDescent="0.25">
      <c r="BE8521"/>
      <c r="BF8521"/>
      <c r="BG8521"/>
    </row>
    <row r="8522" spans="57:59" x14ac:dyDescent="0.25">
      <c r="BE8522"/>
      <c r="BF8522"/>
      <c r="BG8522"/>
    </row>
    <row r="8523" spans="57:59" x14ac:dyDescent="0.25">
      <c r="BE8523"/>
      <c r="BF8523"/>
      <c r="BG8523"/>
    </row>
    <row r="8524" spans="57:59" x14ac:dyDescent="0.25">
      <c r="BE8524"/>
      <c r="BF8524"/>
      <c r="BG8524"/>
    </row>
    <row r="8525" spans="57:59" x14ac:dyDescent="0.25">
      <c r="BE8525"/>
      <c r="BF8525"/>
      <c r="BG8525"/>
    </row>
    <row r="8526" spans="57:59" x14ac:dyDescent="0.25">
      <c r="BE8526"/>
      <c r="BF8526"/>
      <c r="BG8526"/>
    </row>
    <row r="8527" spans="57:59" x14ac:dyDescent="0.25">
      <c r="BE8527"/>
      <c r="BF8527"/>
      <c r="BG8527"/>
    </row>
    <row r="8528" spans="57:59" x14ac:dyDescent="0.25">
      <c r="BE8528"/>
      <c r="BF8528"/>
      <c r="BG8528"/>
    </row>
    <row r="8529" spans="57:59" x14ac:dyDescent="0.25">
      <c r="BE8529"/>
      <c r="BF8529"/>
      <c r="BG8529"/>
    </row>
    <row r="8530" spans="57:59" x14ac:dyDescent="0.25">
      <c r="BE8530"/>
      <c r="BF8530"/>
      <c r="BG8530"/>
    </row>
    <row r="8531" spans="57:59" x14ac:dyDescent="0.25">
      <c r="BE8531"/>
      <c r="BF8531"/>
      <c r="BG8531"/>
    </row>
    <row r="8532" spans="57:59" x14ac:dyDescent="0.25">
      <c r="BE8532"/>
      <c r="BF8532"/>
      <c r="BG8532"/>
    </row>
    <row r="8533" spans="57:59" x14ac:dyDescent="0.25">
      <c r="BE8533"/>
      <c r="BF8533"/>
      <c r="BG8533"/>
    </row>
    <row r="8534" spans="57:59" x14ac:dyDescent="0.25">
      <c r="BE8534"/>
      <c r="BF8534"/>
      <c r="BG8534"/>
    </row>
    <row r="8535" spans="57:59" x14ac:dyDescent="0.25">
      <c r="BE8535"/>
      <c r="BF8535"/>
      <c r="BG8535"/>
    </row>
    <row r="8536" spans="57:59" x14ac:dyDescent="0.25">
      <c r="BE8536"/>
      <c r="BF8536"/>
      <c r="BG8536"/>
    </row>
    <row r="8537" spans="57:59" x14ac:dyDescent="0.25">
      <c r="BE8537"/>
      <c r="BF8537"/>
      <c r="BG8537"/>
    </row>
    <row r="8538" spans="57:59" x14ac:dyDescent="0.25">
      <c r="BE8538"/>
      <c r="BF8538"/>
      <c r="BG8538"/>
    </row>
    <row r="8539" spans="57:59" x14ac:dyDescent="0.25">
      <c r="BE8539"/>
      <c r="BF8539"/>
      <c r="BG8539"/>
    </row>
    <row r="8540" spans="57:59" x14ac:dyDescent="0.25">
      <c r="BE8540"/>
      <c r="BF8540"/>
      <c r="BG8540"/>
    </row>
    <row r="8541" spans="57:59" x14ac:dyDescent="0.25">
      <c r="BE8541"/>
      <c r="BF8541"/>
      <c r="BG8541"/>
    </row>
    <row r="8542" spans="57:59" x14ac:dyDescent="0.25">
      <c r="BE8542"/>
      <c r="BF8542"/>
      <c r="BG8542"/>
    </row>
    <row r="8543" spans="57:59" x14ac:dyDescent="0.25">
      <c r="BE8543"/>
      <c r="BF8543"/>
      <c r="BG8543"/>
    </row>
    <row r="8544" spans="57:59" x14ac:dyDescent="0.25">
      <c r="BE8544"/>
      <c r="BF8544"/>
      <c r="BG8544"/>
    </row>
    <row r="8545" spans="57:59" x14ac:dyDescent="0.25">
      <c r="BE8545"/>
      <c r="BF8545"/>
      <c r="BG8545"/>
    </row>
    <row r="8546" spans="57:59" x14ac:dyDescent="0.25">
      <c r="BE8546"/>
      <c r="BF8546"/>
      <c r="BG8546"/>
    </row>
    <row r="8547" spans="57:59" x14ac:dyDescent="0.25">
      <c r="BE8547"/>
      <c r="BF8547"/>
      <c r="BG8547"/>
    </row>
    <row r="8548" spans="57:59" x14ac:dyDescent="0.25">
      <c r="BE8548"/>
      <c r="BF8548"/>
      <c r="BG8548"/>
    </row>
    <row r="8549" spans="57:59" x14ac:dyDescent="0.25">
      <c r="BE8549"/>
      <c r="BF8549"/>
      <c r="BG8549"/>
    </row>
    <row r="8550" spans="57:59" x14ac:dyDescent="0.25">
      <c r="BE8550"/>
      <c r="BF8550"/>
      <c r="BG8550"/>
    </row>
    <row r="8551" spans="57:59" x14ac:dyDescent="0.25">
      <c r="BE8551"/>
      <c r="BF8551"/>
      <c r="BG8551"/>
    </row>
    <row r="8552" spans="57:59" x14ac:dyDescent="0.25">
      <c r="BE8552"/>
      <c r="BF8552"/>
      <c r="BG8552"/>
    </row>
    <row r="8553" spans="57:59" x14ac:dyDescent="0.25">
      <c r="BE8553"/>
      <c r="BF8553"/>
      <c r="BG8553"/>
    </row>
    <row r="8554" spans="57:59" x14ac:dyDescent="0.25">
      <c r="BE8554"/>
      <c r="BF8554"/>
      <c r="BG8554"/>
    </row>
    <row r="8555" spans="57:59" x14ac:dyDescent="0.25">
      <c r="BE8555"/>
      <c r="BF8555"/>
      <c r="BG8555"/>
    </row>
    <row r="8556" spans="57:59" x14ac:dyDescent="0.25">
      <c r="BE8556"/>
      <c r="BF8556"/>
      <c r="BG8556"/>
    </row>
    <row r="8557" spans="57:59" x14ac:dyDescent="0.25">
      <c r="BE8557"/>
      <c r="BF8557"/>
      <c r="BG8557"/>
    </row>
    <row r="8558" spans="57:59" x14ac:dyDescent="0.25">
      <c r="BE8558"/>
      <c r="BF8558"/>
      <c r="BG8558"/>
    </row>
    <row r="8559" spans="57:59" x14ac:dyDescent="0.25">
      <c r="BE8559"/>
      <c r="BF8559"/>
      <c r="BG8559"/>
    </row>
    <row r="8560" spans="57:59" x14ac:dyDescent="0.25">
      <c r="BE8560"/>
      <c r="BF8560"/>
      <c r="BG8560"/>
    </row>
    <row r="8561" spans="57:59" x14ac:dyDescent="0.25">
      <c r="BE8561"/>
      <c r="BF8561"/>
      <c r="BG8561"/>
    </row>
    <row r="8562" spans="57:59" x14ac:dyDescent="0.25">
      <c r="BE8562"/>
      <c r="BF8562"/>
      <c r="BG8562"/>
    </row>
    <row r="8563" spans="57:59" x14ac:dyDescent="0.25">
      <c r="BE8563"/>
      <c r="BF8563"/>
      <c r="BG8563"/>
    </row>
    <row r="8564" spans="57:59" x14ac:dyDescent="0.25">
      <c r="BE8564"/>
      <c r="BF8564"/>
      <c r="BG8564"/>
    </row>
    <row r="8565" spans="57:59" x14ac:dyDescent="0.25">
      <c r="BE8565"/>
      <c r="BF8565"/>
      <c r="BG8565"/>
    </row>
    <row r="8566" spans="57:59" x14ac:dyDescent="0.25">
      <c r="BE8566"/>
      <c r="BF8566"/>
      <c r="BG8566"/>
    </row>
    <row r="8567" spans="57:59" x14ac:dyDescent="0.25">
      <c r="BE8567"/>
      <c r="BF8567"/>
      <c r="BG8567"/>
    </row>
    <row r="8568" spans="57:59" x14ac:dyDescent="0.25">
      <c r="BE8568"/>
      <c r="BF8568"/>
      <c r="BG8568"/>
    </row>
    <row r="8569" spans="57:59" x14ac:dyDescent="0.25">
      <c r="BE8569"/>
      <c r="BF8569"/>
      <c r="BG8569"/>
    </row>
    <row r="8570" spans="57:59" x14ac:dyDescent="0.25">
      <c r="BE8570"/>
      <c r="BF8570"/>
      <c r="BG8570"/>
    </row>
    <row r="8571" spans="57:59" x14ac:dyDescent="0.25">
      <c r="BE8571"/>
      <c r="BF8571"/>
      <c r="BG8571"/>
    </row>
    <row r="8572" spans="57:59" x14ac:dyDescent="0.25">
      <c r="BE8572"/>
      <c r="BF8572"/>
      <c r="BG8572"/>
    </row>
    <row r="8573" spans="57:59" x14ac:dyDescent="0.25">
      <c r="BE8573"/>
      <c r="BF8573"/>
      <c r="BG8573"/>
    </row>
    <row r="8574" spans="57:59" x14ac:dyDescent="0.25">
      <c r="BE8574"/>
      <c r="BF8574"/>
      <c r="BG8574"/>
    </row>
    <row r="8575" spans="57:59" x14ac:dyDescent="0.25">
      <c r="BE8575"/>
      <c r="BF8575"/>
      <c r="BG8575"/>
    </row>
    <row r="8576" spans="57:59" x14ac:dyDescent="0.25">
      <c r="BE8576"/>
      <c r="BF8576"/>
      <c r="BG8576"/>
    </row>
    <row r="8577" spans="57:59" x14ac:dyDescent="0.25">
      <c r="BE8577"/>
      <c r="BF8577"/>
      <c r="BG8577"/>
    </row>
    <row r="8578" spans="57:59" x14ac:dyDescent="0.25">
      <c r="BE8578"/>
      <c r="BF8578"/>
      <c r="BG8578"/>
    </row>
    <row r="8579" spans="57:59" x14ac:dyDescent="0.25">
      <c r="BE8579"/>
      <c r="BF8579"/>
      <c r="BG8579"/>
    </row>
    <row r="8580" spans="57:59" x14ac:dyDescent="0.25">
      <c r="BE8580"/>
      <c r="BF8580"/>
      <c r="BG8580"/>
    </row>
    <row r="8581" spans="57:59" x14ac:dyDescent="0.25">
      <c r="BE8581"/>
      <c r="BF8581"/>
      <c r="BG8581"/>
    </row>
    <row r="8582" spans="57:59" x14ac:dyDescent="0.25">
      <c r="BE8582"/>
      <c r="BF8582"/>
      <c r="BG8582"/>
    </row>
    <row r="8583" spans="57:59" x14ac:dyDescent="0.25">
      <c r="BE8583"/>
      <c r="BF8583"/>
      <c r="BG8583"/>
    </row>
    <row r="8584" spans="57:59" x14ac:dyDescent="0.25">
      <c r="BE8584"/>
      <c r="BF8584"/>
      <c r="BG8584"/>
    </row>
    <row r="8585" spans="57:59" x14ac:dyDescent="0.25">
      <c r="BE8585"/>
      <c r="BF8585"/>
      <c r="BG8585"/>
    </row>
    <row r="8586" spans="57:59" x14ac:dyDescent="0.25">
      <c r="BE8586"/>
      <c r="BF8586"/>
      <c r="BG8586"/>
    </row>
    <row r="8587" spans="57:59" x14ac:dyDescent="0.25">
      <c r="BE8587"/>
      <c r="BF8587"/>
      <c r="BG8587"/>
    </row>
    <row r="8588" spans="57:59" x14ac:dyDescent="0.25">
      <c r="BE8588"/>
      <c r="BF8588"/>
      <c r="BG8588"/>
    </row>
    <row r="8589" spans="57:59" x14ac:dyDescent="0.25">
      <c r="BE8589"/>
      <c r="BF8589"/>
      <c r="BG8589"/>
    </row>
    <row r="8590" spans="57:59" x14ac:dyDescent="0.25">
      <c r="BE8590"/>
      <c r="BF8590"/>
      <c r="BG8590"/>
    </row>
    <row r="8591" spans="57:59" x14ac:dyDescent="0.25">
      <c r="BE8591"/>
      <c r="BF8591"/>
      <c r="BG8591"/>
    </row>
    <row r="8592" spans="57:59" x14ac:dyDescent="0.25">
      <c r="BE8592"/>
      <c r="BF8592"/>
      <c r="BG8592"/>
    </row>
    <row r="8593" spans="57:59" x14ac:dyDescent="0.25">
      <c r="BE8593"/>
      <c r="BF8593"/>
      <c r="BG8593"/>
    </row>
    <row r="8594" spans="57:59" x14ac:dyDescent="0.25">
      <c r="BE8594"/>
      <c r="BF8594"/>
      <c r="BG8594"/>
    </row>
    <row r="8595" spans="57:59" x14ac:dyDescent="0.25">
      <c r="BE8595"/>
      <c r="BF8595"/>
      <c r="BG8595"/>
    </row>
    <row r="8596" spans="57:59" x14ac:dyDescent="0.25">
      <c r="BE8596"/>
      <c r="BF8596"/>
      <c r="BG8596"/>
    </row>
    <row r="8597" spans="57:59" x14ac:dyDescent="0.25">
      <c r="BE8597"/>
      <c r="BF8597"/>
      <c r="BG8597"/>
    </row>
    <row r="8598" spans="57:59" x14ac:dyDescent="0.25">
      <c r="BE8598"/>
      <c r="BF8598"/>
      <c r="BG8598"/>
    </row>
    <row r="8599" spans="57:59" x14ac:dyDescent="0.25">
      <c r="BE8599"/>
      <c r="BF8599"/>
      <c r="BG8599"/>
    </row>
    <row r="8600" spans="57:59" x14ac:dyDescent="0.25">
      <c r="BE8600"/>
      <c r="BF8600"/>
      <c r="BG8600"/>
    </row>
    <row r="8601" spans="57:59" x14ac:dyDescent="0.25">
      <c r="BE8601"/>
      <c r="BF8601"/>
      <c r="BG8601"/>
    </row>
    <row r="8602" spans="57:59" x14ac:dyDescent="0.25">
      <c r="BE8602"/>
      <c r="BF8602"/>
      <c r="BG8602"/>
    </row>
    <row r="8603" spans="57:59" x14ac:dyDescent="0.25">
      <c r="BE8603"/>
      <c r="BF8603"/>
      <c r="BG8603"/>
    </row>
    <row r="8604" spans="57:59" x14ac:dyDescent="0.25">
      <c r="BE8604"/>
      <c r="BF8604"/>
      <c r="BG8604"/>
    </row>
    <row r="8605" spans="57:59" x14ac:dyDescent="0.25">
      <c r="BE8605"/>
      <c r="BF8605"/>
      <c r="BG8605"/>
    </row>
    <row r="8606" spans="57:59" x14ac:dyDescent="0.25">
      <c r="BE8606"/>
      <c r="BF8606"/>
      <c r="BG8606"/>
    </row>
    <row r="8607" spans="57:59" x14ac:dyDescent="0.25">
      <c r="BE8607"/>
      <c r="BF8607"/>
      <c r="BG8607"/>
    </row>
    <row r="8608" spans="57:59" x14ac:dyDescent="0.25">
      <c r="BE8608"/>
      <c r="BF8608"/>
      <c r="BG8608"/>
    </row>
    <row r="8609" spans="57:59" x14ac:dyDescent="0.25">
      <c r="BE8609"/>
      <c r="BF8609"/>
      <c r="BG8609"/>
    </row>
    <row r="8610" spans="57:59" x14ac:dyDescent="0.25">
      <c r="BE8610"/>
      <c r="BF8610"/>
      <c r="BG8610"/>
    </row>
    <row r="8611" spans="57:59" x14ac:dyDescent="0.25">
      <c r="BE8611"/>
      <c r="BF8611"/>
      <c r="BG8611"/>
    </row>
    <row r="8612" spans="57:59" x14ac:dyDescent="0.25">
      <c r="BE8612"/>
      <c r="BF8612"/>
      <c r="BG8612"/>
    </row>
    <row r="8613" spans="57:59" x14ac:dyDescent="0.25">
      <c r="BE8613"/>
      <c r="BF8613"/>
      <c r="BG8613"/>
    </row>
    <row r="8614" spans="57:59" x14ac:dyDescent="0.25">
      <c r="BE8614"/>
      <c r="BF8614"/>
      <c r="BG8614"/>
    </row>
    <row r="8615" spans="57:59" x14ac:dyDescent="0.25">
      <c r="BE8615"/>
      <c r="BF8615"/>
      <c r="BG8615"/>
    </row>
    <row r="8616" spans="57:59" x14ac:dyDescent="0.25">
      <c r="BE8616"/>
      <c r="BF8616"/>
      <c r="BG8616"/>
    </row>
    <row r="8617" spans="57:59" x14ac:dyDescent="0.25">
      <c r="BE8617"/>
      <c r="BF8617"/>
      <c r="BG8617"/>
    </row>
    <row r="8618" spans="57:59" x14ac:dyDescent="0.25">
      <c r="BE8618"/>
      <c r="BF8618"/>
      <c r="BG8618"/>
    </row>
    <row r="8619" spans="57:59" x14ac:dyDescent="0.25">
      <c r="BE8619"/>
      <c r="BF8619"/>
      <c r="BG8619"/>
    </row>
    <row r="8620" spans="57:59" x14ac:dyDescent="0.25">
      <c r="BE8620"/>
      <c r="BF8620"/>
      <c r="BG8620"/>
    </row>
    <row r="8621" spans="57:59" x14ac:dyDescent="0.25">
      <c r="BE8621"/>
      <c r="BF8621"/>
      <c r="BG8621"/>
    </row>
    <row r="8622" spans="57:59" x14ac:dyDescent="0.25">
      <c r="BE8622"/>
      <c r="BF8622"/>
      <c r="BG8622"/>
    </row>
    <row r="8623" spans="57:59" x14ac:dyDescent="0.25">
      <c r="BE8623"/>
      <c r="BF8623"/>
      <c r="BG8623"/>
    </row>
    <row r="8624" spans="57:59" x14ac:dyDescent="0.25">
      <c r="BE8624"/>
      <c r="BF8624"/>
      <c r="BG8624"/>
    </row>
    <row r="8625" spans="57:59" x14ac:dyDescent="0.25">
      <c r="BE8625"/>
      <c r="BF8625"/>
      <c r="BG8625"/>
    </row>
    <row r="8626" spans="57:59" x14ac:dyDescent="0.25">
      <c r="BE8626"/>
      <c r="BF8626"/>
      <c r="BG8626"/>
    </row>
    <row r="8627" spans="57:59" x14ac:dyDescent="0.25">
      <c r="BE8627"/>
      <c r="BF8627"/>
      <c r="BG8627"/>
    </row>
    <row r="8628" spans="57:59" x14ac:dyDescent="0.25">
      <c r="BE8628"/>
      <c r="BF8628"/>
      <c r="BG8628"/>
    </row>
    <row r="8629" spans="57:59" x14ac:dyDescent="0.25">
      <c r="BE8629"/>
      <c r="BF8629"/>
      <c r="BG8629"/>
    </row>
    <row r="8630" spans="57:59" x14ac:dyDescent="0.25">
      <c r="BE8630"/>
      <c r="BF8630"/>
      <c r="BG8630"/>
    </row>
    <row r="8631" spans="57:59" x14ac:dyDescent="0.25">
      <c r="BE8631"/>
      <c r="BF8631"/>
      <c r="BG8631"/>
    </row>
    <row r="8632" spans="57:59" x14ac:dyDescent="0.25">
      <c r="BE8632"/>
      <c r="BF8632"/>
      <c r="BG8632"/>
    </row>
    <row r="8633" spans="57:59" x14ac:dyDescent="0.25">
      <c r="BE8633"/>
      <c r="BF8633"/>
      <c r="BG8633"/>
    </row>
    <row r="8634" spans="57:59" x14ac:dyDescent="0.25">
      <c r="BE8634"/>
      <c r="BF8634"/>
      <c r="BG8634"/>
    </row>
    <row r="8635" spans="57:59" x14ac:dyDescent="0.25">
      <c r="BE8635"/>
      <c r="BF8635"/>
      <c r="BG8635"/>
    </row>
    <row r="8636" spans="57:59" x14ac:dyDescent="0.25">
      <c r="BE8636"/>
      <c r="BF8636"/>
      <c r="BG8636"/>
    </row>
    <row r="8637" spans="57:59" x14ac:dyDescent="0.25">
      <c r="BE8637"/>
      <c r="BF8637"/>
      <c r="BG8637"/>
    </row>
    <row r="8638" spans="57:59" x14ac:dyDescent="0.25">
      <c r="BE8638"/>
      <c r="BF8638"/>
      <c r="BG8638"/>
    </row>
    <row r="8639" spans="57:59" x14ac:dyDescent="0.25">
      <c r="BE8639"/>
      <c r="BF8639"/>
      <c r="BG8639"/>
    </row>
    <row r="8640" spans="57:59" x14ac:dyDescent="0.25">
      <c r="BE8640"/>
      <c r="BF8640"/>
      <c r="BG8640"/>
    </row>
    <row r="8641" spans="57:59" x14ac:dyDescent="0.25">
      <c r="BE8641"/>
      <c r="BF8641"/>
      <c r="BG8641"/>
    </row>
    <row r="8642" spans="57:59" x14ac:dyDescent="0.25">
      <c r="BE8642"/>
      <c r="BF8642"/>
      <c r="BG8642"/>
    </row>
    <row r="8643" spans="57:59" x14ac:dyDescent="0.25">
      <c r="BE8643"/>
      <c r="BF8643"/>
      <c r="BG8643"/>
    </row>
    <row r="8644" spans="57:59" x14ac:dyDescent="0.25">
      <c r="BE8644"/>
      <c r="BF8644"/>
      <c r="BG8644"/>
    </row>
    <row r="8645" spans="57:59" x14ac:dyDescent="0.25">
      <c r="BE8645"/>
      <c r="BF8645"/>
      <c r="BG8645"/>
    </row>
    <row r="8646" spans="57:59" x14ac:dyDescent="0.25">
      <c r="BE8646"/>
      <c r="BF8646"/>
      <c r="BG8646"/>
    </row>
    <row r="8647" spans="57:59" x14ac:dyDescent="0.25">
      <c r="BE8647"/>
      <c r="BF8647"/>
      <c r="BG8647"/>
    </row>
    <row r="8648" spans="57:59" x14ac:dyDescent="0.25">
      <c r="BE8648"/>
      <c r="BF8648"/>
      <c r="BG8648"/>
    </row>
    <row r="8649" spans="57:59" x14ac:dyDescent="0.25">
      <c r="BE8649"/>
      <c r="BF8649"/>
      <c r="BG8649"/>
    </row>
    <row r="8650" spans="57:59" x14ac:dyDescent="0.25">
      <c r="BE8650"/>
      <c r="BF8650"/>
      <c r="BG8650"/>
    </row>
    <row r="8651" spans="57:59" x14ac:dyDescent="0.25">
      <c r="BE8651"/>
      <c r="BF8651"/>
      <c r="BG8651"/>
    </row>
    <row r="8652" spans="57:59" x14ac:dyDescent="0.25">
      <c r="BE8652"/>
      <c r="BF8652"/>
      <c r="BG8652"/>
    </row>
    <row r="8653" spans="57:59" x14ac:dyDescent="0.25">
      <c r="BE8653"/>
      <c r="BF8653"/>
      <c r="BG8653"/>
    </row>
    <row r="8654" spans="57:59" x14ac:dyDescent="0.25">
      <c r="BE8654"/>
      <c r="BF8654"/>
      <c r="BG8654"/>
    </row>
    <row r="8655" spans="57:59" x14ac:dyDescent="0.25">
      <c r="BE8655"/>
      <c r="BF8655"/>
      <c r="BG8655"/>
    </row>
    <row r="8656" spans="57:59" x14ac:dyDescent="0.25">
      <c r="BE8656"/>
      <c r="BF8656"/>
      <c r="BG8656"/>
    </row>
    <row r="8657" spans="57:59" x14ac:dyDescent="0.25">
      <c r="BE8657"/>
      <c r="BF8657"/>
      <c r="BG8657"/>
    </row>
    <row r="8658" spans="57:59" x14ac:dyDescent="0.25">
      <c r="BE8658"/>
      <c r="BF8658"/>
      <c r="BG8658"/>
    </row>
    <row r="8659" spans="57:59" x14ac:dyDescent="0.25">
      <c r="BE8659"/>
      <c r="BF8659"/>
      <c r="BG8659"/>
    </row>
    <row r="8660" spans="57:59" x14ac:dyDescent="0.25">
      <c r="BE8660"/>
      <c r="BF8660"/>
      <c r="BG8660"/>
    </row>
    <row r="8661" spans="57:59" x14ac:dyDescent="0.25">
      <c r="BE8661"/>
      <c r="BF8661"/>
      <c r="BG8661"/>
    </row>
    <row r="8662" spans="57:59" x14ac:dyDescent="0.25">
      <c r="BE8662"/>
      <c r="BF8662"/>
      <c r="BG8662"/>
    </row>
    <row r="8663" spans="57:59" x14ac:dyDescent="0.25">
      <c r="BE8663"/>
      <c r="BF8663"/>
      <c r="BG8663"/>
    </row>
    <row r="8664" spans="57:59" x14ac:dyDescent="0.25">
      <c r="BE8664"/>
      <c r="BF8664"/>
      <c r="BG8664"/>
    </row>
    <row r="8665" spans="57:59" x14ac:dyDescent="0.25">
      <c r="BE8665"/>
      <c r="BF8665"/>
      <c r="BG8665"/>
    </row>
    <row r="8666" spans="57:59" x14ac:dyDescent="0.25">
      <c r="BE8666"/>
      <c r="BF8666"/>
      <c r="BG8666"/>
    </row>
    <row r="8667" spans="57:59" x14ac:dyDescent="0.25">
      <c r="BE8667"/>
      <c r="BF8667"/>
      <c r="BG8667"/>
    </row>
    <row r="8668" spans="57:59" x14ac:dyDescent="0.25">
      <c r="BE8668"/>
      <c r="BF8668"/>
      <c r="BG8668"/>
    </row>
    <row r="8669" spans="57:59" x14ac:dyDescent="0.25">
      <c r="BE8669"/>
      <c r="BF8669"/>
      <c r="BG8669"/>
    </row>
    <row r="8670" spans="57:59" x14ac:dyDescent="0.25">
      <c r="BE8670"/>
      <c r="BF8670"/>
      <c r="BG8670"/>
    </row>
    <row r="8671" spans="57:59" x14ac:dyDescent="0.25">
      <c r="BE8671"/>
      <c r="BF8671"/>
      <c r="BG8671"/>
    </row>
    <row r="8672" spans="57:59" x14ac:dyDescent="0.25">
      <c r="BE8672"/>
      <c r="BF8672"/>
      <c r="BG8672"/>
    </row>
    <row r="8673" spans="57:59" x14ac:dyDescent="0.25">
      <c r="BE8673"/>
      <c r="BF8673"/>
      <c r="BG8673"/>
    </row>
    <row r="8674" spans="57:59" x14ac:dyDescent="0.25">
      <c r="BE8674"/>
      <c r="BF8674"/>
      <c r="BG8674"/>
    </row>
    <row r="8675" spans="57:59" x14ac:dyDescent="0.25">
      <c r="BE8675"/>
      <c r="BF8675"/>
      <c r="BG8675"/>
    </row>
    <row r="8676" spans="57:59" x14ac:dyDescent="0.25">
      <c r="BE8676"/>
      <c r="BF8676"/>
      <c r="BG8676"/>
    </row>
    <row r="8677" spans="57:59" x14ac:dyDescent="0.25">
      <c r="BE8677"/>
      <c r="BF8677"/>
      <c r="BG8677"/>
    </row>
    <row r="8678" spans="57:59" x14ac:dyDescent="0.25">
      <c r="BE8678"/>
      <c r="BF8678"/>
      <c r="BG8678"/>
    </row>
    <row r="8679" spans="57:59" x14ac:dyDescent="0.25">
      <c r="BE8679"/>
      <c r="BF8679"/>
      <c r="BG8679"/>
    </row>
    <row r="8680" spans="57:59" x14ac:dyDescent="0.25">
      <c r="BE8680"/>
      <c r="BF8680"/>
      <c r="BG8680"/>
    </row>
    <row r="8681" spans="57:59" x14ac:dyDescent="0.25">
      <c r="BE8681"/>
      <c r="BF8681"/>
      <c r="BG8681"/>
    </row>
    <row r="8682" spans="57:59" x14ac:dyDescent="0.25">
      <c r="BE8682"/>
      <c r="BF8682"/>
      <c r="BG8682"/>
    </row>
    <row r="8683" spans="57:59" x14ac:dyDescent="0.25">
      <c r="BE8683"/>
      <c r="BF8683"/>
      <c r="BG8683"/>
    </row>
    <row r="8684" spans="57:59" x14ac:dyDescent="0.25">
      <c r="BE8684"/>
      <c r="BF8684"/>
      <c r="BG8684"/>
    </row>
    <row r="8685" spans="57:59" x14ac:dyDescent="0.25">
      <c r="BE8685"/>
      <c r="BF8685"/>
      <c r="BG8685"/>
    </row>
    <row r="8686" spans="57:59" x14ac:dyDescent="0.25">
      <c r="BE8686"/>
      <c r="BF8686"/>
      <c r="BG8686"/>
    </row>
    <row r="8687" spans="57:59" x14ac:dyDescent="0.25">
      <c r="BE8687"/>
      <c r="BF8687"/>
      <c r="BG8687"/>
    </row>
    <row r="8688" spans="57:59" x14ac:dyDescent="0.25">
      <c r="BE8688"/>
      <c r="BF8688"/>
      <c r="BG8688"/>
    </row>
    <row r="8689" spans="57:59" x14ac:dyDescent="0.25">
      <c r="BE8689"/>
      <c r="BF8689"/>
      <c r="BG8689"/>
    </row>
    <row r="8690" spans="57:59" x14ac:dyDescent="0.25">
      <c r="BE8690"/>
      <c r="BF8690"/>
      <c r="BG8690"/>
    </row>
    <row r="8691" spans="57:59" x14ac:dyDescent="0.25">
      <c r="BE8691"/>
      <c r="BF8691"/>
      <c r="BG8691"/>
    </row>
    <row r="8692" spans="57:59" x14ac:dyDescent="0.25">
      <c r="BE8692"/>
      <c r="BF8692"/>
      <c r="BG8692"/>
    </row>
    <row r="8693" spans="57:59" x14ac:dyDescent="0.25">
      <c r="BE8693"/>
      <c r="BF8693"/>
      <c r="BG8693"/>
    </row>
    <row r="8694" spans="57:59" x14ac:dyDescent="0.25">
      <c r="BE8694"/>
      <c r="BF8694"/>
      <c r="BG8694"/>
    </row>
    <row r="8695" spans="57:59" x14ac:dyDescent="0.25">
      <c r="BE8695"/>
      <c r="BF8695"/>
      <c r="BG8695"/>
    </row>
    <row r="8696" spans="57:59" x14ac:dyDescent="0.25">
      <c r="BE8696"/>
      <c r="BF8696"/>
      <c r="BG8696"/>
    </row>
    <row r="8697" spans="57:59" x14ac:dyDescent="0.25">
      <c r="BE8697"/>
      <c r="BF8697"/>
      <c r="BG8697"/>
    </row>
    <row r="8698" spans="57:59" x14ac:dyDescent="0.25">
      <c r="BE8698"/>
      <c r="BF8698"/>
      <c r="BG8698"/>
    </row>
    <row r="8699" spans="57:59" x14ac:dyDescent="0.25">
      <c r="BE8699"/>
      <c r="BF8699"/>
      <c r="BG8699"/>
    </row>
    <row r="8700" spans="57:59" x14ac:dyDescent="0.25">
      <c r="BE8700"/>
      <c r="BF8700"/>
      <c r="BG8700"/>
    </row>
    <row r="8701" spans="57:59" x14ac:dyDescent="0.25">
      <c r="BE8701"/>
      <c r="BF8701"/>
      <c r="BG8701"/>
    </row>
    <row r="8702" spans="57:59" x14ac:dyDescent="0.25">
      <c r="BE8702"/>
      <c r="BF8702"/>
      <c r="BG8702"/>
    </row>
    <row r="8703" spans="57:59" x14ac:dyDescent="0.25">
      <c r="BE8703"/>
      <c r="BF8703"/>
      <c r="BG8703"/>
    </row>
    <row r="8704" spans="57:59" x14ac:dyDescent="0.25">
      <c r="BE8704"/>
      <c r="BF8704"/>
      <c r="BG8704"/>
    </row>
    <row r="8705" spans="57:59" x14ac:dyDescent="0.25">
      <c r="BE8705"/>
      <c r="BF8705"/>
      <c r="BG8705"/>
    </row>
    <row r="8706" spans="57:59" x14ac:dyDescent="0.25">
      <c r="BE8706"/>
      <c r="BF8706"/>
      <c r="BG8706"/>
    </row>
    <row r="8707" spans="57:59" x14ac:dyDescent="0.25">
      <c r="BE8707"/>
      <c r="BF8707"/>
      <c r="BG8707"/>
    </row>
    <row r="8708" spans="57:59" x14ac:dyDescent="0.25">
      <c r="BE8708"/>
      <c r="BF8708"/>
      <c r="BG8708"/>
    </row>
    <row r="8709" spans="57:59" x14ac:dyDescent="0.25">
      <c r="BE8709"/>
      <c r="BF8709"/>
      <c r="BG8709"/>
    </row>
    <row r="8710" spans="57:59" x14ac:dyDescent="0.25">
      <c r="BE8710"/>
      <c r="BF8710"/>
      <c r="BG8710"/>
    </row>
    <row r="8711" spans="57:59" x14ac:dyDescent="0.25">
      <c r="BE8711"/>
      <c r="BF8711"/>
      <c r="BG8711"/>
    </row>
    <row r="8712" spans="57:59" x14ac:dyDescent="0.25">
      <c r="BE8712"/>
      <c r="BF8712"/>
      <c r="BG8712"/>
    </row>
    <row r="8713" spans="57:59" x14ac:dyDescent="0.25">
      <c r="BE8713"/>
      <c r="BF8713"/>
      <c r="BG8713"/>
    </row>
    <row r="8714" spans="57:59" x14ac:dyDescent="0.25">
      <c r="BE8714"/>
      <c r="BF8714"/>
      <c r="BG8714"/>
    </row>
    <row r="8715" spans="57:59" x14ac:dyDescent="0.25">
      <c r="BE8715"/>
      <c r="BF8715"/>
      <c r="BG8715"/>
    </row>
    <row r="8716" spans="57:59" x14ac:dyDescent="0.25">
      <c r="BE8716"/>
      <c r="BF8716"/>
      <c r="BG8716"/>
    </row>
    <row r="8717" spans="57:59" x14ac:dyDescent="0.25">
      <c r="BE8717"/>
      <c r="BF8717"/>
      <c r="BG8717"/>
    </row>
    <row r="8718" spans="57:59" x14ac:dyDescent="0.25">
      <c r="BE8718"/>
      <c r="BF8718"/>
      <c r="BG8718"/>
    </row>
    <row r="8719" spans="57:59" x14ac:dyDescent="0.25">
      <c r="BE8719"/>
      <c r="BF8719"/>
      <c r="BG8719"/>
    </row>
    <row r="8720" spans="57:59" x14ac:dyDescent="0.25">
      <c r="BE8720"/>
      <c r="BF8720"/>
      <c r="BG8720"/>
    </row>
    <row r="8721" spans="57:59" x14ac:dyDescent="0.25">
      <c r="BE8721"/>
      <c r="BF8721"/>
      <c r="BG8721"/>
    </row>
    <row r="8722" spans="57:59" x14ac:dyDescent="0.25">
      <c r="BE8722"/>
      <c r="BF8722"/>
      <c r="BG8722"/>
    </row>
    <row r="8723" spans="57:59" x14ac:dyDescent="0.25">
      <c r="BE8723"/>
      <c r="BF8723"/>
      <c r="BG8723"/>
    </row>
    <row r="8724" spans="57:59" x14ac:dyDescent="0.25">
      <c r="BE8724"/>
      <c r="BF8724"/>
      <c r="BG8724"/>
    </row>
    <row r="8725" spans="57:59" x14ac:dyDescent="0.25">
      <c r="BE8725"/>
      <c r="BF8725"/>
      <c r="BG8725"/>
    </row>
    <row r="8726" spans="57:59" x14ac:dyDescent="0.25">
      <c r="BE8726"/>
      <c r="BF8726"/>
      <c r="BG8726"/>
    </row>
    <row r="8727" spans="57:59" x14ac:dyDescent="0.25">
      <c r="BE8727"/>
      <c r="BF8727"/>
      <c r="BG8727"/>
    </row>
    <row r="8728" spans="57:59" x14ac:dyDescent="0.25">
      <c r="BE8728"/>
      <c r="BF8728"/>
      <c r="BG8728"/>
    </row>
    <row r="8729" spans="57:59" x14ac:dyDescent="0.25">
      <c r="BE8729"/>
      <c r="BF8729"/>
      <c r="BG8729"/>
    </row>
    <row r="8730" spans="57:59" x14ac:dyDescent="0.25">
      <c r="BE8730"/>
      <c r="BF8730"/>
      <c r="BG8730"/>
    </row>
    <row r="8731" spans="57:59" x14ac:dyDescent="0.25">
      <c r="BE8731"/>
      <c r="BF8731"/>
      <c r="BG8731"/>
    </row>
    <row r="8732" spans="57:59" x14ac:dyDescent="0.25">
      <c r="BE8732"/>
      <c r="BF8732"/>
      <c r="BG8732"/>
    </row>
    <row r="8733" spans="57:59" x14ac:dyDescent="0.25">
      <c r="BE8733"/>
      <c r="BF8733"/>
      <c r="BG8733"/>
    </row>
    <row r="8734" spans="57:59" x14ac:dyDescent="0.25">
      <c r="BE8734"/>
      <c r="BF8734"/>
      <c r="BG8734"/>
    </row>
    <row r="8735" spans="57:59" x14ac:dyDescent="0.25">
      <c r="BE8735"/>
      <c r="BF8735"/>
      <c r="BG8735"/>
    </row>
    <row r="8736" spans="57:59" x14ac:dyDescent="0.25">
      <c r="BE8736"/>
      <c r="BF8736"/>
      <c r="BG8736"/>
    </row>
    <row r="8737" spans="57:59" x14ac:dyDescent="0.25">
      <c r="BE8737"/>
      <c r="BF8737"/>
      <c r="BG8737"/>
    </row>
    <row r="8738" spans="57:59" x14ac:dyDescent="0.25">
      <c r="BE8738"/>
      <c r="BF8738"/>
      <c r="BG8738"/>
    </row>
    <row r="8739" spans="57:59" x14ac:dyDescent="0.25">
      <c r="BE8739"/>
      <c r="BF8739"/>
      <c r="BG8739"/>
    </row>
    <row r="8740" spans="57:59" x14ac:dyDescent="0.25">
      <c r="BE8740"/>
      <c r="BF8740"/>
      <c r="BG8740"/>
    </row>
    <row r="8741" spans="57:59" x14ac:dyDescent="0.25">
      <c r="BE8741"/>
      <c r="BF8741"/>
      <c r="BG8741"/>
    </row>
    <row r="8742" spans="57:59" x14ac:dyDescent="0.25">
      <c r="BE8742"/>
      <c r="BF8742"/>
      <c r="BG8742"/>
    </row>
    <row r="8743" spans="57:59" x14ac:dyDescent="0.25">
      <c r="BE8743"/>
      <c r="BF8743"/>
      <c r="BG8743"/>
    </row>
    <row r="8744" spans="57:59" x14ac:dyDescent="0.25">
      <c r="BE8744"/>
      <c r="BF8744"/>
      <c r="BG8744"/>
    </row>
    <row r="8745" spans="57:59" x14ac:dyDescent="0.25">
      <c r="BE8745"/>
      <c r="BF8745"/>
      <c r="BG8745"/>
    </row>
    <row r="8746" spans="57:59" x14ac:dyDescent="0.25">
      <c r="BE8746"/>
      <c r="BF8746"/>
      <c r="BG8746"/>
    </row>
    <row r="8747" spans="57:59" x14ac:dyDescent="0.25">
      <c r="BE8747"/>
      <c r="BF8747"/>
      <c r="BG8747"/>
    </row>
    <row r="8748" spans="57:59" x14ac:dyDescent="0.25">
      <c r="BE8748"/>
      <c r="BF8748"/>
      <c r="BG8748"/>
    </row>
    <row r="8749" spans="57:59" x14ac:dyDescent="0.25">
      <c r="BE8749"/>
      <c r="BF8749"/>
      <c r="BG8749"/>
    </row>
    <row r="8750" spans="57:59" x14ac:dyDescent="0.25">
      <c r="BE8750"/>
      <c r="BF8750"/>
      <c r="BG8750"/>
    </row>
    <row r="8751" spans="57:59" x14ac:dyDescent="0.25">
      <c r="BE8751"/>
      <c r="BF8751"/>
      <c r="BG8751"/>
    </row>
    <row r="8752" spans="57:59" x14ac:dyDescent="0.25">
      <c r="BE8752"/>
      <c r="BF8752"/>
      <c r="BG8752"/>
    </row>
    <row r="8753" spans="57:59" x14ac:dyDescent="0.25">
      <c r="BE8753"/>
      <c r="BF8753"/>
      <c r="BG8753"/>
    </row>
    <row r="8754" spans="57:59" x14ac:dyDescent="0.25">
      <c r="BE8754"/>
      <c r="BF8754"/>
      <c r="BG8754"/>
    </row>
    <row r="8755" spans="57:59" x14ac:dyDescent="0.25">
      <c r="BE8755"/>
      <c r="BF8755"/>
      <c r="BG8755"/>
    </row>
    <row r="8756" spans="57:59" x14ac:dyDescent="0.25">
      <c r="BE8756"/>
      <c r="BF8756"/>
      <c r="BG8756"/>
    </row>
    <row r="8757" spans="57:59" x14ac:dyDescent="0.25">
      <c r="BE8757"/>
      <c r="BF8757"/>
      <c r="BG8757"/>
    </row>
    <row r="8758" spans="57:59" x14ac:dyDescent="0.25">
      <c r="BE8758"/>
      <c r="BF8758"/>
      <c r="BG8758"/>
    </row>
    <row r="8759" spans="57:59" x14ac:dyDescent="0.25">
      <c r="BE8759"/>
      <c r="BF8759"/>
      <c r="BG8759"/>
    </row>
    <row r="8760" spans="57:59" x14ac:dyDescent="0.25">
      <c r="BE8760"/>
      <c r="BF8760"/>
      <c r="BG8760"/>
    </row>
    <row r="8761" spans="57:59" x14ac:dyDescent="0.25">
      <c r="BE8761"/>
      <c r="BF8761"/>
      <c r="BG8761"/>
    </row>
    <row r="8762" spans="57:59" x14ac:dyDescent="0.25">
      <c r="BE8762"/>
      <c r="BF8762"/>
      <c r="BG8762"/>
    </row>
    <row r="8763" spans="57:59" x14ac:dyDescent="0.25">
      <c r="BE8763"/>
      <c r="BF8763"/>
      <c r="BG8763"/>
    </row>
    <row r="8764" spans="57:59" x14ac:dyDescent="0.25">
      <c r="BE8764"/>
      <c r="BF8764"/>
      <c r="BG8764"/>
    </row>
    <row r="8765" spans="57:59" x14ac:dyDescent="0.25">
      <c r="BE8765"/>
      <c r="BF8765"/>
      <c r="BG8765"/>
    </row>
    <row r="8766" spans="57:59" x14ac:dyDescent="0.25">
      <c r="BE8766"/>
      <c r="BF8766"/>
      <c r="BG8766"/>
    </row>
    <row r="8767" spans="57:59" x14ac:dyDescent="0.25">
      <c r="BE8767"/>
      <c r="BF8767"/>
      <c r="BG8767"/>
    </row>
    <row r="8768" spans="57:59" x14ac:dyDescent="0.25">
      <c r="BE8768"/>
      <c r="BF8768"/>
      <c r="BG8768"/>
    </row>
    <row r="8769" spans="57:59" x14ac:dyDescent="0.25">
      <c r="BE8769"/>
      <c r="BF8769"/>
      <c r="BG8769"/>
    </row>
    <row r="8770" spans="57:59" x14ac:dyDescent="0.25">
      <c r="BE8770"/>
      <c r="BF8770"/>
      <c r="BG8770"/>
    </row>
    <row r="8771" spans="57:59" x14ac:dyDescent="0.25">
      <c r="BE8771"/>
      <c r="BF8771"/>
      <c r="BG8771"/>
    </row>
    <row r="8772" spans="57:59" x14ac:dyDescent="0.25">
      <c r="BE8772"/>
      <c r="BF8772"/>
      <c r="BG8772"/>
    </row>
    <row r="8773" spans="57:59" x14ac:dyDescent="0.25">
      <c r="BE8773"/>
      <c r="BF8773"/>
      <c r="BG8773"/>
    </row>
    <row r="8774" spans="57:59" x14ac:dyDescent="0.25">
      <c r="BE8774"/>
      <c r="BF8774"/>
      <c r="BG8774"/>
    </row>
    <row r="8775" spans="57:59" x14ac:dyDescent="0.25">
      <c r="BE8775"/>
      <c r="BF8775"/>
      <c r="BG8775"/>
    </row>
    <row r="8776" spans="57:59" x14ac:dyDescent="0.25">
      <c r="BE8776"/>
      <c r="BF8776"/>
      <c r="BG8776"/>
    </row>
    <row r="8777" spans="57:59" x14ac:dyDescent="0.25">
      <c r="BE8777"/>
      <c r="BF8777"/>
      <c r="BG8777"/>
    </row>
    <row r="8778" spans="57:59" x14ac:dyDescent="0.25">
      <c r="BE8778"/>
      <c r="BF8778"/>
      <c r="BG8778"/>
    </row>
    <row r="8779" spans="57:59" x14ac:dyDescent="0.25">
      <c r="BE8779"/>
      <c r="BF8779"/>
      <c r="BG8779"/>
    </row>
    <row r="8780" spans="57:59" x14ac:dyDescent="0.25">
      <c r="BE8780"/>
      <c r="BF8780"/>
      <c r="BG8780"/>
    </row>
    <row r="8781" spans="57:59" x14ac:dyDescent="0.25">
      <c r="BE8781"/>
      <c r="BF8781"/>
      <c r="BG8781"/>
    </row>
    <row r="8782" spans="57:59" x14ac:dyDescent="0.25">
      <c r="BE8782"/>
      <c r="BF8782"/>
      <c r="BG8782"/>
    </row>
    <row r="8783" spans="57:59" x14ac:dyDescent="0.25">
      <c r="BE8783"/>
      <c r="BF8783"/>
      <c r="BG8783"/>
    </row>
    <row r="8784" spans="57:59" x14ac:dyDescent="0.25">
      <c r="BE8784"/>
      <c r="BF8784"/>
      <c r="BG8784"/>
    </row>
    <row r="8785" spans="57:59" x14ac:dyDescent="0.25">
      <c r="BE8785"/>
      <c r="BF8785"/>
      <c r="BG8785"/>
    </row>
    <row r="8786" spans="57:59" x14ac:dyDescent="0.25">
      <c r="BE8786"/>
      <c r="BF8786"/>
      <c r="BG8786"/>
    </row>
    <row r="8787" spans="57:59" x14ac:dyDescent="0.25">
      <c r="BE8787"/>
      <c r="BF8787"/>
      <c r="BG8787"/>
    </row>
    <row r="8788" spans="57:59" x14ac:dyDescent="0.25">
      <c r="BE8788"/>
      <c r="BF8788"/>
      <c r="BG8788"/>
    </row>
    <row r="8789" spans="57:59" x14ac:dyDescent="0.25">
      <c r="BE8789"/>
      <c r="BF8789"/>
      <c r="BG8789"/>
    </row>
    <row r="8790" spans="57:59" x14ac:dyDescent="0.25">
      <c r="BE8790"/>
      <c r="BF8790"/>
      <c r="BG8790"/>
    </row>
    <row r="8791" spans="57:59" x14ac:dyDescent="0.25">
      <c r="BE8791"/>
      <c r="BF8791"/>
      <c r="BG8791"/>
    </row>
    <row r="8792" spans="57:59" x14ac:dyDescent="0.25">
      <c r="BE8792"/>
      <c r="BF8792"/>
      <c r="BG8792"/>
    </row>
    <row r="8793" spans="57:59" x14ac:dyDescent="0.25">
      <c r="BE8793"/>
      <c r="BF8793"/>
      <c r="BG8793"/>
    </row>
    <row r="8794" spans="57:59" x14ac:dyDescent="0.25">
      <c r="BE8794"/>
      <c r="BF8794"/>
      <c r="BG8794"/>
    </row>
    <row r="8795" spans="57:59" x14ac:dyDescent="0.25">
      <c r="BE8795"/>
      <c r="BF8795"/>
      <c r="BG8795"/>
    </row>
    <row r="8796" spans="57:59" x14ac:dyDescent="0.25">
      <c r="BE8796"/>
      <c r="BF8796"/>
      <c r="BG8796"/>
    </row>
    <row r="8797" spans="57:59" x14ac:dyDescent="0.25">
      <c r="BE8797"/>
      <c r="BF8797"/>
      <c r="BG8797"/>
    </row>
    <row r="8798" spans="57:59" x14ac:dyDescent="0.25">
      <c r="BE8798"/>
      <c r="BF8798"/>
      <c r="BG8798"/>
    </row>
    <row r="8799" spans="57:59" x14ac:dyDescent="0.25">
      <c r="BE8799"/>
      <c r="BF8799"/>
      <c r="BG8799"/>
    </row>
    <row r="8800" spans="57:59" x14ac:dyDescent="0.25">
      <c r="BE8800"/>
      <c r="BF8800"/>
      <c r="BG8800"/>
    </row>
    <row r="8801" spans="57:59" x14ac:dyDescent="0.25">
      <c r="BE8801"/>
      <c r="BF8801"/>
      <c r="BG8801"/>
    </row>
    <row r="8802" spans="57:59" x14ac:dyDescent="0.25">
      <c r="BE8802"/>
      <c r="BF8802"/>
      <c r="BG8802"/>
    </row>
    <row r="8803" spans="57:59" x14ac:dyDescent="0.25">
      <c r="BE8803"/>
      <c r="BF8803"/>
      <c r="BG8803"/>
    </row>
    <row r="8804" spans="57:59" x14ac:dyDescent="0.25">
      <c r="BE8804"/>
      <c r="BF8804"/>
      <c r="BG8804"/>
    </row>
    <row r="8805" spans="57:59" x14ac:dyDescent="0.25">
      <c r="BE8805"/>
      <c r="BF8805"/>
      <c r="BG8805"/>
    </row>
    <row r="8806" spans="57:59" x14ac:dyDescent="0.25">
      <c r="BE8806"/>
      <c r="BF8806"/>
      <c r="BG8806"/>
    </row>
    <row r="8807" spans="57:59" x14ac:dyDescent="0.25">
      <c r="BE8807"/>
      <c r="BF8807"/>
      <c r="BG8807"/>
    </row>
    <row r="8808" spans="57:59" x14ac:dyDescent="0.25">
      <c r="BE8808"/>
      <c r="BF8808"/>
      <c r="BG8808"/>
    </row>
    <row r="8809" spans="57:59" x14ac:dyDescent="0.25">
      <c r="BE8809"/>
      <c r="BF8809"/>
      <c r="BG8809"/>
    </row>
    <row r="8810" spans="57:59" x14ac:dyDescent="0.25">
      <c r="BE8810"/>
      <c r="BF8810"/>
      <c r="BG8810"/>
    </row>
    <row r="8811" spans="57:59" x14ac:dyDescent="0.25">
      <c r="BE8811"/>
      <c r="BF8811"/>
      <c r="BG8811"/>
    </row>
    <row r="8812" spans="57:59" x14ac:dyDescent="0.25">
      <c r="BE8812"/>
      <c r="BF8812"/>
      <c r="BG8812"/>
    </row>
    <row r="8813" spans="57:59" x14ac:dyDescent="0.25">
      <c r="BE8813"/>
      <c r="BF8813"/>
      <c r="BG8813"/>
    </row>
    <row r="8814" spans="57:59" x14ac:dyDescent="0.25">
      <c r="BE8814"/>
      <c r="BF8814"/>
      <c r="BG8814"/>
    </row>
    <row r="8815" spans="57:59" x14ac:dyDescent="0.25">
      <c r="BE8815"/>
      <c r="BF8815"/>
      <c r="BG8815"/>
    </row>
    <row r="8816" spans="57:59" x14ac:dyDescent="0.25">
      <c r="BE8816"/>
      <c r="BF8816"/>
      <c r="BG8816"/>
    </row>
    <row r="8817" spans="57:59" x14ac:dyDescent="0.25">
      <c r="BE8817"/>
      <c r="BF8817"/>
      <c r="BG8817"/>
    </row>
    <row r="8818" spans="57:59" x14ac:dyDescent="0.25">
      <c r="BE8818"/>
      <c r="BF8818"/>
      <c r="BG8818"/>
    </row>
    <row r="8819" spans="57:59" x14ac:dyDescent="0.25">
      <c r="BE8819"/>
      <c r="BF8819"/>
      <c r="BG8819"/>
    </row>
    <row r="8820" spans="57:59" x14ac:dyDescent="0.25">
      <c r="BE8820"/>
      <c r="BF8820"/>
      <c r="BG8820"/>
    </row>
    <row r="8821" spans="57:59" x14ac:dyDescent="0.25">
      <c r="BE8821"/>
      <c r="BF8821"/>
      <c r="BG8821"/>
    </row>
    <row r="8822" spans="57:59" x14ac:dyDescent="0.25">
      <c r="BE8822"/>
      <c r="BF8822"/>
      <c r="BG8822"/>
    </row>
    <row r="8823" spans="57:59" x14ac:dyDescent="0.25">
      <c r="BE8823"/>
      <c r="BF8823"/>
      <c r="BG8823"/>
    </row>
    <row r="8824" spans="57:59" x14ac:dyDescent="0.25">
      <c r="BE8824"/>
      <c r="BF8824"/>
      <c r="BG8824"/>
    </row>
    <row r="8825" spans="57:59" x14ac:dyDescent="0.25">
      <c r="BE8825"/>
      <c r="BF8825"/>
      <c r="BG8825"/>
    </row>
    <row r="8826" spans="57:59" x14ac:dyDescent="0.25">
      <c r="BE8826"/>
      <c r="BF8826"/>
      <c r="BG8826"/>
    </row>
    <row r="8827" spans="57:59" x14ac:dyDescent="0.25">
      <c r="BE8827"/>
      <c r="BF8827"/>
      <c r="BG8827"/>
    </row>
    <row r="8828" spans="57:59" x14ac:dyDescent="0.25">
      <c r="BE8828"/>
      <c r="BF8828"/>
      <c r="BG8828"/>
    </row>
    <row r="8829" spans="57:59" x14ac:dyDescent="0.25">
      <c r="BE8829"/>
      <c r="BF8829"/>
      <c r="BG8829"/>
    </row>
    <row r="8830" spans="57:59" x14ac:dyDescent="0.25">
      <c r="BE8830"/>
      <c r="BF8830"/>
      <c r="BG8830"/>
    </row>
    <row r="8831" spans="57:59" x14ac:dyDescent="0.25">
      <c r="BE8831"/>
      <c r="BF8831"/>
      <c r="BG8831"/>
    </row>
    <row r="8832" spans="57:59" x14ac:dyDescent="0.25">
      <c r="BE8832"/>
      <c r="BF8832"/>
      <c r="BG8832"/>
    </row>
    <row r="8833" spans="57:59" x14ac:dyDescent="0.25">
      <c r="BE8833"/>
      <c r="BF8833"/>
      <c r="BG8833"/>
    </row>
    <row r="8834" spans="57:59" x14ac:dyDescent="0.25">
      <c r="BE8834"/>
      <c r="BF8834"/>
      <c r="BG8834"/>
    </row>
    <row r="8835" spans="57:59" x14ac:dyDescent="0.25">
      <c r="BE8835"/>
      <c r="BF8835"/>
      <c r="BG8835"/>
    </row>
    <row r="8836" spans="57:59" x14ac:dyDescent="0.25">
      <c r="BE8836"/>
      <c r="BF8836"/>
      <c r="BG8836"/>
    </row>
    <row r="8837" spans="57:59" x14ac:dyDescent="0.25">
      <c r="BE8837"/>
      <c r="BF8837"/>
      <c r="BG8837"/>
    </row>
    <row r="8838" spans="57:59" x14ac:dyDescent="0.25">
      <c r="BE8838"/>
      <c r="BF8838"/>
      <c r="BG8838"/>
    </row>
    <row r="8839" spans="57:59" x14ac:dyDescent="0.25">
      <c r="BE8839"/>
      <c r="BF8839"/>
      <c r="BG8839"/>
    </row>
    <row r="8840" spans="57:59" x14ac:dyDescent="0.25">
      <c r="BE8840"/>
      <c r="BF8840"/>
      <c r="BG8840"/>
    </row>
    <row r="8841" spans="57:59" x14ac:dyDescent="0.25">
      <c r="BE8841"/>
      <c r="BF8841"/>
      <c r="BG8841"/>
    </row>
    <row r="8842" spans="57:59" x14ac:dyDescent="0.25">
      <c r="BE8842"/>
      <c r="BF8842"/>
      <c r="BG8842"/>
    </row>
    <row r="8843" spans="57:59" x14ac:dyDescent="0.25">
      <c r="BE8843"/>
      <c r="BF8843"/>
      <c r="BG8843"/>
    </row>
    <row r="8844" spans="57:59" x14ac:dyDescent="0.25">
      <c r="BE8844"/>
      <c r="BF8844"/>
      <c r="BG8844"/>
    </row>
    <row r="8845" spans="57:59" x14ac:dyDescent="0.25">
      <c r="BE8845"/>
      <c r="BF8845"/>
      <c r="BG8845"/>
    </row>
    <row r="8846" spans="57:59" x14ac:dyDescent="0.25">
      <c r="BE8846"/>
      <c r="BF8846"/>
      <c r="BG8846"/>
    </row>
    <row r="8847" spans="57:59" x14ac:dyDescent="0.25">
      <c r="BE8847"/>
      <c r="BF8847"/>
      <c r="BG8847"/>
    </row>
    <row r="8848" spans="57:59" x14ac:dyDescent="0.25">
      <c r="BE8848"/>
      <c r="BF8848"/>
      <c r="BG8848"/>
    </row>
    <row r="8849" spans="57:59" x14ac:dyDescent="0.25">
      <c r="BE8849"/>
      <c r="BF8849"/>
      <c r="BG8849"/>
    </row>
    <row r="8850" spans="57:59" x14ac:dyDescent="0.25">
      <c r="BE8850"/>
      <c r="BF8850"/>
      <c r="BG8850"/>
    </row>
    <row r="8851" spans="57:59" x14ac:dyDescent="0.25">
      <c r="BE8851"/>
      <c r="BF8851"/>
      <c r="BG8851"/>
    </row>
    <row r="8852" spans="57:59" x14ac:dyDescent="0.25">
      <c r="BE8852"/>
      <c r="BF8852"/>
      <c r="BG8852"/>
    </row>
    <row r="8853" spans="57:59" x14ac:dyDescent="0.25">
      <c r="BE8853"/>
      <c r="BF8853"/>
      <c r="BG8853"/>
    </row>
    <row r="8854" spans="57:59" x14ac:dyDescent="0.25">
      <c r="BE8854"/>
      <c r="BF8854"/>
      <c r="BG8854"/>
    </row>
    <row r="8855" spans="57:59" x14ac:dyDescent="0.25">
      <c r="BE8855"/>
      <c r="BF8855"/>
      <c r="BG8855"/>
    </row>
    <row r="8856" spans="57:59" x14ac:dyDescent="0.25">
      <c r="BE8856"/>
      <c r="BF8856"/>
      <c r="BG8856"/>
    </row>
    <row r="8857" spans="57:59" x14ac:dyDescent="0.25">
      <c r="BE8857"/>
      <c r="BF8857"/>
      <c r="BG8857"/>
    </row>
    <row r="8858" spans="57:59" x14ac:dyDescent="0.25">
      <c r="BE8858"/>
      <c r="BF8858"/>
      <c r="BG8858"/>
    </row>
    <row r="8859" spans="57:59" x14ac:dyDescent="0.25">
      <c r="BE8859"/>
      <c r="BF8859"/>
      <c r="BG8859"/>
    </row>
    <row r="8860" spans="57:59" x14ac:dyDescent="0.25">
      <c r="BE8860"/>
      <c r="BF8860"/>
      <c r="BG8860"/>
    </row>
    <row r="8861" spans="57:59" x14ac:dyDescent="0.25">
      <c r="BE8861"/>
      <c r="BF8861"/>
      <c r="BG8861"/>
    </row>
    <row r="8862" spans="57:59" x14ac:dyDescent="0.25">
      <c r="BE8862"/>
      <c r="BF8862"/>
      <c r="BG8862"/>
    </row>
    <row r="8863" spans="57:59" x14ac:dyDescent="0.25">
      <c r="BE8863"/>
      <c r="BF8863"/>
      <c r="BG8863"/>
    </row>
    <row r="8864" spans="57:59" x14ac:dyDescent="0.25">
      <c r="BE8864"/>
      <c r="BF8864"/>
      <c r="BG8864"/>
    </row>
    <row r="8865" spans="57:59" x14ac:dyDescent="0.25">
      <c r="BE8865"/>
      <c r="BF8865"/>
      <c r="BG8865"/>
    </row>
    <row r="8866" spans="57:59" x14ac:dyDescent="0.25">
      <c r="BE8866"/>
      <c r="BF8866"/>
      <c r="BG8866"/>
    </row>
    <row r="8867" spans="57:59" x14ac:dyDescent="0.25">
      <c r="BE8867"/>
      <c r="BF8867"/>
      <c r="BG8867"/>
    </row>
    <row r="8868" spans="57:59" x14ac:dyDescent="0.25">
      <c r="BE8868"/>
      <c r="BF8868"/>
      <c r="BG8868"/>
    </row>
    <row r="8869" spans="57:59" x14ac:dyDescent="0.25">
      <c r="BE8869"/>
      <c r="BF8869"/>
      <c r="BG8869"/>
    </row>
    <row r="8870" spans="57:59" x14ac:dyDescent="0.25">
      <c r="BE8870"/>
      <c r="BF8870"/>
      <c r="BG8870"/>
    </row>
    <row r="8871" spans="57:59" x14ac:dyDescent="0.25">
      <c r="BE8871"/>
      <c r="BF8871"/>
      <c r="BG8871"/>
    </row>
    <row r="8872" spans="57:59" x14ac:dyDescent="0.25">
      <c r="BE8872"/>
      <c r="BF8872"/>
      <c r="BG8872"/>
    </row>
    <row r="8873" spans="57:59" x14ac:dyDescent="0.25">
      <c r="BE8873"/>
      <c r="BF8873"/>
      <c r="BG8873"/>
    </row>
    <row r="8874" spans="57:59" x14ac:dyDescent="0.25">
      <c r="BE8874"/>
      <c r="BF8874"/>
      <c r="BG8874"/>
    </row>
    <row r="8875" spans="57:59" x14ac:dyDescent="0.25">
      <c r="BE8875"/>
      <c r="BF8875"/>
      <c r="BG8875"/>
    </row>
    <row r="8876" spans="57:59" x14ac:dyDescent="0.25">
      <c r="BE8876"/>
      <c r="BF8876"/>
      <c r="BG8876"/>
    </row>
    <row r="8877" spans="57:59" x14ac:dyDescent="0.25">
      <c r="BE8877"/>
      <c r="BF8877"/>
      <c r="BG8877"/>
    </row>
    <row r="8878" spans="57:59" x14ac:dyDescent="0.25">
      <c r="BE8878"/>
      <c r="BF8878"/>
      <c r="BG8878"/>
    </row>
    <row r="8879" spans="57:59" x14ac:dyDescent="0.25">
      <c r="BE8879"/>
      <c r="BF8879"/>
      <c r="BG8879"/>
    </row>
    <row r="8880" spans="57:59" x14ac:dyDescent="0.25">
      <c r="BE8880"/>
      <c r="BF8880"/>
      <c r="BG8880"/>
    </row>
    <row r="8881" spans="57:59" x14ac:dyDescent="0.25">
      <c r="BE8881"/>
      <c r="BF8881"/>
      <c r="BG8881"/>
    </row>
    <row r="8882" spans="57:59" x14ac:dyDescent="0.25">
      <c r="BE8882"/>
      <c r="BF8882"/>
      <c r="BG8882"/>
    </row>
    <row r="8883" spans="57:59" x14ac:dyDescent="0.25">
      <c r="BE8883"/>
      <c r="BF8883"/>
      <c r="BG8883"/>
    </row>
    <row r="8884" spans="57:59" x14ac:dyDescent="0.25">
      <c r="BE8884"/>
      <c r="BF8884"/>
      <c r="BG8884"/>
    </row>
    <row r="8885" spans="57:59" x14ac:dyDescent="0.25">
      <c r="BE8885"/>
      <c r="BF8885"/>
      <c r="BG8885"/>
    </row>
    <row r="8886" spans="57:59" x14ac:dyDescent="0.25">
      <c r="BE8886"/>
      <c r="BF8886"/>
      <c r="BG8886"/>
    </row>
    <row r="8887" spans="57:59" x14ac:dyDescent="0.25">
      <c r="BE8887"/>
      <c r="BF8887"/>
      <c r="BG8887"/>
    </row>
    <row r="8888" spans="57:59" x14ac:dyDescent="0.25">
      <c r="BE8888"/>
      <c r="BF8888"/>
      <c r="BG8888"/>
    </row>
    <row r="8889" spans="57:59" x14ac:dyDescent="0.25">
      <c r="BE8889"/>
      <c r="BF8889"/>
      <c r="BG8889"/>
    </row>
    <row r="8890" spans="57:59" x14ac:dyDescent="0.25">
      <c r="BE8890"/>
      <c r="BF8890"/>
      <c r="BG8890"/>
    </row>
    <row r="8891" spans="57:59" x14ac:dyDescent="0.25">
      <c r="BE8891"/>
      <c r="BF8891"/>
      <c r="BG8891"/>
    </row>
    <row r="8892" spans="57:59" x14ac:dyDescent="0.25">
      <c r="BE8892"/>
      <c r="BF8892"/>
      <c r="BG8892"/>
    </row>
    <row r="8893" spans="57:59" x14ac:dyDescent="0.25">
      <c r="BE8893"/>
      <c r="BF8893"/>
      <c r="BG8893"/>
    </row>
    <row r="8894" spans="57:59" x14ac:dyDescent="0.25">
      <c r="BE8894"/>
      <c r="BF8894"/>
      <c r="BG8894"/>
    </row>
    <row r="8895" spans="57:59" x14ac:dyDescent="0.25">
      <c r="BE8895"/>
      <c r="BF8895"/>
      <c r="BG8895"/>
    </row>
    <row r="8896" spans="57:59" x14ac:dyDescent="0.25">
      <c r="BE8896"/>
      <c r="BF8896"/>
      <c r="BG8896"/>
    </row>
    <row r="8897" spans="57:59" x14ac:dyDescent="0.25">
      <c r="BE8897"/>
      <c r="BF8897"/>
      <c r="BG8897"/>
    </row>
    <row r="8898" spans="57:59" x14ac:dyDescent="0.25">
      <c r="BE8898"/>
      <c r="BF8898"/>
      <c r="BG8898"/>
    </row>
    <row r="8899" spans="57:59" x14ac:dyDescent="0.25">
      <c r="BE8899"/>
      <c r="BF8899"/>
      <c r="BG8899"/>
    </row>
    <row r="8900" spans="57:59" x14ac:dyDescent="0.25">
      <c r="BE8900"/>
      <c r="BF8900"/>
      <c r="BG8900"/>
    </row>
    <row r="8901" spans="57:59" x14ac:dyDescent="0.25">
      <c r="BE8901"/>
      <c r="BF8901"/>
      <c r="BG8901"/>
    </row>
    <row r="8902" spans="57:59" x14ac:dyDescent="0.25">
      <c r="BE8902"/>
      <c r="BF8902"/>
      <c r="BG8902"/>
    </row>
    <row r="8903" spans="57:59" x14ac:dyDescent="0.25">
      <c r="BE8903"/>
      <c r="BF8903"/>
      <c r="BG8903"/>
    </row>
    <row r="8904" spans="57:59" x14ac:dyDescent="0.25">
      <c r="BE8904"/>
      <c r="BF8904"/>
      <c r="BG8904"/>
    </row>
    <row r="8905" spans="57:59" x14ac:dyDescent="0.25">
      <c r="BE8905"/>
      <c r="BF8905"/>
      <c r="BG8905"/>
    </row>
    <row r="8906" spans="57:59" x14ac:dyDescent="0.25">
      <c r="BE8906"/>
      <c r="BF8906"/>
      <c r="BG8906"/>
    </row>
    <row r="8907" spans="57:59" x14ac:dyDescent="0.25">
      <c r="BE8907"/>
      <c r="BF8907"/>
      <c r="BG8907"/>
    </row>
    <row r="8908" spans="57:59" x14ac:dyDescent="0.25">
      <c r="BE8908"/>
      <c r="BF8908"/>
      <c r="BG8908"/>
    </row>
    <row r="8909" spans="57:59" x14ac:dyDescent="0.25">
      <c r="BE8909"/>
      <c r="BF8909"/>
      <c r="BG8909"/>
    </row>
    <row r="8910" spans="57:59" x14ac:dyDescent="0.25">
      <c r="BE8910"/>
      <c r="BF8910"/>
      <c r="BG8910"/>
    </row>
    <row r="8911" spans="57:59" x14ac:dyDescent="0.25">
      <c r="BE8911"/>
      <c r="BF8911"/>
      <c r="BG8911"/>
    </row>
    <row r="8912" spans="57:59" x14ac:dyDescent="0.25">
      <c r="BE8912"/>
      <c r="BF8912"/>
      <c r="BG8912"/>
    </row>
    <row r="8913" spans="57:59" x14ac:dyDescent="0.25">
      <c r="BE8913"/>
      <c r="BF8913"/>
      <c r="BG8913"/>
    </row>
    <row r="8914" spans="57:59" x14ac:dyDescent="0.25">
      <c r="BE8914"/>
      <c r="BF8914"/>
      <c r="BG8914"/>
    </row>
    <row r="8915" spans="57:59" x14ac:dyDescent="0.25">
      <c r="BE8915"/>
      <c r="BF8915"/>
      <c r="BG8915"/>
    </row>
    <row r="8916" spans="57:59" x14ac:dyDescent="0.25">
      <c r="BE8916"/>
      <c r="BF8916"/>
      <c r="BG8916"/>
    </row>
    <row r="8917" spans="57:59" x14ac:dyDescent="0.25">
      <c r="BE8917"/>
      <c r="BF8917"/>
      <c r="BG8917"/>
    </row>
    <row r="8918" spans="57:59" x14ac:dyDescent="0.25">
      <c r="BE8918"/>
      <c r="BF8918"/>
      <c r="BG8918"/>
    </row>
    <row r="8919" spans="57:59" x14ac:dyDescent="0.25">
      <c r="BE8919"/>
      <c r="BF8919"/>
      <c r="BG8919"/>
    </row>
    <row r="8920" spans="57:59" x14ac:dyDescent="0.25">
      <c r="BE8920"/>
      <c r="BF8920"/>
      <c r="BG8920"/>
    </row>
    <row r="8921" spans="57:59" x14ac:dyDescent="0.25">
      <c r="BE8921"/>
      <c r="BF8921"/>
      <c r="BG8921"/>
    </row>
    <row r="8922" spans="57:59" x14ac:dyDescent="0.25">
      <c r="BE8922"/>
      <c r="BF8922"/>
      <c r="BG8922"/>
    </row>
    <row r="8923" spans="57:59" x14ac:dyDescent="0.25">
      <c r="BE8923"/>
      <c r="BF8923"/>
      <c r="BG8923"/>
    </row>
    <row r="8924" spans="57:59" x14ac:dyDescent="0.25">
      <c r="BE8924"/>
      <c r="BF8924"/>
      <c r="BG8924"/>
    </row>
    <row r="8925" spans="57:59" x14ac:dyDescent="0.25">
      <c r="BE8925"/>
      <c r="BF8925"/>
      <c r="BG8925"/>
    </row>
    <row r="8926" spans="57:59" x14ac:dyDescent="0.25">
      <c r="BE8926"/>
      <c r="BF8926"/>
      <c r="BG8926"/>
    </row>
    <row r="8927" spans="57:59" x14ac:dyDescent="0.25">
      <c r="BE8927"/>
      <c r="BF8927"/>
      <c r="BG8927"/>
    </row>
    <row r="8928" spans="57:59" x14ac:dyDescent="0.25">
      <c r="BE8928"/>
      <c r="BF8928"/>
      <c r="BG8928"/>
    </row>
    <row r="8929" spans="57:59" x14ac:dyDescent="0.25">
      <c r="BE8929"/>
      <c r="BF8929"/>
      <c r="BG8929"/>
    </row>
    <row r="8930" spans="57:59" x14ac:dyDescent="0.25">
      <c r="BE8930"/>
      <c r="BF8930"/>
      <c r="BG8930"/>
    </row>
    <row r="8931" spans="57:59" x14ac:dyDescent="0.25">
      <c r="BE8931"/>
      <c r="BF8931"/>
      <c r="BG8931"/>
    </row>
    <row r="8932" spans="57:59" x14ac:dyDescent="0.25">
      <c r="BE8932"/>
      <c r="BF8932"/>
      <c r="BG8932"/>
    </row>
    <row r="8933" spans="57:59" x14ac:dyDescent="0.25">
      <c r="BE8933"/>
      <c r="BF8933"/>
      <c r="BG8933"/>
    </row>
    <row r="8934" spans="57:59" x14ac:dyDescent="0.25">
      <c r="BE8934"/>
      <c r="BF8934"/>
      <c r="BG8934"/>
    </row>
    <row r="8935" spans="57:59" x14ac:dyDescent="0.25">
      <c r="BE8935"/>
      <c r="BF8935"/>
      <c r="BG8935"/>
    </row>
    <row r="8936" spans="57:59" x14ac:dyDescent="0.25">
      <c r="BE8936"/>
      <c r="BF8936"/>
      <c r="BG8936"/>
    </row>
    <row r="8937" spans="57:59" x14ac:dyDescent="0.25">
      <c r="BE8937"/>
      <c r="BF8937"/>
      <c r="BG8937"/>
    </row>
    <row r="8938" spans="57:59" x14ac:dyDescent="0.25">
      <c r="BE8938"/>
      <c r="BF8938"/>
      <c r="BG8938"/>
    </row>
    <row r="8939" spans="57:59" x14ac:dyDescent="0.25">
      <c r="BE8939"/>
      <c r="BF8939"/>
      <c r="BG8939"/>
    </row>
    <row r="8940" spans="57:59" x14ac:dyDescent="0.25">
      <c r="BE8940"/>
      <c r="BF8940"/>
      <c r="BG8940"/>
    </row>
    <row r="8941" spans="57:59" x14ac:dyDescent="0.25">
      <c r="BE8941"/>
      <c r="BF8941"/>
      <c r="BG8941"/>
    </row>
    <row r="8942" spans="57:59" x14ac:dyDescent="0.25">
      <c r="BE8942"/>
      <c r="BF8942"/>
      <c r="BG8942"/>
    </row>
    <row r="8943" spans="57:59" x14ac:dyDescent="0.25">
      <c r="BE8943"/>
      <c r="BF8943"/>
      <c r="BG8943"/>
    </row>
    <row r="8944" spans="57:59" x14ac:dyDescent="0.25">
      <c r="BE8944"/>
      <c r="BF8944"/>
      <c r="BG8944"/>
    </row>
    <row r="8945" spans="57:59" x14ac:dyDescent="0.25">
      <c r="BE8945"/>
      <c r="BF8945"/>
      <c r="BG8945"/>
    </row>
    <row r="8946" spans="57:59" x14ac:dyDescent="0.25">
      <c r="BE8946"/>
      <c r="BF8946"/>
      <c r="BG8946"/>
    </row>
    <row r="8947" spans="57:59" x14ac:dyDescent="0.25">
      <c r="BE8947"/>
      <c r="BF8947"/>
      <c r="BG8947"/>
    </row>
    <row r="8948" spans="57:59" x14ac:dyDescent="0.25">
      <c r="BE8948"/>
      <c r="BF8948"/>
      <c r="BG8948"/>
    </row>
    <row r="8949" spans="57:59" x14ac:dyDescent="0.25">
      <c r="BE8949"/>
      <c r="BF8949"/>
      <c r="BG8949"/>
    </row>
    <row r="8950" spans="57:59" x14ac:dyDescent="0.25">
      <c r="BE8950"/>
      <c r="BF8950"/>
      <c r="BG8950"/>
    </row>
    <row r="8951" spans="57:59" x14ac:dyDescent="0.25">
      <c r="BE8951"/>
      <c r="BF8951"/>
      <c r="BG8951"/>
    </row>
    <row r="8952" spans="57:59" x14ac:dyDescent="0.25">
      <c r="BE8952"/>
      <c r="BF8952"/>
      <c r="BG8952"/>
    </row>
    <row r="8953" spans="57:59" x14ac:dyDescent="0.25">
      <c r="BE8953"/>
      <c r="BF8953"/>
      <c r="BG8953"/>
    </row>
    <row r="8954" spans="57:59" x14ac:dyDescent="0.25">
      <c r="BE8954"/>
      <c r="BF8954"/>
      <c r="BG8954"/>
    </row>
    <row r="8955" spans="57:59" x14ac:dyDescent="0.25">
      <c r="BE8955"/>
      <c r="BF8955"/>
      <c r="BG8955"/>
    </row>
    <row r="8956" spans="57:59" x14ac:dyDescent="0.25">
      <c r="BE8956"/>
      <c r="BF8956"/>
      <c r="BG8956"/>
    </row>
    <row r="8957" spans="57:59" x14ac:dyDescent="0.25">
      <c r="BE8957"/>
      <c r="BF8957"/>
      <c r="BG8957"/>
    </row>
    <row r="8958" spans="57:59" x14ac:dyDescent="0.25">
      <c r="BE8958"/>
      <c r="BF8958"/>
      <c r="BG8958"/>
    </row>
    <row r="8959" spans="57:59" x14ac:dyDescent="0.25">
      <c r="BE8959"/>
      <c r="BF8959"/>
      <c r="BG8959"/>
    </row>
    <row r="8960" spans="57:59" x14ac:dyDescent="0.25">
      <c r="BE8960"/>
      <c r="BF8960"/>
      <c r="BG8960"/>
    </row>
    <row r="8961" spans="57:59" x14ac:dyDescent="0.25">
      <c r="BE8961"/>
      <c r="BF8961"/>
      <c r="BG8961"/>
    </row>
    <row r="8962" spans="57:59" x14ac:dyDescent="0.25">
      <c r="BE8962"/>
      <c r="BF8962"/>
      <c r="BG8962"/>
    </row>
    <row r="8963" spans="57:59" x14ac:dyDescent="0.25">
      <c r="BE8963"/>
      <c r="BF8963"/>
      <c r="BG8963"/>
    </row>
    <row r="8964" spans="57:59" x14ac:dyDescent="0.25">
      <c r="BE8964"/>
      <c r="BF8964"/>
      <c r="BG8964"/>
    </row>
    <row r="8965" spans="57:59" x14ac:dyDescent="0.25">
      <c r="BE8965"/>
      <c r="BF8965"/>
      <c r="BG8965"/>
    </row>
    <row r="8966" spans="57:59" x14ac:dyDescent="0.25">
      <c r="BE8966"/>
      <c r="BF8966"/>
      <c r="BG8966"/>
    </row>
    <row r="8967" spans="57:59" x14ac:dyDescent="0.25">
      <c r="BE8967"/>
      <c r="BF8967"/>
      <c r="BG8967"/>
    </row>
    <row r="8968" spans="57:59" x14ac:dyDescent="0.25">
      <c r="BE8968"/>
      <c r="BF8968"/>
      <c r="BG8968"/>
    </row>
    <row r="8969" spans="57:59" x14ac:dyDescent="0.25">
      <c r="BE8969"/>
      <c r="BF8969"/>
      <c r="BG8969"/>
    </row>
    <row r="8970" spans="57:59" x14ac:dyDescent="0.25">
      <c r="BE8970"/>
      <c r="BF8970"/>
      <c r="BG8970"/>
    </row>
    <row r="8971" spans="57:59" x14ac:dyDescent="0.25">
      <c r="BE8971"/>
      <c r="BF8971"/>
      <c r="BG8971"/>
    </row>
    <row r="8972" spans="57:59" x14ac:dyDescent="0.25">
      <c r="BE8972"/>
      <c r="BF8972"/>
      <c r="BG8972"/>
    </row>
    <row r="8973" spans="57:59" x14ac:dyDescent="0.25">
      <c r="BE8973"/>
      <c r="BF8973"/>
      <c r="BG8973"/>
    </row>
    <row r="8974" spans="57:59" x14ac:dyDescent="0.25">
      <c r="BE8974"/>
      <c r="BF8974"/>
      <c r="BG8974"/>
    </row>
    <row r="8975" spans="57:59" x14ac:dyDescent="0.25">
      <c r="BE8975"/>
      <c r="BF8975"/>
      <c r="BG8975"/>
    </row>
    <row r="8976" spans="57:59" x14ac:dyDescent="0.25">
      <c r="BE8976"/>
      <c r="BF8976"/>
      <c r="BG8976"/>
    </row>
    <row r="8977" spans="57:59" x14ac:dyDescent="0.25">
      <c r="BE8977"/>
      <c r="BF8977"/>
      <c r="BG8977"/>
    </row>
    <row r="8978" spans="57:59" x14ac:dyDescent="0.25">
      <c r="BE8978"/>
      <c r="BF8978"/>
      <c r="BG8978"/>
    </row>
    <row r="8979" spans="57:59" x14ac:dyDescent="0.25">
      <c r="BE8979"/>
      <c r="BF8979"/>
      <c r="BG8979"/>
    </row>
    <row r="8980" spans="57:59" x14ac:dyDescent="0.25">
      <c r="BE8980"/>
      <c r="BF8980"/>
      <c r="BG8980"/>
    </row>
    <row r="8981" spans="57:59" x14ac:dyDescent="0.25">
      <c r="BE8981"/>
      <c r="BF8981"/>
      <c r="BG8981"/>
    </row>
    <row r="8982" spans="57:59" x14ac:dyDescent="0.25">
      <c r="BE8982"/>
      <c r="BF8982"/>
      <c r="BG8982"/>
    </row>
    <row r="8983" spans="57:59" x14ac:dyDescent="0.25">
      <c r="BE8983"/>
      <c r="BF8983"/>
      <c r="BG8983"/>
    </row>
    <row r="8984" spans="57:59" x14ac:dyDescent="0.25">
      <c r="BE8984"/>
      <c r="BF8984"/>
      <c r="BG8984"/>
    </row>
    <row r="8985" spans="57:59" x14ac:dyDescent="0.25">
      <c r="BE8985"/>
      <c r="BF8985"/>
      <c r="BG8985"/>
    </row>
    <row r="8986" spans="57:59" x14ac:dyDescent="0.25">
      <c r="BE8986"/>
      <c r="BF8986"/>
      <c r="BG8986"/>
    </row>
    <row r="8987" spans="57:59" x14ac:dyDescent="0.25">
      <c r="BE8987"/>
      <c r="BF8987"/>
      <c r="BG8987"/>
    </row>
    <row r="8988" spans="57:59" x14ac:dyDescent="0.25">
      <c r="BE8988"/>
      <c r="BF8988"/>
      <c r="BG8988"/>
    </row>
    <row r="8989" spans="57:59" x14ac:dyDescent="0.25">
      <c r="BE8989"/>
      <c r="BF8989"/>
      <c r="BG8989"/>
    </row>
    <row r="8990" spans="57:59" x14ac:dyDescent="0.25">
      <c r="BE8990"/>
      <c r="BF8990"/>
      <c r="BG8990"/>
    </row>
    <row r="8991" spans="57:59" x14ac:dyDescent="0.25">
      <c r="BE8991"/>
      <c r="BF8991"/>
      <c r="BG8991"/>
    </row>
    <row r="8992" spans="57:59" x14ac:dyDescent="0.25">
      <c r="BE8992"/>
      <c r="BF8992"/>
      <c r="BG8992"/>
    </row>
    <row r="8993" spans="57:59" x14ac:dyDescent="0.25">
      <c r="BE8993"/>
      <c r="BF8993"/>
      <c r="BG8993"/>
    </row>
    <row r="8994" spans="57:59" x14ac:dyDescent="0.25">
      <c r="BE8994"/>
      <c r="BF8994"/>
      <c r="BG8994"/>
    </row>
    <row r="8995" spans="57:59" x14ac:dyDescent="0.25">
      <c r="BE8995"/>
      <c r="BF8995"/>
      <c r="BG8995"/>
    </row>
    <row r="8996" spans="57:59" x14ac:dyDescent="0.25">
      <c r="BE8996"/>
      <c r="BF8996"/>
      <c r="BG8996"/>
    </row>
    <row r="8997" spans="57:59" x14ac:dyDescent="0.25">
      <c r="BE8997"/>
      <c r="BF8997"/>
      <c r="BG8997"/>
    </row>
    <row r="8998" spans="57:59" x14ac:dyDescent="0.25">
      <c r="BE8998"/>
      <c r="BF8998"/>
      <c r="BG8998"/>
    </row>
    <row r="8999" spans="57:59" x14ac:dyDescent="0.25">
      <c r="BE8999"/>
      <c r="BF8999"/>
      <c r="BG8999"/>
    </row>
    <row r="9000" spans="57:59" x14ac:dyDescent="0.25">
      <c r="BE9000"/>
      <c r="BF9000"/>
      <c r="BG9000"/>
    </row>
    <row r="9001" spans="57:59" x14ac:dyDescent="0.25">
      <c r="BE9001"/>
      <c r="BF9001"/>
      <c r="BG9001"/>
    </row>
    <row r="9002" spans="57:59" x14ac:dyDescent="0.25">
      <c r="BE9002"/>
      <c r="BF9002"/>
      <c r="BG9002"/>
    </row>
    <row r="9003" spans="57:59" x14ac:dyDescent="0.25">
      <c r="BE9003"/>
      <c r="BF9003"/>
      <c r="BG9003"/>
    </row>
    <row r="9004" spans="57:59" x14ac:dyDescent="0.25">
      <c r="BE9004"/>
      <c r="BF9004"/>
      <c r="BG9004"/>
    </row>
    <row r="9005" spans="57:59" x14ac:dyDescent="0.25">
      <c r="BE9005"/>
      <c r="BF9005"/>
      <c r="BG9005"/>
    </row>
    <row r="9006" spans="57:59" x14ac:dyDescent="0.25">
      <c r="BE9006"/>
      <c r="BF9006"/>
      <c r="BG9006"/>
    </row>
    <row r="9007" spans="57:59" x14ac:dyDescent="0.25">
      <c r="BE9007"/>
      <c r="BF9007"/>
      <c r="BG9007"/>
    </row>
    <row r="9008" spans="57:59" x14ac:dyDescent="0.25">
      <c r="BE9008"/>
      <c r="BF9008"/>
      <c r="BG9008"/>
    </row>
    <row r="9009" spans="57:59" x14ac:dyDescent="0.25">
      <c r="BE9009"/>
      <c r="BF9009"/>
      <c r="BG9009"/>
    </row>
    <row r="9010" spans="57:59" x14ac:dyDescent="0.25">
      <c r="BE9010"/>
      <c r="BF9010"/>
      <c r="BG9010"/>
    </row>
    <row r="9011" spans="57:59" x14ac:dyDescent="0.25">
      <c r="BE9011"/>
      <c r="BF9011"/>
      <c r="BG9011"/>
    </row>
    <row r="9012" spans="57:59" x14ac:dyDescent="0.25">
      <c r="BE9012"/>
      <c r="BF9012"/>
      <c r="BG9012"/>
    </row>
    <row r="9013" spans="57:59" x14ac:dyDescent="0.25">
      <c r="BE9013"/>
      <c r="BF9013"/>
      <c r="BG9013"/>
    </row>
    <row r="9014" spans="57:59" x14ac:dyDescent="0.25">
      <c r="BE9014"/>
      <c r="BF9014"/>
      <c r="BG9014"/>
    </row>
    <row r="9015" spans="57:59" x14ac:dyDescent="0.25">
      <c r="BE9015"/>
      <c r="BF9015"/>
      <c r="BG9015"/>
    </row>
    <row r="9016" spans="57:59" x14ac:dyDescent="0.25">
      <c r="BE9016"/>
      <c r="BF9016"/>
      <c r="BG9016"/>
    </row>
    <row r="9017" spans="57:59" x14ac:dyDescent="0.25">
      <c r="BE9017"/>
      <c r="BF9017"/>
      <c r="BG9017"/>
    </row>
    <row r="9018" spans="57:59" x14ac:dyDescent="0.25">
      <c r="BE9018"/>
      <c r="BF9018"/>
      <c r="BG9018"/>
    </row>
    <row r="9019" spans="57:59" x14ac:dyDescent="0.25">
      <c r="BE9019"/>
      <c r="BF9019"/>
      <c r="BG9019"/>
    </row>
    <row r="9020" spans="57:59" x14ac:dyDescent="0.25">
      <c r="BE9020"/>
      <c r="BF9020"/>
      <c r="BG9020"/>
    </row>
    <row r="9021" spans="57:59" x14ac:dyDescent="0.25">
      <c r="BE9021"/>
      <c r="BF9021"/>
      <c r="BG9021"/>
    </row>
    <row r="9022" spans="57:59" x14ac:dyDescent="0.25">
      <c r="BE9022"/>
      <c r="BF9022"/>
      <c r="BG9022"/>
    </row>
    <row r="9023" spans="57:59" x14ac:dyDescent="0.25">
      <c r="BE9023"/>
      <c r="BF9023"/>
      <c r="BG9023"/>
    </row>
    <row r="9024" spans="57:59" x14ac:dyDescent="0.25">
      <c r="BE9024"/>
      <c r="BF9024"/>
      <c r="BG9024"/>
    </row>
    <row r="9025" spans="57:59" x14ac:dyDescent="0.25">
      <c r="BE9025"/>
      <c r="BF9025"/>
      <c r="BG9025"/>
    </row>
    <row r="9026" spans="57:59" x14ac:dyDescent="0.25">
      <c r="BE9026"/>
      <c r="BF9026"/>
      <c r="BG9026"/>
    </row>
    <row r="9027" spans="57:59" x14ac:dyDescent="0.25">
      <c r="BE9027"/>
      <c r="BF9027"/>
      <c r="BG9027"/>
    </row>
    <row r="9028" spans="57:59" x14ac:dyDescent="0.25">
      <c r="BE9028"/>
      <c r="BF9028"/>
      <c r="BG9028"/>
    </row>
    <row r="9029" spans="57:59" x14ac:dyDescent="0.25">
      <c r="BE9029"/>
      <c r="BF9029"/>
      <c r="BG9029"/>
    </row>
    <row r="9030" spans="57:59" x14ac:dyDescent="0.25">
      <c r="BE9030"/>
      <c r="BF9030"/>
      <c r="BG9030"/>
    </row>
    <row r="9031" spans="57:59" x14ac:dyDescent="0.25">
      <c r="BE9031"/>
      <c r="BF9031"/>
      <c r="BG9031"/>
    </row>
    <row r="9032" spans="57:59" x14ac:dyDescent="0.25">
      <c r="BE9032"/>
      <c r="BF9032"/>
      <c r="BG9032"/>
    </row>
    <row r="9033" spans="57:59" x14ac:dyDescent="0.25">
      <c r="BE9033"/>
      <c r="BF9033"/>
      <c r="BG9033"/>
    </row>
    <row r="9034" spans="57:59" x14ac:dyDescent="0.25">
      <c r="BE9034"/>
      <c r="BF9034"/>
      <c r="BG9034"/>
    </row>
    <row r="9035" spans="57:59" x14ac:dyDescent="0.25">
      <c r="BE9035"/>
      <c r="BF9035"/>
      <c r="BG9035"/>
    </row>
    <row r="9036" spans="57:59" x14ac:dyDescent="0.25">
      <c r="BE9036"/>
      <c r="BF9036"/>
      <c r="BG9036"/>
    </row>
    <row r="9037" spans="57:59" x14ac:dyDescent="0.25">
      <c r="BE9037"/>
      <c r="BF9037"/>
      <c r="BG9037"/>
    </row>
    <row r="9038" spans="57:59" x14ac:dyDescent="0.25">
      <c r="BE9038"/>
      <c r="BF9038"/>
      <c r="BG9038"/>
    </row>
    <row r="9039" spans="57:59" x14ac:dyDescent="0.25">
      <c r="BE9039"/>
      <c r="BF9039"/>
      <c r="BG9039"/>
    </row>
    <row r="9040" spans="57:59" x14ac:dyDescent="0.25">
      <c r="BE9040"/>
      <c r="BF9040"/>
      <c r="BG9040"/>
    </row>
    <row r="9041" spans="57:59" x14ac:dyDescent="0.25">
      <c r="BE9041"/>
      <c r="BF9041"/>
      <c r="BG9041"/>
    </row>
    <row r="9042" spans="57:59" x14ac:dyDescent="0.25">
      <c r="BE9042"/>
      <c r="BF9042"/>
      <c r="BG9042"/>
    </row>
    <row r="9043" spans="57:59" x14ac:dyDescent="0.25">
      <c r="BE9043"/>
      <c r="BF9043"/>
      <c r="BG9043"/>
    </row>
    <row r="9044" spans="57:59" x14ac:dyDescent="0.25">
      <c r="BE9044"/>
      <c r="BF9044"/>
      <c r="BG9044"/>
    </row>
    <row r="9045" spans="57:59" x14ac:dyDescent="0.25">
      <c r="BE9045"/>
      <c r="BF9045"/>
      <c r="BG9045"/>
    </row>
    <row r="9046" spans="57:59" x14ac:dyDescent="0.25">
      <c r="BE9046"/>
      <c r="BF9046"/>
      <c r="BG9046"/>
    </row>
    <row r="9047" spans="57:59" x14ac:dyDescent="0.25">
      <c r="BE9047"/>
      <c r="BF9047"/>
      <c r="BG9047"/>
    </row>
    <row r="9048" spans="57:59" x14ac:dyDescent="0.25">
      <c r="BE9048"/>
      <c r="BF9048"/>
      <c r="BG9048"/>
    </row>
    <row r="9049" spans="57:59" x14ac:dyDescent="0.25">
      <c r="BE9049"/>
      <c r="BF9049"/>
      <c r="BG9049"/>
    </row>
    <row r="9050" spans="57:59" x14ac:dyDescent="0.25">
      <c r="BE9050"/>
      <c r="BF9050"/>
      <c r="BG9050"/>
    </row>
    <row r="9051" spans="57:59" x14ac:dyDescent="0.25">
      <c r="BE9051"/>
      <c r="BF9051"/>
      <c r="BG9051"/>
    </row>
    <row r="9052" spans="57:59" x14ac:dyDescent="0.25">
      <c r="BE9052"/>
      <c r="BF9052"/>
      <c r="BG9052"/>
    </row>
    <row r="9053" spans="57:59" x14ac:dyDescent="0.25">
      <c r="BE9053"/>
      <c r="BF9053"/>
      <c r="BG9053"/>
    </row>
    <row r="9054" spans="57:59" x14ac:dyDescent="0.25">
      <c r="BE9054"/>
      <c r="BF9054"/>
      <c r="BG9054"/>
    </row>
    <row r="9055" spans="57:59" x14ac:dyDescent="0.25">
      <c r="BE9055"/>
      <c r="BF9055"/>
      <c r="BG9055"/>
    </row>
    <row r="9056" spans="57:59" x14ac:dyDescent="0.25">
      <c r="BE9056"/>
      <c r="BF9056"/>
      <c r="BG9056"/>
    </row>
    <row r="9057" spans="57:59" x14ac:dyDescent="0.25">
      <c r="BE9057"/>
      <c r="BF9057"/>
      <c r="BG9057"/>
    </row>
    <row r="9058" spans="57:59" x14ac:dyDescent="0.25">
      <c r="BE9058"/>
      <c r="BF9058"/>
      <c r="BG9058"/>
    </row>
    <row r="9059" spans="57:59" x14ac:dyDescent="0.25">
      <c r="BE9059"/>
      <c r="BF9059"/>
      <c r="BG9059"/>
    </row>
    <row r="9060" spans="57:59" x14ac:dyDescent="0.25">
      <c r="BE9060"/>
      <c r="BF9060"/>
      <c r="BG9060"/>
    </row>
    <row r="9061" spans="57:59" x14ac:dyDescent="0.25">
      <c r="BE9061"/>
      <c r="BF9061"/>
      <c r="BG9061"/>
    </row>
    <row r="9062" spans="57:59" x14ac:dyDescent="0.25">
      <c r="BE9062"/>
      <c r="BF9062"/>
      <c r="BG9062"/>
    </row>
    <row r="9063" spans="57:59" x14ac:dyDescent="0.25">
      <c r="BE9063"/>
      <c r="BF9063"/>
      <c r="BG9063"/>
    </row>
    <row r="9064" spans="57:59" x14ac:dyDescent="0.25">
      <c r="BE9064"/>
      <c r="BF9064"/>
      <c r="BG9064"/>
    </row>
    <row r="9065" spans="57:59" x14ac:dyDescent="0.25">
      <c r="BE9065"/>
      <c r="BF9065"/>
      <c r="BG9065"/>
    </row>
    <row r="9066" spans="57:59" x14ac:dyDescent="0.25">
      <c r="BE9066"/>
      <c r="BF9066"/>
      <c r="BG9066"/>
    </row>
    <row r="9067" spans="57:59" x14ac:dyDescent="0.25">
      <c r="BE9067"/>
      <c r="BF9067"/>
      <c r="BG9067"/>
    </row>
    <row r="9068" spans="57:59" x14ac:dyDescent="0.25">
      <c r="BE9068"/>
      <c r="BF9068"/>
      <c r="BG9068"/>
    </row>
    <row r="9069" spans="57:59" x14ac:dyDescent="0.25">
      <c r="BE9069"/>
      <c r="BF9069"/>
      <c r="BG9069"/>
    </row>
    <row r="9070" spans="57:59" x14ac:dyDescent="0.25">
      <c r="BE9070"/>
      <c r="BF9070"/>
      <c r="BG9070"/>
    </row>
    <row r="9071" spans="57:59" x14ac:dyDescent="0.25">
      <c r="BE9071"/>
      <c r="BF9071"/>
      <c r="BG9071"/>
    </row>
    <row r="9072" spans="57:59" x14ac:dyDescent="0.25">
      <c r="BE9072"/>
      <c r="BF9072"/>
      <c r="BG9072"/>
    </row>
    <row r="9073" spans="57:59" x14ac:dyDescent="0.25">
      <c r="BE9073"/>
      <c r="BF9073"/>
      <c r="BG9073"/>
    </row>
    <row r="9074" spans="57:59" x14ac:dyDescent="0.25">
      <c r="BE9074"/>
      <c r="BF9074"/>
      <c r="BG9074"/>
    </row>
    <row r="9075" spans="57:59" x14ac:dyDescent="0.25">
      <c r="BE9075"/>
      <c r="BF9075"/>
      <c r="BG9075"/>
    </row>
    <row r="9076" spans="57:59" x14ac:dyDescent="0.25">
      <c r="BE9076"/>
      <c r="BF9076"/>
      <c r="BG9076"/>
    </row>
    <row r="9077" spans="57:59" x14ac:dyDescent="0.25">
      <c r="BE9077"/>
      <c r="BF9077"/>
      <c r="BG9077"/>
    </row>
    <row r="9078" spans="57:59" x14ac:dyDescent="0.25">
      <c r="BE9078"/>
      <c r="BF9078"/>
      <c r="BG9078"/>
    </row>
    <row r="9079" spans="57:59" x14ac:dyDescent="0.25">
      <c r="BE9079"/>
      <c r="BF9079"/>
      <c r="BG9079"/>
    </row>
    <row r="9080" spans="57:59" x14ac:dyDescent="0.25">
      <c r="BE9080"/>
      <c r="BF9080"/>
      <c r="BG9080"/>
    </row>
    <row r="9081" spans="57:59" x14ac:dyDescent="0.25">
      <c r="BE9081"/>
      <c r="BF9081"/>
      <c r="BG9081"/>
    </row>
    <row r="9082" spans="57:59" x14ac:dyDescent="0.25">
      <c r="BE9082"/>
      <c r="BF9082"/>
      <c r="BG9082"/>
    </row>
    <row r="9083" spans="57:59" x14ac:dyDescent="0.25">
      <c r="BE9083"/>
      <c r="BF9083"/>
      <c r="BG9083"/>
    </row>
    <row r="9084" spans="57:59" x14ac:dyDescent="0.25">
      <c r="BE9084"/>
      <c r="BF9084"/>
      <c r="BG9084"/>
    </row>
    <row r="9085" spans="57:59" x14ac:dyDescent="0.25">
      <c r="BE9085"/>
      <c r="BF9085"/>
      <c r="BG9085"/>
    </row>
    <row r="9086" spans="57:59" x14ac:dyDescent="0.25">
      <c r="BE9086"/>
      <c r="BF9086"/>
      <c r="BG9086"/>
    </row>
    <row r="9087" spans="57:59" x14ac:dyDescent="0.25">
      <c r="BE9087"/>
      <c r="BF9087"/>
      <c r="BG9087"/>
    </row>
    <row r="9088" spans="57:59" x14ac:dyDescent="0.25">
      <c r="BE9088"/>
      <c r="BF9088"/>
      <c r="BG9088"/>
    </row>
    <row r="9089" spans="57:59" x14ac:dyDescent="0.25">
      <c r="BE9089"/>
      <c r="BF9089"/>
      <c r="BG9089"/>
    </row>
    <row r="9090" spans="57:59" x14ac:dyDescent="0.25">
      <c r="BE9090"/>
      <c r="BF9090"/>
      <c r="BG9090"/>
    </row>
    <row r="9091" spans="57:59" x14ac:dyDescent="0.25">
      <c r="BE9091"/>
      <c r="BF9091"/>
      <c r="BG9091"/>
    </row>
    <row r="9092" spans="57:59" x14ac:dyDescent="0.25">
      <c r="BE9092"/>
      <c r="BF9092"/>
      <c r="BG9092"/>
    </row>
    <row r="9093" spans="57:59" x14ac:dyDescent="0.25">
      <c r="BE9093"/>
      <c r="BF9093"/>
      <c r="BG9093"/>
    </row>
    <row r="9094" spans="57:59" x14ac:dyDescent="0.25">
      <c r="BE9094"/>
      <c r="BF9094"/>
      <c r="BG9094"/>
    </row>
    <row r="9095" spans="57:59" x14ac:dyDescent="0.25">
      <c r="BE9095"/>
      <c r="BF9095"/>
      <c r="BG9095"/>
    </row>
    <row r="9096" spans="57:59" x14ac:dyDescent="0.25">
      <c r="BE9096"/>
      <c r="BF9096"/>
      <c r="BG9096"/>
    </row>
    <row r="9097" spans="57:59" x14ac:dyDescent="0.25">
      <c r="BE9097"/>
      <c r="BF9097"/>
      <c r="BG9097"/>
    </row>
    <row r="9098" spans="57:59" x14ac:dyDescent="0.25">
      <c r="BE9098"/>
      <c r="BF9098"/>
      <c r="BG9098"/>
    </row>
    <row r="9099" spans="57:59" x14ac:dyDescent="0.25">
      <c r="BE9099"/>
      <c r="BF9099"/>
      <c r="BG9099"/>
    </row>
    <row r="9100" spans="57:59" x14ac:dyDescent="0.25">
      <c r="BE9100"/>
      <c r="BF9100"/>
      <c r="BG9100"/>
    </row>
    <row r="9101" spans="57:59" x14ac:dyDescent="0.25">
      <c r="BE9101"/>
      <c r="BF9101"/>
      <c r="BG9101"/>
    </row>
    <row r="9102" spans="57:59" x14ac:dyDescent="0.25">
      <c r="BE9102"/>
      <c r="BF9102"/>
      <c r="BG9102"/>
    </row>
    <row r="9103" spans="57:59" x14ac:dyDescent="0.25">
      <c r="BE9103"/>
      <c r="BF9103"/>
      <c r="BG9103"/>
    </row>
    <row r="9104" spans="57:59" x14ac:dyDescent="0.25">
      <c r="BE9104"/>
      <c r="BF9104"/>
      <c r="BG9104"/>
    </row>
    <row r="9105" spans="57:59" x14ac:dyDescent="0.25">
      <c r="BE9105"/>
      <c r="BF9105"/>
      <c r="BG9105"/>
    </row>
    <row r="9106" spans="57:59" x14ac:dyDescent="0.25">
      <c r="BE9106"/>
      <c r="BF9106"/>
      <c r="BG9106"/>
    </row>
    <row r="9107" spans="57:59" x14ac:dyDescent="0.25">
      <c r="BE9107"/>
      <c r="BF9107"/>
      <c r="BG9107"/>
    </row>
    <row r="9108" spans="57:59" x14ac:dyDescent="0.25">
      <c r="BE9108"/>
      <c r="BF9108"/>
      <c r="BG9108"/>
    </row>
    <row r="9109" spans="57:59" x14ac:dyDescent="0.25">
      <c r="BE9109"/>
      <c r="BF9109"/>
      <c r="BG9109"/>
    </row>
    <row r="9110" spans="57:59" x14ac:dyDescent="0.25">
      <c r="BE9110"/>
      <c r="BF9110"/>
      <c r="BG9110"/>
    </row>
    <row r="9111" spans="57:59" x14ac:dyDescent="0.25">
      <c r="BE9111"/>
      <c r="BF9111"/>
      <c r="BG9111"/>
    </row>
    <row r="9112" spans="57:59" x14ac:dyDescent="0.25">
      <c r="BE9112"/>
      <c r="BF9112"/>
      <c r="BG9112"/>
    </row>
    <row r="9113" spans="57:59" x14ac:dyDescent="0.25">
      <c r="BE9113"/>
      <c r="BF9113"/>
      <c r="BG9113"/>
    </row>
    <row r="9114" spans="57:59" x14ac:dyDescent="0.25">
      <c r="BE9114"/>
      <c r="BF9114"/>
      <c r="BG9114"/>
    </row>
    <row r="9115" spans="57:59" x14ac:dyDescent="0.25">
      <c r="BE9115"/>
      <c r="BF9115"/>
      <c r="BG9115"/>
    </row>
    <row r="9116" spans="57:59" x14ac:dyDescent="0.25">
      <c r="BE9116"/>
      <c r="BF9116"/>
      <c r="BG9116"/>
    </row>
    <row r="9117" spans="57:59" x14ac:dyDescent="0.25">
      <c r="BE9117"/>
      <c r="BF9117"/>
      <c r="BG9117"/>
    </row>
    <row r="9118" spans="57:59" x14ac:dyDescent="0.25">
      <c r="BE9118"/>
      <c r="BF9118"/>
      <c r="BG9118"/>
    </row>
    <row r="9119" spans="57:59" x14ac:dyDescent="0.25">
      <c r="BE9119"/>
      <c r="BF9119"/>
      <c r="BG9119"/>
    </row>
    <row r="9120" spans="57:59" x14ac:dyDescent="0.25">
      <c r="BE9120"/>
      <c r="BF9120"/>
      <c r="BG9120"/>
    </row>
    <row r="9121" spans="57:59" x14ac:dyDescent="0.25">
      <c r="BE9121"/>
      <c r="BF9121"/>
      <c r="BG9121"/>
    </row>
    <row r="9122" spans="57:59" x14ac:dyDescent="0.25">
      <c r="BE9122"/>
      <c r="BF9122"/>
      <c r="BG9122"/>
    </row>
    <row r="9123" spans="57:59" x14ac:dyDescent="0.25">
      <c r="BE9123"/>
      <c r="BF9123"/>
      <c r="BG9123"/>
    </row>
    <row r="9124" spans="57:59" x14ac:dyDescent="0.25">
      <c r="BE9124"/>
      <c r="BF9124"/>
      <c r="BG9124"/>
    </row>
    <row r="9125" spans="57:59" x14ac:dyDescent="0.25">
      <c r="BE9125"/>
      <c r="BF9125"/>
      <c r="BG9125"/>
    </row>
    <row r="9126" spans="57:59" x14ac:dyDescent="0.25">
      <c r="BE9126"/>
      <c r="BF9126"/>
      <c r="BG9126"/>
    </row>
    <row r="9127" spans="57:59" x14ac:dyDescent="0.25">
      <c r="BE9127"/>
      <c r="BF9127"/>
      <c r="BG9127"/>
    </row>
    <row r="9128" spans="57:59" x14ac:dyDescent="0.25">
      <c r="BE9128"/>
      <c r="BF9128"/>
      <c r="BG9128"/>
    </row>
    <row r="9129" spans="57:59" x14ac:dyDescent="0.25">
      <c r="BE9129"/>
      <c r="BF9129"/>
      <c r="BG9129"/>
    </row>
    <row r="9130" spans="57:59" x14ac:dyDescent="0.25">
      <c r="BE9130"/>
      <c r="BF9130"/>
      <c r="BG9130"/>
    </row>
    <row r="9131" spans="57:59" x14ac:dyDescent="0.25">
      <c r="BE9131"/>
      <c r="BF9131"/>
      <c r="BG9131"/>
    </row>
    <row r="9132" spans="57:59" x14ac:dyDescent="0.25">
      <c r="BE9132"/>
      <c r="BF9132"/>
      <c r="BG9132"/>
    </row>
    <row r="9133" spans="57:59" x14ac:dyDescent="0.25">
      <c r="BE9133"/>
      <c r="BF9133"/>
      <c r="BG9133"/>
    </row>
    <row r="9134" spans="57:59" x14ac:dyDescent="0.25">
      <c r="BE9134"/>
      <c r="BF9134"/>
      <c r="BG9134"/>
    </row>
    <row r="9135" spans="57:59" x14ac:dyDescent="0.25">
      <c r="BE9135"/>
      <c r="BF9135"/>
      <c r="BG9135"/>
    </row>
    <row r="9136" spans="57:59" x14ac:dyDescent="0.25">
      <c r="BE9136"/>
      <c r="BF9136"/>
      <c r="BG9136"/>
    </row>
    <row r="9137" spans="57:59" x14ac:dyDescent="0.25">
      <c r="BE9137"/>
      <c r="BF9137"/>
      <c r="BG9137"/>
    </row>
    <row r="9138" spans="57:59" x14ac:dyDescent="0.25">
      <c r="BE9138"/>
      <c r="BF9138"/>
      <c r="BG9138"/>
    </row>
    <row r="9139" spans="57:59" x14ac:dyDescent="0.25">
      <c r="BE9139"/>
      <c r="BF9139"/>
      <c r="BG9139"/>
    </row>
    <row r="9140" spans="57:59" x14ac:dyDescent="0.25">
      <c r="BE9140"/>
      <c r="BF9140"/>
      <c r="BG9140"/>
    </row>
    <row r="9141" spans="57:59" x14ac:dyDescent="0.25">
      <c r="BE9141"/>
      <c r="BF9141"/>
      <c r="BG9141"/>
    </row>
    <row r="9142" spans="57:59" x14ac:dyDescent="0.25">
      <c r="BE9142"/>
      <c r="BF9142"/>
      <c r="BG9142"/>
    </row>
    <row r="9143" spans="57:59" x14ac:dyDescent="0.25">
      <c r="BE9143"/>
      <c r="BF9143"/>
      <c r="BG9143"/>
    </row>
    <row r="9144" spans="57:59" x14ac:dyDescent="0.25">
      <c r="BE9144"/>
      <c r="BF9144"/>
      <c r="BG9144"/>
    </row>
    <row r="9145" spans="57:59" x14ac:dyDescent="0.25">
      <c r="BE9145"/>
      <c r="BF9145"/>
      <c r="BG9145"/>
    </row>
    <row r="9146" spans="57:59" x14ac:dyDescent="0.25">
      <c r="BE9146"/>
      <c r="BF9146"/>
      <c r="BG9146"/>
    </row>
    <row r="9147" spans="57:59" x14ac:dyDescent="0.25">
      <c r="BE9147"/>
      <c r="BF9147"/>
      <c r="BG9147"/>
    </row>
    <row r="9148" spans="57:59" x14ac:dyDescent="0.25">
      <c r="BE9148"/>
      <c r="BF9148"/>
      <c r="BG9148"/>
    </row>
    <row r="9149" spans="57:59" x14ac:dyDescent="0.25">
      <c r="BE9149"/>
      <c r="BF9149"/>
      <c r="BG9149"/>
    </row>
    <row r="9150" spans="57:59" x14ac:dyDescent="0.25">
      <c r="BE9150"/>
      <c r="BF9150"/>
      <c r="BG9150"/>
    </row>
    <row r="9151" spans="57:59" x14ac:dyDescent="0.25">
      <c r="BE9151"/>
      <c r="BF9151"/>
      <c r="BG9151"/>
    </row>
    <row r="9152" spans="57:59" x14ac:dyDescent="0.25">
      <c r="BE9152"/>
      <c r="BF9152"/>
      <c r="BG9152"/>
    </row>
    <row r="9153" spans="57:59" x14ac:dyDescent="0.25">
      <c r="BE9153"/>
      <c r="BF9153"/>
      <c r="BG9153"/>
    </row>
    <row r="9154" spans="57:59" x14ac:dyDescent="0.25">
      <c r="BE9154"/>
      <c r="BF9154"/>
      <c r="BG9154"/>
    </row>
    <row r="9155" spans="57:59" x14ac:dyDescent="0.25">
      <c r="BE9155"/>
      <c r="BF9155"/>
      <c r="BG9155"/>
    </row>
    <row r="9156" spans="57:59" x14ac:dyDescent="0.25">
      <c r="BE9156"/>
      <c r="BF9156"/>
      <c r="BG9156"/>
    </row>
    <row r="9157" spans="57:59" x14ac:dyDescent="0.25">
      <c r="BE9157"/>
      <c r="BF9157"/>
      <c r="BG9157"/>
    </row>
    <row r="9158" spans="57:59" x14ac:dyDescent="0.25">
      <c r="BE9158"/>
      <c r="BF9158"/>
      <c r="BG9158"/>
    </row>
    <row r="9159" spans="57:59" x14ac:dyDescent="0.25">
      <c r="BE9159"/>
      <c r="BF9159"/>
      <c r="BG9159"/>
    </row>
    <row r="9160" spans="57:59" x14ac:dyDescent="0.25">
      <c r="BE9160"/>
      <c r="BF9160"/>
      <c r="BG9160"/>
    </row>
    <row r="9161" spans="57:59" x14ac:dyDescent="0.25">
      <c r="BE9161"/>
      <c r="BF9161"/>
      <c r="BG9161"/>
    </row>
    <row r="9162" spans="57:59" x14ac:dyDescent="0.25">
      <c r="BE9162"/>
      <c r="BF9162"/>
      <c r="BG9162"/>
    </row>
    <row r="9163" spans="57:59" x14ac:dyDescent="0.25">
      <c r="BE9163"/>
      <c r="BF9163"/>
      <c r="BG9163"/>
    </row>
    <row r="9164" spans="57:59" x14ac:dyDescent="0.25">
      <c r="BE9164"/>
      <c r="BF9164"/>
      <c r="BG9164"/>
    </row>
    <row r="9165" spans="57:59" x14ac:dyDescent="0.25">
      <c r="BE9165"/>
      <c r="BF9165"/>
      <c r="BG9165"/>
    </row>
    <row r="9166" spans="57:59" x14ac:dyDescent="0.25">
      <c r="BE9166"/>
      <c r="BF9166"/>
      <c r="BG9166"/>
    </row>
    <row r="9167" spans="57:59" x14ac:dyDescent="0.25">
      <c r="BE9167"/>
      <c r="BF9167"/>
      <c r="BG9167"/>
    </row>
    <row r="9168" spans="57:59" x14ac:dyDescent="0.25">
      <c r="BE9168"/>
      <c r="BF9168"/>
      <c r="BG9168"/>
    </row>
    <row r="9169" spans="57:59" x14ac:dyDescent="0.25">
      <c r="BE9169"/>
      <c r="BF9169"/>
      <c r="BG9169"/>
    </row>
    <row r="9170" spans="57:59" x14ac:dyDescent="0.25">
      <c r="BE9170"/>
      <c r="BF9170"/>
      <c r="BG9170"/>
    </row>
    <row r="9171" spans="57:59" x14ac:dyDescent="0.25">
      <c r="BE9171"/>
      <c r="BF9171"/>
      <c r="BG9171"/>
    </row>
    <row r="9172" spans="57:59" x14ac:dyDescent="0.25">
      <c r="BE9172"/>
      <c r="BF9172"/>
      <c r="BG9172"/>
    </row>
    <row r="9173" spans="57:59" x14ac:dyDescent="0.25">
      <c r="BE9173"/>
      <c r="BF9173"/>
      <c r="BG9173"/>
    </row>
    <row r="9174" spans="57:59" x14ac:dyDescent="0.25">
      <c r="BE9174"/>
      <c r="BF9174"/>
      <c r="BG9174"/>
    </row>
    <row r="9175" spans="57:59" x14ac:dyDescent="0.25">
      <c r="BE9175"/>
      <c r="BF9175"/>
      <c r="BG9175"/>
    </row>
    <row r="9176" spans="57:59" x14ac:dyDescent="0.25">
      <c r="BE9176"/>
      <c r="BF9176"/>
      <c r="BG9176"/>
    </row>
    <row r="9177" spans="57:59" x14ac:dyDescent="0.25">
      <c r="BE9177"/>
      <c r="BF9177"/>
      <c r="BG9177"/>
    </row>
    <row r="9178" spans="57:59" x14ac:dyDescent="0.25">
      <c r="BE9178"/>
      <c r="BF9178"/>
      <c r="BG9178"/>
    </row>
    <row r="9179" spans="57:59" x14ac:dyDescent="0.25">
      <c r="BE9179"/>
      <c r="BF9179"/>
      <c r="BG9179"/>
    </row>
    <row r="9180" spans="57:59" x14ac:dyDescent="0.25">
      <c r="BE9180"/>
      <c r="BF9180"/>
      <c r="BG9180"/>
    </row>
    <row r="9181" spans="57:59" x14ac:dyDescent="0.25">
      <c r="BE9181"/>
      <c r="BF9181"/>
      <c r="BG9181"/>
    </row>
    <row r="9182" spans="57:59" x14ac:dyDescent="0.25">
      <c r="BE9182"/>
      <c r="BF9182"/>
      <c r="BG9182"/>
    </row>
    <row r="9183" spans="57:59" x14ac:dyDescent="0.25">
      <c r="BE9183"/>
      <c r="BF9183"/>
      <c r="BG9183"/>
    </row>
    <row r="9184" spans="57:59" x14ac:dyDescent="0.25">
      <c r="BE9184"/>
      <c r="BF9184"/>
      <c r="BG9184"/>
    </row>
    <row r="9185" spans="57:59" x14ac:dyDescent="0.25">
      <c r="BE9185"/>
      <c r="BF9185"/>
      <c r="BG9185"/>
    </row>
    <row r="9186" spans="57:59" x14ac:dyDescent="0.25">
      <c r="BE9186"/>
      <c r="BF9186"/>
      <c r="BG9186"/>
    </row>
    <row r="9187" spans="57:59" x14ac:dyDescent="0.25">
      <c r="BE9187"/>
      <c r="BF9187"/>
      <c r="BG9187"/>
    </row>
    <row r="9188" spans="57:59" x14ac:dyDescent="0.25">
      <c r="BE9188"/>
      <c r="BF9188"/>
      <c r="BG9188"/>
    </row>
    <row r="9189" spans="57:59" x14ac:dyDescent="0.25">
      <c r="BE9189"/>
      <c r="BF9189"/>
      <c r="BG9189"/>
    </row>
    <row r="9190" spans="57:59" x14ac:dyDescent="0.25">
      <c r="BE9190"/>
      <c r="BF9190"/>
      <c r="BG9190"/>
    </row>
    <row r="9191" spans="57:59" x14ac:dyDescent="0.25">
      <c r="BE9191"/>
      <c r="BF9191"/>
      <c r="BG9191"/>
    </row>
    <row r="9192" spans="57:59" x14ac:dyDescent="0.25">
      <c r="BE9192"/>
      <c r="BF9192"/>
      <c r="BG9192"/>
    </row>
    <row r="9193" spans="57:59" x14ac:dyDescent="0.25">
      <c r="BE9193"/>
      <c r="BF9193"/>
      <c r="BG9193"/>
    </row>
    <row r="9194" spans="57:59" x14ac:dyDescent="0.25">
      <c r="BE9194"/>
      <c r="BF9194"/>
      <c r="BG9194"/>
    </row>
    <row r="9195" spans="57:59" x14ac:dyDescent="0.25">
      <c r="BE9195"/>
      <c r="BF9195"/>
      <c r="BG9195"/>
    </row>
    <row r="9196" spans="57:59" x14ac:dyDescent="0.25">
      <c r="BE9196"/>
      <c r="BF9196"/>
      <c r="BG9196"/>
    </row>
    <row r="9197" spans="57:59" x14ac:dyDescent="0.25">
      <c r="BE9197"/>
      <c r="BF9197"/>
      <c r="BG9197"/>
    </row>
    <row r="9198" spans="57:59" x14ac:dyDescent="0.25">
      <c r="BE9198"/>
      <c r="BF9198"/>
      <c r="BG9198"/>
    </row>
    <row r="9199" spans="57:59" x14ac:dyDescent="0.25">
      <c r="BE9199"/>
      <c r="BF9199"/>
      <c r="BG9199"/>
    </row>
    <row r="9200" spans="57:59" x14ac:dyDescent="0.25">
      <c r="BE9200"/>
      <c r="BF9200"/>
      <c r="BG9200"/>
    </row>
    <row r="9201" spans="57:59" x14ac:dyDescent="0.25">
      <c r="BE9201"/>
      <c r="BF9201"/>
      <c r="BG9201"/>
    </row>
    <row r="9202" spans="57:59" x14ac:dyDescent="0.25">
      <c r="BE9202"/>
      <c r="BF9202"/>
      <c r="BG9202"/>
    </row>
    <row r="9203" spans="57:59" x14ac:dyDescent="0.25">
      <c r="BE9203"/>
      <c r="BF9203"/>
      <c r="BG9203"/>
    </row>
    <row r="9204" spans="57:59" x14ac:dyDescent="0.25">
      <c r="BE9204"/>
      <c r="BF9204"/>
      <c r="BG9204"/>
    </row>
    <row r="9205" spans="57:59" x14ac:dyDescent="0.25">
      <c r="BE9205"/>
      <c r="BF9205"/>
      <c r="BG9205"/>
    </row>
    <row r="9206" spans="57:59" x14ac:dyDescent="0.25">
      <c r="BE9206"/>
      <c r="BF9206"/>
      <c r="BG9206"/>
    </row>
    <row r="9207" spans="57:59" x14ac:dyDescent="0.25">
      <c r="BE9207"/>
      <c r="BF9207"/>
      <c r="BG9207"/>
    </row>
    <row r="9208" spans="57:59" x14ac:dyDescent="0.25">
      <c r="BE9208"/>
      <c r="BF9208"/>
      <c r="BG9208"/>
    </row>
    <row r="9209" spans="57:59" x14ac:dyDescent="0.25">
      <c r="BE9209"/>
      <c r="BF9209"/>
      <c r="BG9209"/>
    </row>
    <row r="9210" spans="57:59" x14ac:dyDescent="0.25">
      <c r="BE9210"/>
      <c r="BF9210"/>
      <c r="BG9210"/>
    </row>
    <row r="9211" spans="57:59" x14ac:dyDescent="0.25">
      <c r="BE9211"/>
      <c r="BF9211"/>
      <c r="BG9211"/>
    </row>
    <row r="9212" spans="57:59" x14ac:dyDescent="0.25">
      <c r="BE9212"/>
      <c r="BF9212"/>
      <c r="BG9212"/>
    </row>
    <row r="9213" spans="57:59" x14ac:dyDescent="0.25">
      <c r="BE9213"/>
      <c r="BF9213"/>
      <c r="BG9213"/>
    </row>
    <row r="9214" spans="57:59" x14ac:dyDescent="0.25">
      <c r="BE9214"/>
      <c r="BF9214"/>
      <c r="BG9214"/>
    </row>
    <row r="9215" spans="57:59" x14ac:dyDescent="0.25">
      <c r="BE9215"/>
      <c r="BF9215"/>
      <c r="BG9215"/>
    </row>
    <row r="9216" spans="57:59" x14ac:dyDescent="0.25">
      <c r="BE9216"/>
      <c r="BF9216"/>
      <c r="BG9216"/>
    </row>
    <row r="9217" spans="57:59" x14ac:dyDescent="0.25">
      <c r="BE9217"/>
      <c r="BF9217"/>
      <c r="BG9217"/>
    </row>
    <row r="9218" spans="57:59" x14ac:dyDescent="0.25">
      <c r="BE9218"/>
      <c r="BF9218"/>
      <c r="BG9218"/>
    </row>
    <row r="9219" spans="57:59" x14ac:dyDescent="0.25">
      <c r="BE9219"/>
      <c r="BF9219"/>
      <c r="BG9219"/>
    </row>
    <row r="9220" spans="57:59" x14ac:dyDescent="0.25">
      <c r="BE9220"/>
      <c r="BF9220"/>
      <c r="BG9220"/>
    </row>
    <row r="9221" spans="57:59" x14ac:dyDescent="0.25">
      <c r="BE9221"/>
      <c r="BF9221"/>
      <c r="BG9221"/>
    </row>
    <row r="9222" spans="57:59" x14ac:dyDescent="0.25">
      <c r="BE9222"/>
      <c r="BF9222"/>
      <c r="BG9222"/>
    </row>
    <row r="9223" spans="57:59" x14ac:dyDescent="0.25">
      <c r="BE9223"/>
      <c r="BF9223"/>
      <c r="BG9223"/>
    </row>
    <row r="9224" spans="57:59" x14ac:dyDescent="0.25">
      <c r="BE9224"/>
      <c r="BF9224"/>
      <c r="BG9224"/>
    </row>
    <row r="9225" spans="57:59" x14ac:dyDescent="0.25">
      <c r="BE9225"/>
      <c r="BF9225"/>
      <c r="BG9225"/>
    </row>
    <row r="9226" spans="57:59" x14ac:dyDescent="0.25">
      <c r="BE9226"/>
      <c r="BF9226"/>
      <c r="BG9226"/>
    </row>
    <row r="9227" spans="57:59" x14ac:dyDescent="0.25">
      <c r="BE9227"/>
      <c r="BF9227"/>
      <c r="BG9227"/>
    </row>
    <row r="9228" spans="57:59" x14ac:dyDescent="0.25">
      <c r="BE9228"/>
      <c r="BF9228"/>
      <c r="BG9228"/>
    </row>
    <row r="9229" spans="57:59" x14ac:dyDescent="0.25">
      <c r="BE9229"/>
      <c r="BF9229"/>
      <c r="BG9229"/>
    </row>
    <row r="9230" spans="57:59" x14ac:dyDescent="0.25">
      <c r="BE9230"/>
      <c r="BF9230"/>
      <c r="BG9230"/>
    </row>
    <row r="9231" spans="57:59" x14ac:dyDescent="0.25">
      <c r="BE9231"/>
      <c r="BF9231"/>
      <c r="BG9231"/>
    </row>
    <row r="9232" spans="57:59" x14ac:dyDescent="0.25">
      <c r="BE9232"/>
      <c r="BF9232"/>
      <c r="BG9232"/>
    </row>
    <row r="9233" spans="57:59" x14ac:dyDescent="0.25">
      <c r="BE9233"/>
      <c r="BF9233"/>
      <c r="BG9233"/>
    </row>
    <row r="9234" spans="57:59" x14ac:dyDescent="0.25">
      <c r="BE9234"/>
      <c r="BF9234"/>
      <c r="BG9234"/>
    </row>
    <row r="9235" spans="57:59" x14ac:dyDescent="0.25">
      <c r="BE9235"/>
      <c r="BF9235"/>
      <c r="BG9235"/>
    </row>
    <row r="9236" spans="57:59" x14ac:dyDescent="0.25">
      <c r="BE9236"/>
      <c r="BF9236"/>
      <c r="BG9236"/>
    </row>
    <row r="9237" spans="57:59" x14ac:dyDescent="0.25">
      <c r="BE9237"/>
      <c r="BF9237"/>
      <c r="BG9237"/>
    </row>
    <row r="9238" spans="57:59" x14ac:dyDescent="0.25">
      <c r="BE9238"/>
      <c r="BF9238"/>
      <c r="BG9238"/>
    </row>
    <row r="9239" spans="57:59" x14ac:dyDescent="0.25">
      <c r="BE9239"/>
      <c r="BF9239"/>
      <c r="BG9239"/>
    </row>
    <row r="9240" spans="57:59" x14ac:dyDescent="0.25">
      <c r="BE9240"/>
      <c r="BF9240"/>
      <c r="BG9240"/>
    </row>
    <row r="9241" spans="57:59" x14ac:dyDescent="0.25">
      <c r="BE9241"/>
      <c r="BF9241"/>
      <c r="BG9241"/>
    </row>
    <row r="9242" spans="57:59" x14ac:dyDescent="0.25">
      <c r="BE9242"/>
      <c r="BF9242"/>
      <c r="BG9242"/>
    </row>
    <row r="9243" spans="57:59" x14ac:dyDescent="0.25">
      <c r="BE9243"/>
      <c r="BF9243"/>
      <c r="BG9243"/>
    </row>
    <row r="9244" spans="57:59" x14ac:dyDescent="0.25">
      <c r="BE9244"/>
      <c r="BF9244"/>
      <c r="BG9244"/>
    </row>
    <row r="9245" spans="57:59" x14ac:dyDescent="0.25">
      <c r="BE9245"/>
      <c r="BF9245"/>
      <c r="BG9245"/>
    </row>
    <row r="9246" spans="57:59" x14ac:dyDescent="0.25">
      <c r="BE9246"/>
      <c r="BF9246"/>
      <c r="BG9246"/>
    </row>
    <row r="9247" spans="57:59" x14ac:dyDescent="0.25">
      <c r="BE9247"/>
      <c r="BF9247"/>
      <c r="BG9247"/>
    </row>
    <row r="9248" spans="57:59" x14ac:dyDescent="0.25">
      <c r="BE9248"/>
      <c r="BF9248"/>
      <c r="BG9248"/>
    </row>
    <row r="9249" spans="57:59" x14ac:dyDescent="0.25">
      <c r="BE9249"/>
      <c r="BF9249"/>
      <c r="BG9249"/>
    </row>
    <row r="9250" spans="57:59" x14ac:dyDescent="0.25">
      <c r="BE9250"/>
      <c r="BF9250"/>
      <c r="BG9250"/>
    </row>
    <row r="9251" spans="57:59" x14ac:dyDescent="0.25">
      <c r="BE9251"/>
      <c r="BF9251"/>
      <c r="BG9251"/>
    </row>
    <row r="9252" spans="57:59" x14ac:dyDescent="0.25">
      <c r="BE9252"/>
      <c r="BF9252"/>
      <c r="BG9252"/>
    </row>
    <row r="9253" spans="57:59" x14ac:dyDescent="0.25">
      <c r="BE9253"/>
      <c r="BF9253"/>
      <c r="BG9253"/>
    </row>
    <row r="9254" spans="57:59" x14ac:dyDescent="0.25">
      <c r="BE9254"/>
      <c r="BF9254"/>
      <c r="BG9254"/>
    </row>
    <row r="9255" spans="57:59" x14ac:dyDescent="0.25">
      <c r="BE9255"/>
      <c r="BF9255"/>
      <c r="BG9255"/>
    </row>
    <row r="9256" spans="57:59" x14ac:dyDescent="0.25">
      <c r="BE9256"/>
      <c r="BF9256"/>
      <c r="BG9256"/>
    </row>
    <row r="9257" spans="57:59" x14ac:dyDescent="0.25">
      <c r="BE9257"/>
      <c r="BF9257"/>
      <c r="BG9257"/>
    </row>
    <row r="9258" spans="57:59" x14ac:dyDescent="0.25">
      <c r="BE9258"/>
      <c r="BF9258"/>
      <c r="BG9258"/>
    </row>
    <row r="9259" spans="57:59" x14ac:dyDescent="0.25">
      <c r="BE9259"/>
      <c r="BF9259"/>
      <c r="BG9259"/>
    </row>
    <row r="9260" spans="57:59" x14ac:dyDescent="0.25">
      <c r="BE9260"/>
      <c r="BF9260"/>
      <c r="BG9260"/>
    </row>
    <row r="9261" spans="57:59" x14ac:dyDescent="0.25">
      <c r="BE9261"/>
      <c r="BF9261"/>
      <c r="BG9261"/>
    </row>
    <row r="9262" spans="57:59" x14ac:dyDescent="0.25">
      <c r="BE9262"/>
      <c r="BF9262"/>
      <c r="BG9262"/>
    </row>
    <row r="9263" spans="57:59" x14ac:dyDescent="0.25">
      <c r="BE9263"/>
      <c r="BF9263"/>
      <c r="BG9263"/>
    </row>
    <row r="9264" spans="57:59" x14ac:dyDescent="0.25">
      <c r="BE9264"/>
      <c r="BF9264"/>
      <c r="BG9264"/>
    </row>
    <row r="9265" spans="57:59" x14ac:dyDescent="0.25">
      <c r="BE9265"/>
      <c r="BF9265"/>
      <c r="BG9265"/>
    </row>
    <row r="9266" spans="57:59" x14ac:dyDescent="0.25">
      <c r="BE9266"/>
      <c r="BF9266"/>
      <c r="BG9266"/>
    </row>
    <row r="9267" spans="57:59" x14ac:dyDescent="0.25">
      <c r="BE9267"/>
      <c r="BF9267"/>
      <c r="BG9267"/>
    </row>
    <row r="9268" spans="57:59" x14ac:dyDescent="0.25">
      <c r="BE9268"/>
      <c r="BF9268"/>
      <c r="BG9268"/>
    </row>
    <row r="9269" spans="57:59" x14ac:dyDescent="0.25">
      <c r="BE9269"/>
      <c r="BF9269"/>
      <c r="BG9269"/>
    </row>
    <row r="9270" spans="57:59" x14ac:dyDescent="0.25">
      <c r="BE9270"/>
      <c r="BF9270"/>
      <c r="BG9270"/>
    </row>
    <row r="9271" spans="57:59" x14ac:dyDescent="0.25">
      <c r="BE9271"/>
      <c r="BF9271"/>
      <c r="BG9271"/>
    </row>
    <row r="9272" spans="57:59" x14ac:dyDescent="0.25">
      <c r="BE9272"/>
      <c r="BF9272"/>
      <c r="BG9272"/>
    </row>
    <row r="9273" spans="57:59" x14ac:dyDescent="0.25">
      <c r="BE9273"/>
      <c r="BF9273"/>
      <c r="BG9273"/>
    </row>
    <row r="9274" spans="57:59" x14ac:dyDescent="0.25">
      <c r="BE9274"/>
      <c r="BF9274"/>
      <c r="BG9274"/>
    </row>
    <row r="9275" spans="57:59" x14ac:dyDescent="0.25">
      <c r="BE9275"/>
      <c r="BF9275"/>
      <c r="BG9275"/>
    </row>
    <row r="9276" spans="57:59" x14ac:dyDescent="0.25">
      <c r="BE9276"/>
      <c r="BF9276"/>
      <c r="BG9276"/>
    </row>
    <row r="9277" spans="57:59" x14ac:dyDescent="0.25">
      <c r="BE9277"/>
      <c r="BF9277"/>
      <c r="BG9277"/>
    </row>
    <row r="9278" spans="57:59" x14ac:dyDescent="0.25">
      <c r="BE9278"/>
      <c r="BF9278"/>
      <c r="BG9278"/>
    </row>
    <row r="9279" spans="57:59" x14ac:dyDescent="0.25">
      <c r="BE9279"/>
      <c r="BF9279"/>
      <c r="BG9279"/>
    </row>
    <row r="9280" spans="57:59" x14ac:dyDescent="0.25">
      <c r="BE9280"/>
      <c r="BF9280"/>
      <c r="BG9280"/>
    </row>
    <row r="9281" spans="57:59" x14ac:dyDescent="0.25">
      <c r="BE9281"/>
      <c r="BF9281"/>
      <c r="BG9281"/>
    </row>
    <row r="9282" spans="57:59" x14ac:dyDescent="0.25">
      <c r="BE9282"/>
      <c r="BF9282"/>
      <c r="BG9282"/>
    </row>
    <row r="9283" spans="57:59" x14ac:dyDescent="0.25">
      <c r="BE9283"/>
      <c r="BF9283"/>
      <c r="BG9283"/>
    </row>
    <row r="9284" spans="57:59" x14ac:dyDescent="0.25">
      <c r="BE9284"/>
      <c r="BF9284"/>
      <c r="BG9284"/>
    </row>
    <row r="9285" spans="57:59" x14ac:dyDescent="0.25">
      <c r="BE9285"/>
      <c r="BF9285"/>
      <c r="BG9285"/>
    </row>
    <row r="9286" spans="57:59" x14ac:dyDescent="0.25">
      <c r="BE9286"/>
      <c r="BF9286"/>
      <c r="BG9286"/>
    </row>
    <row r="9287" spans="57:59" x14ac:dyDescent="0.25">
      <c r="BE9287"/>
      <c r="BF9287"/>
      <c r="BG9287"/>
    </row>
    <row r="9288" spans="57:59" x14ac:dyDescent="0.25">
      <c r="BE9288"/>
      <c r="BF9288"/>
      <c r="BG9288"/>
    </row>
    <row r="9289" spans="57:59" x14ac:dyDescent="0.25">
      <c r="BE9289"/>
      <c r="BF9289"/>
      <c r="BG9289"/>
    </row>
    <row r="9290" spans="57:59" x14ac:dyDescent="0.25">
      <c r="BE9290"/>
      <c r="BF9290"/>
      <c r="BG9290"/>
    </row>
    <row r="9291" spans="57:59" x14ac:dyDescent="0.25">
      <c r="BE9291"/>
      <c r="BF9291"/>
      <c r="BG9291"/>
    </row>
    <row r="9292" spans="57:59" x14ac:dyDescent="0.25">
      <c r="BE9292"/>
      <c r="BF9292"/>
      <c r="BG9292"/>
    </row>
    <row r="9293" spans="57:59" x14ac:dyDescent="0.25">
      <c r="BE9293"/>
      <c r="BF9293"/>
      <c r="BG9293"/>
    </row>
    <row r="9294" spans="57:59" x14ac:dyDescent="0.25">
      <c r="BE9294"/>
      <c r="BF9294"/>
      <c r="BG9294"/>
    </row>
    <row r="9295" spans="57:59" x14ac:dyDescent="0.25">
      <c r="BE9295"/>
      <c r="BF9295"/>
      <c r="BG9295"/>
    </row>
    <row r="9296" spans="57:59" x14ac:dyDescent="0.25">
      <c r="BE9296"/>
      <c r="BF9296"/>
      <c r="BG9296"/>
    </row>
    <row r="9297" spans="57:59" x14ac:dyDescent="0.25">
      <c r="BE9297"/>
      <c r="BF9297"/>
      <c r="BG9297"/>
    </row>
    <row r="9298" spans="57:59" x14ac:dyDescent="0.25">
      <c r="BE9298"/>
      <c r="BF9298"/>
      <c r="BG9298"/>
    </row>
    <row r="9299" spans="57:59" x14ac:dyDescent="0.25">
      <c r="BE9299"/>
      <c r="BF9299"/>
      <c r="BG9299"/>
    </row>
    <row r="9300" spans="57:59" x14ac:dyDescent="0.25">
      <c r="BE9300"/>
      <c r="BF9300"/>
      <c r="BG9300"/>
    </row>
    <row r="9301" spans="57:59" x14ac:dyDescent="0.25">
      <c r="BE9301"/>
      <c r="BF9301"/>
      <c r="BG9301"/>
    </row>
    <row r="9302" spans="57:59" x14ac:dyDescent="0.25">
      <c r="BE9302"/>
      <c r="BF9302"/>
      <c r="BG9302"/>
    </row>
    <row r="9303" spans="57:59" x14ac:dyDescent="0.25">
      <c r="BE9303"/>
      <c r="BF9303"/>
      <c r="BG9303"/>
    </row>
    <row r="9304" spans="57:59" x14ac:dyDescent="0.25">
      <c r="BE9304"/>
      <c r="BF9304"/>
      <c r="BG9304"/>
    </row>
    <row r="9305" spans="57:59" x14ac:dyDescent="0.25">
      <c r="BE9305"/>
      <c r="BF9305"/>
      <c r="BG9305"/>
    </row>
    <row r="9306" spans="57:59" x14ac:dyDescent="0.25">
      <c r="BE9306"/>
      <c r="BF9306"/>
      <c r="BG9306"/>
    </row>
    <row r="9307" spans="57:59" x14ac:dyDescent="0.25">
      <c r="BE9307"/>
      <c r="BF9307"/>
      <c r="BG9307"/>
    </row>
    <row r="9308" spans="57:59" x14ac:dyDescent="0.25">
      <c r="BE9308"/>
      <c r="BF9308"/>
      <c r="BG9308"/>
    </row>
    <row r="9309" spans="57:59" x14ac:dyDescent="0.25">
      <c r="BE9309"/>
      <c r="BF9309"/>
      <c r="BG9309"/>
    </row>
    <row r="9310" spans="57:59" x14ac:dyDescent="0.25">
      <c r="BE9310"/>
      <c r="BF9310"/>
      <c r="BG9310"/>
    </row>
    <row r="9311" spans="57:59" x14ac:dyDescent="0.25">
      <c r="BE9311"/>
      <c r="BF9311"/>
      <c r="BG9311"/>
    </row>
    <row r="9312" spans="57:59" x14ac:dyDescent="0.25">
      <c r="BE9312"/>
      <c r="BF9312"/>
      <c r="BG9312"/>
    </row>
    <row r="9313" spans="57:59" x14ac:dyDescent="0.25">
      <c r="BE9313"/>
      <c r="BF9313"/>
      <c r="BG9313"/>
    </row>
    <row r="9314" spans="57:59" x14ac:dyDescent="0.25">
      <c r="BE9314"/>
      <c r="BF9314"/>
      <c r="BG9314"/>
    </row>
    <row r="9315" spans="57:59" x14ac:dyDescent="0.25">
      <c r="BE9315"/>
      <c r="BF9315"/>
      <c r="BG9315"/>
    </row>
    <row r="9316" spans="57:59" x14ac:dyDescent="0.25">
      <c r="BE9316"/>
      <c r="BF9316"/>
      <c r="BG9316"/>
    </row>
    <row r="9317" spans="57:59" x14ac:dyDescent="0.25">
      <c r="BE9317"/>
      <c r="BF9317"/>
      <c r="BG9317"/>
    </row>
    <row r="9318" spans="57:59" x14ac:dyDescent="0.25">
      <c r="BE9318"/>
      <c r="BF9318"/>
      <c r="BG9318"/>
    </row>
    <row r="9319" spans="57:59" x14ac:dyDescent="0.25">
      <c r="BE9319"/>
      <c r="BF9319"/>
      <c r="BG9319"/>
    </row>
    <row r="9320" spans="57:59" x14ac:dyDescent="0.25">
      <c r="BE9320"/>
      <c r="BF9320"/>
      <c r="BG9320"/>
    </row>
    <row r="9321" spans="57:59" x14ac:dyDescent="0.25">
      <c r="BE9321"/>
      <c r="BF9321"/>
      <c r="BG9321"/>
    </row>
    <row r="9322" spans="57:59" x14ac:dyDescent="0.25">
      <c r="BE9322"/>
      <c r="BF9322"/>
      <c r="BG9322"/>
    </row>
    <row r="9323" spans="57:59" x14ac:dyDescent="0.25">
      <c r="BE9323"/>
      <c r="BF9323"/>
      <c r="BG9323"/>
    </row>
    <row r="9324" spans="57:59" x14ac:dyDescent="0.25">
      <c r="BE9324"/>
      <c r="BF9324"/>
      <c r="BG9324"/>
    </row>
    <row r="9325" spans="57:59" x14ac:dyDescent="0.25">
      <c r="BE9325"/>
      <c r="BF9325"/>
      <c r="BG9325"/>
    </row>
    <row r="9326" spans="57:59" x14ac:dyDescent="0.25">
      <c r="BE9326"/>
      <c r="BF9326"/>
      <c r="BG9326"/>
    </row>
    <row r="9327" spans="57:59" x14ac:dyDescent="0.25">
      <c r="BE9327"/>
      <c r="BF9327"/>
      <c r="BG9327"/>
    </row>
    <row r="9328" spans="57:59" x14ac:dyDescent="0.25">
      <c r="BE9328"/>
      <c r="BF9328"/>
      <c r="BG9328"/>
    </row>
    <row r="9329" spans="57:59" x14ac:dyDescent="0.25">
      <c r="BE9329"/>
      <c r="BF9329"/>
      <c r="BG9329"/>
    </row>
    <row r="9330" spans="57:59" x14ac:dyDescent="0.25">
      <c r="BE9330"/>
      <c r="BF9330"/>
      <c r="BG9330"/>
    </row>
    <row r="9331" spans="57:59" x14ac:dyDescent="0.25">
      <c r="BE9331"/>
      <c r="BF9331"/>
      <c r="BG9331"/>
    </row>
    <row r="9332" spans="57:59" x14ac:dyDescent="0.25">
      <c r="BE9332"/>
      <c r="BF9332"/>
      <c r="BG9332"/>
    </row>
    <row r="9333" spans="57:59" x14ac:dyDescent="0.25">
      <c r="BE9333"/>
      <c r="BF9333"/>
      <c r="BG9333"/>
    </row>
    <row r="9334" spans="57:59" x14ac:dyDescent="0.25">
      <c r="BE9334"/>
      <c r="BF9334"/>
      <c r="BG9334"/>
    </row>
    <row r="9335" spans="57:59" x14ac:dyDescent="0.25">
      <c r="BE9335"/>
      <c r="BF9335"/>
      <c r="BG9335"/>
    </row>
    <row r="9336" spans="57:59" x14ac:dyDescent="0.25">
      <c r="BE9336"/>
      <c r="BF9336"/>
      <c r="BG9336"/>
    </row>
    <row r="9337" spans="57:59" x14ac:dyDescent="0.25">
      <c r="BE9337"/>
      <c r="BF9337"/>
      <c r="BG9337"/>
    </row>
    <row r="9338" spans="57:59" x14ac:dyDescent="0.25">
      <c r="BE9338"/>
      <c r="BF9338"/>
      <c r="BG9338"/>
    </row>
    <row r="9339" spans="57:59" x14ac:dyDescent="0.25">
      <c r="BE9339"/>
      <c r="BF9339"/>
      <c r="BG9339"/>
    </row>
    <row r="9340" spans="57:59" x14ac:dyDescent="0.25">
      <c r="BE9340"/>
      <c r="BF9340"/>
      <c r="BG9340"/>
    </row>
    <row r="9341" spans="57:59" x14ac:dyDescent="0.25">
      <c r="BE9341"/>
      <c r="BF9341"/>
      <c r="BG9341"/>
    </row>
    <row r="9342" spans="57:59" x14ac:dyDescent="0.25">
      <c r="BE9342"/>
      <c r="BF9342"/>
      <c r="BG9342"/>
    </row>
    <row r="9343" spans="57:59" x14ac:dyDescent="0.25">
      <c r="BE9343"/>
      <c r="BF9343"/>
      <c r="BG9343"/>
    </row>
    <row r="9344" spans="57:59" x14ac:dyDescent="0.25">
      <c r="BE9344"/>
      <c r="BF9344"/>
      <c r="BG9344"/>
    </row>
    <row r="9345" spans="57:59" x14ac:dyDescent="0.25">
      <c r="BE9345"/>
      <c r="BF9345"/>
      <c r="BG9345"/>
    </row>
    <row r="9346" spans="57:59" x14ac:dyDescent="0.25">
      <c r="BE9346"/>
      <c r="BF9346"/>
      <c r="BG9346"/>
    </row>
    <row r="9347" spans="57:59" x14ac:dyDescent="0.25">
      <c r="BE9347"/>
      <c r="BF9347"/>
      <c r="BG9347"/>
    </row>
    <row r="9348" spans="57:59" x14ac:dyDescent="0.25">
      <c r="BE9348"/>
      <c r="BF9348"/>
      <c r="BG9348"/>
    </row>
    <row r="9349" spans="57:59" x14ac:dyDescent="0.25">
      <c r="BE9349"/>
      <c r="BF9349"/>
      <c r="BG9349"/>
    </row>
    <row r="9350" spans="57:59" x14ac:dyDescent="0.25">
      <c r="BE9350"/>
      <c r="BF9350"/>
      <c r="BG9350"/>
    </row>
    <row r="9351" spans="57:59" x14ac:dyDescent="0.25">
      <c r="BE9351"/>
      <c r="BF9351"/>
      <c r="BG9351"/>
    </row>
    <row r="9352" spans="57:59" x14ac:dyDescent="0.25">
      <c r="BE9352"/>
      <c r="BF9352"/>
      <c r="BG9352"/>
    </row>
    <row r="9353" spans="57:59" x14ac:dyDescent="0.25">
      <c r="BE9353"/>
      <c r="BF9353"/>
      <c r="BG9353"/>
    </row>
    <row r="9354" spans="57:59" x14ac:dyDescent="0.25">
      <c r="BE9354"/>
      <c r="BF9354"/>
      <c r="BG9354"/>
    </row>
    <row r="9355" spans="57:59" x14ac:dyDescent="0.25">
      <c r="BE9355"/>
      <c r="BF9355"/>
      <c r="BG9355"/>
    </row>
    <row r="9356" spans="57:59" x14ac:dyDescent="0.25">
      <c r="BE9356"/>
      <c r="BF9356"/>
      <c r="BG9356"/>
    </row>
    <row r="9357" spans="57:59" x14ac:dyDescent="0.25">
      <c r="BE9357"/>
      <c r="BF9357"/>
      <c r="BG9357"/>
    </row>
    <row r="9358" spans="57:59" x14ac:dyDescent="0.25">
      <c r="BE9358"/>
      <c r="BF9358"/>
      <c r="BG9358"/>
    </row>
    <row r="9359" spans="57:59" x14ac:dyDescent="0.25">
      <c r="BE9359"/>
      <c r="BF9359"/>
      <c r="BG9359"/>
    </row>
    <row r="9360" spans="57:59" x14ac:dyDescent="0.25">
      <c r="BE9360"/>
      <c r="BF9360"/>
      <c r="BG9360"/>
    </row>
    <row r="9361" spans="57:59" x14ac:dyDescent="0.25">
      <c r="BE9361"/>
      <c r="BF9361"/>
      <c r="BG9361"/>
    </row>
    <row r="9362" spans="57:59" x14ac:dyDescent="0.25">
      <c r="BE9362"/>
      <c r="BF9362"/>
      <c r="BG9362"/>
    </row>
    <row r="9363" spans="57:59" x14ac:dyDescent="0.25">
      <c r="BE9363"/>
      <c r="BF9363"/>
      <c r="BG9363"/>
    </row>
    <row r="9364" spans="57:59" x14ac:dyDescent="0.25">
      <c r="BE9364"/>
      <c r="BF9364"/>
      <c r="BG9364"/>
    </row>
    <row r="9365" spans="57:59" x14ac:dyDescent="0.25">
      <c r="BE9365"/>
      <c r="BF9365"/>
      <c r="BG9365"/>
    </row>
    <row r="9366" spans="57:59" x14ac:dyDescent="0.25">
      <c r="BE9366"/>
      <c r="BF9366"/>
      <c r="BG9366"/>
    </row>
    <row r="9367" spans="57:59" x14ac:dyDescent="0.25">
      <c r="BE9367"/>
      <c r="BF9367"/>
      <c r="BG9367"/>
    </row>
    <row r="9368" spans="57:59" x14ac:dyDescent="0.25">
      <c r="BE9368"/>
      <c r="BF9368"/>
      <c r="BG9368"/>
    </row>
    <row r="9369" spans="57:59" x14ac:dyDescent="0.25">
      <c r="BE9369"/>
      <c r="BF9369"/>
      <c r="BG9369"/>
    </row>
    <row r="9370" spans="57:59" x14ac:dyDescent="0.25">
      <c r="BE9370"/>
      <c r="BF9370"/>
      <c r="BG9370"/>
    </row>
    <row r="9371" spans="57:59" x14ac:dyDescent="0.25">
      <c r="BE9371"/>
      <c r="BF9371"/>
      <c r="BG9371"/>
    </row>
    <row r="9372" spans="57:59" x14ac:dyDescent="0.25">
      <c r="BE9372"/>
      <c r="BF9372"/>
      <c r="BG9372"/>
    </row>
    <row r="9373" spans="57:59" x14ac:dyDescent="0.25">
      <c r="BE9373"/>
      <c r="BF9373"/>
      <c r="BG9373"/>
    </row>
    <row r="9374" spans="57:59" x14ac:dyDescent="0.25">
      <c r="BE9374"/>
      <c r="BF9374"/>
      <c r="BG9374"/>
    </row>
    <row r="9375" spans="57:59" x14ac:dyDescent="0.25">
      <c r="BE9375"/>
      <c r="BF9375"/>
      <c r="BG9375"/>
    </row>
    <row r="9376" spans="57:59" x14ac:dyDescent="0.25">
      <c r="BE9376"/>
      <c r="BF9376"/>
      <c r="BG9376"/>
    </row>
    <row r="9377" spans="57:59" x14ac:dyDescent="0.25">
      <c r="BE9377"/>
      <c r="BF9377"/>
      <c r="BG9377"/>
    </row>
    <row r="9378" spans="57:59" x14ac:dyDescent="0.25">
      <c r="BE9378"/>
      <c r="BF9378"/>
      <c r="BG9378"/>
    </row>
    <row r="9379" spans="57:59" x14ac:dyDescent="0.25">
      <c r="BE9379"/>
      <c r="BF9379"/>
      <c r="BG9379"/>
    </row>
    <row r="9380" spans="57:59" x14ac:dyDescent="0.25">
      <c r="BE9380"/>
      <c r="BF9380"/>
      <c r="BG9380"/>
    </row>
    <row r="9381" spans="57:59" x14ac:dyDescent="0.25">
      <c r="BE9381"/>
      <c r="BF9381"/>
      <c r="BG9381"/>
    </row>
    <row r="9382" spans="57:59" x14ac:dyDescent="0.25">
      <c r="BE9382"/>
      <c r="BF9382"/>
      <c r="BG9382"/>
    </row>
    <row r="9383" spans="57:59" x14ac:dyDescent="0.25">
      <c r="BE9383"/>
      <c r="BF9383"/>
      <c r="BG9383"/>
    </row>
    <row r="9384" spans="57:59" x14ac:dyDescent="0.25">
      <c r="BE9384"/>
      <c r="BF9384"/>
      <c r="BG9384"/>
    </row>
    <row r="9385" spans="57:59" x14ac:dyDescent="0.25">
      <c r="BE9385"/>
      <c r="BF9385"/>
      <c r="BG9385"/>
    </row>
    <row r="9386" spans="57:59" x14ac:dyDescent="0.25">
      <c r="BE9386"/>
      <c r="BF9386"/>
      <c r="BG9386"/>
    </row>
    <row r="9387" spans="57:59" x14ac:dyDescent="0.25">
      <c r="BE9387"/>
      <c r="BF9387"/>
      <c r="BG9387"/>
    </row>
    <row r="9388" spans="57:59" x14ac:dyDescent="0.25">
      <c r="BE9388"/>
      <c r="BF9388"/>
      <c r="BG9388"/>
    </row>
    <row r="9389" spans="57:59" x14ac:dyDescent="0.25">
      <c r="BE9389"/>
      <c r="BF9389"/>
      <c r="BG9389"/>
    </row>
    <row r="9390" spans="57:59" x14ac:dyDescent="0.25">
      <c r="BE9390"/>
      <c r="BF9390"/>
      <c r="BG9390"/>
    </row>
    <row r="9391" spans="57:59" x14ac:dyDescent="0.25">
      <c r="BE9391"/>
      <c r="BF9391"/>
      <c r="BG9391"/>
    </row>
    <row r="9392" spans="57:59" x14ac:dyDescent="0.25">
      <c r="BE9392"/>
      <c r="BF9392"/>
      <c r="BG9392"/>
    </row>
    <row r="9393" spans="57:59" x14ac:dyDescent="0.25">
      <c r="BE9393"/>
      <c r="BF9393"/>
      <c r="BG9393"/>
    </row>
    <row r="9394" spans="57:59" x14ac:dyDescent="0.25">
      <c r="BE9394"/>
      <c r="BF9394"/>
      <c r="BG9394"/>
    </row>
    <row r="9395" spans="57:59" x14ac:dyDescent="0.25">
      <c r="BE9395"/>
      <c r="BF9395"/>
      <c r="BG9395"/>
    </row>
    <row r="9396" spans="57:59" x14ac:dyDescent="0.25">
      <c r="BE9396"/>
      <c r="BF9396"/>
      <c r="BG9396"/>
    </row>
    <row r="9397" spans="57:59" x14ac:dyDescent="0.25">
      <c r="BE9397"/>
      <c r="BF9397"/>
      <c r="BG9397"/>
    </row>
    <row r="9398" spans="57:59" x14ac:dyDescent="0.25">
      <c r="BE9398"/>
      <c r="BF9398"/>
      <c r="BG9398"/>
    </row>
    <row r="9399" spans="57:59" x14ac:dyDescent="0.25">
      <c r="BE9399"/>
      <c r="BF9399"/>
      <c r="BG9399"/>
    </row>
    <row r="9400" spans="57:59" x14ac:dyDescent="0.25">
      <c r="BE9400"/>
      <c r="BF9400"/>
      <c r="BG9400"/>
    </row>
    <row r="9401" spans="57:59" x14ac:dyDescent="0.25">
      <c r="BE9401"/>
      <c r="BF9401"/>
      <c r="BG9401"/>
    </row>
    <row r="9402" spans="57:59" x14ac:dyDescent="0.25">
      <c r="BE9402"/>
      <c r="BF9402"/>
      <c r="BG9402"/>
    </row>
    <row r="9403" spans="57:59" x14ac:dyDescent="0.25">
      <c r="BE9403"/>
      <c r="BF9403"/>
      <c r="BG9403"/>
    </row>
    <row r="9404" spans="57:59" x14ac:dyDescent="0.25">
      <c r="BE9404"/>
      <c r="BF9404"/>
      <c r="BG9404"/>
    </row>
    <row r="9405" spans="57:59" x14ac:dyDescent="0.25">
      <c r="BE9405"/>
      <c r="BF9405"/>
      <c r="BG9405"/>
    </row>
    <row r="9406" spans="57:59" x14ac:dyDescent="0.25">
      <c r="BE9406"/>
      <c r="BF9406"/>
      <c r="BG9406"/>
    </row>
    <row r="9407" spans="57:59" x14ac:dyDescent="0.25">
      <c r="BE9407"/>
      <c r="BF9407"/>
      <c r="BG9407"/>
    </row>
    <row r="9408" spans="57:59" x14ac:dyDescent="0.25">
      <c r="BE9408"/>
      <c r="BF9408"/>
      <c r="BG9408"/>
    </row>
    <row r="9409" spans="57:59" x14ac:dyDescent="0.25">
      <c r="BE9409"/>
      <c r="BF9409"/>
      <c r="BG9409"/>
    </row>
    <row r="9410" spans="57:59" x14ac:dyDescent="0.25">
      <c r="BE9410"/>
      <c r="BF9410"/>
      <c r="BG9410"/>
    </row>
    <row r="9411" spans="57:59" x14ac:dyDescent="0.25">
      <c r="BE9411"/>
      <c r="BF9411"/>
      <c r="BG9411"/>
    </row>
    <row r="9412" spans="57:59" x14ac:dyDescent="0.25">
      <c r="BE9412"/>
      <c r="BF9412"/>
      <c r="BG9412"/>
    </row>
    <row r="9413" spans="57:59" x14ac:dyDescent="0.25">
      <c r="BE9413"/>
      <c r="BF9413"/>
      <c r="BG9413"/>
    </row>
    <row r="9414" spans="57:59" x14ac:dyDescent="0.25">
      <c r="BE9414"/>
      <c r="BF9414"/>
      <c r="BG9414"/>
    </row>
    <row r="9415" spans="57:59" x14ac:dyDescent="0.25">
      <c r="BE9415"/>
      <c r="BF9415"/>
      <c r="BG9415"/>
    </row>
    <row r="9416" spans="57:59" x14ac:dyDescent="0.25">
      <c r="BE9416"/>
      <c r="BF9416"/>
      <c r="BG9416"/>
    </row>
    <row r="9417" spans="57:59" x14ac:dyDescent="0.25">
      <c r="BE9417"/>
      <c r="BF9417"/>
      <c r="BG9417"/>
    </row>
    <row r="9418" spans="57:59" x14ac:dyDescent="0.25">
      <c r="BE9418"/>
      <c r="BF9418"/>
      <c r="BG9418"/>
    </row>
    <row r="9419" spans="57:59" x14ac:dyDescent="0.25">
      <c r="BE9419"/>
      <c r="BF9419"/>
      <c r="BG9419"/>
    </row>
    <row r="9420" spans="57:59" x14ac:dyDescent="0.25">
      <c r="BE9420"/>
      <c r="BF9420"/>
      <c r="BG9420"/>
    </row>
    <row r="9421" spans="57:59" x14ac:dyDescent="0.25">
      <c r="BE9421"/>
      <c r="BF9421"/>
      <c r="BG9421"/>
    </row>
    <row r="9422" spans="57:59" x14ac:dyDescent="0.25">
      <c r="BE9422"/>
      <c r="BF9422"/>
      <c r="BG9422"/>
    </row>
    <row r="9423" spans="57:59" x14ac:dyDescent="0.25">
      <c r="BE9423"/>
      <c r="BF9423"/>
      <c r="BG9423"/>
    </row>
    <row r="9424" spans="57:59" x14ac:dyDescent="0.25">
      <c r="BE9424"/>
      <c r="BF9424"/>
      <c r="BG9424"/>
    </row>
    <row r="9425" spans="57:59" x14ac:dyDescent="0.25">
      <c r="BE9425"/>
      <c r="BF9425"/>
      <c r="BG9425"/>
    </row>
    <row r="9426" spans="57:59" x14ac:dyDescent="0.25">
      <c r="BE9426"/>
      <c r="BF9426"/>
      <c r="BG9426"/>
    </row>
    <row r="9427" spans="57:59" x14ac:dyDescent="0.25">
      <c r="BE9427"/>
      <c r="BF9427"/>
      <c r="BG9427"/>
    </row>
    <row r="9428" spans="57:59" x14ac:dyDescent="0.25">
      <c r="BE9428"/>
      <c r="BF9428"/>
      <c r="BG9428"/>
    </row>
    <row r="9429" spans="57:59" x14ac:dyDescent="0.25">
      <c r="BE9429"/>
      <c r="BF9429"/>
      <c r="BG9429"/>
    </row>
    <row r="9430" spans="57:59" x14ac:dyDescent="0.25">
      <c r="BE9430"/>
      <c r="BF9430"/>
      <c r="BG9430"/>
    </row>
    <row r="9431" spans="57:59" x14ac:dyDescent="0.25">
      <c r="BE9431"/>
      <c r="BF9431"/>
      <c r="BG9431"/>
    </row>
    <row r="9432" spans="57:59" x14ac:dyDescent="0.25">
      <c r="BE9432"/>
      <c r="BF9432"/>
      <c r="BG9432"/>
    </row>
    <row r="9433" spans="57:59" x14ac:dyDescent="0.25">
      <c r="BE9433"/>
      <c r="BF9433"/>
      <c r="BG9433"/>
    </row>
    <row r="9434" spans="57:59" x14ac:dyDescent="0.25">
      <c r="BE9434"/>
      <c r="BF9434"/>
      <c r="BG9434"/>
    </row>
    <row r="9435" spans="57:59" x14ac:dyDescent="0.25">
      <c r="BE9435"/>
      <c r="BF9435"/>
      <c r="BG9435"/>
    </row>
    <row r="9436" spans="57:59" x14ac:dyDescent="0.25">
      <c r="BE9436"/>
      <c r="BF9436"/>
      <c r="BG9436"/>
    </row>
    <row r="9437" spans="57:59" x14ac:dyDescent="0.25">
      <c r="BE9437"/>
      <c r="BF9437"/>
      <c r="BG9437"/>
    </row>
    <row r="9438" spans="57:59" x14ac:dyDescent="0.25">
      <c r="BE9438"/>
      <c r="BF9438"/>
      <c r="BG9438"/>
    </row>
    <row r="9439" spans="57:59" x14ac:dyDescent="0.25">
      <c r="BE9439"/>
      <c r="BF9439"/>
      <c r="BG9439"/>
    </row>
    <row r="9440" spans="57:59" x14ac:dyDescent="0.25">
      <c r="BE9440"/>
      <c r="BF9440"/>
      <c r="BG9440"/>
    </row>
    <row r="9441" spans="57:59" x14ac:dyDescent="0.25">
      <c r="BE9441"/>
      <c r="BF9441"/>
      <c r="BG9441"/>
    </row>
    <row r="9442" spans="57:59" x14ac:dyDescent="0.25">
      <c r="BE9442"/>
      <c r="BF9442"/>
      <c r="BG9442"/>
    </row>
    <row r="9443" spans="57:59" x14ac:dyDescent="0.25">
      <c r="BE9443"/>
      <c r="BF9443"/>
      <c r="BG9443"/>
    </row>
    <row r="9444" spans="57:59" x14ac:dyDescent="0.25">
      <c r="BE9444"/>
      <c r="BF9444"/>
      <c r="BG9444"/>
    </row>
    <row r="9445" spans="57:59" x14ac:dyDescent="0.25">
      <c r="BE9445"/>
      <c r="BF9445"/>
      <c r="BG9445"/>
    </row>
    <row r="9446" spans="57:59" x14ac:dyDescent="0.25">
      <c r="BE9446"/>
      <c r="BF9446"/>
      <c r="BG9446"/>
    </row>
    <row r="9447" spans="57:59" x14ac:dyDescent="0.25">
      <c r="BE9447"/>
      <c r="BF9447"/>
      <c r="BG9447"/>
    </row>
    <row r="9448" spans="57:59" x14ac:dyDescent="0.25">
      <c r="BE9448"/>
      <c r="BF9448"/>
      <c r="BG9448"/>
    </row>
    <row r="9449" spans="57:59" x14ac:dyDescent="0.25">
      <c r="BE9449"/>
      <c r="BF9449"/>
      <c r="BG9449"/>
    </row>
    <row r="9450" spans="57:59" x14ac:dyDescent="0.25">
      <c r="BE9450"/>
      <c r="BF9450"/>
      <c r="BG9450"/>
    </row>
    <row r="9451" spans="57:59" x14ac:dyDescent="0.25">
      <c r="BE9451"/>
      <c r="BF9451"/>
      <c r="BG9451"/>
    </row>
    <row r="9452" spans="57:59" x14ac:dyDescent="0.25">
      <c r="BE9452"/>
      <c r="BF9452"/>
      <c r="BG9452"/>
    </row>
    <row r="9453" spans="57:59" x14ac:dyDescent="0.25">
      <c r="BE9453"/>
      <c r="BF9453"/>
      <c r="BG9453"/>
    </row>
    <row r="9454" spans="57:59" x14ac:dyDescent="0.25">
      <c r="BE9454"/>
      <c r="BF9454"/>
      <c r="BG9454"/>
    </row>
    <row r="9455" spans="57:59" x14ac:dyDescent="0.25">
      <c r="BE9455"/>
      <c r="BF9455"/>
      <c r="BG9455"/>
    </row>
    <row r="9456" spans="57:59" x14ac:dyDescent="0.25">
      <c r="BE9456"/>
      <c r="BF9456"/>
      <c r="BG9456"/>
    </row>
    <row r="9457" spans="57:59" x14ac:dyDescent="0.25">
      <c r="BE9457"/>
      <c r="BF9457"/>
      <c r="BG9457"/>
    </row>
    <row r="9458" spans="57:59" x14ac:dyDescent="0.25">
      <c r="BE9458"/>
      <c r="BF9458"/>
      <c r="BG9458"/>
    </row>
    <row r="9459" spans="57:59" x14ac:dyDescent="0.25">
      <c r="BE9459"/>
      <c r="BF9459"/>
      <c r="BG9459"/>
    </row>
    <row r="9460" spans="57:59" x14ac:dyDescent="0.25">
      <c r="BE9460"/>
      <c r="BF9460"/>
      <c r="BG9460"/>
    </row>
    <row r="9461" spans="57:59" x14ac:dyDescent="0.25">
      <c r="BE9461"/>
      <c r="BF9461"/>
      <c r="BG9461"/>
    </row>
    <row r="9462" spans="57:59" x14ac:dyDescent="0.25">
      <c r="BE9462"/>
      <c r="BF9462"/>
      <c r="BG9462"/>
    </row>
    <row r="9463" spans="57:59" x14ac:dyDescent="0.25">
      <c r="BE9463"/>
      <c r="BF9463"/>
      <c r="BG9463"/>
    </row>
    <row r="9464" spans="57:59" x14ac:dyDescent="0.25">
      <c r="BE9464"/>
      <c r="BF9464"/>
      <c r="BG9464"/>
    </row>
    <row r="9465" spans="57:59" x14ac:dyDescent="0.25">
      <c r="BE9465"/>
      <c r="BF9465"/>
      <c r="BG9465"/>
    </row>
    <row r="9466" spans="57:59" x14ac:dyDescent="0.25">
      <c r="BE9466"/>
      <c r="BF9466"/>
      <c r="BG9466"/>
    </row>
    <row r="9467" spans="57:59" x14ac:dyDescent="0.25">
      <c r="BE9467"/>
      <c r="BF9467"/>
      <c r="BG9467"/>
    </row>
    <row r="9468" spans="57:59" x14ac:dyDescent="0.25">
      <c r="BE9468"/>
      <c r="BF9468"/>
      <c r="BG9468"/>
    </row>
    <row r="9469" spans="57:59" x14ac:dyDescent="0.25">
      <c r="BE9469"/>
      <c r="BF9469"/>
      <c r="BG9469"/>
    </row>
    <row r="9470" spans="57:59" x14ac:dyDescent="0.25">
      <c r="BE9470"/>
      <c r="BF9470"/>
      <c r="BG9470"/>
    </row>
    <row r="9471" spans="57:59" x14ac:dyDescent="0.25">
      <c r="BE9471"/>
      <c r="BF9471"/>
      <c r="BG9471"/>
    </row>
    <row r="9472" spans="57:59" x14ac:dyDescent="0.25">
      <c r="BE9472"/>
      <c r="BF9472"/>
      <c r="BG9472"/>
    </row>
    <row r="9473" spans="57:59" x14ac:dyDescent="0.25">
      <c r="BE9473"/>
      <c r="BF9473"/>
      <c r="BG9473"/>
    </row>
    <row r="9474" spans="57:59" x14ac:dyDescent="0.25">
      <c r="BE9474"/>
      <c r="BF9474"/>
      <c r="BG9474"/>
    </row>
    <row r="9475" spans="57:59" x14ac:dyDescent="0.25">
      <c r="BE9475"/>
      <c r="BF9475"/>
      <c r="BG9475"/>
    </row>
    <row r="9476" spans="57:59" x14ac:dyDescent="0.25">
      <c r="BE9476"/>
      <c r="BF9476"/>
      <c r="BG9476"/>
    </row>
    <row r="9477" spans="57:59" x14ac:dyDescent="0.25">
      <c r="BE9477"/>
      <c r="BF9477"/>
      <c r="BG9477"/>
    </row>
    <row r="9478" spans="57:59" x14ac:dyDescent="0.25">
      <c r="BE9478"/>
      <c r="BF9478"/>
      <c r="BG9478"/>
    </row>
    <row r="9479" spans="57:59" x14ac:dyDescent="0.25">
      <c r="BE9479"/>
      <c r="BF9479"/>
      <c r="BG9479"/>
    </row>
    <row r="9480" spans="57:59" x14ac:dyDescent="0.25">
      <c r="BE9480"/>
      <c r="BF9480"/>
      <c r="BG9480"/>
    </row>
    <row r="9481" spans="57:59" x14ac:dyDescent="0.25">
      <c r="BE9481"/>
      <c r="BF9481"/>
      <c r="BG9481"/>
    </row>
    <row r="9482" spans="57:59" x14ac:dyDescent="0.25">
      <c r="BE9482"/>
      <c r="BF9482"/>
      <c r="BG9482"/>
    </row>
    <row r="9483" spans="57:59" x14ac:dyDescent="0.25">
      <c r="BE9483"/>
      <c r="BF9483"/>
      <c r="BG9483"/>
    </row>
    <row r="9484" spans="57:59" x14ac:dyDescent="0.25">
      <c r="BE9484"/>
      <c r="BF9484"/>
      <c r="BG9484"/>
    </row>
    <row r="9485" spans="57:59" x14ac:dyDescent="0.25">
      <c r="BE9485"/>
      <c r="BF9485"/>
      <c r="BG9485"/>
    </row>
    <row r="9486" spans="57:59" x14ac:dyDescent="0.25">
      <c r="BE9486"/>
      <c r="BF9486"/>
      <c r="BG9486"/>
    </row>
    <row r="9487" spans="57:59" x14ac:dyDescent="0.25">
      <c r="BE9487"/>
      <c r="BF9487"/>
      <c r="BG9487"/>
    </row>
    <row r="9488" spans="57:59" x14ac:dyDescent="0.25">
      <c r="BE9488"/>
      <c r="BF9488"/>
      <c r="BG9488"/>
    </row>
    <row r="9489" spans="57:59" x14ac:dyDescent="0.25">
      <c r="BE9489"/>
      <c r="BF9489"/>
      <c r="BG9489"/>
    </row>
    <row r="9490" spans="57:59" x14ac:dyDescent="0.25">
      <c r="BE9490"/>
      <c r="BF9490"/>
      <c r="BG9490"/>
    </row>
    <row r="9491" spans="57:59" x14ac:dyDescent="0.25">
      <c r="BE9491"/>
      <c r="BF9491"/>
      <c r="BG9491"/>
    </row>
    <row r="9492" spans="57:59" x14ac:dyDescent="0.25">
      <c r="BE9492"/>
      <c r="BF9492"/>
      <c r="BG9492"/>
    </row>
    <row r="9493" spans="57:59" x14ac:dyDescent="0.25">
      <c r="BE9493"/>
      <c r="BF9493"/>
      <c r="BG9493"/>
    </row>
    <row r="9494" spans="57:59" x14ac:dyDescent="0.25">
      <c r="BE9494"/>
      <c r="BF9494"/>
      <c r="BG9494"/>
    </row>
    <row r="9495" spans="57:59" x14ac:dyDescent="0.25">
      <c r="BE9495"/>
      <c r="BF9495"/>
      <c r="BG9495"/>
    </row>
    <row r="9496" spans="57:59" x14ac:dyDescent="0.25">
      <c r="BE9496"/>
      <c r="BF9496"/>
      <c r="BG9496"/>
    </row>
    <row r="9497" spans="57:59" x14ac:dyDescent="0.25">
      <c r="BE9497"/>
      <c r="BF9497"/>
      <c r="BG9497"/>
    </row>
    <row r="9498" spans="57:59" x14ac:dyDescent="0.25">
      <c r="BE9498"/>
      <c r="BF9498"/>
      <c r="BG9498"/>
    </row>
    <row r="9499" spans="57:59" x14ac:dyDescent="0.25">
      <c r="BE9499"/>
      <c r="BF9499"/>
      <c r="BG9499"/>
    </row>
    <row r="9500" spans="57:59" x14ac:dyDescent="0.25">
      <c r="BE9500"/>
      <c r="BF9500"/>
      <c r="BG9500"/>
    </row>
    <row r="9501" spans="57:59" x14ac:dyDescent="0.25">
      <c r="BE9501"/>
      <c r="BF9501"/>
      <c r="BG9501"/>
    </row>
    <row r="9502" spans="57:59" x14ac:dyDescent="0.25">
      <c r="BE9502"/>
      <c r="BF9502"/>
      <c r="BG9502"/>
    </row>
    <row r="9503" spans="57:59" x14ac:dyDescent="0.25">
      <c r="BE9503"/>
      <c r="BF9503"/>
      <c r="BG9503"/>
    </row>
    <row r="9504" spans="57:59" x14ac:dyDescent="0.25">
      <c r="BE9504"/>
      <c r="BF9504"/>
      <c r="BG9504"/>
    </row>
    <row r="9505" spans="57:59" x14ac:dyDescent="0.25">
      <c r="BE9505"/>
      <c r="BF9505"/>
      <c r="BG9505"/>
    </row>
    <row r="9506" spans="57:59" x14ac:dyDescent="0.25">
      <c r="BE9506"/>
      <c r="BF9506"/>
      <c r="BG9506"/>
    </row>
    <row r="9507" spans="57:59" x14ac:dyDescent="0.25">
      <c r="BE9507"/>
      <c r="BF9507"/>
      <c r="BG9507"/>
    </row>
    <row r="9508" spans="57:59" x14ac:dyDescent="0.25">
      <c r="BE9508"/>
      <c r="BF9508"/>
      <c r="BG9508"/>
    </row>
    <row r="9509" spans="57:59" x14ac:dyDescent="0.25">
      <c r="BE9509"/>
      <c r="BF9509"/>
      <c r="BG9509"/>
    </row>
    <row r="9510" spans="57:59" x14ac:dyDescent="0.25">
      <c r="BE9510"/>
      <c r="BF9510"/>
      <c r="BG9510"/>
    </row>
    <row r="9511" spans="57:59" x14ac:dyDescent="0.25">
      <c r="BE9511"/>
      <c r="BF9511"/>
      <c r="BG9511"/>
    </row>
    <row r="9512" spans="57:59" x14ac:dyDescent="0.25">
      <c r="BE9512"/>
      <c r="BF9512"/>
      <c r="BG9512"/>
    </row>
    <row r="9513" spans="57:59" x14ac:dyDescent="0.25">
      <c r="BE9513"/>
      <c r="BF9513"/>
      <c r="BG9513"/>
    </row>
    <row r="9514" spans="57:59" x14ac:dyDescent="0.25">
      <c r="BE9514"/>
      <c r="BF9514"/>
      <c r="BG9514"/>
    </row>
    <row r="9515" spans="57:59" x14ac:dyDescent="0.25">
      <c r="BE9515"/>
      <c r="BF9515"/>
      <c r="BG9515"/>
    </row>
    <row r="9516" spans="57:59" x14ac:dyDescent="0.25">
      <c r="BE9516"/>
      <c r="BF9516"/>
      <c r="BG9516"/>
    </row>
    <row r="9517" spans="57:59" x14ac:dyDescent="0.25">
      <c r="BE9517"/>
      <c r="BF9517"/>
      <c r="BG9517"/>
    </row>
    <row r="9518" spans="57:59" x14ac:dyDescent="0.25">
      <c r="BE9518"/>
      <c r="BF9518"/>
      <c r="BG9518"/>
    </row>
    <row r="9519" spans="57:59" x14ac:dyDescent="0.25">
      <c r="BE9519"/>
      <c r="BF9519"/>
      <c r="BG9519"/>
    </row>
    <row r="9520" spans="57:59" x14ac:dyDescent="0.25">
      <c r="BE9520"/>
      <c r="BF9520"/>
      <c r="BG9520"/>
    </row>
    <row r="9521" spans="57:59" x14ac:dyDescent="0.25">
      <c r="BE9521"/>
      <c r="BF9521"/>
      <c r="BG9521"/>
    </row>
    <row r="9522" spans="57:59" x14ac:dyDescent="0.25">
      <c r="BE9522"/>
      <c r="BF9522"/>
      <c r="BG9522"/>
    </row>
    <row r="9523" spans="57:59" x14ac:dyDescent="0.25">
      <c r="BE9523"/>
      <c r="BF9523"/>
      <c r="BG9523"/>
    </row>
    <row r="9524" spans="57:59" x14ac:dyDescent="0.25">
      <c r="BE9524"/>
      <c r="BF9524"/>
      <c r="BG9524"/>
    </row>
    <row r="9525" spans="57:59" x14ac:dyDescent="0.25">
      <c r="BE9525"/>
      <c r="BF9525"/>
      <c r="BG9525"/>
    </row>
    <row r="9526" spans="57:59" x14ac:dyDescent="0.25">
      <c r="BE9526"/>
      <c r="BF9526"/>
      <c r="BG9526"/>
    </row>
    <row r="9527" spans="57:59" x14ac:dyDescent="0.25">
      <c r="BE9527"/>
      <c r="BF9527"/>
      <c r="BG9527"/>
    </row>
    <row r="9528" spans="57:59" x14ac:dyDescent="0.25">
      <c r="BE9528"/>
      <c r="BF9528"/>
      <c r="BG9528"/>
    </row>
    <row r="9529" spans="57:59" x14ac:dyDescent="0.25">
      <c r="BE9529"/>
      <c r="BF9529"/>
      <c r="BG9529"/>
    </row>
    <row r="9530" spans="57:59" x14ac:dyDescent="0.25">
      <c r="BE9530"/>
      <c r="BF9530"/>
      <c r="BG9530"/>
    </row>
    <row r="9531" spans="57:59" x14ac:dyDescent="0.25">
      <c r="BE9531"/>
      <c r="BF9531"/>
      <c r="BG9531"/>
    </row>
    <row r="9532" spans="57:59" x14ac:dyDescent="0.25">
      <c r="BE9532"/>
      <c r="BF9532"/>
      <c r="BG9532"/>
    </row>
    <row r="9533" spans="57:59" x14ac:dyDescent="0.25">
      <c r="BE9533"/>
      <c r="BF9533"/>
      <c r="BG9533"/>
    </row>
    <row r="9534" spans="57:59" x14ac:dyDescent="0.25">
      <c r="BE9534"/>
      <c r="BF9534"/>
      <c r="BG9534"/>
    </row>
    <row r="9535" spans="57:59" x14ac:dyDescent="0.25">
      <c r="BE9535"/>
      <c r="BF9535"/>
      <c r="BG9535"/>
    </row>
    <row r="9536" spans="57:59" x14ac:dyDescent="0.25">
      <c r="BE9536"/>
      <c r="BF9536"/>
      <c r="BG9536"/>
    </row>
    <row r="9537" spans="57:59" x14ac:dyDescent="0.25">
      <c r="BE9537"/>
      <c r="BF9537"/>
      <c r="BG9537"/>
    </row>
    <row r="9538" spans="57:59" x14ac:dyDescent="0.25">
      <c r="BE9538"/>
      <c r="BF9538"/>
      <c r="BG9538"/>
    </row>
    <row r="9539" spans="57:59" x14ac:dyDescent="0.25">
      <c r="BE9539"/>
      <c r="BF9539"/>
      <c r="BG9539"/>
    </row>
    <row r="9540" spans="57:59" x14ac:dyDescent="0.25">
      <c r="BE9540"/>
      <c r="BF9540"/>
      <c r="BG9540"/>
    </row>
    <row r="9541" spans="57:59" x14ac:dyDescent="0.25">
      <c r="BE9541"/>
      <c r="BF9541"/>
      <c r="BG9541"/>
    </row>
    <row r="9542" spans="57:59" x14ac:dyDescent="0.25">
      <c r="BE9542"/>
      <c r="BF9542"/>
      <c r="BG9542"/>
    </row>
    <row r="9543" spans="57:59" x14ac:dyDescent="0.25">
      <c r="BE9543"/>
      <c r="BF9543"/>
      <c r="BG9543"/>
    </row>
    <row r="9544" spans="57:59" x14ac:dyDescent="0.25">
      <c r="BE9544"/>
      <c r="BF9544"/>
      <c r="BG9544"/>
    </row>
    <row r="9545" spans="57:59" x14ac:dyDescent="0.25">
      <c r="BE9545"/>
      <c r="BF9545"/>
      <c r="BG9545"/>
    </row>
    <row r="9546" spans="57:59" x14ac:dyDescent="0.25">
      <c r="BE9546"/>
      <c r="BF9546"/>
      <c r="BG9546"/>
    </row>
    <row r="9547" spans="57:59" x14ac:dyDescent="0.25">
      <c r="BE9547"/>
      <c r="BF9547"/>
      <c r="BG9547"/>
    </row>
    <row r="9548" spans="57:59" x14ac:dyDescent="0.25">
      <c r="BE9548"/>
      <c r="BF9548"/>
      <c r="BG9548"/>
    </row>
    <row r="9549" spans="57:59" x14ac:dyDescent="0.25">
      <c r="BE9549"/>
      <c r="BF9549"/>
      <c r="BG9549"/>
    </row>
    <row r="9550" spans="57:59" x14ac:dyDescent="0.25">
      <c r="BE9550"/>
      <c r="BF9550"/>
      <c r="BG9550"/>
    </row>
    <row r="9551" spans="57:59" x14ac:dyDescent="0.25">
      <c r="BE9551"/>
      <c r="BF9551"/>
      <c r="BG9551"/>
    </row>
    <row r="9552" spans="57:59" x14ac:dyDescent="0.25">
      <c r="BE9552"/>
      <c r="BF9552"/>
      <c r="BG9552"/>
    </row>
    <row r="9553" spans="57:59" x14ac:dyDescent="0.25">
      <c r="BE9553"/>
      <c r="BF9553"/>
      <c r="BG9553"/>
    </row>
    <row r="9554" spans="57:59" x14ac:dyDescent="0.25">
      <c r="BE9554"/>
      <c r="BF9554"/>
      <c r="BG9554"/>
    </row>
    <row r="9555" spans="57:59" x14ac:dyDescent="0.25">
      <c r="BE9555"/>
      <c r="BF9555"/>
      <c r="BG9555"/>
    </row>
    <row r="9556" spans="57:59" x14ac:dyDescent="0.25">
      <c r="BE9556"/>
      <c r="BF9556"/>
      <c r="BG9556"/>
    </row>
    <row r="9557" spans="57:59" x14ac:dyDescent="0.25">
      <c r="BE9557"/>
      <c r="BF9557"/>
      <c r="BG9557"/>
    </row>
    <row r="9558" spans="57:59" x14ac:dyDescent="0.25">
      <c r="BE9558"/>
      <c r="BF9558"/>
      <c r="BG9558"/>
    </row>
    <row r="9559" spans="57:59" x14ac:dyDescent="0.25">
      <c r="BE9559"/>
      <c r="BF9559"/>
      <c r="BG9559"/>
    </row>
    <row r="9560" spans="57:59" x14ac:dyDescent="0.25">
      <c r="BE9560"/>
      <c r="BF9560"/>
      <c r="BG9560"/>
    </row>
    <row r="9561" spans="57:59" x14ac:dyDescent="0.25">
      <c r="BE9561"/>
      <c r="BF9561"/>
      <c r="BG9561"/>
    </row>
    <row r="9562" spans="57:59" x14ac:dyDescent="0.25">
      <c r="BE9562"/>
      <c r="BF9562"/>
      <c r="BG9562"/>
    </row>
    <row r="9563" spans="57:59" x14ac:dyDescent="0.25">
      <c r="BE9563"/>
      <c r="BF9563"/>
      <c r="BG9563"/>
    </row>
    <row r="9564" spans="57:59" x14ac:dyDescent="0.25">
      <c r="BE9564"/>
      <c r="BF9564"/>
      <c r="BG9564"/>
    </row>
    <row r="9565" spans="57:59" x14ac:dyDescent="0.25">
      <c r="BE9565"/>
      <c r="BF9565"/>
      <c r="BG9565"/>
    </row>
    <row r="9566" spans="57:59" x14ac:dyDescent="0.25">
      <c r="BE9566"/>
      <c r="BF9566"/>
      <c r="BG9566"/>
    </row>
    <row r="9567" spans="57:59" x14ac:dyDescent="0.25">
      <c r="BE9567"/>
      <c r="BF9567"/>
      <c r="BG9567"/>
    </row>
    <row r="9568" spans="57:59" x14ac:dyDescent="0.25">
      <c r="BE9568"/>
      <c r="BF9568"/>
      <c r="BG9568"/>
    </row>
    <row r="9569" spans="57:59" x14ac:dyDescent="0.25">
      <c r="BE9569"/>
      <c r="BF9569"/>
      <c r="BG9569"/>
    </row>
    <row r="9570" spans="57:59" x14ac:dyDescent="0.25">
      <c r="BE9570"/>
      <c r="BF9570"/>
      <c r="BG9570"/>
    </row>
    <row r="9571" spans="57:59" x14ac:dyDescent="0.25">
      <c r="BE9571"/>
      <c r="BF9571"/>
      <c r="BG9571"/>
    </row>
    <row r="9572" spans="57:59" x14ac:dyDescent="0.25">
      <c r="BE9572"/>
      <c r="BF9572"/>
      <c r="BG9572"/>
    </row>
    <row r="9573" spans="57:59" x14ac:dyDescent="0.25">
      <c r="BE9573"/>
      <c r="BF9573"/>
      <c r="BG9573"/>
    </row>
    <row r="9574" spans="57:59" x14ac:dyDescent="0.25">
      <c r="BE9574"/>
      <c r="BF9574"/>
      <c r="BG9574"/>
    </row>
    <row r="9575" spans="57:59" x14ac:dyDescent="0.25">
      <c r="BE9575"/>
      <c r="BF9575"/>
      <c r="BG9575"/>
    </row>
    <row r="9576" spans="57:59" x14ac:dyDescent="0.25">
      <c r="BE9576"/>
      <c r="BF9576"/>
      <c r="BG9576"/>
    </row>
    <row r="9577" spans="57:59" x14ac:dyDescent="0.25">
      <c r="BE9577"/>
      <c r="BF9577"/>
      <c r="BG9577"/>
    </row>
    <row r="9578" spans="57:59" x14ac:dyDescent="0.25">
      <c r="BE9578"/>
      <c r="BF9578"/>
      <c r="BG9578"/>
    </row>
    <row r="9579" spans="57:59" x14ac:dyDescent="0.25">
      <c r="BE9579"/>
      <c r="BF9579"/>
      <c r="BG9579"/>
    </row>
    <row r="9580" spans="57:59" x14ac:dyDescent="0.25">
      <c r="BE9580"/>
      <c r="BF9580"/>
      <c r="BG9580"/>
    </row>
    <row r="9581" spans="57:59" x14ac:dyDescent="0.25">
      <c r="BE9581"/>
      <c r="BF9581"/>
      <c r="BG9581"/>
    </row>
    <row r="9582" spans="57:59" x14ac:dyDescent="0.25">
      <c r="BE9582"/>
      <c r="BF9582"/>
      <c r="BG9582"/>
    </row>
    <row r="9583" spans="57:59" x14ac:dyDescent="0.25">
      <c r="BE9583"/>
      <c r="BF9583"/>
      <c r="BG9583"/>
    </row>
    <row r="9584" spans="57:59" x14ac:dyDescent="0.25">
      <c r="BE9584"/>
      <c r="BF9584"/>
      <c r="BG9584"/>
    </row>
    <row r="9585" spans="57:59" x14ac:dyDescent="0.25">
      <c r="BE9585"/>
      <c r="BF9585"/>
      <c r="BG9585"/>
    </row>
    <row r="9586" spans="57:59" x14ac:dyDescent="0.25">
      <c r="BE9586"/>
      <c r="BF9586"/>
      <c r="BG9586"/>
    </row>
    <row r="9587" spans="57:59" x14ac:dyDescent="0.25">
      <c r="BE9587"/>
      <c r="BF9587"/>
      <c r="BG9587"/>
    </row>
    <row r="9588" spans="57:59" x14ac:dyDescent="0.25">
      <c r="BE9588"/>
      <c r="BF9588"/>
      <c r="BG9588"/>
    </row>
    <row r="9589" spans="57:59" x14ac:dyDescent="0.25">
      <c r="BE9589"/>
      <c r="BF9589"/>
      <c r="BG9589"/>
    </row>
    <row r="9590" spans="57:59" x14ac:dyDescent="0.25">
      <c r="BE9590"/>
      <c r="BF9590"/>
      <c r="BG9590"/>
    </row>
    <row r="9591" spans="57:59" x14ac:dyDescent="0.25">
      <c r="BE9591"/>
      <c r="BF9591"/>
      <c r="BG9591"/>
    </row>
    <row r="9592" spans="57:59" x14ac:dyDescent="0.25">
      <c r="BE9592"/>
      <c r="BF9592"/>
      <c r="BG9592"/>
    </row>
    <row r="9593" spans="57:59" x14ac:dyDescent="0.25">
      <c r="BE9593"/>
      <c r="BF9593"/>
      <c r="BG9593"/>
    </row>
    <row r="9594" spans="57:59" x14ac:dyDescent="0.25">
      <c r="BE9594"/>
      <c r="BF9594"/>
      <c r="BG9594"/>
    </row>
    <row r="9595" spans="57:59" x14ac:dyDescent="0.25">
      <c r="BE9595"/>
      <c r="BF9595"/>
      <c r="BG9595"/>
    </row>
    <row r="9596" spans="57:59" x14ac:dyDescent="0.25">
      <c r="BE9596"/>
      <c r="BF9596"/>
      <c r="BG9596"/>
    </row>
    <row r="9597" spans="57:59" x14ac:dyDescent="0.25">
      <c r="BE9597"/>
      <c r="BF9597"/>
      <c r="BG9597"/>
    </row>
    <row r="9598" spans="57:59" x14ac:dyDescent="0.25">
      <c r="BE9598"/>
      <c r="BF9598"/>
      <c r="BG9598"/>
    </row>
    <row r="9599" spans="57:59" x14ac:dyDescent="0.25">
      <c r="BE9599"/>
      <c r="BF9599"/>
      <c r="BG9599"/>
    </row>
    <row r="9600" spans="57:59" x14ac:dyDescent="0.25">
      <c r="BE9600"/>
      <c r="BF9600"/>
      <c r="BG9600"/>
    </row>
    <row r="9601" spans="57:59" x14ac:dyDescent="0.25">
      <c r="BE9601"/>
      <c r="BF9601"/>
      <c r="BG9601"/>
    </row>
    <row r="9602" spans="57:59" x14ac:dyDescent="0.25">
      <c r="BE9602"/>
      <c r="BF9602"/>
      <c r="BG9602"/>
    </row>
    <row r="9603" spans="57:59" x14ac:dyDescent="0.25">
      <c r="BE9603"/>
      <c r="BF9603"/>
      <c r="BG9603"/>
    </row>
    <row r="9604" spans="57:59" x14ac:dyDescent="0.25">
      <c r="BE9604"/>
      <c r="BF9604"/>
      <c r="BG9604"/>
    </row>
    <row r="9605" spans="57:59" x14ac:dyDescent="0.25">
      <c r="BE9605"/>
      <c r="BF9605"/>
      <c r="BG9605"/>
    </row>
    <row r="9606" spans="57:59" x14ac:dyDescent="0.25">
      <c r="BE9606"/>
      <c r="BF9606"/>
      <c r="BG9606"/>
    </row>
    <row r="9607" spans="57:59" x14ac:dyDescent="0.25">
      <c r="BE9607"/>
      <c r="BF9607"/>
      <c r="BG9607"/>
    </row>
    <row r="9608" spans="57:59" x14ac:dyDescent="0.25">
      <c r="BE9608"/>
      <c r="BF9608"/>
      <c r="BG9608"/>
    </row>
    <row r="9609" spans="57:59" x14ac:dyDescent="0.25">
      <c r="BE9609"/>
      <c r="BF9609"/>
      <c r="BG9609"/>
    </row>
    <row r="9610" spans="57:59" x14ac:dyDescent="0.25">
      <c r="BE9610"/>
      <c r="BF9610"/>
      <c r="BG9610"/>
    </row>
    <row r="9611" spans="57:59" x14ac:dyDescent="0.25">
      <c r="BE9611"/>
      <c r="BF9611"/>
      <c r="BG9611"/>
    </row>
    <row r="9612" spans="57:59" x14ac:dyDescent="0.25">
      <c r="BE9612"/>
      <c r="BF9612"/>
      <c r="BG9612"/>
    </row>
    <row r="9613" spans="57:59" x14ac:dyDescent="0.25">
      <c r="BE9613"/>
      <c r="BF9613"/>
      <c r="BG9613"/>
    </row>
    <row r="9614" spans="57:59" x14ac:dyDescent="0.25">
      <c r="BE9614"/>
      <c r="BF9614"/>
      <c r="BG9614"/>
    </row>
    <row r="9615" spans="57:59" x14ac:dyDescent="0.25">
      <c r="BE9615"/>
      <c r="BF9615"/>
      <c r="BG9615"/>
    </row>
    <row r="9616" spans="57:59" x14ac:dyDescent="0.25">
      <c r="BE9616"/>
      <c r="BF9616"/>
      <c r="BG9616"/>
    </row>
    <row r="9617" spans="57:59" x14ac:dyDescent="0.25">
      <c r="BE9617"/>
      <c r="BF9617"/>
      <c r="BG9617"/>
    </row>
    <row r="9618" spans="57:59" x14ac:dyDescent="0.25">
      <c r="BE9618"/>
      <c r="BF9618"/>
      <c r="BG9618"/>
    </row>
    <row r="9619" spans="57:59" x14ac:dyDescent="0.25">
      <c r="BE9619"/>
      <c r="BF9619"/>
      <c r="BG9619"/>
    </row>
    <row r="9620" spans="57:59" x14ac:dyDescent="0.25">
      <c r="BE9620"/>
      <c r="BF9620"/>
      <c r="BG9620"/>
    </row>
    <row r="9621" spans="57:59" x14ac:dyDescent="0.25">
      <c r="BE9621"/>
      <c r="BF9621"/>
      <c r="BG9621"/>
    </row>
    <row r="9622" spans="57:59" x14ac:dyDescent="0.25">
      <c r="BE9622"/>
      <c r="BF9622"/>
      <c r="BG9622"/>
    </row>
    <row r="9623" spans="57:59" x14ac:dyDescent="0.25">
      <c r="BE9623"/>
      <c r="BF9623"/>
      <c r="BG9623"/>
    </row>
    <row r="9624" spans="57:59" x14ac:dyDescent="0.25">
      <c r="BE9624"/>
      <c r="BF9624"/>
      <c r="BG9624"/>
    </row>
    <row r="9625" spans="57:59" x14ac:dyDescent="0.25">
      <c r="BE9625"/>
      <c r="BF9625"/>
      <c r="BG9625"/>
    </row>
    <row r="9626" spans="57:59" x14ac:dyDescent="0.25">
      <c r="BE9626"/>
      <c r="BF9626"/>
      <c r="BG9626"/>
    </row>
    <row r="9627" spans="57:59" x14ac:dyDescent="0.25">
      <c r="BE9627"/>
      <c r="BF9627"/>
      <c r="BG9627"/>
    </row>
    <row r="9628" spans="57:59" x14ac:dyDescent="0.25">
      <c r="BE9628"/>
      <c r="BF9628"/>
      <c r="BG9628"/>
    </row>
    <row r="9629" spans="57:59" x14ac:dyDescent="0.25">
      <c r="BE9629"/>
      <c r="BF9629"/>
      <c r="BG9629"/>
    </row>
    <row r="9630" spans="57:59" x14ac:dyDescent="0.25">
      <c r="BE9630"/>
      <c r="BF9630"/>
      <c r="BG9630"/>
    </row>
    <row r="9631" spans="57:59" x14ac:dyDescent="0.25">
      <c r="BE9631"/>
      <c r="BF9631"/>
      <c r="BG9631"/>
    </row>
    <row r="9632" spans="57:59" x14ac:dyDescent="0.25">
      <c r="BE9632"/>
      <c r="BF9632"/>
      <c r="BG9632"/>
    </row>
    <row r="9633" spans="57:59" x14ac:dyDescent="0.25">
      <c r="BE9633"/>
      <c r="BF9633"/>
      <c r="BG9633"/>
    </row>
    <row r="9634" spans="57:59" x14ac:dyDescent="0.25">
      <c r="BE9634"/>
      <c r="BF9634"/>
      <c r="BG9634"/>
    </row>
    <row r="9635" spans="57:59" x14ac:dyDescent="0.25">
      <c r="BE9635"/>
      <c r="BF9635"/>
      <c r="BG9635"/>
    </row>
    <row r="9636" spans="57:59" x14ac:dyDescent="0.25">
      <c r="BE9636"/>
      <c r="BF9636"/>
      <c r="BG9636"/>
    </row>
    <row r="9637" spans="57:59" x14ac:dyDescent="0.25">
      <c r="BE9637"/>
      <c r="BF9637"/>
      <c r="BG9637"/>
    </row>
    <row r="9638" spans="57:59" x14ac:dyDescent="0.25">
      <c r="BE9638"/>
      <c r="BF9638"/>
      <c r="BG9638"/>
    </row>
    <row r="9639" spans="57:59" x14ac:dyDescent="0.25">
      <c r="BE9639"/>
      <c r="BF9639"/>
      <c r="BG9639"/>
    </row>
    <row r="9640" spans="57:59" x14ac:dyDescent="0.25">
      <c r="BE9640"/>
      <c r="BF9640"/>
      <c r="BG9640"/>
    </row>
    <row r="9641" spans="57:59" x14ac:dyDescent="0.25">
      <c r="BE9641"/>
      <c r="BF9641"/>
      <c r="BG9641"/>
    </row>
    <row r="9642" spans="57:59" x14ac:dyDescent="0.25">
      <c r="BE9642"/>
      <c r="BF9642"/>
      <c r="BG9642"/>
    </row>
    <row r="9643" spans="57:59" x14ac:dyDescent="0.25">
      <c r="BE9643"/>
      <c r="BF9643"/>
      <c r="BG9643"/>
    </row>
    <row r="9644" spans="57:59" x14ac:dyDescent="0.25">
      <c r="BE9644"/>
      <c r="BF9644"/>
      <c r="BG9644"/>
    </row>
    <row r="9645" spans="57:59" x14ac:dyDescent="0.25">
      <c r="BE9645"/>
      <c r="BF9645"/>
      <c r="BG9645"/>
    </row>
    <row r="9646" spans="57:59" x14ac:dyDescent="0.25">
      <c r="BE9646"/>
      <c r="BF9646"/>
      <c r="BG9646"/>
    </row>
    <row r="9647" spans="57:59" x14ac:dyDescent="0.25">
      <c r="BE9647"/>
      <c r="BF9647"/>
      <c r="BG9647"/>
    </row>
    <row r="9648" spans="57:59" x14ac:dyDescent="0.25">
      <c r="BE9648"/>
      <c r="BF9648"/>
      <c r="BG9648"/>
    </row>
    <row r="9649" spans="57:59" x14ac:dyDescent="0.25">
      <c r="BE9649"/>
      <c r="BF9649"/>
      <c r="BG9649"/>
    </row>
    <row r="9650" spans="57:59" x14ac:dyDescent="0.25">
      <c r="BE9650"/>
      <c r="BF9650"/>
      <c r="BG9650"/>
    </row>
    <row r="9651" spans="57:59" x14ac:dyDescent="0.25">
      <c r="BE9651"/>
      <c r="BF9651"/>
      <c r="BG9651"/>
    </row>
    <row r="9652" spans="57:59" x14ac:dyDescent="0.25">
      <c r="BE9652"/>
      <c r="BF9652"/>
      <c r="BG9652"/>
    </row>
    <row r="9653" spans="57:59" x14ac:dyDescent="0.25">
      <c r="BE9653"/>
      <c r="BF9653"/>
      <c r="BG9653"/>
    </row>
    <row r="9654" spans="57:59" x14ac:dyDescent="0.25">
      <c r="BE9654"/>
      <c r="BF9654"/>
      <c r="BG9654"/>
    </row>
    <row r="9655" spans="57:59" x14ac:dyDescent="0.25">
      <c r="BE9655"/>
      <c r="BF9655"/>
      <c r="BG9655"/>
    </row>
    <row r="9656" spans="57:59" x14ac:dyDescent="0.25">
      <c r="BE9656"/>
      <c r="BF9656"/>
      <c r="BG9656"/>
    </row>
    <row r="9657" spans="57:59" x14ac:dyDescent="0.25">
      <c r="BE9657"/>
      <c r="BF9657"/>
      <c r="BG9657"/>
    </row>
    <row r="9658" spans="57:59" x14ac:dyDescent="0.25">
      <c r="BE9658"/>
      <c r="BF9658"/>
      <c r="BG9658"/>
    </row>
    <row r="9659" spans="57:59" x14ac:dyDescent="0.25">
      <c r="BE9659"/>
      <c r="BF9659"/>
      <c r="BG9659"/>
    </row>
    <row r="9660" spans="57:59" x14ac:dyDescent="0.25">
      <c r="BE9660"/>
      <c r="BF9660"/>
      <c r="BG9660"/>
    </row>
    <row r="9661" spans="57:59" x14ac:dyDescent="0.25">
      <c r="BE9661"/>
      <c r="BF9661"/>
      <c r="BG9661"/>
    </row>
    <row r="9662" spans="57:59" x14ac:dyDescent="0.25">
      <c r="BE9662"/>
      <c r="BF9662"/>
      <c r="BG9662"/>
    </row>
    <row r="9663" spans="57:59" x14ac:dyDescent="0.25">
      <c r="BE9663"/>
      <c r="BF9663"/>
      <c r="BG9663"/>
    </row>
    <row r="9664" spans="57:59" x14ac:dyDescent="0.25">
      <c r="BE9664"/>
      <c r="BF9664"/>
      <c r="BG9664"/>
    </row>
    <row r="9665" spans="57:59" x14ac:dyDescent="0.25">
      <c r="BE9665"/>
      <c r="BF9665"/>
      <c r="BG9665"/>
    </row>
    <row r="9666" spans="57:59" x14ac:dyDescent="0.25">
      <c r="BE9666"/>
      <c r="BF9666"/>
      <c r="BG9666"/>
    </row>
    <row r="9667" spans="57:59" x14ac:dyDescent="0.25">
      <c r="BE9667"/>
      <c r="BF9667"/>
      <c r="BG9667"/>
    </row>
    <row r="9668" spans="57:59" x14ac:dyDescent="0.25">
      <c r="BE9668"/>
      <c r="BF9668"/>
      <c r="BG9668"/>
    </row>
    <row r="9669" spans="57:59" x14ac:dyDescent="0.25">
      <c r="BE9669"/>
      <c r="BF9669"/>
      <c r="BG9669"/>
    </row>
    <row r="9670" spans="57:59" x14ac:dyDescent="0.25">
      <c r="BE9670"/>
      <c r="BF9670"/>
      <c r="BG9670"/>
    </row>
    <row r="9671" spans="57:59" x14ac:dyDescent="0.25">
      <c r="BE9671"/>
      <c r="BF9671"/>
      <c r="BG9671"/>
    </row>
    <row r="9672" spans="57:59" x14ac:dyDescent="0.25">
      <c r="BE9672"/>
      <c r="BF9672"/>
      <c r="BG9672"/>
    </row>
    <row r="9673" spans="57:59" x14ac:dyDescent="0.25">
      <c r="BE9673"/>
      <c r="BF9673"/>
      <c r="BG9673"/>
    </row>
    <row r="9674" spans="57:59" x14ac:dyDescent="0.25">
      <c r="BE9674"/>
      <c r="BF9674"/>
      <c r="BG9674"/>
    </row>
    <row r="9675" spans="57:59" x14ac:dyDescent="0.25">
      <c r="BE9675"/>
      <c r="BF9675"/>
      <c r="BG9675"/>
    </row>
    <row r="9676" spans="57:59" x14ac:dyDescent="0.25">
      <c r="BE9676"/>
      <c r="BF9676"/>
      <c r="BG9676"/>
    </row>
    <row r="9677" spans="57:59" x14ac:dyDescent="0.25">
      <c r="BE9677"/>
      <c r="BF9677"/>
      <c r="BG9677"/>
    </row>
    <row r="9678" spans="57:59" x14ac:dyDescent="0.25">
      <c r="BE9678"/>
      <c r="BF9678"/>
      <c r="BG9678"/>
    </row>
    <row r="9679" spans="57:59" x14ac:dyDescent="0.25">
      <c r="BE9679"/>
      <c r="BF9679"/>
      <c r="BG9679"/>
    </row>
    <row r="9680" spans="57:59" x14ac:dyDescent="0.25">
      <c r="BE9680"/>
      <c r="BF9680"/>
      <c r="BG9680"/>
    </row>
    <row r="9681" spans="57:59" x14ac:dyDescent="0.25">
      <c r="BE9681"/>
      <c r="BF9681"/>
      <c r="BG9681"/>
    </row>
    <row r="9682" spans="57:59" x14ac:dyDescent="0.25">
      <c r="BE9682"/>
      <c r="BF9682"/>
      <c r="BG9682"/>
    </row>
    <row r="9683" spans="57:59" x14ac:dyDescent="0.25">
      <c r="BE9683"/>
      <c r="BF9683"/>
      <c r="BG9683"/>
    </row>
    <row r="9684" spans="57:59" x14ac:dyDescent="0.25">
      <c r="BE9684"/>
      <c r="BF9684"/>
      <c r="BG9684"/>
    </row>
    <row r="9685" spans="57:59" x14ac:dyDescent="0.25">
      <c r="BE9685"/>
      <c r="BF9685"/>
      <c r="BG9685"/>
    </row>
    <row r="9686" spans="57:59" x14ac:dyDescent="0.25">
      <c r="BE9686"/>
      <c r="BF9686"/>
      <c r="BG9686"/>
    </row>
    <row r="9687" spans="57:59" x14ac:dyDescent="0.25">
      <c r="BE9687"/>
      <c r="BF9687"/>
      <c r="BG9687"/>
    </row>
    <row r="9688" spans="57:59" x14ac:dyDescent="0.25">
      <c r="BE9688"/>
      <c r="BF9688"/>
      <c r="BG9688"/>
    </row>
    <row r="9689" spans="57:59" x14ac:dyDescent="0.25">
      <c r="BE9689"/>
      <c r="BF9689"/>
      <c r="BG9689"/>
    </row>
    <row r="9690" spans="57:59" x14ac:dyDescent="0.25">
      <c r="BE9690"/>
      <c r="BF9690"/>
      <c r="BG9690"/>
    </row>
    <row r="9691" spans="57:59" x14ac:dyDescent="0.25">
      <c r="BE9691"/>
      <c r="BF9691"/>
      <c r="BG9691"/>
    </row>
    <row r="9692" spans="57:59" x14ac:dyDescent="0.25">
      <c r="BE9692"/>
      <c r="BF9692"/>
      <c r="BG9692"/>
    </row>
    <row r="9693" spans="57:59" x14ac:dyDescent="0.25">
      <c r="BE9693"/>
      <c r="BF9693"/>
      <c r="BG9693"/>
    </row>
    <row r="9694" spans="57:59" x14ac:dyDescent="0.25">
      <c r="BE9694"/>
      <c r="BF9694"/>
      <c r="BG9694"/>
    </row>
    <row r="9695" spans="57:59" x14ac:dyDescent="0.25">
      <c r="BE9695"/>
      <c r="BF9695"/>
      <c r="BG9695"/>
    </row>
    <row r="9696" spans="57:59" x14ac:dyDescent="0.25">
      <c r="BE9696"/>
      <c r="BF9696"/>
      <c r="BG9696"/>
    </row>
    <row r="9697" spans="57:59" x14ac:dyDescent="0.25">
      <c r="BE9697"/>
      <c r="BF9697"/>
      <c r="BG9697"/>
    </row>
    <row r="9698" spans="57:59" x14ac:dyDescent="0.25">
      <c r="BE9698"/>
      <c r="BF9698"/>
      <c r="BG9698"/>
    </row>
    <row r="9699" spans="57:59" x14ac:dyDescent="0.25">
      <c r="BE9699"/>
      <c r="BF9699"/>
      <c r="BG9699"/>
    </row>
    <row r="9700" spans="57:59" x14ac:dyDescent="0.25">
      <c r="BE9700"/>
      <c r="BF9700"/>
      <c r="BG9700"/>
    </row>
    <row r="9701" spans="57:59" x14ac:dyDescent="0.25">
      <c r="BE9701"/>
      <c r="BF9701"/>
      <c r="BG9701"/>
    </row>
    <row r="9702" spans="57:59" x14ac:dyDescent="0.25">
      <c r="BE9702"/>
      <c r="BF9702"/>
      <c r="BG9702"/>
    </row>
    <row r="9703" spans="57:59" x14ac:dyDescent="0.25">
      <c r="BE9703"/>
      <c r="BF9703"/>
      <c r="BG9703"/>
    </row>
    <row r="9704" spans="57:59" x14ac:dyDescent="0.25">
      <c r="BE9704"/>
      <c r="BF9704"/>
      <c r="BG9704"/>
    </row>
    <row r="9705" spans="57:59" x14ac:dyDescent="0.25">
      <c r="BE9705"/>
      <c r="BF9705"/>
      <c r="BG9705"/>
    </row>
    <row r="9706" spans="57:59" x14ac:dyDescent="0.25">
      <c r="BE9706"/>
      <c r="BF9706"/>
      <c r="BG9706"/>
    </row>
    <row r="9707" spans="57:59" x14ac:dyDescent="0.25">
      <c r="BE9707"/>
      <c r="BF9707"/>
      <c r="BG9707"/>
    </row>
    <row r="9708" spans="57:59" x14ac:dyDescent="0.25">
      <c r="BE9708"/>
      <c r="BF9708"/>
      <c r="BG9708"/>
    </row>
    <row r="9709" spans="57:59" x14ac:dyDescent="0.25">
      <c r="BE9709"/>
      <c r="BF9709"/>
      <c r="BG9709"/>
    </row>
    <row r="9710" spans="57:59" x14ac:dyDescent="0.25">
      <c r="BE9710"/>
      <c r="BF9710"/>
      <c r="BG9710"/>
    </row>
    <row r="9711" spans="57:59" x14ac:dyDescent="0.25">
      <c r="BE9711"/>
      <c r="BF9711"/>
      <c r="BG9711"/>
    </row>
    <row r="9712" spans="57:59" x14ac:dyDescent="0.25">
      <c r="BE9712"/>
      <c r="BF9712"/>
      <c r="BG9712"/>
    </row>
    <row r="9713" spans="57:59" x14ac:dyDescent="0.25">
      <c r="BE9713"/>
      <c r="BF9713"/>
      <c r="BG9713"/>
    </row>
    <row r="9714" spans="57:59" x14ac:dyDescent="0.25">
      <c r="BE9714"/>
      <c r="BF9714"/>
      <c r="BG9714"/>
    </row>
    <row r="9715" spans="57:59" x14ac:dyDescent="0.25">
      <c r="BE9715"/>
      <c r="BF9715"/>
      <c r="BG9715"/>
    </row>
    <row r="9716" spans="57:59" x14ac:dyDescent="0.25">
      <c r="BE9716"/>
      <c r="BF9716"/>
      <c r="BG9716"/>
    </row>
    <row r="9717" spans="57:59" x14ac:dyDescent="0.25">
      <c r="BE9717"/>
      <c r="BF9717"/>
      <c r="BG9717"/>
    </row>
    <row r="9718" spans="57:59" x14ac:dyDescent="0.25">
      <c r="BE9718"/>
      <c r="BF9718"/>
      <c r="BG9718"/>
    </row>
    <row r="9719" spans="57:59" x14ac:dyDescent="0.25">
      <c r="BE9719"/>
      <c r="BF9719"/>
      <c r="BG9719"/>
    </row>
    <row r="9720" spans="57:59" x14ac:dyDescent="0.25">
      <c r="BE9720"/>
      <c r="BF9720"/>
      <c r="BG9720"/>
    </row>
    <row r="9721" spans="57:59" x14ac:dyDescent="0.25">
      <c r="BE9721"/>
      <c r="BF9721"/>
      <c r="BG9721"/>
    </row>
    <row r="9722" spans="57:59" x14ac:dyDescent="0.25">
      <c r="BE9722"/>
      <c r="BF9722"/>
      <c r="BG9722"/>
    </row>
    <row r="9723" spans="57:59" x14ac:dyDescent="0.25">
      <c r="BE9723"/>
      <c r="BF9723"/>
      <c r="BG9723"/>
    </row>
    <row r="9724" spans="57:59" x14ac:dyDescent="0.25">
      <c r="BE9724"/>
      <c r="BF9724"/>
      <c r="BG9724"/>
    </row>
    <row r="9725" spans="57:59" x14ac:dyDescent="0.25">
      <c r="BE9725"/>
      <c r="BF9725"/>
      <c r="BG9725"/>
    </row>
    <row r="9726" spans="57:59" x14ac:dyDescent="0.25">
      <c r="BE9726"/>
      <c r="BF9726"/>
      <c r="BG9726"/>
    </row>
    <row r="9727" spans="57:59" x14ac:dyDescent="0.25">
      <c r="BE9727"/>
      <c r="BF9727"/>
      <c r="BG9727"/>
    </row>
    <row r="9728" spans="57:59" x14ac:dyDescent="0.25">
      <c r="BE9728"/>
      <c r="BF9728"/>
      <c r="BG9728"/>
    </row>
    <row r="9729" spans="57:59" x14ac:dyDescent="0.25">
      <c r="BE9729"/>
      <c r="BF9729"/>
      <c r="BG9729"/>
    </row>
    <row r="9730" spans="57:59" x14ac:dyDescent="0.25">
      <c r="BE9730"/>
      <c r="BF9730"/>
      <c r="BG9730"/>
    </row>
    <row r="9731" spans="57:59" x14ac:dyDescent="0.25">
      <c r="BE9731"/>
      <c r="BF9731"/>
      <c r="BG9731"/>
    </row>
    <row r="9732" spans="57:59" x14ac:dyDescent="0.25">
      <c r="BE9732"/>
      <c r="BF9732"/>
      <c r="BG9732"/>
    </row>
    <row r="9733" spans="57:59" x14ac:dyDescent="0.25">
      <c r="BE9733"/>
      <c r="BF9733"/>
      <c r="BG9733"/>
    </row>
    <row r="9734" spans="57:59" x14ac:dyDescent="0.25">
      <c r="BE9734"/>
      <c r="BF9734"/>
      <c r="BG9734"/>
    </row>
    <row r="9735" spans="57:59" x14ac:dyDescent="0.25">
      <c r="BE9735"/>
      <c r="BF9735"/>
      <c r="BG9735"/>
    </row>
    <row r="9736" spans="57:59" x14ac:dyDescent="0.25">
      <c r="BE9736"/>
      <c r="BF9736"/>
      <c r="BG9736"/>
    </row>
    <row r="9737" spans="57:59" x14ac:dyDescent="0.25">
      <c r="BE9737"/>
      <c r="BF9737"/>
      <c r="BG9737"/>
    </row>
    <row r="9738" spans="57:59" x14ac:dyDescent="0.25">
      <c r="BE9738"/>
      <c r="BF9738"/>
      <c r="BG9738"/>
    </row>
    <row r="9739" spans="57:59" x14ac:dyDescent="0.25">
      <c r="BE9739"/>
      <c r="BF9739"/>
      <c r="BG9739"/>
    </row>
    <row r="9740" spans="57:59" x14ac:dyDescent="0.25">
      <c r="BE9740"/>
      <c r="BF9740"/>
      <c r="BG9740"/>
    </row>
    <row r="9741" spans="57:59" x14ac:dyDescent="0.25">
      <c r="BE9741"/>
      <c r="BF9741"/>
      <c r="BG9741"/>
    </row>
    <row r="9742" spans="57:59" x14ac:dyDescent="0.25">
      <c r="BE9742"/>
      <c r="BF9742"/>
      <c r="BG9742"/>
    </row>
    <row r="9743" spans="57:59" x14ac:dyDescent="0.25">
      <c r="BE9743"/>
      <c r="BF9743"/>
      <c r="BG9743"/>
    </row>
    <row r="9744" spans="57:59" x14ac:dyDescent="0.25">
      <c r="BE9744"/>
      <c r="BF9744"/>
      <c r="BG9744"/>
    </row>
    <row r="9745" spans="57:59" x14ac:dyDescent="0.25">
      <c r="BE9745"/>
      <c r="BF9745"/>
      <c r="BG9745"/>
    </row>
    <row r="9746" spans="57:59" x14ac:dyDescent="0.25">
      <c r="BE9746"/>
      <c r="BF9746"/>
      <c r="BG9746"/>
    </row>
    <row r="9747" spans="57:59" x14ac:dyDescent="0.25">
      <c r="BE9747"/>
      <c r="BF9747"/>
      <c r="BG9747"/>
    </row>
    <row r="9748" spans="57:59" x14ac:dyDescent="0.25">
      <c r="BE9748"/>
      <c r="BF9748"/>
      <c r="BG9748"/>
    </row>
    <row r="9749" spans="57:59" x14ac:dyDescent="0.25">
      <c r="BE9749"/>
      <c r="BF9749"/>
      <c r="BG9749"/>
    </row>
    <row r="9750" spans="57:59" x14ac:dyDescent="0.25">
      <c r="BE9750"/>
      <c r="BF9750"/>
      <c r="BG9750"/>
    </row>
    <row r="9751" spans="57:59" x14ac:dyDescent="0.25">
      <c r="BE9751"/>
      <c r="BF9751"/>
      <c r="BG9751"/>
    </row>
    <row r="9752" spans="57:59" x14ac:dyDescent="0.25">
      <c r="BE9752"/>
      <c r="BF9752"/>
      <c r="BG9752"/>
    </row>
    <row r="9753" spans="57:59" x14ac:dyDescent="0.25">
      <c r="BE9753"/>
      <c r="BF9753"/>
      <c r="BG9753"/>
    </row>
    <row r="9754" spans="57:59" x14ac:dyDescent="0.25">
      <c r="BE9754"/>
      <c r="BF9754"/>
      <c r="BG9754"/>
    </row>
    <row r="9755" spans="57:59" x14ac:dyDescent="0.25">
      <c r="BE9755"/>
      <c r="BF9755"/>
      <c r="BG9755"/>
    </row>
    <row r="9756" spans="57:59" x14ac:dyDescent="0.25">
      <c r="BE9756"/>
      <c r="BF9756"/>
      <c r="BG9756"/>
    </row>
    <row r="9757" spans="57:59" x14ac:dyDescent="0.25">
      <c r="BE9757"/>
      <c r="BF9757"/>
      <c r="BG9757"/>
    </row>
    <row r="9758" spans="57:59" x14ac:dyDescent="0.25">
      <c r="BE9758"/>
      <c r="BF9758"/>
      <c r="BG9758"/>
    </row>
    <row r="9759" spans="57:59" x14ac:dyDescent="0.25">
      <c r="BE9759"/>
      <c r="BF9759"/>
      <c r="BG9759"/>
    </row>
    <row r="9760" spans="57:59" x14ac:dyDescent="0.25">
      <c r="BE9760"/>
      <c r="BF9760"/>
      <c r="BG9760"/>
    </row>
    <row r="9761" spans="57:59" x14ac:dyDescent="0.25">
      <c r="BE9761"/>
      <c r="BF9761"/>
      <c r="BG9761"/>
    </row>
    <row r="9762" spans="57:59" x14ac:dyDescent="0.25">
      <c r="BE9762"/>
      <c r="BF9762"/>
      <c r="BG9762"/>
    </row>
    <row r="9763" spans="57:59" x14ac:dyDescent="0.25">
      <c r="BE9763"/>
      <c r="BF9763"/>
      <c r="BG9763"/>
    </row>
    <row r="9764" spans="57:59" x14ac:dyDescent="0.25">
      <c r="BE9764"/>
      <c r="BF9764"/>
      <c r="BG9764"/>
    </row>
    <row r="9765" spans="57:59" x14ac:dyDescent="0.25">
      <c r="BE9765"/>
      <c r="BF9765"/>
      <c r="BG9765"/>
    </row>
    <row r="9766" spans="57:59" x14ac:dyDescent="0.25">
      <c r="BE9766"/>
      <c r="BF9766"/>
      <c r="BG9766"/>
    </row>
    <row r="9767" spans="57:59" x14ac:dyDescent="0.25">
      <c r="BE9767"/>
      <c r="BF9767"/>
      <c r="BG9767"/>
    </row>
    <row r="9768" spans="57:59" x14ac:dyDescent="0.25">
      <c r="BE9768"/>
      <c r="BF9768"/>
      <c r="BG9768"/>
    </row>
    <row r="9769" spans="57:59" x14ac:dyDescent="0.25">
      <c r="BE9769"/>
      <c r="BF9769"/>
      <c r="BG9769"/>
    </row>
    <row r="9770" spans="57:59" x14ac:dyDescent="0.25">
      <c r="BE9770"/>
      <c r="BF9770"/>
      <c r="BG9770"/>
    </row>
    <row r="9771" spans="57:59" x14ac:dyDescent="0.25">
      <c r="BE9771"/>
      <c r="BF9771"/>
      <c r="BG9771"/>
    </row>
    <row r="9772" spans="57:59" x14ac:dyDescent="0.25">
      <c r="BE9772"/>
      <c r="BF9772"/>
      <c r="BG9772"/>
    </row>
    <row r="9773" spans="57:59" x14ac:dyDescent="0.25">
      <c r="BE9773"/>
      <c r="BF9773"/>
      <c r="BG9773"/>
    </row>
    <row r="9774" spans="57:59" x14ac:dyDescent="0.25">
      <c r="BE9774"/>
      <c r="BF9774"/>
      <c r="BG9774"/>
    </row>
    <row r="9775" spans="57:59" x14ac:dyDescent="0.25">
      <c r="BE9775"/>
      <c r="BF9775"/>
      <c r="BG9775"/>
    </row>
    <row r="9776" spans="57:59" x14ac:dyDescent="0.25">
      <c r="BE9776"/>
      <c r="BF9776"/>
      <c r="BG9776"/>
    </row>
    <row r="9777" spans="57:59" x14ac:dyDescent="0.25">
      <c r="BE9777"/>
      <c r="BF9777"/>
      <c r="BG9777"/>
    </row>
    <row r="9778" spans="57:59" x14ac:dyDescent="0.25">
      <c r="BE9778"/>
      <c r="BF9778"/>
      <c r="BG9778"/>
    </row>
    <row r="9779" spans="57:59" x14ac:dyDescent="0.25">
      <c r="BE9779"/>
      <c r="BF9779"/>
      <c r="BG9779"/>
    </row>
    <row r="9780" spans="57:59" x14ac:dyDescent="0.25">
      <c r="BE9780"/>
      <c r="BF9780"/>
      <c r="BG9780"/>
    </row>
    <row r="9781" spans="57:59" x14ac:dyDescent="0.25">
      <c r="BE9781"/>
      <c r="BF9781"/>
      <c r="BG9781"/>
    </row>
    <row r="9782" spans="57:59" x14ac:dyDescent="0.25">
      <c r="BE9782"/>
      <c r="BF9782"/>
      <c r="BG9782"/>
    </row>
    <row r="9783" spans="57:59" x14ac:dyDescent="0.25">
      <c r="BE9783"/>
      <c r="BF9783"/>
      <c r="BG9783"/>
    </row>
    <row r="9784" spans="57:59" x14ac:dyDescent="0.25">
      <c r="BE9784"/>
      <c r="BF9784"/>
      <c r="BG9784"/>
    </row>
    <row r="9785" spans="57:59" x14ac:dyDescent="0.25">
      <c r="BE9785"/>
      <c r="BF9785"/>
      <c r="BG9785"/>
    </row>
    <row r="9786" spans="57:59" x14ac:dyDescent="0.25">
      <c r="BE9786"/>
      <c r="BF9786"/>
      <c r="BG9786"/>
    </row>
    <row r="9787" spans="57:59" x14ac:dyDescent="0.25">
      <c r="BE9787"/>
      <c r="BF9787"/>
      <c r="BG9787"/>
    </row>
    <row r="9788" spans="57:59" x14ac:dyDescent="0.25">
      <c r="BE9788"/>
      <c r="BF9788"/>
      <c r="BG9788"/>
    </row>
    <row r="9789" spans="57:59" x14ac:dyDescent="0.25">
      <c r="BE9789"/>
      <c r="BF9789"/>
      <c r="BG9789"/>
    </row>
    <row r="9790" spans="57:59" x14ac:dyDescent="0.25">
      <c r="BE9790"/>
      <c r="BF9790"/>
      <c r="BG9790"/>
    </row>
    <row r="9791" spans="57:59" x14ac:dyDescent="0.25">
      <c r="BE9791"/>
      <c r="BF9791"/>
      <c r="BG9791"/>
    </row>
    <row r="9792" spans="57:59" x14ac:dyDescent="0.25">
      <c r="BE9792"/>
      <c r="BF9792"/>
      <c r="BG9792"/>
    </row>
    <row r="9793" spans="57:59" x14ac:dyDescent="0.25">
      <c r="BE9793"/>
      <c r="BF9793"/>
      <c r="BG9793"/>
    </row>
    <row r="9794" spans="57:59" x14ac:dyDescent="0.25">
      <c r="BE9794"/>
      <c r="BF9794"/>
      <c r="BG9794"/>
    </row>
    <row r="9795" spans="57:59" x14ac:dyDescent="0.25">
      <c r="BE9795"/>
      <c r="BF9795"/>
      <c r="BG9795"/>
    </row>
    <row r="9796" spans="57:59" x14ac:dyDescent="0.25">
      <c r="BE9796"/>
      <c r="BF9796"/>
      <c r="BG9796"/>
    </row>
    <row r="9797" spans="57:59" x14ac:dyDescent="0.25">
      <c r="BE9797"/>
      <c r="BF9797"/>
      <c r="BG9797"/>
    </row>
    <row r="9798" spans="57:59" x14ac:dyDescent="0.25">
      <c r="BE9798"/>
      <c r="BF9798"/>
      <c r="BG9798"/>
    </row>
    <row r="9799" spans="57:59" x14ac:dyDescent="0.25">
      <c r="BE9799"/>
      <c r="BF9799"/>
      <c r="BG9799"/>
    </row>
    <row r="9800" spans="57:59" x14ac:dyDescent="0.25">
      <c r="BE9800"/>
      <c r="BF9800"/>
      <c r="BG9800"/>
    </row>
    <row r="9801" spans="57:59" x14ac:dyDescent="0.25">
      <c r="BE9801"/>
      <c r="BF9801"/>
      <c r="BG9801"/>
    </row>
    <row r="9802" spans="57:59" x14ac:dyDescent="0.25">
      <c r="BE9802"/>
      <c r="BF9802"/>
      <c r="BG9802"/>
    </row>
    <row r="9803" spans="57:59" x14ac:dyDescent="0.25">
      <c r="BE9803"/>
      <c r="BF9803"/>
      <c r="BG9803"/>
    </row>
    <row r="9804" spans="57:59" x14ac:dyDescent="0.25">
      <c r="BE9804"/>
      <c r="BF9804"/>
      <c r="BG9804"/>
    </row>
    <row r="9805" spans="57:59" x14ac:dyDescent="0.25">
      <c r="BE9805"/>
      <c r="BF9805"/>
      <c r="BG9805"/>
    </row>
    <row r="9806" spans="57:59" x14ac:dyDescent="0.25">
      <c r="BE9806"/>
      <c r="BF9806"/>
      <c r="BG9806"/>
    </row>
    <row r="9807" spans="57:59" x14ac:dyDescent="0.25">
      <c r="BE9807"/>
      <c r="BF9807"/>
      <c r="BG9807"/>
    </row>
    <row r="9808" spans="57:59" x14ac:dyDescent="0.25">
      <c r="BE9808"/>
      <c r="BF9808"/>
      <c r="BG9808"/>
    </row>
    <row r="9809" spans="57:59" x14ac:dyDescent="0.25">
      <c r="BE9809"/>
      <c r="BF9809"/>
      <c r="BG9809"/>
    </row>
    <row r="9810" spans="57:59" x14ac:dyDescent="0.25">
      <c r="BE9810"/>
      <c r="BF9810"/>
      <c r="BG9810"/>
    </row>
    <row r="9811" spans="57:59" x14ac:dyDescent="0.25">
      <c r="BE9811"/>
      <c r="BF9811"/>
      <c r="BG9811"/>
    </row>
    <row r="9812" spans="57:59" x14ac:dyDescent="0.25">
      <c r="BE9812"/>
      <c r="BF9812"/>
      <c r="BG9812"/>
    </row>
    <row r="9813" spans="57:59" x14ac:dyDescent="0.25">
      <c r="BE9813"/>
      <c r="BF9813"/>
      <c r="BG9813"/>
    </row>
    <row r="9814" spans="57:59" x14ac:dyDescent="0.25">
      <c r="BE9814"/>
      <c r="BF9814"/>
      <c r="BG9814"/>
    </row>
    <row r="9815" spans="57:59" x14ac:dyDescent="0.25">
      <c r="BE9815"/>
      <c r="BF9815"/>
      <c r="BG9815"/>
    </row>
    <row r="9816" spans="57:59" x14ac:dyDescent="0.25">
      <c r="BE9816"/>
      <c r="BF9816"/>
      <c r="BG9816"/>
    </row>
    <row r="9817" spans="57:59" x14ac:dyDescent="0.25">
      <c r="BE9817"/>
      <c r="BF9817"/>
      <c r="BG9817"/>
    </row>
    <row r="9818" spans="57:59" x14ac:dyDescent="0.25">
      <c r="BE9818"/>
      <c r="BF9818"/>
      <c r="BG9818"/>
    </row>
    <row r="9819" spans="57:59" x14ac:dyDescent="0.25">
      <c r="BE9819"/>
      <c r="BF9819"/>
      <c r="BG9819"/>
    </row>
    <row r="9820" spans="57:59" x14ac:dyDescent="0.25">
      <c r="BE9820"/>
      <c r="BF9820"/>
      <c r="BG9820"/>
    </row>
    <row r="9821" spans="57:59" x14ac:dyDescent="0.25">
      <c r="BE9821"/>
      <c r="BF9821"/>
      <c r="BG9821"/>
    </row>
    <row r="9822" spans="57:59" x14ac:dyDescent="0.25">
      <c r="BE9822"/>
      <c r="BF9822"/>
      <c r="BG9822"/>
    </row>
    <row r="9823" spans="57:59" x14ac:dyDescent="0.25">
      <c r="BE9823"/>
      <c r="BF9823"/>
      <c r="BG9823"/>
    </row>
    <row r="9824" spans="57:59" x14ac:dyDescent="0.25">
      <c r="BE9824"/>
      <c r="BF9824"/>
      <c r="BG9824"/>
    </row>
    <row r="9825" spans="57:59" x14ac:dyDescent="0.25">
      <c r="BE9825"/>
      <c r="BF9825"/>
      <c r="BG9825"/>
    </row>
    <row r="9826" spans="57:59" x14ac:dyDescent="0.25">
      <c r="BE9826"/>
      <c r="BF9826"/>
      <c r="BG9826"/>
    </row>
    <row r="9827" spans="57:59" x14ac:dyDescent="0.25">
      <c r="BE9827"/>
      <c r="BF9827"/>
      <c r="BG9827"/>
    </row>
    <row r="9828" spans="57:59" x14ac:dyDescent="0.25">
      <c r="BE9828"/>
      <c r="BF9828"/>
      <c r="BG9828"/>
    </row>
    <row r="9829" spans="57:59" x14ac:dyDescent="0.25">
      <c r="BE9829"/>
      <c r="BF9829"/>
      <c r="BG9829"/>
    </row>
    <row r="9830" spans="57:59" x14ac:dyDescent="0.25">
      <c r="BE9830"/>
      <c r="BF9830"/>
      <c r="BG9830"/>
    </row>
    <row r="9831" spans="57:59" x14ac:dyDescent="0.25">
      <c r="BE9831"/>
      <c r="BF9831"/>
      <c r="BG9831"/>
    </row>
    <row r="9832" spans="57:59" x14ac:dyDescent="0.25">
      <c r="BE9832"/>
      <c r="BF9832"/>
      <c r="BG9832"/>
    </row>
    <row r="9833" spans="57:59" x14ac:dyDescent="0.25">
      <c r="BE9833"/>
      <c r="BF9833"/>
      <c r="BG9833"/>
    </row>
    <row r="9834" spans="57:59" x14ac:dyDescent="0.25">
      <c r="BE9834"/>
      <c r="BF9834"/>
      <c r="BG9834"/>
    </row>
    <row r="9835" spans="57:59" x14ac:dyDescent="0.25">
      <c r="BE9835"/>
      <c r="BF9835"/>
      <c r="BG9835"/>
    </row>
    <row r="9836" spans="57:59" x14ac:dyDescent="0.25">
      <c r="BE9836"/>
      <c r="BF9836"/>
      <c r="BG9836"/>
    </row>
    <row r="9837" spans="57:59" x14ac:dyDescent="0.25">
      <c r="BE9837"/>
      <c r="BF9837"/>
      <c r="BG9837"/>
    </row>
    <row r="9838" spans="57:59" x14ac:dyDescent="0.25">
      <c r="BE9838"/>
      <c r="BF9838"/>
      <c r="BG9838"/>
    </row>
    <row r="9839" spans="57:59" x14ac:dyDescent="0.25">
      <c r="BE9839"/>
      <c r="BF9839"/>
      <c r="BG9839"/>
    </row>
    <row r="9840" spans="57:59" x14ac:dyDescent="0.25">
      <c r="BE9840"/>
      <c r="BF9840"/>
      <c r="BG9840"/>
    </row>
    <row r="9841" spans="57:59" x14ac:dyDescent="0.25">
      <c r="BE9841"/>
      <c r="BF9841"/>
      <c r="BG9841"/>
    </row>
    <row r="9842" spans="57:59" x14ac:dyDescent="0.25">
      <c r="BE9842"/>
      <c r="BF9842"/>
      <c r="BG9842"/>
    </row>
    <row r="9843" spans="57:59" x14ac:dyDescent="0.25">
      <c r="BE9843"/>
      <c r="BF9843"/>
      <c r="BG9843"/>
    </row>
    <row r="9844" spans="57:59" x14ac:dyDescent="0.25">
      <c r="BE9844"/>
      <c r="BF9844"/>
      <c r="BG9844"/>
    </row>
    <row r="9845" spans="57:59" x14ac:dyDescent="0.25">
      <c r="BE9845"/>
      <c r="BF9845"/>
      <c r="BG9845"/>
    </row>
    <row r="9846" spans="57:59" x14ac:dyDescent="0.25">
      <c r="BE9846"/>
      <c r="BF9846"/>
      <c r="BG9846"/>
    </row>
    <row r="9847" spans="57:59" x14ac:dyDescent="0.25">
      <c r="BE9847"/>
      <c r="BF9847"/>
      <c r="BG9847"/>
    </row>
    <row r="9848" spans="57:59" x14ac:dyDescent="0.25">
      <c r="BE9848"/>
      <c r="BF9848"/>
      <c r="BG9848"/>
    </row>
    <row r="9849" spans="57:59" x14ac:dyDescent="0.25">
      <c r="BE9849"/>
      <c r="BF9849"/>
      <c r="BG9849"/>
    </row>
    <row r="9850" spans="57:59" x14ac:dyDescent="0.25">
      <c r="BE9850"/>
      <c r="BF9850"/>
      <c r="BG9850"/>
    </row>
    <row r="9851" spans="57:59" x14ac:dyDescent="0.25">
      <c r="BE9851"/>
      <c r="BF9851"/>
      <c r="BG9851"/>
    </row>
    <row r="9852" spans="57:59" x14ac:dyDescent="0.25">
      <c r="BE9852"/>
      <c r="BF9852"/>
      <c r="BG9852"/>
    </row>
    <row r="9853" spans="57:59" x14ac:dyDescent="0.25">
      <c r="BE9853"/>
      <c r="BF9853"/>
      <c r="BG9853"/>
    </row>
    <row r="9854" spans="57:59" x14ac:dyDescent="0.25">
      <c r="BE9854"/>
      <c r="BF9854"/>
      <c r="BG9854"/>
    </row>
    <row r="9855" spans="57:59" x14ac:dyDescent="0.25">
      <c r="BE9855"/>
      <c r="BF9855"/>
      <c r="BG9855"/>
    </row>
    <row r="9856" spans="57:59" x14ac:dyDescent="0.25">
      <c r="BE9856"/>
      <c r="BF9856"/>
      <c r="BG9856"/>
    </row>
    <row r="9857" spans="57:59" x14ac:dyDescent="0.25">
      <c r="BE9857"/>
      <c r="BF9857"/>
      <c r="BG9857"/>
    </row>
    <row r="9858" spans="57:59" x14ac:dyDescent="0.25">
      <c r="BE9858"/>
      <c r="BF9858"/>
      <c r="BG9858"/>
    </row>
    <row r="9859" spans="57:59" x14ac:dyDescent="0.25">
      <c r="BE9859"/>
      <c r="BF9859"/>
      <c r="BG9859"/>
    </row>
    <row r="9860" spans="57:59" x14ac:dyDescent="0.25">
      <c r="BE9860"/>
      <c r="BF9860"/>
      <c r="BG9860"/>
    </row>
    <row r="9861" spans="57:59" x14ac:dyDescent="0.25">
      <c r="BE9861"/>
      <c r="BF9861"/>
      <c r="BG9861"/>
    </row>
    <row r="9862" spans="57:59" x14ac:dyDescent="0.25">
      <c r="BE9862"/>
      <c r="BF9862"/>
      <c r="BG9862"/>
    </row>
    <row r="9863" spans="57:59" x14ac:dyDescent="0.25">
      <c r="BE9863"/>
      <c r="BF9863"/>
      <c r="BG9863"/>
    </row>
    <row r="9864" spans="57:59" x14ac:dyDescent="0.25">
      <c r="BE9864"/>
      <c r="BF9864"/>
      <c r="BG9864"/>
    </row>
    <row r="9865" spans="57:59" x14ac:dyDescent="0.25">
      <c r="BE9865"/>
      <c r="BF9865"/>
      <c r="BG9865"/>
    </row>
    <row r="9866" spans="57:59" x14ac:dyDescent="0.25">
      <c r="BE9866"/>
      <c r="BF9866"/>
      <c r="BG9866"/>
    </row>
    <row r="9867" spans="57:59" x14ac:dyDescent="0.25">
      <c r="BE9867"/>
      <c r="BF9867"/>
      <c r="BG9867"/>
    </row>
    <row r="9868" spans="57:59" x14ac:dyDescent="0.25">
      <c r="BE9868"/>
      <c r="BF9868"/>
      <c r="BG9868"/>
    </row>
    <row r="9869" spans="57:59" x14ac:dyDescent="0.25">
      <c r="BE9869"/>
      <c r="BF9869"/>
      <c r="BG9869"/>
    </row>
    <row r="9870" spans="57:59" x14ac:dyDescent="0.25">
      <c r="BE9870"/>
      <c r="BF9870"/>
      <c r="BG9870"/>
    </row>
    <row r="9871" spans="57:59" x14ac:dyDescent="0.25">
      <c r="BE9871"/>
      <c r="BF9871"/>
      <c r="BG9871"/>
    </row>
    <row r="9872" spans="57:59" x14ac:dyDescent="0.25">
      <c r="BE9872"/>
      <c r="BF9872"/>
      <c r="BG9872"/>
    </row>
    <row r="9873" spans="57:59" x14ac:dyDescent="0.25">
      <c r="BE9873"/>
      <c r="BF9873"/>
      <c r="BG9873"/>
    </row>
    <row r="9874" spans="57:59" x14ac:dyDescent="0.25">
      <c r="BE9874"/>
      <c r="BF9874"/>
      <c r="BG9874"/>
    </row>
    <row r="9875" spans="57:59" x14ac:dyDescent="0.25">
      <c r="BE9875"/>
      <c r="BF9875"/>
      <c r="BG9875"/>
    </row>
    <row r="9876" spans="57:59" x14ac:dyDescent="0.25">
      <c r="BE9876"/>
      <c r="BF9876"/>
      <c r="BG9876"/>
    </row>
    <row r="9877" spans="57:59" x14ac:dyDescent="0.25">
      <c r="BE9877"/>
      <c r="BF9877"/>
      <c r="BG9877"/>
    </row>
    <row r="9878" spans="57:59" x14ac:dyDescent="0.25">
      <c r="BE9878"/>
      <c r="BF9878"/>
      <c r="BG9878"/>
    </row>
    <row r="9879" spans="57:59" x14ac:dyDescent="0.25">
      <c r="BE9879"/>
      <c r="BF9879"/>
      <c r="BG9879"/>
    </row>
    <row r="9880" spans="57:59" x14ac:dyDescent="0.25">
      <c r="BE9880"/>
      <c r="BF9880"/>
      <c r="BG9880"/>
    </row>
    <row r="9881" spans="57:59" x14ac:dyDescent="0.25">
      <c r="BE9881"/>
      <c r="BF9881"/>
      <c r="BG9881"/>
    </row>
    <row r="9882" spans="57:59" x14ac:dyDescent="0.25">
      <c r="BE9882"/>
      <c r="BF9882"/>
      <c r="BG9882"/>
    </row>
    <row r="9883" spans="57:59" x14ac:dyDescent="0.25">
      <c r="BE9883"/>
      <c r="BF9883"/>
      <c r="BG9883"/>
    </row>
    <row r="9884" spans="57:59" x14ac:dyDescent="0.25">
      <c r="BE9884"/>
      <c r="BF9884"/>
      <c r="BG9884"/>
    </row>
    <row r="9885" spans="57:59" x14ac:dyDescent="0.25">
      <c r="BE9885"/>
      <c r="BF9885"/>
      <c r="BG9885"/>
    </row>
    <row r="9886" spans="57:59" x14ac:dyDescent="0.25">
      <c r="BE9886"/>
      <c r="BF9886"/>
      <c r="BG9886"/>
    </row>
    <row r="9887" spans="57:59" x14ac:dyDescent="0.25">
      <c r="BE9887"/>
      <c r="BF9887"/>
      <c r="BG9887"/>
    </row>
    <row r="9888" spans="57:59" x14ac:dyDescent="0.25">
      <c r="BE9888"/>
      <c r="BF9888"/>
      <c r="BG9888"/>
    </row>
    <row r="9889" spans="57:59" x14ac:dyDescent="0.25">
      <c r="BE9889"/>
      <c r="BF9889"/>
      <c r="BG9889"/>
    </row>
    <row r="9890" spans="57:59" x14ac:dyDescent="0.25">
      <c r="BE9890"/>
      <c r="BF9890"/>
      <c r="BG9890"/>
    </row>
    <row r="9891" spans="57:59" x14ac:dyDescent="0.25">
      <c r="BE9891"/>
      <c r="BF9891"/>
      <c r="BG9891"/>
    </row>
    <row r="9892" spans="57:59" x14ac:dyDescent="0.25">
      <c r="BE9892"/>
      <c r="BF9892"/>
      <c r="BG9892"/>
    </row>
    <row r="9893" spans="57:59" x14ac:dyDescent="0.25">
      <c r="BE9893"/>
      <c r="BF9893"/>
      <c r="BG9893"/>
    </row>
    <row r="9894" spans="57:59" x14ac:dyDescent="0.25">
      <c r="BE9894"/>
      <c r="BF9894"/>
      <c r="BG9894"/>
    </row>
    <row r="9895" spans="57:59" x14ac:dyDescent="0.25">
      <c r="BE9895"/>
      <c r="BF9895"/>
      <c r="BG9895"/>
    </row>
    <row r="9896" spans="57:59" x14ac:dyDescent="0.25">
      <c r="BE9896"/>
      <c r="BF9896"/>
      <c r="BG9896"/>
    </row>
    <row r="9897" spans="57:59" x14ac:dyDescent="0.25">
      <c r="BE9897"/>
      <c r="BF9897"/>
      <c r="BG9897"/>
    </row>
    <row r="9898" spans="57:59" x14ac:dyDescent="0.25">
      <c r="BE9898"/>
      <c r="BF9898"/>
      <c r="BG9898"/>
    </row>
    <row r="9899" spans="57:59" x14ac:dyDescent="0.25">
      <c r="BE9899"/>
      <c r="BF9899"/>
      <c r="BG9899"/>
    </row>
    <row r="9900" spans="57:59" x14ac:dyDescent="0.25">
      <c r="BE9900"/>
      <c r="BF9900"/>
      <c r="BG9900"/>
    </row>
    <row r="9901" spans="57:59" x14ac:dyDescent="0.25">
      <c r="BE9901"/>
      <c r="BF9901"/>
      <c r="BG9901"/>
    </row>
    <row r="9902" spans="57:59" x14ac:dyDescent="0.25">
      <c r="BE9902"/>
      <c r="BF9902"/>
      <c r="BG9902"/>
    </row>
    <row r="9903" spans="57:59" x14ac:dyDescent="0.25">
      <c r="BE9903"/>
      <c r="BF9903"/>
      <c r="BG9903"/>
    </row>
    <row r="9904" spans="57:59" x14ac:dyDescent="0.25">
      <c r="BE9904"/>
      <c r="BF9904"/>
      <c r="BG9904"/>
    </row>
    <row r="9905" spans="57:59" x14ac:dyDescent="0.25">
      <c r="BE9905"/>
      <c r="BF9905"/>
      <c r="BG9905"/>
    </row>
    <row r="9906" spans="57:59" x14ac:dyDescent="0.25">
      <c r="BE9906"/>
      <c r="BF9906"/>
      <c r="BG9906"/>
    </row>
    <row r="9907" spans="57:59" x14ac:dyDescent="0.25">
      <c r="BE9907"/>
      <c r="BF9907"/>
      <c r="BG9907"/>
    </row>
    <row r="9908" spans="57:59" x14ac:dyDescent="0.25">
      <c r="BE9908"/>
      <c r="BF9908"/>
      <c r="BG9908"/>
    </row>
    <row r="9909" spans="57:59" x14ac:dyDescent="0.25">
      <c r="BE9909"/>
      <c r="BF9909"/>
      <c r="BG9909"/>
    </row>
    <row r="9910" spans="57:59" x14ac:dyDescent="0.25">
      <c r="BE9910"/>
      <c r="BF9910"/>
      <c r="BG9910"/>
    </row>
    <row r="9911" spans="57:59" x14ac:dyDescent="0.25">
      <c r="BE9911"/>
      <c r="BF9911"/>
      <c r="BG9911"/>
    </row>
    <row r="9912" spans="57:59" x14ac:dyDescent="0.25">
      <c r="BE9912"/>
      <c r="BF9912"/>
      <c r="BG9912"/>
    </row>
    <row r="9913" spans="57:59" x14ac:dyDescent="0.25">
      <c r="BE9913"/>
      <c r="BF9913"/>
      <c r="BG9913"/>
    </row>
    <row r="9914" spans="57:59" x14ac:dyDescent="0.25">
      <c r="BE9914"/>
      <c r="BF9914"/>
      <c r="BG9914"/>
    </row>
    <row r="9915" spans="57:59" x14ac:dyDescent="0.25">
      <c r="BE9915"/>
      <c r="BF9915"/>
      <c r="BG9915"/>
    </row>
    <row r="9916" spans="57:59" x14ac:dyDescent="0.25">
      <c r="BE9916"/>
      <c r="BF9916"/>
      <c r="BG9916"/>
    </row>
    <row r="9917" spans="57:59" x14ac:dyDescent="0.25">
      <c r="BE9917"/>
      <c r="BF9917"/>
      <c r="BG9917"/>
    </row>
    <row r="9918" spans="57:59" x14ac:dyDescent="0.25">
      <c r="BE9918"/>
      <c r="BF9918"/>
      <c r="BG9918"/>
    </row>
    <row r="9919" spans="57:59" x14ac:dyDescent="0.25">
      <c r="BE9919"/>
      <c r="BF9919"/>
      <c r="BG9919"/>
    </row>
    <row r="9920" spans="57:59" x14ac:dyDescent="0.25">
      <c r="BE9920"/>
      <c r="BF9920"/>
      <c r="BG9920"/>
    </row>
    <row r="9921" spans="57:59" x14ac:dyDescent="0.25">
      <c r="BE9921"/>
      <c r="BF9921"/>
      <c r="BG9921"/>
    </row>
    <row r="9922" spans="57:59" x14ac:dyDescent="0.25">
      <c r="BE9922"/>
      <c r="BF9922"/>
      <c r="BG9922"/>
    </row>
    <row r="9923" spans="57:59" x14ac:dyDescent="0.25">
      <c r="BE9923"/>
      <c r="BF9923"/>
      <c r="BG9923"/>
    </row>
    <row r="9924" spans="57:59" x14ac:dyDescent="0.25">
      <c r="BE9924"/>
      <c r="BF9924"/>
      <c r="BG9924"/>
    </row>
    <row r="9925" spans="57:59" x14ac:dyDescent="0.25">
      <c r="BE9925"/>
      <c r="BF9925"/>
      <c r="BG9925"/>
    </row>
    <row r="9926" spans="57:59" x14ac:dyDescent="0.25">
      <c r="BE9926"/>
      <c r="BF9926"/>
      <c r="BG9926"/>
    </row>
    <row r="9927" spans="57:59" x14ac:dyDescent="0.25">
      <c r="BE9927"/>
      <c r="BF9927"/>
      <c r="BG9927"/>
    </row>
    <row r="9928" spans="57:59" x14ac:dyDescent="0.25">
      <c r="BE9928"/>
      <c r="BF9928"/>
      <c r="BG9928"/>
    </row>
    <row r="9929" spans="57:59" x14ac:dyDescent="0.25">
      <c r="BE9929"/>
      <c r="BF9929"/>
      <c r="BG9929"/>
    </row>
    <row r="9930" spans="57:59" x14ac:dyDescent="0.25">
      <c r="BE9930"/>
      <c r="BF9930"/>
      <c r="BG9930"/>
    </row>
    <row r="9931" spans="57:59" x14ac:dyDescent="0.25">
      <c r="BE9931"/>
      <c r="BF9931"/>
      <c r="BG9931"/>
    </row>
    <row r="9932" spans="57:59" x14ac:dyDescent="0.25">
      <c r="BE9932"/>
      <c r="BF9932"/>
      <c r="BG9932"/>
    </row>
    <row r="9933" spans="57:59" x14ac:dyDescent="0.25">
      <c r="BE9933"/>
      <c r="BF9933"/>
      <c r="BG9933"/>
    </row>
    <row r="9934" spans="57:59" x14ac:dyDescent="0.25">
      <c r="BE9934"/>
      <c r="BF9934"/>
      <c r="BG9934"/>
    </row>
    <row r="9935" spans="57:59" x14ac:dyDescent="0.25">
      <c r="BE9935"/>
      <c r="BF9935"/>
      <c r="BG9935"/>
    </row>
    <row r="9936" spans="57:59" x14ac:dyDescent="0.25">
      <c r="BE9936"/>
      <c r="BF9936"/>
      <c r="BG9936"/>
    </row>
    <row r="9937" spans="57:59" x14ac:dyDescent="0.25">
      <c r="BE9937"/>
      <c r="BF9937"/>
      <c r="BG9937"/>
    </row>
    <row r="9938" spans="57:59" x14ac:dyDescent="0.25">
      <c r="BE9938"/>
      <c r="BF9938"/>
      <c r="BG9938"/>
    </row>
    <row r="9939" spans="57:59" x14ac:dyDescent="0.25">
      <c r="BE9939"/>
      <c r="BF9939"/>
      <c r="BG9939"/>
    </row>
    <row r="9940" spans="57:59" x14ac:dyDescent="0.25">
      <c r="BE9940"/>
      <c r="BF9940"/>
      <c r="BG9940"/>
    </row>
    <row r="9941" spans="57:59" x14ac:dyDescent="0.25">
      <c r="BE9941"/>
      <c r="BF9941"/>
      <c r="BG9941"/>
    </row>
    <row r="9942" spans="57:59" x14ac:dyDescent="0.25">
      <c r="BE9942"/>
      <c r="BF9942"/>
      <c r="BG9942"/>
    </row>
    <row r="9943" spans="57:59" x14ac:dyDescent="0.25">
      <c r="BE9943"/>
      <c r="BF9943"/>
      <c r="BG9943"/>
    </row>
    <row r="9944" spans="57:59" x14ac:dyDescent="0.25">
      <c r="BE9944"/>
      <c r="BF9944"/>
      <c r="BG9944"/>
    </row>
    <row r="9945" spans="57:59" x14ac:dyDescent="0.25">
      <c r="BE9945"/>
      <c r="BF9945"/>
      <c r="BG9945"/>
    </row>
    <row r="9946" spans="57:59" x14ac:dyDescent="0.25">
      <c r="BE9946"/>
      <c r="BF9946"/>
      <c r="BG9946"/>
    </row>
    <row r="9947" spans="57:59" x14ac:dyDescent="0.25">
      <c r="BE9947"/>
      <c r="BF9947"/>
      <c r="BG9947"/>
    </row>
    <row r="9948" spans="57:59" x14ac:dyDescent="0.25">
      <c r="BE9948"/>
      <c r="BF9948"/>
      <c r="BG9948"/>
    </row>
    <row r="9949" spans="57:59" x14ac:dyDescent="0.25">
      <c r="BE9949"/>
      <c r="BF9949"/>
      <c r="BG9949"/>
    </row>
    <row r="9950" spans="57:59" x14ac:dyDescent="0.25">
      <c r="BE9950"/>
      <c r="BF9950"/>
      <c r="BG9950"/>
    </row>
    <row r="9951" spans="57:59" x14ac:dyDescent="0.25">
      <c r="BE9951"/>
      <c r="BF9951"/>
      <c r="BG9951"/>
    </row>
    <row r="9952" spans="57:59" x14ac:dyDescent="0.25">
      <c r="BE9952"/>
      <c r="BF9952"/>
      <c r="BG9952"/>
    </row>
    <row r="9953" spans="57:59" x14ac:dyDescent="0.25">
      <c r="BE9953"/>
      <c r="BF9953"/>
      <c r="BG9953"/>
    </row>
    <row r="9954" spans="57:59" x14ac:dyDescent="0.25">
      <c r="BE9954"/>
      <c r="BF9954"/>
      <c r="BG9954"/>
    </row>
    <row r="9955" spans="57:59" x14ac:dyDescent="0.25">
      <c r="BE9955"/>
      <c r="BF9955"/>
      <c r="BG9955"/>
    </row>
    <row r="9956" spans="57:59" x14ac:dyDescent="0.25">
      <c r="BE9956"/>
      <c r="BF9956"/>
      <c r="BG9956"/>
    </row>
    <row r="9957" spans="57:59" x14ac:dyDescent="0.25">
      <c r="BE9957"/>
      <c r="BF9957"/>
      <c r="BG9957"/>
    </row>
    <row r="9958" spans="57:59" x14ac:dyDescent="0.25">
      <c r="BE9958"/>
      <c r="BF9958"/>
      <c r="BG9958"/>
    </row>
    <row r="9959" spans="57:59" x14ac:dyDescent="0.25">
      <c r="BE9959"/>
      <c r="BF9959"/>
      <c r="BG9959"/>
    </row>
    <row r="9960" spans="57:59" x14ac:dyDescent="0.25">
      <c r="BE9960"/>
      <c r="BF9960"/>
      <c r="BG9960"/>
    </row>
    <row r="9961" spans="57:59" x14ac:dyDescent="0.25">
      <c r="BE9961"/>
      <c r="BF9961"/>
      <c r="BG9961"/>
    </row>
    <row r="9962" spans="57:59" x14ac:dyDescent="0.25">
      <c r="BE9962"/>
      <c r="BF9962"/>
      <c r="BG9962"/>
    </row>
    <row r="9963" spans="57:59" x14ac:dyDescent="0.25">
      <c r="BE9963"/>
      <c r="BF9963"/>
      <c r="BG9963"/>
    </row>
    <row r="9964" spans="57:59" x14ac:dyDescent="0.25">
      <c r="BE9964"/>
      <c r="BF9964"/>
      <c r="BG9964"/>
    </row>
    <row r="9965" spans="57:59" x14ac:dyDescent="0.25">
      <c r="BE9965"/>
      <c r="BF9965"/>
      <c r="BG9965"/>
    </row>
    <row r="9966" spans="57:59" x14ac:dyDescent="0.25">
      <c r="BE9966"/>
      <c r="BF9966"/>
      <c r="BG9966"/>
    </row>
    <row r="9967" spans="57:59" x14ac:dyDescent="0.25">
      <c r="BE9967"/>
      <c r="BF9967"/>
      <c r="BG9967"/>
    </row>
    <row r="9968" spans="57:59" x14ac:dyDescent="0.25">
      <c r="BE9968"/>
      <c r="BF9968"/>
      <c r="BG9968"/>
    </row>
    <row r="9969" spans="57:59" x14ac:dyDescent="0.25">
      <c r="BE9969"/>
      <c r="BF9969"/>
      <c r="BG9969"/>
    </row>
    <row r="9970" spans="57:59" x14ac:dyDescent="0.25">
      <c r="BE9970"/>
      <c r="BF9970"/>
      <c r="BG9970"/>
    </row>
    <row r="9971" spans="57:59" x14ac:dyDescent="0.25">
      <c r="BE9971"/>
      <c r="BF9971"/>
      <c r="BG9971"/>
    </row>
    <row r="9972" spans="57:59" x14ac:dyDescent="0.25">
      <c r="BE9972"/>
      <c r="BF9972"/>
      <c r="BG9972"/>
    </row>
    <row r="9973" spans="57:59" x14ac:dyDescent="0.25">
      <c r="BE9973"/>
      <c r="BF9973"/>
      <c r="BG9973"/>
    </row>
    <row r="9974" spans="57:59" x14ac:dyDescent="0.25">
      <c r="BE9974"/>
      <c r="BF9974"/>
      <c r="BG9974"/>
    </row>
    <row r="9975" spans="57:59" x14ac:dyDescent="0.25">
      <c r="BE9975"/>
      <c r="BF9975"/>
      <c r="BG9975"/>
    </row>
    <row r="9976" spans="57:59" x14ac:dyDescent="0.25">
      <c r="BE9976"/>
      <c r="BF9976"/>
      <c r="BG9976"/>
    </row>
    <row r="9977" spans="57:59" x14ac:dyDescent="0.25">
      <c r="BE9977"/>
      <c r="BF9977"/>
      <c r="BG9977"/>
    </row>
    <row r="9978" spans="57:59" x14ac:dyDescent="0.25">
      <c r="BE9978"/>
      <c r="BF9978"/>
      <c r="BG9978"/>
    </row>
    <row r="9979" spans="57:59" x14ac:dyDescent="0.25">
      <c r="BE9979"/>
      <c r="BF9979"/>
      <c r="BG9979"/>
    </row>
    <row r="9980" spans="57:59" x14ac:dyDescent="0.25">
      <c r="BE9980"/>
      <c r="BF9980"/>
      <c r="BG9980"/>
    </row>
    <row r="9981" spans="57:59" x14ac:dyDescent="0.25">
      <c r="BE9981"/>
      <c r="BF9981"/>
      <c r="BG9981"/>
    </row>
    <row r="9982" spans="57:59" x14ac:dyDescent="0.25">
      <c r="BE9982"/>
      <c r="BF9982"/>
      <c r="BG9982"/>
    </row>
    <row r="9983" spans="57:59" x14ac:dyDescent="0.25">
      <c r="BE9983"/>
      <c r="BF9983"/>
      <c r="BG9983"/>
    </row>
    <row r="9984" spans="57:59" x14ac:dyDescent="0.25">
      <c r="BE9984"/>
      <c r="BF9984"/>
      <c r="BG9984"/>
    </row>
    <row r="9985" spans="57:59" x14ac:dyDescent="0.25">
      <c r="BE9985"/>
      <c r="BF9985"/>
      <c r="BG9985"/>
    </row>
    <row r="9986" spans="57:59" x14ac:dyDescent="0.25">
      <c r="BE9986"/>
      <c r="BF9986"/>
      <c r="BG9986"/>
    </row>
    <row r="9987" spans="57:59" x14ac:dyDescent="0.25">
      <c r="BE9987"/>
      <c r="BF9987"/>
      <c r="BG9987"/>
    </row>
    <row r="9988" spans="57:59" x14ac:dyDescent="0.25">
      <c r="BE9988"/>
      <c r="BF9988"/>
      <c r="BG9988"/>
    </row>
    <row r="9989" spans="57:59" x14ac:dyDescent="0.25">
      <c r="BE9989"/>
      <c r="BF9989"/>
      <c r="BG9989"/>
    </row>
    <row r="9990" spans="57:59" x14ac:dyDescent="0.25">
      <c r="BE9990"/>
      <c r="BF9990"/>
      <c r="BG9990"/>
    </row>
    <row r="9991" spans="57:59" x14ac:dyDescent="0.25">
      <c r="BE9991"/>
      <c r="BF9991"/>
      <c r="BG9991"/>
    </row>
    <row r="9992" spans="57:59" x14ac:dyDescent="0.25">
      <c r="BE9992"/>
      <c r="BF9992"/>
      <c r="BG9992"/>
    </row>
    <row r="9993" spans="57:59" x14ac:dyDescent="0.25">
      <c r="BE9993"/>
      <c r="BF9993"/>
      <c r="BG9993"/>
    </row>
    <row r="9994" spans="57:59" x14ac:dyDescent="0.25">
      <c r="BE9994"/>
      <c r="BF9994"/>
      <c r="BG9994"/>
    </row>
    <row r="9995" spans="57:59" x14ac:dyDescent="0.25">
      <c r="BE9995"/>
      <c r="BF9995"/>
      <c r="BG9995"/>
    </row>
    <row r="9996" spans="57:59" x14ac:dyDescent="0.25">
      <c r="BE9996"/>
      <c r="BF9996"/>
      <c r="BG9996"/>
    </row>
    <row r="9997" spans="57:59" x14ac:dyDescent="0.25">
      <c r="BE9997"/>
      <c r="BF9997"/>
      <c r="BG9997"/>
    </row>
    <row r="9998" spans="57:59" x14ac:dyDescent="0.25">
      <c r="BE9998"/>
      <c r="BF9998"/>
      <c r="BG9998"/>
    </row>
    <row r="9999" spans="57:59" x14ac:dyDescent="0.25">
      <c r="BE9999"/>
      <c r="BF9999"/>
      <c r="BG9999"/>
    </row>
    <row r="10000" spans="57:59" x14ac:dyDescent="0.25">
      <c r="BE10000"/>
      <c r="BF10000"/>
      <c r="BG10000"/>
    </row>
    <row r="10001" spans="57:59" x14ac:dyDescent="0.25">
      <c r="BE10001"/>
      <c r="BF10001"/>
      <c r="BG10001"/>
    </row>
    <row r="10002" spans="57:59" x14ac:dyDescent="0.25">
      <c r="BE10002"/>
      <c r="BF10002"/>
      <c r="BG10002"/>
    </row>
    <row r="10003" spans="57:59" x14ac:dyDescent="0.25">
      <c r="BE10003"/>
      <c r="BF10003"/>
      <c r="BG10003"/>
    </row>
    <row r="10004" spans="57:59" x14ac:dyDescent="0.25">
      <c r="BE10004"/>
      <c r="BF10004"/>
      <c r="BG10004"/>
    </row>
    <row r="10005" spans="57:59" x14ac:dyDescent="0.25">
      <c r="BE10005"/>
      <c r="BF10005"/>
      <c r="BG10005"/>
    </row>
    <row r="10006" spans="57:59" x14ac:dyDescent="0.25">
      <c r="BE10006"/>
      <c r="BF10006"/>
      <c r="BG10006"/>
    </row>
    <row r="10007" spans="57:59" x14ac:dyDescent="0.25">
      <c r="BE10007"/>
      <c r="BF10007"/>
      <c r="BG10007"/>
    </row>
    <row r="10008" spans="57:59" x14ac:dyDescent="0.25">
      <c r="BE10008"/>
      <c r="BF10008"/>
      <c r="BG10008"/>
    </row>
    <row r="10009" spans="57:59" x14ac:dyDescent="0.25">
      <c r="BE10009"/>
      <c r="BF10009"/>
      <c r="BG10009"/>
    </row>
    <row r="10010" spans="57:59" x14ac:dyDescent="0.25">
      <c r="BE10010"/>
      <c r="BF10010"/>
      <c r="BG10010"/>
    </row>
    <row r="10011" spans="57:59" x14ac:dyDescent="0.25">
      <c r="BE10011"/>
      <c r="BF10011"/>
      <c r="BG10011"/>
    </row>
    <row r="10012" spans="57:59" x14ac:dyDescent="0.25">
      <c r="BE10012"/>
      <c r="BF10012"/>
      <c r="BG10012"/>
    </row>
    <row r="10013" spans="57:59" x14ac:dyDescent="0.25">
      <c r="BE10013"/>
      <c r="BF10013"/>
      <c r="BG10013"/>
    </row>
    <row r="10014" spans="57:59" x14ac:dyDescent="0.25">
      <c r="BE10014"/>
      <c r="BF10014"/>
      <c r="BG10014"/>
    </row>
    <row r="10015" spans="57:59" x14ac:dyDescent="0.25">
      <c r="BE10015"/>
      <c r="BF10015"/>
      <c r="BG10015"/>
    </row>
    <row r="10016" spans="57:59" x14ac:dyDescent="0.25">
      <c r="BE10016"/>
      <c r="BF10016"/>
      <c r="BG10016"/>
    </row>
    <row r="10017" spans="57:59" x14ac:dyDescent="0.25">
      <c r="BE10017"/>
      <c r="BF10017"/>
      <c r="BG10017"/>
    </row>
    <row r="10018" spans="57:59" x14ac:dyDescent="0.25">
      <c r="BE10018"/>
      <c r="BF10018"/>
      <c r="BG10018"/>
    </row>
    <row r="10019" spans="57:59" x14ac:dyDescent="0.25">
      <c r="BE10019"/>
      <c r="BF10019"/>
      <c r="BG10019"/>
    </row>
    <row r="10020" spans="57:59" x14ac:dyDescent="0.25">
      <c r="BE10020"/>
      <c r="BF10020"/>
      <c r="BG10020"/>
    </row>
    <row r="10021" spans="57:59" x14ac:dyDescent="0.25">
      <c r="BE10021"/>
      <c r="BF10021"/>
      <c r="BG10021"/>
    </row>
    <row r="10022" spans="57:59" x14ac:dyDescent="0.25">
      <c r="BE10022"/>
      <c r="BF10022"/>
      <c r="BG10022"/>
    </row>
    <row r="10023" spans="57:59" x14ac:dyDescent="0.25">
      <c r="BE10023"/>
      <c r="BF10023"/>
      <c r="BG10023"/>
    </row>
    <row r="10024" spans="57:59" x14ac:dyDescent="0.25">
      <c r="BE10024"/>
      <c r="BF10024"/>
      <c r="BG10024"/>
    </row>
    <row r="10025" spans="57:59" x14ac:dyDescent="0.25">
      <c r="BE10025"/>
      <c r="BF10025"/>
      <c r="BG10025"/>
    </row>
    <row r="10026" spans="57:59" x14ac:dyDescent="0.25">
      <c r="BE10026"/>
      <c r="BF10026"/>
      <c r="BG10026"/>
    </row>
    <row r="10027" spans="57:59" x14ac:dyDescent="0.25">
      <c r="BE10027"/>
      <c r="BF10027"/>
      <c r="BG10027"/>
    </row>
    <row r="10028" spans="57:59" x14ac:dyDescent="0.25">
      <c r="BE10028"/>
      <c r="BF10028"/>
      <c r="BG10028"/>
    </row>
    <row r="10029" spans="57:59" x14ac:dyDescent="0.25">
      <c r="BE10029"/>
      <c r="BF10029"/>
      <c r="BG10029"/>
    </row>
    <row r="10030" spans="57:59" x14ac:dyDescent="0.25">
      <c r="BE10030"/>
      <c r="BF10030"/>
      <c r="BG10030"/>
    </row>
    <row r="10031" spans="57:59" x14ac:dyDescent="0.25">
      <c r="BE10031"/>
      <c r="BF10031"/>
      <c r="BG10031"/>
    </row>
    <row r="10032" spans="57:59" x14ac:dyDescent="0.25">
      <c r="BE10032"/>
      <c r="BF10032"/>
      <c r="BG10032"/>
    </row>
    <row r="10033" spans="57:59" x14ac:dyDescent="0.25">
      <c r="BE10033"/>
      <c r="BF10033"/>
      <c r="BG10033"/>
    </row>
    <row r="10034" spans="57:59" x14ac:dyDescent="0.25">
      <c r="BE10034"/>
      <c r="BF10034"/>
      <c r="BG10034"/>
    </row>
    <row r="10035" spans="57:59" x14ac:dyDescent="0.25">
      <c r="BE10035"/>
      <c r="BF10035"/>
      <c r="BG10035"/>
    </row>
    <row r="10036" spans="57:59" x14ac:dyDescent="0.25">
      <c r="BE10036"/>
      <c r="BF10036"/>
      <c r="BG10036"/>
    </row>
    <row r="10037" spans="57:59" x14ac:dyDescent="0.25">
      <c r="BE10037"/>
      <c r="BF10037"/>
      <c r="BG10037"/>
    </row>
    <row r="10038" spans="57:59" x14ac:dyDescent="0.25">
      <c r="BE10038"/>
      <c r="BF10038"/>
      <c r="BG10038"/>
    </row>
    <row r="10039" spans="57:59" x14ac:dyDescent="0.25">
      <c r="BE10039"/>
      <c r="BF10039"/>
      <c r="BG10039"/>
    </row>
    <row r="10040" spans="57:59" x14ac:dyDescent="0.25">
      <c r="BE10040"/>
      <c r="BF10040"/>
      <c r="BG10040"/>
    </row>
    <row r="10041" spans="57:59" x14ac:dyDescent="0.25">
      <c r="BE10041"/>
      <c r="BF10041"/>
      <c r="BG10041"/>
    </row>
    <row r="10042" spans="57:59" x14ac:dyDescent="0.25">
      <c r="BE10042"/>
      <c r="BF10042"/>
      <c r="BG10042"/>
    </row>
    <row r="10043" spans="57:59" x14ac:dyDescent="0.25">
      <c r="BE10043"/>
      <c r="BF10043"/>
      <c r="BG10043"/>
    </row>
    <row r="10044" spans="57:59" x14ac:dyDescent="0.25">
      <c r="BE10044"/>
      <c r="BF10044"/>
      <c r="BG10044"/>
    </row>
    <row r="10045" spans="57:59" x14ac:dyDescent="0.25">
      <c r="BE10045"/>
      <c r="BF10045"/>
      <c r="BG10045"/>
    </row>
    <row r="10046" spans="57:59" x14ac:dyDescent="0.25">
      <c r="BE10046"/>
      <c r="BF10046"/>
      <c r="BG10046"/>
    </row>
    <row r="10047" spans="57:59" x14ac:dyDescent="0.25">
      <c r="BE10047"/>
      <c r="BF10047"/>
      <c r="BG10047"/>
    </row>
    <row r="10048" spans="57:59" x14ac:dyDescent="0.25">
      <c r="BE10048"/>
      <c r="BF10048"/>
      <c r="BG10048"/>
    </row>
    <row r="10049" spans="57:59" x14ac:dyDescent="0.25">
      <c r="BE10049"/>
      <c r="BF10049"/>
      <c r="BG10049"/>
    </row>
    <row r="10050" spans="57:59" x14ac:dyDescent="0.25">
      <c r="BE10050"/>
      <c r="BF10050"/>
      <c r="BG10050"/>
    </row>
    <row r="10051" spans="57:59" x14ac:dyDescent="0.25">
      <c r="BE10051"/>
      <c r="BF10051"/>
      <c r="BG10051"/>
    </row>
    <row r="10052" spans="57:59" x14ac:dyDescent="0.25">
      <c r="BE10052"/>
      <c r="BF10052"/>
      <c r="BG10052"/>
    </row>
    <row r="10053" spans="57:59" x14ac:dyDescent="0.25">
      <c r="BE10053"/>
      <c r="BF10053"/>
      <c r="BG10053"/>
    </row>
    <row r="10054" spans="57:59" x14ac:dyDescent="0.25">
      <c r="BE10054"/>
      <c r="BF10054"/>
      <c r="BG10054"/>
    </row>
    <row r="10055" spans="57:59" x14ac:dyDescent="0.25">
      <c r="BE10055"/>
      <c r="BF10055"/>
      <c r="BG10055"/>
    </row>
    <row r="10056" spans="57:59" x14ac:dyDescent="0.25">
      <c r="BE10056"/>
      <c r="BF10056"/>
      <c r="BG10056"/>
    </row>
    <row r="10057" spans="57:59" x14ac:dyDescent="0.25">
      <c r="BE10057"/>
      <c r="BF10057"/>
      <c r="BG10057"/>
    </row>
    <row r="10058" spans="57:59" x14ac:dyDescent="0.25">
      <c r="BE10058"/>
      <c r="BF10058"/>
      <c r="BG10058"/>
    </row>
    <row r="10059" spans="57:59" x14ac:dyDescent="0.25">
      <c r="BE10059"/>
      <c r="BF10059"/>
      <c r="BG10059"/>
    </row>
    <row r="10060" spans="57:59" x14ac:dyDescent="0.25">
      <c r="BE10060"/>
      <c r="BF10060"/>
      <c r="BG10060"/>
    </row>
    <row r="10061" spans="57:59" x14ac:dyDescent="0.25">
      <c r="BE10061"/>
      <c r="BF10061"/>
      <c r="BG10061"/>
    </row>
    <row r="10062" spans="57:59" x14ac:dyDescent="0.25">
      <c r="BE10062"/>
      <c r="BF10062"/>
      <c r="BG10062"/>
    </row>
    <row r="10063" spans="57:59" x14ac:dyDescent="0.25">
      <c r="BE10063"/>
      <c r="BF10063"/>
      <c r="BG10063"/>
    </row>
    <row r="10064" spans="57:59" x14ac:dyDescent="0.25">
      <c r="BE10064"/>
      <c r="BF10064"/>
      <c r="BG10064"/>
    </row>
    <row r="10065" spans="57:59" x14ac:dyDescent="0.25">
      <c r="BE10065"/>
      <c r="BF10065"/>
      <c r="BG10065"/>
    </row>
    <row r="10066" spans="57:59" x14ac:dyDescent="0.25">
      <c r="BE10066"/>
      <c r="BF10066"/>
      <c r="BG10066"/>
    </row>
    <row r="10067" spans="57:59" x14ac:dyDescent="0.25">
      <c r="BE10067"/>
      <c r="BF10067"/>
      <c r="BG10067"/>
    </row>
    <row r="10068" spans="57:59" x14ac:dyDescent="0.25">
      <c r="BE10068"/>
      <c r="BF10068"/>
      <c r="BG10068"/>
    </row>
    <row r="10069" spans="57:59" x14ac:dyDescent="0.25">
      <c r="BE10069"/>
      <c r="BF10069"/>
      <c r="BG10069"/>
    </row>
    <row r="10070" spans="57:59" x14ac:dyDescent="0.25">
      <c r="BE10070"/>
      <c r="BF10070"/>
      <c r="BG10070"/>
    </row>
    <row r="10071" spans="57:59" x14ac:dyDescent="0.25">
      <c r="BE10071"/>
      <c r="BF10071"/>
      <c r="BG10071"/>
    </row>
    <row r="10072" spans="57:59" x14ac:dyDescent="0.25">
      <c r="BE10072"/>
      <c r="BF10072"/>
      <c r="BG10072"/>
    </row>
    <row r="10073" spans="57:59" x14ac:dyDescent="0.25">
      <c r="BE10073"/>
      <c r="BF10073"/>
      <c r="BG10073"/>
    </row>
    <row r="10074" spans="57:59" x14ac:dyDescent="0.25">
      <c r="BE10074"/>
      <c r="BF10074"/>
      <c r="BG10074"/>
    </row>
    <row r="10075" spans="57:59" x14ac:dyDescent="0.25">
      <c r="BE10075"/>
      <c r="BF10075"/>
      <c r="BG10075"/>
    </row>
    <row r="10076" spans="57:59" x14ac:dyDescent="0.25">
      <c r="BE10076"/>
      <c r="BF10076"/>
      <c r="BG10076"/>
    </row>
    <row r="10077" spans="57:59" x14ac:dyDescent="0.25">
      <c r="BE10077"/>
      <c r="BF10077"/>
      <c r="BG10077"/>
    </row>
    <row r="10078" spans="57:59" x14ac:dyDescent="0.25">
      <c r="BE10078"/>
      <c r="BF10078"/>
      <c r="BG10078"/>
    </row>
    <row r="10079" spans="57:59" x14ac:dyDescent="0.25">
      <c r="BE10079"/>
      <c r="BF10079"/>
      <c r="BG10079"/>
    </row>
    <row r="10080" spans="57:59" x14ac:dyDescent="0.25">
      <c r="BE10080"/>
      <c r="BF10080"/>
      <c r="BG10080"/>
    </row>
    <row r="10081" spans="57:59" x14ac:dyDescent="0.25">
      <c r="BE10081"/>
      <c r="BF10081"/>
      <c r="BG10081"/>
    </row>
    <row r="10082" spans="57:59" x14ac:dyDescent="0.25">
      <c r="BE10082"/>
      <c r="BF10082"/>
      <c r="BG10082"/>
    </row>
    <row r="10083" spans="57:59" x14ac:dyDescent="0.25">
      <c r="BE10083"/>
      <c r="BF10083"/>
      <c r="BG10083"/>
    </row>
    <row r="10084" spans="57:59" x14ac:dyDescent="0.25">
      <c r="BE10084"/>
      <c r="BF10084"/>
      <c r="BG10084"/>
    </row>
    <row r="10085" spans="57:59" x14ac:dyDescent="0.25">
      <c r="BE10085"/>
      <c r="BF10085"/>
      <c r="BG10085"/>
    </row>
    <row r="10086" spans="57:59" x14ac:dyDescent="0.25">
      <c r="BE10086"/>
      <c r="BF10086"/>
      <c r="BG10086"/>
    </row>
    <row r="10087" spans="57:59" x14ac:dyDescent="0.25">
      <c r="BE10087"/>
      <c r="BF10087"/>
      <c r="BG10087"/>
    </row>
    <row r="10088" spans="57:59" x14ac:dyDescent="0.25">
      <c r="BE10088"/>
      <c r="BF10088"/>
      <c r="BG10088"/>
    </row>
    <row r="10089" spans="57:59" x14ac:dyDescent="0.25">
      <c r="BE10089"/>
      <c r="BF10089"/>
      <c r="BG10089"/>
    </row>
    <row r="10090" spans="57:59" x14ac:dyDescent="0.25">
      <c r="BE10090"/>
      <c r="BF10090"/>
      <c r="BG10090"/>
    </row>
    <row r="10091" spans="57:59" x14ac:dyDescent="0.25">
      <c r="BE10091"/>
      <c r="BF10091"/>
      <c r="BG10091"/>
    </row>
    <row r="10092" spans="57:59" x14ac:dyDescent="0.25">
      <c r="BE10092"/>
      <c r="BF10092"/>
      <c r="BG10092"/>
    </row>
    <row r="10093" spans="57:59" x14ac:dyDescent="0.25">
      <c r="BE10093"/>
      <c r="BF10093"/>
      <c r="BG10093"/>
    </row>
    <row r="10094" spans="57:59" x14ac:dyDescent="0.25">
      <c r="BE10094"/>
      <c r="BF10094"/>
      <c r="BG10094"/>
    </row>
    <row r="10095" spans="57:59" x14ac:dyDescent="0.25">
      <c r="BE10095"/>
      <c r="BF10095"/>
      <c r="BG10095"/>
    </row>
    <row r="10096" spans="57:59" x14ac:dyDescent="0.25">
      <c r="BE10096"/>
      <c r="BF10096"/>
      <c r="BG10096"/>
    </row>
    <row r="10097" spans="57:59" x14ac:dyDescent="0.25">
      <c r="BE10097"/>
      <c r="BF10097"/>
      <c r="BG10097"/>
    </row>
    <row r="10098" spans="57:59" x14ac:dyDescent="0.25">
      <c r="BE10098"/>
      <c r="BF10098"/>
      <c r="BG10098"/>
    </row>
    <row r="10099" spans="57:59" x14ac:dyDescent="0.25">
      <c r="BE10099"/>
      <c r="BF10099"/>
      <c r="BG10099"/>
    </row>
    <row r="10100" spans="57:59" x14ac:dyDescent="0.25">
      <c r="BE10100"/>
      <c r="BF10100"/>
      <c r="BG10100"/>
    </row>
    <row r="10101" spans="57:59" x14ac:dyDescent="0.25">
      <c r="BE10101"/>
      <c r="BF10101"/>
      <c r="BG10101"/>
    </row>
    <row r="10102" spans="57:59" x14ac:dyDescent="0.25">
      <c r="BE10102"/>
      <c r="BF10102"/>
      <c r="BG10102"/>
    </row>
    <row r="10103" spans="57:59" x14ac:dyDescent="0.25">
      <c r="BE10103"/>
      <c r="BF10103"/>
      <c r="BG10103"/>
    </row>
    <row r="10104" spans="57:59" x14ac:dyDescent="0.25">
      <c r="BE10104"/>
      <c r="BF10104"/>
      <c r="BG10104"/>
    </row>
    <row r="10105" spans="57:59" x14ac:dyDescent="0.25">
      <c r="BE10105"/>
      <c r="BF10105"/>
      <c r="BG10105"/>
    </row>
    <row r="10106" spans="57:59" x14ac:dyDescent="0.25">
      <c r="BE10106"/>
      <c r="BF10106"/>
      <c r="BG10106"/>
    </row>
    <row r="10107" spans="57:59" x14ac:dyDescent="0.25">
      <c r="BE10107"/>
      <c r="BF10107"/>
      <c r="BG10107"/>
    </row>
    <row r="10108" spans="57:59" x14ac:dyDescent="0.25">
      <c r="BE10108"/>
      <c r="BF10108"/>
      <c r="BG10108"/>
    </row>
    <row r="10109" spans="57:59" x14ac:dyDescent="0.25">
      <c r="BE10109"/>
      <c r="BF10109"/>
      <c r="BG10109"/>
    </row>
    <row r="10110" spans="57:59" x14ac:dyDescent="0.25">
      <c r="BE10110"/>
      <c r="BF10110"/>
      <c r="BG10110"/>
    </row>
    <row r="10111" spans="57:59" x14ac:dyDescent="0.25">
      <c r="BE10111"/>
      <c r="BF10111"/>
      <c r="BG10111"/>
    </row>
    <row r="10112" spans="57:59" x14ac:dyDescent="0.25">
      <c r="BE10112"/>
      <c r="BF10112"/>
      <c r="BG10112"/>
    </row>
    <row r="10113" spans="57:59" x14ac:dyDescent="0.25">
      <c r="BE10113"/>
      <c r="BF10113"/>
      <c r="BG10113"/>
    </row>
    <row r="10114" spans="57:59" x14ac:dyDescent="0.25">
      <c r="BE10114"/>
      <c r="BF10114"/>
      <c r="BG10114"/>
    </row>
    <row r="10115" spans="57:59" x14ac:dyDescent="0.25">
      <c r="BE10115"/>
      <c r="BF10115"/>
      <c r="BG10115"/>
    </row>
    <row r="10116" spans="57:59" x14ac:dyDescent="0.25">
      <c r="BE10116"/>
      <c r="BF10116"/>
      <c r="BG10116"/>
    </row>
    <row r="10117" spans="57:59" x14ac:dyDescent="0.25">
      <c r="BE10117"/>
      <c r="BF10117"/>
      <c r="BG10117"/>
    </row>
    <row r="10118" spans="57:59" x14ac:dyDescent="0.25">
      <c r="BE10118"/>
      <c r="BF10118"/>
      <c r="BG10118"/>
    </row>
    <row r="10119" spans="57:59" x14ac:dyDescent="0.25">
      <c r="BE10119"/>
      <c r="BF10119"/>
      <c r="BG10119"/>
    </row>
    <row r="10120" spans="57:59" x14ac:dyDescent="0.25">
      <c r="BE10120"/>
      <c r="BF10120"/>
      <c r="BG10120"/>
    </row>
    <row r="10121" spans="57:59" x14ac:dyDescent="0.25">
      <c r="BE10121"/>
      <c r="BF10121"/>
      <c r="BG10121"/>
    </row>
    <row r="10122" spans="57:59" x14ac:dyDescent="0.25">
      <c r="BE10122"/>
      <c r="BF10122"/>
      <c r="BG10122"/>
    </row>
    <row r="10123" spans="57:59" x14ac:dyDescent="0.25">
      <c r="BE10123"/>
      <c r="BF10123"/>
      <c r="BG10123"/>
    </row>
    <row r="10124" spans="57:59" x14ac:dyDescent="0.25">
      <c r="BE10124"/>
      <c r="BF10124"/>
      <c r="BG10124"/>
    </row>
    <row r="10125" spans="57:59" x14ac:dyDescent="0.25">
      <c r="BE10125"/>
      <c r="BF10125"/>
      <c r="BG10125"/>
    </row>
    <row r="10126" spans="57:59" x14ac:dyDescent="0.25">
      <c r="BE10126"/>
      <c r="BF10126"/>
      <c r="BG10126"/>
    </row>
    <row r="10127" spans="57:59" x14ac:dyDescent="0.25">
      <c r="BE10127"/>
      <c r="BF10127"/>
      <c r="BG10127"/>
    </row>
    <row r="10128" spans="57:59" x14ac:dyDescent="0.25">
      <c r="BE10128"/>
      <c r="BF10128"/>
      <c r="BG10128"/>
    </row>
    <row r="10129" spans="57:59" x14ac:dyDescent="0.25">
      <c r="BE10129"/>
      <c r="BF10129"/>
      <c r="BG10129"/>
    </row>
    <row r="10130" spans="57:59" x14ac:dyDescent="0.25">
      <c r="BE10130"/>
      <c r="BF10130"/>
      <c r="BG10130"/>
    </row>
    <row r="10131" spans="57:59" x14ac:dyDescent="0.25">
      <c r="BE10131"/>
      <c r="BF10131"/>
      <c r="BG10131"/>
    </row>
    <row r="10132" spans="57:59" x14ac:dyDescent="0.25">
      <c r="BE10132"/>
      <c r="BF10132"/>
      <c r="BG10132"/>
    </row>
    <row r="10133" spans="57:59" x14ac:dyDescent="0.25">
      <c r="BE10133"/>
      <c r="BF10133"/>
      <c r="BG10133"/>
    </row>
    <row r="10134" spans="57:59" x14ac:dyDescent="0.25">
      <c r="BE10134"/>
      <c r="BF10134"/>
      <c r="BG10134"/>
    </row>
    <row r="10135" spans="57:59" x14ac:dyDescent="0.25">
      <c r="BE10135"/>
      <c r="BF10135"/>
      <c r="BG10135"/>
    </row>
    <row r="10136" spans="57:59" x14ac:dyDescent="0.25">
      <c r="BE10136"/>
      <c r="BF10136"/>
      <c r="BG10136"/>
    </row>
    <row r="10137" spans="57:59" x14ac:dyDescent="0.25">
      <c r="BE10137"/>
      <c r="BF10137"/>
      <c r="BG10137"/>
    </row>
    <row r="10138" spans="57:59" x14ac:dyDescent="0.25">
      <c r="BE10138"/>
      <c r="BF10138"/>
      <c r="BG10138"/>
    </row>
    <row r="10139" spans="57:59" x14ac:dyDescent="0.25">
      <c r="BE10139"/>
      <c r="BF10139"/>
      <c r="BG10139"/>
    </row>
    <row r="10140" spans="57:59" x14ac:dyDescent="0.25">
      <c r="BE10140"/>
      <c r="BF10140"/>
      <c r="BG10140"/>
    </row>
    <row r="10141" spans="57:59" x14ac:dyDescent="0.25">
      <c r="BE10141"/>
      <c r="BF10141"/>
      <c r="BG10141"/>
    </row>
    <row r="10142" spans="57:59" x14ac:dyDescent="0.25">
      <c r="BE10142"/>
      <c r="BF10142"/>
      <c r="BG10142"/>
    </row>
    <row r="10143" spans="57:59" x14ac:dyDescent="0.25">
      <c r="BE10143"/>
      <c r="BF10143"/>
      <c r="BG10143"/>
    </row>
    <row r="10144" spans="57:59" x14ac:dyDescent="0.25">
      <c r="BE10144"/>
      <c r="BF10144"/>
      <c r="BG10144"/>
    </row>
    <row r="10145" spans="57:59" x14ac:dyDescent="0.25">
      <c r="BE10145"/>
      <c r="BF10145"/>
      <c r="BG10145"/>
    </row>
    <row r="10146" spans="57:59" x14ac:dyDescent="0.25">
      <c r="BE10146"/>
      <c r="BF10146"/>
      <c r="BG10146"/>
    </row>
    <row r="10147" spans="57:59" x14ac:dyDescent="0.25">
      <c r="BE10147"/>
      <c r="BF10147"/>
      <c r="BG10147"/>
    </row>
    <row r="10148" spans="57:59" x14ac:dyDescent="0.25">
      <c r="BE10148"/>
      <c r="BF10148"/>
      <c r="BG10148"/>
    </row>
    <row r="10149" spans="57:59" x14ac:dyDescent="0.25">
      <c r="BE10149"/>
      <c r="BF10149"/>
      <c r="BG10149"/>
    </row>
    <row r="10150" spans="57:59" x14ac:dyDescent="0.25">
      <c r="BE10150"/>
      <c r="BF10150"/>
      <c r="BG10150"/>
    </row>
    <row r="10151" spans="57:59" x14ac:dyDescent="0.25">
      <c r="BE10151"/>
      <c r="BF10151"/>
      <c r="BG10151"/>
    </row>
    <row r="10152" spans="57:59" x14ac:dyDescent="0.25">
      <c r="BE10152"/>
      <c r="BF10152"/>
      <c r="BG10152"/>
    </row>
    <row r="10153" spans="57:59" x14ac:dyDescent="0.25">
      <c r="BE10153"/>
      <c r="BF10153"/>
      <c r="BG10153"/>
    </row>
    <row r="10154" spans="57:59" x14ac:dyDescent="0.25">
      <c r="BE10154"/>
      <c r="BF10154"/>
      <c r="BG10154"/>
    </row>
    <row r="10155" spans="57:59" x14ac:dyDescent="0.25">
      <c r="BE10155"/>
      <c r="BF10155"/>
      <c r="BG10155"/>
    </row>
    <row r="10156" spans="57:59" x14ac:dyDescent="0.25">
      <c r="BE10156"/>
      <c r="BF10156"/>
      <c r="BG10156"/>
    </row>
    <row r="10157" spans="57:59" x14ac:dyDescent="0.25">
      <c r="BE10157"/>
      <c r="BF10157"/>
      <c r="BG10157"/>
    </row>
    <row r="10158" spans="57:59" x14ac:dyDescent="0.25">
      <c r="BE10158"/>
      <c r="BF10158"/>
      <c r="BG10158"/>
    </row>
    <row r="10159" spans="57:59" x14ac:dyDescent="0.25">
      <c r="BE10159"/>
      <c r="BF10159"/>
      <c r="BG10159"/>
    </row>
    <row r="10160" spans="57:59" x14ac:dyDescent="0.25">
      <c r="BE10160"/>
      <c r="BF10160"/>
      <c r="BG10160"/>
    </row>
    <row r="10161" spans="57:59" x14ac:dyDescent="0.25">
      <c r="BE10161"/>
      <c r="BF10161"/>
      <c r="BG10161"/>
    </row>
    <row r="10162" spans="57:59" x14ac:dyDescent="0.25">
      <c r="BE10162"/>
      <c r="BF10162"/>
      <c r="BG10162"/>
    </row>
    <row r="10163" spans="57:59" x14ac:dyDescent="0.25">
      <c r="BE10163"/>
      <c r="BF10163"/>
      <c r="BG10163"/>
    </row>
    <row r="10164" spans="57:59" x14ac:dyDescent="0.25">
      <c r="BE10164"/>
      <c r="BF10164"/>
      <c r="BG10164"/>
    </row>
    <row r="10165" spans="57:59" x14ac:dyDescent="0.25">
      <c r="BE10165"/>
      <c r="BF10165"/>
      <c r="BG10165"/>
    </row>
    <row r="10166" spans="57:59" x14ac:dyDescent="0.25">
      <c r="BE10166"/>
      <c r="BF10166"/>
      <c r="BG10166"/>
    </row>
    <row r="10167" spans="57:59" x14ac:dyDescent="0.25">
      <c r="BE10167"/>
      <c r="BF10167"/>
      <c r="BG10167"/>
    </row>
    <row r="10168" spans="57:59" x14ac:dyDescent="0.25">
      <c r="BE10168"/>
      <c r="BF10168"/>
      <c r="BG10168"/>
    </row>
    <row r="10169" spans="57:59" x14ac:dyDescent="0.25">
      <c r="BE10169"/>
      <c r="BF10169"/>
      <c r="BG10169"/>
    </row>
    <row r="10170" spans="57:59" x14ac:dyDescent="0.25">
      <c r="BE10170"/>
      <c r="BF10170"/>
      <c r="BG10170"/>
    </row>
    <row r="10171" spans="57:59" x14ac:dyDescent="0.25">
      <c r="BE10171"/>
      <c r="BF10171"/>
      <c r="BG10171"/>
    </row>
    <row r="10172" spans="57:59" x14ac:dyDescent="0.25">
      <c r="BE10172"/>
      <c r="BF10172"/>
      <c r="BG10172"/>
    </row>
    <row r="10173" spans="57:59" x14ac:dyDescent="0.25">
      <c r="BE10173"/>
      <c r="BF10173"/>
      <c r="BG10173"/>
    </row>
    <row r="10174" spans="57:59" x14ac:dyDescent="0.25">
      <c r="BE10174"/>
      <c r="BF10174"/>
      <c r="BG10174"/>
    </row>
    <row r="10175" spans="57:59" x14ac:dyDescent="0.25">
      <c r="BE10175"/>
      <c r="BF10175"/>
      <c r="BG10175"/>
    </row>
    <row r="10176" spans="57:59" x14ac:dyDescent="0.25">
      <c r="BE10176"/>
      <c r="BF10176"/>
      <c r="BG10176"/>
    </row>
    <row r="10177" spans="57:59" x14ac:dyDescent="0.25">
      <c r="BE10177"/>
      <c r="BF10177"/>
      <c r="BG10177"/>
    </row>
    <row r="10178" spans="57:59" x14ac:dyDescent="0.25">
      <c r="BE10178"/>
      <c r="BF10178"/>
      <c r="BG10178"/>
    </row>
    <row r="10179" spans="57:59" x14ac:dyDescent="0.25">
      <c r="BE10179"/>
      <c r="BF10179"/>
      <c r="BG10179"/>
    </row>
    <row r="10180" spans="57:59" x14ac:dyDescent="0.25">
      <c r="BE10180"/>
      <c r="BF10180"/>
      <c r="BG10180"/>
    </row>
    <row r="10181" spans="57:59" x14ac:dyDescent="0.25">
      <c r="BE10181"/>
      <c r="BF10181"/>
      <c r="BG10181"/>
    </row>
    <row r="10182" spans="57:59" x14ac:dyDescent="0.25">
      <c r="BE10182"/>
      <c r="BF10182"/>
      <c r="BG10182"/>
    </row>
    <row r="10183" spans="57:59" x14ac:dyDescent="0.25">
      <c r="BE10183"/>
      <c r="BF10183"/>
      <c r="BG10183"/>
    </row>
    <row r="10184" spans="57:59" x14ac:dyDescent="0.25">
      <c r="BE10184"/>
      <c r="BF10184"/>
      <c r="BG10184"/>
    </row>
    <row r="10185" spans="57:59" x14ac:dyDescent="0.25">
      <c r="BE10185"/>
      <c r="BF10185"/>
      <c r="BG10185"/>
    </row>
    <row r="10186" spans="57:59" x14ac:dyDescent="0.25">
      <c r="BE10186"/>
      <c r="BF10186"/>
      <c r="BG10186"/>
    </row>
    <row r="10187" spans="57:59" x14ac:dyDescent="0.25">
      <c r="BE10187"/>
      <c r="BF10187"/>
      <c r="BG10187"/>
    </row>
    <row r="10188" spans="57:59" x14ac:dyDescent="0.25">
      <c r="BE10188"/>
      <c r="BF10188"/>
      <c r="BG10188"/>
    </row>
    <row r="10189" spans="57:59" x14ac:dyDescent="0.25">
      <c r="BE10189"/>
      <c r="BF10189"/>
      <c r="BG10189"/>
    </row>
    <row r="10190" spans="57:59" x14ac:dyDescent="0.25">
      <c r="BE10190"/>
      <c r="BF10190"/>
      <c r="BG10190"/>
    </row>
    <row r="10191" spans="57:59" x14ac:dyDescent="0.25">
      <c r="BE10191"/>
      <c r="BF10191"/>
      <c r="BG10191"/>
    </row>
    <row r="10192" spans="57:59" x14ac:dyDescent="0.25">
      <c r="BE10192"/>
      <c r="BF10192"/>
      <c r="BG10192"/>
    </row>
    <row r="10193" spans="57:59" x14ac:dyDescent="0.25">
      <c r="BE10193"/>
      <c r="BF10193"/>
      <c r="BG10193"/>
    </row>
    <row r="10194" spans="57:59" x14ac:dyDescent="0.25">
      <c r="BE10194"/>
      <c r="BF10194"/>
      <c r="BG10194"/>
    </row>
    <row r="10195" spans="57:59" x14ac:dyDescent="0.25">
      <c r="BE10195"/>
      <c r="BF10195"/>
      <c r="BG10195"/>
    </row>
    <row r="10196" spans="57:59" x14ac:dyDescent="0.25">
      <c r="BE10196"/>
      <c r="BF10196"/>
      <c r="BG10196"/>
    </row>
    <row r="10197" spans="57:59" x14ac:dyDescent="0.25">
      <c r="BE10197"/>
      <c r="BF10197"/>
      <c r="BG10197"/>
    </row>
    <row r="10198" spans="57:59" x14ac:dyDescent="0.25">
      <c r="BE10198"/>
      <c r="BF10198"/>
      <c r="BG10198"/>
    </row>
    <row r="10199" spans="57:59" x14ac:dyDescent="0.25">
      <c r="BE10199"/>
      <c r="BF10199"/>
      <c r="BG10199"/>
    </row>
    <row r="10200" spans="57:59" x14ac:dyDescent="0.25">
      <c r="BE10200"/>
      <c r="BF10200"/>
      <c r="BG10200"/>
    </row>
    <row r="10201" spans="57:59" x14ac:dyDescent="0.25">
      <c r="BE10201"/>
      <c r="BF10201"/>
      <c r="BG10201"/>
    </row>
    <row r="10202" spans="57:59" x14ac:dyDescent="0.25">
      <c r="BE10202"/>
      <c r="BF10202"/>
      <c r="BG10202"/>
    </row>
    <row r="10203" spans="57:59" x14ac:dyDescent="0.25">
      <c r="BE10203"/>
      <c r="BF10203"/>
      <c r="BG10203"/>
    </row>
    <row r="10204" spans="57:59" x14ac:dyDescent="0.25">
      <c r="BE10204"/>
      <c r="BF10204"/>
      <c r="BG10204"/>
    </row>
    <row r="10205" spans="57:59" x14ac:dyDescent="0.25">
      <c r="BE10205"/>
      <c r="BF10205"/>
      <c r="BG10205"/>
    </row>
    <row r="10206" spans="57:59" x14ac:dyDescent="0.25">
      <c r="BE10206"/>
      <c r="BF10206"/>
      <c r="BG10206"/>
    </row>
    <row r="10207" spans="57:59" x14ac:dyDescent="0.25">
      <c r="BE10207"/>
      <c r="BF10207"/>
      <c r="BG10207"/>
    </row>
    <row r="10208" spans="57:59" x14ac:dyDescent="0.25">
      <c r="BE10208"/>
      <c r="BF10208"/>
      <c r="BG10208"/>
    </row>
    <row r="10209" spans="57:59" x14ac:dyDescent="0.25">
      <c r="BE10209"/>
      <c r="BF10209"/>
      <c r="BG10209"/>
    </row>
    <row r="10210" spans="57:59" x14ac:dyDescent="0.25">
      <c r="BE10210"/>
      <c r="BF10210"/>
      <c r="BG10210"/>
    </row>
    <row r="10211" spans="57:59" x14ac:dyDescent="0.25">
      <c r="BE10211"/>
      <c r="BF10211"/>
      <c r="BG10211"/>
    </row>
    <row r="10212" spans="57:59" x14ac:dyDescent="0.25">
      <c r="BE10212"/>
      <c r="BF10212"/>
      <c r="BG10212"/>
    </row>
    <row r="10213" spans="57:59" x14ac:dyDescent="0.25">
      <c r="BE10213"/>
      <c r="BF10213"/>
      <c r="BG10213"/>
    </row>
    <row r="10214" spans="57:59" x14ac:dyDescent="0.25">
      <c r="BE10214"/>
      <c r="BF10214"/>
      <c r="BG10214"/>
    </row>
    <row r="10215" spans="57:59" x14ac:dyDescent="0.25">
      <c r="BE10215"/>
      <c r="BF10215"/>
      <c r="BG10215"/>
    </row>
    <row r="10216" spans="57:59" x14ac:dyDescent="0.25">
      <c r="BE10216"/>
      <c r="BF10216"/>
      <c r="BG10216"/>
    </row>
    <row r="10217" spans="57:59" x14ac:dyDescent="0.25">
      <c r="BE10217"/>
      <c r="BF10217"/>
      <c r="BG10217"/>
    </row>
    <row r="10218" spans="57:59" x14ac:dyDescent="0.25">
      <c r="BE10218"/>
      <c r="BF10218"/>
      <c r="BG10218"/>
    </row>
    <row r="10219" spans="57:59" x14ac:dyDescent="0.25">
      <c r="BE10219"/>
      <c r="BF10219"/>
      <c r="BG10219"/>
    </row>
    <row r="10220" spans="57:59" x14ac:dyDescent="0.25">
      <c r="BE10220"/>
      <c r="BF10220"/>
      <c r="BG10220"/>
    </row>
    <row r="10221" spans="57:59" x14ac:dyDescent="0.25">
      <c r="BE10221"/>
      <c r="BF10221"/>
      <c r="BG10221"/>
    </row>
    <row r="10222" spans="57:59" x14ac:dyDescent="0.25">
      <c r="BE10222"/>
      <c r="BF10222"/>
      <c r="BG10222"/>
    </row>
    <row r="10223" spans="57:59" x14ac:dyDescent="0.25">
      <c r="BE10223"/>
      <c r="BF10223"/>
      <c r="BG10223"/>
    </row>
    <row r="10224" spans="57:59" x14ac:dyDescent="0.25">
      <c r="BE10224"/>
      <c r="BF10224"/>
      <c r="BG10224"/>
    </row>
    <row r="10225" spans="57:59" x14ac:dyDescent="0.25">
      <c r="BE10225"/>
      <c r="BF10225"/>
      <c r="BG10225"/>
    </row>
    <row r="10226" spans="57:59" x14ac:dyDescent="0.25">
      <c r="BE10226"/>
      <c r="BF10226"/>
      <c r="BG10226"/>
    </row>
    <row r="10227" spans="57:59" x14ac:dyDescent="0.25">
      <c r="BE10227"/>
      <c r="BF10227"/>
      <c r="BG10227"/>
    </row>
    <row r="10228" spans="57:59" x14ac:dyDescent="0.25">
      <c r="BE10228"/>
      <c r="BF10228"/>
      <c r="BG10228"/>
    </row>
    <row r="10229" spans="57:59" x14ac:dyDescent="0.25">
      <c r="BE10229"/>
      <c r="BF10229"/>
      <c r="BG10229"/>
    </row>
    <row r="10230" spans="57:59" x14ac:dyDescent="0.25">
      <c r="BE10230"/>
      <c r="BF10230"/>
      <c r="BG10230"/>
    </row>
    <row r="10231" spans="57:59" x14ac:dyDescent="0.25">
      <c r="BE10231"/>
      <c r="BF10231"/>
      <c r="BG10231"/>
    </row>
    <row r="10232" spans="57:59" x14ac:dyDescent="0.25">
      <c r="BE10232"/>
      <c r="BF10232"/>
      <c r="BG10232"/>
    </row>
    <row r="10233" spans="57:59" x14ac:dyDescent="0.25">
      <c r="BE10233"/>
      <c r="BF10233"/>
      <c r="BG10233"/>
    </row>
    <row r="10234" spans="57:59" x14ac:dyDescent="0.25">
      <c r="BE10234"/>
      <c r="BF10234"/>
      <c r="BG10234"/>
    </row>
    <row r="10235" spans="57:59" x14ac:dyDescent="0.25">
      <c r="BE10235"/>
      <c r="BF10235"/>
      <c r="BG10235"/>
    </row>
    <row r="10236" spans="57:59" x14ac:dyDescent="0.25">
      <c r="BE10236"/>
      <c r="BF10236"/>
      <c r="BG10236"/>
    </row>
    <row r="10237" spans="57:59" x14ac:dyDescent="0.25">
      <c r="BE10237"/>
      <c r="BF10237"/>
      <c r="BG10237"/>
    </row>
    <row r="10238" spans="57:59" x14ac:dyDescent="0.25">
      <c r="BE10238"/>
      <c r="BF10238"/>
      <c r="BG10238"/>
    </row>
    <row r="10239" spans="57:59" x14ac:dyDescent="0.25">
      <c r="BE10239"/>
      <c r="BF10239"/>
      <c r="BG10239"/>
    </row>
    <row r="10240" spans="57:59" x14ac:dyDescent="0.25">
      <c r="BE10240"/>
      <c r="BF10240"/>
      <c r="BG10240"/>
    </row>
    <row r="10241" spans="57:59" x14ac:dyDescent="0.25">
      <c r="BE10241"/>
      <c r="BF10241"/>
      <c r="BG10241"/>
    </row>
    <row r="10242" spans="57:59" x14ac:dyDescent="0.25">
      <c r="BE10242"/>
      <c r="BF10242"/>
      <c r="BG10242"/>
    </row>
    <row r="10243" spans="57:59" x14ac:dyDescent="0.25">
      <c r="BE10243"/>
      <c r="BF10243"/>
      <c r="BG10243"/>
    </row>
    <row r="10244" spans="57:59" x14ac:dyDescent="0.25">
      <c r="BE10244"/>
      <c r="BF10244"/>
      <c r="BG10244"/>
    </row>
    <row r="10245" spans="57:59" x14ac:dyDescent="0.25">
      <c r="BE10245"/>
      <c r="BF10245"/>
      <c r="BG10245"/>
    </row>
    <row r="10246" spans="57:59" x14ac:dyDescent="0.25">
      <c r="BE10246"/>
      <c r="BF10246"/>
      <c r="BG10246"/>
    </row>
    <row r="10247" spans="57:59" x14ac:dyDescent="0.25">
      <c r="BE10247"/>
      <c r="BF10247"/>
      <c r="BG10247"/>
    </row>
    <row r="10248" spans="57:59" x14ac:dyDescent="0.25">
      <c r="BE10248"/>
      <c r="BF10248"/>
      <c r="BG10248"/>
    </row>
    <row r="10249" spans="57:59" x14ac:dyDescent="0.25">
      <c r="BE10249"/>
      <c r="BF10249"/>
      <c r="BG10249"/>
    </row>
    <row r="10250" spans="57:59" x14ac:dyDescent="0.25">
      <c r="BE10250"/>
      <c r="BF10250"/>
      <c r="BG10250"/>
    </row>
    <row r="10251" spans="57:59" x14ac:dyDescent="0.25">
      <c r="BE10251"/>
      <c r="BF10251"/>
      <c r="BG10251"/>
    </row>
    <row r="10252" spans="57:59" x14ac:dyDescent="0.25">
      <c r="BE10252"/>
      <c r="BF10252"/>
      <c r="BG10252"/>
    </row>
    <row r="10253" spans="57:59" x14ac:dyDescent="0.25">
      <c r="BE10253"/>
      <c r="BF10253"/>
      <c r="BG10253"/>
    </row>
    <row r="10254" spans="57:59" x14ac:dyDescent="0.25">
      <c r="BE10254"/>
      <c r="BF10254"/>
      <c r="BG10254"/>
    </row>
    <row r="10255" spans="57:59" x14ac:dyDescent="0.25">
      <c r="BE10255"/>
      <c r="BF10255"/>
      <c r="BG10255"/>
    </row>
    <row r="10256" spans="57:59" x14ac:dyDescent="0.25">
      <c r="BE10256"/>
      <c r="BF10256"/>
      <c r="BG10256"/>
    </row>
    <row r="10257" spans="57:59" x14ac:dyDescent="0.25">
      <c r="BE10257"/>
      <c r="BF10257"/>
      <c r="BG10257"/>
    </row>
    <row r="10258" spans="57:59" x14ac:dyDescent="0.25">
      <c r="BE10258"/>
      <c r="BF10258"/>
      <c r="BG10258"/>
    </row>
    <row r="10259" spans="57:59" x14ac:dyDescent="0.25">
      <c r="BE10259"/>
      <c r="BF10259"/>
      <c r="BG10259"/>
    </row>
    <row r="10260" spans="57:59" x14ac:dyDescent="0.25">
      <c r="BE10260"/>
      <c r="BF10260"/>
      <c r="BG10260"/>
    </row>
    <row r="10261" spans="57:59" x14ac:dyDescent="0.25">
      <c r="BE10261"/>
      <c r="BF10261"/>
      <c r="BG10261"/>
    </row>
    <row r="10262" spans="57:59" x14ac:dyDescent="0.25">
      <c r="BE10262"/>
      <c r="BF10262"/>
      <c r="BG10262"/>
    </row>
    <row r="10263" spans="57:59" x14ac:dyDescent="0.25">
      <c r="BE10263"/>
      <c r="BF10263"/>
      <c r="BG10263"/>
    </row>
    <row r="10264" spans="57:59" x14ac:dyDescent="0.25">
      <c r="BE10264"/>
      <c r="BF10264"/>
      <c r="BG10264"/>
    </row>
    <row r="10265" spans="57:59" x14ac:dyDescent="0.25">
      <c r="BE10265"/>
      <c r="BF10265"/>
      <c r="BG10265"/>
    </row>
    <row r="10266" spans="57:59" x14ac:dyDescent="0.25">
      <c r="BE10266"/>
      <c r="BF10266"/>
      <c r="BG10266"/>
    </row>
    <row r="10267" spans="57:59" x14ac:dyDescent="0.25">
      <c r="BE10267"/>
      <c r="BF10267"/>
      <c r="BG10267"/>
    </row>
    <row r="10268" spans="57:59" x14ac:dyDescent="0.25">
      <c r="BE10268"/>
      <c r="BF10268"/>
      <c r="BG10268"/>
    </row>
    <row r="10269" spans="57:59" x14ac:dyDescent="0.25">
      <c r="BE10269"/>
      <c r="BF10269"/>
      <c r="BG10269"/>
    </row>
    <row r="10270" spans="57:59" x14ac:dyDescent="0.25">
      <c r="BE10270"/>
      <c r="BF10270"/>
      <c r="BG10270"/>
    </row>
    <row r="10271" spans="57:59" x14ac:dyDescent="0.25">
      <c r="BE10271"/>
      <c r="BF10271"/>
      <c r="BG10271"/>
    </row>
    <row r="10272" spans="57:59" x14ac:dyDescent="0.25">
      <c r="BE10272"/>
      <c r="BF10272"/>
      <c r="BG10272"/>
    </row>
    <row r="10273" spans="57:59" x14ac:dyDescent="0.25">
      <c r="BE10273"/>
      <c r="BF10273"/>
      <c r="BG10273"/>
    </row>
    <row r="10274" spans="57:59" x14ac:dyDescent="0.25">
      <c r="BE10274"/>
      <c r="BF10274"/>
      <c r="BG10274"/>
    </row>
    <row r="10275" spans="57:59" x14ac:dyDescent="0.25">
      <c r="BE10275"/>
      <c r="BF10275"/>
      <c r="BG10275"/>
    </row>
    <row r="10276" spans="57:59" x14ac:dyDescent="0.25">
      <c r="BE10276"/>
      <c r="BF10276"/>
      <c r="BG10276"/>
    </row>
    <row r="10277" spans="57:59" x14ac:dyDescent="0.25">
      <c r="BE10277"/>
      <c r="BF10277"/>
      <c r="BG10277"/>
    </row>
    <row r="10278" spans="57:59" x14ac:dyDescent="0.25">
      <c r="BE10278"/>
      <c r="BF10278"/>
      <c r="BG10278"/>
    </row>
    <row r="10279" spans="57:59" x14ac:dyDescent="0.25">
      <c r="BE10279"/>
      <c r="BF10279"/>
      <c r="BG10279"/>
    </row>
    <row r="10280" spans="57:59" x14ac:dyDescent="0.25">
      <c r="BE10280"/>
      <c r="BF10280"/>
      <c r="BG10280"/>
    </row>
    <row r="10281" spans="57:59" x14ac:dyDescent="0.25">
      <c r="BE10281"/>
      <c r="BF10281"/>
      <c r="BG10281"/>
    </row>
    <row r="10282" spans="57:59" x14ac:dyDescent="0.25">
      <c r="BE10282"/>
      <c r="BF10282"/>
      <c r="BG10282"/>
    </row>
    <row r="10283" spans="57:59" x14ac:dyDescent="0.25">
      <c r="BE10283"/>
      <c r="BF10283"/>
      <c r="BG10283"/>
    </row>
    <row r="10284" spans="57:59" x14ac:dyDescent="0.25">
      <c r="BE10284"/>
      <c r="BF10284"/>
      <c r="BG10284"/>
    </row>
    <row r="10285" spans="57:59" x14ac:dyDescent="0.25">
      <c r="BE10285"/>
      <c r="BF10285"/>
      <c r="BG10285"/>
    </row>
    <row r="10286" spans="57:59" x14ac:dyDescent="0.25">
      <c r="BE10286"/>
      <c r="BF10286"/>
      <c r="BG10286"/>
    </row>
    <row r="10287" spans="57:59" x14ac:dyDescent="0.25">
      <c r="BE10287"/>
      <c r="BF10287"/>
      <c r="BG10287"/>
    </row>
    <row r="10288" spans="57:59" x14ac:dyDescent="0.25">
      <c r="BE10288"/>
      <c r="BF10288"/>
      <c r="BG10288"/>
    </row>
    <row r="10289" spans="57:59" x14ac:dyDescent="0.25">
      <c r="BE10289"/>
      <c r="BF10289"/>
      <c r="BG10289"/>
    </row>
    <row r="10290" spans="57:59" x14ac:dyDescent="0.25">
      <c r="BE10290"/>
      <c r="BF10290"/>
      <c r="BG10290"/>
    </row>
    <row r="10291" spans="57:59" x14ac:dyDescent="0.25">
      <c r="BE10291"/>
      <c r="BF10291"/>
      <c r="BG10291"/>
    </row>
    <row r="10292" spans="57:59" x14ac:dyDescent="0.25">
      <c r="BE10292"/>
      <c r="BF10292"/>
      <c r="BG10292"/>
    </row>
    <row r="10293" spans="57:59" x14ac:dyDescent="0.25">
      <c r="BE10293"/>
      <c r="BF10293"/>
      <c r="BG10293"/>
    </row>
    <row r="10294" spans="57:59" x14ac:dyDescent="0.25">
      <c r="BE10294"/>
      <c r="BF10294"/>
      <c r="BG10294"/>
    </row>
    <row r="10295" spans="57:59" x14ac:dyDescent="0.25">
      <c r="BE10295"/>
      <c r="BF10295"/>
      <c r="BG10295"/>
    </row>
    <row r="10296" spans="57:59" x14ac:dyDescent="0.25">
      <c r="BE10296"/>
      <c r="BF10296"/>
      <c r="BG10296"/>
    </row>
    <row r="10297" spans="57:59" x14ac:dyDescent="0.25">
      <c r="BE10297"/>
      <c r="BF10297"/>
      <c r="BG10297"/>
    </row>
    <row r="10298" spans="57:59" x14ac:dyDescent="0.25">
      <c r="BE10298"/>
      <c r="BF10298"/>
      <c r="BG10298"/>
    </row>
    <row r="10299" spans="57:59" x14ac:dyDescent="0.25">
      <c r="BE10299"/>
      <c r="BF10299"/>
      <c r="BG10299"/>
    </row>
    <row r="10300" spans="57:59" x14ac:dyDescent="0.25">
      <c r="BE10300"/>
      <c r="BF10300"/>
      <c r="BG10300"/>
    </row>
    <row r="10301" spans="57:59" x14ac:dyDescent="0.25">
      <c r="BE10301"/>
      <c r="BF10301"/>
      <c r="BG10301"/>
    </row>
    <row r="10302" spans="57:59" x14ac:dyDescent="0.25">
      <c r="BE10302"/>
      <c r="BF10302"/>
      <c r="BG10302"/>
    </row>
    <row r="10303" spans="57:59" x14ac:dyDescent="0.25">
      <c r="BE10303"/>
      <c r="BF10303"/>
      <c r="BG10303"/>
    </row>
    <row r="10304" spans="57:59" x14ac:dyDescent="0.25">
      <c r="BE10304"/>
      <c r="BF10304"/>
      <c r="BG10304"/>
    </row>
    <row r="10305" spans="57:59" x14ac:dyDescent="0.25">
      <c r="BE10305"/>
      <c r="BF10305"/>
      <c r="BG10305"/>
    </row>
    <row r="10306" spans="57:59" x14ac:dyDescent="0.25">
      <c r="BE10306"/>
      <c r="BF10306"/>
      <c r="BG10306"/>
    </row>
    <row r="10307" spans="57:59" x14ac:dyDescent="0.25">
      <c r="BE10307"/>
      <c r="BF10307"/>
      <c r="BG10307"/>
    </row>
    <row r="10308" spans="57:59" x14ac:dyDescent="0.25">
      <c r="BE10308"/>
      <c r="BF10308"/>
      <c r="BG10308"/>
    </row>
    <row r="10309" spans="57:59" x14ac:dyDescent="0.25">
      <c r="BE10309"/>
      <c r="BF10309"/>
      <c r="BG10309"/>
    </row>
    <row r="10310" spans="57:59" x14ac:dyDescent="0.25">
      <c r="BE10310"/>
      <c r="BF10310"/>
      <c r="BG10310"/>
    </row>
    <row r="10311" spans="57:59" x14ac:dyDescent="0.25">
      <c r="BE10311"/>
      <c r="BF10311"/>
      <c r="BG10311"/>
    </row>
    <row r="10312" spans="57:59" x14ac:dyDescent="0.25">
      <c r="BE10312"/>
      <c r="BF10312"/>
      <c r="BG10312"/>
    </row>
    <row r="10313" spans="57:59" x14ac:dyDescent="0.25">
      <c r="BE10313"/>
      <c r="BF10313"/>
      <c r="BG10313"/>
    </row>
    <row r="10314" spans="57:59" x14ac:dyDescent="0.25">
      <c r="BE10314"/>
      <c r="BF10314"/>
      <c r="BG10314"/>
    </row>
    <row r="10315" spans="57:59" x14ac:dyDescent="0.25">
      <c r="BE10315"/>
      <c r="BF10315"/>
      <c r="BG10315"/>
    </row>
    <row r="10316" spans="57:59" x14ac:dyDescent="0.25">
      <c r="BE10316"/>
      <c r="BF10316"/>
      <c r="BG10316"/>
    </row>
    <row r="10317" spans="57:59" x14ac:dyDescent="0.25">
      <c r="BE10317"/>
      <c r="BF10317"/>
      <c r="BG10317"/>
    </row>
    <row r="10318" spans="57:59" x14ac:dyDescent="0.25">
      <c r="BE10318"/>
      <c r="BF10318"/>
      <c r="BG10318"/>
    </row>
    <row r="10319" spans="57:59" x14ac:dyDescent="0.25">
      <c r="BE10319"/>
      <c r="BF10319"/>
      <c r="BG10319"/>
    </row>
    <row r="10320" spans="57:59" x14ac:dyDescent="0.25">
      <c r="BE10320"/>
      <c r="BF10320"/>
      <c r="BG10320"/>
    </row>
    <row r="10321" spans="57:59" x14ac:dyDescent="0.25">
      <c r="BE10321"/>
      <c r="BF10321"/>
      <c r="BG10321"/>
    </row>
    <row r="10322" spans="57:59" x14ac:dyDescent="0.25">
      <c r="BE10322"/>
      <c r="BF10322"/>
      <c r="BG10322"/>
    </row>
    <row r="10323" spans="57:59" x14ac:dyDescent="0.25">
      <c r="BE10323"/>
      <c r="BF10323"/>
      <c r="BG10323"/>
    </row>
    <row r="10324" spans="57:59" x14ac:dyDescent="0.25">
      <c r="BE10324"/>
      <c r="BF10324"/>
      <c r="BG10324"/>
    </row>
    <row r="10325" spans="57:59" x14ac:dyDescent="0.25">
      <c r="BE10325"/>
      <c r="BF10325"/>
      <c r="BG10325"/>
    </row>
    <row r="10326" spans="57:59" x14ac:dyDescent="0.25">
      <c r="BE10326"/>
      <c r="BF10326"/>
      <c r="BG10326"/>
    </row>
    <row r="10327" spans="57:59" x14ac:dyDescent="0.25">
      <c r="BE10327"/>
      <c r="BF10327"/>
      <c r="BG10327"/>
    </row>
    <row r="10328" spans="57:59" x14ac:dyDescent="0.25">
      <c r="BE10328"/>
      <c r="BF10328"/>
      <c r="BG10328"/>
    </row>
    <row r="10329" spans="57:59" x14ac:dyDescent="0.25">
      <c r="BE10329"/>
      <c r="BF10329"/>
      <c r="BG10329"/>
    </row>
    <row r="10330" spans="57:59" x14ac:dyDescent="0.25">
      <c r="BE10330"/>
      <c r="BF10330"/>
      <c r="BG10330"/>
    </row>
    <row r="10331" spans="57:59" x14ac:dyDescent="0.25">
      <c r="BE10331"/>
      <c r="BF10331"/>
      <c r="BG10331"/>
    </row>
    <row r="10332" spans="57:59" x14ac:dyDescent="0.25">
      <c r="BE10332"/>
      <c r="BF10332"/>
      <c r="BG10332"/>
    </row>
    <row r="10333" spans="57:59" x14ac:dyDescent="0.25">
      <c r="BE10333"/>
      <c r="BF10333"/>
      <c r="BG10333"/>
    </row>
    <row r="10334" spans="57:59" x14ac:dyDescent="0.25">
      <c r="BE10334"/>
      <c r="BF10334"/>
      <c r="BG10334"/>
    </row>
    <row r="10335" spans="57:59" x14ac:dyDescent="0.25">
      <c r="BE10335"/>
      <c r="BF10335"/>
      <c r="BG10335"/>
    </row>
    <row r="10336" spans="57:59" x14ac:dyDescent="0.25">
      <c r="BE10336"/>
      <c r="BF10336"/>
      <c r="BG10336"/>
    </row>
    <row r="10337" spans="57:59" x14ac:dyDescent="0.25">
      <c r="BE10337"/>
      <c r="BF10337"/>
      <c r="BG10337"/>
    </row>
    <row r="10338" spans="57:59" x14ac:dyDescent="0.25">
      <c r="BE10338"/>
      <c r="BF10338"/>
      <c r="BG10338"/>
    </row>
    <row r="10339" spans="57:59" x14ac:dyDescent="0.25">
      <c r="BE10339"/>
      <c r="BF10339"/>
      <c r="BG10339"/>
    </row>
    <row r="10340" spans="57:59" x14ac:dyDescent="0.25">
      <c r="BE10340"/>
      <c r="BF10340"/>
      <c r="BG10340"/>
    </row>
    <row r="10341" spans="57:59" x14ac:dyDescent="0.25">
      <c r="BE10341"/>
      <c r="BF10341"/>
      <c r="BG10341"/>
    </row>
    <row r="10342" spans="57:59" x14ac:dyDescent="0.25">
      <c r="BE10342"/>
      <c r="BF10342"/>
      <c r="BG10342"/>
    </row>
    <row r="10343" spans="57:59" x14ac:dyDescent="0.25">
      <c r="BE10343"/>
      <c r="BF10343"/>
      <c r="BG10343"/>
    </row>
    <row r="10344" spans="57:59" x14ac:dyDescent="0.25">
      <c r="BE10344"/>
      <c r="BF10344"/>
      <c r="BG10344"/>
    </row>
    <row r="10345" spans="57:59" x14ac:dyDescent="0.25">
      <c r="BE10345"/>
      <c r="BF10345"/>
      <c r="BG10345"/>
    </row>
    <row r="10346" spans="57:59" x14ac:dyDescent="0.25">
      <c r="BE10346"/>
      <c r="BF10346"/>
      <c r="BG10346"/>
    </row>
    <row r="10347" spans="57:59" x14ac:dyDescent="0.25">
      <c r="BE10347"/>
      <c r="BF10347"/>
      <c r="BG10347"/>
    </row>
    <row r="10348" spans="57:59" x14ac:dyDescent="0.25">
      <c r="BE10348"/>
      <c r="BF10348"/>
      <c r="BG10348"/>
    </row>
    <row r="10349" spans="57:59" x14ac:dyDescent="0.25">
      <c r="BE10349"/>
      <c r="BF10349"/>
      <c r="BG10349"/>
    </row>
    <row r="10350" spans="57:59" x14ac:dyDescent="0.25">
      <c r="BE10350"/>
      <c r="BF10350"/>
      <c r="BG10350"/>
    </row>
    <row r="10351" spans="57:59" x14ac:dyDescent="0.25">
      <c r="BE10351"/>
      <c r="BF10351"/>
      <c r="BG10351"/>
    </row>
    <row r="10352" spans="57:59" x14ac:dyDescent="0.25">
      <c r="BE10352"/>
      <c r="BF10352"/>
      <c r="BG10352"/>
    </row>
    <row r="10353" spans="57:59" x14ac:dyDescent="0.25">
      <c r="BE10353"/>
      <c r="BF10353"/>
      <c r="BG10353"/>
    </row>
    <row r="10354" spans="57:59" x14ac:dyDescent="0.25">
      <c r="BE10354"/>
      <c r="BF10354"/>
      <c r="BG10354"/>
    </row>
    <row r="10355" spans="57:59" x14ac:dyDescent="0.25">
      <c r="BE10355"/>
      <c r="BF10355"/>
      <c r="BG10355"/>
    </row>
    <row r="10356" spans="57:59" x14ac:dyDescent="0.25">
      <c r="BE10356"/>
      <c r="BF10356"/>
      <c r="BG10356"/>
    </row>
    <row r="10357" spans="57:59" x14ac:dyDescent="0.25">
      <c r="BE10357"/>
      <c r="BF10357"/>
      <c r="BG10357"/>
    </row>
    <row r="10358" spans="57:59" x14ac:dyDescent="0.25">
      <c r="BE10358"/>
      <c r="BF10358"/>
      <c r="BG10358"/>
    </row>
    <row r="10359" spans="57:59" x14ac:dyDescent="0.25">
      <c r="BE10359"/>
      <c r="BF10359"/>
      <c r="BG10359"/>
    </row>
    <row r="10360" spans="57:59" x14ac:dyDescent="0.25">
      <c r="BE10360"/>
      <c r="BF10360"/>
      <c r="BG10360"/>
    </row>
    <row r="10361" spans="57:59" x14ac:dyDescent="0.25">
      <c r="BE10361"/>
      <c r="BF10361"/>
      <c r="BG10361"/>
    </row>
    <row r="10362" spans="57:59" x14ac:dyDescent="0.25">
      <c r="BE10362"/>
      <c r="BF10362"/>
      <c r="BG10362"/>
    </row>
    <row r="10363" spans="57:59" x14ac:dyDescent="0.25">
      <c r="BE10363"/>
      <c r="BF10363"/>
      <c r="BG10363"/>
    </row>
    <row r="10364" spans="57:59" x14ac:dyDescent="0.25">
      <c r="BE10364"/>
      <c r="BF10364"/>
      <c r="BG10364"/>
    </row>
    <row r="10365" spans="57:59" x14ac:dyDescent="0.25">
      <c r="BE10365"/>
      <c r="BF10365"/>
      <c r="BG10365"/>
    </row>
    <row r="10366" spans="57:59" x14ac:dyDescent="0.25">
      <c r="BE10366"/>
      <c r="BF10366"/>
      <c r="BG10366"/>
    </row>
    <row r="10367" spans="57:59" x14ac:dyDescent="0.25">
      <c r="BE10367"/>
      <c r="BF10367"/>
      <c r="BG10367"/>
    </row>
    <row r="10368" spans="57:59" x14ac:dyDescent="0.25">
      <c r="BE10368"/>
      <c r="BF10368"/>
      <c r="BG10368"/>
    </row>
    <row r="10369" spans="57:59" x14ac:dyDescent="0.25">
      <c r="BE10369"/>
      <c r="BF10369"/>
      <c r="BG10369"/>
    </row>
    <row r="10370" spans="57:59" x14ac:dyDescent="0.25">
      <c r="BE10370"/>
      <c r="BF10370"/>
      <c r="BG10370"/>
    </row>
    <row r="10371" spans="57:59" x14ac:dyDescent="0.25">
      <c r="BE10371"/>
      <c r="BF10371"/>
      <c r="BG10371"/>
    </row>
    <row r="10372" spans="57:59" x14ac:dyDescent="0.25">
      <c r="BE10372"/>
      <c r="BF10372"/>
      <c r="BG10372"/>
    </row>
    <row r="10373" spans="57:59" x14ac:dyDescent="0.25">
      <c r="BE10373"/>
      <c r="BF10373"/>
      <c r="BG10373"/>
    </row>
    <row r="10374" spans="57:59" x14ac:dyDescent="0.25">
      <c r="BE10374"/>
      <c r="BF10374"/>
      <c r="BG10374"/>
    </row>
    <row r="10375" spans="57:59" x14ac:dyDescent="0.25">
      <c r="BE10375"/>
      <c r="BF10375"/>
      <c r="BG10375"/>
    </row>
    <row r="10376" spans="57:59" x14ac:dyDescent="0.25">
      <c r="BE10376"/>
      <c r="BF10376"/>
      <c r="BG10376"/>
    </row>
    <row r="10377" spans="57:59" x14ac:dyDescent="0.25">
      <c r="BE10377"/>
      <c r="BF10377"/>
      <c r="BG10377"/>
    </row>
    <row r="10378" spans="57:59" x14ac:dyDescent="0.25">
      <c r="BE10378"/>
      <c r="BF10378"/>
      <c r="BG10378"/>
    </row>
    <row r="10379" spans="57:59" x14ac:dyDescent="0.25">
      <c r="BE10379"/>
      <c r="BF10379"/>
      <c r="BG10379"/>
    </row>
    <row r="10380" spans="57:59" x14ac:dyDescent="0.25">
      <c r="BE10380"/>
      <c r="BF10380"/>
      <c r="BG10380"/>
    </row>
    <row r="10381" spans="57:59" x14ac:dyDescent="0.25">
      <c r="BE10381"/>
      <c r="BF10381"/>
      <c r="BG10381"/>
    </row>
    <row r="10382" spans="57:59" x14ac:dyDescent="0.25">
      <c r="BE10382"/>
      <c r="BF10382"/>
      <c r="BG10382"/>
    </row>
    <row r="10383" spans="57:59" x14ac:dyDescent="0.25">
      <c r="BE10383"/>
      <c r="BF10383"/>
      <c r="BG10383"/>
    </row>
    <row r="10384" spans="57:59" x14ac:dyDescent="0.25">
      <c r="BE10384"/>
      <c r="BF10384"/>
      <c r="BG10384"/>
    </row>
    <row r="10385" spans="57:59" x14ac:dyDescent="0.25">
      <c r="BE10385"/>
      <c r="BF10385"/>
      <c r="BG10385"/>
    </row>
    <row r="10386" spans="57:59" x14ac:dyDescent="0.25">
      <c r="BE10386"/>
      <c r="BF10386"/>
      <c r="BG10386"/>
    </row>
    <row r="10387" spans="57:59" x14ac:dyDescent="0.25">
      <c r="BE10387"/>
      <c r="BF10387"/>
      <c r="BG10387"/>
    </row>
    <row r="10388" spans="57:59" x14ac:dyDescent="0.25">
      <c r="BE10388"/>
      <c r="BF10388"/>
      <c r="BG10388"/>
    </row>
    <row r="10389" spans="57:59" x14ac:dyDescent="0.25">
      <c r="BE10389"/>
      <c r="BF10389"/>
      <c r="BG10389"/>
    </row>
    <row r="10390" spans="57:59" x14ac:dyDescent="0.25">
      <c r="BE10390"/>
      <c r="BF10390"/>
      <c r="BG10390"/>
    </row>
    <row r="10391" spans="57:59" x14ac:dyDescent="0.25">
      <c r="BE10391"/>
      <c r="BF10391"/>
      <c r="BG10391"/>
    </row>
    <row r="10392" spans="57:59" x14ac:dyDescent="0.25">
      <c r="BE10392"/>
      <c r="BF10392"/>
      <c r="BG10392"/>
    </row>
    <row r="10393" spans="57:59" x14ac:dyDescent="0.25">
      <c r="BE10393"/>
      <c r="BF10393"/>
      <c r="BG10393"/>
    </row>
    <row r="10394" spans="57:59" x14ac:dyDescent="0.25">
      <c r="BE10394"/>
      <c r="BF10394"/>
      <c r="BG10394"/>
    </row>
    <row r="10395" spans="57:59" x14ac:dyDescent="0.25">
      <c r="BE10395"/>
      <c r="BF10395"/>
      <c r="BG10395"/>
    </row>
    <row r="10396" spans="57:59" x14ac:dyDescent="0.25">
      <c r="BE10396"/>
      <c r="BF10396"/>
      <c r="BG10396"/>
    </row>
    <row r="10397" spans="57:59" x14ac:dyDescent="0.25">
      <c r="BE10397"/>
      <c r="BF10397"/>
      <c r="BG10397"/>
    </row>
    <row r="10398" spans="57:59" x14ac:dyDescent="0.25">
      <c r="BE10398"/>
      <c r="BF10398"/>
      <c r="BG10398"/>
    </row>
    <row r="10399" spans="57:59" x14ac:dyDescent="0.25">
      <c r="BE10399"/>
      <c r="BF10399"/>
      <c r="BG10399"/>
    </row>
    <row r="10400" spans="57:59" x14ac:dyDescent="0.25">
      <c r="BE10400"/>
      <c r="BF10400"/>
      <c r="BG10400"/>
    </row>
    <row r="10401" spans="57:59" x14ac:dyDescent="0.25">
      <c r="BE10401"/>
      <c r="BF10401"/>
      <c r="BG10401"/>
    </row>
    <row r="10402" spans="57:59" x14ac:dyDescent="0.25">
      <c r="BE10402"/>
      <c r="BF10402"/>
      <c r="BG10402"/>
    </row>
    <row r="10403" spans="57:59" x14ac:dyDescent="0.25">
      <c r="BE10403"/>
      <c r="BF10403"/>
      <c r="BG10403"/>
    </row>
    <row r="10404" spans="57:59" x14ac:dyDescent="0.25">
      <c r="BE10404"/>
      <c r="BF10404"/>
      <c r="BG10404"/>
    </row>
    <row r="10405" spans="57:59" x14ac:dyDescent="0.25">
      <c r="BE10405"/>
      <c r="BF10405"/>
      <c r="BG10405"/>
    </row>
    <row r="10406" spans="57:59" x14ac:dyDescent="0.25">
      <c r="BE10406"/>
      <c r="BF10406"/>
      <c r="BG10406"/>
    </row>
    <row r="10407" spans="57:59" x14ac:dyDescent="0.25">
      <c r="BE10407"/>
      <c r="BF10407"/>
      <c r="BG10407"/>
    </row>
    <row r="10408" spans="57:59" x14ac:dyDescent="0.25">
      <c r="BE10408"/>
      <c r="BF10408"/>
      <c r="BG10408"/>
    </row>
    <row r="10409" spans="57:59" x14ac:dyDescent="0.25">
      <c r="BE10409"/>
      <c r="BF10409"/>
      <c r="BG10409"/>
    </row>
    <row r="10410" spans="57:59" x14ac:dyDescent="0.25">
      <c r="BE10410"/>
      <c r="BF10410"/>
      <c r="BG10410"/>
    </row>
    <row r="10411" spans="57:59" x14ac:dyDescent="0.25">
      <c r="BE10411"/>
      <c r="BF10411"/>
      <c r="BG10411"/>
    </row>
    <row r="10412" spans="57:59" x14ac:dyDescent="0.25">
      <c r="BE10412"/>
      <c r="BF10412"/>
      <c r="BG10412"/>
    </row>
    <row r="10413" spans="57:59" x14ac:dyDescent="0.25">
      <c r="BE10413"/>
      <c r="BF10413"/>
      <c r="BG10413"/>
    </row>
    <row r="10414" spans="57:59" x14ac:dyDescent="0.25">
      <c r="BE10414"/>
      <c r="BF10414"/>
      <c r="BG10414"/>
    </row>
    <row r="10415" spans="57:59" x14ac:dyDescent="0.25">
      <c r="BE10415"/>
      <c r="BF10415"/>
      <c r="BG10415"/>
    </row>
    <row r="10416" spans="57:59" x14ac:dyDescent="0.25">
      <c r="BE10416"/>
      <c r="BF10416"/>
      <c r="BG10416"/>
    </row>
    <row r="10417" spans="57:59" x14ac:dyDescent="0.25">
      <c r="BE10417"/>
      <c r="BF10417"/>
      <c r="BG10417"/>
    </row>
    <row r="10418" spans="57:59" x14ac:dyDescent="0.25">
      <c r="BE10418"/>
      <c r="BF10418"/>
      <c r="BG10418"/>
    </row>
    <row r="10419" spans="57:59" x14ac:dyDescent="0.25">
      <c r="BE10419"/>
      <c r="BF10419"/>
      <c r="BG10419"/>
    </row>
    <row r="10420" spans="57:59" x14ac:dyDescent="0.25">
      <c r="BE10420"/>
      <c r="BF10420"/>
      <c r="BG10420"/>
    </row>
    <row r="10421" spans="57:59" x14ac:dyDescent="0.25">
      <c r="BE10421"/>
      <c r="BF10421"/>
      <c r="BG10421"/>
    </row>
    <row r="10422" spans="57:59" x14ac:dyDescent="0.25">
      <c r="BE10422"/>
      <c r="BF10422"/>
      <c r="BG10422"/>
    </row>
    <row r="10423" spans="57:59" x14ac:dyDescent="0.25">
      <c r="BE10423"/>
      <c r="BF10423"/>
      <c r="BG10423"/>
    </row>
    <row r="10424" spans="57:59" x14ac:dyDescent="0.25">
      <c r="BE10424"/>
      <c r="BF10424"/>
      <c r="BG10424"/>
    </row>
    <row r="10425" spans="57:59" x14ac:dyDescent="0.25">
      <c r="BE10425"/>
      <c r="BF10425"/>
      <c r="BG10425"/>
    </row>
    <row r="10426" spans="57:59" x14ac:dyDescent="0.25">
      <c r="BE10426"/>
      <c r="BF10426"/>
      <c r="BG10426"/>
    </row>
    <row r="10427" spans="57:59" x14ac:dyDescent="0.25">
      <c r="BE10427"/>
      <c r="BF10427"/>
      <c r="BG10427"/>
    </row>
    <row r="10428" spans="57:59" x14ac:dyDescent="0.25">
      <c r="BE10428"/>
      <c r="BF10428"/>
      <c r="BG10428"/>
    </row>
    <row r="10429" spans="57:59" x14ac:dyDescent="0.25">
      <c r="BE10429"/>
      <c r="BF10429"/>
      <c r="BG10429"/>
    </row>
    <row r="10430" spans="57:59" x14ac:dyDescent="0.25">
      <c r="BE10430"/>
      <c r="BF10430"/>
      <c r="BG10430"/>
    </row>
    <row r="10431" spans="57:59" x14ac:dyDescent="0.25">
      <c r="BE10431"/>
      <c r="BF10431"/>
      <c r="BG10431"/>
    </row>
    <row r="10432" spans="57:59" x14ac:dyDescent="0.25">
      <c r="BE10432"/>
      <c r="BF10432"/>
      <c r="BG10432"/>
    </row>
    <row r="10433" spans="57:59" x14ac:dyDescent="0.25">
      <c r="BE10433"/>
      <c r="BF10433"/>
      <c r="BG10433"/>
    </row>
    <row r="10434" spans="57:59" x14ac:dyDescent="0.25">
      <c r="BE10434"/>
      <c r="BF10434"/>
      <c r="BG10434"/>
    </row>
    <row r="10435" spans="57:59" x14ac:dyDescent="0.25">
      <c r="BE10435"/>
      <c r="BF10435"/>
      <c r="BG10435"/>
    </row>
    <row r="10436" spans="57:59" x14ac:dyDescent="0.25">
      <c r="BE10436"/>
      <c r="BF10436"/>
      <c r="BG10436"/>
    </row>
    <row r="10437" spans="57:59" x14ac:dyDescent="0.25">
      <c r="BE10437"/>
      <c r="BF10437"/>
      <c r="BG10437"/>
    </row>
    <row r="10438" spans="57:59" x14ac:dyDescent="0.25">
      <c r="BE10438"/>
      <c r="BF10438"/>
      <c r="BG10438"/>
    </row>
    <row r="10439" spans="57:59" x14ac:dyDescent="0.25">
      <c r="BE10439"/>
      <c r="BF10439"/>
      <c r="BG10439"/>
    </row>
    <row r="10440" spans="57:59" x14ac:dyDescent="0.25">
      <c r="BE10440"/>
      <c r="BF10440"/>
      <c r="BG10440"/>
    </row>
    <row r="10441" spans="57:59" x14ac:dyDescent="0.25">
      <c r="BE10441"/>
      <c r="BF10441"/>
      <c r="BG10441"/>
    </row>
    <row r="10442" spans="57:59" x14ac:dyDescent="0.25">
      <c r="BE10442"/>
      <c r="BF10442"/>
      <c r="BG10442"/>
    </row>
    <row r="10443" spans="57:59" x14ac:dyDescent="0.25">
      <c r="BE10443"/>
      <c r="BF10443"/>
      <c r="BG10443"/>
    </row>
    <row r="10444" spans="57:59" x14ac:dyDescent="0.25">
      <c r="BE10444"/>
      <c r="BF10444"/>
      <c r="BG10444"/>
    </row>
    <row r="10445" spans="57:59" x14ac:dyDescent="0.25">
      <c r="BE10445"/>
      <c r="BF10445"/>
      <c r="BG10445"/>
    </row>
    <row r="10446" spans="57:59" x14ac:dyDescent="0.25">
      <c r="BE10446"/>
      <c r="BF10446"/>
      <c r="BG10446"/>
    </row>
    <row r="10447" spans="57:59" x14ac:dyDescent="0.25">
      <c r="BE10447"/>
      <c r="BF10447"/>
      <c r="BG10447"/>
    </row>
    <row r="10448" spans="57:59" x14ac:dyDescent="0.25">
      <c r="BE10448"/>
      <c r="BF10448"/>
      <c r="BG10448"/>
    </row>
    <row r="10449" spans="57:59" x14ac:dyDescent="0.25">
      <c r="BE10449"/>
      <c r="BF10449"/>
      <c r="BG10449"/>
    </row>
    <row r="10450" spans="57:59" x14ac:dyDescent="0.25">
      <c r="BE10450"/>
      <c r="BF10450"/>
      <c r="BG10450"/>
    </row>
    <row r="10451" spans="57:59" x14ac:dyDescent="0.25">
      <c r="BE10451"/>
      <c r="BF10451"/>
      <c r="BG10451"/>
    </row>
    <row r="10452" spans="57:59" x14ac:dyDescent="0.25">
      <c r="BE10452"/>
      <c r="BF10452"/>
      <c r="BG10452"/>
    </row>
    <row r="10453" spans="57:59" x14ac:dyDescent="0.25">
      <c r="BE10453"/>
      <c r="BF10453"/>
      <c r="BG10453"/>
    </row>
    <row r="10454" spans="57:59" x14ac:dyDescent="0.25">
      <c r="BE10454"/>
      <c r="BF10454"/>
      <c r="BG10454"/>
    </row>
    <row r="10455" spans="57:59" x14ac:dyDescent="0.25">
      <c r="BE10455"/>
      <c r="BF10455"/>
      <c r="BG10455"/>
    </row>
    <row r="10456" spans="57:59" x14ac:dyDescent="0.25">
      <c r="BE10456"/>
      <c r="BF10456"/>
      <c r="BG10456"/>
    </row>
    <row r="10457" spans="57:59" x14ac:dyDescent="0.25">
      <c r="BE10457"/>
      <c r="BF10457"/>
      <c r="BG10457"/>
    </row>
    <row r="10458" spans="57:59" x14ac:dyDescent="0.25">
      <c r="BE10458"/>
      <c r="BF10458"/>
      <c r="BG10458"/>
    </row>
    <row r="10459" spans="57:59" x14ac:dyDescent="0.25">
      <c r="BE10459"/>
      <c r="BF10459"/>
      <c r="BG10459"/>
    </row>
    <row r="10460" spans="57:59" x14ac:dyDescent="0.25">
      <c r="BE10460"/>
      <c r="BF10460"/>
      <c r="BG10460"/>
    </row>
    <row r="10461" spans="57:59" x14ac:dyDescent="0.25">
      <c r="BE10461"/>
      <c r="BF10461"/>
      <c r="BG10461"/>
    </row>
    <row r="10462" spans="57:59" x14ac:dyDescent="0.25">
      <c r="BE10462"/>
      <c r="BF10462"/>
      <c r="BG10462"/>
    </row>
    <row r="10463" spans="57:59" x14ac:dyDescent="0.25">
      <c r="BE10463"/>
      <c r="BF10463"/>
      <c r="BG10463"/>
    </row>
    <row r="10464" spans="57:59" x14ac:dyDescent="0.25">
      <c r="BE10464"/>
      <c r="BF10464"/>
      <c r="BG10464"/>
    </row>
    <row r="10465" spans="57:59" x14ac:dyDescent="0.25">
      <c r="BE10465"/>
      <c r="BF10465"/>
      <c r="BG10465"/>
    </row>
    <row r="10466" spans="57:59" x14ac:dyDescent="0.25">
      <c r="BE10466"/>
      <c r="BF10466"/>
      <c r="BG10466"/>
    </row>
    <row r="10467" spans="57:59" x14ac:dyDescent="0.25">
      <c r="BE10467"/>
      <c r="BF10467"/>
      <c r="BG10467"/>
    </row>
    <row r="10468" spans="57:59" x14ac:dyDescent="0.25">
      <c r="BE10468"/>
      <c r="BF10468"/>
      <c r="BG10468"/>
    </row>
    <row r="10469" spans="57:59" x14ac:dyDescent="0.25">
      <c r="BE10469"/>
      <c r="BF10469"/>
      <c r="BG10469"/>
    </row>
    <row r="10470" spans="57:59" x14ac:dyDescent="0.25">
      <c r="BE10470"/>
      <c r="BF10470"/>
      <c r="BG10470"/>
    </row>
    <row r="10471" spans="57:59" x14ac:dyDescent="0.25">
      <c r="BE10471"/>
      <c r="BF10471"/>
      <c r="BG10471"/>
    </row>
    <row r="10472" spans="57:59" x14ac:dyDescent="0.25">
      <c r="BE10472"/>
      <c r="BF10472"/>
      <c r="BG10472"/>
    </row>
    <row r="10473" spans="57:59" x14ac:dyDescent="0.25">
      <c r="BE10473"/>
      <c r="BF10473"/>
      <c r="BG10473"/>
    </row>
    <row r="10474" spans="57:59" x14ac:dyDescent="0.25">
      <c r="BE10474"/>
      <c r="BF10474"/>
      <c r="BG10474"/>
    </row>
    <row r="10475" spans="57:59" x14ac:dyDescent="0.25">
      <c r="BE10475"/>
      <c r="BF10475"/>
      <c r="BG10475"/>
    </row>
    <row r="10476" spans="57:59" x14ac:dyDescent="0.25">
      <c r="BE10476"/>
      <c r="BF10476"/>
      <c r="BG10476"/>
    </row>
    <row r="10477" spans="57:59" x14ac:dyDescent="0.25">
      <c r="BE10477"/>
      <c r="BF10477"/>
      <c r="BG10477"/>
    </row>
    <row r="10478" spans="57:59" x14ac:dyDescent="0.25">
      <c r="BE10478"/>
      <c r="BF10478"/>
      <c r="BG10478"/>
    </row>
    <row r="10479" spans="57:59" x14ac:dyDescent="0.25">
      <c r="BE10479"/>
      <c r="BF10479"/>
      <c r="BG10479"/>
    </row>
    <row r="10480" spans="57:59" x14ac:dyDescent="0.25">
      <c r="BE10480"/>
      <c r="BF10480"/>
      <c r="BG10480"/>
    </row>
    <row r="10481" spans="57:59" x14ac:dyDescent="0.25">
      <c r="BE10481"/>
      <c r="BF10481"/>
      <c r="BG10481"/>
    </row>
    <row r="10482" spans="57:59" x14ac:dyDescent="0.25">
      <c r="BE10482"/>
      <c r="BF10482"/>
      <c r="BG10482"/>
    </row>
    <row r="10483" spans="57:59" x14ac:dyDescent="0.25">
      <c r="BE10483"/>
      <c r="BF10483"/>
      <c r="BG10483"/>
    </row>
    <row r="10484" spans="57:59" x14ac:dyDescent="0.25">
      <c r="BE10484"/>
      <c r="BF10484"/>
      <c r="BG10484"/>
    </row>
    <row r="10485" spans="57:59" x14ac:dyDescent="0.25">
      <c r="BE10485"/>
      <c r="BF10485"/>
      <c r="BG10485"/>
    </row>
    <row r="10486" spans="57:59" x14ac:dyDescent="0.25">
      <c r="BE10486"/>
      <c r="BF10486"/>
      <c r="BG10486"/>
    </row>
    <row r="10487" spans="57:59" x14ac:dyDescent="0.25">
      <c r="BE10487"/>
      <c r="BF10487"/>
      <c r="BG10487"/>
    </row>
    <row r="10488" spans="57:59" x14ac:dyDescent="0.25">
      <c r="BE10488"/>
      <c r="BF10488"/>
      <c r="BG10488"/>
    </row>
    <row r="10489" spans="57:59" x14ac:dyDescent="0.25">
      <c r="BE10489"/>
      <c r="BF10489"/>
      <c r="BG10489"/>
    </row>
    <row r="10490" spans="57:59" x14ac:dyDescent="0.25">
      <c r="BE10490"/>
      <c r="BF10490"/>
      <c r="BG10490"/>
    </row>
    <row r="10491" spans="57:59" x14ac:dyDescent="0.25">
      <c r="BE10491"/>
      <c r="BF10491"/>
      <c r="BG10491"/>
    </row>
    <row r="10492" spans="57:59" x14ac:dyDescent="0.25">
      <c r="BE10492"/>
      <c r="BF10492"/>
      <c r="BG10492"/>
    </row>
    <row r="10493" spans="57:59" x14ac:dyDescent="0.25">
      <c r="BE10493"/>
      <c r="BF10493"/>
      <c r="BG10493"/>
    </row>
    <row r="10494" spans="57:59" x14ac:dyDescent="0.25">
      <c r="BE10494"/>
      <c r="BF10494"/>
      <c r="BG10494"/>
    </row>
    <row r="10495" spans="57:59" x14ac:dyDescent="0.25">
      <c r="BE10495"/>
      <c r="BF10495"/>
      <c r="BG10495"/>
    </row>
    <row r="10496" spans="57:59" x14ac:dyDescent="0.25">
      <c r="BE10496"/>
      <c r="BF10496"/>
      <c r="BG10496"/>
    </row>
    <row r="10497" spans="57:59" x14ac:dyDescent="0.25">
      <c r="BE10497"/>
      <c r="BF10497"/>
      <c r="BG10497"/>
    </row>
    <row r="10498" spans="57:59" x14ac:dyDescent="0.25">
      <c r="BE10498"/>
      <c r="BF10498"/>
      <c r="BG10498"/>
    </row>
    <row r="10499" spans="57:59" x14ac:dyDescent="0.25">
      <c r="BE10499"/>
      <c r="BF10499"/>
      <c r="BG10499"/>
    </row>
    <row r="10500" spans="57:59" x14ac:dyDescent="0.25">
      <c r="BE10500"/>
      <c r="BF10500"/>
      <c r="BG10500"/>
    </row>
    <row r="10501" spans="57:59" x14ac:dyDescent="0.25">
      <c r="BE10501"/>
      <c r="BF10501"/>
      <c r="BG10501"/>
    </row>
    <row r="10502" spans="57:59" x14ac:dyDescent="0.25">
      <c r="BE10502"/>
      <c r="BF10502"/>
      <c r="BG10502"/>
    </row>
    <row r="10503" spans="57:59" x14ac:dyDescent="0.25">
      <c r="BE10503"/>
      <c r="BF10503"/>
      <c r="BG10503"/>
    </row>
    <row r="10504" spans="57:59" x14ac:dyDescent="0.25">
      <c r="BE10504"/>
      <c r="BF10504"/>
      <c r="BG10504"/>
    </row>
    <row r="10505" spans="57:59" x14ac:dyDescent="0.25">
      <c r="BE10505"/>
      <c r="BF10505"/>
      <c r="BG10505"/>
    </row>
    <row r="10506" spans="57:59" x14ac:dyDescent="0.25">
      <c r="BE10506"/>
      <c r="BF10506"/>
      <c r="BG10506"/>
    </row>
    <row r="10507" spans="57:59" x14ac:dyDescent="0.25">
      <c r="BE10507"/>
      <c r="BF10507"/>
      <c r="BG10507"/>
    </row>
    <row r="10508" spans="57:59" x14ac:dyDescent="0.25">
      <c r="BE10508"/>
      <c r="BF10508"/>
      <c r="BG10508"/>
    </row>
    <row r="10509" spans="57:59" x14ac:dyDescent="0.25">
      <c r="BE10509"/>
      <c r="BF10509"/>
      <c r="BG10509"/>
    </row>
    <row r="10510" spans="57:59" x14ac:dyDescent="0.25">
      <c r="BE10510"/>
      <c r="BF10510"/>
      <c r="BG10510"/>
    </row>
    <row r="10511" spans="57:59" x14ac:dyDescent="0.25">
      <c r="BE10511"/>
      <c r="BF10511"/>
      <c r="BG10511"/>
    </row>
    <row r="10512" spans="57:59" x14ac:dyDescent="0.25">
      <c r="BE10512"/>
      <c r="BF10512"/>
      <c r="BG10512"/>
    </row>
    <row r="10513" spans="57:59" x14ac:dyDescent="0.25">
      <c r="BE10513"/>
      <c r="BF10513"/>
      <c r="BG10513"/>
    </row>
    <row r="10514" spans="57:59" x14ac:dyDescent="0.25">
      <c r="BE10514"/>
      <c r="BF10514"/>
      <c r="BG10514"/>
    </row>
    <row r="10515" spans="57:59" x14ac:dyDescent="0.25">
      <c r="BE10515"/>
      <c r="BF10515"/>
      <c r="BG10515"/>
    </row>
    <row r="10516" spans="57:59" x14ac:dyDescent="0.25">
      <c r="BE10516"/>
      <c r="BF10516"/>
      <c r="BG10516"/>
    </row>
    <row r="10517" spans="57:59" x14ac:dyDescent="0.25">
      <c r="BE10517"/>
      <c r="BF10517"/>
      <c r="BG10517"/>
    </row>
    <row r="10518" spans="57:59" x14ac:dyDescent="0.25">
      <c r="BE10518"/>
      <c r="BF10518"/>
      <c r="BG10518"/>
    </row>
    <row r="10519" spans="57:59" x14ac:dyDescent="0.25">
      <c r="BE10519"/>
      <c r="BF10519"/>
      <c r="BG10519"/>
    </row>
    <row r="10520" spans="57:59" x14ac:dyDescent="0.25">
      <c r="BE10520"/>
      <c r="BF10520"/>
      <c r="BG10520"/>
    </row>
    <row r="10521" spans="57:59" x14ac:dyDescent="0.25">
      <c r="BE10521"/>
      <c r="BF10521"/>
      <c r="BG10521"/>
    </row>
    <row r="10522" spans="57:59" x14ac:dyDescent="0.25">
      <c r="BE10522"/>
      <c r="BF10522"/>
      <c r="BG10522"/>
    </row>
    <row r="10523" spans="57:59" x14ac:dyDescent="0.25">
      <c r="BE10523"/>
      <c r="BF10523"/>
      <c r="BG10523"/>
    </row>
    <row r="10524" spans="57:59" x14ac:dyDescent="0.25">
      <c r="BE10524"/>
      <c r="BF10524"/>
      <c r="BG10524"/>
    </row>
    <row r="10525" spans="57:59" x14ac:dyDescent="0.25">
      <c r="BE10525"/>
      <c r="BF10525"/>
      <c r="BG10525"/>
    </row>
    <row r="10526" spans="57:59" x14ac:dyDescent="0.25">
      <c r="BE10526"/>
      <c r="BF10526"/>
      <c r="BG10526"/>
    </row>
    <row r="10527" spans="57:59" x14ac:dyDescent="0.25">
      <c r="BE10527"/>
      <c r="BF10527"/>
      <c r="BG10527"/>
    </row>
    <row r="10528" spans="57:59" x14ac:dyDescent="0.25">
      <c r="BE10528"/>
      <c r="BF10528"/>
      <c r="BG10528"/>
    </row>
    <row r="10529" spans="57:59" x14ac:dyDescent="0.25">
      <c r="BE10529"/>
      <c r="BF10529"/>
      <c r="BG10529"/>
    </row>
    <row r="10530" spans="57:59" x14ac:dyDescent="0.25">
      <c r="BE10530"/>
      <c r="BF10530"/>
      <c r="BG10530"/>
    </row>
    <row r="10531" spans="57:59" x14ac:dyDescent="0.25">
      <c r="BE10531"/>
      <c r="BF10531"/>
      <c r="BG10531"/>
    </row>
    <row r="10532" spans="57:59" x14ac:dyDescent="0.25">
      <c r="BE10532"/>
      <c r="BF10532"/>
      <c r="BG10532"/>
    </row>
    <row r="10533" spans="57:59" x14ac:dyDescent="0.25">
      <c r="BE10533"/>
      <c r="BF10533"/>
      <c r="BG10533"/>
    </row>
    <row r="10534" spans="57:59" x14ac:dyDescent="0.25">
      <c r="BE10534"/>
      <c r="BF10534"/>
      <c r="BG10534"/>
    </row>
    <row r="10535" spans="57:59" x14ac:dyDescent="0.25">
      <c r="BE10535"/>
      <c r="BF10535"/>
      <c r="BG10535"/>
    </row>
    <row r="10536" spans="57:59" x14ac:dyDescent="0.25">
      <c r="BE10536"/>
      <c r="BF10536"/>
      <c r="BG10536"/>
    </row>
    <row r="10537" spans="57:59" x14ac:dyDescent="0.25">
      <c r="BE10537"/>
      <c r="BF10537"/>
      <c r="BG10537"/>
    </row>
    <row r="10538" spans="57:59" x14ac:dyDescent="0.25">
      <c r="BE10538"/>
      <c r="BF10538"/>
      <c r="BG10538"/>
    </row>
    <row r="10539" spans="57:59" x14ac:dyDescent="0.25">
      <c r="BE10539"/>
      <c r="BF10539"/>
      <c r="BG10539"/>
    </row>
    <row r="10540" spans="57:59" x14ac:dyDescent="0.25">
      <c r="BE10540"/>
      <c r="BF10540"/>
      <c r="BG10540"/>
    </row>
    <row r="10541" spans="57:59" x14ac:dyDescent="0.25">
      <c r="BE10541"/>
      <c r="BF10541"/>
      <c r="BG10541"/>
    </row>
    <row r="10542" spans="57:59" x14ac:dyDescent="0.25">
      <c r="BE10542"/>
      <c r="BF10542"/>
      <c r="BG10542"/>
    </row>
    <row r="10543" spans="57:59" x14ac:dyDescent="0.25">
      <c r="BE10543"/>
      <c r="BF10543"/>
      <c r="BG10543"/>
    </row>
    <row r="10544" spans="57:59" x14ac:dyDescent="0.25">
      <c r="BE10544"/>
      <c r="BF10544"/>
      <c r="BG10544"/>
    </row>
    <row r="10545" spans="57:59" x14ac:dyDescent="0.25">
      <c r="BE10545"/>
      <c r="BF10545"/>
      <c r="BG10545"/>
    </row>
    <row r="10546" spans="57:59" x14ac:dyDescent="0.25">
      <c r="BE10546"/>
      <c r="BF10546"/>
      <c r="BG10546"/>
    </row>
    <row r="10547" spans="57:59" x14ac:dyDescent="0.25">
      <c r="BE10547"/>
      <c r="BF10547"/>
      <c r="BG10547"/>
    </row>
    <row r="10548" spans="57:59" x14ac:dyDescent="0.25">
      <c r="BE10548"/>
      <c r="BF10548"/>
      <c r="BG10548"/>
    </row>
    <row r="10549" spans="57:59" x14ac:dyDescent="0.25">
      <c r="BE10549"/>
      <c r="BF10549"/>
      <c r="BG10549"/>
    </row>
    <row r="10550" spans="57:59" x14ac:dyDescent="0.25">
      <c r="BE10550"/>
      <c r="BF10550"/>
      <c r="BG10550"/>
    </row>
    <row r="10551" spans="57:59" x14ac:dyDescent="0.25">
      <c r="BE10551"/>
      <c r="BF10551"/>
      <c r="BG10551"/>
    </row>
    <row r="10552" spans="57:59" x14ac:dyDescent="0.25">
      <c r="BE10552"/>
      <c r="BF10552"/>
      <c r="BG10552"/>
    </row>
    <row r="10553" spans="57:59" x14ac:dyDescent="0.25">
      <c r="BE10553"/>
      <c r="BF10553"/>
      <c r="BG10553"/>
    </row>
    <row r="10554" spans="57:59" x14ac:dyDescent="0.25">
      <c r="BE10554"/>
      <c r="BF10554"/>
      <c r="BG10554"/>
    </row>
    <row r="10555" spans="57:59" x14ac:dyDescent="0.25">
      <c r="BE10555"/>
      <c r="BF10555"/>
      <c r="BG10555"/>
    </row>
    <row r="10556" spans="57:59" x14ac:dyDescent="0.25">
      <c r="BE10556"/>
      <c r="BF10556"/>
      <c r="BG10556"/>
    </row>
    <row r="10557" spans="57:59" x14ac:dyDescent="0.25">
      <c r="BE10557"/>
      <c r="BF10557"/>
      <c r="BG10557"/>
    </row>
    <row r="10558" spans="57:59" x14ac:dyDescent="0.25">
      <c r="BE10558"/>
      <c r="BF10558"/>
      <c r="BG10558"/>
    </row>
    <row r="10559" spans="57:59" x14ac:dyDescent="0.25">
      <c r="BE10559"/>
      <c r="BF10559"/>
      <c r="BG10559"/>
    </row>
    <row r="10560" spans="57:59" x14ac:dyDescent="0.25">
      <c r="BE10560"/>
      <c r="BF10560"/>
      <c r="BG10560"/>
    </row>
    <row r="10561" spans="57:59" x14ac:dyDescent="0.25">
      <c r="BE10561"/>
      <c r="BF10561"/>
      <c r="BG10561"/>
    </row>
    <row r="10562" spans="57:59" x14ac:dyDescent="0.25">
      <c r="BE10562"/>
      <c r="BF10562"/>
      <c r="BG10562"/>
    </row>
    <row r="10563" spans="57:59" x14ac:dyDescent="0.25">
      <c r="BE10563"/>
      <c r="BF10563"/>
      <c r="BG10563"/>
    </row>
    <row r="10564" spans="57:59" x14ac:dyDescent="0.25">
      <c r="BE10564"/>
      <c r="BF10564"/>
      <c r="BG10564"/>
    </row>
    <row r="10565" spans="57:59" x14ac:dyDescent="0.25">
      <c r="BE10565"/>
      <c r="BF10565"/>
      <c r="BG10565"/>
    </row>
    <row r="10566" spans="57:59" x14ac:dyDescent="0.25">
      <c r="BE10566"/>
      <c r="BF10566"/>
      <c r="BG10566"/>
    </row>
    <row r="10567" spans="57:59" x14ac:dyDescent="0.25">
      <c r="BE10567"/>
      <c r="BF10567"/>
      <c r="BG10567"/>
    </row>
    <row r="10568" spans="57:59" x14ac:dyDescent="0.25">
      <c r="BE10568"/>
      <c r="BF10568"/>
      <c r="BG10568"/>
    </row>
    <row r="10569" spans="57:59" x14ac:dyDescent="0.25">
      <c r="BE10569"/>
      <c r="BF10569"/>
      <c r="BG10569"/>
    </row>
    <row r="10570" spans="57:59" x14ac:dyDescent="0.25">
      <c r="BE10570"/>
      <c r="BF10570"/>
      <c r="BG10570"/>
    </row>
    <row r="10571" spans="57:59" x14ac:dyDescent="0.25">
      <c r="BE10571"/>
      <c r="BF10571"/>
      <c r="BG10571"/>
    </row>
    <row r="10572" spans="57:59" x14ac:dyDescent="0.25">
      <c r="BE10572"/>
      <c r="BF10572"/>
      <c r="BG10572"/>
    </row>
    <row r="10573" spans="57:59" x14ac:dyDescent="0.25">
      <c r="BE10573"/>
      <c r="BF10573"/>
      <c r="BG10573"/>
    </row>
    <row r="10574" spans="57:59" x14ac:dyDescent="0.25">
      <c r="BE10574"/>
      <c r="BF10574"/>
      <c r="BG10574"/>
    </row>
    <row r="10575" spans="57:59" x14ac:dyDescent="0.25">
      <c r="BE10575"/>
      <c r="BF10575"/>
      <c r="BG10575"/>
    </row>
    <row r="10576" spans="57:59" x14ac:dyDescent="0.25">
      <c r="BE10576"/>
      <c r="BF10576"/>
      <c r="BG10576"/>
    </row>
    <row r="10577" spans="57:59" x14ac:dyDescent="0.25">
      <c r="BE10577"/>
      <c r="BF10577"/>
      <c r="BG10577"/>
    </row>
    <row r="10578" spans="57:59" x14ac:dyDescent="0.25">
      <c r="BE10578"/>
      <c r="BF10578"/>
      <c r="BG10578"/>
    </row>
    <row r="10579" spans="57:59" x14ac:dyDescent="0.25">
      <c r="BE10579"/>
      <c r="BF10579"/>
      <c r="BG10579"/>
    </row>
    <row r="10580" spans="57:59" x14ac:dyDescent="0.25">
      <c r="BE10580"/>
      <c r="BF10580"/>
      <c r="BG10580"/>
    </row>
    <row r="10581" spans="57:59" x14ac:dyDescent="0.25">
      <c r="BE10581"/>
      <c r="BF10581"/>
      <c r="BG10581"/>
    </row>
    <row r="10582" spans="57:59" x14ac:dyDescent="0.25">
      <c r="BE10582"/>
      <c r="BF10582"/>
      <c r="BG10582"/>
    </row>
    <row r="10583" spans="57:59" x14ac:dyDescent="0.25">
      <c r="BE10583"/>
      <c r="BF10583"/>
      <c r="BG10583"/>
    </row>
    <row r="10584" spans="57:59" x14ac:dyDescent="0.25">
      <c r="BE10584"/>
      <c r="BF10584"/>
      <c r="BG10584"/>
    </row>
    <row r="10585" spans="57:59" x14ac:dyDescent="0.25">
      <c r="BE10585"/>
      <c r="BF10585"/>
      <c r="BG10585"/>
    </row>
    <row r="10586" spans="57:59" x14ac:dyDescent="0.25">
      <c r="BE10586"/>
      <c r="BF10586"/>
      <c r="BG10586"/>
    </row>
    <row r="10587" spans="57:59" x14ac:dyDescent="0.25">
      <c r="BE10587"/>
      <c r="BF10587"/>
      <c r="BG10587"/>
    </row>
    <row r="10588" spans="57:59" x14ac:dyDescent="0.25">
      <c r="BE10588"/>
      <c r="BF10588"/>
      <c r="BG10588"/>
    </row>
    <row r="10589" spans="57:59" x14ac:dyDescent="0.25">
      <c r="BE10589"/>
      <c r="BF10589"/>
      <c r="BG10589"/>
    </row>
    <row r="10590" spans="57:59" x14ac:dyDescent="0.25">
      <c r="BE10590"/>
      <c r="BF10590"/>
      <c r="BG10590"/>
    </row>
    <row r="10591" spans="57:59" x14ac:dyDescent="0.25">
      <c r="BE10591"/>
      <c r="BF10591"/>
      <c r="BG10591"/>
    </row>
    <row r="10592" spans="57:59" x14ac:dyDescent="0.25">
      <c r="BE10592"/>
      <c r="BF10592"/>
      <c r="BG10592"/>
    </row>
    <row r="10593" spans="57:59" x14ac:dyDescent="0.25">
      <c r="BE10593"/>
      <c r="BF10593"/>
      <c r="BG10593"/>
    </row>
    <row r="10594" spans="57:59" x14ac:dyDescent="0.25">
      <c r="BE10594"/>
      <c r="BF10594"/>
      <c r="BG10594"/>
    </row>
    <row r="10595" spans="57:59" x14ac:dyDescent="0.25">
      <c r="BE10595"/>
      <c r="BF10595"/>
      <c r="BG10595"/>
    </row>
    <row r="10596" spans="57:59" x14ac:dyDescent="0.25">
      <c r="BE10596"/>
      <c r="BF10596"/>
      <c r="BG10596"/>
    </row>
    <row r="10597" spans="57:59" x14ac:dyDescent="0.25">
      <c r="BE10597"/>
      <c r="BF10597"/>
      <c r="BG10597"/>
    </row>
    <row r="10598" spans="57:59" x14ac:dyDescent="0.25">
      <c r="BE10598"/>
      <c r="BF10598"/>
      <c r="BG10598"/>
    </row>
    <row r="10599" spans="57:59" x14ac:dyDescent="0.25">
      <c r="BE10599"/>
      <c r="BF10599"/>
      <c r="BG10599"/>
    </row>
    <row r="10600" spans="57:59" x14ac:dyDescent="0.25">
      <c r="BE10600"/>
      <c r="BF10600"/>
      <c r="BG10600"/>
    </row>
    <row r="10601" spans="57:59" x14ac:dyDescent="0.25">
      <c r="BE10601"/>
      <c r="BF10601"/>
      <c r="BG10601"/>
    </row>
    <row r="10602" spans="57:59" x14ac:dyDescent="0.25">
      <c r="BE10602"/>
      <c r="BF10602"/>
      <c r="BG10602"/>
    </row>
    <row r="10603" spans="57:59" x14ac:dyDescent="0.25">
      <c r="BE10603"/>
      <c r="BF10603"/>
      <c r="BG10603"/>
    </row>
    <row r="10604" spans="57:59" x14ac:dyDescent="0.25">
      <c r="BE10604"/>
      <c r="BF10604"/>
      <c r="BG10604"/>
    </row>
    <row r="10605" spans="57:59" x14ac:dyDescent="0.25">
      <c r="BE10605"/>
      <c r="BF10605"/>
      <c r="BG10605"/>
    </row>
    <row r="10606" spans="57:59" x14ac:dyDescent="0.25">
      <c r="BE10606"/>
      <c r="BF10606"/>
      <c r="BG10606"/>
    </row>
    <row r="10607" spans="57:59" x14ac:dyDescent="0.25">
      <c r="BE10607"/>
      <c r="BF10607"/>
      <c r="BG10607"/>
    </row>
    <row r="10608" spans="57:59" x14ac:dyDescent="0.25">
      <c r="BE10608"/>
      <c r="BF10608"/>
      <c r="BG10608"/>
    </row>
    <row r="10609" spans="57:59" x14ac:dyDescent="0.25">
      <c r="BE10609"/>
      <c r="BF10609"/>
      <c r="BG10609"/>
    </row>
    <row r="10610" spans="57:59" x14ac:dyDescent="0.25">
      <c r="BE10610"/>
      <c r="BF10610"/>
      <c r="BG10610"/>
    </row>
    <row r="10611" spans="57:59" x14ac:dyDescent="0.25">
      <c r="BE10611"/>
      <c r="BF10611"/>
      <c r="BG10611"/>
    </row>
    <row r="10612" spans="57:59" x14ac:dyDescent="0.25">
      <c r="BE10612"/>
      <c r="BF10612"/>
      <c r="BG10612"/>
    </row>
    <row r="10613" spans="57:59" x14ac:dyDescent="0.25">
      <c r="BE10613"/>
      <c r="BF10613"/>
      <c r="BG10613"/>
    </row>
    <row r="10614" spans="57:59" x14ac:dyDescent="0.25">
      <c r="BE10614"/>
      <c r="BF10614"/>
      <c r="BG10614"/>
    </row>
    <row r="10615" spans="57:59" x14ac:dyDescent="0.25">
      <c r="BE10615"/>
      <c r="BF10615"/>
      <c r="BG10615"/>
    </row>
    <row r="10616" spans="57:59" x14ac:dyDescent="0.25">
      <c r="BE10616"/>
      <c r="BF10616"/>
      <c r="BG10616"/>
    </row>
    <row r="10617" spans="57:59" x14ac:dyDescent="0.25">
      <c r="BE10617"/>
      <c r="BF10617"/>
      <c r="BG10617"/>
    </row>
    <row r="10618" spans="57:59" x14ac:dyDescent="0.25">
      <c r="BE10618"/>
      <c r="BF10618"/>
      <c r="BG10618"/>
    </row>
    <row r="10619" spans="57:59" x14ac:dyDescent="0.25">
      <c r="BE10619"/>
      <c r="BF10619"/>
      <c r="BG10619"/>
    </row>
    <row r="10620" spans="57:59" x14ac:dyDescent="0.25">
      <c r="BE10620"/>
      <c r="BF10620"/>
      <c r="BG10620"/>
    </row>
    <row r="10621" spans="57:59" x14ac:dyDescent="0.25">
      <c r="BE10621"/>
      <c r="BF10621"/>
      <c r="BG10621"/>
    </row>
    <row r="10622" spans="57:59" x14ac:dyDescent="0.25">
      <c r="BE10622"/>
      <c r="BF10622"/>
      <c r="BG10622"/>
    </row>
    <row r="10623" spans="57:59" x14ac:dyDescent="0.25">
      <c r="BE10623"/>
      <c r="BF10623"/>
      <c r="BG10623"/>
    </row>
    <row r="10624" spans="57:59" x14ac:dyDescent="0.25">
      <c r="BE10624"/>
      <c r="BF10624"/>
      <c r="BG10624"/>
    </row>
    <row r="10625" spans="57:59" x14ac:dyDescent="0.25">
      <c r="BE10625"/>
      <c r="BF10625"/>
      <c r="BG10625"/>
    </row>
    <row r="10626" spans="57:59" x14ac:dyDescent="0.25">
      <c r="BE10626"/>
      <c r="BF10626"/>
      <c r="BG10626"/>
    </row>
    <row r="10627" spans="57:59" x14ac:dyDescent="0.25">
      <c r="BE10627"/>
      <c r="BF10627"/>
      <c r="BG10627"/>
    </row>
    <row r="10628" spans="57:59" x14ac:dyDescent="0.25">
      <c r="BE10628"/>
      <c r="BF10628"/>
      <c r="BG10628"/>
    </row>
    <row r="10629" spans="57:59" x14ac:dyDescent="0.25">
      <c r="BE10629"/>
      <c r="BF10629"/>
      <c r="BG10629"/>
    </row>
    <row r="10630" spans="57:59" x14ac:dyDescent="0.25">
      <c r="BE10630"/>
      <c r="BF10630"/>
      <c r="BG10630"/>
    </row>
    <row r="10631" spans="57:59" x14ac:dyDescent="0.25">
      <c r="BE10631"/>
      <c r="BF10631"/>
      <c r="BG10631"/>
    </row>
    <row r="10632" spans="57:59" x14ac:dyDescent="0.25">
      <c r="BE10632"/>
      <c r="BF10632"/>
      <c r="BG10632"/>
    </row>
    <row r="10633" spans="57:59" x14ac:dyDescent="0.25">
      <c r="BE10633"/>
      <c r="BF10633"/>
      <c r="BG10633"/>
    </row>
    <row r="10634" spans="57:59" x14ac:dyDescent="0.25">
      <c r="BE10634"/>
      <c r="BF10634"/>
      <c r="BG10634"/>
    </row>
    <row r="10635" spans="57:59" x14ac:dyDescent="0.25">
      <c r="BE10635"/>
      <c r="BF10635"/>
      <c r="BG10635"/>
    </row>
    <row r="10636" spans="57:59" x14ac:dyDescent="0.25">
      <c r="BE10636"/>
      <c r="BF10636"/>
      <c r="BG10636"/>
    </row>
    <row r="10637" spans="57:59" x14ac:dyDescent="0.25">
      <c r="BE10637"/>
      <c r="BF10637"/>
      <c r="BG10637"/>
    </row>
    <row r="10638" spans="57:59" x14ac:dyDescent="0.25">
      <c r="BE10638"/>
      <c r="BF10638"/>
      <c r="BG10638"/>
    </row>
    <row r="10639" spans="57:59" x14ac:dyDescent="0.25">
      <c r="BE10639"/>
      <c r="BF10639"/>
      <c r="BG10639"/>
    </row>
    <row r="10640" spans="57:59" x14ac:dyDescent="0.25">
      <c r="BE10640"/>
      <c r="BF10640"/>
      <c r="BG10640"/>
    </row>
    <row r="10641" spans="57:59" x14ac:dyDescent="0.25">
      <c r="BE10641"/>
      <c r="BF10641"/>
      <c r="BG10641"/>
    </row>
    <row r="10642" spans="57:59" x14ac:dyDescent="0.25">
      <c r="BE10642"/>
      <c r="BF10642"/>
      <c r="BG10642"/>
    </row>
    <row r="10643" spans="57:59" x14ac:dyDescent="0.25">
      <c r="BE10643"/>
      <c r="BF10643"/>
      <c r="BG10643"/>
    </row>
    <row r="10644" spans="57:59" x14ac:dyDescent="0.25">
      <c r="BE10644"/>
      <c r="BF10644"/>
      <c r="BG10644"/>
    </row>
    <row r="10645" spans="57:59" x14ac:dyDescent="0.25">
      <c r="BE10645"/>
      <c r="BF10645"/>
      <c r="BG10645"/>
    </row>
    <row r="10646" spans="57:59" x14ac:dyDescent="0.25">
      <c r="BE10646"/>
      <c r="BF10646"/>
      <c r="BG10646"/>
    </row>
    <row r="10647" spans="57:59" x14ac:dyDescent="0.25">
      <c r="BE10647"/>
      <c r="BF10647"/>
      <c r="BG10647"/>
    </row>
    <row r="10648" spans="57:59" x14ac:dyDescent="0.25">
      <c r="BE10648"/>
      <c r="BF10648"/>
      <c r="BG10648"/>
    </row>
    <row r="10649" spans="57:59" x14ac:dyDescent="0.25">
      <c r="BE10649"/>
      <c r="BF10649"/>
      <c r="BG10649"/>
    </row>
    <row r="10650" spans="57:59" x14ac:dyDescent="0.25">
      <c r="BE10650"/>
      <c r="BF10650"/>
      <c r="BG10650"/>
    </row>
    <row r="10651" spans="57:59" x14ac:dyDescent="0.25">
      <c r="BE10651"/>
      <c r="BF10651"/>
      <c r="BG10651"/>
    </row>
    <row r="10652" spans="57:59" x14ac:dyDescent="0.25">
      <c r="BE10652"/>
      <c r="BF10652"/>
      <c r="BG10652"/>
    </row>
    <row r="10653" spans="57:59" x14ac:dyDescent="0.25">
      <c r="BE10653"/>
      <c r="BF10653"/>
      <c r="BG10653"/>
    </row>
    <row r="10654" spans="57:59" x14ac:dyDescent="0.25">
      <c r="BE10654"/>
      <c r="BF10654"/>
      <c r="BG10654"/>
    </row>
    <row r="10655" spans="57:59" x14ac:dyDescent="0.25">
      <c r="BE10655"/>
      <c r="BF10655"/>
      <c r="BG10655"/>
    </row>
    <row r="10656" spans="57:59" x14ac:dyDescent="0.25">
      <c r="BE10656"/>
      <c r="BF10656"/>
      <c r="BG10656"/>
    </row>
    <row r="10657" spans="57:59" x14ac:dyDescent="0.25">
      <c r="BE10657"/>
      <c r="BF10657"/>
      <c r="BG10657"/>
    </row>
    <row r="10658" spans="57:59" x14ac:dyDescent="0.25">
      <c r="BE10658"/>
      <c r="BF10658"/>
      <c r="BG10658"/>
    </row>
    <row r="10659" spans="57:59" x14ac:dyDescent="0.25">
      <c r="BE10659"/>
      <c r="BF10659"/>
      <c r="BG10659"/>
    </row>
    <row r="10660" spans="57:59" x14ac:dyDescent="0.25">
      <c r="BE10660"/>
      <c r="BF10660"/>
      <c r="BG10660"/>
    </row>
    <row r="10661" spans="57:59" x14ac:dyDescent="0.25">
      <c r="BE10661"/>
      <c r="BF10661"/>
      <c r="BG10661"/>
    </row>
    <row r="10662" spans="57:59" x14ac:dyDescent="0.25">
      <c r="BE10662"/>
      <c r="BF10662"/>
      <c r="BG10662"/>
    </row>
    <row r="10663" spans="57:59" x14ac:dyDescent="0.25">
      <c r="BE10663"/>
      <c r="BF10663"/>
      <c r="BG10663"/>
    </row>
    <row r="10664" spans="57:59" x14ac:dyDescent="0.25">
      <c r="BE10664"/>
      <c r="BF10664"/>
      <c r="BG10664"/>
    </row>
    <row r="10665" spans="57:59" x14ac:dyDescent="0.25">
      <c r="BE10665"/>
      <c r="BF10665"/>
      <c r="BG10665"/>
    </row>
    <row r="10666" spans="57:59" x14ac:dyDescent="0.25">
      <c r="BE10666"/>
      <c r="BF10666"/>
      <c r="BG10666"/>
    </row>
    <row r="10667" spans="57:59" x14ac:dyDescent="0.25">
      <c r="BE10667"/>
      <c r="BF10667"/>
      <c r="BG10667"/>
    </row>
    <row r="10668" spans="57:59" x14ac:dyDescent="0.25">
      <c r="BE10668"/>
      <c r="BF10668"/>
      <c r="BG10668"/>
    </row>
    <row r="10669" spans="57:59" x14ac:dyDescent="0.25">
      <c r="BE10669"/>
      <c r="BF10669"/>
      <c r="BG10669"/>
    </row>
    <row r="10670" spans="57:59" x14ac:dyDescent="0.25">
      <c r="BE10670"/>
      <c r="BF10670"/>
      <c r="BG10670"/>
    </row>
    <row r="10671" spans="57:59" x14ac:dyDescent="0.25">
      <c r="BE10671"/>
      <c r="BF10671"/>
      <c r="BG10671"/>
    </row>
    <row r="10672" spans="57:59" x14ac:dyDescent="0.25">
      <c r="BE10672"/>
      <c r="BF10672"/>
      <c r="BG10672"/>
    </row>
    <row r="10673" spans="57:59" x14ac:dyDescent="0.25">
      <c r="BE10673"/>
      <c r="BF10673"/>
      <c r="BG10673"/>
    </row>
    <row r="10674" spans="57:59" x14ac:dyDescent="0.25">
      <c r="BE10674"/>
      <c r="BF10674"/>
      <c r="BG10674"/>
    </row>
    <row r="10675" spans="57:59" x14ac:dyDescent="0.25">
      <c r="BE10675"/>
      <c r="BF10675"/>
      <c r="BG10675"/>
    </row>
    <row r="10676" spans="57:59" x14ac:dyDescent="0.25">
      <c r="BE10676"/>
      <c r="BF10676"/>
      <c r="BG10676"/>
    </row>
    <row r="10677" spans="57:59" x14ac:dyDescent="0.25">
      <c r="BE10677"/>
      <c r="BF10677"/>
      <c r="BG10677"/>
    </row>
    <row r="10678" spans="57:59" x14ac:dyDescent="0.25">
      <c r="BE10678"/>
      <c r="BF10678"/>
      <c r="BG10678"/>
    </row>
    <row r="10679" spans="57:59" x14ac:dyDescent="0.25">
      <c r="BE10679"/>
      <c r="BF10679"/>
      <c r="BG10679"/>
    </row>
    <row r="10680" spans="57:59" x14ac:dyDescent="0.25">
      <c r="BE10680"/>
      <c r="BF10680"/>
      <c r="BG10680"/>
    </row>
    <row r="10681" spans="57:59" x14ac:dyDescent="0.25">
      <c r="BE10681"/>
      <c r="BF10681"/>
      <c r="BG10681"/>
    </row>
    <row r="10682" spans="57:59" x14ac:dyDescent="0.25">
      <c r="BE10682"/>
      <c r="BF10682"/>
      <c r="BG10682"/>
    </row>
    <row r="10683" spans="57:59" x14ac:dyDescent="0.25">
      <c r="BE10683"/>
      <c r="BF10683"/>
      <c r="BG10683"/>
    </row>
    <row r="10684" spans="57:59" x14ac:dyDescent="0.25">
      <c r="BE10684"/>
      <c r="BF10684"/>
      <c r="BG10684"/>
    </row>
    <row r="10685" spans="57:59" x14ac:dyDescent="0.25">
      <c r="BE10685"/>
      <c r="BF10685"/>
      <c r="BG10685"/>
    </row>
    <row r="10686" spans="57:59" x14ac:dyDescent="0.25">
      <c r="BE10686"/>
      <c r="BF10686"/>
      <c r="BG10686"/>
    </row>
    <row r="10687" spans="57:59" x14ac:dyDescent="0.25">
      <c r="BE10687"/>
      <c r="BF10687"/>
      <c r="BG10687"/>
    </row>
    <row r="10688" spans="57:59" x14ac:dyDescent="0.25">
      <c r="BE10688"/>
      <c r="BF10688"/>
      <c r="BG10688"/>
    </row>
    <row r="10689" spans="57:59" x14ac:dyDescent="0.25">
      <c r="BE10689"/>
      <c r="BF10689"/>
      <c r="BG10689"/>
    </row>
    <row r="10690" spans="57:59" x14ac:dyDescent="0.25">
      <c r="BE10690"/>
      <c r="BF10690"/>
      <c r="BG10690"/>
    </row>
    <row r="10691" spans="57:59" x14ac:dyDescent="0.25">
      <c r="BE10691"/>
      <c r="BF10691"/>
      <c r="BG10691"/>
    </row>
    <row r="10692" spans="57:59" x14ac:dyDescent="0.25">
      <c r="BE10692"/>
      <c r="BF10692"/>
      <c r="BG10692"/>
    </row>
    <row r="10693" spans="57:59" x14ac:dyDescent="0.25">
      <c r="BE10693"/>
      <c r="BF10693"/>
      <c r="BG10693"/>
    </row>
    <row r="10694" spans="57:59" x14ac:dyDescent="0.25">
      <c r="BE10694"/>
      <c r="BF10694"/>
      <c r="BG10694"/>
    </row>
    <row r="10695" spans="57:59" x14ac:dyDescent="0.25">
      <c r="BE10695"/>
      <c r="BF10695"/>
      <c r="BG10695"/>
    </row>
    <row r="10696" spans="57:59" x14ac:dyDescent="0.25">
      <c r="BE10696"/>
      <c r="BF10696"/>
      <c r="BG10696"/>
    </row>
    <row r="10697" spans="57:59" x14ac:dyDescent="0.25">
      <c r="BE10697"/>
      <c r="BF10697"/>
      <c r="BG10697"/>
    </row>
    <row r="10698" spans="57:59" x14ac:dyDescent="0.25">
      <c r="BE10698"/>
      <c r="BF10698"/>
      <c r="BG10698"/>
    </row>
    <row r="10699" spans="57:59" x14ac:dyDescent="0.25">
      <c r="BE10699"/>
      <c r="BF10699"/>
      <c r="BG10699"/>
    </row>
    <row r="10700" spans="57:59" x14ac:dyDescent="0.25">
      <c r="BE10700"/>
      <c r="BF10700"/>
      <c r="BG10700"/>
    </row>
    <row r="10701" spans="57:59" x14ac:dyDescent="0.25">
      <c r="BE10701"/>
      <c r="BF10701"/>
      <c r="BG10701"/>
    </row>
    <row r="10702" spans="57:59" x14ac:dyDescent="0.25">
      <c r="BE10702"/>
      <c r="BF10702"/>
      <c r="BG10702"/>
    </row>
    <row r="10703" spans="57:59" x14ac:dyDescent="0.25">
      <c r="BE10703"/>
      <c r="BF10703"/>
      <c r="BG10703"/>
    </row>
    <row r="10704" spans="57:59" x14ac:dyDescent="0.25">
      <c r="BE10704"/>
      <c r="BF10704"/>
      <c r="BG10704"/>
    </row>
    <row r="10705" spans="57:59" x14ac:dyDescent="0.25">
      <c r="BE10705"/>
      <c r="BF10705"/>
      <c r="BG10705"/>
    </row>
    <row r="10706" spans="57:59" x14ac:dyDescent="0.25">
      <c r="BE10706"/>
      <c r="BF10706"/>
      <c r="BG10706"/>
    </row>
    <row r="10707" spans="57:59" x14ac:dyDescent="0.25">
      <c r="BE10707"/>
      <c r="BF10707"/>
      <c r="BG10707"/>
    </row>
    <row r="10708" spans="57:59" x14ac:dyDescent="0.25">
      <c r="BE10708"/>
      <c r="BF10708"/>
      <c r="BG10708"/>
    </row>
    <row r="10709" spans="57:59" x14ac:dyDescent="0.25">
      <c r="BE10709"/>
      <c r="BF10709"/>
      <c r="BG10709"/>
    </row>
    <row r="10710" spans="57:59" x14ac:dyDescent="0.25">
      <c r="BE10710"/>
      <c r="BF10710"/>
      <c r="BG10710"/>
    </row>
    <row r="10711" spans="57:59" x14ac:dyDescent="0.25">
      <c r="BE10711"/>
      <c r="BF10711"/>
      <c r="BG10711"/>
    </row>
    <row r="10712" spans="57:59" x14ac:dyDescent="0.25">
      <c r="BE10712"/>
      <c r="BF10712"/>
      <c r="BG10712"/>
    </row>
    <row r="10713" spans="57:59" x14ac:dyDescent="0.25">
      <c r="BE10713"/>
      <c r="BF10713"/>
      <c r="BG10713"/>
    </row>
    <row r="10714" spans="57:59" x14ac:dyDescent="0.25">
      <c r="BE10714"/>
      <c r="BF10714"/>
      <c r="BG10714"/>
    </row>
    <row r="10715" spans="57:59" x14ac:dyDescent="0.25">
      <c r="BE10715"/>
      <c r="BF10715"/>
      <c r="BG10715"/>
    </row>
    <row r="10716" spans="57:59" x14ac:dyDescent="0.25">
      <c r="BE10716"/>
      <c r="BF10716"/>
      <c r="BG10716"/>
    </row>
    <row r="10717" spans="57:59" x14ac:dyDescent="0.25">
      <c r="BE10717"/>
      <c r="BF10717"/>
      <c r="BG10717"/>
    </row>
    <row r="10718" spans="57:59" x14ac:dyDescent="0.25">
      <c r="BE10718"/>
      <c r="BF10718"/>
      <c r="BG10718"/>
    </row>
    <row r="10719" spans="57:59" x14ac:dyDescent="0.25">
      <c r="BE10719"/>
      <c r="BF10719"/>
      <c r="BG10719"/>
    </row>
    <row r="10720" spans="57:59" x14ac:dyDescent="0.25">
      <c r="BE10720"/>
      <c r="BF10720"/>
      <c r="BG10720"/>
    </row>
    <row r="10721" spans="57:59" x14ac:dyDescent="0.25">
      <c r="BE10721"/>
      <c r="BF10721"/>
      <c r="BG10721"/>
    </row>
    <row r="10722" spans="57:59" x14ac:dyDescent="0.25">
      <c r="BE10722"/>
      <c r="BF10722"/>
      <c r="BG10722"/>
    </row>
    <row r="10723" spans="57:59" x14ac:dyDescent="0.25">
      <c r="BE10723"/>
      <c r="BF10723"/>
      <c r="BG10723"/>
    </row>
    <row r="10724" spans="57:59" x14ac:dyDescent="0.25">
      <c r="BE10724"/>
      <c r="BF10724"/>
      <c r="BG10724"/>
    </row>
    <row r="10725" spans="57:59" x14ac:dyDescent="0.25">
      <c r="BE10725"/>
      <c r="BF10725"/>
      <c r="BG10725"/>
    </row>
    <row r="10726" spans="57:59" x14ac:dyDescent="0.25">
      <c r="BE10726"/>
      <c r="BF10726"/>
      <c r="BG10726"/>
    </row>
    <row r="10727" spans="57:59" x14ac:dyDescent="0.25">
      <c r="BE10727"/>
      <c r="BF10727"/>
      <c r="BG10727"/>
    </row>
    <row r="10728" spans="57:59" x14ac:dyDescent="0.25">
      <c r="BE10728"/>
      <c r="BF10728"/>
      <c r="BG10728"/>
    </row>
    <row r="10729" spans="57:59" x14ac:dyDescent="0.25">
      <c r="BE10729"/>
      <c r="BF10729"/>
      <c r="BG10729"/>
    </row>
    <row r="10730" spans="57:59" x14ac:dyDescent="0.25">
      <c r="BE10730"/>
      <c r="BF10730"/>
      <c r="BG10730"/>
    </row>
    <row r="10731" spans="57:59" x14ac:dyDescent="0.25">
      <c r="BE10731"/>
      <c r="BF10731"/>
      <c r="BG10731"/>
    </row>
    <row r="10732" spans="57:59" x14ac:dyDescent="0.25">
      <c r="BE10732"/>
      <c r="BF10732"/>
      <c r="BG10732"/>
    </row>
    <row r="10733" spans="57:59" x14ac:dyDescent="0.25">
      <c r="BE10733"/>
      <c r="BF10733"/>
      <c r="BG10733"/>
    </row>
    <row r="10734" spans="57:59" x14ac:dyDescent="0.25">
      <c r="BE10734"/>
      <c r="BF10734"/>
      <c r="BG10734"/>
    </row>
    <row r="10735" spans="57:59" x14ac:dyDescent="0.25">
      <c r="BE10735"/>
      <c r="BF10735"/>
      <c r="BG10735"/>
    </row>
    <row r="10736" spans="57:59" x14ac:dyDescent="0.25">
      <c r="BE10736"/>
      <c r="BF10736"/>
      <c r="BG10736"/>
    </row>
    <row r="10737" spans="57:59" x14ac:dyDescent="0.25">
      <c r="BE10737"/>
      <c r="BF10737"/>
      <c r="BG10737"/>
    </row>
    <row r="10738" spans="57:59" x14ac:dyDescent="0.25">
      <c r="BE10738"/>
      <c r="BF10738"/>
      <c r="BG10738"/>
    </row>
    <row r="10739" spans="57:59" x14ac:dyDescent="0.25">
      <c r="BE10739"/>
      <c r="BF10739"/>
      <c r="BG10739"/>
    </row>
    <row r="10740" spans="57:59" x14ac:dyDescent="0.25">
      <c r="BE10740"/>
      <c r="BF10740"/>
      <c r="BG10740"/>
    </row>
    <row r="10741" spans="57:59" x14ac:dyDescent="0.25">
      <c r="BE10741"/>
      <c r="BF10741"/>
      <c r="BG10741"/>
    </row>
    <row r="10742" spans="57:59" x14ac:dyDescent="0.25">
      <c r="BE10742"/>
      <c r="BF10742"/>
      <c r="BG10742"/>
    </row>
    <row r="10743" spans="57:59" x14ac:dyDescent="0.25">
      <c r="BE10743"/>
      <c r="BF10743"/>
      <c r="BG10743"/>
    </row>
    <row r="10744" spans="57:59" x14ac:dyDescent="0.25">
      <c r="BE10744"/>
      <c r="BF10744"/>
      <c r="BG10744"/>
    </row>
    <row r="10745" spans="57:59" x14ac:dyDescent="0.25">
      <c r="BE10745"/>
      <c r="BF10745"/>
      <c r="BG10745"/>
    </row>
    <row r="10746" spans="57:59" x14ac:dyDescent="0.25">
      <c r="BE10746"/>
      <c r="BF10746"/>
      <c r="BG10746"/>
    </row>
    <row r="10747" spans="57:59" x14ac:dyDescent="0.25">
      <c r="BE10747"/>
      <c r="BF10747"/>
      <c r="BG10747"/>
    </row>
    <row r="10748" spans="57:59" x14ac:dyDescent="0.25">
      <c r="BE10748"/>
      <c r="BF10748"/>
      <c r="BG10748"/>
    </row>
    <row r="10749" spans="57:59" x14ac:dyDescent="0.25">
      <c r="BE10749"/>
      <c r="BF10749"/>
      <c r="BG10749"/>
    </row>
    <row r="10750" spans="57:59" x14ac:dyDescent="0.25">
      <c r="BE10750"/>
      <c r="BF10750"/>
      <c r="BG10750"/>
    </row>
    <row r="10751" spans="57:59" x14ac:dyDescent="0.25">
      <c r="BE10751"/>
      <c r="BF10751"/>
      <c r="BG10751"/>
    </row>
    <row r="10752" spans="57:59" x14ac:dyDescent="0.25">
      <c r="BE10752"/>
      <c r="BF10752"/>
      <c r="BG10752"/>
    </row>
    <row r="10753" spans="57:59" x14ac:dyDescent="0.25">
      <c r="BE10753"/>
      <c r="BF10753"/>
      <c r="BG10753"/>
    </row>
    <row r="10754" spans="57:59" x14ac:dyDescent="0.25">
      <c r="BE10754"/>
      <c r="BF10754"/>
      <c r="BG10754"/>
    </row>
    <row r="10755" spans="57:59" x14ac:dyDescent="0.25">
      <c r="BE10755"/>
      <c r="BF10755"/>
      <c r="BG10755"/>
    </row>
    <row r="10756" spans="57:59" x14ac:dyDescent="0.25">
      <c r="BE10756"/>
      <c r="BF10756"/>
      <c r="BG10756"/>
    </row>
    <row r="10757" spans="57:59" x14ac:dyDescent="0.25">
      <c r="BE10757"/>
      <c r="BF10757"/>
      <c r="BG10757"/>
    </row>
    <row r="10758" spans="57:59" x14ac:dyDescent="0.25">
      <c r="BE10758"/>
      <c r="BF10758"/>
      <c r="BG10758"/>
    </row>
    <row r="10759" spans="57:59" x14ac:dyDescent="0.25">
      <c r="BE10759"/>
      <c r="BF10759"/>
      <c r="BG10759"/>
    </row>
    <row r="10760" spans="57:59" x14ac:dyDescent="0.25">
      <c r="BE10760"/>
      <c r="BF10760"/>
      <c r="BG10760"/>
    </row>
    <row r="10761" spans="57:59" x14ac:dyDescent="0.25">
      <c r="BE10761"/>
      <c r="BF10761"/>
      <c r="BG10761"/>
    </row>
    <row r="10762" spans="57:59" x14ac:dyDescent="0.25">
      <c r="BE10762"/>
      <c r="BF10762"/>
      <c r="BG10762"/>
    </row>
    <row r="10763" spans="57:59" x14ac:dyDescent="0.25">
      <c r="BE10763"/>
      <c r="BF10763"/>
      <c r="BG10763"/>
    </row>
    <row r="10764" spans="57:59" x14ac:dyDescent="0.25">
      <c r="BE10764"/>
      <c r="BF10764"/>
      <c r="BG10764"/>
    </row>
    <row r="10765" spans="57:59" x14ac:dyDescent="0.25">
      <c r="BE10765"/>
      <c r="BF10765"/>
      <c r="BG10765"/>
    </row>
    <row r="10766" spans="57:59" x14ac:dyDescent="0.25">
      <c r="BE10766"/>
      <c r="BF10766"/>
      <c r="BG10766"/>
    </row>
    <row r="10767" spans="57:59" x14ac:dyDescent="0.25">
      <c r="BE10767"/>
      <c r="BF10767"/>
      <c r="BG10767"/>
    </row>
    <row r="10768" spans="57:59" x14ac:dyDescent="0.25">
      <c r="BE10768"/>
      <c r="BF10768"/>
      <c r="BG10768"/>
    </row>
    <row r="10769" spans="57:59" x14ac:dyDescent="0.25">
      <c r="BE10769"/>
      <c r="BF10769"/>
      <c r="BG10769"/>
    </row>
    <row r="10770" spans="57:59" x14ac:dyDescent="0.25">
      <c r="BE10770"/>
      <c r="BF10770"/>
      <c r="BG10770"/>
    </row>
    <row r="10771" spans="57:59" x14ac:dyDescent="0.25">
      <c r="BE10771"/>
      <c r="BF10771"/>
      <c r="BG10771"/>
    </row>
    <row r="10772" spans="57:59" x14ac:dyDescent="0.25">
      <c r="BE10772"/>
      <c r="BF10772"/>
      <c r="BG10772"/>
    </row>
    <row r="10773" spans="57:59" x14ac:dyDescent="0.25">
      <c r="BE10773"/>
      <c r="BF10773"/>
      <c r="BG10773"/>
    </row>
    <row r="10774" spans="57:59" x14ac:dyDescent="0.25">
      <c r="BE10774"/>
      <c r="BF10774"/>
      <c r="BG10774"/>
    </row>
    <row r="10775" spans="57:59" x14ac:dyDescent="0.25">
      <c r="BE10775"/>
      <c r="BF10775"/>
      <c r="BG10775"/>
    </row>
    <row r="10776" spans="57:59" x14ac:dyDescent="0.25">
      <c r="BE10776"/>
      <c r="BF10776"/>
      <c r="BG10776"/>
    </row>
    <row r="10777" spans="57:59" x14ac:dyDescent="0.25">
      <c r="BE10777"/>
      <c r="BF10777"/>
      <c r="BG10777"/>
    </row>
    <row r="10778" spans="57:59" x14ac:dyDescent="0.25">
      <c r="BE10778"/>
      <c r="BF10778"/>
      <c r="BG10778"/>
    </row>
    <row r="10779" spans="57:59" x14ac:dyDescent="0.25">
      <c r="BE10779"/>
      <c r="BF10779"/>
      <c r="BG10779"/>
    </row>
    <row r="10780" spans="57:59" x14ac:dyDescent="0.25">
      <c r="BE10780"/>
      <c r="BF10780"/>
      <c r="BG10780"/>
    </row>
    <row r="10781" spans="57:59" x14ac:dyDescent="0.25">
      <c r="BE10781"/>
      <c r="BF10781"/>
      <c r="BG10781"/>
    </row>
    <row r="10782" spans="57:59" x14ac:dyDescent="0.25">
      <c r="BE10782"/>
      <c r="BF10782"/>
      <c r="BG10782"/>
    </row>
    <row r="10783" spans="57:59" x14ac:dyDescent="0.25">
      <c r="BE10783"/>
      <c r="BF10783"/>
      <c r="BG10783"/>
    </row>
    <row r="10784" spans="57:59" x14ac:dyDescent="0.25">
      <c r="BE10784"/>
      <c r="BF10784"/>
      <c r="BG10784"/>
    </row>
    <row r="10785" spans="57:59" x14ac:dyDescent="0.25">
      <c r="BE10785"/>
      <c r="BF10785"/>
      <c r="BG10785"/>
    </row>
    <row r="10786" spans="57:59" x14ac:dyDescent="0.25">
      <c r="BE10786"/>
      <c r="BF10786"/>
      <c r="BG10786"/>
    </row>
    <row r="10787" spans="57:59" x14ac:dyDescent="0.25">
      <c r="BE10787"/>
      <c r="BF10787"/>
      <c r="BG10787"/>
    </row>
    <row r="10788" spans="57:59" x14ac:dyDescent="0.25">
      <c r="BE10788"/>
      <c r="BF10788"/>
      <c r="BG10788"/>
    </row>
    <row r="10789" spans="57:59" x14ac:dyDescent="0.25">
      <c r="BE10789"/>
      <c r="BF10789"/>
      <c r="BG10789"/>
    </row>
    <row r="10790" spans="57:59" x14ac:dyDescent="0.25">
      <c r="BE10790"/>
      <c r="BF10790"/>
      <c r="BG10790"/>
    </row>
    <row r="10791" spans="57:59" x14ac:dyDescent="0.25">
      <c r="BE10791"/>
      <c r="BF10791"/>
      <c r="BG10791"/>
    </row>
    <row r="10792" spans="57:59" x14ac:dyDescent="0.25">
      <c r="BE10792"/>
      <c r="BF10792"/>
      <c r="BG10792"/>
    </row>
    <row r="10793" spans="57:59" x14ac:dyDescent="0.25">
      <c r="BE10793"/>
      <c r="BF10793"/>
      <c r="BG10793"/>
    </row>
    <row r="10794" spans="57:59" x14ac:dyDescent="0.25">
      <c r="BE10794"/>
      <c r="BF10794"/>
      <c r="BG10794"/>
    </row>
    <row r="10795" spans="57:59" x14ac:dyDescent="0.25">
      <c r="BE10795"/>
      <c r="BF10795"/>
      <c r="BG10795"/>
    </row>
    <row r="10796" spans="57:59" x14ac:dyDescent="0.25">
      <c r="BE10796"/>
      <c r="BF10796"/>
      <c r="BG10796"/>
    </row>
    <row r="10797" spans="57:59" x14ac:dyDescent="0.25">
      <c r="BE10797"/>
      <c r="BF10797"/>
      <c r="BG10797"/>
    </row>
    <row r="10798" spans="57:59" x14ac:dyDescent="0.25">
      <c r="BE10798"/>
      <c r="BF10798"/>
      <c r="BG10798"/>
    </row>
    <row r="10799" spans="57:59" x14ac:dyDescent="0.25">
      <c r="BE10799"/>
      <c r="BF10799"/>
      <c r="BG10799"/>
    </row>
    <row r="10800" spans="57:59" x14ac:dyDescent="0.25">
      <c r="BE10800"/>
      <c r="BF10800"/>
      <c r="BG10800"/>
    </row>
    <row r="10801" spans="57:59" x14ac:dyDescent="0.25">
      <c r="BE10801"/>
      <c r="BF10801"/>
      <c r="BG10801"/>
    </row>
    <row r="10802" spans="57:59" x14ac:dyDescent="0.25">
      <c r="BE10802"/>
      <c r="BF10802"/>
      <c r="BG10802"/>
    </row>
    <row r="10803" spans="57:59" x14ac:dyDescent="0.25">
      <c r="BE10803"/>
      <c r="BF10803"/>
      <c r="BG10803"/>
    </row>
    <row r="10804" spans="57:59" x14ac:dyDescent="0.25">
      <c r="BE10804"/>
      <c r="BF10804"/>
      <c r="BG10804"/>
    </row>
    <row r="10805" spans="57:59" x14ac:dyDescent="0.25">
      <c r="BE10805"/>
      <c r="BF10805"/>
      <c r="BG10805"/>
    </row>
    <row r="10806" spans="57:59" x14ac:dyDescent="0.25">
      <c r="BE10806"/>
      <c r="BF10806"/>
      <c r="BG10806"/>
    </row>
    <row r="10807" spans="57:59" x14ac:dyDescent="0.25">
      <c r="BE10807"/>
      <c r="BF10807"/>
      <c r="BG10807"/>
    </row>
    <row r="10808" spans="57:59" x14ac:dyDescent="0.25">
      <c r="BE10808"/>
      <c r="BF10808"/>
      <c r="BG10808"/>
    </row>
    <row r="10809" spans="57:59" x14ac:dyDescent="0.25">
      <c r="BE10809"/>
      <c r="BF10809"/>
      <c r="BG10809"/>
    </row>
    <row r="10810" spans="57:59" x14ac:dyDescent="0.25">
      <c r="BE10810"/>
      <c r="BF10810"/>
      <c r="BG10810"/>
    </row>
    <row r="10811" spans="57:59" x14ac:dyDescent="0.25">
      <c r="BE10811"/>
      <c r="BF10811"/>
      <c r="BG10811"/>
    </row>
    <row r="10812" spans="57:59" x14ac:dyDescent="0.25">
      <c r="BE10812"/>
      <c r="BF10812"/>
      <c r="BG10812"/>
    </row>
    <row r="10813" spans="57:59" x14ac:dyDescent="0.25">
      <c r="BE10813"/>
      <c r="BF10813"/>
      <c r="BG10813"/>
    </row>
    <row r="10814" spans="57:59" x14ac:dyDescent="0.25">
      <c r="BE10814"/>
      <c r="BF10814"/>
      <c r="BG10814"/>
    </row>
    <row r="10815" spans="57:59" x14ac:dyDescent="0.25">
      <c r="BE10815"/>
      <c r="BF10815"/>
      <c r="BG10815"/>
    </row>
    <row r="10816" spans="57:59" x14ac:dyDescent="0.25">
      <c r="BE10816"/>
      <c r="BF10816"/>
      <c r="BG10816"/>
    </row>
    <row r="10817" spans="57:59" x14ac:dyDescent="0.25">
      <c r="BE10817"/>
      <c r="BF10817"/>
      <c r="BG10817"/>
    </row>
    <row r="10818" spans="57:59" x14ac:dyDescent="0.25">
      <c r="BE10818"/>
      <c r="BF10818"/>
      <c r="BG10818"/>
    </row>
    <row r="10819" spans="57:59" x14ac:dyDescent="0.25">
      <c r="BE10819"/>
      <c r="BF10819"/>
      <c r="BG10819"/>
    </row>
    <row r="10820" spans="57:59" x14ac:dyDescent="0.25">
      <c r="BE10820"/>
      <c r="BF10820"/>
      <c r="BG10820"/>
    </row>
    <row r="10821" spans="57:59" x14ac:dyDescent="0.25">
      <c r="BE10821"/>
      <c r="BF10821"/>
      <c r="BG10821"/>
    </row>
    <row r="10822" spans="57:59" x14ac:dyDescent="0.25">
      <c r="BE10822"/>
      <c r="BF10822"/>
      <c r="BG10822"/>
    </row>
    <row r="10823" spans="57:59" x14ac:dyDescent="0.25">
      <c r="BE10823"/>
      <c r="BF10823"/>
      <c r="BG10823"/>
    </row>
    <row r="10824" spans="57:59" x14ac:dyDescent="0.25">
      <c r="BE10824"/>
      <c r="BF10824"/>
      <c r="BG10824"/>
    </row>
    <row r="10825" spans="57:59" x14ac:dyDescent="0.25">
      <c r="BE10825"/>
      <c r="BF10825"/>
      <c r="BG10825"/>
    </row>
    <row r="10826" spans="57:59" x14ac:dyDescent="0.25">
      <c r="BE10826"/>
      <c r="BF10826"/>
      <c r="BG10826"/>
    </row>
    <row r="10827" spans="57:59" x14ac:dyDescent="0.25">
      <c r="BE10827"/>
      <c r="BF10827"/>
      <c r="BG10827"/>
    </row>
    <row r="10828" spans="57:59" x14ac:dyDescent="0.25">
      <c r="BE10828"/>
      <c r="BF10828"/>
      <c r="BG10828"/>
    </row>
    <row r="10829" spans="57:59" x14ac:dyDescent="0.25">
      <c r="BE10829"/>
      <c r="BF10829"/>
      <c r="BG10829"/>
    </row>
    <row r="10830" spans="57:59" x14ac:dyDescent="0.25">
      <c r="BE10830"/>
      <c r="BF10830"/>
      <c r="BG10830"/>
    </row>
    <row r="10831" spans="57:59" x14ac:dyDescent="0.25">
      <c r="BE10831"/>
      <c r="BF10831"/>
      <c r="BG10831"/>
    </row>
    <row r="10832" spans="57:59" x14ac:dyDescent="0.25">
      <c r="BE10832"/>
      <c r="BF10832"/>
      <c r="BG10832"/>
    </row>
    <row r="10833" spans="57:59" x14ac:dyDescent="0.25">
      <c r="BE10833"/>
      <c r="BF10833"/>
      <c r="BG10833"/>
    </row>
    <row r="10834" spans="57:59" x14ac:dyDescent="0.25">
      <c r="BE10834"/>
      <c r="BF10834"/>
      <c r="BG10834"/>
    </row>
    <row r="10835" spans="57:59" x14ac:dyDescent="0.25">
      <c r="BE10835"/>
      <c r="BF10835"/>
      <c r="BG10835"/>
    </row>
    <row r="10836" spans="57:59" x14ac:dyDescent="0.25">
      <c r="BE10836"/>
      <c r="BF10836"/>
      <c r="BG10836"/>
    </row>
    <row r="10837" spans="57:59" x14ac:dyDescent="0.25">
      <c r="BE10837"/>
      <c r="BF10837"/>
      <c r="BG10837"/>
    </row>
    <row r="10838" spans="57:59" x14ac:dyDescent="0.25">
      <c r="BE10838"/>
      <c r="BF10838"/>
      <c r="BG10838"/>
    </row>
    <row r="10839" spans="57:59" x14ac:dyDescent="0.25">
      <c r="BE10839"/>
      <c r="BF10839"/>
      <c r="BG10839"/>
    </row>
    <row r="10840" spans="57:59" x14ac:dyDescent="0.25">
      <c r="BE10840"/>
      <c r="BF10840"/>
      <c r="BG10840"/>
    </row>
    <row r="10841" spans="57:59" x14ac:dyDescent="0.25">
      <c r="BE10841"/>
      <c r="BF10841"/>
      <c r="BG10841"/>
    </row>
    <row r="10842" spans="57:59" x14ac:dyDescent="0.25">
      <c r="BE10842"/>
      <c r="BF10842"/>
      <c r="BG10842"/>
    </row>
    <row r="10843" spans="57:59" x14ac:dyDescent="0.25">
      <c r="BE10843"/>
      <c r="BF10843"/>
      <c r="BG10843"/>
    </row>
    <row r="10844" spans="57:59" x14ac:dyDescent="0.25">
      <c r="BE10844"/>
      <c r="BF10844"/>
      <c r="BG10844"/>
    </row>
    <row r="10845" spans="57:59" x14ac:dyDescent="0.25">
      <c r="BE10845"/>
      <c r="BF10845"/>
      <c r="BG10845"/>
    </row>
    <row r="10846" spans="57:59" x14ac:dyDescent="0.25">
      <c r="BE10846"/>
      <c r="BF10846"/>
      <c r="BG10846"/>
    </row>
    <row r="10847" spans="57:59" x14ac:dyDescent="0.25">
      <c r="BE10847"/>
      <c r="BF10847"/>
      <c r="BG10847"/>
    </row>
    <row r="10848" spans="57:59" x14ac:dyDescent="0.25">
      <c r="BE10848"/>
      <c r="BF10848"/>
      <c r="BG10848"/>
    </row>
    <row r="10849" spans="57:59" x14ac:dyDescent="0.25">
      <c r="BE10849"/>
      <c r="BF10849"/>
      <c r="BG10849"/>
    </row>
    <row r="10850" spans="57:59" x14ac:dyDescent="0.25">
      <c r="BE10850"/>
      <c r="BF10850"/>
      <c r="BG10850"/>
    </row>
    <row r="10851" spans="57:59" x14ac:dyDescent="0.25">
      <c r="BE10851"/>
      <c r="BF10851"/>
      <c r="BG10851"/>
    </row>
    <row r="10852" spans="57:59" x14ac:dyDescent="0.25">
      <c r="BE10852"/>
      <c r="BF10852"/>
      <c r="BG10852"/>
    </row>
    <row r="10853" spans="57:59" x14ac:dyDescent="0.25">
      <c r="BE10853"/>
      <c r="BF10853"/>
      <c r="BG10853"/>
    </row>
    <row r="10854" spans="57:59" x14ac:dyDescent="0.25">
      <c r="BE10854"/>
      <c r="BF10854"/>
      <c r="BG10854"/>
    </row>
    <row r="10855" spans="57:59" x14ac:dyDescent="0.25">
      <c r="BE10855"/>
      <c r="BF10855"/>
      <c r="BG10855"/>
    </row>
    <row r="10856" spans="57:59" x14ac:dyDescent="0.25">
      <c r="BE10856"/>
      <c r="BF10856"/>
      <c r="BG10856"/>
    </row>
    <row r="10857" spans="57:59" x14ac:dyDescent="0.25">
      <c r="BE10857"/>
      <c r="BF10857"/>
      <c r="BG10857"/>
    </row>
    <row r="10858" spans="57:59" x14ac:dyDescent="0.25">
      <c r="BE10858"/>
      <c r="BF10858"/>
      <c r="BG10858"/>
    </row>
    <row r="10859" spans="57:59" x14ac:dyDescent="0.25">
      <c r="BE10859"/>
      <c r="BF10859"/>
      <c r="BG10859"/>
    </row>
    <row r="10860" spans="57:59" x14ac:dyDescent="0.25">
      <c r="BE10860"/>
      <c r="BF10860"/>
      <c r="BG10860"/>
    </row>
    <row r="10861" spans="57:59" x14ac:dyDescent="0.25">
      <c r="BE10861"/>
      <c r="BF10861"/>
      <c r="BG10861"/>
    </row>
    <row r="10862" spans="57:59" x14ac:dyDescent="0.25">
      <c r="BE10862"/>
      <c r="BF10862"/>
      <c r="BG10862"/>
    </row>
    <row r="10863" spans="57:59" x14ac:dyDescent="0.25">
      <c r="BE10863"/>
      <c r="BF10863"/>
      <c r="BG10863"/>
    </row>
    <row r="10864" spans="57:59" x14ac:dyDescent="0.25">
      <c r="BE10864"/>
      <c r="BF10864"/>
      <c r="BG10864"/>
    </row>
    <row r="10865" spans="57:59" x14ac:dyDescent="0.25">
      <c r="BE10865"/>
      <c r="BF10865"/>
      <c r="BG10865"/>
    </row>
    <row r="10866" spans="57:59" x14ac:dyDescent="0.25">
      <c r="BE10866"/>
      <c r="BF10866"/>
      <c r="BG10866"/>
    </row>
    <row r="10867" spans="57:59" x14ac:dyDescent="0.25">
      <c r="BE10867"/>
      <c r="BF10867"/>
      <c r="BG10867"/>
    </row>
    <row r="10868" spans="57:59" x14ac:dyDescent="0.25">
      <c r="BE10868"/>
      <c r="BF10868"/>
      <c r="BG10868"/>
    </row>
    <row r="10869" spans="57:59" x14ac:dyDescent="0.25">
      <c r="BE10869"/>
      <c r="BF10869"/>
      <c r="BG10869"/>
    </row>
    <row r="10870" spans="57:59" x14ac:dyDescent="0.25">
      <c r="BE10870"/>
      <c r="BF10870"/>
      <c r="BG10870"/>
    </row>
    <row r="10871" spans="57:59" x14ac:dyDescent="0.25">
      <c r="BE10871"/>
      <c r="BF10871"/>
      <c r="BG10871"/>
    </row>
    <row r="10872" spans="57:59" x14ac:dyDescent="0.25">
      <c r="BE10872"/>
      <c r="BF10872"/>
      <c r="BG10872"/>
    </row>
    <row r="10873" spans="57:59" x14ac:dyDescent="0.25">
      <c r="BE10873"/>
      <c r="BF10873"/>
      <c r="BG10873"/>
    </row>
    <row r="10874" spans="57:59" x14ac:dyDescent="0.25">
      <c r="BE10874"/>
      <c r="BF10874"/>
      <c r="BG10874"/>
    </row>
    <row r="10875" spans="57:59" x14ac:dyDescent="0.25">
      <c r="BE10875"/>
      <c r="BF10875"/>
      <c r="BG10875"/>
    </row>
    <row r="10876" spans="57:59" x14ac:dyDescent="0.25">
      <c r="BE10876"/>
      <c r="BF10876"/>
      <c r="BG10876"/>
    </row>
    <row r="10877" spans="57:59" x14ac:dyDescent="0.25">
      <c r="BE10877"/>
      <c r="BF10877"/>
      <c r="BG10877"/>
    </row>
    <row r="10878" spans="57:59" x14ac:dyDescent="0.25">
      <c r="BE10878"/>
      <c r="BF10878"/>
      <c r="BG10878"/>
    </row>
    <row r="10879" spans="57:59" x14ac:dyDescent="0.25">
      <c r="BE10879"/>
      <c r="BF10879"/>
      <c r="BG10879"/>
    </row>
    <row r="10880" spans="57:59" x14ac:dyDescent="0.25">
      <c r="BE10880"/>
      <c r="BF10880"/>
      <c r="BG10880"/>
    </row>
    <row r="10881" spans="57:59" x14ac:dyDescent="0.25">
      <c r="BE10881"/>
      <c r="BF10881"/>
      <c r="BG10881"/>
    </row>
    <row r="10882" spans="57:59" x14ac:dyDescent="0.25">
      <c r="BE10882"/>
      <c r="BF10882"/>
      <c r="BG10882"/>
    </row>
    <row r="10883" spans="57:59" x14ac:dyDescent="0.25">
      <c r="BE10883"/>
      <c r="BF10883"/>
      <c r="BG10883"/>
    </row>
    <row r="10884" spans="57:59" x14ac:dyDescent="0.25">
      <c r="BE10884"/>
      <c r="BF10884"/>
      <c r="BG10884"/>
    </row>
    <row r="10885" spans="57:59" x14ac:dyDescent="0.25">
      <c r="BE10885"/>
      <c r="BF10885"/>
      <c r="BG10885"/>
    </row>
    <row r="10886" spans="57:59" x14ac:dyDescent="0.25">
      <c r="BE10886"/>
      <c r="BF10886"/>
      <c r="BG10886"/>
    </row>
    <row r="10887" spans="57:59" x14ac:dyDescent="0.25">
      <c r="BE10887"/>
      <c r="BF10887"/>
      <c r="BG10887"/>
    </row>
    <row r="10888" spans="57:59" x14ac:dyDescent="0.25">
      <c r="BE10888"/>
      <c r="BF10888"/>
      <c r="BG10888"/>
    </row>
    <row r="10889" spans="57:59" x14ac:dyDescent="0.25">
      <c r="BE10889"/>
      <c r="BF10889"/>
      <c r="BG10889"/>
    </row>
    <row r="10890" spans="57:59" x14ac:dyDescent="0.25">
      <c r="BE10890"/>
      <c r="BF10890"/>
      <c r="BG10890"/>
    </row>
    <row r="10891" spans="57:59" x14ac:dyDescent="0.25">
      <c r="BE10891"/>
      <c r="BF10891"/>
      <c r="BG10891"/>
    </row>
    <row r="10892" spans="57:59" x14ac:dyDescent="0.25">
      <c r="BE10892"/>
      <c r="BF10892"/>
      <c r="BG10892"/>
    </row>
    <row r="10893" spans="57:59" x14ac:dyDescent="0.25">
      <c r="BE10893"/>
      <c r="BF10893"/>
      <c r="BG10893"/>
    </row>
    <row r="10894" spans="57:59" x14ac:dyDescent="0.25">
      <c r="BE10894"/>
      <c r="BF10894"/>
      <c r="BG10894"/>
    </row>
    <row r="10895" spans="57:59" x14ac:dyDescent="0.25">
      <c r="BE10895"/>
      <c r="BF10895"/>
      <c r="BG10895"/>
    </row>
    <row r="10896" spans="57:59" x14ac:dyDescent="0.25">
      <c r="BE10896"/>
      <c r="BF10896"/>
      <c r="BG10896"/>
    </row>
    <row r="10897" spans="57:59" x14ac:dyDescent="0.25">
      <c r="BE10897"/>
      <c r="BF10897"/>
      <c r="BG10897"/>
    </row>
    <row r="10898" spans="57:59" x14ac:dyDescent="0.25">
      <c r="BE10898"/>
      <c r="BF10898"/>
      <c r="BG10898"/>
    </row>
    <row r="10899" spans="57:59" x14ac:dyDescent="0.25">
      <c r="BE10899"/>
      <c r="BF10899"/>
      <c r="BG10899"/>
    </row>
    <row r="10900" spans="57:59" x14ac:dyDescent="0.25">
      <c r="BE10900"/>
      <c r="BF10900"/>
      <c r="BG10900"/>
    </row>
    <row r="10901" spans="57:59" x14ac:dyDescent="0.25">
      <c r="BE10901"/>
      <c r="BF10901"/>
      <c r="BG10901"/>
    </row>
    <row r="10902" spans="57:59" x14ac:dyDescent="0.25">
      <c r="BE10902"/>
      <c r="BF10902"/>
      <c r="BG10902"/>
    </row>
    <row r="10903" spans="57:59" x14ac:dyDescent="0.25">
      <c r="BE10903"/>
      <c r="BF10903"/>
      <c r="BG10903"/>
    </row>
    <row r="10904" spans="57:59" x14ac:dyDescent="0.25">
      <c r="BE10904"/>
      <c r="BF10904"/>
      <c r="BG10904"/>
    </row>
    <row r="10905" spans="57:59" x14ac:dyDescent="0.25">
      <c r="BE10905"/>
      <c r="BF10905"/>
      <c r="BG10905"/>
    </row>
    <row r="10906" spans="57:59" x14ac:dyDescent="0.25">
      <c r="BE10906"/>
      <c r="BF10906"/>
      <c r="BG10906"/>
    </row>
    <row r="10907" spans="57:59" x14ac:dyDescent="0.25">
      <c r="BE10907"/>
      <c r="BF10907"/>
      <c r="BG10907"/>
    </row>
    <row r="10908" spans="57:59" x14ac:dyDescent="0.25">
      <c r="BE10908"/>
      <c r="BF10908"/>
      <c r="BG10908"/>
    </row>
    <row r="10909" spans="57:59" x14ac:dyDescent="0.25">
      <c r="BE10909"/>
      <c r="BF10909"/>
      <c r="BG10909"/>
    </row>
    <row r="10910" spans="57:59" x14ac:dyDescent="0.25">
      <c r="BE10910"/>
      <c r="BF10910"/>
      <c r="BG10910"/>
    </row>
    <row r="10911" spans="57:59" x14ac:dyDescent="0.25">
      <c r="BE10911"/>
      <c r="BF10911"/>
      <c r="BG10911"/>
    </row>
    <row r="10912" spans="57:59" x14ac:dyDescent="0.25">
      <c r="BE10912"/>
      <c r="BF10912"/>
      <c r="BG10912"/>
    </row>
    <row r="10913" spans="57:59" x14ac:dyDescent="0.25">
      <c r="BE10913"/>
      <c r="BF10913"/>
      <c r="BG10913"/>
    </row>
    <row r="10914" spans="57:59" x14ac:dyDescent="0.25">
      <c r="BE10914"/>
      <c r="BF10914"/>
      <c r="BG10914"/>
    </row>
    <row r="10915" spans="57:59" x14ac:dyDescent="0.25">
      <c r="BE10915"/>
      <c r="BF10915"/>
      <c r="BG10915"/>
    </row>
    <row r="10916" spans="57:59" x14ac:dyDescent="0.25">
      <c r="BE10916"/>
      <c r="BF10916"/>
      <c r="BG10916"/>
    </row>
    <row r="10917" spans="57:59" x14ac:dyDescent="0.25">
      <c r="BE10917"/>
      <c r="BF10917"/>
      <c r="BG10917"/>
    </row>
    <row r="10918" spans="57:59" x14ac:dyDescent="0.25">
      <c r="BE10918"/>
      <c r="BF10918"/>
      <c r="BG10918"/>
    </row>
    <row r="10919" spans="57:59" x14ac:dyDescent="0.25">
      <c r="BE10919"/>
      <c r="BF10919"/>
      <c r="BG10919"/>
    </row>
    <row r="10920" spans="57:59" x14ac:dyDescent="0.25">
      <c r="BE10920"/>
      <c r="BF10920"/>
      <c r="BG10920"/>
    </row>
    <row r="10921" spans="57:59" x14ac:dyDescent="0.25">
      <c r="BE10921"/>
      <c r="BF10921"/>
      <c r="BG10921"/>
    </row>
    <row r="10922" spans="57:59" x14ac:dyDescent="0.25">
      <c r="BE10922"/>
      <c r="BF10922"/>
      <c r="BG10922"/>
    </row>
    <row r="10923" spans="57:59" x14ac:dyDescent="0.25">
      <c r="BE10923"/>
      <c r="BF10923"/>
      <c r="BG10923"/>
    </row>
    <row r="10924" spans="57:59" x14ac:dyDescent="0.25">
      <c r="BE10924"/>
      <c r="BF10924"/>
      <c r="BG10924"/>
    </row>
    <row r="10925" spans="57:59" x14ac:dyDescent="0.25">
      <c r="BE10925"/>
      <c r="BF10925"/>
      <c r="BG10925"/>
    </row>
    <row r="10926" spans="57:59" x14ac:dyDescent="0.25">
      <c r="BE10926"/>
      <c r="BF10926"/>
      <c r="BG10926"/>
    </row>
    <row r="10927" spans="57:59" x14ac:dyDescent="0.25">
      <c r="BE10927"/>
      <c r="BF10927"/>
      <c r="BG10927"/>
    </row>
    <row r="10928" spans="57:59" x14ac:dyDescent="0.25">
      <c r="BE10928"/>
      <c r="BF10928"/>
      <c r="BG10928"/>
    </row>
    <row r="10929" spans="57:59" x14ac:dyDescent="0.25">
      <c r="BE10929"/>
      <c r="BF10929"/>
      <c r="BG10929"/>
    </row>
    <row r="10930" spans="57:59" x14ac:dyDescent="0.25">
      <c r="BE10930"/>
      <c r="BF10930"/>
      <c r="BG10930"/>
    </row>
    <row r="10931" spans="57:59" x14ac:dyDescent="0.25">
      <c r="BE10931"/>
      <c r="BF10931"/>
      <c r="BG10931"/>
    </row>
    <row r="10932" spans="57:59" x14ac:dyDescent="0.25">
      <c r="BE10932"/>
      <c r="BF10932"/>
      <c r="BG10932"/>
    </row>
    <row r="10933" spans="57:59" x14ac:dyDescent="0.25">
      <c r="BE10933"/>
      <c r="BF10933"/>
      <c r="BG10933"/>
    </row>
    <row r="10934" spans="57:59" x14ac:dyDescent="0.25">
      <c r="BE10934"/>
      <c r="BF10934"/>
      <c r="BG10934"/>
    </row>
    <row r="10935" spans="57:59" x14ac:dyDescent="0.25">
      <c r="BE10935"/>
      <c r="BF10935"/>
      <c r="BG10935"/>
    </row>
    <row r="10936" spans="57:59" x14ac:dyDescent="0.25">
      <c r="BE10936"/>
      <c r="BF10936"/>
      <c r="BG10936"/>
    </row>
    <row r="10937" spans="57:59" x14ac:dyDescent="0.25">
      <c r="BE10937"/>
      <c r="BF10937"/>
      <c r="BG10937"/>
    </row>
    <row r="10938" spans="57:59" x14ac:dyDescent="0.25">
      <c r="BE10938"/>
      <c r="BF10938"/>
      <c r="BG10938"/>
    </row>
    <row r="10939" spans="57:59" x14ac:dyDescent="0.25">
      <c r="BE10939"/>
      <c r="BF10939"/>
      <c r="BG10939"/>
    </row>
    <row r="10940" spans="57:59" x14ac:dyDescent="0.25">
      <c r="BE10940"/>
      <c r="BF10940"/>
      <c r="BG10940"/>
    </row>
    <row r="10941" spans="57:59" x14ac:dyDescent="0.25">
      <c r="BE10941"/>
      <c r="BF10941"/>
      <c r="BG10941"/>
    </row>
    <row r="10942" spans="57:59" x14ac:dyDescent="0.25">
      <c r="BE10942"/>
      <c r="BF10942"/>
      <c r="BG10942"/>
    </row>
    <row r="10943" spans="57:59" x14ac:dyDescent="0.25">
      <c r="BE10943"/>
      <c r="BF10943"/>
      <c r="BG10943"/>
    </row>
    <row r="10944" spans="57:59" x14ac:dyDescent="0.25">
      <c r="BE10944"/>
      <c r="BF10944"/>
      <c r="BG10944"/>
    </row>
    <row r="10945" spans="57:59" x14ac:dyDescent="0.25">
      <c r="BE10945"/>
      <c r="BF10945"/>
      <c r="BG10945"/>
    </row>
    <row r="10946" spans="57:59" x14ac:dyDescent="0.25">
      <c r="BE10946"/>
      <c r="BF10946"/>
      <c r="BG10946"/>
    </row>
    <row r="10947" spans="57:59" x14ac:dyDescent="0.25">
      <c r="BE10947"/>
      <c r="BF10947"/>
      <c r="BG10947"/>
    </row>
    <row r="10948" spans="57:59" x14ac:dyDescent="0.25">
      <c r="BE10948"/>
      <c r="BF10948"/>
      <c r="BG10948"/>
    </row>
    <row r="10949" spans="57:59" x14ac:dyDescent="0.25">
      <c r="BE10949"/>
      <c r="BF10949"/>
      <c r="BG10949"/>
    </row>
    <row r="10950" spans="57:59" x14ac:dyDescent="0.25">
      <c r="BE10950"/>
      <c r="BF10950"/>
      <c r="BG10950"/>
    </row>
    <row r="10951" spans="57:59" x14ac:dyDescent="0.25">
      <c r="BE10951"/>
      <c r="BF10951"/>
      <c r="BG10951"/>
    </row>
    <row r="10952" spans="57:59" x14ac:dyDescent="0.25">
      <c r="BE10952"/>
      <c r="BF10952"/>
      <c r="BG10952"/>
    </row>
    <row r="10953" spans="57:59" x14ac:dyDescent="0.25">
      <c r="BE10953"/>
      <c r="BF10953"/>
      <c r="BG10953"/>
    </row>
    <row r="10954" spans="57:59" x14ac:dyDescent="0.25">
      <c r="BE10954"/>
      <c r="BF10954"/>
      <c r="BG10954"/>
    </row>
    <row r="10955" spans="57:59" x14ac:dyDescent="0.25">
      <c r="BE10955"/>
      <c r="BF10955"/>
      <c r="BG10955"/>
    </row>
    <row r="10956" spans="57:59" x14ac:dyDescent="0.25">
      <c r="BE10956"/>
      <c r="BF10956"/>
      <c r="BG10956"/>
    </row>
    <row r="10957" spans="57:59" x14ac:dyDescent="0.25">
      <c r="BE10957"/>
      <c r="BF10957"/>
      <c r="BG10957"/>
    </row>
    <row r="10958" spans="57:59" x14ac:dyDescent="0.25">
      <c r="BE10958"/>
      <c r="BF10958"/>
      <c r="BG10958"/>
    </row>
    <row r="10959" spans="57:59" x14ac:dyDescent="0.25">
      <c r="BE10959"/>
      <c r="BF10959"/>
      <c r="BG10959"/>
    </row>
    <row r="10960" spans="57:59" x14ac:dyDescent="0.25">
      <c r="BE10960"/>
      <c r="BF10960"/>
      <c r="BG10960"/>
    </row>
    <row r="10961" spans="57:59" x14ac:dyDescent="0.25">
      <c r="BE10961"/>
      <c r="BF10961"/>
      <c r="BG10961"/>
    </row>
    <row r="10962" spans="57:59" x14ac:dyDescent="0.25">
      <c r="BE10962"/>
      <c r="BF10962"/>
      <c r="BG10962"/>
    </row>
    <row r="10963" spans="57:59" x14ac:dyDescent="0.25">
      <c r="BE10963"/>
      <c r="BF10963"/>
      <c r="BG10963"/>
    </row>
    <row r="10964" spans="57:59" x14ac:dyDescent="0.25">
      <c r="BE10964"/>
      <c r="BF10964"/>
      <c r="BG10964"/>
    </row>
    <row r="10965" spans="57:59" x14ac:dyDescent="0.25">
      <c r="BE10965"/>
      <c r="BF10965"/>
      <c r="BG10965"/>
    </row>
    <row r="10966" spans="57:59" x14ac:dyDescent="0.25">
      <c r="BE10966"/>
      <c r="BF10966"/>
      <c r="BG10966"/>
    </row>
    <row r="10967" spans="57:59" x14ac:dyDescent="0.25">
      <c r="BE10967"/>
      <c r="BF10967"/>
      <c r="BG10967"/>
    </row>
    <row r="10968" spans="57:59" x14ac:dyDescent="0.25">
      <c r="BE10968"/>
      <c r="BF10968"/>
      <c r="BG10968"/>
    </row>
    <row r="10969" spans="57:59" x14ac:dyDescent="0.25">
      <c r="BE10969"/>
      <c r="BF10969"/>
      <c r="BG10969"/>
    </row>
    <row r="10970" spans="57:59" x14ac:dyDescent="0.25">
      <c r="BE10970"/>
      <c r="BF10970"/>
      <c r="BG10970"/>
    </row>
    <row r="10971" spans="57:59" x14ac:dyDescent="0.25">
      <c r="BE10971"/>
      <c r="BF10971"/>
      <c r="BG10971"/>
    </row>
    <row r="10972" spans="57:59" x14ac:dyDescent="0.25">
      <c r="BE10972"/>
      <c r="BF10972"/>
      <c r="BG10972"/>
    </row>
    <row r="10973" spans="57:59" x14ac:dyDescent="0.25">
      <c r="BE10973"/>
      <c r="BF10973"/>
      <c r="BG10973"/>
    </row>
    <row r="10974" spans="57:59" x14ac:dyDescent="0.25">
      <c r="BE10974"/>
      <c r="BF10974"/>
      <c r="BG10974"/>
    </row>
    <row r="10975" spans="57:59" x14ac:dyDescent="0.25">
      <c r="BE10975"/>
      <c r="BF10975"/>
      <c r="BG10975"/>
    </row>
    <row r="10976" spans="57:59" x14ac:dyDescent="0.25">
      <c r="BE10976"/>
      <c r="BF10976"/>
      <c r="BG10976"/>
    </row>
    <row r="10977" spans="57:59" x14ac:dyDescent="0.25">
      <c r="BE10977"/>
      <c r="BF10977"/>
      <c r="BG10977"/>
    </row>
    <row r="10978" spans="57:59" x14ac:dyDescent="0.25">
      <c r="BE10978"/>
      <c r="BF10978"/>
      <c r="BG10978"/>
    </row>
    <row r="10979" spans="57:59" x14ac:dyDescent="0.25">
      <c r="BE10979"/>
      <c r="BF10979"/>
      <c r="BG10979"/>
    </row>
    <row r="10980" spans="57:59" x14ac:dyDescent="0.25">
      <c r="BE10980"/>
      <c r="BF10980"/>
      <c r="BG10980"/>
    </row>
    <row r="10981" spans="57:59" x14ac:dyDescent="0.25">
      <c r="BE10981"/>
      <c r="BF10981"/>
      <c r="BG10981"/>
    </row>
    <row r="10982" spans="57:59" x14ac:dyDescent="0.25">
      <c r="BE10982"/>
      <c r="BF10982"/>
      <c r="BG10982"/>
    </row>
    <row r="10983" spans="57:59" x14ac:dyDescent="0.25">
      <c r="BE10983"/>
      <c r="BF10983"/>
      <c r="BG10983"/>
    </row>
    <row r="10984" spans="57:59" x14ac:dyDescent="0.25">
      <c r="BE10984"/>
      <c r="BF10984"/>
      <c r="BG10984"/>
    </row>
    <row r="10985" spans="57:59" x14ac:dyDescent="0.25">
      <c r="BE10985"/>
      <c r="BF10985"/>
      <c r="BG10985"/>
    </row>
    <row r="10986" spans="57:59" x14ac:dyDescent="0.25">
      <c r="BE10986"/>
      <c r="BF10986"/>
      <c r="BG10986"/>
    </row>
    <row r="10987" spans="57:59" x14ac:dyDescent="0.25">
      <c r="BE10987"/>
      <c r="BF10987"/>
      <c r="BG10987"/>
    </row>
    <row r="10988" spans="57:59" x14ac:dyDescent="0.25">
      <c r="BE10988"/>
      <c r="BF10988"/>
      <c r="BG10988"/>
    </row>
    <row r="10989" spans="57:59" x14ac:dyDescent="0.25">
      <c r="BE10989"/>
      <c r="BF10989"/>
      <c r="BG10989"/>
    </row>
    <row r="10990" spans="57:59" x14ac:dyDescent="0.25">
      <c r="BE10990"/>
      <c r="BF10990"/>
      <c r="BG10990"/>
    </row>
    <row r="10991" spans="57:59" x14ac:dyDescent="0.25">
      <c r="BE10991"/>
      <c r="BF10991"/>
      <c r="BG10991"/>
    </row>
    <row r="10992" spans="57:59" x14ac:dyDescent="0.25">
      <c r="BE10992"/>
      <c r="BF10992"/>
      <c r="BG10992"/>
    </row>
    <row r="10993" spans="57:59" x14ac:dyDescent="0.25">
      <c r="BE10993"/>
      <c r="BF10993"/>
      <c r="BG10993"/>
    </row>
    <row r="10994" spans="57:59" x14ac:dyDescent="0.25">
      <c r="BE10994"/>
      <c r="BF10994"/>
      <c r="BG10994"/>
    </row>
    <row r="10995" spans="57:59" x14ac:dyDescent="0.25">
      <c r="BE10995"/>
      <c r="BF10995"/>
      <c r="BG10995"/>
    </row>
    <row r="10996" spans="57:59" x14ac:dyDescent="0.25">
      <c r="BE10996"/>
      <c r="BF10996"/>
      <c r="BG10996"/>
    </row>
    <row r="10997" spans="57:59" x14ac:dyDescent="0.25">
      <c r="BE10997"/>
      <c r="BF10997"/>
      <c r="BG10997"/>
    </row>
    <row r="10998" spans="57:59" x14ac:dyDescent="0.25">
      <c r="BE10998"/>
      <c r="BF10998"/>
      <c r="BG10998"/>
    </row>
    <row r="10999" spans="57:59" x14ac:dyDescent="0.25">
      <c r="BE10999"/>
      <c r="BF10999"/>
      <c r="BG10999"/>
    </row>
    <row r="11000" spans="57:59" x14ac:dyDescent="0.25">
      <c r="BE11000"/>
      <c r="BF11000"/>
      <c r="BG11000"/>
    </row>
    <row r="11001" spans="57:59" x14ac:dyDescent="0.25">
      <c r="BE11001"/>
      <c r="BF11001"/>
      <c r="BG11001"/>
    </row>
    <row r="11002" spans="57:59" x14ac:dyDescent="0.25">
      <c r="BE11002"/>
      <c r="BF11002"/>
      <c r="BG11002"/>
    </row>
    <row r="11003" spans="57:59" x14ac:dyDescent="0.25">
      <c r="BE11003"/>
      <c r="BF11003"/>
      <c r="BG11003"/>
    </row>
    <row r="11004" spans="57:59" x14ac:dyDescent="0.25">
      <c r="BE11004"/>
      <c r="BF11004"/>
      <c r="BG11004"/>
    </row>
    <row r="11005" spans="57:59" x14ac:dyDescent="0.25">
      <c r="BE11005"/>
      <c r="BF11005"/>
      <c r="BG11005"/>
    </row>
    <row r="11006" spans="57:59" x14ac:dyDescent="0.25">
      <c r="BE11006"/>
      <c r="BF11006"/>
      <c r="BG11006"/>
    </row>
    <row r="11007" spans="57:59" x14ac:dyDescent="0.25">
      <c r="BE11007"/>
      <c r="BF11007"/>
      <c r="BG11007"/>
    </row>
    <row r="11008" spans="57:59" x14ac:dyDescent="0.25">
      <c r="BE11008"/>
      <c r="BF11008"/>
      <c r="BG11008"/>
    </row>
    <row r="11009" spans="57:59" x14ac:dyDescent="0.25">
      <c r="BE11009"/>
      <c r="BF11009"/>
      <c r="BG11009"/>
    </row>
    <row r="11010" spans="57:59" x14ac:dyDescent="0.25">
      <c r="BE11010"/>
      <c r="BF11010"/>
      <c r="BG11010"/>
    </row>
    <row r="11011" spans="57:59" x14ac:dyDescent="0.25">
      <c r="BE11011"/>
      <c r="BF11011"/>
      <c r="BG11011"/>
    </row>
    <row r="11012" spans="57:59" x14ac:dyDescent="0.25">
      <c r="BE11012"/>
      <c r="BF11012"/>
      <c r="BG11012"/>
    </row>
    <row r="11013" spans="57:59" x14ac:dyDescent="0.25">
      <c r="BE11013"/>
      <c r="BF11013"/>
      <c r="BG11013"/>
    </row>
    <row r="11014" spans="57:59" x14ac:dyDescent="0.25">
      <c r="BE11014"/>
      <c r="BF11014"/>
      <c r="BG11014"/>
    </row>
    <row r="11015" spans="57:59" x14ac:dyDescent="0.25">
      <c r="BE11015"/>
      <c r="BF11015"/>
      <c r="BG11015"/>
    </row>
    <row r="11016" spans="57:59" x14ac:dyDescent="0.25">
      <c r="BE11016"/>
      <c r="BF11016"/>
      <c r="BG11016"/>
    </row>
    <row r="11017" spans="57:59" x14ac:dyDescent="0.25">
      <c r="BE11017"/>
      <c r="BF11017"/>
      <c r="BG11017"/>
    </row>
    <row r="11018" spans="57:59" x14ac:dyDescent="0.25">
      <c r="BE11018"/>
      <c r="BF11018"/>
      <c r="BG11018"/>
    </row>
    <row r="11019" spans="57:59" x14ac:dyDescent="0.25">
      <c r="BE11019"/>
      <c r="BF11019"/>
      <c r="BG11019"/>
    </row>
    <row r="11020" spans="57:59" x14ac:dyDescent="0.25">
      <c r="BE11020"/>
      <c r="BF11020"/>
      <c r="BG11020"/>
    </row>
    <row r="11021" spans="57:59" x14ac:dyDescent="0.25">
      <c r="BE11021"/>
      <c r="BF11021"/>
      <c r="BG11021"/>
    </row>
    <row r="11022" spans="57:59" x14ac:dyDescent="0.25">
      <c r="BE11022"/>
      <c r="BF11022"/>
      <c r="BG11022"/>
    </row>
    <row r="11023" spans="57:59" x14ac:dyDescent="0.25">
      <c r="BE11023"/>
      <c r="BF11023"/>
      <c r="BG11023"/>
    </row>
    <row r="11024" spans="57:59" x14ac:dyDescent="0.25">
      <c r="BE11024"/>
      <c r="BF11024"/>
      <c r="BG11024"/>
    </row>
    <row r="11025" spans="57:59" x14ac:dyDescent="0.25">
      <c r="BE11025"/>
      <c r="BF11025"/>
      <c r="BG11025"/>
    </row>
    <row r="11026" spans="57:59" x14ac:dyDescent="0.25">
      <c r="BE11026"/>
      <c r="BF11026"/>
      <c r="BG11026"/>
    </row>
    <row r="11027" spans="57:59" x14ac:dyDescent="0.25">
      <c r="BE11027"/>
      <c r="BF11027"/>
      <c r="BG11027"/>
    </row>
    <row r="11028" spans="57:59" x14ac:dyDescent="0.25">
      <c r="BE11028"/>
      <c r="BF11028"/>
      <c r="BG11028"/>
    </row>
    <row r="11029" spans="57:59" x14ac:dyDescent="0.25">
      <c r="BE11029"/>
      <c r="BF11029"/>
      <c r="BG11029"/>
    </row>
    <row r="11030" spans="57:59" x14ac:dyDescent="0.25">
      <c r="BE11030"/>
      <c r="BF11030"/>
      <c r="BG11030"/>
    </row>
    <row r="11031" spans="57:59" x14ac:dyDescent="0.25">
      <c r="BE11031"/>
      <c r="BF11031"/>
      <c r="BG11031"/>
    </row>
    <row r="11032" spans="57:59" x14ac:dyDescent="0.25">
      <c r="BE11032"/>
      <c r="BF11032"/>
      <c r="BG11032"/>
    </row>
    <row r="11033" spans="57:59" x14ac:dyDescent="0.25">
      <c r="BE11033"/>
      <c r="BF11033"/>
      <c r="BG11033"/>
    </row>
    <row r="11034" spans="57:59" x14ac:dyDescent="0.25">
      <c r="BE11034"/>
      <c r="BF11034"/>
      <c r="BG11034"/>
    </row>
    <row r="11035" spans="57:59" x14ac:dyDescent="0.25">
      <c r="BE11035"/>
      <c r="BF11035"/>
      <c r="BG11035"/>
    </row>
    <row r="11036" spans="57:59" x14ac:dyDescent="0.25">
      <c r="BE11036"/>
      <c r="BF11036"/>
      <c r="BG11036"/>
    </row>
    <row r="11037" spans="57:59" x14ac:dyDescent="0.25">
      <c r="BE11037"/>
      <c r="BF11037"/>
      <c r="BG11037"/>
    </row>
    <row r="11038" spans="57:59" x14ac:dyDescent="0.25">
      <c r="BE11038"/>
      <c r="BF11038"/>
      <c r="BG11038"/>
    </row>
    <row r="11039" spans="57:59" x14ac:dyDescent="0.25">
      <c r="BE11039"/>
      <c r="BF11039"/>
      <c r="BG11039"/>
    </row>
    <row r="11040" spans="57:59" x14ac:dyDescent="0.25">
      <c r="BE11040"/>
      <c r="BF11040"/>
      <c r="BG11040"/>
    </row>
    <row r="11041" spans="57:59" x14ac:dyDescent="0.25">
      <c r="BE11041"/>
      <c r="BF11041"/>
      <c r="BG11041"/>
    </row>
    <row r="11042" spans="57:59" x14ac:dyDescent="0.25">
      <c r="BE11042"/>
      <c r="BF11042"/>
      <c r="BG11042"/>
    </row>
    <row r="11043" spans="57:59" x14ac:dyDescent="0.25">
      <c r="BE11043"/>
      <c r="BF11043"/>
      <c r="BG11043"/>
    </row>
    <row r="11044" spans="57:59" x14ac:dyDescent="0.25">
      <c r="BE11044"/>
      <c r="BF11044"/>
      <c r="BG11044"/>
    </row>
    <row r="11045" spans="57:59" x14ac:dyDescent="0.25">
      <c r="BE11045"/>
      <c r="BF11045"/>
      <c r="BG11045"/>
    </row>
    <row r="11046" spans="57:59" x14ac:dyDescent="0.25">
      <c r="BE11046"/>
      <c r="BF11046"/>
      <c r="BG11046"/>
    </row>
    <row r="11047" spans="57:59" x14ac:dyDescent="0.25">
      <c r="BE11047"/>
      <c r="BF11047"/>
      <c r="BG11047"/>
    </row>
    <row r="11048" spans="57:59" x14ac:dyDescent="0.25">
      <c r="BE11048"/>
      <c r="BF11048"/>
      <c r="BG11048"/>
    </row>
    <row r="11049" spans="57:59" x14ac:dyDescent="0.25">
      <c r="BE11049"/>
      <c r="BF11049"/>
      <c r="BG11049"/>
    </row>
    <row r="11050" spans="57:59" x14ac:dyDescent="0.25">
      <c r="BE11050"/>
      <c r="BF11050"/>
      <c r="BG11050"/>
    </row>
    <row r="11051" spans="57:59" x14ac:dyDescent="0.25">
      <c r="BE11051"/>
      <c r="BF11051"/>
      <c r="BG11051"/>
    </row>
    <row r="11052" spans="57:59" x14ac:dyDescent="0.25">
      <c r="BE11052"/>
      <c r="BF11052"/>
      <c r="BG11052"/>
    </row>
    <row r="11053" spans="57:59" x14ac:dyDescent="0.25">
      <c r="BE11053"/>
      <c r="BF11053"/>
      <c r="BG11053"/>
    </row>
    <row r="11054" spans="57:59" x14ac:dyDescent="0.25">
      <c r="BE11054"/>
      <c r="BF11054"/>
      <c r="BG11054"/>
    </row>
    <row r="11055" spans="57:59" x14ac:dyDescent="0.25">
      <c r="BE11055"/>
      <c r="BF11055"/>
      <c r="BG11055"/>
    </row>
    <row r="11056" spans="57:59" x14ac:dyDescent="0.25">
      <c r="BE11056"/>
      <c r="BF11056"/>
      <c r="BG11056"/>
    </row>
    <row r="11057" spans="57:59" x14ac:dyDescent="0.25">
      <c r="BE11057"/>
      <c r="BF11057"/>
      <c r="BG11057"/>
    </row>
    <row r="11058" spans="57:59" x14ac:dyDescent="0.25">
      <c r="BE11058"/>
      <c r="BF11058"/>
      <c r="BG11058"/>
    </row>
    <row r="11059" spans="57:59" x14ac:dyDescent="0.25">
      <c r="BE11059"/>
      <c r="BF11059"/>
      <c r="BG11059"/>
    </row>
    <row r="11060" spans="57:59" x14ac:dyDescent="0.25">
      <c r="BE11060"/>
      <c r="BF11060"/>
      <c r="BG11060"/>
    </row>
    <row r="11061" spans="57:59" x14ac:dyDescent="0.25">
      <c r="BE11061"/>
      <c r="BF11061"/>
      <c r="BG11061"/>
    </row>
    <row r="11062" spans="57:59" x14ac:dyDescent="0.25">
      <c r="BE11062"/>
      <c r="BF11062"/>
      <c r="BG11062"/>
    </row>
    <row r="11063" spans="57:59" x14ac:dyDescent="0.25">
      <c r="BE11063"/>
      <c r="BF11063"/>
      <c r="BG11063"/>
    </row>
    <row r="11064" spans="57:59" x14ac:dyDescent="0.25">
      <c r="BE11064"/>
      <c r="BF11064"/>
      <c r="BG11064"/>
    </row>
    <row r="11065" spans="57:59" x14ac:dyDescent="0.25">
      <c r="BE11065"/>
      <c r="BF11065"/>
      <c r="BG11065"/>
    </row>
    <row r="11066" spans="57:59" x14ac:dyDescent="0.25">
      <c r="BE11066"/>
      <c r="BF11066"/>
      <c r="BG11066"/>
    </row>
    <row r="11067" spans="57:59" x14ac:dyDescent="0.25">
      <c r="BE11067"/>
      <c r="BF11067"/>
      <c r="BG11067"/>
    </row>
    <row r="11068" spans="57:59" x14ac:dyDescent="0.25">
      <c r="BE11068"/>
      <c r="BF11068"/>
      <c r="BG11068"/>
    </row>
    <row r="11069" spans="57:59" x14ac:dyDescent="0.25">
      <c r="BE11069"/>
      <c r="BF11069"/>
      <c r="BG11069"/>
    </row>
    <row r="11070" spans="57:59" x14ac:dyDescent="0.25">
      <c r="BE11070"/>
      <c r="BF11070"/>
      <c r="BG11070"/>
    </row>
    <row r="11071" spans="57:59" x14ac:dyDescent="0.25">
      <c r="BE11071"/>
      <c r="BF11071"/>
      <c r="BG11071"/>
    </row>
    <row r="11072" spans="57:59" x14ac:dyDescent="0.25">
      <c r="BE11072"/>
      <c r="BF11072"/>
      <c r="BG11072"/>
    </row>
    <row r="11073" spans="57:59" x14ac:dyDescent="0.25">
      <c r="BE11073"/>
      <c r="BF11073"/>
      <c r="BG11073"/>
    </row>
    <row r="11074" spans="57:59" x14ac:dyDescent="0.25">
      <c r="BE11074"/>
      <c r="BF11074"/>
      <c r="BG11074"/>
    </row>
    <row r="11075" spans="57:59" x14ac:dyDescent="0.25">
      <c r="BE11075"/>
      <c r="BF11075"/>
      <c r="BG11075"/>
    </row>
    <row r="11076" spans="57:59" x14ac:dyDescent="0.25">
      <c r="BE11076"/>
      <c r="BF11076"/>
      <c r="BG11076"/>
    </row>
    <row r="11077" spans="57:59" x14ac:dyDescent="0.25">
      <c r="BE11077"/>
      <c r="BF11077"/>
      <c r="BG11077"/>
    </row>
    <row r="11078" spans="57:59" x14ac:dyDescent="0.25">
      <c r="BE11078"/>
      <c r="BF11078"/>
      <c r="BG11078"/>
    </row>
    <row r="11079" spans="57:59" x14ac:dyDescent="0.25">
      <c r="BE11079"/>
      <c r="BF11079"/>
      <c r="BG11079"/>
    </row>
    <row r="11080" spans="57:59" x14ac:dyDescent="0.25">
      <c r="BE11080"/>
      <c r="BF11080"/>
      <c r="BG11080"/>
    </row>
    <row r="11081" spans="57:59" x14ac:dyDescent="0.25">
      <c r="BE11081"/>
      <c r="BF11081"/>
      <c r="BG11081"/>
    </row>
    <row r="11082" spans="57:59" x14ac:dyDescent="0.25">
      <c r="BE11082"/>
      <c r="BF11082"/>
      <c r="BG11082"/>
    </row>
    <row r="11083" spans="57:59" x14ac:dyDescent="0.25">
      <c r="BE11083"/>
      <c r="BF11083"/>
      <c r="BG11083"/>
    </row>
    <row r="11084" spans="57:59" x14ac:dyDescent="0.25">
      <c r="BE11084"/>
      <c r="BF11084"/>
      <c r="BG11084"/>
    </row>
    <row r="11085" spans="57:59" x14ac:dyDescent="0.25">
      <c r="BE11085"/>
      <c r="BF11085"/>
      <c r="BG11085"/>
    </row>
    <row r="11086" spans="57:59" x14ac:dyDescent="0.25">
      <c r="BE11086"/>
      <c r="BF11086"/>
      <c r="BG11086"/>
    </row>
    <row r="11087" spans="57:59" x14ac:dyDescent="0.25">
      <c r="BE11087"/>
      <c r="BF11087"/>
      <c r="BG11087"/>
    </row>
    <row r="11088" spans="57:59" x14ac:dyDescent="0.25">
      <c r="BE11088"/>
      <c r="BF11088"/>
      <c r="BG11088"/>
    </row>
    <row r="11089" spans="57:59" x14ac:dyDescent="0.25">
      <c r="BE11089"/>
      <c r="BF11089"/>
      <c r="BG11089"/>
    </row>
    <row r="11090" spans="57:59" x14ac:dyDescent="0.25">
      <c r="BE11090"/>
      <c r="BF11090"/>
      <c r="BG11090"/>
    </row>
    <row r="11091" spans="57:59" x14ac:dyDescent="0.25">
      <c r="BE11091"/>
      <c r="BF11091"/>
      <c r="BG11091"/>
    </row>
    <row r="11092" spans="57:59" x14ac:dyDescent="0.25">
      <c r="BE11092"/>
      <c r="BF11092"/>
      <c r="BG11092"/>
    </row>
    <row r="11093" spans="57:59" x14ac:dyDescent="0.25">
      <c r="BE11093"/>
      <c r="BF11093"/>
      <c r="BG11093"/>
    </row>
    <row r="11094" spans="57:59" x14ac:dyDescent="0.25">
      <c r="BE11094"/>
      <c r="BF11094"/>
      <c r="BG11094"/>
    </row>
    <row r="11095" spans="57:59" x14ac:dyDescent="0.25">
      <c r="BE11095"/>
      <c r="BF11095"/>
      <c r="BG11095"/>
    </row>
    <row r="11096" spans="57:59" x14ac:dyDescent="0.25">
      <c r="BE11096"/>
      <c r="BF11096"/>
      <c r="BG11096"/>
    </row>
    <row r="11097" spans="57:59" x14ac:dyDescent="0.25">
      <c r="BE11097"/>
      <c r="BF11097"/>
      <c r="BG11097"/>
    </row>
    <row r="11098" spans="57:59" x14ac:dyDescent="0.25">
      <c r="BE11098"/>
      <c r="BF11098"/>
      <c r="BG11098"/>
    </row>
    <row r="11099" spans="57:59" x14ac:dyDescent="0.25">
      <c r="BE11099"/>
      <c r="BF11099"/>
      <c r="BG11099"/>
    </row>
    <row r="11100" spans="57:59" x14ac:dyDescent="0.25">
      <c r="BE11100"/>
      <c r="BF11100"/>
      <c r="BG11100"/>
    </row>
    <row r="11101" spans="57:59" x14ac:dyDescent="0.25">
      <c r="BE11101"/>
      <c r="BF11101"/>
      <c r="BG11101"/>
    </row>
    <row r="11102" spans="57:59" x14ac:dyDescent="0.25">
      <c r="BE11102"/>
      <c r="BF11102"/>
      <c r="BG11102"/>
    </row>
    <row r="11103" spans="57:59" x14ac:dyDescent="0.25">
      <c r="BE11103"/>
      <c r="BF11103"/>
      <c r="BG11103"/>
    </row>
    <row r="11104" spans="57:59" x14ac:dyDescent="0.25">
      <c r="BE11104"/>
      <c r="BF11104"/>
      <c r="BG11104"/>
    </row>
    <row r="11105" spans="57:59" x14ac:dyDescent="0.25">
      <c r="BE11105"/>
      <c r="BF11105"/>
      <c r="BG11105"/>
    </row>
    <row r="11106" spans="57:59" x14ac:dyDescent="0.25">
      <c r="BE11106"/>
      <c r="BF11106"/>
      <c r="BG11106"/>
    </row>
    <row r="11107" spans="57:59" x14ac:dyDescent="0.25">
      <c r="BE11107"/>
      <c r="BF11107"/>
      <c r="BG11107"/>
    </row>
    <row r="11108" spans="57:59" x14ac:dyDescent="0.25">
      <c r="BE11108"/>
      <c r="BF11108"/>
      <c r="BG11108"/>
    </row>
    <row r="11109" spans="57:59" x14ac:dyDescent="0.25">
      <c r="BE11109"/>
      <c r="BF11109"/>
      <c r="BG11109"/>
    </row>
    <row r="11110" spans="57:59" x14ac:dyDescent="0.25">
      <c r="BE11110"/>
      <c r="BF11110"/>
      <c r="BG11110"/>
    </row>
    <row r="11111" spans="57:59" x14ac:dyDescent="0.25">
      <c r="BE11111"/>
      <c r="BF11111"/>
      <c r="BG11111"/>
    </row>
    <row r="11112" spans="57:59" x14ac:dyDescent="0.25">
      <c r="BE11112"/>
      <c r="BF11112"/>
      <c r="BG11112"/>
    </row>
    <row r="11113" spans="57:59" x14ac:dyDescent="0.25">
      <c r="BE11113"/>
      <c r="BF11113"/>
      <c r="BG11113"/>
    </row>
    <row r="11114" spans="57:59" x14ac:dyDescent="0.25">
      <c r="BE11114"/>
      <c r="BF11114"/>
      <c r="BG11114"/>
    </row>
    <row r="11115" spans="57:59" x14ac:dyDescent="0.25">
      <c r="BE11115"/>
      <c r="BF11115"/>
      <c r="BG11115"/>
    </row>
    <row r="11116" spans="57:59" x14ac:dyDescent="0.25">
      <c r="BE11116"/>
      <c r="BF11116"/>
      <c r="BG11116"/>
    </row>
    <row r="11117" spans="57:59" x14ac:dyDescent="0.25">
      <c r="BE11117"/>
      <c r="BF11117"/>
      <c r="BG11117"/>
    </row>
    <row r="11118" spans="57:59" x14ac:dyDescent="0.25">
      <c r="BE11118"/>
      <c r="BF11118"/>
      <c r="BG11118"/>
    </row>
    <row r="11119" spans="57:59" x14ac:dyDescent="0.25">
      <c r="BE11119"/>
      <c r="BF11119"/>
      <c r="BG11119"/>
    </row>
    <row r="11120" spans="57:59" x14ac:dyDescent="0.25">
      <c r="BE11120"/>
      <c r="BF11120"/>
      <c r="BG11120"/>
    </row>
    <row r="11121" spans="57:59" x14ac:dyDescent="0.25">
      <c r="BE11121"/>
      <c r="BF11121"/>
      <c r="BG11121"/>
    </row>
    <row r="11122" spans="57:59" x14ac:dyDescent="0.25">
      <c r="BE11122"/>
      <c r="BF11122"/>
      <c r="BG11122"/>
    </row>
    <row r="11123" spans="57:59" x14ac:dyDescent="0.25">
      <c r="BE11123"/>
      <c r="BF11123"/>
      <c r="BG11123"/>
    </row>
    <row r="11124" spans="57:59" x14ac:dyDescent="0.25">
      <c r="BE11124"/>
      <c r="BF11124"/>
      <c r="BG11124"/>
    </row>
    <row r="11125" spans="57:59" x14ac:dyDescent="0.25">
      <c r="BE11125"/>
      <c r="BF11125"/>
      <c r="BG11125"/>
    </row>
    <row r="11126" spans="57:59" x14ac:dyDescent="0.25">
      <c r="BE11126"/>
      <c r="BF11126"/>
      <c r="BG11126"/>
    </row>
    <row r="11127" spans="57:59" x14ac:dyDescent="0.25">
      <c r="BE11127"/>
      <c r="BF11127"/>
      <c r="BG11127"/>
    </row>
    <row r="11128" spans="57:59" x14ac:dyDescent="0.25">
      <c r="BE11128"/>
      <c r="BF11128"/>
      <c r="BG11128"/>
    </row>
    <row r="11129" spans="57:59" x14ac:dyDescent="0.25">
      <c r="BE11129"/>
      <c r="BF11129"/>
      <c r="BG11129"/>
    </row>
    <row r="11130" spans="57:59" x14ac:dyDescent="0.25">
      <c r="BE11130"/>
      <c r="BF11130"/>
      <c r="BG11130"/>
    </row>
    <row r="11131" spans="57:59" x14ac:dyDescent="0.25">
      <c r="BE11131"/>
      <c r="BF11131"/>
      <c r="BG11131"/>
    </row>
    <row r="11132" spans="57:59" x14ac:dyDescent="0.25">
      <c r="BE11132"/>
      <c r="BF11132"/>
      <c r="BG11132"/>
    </row>
    <row r="11133" spans="57:59" x14ac:dyDescent="0.25">
      <c r="BE11133"/>
      <c r="BF11133"/>
      <c r="BG11133"/>
    </row>
    <row r="11134" spans="57:59" x14ac:dyDescent="0.25">
      <c r="BE11134"/>
      <c r="BF11134"/>
      <c r="BG11134"/>
    </row>
    <row r="11135" spans="57:59" x14ac:dyDescent="0.25">
      <c r="BE11135"/>
      <c r="BF11135"/>
      <c r="BG11135"/>
    </row>
    <row r="11136" spans="57:59" x14ac:dyDescent="0.25">
      <c r="BE11136"/>
      <c r="BF11136"/>
      <c r="BG11136"/>
    </row>
    <row r="11137" spans="57:59" x14ac:dyDescent="0.25">
      <c r="BE11137"/>
      <c r="BF11137"/>
      <c r="BG11137"/>
    </row>
    <row r="11138" spans="57:59" x14ac:dyDescent="0.25">
      <c r="BE11138"/>
      <c r="BF11138"/>
      <c r="BG11138"/>
    </row>
    <row r="11139" spans="57:59" x14ac:dyDescent="0.25">
      <c r="BE11139"/>
      <c r="BF11139"/>
      <c r="BG11139"/>
    </row>
    <row r="11140" spans="57:59" x14ac:dyDescent="0.25">
      <c r="BE11140"/>
      <c r="BF11140"/>
      <c r="BG11140"/>
    </row>
    <row r="11141" spans="57:59" x14ac:dyDescent="0.25">
      <c r="BE11141"/>
      <c r="BF11141"/>
      <c r="BG11141"/>
    </row>
    <row r="11142" spans="57:59" x14ac:dyDescent="0.25">
      <c r="BE11142"/>
      <c r="BF11142"/>
      <c r="BG11142"/>
    </row>
    <row r="11143" spans="57:59" x14ac:dyDescent="0.25">
      <c r="BE11143"/>
      <c r="BF11143"/>
      <c r="BG11143"/>
    </row>
    <row r="11144" spans="57:59" x14ac:dyDescent="0.25">
      <c r="BE11144"/>
      <c r="BF11144"/>
      <c r="BG11144"/>
    </row>
    <row r="11145" spans="57:59" x14ac:dyDescent="0.25">
      <c r="BE11145"/>
      <c r="BF11145"/>
      <c r="BG11145"/>
    </row>
    <row r="11146" spans="57:59" x14ac:dyDescent="0.25">
      <c r="BE11146"/>
      <c r="BF11146"/>
      <c r="BG11146"/>
    </row>
    <row r="11147" spans="57:59" x14ac:dyDescent="0.25">
      <c r="BE11147"/>
      <c r="BF11147"/>
      <c r="BG11147"/>
    </row>
    <row r="11148" spans="57:59" x14ac:dyDescent="0.25">
      <c r="BE11148"/>
      <c r="BF11148"/>
      <c r="BG11148"/>
    </row>
    <row r="11149" spans="57:59" x14ac:dyDescent="0.25">
      <c r="BE11149"/>
      <c r="BF11149"/>
      <c r="BG11149"/>
    </row>
    <row r="11150" spans="57:59" x14ac:dyDescent="0.25">
      <c r="BE11150"/>
      <c r="BF11150"/>
      <c r="BG11150"/>
    </row>
    <row r="11151" spans="57:59" x14ac:dyDescent="0.25">
      <c r="BE11151"/>
      <c r="BF11151"/>
      <c r="BG11151"/>
    </row>
    <row r="11152" spans="57:59" x14ac:dyDescent="0.25">
      <c r="BE11152"/>
      <c r="BF11152"/>
      <c r="BG11152"/>
    </row>
    <row r="11153" spans="57:59" x14ac:dyDescent="0.25">
      <c r="BE11153"/>
      <c r="BF11153"/>
      <c r="BG11153"/>
    </row>
    <row r="11154" spans="57:59" x14ac:dyDescent="0.25">
      <c r="BE11154"/>
      <c r="BF11154"/>
      <c r="BG11154"/>
    </row>
    <row r="11155" spans="57:59" x14ac:dyDescent="0.25">
      <c r="BE11155"/>
      <c r="BF11155"/>
      <c r="BG11155"/>
    </row>
    <row r="11156" spans="57:59" x14ac:dyDescent="0.25">
      <c r="BE11156"/>
      <c r="BF11156"/>
      <c r="BG11156"/>
    </row>
    <row r="11157" spans="57:59" x14ac:dyDescent="0.25">
      <c r="BE11157"/>
      <c r="BF11157"/>
      <c r="BG11157"/>
    </row>
    <row r="11158" spans="57:59" x14ac:dyDescent="0.25">
      <c r="BE11158"/>
      <c r="BF11158"/>
      <c r="BG11158"/>
    </row>
    <row r="11159" spans="57:59" x14ac:dyDescent="0.25">
      <c r="BE11159"/>
      <c r="BF11159"/>
      <c r="BG11159"/>
    </row>
    <row r="11160" spans="57:59" x14ac:dyDescent="0.25">
      <c r="BE11160"/>
      <c r="BF11160"/>
      <c r="BG11160"/>
    </row>
    <row r="11161" spans="57:59" x14ac:dyDescent="0.25">
      <c r="BE11161"/>
      <c r="BF11161"/>
      <c r="BG11161"/>
    </row>
    <row r="11162" spans="57:59" x14ac:dyDescent="0.25">
      <c r="BE11162"/>
      <c r="BF11162"/>
      <c r="BG11162"/>
    </row>
    <row r="11163" spans="57:59" x14ac:dyDescent="0.25">
      <c r="BE11163"/>
      <c r="BF11163"/>
      <c r="BG11163"/>
    </row>
    <row r="11164" spans="57:59" x14ac:dyDescent="0.25">
      <c r="BE11164"/>
      <c r="BF11164"/>
      <c r="BG11164"/>
    </row>
    <row r="11165" spans="57:59" x14ac:dyDescent="0.25">
      <c r="BE11165"/>
      <c r="BF11165"/>
      <c r="BG11165"/>
    </row>
    <row r="11166" spans="57:59" x14ac:dyDescent="0.25">
      <c r="BE11166"/>
      <c r="BF11166"/>
      <c r="BG11166"/>
    </row>
    <row r="11167" spans="57:59" x14ac:dyDescent="0.25">
      <c r="BE11167"/>
      <c r="BF11167"/>
      <c r="BG11167"/>
    </row>
    <row r="11168" spans="57:59" x14ac:dyDescent="0.25">
      <c r="BE11168"/>
      <c r="BF11168"/>
      <c r="BG11168"/>
    </row>
    <row r="11169" spans="57:59" x14ac:dyDescent="0.25">
      <c r="BE11169"/>
      <c r="BF11169"/>
      <c r="BG11169"/>
    </row>
    <row r="11170" spans="57:59" x14ac:dyDescent="0.25">
      <c r="BE11170"/>
      <c r="BF11170"/>
      <c r="BG11170"/>
    </row>
    <row r="11171" spans="57:59" x14ac:dyDescent="0.25">
      <c r="BE11171"/>
      <c r="BF11171"/>
      <c r="BG11171"/>
    </row>
    <row r="11172" spans="57:59" x14ac:dyDescent="0.25">
      <c r="BE11172"/>
      <c r="BF11172"/>
      <c r="BG11172"/>
    </row>
    <row r="11173" spans="57:59" x14ac:dyDescent="0.25">
      <c r="BE11173"/>
      <c r="BF11173"/>
      <c r="BG11173"/>
    </row>
    <row r="11174" spans="57:59" x14ac:dyDescent="0.25">
      <c r="BE11174"/>
      <c r="BF11174"/>
      <c r="BG11174"/>
    </row>
    <row r="11175" spans="57:59" x14ac:dyDescent="0.25">
      <c r="BE11175"/>
      <c r="BF11175"/>
      <c r="BG11175"/>
    </row>
    <row r="11176" spans="57:59" x14ac:dyDescent="0.25">
      <c r="BE11176"/>
      <c r="BF11176"/>
      <c r="BG11176"/>
    </row>
    <row r="11177" spans="57:59" x14ac:dyDescent="0.25">
      <c r="BE11177"/>
      <c r="BF11177"/>
      <c r="BG11177"/>
    </row>
    <row r="11178" spans="57:59" x14ac:dyDescent="0.25">
      <c r="BE11178"/>
      <c r="BF11178"/>
      <c r="BG11178"/>
    </row>
    <row r="11179" spans="57:59" x14ac:dyDescent="0.25">
      <c r="BE11179"/>
      <c r="BF11179"/>
      <c r="BG11179"/>
    </row>
    <row r="11180" spans="57:59" x14ac:dyDescent="0.25">
      <c r="BE11180"/>
      <c r="BF11180"/>
      <c r="BG11180"/>
    </row>
    <row r="11181" spans="57:59" x14ac:dyDescent="0.25">
      <c r="BE11181"/>
      <c r="BF11181"/>
      <c r="BG11181"/>
    </row>
    <row r="11182" spans="57:59" x14ac:dyDescent="0.25">
      <c r="BE11182"/>
      <c r="BF11182"/>
      <c r="BG11182"/>
    </row>
    <row r="11183" spans="57:59" x14ac:dyDescent="0.25">
      <c r="BE11183"/>
      <c r="BF11183"/>
      <c r="BG11183"/>
    </row>
    <row r="11184" spans="57:59" x14ac:dyDescent="0.25">
      <c r="BE11184"/>
      <c r="BF11184"/>
      <c r="BG11184"/>
    </row>
    <row r="11185" spans="57:59" x14ac:dyDescent="0.25">
      <c r="BE11185"/>
      <c r="BF11185"/>
      <c r="BG11185"/>
    </row>
    <row r="11186" spans="57:59" x14ac:dyDescent="0.25">
      <c r="BE11186"/>
      <c r="BF11186"/>
      <c r="BG11186"/>
    </row>
    <row r="11187" spans="57:59" x14ac:dyDescent="0.25">
      <c r="BE11187"/>
      <c r="BF11187"/>
      <c r="BG11187"/>
    </row>
    <row r="11188" spans="57:59" x14ac:dyDescent="0.25">
      <c r="BE11188"/>
      <c r="BF11188"/>
      <c r="BG11188"/>
    </row>
    <row r="11189" spans="57:59" x14ac:dyDescent="0.25">
      <c r="BE11189"/>
      <c r="BF11189"/>
      <c r="BG11189"/>
    </row>
    <row r="11190" spans="57:59" x14ac:dyDescent="0.25">
      <c r="BE11190"/>
      <c r="BF11190"/>
      <c r="BG11190"/>
    </row>
    <row r="11191" spans="57:59" x14ac:dyDescent="0.25">
      <c r="BE11191"/>
      <c r="BF11191"/>
      <c r="BG11191"/>
    </row>
    <row r="11192" spans="57:59" x14ac:dyDescent="0.25">
      <c r="BE11192"/>
      <c r="BF11192"/>
      <c r="BG11192"/>
    </row>
    <row r="11193" spans="57:59" x14ac:dyDescent="0.25">
      <c r="BE11193"/>
      <c r="BF11193"/>
      <c r="BG11193"/>
    </row>
    <row r="11194" spans="57:59" x14ac:dyDescent="0.25">
      <c r="BE11194"/>
      <c r="BF11194"/>
      <c r="BG11194"/>
    </row>
    <row r="11195" spans="57:59" x14ac:dyDescent="0.25">
      <c r="BE11195"/>
      <c r="BF11195"/>
      <c r="BG11195"/>
    </row>
    <row r="11196" spans="57:59" x14ac:dyDescent="0.25">
      <c r="BE11196"/>
      <c r="BF11196"/>
      <c r="BG11196"/>
    </row>
    <row r="11197" spans="57:59" x14ac:dyDescent="0.25">
      <c r="BE11197"/>
      <c r="BF11197"/>
      <c r="BG11197"/>
    </row>
    <row r="11198" spans="57:59" x14ac:dyDescent="0.25">
      <c r="BE11198"/>
      <c r="BF11198"/>
      <c r="BG11198"/>
    </row>
    <row r="11199" spans="57:59" x14ac:dyDescent="0.25">
      <c r="BE11199"/>
      <c r="BF11199"/>
      <c r="BG11199"/>
    </row>
    <row r="11200" spans="57:59" x14ac:dyDescent="0.25">
      <c r="BE11200"/>
      <c r="BF11200"/>
      <c r="BG11200"/>
    </row>
    <row r="11201" spans="57:59" x14ac:dyDescent="0.25">
      <c r="BE11201"/>
      <c r="BF11201"/>
      <c r="BG11201"/>
    </row>
    <row r="11202" spans="57:59" x14ac:dyDescent="0.25">
      <c r="BE11202"/>
      <c r="BF11202"/>
      <c r="BG11202"/>
    </row>
    <row r="11203" spans="57:59" x14ac:dyDescent="0.25">
      <c r="BE11203"/>
      <c r="BF11203"/>
      <c r="BG11203"/>
    </row>
    <row r="11204" spans="57:59" x14ac:dyDescent="0.25">
      <c r="BE11204"/>
      <c r="BF11204"/>
      <c r="BG11204"/>
    </row>
    <row r="11205" spans="57:59" x14ac:dyDescent="0.25">
      <c r="BE11205"/>
      <c r="BF11205"/>
      <c r="BG11205"/>
    </row>
    <row r="11206" spans="57:59" x14ac:dyDescent="0.25">
      <c r="BE11206"/>
      <c r="BF11206"/>
      <c r="BG11206"/>
    </row>
    <row r="11207" spans="57:59" x14ac:dyDescent="0.25">
      <c r="BE11207"/>
      <c r="BF11207"/>
      <c r="BG11207"/>
    </row>
    <row r="11208" spans="57:59" x14ac:dyDescent="0.25">
      <c r="BE11208"/>
      <c r="BF11208"/>
      <c r="BG11208"/>
    </row>
    <row r="11209" spans="57:59" x14ac:dyDescent="0.25">
      <c r="BE11209"/>
      <c r="BF11209"/>
      <c r="BG11209"/>
    </row>
    <row r="11210" spans="57:59" x14ac:dyDescent="0.25">
      <c r="BE11210"/>
      <c r="BF11210"/>
      <c r="BG11210"/>
    </row>
    <row r="11211" spans="57:59" x14ac:dyDescent="0.25">
      <c r="BE11211"/>
      <c r="BF11211"/>
      <c r="BG11211"/>
    </row>
    <row r="11212" spans="57:59" x14ac:dyDescent="0.25">
      <c r="BE11212"/>
      <c r="BF11212"/>
      <c r="BG11212"/>
    </row>
    <row r="11213" spans="57:59" x14ac:dyDescent="0.25">
      <c r="BE11213"/>
      <c r="BF11213"/>
      <c r="BG11213"/>
    </row>
    <row r="11214" spans="57:59" x14ac:dyDescent="0.25">
      <c r="BE11214"/>
      <c r="BF11214"/>
      <c r="BG11214"/>
    </row>
    <row r="11215" spans="57:59" x14ac:dyDescent="0.25">
      <c r="BE11215"/>
      <c r="BF11215"/>
      <c r="BG11215"/>
    </row>
    <row r="11216" spans="57:59" x14ac:dyDescent="0.25">
      <c r="BE11216"/>
      <c r="BF11216"/>
      <c r="BG11216"/>
    </row>
    <row r="11217" spans="57:59" x14ac:dyDescent="0.25">
      <c r="BE11217"/>
      <c r="BF11217"/>
      <c r="BG11217"/>
    </row>
    <row r="11218" spans="57:59" x14ac:dyDescent="0.25">
      <c r="BE11218"/>
      <c r="BF11218"/>
      <c r="BG11218"/>
    </row>
    <row r="11219" spans="57:59" x14ac:dyDescent="0.25">
      <c r="BE11219"/>
      <c r="BF11219"/>
      <c r="BG11219"/>
    </row>
    <row r="11220" spans="57:59" x14ac:dyDescent="0.25">
      <c r="BE11220"/>
      <c r="BF11220"/>
      <c r="BG11220"/>
    </row>
    <row r="11221" spans="57:59" x14ac:dyDescent="0.25">
      <c r="BE11221"/>
      <c r="BF11221"/>
      <c r="BG11221"/>
    </row>
    <row r="11222" spans="57:59" x14ac:dyDescent="0.25">
      <c r="BE11222"/>
      <c r="BF11222"/>
      <c r="BG11222"/>
    </row>
    <row r="11223" spans="57:59" x14ac:dyDescent="0.25">
      <c r="BE11223"/>
      <c r="BF11223"/>
      <c r="BG11223"/>
    </row>
    <row r="11224" spans="57:59" x14ac:dyDescent="0.25">
      <c r="BE11224"/>
      <c r="BF11224"/>
      <c r="BG11224"/>
    </row>
    <row r="11225" spans="57:59" x14ac:dyDescent="0.25">
      <c r="BE11225"/>
      <c r="BF11225"/>
      <c r="BG11225"/>
    </row>
    <row r="11226" spans="57:59" x14ac:dyDescent="0.25">
      <c r="BE11226"/>
      <c r="BF11226"/>
      <c r="BG11226"/>
    </row>
    <row r="11227" spans="57:59" x14ac:dyDescent="0.25">
      <c r="BE11227"/>
      <c r="BF11227"/>
      <c r="BG11227"/>
    </row>
    <row r="11228" spans="57:59" x14ac:dyDescent="0.25">
      <c r="BE11228"/>
      <c r="BF11228"/>
      <c r="BG11228"/>
    </row>
    <row r="11229" spans="57:59" x14ac:dyDescent="0.25">
      <c r="BE11229"/>
      <c r="BF11229"/>
      <c r="BG11229"/>
    </row>
    <row r="11230" spans="57:59" x14ac:dyDescent="0.25">
      <c r="BE11230"/>
      <c r="BF11230"/>
      <c r="BG11230"/>
    </row>
    <row r="11231" spans="57:59" x14ac:dyDescent="0.25">
      <c r="BE11231"/>
      <c r="BF11231"/>
      <c r="BG11231"/>
    </row>
    <row r="11232" spans="57:59" x14ac:dyDescent="0.25">
      <c r="BE11232"/>
      <c r="BF11232"/>
      <c r="BG11232"/>
    </row>
    <row r="11233" spans="57:59" x14ac:dyDescent="0.25">
      <c r="BE11233"/>
      <c r="BF11233"/>
      <c r="BG11233"/>
    </row>
    <row r="11234" spans="57:59" x14ac:dyDescent="0.25">
      <c r="BE11234"/>
      <c r="BF11234"/>
      <c r="BG11234"/>
    </row>
    <row r="11235" spans="57:59" x14ac:dyDescent="0.25">
      <c r="BE11235"/>
      <c r="BF11235"/>
      <c r="BG11235"/>
    </row>
    <row r="11236" spans="57:59" x14ac:dyDescent="0.25">
      <c r="BE11236"/>
      <c r="BF11236"/>
      <c r="BG11236"/>
    </row>
    <row r="11237" spans="57:59" x14ac:dyDescent="0.25">
      <c r="BE11237"/>
      <c r="BF11237"/>
      <c r="BG11237"/>
    </row>
    <row r="11238" spans="57:59" x14ac:dyDescent="0.25">
      <c r="BE11238"/>
      <c r="BF11238"/>
      <c r="BG11238"/>
    </row>
    <row r="11239" spans="57:59" x14ac:dyDescent="0.25">
      <c r="BE11239"/>
      <c r="BF11239"/>
      <c r="BG11239"/>
    </row>
    <row r="11240" spans="57:59" x14ac:dyDescent="0.25">
      <c r="BE11240"/>
      <c r="BF11240"/>
      <c r="BG11240"/>
    </row>
    <row r="11241" spans="57:59" x14ac:dyDescent="0.25">
      <c r="BE11241"/>
      <c r="BF11241"/>
      <c r="BG11241"/>
    </row>
    <row r="11242" spans="57:59" x14ac:dyDescent="0.25">
      <c r="BE11242"/>
      <c r="BF11242"/>
      <c r="BG11242"/>
    </row>
    <row r="11243" spans="57:59" x14ac:dyDescent="0.25">
      <c r="BE11243"/>
      <c r="BF11243"/>
      <c r="BG11243"/>
    </row>
    <row r="11244" spans="57:59" x14ac:dyDescent="0.25">
      <c r="BE11244"/>
      <c r="BF11244"/>
      <c r="BG11244"/>
    </row>
    <row r="11245" spans="57:59" x14ac:dyDescent="0.25">
      <c r="BE11245"/>
      <c r="BF11245"/>
      <c r="BG11245"/>
    </row>
    <row r="11246" spans="57:59" x14ac:dyDescent="0.25">
      <c r="BE11246"/>
      <c r="BF11246"/>
      <c r="BG11246"/>
    </row>
    <row r="11247" spans="57:59" x14ac:dyDescent="0.25">
      <c r="BE11247"/>
      <c r="BF11247"/>
      <c r="BG11247"/>
    </row>
    <row r="11248" spans="57:59" x14ac:dyDescent="0.25">
      <c r="BE11248"/>
      <c r="BF11248"/>
      <c r="BG11248"/>
    </row>
    <row r="11249" spans="57:59" x14ac:dyDescent="0.25">
      <c r="BE11249"/>
      <c r="BF11249"/>
      <c r="BG11249"/>
    </row>
    <row r="11250" spans="57:59" x14ac:dyDescent="0.25">
      <c r="BE11250"/>
      <c r="BF11250"/>
      <c r="BG11250"/>
    </row>
    <row r="11251" spans="57:59" x14ac:dyDescent="0.25">
      <c r="BE11251"/>
      <c r="BF11251"/>
      <c r="BG11251"/>
    </row>
    <row r="11252" spans="57:59" x14ac:dyDescent="0.25">
      <c r="BE11252"/>
      <c r="BF11252"/>
      <c r="BG11252"/>
    </row>
    <row r="11253" spans="57:59" x14ac:dyDescent="0.25">
      <c r="BE11253"/>
      <c r="BF11253"/>
      <c r="BG11253"/>
    </row>
    <row r="11254" spans="57:59" x14ac:dyDescent="0.25">
      <c r="BE11254"/>
      <c r="BF11254"/>
      <c r="BG11254"/>
    </row>
    <row r="11255" spans="57:59" x14ac:dyDescent="0.25">
      <c r="BE11255"/>
      <c r="BF11255"/>
      <c r="BG11255"/>
    </row>
    <row r="11256" spans="57:59" x14ac:dyDescent="0.25">
      <c r="BE11256"/>
      <c r="BF11256"/>
      <c r="BG11256"/>
    </row>
    <row r="11257" spans="57:59" x14ac:dyDescent="0.25">
      <c r="BE11257"/>
      <c r="BF11257"/>
      <c r="BG11257"/>
    </row>
    <row r="11258" spans="57:59" x14ac:dyDescent="0.25">
      <c r="BE11258"/>
      <c r="BF11258"/>
      <c r="BG11258"/>
    </row>
    <row r="11259" spans="57:59" x14ac:dyDescent="0.25">
      <c r="BE11259"/>
      <c r="BF11259"/>
      <c r="BG11259"/>
    </row>
    <row r="11260" spans="57:59" x14ac:dyDescent="0.25">
      <c r="BE11260"/>
      <c r="BF11260"/>
      <c r="BG11260"/>
    </row>
    <row r="11261" spans="57:59" x14ac:dyDescent="0.25">
      <c r="BE11261"/>
      <c r="BF11261"/>
      <c r="BG11261"/>
    </row>
    <row r="11262" spans="57:59" x14ac:dyDescent="0.25">
      <c r="BE11262"/>
      <c r="BF11262"/>
      <c r="BG11262"/>
    </row>
    <row r="11263" spans="57:59" x14ac:dyDescent="0.25">
      <c r="BE11263"/>
      <c r="BF11263"/>
      <c r="BG11263"/>
    </row>
    <row r="11264" spans="57:59" x14ac:dyDescent="0.25">
      <c r="BE11264"/>
      <c r="BF11264"/>
      <c r="BG11264"/>
    </row>
    <row r="11265" spans="57:59" x14ac:dyDescent="0.25">
      <c r="BE11265"/>
      <c r="BF11265"/>
      <c r="BG11265"/>
    </row>
    <row r="11266" spans="57:59" x14ac:dyDescent="0.25">
      <c r="BE11266"/>
      <c r="BF11266"/>
      <c r="BG11266"/>
    </row>
    <row r="11267" spans="57:59" x14ac:dyDescent="0.25">
      <c r="BE11267"/>
      <c r="BF11267"/>
      <c r="BG11267"/>
    </row>
    <row r="11268" spans="57:59" x14ac:dyDescent="0.25">
      <c r="BE11268"/>
      <c r="BF11268"/>
      <c r="BG11268"/>
    </row>
    <row r="11269" spans="57:59" x14ac:dyDescent="0.25">
      <c r="BE11269"/>
      <c r="BF11269"/>
      <c r="BG11269"/>
    </row>
    <row r="11270" spans="57:59" x14ac:dyDescent="0.25">
      <c r="BE11270"/>
      <c r="BF11270"/>
      <c r="BG11270"/>
    </row>
    <row r="11271" spans="57:59" x14ac:dyDescent="0.25">
      <c r="BE11271"/>
      <c r="BF11271"/>
      <c r="BG11271"/>
    </row>
    <row r="11272" spans="57:59" x14ac:dyDescent="0.25">
      <c r="BE11272"/>
      <c r="BF11272"/>
      <c r="BG11272"/>
    </row>
    <row r="11273" spans="57:59" x14ac:dyDescent="0.25">
      <c r="BE11273"/>
      <c r="BF11273"/>
      <c r="BG11273"/>
    </row>
    <row r="11274" spans="57:59" x14ac:dyDescent="0.25">
      <c r="BE11274"/>
      <c r="BF11274"/>
      <c r="BG11274"/>
    </row>
    <row r="11275" spans="57:59" x14ac:dyDescent="0.25">
      <c r="BE11275"/>
      <c r="BF11275"/>
      <c r="BG11275"/>
    </row>
    <row r="11276" spans="57:59" x14ac:dyDescent="0.25">
      <c r="BE11276"/>
      <c r="BF11276"/>
      <c r="BG11276"/>
    </row>
    <row r="11277" spans="57:59" x14ac:dyDescent="0.25">
      <c r="BE11277"/>
      <c r="BF11277"/>
      <c r="BG11277"/>
    </row>
    <row r="11278" spans="57:59" x14ac:dyDescent="0.25">
      <c r="BE11278"/>
      <c r="BF11278"/>
      <c r="BG11278"/>
    </row>
    <row r="11279" spans="57:59" x14ac:dyDescent="0.25">
      <c r="BE11279"/>
      <c r="BF11279"/>
      <c r="BG11279"/>
    </row>
    <row r="11280" spans="57:59" x14ac:dyDescent="0.25">
      <c r="BE11280"/>
      <c r="BF11280"/>
      <c r="BG11280"/>
    </row>
    <row r="11281" spans="57:59" x14ac:dyDescent="0.25">
      <c r="BE11281"/>
      <c r="BF11281"/>
      <c r="BG11281"/>
    </row>
    <row r="11282" spans="57:59" x14ac:dyDescent="0.25">
      <c r="BE11282"/>
      <c r="BF11282"/>
      <c r="BG11282"/>
    </row>
    <row r="11283" spans="57:59" x14ac:dyDescent="0.25">
      <c r="BE11283"/>
      <c r="BF11283"/>
      <c r="BG11283"/>
    </row>
    <row r="11284" spans="57:59" x14ac:dyDescent="0.25">
      <c r="BE11284"/>
      <c r="BF11284"/>
      <c r="BG11284"/>
    </row>
    <row r="11285" spans="57:59" x14ac:dyDescent="0.25">
      <c r="BE11285"/>
      <c r="BF11285"/>
      <c r="BG11285"/>
    </row>
    <row r="11286" spans="57:59" x14ac:dyDescent="0.25">
      <c r="BE11286"/>
      <c r="BF11286"/>
      <c r="BG11286"/>
    </row>
    <row r="11287" spans="57:59" x14ac:dyDescent="0.25">
      <c r="BE11287"/>
      <c r="BF11287"/>
      <c r="BG11287"/>
    </row>
    <row r="11288" spans="57:59" x14ac:dyDescent="0.25">
      <c r="BE11288"/>
      <c r="BF11288"/>
      <c r="BG11288"/>
    </row>
    <row r="11289" spans="57:59" x14ac:dyDescent="0.25">
      <c r="BE11289"/>
      <c r="BF11289"/>
      <c r="BG11289"/>
    </row>
    <row r="11290" spans="57:59" x14ac:dyDescent="0.25">
      <c r="BE11290"/>
      <c r="BF11290"/>
      <c r="BG11290"/>
    </row>
    <row r="11291" spans="57:59" x14ac:dyDescent="0.25">
      <c r="BE11291"/>
      <c r="BF11291"/>
      <c r="BG11291"/>
    </row>
    <row r="11292" spans="57:59" x14ac:dyDescent="0.25">
      <c r="BE11292"/>
      <c r="BF11292"/>
      <c r="BG11292"/>
    </row>
    <row r="11293" spans="57:59" x14ac:dyDescent="0.25">
      <c r="BE11293"/>
      <c r="BF11293"/>
      <c r="BG11293"/>
    </row>
    <row r="11294" spans="57:59" x14ac:dyDescent="0.25">
      <c r="BE11294"/>
      <c r="BF11294"/>
      <c r="BG11294"/>
    </row>
    <row r="11295" spans="57:59" x14ac:dyDescent="0.25">
      <c r="BE11295"/>
      <c r="BF11295"/>
      <c r="BG11295"/>
    </row>
    <row r="11296" spans="57:59" x14ac:dyDescent="0.25">
      <c r="BE11296"/>
      <c r="BF11296"/>
      <c r="BG11296"/>
    </row>
    <row r="11297" spans="57:59" x14ac:dyDescent="0.25">
      <c r="BE11297"/>
      <c r="BF11297"/>
      <c r="BG11297"/>
    </row>
    <row r="11298" spans="57:59" x14ac:dyDescent="0.25">
      <c r="BE11298"/>
      <c r="BF11298"/>
      <c r="BG11298"/>
    </row>
    <row r="11299" spans="57:59" x14ac:dyDescent="0.25">
      <c r="BE11299"/>
      <c r="BF11299"/>
      <c r="BG11299"/>
    </row>
    <row r="11300" spans="57:59" x14ac:dyDescent="0.25">
      <c r="BE11300"/>
      <c r="BF11300"/>
      <c r="BG11300"/>
    </row>
    <row r="11301" spans="57:59" x14ac:dyDescent="0.25">
      <c r="BE11301"/>
      <c r="BF11301"/>
      <c r="BG11301"/>
    </row>
    <row r="11302" spans="57:59" x14ac:dyDescent="0.25">
      <c r="BE11302"/>
      <c r="BF11302"/>
      <c r="BG11302"/>
    </row>
    <row r="11303" spans="57:59" x14ac:dyDescent="0.25">
      <c r="BE11303"/>
      <c r="BF11303"/>
      <c r="BG11303"/>
    </row>
    <row r="11304" spans="57:59" x14ac:dyDescent="0.25">
      <c r="BE11304"/>
      <c r="BF11304"/>
      <c r="BG11304"/>
    </row>
    <row r="11305" spans="57:59" x14ac:dyDescent="0.25">
      <c r="BE11305"/>
      <c r="BF11305"/>
      <c r="BG11305"/>
    </row>
    <row r="11306" spans="57:59" x14ac:dyDescent="0.25">
      <c r="BE11306"/>
      <c r="BF11306"/>
      <c r="BG11306"/>
    </row>
    <row r="11307" spans="57:59" x14ac:dyDescent="0.25">
      <c r="BE11307"/>
      <c r="BF11307"/>
      <c r="BG11307"/>
    </row>
    <row r="11308" spans="57:59" x14ac:dyDescent="0.25">
      <c r="BE11308"/>
      <c r="BF11308"/>
      <c r="BG11308"/>
    </row>
    <row r="11309" spans="57:59" x14ac:dyDescent="0.25">
      <c r="BE11309"/>
      <c r="BF11309"/>
      <c r="BG11309"/>
    </row>
    <row r="11310" spans="57:59" x14ac:dyDescent="0.25">
      <c r="BE11310"/>
      <c r="BF11310"/>
      <c r="BG11310"/>
    </row>
    <row r="11311" spans="57:59" x14ac:dyDescent="0.25">
      <c r="BE11311"/>
      <c r="BF11311"/>
      <c r="BG11311"/>
    </row>
    <row r="11312" spans="57:59" x14ac:dyDescent="0.25">
      <c r="BE11312"/>
      <c r="BF11312"/>
      <c r="BG11312"/>
    </row>
    <row r="11313" spans="57:59" x14ac:dyDescent="0.25">
      <c r="BE11313"/>
      <c r="BF11313"/>
      <c r="BG11313"/>
    </row>
    <row r="11314" spans="57:59" x14ac:dyDescent="0.25">
      <c r="BE11314"/>
      <c r="BF11314"/>
      <c r="BG11314"/>
    </row>
    <row r="11315" spans="57:59" x14ac:dyDescent="0.25">
      <c r="BE11315"/>
      <c r="BF11315"/>
      <c r="BG11315"/>
    </row>
    <row r="11316" spans="57:59" x14ac:dyDescent="0.25">
      <c r="BE11316"/>
      <c r="BF11316"/>
      <c r="BG11316"/>
    </row>
    <row r="11317" spans="57:59" x14ac:dyDescent="0.25">
      <c r="BE11317"/>
      <c r="BF11317"/>
      <c r="BG11317"/>
    </row>
    <row r="11318" spans="57:59" x14ac:dyDescent="0.25">
      <c r="BE11318"/>
      <c r="BF11318"/>
      <c r="BG11318"/>
    </row>
    <row r="11319" spans="57:59" x14ac:dyDescent="0.25">
      <c r="BE11319"/>
      <c r="BF11319"/>
      <c r="BG11319"/>
    </row>
    <row r="11320" spans="57:59" x14ac:dyDescent="0.25">
      <c r="BE11320"/>
      <c r="BF11320"/>
      <c r="BG11320"/>
    </row>
    <row r="11321" spans="57:59" x14ac:dyDescent="0.25">
      <c r="BE11321"/>
      <c r="BF11321"/>
      <c r="BG11321"/>
    </row>
    <row r="11322" spans="57:59" x14ac:dyDescent="0.25">
      <c r="BE11322"/>
      <c r="BF11322"/>
      <c r="BG11322"/>
    </row>
    <row r="11323" spans="57:59" x14ac:dyDescent="0.25">
      <c r="BE11323"/>
      <c r="BF11323"/>
      <c r="BG11323"/>
    </row>
    <row r="11324" spans="57:59" x14ac:dyDescent="0.25">
      <c r="BE11324"/>
      <c r="BF11324"/>
      <c r="BG11324"/>
    </row>
    <row r="11325" spans="57:59" x14ac:dyDescent="0.25">
      <c r="BE11325"/>
      <c r="BF11325"/>
      <c r="BG11325"/>
    </row>
    <row r="11326" spans="57:59" x14ac:dyDescent="0.25">
      <c r="BE11326"/>
      <c r="BF11326"/>
      <c r="BG11326"/>
    </row>
    <row r="11327" spans="57:59" x14ac:dyDescent="0.25">
      <c r="BE11327"/>
      <c r="BF11327"/>
      <c r="BG11327"/>
    </row>
    <row r="11328" spans="57:59" x14ac:dyDescent="0.25">
      <c r="BE11328"/>
      <c r="BF11328"/>
      <c r="BG11328"/>
    </row>
    <row r="11329" spans="57:59" x14ac:dyDescent="0.25">
      <c r="BE11329"/>
      <c r="BF11329"/>
      <c r="BG11329"/>
    </row>
    <row r="11330" spans="57:59" x14ac:dyDescent="0.25">
      <c r="BE11330"/>
      <c r="BF11330"/>
      <c r="BG11330"/>
    </row>
    <row r="11331" spans="57:59" x14ac:dyDescent="0.25">
      <c r="BE11331"/>
      <c r="BF11331"/>
      <c r="BG11331"/>
    </row>
    <row r="11332" spans="57:59" x14ac:dyDescent="0.25">
      <c r="BE11332"/>
      <c r="BF11332"/>
      <c r="BG11332"/>
    </row>
    <row r="11333" spans="57:59" x14ac:dyDescent="0.25">
      <c r="BE11333"/>
      <c r="BF11333"/>
      <c r="BG11333"/>
    </row>
    <row r="11334" spans="57:59" x14ac:dyDescent="0.25">
      <c r="BE11334"/>
      <c r="BF11334"/>
      <c r="BG11334"/>
    </row>
    <row r="11335" spans="57:59" x14ac:dyDescent="0.25">
      <c r="BE11335"/>
      <c r="BF11335"/>
      <c r="BG11335"/>
    </row>
    <row r="11336" spans="57:59" x14ac:dyDescent="0.25">
      <c r="BE11336"/>
      <c r="BF11336"/>
      <c r="BG11336"/>
    </row>
    <row r="11337" spans="57:59" x14ac:dyDescent="0.25">
      <c r="BE11337"/>
      <c r="BF11337"/>
      <c r="BG11337"/>
    </row>
    <row r="11338" spans="57:59" x14ac:dyDescent="0.25">
      <c r="BE11338"/>
      <c r="BF11338"/>
      <c r="BG11338"/>
    </row>
    <row r="11339" spans="57:59" x14ac:dyDescent="0.25">
      <c r="BE11339"/>
      <c r="BF11339"/>
      <c r="BG11339"/>
    </row>
    <row r="11340" spans="57:59" x14ac:dyDescent="0.25">
      <c r="BE11340"/>
      <c r="BF11340"/>
      <c r="BG11340"/>
    </row>
    <row r="11341" spans="57:59" x14ac:dyDescent="0.25">
      <c r="BE11341"/>
      <c r="BF11341"/>
      <c r="BG11341"/>
    </row>
    <row r="11342" spans="57:59" x14ac:dyDescent="0.25">
      <c r="BE11342"/>
      <c r="BF11342"/>
      <c r="BG11342"/>
    </row>
    <row r="11343" spans="57:59" x14ac:dyDescent="0.25">
      <c r="BE11343"/>
      <c r="BF11343"/>
      <c r="BG11343"/>
    </row>
    <row r="11344" spans="57:59" x14ac:dyDescent="0.25">
      <c r="BE11344"/>
      <c r="BF11344"/>
      <c r="BG11344"/>
    </row>
    <row r="11345" spans="57:59" x14ac:dyDescent="0.25">
      <c r="BE11345"/>
      <c r="BF11345"/>
      <c r="BG11345"/>
    </row>
    <row r="11346" spans="57:59" x14ac:dyDescent="0.25">
      <c r="BE11346"/>
      <c r="BF11346"/>
      <c r="BG11346"/>
    </row>
    <row r="11347" spans="57:59" x14ac:dyDescent="0.25">
      <c r="BE11347"/>
      <c r="BF11347"/>
      <c r="BG11347"/>
    </row>
    <row r="11348" spans="57:59" x14ac:dyDescent="0.25">
      <c r="BE11348"/>
      <c r="BF11348"/>
      <c r="BG11348"/>
    </row>
    <row r="11349" spans="57:59" x14ac:dyDescent="0.25">
      <c r="BE11349"/>
      <c r="BF11349"/>
      <c r="BG11349"/>
    </row>
    <row r="11350" spans="57:59" x14ac:dyDescent="0.25">
      <c r="BE11350"/>
      <c r="BF11350"/>
      <c r="BG11350"/>
    </row>
    <row r="11351" spans="57:59" x14ac:dyDescent="0.25">
      <c r="BE11351"/>
      <c r="BF11351"/>
      <c r="BG11351"/>
    </row>
    <row r="11352" spans="57:59" x14ac:dyDescent="0.25">
      <c r="BE11352"/>
      <c r="BF11352"/>
      <c r="BG11352"/>
    </row>
    <row r="11353" spans="57:59" x14ac:dyDescent="0.25">
      <c r="BE11353"/>
      <c r="BF11353"/>
      <c r="BG11353"/>
    </row>
    <row r="11354" spans="57:59" x14ac:dyDescent="0.25">
      <c r="BE11354"/>
      <c r="BF11354"/>
      <c r="BG11354"/>
    </row>
    <row r="11355" spans="57:59" x14ac:dyDescent="0.25">
      <c r="BE11355"/>
      <c r="BF11355"/>
      <c r="BG11355"/>
    </row>
    <row r="11356" spans="57:59" x14ac:dyDescent="0.25">
      <c r="BE11356"/>
      <c r="BF11356"/>
      <c r="BG11356"/>
    </row>
    <row r="11357" spans="57:59" x14ac:dyDescent="0.25">
      <c r="BE11357"/>
      <c r="BF11357"/>
      <c r="BG11357"/>
    </row>
    <row r="11358" spans="57:59" x14ac:dyDescent="0.25">
      <c r="BE11358"/>
      <c r="BF11358"/>
      <c r="BG11358"/>
    </row>
    <row r="11359" spans="57:59" x14ac:dyDescent="0.25">
      <c r="BE11359"/>
      <c r="BF11359"/>
      <c r="BG11359"/>
    </row>
    <row r="11360" spans="57:59" x14ac:dyDescent="0.25">
      <c r="BE11360"/>
      <c r="BF11360"/>
      <c r="BG11360"/>
    </row>
    <row r="11361" spans="57:59" x14ac:dyDescent="0.25">
      <c r="BE11361"/>
      <c r="BF11361"/>
      <c r="BG11361"/>
    </row>
    <row r="11362" spans="57:59" x14ac:dyDescent="0.25">
      <c r="BE11362"/>
      <c r="BF11362"/>
      <c r="BG11362"/>
    </row>
    <row r="11363" spans="57:59" x14ac:dyDescent="0.25">
      <c r="BE11363"/>
      <c r="BF11363"/>
      <c r="BG11363"/>
    </row>
    <row r="11364" spans="57:59" x14ac:dyDescent="0.25">
      <c r="BE11364"/>
      <c r="BF11364"/>
      <c r="BG11364"/>
    </row>
    <row r="11365" spans="57:59" x14ac:dyDescent="0.25">
      <c r="BE11365"/>
      <c r="BF11365"/>
      <c r="BG11365"/>
    </row>
    <row r="11366" spans="57:59" x14ac:dyDescent="0.25">
      <c r="BE11366"/>
      <c r="BF11366"/>
      <c r="BG11366"/>
    </row>
    <row r="11367" spans="57:59" x14ac:dyDescent="0.25">
      <c r="BE11367"/>
      <c r="BF11367"/>
      <c r="BG11367"/>
    </row>
    <row r="11368" spans="57:59" x14ac:dyDescent="0.25">
      <c r="BE11368"/>
      <c r="BF11368"/>
      <c r="BG11368"/>
    </row>
    <row r="11369" spans="57:59" x14ac:dyDescent="0.25">
      <c r="BE11369"/>
      <c r="BF11369"/>
      <c r="BG11369"/>
    </row>
    <row r="11370" spans="57:59" x14ac:dyDescent="0.25">
      <c r="BE11370"/>
      <c r="BF11370"/>
      <c r="BG11370"/>
    </row>
    <row r="11371" spans="57:59" x14ac:dyDescent="0.25">
      <c r="BE11371"/>
      <c r="BF11371"/>
      <c r="BG11371"/>
    </row>
    <row r="11372" spans="57:59" x14ac:dyDescent="0.25">
      <c r="BE11372"/>
      <c r="BF11372"/>
      <c r="BG11372"/>
    </row>
    <row r="11373" spans="57:59" x14ac:dyDescent="0.25">
      <c r="BE11373"/>
      <c r="BF11373"/>
      <c r="BG11373"/>
    </row>
    <row r="11374" spans="57:59" x14ac:dyDescent="0.25">
      <c r="BE11374"/>
      <c r="BF11374"/>
      <c r="BG11374"/>
    </row>
    <row r="11375" spans="57:59" x14ac:dyDescent="0.25">
      <c r="BE11375"/>
      <c r="BF11375"/>
      <c r="BG11375"/>
    </row>
    <row r="11376" spans="57:59" x14ac:dyDescent="0.25">
      <c r="BE11376"/>
      <c r="BF11376"/>
      <c r="BG11376"/>
    </row>
    <row r="11377" spans="57:59" x14ac:dyDescent="0.25">
      <c r="BE11377"/>
      <c r="BF11377"/>
      <c r="BG11377"/>
    </row>
    <row r="11378" spans="57:59" x14ac:dyDescent="0.25">
      <c r="BE11378"/>
      <c r="BF11378"/>
      <c r="BG11378"/>
    </row>
    <row r="11379" spans="57:59" x14ac:dyDescent="0.25">
      <c r="BE11379"/>
      <c r="BF11379"/>
      <c r="BG11379"/>
    </row>
    <row r="11380" spans="57:59" x14ac:dyDescent="0.25">
      <c r="BE11380"/>
      <c r="BF11380"/>
      <c r="BG11380"/>
    </row>
    <row r="11381" spans="57:59" x14ac:dyDescent="0.25">
      <c r="BE11381"/>
      <c r="BF11381"/>
      <c r="BG11381"/>
    </row>
    <row r="11382" spans="57:59" x14ac:dyDescent="0.25">
      <c r="BE11382"/>
      <c r="BF11382"/>
      <c r="BG11382"/>
    </row>
    <row r="11383" spans="57:59" x14ac:dyDescent="0.25">
      <c r="BE11383"/>
      <c r="BF11383"/>
      <c r="BG11383"/>
    </row>
    <row r="11384" spans="57:59" x14ac:dyDescent="0.25">
      <c r="BE11384"/>
      <c r="BF11384"/>
      <c r="BG11384"/>
    </row>
    <row r="11385" spans="57:59" x14ac:dyDescent="0.25">
      <c r="BE11385"/>
      <c r="BF11385"/>
      <c r="BG11385"/>
    </row>
    <row r="11386" spans="57:59" x14ac:dyDescent="0.25">
      <c r="BE11386"/>
      <c r="BF11386"/>
      <c r="BG11386"/>
    </row>
    <row r="11387" spans="57:59" x14ac:dyDescent="0.25">
      <c r="BE11387"/>
      <c r="BF11387"/>
      <c r="BG11387"/>
    </row>
    <row r="11388" spans="57:59" x14ac:dyDescent="0.25">
      <c r="BE11388"/>
      <c r="BF11388"/>
      <c r="BG11388"/>
    </row>
    <row r="11389" spans="57:59" x14ac:dyDescent="0.25">
      <c r="BE11389"/>
      <c r="BF11389"/>
      <c r="BG11389"/>
    </row>
    <row r="11390" spans="57:59" x14ac:dyDescent="0.25">
      <c r="BE11390"/>
      <c r="BF11390"/>
      <c r="BG11390"/>
    </row>
    <row r="11391" spans="57:59" x14ac:dyDescent="0.25">
      <c r="BE11391"/>
      <c r="BF11391"/>
      <c r="BG11391"/>
    </row>
    <row r="11392" spans="57:59" x14ac:dyDescent="0.25">
      <c r="BE11392"/>
      <c r="BF11392"/>
      <c r="BG11392"/>
    </row>
    <row r="11393" spans="57:59" x14ac:dyDescent="0.25">
      <c r="BE11393"/>
      <c r="BF11393"/>
      <c r="BG11393"/>
    </row>
    <row r="11394" spans="57:59" x14ac:dyDescent="0.25">
      <c r="BE11394"/>
      <c r="BF11394"/>
      <c r="BG11394"/>
    </row>
    <row r="11395" spans="57:59" x14ac:dyDescent="0.25">
      <c r="BE11395"/>
      <c r="BF11395"/>
      <c r="BG11395"/>
    </row>
    <row r="11396" spans="57:59" x14ac:dyDescent="0.25">
      <c r="BE11396"/>
      <c r="BF11396"/>
      <c r="BG11396"/>
    </row>
    <row r="11397" spans="57:59" x14ac:dyDescent="0.25">
      <c r="BE11397"/>
      <c r="BF11397"/>
      <c r="BG11397"/>
    </row>
    <row r="11398" spans="57:59" x14ac:dyDescent="0.25">
      <c r="BE11398"/>
      <c r="BF11398"/>
      <c r="BG11398"/>
    </row>
    <row r="11399" spans="57:59" x14ac:dyDescent="0.25">
      <c r="BE11399"/>
      <c r="BF11399"/>
      <c r="BG11399"/>
    </row>
    <row r="11400" spans="57:59" x14ac:dyDescent="0.25">
      <c r="BE11400"/>
      <c r="BF11400"/>
      <c r="BG11400"/>
    </row>
    <row r="11401" spans="57:59" x14ac:dyDescent="0.25">
      <c r="BE11401"/>
      <c r="BF11401"/>
      <c r="BG11401"/>
    </row>
    <row r="11402" spans="57:59" x14ac:dyDescent="0.25">
      <c r="BE11402"/>
      <c r="BF11402"/>
      <c r="BG11402"/>
    </row>
    <row r="11403" spans="57:59" x14ac:dyDescent="0.25">
      <c r="BE11403"/>
      <c r="BF11403"/>
      <c r="BG11403"/>
    </row>
    <row r="11404" spans="57:59" x14ac:dyDescent="0.25">
      <c r="BE11404"/>
      <c r="BF11404"/>
      <c r="BG11404"/>
    </row>
    <row r="11405" spans="57:59" x14ac:dyDescent="0.25">
      <c r="BE11405"/>
      <c r="BF11405"/>
      <c r="BG11405"/>
    </row>
    <row r="11406" spans="57:59" x14ac:dyDescent="0.25">
      <c r="BE11406"/>
      <c r="BF11406"/>
      <c r="BG11406"/>
    </row>
    <row r="11407" spans="57:59" x14ac:dyDescent="0.25">
      <c r="BE11407"/>
      <c r="BF11407"/>
      <c r="BG11407"/>
    </row>
    <row r="11408" spans="57:59" x14ac:dyDescent="0.25">
      <c r="BE11408"/>
      <c r="BF11408"/>
      <c r="BG11408"/>
    </row>
    <row r="11409" spans="57:59" x14ac:dyDescent="0.25">
      <c r="BE11409"/>
      <c r="BF11409"/>
      <c r="BG11409"/>
    </row>
    <row r="11410" spans="57:59" x14ac:dyDescent="0.25">
      <c r="BE11410"/>
      <c r="BF11410"/>
      <c r="BG11410"/>
    </row>
    <row r="11411" spans="57:59" x14ac:dyDescent="0.25">
      <c r="BE11411"/>
      <c r="BF11411"/>
      <c r="BG11411"/>
    </row>
    <row r="11412" spans="57:59" x14ac:dyDescent="0.25">
      <c r="BE11412"/>
      <c r="BF11412"/>
      <c r="BG11412"/>
    </row>
    <row r="11413" spans="57:59" x14ac:dyDescent="0.25">
      <c r="BE11413"/>
      <c r="BF11413"/>
      <c r="BG11413"/>
    </row>
    <row r="11414" spans="57:59" x14ac:dyDescent="0.25">
      <c r="BE11414"/>
      <c r="BF11414"/>
      <c r="BG11414"/>
    </row>
    <row r="11415" spans="57:59" x14ac:dyDescent="0.25">
      <c r="BE11415"/>
      <c r="BF11415"/>
      <c r="BG11415"/>
    </row>
    <row r="11416" spans="57:59" x14ac:dyDescent="0.25">
      <c r="BE11416"/>
      <c r="BF11416"/>
      <c r="BG11416"/>
    </row>
    <row r="11417" spans="57:59" x14ac:dyDescent="0.25">
      <c r="BE11417"/>
      <c r="BF11417"/>
      <c r="BG11417"/>
    </row>
    <row r="11418" spans="57:59" x14ac:dyDescent="0.25">
      <c r="BE11418"/>
      <c r="BF11418"/>
      <c r="BG11418"/>
    </row>
    <row r="11419" spans="57:59" x14ac:dyDescent="0.25">
      <c r="BE11419"/>
      <c r="BF11419"/>
      <c r="BG11419"/>
    </row>
    <row r="11420" spans="57:59" x14ac:dyDescent="0.25">
      <c r="BE11420"/>
      <c r="BF11420"/>
      <c r="BG11420"/>
    </row>
    <row r="11421" spans="57:59" x14ac:dyDescent="0.25">
      <c r="BE11421"/>
      <c r="BF11421"/>
      <c r="BG11421"/>
    </row>
    <row r="11422" spans="57:59" x14ac:dyDescent="0.25">
      <c r="BE11422"/>
      <c r="BF11422"/>
      <c r="BG11422"/>
    </row>
    <row r="11423" spans="57:59" x14ac:dyDescent="0.25">
      <c r="BE11423"/>
      <c r="BF11423"/>
      <c r="BG11423"/>
    </row>
    <row r="11424" spans="57:59" x14ac:dyDescent="0.25">
      <c r="BE11424"/>
      <c r="BF11424"/>
      <c r="BG11424"/>
    </row>
    <row r="11425" spans="57:59" x14ac:dyDescent="0.25">
      <c r="BE11425"/>
      <c r="BF11425"/>
      <c r="BG11425"/>
    </row>
    <row r="11426" spans="57:59" x14ac:dyDescent="0.25">
      <c r="BE11426"/>
      <c r="BF11426"/>
      <c r="BG11426"/>
    </row>
    <row r="11427" spans="57:59" x14ac:dyDescent="0.25">
      <c r="BE11427"/>
      <c r="BF11427"/>
      <c r="BG11427"/>
    </row>
    <row r="11428" spans="57:59" x14ac:dyDescent="0.25">
      <c r="BE11428"/>
      <c r="BF11428"/>
      <c r="BG11428"/>
    </row>
    <row r="11429" spans="57:59" x14ac:dyDescent="0.25">
      <c r="BE11429"/>
      <c r="BF11429"/>
      <c r="BG11429"/>
    </row>
    <row r="11430" spans="57:59" x14ac:dyDescent="0.25">
      <c r="BE11430"/>
      <c r="BF11430"/>
      <c r="BG11430"/>
    </row>
    <row r="11431" spans="57:59" x14ac:dyDescent="0.25">
      <c r="BE11431"/>
      <c r="BF11431"/>
      <c r="BG11431"/>
    </row>
    <row r="11432" spans="57:59" x14ac:dyDescent="0.25">
      <c r="BE11432"/>
      <c r="BF11432"/>
      <c r="BG11432"/>
    </row>
    <row r="11433" spans="57:59" x14ac:dyDescent="0.25">
      <c r="BE11433"/>
      <c r="BF11433"/>
      <c r="BG11433"/>
    </row>
    <row r="11434" spans="57:59" x14ac:dyDescent="0.25">
      <c r="BE11434"/>
      <c r="BF11434"/>
      <c r="BG11434"/>
    </row>
    <row r="11435" spans="57:59" x14ac:dyDescent="0.25">
      <c r="BE11435"/>
      <c r="BF11435"/>
      <c r="BG11435"/>
    </row>
    <row r="11436" spans="57:59" x14ac:dyDescent="0.25">
      <c r="BE11436"/>
      <c r="BF11436"/>
      <c r="BG11436"/>
    </row>
    <row r="11437" spans="57:59" x14ac:dyDescent="0.25">
      <c r="BE11437"/>
      <c r="BF11437"/>
      <c r="BG11437"/>
    </row>
    <row r="11438" spans="57:59" x14ac:dyDescent="0.25">
      <c r="BE11438"/>
      <c r="BF11438"/>
      <c r="BG11438"/>
    </row>
    <row r="11439" spans="57:59" x14ac:dyDescent="0.25">
      <c r="BE11439"/>
      <c r="BF11439"/>
      <c r="BG11439"/>
    </row>
    <row r="11440" spans="57:59" x14ac:dyDescent="0.25">
      <c r="BE11440"/>
      <c r="BF11440"/>
      <c r="BG11440"/>
    </row>
    <row r="11441" spans="57:59" x14ac:dyDescent="0.25">
      <c r="BE11441"/>
      <c r="BF11441"/>
      <c r="BG11441"/>
    </row>
    <row r="11442" spans="57:59" x14ac:dyDescent="0.25">
      <c r="BE11442"/>
      <c r="BF11442"/>
      <c r="BG11442"/>
    </row>
    <row r="11443" spans="57:59" x14ac:dyDescent="0.25">
      <c r="BE11443"/>
      <c r="BF11443"/>
      <c r="BG11443"/>
    </row>
    <row r="11444" spans="57:59" x14ac:dyDescent="0.25">
      <c r="BE11444"/>
      <c r="BF11444"/>
      <c r="BG11444"/>
    </row>
    <row r="11445" spans="57:59" x14ac:dyDescent="0.25">
      <c r="BE11445"/>
      <c r="BF11445"/>
      <c r="BG11445"/>
    </row>
    <row r="11446" spans="57:59" x14ac:dyDescent="0.25">
      <c r="BE11446"/>
      <c r="BF11446"/>
      <c r="BG11446"/>
    </row>
    <row r="11447" spans="57:59" x14ac:dyDescent="0.25">
      <c r="BE11447"/>
      <c r="BF11447"/>
      <c r="BG11447"/>
    </row>
    <row r="11448" spans="57:59" x14ac:dyDescent="0.25">
      <c r="BE11448"/>
      <c r="BF11448"/>
      <c r="BG11448"/>
    </row>
    <row r="11449" spans="57:59" x14ac:dyDescent="0.25">
      <c r="BE11449"/>
      <c r="BF11449"/>
      <c r="BG11449"/>
    </row>
    <row r="11450" spans="57:59" x14ac:dyDescent="0.25">
      <c r="BE11450"/>
      <c r="BF11450"/>
      <c r="BG11450"/>
    </row>
    <row r="11451" spans="57:59" x14ac:dyDescent="0.25">
      <c r="BE11451"/>
      <c r="BF11451"/>
      <c r="BG11451"/>
    </row>
    <row r="11452" spans="57:59" x14ac:dyDescent="0.25">
      <c r="BE11452"/>
      <c r="BF11452"/>
      <c r="BG11452"/>
    </row>
    <row r="11453" spans="57:59" x14ac:dyDescent="0.25">
      <c r="BE11453"/>
      <c r="BF11453"/>
      <c r="BG11453"/>
    </row>
    <row r="11454" spans="57:59" x14ac:dyDescent="0.25">
      <c r="BE11454"/>
      <c r="BF11454"/>
      <c r="BG11454"/>
    </row>
    <row r="11455" spans="57:59" x14ac:dyDescent="0.25">
      <c r="BE11455"/>
      <c r="BF11455"/>
      <c r="BG11455"/>
    </row>
    <row r="11456" spans="57:59" x14ac:dyDescent="0.25">
      <c r="BE11456"/>
      <c r="BF11456"/>
      <c r="BG11456"/>
    </row>
    <row r="11457" spans="57:59" x14ac:dyDescent="0.25">
      <c r="BE11457"/>
      <c r="BF11457"/>
      <c r="BG11457"/>
    </row>
    <row r="11458" spans="57:59" x14ac:dyDescent="0.25">
      <c r="BE11458"/>
      <c r="BF11458"/>
      <c r="BG11458"/>
    </row>
    <row r="11459" spans="57:59" x14ac:dyDescent="0.25">
      <c r="BE11459"/>
      <c r="BF11459"/>
      <c r="BG11459"/>
    </row>
    <row r="11460" spans="57:59" x14ac:dyDescent="0.25">
      <c r="BE11460"/>
      <c r="BF11460"/>
      <c r="BG11460"/>
    </row>
    <row r="11461" spans="57:59" x14ac:dyDescent="0.25">
      <c r="BE11461"/>
      <c r="BF11461"/>
      <c r="BG11461"/>
    </row>
    <row r="11462" spans="57:59" x14ac:dyDescent="0.25">
      <c r="BE11462"/>
      <c r="BF11462"/>
      <c r="BG11462"/>
    </row>
    <row r="11463" spans="57:59" x14ac:dyDescent="0.25">
      <c r="BE11463"/>
      <c r="BF11463"/>
      <c r="BG11463"/>
    </row>
    <row r="11464" spans="57:59" x14ac:dyDescent="0.25">
      <c r="BE11464"/>
      <c r="BF11464"/>
      <c r="BG11464"/>
    </row>
    <row r="11465" spans="57:59" x14ac:dyDescent="0.25">
      <c r="BE11465"/>
      <c r="BF11465"/>
      <c r="BG11465"/>
    </row>
    <row r="11466" spans="57:59" x14ac:dyDescent="0.25">
      <c r="BE11466"/>
      <c r="BF11466"/>
      <c r="BG11466"/>
    </row>
    <row r="11467" spans="57:59" x14ac:dyDescent="0.25">
      <c r="BE11467"/>
      <c r="BF11467"/>
      <c r="BG11467"/>
    </row>
    <row r="11468" spans="57:59" x14ac:dyDescent="0.25">
      <c r="BE11468"/>
      <c r="BF11468"/>
      <c r="BG11468"/>
    </row>
    <row r="11469" spans="57:59" x14ac:dyDescent="0.25">
      <c r="BE11469"/>
      <c r="BF11469"/>
      <c r="BG11469"/>
    </row>
    <row r="11470" spans="57:59" x14ac:dyDescent="0.25">
      <c r="BE11470"/>
      <c r="BF11470"/>
      <c r="BG11470"/>
    </row>
    <row r="11471" spans="57:59" x14ac:dyDescent="0.25">
      <c r="BE11471"/>
      <c r="BF11471"/>
      <c r="BG11471"/>
    </row>
    <row r="11472" spans="57:59" x14ac:dyDescent="0.25">
      <c r="BE11472"/>
      <c r="BF11472"/>
      <c r="BG11472"/>
    </row>
    <row r="11473" spans="57:59" x14ac:dyDescent="0.25">
      <c r="BE11473"/>
      <c r="BF11473"/>
      <c r="BG11473"/>
    </row>
    <row r="11474" spans="57:59" x14ac:dyDescent="0.25">
      <c r="BE11474"/>
      <c r="BF11474"/>
      <c r="BG11474"/>
    </row>
    <row r="11475" spans="57:59" x14ac:dyDescent="0.25">
      <c r="BE11475"/>
      <c r="BF11475"/>
      <c r="BG11475"/>
    </row>
    <row r="11476" spans="57:59" x14ac:dyDescent="0.25">
      <c r="BE11476"/>
      <c r="BF11476"/>
      <c r="BG11476"/>
    </row>
    <row r="11477" spans="57:59" x14ac:dyDescent="0.25">
      <c r="BE11477"/>
      <c r="BF11477"/>
      <c r="BG11477"/>
    </row>
    <row r="11478" spans="57:59" x14ac:dyDescent="0.25">
      <c r="BE11478"/>
      <c r="BF11478"/>
      <c r="BG11478"/>
    </row>
    <row r="11479" spans="57:59" x14ac:dyDescent="0.25">
      <c r="BE11479"/>
      <c r="BF11479"/>
      <c r="BG11479"/>
    </row>
    <row r="11480" spans="57:59" x14ac:dyDescent="0.25">
      <c r="BE11480"/>
      <c r="BF11480"/>
      <c r="BG11480"/>
    </row>
    <row r="11481" spans="57:59" x14ac:dyDescent="0.25">
      <c r="BE11481"/>
      <c r="BF11481"/>
      <c r="BG11481"/>
    </row>
    <row r="11482" spans="57:59" x14ac:dyDescent="0.25">
      <c r="BE11482"/>
      <c r="BF11482"/>
      <c r="BG11482"/>
    </row>
    <row r="11483" spans="57:59" x14ac:dyDescent="0.25">
      <c r="BE11483"/>
      <c r="BF11483"/>
      <c r="BG11483"/>
    </row>
    <row r="11484" spans="57:59" x14ac:dyDescent="0.25">
      <c r="BE11484"/>
      <c r="BF11484"/>
      <c r="BG11484"/>
    </row>
    <row r="11485" spans="57:59" x14ac:dyDescent="0.25">
      <c r="BE11485"/>
      <c r="BF11485"/>
      <c r="BG11485"/>
    </row>
    <row r="11486" spans="57:59" x14ac:dyDescent="0.25">
      <c r="BE11486"/>
      <c r="BF11486"/>
      <c r="BG11486"/>
    </row>
    <row r="11487" spans="57:59" x14ac:dyDescent="0.25">
      <c r="BE11487"/>
      <c r="BF11487"/>
      <c r="BG11487"/>
    </row>
    <row r="11488" spans="57:59" x14ac:dyDescent="0.25">
      <c r="BE11488"/>
      <c r="BF11488"/>
      <c r="BG11488"/>
    </row>
    <row r="11489" spans="57:59" x14ac:dyDescent="0.25">
      <c r="BE11489"/>
      <c r="BF11489"/>
      <c r="BG11489"/>
    </row>
    <row r="11490" spans="57:59" x14ac:dyDescent="0.25">
      <c r="BE11490"/>
      <c r="BF11490"/>
      <c r="BG11490"/>
    </row>
    <row r="11491" spans="57:59" x14ac:dyDescent="0.25">
      <c r="BE11491"/>
      <c r="BF11491"/>
      <c r="BG11491"/>
    </row>
    <row r="11492" spans="57:59" x14ac:dyDescent="0.25">
      <c r="BE11492"/>
      <c r="BF11492"/>
      <c r="BG11492"/>
    </row>
    <row r="11493" spans="57:59" x14ac:dyDescent="0.25">
      <c r="BE11493"/>
      <c r="BF11493"/>
      <c r="BG11493"/>
    </row>
    <row r="11494" spans="57:59" x14ac:dyDescent="0.25">
      <c r="BE11494"/>
      <c r="BF11494"/>
      <c r="BG11494"/>
    </row>
    <row r="11495" spans="57:59" x14ac:dyDescent="0.25">
      <c r="BE11495"/>
      <c r="BF11495"/>
      <c r="BG11495"/>
    </row>
    <row r="11496" spans="57:59" x14ac:dyDescent="0.25">
      <c r="BE11496"/>
      <c r="BF11496"/>
      <c r="BG11496"/>
    </row>
    <row r="11497" spans="57:59" x14ac:dyDescent="0.25">
      <c r="BE11497"/>
      <c r="BF11497"/>
      <c r="BG11497"/>
    </row>
    <row r="11498" spans="57:59" x14ac:dyDescent="0.25">
      <c r="BE11498"/>
      <c r="BF11498"/>
      <c r="BG11498"/>
    </row>
    <row r="11499" spans="57:59" x14ac:dyDescent="0.25">
      <c r="BE11499"/>
      <c r="BF11499"/>
      <c r="BG11499"/>
    </row>
    <row r="11500" spans="57:59" x14ac:dyDescent="0.25">
      <c r="BE11500"/>
      <c r="BF11500"/>
      <c r="BG11500"/>
    </row>
    <row r="11501" spans="57:59" x14ac:dyDescent="0.25">
      <c r="BE11501"/>
      <c r="BF11501"/>
      <c r="BG11501"/>
    </row>
    <row r="11502" spans="57:59" x14ac:dyDescent="0.25">
      <c r="BE11502"/>
      <c r="BF11502"/>
      <c r="BG11502"/>
    </row>
    <row r="11503" spans="57:59" x14ac:dyDescent="0.25">
      <c r="BE11503"/>
      <c r="BF11503"/>
      <c r="BG11503"/>
    </row>
    <row r="11504" spans="57:59" x14ac:dyDescent="0.25">
      <c r="BE11504"/>
      <c r="BF11504"/>
      <c r="BG11504"/>
    </row>
    <row r="11505" spans="57:59" x14ac:dyDescent="0.25">
      <c r="BE11505"/>
      <c r="BF11505"/>
      <c r="BG11505"/>
    </row>
    <row r="11506" spans="57:59" x14ac:dyDescent="0.25">
      <c r="BE11506"/>
      <c r="BF11506"/>
      <c r="BG11506"/>
    </row>
    <row r="11507" spans="57:59" x14ac:dyDescent="0.25">
      <c r="BE11507"/>
      <c r="BF11507"/>
      <c r="BG11507"/>
    </row>
    <row r="11508" spans="57:59" x14ac:dyDescent="0.25">
      <c r="BE11508"/>
      <c r="BF11508"/>
      <c r="BG11508"/>
    </row>
    <row r="11509" spans="57:59" x14ac:dyDescent="0.25">
      <c r="BE11509"/>
      <c r="BF11509"/>
      <c r="BG11509"/>
    </row>
    <row r="11510" spans="57:59" x14ac:dyDescent="0.25">
      <c r="BE11510"/>
      <c r="BF11510"/>
      <c r="BG11510"/>
    </row>
    <row r="11511" spans="57:59" x14ac:dyDescent="0.25">
      <c r="BE11511"/>
      <c r="BF11511"/>
      <c r="BG11511"/>
    </row>
    <row r="11512" spans="57:59" x14ac:dyDescent="0.25">
      <c r="BE11512"/>
      <c r="BF11512"/>
      <c r="BG11512"/>
    </row>
    <row r="11513" spans="57:59" x14ac:dyDescent="0.25">
      <c r="BE11513"/>
      <c r="BF11513"/>
      <c r="BG11513"/>
    </row>
    <row r="11514" spans="57:59" x14ac:dyDescent="0.25">
      <c r="BE11514"/>
      <c r="BF11514"/>
      <c r="BG11514"/>
    </row>
    <row r="11515" spans="57:59" x14ac:dyDescent="0.25">
      <c r="BE11515"/>
      <c r="BF11515"/>
      <c r="BG11515"/>
    </row>
    <row r="11516" spans="57:59" x14ac:dyDescent="0.25">
      <c r="BE11516"/>
      <c r="BF11516"/>
      <c r="BG11516"/>
    </row>
    <row r="11517" spans="57:59" x14ac:dyDescent="0.25">
      <c r="BE11517"/>
      <c r="BF11517"/>
      <c r="BG11517"/>
    </row>
    <row r="11518" spans="57:59" x14ac:dyDescent="0.25">
      <c r="BE11518"/>
      <c r="BF11518"/>
      <c r="BG11518"/>
    </row>
    <row r="11519" spans="57:59" x14ac:dyDescent="0.25">
      <c r="BE11519"/>
      <c r="BF11519"/>
      <c r="BG11519"/>
    </row>
    <row r="11520" spans="57:59" x14ac:dyDescent="0.25">
      <c r="BE11520"/>
      <c r="BF11520"/>
      <c r="BG11520"/>
    </row>
    <row r="11521" spans="57:59" x14ac:dyDescent="0.25">
      <c r="BE11521"/>
      <c r="BF11521"/>
      <c r="BG11521"/>
    </row>
    <row r="11522" spans="57:59" x14ac:dyDescent="0.25">
      <c r="BE11522"/>
      <c r="BF11522"/>
      <c r="BG11522"/>
    </row>
    <row r="11523" spans="57:59" x14ac:dyDescent="0.25">
      <c r="BE11523"/>
      <c r="BF11523"/>
      <c r="BG11523"/>
    </row>
    <row r="11524" spans="57:59" x14ac:dyDescent="0.25">
      <c r="BE11524"/>
      <c r="BF11524"/>
      <c r="BG11524"/>
    </row>
    <row r="11525" spans="57:59" x14ac:dyDescent="0.25">
      <c r="BE11525"/>
      <c r="BF11525"/>
      <c r="BG11525"/>
    </row>
    <row r="11526" spans="57:59" x14ac:dyDescent="0.25">
      <c r="BE11526"/>
      <c r="BF11526"/>
      <c r="BG11526"/>
    </row>
    <row r="11527" spans="57:59" x14ac:dyDescent="0.25">
      <c r="BE11527"/>
      <c r="BF11527"/>
      <c r="BG11527"/>
    </row>
    <row r="11528" spans="57:59" x14ac:dyDescent="0.25">
      <c r="BE11528"/>
      <c r="BF11528"/>
      <c r="BG11528"/>
    </row>
    <row r="11529" spans="57:59" x14ac:dyDescent="0.25">
      <c r="BE11529"/>
      <c r="BF11529"/>
      <c r="BG11529"/>
    </row>
    <row r="11530" spans="57:59" x14ac:dyDescent="0.25">
      <c r="BE11530"/>
      <c r="BF11530"/>
      <c r="BG11530"/>
    </row>
    <row r="11531" spans="57:59" x14ac:dyDescent="0.25">
      <c r="BE11531"/>
      <c r="BF11531"/>
      <c r="BG11531"/>
    </row>
    <row r="11532" spans="57:59" x14ac:dyDescent="0.25">
      <c r="BE11532"/>
      <c r="BF11532"/>
      <c r="BG11532"/>
    </row>
    <row r="11533" spans="57:59" x14ac:dyDescent="0.25">
      <c r="BE11533"/>
      <c r="BF11533"/>
      <c r="BG11533"/>
    </row>
    <row r="11534" spans="57:59" x14ac:dyDescent="0.25">
      <c r="BE11534"/>
      <c r="BF11534"/>
      <c r="BG11534"/>
    </row>
    <row r="11535" spans="57:59" x14ac:dyDescent="0.25">
      <c r="BE11535"/>
      <c r="BF11535"/>
      <c r="BG11535"/>
    </row>
    <row r="11536" spans="57:59" x14ac:dyDescent="0.25">
      <c r="BE11536"/>
      <c r="BF11536"/>
      <c r="BG11536"/>
    </row>
    <row r="11537" spans="57:59" x14ac:dyDescent="0.25">
      <c r="BE11537"/>
      <c r="BF11537"/>
      <c r="BG11537"/>
    </row>
    <row r="11538" spans="57:59" x14ac:dyDescent="0.25">
      <c r="BE11538"/>
      <c r="BF11538"/>
      <c r="BG11538"/>
    </row>
    <row r="11539" spans="57:59" x14ac:dyDescent="0.25">
      <c r="BE11539"/>
      <c r="BF11539"/>
      <c r="BG11539"/>
    </row>
    <row r="11540" spans="57:59" x14ac:dyDescent="0.25">
      <c r="BE11540"/>
      <c r="BF11540"/>
      <c r="BG11540"/>
    </row>
    <row r="11541" spans="57:59" x14ac:dyDescent="0.25">
      <c r="BE11541"/>
      <c r="BF11541"/>
      <c r="BG11541"/>
    </row>
    <row r="11542" spans="57:59" x14ac:dyDescent="0.25">
      <c r="BE11542"/>
      <c r="BF11542"/>
      <c r="BG11542"/>
    </row>
    <row r="11543" spans="57:59" x14ac:dyDescent="0.25">
      <c r="BE11543"/>
      <c r="BF11543"/>
      <c r="BG11543"/>
    </row>
    <row r="11544" spans="57:59" x14ac:dyDescent="0.25">
      <c r="BE11544"/>
      <c r="BF11544"/>
      <c r="BG11544"/>
    </row>
    <row r="11545" spans="57:59" x14ac:dyDescent="0.25">
      <c r="BE11545"/>
      <c r="BF11545"/>
      <c r="BG11545"/>
    </row>
    <row r="11546" spans="57:59" x14ac:dyDescent="0.25">
      <c r="BE11546"/>
      <c r="BF11546"/>
      <c r="BG11546"/>
    </row>
    <row r="11547" spans="57:59" x14ac:dyDescent="0.25">
      <c r="BE11547"/>
      <c r="BF11547"/>
      <c r="BG11547"/>
    </row>
    <row r="11548" spans="57:59" x14ac:dyDescent="0.25">
      <c r="BE11548"/>
      <c r="BF11548"/>
      <c r="BG11548"/>
    </row>
    <row r="11549" spans="57:59" x14ac:dyDescent="0.25">
      <c r="BE11549"/>
      <c r="BF11549"/>
      <c r="BG11549"/>
    </row>
    <row r="11550" spans="57:59" x14ac:dyDescent="0.25">
      <c r="BE11550"/>
      <c r="BF11550"/>
      <c r="BG11550"/>
    </row>
    <row r="11551" spans="57:59" x14ac:dyDescent="0.25">
      <c r="BE11551"/>
      <c r="BF11551"/>
      <c r="BG11551"/>
    </row>
    <row r="11552" spans="57:59" x14ac:dyDescent="0.25">
      <c r="BE11552"/>
      <c r="BF11552"/>
      <c r="BG11552"/>
    </row>
    <row r="11553" spans="57:59" x14ac:dyDescent="0.25">
      <c r="BE11553"/>
      <c r="BF11553"/>
      <c r="BG11553"/>
    </row>
    <row r="11554" spans="57:59" x14ac:dyDescent="0.25">
      <c r="BE11554"/>
      <c r="BF11554"/>
      <c r="BG11554"/>
    </row>
    <row r="11555" spans="57:59" x14ac:dyDescent="0.25">
      <c r="BE11555"/>
      <c r="BF11555"/>
      <c r="BG11555"/>
    </row>
    <row r="11556" spans="57:59" x14ac:dyDescent="0.25">
      <c r="BE11556"/>
      <c r="BF11556"/>
      <c r="BG11556"/>
    </row>
    <row r="11557" spans="57:59" x14ac:dyDescent="0.25">
      <c r="BE11557"/>
      <c r="BF11557"/>
      <c r="BG11557"/>
    </row>
    <row r="11558" spans="57:59" x14ac:dyDescent="0.25">
      <c r="BE11558"/>
      <c r="BF11558"/>
      <c r="BG11558"/>
    </row>
    <row r="11559" spans="57:59" x14ac:dyDescent="0.25">
      <c r="BE11559"/>
      <c r="BF11559"/>
      <c r="BG11559"/>
    </row>
    <row r="11560" spans="57:59" x14ac:dyDescent="0.25">
      <c r="BE11560"/>
      <c r="BF11560"/>
      <c r="BG11560"/>
    </row>
    <row r="11561" spans="57:59" x14ac:dyDescent="0.25">
      <c r="BE11561"/>
      <c r="BF11561"/>
      <c r="BG11561"/>
    </row>
    <row r="11562" spans="57:59" x14ac:dyDescent="0.25">
      <c r="BE11562"/>
      <c r="BF11562"/>
      <c r="BG11562"/>
    </row>
    <row r="11563" spans="57:59" x14ac:dyDescent="0.25">
      <c r="BE11563"/>
      <c r="BF11563"/>
      <c r="BG11563"/>
    </row>
    <row r="11564" spans="57:59" x14ac:dyDescent="0.25">
      <c r="BE11564"/>
      <c r="BF11564"/>
      <c r="BG11564"/>
    </row>
    <row r="11565" spans="57:59" x14ac:dyDescent="0.25">
      <c r="BE11565"/>
      <c r="BF11565"/>
      <c r="BG11565"/>
    </row>
    <row r="11566" spans="57:59" x14ac:dyDescent="0.25">
      <c r="BE11566"/>
      <c r="BF11566"/>
      <c r="BG11566"/>
    </row>
    <row r="11567" spans="57:59" x14ac:dyDescent="0.25">
      <c r="BE11567"/>
      <c r="BF11567"/>
      <c r="BG11567"/>
    </row>
    <row r="11568" spans="57:59" x14ac:dyDescent="0.25">
      <c r="BE11568"/>
      <c r="BF11568"/>
      <c r="BG11568"/>
    </row>
    <row r="11569" spans="57:59" x14ac:dyDescent="0.25">
      <c r="BE11569"/>
      <c r="BF11569"/>
      <c r="BG11569"/>
    </row>
    <row r="11570" spans="57:59" x14ac:dyDescent="0.25">
      <c r="BE11570"/>
      <c r="BF11570"/>
      <c r="BG11570"/>
    </row>
    <row r="11571" spans="57:59" x14ac:dyDescent="0.25">
      <c r="BE11571"/>
      <c r="BF11571"/>
      <c r="BG11571"/>
    </row>
    <row r="11572" spans="57:59" x14ac:dyDescent="0.25">
      <c r="BE11572"/>
      <c r="BF11572"/>
      <c r="BG11572"/>
    </row>
    <row r="11573" spans="57:59" x14ac:dyDescent="0.25">
      <c r="BE11573"/>
      <c r="BF11573"/>
      <c r="BG11573"/>
    </row>
    <row r="11574" spans="57:59" x14ac:dyDescent="0.25">
      <c r="BE11574"/>
      <c r="BF11574"/>
      <c r="BG11574"/>
    </row>
    <row r="11575" spans="57:59" x14ac:dyDescent="0.25">
      <c r="BE11575"/>
      <c r="BF11575"/>
      <c r="BG11575"/>
    </row>
    <row r="11576" spans="57:59" x14ac:dyDescent="0.25">
      <c r="BE11576"/>
      <c r="BF11576"/>
      <c r="BG11576"/>
    </row>
    <row r="11577" spans="57:59" x14ac:dyDescent="0.25">
      <c r="BE11577"/>
      <c r="BF11577"/>
      <c r="BG11577"/>
    </row>
    <row r="11578" spans="57:59" x14ac:dyDescent="0.25">
      <c r="BE11578"/>
      <c r="BF11578"/>
      <c r="BG11578"/>
    </row>
    <row r="11579" spans="57:59" x14ac:dyDescent="0.25">
      <c r="BE11579"/>
      <c r="BF11579"/>
      <c r="BG11579"/>
    </row>
    <row r="11580" spans="57:59" x14ac:dyDescent="0.25">
      <c r="BE11580"/>
      <c r="BF11580"/>
      <c r="BG11580"/>
    </row>
    <row r="11581" spans="57:59" x14ac:dyDescent="0.25">
      <c r="BE11581"/>
      <c r="BF11581"/>
      <c r="BG11581"/>
    </row>
    <row r="11582" spans="57:59" x14ac:dyDescent="0.25">
      <c r="BE11582"/>
      <c r="BF11582"/>
      <c r="BG11582"/>
    </row>
    <row r="11583" spans="57:59" x14ac:dyDescent="0.25">
      <c r="BE11583"/>
      <c r="BF11583"/>
      <c r="BG11583"/>
    </row>
    <row r="11584" spans="57:59" x14ac:dyDescent="0.25">
      <c r="BE11584"/>
      <c r="BF11584"/>
      <c r="BG11584"/>
    </row>
    <row r="11585" spans="57:59" x14ac:dyDescent="0.25">
      <c r="BE11585"/>
      <c r="BF11585"/>
      <c r="BG11585"/>
    </row>
    <row r="11586" spans="57:59" x14ac:dyDescent="0.25">
      <c r="BE11586"/>
      <c r="BF11586"/>
      <c r="BG11586"/>
    </row>
    <row r="11587" spans="57:59" x14ac:dyDescent="0.25">
      <c r="BE11587"/>
      <c r="BF11587"/>
      <c r="BG11587"/>
    </row>
    <row r="11588" spans="57:59" x14ac:dyDescent="0.25">
      <c r="BE11588"/>
      <c r="BF11588"/>
      <c r="BG11588"/>
    </row>
    <row r="11589" spans="57:59" x14ac:dyDescent="0.25">
      <c r="BE11589"/>
      <c r="BF11589"/>
      <c r="BG11589"/>
    </row>
    <row r="11590" spans="57:59" x14ac:dyDescent="0.25">
      <c r="BE11590"/>
      <c r="BF11590"/>
      <c r="BG11590"/>
    </row>
    <row r="11591" spans="57:59" x14ac:dyDescent="0.25">
      <c r="BE11591"/>
      <c r="BF11591"/>
      <c r="BG11591"/>
    </row>
    <row r="11592" spans="57:59" x14ac:dyDescent="0.25">
      <c r="BE11592"/>
      <c r="BF11592"/>
      <c r="BG11592"/>
    </row>
    <row r="11593" spans="57:59" x14ac:dyDescent="0.25">
      <c r="BE11593"/>
      <c r="BF11593"/>
      <c r="BG11593"/>
    </row>
    <row r="11594" spans="57:59" x14ac:dyDescent="0.25">
      <c r="BE11594"/>
      <c r="BF11594"/>
      <c r="BG11594"/>
    </row>
    <row r="11595" spans="57:59" x14ac:dyDescent="0.25">
      <c r="BE11595"/>
      <c r="BF11595"/>
      <c r="BG11595"/>
    </row>
    <row r="11596" spans="57:59" x14ac:dyDescent="0.25">
      <c r="BE11596"/>
      <c r="BF11596"/>
      <c r="BG11596"/>
    </row>
    <row r="11597" spans="57:59" x14ac:dyDescent="0.25">
      <c r="BE11597"/>
      <c r="BF11597"/>
      <c r="BG11597"/>
    </row>
    <row r="11598" spans="57:59" x14ac:dyDescent="0.25">
      <c r="BE11598"/>
      <c r="BF11598"/>
      <c r="BG11598"/>
    </row>
    <row r="11599" spans="57:59" x14ac:dyDescent="0.25">
      <c r="BE11599"/>
      <c r="BF11599"/>
      <c r="BG11599"/>
    </row>
    <row r="11600" spans="57:59" x14ac:dyDescent="0.25">
      <c r="BE11600"/>
      <c r="BF11600"/>
      <c r="BG11600"/>
    </row>
    <row r="11601" spans="57:59" x14ac:dyDescent="0.25">
      <c r="BE11601"/>
      <c r="BF11601"/>
      <c r="BG11601"/>
    </row>
    <row r="11602" spans="57:59" x14ac:dyDescent="0.25">
      <c r="BE11602"/>
      <c r="BF11602"/>
      <c r="BG11602"/>
    </row>
    <row r="11603" spans="57:59" x14ac:dyDescent="0.25">
      <c r="BE11603"/>
      <c r="BF11603"/>
      <c r="BG11603"/>
    </row>
    <row r="11604" spans="57:59" x14ac:dyDescent="0.25">
      <c r="BE11604"/>
      <c r="BF11604"/>
      <c r="BG11604"/>
    </row>
    <row r="11605" spans="57:59" x14ac:dyDescent="0.25">
      <c r="BE11605"/>
      <c r="BF11605"/>
      <c r="BG11605"/>
    </row>
    <row r="11606" spans="57:59" x14ac:dyDescent="0.25">
      <c r="BE11606"/>
      <c r="BF11606"/>
      <c r="BG11606"/>
    </row>
    <row r="11607" spans="57:59" x14ac:dyDescent="0.25">
      <c r="BE11607"/>
      <c r="BF11607"/>
      <c r="BG11607"/>
    </row>
    <row r="11608" spans="57:59" x14ac:dyDescent="0.25">
      <c r="BE11608"/>
      <c r="BF11608"/>
      <c r="BG11608"/>
    </row>
    <row r="11609" spans="57:59" x14ac:dyDescent="0.25">
      <c r="BE11609"/>
      <c r="BF11609"/>
      <c r="BG11609"/>
    </row>
    <row r="11610" spans="57:59" x14ac:dyDescent="0.25">
      <c r="BE11610"/>
      <c r="BF11610"/>
      <c r="BG11610"/>
    </row>
    <row r="11611" spans="57:59" x14ac:dyDescent="0.25">
      <c r="BE11611"/>
      <c r="BF11611"/>
      <c r="BG11611"/>
    </row>
    <row r="11612" spans="57:59" x14ac:dyDescent="0.25">
      <c r="BE11612"/>
      <c r="BF11612"/>
      <c r="BG11612"/>
    </row>
    <row r="11613" spans="57:59" x14ac:dyDescent="0.25">
      <c r="BE11613"/>
      <c r="BF11613"/>
      <c r="BG11613"/>
    </row>
    <row r="11614" spans="57:59" x14ac:dyDescent="0.25">
      <c r="BE11614"/>
      <c r="BF11614"/>
      <c r="BG11614"/>
    </row>
    <row r="11615" spans="57:59" x14ac:dyDescent="0.25">
      <c r="BE11615"/>
      <c r="BF11615"/>
      <c r="BG11615"/>
    </row>
    <row r="11616" spans="57:59" x14ac:dyDescent="0.25">
      <c r="BE11616"/>
      <c r="BF11616"/>
      <c r="BG11616"/>
    </row>
    <row r="11617" spans="57:59" x14ac:dyDescent="0.25">
      <c r="BE11617"/>
      <c r="BF11617"/>
      <c r="BG11617"/>
    </row>
    <row r="11618" spans="57:59" x14ac:dyDescent="0.25">
      <c r="BE11618"/>
      <c r="BF11618"/>
      <c r="BG11618"/>
    </row>
    <row r="11619" spans="57:59" x14ac:dyDescent="0.25">
      <c r="BE11619"/>
      <c r="BF11619"/>
      <c r="BG11619"/>
    </row>
    <row r="11620" spans="57:59" x14ac:dyDescent="0.25">
      <c r="BE11620"/>
      <c r="BF11620"/>
      <c r="BG11620"/>
    </row>
    <row r="11621" spans="57:59" x14ac:dyDescent="0.25">
      <c r="BE11621"/>
      <c r="BF11621"/>
      <c r="BG11621"/>
    </row>
    <row r="11622" spans="57:59" x14ac:dyDescent="0.25">
      <c r="BE11622"/>
      <c r="BF11622"/>
      <c r="BG11622"/>
    </row>
    <row r="11623" spans="57:59" x14ac:dyDescent="0.25">
      <c r="BE11623"/>
      <c r="BF11623"/>
      <c r="BG11623"/>
    </row>
    <row r="11624" spans="57:59" x14ac:dyDescent="0.25">
      <c r="BE11624"/>
      <c r="BF11624"/>
      <c r="BG11624"/>
    </row>
    <row r="11625" spans="57:59" x14ac:dyDescent="0.25">
      <c r="BE11625"/>
      <c r="BF11625"/>
      <c r="BG11625"/>
    </row>
    <row r="11626" spans="57:59" x14ac:dyDescent="0.25">
      <c r="BE11626"/>
      <c r="BF11626"/>
      <c r="BG11626"/>
    </row>
    <row r="11627" spans="57:59" x14ac:dyDescent="0.25">
      <c r="BE11627"/>
      <c r="BF11627"/>
      <c r="BG11627"/>
    </row>
    <row r="11628" spans="57:59" x14ac:dyDescent="0.25">
      <c r="BE11628"/>
      <c r="BF11628"/>
      <c r="BG11628"/>
    </row>
    <row r="11629" spans="57:59" x14ac:dyDescent="0.25">
      <c r="BE11629"/>
      <c r="BF11629"/>
      <c r="BG11629"/>
    </row>
    <row r="11630" spans="57:59" x14ac:dyDescent="0.25">
      <c r="BE11630"/>
      <c r="BF11630"/>
      <c r="BG11630"/>
    </row>
    <row r="11631" spans="57:59" x14ac:dyDescent="0.25">
      <c r="BE11631"/>
      <c r="BF11631"/>
      <c r="BG11631"/>
    </row>
    <row r="11632" spans="57:59" x14ac:dyDescent="0.25">
      <c r="BE11632"/>
      <c r="BF11632"/>
      <c r="BG11632"/>
    </row>
    <row r="11633" spans="57:59" x14ac:dyDescent="0.25">
      <c r="BE11633"/>
      <c r="BF11633"/>
      <c r="BG11633"/>
    </row>
    <row r="11634" spans="57:59" x14ac:dyDescent="0.25">
      <c r="BE11634"/>
      <c r="BF11634"/>
      <c r="BG11634"/>
    </row>
    <row r="11635" spans="57:59" x14ac:dyDescent="0.25">
      <c r="BE11635"/>
      <c r="BF11635"/>
      <c r="BG11635"/>
    </row>
    <row r="11636" spans="57:59" x14ac:dyDescent="0.25">
      <c r="BE11636"/>
      <c r="BF11636"/>
      <c r="BG11636"/>
    </row>
    <row r="11637" spans="57:59" x14ac:dyDescent="0.25">
      <c r="BE11637"/>
      <c r="BF11637"/>
      <c r="BG11637"/>
    </row>
    <row r="11638" spans="57:59" x14ac:dyDescent="0.25">
      <c r="BE11638"/>
      <c r="BF11638"/>
      <c r="BG11638"/>
    </row>
    <row r="11639" spans="57:59" x14ac:dyDescent="0.25">
      <c r="BE11639"/>
      <c r="BF11639"/>
      <c r="BG11639"/>
    </row>
    <row r="11640" spans="57:59" x14ac:dyDescent="0.25">
      <c r="BE11640"/>
      <c r="BF11640"/>
      <c r="BG11640"/>
    </row>
    <row r="11641" spans="57:59" x14ac:dyDescent="0.25">
      <c r="BE11641"/>
      <c r="BF11641"/>
      <c r="BG11641"/>
    </row>
    <row r="11642" spans="57:59" x14ac:dyDescent="0.25">
      <c r="BE11642"/>
      <c r="BF11642"/>
      <c r="BG11642"/>
    </row>
    <row r="11643" spans="57:59" x14ac:dyDescent="0.25">
      <c r="BE11643"/>
      <c r="BF11643"/>
      <c r="BG11643"/>
    </row>
    <row r="11644" spans="57:59" x14ac:dyDescent="0.25">
      <c r="BE11644"/>
      <c r="BF11644"/>
      <c r="BG11644"/>
    </row>
    <row r="11645" spans="57:59" x14ac:dyDescent="0.25">
      <c r="BE11645"/>
      <c r="BF11645"/>
      <c r="BG11645"/>
    </row>
    <row r="11646" spans="57:59" x14ac:dyDescent="0.25">
      <c r="BE11646"/>
      <c r="BF11646"/>
      <c r="BG11646"/>
    </row>
    <row r="11647" spans="57:59" x14ac:dyDescent="0.25">
      <c r="BE11647"/>
      <c r="BF11647"/>
      <c r="BG11647"/>
    </row>
    <row r="11648" spans="57:59" x14ac:dyDescent="0.25">
      <c r="BE11648"/>
      <c r="BF11648"/>
      <c r="BG11648"/>
    </row>
    <row r="11649" spans="57:59" x14ac:dyDescent="0.25">
      <c r="BE11649"/>
      <c r="BF11649"/>
      <c r="BG11649"/>
    </row>
    <row r="11650" spans="57:59" x14ac:dyDescent="0.25">
      <c r="BE11650"/>
      <c r="BF11650"/>
      <c r="BG11650"/>
    </row>
    <row r="11651" spans="57:59" x14ac:dyDescent="0.25">
      <c r="BE11651"/>
      <c r="BF11651"/>
      <c r="BG11651"/>
    </row>
    <row r="11652" spans="57:59" x14ac:dyDescent="0.25">
      <c r="BE11652"/>
      <c r="BF11652"/>
      <c r="BG11652"/>
    </row>
    <row r="11653" spans="57:59" x14ac:dyDescent="0.25">
      <c r="BE11653"/>
      <c r="BF11653"/>
      <c r="BG11653"/>
    </row>
    <row r="11654" spans="57:59" x14ac:dyDescent="0.25">
      <c r="BE11654"/>
      <c r="BF11654"/>
      <c r="BG11654"/>
    </row>
    <row r="11655" spans="57:59" x14ac:dyDescent="0.25">
      <c r="BE11655"/>
      <c r="BF11655"/>
      <c r="BG11655"/>
    </row>
    <row r="11656" spans="57:59" x14ac:dyDescent="0.25">
      <c r="BE11656"/>
      <c r="BF11656"/>
      <c r="BG11656"/>
    </row>
    <row r="11657" spans="57:59" x14ac:dyDescent="0.25">
      <c r="BE11657"/>
      <c r="BF11657"/>
      <c r="BG11657"/>
    </row>
    <row r="11658" spans="57:59" x14ac:dyDescent="0.25">
      <c r="BE11658"/>
      <c r="BF11658"/>
      <c r="BG11658"/>
    </row>
    <row r="11659" spans="57:59" x14ac:dyDescent="0.25">
      <c r="BE11659"/>
      <c r="BF11659"/>
      <c r="BG11659"/>
    </row>
    <row r="11660" spans="57:59" x14ac:dyDescent="0.25">
      <c r="BE11660"/>
      <c r="BF11660"/>
      <c r="BG11660"/>
    </row>
    <row r="11661" spans="57:59" x14ac:dyDescent="0.25">
      <c r="BE11661"/>
      <c r="BF11661"/>
      <c r="BG11661"/>
    </row>
    <row r="11662" spans="57:59" x14ac:dyDescent="0.25">
      <c r="BE11662"/>
      <c r="BF11662"/>
      <c r="BG11662"/>
    </row>
    <row r="11663" spans="57:59" x14ac:dyDescent="0.25">
      <c r="BE11663"/>
      <c r="BF11663"/>
      <c r="BG11663"/>
    </row>
    <row r="11664" spans="57:59" x14ac:dyDescent="0.25">
      <c r="BE11664"/>
      <c r="BF11664"/>
      <c r="BG11664"/>
    </row>
    <row r="11665" spans="57:59" x14ac:dyDescent="0.25">
      <c r="BE11665"/>
      <c r="BF11665"/>
      <c r="BG11665"/>
    </row>
    <row r="11666" spans="57:59" x14ac:dyDescent="0.25">
      <c r="BE11666"/>
      <c r="BF11666"/>
      <c r="BG11666"/>
    </row>
    <row r="11667" spans="57:59" x14ac:dyDescent="0.25">
      <c r="BE11667"/>
      <c r="BF11667"/>
      <c r="BG11667"/>
    </row>
    <row r="11668" spans="57:59" x14ac:dyDescent="0.25">
      <c r="BE11668"/>
      <c r="BF11668"/>
      <c r="BG11668"/>
    </row>
    <row r="11669" spans="57:59" x14ac:dyDescent="0.25">
      <c r="BE11669"/>
      <c r="BF11669"/>
      <c r="BG11669"/>
    </row>
    <row r="11670" spans="57:59" x14ac:dyDescent="0.25">
      <c r="BE11670"/>
      <c r="BF11670"/>
      <c r="BG11670"/>
    </row>
    <row r="11671" spans="57:59" x14ac:dyDescent="0.25">
      <c r="BE11671"/>
      <c r="BF11671"/>
      <c r="BG11671"/>
    </row>
    <row r="11672" spans="57:59" x14ac:dyDescent="0.25">
      <c r="BE11672"/>
      <c r="BF11672"/>
      <c r="BG11672"/>
    </row>
    <row r="11673" spans="57:59" x14ac:dyDescent="0.25">
      <c r="BE11673"/>
      <c r="BF11673"/>
      <c r="BG11673"/>
    </row>
    <row r="11674" spans="57:59" x14ac:dyDescent="0.25">
      <c r="BE11674"/>
      <c r="BF11674"/>
      <c r="BG11674"/>
    </row>
    <row r="11675" spans="57:59" x14ac:dyDescent="0.25">
      <c r="BE11675"/>
      <c r="BF11675"/>
      <c r="BG11675"/>
    </row>
    <row r="11676" spans="57:59" x14ac:dyDescent="0.25">
      <c r="BE11676"/>
      <c r="BF11676"/>
      <c r="BG11676"/>
    </row>
    <row r="11677" spans="57:59" x14ac:dyDescent="0.25">
      <c r="BE11677"/>
      <c r="BF11677"/>
      <c r="BG11677"/>
    </row>
    <row r="11678" spans="57:59" x14ac:dyDescent="0.25">
      <c r="BE11678"/>
      <c r="BF11678"/>
      <c r="BG11678"/>
    </row>
    <row r="11679" spans="57:59" x14ac:dyDescent="0.25">
      <c r="BE11679"/>
      <c r="BF11679"/>
      <c r="BG11679"/>
    </row>
    <row r="11680" spans="57:59" x14ac:dyDescent="0.25">
      <c r="BE11680"/>
      <c r="BF11680"/>
      <c r="BG11680"/>
    </row>
    <row r="11681" spans="57:59" x14ac:dyDescent="0.25">
      <c r="BE11681"/>
      <c r="BF11681"/>
      <c r="BG11681"/>
    </row>
    <row r="11682" spans="57:59" x14ac:dyDescent="0.25">
      <c r="BE11682"/>
      <c r="BF11682"/>
      <c r="BG11682"/>
    </row>
    <row r="11683" spans="57:59" x14ac:dyDescent="0.25">
      <c r="BE11683"/>
      <c r="BF11683"/>
      <c r="BG11683"/>
    </row>
    <row r="11684" spans="57:59" x14ac:dyDescent="0.25">
      <c r="BE11684"/>
      <c r="BF11684"/>
      <c r="BG11684"/>
    </row>
    <row r="11685" spans="57:59" x14ac:dyDescent="0.25">
      <c r="BE11685"/>
      <c r="BF11685"/>
      <c r="BG11685"/>
    </row>
    <row r="11686" spans="57:59" x14ac:dyDescent="0.25">
      <c r="BE11686"/>
      <c r="BF11686"/>
      <c r="BG11686"/>
    </row>
    <row r="11687" spans="57:59" x14ac:dyDescent="0.25">
      <c r="BE11687"/>
      <c r="BF11687"/>
      <c r="BG11687"/>
    </row>
    <row r="11688" spans="57:59" x14ac:dyDescent="0.25">
      <c r="BE11688"/>
      <c r="BF11688"/>
      <c r="BG11688"/>
    </row>
    <row r="11689" spans="57:59" x14ac:dyDescent="0.25">
      <c r="BE11689"/>
      <c r="BF11689"/>
      <c r="BG11689"/>
    </row>
    <row r="11690" spans="57:59" x14ac:dyDescent="0.25">
      <c r="BE11690"/>
      <c r="BF11690"/>
      <c r="BG11690"/>
    </row>
    <row r="11691" spans="57:59" x14ac:dyDescent="0.25">
      <c r="BE11691"/>
      <c r="BF11691"/>
      <c r="BG11691"/>
    </row>
    <row r="11692" spans="57:59" x14ac:dyDescent="0.25">
      <c r="BE11692"/>
      <c r="BF11692"/>
      <c r="BG11692"/>
    </row>
    <row r="11693" spans="57:59" x14ac:dyDescent="0.25">
      <c r="BE11693"/>
      <c r="BF11693"/>
      <c r="BG11693"/>
    </row>
    <row r="11694" spans="57:59" x14ac:dyDescent="0.25">
      <c r="BE11694"/>
      <c r="BF11694"/>
      <c r="BG11694"/>
    </row>
    <row r="11695" spans="57:59" x14ac:dyDescent="0.25">
      <c r="BE11695"/>
      <c r="BF11695"/>
      <c r="BG11695"/>
    </row>
    <row r="11696" spans="57:59" x14ac:dyDescent="0.25">
      <c r="BE11696"/>
      <c r="BF11696"/>
      <c r="BG11696"/>
    </row>
    <row r="11697" spans="57:59" x14ac:dyDescent="0.25">
      <c r="BE11697"/>
      <c r="BF11697"/>
      <c r="BG11697"/>
    </row>
    <row r="11698" spans="57:59" x14ac:dyDescent="0.25">
      <c r="BE11698"/>
      <c r="BF11698"/>
      <c r="BG11698"/>
    </row>
    <row r="11699" spans="57:59" x14ac:dyDescent="0.25">
      <c r="BE11699"/>
      <c r="BF11699"/>
      <c r="BG11699"/>
    </row>
    <row r="11700" spans="57:59" x14ac:dyDescent="0.25">
      <c r="BE11700"/>
      <c r="BF11700"/>
      <c r="BG11700"/>
    </row>
    <row r="11701" spans="57:59" x14ac:dyDescent="0.25">
      <c r="BE11701"/>
      <c r="BF11701"/>
      <c r="BG11701"/>
    </row>
    <row r="11702" spans="57:59" x14ac:dyDescent="0.25">
      <c r="BE11702"/>
      <c r="BF11702"/>
      <c r="BG11702"/>
    </row>
    <row r="11703" spans="57:59" x14ac:dyDescent="0.25">
      <c r="BE11703"/>
      <c r="BF11703"/>
      <c r="BG11703"/>
    </row>
    <row r="11704" spans="57:59" x14ac:dyDescent="0.25">
      <c r="BE11704"/>
      <c r="BF11704"/>
      <c r="BG11704"/>
    </row>
    <row r="11705" spans="57:59" x14ac:dyDescent="0.25">
      <c r="BE11705"/>
      <c r="BF11705"/>
      <c r="BG11705"/>
    </row>
    <row r="11706" spans="57:59" x14ac:dyDescent="0.25">
      <c r="BE11706"/>
      <c r="BF11706"/>
      <c r="BG11706"/>
    </row>
    <row r="11707" spans="57:59" x14ac:dyDescent="0.25">
      <c r="BE11707"/>
      <c r="BF11707"/>
      <c r="BG11707"/>
    </row>
    <row r="11708" spans="57:59" x14ac:dyDescent="0.25">
      <c r="BE11708"/>
      <c r="BF11708"/>
      <c r="BG11708"/>
    </row>
    <row r="11709" spans="57:59" x14ac:dyDescent="0.25">
      <c r="BE11709"/>
      <c r="BF11709"/>
      <c r="BG11709"/>
    </row>
    <row r="11710" spans="57:59" x14ac:dyDescent="0.25">
      <c r="BE11710"/>
      <c r="BF11710"/>
      <c r="BG11710"/>
    </row>
    <row r="11711" spans="57:59" x14ac:dyDescent="0.25">
      <c r="BE11711"/>
      <c r="BF11711"/>
      <c r="BG11711"/>
    </row>
    <row r="11712" spans="57:59" x14ac:dyDescent="0.25">
      <c r="BE11712"/>
      <c r="BF11712"/>
      <c r="BG11712"/>
    </row>
    <row r="11713" spans="57:59" x14ac:dyDescent="0.25">
      <c r="BE11713"/>
      <c r="BF11713"/>
      <c r="BG11713"/>
    </row>
    <row r="11714" spans="57:59" x14ac:dyDescent="0.25">
      <c r="BE11714"/>
      <c r="BF11714"/>
      <c r="BG11714"/>
    </row>
    <row r="11715" spans="57:59" x14ac:dyDescent="0.25">
      <c r="BE11715"/>
      <c r="BF11715"/>
      <c r="BG11715"/>
    </row>
    <row r="11716" spans="57:59" x14ac:dyDescent="0.25">
      <c r="BE11716"/>
      <c r="BF11716"/>
      <c r="BG11716"/>
    </row>
    <row r="11717" spans="57:59" x14ac:dyDescent="0.25">
      <c r="BE11717"/>
      <c r="BF11717"/>
      <c r="BG11717"/>
    </row>
    <row r="11718" spans="57:59" x14ac:dyDescent="0.25">
      <c r="BE11718"/>
      <c r="BF11718"/>
      <c r="BG11718"/>
    </row>
    <row r="11719" spans="57:59" x14ac:dyDescent="0.25">
      <c r="BE11719"/>
      <c r="BF11719"/>
      <c r="BG11719"/>
    </row>
    <row r="11720" spans="57:59" x14ac:dyDescent="0.25">
      <c r="BE11720"/>
      <c r="BF11720"/>
      <c r="BG11720"/>
    </row>
    <row r="11721" spans="57:59" x14ac:dyDescent="0.25">
      <c r="BE11721"/>
      <c r="BF11721"/>
      <c r="BG11721"/>
    </row>
    <row r="11722" spans="57:59" x14ac:dyDescent="0.25">
      <c r="BE11722"/>
      <c r="BF11722"/>
      <c r="BG11722"/>
    </row>
    <row r="11723" spans="57:59" x14ac:dyDescent="0.25">
      <c r="BE11723"/>
      <c r="BF11723"/>
      <c r="BG11723"/>
    </row>
    <row r="11724" spans="57:59" x14ac:dyDescent="0.25">
      <c r="BE11724"/>
      <c r="BF11724"/>
      <c r="BG11724"/>
    </row>
    <row r="11725" spans="57:59" x14ac:dyDescent="0.25">
      <c r="BE11725"/>
      <c r="BF11725"/>
      <c r="BG11725"/>
    </row>
    <row r="11726" spans="57:59" x14ac:dyDescent="0.25">
      <c r="BE11726"/>
      <c r="BF11726"/>
      <c r="BG11726"/>
    </row>
    <row r="11727" spans="57:59" x14ac:dyDescent="0.25">
      <c r="BE11727"/>
      <c r="BF11727"/>
      <c r="BG11727"/>
    </row>
    <row r="11728" spans="57:59" x14ac:dyDescent="0.25">
      <c r="BE11728"/>
      <c r="BF11728"/>
      <c r="BG11728"/>
    </row>
    <row r="11729" spans="57:59" x14ac:dyDescent="0.25">
      <c r="BE11729"/>
      <c r="BF11729"/>
      <c r="BG11729"/>
    </row>
    <row r="11730" spans="57:59" x14ac:dyDescent="0.25">
      <c r="BE11730"/>
      <c r="BF11730"/>
      <c r="BG11730"/>
    </row>
    <row r="11731" spans="57:59" x14ac:dyDescent="0.25">
      <c r="BE11731"/>
      <c r="BF11731"/>
      <c r="BG11731"/>
    </row>
    <row r="11732" spans="57:59" x14ac:dyDescent="0.25">
      <c r="BE11732"/>
      <c r="BF11732"/>
      <c r="BG11732"/>
    </row>
    <row r="11733" spans="57:59" x14ac:dyDescent="0.25">
      <c r="BE11733"/>
      <c r="BF11733"/>
      <c r="BG11733"/>
    </row>
    <row r="11734" spans="57:59" x14ac:dyDescent="0.25">
      <c r="BE11734"/>
      <c r="BF11734"/>
      <c r="BG11734"/>
    </row>
    <row r="11735" spans="57:59" x14ac:dyDescent="0.25">
      <c r="BE11735"/>
      <c r="BF11735"/>
      <c r="BG11735"/>
    </row>
    <row r="11736" spans="57:59" x14ac:dyDescent="0.25">
      <c r="BE11736"/>
      <c r="BF11736"/>
      <c r="BG11736"/>
    </row>
    <row r="11737" spans="57:59" x14ac:dyDescent="0.25">
      <c r="BE11737"/>
      <c r="BF11737"/>
      <c r="BG11737"/>
    </row>
    <row r="11738" spans="57:59" x14ac:dyDescent="0.25">
      <c r="BE11738"/>
      <c r="BF11738"/>
      <c r="BG11738"/>
    </row>
    <row r="11739" spans="57:59" x14ac:dyDescent="0.25">
      <c r="BE11739"/>
      <c r="BF11739"/>
      <c r="BG11739"/>
    </row>
    <row r="11740" spans="57:59" x14ac:dyDescent="0.25">
      <c r="BE11740"/>
      <c r="BF11740"/>
      <c r="BG11740"/>
    </row>
    <row r="11741" spans="57:59" x14ac:dyDescent="0.25">
      <c r="BE11741"/>
      <c r="BF11741"/>
      <c r="BG11741"/>
    </row>
    <row r="11742" spans="57:59" x14ac:dyDescent="0.25">
      <c r="BE11742"/>
      <c r="BF11742"/>
      <c r="BG11742"/>
    </row>
    <row r="11743" spans="57:59" x14ac:dyDescent="0.25">
      <c r="BE11743"/>
      <c r="BF11743"/>
      <c r="BG11743"/>
    </row>
    <row r="11744" spans="57:59" x14ac:dyDescent="0.25">
      <c r="BE11744"/>
      <c r="BF11744"/>
      <c r="BG11744"/>
    </row>
    <row r="11745" spans="57:59" x14ac:dyDescent="0.25">
      <c r="BE11745"/>
      <c r="BF11745"/>
      <c r="BG11745"/>
    </row>
    <row r="11746" spans="57:59" x14ac:dyDescent="0.25">
      <c r="BE11746"/>
      <c r="BF11746"/>
      <c r="BG11746"/>
    </row>
    <row r="11747" spans="57:59" x14ac:dyDescent="0.25">
      <c r="BE11747"/>
      <c r="BF11747"/>
      <c r="BG11747"/>
    </row>
    <row r="11748" spans="57:59" x14ac:dyDescent="0.25">
      <c r="BE11748"/>
      <c r="BF11748"/>
      <c r="BG11748"/>
    </row>
    <row r="11749" spans="57:59" x14ac:dyDescent="0.25">
      <c r="BE11749"/>
      <c r="BF11749"/>
      <c r="BG11749"/>
    </row>
    <row r="11750" spans="57:59" x14ac:dyDescent="0.25">
      <c r="BE11750"/>
      <c r="BF11750"/>
      <c r="BG11750"/>
    </row>
    <row r="11751" spans="57:59" x14ac:dyDescent="0.25">
      <c r="BE11751"/>
      <c r="BF11751"/>
      <c r="BG11751"/>
    </row>
    <row r="11752" spans="57:59" x14ac:dyDescent="0.25">
      <c r="BE11752"/>
      <c r="BF11752"/>
      <c r="BG11752"/>
    </row>
    <row r="11753" spans="57:59" x14ac:dyDescent="0.25">
      <c r="BE11753"/>
      <c r="BF11753"/>
      <c r="BG11753"/>
    </row>
    <row r="11754" spans="57:59" x14ac:dyDescent="0.25">
      <c r="BE11754"/>
      <c r="BF11754"/>
      <c r="BG11754"/>
    </row>
    <row r="11755" spans="57:59" x14ac:dyDescent="0.25">
      <c r="BE11755"/>
      <c r="BF11755"/>
      <c r="BG11755"/>
    </row>
    <row r="11756" spans="57:59" x14ac:dyDescent="0.25">
      <c r="BE11756"/>
      <c r="BF11756"/>
      <c r="BG11756"/>
    </row>
    <row r="11757" spans="57:59" x14ac:dyDescent="0.25">
      <c r="BE11757"/>
      <c r="BF11757"/>
      <c r="BG11757"/>
    </row>
    <row r="11758" spans="57:59" x14ac:dyDescent="0.25">
      <c r="BE11758"/>
      <c r="BF11758"/>
      <c r="BG11758"/>
    </row>
    <row r="11759" spans="57:59" x14ac:dyDescent="0.25">
      <c r="BE11759"/>
      <c r="BF11759"/>
      <c r="BG11759"/>
    </row>
    <row r="11760" spans="57:59" x14ac:dyDescent="0.25">
      <c r="BE11760"/>
      <c r="BF11760"/>
      <c r="BG11760"/>
    </row>
    <row r="11761" spans="57:59" x14ac:dyDescent="0.25">
      <c r="BE11761"/>
      <c r="BF11761"/>
      <c r="BG11761"/>
    </row>
    <row r="11762" spans="57:59" x14ac:dyDescent="0.25">
      <c r="BE11762"/>
      <c r="BF11762"/>
      <c r="BG11762"/>
    </row>
    <row r="11763" spans="57:59" x14ac:dyDescent="0.25">
      <c r="BE11763"/>
      <c r="BF11763"/>
      <c r="BG11763"/>
    </row>
    <row r="11764" spans="57:59" x14ac:dyDescent="0.25">
      <c r="BE11764"/>
      <c r="BF11764"/>
      <c r="BG11764"/>
    </row>
    <row r="11765" spans="57:59" x14ac:dyDescent="0.25">
      <c r="BE11765"/>
      <c r="BF11765"/>
      <c r="BG11765"/>
    </row>
    <row r="11766" spans="57:59" x14ac:dyDescent="0.25">
      <c r="BE11766"/>
      <c r="BF11766"/>
      <c r="BG11766"/>
    </row>
    <row r="11767" spans="57:59" x14ac:dyDescent="0.25">
      <c r="BE11767"/>
      <c r="BF11767"/>
      <c r="BG11767"/>
    </row>
    <row r="11768" spans="57:59" x14ac:dyDescent="0.25">
      <c r="BE11768"/>
      <c r="BF11768"/>
      <c r="BG11768"/>
    </row>
    <row r="11769" spans="57:59" x14ac:dyDescent="0.25">
      <c r="BE11769"/>
      <c r="BF11769"/>
      <c r="BG11769"/>
    </row>
    <row r="11770" spans="57:59" x14ac:dyDescent="0.25">
      <c r="BE11770"/>
      <c r="BF11770"/>
      <c r="BG11770"/>
    </row>
    <row r="11771" spans="57:59" x14ac:dyDescent="0.25">
      <c r="BE11771"/>
      <c r="BF11771"/>
      <c r="BG11771"/>
    </row>
    <row r="11772" spans="57:59" x14ac:dyDescent="0.25">
      <c r="BE11772"/>
      <c r="BF11772"/>
      <c r="BG11772"/>
    </row>
    <row r="11773" spans="57:59" x14ac:dyDescent="0.25">
      <c r="BE11773"/>
      <c r="BF11773"/>
      <c r="BG11773"/>
    </row>
    <row r="11774" spans="57:59" x14ac:dyDescent="0.25">
      <c r="BE11774"/>
      <c r="BF11774"/>
      <c r="BG11774"/>
    </row>
    <row r="11775" spans="57:59" x14ac:dyDescent="0.25">
      <c r="BE11775"/>
      <c r="BF11775"/>
      <c r="BG11775"/>
    </row>
    <row r="11776" spans="57:59" x14ac:dyDescent="0.25">
      <c r="BE11776"/>
      <c r="BF11776"/>
      <c r="BG11776"/>
    </row>
    <row r="11777" spans="57:59" x14ac:dyDescent="0.25">
      <c r="BE11777"/>
      <c r="BF11777"/>
      <c r="BG11777"/>
    </row>
    <row r="11778" spans="57:59" x14ac:dyDescent="0.25">
      <c r="BE11778"/>
      <c r="BF11778"/>
      <c r="BG11778"/>
    </row>
    <row r="11779" spans="57:59" x14ac:dyDescent="0.25">
      <c r="BE11779"/>
      <c r="BF11779"/>
      <c r="BG11779"/>
    </row>
    <row r="11780" spans="57:59" x14ac:dyDescent="0.25">
      <c r="BE11780"/>
      <c r="BF11780"/>
      <c r="BG11780"/>
    </row>
    <row r="11781" spans="57:59" x14ac:dyDescent="0.25">
      <c r="BE11781"/>
      <c r="BF11781"/>
      <c r="BG11781"/>
    </row>
    <row r="11782" spans="57:59" x14ac:dyDescent="0.25">
      <c r="BE11782"/>
      <c r="BF11782"/>
      <c r="BG11782"/>
    </row>
    <row r="11783" spans="57:59" x14ac:dyDescent="0.25">
      <c r="BE11783"/>
      <c r="BF11783"/>
      <c r="BG11783"/>
    </row>
    <row r="11784" spans="57:59" x14ac:dyDescent="0.25">
      <c r="BE11784"/>
      <c r="BF11784"/>
      <c r="BG11784"/>
    </row>
    <row r="11785" spans="57:59" x14ac:dyDescent="0.25">
      <c r="BE11785"/>
      <c r="BF11785"/>
      <c r="BG11785"/>
    </row>
    <row r="11786" spans="57:59" x14ac:dyDescent="0.25">
      <c r="BE11786"/>
      <c r="BF11786"/>
      <c r="BG11786"/>
    </row>
    <row r="11787" spans="57:59" x14ac:dyDescent="0.25">
      <c r="BE11787"/>
      <c r="BF11787"/>
      <c r="BG11787"/>
    </row>
    <row r="11788" spans="57:59" x14ac:dyDescent="0.25">
      <c r="BE11788"/>
      <c r="BF11788"/>
      <c r="BG11788"/>
    </row>
    <row r="11789" spans="57:59" x14ac:dyDescent="0.25">
      <c r="BE11789"/>
      <c r="BF11789"/>
      <c r="BG11789"/>
    </row>
    <row r="11790" spans="57:59" x14ac:dyDescent="0.25">
      <c r="BE11790"/>
      <c r="BF11790"/>
      <c r="BG11790"/>
    </row>
    <row r="11791" spans="57:59" x14ac:dyDescent="0.25">
      <c r="BE11791"/>
      <c r="BF11791"/>
      <c r="BG11791"/>
    </row>
    <row r="11792" spans="57:59" x14ac:dyDescent="0.25">
      <c r="BE11792"/>
      <c r="BF11792"/>
      <c r="BG11792"/>
    </row>
    <row r="11793" spans="57:59" x14ac:dyDescent="0.25">
      <c r="BE11793"/>
      <c r="BF11793"/>
      <c r="BG11793"/>
    </row>
    <row r="11794" spans="57:59" x14ac:dyDescent="0.25">
      <c r="BE11794"/>
      <c r="BF11794"/>
      <c r="BG11794"/>
    </row>
    <row r="11795" spans="57:59" x14ac:dyDescent="0.25">
      <c r="BE11795"/>
      <c r="BF11795"/>
      <c r="BG11795"/>
    </row>
    <row r="11796" spans="57:59" x14ac:dyDescent="0.25">
      <c r="BE11796"/>
      <c r="BF11796"/>
      <c r="BG11796"/>
    </row>
    <row r="11797" spans="57:59" x14ac:dyDescent="0.25">
      <c r="BE11797"/>
      <c r="BF11797"/>
      <c r="BG11797"/>
    </row>
    <row r="11798" spans="57:59" x14ac:dyDescent="0.25">
      <c r="BE11798"/>
      <c r="BF11798"/>
      <c r="BG11798"/>
    </row>
    <row r="11799" spans="57:59" x14ac:dyDescent="0.25">
      <c r="BE11799"/>
      <c r="BF11799"/>
      <c r="BG11799"/>
    </row>
    <row r="11800" spans="57:59" x14ac:dyDescent="0.25">
      <c r="BE11800"/>
      <c r="BF11800"/>
      <c r="BG11800"/>
    </row>
    <row r="11801" spans="57:59" x14ac:dyDescent="0.25">
      <c r="BE11801"/>
      <c r="BF11801"/>
      <c r="BG11801"/>
    </row>
    <row r="11802" spans="57:59" x14ac:dyDescent="0.25">
      <c r="BE11802"/>
      <c r="BF11802"/>
      <c r="BG11802"/>
    </row>
    <row r="11803" spans="57:59" x14ac:dyDescent="0.25">
      <c r="BE11803"/>
      <c r="BF11803"/>
      <c r="BG11803"/>
    </row>
    <row r="11804" spans="57:59" x14ac:dyDescent="0.25">
      <c r="BE11804"/>
      <c r="BF11804"/>
      <c r="BG11804"/>
    </row>
    <row r="11805" spans="57:59" x14ac:dyDescent="0.25">
      <c r="BE11805"/>
      <c r="BF11805"/>
      <c r="BG11805"/>
    </row>
    <row r="11806" spans="57:59" x14ac:dyDescent="0.25">
      <c r="BE11806"/>
      <c r="BF11806"/>
      <c r="BG11806"/>
    </row>
    <row r="11807" spans="57:59" x14ac:dyDescent="0.25">
      <c r="BE11807"/>
      <c r="BF11807"/>
      <c r="BG11807"/>
    </row>
    <row r="11808" spans="57:59" x14ac:dyDescent="0.25">
      <c r="BE11808"/>
      <c r="BF11808"/>
      <c r="BG11808"/>
    </row>
    <row r="11809" spans="57:59" x14ac:dyDescent="0.25">
      <c r="BE11809"/>
      <c r="BF11809"/>
      <c r="BG11809"/>
    </row>
    <row r="11810" spans="57:59" x14ac:dyDescent="0.25">
      <c r="BE11810"/>
      <c r="BF11810"/>
      <c r="BG11810"/>
    </row>
    <row r="11811" spans="57:59" x14ac:dyDescent="0.25">
      <c r="BE11811"/>
      <c r="BF11811"/>
      <c r="BG11811"/>
    </row>
    <row r="11812" spans="57:59" x14ac:dyDescent="0.25">
      <c r="BE11812"/>
      <c r="BF11812"/>
      <c r="BG11812"/>
    </row>
    <row r="11813" spans="57:59" x14ac:dyDescent="0.25">
      <c r="BE11813"/>
      <c r="BF11813"/>
      <c r="BG11813"/>
    </row>
    <row r="11814" spans="57:59" x14ac:dyDescent="0.25">
      <c r="BE11814"/>
      <c r="BF11814"/>
      <c r="BG11814"/>
    </row>
    <row r="11815" spans="57:59" x14ac:dyDescent="0.25">
      <c r="BE11815"/>
      <c r="BF11815"/>
      <c r="BG11815"/>
    </row>
    <row r="11816" spans="57:59" x14ac:dyDescent="0.25">
      <c r="BE11816"/>
      <c r="BF11816"/>
      <c r="BG11816"/>
    </row>
    <row r="11817" spans="57:59" x14ac:dyDescent="0.25">
      <c r="BE11817"/>
      <c r="BF11817"/>
      <c r="BG11817"/>
    </row>
    <row r="11818" spans="57:59" x14ac:dyDescent="0.25">
      <c r="BE11818"/>
      <c r="BF11818"/>
      <c r="BG11818"/>
    </row>
    <row r="11819" spans="57:59" x14ac:dyDescent="0.25">
      <c r="BE11819"/>
      <c r="BF11819"/>
      <c r="BG11819"/>
    </row>
    <row r="11820" spans="57:59" x14ac:dyDescent="0.25">
      <c r="BE11820"/>
      <c r="BF11820"/>
      <c r="BG11820"/>
    </row>
    <row r="11821" spans="57:59" x14ac:dyDescent="0.25">
      <c r="BE11821"/>
      <c r="BF11821"/>
      <c r="BG11821"/>
    </row>
    <row r="11822" spans="57:59" x14ac:dyDescent="0.25">
      <c r="BE11822"/>
      <c r="BF11822"/>
      <c r="BG11822"/>
    </row>
    <row r="11823" spans="57:59" x14ac:dyDescent="0.25">
      <c r="BE11823"/>
      <c r="BF11823"/>
      <c r="BG11823"/>
    </row>
    <row r="11824" spans="57:59" x14ac:dyDescent="0.25">
      <c r="BE11824"/>
      <c r="BF11824"/>
      <c r="BG11824"/>
    </row>
    <row r="11825" spans="57:59" x14ac:dyDescent="0.25">
      <c r="BE11825"/>
      <c r="BF11825"/>
      <c r="BG11825"/>
    </row>
    <row r="11826" spans="57:59" x14ac:dyDescent="0.25">
      <c r="BE11826"/>
      <c r="BF11826"/>
      <c r="BG11826"/>
    </row>
    <row r="11827" spans="57:59" x14ac:dyDescent="0.25">
      <c r="BE11827"/>
      <c r="BF11827"/>
      <c r="BG11827"/>
    </row>
    <row r="11828" spans="57:59" x14ac:dyDescent="0.25">
      <c r="BE11828"/>
      <c r="BF11828"/>
      <c r="BG11828"/>
    </row>
    <row r="11829" spans="57:59" x14ac:dyDescent="0.25">
      <c r="BE11829"/>
      <c r="BF11829"/>
      <c r="BG11829"/>
    </row>
    <row r="11830" spans="57:59" x14ac:dyDescent="0.25">
      <c r="BE11830"/>
      <c r="BF11830"/>
      <c r="BG11830"/>
    </row>
    <row r="11831" spans="57:59" x14ac:dyDescent="0.25">
      <c r="BE11831"/>
      <c r="BF11831"/>
      <c r="BG11831"/>
    </row>
    <row r="11832" spans="57:59" x14ac:dyDescent="0.25">
      <c r="BE11832"/>
      <c r="BF11832"/>
      <c r="BG11832"/>
    </row>
    <row r="11833" spans="57:59" x14ac:dyDescent="0.25">
      <c r="BE11833"/>
      <c r="BF11833"/>
      <c r="BG11833"/>
    </row>
    <row r="11834" spans="57:59" x14ac:dyDescent="0.25">
      <c r="BE11834"/>
      <c r="BF11834"/>
      <c r="BG11834"/>
    </row>
    <row r="11835" spans="57:59" x14ac:dyDescent="0.25">
      <c r="BE11835"/>
      <c r="BF11835"/>
      <c r="BG11835"/>
    </row>
    <row r="11836" spans="57:59" x14ac:dyDescent="0.25">
      <c r="BE11836"/>
      <c r="BF11836"/>
      <c r="BG11836"/>
    </row>
    <row r="11837" spans="57:59" x14ac:dyDescent="0.25">
      <c r="BE11837"/>
      <c r="BF11837"/>
      <c r="BG11837"/>
    </row>
    <row r="11838" spans="57:59" x14ac:dyDescent="0.25">
      <c r="BE11838"/>
      <c r="BF11838"/>
      <c r="BG11838"/>
    </row>
    <row r="11839" spans="57:59" x14ac:dyDescent="0.25">
      <c r="BE11839"/>
      <c r="BF11839"/>
      <c r="BG11839"/>
    </row>
    <row r="11840" spans="57:59" x14ac:dyDescent="0.25">
      <c r="BE11840"/>
      <c r="BF11840"/>
      <c r="BG11840"/>
    </row>
    <row r="11841" spans="57:59" x14ac:dyDescent="0.25">
      <c r="BE11841"/>
      <c r="BF11841"/>
      <c r="BG11841"/>
    </row>
    <row r="11842" spans="57:59" x14ac:dyDescent="0.25">
      <c r="BE11842"/>
      <c r="BF11842"/>
      <c r="BG11842"/>
    </row>
    <row r="11843" spans="57:59" x14ac:dyDescent="0.25">
      <c r="BE11843"/>
      <c r="BF11843"/>
      <c r="BG11843"/>
    </row>
    <row r="11844" spans="57:59" x14ac:dyDescent="0.25">
      <c r="BE11844"/>
      <c r="BF11844"/>
      <c r="BG11844"/>
    </row>
    <row r="11845" spans="57:59" x14ac:dyDescent="0.25">
      <c r="BE11845"/>
      <c r="BF11845"/>
      <c r="BG11845"/>
    </row>
    <row r="11846" spans="57:59" x14ac:dyDescent="0.25">
      <c r="BE11846"/>
      <c r="BF11846"/>
      <c r="BG11846"/>
    </row>
    <row r="11847" spans="57:59" x14ac:dyDescent="0.25">
      <c r="BE11847"/>
      <c r="BF11847"/>
      <c r="BG11847"/>
    </row>
    <row r="11848" spans="57:59" x14ac:dyDescent="0.25">
      <c r="BE11848"/>
      <c r="BF11848"/>
      <c r="BG11848"/>
    </row>
    <row r="11849" spans="57:59" x14ac:dyDescent="0.25">
      <c r="BE11849"/>
      <c r="BF11849"/>
      <c r="BG11849"/>
    </row>
    <row r="11850" spans="57:59" x14ac:dyDescent="0.25">
      <c r="BE11850"/>
      <c r="BF11850"/>
      <c r="BG11850"/>
    </row>
    <row r="11851" spans="57:59" x14ac:dyDescent="0.25">
      <c r="BE11851"/>
      <c r="BF11851"/>
      <c r="BG11851"/>
    </row>
    <row r="11852" spans="57:59" x14ac:dyDescent="0.25">
      <c r="BE11852"/>
      <c r="BF11852"/>
      <c r="BG11852"/>
    </row>
    <row r="11853" spans="57:59" x14ac:dyDescent="0.25">
      <c r="BE11853"/>
      <c r="BF11853"/>
      <c r="BG11853"/>
    </row>
    <row r="11854" spans="57:59" x14ac:dyDescent="0.25">
      <c r="BE11854"/>
      <c r="BF11854"/>
      <c r="BG11854"/>
    </row>
    <row r="11855" spans="57:59" x14ac:dyDescent="0.25">
      <c r="BE11855"/>
      <c r="BF11855"/>
      <c r="BG11855"/>
    </row>
    <row r="11856" spans="57:59" x14ac:dyDescent="0.25">
      <c r="BE11856"/>
      <c r="BF11856"/>
      <c r="BG11856"/>
    </row>
    <row r="11857" spans="57:59" x14ac:dyDescent="0.25">
      <c r="BE11857"/>
      <c r="BF11857"/>
      <c r="BG11857"/>
    </row>
    <row r="11858" spans="57:59" x14ac:dyDescent="0.25">
      <c r="BE11858"/>
      <c r="BF11858"/>
      <c r="BG11858"/>
    </row>
    <row r="11859" spans="57:59" x14ac:dyDescent="0.25">
      <c r="BE11859"/>
      <c r="BF11859"/>
      <c r="BG11859"/>
    </row>
    <row r="11860" spans="57:59" x14ac:dyDescent="0.25">
      <c r="BE11860"/>
      <c r="BF11860"/>
      <c r="BG11860"/>
    </row>
    <row r="11861" spans="57:59" x14ac:dyDescent="0.25">
      <c r="BE11861"/>
      <c r="BF11861"/>
      <c r="BG11861"/>
    </row>
    <row r="11862" spans="57:59" x14ac:dyDescent="0.25">
      <c r="BE11862"/>
      <c r="BF11862"/>
      <c r="BG11862"/>
    </row>
    <row r="11863" spans="57:59" x14ac:dyDescent="0.25">
      <c r="BE11863"/>
      <c r="BF11863"/>
      <c r="BG11863"/>
    </row>
    <row r="11864" spans="57:59" x14ac:dyDescent="0.25">
      <c r="BE11864"/>
      <c r="BF11864"/>
      <c r="BG11864"/>
    </row>
    <row r="11865" spans="57:59" x14ac:dyDescent="0.25">
      <c r="BE11865"/>
      <c r="BF11865"/>
      <c r="BG11865"/>
    </row>
    <row r="11866" spans="57:59" x14ac:dyDescent="0.25">
      <c r="BE11866"/>
      <c r="BF11866"/>
      <c r="BG11866"/>
    </row>
    <row r="11867" spans="57:59" x14ac:dyDescent="0.25">
      <c r="BE11867"/>
      <c r="BF11867"/>
      <c r="BG11867"/>
    </row>
    <row r="11868" spans="57:59" x14ac:dyDescent="0.25">
      <c r="BE11868"/>
      <c r="BF11868"/>
      <c r="BG11868"/>
    </row>
    <row r="11869" spans="57:59" x14ac:dyDescent="0.25">
      <c r="BE11869"/>
      <c r="BF11869"/>
      <c r="BG11869"/>
    </row>
    <row r="11870" spans="57:59" x14ac:dyDescent="0.25">
      <c r="BE11870"/>
      <c r="BF11870"/>
      <c r="BG11870"/>
    </row>
    <row r="11871" spans="57:59" x14ac:dyDescent="0.25">
      <c r="BE11871"/>
      <c r="BF11871"/>
      <c r="BG11871"/>
    </row>
    <row r="11872" spans="57:59" x14ac:dyDescent="0.25">
      <c r="BE11872"/>
      <c r="BF11872"/>
      <c r="BG11872"/>
    </row>
    <row r="11873" spans="57:59" x14ac:dyDescent="0.25">
      <c r="BE11873"/>
      <c r="BF11873"/>
      <c r="BG11873"/>
    </row>
    <row r="11874" spans="57:59" x14ac:dyDescent="0.25">
      <c r="BE11874"/>
      <c r="BF11874"/>
      <c r="BG11874"/>
    </row>
    <row r="11875" spans="57:59" x14ac:dyDescent="0.25">
      <c r="BE11875"/>
      <c r="BF11875"/>
      <c r="BG11875"/>
    </row>
    <row r="11876" spans="57:59" x14ac:dyDescent="0.25">
      <c r="BE11876"/>
      <c r="BF11876"/>
      <c r="BG11876"/>
    </row>
    <row r="11877" spans="57:59" x14ac:dyDescent="0.25">
      <c r="BE11877"/>
      <c r="BF11877"/>
      <c r="BG11877"/>
    </row>
    <row r="11878" spans="57:59" x14ac:dyDescent="0.25">
      <c r="BE11878"/>
      <c r="BF11878"/>
      <c r="BG11878"/>
    </row>
    <row r="11879" spans="57:59" x14ac:dyDescent="0.25">
      <c r="BE11879"/>
      <c r="BF11879"/>
      <c r="BG11879"/>
    </row>
    <row r="11880" spans="57:59" x14ac:dyDescent="0.25">
      <c r="BE11880"/>
      <c r="BF11880"/>
      <c r="BG11880"/>
    </row>
    <row r="11881" spans="57:59" x14ac:dyDescent="0.25">
      <c r="BE11881"/>
      <c r="BF11881"/>
      <c r="BG11881"/>
    </row>
    <row r="11882" spans="57:59" x14ac:dyDescent="0.25">
      <c r="BE11882"/>
      <c r="BF11882"/>
      <c r="BG11882"/>
    </row>
    <row r="11883" spans="57:59" x14ac:dyDescent="0.25">
      <c r="BE11883"/>
      <c r="BF11883"/>
      <c r="BG11883"/>
    </row>
    <row r="11884" spans="57:59" x14ac:dyDescent="0.25">
      <c r="BE11884"/>
      <c r="BF11884"/>
      <c r="BG11884"/>
    </row>
    <row r="11885" spans="57:59" x14ac:dyDescent="0.25">
      <c r="BE11885"/>
      <c r="BF11885"/>
      <c r="BG11885"/>
    </row>
    <row r="11886" spans="57:59" x14ac:dyDescent="0.25">
      <c r="BE11886"/>
      <c r="BF11886"/>
      <c r="BG11886"/>
    </row>
    <row r="11887" spans="57:59" x14ac:dyDescent="0.25">
      <c r="BE11887"/>
      <c r="BF11887"/>
      <c r="BG11887"/>
    </row>
    <row r="11888" spans="57:59" x14ac:dyDescent="0.25">
      <c r="BE11888"/>
      <c r="BF11888"/>
      <c r="BG11888"/>
    </row>
    <row r="11889" spans="57:59" x14ac:dyDescent="0.25">
      <c r="BE11889"/>
      <c r="BF11889"/>
      <c r="BG11889"/>
    </row>
    <row r="11890" spans="57:59" x14ac:dyDescent="0.25">
      <c r="BE11890"/>
      <c r="BF11890"/>
      <c r="BG11890"/>
    </row>
    <row r="11891" spans="57:59" x14ac:dyDescent="0.25">
      <c r="BE11891"/>
      <c r="BF11891"/>
      <c r="BG11891"/>
    </row>
    <row r="11892" spans="57:59" x14ac:dyDescent="0.25">
      <c r="BE11892"/>
      <c r="BF11892"/>
      <c r="BG11892"/>
    </row>
    <row r="11893" spans="57:59" x14ac:dyDescent="0.25">
      <c r="BE11893"/>
      <c r="BF11893"/>
      <c r="BG11893"/>
    </row>
    <row r="11894" spans="57:59" x14ac:dyDescent="0.25">
      <c r="BE11894"/>
      <c r="BF11894"/>
      <c r="BG11894"/>
    </row>
    <row r="11895" spans="57:59" x14ac:dyDescent="0.25">
      <c r="BE11895"/>
      <c r="BF11895"/>
      <c r="BG11895"/>
    </row>
    <row r="11896" spans="57:59" x14ac:dyDescent="0.25">
      <c r="BE11896"/>
      <c r="BF11896"/>
      <c r="BG11896"/>
    </row>
    <row r="11897" spans="57:59" x14ac:dyDescent="0.25">
      <c r="BE11897"/>
      <c r="BF11897"/>
      <c r="BG11897"/>
    </row>
    <row r="11898" spans="57:59" x14ac:dyDescent="0.25">
      <c r="BE11898"/>
      <c r="BF11898"/>
      <c r="BG11898"/>
    </row>
    <row r="11899" spans="57:59" x14ac:dyDescent="0.25">
      <c r="BE11899"/>
      <c r="BF11899"/>
      <c r="BG11899"/>
    </row>
    <row r="11900" spans="57:59" x14ac:dyDescent="0.25">
      <c r="BE11900"/>
      <c r="BF11900"/>
      <c r="BG11900"/>
    </row>
    <row r="11901" spans="57:59" x14ac:dyDescent="0.25">
      <c r="BE11901"/>
      <c r="BF11901"/>
      <c r="BG11901"/>
    </row>
    <row r="11902" spans="57:59" x14ac:dyDescent="0.25">
      <c r="BE11902"/>
      <c r="BF11902"/>
      <c r="BG11902"/>
    </row>
    <row r="11903" spans="57:59" x14ac:dyDescent="0.25">
      <c r="BE11903"/>
      <c r="BF11903"/>
      <c r="BG11903"/>
    </row>
    <row r="11904" spans="57:59" x14ac:dyDescent="0.25">
      <c r="BE11904"/>
      <c r="BF11904"/>
      <c r="BG11904"/>
    </row>
    <row r="11905" spans="57:59" x14ac:dyDescent="0.25">
      <c r="BE11905"/>
      <c r="BF11905"/>
      <c r="BG11905"/>
    </row>
    <row r="11906" spans="57:59" x14ac:dyDescent="0.25">
      <c r="BE11906"/>
      <c r="BF11906"/>
      <c r="BG11906"/>
    </row>
    <row r="11907" spans="57:59" x14ac:dyDescent="0.25">
      <c r="BE11907"/>
      <c r="BF11907"/>
      <c r="BG11907"/>
    </row>
    <row r="11908" spans="57:59" x14ac:dyDescent="0.25">
      <c r="BE11908"/>
      <c r="BF11908"/>
      <c r="BG11908"/>
    </row>
    <row r="11909" spans="57:59" x14ac:dyDescent="0.25">
      <c r="BE11909"/>
      <c r="BF11909"/>
      <c r="BG11909"/>
    </row>
    <row r="11910" spans="57:59" x14ac:dyDescent="0.25">
      <c r="BE11910"/>
      <c r="BF11910"/>
      <c r="BG11910"/>
    </row>
    <row r="11911" spans="57:59" x14ac:dyDescent="0.25">
      <c r="BE11911"/>
      <c r="BF11911"/>
      <c r="BG11911"/>
    </row>
    <row r="11912" spans="57:59" x14ac:dyDescent="0.25">
      <c r="BE11912"/>
      <c r="BF11912"/>
      <c r="BG11912"/>
    </row>
    <row r="11913" spans="57:59" x14ac:dyDescent="0.25">
      <c r="BE11913"/>
      <c r="BF11913"/>
      <c r="BG11913"/>
    </row>
    <row r="11914" spans="57:59" x14ac:dyDescent="0.25">
      <c r="BE11914"/>
      <c r="BF11914"/>
      <c r="BG11914"/>
    </row>
    <row r="11915" spans="57:59" x14ac:dyDescent="0.25">
      <c r="BE11915"/>
      <c r="BF11915"/>
      <c r="BG11915"/>
    </row>
    <row r="11916" spans="57:59" x14ac:dyDescent="0.25">
      <c r="BE11916"/>
      <c r="BF11916"/>
      <c r="BG11916"/>
    </row>
    <row r="11917" spans="57:59" x14ac:dyDescent="0.25">
      <c r="BE11917"/>
      <c r="BF11917"/>
      <c r="BG11917"/>
    </row>
    <row r="11918" spans="57:59" x14ac:dyDescent="0.25">
      <c r="BE11918"/>
      <c r="BF11918"/>
      <c r="BG11918"/>
    </row>
    <row r="11919" spans="57:59" x14ac:dyDescent="0.25">
      <c r="BE11919"/>
      <c r="BF11919"/>
      <c r="BG11919"/>
    </row>
    <row r="11920" spans="57:59" x14ac:dyDescent="0.25">
      <c r="BE11920"/>
      <c r="BF11920"/>
      <c r="BG11920"/>
    </row>
    <row r="11921" spans="57:59" x14ac:dyDescent="0.25">
      <c r="BE11921"/>
      <c r="BF11921"/>
      <c r="BG11921"/>
    </row>
    <row r="11922" spans="57:59" x14ac:dyDescent="0.25">
      <c r="BE11922"/>
      <c r="BF11922"/>
      <c r="BG11922"/>
    </row>
    <row r="11923" spans="57:59" x14ac:dyDescent="0.25">
      <c r="BE11923"/>
      <c r="BF11923"/>
      <c r="BG11923"/>
    </row>
    <row r="11924" spans="57:59" x14ac:dyDescent="0.25">
      <c r="BE11924"/>
      <c r="BF11924"/>
      <c r="BG11924"/>
    </row>
    <row r="11925" spans="57:59" x14ac:dyDescent="0.25">
      <c r="BE11925"/>
      <c r="BF11925"/>
      <c r="BG11925"/>
    </row>
    <row r="11926" spans="57:59" x14ac:dyDescent="0.25">
      <c r="BE11926"/>
      <c r="BF11926"/>
      <c r="BG11926"/>
    </row>
    <row r="11927" spans="57:59" x14ac:dyDescent="0.25">
      <c r="BE11927"/>
      <c r="BF11927"/>
      <c r="BG11927"/>
    </row>
    <row r="11928" spans="57:59" x14ac:dyDescent="0.25">
      <c r="BE11928"/>
      <c r="BF11928"/>
      <c r="BG11928"/>
    </row>
    <row r="11929" spans="57:59" x14ac:dyDescent="0.25">
      <c r="BE11929"/>
      <c r="BF11929"/>
      <c r="BG11929"/>
    </row>
    <row r="11930" spans="57:59" x14ac:dyDescent="0.25">
      <c r="BE11930"/>
      <c r="BF11930"/>
      <c r="BG11930"/>
    </row>
    <row r="11931" spans="57:59" x14ac:dyDescent="0.25">
      <c r="BE11931"/>
      <c r="BF11931"/>
      <c r="BG11931"/>
    </row>
    <row r="11932" spans="57:59" x14ac:dyDescent="0.25">
      <c r="BE11932"/>
      <c r="BF11932"/>
      <c r="BG11932"/>
    </row>
    <row r="11933" spans="57:59" x14ac:dyDescent="0.25">
      <c r="BE11933"/>
      <c r="BF11933"/>
      <c r="BG11933"/>
    </row>
    <row r="11934" spans="57:59" x14ac:dyDescent="0.25">
      <c r="BE11934"/>
      <c r="BF11934"/>
      <c r="BG11934"/>
    </row>
    <row r="11935" spans="57:59" x14ac:dyDescent="0.25">
      <c r="BE11935"/>
      <c r="BF11935"/>
      <c r="BG11935"/>
    </row>
    <row r="11936" spans="57:59" x14ac:dyDescent="0.25">
      <c r="BE11936"/>
      <c r="BF11936"/>
      <c r="BG11936"/>
    </row>
    <row r="11937" spans="57:59" x14ac:dyDescent="0.25">
      <c r="BE11937"/>
      <c r="BF11937"/>
      <c r="BG11937"/>
    </row>
    <row r="11938" spans="57:59" x14ac:dyDescent="0.25">
      <c r="BE11938"/>
      <c r="BF11938"/>
      <c r="BG11938"/>
    </row>
    <row r="11939" spans="57:59" x14ac:dyDescent="0.25">
      <c r="BE11939"/>
      <c r="BF11939"/>
      <c r="BG11939"/>
    </row>
    <row r="11940" spans="57:59" x14ac:dyDescent="0.25">
      <c r="BE11940"/>
      <c r="BF11940"/>
      <c r="BG11940"/>
    </row>
    <row r="11941" spans="57:59" x14ac:dyDescent="0.25">
      <c r="BE11941"/>
      <c r="BF11941"/>
      <c r="BG11941"/>
    </row>
    <row r="11942" spans="57:59" x14ac:dyDescent="0.25">
      <c r="BE11942"/>
      <c r="BF11942"/>
      <c r="BG11942"/>
    </row>
    <row r="11943" spans="57:59" x14ac:dyDescent="0.25">
      <c r="BE11943"/>
      <c r="BF11943"/>
      <c r="BG11943"/>
    </row>
    <row r="11944" spans="57:59" x14ac:dyDescent="0.25">
      <c r="BE11944"/>
      <c r="BF11944"/>
      <c r="BG11944"/>
    </row>
    <row r="11945" spans="57:59" x14ac:dyDescent="0.25">
      <c r="BE11945"/>
      <c r="BF11945"/>
      <c r="BG11945"/>
    </row>
    <row r="11946" spans="57:59" x14ac:dyDescent="0.25">
      <c r="BE11946"/>
      <c r="BF11946"/>
      <c r="BG11946"/>
    </row>
    <row r="11947" spans="57:59" x14ac:dyDescent="0.25">
      <c r="BE11947"/>
      <c r="BF11947"/>
      <c r="BG11947"/>
    </row>
    <row r="11948" spans="57:59" x14ac:dyDescent="0.25">
      <c r="BE11948"/>
      <c r="BF11948"/>
      <c r="BG11948"/>
    </row>
    <row r="11949" spans="57:59" x14ac:dyDescent="0.25">
      <c r="BE11949"/>
      <c r="BF11949"/>
      <c r="BG11949"/>
    </row>
    <row r="11950" spans="57:59" x14ac:dyDescent="0.25">
      <c r="BE11950"/>
      <c r="BF11950"/>
      <c r="BG11950"/>
    </row>
    <row r="11951" spans="57:59" x14ac:dyDescent="0.25">
      <c r="BE11951"/>
      <c r="BF11951"/>
      <c r="BG11951"/>
    </row>
    <row r="11952" spans="57:59" x14ac:dyDescent="0.25">
      <c r="BE11952"/>
      <c r="BF11952"/>
      <c r="BG11952"/>
    </row>
    <row r="11953" spans="57:59" x14ac:dyDescent="0.25">
      <c r="BE11953"/>
      <c r="BF11953"/>
      <c r="BG11953"/>
    </row>
    <row r="11954" spans="57:59" x14ac:dyDescent="0.25">
      <c r="BE11954"/>
      <c r="BF11954"/>
      <c r="BG11954"/>
    </row>
    <row r="11955" spans="57:59" x14ac:dyDescent="0.25">
      <c r="BE11955"/>
      <c r="BF11955"/>
      <c r="BG11955"/>
    </row>
    <row r="11956" spans="57:59" x14ac:dyDescent="0.25">
      <c r="BE11956"/>
      <c r="BF11956"/>
      <c r="BG11956"/>
    </row>
    <row r="11957" spans="57:59" x14ac:dyDescent="0.25">
      <c r="BE11957"/>
      <c r="BF11957"/>
      <c r="BG11957"/>
    </row>
    <row r="11958" spans="57:59" x14ac:dyDescent="0.25">
      <c r="BE11958"/>
      <c r="BF11958"/>
      <c r="BG11958"/>
    </row>
    <row r="11959" spans="57:59" x14ac:dyDescent="0.25">
      <c r="BE11959"/>
      <c r="BF11959"/>
      <c r="BG11959"/>
    </row>
    <row r="11960" spans="57:59" x14ac:dyDescent="0.25">
      <c r="BE11960"/>
      <c r="BF11960"/>
      <c r="BG11960"/>
    </row>
    <row r="11961" spans="57:59" x14ac:dyDescent="0.25">
      <c r="BE11961"/>
      <c r="BF11961"/>
      <c r="BG11961"/>
    </row>
    <row r="11962" spans="57:59" x14ac:dyDescent="0.25">
      <c r="BE11962"/>
      <c r="BF11962"/>
      <c r="BG11962"/>
    </row>
    <row r="11963" spans="57:59" x14ac:dyDescent="0.25">
      <c r="BE11963"/>
      <c r="BF11963"/>
      <c r="BG11963"/>
    </row>
    <row r="11964" spans="57:59" x14ac:dyDescent="0.25">
      <c r="BE11964"/>
      <c r="BF11964"/>
      <c r="BG11964"/>
    </row>
    <row r="11965" spans="57:59" x14ac:dyDescent="0.25">
      <c r="BE11965"/>
      <c r="BF11965"/>
      <c r="BG11965"/>
    </row>
    <row r="11966" spans="57:59" x14ac:dyDescent="0.25">
      <c r="BE11966"/>
      <c r="BF11966"/>
      <c r="BG11966"/>
    </row>
    <row r="11967" spans="57:59" x14ac:dyDescent="0.25">
      <c r="BE11967"/>
      <c r="BF11967"/>
      <c r="BG11967"/>
    </row>
    <row r="11968" spans="57:59" x14ac:dyDescent="0.25">
      <c r="BE11968"/>
      <c r="BF11968"/>
      <c r="BG11968"/>
    </row>
    <row r="11969" spans="57:59" x14ac:dyDescent="0.25">
      <c r="BE11969"/>
      <c r="BF11969"/>
      <c r="BG11969"/>
    </row>
    <row r="11970" spans="57:59" x14ac:dyDescent="0.25">
      <c r="BE11970"/>
      <c r="BF11970"/>
      <c r="BG11970"/>
    </row>
    <row r="11971" spans="57:59" x14ac:dyDescent="0.25">
      <c r="BE11971"/>
      <c r="BF11971"/>
      <c r="BG11971"/>
    </row>
    <row r="11972" spans="57:59" x14ac:dyDescent="0.25">
      <c r="BE11972"/>
      <c r="BF11972"/>
      <c r="BG11972"/>
    </row>
    <row r="11973" spans="57:59" x14ac:dyDescent="0.25">
      <c r="BE11973"/>
      <c r="BF11973"/>
      <c r="BG11973"/>
    </row>
    <row r="11974" spans="57:59" x14ac:dyDescent="0.25">
      <c r="BE11974"/>
      <c r="BF11974"/>
      <c r="BG11974"/>
    </row>
    <row r="11975" spans="57:59" x14ac:dyDescent="0.25">
      <c r="BE11975"/>
      <c r="BF11975"/>
      <c r="BG11975"/>
    </row>
    <row r="11976" spans="57:59" x14ac:dyDescent="0.25">
      <c r="BE11976"/>
      <c r="BF11976"/>
      <c r="BG11976"/>
    </row>
    <row r="11977" spans="57:59" x14ac:dyDescent="0.25">
      <c r="BE11977"/>
      <c r="BF11977"/>
      <c r="BG11977"/>
    </row>
    <row r="11978" spans="57:59" x14ac:dyDescent="0.25">
      <c r="BE11978"/>
      <c r="BF11978"/>
      <c r="BG11978"/>
    </row>
    <row r="11979" spans="57:59" x14ac:dyDescent="0.25">
      <c r="BE11979"/>
      <c r="BF11979"/>
      <c r="BG11979"/>
    </row>
    <row r="11980" spans="57:59" x14ac:dyDescent="0.25">
      <c r="BE11980"/>
      <c r="BF11980"/>
      <c r="BG11980"/>
    </row>
    <row r="11981" spans="57:59" x14ac:dyDescent="0.25">
      <c r="BE11981"/>
      <c r="BF11981"/>
      <c r="BG11981"/>
    </row>
    <row r="11982" spans="57:59" x14ac:dyDescent="0.25">
      <c r="BE11982"/>
      <c r="BF11982"/>
      <c r="BG11982"/>
    </row>
    <row r="11983" spans="57:59" x14ac:dyDescent="0.25">
      <c r="BE11983"/>
      <c r="BF11983"/>
      <c r="BG11983"/>
    </row>
    <row r="11984" spans="57:59" x14ac:dyDescent="0.25">
      <c r="BE11984"/>
      <c r="BF11984"/>
      <c r="BG11984"/>
    </row>
    <row r="11985" spans="57:59" x14ac:dyDescent="0.25">
      <c r="BE11985"/>
      <c r="BF11985"/>
      <c r="BG11985"/>
    </row>
    <row r="11986" spans="57:59" x14ac:dyDescent="0.25">
      <c r="BE11986"/>
      <c r="BF11986"/>
      <c r="BG11986"/>
    </row>
    <row r="11987" spans="57:59" x14ac:dyDescent="0.25">
      <c r="BE11987"/>
      <c r="BF11987"/>
      <c r="BG11987"/>
    </row>
    <row r="11988" spans="57:59" x14ac:dyDescent="0.25">
      <c r="BE11988"/>
      <c r="BF11988"/>
      <c r="BG11988"/>
    </row>
    <row r="11989" spans="57:59" x14ac:dyDescent="0.25">
      <c r="BE11989"/>
      <c r="BF11989"/>
      <c r="BG11989"/>
    </row>
    <row r="11990" spans="57:59" x14ac:dyDescent="0.25">
      <c r="BE11990"/>
      <c r="BF11990"/>
      <c r="BG11990"/>
    </row>
    <row r="11991" spans="57:59" x14ac:dyDescent="0.25">
      <c r="BE11991"/>
      <c r="BF11991"/>
      <c r="BG11991"/>
    </row>
    <row r="11992" spans="57:59" x14ac:dyDescent="0.25">
      <c r="BE11992"/>
      <c r="BF11992"/>
      <c r="BG11992"/>
    </row>
    <row r="11993" spans="57:59" x14ac:dyDescent="0.25">
      <c r="BE11993"/>
      <c r="BF11993"/>
      <c r="BG11993"/>
    </row>
    <row r="11994" spans="57:59" x14ac:dyDescent="0.25">
      <c r="BE11994"/>
      <c r="BF11994"/>
      <c r="BG11994"/>
    </row>
    <row r="11995" spans="57:59" x14ac:dyDescent="0.25">
      <c r="BE11995"/>
      <c r="BF11995"/>
      <c r="BG11995"/>
    </row>
    <row r="11996" spans="57:59" x14ac:dyDescent="0.25">
      <c r="BE11996"/>
      <c r="BF11996"/>
      <c r="BG11996"/>
    </row>
    <row r="11997" spans="57:59" x14ac:dyDescent="0.25">
      <c r="BE11997"/>
      <c r="BF11997"/>
      <c r="BG11997"/>
    </row>
    <row r="11998" spans="57:59" x14ac:dyDescent="0.25">
      <c r="BE11998"/>
      <c r="BF11998"/>
      <c r="BG11998"/>
    </row>
    <row r="11999" spans="57:59" x14ac:dyDescent="0.25">
      <c r="BE11999"/>
      <c r="BF11999"/>
      <c r="BG11999"/>
    </row>
    <row r="12000" spans="57:59" x14ac:dyDescent="0.25">
      <c r="BE12000"/>
      <c r="BF12000"/>
      <c r="BG12000"/>
    </row>
    <row r="12001" spans="57:59" x14ac:dyDescent="0.25">
      <c r="BE12001"/>
      <c r="BF12001"/>
      <c r="BG12001"/>
    </row>
    <row r="12002" spans="57:59" x14ac:dyDescent="0.25">
      <c r="BE12002"/>
      <c r="BF12002"/>
      <c r="BG12002"/>
    </row>
    <row r="12003" spans="57:59" x14ac:dyDescent="0.25">
      <c r="BE12003"/>
      <c r="BF12003"/>
      <c r="BG12003"/>
    </row>
    <row r="12004" spans="57:59" x14ac:dyDescent="0.25">
      <c r="BE12004"/>
      <c r="BF12004"/>
      <c r="BG12004"/>
    </row>
    <row r="12005" spans="57:59" x14ac:dyDescent="0.25">
      <c r="BE12005"/>
      <c r="BF12005"/>
      <c r="BG12005"/>
    </row>
    <row r="12006" spans="57:59" x14ac:dyDescent="0.25">
      <c r="BE12006"/>
      <c r="BF12006"/>
      <c r="BG12006"/>
    </row>
    <row r="12007" spans="57:59" x14ac:dyDescent="0.25">
      <c r="BE12007"/>
      <c r="BF12007"/>
      <c r="BG12007"/>
    </row>
    <row r="12008" spans="57:59" x14ac:dyDescent="0.25">
      <c r="BE12008"/>
      <c r="BF12008"/>
      <c r="BG12008"/>
    </row>
    <row r="12009" spans="57:59" x14ac:dyDescent="0.25">
      <c r="BE12009"/>
      <c r="BF12009"/>
      <c r="BG12009"/>
    </row>
    <row r="12010" spans="57:59" x14ac:dyDescent="0.25">
      <c r="BE12010"/>
      <c r="BF12010"/>
      <c r="BG12010"/>
    </row>
    <row r="12011" spans="57:59" x14ac:dyDescent="0.25">
      <c r="BE12011"/>
      <c r="BF12011"/>
      <c r="BG12011"/>
    </row>
    <row r="12012" spans="57:59" x14ac:dyDescent="0.25">
      <c r="BE12012"/>
      <c r="BF12012"/>
      <c r="BG12012"/>
    </row>
    <row r="12013" spans="57:59" x14ac:dyDescent="0.25">
      <c r="BE12013"/>
      <c r="BF12013"/>
      <c r="BG12013"/>
    </row>
    <row r="12014" spans="57:59" x14ac:dyDescent="0.25">
      <c r="BE12014"/>
      <c r="BF12014"/>
      <c r="BG12014"/>
    </row>
    <row r="12015" spans="57:59" x14ac:dyDescent="0.25">
      <c r="BE12015"/>
      <c r="BF12015"/>
      <c r="BG12015"/>
    </row>
    <row r="12016" spans="57:59" x14ac:dyDescent="0.25">
      <c r="BE12016"/>
      <c r="BF12016"/>
      <c r="BG12016"/>
    </row>
    <row r="12017" spans="57:59" x14ac:dyDescent="0.25">
      <c r="BE12017"/>
      <c r="BF12017"/>
      <c r="BG12017"/>
    </row>
    <row r="12018" spans="57:59" x14ac:dyDescent="0.25">
      <c r="BE12018"/>
      <c r="BF12018"/>
      <c r="BG12018"/>
    </row>
    <row r="12019" spans="57:59" x14ac:dyDescent="0.25">
      <c r="BE12019"/>
      <c r="BF12019"/>
      <c r="BG12019"/>
    </row>
    <row r="12020" spans="57:59" x14ac:dyDescent="0.25">
      <c r="BE12020"/>
      <c r="BF12020"/>
      <c r="BG12020"/>
    </row>
    <row r="12021" spans="57:59" x14ac:dyDescent="0.25">
      <c r="BE12021"/>
      <c r="BF12021"/>
      <c r="BG12021"/>
    </row>
    <row r="12022" spans="57:59" x14ac:dyDescent="0.25">
      <c r="BE12022"/>
      <c r="BF12022"/>
      <c r="BG12022"/>
    </row>
    <row r="12023" spans="57:59" x14ac:dyDescent="0.25">
      <c r="BE12023"/>
      <c r="BF12023"/>
      <c r="BG12023"/>
    </row>
    <row r="12024" spans="57:59" x14ac:dyDescent="0.25">
      <c r="BE12024"/>
      <c r="BF12024"/>
      <c r="BG12024"/>
    </row>
    <row r="12025" spans="57:59" x14ac:dyDescent="0.25">
      <c r="BE12025"/>
      <c r="BF12025"/>
      <c r="BG12025"/>
    </row>
    <row r="12026" spans="57:59" x14ac:dyDescent="0.25">
      <c r="BE12026"/>
      <c r="BF12026"/>
      <c r="BG12026"/>
    </row>
    <row r="12027" spans="57:59" x14ac:dyDescent="0.25">
      <c r="BE12027"/>
      <c r="BF12027"/>
      <c r="BG12027"/>
    </row>
    <row r="12028" spans="57:59" x14ac:dyDescent="0.25">
      <c r="BE12028"/>
      <c r="BF12028"/>
      <c r="BG12028"/>
    </row>
    <row r="12029" spans="57:59" x14ac:dyDescent="0.25">
      <c r="BE12029"/>
      <c r="BF12029"/>
      <c r="BG12029"/>
    </row>
    <row r="12030" spans="57:59" x14ac:dyDescent="0.25">
      <c r="BE12030"/>
      <c r="BF12030"/>
      <c r="BG12030"/>
    </row>
    <row r="12031" spans="57:59" x14ac:dyDescent="0.25">
      <c r="BE12031"/>
      <c r="BF12031"/>
      <c r="BG12031"/>
    </row>
    <row r="12032" spans="57:59" x14ac:dyDescent="0.25">
      <c r="BE12032"/>
      <c r="BF12032"/>
      <c r="BG12032"/>
    </row>
    <row r="12033" spans="57:59" x14ac:dyDescent="0.25">
      <c r="BE12033"/>
      <c r="BF12033"/>
      <c r="BG12033"/>
    </row>
    <row r="12034" spans="57:59" x14ac:dyDescent="0.25">
      <c r="BE12034"/>
      <c r="BF12034"/>
      <c r="BG12034"/>
    </row>
    <row r="12035" spans="57:59" x14ac:dyDescent="0.25">
      <c r="BE12035"/>
      <c r="BF12035"/>
      <c r="BG12035"/>
    </row>
    <row r="12036" spans="57:59" x14ac:dyDescent="0.25">
      <c r="BE12036"/>
      <c r="BF12036"/>
      <c r="BG12036"/>
    </row>
    <row r="12037" spans="57:59" x14ac:dyDescent="0.25">
      <c r="BE12037"/>
      <c r="BF12037"/>
      <c r="BG12037"/>
    </row>
    <row r="12038" spans="57:59" x14ac:dyDescent="0.25">
      <c r="BE12038"/>
      <c r="BF12038"/>
      <c r="BG12038"/>
    </row>
    <row r="12039" spans="57:59" x14ac:dyDescent="0.25">
      <c r="BE12039"/>
      <c r="BF12039"/>
      <c r="BG12039"/>
    </row>
    <row r="12040" spans="57:59" x14ac:dyDescent="0.25">
      <c r="BE12040"/>
      <c r="BF12040"/>
      <c r="BG12040"/>
    </row>
    <row r="12041" spans="57:59" x14ac:dyDescent="0.25">
      <c r="BE12041"/>
      <c r="BF12041"/>
      <c r="BG12041"/>
    </row>
    <row r="12042" spans="57:59" x14ac:dyDescent="0.25">
      <c r="BE12042"/>
      <c r="BF12042"/>
      <c r="BG12042"/>
    </row>
    <row r="12043" spans="57:59" x14ac:dyDescent="0.25">
      <c r="BE12043"/>
      <c r="BF12043"/>
      <c r="BG12043"/>
    </row>
    <row r="12044" spans="57:59" x14ac:dyDescent="0.25">
      <c r="BE12044"/>
      <c r="BF12044"/>
      <c r="BG12044"/>
    </row>
    <row r="12045" spans="57:59" x14ac:dyDescent="0.25">
      <c r="BE12045"/>
      <c r="BF12045"/>
      <c r="BG12045"/>
    </row>
    <row r="12046" spans="57:59" x14ac:dyDescent="0.25">
      <c r="BE12046"/>
      <c r="BF12046"/>
      <c r="BG12046"/>
    </row>
    <row r="12047" spans="57:59" x14ac:dyDescent="0.25">
      <c r="BE12047"/>
      <c r="BF12047"/>
      <c r="BG12047"/>
    </row>
    <row r="12048" spans="57:59" x14ac:dyDescent="0.25">
      <c r="BE12048"/>
      <c r="BF12048"/>
      <c r="BG12048"/>
    </row>
    <row r="12049" spans="57:59" x14ac:dyDescent="0.25">
      <c r="BE12049"/>
      <c r="BF12049"/>
      <c r="BG12049"/>
    </row>
    <row r="12050" spans="57:59" x14ac:dyDescent="0.25">
      <c r="BE12050"/>
      <c r="BF12050"/>
      <c r="BG12050"/>
    </row>
    <row r="12051" spans="57:59" x14ac:dyDescent="0.25">
      <c r="BE12051"/>
      <c r="BF12051"/>
      <c r="BG12051"/>
    </row>
    <row r="12052" spans="57:59" x14ac:dyDescent="0.25">
      <c r="BE12052"/>
      <c r="BF12052"/>
      <c r="BG12052"/>
    </row>
    <row r="12053" spans="57:59" x14ac:dyDescent="0.25">
      <c r="BE12053"/>
      <c r="BF12053"/>
      <c r="BG12053"/>
    </row>
    <row r="12054" spans="57:59" x14ac:dyDescent="0.25">
      <c r="BE12054"/>
      <c r="BF12054"/>
      <c r="BG12054"/>
    </row>
    <row r="12055" spans="57:59" x14ac:dyDescent="0.25">
      <c r="BE12055"/>
      <c r="BF12055"/>
      <c r="BG12055"/>
    </row>
    <row r="12056" spans="57:59" x14ac:dyDescent="0.25">
      <c r="BE12056"/>
      <c r="BF12056"/>
      <c r="BG12056"/>
    </row>
    <row r="12057" spans="57:59" x14ac:dyDescent="0.25">
      <c r="BE12057"/>
      <c r="BF12057"/>
      <c r="BG12057"/>
    </row>
    <row r="12058" spans="57:59" x14ac:dyDescent="0.25">
      <c r="BE12058"/>
      <c r="BF12058"/>
      <c r="BG12058"/>
    </row>
    <row r="12059" spans="57:59" x14ac:dyDescent="0.25">
      <c r="BE12059"/>
      <c r="BF12059"/>
      <c r="BG12059"/>
    </row>
    <row r="12060" spans="57:59" x14ac:dyDescent="0.25">
      <c r="BE12060"/>
      <c r="BF12060"/>
      <c r="BG12060"/>
    </row>
    <row r="12061" spans="57:59" x14ac:dyDescent="0.25">
      <c r="BE12061"/>
      <c r="BF12061"/>
      <c r="BG12061"/>
    </row>
    <row r="12062" spans="57:59" x14ac:dyDescent="0.25">
      <c r="BE12062"/>
      <c r="BF12062"/>
      <c r="BG12062"/>
    </row>
    <row r="12063" spans="57:59" x14ac:dyDescent="0.25">
      <c r="BE12063"/>
      <c r="BF12063"/>
      <c r="BG12063"/>
    </row>
    <row r="12064" spans="57:59" x14ac:dyDescent="0.25">
      <c r="BE12064"/>
      <c r="BF12064"/>
      <c r="BG12064"/>
    </row>
    <row r="12065" spans="57:59" x14ac:dyDescent="0.25">
      <c r="BE12065"/>
      <c r="BF12065"/>
      <c r="BG12065"/>
    </row>
    <row r="12066" spans="57:59" x14ac:dyDescent="0.25">
      <c r="BE12066"/>
      <c r="BF12066"/>
      <c r="BG12066"/>
    </row>
    <row r="12067" spans="57:59" x14ac:dyDescent="0.25">
      <c r="BE12067"/>
      <c r="BF12067"/>
      <c r="BG12067"/>
    </row>
    <row r="12068" spans="57:59" x14ac:dyDescent="0.25">
      <c r="BE12068"/>
      <c r="BF12068"/>
      <c r="BG12068"/>
    </row>
    <row r="12069" spans="57:59" x14ac:dyDescent="0.25">
      <c r="BE12069"/>
      <c r="BF12069"/>
      <c r="BG12069"/>
    </row>
    <row r="12070" spans="57:59" x14ac:dyDescent="0.25">
      <c r="BE12070"/>
      <c r="BF12070"/>
      <c r="BG12070"/>
    </row>
    <row r="12071" spans="57:59" x14ac:dyDescent="0.25">
      <c r="BE12071"/>
      <c r="BF12071"/>
      <c r="BG12071"/>
    </row>
    <row r="12072" spans="57:59" x14ac:dyDescent="0.25">
      <c r="BE12072"/>
      <c r="BF12072"/>
      <c r="BG12072"/>
    </row>
    <row r="12073" spans="57:59" x14ac:dyDescent="0.25">
      <c r="BE12073"/>
      <c r="BF12073"/>
      <c r="BG12073"/>
    </row>
    <row r="12074" spans="57:59" x14ac:dyDescent="0.25">
      <c r="BE12074"/>
      <c r="BF12074"/>
      <c r="BG12074"/>
    </row>
    <row r="12075" spans="57:59" x14ac:dyDescent="0.25">
      <c r="BE12075"/>
      <c r="BF12075"/>
      <c r="BG12075"/>
    </row>
    <row r="12076" spans="57:59" x14ac:dyDescent="0.25">
      <c r="BE12076"/>
      <c r="BF12076"/>
      <c r="BG12076"/>
    </row>
    <row r="12077" spans="57:59" x14ac:dyDescent="0.25">
      <c r="BE12077"/>
      <c r="BF12077"/>
      <c r="BG12077"/>
    </row>
    <row r="12078" spans="57:59" x14ac:dyDescent="0.25">
      <c r="BE12078"/>
      <c r="BF12078"/>
      <c r="BG12078"/>
    </row>
    <row r="12079" spans="57:59" x14ac:dyDescent="0.25">
      <c r="BE12079"/>
      <c r="BF12079"/>
      <c r="BG12079"/>
    </row>
    <row r="12080" spans="57:59" x14ac:dyDescent="0.25">
      <c r="BE12080"/>
      <c r="BF12080"/>
      <c r="BG12080"/>
    </row>
    <row r="12081" spans="57:59" x14ac:dyDescent="0.25">
      <c r="BE12081"/>
      <c r="BF12081"/>
      <c r="BG12081"/>
    </row>
    <row r="12082" spans="57:59" x14ac:dyDescent="0.25">
      <c r="BE12082"/>
      <c r="BF12082"/>
      <c r="BG12082"/>
    </row>
    <row r="12083" spans="57:59" x14ac:dyDescent="0.25">
      <c r="BE12083"/>
      <c r="BF12083"/>
      <c r="BG12083"/>
    </row>
    <row r="12084" spans="57:59" x14ac:dyDescent="0.25">
      <c r="BE12084"/>
      <c r="BF12084"/>
      <c r="BG12084"/>
    </row>
    <row r="12085" spans="57:59" x14ac:dyDescent="0.25">
      <c r="BE12085"/>
      <c r="BF12085"/>
      <c r="BG12085"/>
    </row>
    <row r="12086" spans="57:59" x14ac:dyDescent="0.25">
      <c r="BE12086"/>
      <c r="BF12086"/>
      <c r="BG12086"/>
    </row>
    <row r="12087" spans="57:59" x14ac:dyDescent="0.25">
      <c r="BE12087"/>
      <c r="BF12087"/>
      <c r="BG12087"/>
    </row>
    <row r="12088" spans="57:59" x14ac:dyDescent="0.25">
      <c r="BE12088"/>
      <c r="BF12088"/>
      <c r="BG12088"/>
    </row>
    <row r="12089" spans="57:59" x14ac:dyDescent="0.25">
      <c r="BE12089"/>
      <c r="BF12089"/>
      <c r="BG12089"/>
    </row>
    <row r="12090" spans="57:59" x14ac:dyDescent="0.25">
      <c r="BE12090"/>
      <c r="BF12090"/>
      <c r="BG12090"/>
    </row>
    <row r="12091" spans="57:59" x14ac:dyDescent="0.25">
      <c r="BE12091"/>
      <c r="BF12091"/>
      <c r="BG12091"/>
    </row>
    <row r="12092" spans="57:59" x14ac:dyDescent="0.25">
      <c r="BE12092"/>
      <c r="BF12092"/>
      <c r="BG12092"/>
    </row>
    <row r="12093" spans="57:59" x14ac:dyDescent="0.25">
      <c r="BE12093"/>
      <c r="BF12093"/>
      <c r="BG12093"/>
    </row>
    <row r="12094" spans="57:59" x14ac:dyDescent="0.25">
      <c r="BE12094"/>
      <c r="BF12094"/>
      <c r="BG12094"/>
    </row>
    <row r="12095" spans="57:59" x14ac:dyDescent="0.25">
      <c r="BE12095"/>
      <c r="BF12095"/>
      <c r="BG12095"/>
    </row>
    <row r="12096" spans="57:59" x14ac:dyDescent="0.25">
      <c r="BE12096"/>
      <c r="BF12096"/>
      <c r="BG12096"/>
    </row>
    <row r="12097" spans="57:59" x14ac:dyDescent="0.25">
      <c r="BE12097"/>
      <c r="BF12097"/>
      <c r="BG12097"/>
    </row>
    <row r="12098" spans="57:59" x14ac:dyDescent="0.25">
      <c r="BE12098"/>
      <c r="BF12098"/>
      <c r="BG12098"/>
    </row>
    <row r="12099" spans="57:59" x14ac:dyDescent="0.25">
      <c r="BE12099"/>
      <c r="BF12099"/>
      <c r="BG12099"/>
    </row>
    <row r="12100" spans="57:59" x14ac:dyDescent="0.25">
      <c r="BE12100"/>
      <c r="BF12100"/>
      <c r="BG12100"/>
    </row>
    <row r="12101" spans="57:59" x14ac:dyDescent="0.25">
      <c r="BE12101"/>
      <c r="BF12101"/>
      <c r="BG12101"/>
    </row>
    <row r="12102" spans="57:59" x14ac:dyDescent="0.25">
      <c r="BE12102"/>
      <c r="BF12102"/>
      <c r="BG12102"/>
    </row>
    <row r="12103" spans="57:59" x14ac:dyDescent="0.25">
      <c r="BE12103"/>
      <c r="BF12103"/>
      <c r="BG12103"/>
    </row>
    <row r="12104" spans="57:59" x14ac:dyDescent="0.25">
      <c r="BE12104"/>
      <c r="BF12104"/>
      <c r="BG12104"/>
    </row>
    <row r="12105" spans="57:59" x14ac:dyDescent="0.25">
      <c r="BE12105"/>
      <c r="BF12105"/>
      <c r="BG12105"/>
    </row>
    <row r="12106" spans="57:59" x14ac:dyDescent="0.25">
      <c r="BE12106"/>
      <c r="BF12106"/>
      <c r="BG12106"/>
    </row>
    <row r="12107" spans="57:59" x14ac:dyDescent="0.25">
      <c r="BE12107"/>
      <c r="BF12107"/>
      <c r="BG12107"/>
    </row>
    <row r="12108" spans="57:59" x14ac:dyDescent="0.25">
      <c r="BE12108"/>
      <c r="BF12108"/>
      <c r="BG12108"/>
    </row>
    <row r="12109" spans="57:59" x14ac:dyDescent="0.25">
      <c r="BE12109"/>
      <c r="BF12109"/>
      <c r="BG12109"/>
    </row>
    <row r="12110" spans="57:59" x14ac:dyDescent="0.25">
      <c r="BE12110"/>
      <c r="BF12110"/>
      <c r="BG12110"/>
    </row>
    <row r="12111" spans="57:59" x14ac:dyDescent="0.25">
      <c r="BE12111"/>
      <c r="BF12111"/>
      <c r="BG12111"/>
    </row>
    <row r="12112" spans="57:59" x14ac:dyDescent="0.25">
      <c r="BE12112"/>
      <c r="BF12112"/>
      <c r="BG12112"/>
    </row>
    <row r="12113" spans="57:59" x14ac:dyDescent="0.25">
      <c r="BE12113"/>
      <c r="BF12113"/>
      <c r="BG12113"/>
    </row>
    <row r="12114" spans="57:59" x14ac:dyDescent="0.25">
      <c r="BE12114"/>
      <c r="BF12114"/>
      <c r="BG12114"/>
    </row>
    <row r="12115" spans="57:59" x14ac:dyDescent="0.25">
      <c r="BE12115"/>
      <c r="BF12115"/>
      <c r="BG12115"/>
    </row>
    <row r="12116" spans="57:59" x14ac:dyDescent="0.25">
      <c r="BE12116"/>
      <c r="BF12116"/>
      <c r="BG12116"/>
    </row>
    <row r="12117" spans="57:59" x14ac:dyDescent="0.25">
      <c r="BE12117"/>
      <c r="BF12117"/>
      <c r="BG12117"/>
    </row>
    <row r="12118" spans="57:59" x14ac:dyDescent="0.25">
      <c r="BE12118"/>
      <c r="BF12118"/>
      <c r="BG12118"/>
    </row>
    <row r="12119" spans="57:59" x14ac:dyDescent="0.25">
      <c r="BE12119"/>
      <c r="BF12119"/>
      <c r="BG12119"/>
    </row>
    <row r="12120" spans="57:59" x14ac:dyDescent="0.25">
      <c r="BE12120"/>
      <c r="BF12120"/>
      <c r="BG12120"/>
    </row>
    <row r="12121" spans="57:59" x14ac:dyDescent="0.25">
      <c r="BE12121"/>
      <c r="BF12121"/>
      <c r="BG12121"/>
    </row>
    <row r="12122" spans="57:59" x14ac:dyDescent="0.25">
      <c r="BE12122"/>
      <c r="BF12122"/>
      <c r="BG12122"/>
    </row>
    <row r="12123" spans="57:59" x14ac:dyDescent="0.25">
      <c r="BE12123"/>
      <c r="BF12123"/>
      <c r="BG12123"/>
    </row>
    <row r="12124" spans="57:59" x14ac:dyDescent="0.25">
      <c r="BE12124"/>
      <c r="BF12124"/>
      <c r="BG12124"/>
    </row>
    <row r="12125" spans="57:59" x14ac:dyDescent="0.25">
      <c r="BE12125"/>
      <c r="BF12125"/>
      <c r="BG12125"/>
    </row>
    <row r="12126" spans="57:59" x14ac:dyDescent="0.25">
      <c r="BE12126"/>
      <c r="BF12126"/>
      <c r="BG12126"/>
    </row>
    <row r="12127" spans="57:59" x14ac:dyDescent="0.25">
      <c r="BE12127"/>
      <c r="BF12127"/>
      <c r="BG12127"/>
    </row>
    <row r="12128" spans="57:59" x14ac:dyDescent="0.25">
      <c r="BE12128"/>
      <c r="BF12128"/>
      <c r="BG12128"/>
    </row>
    <row r="12129" spans="57:59" x14ac:dyDescent="0.25">
      <c r="BE12129"/>
      <c r="BF12129"/>
      <c r="BG12129"/>
    </row>
    <row r="12130" spans="57:59" x14ac:dyDescent="0.25">
      <c r="BE12130"/>
      <c r="BF12130"/>
      <c r="BG12130"/>
    </row>
    <row r="12131" spans="57:59" x14ac:dyDescent="0.25">
      <c r="BE12131"/>
      <c r="BF12131"/>
      <c r="BG12131"/>
    </row>
    <row r="12132" spans="57:59" x14ac:dyDescent="0.25">
      <c r="BE12132"/>
      <c r="BF12132"/>
      <c r="BG12132"/>
    </row>
    <row r="12133" spans="57:59" x14ac:dyDescent="0.25">
      <c r="BE12133"/>
      <c r="BF12133"/>
      <c r="BG12133"/>
    </row>
    <row r="12134" spans="57:59" x14ac:dyDescent="0.25">
      <c r="BE12134"/>
      <c r="BF12134"/>
      <c r="BG12134"/>
    </row>
    <row r="12135" spans="57:59" x14ac:dyDescent="0.25">
      <c r="BE12135"/>
      <c r="BF12135"/>
      <c r="BG12135"/>
    </row>
    <row r="12136" spans="57:59" x14ac:dyDescent="0.25">
      <c r="BE12136"/>
      <c r="BF12136"/>
      <c r="BG12136"/>
    </row>
    <row r="12137" spans="57:59" x14ac:dyDescent="0.25">
      <c r="BE12137"/>
      <c r="BF12137"/>
      <c r="BG12137"/>
    </row>
    <row r="12138" spans="57:59" x14ac:dyDescent="0.25">
      <c r="BE12138"/>
      <c r="BF12138"/>
      <c r="BG12138"/>
    </row>
    <row r="12139" spans="57:59" x14ac:dyDescent="0.25">
      <c r="BE12139"/>
      <c r="BF12139"/>
      <c r="BG12139"/>
    </row>
    <row r="12140" spans="57:59" x14ac:dyDescent="0.25">
      <c r="BE12140"/>
      <c r="BF12140"/>
      <c r="BG12140"/>
    </row>
    <row r="12141" spans="57:59" x14ac:dyDescent="0.25">
      <c r="BE12141"/>
      <c r="BF12141"/>
      <c r="BG12141"/>
    </row>
    <row r="12142" spans="57:59" x14ac:dyDescent="0.25">
      <c r="BE12142"/>
      <c r="BF12142"/>
      <c r="BG12142"/>
    </row>
    <row r="12143" spans="57:59" x14ac:dyDescent="0.25">
      <c r="BE12143"/>
      <c r="BF12143"/>
      <c r="BG12143"/>
    </row>
    <row r="12144" spans="57:59" x14ac:dyDescent="0.25">
      <c r="BE12144"/>
      <c r="BF12144"/>
      <c r="BG12144"/>
    </row>
    <row r="12145" spans="57:59" x14ac:dyDescent="0.25">
      <c r="BE12145"/>
      <c r="BF12145"/>
      <c r="BG12145"/>
    </row>
    <row r="12146" spans="57:59" x14ac:dyDescent="0.25">
      <c r="BE12146"/>
      <c r="BF12146"/>
      <c r="BG12146"/>
    </row>
    <row r="12147" spans="57:59" x14ac:dyDescent="0.25">
      <c r="BE12147"/>
      <c r="BF12147"/>
      <c r="BG12147"/>
    </row>
    <row r="12148" spans="57:59" x14ac:dyDescent="0.25">
      <c r="BE12148"/>
      <c r="BF12148"/>
      <c r="BG12148"/>
    </row>
    <row r="12149" spans="57:59" x14ac:dyDescent="0.25">
      <c r="BE12149"/>
      <c r="BF12149"/>
      <c r="BG12149"/>
    </row>
    <row r="12150" spans="57:59" x14ac:dyDescent="0.25">
      <c r="BE12150"/>
      <c r="BF12150"/>
      <c r="BG12150"/>
    </row>
    <row r="12151" spans="57:59" x14ac:dyDescent="0.25">
      <c r="BE12151"/>
      <c r="BF12151"/>
      <c r="BG12151"/>
    </row>
    <row r="12152" spans="57:59" x14ac:dyDescent="0.25">
      <c r="BE12152"/>
      <c r="BF12152"/>
      <c r="BG12152"/>
    </row>
    <row r="12153" spans="57:59" x14ac:dyDescent="0.25">
      <c r="BE12153"/>
      <c r="BF12153"/>
      <c r="BG12153"/>
    </row>
    <row r="12154" spans="57:59" x14ac:dyDescent="0.25">
      <c r="BE12154"/>
      <c r="BF12154"/>
      <c r="BG12154"/>
    </row>
    <row r="12155" spans="57:59" x14ac:dyDescent="0.25">
      <c r="BE12155"/>
      <c r="BF12155"/>
      <c r="BG12155"/>
    </row>
    <row r="12156" spans="57:59" x14ac:dyDescent="0.25">
      <c r="BE12156"/>
      <c r="BF12156"/>
      <c r="BG12156"/>
    </row>
    <row r="12157" spans="57:59" x14ac:dyDescent="0.25">
      <c r="BE12157"/>
      <c r="BF12157"/>
      <c r="BG12157"/>
    </row>
    <row r="12158" spans="57:59" x14ac:dyDescent="0.25">
      <c r="BE12158"/>
      <c r="BF12158"/>
      <c r="BG12158"/>
    </row>
    <row r="12159" spans="57:59" x14ac:dyDescent="0.25">
      <c r="BE12159"/>
      <c r="BF12159"/>
      <c r="BG12159"/>
    </row>
    <row r="12160" spans="57:59" x14ac:dyDescent="0.25">
      <c r="BE12160"/>
      <c r="BF12160"/>
      <c r="BG12160"/>
    </row>
    <row r="12161" spans="57:59" x14ac:dyDescent="0.25">
      <c r="BE12161"/>
      <c r="BF12161"/>
      <c r="BG12161"/>
    </row>
    <row r="12162" spans="57:59" x14ac:dyDescent="0.25">
      <c r="BE12162"/>
      <c r="BF12162"/>
      <c r="BG12162"/>
    </row>
    <row r="12163" spans="57:59" x14ac:dyDescent="0.25">
      <c r="BE12163"/>
      <c r="BF12163"/>
      <c r="BG12163"/>
    </row>
    <row r="12164" spans="57:59" x14ac:dyDescent="0.25">
      <c r="BE12164"/>
      <c r="BF12164"/>
      <c r="BG12164"/>
    </row>
    <row r="12165" spans="57:59" x14ac:dyDescent="0.25">
      <c r="BE12165"/>
      <c r="BF12165"/>
      <c r="BG12165"/>
    </row>
    <row r="12166" spans="57:59" x14ac:dyDescent="0.25">
      <c r="BE12166"/>
      <c r="BF12166"/>
      <c r="BG12166"/>
    </row>
    <row r="12167" spans="57:59" x14ac:dyDescent="0.25">
      <c r="BE12167"/>
      <c r="BF12167"/>
      <c r="BG12167"/>
    </row>
    <row r="12168" spans="57:59" x14ac:dyDescent="0.25">
      <c r="BE12168"/>
      <c r="BF12168"/>
      <c r="BG12168"/>
    </row>
    <row r="12169" spans="57:59" x14ac:dyDescent="0.25">
      <c r="BE12169"/>
      <c r="BF12169"/>
      <c r="BG12169"/>
    </row>
    <row r="12170" spans="57:59" x14ac:dyDescent="0.25">
      <c r="BE12170"/>
      <c r="BF12170"/>
      <c r="BG12170"/>
    </row>
    <row r="12171" spans="57:59" x14ac:dyDescent="0.25">
      <c r="BE12171"/>
      <c r="BF12171"/>
      <c r="BG12171"/>
    </row>
    <row r="12172" spans="57:59" x14ac:dyDescent="0.25">
      <c r="BE12172"/>
      <c r="BF12172"/>
      <c r="BG12172"/>
    </row>
    <row r="12173" spans="57:59" x14ac:dyDescent="0.25">
      <c r="BE12173"/>
      <c r="BF12173"/>
      <c r="BG12173"/>
    </row>
    <row r="12174" spans="57:59" x14ac:dyDescent="0.25">
      <c r="BE12174"/>
      <c r="BF12174"/>
      <c r="BG12174"/>
    </row>
    <row r="12175" spans="57:59" x14ac:dyDescent="0.25">
      <c r="BE12175"/>
      <c r="BF12175"/>
      <c r="BG12175"/>
    </row>
    <row r="12176" spans="57:59" x14ac:dyDescent="0.25">
      <c r="BE12176"/>
      <c r="BF12176"/>
      <c r="BG12176"/>
    </row>
    <row r="12177" spans="57:59" x14ac:dyDescent="0.25">
      <c r="BE12177"/>
      <c r="BF12177"/>
      <c r="BG12177"/>
    </row>
    <row r="12178" spans="57:59" x14ac:dyDescent="0.25">
      <c r="BE12178"/>
      <c r="BF12178"/>
      <c r="BG12178"/>
    </row>
    <row r="12179" spans="57:59" x14ac:dyDescent="0.25">
      <c r="BE12179"/>
      <c r="BF12179"/>
      <c r="BG12179"/>
    </row>
    <row r="12180" spans="57:59" x14ac:dyDescent="0.25">
      <c r="BE12180"/>
      <c r="BF12180"/>
      <c r="BG12180"/>
    </row>
    <row r="12181" spans="57:59" x14ac:dyDescent="0.25">
      <c r="BE12181"/>
      <c r="BF12181"/>
      <c r="BG12181"/>
    </row>
    <row r="12182" spans="57:59" x14ac:dyDescent="0.25">
      <c r="BE12182"/>
      <c r="BF12182"/>
      <c r="BG12182"/>
    </row>
    <row r="12183" spans="57:59" x14ac:dyDescent="0.25">
      <c r="BE12183"/>
      <c r="BF12183"/>
      <c r="BG12183"/>
    </row>
    <row r="12184" spans="57:59" x14ac:dyDescent="0.25">
      <c r="BE12184"/>
      <c r="BF12184"/>
      <c r="BG12184"/>
    </row>
    <row r="12185" spans="57:59" x14ac:dyDescent="0.25">
      <c r="BE12185"/>
      <c r="BF12185"/>
      <c r="BG12185"/>
    </row>
    <row r="12186" spans="57:59" x14ac:dyDescent="0.25">
      <c r="BE12186"/>
      <c r="BF12186"/>
      <c r="BG12186"/>
    </row>
    <row r="12187" spans="57:59" x14ac:dyDescent="0.25">
      <c r="BE12187"/>
      <c r="BF12187"/>
      <c r="BG12187"/>
    </row>
    <row r="12188" spans="57:59" x14ac:dyDescent="0.25">
      <c r="BE12188"/>
      <c r="BF12188"/>
      <c r="BG12188"/>
    </row>
    <row r="12189" spans="57:59" x14ac:dyDescent="0.25">
      <c r="BE12189"/>
      <c r="BF12189"/>
      <c r="BG12189"/>
    </row>
    <row r="12190" spans="57:59" x14ac:dyDescent="0.25">
      <c r="BE12190"/>
      <c r="BF12190"/>
      <c r="BG12190"/>
    </row>
    <row r="12191" spans="57:59" x14ac:dyDescent="0.25">
      <c r="BE12191"/>
      <c r="BF12191"/>
      <c r="BG12191"/>
    </row>
    <row r="12192" spans="57:59" x14ac:dyDescent="0.25">
      <c r="BE12192"/>
      <c r="BF12192"/>
      <c r="BG12192"/>
    </row>
    <row r="12193" spans="57:59" x14ac:dyDescent="0.25">
      <c r="BE12193"/>
      <c r="BF12193"/>
      <c r="BG12193"/>
    </row>
    <row r="12194" spans="57:59" x14ac:dyDescent="0.25">
      <c r="BE12194"/>
      <c r="BF12194"/>
      <c r="BG12194"/>
    </row>
    <row r="12195" spans="57:59" x14ac:dyDescent="0.25">
      <c r="BE12195"/>
      <c r="BF12195"/>
      <c r="BG12195"/>
    </row>
    <row r="12196" spans="57:59" x14ac:dyDescent="0.25">
      <c r="BE12196"/>
      <c r="BF12196"/>
      <c r="BG12196"/>
    </row>
    <row r="12197" spans="57:59" x14ac:dyDescent="0.25">
      <c r="BE12197"/>
      <c r="BF12197"/>
      <c r="BG12197"/>
    </row>
    <row r="12198" spans="57:59" x14ac:dyDescent="0.25">
      <c r="BE12198"/>
      <c r="BF12198"/>
      <c r="BG12198"/>
    </row>
    <row r="12199" spans="57:59" x14ac:dyDescent="0.25">
      <c r="BE12199"/>
      <c r="BF12199"/>
      <c r="BG12199"/>
    </row>
    <row r="12200" spans="57:59" x14ac:dyDescent="0.25">
      <c r="BE12200"/>
      <c r="BF12200"/>
      <c r="BG12200"/>
    </row>
    <row r="12201" spans="57:59" x14ac:dyDescent="0.25">
      <c r="BE12201"/>
      <c r="BF12201"/>
      <c r="BG12201"/>
    </row>
    <row r="12202" spans="57:59" x14ac:dyDescent="0.25">
      <c r="BE12202"/>
      <c r="BF12202"/>
      <c r="BG12202"/>
    </row>
    <row r="12203" spans="57:59" x14ac:dyDescent="0.25">
      <c r="BE12203"/>
      <c r="BF12203"/>
      <c r="BG12203"/>
    </row>
    <row r="12204" spans="57:59" x14ac:dyDescent="0.25">
      <c r="BE12204"/>
      <c r="BF12204"/>
      <c r="BG12204"/>
    </row>
    <row r="12205" spans="57:59" x14ac:dyDescent="0.25">
      <c r="BE12205"/>
      <c r="BF12205"/>
      <c r="BG12205"/>
    </row>
    <row r="12206" spans="57:59" x14ac:dyDescent="0.25">
      <c r="BE12206"/>
      <c r="BF12206"/>
      <c r="BG12206"/>
    </row>
    <row r="12207" spans="57:59" x14ac:dyDescent="0.25">
      <c r="BE12207"/>
      <c r="BF12207"/>
      <c r="BG12207"/>
    </row>
    <row r="12208" spans="57:59" x14ac:dyDescent="0.25">
      <c r="BE12208"/>
      <c r="BF12208"/>
      <c r="BG12208"/>
    </row>
    <row r="12209" spans="57:59" x14ac:dyDescent="0.25">
      <c r="BE12209"/>
      <c r="BF12209"/>
      <c r="BG12209"/>
    </row>
    <row r="12210" spans="57:59" x14ac:dyDescent="0.25">
      <c r="BE12210"/>
      <c r="BF12210"/>
      <c r="BG12210"/>
    </row>
    <row r="12211" spans="57:59" x14ac:dyDescent="0.25">
      <c r="BE12211"/>
      <c r="BF12211"/>
      <c r="BG12211"/>
    </row>
    <row r="12212" spans="57:59" x14ac:dyDescent="0.25">
      <c r="BE12212"/>
      <c r="BF12212"/>
      <c r="BG12212"/>
    </row>
    <row r="12213" spans="57:59" x14ac:dyDescent="0.25">
      <c r="BE12213"/>
      <c r="BF12213"/>
      <c r="BG12213"/>
    </row>
    <row r="12214" spans="57:59" x14ac:dyDescent="0.25">
      <c r="BE12214"/>
      <c r="BF12214"/>
      <c r="BG12214"/>
    </row>
    <row r="12215" spans="57:59" x14ac:dyDescent="0.25">
      <c r="BE12215"/>
      <c r="BF12215"/>
      <c r="BG12215"/>
    </row>
    <row r="12216" spans="57:59" x14ac:dyDescent="0.25">
      <c r="BE12216"/>
      <c r="BF12216"/>
      <c r="BG12216"/>
    </row>
    <row r="12217" spans="57:59" x14ac:dyDescent="0.25">
      <c r="BE12217"/>
      <c r="BF12217"/>
      <c r="BG12217"/>
    </row>
    <row r="12218" spans="57:59" x14ac:dyDescent="0.25">
      <c r="BE12218"/>
      <c r="BF12218"/>
      <c r="BG12218"/>
    </row>
    <row r="12219" spans="57:59" x14ac:dyDescent="0.25">
      <c r="BE12219"/>
      <c r="BF12219"/>
      <c r="BG12219"/>
    </row>
    <row r="12220" spans="57:59" x14ac:dyDescent="0.25">
      <c r="BE12220"/>
      <c r="BF12220"/>
      <c r="BG12220"/>
    </row>
    <row r="12221" spans="57:59" x14ac:dyDescent="0.25">
      <c r="BE12221"/>
      <c r="BF12221"/>
      <c r="BG12221"/>
    </row>
    <row r="12222" spans="57:59" x14ac:dyDescent="0.25">
      <c r="BE12222"/>
      <c r="BF12222"/>
      <c r="BG12222"/>
    </row>
    <row r="12223" spans="57:59" x14ac:dyDescent="0.25">
      <c r="BE12223"/>
      <c r="BF12223"/>
      <c r="BG12223"/>
    </row>
    <row r="12224" spans="57:59" x14ac:dyDescent="0.25">
      <c r="BE12224"/>
      <c r="BF12224"/>
      <c r="BG12224"/>
    </row>
    <row r="12225" spans="57:59" x14ac:dyDescent="0.25">
      <c r="BE12225"/>
      <c r="BF12225"/>
      <c r="BG12225"/>
    </row>
    <row r="12226" spans="57:59" x14ac:dyDescent="0.25">
      <c r="BE12226"/>
      <c r="BF12226"/>
      <c r="BG12226"/>
    </row>
    <row r="12227" spans="57:59" x14ac:dyDescent="0.25">
      <c r="BE12227"/>
      <c r="BF12227"/>
      <c r="BG12227"/>
    </row>
    <row r="12228" spans="57:59" x14ac:dyDescent="0.25">
      <c r="BE12228"/>
      <c r="BF12228"/>
      <c r="BG12228"/>
    </row>
    <row r="12229" spans="57:59" x14ac:dyDescent="0.25">
      <c r="BE12229"/>
      <c r="BF12229"/>
      <c r="BG12229"/>
    </row>
    <row r="12230" spans="57:59" x14ac:dyDescent="0.25">
      <c r="BE12230"/>
      <c r="BF12230"/>
      <c r="BG12230"/>
    </row>
    <row r="12231" spans="57:59" x14ac:dyDescent="0.25">
      <c r="BE12231"/>
      <c r="BF12231"/>
      <c r="BG12231"/>
    </row>
    <row r="12232" spans="57:59" x14ac:dyDescent="0.25">
      <c r="BE12232"/>
      <c r="BF12232"/>
      <c r="BG12232"/>
    </row>
    <row r="12233" spans="57:59" x14ac:dyDescent="0.25">
      <c r="BE12233"/>
      <c r="BF12233"/>
      <c r="BG12233"/>
    </row>
    <row r="12234" spans="57:59" x14ac:dyDescent="0.25">
      <c r="BE12234"/>
      <c r="BF12234"/>
      <c r="BG12234"/>
    </row>
    <row r="12235" spans="57:59" x14ac:dyDescent="0.25">
      <c r="BE12235"/>
      <c r="BF12235"/>
      <c r="BG12235"/>
    </row>
    <row r="12236" spans="57:59" x14ac:dyDescent="0.25">
      <c r="BE12236"/>
      <c r="BF12236"/>
      <c r="BG12236"/>
    </row>
    <row r="12237" spans="57:59" x14ac:dyDescent="0.25">
      <c r="BE12237"/>
      <c r="BF12237"/>
      <c r="BG12237"/>
    </row>
    <row r="12238" spans="57:59" x14ac:dyDescent="0.25">
      <c r="BE12238"/>
      <c r="BF12238"/>
      <c r="BG12238"/>
    </row>
    <row r="12239" spans="57:59" x14ac:dyDescent="0.25">
      <c r="BE12239"/>
      <c r="BF12239"/>
      <c r="BG12239"/>
    </row>
    <row r="12240" spans="57:59" x14ac:dyDescent="0.25">
      <c r="BE12240"/>
      <c r="BF12240"/>
      <c r="BG12240"/>
    </row>
    <row r="12241" spans="57:59" x14ac:dyDescent="0.25">
      <c r="BE12241"/>
      <c r="BF12241"/>
      <c r="BG12241"/>
    </row>
    <row r="12242" spans="57:59" x14ac:dyDescent="0.25">
      <c r="BE12242"/>
      <c r="BF12242"/>
      <c r="BG12242"/>
    </row>
    <row r="12243" spans="57:59" x14ac:dyDescent="0.25">
      <c r="BE12243"/>
      <c r="BF12243"/>
      <c r="BG12243"/>
    </row>
    <row r="12244" spans="57:59" x14ac:dyDescent="0.25">
      <c r="BE12244"/>
      <c r="BF12244"/>
      <c r="BG12244"/>
    </row>
    <row r="12245" spans="57:59" x14ac:dyDescent="0.25">
      <c r="BE12245"/>
      <c r="BF12245"/>
      <c r="BG12245"/>
    </row>
    <row r="12246" spans="57:59" x14ac:dyDescent="0.25">
      <c r="BE12246"/>
      <c r="BF12246"/>
      <c r="BG12246"/>
    </row>
    <row r="12247" spans="57:59" x14ac:dyDescent="0.25">
      <c r="BE12247"/>
      <c r="BF12247"/>
      <c r="BG12247"/>
    </row>
    <row r="12248" spans="57:59" x14ac:dyDescent="0.25">
      <c r="BE12248"/>
      <c r="BF12248"/>
      <c r="BG12248"/>
    </row>
    <row r="12249" spans="57:59" x14ac:dyDescent="0.25">
      <c r="BE12249"/>
      <c r="BF12249"/>
      <c r="BG12249"/>
    </row>
    <row r="12250" spans="57:59" x14ac:dyDescent="0.25">
      <c r="BE12250"/>
      <c r="BF12250"/>
      <c r="BG12250"/>
    </row>
    <row r="12251" spans="57:59" x14ac:dyDescent="0.25">
      <c r="BE12251"/>
      <c r="BF12251"/>
      <c r="BG12251"/>
    </row>
    <row r="12252" spans="57:59" x14ac:dyDescent="0.25">
      <c r="BE12252"/>
      <c r="BF12252"/>
      <c r="BG12252"/>
    </row>
    <row r="12253" spans="57:59" x14ac:dyDescent="0.25">
      <c r="BE12253"/>
      <c r="BF12253"/>
      <c r="BG12253"/>
    </row>
    <row r="12254" spans="57:59" x14ac:dyDescent="0.25">
      <c r="BE12254"/>
      <c r="BF12254"/>
      <c r="BG12254"/>
    </row>
    <row r="12255" spans="57:59" x14ac:dyDescent="0.25">
      <c r="BE12255"/>
      <c r="BF12255"/>
      <c r="BG12255"/>
    </row>
    <row r="12256" spans="57:59" x14ac:dyDescent="0.25">
      <c r="BE12256"/>
      <c r="BF12256"/>
      <c r="BG12256"/>
    </row>
    <row r="12257" spans="57:59" x14ac:dyDescent="0.25">
      <c r="BE12257"/>
      <c r="BF12257"/>
      <c r="BG12257"/>
    </row>
    <row r="12258" spans="57:59" x14ac:dyDescent="0.25">
      <c r="BE12258"/>
      <c r="BF12258"/>
      <c r="BG12258"/>
    </row>
    <row r="12259" spans="57:59" x14ac:dyDescent="0.25">
      <c r="BE12259"/>
      <c r="BF12259"/>
      <c r="BG12259"/>
    </row>
    <row r="12260" spans="57:59" x14ac:dyDescent="0.25">
      <c r="BE12260"/>
      <c r="BF12260"/>
      <c r="BG12260"/>
    </row>
    <row r="12261" spans="57:59" x14ac:dyDescent="0.25">
      <c r="BE12261"/>
      <c r="BF12261"/>
      <c r="BG12261"/>
    </row>
    <row r="12262" spans="57:59" x14ac:dyDescent="0.25">
      <c r="BE12262"/>
      <c r="BF12262"/>
      <c r="BG12262"/>
    </row>
    <row r="12263" spans="57:59" x14ac:dyDescent="0.25">
      <c r="BE12263"/>
      <c r="BF12263"/>
      <c r="BG12263"/>
    </row>
    <row r="12264" spans="57:59" x14ac:dyDescent="0.25">
      <c r="BE12264"/>
      <c r="BF12264"/>
      <c r="BG12264"/>
    </row>
    <row r="12265" spans="57:59" x14ac:dyDescent="0.25">
      <c r="BE12265"/>
      <c r="BF12265"/>
      <c r="BG12265"/>
    </row>
    <row r="12266" spans="57:59" x14ac:dyDescent="0.25">
      <c r="BE12266"/>
      <c r="BF12266"/>
      <c r="BG12266"/>
    </row>
    <row r="12267" spans="57:59" x14ac:dyDescent="0.25">
      <c r="BE12267"/>
      <c r="BF12267"/>
      <c r="BG12267"/>
    </row>
    <row r="12268" spans="57:59" x14ac:dyDescent="0.25">
      <c r="BE12268"/>
      <c r="BF12268"/>
      <c r="BG12268"/>
    </row>
    <row r="12269" spans="57:59" x14ac:dyDescent="0.25">
      <c r="BE12269"/>
      <c r="BF12269"/>
      <c r="BG12269"/>
    </row>
    <row r="12270" spans="57:59" x14ac:dyDescent="0.25">
      <c r="BE12270"/>
      <c r="BF12270"/>
      <c r="BG12270"/>
    </row>
    <row r="12271" spans="57:59" x14ac:dyDescent="0.25">
      <c r="BE12271"/>
      <c r="BF12271"/>
      <c r="BG12271"/>
    </row>
    <row r="12272" spans="57:59" x14ac:dyDescent="0.25">
      <c r="BE12272"/>
      <c r="BF12272"/>
      <c r="BG12272"/>
    </row>
    <row r="12273" spans="57:59" x14ac:dyDescent="0.25">
      <c r="BE12273"/>
      <c r="BF12273"/>
      <c r="BG12273"/>
    </row>
    <row r="12274" spans="57:59" x14ac:dyDescent="0.25">
      <c r="BE12274"/>
      <c r="BF12274"/>
      <c r="BG12274"/>
    </row>
    <row r="12275" spans="57:59" x14ac:dyDescent="0.25">
      <c r="BE12275"/>
      <c r="BF12275"/>
      <c r="BG12275"/>
    </row>
    <row r="12276" spans="57:59" x14ac:dyDescent="0.25">
      <c r="BE12276"/>
      <c r="BF12276"/>
      <c r="BG12276"/>
    </row>
    <row r="12277" spans="57:59" x14ac:dyDescent="0.25">
      <c r="BE12277"/>
      <c r="BF12277"/>
      <c r="BG12277"/>
    </row>
    <row r="12278" spans="57:59" x14ac:dyDescent="0.25">
      <c r="BE12278"/>
      <c r="BF12278"/>
      <c r="BG12278"/>
    </row>
    <row r="12279" spans="57:59" x14ac:dyDescent="0.25">
      <c r="BE12279"/>
      <c r="BF12279"/>
      <c r="BG12279"/>
    </row>
    <row r="12280" spans="57:59" x14ac:dyDescent="0.25">
      <c r="BE12280"/>
      <c r="BF12280"/>
      <c r="BG12280"/>
    </row>
    <row r="12281" spans="57:59" x14ac:dyDescent="0.25">
      <c r="BE12281"/>
      <c r="BF12281"/>
      <c r="BG12281"/>
    </row>
    <row r="12282" spans="57:59" x14ac:dyDescent="0.25">
      <c r="BE12282"/>
      <c r="BF12282"/>
      <c r="BG12282"/>
    </row>
    <row r="12283" spans="57:59" x14ac:dyDescent="0.25">
      <c r="BE12283"/>
      <c r="BF12283"/>
      <c r="BG12283"/>
    </row>
    <row r="12284" spans="57:59" x14ac:dyDescent="0.25">
      <c r="BE12284"/>
      <c r="BF12284"/>
      <c r="BG12284"/>
    </row>
    <row r="12285" spans="57:59" x14ac:dyDescent="0.25">
      <c r="BE12285"/>
      <c r="BF12285"/>
      <c r="BG12285"/>
    </row>
    <row r="12286" spans="57:59" x14ac:dyDescent="0.25">
      <c r="BE12286"/>
      <c r="BF12286"/>
      <c r="BG12286"/>
    </row>
    <row r="12287" spans="57:59" x14ac:dyDescent="0.25">
      <c r="BE12287"/>
      <c r="BF12287"/>
      <c r="BG12287"/>
    </row>
    <row r="12288" spans="57:59" x14ac:dyDescent="0.25">
      <c r="BE12288"/>
      <c r="BF12288"/>
      <c r="BG12288"/>
    </row>
    <row r="12289" spans="57:59" x14ac:dyDescent="0.25">
      <c r="BE12289"/>
      <c r="BF12289"/>
      <c r="BG12289"/>
    </row>
    <row r="12290" spans="57:59" x14ac:dyDescent="0.25">
      <c r="BE12290"/>
      <c r="BF12290"/>
      <c r="BG12290"/>
    </row>
    <row r="12291" spans="57:59" x14ac:dyDescent="0.25">
      <c r="BE12291"/>
      <c r="BF12291"/>
      <c r="BG12291"/>
    </row>
    <row r="12292" spans="57:59" x14ac:dyDescent="0.25">
      <c r="BE12292"/>
      <c r="BF12292"/>
      <c r="BG12292"/>
    </row>
    <row r="12293" spans="57:59" x14ac:dyDescent="0.25">
      <c r="BE12293"/>
      <c r="BF12293"/>
      <c r="BG12293"/>
    </row>
    <row r="12294" spans="57:59" x14ac:dyDescent="0.25">
      <c r="BE12294"/>
      <c r="BF12294"/>
      <c r="BG12294"/>
    </row>
    <row r="12295" spans="57:59" x14ac:dyDescent="0.25">
      <c r="BE12295"/>
      <c r="BF12295"/>
      <c r="BG12295"/>
    </row>
    <row r="12296" spans="57:59" x14ac:dyDescent="0.25">
      <c r="BE12296"/>
      <c r="BF12296"/>
      <c r="BG12296"/>
    </row>
    <row r="12297" spans="57:59" x14ac:dyDescent="0.25">
      <c r="BE12297"/>
      <c r="BF12297"/>
      <c r="BG12297"/>
    </row>
    <row r="12298" spans="57:59" x14ac:dyDescent="0.25">
      <c r="BE12298"/>
      <c r="BF12298"/>
      <c r="BG12298"/>
    </row>
    <row r="12299" spans="57:59" x14ac:dyDescent="0.25">
      <c r="BE12299"/>
      <c r="BF12299"/>
      <c r="BG12299"/>
    </row>
    <row r="12300" spans="57:59" x14ac:dyDescent="0.25">
      <c r="BE12300"/>
      <c r="BF12300"/>
      <c r="BG12300"/>
    </row>
    <row r="12301" spans="57:59" x14ac:dyDescent="0.25">
      <c r="BE12301"/>
      <c r="BF12301"/>
      <c r="BG12301"/>
    </row>
    <row r="12302" spans="57:59" x14ac:dyDescent="0.25">
      <c r="BE12302"/>
      <c r="BF12302"/>
      <c r="BG12302"/>
    </row>
    <row r="12303" spans="57:59" x14ac:dyDescent="0.25">
      <c r="BE12303"/>
      <c r="BF12303"/>
      <c r="BG12303"/>
    </row>
    <row r="12304" spans="57:59" x14ac:dyDescent="0.25">
      <c r="BE12304"/>
      <c r="BF12304"/>
      <c r="BG12304"/>
    </row>
    <row r="12305" spans="57:59" x14ac:dyDescent="0.25">
      <c r="BE12305"/>
      <c r="BF12305"/>
      <c r="BG12305"/>
    </row>
    <row r="12306" spans="57:59" x14ac:dyDescent="0.25">
      <c r="BE12306"/>
      <c r="BF12306"/>
      <c r="BG12306"/>
    </row>
    <row r="12307" spans="57:59" x14ac:dyDescent="0.25">
      <c r="BE12307"/>
      <c r="BF12307"/>
      <c r="BG12307"/>
    </row>
    <row r="12308" spans="57:59" x14ac:dyDescent="0.25">
      <c r="BE12308"/>
      <c r="BF12308"/>
      <c r="BG12308"/>
    </row>
    <row r="12309" spans="57:59" x14ac:dyDescent="0.25">
      <c r="BE12309"/>
      <c r="BF12309"/>
      <c r="BG12309"/>
    </row>
    <row r="12310" spans="57:59" x14ac:dyDescent="0.25">
      <c r="BE12310"/>
      <c r="BF12310"/>
      <c r="BG12310"/>
    </row>
    <row r="12311" spans="57:59" x14ac:dyDescent="0.25">
      <c r="BE12311"/>
      <c r="BF12311"/>
      <c r="BG12311"/>
    </row>
    <row r="12312" spans="57:59" x14ac:dyDescent="0.25">
      <c r="BE12312"/>
      <c r="BF12312"/>
      <c r="BG12312"/>
    </row>
    <row r="12313" spans="57:59" x14ac:dyDescent="0.25">
      <c r="BE12313"/>
      <c r="BF12313"/>
      <c r="BG12313"/>
    </row>
    <row r="12314" spans="57:59" x14ac:dyDescent="0.25">
      <c r="BE12314"/>
      <c r="BF12314"/>
      <c r="BG12314"/>
    </row>
    <row r="12315" spans="57:59" x14ac:dyDescent="0.25">
      <c r="BE12315"/>
      <c r="BF12315"/>
      <c r="BG12315"/>
    </row>
    <row r="12316" spans="57:59" x14ac:dyDescent="0.25">
      <c r="BE12316"/>
      <c r="BF12316"/>
      <c r="BG12316"/>
    </row>
    <row r="12317" spans="57:59" x14ac:dyDescent="0.25">
      <c r="BE12317"/>
      <c r="BF12317"/>
      <c r="BG12317"/>
    </row>
    <row r="12318" spans="57:59" x14ac:dyDescent="0.25">
      <c r="BE12318"/>
      <c r="BF12318"/>
      <c r="BG12318"/>
    </row>
    <row r="12319" spans="57:59" x14ac:dyDescent="0.25">
      <c r="BE12319"/>
      <c r="BF12319"/>
      <c r="BG12319"/>
    </row>
    <row r="12320" spans="57:59" x14ac:dyDescent="0.25">
      <c r="BE12320"/>
      <c r="BF12320"/>
      <c r="BG12320"/>
    </row>
    <row r="12321" spans="57:59" x14ac:dyDescent="0.25">
      <c r="BE12321"/>
      <c r="BF12321"/>
      <c r="BG12321"/>
    </row>
    <row r="12322" spans="57:59" x14ac:dyDescent="0.25">
      <c r="BE12322"/>
      <c r="BF12322"/>
      <c r="BG12322"/>
    </row>
    <row r="12323" spans="57:59" x14ac:dyDescent="0.25">
      <c r="BE12323"/>
      <c r="BF12323"/>
      <c r="BG12323"/>
    </row>
    <row r="12324" spans="57:59" x14ac:dyDescent="0.25">
      <c r="BE12324"/>
      <c r="BF12324"/>
      <c r="BG12324"/>
    </row>
    <row r="12325" spans="57:59" x14ac:dyDescent="0.25">
      <c r="BE12325"/>
      <c r="BF12325"/>
      <c r="BG12325"/>
    </row>
    <row r="12326" spans="57:59" x14ac:dyDescent="0.25">
      <c r="BE12326"/>
      <c r="BF12326"/>
      <c r="BG12326"/>
    </row>
    <row r="12327" spans="57:59" x14ac:dyDescent="0.25">
      <c r="BE12327"/>
      <c r="BF12327"/>
      <c r="BG12327"/>
    </row>
    <row r="12328" spans="57:59" x14ac:dyDescent="0.25">
      <c r="BE12328"/>
      <c r="BF12328"/>
      <c r="BG12328"/>
    </row>
    <row r="12329" spans="57:59" x14ac:dyDescent="0.25">
      <c r="BE12329"/>
      <c r="BF12329"/>
      <c r="BG12329"/>
    </row>
    <row r="12330" spans="57:59" x14ac:dyDescent="0.25">
      <c r="BE12330"/>
      <c r="BF12330"/>
      <c r="BG12330"/>
    </row>
    <row r="12331" spans="57:59" x14ac:dyDescent="0.25">
      <c r="BE12331"/>
      <c r="BF12331"/>
      <c r="BG12331"/>
    </row>
    <row r="12332" spans="57:59" x14ac:dyDescent="0.25">
      <c r="BE12332"/>
      <c r="BF12332"/>
      <c r="BG12332"/>
    </row>
    <row r="12333" spans="57:59" x14ac:dyDescent="0.25">
      <c r="BE12333"/>
      <c r="BF12333"/>
      <c r="BG12333"/>
    </row>
    <row r="12334" spans="57:59" x14ac:dyDescent="0.25">
      <c r="BE12334"/>
      <c r="BF12334"/>
      <c r="BG12334"/>
    </row>
    <row r="12335" spans="57:59" x14ac:dyDescent="0.25">
      <c r="BE12335"/>
      <c r="BF12335"/>
      <c r="BG12335"/>
    </row>
    <row r="12336" spans="57:59" x14ac:dyDescent="0.25">
      <c r="BE12336"/>
      <c r="BF12336"/>
      <c r="BG12336"/>
    </row>
    <row r="12337" spans="57:59" x14ac:dyDescent="0.25">
      <c r="BE12337"/>
      <c r="BF12337"/>
      <c r="BG12337"/>
    </row>
    <row r="12338" spans="57:59" x14ac:dyDescent="0.25">
      <c r="BE12338"/>
      <c r="BF12338"/>
      <c r="BG12338"/>
    </row>
    <row r="12339" spans="57:59" x14ac:dyDescent="0.25">
      <c r="BE12339"/>
      <c r="BF12339"/>
      <c r="BG12339"/>
    </row>
    <row r="12340" spans="57:59" x14ac:dyDescent="0.25">
      <c r="BE12340"/>
      <c r="BF12340"/>
      <c r="BG12340"/>
    </row>
    <row r="12341" spans="57:59" x14ac:dyDescent="0.25">
      <c r="BE12341"/>
      <c r="BF12341"/>
      <c r="BG12341"/>
    </row>
    <row r="12342" spans="57:59" x14ac:dyDescent="0.25">
      <c r="BE12342"/>
      <c r="BF12342"/>
      <c r="BG12342"/>
    </row>
    <row r="12343" spans="57:59" x14ac:dyDescent="0.25">
      <c r="BE12343"/>
      <c r="BF12343"/>
      <c r="BG12343"/>
    </row>
    <row r="12344" spans="57:59" x14ac:dyDescent="0.25">
      <c r="BE12344"/>
      <c r="BF12344"/>
      <c r="BG12344"/>
    </row>
    <row r="12345" spans="57:59" x14ac:dyDescent="0.25">
      <c r="BE12345"/>
      <c r="BF12345"/>
      <c r="BG12345"/>
    </row>
    <row r="12346" spans="57:59" x14ac:dyDescent="0.25">
      <c r="BE12346"/>
      <c r="BF12346"/>
      <c r="BG12346"/>
    </row>
    <row r="12347" spans="57:59" x14ac:dyDescent="0.25">
      <c r="BE12347"/>
      <c r="BF12347"/>
      <c r="BG12347"/>
    </row>
    <row r="12348" spans="57:59" x14ac:dyDescent="0.25">
      <c r="BE12348"/>
      <c r="BF12348"/>
      <c r="BG12348"/>
    </row>
    <row r="12349" spans="57:59" x14ac:dyDescent="0.25">
      <c r="BE12349"/>
      <c r="BF12349"/>
      <c r="BG12349"/>
    </row>
    <row r="12350" spans="57:59" x14ac:dyDescent="0.25">
      <c r="BE12350"/>
      <c r="BF12350"/>
      <c r="BG12350"/>
    </row>
    <row r="12351" spans="57:59" x14ac:dyDescent="0.25">
      <c r="BE12351"/>
      <c r="BF12351"/>
      <c r="BG12351"/>
    </row>
    <row r="12352" spans="57:59" x14ac:dyDescent="0.25">
      <c r="BE12352"/>
      <c r="BF12352"/>
      <c r="BG12352"/>
    </row>
    <row r="12353" spans="57:59" x14ac:dyDescent="0.25">
      <c r="BE12353"/>
      <c r="BF12353"/>
      <c r="BG12353"/>
    </row>
    <row r="12354" spans="57:59" x14ac:dyDescent="0.25">
      <c r="BE12354"/>
      <c r="BF12354"/>
      <c r="BG12354"/>
    </row>
    <row r="12355" spans="57:59" x14ac:dyDescent="0.25">
      <c r="BE12355"/>
      <c r="BF12355"/>
      <c r="BG12355"/>
    </row>
    <row r="12356" spans="57:59" x14ac:dyDescent="0.25">
      <c r="BE12356"/>
      <c r="BF12356"/>
      <c r="BG12356"/>
    </row>
    <row r="12357" spans="57:59" x14ac:dyDescent="0.25">
      <c r="BE12357"/>
      <c r="BF12357"/>
      <c r="BG12357"/>
    </row>
    <row r="12358" spans="57:59" x14ac:dyDescent="0.25">
      <c r="BE12358"/>
      <c r="BF12358"/>
      <c r="BG12358"/>
    </row>
    <row r="12359" spans="57:59" x14ac:dyDescent="0.25">
      <c r="BE12359"/>
      <c r="BF12359"/>
      <c r="BG12359"/>
    </row>
    <row r="12360" spans="57:59" x14ac:dyDescent="0.25">
      <c r="BE12360"/>
      <c r="BF12360"/>
      <c r="BG12360"/>
    </row>
    <row r="12361" spans="57:59" x14ac:dyDescent="0.25">
      <c r="BE12361"/>
      <c r="BF12361"/>
      <c r="BG12361"/>
    </row>
    <row r="12362" spans="57:59" x14ac:dyDescent="0.25">
      <c r="BE12362"/>
      <c r="BF12362"/>
      <c r="BG12362"/>
    </row>
    <row r="12363" spans="57:59" x14ac:dyDescent="0.25">
      <c r="BE12363"/>
      <c r="BF12363"/>
      <c r="BG12363"/>
    </row>
    <row r="12364" spans="57:59" x14ac:dyDescent="0.25">
      <c r="BE12364"/>
      <c r="BF12364"/>
      <c r="BG12364"/>
    </row>
    <row r="12365" spans="57:59" x14ac:dyDescent="0.25">
      <c r="BE12365"/>
      <c r="BF12365"/>
      <c r="BG12365"/>
    </row>
    <row r="12366" spans="57:59" x14ac:dyDescent="0.25">
      <c r="BE12366"/>
      <c r="BF12366"/>
      <c r="BG12366"/>
    </row>
    <row r="12367" spans="57:59" x14ac:dyDescent="0.25">
      <c r="BE12367"/>
      <c r="BF12367"/>
      <c r="BG12367"/>
    </row>
    <row r="12368" spans="57:59" x14ac:dyDescent="0.25">
      <c r="BE12368"/>
      <c r="BF12368"/>
      <c r="BG12368"/>
    </row>
    <row r="12369" spans="57:59" x14ac:dyDescent="0.25">
      <c r="BE12369"/>
      <c r="BF12369"/>
      <c r="BG12369"/>
    </row>
    <row r="12370" spans="57:59" x14ac:dyDescent="0.25">
      <c r="BE12370"/>
      <c r="BF12370"/>
      <c r="BG12370"/>
    </row>
    <row r="12371" spans="57:59" x14ac:dyDescent="0.25">
      <c r="BE12371"/>
      <c r="BF12371"/>
      <c r="BG12371"/>
    </row>
    <row r="12372" spans="57:59" x14ac:dyDescent="0.25">
      <c r="BE12372"/>
      <c r="BF12372"/>
      <c r="BG12372"/>
    </row>
    <row r="12373" spans="57:59" x14ac:dyDescent="0.25">
      <c r="BE12373"/>
      <c r="BF12373"/>
      <c r="BG12373"/>
    </row>
    <row r="12374" spans="57:59" x14ac:dyDescent="0.25">
      <c r="BE12374"/>
      <c r="BF12374"/>
      <c r="BG12374"/>
    </row>
    <row r="12375" spans="57:59" x14ac:dyDescent="0.25">
      <c r="BE12375"/>
      <c r="BF12375"/>
      <c r="BG12375"/>
    </row>
    <row r="12376" spans="57:59" x14ac:dyDescent="0.25">
      <c r="BE12376"/>
      <c r="BF12376"/>
      <c r="BG12376"/>
    </row>
    <row r="12377" spans="57:59" x14ac:dyDescent="0.25">
      <c r="BE12377"/>
      <c r="BF12377"/>
      <c r="BG12377"/>
    </row>
    <row r="12378" spans="57:59" x14ac:dyDescent="0.25">
      <c r="BE12378"/>
      <c r="BF12378"/>
      <c r="BG12378"/>
    </row>
    <row r="12379" spans="57:59" x14ac:dyDescent="0.25">
      <c r="BE12379"/>
      <c r="BF12379"/>
      <c r="BG12379"/>
    </row>
    <row r="12380" spans="57:59" x14ac:dyDescent="0.25">
      <c r="BE12380"/>
      <c r="BF12380"/>
      <c r="BG12380"/>
    </row>
    <row r="12381" spans="57:59" x14ac:dyDescent="0.25">
      <c r="BE12381"/>
      <c r="BF12381"/>
      <c r="BG12381"/>
    </row>
    <row r="12382" spans="57:59" x14ac:dyDescent="0.25">
      <c r="BE12382"/>
      <c r="BF12382"/>
      <c r="BG12382"/>
    </row>
    <row r="12383" spans="57:59" x14ac:dyDescent="0.25">
      <c r="BE12383"/>
      <c r="BF12383"/>
      <c r="BG12383"/>
    </row>
    <row r="12384" spans="57:59" x14ac:dyDescent="0.25">
      <c r="BE12384"/>
      <c r="BF12384"/>
      <c r="BG12384"/>
    </row>
    <row r="12385" spans="57:59" x14ac:dyDescent="0.25">
      <c r="BE12385"/>
      <c r="BF12385"/>
      <c r="BG12385"/>
    </row>
    <row r="12386" spans="57:59" x14ac:dyDescent="0.25">
      <c r="BE12386"/>
      <c r="BF12386"/>
      <c r="BG12386"/>
    </row>
    <row r="12387" spans="57:59" x14ac:dyDescent="0.25">
      <c r="BE12387"/>
      <c r="BF12387"/>
      <c r="BG12387"/>
    </row>
    <row r="12388" spans="57:59" x14ac:dyDescent="0.25">
      <c r="BE12388"/>
      <c r="BF12388"/>
      <c r="BG12388"/>
    </row>
    <row r="12389" spans="57:59" x14ac:dyDescent="0.25">
      <c r="BE12389"/>
      <c r="BF12389"/>
      <c r="BG12389"/>
    </row>
    <row r="12390" spans="57:59" x14ac:dyDescent="0.25">
      <c r="BE12390"/>
      <c r="BF12390"/>
      <c r="BG12390"/>
    </row>
    <row r="12391" spans="57:59" x14ac:dyDescent="0.25">
      <c r="BE12391"/>
      <c r="BF12391"/>
      <c r="BG12391"/>
    </row>
    <row r="12392" spans="57:59" x14ac:dyDescent="0.25">
      <c r="BE12392"/>
      <c r="BF12392"/>
      <c r="BG12392"/>
    </row>
    <row r="12393" spans="57:59" x14ac:dyDescent="0.25">
      <c r="BE12393"/>
      <c r="BF12393"/>
      <c r="BG12393"/>
    </row>
    <row r="12394" spans="57:59" x14ac:dyDescent="0.25">
      <c r="BE12394"/>
      <c r="BF12394"/>
      <c r="BG12394"/>
    </row>
    <row r="12395" spans="57:59" x14ac:dyDescent="0.25">
      <c r="BE12395"/>
      <c r="BF12395"/>
      <c r="BG12395"/>
    </row>
    <row r="12396" spans="57:59" x14ac:dyDescent="0.25">
      <c r="BE12396"/>
      <c r="BF12396"/>
      <c r="BG12396"/>
    </row>
    <row r="12397" spans="57:59" x14ac:dyDescent="0.25">
      <c r="BE12397"/>
      <c r="BF12397"/>
      <c r="BG12397"/>
    </row>
    <row r="12398" spans="57:59" x14ac:dyDescent="0.25">
      <c r="BE12398"/>
      <c r="BF12398"/>
      <c r="BG12398"/>
    </row>
    <row r="12399" spans="57:59" x14ac:dyDescent="0.25">
      <c r="BE12399"/>
      <c r="BF12399"/>
      <c r="BG12399"/>
    </row>
    <row r="12400" spans="57:59" x14ac:dyDescent="0.25">
      <c r="BE12400"/>
      <c r="BF12400"/>
      <c r="BG12400"/>
    </row>
    <row r="12401" spans="57:59" x14ac:dyDescent="0.25">
      <c r="BE12401"/>
      <c r="BF12401"/>
      <c r="BG12401"/>
    </row>
    <row r="12402" spans="57:59" x14ac:dyDescent="0.25">
      <c r="BE12402"/>
      <c r="BF12402"/>
      <c r="BG12402"/>
    </row>
    <row r="12403" spans="57:59" x14ac:dyDescent="0.25">
      <c r="BE12403"/>
      <c r="BF12403"/>
      <c r="BG12403"/>
    </row>
    <row r="12404" spans="57:59" x14ac:dyDescent="0.25">
      <c r="BE12404"/>
      <c r="BF12404"/>
      <c r="BG12404"/>
    </row>
    <row r="12405" spans="57:59" x14ac:dyDescent="0.25">
      <c r="BE12405"/>
      <c r="BF12405"/>
      <c r="BG12405"/>
    </row>
    <row r="12406" spans="57:59" x14ac:dyDescent="0.25">
      <c r="BE12406"/>
      <c r="BF12406"/>
      <c r="BG12406"/>
    </row>
    <row r="12407" spans="57:59" x14ac:dyDescent="0.25">
      <c r="BE12407"/>
      <c r="BF12407"/>
      <c r="BG12407"/>
    </row>
    <row r="12408" spans="57:59" x14ac:dyDescent="0.25">
      <c r="BE12408"/>
      <c r="BF12408"/>
      <c r="BG12408"/>
    </row>
    <row r="12409" spans="57:59" x14ac:dyDescent="0.25">
      <c r="BE12409"/>
      <c r="BF12409"/>
      <c r="BG12409"/>
    </row>
    <row r="12410" spans="57:59" x14ac:dyDescent="0.25">
      <c r="BE12410"/>
      <c r="BF12410"/>
      <c r="BG12410"/>
    </row>
    <row r="12411" spans="57:59" x14ac:dyDescent="0.25">
      <c r="BE12411"/>
      <c r="BF12411"/>
      <c r="BG12411"/>
    </row>
    <row r="12412" spans="57:59" x14ac:dyDescent="0.25">
      <c r="BE12412"/>
      <c r="BF12412"/>
      <c r="BG12412"/>
    </row>
    <row r="12413" spans="57:59" x14ac:dyDescent="0.25">
      <c r="BE12413"/>
      <c r="BF12413"/>
      <c r="BG12413"/>
    </row>
    <row r="12414" spans="57:59" x14ac:dyDescent="0.25">
      <c r="BE12414"/>
      <c r="BF12414"/>
      <c r="BG12414"/>
    </row>
    <row r="12415" spans="57:59" x14ac:dyDescent="0.25">
      <c r="BE12415"/>
      <c r="BF12415"/>
      <c r="BG12415"/>
    </row>
    <row r="12416" spans="57:59" x14ac:dyDescent="0.25">
      <c r="BE12416"/>
      <c r="BF12416"/>
      <c r="BG12416"/>
    </row>
    <row r="12417" spans="57:59" x14ac:dyDescent="0.25">
      <c r="BE12417"/>
      <c r="BF12417"/>
      <c r="BG12417"/>
    </row>
    <row r="12418" spans="57:59" x14ac:dyDescent="0.25">
      <c r="BE12418"/>
      <c r="BF12418"/>
      <c r="BG12418"/>
    </row>
    <row r="12419" spans="57:59" x14ac:dyDescent="0.25">
      <c r="BE12419"/>
      <c r="BF12419"/>
      <c r="BG12419"/>
    </row>
    <row r="12420" spans="57:59" x14ac:dyDescent="0.25">
      <c r="BE12420"/>
      <c r="BF12420"/>
      <c r="BG12420"/>
    </row>
    <row r="12421" spans="57:59" x14ac:dyDescent="0.25">
      <c r="BE12421"/>
      <c r="BF12421"/>
      <c r="BG12421"/>
    </row>
    <row r="12422" spans="57:59" x14ac:dyDescent="0.25">
      <c r="BE12422"/>
      <c r="BF12422"/>
      <c r="BG12422"/>
    </row>
    <row r="12423" spans="57:59" x14ac:dyDescent="0.25">
      <c r="BE12423"/>
      <c r="BF12423"/>
      <c r="BG12423"/>
    </row>
    <row r="12424" spans="57:59" x14ac:dyDescent="0.25">
      <c r="BE12424"/>
      <c r="BF12424"/>
      <c r="BG12424"/>
    </row>
    <row r="12425" spans="57:59" x14ac:dyDescent="0.25">
      <c r="BE12425"/>
      <c r="BF12425"/>
      <c r="BG12425"/>
    </row>
    <row r="12426" spans="57:59" x14ac:dyDescent="0.25">
      <c r="BE12426"/>
      <c r="BF12426"/>
      <c r="BG12426"/>
    </row>
    <row r="12427" spans="57:59" x14ac:dyDescent="0.25">
      <c r="BE12427"/>
      <c r="BF12427"/>
      <c r="BG12427"/>
    </row>
    <row r="12428" spans="57:59" x14ac:dyDescent="0.25">
      <c r="BE12428"/>
      <c r="BF12428"/>
      <c r="BG12428"/>
    </row>
    <row r="12429" spans="57:59" x14ac:dyDescent="0.25">
      <c r="BE12429"/>
      <c r="BF12429"/>
      <c r="BG12429"/>
    </row>
    <row r="12430" spans="57:59" x14ac:dyDescent="0.25">
      <c r="BE12430"/>
      <c r="BF12430"/>
      <c r="BG12430"/>
    </row>
    <row r="12431" spans="57:59" x14ac:dyDescent="0.25">
      <c r="BE12431"/>
      <c r="BF12431"/>
      <c r="BG12431"/>
    </row>
    <row r="12432" spans="57:59" x14ac:dyDescent="0.25">
      <c r="BE12432"/>
      <c r="BF12432"/>
      <c r="BG12432"/>
    </row>
    <row r="12433" spans="57:59" x14ac:dyDescent="0.25">
      <c r="BE12433"/>
      <c r="BF12433"/>
      <c r="BG12433"/>
    </row>
    <row r="12434" spans="57:59" x14ac:dyDescent="0.25">
      <c r="BE12434"/>
      <c r="BF12434"/>
      <c r="BG12434"/>
    </row>
    <row r="12435" spans="57:59" x14ac:dyDescent="0.25">
      <c r="BE12435"/>
      <c r="BF12435"/>
      <c r="BG12435"/>
    </row>
    <row r="12436" spans="57:59" x14ac:dyDescent="0.25">
      <c r="BE12436"/>
      <c r="BF12436"/>
      <c r="BG12436"/>
    </row>
    <row r="12437" spans="57:59" x14ac:dyDescent="0.25">
      <c r="BE12437"/>
      <c r="BF12437"/>
      <c r="BG12437"/>
    </row>
    <row r="12438" spans="57:59" x14ac:dyDescent="0.25">
      <c r="BE12438"/>
      <c r="BF12438"/>
      <c r="BG12438"/>
    </row>
    <row r="12439" spans="57:59" x14ac:dyDescent="0.25">
      <c r="BE12439"/>
      <c r="BF12439"/>
      <c r="BG12439"/>
    </row>
    <row r="12440" spans="57:59" x14ac:dyDescent="0.25">
      <c r="BE12440"/>
      <c r="BF12440"/>
      <c r="BG12440"/>
    </row>
    <row r="12441" spans="57:59" x14ac:dyDescent="0.25">
      <c r="BE12441"/>
      <c r="BF12441"/>
      <c r="BG12441"/>
    </row>
    <row r="12442" spans="57:59" x14ac:dyDescent="0.25">
      <c r="BE12442"/>
      <c r="BF12442"/>
      <c r="BG12442"/>
    </row>
    <row r="12443" spans="57:59" x14ac:dyDescent="0.25">
      <c r="BE12443"/>
      <c r="BF12443"/>
      <c r="BG12443"/>
    </row>
    <row r="12444" spans="57:59" x14ac:dyDescent="0.25">
      <c r="BE12444"/>
      <c r="BF12444"/>
      <c r="BG12444"/>
    </row>
    <row r="12445" spans="57:59" x14ac:dyDescent="0.25">
      <c r="BE12445"/>
      <c r="BF12445"/>
      <c r="BG12445"/>
    </row>
    <row r="12446" spans="57:59" x14ac:dyDescent="0.25">
      <c r="BE12446"/>
      <c r="BF12446"/>
      <c r="BG12446"/>
    </row>
    <row r="12447" spans="57:59" x14ac:dyDescent="0.25">
      <c r="BE12447"/>
      <c r="BF12447"/>
      <c r="BG12447"/>
    </row>
    <row r="12448" spans="57:59" x14ac:dyDescent="0.25">
      <c r="BE12448"/>
      <c r="BF12448"/>
      <c r="BG12448"/>
    </row>
    <row r="12449" spans="57:59" x14ac:dyDescent="0.25">
      <c r="BE12449"/>
      <c r="BF12449"/>
      <c r="BG12449"/>
    </row>
    <row r="12450" spans="57:59" x14ac:dyDescent="0.25">
      <c r="BE12450"/>
      <c r="BF12450"/>
      <c r="BG12450"/>
    </row>
    <row r="12451" spans="57:59" x14ac:dyDescent="0.25">
      <c r="BE12451"/>
      <c r="BF12451"/>
      <c r="BG12451"/>
    </row>
    <row r="12452" spans="57:59" x14ac:dyDescent="0.25">
      <c r="BE12452"/>
      <c r="BF12452"/>
      <c r="BG12452"/>
    </row>
    <row r="12453" spans="57:59" x14ac:dyDescent="0.25">
      <c r="BE12453"/>
      <c r="BF12453"/>
      <c r="BG12453"/>
    </row>
    <row r="12454" spans="57:59" x14ac:dyDescent="0.25">
      <c r="BE12454"/>
      <c r="BF12454"/>
      <c r="BG12454"/>
    </row>
    <row r="12455" spans="57:59" x14ac:dyDescent="0.25">
      <c r="BE12455"/>
      <c r="BF12455"/>
      <c r="BG12455"/>
    </row>
    <row r="12456" spans="57:59" x14ac:dyDescent="0.25">
      <c r="BE12456"/>
      <c r="BF12456"/>
      <c r="BG12456"/>
    </row>
    <row r="12457" spans="57:59" x14ac:dyDescent="0.25">
      <c r="BE12457"/>
      <c r="BF12457"/>
      <c r="BG12457"/>
    </row>
    <row r="12458" spans="57:59" x14ac:dyDescent="0.25">
      <c r="BE12458"/>
      <c r="BF12458"/>
      <c r="BG12458"/>
    </row>
    <row r="12459" spans="57:59" x14ac:dyDescent="0.25">
      <c r="BE12459"/>
      <c r="BF12459"/>
      <c r="BG12459"/>
    </row>
    <row r="12460" spans="57:59" x14ac:dyDescent="0.25">
      <c r="BE12460"/>
      <c r="BF12460"/>
      <c r="BG12460"/>
    </row>
    <row r="12461" spans="57:59" x14ac:dyDescent="0.25">
      <c r="BE12461"/>
      <c r="BF12461"/>
      <c r="BG12461"/>
    </row>
    <row r="12462" spans="57:59" x14ac:dyDescent="0.25">
      <c r="BE12462"/>
      <c r="BF12462"/>
      <c r="BG12462"/>
    </row>
    <row r="12463" spans="57:59" x14ac:dyDescent="0.25">
      <c r="BE12463"/>
      <c r="BF12463"/>
      <c r="BG12463"/>
    </row>
    <row r="12464" spans="57:59" x14ac:dyDescent="0.25">
      <c r="BE12464"/>
      <c r="BF12464"/>
      <c r="BG12464"/>
    </row>
    <row r="12465" spans="57:59" x14ac:dyDescent="0.25">
      <c r="BE12465"/>
      <c r="BF12465"/>
      <c r="BG12465"/>
    </row>
    <row r="12466" spans="57:59" x14ac:dyDescent="0.25">
      <c r="BE12466"/>
      <c r="BF12466"/>
      <c r="BG12466"/>
    </row>
    <row r="12467" spans="57:59" x14ac:dyDescent="0.25">
      <c r="BE12467"/>
      <c r="BF12467"/>
      <c r="BG12467"/>
    </row>
    <row r="12468" spans="57:59" x14ac:dyDescent="0.25">
      <c r="BE12468"/>
      <c r="BF12468"/>
      <c r="BG12468"/>
    </row>
    <row r="12469" spans="57:59" x14ac:dyDescent="0.25">
      <c r="BE12469"/>
      <c r="BF12469"/>
      <c r="BG12469"/>
    </row>
    <row r="12470" spans="57:59" x14ac:dyDescent="0.25">
      <c r="BE12470"/>
      <c r="BF12470"/>
      <c r="BG12470"/>
    </row>
    <row r="12471" spans="57:59" x14ac:dyDescent="0.25">
      <c r="BE12471"/>
      <c r="BF12471"/>
      <c r="BG12471"/>
    </row>
    <row r="12472" spans="57:59" x14ac:dyDescent="0.25">
      <c r="BE12472"/>
      <c r="BF12472"/>
      <c r="BG12472"/>
    </row>
    <row r="12473" spans="57:59" x14ac:dyDescent="0.25">
      <c r="BE12473"/>
      <c r="BF12473"/>
      <c r="BG12473"/>
    </row>
    <row r="12474" spans="57:59" x14ac:dyDescent="0.25">
      <c r="BE12474"/>
      <c r="BF12474"/>
      <c r="BG12474"/>
    </row>
    <row r="12475" spans="57:59" x14ac:dyDescent="0.25">
      <c r="BE12475"/>
      <c r="BF12475"/>
      <c r="BG12475"/>
    </row>
    <row r="12476" spans="57:59" x14ac:dyDescent="0.25">
      <c r="BE12476"/>
      <c r="BF12476"/>
      <c r="BG12476"/>
    </row>
    <row r="12477" spans="57:59" x14ac:dyDescent="0.25">
      <c r="BE12477"/>
      <c r="BF12477"/>
      <c r="BG12477"/>
    </row>
    <row r="12478" spans="57:59" x14ac:dyDescent="0.25">
      <c r="BE12478"/>
      <c r="BF12478"/>
      <c r="BG12478"/>
    </row>
    <row r="12479" spans="57:59" x14ac:dyDescent="0.25">
      <c r="BE12479"/>
      <c r="BF12479"/>
      <c r="BG12479"/>
    </row>
    <row r="12480" spans="57:59" x14ac:dyDescent="0.25">
      <c r="BE12480"/>
      <c r="BF12480"/>
      <c r="BG12480"/>
    </row>
    <row r="12481" spans="57:59" x14ac:dyDescent="0.25">
      <c r="BE12481"/>
      <c r="BF12481"/>
      <c r="BG12481"/>
    </row>
    <row r="12482" spans="57:59" x14ac:dyDescent="0.25">
      <c r="BE12482"/>
      <c r="BF12482"/>
      <c r="BG12482"/>
    </row>
    <row r="12483" spans="57:59" x14ac:dyDescent="0.25">
      <c r="BE12483"/>
      <c r="BF12483"/>
      <c r="BG12483"/>
    </row>
    <row r="12484" spans="57:59" x14ac:dyDescent="0.25">
      <c r="BE12484"/>
      <c r="BF12484"/>
      <c r="BG12484"/>
    </row>
    <row r="12485" spans="57:59" x14ac:dyDescent="0.25">
      <c r="BE12485"/>
      <c r="BF12485"/>
      <c r="BG12485"/>
    </row>
    <row r="12486" spans="57:59" x14ac:dyDescent="0.25">
      <c r="BE12486"/>
      <c r="BF12486"/>
      <c r="BG12486"/>
    </row>
    <row r="12487" spans="57:59" x14ac:dyDescent="0.25">
      <c r="BE12487"/>
      <c r="BF12487"/>
      <c r="BG12487"/>
    </row>
    <row r="12488" spans="57:59" x14ac:dyDescent="0.25">
      <c r="BE12488"/>
      <c r="BF12488"/>
      <c r="BG12488"/>
    </row>
    <row r="12489" spans="57:59" x14ac:dyDescent="0.25">
      <c r="BE12489"/>
      <c r="BF12489"/>
      <c r="BG12489"/>
    </row>
    <row r="12490" spans="57:59" x14ac:dyDescent="0.25">
      <c r="BE12490"/>
      <c r="BF12490"/>
      <c r="BG12490"/>
    </row>
    <row r="12491" spans="57:59" x14ac:dyDescent="0.25">
      <c r="BE12491"/>
      <c r="BF12491"/>
      <c r="BG12491"/>
    </row>
    <row r="12492" spans="57:59" x14ac:dyDescent="0.25">
      <c r="BE12492"/>
      <c r="BF12492"/>
      <c r="BG12492"/>
    </row>
    <row r="12493" spans="57:59" x14ac:dyDescent="0.25">
      <c r="BE12493"/>
      <c r="BF12493"/>
      <c r="BG12493"/>
    </row>
    <row r="12494" spans="57:59" x14ac:dyDescent="0.25">
      <c r="BE12494"/>
      <c r="BF12494"/>
      <c r="BG12494"/>
    </row>
    <row r="12495" spans="57:59" x14ac:dyDescent="0.25">
      <c r="BE12495"/>
      <c r="BF12495"/>
      <c r="BG12495"/>
    </row>
    <row r="12496" spans="57:59" x14ac:dyDescent="0.25">
      <c r="BE12496"/>
      <c r="BF12496"/>
      <c r="BG12496"/>
    </row>
    <row r="12497" spans="57:59" x14ac:dyDescent="0.25">
      <c r="BE12497"/>
      <c r="BF12497"/>
      <c r="BG12497"/>
    </row>
    <row r="12498" spans="57:59" x14ac:dyDescent="0.25">
      <c r="BE12498"/>
      <c r="BF12498"/>
      <c r="BG12498"/>
    </row>
    <row r="12499" spans="57:59" x14ac:dyDescent="0.25">
      <c r="BE12499"/>
      <c r="BF12499"/>
      <c r="BG12499"/>
    </row>
    <row r="12500" spans="57:59" x14ac:dyDescent="0.25">
      <c r="BE12500"/>
      <c r="BF12500"/>
      <c r="BG12500"/>
    </row>
    <row r="12501" spans="57:59" x14ac:dyDescent="0.25">
      <c r="BE12501"/>
      <c r="BF12501"/>
      <c r="BG12501"/>
    </row>
    <row r="12502" spans="57:59" x14ac:dyDescent="0.25">
      <c r="BE12502"/>
      <c r="BF12502"/>
      <c r="BG12502"/>
    </row>
    <row r="12503" spans="57:59" x14ac:dyDescent="0.25">
      <c r="BE12503"/>
      <c r="BF12503"/>
      <c r="BG12503"/>
    </row>
    <row r="12504" spans="57:59" x14ac:dyDescent="0.25">
      <c r="BE12504"/>
      <c r="BF12504"/>
      <c r="BG12504"/>
    </row>
    <row r="12505" spans="57:59" x14ac:dyDescent="0.25">
      <c r="BE12505"/>
      <c r="BF12505"/>
      <c r="BG12505"/>
    </row>
    <row r="12506" spans="57:59" x14ac:dyDescent="0.25">
      <c r="BE12506"/>
      <c r="BF12506"/>
      <c r="BG12506"/>
    </row>
    <row r="12507" spans="57:59" x14ac:dyDescent="0.25">
      <c r="BE12507"/>
      <c r="BF12507"/>
      <c r="BG12507"/>
    </row>
    <row r="12508" spans="57:59" x14ac:dyDescent="0.25">
      <c r="BE12508"/>
      <c r="BF12508"/>
      <c r="BG12508"/>
    </row>
    <row r="12509" spans="57:59" x14ac:dyDescent="0.25">
      <c r="BE12509"/>
      <c r="BF12509"/>
      <c r="BG12509"/>
    </row>
    <row r="12510" spans="57:59" x14ac:dyDescent="0.25">
      <c r="BE12510"/>
      <c r="BF12510"/>
      <c r="BG12510"/>
    </row>
    <row r="12511" spans="57:59" x14ac:dyDescent="0.25">
      <c r="BE12511"/>
      <c r="BF12511"/>
      <c r="BG12511"/>
    </row>
    <row r="12512" spans="57:59" x14ac:dyDescent="0.25">
      <c r="BE12512"/>
      <c r="BF12512"/>
      <c r="BG12512"/>
    </row>
    <row r="12513" spans="57:59" x14ac:dyDescent="0.25">
      <c r="BE12513"/>
      <c r="BF12513"/>
      <c r="BG12513"/>
    </row>
    <row r="12514" spans="57:59" x14ac:dyDescent="0.25">
      <c r="BE12514"/>
      <c r="BF12514"/>
      <c r="BG12514"/>
    </row>
    <row r="12515" spans="57:59" x14ac:dyDescent="0.25">
      <c r="BE12515"/>
      <c r="BF12515"/>
      <c r="BG12515"/>
    </row>
    <row r="12516" spans="57:59" x14ac:dyDescent="0.25">
      <c r="BE12516"/>
      <c r="BF12516"/>
      <c r="BG12516"/>
    </row>
    <row r="12517" spans="57:59" x14ac:dyDescent="0.25">
      <c r="BE12517"/>
      <c r="BF12517"/>
      <c r="BG12517"/>
    </row>
    <row r="12518" spans="57:59" x14ac:dyDescent="0.25">
      <c r="BE12518"/>
      <c r="BF12518"/>
      <c r="BG12518"/>
    </row>
    <row r="12519" spans="57:59" x14ac:dyDescent="0.25">
      <c r="BE12519"/>
      <c r="BF12519"/>
      <c r="BG12519"/>
    </row>
    <row r="12520" spans="57:59" x14ac:dyDescent="0.25">
      <c r="BE12520"/>
      <c r="BF12520"/>
      <c r="BG12520"/>
    </row>
    <row r="12521" spans="57:59" x14ac:dyDescent="0.25">
      <c r="BE12521"/>
      <c r="BF12521"/>
      <c r="BG12521"/>
    </row>
    <row r="12522" spans="57:59" x14ac:dyDescent="0.25">
      <c r="BE12522"/>
      <c r="BF12522"/>
      <c r="BG12522"/>
    </row>
    <row r="12523" spans="57:59" x14ac:dyDescent="0.25">
      <c r="BE12523"/>
      <c r="BF12523"/>
      <c r="BG12523"/>
    </row>
    <row r="12524" spans="57:59" x14ac:dyDescent="0.25">
      <c r="BE12524"/>
      <c r="BF12524"/>
      <c r="BG12524"/>
    </row>
    <row r="12525" spans="57:59" x14ac:dyDescent="0.25">
      <c r="BE12525"/>
      <c r="BF12525"/>
      <c r="BG12525"/>
    </row>
    <row r="12526" spans="57:59" x14ac:dyDescent="0.25">
      <c r="BE12526"/>
      <c r="BF12526"/>
      <c r="BG12526"/>
    </row>
    <row r="12527" spans="57:59" x14ac:dyDescent="0.25">
      <c r="BE12527"/>
      <c r="BF12527"/>
      <c r="BG12527"/>
    </row>
    <row r="12528" spans="57:59" x14ac:dyDescent="0.25">
      <c r="BE12528"/>
      <c r="BF12528"/>
      <c r="BG12528"/>
    </row>
    <row r="12529" spans="57:59" x14ac:dyDescent="0.25">
      <c r="BE12529"/>
      <c r="BF12529"/>
      <c r="BG12529"/>
    </row>
    <row r="12530" spans="57:59" x14ac:dyDescent="0.25">
      <c r="BE12530"/>
      <c r="BF12530"/>
      <c r="BG12530"/>
    </row>
    <row r="12531" spans="57:59" x14ac:dyDescent="0.25">
      <c r="BE12531"/>
      <c r="BF12531"/>
      <c r="BG12531"/>
    </row>
    <row r="12532" spans="57:59" x14ac:dyDescent="0.25">
      <c r="BE12532"/>
      <c r="BF12532"/>
      <c r="BG12532"/>
    </row>
    <row r="12533" spans="57:59" x14ac:dyDescent="0.25">
      <c r="BE12533"/>
      <c r="BF12533"/>
      <c r="BG12533"/>
    </row>
    <row r="12534" spans="57:59" x14ac:dyDescent="0.25">
      <c r="BE12534"/>
      <c r="BF12534"/>
      <c r="BG12534"/>
    </row>
    <row r="12535" spans="57:59" x14ac:dyDescent="0.25">
      <c r="BE12535"/>
      <c r="BF12535"/>
      <c r="BG12535"/>
    </row>
    <row r="12536" spans="57:59" x14ac:dyDescent="0.25">
      <c r="BE12536"/>
      <c r="BF12536"/>
      <c r="BG12536"/>
    </row>
    <row r="12537" spans="57:59" x14ac:dyDescent="0.25">
      <c r="BE12537"/>
      <c r="BF12537"/>
      <c r="BG12537"/>
    </row>
    <row r="12538" spans="57:59" x14ac:dyDescent="0.25">
      <c r="BE12538"/>
      <c r="BF12538"/>
      <c r="BG12538"/>
    </row>
    <row r="12539" spans="57:59" x14ac:dyDescent="0.25">
      <c r="BE12539"/>
      <c r="BF12539"/>
      <c r="BG12539"/>
    </row>
    <row r="12540" spans="57:59" x14ac:dyDescent="0.25">
      <c r="BE12540"/>
      <c r="BF12540"/>
      <c r="BG12540"/>
    </row>
    <row r="12541" spans="57:59" x14ac:dyDescent="0.25">
      <c r="BE12541"/>
      <c r="BF12541"/>
      <c r="BG12541"/>
    </row>
    <row r="12542" spans="57:59" x14ac:dyDescent="0.25">
      <c r="BE12542"/>
      <c r="BF12542"/>
      <c r="BG12542"/>
    </row>
    <row r="12543" spans="57:59" x14ac:dyDescent="0.25">
      <c r="BE12543"/>
      <c r="BF12543"/>
      <c r="BG12543"/>
    </row>
    <row r="12544" spans="57:59" x14ac:dyDescent="0.25">
      <c r="BE12544"/>
      <c r="BF12544"/>
      <c r="BG12544"/>
    </row>
    <row r="12545" spans="57:59" x14ac:dyDescent="0.25">
      <c r="BE12545"/>
      <c r="BF12545"/>
      <c r="BG12545"/>
    </row>
    <row r="12546" spans="57:59" x14ac:dyDescent="0.25">
      <c r="BE12546"/>
      <c r="BF12546"/>
      <c r="BG12546"/>
    </row>
    <row r="12547" spans="57:59" x14ac:dyDescent="0.25">
      <c r="BE12547"/>
      <c r="BF12547"/>
      <c r="BG12547"/>
    </row>
    <row r="12548" spans="57:59" x14ac:dyDescent="0.25">
      <c r="BE12548"/>
      <c r="BF12548"/>
      <c r="BG12548"/>
    </row>
    <row r="12549" spans="57:59" x14ac:dyDescent="0.25">
      <c r="BE12549"/>
      <c r="BF12549"/>
      <c r="BG12549"/>
    </row>
    <row r="12550" spans="57:59" x14ac:dyDescent="0.25">
      <c r="BE12550"/>
      <c r="BF12550"/>
      <c r="BG12550"/>
    </row>
    <row r="12551" spans="57:59" x14ac:dyDescent="0.25">
      <c r="BE12551"/>
      <c r="BF12551"/>
      <c r="BG12551"/>
    </row>
    <row r="12552" spans="57:59" x14ac:dyDescent="0.25">
      <c r="BE12552"/>
      <c r="BF12552"/>
      <c r="BG12552"/>
    </row>
    <row r="12553" spans="57:59" x14ac:dyDescent="0.25">
      <c r="BE12553"/>
      <c r="BF12553"/>
      <c r="BG12553"/>
    </row>
    <row r="12554" spans="57:59" x14ac:dyDescent="0.25">
      <c r="BE12554"/>
      <c r="BF12554"/>
      <c r="BG12554"/>
    </row>
    <row r="12555" spans="57:59" x14ac:dyDescent="0.25">
      <c r="BE12555"/>
      <c r="BF12555"/>
      <c r="BG12555"/>
    </row>
    <row r="12556" spans="57:59" x14ac:dyDescent="0.25">
      <c r="BE12556"/>
      <c r="BF12556"/>
      <c r="BG12556"/>
    </row>
    <row r="12557" spans="57:59" x14ac:dyDescent="0.25">
      <c r="BE12557"/>
      <c r="BF12557"/>
      <c r="BG12557"/>
    </row>
    <row r="12558" spans="57:59" x14ac:dyDescent="0.25">
      <c r="BE12558"/>
      <c r="BF12558"/>
      <c r="BG12558"/>
    </row>
    <row r="12559" spans="57:59" x14ac:dyDescent="0.25">
      <c r="BE12559"/>
      <c r="BF12559"/>
      <c r="BG12559"/>
    </row>
    <row r="12560" spans="57:59" x14ac:dyDescent="0.25">
      <c r="BE12560"/>
      <c r="BF12560"/>
      <c r="BG12560"/>
    </row>
    <row r="12561" spans="57:59" x14ac:dyDescent="0.25">
      <c r="BE12561"/>
      <c r="BF12561"/>
      <c r="BG12561"/>
    </row>
    <row r="12562" spans="57:59" x14ac:dyDescent="0.25">
      <c r="BE12562"/>
      <c r="BF12562"/>
      <c r="BG12562"/>
    </row>
    <row r="12563" spans="57:59" x14ac:dyDescent="0.25">
      <c r="BE12563"/>
      <c r="BF12563"/>
      <c r="BG12563"/>
    </row>
    <row r="12564" spans="57:59" x14ac:dyDescent="0.25">
      <c r="BE12564"/>
      <c r="BF12564"/>
      <c r="BG12564"/>
    </row>
    <row r="12565" spans="57:59" x14ac:dyDescent="0.25">
      <c r="BE12565"/>
      <c r="BF12565"/>
      <c r="BG12565"/>
    </row>
    <row r="12566" spans="57:59" x14ac:dyDescent="0.25">
      <c r="BE12566"/>
      <c r="BF12566"/>
      <c r="BG12566"/>
    </row>
    <row r="12567" spans="57:59" x14ac:dyDescent="0.25">
      <c r="BE12567"/>
      <c r="BF12567"/>
      <c r="BG12567"/>
    </row>
    <row r="12568" spans="57:59" x14ac:dyDescent="0.25">
      <c r="BE12568"/>
      <c r="BF12568"/>
      <c r="BG12568"/>
    </row>
    <row r="12569" spans="57:59" x14ac:dyDescent="0.25">
      <c r="BE12569"/>
      <c r="BF12569"/>
      <c r="BG12569"/>
    </row>
    <row r="12570" spans="57:59" x14ac:dyDescent="0.25">
      <c r="BE12570"/>
      <c r="BF12570"/>
      <c r="BG12570"/>
    </row>
    <row r="12571" spans="57:59" x14ac:dyDescent="0.25">
      <c r="BE12571"/>
      <c r="BF12571"/>
      <c r="BG12571"/>
    </row>
    <row r="12572" spans="57:59" x14ac:dyDescent="0.25">
      <c r="BE12572"/>
      <c r="BF12572"/>
      <c r="BG12572"/>
    </row>
    <row r="12573" spans="57:59" x14ac:dyDescent="0.25">
      <c r="BE12573"/>
      <c r="BF12573"/>
      <c r="BG12573"/>
    </row>
    <row r="12574" spans="57:59" x14ac:dyDescent="0.25">
      <c r="BE12574"/>
      <c r="BF12574"/>
      <c r="BG12574"/>
    </row>
    <row r="12575" spans="57:59" x14ac:dyDescent="0.25">
      <c r="BE12575"/>
      <c r="BF12575"/>
      <c r="BG12575"/>
    </row>
    <row r="12576" spans="57:59" x14ac:dyDescent="0.25">
      <c r="BE12576"/>
      <c r="BF12576"/>
      <c r="BG12576"/>
    </row>
    <row r="12577" spans="57:59" x14ac:dyDescent="0.25">
      <c r="BE12577"/>
      <c r="BF12577"/>
      <c r="BG12577"/>
    </row>
    <row r="12578" spans="57:59" x14ac:dyDescent="0.25">
      <c r="BE12578"/>
      <c r="BF12578"/>
      <c r="BG12578"/>
    </row>
    <row r="12579" spans="57:59" x14ac:dyDescent="0.25">
      <c r="BE12579"/>
      <c r="BF12579"/>
      <c r="BG12579"/>
    </row>
    <row r="12580" spans="57:59" x14ac:dyDescent="0.25">
      <c r="BE12580"/>
      <c r="BF12580"/>
      <c r="BG12580"/>
    </row>
    <row r="12581" spans="57:59" x14ac:dyDescent="0.25">
      <c r="BE12581"/>
      <c r="BF12581"/>
      <c r="BG12581"/>
    </row>
    <row r="12582" spans="57:59" x14ac:dyDescent="0.25">
      <c r="BE12582"/>
      <c r="BF12582"/>
      <c r="BG12582"/>
    </row>
    <row r="12583" spans="57:59" x14ac:dyDescent="0.25">
      <c r="BE12583"/>
      <c r="BF12583"/>
      <c r="BG12583"/>
    </row>
    <row r="12584" spans="57:59" x14ac:dyDescent="0.25">
      <c r="BE12584"/>
      <c r="BF12584"/>
      <c r="BG12584"/>
    </row>
    <row r="12585" spans="57:59" x14ac:dyDescent="0.25">
      <c r="BE12585"/>
      <c r="BF12585"/>
      <c r="BG12585"/>
    </row>
    <row r="12586" spans="57:59" x14ac:dyDescent="0.25">
      <c r="BE12586"/>
      <c r="BF12586"/>
      <c r="BG12586"/>
    </row>
    <row r="12587" spans="57:59" x14ac:dyDescent="0.25">
      <c r="BE12587"/>
      <c r="BF12587"/>
      <c r="BG12587"/>
    </row>
    <row r="12588" spans="57:59" x14ac:dyDescent="0.25">
      <c r="BE12588"/>
      <c r="BF12588"/>
      <c r="BG12588"/>
    </row>
    <row r="12589" spans="57:59" x14ac:dyDescent="0.25">
      <c r="BE12589"/>
      <c r="BF12589"/>
      <c r="BG12589"/>
    </row>
    <row r="12590" spans="57:59" x14ac:dyDescent="0.25">
      <c r="BE12590"/>
      <c r="BF12590"/>
      <c r="BG12590"/>
    </row>
    <row r="12591" spans="57:59" x14ac:dyDescent="0.25">
      <c r="BE12591"/>
      <c r="BF12591"/>
      <c r="BG12591"/>
    </row>
    <row r="12592" spans="57:59" x14ac:dyDescent="0.25">
      <c r="BE12592"/>
      <c r="BF12592"/>
      <c r="BG12592"/>
    </row>
    <row r="12593" spans="57:59" x14ac:dyDescent="0.25">
      <c r="BE12593"/>
      <c r="BF12593"/>
      <c r="BG12593"/>
    </row>
    <row r="12594" spans="57:59" x14ac:dyDescent="0.25">
      <c r="BE12594"/>
      <c r="BF12594"/>
      <c r="BG12594"/>
    </row>
    <row r="12595" spans="57:59" x14ac:dyDescent="0.25">
      <c r="BE12595"/>
      <c r="BF12595"/>
      <c r="BG12595"/>
    </row>
    <row r="12596" spans="57:59" x14ac:dyDescent="0.25">
      <c r="BE12596"/>
      <c r="BF12596"/>
      <c r="BG12596"/>
    </row>
    <row r="12597" spans="57:59" x14ac:dyDescent="0.25">
      <c r="BE12597"/>
      <c r="BF12597"/>
      <c r="BG12597"/>
    </row>
    <row r="12598" spans="57:59" x14ac:dyDescent="0.25">
      <c r="BE12598"/>
      <c r="BF12598"/>
      <c r="BG12598"/>
    </row>
    <row r="12599" spans="57:59" x14ac:dyDescent="0.25">
      <c r="BE12599"/>
      <c r="BF12599"/>
      <c r="BG12599"/>
    </row>
    <row r="12600" spans="57:59" x14ac:dyDescent="0.25">
      <c r="BE12600"/>
      <c r="BF12600"/>
      <c r="BG12600"/>
    </row>
    <row r="12601" spans="57:59" x14ac:dyDescent="0.25">
      <c r="BE12601"/>
      <c r="BF12601"/>
      <c r="BG12601"/>
    </row>
    <row r="12602" spans="57:59" x14ac:dyDescent="0.25">
      <c r="BE12602"/>
      <c r="BF12602"/>
      <c r="BG12602"/>
    </row>
    <row r="12603" spans="57:59" x14ac:dyDescent="0.25">
      <c r="BE12603"/>
      <c r="BF12603"/>
      <c r="BG12603"/>
    </row>
    <row r="12604" spans="57:59" x14ac:dyDescent="0.25">
      <c r="BE12604"/>
      <c r="BF12604"/>
      <c r="BG12604"/>
    </row>
    <row r="12605" spans="57:59" x14ac:dyDescent="0.25">
      <c r="BE12605"/>
      <c r="BF12605"/>
      <c r="BG12605"/>
    </row>
    <row r="12606" spans="57:59" x14ac:dyDescent="0.25">
      <c r="BE12606"/>
      <c r="BF12606"/>
      <c r="BG12606"/>
    </row>
    <row r="12607" spans="57:59" x14ac:dyDescent="0.25">
      <c r="BE12607"/>
      <c r="BF12607"/>
      <c r="BG12607"/>
    </row>
    <row r="12608" spans="57:59" x14ac:dyDescent="0.25">
      <c r="BE12608"/>
      <c r="BF12608"/>
      <c r="BG12608"/>
    </row>
    <row r="12609" spans="57:59" x14ac:dyDescent="0.25">
      <c r="BE12609"/>
      <c r="BF12609"/>
      <c r="BG12609"/>
    </row>
    <row r="12610" spans="57:59" x14ac:dyDescent="0.25">
      <c r="BE12610"/>
      <c r="BF12610"/>
      <c r="BG12610"/>
    </row>
    <row r="12611" spans="57:59" x14ac:dyDescent="0.25">
      <c r="BE12611"/>
      <c r="BF12611"/>
      <c r="BG12611"/>
    </row>
    <row r="12612" spans="57:59" x14ac:dyDescent="0.25">
      <c r="BE12612"/>
      <c r="BF12612"/>
      <c r="BG12612"/>
    </row>
    <row r="12613" spans="57:59" x14ac:dyDescent="0.25">
      <c r="BE12613"/>
      <c r="BF12613"/>
      <c r="BG12613"/>
    </row>
    <row r="12614" spans="57:59" x14ac:dyDescent="0.25">
      <c r="BE12614"/>
      <c r="BF12614"/>
      <c r="BG12614"/>
    </row>
    <row r="12615" spans="57:59" x14ac:dyDescent="0.25">
      <c r="BE12615"/>
      <c r="BF12615"/>
      <c r="BG12615"/>
    </row>
    <row r="12616" spans="57:59" x14ac:dyDescent="0.25">
      <c r="BE12616"/>
      <c r="BF12616"/>
      <c r="BG12616"/>
    </row>
    <row r="12617" spans="57:59" x14ac:dyDescent="0.25">
      <c r="BE12617"/>
      <c r="BF12617"/>
      <c r="BG12617"/>
    </row>
    <row r="12618" spans="57:59" x14ac:dyDescent="0.25">
      <c r="BE12618"/>
      <c r="BF12618"/>
      <c r="BG12618"/>
    </row>
    <row r="12619" spans="57:59" x14ac:dyDescent="0.25">
      <c r="BE12619"/>
      <c r="BF12619"/>
      <c r="BG12619"/>
    </row>
    <row r="12620" spans="57:59" x14ac:dyDescent="0.25">
      <c r="BE12620"/>
      <c r="BF12620"/>
      <c r="BG12620"/>
    </row>
    <row r="12621" spans="57:59" x14ac:dyDescent="0.25">
      <c r="BE12621"/>
      <c r="BF12621"/>
      <c r="BG12621"/>
    </row>
    <row r="12622" spans="57:59" x14ac:dyDescent="0.25">
      <c r="BE12622"/>
      <c r="BF12622"/>
      <c r="BG12622"/>
    </row>
    <row r="12623" spans="57:59" x14ac:dyDescent="0.25">
      <c r="BE12623"/>
      <c r="BF12623"/>
      <c r="BG12623"/>
    </row>
    <row r="12624" spans="57:59" x14ac:dyDescent="0.25">
      <c r="BE12624"/>
      <c r="BF12624"/>
      <c r="BG12624"/>
    </row>
    <row r="12625" spans="57:59" x14ac:dyDescent="0.25">
      <c r="BE12625"/>
      <c r="BF12625"/>
      <c r="BG12625"/>
    </row>
    <row r="12626" spans="57:59" x14ac:dyDescent="0.25">
      <c r="BE12626"/>
      <c r="BF12626"/>
      <c r="BG12626"/>
    </row>
    <row r="12627" spans="57:59" x14ac:dyDescent="0.25">
      <c r="BE12627"/>
      <c r="BF12627"/>
      <c r="BG12627"/>
    </row>
    <row r="12628" spans="57:59" x14ac:dyDescent="0.25">
      <c r="BE12628"/>
      <c r="BF12628"/>
      <c r="BG12628"/>
    </row>
    <row r="12629" spans="57:59" x14ac:dyDescent="0.25">
      <c r="BE12629"/>
      <c r="BF12629"/>
      <c r="BG12629"/>
    </row>
    <row r="12630" spans="57:59" x14ac:dyDescent="0.25">
      <c r="BE12630"/>
      <c r="BF12630"/>
      <c r="BG12630"/>
    </row>
    <row r="12631" spans="57:59" x14ac:dyDescent="0.25">
      <c r="BE12631"/>
      <c r="BF12631"/>
      <c r="BG12631"/>
    </row>
    <row r="12632" spans="57:59" x14ac:dyDescent="0.25">
      <c r="BE12632"/>
      <c r="BF12632"/>
      <c r="BG12632"/>
    </row>
    <row r="12633" spans="57:59" x14ac:dyDescent="0.25">
      <c r="BE12633"/>
      <c r="BF12633"/>
      <c r="BG12633"/>
    </row>
    <row r="12634" spans="57:59" x14ac:dyDescent="0.25">
      <c r="BE12634"/>
      <c r="BF12634"/>
      <c r="BG12634"/>
    </row>
    <row r="12635" spans="57:59" x14ac:dyDescent="0.25">
      <c r="BE12635"/>
      <c r="BF12635"/>
      <c r="BG12635"/>
    </row>
    <row r="12636" spans="57:59" x14ac:dyDescent="0.25">
      <c r="BE12636"/>
      <c r="BF12636"/>
      <c r="BG12636"/>
    </row>
    <row r="12637" spans="57:59" x14ac:dyDescent="0.25">
      <c r="BE12637"/>
      <c r="BF12637"/>
      <c r="BG12637"/>
    </row>
    <row r="12638" spans="57:59" x14ac:dyDescent="0.25">
      <c r="BE12638"/>
      <c r="BF12638"/>
      <c r="BG12638"/>
    </row>
    <row r="12639" spans="57:59" x14ac:dyDescent="0.25">
      <c r="BE12639"/>
      <c r="BF12639"/>
      <c r="BG12639"/>
    </row>
    <row r="12640" spans="57:59" x14ac:dyDescent="0.25">
      <c r="BE12640"/>
      <c r="BF12640"/>
      <c r="BG12640"/>
    </row>
    <row r="12641" spans="57:59" x14ac:dyDescent="0.25">
      <c r="BE12641"/>
      <c r="BF12641"/>
      <c r="BG12641"/>
    </row>
    <row r="12642" spans="57:59" x14ac:dyDescent="0.25">
      <c r="BE12642"/>
      <c r="BF12642"/>
      <c r="BG12642"/>
    </row>
    <row r="12643" spans="57:59" x14ac:dyDescent="0.25">
      <c r="BE12643"/>
      <c r="BF12643"/>
      <c r="BG12643"/>
    </row>
    <row r="12644" spans="57:59" x14ac:dyDescent="0.25">
      <c r="BE12644"/>
      <c r="BF12644"/>
      <c r="BG12644"/>
    </row>
    <row r="12645" spans="57:59" x14ac:dyDescent="0.25">
      <c r="BE12645"/>
      <c r="BF12645"/>
      <c r="BG12645"/>
    </row>
    <row r="12646" spans="57:59" x14ac:dyDescent="0.25">
      <c r="BE12646"/>
      <c r="BF12646"/>
      <c r="BG12646"/>
    </row>
    <row r="12647" spans="57:59" x14ac:dyDescent="0.25">
      <c r="BE12647"/>
      <c r="BF12647"/>
      <c r="BG12647"/>
    </row>
    <row r="12648" spans="57:59" x14ac:dyDescent="0.25">
      <c r="BE12648"/>
      <c r="BF12648"/>
      <c r="BG12648"/>
    </row>
    <row r="12649" spans="57:59" x14ac:dyDescent="0.25">
      <c r="BE12649"/>
      <c r="BF12649"/>
      <c r="BG12649"/>
    </row>
    <row r="12650" spans="57:59" x14ac:dyDescent="0.25">
      <c r="BE12650"/>
      <c r="BF12650"/>
      <c r="BG12650"/>
    </row>
    <row r="12651" spans="57:59" x14ac:dyDescent="0.25">
      <c r="BE12651"/>
      <c r="BF12651"/>
      <c r="BG12651"/>
    </row>
    <row r="12652" spans="57:59" x14ac:dyDescent="0.25">
      <c r="BE12652"/>
      <c r="BF12652"/>
      <c r="BG12652"/>
    </row>
    <row r="12653" spans="57:59" x14ac:dyDescent="0.25">
      <c r="BE12653"/>
      <c r="BF12653"/>
      <c r="BG12653"/>
    </row>
    <row r="12654" spans="57:59" x14ac:dyDescent="0.25">
      <c r="BE12654"/>
      <c r="BF12654"/>
      <c r="BG12654"/>
    </row>
    <row r="12655" spans="57:59" x14ac:dyDescent="0.25">
      <c r="BE12655"/>
      <c r="BF12655"/>
      <c r="BG12655"/>
    </row>
    <row r="12656" spans="57:59" x14ac:dyDescent="0.25">
      <c r="BE12656"/>
      <c r="BF12656"/>
      <c r="BG12656"/>
    </row>
    <row r="12657" spans="57:59" x14ac:dyDescent="0.25">
      <c r="BE12657"/>
      <c r="BF12657"/>
      <c r="BG12657"/>
    </row>
    <row r="12658" spans="57:59" x14ac:dyDescent="0.25">
      <c r="BE12658"/>
      <c r="BF12658"/>
      <c r="BG12658"/>
    </row>
    <row r="12659" spans="57:59" x14ac:dyDescent="0.25">
      <c r="BE12659"/>
      <c r="BF12659"/>
      <c r="BG12659"/>
    </row>
    <row r="12660" spans="57:59" x14ac:dyDescent="0.25">
      <c r="BE12660"/>
      <c r="BF12660"/>
      <c r="BG12660"/>
    </row>
    <row r="12661" spans="57:59" x14ac:dyDescent="0.25">
      <c r="BE12661"/>
      <c r="BF12661"/>
      <c r="BG12661"/>
    </row>
    <row r="12662" spans="57:59" x14ac:dyDescent="0.25">
      <c r="BE12662"/>
      <c r="BF12662"/>
      <c r="BG12662"/>
    </row>
    <row r="12663" spans="57:59" x14ac:dyDescent="0.25">
      <c r="BE12663"/>
      <c r="BF12663"/>
      <c r="BG12663"/>
    </row>
    <row r="12664" spans="57:59" x14ac:dyDescent="0.25">
      <c r="BE12664"/>
      <c r="BF12664"/>
      <c r="BG12664"/>
    </row>
    <row r="12665" spans="57:59" x14ac:dyDescent="0.25">
      <c r="BE12665"/>
      <c r="BF12665"/>
      <c r="BG12665"/>
    </row>
    <row r="12666" spans="57:59" x14ac:dyDescent="0.25">
      <c r="BE12666"/>
      <c r="BF12666"/>
      <c r="BG12666"/>
    </row>
    <row r="12667" spans="57:59" x14ac:dyDescent="0.25">
      <c r="BE12667"/>
      <c r="BF12667"/>
      <c r="BG12667"/>
    </row>
    <row r="12668" spans="57:59" x14ac:dyDescent="0.25">
      <c r="BE12668"/>
      <c r="BF12668"/>
      <c r="BG12668"/>
    </row>
    <row r="12669" spans="57:59" x14ac:dyDescent="0.25">
      <c r="BE12669"/>
      <c r="BF12669"/>
      <c r="BG12669"/>
    </row>
    <row r="12670" spans="57:59" x14ac:dyDescent="0.25">
      <c r="BE12670"/>
      <c r="BF12670"/>
      <c r="BG12670"/>
    </row>
    <row r="12671" spans="57:59" x14ac:dyDescent="0.25">
      <c r="BE12671"/>
      <c r="BF12671"/>
      <c r="BG12671"/>
    </row>
    <row r="12672" spans="57:59" x14ac:dyDescent="0.25">
      <c r="BE12672"/>
      <c r="BF12672"/>
      <c r="BG12672"/>
    </row>
    <row r="12673" spans="57:59" x14ac:dyDescent="0.25">
      <c r="BE12673"/>
      <c r="BF12673"/>
      <c r="BG12673"/>
    </row>
    <row r="12674" spans="57:59" x14ac:dyDescent="0.25">
      <c r="BE12674"/>
      <c r="BF12674"/>
      <c r="BG12674"/>
    </row>
    <row r="12675" spans="57:59" x14ac:dyDescent="0.25">
      <c r="BE12675"/>
      <c r="BF12675"/>
      <c r="BG12675"/>
    </row>
    <row r="12676" spans="57:59" x14ac:dyDescent="0.25">
      <c r="BE12676"/>
      <c r="BF12676"/>
      <c r="BG12676"/>
    </row>
    <row r="12677" spans="57:59" x14ac:dyDescent="0.25">
      <c r="BE12677"/>
      <c r="BF12677"/>
      <c r="BG12677"/>
    </row>
    <row r="12678" spans="57:59" x14ac:dyDescent="0.25">
      <c r="BE12678"/>
      <c r="BF12678"/>
      <c r="BG12678"/>
    </row>
    <row r="12679" spans="57:59" x14ac:dyDescent="0.25">
      <c r="BE12679"/>
      <c r="BF12679"/>
      <c r="BG12679"/>
    </row>
    <row r="12680" spans="57:59" x14ac:dyDescent="0.25">
      <c r="BE12680"/>
      <c r="BF12680"/>
      <c r="BG12680"/>
    </row>
    <row r="12681" spans="57:59" x14ac:dyDescent="0.25">
      <c r="BE12681"/>
      <c r="BF12681"/>
      <c r="BG12681"/>
    </row>
    <row r="12682" spans="57:59" x14ac:dyDescent="0.25">
      <c r="BE12682"/>
      <c r="BF12682"/>
      <c r="BG12682"/>
    </row>
    <row r="12683" spans="57:59" x14ac:dyDescent="0.25">
      <c r="BE12683"/>
      <c r="BF12683"/>
      <c r="BG12683"/>
    </row>
    <row r="12684" spans="57:59" x14ac:dyDescent="0.25">
      <c r="BE12684"/>
      <c r="BF12684"/>
      <c r="BG12684"/>
    </row>
    <row r="12685" spans="57:59" x14ac:dyDescent="0.25">
      <c r="BE12685"/>
      <c r="BF12685"/>
      <c r="BG12685"/>
    </row>
    <row r="12686" spans="57:59" x14ac:dyDescent="0.25">
      <c r="BE12686"/>
      <c r="BF12686"/>
      <c r="BG12686"/>
    </row>
    <row r="12687" spans="57:59" x14ac:dyDescent="0.25">
      <c r="BE12687"/>
      <c r="BF12687"/>
      <c r="BG12687"/>
    </row>
    <row r="12688" spans="57:59" x14ac:dyDescent="0.25">
      <c r="BE12688"/>
      <c r="BF12688"/>
      <c r="BG12688"/>
    </row>
    <row r="12689" spans="57:59" x14ac:dyDescent="0.25">
      <c r="BE12689"/>
      <c r="BF12689"/>
      <c r="BG12689"/>
    </row>
    <row r="12690" spans="57:59" x14ac:dyDescent="0.25">
      <c r="BE12690"/>
      <c r="BF12690"/>
      <c r="BG12690"/>
    </row>
    <row r="12691" spans="57:59" x14ac:dyDescent="0.25">
      <c r="BE12691"/>
      <c r="BF12691"/>
      <c r="BG12691"/>
    </row>
    <row r="12692" spans="57:59" x14ac:dyDescent="0.25">
      <c r="BE12692"/>
      <c r="BF12692"/>
      <c r="BG12692"/>
    </row>
    <row r="12693" spans="57:59" x14ac:dyDescent="0.25">
      <c r="BE12693"/>
      <c r="BF12693"/>
      <c r="BG12693"/>
    </row>
    <row r="12694" spans="57:59" x14ac:dyDescent="0.25">
      <c r="BE12694"/>
      <c r="BF12694"/>
      <c r="BG12694"/>
    </row>
    <row r="12695" spans="57:59" x14ac:dyDescent="0.25">
      <c r="BE12695"/>
      <c r="BF12695"/>
      <c r="BG12695"/>
    </row>
    <row r="12696" spans="57:59" x14ac:dyDescent="0.25">
      <c r="BE12696"/>
      <c r="BF12696"/>
      <c r="BG12696"/>
    </row>
    <row r="12697" spans="57:59" x14ac:dyDescent="0.25">
      <c r="BE12697"/>
      <c r="BF12697"/>
      <c r="BG12697"/>
    </row>
    <row r="12698" spans="57:59" x14ac:dyDescent="0.25">
      <c r="BE12698"/>
      <c r="BF12698"/>
      <c r="BG12698"/>
    </row>
    <row r="12699" spans="57:59" x14ac:dyDescent="0.25">
      <c r="BE12699"/>
      <c r="BF12699"/>
      <c r="BG12699"/>
    </row>
    <row r="12700" spans="57:59" x14ac:dyDescent="0.25">
      <c r="BE12700"/>
      <c r="BF12700"/>
      <c r="BG12700"/>
    </row>
    <row r="12701" spans="57:59" x14ac:dyDescent="0.25">
      <c r="BE12701"/>
      <c r="BF12701"/>
      <c r="BG12701"/>
    </row>
    <row r="12702" spans="57:59" x14ac:dyDescent="0.25">
      <c r="BE12702"/>
      <c r="BF12702"/>
      <c r="BG12702"/>
    </row>
    <row r="12703" spans="57:59" x14ac:dyDescent="0.25">
      <c r="BE12703"/>
      <c r="BF12703"/>
      <c r="BG12703"/>
    </row>
    <row r="12704" spans="57:59" x14ac:dyDescent="0.25">
      <c r="BE12704"/>
      <c r="BF12704"/>
      <c r="BG12704"/>
    </row>
    <row r="12705" spans="57:59" x14ac:dyDescent="0.25">
      <c r="BE12705"/>
      <c r="BF12705"/>
      <c r="BG12705"/>
    </row>
    <row r="12706" spans="57:59" x14ac:dyDescent="0.25">
      <c r="BE12706"/>
      <c r="BF12706"/>
      <c r="BG12706"/>
    </row>
    <row r="12707" spans="57:59" x14ac:dyDescent="0.25">
      <c r="BE12707"/>
      <c r="BF12707"/>
      <c r="BG12707"/>
    </row>
    <row r="12708" spans="57:59" x14ac:dyDescent="0.25">
      <c r="BE12708"/>
      <c r="BF12708"/>
      <c r="BG12708"/>
    </row>
    <row r="12709" spans="57:59" x14ac:dyDescent="0.25">
      <c r="BE12709"/>
      <c r="BF12709"/>
      <c r="BG12709"/>
    </row>
    <row r="12710" spans="57:59" x14ac:dyDescent="0.25">
      <c r="BE12710"/>
      <c r="BF12710"/>
      <c r="BG12710"/>
    </row>
    <row r="12711" spans="57:59" x14ac:dyDescent="0.25">
      <c r="BE12711"/>
      <c r="BF12711"/>
      <c r="BG12711"/>
    </row>
    <row r="12712" spans="57:59" x14ac:dyDescent="0.25">
      <c r="BE12712"/>
      <c r="BF12712"/>
      <c r="BG12712"/>
    </row>
    <row r="12713" spans="57:59" x14ac:dyDescent="0.25">
      <c r="BE12713"/>
      <c r="BF12713"/>
      <c r="BG12713"/>
    </row>
    <row r="12714" spans="57:59" x14ac:dyDescent="0.25">
      <c r="BE12714"/>
      <c r="BF12714"/>
      <c r="BG12714"/>
    </row>
    <row r="12715" spans="57:59" x14ac:dyDescent="0.25">
      <c r="BE12715"/>
      <c r="BF12715"/>
      <c r="BG12715"/>
    </row>
    <row r="12716" spans="57:59" x14ac:dyDescent="0.25">
      <c r="BE12716"/>
      <c r="BF12716"/>
      <c r="BG12716"/>
    </row>
    <row r="12717" spans="57:59" x14ac:dyDescent="0.25">
      <c r="BE12717"/>
      <c r="BF12717"/>
      <c r="BG12717"/>
    </row>
    <row r="12718" spans="57:59" x14ac:dyDescent="0.25">
      <c r="BE12718"/>
      <c r="BF12718"/>
      <c r="BG12718"/>
    </row>
    <row r="12719" spans="57:59" x14ac:dyDescent="0.25">
      <c r="BE12719"/>
      <c r="BF12719"/>
      <c r="BG12719"/>
    </row>
    <row r="12720" spans="57:59" x14ac:dyDescent="0.25">
      <c r="BE12720"/>
      <c r="BF12720"/>
      <c r="BG12720"/>
    </row>
    <row r="12721" spans="57:59" x14ac:dyDescent="0.25">
      <c r="BE12721"/>
      <c r="BF12721"/>
      <c r="BG12721"/>
    </row>
    <row r="12722" spans="57:59" x14ac:dyDescent="0.25">
      <c r="BE12722"/>
      <c r="BF12722"/>
      <c r="BG12722"/>
    </row>
    <row r="12723" spans="57:59" x14ac:dyDescent="0.25">
      <c r="BE12723"/>
      <c r="BF12723"/>
      <c r="BG12723"/>
    </row>
    <row r="12724" spans="57:59" x14ac:dyDescent="0.25">
      <c r="BE12724"/>
      <c r="BF12724"/>
      <c r="BG12724"/>
    </row>
    <row r="12725" spans="57:59" x14ac:dyDescent="0.25">
      <c r="BE12725"/>
      <c r="BF12725"/>
      <c r="BG12725"/>
    </row>
    <row r="12726" spans="57:59" x14ac:dyDescent="0.25">
      <c r="BE12726"/>
      <c r="BF12726"/>
      <c r="BG12726"/>
    </row>
    <row r="12727" spans="57:59" x14ac:dyDescent="0.25">
      <c r="BE12727"/>
      <c r="BF12727"/>
      <c r="BG12727"/>
    </row>
    <row r="12728" spans="57:59" x14ac:dyDescent="0.25">
      <c r="BE12728"/>
      <c r="BF12728"/>
      <c r="BG12728"/>
    </row>
    <row r="12729" spans="57:59" x14ac:dyDescent="0.25">
      <c r="BE12729"/>
      <c r="BF12729"/>
      <c r="BG12729"/>
    </row>
    <row r="12730" spans="57:59" x14ac:dyDescent="0.25">
      <c r="BE12730"/>
      <c r="BF12730"/>
      <c r="BG12730"/>
    </row>
    <row r="12731" spans="57:59" x14ac:dyDescent="0.25">
      <c r="BE12731"/>
      <c r="BF12731"/>
      <c r="BG12731"/>
    </row>
    <row r="12732" spans="57:59" x14ac:dyDescent="0.25">
      <c r="BE12732"/>
      <c r="BF12732"/>
      <c r="BG12732"/>
    </row>
    <row r="12733" spans="57:59" x14ac:dyDescent="0.25">
      <c r="BE12733"/>
      <c r="BF12733"/>
      <c r="BG12733"/>
    </row>
    <row r="12734" spans="57:59" x14ac:dyDescent="0.25">
      <c r="BE12734"/>
      <c r="BF12734"/>
      <c r="BG12734"/>
    </row>
    <row r="12735" spans="57:59" x14ac:dyDescent="0.25">
      <c r="BE12735"/>
      <c r="BF12735"/>
      <c r="BG12735"/>
    </row>
    <row r="12736" spans="57:59" x14ac:dyDescent="0.25">
      <c r="BE12736"/>
      <c r="BF12736"/>
      <c r="BG12736"/>
    </row>
    <row r="12737" spans="57:59" x14ac:dyDescent="0.25">
      <c r="BE12737"/>
      <c r="BF12737"/>
      <c r="BG12737"/>
    </row>
    <row r="12738" spans="57:59" x14ac:dyDescent="0.25">
      <c r="BE12738"/>
      <c r="BF12738"/>
      <c r="BG12738"/>
    </row>
    <row r="12739" spans="57:59" x14ac:dyDescent="0.25">
      <c r="BE12739"/>
      <c r="BF12739"/>
      <c r="BG12739"/>
    </row>
    <row r="12740" spans="57:59" x14ac:dyDescent="0.25">
      <c r="BE12740"/>
      <c r="BF12740"/>
      <c r="BG12740"/>
    </row>
    <row r="12741" spans="57:59" x14ac:dyDescent="0.25">
      <c r="BE12741"/>
      <c r="BF12741"/>
      <c r="BG12741"/>
    </row>
    <row r="12742" spans="57:59" x14ac:dyDescent="0.25">
      <c r="BE12742"/>
      <c r="BF12742"/>
      <c r="BG12742"/>
    </row>
    <row r="12743" spans="57:59" x14ac:dyDescent="0.25">
      <c r="BE12743"/>
      <c r="BF12743"/>
      <c r="BG12743"/>
    </row>
    <row r="12744" spans="57:59" x14ac:dyDescent="0.25">
      <c r="BE12744"/>
      <c r="BF12744"/>
      <c r="BG12744"/>
    </row>
    <row r="12745" spans="57:59" x14ac:dyDescent="0.25">
      <c r="BE12745"/>
      <c r="BF12745"/>
      <c r="BG12745"/>
    </row>
    <row r="12746" spans="57:59" x14ac:dyDescent="0.25">
      <c r="BE12746"/>
      <c r="BF12746"/>
      <c r="BG12746"/>
    </row>
    <row r="12747" spans="57:59" x14ac:dyDescent="0.25">
      <c r="BE12747"/>
      <c r="BF12747"/>
      <c r="BG12747"/>
    </row>
    <row r="12748" spans="57:59" x14ac:dyDescent="0.25">
      <c r="BE12748"/>
      <c r="BF12748"/>
      <c r="BG12748"/>
    </row>
    <row r="12749" spans="57:59" x14ac:dyDescent="0.25">
      <c r="BE12749"/>
      <c r="BF12749"/>
      <c r="BG12749"/>
    </row>
    <row r="12750" spans="57:59" x14ac:dyDescent="0.25">
      <c r="BE12750"/>
      <c r="BF12750"/>
      <c r="BG12750"/>
    </row>
    <row r="12751" spans="57:59" x14ac:dyDescent="0.25">
      <c r="BE12751"/>
      <c r="BF12751"/>
      <c r="BG12751"/>
    </row>
    <row r="12752" spans="57:59" x14ac:dyDescent="0.25">
      <c r="BE12752"/>
      <c r="BF12752"/>
      <c r="BG12752"/>
    </row>
    <row r="12753" spans="57:59" x14ac:dyDescent="0.25">
      <c r="BE12753"/>
      <c r="BF12753"/>
      <c r="BG12753"/>
    </row>
    <row r="12754" spans="57:59" x14ac:dyDescent="0.25">
      <c r="BE12754"/>
      <c r="BF12754"/>
      <c r="BG12754"/>
    </row>
    <row r="12755" spans="57:59" x14ac:dyDescent="0.25">
      <c r="BE12755"/>
      <c r="BF12755"/>
      <c r="BG12755"/>
    </row>
    <row r="12756" spans="57:59" x14ac:dyDescent="0.25">
      <c r="BE12756"/>
      <c r="BF12756"/>
      <c r="BG12756"/>
    </row>
    <row r="12757" spans="57:59" x14ac:dyDescent="0.25">
      <c r="BE12757"/>
      <c r="BF12757"/>
      <c r="BG12757"/>
    </row>
    <row r="12758" spans="57:59" x14ac:dyDescent="0.25">
      <c r="BE12758"/>
      <c r="BF12758"/>
      <c r="BG12758"/>
    </row>
    <row r="12759" spans="57:59" x14ac:dyDescent="0.25">
      <c r="BE12759"/>
      <c r="BF12759"/>
      <c r="BG12759"/>
    </row>
    <row r="12760" spans="57:59" x14ac:dyDescent="0.25">
      <c r="BE12760"/>
      <c r="BF12760"/>
      <c r="BG12760"/>
    </row>
    <row r="12761" spans="57:59" x14ac:dyDescent="0.25">
      <c r="BE12761"/>
      <c r="BF12761"/>
      <c r="BG12761"/>
    </row>
    <row r="12762" spans="57:59" x14ac:dyDescent="0.25">
      <c r="BE12762"/>
      <c r="BF12762"/>
      <c r="BG12762"/>
    </row>
    <row r="12763" spans="57:59" x14ac:dyDescent="0.25">
      <c r="BE12763"/>
      <c r="BF12763"/>
      <c r="BG12763"/>
    </row>
    <row r="12764" spans="57:59" x14ac:dyDescent="0.25">
      <c r="BE12764"/>
      <c r="BF12764"/>
      <c r="BG12764"/>
    </row>
    <row r="12765" spans="57:59" x14ac:dyDescent="0.25">
      <c r="BE12765"/>
      <c r="BF12765"/>
      <c r="BG12765"/>
    </row>
    <row r="12766" spans="57:59" x14ac:dyDescent="0.25">
      <c r="BE12766"/>
      <c r="BF12766"/>
      <c r="BG12766"/>
    </row>
    <row r="12767" spans="57:59" x14ac:dyDescent="0.25">
      <c r="BE12767"/>
      <c r="BF12767"/>
      <c r="BG12767"/>
    </row>
    <row r="12768" spans="57:59" x14ac:dyDescent="0.25">
      <c r="BE12768"/>
      <c r="BF12768"/>
      <c r="BG12768"/>
    </row>
    <row r="12769" spans="57:59" x14ac:dyDescent="0.25">
      <c r="BE12769"/>
      <c r="BF12769"/>
      <c r="BG12769"/>
    </row>
    <row r="12770" spans="57:59" x14ac:dyDescent="0.25">
      <c r="BE12770"/>
      <c r="BF12770"/>
      <c r="BG12770"/>
    </row>
    <row r="12771" spans="57:59" x14ac:dyDescent="0.25">
      <c r="BE12771"/>
      <c r="BF12771"/>
      <c r="BG12771"/>
    </row>
    <row r="12772" spans="57:59" x14ac:dyDescent="0.25">
      <c r="BE12772"/>
      <c r="BF12772"/>
      <c r="BG12772"/>
    </row>
    <row r="12773" spans="57:59" x14ac:dyDescent="0.25">
      <c r="BE12773"/>
      <c r="BF12773"/>
      <c r="BG12773"/>
    </row>
    <row r="12774" spans="57:59" x14ac:dyDescent="0.25">
      <c r="BE12774"/>
      <c r="BF12774"/>
      <c r="BG12774"/>
    </row>
    <row r="12775" spans="57:59" x14ac:dyDescent="0.25">
      <c r="BE12775"/>
      <c r="BF12775"/>
      <c r="BG12775"/>
    </row>
    <row r="12776" spans="57:59" x14ac:dyDescent="0.25">
      <c r="BE12776"/>
      <c r="BF12776"/>
      <c r="BG12776"/>
    </row>
    <row r="12777" spans="57:59" x14ac:dyDescent="0.25">
      <c r="BE12777"/>
      <c r="BF12777"/>
      <c r="BG12777"/>
    </row>
    <row r="12778" spans="57:59" x14ac:dyDescent="0.25">
      <c r="BE12778"/>
      <c r="BF12778"/>
      <c r="BG12778"/>
    </row>
    <row r="12779" spans="57:59" x14ac:dyDescent="0.25">
      <c r="BE12779"/>
      <c r="BF12779"/>
      <c r="BG12779"/>
    </row>
    <row r="12780" spans="57:59" x14ac:dyDescent="0.25">
      <c r="BE12780"/>
      <c r="BF12780"/>
      <c r="BG12780"/>
    </row>
    <row r="12781" spans="57:59" x14ac:dyDescent="0.25">
      <c r="BE12781"/>
      <c r="BF12781"/>
      <c r="BG12781"/>
    </row>
    <row r="12782" spans="57:59" x14ac:dyDescent="0.25">
      <c r="BE12782"/>
      <c r="BF12782"/>
      <c r="BG12782"/>
    </row>
    <row r="12783" spans="57:59" x14ac:dyDescent="0.25">
      <c r="BE12783"/>
      <c r="BF12783"/>
      <c r="BG12783"/>
    </row>
    <row r="12784" spans="57:59" x14ac:dyDescent="0.25">
      <c r="BE12784"/>
      <c r="BF12784"/>
      <c r="BG12784"/>
    </row>
    <row r="12785" spans="57:59" x14ac:dyDescent="0.25">
      <c r="BE12785"/>
      <c r="BF12785"/>
      <c r="BG12785"/>
    </row>
    <row r="12786" spans="57:59" x14ac:dyDescent="0.25">
      <c r="BE12786"/>
      <c r="BF12786"/>
      <c r="BG12786"/>
    </row>
    <row r="12787" spans="57:59" x14ac:dyDescent="0.25">
      <c r="BE12787"/>
      <c r="BF12787"/>
      <c r="BG12787"/>
    </row>
    <row r="12788" spans="57:59" x14ac:dyDescent="0.25">
      <c r="BE12788"/>
      <c r="BF12788"/>
      <c r="BG12788"/>
    </row>
    <row r="12789" spans="57:59" x14ac:dyDescent="0.25">
      <c r="BE12789"/>
      <c r="BF12789"/>
      <c r="BG12789"/>
    </row>
    <row r="12790" spans="57:59" x14ac:dyDescent="0.25">
      <c r="BE12790"/>
      <c r="BF12790"/>
      <c r="BG12790"/>
    </row>
    <row r="12791" spans="57:59" x14ac:dyDescent="0.25">
      <c r="BE12791"/>
      <c r="BF12791"/>
      <c r="BG12791"/>
    </row>
    <row r="12792" spans="57:59" x14ac:dyDescent="0.25">
      <c r="BE12792"/>
      <c r="BF12792"/>
      <c r="BG12792"/>
    </row>
    <row r="12793" spans="57:59" x14ac:dyDescent="0.25">
      <c r="BE12793"/>
      <c r="BF12793"/>
      <c r="BG12793"/>
    </row>
    <row r="12794" spans="57:59" x14ac:dyDescent="0.25">
      <c r="BE12794"/>
      <c r="BF12794"/>
      <c r="BG12794"/>
    </row>
    <row r="12795" spans="57:59" x14ac:dyDescent="0.25">
      <c r="BE12795"/>
      <c r="BF12795"/>
      <c r="BG12795"/>
    </row>
    <row r="12796" spans="57:59" x14ac:dyDescent="0.25">
      <c r="BE12796"/>
      <c r="BF12796"/>
      <c r="BG12796"/>
    </row>
    <row r="12797" spans="57:59" x14ac:dyDescent="0.25">
      <c r="BE12797"/>
      <c r="BF12797"/>
      <c r="BG12797"/>
    </row>
    <row r="12798" spans="57:59" x14ac:dyDescent="0.25">
      <c r="BE12798"/>
      <c r="BF12798"/>
      <c r="BG12798"/>
    </row>
    <row r="12799" spans="57:59" x14ac:dyDescent="0.25">
      <c r="BE12799"/>
      <c r="BF12799"/>
      <c r="BG12799"/>
    </row>
    <row r="12800" spans="57:59" x14ac:dyDescent="0.25">
      <c r="BE12800"/>
      <c r="BF12800"/>
      <c r="BG12800"/>
    </row>
    <row r="12801" spans="57:59" x14ac:dyDescent="0.25">
      <c r="BE12801"/>
      <c r="BF12801"/>
      <c r="BG12801"/>
    </row>
    <row r="12802" spans="57:59" x14ac:dyDescent="0.25">
      <c r="BE12802"/>
      <c r="BF12802"/>
      <c r="BG12802"/>
    </row>
    <row r="12803" spans="57:59" x14ac:dyDescent="0.25">
      <c r="BE12803"/>
      <c r="BF12803"/>
      <c r="BG12803"/>
    </row>
    <row r="12804" spans="57:59" x14ac:dyDescent="0.25">
      <c r="BE12804"/>
      <c r="BF12804"/>
      <c r="BG12804"/>
    </row>
    <row r="12805" spans="57:59" x14ac:dyDescent="0.25">
      <c r="BE12805"/>
      <c r="BF12805"/>
      <c r="BG12805"/>
    </row>
    <row r="12806" spans="57:59" x14ac:dyDescent="0.25">
      <c r="BE12806"/>
      <c r="BF12806"/>
      <c r="BG12806"/>
    </row>
    <row r="12807" spans="57:59" x14ac:dyDescent="0.25">
      <c r="BE12807"/>
      <c r="BF12807"/>
      <c r="BG12807"/>
    </row>
    <row r="12808" spans="57:59" x14ac:dyDescent="0.25">
      <c r="BE12808"/>
      <c r="BF12808"/>
      <c r="BG12808"/>
    </row>
    <row r="12809" spans="57:59" x14ac:dyDescent="0.25">
      <c r="BE12809"/>
      <c r="BF12809"/>
      <c r="BG12809"/>
    </row>
    <row r="12810" spans="57:59" x14ac:dyDescent="0.25">
      <c r="BE12810"/>
      <c r="BF12810"/>
      <c r="BG12810"/>
    </row>
    <row r="12811" spans="57:59" x14ac:dyDescent="0.25">
      <c r="BE12811"/>
      <c r="BF12811"/>
      <c r="BG12811"/>
    </row>
    <row r="12812" spans="57:59" x14ac:dyDescent="0.25">
      <c r="BE12812"/>
      <c r="BF12812"/>
      <c r="BG12812"/>
    </row>
    <row r="12813" spans="57:59" x14ac:dyDescent="0.25">
      <c r="BE12813"/>
      <c r="BF12813"/>
      <c r="BG12813"/>
    </row>
    <row r="12814" spans="57:59" x14ac:dyDescent="0.25">
      <c r="BE12814"/>
      <c r="BF12814"/>
      <c r="BG12814"/>
    </row>
    <row r="12815" spans="57:59" x14ac:dyDescent="0.25">
      <c r="BE12815"/>
      <c r="BF12815"/>
      <c r="BG12815"/>
    </row>
    <row r="12816" spans="57:59" x14ac:dyDescent="0.25">
      <c r="BE12816"/>
      <c r="BF12816"/>
      <c r="BG12816"/>
    </row>
    <row r="12817" spans="57:59" x14ac:dyDescent="0.25">
      <c r="BE12817"/>
      <c r="BF12817"/>
      <c r="BG12817"/>
    </row>
    <row r="12818" spans="57:59" x14ac:dyDescent="0.25">
      <c r="BE12818"/>
      <c r="BF12818"/>
      <c r="BG12818"/>
    </row>
    <row r="12819" spans="57:59" x14ac:dyDescent="0.25">
      <c r="BE12819"/>
      <c r="BF12819"/>
      <c r="BG12819"/>
    </row>
    <row r="12820" spans="57:59" x14ac:dyDescent="0.25">
      <c r="BE12820"/>
      <c r="BF12820"/>
      <c r="BG12820"/>
    </row>
    <row r="12821" spans="57:59" x14ac:dyDescent="0.25">
      <c r="BE12821"/>
      <c r="BF12821"/>
      <c r="BG12821"/>
    </row>
    <row r="12822" spans="57:59" x14ac:dyDescent="0.25">
      <c r="BE12822"/>
      <c r="BF12822"/>
      <c r="BG12822"/>
    </row>
    <row r="12823" spans="57:59" x14ac:dyDescent="0.25">
      <c r="BE12823"/>
      <c r="BF12823"/>
      <c r="BG12823"/>
    </row>
    <row r="12824" spans="57:59" x14ac:dyDescent="0.25">
      <c r="BE12824"/>
      <c r="BF12824"/>
      <c r="BG12824"/>
    </row>
    <row r="12825" spans="57:59" x14ac:dyDescent="0.25">
      <c r="BE12825"/>
      <c r="BF12825"/>
      <c r="BG12825"/>
    </row>
    <row r="12826" spans="57:59" x14ac:dyDescent="0.25">
      <c r="BE12826"/>
      <c r="BF12826"/>
      <c r="BG12826"/>
    </row>
    <row r="12827" spans="57:59" x14ac:dyDescent="0.25">
      <c r="BE12827"/>
      <c r="BF12827"/>
      <c r="BG12827"/>
    </row>
    <row r="12828" spans="57:59" x14ac:dyDescent="0.25">
      <c r="BE12828"/>
      <c r="BF12828"/>
      <c r="BG12828"/>
    </row>
    <row r="12829" spans="57:59" x14ac:dyDescent="0.25">
      <c r="BE12829"/>
      <c r="BF12829"/>
      <c r="BG12829"/>
    </row>
    <row r="12830" spans="57:59" x14ac:dyDescent="0.25">
      <c r="BE12830"/>
      <c r="BF12830"/>
      <c r="BG12830"/>
    </row>
    <row r="12831" spans="57:59" x14ac:dyDescent="0.25">
      <c r="BE12831"/>
      <c r="BF12831"/>
      <c r="BG12831"/>
    </row>
    <row r="12832" spans="57:59" x14ac:dyDescent="0.25">
      <c r="BE12832"/>
      <c r="BF12832"/>
      <c r="BG12832"/>
    </row>
    <row r="12833" spans="57:59" x14ac:dyDescent="0.25">
      <c r="BE12833"/>
      <c r="BF12833"/>
      <c r="BG12833"/>
    </row>
    <row r="12834" spans="57:59" x14ac:dyDescent="0.25">
      <c r="BE12834"/>
      <c r="BF12834"/>
      <c r="BG12834"/>
    </row>
    <row r="12835" spans="57:59" x14ac:dyDescent="0.25">
      <c r="BE12835"/>
      <c r="BF12835"/>
      <c r="BG12835"/>
    </row>
    <row r="12836" spans="57:59" x14ac:dyDescent="0.25">
      <c r="BE12836"/>
      <c r="BF12836"/>
      <c r="BG12836"/>
    </row>
    <row r="12837" spans="57:59" x14ac:dyDescent="0.25">
      <c r="BE12837"/>
      <c r="BF12837"/>
      <c r="BG12837"/>
    </row>
    <row r="12838" spans="57:59" x14ac:dyDescent="0.25">
      <c r="BE12838"/>
      <c r="BF12838"/>
      <c r="BG12838"/>
    </row>
    <row r="12839" spans="57:59" x14ac:dyDescent="0.25">
      <c r="BE12839"/>
      <c r="BF12839"/>
      <c r="BG12839"/>
    </row>
    <row r="12840" spans="57:59" x14ac:dyDescent="0.25">
      <c r="BE12840"/>
      <c r="BF12840"/>
      <c r="BG12840"/>
    </row>
    <row r="12841" spans="57:59" x14ac:dyDescent="0.25">
      <c r="BE12841"/>
      <c r="BF12841"/>
      <c r="BG12841"/>
    </row>
    <row r="12842" spans="57:59" x14ac:dyDescent="0.25">
      <c r="BE12842"/>
      <c r="BF12842"/>
      <c r="BG12842"/>
    </row>
    <row r="12843" spans="57:59" x14ac:dyDescent="0.25">
      <c r="BE12843"/>
      <c r="BF12843"/>
      <c r="BG12843"/>
    </row>
    <row r="12844" spans="57:59" x14ac:dyDescent="0.25">
      <c r="BE12844"/>
      <c r="BF12844"/>
      <c r="BG12844"/>
    </row>
    <row r="12845" spans="57:59" x14ac:dyDescent="0.25">
      <c r="BE12845"/>
      <c r="BF12845"/>
      <c r="BG12845"/>
    </row>
    <row r="12846" spans="57:59" x14ac:dyDescent="0.25">
      <c r="BE12846"/>
      <c r="BF12846"/>
      <c r="BG12846"/>
    </row>
    <row r="12847" spans="57:59" x14ac:dyDescent="0.25">
      <c r="BE12847"/>
      <c r="BF12847"/>
      <c r="BG12847"/>
    </row>
    <row r="12848" spans="57:59" x14ac:dyDescent="0.25">
      <c r="BE12848"/>
      <c r="BF12848"/>
      <c r="BG12848"/>
    </row>
    <row r="12849" spans="57:59" x14ac:dyDescent="0.25">
      <c r="BE12849"/>
      <c r="BF12849"/>
      <c r="BG12849"/>
    </row>
    <row r="12850" spans="57:59" x14ac:dyDescent="0.25">
      <c r="BE12850"/>
      <c r="BF12850"/>
      <c r="BG12850"/>
    </row>
    <row r="12851" spans="57:59" x14ac:dyDescent="0.25">
      <c r="BE12851"/>
      <c r="BF12851"/>
      <c r="BG12851"/>
    </row>
    <row r="12852" spans="57:59" x14ac:dyDescent="0.25">
      <c r="BE12852"/>
      <c r="BF12852"/>
      <c r="BG12852"/>
    </row>
    <row r="12853" spans="57:59" x14ac:dyDescent="0.25">
      <c r="BE12853"/>
      <c r="BF12853"/>
      <c r="BG12853"/>
    </row>
    <row r="12854" spans="57:59" x14ac:dyDescent="0.25">
      <c r="BE12854"/>
      <c r="BF12854"/>
      <c r="BG12854"/>
    </row>
    <row r="12855" spans="57:59" x14ac:dyDescent="0.25">
      <c r="BE12855"/>
      <c r="BF12855"/>
      <c r="BG12855"/>
    </row>
    <row r="12856" spans="57:59" x14ac:dyDescent="0.25">
      <c r="BE12856"/>
      <c r="BF12856"/>
      <c r="BG12856"/>
    </row>
    <row r="12857" spans="57:59" x14ac:dyDescent="0.25">
      <c r="BE12857"/>
      <c r="BF12857"/>
      <c r="BG12857"/>
    </row>
    <row r="12858" spans="57:59" x14ac:dyDescent="0.25">
      <c r="BE12858"/>
      <c r="BF12858"/>
      <c r="BG12858"/>
    </row>
    <row r="12859" spans="57:59" x14ac:dyDescent="0.25">
      <c r="BE12859"/>
      <c r="BF12859"/>
      <c r="BG12859"/>
    </row>
    <row r="12860" spans="57:59" x14ac:dyDescent="0.25">
      <c r="BE12860"/>
      <c r="BF12860"/>
      <c r="BG12860"/>
    </row>
    <row r="12861" spans="57:59" x14ac:dyDescent="0.25">
      <c r="BE12861"/>
      <c r="BF12861"/>
      <c r="BG12861"/>
    </row>
    <row r="12862" spans="57:59" x14ac:dyDescent="0.25">
      <c r="BE12862"/>
      <c r="BF12862"/>
      <c r="BG12862"/>
    </row>
    <row r="12863" spans="57:59" x14ac:dyDescent="0.25">
      <c r="BE12863"/>
      <c r="BF12863"/>
      <c r="BG12863"/>
    </row>
    <row r="12864" spans="57:59" x14ac:dyDescent="0.25">
      <c r="BE12864"/>
      <c r="BF12864"/>
      <c r="BG12864"/>
    </row>
    <row r="12865" spans="57:59" x14ac:dyDescent="0.25">
      <c r="BE12865"/>
      <c r="BF12865"/>
      <c r="BG12865"/>
    </row>
    <row r="12866" spans="57:59" x14ac:dyDescent="0.25">
      <c r="BE12866"/>
      <c r="BF12866"/>
      <c r="BG12866"/>
    </row>
    <row r="12867" spans="57:59" x14ac:dyDescent="0.25">
      <c r="BE12867"/>
      <c r="BF12867"/>
      <c r="BG12867"/>
    </row>
    <row r="12868" spans="57:59" x14ac:dyDescent="0.25">
      <c r="BE12868"/>
      <c r="BF12868"/>
      <c r="BG12868"/>
    </row>
    <row r="12869" spans="57:59" x14ac:dyDescent="0.25">
      <c r="BE12869"/>
      <c r="BF12869"/>
      <c r="BG12869"/>
    </row>
    <row r="12870" spans="57:59" x14ac:dyDescent="0.25">
      <c r="BE12870"/>
      <c r="BF12870"/>
      <c r="BG12870"/>
    </row>
    <row r="12871" spans="57:59" x14ac:dyDescent="0.25">
      <c r="BE12871"/>
      <c r="BF12871"/>
      <c r="BG12871"/>
    </row>
    <row r="12872" spans="57:59" x14ac:dyDescent="0.25">
      <c r="BE12872"/>
      <c r="BF12872"/>
      <c r="BG12872"/>
    </row>
    <row r="12873" spans="57:59" x14ac:dyDescent="0.25">
      <c r="BE12873"/>
      <c r="BF12873"/>
      <c r="BG12873"/>
    </row>
    <row r="12874" spans="57:59" x14ac:dyDescent="0.25">
      <c r="BE12874"/>
      <c r="BF12874"/>
      <c r="BG12874"/>
    </row>
    <row r="12875" spans="57:59" x14ac:dyDescent="0.25">
      <c r="BE12875"/>
      <c r="BF12875"/>
      <c r="BG12875"/>
    </row>
    <row r="12876" spans="57:59" x14ac:dyDescent="0.25">
      <c r="BE12876"/>
      <c r="BF12876"/>
      <c r="BG12876"/>
    </row>
    <row r="12877" spans="57:59" x14ac:dyDescent="0.25">
      <c r="BE12877"/>
      <c r="BF12877"/>
      <c r="BG12877"/>
    </row>
    <row r="12878" spans="57:59" x14ac:dyDescent="0.25">
      <c r="BE12878"/>
      <c r="BF12878"/>
      <c r="BG12878"/>
    </row>
    <row r="12879" spans="57:59" x14ac:dyDescent="0.25">
      <c r="BE12879"/>
      <c r="BF12879"/>
      <c r="BG12879"/>
    </row>
    <row r="12880" spans="57:59" x14ac:dyDescent="0.25">
      <c r="BE12880"/>
      <c r="BF12880"/>
      <c r="BG12880"/>
    </row>
    <row r="12881" spans="57:59" x14ac:dyDescent="0.25">
      <c r="BE12881"/>
      <c r="BF12881"/>
      <c r="BG12881"/>
    </row>
    <row r="12882" spans="57:59" x14ac:dyDescent="0.25">
      <c r="BE12882"/>
      <c r="BF12882"/>
      <c r="BG12882"/>
    </row>
    <row r="12883" spans="57:59" x14ac:dyDescent="0.25">
      <c r="BE12883"/>
      <c r="BF12883"/>
      <c r="BG12883"/>
    </row>
    <row r="12884" spans="57:59" x14ac:dyDescent="0.25">
      <c r="BE12884"/>
      <c r="BF12884"/>
      <c r="BG12884"/>
    </row>
    <row r="12885" spans="57:59" x14ac:dyDescent="0.25">
      <c r="BE12885"/>
      <c r="BF12885"/>
      <c r="BG12885"/>
    </row>
    <row r="12886" spans="57:59" x14ac:dyDescent="0.25">
      <c r="BE12886"/>
      <c r="BF12886"/>
      <c r="BG12886"/>
    </row>
    <row r="12887" spans="57:59" x14ac:dyDescent="0.25">
      <c r="BE12887"/>
      <c r="BF12887"/>
      <c r="BG12887"/>
    </row>
    <row r="12888" spans="57:59" x14ac:dyDescent="0.25">
      <c r="BE12888"/>
      <c r="BF12888"/>
      <c r="BG12888"/>
    </row>
    <row r="12889" spans="57:59" x14ac:dyDescent="0.25">
      <c r="BE12889"/>
      <c r="BF12889"/>
      <c r="BG12889"/>
    </row>
    <row r="12890" spans="57:59" x14ac:dyDescent="0.25">
      <c r="BE12890"/>
      <c r="BF12890"/>
      <c r="BG12890"/>
    </row>
    <row r="12891" spans="57:59" x14ac:dyDescent="0.25">
      <c r="BE12891"/>
      <c r="BF12891"/>
      <c r="BG12891"/>
    </row>
    <row r="12892" spans="57:59" x14ac:dyDescent="0.25">
      <c r="BE12892"/>
      <c r="BF12892"/>
      <c r="BG12892"/>
    </row>
    <row r="12893" spans="57:59" x14ac:dyDescent="0.25">
      <c r="BE12893"/>
      <c r="BF12893"/>
      <c r="BG12893"/>
    </row>
    <row r="12894" spans="57:59" x14ac:dyDescent="0.25">
      <c r="BE12894"/>
      <c r="BF12894"/>
      <c r="BG12894"/>
    </row>
    <row r="12895" spans="57:59" x14ac:dyDescent="0.25">
      <c r="BE12895"/>
      <c r="BF12895"/>
      <c r="BG12895"/>
    </row>
    <row r="12896" spans="57:59" x14ac:dyDescent="0.25">
      <c r="BE12896"/>
      <c r="BF12896"/>
      <c r="BG12896"/>
    </row>
    <row r="12897" spans="57:59" x14ac:dyDescent="0.25">
      <c r="BE12897"/>
      <c r="BF12897"/>
      <c r="BG12897"/>
    </row>
    <row r="12898" spans="57:59" x14ac:dyDescent="0.25">
      <c r="BE12898"/>
      <c r="BF12898"/>
      <c r="BG12898"/>
    </row>
    <row r="12899" spans="57:59" x14ac:dyDescent="0.25">
      <c r="BE12899"/>
      <c r="BF12899"/>
      <c r="BG12899"/>
    </row>
    <row r="12900" spans="57:59" x14ac:dyDescent="0.25">
      <c r="BE12900"/>
      <c r="BF12900"/>
      <c r="BG12900"/>
    </row>
    <row r="12901" spans="57:59" x14ac:dyDescent="0.25">
      <c r="BE12901"/>
      <c r="BF12901"/>
      <c r="BG12901"/>
    </row>
    <row r="12902" spans="57:59" x14ac:dyDescent="0.25">
      <c r="BE12902"/>
      <c r="BF12902"/>
      <c r="BG12902"/>
    </row>
    <row r="12903" spans="57:59" x14ac:dyDescent="0.25">
      <c r="BE12903"/>
      <c r="BF12903"/>
      <c r="BG12903"/>
    </row>
    <row r="12904" spans="57:59" x14ac:dyDescent="0.25">
      <c r="BE12904"/>
      <c r="BF12904"/>
      <c r="BG12904"/>
    </row>
    <row r="12905" spans="57:59" x14ac:dyDescent="0.25">
      <c r="BE12905"/>
      <c r="BF12905"/>
      <c r="BG12905"/>
    </row>
    <row r="12906" spans="57:59" x14ac:dyDescent="0.25">
      <c r="BE12906"/>
      <c r="BF12906"/>
      <c r="BG12906"/>
    </row>
    <row r="12907" spans="57:59" x14ac:dyDescent="0.25">
      <c r="BE12907"/>
      <c r="BF12907"/>
      <c r="BG12907"/>
    </row>
    <row r="12908" spans="57:59" x14ac:dyDescent="0.25">
      <c r="BE12908"/>
      <c r="BF12908"/>
      <c r="BG12908"/>
    </row>
    <row r="12909" spans="57:59" x14ac:dyDescent="0.25">
      <c r="BE12909"/>
      <c r="BF12909"/>
      <c r="BG12909"/>
    </row>
    <row r="12910" spans="57:59" x14ac:dyDescent="0.25">
      <c r="BE12910"/>
      <c r="BF12910"/>
      <c r="BG12910"/>
    </row>
    <row r="12911" spans="57:59" x14ac:dyDescent="0.25">
      <c r="BE12911"/>
      <c r="BF12911"/>
      <c r="BG12911"/>
    </row>
    <row r="12912" spans="57:59" x14ac:dyDescent="0.25">
      <c r="BE12912"/>
      <c r="BF12912"/>
      <c r="BG12912"/>
    </row>
    <row r="12913" spans="57:59" x14ac:dyDescent="0.25">
      <c r="BE12913"/>
      <c r="BF12913"/>
      <c r="BG12913"/>
    </row>
    <row r="12914" spans="57:59" x14ac:dyDescent="0.25">
      <c r="BE12914"/>
      <c r="BF12914"/>
      <c r="BG12914"/>
    </row>
    <row r="12915" spans="57:59" x14ac:dyDescent="0.25">
      <c r="BE12915"/>
      <c r="BF12915"/>
      <c r="BG12915"/>
    </row>
    <row r="12916" spans="57:59" x14ac:dyDescent="0.25">
      <c r="BE12916"/>
      <c r="BF12916"/>
      <c r="BG12916"/>
    </row>
    <row r="12917" spans="57:59" x14ac:dyDescent="0.25">
      <c r="BE12917"/>
      <c r="BF12917"/>
      <c r="BG12917"/>
    </row>
    <row r="12918" spans="57:59" x14ac:dyDescent="0.25">
      <c r="BE12918"/>
      <c r="BF12918"/>
      <c r="BG12918"/>
    </row>
    <row r="12919" spans="57:59" x14ac:dyDescent="0.25">
      <c r="BE12919"/>
      <c r="BF12919"/>
      <c r="BG12919"/>
    </row>
    <row r="12920" spans="57:59" x14ac:dyDescent="0.25">
      <c r="BE12920"/>
      <c r="BF12920"/>
      <c r="BG12920"/>
    </row>
    <row r="12921" spans="57:59" x14ac:dyDescent="0.25">
      <c r="BE12921"/>
      <c r="BF12921"/>
      <c r="BG12921"/>
    </row>
    <row r="12922" spans="57:59" x14ac:dyDescent="0.25">
      <c r="BE12922"/>
      <c r="BF12922"/>
      <c r="BG12922"/>
    </row>
    <row r="12923" spans="57:59" x14ac:dyDescent="0.25">
      <c r="BE12923"/>
      <c r="BF12923"/>
      <c r="BG12923"/>
    </row>
    <row r="12924" spans="57:59" x14ac:dyDescent="0.25">
      <c r="BE12924"/>
      <c r="BF12924"/>
      <c r="BG12924"/>
    </row>
    <row r="12925" spans="57:59" x14ac:dyDescent="0.25">
      <c r="BE12925"/>
      <c r="BF12925"/>
      <c r="BG12925"/>
    </row>
    <row r="12926" spans="57:59" x14ac:dyDescent="0.25">
      <c r="BE12926"/>
      <c r="BF12926"/>
      <c r="BG12926"/>
    </row>
    <row r="12927" spans="57:59" x14ac:dyDescent="0.25">
      <c r="BE12927"/>
      <c r="BF12927"/>
      <c r="BG12927"/>
    </row>
    <row r="12928" spans="57:59" x14ac:dyDescent="0.25">
      <c r="BE12928"/>
      <c r="BF12928"/>
      <c r="BG12928"/>
    </row>
    <row r="12929" spans="57:59" x14ac:dyDescent="0.25">
      <c r="BE12929"/>
      <c r="BF12929"/>
      <c r="BG12929"/>
    </row>
    <row r="12930" spans="57:59" x14ac:dyDescent="0.25">
      <c r="BE12930"/>
      <c r="BF12930"/>
      <c r="BG12930"/>
    </row>
    <row r="12931" spans="57:59" x14ac:dyDescent="0.25">
      <c r="BE12931"/>
      <c r="BF12931"/>
      <c r="BG12931"/>
    </row>
    <row r="12932" spans="57:59" x14ac:dyDescent="0.25">
      <c r="BE12932"/>
      <c r="BF12932"/>
      <c r="BG12932"/>
    </row>
    <row r="12933" spans="57:59" x14ac:dyDescent="0.25">
      <c r="BE12933"/>
      <c r="BF12933"/>
      <c r="BG12933"/>
    </row>
    <row r="12934" spans="57:59" x14ac:dyDescent="0.25">
      <c r="BE12934"/>
      <c r="BF12934"/>
      <c r="BG12934"/>
    </row>
    <row r="12935" spans="57:59" x14ac:dyDescent="0.25">
      <c r="BE12935"/>
      <c r="BF12935"/>
      <c r="BG12935"/>
    </row>
    <row r="12936" spans="57:59" x14ac:dyDescent="0.25">
      <c r="BE12936"/>
      <c r="BF12936"/>
      <c r="BG12936"/>
    </row>
    <row r="12937" spans="57:59" x14ac:dyDescent="0.25">
      <c r="BE12937"/>
      <c r="BF12937"/>
      <c r="BG12937"/>
    </row>
    <row r="12938" spans="57:59" x14ac:dyDescent="0.25">
      <c r="BE12938"/>
      <c r="BF12938"/>
      <c r="BG12938"/>
    </row>
    <row r="12939" spans="57:59" x14ac:dyDescent="0.25">
      <c r="BE12939"/>
      <c r="BF12939"/>
      <c r="BG12939"/>
    </row>
    <row r="12940" spans="57:59" x14ac:dyDescent="0.25">
      <c r="BE12940"/>
      <c r="BF12940"/>
      <c r="BG12940"/>
    </row>
    <row r="12941" spans="57:59" x14ac:dyDescent="0.25">
      <c r="BE12941"/>
      <c r="BF12941"/>
      <c r="BG12941"/>
    </row>
    <row r="12942" spans="57:59" x14ac:dyDescent="0.25">
      <c r="BE12942"/>
      <c r="BF12942"/>
      <c r="BG12942"/>
    </row>
    <row r="12943" spans="57:59" x14ac:dyDescent="0.25">
      <c r="BE12943"/>
      <c r="BF12943"/>
      <c r="BG12943"/>
    </row>
    <row r="12944" spans="57:59" x14ac:dyDescent="0.25">
      <c r="BE12944"/>
      <c r="BF12944"/>
      <c r="BG12944"/>
    </row>
    <row r="12945" spans="57:59" x14ac:dyDescent="0.25">
      <c r="BE12945"/>
      <c r="BF12945"/>
      <c r="BG12945"/>
    </row>
    <row r="12946" spans="57:59" x14ac:dyDescent="0.25">
      <c r="BE12946"/>
      <c r="BF12946"/>
      <c r="BG12946"/>
    </row>
    <row r="12947" spans="57:59" x14ac:dyDescent="0.25">
      <c r="BE12947"/>
      <c r="BF12947"/>
      <c r="BG12947"/>
    </row>
    <row r="12948" spans="57:59" x14ac:dyDescent="0.25">
      <c r="BE12948"/>
      <c r="BF12948"/>
      <c r="BG12948"/>
    </row>
    <row r="12949" spans="57:59" x14ac:dyDescent="0.25">
      <c r="BE12949"/>
      <c r="BF12949"/>
      <c r="BG12949"/>
    </row>
    <row r="12950" spans="57:59" x14ac:dyDescent="0.25">
      <c r="BE12950"/>
      <c r="BF12950"/>
      <c r="BG12950"/>
    </row>
    <row r="12951" spans="57:59" x14ac:dyDescent="0.25">
      <c r="BE12951"/>
      <c r="BF12951"/>
      <c r="BG12951"/>
    </row>
    <row r="12952" spans="57:59" x14ac:dyDescent="0.25">
      <c r="BE12952"/>
      <c r="BF12952"/>
      <c r="BG12952"/>
    </row>
    <row r="12953" spans="57:59" x14ac:dyDescent="0.25">
      <c r="BE12953"/>
      <c r="BF12953"/>
      <c r="BG12953"/>
    </row>
    <row r="12954" spans="57:59" x14ac:dyDescent="0.25">
      <c r="BE12954"/>
      <c r="BF12954"/>
      <c r="BG12954"/>
    </row>
    <row r="12955" spans="57:59" x14ac:dyDescent="0.25">
      <c r="BE12955"/>
      <c r="BF12955"/>
      <c r="BG12955"/>
    </row>
    <row r="12956" spans="57:59" x14ac:dyDescent="0.25">
      <c r="BE12956"/>
      <c r="BF12956"/>
      <c r="BG12956"/>
    </row>
    <row r="12957" spans="57:59" x14ac:dyDescent="0.25">
      <c r="BE12957"/>
      <c r="BF12957"/>
      <c r="BG12957"/>
    </row>
    <row r="12958" spans="57:59" x14ac:dyDescent="0.25">
      <c r="BE12958"/>
      <c r="BF12958"/>
      <c r="BG12958"/>
    </row>
    <row r="12959" spans="57:59" x14ac:dyDescent="0.25">
      <c r="BE12959"/>
      <c r="BF12959"/>
      <c r="BG12959"/>
    </row>
    <row r="12960" spans="57:59" x14ac:dyDescent="0.25">
      <c r="BE12960"/>
      <c r="BF12960"/>
      <c r="BG12960"/>
    </row>
    <row r="12961" spans="57:59" x14ac:dyDescent="0.25">
      <c r="BE12961"/>
      <c r="BF12961"/>
      <c r="BG12961"/>
    </row>
    <row r="12962" spans="57:59" x14ac:dyDescent="0.25">
      <c r="BE12962"/>
      <c r="BF12962"/>
      <c r="BG12962"/>
    </row>
    <row r="12963" spans="57:59" x14ac:dyDescent="0.25">
      <c r="BE12963"/>
      <c r="BF12963"/>
      <c r="BG12963"/>
    </row>
    <row r="12964" spans="57:59" x14ac:dyDescent="0.25">
      <c r="BE12964"/>
      <c r="BF12964"/>
      <c r="BG12964"/>
    </row>
    <row r="12965" spans="57:59" x14ac:dyDescent="0.25">
      <c r="BE12965"/>
      <c r="BF12965"/>
      <c r="BG12965"/>
    </row>
    <row r="12966" spans="57:59" x14ac:dyDescent="0.25">
      <c r="BE12966"/>
      <c r="BF12966"/>
      <c r="BG12966"/>
    </row>
    <row r="12967" spans="57:59" x14ac:dyDescent="0.25">
      <c r="BE12967"/>
      <c r="BF12967"/>
      <c r="BG12967"/>
    </row>
    <row r="12968" spans="57:59" x14ac:dyDescent="0.25">
      <c r="BE12968"/>
      <c r="BF12968"/>
      <c r="BG12968"/>
    </row>
    <row r="12969" spans="57:59" x14ac:dyDescent="0.25">
      <c r="BE12969"/>
      <c r="BF12969"/>
      <c r="BG12969"/>
    </row>
    <row r="12970" spans="57:59" x14ac:dyDescent="0.25">
      <c r="BE12970"/>
      <c r="BF12970"/>
      <c r="BG12970"/>
    </row>
    <row r="12971" spans="57:59" x14ac:dyDescent="0.25">
      <c r="BE12971"/>
      <c r="BF12971"/>
      <c r="BG12971"/>
    </row>
    <row r="12972" spans="57:59" x14ac:dyDescent="0.25">
      <c r="BE12972"/>
      <c r="BF12972"/>
      <c r="BG12972"/>
    </row>
    <row r="12973" spans="57:59" x14ac:dyDescent="0.25">
      <c r="BE12973"/>
      <c r="BF12973"/>
      <c r="BG12973"/>
    </row>
    <row r="12974" spans="57:59" x14ac:dyDescent="0.25">
      <c r="BE12974"/>
      <c r="BF12974"/>
      <c r="BG12974"/>
    </row>
    <row r="12975" spans="57:59" x14ac:dyDescent="0.25">
      <c r="BE12975"/>
      <c r="BF12975"/>
      <c r="BG12975"/>
    </row>
    <row r="12976" spans="57:59" x14ac:dyDescent="0.25">
      <c r="BE12976"/>
      <c r="BF12976"/>
      <c r="BG12976"/>
    </row>
    <row r="12977" spans="57:59" x14ac:dyDescent="0.25">
      <c r="BE12977"/>
      <c r="BF12977"/>
      <c r="BG12977"/>
    </row>
    <row r="12978" spans="57:59" x14ac:dyDescent="0.25">
      <c r="BE12978"/>
      <c r="BF12978"/>
      <c r="BG12978"/>
    </row>
    <row r="12979" spans="57:59" x14ac:dyDescent="0.25">
      <c r="BE12979"/>
      <c r="BF12979"/>
      <c r="BG12979"/>
    </row>
    <row r="12980" spans="57:59" x14ac:dyDescent="0.25">
      <c r="BE12980"/>
      <c r="BF12980"/>
      <c r="BG12980"/>
    </row>
    <row r="12981" spans="57:59" x14ac:dyDescent="0.25">
      <c r="BE12981"/>
      <c r="BF12981"/>
      <c r="BG12981"/>
    </row>
    <row r="12982" spans="57:59" x14ac:dyDescent="0.25">
      <c r="BE12982"/>
      <c r="BF12982"/>
      <c r="BG12982"/>
    </row>
    <row r="12983" spans="57:59" x14ac:dyDescent="0.25">
      <c r="BE12983"/>
      <c r="BF12983"/>
      <c r="BG12983"/>
    </row>
    <row r="12984" spans="57:59" x14ac:dyDescent="0.25">
      <c r="BE12984"/>
      <c r="BF12984"/>
      <c r="BG12984"/>
    </row>
    <row r="12985" spans="57:59" x14ac:dyDescent="0.25">
      <c r="BE12985"/>
      <c r="BF12985"/>
      <c r="BG12985"/>
    </row>
    <row r="12986" spans="57:59" x14ac:dyDescent="0.25">
      <c r="BE12986"/>
      <c r="BF12986"/>
      <c r="BG12986"/>
    </row>
    <row r="12987" spans="57:59" x14ac:dyDescent="0.25">
      <c r="BE12987"/>
      <c r="BF12987"/>
      <c r="BG12987"/>
    </row>
    <row r="12988" spans="57:59" x14ac:dyDescent="0.25">
      <c r="BE12988"/>
      <c r="BF12988"/>
      <c r="BG12988"/>
    </row>
    <row r="12989" spans="57:59" x14ac:dyDescent="0.25">
      <c r="BE12989"/>
      <c r="BF12989"/>
      <c r="BG12989"/>
    </row>
    <row r="12990" spans="57:59" x14ac:dyDescent="0.25">
      <c r="BE12990"/>
      <c r="BF12990"/>
      <c r="BG12990"/>
    </row>
    <row r="12991" spans="57:59" x14ac:dyDescent="0.25">
      <c r="BE12991"/>
      <c r="BF12991"/>
      <c r="BG12991"/>
    </row>
    <row r="12992" spans="57:59" x14ac:dyDescent="0.25">
      <c r="BE12992"/>
      <c r="BF12992"/>
      <c r="BG12992"/>
    </row>
    <row r="12993" spans="57:59" x14ac:dyDescent="0.25">
      <c r="BE12993"/>
      <c r="BF12993"/>
      <c r="BG12993"/>
    </row>
    <row r="12994" spans="57:59" x14ac:dyDescent="0.25">
      <c r="BE12994"/>
      <c r="BF12994"/>
      <c r="BG12994"/>
    </row>
    <row r="12995" spans="57:59" x14ac:dyDescent="0.25">
      <c r="BE12995"/>
      <c r="BF12995"/>
      <c r="BG12995"/>
    </row>
    <row r="12996" spans="57:59" x14ac:dyDescent="0.25">
      <c r="BE12996"/>
      <c r="BF12996"/>
      <c r="BG12996"/>
    </row>
    <row r="12997" spans="57:59" x14ac:dyDescent="0.25">
      <c r="BE12997"/>
      <c r="BF12997"/>
      <c r="BG12997"/>
    </row>
    <row r="12998" spans="57:59" x14ac:dyDescent="0.25">
      <c r="BE12998"/>
      <c r="BF12998"/>
      <c r="BG12998"/>
    </row>
    <row r="12999" spans="57:59" x14ac:dyDescent="0.25">
      <c r="BE12999"/>
      <c r="BF12999"/>
      <c r="BG12999"/>
    </row>
    <row r="13000" spans="57:59" x14ac:dyDescent="0.25">
      <c r="BE13000"/>
      <c r="BF13000"/>
      <c r="BG13000"/>
    </row>
    <row r="13001" spans="57:59" x14ac:dyDescent="0.25">
      <c r="BE13001"/>
      <c r="BF13001"/>
      <c r="BG13001"/>
    </row>
    <row r="13002" spans="57:59" x14ac:dyDescent="0.25">
      <c r="BE13002"/>
      <c r="BF13002"/>
      <c r="BG13002"/>
    </row>
    <row r="13003" spans="57:59" x14ac:dyDescent="0.25">
      <c r="BE13003"/>
      <c r="BF13003"/>
      <c r="BG13003"/>
    </row>
    <row r="13004" spans="57:59" x14ac:dyDescent="0.25">
      <c r="BE13004"/>
      <c r="BF13004"/>
      <c r="BG13004"/>
    </row>
    <row r="13005" spans="57:59" x14ac:dyDescent="0.25">
      <c r="BE13005"/>
      <c r="BF13005"/>
      <c r="BG13005"/>
    </row>
    <row r="13006" spans="57:59" x14ac:dyDescent="0.25">
      <c r="BE13006"/>
      <c r="BF13006"/>
      <c r="BG13006"/>
    </row>
    <row r="13007" spans="57:59" x14ac:dyDescent="0.25">
      <c r="BE13007"/>
      <c r="BF13007"/>
      <c r="BG13007"/>
    </row>
    <row r="13008" spans="57:59" x14ac:dyDescent="0.25">
      <c r="BE13008"/>
      <c r="BF13008"/>
      <c r="BG13008"/>
    </row>
    <row r="13009" spans="57:59" x14ac:dyDescent="0.25">
      <c r="BE13009"/>
      <c r="BF13009"/>
      <c r="BG13009"/>
    </row>
    <row r="13010" spans="57:59" x14ac:dyDescent="0.25">
      <c r="BE13010"/>
      <c r="BF13010"/>
      <c r="BG13010"/>
    </row>
    <row r="13011" spans="57:59" x14ac:dyDescent="0.25">
      <c r="BE13011"/>
      <c r="BF13011"/>
      <c r="BG13011"/>
    </row>
    <row r="13012" spans="57:59" x14ac:dyDescent="0.25">
      <c r="BE13012"/>
      <c r="BF13012"/>
      <c r="BG13012"/>
    </row>
    <row r="13013" spans="57:59" x14ac:dyDescent="0.25">
      <c r="BE13013"/>
      <c r="BF13013"/>
      <c r="BG13013"/>
    </row>
    <row r="13014" spans="57:59" x14ac:dyDescent="0.25">
      <c r="BE13014"/>
      <c r="BF13014"/>
      <c r="BG13014"/>
    </row>
    <row r="13015" spans="57:59" x14ac:dyDescent="0.25">
      <c r="BE13015"/>
      <c r="BF13015"/>
      <c r="BG13015"/>
    </row>
    <row r="13016" spans="57:59" x14ac:dyDescent="0.25">
      <c r="BE13016"/>
      <c r="BF13016"/>
      <c r="BG13016"/>
    </row>
    <row r="13017" spans="57:59" x14ac:dyDescent="0.25">
      <c r="BE13017"/>
      <c r="BF13017"/>
      <c r="BG13017"/>
    </row>
    <row r="13018" spans="57:59" x14ac:dyDescent="0.25">
      <c r="BE13018"/>
      <c r="BF13018"/>
      <c r="BG13018"/>
    </row>
    <row r="13019" spans="57:59" x14ac:dyDescent="0.25">
      <c r="BE13019"/>
      <c r="BF13019"/>
      <c r="BG13019"/>
    </row>
    <row r="13020" spans="57:59" x14ac:dyDescent="0.25">
      <c r="BE13020"/>
      <c r="BF13020"/>
      <c r="BG13020"/>
    </row>
    <row r="13021" spans="57:59" x14ac:dyDescent="0.25">
      <c r="BE13021"/>
      <c r="BF13021"/>
      <c r="BG13021"/>
    </row>
    <row r="13022" spans="57:59" x14ac:dyDescent="0.25">
      <c r="BE13022"/>
      <c r="BF13022"/>
      <c r="BG13022"/>
    </row>
    <row r="13023" spans="57:59" x14ac:dyDescent="0.25">
      <c r="BE13023"/>
      <c r="BF13023"/>
      <c r="BG13023"/>
    </row>
    <row r="13024" spans="57:59" x14ac:dyDescent="0.25">
      <c r="BE13024"/>
      <c r="BF13024"/>
      <c r="BG13024"/>
    </row>
    <row r="13025" spans="57:59" x14ac:dyDescent="0.25">
      <c r="BE13025"/>
      <c r="BF13025"/>
      <c r="BG13025"/>
    </row>
    <row r="13026" spans="57:59" x14ac:dyDescent="0.25">
      <c r="BE13026"/>
      <c r="BF13026"/>
      <c r="BG13026"/>
    </row>
    <row r="13027" spans="57:59" x14ac:dyDescent="0.25">
      <c r="BE13027"/>
      <c r="BF13027"/>
      <c r="BG13027"/>
    </row>
    <row r="13028" spans="57:59" x14ac:dyDescent="0.25">
      <c r="BE13028"/>
      <c r="BF13028"/>
      <c r="BG13028"/>
    </row>
    <row r="13029" spans="57:59" x14ac:dyDescent="0.25">
      <c r="BE13029"/>
      <c r="BF13029"/>
      <c r="BG13029"/>
    </row>
    <row r="13030" spans="57:59" x14ac:dyDescent="0.25">
      <c r="BE13030"/>
      <c r="BF13030"/>
      <c r="BG13030"/>
    </row>
    <row r="13031" spans="57:59" x14ac:dyDescent="0.25">
      <c r="BE13031"/>
      <c r="BF13031"/>
      <c r="BG13031"/>
    </row>
    <row r="13032" spans="57:59" x14ac:dyDescent="0.25">
      <c r="BE13032"/>
      <c r="BF13032"/>
      <c r="BG13032"/>
    </row>
    <row r="13033" spans="57:59" x14ac:dyDescent="0.25">
      <c r="BE13033"/>
      <c r="BF13033"/>
      <c r="BG13033"/>
    </row>
    <row r="13034" spans="57:59" x14ac:dyDescent="0.25">
      <c r="BE13034"/>
      <c r="BF13034"/>
      <c r="BG13034"/>
    </row>
    <row r="13035" spans="57:59" x14ac:dyDescent="0.25">
      <c r="BE13035"/>
      <c r="BF13035"/>
      <c r="BG13035"/>
    </row>
    <row r="13036" spans="57:59" x14ac:dyDescent="0.25">
      <c r="BE13036"/>
      <c r="BF13036"/>
      <c r="BG13036"/>
    </row>
    <row r="13037" spans="57:59" x14ac:dyDescent="0.25">
      <c r="BE13037"/>
      <c r="BF13037"/>
      <c r="BG13037"/>
    </row>
    <row r="13038" spans="57:59" x14ac:dyDescent="0.25">
      <c r="BE13038"/>
      <c r="BF13038"/>
      <c r="BG13038"/>
    </row>
    <row r="13039" spans="57:59" x14ac:dyDescent="0.25">
      <c r="BE13039"/>
      <c r="BF13039"/>
      <c r="BG13039"/>
    </row>
    <row r="13040" spans="57:59" x14ac:dyDescent="0.25">
      <c r="BE13040"/>
      <c r="BF13040"/>
      <c r="BG13040"/>
    </row>
    <row r="13041" spans="57:59" x14ac:dyDescent="0.25">
      <c r="BE13041"/>
      <c r="BF13041"/>
      <c r="BG13041"/>
    </row>
    <row r="13042" spans="57:59" x14ac:dyDescent="0.25">
      <c r="BE13042"/>
      <c r="BF13042"/>
      <c r="BG13042"/>
    </row>
    <row r="13043" spans="57:59" x14ac:dyDescent="0.25">
      <c r="BE13043"/>
      <c r="BF13043"/>
      <c r="BG13043"/>
    </row>
    <row r="13044" spans="57:59" x14ac:dyDescent="0.25">
      <c r="BE13044"/>
      <c r="BF13044"/>
      <c r="BG13044"/>
    </row>
    <row r="13045" spans="57:59" x14ac:dyDescent="0.25">
      <c r="BE13045"/>
      <c r="BF13045"/>
      <c r="BG13045"/>
    </row>
    <row r="13046" spans="57:59" x14ac:dyDescent="0.25">
      <c r="BE13046"/>
      <c r="BF13046"/>
      <c r="BG13046"/>
    </row>
    <row r="13047" spans="57:59" x14ac:dyDescent="0.25">
      <c r="BE13047"/>
      <c r="BF13047"/>
      <c r="BG13047"/>
    </row>
    <row r="13048" spans="57:59" x14ac:dyDescent="0.25">
      <c r="BE13048"/>
      <c r="BF13048"/>
      <c r="BG13048"/>
    </row>
    <row r="13049" spans="57:59" x14ac:dyDescent="0.25">
      <c r="BE13049"/>
      <c r="BF13049"/>
      <c r="BG13049"/>
    </row>
    <row r="13050" spans="57:59" x14ac:dyDescent="0.25">
      <c r="BE13050"/>
      <c r="BF13050"/>
      <c r="BG13050"/>
    </row>
    <row r="13051" spans="57:59" x14ac:dyDescent="0.25">
      <c r="BE13051"/>
      <c r="BF13051"/>
      <c r="BG13051"/>
    </row>
    <row r="13052" spans="57:59" x14ac:dyDescent="0.25">
      <c r="BE13052"/>
      <c r="BF13052"/>
      <c r="BG13052"/>
    </row>
    <row r="13053" spans="57:59" x14ac:dyDescent="0.25">
      <c r="BE13053"/>
      <c r="BF13053"/>
      <c r="BG13053"/>
    </row>
    <row r="13054" spans="57:59" x14ac:dyDescent="0.25">
      <c r="BE13054"/>
      <c r="BF13054"/>
      <c r="BG13054"/>
    </row>
    <row r="13055" spans="57:59" x14ac:dyDescent="0.25">
      <c r="BE13055"/>
      <c r="BF13055"/>
      <c r="BG13055"/>
    </row>
    <row r="13056" spans="57:59" x14ac:dyDescent="0.25">
      <c r="BE13056"/>
      <c r="BF13056"/>
      <c r="BG13056"/>
    </row>
    <row r="13057" spans="57:59" x14ac:dyDescent="0.25">
      <c r="BE13057"/>
      <c r="BF13057"/>
      <c r="BG13057"/>
    </row>
    <row r="13058" spans="57:59" x14ac:dyDescent="0.25">
      <c r="BE13058"/>
      <c r="BF13058"/>
      <c r="BG13058"/>
    </row>
    <row r="13059" spans="57:59" x14ac:dyDescent="0.25">
      <c r="BE13059"/>
      <c r="BF13059"/>
      <c r="BG13059"/>
    </row>
    <row r="13060" spans="57:59" x14ac:dyDescent="0.25">
      <c r="BE13060"/>
      <c r="BF13060"/>
      <c r="BG13060"/>
    </row>
    <row r="13061" spans="57:59" x14ac:dyDescent="0.25">
      <c r="BE13061"/>
      <c r="BF13061"/>
      <c r="BG13061"/>
    </row>
    <row r="13062" spans="57:59" x14ac:dyDescent="0.25">
      <c r="BE13062"/>
      <c r="BF13062"/>
      <c r="BG13062"/>
    </row>
    <row r="13063" spans="57:59" x14ac:dyDescent="0.25">
      <c r="BE13063"/>
      <c r="BF13063"/>
      <c r="BG13063"/>
    </row>
    <row r="13064" spans="57:59" x14ac:dyDescent="0.25">
      <c r="BE13064"/>
      <c r="BF13064"/>
      <c r="BG13064"/>
    </row>
    <row r="13065" spans="57:59" x14ac:dyDescent="0.25">
      <c r="BE13065"/>
      <c r="BF13065"/>
      <c r="BG13065"/>
    </row>
    <row r="13066" spans="57:59" x14ac:dyDescent="0.25">
      <c r="BE13066"/>
      <c r="BF13066"/>
      <c r="BG13066"/>
    </row>
    <row r="13067" spans="57:59" x14ac:dyDescent="0.25">
      <c r="BE13067"/>
      <c r="BF13067"/>
      <c r="BG13067"/>
    </row>
    <row r="13068" spans="57:59" x14ac:dyDescent="0.25">
      <c r="BE13068"/>
      <c r="BF13068"/>
      <c r="BG13068"/>
    </row>
    <row r="13069" spans="57:59" x14ac:dyDescent="0.25">
      <c r="BE13069"/>
      <c r="BF13069"/>
      <c r="BG13069"/>
    </row>
    <row r="13070" spans="57:59" x14ac:dyDescent="0.25">
      <c r="BE13070"/>
      <c r="BF13070"/>
      <c r="BG13070"/>
    </row>
    <row r="13071" spans="57:59" x14ac:dyDescent="0.25">
      <c r="BE13071"/>
      <c r="BF13071"/>
      <c r="BG13071"/>
    </row>
    <row r="13072" spans="57:59" x14ac:dyDescent="0.25">
      <c r="BE13072"/>
      <c r="BF13072"/>
      <c r="BG13072"/>
    </row>
    <row r="13073" spans="57:59" x14ac:dyDescent="0.25">
      <c r="BE13073"/>
      <c r="BF13073"/>
      <c r="BG13073"/>
    </row>
    <row r="13074" spans="57:59" x14ac:dyDescent="0.25">
      <c r="BE13074"/>
      <c r="BF13074"/>
      <c r="BG13074"/>
    </row>
    <row r="13075" spans="57:59" x14ac:dyDescent="0.25">
      <c r="BE13075"/>
      <c r="BF13075"/>
      <c r="BG13075"/>
    </row>
    <row r="13076" spans="57:59" x14ac:dyDescent="0.25">
      <c r="BE13076"/>
      <c r="BF13076"/>
      <c r="BG13076"/>
    </row>
    <row r="13077" spans="57:59" x14ac:dyDescent="0.25">
      <c r="BE13077"/>
      <c r="BF13077"/>
      <c r="BG13077"/>
    </row>
    <row r="13078" spans="57:59" x14ac:dyDescent="0.25">
      <c r="BE13078"/>
      <c r="BF13078"/>
      <c r="BG13078"/>
    </row>
    <row r="13079" spans="57:59" x14ac:dyDescent="0.25">
      <c r="BE13079"/>
      <c r="BF13079"/>
      <c r="BG13079"/>
    </row>
    <row r="13080" spans="57:59" x14ac:dyDescent="0.25">
      <c r="BE13080"/>
      <c r="BF13080"/>
      <c r="BG13080"/>
    </row>
    <row r="13081" spans="57:59" x14ac:dyDescent="0.25">
      <c r="BE13081"/>
      <c r="BF13081"/>
      <c r="BG13081"/>
    </row>
    <row r="13082" spans="57:59" x14ac:dyDescent="0.25">
      <c r="BE13082"/>
      <c r="BF13082"/>
      <c r="BG13082"/>
    </row>
    <row r="13083" spans="57:59" x14ac:dyDescent="0.25">
      <c r="BE13083"/>
      <c r="BF13083"/>
      <c r="BG13083"/>
    </row>
    <row r="13084" spans="57:59" x14ac:dyDescent="0.25">
      <c r="BE13084"/>
      <c r="BF13084"/>
      <c r="BG13084"/>
    </row>
    <row r="13085" spans="57:59" x14ac:dyDescent="0.25">
      <c r="BE13085"/>
      <c r="BF13085"/>
      <c r="BG13085"/>
    </row>
    <row r="13086" spans="57:59" x14ac:dyDescent="0.25">
      <c r="BE13086"/>
      <c r="BF13086"/>
      <c r="BG13086"/>
    </row>
    <row r="13087" spans="57:59" x14ac:dyDescent="0.25">
      <c r="BE13087"/>
      <c r="BF13087"/>
      <c r="BG13087"/>
    </row>
    <row r="13088" spans="57:59" x14ac:dyDescent="0.25">
      <c r="BE13088"/>
      <c r="BF13088"/>
      <c r="BG13088"/>
    </row>
    <row r="13089" spans="57:59" x14ac:dyDescent="0.25">
      <c r="BE13089"/>
      <c r="BF13089"/>
      <c r="BG13089"/>
    </row>
    <row r="13090" spans="57:59" x14ac:dyDescent="0.25">
      <c r="BE13090"/>
      <c r="BF13090"/>
      <c r="BG13090"/>
    </row>
    <row r="13091" spans="57:59" x14ac:dyDescent="0.25">
      <c r="BE13091"/>
      <c r="BF13091"/>
      <c r="BG13091"/>
    </row>
    <row r="13092" spans="57:59" x14ac:dyDescent="0.25">
      <c r="BE13092"/>
      <c r="BF13092"/>
      <c r="BG13092"/>
    </row>
    <row r="13093" spans="57:59" x14ac:dyDescent="0.25">
      <c r="BE13093"/>
      <c r="BF13093"/>
      <c r="BG13093"/>
    </row>
    <row r="13094" spans="57:59" x14ac:dyDescent="0.25">
      <c r="BE13094"/>
      <c r="BF13094"/>
      <c r="BG13094"/>
    </row>
    <row r="13095" spans="57:59" x14ac:dyDescent="0.25">
      <c r="BE13095"/>
      <c r="BF13095"/>
      <c r="BG13095"/>
    </row>
    <row r="13096" spans="57:59" x14ac:dyDescent="0.25">
      <c r="BE13096"/>
      <c r="BF13096"/>
      <c r="BG13096"/>
    </row>
    <row r="13097" spans="57:59" x14ac:dyDescent="0.25">
      <c r="BE13097"/>
      <c r="BF13097"/>
      <c r="BG13097"/>
    </row>
    <row r="13098" spans="57:59" x14ac:dyDescent="0.25">
      <c r="BE13098"/>
      <c r="BF13098"/>
      <c r="BG13098"/>
    </row>
    <row r="13099" spans="57:59" x14ac:dyDescent="0.25">
      <c r="BE13099"/>
      <c r="BF13099"/>
      <c r="BG13099"/>
    </row>
    <row r="13100" spans="57:59" x14ac:dyDescent="0.25">
      <c r="BE13100"/>
      <c r="BF13100"/>
      <c r="BG13100"/>
    </row>
    <row r="13101" spans="57:59" x14ac:dyDescent="0.25">
      <c r="BE13101"/>
      <c r="BF13101"/>
      <c r="BG13101"/>
    </row>
    <row r="13102" spans="57:59" x14ac:dyDescent="0.25">
      <c r="BE13102"/>
      <c r="BF13102"/>
      <c r="BG13102"/>
    </row>
    <row r="13103" spans="57:59" x14ac:dyDescent="0.25">
      <c r="BE13103"/>
      <c r="BF13103"/>
      <c r="BG13103"/>
    </row>
    <row r="13104" spans="57:59" x14ac:dyDescent="0.25">
      <c r="BE13104"/>
      <c r="BF13104"/>
      <c r="BG13104"/>
    </row>
    <row r="13105" spans="57:59" x14ac:dyDescent="0.25">
      <c r="BE13105"/>
      <c r="BF13105"/>
      <c r="BG13105"/>
    </row>
    <row r="13106" spans="57:59" x14ac:dyDescent="0.25">
      <c r="BE13106"/>
      <c r="BF13106"/>
      <c r="BG13106"/>
    </row>
    <row r="13107" spans="57:59" x14ac:dyDescent="0.25">
      <c r="BE13107"/>
      <c r="BF13107"/>
      <c r="BG13107"/>
    </row>
    <row r="13108" spans="57:59" x14ac:dyDescent="0.25">
      <c r="BE13108"/>
      <c r="BF13108"/>
      <c r="BG13108"/>
    </row>
    <row r="13109" spans="57:59" x14ac:dyDescent="0.25">
      <c r="BE13109"/>
      <c r="BF13109"/>
      <c r="BG13109"/>
    </row>
    <row r="13110" spans="57:59" x14ac:dyDescent="0.25">
      <c r="BE13110"/>
      <c r="BF13110"/>
      <c r="BG13110"/>
    </row>
    <row r="13111" spans="57:59" x14ac:dyDescent="0.25">
      <c r="BE13111"/>
      <c r="BF13111"/>
      <c r="BG13111"/>
    </row>
    <row r="13112" spans="57:59" x14ac:dyDescent="0.25">
      <c r="BE13112"/>
      <c r="BF13112"/>
      <c r="BG13112"/>
    </row>
    <row r="13113" spans="57:59" x14ac:dyDescent="0.25">
      <c r="BE13113"/>
      <c r="BF13113"/>
      <c r="BG13113"/>
    </row>
    <row r="13114" spans="57:59" x14ac:dyDescent="0.25">
      <c r="BE13114"/>
      <c r="BF13114"/>
      <c r="BG13114"/>
    </row>
    <row r="13115" spans="57:59" x14ac:dyDescent="0.25">
      <c r="BE13115"/>
      <c r="BF13115"/>
      <c r="BG13115"/>
    </row>
    <row r="13116" spans="57:59" x14ac:dyDescent="0.25">
      <c r="BE13116"/>
      <c r="BF13116"/>
      <c r="BG13116"/>
    </row>
    <row r="13117" spans="57:59" x14ac:dyDescent="0.25">
      <c r="BE13117"/>
      <c r="BF13117"/>
      <c r="BG13117"/>
    </row>
    <row r="13118" spans="57:59" x14ac:dyDescent="0.25">
      <c r="BE13118"/>
      <c r="BF13118"/>
      <c r="BG13118"/>
    </row>
    <row r="13119" spans="57:59" x14ac:dyDescent="0.25">
      <c r="BE13119"/>
      <c r="BF13119"/>
      <c r="BG13119"/>
    </row>
    <row r="13120" spans="57:59" x14ac:dyDescent="0.25">
      <c r="BE13120"/>
      <c r="BF13120"/>
      <c r="BG13120"/>
    </row>
    <row r="13121" spans="57:59" x14ac:dyDescent="0.25">
      <c r="BE13121"/>
      <c r="BF13121"/>
      <c r="BG13121"/>
    </row>
    <row r="13122" spans="57:59" x14ac:dyDescent="0.25">
      <c r="BE13122"/>
      <c r="BF13122"/>
      <c r="BG13122"/>
    </row>
    <row r="13123" spans="57:59" x14ac:dyDescent="0.25">
      <c r="BE13123"/>
      <c r="BF13123"/>
      <c r="BG13123"/>
    </row>
    <row r="13124" spans="57:59" x14ac:dyDescent="0.25">
      <c r="BE13124"/>
      <c r="BF13124"/>
      <c r="BG13124"/>
    </row>
    <row r="13125" spans="57:59" x14ac:dyDescent="0.25">
      <c r="BE13125"/>
      <c r="BF13125"/>
      <c r="BG13125"/>
    </row>
    <row r="13126" spans="57:59" x14ac:dyDescent="0.25">
      <c r="BE13126"/>
      <c r="BF13126"/>
      <c r="BG13126"/>
    </row>
    <row r="13127" spans="57:59" x14ac:dyDescent="0.25">
      <c r="BE13127"/>
      <c r="BF13127"/>
      <c r="BG13127"/>
    </row>
    <row r="13128" spans="57:59" x14ac:dyDescent="0.25">
      <c r="BE13128"/>
      <c r="BF13128"/>
      <c r="BG13128"/>
    </row>
    <row r="13129" spans="57:59" x14ac:dyDescent="0.25">
      <c r="BE13129"/>
      <c r="BF13129"/>
      <c r="BG13129"/>
    </row>
    <row r="13130" spans="57:59" x14ac:dyDescent="0.25">
      <c r="BE13130"/>
      <c r="BF13130"/>
      <c r="BG13130"/>
    </row>
    <row r="13131" spans="57:59" x14ac:dyDescent="0.25">
      <c r="BE13131"/>
      <c r="BF13131"/>
      <c r="BG13131"/>
    </row>
    <row r="13132" spans="57:59" x14ac:dyDescent="0.25">
      <c r="BE13132"/>
      <c r="BF13132"/>
      <c r="BG13132"/>
    </row>
    <row r="13133" spans="57:59" x14ac:dyDescent="0.25">
      <c r="BE13133"/>
      <c r="BF13133"/>
      <c r="BG13133"/>
    </row>
    <row r="13134" spans="57:59" x14ac:dyDescent="0.25">
      <c r="BE13134"/>
      <c r="BF13134"/>
      <c r="BG13134"/>
    </row>
    <row r="13135" spans="57:59" x14ac:dyDescent="0.25">
      <c r="BE13135"/>
      <c r="BF13135"/>
      <c r="BG13135"/>
    </row>
    <row r="13136" spans="57:59" x14ac:dyDescent="0.25">
      <c r="BE13136"/>
      <c r="BF13136"/>
      <c r="BG13136"/>
    </row>
    <row r="13137" spans="57:59" x14ac:dyDescent="0.25">
      <c r="BE13137"/>
      <c r="BF13137"/>
      <c r="BG13137"/>
    </row>
    <row r="13138" spans="57:59" x14ac:dyDescent="0.25">
      <c r="BE13138"/>
      <c r="BF13138"/>
      <c r="BG13138"/>
    </row>
    <row r="13139" spans="57:59" x14ac:dyDescent="0.25">
      <c r="BE13139"/>
      <c r="BF13139"/>
      <c r="BG13139"/>
    </row>
    <row r="13140" spans="57:59" x14ac:dyDescent="0.25">
      <c r="BE13140"/>
      <c r="BF13140"/>
      <c r="BG13140"/>
    </row>
    <row r="13141" spans="57:59" x14ac:dyDescent="0.25">
      <c r="BE13141"/>
      <c r="BF13141"/>
      <c r="BG13141"/>
    </row>
    <row r="13142" spans="57:59" x14ac:dyDescent="0.25">
      <c r="BE13142"/>
      <c r="BF13142"/>
      <c r="BG13142"/>
    </row>
    <row r="13143" spans="57:59" x14ac:dyDescent="0.25">
      <c r="BE13143"/>
      <c r="BF13143"/>
      <c r="BG13143"/>
    </row>
    <row r="13144" spans="57:59" x14ac:dyDescent="0.25">
      <c r="BE13144"/>
      <c r="BF13144"/>
      <c r="BG13144"/>
    </row>
    <row r="13145" spans="57:59" x14ac:dyDescent="0.25">
      <c r="BE13145"/>
      <c r="BF13145"/>
      <c r="BG13145"/>
    </row>
    <row r="13146" spans="57:59" x14ac:dyDescent="0.25">
      <c r="BE13146"/>
      <c r="BF13146"/>
      <c r="BG13146"/>
    </row>
    <row r="13147" spans="57:59" x14ac:dyDescent="0.25">
      <c r="BE13147"/>
      <c r="BF13147"/>
      <c r="BG13147"/>
    </row>
    <row r="13148" spans="57:59" x14ac:dyDescent="0.25">
      <c r="BE13148"/>
      <c r="BF13148"/>
      <c r="BG13148"/>
    </row>
    <row r="13149" spans="57:59" x14ac:dyDescent="0.25">
      <c r="BE13149"/>
      <c r="BF13149"/>
      <c r="BG13149"/>
    </row>
    <row r="13150" spans="57:59" x14ac:dyDescent="0.25">
      <c r="BE13150"/>
      <c r="BF13150"/>
      <c r="BG13150"/>
    </row>
    <row r="13151" spans="57:59" x14ac:dyDescent="0.25">
      <c r="BE13151"/>
      <c r="BF13151"/>
      <c r="BG13151"/>
    </row>
    <row r="13152" spans="57:59" x14ac:dyDescent="0.25">
      <c r="BE13152"/>
      <c r="BF13152"/>
      <c r="BG13152"/>
    </row>
    <row r="13153" spans="57:59" x14ac:dyDescent="0.25">
      <c r="BE13153"/>
      <c r="BF13153"/>
      <c r="BG13153"/>
    </row>
    <row r="13154" spans="57:59" x14ac:dyDescent="0.25">
      <c r="BE13154"/>
      <c r="BF13154"/>
      <c r="BG13154"/>
    </row>
    <row r="13155" spans="57:59" x14ac:dyDescent="0.25">
      <c r="BE13155"/>
      <c r="BF13155"/>
      <c r="BG13155"/>
    </row>
    <row r="13156" spans="57:59" x14ac:dyDescent="0.25">
      <c r="BE13156"/>
      <c r="BF13156"/>
      <c r="BG13156"/>
    </row>
    <row r="13157" spans="57:59" x14ac:dyDescent="0.25">
      <c r="BE13157"/>
      <c r="BF13157"/>
      <c r="BG13157"/>
    </row>
    <row r="13158" spans="57:59" x14ac:dyDescent="0.25">
      <c r="BE13158"/>
      <c r="BF13158"/>
      <c r="BG13158"/>
    </row>
    <row r="13159" spans="57:59" x14ac:dyDescent="0.25">
      <c r="BE13159"/>
      <c r="BF13159"/>
      <c r="BG13159"/>
    </row>
    <row r="13160" spans="57:59" x14ac:dyDescent="0.25">
      <c r="BE13160"/>
      <c r="BF13160"/>
      <c r="BG13160"/>
    </row>
    <row r="13161" spans="57:59" x14ac:dyDescent="0.25">
      <c r="BE13161"/>
      <c r="BF13161"/>
      <c r="BG13161"/>
    </row>
    <row r="13162" spans="57:59" x14ac:dyDescent="0.25">
      <c r="BE13162"/>
      <c r="BF13162"/>
      <c r="BG13162"/>
    </row>
    <row r="13163" spans="57:59" x14ac:dyDescent="0.25">
      <c r="BE13163"/>
      <c r="BF13163"/>
      <c r="BG13163"/>
    </row>
    <row r="13164" spans="57:59" x14ac:dyDescent="0.25">
      <c r="BE13164"/>
      <c r="BF13164"/>
      <c r="BG13164"/>
    </row>
    <row r="13165" spans="57:59" x14ac:dyDescent="0.25">
      <c r="BE13165"/>
      <c r="BF13165"/>
      <c r="BG13165"/>
    </row>
    <row r="13166" spans="57:59" x14ac:dyDescent="0.25">
      <c r="BE13166"/>
      <c r="BF13166"/>
      <c r="BG13166"/>
    </row>
    <row r="13167" spans="57:59" x14ac:dyDescent="0.25">
      <c r="BE13167"/>
      <c r="BF13167"/>
      <c r="BG13167"/>
    </row>
    <row r="13168" spans="57:59" x14ac:dyDescent="0.25">
      <c r="BE13168"/>
      <c r="BF13168"/>
      <c r="BG13168"/>
    </row>
    <row r="13169" spans="57:59" x14ac:dyDescent="0.25">
      <c r="BE13169"/>
      <c r="BF13169"/>
      <c r="BG13169"/>
    </row>
    <row r="13170" spans="57:59" x14ac:dyDescent="0.25">
      <c r="BE13170"/>
      <c r="BF13170"/>
      <c r="BG13170"/>
    </row>
    <row r="13171" spans="57:59" x14ac:dyDescent="0.25">
      <c r="BE13171"/>
      <c r="BF13171"/>
      <c r="BG13171"/>
    </row>
    <row r="13172" spans="57:59" x14ac:dyDescent="0.25">
      <c r="BE13172"/>
      <c r="BF13172"/>
      <c r="BG13172"/>
    </row>
    <row r="13173" spans="57:59" x14ac:dyDescent="0.25">
      <c r="BE13173"/>
      <c r="BF13173"/>
      <c r="BG13173"/>
    </row>
    <row r="13174" spans="57:59" x14ac:dyDescent="0.25">
      <c r="BE13174"/>
      <c r="BF13174"/>
      <c r="BG13174"/>
    </row>
    <row r="13175" spans="57:59" x14ac:dyDescent="0.25">
      <c r="BE13175"/>
      <c r="BF13175"/>
      <c r="BG13175"/>
    </row>
    <row r="13176" spans="57:59" x14ac:dyDescent="0.25">
      <c r="BE13176"/>
      <c r="BF13176"/>
      <c r="BG13176"/>
    </row>
    <row r="13177" spans="57:59" x14ac:dyDescent="0.25">
      <c r="BE13177"/>
      <c r="BF13177"/>
      <c r="BG13177"/>
    </row>
    <row r="13178" spans="57:59" x14ac:dyDescent="0.25">
      <c r="BE13178"/>
      <c r="BF13178"/>
      <c r="BG13178"/>
    </row>
    <row r="13179" spans="57:59" x14ac:dyDescent="0.25">
      <c r="BE13179"/>
      <c r="BF13179"/>
      <c r="BG13179"/>
    </row>
    <row r="13180" spans="57:59" x14ac:dyDescent="0.25">
      <c r="BE13180"/>
      <c r="BF13180"/>
      <c r="BG13180"/>
    </row>
    <row r="13181" spans="57:59" x14ac:dyDescent="0.25">
      <c r="BE13181"/>
      <c r="BF13181"/>
      <c r="BG13181"/>
    </row>
    <row r="13182" spans="57:59" x14ac:dyDescent="0.25">
      <c r="BE13182"/>
      <c r="BF13182"/>
      <c r="BG13182"/>
    </row>
    <row r="13183" spans="57:59" x14ac:dyDescent="0.25">
      <c r="BE13183"/>
      <c r="BF13183"/>
      <c r="BG13183"/>
    </row>
    <row r="13184" spans="57:59" x14ac:dyDescent="0.25">
      <c r="BE13184"/>
      <c r="BF13184"/>
      <c r="BG13184"/>
    </row>
    <row r="13185" spans="57:59" x14ac:dyDescent="0.25">
      <c r="BE13185"/>
      <c r="BF13185"/>
      <c r="BG13185"/>
    </row>
    <row r="13186" spans="57:59" x14ac:dyDescent="0.25">
      <c r="BE13186"/>
      <c r="BF13186"/>
      <c r="BG13186"/>
    </row>
    <row r="13187" spans="57:59" x14ac:dyDescent="0.25">
      <c r="BE13187"/>
      <c r="BF13187"/>
      <c r="BG13187"/>
    </row>
    <row r="13188" spans="57:59" x14ac:dyDescent="0.25">
      <c r="BE13188"/>
      <c r="BF13188"/>
      <c r="BG13188"/>
    </row>
    <row r="13189" spans="57:59" x14ac:dyDescent="0.25">
      <c r="BE13189"/>
      <c r="BF13189"/>
      <c r="BG13189"/>
    </row>
    <row r="13190" spans="57:59" x14ac:dyDescent="0.25">
      <c r="BE13190"/>
      <c r="BF13190"/>
      <c r="BG13190"/>
    </row>
    <row r="13191" spans="57:59" x14ac:dyDescent="0.25">
      <c r="BE13191"/>
      <c r="BF13191"/>
      <c r="BG13191"/>
    </row>
    <row r="13192" spans="57:59" x14ac:dyDescent="0.25">
      <c r="BE13192"/>
      <c r="BF13192"/>
      <c r="BG13192"/>
    </row>
    <row r="13193" spans="57:59" x14ac:dyDescent="0.25">
      <c r="BE13193"/>
      <c r="BF13193"/>
      <c r="BG13193"/>
    </row>
    <row r="13194" spans="57:59" x14ac:dyDescent="0.25">
      <c r="BE13194"/>
      <c r="BF13194"/>
      <c r="BG13194"/>
    </row>
    <row r="13195" spans="57:59" x14ac:dyDescent="0.25">
      <c r="BE13195"/>
      <c r="BF13195"/>
      <c r="BG13195"/>
    </row>
    <row r="13196" spans="57:59" x14ac:dyDescent="0.25">
      <c r="BE13196"/>
      <c r="BF13196"/>
      <c r="BG13196"/>
    </row>
    <row r="13197" spans="57:59" x14ac:dyDescent="0.25">
      <c r="BE13197"/>
      <c r="BF13197"/>
      <c r="BG13197"/>
    </row>
    <row r="13198" spans="57:59" x14ac:dyDescent="0.25">
      <c r="BE13198"/>
      <c r="BF13198"/>
      <c r="BG13198"/>
    </row>
    <row r="13199" spans="57:59" x14ac:dyDescent="0.25">
      <c r="BE13199"/>
      <c r="BF13199"/>
      <c r="BG13199"/>
    </row>
    <row r="13200" spans="57:59" x14ac:dyDescent="0.25">
      <c r="BE13200"/>
      <c r="BF13200"/>
      <c r="BG13200"/>
    </row>
    <row r="13201" spans="57:59" x14ac:dyDescent="0.25">
      <c r="BE13201"/>
      <c r="BF13201"/>
      <c r="BG13201"/>
    </row>
    <row r="13202" spans="57:59" x14ac:dyDescent="0.25">
      <c r="BE13202"/>
      <c r="BF13202"/>
      <c r="BG13202"/>
    </row>
    <row r="13203" spans="57:59" x14ac:dyDescent="0.25">
      <c r="BE13203"/>
      <c r="BF13203"/>
      <c r="BG13203"/>
    </row>
    <row r="13204" spans="57:59" x14ac:dyDescent="0.25">
      <c r="BE13204"/>
      <c r="BF13204"/>
      <c r="BG13204"/>
    </row>
    <row r="13205" spans="57:59" x14ac:dyDescent="0.25">
      <c r="BE13205"/>
      <c r="BF13205"/>
      <c r="BG13205"/>
    </row>
    <row r="13206" spans="57:59" x14ac:dyDescent="0.25">
      <c r="BE13206"/>
      <c r="BF13206"/>
      <c r="BG13206"/>
    </row>
    <row r="13207" spans="57:59" x14ac:dyDescent="0.25">
      <c r="BE13207"/>
      <c r="BF13207"/>
      <c r="BG13207"/>
    </row>
    <row r="13208" spans="57:59" x14ac:dyDescent="0.25">
      <c r="BE13208"/>
      <c r="BF13208"/>
      <c r="BG13208"/>
    </row>
    <row r="13209" spans="57:59" x14ac:dyDescent="0.25">
      <c r="BE13209"/>
      <c r="BF13209"/>
      <c r="BG13209"/>
    </row>
    <row r="13210" spans="57:59" x14ac:dyDescent="0.25">
      <c r="BE13210"/>
      <c r="BF13210"/>
      <c r="BG13210"/>
    </row>
    <row r="13211" spans="57:59" x14ac:dyDescent="0.25">
      <c r="BE13211"/>
      <c r="BF13211"/>
      <c r="BG13211"/>
    </row>
    <row r="13212" spans="57:59" x14ac:dyDescent="0.25">
      <c r="BE13212"/>
      <c r="BF13212"/>
      <c r="BG13212"/>
    </row>
    <row r="13213" spans="57:59" x14ac:dyDescent="0.25">
      <c r="BE13213"/>
      <c r="BF13213"/>
      <c r="BG13213"/>
    </row>
    <row r="13214" spans="57:59" x14ac:dyDescent="0.25">
      <c r="BE13214"/>
      <c r="BF13214"/>
      <c r="BG13214"/>
    </row>
    <row r="13215" spans="57:59" x14ac:dyDescent="0.25">
      <c r="BE13215"/>
      <c r="BF13215"/>
      <c r="BG13215"/>
    </row>
    <row r="13216" spans="57:59" x14ac:dyDescent="0.25">
      <c r="BE13216"/>
      <c r="BF13216"/>
      <c r="BG13216"/>
    </row>
    <row r="13217" spans="57:59" x14ac:dyDescent="0.25">
      <c r="BE13217"/>
      <c r="BF13217"/>
      <c r="BG13217"/>
    </row>
    <row r="13218" spans="57:59" x14ac:dyDescent="0.25">
      <c r="BE13218"/>
      <c r="BF13218"/>
      <c r="BG13218"/>
    </row>
    <row r="13219" spans="57:59" x14ac:dyDescent="0.25">
      <c r="BE13219"/>
      <c r="BF13219"/>
      <c r="BG13219"/>
    </row>
    <row r="13220" spans="57:59" x14ac:dyDescent="0.25">
      <c r="BE13220"/>
      <c r="BF13220"/>
      <c r="BG13220"/>
    </row>
    <row r="13221" spans="57:59" x14ac:dyDescent="0.25">
      <c r="BE13221"/>
      <c r="BF13221"/>
      <c r="BG13221"/>
    </row>
    <row r="13222" spans="57:59" x14ac:dyDescent="0.25">
      <c r="BE13222"/>
      <c r="BF13222"/>
      <c r="BG13222"/>
    </row>
    <row r="13223" spans="57:59" x14ac:dyDescent="0.25">
      <c r="BE13223"/>
      <c r="BF13223"/>
      <c r="BG13223"/>
    </row>
    <row r="13224" spans="57:59" x14ac:dyDescent="0.25">
      <c r="BE13224"/>
      <c r="BF13224"/>
      <c r="BG13224"/>
    </row>
    <row r="13225" spans="57:59" x14ac:dyDescent="0.25">
      <c r="BE13225"/>
      <c r="BF13225"/>
      <c r="BG13225"/>
    </row>
    <row r="13226" spans="57:59" x14ac:dyDescent="0.25">
      <c r="BE13226"/>
      <c r="BF13226"/>
      <c r="BG13226"/>
    </row>
    <row r="13227" spans="57:59" x14ac:dyDescent="0.25">
      <c r="BE13227"/>
      <c r="BF13227"/>
      <c r="BG13227"/>
    </row>
    <row r="13228" spans="57:59" x14ac:dyDescent="0.25">
      <c r="BE13228"/>
      <c r="BF13228"/>
      <c r="BG13228"/>
    </row>
    <row r="13229" spans="57:59" x14ac:dyDescent="0.25">
      <c r="BE13229"/>
      <c r="BF13229"/>
      <c r="BG13229"/>
    </row>
    <row r="13230" spans="57:59" x14ac:dyDescent="0.25">
      <c r="BE13230"/>
      <c r="BF13230"/>
      <c r="BG13230"/>
    </row>
    <row r="13231" spans="57:59" x14ac:dyDescent="0.25">
      <c r="BE13231"/>
      <c r="BF13231"/>
      <c r="BG13231"/>
    </row>
    <row r="13232" spans="57:59" x14ac:dyDescent="0.25">
      <c r="BE13232"/>
      <c r="BF13232"/>
      <c r="BG13232"/>
    </row>
    <row r="13233" spans="57:59" x14ac:dyDescent="0.25">
      <c r="BE13233"/>
      <c r="BF13233"/>
      <c r="BG13233"/>
    </row>
    <row r="13234" spans="57:59" x14ac:dyDescent="0.25">
      <c r="BE13234"/>
      <c r="BF13234"/>
      <c r="BG13234"/>
    </row>
    <row r="13235" spans="57:59" x14ac:dyDescent="0.25">
      <c r="BE13235"/>
      <c r="BF13235"/>
      <c r="BG13235"/>
    </row>
    <row r="13236" spans="57:59" x14ac:dyDescent="0.25">
      <c r="BE13236"/>
      <c r="BF13236"/>
      <c r="BG13236"/>
    </row>
    <row r="13237" spans="57:59" x14ac:dyDescent="0.25">
      <c r="BE13237"/>
      <c r="BF13237"/>
      <c r="BG13237"/>
    </row>
    <row r="13238" spans="57:59" x14ac:dyDescent="0.25">
      <c r="BE13238"/>
      <c r="BF13238"/>
      <c r="BG13238"/>
    </row>
    <row r="13239" spans="57:59" x14ac:dyDescent="0.25">
      <c r="BE13239"/>
      <c r="BF13239"/>
      <c r="BG13239"/>
    </row>
    <row r="13240" spans="57:59" x14ac:dyDescent="0.25">
      <c r="BE13240"/>
      <c r="BF13240"/>
      <c r="BG13240"/>
    </row>
    <row r="13241" spans="57:59" x14ac:dyDescent="0.25">
      <c r="BE13241"/>
      <c r="BF13241"/>
      <c r="BG13241"/>
    </row>
    <row r="13242" spans="57:59" x14ac:dyDescent="0.25">
      <c r="BE13242"/>
      <c r="BF13242"/>
      <c r="BG13242"/>
    </row>
    <row r="13243" spans="57:59" x14ac:dyDescent="0.25">
      <c r="BE13243"/>
      <c r="BF13243"/>
      <c r="BG13243"/>
    </row>
    <row r="13244" spans="57:59" x14ac:dyDescent="0.25">
      <c r="BE13244"/>
      <c r="BF13244"/>
      <c r="BG13244"/>
    </row>
    <row r="13245" spans="57:59" x14ac:dyDescent="0.25">
      <c r="BE13245"/>
      <c r="BF13245"/>
      <c r="BG13245"/>
    </row>
    <row r="13246" spans="57:59" x14ac:dyDescent="0.25">
      <c r="BE13246"/>
      <c r="BF13246"/>
      <c r="BG13246"/>
    </row>
    <row r="13247" spans="57:59" x14ac:dyDescent="0.25">
      <c r="BE13247"/>
      <c r="BF13247"/>
      <c r="BG13247"/>
    </row>
    <row r="13248" spans="57:59" x14ac:dyDescent="0.25">
      <c r="BE13248"/>
      <c r="BF13248"/>
      <c r="BG13248"/>
    </row>
    <row r="13249" spans="57:59" x14ac:dyDescent="0.25">
      <c r="BE13249"/>
      <c r="BF13249"/>
      <c r="BG13249"/>
    </row>
    <row r="13250" spans="57:59" x14ac:dyDescent="0.25">
      <c r="BE13250"/>
      <c r="BF13250"/>
      <c r="BG13250"/>
    </row>
    <row r="13251" spans="57:59" x14ac:dyDescent="0.25">
      <c r="BE13251"/>
      <c r="BF13251"/>
      <c r="BG13251"/>
    </row>
    <row r="13252" spans="57:59" x14ac:dyDescent="0.25">
      <c r="BE13252"/>
      <c r="BF13252"/>
      <c r="BG13252"/>
    </row>
    <row r="13253" spans="57:59" x14ac:dyDescent="0.25">
      <c r="BE13253"/>
      <c r="BF13253"/>
      <c r="BG13253"/>
    </row>
    <row r="13254" spans="57:59" x14ac:dyDescent="0.25">
      <c r="BE13254"/>
      <c r="BF13254"/>
      <c r="BG13254"/>
    </row>
    <row r="13255" spans="57:59" x14ac:dyDescent="0.25">
      <c r="BE13255"/>
      <c r="BF13255"/>
      <c r="BG13255"/>
    </row>
    <row r="13256" spans="57:59" x14ac:dyDescent="0.25">
      <c r="BE13256"/>
      <c r="BF13256"/>
      <c r="BG13256"/>
    </row>
    <row r="13257" spans="57:59" x14ac:dyDescent="0.25">
      <c r="BE13257"/>
      <c r="BF13257"/>
      <c r="BG13257"/>
    </row>
    <row r="13258" spans="57:59" x14ac:dyDescent="0.25">
      <c r="BE13258"/>
      <c r="BF13258"/>
      <c r="BG13258"/>
    </row>
    <row r="13259" spans="57:59" x14ac:dyDescent="0.25">
      <c r="BE13259"/>
      <c r="BF13259"/>
      <c r="BG13259"/>
    </row>
    <row r="13260" spans="57:59" x14ac:dyDescent="0.25">
      <c r="BE13260"/>
      <c r="BF13260"/>
      <c r="BG13260"/>
    </row>
    <row r="13261" spans="57:59" x14ac:dyDescent="0.25">
      <c r="BE13261"/>
      <c r="BF13261"/>
      <c r="BG13261"/>
    </row>
    <row r="13262" spans="57:59" x14ac:dyDescent="0.25">
      <c r="BE13262"/>
      <c r="BF13262"/>
      <c r="BG13262"/>
    </row>
    <row r="13263" spans="57:59" x14ac:dyDescent="0.25">
      <c r="BE13263"/>
      <c r="BF13263"/>
      <c r="BG13263"/>
    </row>
    <row r="13264" spans="57:59" x14ac:dyDescent="0.25">
      <c r="BE13264"/>
      <c r="BF13264"/>
      <c r="BG13264"/>
    </row>
    <row r="13265" spans="57:59" x14ac:dyDescent="0.25">
      <c r="BE13265"/>
      <c r="BF13265"/>
      <c r="BG13265"/>
    </row>
    <row r="13266" spans="57:59" x14ac:dyDescent="0.25">
      <c r="BE13266"/>
      <c r="BF13266"/>
      <c r="BG13266"/>
    </row>
    <row r="13267" spans="57:59" x14ac:dyDescent="0.25">
      <c r="BE13267"/>
      <c r="BF13267"/>
      <c r="BG13267"/>
    </row>
    <row r="13268" spans="57:59" x14ac:dyDescent="0.25">
      <c r="BE13268"/>
      <c r="BF13268"/>
      <c r="BG13268"/>
    </row>
    <row r="13269" spans="57:59" x14ac:dyDescent="0.25">
      <c r="BE13269"/>
      <c r="BF13269"/>
      <c r="BG13269"/>
    </row>
    <row r="13270" spans="57:59" x14ac:dyDescent="0.25">
      <c r="BE13270"/>
      <c r="BF13270"/>
      <c r="BG13270"/>
    </row>
    <row r="13271" spans="57:59" x14ac:dyDescent="0.25">
      <c r="BE13271"/>
      <c r="BF13271"/>
      <c r="BG13271"/>
    </row>
    <row r="13272" spans="57:59" x14ac:dyDescent="0.25">
      <c r="BE13272"/>
      <c r="BF13272"/>
      <c r="BG13272"/>
    </row>
    <row r="13273" spans="57:59" x14ac:dyDescent="0.25">
      <c r="BE13273"/>
      <c r="BF13273"/>
      <c r="BG13273"/>
    </row>
    <row r="13274" spans="57:59" x14ac:dyDescent="0.25">
      <c r="BE13274"/>
      <c r="BF13274"/>
      <c r="BG13274"/>
    </row>
    <row r="13275" spans="57:59" x14ac:dyDescent="0.25">
      <c r="BE13275"/>
      <c r="BF13275"/>
      <c r="BG13275"/>
    </row>
    <row r="13276" spans="57:59" x14ac:dyDescent="0.25">
      <c r="BE13276"/>
      <c r="BF13276"/>
      <c r="BG13276"/>
    </row>
    <row r="13277" spans="57:59" x14ac:dyDescent="0.25">
      <c r="BE13277"/>
      <c r="BF13277"/>
      <c r="BG13277"/>
    </row>
    <row r="13278" spans="57:59" x14ac:dyDescent="0.25">
      <c r="BE13278"/>
      <c r="BF13278"/>
      <c r="BG13278"/>
    </row>
    <row r="13279" spans="57:59" x14ac:dyDescent="0.25">
      <c r="BE13279"/>
      <c r="BF13279"/>
      <c r="BG13279"/>
    </row>
    <row r="13280" spans="57:59" x14ac:dyDescent="0.25">
      <c r="BE13280"/>
      <c r="BF13280"/>
      <c r="BG13280"/>
    </row>
    <row r="13281" spans="57:59" x14ac:dyDescent="0.25">
      <c r="BE13281"/>
      <c r="BF13281"/>
      <c r="BG13281"/>
    </row>
    <row r="13282" spans="57:59" x14ac:dyDescent="0.25">
      <c r="BE13282"/>
      <c r="BF13282"/>
      <c r="BG13282"/>
    </row>
    <row r="13283" spans="57:59" x14ac:dyDescent="0.25">
      <c r="BE13283"/>
      <c r="BF13283"/>
      <c r="BG13283"/>
    </row>
    <row r="13284" spans="57:59" x14ac:dyDescent="0.25">
      <c r="BE13284"/>
      <c r="BF13284"/>
      <c r="BG13284"/>
    </row>
    <row r="13285" spans="57:59" x14ac:dyDescent="0.25">
      <c r="BE13285"/>
      <c r="BF13285"/>
      <c r="BG13285"/>
    </row>
    <row r="13286" spans="57:59" x14ac:dyDescent="0.25">
      <c r="BE13286"/>
      <c r="BF13286"/>
      <c r="BG13286"/>
    </row>
    <row r="13287" spans="57:59" x14ac:dyDescent="0.25">
      <c r="BE13287"/>
      <c r="BF13287"/>
      <c r="BG13287"/>
    </row>
    <row r="13288" spans="57:59" x14ac:dyDescent="0.25">
      <c r="BE13288"/>
      <c r="BF13288"/>
      <c r="BG13288"/>
    </row>
    <row r="13289" spans="57:59" x14ac:dyDescent="0.25">
      <c r="BE13289"/>
      <c r="BF13289"/>
      <c r="BG13289"/>
    </row>
    <row r="13290" spans="57:59" x14ac:dyDescent="0.25">
      <c r="BE13290"/>
      <c r="BF13290"/>
      <c r="BG13290"/>
    </row>
    <row r="13291" spans="57:59" x14ac:dyDescent="0.25">
      <c r="BE13291"/>
      <c r="BF13291"/>
      <c r="BG13291"/>
    </row>
    <row r="13292" spans="57:59" x14ac:dyDescent="0.25">
      <c r="BE13292"/>
      <c r="BF13292"/>
      <c r="BG13292"/>
    </row>
    <row r="13293" spans="57:59" x14ac:dyDescent="0.25">
      <c r="BE13293"/>
      <c r="BF13293"/>
      <c r="BG13293"/>
    </row>
    <row r="13294" spans="57:59" x14ac:dyDescent="0.25">
      <c r="BE13294"/>
      <c r="BF13294"/>
      <c r="BG13294"/>
    </row>
    <row r="13295" spans="57:59" x14ac:dyDescent="0.25">
      <c r="BE13295"/>
      <c r="BF13295"/>
      <c r="BG13295"/>
    </row>
    <row r="13296" spans="57:59" x14ac:dyDescent="0.25">
      <c r="BE13296"/>
      <c r="BF13296"/>
      <c r="BG13296"/>
    </row>
    <row r="13297" spans="57:59" x14ac:dyDescent="0.25">
      <c r="BE13297"/>
      <c r="BF13297"/>
      <c r="BG13297"/>
    </row>
    <row r="13298" spans="57:59" x14ac:dyDescent="0.25">
      <c r="BE13298"/>
      <c r="BF13298"/>
      <c r="BG13298"/>
    </row>
    <row r="13299" spans="57:59" x14ac:dyDescent="0.25">
      <c r="BE13299"/>
      <c r="BF13299"/>
      <c r="BG13299"/>
    </row>
    <row r="13300" spans="57:59" x14ac:dyDescent="0.25">
      <c r="BE13300"/>
      <c r="BF13300"/>
      <c r="BG13300"/>
    </row>
    <row r="13301" spans="57:59" x14ac:dyDescent="0.25">
      <c r="BE13301"/>
      <c r="BF13301"/>
      <c r="BG13301"/>
    </row>
    <row r="13302" spans="57:59" x14ac:dyDescent="0.25">
      <c r="BE13302"/>
      <c r="BF13302"/>
      <c r="BG13302"/>
    </row>
    <row r="13303" spans="57:59" x14ac:dyDescent="0.25">
      <c r="BE13303"/>
      <c r="BF13303"/>
      <c r="BG13303"/>
    </row>
    <row r="13304" spans="57:59" x14ac:dyDescent="0.25">
      <c r="BE13304"/>
      <c r="BF13304"/>
      <c r="BG13304"/>
    </row>
    <row r="13305" spans="57:59" x14ac:dyDescent="0.25">
      <c r="BE13305"/>
      <c r="BF13305"/>
      <c r="BG13305"/>
    </row>
    <row r="13306" spans="57:59" x14ac:dyDescent="0.25">
      <c r="BE13306"/>
      <c r="BF13306"/>
      <c r="BG13306"/>
    </row>
    <row r="13307" spans="57:59" x14ac:dyDescent="0.25">
      <c r="BE13307"/>
      <c r="BF13307"/>
      <c r="BG13307"/>
    </row>
    <row r="13308" spans="57:59" x14ac:dyDescent="0.25">
      <c r="BE13308"/>
      <c r="BF13308"/>
      <c r="BG13308"/>
    </row>
    <row r="13309" spans="57:59" x14ac:dyDescent="0.25">
      <c r="BE13309"/>
      <c r="BF13309"/>
      <c r="BG13309"/>
    </row>
    <row r="13310" spans="57:59" x14ac:dyDescent="0.25">
      <c r="BE13310"/>
      <c r="BF13310"/>
      <c r="BG13310"/>
    </row>
    <row r="13311" spans="57:59" x14ac:dyDescent="0.25">
      <c r="BE13311"/>
      <c r="BF13311"/>
      <c r="BG13311"/>
    </row>
    <row r="13312" spans="57:59" x14ac:dyDescent="0.25">
      <c r="BE13312"/>
      <c r="BF13312"/>
      <c r="BG13312"/>
    </row>
    <row r="13313" spans="57:59" x14ac:dyDescent="0.25">
      <c r="BE13313"/>
      <c r="BF13313"/>
      <c r="BG13313"/>
    </row>
    <row r="13314" spans="57:59" x14ac:dyDescent="0.25">
      <c r="BE13314"/>
      <c r="BF13314"/>
      <c r="BG13314"/>
    </row>
    <row r="13315" spans="57:59" x14ac:dyDescent="0.25">
      <c r="BE13315"/>
      <c r="BF13315"/>
      <c r="BG13315"/>
    </row>
    <row r="13316" spans="57:59" x14ac:dyDescent="0.25">
      <c r="BE13316"/>
      <c r="BF13316"/>
      <c r="BG13316"/>
    </row>
    <row r="13317" spans="57:59" x14ac:dyDescent="0.25">
      <c r="BE13317"/>
      <c r="BF13317"/>
      <c r="BG13317"/>
    </row>
    <row r="13318" spans="57:59" x14ac:dyDescent="0.25">
      <c r="BE13318"/>
      <c r="BF13318"/>
      <c r="BG13318"/>
    </row>
    <row r="13319" spans="57:59" x14ac:dyDescent="0.25">
      <c r="BE13319"/>
      <c r="BF13319"/>
      <c r="BG13319"/>
    </row>
    <row r="13320" spans="57:59" x14ac:dyDescent="0.25">
      <c r="BE13320"/>
      <c r="BF13320"/>
      <c r="BG13320"/>
    </row>
    <row r="13321" spans="57:59" x14ac:dyDescent="0.25">
      <c r="BE13321"/>
      <c r="BF13321"/>
      <c r="BG13321"/>
    </row>
    <row r="13322" spans="57:59" x14ac:dyDescent="0.25">
      <c r="BE13322"/>
      <c r="BF13322"/>
      <c r="BG13322"/>
    </row>
    <row r="13323" spans="57:59" x14ac:dyDescent="0.25">
      <c r="BE13323"/>
      <c r="BF13323"/>
      <c r="BG13323"/>
    </row>
    <row r="13324" spans="57:59" x14ac:dyDescent="0.25">
      <c r="BE13324"/>
      <c r="BF13324"/>
      <c r="BG13324"/>
    </row>
    <row r="13325" spans="57:59" x14ac:dyDescent="0.25">
      <c r="BE13325"/>
      <c r="BF13325"/>
      <c r="BG13325"/>
    </row>
    <row r="13326" spans="57:59" x14ac:dyDescent="0.25">
      <c r="BE13326"/>
      <c r="BF13326"/>
      <c r="BG13326"/>
    </row>
    <row r="13327" spans="57:59" x14ac:dyDescent="0.25">
      <c r="BE13327"/>
      <c r="BF13327"/>
      <c r="BG13327"/>
    </row>
    <row r="13328" spans="57:59" x14ac:dyDescent="0.25">
      <c r="BE13328"/>
      <c r="BF13328"/>
      <c r="BG13328"/>
    </row>
    <row r="13329" spans="57:59" x14ac:dyDescent="0.25">
      <c r="BE13329"/>
      <c r="BF13329"/>
      <c r="BG13329"/>
    </row>
    <row r="13330" spans="57:59" x14ac:dyDescent="0.25">
      <c r="BE13330"/>
      <c r="BF13330"/>
      <c r="BG13330"/>
    </row>
    <row r="13331" spans="57:59" x14ac:dyDescent="0.25">
      <c r="BE13331"/>
      <c r="BF13331"/>
      <c r="BG13331"/>
    </row>
    <row r="13332" spans="57:59" x14ac:dyDescent="0.25">
      <c r="BE13332"/>
      <c r="BF13332"/>
      <c r="BG13332"/>
    </row>
    <row r="13333" spans="57:59" x14ac:dyDescent="0.25">
      <c r="BE13333"/>
      <c r="BF13333"/>
      <c r="BG13333"/>
    </row>
    <row r="13334" spans="57:59" x14ac:dyDescent="0.25">
      <c r="BE13334"/>
      <c r="BF13334"/>
      <c r="BG13334"/>
    </row>
    <row r="13335" spans="57:59" x14ac:dyDescent="0.25">
      <c r="BE13335"/>
      <c r="BF13335"/>
      <c r="BG13335"/>
    </row>
    <row r="13336" spans="57:59" x14ac:dyDescent="0.25">
      <c r="BE13336"/>
      <c r="BF13336"/>
      <c r="BG13336"/>
    </row>
    <row r="13337" spans="57:59" x14ac:dyDescent="0.25">
      <c r="BE13337"/>
      <c r="BF13337"/>
      <c r="BG13337"/>
    </row>
    <row r="13338" spans="57:59" x14ac:dyDescent="0.25">
      <c r="BE13338"/>
      <c r="BF13338"/>
      <c r="BG13338"/>
    </row>
    <row r="13339" spans="57:59" x14ac:dyDescent="0.25">
      <c r="BE13339"/>
      <c r="BF13339"/>
      <c r="BG13339"/>
    </row>
    <row r="13340" spans="57:59" x14ac:dyDescent="0.25">
      <c r="BE13340"/>
      <c r="BF13340"/>
      <c r="BG13340"/>
    </row>
    <row r="13341" spans="57:59" x14ac:dyDescent="0.25">
      <c r="BE13341"/>
      <c r="BF13341"/>
      <c r="BG13341"/>
    </row>
    <row r="13342" spans="57:59" x14ac:dyDescent="0.25">
      <c r="BE13342"/>
      <c r="BF13342"/>
      <c r="BG13342"/>
    </row>
    <row r="13343" spans="57:59" x14ac:dyDescent="0.25">
      <c r="BE13343"/>
      <c r="BF13343"/>
      <c r="BG13343"/>
    </row>
    <row r="13344" spans="57:59" x14ac:dyDescent="0.25">
      <c r="BE13344"/>
      <c r="BF13344"/>
      <c r="BG13344"/>
    </row>
    <row r="13345" spans="57:59" x14ac:dyDescent="0.25">
      <c r="BE13345"/>
      <c r="BF13345"/>
      <c r="BG13345"/>
    </row>
    <row r="13346" spans="57:59" x14ac:dyDescent="0.25">
      <c r="BE13346"/>
      <c r="BF13346"/>
      <c r="BG13346"/>
    </row>
    <row r="13347" spans="57:59" x14ac:dyDescent="0.25">
      <c r="BE13347"/>
      <c r="BF13347"/>
      <c r="BG13347"/>
    </row>
    <row r="13348" spans="57:59" x14ac:dyDescent="0.25">
      <c r="BE13348"/>
      <c r="BF13348"/>
      <c r="BG13348"/>
    </row>
    <row r="13349" spans="57:59" x14ac:dyDescent="0.25">
      <c r="BE13349"/>
      <c r="BF13349"/>
      <c r="BG13349"/>
    </row>
    <row r="13350" spans="57:59" x14ac:dyDescent="0.25">
      <c r="BE13350"/>
      <c r="BF13350"/>
      <c r="BG13350"/>
    </row>
    <row r="13351" spans="57:59" x14ac:dyDescent="0.25">
      <c r="BE13351"/>
      <c r="BF13351"/>
      <c r="BG13351"/>
    </row>
    <row r="13352" spans="57:59" x14ac:dyDescent="0.25">
      <c r="BE13352"/>
      <c r="BF13352"/>
      <c r="BG13352"/>
    </row>
    <row r="13353" spans="57:59" x14ac:dyDescent="0.25">
      <c r="BE13353"/>
      <c r="BF13353"/>
      <c r="BG13353"/>
    </row>
    <row r="13354" spans="57:59" x14ac:dyDescent="0.25">
      <c r="BE13354"/>
      <c r="BF13354"/>
      <c r="BG13354"/>
    </row>
    <row r="13355" spans="57:59" x14ac:dyDescent="0.25">
      <c r="BE13355"/>
      <c r="BF13355"/>
      <c r="BG13355"/>
    </row>
    <row r="13356" spans="57:59" x14ac:dyDescent="0.25">
      <c r="BE13356"/>
      <c r="BF13356"/>
      <c r="BG13356"/>
    </row>
    <row r="13357" spans="57:59" x14ac:dyDescent="0.25">
      <c r="BE13357"/>
      <c r="BF13357"/>
      <c r="BG13357"/>
    </row>
    <row r="13358" spans="57:59" x14ac:dyDescent="0.25">
      <c r="BE13358"/>
      <c r="BF13358"/>
      <c r="BG13358"/>
    </row>
    <row r="13359" spans="57:59" x14ac:dyDescent="0.25">
      <c r="BE13359"/>
      <c r="BF13359"/>
      <c r="BG13359"/>
    </row>
    <row r="13360" spans="57:59" x14ac:dyDescent="0.25">
      <c r="BE13360"/>
      <c r="BF13360"/>
      <c r="BG13360"/>
    </row>
    <row r="13361" spans="57:59" x14ac:dyDescent="0.25">
      <c r="BE13361"/>
      <c r="BF13361"/>
      <c r="BG13361"/>
    </row>
    <row r="13362" spans="57:59" x14ac:dyDescent="0.25">
      <c r="BE13362"/>
      <c r="BF13362"/>
      <c r="BG13362"/>
    </row>
    <row r="13363" spans="57:59" x14ac:dyDescent="0.25">
      <c r="BE13363"/>
      <c r="BF13363"/>
      <c r="BG13363"/>
    </row>
    <row r="13364" spans="57:59" x14ac:dyDescent="0.25">
      <c r="BE13364"/>
      <c r="BF13364"/>
      <c r="BG13364"/>
    </row>
    <row r="13365" spans="57:59" x14ac:dyDescent="0.25">
      <c r="BE13365"/>
      <c r="BF13365"/>
      <c r="BG13365"/>
    </row>
    <row r="13366" spans="57:59" x14ac:dyDescent="0.25">
      <c r="BE13366"/>
      <c r="BF13366"/>
      <c r="BG13366"/>
    </row>
    <row r="13367" spans="57:59" x14ac:dyDescent="0.25">
      <c r="BE13367"/>
      <c r="BF13367"/>
      <c r="BG13367"/>
    </row>
    <row r="13368" spans="57:59" x14ac:dyDescent="0.25">
      <c r="BE13368"/>
      <c r="BF13368"/>
      <c r="BG13368"/>
    </row>
    <row r="13369" spans="57:59" x14ac:dyDescent="0.25">
      <c r="BE13369"/>
      <c r="BF13369"/>
      <c r="BG13369"/>
    </row>
    <row r="13370" spans="57:59" x14ac:dyDescent="0.25">
      <c r="BE13370"/>
      <c r="BF13370"/>
      <c r="BG13370"/>
    </row>
    <row r="13371" spans="57:59" x14ac:dyDescent="0.25">
      <c r="BE13371"/>
      <c r="BF13371"/>
      <c r="BG13371"/>
    </row>
    <row r="13372" spans="57:59" x14ac:dyDescent="0.25">
      <c r="BE13372"/>
      <c r="BF13372"/>
      <c r="BG13372"/>
    </row>
    <row r="13373" spans="57:59" x14ac:dyDescent="0.25">
      <c r="BE13373"/>
      <c r="BF13373"/>
      <c r="BG13373"/>
    </row>
    <row r="13374" spans="57:59" x14ac:dyDescent="0.25">
      <c r="BE13374"/>
      <c r="BF13374"/>
      <c r="BG13374"/>
    </row>
    <row r="13375" spans="57:59" x14ac:dyDescent="0.25">
      <c r="BE13375"/>
      <c r="BF13375"/>
      <c r="BG13375"/>
    </row>
    <row r="13376" spans="57:59" x14ac:dyDescent="0.25">
      <c r="BE13376"/>
      <c r="BF13376"/>
      <c r="BG13376"/>
    </row>
    <row r="13377" spans="57:59" x14ac:dyDescent="0.25">
      <c r="BE13377"/>
      <c r="BF13377"/>
      <c r="BG13377"/>
    </row>
    <row r="13378" spans="57:59" x14ac:dyDescent="0.25">
      <c r="BE13378"/>
      <c r="BF13378"/>
      <c r="BG13378"/>
    </row>
    <row r="13379" spans="57:59" x14ac:dyDescent="0.25">
      <c r="BE13379"/>
      <c r="BF13379"/>
      <c r="BG13379"/>
    </row>
    <row r="13380" spans="57:59" x14ac:dyDescent="0.25">
      <c r="BE13380"/>
      <c r="BF13380"/>
      <c r="BG13380"/>
    </row>
    <row r="13381" spans="57:59" x14ac:dyDescent="0.25">
      <c r="BE13381"/>
      <c r="BF13381"/>
      <c r="BG13381"/>
    </row>
    <row r="13382" spans="57:59" x14ac:dyDescent="0.25">
      <c r="BE13382"/>
      <c r="BF13382"/>
      <c r="BG13382"/>
    </row>
    <row r="13383" spans="57:59" x14ac:dyDescent="0.25">
      <c r="BE13383"/>
      <c r="BF13383"/>
      <c r="BG13383"/>
    </row>
    <row r="13384" spans="57:59" x14ac:dyDescent="0.25">
      <c r="BE13384"/>
      <c r="BF13384"/>
      <c r="BG13384"/>
    </row>
    <row r="13385" spans="57:59" x14ac:dyDescent="0.25">
      <c r="BE13385"/>
      <c r="BF13385"/>
      <c r="BG13385"/>
    </row>
    <row r="13386" spans="57:59" x14ac:dyDescent="0.25">
      <c r="BE13386"/>
      <c r="BF13386"/>
      <c r="BG13386"/>
    </row>
    <row r="13387" spans="57:59" x14ac:dyDescent="0.25">
      <c r="BE13387"/>
      <c r="BF13387"/>
      <c r="BG13387"/>
    </row>
    <row r="13388" spans="57:59" x14ac:dyDescent="0.25">
      <c r="BE13388"/>
      <c r="BF13388"/>
      <c r="BG13388"/>
    </row>
    <row r="13389" spans="57:59" x14ac:dyDescent="0.25">
      <c r="BE13389"/>
      <c r="BF13389"/>
      <c r="BG13389"/>
    </row>
    <row r="13390" spans="57:59" x14ac:dyDescent="0.25">
      <c r="BE13390"/>
      <c r="BF13390"/>
      <c r="BG13390"/>
    </row>
    <row r="13391" spans="57:59" x14ac:dyDescent="0.25">
      <c r="BE13391"/>
      <c r="BF13391"/>
      <c r="BG13391"/>
    </row>
    <row r="13392" spans="57:59" x14ac:dyDescent="0.25">
      <c r="BE13392"/>
      <c r="BF13392"/>
      <c r="BG13392"/>
    </row>
    <row r="13393" spans="57:59" x14ac:dyDescent="0.25">
      <c r="BE13393"/>
      <c r="BF13393"/>
      <c r="BG13393"/>
    </row>
    <row r="13394" spans="57:59" x14ac:dyDescent="0.25">
      <c r="BE13394"/>
      <c r="BF13394"/>
      <c r="BG13394"/>
    </row>
    <row r="13395" spans="57:59" x14ac:dyDescent="0.25">
      <c r="BE13395"/>
      <c r="BF13395"/>
      <c r="BG13395"/>
    </row>
    <row r="13396" spans="57:59" x14ac:dyDescent="0.25">
      <c r="BE13396"/>
      <c r="BF13396"/>
      <c r="BG13396"/>
    </row>
    <row r="13397" spans="57:59" x14ac:dyDescent="0.25">
      <c r="BE13397"/>
      <c r="BF13397"/>
      <c r="BG13397"/>
    </row>
    <row r="13398" spans="57:59" x14ac:dyDescent="0.25">
      <c r="BE13398"/>
      <c r="BF13398"/>
      <c r="BG13398"/>
    </row>
    <row r="13399" spans="57:59" x14ac:dyDescent="0.25">
      <c r="BE13399"/>
      <c r="BF13399"/>
      <c r="BG13399"/>
    </row>
    <row r="13400" spans="57:59" x14ac:dyDescent="0.25">
      <c r="BE13400"/>
      <c r="BF13400"/>
      <c r="BG13400"/>
    </row>
    <row r="13401" spans="57:59" x14ac:dyDescent="0.25">
      <c r="BE13401"/>
      <c r="BF13401"/>
      <c r="BG13401"/>
    </row>
    <row r="13402" spans="57:59" x14ac:dyDescent="0.25">
      <c r="BE13402"/>
      <c r="BF13402"/>
      <c r="BG13402"/>
    </row>
    <row r="13403" spans="57:59" x14ac:dyDescent="0.25">
      <c r="BE13403"/>
      <c r="BF13403"/>
      <c r="BG13403"/>
    </row>
    <row r="13404" spans="57:59" x14ac:dyDescent="0.25">
      <c r="BE13404"/>
      <c r="BF13404"/>
      <c r="BG13404"/>
    </row>
    <row r="13405" spans="57:59" x14ac:dyDescent="0.25">
      <c r="BE13405"/>
      <c r="BF13405"/>
      <c r="BG13405"/>
    </row>
    <row r="13406" spans="57:59" x14ac:dyDescent="0.25">
      <c r="BE13406"/>
      <c r="BF13406"/>
      <c r="BG13406"/>
    </row>
    <row r="13407" spans="57:59" x14ac:dyDescent="0.25">
      <c r="BE13407"/>
      <c r="BF13407"/>
      <c r="BG13407"/>
    </row>
    <row r="13408" spans="57:59" x14ac:dyDescent="0.25">
      <c r="BE13408"/>
      <c r="BF13408"/>
      <c r="BG13408"/>
    </row>
    <row r="13409" spans="57:59" x14ac:dyDescent="0.25">
      <c r="BE13409"/>
      <c r="BF13409"/>
      <c r="BG13409"/>
    </row>
    <row r="13410" spans="57:59" x14ac:dyDescent="0.25">
      <c r="BE13410"/>
      <c r="BF13410"/>
      <c r="BG13410"/>
    </row>
    <row r="13411" spans="57:59" x14ac:dyDescent="0.25">
      <c r="BE13411"/>
      <c r="BF13411"/>
      <c r="BG13411"/>
    </row>
    <row r="13412" spans="57:59" x14ac:dyDescent="0.25">
      <c r="BE13412"/>
      <c r="BF13412"/>
      <c r="BG13412"/>
    </row>
    <row r="13413" spans="57:59" x14ac:dyDescent="0.25">
      <c r="BE13413"/>
      <c r="BF13413"/>
      <c r="BG13413"/>
    </row>
    <row r="13414" spans="57:59" x14ac:dyDescent="0.25">
      <c r="BE13414"/>
      <c r="BF13414"/>
      <c r="BG13414"/>
    </row>
    <row r="13415" spans="57:59" x14ac:dyDescent="0.25">
      <c r="BE13415"/>
      <c r="BF13415"/>
      <c r="BG13415"/>
    </row>
    <row r="13416" spans="57:59" x14ac:dyDescent="0.25">
      <c r="BE13416"/>
      <c r="BF13416"/>
      <c r="BG13416"/>
    </row>
    <row r="13417" spans="57:59" x14ac:dyDescent="0.25">
      <c r="BE13417"/>
      <c r="BF13417"/>
      <c r="BG13417"/>
    </row>
    <row r="13418" spans="57:59" x14ac:dyDescent="0.25">
      <c r="BE13418"/>
      <c r="BF13418"/>
      <c r="BG13418"/>
    </row>
    <row r="13419" spans="57:59" x14ac:dyDescent="0.25">
      <c r="BE13419"/>
      <c r="BF13419"/>
      <c r="BG13419"/>
    </row>
    <row r="13420" spans="57:59" x14ac:dyDescent="0.25">
      <c r="BE13420"/>
      <c r="BF13420"/>
      <c r="BG13420"/>
    </row>
    <row r="13421" spans="57:59" x14ac:dyDescent="0.25">
      <c r="BE13421"/>
      <c r="BF13421"/>
      <c r="BG13421"/>
    </row>
    <row r="13422" spans="57:59" x14ac:dyDescent="0.25">
      <c r="BE13422"/>
      <c r="BF13422"/>
      <c r="BG13422"/>
    </row>
    <row r="13423" spans="57:59" x14ac:dyDescent="0.25">
      <c r="BE13423"/>
      <c r="BF13423"/>
      <c r="BG13423"/>
    </row>
    <row r="13424" spans="57:59" x14ac:dyDescent="0.25">
      <c r="BE13424"/>
      <c r="BF13424"/>
      <c r="BG13424"/>
    </row>
    <row r="13425" spans="57:59" x14ac:dyDescent="0.25">
      <c r="BE13425"/>
      <c r="BF13425"/>
      <c r="BG13425"/>
    </row>
    <row r="13426" spans="57:59" x14ac:dyDescent="0.25">
      <c r="BE13426"/>
      <c r="BF13426"/>
      <c r="BG13426"/>
    </row>
    <row r="13427" spans="57:59" x14ac:dyDescent="0.25">
      <c r="BE13427"/>
      <c r="BF13427"/>
      <c r="BG13427"/>
    </row>
    <row r="13428" spans="57:59" x14ac:dyDescent="0.25">
      <c r="BE13428"/>
      <c r="BF13428"/>
      <c r="BG13428"/>
    </row>
    <row r="13429" spans="57:59" x14ac:dyDescent="0.25">
      <c r="BE13429"/>
      <c r="BF13429"/>
      <c r="BG13429"/>
    </row>
    <row r="13430" spans="57:59" x14ac:dyDescent="0.25">
      <c r="BE13430"/>
      <c r="BF13430"/>
      <c r="BG13430"/>
    </row>
    <row r="13431" spans="57:59" x14ac:dyDescent="0.25">
      <c r="BE13431"/>
      <c r="BF13431"/>
      <c r="BG13431"/>
    </row>
    <row r="13432" spans="57:59" x14ac:dyDescent="0.25">
      <c r="BE13432"/>
      <c r="BF13432"/>
      <c r="BG13432"/>
    </row>
    <row r="13433" spans="57:59" x14ac:dyDescent="0.25">
      <c r="BE13433"/>
      <c r="BF13433"/>
      <c r="BG13433"/>
    </row>
    <row r="13434" spans="57:59" x14ac:dyDescent="0.25">
      <c r="BE13434"/>
      <c r="BF13434"/>
      <c r="BG13434"/>
    </row>
    <row r="13435" spans="57:59" x14ac:dyDescent="0.25">
      <c r="BE13435"/>
      <c r="BF13435"/>
      <c r="BG13435"/>
    </row>
    <row r="13436" spans="57:59" x14ac:dyDescent="0.25">
      <c r="BE13436"/>
      <c r="BF13436"/>
      <c r="BG13436"/>
    </row>
    <row r="13437" spans="57:59" x14ac:dyDescent="0.25">
      <c r="BE13437"/>
      <c r="BF13437"/>
      <c r="BG13437"/>
    </row>
    <row r="13438" spans="57:59" x14ac:dyDescent="0.25">
      <c r="BE13438"/>
      <c r="BF13438"/>
      <c r="BG13438"/>
    </row>
    <row r="13439" spans="57:59" x14ac:dyDescent="0.25">
      <c r="BE13439"/>
      <c r="BF13439"/>
      <c r="BG13439"/>
    </row>
    <row r="13440" spans="57:59" x14ac:dyDescent="0.25">
      <c r="BE13440"/>
      <c r="BF13440"/>
      <c r="BG13440"/>
    </row>
    <row r="13441" spans="57:59" x14ac:dyDescent="0.25">
      <c r="BE13441"/>
      <c r="BF13441"/>
      <c r="BG13441"/>
    </row>
    <row r="13442" spans="57:59" x14ac:dyDescent="0.25">
      <c r="BE13442"/>
      <c r="BF13442"/>
      <c r="BG13442"/>
    </row>
    <row r="13443" spans="57:59" x14ac:dyDescent="0.25">
      <c r="BE13443"/>
      <c r="BF13443"/>
      <c r="BG13443"/>
    </row>
    <row r="13444" spans="57:59" x14ac:dyDescent="0.25">
      <c r="BE13444"/>
      <c r="BF13444"/>
      <c r="BG13444"/>
    </row>
    <row r="13445" spans="57:59" x14ac:dyDescent="0.25">
      <c r="BE13445"/>
      <c r="BF13445"/>
      <c r="BG13445"/>
    </row>
    <row r="13446" spans="57:59" x14ac:dyDescent="0.25">
      <c r="BE13446"/>
      <c r="BF13446"/>
      <c r="BG13446"/>
    </row>
    <row r="13447" spans="57:59" x14ac:dyDescent="0.25">
      <c r="BE13447"/>
      <c r="BF13447"/>
      <c r="BG13447"/>
    </row>
    <row r="13448" spans="57:59" x14ac:dyDescent="0.25">
      <c r="BE13448"/>
      <c r="BF13448"/>
      <c r="BG13448"/>
    </row>
    <row r="13449" spans="57:59" x14ac:dyDescent="0.25">
      <c r="BE13449"/>
      <c r="BF13449"/>
      <c r="BG13449"/>
    </row>
    <row r="13450" spans="57:59" x14ac:dyDescent="0.25">
      <c r="BE13450"/>
      <c r="BF13450"/>
      <c r="BG13450"/>
    </row>
    <row r="13451" spans="57:59" x14ac:dyDescent="0.25">
      <c r="BE13451"/>
      <c r="BF13451"/>
      <c r="BG13451"/>
    </row>
    <row r="13452" spans="57:59" x14ac:dyDescent="0.25">
      <c r="BE13452"/>
      <c r="BF13452"/>
      <c r="BG13452"/>
    </row>
    <row r="13453" spans="57:59" x14ac:dyDescent="0.25">
      <c r="BE13453"/>
      <c r="BF13453"/>
      <c r="BG13453"/>
    </row>
    <row r="13454" spans="57:59" x14ac:dyDescent="0.25">
      <c r="BE13454"/>
      <c r="BF13454"/>
      <c r="BG13454"/>
    </row>
    <row r="13455" spans="57:59" x14ac:dyDescent="0.25">
      <c r="BE13455"/>
      <c r="BF13455"/>
      <c r="BG13455"/>
    </row>
    <row r="13456" spans="57:59" x14ac:dyDescent="0.25">
      <c r="BE13456"/>
      <c r="BF13456"/>
      <c r="BG13456"/>
    </row>
    <row r="13457" spans="57:59" x14ac:dyDescent="0.25">
      <c r="BE13457"/>
      <c r="BF13457"/>
      <c r="BG13457"/>
    </row>
    <row r="13458" spans="57:59" x14ac:dyDescent="0.25">
      <c r="BE13458"/>
      <c r="BF13458"/>
      <c r="BG13458"/>
    </row>
    <row r="13459" spans="57:59" x14ac:dyDescent="0.25">
      <c r="BE13459"/>
      <c r="BF13459"/>
      <c r="BG13459"/>
    </row>
    <row r="13460" spans="57:59" x14ac:dyDescent="0.25">
      <c r="BE13460"/>
      <c r="BF13460"/>
      <c r="BG13460"/>
    </row>
    <row r="13461" spans="57:59" x14ac:dyDescent="0.25">
      <c r="BE13461"/>
      <c r="BF13461"/>
      <c r="BG13461"/>
    </row>
    <row r="13462" spans="57:59" x14ac:dyDescent="0.25">
      <c r="BE13462"/>
      <c r="BF13462"/>
      <c r="BG13462"/>
    </row>
    <row r="13463" spans="57:59" x14ac:dyDescent="0.25">
      <c r="BE13463"/>
      <c r="BF13463"/>
      <c r="BG13463"/>
    </row>
    <row r="13464" spans="57:59" x14ac:dyDescent="0.25">
      <c r="BE13464"/>
      <c r="BF13464"/>
      <c r="BG13464"/>
    </row>
    <row r="13465" spans="57:59" x14ac:dyDescent="0.25">
      <c r="BE13465"/>
      <c r="BF13465"/>
      <c r="BG13465"/>
    </row>
    <row r="13466" spans="57:59" x14ac:dyDescent="0.25">
      <c r="BE13466"/>
      <c r="BF13466"/>
      <c r="BG13466"/>
    </row>
    <row r="13467" spans="57:59" x14ac:dyDescent="0.25">
      <c r="BE13467"/>
      <c r="BF13467"/>
      <c r="BG13467"/>
    </row>
    <row r="13468" spans="57:59" x14ac:dyDescent="0.25">
      <c r="BE13468"/>
      <c r="BF13468"/>
      <c r="BG13468"/>
    </row>
    <row r="13469" spans="57:59" x14ac:dyDescent="0.25">
      <c r="BE13469"/>
      <c r="BF13469"/>
      <c r="BG13469"/>
    </row>
    <row r="13470" spans="57:59" x14ac:dyDescent="0.25">
      <c r="BE13470"/>
      <c r="BF13470"/>
      <c r="BG13470"/>
    </row>
    <row r="13471" spans="57:59" x14ac:dyDescent="0.25">
      <c r="BE13471"/>
      <c r="BF13471"/>
      <c r="BG13471"/>
    </row>
    <row r="13472" spans="57:59" x14ac:dyDescent="0.25">
      <c r="BE13472"/>
      <c r="BF13472"/>
      <c r="BG13472"/>
    </row>
    <row r="13473" spans="57:59" x14ac:dyDescent="0.25">
      <c r="BE13473"/>
      <c r="BF13473"/>
      <c r="BG13473"/>
    </row>
    <row r="13474" spans="57:59" x14ac:dyDescent="0.25">
      <c r="BE13474"/>
      <c r="BF13474"/>
      <c r="BG13474"/>
    </row>
    <row r="13475" spans="57:59" x14ac:dyDescent="0.25">
      <c r="BE13475"/>
      <c r="BF13475"/>
      <c r="BG13475"/>
    </row>
    <row r="13476" spans="57:59" x14ac:dyDescent="0.25">
      <c r="BE13476"/>
      <c r="BF13476"/>
      <c r="BG13476"/>
    </row>
    <row r="13477" spans="57:59" x14ac:dyDescent="0.25">
      <c r="BE13477"/>
      <c r="BF13477"/>
      <c r="BG13477"/>
    </row>
    <row r="13478" spans="57:59" x14ac:dyDescent="0.25">
      <c r="BE13478"/>
      <c r="BF13478"/>
      <c r="BG13478"/>
    </row>
    <row r="13479" spans="57:59" x14ac:dyDescent="0.25">
      <c r="BE13479"/>
      <c r="BF13479"/>
      <c r="BG13479"/>
    </row>
    <row r="13480" spans="57:59" x14ac:dyDescent="0.25">
      <c r="BE13480"/>
      <c r="BF13480"/>
      <c r="BG13480"/>
    </row>
    <row r="13481" spans="57:59" x14ac:dyDescent="0.25">
      <c r="BE13481"/>
      <c r="BF13481"/>
      <c r="BG13481"/>
    </row>
    <row r="13482" spans="57:59" x14ac:dyDescent="0.25">
      <c r="BE13482"/>
      <c r="BF13482"/>
      <c r="BG13482"/>
    </row>
    <row r="13483" spans="57:59" x14ac:dyDescent="0.25">
      <c r="BE13483"/>
      <c r="BF13483"/>
      <c r="BG13483"/>
    </row>
    <row r="13484" spans="57:59" x14ac:dyDescent="0.25">
      <c r="BE13484"/>
      <c r="BF13484"/>
      <c r="BG13484"/>
    </row>
    <row r="13485" spans="57:59" x14ac:dyDescent="0.25">
      <c r="BE13485"/>
      <c r="BF13485"/>
      <c r="BG13485"/>
    </row>
    <row r="13486" spans="57:59" x14ac:dyDescent="0.25">
      <c r="BE13486"/>
      <c r="BF13486"/>
      <c r="BG13486"/>
    </row>
    <row r="13487" spans="57:59" x14ac:dyDescent="0.25">
      <c r="BE13487"/>
      <c r="BF13487"/>
      <c r="BG13487"/>
    </row>
    <row r="13488" spans="57:59" x14ac:dyDescent="0.25">
      <c r="BE13488"/>
      <c r="BF13488"/>
      <c r="BG13488"/>
    </row>
    <row r="13489" spans="57:59" x14ac:dyDescent="0.25">
      <c r="BE13489"/>
      <c r="BF13489"/>
      <c r="BG13489"/>
    </row>
    <row r="13490" spans="57:59" x14ac:dyDescent="0.25">
      <c r="BE13490"/>
      <c r="BF13490"/>
      <c r="BG13490"/>
    </row>
    <row r="13491" spans="57:59" x14ac:dyDescent="0.25">
      <c r="BE13491"/>
      <c r="BF13491"/>
      <c r="BG13491"/>
    </row>
    <row r="13492" spans="57:59" x14ac:dyDescent="0.25">
      <c r="BE13492"/>
      <c r="BF13492"/>
      <c r="BG13492"/>
    </row>
    <row r="13493" spans="57:59" x14ac:dyDescent="0.25">
      <c r="BE13493"/>
      <c r="BF13493"/>
      <c r="BG13493"/>
    </row>
    <row r="13494" spans="57:59" x14ac:dyDescent="0.25">
      <c r="BE13494"/>
      <c r="BF13494"/>
      <c r="BG13494"/>
    </row>
    <row r="13495" spans="57:59" x14ac:dyDescent="0.25">
      <c r="BE13495"/>
      <c r="BF13495"/>
      <c r="BG13495"/>
    </row>
    <row r="13496" spans="57:59" x14ac:dyDescent="0.25">
      <c r="BE13496"/>
      <c r="BF13496"/>
      <c r="BG13496"/>
    </row>
    <row r="13497" spans="57:59" x14ac:dyDescent="0.25">
      <c r="BE13497"/>
      <c r="BF13497"/>
      <c r="BG13497"/>
    </row>
    <row r="13498" spans="57:59" x14ac:dyDescent="0.25">
      <c r="BE13498"/>
      <c r="BF13498"/>
      <c r="BG13498"/>
    </row>
    <row r="13499" spans="57:59" x14ac:dyDescent="0.25">
      <c r="BE13499"/>
      <c r="BF13499"/>
      <c r="BG13499"/>
    </row>
    <row r="13500" spans="57:59" x14ac:dyDescent="0.25">
      <c r="BE13500"/>
      <c r="BF13500"/>
      <c r="BG13500"/>
    </row>
    <row r="13501" spans="57:59" x14ac:dyDescent="0.25">
      <c r="BE13501"/>
      <c r="BF13501"/>
      <c r="BG13501"/>
    </row>
    <row r="13502" spans="57:59" x14ac:dyDescent="0.25">
      <c r="BE13502"/>
      <c r="BF13502"/>
      <c r="BG13502"/>
    </row>
    <row r="13503" spans="57:59" x14ac:dyDescent="0.25">
      <c r="BE13503"/>
      <c r="BF13503"/>
      <c r="BG13503"/>
    </row>
    <row r="13504" spans="57:59" x14ac:dyDescent="0.25">
      <c r="BE13504"/>
      <c r="BF13504"/>
      <c r="BG13504"/>
    </row>
    <row r="13505" spans="57:59" x14ac:dyDescent="0.25">
      <c r="BE13505"/>
      <c r="BF13505"/>
      <c r="BG13505"/>
    </row>
    <row r="13506" spans="57:59" x14ac:dyDescent="0.25">
      <c r="BE13506"/>
      <c r="BF13506"/>
      <c r="BG13506"/>
    </row>
    <row r="13507" spans="57:59" x14ac:dyDescent="0.25">
      <c r="BE13507"/>
      <c r="BF13507"/>
      <c r="BG13507"/>
    </row>
    <row r="13508" spans="57:59" x14ac:dyDescent="0.25">
      <c r="BE13508"/>
      <c r="BF13508"/>
      <c r="BG13508"/>
    </row>
    <row r="13509" spans="57:59" x14ac:dyDescent="0.25">
      <c r="BE13509"/>
      <c r="BF13509"/>
      <c r="BG13509"/>
    </row>
    <row r="13510" spans="57:59" x14ac:dyDescent="0.25">
      <c r="BE13510"/>
      <c r="BF13510"/>
      <c r="BG13510"/>
    </row>
    <row r="13511" spans="57:59" x14ac:dyDescent="0.25">
      <c r="BE13511"/>
      <c r="BF13511"/>
      <c r="BG13511"/>
    </row>
    <row r="13512" spans="57:59" x14ac:dyDescent="0.25">
      <c r="BE13512"/>
      <c r="BF13512"/>
      <c r="BG13512"/>
    </row>
    <row r="13513" spans="57:59" x14ac:dyDescent="0.25">
      <c r="BE13513"/>
      <c r="BF13513"/>
      <c r="BG13513"/>
    </row>
    <row r="13514" spans="57:59" x14ac:dyDescent="0.25">
      <c r="BE13514"/>
      <c r="BF13514"/>
      <c r="BG13514"/>
    </row>
    <row r="13515" spans="57:59" x14ac:dyDescent="0.25">
      <c r="BE13515"/>
      <c r="BF13515"/>
      <c r="BG13515"/>
    </row>
    <row r="13516" spans="57:59" x14ac:dyDescent="0.25">
      <c r="BE13516"/>
      <c r="BF13516"/>
      <c r="BG13516"/>
    </row>
    <row r="13517" spans="57:59" x14ac:dyDescent="0.25">
      <c r="BE13517"/>
      <c r="BF13517"/>
      <c r="BG13517"/>
    </row>
    <row r="13518" spans="57:59" x14ac:dyDescent="0.25">
      <c r="BE13518"/>
      <c r="BF13518"/>
      <c r="BG13518"/>
    </row>
    <row r="13519" spans="57:59" x14ac:dyDescent="0.25">
      <c r="BE13519"/>
      <c r="BF13519"/>
      <c r="BG13519"/>
    </row>
    <row r="13520" spans="57:59" x14ac:dyDescent="0.25">
      <c r="BE13520"/>
      <c r="BF13520"/>
      <c r="BG13520"/>
    </row>
    <row r="13521" spans="57:59" x14ac:dyDescent="0.25">
      <c r="BE13521"/>
      <c r="BF13521"/>
      <c r="BG13521"/>
    </row>
    <row r="13522" spans="57:59" x14ac:dyDescent="0.25">
      <c r="BE13522"/>
      <c r="BF13522"/>
      <c r="BG13522"/>
    </row>
    <row r="13523" spans="57:59" x14ac:dyDescent="0.25">
      <c r="BE13523"/>
      <c r="BF13523"/>
      <c r="BG13523"/>
    </row>
    <row r="13524" spans="57:59" x14ac:dyDescent="0.25">
      <c r="BE13524"/>
      <c r="BF13524"/>
      <c r="BG13524"/>
    </row>
    <row r="13525" spans="57:59" x14ac:dyDescent="0.25">
      <c r="BE13525"/>
      <c r="BF13525"/>
      <c r="BG13525"/>
    </row>
    <row r="13526" spans="57:59" x14ac:dyDescent="0.25">
      <c r="BE13526"/>
      <c r="BF13526"/>
      <c r="BG13526"/>
    </row>
    <row r="13527" spans="57:59" x14ac:dyDescent="0.25">
      <c r="BE13527"/>
      <c r="BF13527"/>
      <c r="BG13527"/>
    </row>
    <row r="13528" spans="57:59" x14ac:dyDescent="0.25">
      <c r="BE13528"/>
      <c r="BF13528"/>
      <c r="BG13528"/>
    </row>
    <row r="13529" spans="57:59" x14ac:dyDescent="0.25">
      <c r="BE13529"/>
      <c r="BF13529"/>
      <c r="BG13529"/>
    </row>
    <row r="13530" spans="57:59" x14ac:dyDescent="0.25">
      <c r="BE13530"/>
      <c r="BF13530"/>
      <c r="BG13530"/>
    </row>
    <row r="13531" spans="57:59" x14ac:dyDescent="0.25">
      <c r="BE13531"/>
      <c r="BF13531"/>
      <c r="BG13531"/>
    </row>
    <row r="13532" spans="57:59" x14ac:dyDescent="0.25">
      <c r="BE13532"/>
      <c r="BF13532"/>
      <c r="BG13532"/>
    </row>
    <row r="13533" spans="57:59" x14ac:dyDescent="0.25">
      <c r="BE13533"/>
      <c r="BF13533"/>
      <c r="BG13533"/>
    </row>
    <row r="13534" spans="57:59" x14ac:dyDescent="0.25">
      <c r="BE13534"/>
      <c r="BF13534"/>
      <c r="BG13534"/>
    </row>
    <row r="13535" spans="57:59" x14ac:dyDescent="0.25">
      <c r="BE13535"/>
      <c r="BF13535"/>
      <c r="BG13535"/>
    </row>
    <row r="13536" spans="57:59" x14ac:dyDescent="0.25">
      <c r="BE13536"/>
      <c r="BF13536"/>
      <c r="BG13536"/>
    </row>
    <row r="13537" spans="57:59" x14ac:dyDescent="0.25">
      <c r="BE13537"/>
      <c r="BF13537"/>
      <c r="BG13537"/>
    </row>
    <row r="13538" spans="57:59" x14ac:dyDescent="0.25">
      <c r="BE13538"/>
      <c r="BF13538"/>
      <c r="BG13538"/>
    </row>
    <row r="13539" spans="57:59" x14ac:dyDescent="0.25">
      <c r="BE13539"/>
      <c r="BF13539"/>
      <c r="BG13539"/>
    </row>
    <row r="13540" spans="57:59" x14ac:dyDescent="0.25">
      <c r="BE13540"/>
      <c r="BF13540"/>
      <c r="BG13540"/>
    </row>
    <row r="13541" spans="57:59" x14ac:dyDescent="0.25">
      <c r="BE13541"/>
      <c r="BF13541"/>
      <c r="BG13541"/>
    </row>
    <row r="13542" spans="57:59" x14ac:dyDescent="0.25">
      <c r="BE13542"/>
      <c r="BF13542"/>
      <c r="BG13542"/>
    </row>
    <row r="13543" spans="57:59" x14ac:dyDescent="0.25">
      <c r="BE13543"/>
      <c r="BF13543"/>
      <c r="BG13543"/>
    </row>
    <row r="13544" spans="57:59" x14ac:dyDescent="0.25">
      <c r="BE13544"/>
      <c r="BF13544"/>
      <c r="BG13544"/>
    </row>
    <row r="13545" spans="57:59" x14ac:dyDescent="0.25">
      <c r="BE13545"/>
      <c r="BF13545"/>
      <c r="BG13545"/>
    </row>
    <row r="13546" spans="57:59" x14ac:dyDescent="0.25">
      <c r="BE13546"/>
      <c r="BF13546"/>
      <c r="BG13546"/>
    </row>
    <row r="13547" spans="57:59" x14ac:dyDescent="0.25">
      <c r="BE13547"/>
      <c r="BF13547"/>
      <c r="BG13547"/>
    </row>
    <row r="13548" spans="57:59" x14ac:dyDescent="0.25">
      <c r="BE13548"/>
      <c r="BF13548"/>
      <c r="BG13548"/>
    </row>
    <row r="13549" spans="57:59" x14ac:dyDescent="0.25">
      <c r="BE13549"/>
      <c r="BF13549"/>
      <c r="BG13549"/>
    </row>
    <row r="13550" spans="57:59" x14ac:dyDescent="0.25">
      <c r="BE13550"/>
      <c r="BF13550"/>
      <c r="BG13550"/>
    </row>
    <row r="13551" spans="57:59" x14ac:dyDescent="0.25">
      <c r="BE13551"/>
      <c r="BF13551"/>
      <c r="BG13551"/>
    </row>
    <row r="13552" spans="57:59" x14ac:dyDescent="0.25">
      <c r="BE13552"/>
      <c r="BF13552"/>
      <c r="BG13552"/>
    </row>
    <row r="13553" spans="57:59" x14ac:dyDescent="0.25">
      <c r="BE13553"/>
      <c r="BF13553"/>
      <c r="BG13553"/>
    </row>
    <row r="13554" spans="57:59" x14ac:dyDescent="0.25">
      <c r="BE13554"/>
      <c r="BF13554"/>
      <c r="BG13554"/>
    </row>
    <row r="13555" spans="57:59" x14ac:dyDescent="0.25">
      <c r="BE13555"/>
      <c r="BF13555"/>
      <c r="BG13555"/>
    </row>
    <row r="13556" spans="57:59" x14ac:dyDescent="0.25">
      <c r="BE13556"/>
      <c r="BF13556"/>
      <c r="BG13556"/>
    </row>
    <row r="13557" spans="57:59" x14ac:dyDescent="0.25">
      <c r="BE13557"/>
      <c r="BF13557"/>
      <c r="BG13557"/>
    </row>
    <row r="13558" spans="57:59" x14ac:dyDescent="0.25">
      <c r="BE13558"/>
      <c r="BF13558"/>
      <c r="BG13558"/>
    </row>
    <row r="13559" spans="57:59" x14ac:dyDescent="0.25">
      <c r="BE13559"/>
      <c r="BF13559"/>
      <c r="BG13559"/>
    </row>
    <row r="13560" spans="57:59" x14ac:dyDescent="0.25">
      <c r="BE13560"/>
      <c r="BF13560"/>
      <c r="BG13560"/>
    </row>
    <row r="13561" spans="57:59" x14ac:dyDescent="0.25">
      <c r="BE13561"/>
      <c r="BF13561"/>
      <c r="BG13561"/>
    </row>
    <row r="13562" spans="57:59" x14ac:dyDescent="0.25">
      <c r="BE13562"/>
      <c r="BF13562"/>
      <c r="BG13562"/>
    </row>
    <row r="13563" spans="57:59" x14ac:dyDescent="0.25">
      <c r="BE13563"/>
      <c r="BF13563"/>
      <c r="BG13563"/>
    </row>
    <row r="13564" spans="57:59" x14ac:dyDescent="0.25">
      <c r="BE13564"/>
      <c r="BF13564"/>
      <c r="BG13564"/>
    </row>
    <row r="13565" spans="57:59" x14ac:dyDescent="0.25">
      <c r="BE13565"/>
      <c r="BF13565"/>
      <c r="BG13565"/>
    </row>
    <row r="13566" spans="57:59" x14ac:dyDescent="0.25">
      <c r="BE13566"/>
      <c r="BF13566"/>
      <c r="BG13566"/>
    </row>
    <row r="13567" spans="57:59" x14ac:dyDescent="0.25">
      <c r="BE13567"/>
      <c r="BF13567"/>
      <c r="BG13567"/>
    </row>
    <row r="13568" spans="57:59" x14ac:dyDescent="0.25">
      <c r="BE13568"/>
      <c r="BF13568"/>
      <c r="BG13568"/>
    </row>
    <row r="13569" spans="57:59" x14ac:dyDescent="0.25">
      <c r="BE13569"/>
      <c r="BF13569"/>
      <c r="BG13569"/>
    </row>
    <row r="13570" spans="57:59" x14ac:dyDescent="0.25">
      <c r="BE13570"/>
      <c r="BF13570"/>
      <c r="BG13570"/>
    </row>
    <row r="13571" spans="57:59" x14ac:dyDescent="0.25">
      <c r="BE13571"/>
      <c r="BF13571"/>
      <c r="BG13571"/>
    </row>
    <row r="13572" spans="57:59" x14ac:dyDescent="0.25">
      <c r="BE13572"/>
      <c r="BF13572"/>
      <c r="BG13572"/>
    </row>
    <row r="13573" spans="57:59" x14ac:dyDescent="0.25">
      <c r="BE13573"/>
      <c r="BF13573"/>
      <c r="BG13573"/>
    </row>
    <row r="13574" spans="57:59" x14ac:dyDescent="0.25">
      <c r="BE13574"/>
      <c r="BF13574"/>
      <c r="BG13574"/>
    </row>
    <row r="13575" spans="57:59" x14ac:dyDescent="0.25">
      <c r="BE13575"/>
      <c r="BF13575"/>
      <c r="BG13575"/>
    </row>
    <row r="13576" spans="57:59" x14ac:dyDescent="0.25">
      <c r="BE13576"/>
      <c r="BF13576"/>
      <c r="BG13576"/>
    </row>
    <row r="13577" spans="57:59" x14ac:dyDescent="0.25">
      <c r="BE13577"/>
      <c r="BF13577"/>
      <c r="BG13577"/>
    </row>
    <row r="13578" spans="57:59" x14ac:dyDescent="0.25">
      <c r="BE13578"/>
      <c r="BF13578"/>
      <c r="BG13578"/>
    </row>
    <row r="13579" spans="57:59" x14ac:dyDescent="0.25">
      <c r="BE13579"/>
      <c r="BF13579"/>
      <c r="BG13579"/>
    </row>
    <row r="13580" spans="57:59" x14ac:dyDescent="0.25">
      <c r="BE13580"/>
      <c r="BF13580"/>
      <c r="BG13580"/>
    </row>
    <row r="13581" spans="57:59" x14ac:dyDescent="0.25">
      <c r="BE13581"/>
      <c r="BF13581"/>
      <c r="BG13581"/>
    </row>
    <row r="13582" spans="57:59" x14ac:dyDescent="0.25">
      <c r="BE13582"/>
      <c r="BF13582"/>
      <c r="BG13582"/>
    </row>
    <row r="13583" spans="57:59" x14ac:dyDescent="0.25">
      <c r="BE13583"/>
      <c r="BF13583"/>
      <c r="BG13583"/>
    </row>
    <row r="13584" spans="57:59" x14ac:dyDescent="0.25">
      <c r="BE13584"/>
      <c r="BF13584"/>
      <c r="BG13584"/>
    </row>
    <row r="13585" spans="57:59" x14ac:dyDescent="0.25">
      <c r="BE13585"/>
      <c r="BF13585"/>
      <c r="BG13585"/>
    </row>
    <row r="13586" spans="57:59" x14ac:dyDescent="0.25">
      <c r="BE13586"/>
      <c r="BF13586"/>
      <c r="BG13586"/>
    </row>
    <row r="13587" spans="57:59" x14ac:dyDescent="0.25">
      <c r="BE13587"/>
      <c r="BF13587"/>
      <c r="BG13587"/>
    </row>
    <row r="13588" spans="57:59" x14ac:dyDescent="0.25">
      <c r="BE13588"/>
      <c r="BF13588"/>
      <c r="BG13588"/>
    </row>
    <row r="13589" spans="57:59" x14ac:dyDescent="0.25">
      <c r="BE13589"/>
      <c r="BF13589"/>
      <c r="BG13589"/>
    </row>
    <row r="13590" spans="57:59" x14ac:dyDescent="0.25">
      <c r="BE13590"/>
      <c r="BF13590"/>
      <c r="BG13590"/>
    </row>
    <row r="13591" spans="57:59" x14ac:dyDescent="0.25">
      <c r="BE13591"/>
      <c r="BF13591"/>
      <c r="BG13591"/>
    </row>
    <row r="13592" spans="57:59" x14ac:dyDescent="0.25">
      <c r="BE13592"/>
      <c r="BF13592"/>
      <c r="BG13592"/>
    </row>
    <row r="13593" spans="57:59" x14ac:dyDescent="0.25">
      <c r="BE13593"/>
      <c r="BF13593"/>
      <c r="BG13593"/>
    </row>
    <row r="13594" spans="57:59" x14ac:dyDescent="0.25">
      <c r="BE13594"/>
      <c r="BF13594"/>
      <c r="BG13594"/>
    </row>
    <row r="13595" spans="57:59" x14ac:dyDescent="0.25">
      <c r="BE13595"/>
      <c r="BF13595"/>
      <c r="BG13595"/>
    </row>
    <row r="13596" spans="57:59" x14ac:dyDescent="0.25">
      <c r="BE13596"/>
      <c r="BF13596"/>
      <c r="BG13596"/>
    </row>
    <row r="13597" spans="57:59" x14ac:dyDescent="0.25">
      <c r="BE13597"/>
      <c r="BF13597"/>
      <c r="BG13597"/>
    </row>
    <row r="13598" spans="57:59" x14ac:dyDescent="0.25">
      <c r="BE13598"/>
      <c r="BF13598"/>
      <c r="BG13598"/>
    </row>
    <row r="13599" spans="57:59" x14ac:dyDescent="0.25">
      <c r="BE13599"/>
      <c r="BF13599"/>
      <c r="BG13599"/>
    </row>
    <row r="13600" spans="57:59" x14ac:dyDescent="0.25">
      <c r="BE13600"/>
      <c r="BF13600"/>
      <c r="BG13600"/>
    </row>
    <row r="13601" spans="57:59" x14ac:dyDescent="0.25">
      <c r="BE13601"/>
      <c r="BF13601"/>
      <c r="BG13601"/>
    </row>
    <row r="13602" spans="57:59" x14ac:dyDescent="0.25">
      <c r="BE13602"/>
      <c r="BF13602"/>
      <c r="BG13602"/>
    </row>
    <row r="13603" spans="57:59" x14ac:dyDescent="0.25">
      <c r="BE13603"/>
      <c r="BF13603"/>
      <c r="BG13603"/>
    </row>
    <row r="13604" spans="57:59" x14ac:dyDescent="0.25">
      <c r="BE13604"/>
      <c r="BF13604"/>
      <c r="BG13604"/>
    </row>
    <row r="13605" spans="57:59" x14ac:dyDescent="0.25">
      <c r="BE13605"/>
      <c r="BF13605"/>
      <c r="BG13605"/>
    </row>
    <row r="13606" spans="57:59" x14ac:dyDescent="0.25">
      <c r="BE13606"/>
      <c r="BF13606"/>
      <c r="BG13606"/>
    </row>
    <row r="13607" spans="57:59" x14ac:dyDescent="0.25">
      <c r="BE13607"/>
      <c r="BF13607"/>
      <c r="BG13607"/>
    </row>
    <row r="13608" spans="57:59" x14ac:dyDescent="0.25">
      <c r="BE13608"/>
      <c r="BF13608"/>
      <c r="BG13608"/>
    </row>
    <row r="13609" spans="57:59" x14ac:dyDescent="0.25">
      <c r="BE13609"/>
      <c r="BF13609"/>
      <c r="BG13609"/>
    </row>
    <row r="13610" spans="57:59" x14ac:dyDescent="0.25">
      <c r="BE13610"/>
      <c r="BF13610"/>
      <c r="BG13610"/>
    </row>
    <row r="13611" spans="57:59" x14ac:dyDescent="0.25">
      <c r="BE13611"/>
      <c r="BF13611"/>
      <c r="BG13611"/>
    </row>
    <row r="13612" spans="57:59" x14ac:dyDescent="0.25">
      <c r="BE13612"/>
      <c r="BF13612"/>
      <c r="BG13612"/>
    </row>
    <row r="13613" spans="57:59" x14ac:dyDescent="0.25">
      <c r="BE13613"/>
      <c r="BF13613"/>
      <c r="BG13613"/>
    </row>
    <row r="13614" spans="57:59" x14ac:dyDescent="0.25">
      <c r="BE13614"/>
      <c r="BF13614"/>
      <c r="BG13614"/>
    </row>
    <row r="13615" spans="57:59" x14ac:dyDescent="0.25">
      <c r="BE13615"/>
      <c r="BF13615"/>
      <c r="BG13615"/>
    </row>
    <row r="13616" spans="57:59" x14ac:dyDescent="0.25">
      <c r="BE13616"/>
      <c r="BF13616"/>
      <c r="BG13616"/>
    </row>
    <row r="13617" spans="57:59" x14ac:dyDescent="0.25">
      <c r="BE13617"/>
      <c r="BF13617"/>
      <c r="BG13617"/>
    </row>
    <row r="13618" spans="57:59" x14ac:dyDescent="0.25">
      <c r="BE13618"/>
      <c r="BF13618"/>
      <c r="BG13618"/>
    </row>
    <row r="13619" spans="57:59" x14ac:dyDescent="0.25">
      <c r="BE13619"/>
      <c r="BF13619"/>
      <c r="BG13619"/>
    </row>
    <row r="13620" spans="57:59" x14ac:dyDescent="0.25">
      <c r="BE13620"/>
      <c r="BF13620"/>
      <c r="BG13620"/>
    </row>
    <row r="13621" spans="57:59" x14ac:dyDescent="0.25">
      <c r="BE13621"/>
      <c r="BF13621"/>
      <c r="BG13621"/>
    </row>
    <row r="13622" spans="57:59" x14ac:dyDescent="0.25">
      <c r="BE13622"/>
      <c r="BF13622"/>
      <c r="BG13622"/>
    </row>
    <row r="13623" spans="57:59" x14ac:dyDescent="0.25">
      <c r="BE13623"/>
      <c r="BF13623"/>
      <c r="BG13623"/>
    </row>
    <row r="13624" spans="57:59" x14ac:dyDescent="0.25">
      <c r="BE13624"/>
      <c r="BF13624"/>
      <c r="BG13624"/>
    </row>
    <row r="13625" spans="57:59" x14ac:dyDescent="0.25">
      <c r="BE13625"/>
      <c r="BF13625"/>
      <c r="BG13625"/>
    </row>
    <row r="13626" spans="57:59" x14ac:dyDescent="0.25">
      <c r="BE13626"/>
      <c r="BF13626"/>
      <c r="BG13626"/>
    </row>
    <row r="13627" spans="57:59" x14ac:dyDescent="0.25">
      <c r="BE13627"/>
      <c r="BF13627"/>
      <c r="BG13627"/>
    </row>
    <row r="13628" spans="57:59" x14ac:dyDescent="0.25">
      <c r="BE13628"/>
      <c r="BF13628"/>
      <c r="BG13628"/>
    </row>
    <row r="13629" spans="57:59" x14ac:dyDescent="0.25">
      <c r="BE13629"/>
      <c r="BF13629"/>
      <c r="BG13629"/>
    </row>
    <row r="13630" spans="57:59" x14ac:dyDescent="0.25">
      <c r="BE13630"/>
      <c r="BF13630"/>
      <c r="BG13630"/>
    </row>
    <row r="13631" spans="57:59" x14ac:dyDescent="0.25">
      <c r="BE13631"/>
      <c r="BF13631"/>
      <c r="BG13631"/>
    </row>
    <row r="13632" spans="57:59" x14ac:dyDescent="0.25">
      <c r="BE13632"/>
      <c r="BF13632"/>
      <c r="BG13632"/>
    </row>
    <row r="13633" spans="57:59" x14ac:dyDescent="0.25">
      <c r="BE13633"/>
      <c r="BF13633"/>
      <c r="BG13633"/>
    </row>
    <row r="13634" spans="57:59" x14ac:dyDescent="0.25">
      <c r="BE13634"/>
      <c r="BF13634"/>
      <c r="BG13634"/>
    </row>
    <row r="13635" spans="57:59" x14ac:dyDescent="0.25">
      <c r="BE13635"/>
      <c r="BF13635"/>
      <c r="BG13635"/>
    </row>
    <row r="13636" spans="57:59" x14ac:dyDescent="0.25">
      <c r="BE13636"/>
      <c r="BF13636"/>
      <c r="BG13636"/>
    </row>
    <row r="13637" spans="57:59" x14ac:dyDescent="0.25">
      <c r="BE13637"/>
      <c r="BF13637"/>
      <c r="BG13637"/>
    </row>
    <row r="13638" spans="57:59" x14ac:dyDescent="0.25">
      <c r="BE13638"/>
      <c r="BF13638"/>
      <c r="BG13638"/>
    </row>
    <row r="13639" spans="57:59" x14ac:dyDescent="0.25">
      <c r="BE13639"/>
      <c r="BF13639"/>
      <c r="BG13639"/>
    </row>
    <row r="13640" spans="57:59" x14ac:dyDescent="0.25">
      <c r="BE13640"/>
      <c r="BF13640"/>
      <c r="BG13640"/>
    </row>
    <row r="13641" spans="57:59" x14ac:dyDescent="0.25">
      <c r="BE13641"/>
      <c r="BF13641"/>
      <c r="BG13641"/>
    </row>
    <row r="13642" spans="57:59" x14ac:dyDescent="0.25">
      <c r="BE13642"/>
      <c r="BF13642"/>
      <c r="BG13642"/>
    </row>
    <row r="13643" spans="57:59" x14ac:dyDescent="0.25">
      <c r="BE13643"/>
      <c r="BF13643"/>
      <c r="BG13643"/>
    </row>
    <row r="13644" spans="57:59" x14ac:dyDescent="0.25">
      <c r="BE13644"/>
      <c r="BF13644"/>
      <c r="BG13644"/>
    </row>
    <row r="13645" spans="57:59" x14ac:dyDescent="0.25">
      <c r="BE13645"/>
      <c r="BF13645"/>
      <c r="BG13645"/>
    </row>
    <row r="13646" spans="57:59" x14ac:dyDescent="0.25">
      <c r="BE13646"/>
      <c r="BF13646"/>
      <c r="BG13646"/>
    </row>
    <row r="13647" spans="57:59" x14ac:dyDescent="0.25">
      <c r="BE13647"/>
      <c r="BF13647"/>
      <c r="BG13647"/>
    </row>
    <row r="13648" spans="57:59" x14ac:dyDescent="0.25">
      <c r="BE13648"/>
      <c r="BF13648"/>
      <c r="BG13648"/>
    </row>
    <row r="13649" spans="57:59" x14ac:dyDescent="0.25">
      <c r="BE13649"/>
      <c r="BF13649"/>
      <c r="BG13649"/>
    </row>
    <row r="13650" spans="57:59" x14ac:dyDescent="0.25">
      <c r="BE13650"/>
      <c r="BF13650"/>
      <c r="BG13650"/>
    </row>
    <row r="13651" spans="57:59" x14ac:dyDescent="0.25">
      <c r="BE13651"/>
      <c r="BF13651"/>
      <c r="BG13651"/>
    </row>
    <row r="13652" spans="57:59" x14ac:dyDescent="0.25">
      <c r="BE13652"/>
      <c r="BF13652"/>
      <c r="BG13652"/>
    </row>
    <row r="13653" spans="57:59" x14ac:dyDescent="0.25">
      <c r="BE13653"/>
      <c r="BF13653"/>
      <c r="BG13653"/>
    </row>
    <row r="13654" spans="57:59" x14ac:dyDescent="0.25">
      <c r="BE13654"/>
      <c r="BF13654"/>
      <c r="BG13654"/>
    </row>
    <row r="13655" spans="57:59" x14ac:dyDescent="0.25">
      <c r="BE13655"/>
      <c r="BF13655"/>
      <c r="BG13655"/>
    </row>
    <row r="13656" spans="57:59" x14ac:dyDescent="0.25">
      <c r="BE13656"/>
      <c r="BF13656"/>
      <c r="BG13656"/>
    </row>
    <row r="13657" spans="57:59" x14ac:dyDescent="0.25">
      <c r="BE13657"/>
      <c r="BF13657"/>
      <c r="BG13657"/>
    </row>
    <row r="13658" spans="57:59" x14ac:dyDescent="0.25">
      <c r="BE13658"/>
      <c r="BF13658"/>
      <c r="BG13658"/>
    </row>
    <row r="13659" spans="57:59" x14ac:dyDescent="0.25">
      <c r="BE13659"/>
      <c r="BF13659"/>
      <c r="BG13659"/>
    </row>
    <row r="13660" spans="57:59" x14ac:dyDescent="0.25">
      <c r="BE13660"/>
      <c r="BF13660"/>
      <c r="BG13660"/>
    </row>
    <row r="13661" spans="57:59" x14ac:dyDescent="0.25">
      <c r="BE13661"/>
      <c r="BF13661"/>
      <c r="BG13661"/>
    </row>
    <row r="13662" spans="57:59" x14ac:dyDescent="0.25">
      <c r="BE13662"/>
      <c r="BF13662"/>
      <c r="BG13662"/>
    </row>
    <row r="13663" spans="57:59" x14ac:dyDescent="0.25">
      <c r="BE13663"/>
      <c r="BF13663"/>
      <c r="BG13663"/>
    </row>
    <row r="13664" spans="57:59" x14ac:dyDescent="0.25">
      <c r="BE13664"/>
      <c r="BF13664"/>
      <c r="BG13664"/>
    </row>
    <row r="13665" spans="57:59" x14ac:dyDescent="0.25">
      <c r="BE13665"/>
      <c r="BF13665"/>
      <c r="BG13665"/>
    </row>
    <row r="13666" spans="57:59" x14ac:dyDescent="0.25">
      <c r="BE13666"/>
      <c r="BF13666"/>
      <c r="BG13666"/>
    </row>
    <row r="13667" spans="57:59" x14ac:dyDescent="0.25">
      <c r="BE13667"/>
      <c r="BF13667"/>
      <c r="BG13667"/>
    </row>
    <row r="13668" spans="57:59" x14ac:dyDescent="0.25">
      <c r="BE13668"/>
      <c r="BF13668"/>
      <c r="BG13668"/>
    </row>
    <row r="13669" spans="57:59" x14ac:dyDescent="0.25">
      <c r="BE13669"/>
      <c r="BF13669"/>
      <c r="BG13669"/>
    </row>
    <row r="13670" spans="57:59" x14ac:dyDescent="0.25">
      <c r="BE13670"/>
      <c r="BF13670"/>
      <c r="BG13670"/>
    </row>
    <row r="13671" spans="57:59" x14ac:dyDescent="0.25">
      <c r="BE13671"/>
      <c r="BF13671"/>
      <c r="BG13671"/>
    </row>
    <row r="13672" spans="57:59" x14ac:dyDescent="0.25">
      <c r="BE13672"/>
      <c r="BF13672"/>
      <c r="BG13672"/>
    </row>
    <row r="13673" spans="57:59" x14ac:dyDescent="0.25">
      <c r="BE13673"/>
      <c r="BF13673"/>
      <c r="BG13673"/>
    </row>
    <row r="13674" spans="57:59" x14ac:dyDescent="0.25">
      <c r="BE13674"/>
      <c r="BF13674"/>
      <c r="BG13674"/>
    </row>
    <row r="13675" spans="57:59" x14ac:dyDescent="0.25">
      <c r="BE13675"/>
      <c r="BF13675"/>
      <c r="BG13675"/>
    </row>
    <row r="13676" spans="57:59" x14ac:dyDescent="0.25">
      <c r="BE13676"/>
      <c r="BF13676"/>
      <c r="BG13676"/>
    </row>
    <row r="13677" spans="57:59" x14ac:dyDescent="0.25">
      <c r="BE13677"/>
      <c r="BF13677"/>
      <c r="BG13677"/>
    </row>
    <row r="13678" spans="57:59" x14ac:dyDescent="0.25">
      <c r="BE13678"/>
      <c r="BF13678"/>
      <c r="BG13678"/>
    </row>
    <row r="13679" spans="57:59" x14ac:dyDescent="0.25">
      <c r="BE13679"/>
      <c r="BF13679"/>
      <c r="BG13679"/>
    </row>
    <row r="13680" spans="57:59" x14ac:dyDescent="0.25">
      <c r="BE13680"/>
      <c r="BF13680"/>
      <c r="BG13680"/>
    </row>
    <row r="13681" spans="57:59" x14ac:dyDescent="0.25">
      <c r="BE13681"/>
      <c r="BF13681"/>
      <c r="BG13681"/>
    </row>
    <row r="13682" spans="57:59" x14ac:dyDescent="0.25">
      <c r="BE13682"/>
      <c r="BF13682"/>
      <c r="BG13682"/>
    </row>
    <row r="13683" spans="57:59" x14ac:dyDescent="0.25">
      <c r="BE13683"/>
      <c r="BF13683"/>
      <c r="BG13683"/>
    </row>
    <row r="13684" spans="57:59" x14ac:dyDescent="0.25">
      <c r="BE13684"/>
      <c r="BF13684"/>
      <c r="BG13684"/>
    </row>
    <row r="13685" spans="57:59" x14ac:dyDescent="0.25">
      <c r="BE13685"/>
      <c r="BF13685"/>
      <c r="BG13685"/>
    </row>
    <row r="13686" spans="57:59" x14ac:dyDescent="0.25">
      <c r="BE13686"/>
      <c r="BF13686"/>
      <c r="BG13686"/>
    </row>
    <row r="13687" spans="57:59" x14ac:dyDescent="0.25">
      <c r="BE13687"/>
      <c r="BF13687"/>
      <c r="BG13687"/>
    </row>
    <row r="13688" spans="57:59" x14ac:dyDescent="0.25">
      <c r="BE13688"/>
      <c r="BF13688"/>
      <c r="BG13688"/>
    </row>
    <row r="13689" spans="57:59" x14ac:dyDescent="0.25">
      <c r="BE13689"/>
      <c r="BF13689"/>
      <c r="BG13689"/>
    </row>
    <row r="13690" spans="57:59" x14ac:dyDescent="0.25">
      <c r="BE13690"/>
      <c r="BF13690"/>
      <c r="BG13690"/>
    </row>
    <row r="13691" spans="57:59" x14ac:dyDescent="0.25">
      <c r="BE13691"/>
      <c r="BF13691"/>
      <c r="BG13691"/>
    </row>
    <row r="13692" spans="57:59" x14ac:dyDescent="0.25">
      <c r="BE13692"/>
      <c r="BF13692"/>
      <c r="BG13692"/>
    </row>
    <row r="13693" spans="57:59" x14ac:dyDescent="0.25">
      <c r="BE13693"/>
      <c r="BF13693"/>
      <c r="BG13693"/>
    </row>
    <row r="13694" spans="57:59" x14ac:dyDescent="0.25">
      <c r="BE13694"/>
      <c r="BF13694"/>
      <c r="BG13694"/>
    </row>
    <row r="13695" spans="57:59" x14ac:dyDescent="0.25">
      <c r="BE13695"/>
      <c r="BF13695"/>
      <c r="BG13695"/>
    </row>
    <row r="13696" spans="57:59" x14ac:dyDescent="0.25">
      <c r="BE13696"/>
      <c r="BF13696"/>
      <c r="BG13696"/>
    </row>
    <row r="13697" spans="57:59" x14ac:dyDescent="0.25">
      <c r="BE13697"/>
      <c r="BF13697"/>
      <c r="BG13697"/>
    </row>
    <row r="13698" spans="57:59" x14ac:dyDescent="0.25">
      <c r="BE13698"/>
      <c r="BF13698"/>
      <c r="BG13698"/>
    </row>
    <row r="13699" spans="57:59" x14ac:dyDescent="0.25">
      <c r="BE13699"/>
      <c r="BF13699"/>
      <c r="BG13699"/>
    </row>
    <row r="13700" spans="57:59" x14ac:dyDescent="0.25">
      <c r="BE13700"/>
      <c r="BF13700"/>
      <c r="BG13700"/>
    </row>
    <row r="13701" spans="57:59" x14ac:dyDescent="0.25">
      <c r="BE13701"/>
      <c r="BF13701"/>
      <c r="BG13701"/>
    </row>
    <row r="13702" spans="57:59" x14ac:dyDescent="0.25">
      <c r="BE13702"/>
      <c r="BF13702"/>
      <c r="BG13702"/>
    </row>
    <row r="13703" spans="57:59" x14ac:dyDescent="0.25">
      <c r="BE13703"/>
      <c r="BF13703"/>
      <c r="BG13703"/>
    </row>
    <row r="13704" spans="57:59" x14ac:dyDescent="0.25">
      <c r="BE13704"/>
      <c r="BF13704"/>
      <c r="BG13704"/>
    </row>
    <row r="13705" spans="57:59" x14ac:dyDescent="0.25">
      <c r="BE13705"/>
      <c r="BF13705"/>
      <c r="BG13705"/>
    </row>
    <row r="13706" spans="57:59" x14ac:dyDescent="0.25">
      <c r="BE13706"/>
      <c r="BF13706"/>
      <c r="BG13706"/>
    </row>
    <row r="13707" spans="57:59" x14ac:dyDescent="0.25">
      <c r="BE13707"/>
      <c r="BF13707"/>
      <c r="BG13707"/>
    </row>
    <row r="13708" spans="57:59" x14ac:dyDescent="0.25">
      <c r="BE13708"/>
      <c r="BF13708"/>
      <c r="BG13708"/>
    </row>
    <row r="13709" spans="57:59" x14ac:dyDescent="0.25">
      <c r="BE13709"/>
      <c r="BF13709"/>
      <c r="BG13709"/>
    </row>
    <row r="13710" spans="57:59" x14ac:dyDescent="0.25">
      <c r="BE13710"/>
      <c r="BF13710"/>
      <c r="BG13710"/>
    </row>
    <row r="13711" spans="57:59" x14ac:dyDescent="0.25">
      <c r="BE13711"/>
      <c r="BF13711"/>
      <c r="BG13711"/>
    </row>
    <row r="13712" spans="57:59" x14ac:dyDescent="0.25">
      <c r="BE13712"/>
      <c r="BF13712"/>
      <c r="BG13712"/>
    </row>
    <row r="13713" spans="57:59" x14ac:dyDescent="0.25">
      <c r="BE13713"/>
      <c r="BF13713"/>
      <c r="BG13713"/>
    </row>
    <row r="13714" spans="57:59" x14ac:dyDescent="0.25">
      <c r="BE13714"/>
      <c r="BF13714"/>
      <c r="BG13714"/>
    </row>
    <row r="13715" spans="57:59" x14ac:dyDescent="0.25">
      <c r="BE13715"/>
      <c r="BF13715"/>
      <c r="BG13715"/>
    </row>
    <row r="13716" spans="57:59" x14ac:dyDescent="0.25">
      <c r="BE13716"/>
      <c r="BF13716"/>
      <c r="BG13716"/>
    </row>
    <row r="13717" spans="57:59" x14ac:dyDescent="0.25">
      <c r="BE13717"/>
      <c r="BF13717"/>
      <c r="BG13717"/>
    </row>
    <row r="13718" spans="57:59" x14ac:dyDescent="0.25">
      <c r="BE13718"/>
      <c r="BF13718"/>
      <c r="BG13718"/>
    </row>
    <row r="13719" spans="57:59" x14ac:dyDescent="0.25">
      <c r="BE13719"/>
      <c r="BF13719"/>
      <c r="BG13719"/>
    </row>
    <row r="13720" spans="57:59" x14ac:dyDescent="0.25">
      <c r="BE13720"/>
      <c r="BF13720"/>
      <c r="BG13720"/>
    </row>
    <row r="13721" spans="57:59" x14ac:dyDescent="0.25">
      <c r="BE13721"/>
      <c r="BF13721"/>
      <c r="BG13721"/>
    </row>
    <row r="13722" spans="57:59" x14ac:dyDescent="0.25">
      <c r="BE13722"/>
      <c r="BF13722"/>
      <c r="BG13722"/>
    </row>
    <row r="13723" spans="57:59" x14ac:dyDescent="0.25">
      <c r="BE13723"/>
      <c r="BF13723"/>
      <c r="BG13723"/>
    </row>
    <row r="13724" spans="57:59" x14ac:dyDescent="0.25">
      <c r="BE13724"/>
      <c r="BF13724"/>
      <c r="BG13724"/>
    </row>
    <row r="13725" spans="57:59" x14ac:dyDescent="0.25">
      <c r="BE13725"/>
      <c r="BF13725"/>
      <c r="BG13725"/>
    </row>
    <row r="13726" spans="57:59" x14ac:dyDescent="0.25">
      <c r="BE13726"/>
      <c r="BF13726"/>
      <c r="BG13726"/>
    </row>
    <row r="13727" spans="57:59" x14ac:dyDescent="0.25">
      <c r="BE13727"/>
      <c r="BF13727"/>
      <c r="BG13727"/>
    </row>
    <row r="13728" spans="57:59" x14ac:dyDescent="0.25">
      <c r="BE13728"/>
      <c r="BF13728"/>
      <c r="BG13728"/>
    </row>
    <row r="13729" spans="57:59" x14ac:dyDescent="0.25">
      <c r="BE13729"/>
      <c r="BF13729"/>
      <c r="BG13729"/>
    </row>
    <row r="13730" spans="57:59" x14ac:dyDescent="0.25">
      <c r="BE13730"/>
      <c r="BF13730"/>
      <c r="BG13730"/>
    </row>
    <row r="13731" spans="57:59" x14ac:dyDescent="0.25">
      <c r="BE13731"/>
      <c r="BF13731"/>
      <c r="BG13731"/>
    </row>
    <row r="13732" spans="57:59" x14ac:dyDescent="0.25">
      <c r="BE13732"/>
      <c r="BF13732"/>
      <c r="BG13732"/>
    </row>
    <row r="13733" spans="57:59" x14ac:dyDescent="0.25">
      <c r="BE13733"/>
      <c r="BF13733"/>
      <c r="BG13733"/>
    </row>
    <row r="13734" spans="57:59" x14ac:dyDescent="0.25">
      <c r="BE13734"/>
      <c r="BF13734"/>
      <c r="BG13734"/>
    </row>
    <row r="13735" spans="57:59" x14ac:dyDescent="0.25">
      <c r="BE13735"/>
      <c r="BF13735"/>
      <c r="BG13735"/>
    </row>
    <row r="13736" spans="57:59" x14ac:dyDescent="0.25">
      <c r="BE13736"/>
      <c r="BF13736"/>
      <c r="BG13736"/>
    </row>
    <row r="13737" spans="57:59" x14ac:dyDescent="0.25">
      <c r="BE13737"/>
      <c r="BF13737"/>
      <c r="BG13737"/>
    </row>
    <row r="13738" spans="57:59" x14ac:dyDescent="0.25">
      <c r="BE13738"/>
      <c r="BF13738"/>
      <c r="BG13738"/>
    </row>
    <row r="13739" spans="57:59" x14ac:dyDescent="0.25">
      <c r="BE13739"/>
      <c r="BF13739"/>
      <c r="BG13739"/>
    </row>
    <row r="13740" spans="57:59" x14ac:dyDescent="0.25">
      <c r="BE13740"/>
      <c r="BF13740"/>
      <c r="BG13740"/>
    </row>
    <row r="13741" spans="57:59" x14ac:dyDescent="0.25">
      <c r="BE13741"/>
      <c r="BF13741"/>
      <c r="BG13741"/>
    </row>
    <row r="13742" spans="57:59" x14ac:dyDescent="0.25">
      <c r="BE13742"/>
      <c r="BF13742"/>
      <c r="BG13742"/>
    </row>
    <row r="13743" spans="57:59" x14ac:dyDescent="0.25">
      <c r="BE13743"/>
      <c r="BF13743"/>
      <c r="BG13743"/>
    </row>
    <row r="13744" spans="57:59" x14ac:dyDescent="0.25">
      <c r="BE13744"/>
      <c r="BF13744"/>
      <c r="BG13744"/>
    </row>
    <row r="13745" spans="57:59" x14ac:dyDescent="0.25">
      <c r="BE13745"/>
      <c r="BF13745"/>
      <c r="BG13745"/>
    </row>
    <row r="13746" spans="57:59" x14ac:dyDescent="0.25">
      <c r="BE13746"/>
      <c r="BF13746"/>
      <c r="BG13746"/>
    </row>
    <row r="13747" spans="57:59" x14ac:dyDescent="0.25">
      <c r="BE13747"/>
      <c r="BF13747"/>
      <c r="BG13747"/>
    </row>
    <row r="13748" spans="57:59" x14ac:dyDescent="0.25">
      <c r="BE13748"/>
      <c r="BF13748"/>
      <c r="BG13748"/>
    </row>
    <row r="13749" spans="57:59" x14ac:dyDescent="0.25">
      <c r="BE13749"/>
      <c r="BF13749"/>
      <c r="BG13749"/>
    </row>
    <row r="13750" spans="57:59" x14ac:dyDescent="0.25">
      <c r="BE13750"/>
      <c r="BF13750"/>
      <c r="BG13750"/>
    </row>
    <row r="13751" spans="57:59" x14ac:dyDescent="0.25">
      <c r="BE13751"/>
      <c r="BF13751"/>
      <c r="BG13751"/>
    </row>
    <row r="13752" spans="57:59" x14ac:dyDescent="0.25">
      <c r="BE13752"/>
      <c r="BF13752"/>
      <c r="BG13752"/>
    </row>
    <row r="13753" spans="57:59" x14ac:dyDescent="0.25">
      <c r="BE13753"/>
      <c r="BF13753"/>
      <c r="BG13753"/>
    </row>
    <row r="13754" spans="57:59" x14ac:dyDescent="0.25">
      <c r="BE13754"/>
      <c r="BF13754"/>
      <c r="BG13754"/>
    </row>
    <row r="13755" spans="57:59" x14ac:dyDescent="0.25">
      <c r="BE13755"/>
      <c r="BF13755"/>
      <c r="BG13755"/>
    </row>
    <row r="13756" spans="57:59" x14ac:dyDescent="0.25">
      <c r="BE13756"/>
      <c r="BF13756"/>
      <c r="BG13756"/>
    </row>
    <row r="13757" spans="57:59" x14ac:dyDescent="0.25">
      <c r="BE13757"/>
      <c r="BF13757"/>
      <c r="BG13757"/>
    </row>
    <row r="13758" spans="57:59" x14ac:dyDescent="0.25">
      <c r="BE13758"/>
      <c r="BF13758"/>
      <c r="BG13758"/>
    </row>
    <row r="13759" spans="57:59" x14ac:dyDescent="0.25">
      <c r="BE13759"/>
      <c r="BF13759"/>
      <c r="BG13759"/>
    </row>
    <row r="13760" spans="57:59" x14ac:dyDescent="0.25">
      <c r="BE13760"/>
      <c r="BF13760"/>
      <c r="BG13760"/>
    </row>
    <row r="13761" spans="57:59" x14ac:dyDescent="0.25">
      <c r="BE13761"/>
      <c r="BF13761"/>
      <c r="BG13761"/>
    </row>
    <row r="13762" spans="57:59" x14ac:dyDescent="0.25">
      <c r="BE13762"/>
      <c r="BF13762"/>
      <c r="BG13762"/>
    </row>
    <row r="13763" spans="57:59" x14ac:dyDescent="0.25">
      <c r="BE13763"/>
      <c r="BF13763"/>
      <c r="BG13763"/>
    </row>
    <row r="13764" spans="57:59" x14ac:dyDescent="0.25">
      <c r="BE13764"/>
      <c r="BF13764"/>
      <c r="BG13764"/>
    </row>
    <row r="13765" spans="57:59" x14ac:dyDescent="0.25">
      <c r="BE13765"/>
      <c r="BF13765"/>
      <c r="BG13765"/>
    </row>
    <row r="13766" spans="57:59" x14ac:dyDescent="0.25">
      <c r="BE13766"/>
      <c r="BF13766"/>
      <c r="BG13766"/>
    </row>
    <row r="13767" spans="57:59" x14ac:dyDescent="0.25">
      <c r="BE13767"/>
      <c r="BF13767"/>
      <c r="BG13767"/>
    </row>
    <row r="13768" spans="57:59" x14ac:dyDescent="0.25">
      <c r="BE13768"/>
      <c r="BF13768"/>
      <c r="BG13768"/>
    </row>
    <row r="13769" spans="57:59" x14ac:dyDescent="0.25">
      <c r="BE13769"/>
      <c r="BF13769"/>
      <c r="BG13769"/>
    </row>
    <row r="13770" spans="57:59" x14ac:dyDescent="0.25">
      <c r="BE13770"/>
      <c r="BF13770"/>
      <c r="BG13770"/>
    </row>
    <row r="13771" spans="57:59" x14ac:dyDescent="0.25">
      <c r="BE13771"/>
      <c r="BF13771"/>
      <c r="BG13771"/>
    </row>
    <row r="13772" spans="57:59" x14ac:dyDescent="0.25">
      <c r="BE13772"/>
      <c r="BF13772"/>
      <c r="BG13772"/>
    </row>
    <row r="13773" spans="57:59" x14ac:dyDescent="0.25">
      <c r="BE13773"/>
      <c r="BF13773"/>
      <c r="BG13773"/>
    </row>
    <row r="13774" spans="57:59" x14ac:dyDescent="0.25">
      <c r="BE13774"/>
      <c r="BF13774"/>
      <c r="BG13774"/>
    </row>
    <row r="13775" spans="57:59" x14ac:dyDescent="0.25">
      <c r="BE13775"/>
      <c r="BF13775"/>
      <c r="BG13775"/>
    </row>
    <row r="13776" spans="57:59" x14ac:dyDescent="0.25">
      <c r="BE13776"/>
      <c r="BF13776"/>
      <c r="BG13776"/>
    </row>
    <row r="13777" spans="57:59" x14ac:dyDescent="0.25">
      <c r="BE13777"/>
      <c r="BF13777"/>
      <c r="BG13777"/>
    </row>
    <row r="13778" spans="57:59" x14ac:dyDescent="0.25">
      <c r="BE13778"/>
      <c r="BF13778"/>
      <c r="BG13778"/>
    </row>
    <row r="13779" spans="57:59" x14ac:dyDescent="0.25">
      <c r="BE13779"/>
      <c r="BF13779"/>
      <c r="BG13779"/>
    </row>
    <row r="13780" spans="57:59" x14ac:dyDescent="0.25">
      <c r="BE13780"/>
      <c r="BF13780"/>
      <c r="BG13780"/>
    </row>
    <row r="13781" spans="57:59" x14ac:dyDescent="0.25">
      <c r="BE13781"/>
      <c r="BF13781"/>
      <c r="BG13781"/>
    </row>
    <row r="13782" spans="57:59" x14ac:dyDescent="0.25">
      <c r="BE13782"/>
      <c r="BF13782"/>
      <c r="BG13782"/>
    </row>
    <row r="13783" spans="57:59" x14ac:dyDescent="0.25">
      <c r="BE13783"/>
      <c r="BF13783"/>
      <c r="BG13783"/>
    </row>
    <row r="13784" spans="57:59" x14ac:dyDescent="0.25">
      <c r="BE13784"/>
      <c r="BF13784"/>
      <c r="BG13784"/>
    </row>
    <row r="13785" spans="57:59" x14ac:dyDescent="0.25">
      <c r="BE13785"/>
      <c r="BF13785"/>
      <c r="BG13785"/>
    </row>
    <row r="13786" spans="57:59" x14ac:dyDescent="0.25">
      <c r="BE13786"/>
      <c r="BF13786"/>
      <c r="BG13786"/>
    </row>
    <row r="13787" spans="57:59" x14ac:dyDescent="0.25">
      <c r="BE13787"/>
      <c r="BF13787"/>
      <c r="BG13787"/>
    </row>
    <row r="13788" spans="57:59" x14ac:dyDescent="0.25">
      <c r="BE13788"/>
      <c r="BF13788"/>
      <c r="BG13788"/>
    </row>
    <row r="13789" spans="57:59" x14ac:dyDescent="0.25">
      <c r="BE13789"/>
      <c r="BF13789"/>
      <c r="BG13789"/>
    </row>
    <row r="13790" spans="57:59" x14ac:dyDescent="0.25">
      <c r="BE13790"/>
      <c r="BF13790"/>
      <c r="BG13790"/>
    </row>
    <row r="13791" spans="57:59" x14ac:dyDescent="0.25">
      <c r="BE13791"/>
      <c r="BF13791"/>
      <c r="BG13791"/>
    </row>
    <row r="13792" spans="57:59" x14ac:dyDescent="0.25">
      <c r="BE13792"/>
      <c r="BF13792"/>
      <c r="BG13792"/>
    </row>
    <row r="13793" spans="57:59" x14ac:dyDescent="0.25">
      <c r="BE13793"/>
      <c r="BF13793"/>
      <c r="BG13793"/>
    </row>
    <row r="13794" spans="57:59" x14ac:dyDescent="0.25">
      <c r="BE13794"/>
      <c r="BF13794"/>
      <c r="BG13794"/>
    </row>
    <row r="13795" spans="57:59" x14ac:dyDescent="0.25">
      <c r="BE13795"/>
      <c r="BF13795"/>
      <c r="BG13795"/>
    </row>
    <row r="13796" spans="57:59" x14ac:dyDescent="0.25">
      <c r="BE13796"/>
      <c r="BF13796"/>
      <c r="BG13796"/>
    </row>
    <row r="13797" spans="57:59" x14ac:dyDescent="0.25">
      <c r="BE13797"/>
      <c r="BF13797"/>
      <c r="BG13797"/>
    </row>
    <row r="13798" spans="57:59" x14ac:dyDescent="0.25">
      <c r="BE13798"/>
      <c r="BF13798"/>
      <c r="BG13798"/>
    </row>
    <row r="13799" spans="57:59" x14ac:dyDescent="0.25">
      <c r="BE13799"/>
      <c r="BF13799"/>
      <c r="BG13799"/>
    </row>
    <row r="13800" spans="57:59" x14ac:dyDescent="0.25">
      <c r="BE13800"/>
      <c r="BF13800"/>
      <c r="BG13800"/>
    </row>
    <row r="13801" spans="57:59" x14ac:dyDescent="0.25">
      <c r="BE13801"/>
      <c r="BF13801"/>
      <c r="BG13801"/>
    </row>
    <row r="13802" spans="57:59" x14ac:dyDescent="0.25">
      <c r="BE13802"/>
      <c r="BF13802"/>
      <c r="BG13802"/>
    </row>
    <row r="13803" spans="57:59" x14ac:dyDescent="0.25">
      <c r="BE13803"/>
      <c r="BF13803"/>
      <c r="BG13803"/>
    </row>
    <row r="13804" spans="57:59" x14ac:dyDescent="0.25">
      <c r="BE13804"/>
      <c r="BF13804"/>
      <c r="BG13804"/>
    </row>
    <row r="13805" spans="57:59" x14ac:dyDescent="0.25">
      <c r="BE13805"/>
      <c r="BF13805"/>
      <c r="BG13805"/>
    </row>
    <row r="13806" spans="57:59" x14ac:dyDescent="0.25">
      <c r="BE13806"/>
      <c r="BF13806"/>
      <c r="BG13806"/>
    </row>
    <row r="13807" spans="57:59" x14ac:dyDescent="0.25">
      <c r="BE13807"/>
      <c r="BF13807"/>
      <c r="BG13807"/>
    </row>
    <row r="13808" spans="57:59" x14ac:dyDescent="0.25">
      <c r="BE13808"/>
      <c r="BF13808"/>
      <c r="BG13808"/>
    </row>
    <row r="13809" spans="57:59" x14ac:dyDescent="0.25">
      <c r="BE13809"/>
      <c r="BF13809"/>
      <c r="BG13809"/>
    </row>
    <row r="13810" spans="57:59" x14ac:dyDescent="0.25">
      <c r="BE13810"/>
      <c r="BF13810"/>
      <c r="BG13810"/>
    </row>
    <row r="13811" spans="57:59" x14ac:dyDescent="0.25">
      <c r="BE13811"/>
      <c r="BF13811"/>
      <c r="BG13811"/>
    </row>
    <row r="13812" spans="57:59" x14ac:dyDescent="0.25">
      <c r="BE13812"/>
      <c r="BF13812"/>
      <c r="BG13812"/>
    </row>
    <row r="13813" spans="57:59" x14ac:dyDescent="0.25">
      <c r="BE13813"/>
      <c r="BF13813"/>
      <c r="BG13813"/>
    </row>
    <row r="13814" spans="57:59" x14ac:dyDescent="0.25">
      <c r="BE13814"/>
      <c r="BF13814"/>
      <c r="BG13814"/>
    </row>
    <row r="13815" spans="57:59" x14ac:dyDescent="0.25">
      <c r="BE13815"/>
      <c r="BF13815"/>
      <c r="BG13815"/>
    </row>
    <row r="13816" spans="57:59" x14ac:dyDescent="0.25">
      <c r="BE13816"/>
      <c r="BF13816"/>
      <c r="BG13816"/>
    </row>
    <row r="13817" spans="57:59" x14ac:dyDescent="0.25">
      <c r="BE13817"/>
      <c r="BF13817"/>
      <c r="BG13817"/>
    </row>
    <row r="13818" spans="57:59" x14ac:dyDescent="0.25">
      <c r="BE13818"/>
      <c r="BF13818"/>
      <c r="BG13818"/>
    </row>
    <row r="13819" spans="57:59" x14ac:dyDescent="0.25">
      <c r="BE13819"/>
      <c r="BF13819"/>
      <c r="BG13819"/>
    </row>
    <row r="13820" spans="57:59" x14ac:dyDescent="0.25">
      <c r="BE13820"/>
      <c r="BF13820"/>
      <c r="BG13820"/>
    </row>
    <row r="13821" spans="57:59" x14ac:dyDescent="0.25">
      <c r="BE13821"/>
      <c r="BF13821"/>
      <c r="BG13821"/>
    </row>
    <row r="13822" spans="57:59" x14ac:dyDescent="0.25">
      <c r="BE13822"/>
      <c r="BF13822"/>
      <c r="BG13822"/>
    </row>
    <row r="13823" spans="57:59" x14ac:dyDescent="0.25">
      <c r="BE13823"/>
      <c r="BF13823"/>
      <c r="BG13823"/>
    </row>
    <row r="13824" spans="57:59" x14ac:dyDescent="0.25">
      <c r="BE13824"/>
      <c r="BF13824"/>
      <c r="BG13824"/>
    </row>
    <row r="13825" spans="57:59" x14ac:dyDescent="0.25">
      <c r="BE13825"/>
      <c r="BF13825"/>
      <c r="BG13825"/>
    </row>
    <row r="13826" spans="57:59" x14ac:dyDescent="0.25">
      <c r="BE13826"/>
      <c r="BF13826"/>
      <c r="BG13826"/>
    </row>
    <row r="13827" spans="57:59" x14ac:dyDescent="0.25">
      <c r="BE13827"/>
      <c r="BF13827"/>
      <c r="BG13827"/>
    </row>
    <row r="13828" spans="57:59" x14ac:dyDescent="0.25">
      <c r="BE13828"/>
      <c r="BF13828"/>
      <c r="BG13828"/>
    </row>
    <row r="13829" spans="57:59" x14ac:dyDescent="0.25">
      <c r="BE13829"/>
      <c r="BF13829"/>
      <c r="BG13829"/>
    </row>
    <row r="13830" spans="57:59" x14ac:dyDescent="0.25">
      <c r="BE13830"/>
      <c r="BF13830"/>
      <c r="BG13830"/>
    </row>
    <row r="13831" spans="57:59" x14ac:dyDescent="0.25">
      <c r="BE13831"/>
      <c r="BF13831"/>
      <c r="BG13831"/>
    </row>
    <row r="13832" spans="57:59" x14ac:dyDescent="0.25">
      <c r="BE13832"/>
      <c r="BF13832"/>
      <c r="BG13832"/>
    </row>
    <row r="13833" spans="57:59" x14ac:dyDescent="0.25">
      <c r="BE13833"/>
      <c r="BF13833"/>
      <c r="BG13833"/>
    </row>
    <row r="13834" spans="57:59" x14ac:dyDescent="0.25">
      <c r="BE13834"/>
      <c r="BF13834"/>
      <c r="BG13834"/>
    </row>
    <row r="13835" spans="57:59" x14ac:dyDescent="0.25">
      <c r="BE13835"/>
      <c r="BF13835"/>
      <c r="BG13835"/>
    </row>
    <row r="13836" spans="57:59" x14ac:dyDescent="0.25">
      <c r="BE13836"/>
      <c r="BF13836"/>
      <c r="BG13836"/>
    </row>
    <row r="13837" spans="57:59" x14ac:dyDescent="0.25">
      <c r="BE13837"/>
      <c r="BF13837"/>
      <c r="BG13837"/>
    </row>
    <row r="13838" spans="57:59" x14ac:dyDescent="0.25">
      <c r="BE13838"/>
      <c r="BF13838"/>
      <c r="BG13838"/>
    </row>
    <row r="13839" spans="57:59" x14ac:dyDescent="0.25">
      <c r="BE13839"/>
      <c r="BF13839"/>
      <c r="BG13839"/>
    </row>
    <row r="13840" spans="57:59" x14ac:dyDescent="0.25">
      <c r="BE13840"/>
      <c r="BF13840"/>
      <c r="BG13840"/>
    </row>
    <row r="13841" spans="57:59" x14ac:dyDescent="0.25">
      <c r="BE13841"/>
      <c r="BF13841"/>
      <c r="BG13841"/>
    </row>
    <row r="13842" spans="57:59" x14ac:dyDescent="0.25">
      <c r="BE13842"/>
      <c r="BF13842"/>
      <c r="BG13842"/>
    </row>
    <row r="13843" spans="57:59" x14ac:dyDescent="0.25">
      <c r="BE13843"/>
      <c r="BF13843"/>
      <c r="BG13843"/>
    </row>
    <row r="13844" spans="57:59" x14ac:dyDescent="0.25">
      <c r="BE13844"/>
      <c r="BF13844"/>
      <c r="BG13844"/>
    </row>
    <row r="13845" spans="57:59" x14ac:dyDescent="0.25">
      <c r="BE13845"/>
      <c r="BF13845"/>
      <c r="BG13845"/>
    </row>
    <row r="13846" spans="57:59" x14ac:dyDescent="0.25">
      <c r="BE13846"/>
      <c r="BF13846"/>
      <c r="BG13846"/>
    </row>
    <row r="13847" spans="57:59" x14ac:dyDescent="0.25">
      <c r="BE13847"/>
      <c r="BF13847"/>
      <c r="BG13847"/>
    </row>
    <row r="13848" spans="57:59" x14ac:dyDescent="0.25">
      <c r="BE13848"/>
      <c r="BF13848"/>
      <c r="BG13848"/>
    </row>
    <row r="13849" spans="57:59" x14ac:dyDescent="0.25">
      <c r="BE13849"/>
      <c r="BF13849"/>
      <c r="BG13849"/>
    </row>
    <row r="13850" spans="57:59" x14ac:dyDescent="0.25">
      <c r="BE13850"/>
      <c r="BF13850"/>
      <c r="BG13850"/>
    </row>
    <row r="13851" spans="57:59" x14ac:dyDescent="0.25">
      <c r="BE13851"/>
      <c r="BF13851"/>
      <c r="BG13851"/>
    </row>
    <row r="13852" spans="57:59" x14ac:dyDescent="0.25">
      <c r="BE13852"/>
      <c r="BF13852"/>
      <c r="BG13852"/>
    </row>
    <row r="13853" spans="57:59" x14ac:dyDescent="0.25">
      <c r="BE13853"/>
      <c r="BF13853"/>
      <c r="BG13853"/>
    </row>
    <row r="13854" spans="57:59" x14ac:dyDescent="0.25">
      <c r="BE13854"/>
      <c r="BF13854"/>
      <c r="BG13854"/>
    </row>
    <row r="13855" spans="57:59" x14ac:dyDescent="0.25">
      <c r="BE13855"/>
      <c r="BF13855"/>
      <c r="BG13855"/>
    </row>
    <row r="13856" spans="57:59" x14ac:dyDescent="0.25">
      <c r="BE13856"/>
      <c r="BF13856"/>
      <c r="BG13856"/>
    </row>
    <row r="13857" spans="57:59" x14ac:dyDescent="0.25">
      <c r="BE13857"/>
      <c r="BF13857"/>
      <c r="BG13857"/>
    </row>
    <row r="13858" spans="57:59" x14ac:dyDescent="0.25">
      <c r="BE13858"/>
      <c r="BF13858"/>
      <c r="BG13858"/>
    </row>
    <row r="13859" spans="57:59" x14ac:dyDescent="0.25">
      <c r="BE13859"/>
      <c r="BF13859"/>
      <c r="BG13859"/>
    </row>
    <row r="13860" spans="57:59" x14ac:dyDescent="0.25">
      <c r="BE13860"/>
      <c r="BF13860"/>
      <c r="BG13860"/>
    </row>
    <row r="13861" spans="57:59" x14ac:dyDescent="0.25">
      <c r="BE13861"/>
      <c r="BF13861"/>
      <c r="BG13861"/>
    </row>
    <row r="13862" spans="57:59" x14ac:dyDescent="0.25">
      <c r="BE13862"/>
      <c r="BF13862"/>
      <c r="BG13862"/>
    </row>
    <row r="13863" spans="57:59" x14ac:dyDescent="0.25">
      <c r="BE13863"/>
      <c r="BF13863"/>
      <c r="BG13863"/>
    </row>
    <row r="13864" spans="57:59" x14ac:dyDescent="0.25">
      <c r="BE13864"/>
      <c r="BF13864"/>
      <c r="BG13864"/>
    </row>
    <row r="13865" spans="57:59" x14ac:dyDescent="0.25">
      <c r="BE13865"/>
      <c r="BF13865"/>
      <c r="BG13865"/>
    </row>
    <row r="13866" spans="57:59" x14ac:dyDescent="0.25">
      <c r="BE13866"/>
      <c r="BF13866"/>
      <c r="BG13866"/>
    </row>
    <row r="13867" spans="57:59" x14ac:dyDescent="0.25">
      <c r="BE13867"/>
      <c r="BF13867"/>
      <c r="BG13867"/>
    </row>
    <row r="13868" spans="57:59" x14ac:dyDescent="0.25">
      <c r="BE13868"/>
      <c r="BF13868"/>
      <c r="BG13868"/>
    </row>
    <row r="13869" spans="57:59" x14ac:dyDescent="0.25">
      <c r="BE13869"/>
      <c r="BF13869"/>
      <c r="BG13869"/>
    </row>
    <row r="13870" spans="57:59" x14ac:dyDescent="0.25">
      <c r="BE13870"/>
      <c r="BF13870"/>
      <c r="BG13870"/>
    </row>
    <row r="13871" spans="57:59" x14ac:dyDescent="0.25">
      <c r="BE13871"/>
      <c r="BF13871"/>
      <c r="BG13871"/>
    </row>
    <row r="13872" spans="57:59" x14ac:dyDescent="0.25">
      <c r="BE13872"/>
      <c r="BF13872"/>
      <c r="BG13872"/>
    </row>
    <row r="13873" spans="57:59" x14ac:dyDescent="0.25">
      <c r="BE13873"/>
      <c r="BF13873"/>
      <c r="BG13873"/>
    </row>
    <row r="13874" spans="57:59" x14ac:dyDescent="0.25">
      <c r="BE13874"/>
      <c r="BF13874"/>
      <c r="BG13874"/>
    </row>
    <row r="13875" spans="57:59" x14ac:dyDescent="0.25">
      <c r="BE13875"/>
      <c r="BF13875"/>
      <c r="BG13875"/>
    </row>
    <row r="13876" spans="57:59" x14ac:dyDescent="0.25">
      <c r="BE13876"/>
      <c r="BF13876"/>
      <c r="BG13876"/>
    </row>
    <row r="13877" spans="57:59" x14ac:dyDescent="0.25">
      <c r="BE13877"/>
      <c r="BF13877"/>
      <c r="BG13877"/>
    </row>
    <row r="13878" spans="57:59" x14ac:dyDescent="0.25">
      <c r="BE13878"/>
      <c r="BF13878"/>
      <c r="BG13878"/>
    </row>
    <row r="13879" spans="57:59" x14ac:dyDescent="0.25">
      <c r="BE13879"/>
      <c r="BF13879"/>
      <c r="BG13879"/>
    </row>
    <row r="13880" spans="57:59" x14ac:dyDescent="0.25">
      <c r="BE13880"/>
      <c r="BF13880"/>
      <c r="BG13880"/>
    </row>
    <row r="13881" spans="57:59" x14ac:dyDescent="0.25">
      <c r="BE13881"/>
      <c r="BF13881"/>
      <c r="BG13881"/>
    </row>
    <row r="13882" spans="57:59" x14ac:dyDescent="0.25">
      <c r="BE13882"/>
      <c r="BF13882"/>
      <c r="BG13882"/>
    </row>
    <row r="13883" spans="57:59" x14ac:dyDescent="0.25">
      <c r="BE13883"/>
      <c r="BF13883"/>
      <c r="BG13883"/>
    </row>
    <row r="13884" spans="57:59" x14ac:dyDescent="0.25">
      <c r="BE13884"/>
      <c r="BF13884"/>
      <c r="BG13884"/>
    </row>
    <row r="13885" spans="57:59" x14ac:dyDescent="0.25">
      <c r="BE13885"/>
      <c r="BF13885"/>
      <c r="BG13885"/>
    </row>
    <row r="13886" spans="57:59" x14ac:dyDescent="0.25">
      <c r="BE13886"/>
      <c r="BF13886"/>
      <c r="BG13886"/>
    </row>
    <row r="13887" spans="57:59" x14ac:dyDescent="0.25">
      <c r="BE13887"/>
      <c r="BF13887"/>
      <c r="BG13887"/>
    </row>
    <row r="13888" spans="57:59" x14ac:dyDescent="0.25">
      <c r="BE13888"/>
      <c r="BF13888"/>
      <c r="BG13888"/>
    </row>
    <row r="13889" spans="57:59" x14ac:dyDescent="0.25">
      <c r="BE13889"/>
      <c r="BF13889"/>
      <c r="BG13889"/>
    </row>
    <row r="13890" spans="57:59" x14ac:dyDescent="0.25">
      <c r="BE13890"/>
      <c r="BF13890"/>
      <c r="BG13890"/>
    </row>
    <row r="13891" spans="57:59" x14ac:dyDescent="0.25">
      <c r="BE13891"/>
      <c r="BF13891"/>
      <c r="BG13891"/>
    </row>
    <row r="13892" spans="57:59" x14ac:dyDescent="0.25">
      <c r="BE13892"/>
      <c r="BF13892"/>
      <c r="BG13892"/>
    </row>
    <row r="13893" spans="57:59" x14ac:dyDescent="0.25">
      <c r="BE13893"/>
      <c r="BF13893"/>
      <c r="BG13893"/>
    </row>
    <row r="13894" spans="57:59" x14ac:dyDescent="0.25">
      <c r="BE13894"/>
      <c r="BF13894"/>
      <c r="BG13894"/>
    </row>
    <row r="13895" spans="57:59" x14ac:dyDescent="0.25">
      <c r="BE13895"/>
      <c r="BF13895"/>
      <c r="BG13895"/>
    </row>
    <row r="13896" spans="57:59" x14ac:dyDescent="0.25">
      <c r="BE13896"/>
      <c r="BF13896"/>
      <c r="BG13896"/>
    </row>
    <row r="13897" spans="57:59" x14ac:dyDescent="0.25">
      <c r="BE13897"/>
      <c r="BF13897"/>
      <c r="BG13897"/>
    </row>
    <row r="13898" spans="57:59" x14ac:dyDescent="0.25">
      <c r="BE13898"/>
      <c r="BF13898"/>
      <c r="BG13898"/>
    </row>
    <row r="13899" spans="57:59" x14ac:dyDescent="0.25">
      <c r="BE13899"/>
      <c r="BF13899"/>
      <c r="BG13899"/>
    </row>
    <row r="13900" spans="57:59" x14ac:dyDescent="0.25">
      <c r="BE13900"/>
      <c r="BF13900"/>
      <c r="BG13900"/>
    </row>
    <row r="13901" spans="57:59" x14ac:dyDescent="0.25">
      <c r="BE13901"/>
      <c r="BF13901"/>
      <c r="BG13901"/>
    </row>
    <row r="13902" spans="57:59" x14ac:dyDescent="0.25">
      <c r="BE13902"/>
      <c r="BF13902"/>
      <c r="BG13902"/>
    </row>
    <row r="13903" spans="57:59" x14ac:dyDescent="0.25">
      <c r="BE13903"/>
      <c r="BF13903"/>
      <c r="BG13903"/>
    </row>
    <row r="13904" spans="57:59" x14ac:dyDescent="0.25">
      <c r="BE13904"/>
      <c r="BF13904"/>
      <c r="BG13904"/>
    </row>
    <row r="13905" spans="57:59" x14ac:dyDescent="0.25">
      <c r="BE13905"/>
      <c r="BF13905"/>
      <c r="BG13905"/>
    </row>
    <row r="13906" spans="57:59" x14ac:dyDescent="0.25">
      <c r="BE13906"/>
      <c r="BF13906"/>
      <c r="BG13906"/>
    </row>
    <row r="13907" spans="57:59" x14ac:dyDescent="0.25">
      <c r="BE13907"/>
      <c r="BF13907"/>
      <c r="BG13907"/>
    </row>
    <row r="13908" spans="57:59" x14ac:dyDescent="0.25">
      <c r="BE13908"/>
      <c r="BF13908"/>
      <c r="BG13908"/>
    </row>
    <row r="13909" spans="57:59" x14ac:dyDescent="0.25">
      <c r="BE13909"/>
      <c r="BF13909"/>
      <c r="BG13909"/>
    </row>
    <row r="13910" spans="57:59" x14ac:dyDescent="0.25">
      <c r="BE13910"/>
      <c r="BF13910"/>
      <c r="BG13910"/>
    </row>
    <row r="13911" spans="57:59" x14ac:dyDescent="0.25">
      <c r="BE13911"/>
      <c r="BF13911"/>
      <c r="BG13911"/>
    </row>
    <row r="13912" spans="57:59" x14ac:dyDescent="0.25">
      <c r="BE13912"/>
      <c r="BF13912"/>
      <c r="BG13912"/>
    </row>
    <row r="13913" spans="57:59" x14ac:dyDescent="0.25">
      <c r="BE13913"/>
      <c r="BF13913"/>
      <c r="BG13913"/>
    </row>
    <row r="13914" spans="57:59" x14ac:dyDescent="0.25">
      <c r="BE13914"/>
      <c r="BF13914"/>
      <c r="BG13914"/>
    </row>
    <row r="13915" spans="57:59" x14ac:dyDescent="0.25">
      <c r="BE13915"/>
      <c r="BF13915"/>
      <c r="BG13915"/>
    </row>
    <row r="13916" spans="57:59" x14ac:dyDescent="0.25">
      <c r="BE13916"/>
      <c r="BF13916"/>
      <c r="BG13916"/>
    </row>
    <row r="13917" spans="57:59" x14ac:dyDescent="0.25">
      <c r="BE13917"/>
      <c r="BF13917"/>
      <c r="BG13917"/>
    </row>
    <row r="13918" spans="57:59" x14ac:dyDescent="0.25">
      <c r="BE13918"/>
      <c r="BF13918"/>
      <c r="BG13918"/>
    </row>
    <row r="13919" spans="57:59" x14ac:dyDescent="0.25">
      <c r="BE13919"/>
      <c r="BF13919"/>
      <c r="BG13919"/>
    </row>
    <row r="13920" spans="57:59" x14ac:dyDescent="0.25">
      <c r="BE13920"/>
      <c r="BF13920"/>
      <c r="BG13920"/>
    </row>
    <row r="13921" spans="57:59" x14ac:dyDescent="0.25">
      <c r="BE13921"/>
      <c r="BF13921"/>
      <c r="BG13921"/>
    </row>
    <row r="13922" spans="57:59" x14ac:dyDescent="0.25">
      <c r="BE13922"/>
      <c r="BF13922"/>
      <c r="BG13922"/>
    </row>
    <row r="13923" spans="57:59" x14ac:dyDescent="0.25">
      <c r="BE13923"/>
      <c r="BF13923"/>
      <c r="BG13923"/>
    </row>
    <row r="13924" spans="57:59" x14ac:dyDescent="0.25">
      <c r="BE13924"/>
      <c r="BF13924"/>
      <c r="BG13924"/>
    </row>
    <row r="13925" spans="57:59" x14ac:dyDescent="0.25">
      <c r="BE13925"/>
      <c r="BF13925"/>
      <c r="BG13925"/>
    </row>
    <row r="13926" spans="57:59" x14ac:dyDescent="0.25">
      <c r="BE13926"/>
      <c r="BF13926"/>
      <c r="BG13926"/>
    </row>
    <row r="13927" spans="57:59" x14ac:dyDescent="0.25">
      <c r="BE13927"/>
      <c r="BF13927"/>
      <c r="BG13927"/>
    </row>
    <row r="13928" spans="57:59" x14ac:dyDescent="0.25">
      <c r="BE13928"/>
      <c r="BF13928"/>
      <c r="BG13928"/>
    </row>
    <row r="13929" spans="57:59" x14ac:dyDescent="0.25">
      <c r="BE13929"/>
      <c r="BF13929"/>
      <c r="BG13929"/>
    </row>
    <row r="13930" spans="57:59" x14ac:dyDescent="0.25">
      <c r="BE13930"/>
      <c r="BF13930"/>
      <c r="BG13930"/>
    </row>
    <row r="13931" spans="57:59" x14ac:dyDescent="0.25">
      <c r="BE13931"/>
      <c r="BF13931"/>
      <c r="BG13931"/>
    </row>
    <row r="13932" spans="57:59" x14ac:dyDescent="0.25">
      <c r="BE13932"/>
      <c r="BF13932"/>
      <c r="BG13932"/>
    </row>
    <row r="13933" spans="57:59" x14ac:dyDescent="0.25">
      <c r="BE13933"/>
      <c r="BF13933"/>
      <c r="BG13933"/>
    </row>
    <row r="13934" spans="57:59" x14ac:dyDescent="0.25">
      <c r="BE13934"/>
      <c r="BF13934"/>
      <c r="BG13934"/>
    </row>
    <row r="13935" spans="57:59" x14ac:dyDescent="0.25">
      <c r="BE13935"/>
      <c r="BF13935"/>
      <c r="BG13935"/>
    </row>
    <row r="13936" spans="57:59" x14ac:dyDescent="0.25">
      <c r="BE13936"/>
      <c r="BF13936"/>
      <c r="BG13936"/>
    </row>
    <row r="13937" spans="57:59" x14ac:dyDescent="0.25">
      <c r="BE13937"/>
      <c r="BF13937"/>
      <c r="BG13937"/>
    </row>
    <row r="13938" spans="57:59" x14ac:dyDescent="0.25">
      <c r="BE13938"/>
      <c r="BF13938"/>
      <c r="BG13938"/>
    </row>
    <row r="13939" spans="57:59" x14ac:dyDescent="0.25">
      <c r="BE13939"/>
      <c r="BF13939"/>
      <c r="BG13939"/>
    </row>
    <row r="13940" spans="57:59" x14ac:dyDescent="0.25">
      <c r="BE13940"/>
      <c r="BF13940"/>
      <c r="BG13940"/>
    </row>
    <row r="13941" spans="57:59" x14ac:dyDescent="0.25">
      <c r="BE13941"/>
      <c r="BF13941"/>
      <c r="BG13941"/>
    </row>
    <row r="13942" spans="57:59" x14ac:dyDescent="0.25">
      <c r="BE13942"/>
      <c r="BF13942"/>
      <c r="BG13942"/>
    </row>
    <row r="13943" spans="57:59" x14ac:dyDescent="0.25">
      <c r="BE13943"/>
      <c r="BF13943"/>
      <c r="BG13943"/>
    </row>
    <row r="13944" spans="57:59" x14ac:dyDescent="0.25">
      <c r="BE13944"/>
      <c r="BF13944"/>
      <c r="BG13944"/>
    </row>
    <row r="13945" spans="57:59" x14ac:dyDescent="0.25">
      <c r="BE13945"/>
      <c r="BF13945"/>
      <c r="BG13945"/>
    </row>
    <row r="13946" spans="57:59" x14ac:dyDescent="0.25">
      <c r="BE13946"/>
      <c r="BF13946"/>
      <c r="BG13946"/>
    </row>
    <row r="13947" spans="57:59" x14ac:dyDescent="0.25">
      <c r="BE13947"/>
      <c r="BF13947"/>
      <c r="BG13947"/>
    </row>
    <row r="13948" spans="57:59" x14ac:dyDescent="0.25">
      <c r="BE13948"/>
      <c r="BF13948"/>
      <c r="BG13948"/>
    </row>
    <row r="13949" spans="57:59" x14ac:dyDescent="0.25">
      <c r="BE13949"/>
      <c r="BF13949"/>
      <c r="BG13949"/>
    </row>
    <row r="13950" spans="57:59" x14ac:dyDescent="0.25">
      <c r="BE13950"/>
      <c r="BF13950"/>
      <c r="BG13950"/>
    </row>
    <row r="13951" spans="57:59" x14ac:dyDescent="0.25">
      <c r="BE13951"/>
      <c r="BF13951"/>
      <c r="BG13951"/>
    </row>
    <row r="13952" spans="57:59" x14ac:dyDescent="0.25">
      <c r="BE13952"/>
      <c r="BF13952"/>
      <c r="BG13952"/>
    </row>
    <row r="13953" spans="57:59" x14ac:dyDescent="0.25">
      <c r="BE13953"/>
      <c r="BF13953"/>
      <c r="BG13953"/>
    </row>
    <row r="13954" spans="57:59" x14ac:dyDescent="0.25">
      <c r="BE13954"/>
      <c r="BF13954"/>
      <c r="BG13954"/>
    </row>
    <row r="13955" spans="57:59" x14ac:dyDescent="0.25">
      <c r="BE13955"/>
      <c r="BF13955"/>
      <c r="BG13955"/>
    </row>
    <row r="13956" spans="57:59" x14ac:dyDescent="0.25">
      <c r="BE13956"/>
      <c r="BF13956"/>
      <c r="BG13956"/>
    </row>
    <row r="13957" spans="57:59" x14ac:dyDescent="0.25">
      <c r="BE13957"/>
      <c r="BF13957"/>
      <c r="BG13957"/>
    </row>
    <row r="13958" spans="57:59" x14ac:dyDescent="0.25">
      <c r="BE13958"/>
      <c r="BF13958"/>
      <c r="BG13958"/>
    </row>
    <row r="13959" spans="57:59" x14ac:dyDescent="0.25">
      <c r="BE13959"/>
      <c r="BF13959"/>
      <c r="BG13959"/>
    </row>
    <row r="13960" spans="57:59" x14ac:dyDescent="0.25">
      <c r="BE13960"/>
      <c r="BF13960"/>
      <c r="BG13960"/>
    </row>
    <row r="13961" spans="57:59" x14ac:dyDescent="0.25">
      <c r="BE13961"/>
      <c r="BF13961"/>
      <c r="BG13961"/>
    </row>
    <row r="13962" spans="57:59" x14ac:dyDescent="0.25">
      <c r="BE13962"/>
      <c r="BF13962"/>
      <c r="BG13962"/>
    </row>
    <row r="13963" spans="57:59" x14ac:dyDescent="0.25">
      <c r="BE13963"/>
      <c r="BF13963"/>
      <c r="BG13963"/>
    </row>
    <row r="13964" spans="57:59" x14ac:dyDescent="0.25">
      <c r="BE13964"/>
      <c r="BF13964"/>
      <c r="BG13964"/>
    </row>
    <row r="13965" spans="57:59" x14ac:dyDescent="0.25">
      <c r="BE13965"/>
      <c r="BF13965"/>
      <c r="BG13965"/>
    </row>
    <row r="13966" spans="57:59" x14ac:dyDescent="0.25">
      <c r="BE13966"/>
      <c r="BF13966"/>
      <c r="BG13966"/>
    </row>
    <row r="13967" spans="57:59" x14ac:dyDescent="0.25">
      <c r="BE13967"/>
      <c r="BF13967"/>
      <c r="BG13967"/>
    </row>
    <row r="13968" spans="57:59" x14ac:dyDescent="0.25">
      <c r="BE13968"/>
      <c r="BF13968"/>
      <c r="BG13968"/>
    </row>
    <row r="13969" spans="57:59" x14ac:dyDescent="0.25">
      <c r="BE13969"/>
      <c r="BF13969"/>
      <c r="BG13969"/>
    </row>
    <row r="13970" spans="57:59" x14ac:dyDescent="0.25">
      <c r="BE13970"/>
      <c r="BF13970"/>
      <c r="BG13970"/>
    </row>
    <row r="13971" spans="57:59" x14ac:dyDescent="0.25">
      <c r="BE13971"/>
      <c r="BF13971"/>
      <c r="BG13971"/>
    </row>
    <row r="13972" spans="57:59" x14ac:dyDescent="0.25">
      <c r="BE13972"/>
      <c r="BF13972"/>
      <c r="BG13972"/>
    </row>
    <row r="13973" spans="57:59" x14ac:dyDescent="0.25">
      <c r="BE13973"/>
      <c r="BF13973"/>
      <c r="BG13973"/>
    </row>
    <row r="13974" spans="57:59" x14ac:dyDescent="0.25">
      <c r="BE13974"/>
      <c r="BF13974"/>
      <c r="BG13974"/>
    </row>
    <row r="13975" spans="57:59" x14ac:dyDescent="0.25">
      <c r="BE13975"/>
      <c r="BF13975"/>
      <c r="BG13975"/>
    </row>
    <row r="13976" spans="57:59" x14ac:dyDescent="0.25">
      <c r="BE13976"/>
      <c r="BF13976"/>
      <c r="BG13976"/>
    </row>
    <row r="13977" spans="57:59" x14ac:dyDescent="0.25">
      <c r="BE13977"/>
      <c r="BF13977"/>
      <c r="BG13977"/>
    </row>
    <row r="13978" spans="57:59" x14ac:dyDescent="0.25">
      <c r="BE13978"/>
      <c r="BF13978"/>
      <c r="BG13978"/>
    </row>
    <row r="13979" spans="57:59" x14ac:dyDescent="0.25">
      <c r="BE13979"/>
      <c r="BF13979"/>
      <c r="BG13979"/>
    </row>
    <row r="13980" spans="57:59" x14ac:dyDescent="0.25">
      <c r="BE13980"/>
      <c r="BF13980"/>
      <c r="BG13980"/>
    </row>
    <row r="13981" spans="57:59" x14ac:dyDescent="0.25">
      <c r="BE13981"/>
      <c r="BF13981"/>
      <c r="BG13981"/>
    </row>
    <row r="13982" spans="57:59" x14ac:dyDescent="0.25">
      <c r="BE13982"/>
      <c r="BF13982"/>
      <c r="BG13982"/>
    </row>
    <row r="13983" spans="57:59" x14ac:dyDescent="0.25">
      <c r="BE13983"/>
      <c r="BF13983"/>
      <c r="BG13983"/>
    </row>
    <row r="13984" spans="57:59" x14ac:dyDescent="0.25">
      <c r="BE13984"/>
      <c r="BF13984"/>
      <c r="BG13984"/>
    </row>
    <row r="13985" spans="57:59" x14ac:dyDescent="0.25">
      <c r="BE13985"/>
      <c r="BF13985"/>
      <c r="BG13985"/>
    </row>
    <row r="13986" spans="57:59" x14ac:dyDescent="0.25">
      <c r="BE13986"/>
      <c r="BF13986"/>
      <c r="BG13986"/>
    </row>
    <row r="13987" spans="57:59" x14ac:dyDescent="0.25">
      <c r="BE13987"/>
      <c r="BF13987"/>
      <c r="BG13987"/>
    </row>
    <row r="13988" spans="57:59" x14ac:dyDescent="0.25">
      <c r="BE13988"/>
      <c r="BF13988"/>
      <c r="BG13988"/>
    </row>
    <row r="13989" spans="57:59" x14ac:dyDescent="0.25">
      <c r="BE13989"/>
      <c r="BF13989"/>
      <c r="BG13989"/>
    </row>
    <row r="13990" spans="57:59" x14ac:dyDescent="0.25">
      <c r="BE13990"/>
      <c r="BF13990"/>
      <c r="BG13990"/>
    </row>
    <row r="13991" spans="57:59" x14ac:dyDescent="0.25">
      <c r="BE13991"/>
      <c r="BF13991"/>
      <c r="BG13991"/>
    </row>
    <row r="13992" spans="57:59" x14ac:dyDescent="0.25">
      <c r="BE13992"/>
      <c r="BF13992"/>
      <c r="BG13992"/>
    </row>
    <row r="13993" spans="57:59" x14ac:dyDescent="0.25">
      <c r="BE13993"/>
      <c r="BF13993"/>
      <c r="BG13993"/>
    </row>
    <row r="13994" spans="57:59" x14ac:dyDescent="0.25">
      <c r="BE13994"/>
      <c r="BF13994"/>
      <c r="BG13994"/>
    </row>
    <row r="13995" spans="57:59" x14ac:dyDescent="0.25">
      <c r="BE13995"/>
      <c r="BF13995"/>
      <c r="BG13995"/>
    </row>
    <row r="13996" spans="57:59" x14ac:dyDescent="0.25">
      <c r="BE13996"/>
      <c r="BF13996"/>
      <c r="BG13996"/>
    </row>
    <row r="13997" spans="57:59" x14ac:dyDescent="0.25">
      <c r="BE13997"/>
      <c r="BF13997"/>
      <c r="BG13997"/>
    </row>
    <row r="13998" spans="57:59" x14ac:dyDescent="0.25">
      <c r="BE13998"/>
      <c r="BF13998"/>
      <c r="BG13998"/>
    </row>
    <row r="13999" spans="57:59" x14ac:dyDescent="0.25">
      <c r="BE13999"/>
      <c r="BF13999"/>
      <c r="BG13999"/>
    </row>
    <row r="14000" spans="57:59" x14ac:dyDescent="0.25">
      <c r="BE14000"/>
      <c r="BF14000"/>
      <c r="BG14000"/>
    </row>
    <row r="14001" spans="57:59" x14ac:dyDescent="0.25">
      <c r="BE14001"/>
      <c r="BF14001"/>
      <c r="BG14001"/>
    </row>
    <row r="14002" spans="57:59" x14ac:dyDescent="0.25">
      <c r="BE14002"/>
      <c r="BF14002"/>
      <c r="BG14002"/>
    </row>
    <row r="14003" spans="57:59" x14ac:dyDescent="0.25">
      <c r="BE14003"/>
      <c r="BF14003"/>
      <c r="BG14003"/>
    </row>
    <row r="14004" spans="57:59" x14ac:dyDescent="0.25">
      <c r="BE14004"/>
      <c r="BF14004"/>
      <c r="BG14004"/>
    </row>
    <row r="14005" spans="57:59" x14ac:dyDescent="0.25">
      <c r="BE14005"/>
      <c r="BF14005"/>
      <c r="BG14005"/>
    </row>
    <row r="14006" spans="57:59" x14ac:dyDescent="0.25">
      <c r="BE14006"/>
      <c r="BF14006"/>
      <c r="BG14006"/>
    </row>
    <row r="14007" spans="57:59" x14ac:dyDescent="0.25">
      <c r="BE14007"/>
      <c r="BF14007"/>
      <c r="BG14007"/>
    </row>
    <row r="14008" spans="57:59" x14ac:dyDescent="0.25">
      <c r="BE14008"/>
      <c r="BF14008"/>
      <c r="BG14008"/>
    </row>
    <row r="14009" spans="57:59" x14ac:dyDescent="0.25">
      <c r="BE14009"/>
      <c r="BF14009"/>
      <c r="BG14009"/>
    </row>
    <row r="14010" spans="57:59" x14ac:dyDescent="0.25">
      <c r="BE14010"/>
      <c r="BF14010"/>
      <c r="BG14010"/>
    </row>
    <row r="14011" spans="57:59" x14ac:dyDescent="0.25">
      <c r="BE14011"/>
      <c r="BF14011"/>
      <c r="BG14011"/>
    </row>
    <row r="14012" spans="57:59" x14ac:dyDescent="0.25">
      <c r="BE14012"/>
      <c r="BF14012"/>
      <c r="BG14012"/>
    </row>
    <row r="14013" spans="57:59" x14ac:dyDescent="0.25">
      <c r="BE14013"/>
      <c r="BF14013"/>
      <c r="BG14013"/>
    </row>
    <row r="14014" spans="57:59" x14ac:dyDescent="0.25">
      <c r="BE14014"/>
      <c r="BF14014"/>
      <c r="BG14014"/>
    </row>
    <row r="14015" spans="57:59" x14ac:dyDescent="0.25">
      <c r="BE14015"/>
      <c r="BF14015"/>
      <c r="BG14015"/>
    </row>
    <row r="14016" spans="57:59" x14ac:dyDescent="0.25">
      <c r="BE14016"/>
      <c r="BF14016"/>
      <c r="BG14016"/>
    </row>
    <row r="14017" spans="57:59" x14ac:dyDescent="0.25">
      <c r="BE14017"/>
      <c r="BF14017"/>
      <c r="BG14017"/>
    </row>
    <row r="14018" spans="57:59" x14ac:dyDescent="0.25">
      <c r="BE14018"/>
      <c r="BF14018"/>
      <c r="BG14018"/>
    </row>
    <row r="14019" spans="57:59" x14ac:dyDescent="0.25">
      <c r="BE14019"/>
      <c r="BF14019"/>
      <c r="BG14019"/>
    </row>
    <row r="14020" spans="57:59" x14ac:dyDescent="0.25">
      <c r="BE14020"/>
      <c r="BF14020"/>
      <c r="BG14020"/>
    </row>
    <row r="14021" spans="57:59" x14ac:dyDescent="0.25">
      <c r="BE14021"/>
      <c r="BF14021"/>
      <c r="BG14021"/>
    </row>
    <row r="14022" spans="57:59" x14ac:dyDescent="0.25">
      <c r="BE14022"/>
      <c r="BF14022"/>
      <c r="BG14022"/>
    </row>
    <row r="14023" spans="57:59" x14ac:dyDescent="0.25">
      <c r="BE14023"/>
      <c r="BF14023"/>
      <c r="BG14023"/>
    </row>
    <row r="14024" spans="57:59" x14ac:dyDescent="0.25">
      <c r="BE14024"/>
      <c r="BF14024"/>
      <c r="BG14024"/>
    </row>
    <row r="14025" spans="57:59" x14ac:dyDescent="0.25">
      <c r="BE14025"/>
      <c r="BF14025"/>
      <c r="BG14025"/>
    </row>
    <row r="14026" spans="57:59" x14ac:dyDescent="0.25">
      <c r="BE14026"/>
      <c r="BF14026"/>
      <c r="BG14026"/>
    </row>
    <row r="14027" spans="57:59" x14ac:dyDescent="0.25">
      <c r="BE14027"/>
      <c r="BF14027"/>
      <c r="BG14027"/>
    </row>
    <row r="14028" spans="57:59" x14ac:dyDescent="0.25">
      <c r="BE14028"/>
      <c r="BF14028"/>
      <c r="BG14028"/>
    </row>
    <row r="14029" spans="57:59" x14ac:dyDescent="0.25">
      <c r="BE14029"/>
      <c r="BF14029"/>
      <c r="BG14029"/>
    </row>
    <row r="14030" spans="57:59" x14ac:dyDescent="0.25">
      <c r="BE14030"/>
      <c r="BF14030"/>
      <c r="BG14030"/>
    </row>
    <row r="14031" spans="57:59" x14ac:dyDescent="0.25">
      <c r="BE14031"/>
      <c r="BF14031"/>
      <c r="BG14031"/>
    </row>
    <row r="14032" spans="57:59" x14ac:dyDescent="0.25">
      <c r="BE14032"/>
      <c r="BF14032"/>
      <c r="BG14032"/>
    </row>
    <row r="14033" spans="57:59" x14ac:dyDescent="0.25">
      <c r="BE14033"/>
      <c r="BF14033"/>
      <c r="BG14033"/>
    </row>
    <row r="14034" spans="57:59" x14ac:dyDescent="0.25">
      <c r="BE14034"/>
      <c r="BF14034"/>
      <c r="BG14034"/>
    </row>
    <row r="14035" spans="57:59" x14ac:dyDescent="0.25">
      <c r="BE14035"/>
      <c r="BF14035"/>
      <c r="BG14035"/>
    </row>
    <row r="14036" spans="57:59" x14ac:dyDescent="0.25">
      <c r="BE14036"/>
      <c r="BF14036"/>
      <c r="BG14036"/>
    </row>
    <row r="14037" spans="57:59" x14ac:dyDescent="0.25">
      <c r="BE14037"/>
      <c r="BF14037"/>
      <c r="BG14037"/>
    </row>
    <row r="14038" spans="57:59" x14ac:dyDescent="0.25">
      <c r="BE14038"/>
      <c r="BF14038"/>
      <c r="BG14038"/>
    </row>
    <row r="14039" spans="57:59" x14ac:dyDescent="0.25">
      <c r="BE14039"/>
      <c r="BF14039"/>
      <c r="BG14039"/>
    </row>
    <row r="14040" spans="57:59" x14ac:dyDescent="0.25">
      <c r="BE14040"/>
      <c r="BF14040"/>
      <c r="BG14040"/>
    </row>
    <row r="14041" spans="57:59" x14ac:dyDescent="0.25">
      <c r="BE14041"/>
      <c r="BF14041"/>
      <c r="BG14041"/>
    </row>
    <row r="14042" spans="57:59" x14ac:dyDescent="0.25">
      <c r="BE14042"/>
      <c r="BF14042"/>
      <c r="BG14042"/>
    </row>
    <row r="14043" spans="57:59" x14ac:dyDescent="0.25">
      <c r="BE14043"/>
      <c r="BF14043"/>
      <c r="BG14043"/>
    </row>
    <row r="14044" spans="57:59" x14ac:dyDescent="0.25">
      <c r="BE14044"/>
      <c r="BF14044"/>
      <c r="BG14044"/>
    </row>
    <row r="14045" spans="57:59" x14ac:dyDescent="0.25">
      <c r="BE14045"/>
      <c r="BF14045"/>
      <c r="BG14045"/>
    </row>
    <row r="14046" spans="57:59" x14ac:dyDescent="0.25">
      <c r="BE14046"/>
      <c r="BF14046"/>
      <c r="BG14046"/>
    </row>
    <row r="14047" spans="57:59" x14ac:dyDescent="0.25">
      <c r="BE14047"/>
      <c r="BF14047"/>
      <c r="BG14047"/>
    </row>
    <row r="14048" spans="57:59" x14ac:dyDescent="0.25">
      <c r="BE14048"/>
      <c r="BF14048"/>
      <c r="BG14048"/>
    </row>
    <row r="14049" spans="57:59" x14ac:dyDescent="0.25">
      <c r="BE14049"/>
      <c r="BF14049"/>
      <c r="BG14049"/>
    </row>
    <row r="14050" spans="57:59" x14ac:dyDescent="0.25">
      <c r="BE14050"/>
      <c r="BF14050"/>
      <c r="BG14050"/>
    </row>
    <row r="14051" spans="57:59" x14ac:dyDescent="0.25">
      <c r="BE14051"/>
      <c r="BF14051"/>
      <c r="BG14051"/>
    </row>
    <row r="14052" spans="57:59" x14ac:dyDescent="0.25">
      <c r="BE14052"/>
      <c r="BF14052"/>
      <c r="BG14052"/>
    </row>
    <row r="14053" spans="57:59" x14ac:dyDescent="0.25">
      <c r="BE14053"/>
      <c r="BF14053"/>
      <c r="BG14053"/>
    </row>
    <row r="14054" spans="57:59" x14ac:dyDescent="0.25">
      <c r="BE14054"/>
      <c r="BF14054"/>
      <c r="BG14054"/>
    </row>
    <row r="14055" spans="57:59" x14ac:dyDescent="0.25">
      <c r="BE14055"/>
      <c r="BF14055"/>
      <c r="BG14055"/>
    </row>
    <row r="14056" spans="57:59" x14ac:dyDescent="0.25">
      <c r="BE14056"/>
      <c r="BF14056"/>
      <c r="BG14056"/>
    </row>
    <row r="14057" spans="57:59" x14ac:dyDescent="0.25">
      <c r="BE14057"/>
      <c r="BF14057"/>
      <c r="BG14057"/>
    </row>
    <row r="14058" spans="57:59" x14ac:dyDescent="0.25">
      <c r="BE14058"/>
      <c r="BF14058"/>
      <c r="BG14058"/>
    </row>
    <row r="14059" spans="57:59" x14ac:dyDescent="0.25">
      <c r="BE14059"/>
      <c r="BF14059"/>
      <c r="BG14059"/>
    </row>
    <row r="14060" spans="57:59" x14ac:dyDescent="0.25">
      <c r="BE14060"/>
      <c r="BF14060"/>
      <c r="BG14060"/>
    </row>
    <row r="14061" spans="57:59" x14ac:dyDescent="0.25">
      <c r="BE14061"/>
      <c r="BF14061"/>
      <c r="BG14061"/>
    </row>
    <row r="14062" spans="57:59" x14ac:dyDescent="0.25">
      <c r="BE14062"/>
      <c r="BF14062"/>
      <c r="BG14062"/>
    </row>
    <row r="14063" spans="57:59" x14ac:dyDescent="0.25">
      <c r="BE14063"/>
      <c r="BF14063"/>
      <c r="BG14063"/>
    </row>
    <row r="14064" spans="57:59" x14ac:dyDescent="0.25">
      <c r="BE14064"/>
      <c r="BF14064"/>
      <c r="BG14064"/>
    </row>
    <row r="14065" spans="57:59" x14ac:dyDescent="0.25">
      <c r="BE14065"/>
      <c r="BF14065"/>
      <c r="BG14065"/>
    </row>
    <row r="14066" spans="57:59" x14ac:dyDescent="0.25">
      <c r="BE14066"/>
      <c r="BF14066"/>
      <c r="BG14066"/>
    </row>
    <row r="14067" spans="57:59" x14ac:dyDescent="0.25">
      <c r="BE14067"/>
      <c r="BF14067"/>
      <c r="BG14067"/>
    </row>
    <row r="14068" spans="57:59" x14ac:dyDescent="0.25">
      <c r="BE14068"/>
      <c r="BF14068"/>
      <c r="BG14068"/>
    </row>
    <row r="14069" spans="57:59" x14ac:dyDescent="0.25">
      <c r="BE14069"/>
      <c r="BF14069"/>
      <c r="BG14069"/>
    </row>
    <row r="14070" spans="57:59" x14ac:dyDescent="0.25">
      <c r="BE14070"/>
      <c r="BF14070"/>
      <c r="BG14070"/>
    </row>
    <row r="14071" spans="57:59" x14ac:dyDescent="0.25">
      <c r="BE14071"/>
      <c r="BF14071"/>
      <c r="BG14071"/>
    </row>
    <row r="14072" spans="57:59" x14ac:dyDescent="0.25">
      <c r="BE14072"/>
      <c r="BF14072"/>
      <c r="BG14072"/>
    </row>
    <row r="14073" spans="57:59" x14ac:dyDescent="0.25">
      <c r="BE14073"/>
      <c r="BF14073"/>
      <c r="BG14073"/>
    </row>
    <row r="14074" spans="57:59" x14ac:dyDescent="0.25">
      <c r="BE14074"/>
      <c r="BF14074"/>
      <c r="BG14074"/>
    </row>
    <row r="14075" spans="57:59" x14ac:dyDescent="0.25">
      <c r="BE14075"/>
      <c r="BF14075"/>
      <c r="BG14075"/>
    </row>
    <row r="14076" spans="57:59" x14ac:dyDescent="0.25">
      <c r="BE14076"/>
      <c r="BF14076"/>
      <c r="BG14076"/>
    </row>
    <row r="14077" spans="57:59" x14ac:dyDescent="0.25">
      <c r="BE14077"/>
      <c r="BF14077"/>
      <c r="BG14077"/>
    </row>
    <row r="14078" spans="57:59" x14ac:dyDescent="0.25">
      <c r="BE14078"/>
      <c r="BF14078"/>
      <c r="BG14078"/>
    </row>
    <row r="14079" spans="57:59" x14ac:dyDescent="0.25">
      <c r="BE14079"/>
      <c r="BF14079"/>
      <c r="BG14079"/>
    </row>
    <row r="14080" spans="57:59" x14ac:dyDescent="0.25">
      <c r="BE14080"/>
      <c r="BF14080"/>
      <c r="BG14080"/>
    </row>
    <row r="14081" spans="57:59" x14ac:dyDescent="0.25">
      <c r="BE14081"/>
      <c r="BF14081"/>
      <c r="BG14081"/>
    </row>
    <row r="14082" spans="57:59" x14ac:dyDescent="0.25">
      <c r="BE14082"/>
      <c r="BF14082"/>
      <c r="BG14082"/>
    </row>
    <row r="14083" spans="57:59" x14ac:dyDescent="0.25">
      <c r="BE14083"/>
      <c r="BF14083"/>
      <c r="BG14083"/>
    </row>
    <row r="14084" spans="57:59" x14ac:dyDescent="0.25">
      <c r="BE14084"/>
      <c r="BF14084"/>
      <c r="BG14084"/>
    </row>
    <row r="14085" spans="57:59" x14ac:dyDescent="0.25">
      <c r="BE14085"/>
      <c r="BF14085"/>
      <c r="BG14085"/>
    </row>
    <row r="14086" spans="57:59" x14ac:dyDescent="0.25">
      <c r="BE14086"/>
      <c r="BF14086"/>
      <c r="BG14086"/>
    </row>
    <row r="14087" spans="57:59" x14ac:dyDescent="0.25">
      <c r="BE14087"/>
      <c r="BF14087"/>
      <c r="BG14087"/>
    </row>
    <row r="14088" spans="57:59" x14ac:dyDescent="0.25">
      <c r="BE14088"/>
      <c r="BF14088"/>
      <c r="BG14088"/>
    </row>
    <row r="14089" spans="57:59" x14ac:dyDescent="0.25">
      <c r="BE14089"/>
      <c r="BF14089"/>
      <c r="BG14089"/>
    </row>
    <row r="14090" spans="57:59" x14ac:dyDescent="0.25">
      <c r="BE14090"/>
      <c r="BF14090"/>
      <c r="BG14090"/>
    </row>
    <row r="14091" spans="57:59" x14ac:dyDescent="0.25">
      <c r="BE14091"/>
      <c r="BF14091"/>
      <c r="BG14091"/>
    </row>
    <row r="14092" spans="57:59" x14ac:dyDescent="0.25">
      <c r="BE14092"/>
      <c r="BF14092"/>
      <c r="BG14092"/>
    </row>
    <row r="14093" spans="57:59" x14ac:dyDescent="0.25">
      <c r="BE14093"/>
      <c r="BF14093"/>
      <c r="BG14093"/>
    </row>
    <row r="14094" spans="57:59" x14ac:dyDescent="0.25">
      <c r="BE14094"/>
      <c r="BF14094"/>
      <c r="BG14094"/>
    </row>
    <row r="14095" spans="57:59" x14ac:dyDescent="0.25">
      <c r="BE14095"/>
      <c r="BF14095"/>
      <c r="BG14095"/>
    </row>
    <row r="14096" spans="57:59" x14ac:dyDescent="0.25">
      <c r="BE14096"/>
      <c r="BF14096"/>
      <c r="BG14096"/>
    </row>
    <row r="14097" spans="57:59" x14ac:dyDescent="0.25">
      <c r="BE14097"/>
      <c r="BF14097"/>
      <c r="BG14097"/>
    </row>
    <row r="14098" spans="57:59" x14ac:dyDescent="0.25">
      <c r="BE14098"/>
      <c r="BF14098"/>
      <c r="BG14098"/>
    </row>
    <row r="14099" spans="57:59" x14ac:dyDescent="0.25">
      <c r="BE14099"/>
      <c r="BF14099"/>
      <c r="BG14099"/>
    </row>
    <row r="14100" spans="57:59" x14ac:dyDescent="0.25">
      <c r="BE14100"/>
      <c r="BF14100"/>
      <c r="BG14100"/>
    </row>
    <row r="14101" spans="57:59" x14ac:dyDescent="0.25">
      <c r="BE14101"/>
      <c r="BF14101"/>
      <c r="BG14101"/>
    </row>
    <row r="14102" spans="57:59" x14ac:dyDescent="0.25">
      <c r="BE14102"/>
      <c r="BF14102"/>
      <c r="BG14102"/>
    </row>
    <row r="14103" spans="57:59" x14ac:dyDescent="0.25">
      <c r="BE14103"/>
      <c r="BF14103"/>
      <c r="BG14103"/>
    </row>
    <row r="14104" spans="57:59" x14ac:dyDescent="0.25">
      <c r="BE14104"/>
      <c r="BF14104"/>
      <c r="BG14104"/>
    </row>
    <row r="14105" spans="57:59" x14ac:dyDescent="0.25">
      <c r="BE14105"/>
      <c r="BF14105"/>
      <c r="BG14105"/>
    </row>
    <row r="14106" spans="57:59" x14ac:dyDescent="0.25">
      <c r="BE14106"/>
      <c r="BF14106"/>
      <c r="BG14106"/>
    </row>
    <row r="14107" spans="57:59" x14ac:dyDescent="0.25">
      <c r="BE14107"/>
      <c r="BF14107"/>
      <c r="BG14107"/>
    </row>
    <row r="14108" spans="57:59" x14ac:dyDescent="0.25">
      <c r="BE14108"/>
      <c r="BF14108"/>
      <c r="BG14108"/>
    </row>
    <row r="14109" spans="57:59" x14ac:dyDescent="0.25">
      <c r="BE14109"/>
      <c r="BF14109"/>
      <c r="BG14109"/>
    </row>
    <row r="14110" spans="57:59" x14ac:dyDescent="0.25">
      <c r="BE14110"/>
      <c r="BF14110"/>
      <c r="BG14110"/>
    </row>
    <row r="14111" spans="57:59" x14ac:dyDescent="0.25">
      <c r="BE14111"/>
      <c r="BF14111"/>
      <c r="BG14111"/>
    </row>
    <row r="14112" spans="57:59" x14ac:dyDescent="0.25">
      <c r="BE14112"/>
      <c r="BF14112"/>
      <c r="BG14112"/>
    </row>
    <row r="14113" spans="57:59" x14ac:dyDescent="0.25">
      <c r="BE14113"/>
      <c r="BF14113"/>
      <c r="BG14113"/>
    </row>
    <row r="14114" spans="57:59" x14ac:dyDescent="0.25">
      <c r="BE14114"/>
      <c r="BF14114"/>
      <c r="BG14114"/>
    </row>
    <row r="14115" spans="57:59" x14ac:dyDescent="0.25">
      <c r="BE14115"/>
      <c r="BF14115"/>
      <c r="BG14115"/>
    </row>
    <row r="14116" spans="57:59" x14ac:dyDescent="0.25">
      <c r="BE14116"/>
      <c r="BF14116"/>
      <c r="BG14116"/>
    </row>
    <row r="14117" spans="57:59" x14ac:dyDescent="0.25">
      <c r="BE14117"/>
      <c r="BF14117"/>
      <c r="BG14117"/>
    </row>
    <row r="14118" spans="57:59" x14ac:dyDescent="0.25">
      <c r="BE14118"/>
      <c r="BF14118"/>
      <c r="BG14118"/>
    </row>
    <row r="14119" spans="57:59" x14ac:dyDescent="0.25">
      <c r="BE14119"/>
      <c r="BF14119"/>
      <c r="BG14119"/>
    </row>
    <row r="14120" spans="57:59" x14ac:dyDescent="0.25">
      <c r="BE14120"/>
      <c r="BF14120"/>
      <c r="BG14120"/>
    </row>
    <row r="14121" spans="57:59" x14ac:dyDescent="0.25">
      <c r="BE14121"/>
      <c r="BF14121"/>
      <c r="BG14121"/>
    </row>
    <row r="14122" spans="57:59" x14ac:dyDescent="0.25">
      <c r="BE14122"/>
      <c r="BF14122"/>
      <c r="BG14122"/>
    </row>
    <row r="14123" spans="57:59" x14ac:dyDescent="0.25">
      <c r="BE14123"/>
      <c r="BF14123"/>
      <c r="BG14123"/>
    </row>
    <row r="14124" spans="57:59" x14ac:dyDescent="0.25">
      <c r="BE14124"/>
      <c r="BF14124"/>
      <c r="BG14124"/>
    </row>
    <row r="14125" spans="57:59" x14ac:dyDescent="0.25">
      <c r="BE14125"/>
      <c r="BF14125"/>
      <c r="BG14125"/>
    </row>
    <row r="14126" spans="57:59" x14ac:dyDescent="0.25">
      <c r="BE14126"/>
      <c r="BF14126"/>
      <c r="BG14126"/>
    </row>
    <row r="14127" spans="57:59" x14ac:dyDescent="0.25">
      <c r="BE14127"/>
      <c r="BF14127"/>
      <c r="BG14127"/>
    </row>
    <row r="14128" spans="57:59" x14ac:dyDescent="0.25">
      <c r="BE14128"/>
      <c r="BF14128"/>
      <c r="BG14128"/>
    </row>
    <row r="14129" spans="57:59" x14ac:dyDescent="0.25">
      <c r="BE14129"/>
      <c r="BF14129"/>
      <c r="BG14129"/>
    </row>
    <row r="14130" spans="57:59" x14ac:dyDescent="0.25">
      <c r="BE14130"/>
      <c r="BF14130"/>
      <c r="BG14130"/>
    </row>
    <row r="14131" spans="57:59" x14ac:dyDescent="0.25">
      <c r="BE14131"/>
      <c r="BF14131"/>
      <c r="BG14131"/>
    </row>
    <row r="14132" spans="57:59" x14ac:dyDescent="0.25">
      <c r="BE14132"/>
      <c r="BF14132"/>
      <c r="BG14132"/>
    </row>
    <row r="14133" spans="57:59" x14ac:dyDescent="0.25">
      <c r="BE14133"/>
      <c r="BF14133"/>
      <c r="BG14133"/>
    </row>
    <row r="14134" spans="57:59" x14ac:dyDescent="0.25">
      <c r="BE14134"/>
      <c r="BF14134"/>
      <c r="BG14134"/>
    </row>
    <row r="14135" spans="57:59" x14ac:dyDescent="0.25">
      <c r="BE14135"/>
      <c r="BF14135"/>
      <c r="BG14135"/>
    </row>
    <row r="14136" spans="57:59" x14ac:dyDescent="0.25">
      <c r="BE14136"/>
      <c r="BF14136"/>
      <c r="BG14136"/>
    </row>
    <row r="14137" spans="57:59" x14ac:dyDescent="0.25">
      <c r="BE14137"/>
      <c r="BF14137"/>
      <c r="BG14137"/>
    </row>
    <row r="14138" spans="57:59" x14ac:dyDescent="0.25">
      <c r="BE14138"/>
      <c r="BF14138"/>
      <c r="BG14138"/>
    </row>
    <row r="14139" spans="57:59" x14ac:dyDescent="0.25">
      <c r="BE14139"/>
      <c r="BF14139"/>
      <c r="BG14139"/>
    </row>
    <row r="14140" spans="57:59" x14ac:dyDescent="0.25">
      <c r="BE14140"/>
      <c r="BF14140"/>
      <c r="BG14140"/>
    </row>
    <row r="14141" spans="57:59" x14ac:dyDescent="0.25">
      <c r="BE14141"/>
      <c r="BF14141"/>
      <c r="BG14141"/>
    </row>
    <row r="14142" spans="57:59" x14ac:dyDescent="0.25">
      <c r="BE14142"/>
      <c r="BF14142"/>
      <c r="BG14142"/>
    </row>
    <row r="14143" spans="57:59" x14ac:dyDescent="0.25">
      <c r="BE14143"/>
      <c r="BF14143"/>
      <c r="BG14143"/>
    </row>
    <row r="14144" spans="57:59" x14ac:dyDescent="0.25">
      <c r="BE14144"/>
      <c r="BF14144"/>
      <c r="BG14144"/>
    </row>
    <row r="14145" spans="57:59" x14ac:dyDescent="0.25">
      <c r="BE14145"/>
      <c r="BF14145"/>
      <c r="BG14145"/>
    </row>
    <row r="14146" spans="57:59" x14ac:dyDescent="0.25">
      <c r="BE14146"/>
      <c r="BF14146"/>
      <c r="BG14146"/>
    </row>
    <row r="14147" spans="57:59" x14ac:dyDescent="0.25">
      <c r="BE14147"/>
      <c r="BF14147"/>
      <c r="BG14147"/>
    </row>
    <row r="14148" spans="57:59" x14ac:dyDescent="0.25">
      <c r="BE14148"/>
      <c r="BF14148"/>
      <c r="BG14148"/>
    </row>
    <row r="14149" spans="57:59" x14ac:dyDescent="0.25">
      <c r="BE14149"/>
      <c r="BF14149"/>
      <c r="BG14149"/>
    </row>
    <row r="14150" spans="57:59" x14ac:dyDescent="0.25">
      <c r="BE14150"/>
      <c r="BF14150"/>
      <c r="BG14150"/>
    </row>
    <row r="14151" spans="57:59" x14ac:dyDescent="0.25">
      <c r="BE14151"/>
      <c r="BF14151"/>
      <c r="BG14151"/>
    </row>
    <row r="14152" spans="57:59" x14ac:dyDescent="0.25">
      <c r="BE14152"/>
      <c r="BF14152"/>
      <c r="BG14152"/>
    </row>
    <row r="14153" spans="57:59" x14ac:dyDescent="0.25">
      <c r="BE14153"/>
      <c r="BF14153"/>
      <c r="BG14153"/>
    </row>
    <row r="14154" spans="57:59" x14ac:dyDescent="0.25">
      <c r="BE14154"/>
      <c r="BF14154"/>
      <c r="BG14154"/>
    </row>
    <row r="14155" spans="57:59" x14ac:dyDescent="0.25">
      <c r="BE14155"/>
      <c r="BF14155"/>
      <c r="BG14155"/>
    </row>
    <row r="14156" spans="57:59" x14ac:dyDescent="0.25">
      <c r="BE14156"/>
      <c r="BF14156"/>
      <c r="BG14156"/>
    </row>
    <row r="14157" spans="57:59" x14ac:dyDescent="0.25">
      <c r="BE14157"/>
      <c r="BF14157"/>
      <c r="BG14157"/>
    </row>
    <row r="14158" spans="57:59" x14ac:dyDescent="0.25">
      <c r="BE14158"/>
      <c r="BF14158"/>
      <c r="BG14158"/>
    </row>
    <row r="14159" spans="57:59" x14ac:dyDescent="0.25">
      <c r="BE14159"/>
      <c r="BF14159"/>
      <c r="BG14159"/>
    </row>
    <row r="14160" spans="57:59" x14ac:dyDescent="0.25">
      <c r="BE14160"/>
      <c r="BF14160"/>
      <c r="BG14160"/>
    </row>
    <row r="14161" spans="57:59" x14ac:dyDescent="0.25">
      <c r="BE14161"/>
      <c r="BF14161"/>
      <c r="BG14161"/>
    </row>
    <row r="14162" spans="57:59" x14ac:dyDescent="0.25">
      <c r="BE14162"/>
      <c r="BF14162"/>
      <c r="BG14162"/>
    </row>
    <row r="14163" spans="57:59" x14ac:dyDescent="0.25">
      <c r="BE14163"/>
      <c r="BF14163"/>
      <c r="BG14163"/>
    </row>
    <row r="14164" spans="57:59" x14ac:dyDescent="0.25">
      <c r="BE14164"/>
      <c r="BF14164"/>
      <c r="BG14164"/>
    </row>
    <row r="14165" spans="57:59" x14ac:dyDescent="0.25">
      <c r="BE14165"/>
      <c r="BF14165"/>
      <c r="BG14165"/>
    </row>
    <row r="14166" spans="57:59" x14ac:dyDescent="0.25">
      <c r="BE14166"/>
      <c r="BF14166"/>
      <c r="BG14166"/>
    </row>
    <row r="14167" spans="57:59" x14ac:dyDescent="0.25">
      <c r="BE14167"/>
      <c r="BF14167"/>
      <c r="BG14167"/>
    </row>
    <row r="14168" spans="57:59" x14ac:dyDescent="0.25">
      <c r="BE14168"/>
      <c r="BF14168"/>
      <c r="BG14168"/>
    </row>
    <row r="14169" spans="57:59" x14ac:dyDescent="0.25">
      <c r="BE14169"/>
      <c r="BF14169"/>
      <c r="BG14169"/>
    </row>
    <row r="14170" spans="57:59" x14ac:dyDescent="0.25">
      <c r="BE14170"/>
      <c r="BF14170"/>
      <c r="BG14170"/>
    </row>
    <row r="14171" spans="57:59" x14ac:dyDescent="0.25">
      <c r="BE14171"/>
      <c r="BF14171"/>
      <c r="BG14171"/>
    </row>
    <row r="14172" spans="57:59" x14ac:dyDescent="0.25">
      <c r="BE14172"/>
      <c r="BF14172"/>
      <c r="BG14172"/>
    </row>
    <row r="14173" spans="57:59" x14ac:dyDescent="0.25">
      <c r="BE14173"/>
      <c r="BF14173"/>
      <c r="BG14173"/>
    </row>
    <row r="14174" spans="57:59" x14ac:dyDescent="0.25">
      <c r="BE14174"/>
      <c r="BF14174"/>
      <c r="BG14174"/>
    </row>
    <row r="14175" spans="57:59" x14ac:dyDescent="0.25">
      <c r="BE14175"/>
      <c r="BF14175"/>
      <c r="BG14175"/>
    </row>
    <row r="14176" spans="57:59" x14ac:dyDescent="0.25">
      <c r="BE14176"/>
      <c r="BF14176"/>
      <c r="BG14176"/>
    </row>
    <row r="14177" spans="57:59" x14ac:dyDescent="0.25">
      <c r="BE14177"/>
      <c r="BF14177"/>
      <c r="BG14177"/>
    </row>
    <row r="14178" spans="57:59" x14ac:dyDescent="0.25">
      <c r="BE14178"/>
      <c r="BF14178"/>
      <c r="BG14178"/>
    </row>
    <row r="14179" spans="57:59" x14ac:dyDescent="0.25">
      <c r="BE14179"/>
      <c r="BF14179"/>
      <c r="BG14179"/>
    </row>
    <row r="14180" spans="57:59" x14ac:dyDescent="0.25">
      <c r="BE14180"/>
      <c r="BF14180"/>
      <c r="BG14180"/>
    </row>
    <row r="14181" spans="57:59" x14ac:dyDescent="0.25">
      <c r="BE14181"/>
      <c r="BF14181"/>
      <c r="BG14181"/>
    </row>
    <row r="14182" spans="57:59" x14ac:dyDescent="0.25">
      <c r="BE14182"/>
      <c r="BF14182"/>
      <c r="BG14182"/>
    </row>
    <row r="14183" spans="57:59" x14ac:dyDescent="0.25">
      <c r="BE14183"/>
      <c r="BF14183"/>
      <c r="BG14183"/>
    </row>
    <row r="14184" spans="57:59" x14ac:dyDescent="0.25">
      <c r="BE14184"/>
      <c r="BF14184"/>
      <c r="BG14184"/>
    </row>
    <row r="14185" spans="57:59" x14ac:dyDescent="0.25">
      <c r="BE14185"/>
      <c r="BF14185"/>
      <c r="BG14185"/>
    </row>
    <row r="14186" spans="57:59" x14ac:dyDescent="0.25">
      <c r="BE14186"/>
      <c r="BF14186"/>
      <c r="BG14186"/>
    </row>
    <row r="14187" spans="57:59" x14ac:dyDescent="0.25">
      <c r="BE14187"/>
      <c r="BF14187"/>
      <c r="BG14187"/>
    </row>
    <row r="14188" spans="57:59" x14ac:dyDescent="0.25">
      <c r="BE14188"/>
      <c r="BF14188"/>
      <c r="BG14188"/>
    </row>
    <row r="14189" spans="57:59" x14ac:dyDescent="0.25">
      <c r="BE14189"/>
      <c r="BF14189"/>
      <c r="BG14189"/>
    </row>
    <row r="14190" spans="57:59" x14ac:dyDescent="0.25">
      <c r="BE14190"/>
      <c r="BF14190"/>
      <c r="BG14190"/>
    </row>
    <row r="14191" spans="57:59" x14ac:dyDescent="0.25">
      <c r="BE14191"/>
      <c r="BF14191"/>
      <c r="BG14191"/>
    </row>
    <row r="14192" spans="57:59" x14ac:dyDescent="0.25">
      <c r="BE14192"/>
      <c r="BF14192"/>
      <c r="BG14192"/>
    </row>
    <row r="14193" spans="57:59" x14ac:dyDescent="0.25">
      <c r="BE14193"/>
      <c r="BF14193"/>
      <c r="BG14193"/>
    </row>
    <row r="14194" spans="57:59" x14ac:dyDescent="0.25">
      <c r="BE14194"/>
      <c r="BF14194"/>
      <c r="BG14194"/>
    </row>
    <row r="14195" spans="57:59" x14ac:dyDescent="0.25">
      <c r="BE14195"/>
      <c r="BF14195"/>
      <c r="BG14195"/>
    </row>
    <row r="14196" spans="57:59" x14ac:dyDescent="0.25">
      <c r="BE14196"/>
      <c r="BF14196"/>
      <c r="BG14196"/>
    </row>
    <row r="14197" spans="57:59" x14ac:dyDescent="0.25">
      <c r="BE14197"/>
      <c r="BF14197"/>
      <c r="BG14197"/>
    </row>
    <row r="14198" spans="57:59" x14ac:dyDescent="0.25">
      <c r="BE14198"/>
      <c r="BF14198"/>
      <c r="BG14198"/>
    </row>
    <row r="14199" spans="57:59" x14ac:dyDescent="0.25">
      <c r="BE14199"/>
      <c r="BF14199"/>
      <c r="BG14199"/>
    </row>
    <row r="14200" spans="57:59" x14ac:dyDescent="0.25">
      <c r="BE14200"/>
      <c r="BF14200"/>
      <c r="BG14200"/>
    </row>
    <row r="14201" spans="57:59" x14ac:dyDescent="0.25">
      <c r="BE14201"/>
      <c r="BF14201"/>
      <c r="BG14201"/>
    </row>
    <row r="14202" spans="57:59" x14ac:dyDescent="0.25">
      <c r="BE14202"/>
      <c r="BF14202"/>
      <c r="BG14202"/>
    </row>
    <row r="14203" spans="57:59" x14ac:dyDescent="0.25">
      <c r="BE14203"/>
      <c r="BF14203"/>
      <c r="BG14203"/>
    </row>
    <row r="14204" spans="57:59" x14ac:dyDescent="0.25">
      <c r="BE14204"/>
      <c r="BF14204"/>
      <c r="BG14204"/>
    </row>
    <row r="14205" spans="57:59" x14ac:dyDescent="0.25">
      <c r="BE14205"/>
      <c r="BF14205"/>
      <c r="BG14205"/>
    </row>
    <row r="14206" spans="57:59" x14ac:dyDescent="0.25">
      <c r="BE14206"/>
      <c r="BF14206"/>
      <c r="BG14206"/>
    </row>
    <row r="14207" spans="57:59" x14ac:dyDescent="0.25">
      <c r="BE14207"/>
      <c r="BF14207"/>
      <c r="BG14207"/>
    </row>
    <row r="14208" spans="57:59" x14ac:dyDescent="0.25">
      <c r="BE14208"/>
      <c r="BF14208"/>
      <c r="BG14208"/>
    </row>
    <row r="14209" spans="57:59" x14ac:dyDescent="0.25">
      <c r="BE14209"/>
      <c r="BF14209"/>
      <c r="BG14209"/>
    </row>
    <row r="14210" spans="57:59" x14ac:dyDescent="0.25">
      <c r="BE14210"/>
      <c r="BF14210"/>
      <c r="BG14210"/>
    </row>
    <row r="14211" spans="57:59" x14ac:dyDescent="0.25">
      <c r="BE14211"/>
      <c r="BF14211"/>
      <c r="BG14211"/>
    </row>
    <row r="14212" spans="57:59" x14ac:dyDescent="0.25">
      <c r="BE14212"/>
      <c r="BF14212"/>
      <c r="BG14212"/>
    </row>
    <row r="14213" spans="57:59" x14ac:dyDescent="0.25">
      <c r="BE14213"/>
      <c r="BF14213"/>
      <c r="BG14213"/>
    </row>
    <row r="14214" spans="57:59" x14ac:dyDescent="0.25">
      <c r="BE14214"/>
      <c r="BF14214"/>
      <c r="BG14214"/>
    </row>
    <row r="14215" spans="57:59" x14ac:dyDescent="0.25">
      <c r="BE14215"/>
      <c r="BF14215"/>
      <c r="BG14215"/>
    </row>
    <row r="14216" spans="57:59" x14ac:dyDescent="0.25">
      <c r="BE14216"/>
      <c r="BF14216"/>
      <c r="BG14216"/>
    </row>
    <row r="14217" spans="57:59" x14ac:dyDescent="0.25">
      <c r="BE14217"/>
      <c r="BF14217"/>
      <c r="BG14217"/>
    </row>
    <row r="14218" spans="57:59" x14ac:dyDescent="0.25">
      <c r="BE14218"/>
      <c r="BF14218"/>
      <c r="BG14218"/>
    </row>
    <row r="14219" spans="57:59" x14ac:dyDescent="0.25">
      <c r="BE14219"/>
      <c r="BF14219"/>
      <c r="BG14219"/>
    </row>
    <row r="14220" spans="57:59" x14ac:dyDescent="0.25">
      <c r="BE14220"/>
      <c r="BF14220"/>
      <c r="BG14220"/>
    </row>
    <row r="14221" spans="57:59" x14ac:dyDescent="0.25">
      <c r="BE14221"/>
      <c r="BF14221"/>
      <c r="BG14221"/>
    </row>
    <row r="14222" spans="57:59" x14ac:dyDescent="0.25">
      <c r="BE14222"/>
      <c r="BF14222"/>
      <c r="BG14222"/>
    </row>
    <row r="14223" spans="57:59" x14ac:dyDescent="0.25">
      <c r="BE14223"/>
      <c r="BF14223"/>
      <c r="BG14223"/>
    </row>
    <row r="14224" spans="57:59" x14ac:dyDescent="0.25">
      <c r="BE14224"/>
      <c r="BF14224"/>
      <c r="BG14224"/>
    </row>
    <row r="14225" spans="57:59" x14ac:dyDescent="0.25">
      <c r="BE14225"/>
      <c r="BF14225"/>
      <c r="BG14225"/>
    </row>
    <row r="14226" spans="57:59" x14ac:dyDescent="0.25">
      <c r="BE14226"/>
      <c r="BF14226"/>
      <c r="BG14226"/>
    </row>
    <row r="14227" spans="57:59" x14ac:dyDescent="0.25">
      <c r="BE14227"/>
      <c r="BF14227"/>
      <c r="BG14227"/>
    </row>
    <row r="14228" spans="57:59" x14ac:dyDescent="0.25">
      <c r="BE14228"/>
      <c r="BF14228"/>
      <c r="BG14228"/>
    </row>
    <row r="14229" spans="57:59" x14ac:dyDescent="0.25">
      <c r="BE14229"/>
      <c r="BF14229"/>
      <c r="BG14229"/>
    </row>
    <row r="14230" spans="57:59" x14ac:dyDescent="0.25">
      <c r="BE14230"/>
      <c r="BF14230"/>
      <c r="BG14230"/>
    </row>
    <row r="14231" spans="57:59" x14ac:dyDescent="0.25">
      <c r="BE14231"/>
      <c r="BF14231"/>
      <c r="BG14231"/>
    </row>
    <row r="14232" spans="57:59" x14ac:dyDescent="0.25">
      <c r="BE14232"/>
      <c r="BF14232"/>
      <c r="BG14232"/>
    </row>
    <row r="14233" spans="57:59" x14ac:dyDescent="0.25">
      <c r="BE14233"/>
      <c r="BF14233"/>
      <c r="BG14233"/>
    </row>
    <row r="14234" spans="57:59" x14ac:dyDescent="0.25">
      <c r="BE14234"/>
      <c r="BF14234"/>
      <c r="BG14234"/>
    </row>
    <row r="14235" spans="57:59" x14ac:dyDescent="0.25">
      <c r="BE14235"/>
      <c r="BF14235"/>
      <c r="BG14235"/>
    </row>
    <row r="14236" spans="57:59" x14ac:dyDescent="0.25">
      <c r="BE14236"/>
      <c r="BF14236"/>
      <c r="BG14236"/>
    </row>
    <row r="14237" spans="57:59" x14ac:dyDescent="0.25">
      <c r="BE14237"/>
      <c r="BF14237"/>
      <c r="BG14237"/>
    </row>
    <row r="14238" spans="57:59" x14ac:dyDescent="0.25">
      <c r="BE14238"/>
      <c r="BF14238"/>
      <c r="BG14238"/>
    </row>
    <row r="14239" spans="57:59" x14ac:dyDescent="0.25">
      <c r="BE14239"/>
      <c r="BF14239"/>
      <c r="BG14239"/>
    </row>
    <row r="14240" spans="57:59" x14ac:dyDescent="0.25">
      <c r="BE14240"/>
      <c r="BF14240"/>
      <c r="BG14240"/>
    </row>
    <row r="14241" spans="57:59" x14ac:dyDescent="0.25">
      <c r="BE14241"/>
      <c r="BF14241"/>
      <c r="BG14241"/>
    </row>
    <row r="14242" spans="57:59" x14ac:dyDescent="0.25">
      <c r="BE14242"/>
      <c r="BF14242"/>
      <c r="BG14242"/>
    </row>
    <row r="14243" spans="57:59" x14ac:dyDescent="0.25">
      <c r="BE14243"/>
      <c r="BF14243"/>
      <c r="BG14243"/>
    </row>
    <row r="14244" spans="57:59" x14ac:dyDescent="0.25">
      <c r="BE14244"/>
      <c r="BF14244"/>
      <c r="BG14244"/>
    </row>
    <row r="14245" spans="57:59" x14ac:dyDescent="0.25">
      <c r="BE14245"/>
      <c r="BF14245"/>
      <c r="BG14245"/>
    </row>
    <row r="14246" spans="57:59" x14ac:dyDescent="0.25">
      <c r="BE14246"/>
      <c r="BF14246"/>
      <c r="BG14246"/>
    </row>
    <row r="14247" spans="57:59" x14ac:dyDescent="0.25">
      <c r="BE14247"/>
      <c r="BF14247"/>
      <c r="BG14247"/>
    </row>
    <row r="14248" spans="57:59" x14ac:dyDescent="0.25">
      <c r="BE14248"/>
      <c r="BF14248"/>
      <c r="BG14248"/>
    </row>
    <row r="14249" spans="57:59" x14ac:dyDescent="0.25">
      <c r="BE14249"/>
      <c r="BF14249"/>
      <c r="BG14249"/>
    </row>
    <row r="14250" spans="57:59" x14ac:dyDescent="0.25">
      <c r="BE14250"/>
      <c r="BF14250"/>
      <c r="BG14250"/>
    </row>
    <row r="14251" spans="57:59" x14ac:dyDescent="0.25">
      <c r="BE14251"/>
      <c r="BF14251"/>
      <c r="BG14251"/>
    </row>
    <row r="14252" spans="57:59" x14ac:dyDescent="0.25">
      <c r="BE14252"/>
      <c r="BF14252"/>
      <c r="BG14252"/>
    </row>
    <row r="14253" spans="57:59" x14ac:dyDescent="0.25">
      <c r="BE14253"/>
      <c r="BF14253"/>
      <c r="BG14253"/>
    </row>
    <row r="14254" spans="57:59" x14ac:dyDescent="0.25">
      <c r="BE14254"/>
      <c r="BF14254"/>
      <c r="BG14254"/>
    </row>
    <row r="14255" spans="57:59" x14ac:dyDescent="0.25">
      <c r="BE14255"/>
      <c r="BF14255"/>
      <c r="BG14255"/>
    </row>
    <row r="14256" spans="57:59" x14ac:dyDescent="0.25">
      <c r="BE14256"/>
      <c r="BF14256"/>
      <c r="BG14256"/>
    </row>
    <row r="14257" spans="57:59" x14ac:dyDescent="0.25">
      <c r="BE14257"/>
      <c r="BF14257"/>
      <c r="BG14257"/>
    </row>
    <row r="14258" spans="57:59" x14ac:dyDescent="0.25">
      <c r="BE14258"/>
      <c r="BF14258"/>
      <c r="BG14258"/>
    </row>
    <row r="14259" spans="57:59" x14ac:dyDescent="0.25">
      <c r="BE14259"/>
      <c r="BF14259"/>
      <c r="BG14259"/>
    </row>
    <row r="14260" spans="57:59" x14ac:dyDescent="0.25">
      <c r="BE14260"/>
      <c r="BF14260"/>
      <c r="BG14260"/>
    </row>
    <row r="14261" spans="57:59" x14ac:dyDescent="0.25">
      <c r="BE14261"/>
      <c r="BF14261"/>
      <c r="BG14261"/>
    </row>
    <row r="14262" spans="57:59" x14ac:dyDescent="0.25">
      <c r="BE14262"/>
      <c r="BF14262"/>
      <c r="BG14262"/>
    </row>
    <row r="14263" spans="57:59" x14ac:dyDescent="0.25">
      <c r="BE14263"/>
      <c r="BF14263"/>
      <c r="BG14263"/>
    </row>
    <row r="14264" spans="57:59" x14ac:dyDescent="0.25">
      <c r="BE14264"/>
      <c r="BF14264"/>
      <c r="BG14264"/>
    </row>
    <row r="14265" spans="57:59" x14ac:dyDescent="0.25">
      <c r="BE14265"/>
      <c r="BF14265"/>
      <c r="BG14265"/>
    </row>
    <row r="14266" spans="57:59" x14ac:dyDescent="0.25">
      <c r="BE14266"/>
      <c r="BF14266"/>
      <c r="BG14266"/>
    </row>
    <row r="14267" spans="57:59" x14ac:dyDescent="0.25">
      <c r="BE14267"/>
      <c r="BF14267"/>
      <c r="BG14267"/>
    </row>
    <row r="14268" spans="57:59" x14ac:dyDescent="0.25">
      <c r="BE14268"/>
      <c r="BF14268"/>
      <c r="BG14268"/>
    </row>
    <row r="14269" spans="57:59" x14ac:dyDescent="0.25">
      <c r="BE14269"/>
      <c r="BF14269"/>
      <c r="BG14269"/>
    </row>
    <row r="14270" spans="57:59" x14ac:dyDescent="0.25">
      <c r="BE14270"/>
      <c r="BF14270"/>
      <c r="BG14270"/>
    </row>
    <row r="14271" spans="57:59" x14ac:dyDescent="0.25">
      <c r="BE14271"/>
      <c r="BF14271"/>
      <c r="BG14271"/>
    </row>
    <row r="14272" spans="57:59" x14ac:dyDescent="0.25">
      <c r="BE14272"/>
      <c r="BF14272"/>
      <c r="BG14272"/>
    </row>
    <row r="14273" spans="57:59" x14ac:dyDescent="0.25">
      <c r="BE14273"/>
      <c r="BF14273"/>
      <c r="BG14273"/>
    </row>
    <row r="14274" spans="57:59" x14ac:dyDescent="0.25">
      <c r="BE14274"/>
      <c r="BF14274"/>
      <c r="BG14274"/>
    </row>
    <row r="14275" spans="57:59" x14ac:dyDescent="0.25">
      <c r="BE14275"/>
      <c r="BF14275"/>
      <c r="BG14275"/>
    </row>
    <row r="14276" spans="57:59" x14ac:dyDescent="0.25">
      <c r="BE14276"/>
      <c r="BF14276"/>
      <c r="BG14276"/>
    </row>
    <row r="14277" spans="57:59" x14ac:dyDescent="0.25">
      <c r="BE14277"/>
      <c r="BF14277"/>
      <c r="BG14277"/>
    </row>
    <row r="14278" spans="57:59" x14ac:dyDescent="0.25">
      <c r="BE14278"/>
      <c r="BF14278"/>
      <c r="BG14278"/>
    </row>
    <row r="14279" spans="57:59" x14ac:dyDescent="0.25">
      <c r="BE14279"/>
      <c r="BF14279"/>
      <c r="BG14279"/>
    </row>
    <row r="14280" spans="57:59" x14ac:dyDescent="0.25">
      <c r="BE14280"/>
      <c r="BF14280"/>
      <c r="BG14280"/>
    </row>
    <row r="14281" spans="57:59" x14ac:dyDescent="0.25">
      <c r="BE14281"/>
      <c r="BF14281"/>
      <c r="BG14281"/>
    </row>
    <row r="14282" spans="57:59" x14ac:dyDescent="0.25">
      <c r="BE14282"/>
      <c r="BF14282"/>
      <c r="BG14282"/>
    </row>
    <row r="14283" spans="57:59" x14ac:dyDescent="0.25">
      <c r="BE14283"/>
      <c r="BF14283"/>
      <c r="BG14283"/>
    </row>
    <row r="14284" spans="57:59" x14ac:dyDescent="0.25">
      <c r="BE14284"/>
      <c r="BF14284"/>
      <c r="BG14284"/>
    </row>
    <row r="14285" spans="57:59" x14ac:dyDescent="0.25">
      <c r="BE14285"/>
      <c r="BF14285"/>
      <c r="BG14285"/>
    </row>
    <row r="14286" spans="57:59" x14ac:dyDescent="0.25">
      <c r="BE14286"/>
      <c r="BF14286"/>
      <c r="BG14286"/>
    </row>
    <row r="14287" spans="57:59" x14ac:dyDescent="0.25">
      <c r="BE14287"/>
      <c r="BF14287"/>
      <c r="BG14287"/>
    </row>
    <row r="14288" spans="57:59" x14ac:dyDescent="0.25">
      <c r="BE14288"/>
      <c r="BF14288"/>
      <c r="BG14288"/>
    </row>
    <row r="14289" spans="57:59" x14ac:dyDescent="0.25">
      <c r="BE14289"/>
      <c r="BF14289"/>
      <c r="BG14289"/>
    </row>
    <row r="14290" spans="57:59" x14ac:dyDescent="0.25">
      <c r="BE14290"/>
      <c r="BF14290"/>
      <c r="BG14290"/>
    </row>
    <row r="14291" spans="57:59" x14ac:dyDescent="0.25">
      <c r="BE14291"/>
      <c r="BF14291"/>
      <c r="BG14291"/>
    </row>
    <row r="14292" spans="57:59" x14ac:dyDescent="0.25">
      <c r="BE14292"/>
      <c r="BF14292"/>
      <c r="BG14292"/>
    </row>
    <row r="14293" spans="57:59" x14ac:dyDescent="0.25">
      <c r="BE14293"/>
      <c r="BF14293"/>
      <c r="BG14293"/>
    </row>
    <row r="14294" spans="57:59" x14ac:dyDescent="0.25">
      <c r="BE14294"/>
      <c r="BF14294"/>
      <c r="BG14294"/>
    </row>
    <row r="14295" spans="57:59" x14ac:dyDescent="0.25">
      <c r="BE14295"/>
      <c r="BF14295"/>
      <c r="BG14295"/>
    </row>
    <row r="14296" spans="57:59" x14ac:dyDescent="0.25">
      <c r="BE14296"/>
      <c r="BF14296"/>
      <c r="BG14296"/>
    </row>
    <row r="14297" spans="57:59" x14ac:dyDescent="0.25">
      <c r="BE14297"/>
      <c r="BF14297"/>
      <c r="BG14297"/>
    </row>
    <row r="14298" spans="57:59" x14ac:dyDescent="0.25">
      <c r="BE14298"/>
      <c r="BF14298"/>
      <c r="BG14298"/>
    </row>
    <row r="14299" spans="57:59" x14ac:dyDescent="0.25">
      <c r="BE14299"/>
      <c r="BF14299"/>
      <c r="BG14299"/>
    </row>
    <row r="14300" spans="57:59" x14ac:dyDescent="0.25">
      <c r="BE14300"/>
      <c r="BF14300"/>
      <c r="BG14300"/>
    </row>
    <row r="14301" spans="57:59" x14ac:dyDescent="0.25">
      <c r="BE14301"/>
      <c r="BF14301"/>
      <c r="BG14301"/>
    </row>
    <row r="14302" spans="57:59" x14ac:dyDescent="0.25">
      <c r="BE14302"/>
      <c r="BF14302"/>
      <c r="BG14302"/>
    </row>
    <row r="14303" spans="57:59" x14ac:dyDescent="0.25">
      <c r="BE14303"/>
      <c r="BF14303"/>
      <c r="BG14303"/>
    </row>
    <row r="14304" spans="57:59" x14ac:dyDescent="0.25">
      <c r="BE14304"/>
      <c r="BF14304"/>
      <c r="BG14304"/>
    </row>
    <row r="14305" spans="57:59" x14ac:dyDescent="0.25">
      <c r="BE14305"/>
      <c r="BF14305"/>
      <c r="BG14305"/>
    </row>
    <row r="14306" spans="57:59" x14ac:dyDescent="0.25">
      <c r="BE14306"/>
      <c r="BF14306"/>
      <c r="BG14306"/>
    </row>
    <row r="14307" spans="57:59" x14ac:dyDescent="0.25">
      <c r="BE14307"/>
      <c r="BF14307"/>
      <c r="BG14307"/>
    </row>
    <row r="14308" spans="57:59" x14ac:dyDescent="0.25">
      <c r="BE14308"/>
      <c r="BF14308"/>
      <c r="BG14308"/>
    </row>
    <row r="14309" spans="57:59" x14ac:dyDescent="0.25">
      <c r="BE14309"/>
      <c r="BF14309"/>
      <c r="BG14309"/>
    </row>
    <row r="14310" spans="57:59" x14ac:dyDescent="0.25">
      <c r="BE14310"/>
      <c r="BF14310"/>
      <c r="BG14310"/>
    </row>
    <row r="14311" spans="57:59" x14ac:dyDescent="0.25">
      <c r="BE14311"/>
      <c r="BF14311"/>
      <c r="BG14311"/>
    </row>
    <row r="14312" spans="57:59" x14ac:dyDescent="0.25">
      <c r="BE14312"/>
      <c r="BF14312"/>
      <c r="BG14312"/>
    </row>
    <row r="14313" spans="57:59" x14ac:dyDescent="0.25">
      <c r="BE14313"/>
      <c r="BF14313"/>
      <c r="BG14313"/>
    </row>
    <row r="14314" spans="57:59" x14ac:dyDescent="0.25">
      <c r="BE14314"/>
      <c r="BF14314"/>
      <c r="BG14314"/>
    </row>
    <row r="14315" spans="57:59" x14ac:dyDescent="0.25">
      <c r="BE14315"/>
      <c r="BF14315"/>
      <c r="BG14315"/>
    </row>
    <row r="14316" spans="57:59" x14ac:dyDescent="0.25">
      <c r="BE14316"/>
      <c r="BF14316"/>
      <c r="BG14316"/>
    </row>
    <row r="14317" spans="57:59" x14ac:dyDescent="0.25">
      <c r="BE14317"/>
      <c r="BF14317"/>
      <c r="BG14317"/>
    </row>
    <row r="14318" spans="57:59" x14ac:dyDescent="0.25">
      <c r="BE14318"/>
      <c r="BF14318"/>
      <c r="BG14318"/>
    </row>
    <row r="14319" spans="57:59" x14ac:dyDescent="0.25">
      <c r="BE14319"/>
      <c r="BF14319"/>
      <c r="BG14319"/>
    </row>
    <row r="14320" spans="57:59" x14ac:dyDescent="0.25">
      <c r="BE14320"/>
      <c r="BF14320"/>
      <c r="BG14320"/>
    </row>
    <row r="14321" spans="57:59" x14ac:dyDescent="0.25">
      <c r="BE14321"/>
      <c r="BF14321"/>
      <c r="BG14321"/>
    </row>
    <row r="14322" spans="57:59" x14ac:dyDescent="0.25">
      <c r="BE14322"/>
      <c r="BF14322"/>
      <c r="BG14322"/>
    </row>
    <row r="14323" spans="57:59" x14ac:dyDescent="0.25">
      <c r="BE14323"/>
      <c r="BF14323"/>
      <c r="BG14323"/>
    </row>
    <row r="14324" spans="57:59" x14ac:dyDescent="0.25">
      <c r="BE14324"/>
      <c r="BF14324"/>
      <c r="BG14324"/>
    </row>
    <row r="14325" spans="57:59" x14ac:dyDescent="0.25">
      <c r="BE14325"/>
      <c r="BF14325"/>
      <c r="BG14325"/>
    </row>
    <row r="14326" spans="57:59" x14ac:dyDescent="0.25">
      <c r="BE14326"/>
      <c r="BF14326"/>
      <c r="BG14326"/>
    </row>
    <row r="14327" spans="57:59" x14ac:dyDescent="0.25">
      <c r="BE14327"/>
      <c r="BF14327"/>
      <c r="BG14327"/>
    </row>
    <row r="14328" spans="57:59" x14ac:dyDescent="0.25">
      <c r="BE14328"/>
      <c r="BF14328"/>
      <c r="BG14328"/>
    </row>
    <row r="14329" spans="57:59" x14ac:dyDescent="0.25">
      <c r="BE14329"/>
      <c r="BF14329"/>
      <c r="BG14329"/>
    </row>
    <row r="14330" spans="57:59" x14ac:dyDescent="0.25">
      <c r="BE14330"/>
      <c r="BF14330"/>
      <c r="BG14330"/>
    </row>
    <row r="14331" spans="57:59" x14ac:dyDescent="0.25">
      <c r="BE14331"/>
      <c r="BF14331"/>
      <c r="BG14331"/>
    </row>
    <row r="14332" spans="57:59" x14ac:dyDescent="0.25">
      <c r="BE14332"/>
      <c r="BF14332"/>
      <c r="BG14332"/>
    </row>
    <row r="14333" spans="57:59" x14ac:dyDescent="0.25">
      <c r="BE14333"/>
      <c r="BF14333"/>
      <c r="BG14333"/>
    </row>
    <row r="14334" spans="57:59" x14ac:dyDescent="0.25">
      <c r="BE14334"/>
      <c r="BF14334"/>
      <c r="BG14334"/>
    </row>
    <row r="14335" spans="57:59" x14ac:dyDescent="0.25">
      <c r="BE14335"/>
      <c r="BF14335"/>
      <c r="BG14335"/>
    </row>
    <row r="14336" spans="57:59" x14ac:dyDescent="0.25">
      <c r="BE14336"/>
      <c r="BF14336"/>
      <c r="BG14336"/>
    </row>
    <row r="14337" spans="57:59" x14ac:dyDescent="0.25">
      <c r="BE14337"/>
      <c r="BF14337"/>
      <c r="BG14337"/>
    </row>
    <row r="14338" spans="57:59" x14ac:dyDescent="0.25">
      <c r="BE14338"/>
      <c r="BF14338"/>
      <c r="BG14338"/>
    </row>
    <row r="14339" spans="57:59" x14ac:dyDescent="0.25">
      <c r="BE14339"/>
      <c r="BF14339"/>
      <c r="BG14339"/>
    </row>
    <row r="14340" spans="57:59" x14ac:dyDescent="0.25">
      <c r="BE14340"/>
      <c r="BF14340"/>
      <c r="BG14340"/>
    </row>
    <row r="14341" spans="57:59" x14ac:dyDescent="0.25">
      <c r="BE14341"/>
      <c r="BF14341"/>
      <c r="BG14341"/>
    </row>
    <row r="14342" spans="57:59" x14ac:dyDescent="0.25">
      <c r="BE14342"/>
      <c r="BF14342"/>
      <c r="BG14342"/>
    </row>
    <row r="14343" spans="57:59" x14ac:dyDescent="0.25">
      <c r="BE14343"/>
      <c r="BF14343"/>
      <c r="BG14343"/>
    </row>
    <row r="14344" spans="57:59" x14ac:dyDescent="0.25">
      <c r="BE14344"/>
      <c r="BF14344"/>
      <c r="BG14344"/>
    </row>
    <row r="14345" spans="57:59" x14ac:dyDescent="0.25">
      <c r="BE14345"/>
      <c r="BF14345"/>
      <c r="BG14345"/>
    </row>
    <row r="14346" spans="57:59" x14ac:dyDescent="0.25">
      <c r="BE14346"/>
      <c r="BF14346"/>
      <c r="BG14346"/>
    </row>
    <row r="14347" spans="57:59" x14ac:dyDescent="0.25">
      <c r="BE14347"/>
      <c r="BF14347"/>
      <c r="BG14347"/>
    </row>
    <row r="14348" spans="57:59" x14ac:dyDescent="0.25">
      <c r="BE14348"/>
      <c r="BF14348"/>
      <c r="BG14348"/>
    </row>
    <row r="14349" spans="57:59" x14ac:dyDescent="0.25">
      <c r="BE14349"/>
      <c r="BF14349"/>
      <c r="BG14349"/>
    </row>
    <row r="14350" spans="57:59" x14ac:dyDescent="0.25">
      <c r="BE14350"/>
      <c r="BF14350"/>
      <c r="BG14350"/>
    </row>
    <row r="14351" spans="57:59" x14ac:dyDescent="0.25">
      <c r="BE14351"/>
      <c r="BF14351"/>
      <c r="BG14351"/>
    </row>
    <row r="14352" spans="57:59" x14ac:dyDescent="0.25">
      <c r="BE14352"/>
      <c r="BF14352"/>
      <c r="BG14352"/>
    </row>
    <row r="14353" spans="57:59" x14ac:dyDescent="0.25">
      <c r="BE14353"/>
      <c r="BF14353"/>
      <c r="BG14353"/>
    </row>
    <row r="14354" spans="57:59" x14ac:dyDescent="0.25">
      <c r="BE14354"/>
      <c r="BF14354"/>
      <c r="BG14354"/>
    </row>
    <row r="14355" spans="57:59" x14ac:dyDescent="0.25">
      <c r="BE14355"/>
      <c r="BF14355"/>
      <c r="BG14355"/>
    </row>
    <row r="14356" spans="57:59" x14ac:dyDescent="0.25">
      <c r="BE14356"/>
      <c r="BF14356"/>
      <c r="BG14356"/>
    </row>
    <row r="14357" spans="57:59" x14ac:dyDescent="0.25">
      <c r="BE14357"/>
      <c r="BF14357"/>
      <c r="BG14357"/>
    </row>
    <row r="14358" spans="57:59" x14ac:dyDescent="0.25">
      <c r="BE14358"/>
      <c r="BF14358"/>
      <c r="BG14358"/>
    </row>
    <row r="14359" spans="57:59" x14ac:dyDescent="0.25">
      <c r="BE14359"/>
      <c r="BF14359"/>
      <c r="BG14359"/>
    </row>
    <row r="14360" spans="57:59" x14ac:dyDescent="0.25">
      <c r="BE14360"/>
      <c r="BF14360"/>
      <c r="BG14360"/>
    </row>
    <row r="14361" spans="57:59" x14ac:dyDescent="0.25">
      <c r="BE14361"/>
      <c r="BF14361"/>
      <c r="BG14361"/>
    </row>
    <row r="14362" spans="57:59" x14ac:dyDescent="0.25">
      <c r="BE14362"/>
      <c r="BF14362"/>
      <c r="BG14362"/>
    </row>
    <row r="14363" spans="57:59" x14ac:dyDescent="0.25">
      <c r="BE14363"/>
      <c r="BF14363"/>
      <c r="BG14363"/>
    </row>
    <row r="14364" spans="57:59" x14ac:dyDescent="0.25">
      <c r="BE14364"/>
      <c r="BF14364"/>
      <c r="BG14364"/>
    </row>
    <row r="14365" spans="57:59" x14ac:dyDescent="0.25">
      <c r="BE14365"/>
      <c r="BF14365"/>
      <c r="BG14365"/>
    </row>
    <row r="14366" spans="57:59" x14ac:dyDescent="0.25">
      <c r="BE14366"/>
      <c r="BF14366"/>
      <c r="BG14366"/>
    </row>
    <row r="14367" spans="57:59" x14ac:dyDescent="0.25">
      <c r="BE14367"/>
      <c r="BF14367"/>
      <c r="BG14367"/>
    </row>
    <row r="14368" spans="57:59" x14ac:dyDescent="0.25">
      <c r="BE14368"/>
      <c r="BF14368"/>
      <c r="BG14368"/>
    </row>
    <row r="14369" spans="57:59" x14ac:dyDescent="0.25">
      <c r="BE14369"/>
      <c r="BF14369"/>
      <c r="BG14369"/>
    </row>
    <row r="14370" spans="57:59" x14ac:dyDescent="0.25">
      <c r="BE14370"/>
      <c r="BF14370"/>
      <c r="BG14370"/>
    </row>
    <row r="14371" spans="57:59" x14ac:dyDescent="0.25">
      <c r="BE14371"/>
      <c r="BF14371"/>
      <c r="BG14371"/>
    </row>
    <row r="14372" spans="57:59" x14ac:dyDescent="0.25">
      <c r="BE14372"/>
      <c r="BF14372"/>
      <c r="BG14372"/>
    </row>
    <row r="14373" spans="57:59" x14ac:dyDescent="0.25">
      <c r="BE14373"/>
      <c r="BF14373"/>
      <c r="BG14373"/>
    </row>
    <row r="14374" spans="57:59" x14ac:dyDescent="0.25">
      <c r="BE14374"/>
      <c r="BF14374"/>
      <c r="BG14374"/>
    </row>
    <row r="14375" spans="57:59" x14ac:dyDescent="0.25">
      <c r="BE14375"/>
      <c r="BF14375"/>
      <c r="BG14375"/>
    </row>
    <row r="14376" spans="57:59" x14ac:dyDescent="0.25">
      <c r="BE14376"/>
      <c r="BF14376"/>
      <c r="BG14376"/>
    </row>
    <row r="14377" spans="57:59" x14ac:dyDescent="0.25">
      <c r="BE14377"/>
      <c r="BF14377"/>
      <c r="BG14377"/>
    </row>
    <row r="14378" spans="57:59" x14ac:dyDescent="0.25">
      <c r="BE14378"/>
      <c r="BF14378"/>
      <c r="BG14378"/>
    </row>
    <row r="14379" spans="57:59" x14ac:dyDescent="0.25">
      <c r="BE14379"/>
      <c r="BF14379"/>
      <c r="BG14379"/>
    </row>
    <row r="14380" spans="57:59" x14ac:dyDescent="0.25">
      <c r="BE14380"/>
      <c r="BF14380"/>
      <c r="BG14380"/>
    </row>
    <row r="14381" spans="57:59" x14ac:dyDescent="0.25">
      <c r="BE14381"/>
      <c r="BF14381"/>
      <c r="BG14381"/>
    </row>
    <row r="14382" spans="57:59" x14ac:dyDescent="0.25">
      <c r="BE14382"/>
      <c r="BF14382"/>
      <c r="BG14382"/>
    </row>
    <row r="14383" spans="57:59" x14ac:dyDescent="0.25">
      <c r="BE14383"/>
      <c r="BF14383"/>
      <c r="BG14383"/>
    </row>
    <row r="14384" spans="57:59" x14ac:dyDescent="0.25">
      <c r="BE14384"/>
      <c r="BF14384"/>
      <c r="BG14384"/>
    </row>
    <row r="14385" spans="57:59" x14ac:dyDescent="0.25">
      <c r="BE14385"/>
      <c r="BF14385"/>
      <c r="BG14385"/>
    </row>
    <row r="14386" spans="57:59" x14ac:dyDescent="0.25">
      <c r="BE14386"/>
      <c r="BF14386"/>
      <c r="BG14386"/>
    </row>
    <row r="14387" spans="57:59" x14ac:dyDescent="0.25">
      <c r="BE14387"/>
      <c r="BF14387"/>
      <c r="BG14387"/>
    </row>
    <row r="14388" spans="57:59" x14ac:dyDescent="0.25">
      <c r="BE14388"/>
      <c r="BF14388"/>
      <c r="BG14388"/>
    </row>
    <row r="14389" spans="57:59" x14ac:dyDescent="0.25">
      <c r="BE14389"/>
      <c r="BF14389"/>
      <c r="BG14389"/>
    </row>
    <row r="14390" spans="57:59" x14ac:dyDescent="0.25">
      <c r="BE14390"/>
      <c r="BF14390"/>
      <c r="BG14390"/>
    </row>
    <row r="14391" spans="57:59" x14ac:dyDescent="0.25">
      <c r="BE14391"/>
      <c r="BF14391"/>
      <c r="BG14391"/>
    </row>
    <row r="14392" spans="57:59" x14ac:dyDescent="0.25">
      <c r="BE14392"/>
      <c r="BF14392"/>
      <c r="BG14392"/>
    </row>
    <row r="14393" spans="57:59" x14ac:dyDescent="0.25">
      <c r="BE14393"/>
      <c r="BF14393"/>
      <c r="BG14393"/>
    </row>
    <row r="14394" spans="57:59" x14ac:dyDescent="0.25">
      <c r="BE14394"/>
      <c r="BF14394"/>
      <c r="BG14394"/>
    </row>
    <row r="14395" spans="57:59" x14ac:dyDescent="0.25">
      <c r="BE14395"/>
      <c r="BF14395"/>
      <c r="BG14395"/>
    </row>
    <row r="14396" spans="57:59" x14ac:dyDescent="0.25">
      <c r="BE14396"/>
      <c r="BF14396"/>
      <c r="BG14396"/>
    </row>
    <row r="14397" spans="57:59" x14ac:dyDescent="0.25">
      <c r="BE14397"/>
      <c r="BF14397"/>
      <c r="BG14397"/>
    </row>
    <row r="14398" spans="57:59" x14ac:dyDescent="0.25">
      <c r="BE14398"/>
      <c r="BF14398"/>
      <c r="BG14398"/>
    </row>
    <row r="14399" spans="57:59" x14ac:dyDescent="0.25">
      <c r="BE14399"/>
      <c r="BF14399"/>
      <c r="BG14399"/>
    </row>
    <row r="14400" spans="57:59" x14ac:dyDescent="0.25">
      <c r="BE14400"/>
      <c r="BF14400"/>
      <c r="BG14400"/>
    </row>
    <row r="14401" spans="57:59" x14ac:dyDescent="0.25">
      <c r="BE14401"/>
      <c r="BF14401"/>
      <c r="BG14401"/>
    </row>
    <row r="14402" spans="57:59" x14ac:dyDescent="0.25">
      <c r="BE14402"/>
      <c r="BF14402"/>
      <c r="BG14402"/>
    </row>
    <row r="14403" spans="57:59" x14ac:dyDescent="0.25">
      <c r="BE14403"/>
      <c r="BF14403"/>
      <c r="BG14403"/>
    </row>
    <row r="14404" spans="57:59" x14ac:dyDescent="0.25">
      <c r="BE14404"/>
      <c r="BF14404"/>
      <c r="BG14404"/>
    </row>
    <row r="14405" spans="57:59" x14ac:dyDescent="0.25">
      <c r="BE14405"/>
      <c r="BF14405"/>
      <c r="BG14405"/>
    </row>
    <row r="14406" spans="57:59" x14ac:dyDescent="0.25">
      <c r="BE14406"/>
      <c r="BF14406"/>
      <c r="BG14406"/>
    </row>
    <row r="14407" spans="57:59" x14ac:dyDescent="0.25">
      <c r="BE14407"/>
      <c r="BF14407"/>
      <c r="BG14407"/>
    </row>
    <row r="14408" spans="57:59" x14ac:dyDescent="0.25">
      <c r="BE14408"/>
      <c r="BF14408"/>
      <c r="BG14408"/>
    </row>
    <row r="14409" spans="57:59" x14ac:dyDescent="0.25">
      <c r="BE14409"/>
      <c r="BF14409"/>
      <c r="BG14409"/>
    </row>
    <row r="14410" spans="57:59" x14ac:dyDescent="0.25">
      <c r="BE14410"/>
      <c r="BF14410"/>
      <c r="BG14410"/>
    </row>
    <row r="14411" spans="57:59" x14ac:dyDescent="0.25">
      <c r="BE14411"/>
      <c r="BF14411"/>
      <c r="BG14411"/>
    </row>
    <row r="14412" spans="57:59" x14ac:dyDescent="0.25">
      <c r="BE14412"/>
      <c r="BF14412"/>
      <c r="BG14412"/>
    </row>
    <row r="14413" spans="57:59" x14ac:dyDescent="0.25">
      <c r="BE14413"/>
      <c r="BF14413"/>
      <c r="BG14413"/>
    </row>
    <row r="14414" spans="57:59" x14ac:dyDescent="0.25">
      <c r="BE14414"/>
      <c r="BF14414"/>
      <c r="BG14414"/>
    </row>
    <row r="14415" spans="57:59" x14ac:dyDescent="0.25">
      <c r="BE14415"/>
      <c r="BF14415"/>
      <c r="BG14415"/>
    </row>
    <row r="14416" spans="57:59" x14ac:dyDescent="0.25">
      <c r="BE14416"/>
      <c r="BF14416"/>
      <c r="BG14416"/>
    </row>
    <row r="14417" spans="57:59" x14ac:dyDescent="0.25">
      <c r="BE14417"/>
      <c r="BF14417"/>
      <c r="BG14417"/>
    </row>
    <row r="14418" spans="57:59" x14ac:dyDescent="0.25">
      <c r="BE14418"/>
      <c r="BF14418"/>
      <c r="BG14418"/>
    </row>
    <row r="14419" spans="57:59" x14ac:dyDescent="0.25">
      <c r="BE14419"/>
      <c r="BF14419"/>
      <c r="BG14419"/>
    </row>
    <row r="14420" spans="57:59" x14ac:dyDescent="0.25">
      <c r="BE14420"/>
      <c r="BF14420"/>
      <c r="BG14420"/>
    </row>
    <row r="14421" spans="57:59" x14ac:dyDescent="0.25">
      <c r="BE14421"/>
      <c r="BF14421"/>
      <c r="BG14421"/>
    </row>
    <row r="14422" spans="57:59" x14ac:dyDescent="0.25">
      <c r="BE14422"/>
      <c r="BF14422"/>
      <c r="BG14422"/>
    </row>
    <row r="14423" spans="57:59" x14ac:dyDescent="0.25">
      <c r="BE14423"/>
      <c r="BF14423"/>
      <c r="BG14423"/>
    </row>
    <row r="14424" spans="57:59" x14ac:dyDescent="0.25">
      <c r="BE14424"/>
      <c r="BF14424"/>
      <c r="BG14424"/>
    </row>
    <row r="14425" spans="57:59" x14ac:dyDescent="0.25">
      <c r="BE14425"/>
      <c r="BF14425"/>
      <c r="BG14425"/>
    </row>
    <row r="14426" spans="57:59" x14ac:dyDescent="0.25">
      <c r="BE14426"/>
      <c r="BF14426"/>
      <c r="BG14426"/>
    </row>
    <row r="14427" spans="57:59" x14ac:dyDescent="0.25">
      <c r="BE14427"/>
      <c r="BF14427"/>
      <c r="BG14427"/>
    </row>
    <row r="14428" spans="57:59" x14ac:dyDescent="0.25">
      <c r="BE14428"/>
      <c r="BF14428"/>
      <c r="BG14428"/>
    </row>
    <row r="14429" spans="57:59" x14ac:dyDescent="0.25">
      <c r="BE14429"/>
      <c r="BF14429"/>
      <c r="BG14429"/>
    </row>
    <row r="14430" spans="57:59" x14ac:dyDescent="0.25">
      <c r="BE14430"/>
      <c r="BF14430"/>
      <c r="BG14430"/>
    </row>
    <row r="14431" spans="57:59" x14ac:dyDescent="0.25">
      <c r="BE14431"/>
      <c r="BF14431"/>
      <c r="BG14431"/>
    </row>
    <row r="14432" spans="57:59" x14ac:dyDescent="0.25">
      <c r="BE14432"/>
      <c r="BF14432"/>
      <c r="BG14432"/>
    </row>
    <row r="14433" spans="57:59" x14ac:dyDescent="0.25">
      <c r="BE14433"/>
      <c r="BF14433"/>
      <c r="BG14433"/>
    </row>
    <row r="14434" spans="57:59" x14ac:dyDescent="0.25">
      <c r="BE14434"/>
      <c r="BF14434"/>
      <c r="BG14434"/>
    </row>
    <row r="14435" spans="57:59" x14ac:dyDescent="0.25">
      <c r="BE14435"/>
      <c r="BF14435"/>
      <c r="BG14435"/>
    </row>
    <row r="14436" spans="57:59" x14ac:dyDescent="0.25">
      <c r="BE14436"/>
      <c r="BF14436"/>
      <c r="BG14436"/>
    </row>
    <row r="14437" spans="57:59" x14ac:dyDescent="0.25">
      <c r="BE14437"/>
      <c r="BF14437"/>
      <c r="BG14437"/>
    </row>
    <row r="14438" spans="57:59" x14ac:dyDescent="0.25">
      <c r="BE14438"/>
      <c r="BF14438"/>
      <c r="BG14438"/>
    </row>
    <row r="14439" spans="57:59" x14ac:dyDescent="0.25">
      <c r="BE14439"/>
      <c r="BF14439"/>
      <c r="BG14439"/>
    </row>
    <row r="14440" spans="57:59" x14ac:dyDescent="0.25">
      <c r="BE14440"/>
      <c r="BF14440"/>
      <c r="BG14440"/>
    </row>
    <row r="14441" spans="57:59" x14ac:dyDescent="0.25">
      <c r="BE14441"/>
      <c r="BF14441"/>
      <c r="BG14441"/>
    </row>
    <row r="14442" spans="57:59" x14ac:dyDescent="0.25">
      <c r="BE14442"/>
      <c r="BF14442"/>
      <c r="BG14442"/>
    </row>
    <row r="14443" spans="57:59" x14ac:dyDescent="0.25">
      <c r="BE14443"/>
      <c r="BF14443"/>
      <c r="BG14443"/>
    </row>
    <row r="14444" spans="57:59" x14ac:dyDescent="0.25">
      <c r="BE14444"/>
      <c r="BF14444"/>
      <c r="BG14444"/>
    </row>
    <row r="14445" spans="57:59" x14ac:dyDescent="0.25">
      <c r="BE14445"/>
      <c r="BF14445"/>
      <c r="BG14445"/>
    </row>
    <row r="14446" spans="57:59" x14ac:dyDescent="0.25">
      <c r="BE14446"/>
      <c r="BF14446"/>
      <c r="BG14446"/>
    </row>
    <row r="14447" spans="57:59" x14ac:dyDescent="0.25">
      <c r="BE14447"/>
      <c r="BF14447"/>
      <c r="BG14447"/>
    </row>
    <row r="14448" spans="57:59" x14ac:dyDescent="0.25">
      <c r="BE14448"/>
      <c r="BF14448"/>
      <c r="BG14448"/>
    </row>
    <row r="14449" spans="57:59" x14ac:dyDescent="0.25">
      <c r="BE14449"/>
      <c r="BF14449"/>
      <c r="BG14449"/>
    </row>
    <row r="14450" spans="57:59" x14ac:dyDescent="0.25">
      <c r="BE14450"/>
      <c r="BF14450"/>
      <c r="BG14450"/>
    </row>
    <row r="14451" spans="57:59" x14ac:dyDescent="0.25">
      <c r="BE14451"/>
      <c r="BF14451"/>
      <c r="BG14451"/>
    </row>
    <row r="14452" spans="57:59" x14ac:dyDescent="0.25">
      <c r="BE14452"/>
      <c r="BF14452"/>
      <c r="BG14452"/>
    </row>
    <row r="14453" spans="57:59" x14ac:dyDescent="0.25">
      <c r="BE14453"/>
      <c r="BF14453"/>
      <c r="BG14453"/>
    </row>
    <row r="14454" spans="57:59" x14ac:dyDescent="0.25">
      <c r="BE14454"/>
      <c r="BF14454"/>
      <c r="BG14454"/>
    </row>
    <row r="14455" spans="57:59" x14ac:dyDescent="0.25">
      <c r="BE14455"/>
      <c r="BF14455"/>
      <c r="BG14455"/>
    </row>
    <row r="14456" spans="57:59" x14ac:dyDescent="0.25">
      <c r="BE14456"/>
      <c r="BF14456"/>
      <c r="BG14456"/>
    </row>
    <row r="14457" spans="57:59" x14ac:dyDescent="0.25">
      <c r="BE14457"/>
      <c r="BF14457"/>
      <c r="BG14457"/>
    </row>
    <row r="14458" spans="57:59" x14ac:dyDescent="0.25">
      <c r="BE14458"/>
      <c r="BF14458"/>
      <c r="BG14458"/>
    </row>
    <row r="14459" spans="57:59" x14ac:dyDescent="0.25">
      <c r="BE14459"/>
      <c r="BF14459"/>
      <c r="BG14459"/>
    </row>
    <row r="14460" spans="57:59" x14ac:dyDescent="0.25">
      <c r="BE14460"/>
      <c r="BF14460"/>
      <c r="BG14460"/>
    </row>
    <row r="14461" spans="57:59" x14ac:dyDescent="0.25">
      <c r="BE14461"/>
      <c r="BF14461"/>
      <c r="BG14461"/>
    </row>
    <row r="14462" spans="57:59" x14ac:dyDescent="0.25">
      <c r="BE14462"/>
      <c r="BF14462"/>
      <c r="BG14462"/>
    </row>
    <row r="14463" spans="57:59" x14ac:dyDescent="0.25">
      <c r="BE14463"/>
      <c r="BF14463"/>
      <c r="BG14463"/>
    </row>
    <row r="14464" spans="57:59" x14ac:dyDescent="0.25">
      <c r="BE14464"/>
      <c r="BF14464"/>
      <c r="BG14464"/>
    </row>
    <row r="14465" spans="57:59" x14ac:dyDescent="0.25">
      <c r="BE14465"/>
      <c r="BF14465"/>
      <c r="BG14465"/>
    </row>
    <row r="14466" spans="57:59" x14ac:dyDescent="0.25">
      <c r="BE14466"/>
      <c r="BF14466"/>
      <c r="BG14466"/>
    </row>
    <row r="14467" spans="57:59" x14ac:dyDescent="0.25">
      <c r="BE14467"/>
      <c r="BF14467"/>
      <c r="BG14467"/>
    </row>
    <row r="14468" spans="57:59" x14ac:dyDescent="0.25">
      <c r="BE14468"/>
      <c r="BF14468"/>
      <c r="BG14468"/>
    </row>
    <row r="14469" spans="57:59" x14ac:dyDescent="0.25">
      <c r="BE14469"/>
      <c r="BF14469"/>
      <c r="BG14469"/>
    </row>
    <row r="14470" spans="57:59" x14ac:dyDescent="0.25">
      <c r="BE14470"/>
      <c r="BF14470"/>
      <c r="BG14470"/>
    </row>
    <row r="14471" spans="57:59" x14ac:dyDescent="0.25">
      <c r="BE14471"/>
      <c r="BF14471"/>
      <c r="BG14471"/>
    </row>
    <row r="14472" spans="57:59" x14ac:dyDescent="0.25">
      <c r="BE14472"/>
      <c r="BF14472"/>
      <c r="BG14472"/>
    </row>
    <row r="14473" spans="57:59" x14ac:dyDescent="0.25">
      <c r="BE14473"/>
      <c r="BF14473"/>
      <c r="BG14473"/>
    </row>
    <row r="14474" spans="57:59" x14ac:dyDescent="0.25">
      <c r="BE14474"/>
      <c r="BF14474"/>
      <c r="BG14474"/>
    </row>
    <row r="14475" spans="57:59" x14ac:dyDescent="0.25">
      <c r="BE14475"/>
      <c r="BF14475"/>
      <c r="BG14475"/>
    </row>
    <row r="14476" spans="57:59" x14ac:dyDescent="0.25">
      <c r="BE14476"/>
      <c r="BF14476"/>
      <c r="BG14476"/>
    </row>
    <row r="14477" spans="57:59" x14ac:dyDescent="0.25">
      <c r="BE14477"/>
      <c r="BF14477"/>
      <c r="BG14477"/>
    </row>
    <row r="14478" spans="57:59" x14ac:dyDescent="0.25">
      <c r="BE14478"/>
      <c r="BF14478"/>
      <c r="BG14478"/>
    </row>
    <row r="14479" spans="57:59" x14ac:dyDescent="0.25">
      <c r="BE14479"/>
      <c r="BF14479"/>
      <c r="BG14479"/>
    </row>
    <row r="14480" spans="57:59" x14ac:dyDescent="0.25">
      <c r="BE14480"/>
      <c r="BF14480"/>
      <c r="BG14480"/>
    </row>
    <row r="14481" spans="57:59" x14ac:dyDescent="0.25">
      <c r="BE14481"/>
      <c r="BF14481"/>
      <c r="BG14481"/>
    </row>
    <row r="14482" spans="57:59" x14ac:dyDescent="0.25">
      <c r="BE14482"/>
      <c r="BF14482"/>
      <c r="BG14482"/>
    </row>
    <row r="14483" spans="57:59" x14ac:dyDescent="0.25">
      <c r="BE14483"/>
      <c r="BF14483"/>
      <c r="BG14483"/>
    </row>
    <row r="14484" spans="57:59" x14ac:dyDescent="0.25">
      <c r="BE14484"/>
      <c r="BF14484"/>
      <c r="BG14484"/>
    </row>
    <row r="14485" spans="57:59" x14ac:dyDescent="0.25">
      <c r="BE14485"/>
      <c r="BF14485"/>
      <c r="BG14485"/>
    </row>
    <row r="14486" spans="57:59" x14ac:dyDescent="0.25">
      <c r="BE14486"/>
      <c r="BF14486"/>
      <c r="BG14486"/>
    </row>
    <row r="14487" spans="57:59" x14ac:dyDescent="0.25">
      <c r="BE14487"/>
      <c r="BF14487"/>
      <c r="BG14487"/>
    </row>
    <row r="14488" spans="57:59" x14ac:dyDescent="0.25">
      <c r="BE14488"/>
      <c r="BF14488"/>
      <c r="BG14488"/>
    </row>
    <row r="14489" spans="57:59" x14ac:dyDescent="0.25">
      <c r="BE14489"/>
      <c r="BF14489"/>
      <c r="BG14489"/>
    </row>
    <row r="14490" spans="57:59" x14ac:dyDescent="0.25">
      <c r="BE14490"/>
      <c r="BF14490"/>
      <c r="BG14490"/>
    </row>
    <row r="14491" spans="57:59" x14ac:dyDescent="0.25">
      <c r="BE14491"/>
      <c r="BF14491"/>
      <c r="BG14491"/>
    </row>
    <row r="14492" spans="57:59" x14ac:dyDescent="0.25">
      <c r="BE14492"/>
      <c r="BF14492"/>
      <c r="BG14492"/>
    </row>
    <row r="14493" spans="57:59" x14ac:dyDescent="0.25">
      <c r="BE14493"/>
      <c r="BF14493"/>
      <c r="BG14493"/>
    </row>
    <row r="14494" spans="57:59" x14ac:dyDescent="0.25">
      <c r="BE14494"/>
      <c r="BF14494"/>
      <c r="BG14494"/>
    </row>
    <row r="14495" spans="57:59" x14ac:dyDescent="0.25">
      <c r="BE14495"/>
      <c r="BF14495"/>
      <c r="BG14495"/>
    </row>
    <row r="14496" spans="57:59" x14ac:dyDescent="0.25">
      <c r="BE14496"/>
      <c r="BF14496"/>
      <c r="BG14496"/>
    </row>
    <row r="14497" spans="57:59" x14ac:dyDescent="0.25">
      <c r="BE14497"/>
      <c r="BF14497"/>
      <c r="BG14497"/>
    </row>
    <row r="14498" spans="57:59" x14ac:dyDescent="0.25">
      <c r="BE14498"/>
      <c r="BF14498"/>
      <c r="BG14498"/>
    </row>
    <row r="14499" spans="57:59" x14ac:dyDescent="0.25">
      <c r="BE14499"/>
      <c r="BF14499"/>
      <c r="BG14499"/>
    </row>
    <row r="14500" spans="57:59" x14ac:dyDescent="0.25">
      <c r="BE14500"/>
      <c r="BF14500"/>
      <c r="BG14500"/>
    </row>
    <row r="14501" spans="57:59" x14ac:dyDescent="0.25">
      <c r="BE14501"/>
      <c r="BF14501"/>
      <c r="BG14501"/>
    </row>
    <row r="14502" spans="57:59" x14ac:dyDescent="0.25">
      <c r="BE14502"/>
      <c r="BF14502"/>
      <c r="BG14502"/>
    </row>
    <row r="14503" spans="57:59" x14ac:dyDescent="0.25">
      <c r="BE14503"/>
      <c r="BF14503"/>
      <c r="BG14503"/>
    </row>
    <row r="14504" spans="57:59" x14ac:dyDescent="0.25">
      <c r="BE14504"/>
      <c r="BF14504"/>
      <c r="BG14504"/>
    </row>
    <row r="14505" spans="57:59" x14ac:dyDescent="0.25">
      <c r="BE14505"/>
      <c r="BF14505"/>
      <c r="BG14505"/>
    </row>
    <row r="14506" spans="57:59" x14ac:dyDescent="0.25">
      <c r="BE14506"/>
      <c r="BF14506"/>
      <c r="BG14506"/>
    </row>
    <row r="14507" spans="57:59" x14ac:dyDescent="0.25">
      <c r="BE14507"/>
      <c r="BF14507"/>
      <c r="BG14507"/>
    </row>
    <row r="14508" spans="57:59" x14ac:dyDescent="0.25">
      <c r="BE14508"/>
      <c r="BF14508"/>
      <c r="BG14508"/>
    </row>
    <row r="14509" spans="57:59" x14ac:dyDescent="0.25">
      <c r="BE14509"/>
      <c r="BF14509"/>
      <c r="BG14509"/>
    </row>
    <row r="14510" spans="57:59" x14ac:dyDescent="0.25">
      <c r="BE14510"/>
      <c r="BF14510"/>
      <c r="BG14510"/>
    </row>
    <row r="14511" spans="57:59" x14ac:dyDescent="0.25">
      <c r="BE14511"/>
      <c r="BF14511"/>
      <c r="BG14511"/>
    </row>
    <row r="14512" spans="57:59" x14ac:dyDescent="0.25">
      <c r="BE14512"/>
      <c r="BF14512"/>
      <c r="BG14512"/>
    </row>
    <row r="14513" spans="57:59" x14ac:dyDescent="0.25">
      <c r="BE14513"/>
      <c r="BF14513"/>
      <c r="BG14513"/>
    </row>
    <row r="14514" spans="57:59" x14ac:dyDescent="0.25">
      <c r="BE14514"/>
      <c r="BF14514"/>
      <c r="BG14514"/>
    </row>
    <row r="14515" spans="57:59" x14ac:dyDescent="0.25">
      <c r="BE14515"/>
      <c r="BF14515"/>
      <c r="BG14515"/>
    </row>
    <row r="14516" spans="57:59" x14ac:dyDescent="0.25">
      <c r="BE14516"/>
      <c r="BF14516"/>
      <c r="BG14516"/>
    </row>
    <row r="14517" spans="57:59" x14ac:dyDescent="0.25">
      <c r="BE14517"/>
      <c r="BF14517"/>
      <c r="BG14517"/>
    </row>
    <row r="14518" spans="57:59" x14ac:dyDescent="0.25">
      <c r="BE14518"/>
      <c r="BF14518"/>
      <c r="BG14518"/>
    </row>
    <row r="14519" spans="57:59" x14ac:dyDescent="0.25">
      <c r="BE14519"/>
      <c r="BF14519"/>
      <c r="BG14519"/>
    </row>
    <row r="14520" spans="57:59" x14ac:dyDescent="0.25">
      <c r="BE14520"/>
      <c r="BF14520"/>
      <c r="BG14520"/>
    </row>
    <row r="14521" spans="57:59" x14ac:dyDescent="0.25">
      <c r="BE14521"/>
      <c r="BF14521"/>
      <c r="BG14521"/>
    </row>
    <row r="14522" spans="57:59" x14ac:dyDescent="0.25">
      <c r="BE14522"/>
      <c r="BF14522"/>
      <c r="BG14522"/>
    </row>
    <row r="14523" spans="57:59" x14ac:dyDescent="0.25">
      <c r="BE14523"/>
      <c r="BF14523"/>
      <c r="BG14523"/>
    </row>
    <row r="14524" spans="57:59" x14ac:dyDescent="0.25">
      <c r="BE14524"/>
      <c r="BF14524"/>
      <c r="BG14524"/>
    </row>
    <row r="14525" spans="57:59" x14ac:dyDescent="0.25">
      <c r="BE14525"/>
      <c r="BF14525"/>
      <c r="BG14525"/>
    </row>
    <row r="14526" spans="57:59" x14ac:dyDescent="0.25">
      <c r="BE14526"/>
      <c r="BF14526"/>
      <c r="BG14526"/>
    </row>
    <row r="14527" spans="57:59" x14ac:dyDescent="0.25">
      <c r="BE14527"/>
      <c r="BF14527"/>
      <c r="BG14527"/>
    </row>
    <row r="14528" spans="57:59" x14ac:dyDescent="0.25">
      <c r="BE14528"/>
      <c r="BF14528"/>
      <c r="BG14528"/>
    </row>
    <row r="14529" spans="57:59" x14ac:dyDescent="0.25">
      <c r="BE14529"/>
      <c r="BF14529"/>
      <c r="BG14529"/>
    </row>
    <row r="14530" spans="57:59" x14ac:dyDescent="0.25">
      <c r="BE14530"/>
      <c r="BF14530"/>
      <c r="BG14530"/>
    </row>
    <row r="14531" spans="57:59" x14ac:dyDescent="0.25">
      <c r="BE14531"/>
      <c r="BF14531"/>
      <c r="BG14531"/>
    </row>
    <row r="14532" spans="57:59" x14ac:dyDescent="0.25">
      <c r="BE14532"/>
      <c r="BF14532"/>
      <c r="BG14532"/>
    </row>
    <row r="14533" spans="57:59" x14ac:dyDescent="0.25">
      <c r="BE14533"/>
      <c r="BF14533"/>
      <c r="BG14533"/>
    </row>
    <row r="14534" spans="57:59" x14ac:dyDescent="0.25">
      <c r="BE14534"/>
      <c r="BF14534"/>
      <c r="BG14534"/>
    </row>
    <row r="14535" spans="57:59" x14ac:dyDescent="0.25">
      <c r="BE14535"/>
      <c r="BF14535"/>
      <c r="BG14535"/>
    </row>
    <row r="14536" spans="57:59" x14ac:dyDescent="0.25">
      <c r="BE14536"/>
      <c r="BF14536"/>
      <c r="BG14536"/>
    </row>
    <row r="14537" spans="57:59" x14ac:dyDescent="0.25">
      <c r="BE14537"/>
      <c r="BF14537"/>
      <c r="BG14537"/>
    </row>
    <row r="14538" spans="57:59" x14ac:dyDescent="0.25">
      <c r="BE14538"/>
      <c r="BF14538"/>
      <c r="BG14538"/>
    </row>
    <row r="14539" spans="57:59" x14ac:dyDescent="0.25">
      <c r="BE14539"/>
      <c r="BF14539"/>
      <c r="BG14539"/>
    </row>
    <row r="14540" spans="57:59" x14ac:dyDescent="0.25">
      <c r="BE14540"/>
      <c r="BF14540"/>
      <c r="BG14540"/>
    </row>
    <row r="14541" spans="57:59" x14ac:dyDescent="0.25">
      <c r="BE14541"/>
      <c r="BF14541"/>
      <c r="BG14541"/>
    </row>
    <row r="14542" spans="57:59" x14ac:dyDescent="0.25">
      <c r="BE14542"/>
      <c r="BF14542"/>
      <c r="BG14542"/>
    </row>
    <row r="14543" spans="57:59" x14ac:dyDescent="0.25">
      <c r="BE14543"/>
      <c r="BF14543"/>
      <c r="BG14543"/>
    </row>
    <row r="14544" spans="57:59" x14ac:dyDescent="0.25">
      <c r="BE14544"/>
      <c r="BF14544"/>
      <c r="BG14544"/>
    </row>
    <row r="14545" spans="57:59" x14ac:dyDescent="0.25">
      <c r="BE14545"/>
      <c r="BF14545"/>
      <c r="BG14545"/>
    </row>
    <row r="14546" spans="57:59" x14ac:dyDescent="0.25">
      <c r="BE14546"/>
      <c r="BF14546"/>
      <c r="BG14546"/>
    </row>
    <row r="14547" spans="57:59" x14ac:dyDescent="0.25">
      <c r="BE14547"/>
      <c r="BF14547"/>
      <c r="BG14547"/>
    </row>
    <row r="14548" spans="57:59" x14ac:dyDescent="0.25">
      <c r="BE14548"/>
      <c r="BF14548"/>
      <c r="BG14548"/>
    </row>
    <row r="14549" spans="57:59" x14ac:dyDescent="0.25">
      <c r="BE14549"/>
      <c r="BF14549"/>
      <c r="BG14549"/>
    </row>
    <row r="14550" spans="57:59" x14ac:dyDescent="0.25">
      <c r="BE14550"/>
      <c r="BF14550"/>
      <c r="BG14550"/>
    </row>
    <row r="14551" spans="57:59" x14ac:dyDescent="0.25">
      <c r="BE14551"/>
      <c r="BF14551"/>
      <c r="BG14551"/>
    </row>
    <row r="14552" spans="57:59" x14ac:dyDescent="0.25">
      <c r="BE14552"/>
      <c r="BF14552"/>
      <c r="BG14552"/>
    </row>
    <row r="14553" spans="57:59" x14ac:dyDescent="0.25">
      <c r="BE14553"/>
      <c r="BF14553"/>
      <c r="BG14553"/>
    </row>
    <row r="14554" spans="57:59" x14ac:dyDescent="0.25">
      <c r="BE14554"/>
      <c r="BF14554"/>
      <c r="BG14554"/>
    </row>
    <row r="14555" spans="57:59" x14ac:dyDescent="0.25">
      <c r="BE14555"/>
      <c r="BF14555"/>
      <c r="BG14555"/>
    </row>
    <row r="14556" spans="57:59" x14ac:dyDescent="0.25">
      <c r="BE14556"/>
      <c r="BF14556"/>
      <c r="BG14556"/>
    </row>
    <row r="14557" spans="57:59" x14ac:dyDescent="0.25">
      <c r="BE14557"/>
      <c r="BF14557"/>
      <c r="BG14557"/>
    </row>
    <row r="14558" spans="57:59" x14ac:dyDescent="0.25">
      <c r="BE14558"/>
      <c r="BF14558"/>
      <c r="BG14558"/>
    </row>
    <row r="14559" spans="57:59" x14ac:dyDescent="0.25">
      <c r="BE14559"/>
      <c r="BF14559"/>
      <c r="BG14559"/>
    </row>
    <row r="14560" spans="57:59" x14ac:dyDescent="0.25">
      <c r="BE14560"/>
      <c r="BF14560"/>
      <c r="BG14560"/>
    </row>
    <row r="14561" spans="57:59" x14ac:dyDescent="0.25">
      <c r="BE14561"/>
      <c r="BF14561"/>
      <c r="BG14561"/>
    </row>
    <row r="14562" spans="57:59" x14ac:dyDescent="0.25">
      <c r="BE14562"/>
      <c r="BF14562"/>
      <c r="BG14562"/>
    </row>
    <row r="14563" spans="57:59" x14ac:dyDescent="0.25">
      <c r="BE14563"/>
      <c r="BF14563"/>
      <c r="BG14563"/>
    </row>
    <row r="14564" spans="57:59" x14ac:dyDescent="0.25">
      <c r="BE14564"/>
      <c r="BF14564"/>
      <c r="BG14564"/>
    </row>
    <row r="14565" spans="57:59" x14ac:dyDescent="0.25">
      <c r="BE14565"/>
      <c r="BF14565"/>
      <c r="BG14565"/>
    </row>
    <row r="14566" spans="57:59" x14ac:dyDescent="0.25">
      <c r="BE14566"/>
      <c r="BF14566"/>
      <c r="BG14566"/>
    </row>
    <row r="14567" spans="57:59" x14ac:dyDescent="0.25">
      <c r="BE14567"/>
      <c r="BF14567"/>
      <c r="BG14567"/>
    </row>
    <row r="14568" spans="57:59" x14ac:dyDescent="0.25">
      <c r="BE14568"/>
      <c r="BF14568"/>
      <c r="BG14568"/>
    </row>
    <row r="14569" spans="57:59" x14ac:dyDescent="0.25">
      <c r="BE14569"/>
      <c r="BF14569"/>
      <c r="BG14569"/>
    </row>
    <row r="14570" spans="57:59" x14ac:dyDescent="0.25">
      <c r="BE14570"/>
      <c r="BF14570"/>
      <c r="BG14570"/>
    </row>
    <row r="14571" spans="57:59" x14ac:dyDescent="0.25">
      <c r="BE14571"/>
      <c r="BF14571"/>
      <c r="BG14571"/>
    </row>
    <row r="14572" spans="57:59" x14ac:dyDescent="0.25">
      <c r="BE14572"/>
      <c r="BF14572"/>
      <c r="BG14572"/>
    </row>
    <row r="14573" spans="57:59" x14ac:dyDescent="0.25">
      <c r="BE14573"/>
      <c r="BF14573"/>
      <c r="BG14573"/>
    </row>
    <row r="14574" spans="57:59" x14ac:dyDescent="0.25">
      <c r="BE14574"/>
      <c r="BF14574"/>
      <c r="BG14574"/>
    </row>
    <row r="14575" spans="57:59" x14ac:dyDescent="0.25">
      <c r="BE14575"/>
      <c r="BF14575"/>
      <c r="BG14575"/>
    </row>
    <row r="14576" spans="57:59" x14ac:dyDescent="0.25">
      <c r="BE14576"/>
      <c r="BF14576"/>
      <c r="BG14576"/>
    </row>
    <row r="14577" spans="57:59" x14ac:dyDescent="0.25">
      <c r="BE14577"/>
      <c r="BF14577"/>
      <c r="BG14577"/>
    </row>
    <row r="14578" spans="57:59" x14ac:dyDescent="0.25">
      <c r="BE14578"/>
      <c r="BF14578"/>
      <c r="BG14578"/>
    </row>
    <row r="14579" spans="57:59" x14ac:dyDescent="0.25">
      <c r="BE14579"/>
      <c r="BF14579"/>
      <c r="BG14579"/>
    </row>
    <row r="14580" spans="57:59" x14ac:dyDescent="0.25">
      <c r="BE14580"/>
      <c r="BF14580"/>
      <c r="BG14580"/>
    </row>
    <row r="14581" spans="57:59" x14ac:dyDescent="0.25">
      <c r="BE14581"/>
      <c r="BF14581"/>
      <c r="BG14581"/>
    </row>
    <row r="14582" spans="57:59" x14ac:dyDescent="0.25">
      <c r="BE14582"/>
      <c r="BF14582"/>
      <c r="BG14582"/>
    </row>
    <row r="14583" spans="57:59" x14ac:dyDescent="0.25">
      <c r="BE14583"/>
      <c r="BF14583"/>
      <c r="BG14583"/>
    </row>
    <row r="14584" spans="57:59" x14ac:dyDescent="0.25">
      <c r="BE14584"/>
      <c r="BF14584"/>
      <c r="BG14584"/>
    </row>
    <row r="14585" spans="57:59" x14ac:dyDescent="0.25">
      <c r="BE14585"/>
      <c r="BF14585"/>
      <c r="BG14585"/>
    </row>
    <row r="14586" spans="57:59" x14ac:dyDescent="0.25">
      <c r="BE14586"/>
      <c r="BF14586"/>
      <c r="BG14586"/>
    </row>
    <row r="14587" spans="57:59" x14ac:dyDescent="0.25">
      <c r="BE14587"/>
      <c r="BF14587"/>
      <c r="BG14587"/>
    </row>
    <row r="14588" spans="57:59" x14ac:dyDescent="0.25">
      <c r="BE14588"/>
      <c r="BF14588"/>
      <c r="BG14588"/>
    </row>
    <row r="14589" spans="57:59" x14ac:dyDescent="0.25">
      <c r="BE14589"/>
      <c r="BF14589"/>
      <c r="BG14589"/>
    </row>
    <row r="14590" spans="57:59" x14ac:dyDescent="0.25">
      <c r="BE14590"/>
      <c r="BF14590"/>
      <c r="BG14590"/>
    </row>
    <row r="14591" spans="57:59" x14ac:dyDescent="0.25">
      <c r="BE14591"/>
      <c r="BF14591"/>
      <c r="BG14591"/>
    </row>
    <row r="14592" spans="57:59" x14ac:dyDescent="0.25">
      <c r="BE14592"/>
      <c r="BF14592"/>
      <c r="BG14592"/>
    </row>
    <row r="14593" spans="57:59" x14ac:dyDescent="0.25">
      <c r="BE14593"/>
      <c r="BF14593"/>
      <c r="BG14593"/>
    </row>
    <row r="14594" spans="57:59" x14ac:dyDescent="0.25">
      <c r="BE14594"/>
      <c r="BF14594"/>
      <c r="BG14594"/>
    </row>
    <row r="14595" spans="57:59" x14ac:dyDescent="0.25">
      <c r="BE14595"/>
      <c r="BF14595"/>
      <c r="BG14595"/>
    </row>
    <row r="14596" spans="57:59" x14ac:dyDescent="0.25">
      <c r="BE14596"/>
      <c r="BF14596"/>
      <c r="BG14596"/>
    </row>
    <row r="14597" spans="57:59" x14ac:dyDescent="0.25">
      <c r="BE14597"/>
      <c r="BF14597"/>
      <c r="BG14597"/>
    </row>
    <row r="14598" spans="57:59" x14ac:dyDescent="0.25">
      <c r="BE14598"/>
      <c r="BF14598"/>
      <c r="BG14598"/>
    </row>
    <row r="14599" spans="57:59" x14ac:dyDescent="0.25">
      <c r="BE14599"/>
      <c r="BF14599"/>
      <c r="BG14599"/>
    </row>
    <row r="14600" spans="57:59" x14ac:dyDescent="0.25">
      <c r="BE14600"/>
      <c r="BF14600"/>
      <c r="BG14600"/>
    </row>
    <row r="14601" spans="57:59" x14ac:dyDescent="0.25">
      <c r="BE14601"/>
      <c r="BF14601"/>
      <c r="BG14601"/>
    </row>
    <row r="14602" spans="57:59" x14ac:dyDescent="0.25">
      <c r="BE14602"/>
      <c r="BF14602"/>
      <c r="BG14602"/>
    </row>
    <row r="14603" spans="57:59" x14ac:dyDescent="0.25">
      <c r="BE14603"/>
      <c r="BF14603"/>
      <c r="BG14603"/>
    </row>
    <row r="14604" spans="57:59" x14ac:dyDescent="0.25">
      <c r="BE14604"/>
      <c r="BF14604"/>
      <c r="BG14604"/>
    </row>
    <row r="14605" spans="57:59" x14ac:dyDescent="0.25">
      <c r="BE14605"/>
      <c r="BF14605"/>
      <c r="BG14605"/>
    </row>
    <row r="14606" spans="57:59" x14ac:dyDescent="0.25">
      <c r="BE14606"/>
      <c r="BF14606"/>
      <c r="BG14606"/>
    </row>
    <row r="14607" spans="57:59" x14ac:dyDescent="0.25">
      <c r="BE14607"/>
      <c r="BF14607"/>
      <c r="BG14607"/>
    </row>
    <row r="14608" spans="57:59" x14ac:dyDescent="0.25">
      <c r="BE14608"/>
      <c r="BF14608"/>
      <c r="BG14608"/>
    </row>
    <row r="14609" spans="57:59" x14ac:dyDescent="0.25">
      <c r="BE14609"/>
      <c r="BF14609"/>
      <c r="BG14609"/>
    </row>
    <row r="14610" spans="57:59" x14ac:dyDescent="0.25">
      <c r="BE14610"/>
      <c r="BF14610"/>
      <c r="BG14610"/>
    </row>
    <row r="14611" spans="57:59" x14ac:dyDescent="0.25">
      <c r="BE14611"/>
      <c r="BF14611"/>
      <c r="BG14611"/>
    </row>
    <row r="14612" spans="57:59" x14ac:dyDescent="0.25">
      <c r="BE14612"/>
      <c r="BF14612"/>
      <c r="BG14612"/>
    </row>
    <row r="14613" spans="57:59" x14ac:dyDescent="0.25">
      <c r="BE14613"/>
      <c r="BF14613"/>
      <c r="BG14613"/>
    </row>
    <row r="14614" spans="57:59" x14ac:dyDescent="0.25">
      <c r="BE14614"/>
      <c r="BF14614"/>
      <c r="BG14614"/>
    </row>
    <row r="14615" spans="57:59" x14ac:dyDescent="0.25">
      <c r="BE14615"/>
      <c r="BF14615"/>
      <c r="BG14615"/>
    </row>
    <row r="14616" spans="57:59" x14ac:dyDescent="0.25">
      <c r="BE14616"/>
      <c r="BF14616"/>
      <c r="BG14616"/>
    </row>
    <row r="14617" spans="57:59" x14ac:dyDescent="0.25">
      <c r="BE14617"/>
      <c r="BF14617"/>
      <c r="BG14617"/>
    </row>
    <row r="14618" spans="57:59" x14ac:dyDescent="0.25">
      <c r="BE14618"/>
      <c r="BF14618"/>
      <c r="BG14618"/>
    </row>
    <row r="14619" spans="57:59" x14ac:dyDescent="0.25">
      <c r="BE14619"/>
      <c r="BF14619"/>
      <c r="BG14619"/>
    </row>
    <row r="14620" spans="57:59" x14ac:dyDescent="0.25">
      <c r="BE14620"/>
      <c r="BF14620"/>
      <c r="BG14620"/>
    </row>
    <row r="14621" spans="57:59" x14ac:dyDescent="0.25">
      <c r="BE14621"/>
      <c r="BF14621"/>
      <c r="BG14621"/>
    </row>
    <row r="14622" spans="57:59" x14ac:dyDescent="0.25">
      <c r="BE14622"/>
      <c r="BF14622"/>
      <c r="BG14622"/>
    </row>
    <row r="14623" spans="57:59" x14ac:dyDescent="0.25">
      <c r="BE14623"/>
      <c r="BF14623"/>
      <c r="BG14623"/>
    </row>
    <row r="14624" spans="57:59" x14ac:dyDescent="0.25">
      <c r="BE14624"/>
      <c r="BF14624"/>
      <c r="BG14624"/>
    </row>
    <row r="14625" spans="57:59" x14ac:dyDescent="0.25">
      <c r="BE14625"/>
      <c r="BF14625"/>
      <c r="BG14625"/>
    </row>
    <row r="14626" spans="57:59" x14ac:dyDescent="0.25">
      <c r="BE14626"/>
      <c r="BF14626"/>
      <c r="BG14626"/>
    </row>
    <row r="14627" spans="57:59" x14ac:dyDescent="0.25">
      <c r="BE14627"/>
      <c r="BF14627"/>
      <c r="BG14627"/>
    </row>
    <row r="14628" spans="57:59" x14ac:dyDescent="0.25">
      <c r="BE14628"/>
      <c r="BF14628"/>
      <c r="BG14628"/>
    </row>
    <row r="14629" spans="57:59" x14ac:dyDescent="0.25">
      <c r="BE14629"/>
      <c r="BF14629"/>
      <c r="BG14629"/>
    </row>
    <row r="14630" spans="57:59" x14ac:dyDescent="0.25">
      <c r="BE14630"/>
      <c r="BF14630"/>
      <c r="BG14630"/>
    </row>
    <row r="14631" spans="57:59" x14ac:dyDescent="0.25">
      <c r="BE14631"/>
      <c r="BF14631"/>
      <c r="BG14631"/>
    </row>
    <row r="14632" spans="57:59" x14ac:dyDescent="0.25">
      <c r="BE14632"/>
      <c r="BF14632"/>
      <c r="BG14632"/>
    </row>
    <row r="14633" spans="57:59" x14ac:dyDescent="0.25">
      <c r="BE14633"/>
      <c r="BF14633"/>
      <c r="BG14633"/>
    </row>
    <row r="14634" spans="57:59" x14ac:dyDescent="0.25">
      <c r="BE14634"/>
      <c r="BF14634"/>
      <c r="BG14634"/>
    </row>
    <row r="14635" spans="57:59" x14ac:dyDescent="0.25">
      <c r="BE14635"/>
      <c r="BF14635"/>
      <c r="BG14635"/>
    </row>
    <row r="14636" spans="57:59" x14ac:dyDescent="0.25">
      <c r="BE14636"/>
      <c r="BF14636"/>
      <c r="BG14636"/>
    </row>
    <row r="14637" spans="57:59" x14ac:dyDescent="0.25">
      <c r="BE14637"/>
      <c r="BF14637"/>
      <c r="BG14637"/>
    </row>
    <row r="14638" spans="57:59" x14ac:dyDescent="0.25">
      <c r="BE14638"/>
      <c r="BF14638"/>
      <c r="BG14638"/>
    </row>
    <row r="14639" spans="57:59" x14ac:dyDescent="0.25">
      <c r="BE14639"/>
      <c r="BF14639"/>
      <c r="BG14639"/>
    </row>
    <row r="14640" spans="57:59" x14ac:dyDescent="0.25">
      <c r="BE14640"/>
      <c r="BF14640"/>
      <c r="BG14640"/>
    </row>
    <row r="14641" spans="57:59" x14ac:dyDescent="0.25">
      <c r="BE14641"/>
      <c r="BF14641"/>
      <c r="BG14641"/>
    </row>
    <row r="14642" spans="57:59" x14ac:dyDescent="0.25">
      <c r="BE14642"/>
      <c r="BF14642"/>
      <c r="BG14642"/>
    </row>
    <row r="14643" spans="57:59" x14ac:dyDescent="0.25">
      <c r="BE14643"/>
      <c r="BF14643"/>
      <c r="BG14643"/>
    </row>
    <row r="14644" spans="57:59" x14ac:dyDescent="0.25">
      <c r="BE14644"/>
      <c r="BF14644"/>
      <c r="BG14644"/>
    </row>
    <row r="14645" spans="57:59" x14ac:dyDescent="0.25">
      <c r="BE14645"/>
      <c r="BF14645"/>
      <c r="BG14645"/>
    </row>
    <row r="14646" spans="57:59" x14ac:dyDescent="0.25">
      <c r="BE14646"/>
      <c r="BF14646"/>
      <c r="BG14646"/>
    </row>
    <row r="14647" spans="57:59" x14ac:dyDescent="0.25">
      <c r="BE14647"/>
      <c r="BF14647"/>
      <c r="BG14647"/>
    </row>
    <row r="14648" spans="57:59" x14ac:dyDescent="0.25">
      <c r="BE14648"/>
      <c r="BF14648"/>
      <c r="BG14648"/>
    </row>
    <row r="14649" spans="57:59" x14ac:dyDescent="0.25">
      <c r="BE14649"/>
      <c r="BF14649"/>
      <c r="BG14649"/>
    </row>
    <row r="14650" spans="57:59" x14ac:dyDescent="0.25">
      <c r="BE14650"/>
      <c r="BF14650"/>
      <c r="BG14650"/>
    </row>
    <row r="14651" spans="57:59" x14ac:dyDescent="0.25">
      <c r="BE14651"/>
      <c r="BF14651"/>
      <c r="BG14651"/>
    </row>
    <row r="14652" spans="57:59" x14ac:dyDescent="0.25">
      <c r="BE14652"/>
      <c r="BF14652"/>
      <c r="BG14652"/>
    </row>
    <row r="14653" spans="57:59" x14ac:dyDescent="0.25">
      <c r="BE14653"/>
      <c r="BF14653"/>
      <c r="BG14653"/>
    </row>
    <row r="14654" spans="57:59" x14ac:dyDescent="0.25">
      <c r="BE14654"/>
      <c r="BF14654"/>
      <c r="BG14654"/>
    </row>
    <row r="14655" spans="57:59" x14ac:dyDescent="0.25">
      <c r="BE14655"/>
      <c r="BF14655"/>
      <c r="BG14655"/>
    </row>
    <row r="14656" spans="57:59" x14ac:dyDescent="0.25">
      <c r="BE14656"/>
      <c r="BF14656"/>
      <c r="BG14656"/>
    </row>
    <row r="14657" spans="57:59" x14ac:dyDescent="0.25">
      <c r="BE14657"/>
      <c r="BF14657"/>
      <c r="BG14657"/>
    </row>
    <row r="14658" spans="57:59" x14ac:dyDescent="0.25">
      <c r="BE14658"/>
      <c r="BF14658"/>
      <c r="BG14658"/>
    </row>
    <row r="14659" spans="57:59" x14ac:dyDescent="0.25">
      <c r="BE14659"/>
      <c r="BF14659"/>
      <c r="BG14659"/>
    </row>
    <row r="14660" spans="57:59" x14ac:dyDescent="0.25">
      <c r="BE14660"/>
      <c r="BF14660"/>
      <c r="BG14660"/>
    </row>
    <row r="14661" spans="57:59" x14ac:dyDescent="0.25">
      <c r="BE14661"/>
      <c r="BF14661"/>
      <c r="BG14661"/>
    </row>
    <row r="14662" spans="57:59" x14ac:dyDescent="0.25">
      <c r="BE14662"/>
      <c r="BF14662"/>
      <c r="BG14662"/>
    </row>
    <row r="14663" spans="57:59" x14ac:dyDescent="0.25">
      <c r="BE14663"/>
      <c r="BF14663"/>
      <c r="BG14663"/>
    </row>
    <row r="14664" spans="57:59" x14ac:dyDescent="0.25">
      <c r="BE14664"/>
      <c r="BF14664"/>
      <c r="BG14664"/>
    </row>
    <row r="14665" spans="57:59" x14ac:dyDescent="0.25">
      <c r="BE14665"/>
      <c r="BF14665"/>
      <c r="BG14665"/>
    </row>
    <row r="14666" spans="57:59" x14ac:dyDescent="0.25">
      <c r="BE14666"/>
      <c r="BF14666"/>
      <c r="BG14666"/>
    </row>
    <row r="14667" spans="57:59" x14ac:dyDescent="0.25">
      <c r="BE14667"/>
      <c r="BF14667"/>
      <c r="BG14667"/>
    </row>
    <row r="14668" spans="57:59" x14ac:dyDescent="0.25">
      <c r="BE14668"/>
      <c r="BF14668"/>
      <c r="BG14668"/>
    </row>
    <row r="14669" spans="57:59" x14ac:dyDescent="0.25">
      <c r="BE14669"/>
      <c r="BF14669"/>
      <c r="BG14669"/>
    </row>
    <row r="14670" spans="57:59" x14ac:dyDescent="0.25">
      <c r="BE14670"/>
      <c r="BF14670"/>
      <c r="BG14670"/>
    </row>
    <row r="14671" spans="57:59" x14ac:dyDescent="0.25">
      <c r="BE14671"/>
      <c r="BF14671"/>
      <c r="BG14671"/>
    </row>
    <row r="14672" spans="57:59" x14ac:dyDescent="0.25">
      <c r="BE14672"/>
      <c r="BF14672"/>
      <c r="BG14672"/>
    </row>
    <row r="14673" spans="57:59" x14ac:dyDescent="0.25">
      <c r="BE14673"/>
      <c r="BF14673"/>
      <c r="BG14673"/>
    </row>
    <row r="14674" spans="57:59" x14ac:dyDescent="0.25">
      <c r="BE14674"/>
      <c r="BF14674"/>
      <c r="BG14674"/>
    </row>
    <row r="14675" spans="57:59" x14ac:dyDescent="0.25">
      <c r="BE14675"/>
      <c r="BF14675"/>
      <c r="BG14675"/>
    </row>
    <row r="14676" spans="57:59" x14ac:dyDescent="0.25">
      <c r="BE14676"/>
      <c r="BF14676"/>
      <c r="BG14676"/>
    </row>
    <row r="14677" spans="57:59" x14ac:dyDescent="0.25">
      <c r="BE14677"/>
      <c r="BF14677"/>
      <c r="BG14677"/>
    </row>
    <row r="14678" spans="57:59" x14ac:dyDescent="0.25">
      <c r="BE14678"/>
      <c r="BF14678"/>
      <c r="BG14678"/>
    </row>
    <row r="14679" spans="57:59" x14ac:dyDescent="0.25">
      <c r="BE14679"/>
      <c r="BF14679"/>
      <c r="BG14679"/>
    </row>
    <row r="14680" spans="57:59" x14ac:dyDescent="0.25">
      <c r="BE14680"/>
      <c r="BF14680"/>
      <c r="BG14680"/>
    </row>
    <row r="14681" spans="57:59" x14ac:dyDescent="0.25">
      <c r="BE14681"/>
      <c r="BF14681"/>
      <c r="BG14681"/>
    </row>
    <row r="14682" spans="57:59" x14ac:dyDescent="0.25">
      <c r="BE14682"/>
      <c r="BF14682"/>
      <c r="BG14682"/>
    </row>
    <row r="14683" spans="57:59" x14ac:dyDescent="0.25">
      <c r="BE14683"/>
      <c r="BF14683"/>
      <c r="BG14683"/>
    </row>
    <row r="14684" spans="57:59" x14ac:dyDescent="0.25">
      <c r="BE14684"/>
      <c r="BF14684"/>
      <c r="BG14684"/>
    </row>
    <row r="14685" spans="57:59" x14ac:dyDescent="0.25">
      <c r="BE14685"/>
      <c r="BF14685"/>
      <c r="BG14685"/>
    </row>
    <row r="14686" spans="57:59" x14ac:dyDescent="0.25">
      <c r="BE14686"/>
      <c r="BF14686"/>
      <c r="BG14686"/>
    </row>
    <row r="14687" spans="57:59" x14ac:dyDescent="0.25">
      <c r="BE14687"/>
      <c r="BF14687"/>
      <c r="BG14687"/>
    </row>
    <row r="14688" spans="57:59" x14ac:dyDescent="0.25">
      <c r="BE14688"/>
      <c r="BF14688"/>
      <c r="BG14688"/>
    </row>
    <row r="14689" spans="57:59" x14ac:dyDescent="0.25">
      <c r="BE14689"/>
      <c r="BF14689"/>
      <c r="BG14689"/>
    </row>
    <row r="14690" spans="57:59" x14ac:dyDescent="0.25">
      <c r="BE14690"/>
      <c r="BF14690"/>
      <c r="BG14690"/>
    </row>
    <row r="14691" spans="57:59" x14ac:dyDescent="0.25">
      <c r="BE14691"/>
      <c r="BF14691"/>
      <c r="BG14691"/>
    </row>
    <row r="14692" spans="57:59" x14ac:dyDescent="0.25">
      <c r="BE14692"/>
      <c r="BF14692"/>
      <c r="BG14692"/>
    </row>
    <row r="14693" spans="57:59" x14ac:dyDescent="0.25">
      <c r="BE14693"/>
      <c r="BF14693"/>
      <c r="BG14693"/>
    </row>
    <row r="14694" spans="57:59" x14ac:dyDescent="0.25">
      <c r="BE14694"/>
      <c r="BF14694"/>
      <c r="BG14694"/>
    </row>
    <row r="14695" spans="57:59" x14ac:dyDescent="0.25">
      <c r="BE14695"/>
      <c r="BF14695"/>
      <c r="BG14695"/>
    </row>
    <row r="14696" spans="57:59" x14ac:dyDescent="0.25">
      <c r="BE14696"/>
      <c r="BF14696"/>
      <c r="BG14696"/>
    </row>
    <row r="14697" spans="57:59" x14ac:dyDescent="0.25">
      <c r="BE14697"/>
      <c r="BF14697"/>
      <c r="BG14697"/>
    </row>
    <row r="14698" spans="57:59" x14ac:dyDescent="0.25">
      <c r="BE14698"/>
      <c r="BF14698"/>
      <c r="BG14698"/>
    </row>
    <row r="14699" spans="57:59" x14ac:dyDescent="0.25">
      <c r="BE14699"/>
      <c r="BF14699"/>
      <c r="BG14699"/>
    </row>
    <row r="14700" spans="57:59" x14ac:dyDescent="0.25">
      <c r="BE14700"/>
      <c r="BF14700"/>
      <c r="BG14700"/>
    </row>
    <row r="14701" spans="57:59" x14ac:dyDescent="0.25">
      <c r="BE14701"/>
      <c r="BF14701"/>
      <c r="BG14701"/>
    </row>
    <row r="14702" spans="57:59" x14ac:dyDescent="0.25">
      <c r="BE14702"/>
      <c r="BF14702"/>
      <c r="BG14702"/>
    </row>
    <row r="14703" spans="57:59" x14ac:dyDescent="0.25">
      <c r="BE14703"/>
      <c r="BF14703"/>
      <c r="BG14703"/>
    </row>
    <row r="14704" spans="57:59" x14ac:dyDescent="0.25">
      <c r="BE14704"/>
      <c r="BF14704"/>
      <c r="BG14704"/>
    </row>
    <row r="14705" spans="57:59" x14ac:dyDescent="0.25">
      <c r="BE14705"/>
      <c r="BF14705"/>
      <c r="BG14705"/>
    </row>
    <row r="14706" spans="57:59" x14ac:dyDescent="0.25">
      <c r="BE14706"/>
      <c r="BF14706"/>
      <c r="BG14706"/>
    </row>
    <row r="14707" spans="57:59" x14ac:dyDescent="0.25">
      <c r="BE14707"/>
      <c r="BF14707"/>
      <c r="BG14707"/>
    </row>
    <row r="14708" spans="57:59" x14ac:dyDescent="0.25">
      <c r="BE14708"/>
      <c r="BF14708"/>
      <c r="BG14708"/>
    </row>
    <row r="14709" spans="57:59" x14ac:dyDescent="0.25">
      <c r="BE14709"/>
      <c r="BF14709"/>
      <c r="BG14709"/>
    </row>
    <row r="14710" spans="57:59" x14ac:dyDescent="0.25">
      <c r="BE14710"/>
      <c r="BF14710"/>
      <c r="BG14710"/>
    </row>
    <row r="14711" spans="57:59" x14ac:dyDescent="0.25">
      <c r="BE14711"/>
      <c r="BF14711"/>
      <c r="BG14711"/>
    </row>
    <row r="14712" spans="57:59" x14ac:dyDescent="0.25">
      <c r="BE14712"/>
      <c r="BF14712"/>
      <c r="BG14712"/>
    </row>
    <row r="14713" spans="57:59" x14ac:dyDescent="0.25">
      <c r="BE14713"/>
      <c r="BF14713"/>
      <c r="BG14713"/>
    </row>
    <row r="14714" spans="57:59" x14ac:dyDescent="0.25">
      <c r="BE14714"/>
      <c r="BF14714"/>
      <c r="BG14714"/>
    </row>
    <row r="14715" spans="57:59" x14ac:dyDescent="0.25">
      <c r="BE14715"/>
      <c r="BF14715"/>
      <c r="BG14715"/>
    </row>
    <row r="14716" spans="57:59" x14ac:dyDescent="0.25">
      <c r="BE14716"/>
      <c r="BF14716"/>
      <c r="BG14716"/>
    </row>
    <row r="14717" spans="57:59" x14ac:dyDescent="0.25">
      <c r="BE14717"/>
      <c r="BF14717"/>
      <c r="BG14717"/>
    </row>
    <row r="14718" spans="57:59" x14ac:dyDescent="0.25">
      <c r="BE14718"/>
      <c r="BF14718"/>
      <c r="BG14718"/>
    </row>
    <row r="14719" spans="57:59" x14ac:dyDescent="0.25">
      <c r="BE14719"/>
      <c r="BF14719"/>
      <c r="BG14719"/>
    </row>
    <row r="14720" spans="57:59" x14ac:dyDescent="0.25">
      <c r="BE14720"/>
      <c r="BF14720"/>
      <c r="BG14720"/>
    </row>
    <row r="14721" spans="57:59" x14ac:dyDescent="0.25">
      <c r="BE14721"/>
      <c r="BF14721"/>
      <c r="BG14721"/>
    </row>
    <row r="14722" spans="57:59" x14ac:dyDescent="0.25">
      <c r="BE14722"/>
      <c r="BF14722"/>
      <c r="BG14722"/>
    </row>
    <row r="14723" spans="57:59" x14ac:dyDescent="0.25">
      <c r="BE14723"/>
      <c r="BF14723"/>
      <c r="BG14723"/>
    </row>
    <row r="14724" spans="57:59" x14ac:dyDescent="0.25">
      <c r="BE14724"/>
      <c r="BF14724"/>
      <c r="BG14724"/>
    </row>
    <row r="14725" spans="57:59" x14ac:dyDescent="0.25">
      <c r="BE14725"/>
      <c r="BF14725"/>
      <c r="BG14725"/>
    </row>
    <row r="14726" spans="57:59" x14ac:dyDescent="0.25">
      <c r="BE14726"/>
      <c r="BF14726"/>
      <c r="BG14726"/>
    </row>
    <row r="14727" spans="57:59" x14ac:dyDescent="0.25">
      <c r="BE14727"/>
      <c r="BF14727"/>
      <c r="BG14727"/>
    </row>
    <row r="14728" spans="57:59" x14ac:dyDescent="0.25">
      <c r="BE14728"/>
      <c r="BF14728"/>
      <c r="BG14728"/>
    </row>
    <row r="14729" spans="57:59" x14ac:dyDescent="0.25">
      <c r="BE14729"/>
      <c r="BF14729"/>
      <c r="BG14729"/>
    </row>
    <row r="14730" spans="57:59" x14ac:dyDescent="0.25">
      <c r="BE14730"/>
      <c r="BF14730"/>
      <c r="BG14730"/>
    </row>
    <row r="14731" spans="57:59" x14ac:dyDescent="0.25">
      <c r="BE14731"/>
      <c r="BF14731"/>
      <c r="BG14731"/>
    </row>
    <row r="14732" spans="57:59" x14ac:dyDescent="0.25">
      <c r="BE14732"/>
      <c r="BF14732"/>
      <c r="BG14732"/>
    </row>
    <row r="14733" spans="57:59" x14ac:dyDescent="0.25">
      <c r="BE14733"/>
      <c r="BF14733"/>
      <c r="BG14733"/>
    </row>
    <row r="14734" spans="57:59" x14ac:dyDescent="0.25">
      <c r="BE14734"/>
      <c r="BF14734"/>
      <c r="BG14734"/>
    </row>
    <row r="14735" spans="57:59" x14ac:dyDescent="0.25">
      <c r="BE14735"/>
      <c r="BF14735"/>
      <c r="BG14735"/>
    </row>
    <row r="14736" spans="57:59" x14ac:dyDescent="0.25">
      <c r="BE14736"/>
      <c r="BF14736"/>
      <c r="BG14736"/>
    </row>
    <row r="14737" spans="57:59" x14ac:dyDescent="0.25">
      <c r="BE14737"/>
      <c r="BF14737"/>
      <c r="BG14737"/>
    </row>
    <row r="14738" spans="57:59" x14ac:dyDescent="0.25">
      <c r="BE14738"/>
      <c r="BF14738"/>
      <c r="BG14738"/>
    </row>
    <row r="14739" spans="57:59" x14ac:dyDescent="0.25">
      <c r="BE14739"/>
      <c r="BF14739"/>
      <c r="BG14739"/>
    </row>
    <row r="14740" spans="57:59" x14ac:dyDescent="0.25">
      <c r="BE14740"/>
      <c r="BF14740"/>
      <c r="BG14740"/>
    </row>
    <row r="14741" spans="57:59" x14ac:dyDescent="0.25">
      <c r="BE14741"/>
      <c r="BF14741"/>
      <c r="BG14741"/>
    </row>
    <row r="14742" spans="57:59" x14ac:dyDescent="0.25">
      <c r="BE14742"/>
      <c r="BF14742"/>
      <c r="BG14742"/>
    </row>
    <row r="14743" spans="57:59" x14ac:dyDescent="0.25">
      <c r="BE14743"/>
      <c r="BF14743"/>
      <c r="BG14743"/>
    </row>
    <row r="14744" spans="57:59" x14ac:dyDescent="0.25">
      <c r="BE14744"/>
      <c r="BF14744"/>
      <c r="BG14744"/>
    </row>
    <row r="14745" spans="57:59" x14ac:dyDescent="0.25">
      <c r="BE14745"/>
      <c r="BF14745"/>
      <c r="BG14745"/>
    </row>
    <row r="14746" spans="57:59" x14ac:dyDescent="0.25">
      <c r="BE14746"/>
      <c r="BF14746"/>
      <c r="BG14746"/>
    </row>
    <row r="14747" spans="57:59" x14ac:dyDescent="0.25">
      <c r="BE14747"/>
      <c r="BF14747"/>
      <c r="BG14747"/>
    </row>
    <row r="14748" spans="57:59" x14ac:dyDescent="0.25">
      <c r="BE14748"/>
      <c r="BF14748"/>
      <c r="BG14748"/>
    </row>
    <row r="14749" spans="57:59" x14ac:dyDescent="0.25">
      <c r="BE14749"/>
      <c r="BF14749"/>
      <c r="BG14749"/>
    </row>
    <row r="14750" spans="57:59" x14ac:dyDescent="0.25">
      <c r="BE14750"/>
      <c r="BF14750"/>
      <c r="BG14750"/>
    </row>
    <row r="14751" spans="57:59" x14ac:dyDescent="0.25">
      <c r="BE14751"/>
      <c r="BF14751"/>
      <c r="BG14751"/>
    </row>
    <row r="14752" spans="57:59" x14ac:dyDescent="0.25">
      <c r="BE14752"/>
      <c r="BF14752"/>
      <c r="BG14752"/>
    </row>
    <row r="14753" spans="57:59" x14ac:dyDescent="0.25">
      <c r="BE14753"/>
      <c r="BF14753"/>
      <c r="BG14753"/>
    </row>
    <row r="14754" spans="57:59" x14ac:dyDescent="0.25">
      <c r="BE14754"/>
      <c r="BF14754"/>
      <c r="BG14754"/>
    </row>
    <row r="14755" spans="57:59" x14ac:dyDescent="0.25">
      <c r="BE14755"/>
      <c r="BF14755"/>
      <c r="BG14755"/>
    </row>
    <row r="14756" spans="57:59" x14ac:dyDescent="0.25">
      <c r="BE14756"/>
      <c r="BF14756"/>
      <c r="BG14756"/>
    </row>
    <row r="14757" spans="57:59" x14ac:dyDescent="0.25">
      <c r="BE14757"/>
      <c r="BF14757"/>
      <c r="BG14757"/>
    </row>
    <row r="14758" spans="57:59" x14ac:dyDescent="0.25">
      <c r="BE14758"/>
      <c r="BF14758"/>
      <c r="BG14758"/>
    </row>
    <row r="14759" spans="57:59" x14ac:dyDescent="0.25">
      <c r="BE14759"/>
      <c r="BF14759"/>
      <c r="BG14759"/>
    </row>
    <row r="14760" spans="57:59" x14ac:dyDescent="0.25">
      <c r="BE14760"/>
      <c r="BF14760"/>
      <c r="BG14760"/>
    </row>
    <row r="14761" spans="57:59" x14ac:dyDescent="0.25">
      <c r="BE14761"/>
      <c r="BF14761"/>
      <c r="BG14761"/>
    </row>
    <row r="14762" spans="57:59" x14ac:dyDescent="0.25">
      <c r="BE14762"/>
      <c r="BF14762"/>
      <c r="BG14762"/>
    </row>
    <row r="14763" spans="57:59" x14ac:dyDescent="0.25">
      <c r="BE14763"/>
      <c r="BF14763"/>
      <c r="BG14763"/>
    </row>
    <row r="14764" spans="57:59" x14ac:dyDescent="0.25">
      <c r="BE14764"/>
      <c r="BF14764"/>
      <c r="BG14764"/>
    </row>
    <row r="14765" spans="57:59" x14ac:dyDescent="0.25">
      <c r="BE14765"/>
      <c r="BF14765"/>
      <c r="BG14765"/>
    </row>
    <row r="14766" spans="57:59" x14ac:dyDescent="0.25">
      <c r="BE14766"/>
      <c r="BF14766"/>
      <c r="BG14766"/>
    </row>
    <row r="14767" spans="57:59" x14ac:dyDescent="0.25">
      <c r="BE14767"/>
      <c r="BF14767"/>
      <c r="BG14767"/>
    </row>
    <row r="14768" spans="57:59" x14ac:dyDescent="0.25">
      <c r="BE14768"/>
      <c r="BF14768"/>
      <c r="BG14768"/>
    </row>
    <row r="14769" spans="57:59" x14ac:dyDescent="0.25">
      <c r="BE14769"/>
      <c r="BF14769"/>
      <c r="BG14769"/>
    </row>
    <row r="14770" spans="57:59" x14ac:dyDescent="0.25">
      <c r="BE14770"/>
      <c r="BF14770"/>
      <c r="BG14770"/>
    </row>
    <row r="14771" spans="57:59" x14ac:dyDescent="0.25">
      <c r="BE14771"/>
      <c r="BF14771"/>
      <c r="BG14771"/>
    </row>
    <row r="14772" spans="57:59" x14ac:dyDescent="0.25">
      <c r="BE14772"/>
      <c r="BF14772"/>
      <c r="BG14772"/>
    </row>
    <row r="14773" spans="57:59" x14ac:dyDescent="0.25">
      <c r="BE14773"/>
      <c r="BF14773"/>
      <c r="BG14773"/>
    </row>
    <row r="14774" spans="57:59" x14ac:dyDescent="0.25">
      <c r="BE14774"/>
      <c r="BF14774"/>
      <c r="BG14774"/>
    </row>
    <row r="14775" spans="57:59" x14ac:dyDescent="0.25">
      <c r="BE14775"/>
      <c r="BF14775"/>
      <c r="BG14775"/>
    </row>
    <row r="14776" spans="57:59" x14ac:dyDescent="0.25">
      <c r="BE14776"/>
      <c r="BF14776"/>
      <c r="BG14776"/>
    </row>
    <row r="14777" spans="57:59" x14ac:dyDescent="0.25">
      <c r="BE14777"/>
      <c r="BF14777"/>
      <c r="BG14777"/>
    </row>
    <row r="14778" spans="57:59" x14ac:dyDescent="0.25">
      <c r="BE14778"/>
      <c r="BF14778"/>
      <c r="BG14778"/>
    </row>
    <row r="14779" spans="57:59" x14ac:dyDescent="0.25">
      <c r="BE14779"/>
      <c r="BF14779"/>
      <c r="BG14779"/>
    </row>
    <row r="14780" spans="57:59" x14ac:dyDescent="0.25">
      <c r="BE14780"/>
      <c r="BF14780"/>
      <c r="BG14780"/>
    </row>
    <row r="14781" spans="57:59" x14ac:dyDescent="0.25">
      <c r="BE14781"/>
      <c r="BF14781"/>
      <c r="BG14781"/>
    </row>
    <row r="14782" spans="57:59" x14ac:dyDescent="0.25">
      <c r="BE14782"/>
      <c r="BF14782"/>
      <c r="BG14782"/>
    </row>
    <row r="14783" spans="57:59" x14ac:dyDescent="0.25">
      <c r="BE14783"/>
      <c r="BF14783"/>
      <c r="BG14783"/>
    </row>
    <row r="14784" spans="57:59" x14ac:dyDescent="0.25">
      <c r="BE14784"/>
      <c r="BF14784"/>
      <c r="BG14784"/>
    </row>
    <row r="14785" spans="57:59" x14ac:dyDescent="0.25">
      <c r="BE14785"/>
      <c r="BF14785"/>
      <c r="BG14785"/>
    </row>
    <row r="14786" spans="57:59" x14ac:dyDescent="0.25">
      <c r="BE14786"/>
      <c r="BF14786"/>
      <c r="BG14786"/>
    </row>
    <row r="14787" spans="57:59" x14ac:dyDescent="0.25">
      <c r="BE14787"/>
      <c r="BF14787"/>
      <c r="BG14787"/>
    </row>
    <row r="14788" spans="57:59" x14ac:dyDescent="0.25">
      <c r="BE14788"/>
      <c r="BF14788"/>
      <c r="BG14788"/>
    </row>
    <row r="14789" spans="57:59" x14ac:dyDescent="0.25">
      <c r="BE14789"/>
      <c r="BF14789"/>
      <c r="BG14789"/>
    </row>
    <row r="14790" spans="57:59" x14ac:dyDescent="0.25">
      <c r="BE14790"/>
      <c r="BF14790"/>
      <c r="BG14790"/>
    </row>
    <row r="14791" spans="57:59" x14ac:dyDescent="0.25">
      <c r="BE14791"/>
      <c r="BF14791"/>
      <c r="BG14791"/>
    </row>
    <row r="14792" spans="57:59" x14ac:dyDescent="0.25">
      <c r="BE14792"/>
      <c r="BF14792"/>
      <c r="BG14792"/>
    </row>
    <row r="14793" spans="57:59" x14ac:dyDescent="0.25">
      <c r="BE14793"/>
      <c r="BF14793"/>
      <c r="BG14793"/>
    </row>
    <row r="14794" spans="57:59" x14ac:dyDescent="0.25">
      <c r="BE14794"/>
      <c r="BF14794"/>
      <c r="BG14794"/>
    </row>
    <row r="14795" spans="57:59" x14ac:dyDescent="0.25">
      <c r="BE14795"/>
      <c r="BF14795"/>
      <c r="BG14795"/>
    </row>
    <row r="14796" spans="57:59" x14ac:dyDescent="0.25">
      <c r="BE14796"/>
      <c r="BF14796"/>
      <c r="BG14796"/>
    </row>
    <row r="14797" spans="57:59" x14ac:dyDescent="0.25">
      <c r="BE14797"/>
      <c r="BF14797"/>
      <c r="BG14797"/>
    </row>
    <row r="14798" spans="57:59" x14ac:dyDescent="0.25">
      <c r="BE14798"/>
      <c r="BF14798"/>
      <c r="BG14798"/>
    </row>
    <row r="14799" spans="57:59" x14ac:dyDescent="0.25">
      <c r="BE14799"/>
      <c r="BF14799"/>
      <c r="BG14799"/>
    </row>
    <row r="14800" spans="57:59" x14ac:dyDescent="0.25">
      <c r="BE14800"/>
      <c r="BF14800"/>
      <c r="BG14800"/>
    </row>
    <row r="14801" spans="57:59" x14ac:dyDescent="0.25">
      <c r="BE14801"/>
      <c r="BF14801"/>
      <c r="BG14801"/>
    </row>
    <row r="14802" spans="57:59" x14ac:dyDescent="0.25">
      <c r="BE14802"/>
      <c r="BF14802"/>
      <c r="BG14802"/>
    </row>
    <row r="14803" spans="57:59" x14ac:dyDescent="0.25">
      <c r="BE14803"/>
      <c r="BF14803"/>
      <c r="BG14803"/>
    </row>
    <row r="14804" spans="57:59" x14ac:dyDescent="0.25">
      <c r="BE14804"/>
      <c r="BF14804"/>
      <c r="BG14804"/>
    </row>
    <row r="14805" spans="57:59" x14ac:dyDescent="0.25">
      <c r="BE14805"/>
      <c r="BF14805"/>
      <c r="BG14805"/>
    </row>
    <row r="14806" spans="57:59" x14ac:dyDescent="0.25">
      <c r="BE14806"/>
      <c r="BF14806"/>
      <c r="BG14806"/>
    </row>
    <row r="14807" spans="57:59" x14ac:dyDescent="0.25">
      <c r="BE14807"/>
      <c r="BF14807"/>
      <c r="BG14807"/>
    </row>
    <row r="14808" spans="57:59" x14ac:dyDescent="0.25">
      <c r="BE14808"/>
      <c r="BF14808"/>
      <c r="BG14808"/>
    </row>
    <row r="14809" spans="57:59" x14ac:dyDescent="0.25">
      <c r="BE14809"/>
      <c r="BF14809"/>
      <c r="BG14809"/>
    </row>
    <row r="14810" spans="57:59" x14ac:dyDescent="0.25">
      <c r="BE14810"/>
      <c r="BF14810"/>
      <c r="BG14810"/>
    </row>
    <row r="14811" spans="57:59" x14ac:dyDescent="0.25">
      <c r="BE14811"/>
      <c r="BF14811"/>
      <c r="BG14811"/>
    </row>
    <row r="14812" spans="57:59" x14ac:dyDescent="0.25">
      <c r="BE14812"/>
      <c r="BF14812"/>
      <c r="BG14812"/>
    </row>
    <row r="14813" spans="57:59" x14ac:dyDescent="0.25">
      <c r="BE14813"/>
      <c r="BF14813"/>
      <c r="BG14813"/>
    </row>
    <row r="14814" spans="57:59" x14ac:dyDescent="0.25">
      <c r="BE14814"/>
      <c r="BF14814"/>
      <c r="BG14814"/>
    </row>
    <row r="14815" spans="57:59" x14ac:dyDescent="0.25">
      <c r="BE14815"/>
      <c r="BF14815"/>
      <c r="BG14815"/>
    </row>
    <row r="14816" spans="57:59" x14ac:dyDescent="0.25">
      <c r="BE14816"/>
      <c r="BF14816"/>
      <c r="BG14816"/>
    </row>
    <row r="14817" spans="57:59" x14ac:dyDescent="0.25">
      <c r="BE14817"/>
      <c r="BF14817"/>
      <c r="BG14817"/>
    </row>
    <row r="14818" spans="57:59" x14ac:dyDescent="0.25">
      <c r="BE14818"/>
      <c r="BF14818"/>
      <c r="BG14818"/>
    </row>
    <row r="14819" spans="57:59" x14ac:dyDescent="0.25">
      <c r="BE14819"/>
      <c r="BF14819"/>
      <c r="BG14819"/>
    </row>
    <row r="14820" spans="57:59" x14ac:dyDescent="0.25">
      <c r="BE14820"/>
      <c r="BF14820"/>
      <c r="BG14820"/>
    </row>
    <row r="14821" spans="57:59" x14ac:dyDescent="0.25">
      <c r="BE14821"/>
      <c r="BF14821"/>
      <c r="BG14821"/>
    </row>
    <row r="14822" spans="57:59" x14ac:dyDescent="0.25">
      <c r="BE14822"/>
      <c r="BF14822"/>
      <c r="BG14822"/>
    </row>
    <row r="14823" spans="57:59" x14ac:dyDescent="0.25">
      <c r="BE14823"/>
      <c r="BF14823"/>
      <c r="BG14823"/>
    </row>
    <row r="14824" spans="57:59" x14ac:dyDescent="0.25">
      <c r="BE14824"/>
      <c r="BF14824"/>
      <c r="BG14824"/>
    </row>
    <row r="14825" spans="57:59" x14ac:dyDescent="0.25">
      <c r="BE14825"/>
      <c r="BF14825"/>
      <c r="BG14825"/>
    </row>
    <row r="14826" spans="57:59" x14ac:dyDescent="0.25">
      <c r="BE14826"/>
      <c r="BF14826"/>
      <c r="BG14826"/>
    </row>
    <row r="14827" spans="57:59" x14ac:dyDescent="0.25">
      <c r="BE14827"/>
      <c r="BF14827"/>
      <c r="BG14827"/>
    </row>
    <row r="14828" spans="57:59" x14ac:dyDescent="0.25">
      <c r="BE14828"/>
      <c r="BF14828"/>
      <c r="BG14828"/>
    </row>
    <row r="14829" spans="57:59" x14ac:dyDescent="0.25">
      <c r="BE14829"/>
      <c r="BF14829"/>
      <c r="BG14829"/>
    </row>
    <row r="14830" spans="57:59" x14ac:dyDescent="0.25">
      <c r="BE14830"/>
      <c r="BF14830"/>
      <c r="BG14830"/>
    </row>
    <row r="14831" spans="57:59" x14ac:dyDescent="0.25">
      <c r="BE14831"/>
      <c r="BF14831"/>
      <c r="BG14831"/>
    </row>
    <row r="14832" spans="57:59" x14ac:dyDescent="0.25">
      <c r="BE14832"/>
      <c r="BF14832"/>
      <c r="BG14832"/>
    </row>
    <row r="14833" spans="57:59" x14ac:dyDescent="0.25">
      <c r="BE14833"/>
      <c r="BF14833"/>
      <c r="BG14833"/>
    </row>
    <row r="14834" spans="57:59" x14ac:dyDescent="0.25">
      <c r="BE14834"/>
      <c r="BF14834"/>
      <c r="BG14834"/>
    </row>
    <row r="14835" spans="57:59" x14ac:dyDescent="0.25">
      <c r="BE14835"/>
      <c r="BF14835"/>
      <c r="BG14835"/>
    </row>
    <row r="14836" spans="57:59" x14ac:dyDescent="0.25">
      <c r="BE14836"/>
      <c r="BF14836"/>
      <c r="BG14836"/>
    </row>
    <row r="14837" spans="57:59" x14ac:dyDescent="0.25">
      <c r="BE14837"/>
      <c r="BF14837"/>
      <c r="BG14837"/>
    </row>
    <row r="14838" spans="57:59" x14ac:dyDescent="0.25">
      <c r="BE14838"/>
      <c r="BF14838"/>
      <c r="BG14838"/>
    </row>
    <row r="14839" spans="57:59" x14ac:dyDescent="0.25">
      <c r="BE14839"/>
      <c r="BF14839"/>
      <c r="BG14839"/>
    </row>
    <row r="14840" spans="57:59" x14ac:dyDescent="0.25">
      <c r="BE14840"/>
      <c r="BF14840"/>
      <c r="BG14840"/>
    </row>
    <row r="14841" spans="57:59" x14ac:dyDescent="0.25">
      <c r="BE14841"/>
      <c r="BF14841"/>
      <c r="BG14841"/>
    </row>
    <row r="14842" spans="57:59" x14ac:dyDescent="0.25">
      <c r="BE14842"/>
      <c r="BF14842"/>
      <c r="BG14842"/>
    </row>
    <row r="14843" spans="57:59" x14ac:dyDescent="0.25">
      <c r="BE14843"/>
      <c r="BF14843"/>
      <c r="BG14843"/>
    </row>
    <row r="14844" spans="57:59" x14ac:dyDescent="0.25">
      <c r="BE14844"/>
      <c r="BF14844"/>
      <c r="BG14844"/>
    </row>
    <row r="14845" spans="57:59" x14ac:dyDescent="0.25">
      <c r="BE14845"/>
      <c r="BF14845"/>
      <c r="BG14845"/>
    </row>
    <row r="14846" spans="57:59" x14ac:dyDescent="0.25">
      <c r="BE14846"/>
      <c r="BF14846"/>
      <c r="BG14846"/>
    </row>
    <row r="14847" spans="57:59" x14ac:dyDescent="0.25">
      <c r="BE14847"/>
      <c r="BF14847"/>
      <c r="BG14847"/>
    </row>
    <row r="14848" spans="57:59" x14ac:dyDescent="0.25">
      <c r="BE14848"/>
      <c r="BF14848"/>
      <c r="BG14848"/>
    </row>
    <row r="14849" spans="57:59" x14ac:dyDescent="0.25">
      <c r="BE14849"/>
      <c r="BF14849"/>
      <c r="BG14849"/>
    </row>
    <row r="14850" spans="57:59" x14ac:dyDescent="0.25">
      <c r="BE14850"/>
      <c r="BF14850"/>
      <c r="BG14850"/>
    </row>
    <row r="14851" spans="57:59" x14ac:dyDescent="0.25">
      <c r="BE14851"/>
      <c r="BF14851"/>
      <c r="BG14851"/>
    </row>
    <row r="14852" spans="57:59" x14ac:dyDescent="0.25">
      <c r="BE14852"/>
      <c r="BF14852"/>
      <c r="BG14852"/>
    </row>
    <row r="14853" spans="57:59" x14ac:dyDescent="0.25">
      <c r="BE14853"/>
      <c r="BF14853"/>
      <c r="BG14853"/>
    </row>
    <row r="14854" spans="57:59" x14ac:dyDescent="0.25">
      <c r="BE14854"/>
      <c r="BF14854"/>
      <c r="BG14854"/>
    </row>
    <row r="14855" spans="57:59" x14ac:dyDescent="0.25">
      <c r="BE14855"/>
      <c r="BF14855"/>
      <c r="BG14855"/>
    </row>
    <row r="14856" spans="57:59" x14ac:dyDescent="0.25">
      <c r="BE14856"/>
      <c r="BF14856"/>
      <c r="BG14856"/>
    </row>
    <row r="14857" spans="57:59" x14ac:dyDescent="0.25">
      <c r="BE14857"/>
      <c r="BF14857"/>
      <c r="BG14857"/>
    </row>
    <row r="14858" spans="57:59" x14ac:dyDescent="0.25">
      <c r="BE14858"/>
      <c r="BF14858"/>
      <c r="BG14858"/>
    </row>
    <row r="14859" spans="57:59" x14ac:dyDescent="0.25">
      <c r="BE14859"/>
      <c r="BF14859"/>
      <c r="BG14859"/>
    </row>
    <row r="14860" spans="57:59" x14ac:dyDescent="0.25">
      <c r="BE14860"/>
      <c r="BF14860"/>
      <c r="BG14860"/>
    </row>
    <row r="14861" spans="57:59" x14ac:dyDescent="0.25">
      <c r="BE14861"/>
      <c r="BF14861"/>
      <c r="BG14861"/>
    </row>
    <row r="14862" spans="57:59" x14ac:dyDescent="0.25">
      <c r="BE14862"/>
      <c r="BF14862"/>
      <c r="BG14862"/>
    </row>
    <row r="14863" spans="57:59" x14ac:dyDescent="0.25">
      <c r="BE14863"/>
      <c r="BF14863"/>
      <c r="BG14863"/>
    </row>
    <row r="14864" spans="57:59" x14ac:dyDescent="0.25">
      <c r="BE14864"/>
      <c r="BF14864"/>
      <c r="BG14864"/>
    </row>
    <row r="14865" spans="57:59" x14ac:dyDescent="0.25">
      <c r="BE14865"/>
      <c r="BF14865"/>
      <c r="BG14865"/>
    </row>
    <row r="14866" spans="57:59" x14ac:dyDescent="0.25">
      <c r="BE14866"/>
      <c r="BF14866"/>
      <c r="BG14866"/>
    </row>
    <row r="14867" spans="57:59" x14ac:dyDescent="0.25">
      <c r="BE14867"/>
      <c r="BF14867"/>
      <c r="BG14867"/>
    </row>
    <row r="14868" spans="57:59" x14ac:dyDescent="0.25">
      <c r="BE14868"/>
      <c r="BF14868"/>
      <c r="BG14868"/>
    </row>
    <row r="14869" spans="57:59" x14ac:dyDescent="0.25">
      <c r="BE14869"/>
      <c r="BF14869"/>
      <c r="BG14869"/>
    </row>
    <row r="14870" spans="57:59" x14ac:dyDescent="0.25">
      <c r="BE14870"/>
      <c r="BF14870"/>
      <c r="BG14870"/>
    </row>
    <row r="14871" spans="57:59" x14ac:dyDescent="0.25">
      <c r="BE14871"/>
      <c r="BF14871"/>
      <c r="BG14871"/>
    </row>
    <row r="14872" spans="57:59" x14ac:dyDescent="0.25">
      <c r="BE14872"/>
      <c r="BF14872"/>
      <c r="BG14872"/>
    </row>
    <row r="14873" spans="57:59" x14ac:dyDescent="0.25">
      <c r="BE14873"/>
      <c r="BF14873"/>
      <c r="BG14873"/>
    </row>
    <row r="14874" spans="57:59" x14ac:dyDescent="0.25">
      <c r="BE14874"/>
      <c r="BF14874"/>
      <c r="BG14874"/>
    </row>
    <row r="14875" spans="57:59" x14ac:dyDescent="0.25">
      <c r="BE14875"/>
      <c r="BF14875"/>
      <c r="BG14875"/>
    </row>
    <row r="14876" spans="57:59" x14ac:dyDescent="0.25">
      <c r="BE14876"/>
      <c r="BF14876"/>
      <c r="BG14876"/>
    </row>
    <row r="14877" spans="57:59" x14ac:dyDescent="0.25">
      <c r="BE14877"/>
      <c r="BF14877"/>
      <c r="BG14877"/>
    </row>
    <row r="14878" spans="57:59" x14ac:dyDescent="0.25">
      <c r="BE14878"/>
      <c r="BF14878"/>
      <c r="BG14878"/>
    </row>
    <row r="14879" spans="57:59" x14ac:dyDescent="0.25">
      <c r="BE14879"/>
      <c r="BF14879"/>
      <c r="BG14879"/>
    </row>
    <row r="14880" spans="57:59" x14ac:dyDescent="0.25">
      <c r="BE14880"/>
      <c r="BF14880"/>
      <c r="BG14880"/>
    </row>
    <row r="14881" spans="57:59" x14ac:dyDescent="0.25">
      <c r="BE14881"/>
      <c r="BF14881"/>
      <c r="BG14881"/>
    </row>
    <row r="14882" spans="57:59" x14ac:dyDescent="0.25">
      <c r="BE14882"/>
      <c r="BF14882"/>
      <c r="BG14882"/>
    </row>
    <row r="14883" spans="57:59" x14ac:dyDescent="0.25">
      <c r="BE14883"/>
      <c r="BF14883"/>
      <c r="BG14883"/>
    </row>
    <row r="14884" spans="57:59" x14ac:dyDescent="0.25">
      <c r="BE14884"/>
      <c r="BF14884"/>
      <c r="BG14884"/>
    </row>
    <row r="14885" spans="57:59" x14ac:dyDescent="0.25">
      <c r="BE14885"/>
      <c r="BF14885"/>
      <c r="BG14885"/>
    </row>
    <row r="14886" spans="57:59" x14ac:dyDescent="0.25">
      <c r="BE14886"/>
      <c r="BF14886"/>
      <c r="BG14886"/>
    </row>
    <row r="14887" spans="57:59" x14ac:dyDescent="0.25">
      <c r="BE14887"/>
      <c r="BF14887"/>
      <c r="BG14887"/>
    </row>
    <row r="14888" spans="57:59" x14ac:dyDescent="0.25">
      <c r="BE14888"/>
      <c r="BF14888"/>
      <c r="BG14888"/>
    </row>
    <row r="14889" spans="57:59" x14ac:dyDescent="0.25">
      <c r="BE14889"/>
      <c r="BF14889"/>
      <c r="BG14889"/>
    </row>
    <row r="14890" spans="57:59" x14ac:dyDescent="0.25">
      <c r="BE14890"/>
      <c r="BF14890"/>
      <c r="BG14890"/>
    </row>
    <row r="14891" spans="57:59" x14ac:dyDescent="0.25">
      <c r="BE14891"/>
      <c r="BF14891"/>
      <c r="BG14891"/>
    </row>
    <row r="14892" spans="57:59" x14ac:dyDescent="0.25">
      <c r="BE14892"/>
      <c r="BF14892"/>
      <c r="BG14892"/>
    </row>
    <row r="14893" spans="57:59" x14ac:dyDescent="0.25">
      <c r="BE14893"/>
      <c r="BF14893"/>
      <c r="BG14893"/>
    </row>
    <row r="14894" spans="57:59" x14ac:dyDescent="0.25">
      <c r="BE14894"/>
      <c r="BF14894"/>
      <c r="BG14894"/>
    </row>
    <row r="14895" spans="57:59" x14ac:dyDescent="0.25">
      <c r="BE14895"/>
      <c r="BF14895"/>
      <c r="BG14895"/>
    </row>
    <row r="14896" spans="57:59" x14ac:dyDescent="0.25">
      <c r="BE14896"/>
      <c r="BF14896"/>
      <c r="BG14896"/>
    </row>
    <row r="14897" spans="57:59" x14ac:dyDescent="0.25">
      <c r="BE14897"/>
      <c r="BF14897"/>
      <c r="BG14897"/>
    </row>
    <row r="14898" spans="57:59" x14ac:dyDescent="0.25">
      <c r="BE14898"/>
      <c r="BF14898"/>
      <c r="BG14898"/>
    </row>
    <row r="14899" spans="57:59" x14ac:dyDescent="0.25">
      <c r="BE14899"/>
      <c r="BF14899"/>
      <c r="BG14899"/>
    </row>
    <row r="14900" spans="57:59" x14ac:dyDescent="0.25">
      <c r="BE14900"/>
      <c r="BF14900"/>
      <c r="BG14900"/>
    </row>
    <row r="14901" spans="57:59" x14ac:dyDescent="0.25">
      <c r="BE14901"/>
      <c r="BF14901"/>
      <c r="BG14901"/>
    </row>
    <row r="14902" spans="57:59" x14ac:dyDescent="0.25">
      <c r="BE14902"/>
      <c r="BF14902"/>
      <c r="BG14902"/>
    </row>
    <row r="14903" spans="57:59" x14ac:dyDescent="0.25">
      <c r="BE14903"/>
      <c r="BF14903"/>
      <c r="BG14903"/>
    </row>
    <row r="14904" spans="57:59" x14ac:dyDescent="0.25">
      <c r="BE14904"/>
      <c r="BF14904"/>
      <c r="BG14904"/>
    </row>
    <row r="14905" spans="57:59" x14ac:dyDescent="0.25">
      <c r="BE14905"/>
      <c r="BF14905"/>
      <c r="BG14905"/>
    </row>
    <row r="14906" spans="57:59" x14ac:dyDescent="0.25">
      <c r="BE14906"/>
      <c r="BF14906"/>
      <c r="BG14906"/>
    </row>
    <row r="14907" spans="57:59" x14ac:dyDescent="0.25">
      <c r="BE14907"/>
      <c r="BF14907"/>
      <c r="BG14907"/>
    </row>
    <row r="14908" spans="57:59" x14ac:dyDescent="0.25">
      <c r="BE14908"/>
      <c r="BF14908"/>
      <c r="BG14908"/>
    </row>
    <row r="14909" spans="57:59" x14ac:dyDescent="0.25">
      <c r="BE14909"/>
      <c r="BF14909"/>
      <c r="BG14909"/>
    </row>
    <row r="14910" spans="57:59" x14ac:dyDescent="0.25">
      <c r="BE14910"/>
      <c r="BF14910"/>
      <c r="BG14910"/>
    </row>
    <row r="14911" spans="57:59" x14ac:dyDescent="0.25">
      <c r="BE14911"/>
      <c r="BF14911"/>
      <c r="BG14911"/>
    </row>
    <row r="14912" spans="57:59" x14ac:dyDescent="0.25">
      <c r="BE14912"/>
      <c r="BF14912"/>
      <c r="BG14912"/>
    </row>
    <row r="14913" spans="57:59" x14ac:dyDescent="0.25">
      <c r="BE14913"/>
      <c r="BF14913"/>
      <c r="BG14913"/>
    </row>
    <row r="14914" spans="57:59" x14ac:dyDescent="0.25">
      <c r="BE14914"/>
      <c r="BF14914"/>
      <c r="BG14914"/>
    </row>
    <row r="14915" spans="57:59" x14ac:dyDescent="0.25">
      <c r="BE14915"/>
      <c r="BF14915"/>
      <c r="BG14915"/>
    </row>
    <row r="14916" spans="57:59" x14ac:dyDescent="0.25">
      <c r="BE14916"/>
      <c r="BF14916"/>
      <c r="BG14916"/>
    </row>
    <row r="14917" spans="57:59" x14ac:dyDescent="0.25">
      <c r="BE14917"/>
      <c r="BF14917"/>
      <c r="BG14917"/>
    </row>
    <row r="14918" spans="57:59" x14ac:dyDescent="0.25">
      <c r="BE14918"/>
      <c r="BF14918"/>
      <c r="BG14918"/>
    </row>
    <row r="14919" spans="57:59" x14ac:dyDescent="0.25">
      <c r="BE14919"/>
      <c r="BF14919"/>
      <c r="BG14919"/>
    </row>
    <row r="14920" spans="57:59" x14ac:dyDescent="0.25">
      <c r="BE14920"/>
      <c r="BF14920"/>
      <c r="BG14920"/>
    </row>
    <row r="14921" spans="57:59" x14ac:dyDescent="0.25">
      <c r="BE14921"/>
      <c r="BF14921"/>
      <c r="BG14921"/>
    </row>
    <row r="14922" spans="57:59" x14ac:dyDescent="0.25">
      <c r="BE14922"/>
      <c r="BF14922"/>
      <c r="BG14922"/>
    </row>
    <row r="14923" spans="57:59" x14ac:dyDescent="0.25">
      <c r="BE14923"/>
      <c r="BF14923"/>
      <c r="BG14923"/>
    </row>
    <row r="14924" spans="57:59" x14ac:dyDescent="0.25">
      <c r="BE14924"/>
      <c r="BF14924"/>
      <c r="BG14924"/>
    </row>
    <row r="14925" spans="57:59" x14ac:dyDescent="0.25">
      <c r="BE14925"/>
      <c r="BF14925"/>
      <c r="BG14925"/>
    </row>
    <row r="14926" spans="57:59" x14ac:dyDescent="0.25">
      <c r="BE14926"/>
      <c r="BF14926"/>
      <c r="BG14926"/>
    </row>
    <row r="14927" spans="57:59" x14ac:dyDescent="0.25">
      <c r="BE14927"/>
      <c r="BF14927"/>
      <c r="BG14927"/>
    </row>
    <row r="14928" spans="57:59" x14ac:dyDescent="0.25">
      <c r="BE14928"/>
      <c r="BF14928"/>
      <c r="BG14928"/>
    </row>
    <row r="14929" spans="57:59" x14ac:dyDescent="0.25">
      <c r="BE14929"/>
      <c r="BF14929"/>
      <c r="BG14929"/>
    </row>
    <row r="14930" spans="57:59" x14ac:dyDescent="0.25">
      <c r="BE14930"/>
      <c r="BF14930"/>
      <c r="BG14930"/>
    </row>
    <row r="14931" spans="57:59" x14ac:dyDescent="0.25">
      <c r="BE14931"/>
      <c r="BF14931"/>
      <c r="BG14931"/>
    </row>
    <row r="14932" spans="57:59" x14ac:dyDescent="0.25">
      <c r="BE14932"/>
      <c r="BF14932"/>
      <c r="BG14932"/>
    </row>
    <row r="14933" spans="57:59" x14ac:dyDescent="0.25">
      <c r="BE14933"/>
      <c r="BF14933"/>
      <c r="BG14933"/>
    </row>
    <row r="14934" spans="57:59" x14ac:dyDescent="0.25">
      <c r="BE14934"/>
      <c r="BF14934"/>
      <c r="BG14934"/>
    </row>
    <row r="14935" spans="57:59" x14ac:dyDescent="0.25">
      <c r="BE14935"/>
      <c r="BF14935"/>
      <c r="BG14935"/>
    </row>
    <row r="14936" spans="57:59" x14ac:dyDescent="0.25">
      <c r="BE14936"/>
      <c r="BF14936"/>
      <c r="BG14936"/>
    </row>
    <row r="14937" spans="57:59" x14ac:dyDescent="0.25">
      <c r="BE14937"/>
      <c r="BF14937"/>
      <c r="BG14937"/>
    </row>
    <row r="14938" spans="57:59" x14ac:dyDescent="0.25">
      <c r="BE14938"/>
      <c r="BF14938"/>
      <c r="BG14938"/>
    </row>
    <row r="14939" spans="57:59" x14ac:dyDescent="0.25">
      <c r="BE14939"/>
      <c r="BF14939"/>
      <c r="BG14939"/>
    </row>
    <row r="14940" spans="57:59" x14ac:dyDescent="0.25">
      <c r="BE14940"/>
      <c r="BF14940"/>
      <c r="BG14940"/>
    </row>
    <row r="14941" spans="57:59" x14ac:dyDescent="0.25">
      <c r="BE14941"/>
      <c r="BF14941"/>
      <c r="BG14941"/>
    </row>
    <row r="14942" spans="57:59" x14ac:dyDescent="0.25">
      <c r="BE14942"/>
      <c r="BF14942"/>
      <c r="BG14942"/>
    </row>
    <row r="14943" spans="57:59" x14ac:dyDescent="0.25">
      <c r="BE14943"/>
      <c r="BF14943"/>
      <c r="BG14943"/>
    </row>
    <row r="14944" spans="57:59" x14ac:dyDescent="0.25">
      <c r="BE14944"/>
      <c r="BF14944"/>
      <c r="BG14944"/>
    </row>
    <row r="14945" spans="57:59" x14ac:dyDescent="0.25">
      <c r="BE14945"/>
      <c r="BF14945"/>
      <c r="BG14945"/>
    </row>
    <row r="14946" spans="57:59" x14ac:dyDescent="0.25">
      <c r="BE14946"/>
      <c r="BF14946"/>
      <c r="BG14946"/>
    </row>
    <row r="14947" spans="57:59" x14ac:dyDescent="0.25">
      <c r="BE14947"/>
      <c r="BF14947"/>
      <c r="BG14947"/>
    </row>
    <row r="14948" spans="57:59" x14ac:dyDescent="0.25">
      <c r="BE14948"/>
      <c r="BF14948"/>
      <c r="BG14948"/>
    </row>
    <row r="14949" spans="57:59" x14ac:dyDescent="0.25">
      <c r="BE14949"/>
      <c r="BF14949"/>
      <c r="BG14949"/>
    </row>
    <row r="14950" spans="57:59" x14ac:dyDescent="0.25">
      <c r="BE14950"/>
      <c r="BF14950"/>
      <c r="BG14950"/>
    </row>
    <row r="14951" spans="57:59" x14ac:dyDescent="0.25">
      <c r="BE14951"/>
      <c r="BF14951"/>
      <c r="BG14951"/>
    </row>
    <row r="14952" spans="57:59" x14ac:dyDescent="0.25">
      <c r="BE14952"/>
      <c r="BF14952"/>
      <c r="BG14952"/>
    </row>
    <row r="14953" spans="57:59" x14ac:dyDescent="0.25">
      <c r="BE14953"/>
      <c r="BF14953"/>
      <c r="BG14953"/>
    </row>
    <row r="14954" spans="57:59" x14ac:dyDescent="0.25">
      <c r="BE14954"/>
      <c r="BF14954"/>
      <c r="BG14954"/>
    </row>
    <row r="14955" spans="57:59" x14ac:dyDescent="0.25">
      <c r="BE14955"/>
      <c r="BF14955"/>
      <c r="BG14955"/>
    </row>
    <row r="14956" spans="57:59" x14ac:dyDescent="0.25">
      <c r="BE14956"/>
      <c r="BF14956"/>
      <c r="BG14956"/>
    </row>
    <row r="14957" spans="57:59" x14ac:dyDescent="0.25">
      <c r="BE14957"/>
      <c r="BF14957"/>
      <c r="BG14957"/>
    </row>
    <row r="14958" spans="57:59" x14ac:dyDescent="0.25">
      <c r="BE14958"/>
      <c r="BF14958"/>
      <c r="BG14958"/>
    </row>
    <row r="14959" spans="57:59" x14ac:dyDescent="0.25">
      <c r="BE14959"/>
      <c r="BF14959"/>
      <c r="BG14959"/>
    </row>
    <row r="14960" spans="57:59" x14ac:dyDescent="0.25">
      <c r="BE14960"/>
      <c r="BF14960"/>
      <c r="BG14960"/>
    </row>
    <row r="14961" spans="57:59" x14ac:dyDescent="0.25">
      <c r="BE14961"/>
      <c r="BF14961"/>
      <c r="BG14961"/>
    </row>
    <row r="14962" spans="57:59" x14ac:dyDescent="0.25">
      <c r="BE14962"/>
      <c r="BF14962"/>
      <c r="BG14962"/>
    </row>
    <row r="14963" spans="57:59" x14ac:dyDescent="0.25">
      <c r="BE14963"/>
      <c r="BF14963"/>
      <c r="BG14963"/>
    </row>
    <row r="14964" spans="57:59" x14ac:dyDescent="0.25">
      <c r="BE14964"/>
      <c r="BF14964"/>
      <c r="BG14964"/>
    </row>
    <row r="14965" spans="57:59" x14ac:dyDescent="0.25">
      <c r="BE14965"/>
      <c r="BF14965"/>
      <c r="BG14965"/>
    </row>
    <row r="14966" spans="57:59" x14ac:dyDescent="0.25">
      <c r="BE14966"/>
      <c r="BF14966"/>
      <c r="BG14966"/>
    </row>
    <row r="14967" spans="57:59" x14ac:dyDescent="0.25">
      <c r="BE14967"/>
      <c r="BF14967"/>
      <c r="BG14967"/>
    </row>
    <row r="14968" spans="57:59" x14ac:dyDescent="0.25">
      <c r="BE14968"/>
      <c r="BF14968"/>
      <c r="BG14968"/>
    </row>
    <row r="14969" spans="57:59" x14ac:dyDescent="0.25">
      <c r="BE14969"/>
      <c r="BF14969"/>
      <c r="BG14969"/>
    </row>
    <row r="14970" spans="57:59" x14ac:dyDescent="0.25">
      <c r="BE14970"/>
      <c r="BF14970"/>
      <c r="BG14970"/>
    </row>
    <row r="14971" spans="57:59" x14ac:dyDescent="0.25">
      <c r="BE14971"/>
      <c r="BF14971"/>
      <c r="BG14971"/>
    </row>
    <row r="14972" spans="57:59" x14ac:dyDescent="0.25">
      <c r="BE14972"/>
      <c r="BF14972"/>
      <c r="BG14972"/>
    </row>
    <row r="14973" spans="57:59" x14ac:dyDescent="0.25">
      <c r="BE14973"/>
      <c r="BF14973"/>
      <c r="BG14973"/>
    </row>
    <row r="14974" spans="57:59" x14ac:dyDescent="0.25">
      <c r="BE14974"/>
      <c r="BF14974"/>
      <c r="BG14974"/>
    </row>
    <row r="14975" spans="57:59" x14ac:dyDescent="0.25">
      <c r="BE14975"/>
      <c r="BF14975"/>
      <c r="BG14975"/>
    </row>
    <row r="14976" spans="57:59" x14ac:dyDescent="0.25">
      <c r="BE14976"/>
      <c r="BF14976"/>
      <c r="BG14976"/>
    </row>
    <row r="14977" spans="57:59" x14ac:dyDescent="0.25">
      <c r="BE14977"/>
      <c r="BF14977"/>
      <c r="BG14977"/>
    </row>
    <row r="14978" spans="57:59" x14ac:dyDescent="0.25">
      <c r="BE14978"/>
      <c r="BF14978"/>
      <c r="BG14978"/>
    </row>
    <row r="14979" spans="57:59" x14ac:dyDescent="0.25">
      <c r="BE14979"/>
      <c r="BF14979"/>
      <c r="BG14979"/>
    </row>
    <row r="14980" spans="57:59" x14ac:dyDescent="0.25">
      <c r="BE14980"/>
      <c r="BF14980"/>
      <c r="BG14980"/>
    </row>
    <row r="14981" spans="57:59" x14ac:dyDescent="0.25">
      <c r="BE14981"/>
      <c r="BF14981"/>
      <c r="BG14981"/>
    </row>
    <row r="14982" spans="57:59" x14ac:dyDescent="0.25">
      <c r="BE14982"/>
      <c r="BF14982"/>
      <c r="BG14982"/>
    </row>
    <row r="14983" spans="57:59" x14ac:dyDescent="0.25">
      <c r="BE14983"/>
      <c r="BF14983"/>
      <c r="BG14983"/>
    </row>
    <row r="14984" spans="57:59" x14ac:dyDescent="0.25">
      <c r="BE14984"/>
      <c r="BF14984"/>
      <c r="BG14984"/>
    </row>
    <row r="14985" spans="57:59" x14ac:dyDescent="0.25">
      <c r="BE14985"/>
      <c r="BF14985"/>
      <c r="BG14985"/>
    </row>
    <row r="14986" spans="57:59" x14ac:dyDescent="0.25">
      <c r="BE14986"/>
      <c r="BF14986"/>
      <c r="BG14986"/>
    </row>
    <row r="14987" spans="57:59" x14ac:dyDescent="0.25">
      <c r="BE14987"/>
      <c r="BF14987"/>
      <c r="BG14987"/>
    </row>
    <row r="14988" spans="57:59" x14ac:dyDescent="0.25">
      <c r="BE14988"/>
      <c r="BF14988"/>
      <c r="BG14988"/>
    </row>
    <row r="14989" spans="57:59" x14ac:dyDescent="0.25">
      <c r="BE14989"/>
      <c r="BF14989"/>
      <c r="BG14989"/>
    </row>
    <row r="14990" spans="57:59" x14ac:dyDescent="0.25">
      <c r="BE14990"/>
      <c r="BF14990"/>
      <c r="BG14990"/>
    </row>
    <row r="14991" spans="57:59" x14ac:dyDescent="0.25">
      <c r="BE14991"/>
      <c r="BF14991"/>
      <c r="BG14991"/>
    </row>
    <row r="14992" spans="57:59" x14ac:dyDescent="0.25">
      <c r="BE14992"/>
      <c r="BF14992"/>
      <c r="BG14992"/>
    </row>
    <row r="14993" spans="57:59" x14ac:dyDescent="0.25">
      <c r="BE14993"/>
      <c r="BF14993"/>
      <c r="BG14993"/>
    </row>
    <row r="14994" spans="57:59" x14ac:dyDescent="0.25">
      <c r="BE14994"/>
      <c r="BF14994"/>
      <c r="BG14994"/>
    </row>
    <row r="14995" spans="57:59" x14ac:dyDescent="0.25">
      <c r="BE14995"/>
      <c r="BF14995"/>
      <c r="BG14995"/>
    </row>
    <row r="14996" spans="57:59" x14ac:dyDescent="0.25">
      <c r="BE14996"/>
      <c r="BF14996"/>
      <c r="BG14996"/>
    </row>
    <row r="14997" spans="57:59" x14ac:dyDescent="0.25">
      <c r="BE14997"/>
      <c r="BF14997"/>
      <c r="BG14997"/>
    </row>
    <row r="14998" spans="57:59" x14ac:dyDescent="0.25">
      <c r="BE14998"/>
      <c r="BF14998"/>
      <c r="BG14998"/>
    </row>
    <row r="14999" spans="57:59" x14ac:dyDescent="0.25">
      <c r="BE14999"/>
      <c r="BF14999"/>
      <c r="BG14999"/>
    </row>
    <row r="15000" spans="57:59" x14ac:dyDescent="0.25">
      <c r="BE15000"/>
      <c r="BF15000"/>
      <c r="BG15000"/>
    </row>
    <row r="15001" spans="57:59" x14ac:dyDescent="0.25">
      <c r="BE15001"/>
      <c r="BF15001"/>
      <c r="BG15001"/>
    </row>
    <row r="15002" spans="57:59" x14ac:dyDescent="0.25">
      <c r="BE15002"/>
      <c r="BF15002"/>
      <c r="BG15002"/>
    </row>
    <row r="15003" spans="57:59" x14ac:dyDescent="0.25">
      <c r="BE15003"/>
      <c r="BF15003"/>
      <c r="BG15003"/>
    </row>
    <row r="15004" spans="57:59" x14ac:dyDescent="0.25">
      <c r="BE15004"/>
      <c r="BF15004"/>
      <c r="BG15004"/>
    </row>
    <row r="15005" spans="57:59" x14ac:dyDescent="0.25">
      <c r="BE15005"/>
      <c r="BF15005"/>
      <c r="BG15005"/>
    </row>
    <row r="15006" spans="57:59" x14ac:dyDescent="0.25">
      <c r="BE15006"/>
      <c r="BF15006"/>
      <c r="BG15006"/>
    </row>
    <row r="15007" spans="57:59" x14ac:dyDescent="0.25">
      <c r="BE15007"/>
      <c r="BF15007"/>
      <c r="BG15007"/>
    </row>
    <row r="15008" spans="57:59" x14ac:dyDescent="0.25">
      <c r="BE15008"/>
      <c r="BF15008"/>
      <c r="BG15008"/>
    </row>
    <row r="15009" spans="57:59" x14ac:dyDescent="0.25">
      <c r="BE15009"/>
      <c r="BF15009"/>
      <c r="BG15009"/>
    </row>
    <row r="15010" spans="57:59" x14ac:dyDescent="0.25">
      <c r="BE15010"/>
      <c r="BF15010"/>
      <c r="BG15010"/>
    </row>
    <row r="15011" spans="57:59" x14ac:dyDescent="0.25">
      <c r="BE15011"/>
      <c r="BF15011"/>
      <c r="BG15011"/>
    </row>
    <row r="15012" spans="57:59" x14ac:dyDescent="0.25">
      <c r="BE15012"/>
      <c r="BF15012"/>
      <c r="BG15012"/>
    </row>
    <row r="15013" spans="57:59" x14ac:dyDescent="0.25">
      <c r="BE15013"/>
      <c r="BF15013"/>
      <c r="BG15013"/>
    </row>
    <row r="15014" spans="57:59" x14ac:dyDescent="0.25">
      <c r="BE15014"/>
      <c r="BF15014"/>
      <c r="BG15014"/>
    </row>
    <row r="15015" spans="57:59" x14ac:dyDescent="0.25">
      <c r="BE15015"/>
      <c r="BF15015"/>
      <c r="BG15015"/>
    </row>
    <row r="15016" spans="57:59" x14ac:dyDescent="0.25">
      <c r="BE15016"/>
      <c r="BF15016"/>
      <c r="BG15016"/>
    </row>
    <row r="15017" spans="57:59" x14ac:dyDescent="0.25">
      <c r="BE15017"/>
      <c r="BF15017"/>
      <c r="BG15017"/>
    </row>
    <row r="15018" spans="57:59" x14ac:dyDescent="0.25">
      <c r="BE15018"/>
      <c r="BF15018"/>
      <c r="BG15018"/>
    </row>
    <row r="15019" spans="57:59" x14ac:dyDescent="0.25">
      <c r="BE15019"/>
      <c r="BF15019"/>
      <c r="BG15019"/>
    </row>
    <row r="15020" spans="57:59" x14ac:dyDescent="0.25">
      <c r="BE15020"/>
      <c r="BF15020"/>
      <c r="BG15020"/>
    </row>
    <row r="15021" spans="57:59" x14ac:dyDescent="0.25">
      <c r="BE15021"/>
      <c r="BF15021"/>
      <c r="BG15021"/>
    </row>
    <row r="15022" spans="57:59" x14ac:dyDescent="0.25">
      <c r="BE15022"/>
      <c r="BF15022"/>
      <c r="BG15022"/>
    </row>
    <row r="15023" spans="57:59" x14ac:dyDescent="0.25">
      <c r="BE15023"/>
      <c r="BF15023"/>
      <c r="BG15023"/>
    </row>
    <row r="15024" spans="57:59" x14ac:dyDescent="0.25">
      <c r="BE15024"/>
      <c r="BF15024"/>
      <c r="BG15024"/>
    </row>
    <row r="15025" spans="57:59" x14ac:dyDescent="0.25">
      <c r="BE15025"/>
      <c r="BF15025"/>
      <c r="BG15025"/>
    </row>
    <row r="15026" spans="57:59" x14ac:dyDescent="0.25">
      <c r="BE15026"/>
      <c r="BF15026"/>
      <c r="BG15026"/>
    </row>
    <row r="15027" spans="57:59" x14ac:dyDescent="0.25">
      <c r="BE15027"/>
      <c r="BF15027"/>
      <c r="BG15027"/>
    </row>
    <row r="15028" spans="57:59" x14ac:dyDescent="0.25">
      <c r="BE15028"/>
      <c r="BF15028"/>
      <c r="BG15028"/>
    </row>
    <row r="15029" spans="57:59" x14ac:dyDescent="0.25">
      <c r="BE15029"/>
      <c r="BF15029"/>
      <c r="BG15029"/>
    </row>
    <row r="15030" spans="57:59" x14ac:dyDescent="0.25">
      <c r="BE15030"/>
      <c r="BF15030"/>
      <c r="BG15030"/>
    </row>
    <row r="15031" spans="57:59" x14ac:dyDescent="0.25">
      <c r="BE15031"/>
      <c r="BF15031"/>
      <c r="BG15031"/>
    </row>
    <row r="15032" spans="57:59" x14ac:dyDescent="0.25">
      <c r="BE15032"/>
      <c r="BF15032"/>
      <c r="BG15032"/>
    </row>
    <row r="15033" spans="57:59" x14ac:dyDescent="0.25">
      <c r="BE15033"/>
      <c r="BF15033"/>
      <c r="BG15033"/>
    </row>
    <row r="15034" spans="57:59" x14ac:dyDescent="0.25">
      <c r="BE15034"/>
      <c r="BF15034"/>
      <c r="BG15034"/>
    </row>
    <row r="15035" spans="57:59" x14ac:dyDescent="0.25">
      <c r="BE15035"/>
      <c r="BF15035"/>
      <c r="BG15035"/>
    </row>
    <row r="15036" spans="57:59" x14ac:dyDescent="0.25">
      <c r="BE15036"/>
      <c r="BF15036"/>
      <c r="BG15036"/>
    </row>
    <row r="15037" spans="57:59" x14ac:dyDescent="0.25">
      <c r="BE15037"/>
      <c r="BF15037"/>
      <c r="BG15037"/>
    </row>
    <row r="15038" spans="57:59" x14ac:dyDescent="0.25">
      <c r="BE15038"/>
      <c r="BF15038"/>
      <c r="BG15038"/>
    </row>
    <row r="15039" spans="57:59" x14ac:dyDescent="0.25">
      <c r="BE15039"/>
      <c r="BF15039"/>
      <c r="BG15039"/>
    </row>
    <row r="15040" spans="57:59" x14ac:dyDescent="0.25">
      <c r="BE15040"/>
      <c r="BF15040"/>
      <c r="BG15040"/>
    </row>
    <row r="15041" spans="57:59" x14ac:dyDescent="0.25">
      <c r="BE15041"/>
      <c r="BF15041"/>
      <c r="BG15041"/>
    </row>
    <row r="15042" spans="57:59" x14ac:dyDescent="0.25">
      <c r="BE15042"/>
      <c r="BF15042"/>
      <c r="BG15042"/>
    </row>
    <row r="15043" spans="57:59" x14ac:dyDescent="0.25">
      <c r="BE15043"/>
      <c r="BF15043"/>
      <c r="BG15043"/>
    </row>
    <row r="15044" spans="57:59" x14ac:dyDescent="0.25">
      <c r="BE15044"/>
      <c r="BF15044"/>
      <c r="BG15044"/>
    </row>
    <row r="15045" spans="57:59" x14ac:dyDescent="0.25">
      <c r="BE15045"/>
      <c r="BF15045"/>
      <c r="BG15045"/>
    </row>
    <row r="15046" spans="57:59" x14ac:dyDescent="0.25">
      <c r="BE15046"/>
      <c r="BF15046"/>
      <c r="BG15046"/>
    </row>
    <row r="15047" spans="57:59" x14ac:dyDescent="0.25">
      <c r="BE15047"/>
      <c r="BF15047"/>
      <c r="BG15047"/>
    </row>
    <row r="15048" spans="57:59" x14ac:dyDescent="0.25">
      <c r="BE15048"/>
      <c r="BF15048"/>
      <c r="BG15048"/>
    </row>
    <row r="15049" spans="57:59" x14ac:dyDescent="0.25">
      <c r="BE15049"/>
      <c r="BF15049"/>
      <c r="BG15049"/>
    </row>
    <row r="15050" spans="57:59" x14ac:dyDescent="0.25">
      <c r="BE15050"/>
      <c r="BF15050"/>
      <c r="BG15050"/>
    </row>
    <row r="15051" spans="57:59" x14ac:dyDescent="0.25">
      <c r="BE15051"/>
      <c r="BF15051"/>
      <c r="BG15051"/>
    </row>
    <row r="15052" spans="57:59" x14ac:dyDescent="0.25">
      <c r="BE15052"/>
      <c r="BF15052"/>
      <c r="BG15052"/>
    </row>
    <row r="15053" spans="57:59" x14ac:dyDescent="0.25">
      <c r="BE15053"/>
      <c r="BF15053"/>
      <c r="BG15053"/>
    </row>
    <row r="15054" spans="57:59" x14ac:dyDescent="0.25">
      <c r="BE15054"/>
      <c r="BF15054"/>
      <c r="BG15054"/>
    </row>
    <row r="15055" spans="57:59" x14ac:dyDescent="0.25">
      <c r="BE15055"/>
      <c r="BF15055"/>
      <c r="BG15055"/>
    </row>
    <row r="15056" spans="57:59" x14ac:dyDescent="0.25">
      <c r="BE15056"/>
      <c r="BF15056"/>
      <c r="BG15056"/>
    </row>
    <row r="15057" spans="57:59" x14ac:dyDescent="0.25">
      <c r="BE15057"/>
      <c r="BF15057"/>
      <c r="BG15057"/>
    </row>
    <row r="15058" spans="57:59" x14ac:dyDescent="0.25">
      <c r="BE15058"/>
      <c r="BF15058"/>
      <c r="BG15058"/>
    </row>
    <row r="15059" spans="57:59" x14ac:dyDescent="0.25">
      <c r="BE15059"/>
      <c r="BF15059"/>
      <c r="BG15059"/>
    </row>
    <row r="15060" spans="57:59" x14ac:dyDescent="0.25">
      <c r="BE15060"/>
      <c r="BF15060"/>
      <c r="BG15060"/>
    </row>
    <row r="15061" spans="57:59" x14ac:dyDescent="0.25">
      <c r="BE15061"/>
      <c r="BF15061"/>
      <c r="BG15061"/>
    </row>
    <row r="15062" spans="57:59" x14ac:dyDescent="0.25">
      <c r="BE15062"/>
      <c r="BF15062"/>
      <c r="BG15062"/>
    </row>
    <row r="15063" spans="57:59" x14ac:dyDescent="0.25">
      <c r="BE15063"/>
      <c r="BF15063"/>
      <c r="BG15063"/>
    </row>
    <row r="15064" spans="57:59" x14ac:dyDescent="0.25">
      <c r="BE15064"/>
      <c r="BF15064"/>
      <c r="BG15064"/>
    </row>
    <row r="15065" spans="57:59" x14ac:dyDescent="0.25">
      <c r="BE15065"/>
      <c r="BF15065"/>
      <c r="BG15065"/>
    </row>
    <row r="15066" spans="57:59" x14ac:dyDescent="0.25">
      <c r="BE15066"/>
      <c r="BF15066"/>
      <c r="BG15066"/>
    </row>
    <row r="15067" spans="57:59" x14ac:dyDescent="0.25">
      <c r="BE15067"/>
      <c r="BF15067"/>
      <c r="BG15067"/>
    </row>
    <row r="15068" spans="57:59" x14ac:dyDescent="0.25">
      <c r="BE15068"/>
      <c r="BF15068"/>
      <c r="BG15068"/>
    </row>
    <row r="15069" spans="57:59" x14ac:dyDescent="0.25">
      <c r="BE15069"/>
      <c r="BF15069"/>
      <c r="BG15069"/>
    </row>
    <row r="15070" spans="57:59" x14ac:dyDescent="0.25">
      <c r="BE15070"/>
      <c r="BF15070"/>
      <c r="BG15070"/>
    </row>
    <row r="15071" spans="57:59" x14ac:dyDescent="0.25">
      <c r="BE15071"/>
      <c r="BF15071"/>
      <c r="BG15071"/>
    </row>
    <row r="15072" spans="57:59" x14ac:dyDescent="0.25">
      <c r="BE15072"/>
      <c r="BF15072"/>
      <c r="BG15072"/>
    </row>
    <row r="15073" spans="57:59" x14ac:dyDescent="0.25">
      <c r="BE15073"/>
      <c r="BF15073"/>
      <c r="BG15073"/>
    </row>
    <row r="15074" spans="57:59" x14ac:dyDescent="0.25">
      <c r="BE15074"/>
      <c r="BF15074"/>
      <c r="BG15074"/>
    </row>
    <row r="15075" spans="57:59" x14ac:dyDescent="0.25">
      <c r="BE15075"/>
      <c r="BF15075"/>
      <c r="BG15075"/>
    </row>
    <row r="15076" spans="57:59" x14ac:dyDescent="0.25">
      <c r="BE15076"/>
      <c r="BF15076"/>
      <c r="BG15076"/>
    </row>
    <row r="15077" spans="57:59" x14ac:dyDescent="0.25">
      <c r="BE15077"/>
      <c r="BF15077"/>
      <c r="BG15077"/>
    </row>
    <row r="15078" spans="57:59" x14ac:dyDescent="0.25">
      <c r="BE15078"/>
      <c r="BF15078"/>
      <c r="BG15078"/>
    </row>
    <row r="15079" spans="57:59" x14ac:dyDescent="0.25">
      <c r="BE15079"/>
      <c r="BF15079"/>
      <c r="BG15079"/>
    </row>
    <row r="15080" spans="57:59" x14ac:dyDescent="0.25">
      <c r="BE15080"/>
      <c r="BF15080"/>
      <c r="BG15080"/>
    </row>
    <row r="15081" spans="57:59" x14ac:dyDescent="0.25">
      <c r="BE15081"/>
      <c r="BF15081"/>
      <c r="BG15081"/>
    </row>
    <row r="15082" spans="57:59" x14ac:dyDescent="0.25">
      <c r="BE15082"/>
      <c r="BF15082"/>
      <c r="BG15082"/>
    </row>
    <row r="15083" spans="57:59" x14ac:dyDescent="0.25">
      <c r="BE15083"/>
      <c r="BF15083"/>
      <c r="BG15083"/>
    </row>
    <row r="15084" spans="57:59" x14ac:dyDescent="0.25">
      <c r="BE15084"/>
      <c r="BF15084"/>
      <c r="BG15084"/>
    </row>
    <row r="15085" spans="57:59" x14ac:dyDescent="0.25">
      <c r="BE15085"/>
      <c r="BF15085"/>
      <c r="BG15085"/>
    </row>
    <row r="15086" spans="57:59" x14ac:dyDescent="0.25">
      <c r="BE15086"/>
      <c r="BF15086"/>
      <c r="BG15086"/>
    </row>
    <row r="15087" spans="57:59" x14ac:dyDescent="0.25">
      <c r="BE15087"/>
      <c r="BF15087"/>
      <c r="BG15087"/>
    </row>
    <row r="15088" spans="57:59" x14ac:dyDescent="0.25">
      <c r="BE15088"/>
      <c r="BF15088"/>
      <c r="BG15088"/>
    </row>
    <row r="15089" spans="57:59" x14ac:dyDescent="0.25">
      <c r="BE15089"/>
      <c r="BF15089"/>
      <c r="BG15089"/>
    </row>
    <row r="15090" spans="57:59" x14ac:dyDescent="0.25">
      <c r="BE15090"/>
      <c r="BF15090"/>
      <c r="BG15090"/>
    </row>
    <row r="15091" spans="57:59" x14ac:dyDescent="0.25">
      <c r="BE15091"/>
      <c r="BF15091"/>
      <c r="BG15091"/>
    </row>
    <row r="15092" spans="57:59" x14ac:dyDescent="0.25">
      <c r="BE15092"/>
      <c r="BF15092"/>
      <c r="BG15092"/>
    </row>
    <row r="15093" spans="57:59" x14ac:dyDescent="0.25">
      <c r="BE15093"/>
      <c r="BF15093"/>
      <c r="BG15093"/>
    </row>
    <row r="15094" spans="57:59" x14ac:dyDescent="0.25">
      <c r="BE15094"/>
      <c r="BF15094"/>
      <c r="BG15094"/>
    </row>
    <row r="15095" spans="57:59" x14ac:dyDescent="0.25">
      <c r="BE15095"/>
      <c r="BF15095"/>
      <c r="BG15095"/>
    </row>
    <row r="15096" spans="57:59" x14ac:dyDescent="0.25">
      <c r="BE15096"/>
      <c r="BF15096"/>
      <c r="BG15096"/>
    </row>
    <row r="15097" spans="57:59" x14ac:dyDescent="0.25">
      <c r="BE15097"/>
      <c r="BF15097"/>
      <c r="BG15097"/>
    </row>
    <row r="15098" spans="57:59" x14ac:dyDescent="0.25">
      <c r="BE15098"/>
      <c r="BF15098"/>
      <c r="BG15098"/>
    </row>
    <row r="15099" spans="57:59" x14ac:dyDescent="0.25">
      <c r="BE15099"/>
      <c r="BF15099"/>
      <c r="BG15099"/>
    </row>
    <row r="15100" spans="57:59" x14ac:dyDescent="0.25">
      <c r="BE15100"/>
      <c r="BF15100"/>
      <c r="BG15100"/>
    </row>
    <row r="15101" spans="57:59" x14ac:dyDescent="0.25">
      <c r="BE15101"/>
      <c r="BF15101"/>
      <c r="BG15101"/>
    </row>
    <row r="15102" spans="57:59" x14ac:dyDescent="0.25">
      <c r="BE15102"/>
      <c r="BF15102"/>
      <c r="BG15102"/>
    </row>
    <row r="15103" spans="57:59" x14ac:dyDescent="0.25">
      <c r="BE15103"/>
      <c r="BF15103"/>
      <c r="BG15103"/>
    </row>
    <row r="15104" spans="57:59" x14ac:dyDescent="0.25">
      <c r="BE15104"/>
      <c r="BF15104"/>
      <c r="BG15104"/>
    </row>
    <row r="15105" spans="57:59" x14ac:dyDescent="0.25">
      <c r="BE15105"/>
      <c r="BF15105"/>
      <c r="BG15105"/>
    </row>
    <row r="15106" spans="57:59" x14ac:dyDescent="0.25">
      <c r="BE15106"/>
      <c r="BF15106"/>
      <c r="BG15106"/>
    </row>
    <row r="15107" spans="57:59" x14ac:dyDescent="0.25">
      <c r="BE15107"/>
      <c r="BF15107"/>
      <c r="BG15107"/>
    </row>
    <row r="15108" spans="57:59" x14ac:dyDescent="0.25">
      <c r="BE15108"/>
      <c r="BF15108"/>
      <c r="BG15108"/>
    </row>
    <row r="15109" spans="57:59" x14ac:dyDescent="0.25">
      <c r="BE15109"/>
      <c r="BF15109"/>
      <c r="BG15109"/>
    </row>
    <row r="15110" spans="57:59" x14ac:dyDescent="0.25">
      <c r="BE15110"/>
      <c r="BF15110"/>
      <c r="BG15110"/>
    </row>
    <row r="15111" spans="57:59" x14ac:dyDescent="0.25">
      <c r="BE15111"/>
      <c r="BF15111"/>
      <c r="BG15111"/>
    </row>
    <row r="15112" spans="57:59" x14ac:dyDescent="0.25">
      <c r="BE15112"/>
      <c r="BF15112"/>
      <c r="BG15112"/>
    </row>
    <row r="15113" spans="57:59" x14ac:dyDescent="0.25">
      <c r="BE15113"/>
      <c r="BF15113"/>
      <c r="BG15113"/>
    </row>
    <row r="15114" spans="57:59" x14ac:dyDescent="0.25">
      <c r="BE15114"/>
      <c r="BF15114"/>
      <c r="BG15114"/>
    </row>
    <row r="15115" spans="57:59" x14ac:dyDescent="0.25">
      <c r="BE15115"/>
      <c r="BF15115"/>
      <c r="BG15115"/>
    </row>
    <row r="15116" spans="57:59" x14ac:dyDescent="0.25">
      <c r="BE15116"/>
      <c r="BF15116"/>
      <c r="BG15116"/>
    </row>
    <row r="15117" spans="57:59" x14ac:dyDescent="0.25">
      <c r="BE15117"/>
      <c r="BF15117"/>
      <c r="BG15117"/>
    </row>
    <row r="15118" spans="57:59" x14ac:dyDescent="0.25">
      <c r="BE15118"/>
      <c r="BF15118"/>
      <c r="BG15118"/>
    </row>
    <row r="15119" spans="57:59" x14ac:dyDescent="0.25">
      <c r="BE15119"/>
      <c r="BF15119"/>
      <c r="BG15119"/>
    </row>
    <row r="15120" spans="57:59" x14ac:dyDescent="0.25">
      <c r="BE15120"/>
      <c r="BF15120"/>
      <c r="BG15120"/>
    </row>
    <row r="15121" spans="57:59" x14ac:dyDescent="0.25">
      <c r="BE15121"/>
      <c r="BF15121"/>
      <c r="BG15121"/>
    </row>
    <row r="15122" spans="57:59" x14ac:dyDescent="0.25">
      <c r="BE15122"/>
      <c r="BF15122"/>
      <c r="BG15122"/>
    </row>
    <row r="15123" spans="57:59" x14ac:dyDescent="0.25">
      <c r="BE15123"/>
      <c r="BF15123"/>
      <c r="BG15123"/>
    </row>
    <row r="15124" spans="57:59" x14ac:dyDescent="0.25">
      <c r="BE15124"/>
      <c r="BF15124"/>
      <c r="BG15124"/>
    </row>
    <row r="15125" spans="57:59" x14ac:dyDescent="0.25">
      <c r="BE15125"/>
      <c r="BF15125"/>
      <c r="BG15125"/>
    </row>
    <row r="15126" spans="57:59" x14ac:dyDescent="0.25">
      <c r="BE15126"/>
      <c r="BF15126"/>
      <c r="BG15126"/>
    </row>
    <row r="15127" spans="57:59" x14ac:dyDescent="0.25">
      <c r="BE15127"/>
      <c r="BF15127"/>
      <c r="BG15127"/>
    </row>
    <row r="15128" spans="57:59" x14ac:dyDescent="0.25">
      <c r="BE15128"/>
      <c r="BF15128"/>
      <c r="BG15128"/>
    </row>
    <row r="15129" spans="57:59" x14ac:dyDescent="0.25">
      <c r="BE15129"/>
      <c r="BF15129"/>
      <c r="BG15129"/>
    </row>
    <row r="15130" spans="57:59" x14ac:dyDescent="0.25">
      <c r="BE15130"/>
      <c r="BF15130"/>
      <c r="BG15130"/>
    </row>
    <row r="15131" spans="57:59" x14ac:dyDescent="0.25">
      <c r="BE15131"/>
      <c r="BF15131"/>
      <c r="BG15131"/>
    </row>
    <row r="15132" spans="57:59" x14ac:dyDescent="0.25">
      <c r="BE15132"/>
      <c r="BF15132"/>
      <c r="BG15132"/>
    </row>
    <row r="15133" spans="57:59" x14ac:dyDescent="0.25">
      <c r="BE15133"/>
      <c r="BF15133"/>
      <c r="BG15133"/>
    </row>
    <row r="15134" spans="57:59" x14ac:dyDescent="0.25">
      <c r="BE15134"/>
      <c r="BF15134"/>
      <c r="BG15134"/>
    </row>
    <row r="15135" spans="57:59" x14ac:dyDescent="0.25">
      <c r="BE15135"/>
      <c r="BF15135"/>
      <c r="BG15135"/>
    </row>
    <row r="15136" spans="57:59" x14ac:dyDescent="0.25">
      <c r="BE15136"/>
      <c r="BF15136"/>
      <c r="BG15136"/>
    </row>
    <row r="15137" spans="57:59" x14ac:dyDescent="0.25">
      <c r="BE15137"/>
      <c r="BF15137"/>
      <c r="BG15137"/>
    </row>
    <row r="15138" spans="57:59" x14ac:dyDescent="0.25">
      <c r="BE15138"/>
      <c r="BF15138"/>
      <c r="BG15138"/>
    </row>
    <row r="15139" spans="57:59" x14ac:dyDescent="0.25">
      <c r="BE15139"/>
      <c r="BF15139"/>
      <c r="BG15139"/>
    </row>
    <row r="15140" spans="57:59" x14ac:dyDescent="0.25">
      <c r="BE15140"/>
      <c r="BF15140"/>
      <c r="BG15140"/>
    </row>
    <row r="15141" spans="57:59" x14ac:dyDescent="0.25">
      <c r="BE15141"/>
      <c r="BF15141"/>
      <c r="BG15141"/>
    </row>
    <row r="15142" spans="57:59" x14ac:dyDescent="0.25">
      <c r="BE15142"/>
      <c r="BF15142"/>
      <c r="BG15142"/>
    </row>
    <row r="15143" spans="57:59" x14ac:dyDescent="0.25">
      <c r="BE15143"/>
      <c r="BF15143"/>
      <c r="BG15143"/>
    </row>
    <row r="15144" spans="57:59" x14ac:dyDescent="0.25">
      <c r="BE15144"/>
      <c r="BF15144"/>
      <c r="BG15144"/>
    </row>
    <row r="15145" spans="57:59" x14ac:dyDescent="0.25">
      <c r="BE15145"/>
      <c r="BF15145"/>
      <c r="BG15145"/>
    </row>
    <row r="15146" spans="57:59" x14ac:dyDescent="0.25">
      <c r="BE15146"/>
      <c r="BF15146"/>
      <c r="BG15146"/>
    </row>
    <row r="15147" spans="57:59" x14ac:dyDescent="0.25">
      <c r="BE15147"/>
      <c r="BF15147"/>
      <c r="BG15147"/>
    </row>
    <row r="15148" spans="57:59" x14ac:dyDescent="0.25">
      <c r="BE15148"/>
      <c r="BF15148"/>
      <c r="BG15148"/>
    </row>
    <row r="15149" spans="57:59" x14ac:dyDescent="0.25">
      <c r="BE15149"/>
      <c r="BF15149"/>
      <c r="BG15149"/>
    </row>
    <row r="15150" spans="57:59" x14ac:dyDescent="0.25">
      <c r="BE15150"/>
      <c r="BF15150"/>
      <c r="BG15150"/>
    </row>
    <row r="15151" spans="57:59" x14ac:dyDescent="0.25">
      <c r="BE15151"/>
      <c r="BF15151"/>
      <c r="BG15151"/>
    </row>
    <row r="15152" spans="57:59" x14ac:dyDescent="0.25">
      <c r="BE15152"/>
      <c r="BF15152"/>
      <c r="BG15152"/>
    </row>
    <row r="15153" spans="57:59" x14ac:dyDescent="0.25">
      <c r="BE15153"/>
      <c r="BF15153"/>
      <c r="BG15153"/>
    </row>
    <row r="15154" spans="57:59" x14ac:dyDescent="0.25">
      <c r="BE15154"/>
      <c r="BF15154"/>
      <c r="BG15154"/>
    </row>
    <row r="15155" spans="57:59" x14ac:dyDescent="0.25">
      <c r="BE15155"/>
      <c r="BF15155"/>
      <c r="BG15155"/>
    </row>
    <row r="15156" spans="57:59" x14ac:dyDescent="0.25">
      <c r="BE15156"/>
      <c r="BF15156"/>
      <c r="BG15156"/>
    </row>
    <row r="15157" spans="57:59" x14ac:dyDescent="0.25">
      <c r="BE15157"/>
      <c r="BF15157"/>
      <c r="BG15157"/>
    </row>
    <row r="15158" spans="57:59" x14ac:dyDescent="0.25">
      <c r="BE15158"/>
      <c r="BF15158"/>
      <c r="BG15158"/>
    </row>
    <row r="15159" spans="57:59" x14ac:dyDescent="0.25">
      <c r="BE15159"/>
      <c r="BF15159"/>
      <c r="BG15159"/>
    </row>
    <row r="15160" spans="57:59" x14ac:dyDescent="0.25">
      <c r="BE15160"/>
      <c r="BF15160"/>
      <c r="BG15160"/>
    </row>
    <row r="15161" spans="57:59" x14ac:dyDescent="0.25">
      <c r="BE15161"/>
      <c r="BF15161"/>
      <c r="BG15161"/>
    </row>
    <row r="15162" spans="57:59" x14ac:dyDescent="0.25">
      <c r="BE15162"/>
      <c r="BF15162"/>
      <c r="BG15162"/>
    </row>
    <row r="15163" spans="57:59" x14ac:dyDescent="0.25">
      <c r="BE15163"/>
      <c r="BF15163"/>
      <c r="BG15163"/>
    </row>
    <row r="15164" spans="57:59" x14ac:dyDescent="0.25">
      <c r="BE15164"/>
      <c r="BF15164"/>
      <c r="BG15164"/>
    </row>
    <row r="15165" spans="57:59" x14ac:dyDescent="0.25">
      <c r="BE15165"/>
      <c r="BF15165"/>
      <c r="BG15165"/>
    </row>
    <row r="15166" spans="57:59" x14ac:dyDescent="0.25">
      <c r="BE15166"/>
      <c r="BF15166"/>
      <c r="BG15166"/>
    </row>
    <row r="15167" spans="57:59" x14ac:dyDescent="0.25">
      <c r="BE15167"/>
      <c r="BF15167"/>
      <c r="BG15167"/>
    </row>
    <row r="15168" spans="57:59" x14ac:dyDescent="0.25">
      <c r="BE15168"/>
      <c r="BF15168"/>
      <c r="BG15168"/>
    </row>
    <row r="15169" spans="57:59" x14ac:dyDescent="0.25">
      <c r="BE15169"/>
      <c r="BF15169"/>
      <c r="BG15169"/>
    </row>
    <row r="15170" spans="57:59" x14ac:dyDescent="0.25">
      <c r="BE15170"/>
      <c r="BF15170"/>
      <c r="BG15170"/>
    </row>
    <row r="15171" spans="57:59" x14ac:dyDescent="0.25">
      <c r="BE15171"/>
      <c r="BF15171"/>
      <c r="BG15171"/>
    </row>
    <row r="15172" spans="57:59" x14ac:dyDescent="0.25">
      <c r="BE15172"/>
      <c r="BF15172"/>
      <c r="BG15172"/>
    </row>
    <row r="15173" spans="57:59" x14ac:dyDescent="0.25">
      <c r="BE15173"/>
      <c r="BF15173"/>
      <c r="BG15173"/>
    </row>
    <row r="15174" spans="57:59" x14ac:dyDescent="0.25">
      <c r="BE15174"/>
      <c r="BF15174"/>
      <c r="BG15174"/>
    </row>
    <row r="15175" spans="57:59" x14ac:dyDescent="0.25">
      <c r="BE15175"/>
      <c r="BF15175"/>
      <c r="BG15175"/>
    </row>
    <row r="15176" spans="57:59" x14ac:dyDescent="0.25">
      <c r="BE15176"/>
      <c r="BF15176"/>
      <c r="BG15176"/>
    </row>
    <row r="15177" spans="57:59" x14ac:dyDescent="0.25">
      <c r="BE15177"/>
      <c r="BF15177"/>
      <c r="BG15177"/>
    </row>
    <row r="15178" spans="57:59" x14ac:dyDescent="0.25">
      <c r="BE15178"/>
      <c r="BF15178"/>
      <c r="BG15178"/>
    </row>
    <row r="15179" spans="57:59" x14ac:dyDescent="0.25">
      <c r="BE15179"/>
      <c r="BF15179"/>
      <c r="BG15179"/>
    </row>
    <row r="15180" spans="57:59" x14ac:dyDescent="0.25">
      <c r="BE15180"/>
      <c r="BF15180"/>
      <c r="BG15180"/>
    </row>
    <row r="15181" spans="57:59" x14ac:dyDescent="0.25">
      <c r="BE15181"/>
      <c r="BF15181"/>
      <c r="BG15181"/>
    </row>
    <row r="15182" spans="57:59" x14ac:dyDescent="0.25">
      <c r="BE15182"/>
      <c r="BF15182"/>
      <c r="BG15182"/>
    </row>
    <row r="15183" spans="57:59" x14ac:dyDescent="0.25">
      <c r="BE15183"/>
      <c r="BF15183"/>
      <c r="BG15183"/>
    </row>
    <row r="15184" spans="57:59" x14ac:dyDescent="0.25">
      <c r="BE15184"/>
      <c r="BF15184"/>
      <c r="BG15184"/>
    </row>
    <row r="15185" spans="57:59" x14ac:dyDescent="0.25">
      <c r="BE15185"/>
      <c r="BF15185"/>
      <c r="BG15185"/>
    </row>
    <row r="15186" spans="57:59" x14ac:dyDescent="0.25">
      <c r="BE15186"/>
      <c r="BF15186"/>
      <c r="BG15186"/>
    </row>
    <row r="15187" spans="57:59" x14ac:dyDescent="0.25">
      <c r="BE15187"/>
      <c r="BF15187"/>
      <c r="BG15187"/>
    </row>
    <row r="15188" spans="57:59" x14ac:dyDescent="0.25">
      <c r="BE15188"/>
      <c r="BF15188"/>
      <c r="BG15188"/>
    </row>
    <row r="15189" spans="57:59" x14ac:dyDescent="0.25">
      <c r="BE15189"/>
      <c r="BF15189"/>
      <c r="BG15189"/>
    </row>
    <row r="15190" spans="57:59" x14ac:dyDescent="0.25">
      <c r="BE15190"/>
      <c r="BF15190"/>
      <c r="BG15190"/>
    </row>
    <row r="15191" spans="57:59" x14ac:dyDescent="0.25">
      <c r="BE15191"/>
      <c r="BF15191"/>
      <c r="BG15191"/>
    </row>
    <row r="15192" spans="57:59" x14ac:dyDescent="0.25">
      <c r="BE15192"/>
      <c r="BF15192"/>
      <c r="BG15192"/>
    </row>
    <row r="15193" spans="57:59" x14ac:dyDescent="0.25">
      <c r="BE15193"/>
      <c r="BF15193"/>
      <c r="BG15193"/>
    </row>
    <row r="15194" spans="57:59" x14ac:dyDescent="0.25">
      <c r="BE15194"/>
      <c r="BF15194"/>
      <c r="BG15194"/>
    </row>
    <row r="15195" spans="57:59" x14ac:dyDescent="0.25">
      <c r="BE15195"/>
      <c r="BF15195"/>
      <c r="BG15195"/>
    </row>
    <row r="15196" spans="57:59" x14ac:dyDescent="0.25">
      <c r="BE15196"/>
      <c r="BF15196"/>
      <c r="BG15196"/>
    </row>
    <row r="15197" spans="57:59" x14ac:dyDescent="0.25">
      <c r="BE15197"/>
      <c r="BF15197"/>
      <c r="BG15197"/>
    </row>
    <row r="15198" spans="57:59" x14ac:dyDescent="0.25">
      <c r="BE15198"/>
      <c r="BF15198"/>
      <c r="BG15198"/>
    </row>
    <row r="15199" spans="57:59" x14ac:dyDescent="0.25">
      <c r="BE15199"/>
      <c r="BF15199"/>
      <c r="BG15199"/>
    </row>
    <row r="15200" spans="57:59" x14ac:dyDescent="0.25">
      <c r="BE15200"/>
      <c r="BF15200"/>
      <c r="BG15200"/>
    </row>
    <row r="15201" spans="57:59" x14ac:dyDescent="0.25">
      <c r="BE15201"/>
      <c r="BF15201"/>
      <c r="BG15201"/>
    </row>
    <row r="15202" spans="57:59" x14ac:dyDescent="0.25">
      <c r="BE15202"/>
      <c r="BF15202"/>
      <c r="BG15202"/>
    </row>
    <row r="15203" spans="57:59" x14ac:dyDescent="0.25">
      <c r="BE15203"/>
      <c r="BF15203"/>
      <c r="BG15203"/>
    </row>
    <row r="15204" spans="57:59" x14ac:dyDescent="0.25">
      <c r="BE15204"/>
      <c r="BF15204"/>
      <c r="BG15204"/>
    </row>
    <row r="15205" spans="57:59" x14ac:dyDescent="0.25">
      <c r="BE15205"/>
      <c r="BF15205"/>
      <c r="BG15205"/>
    </row>
    <row r="15206" spans="57:59" x14ac:dyDescent="0.25">
      <c r="BE15206"/>
      <c r="BF15206"/>
      <c r="BG15206"/>
    </row>
    <row r="15207" spans="57:59" x14ac:dyDescent="0.25">
      <c r="BE15207"/>
      <c r="BF15207"/>
      <c r="BG15207"/>
    </row>
    <row r="15208" spans="57:59" x14ac:dyDescent="0.25">
      <c r="BE15208"/>
      <c r="BF15208"/>
      <c r="BG15208"/>
    </row>
    <row r="15209" spans="57:59" x14ac:dyDescent="0.25">
      <c r="BE15209"/>
      <c r="BF15209"/>
      <c r="BG15209"/>
    </row>
    <row r="15210" spans="57:59" x14ac:dyDescent="0.25">
      <c r="BE15210"/>
      <c r="BF15210"/>
      <c r="BG15210"/>
    </row>
    <row r="15211" spans="57:59" x14ac:dyDescent="0.25">
      <c r="BE15211"/>
      <c r="BF15211"/>
      <c r="BG15211"/>
    </row>
    <row r="15212" spans="57:59" x14ac:dyDescent="0.25">
      <c r="BE15212"/>
      <c r="BF15212"/>
      <c r="BG15212"/>
    </row>
    <row r="15213" spans="57:59" x14ac:dyDescent="0.25">
      <c r="BE15213"/>
      <c r="BF15213"/>
      <c r="BG15213"/>
    </row>
    <row r="15214" spans="57:59" x14ac:dyDescent="0.25">
      <c r="BE15214"/>
      <c r="BF15214"/>
      <c r="BG15214"/>
    </row>
    <row r="15215" spans="57:59" x14ac:dyDescent="0.25">
      <c r="BE15215"/>
      <c r="BF15215"/>
      <c r="BG15215"/>
    </row>
    <row r="15216" spans="57:59" x14ac:dyDescent="0.25">
      <c r="BE15216"/>
      <c r="BF15216"/>
      <c r="BG15216"/>
    </row>
    <row r="15217" spans="57:59" x14ac:dyDescent="0.25">
      <c r="BE15217"/>
      <c r="BF15217"/>
      <c r="BG15217"/>
    </row>
    <row r="15218" spans="57:59" x14ac:dyDescent="0.25">
      <c r="BE15218"/>
      <c r="BF15218"/>
      <c r="BG15218"/>
    </row>
    <row r="15219" spans="57:59" x14ac:dyDescent="0.25">
      <c r="BE15219"/>
      <c r="BF15219"/>
      <c r="BG15219"/>
    </row>
    <row r="15220" spans="57:59" x14ac:dyDescent="0.25">
      <c r="BE15220"/>
      <c r="BF15220"/>
      <c r="BG15220"/>
    </row>
    <row r="15221" spans="57:59" x14ac:dyDescent="0.25">
      <c r="BE15221"/>
      <c r="BF15221"/>
      <c r="BG15221"/>
    </row>
    <row r="15222" spans="57:59" x14ac:dyDescent="0.25">
      <c r="BE15222"/>
      <c r="BF15222"/>
      <c r="BG15222"/>
    </row>
    <row r="15223" spans="57:59" x14ac:dyDescent="0.25">
      <c r="BE15223"/>
      <c r="BF15223"/>
      <c r="BG15223"/>
    </row>
    <row r="15224" spans="57:59" x14ac:dyDescent="0.25">
      <c r="BE15224"/>
      <c r="BF15224"/>
      <c r="BG15224"/>
    </row>
    <row r="15225" spans="57:59" x14ac:dyDescent="0.25">
      <c r="BE15225"/>
      <c r="BF15225"/>
      <c r="BG15225"/>
    </row>
    <row r="15226" spans="57:59" x14ac:dyDescent="0.25">
      <c r="BE15226"/>
      <c r="BF15226"/>
      <c r="BG15226"/>
    </row>
    <row r="15227" spans="57:59" x14ac:dyDescent="0.25">
      <c r="BE15227"/>
      <c r="BF15227"/>
      <c r="BG15227"/>
    </row>
    <row r="15228" spans="57:59" x14ac:dyDescent="0.25">
      <c r="BE15228"/>
      <c r="BF15228"/>
      <c r="BG15228"/>
    </row>
    <row r="15229" spans="57:59" x14ac:dyDescent="0.25">
      <c r="BE15229"/>
      <c r="BF15229"/>
      <c r="BG15229"/>
    </row>
    <row r="15230" spans="57:59" x14ac:dyDescent="0.25">
      <c r="BE15230"/>
      <c r="BF15230"/>
      <c r="BG15230"/>
    </row>
    <row r="15231" spans="57:59" x14ac:dyDescent="0.25">
      <c r="BE15231"/>
      <c r="BF15231"/>
      <c r="BG15231"/>
    </row>
    <row r="15232" spans="57:59" x14ac:dyDescent="0.25">
      <c r="BE15232"/>
      <c r="BF15232"/>
      <c r="BG15232"/>
    </row>
    <row r="15233" spans="57:59" x14ac:dyDescent="0.25">
      <c r="BE15233"/>
      <c r="BF15233"/>
      <c r="BG15233"/>
    </row>
    <row r="15234" spans="57:59" x14ac:dyDescent="0.25">
      <c r="BE15234"/>
      <c r="BF15234"/>
      <c r="BG15234"/>
    </row>
    <row r="15235" spans="57:59" x14ac:dyDescent="0.25">
      <c r="BE15235"/>
      <c r="BF15235"/>
      <c r="BG15235"/>
    </row>
    <row r="15236" spans="57:59" x14ac:dyDescent="0.25">
      <c r="BE15236"/>
      <c r="BF15236"/>
      <c r="BG15236"/>
    </row>
    <row r="15237" spans="57:59" x14ac:dyDescent="0.25">
      <c r="BE15237"/>
      <c r="BF15237"/>
      <c r="BG15237"/>
    </row>
    <row r="15238" spans="57:59" x14ac:dyDescent="0.25">
      <c r="BE15238"/>
      <c r="BF15238"/>
      <c r="BG15238"/>
    </row>
    <row r="15239" spans="57:59" x14ac:dyDescent="0.25">
      <c r="BE15239"/>
      <c r="BF15239"/>
      <c r="BG15239"/>
    </row>
    <row r="15240" spans="57:59" x14ac:dyDescent="0.25">
      <c r="BE15240"/>
      <c r="BF15240"/>
      <c r="BG15240"/>
    </row>
    <row r="15241" spans="57:59" x14ac:dyDescent="0.25">
      <c r="BE15241"/>
      <c r="BF15241"/>
      <c r="BG15241"/>
    </row>
    <row r="15242" spans="57:59" x14ac:dyDescent="0.25">
      <c r="BE15242"/>
      <c r="BF15242"/>
      <c r="BG15242"/>
    </row>
    <row r="15243" spans="57:59" x14ac:dyDescent="0.25">
      <c r="BE15243"/>
      <c r="BF15243"/>
      <c r="BG15243"/>
    </row>
    <row r="15244" spans="57:59" x14ac:dyDescent="0.25">
      <c r="BE15244"/>
      <c r="BF15244"/>
      <c r="BG15244"/>
    </row>
    <row r="15245" spans="57:59" x14ac:dyDescent="0.25">
      <c r="BE15245"/>
      <c r="BF15245"/>
      <c r="BG15245"/>
    </row>
    <row r="15246" spans="57:59" x14ac:dyDescent="0.25">
      <c r="BE15246"/>
      <c r="BF15246"/>
      <c r="BG15246"/>
    </row>
    <row r="15247" spans="57:59" x14ac:dyDescent="0.25">
      <c r="BE15247"/>
      <c r="BF15247"/>
      <c r="BG15247"/>
    </row>
    <row r="15248" spans="57:59" x14ac:dyDescent="0.25">
      <c r="BE15248"/>
      <c r="BF15248"/>
      <c r="BG15248"/>
    </row>
    <row r="15249" spans="57:59" x14ac:dyDescent="0.25">
      <c r="BE15249"/>
      <c r="BF15249"/>
      <c r="BG15249"/>
    </row>
    <row r="15250" spans="57:59" x14ac:dyDescent="0.25">
      <c r="BE15250"/>
      <c r="BF15250"/>
      <c r="BG15250"/>
    </row>
    <row r="15251" spans="57:59" x14ac:dyDescent="0.25">
      <c r="BE15251"/>
      <c r="BF15251"/>
      <c r="BG15251"/>
    </row>
    <row r="15252" spans="57:59" x14ac:dyDescent="0.25">
      <c r="BE15252"/>
      <c r="BF15252"/>
      <c r="BG15252"/>
    </row>
    <row r="15253" spans="57:59" x14ac:dyDescent="0.25">
      <c r="BE15253"/>
      <c r="BF15253"/>
      <c r="BG15253"/>
    </row>
    <row r="15254" spans="57:59" x14ac:dyDescent="0.25">
      <c r="BE15254"/>
      <c r="BF15254"/>
      <c r="BG15254"/>
    </row>
    <row r="15255" spans="57:59" x14ac:dyDescent="0.25">
      <c r="BE15255"/>
      <c r="BF15255"/>
      <c r="BG15255"/>
    </row>
    <row r="15256" spans="57:59" x14ac:dyDescent="0.25">
      <c r="BE15256"/>
      <c r="BF15256"/>
      <c r="BG15256"/>
    </row>
    <row r="15257" spans="57:59" x14ac:dyDescent="0.25">
      <c r="BE15257"/>
      <c r="BF15257"/>
      <c r="BG15257"/>
    </row>
    <row r="15258" spans="57:59" x14ac:dyDescent="0.25">
      <c r="BE15258"/>
      <c r="BF15258"/>
      <c r="BG15258"/>
    </row>
    <row r="15259" spans="57:59" x14ac:dyDescent="0.25">
      <c r="BE15259"/>
      <c r="BF15259"/>
      <c r="BG15259"/>
    </row>
    <row r="15260" spans="57:59" x14ac:dyDescent="0.25">
      <c r="BE15260"/>
      <c r="BF15260"/>
      <c r="BG15260"/>
    </row>
    <row r="15261" spans="57:59" x14ac:dyDescent="0.25">
      <c r="BE15261"/>
      <c r="BF15261"/>
      <c r="BG15261"/>
    </row>
    <row r="15262" spans="57:59" x14ac:dyDescent="0.25">
      <c r="BE15262"/>
      <c r="BF15262"/>
      <c r="BG15262"/>
    </row>
    <row r="15263" spans="57:59" x14ac:dyDescent="0.25">
      <c r="BE15263"/>
      <c r="BF15263"/>
      <c r="BG15263"/>
    </row>
    <row r="15264" spans="57:59" x14ac:dyDescent="0.25">
      <c r="BE15264"/>
      <c r="BF15264"/>
      <c r="BG15264"/>
    </row>
    <row r="15265" spans="57:59" x14ac:dyDescent="0.25">
      <c r="BE15265"/>
      <c r="BF15265"/>
      <c r="BG15265"/>
    </row>
    <row r="15266" spans="57:59" x14ac:dyDescent="0.25">
      <c r="BE15266"/>
      <c r="BF15266"/>
      <c r="BG15266"/>
    </row>
    <row r="15267" spans="57:59" x14ac:dyDescent="0.25">
      <c r="BE15267"/>
      <c r="BF15267"/>
      <c r="BG15267"/>
    </row>
    <row r="15268" spans="57:59" x14ac:dyDescent="0.25">
      <c r="BE15268"/>
      <c r="BF15268"/>
      <c r="BG15268"/>
    </row>
    <row r="15269" spans="57:59" x14ac:dyDescent="0.25">
      <c r="BE15269"/>
      <c r="BF15269"/>
      <c r="BG15269"/>
    </row>
    <row r="15270" spans="57:59" x14ac:dyDescent="0.25">
      <c r="BE15270"/>
      <c r="BF15270"/>
      <c r="BG15270"/>
    </row>
    <row r="15271" spans="57:59" x14ac:dyDescent="0.25">
      <c r="BE15271"/>
      <c r="BF15271"/>
      <c r="BG15271"/>
    </row>
    <row r="15272" spans="57:59" x14ac:dyDescent="0.25">
      <c r="BE15272"/>
      <c r="BF15272"/>
      <c r="BG15272"/>
    </row>
    <row r="15273" spans="57:59" x14ac:dyDescent="0.25">
      <c r="BE15273"/>
      <c r="BF15273"/>
      <c r="BG15273"/>
    </row>
    <row r="15274" spans="57:59" x14ac:dyDescent="0.25">
      <c r="BE15274"/>
      <c r="BF15274"/>
      <c r="BG15274"/>
    </row>
    <row r="15275" spans="57:59" x14ac:dyDescent="0.25">
      <c r="BE15275"/>
      <c r="BF15275"/>
      <c r="BG15275"/>
    </row>
    <row r="15276" spans="57:59" x14ac:dyDescent="0.25">
      <c r="BE15276"/>
      <c r="BF15276"/>
      <c r="BG15276"/>
    </row>
    <row r="15277" spans="57:59" x14ac:dyDescent="0.25">
      <c r="BE15277"/>
      <c r="BF15277"/>
      <c r="BG15277"/>
    </row>
    <row r="15278" spans="57:59" x14ac:dyDescent="0.25">
      <c r="BE15278"/>
      <c r="BF15278"/>
      <c r="BG15278"/>
    </row>
    <row r="15279" spans="57:59" x14ac:dyDescent="0.25">
      <c r="BE15279"/>
      <c r="BF15279"/>
      <c r="BG15279"/>
    </row>
    <row r="15280" spans="57:59" x14ac:dyDescent="0.25">
      <c r="BE15280"/>
      <c r="BF15280"/>
      <c r="BG15280"/>
    </row>
    <row r="15281" spans="57:59" x14ac:dyDescent="0.25">
      <c r="BE15281"/>
      <c r="BF15281"/>
      <c r="BG15281"/>
    </row>
    <row r="15282" spans="57:59" x14ac:dyDescent="0.25">
      <c r="BE15282"/>
      <c r="BF15282"/>
      <c r="BG15282"/>
    </row>
    <row r="15283" spans="57:59" x14ac:dyDescent="0.25">
      <c r="BE15283"/>
      <c r="BF15283"/>
      <c r="BG15283"/>
    </row>
    <row r="15284" spans="57:59" x14ac:dyDescent="0.25">
      <c r="BE15284"/>
      <c r="BF15284"/>
      <c r="BG15284"/>
    </row>
    <row r="15285" spans="57:59" x14ac:dyDescent="0.25">
      <c r="BE15285"/>
      <c r="BF15285"/>
      <c r="BG15285"/>
    </row>
    <row r="15286" spans="57:59" x14ac:dyDescent="0.25">
      <c r="BE15286"/>
      <c r="BF15286"/>
      <c r="BG15286"/>
    </row>
    <row r="15287" spans="57:59" x14ac:dyDescent="0.25">
      <c r="BE15287"/>
      <c r="BF15287"/>
      <c r="BG15287"/>
    </row>
    <row r="15288" spans="57:59" x14ac:dyDescent="0.25">
      <c r="BE15288"/>
      <c r="BF15288"/>
      <c r="BG15288"/>
    </row>
    <row r="15289" spans="57:59" x14ac:dyDescent="0.25">
      <c r="BE15289"/>
      <c r="BF15289"/>
      <c r="BG15289"/>
    </row>
    <row r="15290" spans="57:59" x14ac:dyDescent="0.25">
      <c r="BE15290"/>
      <c r="BF15290"/>
      <c r="BG15290"/>
    </row>
    <row r="15291" spans="57:59" x14ac:dyDescent="0.25">
      <c r="BE15291"/>
      <c r="BF15291"/>
      <c r="BG15291"/>
    </row>
    <row r="15292" spans="57:59" x14ac:dyDescent="0.25">
      <c r="BE15292"/>
      <c r="BF15292"/>
      <c r="BG15292"/>
    </row>
    <row r="15293" spans="57:59" x14ac:dyDescent="0.25">
      <c r="BE15293"/>
      <c r="BF15293"/>
      <c r="BG15293"/>
    </row>
    <row r="15294" spans="57:59" x14ac:dyDescent="0.25">
      <c r="BE15294"/>
      <c r="BF15294"/>
      <c r="BG15294"/>
    </row>
    <row r="15295" spans="57:59" x14ac:dyDescent="0.25">
      <c r="BE15295"/>
      <c r="BF15295"/>
      <c r="BG15295"/>
    </row>
    <row r="15296" spans="57:59" x14ac:dyDescent="0.25">
      <c r="BE15296"/>
      <c r="BF15296"/>
      <c r="BG15296"/>
    </row>
    <row r="15297" spans="57:59" x14ac:dyDescent="0.25">
      <c r="BE15297"/>
      <c r="BF15297"/>
      <c r="BG15297"/>
    </row>
    <row r="15298" spans="57:59" x14ac:dyDescent="0.25">
      <c r="BE15298"/>
      <c r="BF15298"/>
      <c r="BG15298"/>
    </row>
    <row r="15299" spans="57:59" x14ac:dyDescent="0.25">
      <c r="BE15299"/>
      <c r="BF15299"/>
      <c r="BG15299"/>
    </row>
    <row r="15300" spans="57:59" x14ac:dyDescent="0.25">
      <c r="BE15300"/>
      <c r="BF15300"/>
      <c r="BG15300"/>
    </row>
    <row r="15301" spans="57:59" x14ac:dyDescent="0.25">
      <c r="BE15301"/>
      <c r="BF15301"/>
      <c r="BG15301"/>
    </row>
    <row r="15302" spans="57:59" x14ac:dyDescent="0.25">
      <c r="BE15302"/>
      <c r="BF15302"/>
      <c r="BG15302"/>
    </row>
    <row r="15303" spans="57:59" x14ac:dyDescent="0.25">
      <c r="BE15303"/>
      <c r="BF15303"/>
      <c r="BG15303"/>
    </row>
    <row r="15304" spans="57:59" x14ac:dyDescent="0.25">
      <c r="BE15304"/>
      <c r="BF15304"/>
      <c r="BG15304"/>
    </row>
    <row r="15305" spans="57:59" x14ac:dyDescent="0.25">
      <c r="BE15305"/>
      <c r="BF15305"/>
      <c r="BG15305"/>
    </row>
    <row r="15306" spans="57:59" x14ac:dyDescent="0.25">
      <c r="BE15306"/>
      <c r="BF15306"/>
      <c r="BG15306"/>
    </row>
    <row r="15307" spans="57:59" x14ac:dyDescent="0.25">
      <c r="BE15307"/>
      <c r="BF15307"/>
      <c r="BG15307"/>
    </row>
    <row r="15308" spans="57:59" x14ac:dyDescent="0.25">
      <c r="BE15308"/>
      <c r="BF15308"/>
      <c r="BG15308"/>
    </row>
    <row r="15309" spans="57:59" x14ac:dyDescent="0.25">
      <c r="BE15309"/>
      <c r="BF15309"/>
      <c r="BG15309"/>
    </row>
    <row r="15310" spans="57:59" x14ac:dyDescent="0.25">
      <c r="BE15310"/>
      <c r="BF15310"/>
      <c r="BG15310"/>
    </row>
    <row r="15311" spans="57:59" x14ac:dyDescent="0.25">
      <c r="BE15311"/>
      <c r="BF15311"/>
      <c r="BG15311"/>
    </row>
    <row r="15312" spans="57:59" x14ac:dyDescent="0.25">
      <c r="BE15312"/>
      <c r="BF15312"/>
      <c r="BG15312"/>
    </row>
    <row r="15313" spans="57:59" x14ac:dyDescent="0.25">
      <c r="BE15313"/>
      <c r="BF15313"/>
      <c r="BG15313"/>
    </row>
    <row r="15314" spans="57:59" x14ac:dyDescent="0.25">
      <c r="BE15314"/>
      <c r="BF15314"/>
      <c r="BG15314"/>
    </row>
    <row r="15315" spans="57:59" x14ac:dyDescent="0.25">
      <c r="BE15315"/>
      <c r="BF15315"/>
      <c r="BG15315"/>
    </row>
    <row r="15316" spans="57:59" x14ac:dyDescent="0.25">
      <c r="BE15316"/>
      <c r="BF15316"/>
      <c r="BG15316"/>
    </row>
    <row r="15317" spans="57:59" x14ac:dyDescent="0.25">
      <c r="BE15317"/>
      <c r="BF15317"/>
      <c r="BG15317"/>
    </row>
    <row r="15318" spans="57:59" x14ac:dyDescent="0.25">
      <c r="BE15318"/>
      <c r="BF15318"/>
      <c r="BG15318"/>
    </row>
    <row r="15319" spans="57:59" x14ac:dyDescent="0.25">
      <c r="BE15319"/>
      <c r="BF15319"/>
      <c r="BG15319"/>
    </row>
    <row r="15320" spans="57:59" x14ac:dyDescent="0.25">
      <c r="BE15320"/>
      <c r="BF15320"/>
      <c r="BG15320"/>
    </row>
    <row r="15321" spans="57:59" x14ac:dyDescent="0.25">
      <c r="BE15321"/>
      <c r="BF15321"/>
      <c r="BG15321"/>
    </row>
    <row r="15322" spans="57:59" x14ac:dyDescent="0.25">
      <c r="BE15322"/>
      <c r="BF15322"/>
      <c r="BG15322"/>
    </row>
    <row r="15323" spans="57:59" x14ac:dyDescent="0.25">
      <c r="BE15323"/>
      <c r="BF15323"/>
      <c r="BG15323"/>
    </row>
    <row r="15324" spans="57:59" x14ac:dyDescent="0.25">
      <c r="BE15324"/>
      <c r="BF15324"/>
      <c r="BG15324"/>
    </row>
    <row r="15325" spans="57:59" x14ac:dyDescent="0.25">
      <c r="BE15325"/>
      <c r="BF15325"/>
      <c r="BG15325"/>
    </row>
    <row r="15326" spans="57:59" x14ac:dyDescent="0.25">
      <c r="BE15326"/>
      <c r="BF15326"/>
      <c r="BG15326"/>
    </row>
    <row r="15327" spans="57:59" x14ac:dyDescent="0.25">
      <c r="BE15327"/>
      <c r="BF15327"/>
      <c r="BG15327"/>
    </row>
    <row r="15328" spans="57:59" x14ac:dyDescent="0.25">
      <c r="BE15328"/>
      <c r="BF15328"/>
      <c r="BG15328"/>
    </row>
    <row r="15329" spans="57:59" x14ac:dyDescent="0.25">
      <c r="BE15329"/>
      <c r="BF15329"/>
      <c r="BG15329"/>
    </row>
    <row r="15330" spans="57:59" x14ac:dyDescent="0.25">
      <c r="BE15330"/>
      <c r="BF15330"/>
      <c r="BG15330"/>
    </row>
    <row r="15331" spans="57:59" x14ac:dyDescent="0.25">
      <c r="BE15331"/>
      <c r="BF15331"/>
      <c r="BG15331"/>
    </row>
    <row r="15332" spans="57:59" x14ac:dyDescent="0.25">
      <c r="BE15332"/>
      <c r="BF15332"/>
      <c r="BG15332"/>
    </row>
    <row r="15333" spans="57:59" x14ac:dyDescent="0.25">
      <c r="BE15333"/>
      <c r="BF15333"/>
      <c r="BG15333"/>
    </row>
    <row r="15334" spans="57:59" x14ac:dyDescent="0.25">
      <c r="BE15334"/>
      <c r="BF15334"/>
      <c r="BG15334"/>
    </row>
    <row r="15335" spans="57:59" x14ac:dyDescent="0.25">
      <c r="BE15335"/>
      <c r="BF15335"/>
      <c r="BG15335"/>
    </row>
    <row r="15336" spans="57:59" x14ac:dyDescent="0.25">
      <c r="BE15336"/>
      <c r="BF15336"/>
      <c r="BG15336"/>
    </row>
    <row r="15337" spans="57:59" x14ac:dyDescent="0.25">
      <c r="BE15337"/>
      <c r="BF15337"/>
      <c r="BG15337"/>
    </row>
    <row r="15338" spans="57:59" x14ac:dyDescent="0.25">
      <c r="BE15338"/>
      <c r="BF15338"/>
      <c r="BG15338"/>
    </row>
    <row r="15339" spans="57:59" x14ac:dyDescent="0.25">
      <c r="BE15339"/>
      <c r="BF15339"/>
      <c r="BG15339"/>
    </row>
    <row r="15340" spans="57:59" x14ac:dyDescent="0.25">
      <c r="BE15340"/>
      <c r="BF15340"/>
      <c r="BG15340"/>
    </row>
    <row r="15341" spans="57:59" x14ac:dyDescent="0.25">
      <c r="BE15341"/>
      <c r="BF15341"/>
      <c r="BG15341"/>
    </row>
    <row r="15342" spans="57:59" x14ac:dyDescent="0.25">
      <c r="BE15342"/>
      <c r="BF15342"/>
      <c r="BG15342"/>
    </row>
    <row r="15343" spans="57:59" x14ac:dyDescent="0.25">
      <c r="BE15343"/>
      <c r="BF15343"/>
      <c r="BG15343"/>
    </row>
    <row r="15344" spans="57:59" x14ac:dyDescent="0.25">
      <c r="BE15344"/>
      <c r="BF15344"/>
      <c r="BG15344"/>
    </row>
    <row r="15345" spans="57:59" x14ac:dyDescent="0.25">
      <c r="BE15345"/>
      <c r="BF15345"/>
      <c r="BG15345"/>
    </row>
    <row r="15346" spans="57:59" x14ac:dyDescent="0.25">
      <c r="BE15346"/>
      <c r="BF15346"/>
      <c r="BG15346"/>
    </row>
    <row r="15347" spans="57:59" x14ac:dyDescent="0.25">
      <c r="BE15347"/>
      <c r="BF15347"/>
      <c r="BG15347"/>
    </row>
    <row r="15348" spans="57:59" x14ac:dyDescent="0.25">
      <c r="BE15348"/>
      <c r="BF15348"/>
      <c r="BG15348"/>
    </row>
    <row r="15349" spans="57:59" x14ac:dyDescent="0.25">
      <c r="BE15349"/>
      <c r="BF15349"/>
      <c r="BG15349"/>
    </row>
    <row r="15350" spans="57:59" x14ac:dyDescent="0.25">
      <c r="BE15350"/>
      <c r="BF15350"/>
      <c r="BG15350"/>
    </row>
    <row r="15351" spans="57:59" x14ac:dyDescent="0.25">
      <c r="BE15351"/>
      <c r="BF15351"/>
      <c r="BG15351"/>
    </row>
    <row r="15352" spans="57:59" x14ac:dyDescent="0.25">
      <c r="BE15352"/>
      <c r="BF15352"/>
      <c r="BG15352"/>
    </row>
    <row r="15353" spans="57:59" x14ac:dyDescent="0.25">
      <c r="BE15353"/>
      <c r="BF15353"/>
      <c r="BG15353"/>
    </row>
    <row r="15354" spans="57:59" x14ac:dyDescent="0.25">
      <c r="BE15354"/>
      <c r="BF15354"/>
      <c r="BG15354"/>
    </row>
    <row r="15355" spans="57:59" x14ac:dyDescent="0.25">
      <c r="BE15355"/>
      <c r="BF15355"/>
      <c r="BG15355"/>
    </row>
    <row r="15356" spans="57:59" x14ac:dyDescent="0.25">
      <c r="BE15356"/>
      <c r="BF15356"/>
      <c r="BG15356"/>
    </row>
    <row r="15357" spans="57:59" x14ac:dyDescent="0.25">
      <c r="BE15357"/>
      <c r="BF15357"/>
      <c r="BG15357"/>
    </row>
    <row r="15358" spans="57:59" x14ac:dyDescent="0.25">
      <c r="BE15358"/>
      <c r="BF15358"/>
      <c r="BG15358"/>
    </row>
    <row r="15359" spans="57:59" x14ac:dyDescent="0.25">
      <c r="BE15359"/>
      <c r="BF15359"/>
      <c r="BG15359"/>
    </row>
    <row r="15360" spans="57:59" x14ac:dyDescent="0.25">
      <c r="BE15360"/>
      <c r="BF15360"/>
      <c r="BG15360"/>
    </row>
    <row r="15361" spans="57:59" x14ac:dyDescent="0.25">
      <c r="BE15361"/>
      <c r="BF15361"/>
      <c r="BG15361"/>
    </row>
    <row r="15362" spans="57:59" x14ac:dyDescent="0.25">
      <c r="BE15362"/>
      <c r="BF15362"/>
      <c r="BG15362"/>
    </row>
    <row r="15363" spans="57:59" x14ac:dyDescent="0.25">
      <c r="BE15363"/>
      <c r="BF15363"/>
      <c r="BG15363"/>
    </row>
    <row r="15364" spans="57:59" x14ac:dyDescent="0.25">
      <c r="BE15364"/>
      <c r="BF15364"/>
      <c r="BG15364"/>
    </row>
    <row r="15365" spans="57:59" x14ac:dyDescent="0.25">
      <c r="BE15365"/>
      <c r="BF15365"/>
      <c r="BG15365"/>
    </row>
    <row r="15366" spans="57:59" x14ac:dyDescent="0.25">
      <c r="BE15366"/>
      <c r="BF15366"/>
      <c r="BG15366"/>
    </row>
    <row r="15367" spans="57:59" x14ac:dyDescent="0.25">
      <c r="BE15367"/>
      <c r="BF15367"/>
      <c r="BG15367"/>
    </row>
    <row r="15368" spans="57:59" x14ac:dyDescent="0.25">
      <c r="BE15368"/>
      <c r="BF15368"/>
      <c r="BG15368"/>
    </row>
    <row r="15369" spans="57:59" x14ac:dyDescent="0.25">
      <c r="BE15369"/>
      <c r="BF15369"/>
      <c r="BG15369"/>
    </row>
    <row r="15370" spans="57:59" x14ac:dyDescent="0.25">
      <c r="BE15370"/>
      <c r="BF15370"/>
      <c r="BG15370"/>
    </row>
    <row r="15371" spans="57:59" x14ac:dyDescent="0.25">
      <c r="BE15371"/>
      <c r="BF15371"/>
      <c r="BG15371"/>
    </row>
    <row r="15372" spans="57:59" x14ac:dyDescent="0.25">
      <c r="BE15372"/>
      <c r="BF15372"/>
      <c r="BG15372"/>
    </row>
    <row r="15373" spans="57:59" x14ac:dyDescent="0.25">
      <c r="BE15373"/>
      <c r="BF15373"/>
      <c r="BG15373"/>
    </row>
    <row r="15374" spans="57:59" x14ac:dyDescent="0.25">
      <c r="BE15374"/>
      <c r="BF15374"/>
      <c r="BG15374"/>
    </row>
    <row r="15375" spans="57:59" x14ac:dyDescent="0.25">
      <c r="BE15375"/>
      <c r="BF15375"/>
      <c r="BG15375"/>
    </row>
    <row r="15376" spans="57:59" x14ac:dyDescent="0.25">
      <c r="BE15376"/>
      <c r="BF15376"/>
      <c r="BG15376"/>
    </row>
    <row r="15377" spans="57:59" x14ac:dyDescent="0.25">
      <c r="BE15377"/>
      <c r="BF15377"/>
      <c r="BG15377"/>
    </row>
    <row r="15378" spans="57:59" x14ac:dyDescent="0.25">
      <c r="BE15378"/>
      <c r="BF15378"/>
      <c r="BG15378"/>
    </row>
    <row r="15379" spans="57:59" x14ac:dyDescent="0.25">
      <c r="BE15379"/>
      <c r="BF15379"/>
      <c r="BG15379"/>
    </row>
    <row r="15380" spans="57:59" x14ac:dyDescent="0.25">
      <c r="BE15380"/>
      <c r="BF15380"/>
      <c r="BG15380"/>
    </row>
    <row r="15381" spans="57:59" x14ac:dyDescent="0.25">
      <c r="BE15381"/>
      <c r="BF15381"/>
      <c r="BG15381"/>
    </row>
    <row r="15382" spans="57:59" x14ac:dyDescent="0.25">
      <c r="BE15382"/>
      <c r="BF15382"/>
      <c r="BG15382"/>
    </row>
    <row r="15383" spans="57:59" x14ac:dyDescent="0.25">
      <c r="BE15383"/>
      <c r="BF15383"/>
      <c r="BG15383"/>
    </row>
    <row r="15384" spans="57:59" x14ac:dyDescent="0.25">
      <c r="BE15384"/>
      <c r="BF15384"/>
      <c r="BG15384"/>
    </row>
    <row r="15385" spans="57:59" x14ac:dyDescent="0.25">
      <c r="BE15385"/>
      <c r="BF15385"/>
      <c r="BG15385"/>
    </row>
    <row r="15386" spans="57:59" x14ac:dyDescent="0.25">
      <c r="BE15386"/>
      <c r="BF15386"/>
      <c r="BG15386"/>
    </row>
    <row r="15387" spans="57:59" x14ac:dyDescent="0.25">
      <c r="BE15387"/>
      <c r="BF15387"/>
      <c r="BG15387"/>
    </row>
    <row r="15388" spans="57:59" x14ac:dyDescent="0.25">
      <c r="BE15388"/>
      <c r="BF15388"/>
      <c r="BG15388"/>
    </row>
    <row r="15389" spans="57:59" x14ac:dyDescent="0.25">
      <c r="BE15389"/>
      <c r="BF15389"/>
      <c r="BG15389"/>
    </row>
    <row r="15390" spans="57:59" x14ac:dyDescent="0.25">
      <c r="BE15390"/>
      <c r="BF15390"/>
      <c r="BG15390"/>
    </row>
    <row r="15391" spans="57:59" x14ac:dyDescent="0.25">
      <c r="BE15391"/>
      <c r="BF15391"/>
      <c r="BG15391"/>
    </row>
    <row r="15392" spans="57:59" x14ac:dyDescent="0.25">
      <c r="BE15392"/>
      <c r="BF15392"/>
      <c r="BG15392"/>
    </row>
    <row r="15393" spans="57:59" x14ac:dyDescent="0.25">
      <c r="BE15393"/>
      <c r="BF15393"/>
      <c r="BG15393"/>
    </row>
    <row r="15394" spans="57:59" x14ac:dyDescent="0.25">
      <c r="BE15394"/>
      <c r="BF15394"/>
      <c r="BG15394"/>
    </row>
    <row r="15395" spans="57:59" x14ac:dyDescent="0.25">
      <c r="BE15395"/>
      <c r="BF15395"/>
      <c r="BG15395"/>
    </row>
    <row r="15396" spans="57:59" x14ac:dyDescent="0.25">
      <c r="BE15396"/>
      <c r="BF15396"/>
      <c r="BG15396"/>
    </row>
    <row r="15397" spans="57:59" x14ac:dyDescent="0.25">
      <c r="BE15397"/>
      <c r="BF15397"/>
      <c r="BG15397"/>
    </row>
    <row r="15398" spans="57:59" x14ac:dyDescent="0.25">
      <c r="BE15398"/>
      <c r="BF15398"/>
      <c r="BG15398"/>
    </row>
    <row r="15399" spans="57:59" x14ac:dyDescent="0.25">
      <c r="BE15399"/>
      <c r="BF15399"/>
      <c r="BG15399"/>
    </row>
    <row r="15400" spans="57:59" x14ac:dyDescent="0.25">
      <c r="BE15400"/>
      <c r="BF15400"/>
      <c r="BG15400"/>
    </row>
    <row r="15401" spans="57:59" x14ac:dyDescent="0.25">
      <c r="BE15401"/>
      <c r="BF15401"/>
      <c r="BG15401"/>
    </row>
    <row r="15402" spans="57:59" x14ac:dyDescent="0.25">
      <c r="BE15402"/>
      <c r="BF15402"/>
      <c r="BG15402"/>
    </row>
    <row r="15403" spans="57:59" x14ac:dyDescent="0.25">
      <c r="BE15403"/>
      <c r="BF15403"/>
      <c r="BG15403"/>
    </row>
    <row r="15404" spans="57:59" x14ac:dyDescent="0.25">
      <c r="BE15404"/>
      <c r="BF15404"/>
      <c r="BG15404"/>
    </row>
    <row r="15405" spans="57:59" x14ac:dyDescent="0.25">
      <c r="BE15405"/>
      <c r="BF15405"/>
      <c r="BG15405"/>
    </row>
    <row r="15406" spans="57:59" x14ac:dyDescent="0.25">
      <c r="BE15406"/>
      <c r="BF15406"/>
      <c r="BG15406"/>
    </row>
    <row r="15407" spans="57:59" x14ac:dyDescent="0.25">
      <c r="BE15407"/>
      <c r="BF15407"/>
      <c r="BG15407"/>
    </row>
    <row r="15408" spans="57:59" x14ac:dyDescent="0.25">
      <c r="BE15408"/>
      <c r="BF15408"/>
      <c r="BG15408"/>
    </row>
    <row r="15409" spans="57:59" x14ac:dyDescent="0.25">
      <c r="BE15409"/>
      <c r="BF15409"/>
      <c r="BG15409"/>
    </row>
    <row r="15410" spans="57:59" x14ac:dyDescent="0.25">
      <c r="BE15410"/>
      <c r="BF15410"/>
      <c r="BG15410"/>
    </row>
    <row r="15411" spans="57:59" x14ac:dyDescent="0.25">
      <c r="BE15411"/>
      <c r="BF15411"/>
      <c r="BG15411"/>
    </row>
    <row r="15412" spans="57:59" x14ac:dyDescent="0.25">
      <c r="BE15412"/>
      <c r="BF15412"/>
      <c r="BG15412"/>
    </row>
    <row r="15413" spans="57:59" x14ac:dyDescent="0.25">
      <c r="BE15413"/>
      <c r="BF15413"/>
      <c r="BG15413"/>
    </row>
    <row r="15414" spans="57:59" x14ac:dyDescent="0.25">
      <c r="BE15414"/>
      <c r="BF15414"/>
      <c r="BG15414"/>
    </row>
    <row r="15415" spans="57:59" x14ac:dyDescent="0.25">
      <c r="BE15415"/>
      <c r="BF15415"/>
      <c r="BG15415"/>
    </row>
    <row r="15416" spans="57:59" x14ac:dyDescent="0.25">
      <c r="BE15416"/>
      <c r="BF15416"/>
      <c r="BG15416"/>
    </row>
    <row r="15417" spans="57:59" x14ac:dyDescent="0.25">
      <c r="BE15417"/>
      <c r="BF15417"/>
      <c r="BG15417"/>
    </row>
    <row r="15418" spans="57:59" x14ac:dyDescent="0.25">
      <c r="BE15418"/>
      <c r="BF15418"/>
      <c r="BG15418"/>
    </row>
    <row r="15419" spans="57:59" x14ac:dyDescent="0.25">
      <c r="BE15419"/>
      <c r="BF15419"/>
      <c r="BG15419"/>
    </row>
    <row r="15420" spans="57:59" x14ac:dyDescent="0.25">
      <c r="BE15420"/>
      <c r="BF15420"/>
      <c r="BG15420"/>
    </row>
    <row r="15421" spans="57:59" x14ac:dyDescent="0.25">
      <c r="BE15421"/>
      <c r="BF15421"/>
      <c r="BG15421"/>
    </row>
    <row r="15422" spans="57:59" x14ac:dyDescent="0.25">
      <c r="BE15422"/>
      <c r="BF15422"/>
      <c r="BG15422"/>
    </row>
    <row r="15423" spans="57:59" x14ac:dyDescent="0.25">
      <c r="BE15423"/>
      <c r="BF15423"/>
      <c r="BG15423"/>
    </row>
    <row r="15424" spans="57:59" x14ac:dyDescent="0.25">
      <c r="BE15424"/>
      <c r="BF15424"/>
      <c r="BG15424"/>
    </row>
    <row r="15425" spans="57:59" x14ac:dyDescent="0.25">
      <c r="BE15425"/>
      <c r="BF15425"/>
      <c r="BG15425"/>
    </row>
    <row r="15426" spans="57:59" x14ac:dyDescent="0.25">
      <c r="BE15426"/>
      <c r="BF15426"/>
      <c r="BG15426"/>
    </row>
    <row r="15427" spans="57:59" x14ac:dyDescent="0.25">
      <c r="BE15427"/>
      <c r="BF15427"/>
      <c r="BG15427"/>
    </row>
    <row r="15428" spans="57:59" x14ac:dyDescent="0.25">
      <c r="BE15428"/>
      <c r="BF15428"/>
      <c r="BG15428"/>
    </row>
    <row r="15429" spans="57:59" x14ac:dyDescent="0.25">
      <c r="BE15429"/>
      <c r="BF15429"/>
      <c r="BG15429"/>
    </row>
    <row r="15430" spans="57:59" x14ac:dyDescent="0.25">
      <c r="BE15430"/>
      <c r="BF15430"/>
      <c r="BG15430"/>
    </row>
    <row r="15431" spans="57:59" x14ac:dyDescent="0.25">
      <c r="BE15431"/>
      <c r="BF15431"/>
      <c r="BG15431"/>
    </row>
    <row r="15432" spans="57:59" x14ac:dyDescent="0.25">
      <c r="BE15432"/>
      <c r="BF15432"/>
      <c r="BG15432"/>
    </row>
    <row r="15433" spans="57:59" x14ac:dyDescent="0.25">
      <c r="BE15433"/>
      <c r="BF15433"/>
      <c r="BG15433"/>
    </row>
    <row r="15434" spans="57:59" x14ac:dyDescent="0.25">
      <c r="BE15434"/>
      <c r="BF15434"/>
      <c r="BG15434"/>
    </row>
    <row r="15435" spans="57:59" x14ac:dyDescent="0.25">
      <c r="BE15435"/>
      <c r="BF15435"/>
      <c r="BG15435"/>
    </row>
    <row r="15436" spans="57:59" x14ac:dyDescent="0.25">
      <c r="BE15436"/>
      <c r="BF15436"/>
      <c r="BG15436"/>
    </row>
    <row r="15437" spans="57:59" x14ac:dyDescent="0.25">
      <c r="BE15437"/>
      <c r="BF15437"/>
      <c r="BG15437"/>
    </row>
    <row r="15438" spans="57:59" x14ac:dyDescent="0.25">
      <c r="BE15438"/>
      <c r="BF15438"/>
      <c r="BG15438"/>
    </row>
    <row r="15439" spans="57:59" x14ac:dyDescent="0.25">
      <c r="BE15439"/>
      <c r="BF15439"/>
      <c r="BG15439"/>
    </row>
    <row r="15440" spans="57:59" x14ac:dyDescent="0.25">
      <c r="BE15440"/>
      <c r="BF15440"/>
      <c r="BG15440"/>
    </row>
    <row r="15441" spans="57:59" x14ac:dyDescent="0.25">
      <c r="BE15441"/>
      <c r="BF15441"/>
      <c r="BG15441"/>
    </row>
    <row r="15442" spans="57:59" x14ac:dyDescent="0.25">
      <c r="BE15442"/>
      <c r="BF15442"/>
      <c r="BG15442"/>
    </row>
    <row r="15443" spans="57:59" x14ac:dyDescent="0.25">
      <c r="BE15443"/>
      <c r="BF15443"/>
      <c r="BG15443"/>
    </row>
    <row r="15444" spans="57:59" x14ac:dyDescent="0.25">
      <c r="BE15444"/>
      <c r="BF15444"/>
      <c r="BG15444"/>
    </row>
    <row r="15445" spans="57:59" x14ac:dyDescent="0.25">
      <c r="BE15445"/>
      <c r="BF15445"/>
      <c r="BG15445"/>
    </row>
    <row r="15446" spans="57:59" x14ac:dyDescent="0.25">
      <c r="BE15446"/>
      <c r="BF15446"/>
      <c r="BG15446"/>
    </row>
    <row r="15447" spans="57:59" x14ac:dyDescent="0.25">
      <c r="BE15447"/>
      <c r="BF15447"/>
      <c r="BG15447"/>
    </row>
    <row r="15448" spans="57:59" x14ac:dyDescent="0.25">
      <c r="BE15448"/>
      <c r="BF15448"/>
      <c r="BG15448"/>
    </row>
    <row r="15449" spans="57:59" x14ac:dyDescent="0.25">
      <c r="BE15449"/>
      <c r="BF15449"/>
      <c r="BG15449"/>
    </row>
    <row r="15450" spans="57:59" x14ac:dyDescent="0.25">
      <c r="BE15450"/>
      <c r="BF15450"/>
      <c r="BG15450"/>
    </row>
    <row r="15451" spans="57:59" x14ac:dyDescent="0.25">
      <c r="BE15451"/>
      <c r="BF15451"/>
      <c r="BG15451"/>
    </row>
    <row r="15452" spans="57:59" x14ac:dyDescent="0.25">
      <c r="BE15452"/>
      <c r="BF15452"/>
      <c r="BG15452"/>
    </row>
    <row r="15453" spans="57:59" x14ac:dyDescent="0.25">
      <c r="BE15453"/>
      <c r="BF15453"/>
      <c r="BG15453"/>
    </row>
    <row r="15454" spans="57:59" x14ac:dyDescent="0.25">
      <c r="BE15454"/>
      <c r="BF15454"/>
      <c r="BG15454"/>
    </row>
    <row r="15455" spans="57:59" x14ac:dyDescent="0.25">
      <c r="BE15455"/>
      <c r="BF15455"/>
      <c r="BG15455"/>
    </row>
    <row r="15456" spans="57:59" x14ac:dyDescent="0.25">
      <c r="BE15456"/>
      <c r="BF15456"/>
      <c r="BG15456"/>
    </row>
    <row r="15457" spans="57:59" x14ac:dyDescent="0.25">
      <c r="BE15457"/>
      <c r="BF15457"/>
      <c r="BG15457"/>
    </row>
    <row r="15458" spans="57:59" x14ac:dyDescent="0.25">
      <c r="BE15458"/>
      <c r="BF15458"/>
      <c r="BG15458"/>
    </row>
    <row r="15459" spans="57:59" x14ac:dyDescent="0.25">
      <c r="BE15459"/>
      <c r="BF15459"/>
      <c r="BG15459"/>
    </row>
    <row r="15460" spans="57:59" x14ac:dyDescent="0.25">
      <c r="BE15460"/>
      <c r="BF15460"/>
      <c r="BG15460"/>
    </row>
    <row r="15461" spans="57:59" x14ac:dyDescent="0.25">
      <c r="BE15461"/>
      <c r="BF15461"/>
      <c r="BG15461"/>
    </row>
    <row r="15462" spans="57:59" x14ac:dyDescent="0.25">
      <c r="BE15462"/>
      <c r="BF15462"/>
      <c r="BG15462"/>
    </row>
    <row r="15463" spans="57:59" x14ac:dyDescent="0.25">
      <c r="BE15463"/>
      <c r="BF15463"/>
      <c r="BG15463"/>
    </row>
    <row r="15464" spans="57:59" x14ac:dyDescent="0.25">
      <c r="BE15464"/>
      <c r="BF15464"/>
      <c r="BG15464"/>
    </row>
    <row r="15465" spans="57:59" x14ac:dyDescent="0.25">
      <c r="BE15465"/>
      <c r="BF15465"/>
      <c r="BG15465"/>
    </row>
    <row r="15466" spans="57:59" x14ac:dyDescent="0.25">
      <c r="BE15466"/>
      <c r="BF15466"/>
      <c r="BG15466"/>
    </row>
    <row r="15467" spans="57:59" x14ac:dyDescent="0.25">
      <c r="BE15467"/>
      <c r="BF15467"/>
      <c r="BG15467"/>
    </row>
    <row r="15468" spans="57:59" x14ac:dyDescent="0.25">
      <c r="BE15468"/>
      <c r="BF15468"/>
      <c r="BG15468"/>
    </row>
    <row r="15469" spans="57:59" x14ac:dyDescent="0.25">
      <c r="BE15469"/>
      <c r="BF15469"/>
      <c r="BG15469"/>
    </row>
    <row r="15470" spans="57:59" x14ac:dyDescent="0.25">
      <c r="BE15470"/>
      <c r="BF15470"/>
      <c r="BG15470"/>
    </row>
    <row r="15471" spans="57:59" x14ac:dyDescent="0.25">
      <c r="BE15471"/>
      <c r="BF15471"/>
      <c r="BG15471"/>
    </row>
    <row r="15472" spans="57:59" x14ac:dyDescent="0.25">
      <c r="BE15472"/>
      <c r="BF15472"/>
      <c r="BG15472"/>
    </row>
    <row r="15473" spans="57:59" x14ac:dyDescent="0.25">
      <c r="BE15473"/>
      <c r="BF15473"/>
      <c r="BG15473"/>
    </row>
    <row r="15474" spans="57:59" x14ac:dyDescent="0.25">
      <c r="BE15474"/>
      <c r="BF15474"/>
      <c r="BG15474"/>
    </row>
    <row r="15475" spans="57:59" x14ac:dyDescent="0.25">
      <c r="BE15475"/>
      <c r="BF15475"/>
      <c r="BG15475"/>
    </row>
    <row r="15476" spans="57:59" x14ac:dyDescent="0.25">
      <c r="BE15476"/>
      <c r="BF15476"/>
      <c r="BG15476"/>
    </row>
    <row r="15477" spans="57:59" x14ac:dyDescent="0.25">
      <c r="BE15477"/>
      <c r="BF15477"/>
      <c r="BG15477"/>
    </row>
    <row r="15478" spans="57:59" x14ac:dyDescent="0.25">
      <c r="BE15478"/>
      <c r="BF15478"/>
      <c r="BG15478"/>
    </row>
    <row r="15479" spans="57:59" x14ac:dyDescent="0.25">
      <c r="BE15479"/>
      <c r="BF15479"/>
      <c r="BG15479"/>
    </row>
    <row r="15480" spans="57:59" x14ac:dyDescent="0.25">
      <c r="BE15480"/>
      <c r="BF15480"/>
      <c r="BG15480"/>
    </row>
    <row r="15481" spans="57:59" x14ac:dyDescent="0.25">
      <c r="BE15481"/>
      <c r="BF15481"/>
      <c r="BG15481"/>
    </row>
    <row r="15482" spans="57:59" x14ac:dyDescent="0.25">
      <c r="BE15482"/>
      <c r="BF15482"/>
      <c r="BG15482"/>
    </row>
    <row r="15483" spans="57:59" x14ac:dyDescent="0.25">
      <c r="BE15483"/>
      <c r="BF15483"/>
      <c r="BG15483"/>
    </row>
    <row r="15484" spans="57:59" x14ac:dyDescent="0.25">
      <c r="BE15484"/>
      <c r="BF15484"/>
      <c r="BG15484"/>
    </row>
    <row r="15485" spans="57:59" x14ac:dyDescent="0.25">
      <c r="BE15485"/>
      <c r="BF15485"/>
      <c r="BG15485"/>
    </row>
    <row r="15486" spans="57:59" x14ac:dyDescent="0.25">
      <c r="BE15486"/>
      <c r="BF15486"/>
      <c r="BG15486"/>
    </row>
    <row r="15487" spans="57:59" x14ac:dyDescent="0.25">
      <c r="BE15487"/>
      <c r="BF15487"/>
      <c r="BG15487"/>
    </row>
    <row r="15488" spans="57:59" x14ac:dyDescent="0.25">
      <c r="BE15488"/>
      <c r="BF15488"/>
      <c r="BG15488"/>
    </row>
    <row r="15489" spans="57:59" x14ac:dyDescent="0.25">
      <c r="BE15489"/>
      <c r="BF15489"/>
      <c r="BG15489"/>
    </row>
    <row r="15490" spans="57:59" x14ac:dyDescent="0.25">
      <c r="BE15490"/>
      <c r="BF15490"/>
      <c r="BG15490"/>
    </row>
    <row r="15491" spans="57:59" x14ac:dyDescent="0.25">
      <c r="BE15491"/>
      <c r="BF15491"/>
      <c r="BG15491"/>
    </row>
    <row r="15492" spans="57:59" x14ac:dyDescent="0.25">
      <c r="BE15492"/>
      <c r="BF15492"/>
      <c r="BG15492"/>
    </row>
    <row r="15493" spans="57:59" x14ac:dyDescent="0.25">
      <c r="BE15493"/>
      <c r="BF15493"/>
      <c r="BG15493"/>
    </row>
    <row r="15494" spans="57:59" x14ac:dyDescent="0.25">
      <c r="BE15494"/>
      <c r="BF15494"/>
      <c r="BG15494"/>
    </row>
    <row r="15495" spans="57:59" x14ac:dyDescent="0.25">
      <c r="BE15495"/>
      <c r="BF15495"/>
      <c r="BG15495"/>
    </row>
    <row r="15496" spans="57:59" x14ac:dyDescent="0.25">
      <c r="BE15496"/>
      <c r="BF15496"/>
      <c r="BG15496"/>
    </row>
    <row r="15497" spans="57:59" x14ac:dyDescent="0.25">
      <c r="BE15497"/>
      <c r="BF15497"/>
      <c r="BG15497"/>
    </row>
    <row r="15498" spans="57:59" x14ac:dyDescent="0.25">
      <c r="BE15498"/>
      <c r="BF15498"/>
      <c r="BG15498"/>
    </row>
    <row r="15499" spans="57:59" x14ac:dyDescent="0.25">
      <c r="BE15499"/>
      <c r="BF15499"/>
      <c r="BG15499"/>
    </row>
    <row r="15500" spans="57:59" x14ac:dyDescent="0.25">
      <c r="BE15500"/>
      <c r="BF15500"/>
      <c r="BG15500"/>
    </row>
    <row r="15501" spans="57:59" x14ac:dyDescent="0.25">
      <c r="BE15501"/>
      <c r="BF15501"/>
      <c r="BG15501"/>
    </row>
    <row r="15502" spans="57:59" x14ac:dyDescent="0.25">
      <c r="BE15502"/>
      <c r="BF15502"/>
      <c r="BG15502"/>
    </row>
    <row r="15503" spans="57:59" x14ac:dyDescent="0.25">
      <c r="BE15503"/>
      <c r="BF15503"/>
      <c r="BG15503"/>
    </row>
    <row r="15504" spans="57:59" x14ac:dyDescent="0.25">
      <c r="BE15504"/>
      <c r="BF15504"/>
      <c r="BG15504"/>
    </row>
    <row r="15505" spans="57:59" x14ac:dyDescent="0.25">
      <c r="BE15505"/>
      <c r="BF15505"/>
      <c r="BG15505"/>
    </row>
    <row r="15506" spans="57:59" x14ac:dyDescent="0.25">
      <c r="BE15506"/>
      <c r="BF15506"/>
      <c r="BG15506"/>
    </row>
    <row r="15507" spans="57:59" x14ac:dyDescent="0.25">
      <c r="BE15507"/>
      <c r="BF15507"/>
      <c r="BG15507"/>
    </row>
    <row r="15508" spans="57:59" x14ac:dyDescent="0.25">
      <c r="BE15508"/>
      <c r="BF15508"/>
      <c r="BG15508"/>
    </row>
    <row r="15509" spans="57:59" x14ac:dyDescent="0.25">
      <c r="BE15509"/>
      <c r="BF15509"/>
      <c r="BG15509"/>
    </row>
    <row r="15510" spans="57:59" x14ac:dyDescent="0.25">
      <c r="BE15510"/>
      <c r="BF15510"/>
      <c r="BG15510"/>
    </row>
    <row r="15511" spans="57:59" x14ac:dyDescent="0.25">
      <c r="BE15511"/>
      <c r="BF15511"/>
      <c r="BG15511"/>
    </row>
    <row r="15512" spans="57:59" x14ac:dyDescent="0.25">
      <c r="BE15512"/>
      <c r="BF15512"/>
      <c r="BG15512"/>
    </row>
    <row r="15513" spans="57:59" x14ac:dyDescent="0.25">
      <c r="BE15513"/>
      <c r="BF15513"/>
      <c r="BG15513"/>
    </row>
    <row r="15514" spans="57:59" x14ac:dyDescent="0.25">
      <c r="BE15514"/>
      <c r="BF15514"/>
      <c r="BG15514"/>
    </row>
    <row r="15515" spans="57:59" x14ac:dyDescent="0.25">
      <c r="BE15515"/>
      <c r="BF15515"/>
      <c r="BG15515"/>
    </row>
    <row r="15516" spans="57:59" x14ac:dyDescent="0.25">
      <c r="BE15516"/>
      <c r="BF15516"/>
      <c r="BG15516"/>
    </row>
    <row r="15517" spans="57:59" x14ac:dyDescent="0.25">
      <c r="BE15517"/>
      <c r="BF15517"/>
      <c r="BG15517"/>
    </row>
    <row r="15518" spans="57:59" x14ac:dyDescent="0.25">
      <c r="BE15518"/>
      <c r="BF15518"/>
      <c r="BG15518"/>
    </row>
    <row r="15519" spans="57:59" x14ac:dyDescent="0.25">
      <c r="BE15519"/>
      <c r="BF15519"/>
      <c r="BG15519"/>
    </row>
    <row r="15520" spans="57:59" x14ac:dyDescent="0.25">
      <c r="BE15520"/>
      <c r="BF15520"/>
      <c r="BG15520"/>
    </row>
    <row r="15521" spans="57:59" x14ac:dyDescent="0.25">
      <c r="BE15521"/>
      <c r="BF15521"/>
      <c r="BG15521"/>
    </row>
    <row r="15522" spans="57:59" x14ac:dyDescent="0.25">
      <c r="BE15522"/>
      <c r="BF15522"/>
      <c r="BG15522"/>
    </row>
    <row r="15523" spans="57:59" x14ac:dyDescent="0.25">
      <c r="BE15523"/>
      <c r="BF15523"/>
      <c r="BG15523"/>
    </row>
    <row r="15524" spans="57:59" x14ac:dyDescent="0.25">
      <c r="BE15524"/>
      <c r="BF15524"/>
      <c r="BG15524"/>
    </row>
    <row r="15525" spans="57:59" x14ac:dyDescent="0.25">
      <c r="BE15525"/>
      <c r="BF15525"/>
      <c r="BG15525"/>
    </row>
    <row r="15526" spans="57:59" x14ac:dyDescent="0.25">
      <c r="BE15526"/>
      <c r="BF15526"/>
      <c r="BG15526"/>
    </row>
    <row r="15527" spans="57:59" x14ac:dyDescent="0.25">
      <c r="BE15527"/>
      <c r="BF15527"/>
      <c r="BG15527"/>
    </row>
    <row r="15528" spans="57:59" x14ac:dyDescent="0.25">
      <c r="BE15528"/>
      <c r="BF15528"/>
      <c r="BG15528"/>
    </row>
    <row r="15529" spans="57:59" x14ac:dyDescent="0.25">
      <c r="BE15529"/>
      <c r="BF15529"/>
      <c r="BG15529"/>
    </row>
    <row r="15530" spans="57:59" x14ac:dyDescent="0.25">
      <c r="BE15530"/>
      <c r="BF15530"/>
      <c r="BG15530"/>
    </row>
    <row r="15531" spans="57:59" x14ac:dyDescent="0.25">
      <c r="BE15531"/>
      <c r="BF15531"/>
      <c r="BG15531"/>
    </row>
    <row r="15532" spans="57:59" x14ac:dyDescent="0.25">
      <c r="BE15532"/>
      <c r="BF15532"/>
      <c r="BG15532"/>
    </row>
    <row r="15533" spans="57:59" x14ac:dyDescent="0.25">
      <c r="BE15533"/>
      <c r="BF15533"/>
      <c r="BG15533"/>
    </row>
    <row r="15534" spans="57:59" x14ac:dyDescent="0.25">
      <c r="BE15534"/>
      <c r="BF15534"/>
      <c r="BG15534"/>
    </row>
    <row r="15535" spans="57:59" x14ac:dyDescent="0.25">
      <c r="BE15535"/>
      <c r="BF15535"/>
      <c r="BG15535"/>
    </row>
    <row r="15536" spans="57:59" x14ac:dyDescent="0.25">
      <c r="BE15536"/>
      <c r="BF15536"/>
      <c r="BG15536"/>
    </row>
    <row r="15537" spans="57:59" x14ac:dyDescent="0.25">
      <c r="BE15537"/>
      <c r="BF15537"/>
      <c r="BG15537"/>
    </row>
    <row r="15538" spans="57:59" x14ac:dyDescent="0.25">
      <c r="BE15538"/>
      <c r="BF15538"/>
      <c r="BG15538"/>
    </row>
    <row r="15539" spans="57:59" x14ac:dyDescent="0.25">
      <c r="BE15539"/>
      <c r="BF15539"/>
      <c r="BG15539"/>
    </row>
    <row r="15540" spans="57:59" x14ac:dyDescent="0.25">
      <c r="BE15540"/>
      <c r="BF15540"/>
      <c r="BG15540"/>
    </row>
    <row r="15541" spans="57:59" x14ac:dyDescent="0.25">
      <c r="BE15541"/>
      <c r="BF15541"/>
      <c r="BG15541"/>
    </row>
    <row r="15542" spans="57:59" x14ac:dyDescent="0.25">
      <c r="BE15542"/>
      <c r="BF15542"/>
      <c r="BG15542"/>
    </row>
    <row r="15543" spans="57:59" x14ac:dyDescent="0.25">
      <c r="BE15543"/>
      <c r="BF15543"/>
      <c r="BG15543"/>
    </row>
    <row r="15544" spans="57:59" x14ac:dyDescent="0.25">
      <c r="BE15544"/>
      <c r="BF15544"/>
      <c r="BG15544"/>
    </row>
    <row r="15545" spans="57:59" x14ac:dyDescent="0.25">
      <c r="BE15545"/>
      <c r="BF15545"/>
      <c r="BG15545"/>
    </row>
    <row r="15546" spans="57:59" x14ac:dyDescent="0.25">
      <c r="BE15546"/>
      <c r="BF15546"/>
      <c r="BG15546"/>
    </row>
    <row r="15547" spans="57:59" x14ac:dyDescent="0.25">
      <c r="BE15547"/>
      <c r="BF15547"/>
      <c r="BG15547"/>
    </row>
    <row r="15548" spans="57:59" x14ac:dyDescent="0.25">
      <c r="BE15548"/>
      <c r="BF15548"/>
      <c r="BG15548"/>
    </row>
    <row r="15549" spans="57:59" x14ac:dyDescent="0.25">
      <c r="BE15549"/>
      <c r="BF15549"/>
      <c r="BG15549"/>
    </row>
    <row r="15550" spans="57:59" x14ac:dyDescent="0.25">
      <c r="BE15550"/>
      <c r="BF15550"/>
      <c r="BG15550"/>
    </row>
    <row r="15551" spans="57:59" x14ac:dyDescent="0.25">
      <c r="BE15551"/>
      <c r="BF15551"/>
      <c r="BG15551"/>
    </row>
    <row r="15552" spans="57:59" x14ac:dyDescent="0.25">
      <c r="BE15552"/>
      <c r="BF15552"/>
      <c r="BG15552"/>
    </row>
    <row r="15553" spans="57:59" x14ac:dyDescent="0.25">
      <c r="BE15553"/>
      <c r="BF15553"/>
      <c r="BG15553"/>
    </row>
    <row r="15554" spans="57:59" x14ac:dyDescent="0.25">
      <c r="BE15554"/>
      <c r="BF15554"/>
      <c r="BG15554"/>
    </row>
    <row r="15555" spans="57:59" x14ac:dyDescent="0.25">
      <c r="BE15555"/>
      <c r="BF15555"/>
      <c r="BG15555"/>
    </row>
    <row r="15556" spans="57:59" x14ac:dyDescent="0.25">
      <c r="BE15556"/>
      <c r="BF15556"/>
      <c r="BG15556"/>
    </row>
    <row r="15557" spans="57:59" x14ac:dyDescent="0.25">
      <c r="BE15557"/>
      <c r="BF15557"/>
      <c r="BG15557"/>
    </row>
    <row r="15558" spans="57:59" x14ac:dyDescent="0.25">
      <c r="BE15558"/>
      <c r="BF15558"/>
      <c r="BG15558"/>
    </row>
    <row r="15559" spans="57:59" x14ac:dyDescent="0.25">
      <c r="BE15559"/>
      <c r="BF15559"/>
      <c r="BG15559"/>
    </row>
    <row r="15560" spans="57:59" x14ac:dyDescent="0.25">
      <c r="BE15560"/>
      <c r="BF15560"/>
      <c r="BG15560"/>
    </row>
    <row r="15561" spans="57:59" x14ac:dyDescent="0.25">
      <c r="BE15561"/>
      <c r="BF15561"/>
      <c r="BG15561"/>
    </row>
    <row r="15562" spans="57:59" x14ac:dyDescent="0.25">
      <c r="BE15562"/>
      <c r="BF15562"/>
      <c r="BG15562"/>
    </row>
    <row r="15563" spans="57:59" x14ac:dyDescent="0.25">
      <c r="BE15563"/>
      <c r="BF15563"/>
      <c r="BG15563"/>
    </row>
    <row r="15564" spans="57:59" x14ac:dyDescent="0.25">
      <c r="BE15564"/>
      <c r="BF15564"/>
      <c r="BG15564"/>
    </row>
    <row r="15565" spans="57:59" x14ac:dyDescent="0.25">
      <c r="BE15565"/>
      <c r="BF15565"/>
      <c r="BG15565"/>
    </row>
    <row r="15566" spans="57:59" x14ac:dyDescent="0.25">
      <c r="BE15566"/>
      <c r="BF15566"/>
      <c r="BG15566"/>
    </row>
    <row r="15567" spans="57:59" x14ac:dyDescent="0.25">
      <c r="BE15567"/>
      <c r="BF15567"/>
      <c r="BG15567"/>
    </row>
    <row r="15568" spans="57:59" x14ac:dyDescent="0.25">
      <c r="BE15568"/>
      <c r="BF15568"/>
      <c r="BG15568"/>
    </row>
    <row r="15569" spans="57:59" x14ac:dyDescent="0.25">
      <c r="BE15569"/>
      <c r="BF15569"/>
      <c r="BG15569"/>
    </row>
    <row r="15570" spans="57:59" x14ac:dyDescent="0.25">
      <c r="BE15570"/>
      <c r="BF15570"/>
      <c r="BG15570"/>
    </row>
    <row r="15571" spans="57:59" x14ac:dyDescent="0.25">
      <c r="BE15571"/>
      <c r="BF15571"/>
      <c r="BG15571"/>
    </row>
    <row r="15572" spans="57:59" x14ac:dyDescent="0.25">
      <c r="BE15572"/>
      <c r="BF15572"/>
      <c r="BG15572"/>
    </row>
    <row r="15573" spans="57:59" x14ac:dyDescent="0.25">
      <c r="BE15573"/>
      <c r="BF15573"/>
      <c r="BG15573"/>
    </row>
    <row r="15574" spans="57:59" x14ac:dyDescent="0.25">
      <c r="BE15574"/>
      <c r="BF15574"/>
      <c r="BG15574"/>
    </row>
    <row r="15575" spans="57:59" x14ac:dyDescent="0.25">
      <c r="BE15575"/>
      <c r="BF15575"/>
      <c r="BG15575"/>
    </row>
    <row r="15576" spans="57:59" x14ac:dyDescent="0.25">
      <c r="BE15576"/>
      <c r="BF15576"/>
      <c r="BG15576"/>
    </row>
    <row r="15577" spans="57:59" x14ac:dyDescent="0.25">
      <c r="BE15577"/>
      <c r="BF15577"/>
      <c r="BG15577"/>
    </row>
    <row r="15578" spans="57:59" x14ac:dyDescent="0.25">
      <c r="BE15578"/>
      <c r="BF15578"/>
      <c r="BG15578"/>
    </row>
    <row r="15579" spans="57:59" x14ac:dyDescent="0.25">
      <c r="BE15579"/>
      <c r="BF15579"/>
      <c r="BG15579"/>
    </row>
    <row r="15580" spans="57:59" x14ac:dyDescent="0.25">
      <c r="BE15580"/>
      <c r="BF15580"/>
      <c r="BG15580"/>
    </row>
    <row r="15581" spans="57:59" x14ac:dyDescent="0.25">
      <c r="BE15581"/>
      <c r="BF15581"/>
      <c r="BG15581"/>
    </row>
    <row r="15582" spans="57:59" x14ac:dyDescent="0.25">
      <c r="BE15582"/>
      <c r="BF15582"/>
      <c r="BG15582"/>
    </row>
    <row r="15583" spans="57:59" x14ac:dyDescent="0.25">
      <c r="BE15583"/>
      <c r="BF15583"/>
      <c r="BG15583"/>
    </row>
    <row r="15584" spans="57:59" x14ac:dyDescent="0.25">
      <c r="BE15584"/>
      <c r="BF15584"/>
      <c r="BG15584"/>
    </row>
    <row r="15585" spans="57:59" x14ac:dyDescent="0.25">
      <c r="BE15585"/>
      <c r="BF15585"/>
      <c r="BG15585"/>
    </row>
    <row r="15586" spans="57:59" x14ac:dyDescent="0.25">
      <c r="BE15586"/>
      <c r="BF15586"/>
      <c r="BG15586"/>
    </row>
    <row r="15587" spans="57:59" x14ac:dyDescent="0.25">
      <c r="BE15587"/>
      <c r="BF15587"/>
      <c r="BG15587"/>
    </row>
    <row r="15588" spans="57:59" x14ac:dyDescent="0.25">
      <c r="BE15588"/>
      <c r="BF15588"/>
      <c r="BG15588"/>
    </row>
    <row r="15589" spans="57:59" x14ac:dyDescent="0.25">
      <c r="BE15589"/>
      <c r="BF15589"/>
      <c r="BG15589"/>
    </row>
    <row r="15590" spans="57:59" x14ac:dyDescent="0.25">
      <c r="BE15590"/>
      <c r="BF15590"/>
      <c r="BG15590"/>
    </row>
    <row r="15591" spans="57:59" x14ac:dyDescent="0.25">
      <c r="BE15591"/>
      <c r="BF15591"/>
      <c r="BG15591"/>
    </row>
    <row r="15592" spans="57:59" x14ac:dyDescent="0.25">
      <c r="BE15592"/>
      <c r="BF15592"/>
      <c r="BG15592"/>
    </row>
    <row r="15593" spans="57:59" x14ac:dyDescent="0.25">
      <c r="BE15593"/>
      <c r="BF15593"/>
      <c r="BG15593"/>
    </row>
    <row r="15594" spans="57:59" x14ac:dyDescent="0.25">
      <c r="BE15594"/>
      <c r="BF15594"/>
      <c r="BG15594"/>
    </row>
    <row r="15595" spans="57:59" x14ac:dyDescent="0.25">
      <c r="BE15595"/>
      <c r="BF15595"/>
      <c r="BG15595"/>
    </row>
    <row r="15596" spans="57:59" x14ac:dyDescent="0.25">
      <c r="BE15596"/>
      <c r="BF15596"/>
      <c r="BG15596"/>
    </row>
    <row r="15597" spans="57:59" x14ac:dyDescent="0.25">
      <c r="BE15597"/>
      <c r="BF15597"/>
      <c r="BG15597"/>
    </row>
    <row r="15598" spans="57:59" x14ac:dyDescent="0.25">
      <c r="BE15598"/>
      <c r="BF15598"/>
      <c r="BG15598"/>
    </row>
    <row r="15599" spans="57:59" x14ac:dyDescent="0.25">
      <c r="BE15599"/>
      <c r="BF15599"/>
      <c r="BG15599"/>
    </row>
    <row r="15600" spans="57:59" x14ac:dyDescent="0.25">
      <c r="BE15600"/>
      <c r="BF15600"/>
      <c r="BG15600"/>
    </row>
    <row r="15601" spans="57:59" x14ac:dyDescent="0.25">
      <c r="BE15601"/>
      <c r="BF15601"/>
      <c r="BG15601"/>
    </row>
    <row r="15602" spans="57:59" x14ac:dyDescent="0.25">
      <c r="BE15602"/>
      <c r="BF15602"/>
      <c r="BG15602"/>
    </row>
    <row r="15603" spans="57:59" x14ac:dyDescent="0.25">
      <c r="BE15603"/>
      <c r="BF15603"/>
      <c r="BG15603"/>
    </row>
    <row r="15604" spans="57:59" x14ac:dyDescent="0.25">
      <c r="BE15604"/>
      <c r="BF15604"/>
      <c r="BG15604"/>
    </row>
    <row r="15605" spans="57:59" x14ac:dyDescent="0.25">
      <c r="BE15605"/>
      <c r="BF15605"/>
      <c r="BG15605"/>
    </row>
    <row r="15606" spans="57:59" x14ac:dyDescent="0.25">
      <c r="BE15606"/>
      <c r="BF15606"/>
      <c r="BG15606"/>
    </row>
    <row r="15607" spans="57:59" x14ac:dyDescent="0.25">
      <c r="BE15607"/>
      <c r="BF15607"/>
      <c r="BG15607"/>
    </row>
    <row r="15608" spans="57:59" x14ac:dyDescent="0.25">
      <c r="BE15608"/>
      <c r="BF15608"/>
      <c r="BG15608"/>
    </row>
    <row r="15609" spans="57:59" x14ac:dyDescent="0.25">
      <c r="BE15609"/>
      <c r="BF15609"/>
      <c r="BG15609"/>
    </row>
    <row r="15610" spans="57:59" x14ac:dyDescent="0.25">
      <c r="BE15610"/>
      <c r="BF15610"/>
      <c r="BG15610"/>
    </row>
    <row r="15611" spans="57:59" x14ac:dyDescent="0.25">
      <c r="BE15611"/>
      <c r="BF15611"/>
      <c r="BG15611"/>
    </row>
    <row r="15612" spans="57:59" x14ac:dyDescent="0.25">
      <c r="BE15612"/>
      <c r="BF15612"/>
      <c r="BG15612"/>
    </row>
    <row r="15613" spans="57:59" x14ac:dyDescent="0.25">
      <c r="BE15613"/>
      <c r="BF15613"/>
      <c r="BG15613"/>
    </row>
    <row r="15614" spans="57:59" x14ac:dyDescent="0.25">
      <c r="BE15614"/>
      <c r="BF15614"/>
      <c r="BG15614"/>
    </row>
    <row r="15615" spans="57:59" x14ac:dyDescent="0.25">
      <c r="BE15615"/>
      <c r="BF15615"/>
      <c r="BG15615"/>
    </row>
    <row r="15616" spans="57:59" x14ac:dyDescent="0.25">
      <c r="BE15616"/>
      <c r="BF15616"/>
      <c r="BG15616"/>
    </row>
    <row r="15617" spans="57:59" x14ac:dyDescent="0.25">
      <c r="BE15617"/>
      <c r="BF15617"/>
      <c r="BG15617"/>
    </row>
    <row r="15618" spans="57:59" x14ac:dyDescent="0.25">
      <c r="BE15618"/>
      <c r="BF15618"/>
      <c r="BG15618"/>
    </row>
    <row r="15619" spans="57:59" x14ac:dyDescent="0.25">
      <c r="BE15619"/>
      <c r="BF15619"/>
      <c r="BG15619"/>
    </row>
    <row r="15620" spans="57:59" x14ac:dyDescent="0.25">
      <c r="BE15620"/>
      <c r="BF15620"/>
      <c r="BG15620"/>
    </row>
    <row r="15621" spans="57:59" x14ac:dyDescent="0.25">
      <c r="BE15621"/>
      <c r="BF15621"/>
      <c r="BG15621"/>
    </row>
    <row r="15622" spans="57:59" x14ac:dyDescent="0.25">
      <c r="BE15622"/>
      <c r="BF15622"/>
      <c r="BG15622"/>
    </row>
    <row r="15623" spans="57:59" x14ac:dyDescent="0.25">
      <c r="BE15623"/>
      <c r="BF15623"/>
      <c r="BG15623"/>
    </row>
    <row r="15624" spans="57:59" x14ac:dyDescent="0.25">
      <c r="BE15624"/>
      <c r="BF15624"/>
      <c r="BG15624"/>
    </row>
    <row r="15625" spans="57:59" x14ac:dyDescent="0.25">
      <c r="BE15625"/>
      <c r="BF15625"/>
      <c r="BG15625"/>
    </row>
    <row r="15626" spans="57:59" x14ac:dyDescent="0.25">
      <c r="BE15626"/>
      <c r="BF15626"/>
      <c r="BG15626"/>
    </row>
    <row r="15627" spans="57:59" x14ac:dyDescent="0.25">
      <c r="BE15627"/>
      <c r="BF15627"/>
      <c r="BG15627"/>
    </row>
    <row r="15628" spans="57:59" x14ac:dyDescent="0.25">
      <c r="BE15628"/>
      <c r="BF15628"/>
      <c r="BG15628"/>
    </row>
    <row r="15629" spans="57:59" x14ac:dyDescent="0.25">
      <c r="BE15629"/>
      <c r="BF15629"/>
      <c r="BG15629"/>
    </row>
    <row r="15630" spans="57:59" x14ac:dyDescent="0.25">
      <c r="BE15630"/>
      <c r="BF15630"/>
      <c r="BG15630"/>
    </row>
    <row r="15631" spans="57:59" x14ac:dyDescent="0.25">
      <c r="BE15631"/>
      <c r="BF15631"/>
      <c r="BG15631"/>
    </row>
    <row r="15632" spans="57:59" x14ac:dyDescent="0.25">
      <c r="BE15632"/>
      <c r="BF15632"/>
      <c r="BG15632"/>
    </row>
    <row r="15633" spans="57:59" x14ac:dyDescent="0.25">
      <c r="BE15633"/>
      <c r="BF15633"/>
      <c r="BG15633"/>
    </row>
    <row r="15634" spans="57:59" x14ac:dyDescent="0.25">
      <c r="BE15634"/>
      <c r="BF15634"/>
      <c r="BG15634"/>
    </row>
    <row r="15635" spans="57:59" x14ac:dyDescent="0.25">
      <c r="BE15635"/>
      <c r="BF15635"/>
      <c r="BG15635"/>
    </row>
    <row r="15636" spans="57:59" x14ac:dyDescent="0.25">
      <c r="BE15636"/>
      <c r="BF15636"/>
      <c r="BG15636"/>
    </row>
    <row r="15637" spans="57:59" x14ac:dyDescent="0.25">
      <c r="BE15637"/>
      <c r="BF15637"/>
      <c r="BG15637"/>
    </row>
    <row r="15638" spans="57:59" x14ac:dyDescent="0.25">
      <c r="BE15638"/>
      <c r="BF15638"/>
      <c r="BG15638"/>
    </row>
    <row r="15639" spans="57:59" x14ac:dyDescent="0.25">
      <c r="BE15639"/>
      <c r="BF15639"/>
      <c r="BG15639"/>
    </row>
    <row r="15640" spans="57:59" x14ac:dyDescent="0.25">
      <c r="BE15640"/>
      <c r="BF15640"/>
      <c r="BG15640"/>
    </row>
    <row r="15641" spans="57:59" x14ac:dyDescent="0.25">
      <c r="BE15641"/>
      <c r="BF15641"/>
      <c r="BG15641"/>
    </row>
    <row r="15642" spans="57:59" x14ac:dyDescent="0.25">
      <c r="BE15642"/>
      <c r="BF15642"/>
      <c r="BG15642"/>
    </row>
    <row r="15643" spans="57:59" x14ac:dyDescent="0.25">
      <c r="BE15643"/>
      <c r="BF15643"/>
      <c r="BG15643"/>
    </row>
    <row r="15644" spans="57:59" x14ac:dyDescent="0.25">
      <c r="BE15644"/>
      <c r="BF15644"/>
      <c r="BG15644"/>
    </row>
    <row r="15645" spans="57:59" x14ac:dyDescent="0.25">
      <c r="BE15645"/>
      <c r="BF15645"/>
      <c r="BG15645"/>
    </row>
    <row r="15646" spans="57:59" x14ac:dyDescent="0.25">
      <c r="BE15646"/>
      <c r="BF15646"/>
      <c r="BG15646"/>
    </row>
    <row r="15647" spans="57:59" x14ac:dyDescent="0.25">
      <c r="BE15647"/>
      <c r="BF15647"/>
      <c r="BG15647"/>
    </row>
    <row r="15648" spans="57:59" x14ac:dyDescent="0.25">
      <c r="BE15648"/>
      <c r="BF15648"/>
      <c r="BG15648"/>
    </row>
    <row r="15649" spans="57:59" x14ac:dyDescent="0.25">
      <c r="BE15649"/>
      <c r="BF15649"/>
      <c r="BG15649"/>
    </row>
    <row r="15650" spans="57:59" x14ac:dyDescent="0.25">
      <c r="BE15650"/>
      <c r="BF15650"/>
      <c r="BG15650"/>
    </row>
    <row r="15651" spans="57:59" x14ac:dyDescent="0.25">
      <c r="BE15651"/>
      <c r="BF15651"/>
      <c r="BG15651"/>
    </row>
    <row r="15652" spans="57:59" x14ac:dyDescent="0.25">
      <c r="BE15652"/>
      <c r="BF15652"/>
      <c r="BG15652"/>
    </row>
    <row r="15653" spans="57:59" x14ac:dyDescent="0.25">
      <c r="BE15653"/>
      <c r="BF15653"/>
      <c r="BG15653"/>
    </row>
    <row r="15654" spans="57:59" x14ac:dyDescent="0.25">
      <c r="BE15654"/>
      <c r="BF15654"/>
      <c r="BG15654"/>
    </row>
    <row r="15655" spans="57:59" x14ac:dyDescent="0.25">
      <c r="BE15655"/>
      <c r="BF15655"/>
      <c r="BG15655"/>
    </row>
    <row r="15656" spans="57:59" x14ac:dyDescent="0.25">
      <c r="BE15656"/>
      <c r="BF15656"/>
      <c r="BG15656"/>
    </row>
    <row r="15657" spans="57:59" x14ac:dyDescent="0.25">
      <c r="BE15657"/>
      <c r="BF15657"/>
      <c r="BG15657"/>
    </row>
    <row r="15658" spans="57:59" x14ac:dyDescent="0.25">
      <c r="BE15658"/>
      <c r="BF15658"/>
      <c r="BG15658"/>
    </row>
    <row r="15659" spans="57:59" x14ac:dyDescent="0.25">
      <c r="BE15659"/>
      <c r="BF15659"/>
      <c r="BG15659"/>
    </row>
    <row r="15660" spans="57:59" x14ac:dyDescent="0.25">
      <c r="BE15660"/>
      <c r="BF15660"/>
      <c r="BG15660"/>
    </row>
    <row r="15661" spans="57:59" x14ac:dyDescent="0.25">
      <c r="BE15661"/>
      <c r="BF15661"/>
      <c r="BG15661"/>
    </row>
    <row r="15662" spans="57:59" x14ac:dyDescent="0.25">
      <c r="BE15662"/>
      <c r="BF15662"/>
      <c r="BG15662"/>
    </row>
    <row r="15663" spans="57:59" x14ac:dyDescent="0.25">
      <c r="BE15663"/>
      <c r="BF15663"/>
      <c r="BG15663"/>
    </row>
    <row r="15664" spans="57:59" x14ac:dyDescent="0.25">
      <c r="BE15664"/>
      <c r="BF15664"/>
      <c r="BG15664"/>
    </row>
    <row r="15665" spans="57:59" x14ac:dyDescent="0.25">
      <c r="BE15665"/>
      <c r="BF15665"/>
      <c r="BG15665"/>
    </row>
    <row r="15666" spans="57:59" x14ac:dyDescent="0.25">
      <c r="BE15666"/>
      <c r="BF15666"/>
      <c r="BG15666"/>
    </row>
    <row r="15667" spans="57:59" x14ac:dyDescent="0.25">
      <c r="BE15667"/>
      <c r="BF15667"/>
      <c r="BG15667"/>
    </row>
    <row r="15668" spans="57:59" x14ac:dyDescent="0.25">
      <c r="BE15668"/>
      <c r="BF15668"/>
      <c r="BG15668"/>
    </row>
    <row r="15669" spans="57:59" x14ac:dyDescent="0.25">
      <c r="BE15669"/>
      <c r="BF15669"/>
      <c r="BG15669"/>
    </row>
    <row r="15670" spans="57:59" x14ac:dyDescent="0.25">
      <c r="BE15670"/>
      <c r="BF15670"/>
      <c r="BG15670"/>
    </row>
    <row r="15671" spans="57:59" x14ac:dyDescent="0.25">
      <c r="BE15671"/>
      <c r="BF15671"/>
      <c r="BG15671"/>
    </row>
    <row r="15672" spans="57:59" x14ac:dyDescent="0.25">
      <c r="BE15672"/>
      <c r="BF15672"/>
      <c r="BG15672"/>
    </row>
    <row r="15673" spans="57:59" x14ac:dyDescent="0.25">
      <c r="BE15673"/>
      <c r="BF15673"/>
      <c r="BG15673"/>
    </row>
    <row r="15674" spans="57:59" x14ac:dyDescent="0.25">
      <c r="BE15674"/>
      <c r="BF15674"/>
      <c r="BG15674"/>
    </row>
    <row r="15675" spans="57:59" x14ac:dyDescent="0.25">
      <c r="BE15675"/>
      <c r="BF15675"/>
      <c r="BG15675"/>
    </row>
    <row r="15676" spans="57:59" x14ac:dyDescent="0.25">
      <c r="BE15676"/>
      <c r="BF15676"/>
      <c r="BG15676"/>
    </row>
    <row r="15677" spans="57:59" x14ac:dyDescent="0.25">
      <c r="BE15677"/>
      <c r="BF15677"/>
      <c r="BG15677"/>
    </row>
    <row r="15678" spans="57:59" x14ac:dyDescent="0.25">
      <c r="BE15678"/>
      <c r="BF15678"/>
      <c r="BG15678"/>
    </row>
    <row r="15679" spans="57:59" x14ac:dyDescent="0.25">
      <c r="BE15679"/>
      <c r="BF15679"/>
      <c r="BG15679"/>
    </row>
    <row r="15680" spans="57:59" x14ac:dyDescent="0.25">
      <c r="BE15680"/>
      <c r="BF15680"/>
      <c r="BG15680"/>
    </row>
    <row r="15681" spans="57:59" x14ac:dyDescent="0.25">
      <c r="BE15681"/>
      <c r="BF15681"/>
      <c r="BG15681"/>
    </row>
    <row r="15682" spans="57:59" x14ac:dyDescent="0.25">
      <c r="BE15682"/>
      <c r="BF15682"/>
      <c r="BG15682"/>
    </row>
    <row r="15683" spans="57:59" x14ac:dyDescent="0.25">
      <c r="BE15683"/>
      <c r="BF15683"/>
      <c r="BG15683"/>
    </row>
    <row r="15684" spans="57:59" x14ac:dyDescent="0.25">
      <c r="BE15684"/>
      <c r="BF15684"/>
      <c r="BG15684"/>
    </row>
    <row r="15685" spans="57:59" x14ac:dyDescent="0.25">
      <c r="BE15685"/>
      <c r="BF15685"/>
      <c r="BG15685"/>
    </row>
    <row r="15686" spans="57:59" x14ac:dyDescent="0.25">
      <c r="BE15686"/>
      <c r="BF15686"/>
      <c r="BG15686"/>
    </row>
    <row r="15687" spans="57:59" x14ac:dyDescent="0.25">
      <c r="BE15687"/>
      <c r="BF15687"/>
      <c r="BG15687"/>
    </row>
    <row r="15688" spans="57:59" x14ac:dyDescent="0.25">
      <c r="BE15688"/>
      <c r="BF15688"/>
      <c r="BG15688"/>
    </row>
    <row r="15689" spans="57:59" x14ac:dyDescent="0.25">
      <c r="BE15689"/>
      <c r="BF15689"/>
      <c r="BG15689"/>
    </row>
    <row r="15690" spans="57:59" x14ac:dyDescent="0.25">
      <c r="BE15690"/>
      <c r="BF15690"/>
      <c r="BG15690"/>
    </row>
    <row r="15691" spans="57:59" x14ac:dyDescent="0.25">
      <c r="BE15691"/>
      <c r="BF15691"/>
      <c r="BG15691"/>
    </row>
    <row r="15692" spans="57:59" x14ac:dyDescent="0.25">
      <c r="BE15692"/>
      <c r="BF15692"/>
      <c r="BG15692"/>
    </row>
    <row r="15693" spans="57:59" x14ac:dyDescent="0.25">
      <c r="BE15693"/>
      <c r="BF15693"/>
      <c r="BG15693"/>
    </row>
    <row r="15694" spans="57:59" x14ac:dyDescent="0.25">
      <c r="BE15694"/>
      <c r="BF15694"/>
      <c r="BG15694"/>
    </row>
    <row r="15695" spans="57:59" x14ac:dyDescent="0.25">
      <c r="BE15695"/>
      <c r="BF15695"/>
      <c r="BG15695"/>
    </row>
    <row r="15696" spans="57:59" x14ac:dyDescent="0.25">
      <c r="BE15696"/>
      <c r="BF15696"/>
      <c r="BG15696"/>
    </row>
    <row r="15697" spans="57:59" x14ac:dyDescent="0.25">
      <c r="BE15697"/>
      <c r="BF15697"/>
      <c r="BG15697"/>
    </row>
    <row r="15698" spans="57:59" x14ac:dyDescent="0.25">
      <c r="BE15698"/>
      <c r="BF15698"/>
      <c r="BG15698"/>
    </row>
    <row r="15699" spans="57:59" x14ac:dyDescent="0.25">
      <c r="BE15699"/>
      <c r="BF15699"/>
      <c r="BG15699"/>
    </row>
    <row r="15700" spans="57:59" x14ac:dyDescent="0.25">
      <c r="BE15700"/>
      <c r="BF15700"/>
      <c r="BG15700"/>
    </row>
    <row r="15701" spans="57:59" x14ac:dyDescent="0.25">
      <c r="BE15701"/>
      <c r="BF15701"/>
      <c r="BG15701"/>
    </row>
    <row r="15702" spans="57:59" x14ac:dyDescent="0.25">
      <c r="BE15702"/>
      <c r="BF15702"/>
      <c r="BG15702"/>
    </row>
    <row r="15703" spans="57:59" x14ac:dyDescent="0.25">
      <c r="BE15703"/>
      <c r="BF15703"/>
      <c r="BG15703"/>
    </row>
    <row r="15704" spans="57:59" x14ac:dyDescent="0.25">
      <c r="BE15704"/>
      <c r="BF15704"/>
      <c r="BG15704"/>
    </row>
    <row r="15705" spans="57:59" x14ac:dyDescent="0.25">
      <c r="BE15705"/>
      <c r="BF15705"/>
      <c r="BG15705"/>
    </row>
    <row r="15706" spans="57:59" x14ac:dyDescent="0.25">
      <c r="BE15706"/>
      <c r="BF15706"/>
      <c r="BG15706"/>
    </row>
    <row r="15707" spans="57:59" x14ac:dyDescent="0.25">
      <c r="BE15707"/>
      <c r="BF15707"/>
      <c r="BG15707"/>
    </row>
    <row r="15708" spans="57:59" x14ac:dyDescent="0.25">
      <c r="BE15708"/>
      <c r="BF15708"/>
      <c r="BG15708"/>
    </row>
    <row r="15709" spans="57:59" x14ac:dyDescent="0.25">
      <c r="BE15709"/>
      <c r="BF15709"/>
      <c r="BG15709"/>
    </row>
    <row r="15710" spans="57:59" x14ac:dyDescent="0.25">
      <c r="BE15710"/>
      <c r="BF15710"/>
      <c r="BG15710"/>
    </row>
    <row r="15711" spans="57:59" x14ac:dyDescent="0.25">
      <c r="BE15711"/>
      <c r="BF15711"/>
      <c r="BG15711"/>
    </row>
    <row r="15712" spans="57:59" x14ac:dyDescent="0.25">
      <c r="BE15712"/>
      <c r="BF15712"/>
      <c r="BG15712"/>
    </row>
    <row r="15713" spans="57:59" x14ac:dyDescent="0.25">
      <c r="BE15713"/>
      <c r="BF15713"/>
      <c r="BG15713"/>
    </row>
    <row r="15714" spans="57:59" x14ac:dyDescent="0.25">
      <c r="BE15714"/>
      <c r="BF15714"/>
      <c r="BG15714"/>
    </row>
    <row r="15715" spans="57:59" x14ac:dyDescent="0.25">
      <c r="BE15715"/>
      <c r="BF15715"/>
      <c r="BG15715"/>
    </row>
    <row r="15716" spans="57:59" x14ac:dyDescent="0.25">
      <c r="BE15716"/>
      <c r="BF15716"/>
      <c r="BG15716"/>
    </row>
    <row r="15717" spans="57:59" x14ac:dyDescent="0.25">
      <c r="BE15717"/>
      <c r="BF15717"/>
      <c r="BG15717"/>
    </row>
    <row r="15718" spans="57:59" x14ac:dyDescent="0.25">
      <c r="BE15718"/>
      <c r="BF15718"/>
      <c r="BG15718"/>
    </row>
    <row r="15719" spans="57:59" x14ac:dyDescent="0.25">
      <c r="BE15719"/>
      <c r="BF15719"/>
      <c r="BG15719"/>
    </row>
    <row r="15720" spans="57:59" x14ac:dyDescent="0.25">
      <c r="BE15720"/>
      <c r="BF15720"/>
      <c r="BG15720"/>
    </row>
    <row r="15721" spans="57:59" x14ac:dyDescent="0.25">
      <c r="BE15721"/>
      <c r="BF15721"/>
      <c r="BG15721"/>
    </row>
    <row r="15722" spans="57:59" x14ac:dyDescent="0.25">
      <c r="BE15722"/>
      <c r="BF15722"/>
      <c r="BG15722"/>
    </row>
    <row r="15723" spans="57:59" x14ac:dyDescent="0.25">
      <c r="BE15723"/>
      <c r="BF15723"/>
      <c r="BG15723"/>
    </row>
    <row r="15724" spans="57:59" x14ac:dyDescent="0.25">
      <c r="BE15724"/>
      <c r="BF15724"/>
      <c r="BG15724"/>
    </row>
    <row r="15725" spans="57:59" x14ac:dyDescent="0.25">
      <c r="BE15725"/>
      <c r="BF15725"/>
      <c r="BG15725"/>
    </row>
    <row r="15726" spans="57:59" x14ac:dyDescent="0.25">
      <c r="BE15726"/>
      <c r="BF15726"/>
      <c r="BG15726"/>
    </row>
    <row r="15727" spans="57:59" x14ac:dyDescent="0.25">
      <c r="BE15727"/>
      <c r="BF15727"/>
      <c r="BG15727"/>
    </row>
    <row r="15728" spans="57:59" x14ac:dyDescent="0.25">
      <c r="BE15728"/>
      <c r="BF15728"/>
      <c r="BG15728"/>
    </row>
    <row r="15729" spans="57:59" x14ac:dyDescent="0.25">
      <c r="BE15729"/>
      <c r="BF15729"/>
      <c r="BG15729"/>
    </row>
    <row r="15730" spans="57:59" x14ac:dyDescent="0.25">
      <c r="BE15730"/>
      <c r="BF15730"/>
      <c r="BG15730"/>
    </row>
    <row r="15731" spans="57:59" x14ac:dyDescent="0.25">
      <c r="BE15731"/>
      <c r="BF15731"/>
      <c r="BG15731"/>
    </row>
    <row r="15732" spans="57:59" x14ac:dyDescent="0.25">
      <c r="BE15732"/>
      <c r="BF15732"/>
      <c r="BG15732"/>
    </row>
    <row r="15733" spans="57:59" x14ac:dyDescent="0.25">
      <c r="BE15733"/>
      <c r="BF15733"/>
      <c r="BG15733"/>
    </row>
    <row r="15734" spans="57:59" x14ac:dyDescent="0.25">
      <c r="BE15734"/>
      <c r="BF15734"/>
      <c r="BG15734"/>
    </row>
    <row r="15735" spans="57:59" x14ac:dyDescent="0.25">
      <c r="BE15735"/>
      <c r="BF15735"/>
      <c r="BG15735"/>
    </row>
    <row r="15736" spans="57:59" x14ac:dyDescent="0.25">
      <c r="BE15736"/>
      <c r="BF15736"/>
      <c r="BG15736"/>
    </row>
    <row r="15737" spans="57:59" x14ac:dyDescent="0.25">
      <c r="BE15737"/>
      <c r="BF15737"/>
      <c r="BG15737"/>
    </row>
    <row r="15738" spans="57:59" x14ac:dyDescent="0.25">
      <c r="BE15738"/>
      <c r="BF15738"/>
      <c r="BG15738"/>
    </row>
    <row r="15739" spans="57:59" x14ac:dyDescent="0.25">
      <c r="BE15739"/>
      <c r="BF15739"/>
      <c r="BG15739"/>
    </row>
    <row r="15740" spans="57:59" x14ac:dyDescent="0.25">
      <c r="BE15740"/>
      <c r="BF15740"/>
      <c r="BG15740"/>
    </row>
    <row r="15741" spans="57:59" x14ac:dyDescent="0.25">
      <c r="BE15741"/>
      <c r="BF15741"/>
      <c r="BG15741"/>
    </row>
    <row r="15742" spans="57:59" x14ac:dyDescent="0.25">
      <c r="BE15742"/>
      <c r="BF15742"/>
      <c r="BG15742"/>
    </row>
    <row r="15743" spans="57:59" x14ac:dyDescent="0.25">
      <c r="BE15743"/>
      <c r="BF15743"/>
      <c r="BG15743"/>
    </row>
    <row r="15744" spans="57:59" x14ac:dyDescent="0.25">
      <c r="BE15744"/>
      <c r="BF15744"/>
      <c r="BG15744"/>
    </row>
    <row r="15745" spans="57:59" x14ac:dyDescent="0.25">
      <c r="BE15745"/>
      <c r="BF15745"/>
      <c r="BG15745"/>
    </row>
    <row r="15746" spans="57:59" x14ac:dyDescent="0.25">
      <c r="BE15746"/>
      <c r="BF15746"/>
      <c r="BG15746"/>
    </row>
    <row r="15747" spans="57:59" x14ac:dyDescent="0.25">
      <c r="BE15747"/>
      <c r="BF15747"/>
      <c r="BG15747"/>
    </row>
    <row r="15748" spans="57:59" x14ac:dyDescent="0.25">
      <c r="BE15748"/>
      <c r="BF15748"/>
      <c r="BG15748"/>
    </row>
    <row r="15749" spans="57:59" x14ac:dyDescent="0.25">
      <c r="BE15749"/>
      <c r="BF15749"/>
      <c r="BG15749"/>
    </row>
    <row r="15750" spans="57:59" x14ac:dyDescent="0.25">
      <c r="BE15750"/>
      <c r="BF15750"/>
      <c r="BG15750"/>
    </row>
    <row r="15751" spans="57:59" x14ac:dyDescent="0.25">
      <c r="BE15751"/>
      <c r="BF15751"/>
      <c r="BG15751"/>
    </row>
    <row r="15752" spans="57:59" x14ac:dyDescent="0.25">
      <c r="BE15752"/>
      <c r="BF15752"/>
      <c r="BG15752"/>
    </row>
    <row r="15753" spans="57:59" x14ac:dyDescent="0.25">
      <c r="BE15753"/>
      <c r="BF15753"/>
      <c r="BG15753"/>
    </row>
    <row r="15754" spans="57:59" x14ac:dyDescent="0.25">
      <c r="BE15754"/>
      <c r="BF15754"/>
      <c r="BG15754"/>
    </row>
    <row r="15755" spans="57:59" x14ac:dyDescent="0.25">
      <c r="BE15755"/>
      <c r="BF15755"/>
      <c r="BG15755"/>
    </row>
    <row r="15756" spans="57:59" x14ac:dyDescent="0.25">
      <c r="BE15756"/>
      <c r="BF15756"/>
      <c r="BG15756"/>
    </row>
    <row r="15757" spans="57:59" x14ac:dyDescent="0.25">
      <c r="BE15757"/>
      <c r="BF15757"/>
      <c r="BG15757"/>
    </row>
    <row r="15758" spans="57:59" x14ac:dyDescent="0.25">
      <c r="BE15758"/>
      <c r="BF15758"/>
      <c r="BG15758"/>
    </row>
    <row r="15759" spans="57:59" x14ac:dyDescent="0.25">
      <c r="BE15759"/>
      <c r="BF15759"/>
      <c r="BG15759"/>
    </row>
    <row r="15760" spans="57:59" x14ac:dyDescent="0.25">
      <c r="BE15760"/>
      <c r="BF15760"/>
      <c r="BG15760"/>
    </row>
    <row r="15761" spans="57:59" x14ac:dyDescent="0.25">
      <c r="BE15761"/>
      <c r="BF15761"/>
      <c r="BG15761"/>
    </row>
    <row r="15762" spans="57:59" x14ac:dyDescent="0.25">
      <c r="BE15762"/>
      <c r="BF15762"/>
      <c r="BG15762"/>
    </row>
    <row r="15763" spans="57:59" x14ac:dyDescent="0.25">
      <c r="BE15763"/>
      <c r="BF15763"/>
      <c r="BG15763"/>
    </row>
    <row r="15764" spans="57:59" x14ac:dyDescent="0.25">
      <c r="BE15764"/>
      <c r="BF15764"/>
      <c r="BG15764"/>
    </row>
    <row r="15765" spans="57:59" x14ac:dyDescent="0.25">
      <c r="BE15765"/>
      <c r="BF15765"/>
      <c r="BG15765"/>
    </row>
    <row r="15766" spans="57:59" x14ac:dyDescent="0.25">
      <c r="BE15766"/>
      <c r="BF15766"/>
      <c r="BG15766"/>
    </row>
    <row r="15767" spans="57:59" x14ac:dyDescent="0.25">
      <c r="BE15767"/>
      <c r="BF15767"/>
      <c r="BG15767"/>
    </row>
    <row r="15768" spans="57:59" x14ac:dyDescent="0.25">
      <c r="BE15768"/>
      <c r="BF15768"/>
      <c r="BG15768"/>
    </row>
    <row r="15769" spans="57:59" x14ac:dyDescent="0.25">
      <c r="BE15769"/>
      <c r="BF15769"/>
      <c r="BG15769"/>
    </row>
    <row r="15770" spans="57:59" x14ac:dyDescent="0.25">
      <c r="BE15770"/>
      <c r="BF15770"/>
      <c r="BG15770"/>
    </row>
    <row r="15771" spans="57:59" x14ac:dyDescent="0.25">
      <c r="BE15771"/>
      <c r="BF15771"/>
      <c r="BG15771"/>
    </row>
    <row r="15772" spans="57:59" x14ac:dyDescent="0.25">
      <c r="BE15772"/>
      <c r="BF15772"/>
      <c r="BG15772"/>
    </row>
    <row r="15773" spans="57:59" x14ac:dyDescent="0.25">
      <c r="BE15773"/>
      <c r="BF15773"/>
      <c r="BG15773"/>
    </row>
    <row r="15774" spans="57:59" x14ac:dyDescent="0.25">
      <c r="BE15774"/>
      <c r="BF15774"/>
      <c r="BG15774"/>
    </row>
    <row r="15775" spans="57:59" x14ac:dyDescent="0.25">
      <c r="BE15775"/>
      <c r="BF15775"/>
      <c r="BG15775"/>
    </row>
    <row r="15776" spans="57:59" x14ac:dyDescent="0.25">
      <c r="BE15776"/>
      <c r="BF15776"/>
      <c r="BG15776"/>
    </row>
    <row r="15777" spans="57:59" x14ac:dyDescent="0.25">
      <c r="BE15777"/>
      <c r="BF15777"/>
      <c r="BG15777"/>
    </row>
    <row r="15778" spans="57:59" x14ac:dyDescent="0.25">
      <c r="BE15778"/>
      <c r="BF15778"/>
      <c r="BG15778"/>
    </row>
    <row r="15779" spans="57:59" x14ac:dyDescent="0.25">
      <c r="BE15779"/>
      <c r="BF15779"/>
      <c r="BG15779"/>
    </row>
    <row r="15780" spans="57:59" x14ac:dyDescent="0.25">
      <c r="BE15780"/>
      <c r="BF15780"/>
      <c r="BG15780"/>
    </row>
    <row r="15781" spans="57:59" x14ac:dyDescent="0.25">
      <c r="BE15781"/>
      <c r="BF15781"/>
      <c r="BG15781"/>
    </row>
    <row r="15782" spans="57:59" x14ac:dyDescent="0.25">
      <c r="BE15782"/>
      <c r="BF15782"/>
      <c r="BG15782"/>
    </row>
    <row r="15783" spans="57:59" x14ac:dyDescent="0.25">
      <c r="BE15783"/>
      <c r="BF15783"/>
      <c r="BG15783"/>
    </row>
    <row r="15784" spans="57:59" x14ac:dyDescent="0.25">
      <c r="BE15784"/>
      <c r="BF15784"/>
      <c r="BG15784"/>
    </row>
    <row r="15785" spans="57:59" x14ac:dyDescent="0.25">
      <c r="BE15785"/>
      <c r="BF15785"/>
      <c r="BG15785"/>
    </row>
    <row r="15786" spans="57:59" x14ac:dyDescent="0.25">
      <c r="BE15786"/>
      <c r="BF15786"/>
      <c r="BG15786"/>
    </row>
    <row r="15787" spans="57:59" x14ac:dyDescent="0.25">
      <c r="BE15787"/>
      <c r="BF15787"/>
      <c r="BG15787"/>
    </row>
    <row r="15788" spans="57:59" x14ac:dyDescent="0.25">
      <c r="BE15788"/>
      <c r="BF15788"/>
      <c r="BG15788"/>
    </row>
    <row r="15789" spans="57:59" x14ac:dyDescent="0.25">
      <c r="BE15789"/>
      <c r="BF15789"/>
      <c r="BG15789"/>
    </row>
    <row r="15790" spans="57:59" x14ac:dyDescent="0.25">
      <c r="BE15790"/>
      <c r="BF15790"/>
      <c r="BG15790"/>
    </row>
    <row r="15791" spans="57:59" x14ac:dyDescent="0.25">
      <c r="BE15791"/>
      <c r="BF15791"/>
      <c r="BG15791"/>
    </row>
    <row r="15792" spans="57:59" x14ac:dyDescent="0.25">
      <c r="BE15792"/>
      <c r="BF15792"/>
      <c r="BG15792"/>
    </row>
    <row r="15793" spans="57:59" x14ac:dyDescent="0.25">
      <c r="BE15793"/>
      <c r="BF15793"/>
      <c r="BG15793"/>
    </row>
    <row r="15794" spans="57:59" x14ac:dyDescent="0.25">
      <c r="BE15794"/>
      <c r="BF15794"/>
      <c r="BG15794"/>
    </row>
    <row r="15795" spans="57:59" x14ac:dyDescent="0.25">
      <c r="BE15795"/>
      <c r="BF15795"/>
      <c r="BG15795"/>
    </row>
    <row r="15796" spans="57:59" x14ac:dyDescent="0.25">
      <c r="BE15796"/>
      <c r="BF15796"/>
      <c r="BG15796"/>
    </row>
    <row r="15797" spans="57:59" x14ac:dyDescent="0.25">
      <c r="BE15797"/>
      <c r="BF15797"/>
      <c r="BG15797"/>
    </row>
    <row r="15798" spans="57:59" x14ac:dyDescent="0.25">
      <c r="BE15798"/>
      <c r="BF15798"/>
      <c r="BG15798"/>
    </row>
    <row r="15799" spans="57:59" x14ac:dyDescent="0.25">
      <c r="BE15799"/>
      <c r="BF15799"/>
      <c r="BG15799"/>
    </row>
    <row r="15800" spans="57:59" x14ac:dyDescent="0.25">
      <c r="BE15800"/>
      <c r="BF15800"/>
      <c r="BG15800"/>
    </row>
    <row r="15801" spans="57:59" x14ac:dyDescent="0.25">
      <c r="BE15801"/>
      <c r="BF15801"/>
      <c r="BG15801"/>
    </row>
    <row r="15802" spans="57:59" x14ac:dyDescent="0.25">
      <c r="BE15802"/>
      <c r="BF15802"/>
      <c r="BG15802"/>
    </row>
    <row r="15803" spans="57:59" x14ac:dyDescent="0.25">
      <c r="BE15803"/>
      <c r="BF15803"/>
      <c r="BG15803"/>
    </row>
    <row r="15804" spans="57:59" x14ac:dyDescent="0.25">
      <c r="BE15804"/>
      <c r="BF15804"/>
      <c r="BG15804"/>
    </row>
    <row r="15805" spans="57:59" x14ac:dyDescent="0.25">
      <c r="BE15805"/>
      <c r="BF15805"/>
      <c r="BG15805"/>
    </row>
    <row r="15806" spans="57:59" x14ac:dyDescent="0.25">
      <c r="BE15806"/>
      <c r="BF15806"/>
      <c r="BG15806"/>
    </row>
    <row r="15807" spans="57:59" x14ac:dyDescent="0.25">
      <c r="BE15807"/>
      <c r="BF15807"/>
      <c r="BG15807"/>
    </row>
    <row r="15808" spans="57:59" x14ac:dyDescent="0.25">
      <c r="BE15808"/>
      <c r="BF15808"/>
      <c r="BG15808"/>
    </row>
    <row r="15809" spans="57:59" x14ac:dyDescent="0.25">
      <c r="BE15809"/>
      <c r="BF15809"/>
      <c r="BG15809"/>
    </row>
    <row r="15810" spans="57:59" x14ac:dyDescent="0.25">
      <c r="BE15810"/>
      <c r="BF15810"/>
      <c r="BG15810"/>
    </row>
    <row r="15811" spans="57:59" x14ac:dyDescent="0.25">
      <c r="BE15811"/>
      <c r="BF15811"/>
      <c r="BG15811"/>
    </row>
    <row r="15812" spans="57:59" x14ac:dyDescent="0.25">
      <c r="BE15812"/>
      <c r="BF15812"/>
      <c r="BG15812"/>
    </row>
    <row r="15813" spans="57:59" x14ac:dyDescent="0.25">
      <c r="BE15813"/>
      <c r="BF15813"/>
      <c r="BG15813"/>
    </row>
    <row r="15814" spans="57:59" x14ac:dyDescent="0.25">
      <c r="BE15814"/>
      <c r="BF15814"/>
      <c r="BG15814"/>
    </row>
    <row r="15815" spans="57:59" x14ac:dyDescent="0.25">
      <c r="BE15815"/>
      <c r="BF15815"/>
      <c r="BG15815"/>
    </row>
    <row r="15816" spans="57:59" x14ac:dyDescent="0.25">
      <c r="BE15816"/>
      <c r="BF15816"/>
      <c r="BG15816"/>
    </row>
    <row r="15817" spans="57:59" x14ac:dyDescent="0.25">
      <c r="BE15817"/>
      <c r="BF15817"/>
      <c r="BG15817"/>
    </row>
    <row r="15818" spans="57:59" x14ac:dyDescent="0.25">
      <c r="BE15818"/>
      <c r="BF15818"/>
      <c r="BG15818"/>
    </row>
    <row r="15819" spans="57:59" x14ac:dyDescent="0.25">
      <c r="BE15819"/>
      <c r="BF15819"/>
      <c r="BG15819"/>
    </row>
    <row r="15820" spans="57:59" x14ac:dyDescent="0.25">
      <c r="BE15820"/>
      <c r="BF15820"/>
      <c r="BG15820"/>
    </row>
    <row r="15821" spans="57:59" x14ac:dyDescent="0.25">
      <c r="BE15821"/>
      <c r="BF15821"/>
      <c r="BG15821"/>
    </row>
    <row r="15822" spans="57:59" x14ac:dyDescent="0.25">
      <c r="BE15822"/>
      <c r="BF15822"/>
      <c r="BG15822"/>
    </row>
    <row r="15823" spans="57:59" x14ac:dyDescent="0.25">
      <c r="BE15823"/>
      <c r="BF15823"/>
      <c r="BG15823"/>
    </row>
    <row r="15824" spans="57:59" x14ac:dyDescent="0.25">
      <c r="BE15824"/>
      <c r="BF15824"/>
      <c r="BG15824"/>
    </row>
    <row r="15825" spans="57:59" x14ac:dyDescent="0.25">
      <c r="BE15825"/>
      <c r="BF15825"/>
      <c r="BG15825"/>
    </row>
    <row r="15826" spans="57:59" x14ac:dyDescent="0.25">
      <c r="BE15826"/>
      <c r="BF15826"/>
      <c r="BG15826"/>
    </row>
    <row r="15827" spans="57:59" x14ac:dyDescent="0.25">
      <c r="BE15827"/>
      <c r="BF15827"/>
      <c r="BG15827"/>
    </row>
    <row r="15828" spans="57:59" x14ac:dyDescent="0.25">
      <c r="BE15828"/>
      <c r="BF15828"/>
      <c r="BG15828"/>
    </row>
    <row r="15829" spans="57:59" x14ac:dyDescent="0.25">
      <c r="BE15829"/>
      <c r="BF15829"/>
      <c r="BG15829"/>
    </row>
    <row r="15830" spans="57:59" x14ac:dyDescent="0.25">
      <c r="BE15830"/>
      <c r="BF15830"/>
      <c r="BG15830"/>
    </row>
    <row r="15831" spans="57:59" x14ac:dyDescent="0.25">
      <c r="BE15831"/>
      <c r="BF15831"/>
      <c r="BG15831"/>
    </row>
    <row r="15832" spans="57:59" x14ac:dyDescent="0.25">
      <c r="BE15832"/>
      <c r="BF15832"/>
      <c r="BG15832"/>
    </row>
    <row r="15833" spans="57:59" x14ac:dyDescent="0.25">
      <c r="BE15833"/>
      <c r="BF15833"/>
      <c r="BG15833"/>
    </row>
    <row r="15834" spans="57:59" x14ac:dyDescent="0.25">
      <c r="BE15834"/>
      <c r="BF15834"/>
      <c r="BG15834"/>
    </row>
    <row r="15835" spans="57:59" x14ac:dyDescent="0.25">
      <c r="BE15835"/>
      <c r="BF15835"/>
      <c r="BG15835"/>
    </row>
    <row r="15836" spans="57:59" x14ac:dyDescent="0.25">
      <c r="BE15836"/>
      <c r="BF15836"/>
      <c r="BG15836"/>
    </row>
    <row r="15837" spans="57:59" x14ac:dyDescent="0.25">
      <c r="BE15837"/>
      <c r="BF15837"/>
      <c r="BG15837"/>
    </row>
    <row r="15838" spans="57:59" x14ac:dyDescent="0.25">
      <c r="BE15838"/>
      <c r="BF15838"/>
      <c r="BG15838"/>
    </row>
    <row r="15839" spans="57:59" x14ac:dyDescent="0.25">
      <c r="BE15839"/>
      <c r="BF15839"/>
      <c r="BG15839"/>
    </row>
    <row r="15840" spans="57:59" x14ac:dyDescent="0.25">
      <c r="BE15840"/>
      <c r="BF15840"/>
      <c r="BG15840"/>
    </row>
    <row r="15841" spans="57:59" x14ac:dyDescent="0.25">
      <c r="BE15841"/>
      <c r="BF15841"/>
      <c r="BG15841"/>
    </row>
    <row r="15842" spans="57:59" x14ac:dyDescent="0.25">
      <c r="BE15842"/>
      <c r="BF15842"/>
      <c r="BG15842"/>
    </row>
    <row r="15843" spans="57:59" x14ac:dyDescent="0.25">
      <c r="BE15843"/>
      <c r="BF15843"/>
      <c r="BG15843"/>
    </row>
    <row r="15844" spans="57:59" x14ac:dyDescent="0.25">
      <c r="BE15844"/>
      <c r="BF15844"/>
      <c r="BG15844"/>
    </row>
    <row r="15845" spans="57:59" x14ac:dyDescent="0.25">
      <c r="BE15845"/>
      <c r="BF15845"/>
      <c r="BG15845"/>
    </row>
    <row r="15846" spans="57:59" x14ac:dyDescent="0.25">
      <c r="BE15846"/>
      <c r="BF15846"/>
      <c r="BG15846"/>
    </row>
    <row r="15847" spans="57:59" x14ac:dyDescent="0.25">
      <c r="BE15847"/>
      <c r="BF15847"/>
      <c r="BG15847"/>
    </row>
    <row r="15848" spans="57:59" x14ac:dyDescent="0.25">
      <c r="BE15848"/>
      <c r="BF15848"/>
      <c r="BG15848"/>
    </row>
    <row r="15849" spans="57:59" x14ac:dyDescent="0.25">
      <c r="BE15849"/>
      <c r="BF15849"/>
      <c r="BG15849"/>
    </row>
    <row r="15850" spans="57:59" x14ac:dyDescent="0.25">
      <c r="BE15850"/>
      <c r="BF15850"/>
      <c r="BG15850"/>
    </row>
    <row r="15851" spans="57:59" x14ac:dyDescent="0.25">
      <c r="BE15851"/>
      <c r="BF15851"/>
      <c r="BG15851"/>
    </row>
    <row r="15852" spans="57:59" x14ac:dyDescent="0.25">
      <c r="BE15852"/>
      <c r="BF15852"/>
      <c r="BG15852"/>
    </row>
    <row r="15853" spans="57:59" x14ac:dyDescent="0.25">
      <c r="BE15853"/>
      <c r="BF15853"/>
      <c r="BG15853"/>
    </row>
    <row r="15854" spans="57:59" x14ac:dyDescent="0.25">
      <c r="BE15854"/>
      <c r="BF15854"/>
      <c r="BG15854"/>
    </row>
    <row r="15855" spans="57:59" x14ac:dyDescent="0.25">
      <c r="BE15855"/>
      <c r="BF15855"/>
      <c r="BG15855"/>
    </row>
    <row r="15856" spans="57:59" x14ac:dyDescent="0.25">
      <c r="BE15856"/>
      <c r="BF15856"/>
      <c r="BG15856"/>
    </row>
    <row r="15857" spans="57:59" x14ac:dyDescent="0.25">
      <c r="BE15857"/>
      <c r="BF15857"/>
      <c r="BG15857"/>
    </row>
    <row r="15858" spans="57:59" x14ac:dyDescent="0.25">
      <c r="BE15858"/>
      <c r="BF15858"/>
      <c r="BG15858"/>
    </row>
    <row r="15859" spans="57:59" x14ac:dyDescent="0.25">
      <c r="BE15859"/>
      <c r="BF15859"/>
      <c r="BG15859"/>
    </row>
    <row r="15860" spans="57:59" x14ac:dyDescent="0.25">
      <c r="BE15860"/>
      <c r="BF15860"/>
      <c r="BG15860"/>
    </row>
    <row r="15861" spans="57:59" x14ac:dyDescent="0.25">
      <c r="BE15861"/>
      <c r="BF15861"/>
      <c r="BG15861"/>
    </row>
    <row r="15862" spans="57:59" x14ac:dyDescent="0.25">
      <c r="BE15862"/>
      <c r="BF15862"/>
      <c r="BG15862"/>
    </row>
    <row r="15863" spans="57:59" x14ac:dyDescent="0.25">
      <c r="BE15863"/>
      <c r="BF15863"/>
      <c r="BG15863"/>
    </row>
    <row r="15864" spans="57:59" x14ac:dyDescent="0.25">
      <c r="BE15864"/>
      <c r="BF15864"/>
      <c r="BG15864"/>
    </row>
    <row r="15865" spans="57:59" x14ac:dyDescent="0.25">
      <c r="BE15865"/>
      <c r="BF15865"/>
      <c r="BG15865"/>
    </row>
    <row r="15866" spans="57:59" x14ac:dyDescent="0.25">
      <c r="BE15866"/>
      <c r="BF15866"/>
      <c r="BG15866"/>
    </row>
    <row r="15867" spans="57:59" x14ac:dyDescent="0.25">
      <c r="BE15867"/>
      <c r="BF15867"/>
      <c r="BG15867"/>
    </row>
    <row r="15868" spans="57:59" x14ac:dyDescent="0.25">
      <c r="BE15868"/>
      <c r="BF15868"/>
      <c r="BG15868"/>
    </row>
    <row r="15869" spans="57:59" x14ac:dyDescent="0.25">
      <c r="BE15869"/>
      <c r="BF15869"/>
      <c r="BG15869"/>
    </row>
    <row r="15870" spans="57:59" x14ac:dyDescent="0.25">
      <c r="BE15870"/>
      <c r="BF15870"/>
      <c r="BG15870"/>
    </row>
    <row r="15871" spans="57:59" x14ac:dyDescent="0.25">
      <c r="BE15871"/>
      <c r="BF15871"/>
      <c r="BG15871"/>
    </row>
    <row r="15872" spans="57:59" x14ac:dyDescent="0.25">
      <c r="BE15872"/>
      <c r="BF15872"/>
      <c r="BG15872"/>
    </row>
    <row r="15873" spans="57:59" x14ac:dyDescent="0.25">
      <c r="BE15873"/>
      <c r="BF15873"/>
      <c r="BG15873"/>
    </row>
    <row r="15874" spans="57:59" x14ac:dyDescent="0.25">
      <c r="BE15874"/>
      <c r="BF15874"/>
      <c r="BG15874"/>
    </row>
    <row r="15875" spans="57:59" x14ac:dyDescent="0.25">
      <c r="BE15875"/>
      <c r="BF15875"/>
      <c r="BG15875"/>
    </row>
    <row r="15876" spans="57:59" x14ac:dyDescent="0.25">
      <c r="BE15876"/>
      <c r="BF15876"/>
      <c r="BG15876"/>
    </row>
    <row r="15877" spans="57:59" x14ac:dyDescent="0.25">
      <c r="BE15877"/>
      <c r="BF15877"/>
      <c r="BG15877"/>
    </row>
    <row r="15878" spans="57:59" x14ac:dyDescent="0.25">
      <c r="BE15878"/>
      <c r="BF15878"/>
      <c r="BG15878"/>
    </row>
    <row r="15879" spans="57:59" x14ac:dyDescent="0.25">
      <c r="BE15879"/>
      <c r="BF15879"/>
      <c r="BG15879"/>
    </row>
    <row r="15880" spans="57:59" x14ac:dyDescent="0.25">
      <c r="BE15880"/>
      <c r="BF15880"/>
      <c r="BG15880"/>
    </row>
    <row r="15881" spans="57:59" x14ac:dyDescent="0.25">
      <c r="BE15881"/>
      <c r="BF15881"/>
      <c r="BG15881"/>
    </row>
    <row r="15882" spans="57:59" x14ac:dyDescent="0.25">
      <c r="BE15882"/>
      <c r="BF15882"/>
      <c r="BG15882"/>
    </row>
    <row r="15883" spans="57:59" x14ac:dyDescent="0.25">
      <c r="BE15883"/>
      <c r="BF15883"/>
      <c r="BG15883"/>
    </row>
    <row r="15884" spans="57:59" x14ac:dyDescent="0.25">
      <c r="BE15884"/>
      <c r="BF15884"/>
      <c r="BG15884"/>
    </row>
    <row r="15885" spans="57:59" x14ac:dyDescent="0.25">
      <c r="BE15885"/>
      <c r="BF15885"/>
      <c r="BG15885"/>
    </row>
    <row r="15886" spans="57:59" x14ac:dyDescent="0.25">
      <c r="BE15886"/>
      <c r="BF15886"/>
      <c r="BG15886"/>
    </row>
    <row r="15887" spans="57:59" x14ac:dyDescent="0.25">
      <c r="BE15887"/>
      <c r="BF15887"/>
      <c r="BG15887"/>
    </row>
    <row r="15888" spans="57:59" x14ac:dyDescent="0.25">
      <c r="BE15888"/>
      <c r="BF15888"/>
      <c r="BG15888"/>
    </row>
    <row r="15889" spans="57:59" x14ac:dyDescent="0.25">
      <c r="BE15889"/>
      <c r="BF15889"/>
      <c r="BG15889"/>
    </row>
    <row r="15890" spans="57:59" x14ac:dyDescent="0.25">
      <c r="BE15890"/>
      <c r="BF15890"/>
      <c r="BG15890"/>
    </row>
    <row r="15891" spans="57:59" x14ac:dyDescent="0.25">
      <c r="BE15891"/>
      <c r="BF15891"/>
      <c r="BG15891"/>
    </row>
    <row r="15892" spans="57:59" x14ac:dyDescent="0.25">
      <c r="BE15892"/>
      <c r="BF15892"/>
      <c r="BG15892"/>
    </row>
    <row r="15893" spans="57:59" x14ac:dyDescent="0.25">
      <c r="BE15893"/>
      <c r="BF15893"/>
      <c r="BG15893"/>
    </row>
    <row r="15894" spans="57:59" x14ac:dyDescent="0.25">
      <c r="BE15894"/>
      <c r="BF15894"/>
      <c r="BG15894"/>
    </row>
    <row r="15895" spans="57:59" x14ac:dyDescent="0.25">
      <c r="BE15895"/>
      <c r="BF15895"/>
      <c r="BG15895"/>
    </row>
    <row r="15896" spans="57:59" x14ac:dyDescent="0.25">
      <c r="BE15896"/>
      <c r="BF15896"/>
      <c r="BG15896"/>
    </row>
    <row r="15897" spans="57:59" x14ac:dyDescent="0.25">
      <c r="BE15897"/>
      <c r="BF15897"/>
      <c r="BG15897"/>
    </row>
    <row r="15898" spans="57:59" x14ac:dyDescent="0.25">
      <c r="BE15898"/>
      <c r="BF15898"/>
      <c r="BG15898"/>
    </row>
    <row r="15899" spans="57:59" x14ac:dyDescent="0.25">
      <c r="BE15899"/>
      <c r="BF15899"/>
      <c r="BG15899"/>
    </row>
    <row r="15900" spans="57:59" x14ac:dyDescent="0.25">
      <c r="BE15900"/>
      <c r="BF15900"/>
      <c r="BG15900"/>
    </row>
    <row r="15901" spans="57:59" x14ac:dyDescent="0.25">
      <c r="BE15901"/>
      <c r="BF15901"/>
      <c r="BG15901"/>
    </row>
    <row r="15902" spans="57:59" x14ac:dyDescent="0.25">
      <c r="BE15902"/>
      <c r="BF15902"/>
      <c r="BG15902"/>
    </row>
    <row r="15903" spans="57:59" x14ac:dyDescent="0.25">
      <c r="BE15903"/>
      <c r="BF15903"/>
      <c r="BG15903"/>
    </row>
    <row r="15904" spans="57:59" x14ac:dyDescent="0.25">
      <c r="BE15904"/>
      <c r="BF15904"/>
      <c r="BG15904"/>
    </row>
    <row r="15905" spans="57:59" x14ac:dyDescent="0.25">
      <c r="BE15905"/>
      <c r="BF15905"/>
      <c r="BG15905"/>
    </row>
    <row r="15906" spans="57:59" x14ac:dyDescent="0.25">
      <c r="BE15906"/>
      <c r="BF15906"/>
      <c r="BG15906"/>
    </row>
    <row r="15907" spans="57:59" x14ac:dyDescent="0.25">
      <c r="BE15907"/>
      <c r="BF15907"/>
      <c r="BG15907"/>
    </row>
    <row r="15908" spans="57:59" x14ac:dyDescent="0.25">
      <c r="BE15908"/>
      <c r="BF15908"/>
      <c r="BG15908"/>
    </row>
    <row r="15909" spans="57:59" x14ac:dyDescent="0.25">
      <c r="BE15909"/>
      <c r="BF15909"/>
      <c r="BG15909"/>
    </row>
    <row r="15910" spans="57:59" x14ac:dyDescent="0.25">
      <c r="BE15910"/>
      <c r="BF15910"/>
      <c r="BG15910"/>
    </row>
    <row r="15911" spans="57:59" x14ac:dyDescent="0.25">
      <c r="BE15911"/>
      <c r="BF15911"/>
      <c r="BG15911"/>
    </row>
    <row r="15912" spans="57:59" x14ac:dyDescent="0.25">
      <c r="BE15912"/>
      <c r="BF15912"/>
      <c r="BG15912"/>
    </row>
    <row r="15913" spans="57:59" x14ac:dyDescent="0.25">
      <c r="BE15913"/>
      <c r="BF15913"/>
      <c r="BG15913"/>
    </row>
    <row r="15914" spans="57:59" x14ac:dyDescent="0.25">
      <c r="BE15914"/>
      <c r="BF15914"/>
      <c r="BG15914"/>
    </row>
    <row r="15915" spans="57:59" x14ac:dyDescent="0.25">
      <c r="BE15915"/>
      <c r="BF15915"/>
      <c r="BG15915"/>
    </row>
    <row r="15916" spans="57:59" x14ac:dyDescent="0.25">
      <c r="BE15916"/>
      <c r="BF15916"/>
      <c r="BG15916"/>
    </row>
    <row r="15917" spans="57:59" x14ac:dyDescent="0.25">
      <c r="BE15917"/>
      <c r="BF15917"/>
      <c r="BG15917"/>
    </row>
    <row r="15918" spans="57:59" x14ac:dyDescent="0.25">
      <c r="BE15918"/>
      <c r="BF15918"/>
      <c r="BG15918"/>
    </row>
    <row r="15919" spans="57:59" x14ac:dyDescent="0.25">
      <c r="BE15919"/>
      <c r="BF15919"/>
      <c r="BG15919"/>
    </row>
    <row r="15920" spans="57:59" x14ac:dyDescent="0.25">
      <c r="BE15920"/>
      <c r="BF15920"/>
      <c r="BG15920"/>
    </row>
    <row r="15921" spans="57:59" x14ac:dyDescent="0.25">
      <c r="BE15921"/>
      <c r="BF15921"/>
      <c r="BG15921"/>
    </row>
    <row r="15922" spans="57:59" x14ac:dyDescent="0.25">
      <c r="BE15922"/>
      <c r="BF15922"/>
      <c r="BG15922"/>
    </row>
    <row r="15923" spans="57:59" x14ac:dyDescent="0.25">
      <c r="BE15923"/>
      <c r="BF15923"/>
      <c r="BG15923"/>
    </row>
    <row r="15924" spans="57:59" x14ac:dyDescent="0.25">
      <c r="BE15924"/>
      <c r="BF15924"/>
      <c r="BG15924"/>
    </row>
    <row r="15925" spans="57:59" x14ac:dyDescent="0.25">
      <c r="BE15925"/>
      <c r="BF15925"/>
      <c r="BG15925"/>
    </row>
    <row r="15926" spans="57:59" x14ac:dyDescent="0.25">
      <c r="BE15926"/>
      <c r="BF15926"/>
      <c r="BG15926"/>
    </row>
    <row r="15927" spans="57:59" x14ac:dyDescent="0.25">
      <c r="BE15927"/>
      <c r="BF15927"/>
      <c r="BG15927"/>
    </row>
    <row r="15928" spans="57:59" x14ac:dyDescent="0.25">
      <c r="BE15928"/>
      <c r="BF15928"/>
      <c r="BG15928"/>
    </row>
    <row r="15929" spans="57:59" x14ac:dyDescent="0.25">
      <c r="BE15929"/>
      <c r="BF15929"/>
      <c r="BG15929"/>
    </row>
    <row r="15930" spans="57:59" x14ac:dyDescent="0.25">
      <c r="BE15930"/>
      <c r="BF15930"/>
      <c r="BG15930"/>
    </row>
    <row r="15931" spans="57:59" x14ac:dyDescent="0.25">
      <c r="BE15931"/>
      <c r="BF15931"/>
      <c r="BG15931"/>
    </row>
    <row r="15932" spans="57:59" x14ac:dyDescent="0.25">
      <c r="BE15932"/>
      <c r="BF15932"/>
      <c r="BG15932"/>
    </row>
    <row r="15933" spans="57:59" x14ac:dyDescent="0.25">
      <c r="BE15933"/>
      <c r="BF15933"/>
      <c r="BG15933"/>
    </row>
    <row r="15934" spans="57:59" x14ac:dyDescent="0.25">
      <c r="BE15934"/>
      <c r="BF15934"/>
      <c r="BG15934"/>
    </row>
    <row r="15935" spans="57:59" x14ac:dyDescent="0.25">
      <c r="BE15935"/>
      <c r="BF15935"/>
      <c r="BG15935"/>
    </row>
    <row r="15936" spans="57:59" x14ac:dyDescent="0.25">
      <c r="BE15936"/>
      <c r="BF15936"/>
      <c r="BG15936"/>
    </row>
    <row r="15937" spans="57:59" x14ac:dyDescent="0.25">
      <c r="BE15937"/>
      <c r="BF15937"/>
      <c r="BG15937"/>
    </row>
    <row r="15938" spans="57:59" x14ac:dyDescent="0.25">
      <c r="BE15938"/>
      <c r="BF15938"/>
      <c r="BG15938"/>
    </row>
    <row r="15939" spans="57:59" x14ac:dyDescent="0.25">
      <c r="BE15939"/>
      <c r="BF15939"/>
      <c r="BG15939"/>
    </row>
    <row r="15940" spans="57:59" x14ac:dyDescent="0.25">
      <c r="BE15940"/>
      <c r="BF15940"/>
      <c r="BG15940"/>
    </row>
    <row r="15941" spans="57:59" x14ac:dyDescent="0.25">
      <c r="BE15941"/>
      <c r="BF15941"/>
      <c r="BG15941"/>
    </row>
    <row r="15942" spans="57:59" x14ac:dyDescent="0.25">
      <c r="BE15942"/>
      <c r="BF15942"/>
      <c r="BG15942"/>
    </row>
    <row r="15943" spans="57:59" x14ac:dyDescent="0.25">
      <c r="BE15943"/>
      <c r="BF15943"/>
      <c r="BG15943"/>
    </row>
    <row r="15944" spans="57:59" x14ac:dyDescent="0.25">
      <c r="BE15944"/>
      <c r="BF15944"/>
      <c r="BG15944"/>
    </row>
    <row r="15945" spans="57:59" x14ac:dyDescent="0.25">
      <c r="BE15945"/>
      <c r="BF15945"/>
      <c r="BG15945"/>
    </row>
    <row r="15946" spans="57:59" x14ac:dyDescent="0.25">
      <c r="BE15946"/>
      <c r="BF15946"/>
      <c r="BG15946"/>
    </row>
    <row r="15947" spans="57:59" x14ac:dyDescent="0.25">
      <c r="BE15947"/>
      <c r="BF15947"/>
      <c r="BG15947"/>
    </row>
    <row r="15948" spans="57:59" x14ac:dyDescent="0.25">
      <c r="BE15948"/>
      <c r="BF15948"/>
      <c r="BG15948"/>
    </row>
    <row r="15949" spans="57:59" x14ac:dyDescent="0.25">
      <c r="BE15949"/>
      <c r="BF15949"/>
      <c r="BG15949"/>
    </row>
    <row r="15950" spans="57:59" x14ac:dyDescent="0.25">
      <c r="BE15950"/>
      <c r="BF15950"/>
      <c r="BG15950"/>
    </row>
    <row r="15951" spans="57:59" x14ac:dyDescent="0.25">
      <c r="BE15951"/>
      <c r="BF15951"/>
      <c r="BG15951"/>
    </row>
    <row r="15952" spans="57:59" x14ac:dyDescent="0.25">
      <c r="BE15952"/>
      <c r="BF15952"/>
      <c r="BG15952"/>
    </row>
    <row r="15953" spans="57:59" x14ac:dyDescent="0.25">
      <c r="BE15953"/>
      <c r="BF15953"/>
      <c r="BG15953"/>
    </row>
    <row r="15954" spans="57:59" x14ac:dyDescent="0.25">
      <c r="BE15954"/>
      <c r="BF15954"/>
      <c r="BG15954"/>
    </row>
    <row r="15955" spans="57:59" x14ac:dyDescent="0.25">
      <c r="BE15955"/>
      <c r="BF15955"/>
      <c r="BG15955"/>
    </row>
    <row r="15956" spans="57:59" x14ac:dyDescent="0.25">
      <c r="BE15956"/>
      <c r="BF15956"/>
      <c r="BG15956"/>
    </row>
    <row r="15957" spans="57:59" x14ac:dyDescent="0.25">
      <c r="BE15957"/>
      <c r="BF15957"/>
      <c r="BG15957"/>
    </row>
    <row r="15958" spans="57:59" x14ac:dyDescent="0.25">
      <c r="BE15958"/>
      <c r="BF15958"/>
      <c r="BG15958"/>
    </row>
    <row r="15959" spans="57:59" x14ac:dyDescent="0.25">
      <c r="BE15959"/>
      <c r="BF15959"/>
      <c r="BG15959"/>
    </row>
    <row r="15960" spans="57:59" x14ac:dyDescent="0.25">
      <c r="BE15960"/>
      <c r="BF15960"/>
      <c r="BG15960"/>
    </row>
    <row r="15961" spans="57:59" x14ac:dyDescent="0.25">
      <c r="BE15961"/>
      <c r="BF15961"/>
      <c r="BG15961"/>
    </row>
    <row r="15962" spans="57:59" x14ac:dyDescent="0.25">
      <c r="BE15962"/>
      <c r="BF15962"/>
      <c r="BG15962"/>
    </row>
    <row r="15963" spans="57:59" x14ac:dyDescent="0.25">
      <c r="BE15963"/>
      <c r="BF15963"/>
      <c r="BG15963"/>
    </row>
    <row r="15964" spans="57:59" x14ac:dyDescent="0.25">
      <c r="BE15964"/>
      <c r="BF15964"/>
      <c r="BG15964"/>
    </row>
    <row r="15965" spans="57:59" x14ac:dyDescent="0.25">
      <c r="BE15965"/>
      <c r="BF15965"/>
      <c r="BG15965"/>
    </row>
    <row r="15966" spans="57:59" x14ac:dyDescent="0.25">
      <c r="BE15966"/>
      <c r="BF15966"/>
      <c r="BG15966"/>
    </row>
    <row r="15967" spans="57:59" x14ac:dyDescent="0.25">
      <c r="BE15967"/>
      <c r="BF15967"/>
      <c r="BG15967"/>
    </row>
    <row r="15968" spans="57:59" x14ac:dyDescent="0.25">
      <c r="BE15968"/>
      <c r="BF15968"/>
      <c r="BG15968"/>
    </row>
    <row r="15969" spans="57:59" x14ac:dyDescent="0.25">
      <c r="BE15969"/>
      <c r="BF15969"/>
      <c r="BG15969"/>
    </row>
    <row r="15970" spans="57:59" x14ac:dyDescent="0.25">
      <c r="BE15970"/>
      <c r="BF15970"/>
      <c r="BG15970"/>
    </row>
    <row r="15971" spans="57:59" x14ac:dyDescent="0.25">
      <c r="BE15971"/>
      <c r="BF15971"/>
      <c r="BG15971"/>
    </row>
    <row r="15972" spans="57:59" x14ac:dyDescent="0.25">
      <c r="BE15972"/>
      <c r="BF15972"/>
      <c r="BG15972"/>
    </row>
    <row r="15973" spans="57:59" x14ac:dyDescent="0.25">
      <c r="BE15973"/>
      <c r="BF15973"/>
      <c r="BG15973"/>
    </row>
    <row r="15974" spans="57:59" x14ac:dyDescent="0.25">
      <c r="BE15974"/>
      <c r="BF15974"/>
      <c r="BG15974"/>
    </row>
    <row r="15975" spans="57:59" x14ac:dyDescent="0.25">
      <c r="BE15975"/>
      <c r="BF15975"/>
      <c r="BG15975"/>
    </row>
    <row r="15976" spans="57:59" x14ac:dyDescent="0.25">
      <c r="BE15976"/>
      <c r="BF15976"/>
      <c r="BG15976"/>
    </row>
    <row r="15977" spans="57:59" x14ac:dyDescent="0.25">
      <c r="BE15977"/>
      <c r="BF15977"/>
      <c r="BG15977"/>
    </row>
    <row r="15978" spans="57:59" x14ac:dyDescent="0.25">
      <c r="BE15978"/>
      <c r="BF15978"/>
      <c r="BG15978"/>
    </row>
    <row r="15979" spans="57:59" x14ac:dyDescent="0.25">
      <c r="BE15979"/>
      <c r="BF15979"/>
      <c r="BG15979"/>
    </row>
    <row r="15980" spans="57:59" x14ac:dyDescent="0.25">
      <c r="BE15980"/>
      <c r="BF15980"/>
      <c r="BG15980"/>
    </row>
    <row r="15981" spans="57:59" x14ac:dyDescent="0.25">
      <c r="BE15981"/>
      <c r="BF15981"/>
      <c r="BG15981"/>
    </row>
    <row r="15982" spans="57:59" x14ac:dyDescent="0.25">
      <c r="BE15982"/>
      <c r="BF15982"/>
      <c r="BG15982"/>
    </row>
    <row r="15983" spans="57:59" x14ac:dyDescent="0.25">
      <c r="BE15983"/>
      <c r="BF15983"/>
      <c r="BG15983"/>
    </row>
    <row r="15984" spans="57:59" x14ac:dyDescent="0.25">
      <c r="BE15984"/>
      <c r="BF15984"/>
      <c r="BG15984"/>
    </row>
    <row r="15985" spans="57:59" x14ac:dyDescent="0.25">
      <c r="BE15985"/>
      <c r="BF15985"/>
      <c r="BG15985"/>
    </row>
    <row r="15986" spans="57:59" x14ac:dyDescent="0.25">
      <c r="BE15986"/>
      <c r="BF15986"/>
      <c r="BG15986"/>
    </row>
    <row r="15987" spans="57:59" x14ac:dyDescent="0.25">
      <c r="BE15987"/>
      <c r="BF15987"/>
      <c r="BG15987"/>
    </row>
    <row r="15988" spans="57:59" x14ac:dyDescent="0.25">
      <c r="BE15988"/>
      <c r="BF15988"/>
      <c r="BG15988"/>
    </row>
    <row r="15989" spans="57:59" x14ac:dyDescent="0.25">
      <c r="BE15989"/>
      <c r="BF15989"/>
      <c r="BG15989"/>
    </row>
    <row r="15990" spans="57:59" x14ac:dyDescent="0.25">
      <c r="BE15990"/>
      <c r="BF15990"/>
      <c r="BG15990"/>
    </row>
    <row r="15991" spans="57:59" x14ac:dyDescent="0.25">
      <c r="BE15991"/>
      <c r="BF15991"/>
      <c r="BG15991"/>
    </row>
    <row r="15992" spans="57:59" x14ac:dyDescent="0.25">
      <c r="BE15992"/>
      <c r="BF15992"/>
      <c r="BG15992"/>
    </row>
    <row r="15993" spans="57:59" x14ac:dyDescent="0.25">
      <c r="BE15993"/>
      <c r="BF15993"/>
      <c r="BG15993"/>
    </row>
    <row r="15994" spans="57:59" x14ac:dyDescent="0.25">
      <c r="BE15994"/>
      <c r="BF15994"/>
      <c r="BG15994"/>
    </row>
    <row r="15995" spans="57:59" x14ac:dyDescent="0.25">
      <c r="BE15995"/>
      <c r="BF15995"/>
      <c r="BG15995"/>
    </row>
    <row r="15996" spans="57:59" x14ac:dyDescent="0.25">
      <c r="BE15996"/>
      <c r="BF15996"/>
      <c r="BG15996"/>
    </row>
    <row r="15997" spans="57:59" x14ac:dyDescent="0.25">
      <c r="BE15997"/>
      <c r="BF15997"/>
      <c r="BG15997"/>
    </row>
    <row r="15998" spans="57:59" x14ac:dyDescent="0.25">
      <c r="BE15998"/>
      <c r="BF15998"/>
      <c r="BG15998"/>
    </row>
    <row r="15999" spans="57:59" x14ac:dyDescent="0.25">
      <c r="BE15999"/>
      <c r="BF15999"/>
      <c r="BG15999"/>
    </row>
    <row r="16000" spans="57:59" x14ac:dyDescent="0.25">
      <c r="BE16000"/>
      <c r="BF16000"/>
      <c r="BG16000"/>
    </row>
    <row r="16001" spans="57:59" x14ac:dyDescent="0.25">
      <c r="BE16001"/>
      <c r="BF16001"/>
      <c r="BG16001"/>
    </row>
    <row r="16002" spans="57:59" x14ac:dyDescent="0.25">
      <c r="BE16002"/>
      <c r="BF16002"/>
      <c r="BG16002"/>
    </row>
    <row r="16003" spans="57:59" x14ac:dyDescent="0.25">
      <c r="BE16003"/>
      <c r="BF16003"/>
      <c r="BG16003"/>
    </row>
    <row r="16004" spans="57:59" x14ac:dyDescent="0.25">
      <c r="BE16004"/>
      <c r="BF16004"/>
      <c r="BG16004"/>
    </row>
    <row r="16005" spans="57:59" x14ac:dyDescent="0.25">
      <c r="BE16005"/>
      <c r="BF16005"/>
      <c r="BG16005"/>
    </row>
    <row r="16006" spans="57:59" x14ac:dyDescent="0.25">
      <c r="BE16006"/>
      <c r="BF16006"/>
      <c r="BG16006"/>
    </row>
    <row r="16007" spans="57:59" x14ac:dyDescent="0.25">
      <c r="BE16007"/>
      <c r="BF16007"/>
      <c r="BG16007"/>
    </row>
    <row r="16008" spans="57:59" x14ac:dyDescent="0.25">
      <c r="BE16008"/>
      <c r="BF16008"/>
      <c r="BG16008"/>
    </row>
    <row r="16009" spans="57:59" x14ac:dyDescent="0.25">
      <c r="BE16009"/>
      <c r="BF16009"/>
      <c r="BG16009"/>
    </row>
    <row r="16010" spans="57:59" x14ac:dyDescent="0.25">
      <c r="BE16010"/>
      <c r="BF16010"/>
      <c r="BG16010"/>
    </row>
    <row r="16011" spans="57:59" x14ac:dyDescent="0.25">
      <c r="BE16011"/>
      <c r="BF16011"/>
      <c r="BG16011"/>
    </row>
    <row r="16012" spans="57:59" x14ac:dyDescent="0.25">
      <c r="BE16012"/>
      <c r="BF16012"/>
      <c r="BG16012"/>
    </row>
    <row r="16013" spans="57:59" x14ac:dyDescent="0.25">
      <c r="BE16013"/>
      <c r="BF16013"/>
      <c r="BG16013"/>
    </row>
    <row r="16014" spans="57:59" x14ac:dyDescent="0.25">
      <c r="BE16014"/>
      <c r="BF16014"/>
      <c r="BG16014"/>
    </row>
    <row r="16015" spans="57:59" x14ac:dyDescent="0.25">
      <c r="BE16015"/>
      <c r="BF16015"/>
      <c r="BG16015"/>
    </row>
    <row r="16016" spans="57:59" x14ac:dyDescent="0.25">
      <c r="BE16016"/>
      <c r="BF16016"/>
      <c r="BG16016"/>
    </row>
    <row r="16017" spans="57:59" x14ac:dyDescent="0.25">
      <c r="BE16017"/>
      <c r="BF16017"/>
      <c r="BG16017"/>
    </row>
    <row r="16018" spans="57:59" x14ac:dyDescent="0.25">
      <c r="BE16018"/>
      <c r="BF16018"/>
      <c r="BG16018"/>
    </row>
    <row r="16019" spans="57:59" x14ac:dyDescent="0.25">
      <c r="BE16019"/>
      <c r="BF16019"/>
      <c r="BG16019"/>
    </row>
    <row r="16020" spans="57:59" x14ac:dyDescent="0.25">
      <c r="BE16020"/>
      <c r="BF16020"/>
      <c r="BG16020"/>
    </row>
    <row r="16021" spans="57:59" x14ac:dyDescent="0.25">
      <c r="BE16021"/>
      <c r="BF16021"/>
      <c r="BG16021"/>
    </row>
    <row r="16022" spans="57:59" x14ac:dyDescent="0.25">
      <c r="BE16022"/>
      <c r="BF16022"/>
      <c r="BG16022"/>
    </row>
    <row r="16023" spans="57:59" x14ac:dyDescent="0.25">
      <c r="BE16023"/>
      <c r="BF16023"/>
      <c r="BG16023"/>
    </row>
    <row r="16024" spans="57:59" x14ac:dyDescent="0.25">
      <c r="BE16024"/>
      <c r="BF16024"/>
      <c r="BG16024"/>
    </row>
    <row r="16025" spans="57:59" x14ac:dyDescent="0.25">
      <c r="BE16025"/>
      <c r="BF16025"/>
      <c r="BG16025"/>
    </row>
    <row r="16026" spans="57:59" x14ac:dyDescent="0.25">
      <c r="BE16026"/>
      <c r="BF16026"/>
      <c r="BG16026"/>
    </row>
    <row r="16027" spans="57:59" x14ac:dyDescent="0.25">
      <c r="BE16027"/>
      <c r="BF16027"/>
      <c r="BG16027"/>
    </row>
    <row r="16028" spans="57:59" x14ac:dyDescent="0.25">
      <c r="BE16028"/>
      <c r="BF16028"/>
      <c r="BG16028"/>
    </row>
    <row r="16029" spans="57:59" x14ac:dyDescent="0.25">
      <c r="BE16029"/>
      <c r="BF16029"/>
      <c r="BG16029"/>
    </row>
    <row r="16030" spans="57:59" x14ac:dyDescent="0.25">
      <c r="BE16030"/>
      <c r="BF16030"/>
      <c r="BG16030"/>
    </row>
    <row r="16031" spans="57:59" x14ac:dyDescent="0.25">
      <c r="BE16031"/>
      <c r="BF16031"/>
      <c r="BG16031"/>
    </row>
    <row r="16032" spans="57:59" x14ac:dyDescent="0.25">
      <c r="BE16032"/>
      <c r="BF16032"/>
      <c r="BG16032"/>
    </row>
    <row r="16033" spans="57:59" x14ac:dyDescent="0.25">
      <c r="BE16033"/>
      <c r="BF16033"/>
      <c r="BG16033"/>
    </row>
    <row r="16034" spans="57:59" x14ac:dyDescent="0.25">
      <c r="BE16034"/>
      <c r="BF16034"/>
      <c r="BG16034"/>
    </row>
    <row r="16035" spans="57:59" x14ac:dyDescent="0.25">
      <c r="BE16035"/>
      <c r="BF16035"/>
      <c r="BG16035"/>
    </row>
    <row r="16036" spans="57:59" x14ac:dyDescent="0.25">
      <c r="BE16036"/>
      <c r="BF16036"/>
      <c r="BG16036"/>
    </row>
    <row r="16037" spans="57:59" x14ac:dyDescent="0.25">
      <c r="BE16037"/>
      <c r="BF16037"/>
      <c r="BG16037"/>
    </row>
    <row r="16038" spans="57:59" x14ac:dyDescent="0.25">
      <c r="BE16038"/>
      <c r="BF16038"/>
      <c r="BG16038"/>
    </row>
    <row r="16039" spans="57:59" x14ac:dyDescent="0.25">
      <c r="BE16039"/>
      <c r="BF16039"/>
      <c r="BG16039"/>
    </row>
    <row r="16040" spans="57:59" x14ac:dyDescent="0.25">
      <c r="BE16040"/>
      <c r="BF16040"/>
      <c r="BG16040"/>
    </row>
    <row r="16041" spans="57:59" x14ac:dyDescent="0.25">
      <c r="BE16041"/>
      <c r="BF16041"/>
      <c r="BG16041"/>
    </row>
    <row r="16042" spans="57:59" x14ac:dyDescent="0.25">
      <c r="BE16042"/>
      <c r="BF16042"/>
      <c r="BG16042"/>
    </row>
    <row r="16043" spans="57:59" x14ac:dyDescent="0.25">
      <c r="BE16043"/>
      <c r="BF16043"/>
      <c r="BG16043"/>
    </row>
    <row r="16044" spans="57:59" x14ac:dyDescent="0.25">
      <c r="BE16044"/>
      <c r="BF16044"/>
      <c r="BG16044"/>
    </row>
    <row r="16045" spans="57:59" x14ac:dyDescent="0.25">
      <c r="BE16045"/>
      <c r="BF16045"/>
      <c r="BG16045"/>
    </row>
    <row r="16046" spans="57:59" x14ac:dyDescent="0.25">
      <c r="BE16046"/>
      <c r="BF16046"/>
      <c r="BG16046"/>
    </row>
    <row r="16047" spans="57:59" x14ac:dyDescent="0.25">
      <c r="BE16047"/>
      <c r="BF16047"/>
      <c r="BG16047"/>
    </row>
    <row r="16048" spans="57:59" x14ac:dyDescent="0.25">
      <c r="BE16048"/>
      <c r="BF16048"/>
      <c r="BG16048"/>
    </row>
    <row r="16049" spans="57:59" x14ac:dyDescent="0.25">
      <c r="BE16049"/>
      <c r="BF16049"/>
      <c r="BG16049"/>
    </row>
    <row r="16050" spans="57:59" x14ac:dyDescent="0.25">
      <c r="BE16050"/>
      <c r="BF16050"/>
      <c r="BG16050"/>
    </row>
    <row r="16051" spans="57:59" x14ac:dyDescent="0.25">
      <c r="BE16051"/>
      <c r="BF16051"/>
      <c r="BG16051"/>
    </row>
    <row r="16052" spans="57:59" x14ac:dyDescent="0.25">
      <c r="BE16052"/>
      <c r="BF16052"/>
      <c r="BG16052"/>
    </row>
    <row r="16053" spans="57:59" x14ac:dyDescent="0.25">
      <c r="BE16053"/>
      <c r="BF16053"/>
      <c r="BG16053"/>
    </row>
    <row r="16054" spans="57:59" x14ac:dyDescent="0.25">
      <c r="BE16054"/>
      <c r="BF16054"/>
      <c r="BG16054"/>
    </row>
    <row r="16055" spans="57:59" x14ac:dyDescent="0.25">
      <c r="BE16055"/>
      <c r="BF16055"/>
      <c r="BG16055"/>
    </row>
    <row r="16056" spans="57:59" x14ac:dyDescent="0.25">
      <c r="BE16056"/>
      <c r="BF16056"/>
      <c r="BG16056"/>
    </row>
    <row r="16057" spans="57:59" x14ac:dyDescent="0.25">
      <c r="BE16057"/>
      <c r="BF16057"/>
      <c r="BG16057"/>
    </row>
    <row r="16058" spans="57:59" x14ac:dyDescent="0.25">
      <c r="BE16058"/>
      <c r="BF16058"/>
      <c r="BG16058"/>
    </row>
    <row r="16059" spans="57:59" x14ac:dyDescent="0.25">
      <c r="BE16059"/>
      <c r="BF16059"/>
      <c r="BG16059"/>
    </row>
    <row r="16060" spans="57:59" x14ac:dyDescent="0.25">
      <c r="BE16060"/>
      <c r="BF16060"/>
      <c r="BG16060"/>
    </row>
    <row r="16061" spans="57:59" x14ac:dyDescent="0.25">
      <c r="BE16061"/>
      <c r="BF16061"/>
      <c r="BG16061"/>
    </row>
    <row r="16062" spans="57:59" x14ac:dyDescent="0.25">
      <c r="BE16062"/>
      <c r="BF16062"/>
      <c r="BG16062"/>
    </row>
    <row r="16063" spans="57:59" x14ac:dyDescent="0.25">
      <c r="BE16063"/>
      <c r="BF16063"/>
      <c r="BG16063"/>
    </row>
    <row r="16064" spans="57:59" x14ac:dyDescent="0.25">
      <c r="BE16064"/>
      <c r="BF16064"/>
      <c r="BG16064"/>
    </row>
    <row r="16065" spans="57:59" x14ac:dyDescent="0.25">
      <c r="BE16065"/>
      <c r="BF16065"/>
      <c r="BG16065"/>
    </row>
    <row r="16066" spans="57:59" x14ac:dyDescent="0.25">
      <c r="BE16066"/>
      <c r="BF16066"/>
      <c r="BG16066"/>
    </row>
    <row r="16067" spans="57:59" x14ac:dyDescent="0.25">
      <c r="BE16067"/>
      <c r="BF16067"/>
      <c r="BG16067"/>
    </row>
    <row r="16068" spans="57:59" x14ac:dyDescent="0.25">
      <c r="BE16068"/>
      <c r="BF16068"/>
      <c r="BG16068"/>
    </row>
    <row r="16069" spans="57:59" x14ac:dyDescent="0.25">
      <c r="BE16069"/>
      <c r="BF16069"/>
      <c r="BG16069"/>
    </row>
    <row r="16070" spans="57:59" x14ac:dyDescent="0.25">
      <c r="BE16070"/>
      <c r="BF16070"/>
      <c r="BG16070"/>
    </row>
    <row r="16071" spans="57:59" x14ac:dyDescent="0.25">
      <c r="BE16071"/>
      <c r="BF16071"/>
      <c r="BG16071"/>
    </row>
    <row r="16072" spans="57:59" x14ac:dyDescent="0.25">
      <c r="BE16072"/>
      <c r="BF16072"/>
      <c r="BG16072"/>
    </row>
    <row r="16073" spans="57:59" x14ac:dyDescent="0.25">
      <c r="BE16073"/>
      <c r="BF16073"/>
      <c r="BG16073"/>
    </row>
    <row r="16074" spans="57:59" x14ac:dyDescent="0.25">
      <c r="BE16074"/>
      <c r="BF16074"/>
      <c r="BG16074"/>
    </row>
    <row r="16075" spans="57:59" x14ac:dyDescent="0.25">
      <c r="BE16075"/>
      <c r="BF16075"/>
      <c r="BG16075"/>
    </row>
    <row r="16076" spans="57:59" x14ac:dyDescent="0.25">
      <c r="BE16076"/>
      <c r="BF16076"/>
      <c r="BG16076"/>
    </row>
    <row r="16077" spans="57:59" x14ac:dyDescent="0.25">
      <c r="BE16077"/>
      <c r="BF16077"/>
      <c r="BG16077"/>
    </row>
    <row r="16078" spans="57:59" x14ac:dyDescent="0.25">
      <c r="BE16078"/>
      <c r="BF16078"/>
      <c r="BG16078"/>
    </row>
    <row r="16079" spans="57:59" x14ac:dyDescent="0.25">
      <c r="BE16079"/>
      <c r="BF16079"/>
      <c r="BG16079"/>
    </row>
    <row r="16080" spans="57:59" x14ac:dyDescent="0.25">
      <c r="BE16080"/>
      <c r="BF16080"/>
      <c r="BG16080"/>
    </row>
    <row r="16081" spans="57:59" x14ac:dyDescent="0.25">
      <c r="BE16081"/>
      <c r="BF16081"/>
      <c r="BG16081"/>
    </row>
    <row r="16082" spans="57:59" x14ac:dyDescent="0.25">
      <c r="BE16082"/>
      <c r="BF16082"/>
      <c r="BG16082"/>
    </row>
    <row r="16083" spans="57:59" x14ac:dyDescent="0.25">
      <c r="BE16083"/>
      <c r="BF16083"/>
      <c r="BG16083"/>
    </row>
    <row r="16084" spans="57:59" x14ac:dyDescent="0.25">
      <c r="BE16084"/>
      <c r="BF16084"/>
      <c r="BG16084"/>
    </row>
    <row r="16085" spans="57:59" x14ac:dyDescent="0.25">
      <c r="BE16085"/>
      <c r="BF16085"/>
      <c r="BG16085"/>
    </row>
    <row r="16086" spans="57:59" x14ac:dyDescent="0.25">
      <c r="BE16086"/>
      <c r="BF16086"/>
      <c r="BG16086"/>
    </row>
    <row r="16087" spans="57:59" x14ac:dyDescent="0.25">
      <c r="BE16087"/>
      <c r="BF16087"/>
      <c r="BG16087"/>
    </row>
    <row r="16088" spans="57:59" x14ac:dyDescent="0.25">
      <c r="BE16088"/>
      <c r="BF16088"/>
      <c r="BG16088"/>
    </row>
    <row r="16089" spans="57:59" x14ac:dyDescent="0.25">
      <c r="BE16089"/>
      <c r="BF16089"/>
      <c r="BG16089"/>
    </row>
    <row r="16090" spans="57:59" x14ac:dyDescent="0.25">
      <c r="BE16090"/>
      <c r="BF16090"/>
      <c r="BG16090"/>
    </row>
    <row r="16091" spans="57:59" x14ac:dyDescent="0.25">
      <c r="BE16091"/>
      <c r="BF16091"/>
      <c r="BG16091"/>
    </row>
    <row r="16092" spans="57:59" x14ac:dyDescent="0.25">
      <c r="BE16092"/>
      <c r="BF16092"/>
      <c r="BG16092"/>
    </row>
    <row r="16093" spans="57:59" x14ac:dyDescent="0.25">
      <c r="BE16093"/>
      <c r="BF16093"/>
      <c r="BG16093"/>
    </row>
    <row r="16094" spans="57:59" x14ac:dyDescent="0.25">
      <c r="BE16094"/>
      <c r="BF16094"/>
      <c r="BG16094"/>
    </row>
    <row r="16095" spans="57:59" x14ac:dyDescent="0.25">
      <c r="BE16095"/>
      <c r="BF16095"/>
      <c r="BG16095"/>
    </row>
    <row r="16096" spans="57:59" x14ac:dyDescent="0.25">
      <c r="BE16096"/>
      <c r="BF16096"/>
      <c r="BG16096"/>
    </row>
    <row r="16097" spans="57:59" x14ac:dyDescent="0.25">
      <c r="BE16097"/>
      <c r="BF16097"/>
      <c r="BG16097"/>
    </row>
    <row r="16098" spans="57:59" x14ac:dyDescent="0.25">
      <c r="BE16098"/>
      <c r="BF16098"/>
      <c r="BG16098"/>
    </row>
    <row r="16099" spans="57:59" x14ac:dyDescent="0.25">
      <c r="BE16099"/>
      <c r="BF16099"/>
      <c r="BG16099"/>
    </row>
    <row r="16100" spans="57:59" x14ac:dyDescent="0.25">
      <c r="BE16100"/>
      <c r="BF16100"/>
      <c r="BG16100"/>
    </row>
    <row r="16101" spans="57:59" x14ac:dyDescent="0.25">
      <c r="BE16101"/>
      <c r="BF16101"/>
      <c r="BG16101"/>
    </row>
    <row r="16102" spans="57:59" x14ac:dyDescent="0.25">
      <c r="BE16102"/>
      <c r="BF16102"/>
      <c r="BG16102"/>
    </row>
    <row r="16103" spans="57:59" x14ac:dyDescent="0.25">
      <c r="BE16103"/>
      <c r="BF16103"/>
      <c r="BG16103"/>
    </row>
    <row r="16104" spans="57:59" x14ac:dyDescent="0.25">
      <c r="BE16104"/>
      <c r="BF16104"/>
      <c r="BG16104"/>
    </row>
    <row r="16105" spans="57:59" x14ac:dyDescent="0.25">
      <c r="BE16105"/>
      <c r="BF16105"/>
      <c r="BG16105"/>
    </row>
    <row r="16106" spans="57:59" x14ac:dyDescent="0.25">
      <c r="BE16106"/>
      <c r="BF16106"/>
      <c r="BG16106"/>
    </row>
    <row r="16107" spans="57:59" x14ac:dyDescent="0.25">
      <c r="BE16107"/>
      <c r="BF16107"/>
      <c r="BG16107"/>
    </row>
    <row r="16108" spans="57:59" x14ac:dyDescent="0.25">
      <c r="BE16108"/>
      <c r="BF16108"/>
      <c r="BG16108"/>
    </row>
    <row r="16109" spans="57:59" x14ac:dyDescent="0.25">
      <c r="BE16109"/>
      <c r="BF16109"/>
      <c r="BG16109"/>
    </row>
    <row r="16110" spans="57:59" x14ac:dyDescent="0.25">
      <c r="BE16110"/>
      <c r="BF16110"/>
      <c r="BG16110"/>
    </row>
    <row r="16111" spans="57:59" x14ac:dyDescent="0.25">
      <c r="BE16111"/>
      <c r="BF16111"/>
      <c r="BG16111"/>
    </row>
    <row r="16112" spans="57:59" x14ac:dyDescent="0.25">
      <c r="BE16112"/>
      <c r="BF16112"/>
      <c r="BG16112"/>
    </row>
    <row r="16113" spans="57:59" x14ac:dyDescent="0.25">
      <c r="BE16113"/>
      <c r="BF16113"/>
      <c r="BG16113"/>
    </row>
    <row r="16114" spans="57:59" x14ac:dyDescent="0.25">
      <c r="BE16114"/>
      <c r="BF16114"/>
      <c r="BG16114"/>
    </row>
    <row r="16115" spans="57:59" x14ac:dyDescent="0.25">
      <c r="BE16115"/>
      <c r="BF16115"/>
      <c r="BG16115"/>
    </row>
    <row r="16116" spans="57:59" x14ac:dyDescent="0.25">
      <c r="BE16116"/>
      <c r="BF16116"/>
      <c r="BG16116"/>
    </row>
    <row r="16117" spans="57:59" x14ac:dyDescent="0.25">
      <c r="BE16117"/>
      <c r="BF16117"/>
      <c r="BG16117"/>
    </row>
    <row r="16118" spans="57:59" x14ac:dyDescent="0.25">
      <c r="BE16118"/>
      <c r="BF16118"/>
      <c r="BG16118"/>
    </row>
    <row r="16119" spans="57:59" x14ac:dyDescent="0.25">
      <c r="BE16119"/>
      <c r="BF16119"/>
      <c r="BG16119"/>
    </row>
    <row r="16120" spans="57:59" x14ac:dyDescent="0.25">
      <c r="BE16120"/>
      <c r="BF16120"/>
      <c r="BG16120"/>
    </row>
    <row r="16121" spans="57:59" x14ac:dyDescent="0.25">
      <c r="BE16121"/>
      <c r="BF16121"/>
      <c r="BG16121"/>
    </row>
    <row r="16122" spans="57:59" x14ac:dyDescent="0.25">
      <c r="BE16122"/>
      <c r="BF16122"/>
      <c r="BG16122"/>
    </row>
    <row r="16123" spans="57:59" x14ac:dyDescent="0.25">
      <c r="BE16123"/>
      <c r="BF16123"/>
      <c r="BG16123"/>
    </row>
    <row r="16124" spans="57:59" x14ac:dyDescent="0.25">
      <c r="BE16124"/>
      <c r="BF16124"/>
      <c r="BG16124"/>
    </row>
    <row r="16125" spans="57:59" x14ac:dyDescent="0.25">
      <c r="BE16125"/>
      <c r="BF16125"/>
      <c r="BG16125"/>
    </row>
    <row r="16126" spans="57:59" x14ac:dyDescent="0.25">
      <c r="BE16126"/>
      <c r="BF16126"/>
      <c r="BG16126"/>
    </row>
    <row r="16127" spans="57:59" x14ac:dyDescent="0.25">
      <c r="BE16127"/>
      <c r="BF16127"/>
      <c r="BG16127"/>
    </row>
    <row r="16128" spans="57:59" x14ac:dyDescent="0.25">
      <c r="BE16128"/>
      <c r="BF16128"/>
      <c r="BG16128"/>
    </row>
    <row r="16129" spans="57:59" x14ac:dyDescent="0.25">
      <c r="BE16129"/>
      <c r="BF16129"/>
      <c r="BG16129"/>
    </row>
    <row r="16130" spans="57:59" x14ac:dyDescent="0.25">
      <c r="BE16130"/>
      <c r="BF16130"/>
      <c r="BG16130"/>
    </row>
    <row r="16131" spans="57:59" x14ac:dyDescent="0.25">
      <c r="BE16131"/>
      <c r="BF16131"/>
      <c r="BG16131"/>
    </row>
    <row r="16132" spans="57:59" x14ac:dyDescent="0.25">
      <c r="BE16132"/>
      <c r="BF16132"/>
      <c r="BG16132"/>
    </row>
    <row r="16133" spans="57:59" x14ac:dyDescent="0.25">
      <c r="BE16133"/>
      <c r="BF16133"/>
      <c r="BG16133"/>
    </row>
    <row r="16134" spans="57:59" x14ac:dyDescent="0.25">
      <c r="BE16134"/>
      <c r="BF16134"/>
      <c r="BG16134"/>
    </row>
    <row r="16135" spans="57:59" x14ac:dyDescent="0.25">
      <c r="BE16135"/>
      <c r="BF16135"/>
      <c r="BG16135"/>
    </row>
    <row r="16136" spans="57:59" x14ac:dyDescent="0.25">
      <c r="BE16136"/>
      <c r="BF16136"/>
      <c r="BG16136"/>
    </row>
    <row r="16137" spans="57:59" x14ac:dyDescent="0.25">
      <c r="BE16137"/>
      <c r="BF16137"/>
      <c r="BG16137"/>
    </row>
    <row r="16138" spans="57:59" x14ac:dyDescent="0.25">
      <c r="BE16138"/>
      <c r="BF16138"/>
      <c r="BG16138"/>
    </row>
    <row r="16139" spans="57:59" x14ac:dyDescent="0.25">
      <c r="BE16139"/>
      <c r="BF16139"/>
      <c r="BG16139"/>
    </row>
    <row r="16140" spans="57:59" x14ac:dyDescent="0.25">
      <c r="BE16140"/>
      <c r="BF16140"/>
      <c r="BG16140"/>
    </row>
    <row r="16141" spans="57:59" x14ac:dyDescent="0.25">
      <c r="BE16141"/>
      <c r="BF16141"/>
      <c r="BG16141"/>
    </row>
    <row r="16142" spans="57:59" x14ac:dyDescent="0.25">
      <c r="BE16142"/>
      <c r="BF16142"/>
      <c r="BG16142"/>
    </row>
    <row r="16143" spans="57:59" x14ac:dyDescent="0.25">
      <c r="BE16143"/>
      <c r="BF16143"/>
      <c r="BG16143"/>
    </row>
    <row r="16144" spans="57:59" x14ac:dyDescent="0.25">
      <c r="BE16144"/>
      <c r="BF16144"/>
      <c r="BG16144"/>
    </row>
    <row r="16145" spans="57:59" x14ac:dyDescent="0.25">
      <c r="BE16145"/>
      <c r="BF16145"/>
      <c r="BG16145"/>
    </row>
    <row r="16146" spans="57:59" x14ac:dyDescent="0.25">
      <c r="BE16146"/>
      <c r="BF16146"/>
      <c r="BG16146"/>
    </row>
    <row r="16147" spans="57:59" x14ac:dyDescent="0.25">
      <c r="BE16147"/>
      <c r="BF16147"/>
      <c r="BG16147"/>
    </row>
    <row r="16148" spans="57:59" x14ac:dyDescent="0.25">
      <c r="BE16148"/>
      <c r="BF16148"/>
      <c r="BG16148"/>
    </row>
    <row r="16149" spans="57:59" x14ac:dyDescent="0.25">
      <c r="BE16149"/>
      <c r="BF16149"/>
      <c r="BG16149"/>
    </row>
    <row r="16150" spans="57:59" x14ac:dyDescent="0.25">
      <c r="BE16150"/>
      <c r="BF16150"/>
      <c r="BG16150"/>
    </row>
    <row r="16151" spans="57:59" x14ac:dyDescent="0.25">
      <c r="BE16151"/>
      <c r="BF16151"/>
      <c r="BG16151"/>
    </row>
    <row r="16152" spans="57:59" x14ac:dyDescent="0.25">
      <c r="BE16152"/>
      <c r="BF16152"/>
      <c r="BG16152"/>
    </row>
    <row r="16153" spans="57:59" x14ac:dyDescent="0.25">
      <c r="BE16153"/>
      <c r="BF16153"/>
      <c r="BG16153"/>
    </row>
    <row r="16154" spans="57:59" x14ac:dyDescent="0.25">
      <c r="BE16154"/>
      <c r="BF16154"/>
      <c r="BG16154"/>
    </row>
    <row r="16155" spans="57:59" x14ac:dyDescent="0.25">
      <c r="BE16155"/>
      <c r="BF16155"/>
      <c r="BG16155"/>
    </row>
    <row r="16156" spans="57:59" x14ac:dyDescent="0.25">
      <c r="BE16156"/>
      <c r="BF16156"/>
      <c r="BG16156"/>
    </row>
    <row r="16157" spans="57:59" x14ac:dyDescent="0.25">
      <c r="BE16157"/>
      <c r="BF16157"/>
      <c r="BG16157"/>
    </row>
    <row r="16158" spans="57:59" x14ac:dyDescent="0.25">
      <c r="BE16158"/>
      <c r="BF16158"/>
      <c r="BG16158"/>
    </row>
    <row r="16159" spans="57:59" x14ac:dyDescent="0.25">
      <c r="BE16159"/>
      <c r="BF16159"/>
      <c r="BG16159"/>
    </row>
    <row r="16160" spans="57:59" x14ac:dyDescent="0.25">
      <c r="BE16160"/>
      <c r="BF16160"/>
      <c r="BG16160"/>
    </row>
    <row r="16161" spans="57:59" x14ac:dyDescent="0.25">
      <c r="BE16161"/>
      <c r="BF16161"/>
      <c r="BG16161"/>
    </row>
    <row r="16162" spans="57:59" x14ac:dyDescent="0.25">
      <c r="BE16162"/>
      <c r="BF16162"/>
      <c r="BG16162"/>
    </row>
    <row r="16163" spans="57:59" x14ac:dyDescent="0.25">
      <c r="BE16163"/>
      <c r="BF16163"/>
      <c r="BG16163"/>
    </row>
    <row r="16164" spans="57:59" x14ac:dyDescent="0.25">
      <c r="BE16164"/>
      <c r="BF16164"/>
      <c r="BG16164"/>
    </row>
    <row r="16165" spans="57:59" x14ac:dyDescent="0.25">
      <c r="BE16165"/>
      <c r="BF16165"/>
      <c r="BG16165"/>
    </row>
    <row r="16166" spans="57:59" x14ac:dyDescent="0.25">
      <c r="BE16166"/>
      <c r="BF16166"/>
      <c r="BG16166"/>
    </row>
    <row r="16167" spans="57:59" x14ac:dyDescent="0.25">
      <c r="BE16167"/>
      <c r="BF16167"/>
      <c r="BG16167"/>
    </row>
    <row r="16168" spans="57:59" x14ac:dyDescent="0.25">
      <c r="BE16168"/>
      <c r="BF16168"/>
      <c r="BG16168"/>
    </row>
    <row r="16169" spans="57:59" x14ac:dyDescent="0.25">
      <c r="BE16169"/>
      <c r="BF16169"/>
      <c r="BG16169"/>
    </row>
    <row r="16170" spans="57:59" x14ac:dyDescent="0.25">
      <c r="BE16170"/>
      <c r="BF16170"/>
      <c r="BG16170"/>
    </row>
    <row r="16171" spans="57:59" x14ac:dyDescent="0.25">
      <c r="BE16171"/>
      <c r="BF16171"/>
      <c r="BG16171"/>
    </row>
    <row r="16172" spans="57:59" x14ac:dyDescent="0.25">
      <c r="BE16172"/>
      <c r="BF16172"/>
      <c r="BG16172"/>
    </row>
    <row r="16173" spans="57:59" x14ac:dyDescent="0.25">
      <c r="BE16173"/>
      <c r="BF16173"/>
      <c r="BG16173"/>
    </row>
    <row r="16174" spans="57:59" x14ac:dyDescent="0.25">
      <c r="BE16174"/>
      <c r="BF16174"/>
      <c r="BG16174"/>
    </row>
    <row r="16175" spans="57:59" x14ac:dyDescent="0.25">
      <c r="BE16175"/>
      <c r="BF16175"/>
      <c r="BG16175"/>
    </row>
    <row r="16176" spans="57:59" x14ac:dyDescent="0.25">
      <c r="BE16176"/>
      <c r="BF16176"/>
      <c r="BG16176"/>
    </row>
    <row r="16177" spans="57:59" x14ac:dyDescent="0.25">
      <c r="BE16177"/>
      <c r="BF16177"/>
      <c r="BG16177"/>
    </row>
    <row r="16178" spans="57:59" x14ac:dyDescent="0.25">
      <c r="BE16178"/>
      <c r="BF16178"/>
      <c r="BG16178"/>
    </row>
    <row r="16179" spans="57:59" x14ac:dyDescent="0.25">
      <c r="BE16179"/>
      <c r="BF16179"/>
      <c r="BG16179"/>
    </row>
    <row r="16180" spans="57:59" x14ac:dyDescent="0.25">
      <c r="BE16180"/>
      <c r="BF16180"/>
      <c r="BG16180"/>
    </row>
    <row r="16181" spans="57:59" x14ac:dyDescent="0.25">
      <c r="BE16181"/>
      <c r="BF16181"/>
      <c r="BG16181"/>
    </row>
    <row r="16182" spans="57:59" x14ac:dyDescent="0.25">
      <c r="BE16182"/>
      <c r="BF16182"/>
      <c r="BG16182"/>
    </row>
    <row r="16183" spans="57:59" x14ac:dyDescent="0.25">
      <c r="BE16183"/>
      <c r="BF16183"/>
      <c r="BG16183"/>
    </row>
    <row r="16184" spans="57:59" x14ac:dyDescent="0.25">
      <c r="BE16184"/>
      <c r="BF16184"/>
      <c r="BG16184"/>
    </row>
    <row r="16185" spans="57:59" x14ac:dyDescent="0.25">
      <c r="BE16185"/>
      <c r="BF16185"/>
      <c r="BG16185"/>
    </row>
    <row r="16186" spans="57:59" x14ac:dyDescent="0.25">
      <c r="BE16186"/>
      <c r="BF16186"/>
      <c r="BG16186"/>
    </row>
    <row r="16187" spans="57:59" x14ac:dyDescent="0.25">
      <c r="BE16187"/>
      <c r="BF16187"/>
      <c r="BG16187"/>
    </row>
    <row r="16188" spans="57:59" x14ac:dyDescent="0.25">
      <c r="BE16188"/>
      <c r="BF16188"/>
      <c r="BG16188"/>
    </row>
    <row r="16189" spans="57:59" x14ac:dyDescent="0.25">
      <c r="BE16189"/>
      <c r="BF16189"/>
      <c r="BG16189"/>
    </row>
    <row r="16190" spans="57:59" x14ac:dyDescent="0.25">
      <c r="BE16190"/>
      <c r="BF16190"/>
      <c r="BG16190"/>
    </row>
    <row r="16191" spans="57:59" x14ac:dyDescent="0.25">
      <c r="BE16191"/>
      <c r="BF16191"/>
      <c r="BG16191"/>
    </row>
    <row r="16192" spans="57:59" x14ac:dyDescent="0.25">
      <c r="BE16192"/>
      <c r="BF16192"/>
      <c r="BG16192"/>
    </row>
    <row r="16193" spans="57:59" x14ac:dyDescent="0.25">
      <c r="BE16193"/>
      <c r="BF16193"/>
      <c r="BG16193"/>
    </row>
    <row r="16194" spans="57:59" x14ac:dyDescent="0.25">
      <c r="BE16194"/>
      <c r="BF16194"/>
      <c r="BG16194"/>
    </row>
    <row r="16195" spans="57:59" x14ac:dyDescent="0.25">
      <c r="BE16195"/>
      <c r="BF16195"/>
      <c r="BG16195"/>
    </row>
    <row r="16196" spans="57:59" x14ac:dyDescent="0.25">
      <c r="BE16196"/>
      <c r="BF16196"/>
      <c r="BG16196"/>
    </row>
    <row r="16197" spans="57:59" x14ac:dyDescent="0.25">
      <c r="BE16197"/>
      <c r="BF16197"/>
      <c r="BG16197"/>
    </row>
    <row r="16198" spans="57:59" x14ac:dyDescent="0.25">
      <c r="BE16198"/>
      <c r="BF16198"/>
      <c r="BG16198"/>
    </row>
    <row r="16199" spans="57:59" x14ac:dyDescent="0.25">
      <c r="BE16199"/>
      <c r="BF16199"/>
      <c r="BG16199"/>
    </row>
    <row r="16200" spans="57:59" x14ac:dyDescent="0.25">
      <c r="BE16200"/>
      <c r="BF16200"/>
      <c r="BG16200"/>
    </row>
    <row r="16201" spans="57:59" x14ac:dyDescent="0.25">
      <c r="BE16201"/>
      <c r="BF16201"/>
      <c r="BG16201"/>
    </row>
    <row r="16202" spans="57:59" x14ac:dyDescent="0.25">
      <c r="BE16202"/>
      <c r="BF16202"/>
      <c r="BG16202"/>
    </row>
    <row r="16203" spans="57:59" x14ac:dyDescent="0.25">
      <c r="BE16203"/>
      <c r="BF16203"/>
      <c r="BG16203"/>
    </row>
    <row r="16204" spans="57:59" x14ac:dyDescent="0.25">
      <c r="BE16204"/>
      <c r="BF16204"/>
      <c r="BG16204"/>
    </row>
    <row r="16205" spans="57:59" x14ac:dyDescent="0.25">
      <c r="BE16205"/>
      <c r="BF16205"/>
      <c r="BG16205"/>
    </row>
    <row r="16206" spans="57:59" x14ac:dyDescent="0.25">
      <c r="BE16206"/>
      <c r="BF16206"/>
      <c r="BG16206"/>
    </row>
    <row r="16207" spans="57:59" x14ac:dyDescent="0.25">
      <c r="BE16207"/>
      <c r="BF16207"/>
      <c r="BG16207"/>
    </row>
    <row r="16208" spans="57:59" x14ac:dyDescent="0.25">
      <c r="BE16208"/>
      <c r="BF16208"/>
      <c r="BG16208"/>
    </row>
    <row r="16209" spans="57:59" x14ac:dyDescent="0.25">
      <c r="BE16209"/>
      <c r="BF16209"/>
      <c r="BG16209"/>
    </row>
    <row r="16210" spans="57:59" x14ac:dyDescent="0.25">
      <c r="BE16210"/>
      <c r="BF16210"/>
      <c r="BG16210"/>
    </row>
    <row r="16211" spans="57:59" x14ac:dyDescent="0.25">
      <c r="BE16211"/>
      <c r="BF16211"/>
      <c r="BG16211"/>
    </row>
    <row r="16212" spans="57:59" x14ac:dyDescent="0.25">
      <c r="BE16212"/>
      <c r="BF16212"/>
      <c r="BG16212"/>
    </row>
    <row r="16213" spans="57:59" x14ac:dyDescent="0.25">
      <c r="BE16213"/>
      <c r="BF16213"/>
      <c r="BG16213"/>
    </row>
    <row r="16214" spans="57:59" x14ac:dyDescent="0.25">
      <c r="BE16214"/>
      <c r="BF16214"/>
      <c r="BG16214"/>
    </row>
    <row r="16215" spans="57:59" x14ac:dyDescent="0.25">
      <c r="BE16215"/>
      <c r="BF16215"/>
      <c r="BG16215"/>
    </row>
    <row r="16216" spans="57:59" x14ac:dyDescent="0.25">
      <c r="BE16216"/>
      <c r="BF16216"/>
      <c r="BG16216"/>
    </row>
    <row r="16217" spans="57:59" x14ac:dyDescent="0.25">
      <c r="BE16217"/>
      <c r="BF16217"/>
      <c r="BG16217"/>
    </row>
    <row r="16218" spans="57:59" x14ac:dyDescent="0.25">
      <c r="BE16218"/>
      <c r="BF16218"/>
      <c r="BG16218"/>
    </row>
    <row r="16219" spans="57:59" x14ac:dyDescent="0.25">
      <c r="BE16219"/>
      <c r="BF16219"/>
      <c r="BG16219"/>
    </row>
    <row r="16220" spans="57:59" x14ac:dyDescent="0.25">
      <c r="BE16220"/>
      <c r="BF16220"/>
      <c r="BG16220"/>
    </row>
    <row r="16221" spans="57:59" x14ac:dyDescent="0.25">
      <c r="BE16221"/>
      <c r="BF16221"/>
      <c r="BG16221"/>
    </row>
    <row r="16222" spans="57:59" x14ac:dyDescent="0.25">
      <c r="BE16222"/>
      <c r="BF16222"/>
      <c r="BG16222"/>
    </row>
    <row r="16223" spans="57:59" x14ac:dyDescent="0.25">
      <c r="BE16223"/>
      <c r="BF16223"/>
      <c r="BG16223"/>
    </row>
    <row r="16224" spans="57:59" x14ac:dyDescent="0.25">
      <c r="BE16224"/>
      <c r="BF16224"/>
      <c r="BG16224"/>
    </row>
    <row r="16225" spans="57:59" x14ac:dyDescent="0.25">
      <c r="BE16225"/>
      <c r="BF16225"/>
      <c r="BG16225"/>
    </row>
    <row r="16226" spans="57:59" x14ac:dyDescent="0.25">
      <c r="BE16226"/>
      <c r="BF16226"/>
      <c r="BG16226"/>
    </row>
    <row r="16227" spans="57:59" x14ac:dyDescent="0.25">
      <c r="BE16227"/>
      <c r="BF16227"/>
      <c r="BG16227"/>
    </row>
    <row r="16228" spans="57:59" x14ac:dyDescent="0.25">
      <c r="BE16228"/>
      <c r="BF16228"/>
      <c r="BG16228"/>
    </row>
    <row r="16229" spans="57:59" x14ac:dyDescent="0.25">
      <c r="BE16229"/>
      <c r="BF16229"/>
      <c r="BG16229"/>
    </row>
    <row r="16230" spans="57:59" x14ac:dyDescent="0.25">
      <c r="BE16230"/>
      <c r="BF16230"/>
      <c r="BG16230"/>
    </row>
    <row r="16231" spans="57:59" x14ac:dyDescent="0.25">
      <c r="BE16231"/>
      <c r="BF16231"/>
      <c r="BG16231"/>
    </row>
    <row r="16232" spans="57:59" x14ac:dyDescent="0.25">
      <c r="BE16232"/>
      <c r="BF16232"/>
      <c r="BG16232"/>
    </row>
    <row r="16233" spans="57:59" x14ac:dyDescent="0.25">
      <c r="BE16233"/>
      <c r="BF16233"/>
      <c r="BG16233"/>
    </row>
    <row r="16234" spans="57:59" x14ac:dyDescent="0.25">
      <c r="BE16234"/>
      <c r="BF16234"/>
      <c r="BG16234"/>
    </row>
    <row r="16235" spans="57:59" x14ac:dyDescent="0.25">
      <c r="BE16235"/>
      <c r="BF16235"/>
      <c r="BG16235"/>
    </row>
    <row r="16236" spans="57:59" x14ac:dyDescent="0.25">
      <c r="BE16236"/>
      <c r="BF16236"/>
      <c r="BG16236"/>
    </row>
    <row r="16237" spans="57:59" x14ac:dyDescent="0.25">
      <c r="BE16237"/>
      <c r="BF16237"/>
      <c r="BG16237"/>
    </row>
    <row r="16238" spans="57:59" x14ac:dyDescent="0.25">
      <c r="BE16238"/>
      <c r="BF16238"/>
      <c r="BG16238"/>
    </row>
    <row r="16239" spans="57:59" x14ac:dyDescent="0.25">
      <c r="BE16239"/>
      <c r="BF16239"/>
      <c r="BG16239"/>
    </row>
    <row r="16240" spans="57:59" x14ac:dyDescent="0.25">
      <c r="BE16240"/>
      <c r="BF16240"/>
      <c r="BG16240"/>
    </row>
    <row r="16241" spans="57:59" x14ac:dyDescent="0.25">
      <c r="BE16241"/>
      <c r="BF16241"/>
      <c r="BG16241"/>
    </row>
    <row r="16242" spans="57:59" x14ac:dyDescent="0.25">
      <c r="BE16242"/>
      <c r="BF16242"/>
      <c r="BG16242"/>
    </row>
    <row r="16243" spans="57:59" x14ac:dyDescent="0.25">
      <c r="BE16243"/>
      <c r="BF16243"/>
      <c r="BG16243"/>
    </row>
    <row r="16244" spans="57:59" x14ac:dyDescent="0.25">
      <c r="BE16244"/>
      <c r="BF16244"/>
      <c r="BG16244"/>
    </row>
    <row r="16245" spans="57:59" x14ac:dyDescent="0.25">
      <c r="BE16245"/>
      <c r="BF16245"/>
      <c r="BG16245"/>
    </row>
    <row r="16246" spans="57:59" x14ac:dyDescent="0.25">
      <c r="BE16246"/>
      <c r="BF16246"/>
      <c r="BG16246"/>
    </row>
    <row r="16247" spans="57:59" x14ac:dyDescent="0.25">
      <c r="BE16247"/>
      <c r="BF16247"/>
      <c r="BG16247"/>
    </row>
    <row r="16248" spans="57:59" x14ac:dyDescent="0.25">
      <c r="BE16248"/>
      <c r="BF16248"/>
      <c r="BG16248"/>
    </row>
    <row r="16249" spans="57:59" x14ac:dyDescent="0.25">
      <c r="BE16249"/>
      <c r="BF16249"/>
      <c r="BG16249"/>
    </row>
    <row r="16250" spans="57:59" x14ac:dyDescent="0.25">
      <c r="BE16250"/>
      <c r="BF16250"/>
      <c r="BG16250"/>
    </row>
    <row r="16251" spans="57:59" x14ac:dyDescent="0.25">
      <c r="BE16251"/>
      <c r="BF16251"/>
      <c r="BG16251"/>
    </row>
    <row r="16252" spans="57:59" x14ac:dyDescent="0.25">
      <c r="BE16252"/>
      <c r="BF16252"/>
      <c r="BG16252"/>
    </row>
    <row r="16253" spans="57:59" x14ac:dyDescent="0.25">
      <c r="BE16253"/>
      <c r="BF16253"/>
      <c r="BG16253"/>
    </row>
    <row r="16254" spans="57:59" x14ac:dyDescent="0.25">
      <c r="BE16254"/>
      <c r="BF16254"/>
      <c r="BG16254"/>
    </row>
    <row r="16255" spans="57:59" x14ac:dyDescent="0.25">
      <c r="BE16255"/>
      <c r="BF16255"/>
      <c r="BG16255"/>
    </row>
    <row r="16256" spans="57:59" x14ac:dyDescent="0.25">
      <c r="BE16256"/>
      <c r="BF16256"/>
      <c r="BG16256"/>
    </row>
    <row r="16257" spans="57:59" x14ac:dyDescent="0.25">
      <c r="BE16257"/>
      <c r="BF16257"/>
      <c r="BG16257"/>
    </row>
    <row r="16258" spans="57:59" x14ac:dyDescent="0.25">
      <c r="BE16258"/>
      <c r="BF16258"/>
      <c r="BG16258"/>
    </row>
    <row r="16259" spans="57:59" x14ac:dyDescent="0.25">
      <c r="BE16259"/>
      <c r="BF16259"/>
      <c r="BG16259"/>
    </row>
    <row r="16260" spans="57:59" x14ac:dyDescent="0.25">
      <c r="BE16260"/>
      <c r="BF16260"/>
      <c r="BG16260"/>
    </row>
    <row r="16261" spans="57:59" x14ac:dyDescent="0.25">
      <c r="BE16261"/>
      <c r="BF16261"/>
      <c r="BG16261"/>
    </row>
    <row r="16262" spans="57:59" x14ac:dyDescent="0.25">
      <c r="BE16262"/>
      <c r="BF16262"/>
      <c r="BG16262"/>
    </row>
    <row r="16263" spans="57:59" x14ac:dyDescent="0.25">
      <c r="BE16263"/>
      <c r="BF16263"/>
      <c r="BG16263"/>
    </row>
    <row r="16264" spans="57:59" x14ac:dyDescent="0.25">
      <c r="BE16264"/>
      <c r="BF16264"/>
      <c r="BG16264"/>
    </row>
    <row r="16265" spans="57:59" x14ac:dyDescent="0.25">
      <c r="BE16265"/>
      <c r="BF16265"/>
      <c r="BG16265"/>
    </row>
    <row r="16266" spans="57:59" x14ac:dyDescent="0.25">
      <c r="BE16266"/>
      <c r="BF16266"/>
      <c r="BG16266"/>
    </row>
    <row r="16267" spans="57:59" x14ac:dyDescent="0.25">
      <c r="BE16267"/>
      <c r="BF16267"/>
      <c r="BG16267"/>
    </row>
    <row r="16268" spans="57:59" x14ac:dyDescent="0.25">
      <c r="BE16268"/>
      <c r="BF16268"/>
      <c r="BG16268"/>
    </row>
    <row r="16269" spans="57:59" x14ac:dyDescent="0.25">
      <c r="BE16269"/>
      <c r="BF16269"/>
      <c r="BG16269"/>
    </row>
    <row r="16270" spans="57:59" x14ac:dyDescent="0.25">
      <c r="BE16270"/>
      <c r="BF16270"/>
      <c r="BG16270"/>
    </row>
    <row r="16271" spans="57:59" x14ac:dyDescent="0.25">
      <c r="BE16271"/>
      <c r="BF16271"/>
      <c r="BG16271"/>
    </row>
    <row r="16272" spans="57:59" x14ac:dyDescent="0.25">
      <c r="BE16272"/>
      <c r="BF16272"/>
      <c r="BG16272"/>
    </row>
    <row r="16273" spans="57:59" x14ac:dyDescent="0.25">
      <c r="BE16273"/>
      <c r="BF16273"/>
      <c r="BG16273"/>
    </row>
    <row r="16274" spans="57:59" x14ac:dyDescent="0.25">
      <c r="BE16274"/>
      <c r="BF16274"/>
      <c r="BG16274"/>
    </row>
    <row r="16275" spans="57:59" x14ac:dyDescent="0.25">
      <c r="BE16275"/>
      <c r="BF16275"/>
      <c r="BG16275"/>
    </row>
    <row r="16276" spans="57:59" x14ac:dyDescent="0.25">
      <c r="BE16276"/>
      <c r="BF16276"/>
      <c r="BG16276"/>
    </row>
    <row r="16277" spans="57:59" x14ac:dyDescent="0.25">
      <c r="BE16277"/>
      <c r="BF16277"/>
      <c r="BG16277"/>
    </row>
    <row r="16278" spans="57:59" x14ac:dyDescent="0.25">
      <c r="BE16278"/>
      <c r="BF16278"/>
      <c r="BG16278"/>
    </row>
    <row r="16279" spans="57:59" x14ac:dyDescent="0.25">
      <c r="BE16279"/>
      <c r="BF16279"/>
      <c r="BG16279"/>
    </row>
    <row r="16280" spans="57:59" x14ac:dyDescent="0.25">
      <c r="BE16280"/>
      <c r="BF16280"/>
      <c r="BG16280"/>
    </row>
    <row r="16281" spans="57:59" x14ac:dyDescent="0.25">
      <c r="BE16281"/>
      <c r="BF16281"/>
      <c r="BG16281"/>
    </row>
    <row r="16282" spans="57:59" x14ac:dyDescent="0.25">
      <c r="BE16282"/>
      <c r="BF16282"/>
      <c r="BG16282"/>
    </row>
    <row r="16283" spans="57:59" x14ac:dyDescent="0.25">
      <c r="BE16283"/>
      <c r="BF16283"/>
      <c r="BG16283"/>
    </row>
    <row r="16284" spans="57:59" x14ac:dyDescent="0.25">
      <c r="BE16284"/>
      <c r="BF16284"/>
      <c r="BG16284"/>
    </row>
    <row r="16285" spans="57:59" x14ac:dyDescent="0.25">
      <c r="BE16285"/>
      <c r="BF16285"/>
      <c r="BG16285"/>
    </row>
    <row r="16286" spans="57:59" x14ac:dyDescent="0.25">
      <c r="BE16286"/>
      <c r="BF16286"/>
      <c r="BG16286"/>
    </row>
    <row r="16287" spans="57:59" x14ac:dyDescent="0.25">
      <c r="BE16287"/>
      <c r="BF16287"/>
      <c r="BG16287"/>
    </row>
    <row r="16288" spans="57:59" x14ac:dyDescent="0.25">
      <c r="BE16288"/>
      <c r="BF16288"/>
      <c r="BG16288"/>
    </row>
    <row r="16289" spans="57:59" x14ac:dyDescent="0.25">
      <c r="BE16289"/>
      <c r="BF16289"/>
      <c r="BG16289"/>
    </row>
    <row r="16290" spans="57:59" x14ac:dyDescent="0.25">
      <c r="BE16290"/>
      <c r="BF16290"/>
      <c r="BG16290"/>
    </row>
    <row r="16291" spans="57:59" x14ac:dyDescent="0.25">
      <c r="BE16291"/>
      <c r="BF16291"/>
      <c r="BG16291"/>
    </row>
    <row r="16292" spans="57:59" x14ac:dyDescent="0.25">
      <c r="BE16292"/>
      <c r="BF16292"/>
      <c r="BG16292"/>
    </row>
    <row r="16293" spans="57:59" x14ac:dyDescent="0.25">
      <c r="BE16293"/>
      <c r="BF16293"/>
      <c r="BG16293"/>
    </row>
    <row r="16294" spans="57:59" x14ac:dyDescent="0.25">
      <c r="BE16294"/>
      <c r="BF16294"/>
      <c r="BG16294"/>
    </row>
    <row r="16295" spans="57:59" x14ac:dyDescent="0.25">
      <c r="BE16295"/>
      <c r="BF16295"/>
      <c r="BG16295"/>
    </row>
    <row r="16296" spans="57:59" x14ac:dyDescent="0.25">
      <c r="BE16296"/>
      <c r="BF16296"/>
      <c r="BG16296"/>
    </row>
    <row r="16297" spans="57:59" x14ac:dyDescent="0.25">
      <c r="BE16297"/>
      <c r="BF16297"/>
      <c r="BG16297"/>
    </row>
    <row r="16298" spans="57:59" x14ac:dyDescent="0.25">
      <c r="BE16298"/>
      <c r="BF16298"/>
      <c r="BG16298"/>
    </row>
    <row r="16299" spans="57:59" x14ac:dyDescent="0.25">
      <c r="BE16299"/>
      <c r="BF16299"/>
      <c r="BG16299"/>
    </row>
    <row r="16300" spans="57:59" x14ac:dyDescent="0.25">
      <c r="BE16300"/>
      <c r="BF16300"/>
      <c r="BG16300"/>
    </row>
    <row r="16301" spans="57:59" x14ac:dyDescent="0.25">
      <c r="BE16301"/>
      <c r="BF16301"/>
      <c r="BG16301"/>
    </row>
    <row r="16302" spans="57:59" x14ac:dyDescent="0.25">
      <c r="BE16302"/>
      <c r="BF16302"/>
      <c r="BG16302"/>
    </row>
    <row r="16303" spans="57:59" x14ac:dyDescent="0.25">
      <c r="BE16303"/>
      <c r="BF16303"/>
      <c r="BG16303"/>
    </row>
    <row r="16304" spans="57:59" x14ac:dyDescent="0.25">
      <c r="BE16304"/>
      <c r="BF16304"/>
      <c r="BG16304"/>
    </row>
    <row r="16305" spans="57:59" x14ac:dyDescent="0.25">
      <c r="BE16305"/>
      <c r="BF16305"/>
      <c r="BG16305"/>
    </row>
    <row r="16306" spans="57:59" x14ac:dyDescent="0.25">
      <c r="BE16306"/>
      <c r="BF16306"/>
      <c r="BG16306"/>
    </row>
    <row r="16307" spans="57:59" x14ac:dyDescent="0.25">
      <c r="BE16307"/>
      <c r="BF16307"/>
      <c r="BG16307"/>
    </row>
    <row r="16308" spans="57:59" x14ac:dyDescent="0.25">
      <c r="BE16308"/>
      <c r="BF16308"/>
      <c r="BG16308"/>
    </row>
    <row r="16309" spans="57:59" x14ac:dyDescent="0.25">
      <c r="BE16309"/>
      <c r="BF16309"/>
      <c r="BG16309"/>
    </row>
    <row r="16310" spans="57:59" x14ac:dyDescent="0.25">
      <c r="BE16310"/>
      <c r="BF16310"/>
      <c r="BG16310"/>
    </row>
    <row r="16311" spans="57:59" x14ac:dyDescent="0.25">
      <c r="BE16311"/>
      <c r="BF16311"/>
      <c r="BG16311"/>
    </row>
    <row r="16312" spans="57:59" x14ac:dyDescent="0.25">
      <c r="BE16312"/>
      <c r="BF16312"/>
      <c r="BG16312"/>
    </row>
    <row r="16313" spans="57:59" x14ac:dyDescent="0.25">
      <c r="BE16313"/>
      <c r="BF16313"/>
      <c r="BG16313"/>
    </row>
    <row r="16314" spans="57:59" x14ac:dyDescent="0.25">
      <c r="BE16314"/>
      <c r="BF16314"/>
      <c r="BG16314"/>
    </row>
    <row r="16315" spans="57:59" x14ac:dyDescent="0.25">
      <c r="BE16315"/>
      <c r="BF16315"/>
      <c r="BG16315"/>
    </row>
    <row r="16316" spans="57:59" x14ac:dyDescent="0.25">
      <c r="BE16316"/>
      <c r="BF16316"/>
      <c r="BG16316"/>
    </row>
    <row r="16317" spans="57:59" x14ac:dyDescent="0.25">
      <c r="BE16317"/>
      <c r="BF16317"/>
      <c r="BG16317"/>
    </row>
    <row r="16318" spans="57:59" x14ac:dyDescent="0.25">
      <c r="BE16318"/>
      <c r="BF16318"/>
      <c r="BG16318"/>
    </row>
    <row r="16319" spans="57:59" x14ac:dyDescent="0.25">
      <c r="BE16319"/>
      <c r="BF16319"/>
      <c r="BG16319"/>
    </row>
    <row r="16320" spans="57:59" x14ac:dyDescent="0.25">
      <c r="BE16320"/>
      <c r="BF16320"/>
      <c r="BG16320"/>
    </row>
    <row r="16321" spans="57:59" x14ac:dyDescent="0.25">
      <c r="BE16321"/>
      <c r="BF16321"/>
      <c r="BG16321"/>
    </row>
    <row r="16322" spans="57:59" x14ac:dyDescent="0.25">
      <c r="BE16322"/>
      <c r="BF16322"/>
      <c r="BG16322"/>
    </row>
    <row r="16323" spans="57:59" x14ac:dyDescent="0.25">
      <c r="BE16323"/>
      <c r="BF16323"/>
      <c r="BG16323"/>
    </row>
    <row r="16324" spans="57:59" x14ac:dyDescent="0.25">
      <c r="BE16324"/>
      <c r="BF16324"/>
      <c r="BG16324"/>
    </row>
    <row r="16325" spans="57:59" x14ac:dyDescent="0.25">
      <c r="BE16325"/>
      <c r="BF16325"/>
      <c r="BG16325"/>
    </row>
    <row r="16326" spans="57:59" x14ac:dyDescent="0.25">
      <c r="BE16326"/>
      <c r="BF16326"/>
      <c r="BG16326"/>
    </row>
    <row r="16327" spans="57:59" x14ac:dyDescent="0.25">
      <c r="BE16327"/>
      <c r="BF16327"/>
      <c r="BG16327"/>
    </row>
    <row r="16328" spans="57:59" x14ac:dyDescent="0.25">
      <c r="BE16328"/>
      <c r="BF16328"/>
      <c r="BG16328"/>
    </row>
    <row r="16329" spans="57:59" x14ac:dyDescent="0.25">
      <c r="BE16329"/>
      <c r="BF16329"/>
      <c r="BG16329"/>
    </row>
    <row r="16330" spans="57:59" x14ac:dyDescent="0.25">
      <c r="BE16330"/>
      <c r="BF16330"/>
      <c r="BG16330"/>
    </row>
    <row r="16331" spans="57:59" x14ac:dyDescent="0.25">
      <c r="BE16331"/>
      <c r="BF16331"/>
      <c r="BG16331"/>
    </row>
    <row r="16332" spans="57:59" x14ac:dyDescent="0.25">
      <c r="BE16332"/>
      <c r="BF16332"/>
      <c r="BG16332"/>
    </row>
    <row r="16333" spans="57:59" x14ac:dyDescent="0.25">
      <c r="BE16333"/>
      <c r="BF16333"/>
      <c r="BG16333"/>
    </row>
    <row r="16334" spans="57:59" x14ac:dyDescent="0.25">
      <c r="BE16334"/>
      <c r="BF16334"/>
      <c r="BG16334"/>
    </row>
    <row r="16335" spans="57:59" x14ac:dyDescent="0.25">
      <c r="BE16335"/>
      <c r="BF16335"/>
      <c r="BG16335"/>
    </row>
    <row r="16336" spans="57:59" x14ac:dyDescent="0.25">
      <c r="BE16336"/>
      <c r="BF16336"/>
      <c r="BG16336"/>
    </row>
    <row r="16337" spans="57:59" x14ac:dyDescent="0.25">
      <c r="BE16337"/>
      <c r="BF16337"/>
      <c r="BG16337"/>
    </row>
    <row r="16338" spans="57:59" x14ac:dyDescent="0.25">
      <c r="BE16338"/>
      <c r="BF16338"/>
      <c r="BG16338"/>
    </row>
    <row r="16339" spans="57:59" x14ac:dyDescent="0.25">
      <c r="BE16339"/>
      <c r="BF16339"/>
      <c r="BG16339"/>
    </row>
    <row r="16340" spans="57:59" x14ac:dyDescent="0.25">
      <c r="BE16340"/>
      <c r="BF16340"/>
      <c r="BG16340"/>
    </row>
    <row r="16341" spans="57:59" x14ac:dyDescent="0.25">
      <c r="BE16341"/>
      <c r="BF16341"/>
      <c r="BG16341"/>
    </row>
    <row r="16342" spans="57:59" x14ac:dyDescent="0.25">
      <c r="BE16342"/>
      <c r="BF16342"/>
      <c r="BG16342"/>
    </row>
    <row r="16343" spans="57:59" x14ac:dyDescent="0.25">
      <c r="BE16343"/>
      <c r="BF16343"/>
      <c r="BG16343"/>
    </row>
    <row r="16344" spans="57:59" x14ac:dyDescent="0.25">
      <c r="BE16344"/>
      <c r="BF16344"/>
      <c r="BG16344"/>
    </row>
    <row r="16345" spans="57:59" x14ac:dyDescent="0.25">
      <c r="BE16345"/>
      <c r="BF16345"/>
      <c r="BG16345"/>
    </row>
    <row r="16346" spans="57:59" x14ac:dyDescent="0.25">
      <c r="BE16346"/>
      <c r="BF16346"/>
      <c r="BG16346"/>
    </row>
    <row r="16347" spans="57:59" x14ac:dyDescent="0.25">
      <c r="BE16347"/>
      <c r="BF16347"/>
      <c r="BG16347"/>
    </row>
    <row r="16348" spans="57:59" x14ac:dyDescent="0.25">
      <c r="BE16348"/>
      <c r="BF16348"/>
      <c r="BG16348"/>
    </row>
    <row r="16349" spans="57:59" x14ac:dyDescent="0.25">
      <c r="BE16349"/>
      <c r="BF16349"/>
      <c r="BG16349"/>
    </row>
    <row r="16350" spans="57:59" x14ac:dyDescent="0.25">
      <c r="BE16350"/>
      <c r="BF16350"/>
      <c r="BG16350"/>
    </row>
    <row r="16351" spans="57:59" x14ac:dyDescent="0.25">
      <c r="BE16351"/>
      <c r="BF16351"/>
      <c r="BG16351"/>
    </row>
    <row r="16352" spans="57:59" x14ac:dyDescent="0.25">
      <c r="BE16352"/>
      <c r="BF16352"/>
      <c r="BG16352"/>
    </row>
    <row r="16353" spans="57:59" x14ac:dyDescent="0.25">
      <c r="BE16353"/>
      <c r="BF16353"/>
      <c r="BG16353"/>
    </row>
    <row r="16354" spans="57:59" x14ac:dyDescent="0.25">
      <c r="BE16354"/>
      <c r="BF16354"/>
      <c r="BG16354"/>
    </row>
    <row r="16355" spans="57:59" x14ac:dyDescent="0.25">
      <c r="BE16355"/>
      <c r="BF16355"/>
      <c r="BG16355"/>
    </row>
    <row r="16356" spans="57:59" x14ac:dyDescent="0.25">
      <c r="BE16356"/>
      <c r="BF16356"/>
      <c r="BG16356"/>
    </row>
    <row r="16357" spans="57:59" x14ac:dyDescent="0.25">
      <c r="BE16357"/>
      <c r="BF16357"/>
      <c r="BG16357"/>
    </row>
    <row r="16358" spans="57:59" x14ac:dyDescent="0.25">
      <c r="BE16358"/>
      <c r="BF16358"/>
      <c r="BG16358"/>
    </row>
    <row r="16359" spans="57:59" x14ac:dyDescent="0.25">
      <c r="BE16359"/>
      <c r="BF16359"/>
      <c r="BG16359"/>
    </row>
    <row r="16360" spans="57:59" x14ac:dyDescent="0.25">
      <c r="BE16360"/>
      <c r="BF16360"/>
      <c r="BG16360"/>
    </row>
    <row r="16361" spans="57:59" x14ac:dyDescent="0.25">
      <c r="BE16361"/>
      <c r="BF16361"/>
      <c r="BG16361"/>
    </row>
    <row r="16362" spans="57:59" x14ac:dyDescent="0.25">
      <c r="BE16362"/>
      <c r="BF16362"/>
      <c r="BG16362"/>
    </row>
    <row r="16363" spans="57:59" x14ac:dyDescent="0.25">
      <c r="BE16363"/>
      <c r="BF16363"/>
      <c r="BG16363"/>
    </row>
    <row r="16364" spans="57:59" x14ac:dyDescent="0.25">
      <c r="BE16364"/>
      <c r="BF16364"/>
      <c r="BG16364"/>
    </row>
    <row r="16365" spans="57:59" x14ac:dyDescent="0.25">
      <c r="BE16365"/>
      <c r="BF16365"/>
      <c r="BG16365"/>
    </row>
    <row r="16366" spans="57:59" x14ac:dyDescent="0.25">
      <c r="BE16366"/>
      <c r="BF16366"/>
      <c r="BG16366"/>
    </row>
    <row r="16367" spans="57:59" x14ac:dyDescent="0.25">
      <c r="BE16367"/>
      <c r="BF16367"/>
      <c r="BG16367"/>
    </row>
    <row r="16368" spans="57:59" x14ac:dyDescent="0.25">
      <c r="BE16368"/>
      <c r="BF16368"/>
      <c r="BG16368"/>
    </row>
    <row r="16369" spans="57:59" x14ac:dyDescent="0.25">
      <c r="BE16369"/>
      <c r="BF16369"/>
      <c r="BG16369"/>
    </row>
    <row r="16370" spans="57:59" x14ac:dyDescent="0.25">
      <c r="BE16370"/>
      <c r="BF16370"/>
      <c r="BG16370"/>
    </row>
    <row r="16371" spans="57:59" x14ac:dyDescent="0.25">
      <c r="BE16371"/>
      <c r="BF16371"/>
      <c r="BG16371"/>
    </row>
    <row r="16372" spans="57:59" x14ac:dyDescent="0.25">
      <c r="BE16372"/>
      <c r="BF16372"/>
      <c r="BG16372"/>
    </row>
    <row r="16373" spans="57:59" x14ac:dyDescent="0.25">
      <c r="BE16373"/>
      <c r="BF16373"/>
      <c r="BG16373"/>
    </row>
    <row r="16374" spans="57:59" x14ac:dyDescent="0.25">
      <c r="BE16374"/>
      <c r="BF16374"/>
      <c r="BG16374"/>
    </row>
    <row r="16375" spans="57:59" x14ac:dyDescent="0.25">
      <c r="BE16375"/>
      <c r="BF16375"/>
      <c r="BG16375"/>
    </row>
    <row r="16376" spans="57:59" x14ac:dyDescent="0.25">
      <c r="BE16376"/>
      <c r="BF16376"/>
      <c r="BG16376"/>
    </row>
    <row r="16377" spans="57:59" x14ac:dyDescent="0.25">
      <c r="BE16377"/>
      <c r="BF16377"/>
      <c r="BG16377"/>
    </row>
    <row r="16378" spans="57:59" x14ac:dyDescent="0.25">
      <c r="BE16378"/>
      <c r="BF16378"/>
      <c r="BG16378"/>
    </row>
    <row r="16379" spans="57:59" x14ac:dyDescent="0.25">
      <c r="BE16379"/>
      <c r="BF16379"/>
      <c r="BG16379"/>
    </row>
    <row r="16380" spans="57:59" x14ac:dyDescent="0.25">
      <c r="BE16380"/>
      <c r="BF16380"/>
      <c r="BG16380"/>
    </row>
    <row r="16381" spans="57:59" x14ac:dyDescent="0.25">
      <c r="BE16381"/>
      <c r="BF16381"/>
      <c r="BG16381"/>
    </row>
    <row r="16382" spans="57:59" x14ac:dyDescent="0.25">
      <c r="BE16382"/>
      <c r="BF16382"/>
      <c r="BG16382"/>
    </row>
    <row r="16383" spans="57:59" x14ac:dyDescent="0.25">
      <c r="BE16383"/>
      <c r="BF16383"/>
      <c r="BG16383"/>
    </row>
    <row r="16384" spans="57:59" x14ac:dyDescent="0.25">
      <c r="BE16384"/>
      <c r="BF16384"/>
      <c r="BG16384"/>
    </row>
    <row r="16385" spans="57:59" x14ac:dyDescent="0.25">
      <c r="BE16385"/>
      <c r="BF16385"/>
      <c r="BG16385"/>
    </row>
    <row r="16386" spans="57:59" x14ac:dyDescent="0.25">
      <c r="BE16386"/>
      <c r="BF16386"/>
      <c r="BG16386"/>
    </row>
    <row r="16387" spans="57:59" x14ac:dyDescent="0.25">
      <c r="BE16387"/>
      <c r="BF16387"/>
      <c r="BG16387"/>
    </row>
    <row r="16388" spans="57:59" x14ac:dyDescent="0.25">
      <c r="BE16388"/>
      <c r="BF16388"/>
      <c r="BG16388"/>
    </row>
    <row r="16389" spans="57:59" x14ac:dyDescent="0.25">
      <c r="BE16389"/>
      <c r="BF16389"/>
      <c r="BG16389"/>
    </row>
    <row r="16390" spans="57:59" x14ac:dyDescent="0.25">
      <c r="BE16390"/>
      <c r="BF16390"/>
      <c r="BG16390"/>
    </row>
    <row r="16391" spans="57:59" x14ac:dyDescent="0.25">
      <c r="BE16391"/>
      <c r="BF16391"/>
      <c r="BG16391"/>
    </row>
    <row r="16392" spans="57:59" x14ac:dyDescent="0.25">
      <c r="BE16392"/>
      <c r="BF16392"/>
      <c r="BG16392"/>
    </row>
    <row r="16393" spans="57:59" x14ac:dyDescent="0.25">
      <c r="BE16393"/>
      <c r="BF16393"/>
      <c r="BG16393"/>
    </row>
    <row r="16394" spans="57:59" x14ac:dyDescent="0.25">
      <c r="BE16394"/>
      <c r="BF16394"/>
      <c r="BG16394"/>
    </row>
    <row r="16395" spans="57:59" x14ac:dyDescent="0.25">
      <c r="BE16395"/>
      <c r="BF16395"/>
      <c r="BG16395"/>
    </row>
    <row r="16396" spans="57:59" x14ac:dyDescent="0.25">
      <c r="BE16396"/>
      <c r="BF16396"/>
      <c r="BG16396"/>
    </row>
    <row r="16397" spans="57:59" x14ac:dyDescent="0.25">
      <c r="BE16397"/>
      <c r="BF16397"/>
      <c r="BG16397"/>
    </row>
    <row r="16398" spans="57:59" x14ac:dyDescent="0.25">
      <c r="BE16398"/>
      <c r="BF16398"/>
      <c r="BG16398"/>
    </row>
    <row r="16399" spans="57:59" x14ac:dyDescent="0.25">
      <c r="BE16399"/>
      <c r="BF16399"/>
      <c r="BG16399"/>
    </row>
    <row r="16400" spans="57:59" x14ac:dyDescent="0.25">
      <c r="BE16400"/>
      <c r="BF16400"/>
      <c r="BG16400"/>
    </row>
    <row r="16401" spans="57:59" x14ac:dyDescent="0.25">
      <c r="BE16401"/>
      <c r="BF16401"/>
      <c r="BG16401"/>
    </row>
    <row r="16402" spans="57:59" x14ac:dyDescent="0.25">
      <c r="BE16402"/>
      <c r="BF16402"/>
      <c r="BG16402"/>
    </row>
    <row r="16403" spans="57:59" x14ac:dyDescent="0.25">
      <c r="BE16403"/>
      <c r="BF16403"/>
      <c r="BG16403"/>
    </row>
    <row r="16404" spans="57:59" x14ac:dyDescent="0.25">
      <c r="BE16404"/>
      <c r="BF16404"/>
      <c r="BG16404"/>
    </row>
    <row r="16405" spans="57:59" x14ac:dyDescent="0.25">
      <c r="BE16405"/>
      <c r="BF16405"/>
      <c r="BG16405"/>
    </row>
    <row r="16406" spans="57:59" x14ac:dyDescent="0.25">
      <c r="BE16406"/>
      <c r="BF16406"/>
      <c r="BG16406"/>
    </row>
    <row r="16407" spans="57:59" x14ac:dyDescent="0.25">
      <c r="BE16407"/>
      <c r="BF16407"/>
      <c r="BG16407"/>
    </row>
    <row r="16408" spans="57:59" x14ac:dyDescent="0.25">
      <c r="BE16408"/>
      <c r="BF16408"/>
      <c r="BG16408"/>
    </row>
    <row r="16409" spans="57:59" x14ac:dyDescent="0.25">
      <c r="BE16409"/>
      <c r="BF16409"/>
      <c r="BG16409"/>
    </row>
    <row r="16410" spans="57:59" x14ac:dyDescent="0.25">
      <c r="BE16410"/>
      <c r="BF16410"/>
      <c r="BG16410"/>
    </row>
    <row r="16411" spans="57:59" x14ac:dyDescent="0.25">
      <c r="BE16411"/>
      <c r="BF16411"/>
      <c r="BG16411"/>
    </row>
    <row r="16412" spans="57:59" x14ac:dyDescent="0.25">
      <c r="BE16412"/>
      <c r="BF16412"/>
      <c r="BG16412"/>
    </row>
    <row r="16413" spans="57:59" x14ac:dyDescent="0.25">
      <c r="BE16413"/>
      <c r="BF16413"/>
      <c r="BG16413"/>
    </row>
    <row r="16414" spans="57:59" x14ac:dyDescent="0.25">
      <c r="BE16414"/>
      <c r="BF16414"/>
      <c r="BG16414"/>
    </row>
    <row r="16415" spans="57:59" x14ac:dyDescent="0.25">
      <c r="BE16415"/>
      <c r="BF16415"/>
      <c r="BG16415"/>
    </row>
    <row r="16416" spans="57:59" x14ac:dyDescent="0.25">
      <c r="BE16416"/>
      <c r="BF16416"/>
      <c r="BG16416"/>
    </row>
    <row r="16417" spans="57:59" x14ac:dyDescent="0.25">
      <c r="BE16417"/>
      <c r="BF16417"/>
      <c r="BG16417"/>
    </row>
    <row r="16418" spans="57:59" x14ac:dyDescent="0.25">
      <c r="BE16418"/>
      <c r="BF16418"/>
      <c r="BG16418"/>
    </row>
    <row r="16419" spans="57:59" x14ac:dyDescent="0.25">
      <c r="BE16419"/>
      <c r="BF16419"/>
      <c r="BG16419"/>
    </row>
    <row r="16420" spans="57:59" x14ac:dyDescent="0.25">
      <c r="BE16420"/>
      <c r="BF16420"/>
      <c r="BG16420"/>
    </row>
    <row r="16421" spans="57:59" x14ac:dyDescent="0.25">
      <c r="BE16421"/>
      <c r="BF16421"/>
      <c r="BG16421"/>
    </row>
    <row r="16422" spans="57:59" x14ac:dyDescent="0.25">
      <c r="BE16422"/>
      <c r="BF16422"/>
      <c r="BG16422"/>
    </row>
    <row r="16423" spans="57:59" x14ac:dyDescent="0.25">
      <c r="BE16423"/>
      <c r="BF16423"/>
      <c r="BG16423"/>
    </row>
    <row r="16424" spans="57:59" x14ac:dyDescent="0.25">
      <c r="BE16424"/>
      <c r="BF16424"/>
      <c r="BG16424"/>
    </row>
    <row r="16425" spans="57:59" x14ac:dyDescent="0.25">
      <c r="BE16425"/>
      <c r="BF16425"/>
      <c r="BG16425"/>
    </row>
    <row r="16426" spans="57:59" x14ac:dyDescent="0.25">
      <c r="BE16426"/>
      <c r="BF16426"/>
      <c r="BG16426"/>
    </row>
    <row r="16427" spans="57:59" x14ac:dyDescent="0.25">
      <c r="BE16427"/>
      <c r="BF16427"/>
      <c r="BG16427"/>
    </row>
    <row r="16428" spans="57:59" x14ac:dyDescent="0.25">
      <c r="BE16428"/>
      <c r="BF16428"/>
      <c r="BG16428"/>
    </row>
    <row r="16429" spans="57:59" x14ac:dyDescent="0.25">
      <c r="BE16429"/>
      <c r="BF16429"/>
      <c r="BG16429"/>
    </row>
    <row r="16430" spans="57:59" x14ac:dyDescent="0.25">
      <c r="BE16430"/>
      <c r="BF16430"/>
      <c r="BG16430"/>
    </row>
    <row r="16431" spans="57:59" x14ac:dyDescent="0.25">
      <c r="BE16431"/>
      <c r="BF16431"/>
      <c r="BG16431"/>
    </row>
    <row r="16432" spans="57:59" x14ac:dyDescent="0.25">
      <c r="BE16432"/>
      <c r="BF16432"/>
      <c r="BG16432"/>
    </row>
    <row r="16433" spans="57:59" x14ac:dyDescent="0.25">
      <c r="BE16433"/>
      <c r="BF16433"/>
      <c r="BG16433"/>
    </row>
    <row r="16434" spans="57:59" x14ac:dyDescent="0.25">
      <c r="BE16434"/>
      <c r="BF16434"/>
      <c r="BG16434"/>
    </row>
    <row r="16435" spans="57:59" x14ac:dyDescent="0.25">
      <c r="BE16435"/>
      <c r="BF16435"/>
      <c r="BG16435"/>
    </row>
    <row r="16436" spans="57:59" x14ac:dyDescent="0.25">
      <c r="BE16436"/>
      <c r="BF16436"/>
      <c r="BG16436"/>
    </row>
    <row r="16437" spans="57:59" x14ac:dyDescent="0.25">
      <c r="BE16437"/>
      <c r="BF16437"/>
      <c r="BG16437"/>
    </row>
    <row r="16438" spans="57:59" x14ac:dyDescent="0.25">
      <c r="BE16438"/>
      <c r="BF16438"/>
      <c r="BG16438"/>
    </row>
    <row r="16439" spans="57:59" x14ac:dyDescent="0.25">
      <c r="BE16439"/>
      <c r="BF16439"/>
      <c r="BG16439"/>
    </row>
    <row r="16440" spans="57:59" x14ac:dyDescent="0.25">
      <c r="BE16440"/>
      <c r="BF16440"/>
      <c r="BG16440"/>
    </row>
    <row r="16441" spans="57:59" x14ac:dyDescent="0.25">
      <c r="BE16441"/>
      <c r="BF16441"/>
      <c r="BG16441"/>
    </row>
    <row r="16442" spans="57:59" x14ac:dyDescent="0.25">
      <c r="BE16442"/>
      <c r="BF16442"/>
      <c r="BG16442"/>
    </row>
    <row r="16443" spans="57:59" x14ac:dyDescent="0.25">
      <c r="BE16443"/>
      <c r="BF16443"/>
      <c r="BG16443"/>
    </row>
    <row r="16444" spans="57:59" x14ac:dyDescent="0.25">
      <c r="BE16444"/>
      <c r="BF16444"/>
      <c r="BG16444"/>
    </row>
    <row r="16445" spans="57:59" x14ac:dyDescent="0.25">
      <c r="BE16445"/>
      <c r="BF16445"/>
      <c r="BG16445"/>
    </row>
    <row r="16446" spans="57:59" x14ac:dyDescent="0.25">
      <c r="BE16446"/>
      <c r="BF16446"/>
      <c r="BG16446"/>
    </row>
    <row r="16447" spans="57:59" x14ac:dyDescent="0.25">
      <c r="BE16447"/>
      <c r="BF16447"/>
      <c r="BG16447"/>
    </row>
    <row r="16448" spans="57:59" x14ac:dyDescent="0.25">
      <c r="BE16448"/>
      <c r="BF16448"/>
      <c r="BG16448"/>
    </row>
    <row r="16449" spans="57:59" x14ac:dyDescent="0.25">
      <c r="BE16449"/>
      <c r="BF16449"/>
      <c r="BG16449"/>
    </row>
    <row r="16450" spans="57:59" x14ac:dyDescent="0.25">
      <c r="BE16450"/>
      <c r="BF16450"/>
      <c r="BG16450"/>
    </row>
    <row r="16451" spans="57:59" x14ac:dyDescent="0.25">
      <c r="BE16451"/>
      <c r="BF16451"/>
      <c r="BG16451"/>
    </row>
    <row r="16452" spans="57:59" x14ac:dyDescent="0.25">
      <c r="BE16452"/>
      <c r="BF16452"/>
      <c r="BG16452"/>
    </row>
    <row r="16453" spans="57:59" x14ac:dyDescent="0.25">
      <c r="BE16453"/>
      <c r="BF16453"/>
      <c r="BG16453"/>
    </row>
    <row r="16454" spans="57:59" x14ac:dyDescent="0.25">
      <c r="BE16454"/>
      <c r="BF16454"/>
      <c r="BG16454"/>
    </row>
    <row r="16455" spans="57:59" x14ac:dyDescent="0.25">
      <c r="BE16455"/>
      <c r="BF16455"/>
      <c r="BG16455"/>
    </row>
    <row r="16456" spans="57:59" x14ac:dyDescent="0.25">
      <c r="BE16456"/>
      <c r="BF16456"/>
      <c r="BG16456"/>
    </row>
    <row r="16457" spans="57:59" x14ac:dyDescent="0.25">
      <c r="BE16457"/>
      <c r="BF16457"/>
      <c r="BG16457"/>
    </row>
    <row r="16458" spans="57:59" x14ac:dyDescent="0.25">
      <c r="BE16458"/>
      <c r="BF16458"/>
      <c r="BG16458"/>
    </row>
    <row r="16459" spans="57:59" x14ac:dyDescent="0.25">
      <c r="BE16459"/>
      <c r="BF16459"/>
      <c r="BG16459"/>
    </row>
    <row r="16460" spans="57:59" x14ac:dyDescent="0.25">
      <c r="BE16460"/>
      <c r="BF16460"/>
      <c r="BG16460"/>
    </row>
    <row r="16461" spans="57:59" x14ac:dyDescent="0.25">
      <c r="BE16461"/>
      <c r="BF16461"/>
      <c r="BG16461"/>
    </row>
    <row r="16462" spans="57:59" x14ac:dyDescent="0.25">
      <c r="BE16462"/>
      <c r="BF16462"/>
      <c r="BG16462"/>
    </row>
    <row r="16463" spans="57:59" x14ac:dyDescent="0.25">
      <c r="BE16463"/>
      <c r="BF16463"/>
      <c r="BG16463"/>
    </row>
    <row r="16464" spans="57:59" x14ac:dyDescent="0.25">
      <c r="BE16464"/>
      <c r="BF16464"/>
      <c r="BG16464"/>
    </row>
    <row r="16465" spans="57:59" x14ac:dyDescent="0.25">
      <c r="BE16465"/>
      <c r="BF16465"/>
      <c r="BG16465"/>
    </row>
    <row r="16466" spans="57:59" x14ac:dyDescent="0.25">
      <c r="BE16466"/>
      <c r="BF16466"/>
      <c r="BG16466"/>
    </row>
    <row r="16467" spans="57:59" x14ac:dyDescent="0.25">
      <c r="BE16467"/>
      <c r="BF16467"/>
      <c r="BG16467"/>
    </row>
    <row r="16468" spans="57:59" x14ac:dyDescent="0.25">
      <c r="BE16468"/>
      <c r="BF16468"/>
      <c r="BG16468"/>
    </row>
    <row r="16469" spans="57:59" x14ac:dyDescent="0.25">
      <c r="BE16469"/>
      <c r="BF16469"/>
      <c r="BG16469"/>
    </row>
    <row r="16470" spans="57:59" x14ac:dyDescent="0.25">
      <c r="BE16470"/>
      <c r="BF16470"/>
      <c r="BG16470"/>
    </row>
    <row r="16471" spans="57:59" x14ac:dyDescent="0.25">
      <c r="BE16471"/>
      <c r="BF16471"/>
      <c r="BG16471"/>
    </row>
    <row r="16472" spans="57:59" x14ac:dyDescent="0.25">
      <c r="BE16472"/>
      <c r="BF16472"/>
      <c r="BG16472"/>
    </row>
    <row r="16473" spans="57:59" x14ac:dyDescent="0.25">
      <c r="BE16473"/>
      <c r="BF16473"/>
      <c r="BG16473"/>
    </row>
    <row r="16474" spans="57:59" x14ac:dyDescent="0.25">
      <c r="BE16474"/>
      <c r="BF16474"/>
      <c r="BG16474"/>
    </row>
    <row r="16475" spans="57:59" x14ac:dyDescent="0.25">
      <c r="BE16475"/>
      <c r="BF16475"/>
      <c r="BG16475"/>
    </row>
    <row r="16476" spans="57:59" x14ac:dyDescent="0.25">
      <c r="BE16476"/>
      <c r="BF16476"/>
      <c r="BG16476"/>
    </row>
    <row r="16477" spans="57:59" x14ac:dyDescent="0.25">
      <c r="BE16477"/>
      <c r="BF16477"/>
      <c r="BG16477"/>
    </row>
    <row r="16478" spans="57:59" x14ac:dyDescent="0.25">
      <c r="BE16478"/>
      <c r="BF16478"/>
      <c r="BG16478"/>
    </row>
    <row r="16479" spans="57:59" x14ac:dyDescent="0.25">
      <c r="BE16479"/>
      <c r="BF16479"/>
      <c r="BG16479"/>
    </row>
    <row r="16480" spans="57:59" x14ac:dyDescent="0.25">
      <c r="BE16480"/>
      <c r="BF16480"/>
      <c r="BG16480"/>
    </row>
    <row r="16481" spans="57:59" x14ac:dyDescent="0.25">
      <c r="BE16481"/>
      <c r="BF16481"/>
      <c r="BG16481"/>
    </row>
    <row r="16482" spans="57:59" x14ac:dyDescent="0.25">
      <c r="BE16482"/>
      <c r="BF16482"/>
      <c r="BG16482"/>
    </row>
    <row r="16483" spans="57:59" x14ac:dyDescent="0.25">
      <c r="BE16483"/>
      <c r="BF16483"/>
      <c r="BG16483"/>
    </row>
    <row r="16484" spans="57:59" x14ac:dyDescent="0.25">
      <c r="BE16484"/>
      <c r="BF16484"/>
      <c r="BG16484"/>
    </row>
    <row r="16485" spans="57:59" x14ac:dyDescent="0.25">
      <c r="BE16485"/>
      <c r="BF16485"/>
      <c r="BG16485"/>
    </row>
    <row r="16486" spans="57:59" x14ac:dyDescent="0.25">
      <c r="BE16486"/>
      <c r="BF16486"/>
      <c r="BG16486"/>
    </row>
    <row r="16487" spans="57:59" x14ac:dyDescent="0.25">
      <c r="BE16487"/>
      <c r="BF16487"/>
      <c r="BG16487"/>
    </row>
    <row r="16488" spans="57:59" x14ac:dyDescent="0.25">
      <c r="BE16488"/>
      <c r="BF16488"/>
      <c r="BG16488"/>
    </row>
    <row r="16489" spans="57:59" x14ac:dyDescent="0.25">
      <c r="BE16489"/>
      <c r="BF16489"/>
      <c r="BG16489"/>
    </row>
    <row r="16490" spans="57:59" x14ac:dyDescent="0.25">
      <c r="BE16490"/>
      <c r="BF16490"/>
      <c r="BG16490"/>
    </row>
    <row r="16491" spans="57:59" x14ac:dyDescent="0.25">
      <c r="BE16491"/>
      <c r="BF16491"/>
      <c r="BG16491"/>
    </row>
    <row r="16492" spans="57:59" x14ac:dyDescent="0.25">
      <c r="BE16492"/>
      <c r="BF16492"/>
      <c r="BG16492"/>
    </row>
    <row r="16493" spans="57:59" x14ac:dyDescent="0.25">
      <c r="BE16493"/>
      <c r="BF16493"/>
      <c r="BG16493"/>
    </row>
    <row r="16494" spans="57:59" x14ac:dyDescent="0.25">
      <c r="BE16494"/>
      <c r="BF16494"/>
      <c r="BG16494"/>
    </row>
    <row r="16495" spans="57:59" x14ac:dyDescent="0.25">
      <c r="BE16495"/>
      <c r="BF16495"/>
      <c r="BG16495"/>
    </row>
    <row r="16496" spans="57:59" x14ac:dyDescent="0.25">
      <c r="BE16496"/>
      <c r="BF16496"/>
      <c r="BG16496"/>
    </row>
    <row r="16497" spans="57:59" x14ac:dyDescent="0.25">
      <c r="BE16497"/>
      <c r="BF16497"/>
      <c r="BG16497"/>
    </row>
    <row r="16498" spans="57:59" x14ac:dyDescent="0.25">
      <c r="BE16498"/>
      <c r="BF16498"/>
      <c r="BG16498"/>
    </row>
    <row r="16499" spans="57:59" x14ac:dyDescent="0.25">
      <c r="BE16499"/>
      <c r="BF16499"/>
      <c r="BG16499"/>
    </row>
    <row r="16500" spans="57:59" x14ac:dyDescent="0.25">
      <c r="BE16500"/>
      <c r="BF16500"/>
      <c r="BG16500"/>
    </row>
    <row r="16501" spans="57:59" x14ac:dyDescent="0.25">
      <c r="BE16501"/>
      <c r="BF16501"/>
      <c r="BG16501"/>
    </row>
    <row r="16502" spans="57:59" x14ac:dyDescent="0.25">
      <c r="BE16502"/>
      <c r="BF16502"/>
      <c r="BG16502"/>
    </row>
    <row r="16503" spans="57:59" x14ac:dyDescent="0.25">
      <c r="BE16503"/>
      <c r="BF16503"/>
      <c r="BG16503"/>
    </row>
    <row r="16504" spans="57:59" x14ac:dyDescent="0.25">
      <c r="BE16504"/>
      <c r="BF16504"/>
      <c r="BG16504"/>
    </row>
    <row r="16505" spans="57:59" x14ac:dyDescent="0.25">
      <c r="BE16505"/>
      <c r="BF16505"/>
      <c r="BG16505"/>
    </row>
    <row r="16506" spans="57:59" x14ac:dyDescent="0.25">
      <c r="BE16506"/>
      <c r="BF16506"/>
      <c r="BG16506"/>
    </row>
    <row r="16507" spans="57:59" x14ac:dyDescent="0.25">
      <c r="BE16507"/>
      <c r="BF16507"/>
      <c r="BG16507"/>
    </row>
    <row r="16508" spans="57:59" x14ac:dyDescent="0.25">
      <c r="BE16508"/>
      <c r="BF16508"/>
      <c r="BG16508"/>
    </row>
    <row r="16509" spans="57:59" x14ac:dyDescent="0.25">
      <c r="BE16509"/>
      <c r="BF16509"/>
      <c r="BG16509"/>
    </row>
    <row r="16510" spans="57:59" x14ac:dyDescent="0.25">
      <c r="BE16510"/>
      <c r="BF16510"/>
      <c r="BG16510"/>
    </row>
    <row r="16511" spans="57:59" x14ac:dyDescent="0.25">
      <c r="BE16511"/>
      <c r="BF16511"/>
      <c r="BG16511"/>
    </row>
    <row r="16512" spans="57:59" x14ac:dyDescent="0.25">
      <c r="BE16512"/>
      <c r="BF16512"/>
      <c r="BG16512"/>
    </row>
    <row r="16513" spans="57:59" x14ac:dyDescent="0.25">
      <c r="BE16513"/>
      <c r="BF16513"/>
      <c r="BG16513"/>
    </row>
    <row r="16514" spans="57:59" x14ac:dyDescent="0.25">
      <c r="BE16514"/>
      <c r="BF16514"/>
      <c r="BG16514"/>
    </row>
    <row r="16515" spans="57:59" x14ac:dyDescent="0.25">
      <c r="BE16515"/>
      <c r="BF16515"/>
      <c r="BG16515"/>
    </row>
    <row r="16516" spans="57:59" x14ac:dyDescent="0.25">
      <c r="BE16516"/>
      <c r="BF16516"/>
      <c r="BG16516"/>
    </row>
    <row r="16517" spans="57:59" x14ac:dyDescent="0.25">
      <c r="BE16517"/>
      <c r="BF16517"/>
      <c r="BG16517"/>
    </row>
    <row r="16518" spans="57:59" x14ac:dyDescent="0.25">
      <c r="BE16518"/>
      <c r="BF16518"/>
      <c r="BG16518"/>
    </row>
    <row r="16519" spans="57:59" x14ac:dyDescent="0.25">
      <c r="BE16519"/>
      <c r="BF16519"/>
      <c r="BG16519"/>
    </row>
    <row r="16520" spans="57:59" x14ac:dyDescent="0.25">
      <c r="BE16520"/>
      <c r="BF16520"/>
      <c r="BG16520"/>
    </row>
    <row r="16521" spans="57:59" x14ac:dyDescent="0.25">
      <c r="BE16521"/>
      <c r="BF16521"/>
      <c r="BG16521"/>
    </row>
    <row r="16522" spans="57:59" x14ac:dyDescent="0.25">
      <c r="BE16522"/>
      <c r="BF16522"/>
      <c r="BG16522"/>
    </row>
    <row r="16523" spans="57:59" x14ac:dyDescent="0.25">
      <c r="BE16523"/>
      <c r="BF16523"/>
      <c r="BG16523"/>
    </row>
    <row r="16524" spans="57:59" x14ac:dyDescent="0.25">
      <c r="BE16524"/>
      <c r="BF16524"/>
      <c r="BG16524"/>
    </row>
    <row r="16525" spans="57:59" x14ac:dyDescent="0.25">
      <c r="BE16525"/>
      <c r="BF16525"/>
      <c r="BG16525"/>
    </row>
    <row r="16526" spans="57:59" x14ac:dyDescent="0.25">
      <c r="BE16526"/>
      <c r="BF16526"/>
      <c r="BG16526"/>
    </row>
    <row r="16527" spans="57:59" x14ac:dyDescent="0.25">
      <c r="BE16527"/>
      <c r="BF16527"/>
      <c r="BG16527"/>
    </row>
    <row r="16528" spans="57:59" x14ac:dyDescent="0.25">
      <c r="BE16528"/>
      <c r="BF16528"/>
      <c r="BG16528"/>
    </row>
    <row r="16529" spans="57:59" x14ac:dyDescent="0.25">
      <c r="BE16529"/>
      <c r="BF16529"/>
      <c r="BG16529"/>
    </row>
    <row r="16530" spans="57:59" x14ac:dyDescent="0.25">
      <c r="BE16530"/>
      <c r="BF16530"/>
      <c r="BG16530"/>
    </row>
    <row r="16531" spans="57:59" x14ac:dyDescent="0.25">
      <c r="BE16531"/>
      <c r="BF16531"/>
      <c r="BG16531"/>
    </row>
    <row r="16532" spans="57:59" x14ac:dyDescent="0.25">
      <c r="BE16532"/>
      <c r="BF16532"/>
      <c r="BG16532"/>
    </row>
    <row r="16533" spans="57:59" x14ac:dyDescent="0.25">
      <c r="BE16533"/>
      <c r="BF16533"/>
      <c r="BG16533"/>
    </row>
    <row r="16534" spans="57:59" x14ac:dyDescent="0.25">
      <c r="BE16534"/>
      <c r="BF16534"/>
      <c r="BG16534"/>
    </row>
    <row r="16535" spans="57:59" x14ac:dyDescent="0.25">
      <c r="BE16535"/>
      <c r="BF16535"/>
      <c r="BG16535"/>
    </row>
    <row r="16536" spans="57:59" x14ac:dyDescent="0.25">
      <c r="BE16536"/>
      <c r="BF16536"/>
      <c r="BG16536"/>
    </row>
    <row r="16537" spans="57:59" x14ac:dyDescent="0.25">
      <c r="BE16537"/>
      <c r="BF16537"/>
      <c r="BG16537"/>
    </row>
    <row r="16538" spans="57:59" x14ac:dyDescent="0.25">
      <c r="BE16538"/>
      <c r="BF16538"/>
      <c r="BG16538"/>
    </row>
    <row r="16539" spans="57:59" x14ac:dyDescent="0.25">
      <c r="BE16539"/>
      <c r="BF16539"/>
      <c r="BG16539"/>
    </row>
    <row r="16540" spans="57:59" x14ac:dyDescent="0.25">
      <c r="BE16540"/>
      <c r="BF16540"/>
      <c r="BG16540"/>
    </row>
    <row r="16541" spans="57:59" x14ac:dyDescent="0.25">
      <c r="BE16541"/>
      <c r="BF16541"/>
      <c r="BG16541"/>
    </row>
    <row r="16542" spans="57:59" x14ac:dyDescent="0.25">
      <c r="BE16542"/>
      <c r="BF16542"/>
      <c r="BG16542"/>
    </row>
    <row r="16543" spans="57:59" x14ac:dyDescent="0.25">
      <c r="BE16543"/>
      <c r="BF16543"/>
      <c r="BG16543"/>
    </row>
    <row r="16544" spans="57:59" x14ac:dyDescent="0.25">
      <c r="BE16544"/>
      <c r="BF16544"/>
      <c r="BG16544"/>
    </row>
    <row r="16545" spans="57:59" x14ac:dyDescent="0.25">
      <c r="BE16545"/>
      <c r="BF16545"/>
      <c r="BG16545"/>
    </row>
    <row r="16546" spans="57:59" x14ac:dyDescent="0.25">
      <c r="BE16546"/>
      <c r="BF16546"/>
      <c r="BG16546"/>
    </row>
    <row r="16547" spans="57:59" x14ac:dyDescent="0.25">
      <c r="BE16547"/>
      <c r="BF16547"/>
      <c r="BG16547"/>
    </row>
    <row r="16548" spans="57:59" x14ac:dyDescent="0.25">
      <c r="BE16548"/>
      <c r="BF16548"/>
      <c r="BG16548"/>
    </row>
    <row r="16549" spans="57:59" x14ac:dyDescent="0.25">
      <c r="BE16549"/>
      <c r="BF16549"/>
      <c r="BG16549"/>
    </row>
    <row r="16550" spans="57:59" x14ac:dyDescent="0.25">
      <c r="BE16550"/>
      <c r="BF16550"/>
      <c r="BG16550"/>
    </row>
    <row r="16551" spans="57:59" x14ac:dyDescent="0.25">
      <c r="BE16551"/>
      <c r="BF16551"/>
      <c r="BG16551"/>
    </row>
    <row r="16552" spans="57:59" x14ac:dyDescent="0.25">
      <c r="BE16552"/>
      <c r="BF16552"/>
      <c r="BG16552"/>
    </row>
    <row r="16553" spans="57:59" x14ac:dyDescent="0.25">
      <c r="BE16553"/>
      <c r="BF16553"/>
      <c r="BG16553"/>
    </row>
    <row r="16554" spans="57:59" x14ac:dyDescent="0.25">
      <c r="BE16554"/>
      <c r="BF16554"/>
      <c r="BG16554"/>
    </row>
    <row r="16555" spans="57:59" x14ac:dyDescent="0.25">
      <c r="BE16555"/>
      <c r="BF16555"/>
      <c r="BG16555"/>
    </row>
    <row r="16556" spans="57:59" x14ac:dyDescent="0.25">
      <c r="BE16556"/>
      <c r="BF16556"/>
      <c r="BG16556"/>
    </row>
    <row r="16557" spans="57:59" x14ac:dyDescent="0.25">
      <c r="BE16557"/>
      <c r="BF16557"/>
      <c r="BG16557"/>
    </row>
    <row r="16558" spans="57:59" x14ac:dyDescent="0.25">
      <c r="BE16558"/>
      <c r="BF16558"/>
      <c r="BG16558"/>
    </row>
    <row r="16559" spans="57:59" x14ac:dyDescent="0.25">
      <c r="BE16559"/>
      <c r="BF16559"/>
      <c r="BG16559"/>
    </row>
    <row r="16560" spans="57:59" x14ac:dyDescent="0.25">
      <c r="BE16560"/>
      <c r="BF16560"/>
      <c r="BG16560"/>
    </row>
    <row r="16561" spans="57:59" x14ac:dyDescent="0.25">
      <c r="BE16561"/>
      <c r="BF16561"/>
      <c r="BG16561"/>
    </row>
    <row r="16562" spans="57:59" x14ac:dyDescent="0.25">
      <c r="BE16562"/>
      <c r="BF16562"/>
      <c r="BG16562"/>
    </row>
    <row r="16563" spans="57:59" x14ac:dyDescent="0.25">
      <c r="BE16563"/>
      <c r="BF16563"/>
      <c r="BG16563"/>
    </row>
    <row r="16564" spans="57:59" x14ac:dyDescent="0.25">
      <c r="BE16564"/>
      <c r="BF16564"/>
      <c r="BG16564"/>
    </row>
    <row r="16565" spans="57:59" x14ac:dyDescent="0.25">
      <c r="BE16565"/>
      <c r="BF16565"/>
      <c r="BG16565"/>
    </row>
    <row r="16566" spans="57:59" x14ac:dyDescent="0.25">
      <c r="BE16566"/>
      <c r="BF16566"/>
      <c r="BG16566"/>
    </row>
    <row r="16567" spans="57:59" x14ac:dyDescent="0.25">
      <c r="BE16567"/>
      <c r="BF16567"/>
      <c r="BG16567"/>
    </row>
    <row r="16568" spans="57:59" x14ac:dyDescent="0.25">
      <c r="BE16568"/>
      <c r="BF16568"/>
      <c r="BG16568"/>
    </row>
    <row r="16569" spans="57:59" x14ac:dyDescent="0.25">
      <c r="BE16569"/>
      <c r="BF16569"/>
      <c r="BG16569"/>
    </row>
    <row r="16570" spans="57:59" x14ac:dyDescent="0.25">
      <c r="BE16570"/>
      <c r="BF16570"/>
      <c r="BG16570"/>
    </row>
    <row r="16571" spans="57:59" x14ac:dyDescent="0.25">
      <c r="BE16571"/>
      <c r="BF16571"/>
      <c r="BG16571"/>
    </row>
    <row r="16572" spans="57:59" x14ac:dyDescent="0.25">
      <c r="BE16572"/>
      <c r="BF16572"/>
      <c r="BG16572"/>
    </row>
    <row r="16573" spans="57:59" x14ac:dyDescent="0.25">
      <c r="BE16573"/>
      <c r="BF16573"/>
      <c r="BG16573"/>
    </row>
    <row r="16574" spans="57:59" x14ac:dyDescent="0.25">
      <c r="BE16574"/>
      <c r="BF16574"/>
      <c r="BG16574"/>
    </row>
    <row r="16575" spans="57:59" x14ac:dyDescent="0.25">
      <c r="BE16575"/>
      <c r="BF16575"/>
      <c r="BG16575"/>
    </row>
    <row r="16576" spans="57:59" x14ac:dyDescent="0.25">
      <c r="BE16576"/>
      <c r="BF16576"/>
      <c r="BG16576"/>
    </row>
    <row r="16577" spans="57:59" x14ac:dyDescent="0.25">
      <c r="BE16577"/>
      <c r="BF16577"/>
      <c r="BG16577"/>
    </row>
    <row r="16578" spans="57:59" x14ac:dyDescent="0.25">
      <c r="BE16578"/>
      <c r="BF16578"/>
      <c r="BG16578"/>
    </row>
    <row r="16579" spans="57:59" x14ac:dyDescent="0.25">
      <c r="BE16579"/>
      <c r="BF16579"/>
      <c r="BG16579"/>
    </row>
    <row r="16580" spans="57:59" x14ac:dyDescent="0.25">
      <c r="BE16580"/>
      <c r="BF16580"/>
      <c r="BG16580"/>
    </row>
    <row r="16581" spans="57:59" x14ac:dyDescent="0.25">
      <c r="BE16581"/>
      <c r="BF16581"/>
      <c r="BG16581"/>
    </row>
    <row r="16582" spans="57:59" x14ac:dyDescent="0.25">
      <c r="BE16582"/>
      <c r="BF16582"/>
      <c r="BG16582"/>
    </row>
    <row r="16583" spans="57:59" x14ac:dyDescent="0.25">
      <c r="BE16583"/>
      <c r="BF16583"/>
      <c r="BG16583"/>
    </row>
    <row r="16584" spans="57:59" x14ac:dyDescent="0.25">
      <c r="BE16584"/>
      <c r="BF16584"/>
      <c r="BG16584"/>
    </row>
    <row r="16585" spans="57:59" x14ac:dyDescent="0.25">
      <c r="BE16585"/>
      <c r="BF16585"/>
      <c r="BG16585"/>
    </row>
    <row r="16586" spans="57:59" x14ac:dyDescent="0.25">
      <c r="BE16586"/>
      <c r="BF16586"/>
      <c r="BG16586"/>
    </row>
    <row r="16587" spans="57:59" x14ac:dyDescent="0.25">
      <c r="BE16587"/>
      <c r="BF16587"/>
      <c r="BG16587"/>
    </row>
    <row r="16588" spans="57:59" x14ac:dyDescent="0.25">
      <c r="BE16588"/>
      <c r="BF16588"/>
      <c r="BG16588"/>
    </row>
    <row r="16589" spans="57:59" x14ac:dyDescent="0.25">
      <c r="BE16589"/>
      <c r="BF16589"/>
      <c r="BG16589"/>
    </row>
    <row r="16590" spans="57:59" x14ac:dyDescent="0.25">
      <c r="BE16590"/>
      <c r="BF16590"/>
      <c r="BG16590"/>
    </row>
    <row r="16591" spans="57:59" x14ac:dyDescent="0.25">
      <c r="BE16591"/>
      <c r="BF16591"/>
      <c r="BG16591"/>
    </row>
    <row r="16592" spans="57:59" x14ac:dyDescent="0.25">
      <c r="BE16592"/>
      <c r="BF16592"/>
      <c r="BG16592"/>
    </row>
    <row r="16593" spans="57:59" x14ac:dyDescent="0.25">
      <c r="BE16593"/>
      <c r="BF16593"/>
      <c r="BG16593"/>
    </row>
    <row r="16594" spans="57:59" x14ac:dyDescent="0.25">
      <c r="BE16594"/>
      <c r="BF16594"/>
      <c r="BG16594"/>
    </row>
    <row r="16595" spans="57:59" x14ac:dyDescent="0.25">
      <c r="BE16595"/>
      <c r="BF16595"/>
      <c r="BG16595"/>
    </row>
    <row r="16596" spans="57:59" x14ac:dyDescent="0.25">
      <c r="BE16596"/>
      <c r="BF16596"/>
      <c r="BG16596"/>
    </row>
    <row r="16597" spans="57:59" x14ac:dyDescent="0.25">
      <c r="BE16597"/>
      <c r="BF16597"/>
      <c r="BG16597"/>
    </row>
    <row r="16598" spans="57:59" x14ac:dyDescent="0.25">
      <c r="BE16598"/>
      <c r="BF16598"/>
      <c r="BG16598"/>
    </row>
    <row r="16599" spans="57:59" x14ac:dyDescent="0.25">
      <c r="BE16599"/>
      <c r="BF16599"/>
      <c r="BG16599"/>
    </row>
    <row r="16600" spans="57:59" x14ac:dyDescent="0.25">
      <c r="BE16600"/>
      <c r="BF16600"/>
      <c r="BG16600"/>
    </row>
    <row r="16601" spans="57:59" x14ac:dyDescent="0.25">
      <c r="BE16601"/>
      <c r="BF16601"/>
      <c r="BG16601"/>
    </row>
    <row r="16602" spans="57:59" x14ac:dyDescent="0.25">
      <c r="BE16602"/>
      <c r="BF16602"/>
      <c r="BG16602"/>
    </row>
    <row r="16603" spans="57:59" x14ac:dyDescent="0.25">
      <c r="BE16603"/>
      <c r="BF16603"/>
      <c r="BG16603"/>
    </row>
    <row r="16604" spans="57:59" x14ac:dyDescent="0.25">
      <c r="BE16604"/>
      <c r="BF16604"/>
      <c r="BG16604"/>
    </row>
    <row r="16605" spans="57:59" x14ac:dyDescent="0.25">
      <c r="BE16605"/>
      <c r="BF16605"/>
      <c r="BG16605"/>
    </row>
    <row r="16606" spans="57:59" x14ac:dyDescent="0.25">
      <c r="BE16606"/>
      <c r="BF16606"/>
      <c r="BG16606"/>
    </row>
    <row r="16607" spans="57:59" x14ac:dyDescent="0.25">
      <c r="BE16607"/>
      <c r="BF16607"/>
      <c r="BG16607"/>
    </row>
    <row r="16608" spans="57:59" x14ac:dyDescent="0.25">
      <c r="BE16608"/>
      <c r="BF16608"/>
      <c r="BG16608"/>
    </row>
    <row r="16609" spans="57:59" x14ac:dyDescent="0.25">
      <c r="BE16609"/>
      <c r="BF16609"/>
      <c r="BG16609"/>
    </row>
    <row r="16610" spans="57:59" x14ac:dyDescent="0.25">
      <c r="BE16610"/>
      <c r="BF16610"/>
      <c r="BG16610"/>
    </row>
    <row r="16611" spans="57:59" x14ac:dyDescent="0.25">
      <c r="BE16611"/>
      <c r="BF16611"/>
      <c r="BG16611"/>
    </row>
    <row r="16612" spans="57:59" x14ac:dyDescent="0.25">
      <c r="BE16612"/>
      <c r="BF16612"/>
      <c r="BG16612"/>
    </row>
    <row r="16613" spans="57:59" x14ac:dyDescent="0.25">
      <c r="BE16613"/>
      <c r="BF16613"/>
      <c r="BG16613"/>
    </row>
    <row r="16614" spans="57:59" x14ac:dyDescent="0.25">
      <c r="BE16614"/>
      <c r="BF16614"/>
      <c r="BG16614"/>
    </row>
    <row r="16615" spans="57:59" x14ac:dyDescent="0.25">
      <c r="BE16615"/>
      <c r="BF16615"/>
      <c r="BG16615"/>
    </row>
    <row r="16616" spans="57:59" x14ac:dyDescent="0.25">
      <c r="BE16616"/>
      <c r="BF16616"/>
      <c r="BG16616"/>
    </row>
    <row r="16617" spans="57:59" x14ac:dyDescent="0.25">
      <c r="BE16617"/>
      <c r="BF16617"/>
      <c r="BG16617"/>
    </row>
    <row r="16618" spans="57:59" x14ac:dyDescent="0.25">
      <c r="BE16618"/>
      <c r="BF16618"/>
      <c r="BG16618"/>
    </row>
    <row r="16619" spans="57:59" x14ac:dyDescent="0.25">
      <c r="BE16619"/>
      <c r="BF16619"/>
      <c r="BG16619"/>
    </row>
    <row r="16620" spans="57:59" x14ac:dyDescent="0.25">
      <c r="BE16620"/>
      <c r="BF16620"/>
      <c r="BG16620"/>
    </row>
    <row r="16621" spans="57:59" x14ac:dyDescent="0.25">
      <c r="BE16621"/>
      <c r="BF16621"/>
      <c r="BG16621"/>
    </row>
    <row r="16622" spans="57:59" x14ac:dyDescent="0.25">
      <c r="BE16622"/>
      <c r="BF16622"/>
      <c r="BG16622"/>
    </row>
    <row r="16623" spans="57:59" x14ac:dyDescent="0.25">
      <c r="BE16623"/>
      <c r="BF16623"/>
      <c r="BG16623"/>
    </row>
    <row r="16624" spans="57:59" x14ac:dyDescent="0.25">
      <c r="BE16624"/>
      <c r="BF16624"/>
      <c r="BG16624"/>
    </row>
    <row r="16625" spans="57:59" x14ac:dyDescent="0.25">
      <c r="BE16625"/>
      <c r="BF16625"/>
      <c r="BG16625"/>
    </row>
    <row r="16626" spans="57:59" x14ac:dyDescent="0.25">
      <c r="BE16626"/>
      <c r="BF16626"/>
      <c r="BG16626"/>
    </row>
    <row r="16627" spans="57:59" x14ac:dyDescent="0.25">
      <c r="BE16627"/>
      <c r="BF16627"/>
      <c r="BG16627"/>
    </row>
    <row r="16628" spans="57:59" x14ac:dyDescent="0.25">
      <c r="BE16628"/>
      <c r="BF16628"/>
      <c r="BG16628"/>
    </row>
    <row r="16629" spans="57:59" x14ac:dyDescent="0.25">
      <c r="BE16629"/>
      <c r="BF16629"/>
      <c r="BG16629"/>
    </row>
    <row r="16630" spans="57:59" x14ac:dyDescent="0.25">
      <c r="BE16630"/>
      <c r="BF16630"/>
      <c r="BG16630"/>
    </row>
    <row r="16631" spans="57:59" x14ac:dyDescent="0.25">
      <c r="BE16631"/>
      <c r="BF16631"/>
      <c r="BG16631"/>
    </row>
    <row r="16632" spans="57:59" x14ac:dyDescent="0.25">
      <c r="BE16632"/>
      <c r="BF16632"/>
      <c r="BG16632"/>
    </row>
    <row r="16633" spans="57:59" x14ac:dyDescent="0.25">
      <c r="BE16633"/>
      <c r="BF16633"/>
      <c r="BG16633"/>
    </row>
    <row r="16634" spans="57:59" x14ac:dyDescent="0.25">
      <c r="BE16634"/>
      <c r="BF16634"/>
      <c r="BG16634"/>
    </row>
    <row r="16635" spans="57:59" x14ac:dyDescent="0.25">
      <c r="BE16635"/>
      <c r="BF16635"/>
      <c r="BG16635"/>
    </row>
    <row r="16636" spans="57:59" x14ac:dyDescent="0.25">
      <c r="BE16636"/>
      <c r="BF16636"/>
      <c r="BG16636"/>
    </row>
    <row r="16637" spans="57:59" x14ac:dyDescent="0.25">
      <c r="BE16637"/>
      <c r="BF16637"/>
      <c r="BG16637"/>
    </row>
    <row r="16638" spans="57:59" x14ac:dyDescent="0.25">
      <c r="BE16638"/>
      <c r="BF16638"/>
      <c r="BG16638"/>
    </row>
    <row r="16639" spans="57:59" x14ac:dyDescent="0.25">
      <c r="BE16639"/>
      <c r="BF16639"/>
      <c r="BG16639"/>
    </row>
    <row r="16640" spans="57:59" x14ac:dyDescent="0.25">
      <c r="BE16640"/>
      <c r="BF16640"/>
      <c r="BG16640"/>
    </row>
    <row r="16641" spans="57:59" x14ac:dyDescent="0.25">
      <c r="BE16641"/>
      <c r="BF16641"/>
      <c r="BG16641"/>
    </row>
    <row r="16642" spans="57:59" x14ac:dyDescent="0.25">
      <c r="BE16642"/>
      <c r="BF16642"/>
      <c r="BG16642"/>
    </row>
    <row r="16643" spans="57:59" x14ac:dyDescent="0.25">
      <c r="BE16643"/>
      <c r="BF16643"/>
      <c r="BG16643"/>
    </row>
    <row r="16644" spans="57:59" x14ac:dyDescent="0.25">
      <c r="BE16644"/>
      <c r="BF16644"/>
      <c r="BG16644"/>
    </row>
    <row r="16645" spans="57:59" x14ac:dyDescent="0.25">
      <c r="BE16645"/>
      <c r="BF16645"/>
      <c r="BG16645"/>
    </row>
    <row r="16646" spans="57:59" x14ac:dyDescent="0.25">
      <c r="BE16646"/>
      <c r="BF16646"/>
      <c r="BG16646"/>
    </row>
    <row r="16647" spans="57:59" x14ac:dyDescent="0.25">
      <c r="BE16647"/>
      <c r="BF16647"/>
      <c r="BG16647"/>
    </row>
    <row r="16648" spans="57:59" x14ac:dyDescent="0.25">
      <c r="BE16648"/>
      <c r="BF16648"/>
      <c r="BG16648"/>
    </row>
    <row r="16649" spans="57:59" x14ac:dyDescent="0.25">
      <c r="BE16649"/>
      <c r="BF16649"/>
      <c r="BG16649"/>
    </row>
    <row r="16650" spans="57:59" x14ac:dyDescent="0.25">
      <c r="BE16650"/>
      <c r="BF16650"/>
      <c r="BG16650"/>
    </row>
    <row r="16651" spans="57:59" x14ac:dyDescent="0.25">
      <c r="BE16651"/>
      <c r="BF16651"/>
      <c r="BG16651"/>
    </row>
    <row r="16652" spans="57:59" x14ac:dyDescent="0.25">
      <c r="BE16652"/>
      <c r="BF16652"/>
      <c r="BG16652"/>
    </row>
    <row r="16653" spans="57:59" x14ac:dyDescent="0.25">
      <c r="BE16653"/>
      <c r="BF16653"/>
      <c r="BG16653"/>
    </row>
    <row r="16654" spans="57:59" x14ac:dyDescent="0.25">
      <c r="BE16654"/>
      <c r="BF16654"/>
      <c r="BG16654"/>
    </row>
    <row r="16655" spans="57:59" x14ac:dyDescent="0.25">
      <c r="BE16655"/>
      <c r="BF16655"/>
      <c r="BG16655"/>
    </row>
    <row r="16656" spans="57:59" x14ac:dyDescent="0.25">
      <c r="BE16656"/>
      <c r="BF16656"/>
      <c r="BG16656"/>
    </row>
    <row r="16657" spans="57:59" x14ac:dyDescent="0.25">
      <c r="BE16657"/>
      <c r="BF16657"/>
      <c r="BG16657"/>
    </row>
    <row r="16658" spans="57:59" x14ac:dyDescent="0.25">
      <c r="BE16658"/>
      <c r="BF16658"/>
      <c r="BG16658"/>
    </row>
    <row r="16659" spans="57:59" x14ac:dyDescent="0.25">
      <c r="BE16659"/>
      <c r="BF16659"/>
      <c r="BG16659"/>
    </row>
    <row r="16660" spans="57:59" x14ac:dyDescent="0.25">
      <c r="BE16660"/>
      <c r="BF16660"/>
      <c r="BG16660"/>
    </row>
    <row r="16661" spans="57:59" x14ac:dyDescent="0.25">
      <c r="BE16661"/>
      <c r="BF16661"/>
      <c r="BG16661"/>
    </row>
    <row r="16662" spans="57:59" x14ac:dyDescent="0.25">
      <c r="BE16662"/>
      <c r="BF16662"/>
      <c r="BG16662"/>
    </row>
    <row r="16663" spans="57:59" x14ac:dyDescent="0.25">
      <c r="BE16663"/>
      <c r="BF16663"/>
      <c r="BG16663"/>
    </row>
    <row r="16664" spans="57:59" x14ac:dyDescent="0.25">
      <c r="BE16664"/>
      <c r="BF16664"/>
      <c r="BG16664"/>
    </row>
    <row r="16665" spans="57:59" x14ac:dyDescent="0.25">
      <c r="BE16665"/>
      <c r="BF16665"/>
      <c r="BG16665"/>
    </row>
    <row r="16666" spans="57:59" x14ac:dyDescent="0.25">
      <c r="BE16666"/>
      <c r="BF16666"/>
      <c r="BG16666"/>
    </row>
    <row r="16667" spans="57:59" x14ac:dyDescent="0.25">
      <c r="BE16667"/>
      <c r="BF16667"/>
      <c r="BG16667"/>
    </row>
    <row r="16668" spans="57:59" x14ac:dyDescent="0.25">
      <c r="BE16668"/>
      <c r="BF16668"/>
      <c r="BG16668"/>
    </row>
    <row r="16669" spans="57:59" x14ac:dyDescent="0.25">
      <c r="BE16669"/>
      <c r="BF16669"/>
      <c r="BG16669"/>
    </row>
    <row r="16670" spans="57:59" x14ac:dyDescent="0.25">
      <c r="BE16670"/>
      <c r="BF16670"/>
      <c r="BG16670"/>
    </row>
    <row r="16671" spans="57:59" x14ac:dyDescent="0.25">
      <c r="BE16671"/>
      <c r="BF16671"/>
      <c r="BG16671"/>
    </row>
    <row r="16672" spans="57:59" x14ac:dyDescent="0.25">
      <c r="BE16672"/>
      <c r="BF16672"/>
      <c r="BG16672"/>
    </row>
    <row r="16673" spans="57:59" x14ac:dyDescent="0.25">
      <c r="BE16673"/>
      <c r="BF16673"/>
      <c r="BG16673"/>
    </row>
    <row r="16674" spans="57:59" x14ac:dyDescent="0.25">
      <c r="BE16674"/>
      <c r="BF16674"/>
      <c r="BG16674"/>
    </row>
    <row r="16675" spans="57:59" x14ac:dyDescent="0.25">
      <c r="BE16675"/>
      <c r="BF16675"/>
      <c r="BG16675"/>
    </row>
    <row r="16676" spans="57:59" x14ac:dyDescent="0.25">
      <c r="BE16676"/>
      <c r="BF16676"/>
      <c r="BG16676"/>
    </row>
    <row r="16677" spans="57:59" x14ac:dyDescent="0.25">
      <c r="BE16677"/>
      <c r="BF16677"/>
      <c r="BG16677"/>
    </row>
    <row r="16678" spans="57:59" x14ac:dyDescent="0.25">
      <c r="BE16678"/>
      <c r="BF16678"/>
      <c r="BG16678"/>
    </row>
    <row r="16679" spans="57:59" x14ac:dyDescent="0.25">
      <c r="BE16679"/>
      <c r="BF16679"/>
      <c r="BG16679"/>
    </row>
    <row r="16680" spans="57:59" x14ac:dyDescent="0.25">
      <c r="BE16680"/>
      <c r="BF16680"/>
      <c r="BG16680"/>
    </row>
    <row r="16681" spans="57:59" x14ac:dyDescent="0.25">
      <c r="BE16681"/>
      <c r="BF16681"/>
      <c r="BG16681"/>
    </row>
    <row r="16682" spans="57:59" x14ac:dyDescent="0.25">
      <c r="BE16682"/>
      <c r="BF16682"/>
      <c r="BG16682"/>
    </row>
    <row r="16683" spans="57:59" x14ac:dyDescent="0.25">
      <c r="BE16683"/>
      <c r="BF16683"/>
      <c r="BG16683"/>
    </row>
    <row r="16684" spans="57:59" x14ac:dyDescent="0.25">
      <c r="BE16684"/>
      <c r="BF16684"/>
      <c r="BG16684"/>
    </row>
    <row r="16685" spans="57:59" x14ac:dyDescent="0.25">
      <c r="BE16685"/>
      <c r="BF16685"/>
      <c r="BG16685"/>
    </row>
    <row r="16686" spans="57:59" x14ac:dyDescent="0.25">
      <c r="BE16686"/>
      <c r="BF16686"/>
      <c r="BG16686"/>
    </row>
    <row r="16687" spans="57:59" x14ac:dyDescent="0.25">
      <c r="BE16687"/>
      <c r="BF16687"/>
      <c r="BG16687"/>
    </row>
    <row r="16688" spans="57:59" x14ac:dyDescent="0.25">
      <c r="BE16688"/>
      <c r="BF16688"/>
      <c r="BG16688"/>
    </row>
    <row r="16689" spans="57:59" x14ac:dyDescent="0.25">
      <c r="BE16689"/>
      <c r="BF16689"/>
      <c r="BG16689"/>
    </row>
    <row r="16690" spans="57:59" x14ac:dyDescent="0.25">
      <c r="BE16690"/>
      <c r="BF16690"/>
      <c r="BG16690"/>
    </row>
    <row r="16691" spans="57:59" x14ac:dyDescent="0.25">
      <c r="BE16691"/>
      <c r="BF16691"/>
      <c r="BG16691"/>
    </row>
    <row r="16692" spans="57:59" x14ac:dyDescent="0.25">
      <c r="BE16692"/>
      <c r="BF16692"/>
      <c r="BG16692"/>
    </row>
    <row r="16693" spans="57:59" x14ac:dyDescent="0.25">
      <c r="BE16693"/>
      <c r="BF16693"/>
      <c r="BG16693"/>
    </row>
    <row r="16694" spans="57:59" x14ac:dyDescent="0.25">
      <c r="BE16694"/>
      <c r="BF16694"/>
      <c r="BG16694"/>
    </row>
    <row r="16695" spans="57:59" x14ac:dyDescent="0.25">
      <c r="BE16695"/>
      <c r="BF16695"/>
      <c r="BG16695"/>
    </row>
    <row r="16696" spans="57:59" x14ac:dyDescent="0.25">
      <c r="BE16696"/>
      <c r="BF16696"/>
      <c r="BG16696"/>
    </row>
    <row r="16697" spans="57:59" x14ac:dyDescent="0.25">
      <c r="BE16697"/>
      <c r="BF16697"/>
      <c r="BG16697"/>
    </row>
    <row r="16698" spans="57:59" x14ac:dyDescent="0.25">
      <c r="BE16698"/>
      <c r="BF16698"/>
      <c r="BG16698"/>
    </row>
    <row r="16699" spans="57:59" x14ac:dyDescent="0.25">
      <c r="BE16699"/>
      <c r="BF16699"/>
      <c r="BG16699"/>
    </row>
    <row r="16700" spans="57:59" x14ac:dyDescent="0.25">
      <c r="BE16700"/>
      <c r="BF16700"/>
      <c r="BG16700"/>
    </row>
    <row r="16701" spans="57:59" x14ac:dyDescent="0.25">
      <c r="BE16701"/>
      <c r="BF16701"/>
      <c r="BG16701"/>
    </row>
    <row r="16702" spans="57:59" x14ac:dyDescent="0.25">
      <c r="BE16702"/>
      <c r="BF16702"/>
      <c r="BG16702"/>
    </row>
    <row r="16703" spans="57:59" x14ac:dyDescent="0.25">
      <c r="BE16703"/>
      <c r="BF16703"/>
      <c r="BG16703"/>
    </row>
    <row r="16704" spans="57:59" x14ac:dyDescent="0.25">
      <c r="BE16704"/>
      <c r="BF16704"/>
      <c r="BG16704"/>
    </row>
    <row r="16705" spans="57:59" x14ac:dyDescent="0.25">
      <c r="BE16705"/>
      <c r="BF16705"/>
      <c r="BG16705"/>
    </row>
    <row r="16706" spans="57:59" x14ac:dyDescent="0.25">
      <c r="BE16706"/>
      <c r="BF16706"/>
      <c r="BG16706"/>
    </row>
    <row r="16707" spans="57:59" x14ac:dyDescent="0.25">
      <c r="BE16707"/>
      <c r="BF16707"/>
      <c r="BG16707"/>
    </row>
    <row r="16708" spans="57:59" x14ac:dyDescent="0.25">
      <c r="BE16708"/>
      <c r="BF16708"/>
      <c r="BG16708"/>
    </row>
    <row r="16709" spans="57:59" x14ac:dyDescent="0.25">
      <c r="BE16709"/>
      <c r="BF16709"/>
      <c r="BG16709"/>
    </row>
    <row r="16710" spans="57:59" x14ac:dyDescent="0.25">
      <c r="BE16710"/>
      <c r="BF16710"/>
      <c r="BG16710"/>
    </row>
    <row r="16711" spans="57:59" x14ac:dyDescent="0.25">
      <c r="BE16711"/>
      <c r="BF16711"/>
      <c r="BG16711"/>
    </row>
    <row r="16712" spans="57:59" x14ac:dyDescent="0.25">
      <c r="BE16712"/>
      <c r="BF16712"/>
      <c r="BG16712"/>
    </row>
    <row r="16713" spans="57:59" x14ac:dyDescent="0.25">
      <c r="BE16713"/>
      <c r="BF16713"/>
      <c r="BG16713"/>
    </row>
    <row r="16714" spans="57:59" x14ac:dyDescent="0.25">
      <c r="BE16714"/>
      <c r="BF16714"/>
      <c r="BG16714"/>
    </row>
    <row r="16715" spans="57:59" x14ac:dyDescent="0.25">
      <c r="BE16715"/>
      <c r="BF16715"/>
      <c r="BG16715"/>
    </row>
    <row r="16716" spans="57:59" x14ac:dyDescent="0.25">
      <c r="BE16716"/>
      <c r="BF16716"/>
      <c r="BG16716"/>
    </row>
    <row r="16717" spans="57:59" x14ac:dyDescent="0.25">
      <c r="BE16717"/>
      <c r="BF16717"/>
      <c r="BG16717"/>
    </row>
    <row r="16718" spans="57:59" x14ac:dyDescent="0.25">
      <c r="BE16718"/>
      <c r="BF16718"/>
      <c r="BG16718"/>
    </row>
    <row r="16719" spans="57:59" x14ac:dyDescent="0.25">
      <c r="BE16719"/>
      <c r="BF16719"/>
      <c r="BG16719"/>
    </row>
    <row r="16720" spans="57:59" x14ac:dyDescent="0.25">
      <c r="BE16720"/>
      <c r="BF16720"/>
      <c r="BG16720"/>
    </row>
    <row r="16721" spans="57:59" x14ac:dyDescent="0.25">
      <c r="BE16721"/>
      <c r="BF16721"/>
      <c r="BG16721"/>
    </row>
    <row r="16722" spans="57:59" x14ac:dyDescent="0.25">
      <c r="BE16722"/>
      <c r="BF16722"/>
      <c r="BG16722"/>
    </row>
    <row r="16723" spans="57:59" x14ac:dyDescent="0.25">
      <c r="BE16723"/>
      <c r="BF16723"/>
      <c r="BG16723"/>
    </row>
    <row r="16724" spans="57:59" x14ac:dyDescent="0.25">
      <c r="BE16724"/>
      <c r="BF16724"/>
      <c r="BG16724"/>
    </row>
    <row r="16725" spans="57:59" x14ac:dyDescent="0.25">
      <c r="BE16725"/>
      <c r="BF16725"/>
      <c r="BG16725"/>
    </row>
    <row r="16726" spans="57:59" x14ac:dyDescent="0.25">
      <c r="BE16726"/>
      <c r="BF16726"/>
      <c r="BG16726"/>
    </row>
    <row r="16727" spans="57:59" x14ac:dyDescent="0.25">
      <c r="BE16727"/>
      <c r="BF16727"/>
      <c r="BG16727"/>
    </row>
    <row r="16728" spans="57:59" x14ac:dyDescent="0.25">
      <c r="BE16728"/>
      <c r="BF16728"/>
      <c r="BG16728"/>
    </row>
    <row r="16729" spans="57:59" x14ac:dyDescent="0.25">
      <c r="BE16729"/>
      <c r="BF16729"/>
      <c r="BG16729"/>
    </row>
    <row r="16730" spans="57:59" x14ac:dyDescent="0.25">
      <c r="BE16730"/>
      <c r="BF16730"/>
      <c r="BG16730"/>
    </row>
    <row r="16731" spans="57:59" x14ac:dyDescent="0.25">
      <c r="BE16731"/>
      <c r="BF16731"/>
      <c r="BG16731"/>
    </row>
    <row r="16732" spans="57:59" x14ac:dyDescent="0.25">
      <c r="BE16732"/>
      <c r="BF16732"/>
      <c r="BG16732"/>
    </row>
    <row r="16733" spans="57:59" x14ac:dyDescent="0.25">
      <c r="BE16733"/>
      <c r="BF16733"/>
      <c r="BG16733"/>
    </row>
    <row r="16734" spans="57:59" x14ac:dyDescent="0.25">
      <c r="BE16734"/>
      <c r="BF16734"/>
      <c r="BG16734"/>
    </row>
    <row r="16735" spans="57:59" x14ac:dyDescent="0.25">
      <c r="BE16735"/>
      <c r="BF16735"/>
      <c r="BG16735"/>
    </row>
    <row r="16736" spans="57:59" x14ac:dyDescent="0.25">
      <c r="BE16736"/>
      <c r="BF16736"/>
      <c r="BG16736"/>
    </row>
    <row r="16737" spans="57:59" x14ac:dyDescent="0.25">
      <c r="BE16737"/>
      <c r="BF16737"/>
      <c r="BG16737"/>
    </row>
    <row r="16738" spans="57:59" x14ac:dyDescent="0.25">
      <c r="BE16738"/>
      <c r="BF16738"/>
      <c r="BG16738"/>
    </row>
    <row r="16739" spans="57:59" x14ac:dyDescent="0.25">
      <c r="BE16739"/>
      <c r="BF16739"/>
      <c r="BG16739"/>
    </row>
    <row r="16740" spans="57:59" x14ac:dyDescent="0.25">
      <c r="BE16740"/>
      <c r="BF16740"/>
      <c r="BG16740"/>
    </row>
    <row r="16741" spans="57:59" x14ac:dyDescent="0.25">
      <c r="BE16741"/>
      <c r="BF16741"/>
      <c r="BG16741"/>
    </row>
    <row r="16742" spans="57:59" x14ac:dyDescent="0.25">
      <c r="BE16742"/>
      <c r="BF16742"/>
      <c r="BG16742"/>
    </row>
    <row r="16743" spans="57:59" x14ac:dyDescent="0.25">
      <c r="BE16743"/>
      <c r="BF16743"/>
      <c r="BG16743"/>
    </row>
    <row r="16744" spans="57:59" x14ac:dyDescent="0.25">
      <c r="BE16744"/>
      <c r="BF16744"/>
      <c r="BG16744"/>
    </row>
    <row r="16745" spans="57:59" x14ac:dyDescent="0.25">
      <c r="BE16745"/>
      <c r="BF16745"/>
      <c r="BG16745"/>
    </row>
    <row r="16746" spans="57:59" x14ac:dyDescent="0.25">
      <c r="BE16746"/>
      <c r="BF16746"/>
      <c r="BG16746"/>
    </row>
    <row r="16747" spans="57:59" x14ac:dyDescent="0.25">
      <c r="BE16747"/>
      <c r="BF16747"/>
      <c r="BG16747"/>
    </row>
    <row r="16748" spans="57:59" x14ac:dyDescent="0.25">
      <c r="BE16748"/>
      <c r="BF16748"/>
      <c r="BG16748"/>
    </row>
    <row r="16749" spans="57:59" x14ac:dyDescent="0.25">
      <c r="BE16749"/>
      <c r="BF16749"/>
      <c r="BG16749"/>
    </row>
    <row r="16750" spans="57:59" x14ac:dyDescent="0.25">
      <c r="BE16750"/>
      <c r="BF16750"/>
      <c r="BG16750"/>
    </row>
    <row r="16751" spans="57:59" x14ac:dyDescent="0.25">
      <c r="BE16751"/>
      <c r="BF16751"/>
      <c r="BG16751"/>
    </row>
    <row r="16752" spans="57:59" x14ac:dyDescent="0.25">
      <c r="BE16752"/>
      <c r="BF16752"/>
      <c r="BG16752"/>
    </row>
    <row r="16753" spans="57:59" x14ac:dyDescent="0.25">
      <c r="BE16753"/>
      <c r="BF16753"/>
      <c r="BG16753"/>
    </row>
    <row r="16754" spans="57:59" x14ac:dyDescent="0.25">
      <c r="BE16754"/>
      <c r="BF16754"/>
      <c r="BG16754"/>
    </row>
    <row r="16755" spans="57:59" x14ac:dyDescent="0.25">
      <c r="BE16755"/>
      <c r="BF16755"/>
      <c r="BG16755"/>
    </row>
    <row r="16756" spans="57:59" x14ac:dyDescent="0.25">
      <c r="BE16756"/>
      <c r="BF16756"/>
      <c r="BG16756"/>
    </row>
    <row r="16757" spans="57:59" x14ac:dyDescent="0.25">
      <c r="BE16757"/>
      <c r="BF16757"/>
      <c r="BG16757"/>
    </row>
    <row r="16758" spans="57:59" x14ac:dyDescent="0.25">
      <c r="BE16758"/>
      <c r="BF16758"/>
      <c r="BG16758"/>
    </row>
    <row r="16759" spans="57:59" x14ac:dyDescent="0.25">
      <c r="BE16759"/>
      <c r="BF16759"/>
      <c r="BG16759"/>
    </row>
    <row r="16760" spans="57:59" x14ac:dyDescent="0.25">
      <c r="BE16760"/>
      <c r="BF16760"/>
      <c r="BG16760"/>
    </row>
    <row r="16761" spans="57:59" x14ac:dyDescent="0.25">
      <c r="BE16761"/>
      <c r="BF16761"/>
      <c r="BG16761"/>
    </row>
    <row r="16762" spans="57:59" x14ac:dyDescent="0.25">
      <c r="BE16762"/>
      <c r="BF16762"/>
      <c r="BG16762"/>
    </row>
    <row r="16763" spans="57:59" x14ac:dyDescent="0.25">
      <c r="BE16763"/>
      <c r="BF16763"/>
      <c r="BG16763"/>
    </row>
    <row r="16764" spans="57:59" x14ac:dyDescent="0.25">
      <c r="BE16764"/>
      <c r="BF16764"/>
      <c r="BG16764"/>
    </row>
    <row r="16765" spans="57:59" x14ac:dyDescent="0.25">
      <c r="BE16765"/>
      <c r="BF16765"/>
      <c r="BG16765"/>
    </row>
    <row r="16766" spans="57:59" x14ac:dyDescent="0.25">
      <c r="BE16766"/>
      <c r="BF16766"/>
      <c r="BG16766"/>
    </row>
    <row r="16767" spans="57:59" x14ac:dyDescent="0.25">
      <c r="BE16767"/>
      <c r="BF16767"/>
      <c r="BG16767"/>
    </row>
    <row r="16768" spans="57:59" x14ac:dyDescent="0.25">
      <c r="BE16768"/>
      <c r="BF16768"/>
      <c r="BG16768"/>
    </row>
    <row r="16769" spans="57:59" x14ac:dyDescent="0.25">
      <c r="BE16769"/>
      <c r="BF16769"/>
      <c r="BG16769"/>
    </row>
    <row r="16770" spans="57:59" x14ac:dyDescent="0.25">
      <c r="BE16770"/>
      <c r="BF16770"/>
      <c r="BG16770"/>
    </row>
    <row r="16771" spans="57:59" x14ac:dyDescent="0.25">
      <c r="BE16771"/>
      <c r="BF16771"/>
      <c r="BG16771"/>
    </row>
    <row r="16772" spans="57:59" x14ac:dyDescent="0.25">
      <c r="BE16772"/>
      <c r="BF16772"/>
      <c r="BG16772"/>
    </row>
    <row r="16773" spans="57:59" x14ac:dyDescent="0.25">
      <c r="BE16773"/>
      <c r="BF16773"/>
      <c r="BG16773"/>
    </row>
    <row r="16774" spans="57:59" x14ac:dyDescent="0.25">
      <c r="BE16774"/>
      <c r="BF16774"/>
      <c r="BG16774"/>
    </row>
    <row r="16775" spans="57:59" x14ac:dyDescent="0.25">
      <c r="BE16775"/>
      <c r="BF16775"/>
      <c r="BG16775"/>
    </row>
    <row r="16776" spans="57:59" x14ac:dyDescent="0.25">
      <c r="BE16776"/>
      <c r="BF16776"/>
      <c r="BG16776"/>
    </row>
    <row r="16777" spans="57:59" x14ac:dyDescent="0.25">
      <c r="BE16777"/>
      <c r="BF16777"/>
      <c r="BG16777"/>
    </row>
    <row r="16778" spans="57:59" x14ac:dyDescent="0.25">
      <c r="BE16778"/>
      <c r="BF16778"/>
      <c r="BG16778"/>
    </row>
    <row r="16779" spans="57:59" x14ac:dyDescent="0.25">
      <c r="BE16779"/>
      <c r="BF16779"/>
      <c r="BG16779"/>
    </row>
    <row r="16780" spans="57:59" x14ac:dyDescent="0.25">
      <c r="BE16780"/>
      <c r="BF16780"/>
      <c r="BG16780"/>
    </row>
    <row r="16781" spans="57:59" x14ac:dyDescent="0.25">
      <c r="BE16781"/>
      <c r="BF16781"/>
      <c r="BG16781"/>
    </row>
    <row r="16782" spans="57:59" x14ac:dyDescent="0.25">
      <c r="BE16782"/>
      <c r="BF16782"/>
      <c r="BG16782"/>
    </row>
    <row r="16783" spans="57:59" x14ac:dyDescent="0.25">
      <c r="BE16783"/>
      <c r="BF16783"/>
      <c r="BG16783"/>
    </row>
    <row r="16784" spans="57:59" x14ac:dyDescent="0.25">
      <c r="BE16784"/>
      <c r="BF16784"/>
      <c r="BG16784"/>
    </row>
    <row r="16785" spans="57:59" x14ac:dyDescent="0.25">
      <c r="BE16785"/>
      <c r="BF16785"/>
      <c r="BG16785"/>
    </row>
    <row r="16786" spans="57:59" x14ac:dyDescent="0.25">
      <c r="BE16786"/>
      <c r="BF16786"/>
      <c r="BG16786"/>
    </row>
    <row r="16787" spans="57:59" x14ac:dyDescent="0.25">
      <c r="BE16787"/>
      <c r="BF16787"/>
      <c r="BG16787"/>
    </row>
    <row r="16788" spans="57:59" x14ac:dyDescent="0.25">
      <c r="BE16788"/>
      <c r="BF16788"/>
      <c r="BG16788"/>
    </row>
    <row r="16789" spans="57:59" x14ac:dyDescent="0.25">
      <c r="BE16789"/>
      <c r="BF16789"/>
      <c r="BG16789"/>
    </row>
    <row r="16790" spans="57:59" x14ac:dyDescent="0.25">
      <c r="BE16790"/>
      <c r="BF16790"/>
      <c r="BG16790"/>
    </row>
    <row r="16791" spans="57:59" x14ac:dyDescent="0.25">
      <c r="BE16791"/>
      <c r="BF16791"/>
      <c r="BG16791"/>
    </row>
    <row r="16792" spans="57:59" x14ac:dyDescent="0.25">
      <c r="BE16792"/>
      <c r="BF16792"/>
      <c r="BG16792"/>
    </row>
    <row r="16793" spans="57:59" x14ac:dyDescent="0.25">
      <c r="BE16793"/>
      <c r="BF16793"/>
      <c r="BG16793"/>
    </row>
    <row r="16794" spans="57:59" x14ac:dyDescent="0.25">
      <c r="BE16794"/>
      <c r="BF16794"/>
      <c r="BG16794"/>
    </row>
    <row r="16795" spans="57:59" x14ac:dyDescent="0.25">
      <c r="BE16795"/>
      <c r="BF16795"/>
      <c r="BG16795"/>
    </row>
    <row r="16796" spans="57:59" x14ac:dyDescent="0.25">
      <c r="BE16796"/>
      <c r="BF16796"/>
      <c r="BG16796"/>
    </row>
    <row r="16797" spans="57:59" x14ac:dyDescent="0.25">
      <c r="BE16797"/>
      <c r="BF16797"/>
      <c r="BG16797"/>
    </row>
    <row r="16798" spans="57:59" x14ac:dyDescent="0.25">
      <c r="BE16798"/>
      <c r="BF16798"/>
      <c r="BG16798"/>
    </row>
    <row r="16799" spans="57:59" x14ac:dyDescent="0.25">
      <c r="BE16799"/>
      <c r="BF16799"/>
      <c r="BG16799"/>
    </row>
    <row r="16800" spans="57:59" x14ac:dyDescent="0.25">
      <c r="BE16800"/>
      <c r="BF16800"/>
      <c r="BG16800"/>
    </row>
    <row r="16801" spans="57:59" x14ac:dyDescent="0.25">
      <c r="BE16801"/>
      <c r="BF16801"/>
      <c r="BG16801"/>
    </row>
    <row r="16802" spans="57:59" x14ac:dyDescent="0.25">
      <c r="BE16802"/>
      <c r="BF16802"/>
      <c r="BG16802"/>
    </row>
    <row r="16803" spans="57:59" x14ac:dyDescent="0.25">
      <c r="BE16803"/>
      <c r="BF16803"/>
      <c r="BG16803"/>
    </row>
    <row r="16804" spans="57:59" x14ac:dyDescent="0.25">
      <c r="BE16804"/>
      <c r="BF16804"/>
      <c r="BG16804"/>
    </row>
    <row r="16805" spans="57:59" x14ac:dyDescent="0.25">
      <c r="BE16805"/>
      <c r="BF16805"/>
      <c r="BG16805"/>
    </row>
    <row r="16806" spans="57:59" x14ac:dyDescent="0.25">
      <c r="BE16806"/>
      <c r="BF16806"/>
      <c r="BG16806"/>
    </row>
    <row r="16807" spans="57:59" x14ac:dyDescent="0.25">
      <c r="BE16807"/>
      <c r="BF16807"/>
      <c r="BG16807"/>
    </row>
    <row r="16808" spans="57:59" x14ac:dyDescent="0.25">
      <c r="BE16808"/>
      <c r="BF16808"/>
      <c r="BG16808"/>
    </row>
    <row r="16809" spans="57:59" x14ac:dyDescent="0.25">
      <c r="BE16809"/>
      <c r="BF16809"/>
      <c r="BG16809"/>
    </row>
    <row r="16810" spans="57:59" x14ac:dyDescent="0.25">
      <c r="BE16810"/>
      <c r="BF16810"/>
      <c r="BG16810"/>
    </row>
    <row r="16811" spans="57:59" x14ac:dyDescent="0.25">
      <c r="BE16811"/>
      <c r="BF16811"/>
      <c r="BG16811"/>
    </row>
    <row r="16812" spans="57:59" x14ac:dyDescent="0.25">
      <c r="BE16812"/>
      <c r="BF16812"/>
      <c r="BG16812"/>
    </row>
    <row r="16813" spans="57:59" x14ac:dyDescent="0.25">
      <c r="BE16813"/>
      <c r="BF16813"/>
      <c r="BG16813"/>
    </row>
    <row r="16814" spans="57:59" x14ac:dyDescent="0.25">
      <c r="BE16814"/>
      <c r="BF16814"/>
      <c r="BG16814"/>
    </row>
    <row r="16815" spans="57:59" x14ac:dyDescent="0.25">
      <c r="BE16815"/>
      <c r="BF16815"/>
      <c r="BG16815"/>
    </row>
    <row r="16816" spans="57:59" x14ac:dyDescent="0.25">
      <c r="BE16816"/>
      <c r="BF16816"/>
      <c r="BG16816"/>
    </row>
    <row r="16817" spans="57:59" x14ac:dyDescent="0.25">
      <c r="BE16817"/>
      <c r="BF16817"/>
      <c r="BG16817"/>
    </row>
    <row r="16818" spans="57:59" x14ac:dyDescent="0.25">
      <c r="BE16818"/>
      <c r="BF16818"/>
      <c r="BG16818"/>
    </row>
    <row r="16819" spans="57:59" x14ac:dyDescent="0.25">
      <c r="BE16819"/>
      <c r="BF16819"/>
      <c r="BG16819"/>
    </row>
    <row r="16820" spans="57:59" x14ac:dyDescent="0.25">
      <c r="BE16820"/>
      <c r="BF16820"/>
      <c r="BG16820"/>
    </row>
    <row r="16821" spans="57:59" x14ac:dyDescent="0.25">
      <c r="BE16821"/>
      <c r="BF16821"/>
      <c r="BG16821"/>
    </row>
    <row r="16822" spans="57:59" x14ac:dyDescent="0.25">
      <c r="BE16822"/>
      <c r="BF16822"/>
      <c r="BG16822"/>
    </row>
    <row r="16823" spans="57:59" x14ac:dyDescent="0.25">
      <c r="BE16823"/>
      <c r="BF16823"/>
      <c r="BG16823"/>
    </row>
    <row r="16824" spans="57:59" x14ac:dyDescent="0.25">
      <c r="BE16824"/>
      <c r="BF16824"/>
      <c r="BG16824"/>
    </row>
    <row r="16825" spans="57:59" x14ac:dyDescent="0.25">
      <c r="BE16825"/>
      <c r="BF16825"/>
      <c r="BG16825"/>
    </row>
    <row r="16826" spans="57:59" x14ac:dyDescent="0.25">
      <c r="BE16826"/>
      <c r="BF16826"/>
      <c r="BG16826"/>
    </row>
    <row r="16827" spans="57:59" x14ac:dyDescent="0.25">
      <c r="BE16827"/>
      <c r="BF16827"/>
      <c r="BG16827"/>
    </row>
    <row r="16828" spans="57:59" x14ac:dyDescent="0.25">
      <c r="BE16828"/>
      <c r="BF16828"/>
      <c r="BG16828"/>
    </row>
    <row r="16829" spans="57:59" x14ac:dyDescent="0.25">
      <c r="BE16829"/>
      <c r="BF16829"/>
      <c r="BG16829"/>
    </row>
    <row r="16830" spans="57:59" x14ac:dyDescent="0.25">
      <c r="BE16830"/>
      <c r="BF16830"/>
      <c r="BG16830"/>
    </row>
    <row r="16831" spans="57:59" x14ac:dyDescent="0.25">
      <c r="BE16831"/>
      <c r="BF16831"/>
      <c r="BG16831"/>
    </row>
    <row r="16832" spans="57:59" x14ac:dyDescent="0.25">
      <c r="BE16832"/>
      <c r="BF16832"/>
      <c r="BG16832"/>
    </row>
    <row r="16833" spans="57:59" x14ac:dyDescent="0.25">
      <c r="BE16833"/>
      <c r="BF16833"/>
      <c r="BG16833"/>
    </row>
    <row r="16834" spans="57:59" x14ac:dyDescent="0.25">
      <c r="BE16834"/>
      <c r="BF16834"/>
      <c r="BG16834"/>
    </row>
    <row r="16835" spans="57:59" x14ac:dyDescent="0.25">
      <c r="BE16835"/>
      <c r="BF16835"/>
      <c r="BG16835"/>
    </row>
    <row r="16836" spans="57:59" x14ac:dyDescent="0.25">
      <c r="BE16836"/>
      <c r="BF16836"/>
      <c r="BG16836"/>
    </row>
    <row r="16837" spans="57:59" x14ac:dyDescent="0.25">
      <c r="BE16837"/>
      <c r="BF16837"/>
      <c r="BG16837"/>
    </row>
    <row r="16838" spans="57:59" x14ac:dyDescent="0.25">
      <c r="BE16838"/>
      <c r="BF16838"/>
      <c r="BG16838"/>
    </row>
    <row r="16839" spans="57:59" x14ac:dyDescent="0.25">
      <c r="BE16839"/>
      <c r="BF16839"/>
      <c r="BG16839"/>
    </row>
    <row r="16840" spans="57:59" x14ac:dyDescent="0.25">
      <c r="BE16840"/>
      <c r="BF16840"/>
      <c r="BG16840"/>
    </row>
    <row r="16841" spans="57:59" x14ac:dyDescent="0.25">
      <c r="BE16841"/>
      <c r="BF16841"/>
      <c r="BG16841"/>
    </row>
    <row r="16842" spans="57:59" x14ac:dyDescent="0.25">
      <c r="BE16842"/>
      <c r="BF16842"/>
      <c r="BG16842"/>
    </row>
    <row r="16843" spans="57:59" x14ac:dyDescent="0.25">
      <c r="BE16843"/>
      <c r="BF16843"/>
      <c r="BG16843"/>
    </row>
    <row r="16844" spans="57:59" x14ac:dyDescent="0.25">
      <c r="BE16844"/>
      <c r="BF16844"/>
      <c r="BG16844"/>
    </row>
    <row r="16845" spans="57:59" x14ac:dyDescent="0.25">
      <c r="BE16845"/>
      <c r="BF16845"/>
      <c r="BG16845"/>
    </row>
    <row r="16846" spans="57:59" x14ac:dyDescent="0.25">
      <c r="BE16846"/>
      <c r="BF16846"/>
      <c r="BG16846"/>
    </row>
    <row r="16847" spans="57:59" x14ac:dyDescent="0.25">
      <c r="BE16847"/>
      <c r="BF16847"/>
      <c r="BG16847"/>
    </row>
    <row r="16848" spans="57:59" x14ac:dyDescent="0.25">
      <c r="BE16848"/>
      <c r="BF16848"/>
      <c r="BG16848"/>
    </row>
    <row r="16849" spans="57:59" x14ac:dyDescent="0.25">
      <c r="BE16849"/>
      <c r="BF16849"/>
      <c r="BG16849"/>
    </row>
    <row r="16850" spans="57:59" x14ac:dyDescent="0.25">
      <c r="BE16850"/>
      <c r="BF16850"/>
      <c r="BG16850"/>
    </row>
    <row r="16851" spans="57:59" x14ac:dyDescent="0.25">
      <c r="BE16851"/>
      <c r="BF16851"/>
      <c r="BG16851"/>
    </row>
    <row r="16852" spans="57:59" x14ac:dyDescent="0.25">
      <c r="BE16852"/>
      <c r="BF16852"/>
      <c r="BG16852"/>
    </row>
    <row r="16853" spans="57:59" x14ac:dyDescent="0.25">
      <c r="BE16853"/>
      <c r="BF16853"/>
      <c r="BG16853"/>
    </row>
    <row r="16854" spans="57:59" x14ac:dyDescent="0.25">
      <c r="BE16854"/>
      <c r="BF16854"/>
      <c r="BG16854"/>
    </row>
    <row r="16855" spans="57:59" x14ac:dyDescent="0.25">
      <c r="BE16855"/>
      <c r="BF16855"/>
      <c r="BG16855"/>
    </row>
    <row r="16856" spans="57:59" x14ac:dyDescent="0.25">
      <c r="BE16856"/>
      <c r="BF16856"/>
      <c r="BG16856"/>
    </row>
    <row r="16857" spans="57:59" x14ac:dyDescent="0.25">
      <c r="BE16857"/>
      <c r="BF16857"/>
      <c r="BG16857"/>
    </row>
    <row r="16858" spans="57:59" x14ac:dyDescent="0.25">
      <c r="BE16858"/>
      <c r="BF16858"/>
      <c r="BG16858"/>
    </row>
    <row r="16859" spans="57:59" x14ac:dyDescent="0.25">
      <c r="BE16859"/>
      <c r="BF16859"/>
      <c r="BG16859"/>
    </row>
    <row r="16860" spans="57:59" x14ac:dyDescent="0.25">
      <c r="BE16860"/>
      <c r="BF16860"/>
      <c r="BG16860"/>
    </row>
    <row r="16861" spans="57:59" x14ac:dyDescent="0.25">
      <c r="BE16861"/>
      <c r="BF16861"/>
      <c r="BG16861"/>
    </row>
    <row r="16862" spans="57:59" x14ac:dyDescent="0.25">
      <c r="BE16862"/>
      <c r="BF16862"/>
      <c r="BG16862"/>
    </row>
    <row r="16863" spans="57:59" x14ac:dyDescent="0.25">
      <c r="BE16863"/>
      <c r="BF16863"/>
      <c r="BG16863"/>
    </row>
    <row r="16864" spans="57:59" x14ac:dyDescent="0.25">
      <c r="BE16864"/>
      <c r="BF16864"/>
      <c r="BG16864"/>
    </row>
    <row r="16865" spans="57:59" x14ac:dyDescent="0.25">
      <c r="BE16865"/>
      <c r="BF16865"/>
      <c r="BG16865"/>
    </row>
    <row r="16866" spans="57:59" x14ac:dyDescent="0.25">
      <c r="BE16866"/>
      <c r="BF16866"/>
      <c r="BG16866"/>
    </row>
    <row r="16867" spans="57:59" x14ac:dyDescent="0.25">
      <c r="BE16867"/>
      <c r="BF16867"/>
      <c r="BG16867"/>
    </row>
    <row r="16868" spans="57:59" x14ac:dyDescent="0.25">
      <c r="BE16868"/>
      <c r="BF16868"/>
      <c r="BG16868"/>
    </row>
    <row r="16869" spans="57:59" x14ac:dyDescent="0.25">
      <c r="BE16869"/>
      <c r="BF16869"/>
      <c r="BG16869"/>
    </row>
    <row r="16870" spans="57:59" x14ac:dyDescent="0.25">
      <c r="BE16870"/>
      <c r="BF16870"/>
      <c r="BG16870"/>
    </row>
    <row r="16871" spans="57:59" x14ac:dyDescent="0.25">
      <c r="BE16871"/>
      <c r="BF16871"/>
      <c r="BG16871"/>
    </row>
    <row r="16872" spans="57:59" x14ac:dyDescent="0.25">
      <c r="BE16872"/>
      <c r="BF16872"/>
      <c r="BG16872"/>
    </row>
    <row r="16873" spans="57:59" x14ac:dyDescent="0.25">
      <c r="BE16873"/>
      <c r="BF16873"/>
      <c r="BG16873"/>
    </row>
    <row r="16874" spans="57:59" x14ac:dyDescent="0.25">
      <c r="BE16874"/>
      <c r="BF16874"/>
      <c r="BG16874"/>
    </row>
    <row r="16875" spans="57:59" x14ac:dyDescent="0.25">
      <c r="BE16875"/>
      <c r="BF16875"/>
      <c r="BG16875"/>
    </row>
    <row r="16876" spans="57:59" x14ac:dyDescent="0.25">
      <c r="BE16876"/>
      <c r="BF16876"/>
      <c r="BG16876"/>
    </row>
    <row r="16877" spans="57:59" x14ac:dyDescent="0.25">
      <c r="BE16877"/>
      <c r="BF16877"/>
      <c r="BG16877"/>
    </row>
    <row r="16878" spans="57:59" x14ac:dyDescent="0.25">
      <c r="BE16878"/>
      <c r="BF16878"/>
      <c r="BG16878"/>
    </row>
    <row r="16879" spans="57:59" x14ac:dyDescent="0.25">
      <c r="BE16879"/>
      <c r="BF16879"/>
      <c r="BG16879"/>
    </row>
    <row r="16880" spans="57:59" x14ac:dyDescent="0.25">
      <c r="BE16880"/>
      <c r="BF16880"/>
      <c r="BG16880"/>
    </row>
    <row r="16881" spans="57:59" x14ac:dyDescent="0.25">
      <c r="BE16881"/>
      <c r="BF16881"/>
      <c r="BG16881"/>
    </row>
    <row r="16882" spans="57:59" x14ac:dyDescent="0.25">
      <c r="BE16882"/>
      <c r="BF16882"/>
      <c r="BG16882"/>
    </row>
    <row r="16883" spans="57:59" x14ac:dyDescent="0.25">
      <c r="BE16883"/>
      <c r="BF16883"/>
      <c r="BG16883"/>
    </row>
    <row r="16884" spans="57:59" x14ac:dyDescent="0.25">
      <c r="BE16884"/>
      <c r="BF16884"/>
      <c r="BG16884"/>
    </row>
    <row r="16885" spans="57:59" x14ac:dyDescent="0.25">
      <c r="BE16885"/>
      <c r="BF16885"/>
      <c r="BG16885"/>
    </row>
    <row r="16886" spans="57:59" x14ac:dyDescent="0.25">
      <c r="BE16886"/>
      <c r="BF16886"/>
      <c r="BG16886"/>
    </row>
    <row r="16887" spans="57:59" x14ac:dyDescent="0.25">
      <c r="BE16887"/>
      <c r="BF16887"/>
      <c r="BG16887"/>
    </row>
    <row r="16888" spans="57:59" x14ac:dyDescent="0.25">
      <c r="BE16888"/>
      <c r="BF16888"/>
      <c r="BG16888"/>
    </row>
    <row r="16889" spans="57:59" x14ac:dyDescent="0.25">
      <c r="BE16889"/>
      <c r="BF16889"/>
      <c r="BG16889"/>
    </row>
    <row r="16890" spans="57:59" x14ac:dyDescent="0.25">
      <c r="BE16890"/>
      <c r="BF16890"/>
      <c r="BG16890"/>
    </row>
    <row r="16891" spans="57:59" x14ac:dyDescent="0.25">
      <c r="BE16891"/>
      <c r="BF16891"/>
      <c r="BG16891"/>
    </row>
    <row r="16892" spans="57:59" x14ac:dyDescent="0.25">
      <c r="BE16892"/>
      <c r="BF16892"/>
      <c r="BG16892"/>
    </row>
    <row r="16893" spans="57:59" x14ac:dyDescent="0.25">
      <c r="BE16893"/>
      <c r="BF16893"/>
      <c r="BG16893"/>
    </row>
    <row r="16894" spans="57:59" x14ac:dyDescent="0.25">
      <c r="BE16894"/>
      <c r="BF16894"/>
      <c r="BG16894"/>
    </row>
    <row r="16895" spans="57:59" x14ac:dyDescent="0.25">
      <c r="BE16895"/>
      <c r="BF16895"/>
      <c r="BG16895"/>
    </row>
    <row r="16896" spans="57:59" x14ac:dyDescent="0.25">
      <c r="BE16896"/>
      <c r="BF16896"/>
      <c r="BG16896"/>
    </row>
    <row r="16897" spans="57:59" x14ac:dyDescent="0.25">
      <c r="BE16897"/>
      <c r="BF16897"/>
      <c r="BG16897"/>
    </row>
    <row r="16898" spans="57:59" x14ac:dyDescent="0.25">
      <c r="BE16898"/>
      <c r="BF16898"/>
      <c r="BG16898"/>
    </row>
    <row r="16899" spans="57:59" x14ac:dyDescent="0.25">
      <c r="BE16899"/>
      <c r="BF16899"/>
      <c r="BG16899"/>
    </row>
    <row r="16900" spans="57:59" x14ac:dyDescent="0.25">
      <c r="BE16900"/>
      <c r="BF16900"/>
      <c r="BG16900"/>
    </row>
    <row r="16901" spans="57:59" x14ac:dyDescent="0.25">
      <c r="BE16901"/>
      <c r="BF16901"/>
      <c r="BG16901"/>
    </row>
    <row r="16902" spans="57:59" x14ac:dyDescent="0.25">
      <c r="BE16902"/>
      <c r="BF16902"/>
      <c r="BG16902"/>
    </row>
    <row r="16903" spans="57:59" x14ac:dyDescent="0.25">
      <c r="BE16903"/>
      <c r="BF16903"/>
      <c r="BG16903"/>
    </row>
    <row r="16904" spans="57:59" x14ac:dyDescent="0.25">
      <c r="BE16904"/>
      <c r="BF16904"/>
      <c r="BG16904"/>
    </row>
    <row r="16905" spans="57:59" x14ac:dyDescent="0.25">
      <c r="BE16905"/>
      <c r="BF16905"/>
      <c r="BG16905"/>
    </row>
    <row r="16906" spans="57:59" x14ac:dyDescent="0.25">
      <c r="BE16906"/>
      <c r="BF16906"/>
      <c r="BG16906"/>
    </row>
    <row r="16907" spans="57:59" x14ac:dyDescent="0.25">
      <c r="BE16907"/>
      <c r="BF16907"/>
      <c r="BG16907"/>
    </row>
    <row r="16908" spans="57:59" x14ac:dyDescent="0.25">
      <c r="BE16908"/>
      <c r="BF16908"/>
      <c r="BG16908"/>
    </row>
    <row r="16909" spans="57:59" x14ac:dyDescent="0.25">
      <c r="BE16909"/>
      <c r="BF16909"/>
      <c r="BG16909"/>
    </row>
    <row r="16910" spans="57:59" x14ac:dyDescent="0.25">
      <c r="BE16910"/>
      <c r="BF16910"/>
      <c r="BG16910"/>
    </row>
    <row r="16911" spans="57:59" x14ac:dyDescent="0.25">
      <c r="BE16911"/>
      <c r="BF16911"/>
      <c r="BG16911"/>
    </row>
    <row r="16912" spans="57:59" x14ac:dyDescent="0.25">
      <c r="BE16912"/>
      <c r="BF16912"/>
      <c r="BG16912"/>
    </row>
    <row r="16913" spans="57:59" x14ac:dyDescent="0.25">
      <c r="BE16913"/>
      <c r="BF16913"/>
      <c r="BG16913"/>
    </row>
    <row r="16914" spans="57:59" x14ac:dyDescent="0.25">
      <c r="BE16914"/>
      <c r="BF16914"/>
      <c r="BG16914"/>
    </row>
    <row r="16915" spans="57:59" x14ac:dyDescent="0.25">
      <c r="BE16915"/>
      <c r="BF16915"/>
      <c r="BG16915"/>
    </row>
    <row r="16916" spans="57:59" x14ac:dyDescent="0.25">
      <c r="BE16916"/>
      <c r="BF16916"/>
      <c r="BG16916"/>
    </row>
    <row r="16917" spans="57:59" x14ac:dyDescent="0.25">
      <c r="BE16917"/>
      <c r="BF16917"/>
      <c r="BG16917"/>
    </row>
    <row r="16918" spans="57:59" x14ac:dyDescent="0.25">
      <c r="BE16918"/>
      <c r="BF16918"/>
      <c r="BG16918"/>
    </row>
    <row r="16919" spans="57:59" x14ac:dyDescent="0.25">
      <c r="BE16919"/>
      <c r="BF16919"/>
      <c r="BG16919"/>
    </row>
    <row r="16920" spans="57:59" x14ac:dyDescent="0.25">
      <c r="BE16920"/>
      <c r="BF16920"/>
      <c r="BG16920"/>
    </row>
    <row r="16921" spans="57:59" x14ac:dyDescent="0.25">
      <c r="BE16921"/>
      <c r="BF16921"/>
      <c r="BG16921"/>
    </row>
    <row r="16922" spans="57:59" x14ac:dyDescent="0.25">
      <c r="BE16922"/>
      <c r="BF16922"/>
      <c r="BG16922"/>
    </row>
    <row r="16923" spans="57:59" x14ac:dyDescent="0.25">
      <c r="BE16923"/>
      <c r="BF16923"/>
      <c r="BG16923"/>
    </row>
    <row r="16924" spans="57:59" x14ac:dyDescent="0.25">
      <c r="BE16924"/>
      <c r="BF16924"/>
      <c r="BG16924"/>
    </row>
    <row r="16925" spans="57:59" x14ac:dyDescent="0.25">
      <c r="BE16925"/>
      <c r="BF16925"/>
      <c r="BG16925"/>
    </row>
    <row r="16926" spans="57:59" x14ac:dyDescent="0.25">
      <c r="BE16926"/>
      <c r="BF16926"/>
      <c r="BG16926"/>
    </row>
    <row r="16927" spans="57:59" x14ac:dyDescent="0.25">
      <c r="BE16927"/>
      <c r="BF16927"/>
      <c r="BG16927"/>
    </row>
    <row r="16928" spans="57:59" x14ac:dyDescent="0.25">
      <c r="BE16928"/>
      <c r="BF16928"/>
      <c r="BG16928"/>
    </row>
    <row r="16929" spans="57:59" x14ac:dyDescent="0.25">
      <c r="BE16929"/>
      <c r="BF16929"/>
      <c r="BG16929"/>
    </row>
    <row r="16930" spans="57:59" x14ac:dyDescent="0.25">
      <c r="BE16930"/>
      <c r="BF16930"/>
      <c r="BG16930"/>
    </row>
    <row r="16931" spans="57:59" x14ac:dyDescent="0.25">
      <c r="BE16931"/>
      <c r="BF16931"/>
      <c r="BG16931"/>
    </row>
    <row r="16932" spans="57:59" x14ac:dyDescent="0.25">
      <c r="BE16932"/>
      <c r="BF16932"/>
      <c r="BG16932"/>
    </row>
    <row r="16933" spans="57:59" x14ac:dyDescent="0.25">
      <c r="BE16933"/>
      <c r="BF16933"/>
      <c r="BG16933"/>
    </row>
    <row r="16934" spans="57:59" x14ac:dyDescent="0.25">
      <c r="BE16934"/>
      <c r="BF16934"/>
      <c r="BG16934"/>
    </row>
    <row r="16935" spans="57:59" x14ac:dyDescent="0.25">
      <c r="BE16935"/>
      <c r="BF16935"/>
      <c r="BG16935"/>
    </row>
    <row r="16936" spans="57:59" x14ac:dyDescent="0.25">
      <c r="BE16936"/>
      <c r="BF16936"/>
      <c r="BG16936"/>
    </row>
    <row r="16937" spans="57:59" x14ac:dyDescent="0.25">
      <c r="BE16937"/>
      <c r="BF16937"/>
      <c r="BG16937"/>
    </row>
    <row r="16938" spans="57:59" x14ac:dyDescent="0.25">
      <c r="BE16938"/>
      <c r="BF16938"/>
      <c r="BG16938"/>
    </row>
    <row r="16939" spans="57:59" x14ac:dyDescent="0.25">
      <c r="BE16939"/>
      <c r="BF16939"/>
      <c r="BG16939"/>
    </row>
    <row r="16940" spans="57:59" x14ac:dyDescent="0.25">
      <c r="BE16940"/>
      <c r="BF16940"/>
      <c r="BG16940"/>
    </row>
    <row r="16941" spans="57:59" x14ac:dyDescent="0.25">
      <c r="BE16941"/>
      <c r="BF16941"/>
      <c r="BG16941"/>
    </row>
    <row r="16942" spans="57:59" x14ac:dyDescent="0.25">
      <c r="BE16942"/>
      <c r="BF16942"/>
      <c r="BG16942"/>
    </row>
    <row r="16943" spans="57:59" x14ac:dyDescent="0.25">
      <c r="BE16943"/>
      <c r="BF16943"/>
      <c r="BG16943"/>
    </row>
    <row r="16944" spans="57:59" x14ac:dyDescent="0.25">
      <c r="BE16944"/>
      <c r="BF16944"/>
      <c r="BG16944"/>
    </row>
    <row r="16945" spans="57:59" x14ac:dyDescent="0.25">
      <c r="BE16945"/>
      <c r="BF16945"/>
      <c r="BG16945"/>
    </row>
    <row r="16946" spans="57:59" x14ac:dyDescent="0.25">
      <c r="BE16946"/>
      <c r="BF16946"/>
      <c r="BG16946"/>
    </row>
    <row r="16947" spans="57:59" x14ac:dyDescent="0.25">
      <c r="BE16947"/>
      <c r="BF16947"/>
      <c r="BG16947"/>
    </row>
    <row r="16948" spans="57:59" x14ac:dyDescent="0.25">
      <c r="BE16948"/>
      <c r="BF16948"/>
      <c r="BG16948"/>
    </row>
    <row r="16949" spans="57:59" x14ac:dyDescent="0.25">
      <c r="BE16949"/>
      <c r="BF16949"/>
      <c r="BG16949"/>
    </row>
    <row r="16950" spans="57:59" x14ac:dyDescent="0.25">
      <c r="BE16950"/>
      <c r="BF16950"/>
      <c r="BG16950"/>
    </row>
    <row r="16951" spans="57:59" x14ac:dyDescent="0.25">
      <c r="BE16951"/>
      <c r="BF16951"/>
      <c r="BG16951"/>
    </row>
    <row r="16952" spans="57:59" x14ac:dyDescent="0.25">
      <c r="BE16952"/>
      <c r="BF16952"/>
      <c r="BG16952"/>
    </row>
    <row r="16953" spans="57:59" x14ac:dyDescent="0.25">
      <c r="BE16953"/>
      <c r="BF16953"/>
      <c r="BG16953"/>
    </row>
    <row r="16954" spans="57:59" x14ac:dyDescent="0.25">
      <c r="BE16954"/>
      <c r="BF16954"/>
      <c r="BG16954"/>
    </row>
    <row r="16955" spans="57:59" x14ac:dyDescent="0.25">
      <c r="BE16955"/>
      <c r="BF16955"/>
      <c r="BG16955"/>
    </row>
    <row r="16956" spans="57:59" x14ac:dyDescent="0.25">
      <c r="BE16956"/>
      <c r="BF16956"/>
      <c r="BG16956"/>
    </row>
    <row r="16957" spans="57:59" x14ac:dyDescent="0.25">
      <c r="BE16957"/>
      <c r="BF16957"/>
      <c r="BG16957"/>
    </row>
    <row r="16958" spans="57:59" x14ac:dyDescent="0.25">
      <c r="BE16958"/>
      <c r="BF16958"/>
      <c r="BG16958"/>
    </row>
    <row r="16959" spans="57:59" x14ac:dyDescent="0.25">
      <c r="BE16959"/>
      <c r="BF16959"/>
      <c r="BG16959"/>
    </row>
    <row r="16960" spans="57:59" x14ac:dyDescent="0.25">
      <c r="BE16960"/>
      <c r="BF16960"/>
      <c r="BG16960"/>
    </row>
    <row r="16961" spans="57:59" x14ac:dyDescent="0.25">
      <c r="BE16961"/>
      <c r="BF16961"/>
      <c r="BG16961"/>
    </row>
    <row r="16962" spans="57:59" x14ac:dyDescent="0.25">
      <c r="BE16962"/>
      <c r="BF16962"/>
      <c r="BG16962"/>
    </row>
    <row r="16963" spans="57:59" x14ac:dyDescent="0.25">
      <c r="BE16963"/>
      <c r="BF16963"/>
      <c r="BG16963"/>
    </row>
    <row r="16964" spans="57:59" x14ac:dyDescent="0.25">
      <c r="BE16964"/>
      <c r="BF16964"/>
      <c r="BG16964"/>
    </row>
    <row r="16965" spans="57:59" x14ac:dyDescent="0.25">
      <c r="BE16965"/>
      <c r="BF16965"/>
      <c r="BG16965"/>
    </row>
    <row r="16966" spans="57:59" x14ac:dyDescent="0.25">
      <c r="BE16966"/>
      <c r="BF16966"/>
      <c r="BG16966"/>
    </row>
    <row r="16967" spans="57:59" x14ac:dyDescent="0.25">
      <c r="BE16967"/>
      <c r="BF16967"/>
      <c r="BG16967"/>
    </row>
    <row r="16968" spans="57:59" x14ac:dyDescent="0.25">
      <c r="BE16968"/>
      <c r="BF16968"/>
      <c r="BG16968"/>
    </row>
    <row r="16969" spans="57:59" x14ac:dyDescent="0.25">
      <c r="BE16969"/>
      <c r="BF16969"/>
      <c r="BG16969"/>
    </row>
    <row r="16970" spans="57:59" x14ac:dyDescent="0.25">
      <c r="BE16970"/>
      <c r="BF16970"/>
      <c r="BG16970"/>
    </row>
    <row r="16971" spans="57:59" x14ac:dyDescent="0.25">
      <c r="BE16971"/>
      <c r="BF16971"/>
      <c r="BG16971"/>
    </row>
    <row r="16972" spans="57:59" x14ac:dyDescent="0.25">
      <c r="BE16972"/>
      <c r="BF16972"/>
      <c r="BG16972"/>
    </row>
    <row r="16973" spans="57:59" x14ac:dyDescent="0.25">
      <c r="BE16973"/>
      <c r="BF16973"/>
      <c r="BG16973"/>
    </row>
    <row r="16974" spans="57:59" x14ac:dyDescent="0.25">
      <c r="BE16974"/>
      <c r="BF16974"/>
      <c r="BG16974"/>
    </row>
    <row r="16975" spans="57:59" x14ac:dyDescent="0.25">
      <c r="BE16975"/>
      <c r="BF16975"/>
      <c r="BG16975"/>
    </row>
    <row r="16976" spans="57:59" x14ac:dyDescent="0.25">
      <c r="BE16976"/>
      <c r="BF16976"/>
      <c r="BG16976"/>
    </row>
    <row r="16977" spans="57:59" x14ac:dyDescent="0.25">
      <c r="BE16977"/>
      <c r="BF16977"/>
      <c r="BG16977"/>
    </row>
    <row r="16978" spans="57:59" x14ac:dyDescent="0.25">
      <c r="BE16978"/>
      <c r="BF16978"/>
      <c r="BG16978"/>
    </row>
    <row r="16979" spans="57:59" x14ac:dyDescent="0.25">
      <c r="BE16979"/>
      <c r="BF16979"/>
      <c r="BG16979"/>
    </row>
    <row r="16980" spans="57:59" x14ac:dyDescent="0.25">
      <c r="BE16980"/>
      <c r="BF16980"/>
      <c r="BG16980"/>
    </row>
    <row r="16981" spans="57:59" x14ac:dyDescent="0.25">
      <c r="BE16981"/>
      <c r="BF16981"/>
      <c r="BG16981"/>
    </row>
    <row r="16982" spans="57:59" x14ac:dyDescent="0.25">
      <c r="BE16982"/>
      <c r="BF16982"/>
      <c r="BG16982"/>
    </row>
    <row r="16983" spans="57:59" x14ac:dyDescent="0.25">
      <c r="BE16983"/>
      <c r="BF16983"/>
      <c r="BG16983"/>
    </row>
    <row r="16984" spans="57:59" x14ac:dyDescent="0.25">
      <c r="BE16984"/>
      <c r="BF16984"/>
      <c r="BG16984"/>
    </row>
    <row r="16985" spans="57:59" x14ac:dyDescent="0.25">
      <c r="BE16985"/>
      <c r="BF16985"/>
      <c r="BG16985"/>
    </row>
    <row r="16986" spans="57:59" x14ac:dyDescent="0.25">
      <c r="BE16986"/>
      <c r="BF16986"/>
      <c r="BG16986"/>
    </row>
    <row r="16987" spans="57:59" x14ac:dyDescent="0.25">
      <c r="BE16987"/>
      <c r="BF16987"/>
      <c r="BG16987"/>
    </row>
    <row r="16988" spans="57:59" x14ac:dyDescent="0.25">
      <c r="BE16988"/>
      <c r="BF16988"/>
      <c r="BG16988"/>
    </row>
    <row r="16989" spans="57:59" x14ac:dyDescent="0.25">
      <c r="BE16989"/>
      <c r="BF16989"/>
      <c r="BG16989"/>
    </row>
    <row r="16990" spans="57:59" x14ac:dyDescent="0.25">
      <c r="BE16990"/>
      <c r="BF16990"/>
      <c r="BG16990"/>
    </row>
    <row r="16991" spans="57:59" x14ac:dyDescent="0.25">
      <c r="BE16991"/>
      <c r="BF16991"/>
      <c r="BG16991"/>
    </row>
    <row r="16992" spans="57:59" x14ac:dyDescent="0.25">
      <c r="BE16992"/>
      <c r="BF16992"/>
      <c r="BG16992"/>
    </row>
    <row r="16993" spans="57:59" x14ac:dyDescent="0.25">
      <c r="BE16993"/>
      <c r="BF16993"/>
      <c r="BG16993"/>
    </row>
    <row r="16994" spans="57:59" x14ac:dyDescent="0.25">
      <c r="BE16994"/>
      <c r="BF16994"/>
      <c r="BG16994"/>
    </row>
    <row r="16995" spans="57:59" x14ac:dyDescent="0.25">
      <c r="BE16995"/>
      <c r="BF16995"/>
      <c r="BG16995"/>
    </row>
    <row r="16996" spans="57:59" x14ac:dyDescent="0.25">
      <c r="BE16996"/>
      <c r="BF16996"/>
      <c r="BG16996"/>
    </row>
    <row r="16997" spans="57:59" x14ac:dyDescent="0.25">
      <c r="BE16997"/>
      <c r="BF16997"/>
      <c r="BG16997"/>
    </row>
    <row r="16998" spans="57:59" x14ac:dyDescent="0.25">
      <c r="BE16998"/>
      <c r="BF16998"/>
      <c r="BG16998"/>
    </row>
    <row r="16999" spans="57:59" x14ac:dyDescent="0.25">
      <c r="BE16999"/>
      <c r="BF16999"/>
      <c r="BG16999"/>
    </row>
    <row r="17000" spans="57:59" x14ac:dyDescent="0.25">
      <c r="BE17000"/>
      <c r="BF17000"/>
      <c r="BG17000"/>
    </row>
    <row r="17001" spans="57:59" x14ac:dyDescent="0.25">
      <c r="BE17001"/>
      <c r="BF17001"/>
      <c r="BG17001"/>
    </row>
    <row r="17002" spans="57:59" x14ac:dyDescent="0.25">
      <c r="BE17002"/>
      <c r="BF17002"/>
      <c r="BG17002"/>
    </row>
    <row r="17003" spans="57:59" x14ac:dyDescent="0.25">
      <c r="BE17003"/>
      <c r="BF17003"/>
      <c r="BG17003"/>
    </row>
    <row r="17004" spans="57:59" x14ac:dyDescent="0.25">
      <c r="BE17004"/>
      <c r="BF17004"/>
      <c r="BG17004"/>
    </row>
    <row r="17005" spans="57:59" x14ac:dyDescent="0.25">
      <c r="BE17005"/>
      <c r="BF17005"/>
      <c r="BG17005"/>
    </row>
    <row r="17006" spans="57:59" x14ac:dyDescent="0.25">
      <c r="BE17006"/>
      <c r="BF17006"/>
      <c r="BG17006"/>
    </row>
    <row r="17007" spans="57:59" x14ac:dyDescent="0.25">
      <c r="BE17007"/>
      <c r="BF17007"/>
      <c r="BG17007"/>
    </row>
    <row r="17008" spans="57:59" x14ac:dyDescent="0.25">
      <c r="BE17008"/>
      <c r="BF17008"/>
      <c r="BG17008"/>
    </row>
    <row r="17009" spans="57:59" x14ac:dyDescent="0.25">
      <c r="BE17009"/>
      <c r="BF17009"/>
      <c r="BG17009"/>
    </row>
    <row r="17010" spans="57:59" x14ac:dyDescent="0.25">
      <c r="BE17010"/>
      <c r="BF17010"/>
      <c r="BG17010"/>
    </row>
    <row r="17011" spans="57:59" x14ac:dyDescent="0.25">
      <c r="BE17011"/>
      <c r="BF17011"/>
      <c r="BG17011"/>
    </row>
    <row r="17012" spans="57:59" x14ac:dyDescent="0.25">
      <c r="BE17012"/>
      <c r="BF17012"/>
      <c r="BG17012"/>
    </row>
    <row r="17013" spans="57:59" x14ac:dyDescent="0.25">
      <c r="BE17013"/>
      <c r="BF17013"/>
      <c r="BG17013"/>
    </row>
    <row r="17014" spans="57:59" x14ac:dyDescent="0.25">
      <c r="BE17014"/>
      <c r="BF17014"/>
      <c r="BG17014"/>
    </row>
    <row r="17015" spans="57:59" x14ac:dyDescent="0.25">
      <c r="BE17015"/>
      <c r="BF17015"/>
      <c r="BG17015"/>
    </row>
    <row r="17016" spans="57:59" x14ac:dyDescent="0.25">
      <c r="BE17016"/>
      <c r="BF17016"/>
      <c r="BG17016"/>
    </row>
    <row r="17017" spans="57:59" x14ac:dyDescent="0.25">
      <c r="BE17017"/>
      <c r="BF17017"/>
      <c r="BG17017"/>
    </row>
    <row r="17018" spans="57:59" x14ac:dyDescent="0.25">
      <c r="BE17018"/>
      <c r="BF17018"/>
      <c r="BG17018"/>
    </row>
    <row r="17019" spans="57:59" x14ac:dyDescent="0.25">
      <c r="BE17019"/>
      <c r="BF17019"/>
      <c r="BG17019"/>
    </row>
    <row r="17020" spans="57:59" x14ac:dyDescent="0.25">
      <c r="BE17020"/>
      <c r="BF17020"/>
      <c r="BG17020"/>
    </row>
    <row r="17021" spans="57:59" x14ac:dyDescent="0.25">
      <c r="BE17021"/>
      <c r="BF17021"/>
      <c r="BG17021"/>
    </row>
    <row r="17022" spans="57:59" x14ac:dyDescent="0.25">
      <c r="BE17022"/>
      <c r="BF17022"/>
      <c r="BG17022"/>
    </row>
    <row r="17023" spans="57:59" x14ac:dyDescent="0.25">
      <c r="BE17023"/>
      <c r="BF17023"/>
      <c r="BG17023"/>
    </row>
    <row r="17024" spans="57:59" x14ac:dyDescent="0.25">
      <c r="BE17024"/>
      <c r="BF17024"/>
      <c r="BG17024"/>
    </row>
    <row r="17025" spans="57:59" x14ac:dyDescent="0.25">
      <c r="BE17025"/>
      <c r="BF17025"/>
      <c r="BG17025"/>
    </row>
    <row r="17026" spans="57:59" x14ac:dyDescent="0.25">
      <c r="BE17026"/>
      <c r="BF17026"/>
      <c r="BG17026"/>
    </row>
    <row r="17027" spans="57:59" x14ac:dyDescent="0.25">
      <c r="BE17027"/>
      <c r="BF17027"/>
      <c r="BG17027"/>
    </row>
    <row r="17028" spans="57:59" x14ac:dyDescent="0.25">
      <c r="BE17028"/>
      <c r="BF17028"/>
      <c r="BG17028"/>
    </row>
    <row r="17029" spans="57:59" x14ac:dyDescent="0.25">
      <c r="BE17029"/>
      <c r="BF17029"/>
      <c r="BG17029"/>
    </row>
    <row r="17030" spans="57:59" x14ac:dyDescent="0.25">
      <c r="BE17030"/>
      <c r="BF17030"/>
      <c r="BG17030"/>
    </row>
    <row r="17031" spans="57:59" x14ac:dyDescent="0.25">
      <c r="BE17031"/>
      <c r="BF17031"/>
      <c r="BG17031"/>
    </row>
    <row r="17032" spans="57:59" x14ac:dyDescent="0.25">
      <c r="BE17032"/>
      <c r="BF17032"/>
      <c r="BG17032"/>
    </row>
    <row r="17033" spans="57:59" x14ac:dyDescent="0.25">
      <c r="BE17033"/>
      <c r="BF17033"/>
      <c r="BG17033"/>
    </row>
    <row r="17034" spans="57:59" x14ac:dyDescent="0.25">
      <c r="BE17034"/>
      <c r="BF17034"/>
      <c r="BG17034"/>
    </row>
    <row r="17035" spans="57:59" x14ac:dyDescent="0.25">
      <c r="BE17035"/>
      <c r="BF17035"/>
      <c r="BG17035"/>
    </row>
    <row r="17036" spans="57:59" x14ac:dyDescent="0.25">
      <c r="BE17036"/>
      <c r="BF17036"/>
      <c r="BG17036"/>
    </row>
    <row r="17037" spans="57:59" x14ac:dyDescent="0.25">
      <c r="BE17037"/>
      <c r="BF17037"/>
      <c r="BG17037"/>
    </row>
    <row r="17038" spans="57:59" x14ac:dyDescent="0.25">
      <c r="BE17038"/>
      <c r="BF17038"/>
      <c r="BG17038"/>
    </row>
    <row r="17039" spans="57:59" x14ac:dyDescent="0.25">
      <c r="BE17039"/>
      <c r="BF17039"/>
      <c r="BG17039"/>
    </row>
    <row r="17040" spans="57:59" x14ac:dyDescent="0.25">
      <c r="BE17040"/>
      <c r="BF17040"/>
      <c r="BG17040"/>
    </row>
    <row r="17041" spans="57:59" x14ac:dyDescent="0.25">
      <c r="BE17041"/>
      <c r="BF17041"/>
      <c r="BG17041"/>
    </row>
    <row r="17042" spans="57:59" x14ac:dyDescent="0.25">
      <c r="BE17042"/>
      <c r="BF17042"/>
      <c r="BG17042"/>
    </row>
    <row r="17043" spans="57:59" x14ac:dyDescent="0.25">
      <c r="BE17043"/>
      <c r="BF17043"/>
      <c r="BG17043"/>
    </row>
    <row r="17044" spans="57:59" x14ac:dyDescent="0.25">
      <c r="BE17044"/>
      <c r="BF17044"/>
      <c r="BG17044"/>
    </row>
    <row r="17045" spans="57:59" x14ac:dyDescent="0.25">
      <c r="BE17045"/>
      <c r="BF17045"/>
      <c r="BG17045"/>
    </row>
    <row r="17046" spans="57:59" x14ac:dyDescent="0.25">
      <c r="BE17046"/>
      <c r="BF17046"/>
      <c r="BG17046"/>
    </row>
    <row r="17047" spans="57:59" x14ac:dyDescent="0.25">
      <c r="BE17047"/>
      <c r="BF17047"/>
      <c r="BG17047"/>
    </row>
    <row r="17048" spans="57:59" x14ac:dyDescent="0.25">
      <c r="BE17048"/>
      <c r="BF17048"/>
      <c r="BG17048"/>
    </row>
    <row r="17049" spans="57:59" x14ac:dyDescent="0.25">
      <c r="BE17049"/>
      <c r="BF17049"/>
      <c r="BG17049"/>
    </row>
    <row r="17050" spans="57:59" x14ac:dyDescent="0.25">
      <c r="BE17050"/>
      <c r="BF17050"/>
      <c r="BG17050"/>
    </row>
    <row r="17051" spans="57:59" x14ac:dyDescent="0.25">
      <c r="BE17051"/>
      <c r="BF17051"/>
      <c r="BG17051"/>
    </row>
    <row r="17052" spans="57:59" x14ac:dyDescent="0.25">
      <c r="BE17052"/>
      <c r="BF17052"/>
      <c r="BG17052"/>
    </row>
    <row r="17053" spans="57:59" x14ac:dyDescent="0.25">
      <c r="BE17053"/>
      <c r="BF17053"/>
      <c r="BG17053"/>
    </row>
    <row r="17054" spans="57:59" x14ac:dyDescent="0.25">
      <c r="BE17054"/>
      <c r="BF17054"/>
      <c r="BG17054"/>
    </row>
    <row r="17055" spans="57:59" x14ac:dyDescent="0.25">
      <c r="BE17055"/>
      <c r="BF17055"/>
      <c r="BG17055"/>
    </row>
    <row r="17056" spans="57:59" x14ac:dyDescent="0.25">
      <c r="BE17056"/>
      <c r="BF17056"/>
      <c r="BG17056"/>
    </row>
    <row r="17057" spans="57:59" x14ac:dyDescent="0.25">
      <c r="BE17057"/>
      <c r="BF17057"/>
      <c r="BG17057"/>
    </row>
    <row r="17058" spans="57:59" x14ac:dyDescent="0.25">
      <c r="BE17058"/>
      <c r="BF17058"/>
      <c r="BG17058"/>
    </row>
    <row r="17059" spans="57:59" x14ac:dyDescent="0.25">
      <c r="BE17059"/>
      <c r="BF17059"/>
      <c r="BG17059"/>
    </row>
    <row r="17060" spans="57:59" x14ac:dyDescent="0.25">
      <c r="BE17060"/>
      <c r="BF17060"/>
      <c r="BG17060"/>
    </row>
    <row r="17061" spans="57:59" x14ac:dyDescent="0.25">
      <c r="BE17061"/>
      <c r="BF17061"/>
      <c r="BG17061"/>
    </row>
    <row r="17062" spans="57:59" x14ac:dyDescent="0.25">
      <c r="BE17062"/>
      <c r="BF17062"/>
      <c r="BG17062"/>
    </row>
    <row r="17063" spans="57:59" x14ac:dyDescent="0.25">
      <c r="BE17063"/>
      <c r="BF17063"/>
      <c r="BG17063"/>
    </row>
    <row r="17064" spans="57:59" x14ac:dyDescent="0.25">
      <c r="BE17064"/>
      <c r="BF17064"/>
      <c r="BG17064"/>
    </row>
    <row r="17065" spans="57:59" x14ac:dyDescent="0.25">
      <c r="BE17065"/>
      <c r="BF17065"/>
      <c r="BG17065"/>
    </row>
    <row r="17066" spans="57:59" x14ac:dyDescent="0.25">
      <c r="BE17066"/>
      <c r="BF17066"/>
      <c r="BG17066"/>
    </row>
    <row r="17067" spans="57:59" x14ac:dyDescent="0.25">
      <c r="BE17067"/>
      <c r="BF17067"/>
      <c r="BG17067"/>
    </row>
    <row r="17068" spans="57:59" x14ac:dyDescent="0.25">
      <c r="BE17068"/>
      <c r="BF17068"/>
      <c r="BG17068"/>
    </row>
    <row r="17069" spans="57:59" x14ac:dyDescent="0.25">
      <c r="BE17069"/>
      <c r="BF17069"/>
      <c r="BG17069"/>
    </row>
    <row r="17070" spans="57:59" x14ac:dyDescent="0.25">
      <c r="BE17070"/>
      <c r="BF17070"/>
      <c r="BG17070"/>
    </row>
    <row r="17071" spans="57:59" x14ac:dyDescent="0.25">
      <c r="BE17071"/>
      <c r="BF17071"/>
      <c r="BG17071"/>
    </row>
    <row r="17072" spans="57:59" x14ac:dyDescent="0.25">
      <c r="BE17072"/>
      <c r="BF17072"/>
      <c r="BG17072"/>
    </row>
    <row r="17073" spans="57:59" x14ac:dyDescent="0.25">
      <c r="BE17073"/>
      <c r="BF17073"/>
      <c r="BG17073"/>
    </row>
    <row r="17074" spans="57:59" x14ac:dyDescent="0.25">
      <c r="BE17074"/>
      <c r="BF17074"/>
      <c r="BG17074"/>
    </row>
    <row r="17075" spans="57:59" x14ac:dyDescent="0.25">
      <c r="BE17075"/>
      <c r="BF17075"/>
      <c r="BG17075"/>
    </row>
    <row r="17076" spans="57:59" x14ac:dyDescent="0.25">
      <c r="BE17076"/>
      <c r="BF17076"/>
      <c r="BG17076"/>
    </row>
    <row r="17077" spans="57:59" x14ac:dyDescent="0.25">
      <c r="BE17077"/>
      <c r="BF17077"/>
      <c r="BG17077"/>
    </row>
    <row r="17078" spans="57:59" x14ac:dyDescent="0.25">
      <c r="BE17078"/>
      <c r="BF17078"/>
      <c r="BG17078"/>
    </row>
    <row r="17079" spans="57:59" x14ac:dyDescent="0.25">
      <c r="BE17079"/>
      <c r="BF17079"/>
      <c r="BG17079"/>
    </row>
    <row r="17080" spans="57:59" x14ac:dyDescent="0.25">
      <c r="BE17080"/>
      <c r="BF17080"/>
      <c r="BG17080"/>
    </row>
    <row r="17081" spans="57:59" x14ac:dyDescent="0.25">
      <c r="BE17081"/>
      <c r="BF17081"/>
      <c r="BG17081"/>
    </row>
    <row r="17082" spans="57:59" x14ac:dyDescent="0.25">
      <c r="BE17082"/>
      <c r="BF17082"/>
      <c r="BG17082"/>
    </row>
    <row r="17083" spans="57:59" x14ac:dyDescent="0.25">
      <c r="BE17083"/>
      <c r="BF17083"/>
      <c r="BG17083"/>
    </row>
    <row r="17084" spans="57:59" x14ac:dyDescent="0.25">
      <c r="BE17084"/>
      <c r="BF17084"/>
      <c r="BG17084"/>
    </row>
    <row r="17085" spans="57:59" x14ac:dyDescent="0.25">
      <c r="BE17085"/>
      <c r="BF17085"/>
      <c r="BG17085"/>
    </row>
    <row r="17086" spans="57:59" x14ac:dyDescent="0.25">
      <c r="BE17086"/>
      <c r="BF17086"/>
      <c r="BG17086"/>
    </row>
    <row r="17087" spans="57:59" x14ac:dyDescent="0.25">
      <c r="BE17087"/>
      <c r="BF17087"/>
      <c r="BG17087"/>
    </row>
    <row r="17088" spans="57:59" x14ac:dyDescent="0.25">
      <c r="BE17088"/>
      <c r="BF17088"/>
      <c r="BG17088"/>
    </row>
    <row r="17089" spans="57:59" x14ac:dyDescent="0.25">
      <c r="BE17089"/>
      <c r="BF17089"/>
      <c r="BG17089"/>
    </row>
    <row r="17090" spans="57:59" x14ac:dyDescent="0.25">
      <c r="BE17090"/>
      <c r="BF17090"/>
      <c r="BG17090"/>
    </row>
    <row r="17091" spans="57:59" x14ac:dyDescent="0.25">
      <c r="BE17091"/>
      <c r="BF17091"/>
      <c r="BG17091"/>
    </row>
    <row r="17092" spans="57:59" x14ac:dyDescent="0.25">
      <c r="BE17092"/>
      <c r="BF17092"/>
      <c r="BG17092"/>
    </row>
    <row r="17093" spans="57:59" x14ac:dyDescent="0.25">
      <c r="BE17093"/>
      <c r="BF17093"/>
      <c r="BG17093"/>
    </row>
    <row r="17094" spans="57:59" x14ac:dyDescent="0.25">
      <c r="BE17094"/>
      <c r="BF17094"/>
      <c r="BG17094"/>
    </row>
    <row r="17095" spans="57:59" x14ac:dyDescent="0.25">
      <c r="BE17095"/>
      <c r="BF17095"/>
      <c r="BG17095"/>
    </row>
    <row r="17096" spans="57:59" x14ac:dyDescent="0.25">
      <c r="BE17096"/>
      <c r="BF17096"/>
      <c r="BG17096"/>
    </row>
    <row r="17097" spans="57:59" x14ac:dyDescent="0.25">
      <c r="BE17097"/>
      <c r="BF17097"/>
      <c r="BG17097"/>
    </row>
    <row r="17098" spans="57:59" x14ac:dyDescent="0.25">
      <c r="BE17098"/>
      <c r="BF17098"/>
      <c r="BG17098"/>
    </row>
    <row r="17099" spans="57:59" x14ac:dyDescent="0.25">
      <c r="BE17099"/>
      <c r="BF17099"/>
      <c r="BG17099"/>
    </row>
    <row r="17100" spans="57:59" x14ac:dyDescent="0.25">
      <c r="BE17100"/>
      <c r="BF17100"/>
      <c r="BG17100"/>
    </row>
    <row r="17101" spans="57:59" x14ac:dyDescent="0.25">
      <c r="BE17101"/>
      <c r="BF17101"/>
      <c r="BG17101"/>
    </row>
    <row r="17102" spans="57:59" x14ac:dyDescent="0.25">
      <c r="BE17102"/>
      <c r="BF17102"/>
      <c r="BG17102"/>
    </row>
    <row r="17103" spans="57:59" x14ac:dyDescent="0.25">
      <c r="BE17103"/>
      <c r="BF17103"/>
      <c r="BG17103"/>
    </row>
    <row r="17104" spans="57:59" x14ac:dyDescent="0.25">
      <c r="BE17104"/>
      <c r="BF17104"/>
      <c r="BG17104"/>
    </row>
    <row r="17105" spans="57:59" x14ac:dyDescent="0.25">
      <c r="BE17105"/>
      <c r="BF17105"/>
      <c r="BG17105"/>
    </row>
    <row r="17106" spans="57:59" x14ac:dyDescent="0.25">
      <c r="BE17106"/>
      <c r="BF17106"/>
      <c r="BG17106"/>
    </row>
    <row r="17107" spans="57:59" x14ac:dyDescent="0.25">
      <c r="BE17107"/>
      <c r="BF17107"/>
      <c r="BG17107"/>
    </row>
    <row r="17108" spans="57:59" x14ac:dyDescent="0.25">
      <c r="BE17108"/>
      <c r="BF17108"/>
      <c r="BG17108"/>
    </row>
    <row r="17109" spans="57:59" x14ac:dyDescent="0.25">
      <c r="BE17109"/>
      <c r="BF17109"/>
      <c r="BG17109"/>
    </row>
    <row r="17110" spans="57:59" x14ac:dyDescent="0.25">
      <c r="BE17110"/>
      <c r="BF17110"/>
      <c r="BG17110"/>
    </row>
    <row r="17111" spans="57:59" x14ac:dyDescent="0.25">
      <c r="BE17111"/>
      <c r="BF17111"/>
      <c r="BG17111"/>
    </row>
    <row r="17112" spans="57:59" x14ac:dyDescent="0.25">
      <c r="BE17112"/>
      <c r="BF17112"/>
      <c r="BG17112"/>
    </row>
    <row r="17113" spans="57:59" x14ac:dyDescent="0.25">
      <c r="BE17113"/>
      <c r="BF17113"/>
      <c r="BG17113"/>
    </row>
    <row r="17114" spans="57:59" x14ac:dyDescent="0.25">
      <c r="BE17114"/>
      <c r="BF17114"/>
      <c r="BG17114"/>
    </row>
    <row r="17115" spans="57:59" x14ac:dyDescent="0.25">
      <c r="BE17115"/>
      <c r="BF17115"/>
      <c r="BG17115"/>
    </row>
    <row r="17116" spans="57:59" x14ac:dyDescent="0.25">
      <c r="BE17116"/>
      <c r="BF17116"/>
      <c r="BG17116"/>
    </row>
    <row r="17117" spans="57:59" x14ac:dyDescent="0.25">
      <c r="BE17117"/>
      <c r="BF17117"/>
      <c r="BG17117"/>
    </row>
    <row r="17118" spans="57:59" x14ac:dyDescent="0.25">
      <c r="BE17118"/>
      <c r="BF17118"/>
      <c r="BG17118"/>
    </row>
    <row r="17119" spans="57:59" x14ac:dyDescent="0.25">
      <c r="BE17119"/>
      <c r="BF17119"/>
      <c r="BG17119"/>
    </row>
    <row r="17120" spans="57:59" x14ac:dyDescent="0.25">
      <c r="BE17120"/>
      <c r="BF17120"/>
      <c r="BG17120"/>
    </row>
    <row r="17121" spans="57:59" x14ac:dyDescent="0.25">
      <c r="BE17121"/>
      <c r="BF17121"/>
      <c r="BG17121"/>
    </row>
    <row r="17122" spans="57:59" x14ac:dyDescent="0.25">
      <c r="BE17122"/>
      <c r="BF17122"/>
      <c r="BG17122"/>
    </row>
    <row r="17123" spans="57:59" x14ac:dyDescent="0.25">
      <c r="BE17123"/>
      <c r="BF17123"/>
      <c r="BG17123"/>
    </row>
    <row r="17124" spans="57:59" x14ac:dyDescent="0.25">
      <c r="BE17124"/>
      <c r="BF17124"/>
      <c r="BG17124"/>
    </row>
    <row r="17125" spans="57:59" x14ac:dyDescent="0.25">
      <c r="BE17125"/>
      <c r="BF17125"/>
      <c r="BG17125"/>
    </row>
    <row r="17126" spans="57:59" x14ac:dyDescent="0.25">
      <c r="BE17126"/>
      <c r="BF17126"/>
      <c r="BG17126"/>
    </row>
    <row r="17127" spans="57:59" x14ac:dyDescent="0.25">
      <c r="BE17127"/>
      <c r="BF17127"/>
      <c r="BG17127"/>
    </row>
    <row r="17128" spans="57:59" x14ac:dyDescent="0.25">
      <c r="BE17128"/>
      <c r="BF17128"/>
      <c r="BG17128"/>
    </row>
    <row r="17129" spans="57:59" x14ac:dyDescent="0.25">
      <c r="BE17129"/>
      <c r="BF17129"/>
      <c r="BG17129"/>
    </row>
    <row r="17130" spans="57:59" x14ac:dyDescent="0.25">
      <c r="BE17130"/>
      <c r="BF17130"/>
      <c r="BG17130"/>
    </row>
    <row r="17131" spans="57:59" x14ac:dyDescent="0.25">
      <c r="BE17131"/>
      <c r="BF17131"/>
      <c r="BG17131"/>
    </row>
    <row r="17132" spans="57:59" x14ac:dyDescent="0.25">
      <c r="BE17132"/>
      <c r="BF17132"/>
      <c r="BG17132"/>
    </row>
    <row r="17133" spans="57:59" x14ac:dyDescent="0.25">
      <c r="BE17133"/>
      <c r="BF17133"/>
      <c r="BG17133"/>
    </row>
    <row r="17134" spans="57:59" x14ac:dyDescent="0.25">
      <c r="BE17134"/>
      <c r="BF17134"/>
      <c r="BG17134"/>
    </row>
    <row r="17135" spans="57:59" x14ac:dyDescent="0.25">
      <c r="BE17135"/>
      <c r="BF17135"/>
      <c r="BG17135"/>
    </row>
    <row r="17136" spans="57:59" x14ac:dyDescent="0.25">
      <c r="BE17136"/>
      <c r="BF17136"/>
      <c r="BG17136"/>
    </row>
    <row r="17137" spans="57:59" x14ac:dyDescent="0.25">
      <c r="BE17137"/>
      <c r="BF17137"/>
      <c r="BG17137"/>
    </row>
    <row r="17138" spans="57:59" x14ac:dyDescent="0.25">
      <c r="BE17138"/>
      <c r="BF17138"/>
      <c r="BG17138"/>
    </row>
    <row r="17139" spans="57:59" x14ac:dyDescent="0.25">
      <c r="BE17139"/>
      <c r="BF17139"/>
      <c r="BG17139"/>
    </row>
    <row r="17140" spans="57:59" x14ac:dyDescent="0.25">
      <c r="BE17140"/>
      <c r="BF17140"/>
      <c r="BG17140"/>
    </row>
    <row r="17141" spans="57:59" x14ac:dyDescent="0.25">
      <c r="BE17141"/>
      <c r="BF17141"/>
      <c r="BG17141"/>
    </row>
    <row r="17142" spans="57:59" x14ac:dyDescent="0.25">
      <c r="BE17142"/>
      <c r="BF17142"/>
      <c r="BG17142"/>
    </row>
    <row r="17143" spans="57:59" x14ac:dyDescent="0.25">
      <c r="BE17143"/>
      <c r="BF17143"/>
      <c r="BG17143"/>
    </row>
    <row r="17144" spans="57:59" x14ac:dyDescent="0.25">
      <c r="BE17144"/>
      <c r="BF17144"/>
      <c r="BG17144"/>
    </row>
    <row r="17145" spans="57:59" x14ac:dyDescent="0.25">
      <c r="BE17145"/>
      <c r="BF17145"/>
      <c r="BG17145"/>
    </row>
    <row r="17146" spans="57:59" x14ac:dyDescent="0.25">
      <c r="BE17146"/>
      <c r="BF17146"/>
      <c r="BG17146"/>
    </row>
    <row r="17147" spans="57:59" x14ac:dyDescent="0.25">
      <c r="BE17147"/>
      <c r="BF17147"/>
      <c r="BG17147"/>
    </row>
    <row r="17148" spans="57:59" x14ac:dyDescent="0.25">
      <c r="BE17148"/>
      <c r="BF17148"/>
      <c r="BG17148"/>
    </row>
    <row r="17149" spans="57:59" x14ac:dyDescent="0.25">
      <c r="BE17149"/>
      <c r="BF17149"/>
      <c r="BG17149"/>
    </row>
    <row r="17150" spans="57:59" x14ac:dyDescent="0.25">
      <c r="BE17150"/>
      <c r="BF17150"/>
      <c r="BG17150"/>
    </row>
    <row r="17151" spans="57:59" x14ac:dyDescent="0.25">
      <c r="BE17151"/>
      <c r="BF17151"/>
      <c r="BG17151"/>
    </row>
    <row r="17152" spans="57:59" x14ac:dyDescent="0.25">
      <c r="BE17152"/>
      <c r="BF17152"/>
      <c r="BG17152"/>
    </row>
    <row r="17153" spans="57:59" x14ac:dyDescent="0.25">
      <c r="BE17153"/>
      <c r="BF17153"/>
      <c r="BG17153"/>
    </row>
    <row r="17154" spans="57:59" x14ac:dyDescent="0.25">
      <c r="BE17154"/>
      <c r="BF17154"/>
      <c r="BG17154"/>
    </row>
    <row r="17155" spans="57:59" x14ac:dyDescent="0.25">
      <c r="BE17155"/>
      <c r="BF17155"/>
      <c r="BG17155"/>
    </row>
    <row r="17156" spans="57:59" x14ac:dyDescent="0.25">
      <c r="BE17156"/>
      <c r="BF17156"/>
      <c r="BG17156"/>
    </row>
    <row r="17157" spans="57:59" x14ac:dyDescent="0.25">
      <c r="BE17157"/>
      <c r="BF17157"/>
      <c r="BG17157"/>
    </row>
    <row r="17158" spans="57:59" x14ac:dyDescent="0.25">
      <c r="BE17158"/>
      <c r="BF17158"/>
      <c r="BG17158"/>
    </row>
    <row r="17159" spans="57:59" x14ac:dyDescent="0.25">
      <c r="BE17159"/>
      <c r="BF17159"/>
      <c r="BG17159"/>
    </row>
    <row r="17160" spans="57:59" x14ac:dyDescent="0.25">
      <c r="BE17160"/>
      <c r="BF17160"/>
      <c r="BG17160"/>
    </row>
    <row r="17161" spans="57:59" x14ac:dyDescent="0.25">
      <c r="BE17161"/>
      <c r="BF17161"/>
      <c r="BG17161"/>
    </row>
    <row r="17162" spans="57:59" x14ac:dyDescent="0.25">
      <c r="BE17162"/>
      <c r="BF17162"/>
      <c r="BG17162"/>
    </row>
    <row r="17163" spans="57:59" x14ac:dyDescent="0.25">
      <c r="BE17163"/>
      <c r="BF17163"/>
      <c r="BG17163"/>
    </row>
    <row r="17164" spans="57:59" x14ac:dyDescent="0.25">
      <c r="BE17164"/>
      <c r="BF17164"/>
      <c r="BG17164"/>
    </row>
    <row r="17165" spans="57:59" x14ac:dyDescent="0.25">
      <c r="BE17165"/>
      <c r="BF17165"/>
      <c r="BG17165"/>
    </row>
    <row r="17166" spans="57:59" x14ac:dyDescent="0.25">
      <c r="BE17166"/>
      <c r="BF17166"/>
      <c r="BG17166"/>
    </row>
    <row r="17167" spans="57:59" x14ac:dyDescent="0.25">
      <c r="BE17167"/>
      <c r="BF17167"/>
      <c r="BG17167"/>
    </row>
    <row r="17168" spans="57:59" x14ac:dyDescent="0.25">
      <c r="BE17168"/>
      <c r="BF17168"/>
      <c r="BG17168"/>
    </row>
    <row r="17169" spans="57:59" x14ac:dyDescent="0.25">
      <c r="BE17169"/>
      <c r="BF17169"/>
      <c r="BG17169"/>
    </row>
    <row r="17170" spans="57:59" x14ac:dyDescent="0.25">
      <c r="BE17170"/>
      <c r="BF17170"/>
      <c r="BG17170"/>
    </row>
    <row r="17171" spans="57:59" x14ac:dyDescent="0.25">
      <c r="BE17171"/>
      <c r="BF17171"/>
      <c r="BG17171"/>
    </row>
    <row r="17172" spans="57:59" x14ac:dyDescent="0.25">
      <c r="BE17172"/>
      <c r="BF17172"/>
      <c r="BG17172"/>
    </row>
    <row r="17173" spans="57:59" x14ac:dyDescent="0.25">
      <c r="BE17173"/>
      <c r="BF17173"/>
      <c r="BG17173"/>
    </row>
    <row r="17174" spans="57:59" x14ac:dyDescent="0.25">
      <c r="BE17174"/>
      <c r="BF17174"/>
      <c r="BG17174"/>
    </row>
    <row r="17175" spans="57:59" x14ac:dyDescent="0.25">
      <c r="BE17175"/>
      <c r="BF17175"/>
      <c r="BG17175"/>
    </row>
    <row r="17176" spans="57:59" x14ac:dyDescent="0.25">
      <c r="BE17176"/>
      <c r="BF17176"/>
      <c r="BG17176"/>
    </row>
    <row r="17177" spans="57:59" x14ac:dyDescent="0.25">
      <c r="BE17177"/>
      <c r="BF17177"/>
      <c r="BG17177"/>
    </row>
    <row r="17178" spans="57:59" x14ac:dyDescent="0.25">
      <c r="BE17178"/>
      <c r="BF17178"/>
      <c r="BG17178"/>
    </row>
    <row r="17179" spans="57:59" x14ac:dyDescent="0.25">
      <c r="BE17179"/>
      <c r="BF17179"/>
      <c r="BG17179"/>
    </row>
    <row r="17180" spans="57:59" x14ac:dyDescent="0.25">
      <c r="BE17180"/>
      <c r="BF17180"/>
      <c r="BG17180"/>
    </row>
    <row r="17181" spans="57:59" x14ac:dyDescent="0.25">
      <c r="BE17181"/>
      <c r="BF17181"/>
      <c r="BG17181"/>
    </row>
    <row r="17182" spans="57:59" x14ac:dyDescent="0.25">
      <c r="BE17182"/>
      <c r="BF17182"/>
      <c r="BG17182"/>
    </row>
    <row r="17183" spans="57:59" x14ac:dyDescent="0.25">
      <c r="BE17183"/>
      <c r="BF17183"/>
      <c r="BG17183"/>
    </row>
    <row r="17184" spans="57:59" x14ac:dyDescent="0.25">
      <c r="BE17184"/>
      <c r="BF17184"/>
      <c r="BG17184"/>
    </row>
    <row r="17185" spans="57:59" x14ac:dyDescent="0.25">
      <c r="BE17185"/>
      <c r="BF17185"/>
      <c r="BG17185"/>
    </row>
    <row r="17186" spans="57:59" x14ac:dyDescent="0.25">
      <c r="BE17186"/>
      <c r="BF17186"/>
      <c r="BG17186"/>
    </row>
    <row r="17187" spans="57:59" x14ac:dyDescent="0.25">
      <c r="BE17187"/>
      <c r="BF17187"/>
      <c r="BG17187"/>
    </row>
    <row r="17188" spans="57:59" x14ac:dyDescent="0.25">
      <c r="BE17188"/>
      <c r="BF17188"/>
      <c r="BG17188"/>
    </row>
    <row r="17189" spans="57:59" x14ac:dyDescent="0.25">
      <c r="BE17189"/>
      <c r="BF17189"/>
      <c r="BG17189"/>
    </row>
    <row r="17190" spans="57:59" x14ac:dyDescent="0.25">
      <c r="BE17190"/>
      <c r="BF17190"/>
      <c r="BG17190"/>
    </row>
    <row r="17191" spans="57:59" x14ac:dyDescent="0.25">
      <c r="BE17191"/>
      <c r="BF17191"/>
      <c r="BG17191"/>
    </row>
    <row r="17192" spans="57:59" x14ac:dyDescent="0.25">
      <c r="BE17192"/>
      <c r="BF17192"/>
      <c r="BG17192"/>
    </row>
    <row r="17193" spans="57:59" x14ac:dyDescent="0.25">
      <c r="BE17193"/>
      <c r="BF17193"/>
      <c r="BG17193"/>
    </row>
    <row r="17194" spans="57:59" x14ac:dyDescent="0.25">
      <c r="BE17194"/>
      <c r="BF17194"/>
      <c r="BG17194"/>
    </row>
    <row r="17195" spans="57:59" x14ac:dyDescent="0.25">
      <c r="BE17195"/>
      <c r="BF17195"/>
      <c r="BG17195"/>
    </row>
    <row r="17196" spans="57:59" x14ac:dyDescent="0.25">
      <c r="BE17196"/>
      <c r="BF17196"/>
      <c r="BG17196"/>
    </row>
    <row r="17197" spans="57:59" x14ac:dyDescent="0.25">
      <c r="BE17197"/>
      <c r="BF17197"/>
      <c r="BG17197"/>
    </row>
    <row r="17198" spans="57:59" x14ac:dyDescent="0.25">
      <c r="BE17198"/>
      <c r="BF17198"/>
      <c r="BG17198"/>
    </row>
    <row r="17199" spans="57:59" x14ac:dyDescent="0.25">
      <c r="BE17199"/>
      <c r="BF17199"/>
      <c r="BG17199"/>
    </row>
    <row r="17200" spans="57:59" x14ac:dyDescent="0.25">
      <c r="BE17200"/>
      <c r="BF17200"/>
      <c r="BG17200"/>
    </row>
    <row r="17201" spans="57:59" x14ac:dyDescent="0.25">
      <c r="BE17201"/>
      <c r="BF17201"/>
      <c r="BG17201"/>
    </row>
    <row r="17202" spans="57:59" x14ac:dyDescent="0.25">
      <c r="BE17202"/>
      <c r="BF17202"/>
      <c r="BG17202"/>
    </row>
    <row r="17203" spans="57:59" x14ac:dyDescent="0.25">
      <c r="BE17203"/>
      <c r="BF17203"/>
      <c r="BG17203"/>
    </row>
    <row r="17204" spans="57:59" x14ac:dyDescent="0.25">
      <c r="BE17204"/>
      <c r="BF17204"/>
      <c r="BG17204"/>
    </row>
    <row r="17205" spans="57:59" x14ac:dyDescent="0.25">
      <c r="BE17205"/>
      <c r="BF17205"/>
      <c r="BG17205"/>
    </row>
    <row r="17206" spans="57:59" x14ac:dyDescent="0.25">
      <c r="BE17206"/>
      <c r="BF17206"/>
      <c r="BG17206"/>
    </row>
    <row r="17207" spans="57:59" x14ac:dyDescent="0.25">
      <c r="BE17207"/>
      <c r="BF17207"/>
      <c r="BG17207"/>
    </row>
    <row r="17208" spans="57:59" x14ac:dyDescent="0.25">
      <c r="BE17208"/>
      <c r="BF17208"/>
      <c r="BG17208"/>
    </row>
    <row r="17209" spans="57:59" x14ac:dyDescent="0.25">
      <c r="BE17209"/>
      <c r="BF17209"/>
      <c r="BG17209"/>
    </row>
    <row r="17210" spans="57:59" x14ac:dyDescent="0.25">
      <c r="BE17210"/>
      <c r="BF17210"/>
      <c r="BG17210"/>
    </row>
    <row r="17211" spans="57:59" x14ac:dyDescent="0.25">
      <c r="BE17211"/>
      <c r="BF17211"/>
      <c r="BG17211"/>
    </row>
    <row r="17212" spans="57:59" x14ac:dyDescent="0.25">
      <c r="BE17212"/>
      <c r="BF17212"/>
      <c r="BG17212"/>
    </row>
    <row r="17213" spans="57:59" x14ac:dyDescent="0.25">
      <c r="BE17213"/>
      <c r="BF17213"/>
      <c r="BG17213"/>
    </row>
    <row r="17214" spans="57:59" x14ac:dyDescent="0.25">
      <c r="BE17214"/>
      <c r="BF17214"/>
      <c r="BG17214"/>
    </row>
    <row r="17215" spans="57:59" x14ac:dyDescent="0.25">
      <c r="BE17215"/>
      <c r="BF17215"/>
      <c r="BG17215"/>
    </row>
    <row r="17216" spans="57:59" x14ac:dyDescent="0.25">
      <c r="BE17216"/>
      <c r="BF17216"/>
      <c r="BG17216"/>
    </row>
    <row r="17217" spans="57:59" x14ac:dyDescent="0.25">
      <c r="BE17217"/>
      <c r="BF17217"/>
      <c r="BG17217"/>
    </row>
    <row r="17218" spans="57:59" x14ac:dyDescent="0.25">
      <c r="BE17218"/>
      <c r="BF17218"/>
      <c r="BG17218"/>
    </row>
    <row r="17219" spans="57:59" x14ac:dyDescent="0.25">
      <c r="BE17219"/>
      <c r="BF17219"/>
      <c r="BG17219"/>
    </row>
    <row r="17220" spans="57:59" x14ac:dyDescent="0.25">
      <c r="BE17220"/>
      <c r="BF17220"/>
      <c r="BG17220"/>
    </row>
    <row r="17221" spans="57:59" x14ac:dyDescent="0.25">
      <c r="BE17221"/>
      <c r="BF17221"/>
      <c r="BG17221"/>
    </row>
    <row r="17222" spans="57:59" x14ac:dyDescent="0.25">
      <c r="BE17222"/>
      <c r="BF17222"/>
      <c r="BG17222"/>
    </row>
    <row r="17223" spans="57:59" x14ac:dyDescent="0.25">
      <c r="BE17223"/>
      <c r="BF17223"/>
      <c r="BG17223"/>
    </row>
    <row r="17224" spans="57:59" x14ac:dyDescent="0.25">
      <c r="BE17224"/>
      <c r="BF17224"/>
      <c r="BG17224"/>
    </row>
    <row r="17225" spans="57:59" x14ac:dyDescent="0.25">
      <c r="BE17225"/>
      <c r="BF17225"/>
      <c r="BG17225"/>
    </row>
    <row r="17226" spans="57:59" x14ac:dyDescent="0.25">
      <c r="BE17226"/>
      <c r="BF17226"/>
      <c r="BG17226"/>
    </row>
    <row r="17227" spans="57:59" x14ac:dyDescent="0.25">
      <c r="BE17227"/>
      <c r="BF17227"/>
      <c r="BG17227"/>
    </row>
    <row r="17228" spans="57:59" x14ac:dyDescent="0.25">
      <c r="BE17228"/>
      <c r="BF17228"/>
      <c r="BG17228"/>
    </row>
    <row r="17229" spans="57:59" x14ac:dyDescent="0.25">
      <c r="BE17229"/>
      <c r="BF17229"/>
      <c r="BG17229"/>
    </row>
    <row r="17230" spans="57:59" x14ac:dyDescent="0.25">
      <c r="BE17230"/>
      <c r="BF17230"/>
      <c r="BG17230"/>
    </row>
    <row r="17231" spans="57:59" x14ac:dyDescent="0.25">
      <c r="BE17231"/>
      <c r="BF17231"/>
      <c r="BG17231"/>
    </row>
    <row r="17232" spans="57:59" x14ac:dyDescent="0.25">
      <c r="BE17232"/>
      <c r="BF17232"/>
      <c r="BG17232"/>
    </row>
    <row r="17233" spans="57:59" x14ac:dyDescent="0.25">
      <c r="BE17233"/>
      <c r="BF17233"/>
      <c r="BG17233"/>
    </row>
    <row r="17234" spans="57:59" x14ac:dyDescent="0.25">
      <c r="BE17234"/>
      <c r="BF17234"/>
      <c r="BG17234"/>
    </row>
    <row r="17235" spans="57:59" x14ac:dyDescent="0.25">
      <c r="BE17235"/>
      <c r="BF17235"/>
      <c r="BG17235"/>
    </row>
    <row r="17236" spans="57:59" x14ac:dyDescent="0.25">
      <c r="BE17236"/>
      <c r="BF17236"/>
      <c r="BG17236"/>
    </row>
    <row r="17237" spans="57:59" x14ac:dyDescent="0.25">
      <c r="BE17237"/>
      <c r="BF17237"/>
      <c r="BG17237"/>
    </row>
    <row r="17238" spans="57:59" x14ac:dyDescent="0.25">
      <c r="BE17238"/>
      <c r="BF17238"/>
      <c r="BG17238"/>
    </row>
    <row r="17239" spans="57:59" x14ac:dyDescent="0.25">
      <c r="BE17239"/>
      <c r="BF17239"/>
      <c r="BG17239"/>
    </row>
    <row r="17240" spans="57:59" x14ac:dyDescent="0.25">
      <c r="BE17240"/>
      <c r="BF17240"/>
      <c r="BG17240"/>
    </row>
    <row r="17241" spans="57:59" x14ac:dyDescent="0.25">
      <c r="BE17241"/>
      <c r="BF17241"/>
      <c r="BG17241"/>
    </row>
    <row r="17242" spans="57:59" x14ac:dyDescent="0.25">
      <c r="BE17242"/>
      <c r="BF17242"/>
      <c r="BG17242"/>
    </row>
    <row r="17243" spans="57:59" x14ac:dyDescent="0.25">
      <c r="BE17243"/>
      <c r="BF17243"/>
      <c r="BG17243"/>
    </row>
    <row r="17244" spans="57:59" x14ac:dyDescent="0.25">
      <c r="BE17244"/>
      <c r="BF17244"/>
      <c r="BG17244"/>
    </row>
    <row r="17245" spans="57:59" x14ac:dyDescent="0.25">
      <c r="BE17245"/>
      <c r="BF17245"/>
      <c r="BG17245"/>
    </row>
    <row r="17246" spans="57:59" x14ac:dyDescent="0.25">
      <c r="BE17246"/>
      <c r="BF17246"/>
      <c r="BG17246"/>
    </row>
    <row r="17247" spans="57:59" x14ac:dyDescent="0.25">
      <c r="BE17247"/>
      <c r="BF17247"/>
      <c r="BG17247"/>
    </row>
    <row r="17248" spans="57:59" x14ac:dyDescent="0.25">
      <c r="BE17248"/>
      <c r="BF17248"/>
      <c r="BG17248"/>
    </row>
    <row r="17249" spans="57:59" x14ac:dyDescent="0.25">
      <c r="BE17249"/>
      <c r="BF17249"/>
      <c r="BG17249"/>
    </row>
    <row r="17250" spans="57:59" x14ac:dyDescent="0.25">
      <c r="BE17250"/>
      <c r="BF17250"/>
      <c r="BG17250"/>
    </row>
    <row r="17251" spans="57:59" x14ac:dyDescent="0.25">
      <c r="BE17251"/>
      <c r="BF17251"/>
      <c r="BG17251"/>
    </row>
    <row r="17252" spans="57:59" x14ac:dyDescent="0.25">
      <c r="BE17252"/>
      <c r="BF17252"/>
      <c r="BG17252"/>
    </row>
    <row r="17253" spans="57:59" x14ac:dyDescent="0.25">
      <c r="BE17253"/>
      <c r="BF17253"/>
      <c r="BG17253"/>
    </row>
    <row r="17254" spans="57:59" x14ac:dyDescent="0.25">
      <c r="BE17254"/>
      <c r="BF17254"/>
      <c r="BG17254"/>
    </row>
    <row r="17255" spans="57:59" x14ac:dyDescent="0.25">
      <c r="BE17255"/>
      <c r="BF17255"/>
      <c r="BG17255"/>
    </row>
    <row r="17256" spans="57:59" x14ac:dyDescent="0.25">
      <c r="BE17256"/>
      <c r="BF17256"/>
      <c r="BG17256"/>
    </row>
    <row r="17257" spans="57:59" x14ac:dyDescent="0.25">
      <c r="BE17257"/>
      <c r="BF17257"/>
      <c r="BG17257"/>
    </row>
    <row r="17258" spans="57:59" x14ac:dyDescent="0.25">
      <c r="BE17258"/>
      <c r="BF17258"/>
      <c r="BG17258"/>
    </row>
    <row r="17259" spans="57:59" x14ac:dyDescent="0.25">
      <c r="BE17259"/>
      <c r="BF17259"/>
      <c r="BG17259"/>
    </row>
    <row r="17260" spans="57:59" x14ac:dyDescent="0.25">
      <c r="BE17260"/>
      <c r="BF17260"/>
      <c r="BG17260"/>
    </row>
    <row r="17261" spans="57:59" x14ac:dyDescent="0.25">
      <c r="BE17261"/>
      <c r="BF17261"/>
      <c r="BG17261"/>
    </row>
    <row r="17262" spans="57:59" x14ac:dyDescent="0.25">
      <c r="BE17262"/>
      <c r="BF17262"/>
      <c r="BG17262"/>
    </row>
    <row r="17263" spans="57:59" x14ac:dyDescent="0.25">
      <c r="BE17263"/>
      <c r="BF17263"/>
      <c r="BG17263"/>
    </row>
    <row r="17264" spans="57:59" x14ac:dyDescent="0.25">
      <c r="BE17264"/>
      <c r="BF17264"/>
      <c r="BG17264"/>
    </row>
    <row r="17265" spans="57:59" x14ac:dyDescent="0.25">
      <c r="BE17265"/>
      <c r="BF17265"/>
      <c r="BG17265"/>
    </row>
    <row r="17266" spans="57:59" x14ac:dyDescent="0.25">
      <c r="BE17266"/>
      <c r="BF17266"/>
      <c r="BG17266"/>
    </row>
    <row r="17267" spans="57:59" x14ac:dyDescent="0.25">
      <c r="BE17267"/>
      <c r="BF17267"/>
      <c r="BG17267"/>
    </row>
    <row r="17268" spans="57:59" x14ac:dyDescent="0.25">
      <c r="BE17268"/>
      <c r="BF17268"/>
      <c r="BG17268"/>
    </row>
    <row r="17269" spans="57:59" x14ac:dyDescent="0.25">
      <c r="BE17269"/>
      <c r="BF17269"/>
      <c r="BG17269"/>
    </row>
    <row r="17270" spans="57:59" x14ac:dyDescent="0.25">
      <c r="BE17270"/>
      <c r="BF17270"/>
      <c r="BG17270"/>
    </row>
    <row r="17271" spans="57:59" x14ac:dyDescent="0.25">
      <c r="BE17271"/>
      <c r="BF17271"/>
      <c r="BG17271"/>
    </row>
    <row r="17272" spans="57:59" x14ac:dyDescent="0.25">
      <c r="BE17272"/>
      <c r="BF17272"/>
      <c r="BG17272"/>
    </row>
    <row r="17273" spans="57:59" x14ac:dyDescent="0.25">
      <c r="BE17273"/>
      <c r="BF17273"/>
      <c r="BG17273"/>
    </row>
    <row r="17274" spans="57:59" x14ac:dyDescent="0.25">
      <c r="BE17274"/>
      <c r="BF17274"/>
      <c r="BG17274"/>
    </row>
    <row r="17275" spans="57:59" x14ac:dyDescent="0.25">
      <c r="BE17275"/>
      <c r="BF17275"/>
      <c r="BG17275"/>
    </row>
    <row r="17276" spans="57:59" x14ac:dyDescent="0.25">
      <c r="BE17276"/>
      <c r="BF17276"/>
      <c r="BG17276"/>
    </row>
    <row r="17277" spans="57:59" x14ac:dyDescent="0.25">
      <c r="BE17277"/>
      <c r="BF17277"/>
      <c r="BG17277"/>
    </row>
    <row r="17278" spans="57:59" x14ac:dyDescent="0.25">
      <c r="BE17278"/>
      <c r="BF17278"/>
      <c r="BG17278"/>
    </row>
    <row r="17279" spans="57:59" x14ac:dyDescent="0.25">
      <c r="BE17279"/>
      <c r="BF17279"/>
      <c r="BG17279"/>
    </row>
    <row r="17280" spans="57:59" x14ac:dyDescent="0.25">
      <c r="BE17280"/>
      <c r="BF17280"/>
      <c r="BG17280"/>
    </row>
    <row r="17281" spans="57:59" x14ac:dyDescent="0.25">
      <c r="BE17281"/>
      <c r="BF17281"/>
      <c r="BG17281"/>
    </row>
    <row r="17282" spans="57:59" x14ac:dyDescent="0.25">
      <c r="BE17282"/>
      <c r="BF17282"/>
      <c r="BG17282"/>
    </row>
    <row r="17283" spans="57:59" x14ac:dyDescent="0.25">
      <c r="BE17283"/>
      <c r="BF17283"/>
      <c r="BG17283"/>
    </row>
    <row r="17284" spans="57:59" x14ac:dyDescent="0.25">
      <c r="BE17284"/>
      <c r="BF17284"/>
      <c r="BG17284"/>
    </row>
    <row r="17285" spans="57:59" x14ac:dyDescent="0.25">
      <c r="BE17285"/>
      <c r="BF17285"/>
      <c r="BG17285"/>
    </row>
    <row r="17286" spans="57:59" x14ac:dyDescent="0.25">
      <c r="BE17286"/>
      <c r="BF17286"/>
      <c r="BG17286"/>
    </row>
    <row r="17287" spans="57:59" x14ac:dyDescent="0.25">
      <c r="BE17287"/>
      <c r="BF17287"/>
      <c r="BG17287"/>
    </row>
    <row r="17288" spans="57:59" x14ac:dyDescent="0.25">
      <c r="BE17288"/>
      <c r="BF17288"/>
      <c r="BG17288"/>
    </row>
    <row r="17289" spans="57:59" x14ac:dyDescent="0.25">
      <c r="BE17289"/>
      <c r="BF17289"/>
      <c r="BG17289"/>
    </row>
    <row r="17290" spans="57:59" x14ac:dyDescent="0.25">
      <c r="BE17290"/>
      <c r="BF17290"/>
      <c r="BG17290"/>
    </row>
    <row r="17291" spans="57:59" x14ac:dyDescent="0.25">
      <c r="BE17291"/>
      <c r="BF17291"/>
      <c r="BG17291"/>
    </row>
    <row r="17292" spans="57:59" x14ac:dyDescent="0.25">
      <c r="BE17292"/>
      <c r="BF17292"/>
      <c r="BG17292"/>
    </row>
    <row r="17293" spans="57:59" x14ac:dyDescent="0.25">
      <c r="BE17293"/>
      <c r="BF17293"/>
      <c r="BG17293"/>
    </row>
    <row r="17294" spans="57:59" x14ac:dyDescent="0.25">
      <c r="BE17294"/>
      <c r="BF17294"/>
      <c r="BG17294"/>
    </row>
    <row r="17295" spans="57:59" x14ac:dyDescent="0.25">
      <c r="BE17295"/>
      <c r="BF17295"/>
      <c r="BG17295"/>
    </row>
    <row r="17296" spans="57:59" x14ac:dyDescent="0.25">
      <c r="BE17296"/>
      <c r="BF17296"/>
      <c r="BG17296"/>
    </row>
    <row r="17297" spans="57:59" x14ac:dyDescent="0.25">
      <c r="BE17297"/>
      <c r="BF17297"/>
      <c r="BG17297"/>
    </row>
    <row r="17298" spans="57:59" x14ac:dyDescent="0.25">
      <c r="BE17298"/>
      <c r="BF17298"/>
      <c r="BG17298"/>
    </row>
    <row r="17299" spans="57:59" x14ac:dyDescent="0.25">
      <c r="BE17299"/>
      <c r="BF17299"/>
      <c r="BG17299"/>
    </row>
    <row r="17300" spans="57:59" x14ac:dyDescent="0.25">
      <c r="BE17300"/>
      <c r="BF17300"/>
      <c r="BG17300"/>
    </row>
    <row r="17301" spans="57:59" x14ac:dyDescent="0.25">
      <c r="BE17301"/>
      <c r="BF17301"/>
      <c r="BG17301"/>
    </row>
    <row r="17302" spans="57:59" x14ac:dyDescent="0.25">
      <c r="BE17302"/>
      <c r="BF17302"/>
      <c r="BG17302"/>
    </row>
    <row r="17303" spans="57:59" x14ac:dyDescent="0.25">
      <c r="BE17303"/>
      <c r="BF17303"/>
      <c r="BG17303"/>
    </row>
    <row r="17304" spans="57:59" x14ac:dyDescent="0.25">
      <c r="BE17304"/>
      <c r="BF17304"/>
      <c r="BG17304"/>
    </row>
    <row r="17305" spans="57:59" x14ac:dyDescent="0.25">
      <c r="BE17305"/>
      <c r="BF17305"/>
      <c r="BG17305"/>
    </row>
    <row r="17306" spans="57:59" x14ac:dyDescent="0.25">
      <c r="BE17306"/>
      <c r="BF17306"/>
      <c r="BG17306"/>
    </row>
    <row r="17307" spans="57:59" x14ac:dyDescent="0.25">
      <c r="BE17307"/>
      <c r="BF17307"/>
      <c r="BG17307"/>
    </row>
    <row r="17308" spans="57:59" x14ac:dyDescent="0.25">
      <c r="BE17308"/>
      <c r="BF17308"/>
      <c r="BG17308"/>
    </row>
    <row r="17309" spans="57:59" x14ac:dyDescent="0.25">
      <c r="BE17309"/>
      <c r="BF17309"/>
      <c r="BG17309"/>
    </row>
    <row r="17310" spans="57:59" x14ac:dyDescent="0.25">
      <c r="BE17310"/>
      <c r="BF17310"/>
      <c r="BG17310"/>
    </row>
    <row r="17311" spans="57:59" x14ac:dyDescent="0.25">
      <c r="BE17311"/>
      <c r="BF17311"/>
      <c r="BG17311"/>
    </row>
    <row r="17312" spans="57:59" x14ac:dyDescent="0.25">
      <c r="BE17312"/>
      <c r="BF17312"/>
      <c r="BG17312"/>
    </row>
    <row r="17313" spans="57:59" x14ac:dyDescent="0.25">
      <c r="BE17313"/>
      <c r="BF17313"/>
      <c r="BG17313"/>
    </row>
    <row r="17314" spans="57:59" x14ac:dyDescent="0.25">
      <c r="BE17314"/>
      <c r="BF17314"/>
      <c r="BG17314"/>
    </row>
    <row r="17315" spans="57:59" x14ac:dyDescent="0.25">
      <c r="BE17315"/>
      <c r="BF17315"/>
      <c r="BG17315"/>
    </row>
    <row r="17316" spans="57:59" x14ac:dyDescent="0.25">
      <c r="BE17316"/>
      <c r="BF17316"/>
      <c r="BG17316"/>
    </row>
    <row r="17317" spans="57:59" x14ac:dyDescent="0.25">
      <c r="BE17317"/>
      <c r="BF17317"/>
      <c r="BG17317"/>
    </row>
    <row r="17318" spans="57:59" x14ac:dyDescent="0.25">
      <c r="BE17318"/>
      <c r="BF17318"/>
      <c r="BG17318"/>
    </row>
    <row r="17319" spans="57:59" x14ac:dyDescent="0.25">
      <c r="BE17319"/>
      <c r="BF17319"/>
      <c r="BG17319"/>
    </row>
    <row r="17320" spans="57:59" x14ac:dyDescent="0.25">
      <c r="BE17320"/>
      <c r="BF17320"/>
      <c r="BG17320"/>
    </row>
    <row r="17321" spans="57:59" x14ac:dyDescent="0.25">
      <c r="BE17321"/>
      <c r="BF17321"/>
      <c r="BG17321"/>
    </row>
    <row r="17322" spans="57:59" x14ac:dyDescent="0.25">
      <c r="BE17322"/>
      <c r="BF17322"/>
      <c r="BG17322"/>
    </row>
    <row r="17323" spans="57:59" x14ac:dyDescent="0.25">
      <c r="BE17323"/>
      <c r="BF17323"/>
      <c r="BG17323"/>
    </row>
    <row r="17324" spans="57:59" x14ac:dyDescent="0.25">
      <c r="BE17324"/>
      <c r="BF17324"/>
      <c r="BG17324"/>
    </row>
    <row r="17325" spans="57:59" x14ac:dyDescent="0.25">
      <c r="BE17325"/>
      <c r="BF17325"/>
      <c r="BG17325"/>
    </row>
    <row r="17326" spans="57:59" x14ac:dyDescent="0.25">
      <c r="BE17326"/>
      <c r="BF17326"/>
      <c r="BG17326"/>
    </row>
    <row r="17327" spans="57:59" x14ac:dyDescent="0.25">
      <c r="BE17327"/>
      <c r="BF17327"/>
      <c r="BG17327"/>
    </row>
    <row r="17328" spans="57:59" x14ac:dyDescent="0.25">
      <c r="BE17328"/>
      <c r="BF17328"/>
      <c r="BG17328"/>
    </row>
    <row r="17329" spans="57:59" x14ac:dyDescent="0.25">
      <c r="BE17329"/>
      <c r="BF17329"/>
      <c r="BG17329"/>
    </row>
    <row r="17330" spans="57:59" x14ac:dyDescent="0.25">
      <c r="BE17330"/>
      <c r="BF17330"/>
      <c r="BG17330"/>
    </row>
    <row r="17331" spans="57:59" x14ac:dyDescent="0.25">
      <c r="BE17331"/>
      <c r="BF17331"/>
      <c r="BG17331"/>
    </row>
    <row r="17332" spans="57:59" x14ac:dyDescent="0.25">
      <c r="BE17332"/>
      <c r="BF17332"/>
      <c r="BG17332"/>
    </row>
    <row r="17333" spans="57:59" x14ac:dyDescent="0.25">
      <c r="BE17333"/>
      <c r="BF17333"/>
      <c r="BG17333"/>
    </row>
    <row r="17334" spans="57:59" x14ac:dyDescent="0.25">
      <c r="BE17334"/>
      <c r="BF17334"/>
      <c r="BG17334"/>
    </row>
    <row r="17335" spans="57:59" x14ac:dyDescent="0.25">
      <c r="BE17335"/>
      <c r="BF17335"/>
      <c r="BG17335"/>
    </row>
    <row r="17336" spans="57:59" x14ac:dyDescent="0.25">
      <c r="BE17336"/>
      <c r="BF17336"/>
      <c r="BG17336"/>
    </row>
    <row r="17337" spans="57:59" x14ac:dyDescent="0.25">
      <c r="BE17337"/>
      <c r="BF17337"/>
      <c r="BG17337"/>
    </row>
    <row r="17338" spans="57:59" x14ac:dyDescent="0.25">
      <c r="BE17338"/>
      <c r="BF17338"/>
      <c r="BG17338"/>
    </row>
    <row r="17339" spans="57:59" x14ac:dyDescent="0.25">
      <c r="BE17339"/>
      <c r="BF17339"/>
      <c r="BG17339"/>
    </row>
    <row r="17340" spans="57:59" x14ac:dyDescent="0.25">
      <c r="BE17340"/>
      <c r="BF17340"/>
      <c r="BG17340"/>
    </row>
    <row r="17341" spans="57:59" x14ac:dyDescent="0.25">
      <c r="BE17341"/>
      <c r="BF17341"/>
      <c r="BG17341"/>
    </row>
    <row r="17342" spans="57:59" x14ac:dyDescent="0.25">
      <c r="BE17342"/>
      <c r="BF17342"/>
      <c r="BG17342"/>
    </row>
    <row r="17343" spans="57:59" x14ac:dyDescent="0.25">
      <c r="BE17343"/>
      <c r="BF17343"/>
      <c r="BG17343"/>
    </row>
    <row r="17344" spans="57:59" x14ac:dyDescent="0.25">
      <c r="BE17344"/>
      <c r="BF17344"/>
      <c r="BG17344"/>
    </row>
    <row r="17345" spans="57:59" x14ac:dyDescent="0.25">
      <c r="BE17345"/>
      <c r="BF17345"/>
      <c r="BG17345"/>
    </row>
    <row r="17346" spans="57:59" x14ac:dyDescent="0.25">
      <c r="BE17346"/>
      <c r="BF17346"/>
      <c r="BG17346"/>
    </row>
    <row r="17347" spans="57:59" x14ac:dyDescent="0.25">
      <c r="BE17347"/>
      <c r="BF17347"/>
      <c r="BG17347"/>
    </row>
    <row r="17348" spans="57:59" x14ac:dyDescent="0.25">
      <c r="BE17348"/>
      <c r="BF17348"/>
      <c r="BG17348"/>
    </row>
    <row r="17349" spans="57:59" x14ac:dyDescent="0.25">
      <c r="BE17349"/>
      <c r="BF17349"/>
      <c r="BG17349"/>
    </row>
    <row r="17350" spans="57:59" x14ac:dyDescent="0.25">
      <c r="BE17350"/>
      <c r="BF17350"/>
      <c r="BG17350"/>
    </row>
    <row r="17351" spans="57:59" x14ac:dyDescent="0.25">
      <c r="BE17351"/>
      <c r="BF17351"/>
      <c r="BG17351"/>
    </row>
    <row r="17352" spans="57:59" x14ac:dyDescent="0.25">
      <c r="BE17352"/>
      <c r="BF17352"/>
      <c r="BG17352"/>
    </row>
    <row r="17353" spans="57:59" x14ac:dyDescent="0.25">
      <c r="BE17353"/>
      <c r="BF17353"/>
      <c r="BG17353"/>
    </row>
    <row r="17354" spans="57:59" x14ac:dyDescent="0.25">
      <c r="BE17354"/>
      <c r="BF17354"/>
      <c r="BG17354"/>
    </row>
    <row r="17355" spans="57:59" x14ac:dyDescent="0.25">
      <c r="BE17355"/>
      <c r="BF17355"/>
      <c r="BG17355"/>
    </row>
    <row r="17356" spans="57:59" x14ac:dyDescent="0.25">
      <c r="BE17356"/>
      <c r="BF17356"/>
      <c r="BG17356"/>
    </row>
    <row r="17357" spans="57:59" x14ac:dyDescent="0.25">
      <c r="BE17357"/>
      <c r="BF17357"/>
      <c r="BG17357"/>
    </row>
    <row r="17358" spans="57:59" x14ac:dyDescent="0.25">
      <c r="BE17358"/>
      <c r="BF17358"/>
      <c r="BG17358"/>
    </row>
    <row r="17359" spans="57:59" x14ac:dyDescent="0.25">
      <c r="BE17359"/>
      <c r="BF17359"/>
      <c r="BG17359"/>
    </row>
    <row r="17360" spans="57:59" x14ac:dyDescent="0.25">
      <c r="BE17360"/>
      <c r="BF17360"/>
      <c r="BG17360"/>
    </row>
    <row r="17361" spans="57:59" x14ac:dyDescent="0.25">
      <c r="BE17361"/>
      <c r="BF17361"/>
      <c r="BG17361"/>
    </row>
    <row r="17362" spans="57:59" x14ac:dyDescent="0.25">
      <c r="BE17362"/>
      <c r="BF17362"/>
      <c r="BG17362"/>
    </row>
    <row r="17363" spans="57:59" x14ac:dyDescent="0.25">
      <c r="BE17363"/>
      <c r="BF17363"/>
      <c r="BG17363"/>
    </row>
    <row r="17364" spans="57:59" x14ac:dyDescent="0.25">
      <c r="BE17364"/>
      <c r="BF17364"/>
      <c r="BG17364"/>
    </row>
    <row r="17365" spans="57:59" x14ac:dyDescent="0.25">
      <c r="BE17365"/>
      <c r="BF17365"/>
      <c r="BG17365"/>
    </row>
    <row r="17366" spans="57:59" x14ac:dyDescent="0.25">
      <c r="BE17366"/>
      <c r="BF17366"/>
      <c r="BG17366"/>
    </row>
    <row r="17367" spans="57:59" x14ac:dyDescent="0.25">
      <c r="BE17367"/>
      <c r="BF17367"/>
      <c r="BG17367"/>
    </row>
    <row r="17368" spans="57:59" x14ac:dyDescent="0.25">
      <c r="BE17368"/>
      <c r="BF17368"/>
      <c r="BG17368"/>
    </row>
    <row r="17369" spans="57:59" x14ac:dyDescent="0.25">
      <c r="BE17369"/>
      <c r="BF17369"/>
      <c r="BG17369"/>
    </row>
    <row r="17370" spans="57:59" x14ac:dyDescent="0.25">
      <c r="BE17370"/>
      <c r="BF17370"/>
      <c r="BG17370"/>
    </row>
    <row r="17371" spans="57:59" x14ac:dyDescent="0.25">
      <c r="BE17371"/>
      <c r="BF17371"/>
      <c r="BG17371"/>
    </row>
    <row r="17372" spans="57:59" x14ac:dyDescent="0.25">
      <c r="BE17372"/>
      <c r="BF17372"/>
      <c r="BG17372"/>
    </row>
    <row r="17373" spans="57:59" x14ac:dyDescent="0.25">
      <c r="BE17373"/>
      <c r="BF17373"/>
      <c r="BG17373"/>
    </row>
    <row r="17374" spans="57:59" x14ac:dyDescent="0.25">
      <c r="BE17374"/>
      <c r="BF17374"/>
      <c r="BG17374"/>
    </row>
    <row r="17375" spans="57:59" x14ac:dyDescent="0.25">
      <c r="BE17375"/>
      <c r="BF17375"/>
      <c r="BG17375"/>
    </row>
    <row r="17376" spans="57:59" x14ac:dyDescent="0.25">
      <c r="BE17376"/>
      <c r="BF17376"/>
      <c r="BG17376"/>
    </row>
    <row r="17377" spans="57:59" x14ac:dyDescent="0.25">
      <c r="BE17377"/>
      <c r="BF17377"/>
      <c r="BG17377"/>
    </row>
    <row r="17378" spans="57:59" x14ac:dyDescent="0.25">
      <c r="BE17378"/>
      <c r="BF17378"/>
      <c r="BG17378"/>
    </row>
    <row r="17379" spans="57:59" x14ac:dyDescent="0.25">
      <c r="BE17379"/>
      <c r="BF17379"/>
      <c r="BG17379"/>
    </row>
    <row r="17380" spans="57:59" x14ac:dyDescent="0.25">
      <c r="BE17380"/>
      <c r="BF17380"/>
      <c r="BG17380"/>
    </row>
    <row r="17381" spans="57:59" x14ac:dyDescent="0.25">
      <c r="BE17381"/>
      <c r="BF17381"/>
      <c r="BG17381"/>
    </row>
    <row r="17382" spans="57:59" x14ac:dyDescent="0.25">
      <c r="BE17382"/>
      <c r="BF17382"/>
      <c r="BG17382"/>
    </row>
    <row r="17383" spans="57:59" x14ac:dyDescent="0.25">
      <c r="BE17383"/>
      <c r="BF17383"/>
      <c r="BG17383"/>
    </row>
    <row r="17384" spans="57:59" x14ac:dyDescent="0.25">
      <c r="BE17384"/>
      <c r="BF17384"/>
      <c r="BG17384"/>
    </row>
    <row r="17385" spans="57:59" x14ac:dyDescent="0.25">
      <c r="BE17385"/>
      <c r="BF17385"/>
      <c r="BG17385"/>
    </row>
    <row r="17386" spans="57:59" x14ac:dyDescent="0.25">
      <c r="BE17386"/>
      <c r="BF17386"/>
      <c r="BG17386"/>
    </row>
    <row r="17387" spans="57:59" x14ac:dyDescent="0.25">
      <c r="BE17387"/>
      <c r="BF17387"/>
      <c r="BG17387"/>
    </row>
    <row r="17388" spans="57:59" x14ac:dyDescent="0.25">
      <c r="BE17388"/>
      <c r="BF17388"/>
      <c r="BG17388"/>
    </row>
    <row r="17389" spans="57:59" x14ac:dyDescent="0.25">
      <c r="BE17389"/>
      <c r="BF17389"/>
      <c r="BG17389"/>
    </row>
    <row r="17390" spans="57:59" x14ac:dyDescent="0.25">
      <c r="BE17390"/>
      <c r="BF17390"/>
      <c r="BG17390"/>
    </row>
    <row r="17391" spans="57:59" x14ac:dyDescent="0.25">
      <c r="BE17391"/>
      <c r="BF17391"/>
      <c r="BG17391"/>
    </row>
    <row r="17392" spans="57:59" x14ac:dyDescent="0.25">
      <c r="BE17392"/>
      <c r="BF17392"/>
      <c r="BG17392"/>
    </row>
    <row r="17393" spans="57:59" x14ac:dyDescent="0.25">
      <c r="BE17393"/>
      <c r="BF17393"/>
      <c r="BG17393"/>
    </row>
    <row r="17394" spans="57:59" x14ac:dyDescent="0.25">
      <c r="BE17394"/>
      <c r="BF17394"/>
      <c r="BG17394"/>
    </row>
    <row r="17395" spans="57:59" x14ac:dyDescent="0.25">
      <c r="BE17395"/>
      <c r="BF17395"/>
      <c r="BG17395"/>
    </row>
    <row r="17396" spans="57:59" x14ac:dyDescent="0.25">
      <c r="BE17396"/>
      <c r="BF17396"/>
      <c r="BG17396"/>
    </row>
    <row r="17397" spans="57:59" x14ac:dyDescent="0.25">
      <c r="BE17397"/>
      <c r="BF17397"/>
      <c r="BG17397"/>
    </row>
    <row r="17398" spans="57:59" x14ac:dyDescent="0.25">
      <c r="BE17398"/>
      <c r="BF17398"/>
      <c r="BG17398"/>
    </row>
    <row r="17399" spans="57:59" x14ac:dyDescent="0.25">
      <c r="BE17399"/>
      <c r="BF17399"/>
      <c r="BG17399"/>
    </row>
    <row r="17400" spans="57:59" x14ac:dyDescent="0.25">
      <c r="BE17400"/>
      <c r="BF17400"/>
      <c r="BG17400"/>
    </row>
    <row r="17401" spans="57:59" x14ac:dyDescent="0.25">
      <c r="BE17401"/>
      <c r="BF17401"/>
      <c r="BG17401"/>
    </row>
    <row r="17402" spans="57:59" x14ac:dyDescent="0.25">
      <c r="BE17402"/>
      <c r="BF17402"/>
      <c r="BG17402"/>
    </row>
    <row r="17403" spans="57:59" x14ac:dyDescent="0.25">
      <c r="BE17403"/>
      <c r="BF17403"/>
      <c r="BG17403"/>
    </row>
    <row r="17404" spans="57:59" x14ac:dyDescent="0.25">
      <c r="BE17404"/>
      <c r="BF17404"/>
      <c r="BG17404"/>
    </row>
    <row r="17405" spans="57:59" x14ac:dyDescent="0.25">
      <c r="BE17405"/>
      <c r="BF17405"/>
      <c r="BG17405"/>
    </row>
    <row r="17406" spans="57:59" x14ac:dyDescent="0.25">
      <c r="BE17406"/>
      <c r="BF17406"/>
      <c r="BG17406"/>
    </row>
    <row r="17407" spans="57:59" x14ac:dyDescent="0.25">
      <c r="BE17407"/>
      <c r="BF17407"/>
      <c r="BG17407"/>
    </row>
    <row r="17408" spans="57:59" x14ac:dyDescent="0.25">
      <c r="BE17408"/>
      <c r="BF17408"/>
      <c r="BG17408"/>
    </row>
    <row r="17409" spans="57:59" x14ac:dyDescent="0.25">
      <c r="BE17409"/>
      <c r="BF17409"/>
      <c r="BG17409"/>
    </row>
    <row r="17410" spans="57:59" x14ac:dyDescent="0.25">
      <c r="BE17410"/>
      <c r="BF17410"/>
      <c r="BG17410"/>
    </row>
    <row r="17411" spans="57:59" x14ac:dyDescent="0.25">
      <c r="BE17411"/>
      <c r="BF17411"/>
      <c r="BG17411"/>
    </row>
    <row r="17412" spans="57:59" x14ac:dyDescent="0.25">
      <c r="BE17412"/>
      <c r="BF17412"/>
      <c r="BG17412"/>
    </row>
    <row r="17413" spans="57:59" x14ac:dyDescent="0.25">
      <c r="BE17413"/>
      <c r="BF17413"/>
      <c r="BG17413"/>
    </row>
    <row r="17414" spans="57:59" x14ac:dyDescent="0.25">
      <c r="BE17414"/>
      <c r="BF17414"/>
      <c r="BG17414"/>
    </row>
    <row r="17415" spans="57:59" x14ac:dyDescent="0.25">
      <c r="BE17415"/>
      <c r="BF17415"/>
      <c r="BG17415"/>
    </row>
    <row r="17416" spans="57:59" x14ac:dyDescent="0.25">
      <c r="BE17416"/>
      <c r="BF17416"/>
      <c r="BG17416"/>
    </row>
    <row r="17417" spans="57:59" x14ac:dyDescent="0.25">
      <c r="BE17417"/>
      <c r="BF17417"/>
      <c r="BG17417"/>
    </row>
    <row r="17418" spans="57:59" x14ac:dyDescent="0.25">
      <c r="BE17418"/>
      <c r="BF17418"/>
      <c r="BG17418"/>
    </row>
    <row r="17419" spans="57:59" x14ac:dyDescent="0.25">
      <c r="BE17419"/>
      <c r="BF17419"/>
      <c r="BG17419"/>
    </row>
    <row r="17420" spans="57:59" x14ac:dyDescent="0.25">
      <c r="BE17420"/>
      <c r="BF17420"/>
      <c r="BG17420"/>
    </row>
    <row r="17421" spans="57:59" x14ac:dyDescent="0.25">
      <c r="BE17421"/>
      <c r="BF17421"/>
      <c r="BG17421"/>
    </row>
    <row r="17422" spans="57:59" x14ac:dyDescent="0.25">
      <c r="BE17422"/>
      <c r="BF17422"/>
      <c r="BG17422"/>
    </row>
    <row r="17423" spans="57:59" x14ac:dyDescent="0.25">
      <c r="BE17423"/>
      <c r="BF17423"/>
      <c r="BG17423"/>
    </row>
    <row r="17424" spans="57:59" x14ac:dyDescent="0.25">
      <c r="BE17424"/>
      <c r="BF17424"/>
      <c r="BG17424"/>
    </row>
    <row r="17425" spans="57:59" x14ac:dyDescent="0.25">
      <c r="BE17425"/>
      <c r="BF17425"/>
      <c r="BG17425"/>
    </row>
    <row r="17426" spans="57:59" x14ac:dyDescent="0.25">
      <c r="BE17426"/>
      <c r="BF17426"/>
      <c r="BG17426"/>
    </row>
    <row r="17427" spans="57:59" x14ac:dyDescent="0.25">
      <c r="BE17427"/>
      <c r="BF17427"/>
      <c r="BG17427"/>
    </row>
    <row r="17428" spans="57:59" x14ac:dyDescent="0.25">
      <c r="BE17428"/>
      <c r="BF17428"/>
      <c r="BG17428"/>
    </row>
    <row r="17429" spans="57:59" x14ac:dyDescent="0.25">
      <c r="BE17429"/>
      <c r="BF17429"/>
      <c r="BG17429"/>
    </row>
    <row r="17430" spans="57:59" x14ac:dyDescent="0.25">
      <c r="BE17430"/>
      <c r="BF17430"/>
      <c r="BG17430"/>
    </row>
    <row r="17431" spans="57:59" x14ac:dyDescent="0.25">
      <c r="BE17431"/>
      <c r="BF17431"/>
      <c r="BG17431"/>
    </row>
    <row r="17432" spans="57:59" x14ac:dyDescent="0.25">
      <c r="BE17432"/>
      <c r="BF17432"/>
      <c r="BG17432"/>
    </row>
    <row r="17433" spans="57:59" x14ac:dyDescent="0.25">
      <c r="BE17433"/>
      <c r="BF17433"/>
      <c r="BG17433"/>
    </row>
    <row r="17434" spans="57:59" x14ac:dyDescent="0.25">
      <c r="BE17434"/>
      <c r="BF17434"/>
      <c r="BG17434"/>
    </row>
    <row r="17435" spans="57:59" x14ac:dyDescent="0.25">
      <c r="BE17435"/>
      <c r="BF17435"/>
      <c r="BG17435"/>
    </row>
    <row r="17436" spans="57:59" x14ac:dyDescent="0.25">
      <c r="BE17436"/>
      <c r="BF17436"/>
      <c r="BG17436"/>
    </row>
    <row r="17437" spans="57:59" x14ac:dyDescent="0.25">
      <c r="BE17437"/>
      <c r="BF17437"/>
      <c r="BG17437"/>
    </row>
    <row r="17438" spans="57:59" x14ac:dyDescent="0.25">
      <c r="BE17438"/>
      <c r="BF17438"/>
      <c r="BG17438"/>
    </row>
    <row r="17439" spans="57:59" x14ac:dyDescent="0.25">
      <c r="BE17439"/>
      <c r="BF17439"/>
      <c r="BG17439"/>
    </row>
    <row r="17440" spans="57:59" x14ac:dyDescent="0.25">
      <c r="BE17440"/>
      <c r="BF17440"/>
      <c r="BG17440"/>
    </row>
    <row r="17441" spans="57:59" x14ac:dyDescent="0.25">
      <c r="BE17441"/>
      <c r="BF17441"/>
      <c r="BG17441"/>
    </row>
    <row r="17442" spans="57:59" x14ac:dyDescent="0.25">
      <c r="BE17442"/>
      <c r="BF17442"/>
      <c r="BG17442"/>
    </row>
    <row r="17443" spans="57:59" x14ac:dyDescent="0.25">
      <c r="BE17443"/>
      <c r="BF17443"/>
      <c r="BG17443"/>
    </row>
    <row r="17444" spans="57:59" x14ac:dyDescent="0.25">
      <c r="BE17444"/>
      <c r="BF17444"/>
      <c r="BG17444"/>
    </row>
    <row r="17445" spans="57:59" x14ac:dyDescent="0.25">
      <c r="BE17445"/>
      <c r="BF17445"/>
      <c r="BG17445"/>
    </row>
    <row r="17446" spans="57:59" x14ac:dyDescent="0.25">
      <c r="BE17446"/>
      <c r="BF17446"/>
      <c r="BG17446"/>
    </row>
    <row r="17447" spans="57:59" x14ac:dyDescent="0.25">
      <c r="BE17447"/>
      <c r="BF17447"/>
      <c r="BG17447"/>
    </row>
    <row r="17448" spans="57:59" x14ac:dyDescent="0.25">
      <c r="BE17448"/>
      <c r="BF17448"/>
      <c r="BG17448"/>
    </row>
    <row r="17449" spans="57:59" x14ac:dyDescent="0.25">
      <c r="BE17449"/>
      <c r="BF17449"/>
      <c r="BG17449"/>
    </row>
    <row r="17450" spans="57:59" x14ac:dyDescent="0.25">
      <c r="BE17450"/>
      <c r="BF17450"/>
      <c r="BG17450"/>
    </row>
    <row r="17451" spans="57:59" x14ac:dyDescent="0.25">
      <c r="BE17451"/>
      <c r="BF17451"/>
      <c r="BG17451"/>
    </row>
    <row r="17452" spans="57:59" x14ac:dyDescent="0.25">
      <c r="BE17452"/>
      <c r="BF17452"/>
      <c r="BG17452"/>
    </row>
    <row r="17453" spans="57:59" x14ac:dyDescent="0.25">
      <c r="BE17453"/>
      <c r="BF17453"/>
      <c r="BG17453"/>
    </row>
    <row r="17454" spans="57:59" x14ac:dyDescent="0.25">
      <c r="BE17454"/>
      <c r="BF17454"/>
      <c r="BG17454"/>
    </row>
    <row r="17455" spans="57:59" x14ac:dyDescent="0.25">
      <c r="BE17455"/>
      <c r="BF17455"/>
      <c r="BG17455"/>
    </row>
    <row r="17456" spans="57:59" x14ac:dyDescent="0.25">
      <c r="BE17456"/>
      <c r="BF17456"/>
      <c r="BG17456"/>
    </row>
    <row r="17457" spans="57:59" x14ac:dyDescent="0.25">
      <c r="BE17457"/>
      <c r="BF17457"/>
      <c r="BG17457"/>
    </row>
    <row r="17458" spans="57:59" x14ac:dyDescent="0.25">
      <c r="BE17458"/>
      <c r="BF17458"/>
      <c r="BG17458"/>
    </row>
    <row r="17459" spans="57:59" x14ac:dyDescent="0.25">
      <c r="BE17459"/>
      <c r="BF17459"/>
      <c r="BG17459"/>
    </row>
    <row r="17460" spans="57:59" x14ac:dyDescent="0.25">
      <c r="BE17460"/>
      <c r="BF17460"/>
      <c r="BG17460"/>
    </row>
    <row r="17461" spans="57:59" x14ac:dyDescent="0.25">
      <c r="BE17461"/>
      <c r="BF17461"/>
      <c r="BG17461"/>
    </row>
    <row r="17462" spans="57:59" x14ac:dyDescent="0.25">
      <c r="BE17462"/>
      <c r="BF17462"/>
      <c r="BG17462"/>
    </row>
    <row r="17463" spans="57:59" x14ac:dyDescent="0.25">
      <c r="BE17463"/>
      <c r="BF17463"/>
      <c r="BG17463"/>
    </row>
    <row r="17464" spans="57:59" x14ac:dyDescent="0.25">
      <c r="BE17464"/>
      <c r="BF17464"/>
      <c r="BG17464"/>
    </row>
    <row r="17465" spans="57:59" x14ac:dyDescent="0.25">
      <c r="BE17465"/>
      <c r="BF17465"/>
      <c r="BG17465"/>
    </row>
    <row r="17466" spans="57:59" x14ac:dyDescent="0.25">
      <c r="BE17466"/>
      <c r="BF17466"/>
      <c r="BG17466"/>
    </row>
    <row r="17467" spans="57:59" x14ac:dyDescent="0.25">
      <c r="BE17467"/>
      <c r="BF17467"/>
      <c r="BG17467"/>
    </row>
    <row r="17468" spans="57:59" x14ac:dyDescent="0.25">
      <c r="BE17468"/>
      <c r="BF17468"/>
      <c r="BG17468"/>
    </row>
    <row r="17469" spans="57:59" x14ac:dyDescent="0.25">
      <c r="BE17469"/>
      <c r="BF17469"/>
      <c r="BG17469"/>
    </row>
    <row r="17470" spans="57:59" x14ac:dyDescent="0.25">
      <c r="BE17470"/>
      <c r="BF17470"/>
      <c r="BG17470"/>
    </row>
    <row r="17471" spans="57:59" x14ac:dyDescent="0.25">
      <c r="BE17471"/>
      <c r="BF17471"/>
      <c r="BG17471"/>
    </row>
    <row r="17472" spans="57:59" x14ac:dyDescent="0.25">
      <c r="BE17472"/>
      <c r="BF17472"/>
      <c r="BG17472"/>
    </row>
    <row r="17473" spans="57:59" x14ac:dyDescent="0.25">
      <c r="BE17473"/>
      <c r="BF17473"/>
      <c r="BG17473"/>
    </row>
    <row r="17474" spans="57:59" x14ac:dyDescent="0.25">
      <c r="BE17474"/>
      <c r="BF17474"/>
      <c r="BG17474"/>
    </row>
    <row r="17475" spans="57:59" x14ac:dyDescent="0.25">
      <c r="BE17475"/>
      <c r="BF17475"/>
      <c r="BG17475"/>
    </row>
    <row r="17476" spans="57:59" x14ac:dyDescent="0.25">
      <c r="BE17476"/>
      <c r="BF17476"/>
      <c r="BG17476"/>
    </row>
    <row r="17477" spans="57:59" x14ac:dyDescent="0.25">
      <c r="BE17477"/>
      <c r="BF17477"/>
      <c r="BG17477"/>
    </row>
    <row r="17478" spans="57:59" x14ac:dyDescent="0.25">
      <c r="BE17478"/>
      <c r="BF17478"/>
      <c r="BG17478"/>
    </row>
    <row r="17479" spans="57:59" x14ac:dyDescent="0.25">
      <c r="BE17479"/>
      <c r="BF17479"/>
      <c r="BG17479"/>
    </row>
    <row r="17480" spans="57:59" x14ac:dyDescent="0.25">
      <c r="BE17480"/>
      <c r="BF17480"/>
      <c r="BG17480"/>
    </row>
    <row r="17481" spans="57:59" x14ac:dyDescent="0.25">
      <c r="BE17481"/>
      <c r="BF17481"/>
      <c r="BG17481"/>
    </row>
    <row r="17482" spans="57:59" x14ac:dyDescent="0.25">
      <c r="BE17482"/>
      <c r="BF17482"/>
      <c r="BG17482"/>
    </row>
    <row r="17483" spans="57:59" x14ac:dyDescent="0.25">
      <c r="BE17483"/>
      <c r="BF17483"/>
      <c r="BG17483"/>
    </row>
    <row r="17484" spans="57:59" x14ac:dyDescent="0.25">
      <c r="BE17484"/>
      <c r="BF17484"/>
      <c r="BG17484"/>
    </row>
    <row r="17485" spans="57:59" x14ac:dyDescent="0.25">
      <c r="BE17485"/>
      <c r="BF17485"/>
      <c r="BG17485"/>
    </row>
    <row r="17486" spans="57:59" x14ac:dyDescent="0.25">
      <c r="BE17486"/>
      <c r="BF17486"/>
      <c r="BG17486"/>
    </row>
    <row r="17487" spans="57:59" x14ac:dyDescent="0.25">
      <c r="BE17487"/>
      <c r="BF17487"/>
      <c r="BG17487"/>
    </row>
    <row r="17488" spans="57:59" x14ac:dyDescent="0.25">
      <c r="BE17488"/>
      <c r="BF17488"/>
      <c r="BG17488"/>
    </row>
    <row r="17489" spans="57:59" x14ac:dyDescent="0.25">
      <c r="BE17489"/>
      <c r="BF17489"/>
      <c r="BG17489"/>
    </row>
    <row r="17490" spans="57:59" x14ac:dyDescent="0.25">
      <c r="BE17490"/>
      <c r="BF17490"/>
      <c r="BG17490"/>
    </row>
    <row r="17491" spans="57:59" x14ac:dyDescent="0.25">
      <c r="BE17491"/>
      <c r="BF17491"/>
      <c r="BG17491"/>
    </row>
    <row r="17492" spans="57:59" x14ac:dyDescent="0.25">
      <c r="BE17492"/>
      <c r="BF17492"/>
      <c r="BG17492"/>
    </row>
    <row r="17493" spans="57:59" x14ac:dyDescent="0.25">
      <c r="BE17493"/>
      <c r="BF17493"/>
      <c r="BG17493"/>
    </row>
    <row r="17494" spans="57:59" x14ac:dyDescent="0.25">
      <c r="BE17494"/>
      <c r="BF17494"/>
      <c r="BG17494"/>
    </row>
    <row r="17495" spans="57:59" x14ac:dyDescent="0.25">
      <c r="BE17495"/>
      <c r="BF17495"/>
      <c r="BG17495"/>
    </row>
    <row r="17496" spans="57:59" x14ac:dyDescent="0.25">
      <c r="BE17496"/>
      <c r="BF17496"/>
      <c r="BG17496"/>
    </row>
    <row r="17497" spans="57:59" x14ac:dyDescent="0.25">
      <c r="BE17497"/>
      <c r="BF17497"/>
      <c r="BG17497"/>
    </row>
    <row r="17498" spans="57:59" x14ac:dyDescent="0.25">
      <c r="BE17498"/>
      <c r="BF17498"/>
      <c r="BG17498"/>
    </row>
    <row r="17499" spans="57:59" x14ac:dyDescent="0.25">
      <c r="BE17499"/>
      <c r="BF17499"/>
      <c r="BG17499"/>
    </row>
    <row r="17500" spans="57:59" x14ac:dyDescent="0.25">
      <c r="BE17500"/>
      <c r="BF17500"/>
      <c r="BG17500"/>
    </row>
    <row r="17501" spans="57:59" x14ac:dyDescent="0.25">
      <c r="BE17501"/>
      <c r="BF17501"/>
      <c r="BG17501"/>
    </row>
    <row r="17502" spans="57:59" x14ac:dyDescent="0.25">
      <c r="BE17502"/>
      <c r="BF17502"/>
      <c r="BG17502"/>
    </row>
    <row r="17503" spans="57:59" x14ac:dyDescent="0.25">
      <c r="BE17503"/>
      <c r="BF17503"/>
      <c r="BG17503"/>
    </row>
    <row r="17504" spans="57:59" x14ac:dyDescent="0.25">
      <c r="BE17504"/>
      <c r="BF17504"/>
      <c r="BG17504"/>
    </row>
    <row r="17505" spans="57:59" x14ac:dyDescent="0.25">
      <c r="BE17505"/>
      <c r="BF17505"/>
      <c r="BG17505"/>
    </row>
    <row r="17506" spans="57:59" x14ac:dyDescent="0.25">
      <c r="BE17506"/>
      <c r="BF17506"/>
      <c r="BG17506"/>
    </row>
    <row r="17507" spans="57:59" x14ac:dyDescent="0.25">
      <c r="BE17507"/>
      <c r="BF17507"/>
      <c r="BG17507"/>
    </row>
    <row r="17508" spans="57:59" x14ac:dyDescent="0.25">
      <c r="BE17508"/>
      <c r="BF17508"/>
      <c r="BG17508"/>
    </row>
    <row r="17509" spans="57:59" x14ac:dyDescent="0.25">
      <c r="BE17509"/>
      <c r="BF17509"/>
      <c r="BG17509"/>
    </row>
    <row r="17510" spans="57:59" x14ac:dyDescent="0.25">
      <c r="BE17510"/>
      <c r="BF17510"/>
      <c r="BG17510"/>
    </row>
    <row r="17511" spans="57:59" x14ac:dyDescent="0.25">
      <c r="BE17511"/>
      <c r="BF17511"/>
      <c r="BG17511"/>
    </row>
    <row r="17512" spans="57:59" x14ac:dyDescent="0.25">
      <c r="BE17512"/>
      <c r="BF17512"/>
      <c r="BG17512"/>
    </row>
    <row r="17513" spans="57:59" x14ac:dyDescent="0.25">
      <c r="BE17513"/>
      <c r="BF17513"/>
      <c r="BG17513"/>
    </row>
    <row r="17514" spans="57:59" x14ac:dyDescent="0.25">
      <c r="BE17514"/>
      <c r="BF17514"/>
      <c r="BG17514"/>
    </row>
    <row r="17515" spans="57:59" x14ac:dyDescent="0.25">
      <c r="BE17515"/>
      <c r="BF17515"/>
      <c r="BG17515"/>
    </row>
    <row r="17516" spans="57:59" x14ac:dyDescent="0.25">
      <c r="BE17516"/>
      <c r="BF17516"/>
      <c r="BG17516"/>
    </row>
    <row r="17517" spans="57:59" x14ac:dyDescent="0.25">
      <c r="BE17517"/>
      <c r="BF17517"/>
      <c r="BG17517"/>
    </row>
    <row r="17518" spans="57:59" x14ac:dyDescent="0.25">
      <c r="BE17518"/>
      <c r="BF17518"/>
      <c r="BG17518"/>
    </row>
    <row r="17519" spans="57:59" x14ac:dyDescent="0.25">
      <c r="BE17519"/>
      <c r="BF17519"/>
      <c r="BG17519"/>
    </row>
    <row r="17520" spans="57:59" x14ac:dyDescent="0.25">
      <c r="BE17520"/>
      <c r="BF17520"/>
      <c r="BG17520"/>
    </row>
    <row r="17521" spans="57:59" x14ac:dyDescent="0.25">
      <c r="BE17521"/>
      <c r="BF17521"/>
      <c r="BG17521"/>
    </row>
    <row r="17522" spans="57:59" x14ac:dyDescent="0.25">
      <c r="BE17522"/>
      <c r="BF17522"/>
      <c r="BG17522"/>
    </row>
    <row r="17523" spans="57:59" x14ac:dyDescent="0.25">
      <c r="BE17523"/>
      <c r="BF17523"/>
      <c r="BG17523"/>
    </row>
    <row r="17524" spans="57:59" x14ac:dyDescent="0.25">
      <c r="BE17524"/>
      <c r="BF17524"/>
      <c r="BG17524"/>
    </row>
    <row r="17525" spans="57:59" x14ac:dyDescent="0.25">
      <c r="BE17525"/>
      <c r="BF17525"/>
      <c r="BG17525"/>
    </row>
    <row r="17526" spans="57:59" x14ac:dyDescent="0.25">
      <c r="BE17526"/>
      <c r="BF17526"/>
      <c r="BG17526"/>
    </row>
    <row r="17527" spans="57:59" x14ac:dyDescent="0.25">
      <c r="BE17527"/>
      <c r="BF17527"/>
      <c r="BG17527"/>
    </row>
    <row r="17528" spans="57:59" x14ac:dyDescent="0.25">
      <c r="BE17528"/>
      <c r="BF17528"/>
      <c r="BG17528"/>
    </row>
    <row r="17529" spans="57:59" x14ac:dyDescent="0.25">
      <c r="BE17529"/>
      <c r="BF17529"/>
      <c r="BG17529"/>
    </row>
    <row r="17530" spans="57:59" x14ac:dyDescent="0.25">
      <c r="BE17530"/>
      <c r="BF17530"/>
      <c r="BG17530"/>
    </row>
    <row r="17531" spans="57:59" x14ac:dyDescent="0.25">
      <c r="BE17531"/>
      <c r="BF17531"/>
      <c r="BG17531"/>
    </row>
    <row r="17532" spans="57:59" x14ac:dyDescent="0.25">
      <c r="BE17532"/>
      <c r="BF17532"/>
      <c r="BG17532"/>
    </row>
    <row r="17533" spans="57:59" x14ac:dyDescent="0.25">
      <c r="BE17533"/>
      <c r="BF17533"/>
      <c r="BG17533"/>
    </row>
    <row r="17534" spans="57:59" x14ac:dyDescent="0.25">
      <c r="BE17534"/>
      <c r="BF17534"/>
      <c r="BG17534"/>
    </row>
    <row r="17535" spans="57:59" x14ac:dyDescent="0.25">
      <c r="BE17535"/>
      <c r="BF17535"/>
      <c r="BG17535"/>
    </row>
    <row r="17536" spans="57:59" x14ac:dyDescent="0.25">
      <c r="BE17536"/>
      <c r="BF17536"/>
      <c r="BG17536"/>
    </row>
    <row r="17537" spans="57:59" x14ac:dyDescent="0.25">
      <c r="BE17537"/>
      <c r="BF17537"/>
      <c r="BG17537"/>
    </row>
    <row r="17538" spans="57:59" x14ac:dyDescent="0.25">
      <c r="BE17538"/>
      <c r="BF17538"/>
      <c r="BG17538"/>
    </row>
    <row r="17539" spans="57:59" x14ac:dyDescent="0.25">
      <c r="BE17539"/>
      <c r="BF17539"/>
      <c r="BG17539"/>
    </row>
    <row r="17540" spans="57:59" x14ac:dyDescent="0.25">
      <c r="BE17540"/>
      <c r="BF17540"/>
      <c r="BG17540"/>
    </row>
    <row r="17541" spans="57:59" x14ac:dyDescent="0.25">
      <c r="BE17541"/>
      <c r="BF17541"/>
      <c r="BG17541"/>
    </row>
    <row r="17542" spans="57:59" x14ac:dyDescent="0.25">
      <c r="BE17542"/>
      <c r="BF17542"/>
      <c r="BG17542"/>
    </row>
    <row r="17543" spans="57:59" x14ac:dyDescent="0.25">
      <c r="BE17543"/>
      <c r="BF17543"/>
      <c r="BG17543"/>
    </row>
    <row r="17544" spans="57:59" x14ac:dyDescent="0.25">
      <c r="BE17544"/>
      <c r="BF17544"/>
      <c r="BG17544"/>
    </row>
    <row r="17545" spans="57:59" x14ac:dyDescent="0.25">
      <c r="BE17545"/>
      <c r="BF17545"/>
      <c r="BG17545"/>
    </row>
    <row r="17546" spans="57:59" x14ac:dyDescent="0.25">
      <c r="BE17546"/>
      <c r="BF17546"/>
      <c r="BG17546"/>
    </row>
    <row r="17547" spans="57:59" x14ac:dyDescent="0.25">
      <c r="BE17547"/>
      <c r="BF17547"/>
      <c r="BG17547"/>
    </row>
    <row r="17548" spans="57:59" x14ac:dyDescent="0.25">
      <c r="BE17548"/>
      <c r="BF17548"/>
      <c r="BG17548"/>
    </row>
    <row r="17549" spans="57:59" x14ac:dyDescent="0.25">
      <c r="BE17549"/>
      <c r="BF17549"/>
      <c r="BG17549"/>
    </row>
    <row r="17550" spans="57:59" x14ac:dyDescent="0.25">
      <c r="BE17550"/>
      <c r="BF17550"/>
      <c r="BG17550"/>
    </row>
    <row r="17551" spans="57:59" x14ac:dyDescent="0.25">
      <c r="BE17551"/>
      <c r="BF17551"/>
      <c r="BG17551"/>
    </row>
    <row r="17552" spans="57:59" x14ac:dyDescent="0.25">
      <c r="BE17552"/>
      <c r="BF17552"/>
      <c r="BG17552"/>
    </row>
    <row r="17553" spans="57:59" x14ac:dyDescent="0.25">
      <c r="BE17553"/>
      <c r="BF17553"/>
      <c r="BG17553"/>
    </row>
    <row r="17554" spans="57:59" x14ac:dyDescent="0.25">
      <c r="BE17554"/>
      <c r="BF17554"/>
      <c r="BG17554"/>
    </row>
    <row r="17555" spans="57:59" x14ac:dyDescent="0.25">
      <c r="BE17555"/>
      <c r="BF17555"/>
      <c r="BG17555"/>
    </row>
    <row r="17556" spans="57:59" x14ac:dyDescent="0.25">
      <c r="BE17556"/>
      <c r="BF17556"/>
      <c r="BG17556"/>
    </row>
    <row r="17557" spans="57:59" x14ac:dyDescent="0.25">
      <c r="BE17557"/>
      <c r="BF17557"/>
      <c r="BG17557"/>
    </row>
    <row r="17558" spans="57:59" x14ac:dyDescent="0.25">
      <c r="BE17558"/>
      <c r="BF17558"/>
      <c r="BG17558"/>
    </row>
    <row r="17559" spans="57:59" x14ac:dyDescent="0.25">
      <c r="BE17559"/>
      <c r="BF17559"/>
      <c r="BG17559"/>
    </row>
    <row r="17560" spans="57:59" x14ac:dyDescent="0.25">
      <c r="BE17560"/>
      <c r="BF17560"/>
      <c r="BG17560"/>
    </row>
    <row r="17561" spans="57:59" x14ac:dyDescent="0.25">
      <c r="BE17561"/>
      <c r="BF17561"/>
      <c r="BG17561"/>
    </row>
    <row r="17562" spans="57:59" x14ac:dyDescent="0.25">
      <c r="BE17562"/>
      <c r="BF17562"/>
      <c r="BG17562"/>
    </row>
    <row r="17563" spans="57:59" x14ac:dyDescent="0.25">
      <c r="BE17563"/>
      <c r="BF17563"/>
      <c r="BG17563"/>
    </row>
    <row r="17564" spans="57:59" x14ac:dyDescent="0.25">
      <c r="BE17564"/>
      <c r="BF17564"/>
      <c r="BG17564"/>
    </row>
    <row r="17565" spans="57:59" x14ac:dyDescent="0.25">
      <c r="BE17565"/>
      <c r="BF17565"/>
      <c r="BG17565"/>
    </row>
    <row r="17566" spans="57:59" x14ac:dyDescent="0.25">
      <c r="BE17566"/>
      <c r="BF17566"/>
      <c r="BG17566"/>
    </row>
    <row r="17567" spans="57:59" x14ac:dyDescent="0.25">
      <c r="BE17567"/>
      <c r="BF17567"/>
      <c r="BG17567"/>
    </row>
    <row r="17568" spans="57:59" x14ac:dyDescent="0.25">
      <c r="BE17568"/>
      <c r="BF17568"/>
      <c r="BG17568"/>
    </row>
    <row r="17569" spans="57:59" x14ac:dyDescent="0.25">
      <c r="BE17569"/>
      <c r="BF17569"/>
      <c r="BG17569"/>
    </row>
    <row r="17570" spans="57:59" x14ac:dyDescent="0.25">
      <c r="BE17570"/>
      <c r="BF17570"/>
      <c r="BG17570"/>
    </row>
    <row r="17571" spans="57:59" x14ac:dyDescent="0.25">
      <c r="BE17571"/>
      <c r="BF17571"/>
      <c r="BG17571"/>
    </row>
    <row r="17572" spans="57:59" x14ac:dyDescent="0.25">
      <c r="BE17572"/>
      <c r="BF17572"/>
      <c r="BG17572"/>
    </row>
    <row r="17573" spans="57:59" x14ac:dyDescent="0.25">
      <c r="BE17573"/>
      <c r="BF17573"/>
      <c r="BG17573"/>
    </row>
    <row r="17574" spans="57:59" x14ac:dyDescent="0.25">
      <c r="BE17574"/>
      <c r="BF17574"/>
      <c r="BG17574"/>
    </row>
    <row r="17575" spans="57:59" x14ac:dyDescent="0.25">
      <c r="BE17575"/>
      <c r="BF17575"/>
      <c r="BG17575"/>
    </row>
    <row r="17576" spans="57:59" x14ac:dyDescent="0.25">
      <c r="BE17576"/>
      <c r="BF17576"/>
      <c r="BG17576"/>
    </row>
    <row r="17577" spans="57:59" x14ac:dyDescent="0.25">
      <c r="BE17577"/>
      <c r="BF17577"/>
      <c r="BG17577"/>
    </row>
    <row r="17578" spans="57:59" x14ac:dyDescent="0.25">
      <c r="BE17578"/>
      <c r="BF17578"/>
      <c r="BG17578"/>
    </row>
    <row r="17579" spans="57:59" x14ac:dyDescent="0.25">
      <c r="BE17579"/>
      <c r="BF17579"/>
      <c r="BG17579"/>
    </row>
    <row r="17580" spans="57:59" x14ac:dyDescent="0.25">
      <c r="BE17580"/>
      <c r="BF17580"/>
      <c r="BG17580"/>
    </row>
    <row r="17581" spans="57:59" x14ac:dyDescent="0.25">
      <c r="BE17581"/>
      <c r="BF17581"/>
      <c r="BG17581"/>
    </row>
    <row r="17582" spans="57:59" x14ac:dyDescent="0.25">
      <c r="BE17582"/>
      <c r="BF17582"/>
      <c r="BG17582"/>
    </row>
    <row r="17583" spans="57:59" x14ac:dyDescent="0.25">
      <c r="BE17583"/>
      <c r="BF17583"/>
      <c r="BG17583"/>
    </row>
    <row r="17584" spans="57:59" x14ac:dyDescent="0.25">
      <c r="BE17584"/>
      <c r="BF17584"/>
      <c r="BG17584"/>
    </row>
    <row r="17585" spans="57:59" x14ac:dyDescent="0.25">
      <c r="BE17585"/>
      <c r="BF17585"/>
      <c r="BG17585"/>
    </row>
    <row r="17586" spans="57:59" x14ac:dyDescent="0.25">
      <c r="BE17586"/>
      <c r="BF17586"/>
      <c r="BG17586"/>
    </row>
    <row r="17587" spans="57:59" x14ac:dyDescent="0.25">
      <c r="BE17587"/>
      <c r="BF17587"/>
      <c r="BG17587"/>
    </row>
    <row r="17588" spans="57:59" x14ac:dyDescent="0.25">
      <c r="BE17588"/>
      <c r="BF17588"/>
      <c r="BG17588"/>
    </row>
    <row r="17589" spans="57:59" x14ac:dyDescent="0.25">
      <c r="BE17589"/>
      <c r="BF17589"/>
      <c r="BG17589"/>
    </row>
    <row r="17590" spans="57:59" x14ac:dyDescent="0.25">
      <c r="BE17590"/>
      <c r="BF17590"/>
      <c r="BG17590"/>
    </row>
    <row r="17591" spans="57:59" x14ac:dyDescent="0.25">
      <c r="BE17591"/>
      <c r="BF17591"/>
      <c r="BG17591"/>
    </row>
    <row r="17592" spans="57:59" x14ac:dyDescent="0.25">
      <c r="BE17592"/>
      <c r="BF17592"/>
      <c r="BG17592"/>
    </row>
    <row r="17593" spans="57:59" x14ac:dyDescent="0.25">
      <c r="BE17593"/>
      <c r="BF17593"/>
      <c r="BG17593"/>
    </row>
    <row r="17594" spans="57:59" x14ac:dyDescent="0.25">
      <c r="BE17594"/>
      <c r="BF17594"/>
      <c r="BG17594"/>
    </row>
    <row r="17595" spans="57:59" x14ac:dyDescent="0.25">
      <c r="BE17595"/>
      <c r="BF17595"/>
      <c r="BG17595"/>
    </row>
    <row r="17596" spans="57:59" x14ac:dyDescent="0.25">
      <c r="BE17596"/>
      <c r="BF17596"/>
      <c r="BG17596"/>
    </row>
    <row r="17597" spans="57:59" x14ac:dyDescent="0.25">
      <c r="BE17597"/>
      <c r="BF17597"/>
      <c r="BG17597"/>
    </row>
    <row r="17598" spans="57:59" x14ac:dyDescent="0.25">
      <c r="BE17598"/>
      <c r="BF17598"/>
      <c r="BG17598"/>
    </row>
    <row r="17599" spans="57:59" x14ac:dyDescent="0.25">
      <c r="BE17599"/>
      <c r="BF17599"/>
      <c r="BG17599"/>
    </row>
    <row r="17600" spans="57:59" x14ac:dyDescent="0.25">
      <c r="BE17600"/>
      <c r="BF17600"/>
      <c r="BG17600"/>
    </row>
    <row r="17601" spans="57:59" x14ac:dyDescent="0.25">
      <c r="BE17601"/>
      <c r="BF17601"/>
      <c r="BG17601"/>
    </row>
    <row r="17602" spans="57:59" x14ac:dyDescent="0.25">
      <c r="BE17602"/>
      <c r="BF17602"/>
      <c r="BG17602"/>
    </row>
    <row r="17603" spans="57:59" x14ac:dyDescent="0.25">
      <c r="BE17603"/>
      <c r="BF17603"/>
      <c r="BG17603"/>
    </row>
    <row r="17604" spans="57:59" x14ac:dyDescent="0.25">
      <c r="BE17604"/>
      <c r="BF17604"/>
      <c r="BG17604"/>
    </row>
    <row r="17605" spans="57:59" x14ac:dyDescent="0.25">
      <c r="BE17605"/>
      <c r="BF17605"/>
      <c r="BG17605"/>
    </row>
    <row r="17606" spans="57:59" x14ac:dyDescent="0.25">
      <c r="BE17606"/>
      <c r="BF17606"/>
      <c r="BG17606"/>
    </row>
    <row r="17607" spans="57:59" x14ac:dyDescent="0.25">
      <c r="BE17607"/>
      <c r="BF17607"/>
      <c r="BG17607"/>
    </row>
    <row r="17608" spans="57:59" x14ac:dyDescent="0.25">
      <c r="BE17608"/>
      <c r="BF17608"/>
      <c r="BG17608"/>
    </row>
    <row r="17609" spans="57:59" x14ac:dyDescent="0.25">
      <c r="BE17609"/>
      <c r="BF17609"/>
      <c r="BG17609"/>
    </row>
    <row r="17610" spans="57:59" x14ac:dyDescent="0.25">
      <c r="BE17610"/>
      <c r="BF17610"/>
      <c r="BG17610"/>
    </row>
    <row r="17611" spans="57:59" x14ac:dyDescent="0.25">
      <c r="BE17611"/>
      <c r="BF17611"/>
      <c r="BG17611"/>
    </row>
    <row r="17612" spans="57:59" x14ac:dyDescent="0.25">
      <c r="BE17612"/>
      <c r="BF17612"/>
      <c r="BG17612"/>
    </row>
    <row r="17613" spans="57:59" x14ac:dyDescent="0.25">
      <c r="BE17613"/>
      <c r="BF17613"/>
      <c r="BG17613"/>
    </row>
    <row r="17614" spans="57:59" x14ac:dyDescent="0.25">
      <c r="BE17614"/>
      <c r="BF17614"/>
      <c r="BG17614"/>
    </row>
    <row r="17615" spans="57:59" x14ac:dyDescent="0.25">
      <c r="BE17615"/>
      <c r="BF17615"/>
      <c r="BG17615"/>
    </row>
    <row r="17616" spans="57:59" x14ac:dyDescent="0.25">
      <c r="BE17616"/>
      <c r="BF17616"/>
      <c r="BG17616"/>
    </row>
    <row r="17617" spans="57:59" x14ac:dyDescent="0.25">
      <c r="BE17617"/>
      <c r="BF17617"/>
      <c r="BG17617"/>
    </row>
    <row r="17618" spans="57:59" x14ac:dyDescent="0.25">
      <c r="BE17618"/>
      <c r="BF17618"/>
      <c r="BG17618"/>
    </row>
    <row r="17619" spans="57:59" x14ac:dyDescent="0.25">
      <c r="BE17619"/>
      <c r="BF17619"/>
      <c r="BG17619"/>
    </row>
    <row r="17620" spans="57:59" x14ac:dyDescent="0.25">
      <c r="BE17620"/>
      <c r="BF17620"/>
      <c r="BG17620"/>
    </row>
    <row r="17621" spans="57:59" x14ac:dyDescent="0.25">
      <c r="BE17621"/>
      <c r="BF17621"/>
      <c r="BG17621"/>
    </row>
    <row r="17622" spans="57:59" x14ac:dyDescent="0.25">
      <c r="BE17622"/>
      <c r="BF17622"/>
      <c r="BG17622"/>
    </row>
    <row r="17623" spans="57:59" x14ac:dyDescent="0.25">
      <c r="BE17623"/>
      <c r="BF17623"/>
      <c r="BG17623"/>
    </row>
    <row r="17624" spans="57:59" x14ac:dyDescent="0.25">
      <c r="BE17624"/>
      <c r="BF17624"/>
      <c r="BG17624"/>
    </row>
    <row r="17625" spans="57:59" x14ac:dyDescent="0.25">
      <c r="BE17625"/>
      <c r="BF17625"/>
      <c r="BG17625"/>
    </row>
    <row r="17626" spans="57:59" x14ac:dyDescent="0.25">
      <c r="BE17626"/>
      <c r="BF17626"/>
      <c r="BG17626"/>
    </row>
    <row r="17627" spans="57:59" x14ac:dyDescent="0.25">
      <c r="BE17627"/>
      <c r="BF17627"/>
      <c r="BG17627"/>
    </row>
    <row r="17628" spans="57:59" x14ac:dyDescent="0.25">
      <c r="BE17628"/>
      <c r="BF17628"/>
      <c r="BG17628"/>
    </row>
    <row r="17629" spans="57:59" x14ac:dyDescent="0.25">
      <c r="BE17629"/>
      <c r="BF17629"/>
      <c r="BG17629"/>
    </row>
    <row r="17630" spans="57:59" x14ac:dyDescent="0.25">
      <c r="BE17630"/>
      <c r="BF17630"/>
      <c r="BG17630"/>
    </row>
    <row r="17631" spans="57:59" x14ac:dyDescent="0.25">
      <c r="BE17631"/>
      <c r="BF17631"/>
      <c r="BG17631"/>
    </row>
    <row r="17632" spans="57:59" x14ac:dyDescent="0.25">
      <c r="BE17632"/>
      <c r="BF17632"/>
      <c r="BG17632"/>
    </row>
    <row r="17633" spans="57:59" x14ac:dyDescent="0.25">
      <c r="BE17633"/>
      <c r="BF17633"/>
      <c r="BG17633"/>
    </row>
    <row r="17634" spans="57:59" x14ac:dyDescent="0.25">
      <c r="BE17634"/>
      <c r="BF17634"/>
      <c r="BG17634"/>
    </row>
    <row r="17635" spans="57:59" x14ac:dyDescent="0.25">
      <c r="BE17635"/>
      <c r="BF17635"/>
      <c r="BG17635"/>
    </row>
    <row r="17636" spans="57:59" x14ac:dyDescent="0.25">
      <c r="BE17636"/>
      <c r="BF17636"/>
      <c r="BG17636"/>
    </row>
    <row r="17637" spans="57:59" x14ac:dyDescent="0.25">
      <c r="BE17637"/>
      <c r="BF17637"/>
      <c r="BG17637"/>
    </row>
    <row r="17638" spans="57:59" x14ac:dyDescent="0.25">
      <c r="BE17638"/>
      <c r="BF17638"/>
      <c r="BG17638"/>
    </row>
    <row r="17639" spans="57:59" x14ac:dyDescent="0.25">
      <c r="BE17639"/>
      <c r="BF17639"/>
      <c r="BG17639"/>
    </row>
    <row r="17640" spans="57:59" x14ac:dyDescent="0.25">
      <c r="BE17640"/>
      <c r="BF17640"/>
      <c r="BG17640"/>
    </row>
    <row r="17641" spans="57:59" x14ac:dyDescent="0.25">
      <c r="BE17641"/>
      <c r="BF17641"/>
      <c r="BG17641"/>
    </row>
    <row r="17642" spans="57:59" x14ac:dyDescent="0.25">
      <c r="BE17642"/>
      <c r="BF17642"/>
      <c r="BG17642"/>
    </row>
    <row r="17643" spans="57:59" x14ac:dyDescent="0.25">
      <c r="BE17643"/>
      <c r="BF17643"/>
      <c r="BG17643"/>
    </row>
    <row r="17644" spans="57:59" x14ac:dyDescent="0.25">
      <c r="BE17644"/>
      <c r="BF17644"/>
      <c r="BG17644"/>
    </row>
    <row r="17645" spans="57:59" x14ac:dyDescent="0.25">
      <c r="BE17645"/>
      <c r="BF17645"/>
      <c r="BG17645"/>
    </row>
    <row r="17646" spans="57:59" x14ac:dyDescent="0.25">
      <c r="BE17646"/>
      <c r="BF17646"/>
      <c r="BG17646"/>
    </row>
    <row r="17647" spans="57:59" x14ac:dyDescent="0.25">
      <c r="BE17647"/>
      <c r="BF17647"/>
      <c r="BG17647"/>
    </row>
    <row r="17648" spans="57:59" x14ac:dyDescent="0.25">
      <c r="BE17648"/>
      <c r="BF17648"/>
      <c r="BG17648"/>
    </row>
    <row r="17649" spans="57:59" x14ac:dyDescent="0.25">
      <c r="BE17649"/>
      <c r="BF17649"/>
      <c r="BG17649"/>
    </row>
    <row r="17650" spans="57:59" x14ac:dyDescent="0.25">
      <c r="BE17650"/>
      <c r="BF17650"/>
      <c r="BG17650"/>
    </row>
    <row r="17651" spans="57:59" x14ac:dyDescent="0.25">
      <c r="BE17651"/>
      <c r="BF17651"/>
      <c r="BG17651"/>
    </row>
    <row r="17652" spans="57:59" x14ac:dyDescent="0.25">
      <c r="BE17652"/>
      <c r="BF17652"/>
      <c r="BG17652"/>
    </row>
    <row r="17653" spans="57:59" x14ac:dyDescent="0.25">
      <c r="BE17653"/>
      <c r="BF17653"/>
      <c r="BG17653"/>
    </row>
    <row r="17654" spans="57:59" x14ac:dyDescent="0.25">
      <c r="BE17654"/>
      <c r="BF17654"/>
      <c r="BG17654"/>
    </row>
    <row r="17655" spans="57:59" x14ac:dyDescent="0.25">
      <c r="BE17655"/>
      <c r="BF17655"/>
      <c r="BG17655"/>
    </row>
    <row r="17656" spans="57:59" x14ac:dyDescent="0.25">
      <c r="BE17656"/>
      <c r="BF17656"/>
      <c r="BG17656"/>
    </row>
    <row r="17657" spans="57:59" x14ac:dyDescent="0.25">
      <c r="BE17657"/>
      <c r="BF17657"/>
      <c r="BG17657"/>
    </row>
    <row r="17658" spans="57:59" x14ac:dyDescent="0.25">
      <c r="BE17658"/>
      <c r="BF17658"/>
      <c r="BG17658"/>
    </row>
    <row r="17659" spans="57:59" x14ac:dyDescent="0.25">
      <c r="BE17659"/>
      <c r="BF17659"/>
      <c r="BG17659"/>
    </row>
    <row r="17660" spans="57:59" x14ac:dyDescent="0.25">
      <c r="BE17660"/>
      <c r="BF17660"/>
      <c r="BG17660"/>
    </row>
    <row r="17661" spans="57:59" x14ac:dyDescent="0.25">
      <c r="BE17661"/>
      <c r="BF17661"/>
      <c r="BG17661"/>
    </row>
    <row r="17662" spans="57:59" x14ac:dyDescent="0.25">
      <c r="BE17662"/>
      <c r="BF17662"/>
      <c r="BG17662"/>
    </row>
    <row r="17663" spans="57:59" x14ac:dyDescent="0.25">
      <c r="BE17663"/>
      <c r="BF17663"/>
      <c r="BG17663"/>
    </row>
    <row r="17664" spans="57:59" x14ac:dyDescent="0.25">
      <c r="BE17664"/>
      <c r="BF17664"/>
      <c r="BG17664"/>
    </row>
    <row r="17665" spans="57:59" x14ac:dyDescent="0.25">
      <c r="BE17665"/>
      <c r="BF17665"/>
      <c r="BG17665"/>
    </row>
    <row r="17666" spans="57:59" x14ac:dyDescent="0.25">
      <c r="BE17666"/>
      <c r="BF17666"/>
      <c r="BG17666"/>
    </row>
    <row r="17667" spans="57:59" x14ac:dyDescent="0.25">
      <c r="BE17667"/>
      <c r="BF17667"/>
      <c r="BG17667"/>
    </row>
    <row r="17668" spans="57:59" x14ac:dyDescent="0.25">
      <c r="BE17668"/>
      <c r="BF17668"/>
      <c r="BG17668"/>
    </row>
    <row r="17669" spans="57:59" x14ac:dyDescent="0.25">
      <c r="BE17669"/>
      <c r="BF17669"/>
      <c r="BG17669"/>
    </row>
    <row r="17670" spans="57:59" x14ac:dyDescent="0.25">
      <c r="BE17670"/>
      <c r="BF17670"/>
      <c r="BG17670"/>
    </row>
    <row r="17671" spans="57:59" x14ac:dyDescent="0.25">
      <c r="BE17671"/>
      <c r="BF17671"/>
      <c r="BG17671"/>
    </row>
    <row r="17672" spans="57:59" x14ac:dyDescent="0.25">
      <c r="BE17672"/>
      <c r="BF17672"/>
      <c r="BG17672"/>
    </row>
    <row r="17673" spans="57:59" x14ac:dyDescent="0.25">
      <c r="BE17673"/>
      <c r="BF17673"/>
      <c r="BG17673"/>
    </row>
    <row r="17674" spans="57:59" x14ac:dyDescent="0.25">
      <c r="BE17674"/>
      <c r="BF17674"/>
      <c r="BG17674"/>
    </row>
    <row r="17675" spans="57:59" x14ac:dyDescent="0.25">
      <c r="BE17675"/>
      <c r="BF17675"/>
      <c r="BG17675"/>
    </row>
    <row r="17676" spans="57:59" x14ac:dyDescent="0.25">
      <c r="BE17676"/>
      <c r="BF17676"/>
      <c r="BG17676"/>
    </row>
    <row r="17677" spans="57:59" x14ac:dyDescent="0.25">
      <c r="BE17677"/>
      <c r="BF17677"/>
      <c r="BG17677"/>
    </row>
    <row r="17678" spans="57:59" x14ac:dyDescent="0.25">
      <c r="BE17678"/>
      <c r="BF17678"/>
      <c r="BG17678"/>
    </row>
    <row r="17679" spans="57:59" x14ac:dyDescent="0.25">
      <c r="BE17679"/>
      <c r="BF17679"/>
      <c r="BG17679"/>
    </row>
    <row r="17680" spans="57:59" x14ac:dyDescent="0.25">
      <c r="BE17680"/>
      <c r="BF17680"/>
      <c r="BG17680"/>
    </row>
    <row r="17681" spans="57:59" x14ac:dyDescent="0.25">
      <c r="BE17681"/>
      <c r="BF17681"/>
      <c r="BG17681"/>
    </row>
    <row r="17682" spans="57:59" x14ac:dyDescent="0.25">
      <c r="BE17682"/>
      <c r="BF17682"/>
      <c r="BG17682"/>
    </row>
    <row r="17683" spans="57:59" x14ac:dyDescent="0.25">
      <c r="BE17683"/>
      <c r="BF17683"/>
      <c r="BG17683"/>
    </row>
    <row r="17684" spans="57:59" x14ac:dyDescent="0.25">
      <c r="BE17684"/>
      <c r="BF17684"/>
      <c r="BG17684"/>
    </row>
    <row r="17685" spans="57:59" x14ac:dyDescent="0.25">
      <c r="BE17685"/>
      <c r="BF17685"/>
      <c r="BG17685"/>
    </row>
    <row r="17686" spans="57:59" x14ac:dyDescent="0.25">
      <c r="BE17686"/>
      <c r="BF17686"/>
      <c r="BG17686"/>
    </row>
    <row r="17687" spans="57:59" x14ac:dyDescent="0.25">
      <c r="BE17687"/>
      <c r="BF17687"/>
      <c r="BG17687"/>
    </row>
    <row r="17688" spans="57:59" x14ac:dyDescent="0.25">
      <c r="BE17688"/>
      <c r="BF17688"/>
      <c r="BG17688"/>
    </row>
    <row r="17689" spans="57:59" x14ac:dyDescent="0.25">
      <c r="BE17689"/>
      <c r="BF17689"/>
      <c r="BG17689"/>
    </row>
    <row r="17690" spans="57:59" x14ac:dyDescent="0.25">
      <c r="BE17690"/>
      <c r="BF17690"/>
      <c r="BG17690"/>
    </row>
    <row r="17691" spans="57:59" x14ac:dyDescent="0.25">
      <c r="BE17691"/>
      <c r="BF17691"/>
      <c r="BG17691"/>
    </row>
    <row r="17692" spans="57:59" x14ac:dyDescent="0.25">
      <c r="BE17692"/>
      <c r="BF17692"/>
      <c r="BG17692"/>
    </row>
    <row r="17693" spans="57:59" x14ac:dyDescent="0.25">
      <c r="BE17693"/>
      <c r="BF17693"/>
      <c r="BG17693"/>
    </row>
    <row r="17694" spans="57:59" x14ac:dyDescent="0.25">
      <c r="BE17694"/>
      <c r="BF17694"/>
      <c r="BG17694"/>
    </row>
    <row r="17695" spans="57:59" x14ac:dyDescent="0.25">
      <c r="BE17695"/>
      <c r="BF17695"/>
      <c r="BG17695"/>
    </row>
    <row r="17696" spans="57:59" x14ac:dyDescent="0.25">
      <c r="BE17696"/>
      <c r="BF17696"/>
      <c r="BG17696"/>
    </row>
    <row r="17697" spans="57:59" x14ac:dyDescent="0.25">
      <c r="BE17697"/>
      <c r="BF17697"/>
      <c r="BG17697"/>
    </row>
    <row r="17698" spans="57:59" x14ac:dyDescent="0.25">
      <c r="BE17698"/>
      <c r="BF17698"/>
      <c r="BG17698"/>
    </row>
    <row r="17699" spans="57:59" x14ac:dyDescent="0.25">
      <c r="BE17699"/>
      <c r="BF17699"/>
      <c r="BG17699"/>
    </row>
    <row r="17700" spans="57:59" x14ac:dyDescent="0.25">
      <c r="BE17700"/>
      <c r="BF17700"/>
      <c r="BG17700"/>
    </row>
    <row r="17701" spans="57:59" x14ac:dyDescent="0.25">
      <c r="BE17701"/>
      <c r="BF17701"/>
      <c r="BG17701"/>
    </row>
    <row r="17702" spans="57:59" x14ac:dyDescent="0.25">
      <c r="BE17702"/>
      <c r="BF17702"/>
      <c r="BG17702"/>
    </row>
    <row r="17703" spans="57:59" x14ac:dyDescent="0.25">
      <c r="BE17703"/>
      <c r="BF17703"/>
      <c r="BG17703"/>
    </row>
    <row r="17704" spans="57:59" x14ac:dyDescent="0.25">
      <c r="BE17704"/>
      <c r="BF17704"/>
      <c r="BG17704"/>
    </row>
    <row r="17705" spans="57:59" x14ac:dyDescent="0.25">
      <c r="BE17705"/>
      <c r="BF17705"/>
      <c r="BG17705"/>
    </row>
    <row r="17706" spans="57:59" x14ac:dyDescent="0.25">
      <c r="BE17706"/>
      <c r="BF17706"/>
      <c r="BG17706"/>
    </row>
    <row r="17707" spans="57:59" x14ac:dyDescent="0.25">
      <c r="BE17707"/>
      <c r="BF17707"/>
      <c r="BG17707"/>
    </row>
    <row r="17708" spans="57:59" x14ac:dyDescent="0.25">
      <c r="BE17708"/>
      <c r="BF17708"/>
      <c r="BG17708"/>
    </row>
    <row r="17709" spans="57:59" x14ac:dyDescent="0.25">
      <c r="BE17709"/>
      <c r="BF17709"/>
      <c r="BG17709"/>
    </row>
    <row r="17710" spans="57:59" x14ac:dyDescent="0.25">
      <c r="BE17710"/>
      <c r="BF17710"/>
      <c r="BG17710"/>
    </row>
    <row r="17711" spans="57:59" x14ac:dyDescent="0.25">
      <c r="BE17711"/>
      <c r="BF17711"/>
      <c r="BG17711"/>
    </row>
    <row r="17712" spans="57:59" x14ac:dyDescent="0.25">
      <c r="BE17712"/>
      <c r="BF17712"/>
      <c r="BG17712"/>
    </row>
    <row r="17713" spans="57:59" x14ac:dyDescent="0.25">
      <c r="BE17713"/>
      <c r="BF17713"/>
      <c r="BG17713"/>
    </row>
    <row r="17714" spans="57:59" x14ac:dyDescent="0.25">
      <c r="BE17714"/>
      <c r="BF17714"/>
      <c r="BG17714"/>
    </row>
    <row r="17715" spans="57:59" x14ac:dyDescent="0.25">
      <c r="BE17715"/>
      <c r="BF17715"/>
      <c r="BG17715"/>
    </row>
    <row r="17716" spans="57:59" x14ac:dyDescent="0.25">
      <c r="BE17716"/>
      <c r="BF17716"/>
      <c r="BG17716"/>
    </row>
    <row r="17717" spans="57:59" x14ac:dyDescent="0.25">
      <c r="BE17717"/>
      <c r="BF17717"/>
      <c r="BG17717"/>
    </row>
    <row r="17718" spans="57:59" x14ac:dyDescent="0.25">
      <c r="BE17718"/>
      <c r="BF17718"/>
      <c r="BG17718"/>
    </row>
    <row r="17719" spans="57:59" x14ac:dyDescent="0.25">
      <c r="BE17719"/>
      <c r="BF17719"/>
      <c r="BG17719"/>
    </row>
    <row r="17720" spans="57:59" x14ac:dyDescent="0.25">
      <c r="BE17720"/>
      <c r="BF17720"/>
      <c r="BG17720"/>
    </row>
    <row r="17721" spans="57:59" x14ac:dyDescent="0.25">
      <c r="BE17721"/>
      <c r="BF17721"/>
      <c r="BG17721"/>
    </row>
    <row r="17722" spans="57:59" x14ac:dyDescent="0.25">
      <c r="BE17722"/>
      <c r="BF17722"/>
      <c r="BG17722"/>
    </row>
    <row r="17723" spans="57:59" x14ac:dyDescent="0.25">
      <c r="BE17723"/>
      <c r="BF17723"/>
      <c r="BG17723"/>
    </row>
    <row r="17724" spans="57:59" x14ac:dyDescent="0.25">
      <c r="BE17724"/>
      <c r="BF17724"/>
      <c r="BG17724"/>
    </row>
    <row r="17725" spans="57:59" x14ac:dyDescent="0.25">
      <c r="BE17725"/>
      <c r="BF17725"/>
      <c r="BG17725"/>
    </row>
    <row r="17726" spans="57:59" x14ac:dyDescent="0.25">
      <c r="BE17726"/>
      <c r="BF17726"/>
      <c r="BG17726"/>
    </row>
    <row r="17727" spans="57:59" x14ac:dyDescent="0.25">
      <c r="BE17727"/>
      <c r="BF17727"/>
      <c r="BG17727"/>
    </row>
    <row r="17728" spans="57:59" x14ac:dyDescent="0.25">
      <c r="BE17728"/>
      <c r="BF17728"/>
      <c r="BG17728"/>
    </row>
    <row r="17729" spans="57:59" x14ac:dyDescent="0.25">
      <c r="BE17729"/>
      <c r="BF17729"/>
      <c r="BG17729"/>
    </row>
    <row r="17730" spans="57:59" x14ac:dyDescent="0.25">
      <c r="BE17730"/>
      <c r="BF17730"/>
      <c r="BG17730"/>
    </row>
    <row r="17731" spans="57:59" x14ac:dyDescent="0.25">
      <c r="BE17731"/>
      <c r="BF17731"/>
      <c r="BG17731"/>
    </row>
    <row r="17732" spans="57:59" x14ac:dyDescent="0.25">
      <c r="BE17732"/>
      <c r="BF17732"/>
      <c r="BG17732"/>
    </row>
    <row r="17733" spans="57:59" x14ac:dyDescent="0.25">
      <c r="BE17733"/>
      <c r="BF17733"/>
      <c r="BG17733"/>
    </row>
    <row r="17734" spans="57:59" x14ac:dyDescent="0.25">
      <c r="BE17734"/>
      <c r="BF17734"/>
      <c r="BG17734"/>
    </row>
    <row r="17735" spans="57:59" x14ac:dyDescent="0.25">
      <c r="BE17735"/>
      <c r="BF17735"/>
      <c r="BG17735"/>
    </row>
    <row r="17736" spans="57:59" x14ac:dyDescent="0.25">
      <c r="BE17736"/>
      <c r="BF17736"/>
      <c r="BG17736"/>
    </row>
    <row r="17737" spans="57:59" x14ac:dyDescent="0.25">
      <c r="BE17737"/>
      <c r="BF17737"/>
      <c r="BG17737"/>
    </row>
    <row r="17738" spans="57:59" x14ac:dyDescent="0.25">
      <c r="BE17738"/>
      <c r="BF17738"/>
      <c r="BG17738"/>
    </row>
    <row r="17739" spans="57:59" x14ac:dyDescent="0.25">
      <c r="BE17739"/>
      <c r="BF17739"/>
      <c r="BG17739"/>
    </row>
    <row r="17740" spans="57:59" x14ac:dyDescent="0.25">
      <c r="BE17740"/>
      <c r="BF17740"/>
      <c r="BG17740"/>
    </row>
    <row r="17741" spans="57:59" x14ac:dyDescent="0.25">
      <c r="BE17741"/>
      <c r="BF17741"/>
      <c r="BG17741"/>
    </row>
    <row r="17742" spans="57:59" x14ac:dyDescent="0.25">
      <c r="BE17742"/>
      <c r="BF17742"/>
      <c r="BG17742"/>
    </row>
    <row r="17743" spans="57:59" x14ac:dyDescent="0.25">
      <c r="BE17743"/>
      <c r="BF17743"/>
      <c r="BG17743"/>
    </row>
    <row r="17744" spans="57:59" x14ac:dyDescent="0.25">
      <c r="BE17744"/>
      <c r="BF17744"/>
      <c r="BG17744"/>
    </row>
    <row r="17745" spans="57:59" x14ac:dyDescent="0.25">
      <c r="BE17745"/>
      <c r="BF17745"/>
      <c r="BG17745"/>
    </row>
    <row r="17746" spans="57:59" x14ac:dyDescent="0.25">
      <c r="BE17746"/>
      <c r="BF17746"/>
      <c r="BG17746"/>
    </row>
    <row r="17747" spans="57:59" x14ac:dyDescent="0.25">
      <c r="BE17747"/>
      <c r="BF17747"/>
      <c r="BG17747"/>
    </row>
    <row r="17748" spans="57:59" x14ac:dyDescent="0.25">
      <c r="BE17748"/>
      <c r="BF17748"/>
      <c r="BG17748"/>
    </row>
    <row r="17749" spans="57:59" x14ac:dyDescent="0.25">
      <c r="BE17749"/>
      <c r="BF17749"/>
      <c r="BG17749"/>
    </row>
    <row r="17750" spans="57:59" x14ac:dyDescent="0.25">
      <c r="BE17750"/>
      <c r="BF17750"/>
      <c r="BG17750"/>
    </row>
    <row r="17751" spans="57:59" x14ac:dyDescent="0.25">
      <c r="BE17751"/>
      <c r="BF17751"/>
      <c r="BG17751"/>
    </row>
    <row r="17752" spans="57:59" x14ac:dyDescent="0.25">
      <c r="BE17752"/>
      <c r="BF17752"/>
      <c r="BG17752"/>
    </row>
    <row r="17753" spans="57:59" x14ac:dyDescent="0.25">
      <c r="BE17753"/>
      <c r="BF17753"/>
      <c r="BG17753"/>
    </row>
    <row r="17754" spans="57:59" x14ac:dyDescent="0.25">
      <c r="BE17754"/>
      <c r="BF17754"/>
      <c r="BG17754"/>
    </row>
    <row r="17755" spans="57:59" x14ac:dyDescent="0.25">
      <c r="BE17755"/>
      <c r="BF17755"/>
      <c r="BG17755"/>
    </row>
    <row r="17756" spans="57:59" x14ac:dyDescent="0.25">
      <c r="BE17756"/>
      <c r="BF17756"/>
      <c r="BG17756"/>
    </row>
    <row r="17757" spans="57:59" x14ac:dyDescent="0.25">
      <c r="BE17757"/>
      <c r="BF17757"/>
      <c r="BG17757"/>
    </row>
    <row r="17758" spans="57:59" x14ac:dyDescent="0.25">
      <c r="BE17758"/>
      <c r="BF17758"/>
      <c r="BG17758"/>
    </row>
    <row r="17759" spans="57:59" x14ac:dyDescent="0.25">
      <c r="BE17759"/>
      <c r="BF17759"/>
      <c r="BG17759"/>
    </row>
    <row r="17760" spans="57:59" x14ac:dyDescent="0.25">
      <c r="BE17760"/>
      <c r="BF17760"/>
      <c r="BG17760"/>
    </row>
    <row r="17761" spans="57:59" x14ac:dyDescent="0.25">
      <c r="BE17761"/>
      <c r="BF17761"/>
      <c r="BG17761"/>
    </row>
    <row r="17762" spans="57:59" x14ac:dyDescent="0.25">
      <c r="BE17762"/>
      <c r="BF17762"/>
      <c r="BG17762"/>
    </row>
    <row r="17763" spans="57:59" x14ac:dyDescent="0.25">
      <c r="BE17763"/>
      <c r="BF17763"/>
      <c r="BG17763"/>
    </row>
    <row r="17764" spans="57:59" x14ac:dyDescent="0.25">
      <c r="BE17764"/>
      <c r="BF17764"/>
      <c r="BG17764"/>
    </row>
    <row r="17765" spans="57:59" x14ac:dyDescent="0.25">
      <c r="BE17765"/>
      <c r="BF17765"/>
      <c r="BG17765"/>
    </row>
    <row r="17766" spans="57:59" x14ac:dyDescent="0.25">
      <c r="BE17766"/>
      <c r="BF17766"/>
      <c r="BG17766"/>
    </row>
    <row r="17767" spans="57:59" x14ac:dyDescent="0.25">
      <c r="BE17767"/>
      <c r="BF17767"/>
      <c r="BG17767"/>
    </row>
    <row r="17768" spans="57:59" x14ac:dyDescent="0.25">
      <c r="BE17768"/>
      <c r="BF17768"/>
      <c r="BG17768"/>
    </row>
    <row r="17769" spans="57:59" x14ac:dyDescent="0.25">
      <c r="BE17769"/>
      <c r="BF17769"/>
      <c r="BG17769"/>
    </row>
    <row r="17770" spans="57:59" x14ac:dyDescent="0.25">
      <c r="BE17770"/>
      <c r="BF17770"/>
      <c r="BG17770"/>
    </row>
    <row r="17771" spans="57:59" x14ac:dyDescent="0.25">
      <c r="BE17771"/>
      <c r="BF17771"/>
      <c r="BG17771"/>
    </row>
    <row r="17772" spans="57:59" x14ac:dyDescent="0.25">
      <c r="BE17772"/>
      <c r="BF17772"/>
      <c r="BG17772"/>
    </row>
    <row r="17773" spans="57:59" x14ac:dyDescent="0.25">
      <c r="BE17773"/>
      <c r="BF17773"/>
      <c r="BG17773"/>
    </row>
    <row r="17774" spans="57:59" x14ac:dyDescent="0.25">
      <c r="BE17774"/>
      <c r="BF17774"/>
      <c r="BG17774"/>
    </row>
    <row r="17775" spans="57:59" x14ac:dyDescent="0.25">
      <c r="BE17775"/>
      <c r="BF17775"/>
      <c r="BG17775"/>
    </row>
    <row r="17776" spans="57:59" x14ac:dyDescent="0.25">
      <c r="BE17776"/>
      <c r="BF17776"/>
      <c r="BG17776"/>
    </row>
    <row r="17777" spans="57:59" x14ac:dyDescent="0.25">
      <c r="BE17777"/>
      <c r="BF17777"/>
      <c r="BG17777"/>
    </row>
    <row r="17778" spans="57:59" x14ac:dyDescent="0.25">
      <c r="BE17778"/>
      <c r="BF17778"/>
      <c r="BG17778"/>
    </row>
    <row r="17779" spans="57:59" x14ac:dyDescent="0.25">
      <c r="BE17779"/>
      <c r="BF17779"/>
      <c r="BG17779"/>
    </row>
    <row r="17780" spans="57:59" x14ac:dyDescent="0.25">
      <c r="BE17780"/>
      <c r="BF17780"/>
      <c r="BG17780"/>
    </row>
    <row r="17781" spans="57:59" x14ac:dyDescent="0.25">
      <c r="BE17781"/>
      <c r="BF17781"/>
      <c r="BG17781"/>
    </row>
    <row r="17782" spans="57:59" x14ac:dyDescent="0.25">
      <c r="BE17782"/>
      <c r="BF17782"/>
      <c r="BG17782"/>
    </row>
    <row r="17783" spans="57:59" x14ac:dyDescent="0.25">
      <c r="BE17783"/>
      <c r="BF17783"/>
      <c r="BG17783"/>
    </row>
    <row r="17784" spans="57:59" x14ac:dyDescent="0.25">
      <c r="BE17784"/>
      <c r="BF17784"/>
      <c r="BG17784"/>
    </row>
    <row r="17785" spans="57:59" x14ac:dyDescent="0.25">
      <c r="BE17785"/>
      <c r="BF17785"/>
      <c r="BG17785"/>
    </row>
    <row r="17786" spans="57:59" x14ac:dyDescent="0.25">
      <c r="BE17786"/>
      <c r="BF17786"/>
      <c r="BG17786"/>
    </row>
    <row r="17787" spans="57:59" x14ac:dyDescent="0.25">
      <c r="BE17787"/>
      <c r="BF17787"/>
      <c r="BG17787"/>
    </row>
    <row r="17788" spans="57:59" x14ac:dyDescent="0.25">
      <c r="BE17788"/>
      <c r="BF17788"/>
      <c r="BG17788"/>
    </row>
    <row r="17789" spans="57:59" x14ac:dyDescent="0.25">
      <c r="BE17789"/>
      <c r="BF17789"/>
      <c r="BG17789"/>
    </row>
    <row r="17790" spans="57:59" x14ac:dyDescent="0.25">
      <c r="BE17790"/>
      <c r="BF17790"/>
      <c r="BG17790"/>
    </row>
    <row r="17791" spans="57:59" x14ac:dyDescent="0.25">
      <c r="BE17791"/>
      <c r="BF17791"/>
      <c r="BG17791"/>
    </row>
    <row r="17792" spans="57:59" x14ac:dyDescent="0.25">
      <c r="BE17792"/>
      <c r="BF17792"/>
      <c r="BG17792"/>
    </row>
    <row r="17793" spans="57:59" x14ac:dyDescent="0.25">
      <c r="BE17793"/>
      <c r="BF17793"/>
      <c r="BG17793"/>
    </row>
    <row r="17794" spans="57:59" x14ac:dyDescent="0.25">
      <c r="BE17794"/>
      <c r="BF17794"/>
      <c r="BG17794"/>
    </row>
    <row r="17795" spans="57:59" x14ac:dyDescent="0.25">
      <c r="BE17795"/>
      <c r="BF17795"/>
      <c r="BG17795"/>
    </row>
    <row r="17796" spans="57:59" x14ac:dyDescent="0.25">
      <c r="BE17796"/>
      <c r="BF17796"/>
      <c r="BG17796"/>
    </row>
    <row r="17797" spans="57:59" x14ac:dyDescent="0.25">
      <c r="BE17797"/>
      <c r="BF17797"/>
      <c r="BG17797"/>
    </row>
    <row r="17798" spans="57:59" x14ac:dyDescent="0.25">
      <c r="BE17798"/>
      <c r="BF17798"/>
      <c r="BG17798"/>
    </row>
    <row r="17799" spans="57:59" x14ac:dyDescent="0.25">
      <c r="BE17799"/>
      <c r="BF17799"/>
      <c r="BG17799"/>
    </row>
    <row r="17800" spans="57:59" x14ac:dyDescent="0.25">
      <c r="BE17800"/>
      <c r="BF17800"/>
      <c r="BG17800"/>
    </row>
    <row r="17801" spans="57:59" x14ac:dyDescent="0.25">
      <c r="BE17801"/>
      <c r="BF17801"/>
      <c r="BG17801"/>
    </row>
    <row r="17802" spans="57:59" x14ac:dyDescent="0.25">
      <c r="BE17802"/>
      <c r="BF17802"/>
      <c r="BG17802"/>
    </row>
    <row r="17803" spans="57:59" x14ac:dyDescent="0.25">
      <c r="BE17803"/>
      <c r="BF17803"/>
      <c r="BG17803"/>
    </row>
    <row r="17804" spans="57:59" x14ac:dyDescent="0.25">
      <c r="BE17804"/>
      <c r="BF17804"/>
      <c r="BG17804"/>
    </row>
    <row r="17805" spans="57:59" x14ac:dyDescent="0.25">
      <c r="BE17805"/>
      <c r="BF17805"/>
      <c r="BG17805"/>
    </row>
    <row r="17806" spans="57:59" x14ac:dyDescent="0.25">
      <c r="BE17806"/>
      <c r="BF17806"/>
      <c r="BG17806"/>
    </row>
    <row r="17807" spans="57:59" x14ac:dyDescent="0.25">
      <c r="BE17807"/>
      <c r="BF17807"/>
      <c r="BG17807"/>
    </row>
    <row r="17808" spans="57:59" x14ac:dyDescent="0.25">
      <c r="BE17808"/>
      <c r="BF17808"/>
      <c r="BG17808"/>
    </row>
    <row r="17809" spans="57:59" x14ac:dyDescent="0.25">
      <c r="BE17809"/>
      <c r="BF17809"/>
      <c r="BG17809"/>
    </row>
    <row r="17810" spans="57:59" x14ac:dyDescent="0.25">
      <c r="BE17810"/>
      <c r="BF17810"/>
      <c r="BG17810"/>
    </row>
    <row r="17811" spans="57:59" x14ac:dyDescent="0.25">
      <c r="BE17811"/>
      <c r="BF17811"/>
      <c r="BG17811"/>
    </row>
    <row r="17812" spans="57:59" x14ac:dyDescent="0.25">
      <c r="BE17812"/>
      <c r="BF17812"/>
      <c r="BG17812"/>
    </row>
    <row r="17813" spans="57:59" x14ac:dyDescent="0.25">
      <c r="BE17813"/>
      <c r="BF17813"/>
      <c r="BG17813"/>
    </row>
    <row r="17814" spans="57:59" x14ac:dyDescent="0.25">
      <c r="BE17814"/>
      <c r="BF17814"/>
      <c r="BG17814"/>
    </row>
    <row r="17815" spans="57:59" x14ac:dyDescent="0.25">
      <c r="BE17815"/>
      <c r="BF17815"/>
      <c r="BG17815"/>
    </row>
    <row r="17816" spans="57:59" x14ac:dyDescent="0.25">
      <c r="BE17816"/>
      <c r="BF17816"/>
      <c r="BG17816"/>
    </row>
    <row r="17817" spans="57:59" x14ac:dyDescent="0.25">
      <c r="BE17817"/>
      <c r="BF17817"/>
      <c r="BG17817"/>
    </row>
    <row r="17818" spans="57:59" x14ac:dyDescent="0.25">
      <c r="BE17818"/>
      <c r="BF17818"/>
      <c r="BG17818"/>
    </row>
    <row r="17819" spans="57:59" x14ac:dyDescent="0.25">
      <c r="BE17819"/>
      <c r="BF17819"/>
      <c r="BG17819"/>
    </row>
    <row r="17820" spans="57:59" x14ac:dyDescent="0.25">
      <c r="BE17820"/>
      <c r="BF17820"/>
      <c r="BG17820"/>
    </row>
    <row r="17821" spans="57:59" x14ac:dyDescent="0.25">
      <c r="BE17821"/>
      <c r="BF17821"/>
      <c r="BG17821"/>
    </row>
    <row r="17822" spans="57:59" x14ac:dyDescent="0.25">
      <c r="BE17822"/>
      <c r="BF17822"/>
      <c r="BG17822"/>
    </row>
    <row r="17823" spans="57:59" x14ac:dyDescent="0.25">
      <c r="BE17823"/>
      <c r="BF17823"/>
      <c r="BG17823"/>
    </row>
    <row r="17824" spans="57:59" x14ac:dyDescent="0.25">
      <c r="BE17824"/>
      <c r="BF17824"/>
      <c r="BG17824"/>
    </row>
    <row r="17825" spans="57:59" x14ac:dyDescent="0.25">
      <c r="BE17825"/>
      <c r="BF17825"/>
      <c r="BG17825"/>
    </row>
    <row r="17826" spans="57:59" x14ac:dyDescent="0.25">
      <c r="BE17826"/>
      <c r="BF17826"/>
      <c r="BG17826"/>
    </row>
    <row r="17827" spans="57:59" x14ac:dyDescent="0.25">
      <c r="BE17827"/>
      <c r="BF17827"/>
      <c r="BG17827"/>
    </row>
    <row r="17828" spans="57:59" x14ac:dyDescent="0.25">
      <c r="BE17828"/>
      <c r="BF17828"/>
      <c r="BG17828"/>
    </row>
    <row r="17829" spans="57:59" x14ac:dyDescent="0.25">
      <c r="BE17829"/>
      <c r="BF17829"/>
      <c r="BG17829"/>
    </row>
    <row r="17830" spans="57:59" x14ac:dyDescent="0.25">
      <c r="BE17830"/>
      <c r="BF17830"/>
      <c r="BG17830"/>
    </row>
    <row r="17831" spans="57:59" x14ac:dyDescent="0.25">
      <c r="BE17831"/>
      <c r="BF17831"/>
      <c r="BG17831"/>
    </row>
    <row r="17832" spans="57:59" x14ac:dyDescent="0.25">
      <c r="BE17832"/>
      <c r="BF17832"/>
      <c r="BG17832"/>
    </row>
    <row r="17833" spans="57:59" x14ac:dyDescent="0.25">
      <c r="BE17833"/>
      <c r="BF17833"/>
      <c r="BG17833"/>
    </row>
    <row r="17834" spans="57:59" x14ac:dyDescent="0.25">
      <c r="BE17834"/>
      <c r="BF17834"/>
      <c r="BG17834"/>
    </row>
    <row r="17835" spans="57:59" x14ac:dyDescent="0.25">
      <c r="BE17835"/>
      <c r="BF17835"/>
      <c r="BG17835"/>
    </row>
    <row r="17836" spans="57:59" x14ac:dyDescent="0.25">
      <c r="BE17836"/>
      <c r="BF17836"/>
      <c r="BG17836"/>
    </row>
    <row r="17837" spans="57:59" x14ac:dyDescent="0.25">
      <c r="BE17837"/>
      <c r="BF17837"/>
      <c r="BG17837"/>
    </row>
    <row r="17838" spans="57:59" x14ac:dyDescent="0.25">
      <c r="BE17838"/>
      <c r="BF17838"/>
      <c r="BG17838"/>
    </row>
    <row r="17839" spans="57:59" x14ac:dyDescent="0.25">
      <c r="BE17839"/>
      <c r="BF17839"/>
      <c r="BG17839"/>
    </row>
    <row r="17840" spans="57:59" x14ac:dyDescent="0.25">
      <c r="BE17840"/>
      <c r="BF17840"/>
      <c r="BG17840"/>
    </row>
    <row r="17841" spans="57:59" x14ac:dyDescent="0.25">
      <c r="BE17841"/>
      <c r="BF17841"/>
      <c r="BG17841"/>
    </row>
    <row r="17842" spans="57:59" x14ac:dyDescent="0.25">
      <c r="BE17842"/>
      <c r="BF17842"/>
      <c r="BG17842"/>
    </row>
    <row r="17843" spans="57:59" x14ac:dyDescent="0.25">
      <c r="BE17843"/>
      <c r="BF17843"/>
      <c r="BG17843"/>
    </row>
    <row r="17844" spans="57:59" x14ac:dyDescent="0.25">
      <c r="BE17844"/>
      <c r="BF17844"/>
      <c r="BG17844"/>
    </row>
    <row r="17845" spans="57:59" x14ac:dyDescent="0.25">
      <c r="BE17845"/>
      <c r="BF17845"/>
      <c r="BG17845"/>
    </row>
    <row r="17846" spans="57:59" x14ac:dyDescent="0.25">
      <c r="BE17846"/>
      <c r="BF17846"/>
      <c r="BG17846"/>
    </row>
    <row r="17847" spans="57:59" x14ac:dyDescent="0.25">
      <c r="BE17847"/>
      <c r="BF17847"/>
      <c r="BG17847"/>
    </row>
    <row r="17848" spans="57:59" x14ac:dyDescent="0.25">
      <c r="BE17848"/>
      <c r="BF17848"/>
      <c r="BG17848"/>
    </row>
    <row r="17849" spans="57:59" x14ac:dyDescent="0.25">
      <c r="BE17849"/>
      <c r="BF17849"/>
      <c r="BG17849"/>
    </row>
    <row r="17850" spans="57:59" x14ac:dyDescent="0.25">
      <c r="BE17850"/>
      <c r="BF17850"/>
      <c r="BG17850"/>
    </row>
    <row r="17851" spans="57:59" x14ac:dyDescent="0.25">
      <c r="BE17851"/>
      <c r="BF17851"/>
      <c r="BG17851"/>
    </row>
    <row r="17852" spans="57:59" x14ac:dyDescent="0.25">
      <c r="BE17852"/>
      <c r="BF17852"/>
      <c r="BG17852"/>
    </row>
    <row r="17853" spans="57:59" x14ac:dyDescent="0.25">
      <c r="BE17853"/>
      <c r="BF17853"/>
      <c r="BG17853"/>
    </row>
    <row r="17854" spans="57:59" x14ac:dyDescent="0.25">
      <c r="BE17854"/>
      <c r="BF17854"/>
      <c r="BG17854"/>
    </row>
    <row r="17855" spans="57:59" x14ac:dyDescent="0.25">
      <c r="BE17855"/>
      <c r="BF17855"/>
      <c r="BG17855"/>
    </row>
    <row r="17856" spans="57:59" x14ac:dyDescent="0.25">
      <c r="BE17856"/>
      <c r="BF17856"/>
      <c r="BG17856"/>
    </row>
    <row r="17857" spans="57:59" x14ac:dyDescent="0.25">
      <c r="BE17857"/>
      <c r="BF17857"/>
      <c r="BG17857"/>
    </row>
    <row r="17858" spans="57:59" x14ac:dyDescent="0.25">
      <c r="BE17858"/>
      <c r="BF17858"/>
      <c r="BG17858"/>
    </row>
    <row r="17859" spans="57:59" x14ac:dyDescent="0.25">
      <c r="BE17859"/>
      <c r="BF17859"/>
      <c r="BG17859"/>
    </row>
    <row r="17860" spans="57:59" x14ac:dyDescent="0.25">
      <c r="BE17860"/>
      <c r="BF17860"/>
      <c r="BG17860"/>
    </row>
    <row r="17861" spans="57:59" x14ac:dyDescent="0.25">
      <c r="BE17861"/>
      <c r="BF17861"/>
      <c r="BG17861"/>
    </row>
    <row r="17862" spans="57:59" x14ac:dyDescent="0.25">
      <c r="BE17862"/>
      <c r="BF17862"/>
      <c r="BG17862"/>
    </row>
    <row r="17863" spans="57:59" x14ac:dyDescent="0.25">
      <c r="BE17863"/>
      <c r="BF17863"/>
      <c r="BG17863"/>
    </row>
    <row r="17864" spans="57:59" x14ac:dyDescent="0.25">
      <c r="BE17864"/>
      <c r="BF17864"/>
      <c r="BG17864"/>
    </row>
    <row r="17865" spans="57:59" x14ac:dyDescent="0.25">
      <c r="BE17865"/>
      <c r="BF17865"/>
      <c r="BG17865"/>
    </row>
    <row r="17866" spans="57:59" x14ac:dyDescent="0.25">
      <c r="BE17866"/>
      <c r="BF17866"/>
      <c r="BG17866"/>
    </row>
    <row r="17867" spans="57:59" x14ac:dyDescent="0.25">
      <c r="BE17867"/>
      <c r="BF17867"/>
      <c r="BG17867"/>
    </row>
    <row r="17868" spans="57:59" x14ac:dyDescent="0.25">
      <c r="BE17868"/>
      <c r="BF17868"/>
      <c r="BG17868"/>
    </row>
    <row r="17869" spans="57:59" x14ac:dyDescent="0.25">
      <c r="BE17869"/>
      <c r="BF17869"/>
      <c r="BG17869"/>
    </row>
    <row r="17870" spans="57:59" x14ac:dyDescent="0.25">
      <c r="BE17870"/>
      <c r="BF17870"/>
      <c r="BG17870"/>
    </row>
    <row r="17871" spans="57:59" x14ac:dyDescent="0.25">
      <c r="BE17871"/>
      <c r="BF17871"/>
      <c r="BG17871"/>
    </row>
    <row r="17872" spans="57:59" x14ac:dyDescent="0.25">
      <c r="BE17872"/>
      <c r="BF17872"/>
      <c r="BG17872"/>
    </row>
    <row r="17873" spans="57:59" x14ac:dyDescent="0.25">
      <c r="BE17873"/>
      <c r="BF17873"/>
      <c r="BG17873"/>
    </row>
    <row r="17874" spans="57:59" x14ac:dyDescent="0.25">
      <c r="BE17874"/>
      <c r="BF17874"/>
      <c r="BG17874"/>
    </row>
    <row r="17875" spans="57:59" x14ac:dyDescent="0.25">
      <c r="BE17875"/>
      <c r="BF17875"/>
      <c r="BG17875"/>
    </row>
    <row r="17876" spans="57:59" x14ac:dyDescent="0.25">
      <c r="BE17876"/>
      <c r="BF17876"/>
      <c r="BG17876"/>
    </row>
    <row r="17877" spans="57:59" x14ac:dyDescent="0.25">
      <c r="BE17877"/>
      <c r="BF17877"/>
      <c r="BG17877"/>
    </row>
    <row r="17878" spans="57:59" x14ac:dyDescent="0.25">
      <c r="BE17878"/>
      <c r="BF17878"/>
      <c r="BG17878"/>
    </row>
    <row r="17879" spans="57:59" x14ac:dyDescent="0.25">
      <c r="BE17879"/>
      <c r="BF17879"/>
      <c r="BG17879"/>
    </row>
    <row r="17880" spans="57:59" x14ac:dyDescent="0.25">
      <c r="BE17880"/>
      <c r="BF17880"/>
      <c r="BG17880"/>
    </row>
    <row r="17881" spans="57:59" x14ac:dyDescent="0.25">
      <c r="BE17881"/>
      <c r="BF17881"/>
      <c r="BG17881"/>
    </row>
    <row r="17882" spans="57:59" x14ac:dyDescent="0.25">
      <c r="BE17882"/>
      <c r="BF17882"/>
      <c r="BG17882"/>
    </row>
    <row r="17883" spans="57:59" x14ac:dyDescent="0.25">
      <c r="BE17883"/>
      <c r="BF17883"/>
      <c r="BG17883"/>
    </row>
    <row r="17884" spans="57:59" x14ac:dyDescent="0.25">
      <c r="BE17884"/>
      <c r="BF17884"/>
      <c r="BG17884"/>
    </row>
    <row r="17885" spans="57:59" x14ac:dyDescent="0.25">
      <c r="BE17885"/>
      <c r="BF17885"/>
      <c r="BG17885"/>
    </row>
    <row r="17886" spans="57:59" x14ac:dyDescent="0.25">
      <c r="BE17886"/>
      <c r="BF17886"/>
      <c r="BG17886"/>
    </row>
    <row r="17887" spans="57:59" x14ac:dyDescent="0.25">
      <c r="BE17887"/>
      <c r="BF17887"/>
      <c r="BG17887"/>
    </row>
    <row r="17888" spans="57:59" x14ac:dyDescent="0.25">
      <c r="BE17888"/>
      <c r="BF17888"/>
      <c r="BG17888"/>
    </row>
    <row r="17889" spans="57:59" x14ac:dyDescent="0.25">
      <c r="BE17889"/>
      <c r="BF17889"/>
      <c r="BG17889"/>
    </row>
    <row r="17890" spans="57:59" x14ac:dyDescent="0.25">
      <c r="BE17890"/>
      <c r="BF17890"/>
      <c r="BG17890"/>
    </row>
    <row r="17891" spans="57:59" x14ac:dyDescent="0.25">
      <c r="BE17891"/>
      <c r="BF17891"/>
      <c r="BG17891"/>
    </row>
    <row r="17892" spans="57:59" x14ac:dyDescent="0.25">
      <c r="BE17892"/>
      <c r="BF17892"/>
      <c r="BG17892"/>
    </row>
    <row r="17893" spans="57:59" x14ac:dyDescent="0.25">
      <c r="BE17893"/>
      <c r="BF17893"/>
      <c r="BG17893"/>
    </row>
    <row r="17894" spans="57:59" x14ac:dyDescent="0.25">
      <c r="BE17894"/>
      <c r="BF17894"/>
      <c r="BG17894"/>
    </row>
    <row r="17895" spans="57:59" x14ac:dyDescent="0.25">
      <c r="BE17895"/>
      <c r="BF17895"/>
      <c r="BG17895"/>
    </row>
    <row r="17896" spans="57:59" x14ac:dyDescent="0.25">
      <c r="BE17896"/>
      <c r="BF17896"/>
      <c r="BG17896"/>
    </row>
    <row r="17897" spans="57:59" x14ac:dyDescent="0.25">
      <c r="BE17897"/>
      <c r="BF17897"/>
      <c r="BG17897"/>
    </row>
    <row r="17898" spans="57:59" x14ac:dyDescent="0.25">
      <c r="BE17898"/>
      <c r="BF17898"/>
      <c r="BG17898"/>
    </row>
    <row r="17899" spans="57:59" x14ac:dyDescent="0.25">
      <c r="BE17899"/>
      <c r="BF17899"/>
      <c r="BG17899"/>
    </row>
    <row r="17900" spans="57:59" x14ac:dyDescent="0.25">
      <c r="BE17900"/>
      <c r="BF17900"/>
      <c r="BG17900"/>
    </row>
    <row r="17901" spans="57:59" x14ac:dyDescent="0.25">
      <c r="BE17901"/>
      <c r="BF17901"/>
      <c r="BG17901"/>
    </row>
    <row r="17902" spans="57:59" x14ac:dyDescent="0.25">
      <c r="BE17902"/>
      <c r="BF17902"/>
      <c r="BG17902"/>
    </row>
    <row r="17903" spans="57:59" x14ac:dyDescent="0.25">
      <c r="BE17903"/>
      <c r="BF17903"/>
      <c r="BG17903"/>
    </row>
    <row r="17904" spans="57:59" x14ac:dyDescent="0.25">
      <c r="BE17904"/>
      <c r="BF17904"/>
      <c r="BG17904"/>
    </row>
    <row r="17905" spans="57:59" x14ac:dyDescent="0.25">
      <c r="BE17905"/>
      <c r="BF17905"/>
      <c r="BG17905"/>
    </row>
    <row r="17906" spans="57:59" x14ac:dyDescent="0.25">
      <c r="BE17906"/>
      <c r="BF17906"/>
      <c r="BG17906"/>
    </row>
    <row r="17907" spans="57:59" x14ac:dyDescent="0.25">
      <c r="BE17907"/>
      <c r="BF17907"/>
      <c r="BG17907"/>
    </row>
    <row r="17908" spans="57:59" x14ac:dyDescent="0.25">
      <c r="BE17908"/>
      <c r="BF17908"/>
      <c r="BG17908"/>
    </row>
    <row r="17909" spans="57:59" x14ac:dyDescent="0.25">
      <c r="BE17909"/>
      <c r="BF17909"/>
      <c r="BG17909"/>
    </row>
    <row r="17910" spans="57:59" x14ac:dyDescent="0.25">
      <c r="BE17910"/>
      <c r="BF17910"/>
      <c r="BG17910"/>
    </row>
    <row r="17911" spans="57:59" x14ac:dyDescent="0.25">
      <c r="BE17911"/>
      <c r="BF17911"/>
      <c r="BG17911"/>
    </row>
    <row r="17912" spans="57:59" x14ac:dyDescent="0.25">
      <c r="BE17912"/>
      <c r="BF17912"/>
      <c r="BG17912"/>
    </row>
    <row r="17913" spans="57:59" x14ac:dyDescent="0.25">
      <c r="BE17913"/>
      <c r="BF17913"/>
      <c r="BG17913"/>
    </row>
    <row r="17914" spans="57:59" x14ac:dyDescent="0.25">
      <c r="BE17914"/>
      <c r="BF17914"/>
      <c r="BG17914"/>
    </row>
    <row r="17915" spans="57:59" x14ac:dyDescent="0.25">
      <c r="BE17915"/>
      <c r="BF17915"/>
      <c r="BG17915"/>
    </row>
    <row r="17916" spans="57:59" x14ac:dyDescent="0.25">
      <c r="BE17916"/>
      <c r="BF17916"/>
      <c r="BG17916"/>
    </row>
    <row r="17917" spans="57:59" x14ac:dyDescent="0.25">
      <c r="BE17917"/>
      <c r="BF17917"/>
      <c r="BG17917"/>
    </row>
    <row r="17918" spans="57:59" x14ac:dyDescent="0.25">
      <c r="BE17918"/>
      <c r="BF17918"/>
      <c r="BG17918"/>
    </row>
    <row r="17919" spans="57:59" x14ac:dyDescent="0.25">
      <c r="BE17919"/>
      <c r="BF17919"/>
      <c r="BG17919"/>
    </row>
    <row r="17920" spans="57:59" x14ac:dyDescent="0.25">
      <c r="BE17920"/>
      <c r="BF17920"/>
      <c r="BG17920"/>
    </row>
    <row r="17921" spans="57:59" x14ac:dyDescent="0.25">
      <c r="BE17921"/>
      <c r="BF17921"/>
      <c r="BG17921"/>
    </row>
    <row r="17922" spans="57:59" x14ac:dyDescent="0.25">
      <c r="BE17922"/>
      <c r="BF17922"/>
      <c r="BG17922"/>
    </row>
    <row r="17923" spans="57:59" x14ac:dyDescent="0.25">
      <c r="BE17923"/>
      <c r="BF17923"/>
      <c r="BG17923"/>
    </row>
    <row r="17924" spans="57:59" x14ac:dyDescent="0.25">
      <c r="BE17924"/>
      <c r="BF17924"/>
      <c r="BG17924"/>
    </row>
    <row r="17925" spans="57:59" x14ac:dyDescent="0.25">
      <c r="BE17925"/>
      <c r="BF17925"/>
      <c r="BG17925"/>
    </row>
    <row r="17926" spans="57:59" x14ac:dyDescent="0.25">
      <c r="BE17926"/>
      <c r="BF17926"/>
      <c r="BG17926"/>
    </row>
    <row r="17927" spans="57:59" x14ac:dyDescent="0.25">
      <c r="BE17927"/>
      <c r="BF17927"/>
      <c r="BG17927"/>
    </row>
    <row r="17928" spans="57:59" x14ac:dyDescent="0.25">
      <c r="BE17928"/>
      <c r="BF17928"/>
      <c r="BG17928"/>
    </row>
    <row r="17929" spans="57:59" x14ac:dyDescent="0.25">
      <c r="BE17929"/>
      <c r="BF17929"/>
      <c r="BG17929"/>
    </row>
    <row r="17930" spans="57:59" x14ac:dyDescent="0.25">
      <c r="BE17930"/>
      <c r="BF17930"/>
      <c r="BG17930"/>
    </row>
    <row r="17931" spans="57:59" x14ac:dyDescent="0.25">
      <c r="BE17931"/>
      <c r="BF17931"/>
      <c r="BG17931"/>
    </row>
    <row r="17932" spans="57:59" x14ac:dyDescent="0.25">
      <c r="BE17932"/>
      <c r="BF17932"/>
      <c r="BG17932"/>
    </row>
    <row r="17933" spans="57:59" x14ac:dyDescent="0.25">
      <c r="BE17933"/>
      <c r="BF17933"/>
      <c r="BG17933"/>
    </row>
    <row r="17934" spans="57:59" x14ac:dyDescent="0.25">
      <c r="BE17934"/>
      <c r="BF17934"/>
      <c r="BG17934"/>
    </row>
    <row r="17935" spans="57:59" x14ac:dyDescent="0.25">
      <c r="BE17935"/>
      <c r="BF17935"/>
      <c r="BG17935"/>
    </row>
    <row r="17936" spans="57:59" x14ac:dyDescent="0.25">
      <c r="BE17936"/>
      <c r="BF17936"/>
      <c r="BG17936"/>
    </row>
    <row r="17937" spans="57:59" x14ac:dyDescent="0.25">
      <c r="BE17937"/>
      <c r="BF17937"/>
      <c r="BG17937"/>
    </row>
    <row r="17938" spans="57:59" x14ac:dyDescent="0.25">
      <c r="BE17938"/>
      <c r="BF17938"/>
      <c r="BG17938"/>
    </row>
    <row r="17939" spans="57:59" x14ac:dyDescent="0.25">
      <c r="BE17939"/>
      <c r="BF17939"/>
      <c r="BG17939"/>
    </row>
    <row r="17940" spans="57:59" x14ac:dyDescent="0.25">
      <c r="BE17940"/>
      <c r="BF17940"/>
      <c r="BG17940"/>
    </row>
    <row r="17941" spans="57:59" x14ac:dyDescent="0.25">
      <c r="BE17941"/>
      <c r="BF17941"/>
      <c r="BG17941"/>
    </row>
    <row r="17942" spans="57:59" x14ac:dyDescent="0.25">
      <c r="BE17942"/>
      <c r="BF17942"/>
      <c r="BG17942"/>
    </row>
    <row r="17943" spans="57:59" x14ac:dyDescent="0.25">
      <c r="BE17943"/>
      <c r="BF17943"/>
      <c r="BG17943"/>
    </row>
    <row r="17944" spans="57:59" x14ac:dyDescent="0.25">
      <c r="BE17944"/>
      <c r="BF17944"/>
      <c r="BG17944"/>
    </row>
    <row r="17945" spans="57:59" x14ac:dyDescent="0.25">
      <c r="BE17945"/>
      <c r="BF17945"/>
      <c r="BG17945"/>
    </row>
    <row r="17946" spans="57:59" x14ac:dyDescent="0.25">
      <c r="BE17946"/>
      <c r="BF17946"/>
      <c r="BG17946"/>
    </row>
    <row r="17947" spans="57:59" x14ac:dyDescent="0.25">
      <c r="BE17947"/>
      <c r="BF17947"/>
      <c r="BG17947"/>
    </row>
    <row r="17948" spans="57:59" x14ac:dyDescent="0.25">
      <c r="BE17948"/>
      <c r="BF17948"/>
      <c r="BG17948"/>
    </row>
    <row r="17949" spans="57:59" x14ac:dyDescent="0.25">
      <c r="BE17949"/>
      <c r="BF17949"/>
      <c r="BG17949"/>
    </row>
    <row r="17950" spans="57:59" x14ac:dyDescent="0.25">
      <c r="BE17950"/>
      <c r="BF17950"/>
      <c r="BG17950"/>
    </row>
    <row r="17951" spans="57:59" x14ac:dyDescent="0.25">
      <c r="BE17951"/>
      <c r="BF17951"/>
      <c r="BG17951"/>
    </row>
    <row r="17952" spans="57:59" x14ac:dyDescent="0.25">
      <c r="BE17952"/>
      <c r="BF17952"/>
      <c r="BG17952"/>
    </row>
    <row r="17953" spans="57:59" x14ac:dyDescent="0.25">
      <c r="BE17953"/>
      <c r="BF17953"/>
      <c r="BG17953"/>
    </row>
    <row r="17954" spans="57:59" x14ac:dyDescent="0.25">
      <c r="BE17954"/>
      <c r="BF17954"/>
      <c r="BG17954"/>
    </row>
    <row r="17955" spans="57:59" x14ac:dyDescent="0.25">
      <c r="BE17955"/>
      <c r="BF17955"/>
      <c r="BG17955"/>
    </row>
    <row r="17956" spans="57:59" x14ac:dyDescent="0.25">
      <c r="BE17956"/>
      <c r="BF17956"/>
      <c r="BG17956"/>
    </row>
    <row r="17957" spans="57:59" x14ac:dyDescent="0.25">
      <c r="BE17957"/>
      <c r="BF17957"/>
      <c r="BG17957"/>
    </row>
    <row r="17958" spans="57:59" x14ac:dyDescent="0.25">
      <c r="BE17958"/>
      <c r="BF17958"/>
      <c r="BG17958"/>
    </row>
    <row r="17959" spans="57:59" x14ac:dyDescent="0.25">
      <c r="BE17959"/>
      <c r="BF17959"/>
      <c r="BG17959"/>
    </row>
    <row r="17960" spans="57:59" x14ac:dyDescent="0.25">
      <c r="BE17960"/>
      <c r="BF17960"/>
      <c r="BG17960"/>
    </row>
    <row r="17961" spans="57:59" x14ac:dyDescent="0.25">
      <c r="BE17961"/>
      <c r="BF17961"/>
      <c r="BG17961"/>
    </row>
    <row r="17962" spans="57:59" x14ac:dyDescent="0.25">
      <c r="BE17962"/>
      <c r="BF17962"/>
      <c r="BG17962"/>
    </row>
    <row r="17963" spans="57:59" x14ac:dyDescent="0.25">
      <c r="BE17963"/>
      <c r="BF17963"/>
      <c r="BG17963"/>
    </row>
    <row r="17964" spans="57:59" x14ac:dyDescent="0.25">
      <c r="BE17964"/>
      <c r="BF17964"/>
      <c r="BG17964"/>
    </row>
    <row r="17965" spans="57:59" x14ac:dyDescent="0.25">
      <c r="BE17965"/>
      <c r="BF17965"/>
      <c r="BG17965"/>
    </row>
    <row r="17966" spans="57:59" x14ac:dyDescent="0.25">
      <c r="BE17966"/>
      <c r="BF17966"/>
      <c r="BG17966"/>
    </row>
    <row r="17967" spans="57:59" x14ac:dyDescent="0.25">
      <c r="BE17967"/>
      <c r="BF17967"/>
      <c r="BG17967"/>
    </row>
    <row r="17968" spans="57:59" x14ac:dyDescent="0.25">
      <c r="BE17968"/>
      <c r="BF17968"/>
      <c r="BG17968"/>
    </row>
    <row r="17969" spans="57:59" x14ac:dyDescent="0.25">
      <c r="BE17969"/>
      <c r="BF17969"/>
      <c r="BG17969"/>
    </row>
    <row r="17970" spans="57:59" x14ac:dyDescent="0.25">
      <c r="BE17970"/>
      <c r="BF17970"/>
      <c r="BG17970"/>
    </row>
    <row r="17971" spans="57:59" x14ac:dyDescent="0.25">
      <c r="BE17971"/>
      <c r="BF17971"/>
      <c r="BG17971"/>
    </row>
    <row r="17972" spans="57:59" x14ac:dyDescent="0.25">
      <c r="BE17972"/>
      <c r="BF17972"/>
      <c r="BG17972"/>
    </row>
    <row r="17973" spans="57:59" x14ac:dyDescent="0.25">
      <c r="BE17973"/>
      <c r="BF17973"/>
      <c r="BG17973"/>
    </row>
    <row r="17974" spans="57:59" x14ac:dyDescent="0.25">
      <c r="BE17974"/>
      <c r="BF17974"/>
      <c r="BG17974"/>
    </row>
    <row r="17975" spans="57:59" x14ac:dyDescent="0.25">
      <c r="BE17975"/>
      <c r="BF17975"/>
      <c r="BG17975"/>
    </row>
    <row r="17976" spans="57:59" x14ac:dyDescent="0.25">
      <c r="BE17976"/>
      <c r="BF17976"/>
      <c r="BG17976"/>
    </row>
    <row r="17977" spans="57:59" x14ac:dyDescent="0.25">
      <c r="BE17977"/>
      <c r="BF17977"/>
      <c r="BG17977"/>
    </row>
    <row r="17978" spans="57:59" x14ac:dyDescent="0.25">
      <c r="BE17978"/>
      <c r="BF17978"/>
      <c r="BG17978"/>
    </row>
    <row r="17979" spans="57:59" x14ac:dyDescent="0.25">
      <c r="BE17979"/>
      <c r="BF17979"/>
      <c r="BG17979"/>
    </row>
    <row r="17980" spans="57:59" x14ac:dyDescent="0.25">
      <c r="BE17980"/>
      <c r="BF17980"/>
      <c r="BG17980"/>
    </row>
    <row r="17981" spans="57:59" x14ac:dyDescent="0.25">
      <c r="BE17981"/>
      <c r="BF17981"/>
      <c r="BG17981"/>
    </row>
    <row r="17982" spans="57:59" x14ac:dyDescent="0.25">
      <c r="BE17982"/>
      <c r="BF17982"/>
      <c r="BG17982"/>
    </row>
    <row r="17983" spans="57:59" x14ac:dyDescent="0.25">
      <c r="BE17983"/>
      <c r="BF17983"/>
      <c r="BG17983"/>
    </row>
    <row r="17984" spans="57:59" x14ac:dyDescent="0.25">
      <c r="BE17984"/>
      <c r="BF17984"/>
      <c r="BG17984"/>
    </row>
    <row r="17985" spans="57:59" x14ac:dyDescent="0.25">
      <c r="BE17985"/>
      <c r="BF17985"/>
      <c r="BG17985"/>
    </row>
    <row r="17986" spans="57:59" x14ac:dyDescent="0.25">
      <c r="BE17986"/>
      <c r="BF17986"/>
      <c r="BG17986"/>
    </row>
    <row r="17987" spans="57:59" x14ac:dyDescent="0.25">
      <c r="BE17987"/>
      <c r="BF17987"/>
      <c r="BG17987"/>
    </row>
    <row r="17988" spans="57:59" x14ac:dyDescent="0.25">
      <c r="BE17988"/>
      <c r="BF17988"/>
      <c r="BG17988"/>
    </row>
    <row r="17989" spans="57:59" x14ac:dyDescent="0.25">
      <c r="BE17989"/>
      <c r="BF17989"/>
      <c r="BG17989"/>
    </row>
    <row r="17990" spans="57:59" x14ac:dyDescent="0.25">
      <c r="BE17990"/>
      <c r="BF17990"/>
      <c r="BG17990"/>
    </row>
    <row r="17991" spans="57:59" x14ac:dyDescent="0.25">
      <c r="BE17991"/>
      <c r="BF17991"/>
      <c r="BG17991"/>
    </row>
    <row r="17992" spans="57:59" x14ac:dyDescent="0.25">
      <c r="BE17992"/>
      <c r="BF17992"/>
      <c r="BG17992"/>
    </row>
    <row r="17993" spans="57:59" x14ac:dyDescent="0.25">
      <c r="BE17993"/>
      <c r="BF17993"/>
      <c r="BG17993"/>
    </row>
    <row r="17994" spans="57:59" x14ac:dyDescent="0.25">
      <c r="BE17994"/>
      <c r="BF17994"/>
      <c r="BG17994"/>
    </row>
    <row r="17995" spans="57:59" x14ac:dyDescent="0.25">
      <c r="BE17995"/>
      <c r="BF17995"/>
      <c r="BG17995"/>
    </row>
    <row r="17996" spans="57:59" x14ac:dyDescent="0.25">
      <c r="BE17996"/>
      <c r="BF17996"/>
      <c r="BG17996"/>
    </row>
    <row r="17997" spans="57:59" x14ac:dyDescent="0.25">
      <c r="BE17997"/>
      <c r="BF17997"/>
      <c r="BG17997"/>
    </row>
    <row r="17998" spans="57:59" x14ac:dyDescent="0.25">
      <c r="BE17998"/>
      <c r="BF17998"/>
      <c r="BG17998"/>
    </row>
    <row r="17999" spans="57:59" x14ac:dyDescent="0.25">
      <c r="BE17999"/>
      <c r="BF17999"/>
      <c r="BG17999"/>
    </row>
    <row r="18000" spans="57:59" x14ac:dyDescent="0.25">
      <c r="BE18000"/>
      <c r="BF18000"/>
      <c r="BG18000"/>
    </row>
    <row r="18001" spans="57:59" x14ac:dyDescent="0.25">
      <c r="BE18001"/>
      <c r="BF18001"/>
      <c r="BG18001"/>
    </row>
    <row r="18002" spans="57:59" x14ac:dyDescent="0.25">
      <c r="BE18002"/>
      <c r="BF18002"/>
      <c r="BG18002"/>
    </row>
    <row r="18003" spans="57:59" x14ac:dyDescent="0.25">
      <c r="BE18003"/>
      <c r="BF18003"/>
      <c r="BG18003"/>
    </row>
    <row r="18004" spans="57:59" x14ac:dyDescent="0.25">
      <c r="BE18004"/>
      <c r="BF18004"/>
      <c r="BG18004"/>
    </row>
    <row r="18005" spans="57:59" x14ac:dyDescent="0.25">
      <c r="BE18005"/>
      <c r="BF18005"/>
      <c r="BG18005"/>
    </row>
    <row r="18006" spans="57:59" x14ac:dyDescent="0.25">
      <c r="BE18006"/>
      <c r="BF18006"/>
      <c r="BG18006"/>
    </row>
    <row r="18007" spans="57:59" x14ac:dyDescent="0.25">
      <c r="BE18007"/>
      <c r="BF18007"/>
      <c r="BG18007"/>
    </row>
    <row r="18008" spans="57:59" x14ac:dyDescent="0.25">
      <c r="BE18008"/>
      <c r="BF18008"/>
      <c r="BG18008"/>
    </row>
    <row r="18009" spans="57:59" x14ac:dyDescent="0.25">
      <c r="BE18009"/>
      <c r="BF18009"/>
      <c r="BG18009"/>
    </row>
    <row r="18010" spans="57:59" x14ac:dyDescent="0.25">
      <c r="BE18010"/>
      <c r="BF18010"/>
      <c r="BG18010"/>
    </row>
    <row r="18011" spans="57:59" x14ac:dyDescent="0.25">
      <c r="BE18011"/>
      <c r="BF18011"/>
      <c r="BG18011"/>
    </row>
    <row r="18012" spans="57:59" x14ac:dyDescent="0.25">
      <c r="BE18012"/>
      <c r="BF18012"/>
      <c r="BG18012"/>
    </row>
    <row r="18013" spans="57:59" x14ac:dyDescent="0.25">
      <c r="BE18013"/>
      <c r="BF18013"/>
      <c r="BG18013"/>
    </row>
    <row r="18014" spans="57:59" x14ac:dyDescent="0.25">
      <c r="BE18014"/>
      <c r="BF18014"/>
      <c r="BG18014"/>
    </row>
    <row r="18015" spans="57:59" x14ac:dyDescent="0.25">
      <c r="BE18015"/>
      <c r="BF18015"/>
      <c r="BG18015"/>
    </row>
    <row r="18016" spans="57:59" x14ac:dyDescent="0.25">
      <c r="BE18016"/>
      <c r="BF18016"/>
      <c r="BG18016"/>
    </row>
    <row r="18017" spans="57:59" x14ac:dyDescent="0.25">
      <c r="BE18017"/>
      <c r="BF18017"/>
      <c r="BG18017"/>
    </row>
    <row r="18018" spans="57:59" x14ac:dyDescent="0.25">
      <c r="BE18018"/>
      <c r="BF18018"/>
      <c r="BG18018"/>
    </row>
    <row r="18019" spans="57:59" x14ac:dyDescent="0.25">
      <c r="BE18019"/>
      <c r="BF18019"/>
      <c r="BG18019"/>
    </row>
    <row r="18020" spans="57:59" x14ac:dyDescent="0.25">
      <c r="BE18020"/>
      <c r="BF18020"/>
      <c r="BG18020"/>
    </row>
    <row r="18021" spans="57:59" x14ac:dyDescent="0.25">
      <c r="BE18021"/>
      <c r="BF18021"/>
      <c r="BG18021"/>
    </row>
    <row r="18022" spans="57:59" x14ac:dyDescent="0.25">
      <c r="BE18022"/>
      <c r="BF18022"/>
      <c r="BG18022"/>
    </row>
    <row r="18023" spans="57:59" x14ac:dyDescent="0.25">
      <c r="BE18023"/>
      <c r="BF18023"/>
      <c r="BG18023"/>
    </row>
    <row r="18024" spans="57:59" x14ac:dyDescent="0.25">
      <c r="BE18024"/>
      <c r="BF18024"/>
      <c r="BG18024"/>
    </row>
    <row r="18025" spans="57:59" x14ac:dyDescent="0.25">
      <c r="BE18025"/>
      <c r="BF18025"/>
      <c r="BG18025"/>
    </row>
    <row r="18026" spans="57:59" x14ac:dyDescent="0.25">
      <c r="BE18026"/>
      <c r="BF18026"/>
      <c r="BG18026"/>
    </row>
    <row r="18027" spans="57:59" x14ac:dyDescent="0.25">
      <c r="BE18027"/>
      <c r="BF18027"/>
      <c r="BG18027"/>
    </row>
    <row r="18028" spans="57:59" x14ac:dyDescent="0.25">
      <c r="BE18028"/>
      <c r="BF18028"/>
      <c r="BG18028"/>
    </row>
    <row r="18029" spans="57:59" x14ac:dyDescent="0.25">
      <c r="BE18029"/>
      <c r="BF18029"/>
      <c r="BG18029"/>
    </row>
    <row r="18030" spans="57:59" x14ac:dyDescent="0.25">
      <c r="BE18030"/>
      <c r="BF18030"/>
      <c r="BG18030"/>
    </row>
    <row r="18031" spans="57:59" x14ac:dyDescent="0.25">
      <c r="BE18031"/>
      <c r="BF18031"/>
      <c r="BG18031"/>
    </row>
    <row r="18032" spans="57:59" x14ac:dyDescent="0.25">
      <c r="BE18032"/>
      <c r="BF18032"/>
      <c r="BG18032"/>
    </row>
    <row r="18033" spans="57:59" x14ac:dyDescent="0.25">
      <c r="BE18033"/>
      <c r="BF18033"/>
      <c r="BG18033"/>
    </row>
    <row r="18034" spans="57:59" x14ac:dyDescent="0.25">
      <c r="BE18034"/>
      <c r="BF18034"/>
      <c r="BG18034"/>
    </row>
    <row r="18035" spans="57:59" x14ac:dyDescent="0.25">
      <c r="BE18035"/>
      <c r="BF18035"/>
      <c r="BG18035"/>
    </row>
    <row r="18036" spans="57:59" x14ac:dyDescent="0.25">
      <c r="BE18036"/>
      <c r="BF18036"/>
      <c r="BG18036"/>
    </row>
    <row r="18037" spans="57:59" x14ac:dyDescent="0.25">
      <c r="BE18037"/>
      <c r="BF18037"/>
      <c r="BG18037"/>
    </row>
    <row r="18038" spans="57:59" x14ac:dyDescent="0.25">
      <c r="BE18038"/>
      <c r="BF18038"/>
      <c r="BG18038"/>
    </row>
    <row r="18039" spans="57:59" x14ac:dyDescent="0.25">
      <c r="BE18039"/>
      <c r="BF18039"/>
      <c r="BG18039"/>
    </row>
    <row r="18040" spans="57:59" x14ac:dyDescent="0.25">
      <c r="BE18040"/>
      <c r="BF18040"/>
      <c r="BG18040"/>
    </row>
    <row r="18041" spans="57:59" x14ac:dyDescent="0.25">
      <c r="BE18041"/>
      <c r="BF18041"/>
      <c r="BG18041"/>
    </row>
    <row r="18042" spans="57:59" x14ac:dyDescent="0.25">
      <c r="BE18042"/>
      <c r="BF18042"/>
      <c r="BG18042"/>
    </row>
    <row r="18043" spans="57:59" x14ac:dyDescent="0.25">
      <c r="BE18043"/>
      <c r="BF18043"/>
      <c r="BG18043"/>
    </row>
    <row r="18044" spans="57:59" x14ac:dyDescent="0.25">
      <c r="BE18044"/>
      <c r="BF18044"/>
      <c r="BG18044"/>
    </row>
    <row r="18045" spans="57:59" x14ac:dyDescent="0.25">
      <c r="BE18045"/>
      <c r="BF18045"/>
      <c r="BG18045"/>
    </row>
    <row r="18046" spans="57:59" x14ac:dyDescent="0.25">
      <c r="BE18046"/>
      <c r="BF18046"/>
      <c r="BG18046"/>
    </row>
    <row r="18047" spans="57:59" x14ac:dyDescent="0.25">
      <c r="BE18047"/>
      <c r="BF18047"/>
      <c r="BG18047"/>
    </row>
    <row r="18048" spans="57:59" x14ac:dyDescent="0.25">
      <c r="BE18048"/>
      <c r="BF18048"/>
      <c r="BG18048"/>
    </row>
    <row r="18049" spans="57:59" x14ac:dyDescent="0.25">
      <c r="BE18049"/>
      <c r="BF18049"/>
      <c r="BG18049"/>
    </row>
    <row r="18050" spans="57:59" x14ac:dyDescent="0.25">
      <c r="BE18050"/>
      <c r="BF18050"/>
      <c r="BG18050"/>
    </row>
    <row r="18051" spans="57:59" x14ac:dyDescent="0.25">
      <c r="BE18051"/>
      <c r="BF18051"/>
      <c r="BG18051"/>
    </row>
    <row r="18052" spans="57:59" x14ac:dyDescent="0.25">
      <c r="BE18052"/>
      <c r="BF18052"/>
      <c r="BG18052"/>
    </row>
    <row r="18053" spans="57:59" x14ac:dyDescent="0.25">
      <c r="BE18053"/>
      <c r="BF18053"/>
      <c r="BG18053"/>
    </row>
    <row r="18054" spans="57:59" x14ac:dyDescent="0.25">
      <c r="BE18054"/>
      <c r="BF18054"/>
      <c r="BG18054"/>
    </row>
    <row r="18055" spans="57:59" x14ac:dyDescent="0.25">
      <c r="BE18055"/>
      <c r="BF18055"/>
      <c r="BG18055"/>
    </row>
    <row r="18056" spans="57:59" x14ac:dyDescent="0.25">
      <c r="BE18056"/>
      <c r="BF18056"/>
      <c r="BG18056"/>
    </row>
    <row r="18057" spans="57:59" x14ac:dyDescent="0.25">
      <c r="BE18057"/>
      <c r="BF18057"/>
      <c r="BG18057"/>
    </row>
    <row r="18058" spans="57:59" x14ac:dyDescent="0.25">
      <c r="BE18058"/>
      <c r="BF18058"/>
      <c r="BG18058"/>
    </row>
    <row r="18059" spans="57:59" x14ac:dyDescent="0.25">
      <c r="BE18059"/>
      <c r="BF18059"/>
      <c r="BG18059"/>
    </row>
    <row r="18060" spans="57:59" x14ac:dyDescent="0.25">
      <c r="BE18060"/>
      <c r="BF18060"/>
      <c r="BG18060"/>
    </row>
    <row r="18061" spans="57:59" x14ac:dyDescent="0.25">
      <c r="BE18061"/>
      <c r="BF18061"/>
      <c r="BG18061"/>
    </row>
    <row r="18062" spans="57:59" x14ac:dyDescent="0.25">
      <c r="BE18062"/>
      <c r="BF18062"/>
      <c r="BG18062"/>
    </row>
    <row r="18063" spans="57:59" x14ac:dyDescent="0.25">
      <c r="BE18063"/>
      <c r="BF18063"/>
      <c r="BG18063"/>
    </row>
    <row r="18064" spans="57:59" x14ac:dyDescent="0.25">
      <c r="BE18064"/>
      <c r="BF18064"/>
      <c r="BG18064"/>
    </row>
    <row r="18065" spans="57:59" x14ac:dyDescent="0.25">
      <c r="BE18065"/>
      <c r="BF18065"/>
      <c r="BG18065"/>
    </row>
    <row r="18066" spans="57:59" x14ac:dyDescent="0.25">
      <c r="BE18066"/>
      <c r="BF18066"/>
      <c r="BG18066"/>
    </row>
    <row r="18067" spans="57:59" x14ac:dyDescent="0.25">
      <c r="BE18067"/>
      <c r="BF18067"/>
      <c r="BG18067"/>
    </row>
    <row r="18068" spans="57:59" x14ac:dyDescent="0.25">
      <c r="BE18068"/>
      <c r="BF18068"/>
      <c r="BG18068"/>
    </row>
    <row r="18069" spans="57:59" x14ac:dyDescent="0.25">
      <c r="BE18069"/>
      <c r="BF18069"/>
      <c r="BG18069"/>
    </row>
    <row r="18070" spans="57:59" x14ac:dyDescent="0.25">
      <c r="BE18070"/>
      <c r="BF18070"/>
      <c r="BG18070"/>
    </row>
    <row r="18071" spans="57:59" x14ac:dyDescent="0.25">
      <c r="BE18071"/>
      <c r="BF18071"/>
      <c r="BG18071"/>
    </row>
    <row r="18072" spans="57:59" x14ac:dyDescent="0.25">
      <c r="BE18072"/>
      <c r="BF18072"/>
      <c r="BG18072"/>
    </row>
    <row r="18073" spans="57:59" x14ac:dyDescent="0.25">
      <c r="BE18073"/>
      <c r="BF18073"/>
      <c r="BG18073"/>
    </row>
    <row r="18074" spans="57:59" x14ac:dyDescent="0.25">
      <c r="BE18074"/>
      <c r="BF18074"/>
      <c r="BG18074"/>
    </row>
    <row r="18075" spans="57:59" x14ac:dyDescent="0.25">
      <c r="BE18075"/>
      <c r="BF18075"/>
      <c r="BG18075"/>
    </row>
    <row r="18076" spans="57:59" x14ac:dyDescent="0.25">
      <c r="BE18076"/>
      <c r="BF18076"/>
      <c r="BG18076"/>
    </row>
    <row r="18077" spans="57:59" x14ac:dyDescent="0.25">
      <c r="BE18077"/>
      <c r="BF18077"/>
      <c r="BG18077"/>
    </row>
    <row r="18078" spans="57:59" x14ac:dyDescent="0.25">
      <c r="BE18078"/>
      <c r="BF18078"/>
      <c r="BG18078"/>
    </row>
    <row r="18079" spans="57:59" x14ac:dyDescent="0.25">
      <c r="BE18079"/>
      <c r="BF18079"/>
      <c r="BG18079"/>
    </row>
    <row r="18080" spans="57:59" x14ac:dyDescent="0.25">
      <c r="BE18080"/>
      <c r="BF18080"/>
      <c r="BG18080"/>
    </row>
    <row r="18081" spans="57:59" x14ac:dyDescent="0.25">
      <c r="BE18081"/>
      <c r="BF18081"/>
      <c r="BG18081"/>
    </row>
    <row r="18082" spans="57:59" x14ac:dyDescent="0.25">
      <c r="BE18082"/>
      <c r="BF18082"/>
      <c r="BG18082"/>
    </row>
    <row r="18083" spans="57:59" x14ac:dyDescent="0.25">
      <c r="BE18083"/>
      <c r="BF18083"/>
      <c r="BG18083"/>
    </row>
    <row r="18084" spans="57:59" x14ac:dyDescent="0.25">
      <c r="BE18084"/>
      <c r="BF18084"/>
      <c r="BG18084"/>
    </row>
    <row r="18085" spans="57:59" x14ac:dyDescent="0.25">
      <c r="BE18085"/>
      <c r="BF18085"/>
      <c r="BG18085"/>
    </row>
    <row r="18086" spans="57:59" x14ac:dyDescent="0.25">
      <c r="BE18086"/>
      <c r="BF18086"/>
      <c r="BG18086"/>
    </row>
    <row r="18087" spans="57:59" x14ac:dyDescent="0.25">
      <c r="BE18087"/>
      <c r="BF18087"/>
      <c r="BG18087"/>
    </row>
    <row r="18088" spans="57:59" x14ac:dyDescent="0.25">
      <c r="BE18088"/>
      <c r="BF18088"/>
      <c r="BG18088"/>
    </row>
    <row r="18089" spans="57:59" x14ac:dyDescent="0.25">
      <c r="BE18089"/>
      <c r="BF18089"/>
      <c r="BG18089"/>
    </row>
    <row r="18090" spans="57:59" x14ac:dyDescent="0.25">
      <c r="BE18090"/>
      <c r="BF18090"/>
      <c r="BG18090"/>
    </row>
    <row r="18091" spans="57:59" x14ac:dyDescent="0.25">
      <c r="BE18091"/>
      <c r="BF18091"/>
      <c r="BG18091"/>
    </row>
    <row r="18092" spans="57:59" x14ac:dyDescent="0.25">
      <c r="BE18092"/>
      <c r="BF18092"/>
      <c r="BG18092"/>
    </row>
    <row r="18093" spans="57:59" x14ac:dyDescent="0.25">
      <c r="BE18093"/>
      <c r="BF18093"/>
      <c r="BG18093"/>
    </row>
    <row r="18094" spans="57:59" x14ac:dyDescent="0.25">
      <c r="BE18094"/>
      <c r="BF18094"/>
      <c r="BG18094"/>
    </row>
    <row r="18095" spans="57:59" x14ac:dyDescent="0.25">
      <c r="BE18095"/>
      <c r="BF18095"/>
      <c r="BG18095"/>
    </row>
    <row r="18096" spans="57:59" x14ac:dyDescent="0.25">
      <c r="BE18096"/>
      <c r="BF18096"/>
      <c r="BG18096"/>
    </row>
    <row r="18097" spans="57:59" x14ac:dyDescent="0.25">
      <c r="BE18097"/>
      <c r="BF18097"/>
      <c r="BG18097"/>
    </row>
    <row r="18098" spans="57:59" x14ac:dyDescent="0.25">
      <c r="BE18098"/>
      <c r="BF18098"/>
      <c r="BG18098"/>
    </row>
    <row r="18099" spans="57:59" x14ac:dyDescent="0.25">
      <c r="BE18099"/>
      <c r="BF18099"/>
      <c r="BG18099"/>
    </row>
    <row r="18100" spans="57:59" x14ac:dyDescent="0.25">
      <c r="BE18100"/>
      <c r="BF18100"/>
      <c r="BG18100"/>
    </row>
    <row r="18101" spans="57:59" x14ac:dyDescent="0.25">
      <c r="BE18101"/>
      <c r="BF18101"/>
      <c r="BG18101"/>
    </row>
    <row r="18102" spans="57:59" x14ac:dyDescent="0.25">
      <c r="BE18102"/>
      <c r="BF18102"/>
      <c r="BG18102"/>
    </row>
    <row r="18103" spans="57:59" x14ac:dyDescent="0.25">
      <c r="BE18103"/>
      <c r="BF18103"/>
      <c r="BG18103"/>
    </row>
    <row r="18104" spans="57:59" x14ac:dyDescent="0.25">
      <c r="BE18104"/>
      <c r="BF18104"/>
      <c r="BG18104"/>
    </row>
    <row r="18105" spans="57:59" x14ac:dyDescent="0.25">
      <c r="BE18105"/>
      <c r="BF18105"/>
      <c r="BG18105"/>
    </row>
    <row r="18106" spans="57:59" x14ac:dyDescent="0.25">
      <c r="BE18106"/>
      <c r="BF18106"/>
      <c r="BG18106"/>
    </row>
    <row r="18107" spans="57:59" x14ac:dyDescent="0.25">
      <c r="BE18107"/>
      <c r="BF18107"/>
      <c r="BG18107"/>
    </row>
    <row r="18108" spans="57:59" x14ac:dyDescent="0.25">
      <c r="BE18108"/>
      <c r="BF18108"/>
      <c r="BG18108"/>
    </row>
    <row r="18109" spans="57:59" x14ac:dyDescent="0.25">
      <c r="BE18109"/>
      <c r="BF18109"/>
      <c r="BG18109"/>
    </row>
    <row r="18110" spans="57:59" x14ac:dyDescent="0.25">
      <c r="BE18110"/>
      <c r="BF18110"/>
      <c r="BG18110"/>
    </row>
    <row r="18111" spans="57:59" x14ac:dyDescent="0.25">
      <c r="BE18111"/>
      <c r="BF18111"/>
      <c r="BG18111"/>
    </row>
    <row r="18112" spans="57:59" x14ac:dyDescent="0.25">
      <c r="BE18112"/>
      <c r="BF18112"/>
      <c r="BG18112"/>
    </row>
    <row r="18113" spans="57:59" x14ac:dyDescent="0.25">
      <c r="BE18113"/>
      <c r="BF18113"/>
      <c r="BG18113"/>
    </row>
    <row r="18114" spans="57:59" x14ac:dyDescent="0.25">
      <c r="BE18114"/>
      <c r="BF18114"/>
      <c r="BG18114"/>
    </row>
    <row r="18115" spans="57:59" x14ac:dyDescent="0.25">
      <c r="BE18115"/>
      <c r="BF18115"/>
      <c r="BG18115"/>
    </row>
    <row r="18116" spans="57:59" x14ac:dyDescent="0.25">
      <c r="BE18116"/>
      <c r="BF18116"/>
      <c r="BG18116"/>
    </row>
    <row r="18117" spans="57:59" x14ac:dyDescent="0.25">
      <c r="BE18117"/>
      <c r="BF18117"/>
      <c r="BG18117"/>
    </row>
    <row r="18118" spans="57:59" x14ac:dyDescent="0.25">
      <c r="BE18118"/>
      <c r="BF18118"/>
      <c r="BG18118"/>
    </row>
    <row r="18119" spans="57:59" x14ac:dyDescent="0.25">
      <c r="BE18119"/>
      <c r="BF18119"/>
      <c r="BG18119"/>
    </row>
    <row r="18120" spans="57:59" x14ac:dyDescent="0.25">
      <c r="BE18120"/>
      <c r="BF18120"/>
      <c r="BG18120"/>
    </row>
    <row r="18121" spans="57:59" x14ac:dyDescent="0.25">
      <c r="BE18121"/>
      <c r="BF18121"/>
      <c r="BG18121"/>
    </row>
    <row r="18122" spans="57:59" x14ac:dyDescent="0.25">
      <c r="BE18122"/>
      <c r="BF18122"/>
      <c r="BG18122"/>
    </row>
    <row r="18123" spans="57:59" x14ac:dyDescent="0.25">
      <c r="BE18123"/>
      <c r="BF18123"/>
      <c r="BG18123"/>
    </row>
    <row r="18124" spans="57:59" x14ac:dyDescent="0.25">
      <c r="BE18124"/>
      <c r="BF18124"/>
      <c r="BG18124"/>
    </row>
    <row r="18125" spans="57:59" x14ac:dyDescent="0.25">
      <c r="BE18125"/>
      <c r="BF18125"/>
      <c r="BG18125"/>
    </row>
    <row r="18126" spans="57:59" x14ac:dyDescent="0.25">
      <c r="BE18126"/>
      <c r="BF18126"/>
      <c r="BG18126"/>
    </row>
    <row r="18127" spans="57:59" x14ac:dyDescent="0.25">
      <c r="BE18127"/>
      <c r="BF18127"/>
      <c r="BG18127"/>
    </row>
    <row r="18128" spans="57:59" x14ac:dyDescent="0.25">
      <c r="BE18128"/>
      <c r="BF18128"/>
      <c r="BG18128"/>
    </row>
    <row r="18129" spans="57:59" x14ac:dyDescent="0.25">
      <c r="BE18129"/>
      <c r="BF18129"/>
      <c r="BG18129"/>
    </row>
    <row r="18130" spans="57:59" x14ac:dyDescent="0.25">
      <c r="BE18130"/>
      <c r="BF18130"/>
      <c r="BG18130"/>
    </row>
    <row r="18131" spans="57:59" x14ac:dyDescent="0.25">
      <c r="BE18131"/>
      <c r="BF18131"/>
      <c r="BG18131"/>
    </row>
    <row r="18132" spans="57:59" x14ac:dyDescent="0.25">
      <c r="BE18132"/>
      <c r="BF18132"/>
      <c r="BG18132"/>
    </row>
    <row r="18133" spans="57:59" x14ac:dyDescent="0.25">
      <c r="BE18133"/>
      <c r="BF18133"/>
      <c r="BG18133"/>
    </row>
    <row r="18134" spans="57:59" x14ac:dyDescent="0.25">
      <c r="BE18134"/>
      <c r="BF18134"/>
      <c r="BG18134"/>
    </row>
    <row r="18135" spans="57:59" x14ac:dyDescent="0.25">
      <c r="BE18135"/>
      <c r="BF18135"/>
      <c r="BG18135"/>
    </row>
    <row r="18136" spans="57:59" x14ac:dyDescent="0.25">
      <c r="BE18136"/>
      <c r="BF18136"/>
      <c r="BG18136"/>
    </row>
    <row r="18137" spans="57:59" x14ac:dyDescent="0.25">
      <c r="BE18137"/>
      <c r="BF18137"/>
      <c r="BG18137"/>
    </row>
    <row r="18138" spans="57:59" x14ac:dyDescent="0.25">
      <c r="BE18138"/>
      <c r="BF18138"/>
      <c r="BG18138"/>
    </row>
    <row r="18139" spans="57:59" x14ac:dyDescent="0.25">
      <c r="BE18139"/>
      <c r="BF18139"/>
      <c r="BG18139"/>
    </row>
    <row r="18140" spans="57:59" x14ac:dyDescent="0.25">
      <c r="BE18140"/>
      <c r="BF18140"/>
      <c r="BG18140"/>
    </row>
    <row r="18141" spans="57:59" x14ac:dyDescent="0.25">
      <c r="BE18141"/>
      <c r="BF18141"/>
      <c r="BG18141"/>
    </row>
    <row r="18142" spans="57:59" x14ac:dyDescent="0.25">
      <c r="BE18142"/>
      <c r="BF18142"/>
      <c r="BG18142"/>
    </row>
    <row r="18143" spans="57:59" x14ac:dyDescent="0.25">
      <c r="BE18143"/>
      <c r="BF18143"/>
      <c r="BG18143"/>
    </row>
    <row r="18144" spans="57:59" x14ac:dyDescent="0.25">
      <c r="BE18144"/>
      <c r="BF18144"/>
      <c r="BG18144"/>
    </row>
    <row r="18145" spans="57:59" x14ac:dyDescent="0.25">
      <c r="BE18145"/>
      <c r="BF18145"/>
      <c r="BG18145"/>
    </row>
    <row r="18146" spans="57:59" x14ac:dyDescent="0.25">
      <c r="BE18146"/>
      <c r="BF18146"/>
      <c r="BG18146"/>
    </row>
    <row r="18147" spans="57:59" x14ac:dyDescent="0.25">
      <c r="BE18147"/>
      <c r="BF18147"/>
      <c r="BG18147"/>
    </row>
    <row r="18148" spans="57:59" x14ac:dyDescent="0.25">
      <c r="BE18148"/>
      <c r="BF18148"/>
      <c r="BG18148"/>
    </row>
    <row r="18149" spans="57:59" x14ac:dyDescent="0.25">
      <c r="BE18149"/>
      <c r="BF18149"/>
      <c r="BG18149"/>
    </row>
    <row r="18150" spans="57:59" x14ac:dyDescent="0.25">
      <c r="BE18150"/>
      <c r="BF18150"/>
      <c r="BG18150"/>
    </row>
    <row r="18151" spans="57:59" x14ac:dyDescent="0.25">
      <c r="BE18151"/>
      <c r="BF18151"/>
      <c r="BG18151"/>
    </row>
    <row r="18152" spans="57:59" x14ac:dyDescent="0.25">
      <c r="BE18152"/>
      <c r="BF18152"/>
      <c r="BG18152"/>
    </row>
    <row r="18153" spans="57:59" x14ac:dyDescent="0.25">
      <c r="BE18153"/>
      <c r="BF18153"/>
      <c r="BG18153"/>
    </row>
    <row r="18154" spans="57:59" x14ac:dyDescent="0.25">
      <c r="BE18154"/>
      <c r="BF18154"/>
      <c r="BG18154"/>
    </row>
    <row r="18155" spans="57:59" x14ac:dyDescent="0.25">
      <c r="BE18155"/>
      <c r="BF18155"/>
      <c r="BG18155"/>
    </row>
    <row r="18156" spans="57:59" x14ac:dyDescent="0.25">
      <c r="BE18156"/>
      <c r="BF18156"/>
      <c r="BG18156"/>
    </row>
    <row r="18157" spans="57:59" x14ac:dyDescent="0.25">
      <c r="BE18157"/>
      <c r="BF18157"/>
      <c r="BG18157"/>
    </row>
    <row r="18158" spans="57:59" x14ac:dyDescent="0.25">
      <c r="BE18158"/>
      <c r="BF18158"/>
      <c r="BG18158"/>
    </row>
    <row r="18159" spans="57:59" x14ac:dyDescent="0.25">
      <c r="BE18159"/>
      <c r="BF18159"/>
      <c r="BG18159"/>
    </row>
    <row r="18160" spans="57:59" x14ac:dyDescent="0.25">
      <c r="BE18160"/>
      <c r="BF18160"/>
      <c r="BG18160"/>
    </row>
    <row r="18161" spans="57:59" x14ac:dyDescent="0.25">
      <c r="BE18161"/>
      <c r="BF18161"/>
      <c r="BG18161"/>
    </row>
    <row r="18162" spans="57:59" x14ac:dyDescent="0.25">
      <c r="BE18162"/>
      <c r="BF18162"/>
      <c r="BG18162"/>
    </row>
    <row r="18163" spans="57:59" x14ac:dyDescent="0.25">
      <c r="BE18163"/>
      <c r="BF18163"/>
      <c r="BG18163"/>
    </row>
    <row r="18164" spans="57:59" x14ac:dyDescent="0.25">
      <c r="BE18164"/>
      <c r="BF18164"/>
      <c r="BG18164"/>
    </row>
    <row r="18165" spans="57:59" x14ac:dyDescent="0.25">
      <c r="BE18165"/>
      <c r="BF18165"/>
      <c r="BG18165"/>
    </row>
    <row r="18166" spans="57:59" x14ac:dyDescent="0.25">
      <c r="BE18166"/>
      <c r="BF18166"/>
      <c r="BG18166"/>
    </row>
    <row r="18167" spans="57:59" x14ac:dyDescent="0.25">
      <c r="BE18167"/>
      <c r="BF18167"/>
      <c r="BG18167"/>
    </row>
    <row r="18168" spans="57:59" x14ac:dyDescent="0.25">
      <c r="BE18168"/>
      <c r="BF18168"/>
      <c r="BG18168"/>
    </row>
    <row r="18169" spans="57:59" x14ac:dyDescent="0.25">
      <c r="BE18169"/>
      <c r="BF18169"/>
      <c r="BG18169"/>
    </row>
    <row r="18170" spans="57:59" x14ac:dyDescent="0.25">
      <c r="BE18170"/>
      <c r="BF18170"/>
      <c r="BG18170"/>
    </row>
    <row r="18171" spans="57:59" x14ac:dyDescent="0.25">
      <c r="BE18171"/>
      <c r="BF18171"/>
      <c r="BG18171"/>
    </row>
    <row r="18172" spans="57:59" x14ac:dyDescent="0.25">
      <c r="BE18172"/>
      <c r="BF18172"/>
      <c r="BG18172"/>
    </row>
    <row r="18173" spans="57:59" x14ac:dyDescent="0.25">
      <c r="BE18173"/>
      <c r="BF18173"/>
      <c r="BG18173"/>
    </row>
    <row r="18174" spans="57:59" x14ac:dyDescent="0.25">
      <c r="BE18174"/>
      <c r="BF18174"/>
      <c r="BG18174"/>
    </row>
    <row r="18175" spans="57:59" x14ac:dyDescent="0.25">
      <c r="BE18175"/>
      <c r="BF18175"/>
      <c r="BG18175"/>
    </row>
    <row r="18176" spans="57:59" x14ac:dyDescent="0.25">
      <c r="BE18176"/>
      <c r="BF18176"/>
      <c r="BG18176"/>
    </row>
    <row r="18177" spans="57:59" x14ac:dyDescent="0.25">
      <c r="BE18177"/>
      <c r="BF18177"/>
      <c r="BG18177"/>
    </row>
    <row r="18178" spans="57:59" x14ac:dyDescent="0.25">
      <c r="BE18178"/>
      <c r="BF18178"/>
      <c r="BG18178"/>
    </row>
    <row r="18179" spans="57:59" x14ac:dyDescent="0.25">
      <c r="BE18179"/>
      <c r="BF18179"/>
      <c r="BG18179"/>
    </row>
    <row r="18180" spans="57:59" x14ac:dyDescent="0.25">
      <c r="BE18180"/>
      <c r="BF18180"/>
      <c r="BG18180"/>
    </row>
    <row r="18181" spans="57:59" x14ac:dyDescent="0.25">
      <c r="BE18181"/>
      <c r="BF18181"/>
      <c r="BG18181"/>
    </row>
    <row r="18182" spans="57:59" x14ac:dyDescent="0.25">
      <c r="BE18182"/>
      <c r="BF18182"/>
      <c r="BG18182"/>
    </row>
    <row r="18183" spans="57:59" x14ac:dyDescent="0.25">
      <c r="BE18183"/>
      <c r="BF18183"/>
      <c r="BG18183"/>
    </row>
    <row r="18184" spans="57:59" x14ac:dyDescent="0.25">
      <c r="BE18184"/>
      <c r="BF18184"/>
      <c r="BG18184"/>
    </row>
    <row r="18185" spans="57:59" x14ac:dyDescent="0.25">
      <c r="BE18185"/>
      <c r="BF18185"/>
      <c r="BG18185"/>
    </row>
    <row r="18186" spans="57:59" x14ac:dyDescent="0.25">
      <c r="BE18186"/>
      <c r="BF18186"/>
      <c r="BG18186"/>
    </row>
    <row r="18187" spans="57:59" x14ac:dyDescent="0.25">
      <c r="BE18187"/>
      <c r="BF18187"/>
      <c r="BG18187"/>
    </row>
    <row r="18188" spans="57:59" x14ac:dyDescent="0.25">
      <c r="BE18188"/>
      <c r="BF18188"/>
      <c r="BG18188"/>
    </row>
    <row r="18189" spans="57:59" x14ac:dyDescent="0.25">
      <c r="BE18189"/>
      <c r="BF18189"/>
      <c r="BG18189"/>
    </row>
    <row r="18190" spans="57:59" x14ac:dyDescent="0.25">
      <c r="BE18190"/>
      <c r="BF18190"/>
      <c r="BG18190"/>
    </row>
    <row r="18191" spans="57:59" x14ac:dyDescent="0.25">
      <c r="BE18191"/>
      <c r="BF18191"/>
      <c r="BG18191"/>
    </row>
    <row r="18192" spans="57:59" x14ac:dyDescent="0.25">
      <c r="BE18192"/>
      <c r="BF18192"/>
      <c r="BG18192"/>
    </row>
    <row r="18193" spans="57:59" x14ac:dyDescent="0.25">
      <c r="BE18193"/>
      <c r="BF18193"/>
      <c r="BG18193"/>
    </row>
    <row r="18194" spans="57:59" x14ac:dyDescent="0.25">
      <c r="BE18194"/>
      <c r="BF18194"/>
      <c r="BG18194"/>
    </row>
    <row r="18195" spans="57:59" x14ac:dyDescent="0.25">
      <c r="BE18195"/>
      <c r="BF18195"/>
      <c r="BG18195"/>
    </row>
    <row r="18196" spans="57:59" x14ac:dyDescent="0.25">
      <c r="BE18196"/>
      <c r="BF18196"/>
      <c r="BG18196"/>
    </row>
    <row r="18197" spans="57:59" x14ac:dyDescent="0.25">
      <c r="BE18197"/>
      <c r="BF18197"/>
      <c r="BG18197"/>
    </row>
    <row r="18198" spans="57:59" x14ac:dyDescent="0.25">
      <c r="BE18198"/>
      <c r="BF18198"/>
      <c r="BG18198"/>
    </row>
    <row r="18199" spans="57:59" x14ac:dyDescent="0.25">
      <c r="BE18199"/>
      <c r="BF18199"/>
      <c r="BG18199"/>
    </row>
    <row r="18200" spans="57:59" x14ac:dyDescent="0.25">
      <c r="BE18200"/>
      <c r="BF18200"/>
      <c r="BG18200"/>
    </row>
    <row r="18201" spans="57:59" x14ac:dyDescent="0.25">
      <c r="BE18201"/>
      <c r="BF18201"/>
      <c r="BG18201"/>
    </row>
    <row r="18202" spans="57:59" x14ac:dyDescent="0.25">
      <c r="BE18202"/>
      <c r="BF18202"/>
      <c r="BG18202"/>
    </row>
    <row r="18203" spans="57:59" x14ac:dyDescent="0.25">
      <c r="BE18203"/>
      <c r="BF18203"/>
      <c r="BG18203"/>
    </row>
    <row r="18204" spans="57:59" x14ac:dyDescent="0.25">
      <c r="BE18204"/>
      <c r="BF18204"/>
      <c r="BG18204"/>
    </row>
    <row r="18205" spans="57:59" x14ac:dyDescent="0.25">
      <c r="BE18205"/>
      <c r="BF18205"/>
      <c r="BG18205"/>
    </row>
    <row r="18206" spans="57:59" x14ac:dyDescent="0.25">
      <c r="BE18206"/>
      <c r="BF18206"/>
      <c r="BG18206"/>
    </row>
    <row r="18207" spans="57:59" x14ac:dyDescent="0.25">
      <c r="BE18207"/>
      <c r="BF18207"/>
      <c r="BG18207"/>
    </row>
    <row r="18208" spans="57:59" x14ac:dyDescent="0.25">
      <c r="BE18208"/>
      <c r="BF18208"/>
      <c r="BG18208"/>
    </row>
    <row r="18209" spans="57:59" x14ac:dyDescent="0.25">
      <c r="BE18209"/>
      <c r="BF18209"/>
      <c r="BG18209"/>
    </row>
    <row r="18210" spans="57:59" x14ac:dyDescent="0.25">
      <c r="BE18210"/>
      <c r="BF18210"/>
      <c r="BG18210"/>
    </row>
    <row r="18211" spans="57:59" x14ac:dyDescent="0.25">
      <c r="BE18211"/>
      <c r="BF18211"/>
      <c r="BG18211"/>
    </row>
    <row r="18212" spans="57:59" x14ac:dyDescent="0.25">
      <c r="BE18212"/>
      <c r="BF18212"/>
      <c r="BG18212"/>
    </row>
    <row r="18213" spans="57:59" x14ac:dyDescent="0.25">
      <c r="BE18213"/>
      <c r="BF18213"/>
      <c r="BG18213"/>
    </row>
    <row r="18214" spans="57:59" x14ac:dyDescent="0.25">
      <c r="BE18214"/>
      <c r="BF18214"/>
      <c r="BG18214"/>
    </row>
    <row r="18215" spans="57:59" x14ac:dyDescent="0.25">
      <c r="BE18215"/>
      <c r="BF18215"/>
      <c r="BG18215"/>
    </row>
    <row r="18216" spans="57:59" x14ac:dyDescent="0.25">
      <c r="BE18216"/>
      <c r="BF18216"/>
      <c r="BG18216"/>
    </row>
    <row r="18217" spans="57:59" x14ac:dyDescent="0.25">
      <c r="BE18217"/>
      <c r="BF18217"/>
      <c r="BG18217"/>
    </row>
    <row r="18218" spans="57:59" x14ac:dyDescent="0.25">
      <c r="BE18218"/>
      <c r="BF18218"/>
      <c r="BG18218"/>
    </row>
    <row r="18219" spans="57:59" x14ac:dyDescent="0.25">
      <c r="BE18219"/>
      <c r="BF18219"/>
      <c r="BG18219"/>
    </row>
    <row r="18220" spans="57:59" x14ac:dyDescent="0.25">
      <c r="BE18220"/>
      <c r="BF18220"/>
      <c r="BG18220"/>
    </row>
    <row r="18221" spans="57:59" x14ac:dyDescent="0.25">
      <c r="BE18221"/>
      <c r="BF18221"/>
      <c r="BG18221"/>
    </row>
    <row r="18222" spans="57:59" x14ac:dyDescent="0.25">
      <c r="BE18222"/>
      <c r="BF18222"/>
      <c r="BG18222"/>
    </row>
    <row r="18223" spans="57:59" x14ac:dyDescent="0.25">
      <c r="BE18223"/>
      <c r="BF18223"/>
      <c r="BG18223"/>
    </row>
    <row r="18224" spans="57:59" x14ac:dyDescent="0.25">
      <c r="BE18224"/>
      <c r="BF18224"/>
      <c r="BG18224"/>
    </row>
    <row r="18225" spans="57:59" x14ac:dyDescent="0.25">
      <c r="BE18225"/>
      <c r="BF18225"/>
      <c r="BG18225"/>
    </row>
    <row r="18226" spans="57:59" x14ac:dyDescent="0.25">
      <c r="BE18226"/>
      <c r="BF18226"/>
      <c r="BG18226"/>
    </row>
    <row r="18227" spans="57:59" x14ac:dyDescent="0.25">
      <c r="BE18227"/>
      <c r="BF18227"/>
      <c r="BG18227"/>
    </row>
    <row r="18228" spans="57:59" x14ac:dyDescent="0.25">
      <c r="BE18228"/>
      <c r="BF18228"/>
      <c r="BG18228"/>
    </row>
    <row r="18229" spans="57:59" x14ac:dyDescent="0.25">
      <c r="BE18229"/>
      <c r="BF18229"/>
      <c r="BG18229"/>
    </row>
    <row r="18230" spans="57:59" x14ac:dyDescent="0.25">
      <c r="BE18230"/>
      <c r="BF18230"/>
      <c r="BG18230"/>
    </row>
    <row r="18231" spans="57:59" x14ac:dyDescent="0.25">
      <c r="BE18231"/>
      <c r="BF18231"/>
      <c r="BG18231"/>
    </row>
    <row r="18232" spans="57:59" x14ac:dyDescent="0.25">
      <c r="BE18232"/>
      <c r="BF18232"/>
      <c r="BG18232"/>
    </row>
    <row r="18233" spans="57:59" x14ac:dyDescent="0.25">
      <c r="BE18233"/>
      <c r="BF18233"/>
      <c r="BG18233"/>
    </row>
    <row r="18234" spans="57:59" x14ac:dyDescent="0.25">
      <c r="BE18234"/>
      <c r="BF18234"/>
      <c r="BG18234"/>
    </row>
    <row r="18235" spans="57:59" x14ac:dyDescent="0.25">
      <c r="BE18235"/>
      <c r="BF18235"/>
      <c r="BG18235"/>
    </row>
    <row r="18236" spans="57:59" x14ac:dyDescent="0.25">
      <c r="BE18236"/>
      <c r="BF18236"/>
      <c r="BG18236"/>
    </row>
    <row r="18237" spans="57:59" x14ac:dyDescent="0.25">
      <c r="BE18237"/>
      <c r="BF18237"/>
      <c r="BG18237"/>
    </row>
    <row r="18238" spans="57:59" x14ac:dyDescent="0.25">
      <c r="BE18238"/>
      <c r="BF18238"/>
      <c r="BG18238"/>
    </row>
    <row r="18239" spans="57:59" x14ac:dyDescent="0.25">
      <c r="BE18239"/>
      <c r="BF18239"/>
      <c r="BG18239"/>
    </row>
    <row r="18240" spans="57:59" x14ac:dyDescent="0.25">
      <c r="BE18240"/>
      <c r="BF18240"/>
      <c r="BG18240"/>
    </row>
    <row r="18241" spans="57:59" x14ac:dyDescent="0.25">
      <c r="BE18241"/>
      <c r="BF18241"/>
      <c r="BG18241"/>
    </row>
    <row r="18242" spans="57:59" x14ac:dyDescent="0.25">
      <c r="BE18242"/>
      <c r="BF18242"/>
      <c r="BG18242"/>
    </row>
    <row r="18243" spans="57:59" x14ac:dyDescent="0.25">
      <c r="BE18243"/>
      <c r="BF18243"/>
      <c r="BG18243"/>
    </row>
    <row r="18244" spans="57:59" x14ac:dyDescent="0.25">
      <c r="BE18244"/>
      <c r="BF18244"/>
      <c r="BG18244"/>
    </row>
    <row r="18245" spans="57:59" x14ac:dyDescent="0.25">
      <c r="BE18245"/>
      <c r="BF18245"/>
      <c r="BG18245"/>
    </row>
    <row r="18246" spans="57:59" x14ac:dyDescent="0.25">
      <c r="BE18246"/>
      <c r="BF18246"/>
      <c r="BG18246"/>
    </row>
    <row r="18247" spans="57:59" x14ac:dyDescent="0.25">
      <c r="BE18247"/>
      <c r="BF18247"/>
      <c r="BG18247"/>
    </row>
    <row r="18248" spans="57:59" x14ac:dyDescent="0.25">
      <c r="BE18248"/>
      <c r="BF18248"/>
      <c r="BG18248"/>
    </row>
    <row r="18249" spans="57:59" x14ac:dyDescent="0.25">
      <c r="BE18249"/>
      <c r="BF18249"/>
      <c r="BG18249"/>
    </row>
    <row r="18250" spans="57:59" x14ac:dyDescent="0.25">
      <c r="BE18250"/>
      <c r="BF18250"/>
      <c r="BG18250"/>
    </row>
    <row r="18251" spans="57:59" x14ac:dyDescent="0.25">
      <c r="BE18251"/>
      <c r="BF18251"/>
      <c r="BG18251"/>
    </row>
    <row r="18252" spans="57:59" x14ac:dyDescent="0.25">
      <c r="BE18252"/>
      <c r="BF18252"/>
      <c r="BG18252"/>
    </row>
    <row r="18253" spans="57:59" x14ac:dyDescent="0.25">
      <c r="BE18253"/>
      <c r="BF18253"/>
      <c r="BG18253"/>
    </row>
    <row r="18254" spans="57:59" x14ac:dyDescent="0.25">
      <c r="BE18254"/>
      <c r="BF18254"/>
      <c r="BG18254"/>
    </row>
    <row r="18255" spans="57:59" x14ac:dyDescent="0.25">
      <c r="BE18255"/>
      <c r="BF18255"/>
      <c r="BG18255"/>
    </row>
    <row r="18256" spans="57:59" x14ac:dyDescent="0.25">
      <c r="BE18256"/>
      <c r="BF18256"/>
      <c r="BG18256"/>
    </row>
    <row r="18257" spans="57:59" x14ac:dyDescent="0.25">
      <c r="BE18257"/>
      <c r="BF18257"/>
      <c r="BG18257"/>
    </row>
    <row r="18258" spans="57:59" x14ac:dyDescent="0.25">
      <c r="BE18258"/>
      <c r="BF18258"/>
      <c r="BG18258"/>
    </row>
    <row r="18259" spans="57:59" x14ac:dyDescent="0.25">
      <c r="BE18259"/>
      <c r="BF18259"/>
      <c r="BG18259"/>
    </row>
    <row r="18260" spans="57:59" x14ac:dyDescent="0.25">
      <c r="BE18260"/>
      <c r="BF18260"/>
      <c r="BG18260"/>
    </row>
    <row r="18261" spans="57:59" x14ac:dyDescent="0.25">
      <c r="BE18261"/>
      <c r="BF18261"/>
      <c r="BG18261"/>
    </row>
    <row r="18262" spans="57:59" x14ac:dyDescent="0.25">
      <c r="BE18262"/>
      <c r="BF18262"/>
      <c r="BG18262"/>
    </row>
    <row r="18263" spans="57:59" x14ac:dyDescent="0.25">
      <c r="BE18263"/>
      <c r="BF18263"/>
      <c r="BG18263"/>
    </row>
    <row r="18264" spans="57:59" x14ac:dyDescent="0.25">
      <c r="BE18264"/>
      <c r="BF18264"/>
      <c r="BG18264"/>
    </row>
    <row r="18265" spans="57:59" x14ac:dyDescent="0.25">
      <c r="BE18265"/>
      <c r="BF18265"/>
      <c r="BG18265"/>
    </row>
    <row r="18266" spans="57:59" x14ac:dyDescent="0.25">
      <c r="BE18266"/>
      <c r="BF18266"/>
      <c r="BG18266"/>
    </row>
    <row r="18267" spans="57:59" x14ac:dyDescent="0.25">
      <c r="BE18267"/>
      <c r="BF18267"/>
      <c r="BG18267"/>
    </row>
    <row r="18268" spans="57:59" x14ac:dyDescent="0.25">
      <c r="BE18268"/>
      <c r="BF18268"/>
      <c r="BG18268"/>
    </row>
    <row r="18269" spans="57:59" x14ac:dyDescent="0.25">
      <c r="BE18269"/>
      <c r="BF18269"/>
      <c r="BG18269"/>
    </row>
    <row r="18270" spans="57:59" x14ac:dyDescent="0.25">
      <c r="BE18270"/>
      <c r="BF18270"/>
      <c r="BG18270"/>
    </row>
    <row r="18271" spans="57:59" x14ac:dyDescent="0.25">
      <c r="BE18271"/>
      <c r="BF18271"/>
      <c r="BG18271"/>
    </row>
    <row r="18272" spans="57:59" x14ac:dyDescent="0.25">
      <c r="BE18272"/>
      <c r="BF18272"/>
      <c r="BG18272"/>
    </row>
    <row r="18273" spans="57:59" x14ac:dyDescent="0.25">
      <c r="BE18273"/>
      <c r="BF18273"/>
      <c r="BG18273"/>
    </row>
    <row r="18274" spans="57:59" x14ac:dyDescent="0.25">
      <c r="BE18274"/>
      <c r="BF18274"/>
      <c r="BG18274"/>
    </row>
    <row r="18275" spans="57:59" x14ac:dyDescent="0.25">
      <c r="BE18275"/>
      <c r="BF18275"/>
      <c r="BG18275"/>
    </row>
    <row r="18276" spans="57:59" x14ac:dyDescent="0.25">
      <c r="BE18276"/>
      <c r="BF18276"/>
      <c r="BG18276"/>
    </row>
    <row r="18277" spans="57:59" x14ac:dyDescent="0.25">
      <c r="BE18277"/>
      <c r="BF18277"/>
      <c r="BG18277"/>
    </row>
    <row r="18278" spans="57:59" x14ac:dyDescent="0.25">
      <c r="BE18278"/>
      <c r="BF18278"/>
      <c r="BG18278"/>
    </row>
    <row r="18279" spans="57:59" x14ac:dyDescent="0.25">
      <c r="BE18279"/>
      <c r="BF18279"/>
      <c r="BG18279"/>
    </row>
    <row r="18280" spans="57:59" x14ac:dyDescent="0.25">
      <c r="BE18280"/>
      <c r="BF18280"/>
      <c r="BG18280"/>
    </row>
    <row r="18281" spans="57:59" x14ac:dyDescent="0.25">
      <c r="BE18281"/>
      <c r="BF18281"/>
      <c r="BG18281"/>
    </row>
    <row r="18282" spans="57:59" x14ac:dyDescent="0.25">
      <c r="BE18282"/>
      <c r="BF18282"/>
      <c r="BG18282"/>
    </row>
    <row r="18283" spans="57:59" x14ac:dyDescent="0.25">
      <c r="BE18283"/>
      <c r="BF18283"/>
      <c r="BG18283"/>
    </row>
    <row r="18284" spans="57:59" x14ac:dyDescent="0.25">
      <c r="BE18284"/>
      <c r="BF18284"/>
      <c r="BG18284"/>
    </row>
    <row r="18285" spans="57:59" x14ac:dyDescent="0.25">
      <c r="BE18285"/>
      <c r="BF18285"/>
      <c r="BG18285"/>
    </row>
    <row r="18286" spans="57:59" x14ac:dyDescent="0.25">
      <c r="BE18286"/>
      <c r="BF18286"/>
      <c r="BG18286"/>
    </row>
    <row r="18287" spans="57:59" x14ac:dyDescent="0.25">
      <c r="BE18287"/>
      <c r="BF18287"/>
      <c r="BG18287"/>
    </row>
    <row r="18288" spans="57:59" x14ac:dyDescent="0.25">
      <c r="BE18288"/>
      <c r="BF18288"/>
      <c r="BG18288"/>
    </row>
    <row r="18289" spans="57:59" x14ac:dyDescent="0.25">
      <c r="BE18289"/>
      <c r="BF18289"/>
      <c r="BG18289"/>
    </row>
    <row r="18290" spans="57:59" x14ac:dyDescent="0.25">
      <c r="BE18290"/>
      <c r="BF18290"/>
      <c r="BG18290"/>
    </row>
    <row r="18291" spans="57:59" x14ac:dyDescent="0.25">
      <c r="BE18291"/>
      <c r="BF18291"/>
      <c r="BG18291"/>
    </row>
    <row r="18292" spans="57:59" x14ac:dyDescent="0.25">
      <c r="BE18292"/>
      <c r="BF18292"/>
      <c r="BG18292"/>
    </row>
    <row r="18293" spans="57:59" x14ac:dyDescent="0.25">
      <c r="BE18293"/>
      <c r="BF18293"/>
      <c r="BG18293"/>
    </row>
    <row r="18294" spans="57:59" x14ac:dyDescent="0.25">
      <c r="BE18294"/>
      <c r="BF18294"/>
      <c r="BG18294"/>
    </row>
    <row r="18295" spans="57:59" x14ac:dyDescent="0.25">
      <c r="BE18295"/>
      <c r="BF18295"/>
      <c r="BG18295"/>
    </row>
    <row r="18296" spans="57:59" x14ac:dyDescent="0.25">
      <c r="BE18296"/>
      <c r="BF18296"/>
      <c r="BG18296"/>
    </row>
    <row r="18297" spans="57:59" x14ac:dyDescent="0.25">
      <c r="BE18297"/>
      <c r="BF18297"/>
      <c r="BG18297"/>
    </row>
    <row r="18298" spans="57:59" x14ac:dyDescent="0.25">
      <c r="BE18298"/>
      <c r="BF18298"/>
      <c r="BG18298"/>
    </row>
    <row r="18299" spans="57:59" x14ac:dyDescent="0.25">
      <c r="BE18299"/>
      <c r="BF18299"/>
      <c r="BG18299"/>
    </row>
    <row r="18300" spans="57:59" x14ac:dyDescent="0.25">
      <c r="BE18300"/>
      <c r="BF18300"/>
      <c r="BG18300"/>
    </row>
    <row r="18301" spans="57:59" x14ac:dyDescent="0.25">
      <c r="BE18301"/>
      <c r="BF18301"/>
      <c r="BG18301"/>
    </row>
    <row r="18302" spans="57:59" x14ac:dyDescent="0.25">
      <c r="BE18302"/>
      <c r="BF18302"/>
      <c r="BG18302"/>
    </row>
    <row r="18303" spans="57:59" x14ac:dyDescent="0.25">
      <c r="BE18303"/>
      <c r="BF18303"/>
      <c r="BG18303"/>
    </row>
    <row r="18304" spans="57:59" x14ac:dyDescent="0.25">
      <c r="BE18304"/>
      <c r="BF18304"/>
      <c r="BG18304"/>
    </row>
    <row r="18305" spans="57:59" x14ac:dyDescent="0.25">
      <c r="BE18305"/>
      <c r="BF18305"/>
      <c r="BG18305"/>
    </row>
    <row r="18306" spans="57:59" x14ac:dyDescent="0.25">
      <c r="BE18306"/>
      <c r="BF18306"/>
      <c r="BG18306"/>
    </row>
    <row r="18307" spans="57:59" x14ac:dyDescent="0.25">
      <c r="BE18307"/>
      <c r="BF18307"/>
      <c r="BG18307"/>
    </row>
    <row r="18308" spans="57:59" x14ac:dyDescent="0.25">
      <c r="BE18308"/>
      <c r="BF18308"/>
      <c r="BG18308"/>
    </row>
    <row r="18309" spans="57:59" x14ac:dyDescent="0.25">
      <c r="BE18309"/>
      <c r="BF18309"/>
      <c r="BG18309"/>
    </row>
    <row r="18310" spans="57:59" x14ac:dyDescent="0.25">
      <c r="BE18310"/>
      <c r="BF18310"/>
      <c r="BG18310"/>
    </row>
    <row r="18311" spans="57:59" x14ac:dyDescent="0.25">
      <c r="BE18311"/>
      <c r="BF18311"/>
      <c r="BG18311"/>
    </row>
    <row r="18312" spans="57:59" x14ac:dyDescent="0.25">
      <c r="BE18312"/>
      <c r="BF18312"/>
      <c r="BG18312"/>
    </row>
    <row r="18313" spans="57:59" x14ac:dyDescent="0.25">
      <c r="BE18313"/>
      <c r="BF18313"/>
      <c r="BG18313"/>
    </row>
    <row r="18314" spans="57:59" x14ac:dyDescent="0.25">
      <c r="BE18314"/>
      <c r="BF18314"/>
      <c r="BG18314"/>
    </row>
    <row r="18315" spans="57:59" x14ac:dyDescent="0.25">
      <c r="BE18315"/>
      <c r="BF18315"/>
      <c r="BG18315"/>
    </row>
    <row r="18316" spans="57:59" x14ac:dyDescent="0.25">
      <c r="BE18316"/>
      <c r="BF18316"/>
      <c r="BG18316"/>
    </row>
    <row r="18317" spans="57:59" x14ac:dyDescent="0.25">
      <c r="BE18317"/>
      <c r="BF18317"/>
      <c r="BG18317"/>
    </row>
    <row r="18318" spans="57:59" x14ac:dyDescent="0.25">
      <c r="BE18318"/>
      <c r="BF18318"/>
      <c r="BG18318"/>
    </row>
    <row r="18319" spans="57:59" x14ac:dyDescent="0.25">
      <c r="BE18319"/>
      <c r="BF18319"/>
      <c r="BG18319"/>
    </row>
    <row r="18320" spans="57:59" x14ac:dyDescent="0.25">
      <c r="BE18320"/>
      <c r="BF18320"/>
      <c r="BG18320"/>
    </row>
    <row r="18321" spans="57:59" x14ac:dyDescent="0.25">
      <c r="BE18321"/>
      <c r="BF18321"/>
      <c r="BG18321"/>
    </row>
    <row r="18322" spans="57:59" x14ac:dyDescent="0.25">
      <c r="BE18322"/>
      <c r="BF18322"/>
      <c r="BG18322"/>
    </row>
    <row r="18323" spans="57:59" x14ac:dyDescent="0.25">
      <c r="BE18323"/>
      <c r="BF18323"/>
      <c r="BG18323"/>
    </row>
    <row r="18324" spans="57:59" x14ac:dyDescent="0.25">
      <c r="BE18324"/>
      <c r="BF18324"/>
      <c r="BG18324"/>
    </row>
    <row r="18325" spans="57:59" x14ac:dyDescent="0.25">
      <c r="BE18325"/>
      <c r="BF18325"/>
      <c r="BG18325"/>
    </row>
    <row r="18326" spans="57:59" x14ac:dyDescent="0.25">
      <c r="BE18326"/>
      <c r="BF18326"/>
      <c r="BG18326"/>
    </row>
    <row r="18327" spans="57:59" x14ac:dyDescent="0.25">
      <c r="BE18327"/>
      <c r="BF18327"/>
      <c r="BG18327"/>
    </row>
    <row r="18328" spans="57:59" x14ac:dyDescent="0.25">
      <c r="BE18328"/>
      <c r="BF18328"/>
      <c r="BG18328"/>
    </row>
    <row r="18329" spans="57:59" x14ac:dyDescent="0.25">
      <c r="BE18329"/>
      <c r="BF18329"/>
      <c r="BG18329"/>
    </row>
    <row r="18330" spans="57:59" x14ac:dyDescent="0.25">
      <c r="BE18330"/>
      <c r="BF18330"/>
      <c r="BG18330"/>
    </row>
    <row r="18331" spans="57:59" x14ac:dyDescent="0.25">
      <c r="BE18331"/>
      <c r="BF18331"/>
      <c r="BG18331"/>
    </row>
    <row r="18332" spans="57:59" x14ac:dyDescent="0.25">
      <c r="BE18332"/>
      <c r="BF18332"/>
      <c r="BG18332"/>
    </row>
    <row r="18333" spans="57:59" x14ac:dyDescent="0.25">
      <c r="BE18333"/>
      <c r="BF18333"/>
      <c r="BG18333"/>
    </row>
    <row r="18334" spans="57:59" x14ac:dyDescent="0.25">
      <c r="BE18334"/>
      <c r="BF18334"/>
      <c r="BG18334"/>
    </row>
    <row r="18335" spans="57:59" x14ac:dyDescent="0.25">
      <c r="BE18335"/>
      <c r="BF18335"/>
      <c r="BG18335"/>
    </row>
    <row r="18336" spans="57:59" x14ac:dyDescent="0.25">
      <c r="BE18336"/>
      <c r="BF18336"/>
      <c r="BG18336"/>
    </row>
    <row r="18337" spans="57:59" x14ac:dyDescent="0.25">
      <c r="BE18337"/>
      <c r="BF18337"/>
      <c r="BG18337"/>
    </row>
    <row r="18338" spans="57:59" x14ac:dyDescent="0.25">
      <c r="BE18338"/>
      <c r="BF18338"/>
      <c r="BG18338"/>
    </row>
    <row r="18339" spans="57:59" x14ac:dyDescent="0.25">
      <c r="BE18339"/>
      <c r="BF18339"/>
      <c r="BG18339"/>
    </row>
    <row r="18340" spans="57:59" x14ac:dyDescent="0.25">
      <c r="BE18340"/>
      <c r="BF18340"/>
      <c r="BG18340"/>
    </row>
    <row r="18341" spans="57:59" x14ac:dyDescent="0.25">
      <c r="BE18341"/>
      <c r="BF18341"/>
      <c r="BG18341"/>
    </row>
    <row r="18342" spans="57:59" x14ac:dyDescent="0.25">
      <c r="BE18342"/>
      <c r="BF18342"/>
      <c r="BG18342"/>
    </row>
    <row r="18343" spans="57:59" x14ac:dyDescent="0.25">
      <c r="BE18343"/>
      <c r="BF18343"/>
      <c r="BG18343"/>
    </row>
    <row r="18344" spans="57:59" x14ac:dyDescent="0.25">
      <c r="BE18344"/>
      <c r="BF18344"/>
      <c r="BG18344"/>
    </row>
    <row r="18345" spans="57:59" x14ac:dyDescent="0.25">
      <c r="BE18345"/>
      <c r="BF18345"/>
      <c r="BG18345"/>
    </row>
    <row r="18346" spans="57:59" x14ac:dyDescent="0.25">
      <c r="BE18346"/>
      <c r="BF18346"/>
      <c r="BG18346"/>
    </row>
    <row r="18347" spans="57:59" x14ac:dyDescent="0.25">
      <c r="BE18347"/>
      <c r="BF18347"/>
      <c r="BG18347"/>
    </row>
    <row r="18348" spans="57:59" x14ac:dyDescent="0.25">
      <c r="BE18348"/>
      <c r="BF18348"/>
      <c r="BG18348"/>
    </row>
    <row r="18349" spans="57:59" x14ac:dyDescent="0.25">
      <c r="BE18349"/>
      <c r="BF18349"/>
      <c r="BG18349"/>
    </row>
    <row r="18350" spans="57:59" x14ac:dyDescent="0.25">
      <c r="BE18350"/>
      <c r="BF18350"/>
      <c r="BG18350"/>
    </row>
    <row r="18351" spans="57:59" x14ac:dyDescent="0.25">
      <c r="BE18351"/>
      <c r="BF18351"/>
      <c r="BG18351"/>
    </row>
    <row r="18352" spans="57:59" x14ac:dyDescent="0.25">
      <c r="BE18352"/>
      <c r="BF18352"/>
      <c r="BG18352"/>
    </row>
    <row r="18353" spans="57:59" x14ac:dyDescent="0.25">
      <c r="BE18353"/>
      <c r="BF18353"/>
      <c r="BG18353"/>
    </row>
    <row r="18354" spans="57:59" x14ac:dyDescent="0.25">
      <c r="BE18354"/>
      <c r="BF18354"/>
      <c r="BG18354"/>
    </row>
    <row r="18355" spans="57:59" x14ac:dyDescent="0.25">
      <c r="BE18355"/>
      <c r="BF18355"/>
      <c r="BG18355"/>
    </row>
    <row r="18356" spans="57:59" x14ac:dyDescent="0.25">
      <c r="BE18356"/>
      <c r="BF18356"/>
      <c r="BG18356"/>
    </row>
    <row r="18357" spans="57:59" x14ac:dyDescent="0.25">
      <c r="BE18357"/>
      <c r="BF18357"/>
      <c r="BG18357"/>
    </row>
    <row r="18358" spans="57:59" x14ac:dyDescent="0.25">
      <c r="BE18358"/>
      <c r="BF18358"/>
      <c r="BG18358"/>
    </row>
    <row r="18359" spans="57:59" x14ac:dyDescent="0.25">
      <c r="BE18359"/>
      <c r="BF18359"/>
      <c r="BG18359"/>
    </row>
    <row r="18360" spans="57:59" x14ac:dyDescent="0.25">
      <c r="BE18360"/>
      <c r="BF18360"/>
      <c r="BG18360"/>
    </row>
    <row r="18361" spans="57:59" x14ac:dyDescent="0.25">
      <c r="BE18361"/>
      <c r="BF18361"/>
      <c r="BG18361"/>
    </row>
    <row r="18362" spans="57:59" x14ac:dyDescent="0.25">
      <c r="BE18362"/>
      <c r="BF18362"/>
      <c r="BG18362"/>
    </row>
    <row r="18363" spans="57:59" x14ac:dyDescent="0.25">
      <c r="BE18363"/>
      <c r="BF18363"/>
      <c r="BG18363"/>
    </row>
    <row r="18364" spans="57:59" x14ac:dyDescent="0.25">
      <c r="BE18364"/>
      <c r="BF18364"/>
      <c r="BG18364"/>
    </row>
    <row r="18365" spans="57:59" x14ac:dyDescent="0.25">
      <c r="BE18365"/>
      <c r="BF18365"/>
      <c r="BG18365"/>
    </row>
    <row r="18366" spans="57:59" x14ac:dyDescent="0.25">
      <c r="BE18366"/>
      <c r="BF18366"/>
      <c r="BG18366"/>
    </row>
    <row r="18367" spans="57:59" x14ac:dyDescent="0.25">
      <c r="BE18367"/>
      <c r="BF18367"/>
      <c r="BG18367"/>
    </row>
    <row r="18368" spans="57:59" x14ac:dyDescent="0.25">
      <c r="BE18368"/>
      <c r="BF18368"/>
      <c r="BG18368"/>
    </row>
    <row r="18369" spans="57:59" x14ac:dyDescent="0.25">
      <c r="BE18369"/>
      <c r="BF18369"/>
      <c r="BG18369"/>
    </row>
    <row r="18370" spans="57:59" x14ac:dyDescent="0.25">
      <c r="BE18370"/>
      <c r="BF18370"/>
      <c r="BG18370"/>
    </row>
    <row r="18371" spans="57:59" x14ac:dyDescent="0.25">
      <c r="BE18371"/>
      <c r="BF18371"/>
      <c r="BG18371"/>
    </row>
    <row r="18372" spans="57:59" x14ac:dyDescent="0.25">
      <c r="BE18372"/>
      <c r="BF18372"/>
      <c r="BG18372"/>
    </row>
    <row r="18373" spans="57:59" x14ac:dyDescent="0.25">
      <c r="BE18373"/>
      <c r="BF18373"/>
      <c r="BG18373"/>
    </row>
    <row r="18374" spans="57:59" x14ac:dyDescent="0.25">
      <c r="BE18374"/>
      <c r="BF18374"/>
      <c r="BG18374"/>
    </row>
    <row r="18375" spans="57:59" x14ac:dyDescent="0.25">
      <c r="BE18375"/>
      <c r="BF18375"/>
      <c r="BG18375"/>
    </row>
    <row r="18376" spans="57:59" x14ac:dyDescent="0.25">
      <c r="BE18376"/>
      <c r="BF18376"/>
      <c r="BG18376"/>
    </row>
    <row r="18377" spans="57:59" x14ac:dyDescent="0.25">
      <c r="BE18377"/>
      <c r="BF18377"/>
      <c r="BG18377"/>
    </row>
    <row r="18378" spans="57:59" x14ac:dyDescent="0.25">
      <c r="BE18378"/>
      <c r="BF18378"/>
      <c r="BG18378"/>
    </row>
    <row r="18379" spans="57:59" x14ac:dyDescent="0.25">
      <c r="BE18379"/>
      <c r="BF18379"/>
      <c r="BG18379"/>
    </row>
    <row r="18380" spans="57:59" x14ac:dyDescent="0.25">
      <c r="BE18380"/>
      <c r="BF18380"/>
      <c r="BG18380"/>
    </row>
    <row r="18381" spans="57:59" x14ac:dyDescent="0.25">
      <c r="BE18381"/>
      <c r="BF18381"/>
      <c r="BG18381"/>
    </row>
    <row r="18382" spans="57:59" x14ac:dyDescent="0.25">
      <c r="BE18382"/>
      <c r="BF18382"/>
      <c r="BG18382"/>
    </row>
    <row r="18383" spans="57:59" x14ac:dyDescent="0.25">
      <c r="BE18383"/>
      <c r="BF18383"/>
      <c r="BG18383"/>
    </row>
    <row r="18384" spans="57:59" x14ac:dyDescent="0.25">
      <c r="BE18384"/>
      <c r="BF18384"/>
      <c r="BG18384"/>
    </row>
    <row r="18385" spans="57:59" x14ac:dyDescent="0.25">
      <c r="BE18385"/>
      <c r="BF18385"/>
      <c r="BG18385"/>
    </row>
    <row r="18386" spans="57:59" x14ac:dyDescent="0.25">
      <c r="BE18386"/>
      <c r="BF18386"/>
      <c r="BG18386"/>
    </row>
    <row r="18387" spans="57:59" x14ac:dyDescent="0.25">
      <c r="BE18387"/>
      <c r="BF18387"/>
      <c r="BG18387"/>
    </row>
    <row r="18388" spans="57:59" x14ac:dyDescent="0.25">
      <c r="BE18388"/>
      <c r="BF18388"/>
      <c r="BG18388"/>
    </row>
    <row r="18389" spans="57:59" x14ac:dyDescent="0.25">
      <c r="BE18389"/>
      <c r="BF18389"/>
      <c r="BG18389"/>
    </row>
    <row r="18390" spans="57:59" x14ac:dyDescent="0.25">
      <c r="BE18390"/>
      <c r="BF18390"/>
      <c r="BG18390"/>
    </row>
    <row r="18391" spans="57:59" x14ac:dyDescent="0.25">
      <c r="BE18391"/>
      <c r="BF18391"/>
      <c r="BG18391"/>
    </row>
    <row r="18392" spans="57:59" x14ac:dyDescent="0.25">
      <c r="BE18392"/>
      <c r="BF18392"/>
      <c r="BG18392"/>
    </row>
    <row r="18393" spans="57:59" x14ac:dyDescent="0.25">
      <c r="BE18393"/>
      <c r="BF18393"/>
      <c r="BG18393"/>
    </row>
    <row r="18394" spans="57:59" x14ac:dyDescent="0.25">
      <c r="BE18394"/>
      <c r="BF18394"/>
      <c r="BG18394"/>
    </row>
    <row r="18395" spans="57:59" x14ac:dyDescent="0.25">
      <c r="BE18395"/>
      <c r="BF18395"/>
      <c r="BG18395"/>
    </row>
    <row r="18396" spans="57:59" x14ac:dyDescent="0.25">
      <c r="BE18396"/>
      <c r="BF18396"/>
      <c r="BG18396"/>
    </row>
    <row r="18397" spans="57:59" x14ac:dyDescent="0.25">
      <c r="BE18397"/>
      <c r="BF18397"/>
      <c r="BG18397"/>
    </row>
    <row r="18398" spans="57:59" x14ac:dyDescent="0.25">
      <c r="BE18398"/>
      <c r="BF18398"/>
      <c r="BG18398"/>
    </row>
    <row r="18399" spans="57:59" x14ac:dyDescent="0.25">
      <c r="BE18399"/>
      <c r="BF18399"/>
      <c r="BG18399"/>
    </row>
    <row r="18400" spans="57:59" x14ac:dyDescent="0.25">
      <c r="BE18400"/>
      <c r="BF18400"/>
      <c r="BG18400"/>
    </row>
    <row r="18401" spans="57:59" x14ac:dyDescent="0.25">
      <c r="BE18401"/>
      <c r="BF18401"/>
      <c r="BG18401"/>
    </row>
    <row r="18402" spans="57:59" x14ac:dyDescent="0.25">
      <c r="BE18402"/>
      <c r="BF18402"/>
      <c r="BG18402"/>
    </row>
    <row r="18403" spans="57:59" x14ac:dyDescent="0.25">
      <c r="BE18403"/>
      <c r="BF18403"/>
      <c r="BG18403"/>
    </row>
    <row r="18404" spans="57:59" x14ac:dyDescent="0.25">
      <c r="BE18404"/>
      <c r="BF18404"/>
      <c r="BG18404"/>
    </row>
    <row r="18405" spans="57:59" x14ac:dyDescent="0.25">
      <c r="BE18405"/>
      <c r="BF18405"/>
      <c r="BG18405"/>
    </row>
    <row r="18406" spans="57:59" x14ac:dyDescent="0.25">
      <c r="BE18406"/>
      <c r="BF18406"/>
      <c r="BG18406"/>
    </row>
    <row r="18407" spans="57:59" x14ac:dyDescent="0.25">
      <c r="BE18407"/>
      <c r="BF18407"/>
      <c r="BG18407"/>
    </row>
    <row r="18408" spans="57:59" x14ac:dyDescent="0.25">
      <c r="BE18408"/>
      <c r="BF18408"/>
      <c r="BG18408"/>
    </row>
    <row r="18409" spans="57:59" x14ac:dyDescent="0.25">
      <c r="BE18409"/>
      <c r="BF18409"/>
      <c r="BG18409"/>
    </row>
    <row r="18410" spans="57:59" x14ac:dyDescent="0.25">
      <c r="BE18410"/>
      <c r="BF18410"/>
      <c r="BG18410"/>
    </row>
    <row r="18411" spans="57:59" x14ac:dyDescent="0.25">
      <c r="BE18411"/>
      <c r="BF18411"/>
      <c r="BG18411"/>
    </row>
    <row r="18412" spans="57:59" x14ac:dyDescent="0.25">
      <c r="BE18412"/>
      <c r="BF18412"/>
      <c r="BG18412"/>
    </row>
    <row r="18413" spans="57:59" x14ac:dyDescent="0.25">
      <c r="BE18413"/>
      <c r="BF18413"/>
      <c r="BG18413"/>
    </row>
    <row r="18414" spans="57:59" x14ac:dyDescent="0.25">
      <c r="BE18414"/>
      <c r="BF18414"/>
      <c r="BG18414"/>
    </row>
    <row r="18415" spans="57:59" x14ac:dyDescent="0.25">
      <c r="BE18415"/>
      <c r="BF18415"/>
      <c r="BG18415"/>
    </row>
    <row r="18416" spans="57:59" x14ac:dyDescent="0.25">
      <c r="BE18416"/>
      <c r="BF18416"/>
      <c r="BG18416"/>
    </row>
    <row r="18417" spans="57:59" x14ac:dyDescent="0.25">
      <c r="BE18417"/>
      <c r="BF18417"/>
      <c r="BG18417"/>
    </row>
    <row r="18418" spans="57:59" x14ac:dyDescent="0.25">
      <c r="BE18418"/>
      <c r="BF18418"/>
      <c r="BG18418"/>
    </row>
    <row r="18419" spans="57:59" x14ac:dyDescent="0.25">
      <c r="BE18419"/>
      <c r="BF18419"/>
      <c r="BG18419"/>
    </row>
    <row r="18420" spans="57:59" x14ac:dyDescent="0.25">
      <c r="BE18420"/>
      <c r="BF18420"/>
      <c r="BG18420"/>
    </row>
    <row r="18421" spans="57:59" x14ac:dyDescent="0.25">
      <c r="BE18421"/>
      <c r="BF18421"/>
      <c r="BG18421"/>
    </row>
    <row r="18422" spans="57:59" x14ac:dyDescent="0.25">
      <c r="BE18422"/>
      <c r="BF18422"/>
      <c r="BG18422"/>
    </row>
    <row r="18423" spans="57:59" x14ac:dyDescent="0.25">
      <c r="BE18423"/>
      <c r="BF18423"/>
      <c r="BG18423"/>
    </row>
    <row r="18424" spans="57:59" x14ac:dyDescent="0.25">
      <c r="BE18424"/>
      <c r="BF18424"/>
      <c r="BG18424"/>
    </row>
    <row r="18425" spans="57:59" x14ac:dyDescent="0.25">
      <c r="BE18425"/>
      <c r="BF18425"/>
      <c r="BG18425"/>
    </row>
    <row r="18426" spans="57:59" x14ac:dyDescent="0.25">
      <c r="BE18426"/>
      <c r="BF18426"/>
      <c r="BG18426"/>
    </row>
    <row r="18427" spans="57:59" x14ac:dyDescent="0.25">
      <c r="BE18427"/>
      <c r="BF18427"/>
      <c r="BG18427"/>
    </row>
    <row r="18428" spans="57:59" x14ac:dyDescent="0.25">
      <c r="BE18428"/>
      <c r="BF18428"/>
      <c r="BG18428"/>
    </row>
    <row r="18429" spans="57:59" x14ac:dyDescent="0.25">
      <c r="BE18429"/>
      <c r="BF18429"/>
      <c r="BG18429"/>
    </row>
    <row r="18430" spans="57:59" x14ac:dyDescent="0.25">
      <c r="BE18430"/>
      <c r="BF18430"/>
      <c r="BG18430"/>
    </row>
    <row r="18431" spans="57:59" x14ac:dyDescent="0.25">
      <c r="BE18431"/>
      <c r="BF18431"/>
      <c r="BG18431"/>
    </row>
    <row r="18432" spans="57:59" x14ac:dyDescent="0.25">
      <c r="BE18432"/>
      <c r="BF18432"/>
      <c r="BG18432"/>
    </row>
    <row r="18433" spans="57:59" x14ac:dyDescent="0.25">
      <c r="BE18433"/>
      <c r="BF18433"/>
      <c r="BG18433"/>
    </row>
    <row r="18434" spans="57:59" x14ac:dyDescent="0.25">
      <c r="BE18434"/>
      <c r="BF18434"/>
      <c r="BG18434"/>
    </row>
    <row r="18435" spans="57:59" x14ac:dyDescent="0.25">
      <c r="BE18435"/>
      <c r="BF18435"/>
      <c r="BG18435"/>
    </row>
    <row r="18436" spans="57:59" x14ac:dyDescent="0.25">
      <c r="BE18436"/>
      <c r="BF18436"/>
      <c r="BG18436"/>
    </row>
    <row r="18437" spans="57:59" x14ac:dyDescent="0.25">
      <c r="BE18437"/>
      <c r="BF18437"/>
      <c r="BG18437"/>
    </row>
    <row r="18438" spans="57:59" x14ac:dyDescent="0.25">
      <c r="BE18438"/>
      <c r="BF18438"/>
      <c r="BG18438"/>
    </row>
    <row r="18439" spans="57:59" x14ac:dyDescent="0.25">
      <c r="BE18439"/>
      <c r="BF18439"/>
      <c r="BG18439"/>
    </row>
    <row r="18440" spans="57:59" x14ac:dyDescent="0.25">
      <c r="BE18440"/>
      <c r="BF18440"/>
      <c r="BG18440"/>
    </row>
    <row r="18441" spans="57:59" x14ac:dyDescent="0.25">
      <c r="BE18441"/>
      <c r="BF18441"/>
      <c r="BG18441"/>
    </row>
    <row r="18442" spans="57:59" x14ac:dyDescent="0.25">
      <c r="BE18442"/>
      <c r="BF18442"/>
      <c r="BG18442"/>
    </row>
    <row r="18443" spans="57:59" x14ac:dyDescent="0.25">
      <c r="BE18443"/>
      <c r="BF18443"/>
      <c r="BG18443"/>
    </row>
    <row r="18444" spans="57:59" x14ac:dyDescent="0.25">
      <c r="BE18444"/>
      <c r="BF18444"/>
      <c r="BG18444"/>
    </row>
    <row r="18445" spans="57:59" x14ac:dyDescent="0.25">
      <c r="BE18445"/>
      <c r="BF18445"/>
      <c r="BG18445"/>
    </row>
    <row r="18446" spans="57:59" x14ac:dyDescent="0.25">
      <c r="BE18446"/>
      <c r="BF18446"/>
      <c r="BG18446"/>
    </row>
    <row r="18447" spans="57:59" x14ac:dyDescent="0.25">
      <c r="BE18447"/>
      <c r="BF18447"/>
      <c r="BG18447"/>
    </row>
    <row r="18448" spans="57:59" x14ac:dyDescent="0.25">
      <c r="BE18448"/>
      <c r="BF18448"/>
      <c r="BG18448"/>
    </row>
    <row r="18449" spans="57:59" x14ac:dyDescent="0.25">
      <c r="BE18449"/>
      <c r="BF18449"/>
      <c r="BG18449"/>
    </row>
    <row r="18450" spans="57:59" x14ac:dyDescent="0.25">
      <c r="BE18450"/>
      <c r="BF18450"/>
      <c r="BG18450"/>
    </row>
    <row r="18451" spans="57:59" x14ac:dyDescent="0.25">
      <c r="BE18451"/>
      <c r="BF18451"/>
      <c r="BG18451"/>
    </row>
    <row r="18452" spans="57:59" x14ac:dyDescent="0.25">
      <c r="BE18452"/>
      <c r="BF18452"/>
      <c r="BG18452"/>
    </row>
    <row r="18453" spans="57:59" x14ac:dyDescent="0.25">
      <c r="BE18453"/>
      <c r="BF18453"/>
      <c r="BG18453"/>
    </row>
    <row r="18454" spans="57:59" x14ac:dyDescent="0.25">
      <c r="BE18454"/>
      <c r="BF18454"/>
      <c r="BG18454"/>
    </row>
    <row r="18455" spans="57:59" x14ac:dyDescent="0.25">
      <c r="BE18455"/>
      <c r="BF18455"/>
      <c r="BG18455"/>
    </row>
    <row r="18456" spans="57:59" x14ac:dyDescent="0.25">
      <c r="BE18456"/>
      <c r="BF18456"/>
      <c r="BG18456"/>
    </row>
    <row r="18457" spans="57:59" x14ac:dyDescent="0.25">
      <c r="BE18457"/>
      <c r="BF18457"/>
      <c r="BG18457"/>
    </row>
    <row r="18458" spans="57:59" x14ac:dyDescent="0.25">
      <c r="BE18458"/>
      <c r="BF18458"/>
      <c r="BG18458"/>
    </row>
    <row r="18459" spans="57:59" x14ac:dyDescent="0.25">
      <c r="BE18459"/>
      <c r="BF18459"/>
      <c r="BG18459"/>
    </row>
    <row r="18460" spans="57:59" x14ac:dyDescent="0.25">
      <c r="BE18460"/>
      <c r="BF18460"/>
      <c r="BG18460"/>
    </row>
    <row r="18461" spans="57:59" x14ac:dyDescent="0.25">
      <c r="BE18461"/>
      <c r="BF18461"/>
      <c r="BG18461"/>
    </row>
    <row r="18462" spans="57:59" x14ac:dyDescent="0.25">
      <c r="BE18462"/>
      <c r="BF18462"/>
      <c r="BG18462"/>
    </row>
    <row r="18463" spans="57:59" x14ac:dyDescent="0.25">
      <c r="BE18463"/>
      <c r="BF18463"/>
      <c r="BG18463"/>
    </row>
    <row r="18464" spans="57:59" x14ac:dyDescent="0.25">
      <c r="BE18464"/>
      <c r="BF18464"/>
      <c r="BG18464"/>
    </row>
    <row r="18465" spans="57:59" x14ac:dyDescent="0.25">
      <c r="BE18465"/>
      <c r="BF18465"/>
      <c r="BG18465"/>
    </row>
    <row r="18466" spans="57:59" x14ac:dyDescent="0.25">
      <c r="BE18466"/>
      <c r="BF18466"/>
      <c r="BG18466"/>
    </row>
    <row r="18467" spans="57:59" x14ac:dyDescent="0.25">
      <c r="BE18467"/>
      <c r="BF18467"/>
      <c r="BG18467"/>
    </row>
    <row r="18468" spans="57:59" x14ac:dyDescent="0.25">
      <c r="BE18468"/>
      <c r="BF18468"/>
      <c r="BG18468"/>
    </row>
    <row r="18469" spans="57:59" x14ac:dyDescent="0.25">
      <c r="BE18469"/>
      <c r="BF18469"/>
      <c r="BG18469"/>
    </row>
    <row r="18470" spans="57:59" x14ac:dyDescent="0.25">
      <c r="BE18470"/>
      <c r="BF18470"/>
      <c r="BG18470"/>
    </row>
    <row r="18471" spans="57:59" x14ac:dyDescent="0.25">
      <c r="BE18471"/>
      <c r="BF18471"/>
      <c r="BG18471"/>
    </row>
    <row r="18472" spans="57:59" x14ac:dyDescent="0.25">
      <c r="BE18472"/>
      <c r="BF18472"/>
      <c r="BG18472"/>
    </row>
    <row r="18473" spans="57:59" x14ac:dyDescent="0.25">
      <c r="BE18473"/>
      <c r="BF18473"/>
      <c r="BG18473"/>
    </row>
    <row r="18474" spans="57:59" x14ac:dyDescent="0.25">
      <c r="BE18474"/>
      <c r="BF18474"/>
      <c r="BG18474"/>
    </row>
    <row r="18475" spans="57:59" x14ac:dyDescent="0.25">
      <c r="BE18475"/>
      <c r="BF18475"/>
      <c r="BG18475"/>
    </row>
    <row r="18476" spans="57:59" x14ac:dyDescent="0.25">
      <c r="BE18476"/>
      <c r="BF18476"/>
      <c r="BG18476"/>
    </row>
    <row r="18477" spans="57:59" x14ac:dyDescent="0.25">
      <c r="BE18477"/>
      <c r="BF18477"/>
      <c r="BG18477"/>
    </row>
    <row r="18478" spans="57:59" x14ac:dyDescent="0.25">
      <c r="BE18478"/>
      <c r="BF18478"/>
      <c r="BG18478"/>
    </row>
    <row r="18479" spans="57:59" x14ac:dyDescent="0.25">
      <c r="BE18479"/>
      <c r="BF18479"/>
      <c r="BG18479"/>
    </row>
    <row r="18480" spans="57:59" x14ac:dyDescent="0.25">
      <c r="BE18480"/>
      <c r="BF18480"/>
      <c r="BG18480"/>
    </row>
    <row r="18481" spans="57:59" x14ac:dyDescent="0.25">
      <c r="BE18481"/>
      <c r="BF18481"/>
      <c r="BG18481"/>
    </row>
    <row r="18482" spans="57:59" x14ac:dyDescent="0.25">
      <c r="BE18482"/>
      <c r="BF18482"/>
      <c r="BG18482"/>
    </row>
    <row r="18483" spans="57:59" x14ac:dyDescent="0.25">
      <c r="BE18483"/>
      <c r="BF18483"/>
      <c r="BG18483"/>
    </row>
    <row r="18484" spans="57:59" x14ac:dyDescent="0.25">
      <c r="BE18484"/>
      <c r="BF18484"/>
      <c r="BG18484"/>
    </row>
    <row r="18485" spans="57:59" x14ac:dyDescent="0.25">
      <c r="BE18485"/>
      <c r="BF18485"/>
      <c r="BG18485"/>
    </row>
    <row r="18486" spans="57:59" x14ac:dyDescent="0.25">
      <c r="BE18486"/>
      <c r="BF18486"/>
      <c r="BG18486"/>
    </row>
    <row r="18487" spans="57:59" x14ac:dyDescent="0.25">
      <c r="BE18487"/>
      <c r="BF18487"/>
      <c r="BG18487"/>
    </row>
    <row r="18488" spans="57:59" x14ac:dyDescent="0.25">
      <c r="BE18488"/>
      <c r="BF18488"/>
      <c r="BG18488"/>
    </row>
    <row r="18489" spans="57:59" x14ac:dyDescent="0.25">
      <c r="BE18489"/>
      <c r="BF18489"/>
      <c r="BG18489"/>
    </row>
    <row r="18490" spans="57:59" x14ac:dyDescent="0.25">
      <c r="BE18490"/>
      <c r="BF18490"/>
      <c r="BG18490"/>
    </row>
    <row r="18491" spans="57:59" x14ac:dyDescent="0.25">
      <c r="BE18491"/>
      <c r="BF18491"/>
      <c r="BG18491"/>
    </row>
    <row r="18492" spans="57:59" x14ac:dyDescent="0.25">
      <c r="BE18492"/>
      <c r="BF18492"/>
      <c r="BG18492"/>
    </row>
    <row r="18493" spans="57:59" x14ac:dyDescent="0.25">
      <c r="BE18493"/>
      <c r="BF18493"/>
      <c r="BG18493"/>
    </row>
    <row r="18494" spans="57:59" x14ac:dyDescent="0.25">
      <c r="BE18494"/>
      <c r="BF18494"/>
      <c r="BG18494"/>
    </row>
    <row r="18495" spans="57:59" x14ac:dyDescent="0.25">
      <c r="BE18495"/>
      <c r="BF18495"/>
      <c r="BG18495"/>
    </row>
    <row r="18496" spans="57:59" x14ac:dyDescent="0.25">
      <c r="BE18496"/>
      <c r="BF18496"/>
      <c r="BG18496"/>
    </row>
    <row r="18497" spans="57:59" x14ac:dyDescent="0.25">
      <c r="BE18497"/>
      <c r="BF18497"/>
      <c r="BG18497"/>
    </row>
    <row r="18498" spans="57:59" x14ac:dyDescent="0.25">
      <c r="BE18498"/>
      <c r="BF18498"/>
      <c r="BG18498"/>
    </row>
    <row r="18499" spans="57:59" x14ac:dyDescent="0.25">
      <c r="BE18499"/>
      <c r="BF18499"/>
      <c r="BG18499"/>
    </row>
    <row r="18500" spans="57:59" x14ac:dyDescent="0.25">
      <c r="BE18500"/>
      <c r="BF18500"/>
      <c r="BG18500"/>
    </row>
    <row r="18501" spans="57:59" x14ac:dyDescent="0.25">
      <c r="BE18501"/>
      <c r="BF18501"/>
      <c r="BG18501"/>
    </row>
    <row r="18502" spans="57:59" x14ac:dyDescent="0.25">
      <c r="BE18502"/>
      <c r="BF18502"/>
      <c r="BG18502"/>
    </row>
    <row r="18503" spans="57:59" x14ac:dyDescent="0.25">
      <c r="BE18503"/>
      <c r="BF18503"/>
      <c r="BG18503"/>
    </row>
    <row r="18504" spans="57:59" x14ac:dyDescent="0.25">
      <c r="BE18504"/>
      <c r="BF18504"/>
      <c r="BG18504"/>
    </row>
    <row r="18505" spans="57:59" x14ac:dyDescent="0.25">
      <c r="BE18505"/>
      <c r="BF18505"/>
      <c r="BG18505"/>
    </row>
    <row r="18506" spans="57:59" x14ac:dyDescent="0.25">
      <c r="BE18506"/>
      <c r="BF18506"/>
      <c r="BG18506"/>
    </row>
    <row r="18507" spans="57:59" x14ac:dyDescent="0.25">
      <c r="BE18507"/>
      <c r="BF18507"/>
      <c r="BG18507"/>
    </row>
    <row r="18508" spans="57:59" x14ac:dyDescent="0.25">
      <c r="BE18508"/>
      <c r="BF18508"/>
      <c r="BG18508"/>
    </row>
    <row r="18509" spans="57:59" x14ac:dyDescent="0.25">
      <c r="BE18509"/>
      <c r="BF18509"/>
      <c r="BG18509"/>
    </row>
    <row r="18510" spans="57:59" x14ac:dyDescent="0.25">
      <c r="BE18510"/>
      <c r="BF18510"/>
      <c r="BG18510"/>
    </row>
    <row r="18511" spans="57:59" x14ac:dyDescent="0.25">
      <c r="BE18511"/>
      <c r="BF18511"/>
      <c r="BG18511"/>
    </row>
    <row r="18512" spans="57:59" x14ac:dyDescent="0.25">
      <c r="BE18512"/>
      <c r="BF18512"/>
      <c r="BG18512"/>
    </row>
    <row r="18513" spans="57:59" x14ac:dyDescent="0.25">
      <c r="BE18513"/>
      <c r="BF18513"/>
      <c r="BG18513"/>
    </row>
    <row r="18514" spans="57:59" x14ac:dyDescent="0.25">
      <c r="BE18514"/>
      <c r="BF18514"/>
      <c r="BG18514"/>
    </row>
    <row r="18515" spans="57:59" x14ac:dyDescent="0.25">
      <c r="BE18515"/>
      <c r="BF18515"/>
      <c r="BG18515"/>
    </row>
    <row r="18516" spans="57:59" x14ac:dyDescent="0.25">
      <c r="BE18516"/>
      <c r="BF18516"/>
      <c r="BG18516"/>
    </row>
    <row r="18517" spans="57:59" x14ac:dyDescent="0.25">
      <c r="BE18517"/>
      <c r="BF18517"/>
      <c r="BG18517"/>
    </row>
    <row r="18518" spans="57:59" x14ac:dyDescent="0.25">
      <c r="BE18518"/>
      <c r="BF18518"/>
      <c r="BG18518"/>
    </row>
    <row r="18519" spans="57:59" x14ac:dyDescent="0.25">
      <c r="BE18519"/>
      <c r="BF18519"/>
      <c r="BG18519"/>
    </row>
    <row r="18520" spans="57:59" x14ac:dyDescent="0.25">
      <c r="BE18520"/>
      <c r="BF18520"/>
      <c r="BG18520"/>
    </row>
    <row r="18521" spans="57:59" x14ac:dyDescent="0.25">
      <c r="BE18521"/>
      <c r="BF18521"/>
      <c r="BG18521"/>
    </row>
    <row r="18522" spans="57:59" x14ac:dyDescent="0.25">
      <c r="BE18522"/>
      <c r="BF18522"/>
      <c r="BG18522"/>
    </row>
    <row r="18523" spans="57:59" x14ac:dyDescent="0.25">
      <c r="BE18523"/>
      <c r="BF18523"/>
      <c r="BG18523"/>
    </row>
    <row r="18524" spans="57:59" x14ac:dyDescent="0.25">
      <c r="BE18524"/>
      <c r="BF18524"/>
      <c r="BG18524"/>
    </row>
    <row r="18525" spans="57:59" x14ac:dyDescent="0.25">
      <c r="BE18525"/>
      <c r="BF18525"/>
      <c r="BG18525"/>
    </row>
    <row r="18526" spans="57:59" x14ac:dyDescent="0.25">
      <c r="BE18526"/>
      <c r="BF18526"/>
      <c r="BG18526"/>
    </row>
    <row r="18527" spans="57:59" x14ac:dyDescent="0.25">
      <c r="BE18527"/>
      <c r="BF18527"/>
      <c r="BG18527"/>
    </row>
    <row r="18528" spans="57:59" x14ac:dyDescent="0.25">
      <c r="BE18528"/>
      <c r="BF18528"/>
      <c r="BG18528"/>
    </row>
    <row r="18529" spans="57:59" x14ac:dyDescent="0.25">
      <c r="BE18529"/>
      <c r="BF18529"/>
      <c r="BG18529"/>
    </row>
    <row r="18530" spans="57:59" x14ac:dyDescent="0.25">
      <c r="BE18530"/>
      <c r="BF18530"/>
      <c r="BG18530"/>
    </row>
    <row r="18531" spans="57:59" x14ac:dyDescent="0.25">
      <c r="BE18531"/>
      <c r="BF18531"/>
      <c r="BG18531"/>
    </row>
    <row r="18532" spans="57:59" x14ac:dyDescent="0.25">
      <c r="BE18532"/>
      <c r="BF18532"/>
      <c r="BG18532"/>
    </row>
    <row r="18533" spans="57:59" x14ac:dyDescent="0.25">
      <c r="BE18533"/>
      <c r="BF18533"/>
      <c r="BG18533"/>
    </row>
    <row r="18534" spans="57:59" x14ac:dyDescent="0.25">
      <c r="BE18534"/>
      <c r="BF18534"/>
      <c r="BG18534"/>
    </row>
    <row r="18535" spans="57:59" x14ac:dyDescent="0.25">
      <c r="BE18535"/>
      <c r="BF18535"/>
      <c r="BG18535"/>
    </row>
    <row r="18536" spans="57:59" x14ac:dyDescent="0.25">
      <c r="BE18536"/>
      <c r="BF18536"/>
      <c r="BG18536"/>
    </row>
    <row r="18537" spans="57:59" x14ac:dyDescent="0.25">
      <c r="BE18537"/>
      <c r="BF18537"/>
      <c r="BG18537"/>
    </row>
    <row r="18538" spans="57:59" x14ac:dyDescent="0.25">
      <c r="BE18538"/>
      <c r="BF18538"/>
      <c r="BG18538"/>
    </row>
    <row r="18539" spans="57:59" x14ac:dyDescent="0.25">
      <c r="BE18539"/>
      <c r="BF18539"/>
      <c r="BG18539"/>
    </row>
    <row r="18540" spans="57:59" x14ac:dyDescent="0.25">
      <c r="BE18540"/>
      <c r="BF18540"/>
      <c r="BG18540"/>
    </row>
    <row r="18541" spans="57:59" x14ac:dyDescent="0.25">
      <c r="BE18541"/>
      <c r="BF18541"/>
      <c r="BG18541"/>
    </row>
    <row r="18542" spans="57:59" x14ac:dyDescent="0.25">
      <c r="BE18542"/>
      <c r="BF18542"/>
      <c r="BG18542"/>
    </row>
    <row r="18543" spans="57:59" x14ac:dyDescent="0.25">
      <c r="BE18543"/>
      <c r="BF18543"/>
      <c r="BG18543"/>
    </row>
    <row r="18544" spans="57:59" x14ac:dyDescent="0.25">
      <c r="BE18544"/>
      <c r="BF18544"/>
      <c r="BG18544"/>
    </row>
    <row r="18545" spans="57:59" x14ac:dyDescent="0.25">
      <c r="BE18545"/>
      <c r="BF18545"/>
      <c r="BG18545"/>
    </row>
    <row r="18546" spans="57:59" x14ac:dyDescent="0.25">
      <c r="BE18546"/>
      <c r="BF18546"/>
      <c r="BG18546"/>
    </row>
    <row r="18547" spans="57:59" x14ac:dyDescent="0.25">
      <c r="BE18547"/>
      <c r="BF18547"/>
      <c r="BG18547"/>
    </row>
    <row r="18548" spans="57:59" x14ac:dyDescent="0.25">
      <c r="BE18548"/>
      <c r="BF18548"/>
      <c r="BG18548"/>
    </row>
    <row r="18549" spans="57:59" x14ac:dyDescent="0.25">
      <c r="BE18549"/>
      <c r="BF18549"/>
      <c r="BG18549"/>
    </row>
    <row r="18550" spans="57:59" x14ac:dyDescent="0.25">
      <c r="BE18550"/>
      <c r="BF18550"/>
      <c r="BG18550"/>
    </row>
    <row r="18551" spans="57:59" x14ac:dyDescent="0.25">
      <c r="BE18551"/>
      <c r="BF18551"/>
      <c r="BG18551"/>
    </row>
    <row r="18552" spans="57:59" x14ac:dyDescent="0.25">
      <c r="BE18552"/>
      <c r="BF18552"/>
      <c r="BG18552"/>
    </row>
    <row r="18553" spans="57:59" x14ac:dyDescent="0.25">
      <c r="BE18553"/>
      <c r="BF18553"/>
      <c r="BG18553"/>
    </row>
    <row r="18554" spans="57:59" x14ac:dyDescent="0.25">
      <c r="BE18554"/>
      <c r="BF18554"/>
      <c r="BG18554"/>
    </row>
    <row r="18555" spans="57:59" x14ac:dyDescent="0.25">
      <c r="BE18555"/>
      <c r="BF18555"/>
      <c r="BG18555"/>
    </row>
    <row r="18556" spans="57:59" x14ac:dyDescent="0.25">
      <c r="BE18556"/>
      <c r="BF18556"/>
      <c r="BG18556"/>
    </row>
    <row r="18557" spans="57:59" x14ac:dyDescent="0.25">
      <c r="BE18557"/>
      <c r="BF18557"/>
      <c r="BG18557"/>
    </row>
    <row r="18558" spans="57:59" x14ac:dyDescent="0.25">
      <c r="BE18558"/>
      <c r="BF18558"/>
      <c r="BG18558"/>
    </row>
    <row r="18559" spans="57:59" x14ac:dyDescent="0.25">
      <c r="BE18559"/>
      <c r="BF18559"/>
      <c r="BG18559"/>
    </row>
    <row r="18560" spans="57:59" x14ac:dyDescent="0.25">
      <c r="BE18560"/>
      <c r="BF18560"/>
      <c r="BG18560"/>
    </row>
    <row r="18561" spans="57:59" x14ac:dyDescent="0.25">
      <c r="BE18561"/>
      <c r="BF18561"/>
      <c r="BG18561"/>
    </row>
    <row r="18562" spans="57:59" x14ac:dyDescent="0.25">
      <c r="BE18562"/>
      <c r="BF18562"/>
      <c r="BG18562"/>
    </row>
    <row r="18563" spans="57:59" x14ac:dyDescent="0.25">
      <c r="BE18563"/>
      <c r="BF18563"/>
      <c r="BG18563"/>
    </row>
    <row r="18564" spans="57:59" x14ac:dyDescent="0.25">
      <c r="BE18564"/>
      <c r="BF18564"/>
      <c r="BG18564"/>
    </row>
    <row r="18565" spans="57:59" x14ac:dyDescent="0.25">
      <c r="BE18565"/>
      <c r="BF18565"/>
      <c r="BG18565"/>
    </row>
    <row r="18566" spans="57:59" x14ac:dyDescent="0.25">
      <c r="BE18566"/>
      <c r="BF18566"/>
      <c r="BG18566"/>
    </row>
    <row r="18567" spans="57:59" x14ac:dyDescent="0.25">
      <c r="BE18567"/>
      <c r="BF18567"/>
      <c r="BG18567"/>
    </row>
    <row r="18568" spans="57:59" x14ac:dyDescent="0.25">
      <c r="BE18568"/>
      <c r="BF18568"/>
      <c r="BG18568"/>
    </row>
    <row r="18569" spans="57:59" x14ac:dyDescent="0.25">
      <c r="BE18569"/>
      <c r="BF18569"/>
      <c r="BG18569"/>
    </row>
    <row r="18570" spans="57:59" x14ac:dyDescent="0.25">
      <c r="BE18570"/>
      <c r="BF18570"/>
      <c r="BG18570"/>
    </row>
    <row r="18571" spans="57:59" x14ac:dyDescent="0.25">
      <c r="BE18571"/>
      <c r="BF18571"/>
      <c r="BG18571"/>
    </row>
    <row r="18572" spans="57:59" x14ac:dyDescent="0.25">
      <c r="BE18572"/>
      <c r="BF18572"/>
      <c r="BG18572"/>
    </row>
    <row r="18573" spans="57:59" x14ac:dyDescent="0.25">
      <c r="BE18573"/>
      <c r="BF18573"/>
      <c r="BG18573"/>
    </row>
    <row r="18574" spans="57:59" x14ac:dyDescent="0.25">
      <c r="BE18574"/>
      <c r="BF18574"/>
      <c r="BG18574"/>
    </row>
    <row r="18575" spans="57:59" x14ac:dyDescent="0.25">
      <c r="BE18575"/>
      <c r="BF18575"/>
      <c r="BG18575"/>
    </row>
    <row r="18576" spans="57:59" x14ac:dyDescent="0.25">
      <c r="BE18576"/>
      <c r="BF18576"/>
      <c r="BG18576"/>
    </row>
    <row r="18577" spans="57:59" x14ac:dyDescent="0.25">
      <c r="BE18577"/>
      <c r="BF18577"/>
      <c r="BG18577"/>
    </row>
    <row r="18578" spans="57:59" x14ac:dyDescent="0.25">
      <c r="BE18578"/>
      <c r="BF18578"/>
      <c r="BG18578"/>
    </row>
    <row r="18579" spans="57:59" x14ac:dyDescent="0.25">
      <c r="BE18579"/>
      <c r="BF18579"/>
      <c r="BG18579"/>
    </row>
    <row r="18580" spans="57:59" x14ac:dyDescent="0.25">
      <c r="BE18580"/>
      <c r="BF18580"/>
      <c r="BG18580"/>
    </row>
    <row r="18581" spans="57:59" x14ac:dyDescent="0.25">
      <c r="BE18581"/>
      <c r="BF18581"/>
      <c r="BG18581"/>
    </row>
    <row r="18582" spans="57:59" x14ac:dyDescent="0.25">
      <c r="BE18582"/>
      <c r="BF18582"/>
      <c r="BG18582"/>
    </row>
    <row r="18583" spans="57:59" x14ac:dyDescent="0.25">
      <c r="BE18583"/>
      <c r="BF18583"/>
      <c r="BG18583"/>
    </row>
    <row r="18584" spans="57:59" x14ac:dyDescent="0.25">
      <c r="BE18584"/>
      <c r="BF18584"/>
      <c r="BG18584"/>
    </row>
    <row r="18585" spans="57:59" x14ac:dyDescent="0.25">
      <c r="BE18585"/>
      <c r="BF18585"/>
      <c r="BG18585"/>
    </row>
    <row r="18586" spans="57:59" x14ac:dyDescent="0.25">
      <c r="BE18586"/>
      <c r="BF18586"/>
      <c r="BG18586"/>
    </row>
    <row r="18587" spans="57:59" x14ac:dyDescent="0.25">
      <c r="BE18587"/>
      <c r="BF18587"/>
      <c r="BG18587"/>
    </row>
    <row r="18588" spans="57:59" x14ac:dyDescent="0.25">
      <c r="BE18588"/>
      <c r="BF18588"/>
      <c r="BG18588"/>
    </row>
    <row r="18589" spans="57:59" x14ac:dyDescent="0.25">
      <c r="BE18589"/>
      <c r="BF18589"/>
      <c r="BG18589"/>
    </row>
    <row r="18590" spans="57:59" x14ac:dyDescent="0.25">
      <c r="BE18590"/>
      <c r="BF18590"/>
      <c r="BG18590"/>
    </row>
    <row r="18591" spans="57:59" x14ac:dyDescent="0.25">
      <c r="BE18591"/>
      <c r="BF18591"/>
      <c r="BG18591"/>
    </row>
    <row r="18592" spans="57:59" x14ac:dyDescent="0.25">
      <c r="BE18592"/>
      <c r="BF18592"/>
      <c r="BG18592"/>
    </row>
    <row r="18593" spans="57:59" x14ac:dyDescent="0.25">
      <c r="BE18593"/>
      <c r="BF18593"/>
      <c r="BG18593"/>
    </row>
    <row r="18594" spans="57:59" x14ac:dyDescent="0.25">
      <c r="BE18594"/>
      <c r="BF18594"/>
      <c r="BG18594"/>
    </row>
    <row r="18595" spans="57:59" x14ac:dyDescent="0.25">
      <c r="BE18595"/>
      <c r="BF18595"/>
      <c r="BG18595"/>
    </row>
    <row r="18596" spans="57:59" x14ac:dyDescent="0.25">
      <c r="BE18596"/>
      <c r="BF18596"/>
      <c r="BG18596"/>
    </row>
    <row r="18597" spans="57:59" x14ac:dyDescent="0.25">
      <c r="BE18597"/>
      <c r="BF18597"/>
      <c r="BG18597"/>
    </row>
    <row r="18598" spans="57:59" x14ac:dyDescent="0.25">
      <c r="BE18598"/>
      <c r="BF18598"/>
      <c r="BG18598"/>
    </row>
    <row r="18599" spans="57:59" x14ac:dyDescent="0.25">
      <c r="BE18599"/>
      <c r="BF18599"/>
      <c r="BG18599"/>
    </row>
    <row r="18600" spans="57:59" x14ac:dyDescent="0.25">
      <c r="BE18600"/>
      <c r="BF18600"/>
      <c r="BG18600"/>
    </row>
    <row r="18601" spans="57:59" x14ac:dyDescent="0.25">
      <c r="BE18601"/>
      <c r="BF18601"/>
      <c r="BG18601"/>
    </row>
    <row r="18602" spans="57:59" x14ac:dyDescent="0.25">
      <c r="BE18602"/>
      <c r="BF18602"/>
      <c r="BG18602"/>
    </row>
    <row r="18603" spans="57:59" x14ac:dyDescent="0.25">
      <c r="BE18603"/>
      <c r="BF18603"/>
      <c r="BG18603"/>
    </row>
    <row r="18604" spans="57:59" x14ac:dyDescent="0.25">
      <c r="BE18604"/>
      <c r="BF18604"/>
      <c r="BG18604"/>
    </row>
    <row r="18605" spans="57:59" x14ac:dyDescent="0.25">
      <c r="BE18605"/>
      <c r="BF18605"/>
      <c r="BG18605"/>
    </row>
    <row r="18606" spans="57:59" x14ac:dyDescent="0.25">
      <c r="BE18606"/>
      <c r="BF18606"/>
      <c r="BG18606"/>
    </row>
    <row r="18607" spans="57:59" x14ac:dyDescent="0.25">
      <c r="BE18607"/>
      <c r="BF18607"/>
      <c r="BG18607"/>
    </row>
    <row r="18608" spans="57:59" x14ac:dyDescent="0.25">
      <c r="BE18608"/>
      <c r="BF18608"/>
      <c r="BG18608"/>
    </row>
    <row r="18609" spans="57:59" x14ac:dyDescent="0.25">
      <c r="BE18609"/>
      <c r="BF18609"/>
      <c r="BG18609"/>
    </row>
    <row r="18610" spans="57:59" x14ac:dyDescent="0.25">
      <c r="BE18610"/>
      <c r="BF18610"/>
      <c r="BG18610"/>
    </row>
    <row r="18611" spans="57:59" x14ac:dyDescent="0.25">
      <c r="BE18611"/>
      <c r="BF18611"/>
      <c r="BG18611"/>
    </row>
    <row r="18612" spans="57:59" x14ac:dyDescent="0.25">
      <c r="BE18612"/>
      <c r="BF18612"/>
      <c r="BG18612"/>
    </row>
    <row r="18613" spans="57:59" x14ac:dyDescent="0.25">
      <c r="BE18613"/>
      <c r="BF18613"/>
      <c r="BG18613"/>
    </row>
    <row r="18614" spans="57:59" x14ac:dyDescent="0.25">
      <c r="BE18614"/>
      <c r="BF18614"/>
      <c r="BG18614"/>
    </row>
    <row r="18615" spans="57:59" x14ac:dyDescent="0.25">
      <c r="BE18615"/>
      <c r="BF18615"/>
      <c r="BG18615"/>
    </row>
    <row r="18616" spans="57:59" x14ac:dyDescent="0.25">
      <c r="BE18616"/>
      <c r="BF18616"/>
      <c r="BG18616"/>
    </row>
    <row r="18617" spans="57:59" x14ac:dyDescent="0.25">
      <c r="BE18617"/>
      <c r="BF18617"/>
      <c r="BG18617"/>
    </row>
    <row r="18618" spans="57:59" x14ac:dyDescent="0.25">
      <c r="BE18618"/>
      <c r="BF18618"/>
      <c r="BG18618"/>
    </row>
    <row r="18619" spans="57:59" x14ac:dyDescent="0.25">
      <c r="BE18619"/>
      <c r="BF18619"/>
      <c r="BG18619"/>
    </row>
    <row r="18620" spans="57:59" x14ac:dyDescent="0.25">
      <c r="BE18620"/>
      <c r="BF18620"/>
      <c r="BG18620"/>
    </row>
    <row r="18621" spans="57:59" x14ac:dyDescent="0.25">
      <c r="BE18621"/>
      <c r="BF18621"/>
      <c r="BG18621"/>
    </row>
    <row r="18622" spans="57:59" x14ac:dyDescent="0.25">
      <c r="BE18622"/>
      <c r="BF18622"/>
      <c r="BG18622"/>
    </row>
    <row r="18623" spans="57:59" x14ac:dyDescent="0.25">
      <c r="BE18623"/>
      <c r="BF18623"/>
      <c r="BG18623"/>
    </row>
    <row r="18624" spans="57:59" x14ac:dyDescent="0.25">
      <c r="BE18624"/>
      <c r="BF18624"/>
      <c r="BG18624"/>
    </row>
    <row r="18625" spans="57:59" x14ac:dyDescent="0.25">
      <c r="BE18625"/>
      <c r="BF18625"/>
      <c r="BG18625"/>
    </row>
    <row r="18626" spans="57:59" x14ac:dyDescent="0.25">
      <c r="BE18626"/>
      <c r="BF18626"/>
      <c r="BG18626"/>
    </row>
    <row r="18627" spans="57:59" x14ac:dyDescent="0.25">
      <c r="BE18627"/>
      <c r="BF18627"/>
      <c r="BG18627"/>
    </row>
    <row r="18628" spans="57:59" x14ac:dyDescent="0.25">
      <c r="BE18628"/>
      <c r="BF18628"/>
      <c r="BG18628"/>
    </row>
    <row r="18629" spans="57:59" x14ac:dyDescent="0.25">
      <c r="BE18629"/>
      <c r="BF18629"/>
      <c r="BG18629"/>
    </row>
    <row r="18630" spans="57:59" x14ac:dyDescent="0.25">
      <c r="BE18630"/>
      <c r="BF18630"/>
      <c r="BG18630"/>
    </row>
    <row r="18631" spans="57:59" x14ac:dyDescent="0.25">
      <c r="BE18631"/>
      <c r="BF18631"/>
      <c r="BG18631"/>
    </row>
    <row r="18632" spans="57:59" x14ac:dyDescent="0.25">
      <c r="BE18632"/>
      <c r="BF18632"/>
      <c r="BG18632"/>
    </row>
    <row r="18633" spans="57:59" x14ac:dyDescent="0.25">
      <c r="BE18633"/>
      <c r="BF18633"/>
      <c r="BG18633"/>
    </row>
    <row r="18634" spans="57:59" x14ac:dyDescent="0.25">
      <c r="BE18634"/>
      <c r="BF18634"/>
      <c r="BG18634"/>
    </row>
    <row r="18635" spans="57:59" x14ac:dyDescent="0.25">
      <c r="BE18635"/>
      <c r="BF18635"/>
      <c r="BG18635"/>
    </row>
    <row r="18636" spans="57:59" x14ac:dyDescent="0.25">
      <c r="BE18636"/>
      <c r="BF18636"/>
      <c r="BG18636"/>
    </row>
    <row r="18637" spans="57:59" x14ac:dyDescent="0.25">
      <c r="BE18637"/>
      <c r="BF18637"/>
      <c r="BG18637"/>
    </row>
    <row r="18638" spans="57:59" x14ac:dyDescent="0.25">
      <c r="BE18638"/>
      <c r="BF18638"/>
      <c r="BG18638"/>
    </row>
    <row r="18639" spans="57:59" x14ac:dyDescent="0.25">
      <c r="BE18639"/>
      <c r="BF18639"/>
      <c r="BG18639"/>
    </row>
    <row r="18640" spans="57:59" x14ac:dyDescent="0.25">
      <c r="BE18640"/>
      <c r="BF18640"/>
      <c r="BG18640"/>
    </row>
    <row r="18641" spans="57:59" x14ac:dyDescent="0.25">
      <c r="BE18641"/>
      <c r="BF18641"/>
      <c r="BG18641"/>
    </row>
    <row r="18642" spans="57:59" x14ac:dyDescent="0.25">
      <c r="BE18642"/>
      <c r="BF18642"/>
      <c r="BG18642"/>
    </row>
    <row r="18643" spans="57:59" x14ac:dyDescent="0.25">
      <c r="BE18643"/>
      <c r="BF18643"/>
      <c r="BG18643"/>
    </row>
    <row r="18644" spans="57:59" x14ac:dyDescent="0.25">
      <c r="BE18644"/>
      <c r="BF18644"/>
      <c r="BG18644"/>
    </row>
    <row r="18645" spans="57:59" x14ac:dyDescent="0.25">
      <c r="BE18645"/>
      <c r="BF18645"/>
      <c r="BG18645"/>
    </row>
    <row r="18646" spans="57:59" x14ac:dyDescent="0.25">
      <c r="BE18646"/>
      <c r="BF18646"/>
      <c r="BG18646"/>
    </row>
    <row r="18647" spans="57:59" x14ac:dyDescent="0.25">
      <c r="BE18647"/>
      <c r="BF18647"/>
      <c r="BG18647"/>
    </row>
    <row r="18648" spans="57:59" x14ac:dyDescent="0.25">
      <c r="BE18648"/>
      <c r="BF18648"/>
      <c r="BG18648"/>
    </row>
    <row r="18649" spans="57:59" x14ac:dyDescent="0.25">
      <c r="BE18649"/>
      <c r="BF18649"/>
      <c r="BG18649"/>
    </row>
    <row r="18650" spans="57:59" x14ac:dyDescent="0.25">
      <c r="BE18650"/>
      <c r="BF18650"/>
      <c r="BG18650"/>
    </row>
    <row r="18651" spans="57:59" x14ac:dyDescent="0.25">
      <c r="BE18651"/>
      <c r="BF18651"/>
      <c r="BG18651"/>
    </row>
    <row r="18652" spans="57:59" x14ac:dyDescent="0.25">
      <c r="BE18652"/>
      <c r="BF18652"/>
      <c r="BG18652"/>
    </row>
    <row r="18653" spans="57:59" x14ac:dyDescent="0.25">
      <c r="BE18653"/>
      <c r="BF18653"/>
      <c r="BG18653"/>
    </row>
    <row r="18654" spans="57:59" x14ac:dyDescent="0.25">
      <c r="BE18654"/>
      <c r="BF18654"/>
      <c r="BG18654"/>
    </row>
    <row r="18655" spans="57:59" x14ac:dyDescent="0.25">
      <c r="BE18655"/>
      <c r="BF18655"/>
      <c r="BG18655"/>
    </row>
    <row r="18656" spans="57:59" x14ac:dyDescent="0.25">
      <c r="BE18656"/>
      <c r="BF18656"/>
      <c r="BG18656"/>
    </row>
    <row r="18657" spans="57:59" x14ac:dyDescent="0.25">
      <c r="BE18657"/>
      <c r="BF18657"/>
      <c r="BG18657"/>
    </row>
    <row r="18658" spans="57:59" x14ac:dyDescent="0.25">
      <c r="BE18658"/>
      <c r="BF18658"/>
      <c r="BG18658"/>
    </row>
    <row r="18659" spans="57:59" x14ac:dyDescent="0.25">
      <c r="BE18659"/>
      <c r="BF18659"/>
      <c r="BG18659"/>
    </row>
    <row r="18660" spans="57:59" x14ac:dyDescent="0.25">
      <c r="BE18660"/>
      <c r="BF18660"/>
      <c r="BG18660"/>
    </row>
    <row r="18661" spans="57:59" x14ac:dyDescent="0.25">
      <c r="BE18661"/>
      <c r="BF18661"/>
      <c r="BG18661"/>
    </row>
    <row r="18662" spans="57:59" x14ac:dyDescent="0.25">
      <c r="BE18662"/>
      <c r="BF18662"/>
      <c r="BG18662"/>
    </row>
    <row r="18663" spans="57:59" x14ac:dyDescent="0.25">
      <c r="BE18663"/>
      <c r="BF18663"/>
      <c r="BG18663"/>
    </row>
    <row r="18664" spans="57:59" x14ac:dyDescent="0.25">
      <c r="BE18664"/>
      <c r="BF18664"/>
      <c r="BG18664"/>
    </row>
    <row r="18665" spans="57:59" x14ac:dyDescent="0.25">
      <c r="BE18665"/>
      <c r="BF18665"/>
      <c r="BG18665"/>
    </row>
    <row r="18666" spans="57:59" x14ac:dyDescent="0.25">
      <c r="BE18666"/>
      <c r="BF18666"/>
      <c r="BG18666"/>
    </row>
    <row r="18667" spans="57:59" x14ac:dyDescent="0.25">
      <c r="BE18667"/>
      <c r="BF18667"/>
      <c r="BG18667"/>
    </row>
    <row r="18668" spans="57:59" x14ac:dyDescent="0.25">
      <c r="BE18668"/>
      <c r="BF18668"/>
      <c r="BG18668"/>
    </row>
    <row r="18669" spans="57:59" x14ac:dyDescent="0.25">
      <c r="BE18669"/>
      <c r="BF18669"/>
      <c r="BG18669"/>
    </row>
    <row r="18670" spans="57:59" x14ac:dyDescent="0.25">
      <c r="BE18670"/>
      <c r="BF18670"/>
      <c r="BG18670"/>
    </row>
    <row r="18671" spans="57:59" x14ac:dyDescent="0.25">
      <c r="BE18671"/>
      <c r="BF18671"/>
      <c r="BG18671"/>
    </row>
    <row r="18672" spans="57:59" x14ac:dyDescent="0.25">
      <c r="BE18672"/>
      <c r="BF18672"/>
      <c r="BG18672"/>
    </row>
    <row r="18673" spans="57:59" x14ac:dyDescent="0.25">
      <c r="BE18673"/>
      <c r="BF18673"/>
      <c r="BG18673"/>
    </row>
    <row r="18674" spans="57:59" x14ac:dyDescent="0.25">
      <c r="BE18674"/>
      <c r="BF18674"/>
      <c r="BG18674"/>
    </row>
    <row r="18675" spans="57:59" x14ac:dyDescent="0.25">
      <c r="BE18675"/>
      <c r="BF18675"/>
      <c r="BG18675"/>
    </row>
    <row r="18676" spans="57:59" x14ac:dyDescent="0.25">
      <c r="BE18676"/>
      <c r="BF18676"/>
      <c r="BG18676"/>
    </row>
    <row r="18677" spans="57:59" x14ac:dyDescent="0.25">
      <c r="BE18677"/>
      <c r="BF18677"/>
      <c r="BG18677"/>
    </row>
    <row r="18678" spans="57:59" x14ac:dyDescent="0.25">
      <c r="BE18678"/>
      <c r="BF18678"/>
      <c r="BG18678"/>
    </row>
    <row r="18679" spans="57:59" x14ac:dyDescent="0.25">
      <c r="BE18679"/>
      <c r="BF18679"/>
      <c r="BG18679"/>
    </row>
    <row r="18680" spans="57:59" x14ac:dyDescent="0.25">
      <c r="BE18680"/>
      <c r="BF18680"/>
      <c r="BG18680"/>
    </row>
    <row r="18681" spans="57:59" x14ac:dyDescent="0.25">
      <c r="BE18681"/>
      <c r="BF18681"/>
      <c r="BG18681"/>
    </row>
    <row r="18682" spans="57:59" x14ac:dyDescent="0.25">
      <c r="BE18682"/>
      <c r="BF18682"/>
      <c r="BG18682"/>
    </row>
    <row r="18683" spans="57:59" x14ac:dyDescent="0.25">
      <c r="BE18683"/>
      <c r="BF18683"/>
      <c r="BG18683"/>
    </row>
    <row r="18684" spans="57:59" x14ac:dyDescent="0.25">
      <c r="BE18684"/>
      <c r="BF18684"/>
      <c r="BG18684"/>
    </row>
    <row r="18685" spans="57:59" x14ac:dyDescent="0.25">
      <c r="BE18685"/>
      <c r="BF18685"/>
      <c r="BG18685"/>
    </row>
    <row r="18686" spans="57:59" x14ac:dyDescent="0.25">
      <c r="BE18686"/>
      <c r="BF18686"/>
      <c r="BG18686"/>
    </row>
    <row r="18687" spans="57:59" x14ac:dyDescent="0.25">
      <c r="BE18687"/>
      <c r="BF18687"/>
      <c r="BG18687"/>
    </row>
    <row r="18688" spans="57:59" x14ac:dyDescent="0.25">
      <c r="BE18688"/>
      <c r="BF18688"/>
      <c r="BG18688"/>
    </row>
    <row r="18689" spans="57:59" x14ac:dyDescent="0.25">
      <c r="BE18689"/>
      <c r="BF18689"/>
      <c r="BG18689"/>
    </row>
    <row r="18690" spans="57:59" x14ac:dyDescent="0.25">
      <c r="BE18690"/>
      <c r="BF18690"/>
      <c r="BG18690"/>
    </row>
    <row r="18691" spans="57:59" x14ac:dyDescent="0.25">
      <c r="BE18691"/>
      <c r="BF18691"/>
      <c r="BG18691"/>
    </row>
    <row r="18692" spans="57:59" x14ac:dyDescent="0.25">
      <c r="BE18692"/>
      <c r="BF18692"/>
      <c r="BG18692"/>
    </row>
    <row r="18693" spans="57:59" x14ac:dyDescent="0.25">
      <c r="BE18693"/>
      <c r="BF18693"/>
      <c r="BG18693"/>
    </row>
    <row r="18694" spans="57:59" x14ac:dyDescent="0.25">
      <c r="BE18694"/>
      <c r="BF18694"/>
      <c r="BG18694"/>
    </row>
    <row r="18695" spans="57:59" x14ac:dyDescent="0.25">
      <c r="BE18695"/>
      <c r="BF18695"/>
      <c r="BG18695"/>
    </row>
    <row r="18696" spans="57:59" x14ac:dyDescent="0.25">
      <c r="BE18696"/>
      <c r="BF18696"/>
      <c r="BG18696"/>
    </row>
    <row r="18697" spans="57:59" x14ac:dyDescent="0.25">
      <c r="BE18697"/>
      <c r="BF18697"/>
      <c r="BG18697"/>
    </row>
    <row r="18698" spans="57:59" x14ac:dyDescent="0.25">
      <c r="BE18698"/>
      <c r="BF18698"/>
      <c r="BG18698"/>
    </row>
    <row r="18699" spans="57:59" x14ac:dyDescent="0.25">
      <c r="BE18699"/>
      <c r="BF18699"/>
      <c r="BG18699"/>
    </row>
    <row r="18700" spans="57:59" x14ac:dyDescent="0.25">
      <c r="BE18700"/>
      <c r="BF18700"/>
      <c r="BG18700"/>
    </row>
    <row r="18701" spans="57:59" x14ac:dyDescent="0.25">
      <c r="BE18701"/>
      <c r="BF18701"/>
      <c r="BG18701"/>
    </row>
    <row r="18702" spans="57:59" x14ac:dyDescent="0.25">
      <c r="BE18702"/>
      <c r="BF18702"/>
      <c r="BG18702"/>
    </row>
    <row r="18703" spans="57:59" x14ac:dyDescent="0.25">
      <c r="BE18703"/>
      <c r="BF18703"/>
      <c r="BG18703"/>
    </row>
    <row r="18704" spans="57:59" x14ac:dyDescent="0.25">
      <c r="BE18704"/>
      <c r="BF18704"/>
      <c r="BG18704"/>
    </row>
    <row r="18705" spans="57:59" x14ac:dyDescent="0.25">
      <c r="BE18705"/>
      <c r="BF18705"/>
      <c r="BG18705"/>
    </row>
    <row r="18706" spans="57:59" x14ac:dyDescent="0.25">
      <c r="BE18706"/>
      <c r="BF18706"/>
      <c r="BG18706"/>
    </row>
    <row r="18707" spans="57:59" x14ac:dyDescent="0.25">
      <c r="BE18707"/>
      <c r="BF18707"/>
      <c r="BG18707"/>
    </row>
    <row r="18708" spans="57:59" x14ac:dyDescent="0.25">
      <c r="BE18708"/>
      <c r="BF18708"/>
      <c r="BG18708"/>
    </row>
    <row r="18709" spans="57:59" x14ac:dyDescent="0.25">
      <c r="BE18709"/>
      <c r="BF18709"/>
      <c r="BG18709"/>
    </row>
    <row r="18710" spans="57:59" x14ac:dyDescent="0.25">
      <c r="BE18710"/>
      <c r="BF18710"/>
      <c r="BG18710"/>
    </row>
    <row r="18711" spans="57:59" x14ac:dyDescent="0.25">
      <c r="BE18711"/>
      <c r="BF18711"/>
      <c r="BG18711"/>
    </row>
    <row r="18712" spans="57:59" x14ac:dyDescent="0.25">
      <c r="BE18712"/>
      <c r="BF18712"/>
      <c r="BG18712"/>
    </row>
    <row r="18713" spans="57:59" x14ac:dyDescent="0.25">
      <c r="BE18713"/>
      <c r="BF18713"/>
      <c r="BG18713"/>
    </row>
    <row r="18714" spans="57:59" x14ac:dyDescent="0.25">
      <c r="BE18714"/>
      <c r="BF18714"/>
      <c r="BG18714"/>
    </row>
    <row r="18715" spans="57:59" x14ac:dyDescent="0.25">
      <c r="BE18715"/>
      <c r="BF18715"/>
      <c r="BG18715"/>
    </row>
    <row r="18716" spans="57:59" x14ac:dyDescent="0.25">
      <c r="BE18716"/>
      <c r="BF18716"/>
      <c r="BG18716"/>
    </row>
    <row r="18717" spans="57:59" x14ac:dyDescent="0.25">
      <c r="BE18717"/>
      <c r="BF18717"/>
      <c r="BG18717"/>
    </row>
    <row r="18718" spans="57:59" x14ac:dyDescent="0.25">
      <c r="BE18718"/>
      <c r="BF18718"/>
      <c r="BG18718"/>
    </row>
    <row r="18719" spans="57:59" x14ac:dyDescent="0.25">
      <c r="BE18719"/>
      <c r="BF18719"/>
      <c r="BG18719"/>
    </row>
    <row r="18720" spans="57:59" x14ac:dyDescent="0.25">
      <c r="BE18720"/>
      <c r="BF18720"/>
      <c r="BG18720"/>
    </row>
    <row r="18721" spans="57:59" x14ac:dyDescent="0.25">
      <c r="BE18721"/>
      <c r="BF18721"/>
      <c r="BG18721"/>
    </row>
    <row r="18722" spans="57:59" x14ac:dyDescent="0.25">
      <c r="BE18722"/>
      <c r="BF18722"/>
      <c r="BG18722"/>
    </row>
    <row r="18723" spans="57:59" x14ac:dyDescent="0.25">
      <c r="BE18723"/>
      <c r="BF18723"/>
      <c r="BG18723"/>
    </row>
    <row r="18724" spans="57:59" x14ac:dyDescent="0.25">
      <c r="BE18724"/>
      <c r="BF18724"/>
      <c r="BG18724"/>
    </row>
    <row r="18725" spans="57:59" x14ac:dyDescent="0.25">
      <c r="BE18725"/>
      <c r="BF18725"/>
      <c r="BG18725"/>
    </row>
    <row r="18726" spans="57:59" x14ac:dyDescent="0.25">
      <c r="BE18726"/>
      <c r="BF18726"/>
      <c r="BG18726"/>
    </row>
    <row r="18727" spans="57:59" x14ac:dyDescent="0.25">
      <c r="BE18727"/>
      <c r="BF18727"/>
      <c r="BG18727"/>
    </row>
    <row r="18728" spans="57:59" x14ac:dyDescent="0.25">
      <c r="BE18728"/>
      <c r="BF18728"/>
      <c r="BG18728"/>
    </row>
    <row r="18729" spans="57:59" x14ac:dyDescent="0.25">
      <c r="BE18729"/>
      <c r="BF18729"/>
      <c r="BG18729"/>
    </row>
    <row r="18730" spans="57:59" x14ac:dyDescent="0.25">
      <c r="BE18730"/>
      <c r="BF18730"/>
      <c r="BG18730"/>
    </row>
    <row r="18731" spans="57:59" x14ac:dyDescent="0.25">
      <c r="BE18731"/>
      <c r="BF18731"/>
      <c r="BG18731"/>
    </row>
    <row r="18732" spans="57:59" x14ac:dyDescent="0.25">
      <c r="BE18732"/>
      <c r="BF18732"/>
      <c r="BG18732"/>
    </row>
    <row r="18733" spans="57:59" x14ac:dyDescent="0.25">
      <c r="BE18733"/>
      <c r="BF18733"/>
      <c r="BG18733"/>
    </row>
    <row r="18734" spans="57:59" x14ac:dyDescent="0.25">
      <c r="BE18734"/>
      <c r="BF18734"/>
      <c r="BG18734"/>
    </row>
    <row r="18735" spans="57:59" x14ac:dyDescent="0.25">
      <c r="BE18735"/>
      <c r="BF18735"/>
      <c r="BG18735"/>
    </row>
    <row r="18736" spans="57:59" x14ac:dyDescent="0.25">
      <c r="BE18736"/>
      <c r="BF18736"/>
      <c r="BG18736"/>
    </row>
    <row r="18737" spans="57:59" x14ac:dyDescent="0.25">
      <c r="BE18737"/>
      <c r="BF18737"/>
      <c r="BG18737"/>
    </row>
    <row r="18738" spans="57:59" x14ac:dyDescent="0.25">
      <c r="BE18738"/>
      <c r="BF18738"/>
      <c r="BG18738"/>
    </row>
    <row r="18739" spans="57:59" x14ac:dyDescent="0.25">
      <c r="BE18739"/>
      <c r="BF18739"/>
      <c r="BG18739"/>
    </row>
    <row r="18740" spans="57:59" x14ac:dyDescent="0.25">
      <c r="BE18740"/>
      <c r="BF18740"/>
      <c r="BG18740"/>
    </row>
    <row r="18741" spans="57:59" x14ac:dyDescent="0.25">
      <c r="BE18741"/>
      <c r="BF18741"/>
      <c r="BG18741"/>
    </row>
    <row r="18742" spans="57:59" x14ac:dyDescent="0.25">
      <c r="BE18742"/>
      <c r="BF18742"/>
      <c r="BG18742"/>
    </row>
    <row r="18743" spans="57:59" x14ac:dyDescent="0.25">
      <c r="BE18743"/>
      <c r="BF18743"/>
      <c r="BG18743"/>
    </row>
    <row r="18744" spans="57:59" x14ac:dyDescent="0.25">
      <c r="BE18744"/>
      <c r="BF18744"/>
      <c r="BG18744"/>
    </row>
    <row r="18745" spans="57:59" x14ac:dyDescent="0.25">
      <c r="BE18745"/>
      <c r="BF18745"/>
      <c r="BG18745"/>
    </row>
    <row r="18746" spans="57:59" x14ac:dyDescent="0.25">
      <c r="BE18746"/>
      <c r="BF18746"/>
      <c r="BG18746"/>
    </row>
    <row r="18747" spans="57:59" x14ac:dyDescent="0.25">
      <c r="BE18747"/>
      <c r="BF18747"/>
      <c r="BG18747"/>
    </row>
    <row r="18748" spans="57:59" x14ac:dyDescent="0.25">
      <c r="BE18748"/>
      <c r="BF18748"/>
      <c r="BG18748"/>
    </row>
    <row r="18749" spans="57:59" x14ac:dyDescent="0.25">
      <c r="BE18749"/>
      <c r="BF18749"/>
      <c r="BG18749"/>
    </row>
    <row r="18750" spans="57:59" x14ac:dyDescent="0.25">
      <c r="BE18750"/>
      <c r="BF18750"/>
      <c r="BG18750"/>
    </row>
    <row r="18751" spans="57:59" x14ac:dyDescent="0.25">
      <c r="BE18751"/>
      <c r="BF18751"/>
      <c r="BG18751"/>
    </row>
    <row r="18752" spans="57:59" x14ac:dyDescent="0.25">
      <c r="BE18752"/>
      <c r="BF18752"/>
      <c r="BG18752"/>
    </row>
    <row r="18753" spans="57:59" x14ac:dyDescent="0.25">
      <c r="BE18753"/>
      <c r="BF18753"/>
      <c r="BG18753"/>
    </row>
    <row r="18754" spans="57:59" x14ac:dyDescent="0.25">
      <c r="BE18754"/>
      <c r="BF18754"/>
      <c r="BG18754"/>
    </row>
    <row r="18755" spans="57:59" x14ac:dyDescent="0.25">
      <c r="BE18755"/>
      <c r="BF18755"/>
      <c r="BG18755"/>
    </row>
    <row r="18756" spans="57:59" x14ac:dyDescent="0.25">
      <c r="BE18756"/>
      <c r="BF18756"/>
      <c r="BG18756"/>
    </row>
    <row r="18757" spans="57:59" x14ac:dyDescent="0.25">
      <c r="BE18757"/>
      <c r="BF18757"/>
      <c r="BG18757"/>
    </row>
    <row r="18758" spans="57:59" x14ac:dyDescent="0.25">
      <c r="BE18758"/>
      <c r="BF18758"/>
      <c r="BG18758"/>
    </row>
    <row r="18759" spans="57:59" x14ac:dyDescent="0.25">
      <c r="BE18759"/>
      <c r="BF18759"/>
      <c r="BG18759"/>
    </row>
    <row r="18760" spans="57:59" x14ac:dyDescent="0.25">
      <c r="BE18760"/>
      <c r="BF18760"/>
      <c r="BG18760"/>
    </row>
    <row r="18761" spans="57:59" x14ac:dyDescent="0.25">
      <c r="BE18761"/>
      <c r="BF18761"/>
      <c r="BG18761"/>
    </row>
    <row r="18762" spans="57:59" x14ac:dyDescent="0.25">
      <c r="BE18762"/>
      <c r="BF18762"/>
      <c r="BG18762"/>
    </row>
    <row r="18763" spans="57:59" x14ac:dyDescent="0.25">
      <c r="BE18763"/>
      <c r="BF18763"/>
      <c r="BG18763"/>
    </row>
    <row r="18764" spans="57:59" x14ac:dyDescent="0.25">
      <c r="BE18764"/>
      <c r="BF18764"/>
      <c r="BG18764"/>
    </row>
    <row r="18765" spans="57:59" x14ac:dyDescent="0.25">
      <c r="BE18765"/>
      <c r="BF18765"/>
      <c r="BG18765"/>
    </row>
    <row r="18766" spans="57:59" x14ac:dyDescent="0.25">
      <c r="BE18766"/>
      <c r="BF18766"/>
      <c r="BG18766"/>
    </row>
    <row r="18767" spans="57:59" x14ac:dyDescent="0.25">
      <c r="BE18767"/>
      <c r="BF18767"/>
      <c r="BG18767"/>
    </row>
    <row r="18768" spans="57:59" x14ac:dyDescent="0.25">
      <c r="BE18768"/>
      <c r="BF18768"/>
      <c r="BG18768"/>
    </row>
    <row r="18769" spans="57:59" x14ac:dyDescent="0.25">
      <c r="BE18769"/>
      <c r="BF18769"/>
      <c r="BG18769"/>
    </row>
    <row r="18770" spans="57:59" x14ac:dyDescent="0.25">
      <c r="BE18770"/>
      <c r="BF18770"/>
      <c r="BG18770"/>
    </row>
    <row r="18771" spans="57:59" x14ac:dyDescent="0.25">
      <c r="BE18771"/>
      <c r="BF18771"/>
      <c r="BG18771"/>
    </row>
    <row r="18772" spans="57:59" x14ac:dyDescent="0.25">
      <c r="BE18772"/>
      <c r="BF18772"/>
      <c r="BG18772"/>
    </row>
    <row r="18773" spans="57:59" x14ac:dyDescent="0.25">
      <c r="BE18773"/>
      <c r="BF18773"/>
      <c r="BG18773"/>
    </row>
    <row r="18774" spans="57:59" x14ac:dyDescent="0.25">
      <c r="BE18774"/>
      <c r="BF18774"/>
      <c r="BG18774"/>
    </row>
    <row r="18775" spans="57:59" x14ac:dyDescent="0.25">
      <c r="BE18775"/>
      <c r="BF18775"/>
      <c r="BG18775"/>
    </row>
    <row r="18776" spans="57:59" x14ac:dyDescent="0.25">
      <c r="BE18776"/>
      <c r="BF18776"/>
      <c r="BG18776"/>
    </row>
    <row r="18777" spans="57:59" x14ac:dyDescent="0.25">
      <c r="BE18777"/>
      <c r="BF18777"/>
      <c r="BG18777"/>
    </row>
    <row r="18778" spans="57:59" x14ac:dyDescent="0.25">
      <c r="BE18778"/>
      <c r="BF18778"/>
      <c r="BG18778"/>
    </row>
    <row r="18779" spans="57:59" x14ac:dyDescent="0.25">
      <c r="BE18779"/>
      <c r="BF18779"/>
      <c r="BG18779"/>
    </row>
    <row r="18780" spans="57:59" x14ac:dyDescent="0.25">
      <c r="BE18780"/>
      <c r="BF18780"/>
      <c r="BG18780"/>
    </row>
    <row r="18781" spans="57:59" x14ac:dyDescent="0.25">
      <c r="BE18781"/>
      <c r="BF18781"/>
      <c r="BG18781"/>
    </row>
    <row r="18782" spans="57:59" x14ac:dyDescent="0.25">
      <c r="BE18782"/>
      <c r="BF18782"/>
      <c r="BG18782"/>
    </row>
    <row r="18783" spans="57:59" x14ac:dyDescent="0.25">
      <c r="BE18783"/>
      <c r="BF18783"/>
      <c r="BG18783"/>
    </row>
    <row r="18784" spans="57:59" x14ac:dyDescent="0.25">
      <c r="BE18784"/>
      <c r="BF18784"/>
      <c r="BG18784"/>
    </row>
    <row r="18785" spans="57:59" x14ac:dyDescent="0.25">
      <c r="BE18785"/>
      <c r="BF18785"/>
      <c r="BG18785"/>
    </row>
    <row r="18786" spans="57:59" x14ac:dyDescent="0.25">
      <c r="BE18786"/>
      <c r="BF18786"/>
      <c r="BG18786"/>
    </row>
    <row r="18787" spans="57:59" x14ac:dyDescent="0.25">
      <c r="BE18787"/>
      <c r="BF18787"/>
      <c r="BG18787"/>
    </row>
    <row r="18788" spans="57:59" x14ac:dyDescent="0.25">
      <c r="BE18788"/>
      <c r="BF18788"/>
      <c r="BG18788"/>
    </row>
    <row r="18789" spans="57:59" x14ac:dyDescent="0.25">
      <c r="BE18789"/>
      <c r="BF18789"/>
      <c r="BG18789"/>
    </row>
    <row r="18790" spans="57:59" x14ac:dyDescent="0.25">
      <c r="BE18790"/>
      <c r="BF18790"/>
      <c r="BG18790"/>
    </row>
    <row r="18791" spans="57:59" x14ac:dyDescent="0.25">
      <c r="BE18791"/>
      <c r="BF18791"/>
      <c r="BG18791"/>
    </row>
    <row r="18792" spans="57:59" x14ac:dyDescent="0.25">
      <c r="BE18792"/>
      <c r="BF18792"/>
      <c r="BG18792"/>
    </row>
    <row r="18793" spans="57:59" x14ac:dyDescent="0.25">
      <c r="BE18793"/>
      <c r="BF18793"/>
      <c r="BG18793"/>
    </row>
    <row r="18794" spans="57:59" x14ac:dyDescent="0.25">
      <c r="BE18794"/>
      <c r="BF18794"/>
      <c r="BG18794"/>
    </row>
    <row r="18795" spans="57:59" x14ac:dyDescent="0.25">
      <c r="BE18795"/>
      <c r="BF18795"/>
      <c r="BG18795"/>
    </row>
    <row r="18796" spans="57:59" x14ac:dyDescent="0.25">
      <c r="BE18796"/>
      <c r="BF18796"/>
      <c r="BG18796"/>
    </row>
    <row r="18797" spans="57:59" x14ac:dyDescent="0.25">
      <c r="BE18797"/>
      <c r="BF18797"/>
      <c r="BG18797"/>
    </row>
    <row r="18798" spans="57:59" x14ac:dyDescent="0.25">
      <c r="BE18798"/>
      <c r="BF18798"/>
      <c r="BG18798"/>
    </row>
    <row r="18799" spans="57:59" x14ac:dyDescent="0.25">
      <c r="BE18799"/>
      <c r="BF18799"/>
      <c r="BG18799"/>
    </row>
    <row r="18800" spans="57:59" x14ac:dyDescent="0.25">
      <c r="BE18800"/>
      <c r="BF18800"/>
      <c r="BG18800"/>
    </row>
    <row r="18801" spans="57:59" x14ac:dyDescent="0.25">
      <c r="BE18801"/>
      <c r="BF18801"/>
      <c r="BG18801"/>
    </row>
    <row r="18802" spans="57:59" x14ac:dyDescent="0.25">
      <c r="BE18802"/>
      <c r="BF18802"/>
      <c r="BG18802"/>
    </row>
    <row r="18803" spans="57:59" x14ac:dyDescent="0.25">
      <c r="BE18803"/>
      <c r="BF18803"/>
      <c r="BG18803"/>
    </row>
    <row r="18804" spans="57:59" x14ac:dyDescent="0.25">
      <c r="BE18804"/>
      <c r="BF18804"/>
      <c r="BG18804"/>
    </row>
    <row r="18805" spans="57:59" x14ac:dyDescent="0.25">
      <c r="BE18805"/>
      <c r="BF18805"/>
      <c r="BG18805"/>
    </row>
    <row r="18806" spans="57:59" x14ac:dyDescent="0.25">
      <c r="BE18806"/>
      <c r="BF18806"/>
      <c r="BG18806"/>
    </row>
    <row r="18807" spans="57:59" x14ac:dyDescent="0.25">
      <c r="BE18807"/>
      <c r="BF18807"/>
      <c r="BG18807"/>
    </row>
    <row r="18808" spans="57:59" x14ac:dyDescent="0.25">
      <c r="BE18808"/>
      <c r="BF18808"/>
      <c r="BG18808"/>
    </row>
    <row r="18809" spans="57:59" x14ac:dyDescent="0.25">
      <c r="BE18809"/>
      <c r="BF18809"/>
      <c r="BG18809"/>
    </row>
    <row r="18810" spans="57:59" x14ac:dyDescent="0.25">
      <c r="BE18810"/>
      <c r="BF18810"/>
      <c r="BG18810"/>
    </row>
    <row r="18811" spans="57:59" x14ac:dyDescent="0.25">
      <c r="BE18811"/>
      <c r="BF18811"/>
      <c r="BG18811"/>
    </row>
    <row r="18812" spans="57:59" x14ac:dyDescent="0.25">
      <c r="BE18812"/>
      <c r="BF18812"/>
      <c r="BG18812"/>
    </row>
    <row r="18813" spans="57:59" x14ac:dyDescent="0.25">
      <c r="BE18813"/>
      <c r="BF18813"/>
      <c r="BG18813"/>
    </row>
    <row r="18814" spans="57:59" x14ac:dyDescent="0.25">
      <c r="BE18814"/>
      <c r="BF18814"/>
      <c r="BG18814"/>
    </row>
    <row r="18815" spans="57:59" x14ac:dyDescent="0.25">
      <c r="BE18815"/>
      <c r="BF18815"/>
      <c r="BG18815"/>
    </row>
    <row r="18816" spans="57:59" x14ac:dyDescent="0.25">
      <c r="BE18816"/>
      <c r="BF18816"/>
      <c r="BG18816"/>
    </row>
    <row r="18817" spans="57:59" x14ac:dyDescent="0.25">
      <c r="BE18817"/>
      <c r="BF18817"/>
      <c r="BG18817"/>
    </row>
    <row r="18818" spans="57:59" x14ac:dyDescent="0.25">
      <c r="BE18818"/>
      <c r="BF18818"/>
      <c r="BG18818"/>
    </row>
    <row r="18819" spans="57:59" x14ac:dyDescent="0.25">
      <c r="BE18819"/>
      <c r="BF18819"/>
      <c r="BG18819"/>
    </row>
    <row r="18820" spans="57:59" x14ac:dyDescent="0.25">
      <c r="BE18820"/>
      <c r="BF18820"/>
      <c r="BG18820"/>
    </row>
    <row r="18821" spans="57:59" x14ac:dyDescent="0.25">
      <c r="BE18821"/>
      <c r="BF18821"/>
      <c r="BG18821"/>
    </row>
    <row r="18822" spans="57:59" x14ac:dyDescent="0.25">
      <c r="BE18822"/>
      <c r="BF18822"/>
      <c r="BG18822"/>
    </row>
    <row r="18823" spans="57:59" x14ac:dyDescent="0.25">
      <c r="BE18823"/>
      <c r="BF18823"/>
      <c r="BG18823"/>
    </row>
    <row r="18824" spans="57:59" x14ac:dyDescent="0.25">
      <c r="BE18824"/>
      <c r="BF18824"/>
      <c r="BG18824"/>
    </row>
    <row r="18825" spans="57:59" x14ac:dyDescent="0.25">
      <c r="BE18825"/>
      <c r="BF18825"/>
      <c r="BG18825"/>
    </row>
    <row r="18826" spans="57:59" x14ac:dyDescent="0.25">
      <c r="BE18826"/>
      <c r="BF18826"/>
      <c r="BG18826"/>
    </row>
    <row r="18827" spans="57:59" x14ac:dyDescent="0.25">
      <c r="BE18827"/>
      <c r="BF18827"/>
      <c r="BG18827"/>
    </row>
    <row r="18828" spans="57:59" x14ac:dyDescent="0.25">
      <c r="BE18828"/>
      <c r="BF18828"/>
      <c r="BG18828"/>
    </row>
    <row r="18829" spans="57:59" x14ac:dyDescent="0.25">
      <c r="BE18829"/>
      <c r="BF18829"/>
      <c r="BG18829"/>
    </row>
    <row r="18830" spans="57:59" x14ac:dyDescent="0.25">
      <c r="BE18830"/>
      <c r="BF18830"/>
      <c r="BG18830"/>
    </row>
    <row r="18831" spans="57:59" x14ac:dyDescent="0.25">
      <c r="BE18831"/>
      <c r="BF18831"/>
      <c r="BG18831"/>
    </row>
    <row r="18832" spans="57:59" x14ac:dyDescent="0.25">
      <c r="BE18832"/>
      <c r="BF18832"/>
      <c r="BG18832"/>
    </row>
    <row r="18833" spans="57:59" x14ac:dyDescent="0.25">
      <c r="BE18833"/>
      <c r="BF18833"/>
      <c r="BG18833"/>
    </row>
    <row r="18834" spans="57:59" x14ac:dyDescent="0.25">
      <c r="BE18834"/>
      <c r="BF18834"/>
      <c r="BG18834"/>
    </row>
    <row r="18835" spans="57:59" x14ac:dyDescent="0.25">
      <c r="BE18835"/>
      <c r="BF18835"/>
      <c r="BG18835"/>
    </row>
    <row r="18836" spans="57:59" x14ac:dyDescent="0.25">
      <c r="BE18836"/>
      <c r="BF18836"/>
      <c r="BG18836"/>
    </row>
    <row r="18837" spans="57:59" x14ac:dyDescent="0.25">
      <c r="BE18837"/>
      <c r="BF18837"/>
      <c r="BG18837"/>
    </row>
    <row r="18838" spans="57:59" x14ac:dyDescent="0.25">
      <c r="BE18838"/>
      <c r="BF18838"/>
      <c r="BG18838"/>
    </row>
    <row r="18839" spans="57:59" x14ac:dyDescent="0.25">
      <c r="BE18839"/>
      <c r="BF18839"/>
      <c r="BG18839"/>
    </row>
    <row r="18840" spans="57:59" x14ac:dyDescent="0.25">
      <c r="BE18840"/>
      <c r="BF18840"/>
      <c r="BG18840"/>
    </row>
    <row r="18841" spans="57:59" x14ac:dyDescent="0.25">
      <c r="BE18841"/>
      <c r="BF18841"/>
      <c r="BG18841"/>
    </row>
    <row r="18842" spans="57:59" x14ac:dyDescent="0.25">
      <c r="BE18842"/>
      <c r="BF18842"/>
      <c r="BG18842"/>
    </row>
    <row r="18843" spans="57:59" x14ac:dyDescent="0.25">
      <c r="BE18843"/>
      <c r="BF18843"/>
      <c r="BG18843"/>
    </row>
    <row r="18844" spans="57:59" x14ac:dyDescent="0.25">
      <c r="BE18844"/>
      <c r="BF18844"/>
      <c r="BG18844"/>
    </row>
    <row r="18845" spans="57:59" x14ac:dyDescent="0.25">
      <c r="BE18845"/>
      <c r="BF18845"/>
      <c r="BG18845"/>
    </row>
    <row r="18846" spans="57:59" x14ac:dyDescent="0.25">
      <c r="BE18846"/>
      <c r="BF18846"/>
      <c r="BG18846"/>
    </row>
    <row r="18847" spans="57:59" x14ac:dyDescent="0.25">
      <c r="BE18847"/>
      <c r="BF18847"/>
      <c r="BG18847"/>
    </row>
    <row r="18848" spans="57:59" x14ac:dyDescent="0.25">
      <c r="BE18848"/>
      <c r="BF18848"/>
      <c r="BG18848"/>
    </row>
    <row r="18849" spans="57:59" x14ac:dyDescent="0.25">
      <c r="BE18849"/>
      <c r="BF18849"/>
      <c r="BG18849"/>
    </row>
    <row r="18850" spans="57:59" x14ac:dyDescent="0.25">
      <c r="BE18850"/>
      <c r="BF18850"/>
      <c r="BG18850"/>
    </row>
    <row r="18851" spans="57:59" x14ac:dyDescent="0.25">
      <c r="BE18851"/>
      <c r="BF18851"/>
      <c r="BG18851"/>
    </row>
    <row r="18852" spans="57:59" x14ac:dyDescent="0.25">
      <c r="BE18852"/>
      <c r="BF18852"/>
      <c r="BG18852"/>
    </row>
    <row r="18853" spans="57:59" x14ac:dyDescent="0.25">
      <c r="BE18853"/>
      <c r="BF18853"/>
      <c r="BG18853"/>
    </row>
    <row r="18854" spans="57:59" x14ac:dyDescent="0.25">
      <c r="BE18854"/>
      <c r="BF18854"/>
      <c r="BG18854"/>
    </row>
    <row r="18855" spans="57:59" x14ac:dyDescent="0.25">
      <c r="BE18855"/>
      <c r="BF18855"/>
      <c r="BG18855"/>
    </row>
    <row r="18856" spans="57:59" x14ac:dyDescent="0.25">
      <c r="BE18856"/>
      <c r="BF18856"/>
      <c r="BG18856"/>
    </row>
    <row r="18857" spans="57:59" x14ac:dyDescent="0.25">
      <c r="BE18857"/>
      <c r="BF18857"/>
      <c r="BG18857"/>
    </row>
    <row r="18858" spans="57:59" x14ac:dyDescent="0.25">
      <c r="BE18858"/>
      <c r="BF18858"/>
      <c r="BG18858"/>
    </row>
    <row r="18859" spans="57:59" x14ac:dyDescent="0.25">
      <c r="BE18859"/>
      <c r="BF18859"/>
      <c r="BG18859"/>
    </row>
    <row r="18860" spans="57:59" x14ac:dyDescent="0.25">
      <c r="BE18860"/>
      <c r="BF18860"/>
      <c r="BG18860"/>
    </row>
    <row r="18861" spans="57:59" x14ac:dyDescent="0.25">
      <c r="BE18861"/>
      <c r="BF18861"/>
      <c r="BG18861"/>
    </row>
    <row r="18862" spans="57:59" x14ac:dyDescent="0.25">
      <c r="BE18862"/>
      <c r="BF18862"/>
      <c r="BG18862"/>
    </row>
    <row r="18863" spans="57:59" x14ac:dyDescent="0.25">
      <c r="BE18863"/>
      <c r="BF18863"/>
      <c r="BG18863"/>
    </row>
    <row r="18864" spans="57:59" x14ac:dyDescent="0.25">
      <c r="BE18864"/>
      <c r="BF18864"/>
      <c r="BG18864"/>
    </row>
    <row r="18865" spans="57:59" x14ac:dyDescent="0.25">
      <c r="BE18865"/>
      <c r="BF18865"/>
      <c r="BG18865"/>
    </row>
    <row r="18866" spans="57:59" x14ac:dyDescent="0.25">
      <c r="BE18866"/>
      <c r="BF18866"/>
      <c r="BG18866"/>
    </row>
    <row r="18867" spans="57:59" x14ac:dyDescent="0.25">
      <c r="BE18867"/>
      <c r="BF18867"/>
      <c r="BG18867"/>
    </row>
    <row r="18868" spans="57:59" x14ac:dyDescent="0.25">
      <c r="BE18868"/>
      <c r="BF18868"/>
      <c r="BG18868"/>
    </row>
    <row r="18869" spans="57:59" x14ac:dyDescent="0.25">
      <c r="BE18869"/>
      <c r="BF18869"/>
      <c r="BG18869"/>
    </row>
    <row r="18870" spans="57:59" x14ac:dyDescent="0.25">
      <c r="BE18870"/>
      <c r="BF18870"/>
      <c r="BG18870"/>
    </row>
    <row r="18871" spans="57:59" x14ac:dyDescent="0.25">
      <c r="BE18871"/>
      <c r="BF18871"/>
      <c r="BG18871"/>
    </row>
    <row r="18872" spans="57:59" x14ac:dyDescent="0.25">
      <c r="BE18872"/>
      <c r="BF18872"/>
      <c r="BG18872"/>
    </row>
    <row r="18873" spans="57:59" x14ac:dyDescent="0.25">
      <c r="BE18873"/>
      <c r="BF18873"/>
      <c r="BG18873"/>
    </row>
    <row r="18874" spans="57:59" x14ac:dyDescent="0.25">
      <c r="BE18874"/>
      <c r="BF18874"/>
      <c r="BG18874"/>
    </row>
    <row r="18875" spans="57:59" x14ac:dyDescent="0.25">
      <c r="BE18875"/>
      <c r="BF18875"/>
      <c r="BG18875"/>
    </row>
    <row r="18876" spans="57:59" x14ac:dyDescent="0.25">
      <c r="BE18876"/>
      <c r="BF18876"/>
      <c r="BG18876"/>
    </row>
    <row r="18877" spans="57:59" x14ac:dyDescent="0.25">
      <c r="BE18877"/>
      <c r="BF18877"/>
      <c r="BG18877"/>
    </row>
    <row r="18878" spans="57:59" x14ac:dyDescent="0.25">
      <c r="BE18878"/>
      <c r="BF18878"/>
      <c r="BG18878"/>
    </row>
    <row r="18879" spans="57:59" x14ac:dyDescent="0.25">
      <c r="BE18879"/>
      <c r="BF18879"/>
      <c r="BG18879"/>
    </row>
    <row r="18880" spans="57:59" x14ac:dyDescent="0.25">
      <c r="BE18880"/>
      <c r="BF18880"/>
      <c r="BG18880"/>
    </row>
    <row r="18881" spans="57:59" x14ac:dyDescent="0.25">
      <c r="BE18881"/>
      <c r="BF18881"/>
      <c r="BG18881"/>
    </row>
    <row r="18882" spans="57:59" x14ac:dyDescent="0.25">
      <c r="BE18882"/>
      <c r="BF18882"/>
      <c r="BG18882"/>
    </row>
    <row r="18883" spans="57:59" x14ac:dyDescent="0.25">
      <c r="BE18883"/>
      <c r="BF18883"/>
      <c r="BG18883"/>
    </row>
    <row r="18884" spans="57:59" x14ac:dyDescent="0.25">
      <c r="BE18884"/>
      <c r="BF18884"/>
      <c r="BG18884"/>
    </row>
    <row r="18885" spans="57:59" x14ac:dyDescent="0.25">
      <c r="BE18885"/>
      <c r="BF18885"/>
      <c r="BG18885"/>
    </row>
    <row r="18886" spans="57:59" x14ac:dyDescent="0.25">
      <c r="BE18886"/>
      <c r="BF18886"/>
      <c r="BG18886"/>
    </row>
    <row r="18887" spans="57:59" x14ac:dyDescent="0.25">
      <c r="BE18887"/>
      <c r="BF18887"/>
      <c r="BG18887"/>
    </row>
    <row r="18888" spans="57:59" x14ac:dyDescent="0.25">
      <c r="BE18888"/>
      <c r="BF18888"/>
      <c r="BG18888"/>
    </row>
    <row r="18889" spans="57:59" x14ac:dyDescent="0.25">
      <c r="BE18889"/>
      <c r="BF18889"/>
      <c r="BG18889"/>
    </row>
    <row r="18890" spans="57:59" x14ac:dyDescent="0.25">
      <c r="BE18890"/>
      <c r="BF18890"/>
      <c r="BG18890"/>
    </row>
    <row r="18891" spans="57:59" x14ac:dyDescent="0.25">
      <c r="BE18891"/>
      <c r="BF18891"/>
      <c r="BG18891"/>
    </row>
    <row r="18892" spans="57:59" x14ac:dyDescent="0.25">
      <c r="BE18892"/>
      <c r="BF18892"/>
      <c r="BG18892"/>
    </row>
    <row r="18893" spans="57:59" x14ac:dyDescent="0.25">
      <c r="BE18893"/>
      <c r="BF18893"/>
      <c r="BG18893"/>
    </row>
    <row r="18894" spans="57:59" x14ac:dyDescent="0.25">
      <c r="BE18894"/>
      <c r="BF18894"/>
      <c r="BG18894"/>
    </row>
    <row r="18895" spans="57:59" x14ac:dyDescent="0.25">
      <c r="BE18895"/>
      <c r="BF18895"/>
      <c r="BG18895"/>
    </row>
    <row r="18896" spans="57:59" x14ac:dyDescent="0.25">
      <c r="BE18896"/>
      <c r="BF18896"/>
      <c r="BG18896"/>
    </row>
    <row r="18897" spans="57:59" x14ac:dyDescent="0.25">
      <c r="BE18897"/>
      <c r="BF18897"/>
      <c r="BG18897"/>
    </row>
    <row r="18898" spans="57:59" x14ac:dyDescent="0.25">
      <c r="BE18898"/>
      <c r="BF18898"/>
      <c r="BG18898"/>
    </row>
    <row r="18899" spans="57:59" x14ac:dyDescent="0.25">
      <c r="BE18899"/>
      <c r="BF18899"/>
      <c r="BG18899"/>
    </row>
    <row r="18900" spans="57:59" x14ac:dyDescent="0.25">
      <c r="BE18900"/>
      <c r="BF18900"/>
      <c r="BG18900"/>
    </row>
    <row r="18901" spans="57:59" x14ac:dyDescent="0.25">
      <c r="BE18901"/>
      <c r="BF18901"/>
      <c r="BG18901"/>
    </row>
    <row r="18902" spans="57:59" x14ac:dyDescent="0.25">
      <c r="BE18902"/>
      <c r="BF18902"/>
      <c r="BG18902"/>
    </row>
    <row r="18903" spans="57:59" x14ac:dyDescent="0.25">
      <c r="BE18903"/>
      <c r="BF18903"/>
      <c r="BG18903"/>
    </row>
    <row r="18904" spans="57:59" x14ac:dyDescent="0.25">
      <c r="BE18904"/>
      <c r="BF18904"/>
      <c r="BG18904"/>
    </row>
    <row r="18905" spans="57:59" x14ac:dyDescent="0.25">
      <c r="BE18905"/>
      <c r="BF18905"/>
      <c r="BG18905"/>
    </row>
    <row r="18906" spans="57:59" x14ac:dyDescent="0.25">
      <c r="BE18906"/>
      <c r="BF18906"/>
      <c r="BG18906"/>
    </row>
    <row r="18907" spans="57:59" x14ac:dyDescent="0.25">
      <c r="BE18907"/>
      <c r="BF18907"/>
      <c r="BG18907"/>
    </row>
    <row r="18908" spans="57:59" x14ac:dyDescent="0.25">
      <c r="BE18908"/>
      <c r="BF18908"/>
      <c r="BG18908"/>
    </row>
    <row r="18909" spans="57:59" x14ac:dyDescent="0.25">
      <c r="BE18909"/>
      <c r="BF18909"/>
      <c r="BG18909"/>
    </row>
    <row r="18910" spans="57:59" x14ac:dyDescent="0.25">
      <c r="BE18910"/>
      <c r="BF18910"/>
      <c r="BG18910"/>
    </row>
    <row r="18911" spans="57:59" x14ac:dyDescent="0.25">
      <c r="BE18911"/>
      <c r="BF18911"/>
      <c r="BG18911"/>
    </row>
    <row r="18912" spans="57:59" x14ac:dyDescent="0.25">
      <c r="BE18912"/>
      <c r="BF18912"/>
      <c r="BG18912"/>
    </row>
    <row r="18913" spans="57:59" x14ac:dyDescent="0.25">
      <c r="BE18913"/>
      <c r="BF18913"/>
      <c r="BG18913"/>
    </row>
    <row r="18914" spans="57:59" x14ac:dyDescent="0.25">
      <c r="BE18914"/>
      <c r="BF18914"/>
      <c r="BG18914"/>
    </row>
    <row r="18915" spans="57:59" x14ac:dyDescent="0.25">
      <c r="BE18915"/>
      <c r="BF18915"/>
      <c r="BG18915"/>
    </row>
    <row r="18916" spans="57:59" x14ac:dyDescent="0.25">
      <c r="BE18916"/>
      <c r="BF18916"/>
      <c r="BG18916"/>
    </row>
    <row r="18917" spans="57:59" x14ac:dyDescent="0.25">
      <c r="BE18917"/>
      <c r="BF18917"/>
      <c r="BG18917"/>
    </row>
    <row r="18918" spans="57:59" x14ac:dyDescent="0.25">
      <c r="BE18918"/>
      <c r="BF18918"/>
      <c r="BG18918"/>
    </row>
    <row r="18919" spans="57:59" x14ac:dyDescent="0.25">
      <c r="BE18919"/>
      <c r="BF18919"/>
      <c r="BG18919"/>
    </row>
    <row r="18920" spans="57:59" x14ac:dyDescent="0.25">
      <c r="BE18920"/>
      <c r="BF18920"/>
      <c r="BG18920"/>
    </row>
    <row r="18921" spans="57:59" x14ac:dyDescent="0.25">
      <c r="BE18921"/>
      <c r="BF18921"/>
      <c r="BG18921"/>
    </row>
    <row r="18922" spans="57:59" x14ac:dyDescent="0.25">
      <c r="BE18922"/>
      <c r="BF18922"/>
      <c r="BG18922"/>
    </row>
    <row r="18923" spans="57:59" x14ac:dyDescent="0.25">
      <c r="BE18923"/>
      <c r="BF18923"/>
      <c r="BG18923"/>
    </row>
    <row r="18924" spans="57:59" x14ac:dyDescent="0.25">
      <c r="BE18924"/>
      <c r="BF18924"/>
      <c r="BG18924"/>
    </row>
    <row r="18925" spans="57:59" x14ac:dyDescent="0.25">
      <c r="BE18925"/>
      <c r="BF18925"/>
      <c r="BG18925"/>
    </row>
    <row r="18926" spans="57:59" x14ac:dyDescent="0.25">
      <c r="BE18926"/>
      <c r="BF18926"/>
      <c r="BG18926"/>
    </row>
    <row r="18927" spans="57:59" x14ac:dyDescent="0.25">
      <c r="BE18927"/>
      <c r="BF18927"/>
      <c r="BG18927"/>
    </row>
    <row r="18928" spans="57:59" x14ac:dyDescent="0.25">
      <c r="BE18928"/>
      <c r="BF18928"/>
      <c r="BG18928"/>
    </row>
    <row r="18929" spans="57:59" x14ac:dyDescent="0.25">
      <c r="BE18929"/>
      <c r="BF18929"/>
      <c r="BG18929"/>
    </row>
    <row r="18930" spans="57:59" x14ac:dyDescent="0.25">
      <c r="BE18930"/>
      <c r="BF18930"/>
      <c r="BG18930"/>
    </row>
    <row r="18931" spans="57:59" x14ac:dyDescent="0.25">
      <c r="BE18931"/>
      <c r="BF18931"/>
      <c r="BG18931"/>
    </row>
    <row r="18932" spans="57:59" x14ac:dyDescent="0.25">
      <c r="BE18932"/>
      <c r="BF18932"/>
      <c r="BG18932"/>
    </row>
    <row r="18933" spans="57:59" x14ac:dyDescent="0.25">
      <c r="BE18933"/>
      <c r="BF18933"/>
      <c r="BG18933"/>
    </row>
    <row r="18934" spans="57:59" x14ac:dyDescent="0.25">
      <c r="BE18934"/>
      <c r="BF18934"/>
      <c r="BG18934"/>
    </row>
    <row r="18935" spans="57:59" x14ac:dyDescent="0.25">
      <c r="BE18935"/>
      <c r="BF18935"/>
      <c r="BG18935"/>
    </row>
    <row r="18936" spans="57:59" x14ac:dyDescent="0.25">
      <c r="BE18936"/>
      <c r="BF18936"/>
      <c r="BG18936"/>
    </row>
    <row r="18937" spans="57:59" x14ac:dyDescent="0.25">
      <c r="BE18937"/>
      <c r="BF18937"/>
      <c r="BG18937"/>
    </row>
    <row r="18938" spans="57:59" x14ac:dyDescent="0.25">
      <c r="BE18938"/>
      <c r="BF18938"/>
      <c r="BG18938"/>
    </row>
    <row r="18939" spans="57:59" x14ac:dyDescent="0.25">
      <c r="BE18939"/>
      <c r="BF18939"/>
      <c r="BG18939"/>
    </row>
    <row r="18940" spans="57:59" x14ac:dyDescent="0.25">
      <c r="BE18940"/>
      <c r="BF18940"/>
      <c r="BG18940"/>
    </row>
    <row r="18941" spans="57:59" x14ac:dyDescent="0.25">
      <c r="BE18941"/>
      <c r="BF18941"/>
      <c r="BG18941"/>
    </row>
    <row r="18942" spans="57:59" x14ac:dyDescent="0.25">
      <c r="BE18942"/>
      <c r="BF18942"/>
      <c r="BG18942"/>
    </row>
    <row r="18943" spans="57:59" x14ac:dyDescent="0.25">
      <c r="BE18943"/>
      <c r="BF18943"/>
      <c r="BG18943"/>
    </row>
    <row r="18944" spans="57:59" x14ac:dyDescent="0.25">
      <c r="BE18944"/>
      <c r="BF18944"/>
      <c r="BG18944"/>
    </row>
    <row r="18945" spans="57:59" x14ac:dyDescent="0.25">
      <c r="BE18945"/>
      <c r="BF18945"/>
      <c r="BG18945"/>
    </row>
    <row r="18946" spans="57:59" x14ac:dyDescent="0.25">
      <c r="BE18946"/>
      <c r="BF18946"/>
      <c r="BG18946"/>
    </row>
    <row r="18947" spans="57:59" x14ac:dyDescent="0.25">
      <c r="BE18947"/>
      <c r="BF18947"/>
      <c r="BG18947"/>
    </row>
    <row r="18948" spans="57:59" x14ac:dyDescent="0.25">
      <c r="BE18948"/>
      <c r="BF18948"/>
      <c r="BG18948"/>
    </row>
    <row r="18949" spans="57:59" x14ac:dyDescent="0.25">
      <c r="BE18949"/>
      <c r="BF18949"/>
      <c r="BG18949"/>
    </row>
    <row r="18950" spans="57:59" x14ac:dyDescent="0.25">
      <c r="BE18950"/>
      <c r="BF18950"/>
      <c r="BG18950"/>
    </row>
    <row r="18951" spans="57:59" x14ac:dyDescent="0.25">
      <c r="BE18951"/>
      <c r="BF18951"/>
      <c r="BG18951"/>
    </row>
    <row r="18952" spans="57:59" x14ac:dyDescent="0.25">
      <c r="BE18952"/>
      <c r="BF18952"/>
      <c r="BG18952"/>
    </row>
    <row r="18953" spans="57:59" x14ac:dyDescent="0.25">
      <c r="BE18953"/>
      <c r="BF18953"/>
      <c r="BG18953"/>
    </row>
    <row r="18954" spans="57:59" x14ac:dyDescent="0.25">
      <c r="BE18954"/>
      <c r="BF18954"/>
      <c r="BG18954"/>
    </row>
    <row r="18955" spans="57:59" x14ac:dyDescent="0.25">
      <c r="BE18955"/>
      <c r="BF18955"/>
      <c r="BG18955"/>
    </row>
    <row r="18956" spans="57:59" x14ac:dyDescent="0.25">
      <c r="BE18956"/>
      <c r="BF18956"/>
      <c r="BG18956"/>
    </row>
    <row r="18957" spans="57:59" x14ac:dyDescent="0.25">
      <c r="BE18957"/>
      <c r="BF18957"/>
      <c r="BG18957"/>
    </row>
    <row r="18958" spans="57:59" x14ac:dyDescent="0.25">
      <c r="BE18958"/>
      <c r="BF18958"/>
      <c r="BG18958"/>
    </row>
    <row r="18959" spans="57:59" x14ac:dyDescent="0.25">
      <c r="BE18959"/>
      <c r="BF18959"/>
      <c r="BG18959"/>
    </row>
    <row r="18960" spans="57:59" x14ac:dyDescent="0.25">
      <c r="BE18960"/>
      <c r="BF18960"/>
      <c r="BG18960"/>
    </row>
    <row r="18961" spans="57:59" x14ac:dyDescent="0.25">
      <c r="BE18961"/>
      <c r="BF18961"/>
      <c r="BG18961"/>
    </row>
    <row r="18962" spans="57:59" x14ac:dyDescent="0.25">
      <c r="BE18962"/>
      <c r="BF18962"/>
      <c r="BG18962"/>
    </row>
    <row r="18963" spans="57:59" x14ac:dyDescent="0.25">
      <c r="BE18963"/>
      <c r="BF18963"/>
      <c r="BG18963"/>
    </row>
    <row r="18964" spans="57:59" x14ac:dyDescent="0.25">
      <c r="BE18964"/>
      <c r="BF18964"/>
      <c r="BG18964"/>
    </row>
    <row r="18965" spans="57:59" x14ac:dyDescent="0.25">
      <c r="BE18965"/>
      <c r="BF18965"/>
      <c r="BG18965"/>
    </row>
    <row r="18966" spans="57:59" x14ac:dyDescent="0.25">
      <c r="BE18966"/>
      <c r="BF18966"/>
      <c r="BG18966"/>
    </row>
    <row r="18967" spans="57:59" x14ac:dyDescent="0.25">
      <c r="BE18967"/>
      <c r="BF18967"/>
      <c r="BG18967"/>
    </row>
    <row r="18968" spans="57:59" x14ac:dyDescent="0.25">
      <c r="BE18968"/>
      <c r="BF18968"/>
      <c r="BG18968"/>
    </row>
    <row r="18969" spans="57:59" x14ac:dyDescent="0.25">
      <c r="BE18969"/>
      <c r="BF18969"/>
      <c r="BG18969"/>
    </row>
    <row r="18970" spans="57:59" x14ac:dyDescent="0.25">
      <c r="BE18970"/>
      <c r="BF18970"/>
      <c r="BG18970"/>
    </row>
    <row r="18971" spans="57:59" x14ac:dyDescent="0.25">
      <c r="BE18971"/>
      <c r="BF18971"/>
      <c r="BG18971"/>
    </row>
    <row r="18972" spans="57:59" x14ac:dyDescent="0.25">
      <c r="BE18972"/>
      <c r="BF18972"/>
      <c r="BG18972"/>
    </row>
    <row r="18973" spans="57:59" x14ac:dyDescent="0.25">
      <c r="BE18973"/>
      <c r="BF18973"/>
      <c r="BG18973"/>
    </row>
    <row r="18974" spans="57:59" x14ac:dyDescent="0.25">
      <c r="BE18974"/>
      <c r="BF18974"/>
      <c r="BG18974"/>
    </row>
    <row r="18975" spans="57:59" x14ac:dyDescent="0.25">
      <c r="BE18975"/>
      <c r="BF18975"/>
      <c r="BG18975"/>
    </row>
    <row r="18976" spans="57:59" x14ac:dyDescent="0.25">
      <c r="BE18976"/>
      <c r="BF18976"/>
      <c r="BG18976"/>
    </row>
    <row r="18977" spans="57:59" x14ac:dyDescent="0.25">
      <c r="BE18977"/>
      <c r="BF18977"/>
      <c r="BG18977"/>
    </row>
    <row r="18978" spans="57:59" x14ac:dyDescent="0.25">
      <c r="BE18978"/>
      <c r="BF18978"/>
      <c r="BG18978"/>
    </row>
    <row r="18979" spans="57:59" x14ac:dyDescent="0.25">
      <c r="BE18979"/>
      <c r="BF18979"/>
      <c r="BG18979"/>
    </row>
    <row r="18980" spans="57:59" x14ac:dyDescent="0.25">
      <c r="BE18980"/>
      <c r="BF18980"/>
      <c r="BG18980"/>
    </row>
    <row r="18981" spans="57:59" x14ac:dyDescent="0.25">
      <c r="BE18981"/>
      <c r="BF18981"/>
      <c r="BG18981"/>
    </row>
    <row r="18982" spans="57:59" x14ac:dyDescent="0.25">
      <c r="BE18982"/>
      <c r="BF18982"/>
      <c r="BG18982"/>
    </row>
    <row r="18983" spans="57:59" x14ac:dyDescent="0.25">
      <c r="BE18983"/>
      <c r="BF18983"/>
      <c r="BG18983"/>
    </row>
    <row r="18984" spans="57:59" x14ac:dyDescent="0.25">
      <c r="BE18984"/>
      <c r="BF18984"/>
      <c r="BG18984"/>
    </row>
    <row r="18985" spans="57:59" x14ac:dyDescent="0.25">
      <c r="BE18985"/>
      <c r="BF18985"/>
      <c r="BG18985"/>
    </row>
    <row r="18986" spans="57:59" x14ac:dyDescent="0.25">
      <c r="BE18986"/>
      <c r="BF18986"/>
      <c r="BG18986"/>
    </row>
    <row r="18987" spans="57:59" x14ac:dyDescent="0.25">
      <c r="BE18987"/>
      <c r="BF18987"/>
      <c r="BG18987"/>
    </row>
    <row r="18988" spans="57:59" x14ac:dyDescent="0.25">
      <c r="BE18988"/>
      <c r="BF18988"/>
      <c r="BG18988"/>
    </row>
    <row r="18989" spans="57:59" x14ac:dyDescent="0.25">
      <c r="BE18989"/>
      <c r="BF18989"/>
      <c r="BG18989"/>
    </row>
    <row r="18990" spans="57:59" x14ac:dyDescent="0.25">
      <c r="BE18990"/>
      <c r="BF18990"/>
      <c r="BG18990"/>
    </row>
    <row r="18991" spans="57:59" x14ac:dyDescent="0.25">
      <c r="BE18991"/>
      <c r="BF18991"/>
      <c r="BG18991"/>
    </row>
    <row r="18992" spans="57:59" x14ac:dyDescent="0.25">
      <c r="BE18992"/>
      <c r="BF18992"/>
      <c r="BG18992"/>
    </row>
    <row r="18993" spans="57:59" x14ac:dyDescent="0.25">
      <c r="BE18993"/>
      <c r="BF18993"/>
      <c r="BG18993"/>
    </row>
    <row r="18994" spans="57:59" x14ac:dyDescent="0.25">
      <c r="BE18994"/>
      <c r="BF18994"/>
      <c r="BG18994"/>
    </row>
    <row r="18995" spans="57:59" x14ac:dyDescent="0.25">
      <c r="BE18995"/>
      <c r="BF18995"/>
      <c r="BG18995"/>
    </row>
    <row r="18996" spans="57:59" x14ac:dyDescent="0.25">
      <c r="BE18996"/>
      <c r="BF18996"/>
      <c r="BG18996"/>
    </row>
    <row r="18997" spans="57:59" x14ac:dyDescent="0.25">
      <c r="BE18997"/>
      <c r="BF18997"/>
      <c r="BG18997"/>
    </row>
    <row r="18998" spans="57:59" x14ac:dyDescent="0.25">
      <c r="BE18998"/>
      <c r="BF18998"/>
      <c r="BG18998"/>
    </row>
    <row r="18999" spans="57:59" x14ac:dyDescent="0.25">
      <c r="BE18999"/>
      <c r="BF18999"/>
      <c r="BG18999"/>
    </row>
    <row r="19000" spans="57:59" x14ac:dyDescent="0.25">
      <c r="BE19000"/>
      <c r="BF19000"/>
      <c r="BG19000"/>
    </row>
    <row r="19001" spans="57:59" x14ac:dyDescent="0.25">
      <c r="BE19001"/>
      <c r="BF19001"/>
      <c r="BG19001"/>
    </row>
    <row r="19002" spans="57:59" x14ac:dyDescent="0.25">
      <c r="BE19002"/>
      <c r="BF19002"/>
      <c r="BG19002"/>
    </row>
    <row r="19003" spans="57:59" x14ac:dyDescent="0.25">
      <c r="BE19003"/>
      <c r="BF19003"/>
      <c r="BG19003"/>
    </row>
    <row r="19004" spans="57:59" x14ac:dyDescent="0.25">
      <c r="BE19004"/>
      <c r="BF19004"/>
      <c r="BG19004"/>
    </row>
    <row r="19005" spans="57:59" x14ac:dyDescent="0.25">
      <c r="BE19005"/>
      <c r="BF19005"/>
      <c r="BG19005"/>
    </row>
    <row r="19006" spans="57:59" x14ac:dyDescent="0.25">
      <c r="BE19006"/>
      <c r="BF19006"/>
      <c r="BG19006"/>
    </row>
    <row r="19007" spans="57:59" x14ac:dyDescent="0.25">
      <c r="BE19007"/>
      <c r="BF19007"/>
      <c r="BG19007"/>
    </row>
    <row r="19008" spans="57:59" x14ac:dyDescent="0.25">
      <c r="BE19008"/>
      <c r="BF19008"/>
      <c r="BG19008"/>
    </row>
    <row r="19009" spans="57:59" x14ac:dyDescent="0.25">
      <c r="BE19009"/>
      <c r="BF19009"/>
      <c r="BG19009"/>
    </row>
    <row r="19010" spans="57:59" x14ac:dyDescent="0.25">
      <c r="BE19010"/>
      <c r="BF19010"/>
      <c r="BG19010"/>
    </row>
    <row r="19011" spans="57:59" x14ac:dyDescent="0.25">
      <c r="BE19011"/>
      <c r="BF19011"/>
      <c r="BG19011"/>
    </row>
    <row r="19012" spans="57:59" x14ac:dyDescent="0.25">
      <c r="BE19012"/>
      <c r="BF19012"/>
      <c r="BG19012"/>
    </row>
    <row r="19013" spans="57:59" x14ac:dyDescent="0.25">
      <c r="BE19013"/>
      <c r="BF19013"/>
      <c r="BG19013"/>
    </row>
    <row r="19014" spans="57:59" x14ac:dyDescent="0.25">
      <c r="BE19014"/>
      <c r="BF19014"/>
      <c r="BG19014"/>
    </row>
    <row r="19015" spans="57:59" x14ac:dyDescent="0.25">
      <c r="BE19015"/>
      <c r="BF19015"/>
      <c r="BG19015"/>
    </row>
    <row r="19016" spans="57:59" x14ac:dyDescent="0.25">
      <c r="BE19016"/>
      <c r="BF19016"/>
      <c r="BG19016"/>
    </row>
    <row r="19017" spans="57:59" x14ac:dyDescent="0.25">
      <c r="BE19017"/>
      <c r="BF19017"/>
      <c r="BG19017"/>
    </row>
    <row r="19018" spans="57:59" x14ac:dyDescent="0.25">
      <c r="BE19018"/>
      <c r="BF19018"/>
      <c r="BG19018"/>
    </row>
    <row r="19019" spans="57:59" x14ac:dyDescent="0.25">
      <c r="BE19019"/>
      <c r="BF19019"/>
      <c r="BG19019"/>
    </row>
    <row r="19020" spans="57:59" x14ac:dyDescent="0.25">
      <c r="BE19020"/>
      <c r="BF19020"/>
      <c r="BG19020"/>
    </row>
    <row r="19021" spans="57:59" x14ac:dyDescent="0.25">
      <c r="BE19021"/>
      <c r="BF19021"/>
      <c r="BG19021"/>
    </row>
    <row r="19022" spans="57:59" x14ac:dyDescent="0.25">
      <c r="BE19022"/>
      <c r="BF19022"/>
      <c r="BG19022"/>
    </row>
    <row r="19023" spans="57:59" x14ac:dyDescent="0.25">
      <c r="BE19023"/>
      <c r="BF19023"/>
      <c r="BG19023"/>
    </row>
    <row r="19024" spans="57:59" x14ac:dyDescent="0.25">
      <c r="BE19024"/>
      <c r="BF19024"/>
      <c r="BG19024"/>
    </row>
    <row r="19025" spans="57:59" x14ac:dyDescent="0.25">
      <c r="BE19025"/>
      <c r="BF19025"/>
      <c r="BG19025"/>
    </row>
    <row r="19026" spans="57:59" x14ac:dyDescent="0.25">
      <c r="BE19026"/>
      <c r="BF19026"/>
      <c r="BG19026"/>
    </row>
    <row r="19027" spans="57:59" x14ac:dyDescent="0.25">
      <c r="BE19027"/>
      <c r="BF19027"/>
      <c r="BG19027"/>
    </row>
    <row r="19028" spans="57:59" x14ac:dyDescent="0.25">
      <c r="BE19028"/>
      <c r="BF19028"/>
      <c r="BG19028"/>
    </row>
    <row r="19029" spans="57:59" x14ac:dyDescent="0.25">
      <c r="BE19029"/>
      <c r="BF19029"/>
      <c r="BG19029"/>
    </row>
    <row r="19030" spans="57:59" x14ac:dyDescent="0.25">
      <c r="BE19030"/>
      <c r="BF19030"/>
      <c r="BG19030"/>
    </row>
    <row r="19031" spans="57:59" x14ac:dyDescent="0.25">
      <c r="BE19031"/>
      <c r="BF19031"/>
      <c r="BG19031"/>
    </row>
    <row r="19032" spans="57:59" x14ac:dyDescent="0.25">
      <c r="BE19032"/>
      <c r="BF19032"/>
      <c r="BG19032"/>
    </row>
    <row r="19033" spans="57:59" x14ac:dyDescent="0.25">
      <c r="BE19033"/>
      <c r="BF19033"/>
      <c r="BG19033"/>
    </row>
    <row r="19034" spans="57:59" x14ac:dyDescent="0.25">
      <c r="BE19034"/>
      <c r="BF19034"/>
      <c r="BG19034"/>
    </row>
    <row r="19035" spans="57:59" x14ac:dyDescent="0.25">
      <c r="BE19035"/>
      <c r="BF19035"/>
      <c r="BG19035"/>
    </row>
    <row r="19036" spans="57:59" x14ac:dyDescent="0.25">
      <c r="BE19036"/>
      <c r="BF19036"/>
      <c r="BG19036"/>
    </row>
    <row r="19037" spans="57:59" x14ac:dyDescent="0.25">
      <c r="BE19037"/>
      <c r="BF19037"/>
      <c r="BG19037"/>
    </row>
    <row r="19038" spans="57:59" x14ac:dyDescent="0.25">
      <c r="BE19038"/>
      <c r="BF19038"/>
      <c r="BG19038"/>
    </row>
    <row r="19039" spans="57:59" x14ac:dyDescent="0.25">
      <c r="BE19039"/>
      <c r="BF19039"/>
      <c r="BG19039"/>
    </row>
    <row r="19040" spans="57:59" x14ac:dyDescent="0.25">
      <c r="BE19040"/>
      <c r="BF19040"/>
      <c r="BG19040"/>
    </row>
    <row r="19041" spans="57:59" x14ac:dyDescent="0.25">
      <c r="BE19041"/>
      <c r="BF19041"/>
      <c r="BG19041"/>
    </row>
    <row r="19042" spans="57:59" x14ac:dyDescent="0.25">
      <c r="BE19042"/>
      <c r="BF19042"/>
      <c r="BG19042"/>
    </row>
    <row r="19043" spans="57:59" x14ac:dyDescent="0.25">
      <c r="BE19043"/>
      <c r="BF19043"/>
      <c r="BG19043"/>
    </row>
    <row r="19044" spans="57:59" x14ac:dyDescent="0.25">
      <c r="BE19044"/>
      <c r="BF19044"/>
      <c r="BG19044"/>
    </row>
    <row r="19045" spans="57:59" x14ac:dyDescent="0.25">
      <c r="BE19045"/>
      <c r="BF19045"/>
      <c r="BG19045"/>
    </row>
    <row r="19046" spans="57:59" x14ac:dyDescent="0.25">
      <c r="BE19046"/>
      <c r="BF19046"/>
      <c r="BG19046"/>
    </row>
    <row r="19047" spans="57:59" x14ac:dyDescent="0.25">
      <c r="BE19047"/>
      <c r="BF19047"/>
      <c r="BG19047"/>
    </row>
    <row r="19048" spans="57:59" x14ac:dyDescent="0.25">
      <c r="BE19048"/>
      <c r="BF19048"/>
      <c r="BG19048"/>
    </row>
    <row r="19049" spans="57:59" x14ac:dyDescent="0.25">
      <c r="BE19049"/>
      <c r="BF19049"/>
      <c r="BG19049"/>
    </row>
    <row r="19050" spans="57:59" x14ac:dyDescent="0.25">
      <c r="BE19050"/>
      <c r="BF19050"/>
      <c r="BG19050"/>
    </row>
    <row r="19051" spans="57:59" x14ac:dyDescent="0.25">
      <c r="BE19051"/>
      <c r="BF19051"/>
      <c r="BG19051"/>
    </row>
    <row r="19052" spans="57:59" x14ac:dyDescent="0.25">
      <c r="BE19052"/>
      <c r="BF19052"/>
      <c r="BG19052"/>
    </row>
    <row r="19053" spans="57:59" x14ac:dyDescent="0.25">
      <c r="BE19053"/>
      <c r="BF19053"/>
      <c r="BG19053"/>
    </row>
    <row r="19054" spans="57:59" x14ac:dyDescent="0.25">
      <c r="BE19054"/>
      <c r="BF19054"/>
      <c r="BG19054"/>
    </row>
    <row r="19055" spans="57:59" x14ac:dyDescent="0.25">
      <c r="BE19055"/>
      <c r="BF19055"/>
      <c r="BG19055"/>
    </row>
    <row r="19056" spans="57:59" x14ac:dyDescent="0.25">
      <c r="BE19056"/>
      <c r="BF19056"/>
      <c r="BG19056"/>
    </row>
    <row r="19057" spans="57:59" x14ac:dyDescent="0.25">
      <c r="BE19057"/>
      <c r="BF19057"/>
      <c r="BG19057"/>
    </row>
    <row r="19058" spans="57:59" x14ac:dyDescent="0.25">
      <c r="BE19058"/>
      <c r="BF19058"/>
      <c r="BG19058"/>
    </row>
    <row r="19059" spans="57:59" x14ac:dyDescent="0.25">
      <c r="BE19059"/>
      <c r="BF19059"/>
      <c r="BG19059"/>
    </row>
    <row r="19060" spans="57:59" x14ac:dyDescent="0.25">
      <c r="BE19060"/>
      <c r="BF19060"/>
      <c r="BG19060"/>
    </row>
    <row r="19061" spans="57:59" x14ac:dyDescent="0.25">
      <c r="BE19061"/>
      <c r="BF19061"/>
      <c r="BG19061"/>
    </row>
    <row r="19062" spans="57:59" x14ac:dyDescent="0.25">
      <c r="BE19062"/>
      <c r="BF19062"/>
      <c r="BG19062"/>
    </row>
    <row r="19063" spans="57:59" x14ac:dyDescent="0.25">
      <c r="BE19063"/>
      <c r="BF19063"/>
      <c r="BG19063"/>
    </row>
    <row r="19064" spans="57:59" x14ac:dyDescent="0.25">
      <c r="BE19064"/>
      <c r="BF19064"/>
      <c r="BG19064"/>
    </row>
    <row r="19065" spans="57:59" x14ac:dyDescent="0.25">
      <c r="BE19065"/>
      <c r="BF19065"/>
      <c r="BG19065"/>
    </row>
    <row r="19066" spans="57:59" x14ac:dyDescent="0.25">
      <c r="BE19066"/>
      <c r="BF19066"/>
      <c r="BG19066"/>
    </row>
    <row r="19067" spans="57:59" x14ac:dyDescent="0.25">
      <c r="BE19067"/>
      <c r="BF19067"/>
      <c r="BG19067"/>
    </row>
    <row r="19068" spans="57:59" x14ac:dyDescent="0.25">
      <c r="BE19068"/>
      <c r="BF19068"/>
      <c r="BG19068"/>
    </row>
    <row r="19069" spans="57:59" x14ac:dyDescent="0.25">
      <c r="BE19069"/>
      <c r="BF19069"/>
      <c r="BG19069"/>
    </row>
    <row r="19070" spans="57:59" x14ac:dyDescent="0.25">
      <c r="BE19070"/>
      <c r="BF19070"/>
      <c r="BG19070"/>
    </row>
    <row r="19071" spans="57:59" x14ac:dyDescent="0.25">
      <c r="BE19071"/>
      <c r="BF19071"/>
      <c r="BG19071"/>
    </row>
    <row r="19072" spans="57:59" x14ac:dyDescent="0.25">
      <c r="BE19072"/>
      <c r="BF19072"/>
      <c r="BG19072"/>
    </row>
    <row r="19073" spans="57:59" x14ac:dyDescent="0.25">
      <c r="BE19073"/>
      <c r="BF19073"/>
      <c r="BG19073"/>
    </row>
    <row r="19074" spans="57:59" x14ac:dyDescent="0.25">
      <c r="BE19074"/>
      <c r="BF19074"/>
      <c r="BG19074"/>
    </row>
    <row r="19075" spans="57:59" x14ac:dyDescent="0.25">
      <c r="BE19075"/>
      <c r="BF19075"/>
      <c r="BG19075"/>
    </row>
    <row r="19076" spans="57:59" x14ac:dyDescent="0.25">
      <c r="BE19076"/>
      <c r="BF19076"/>
      <c r="BG19076"/>
    </row>
    <row r="19077" spans="57:59" x14ac:dyDescent="0.25">
      <c r="BE19077"/>
      <c r="BF19077"/>
      <c r="BG19077"/>
    </row>
    <row r="19078" spans="57:59" x14ac:dyDescent="0.25">
      <c r="BE19078"/>
      <c r="BF19078"/>
      <c r="BG19078"/>
    </row>
    <row r="19079" spans="57:59" x14ac:dyDescent="0.25">
      <c r="BE19079"/>
      <c r="BF19079"/>
      <c r="BG19079"/>
    </row>
    <row r="19080" spans="57:59" x14ac:dyDescent="0.25">
      <c r="BE19080"/>
      <c r="BF19080"/>
      <c r="BG19080"/>
    </row>
    <row r="19081" spans="57:59" x14ac:dyDescent="0.25">
      <c r="BE19081"/>
      <c r="BF19081"/>
      <c r="BG19081"/>
    </row>
    <row r="19082" spans="57:59" x14ac:dyDescent="0.25">
      <c r="BE19082"/>
      <c r="BF19082"/>
      <c r="BG19082"/>
    </row>
    <row r="19083" spans="57:59" x14ac:dyDescent="0.25">
      <c r="BE19083"/>
      <c r="BF19083"/>
      <c r="BG19083"/>
    </row>
    <row r="19084" spans="57:59" x14ac:dyDescent="0.25">
      <c r="BE19084"/>
      <c r="BF19084"/>
      <c r="BG19084"/>
    </row>
    <row r="19085" spans="57:59" x14ac:dyDescent="0.25">
      <c r="BE19085"/>
      <c r="BF19085"/>
      <c r="BG19085"/>
    </row>
    <row r="19086" spans="57:59" x14ac:dyDescent="0.25">
      <c r="BE19086"/>
      <c r="BF19086"/>
      <c r="BG19086"/>
    </row>
    <row r="19087" spans="57:59" x14ac:dyDescent="0.25">
      <c r="BE19087"/>
      <c r="BF19087"/>
      <c r="BG19087"/>
    </row>
    <row r="19088" spans="57:59" x14ac:dyDescent="0.25">
      <c r="BE19088"/>
      <c r="BF19088"/>
      <c r="BG19088"/>
    </row>
    <row r="19089" spans="57:59" x14ac:dyDescent="0.25">
      <c r="BE19089"/>
      <c r="BF19089"/>
      <c r="BG19089"/>
    </row>
    <row r="19090" spans="57:59" x14ac:dyDescent="0.25">
      <c r="BE19090"/>
      <c r="BF19090"/>
      <c r="BG19090"/>
    </row>
    <row r="19091" spans="57:59" x14ac:dyDescent="0.25">
      <c r="BE19091"/>
      <c r="BF19091"/>
      <c r="BG19091"/>
    </row>
    <row r="19092" spans="57:59" x14ac:dyDescent="0.25">
      <c r="BE19092"/>
      <c r="BF19092"/>
      <c r="BG19092"/>
    </row>
    <row r="19093" spans="57:59" x14ac:dyDescent="0.25">
      <c r="BE19093"/>
      <c r="BF19093"/>
      <c r="BG19093"/>
    </row>
    <row r="19094" spans="57:59" x14ac:dyDescent="0.25">
      <c r="BE19094"/>
      <c r="BF19094"/>
      <c r="BG19094"/>
    </row>
    <row r="19095" spans="57:59" x14ac:dyDescent="0.25">
      <c r="BE19095"/>
      <c r="BF19095"/>
      <c r="BG19095"/>
    </row>
    <row r="19096" spans="57:59" x14ac:dyDescent="0.25">
      <c r="BE19096"/>
      <c r="BF19096"/>
      <c r="BG19096"/>
    </row>
    <row r="19097" spans="57:59" x14ac:dyDescent="0.25">
      <c r="BE19097"/>
      <c r="BF19097"/>
      <c r="BG19097"/>
    </row>
    <row r="19098" spans="57:59" x14ac:dyDescent="0.25">
      <c r="BE19098"/>
      <c r="BF19098"/>
      <c r="BG19098"/>
    </row>
    <row r="19099" spans="57:59" x14ac:dyDescent="0.25">
      <c r="BE19099"/>
      <c r="BF19099"/>
      <c r="BG19099"/>
    </row>
    <row r="19100" spans="57:59" x14ac:dyDescent="0.25">
      <c r="BE19100"/>
      <c r="BF19100"/>
      <c r="BG19100"/>
    </row>
    <row r="19101" spans="57:59" x14ac:dyDescent="0.25">
      <c r="BE19101"/>
      <c r="BF19101"/>
      <c r="BG19101"/>
    </row>
    <row r="19102" spans="57:59" x14ac:dyDescent="0.25">
      <c r="BE19102"/>
      <c r="BF19102"/>
      <c r="BG19102"/>
    </row>
    <row r="19103" spans="57:59" x14ac:dyDescent="0.25">
      <c r="BE19103"/>
      <c r="BF19103"/>
      <c r="BG19103"/>
    </row>
    <row r="19104" spans="57:59" x14ac:dyDescent="0.25">
      <c r="BE19104"/>
      <c r="BF19104"/>
      <c r="BG19104"/>
    </row>
    <row r="19105" spans="57:59" x14ac:dyDescent="0.25">
      <c r="BE19105"/>
      <c r="BF19105"/>
      <c r="BG19105"/>
    </row>
    <row r="19106" spans="57:59" x14ac:dyDescent="0.25">
      <c r="BE19106"/>
      <c r="BF19106"/>
      <c r="BG19106"/>
    </row>
    <row r="19107" spans="57:59" x14ac:dyDescent="0.25">
      <c r="BE19107"/>
      <c r="BF19107"/>
      <c r="BG19107"/>
    </row>
    <row r="19108" spans="57:59" x14ac:dyDescent="0.25">
      <c r="BE19108"/>
      <c r="BF19108"/>
      <c r="BG19108"/>
    </row>
    <row r="19109" spans="57:59" x14ac:dyDescent="0.25">
      <c r="BE19109"/>
      <c r="BF19109"/>
      <c r="BG19109"/>
    </row>
    <row r="19110" spans="57:59" x14ac:dyDescent="0.25">
      <c r="BE19110"/>
      <c r="BF19110"/>
      <c r="BG19110"/>
    </row>
    <row r="19111" spans="57:59" x14ac:dyDescent="0.25">
      <c r="BE19111"/>
      <c r="BF19111"/>
      <c r="BG19111"/>
    </row>
    <row r="19112" spans="57:59" x14ac:dyDescent="0.25">
      <c r="BE19112"/>
      <c r="BF19112"/>
      <c r="BG19112"/>
    </row>
    <row r="19113" spans="57:59" x14ac:dyDescent="0.25">
      <c r="BE19113"/>
      <c r="BF19113"/>
      <c r="BG19113"/>
    </row>
    <row r="19114" spans="57:59" x14ac:dyDescent="0.25">
      <c r="BE19114"/>
      <c r="BF19114"/>
      <c r="BG19114"/>
    </row>
    <row r="19115" spans="57:59" x14ac:dyDescent="0.25">
      <c r="BE19115"/>
      <c r="BF19115"/>
      <c r="BG19115"/>
    </row>
    <row r="19116" spans="57:59" x14ac:dyDescent="0.25">
      <c r="BE19116"/>
      <c r="BF19116"/>
      <c r="BG19116"/>
    </row>
    <row r="19117" spans="57:59" x14ac:dyDescent="0.25">
      <c r="BE19117"/>
      <c r="BF19117"/>
      <c r="BG19117"/>
    </row>
    <row r="19118" spans="57:59" x14ac:dyDescent="0.25">
      <c r="BE19118"/>
      <c r="BF19118"/>
      <c r="BG19118"/>
    </row>
    <row r="19119" spans="57:59" x14ac:dyDescent="0.25">
      <c r="BE19119"/>
      <c r="BF19119"/>
      <c r="BG19119"/>
    </row>
    <row r="19120" spans="57:59" x14ac:dyDescent="0.25">
      <c r="BE19120"/>
      <c r="BF19120"/>
      <c r="BG19120"/>
    </row>
    <row r="19121" spans="57:59" x14ac:dyDescent="0.25">
      <c r="BE19121"/>
      <c r="BF19121"/>
      <c r="BG19121"/>
    </row>
    <row r="19122" spans="57:59" x14ac:dyDescent="0.25">
      <c r="BE19122"/>
      <c r="BF19122"/>
      <c r="BG19122"/>
    </row>
    <row r="19123" spans="57:59" x14ac:dyDescent="0.25">
      <c r="BE19123"/>
      <c r="BF19123"/>
      <c r="BG19123"/>
    </row>
    <row r="19124" spans="57:59" x14ac:dyDescent="0.25">
      <c r="BE19124"/>
      <c r="BF19124"/>
      <c r="BG19124"/>
    </row>
    <row r="19125" spans="57:59" x14ac:dyDescent="0.25">
      <c r="BE19125"/>
      <c r="BF19125"/>
      <c r="BG19125"/>
    </row>
    <row r="19126" spans="57:59" x14ac:dyDescent="0.25">
      <c r="BE19126"/>
      <c r="BF19126"/>
      <c r="BG19126"/>
    </row>
    <row r="19127" spans="57:59" x14ac:dyDescent="0.25">
      <c r="BE19127"/>
      <c r="BF19127"/>
      <c r="BG19127"/>
    </row>
    <row r="19128" spans="57:59" x14ac:dyDescent="0.25">
      <c r="BE19128"/>
      <c r="BF19128"/>
      <c r="BG19128"/>
    </row>
    <row r="19129" spans="57:59" x14ac:dyDescent="0.25">
      <c r="BE19129"/>
      <c r="BF19129"/>
      <c r="BG19129"/>
    </row>
    <row r="19130" spans="57:59" x14ac:dyDescent="0.25">
      <c r="BE19130"/>
      <c r="BF19130"/>
      <c r="BG19130"/>
    </row>
    <row r="19131" spans="57:59" x14ac:dyDescent="0.25">
      <c r="BE19131"/>
      <c r="BF19131"/>
      <c r="BG19131"/>
    </row>
    <row r="19132" spans="57:59" x14ac:dyDescent="0.25">
      <c r="BE19132"/>
      <c r="BF19132"/>
      <c r="BG19132"/>
    </row>
    <row r="19133" spans="57:59" x14ac:dyDescent="0.25">
      <c r="BE19133"/>
      <c r="BF19133"/>
      <c r="BG19133"/>
    </row>
    <row r="19134" spans="57:59" x14ac:dyDescent="0.25">
      <c r="BE19134"/>
      <c r="BF19134"/>
      <c r="BG19134"/>
    </row>
    <row r="19135" spans="57:59" x14ac:dyDescent="0.25">
      <c r="BE19135"/>
      <c r="BF19135"/>
      <c r="BG19135"/>
    </row>
    <row r="19136" spans="57:59" x14ac:dyDescent="0.25">
      <c r="BE19136"/>
      <c r="BF19136"/>
      <c r="BG19136"/>
    </row>
    <row r="19137" spans="57:59" x14ac:dyDescent="0.25">
      <c r="BE19137"/>
      <c r="BF19137"/>
      <c r="BG19137"/>
    </row>
    <row r="19138" spans="57:59" x14ac:dyDescent="0.25">
      <c r="BE19138"/>
      <c r="BF19138"/>
      <c r="BG19138"/>
    </row>
    <row r="19139" spans="57:59" x14ac:dyDescent="0.25">
      <c r="BE19139"/>
      <c r="BF19139"/>
      <c r="BG19139"/>
    </row>
    <row r="19140" spans="57:59" x14ac:dyDescent="0.25">
      <c r="BE19140"/>
      <c r="BF19140"/>
      <c r="BG19140"/>
    </row>
    <row r="19141" spans="57:59" x14ac:dyDescent="0.25">
      <c r="BE19141"/>
      <c r="BF19141"/>
      <c r="BG19141"/>
    </row>
    <row r="19142" spans="57:59" x14ac:dyDescent="0.25">
      <c r="BE19142"/>
      <c r="BF19142"/>
      <c r="BG19142"/>
    </row>
    <row r="19143" spans="57:59" x14ac:dyDescent="0.25">
      <c r="BE19143"/>
      <c r="BF19143"/>
      <c r="BG19143"/>
    </row>
    <row r="19144" spans="57:59" x14ac:dyDescent="0.25">
      <c r="BE19144"/>
      <c r="BF19144"/>
      <c r="BG19144"/>
    </row>
    <row r="19145" spans="57:59" x14ac:dyDescent="0.25">
      <c r="BE19145"/>
      <c r="BF19145"/>
      <c r="BG19145"/>
    </row>
    <row r="19146" spans="57:59" x14ac:dyDescent="0.25">
      <c r="BE19146"/>
      <c r="BF19146"/>
      <c r="BG19146"/>
    </row>
    <row r="19147" spans="57:59" x14ac:dyDescent="0.25">
      <c r="BE19147"/>
      <c r="BF19147"/>
      <c r="BG19147"/>
    </row>
    <row r="19148" spans="57:59" x14ac:dyDescent="0.25">
      <c r="BE19148"/>
      <c r="BF19148"/>
      <c r="BG19148"/>
    </row>
    <row r="19149" spans="57:59" x14ac:dyDescent="0.25">
      <c r="BE19149"/>
      <c r="BF19149"/>
      <c r="BG19149"/>
    </row>
    <row r="19150" spans="57:59" x14ac:dyDescent="0.25">
      <c r="BE19150"/>
      <c r="BF19150"/>
      <c r="BG19150"/>
    </row>
    <row r="19151" spans="57:59" x14ac:dyDescent="0.25">
      <c r="BE19151"/>
      <c r="BF19151"/>
      <c r="BG19151"/>
    </row>
    <row r="19152" spans="57:59" x14ac:dyDescent="0.25">
      <c r="BE19152"/>
      <c r="BF19152"/>
      <c r="BG19152"/>
    </row>
    <row r="19153" spans="57:59" x14ac:dyDescent="0.25">
      <c r="BE19153"/>
      <c r="BF19153"/>
      <c r="BG19153"/>
    </row>
    <row r="19154" spans="57:59" x14ac:dyDescent="0.25">
      <c r="BE19154"/>
      <c r="BF19154"/>
      <c r="BG19154"/>
    </row>
    <row r="19155" spans="57:59" x14ac:dyDescent="0.25">
      <c r="BE19155"/>
      <c r="BF19155"/>
      <c r="BG19155"/>
    </row>
    <row r="19156" spans="57:59" x14ac:dyDescent="0.25">
      <c r="BE19156"/>
      <c r="BF19156"/>
      <c r="BG19156"/>
    </row>
    <row r="19157" spans="57:59" x14ac:dyDescent="0.25">
      <c r="BE19157"/>
      <c r="BF19157"/>
      <c r="BG19157"/>
    </row>
    <row r="19158" spans="57:59" x14ac:dyDescent="0.25">
      <c r="BE19158"/>
      <c r="BF19158"/>
      <c r="BG19158"/>
    </row>
    <row r="19159" spans="57:59" x14ac:dyDescent="0.25">
      <c r="BE19159"/>
      <c r="BF19159"/>
      <c r="BG19159"/>
    </row>
    <row r="19160" spans="57:59" x14ac:dyDescent="0.25">
      <c r="BE19160"/>
      <c r="BF19160"/>
      <c r="BG19160"/>
    </row>
    <row r="19161" spans="57:59" x14ac:dyDescent="0.25">
      <c r="BE19161"/>
      <c r="BF19161"/>
      <c r="BG19161"/>
    </row>
    <row r="19162" spans="57:59" x14ac:dyDescent="0.25">
      <c r="BE19162"/>
      <c r="BF19162"/>
      <c r="BG19162"/>
    </row>
    <row r="19163" spans="57:59" x14ac:dyDescent="0.25">
      <c r="BE19163"/>
      <c r="BF19163"/>
      <c r="BG19163"/>
    </row>
    <row r="19164" spans="57:59" x14ac:dyDescent="0.25">
      <c r="BE19164"/>
      <c r="BF19164"/>
      <c r="BG19164"/>
    </row>
    <row r="19165" spans="57:59" x14ac:dyDescent="0.25">
      <c r="BE19165"/>
      <c r="BF19165"/>
      <c r="BG19165"/>
    </row>
    <row r="19166" spans="57:59" x14ac:dyDescent="0.25">
      <c r="BE19166"/>
      <c r="BF19166"/>
      <c r="BG19166"/>
    </row>
    <row r="19167" spans="57:59" x14ac:dyDescent="0.25">
      <c r="BE19167"/>
      <c r="BF19167"/>
      <c r="BG19167"/>
    </row>
    <row r="19168" spans="57:59" x14ac:dyDescent="0.25">
      <c r="BE19168"/>
      <c r="BF19168"/>
      <c r="BG19168"/>
    </row>
    <row r="19169" spans="57:59" x14ac:dyDescent="0.25">
      <c r="BE19169"/>
      <c r="BF19169"/>
      <c r="BG19169"/>
    </row>
    <row r="19170" spans="57:59" x14ac:dyDescent="0.25">
      <c r="BE19170"/>
      <c r="BF19170"/>
      <c r="BG19170"/>
    </row>
    <row r="19171" spans="57:59" x14ac:dyDescent="0.25">
      <c r="BE19171"/>
      <c r="BF19171"/>
      <c r="BG19171"/>
    </row>
    <row r="19172" spans="57:59" x14ac:dyDescent="0.25">
      <c r="BE19172"/>
      <c r="BF19172"/>
      <c r="BG19172"/>
    </row>
    <row r="19173" spans="57:59" x14ac:dyDescent="0.25">
      <c r="BE19173"/>
      <c r="BF19173"/>
      <c r="BG19173"/>
    </row>
    <row r="19174" spans="57:59" x14ac:dyDescent="0.25">
      <c r="BE19174"/>
      <c r="BF19174"/>
      <c r="BG19174"/>
    </row>
    <row r="19175" spans="57:59" x14ac:dyDescent="0.25">
      <c r="BE19175"/>
      <c r="BF19175"/>
      <c r="BG19175"/>
    </row>
    <row r="19176" spans="57:59" x14ac:dyDescent="0.25">
      <c r="BE19176"/>
      <c r="BF19176"/>
      <c r="BG19176"/>
    </row>
    <row r="19177" spans="57:59" x14ac:dyDescent="0.25">
      <c r="BE19177"/>
      <c r="BF19177"/>
      <c r="BG19177"/>
    </row>
    <row r="19178" spans="57:59" x14ac:dyDescent="0.25">
      <c r="BE19178"/>
      <c r="BF19178"/>
      <c r="BG19178"/>
    </row>
    <row r="19179" spans="57:59" x14ac:dyDescent="0.25">
      <c r="BE19179"/>
      <c r="BF19179"/>
      <c r="BG19179"/>
    </row>
    <row r="19180" spans="57:59" x14ac:dyDescent="0.25">
      <c r="BE19180"/>
      <c r="BF19180"/>
      <c r="BG19180"/>
    </row>
    <row r="19181" spans="57:59" x14ac:dyDescent="0.25">
      <c r="BE19181"/>
      <c r="BF19181"/>
      <c r="BG19181"/>
    </row>
    <row r="19182" spans="57:59" x14ac:dyDescent="0.25">
      <c r="BE19182"/>
      <c r="BF19182"/>
      <c r="BG19182"/>
    </row>
    <row r="19183" spans="57:59" x14ac:dyDescent="0.25">
      <c r="BE19183"/>
      <c r="BF19183"/>
      <c r="BG19183"/>
    </row>
    <row r="19184" spans="57:59" x14ac:dyDescent="0.25">
      <c r="BE19184"/>
      <c r="BF19184"/>
      <c r="BG19184"/>
    </row>
    <row r="19185" spans="57:59" x14ac:dyDescent="0.25">
      <c r="BE19185"/>
      <c r="BF19185"/>
      <c r="BG19185"/>
    </row>
    <row r="19186" spans="57:59" x14ac:dyDescent="0.25">
      <c r="BE19186"/>
      <c r="BF19186"/>
      <c r="BG19186"/>
    </row>
    <row r="19187" spans="57:59" x14ac:dyDescent="0.25">
      <c r="BE19187"/>
      <c r="BF19187"/>
      <c r="BG19187"/>
    </row>
    <row r="19188" spans="57:59" x14ac:dyDescent="0.25">
      <c r="BE19188"/>
      <c r="BF19188"/>
      <c r="BG19188"/>
    </row>
    <row r="19189" spans="57:59" x14ac:dyDescent="0.25">
      <c r="BE19189"/>
      <c r="BF19189"/>
      <c r="BG19189"/>
    </row>
    <row r="19190" spans="57:59" x14ac:dyDescent="0.25">
      <c r="BE19190"/>
      <c r="BF19190"/>
      <c r="BG19190"/>
    </row>
    <row r="19191" spans="57:59" x14ac:dyDescent="0.25">
      <c r="BE19191"/>
      <c r="BF19191"/>
      <c r="BG19191"/>
    </row>
    <row r="19192" spans="57:59" x14ac:dyDescent="0.25">
      <c r="BE19192"/>
      <c r="BF19192"/>
      <c r="BG19192"/>
    </row>
    <row r="19193" spans="57:59" x14ac:dyDescent="0.25">
      <c r="BE19193"/>
      <c r="BF19193"/>
      <c r="BG19193"/>
    </row>
    <row r="19194" spans="57:59" x14ac:dyDescent="0.25">
      <c r="BE19194"/>
      <c r="BF19194"/>
      <c r="BG19194"/>
    </row>
    <row r="19195" spans="57:59" x14ac:dyDescent="0.25">
      <c r="BE19195"/>
      <c r="BF19195"/>
      <c r="BG19195"/>
    </row>
    <row r="19196" spans="57:59" x14ac:dyDescent="0.25">
      <c r="BE19196"/>
      <c r="BF19196"/>
      <c r="BG19196"/>
    </row>
    <row r="19197" spans="57:59" x14ac:dyDescent="0.25">
      <c r="BE19197"/>
      <c r="BF19197"/>
      <c r="BG19197"/>
    </row>
    <row r="19198" spans="57:59" x14ac:dyDescent="0.25">
      <c r="BE19198"/>
      <c r="BF19198"/>
      <c r="BG19198"/>
    </row>
    <row r="19199" spans="57:59" x14ac:dyDescent="0.25">
      <c r="BE19199"/>
      <c r="BF19199"/>
      <c r="BG19199"/>
    </row>
    <row r="19200" spans="57:59" x14ac:dyDescent="0.25">
      <c r="BE19200"/>
      <c r="BF19200"/>
      <c r="BG19200"/>
    </row>
    <row r="19201" spans="57:59" x14ac:dyDescent="0.25">
      <c r="BE19201"/>
      <c r="BF19201"/>
      <c r="BG19201"/>
    </row>
    <row r="19202" spans="57:59" x14ac:dyDescent="0.25">
      <c r="BE19202"/>
      <c r="BF19202"/>
      <c r="BG19202"/>
    </row>
    <row r="19203" spans="57:59" x14ac:dyDescent="0.25">
      <c r="BE19203"/>
      <c r="BF19203"/>
      <c r="BG19203"/>
    </row>
    <row r="19204" spans="57:59" x14ac:dyDescent="0.25">
      <c r="BE19204"/>
      <c r="BF19204"/>
      <c r="BG19204"/>
    </row>
    <row r="19205" spans="57:59" x14ac:dyDescent="0.25">
      <c r="BE19205"/>
      <c r="BF19205"/>
      <c r="BG19205"/>
    </row>
    <row r="19206" spans="57:59" x14ac:dyDescent="0.25">
      <c r="BE19206"/>
      <c r="BF19206"/>
      <c r="BG19206"/>
    </row>
    <row r="19207" spans="57:59" x14ac:dyDescent="0.25">
      <c r="BE19207"/>
      <c r="BF19207"/>
      <c r="BG19207"/>
    </row>
    <row r="19208" spans="57:59" x14ac:dyDescent="0.25">
      <c r="BE19208"/>
      <c r="BF19208"/>
      <c r="BG19208"/>
    </row>
    <row r="19209" spans="57:59" x14ac:dyDescent="0.25">
      <c r="BE19209"/>
      <c r="BF19209"/>
      <c r="BG19209"/>
    </row>
    <row r="19210" spans="57:59" x14ac:dyDescent="0.25">
      <c r="BE19210"/>
      <c r="BF19210"/>
      <c r="BG19210"/>
    </row>
    <row r="19211" spans="57:59" x14ac:dyDescent="0.25">
      <c r="BE19211"/>
      <c r="BF19211"/>
      <c r="BG19211"/>
    </row>
    <row r="19212" spans="57:59" x14ac:dyDescent="0.25">
      <c r="BE19212"/>
      <c r="BF19212"/>
      <c r="BG19212"/>
    </row>
    <row r="19213" spans="57:59" x14ac:dyDescent="0.25">
      <c r="BE19213"/>
      <c r="BF19213"/>
      <c r="BG19213"/>
    </row>
    <row r="19214" spans="57:59" x14ac:dyDescent="0.25">
      <c r="BE19214"/>
      <c r="BF19214"/>
      <c r="BG19214"/>
    </row>
    <row r="19215" spans="57:59" x14ac:dyDescent="0.25">
      <c r="BE19215"/>
      <c r="BF19215"/>
      <c r="BG19215"/>
    </row>
    <row r="19216" spans="57:59" x14ac:dyDescent="0.25">
      <c r="BE19216"/>
      <c r="BF19216"/>
      <c r="BG19216"/>
    </row>
    <row r="19217" spans="57:59" x14ac:dyDescent="0.25">
      <c r="BE19217"/>
      <c r="BF19217"/>
      <c r="BG19217"/>
    </row>
    <row r="19218" spans="57:59" x14ac:dyDescent="0.25">
      <c r="BE19218"/>
      <c r="BF19218"/>
      <c r="BG19218"/>
    </row>
    <row r="19219" spans="57:59" x14ac:dyDescent="0.25">
      <c r="BE19219"/>
      <c r="BF19219"/>
      <c r="BG19219"/>
    </row>
    <row r="19220" spans="57:59" x14ac:dyDescent="0.25">
      <c r="BE19220"/>
      <c r="BF19220"/>
      <c r="BG19220"/>
    </row>
    <row r="19221" spans="57:59" x14ac:dyDescent="0.25">
      <c r="BE19221"/>
      <c r="BF19221"/>
      <c r="BG19221"/>
    </row>
    <row r="19222" spans="57:59" x14ac:dyDescent="0.25">
      <c r="BE19222"/>
      <c r="BF19222"/>
      <c r="BG19222"/>
    </row>
    <row r="19223" spans="57:59" x14ac:dyDescent="0.25">
      <c r="BE19223"/>
      <c r="BF19223"/>
      <c r="BG19223"/>
    </row>
    <row r="19224" spans="57:59" x14ac:dyDescent="0.25">
      <c r="BE19224"/>
      <c r="BF19224"/>
      <c r="BG19224"/>
    </row>
    <row r="19225" spans="57:59" x14ac:dyDescent="0.25">
      <c r="BE19225"/>
      <c r="BF19225"/>
      <c r="BG19225"/>
    </row>
    <row r="19226" spans="57:59" x14ac:dyDescent="0.25">
      <c r="BE19226"/>
      <c r="BF19226"/>
      <c r="BG19226"/>
    </row>
    <row r="19227" spans="57:59" x14ac:dyDescent="0.25">
      <c r="BE19227"/>
      <c r="BF19227"/>
      <c r="BG19227"/>
    </row>
    <row r="19228" spans="57:59" x14ac:dyDescent="0.25">
      <c r="BE19228"/>
      <c r="BF19228"/>
      <c r="BG19228"/>
    </row>
    <row r="19229" spans="57:59" x14ac:dyDescent="0.25">
      <c r="BE19229"/>
      <c r="BF19229"/>
      <c r="BG19229"/>
    </row>
    <row r="19230" spans="57:59" x14ac:dyDescent="0.25">
      <c r="BE19230"/>
      <c r="BF19230"/>
      <c r="BG19230"/>
    </row>
    <row r="19231" spans="57:59" x14ac:dyDescent="0.25">
      <c r="BE19231"/>
      <c r="BF19231"/>
      <c r="BG19231"/>
    </row>
    <row r="19232" spans="57:59" x14ac:dyDescent="0.25">
      <c r="BE19232"/>
      <c r="BF19232"/>
      <c r="BG19232"/>
    </row>
    <row r="19233" spans="57:59" x14ac:dyDescent="0.25">
      <c r="BE19233"/>
      <c r="BF19233"/>
      <c r="BG19233"/>
    </row>
    <row r="19234" spans="57:59" x14ac:dyDescent="0.25">
      <c r="BE19234"/>
      <c r="BF19234"/>
      <c r="BG19234"/>
    </row>
    <row r="19235" spans="57:59" x14ac:dyDescent="0.25">
      <c r="BE19235"/>
      <c r="BF19235"/>
      <c r="BG19235"/>
    </row>
    <row r="19236" spans="57:59" x14ac:dyDescent="0.25">
      <c r="BE19236"/>
      <c r="BF19236"/>
      <c r="BG19236"/>
    </row>
    <row r="19237" spans="57:59" x14ac:dyDescent="0.25">
      <c r="BE19237"/>
      <c r="BF19237"/>
      <c r="BG19237"/>
    </row>
    <row r="19238" spans="57:59" x14ac:dyDescent="0.25">
      <c r="BE19238"/>
      <c r="BF19238"/>
      <c r="BG19238"/>
    </row>
    <row r="19239" spans="57:59" x14ac:dyDescent="0.25">
      <c r="BE19239"/>
      <c r="BF19239"/>
      <c r="BG19239"/>
    </row>
    <row r="19240" spans="57:59" x14ac:dyDescent="0.25">
      <c r="BE19240"/>
      <c r="BF19240"/>
      <c r="BG19240"/>
    </row>
    <row r="19241" spans="57:59" x14ac:dyDescent="0.25">
      <c r="BE19241"/>
      <c r="BF19241"/>
      <c r="BG19241"/>
    </row>
    <row r="19242" spans="57:59" x14ac:dyDescent="0.25">
      <c r="BE19242"/>
      <c r="BF19242"/>
      <c r="BG19242"/>
    </row>
    <row r="19243" spans="57:59" x14ac:dyDescent="0.25">
      <c r="BE19243"/>
      <c r="BF19243"/>
      <c r="BG19243"/>
    </row>
    <row r="19244" spans="57:59" x14ac:dyDescent="0.25">
      <c r="BE19244"/>
      <c r="BF19244"/>
      <c r="BG19244"/>
    </row>
    <row r="19245" spans="57:59" x14ac:dyDescent="0.25">
      <c r="BE19245"/>
      <c r="BF19245"/>
      <c r="BG19245"/>
    </row>
    <row r="19246" spans="57:59" x14ac:dyDescent="0.25">
      <c r="BE19246"/>
      <c r="BF19246"/>
      <c r="BG19246"/>
    </row>
    <row r="19247" spans="57:59" x14ac:dyDescent="0.25">
      <c r="BE19247"/>
      <c r="BF19247"/>
      <c r="BG19247"/>
    </row>
    <row r="19248" spans="57:59" x14ac:dyDescent="0.25">
      <c r="BE19248"/>
      <c r="BF19248"/>
      <c r="BG19248"/>
    </row>
    <row r="19249" spans="57:59" x14ac:dyDescent="0.25">
      <c r="BE19249"/>
      <c r="BF19249"/>
      <c r="BG19249"/>
    </row>
    <row r="19250" spans="57:59" x14ac:dyDescent="0.25">
      <c r="BE19250"/>
      <c r="BF19250"/>
      <c r="BG19250"/>
    </row>
    <row r="19251" spans="57:59" x14ac:dyDescent="0.25">
      <c r="BE19251"/>
      <c r="BF19251"/>
      <c r="BG19251"/>
    </row>
    <row r="19252" spans="57:59" x14ac:dyDescent="0.25">
      <c r="BE19252"/>
      <c r="BF19252"/>
      <c r="BG19252"/>
    </row>
    <row r="19253" spans="57:59" x14ac:dyDescent="0.25">
      <c r="BE19253"/>
      <c r="BF19253"/>
      <c r="BG19253"/>
    </row>
    <row r="19254" spans="57:59" x14ac:dyDescent="0.25">
      <c r="BE19254"/>
      <c r="BF19254"/>
      <c r="BG19254"/>
    </row>
    <row r="19255" spans="57:59" x14ac:dyDescent="0.25">
      <c r="BE19255"/>
      <c r="BF19255"/>
      <c r="BG19255"/>
    </row>
    <row r="19256" spans="57:59" x14ac:dyDescent="0.25">
      <c r="BE19256"/>
      <c r="BF19256"/>
      <c r="BG19256"/>
    </row>
    <row r="19257" spans="57:59" x14ac:dyDescent="0.25">
      <c r="BE19257"/>
      <c r="BF19257"/>
      <c r="BG19257"/>
    </row>
    <row r="19258" spans="57:59" x14ac:dyDescent="0.25">
      <c r="BE19258"/>
      <c r="BF19258"/>
      <c r="BG19258"/>
    </row>
    <row r="19259" spans="57:59" x14ac:dyDescent="0.25">
      <c r="BE19259"/>
      <c r="BF19259"/>
      <c r="BG19259"/>
    </row>
    <row r="19260" spans="57:59" x14ac:dyDescent="0.25">
      <c r="BE19260"/>
      <c r="BF19260"/>
      <c r="BG19260"/>
    </row>
    <row r="19261" spans="57:59" x14ac:dyDescent="0.25">
      <c r="BE19261"/>
      <c r="BF19261"/>
      <c r="BG19261"/>
    </row>
    <row r="19262" spans="57:59" x14ac:dyDescent="0.25">
      <c r="BE19262"/>
      <c r="BF19262"/>
      <c r="BG19262"/>
    </row>
    <row r="19263" spans="57:59" x14ac:dyDescent="0.25">
      <c r="BE19263"/>
      <c r="BF19263"/>
      <c r="BG19263"/>
    </row>
    <row r="19264" spans="57:59" x14ac:dyDescent="0.25">
      <c r="BE19264"/>
      <c r="BF19264"/>
      <c r="BG19264"/>
    </row>
    <row r="19265" spans="57:59" x14ac:dyDescent="0.25">
      <c r="BE19265"/>
      <c r="BF19265"/>
      <c r="BG19265"/>
    </row>
    <row r="19266" spans="57:59" x14ac:dyDescent="0.25">
      <c r="BE19266"/>
      <c r="BF19266"/>
      <c r="BG19266"/>
    </row>
    <row r="19267" spans="57:59" x14ac:dyDescent="0.25">
      <c r="BE19267"/>
      <c r="BF19267"/>
      <c r="BG19267"/>
    </row>
    <row r="19268" spans="57:59" x14ac:dyDescent="0.25">
      <c r="BE19268"/>
      <c r="BF19268"/>
      <c r="BG19268"/>
    </row>
    <row r="19269" spans="57:59" x14ac:dyDescent="0.25">
      <c r="BE19269"/>
      <c r="BF19269"/>
      <c r="BG19269"/>
    </row>
    <row r="19270" spans="57:59" x14ac:dyDescent="0.25">
      <c r="BE19270"/>
      <c r="BF19270"/>
      <c r="BG19270"/>
    </row>
    <row r="19271" spans="57:59" x14ac:dyDescent="0.25">
      <c r="BE19271"/>
      <c r="BF19271"/>
      <c r="BG19271"/>
    </row>
    <row r="19272" spans="57:59" x14ac:dyDescent="0.25">
      <c r="BE19272"/>
      <c r="BF19272"/>
      <c r="BG19272"/>
    </row>
    <row r="19273" spans="57:59" x14ac:dyDescent="0.25">
      <c r="BE19273"/>
      <c r="BF19273"/>
      <c r="BG19273"/>
    </row>
    <row r="19274" spans="57:59" x14ac:dyDescent="0.25">
      <c r="BE19274"/>
      <c r="BF19274"/>
      <c r="BG19274"/>
    </row>
    <row r="19275" spans="57:59" x14ac:dyDescent="0.25">
      <c r="BE19275"/>
      <c r="BF19275"/>
      <c r="BG19275"/>
    </row>
    <row r="19276" spans="57:59" x14ac:dyDescent="0.25">
      <c r="BE19276"/>
      <c r="BF19276"/>
      <c r="BG19276"/>
    </row>
    <row r="19277" spans="57:59" x14ac:dyDescent="0.25">
      <c r="BE19277"/>
      <c r="BF19277"/>
      <c r="BG19277"/>
    </row>
    <row r="19278" spans="57:59" x14ac:dyDescent="0.25">
      <c r="BE19278"/>
      <c r="BF19278"/>
      <c r="BG19278"/>
    </row>
    <row r="19279" spans="57:59" x14ac:dyDescent="0.25">
      <c r="BE19279"/>
      <c r="BF19279"/>
      <c r="BG19279"/>
    </row>
    <row r="19280" spans="57:59" x14ac:dyDescent="0.25">
      <c r="BE19280"/>
      <c r="BF19280"/>
      <c r="BG19280"/>
    </row>
    <row r="19281" spans="57:59" x14ac:dyDescent="0.25">
      <c r="BE19281"/>
      <c r="BF19281"/>
      <c r="BG19281"/>
    </row>
    <row r="19282" spans="57:59" x14ac:dyDescent="0.25">
      <c r="BE19282"/>
      <c r="BF19282"/>
      <c r="BG19282"/>
    </row>
    <row r="19283" spans="57:59" x14ac:dyDescent="0.25">
      <c r="BE19283"/>
      <c r="BF19283"/>
      <c r="BG19283"/>
    </row>
    <row r="19284" spans="57:59" x14ac:dyDescent="0.25">
      <c r="BE19284"/>
      <c r="BF19284"/>
      <c r="BG19284"/>
    </row>
    <row r="19285" spans="57:59" x14ac:dyDescent="0.25">
      <c r="BE19285"/>
      <c r="BF19285"/>
      <c r="BG19285"/>
    </row>
    <row r="19286" spans="57:59" x14ac:dyDescent="0.25">
      <c r="BE19286"/>
      <c r="BF19286"/>
      <c r="BG19286"/>
    </row>
    <row r="19287" spans="57:59" x14ac:dyDescent="0.25">
      <c r="BE19287"/>
      <c r="BF19287"/>
      <c r="BG19287"/>
    </row>
    <row r="19288" spans="57:59" x14ac:dyDescent="0.25">
      <c r="BE19288"/>
      <c r="BF19288"/>
      <c r="BG19288"/>
    </row>
    <row r="19289" spans="57:59" x14ac:dyDescent="0.25">
      <c r="BE19289"/>
      <c r="BF19289"/>
      <c r="BG19289"/>
    </row>
    <row r="19290" spans="57:59" x14ac:dyDescent="0.25">
      <c r="BE19290"/>
      <c r="BF19290"/>
      <c r="BG19290"/>
    </row>
    <row r="19291" spans="57:59" x14ac:dyDescent="0.25">
      <c r="BE19291"/>
      <c r="BF19291"/>
      <c r="BG19291"/>
    </row>
    <row r="19292" spans="57:59" x14ac:dyDescent="0.25">
      <c r="BE19292"/>
      <c r="BF19292"/>
      <c r="BG19292"/>
    </row>
    <row r="19293" spans="57:59" x14ac:dyDescent="0.25">
      <c r="BE19293"/>
      <c r="BF19293"/>
      <c r="BG19293"/>
    </row>
    <row r="19294" spans="57:59" x14ac:dyDescent="0.25">
      <c r="BE19294"/>
      <c r="BF19294"/>
      <c r="BG19294"/>
    </row>
    <row r="19295" spans="57:59" x14ac:dyDescent="0.25">
      <c r="BE19295"/>
      <c r="BF19295"/>
      <c r="BG19295"/>
    </row>
    <row r="19296" spans="57:59" x14ac:dyDescent="0.25">
      <c r="BE19296"/>
      <c r="BF19296"/>
      <c r="BG19296"/>
    </row>
    <row r="19297" spans="57:59" x14ac:dyDescent="0.25">
      <c r="BE19297"/>
      <c r="BF19297"/>
      <c r="BG19297"/>
    </row>
    <row r="19298" spans="57:59" x14ac:dyDescent="0.25">
      <c r="BE19298"/>
      <c r="BF19298"/>
      <c r="BG19298"/>
    </row>
    <row r="19299" spans="57:59" x14ac:dyDescent="0.25">
      <c r="BE19299"/>
      <c r="BF19299"/>
      <c r="BG19299"/>
    </row>
    <row r="19300" spans="57:59" x14ac:dyDescent="0.25">
      <c r="BE19300"/>
      <c r="BF19300"/>
      <c r="BG19300"/>
    </row>
    <row r="19301" spans="57:59" x14ac:dyDescent="0.25">
      <c r="BE19301"/>
      <c r="BF19301"/>
      <c r="BG19301"/>
    </row>
    <row r="19302" spans="57:59" x14ac:dyDescent="0.25">
      <c r="BE19302"/>
      <c r="BF19302"/>
      <c r="BG19302"/>
    </row>
    <row r="19303" spans="57:59" x14ac:dyDescent="0.25">
      <c r="BE19303"/>
      <c r="BF19303"/>
      <c r="BG19303"/>
    </row>
    <row r="19304" spans="57:59" x14ac:dyDescent="0.25">
      <c r="BE19304"/>
      <c r="BF19304"/>
      <c r="BG19304"/>
    </row>
    <row r="19305" spans="57:59" x14ac:dyDescent="0.25">
      <c r="BE19305"/>
      <c r="BF19305"/>
      <c r="BG19305"/>
    </row>
    <row r="19306" spans="57:59" x14ac:dyDescent="0.25">
      <c r="BE19306"/>
      <c r="BF19306"/>
      <c r="BG19306"/>
    </row>
    <row r="19307" spans="57:59" x14ac:dyDescent="0.25">
      <c r="BE19307"/>
      <c r="BF19307"/>
      <c r="BG19307"/>
    </row>
    <row r="19308" spans="57:59" x14ac:dyDescent="0.25">
      <c r="BE19308"/>
      <c r="BF19308"/>
      <c r="BG19308"/>
    </row>
    <row r="19309" spans="57:59" x14ac:dyDescent="0.25">
      <c r="BE19309"/>
      <c r="BF19309"/>
      <c r="BG19309"/>
    </row>
    <row r="19310" spans="57:59" x14ac:dyDescent="0.25">
      <c r="BE19310"/>
      <c r="BF19310"/>
      <c r="BG19310"/>
    </row>
    <row r="19311" spans="57:59" x14ac:dyDescent="0.25">
      <c r="BE19311"/>
      <c r="BF19311"/>
      <c r="BG19311"/>
    </row>
    <row r="19312" spans="57:59" x14ac:dyDescent="0.25">
      <c r="BE19312"/>
      <c r="BF19312"/>
      <c r="BG19312"/>
    </row>
    <row r="19313" spans="57:59" x14ac:dyDescent="0.25">
      <c r="BE19313"/>
      <c r="BF19313"/>
      <c r="BG19313"/>
    </row>
    <row r="19314" spans="57:59" x14ac:dyDescent="0.25">
      <c r="BE19314"/>
      <c r="BF19314"/>
      <c r="BG19314"/>
    </row>
    <row r="19315" spans="57:59" x14ac:dyDescent="0.25">
      <c r="BE19315"/>
      <c r="BF19315"/>
      <c r="BG19315"/>
    </row>
    <row r="19316" spans="57:59" x14ac:dyDescent="0.25">
      <c r="BE19316"/>
      <c r="BF19316"/>
      <c r="BG19316"/>
    </row>
    <row r="19317" spans="57:59" x14ac:dyDescent="0.25">
      <c r="BE19317"/>
      <c r="BF19317"/>
      <c r="BG19317"/>
    </row>
    <row r="19318" spans="57:59" x14ac:dyDescent="0.25">
      <c r="BE19318"/>
      <c r="BF19318"/>
      <c r="BG19318"/>
    </row>
    <row r="19319" spans="57:59" x14ac:dyDescent="0.25">
      <c r="BE19319"/>
      <c r="BF19319"/>
      <c r="BG19319"/>
    </row>
    <row r="19320" spans="57:59" x14ac:dyDescent="0.25">
      <c r="BE19320"/>
      <c r="BF19320"/>
      <c r="BG19320"/>
    </row>
    <row r="19321" spans="57:59" x14ac:dyDescent="0.25">
      <c r="BE19321"/>
      <c r="BF19321"/>
      <c r="BG19321"/>
    </row>
    <row r="19322" spans="57:59" x14ac:dyDescent="0.25">
      <c r="BE19322"/>
      <c r="BF19322"/>
      <c r="BG19322"/>
    </row>
    <row r="19323" spans="57:59" x14ac:dyDescent="0.25">
      <c r="BE19323"/>
      <c r="BF19323"/>
      <c r="BG19323"/>
    </row>
    <row r="19324" spans="57:59" x14ac:dyDescent="0.25">
      <c r="BE19324"/>
      <c r="BF19324"/>
      <c r="BG19324"/>
    </row>
    <row r="19325" spans="57:59" x14ac:dyDescent="0.25">
      <c r="BE19325"/>
      <c r="BF19325"/>
      <c r="BG19325"/>
    </row>
    <row r="19326" spans="57:59" x14ac:dyDescent="0.25">
      <c r="BE19326"/>
      <c r="BF19326"/>
      <c r="BG19326"/>
    </row>
    <row r="19327" spans="57:59" x14ac:dyDescent="0.25">
      <c r="BE19327"/>
      <c r="BF19327"/>
      <c r="BG19327"/>
    </row>
    <row r="19328" spans="57:59" x14ac:dyDescent="0.25">
      <c r="BE19328"/>
      <c r="BF19328"/>
      <c r="BG19328"/>
    </row>
    <row r="19329" spans="57:59" x14ac:dyDescent="0.25">
      <c r="BE19329"/>
      <c r="BF19329"/>
      <c r="BG19329"/>
    </row>
    <row r="19330" spans="57:59" x14ac:dyDescent="0.25">
      <c r="BE19330"/>
      <c r="BF19330"/>
      <c r="BG19330"/>
    </row>
    <row r="19331" spans="57:59" x14ac:dyDescent="0.25">
      <c r="BE19331"/>
      <c r="BF19331"/>
      <c r="BG19331"/>
    </row>
    <row r="19332" spans="57:59" x14ac:dyDescent="0.25">
      <c r="BE19332"/>
      <c r="BF19332"/>
      <c r="BG19332"/>
    </row>
    <row r="19333" spans="57:59" x14ac:dyDescent="0.25">
      <c r="BE19333"/>
      <c r="BF19333"/>
      <c r="BG19333"/>
    </row>
    <row r="19334" spans="57:59" x14ac:dyDescent="0.25">
      <c r="BE19334"/>
      <c r="BF19334"/>
      <c r="BG19334"/>
    </row>
    <row r="19335" spans="57:59" x14ac:dyDescent="0.25">
      <c r="BE19335"/>
      <c r="BF19335"/>
      <c r="BG19335"/>
    </row>
    <row r="19336" spans="57:59" x14ac:dyDescent="0.25">
      <c r="BE19336"/>
      <c r="BF19336"/>
      <c r="BG19336"/>
    </row>
    <row r="19337" spans="57:59" x14ac:dyDescent="0.25">
      <c r="BE19337"/>
      <c r="BF19337"/>
      <c r="BG19337"/>
    </row>
    <row r="19338" spans="57:59" x14ac:dyDescent="0.25">
      <c r="BE19338"/>
      <c r="BF19338"/>
      <c r="BG19338"/>
    </row>
    <row r="19339" spans="57:59" x14ac:dyDescent="0.25">
      <c r="BE19339"/>
      <c r="BF19339"/>
      <c r="BG19339"/>
    </row>
    <row r="19340" spans="57:59" x14ac:dyDescent="0.25">
      <c r="BE19340"/>
      <c r="BF19340"/>
      <c r="BG19340"/>
    </row>
    <row r="19341" spans="57:59" x14ac:dyDescent="0.25">
      <c r="BE19341"/>
      <c r="BF19341"/>
      <c r="BG19341"/>
    </row>
    <row r="19342" spans="57:59" x14ac:dyDescent="0.25">
      <c r="BE19342"/>
      <c r="BF19342"/>
      <c r="BG19342"/>
    </row>
    <row r="19343" spans="57:59" x14ac:dyDescent="0.25">
      <c r="BE19343"/>
      <c r="BF19343"/>
      <c r="BG19343"/>
    </row>
    <row r="19344" spans="57:59" x14ac:dyDescent="0.25">
      <c r="BE19344"/>
      <c r="BF19344"/>
      <c r="BG19344"/>
    </row>
    <row r="19345" spans="57:59" x14ac:dyDescent="0.25">
      <c r="BE19345"/>
      <c r="BF19345"/>
      <c r="BG19345"/>
    </row>
    <row r="19346" spans="57:59" x14ac:dyDescent="0.25">
      <c r="BE19346"/>
      <c r="BF19346"/>
      <c r="BG19346"/>
    </row>
    <row r="19347" spans="57:59" x14ac:dyDescent="0.25">
      <c r="BE19347"/>
      <c r="BF19347"/>
      <c r="BG19347"/>
    </row>
    <row r="19348" spans="57:59" x14ac:dyDescent="0.25">
      <c r="BE19348"/>
      <c r="BF19348"/>
      <c r="BG19348"/>
    </row>
    <row r="19349" spans="57:59" x14ac:dyDescent="0.25">
      <c r="BE19349"/>
      <c r="BF19349"/>
      <c r="BG19349"/>
    </row>
    <row r="19350" spans="57:59" x14ac:dyDescent="0.25">
      <c r="BE19350"/>
      <c r="BF19350"/>
      <c r="BG19350"/>
    </row>
    <row r="19351" spans="57:59" x14ac:dyDescent="0.25">
      <c r="BE19351"/>
      <c r="BF19351"/>
      <c r="BG19351"/>
    </row>
    <row r="19352" spans="57:59" x14ac:dyDescent="0.25">
      <c r="BE19352"/>
      <c r="BF19352"/>
      <c r="BG19352"/>
    </row>
    <row r="19353" spans="57:59" x14ac:dyDescent="0.25">
      <c r="BE19353"/>
      <c r="BF19353"/>
      <c r="BG19353"/>
    </row>
    <row r="19354" spans="57:59" x14ac:dyDescent="0.25">
      <c r="BE19354"/>
      <c r="BF19354"/>
      <c r="BG19354"/>
    </row>
    <row r="19355" spans="57:59" x14ac:dyDescent="0.25">
      <c r="BE19355"/>
      <c r="BF19355"/>
      <c r="BG19355"/>
    </row>
    <row r="19356" spans="57:59" x14ac:dyDescent="0.25">
      <c r="BE19356"/>
      <c r="BF19356"/>
      <c r="BG19356"/>
    </row>
    <row r="19357" spans="57:59" x14ac:dyDescent="0.25">
      <c r="BE19357"/>
      <c r="BF19357"/>
      <c r="BG19357"/>
    </row>
    <row r="19358" spans="57:59" x14ac:dyDescent="0.25">
      <c r="BE19358"/>
      <c r="BF19358"/>
      <c r="BG19358"/>
    </row>
    <row r="19359" spans="57:59" x14ac:dyDescent="0.25">
      <c r="BE19359"/>
      <c r="BF19359"/>
      <c r="BG19359"/>
    </row>
    <row r="19360" spans="57:59" x14ac:dyDescent="0.25">
      <c r="BE19360"/>
      <c r="BF19360"/>
      <c r="BG19360"/>
    </row>
    <row r="19361" spans="57:59" x14ac:dyDescent="0.25">
      <c r="BE19361"/>
      <c r="BF19361"/>
      <c r="BG19361"/>
    </row>
    <row r="19362" spans="57:59" x14ac:dyDescent="0.25">
      <c r="BE19362"/>
      <c r="BF19362"/>
      <c r="BG19362"/>
    </row>
    <row r="19363" spans="57:59" x14ac:dyDescent="0.25">
      <c r="BE19363"/>
      <c r="BF19363"/>
      <c r="BG19363"/>
    </row>
    <row r="19364" spans="57:59" x14ac:dyDescent="0.25">
      <c r="BE19364"/>
      <c r="BF19364"/>
      <c r="BG19364"/>
    </row>
    <row r="19365" spans="57:59" x14ac:dyDescent="0.25">
      <c r="BE19365"/>
      <c r="BF19365"/>
      <c r="BG19365"/>
    </row>
    <row r="19366" spans="57:59" x14ac:dyDescent="0.25">
      <c r="BE19366"/>
      <c r="BF19366"/>
      <c r="BG19366"/>
    </row>
    <row r="19367" spans="57:59" x14ac:dyDescent="0.25">
      <c r="BE19367"/>
      <c r="BF19367"/>
      <c r="BG19367"/>
    </row>
    <row r="19368" spans="57:59" x14ac:dyDescent="0.25">
      <c r="BE19368"/>
      <c r="BF19368"/>
      <c r="BG19368"/>
    </row>
    <row r="19369" spans="57:59" x14ac:dyDescent="0.25">
      <c r="BE19369"/>
      <c r="BF19369"/>
      <c r="BG19369"/>
    </row>
    <row r="19370" spans="57:59" x14ac:dyDescent="0.25">
      <c r="BE19370"/>
      <c r="BF19370"/>
      <c r="BG19370"/>
    </row>
    <row r="19371" spans="57:59" x14ac:dyDescent="0.25">
      <c r="BE19371"/>
      <c r="BF19371"/>
      <c r="BG19371"/>
    </row>
    <row r="19372" spans="57:59" x14ac:dyDescent="0.25">
      <c r="BE19372"/>
      <c r="BF19372"/>
      <c r="BG19372"/>
    </row>
    <row r="19373" spans="57:59" x14ac:dyDescent="0.25">
      <c r="BE19373"/>
      <c r="BF19373"/>
      <c r="BG19373"/>
    </row>
    <row r="19374" spans="57:59" x14ac:dyDescent="0.25">
      <c r="BE19374"/>
      <c r="BF19374"/>
      <c r="BG19374"/>
    </row>
    <row r="19375" spans="57:59" x14ac:dyDescent="0.25">
      <c r="BE19375"/>
      <c r="BF19375"/>
      <c r="BG19375"/>
    </row>
    <row r="19376" spans="57:59" x14ac:dyDescent="0.25">
      <c r="BE19376"/>
      <c r="BF19376"/>
      <c r="BG19376"/>
    </row>
    <row r="19377" spans="57:59" x14ac:dyDescent="0.25">
      <c r="BE19377"/>
      <c r="BF19377"/>
      <c r="BG19377"/>
    </row>
    <row r="19378" spans="57:59" x14ac:dyDescent="0.25">
      <c r="BE19378"/>
      <c r="BF19378"/>
      <c r="BG19378"/>
    </row>
    <row r="19379" spans="57:59" x14ac:dyDescent="0.25">
      <c r="BE19379"/>
      <c r="BF19379"/>
      <c r="BG19379"/>
    </row>
    <row r="19380" spans="57:59" x14ac:dyDescent="0.25">
      <c r="BE19380"/>
      <c r="BF19380"/>
      <c r="BG19380"/>
    </row>
    <row r="19381" spans="57:59" x14ac:dyDescent="0.25">
      <c r="BE19381"/>
      <c r="BF19381"/>
      <c r="BG19381"/>
    </row>
    <row r="19382" spans="57:59" x14ac:dyDescent="0.25">
      <c r="BE19382"/>
      <c r="BF19382"/>
      <c r="BG19382"/>
    </row>
    <row r="19383" spans="57:59" x14ac:dyDescent="0.25">
      <c r="BE19383"/>
      <c r="BF19383"/>
      <c r="BG19383"/>
    </row>
    <row r="19384" spans="57:59" x14ac:dyDescent="0.25">
      <c r="BE19384"/>
      <c r="BF19384"/>
      <c r="BG19384"/>
    </row>
    <row r="19385" spans="57:59" x14ac:dyDescent="0.25">
      <c r="BE19385"/>
      <c r="BF19385"/>
      <c r="BG19385"/>
    </row>
    <row r="19386" spans="57:59" x14ac:dyDescent="0.25">
      <c r="BE19386"/>
      <c r="BF19386"/>
      <c r="BG19386"/>
    </row>
    <row r="19387" spans="57:59" x14ac:dyDescent="0.25">
      <c r="BE19387"/>
      <c r="BF19387"/>
      <c r="BG19387"/>
    </row>
    <row r="19388" spans="57:59" x14ac:dyDescent="0.25">
      <c r="BE19388"/>
      <c r="BF19388"/>
      <c r="BG19388"/>
    </row>
    <row r="19389" spans="57:59" x14ac:dyDescent="0.25">
      <c r="BE19389"/>
      <c r="BF19389"/>
      <c r="BG19389"/>
    </row>
    <row r="19390" spans="57:59" x14ac:dyDescent="0.25">
      <c r="BE19390"/>
      <c r="BF19390"/>
      <c r="BG19390"/>
    </row>
    <row r="19391" spans="57:59" x14ac:dyDescent="0.25">
      <c r="BE19391"/>
      <c r="BF19391"/>
      <c r="BG19391"/>
    </row>
    <row r="19392" spans="57:59" x14ac:dyDescent="0.25">
      <c r="BE19392"/>
      <c r="BF19392"/>
      <c r="BG19392"/>
    </row>
    <row r="19393" spans="57:59" x14ac:dyDescent="0.25">
      <c r="BE19393"/>
      <c r="BF19393"/>
      <c r="BG19393"/>
    </row>
    <row r="19394" spans="57:59" x14ac:dyDescent="0.25">
      <c r="BE19394"/>
      <c r="BF19394"/>
      <c r="BG19394"/>
    </row>
    <row r="19395" spans="57:59" x14ac:dyDescent="0.25">
      <c r="BE19395"/>
      <c r="BF19395"/>
      <c r="BG19395"/>
    </row>
    <row r="19396" spans="57:59" x14ac:dyDescent="0.25">
      <c r="BE19396"/>
      <c r="BF19396"/>
      <c r="BG19396"/>
    </row>
    <row r="19397" spans="57:59" x14ac:dyDescent="0.25">
      <c r="BE19397"/>
      <c r="BF19397"/>
      <c r="BG19397"/>
    </row>
    <row r="19398" spans="57:59" x14ac:dyDescent="0.25">
      <c r="BE19398"/>
      <c r="BF19398"/>
      <c r="BG19398"/>
    </row>
    <row r="19399" spans="57:59" x14ac:dyDescent="0.25">
      <c r="BE19399"/>
      <c r="BF19399"/>
      <c r="BG19399"/>
    </row>
    <row r="19400" spans="57:59" x14ac:dyDescent="0.25">
      <c r="BE19400"/>
      <c r="BF19400"/>
      <c r="BG19400"/>
    </row>
    <row r="19401" spans="57:59" x14ac:dyDescent="0.25">
      <c r="BE19401"/>
      <c r="BF19401"/>
      <c r="BG19401"/>
    </row>
    <row r="19402" spans="57:59" x14ac:dyDescent="0.25">
      <c r="BE19402"/>
      <c r="BF19402"/>
      <c r="BG19402"/>
    </row>
    <row r="19403" spans="57:59" x14ac:dyDescent="0.25">
      <c r="BE19403"/>
      <c r="BF19403"/>
      <c r="BG19403"/>
    </row>
    <row r="19404" spans="57:59" x14ac:dyDescent="0.25">
      <c r="BE19404"/>
      <c r="BF19404"/>
      <c r="BG19404"/>
    </row>
    <row r="19405" spans="57:59" x14ac:dyDescent="0.25">
      <c r="BE19405"/>
      <c r="BF19405"/>
      <c r="BG19405"/>
    </row>
    <row r="19406" spans="57:59" x14ac:dyDescent="0.25">
      <c r="BE19406"/>
      <c r="BF19406"/>
      <c r="BG19406"/>
    </row>
    <row r="19407" spans="57:59" x14ac:dyDescent="0.25">
      <c r="BE19407"/>
      <c r="BF19407"/>
      <c r="BG19407"/>
    </row>
    <row r="19408" spans="57:59" x14ac:dyDescent="0.25">
      <c r="BE19408"/>
      <c r="BF19408"/>
      <c r="BG19408"/>
    </row>
    <row r="19409" spans="57:59" x14ac:dyDescent="0.25">
      <c r="BE19409"/>
      <c r="BF19409"/>
      <c r="BG19409"/>
    </row>
    <row r="19410" spans="57:59" x14ac:dyDescent="0.25">
      <c r="BE19410"/>
      <c r="BF19410"/>
      <c r="BG19410"/>
    </row>
    <row r="19411" spans="57:59" x14ac:dyDescent="0.25">
      <c r="BE19411"/>
      <c r="BF19411"/>
      <c r="BG19411"/>
    </row>
    <row r="19412" spans="57:59" x14ac:dyDescent="0.25">
      <c r="BE19412"/>
      <c r="BF19412"/>
      <c r="BG19412"/>
    </row>
    <row r="19413" spans="57:59" x14ac:dyDescent="0.25">
      <c r="BE19413"/>
      <c r="BF19413"/>
      <c r="BG19413"/>
    </row>
    <row r="19414" spans="57:59" x14ac:dyDescent="0.25">
      <c r="BE19414"/>
      <c r="BF19414"/>
      <c r="BG19414"/>
    </row>
    <row r="19415" spans="57:59" x14ac:dyDescent="0.25">
      <c r="BE19415"/>
      <c r="BF19415"/>
      <c r="BG19415"/>
    </row>
    <row r="19416" spans="57:59" x14ac:dyDescent="0.25">
      <c r="BE19416"/>
      <c r="BF19416"/>
      <c r="BG19416"/>
    </row>
    <row r="19417" spans="57:59" x14ac:dyDescent="0.25">
      <c r="BE19417"/>
      <c r="BF19417"/>
      <c r="BG19417"/>
    </row>
    <row r="19418" spans="57:59" x14ac:dyDescent="0.25">
      <c r="BE19418"/>
      <c r="BF19418"/>
      <c r="BG19418"/>
    </row>
    <row r="19419" spans="57:59" x14ac:dyDescent="0.25">
      <c r="BE19419"/>
      <c r="BF19419"/>
      <c r="BG19419"/>
    </row>
    <row r="19420" spans="57:59" x14ac:dyDescent="0.25">
      <c r="BE19420"/>
      <c r="BF19420"/>
      <c r="BG19420"/>
    </row>
    <row r="19421" spans="57:59" x14ac:dyDescent="0.25">
      <c r="BE19421"/>
      <c r="BF19421"/>
      <c r="BG19421"/>
    </row>
    <row r="19422" spans="57:59" x14ac:dyDescent="0.25">
      <c r="BE19422"/>
      <c r="BF19422"/>
      <c r="BG19422"/>
    </row>
    <row r="19423" spans="57:59" x14ac:dyDescent="0.25">
      <c r="BE19423"/>
      <c r="BF19423"/>
      <c r="BG19423"/>
    </row>
    <row r="19424" spans="57:59" x14ac:dyDescent="0.25">
      <c r="BE19424"/>
      <c r="BF19424"/>
      <c r="BG19424"/>
    </row>
    <row r="19425" spans="57:59" x14ac:dyDescent="0.25">
      <c r="BE19425"/>
      <c r="BF19425"/>
      <c r="BG19425"/>
    </row>
    <row r="19426" spans="57:59" x14ac:dyDescent="0.25">
      <c r="BE19426"/>
      <c r="BF19426"/>
      <c r="BG19426"/>
    </row>
    <row r="19427" spans="57:59" x14ac:dyDescent="0.25">
      <c r="BE19427"/>
      <c r="BF19427"/>
      <c r="BG19427"/>
    </row>
    <row r="19428" spans="57:59" x14ac:dyDescent="0.25">
      <c r="BE19428"/>
      <c r="BF19428"/>
      <c r="BG19428"/>
    </row>
    <row r="19429" spans="57:59" x14ac:dyDescent="0.25">
      <c r="BE19429"/>
      <c r="BF19429"/>
      <c r="BG19429"/>
    </row>
    <row r="19430" spans="57:59" x14ac:dyDescent="0.25">
      <c r="BE19430"/>
      <c r="BF19430"/>
      <c r="BG19430"/>
    </row>
    <row r="19431" spans="57:59" x14ac:dyDescent="0.25">
      <c r="BE19431"/>
      <c r="BF19431"/>
      <c r="BG19431"/>
    </row>
    <row r="19432" spans="57:59" x14ac:dyDescent="0.25">
      <c r="BE19432"/>
      <c r="BF19432"/>
      <c r="BG19432"/>
    </row>
    <row r="19433" spans="57:59" x14ac:dyDescent="0.25">
      <c r="BE19433"/>
      <c r="BF19433"/>
      <c r="BG19433"/>
    </row>
    <row r="19434" spans="57:59" x14ac:dyDescent="0.25">
      <c r="BE19434"/>
      <c r="BF19434"/>
      <c r="BG19434"/>
    </row>
    <row r="19435" spans="57:59" x14ac:dyDescent="0.25">
      <c r="BE19435"/>
      <c r="BF19435"/>
      <c r="BG19435"/>
    </row>
    <row r="19436" spans="57:59" x14ac:dyDescent="0.25">
      <c r="BE19436"/>
      <c r="BF19436"/>
      <c r="BG19436"/>
    </row>
    <row r="19437" spans="57:59" x14ac:dyDescent="0.25">
      <c r="BE19437"/>
      <c r="BF19437"/>
      <c r="BG19437"/>
    </row>
    <row r="19438" spans="57:59" x14ac:dyDescent="0.25">
      <c r="BE19438"/>
      <c r="BF19438"/>
      <c r="BG19438"/>
    </row>
    <row r="19439" spans="57:59" x14ac:dyDescent="0.25">
      <c r="BE19439"/>
      <c r="BF19439"/>
      <c r="BG19439"/>
    </row>
    <row r="19440" spans="57:59" x14ac:dyDescent="0.25">
      <c r="BE19440"/>
      <c r="BF19440"/>
      <c r="BG19440"/>
    </row>
    <row r="19441" spans="57:59" x14ac:dyDescent="0.25">
      <c r="BE19441"/>
      <c r="BF19441"/>
      <c r="BG19441"/>
    </row>
    <row r="19442" spans="57:59" x14ac:dyDescent="0.25">
      <c r="BE19442"/>
      <c r="BF19442"/>
      <c r="BG19442"/>
    </row>
    <row r="19443" spans="57:59" x14ac:dyDescent="0.25">
      <c r="BE19443"/>
      <c r="BF19443"/>
      <c r="BG19443"/>
    </row>
    <row r="19444" spans="57:59" x14ac:dyDescent="0.25">
      <c r="BE19444"/>
      <c r="BF19444"/>
      <c r="BG19444"/>
    </row>
    <row r="19445" spans="57:59" x14ac:dyDescent="0.25">
      <c r="BE19445"/>
      <c r="BF19445"/>
      <c r="BG19445"/>
    </row>
    <row r="19446" spans="57:59" x14ac:dyDescent="0.25">
      <c r="BE19446"/>
      <c r="BF19446"/>
      <c r="BG19446"/>
    </row>
    <row r="19447" spans="57:59" x14ac:dyDescent="0.25">
      <c r="BE19447"/>
      <c r="BF19447"/>
      <c r="BG19447"/>
    </row>
    <row r="19448" spans="57:59" x14ac:dyDescent="0.25">
      <c r="BE19448"/>
      <c r="BF19448"/>
      <c r="BG19448"/>
    </row>
    <row r="19449" spans="57:59" x14ac:dyDescent="0.25">
      <c r="BE19449"/>
      <c r="BF19449"/>
      <c r="BG19449"/>
    </row>
    <row r="19450" spans="57:59" x14ac:dyDescent="0.25">
      <c r="BE19450"/>
      <c r="BF19450"/>
      <c r="BG19450"/>
    </row>
    <row r="19451" spans="57:59" x14ac:dyDescent="0.25">
      <c r="BE19451"/>
      <c r="BF19451"/>
      <c r="BG19451"/>
    </row>
    <row r="19452" spans="57:59" x14ac:dyDescent="0.25">
      <c r="BE19452"/>
      <c r="BF19452"/>
      <c r="BG19452"/>
    </row>
    <row r="19453" spans="57:59" x14ac:dyDescent="0.25">
      <c r="BE19453"/>
      <c r="BF19453"/>
      <c r="BG19453"/>
    </row>
    <row r="19454" spans="57:59" x14ac:dyDescent="0.25">
      <c r="BE19454"/>
      <c r="BF19454"/>
      <c r="BG19454"/>
    </row>
    <row r="19455" spans="57:59" x14ac:dyDescent="0.25">
      <c r="BE19455"/>
      <c r="BF19455"/>
      <c r="BG19455"/>
    </row>
    <row r="19456" spans="57:59" x14ac:dyDescent="0.25">
      <c r="BE19456"/>
      <c r="BF19456"/>
      <c r="BG19456"/>
    </row>
    <row r="19457" spans="57:59" x14ac:dyDescent="0.25">
      <c r="BE19457"/>
      <c r="BF19457"/>
      <c r="BG19457"/>
    </row>
    <row r="19458" spans="57:59" x14ac:dyDescent="0.25">
      <c r="BE19458"/>
      <c r="BF19458"/>
      <c r="BG19458"/>
    </row>
    <row r="19459" spans="57:59" x14ac:dyDescent="0.25">
      <c r="BE19459"/>
      <c r="BF19459"/>
      <c r="BG19459"/>
    </row>
    <row r="19460" spans="57:59" x14ac:dyDescent="0.25">
      <c r="BE19460"/>
      <c r="BF19460"/>
      <c r="BG19460"/>
    </row>
    <row r="19461" spans="57:59" x14ac:dyDescent="0.25">
      <c r="BE19461"/>
      <c r="BF19461"/>
      <c r="BG19461"/>
    </row>
    <row r="19462" spans="57:59" x14ac:dyDescent="0.25">
      <c r="BE19462"/>
      <c r="BF19462"/>
      <c r="BG19462"/>
    </row>
    <row r="19463" spans="57:59" x14ac:dyDescent="0.25">
      <c r="BE19463"/>
      <c r="BF19463"/>
      <c r="BG19463"/>
    </row>
    <row r="19464" spans="57:59" x14ac:dyDescent="0.25">
      <c r="BE19464"/>
      <c r="BF19464"/>
      <c r="BG19464"/>
    </row>
    <row r="19465" spans="57:59" x14ac:dyDescent="0.25">
      <c r="BE19465"/>
      <c r="BF19465"/>
      <c r="BG19465"/>
    </row>
    <row r="19466" spans="57:59" x14ac:dyDescent="0.25">
      <c r="BE19466"/>
      <c r="BF19466"/>
      <c r="BG19466"/>
    </row>
    <row r="19467" spans="57:59" x14ac:dyDescent="0.25">
      <c r="BE19467"/>
      <c r="BF19467"/>
      <c r="BG19467"/>
    </row>
    <row r="19468" spans="57:59" x14ac:dyDescent="0.25">
      <c r="BE19468"/>
      <c r="BF19468"/>
      <c r="BG19468"/>
    </row>
    <row r="19469" spans="57:59" x14ac:dyDescent="0.25">
      <c r="BE19469"/>
      <c r="BF19469"/>
      <c r="BG19469"/>
    </row>
    <row r="19470" spans="57:59" x14ac:dyDescent="0.25">
      <c r="BE19470"/>
      <c r="BF19470"/>
      <c r="BG19470"/>
    </row>
    <row r="19471" spans="57:59" x14ac:dyDescent="0.25">
      <c r="BE19471"/>
      <c r="BF19471"/>
      <c r="BG19471"/>
    </row>
    <row r="19472" spans="57:59" x14ac:dyDescent="0.25">
      <c r="BE19472"/>
      <c r="BF19472"/>
      <c r="BG19472"/>
    </row>
    <row r="19473" spans="57:59" x14ac:dyDescent="0.25">
      <c r="BE19473"/>
      <c r="BF19473"/>
      <c r="BG19473"/>
    </row>
    <row r="19474" spans="57:59" x14ac:dyDescent="0.25">
      <c r="BE19474"/>
      <c r="BF19474"/>
      <c r="BG19474"/>
    </row>
    <row r="19475" spans="57:59" x14ac:dyDescent="0.25">
      <c r="BE19475"/>
      <c r="BF19475"/>
      <c r="BG19475"/>
    </row>
    <row r="19476" spans="57:59" x14ac:dyDescent="0.25">
      <c r="BE19476"/>
      <c r="BF19476"/>
      <c r="BG19476"/>
    </row>
    <row r="19477" spans="57:59" x14ac:dyDescent="0.25">
      <c r="BE19477"/>
      <c r="BF19477"/>
      <c r="BG19477"/>
    </row>
    <row r="19478" spans="57:59" x14ac:dyDescent="0.25">
      <c r="BE19478"/>
      <c r="BF19478"/>
      <c r="BG19478"/>
    </row>
    <row r="19479" spans="57:59" x14ac:dyDescent="0.25">
      <c r="BE19479"/>
      <c r="BF19479"/>
      <c r="BG19479"/>
    </row>
    <row r="19480" spans="57:59" x14ac:dyDescent="0.25">
      <c r="BE19480"/>
      <c r="BF19480"/>
      <c r="BG19480"/>
    </row>
    <row r="19481" spans="57:59" x14ac:dyDescent="0.25">
      <c r="BE19481"/>
      <c r="BF19481"/>
      <c r="BG19481"/>
    </row>
    <row r="19482" spans="57:59" x14ac:dyDescent="0.25">
      <c r="BE19482"/>
      <c r="BF19482"/>
      <c r="BG19482"/>
    </row>
    <row r="19483" spans="57:59" x14ac:dyDescent="0.25">
      <c r="BE19483"/>
      <c r="BF19483"/>
      <c r="BG19483"/>
    </row>
    <row r="19484" spans="57:59" x14ac:dyDescent="0.25">
      <c r="BE19484"/>
      <c r="BF19484"/>
      <c r="BG19484"/>
    </row>
    <row r="19485" spans="57:59" x14ac:dyDescent="0.25">
      <c r="BE19485"/>
      <c r="BF19485"/>
      <c r="BG19485"/>
    </row>
    <row r="19486" spans="57:59" x14ac:dyDescent="0.25">
      <c r="BE19486"/>
      <c r="BF19486"/>
      <c r="BG19486"/>
    </row>
    <row r="19487" spans="57:59" x14ac:dyDescent="0.25">
      <c r="BE19487"/>
      <c r="BF19487"/>
      <c r="BG19487"/>
    </row>
    <row r="19488" spans="57:59" x14ac:dyDescent="0.25">
      <c r="BE19488"/>
      <c r="BF19488"/>
      <c r="BG19488"/>
    </row>
    <row r="19489" spans="57:59" x14ac:dyDescent="0.25">
      <c r="BE19489"/>
      <c r="BF19489"/>
      <c r="BG19489"/>
    </row>
    <row r="19490" spans="57:59" x14ac:dyDescent="0.25">
      <c r="BE19490"/>
      <c r="BF19490"/>
      <c r="BG19490"/>
    </row>
    <row r="19491" spans="57:59" x14ac:dyDescent="0.25">
      <c r="BE19491"/>
      <c r="BF19491"/>
      <c r="BG19491"/>
    </row>
    <row r="19492" spans="57:59" x14ac:dyDescent="0.25">
      <c r="BE19492"/>
      <c r="BF19492"/>
      <c r="BG19492"/>
    </row>
    <row r="19493" spans="57:59" x14ac:dyDescent="0.25">
      <c r="BE19493"/>
      <c r="BF19493"/>
      <c r="BG19493"/>
    </row>
    <row r="19494" spans="57:59" x14ac:dyDescent="0.25">
      <c r="BE19494"/>
      <c r="BF19494"/>
      <c r="BG19494"/>
    </row>
    <row r="19495" spans="57:59" x14ac:dyDescent="0.25">
      <c r="BE19495"/>
      <c r="BF19495"/>
      <c r="BG19495"/>
    </row>
    <row r="19496" spans="57:59" x14ac:dyDescent="0.25">
      <c r="BE19496"/>
      <c r="BF19496"/>
      <c r="BG19496"/>
    </row>
    <row r="19497" spans="57:59" x14ac:dyDescent="0.25">
      <c r="BE19497"/>
      <c r="BF19497"/>
      <c r="BG19497"/>
    </row>
    <row r="19498" spans="57:59" x14ac:dyDescent="0.25">
      <c r="BE19498"/>
      <c r="BF19498"/>
      <c r="BG19498"/>
    </row>
    <row r="19499" spans="57:59" x14ac:dyDescent="0.25">
      <c r="BE19499"/>
      <c r="BF19499"/>
      <c r="BG19499"/>
    </row>
    <row r="19500" spans="57:59" x14ac:dyDescent="0.25">
      <c r="BE19500"/>
      <c r="BF19500"/>
      <c r="BG19500"/>
    </row>
    <row r="19501" spans="57:59" x14ac:dyDescent="0.25">
      <c r="BE19501"/>
      <c r="BF19501"/>
      <c r="BG19501"/>
    </row>
    <row r="19502" spans="57:59" x14ac:dyDescent="0.25">
      <c r="BE19502"/>
      <c r="BF19502"/>
      <c r="BG19502"/>
    </row>
    <row r="19503" spans="57:59" x14ac:dyDescent="0.25">
      <c r="BE19503"/>
      <c r="BF19503"/>
      <c r="BG19503"/>
    </row>
    <row r="19504" spans="57:59" x14ac:dyDescent="0.25">
      <c r="BE19504"/>
      <c r="BF19504"/>
      <c r="BG19504"/>
    </row>
    <row r="19505" spans="57:59" x14ac:dyDescent="0.25">
      <c r="BE19505"/>
      <c r="BF19505"/>
      <c r="BG19505"/>
    </row>
    <row r="19506" spans="57:59" x14ac:dyDescent="0.25">
      <c r="BE19506"/>
      <c r="BF19506"/>
      <c r="BG19506"/>
    </row>
    <row r="19507" spans="57:59" x14ac:dyDescent="0.25">
      <c r="BE19507"/>
      <c r="BF19507"/>
      <c r="BG19507"/>
    </row>
    <row r="19508" spans="57:59" x14ac:dyDescent="0.25">
      <c r="BE19508"/>
      <c r="BF19508"/>
      <c r="BG19508"/>
    </row>
    <row r="19509" spans="57:59" x14ac:dyDescent="0.25">
      <c r="BE19509"/>
      <c r="BF19509"/>
      <c r="BG19509"/>
    </row>
    <row r="19510" spans="57:59" x14ac:dyDescent="0.25">
      <c r="BE19510"/>
      <c r="BF19510"/>
      <c r="BG19510"/>
    </row>
    <row r="19511" spans="57:59" x14ac:dyDescent="0.25">
      <c r="BE19511"/>
      <c r="BF19511"/>
      <c r="BG19511"/>
    </row>
    <row r="19512" spans="57:59" x14ac:dyDescent="0.25">
      <c r="BE19512"/>
      <c r="BF19512"/>
      <c r="BG19512"/>
    </row>
    <row r="19513" spans="57:59" x14ac:dyDescent="0.25">
      <c r="BE19513"/>
      <c r="BF19513"/>
      <c r="BG19513"/>
    </row>
    <row r="19514" spans="57:59" x14ac:dyDescent="0.25">
      <c r="BE19514"/>
      <c r="BF19514"/>
      <c r="BG19514"/>
    </row>
    <row r="19515" spans="57:59" x14ac:dyDescent="0.25">
      <c r="BE19515"/>
      <c r="BF19515"/>
      <c r="BG19515"/>
    </row>
    <row r="19516" spans="57:59" x14ac:dyDescent="0.25">
      <c r="BE19516"/>
      <c r="BF19516"/>
      <c r="BG19516"/>
    </row>
    <row r="19517" spans="57:59" x14ac:dyDescent="0.25">
      <c r="BE19517"/>
      <c r="BF19517"/>
      <c r="BG19517"/>
    </row>
    <row r="19518" spans="57:59" x14ac:dyDescent="0.25">
      <c r="BE19518"/>
      <c r="BF19518"/>
      <c r="BG19518"/>
    </row>
    <row r="19519" spans="57:59" x14ac:dyDescent="0.25">
      <c r="BE19519"/>
      <c r="BF19519"/>
      <c r="BG19519"/>
    </row>
    <row r="19520" spans="57:59" x14ac:dyDescent="0.25">
      <c r="BE19520"/>
      <c r="BF19520"/>
      <c r="BG19520"/>
    </row>
    <row r="19521" spans="57:59" x14ac:dyDescent="0.25">
      <c r="BE19521"/>
      <c r="BF19521"/>
      <c r="BG19521"/>
    </row>
    <row r="19522" spans="57:59" x14ac:dyDescent="0.25">
      <c r="BE19522"/>
      <c r="BF19522"/>
      <c r="BG19522"/>
    </row>
    <row r="19523" spans="57:59" x14ac:dyDescent="0.25">
      <c r="BE19523"/>
      <c r="BF19523"/>
      <c r="BG19523"/>
    </row>
    <row r="19524" spans="57:59" x14ac:dyDescent="0.25">
      <c r="BE19524"/>
      <c r="BF19524"/>
      <c r="BG19524"/>
    </row>
    <row r="19525" spans="57:59" x14ac:dyDescent="0.25">
      <c r="BE19525"/>
      <c r="BF19525"/>
      <c r="BG19525"/>
    </row>
    <row r="19526" spans="57:59" x14ac:dyDescent="0.25">
      <c r="BE19526"/>
      <c r="BF19526"/>
      <c r="BG19526"/>
    </row>
    <row r="19527" spans="57:59" x14ac:dyDescent="0.25">
      <c r="BE19527"/>
      <c r="BF19527"/>
      <c r="BG19527"/>
    </row>
    <row r="19528" spans="57:59" x14ac:dyDescent="0.25">
      <c r="BE19528"/>
      <c r="BF19528"/>
      <c r="BG19528"/>
    </row>
    <row r="19529" spans="57:59" x14ac:dyDescent="0.25">
      <c r="BE19529"/>
      <c r="BF19529"/>
      <c r="BG19529"/>
    </row>
    <row r="19530" spans="57:59" x14ac:dyDescent="0.25">
      <c r="BE19530"/>
      <c r="BF19530"/>
      <c r="BG19530"/>
    </row>
    <row r="19531" spans="57:59" x14ac:dyDescent="0.25">
      <c r="BE19531"/>
      <c r="BF19531"/>
      <c r="BG19531"/>
    </row>
    <row r="19532" spans="57:59" x14ac:dyDescent="0.25">
      <c r="BE19532"/>
      <c r="BF19532"/>
      <c r="BG19532"/>
    </row>
    <row r="19533" spans="57:59" x14ac:dyDescent="0.25">
      <c r="BE19533"/>
      <c r="BF19533"/>
      <c r="BG19533"/>
    </row>
    <row r="19534" spans="57:59" x14ac:dyDescent="0.25">
      <c r="BE19534"/>
      <c r="BF19534"/>
      <c r="BG19534"/>
    </row>
    <row r="19535" spans="57:59" x14ac:dyDescent="0.25">
      <c r="BE19535"/>
      <c r="BF19535"/>
      <c r="BG19535"/>
    </row>
    <row r="19536" spans="57:59" x14ac:dyDescent="0.25">
      <c r="BE19536"/>
      <c r="BF19536"/>
      <c r="BG19536"/>
    </row>
    <row r="19537" spans="57:59" x14ac:dyDescent="0.25">
      <c r="BE19537"/>
      <c r="BF19537"/>
      <c r="BG19537"/>
    </row>
    <row r="19538" spans="57:59" x14ac:dyDescent="0.25">
      <c r="BE19538"/>
      <c r="BF19538"/>
      <c r="BG19538"/>
    </row>
    <row r="19539" spans="57:59" x14ac:dyDescent="0.25">
      <c r="BE19539"/>
      <c r="BF19539"/>
      <c r="BG19539"/>
    </row>
    <row r="19540" spans="57:59" x14ac:dyDescent="0.25">
      <c r="BE19540"/>
      <c r="BF19540"/>
      <c r="BG19540"/>
    </row>
    <row r="19541" spans="57:59" x14ac:dyDescent="0.25">
      <c r="BE19541"/>
      <c r="BF19541"/>
      <c r="BG19541"/>
    </row>
    <row r="19542" spans="57:59" x14ac:dyDescent="0.25">
      <c r="BE19542"/>
      <c r="BF19542"/>
      <c r="BG19542"/>
    </row>
    <row r="19543" spans="57:59" x14ac:dyDescent="0.25">
      <c r="BE19543"/>
      <c r="BF19543"/>
      <c r="BG19543"/>
    </row>
    <row r="19544" spans="57:59" x14ac:dyDescent="0.25">
      <c r="BE19544"/>
      <c r="BF19544"/>
      <c r="BG19544"/>
    </row>
    <row r="19545" spans="57:59" x14ac:dyDescent="0.25">
      <c r="BE19545"/>
      <c r="BF19545"/>
      <c r="BG19545"/>
    </row>
    <row r="19546" spans="57:59" x14ac:dyDescent="0.25">
      <c r="BE19546"/>
      <c r="BF19546"/>
      <c r="BG19546"/>
    </row>
    <row r="19547" spans="57:59" x14ac:dyDescent="0.25">
      <c r="BE19547"/>
      <c r="BF19547"/>
      <c r="BG19547"/>
    </row>
    <row r="19548" spans="57:59" x14ac:dyDescent="0.25">
      <c r="BE19548"/>
      <c r="BF19548"/>
      <c r="BG19548"/>
    </row>
    <row r="19549" spans="57:59" x14ac:dyDescent="0.25">
      <c r="BE19549"/>
      <c r="BF19549"/>
      <c r="BG19549"/>
    </row>
    <row r="19550" spans="57:59" x14ac:dyDescent="0.25">
      <c r="BE19550"/>
      <c r="BF19550"/>
      <c r="BG19550"/>
    </row>
    <row r="19551" spans="57:59" x14ac:dyDescent="0.25">
      <c r="BE19551"/>
      <c r="BF19551"/>
      <c r="BG19551"/>
    </row>
    <row r="19552" spans="57:59" x14ac:dyDescent="0.25">
      <c r="BE19552"/>
      <c r="BF19552"/>
      <c r="BG19552"/>
    </row>
    <row r="19553" spans="57:59" x14ac:dyDescent="0.25">
      <c r="BE19553"/>
      <c r="BF19553"/>
      <c r="BG19553"/>
    </row>
    <row r="19554" spans="57:59" x14ac:dyDescent="0.25">
      <c r="BE19554"/>
      <c r="BF19554"/>
      <c r="BG19554"/>
    </row>
    <row r="19555" spans="57:59" x14ac:dyDescent="0.25">
      <c r="BE19555"/>
      <c r="BF19555"/>
      <c r="BG19555"/>
    </row>
    <row r="19556" spans="57:59" x14ac:dyDescent="0.25">
      <c r="BE19556"/>
      <c r="BF19556"/>
      <c r="BG19556"/>
    </row>
    <row r="19557" spans="57:59" x14ac:dyDescent="0.25">
      <c r="BE19557"/>
      <c r="BF19557"/>
      <c r="BG19557"/>
    </row>
    <row r="19558" spans="57:59" x14ac:dyDescent="0.25">
      <c r="BE19558"/>
      <c r="BF19558"/>
      <c r="BG19558"/>
    </row>
    <row r="19559" spans="57:59" x14ac:dyDescent="0.25">
      <c r="BE19559"/>
      <c r="BF19559"/>
      <c r="BG19559"/>
    </row>
    <row r="19560" spans="57:59" x14ac:dyDescent="0.25">
      <c r="BE19560"/>
      <c r="BF19560"/>
      <c r="BG19560"/>
    </row>
    <row r="19561" spans="57:59" x14ac:dyDescent="0.25">
      <c r="BE19561"/>
      <c r="BF19561"/>
      <c r="BG19561"/>
    </row>
    <row r="19562" spans="57:59" x14ac:dyDescent="0.25">
      <c r="BE19562"/>
      <c r="BF19562"/>
      <c r="BG19562"/>
    </row>
    <row r="19563" spans="57:59" x14ac:dyDescent="0.25">
      <c r="BE19563"/>
      <c r="BF19563"/>
      <c r="BG19563"/>
    </row>
    <row r="19564" spans="57:59" x14ac:dyDescent="0.25">
      <c r="BE19564"/>
      <c r="BF19564"/>
      <c r="BG19564"/>
    </row>
    <row r="19565" spans="57:59" x14ac:dyDescent="0.25">
      <c r="BE19565"/>
      <c r="BF19565"/>
      <c r="BG19565"/>
    </row>
    <row r="19566" spans="57:59" x14ac:dyDescent="0.25">
      <c r="BE19566"/>
      <c r="BF19566"/>
      <c r="BG19566"/>
    </row>
    <row r="19567" spans="57:59" x14ac:dyDescent="0.25">
      <c r="BE19567"/>
      <c r="BF19567"/>
      <c r="BG19567"/>
    </row>
    <row r="19568" spans="57:59" x14ac:dyDescent="0.25">
      <c r="BE19568"/>
      <c r="BF19568"/>
      <c r="BG19568"/>
    </row>
    <row r="19569" spans="57:59" x14ac:dyDescent="0.25">
      <c r="BE19569"/>
      <c r="BF19569"/>
      <c r="BG19569"/>
    </row>
    <row r="19570" spans="57:59" x14ac:dyDescent="0.25">
      <c r="BE19570"/>
      <c r="BF19570"/>
      <c r="BG19570"/>
    </row>
    <row r="19571" spans="57:59" x14ac:dyDescent="0.25">
      <c r="BE19571"/>
      <c r="BF19571"/>
      <c r="BG19571"/>
    </row>
    <row r="19572" spans="57:59" x14ac:dyDescent="0.25">
      <c r="BE19572"/>
      <c r="BF19572"/>
      <c r="BG19572"/>
    </row>
    <row r="19573" spans="57:59" x14ac:dyDescent="0.25">
      <c r="BE19573"/>
      <c r="BF19573"/>
      <c r="BG19573"/>
    </row>
    <row r="19574" spans="57:59" x14ac:dyDescent="0.25">
      <c r="BE19574"/>
      <c r="BF19574"/>
      <c r="BG19574"/>
    </row>
    <row r="19575" spans="57:59" x14ac:dyDescent="0.25">
      <c r="BE19575"/>
      <c r="BF19575"/>
      <c r="BG19575"/>
    </row>
    <row r="19576" spans="57:59" x14ac:dyDescent="0.25">
      <c r="BE19576"/>
      <c r="BF19576"/>
      <c r="BG19576"/>
    </row>
    <row r="19577" spans="57:59" x14ac:dyDescent="0.25">
      <c r="BE19577"/>
      <c r="BF19577"/>
      <c r="BG19577"/>
    </row>
    <row r="19578" spans="57:59" x14ac:dyDescent="0.25">
      <c r="BE19578"/>
      <c r="BF19578"/>
      <c r="BG19578"/>
    </row>
    <row r="19579" spans="57:59" x14ac:dyDescent="0.25">
      <c r="BE19579"/>
      <c r="BF19579"/>
      <c r="BG19579"/>
    </row>
    <row r="19580" spans="57:59" x14ac:dyDescent="0.25">
      <c r="BE19580"/>
      <c r="BF19580"/>
      <c r="BG19580"/>
    </row>
    <row r="19581" spans="57:59" x14ac:dyDescent="0.25">
      <c r="BE19581"/>
      <c r="BF19581"/>
      <c r="BG19581"/>
    </row>
    <row r="19582" spans="57:59" x14ac:dyDescent="0.25">
      <c r="BE19582"/>
      <c r="BF19582"/>
      <c r="BG19582"/>
    </row>
    <row r="19583" spans="57:59" x14ac:dyDescent="0.25">
      <c r="BE19583"/>
      <c r="BF19583"/>
      <c r="BG19583"/>
    </row>
    <row r="19584" spans="57:59" x14ac:dyDescent="0.25">
      <c r="BE19584"/>
      <c r="BF19584"/>
      <c r="BG19584"/>
    </row>
    <row r="19585" spans="57:59" x14ac:dyDescent="0.25">
      <c r="BE19585"/>
      <c r="BF19585"/>
      <c r="BG19585"/>
    </row>
    <row r="19586" spans="57:59" x14ac:dyDescent="0.25">
      <c r="BE19586"/>
      <c r="BF19586"/>
      <c r="BG19586"/>
    </row>
    <row r="19587" spans="57:59" x14ac:dyDescent="0.25">
      <c r="BE19587"/>
      <c r="BF19587"/>
      <c r="BG19587"/>
    </row>
    <row r="19588" spans="57:59" x14ac:dyDescent="0.25">
      <c r="BE19588"/>
      <c r="BF19588"/>
      <c r="BG19588"/>
    </row>
    <row r="19589" spans="57:59" x14ac:dyDescent="0.25">
      <c r="BE19589"/>
      <c r="BF19589"/>
      <c r="BG19589"/>
    </row>
    <row r="19590" spans="57:59" x14ac:dyDescent="0.25">
      <c r="BE19590"/>
      <c r="BF19590"/>
      <c r="BG19590"/>
    </row>
    <row r="19591" spans="57:59" x14ac:dyDescent="0.25">
      <c r="BE19591"/>
      <c r="BF19591"/>
      <c r="BG19591"/>
    </row>
    <row r="19592" spans="57:59" x14ac:dyDescent="0.25">
      <c r="BE19592"/>
      <c r="BF19592"/>
      <c r="BG19592"/>
    </row>
    <row r="19593" spans="57:59" x14ac:dyDescent="0.25">
      <c r="BE19593"/>
      <c r="BF19593"/>
      <c r="BG19593"/>
    </row>
    <row r="19594" spans="57:59" x14ac:dyDescent="0.25">
      <c r="BE19594"/>
      <c r="BF19594"/>
      <c r="BG19594"/>
    </row>
    <row r="19595" spans="57:59" x14ac:dyDescent="0.25">
      <c r="BE19595"/>
      <c r="BF19595"/>
      <c r="BG19595"/>
    </row>
    <row r="19596" spans="57:59" x14ac:dyDescent="0.25">
      <c r="BE19596"/>
      <c r="BF19596"/>
      <c r="BG19596"/>
    </row>
    <row r="19597" spans="57:59" x14ac:dyDescent="0.25">
      <c r="BE19597"/>
      <c r="BF19597"/>
      <c r="BG19597"/>
    </row>
    <row r="19598" spans="57:59" x14ac:dyDescent="0.25">
      <c r="BE19598"/>
      <c r="BF19598"/>
      <c r="BG19598"/>
    </row>
    <row r="19599" spans="57:59" x14ac:dyDescent="0.25">
      <c r="BE19599"/>
      <c r="BF19599"/>
      <c r="BG19599"/>
    </row>
    <row r="19600" spans="57:59" x14ac:dyDescent="0.25">
      <c r="BE19600"/>
      <c r="BF19600"/>
      <c r="BG19600"/>
    </row>
    <row r="19601" spans="57:59" x14ac:dyDescent="0.25">
      <c r="BE19601"/>
      <c r="BF19601"/>
      <c r="BG19601"/>
    </row>
    <row r="19602" spans="57:59" x14ac:dyDescent="0.25">
      <c r="BE19602"/>
      <c r="BF19602"/>
      <c r="BG19602"/>
    </row>
    <row r="19603" spans="57:59" x14ac:dyDescent="0.25">
      <c r="BE19603"/>
      <c r="BF19603"/>
      <c r="BG19603"/>
    </row>
    <row r="19604" spans="57:59" x14ac:dyDescent="0.25">
      <c r="BE19604"/>
      <c r="BF19604"/>
      <c r="BG19604"/>
    </row>
    <row r="19605" spans="57:59" x14ac:dyDescent="0.25">
      <c r="BE19605"/>
      <c r="BF19605"/>
      <c r="BG19605"/>
    </row>
    <row r="19606" spans="57:59" x14ac:dyDescent="0.25">
      <c r="BE19606"/>
      <c r="BF19606"/>
      <c r="BG19606"/>
    </row>
    <row r="19607" spans="57:59" x14ac:dyDescent="0.25">
      <c r="BE19607"/>
      <c r="BF19607"/>
      <c r="BG19607"/>
    </row>
    <row r="19608" spans="57:59" x14ac:dyDescent="0.25">
      <c r="BE19608"/>
      <c r="BF19608"/>
      <c r="BG19608"/>
    </row>
    <row r="19609" spans="57:59" x14ac:dyDescent="0.25">
      <c r="BE19609"/>
      <c r="BF19609"/>
      <c r="BG19609"/>
    </row>
    <row r="19610" spans="57:59" x14ac:dyDescent="0.25">
      <c r="BE19610"/>
      <c r="BF19610"/>
      <c r="BG19610"/>
    </row>
    <row r="19611" spans="57:59" x14ac:dyDescent="0.25">
      <c r="BE19611"/>
      <c r="BF19611"/>
      <c r="BG19611"/>
    </row>
    <row r="19612" spans="57:59" x14ac:dyDescent="0.25">
      <c r="BE19612"/>
      <c r="BF19612"/>
      <c r="BG19612"/>
    </row>
    <row r="19613" spans="57:59" x14ac:dyDescent="0.25">
      <c r="BE19613"/>
      <c r="BF19613"/>
      <c r="BG19613"/>
    </row>
    <row r="19614" spans="57:59" x14ac:dyDescent="0.25">
      <c r="BE19614"/>
      <c r="BF19614"/>
      <c r="BG19614"/>
    </row>
    <row r="19615" spans="57:59" x14ac:dyDescent="0.25">
      <c r="BE19615"/>
      <c r="BF19615"/>
      <c r="BG19615"/>
    </row>
    <row r="19616" spans="57:59" x14ac:dyDescent="0.25">
      <c r="BE19616"/>
      <c r="BF19616"/>
      <c r="BG19616"/>
    </row>
    <row r="19617" spans="57:59" x14ac:dyDescent="0.25">
      <c r="BE19617"/>
      <c r="BF19617"/>
      <c r="BG19617"/>
    </row>
    <row r="19618" spans="57:59" x14ac:dyDescent="0.25">
      <c r="BE19618"/>
      <c r="BF19618"/>
      <c r="BG19618"/>
    </row>
    <row r="19619" spans="57:59" x14ac:dyDescent="0.25">
      <c r="BE19619"/>
      <c r="BF19619"/>
      <c r="BG19619"/>
    </row>
    <row r="19620" spans="57:59" x14ac:dyDescent="0.25">
      <c r="BE19620"/>
      <c r="BF19620"/>
      <c r="BG19620"/>
    </row>
    <row r="19621" spans="57:59" x14ac:dyDescent="0.25">
      <c r="BE19621"/>
      <c r="BF19621"/>
      <c r="BG19621"/>
    </row>
    <row r="19622" spans="57:59" x14ac:dyDescent="0.25">
      <c r="BE19622"/>
      <c r="BF19622"/>
      <c r="BG19622"/>
    </row>
    <row r="19623" spans="57:59" x14ac:dyDescent="0.25">
      <c r="BE19623"/>
      <c r="BF19623"/>
      <c r="BG19623"/>
    </row>
    <row r="19624" spans="57:59" x14ac:dyDescent="0.25">
      <c r="BE19624"/>
      <c r="BF19624"/>
      <c r="BG19624"/>
    </row>
    <row r="19625" spans="57:59" x14ac:dyDescent="0.25">
      <c r="BE19625"/>
      <c r="BF19625"/>
      <c r="BG19625"/>
    </row>
    <row r="19626" spans="57:59" x14ac:dyDescent="0.25">
      <c r="BE19626"/>
      <c r="BF19626"/>
      <c r="BG19626"/>
    </row>
    <row r="19627" spans="57:59" x14ac:dyDescent="0.25">
      <c r="BE19627"/>
      <c r="BF19627"/>
      <c r="BG19627"/>
    </row>
    <row r="19628" spans="57:59" x14ac:dyDescent="0.25">
      <c r="BE19628"/>
      <c r="BF19628"/>
      <c r="BG19628"/>
    </row>
    <row r="19629" spans="57:59" x14ac:dyDescent="0.25">
      <c r="BE19629"/>
      <c r="BF19629"/>
      <c r="BG19629"/>
    </row>
    <row r="19630" spans="57:59" x14ac:dyDescent="0.25">
      <c r="BE19630"/>
      <c r="BF19630"/>
      <c r="BG19630"/>
    </row>
    <row r="19631" spans="57:59" x14ac:dyDescent="0.25">
      <c r="BE19631"/>
      <c r="BF19631"/>
      <c r="BG19631"/>
    </row>
    <row r="19632" spans="57:59" x14ac:dyDescent="0.25">
      <c r="BE19632"/>
      <c r="BF19632"/>
      <c r="BG19632"/>
    </row>
    <row r="19633" spans="57:59" x14ac:dyDescent="0.25">
      <c r="BE19633"/>
      <c r="BF19633"/>
      <c r="BG19633"/>
    </row>
    <row r="19634" spans="57:59" x14ac:dyDescent="0.25">
      <c r="BE19634"/>
      <c r="BF19634"/>
      <c r="BG19634"/>
    </row>
    <row r="19635" spans="57:59" x14ac:dyDescent="0.25">
      <c r="BE19635"/>
      <c r="BF19635"/>
      <c r="BG19635"/>
    </row>
    <row r="19636" spans="57:59" x14ac:dyDescent="0.25">
      <c r="BE19636"/>
      <c r="BF19636"/>
      <c r="BG19636"/>
    </row>
    <row r="19637" spans="57:59" x14ac:dyDescent="0.25">
      <c r="BE19637"/>
      <c r="BF19637"/>
      <c r="BG19637"/>
    </row>
    <row r="19638" spans="57:59" x14ac:dyDescent="0.25">
      <c r="BE19638"/>
      <c r="BF19638"/>
      <c r="BG19638"/>
    </row>
    <row r="19639" spans="57:59" x14ac:dyDescent="0.25">
      <c r="BE19639"/>
      <c r="BF19639"/>
      <c r="BG19639"/>
    </row>
    <row r="19640" spans="57:59" x14ac:dyDescent="0.25">
      <c r="BE19640"/>
      <c r="BF19640"/>
      <c r="BG19640"/>
    </row>
    <row r="19641" spans="57:59" x14ac:dyDescent="0.25">
      <c r="BE19641"/>
      <c r="BF19641"/>
      <c r="BG19641"/>
    </row>
    <row r="19642" spans="57:59" x14ac:dyDescent="0.25">
      <c r="BE19642"/>
      <c r="BF19642"/>
      <c r="BG19642"/>
    </row>
    <row r="19643" spans="57:59" x14ac:dyDescent="0.25">
      <c r="BE19643"/>
      <c r="BF19643"/>
      <c r="BG19643"/>
    </row>
    <row r="19644" spans="57:59" x14ac:dyDescent="0.25">
      <c r="BE19644"/>
      <c r="BF19644"/>
      <c r="BG19644"/>
    </row>
    <row r="19645" spans="57:59" x14ac:dyDescent="0.25">
      <c r="BE19645"/>
      <c r="BF19645"/>
      <c r="BG19645"/>
    </row>
    <row r="19646" spans="57:59" x14ac:dyDescent="0.25">
      <c r="BE19646"/>
      <c r="BF19646"/>
      <c r="BG19646"/>
    </row>
    <row r="19647" spans="57:59" x14ac:dyDescent="0.25">
      <c r="BE19647"/>
      <c r="BF19647"/>
      <c r="BG19647"/>
    </row>
    <row r="19648" spans="57:59" x14ac:dyDescent="0.25">
      <c r="BE19648"/>
      <c r="BF19648"/>
      <c r="BG19648"/>
    </row>
    <row r="19649" spans="57:59" x14ac:dyDescent="0.25">
      <c r="BE19649"/>
      <c r="BF19649"/>
      <c r="BG19649"/>
    </row>
    <row r="19650" spans="57:59" x14ac:dyDescent="0.25">
      <c r="BE19650"/>
      <c r="BF19650"/>
      <c r="BG19650"/>
    </row>
    <row r="19651" spans="57:59" x14ac:dyDescent="0.25">
      <c r="BE19651"/>
      <c r="BF19651"/>
      <c r="BG19651"/>
    </row>
    <row r="19652" spans="57:59" x14ac:dyDescent="0.25">
      <c r="BE19652"/>
      <c r="BF19652"/>
      <c r="BG19652"/>
    </row>
    <row r="19653" spans="57:59" x14ac:dyDescent="0.25">
      <c r="BE19653"/>
      <c r="BF19653"/>
      <c r="BG19653"/>
    </row>
    <row r="19654" spans="57:59" x14ac:dyDescent="0.25">
      <c r="BE19654"/>
      <c r="BF19654"/>
      <c r="BG19654"/>
    </row>
    <row r="19655" spans="57:59" x14ac:dyDescent="0.25">
      <c r="BE19655"/>
      <c r="BF19655"/>
      <c r="BG19655"/>
    </row>
    <row r="19656" spans="57:59" x14ac:dyDescent="0.25">
      <c r="BE19656"/>
      <c r="BF19656"/>
      <c r="BG19656"/>
    </row>
    <row r="19657" spans="57:59" x14ac:dyDescent="0.25">
      <c r="BE19657"/>
      <c r="BF19657"/>
      <c r="BG19657"/>
    </row>
    <row r="19658" spans="57:59" x14ac:dyDescent="0.25">
      <c r="BE19658"/>
      <c r="BF19658"/>
      <c r="BG19658"/>
    </row>
    <row r="19659" spans="57:59" x14ac:dyDescent="0.25">
      <c r="BE19659"/>
      <c r="BF19659"/>
      <c r="BG19659"/>
    </row>
    <row r="19660" spans="57:59" x14ac:dyDescent="0.25">
      <c r="BE19660"/>
      <c r="BF19660"/>
      <c r="BG19660"/>
    </row>
    <row r="19661" spans="57:59" x14ac:dyDescent="0.25">
      <c r="BE19661"/>
      <c r="BF19661"/>
      <c r="BG19661"/>
    </row>
    <row r="19662" spans="57:59" x14ac:dyDescent="0.25">
      <c r="BE19662"/>
      <c r="BF19662"/>
      <c r="BG19662"/>
    </row>
    <row r="19663" spans="57:59" x14ac:dyDescent="0.25">
      <c r="BE19663"/>
      <c r="BF19663"/>
      <c r="BG19663"/>
    </row>
    <row r="19664" spans="57:59" x14ac:dyDescent="0.25">
      <c r="BE19664"/>
      <c r="BF19664"/>
      <c r="BG19664"/>
    </row>
    <row r="19665" spans="57:59" x14ac:dyDescent="0.25">
      <c r="BE19665"/>
      <c r="BF19665"/>
      <c r="BG19665"/>
    </row>
    <row r="19666" spans="57:59" x14ac:dyDescent="0.25">
      <c r="BE19666"/>
      <c r="BF19666"/>
      <c r="BG19666"/>
    </row>
    <row r="19667" spans="57:59" x14ac:dyDescent="0.25">
      <c r="BE19667"/>
      <c r="BF19667"/>
      <c r="BG19667"/>
    </row>
    <row r="19668" spans="57:59" x14ac:dyDescent="0.25">
      <c r="BE19668"/>
      <c r="BF19668"/>
      <c r="BG19668"/>
    </row>
    <row r="19669" spans="57:59" x14ac:dyDescent="0.25">
      <c r="BE19669"/>
      <c r="BF19669"/>
      <c r="BG19669"/>
    </row>
    <row r="19670" spans="57:59" x14ac:dyDescent="0.25">
      <c r="BE19670"/>
      <c r="BF19670"/>
      <c r="BG19670"/>
    </row>
    <row r="19671" spans="57:59" x14ac:dyDescent="0.25">
      <c r="BE19671"/>
      <c r="BF19671"/>
      <c r="BG19671"/>
    </row>
    <row r="19672" spans="57:59" x14ac:dyDescent="0.25">
      <c r="BE19672"/>
      <c r="BF19672"/>
      <c r="BG19672"/>
    </row>
    <row r="19673" spans="57:59" x14ac:dyDescent="0.25">
      <c r="BE19673"/>
      <c r="BF19673"/>
      <c r="BG19673"/>
    </row>
    <row r="19674" spans="57:59" x14ac:dyDescent="0.25">
      <c r="BE19674"/>
      <c r="BF19674"/>
      <c r="BG19674"/>
    </row>
    <row r="19675" spans="57:59" x14ac:dyDescent="0.25">
      <c r="BE19675"/>
      <c r="BF19675"/>
      <c r="BG19675"/>
    </row>
    <row r="19676" spans="57:59" x14ac:dyDescent="0.25">
      <c r="BE19676"/>
      <c r="BF19676"/>
      <c r="BG19676"/>
    </row>
    <row r="19677" spans="57:59" x14ac:dyDescent="0.25">
      <c r="BE19677"/>
      <c r="BF19677"/>
      <c r="BG19677"/>
    </row>
    <row r="19678" spans="57:59" x14ac:dyDescent="0.25">
      <c r="BE19678"/>
      <c r="BF19678"/>
      <c r="BG19678"/>
    </row>
    <row r="19679" spans="57:59" x14ac:dyDescent="0.25">
      <c r="BE19679"/>
      <c r="BF19679"/>
      <c r="BG19679"/>
    </row>
    <row r="19680" spans="57:59" x14ac:dyDescent="0.25">
      <c r="BE19680"/>
      <c r="BF19680"/>
      <c r="BG19680"/>
    </row>
    <row r="19681" spans="57:59" x14ac:dyDescent="0.25">
      <c r="BE19681"/>
      <c r="BF19681"/>
      <c r="BG19681"/>
    </row>
    <row r="19682" spans="57:59" x14ac:dyDescent="0.25">
      <c r="BE19682"/>
      <c r="BF19682"/>
      <c r="BG19682"/>
    </row>
    <row r="19683" spans="57:59" x14ac:dyDescent="0.25">
      <c r="BE19683"/>
      <c r="BF19683"/>
      <c r="BG19683"/>
    </row>
    <row r="19684" spans="57:59" x14ac:dyDescent="0.25">
      <c r="BE19684"/>
      <c r="BF19684"/>
      <c r="BG19684"/>
    </row>
    <row r="19685" spans="57:59" x14ac:dyDescent="0.25">
      <c r="BE19685"/>
      <c r="BF19685"/>
      <c r="BG19685"/>
    </row>
    <row r="19686" spans="57:59" x14ac:dyDescent="0.25">
      <c r="BE19686"/>
      <c r="BF19686"/>
      <c r="BG19686"/>
    </row>
    <row r="19687" spans="57:59" x14ac:dyDescent="0.25">
      <c r="BE19687"/>
      <c r="BF19687"/>
      <c r="BG19687"/>
    </row>
    <row r="19688" spans="57:59" x14ac:dyDescent="0.25">
      <c r="BE19688"/>
      <c r="BF19688"/>
      <c r="BG19688"/>
    </row>
    <row r="19689" spans="57:59" x14ac:dyDescent="0.25">
      <c r="BE19689"/>
      <c r="BF19689"/>
      <c r="BG19689"/>
    </row>
    <row r="19690" spans="57:59" x14ac:dyDescent="0.25">
      <c r="BE19690"/>
      <c r="BF19690"/>
      <c r="BG19690"/>
    </row>
    <row r="19691" spans="57:59" x14ac:dyDescent="0.25">
      <c r="BE19691"/>
      <c r="BF19691"/>
      <c r="BG19691"/>
    </row>
    <row r="19692" spans="57:59" x14ac:dyDescent="0.25">
      <c r="BE19692"/>
      <c r="BF19692"/>
      <c r="BG19692"/>
    </row>
    <row r="19693" spans="57:59" x14ac:dyDescent="0.25">
      <c r="BE19693"/>
      <c r="BF19693"/>
      <c r="BG19693"/>
    </row>
    <row r="19694" spans="57:59" x14ac:dyDescent="0.25">
      <c r="BE19694"/>
      <c r="BF19694"/>
      <c r="BG19694"/>
    </row>
    <row r="19695" spans="57:59" x14ac:dyDescent="0.25">
      <c r="BE19695"/>
      <c r="BF19695"/>
      <c r="BG19695"/>
    </row>
    <row r="19696" spans="57:59" x14ac:dyDescent="0.25">
      <c r="BE19696"/>
      <c r="BF19696"/>
      <c r="BG19696"/>
    </row>
    <row r="19697" spans="57:59" x14ac:dyDescent="0.25">
      <c r="BE19697"/>
      <c r="BF19697"/>
      <c r="BG19697"/>
    </row>
    <row r="19698" spans="57:59" x14ac:dyDescent="0.25">
      <c r="BE19698"/>
      <c r="BF19698"/>
      <c r="BG19698"/>
    </row>
    <row r="19699" spans="57:59" x14ac:dyDescent="0.25">
      <c r="BE19699"/>
      <c r="BF19699"/>
      <c r="BG19699"/>
    </row>
    <row r="19700" spans="57:59" x14ac:dyDescent="0.25">
      <c r="BE19700"/>
      <c r="BF19700"/>
      <c r="BG19700"/>
    </row>
    <row r="19701" spans="57:59" x14ac:dyDescent="0.25">
      <c r="BE19701"/>
      <c r="BF19701"/>
      <c r="BG19701"/>
    </row>
    <row r="19702" spans="57:59" x14ac:dyDescent="0.25">
      <c r="BE19702"/>
      <c r="BF19702"/>
      <c r="BG19702"/>
    </row>
    <row r="19703" spans="57:59" x14ac:dyDescent="0.25">
      <c r="BE19703"/>
      <c r="BF19703"/>
      <c r="BG19703"/>
    </row>
    <row r="19704" spans="57:59" x14ac:dyDescent="0.25">
      <c r="BE19704"/>
      <c r="BF19704"/>
      <c r="BG19704"/>
    </row>
    <row r="19705" spans="57:59" x14ac:dyDescent="0.25">
      <c r="BE19705"/>
      <c r="BF19705"/>
      <c r="BG19705"/>
    </row>
    <row r="19706" spans="57:59" x14ac:dyDescent="0.25">
      <c r="BE19706"/>
      <c r="BF19706"/>
      <c r="BG19706"/>
    </row>
    <row r="19707" spans="57:59" x14ac:dyDescent="0.25">
      <c r="BE19707"/>
      <c r="BF19707"/>
      <c r="BG19707"/>
    </row>
    <row r="19708" spans="57:59" x14ac:dyDescent="0.25">
      <c r="BE19708"/>
      <c r="BF19708"/>
      <c r="BG19708"/>
    </row>
    <row r="19709" spans="57:59" x14ac:dyDescent="0.25">
      <c r="BE19709"/>
      <c r="BF19709"/>
      <c r="BG19709"/>
    </row>
    <row r="19710" spans="57:59" x14ac:dyDescent="0.25">
      <c r="BE19710"/>
      <c r="BF19710"/>
      <c r="BG19710"/>
    </row>
    <row r="19711" spans="57:59" x14ac:dyDescent="0.25">
      <c r="BE19711"/>
      <c r="BF19711"/>
      <c r="BG19711"/>
    </row>
    <row r="19712" spans="57:59" x14ac:dyDescent="0.25">
      <c r="BE19712"/>
      <c r="BF19712"/>
      <c r="BG19712"/>
    </row>
    <row r="19713" spans="57:59" x14ac:dyDescent="0.25">
      <c r="BE19713"/>
      <c r="BF19713"/>
      <c r="BG19713"/>
    </row>
    <row r="19714" spans="57:59" x14ac:dyDescent="0.25">
      <c r="BE19714"/>
      <c r="BF19714"/>
      <c r="BG19714"/>
    </row>
    <row r="19715" spans="57:59" x14ac:dyDescent="0.25">
      <c r="BE19715"/>
      <c r="BF19715"/>
      <c r="BG19715"/>
    </row>
    <row r="19716" spans="57:59" x14ac:dyDescent="0.25">
      <c r="BE19716"/>
      <c r="BF19716"/>
      <c r="BG19716"/>
    </row>
    <row r="19717" spans="57:59" x14ac:dyDescent="0.25">
      <c r="BE19717"/>
      <c r="BF19717"/>
      <c r="BG19717"/>
    </row>
    <row r="19718" spans="57:59" x14ac:dyDescent="0.25">
      <c r="BE19718"/>
      <c r="BF19718"/>
      <c r="BG19718"/>
    </row>
    <row r="19719" spans="57:59" x14ac:dyDescent="0.25">
      <c r="BE19719"/>
      <c r="BF19719"/>
      <c r="BG19719"/>
    </row>
    <row r="19720" spans="57:59" x14ac:dyDescent="0.25">
      <c r="BE19720"/>
      <c r="BF19720"/>
      <c r="BG19720"/>
    </row>
    <row r="19721" spans="57:59" x14ac:dyDescent="0.25">
      <c r="BE19721"/>
      <c r="BF19721"/>
      <c r="BG19721"/>
    </row>
    <row r="19722" spans="57:59" x14ac:dyDescent="0.25">
      <c r="BE19722"/>
      <c r="BF19722"/>
      <c r="BG19722"/>
    </row>
    <row r="19723" spans="57:59" x14ac:dyDescent="0.25">
      <c r="BE19723"/>
      <c r="BF19723"/>
      <c r="BG19723"/>
    </row>
    <row r="19724" spans="57:59" x14ac:dyDescent="0.25">
      <c r="BE19724"/>
      <c r="BF19724"/>
      <c r="BG19724"/>
    </row>
    <row r="19725" spans="57:59" x14ac:dyDescent="0.25">
      <c r="BE19725"/>
      <c r="BF19725"/>
      <c r="BG19725"/>
    </row>
    <row r="19726" spans="57:59" x14ac:dyDescent="0.25">
      <c r="BE19726"/>
      <c r="BF19726"/>
      <c r="BG19726"/>
    </row>
    <row r="19727" spans="57:59" x14ac:dyDescent="0.25">
      <c r="BE19727"/>
      <c r="BF19727"/>
      <c r="BG19727"/>
    </row>
    <row r="19728" spans="57:59" x14ac:dyDescent="0.25">
      <c r="BE19728"/>
      <c r="BF19728"/>
      <c r="BG19728"/>
    </row>
    <row r="19729" spans="57:59" x14ac:dyDescent="0.25">
      <c r="BE19729"/>
      <c r="BF19729"/>
      <c r="BG19729"/>
    </row>
    <row r="19730" spans="57:59" x14ac:dyDescent="0.25">
      <c r="BE19730"/>
      <c r="BF19730"/>
      <c r="BG19730"/>
    </row>
    <row r="19731" spans="57:59" x14ac:dyDescent="0.25">
      <c r="BE19731"/>
      <c r="BF19731"/>
      <c r="BG19731"/>
    </row>
    <row r="19732" spans="57:59" x14ac:dyDescent="0.25">
      <c r="BE19732"/>
      <c r="BF19732"/>
      <c r="BG19732"/>
    </row>
    <row r="19733" spans="57:59" x14ac:dyDescent="0.25">
      <c r="BE19733"/>
      <c r="BF19733"/>
      <c r="BG19733"/>
    </row>
    <row r="19734" spans="57:59" x14ac:dyDescent="0.25">
      <c r="BE19734"/>
      <c r="BF19734"/>
      <c r="BG19734"/>
    </row>
    <row r="19735" spans="57:59" x14ac:dyDescent="0.25">
      <c r="BE19735"/>
      <c r="BF19735"/>
      <c r="BG19735"/>
    </row>
    <row r="19736" spans="57:59" x14ac:dyDescent="0.25">
      <c r="BE19736"/>
      <c r="BF19736"/>
      <c r="BG19736"/>
    </row>
    <row r="19737" spans="57:59" x14ac:dyDescent="0.25">
      <c r="BE19737"/>
      <c r="BF19737"/>
      <c r="BG19737"/>
    </row>
    <row r="19738" spans="57:59" x14ac:dyDescent="0.25">
      <c r="BE19738"/>
      <c r="BF19738"/>
      <c r="BG19738"/>
    </row>
    <row r="19739" spans="57:59" x14ac:dyDescent="0.25">
      <c r="BE19739"/>
      <c r="BF19739"/>
      <c r="BG19739"/>
    </row>
    <row r="19740" spans="57:59" x14ac:dyDescent="0.25">
      <c r="BE19740"/>
      <c r="BF19740"/>
      <c r="BG19740"/>
    </row>
    <row r="19741" spans="57:59" x14ac:dyDescent="0.25">
      <c r="BE19741"/>
      <c r="BF19741"/>
      <c r="BG19741"/>
    </row>
    <row r="19742" spans="57:59" x14ac:dyDescent="0.25">
      <c r="BE19742"/>
      <c r="BF19742"/>
      <c r="BG19742"/>
    </row>
    <row r="19743" spans="57:59" x14ac:dyDescent="0.25">
      <c r="BE19743"/>
      <c r="BF19743"/>
      <c r="BG19743"/>
    </row>
    <row r="19744" spans="57:59" x14ac:dyDescent="0.25">
      <c r="BE19744"/>
      <c r="BF19744"/>
      <c r="BG19744"/>
    </row>
    <row r="19745" spans="57:59" x14ac:dyDescent="0.25">
      <c r="BE19745"/>
      <c r="BF19745"/>
      <c r="BG19745"/>
    </row>
    <row r="19746" spans="57:59" x14ac:dyDescent="0.25">
      <c r="BE19746"/>
      <c r="BF19746"/>
      <c r="BG19746"/>
    </row>
    <row r="19747" spans="57:59" x14ac:dyDescent="0.25">
      <c r="BE19747"/>
      <c r="BF19747"/>
      <c r="BG19747"/>
    </row>
    <row r="19748" spans="57:59" x14ac:dyDescent="0.25">
      <c r="BE19748"/>
      <c r="BF19748"/>
      <c r="BG19748"/>
    </row>
    <row r="19749" spans="57:59" x14ac:dyDescent="0.25">
      <c r="BE19749"/>
      <c r="BF19749"/>
      <c r="BG19749"/>
    </row>
    <row r="19750" spans="57:59" x14ac:dyDescent="0.25">
      <c r="BE19750"/>
      <c r="BF19750"/>
      <c r="BG19750"/>
    </row>
    <row r="19751" spans="57:59" x14ac:dyDescent="0.25">
      <c r="BE19751"/>
      <c r="BF19751"/>
      <c r="BG19751"/>
    </row>
    <row r="19752" spans="57:59" x14ac:dyDescent="0.25">
      <c r="BE19752"/>
      <c r="BF19752"/>
      <c r="BG19752"/>
    </row>
    <row r="19753" spans="57:59" x14ac:dyDescent="0.25">
      <c r="BE19753"/>
      <c r="BF19753"/>
      <c r="BG19753"/>
    </row>
    <row r="19754" spans="57:59" x14ac:dyDescent="0.25">
      <c r="BE19754"/>
      <c r="BF19754"/>
      <c r="BG19754"/>
    </row>
    <row r="19755" spans="57:59" x14ac:dyDescent="0.25">
      <c r="BE19755"/>
      <c r="BF19755"/>
      <c r="BG19755"/>
    </row>
    <row r="19756" spans="57:59" x14ac:dyDescent="0.25">
      <c r="BE19756"/>
      <c r="BF19756"/>
      <c r="BG19756"/>
    </row>
    <row r="19757" spans="57:59" x14ac:dyDescent="0.25">
      <c r="BE19757"/>
      <c r="BF19757"/>
      <c r="BG19757"/>
    </row>
    <row r="19758" spans="57:59" x14ac:dyDescent="0.25">
      <c r="BE19758"/>
      <c r="BF19758"/>
      <c r="BG19758"/>
    </row>
    <row r="19759" spans="57:59" x14ac:dyDescent="0.25">
      <c r="BE19759"/>
      <c r="BF19759"/>
      <c r="BG19759"/>
    </row>
    <row r="19760" spans="57:59" x14ac:dyDescent="0.25">
      <c r="BE19760"/>
      <c r="BF19760"/>
      <c r="BG19760"/>
    </row>
    <row r="19761" spans="57:59" x14ac:dyDescent="0.25">
      <c r="BE19761"/>
      <c r="BF19761"/>
      <c r="BG19761"/>
    </row>
    <row r="19762" spans="57:59" x14ac:dyDescent="0.25">
      <c r="BE19762"/>
      <c r="BF19762"/>
      <c r="BG19762"/>
    </row>
    <row r="19763" spans="57:59" x14ac:dyDescent="0.25">
      <c r="BE19763"/>
      <c r="BF19763"/>
      <c r="BG19763"/>
    </row>
    <row r="19764" spans="57:59" x14ac:dyDescent="0.25">
      <c r="BE19764"/>
      <c r="BF19764"/>
      <c r="BG19764"/>
    </row>
    <row r="19765" spans="57:59" x14ac:dyDescent="0.25">
      <c r="BE19765"/>
      <c r="BF19765"/>
      <c r="BG19765"/>
    </row>
    <row r="19766" spans="57:59" x14ac:dyDescent="0.25">
      <c r="BE19766"/>
      <c r="BF19766"/>
      <c r="BG19766"/>
    </row>
    <row r="19767" spans="57:59" x14ac:dyDescent="0.25">
      <c r="BE19767"/>
      <c r="BF19767"/>
      <c r="BG19767"/>
    </row>
    <row r="19768" spans="57:59" x14ac:dyDescent="0.25">
      <c r="BE19768"/>
      <c r="BF19768"/>
      <c r="BG19768"/>
    </row>
    <row r="19769" spans="57:59" x14ac:dyDescent="0.25">
      <c r="BE19769"/>
      <c r="BF19769"/>
      <c r="BG19769"/>
    </row>
    <row r="19770" spans="57:59" x14ac:dyDescent="0.25">
      <c r="BE19770"/>
      <c r="BF19770"/>
      <c r="BG19770"/>
    </row>
    <row r="19771" spans="57:59" x14ac:dyDescent="0.25">
      <c r="BE19771"/>
      <c r="BF19771"/>
      <c r="BG19771"/>
    </row>
    <row r="19772" spans="57:59" x14ac:dyDescent="0.25">
      <c r="BE19772"/>
      <c r="BF19772"/>
      <c r="BG19772"/>
    </row>
    <row r="19773" spans="57:59" x14ac:dyDescent="0.25">
      <c r="BE19773"/>
      <c r="BF19773"/>
      <c r="BG19773"/>
    </row>
    <row r="19774" spans="57:59" x14ac:dyDescent="0.25">
      <c r="BE19774"/>
      <c r="BF19774"/>
      <c r="BG19774"/>
    </row>
    <row r="19775" spans="57:59" x14ac:dyDescent="0.25">
      <c r="BE19775"/>
      <c r="BF19775"/>
      <c r="BG19775"/>
    </row>
    <row r="19776" spans="57:59" x14ac:dyDescent="0.25">
      <c r="BE19776"/>
      <c r="BF19776"/>
      <c r="BG19776"/>
    </row>
    <row r="19777" spans="57:59" x14ac:dyDescent="0.25">
      <c r="BE19777"/>
      <c r="BF19777"/>
      <c r="BG19777"/>
    </row>
    <row r="19778" spans="57:59" x14ac:dyDescent="0.25">
      <c r="BE19778"/>
      <c r="BF19778"/>
      <c r="BG19778"/>
    </row>
    <row r="19779" spans="57:59" x14ac:dyDescent="0.25">
      <c r="BE19779"/>
      <c r="BF19779"/>
      <c r="BG19779"/>
    </row>
    <row r="19780" spans="57:59" x14ac:dyDescent="0.25">
      <c r="BE19780"/>
      <c r="BF19780"/>
      <c r="BG19780"/>
    </row>
    <row r="19781" spans="57:59" x14ac:dyDescent="0.25">
      <c r="BE19781"/>
      <c r="BF19781"/>
      <c r="BG19781"/>
    </row>
    <row r="19782" spans="57:59" x14ac:dyDescent="0.25">
      <c r="BE19782"/>
      <c r="BF19782"/>
      <c r="BG19782"/>
    </row>
    <row r="19783" spans="57:59" x14ac:dyDescent="0.25">
      <c r="BE19783"/>
      <c r="BF19783"/>
      <c r="BG19783"/>
    </row>
    <row r="19784" spans="57:59" x14ac:dyDescent="0.25">
      <c r="BE19784"/>
      <c r="BF19784"/>
      <c r="BG19784"/>
    </row>
    <row r="19785" spans="57:59" x14ac:dyDescent="0.25">
      <c r="BE19785"/>
      <c r="BF19785"/>
      <c r="BG19785"/>
    </row>
    <row r="19786" spans="57:59" x14ac:dyDescent="0.25">
      <c r="BE19786"/>
      <c r="BF19786"/>
      <c r="BG19786"/>
    </row>
    <row r="19787" spans="57:59" x14ac:dyDescent="0.25">
      <c r="BE19787"/>
      <c r="BF19787"/>
      <c r="BG19787"/>
    </row>
    <row r="19788" spans="57:59" x14ac:dyDescent="0.25">
      <c r="BE19788"/>
      <c r="BF19788"/>
      <c r="BG19788"/>
    </row>
    <row r="19789" spans="57:59" x14ac:dyDescent="0.25">
      <c r="BE19789"/>
      <c r="BF19789"/>
      <c r="BG19789"/>
    </row>
    <row r="19790" spans="57:59" x14ac:dyDescent="0.25">
      <c r="BE19790"/>
      <c r="BF19790"/>
      <c r="BG19790"/>
    </row>
    <row r="19791" spans="57:59" x14ac:dyDescent="0.25">
      <c r="BE19791"/>
      <c r="BF19791"/>
      <c r="BG19791"/>
    </row>
    <row r="19792" spans="57:59" x14ac:dyDescent="0.25">
      <c r="BE19792"/>
      <c r="BF19792"/>
      <c r="BG19792"/>
    </row>
    <row r="19793" spans="57:59" x14ac:dyDescent="0.25">
      <c r="BE19793"/>
      <c r="BF19793"/>
      <c r="BG19793"/>
    </row>
    <row r="19794" spans="57:59" x14ac:dyDescent="0.25">
      <c r="BE19794"/>
      <c r="BF19794"/>
      <c r="BG19794"/>
    </row>
    <row r="19795" spans="57:59" x14ac:dyDescent="0.25">
      <c r="BE19795"/>
      <c r="BF19795"/>
      <c r="BG19795"/>
    </row>
    <row r="19796" spans="57:59" x14ac:dyDescent="0.25">
      <c r="BE19796"/>
      <c r="BF19796"/>
      <c r="BG19796"/>
    </row>
    <row r="19797" spans="57:59" x14ac:dyDescent="0.25">
      <c r="BE19797"/>
      <c r="BF19797"/>
      <c r="BG19797"/>
    </row>
    <row r="19798" spans="57:59" x14ac:dyDescent="0.25">
      <c r="BE19798"/>
      <c r="BF19798"/>
      <c r="BG19798"/>
    </row>
    <row r="19799" spans="57:59" x14ac:dyDescent="0.25">
      <c r="BE19799"/>
      <c r="BF19799"/>
      <c r="BG19799"/>
    </row>
    <row r="19800" spans="57:59" x14ac:dyDescent="0.25">
      <c r="BE19800"/>
      <c r="BF19800"/>
      <c r="BG19800"/>
    </row>
    <row r="19801" spans="57:59" x14ac:dyDescent="0.25">
      <c r="BE19801"/>
      <c r="BF19801"/>
      <c r="BG19801"/>
    </row>
    <row r="19802" spans="57:59" x14ac:dyDescent="0.25">
      <c r="BE19802"/>
      <c r="BF19802"/>
      <c r="BG19802"/>
    </row>
    <row r="19803" spans="57:59" x14ac:dyDescent="0.25">
      <c r="BE19803"/>
      <c r="BF19803"/>
      <c r="BG19803"/>
    </row>
    <row r="19804" spans="57:59" x14ac:dyDescent="0.25">
      <c r="BE19804"/>
      <c r="BF19804"/>
      <c r="BG19804"/>
    </row>
    <row r="19805" spans="57:59" x14ac:dyDescent="0.25">
      <c r="BE19805"/>
      <c r="BF19805"/>
      <c r="BG19805"/>
    </row>
    <row r="19806" spans="57:59" x14ac:dyDescent="0.25">
      <c r="BE19806"/>
      <c r="BF19806"/>
      <c r="BG19806"/>
    </row>
    <row r="19807" spans="57:59" x14ac:dyDescent="0.25">
      <c r="BE19807"/>
      <c r="BF19807"/>
      <c r="BG19807"/>
    </row>
    <row r="19808" spans="57:59" x14ac:dyDescent="0.25">
      <c r="BE19808"/>
      <c r="BF19808"/>
      <c r="BG19808"/>
    </row>
    <row r="19809" spans="57:59" x14ac:dyDescent="0.25">
      <c r="BE19809"/>
      <c r="BF19809"/>
      <c r="BG19809"/>
    </row>
    <row r="19810" spans="57:59" x14ac:dyDescent="0.25">
      <c r="BE19810"/>
      <c r="BF19810"/>
      <c r="BG19810"/>
    </row>
    <row r="19811" spans="57:59" x14ac:dyDescent="0.25">
      <c r="BE19811"/>
      <c r="BF19811"/>
      <c r="BG19811"/>
    </row>
    <row r="19812" spans="57:59" x14ac:dyDescent="0.25">
      <c r="BE19812"/>
      <c r="BF19812"/>
      <c r="BG19812"/>
    </row>
    <row r="19813" spans="57:59" x14ac:dyDescent="0.25">
      <c r="BE19813"/>
      <c r="BF19813"/>
      <c r="BG19813"/>
    </row>
    <row r="19814" spans="57:59" x14ac:dyDescent="0.25">
      <c r="BE19814"/>
      <c r="BF19814"/>
      <c r="BG19814"/>
    </row>
    <row r="19815" spans="57:59" x14ac:dyDescent="0.25">
      <c r="BE19815"/>
      <c r="BF19815"/>
      <c r="BG19815"/>
    </row>
    <row r="19816" spans="57:59" x14ac:dyDescent="0.25">
      <c r="BE19816"/>
      <c r="BF19816"/>
      <c r="BG19816"/>
    </row>
    <row r="19817" spans="57:59" x14ac:dyDescent="0.25">
      <c r="BE19817"/>
      <c r="BF19817"/>
      <c r="BG19817"/>
    </row>
    <row r="19818" spans="57:59" x14ac:dyDescent="0.25">
      <c r="BE19818"/>
      <c r="BF19818"/>
      <c r="BG19818"/>
    </row>
    <row r="19819" spans="57:59" x14ac:dyDescent="0.25">
      <c r="BE19819"/>
      <c r="BF19819"/>
      <c r="BG19819"/>
    </row>
    <row r="19820" spans="57:59" x14ac:dyDescent="0.25">
      <c r="BE19820"/>
      <c r="BF19820"/>
      <c r="BG19820"/>
    </row>
    <row r="19821" spans="57:59" x14ac:dyDescent="0.25">
      <c r="BE19821"/>
      <c r="BF19821"/>
      <c r="BG19821"/>
    </row>
    <row r="19822" spans="57:59" x14ac:dyDescent="0.25">
      <c r="BE19822"/>
      <c r="BF19822"/>
      <c r="BG19822"/>
    </row>
    <row r="19823" spans="57:59" x14ac:dyDescent="0.25">
      <c r="BE19823"/>
      <c r="BF19823"/>
      <c r="BG19823"/>
    </row>
    <row r="19824" spans="57:59" x14ac:dyDescent="0.25">
      <c r="BE19824"/>
      <c r="BF19824"/>
      <c r="BG19824"/>
    </row>
    <row r="19825" spans="57:59" x14ac:dyDescent="0.25">
      <c r="BE19825"/>
      <c r="BF19825"/>
      <c r="BG19825"/>
    </row>
    <row r="19826" spans="57:59" x14ac:dyDescent="0.25">
      <c r="BE19826"/>
      <c r="BF19826"/>
      <c r="BG19826"/>
    </row>
    <row r="19827" spans="57:59" x14ac:dyDescent="0.25">
      <c r="BE19827"/>
      <c r="BF19827"/>
      <c r="BG19827"/>
    </row>
    <row r="19828" spans="57:59" x14ac:dyDescent="0.25">
      <c r="BE19828"/>
      <c r="BF19828"/>
      <c r="BG19828"/>
    </row>
    <row r="19829" spans="57:59" x14ac:dyDescent="0.25">
      <c r="BE19829"/>
      <c r="BF19829"/>
      <c r="BG19829"/>
    </row>
    <row r="19830" spans="57:59" x14ac:dyDescent="0.25">
      <c r="BE19830"/>
      <c r="BF19830"/>
      <c r="BG19830"/>
    </row>
    <row r="19831" spans="57:59" x14ac:dyDescent="0.25">
      <c r="BE19831"/>
      <c r="BF19831"/>
      <c r="BG19831"/>
    </row>
    <row r="19832" spans="57:59" x14ac:dyDescent="0.25">
      <c r="BE19832"/>
      <c r="BF19832"/>
      <c r="BG19832"/>
    </row>
    <row r="19833" spans="57:59" x14ac:dyDescent="0.25">
      <c r="BE19833"/>
      <c r="BF19833"/>
      <c r="BG19833"/>
    </row>
    <row r="19834" spans="57:59" x14ac:dyDescent="0.25">
      <c r="BE19834"/>
      <c r="BF19834"/>
      <c r="BG19834"/>
    </row>
    <row r="19835" spans="57:59" x14ac:dyDescent="0.25">
      <c r="BE19835"/>
      <c r="BF19835"/>
      <c r="BG19835"/>
    </row>
    <row r="19836" spans="57:59" x14ac:dyDescent="0.25">
      <c r="BE19836"/>
      <c r="BF19836"/>
      <c r="BG19836"/>
    </row>
    <row r="19837" spans="57:59" x14ac:dyDescent="0.25">
      <c r="BE19837"/>
      <c r="BF19837"/>
      <c r="BG19837"/>
    </row>
    <row r="19838" spans="57:59" x14ac:dyDescent="0.25">
      <c r="BE19838"/>
      <c r="BF19838"/>
      <c r="BG19838"/>
    </row>
    <row r="19839" spans="57:59" x14ac:dyDescent="0.25">
      <c r="BE19839"/>
      <c r="BF19839"/>
      <c r="BG19839"/>
    </row>
    <row r="19840" spans="57:59" x14ac:dyDescent="0.25">
      <c r="BE19840"/>
      <c r="BF19840"/>
      <c r="BG19840"/>
    </row>
    <row r="19841" spans="57:59" x14ac:dyDescent="0.25">
      <c r="BE19841"/>
      <c r="BF19841"/>
      <c r="BG19841"/>
    </row>
    <row r="19842" spans="57:59" x14ac:dyDescent="0.25">
      <c r="BE19842"/>
      <c r="BF19842"/>
      <c r="BG19842"/>
    </row>
    <row r="19843" spans="57:59" x14ac:dyDescent="0.25">
      <c r="BE19843"/>
      <c r="BF19843"/>
      <c r="BG19843"/>
    </row>
    <row r="19844" spans="57:59" x14ac:dyDescent="0.25">
      <c r="BE19844"/>
      <c r="BF19844"/>
      <c r="BG19844"/>
    </row>
    <row r="19845" spans="57:59" x14ac:dyDescent="0.25">
      <c r="BE19845"/>
      <c r="BF19845"/>
      <c r="BG19845"/>
    </row>
    <row r="19846" spans="57:59" x14ac:dyDescent="0.25">
      <c r="BE19846"/>
      <c r="BF19846"/>
      <c r="BG19846"/>
    </row>
    <row r="19847" spans="57:59" x14ac:dyDescent="0.25">
      <c r="BE19847"/>
      <c r="BF19847"/>
      <c r="BG19847"/>
    </row>
    <row r="19848" spans="57:59" x14ac:dyDescent="0.25">
      <c r="BE19848"/>
      <c r="BF19848"/>
      <c r="BG19848"/>
    </row>
    <row r="19849" spans="57:59" x14ac:dyDescent="0.25">
      <c r="BE19849"/>
      <c r="BF19849"/>
      <c r="BG19849"/>
    </row>
    <row r="19850" spans="57:59" x14ac:dyDescent="0.25">
      <c r="BE19850"/>
      <c r="BF19850"/>
      <c r="BG19850"/>
    </row>
    <row r="19851" spans="57:59" x14ac:dyDescent="0.25">
      <c r="BE19851"/>
      <c r="BF19851"/>
      <c r="BG19851"/>
    </row>
    <row r="19852" spans="57:59" x14ac:dyDescent="0.25">
      <c r="BE19852"/>
      <c r="BF19852"/>
      <c r="BG19852"/>
    </row>
    <row r="19853" spans="57:59" x14ac:dyDescent="0.25">
      <c r="BE19853"/>
      <c r="BF19853"/>
      <c r="BG19853"/>
    </row>
    <row r="19854" spans="57:59" x14ac:dyDescent="0.25">
      <c r="BE19854"/>
      <c r="BF19854"/>
      <c r="BG19854"/>
    </row>
    <row r="19855" spans="57:59" x14ac:dyDescent="0.25">
      <c r="BE19855"/>
      <c r="BF19855"/>
      <c r="BG19855"/>
    </row>
    <row r="19856" spans="57:59" x14ac:dyDescent="0.25">
      <c r="BE19856"/>
      <c r="BF19856"/>
      <c r="BG19856"/>
    </row>
    <row r="19857" spans="57:59" x14ac:dyDescent="0.25">
      <c r="BE19857"/>
      <c r="BF19857"/>
      <c r="BG19857"/>
    </row>
    <row r="19858" spans="57:59" x14ac:dyDescent="0.25">
      <c r="BE19858"/>
      <c r="BF19858"/>
      <c r="BG19858"/>
    </row>
    <row r="19859" spans="57:59" x14ac:dyDescent="0.25">
      <c r="BE19859"/>
      <c r="BF19859"/>
      <c r="BG19859"/>
    </row>
    <row r="19860" spans="57:59" x14ac:dyDescent="0.25">
      <c r="BE19860"/>
      <c r="BF19860"/>
      <c r="BG19860"/>
    </row>
    <row r="19861" spans="57:59" x14ac:dyDescent="0.25">
      <c r="BE19861"/>
      <c r="BF19861"/>
      <c r="BG19861"/>
    </row>
    <row r="19862" spans="57:59" x14ac:dyDescent="0.25">
      <c r="BE19862"/>
      <c r="BF19862"/>
      <c r="BG19862"/>
    </row>
    <row r="19863" spans="57:59" x14ac:dyDescent="0.25">
      <c r="BE19863"/>
      <c r="BF19863"/>
      <c r="BG19863"/>
    </row>
    <row r="19864" spans="57:59" x14ac:dyDescent="0.25">
      <c r="BE19864"/>
      <c r="BF19864"/>
      <c r="BG19864"/>
    </row>
    <row r="19865" spans="57:59" x14ac:dyDescent="0.25">
      <c r="BE19865"/>
      <c r="BF19865"/>
      <c r="BG19865"/>
    </row>
    <row r="19866" spans="57:59" x14ac:dyDescent="0.25">
      <c r="BE19866"/>
      <c r="BF19866"/>
      <c r="BG19866"/>
    </row>
    <row r="19867" spans="57:59" x14ac:dyDescent="0.25">
      <c r="BE19867"/>
      <c r="BF19867"/>
      <c r="BG19867"/>
    </row>
    <row r="19868" spans="57:59" x14ac:dyDescent="0.25">
      <c r="BE19868"/>
      <c r="BF19868"/>
      <c r="BG19868"/>
    </row>
    <row r="19869" spans="57:59" x14ac:dyDescent="0.25">
      <c r="BE19869"/>
      <c r="BF19869"/>
      <c r="BG19869"/>
    </row>
    <row r="19870" spans="57:59" x14ac:dyDescent="0.25">
      <c r="BE19870"/>
      <c r="BF19870"/>
      <c r="BG19870"/>
    </row>
    <row r="19871" spans="57:59" x14ac:dyDescent="0.25">
      <c r="BE19871"/>
      <c r="BF19871"/>
      <c r="BG19871"/>
    </row>
    <row r="19872" spans="57:59" x14ac:dyDescent="0.25">
      <c r="BE19872"/>
      <c r="BF19872"/>
      <c r="BG19872"/>
    </row>
    <row r="19873" spans="57:59" x14ac:dyDescent="0.25">
      <c r="BE19873"/>
      <c r="BF19873"/>
      <c r="BG19873"/>
    </row>
    <row r="19874" spans="57:59" x14ac:dyDescent="0.25">
      <c r="BE19874"/>
      <c r="BF19874"/>
      <c r="BG19874"/>
    </row>
    <row r="19875" spans="57:59" x14ac:dyDescent="0.25">
      <c r="BE19875"/>
      <c r="BF19875"/>
      <c r="BG19875"/>
    </row>
    <row r="19876" spans="57:59" x14ac:dyDescent="0.25">
      <c r="BE19876"/>
      <c r="BF19876"/>
      <c r="BG19876"/>
    </row>
    <row r="19877" spans="57:59" x14ac:dyDescent="0.25">
      <c r="BE19877"/>
      <c r="BF19877"/>
      <c r="BG19877"/>
    </row>
    <row r="19878" spans="57:59" x14ac:dyDescent="0.25">
      <c r="BE19878"/>
      <c r="BF19878"/>
      <c r="BG19878"/>
    </row>
    <row r="19879" spans="57:59" x14ac:dyDescent="0.25">
      <c r="BE19879"/>
      <c r="BF19879"/>
      <c r="BG19879"/>
    </row>
    <row r="19880" spans="57:59" x14ac:dyDescent="0.25">
      <c r="BE19880"/>
      <c r="BF19880"/>
      <c r="BG19880"/>
    </row>
    <row r="19881" spans="57:59" x14ac:dyDescent="0.25">
      <c r="BE19881"/>
      <c r="BF19881"/>
      <c r="BG19881"/>
    </row>
    <row r="19882" spans="57:59" x14ac:dyDescent="0.25">
      <c r="BE19882"/>
      <c r="BF19882"/>
      <c r="BG19882"/>
    </row>
    <row r="19883" spans="57:59" x14ac:dyDescent="0.25">
      <c r="BE19883"/>
      <c r="BF19883"/>
      <c r="BG19883"/>
    </row>
    <row r="19884" spans="57:59" x14ac:dyDescent="0.25">
      <c r="BE19884"/>
      <c r="BF19884"/>
      <c r="BG19884"/>
    </row>
    <row r="19885" spans="57:59" x14ac:dyDescent="0.25">
      <c r="BE19885"/>
      <c r="BF19885"/>
      <c r="BG19885"/>
    </row>
    <row r="19886" spans="57:59" x14ac:dyDescent="0.25">
      <c r="BE19886"/>
      <c r="BF19886"/>
      <c r="BG19886"/>
    </row>
    <row r="19887" spans="57:59" x14ac:dyDescent="0.25">
      <c r="BE19887"/>
      <c r="BF19887"/>
      <c r="BG19887"/>
    </row>
    <row r="19888" spans="57:59" x14ac:dyDescent="0.25">
      <c r="BE19888"/>
      <c r="BF19888"/>
      <c r="BG19888"/>
    </row>
    <row r="19889" spans="57:59" x14ac:dyDescent="0.25">
      <c r="BE19889"/>
      <c r="BF19889"/>
      <c r="BG19889"/>
    </row>
    <row r="19890" spans="57:59" x14ac:dyDescent="0.25">
      <c r="BE19890"/>
      <c r="BF19890"/>
      <c r="BG19890"/>
    </row>
    <row r="19891" spans="57:59" x14ac:dyDescent="0.25">
      <c r="BE19891"/>
      <c r="BF19891"/>
      <c r="BG19891"/>
    </row>
    <row r="19892" spans="57:59" x14ac:dyDescent="0.25">
      <c r="BE19892"/>
      <c r="BF19892"/>
      <c r="BG19892"/>
    </row>
    <row r="19893" spans="57:59" x14ac:dyDescent="0.25">
      <c r="BE19893"/>
      <c r="BF19893"/>
      <c r="BG19893"/>
    </row>
    <row r="19894" spans="57:59" x14ac:dyDescent="0.25">
      <c r="BE19894"/>
      <c r="BF19894"/>
      <c r="BG19894"/>
    </row>
    <row r="19895" spans="57:59" x14ac:dyDescent="0.25">
      <c r="BE19895"/>
      <c r="BF19895"/>
      <c r="BG19895"/>
    </row>
    <row r="19896" spans="57:59" x14ac:dyDescent="0.25">
      <c r="BE19896"/>
      <c r="BF19896"/>
      <c r="BG19896"/>
    </row>
    <row r="19897" spans="57:59" x14ac:dyDescent="0.25">
      <c r="BE19897"/>
      <c r="BF19897"/>
      <c r="BG19897"/>
    </row>
    <row r="19898" spans="57:59" x14ac:dyDescent="0.25">
      <c r="BE19898"/>
      <c r="BF19898"/>
      <c r="BG19898"/>
    </row>
    <row r="19899" spans="57:59" x14ac:dyDescent="0.25">
      <c r="BE19899"/>
      <c r="BF19899"/>
      <c r="BG19899"/>
    </row>
    <row r="19900" spans="57:59" x14ac:dyDescent="0.25">
      <c r="BE19900"/>
      <c r="BF19900"/>
      <c r="BG19900"/>
    </row>
    <row r="19901" spans="57:59" x14ac:dyDescent="0.25">
      <c r="BE19901"/>
      <c r="BF19901"/>
      <c r="BG19901"/>
    </row>
    <row r="19902" spans="57:59" x14ac:dyDescent="0.25">
      <c r="BE19902"/>
      <c r="BF19902"/>
      <c r="BG19902"/>
    </row>
    <row r="19903" spans="57:59" x14ac:dyDescent="0.25">
      <c r="BE19903"/>
      <c r="BF19903"/>
      <c r="BG19903"/>
    </row>
    <row r="19904" spans="57:59" x14ac:dyDescent="0.25">
      <c r="BE19904"/>
      <c r="BF19904"/>
      <c r="BG19904"/>
    </row>
    <row r="19905" spans="57:59" x14ac:dyDescent="0.25">
      <c r="BE19905"/>
      <c r="BF19905"/>
      <c r="BG19905"/>
    </row>
    <row r="19906" spans="57:59" x14ac:dyDescent="0.25">
      <c r="BE19906"/>
      <c r="BF19906"/>
      <c r="BG19906"/>
    </row>
    <row r="19907" spans="57:59" x14ac:dyDescent="0.25">
      <c r="BE19907"/>
      <c r="BF19907"/>
      <c r="BG19907"/>
    </row>
    <row r="19908" spans="57:59" x14ac:dyDescent="0.25">
      <c r="BE19908"/>
      <c r="BF19908"/>
      <c r="BG19908"/>
    </row>
    <row r="19909" spans="57:59" x14ac:dyDescent="0.25">
      <c r="BE19909"/>
      <c r="BF19909"/>
      <c r="BG19909"/>
    </row>
    <row r="19910" spans="57:59" x14ac:dyDescent="0.25">
      <c r="BE19910"/>
      <c r="BF19910"/>
      <c r="BG19910"/>
    </row>
    <row r="19911" spans="57:59" x14ac:dyDescent="0.25">
      <c r="BE19911"/>
      <c r="BF19911"/>
      <c r="BG19911"/>
    </row>
    <row r="19912" spans="57:59" x14ac:dyDescent="0.25">
      <c r="BE19912"/>
      <c r="BF19912"/>
      <c r="BG19912"/>
    </row>
    <row r="19913" spans="57:59" x14ac:dyDescent="0.25">
      <c r="BE19913"/>
      <c r="BF19913"/>
      <c r="BG19913"/>
    </row>
    <row r="19914" spans="57:59" x14ac:dyDescent="0.25">
      <c r="BE19914"/>
      <c r="BF19914"/>
      <c r="BG19914"/>
    </row>
    <row r="19915" spans="57:59" x14ac:dyDescent="0.25">
      <c r="BE19915"/>
      <c r="BF19915"/>
      <c r="BG19915"/>
    </row>
    <row r="19916" spans="57:59" x14ac:dyDescent="0.25">
      <c r="BE19916"/>
      <c r="BF19916"/>
      <c r="BG19916"/>
    </row>
    <row r="19917" spans="57:59" x14ac:dyDescent="0.25">
      <c r="BE19917"/>
      <c r="BF19917"/>
      <c r="BG19917"/>
    </row>
    <row r="19918" spans="57:59" x14ac:dyDescent="0.25">
      <c r="BE19918"/>
      <c r="BF19918"/>
      <c r="BG19918"/>
    </row>
    <row r="19919" spans="57:59" x14ac:dyDescent="0.25">
      <c r="BE19919"/>
      <c r="BF19919"/>
      <c r="BG19919"/>
    </row>
    <row r="19920" spans="57:59" x14ac:dyDescent="0.25">
      <c r="BE19920"/>
      <c r="BF19920"/>
      <c r="BG19920"/>
    </row>
    <row r="19921" spans="57:59" x14ac:dyDescent="0.25">
      <c r="BE19921"/>
      <c r="BF19921"/>
      <c r="BG19921"/>
    </row>
    <row r="19922" spans="57:59" x14ac:dyDescent="0.25">
      <c r="BE19922"/>
      <c r="BF19922"/>
      <c r="BG19922"/>
    </row>
    <row r="19923" spans="57:59" x14ac:dyDescent="0.25">
      <c r="BE19923"/>
      <c r="BF19923"/>
      <c r="BG19923"/>
    </row>
    <row r="19924" spans="57:59" x14ac:dyDescent="0.25">
      <c r="BE19924"/>
      <c r="BF19924"/>
      <c r="BG19924"/>
    </row>
    <row r="19925" spans="57:59" x14ac:dyDescent="0.25">
      <c r="BE19925"/>
      <c r="BF19925"/>
      <c r="BG19925"/>
    </row>
    <row r="19926" spans="57:59" x14ac:dyDescent="0.25">
      <c r="BE19926"/>
      <c r="BF19926"/>
      <c r="BG19926"/>
    </row>
    <row r="19927" spans="57:59" x14ac:dyDescent="0.25">
      <c r="BE19927"/>
      <c r="BF19927"/>
      <c r="BG19927"/>
    </row>
    <row r="19928" spans="57:59" x14ac:dyDescent="0.25">
      <c r="BE19928"/>
      <c r="BF19928"/>
      <c r="BG19928"/>
    </row>
    <row r="19929" spans="57:59" x14ac:dyDescent="0.25">
      <c r="BE19929"/>
      <c r="BF19929"/>
      <c r="BG19929"/>
    </row>
    <row r="19930" spans="57:59" x14ac:dyDescent="0.25">
      <c r="BE19930"/>
      <c r="BF19930"/>
      <c r="BG19930"/>
    </row>
    <row r="19931" spans="57:59" x14ac:dyDescent="0.25">
      <c r="BE19931"/>
      <c r="BF19931"/>
      <c r="BG19931"/>
    </row>
    <row r="19932" spans="57:59" x14ac:dyDescent="0.25">
      <c r="BE19932"/>
      <c r="BF19932"/>
      <c r="BG19932"/>
    </row>
    <row r="19933" spans="57:59" x14ac:dyDescent="0.25">
      <c r="BE19933"/>
      <c r="BF19933"/>
      <c r="BG19933"/>
    </row>
    <row r="19934" spans="57:59" x14ac:dyDescent="0.25">
      <c r="BE19934"/>
      <c r="BF19934"/>
      <c r="BG19934"/>
    </row>
    <row r="19935" spans="57:59" x14ac:dyDescent="0.25">
      <c r="BE19935"/>
      <c r="BF19935"/>
      <c r="BG19935"/>
    </row>
    <row r="19936" spans="57:59" x14ac:dyDescent="0.25">
      <c r="BE19936"/>
      <c r="BF19936"/>
      <c r="BG19936"/>
    </row>
    <row r="19937" spans="57:59" x14ac:dyDescent="0.25">
      <c r="BE19937"/>
      <c r="BF19937"/>
      <c r="BG19937"/>
    </row>
    <row r="19938" spans="57:59" x14ac:dyDescent="0.25">
      <c r="BE19938"/>
      <c r="BF19938"/>
      <c r="BG19938"/>
    </row>
    <row r="19939" spans="57:59" x14ac:dyDescent="0.25">
      <c r="BE19939"/>
      <c r="BF19939"/>
      <c r="BG19939"/>
    </row>
    <row r="19940" spans="57:59" x14ac:dyDescent="0.25">
      <c r="BE19940"/>
      <c r="BF19940"/>
      <c r="BG19940"/>
    </row>
    <row r="19941" spans="57:59" x14ac:dyDescent="0.25">
      <c r="BE19941"/>
      <c r="BF19941"/>
      <c r="BG19941"/>
    </row>
    <row r="19942" spans="57:59" x14ac:dyDescent="0.25">
      <c r="BE19942"/>
      <c r="BF19942"/>
      <c r="BG19942"/>
    </row>
    <row r="19943" spans="57:59" x14ac:dyDescent="0.25">
      <c r="BE19943"/>
      <c r="BF19943"/>
      <c r="BG19943"/>
    </row>
    <row r="19944" spans="57:59" x14ac:dyDescent="0.25">
      <c r="BE19944"/>
      <c r="BF19944"/>
      <c r="BG19944"/>
    </row>
    <row r="19945" spans="57:59" x14ac:dyDescent="0.25">
      <c r="BE19945"/>
      <c r="BF19945"/>
      <c r="BG19945"/>
    </row>
    <row r="19946" spans="57:59" x14ac:dyDescent="0.25">
      <c r="BE19946"/>
      <c r="BF19946"/>
      <c r="BG19946"/>
    </row>
    <row r="19947" spans="57:59" x14ac:dyDescent="0.25">
      <c r="BE19947"/>
      <c r="BF19947"/>
      <c r="BG19947"/>
    </row>
    <row r="19948" spans="57:59" x14ac:dyDescent="0.25">
      <c r="BE19948"/>
      <c r="BF19948"/>
      <c r="BG19948"/>
    </row>
    <row r="19949" spans="57:59" x14ac:dyDescent="0.25">
      <c r="BE19949"/>
      <c r="BF19949"/>
      <c r="BG19949"/>
    </row>
    <row r="19950" spans="57:59" x14ac:dyDescent="0.25">
      <c r="BE19950"/>
      <c r="BF19950"/>
      <c r="BG19950"/>
    </row>
    <row r="19951" spans="57:59" x14ac:dyDescent="0.25">
      <c r="BE19951"/>
      <c r="BF19951"/>
      <c r="BG19951"/>
    </row>
    <row r="19952" spans="57:59" x14ac:dyDescent="0.25">
      <c r="BE19952"/>
      <c r="BF19952"/>
      <c r="BG19952"/>
    </row>
    <row r="19953" spans="57:59" x14ac:dyDescent="0.25">
      <c r="BE19953"/>
      <c r="BF19953"/>
      <c r="BG19953"/>
    </row>
    <row r="19954" spans="57:59" x14ac:dyDescent="0.25">
      <c r="BE19954"/>
      <c r="BF19954"/>
      <c r="BG19954"/>
    </row>
    <row r="19955" spans="57:59" x14ac:dyDescent="0.25">
      <c r="BE19955"/>
      <c r="BF19955"/>
      <c r="BG19955"/>
    </row>
    <row r="19956" spans="57:59" x14ac:dyDescent="0.25">
      <c r="BE19956"/>
      <c r="BF19956"/>
      <c r="BG19956"/>
    </row>
    <row r="19957" spans="57:59" x14ac:dyDescent="0.25">
      <c r="BE19957"/>
      <c r="BF19957"/>
      <c r="BG19957"/>
    </row>
    <row r="19958" spans="57:59" x14ac:dyDescent="0.25">
      <c r="BE19958"/>
      <c r="BF19958"/>
      <c r="BG19958"/>
    </row>
    <row r="19959" spans="57:59" x14ac:dyDescent="0.25">
      <c r="BE19959"/>
      <c r="BF19959"/>
      <c r="BG19959"/>
    </row>
    <row r="19960" spans="57:59" x14ac:dyDescent="0.25">
      <c r="BE19960"/>
      <c r="BF19960"/>
      <c r="BG19960"/>
    </row>
    <row r="19961" spans="57:59" x14ac:dyDescent="0.25">
      <c r="BE19961"/>
      <c r="BF19961"/>
      <c r="BG19961"/>
    </row>
    <row r="19962" spans="57:59" x14ac:dyDescent="0.25">
      <c r="BE19962"/>
      <c r="BF19962"/>
      <c r="BG19962"/>
    </row>
    <row r="19963" spans="57:59" x14ac:dyDescent="0.25">
      <c r="BE19963"/>
      <c r="BF19963"/>
      <c r="BG19963"/>
    </row>
    <row r="19964" spans="57:59" x14ac:dyDescent="0.25">
      <c r="BE19964"/>
      <c r="BF19964"/>
      <c r="BG19964"/>
    </row>
    <row r="19965" spans="57:59" x14ac:dyDescent="0.25">
      <c r="BE19965"/>
      <c r="BF19965"/>
      <c r="BG19965"/>
    </row>
    <row r="19966" spans="57:59" x14ac:dyDescent="0.25">
      <c r="BE19966"/>
      <c r="BF19966"/>
      <c r="BG19966"/>
    </row>
    <row r="19967" spans="57:59" x14ac:dyDescent="0.25">
      <c r="BE19967"/>
      <c r="BF19967"/>
      <c r="BG19967"/>
    </row>
    <row r="19968" spans="57:59" x14ac:dyDescent="0.25">
      <c r="BE19968"/>
      <c r="BF19968"/>
      <c r="BG19968"/>
    </row>
    <row r="19969" spans="57:59" x14ac:dyDescent="0.25">
      <c r="BE19969"/>
      <c r="BF19969"/>
      <c r="BG19969"/>
    </row>
    <row r="19970" spans="57:59" x14ac:dyDescent="0.25">
      <c r="BE19970"/>
      <c r="BF19970"/>
      <c r="BG19970"/>
    </row>
    <row r="19971" spans="57:59" x14ac:dyDescent="0.25">
      <c r="BE19971"/>
      <c r="BF19971"/>
      <c r="BG19971"/>
    </row>
    <row r="19972" spans="57:59" x14ac:dyDescent="0.25">
      <c r="BE19972"/>
      <c r="BF19972"/>
      <c r="BG19972"/>
    </row>
    <row r="19973" spans="57:59" x14ac:dyDescent="0.25">
      <c r="BE19973"/>
      <c r="BF19973"/>
      <c r="BG19973"/>
    </row>
    <row r="19974" spans="57:59" x14ac:dyDescent="0.25">
      <c r="BE19974"/>
      <c r="BF19974"/>
      <c r="BG19974"/>
    </row>
    <row r="19975" spans="57:59" x14ac:dyDescent="0.25">
      <c r="BE19975"/>
      <c r="BF19975"/>
      <c r="BG19975"/>
    </row>
    <row r="19976" spans="57:59" x14ac:dyDescent="0.25">
      <c r="BE19976"/>
      <c r="BF19976"/>
      <c r="BG19976"/>
    </row>
    <row r="19977" spans="57:59" x14ac:dyDescent="0.25">
      <c r="BE19977"/>
      <c r="BF19977"/>
      <c r="BG19977"/>
    </row>
    <row r="19978" spans="57:59" x14ac:dyDescent="0.25">
      <c r="BE19978"/>
      <c r="BF19978"/>
      <c r="BG19978"/>
    </row>
    <row r="19979" spans="57:59" x14ac:dyDescent="0.25">
      <c r="BE19979"/>
      <c r="BF19979"/>
      <c r="BG19979"/>
    </row>
    <row r="19980" spans="57:59" x14ac:dyDescent="0.25">
      <c r="BE19980"/>
      <c r="BF19980"/>
      <c r="BG19980"/>
    </row>
    <row r="19981" spans="57:59" x14ac:dyDescent="0.25">
      <c r="BE19981"/>
      <c r="BF19981"/>
      <c r="BG19981"/>
    </row>
    <row r="19982" spans="57:59" x14ac:dyDescent="0.25">
      <c r="BE19982"/>
      <c r="BF19982"/>
      <c r="BG19982"/>
    </row>
    <row r="19983" spans="57:59" x14ac:dyDescent="0.25">
      <c r="BE19983"/>
      <c r="BF19983"/>
      <c r="BG19983"/>
    </row>
    <row r="19984" spans="57:59" x14ac:dyDescent="0.25">
      <c r="BE19984"/>
      <c r="BF19984"/>
      <c r="BG19984"/>
    </row>
    <row r="19985" spans="57:59" x14ac:dyDescent="0.25">
      <c r="BE19985"/>
      <c r="BF19985"/>
      <c r="BG19985"/>
    </row>
    <row r="19986" spans="57:59" x14ac:dyDescent="0.25">
      <c r="BE19986"/>
      <c r="BF19986"/>
      <c r="BG19986"/>
    </row>
    <row r="19987" spans="57:59" x14ac:dyDescent="0.25">
      <c r="BE19987"/>
      <c r="BF19987"/>
      <c r="BG19987"/>
    </row>
    <row r="19988" spans="57:59" x14ac:dyDescent="0.25">
      <c r="BE19988"/>
      <c r="BF19988"/>
      <c r="BG19988"/>
    </row>
    <row r="19989" spans="57:59" x14ac:dyDescent="0.25">
      <c r="BE19989"/>
      <c r="BF19989"/>
      <c r="BG19989"/>
    </row>
    <row r="19990" spans="57:59" x14ac:dyDescent="0.25">
      <c r="BE19990"/>
      <c r="BF19990"/>
      <c r="BG19990"/>
    </row>
    <row r="19991" spans="57:59" x14ac:dyDescent="0.25">
      <c r="BE19991"/>
      <c r="BF19991"/>
      <c r="BG19991"/>
    </row>
    <row r="19992" spans="57:59" x14ac:dyDescent="0.25">
      <c r="BE19992"/>
      <c r="BF19992"/>
      <c r="BG19992"/>
    </row>
    <row r="19993" spans="57:59" x14ac:dyDescent="0.25">
      <c r="BE19993"/>
      <c r="BF19993"/>
      <c r="BG19993"/>
    </row>
    <row r="19994" spans="57:59" x14ac:dyDescent="0.25">
      <c r="BE19994"/>
      <c r="BF19994"/>
      <c r="BG19994"/>
    </row>
    <row r="19995" spans="57:59" x14ac:dyDescent="0.25">
      <c r="BE19995"/>
      <c r="BF19995"/>
      <c r="BG19995"/>
    </row>
    <row r="19996" spans="57:59" x14ac:dyDescent="0.25">
      <c r="BE19996"/>
      <c r="BF19996"/>
      <c r="BG19996"/>
    </row>
    <row r="19997" spans="57:59" x14ac:dyDescent="0.25">
      <c r="BE19997"/>
      <c r="BF19997"/>
      <c r="BG19997"/>
    </row>
    <row r="19998" spans="57:59" x14ac:dyDescent="0.25">
      <c r="BE19998"/>
      <c r="BF19998"/>
      <c r="BG19998"/>
    </row>
    <row r="19999" spans="57:59" x14ac:dyDescent="0.25">
      <c r="BE19999"/>
      <c r="BF19999"/>
      <c r="BG19999"/>
    </row>
    <row r="20000" spans="57:59" x14ac:dyDescent="0.25">
      <c r="BE20000"/>
      <c r="BF20000"/>
      <c r="BG20000"/>
    </row>
    <row r="20001" spans="57:59" x14ac:dyDescent="0.25">
      <c r="BE20001"/>
      <c r="BF20001"/>
      <c r="BG20001"/>
    </row>
    <row r="20002" spans="57:59" x14ac:dyDescent="0.25">
      <c r="BE20002"/>
      <c r="BF20002"/>
      <c r="BG20002"/>
    </row>
    <row r="20003" spans="57:59" x14ac:dyDescent="0.25">
      <c r="BE20003"/>
      <c r="BF20003"/>
      <c r="BG20003"/>
    </row>
    <row r="20004" spans="57:59" x14ac:dyDescent="0.25">
      <c r="BE20004"/>
      <c r="BF20004"/>
      <c r="BG20004"/>
    </row>
    <row r="20005" spans="57:59" x14ac:dyDescent="0.25">
      <c r="BE20005"/>
      <c r="BF20005"/>
      <c r="BG20005"/>
    </row>
    <row r="20006" spans="57:59" x14ac:dyDescent="0.25">
      <c r="BE20006"/>
      <c r="BF20006"/>
      <c r="BG20006"/>
    </row>
    <row r="20007" spans="57:59" x14ac:dyDescent="0.25">
      <c r="BE20007"/>
      <c r="BF20007"/>
      <c r="BG20007"/>
    </row>
    <row r="20008" spans="57:59" x14ac:dyDescent="0.25">
      <c r="BE20008"/>
      <c r="BF20008"/>
      <c r="BG20008"/>
    </row>
    <row r="20009" spans="57:59" x14ac:dyDescent="0.25">
      <c r="BE20009"/>
      <c r="BF20009"/>
      <c r="BG20009"/>
    </row>
    <row r="20010" spans="57:59" x14ac:dyDescent="0.25">
      <c r="BE20010"/>
      <c r="BF20010"/>
      <c r="BG20010"/>
    </row>
    <row r="20011" spans="57:59" x14ac:dyDescent="0.25">
      <c r="BE20011"/>
      <c r="BF20011"/>
      <c r="BG20011"/>
    </row>
    <row r="20012" spans="57:59" x14ac:dyDescent="0.25">
      <c r="BE20012"/>
      <c r="BF20012"/>
      <c r="BG20012"/>
    </row>
    <row r="20013" spans="57:59" x14ac:dyDescent="0.25">
      <c r="BE20013"/>
      <c r="BF20013"/>
      <c r="BG20013"/>
    </row>
    <row r="20014" spans="57:59" x14ac:dyDescent="0.25">
      <c r="BE20014"/>
      <c r="BF20014"/>
      <c r="BG20014"/>
    </row>
    <row r="20015" spans="57:59" x14ac:dyDescent="0.25">
      <c r="BE20015"/>
      <c r="BF20015"/>
      <c r="BG20015"/>
    </row>
    <row r="20016" spans="57:59" x14ac:dyDescent="0.25">
      <c r="BE20016"/>
      <c r="BF20016"/>
      <c r="BG20016"/>
    </row>
    <row r="20017" spans="57:59" x14ac:dyDescent="0.25">
      <c r="BE20017"/>
      <c r="BF20017"/>
      <c r="BG20017"/>
    </row>
    <row r="20018" spans="57:59" x14ac:dyDescent="0.25">
      <c r="BE20018"/>
      <c r="BF20018"/>
      <c r="BG20018"/>
    </row>
    <row r="20019" spans="57:59" x14ac:dyDescent="0.25">
      <c r="BE20019"/>
      <c r="BF20019"/>
      <c r="BG20019"/>
    </row>
    <row r="20020" spans="57:59" x14ac:dyDescent="0.25">
      <c r="BE20020"/>
      <c r="BF20020"/>
      <c r="BG20020"/>
    </row>
    <row r="20021" spans="57:59" x14ac:dyDescent="0.25">
      <c r="BE20021"/>
      <c r="BF20021"/>
      <c r="BG20021"/>
    </row>
    <row r="20022" spans="57:59" x14ac:dyDescent="0.25">
      <c r="BE20022"/>
      <c r="BF20022"/>
      <c r="BG20022"/>
    </row>
    <row r="20023" spans="57:59" x14ac:dyDescent="0.25">
      <c r="BE20023"/>
      <c r="BF20023"/>
      <c r="BG20023"/>
    </row>
    <row r="20024" spans="57:59" x14ac:dyDescent="0.25">
      <c r="BE20024"/>
      <c r="BF20024"/>
      <c r="BG20024"/>
    </row>
    <row r="20025" spans="57:59" x14ac:dyDescent="0.25">
      <c r="BE20025"/>
      <c r="BF20025"/>
      <c r="BG20025"/>
    </row>
    <row r="20026" spans="57:59" x14ac:dyDescent="0.25">
      <c r="BE20026"/>
      <c r="BF20026"/>
      <c r="BG20026"/>
    </row>
    <row r="20027" spans="57:59" x14ac:dyDescent="0.25">
      <c r="BE20027"/>
      <c r="BF20027"/>
      <c r="BG20027"/>
    </row>
    <row r="20028" spans="57:59" x14ac:dyDescent="0.25">
      <c r="BE20028"/>
      <c r="BF20028"/>
      <c r="BG20028"/>
    </row>
    <row r="20029" spans="57:59" x14ac:dyDescent="0.25">
      <c r="BE20029"/>
      <c r="BF20029"/>
      <c r="BG20029"/>
    </row>
    <row r="20030" spans="57:59" x14ac:dyDescent="0.25">
      <c r="BE20030"/>
      <c r="BF20030"/>
      <c r="BG20030"/>
    </row>
    <row r="20031" spans="57:59" x14ac:dyDescent="0.25">
      <c r="BE20031"/>
      <c r="BF20031"/>
      <c r="BG20031"/>
    </row>
    <row r="20032" spans="57:59" x14ac:dyDescent="0.25">
      <c r="BE20032"/>
      <c r="BF20032"/>
      <c r="BG20032"/>
    </row>
    <row r="20033" spans="57:59" x14ac:dyDescent="0.25">
      <c r="BE20033"/>
      <c r="BF20033"/>
      <c r="BG20033"/>
    </row>
    <row r="20034" spans="57:59" x14ac:dyDescent="0.25">
      <c r="BE20034"/>
      <c r="BF20034"/>
      <c r="BG20034"/>
    </row>
    <row r="20035" spans="57:59" x14ac:dyDescent="0.25">
      <c r="BE20035"/>
      <c r="BF20035"/>
      <c r="BG20035"/>
    </row>
    <row r="20036" spans="57:59" x14ac:dyDescent="0.25">
      <c r="BE20036"/>
      <c r="BF20036"/>
      <c r="BG20036"/>
    </row>
    <row r="20037" spans="57:59" x14ac:dyDescent="0.25">
      <c r="BE20037"/>
      <c r="BF20037"/>
      <c r="BG20037"/>
    </row>
    <row r="20038" spans="57:59" x14ac:dyDescent="0.25">
      <c r="BE20038"/>
      <c r="BF20038"/>
      <c r="BG20038"/>
    </row>
    <row r="20039" spans="57:59" x14ac:dyDescent="0.25">
      <c r="BE20039"/>
      <c r="BF20039"/>
      <c r="BG20039"/>
    </row>
    <row r="20040" spans="57:59" x14ac:dyDescent="0.25">
      <c r="BE20040"/>
      <c r="BF20040"/>
      <c r="BG20040"/>
    </row>
    <row r="20041" spans="57:59" x14ac:dyDescent="0.25">
      <c r="BE20041"/>
      <c r="BF20041"/>
      <c r="BG20041"/>
    </row>
    <row r="20042" spans="57:59" x14ac:dyDescent="0.25">
      <c r="BE20042"/>
      <c r="BF20042"/>
      <c r="BG20042"/>
    </row>
    <row r="20043" spans="57:59" x14ac:dyDescent="0.25">
      <c r="BE20043"/>
      <c r="BF20043"/>
      <c r="BG20043"/>
    </row>
    <row r="20044" spans="57:59" x14ac:dyDescent="0.25">
      <c r="BE20044"/>
      <c r="BF20044"/>
      <c r="BG20044"/>
    </row>
    <row r="20045" spans="57:59" x14ac:dyDescent="0.25">
      <c r="BE20045"/>
      <c r="BF20045"/>
      <c r="BG20045"/>
    </row>
    <row r="20046" spans="57:59" x14ac:dyDescent="0.25">
      <c r="BE20046"/>
      <c r="BF20046"/>
      <c r="BG20046"/>
    </row>
    <row r="20047" spans="57:59" x14ac:dyDescent="0.25">
      <c r="BE20047"/>
      <c r="BF20047"/>
      <c r="BG20047"/>
    </row>
    <row r="20048" spans="57:59" x14ac:dyDescent="0.25">
      <c r="BE20048"/>
      <c r="BF20048"/>
      <c r="BG20048"/>
    </row>
    <row r="20049" spans="57:59" x14ac:dyDescent="0.25">
      <c r="BE20049"/>
      <c r="BF20049"/>
      <c r="BG20049"/>
    </row>
    <row r="20050" spans="57:59" x14ac:dyDescent="0.25">
      <c r="BE20050"/>
      <c r="BF20050"/>
      <c r="BG20050"/>
    </row>
    <row r="20051" spans="57:59" x14ac:dyDescent="0.25">
      <c r="BE20051"/>
      <c r="BF20051"/>
      <c r="BG20051"/>
    </row>
    <row r="20052" spans="57:59" x14ac:dyDescent="0.25">
      <c r="BE20052"/>
      <c r="BF20052"/>
      <c r="BG20052"/>
    </row>
    <row r="20053" spans="57:59" x14ac:dyDescent="0.25">
      <c r="BE20053"/>
      <c r="BF20053"/>
      <c r="BG20053"/>
    </row>
    <row r="20054" spans="57:59" x14ac:dyDescent="0.25">
      <c r="BE20054"/>
      <c r="BF20054"/>
      <c r="BG20054"/>
    </row>
    <row r="20055" spans="57:59" x14ac:dyDescent="0.25">
      <c r="BE20055"/>
      <c r="BF20055"/>
      <c r="BG20055"/>
    </row>
    <row r="20056" spans="57:59" x14ac:dyDescent="0.25">
      <c r="BE20056"/>
      <c r="BF20056"/>
      <c r="BG20056"/>
    </row>
    <row r="20057" spans="57:59" x14ac:dyDescent="0.25">
      <c r="BE20057"/>
      <c r="BF20057"/>
      <c r="BG20057"/>
    </row>
    <row r="20058" spans="57:59" x14ac:dyDescent="0.25">
      <c r="BE20058"/>
      <c r="BF20058"/>
      <c r="BG20058"/>
    </row>
    <row r="20059" spans="57:59" x14ac:dyDescent="0.25">
      <c r="BE20059"/>
      <c r="BF20059"/>
      <c r="BG20059"/>
    </row>
    <row r="20060" spans="57:59" x14ac:dyDescent="0.25">
      <c r="BE20060"/>
      <c r="BF20060"/>
      <c r="BG20060"/>
    </row>
    <row r="20061" spans="57:59" x14ac:dyDescent="0.25">
      <c r="BE20061"/>
      <c r="BF20061"/>
      <c r="BG20061"/>
    </row>
    <row r="20062" spans="57:59" x14ac:dyDescent="0.25">
      <c r="BE20062"/>
      <c r="BF20062"/>
      <c r="BG20062"/>
    </row>
    <row r="20063" spans="57:59" x14ac:dyDescent="0.25">
      <c r="BE20063"/>
      <c r="BF20063"/>
      <c r="BG20063"/>
    </row>
    <row r="20064" spans="57:59" x14ac:dyDescent="0.25">
      <c r="BE20064"/>
      <c r="BF20064"/>
      <c r="BG20064"/>
    </row>
    <row r="20065" spans="57:59" x14ac:dyDescent="0.25">
      <c r="BE20065"/>
      <c r="BF20065"/>
      <c r="BG20065"/>
    </row>
    <row r="20066" spans="57:59" x14ac:dyDescent="0.25">
      <c r="BE20066"/>
      <c r="BF20066"/>
      <c r="BG20066"/>
    </row>
    <row r="20067" spans="57:59" x14ac:dyDescent="0.25">
      <c r="BE20067"/>
      <c r="BF20067"/>
      <c r="BG20067"/>
    </row>
    <row r="20068" spans="57:59" x14ac:dyDescent="0.25">
      <c r="BE20068"/>
      <c r="BF20068"/>
      <c r="BG20068"/>
    </row>
    <row r="20069" spans="57:59" x14ac:dyDescent="0.25">
      <c r="BE20069"/>
      <c r="BF20069"/>
      <c r="BG20069"/>
    </row>
    <row r="20070" spans="57:59" x14ac:dyDescent="0.25">
      <c r="BE20070"/>
      <c r="BF20070"/>
      <c r="BG20070"/>
    </row>
    <row r="20071" spans="57:59" x14ac:dyDescent="0.25">
      <c r="BE20071"/>
      <c r="BF20071"/>
      <c r="BG20071"/>
    </row>
    <row r="20072" spans="57:59" x14ac:dyDescent="0.25">
      <c r="BE20072"/>
      <c r="BF20072"/>
      <c r="BG20072"/>
    </row>
    <row r="20073" spans="57:59" x14ac:dyDescent="0.25">
      <c r="BE20073"/>
      <c r="BF20073"/>
      <c r="BG20073"/>
    </row>
    <row r="20074" spans="57:59" x14ac:dyDescent="0.25">
      <c r="BE20074"/>
      <c r="BF20074"/>
      <c r="BG20074"/>
    </row>
    <row r="20075" spans="57:59" x14ac:dyDescent="0.25">
      <c r="BE20075"/>
      <c r="BF20075"/>
      <c r="BG20075"/>
    </row>
    <row r="20076" spans="57:59" x14ac:dyDescent="0.25">
      <c r="BE20076"/>
      <c r="BF20076"/>
      <c r="BG20076"/>
    </row>
    <row r="20077" spans="57:59" x14ac:dyDescent="0.25">
      <c r="BE20077"/>
      <c r="BF20077"/>
      <c r="BG20077"/>
    </row>
    <row r="20078" spans="57:59" x14ac:dyDescent="0.25">
      <c r="BE20078"/>
      <c r="BF20078"/>
      <c r="BG20078"/>
    </row>
    <row r="20079" spans="57:59" x14ac:dyDescent="0.25">
      <c r="BE20079"/>
      <c r="BF20079"/>
      <c r="BG20079"/>
    </row>
    <row r="20080" spans="57:59" x14ac:dyDescent="0.25">
      <c r="BE20080"/>
      <c r="BF20080"/>
      <c r="BG20080"/>
    </row>
    <row r="20081" spans="57:59" x14ac:dyDescent="0.25">
      <c r="BE20081"/>
      <c r="BF20081"/>
      <c r="BG20081"/>
    </row>
    <row r="20082" spans="57:59" x14ac:dyDescent="0.25">
      <c r="BE20082"/>
      <c r="BF20082"/>
      <c r="BG20082"/>
    </row>
    <row r="20083" spans="57:59" x14ac:dyDescent="0.25">
      <c r="BE20083"/>
      <c r="BF20083"/>
      <c r="BG20083"/>
    </row>
    <row r="20084" spans="57:59" x14ac:dyDescent="0.25">
      <c r="BE20084"/>
      <c r="BF20084"/>
      <c r="BG20084"/>
    </row>
    <row r="20085" spans="57:59" x14ac:dyDescent="0.25">
      <c r="BE20085"/>
      <c r="BF20085"/>
      <c r="BG20085"/>
    </row>
    <row r="20086" spans="57:59" x14ac:dyDescent="0.25">
      <c r="BE20086"/>
      <c r="BF20086"/>
      <c r="BG20086"/>
    </row>
    <row r="20087" spans="57:59" x14ac:dyDescent="0.25">
      <c r="BE20087"/>
      <c r="BF20087"/>
      <c r="BG20087"/>
    </row>
    <row r="20088" spans="57:59" x14ac:dyDescent="0.25">
      <c r="BE20088"/>
      <c r="BF20088"/>
      <c r="BG20088"/>
    </row>
    <row r="20089" spans="57:59" x14ac:dyDescent="0.25">
      <c r="BE20089"/>
      <c r="BF20089"/>
      <c r="BG20089"/>
    </row>
    <row r="20090" spans="57:59" x14ac:dyDescent="0.25">
      <c r="BE20090"/>
      <c r="BF20090"/>
      <c r="BG20090"/>
    </row>
    <row r="20091" spans="57:59" x14ac:dyDescent="0.25">
      <c r="BE20091"/>
      <c r="BF20091"/>
      <c r="BG20091"/>
    </row>
    <row r="20092" spans="57:59" x14ac:dyDescent="0.25">
      <c r="BE20092"/>
      <c r="BF20092"/>
      <c r="BG20092"/>
    </row>
    <row r="20093" spans="57:59" x14ac:dyDescent="0.25">
      <c r="BE20093"/>
      <c r="BF20093"/>
      <c r="BG20093"/>
    </row>
    <row r="20094" spans="57:59" x14ac:dyDescent="0.25">
      <c r="BE20094"/>
      <c r="BF20094"/>
      <c r="BG20094"/>
    </row>
    <row r="20095" spans="57:59" x14ac:dyDescent="0.25">
      <c r="BE20095"/>
      <c r="BF20095"/>
      <c r="BG20095"/>
    </row>
    <row r="20096" spans="57:59" x14ac:dyDescent="0.25">
      <c r="BE20096"/>
      <c r="BF20096"/>
      <c r="BG20096"/>
    </row>
    <row r="20097" spans="57:59" x14ac:dyDescent="0.25">
      <c r="BE20097"/>
      <c r="BF20097"/>
      <c r="BG20097"/>
    </row>
    <row r="20098" spans="57:59" x14ac:dyDescent="0.25">
      <c r="BE20098"/>
      <c r="BF20098"/>
      <c r="BG20098"/>
    </row>
    <row r="20099" spans="57:59" x14ac:dyDescent="0.25">
      <c r="BE20099"/>
      <c r="BF20099"/>
      <c r="BG20099"/>
    </row>
    <row r="20100" spans="57:59" x14ac:dyDescent="0.25">
      <c r="BE20100"/>
      <c r="BF20100"/>
      <c r="BG20100"/>
    </row>
    <row r="20101" spans="57:59" x14ac:dyDescent="0.25">
      <c r="BE20101"/>
      <c r="BF20101"/>
      <c r="BG20101"/>
    </row>
    <row r="20102" spans="57:59" x14ac:dyDescent="0.25">
      <c r="BE20102"/>
      <c r="BF20102"/>
      <c r="BG20102"/>
    </row>
    <row r="20103" spans="57:59" x14ac:dyDescent="0.25">
      <c r="BE20103"/>
      <c r="BF20103"/>
      <c r="BG20103"/>
    </row>
    <row r="20104" spans="57:59" x14ac:dyDescent="0.25">
      <c r="BE20104"/>
      <c r="BF20104"/>
      <c r="BG20104"/>
    </row>
    <row r="20105" spans="57:59" x14ac:dyDescent="0.25">
      <c r="BE20105"/>
      <c r="BF20105"/>
      <c r="BG20105"/>
    </row>
    <row r="20106" spans="57:59" x14ac:dyDescent="0.25">
      <c r="BE20106"/>
      <c r="BF20106"/>
      <c r="BG20106"/>
    </row>
    <row r="20107" spans="57:59" x14ac:dyDescent="0.25">
      <c r="BE20107"/>
      <c r="BF20107"/>
      <c r="BG20107"/>
    </row>
    <row r="20108" spans="57:59" x14ac:dyDescent="0.25">
      <c r="BE20108"/>
      <c r="BF20108"/>
      <c r="BG20108"/>
    </row>
    <row r="20109" spans="57:59" x14ac:dyDescent="0.25">
      <c r="BE20109"/>
      <c r="BF20109"/>
      <c r="BG20109"/>
    </row>
    <row r="20110" spans="57:59" x14ac:dyDescent="0.25">
      <c r="BE20110"/>
      <c r="BF20110"/>
      <c r="BG20110"/>
    </row>
    <row r="20111" spans="57:59" x14ac:dyDescent="0.25">
      <c r="BE20111"/>
      <c r="BF20111"/>
      <c r="BG20111"/>
    </row>
    <row r="20112" spans="57:59" x14ac:dyDescent="0.25">
      <c r="BE20112"/>
      <c r="BF20112"/>
      <c r="BG20112"/>
    </row>
    <row r="20113" spans="57:59" x14ac:dyDescent="0.25">
      <c r="BE20113"/>
      <c r="BF20113"/>
      <c r="BG20113"/>
    </row>
    <row r="20114" spans="57:59" x14ac:dyDescent="0.25">
      <c r="BE20114"/>
      <c r="BF20114"/>
      <c r="BG20114"/>
    </row>
    <row r="20115" spans="57:59" x14ac:dyDescent="0.25">
      <c r="BE20115"/>
      <c r="BF20115"/>
      <c r="BG20115"/>
    </row>
    <row r="20116" spans="57:59" x14ac:dyDescent="0.25">
      <c r="BE20116"/>
      <c r="BF20116"/>
      <c r="BG20116"/>
    </row>
    <row r="20117" spans="57:59" x14ac:dyDescent="0.25">
      <c r="BE20117"/>
      <c r="BF20117"/>
      <c r="BG20117"/>
    </row>
    <row r="20118" spans="57:59" x14ac:dyDescent="0.25">
      <c r="BE20118"/>
      <c r="BF20118"/>
      <c r="BG20118"/>
    </row>
    <row r="20119" spans="57:59" x14ac:dyDescent="0.25">
      <c r="BE20119"/>
      <c r="BF20119"/>
      <c r="BG20119"/>
    </row>
    <row r="20120" spans="57:59" x14ac:dyDescent="0.25">
      <c r="BE20120"/>
      <c r="BF20120"/>
      <c r="BG20120"/>
    </row>
    <row r="20121" spans="57:59" x14ac:dyDescent="0.25">
      <c r="BE20121"/>
      <c r="BF20121"/>
      <c r="BG20121"/>
    </row>
    <row r="20122" spans="57:59" x14ac:dyDescent="0.25">
      <c r="BE20122"/>
      <c r="BF20122"/>
      <c r="BG20122"/>
    </row>
    <row r="20123" spans="57:59" x14ac:dyDescent="0.25">
      <c r="BE20123"/>
      <c r="BF20123"/>
      <c r="BG20123"/>
    </row>
    <row r="20124" spans="57:59" x14ac:dyDescent="0.25">
      <c r="BE20124"/>
      <c r="BF20124"/>
      <c r="BG20124"/>
    </row>
    <row r="20125" spans="57:59" x14ac:dyDescent="0.25">
      <c r="BE20125"/>
      <c r="BF20125"/>
      <c r="BG20125"/>
    </row>
    <row r="20126" spans="57:59" x14ac:dyDescent="0.25">
      <c r="BE20126"/>
      <c r="BF20126"/>
      <c r="BG20126"/>
    </row>
    <row r="20127" spans="57:59" x14ac:dyDescent="0.25">
      <c r="BE20127"/>
      <c r="BF20127"/>
      <c r="BG20127"/>
    </row>
    <row r="20128" spans="57:59" x14ac:dyDescent="0.25">
      <c r="BE20128"/>
      <c r="BF20128"/>
      <c r="BG20128"/>
    </row>
    <row r="20129" spans="57:59" x14ac:dyDescent="0.25">
      <c r="BE20129"/>
      <c r="BF20129"/>
      <c r="BG20129"/>
    </row>
    <row r="20130" spans="57:59" x14ac:dyDescent="0.25">
      <c r="BE20130"/>
      <c r="BF20130"/>
      <c r="BG20130"/>
    </row>
    <row r="20131" spans="57:59" x14ac:dyDescent="0.25">
      <c r="BE20131"/>
      <c r="BF20131"/>
      <c r="BG20131"/>
    </row>
    <row r="20132" spans="57:59" x14ac:dyDescent="0.25">
      <c r="BE20132"/>
      <c r="BF20132"/>
      <c r="BG20132"/>
    </row>
    <row r="20133" spans="57:59" x14ac:dyDescent="0.25">
      <c r="BE20133"/>
      <c r="BF20133"/>
      <c r="BG20133"/>
    </row>
    <row r="20134" spans="57:59" x14ac:dyDescent="0.25">
      <c r="BE20134"/>
      <c r="BF20134"/>
      <c r="BG20134"/>
    </row>
    <row r="20135" spans="57:59" x14ac:dyDescent="0.25">
      <c r="BE20135"/>
      <c r="BF20135"/>
      <c r="BG20135"/>
    </row>
    <row r="20136" spans="57:59" x14ac:dyDescent="0.25">
      <c r="BE20136"/>
      <c r="BF20136"/>
      <c r="BG20136"/>
    </row>
    <row r="20137" spans="57:59" x14ac:dyDescent="0.25">
      <c r="BE20137"/>
      <c r="BF20137"/>
      <c r="BG20137"/>
    </row>
    <row r="20138" spans="57:59" x14ac:dyDescent="0.25">
      <c r="BE20138"/>
      <c r="BF20138"/>
      <c r="BG20138"/>
    </row>
    <row r="20139" spans="57:59" x14ac:dyDescent="0.25">
      <c r="BE20139"/>
      <c r="BF20139"/>
      <c r="BG20139"/>
    </row>
    <row r="20140" spans="57:59" x14ac:dyDescent="0.25">
      <c r="BE20140"/>
      <c r="BF20140"/>
      <c r="BG20140"/>
    </row>
    <row r="20141" spans="57:59" x14ac:dyDescent="0.25">
      <c r="BE20141"/>
      <c r="BF20141"/>
      <c r="BG20141"/>
    </row>
    <row r="20142" spans="57:59" x14ac:dyDescent="0.25">
      <c r="BE20142"/>
      <c r="BF20142"/>
      <c r="BG20142"/>
    </row>
    <row r="20143" spans="57:59" x14ac:dyDescent="0.25">
      <c r="BE20143"/>
      <c r="BF20143"/>
      <c r="BG20143"/>
    </row>
    <row r="20144" spans="57:59" x14ac:dyDescent="0.25">
      <c r="BE20144"/>
      <c r="BF20144"/>
      <c r="BG20144"/>
    </row>
    <row r="20145" spans="57:59" x14ac:dyDescent="0.25">
      <c r="BE20145"/>
      <c r="BF20145"/>
      <c r="BG20145"/>
    </row>
    <row r="20146" spans="57:59" x14ac:dyDescent="0.25">
      <c r="BE20146"/>
      <c r="BF20146"/>
      <c r="BG20146"/>
    </row>
    <row r="20147" spans="57:59" x14ac:dyDescent="0.25">
      <c r="BE20147"/>
      <c r="BF20147"/>
      <c r="BG20147"/>
    </row>
    <row r="20148" spans="57:59" x14ac:dyDescent="0.25">
      <c r="BE20148"/>
      <c r="BF20148"/>
      <c r="BG20148"/>
    </row>
    <row r="20149" spans="57:59" x14ac:dyDescent="0.25">
      <c r="BE20149"/>
      <c r="BF20149"/>
      <c r="BG20149"/>
    </row>
    <row r="20150" spans="57:59" x14ac:dyDescent="0.25">
      <c r="BE20150"/>
      <c r="BF20150"/>
      <c r="BG20150"/>
    </row>
    <row r="20151" spans="57:59" x14ac:dyDescent="0.25">
      <c r="BE20151"/>
      <c r="BF20151"/>
      <c r="BG20151"/>
    </row>
    <row r="20152" spans="57:59" x14ac:dyDescent="0.25">
      <c r="BE20152"/>
      <c r="BF20152"/>
      <c r="BG20152"/>
    </row>
    <row r="20153" spans="57:59" x14ac:dyDescent="0.25">
      <c r="BE20153"/>
      <c r="BF20153"/>
      <c r="BG20153"/>
    </row>
    <row r="20154" spans="57:59" x14ac:dyDescent="0.25">
      <c r="BE20154"/>
      <c r="BF20154"/>
      <c r="BG20154"/>
    </row>
    <row r="20155" spans="57:59" x14ac:dyDescent="0.25">
      <c r="BE20155"/>
      <c r="BF20155"/>
      <c r="BG20155"/>
    </row>
    <row r="20156" spans="57:59" x14ac:dyDescent="0.25">
      <c r="BE20156"/>
      <c r="BF20156"/>
      <c r="BG20156"/>
    </row>
    <row r="20157" spans="57:59" x14ac:dyDescent="0.25">
      <c r="BE20157"/>
      <c r="BF20157"/>
      <c r="BG20157"/>
    </row>
    <row r="20158" spans="57:59" x14ac:dyDescent="0.25">
      <c r="BE20158"/>
      <c r="BF20158"/>
      <c r="BG20158"/>
    </row>
    <row r="20159" spans="57:59" x14ac:dyDescent="0.25">
      <c r="BE20159"/>
      <c r="BF20159"/>
      <c r="BG20159"/>
    </row>
    <row r="20160" spans="57:59" x14ac:dyDescent="0.25">
      <c r="BE20160"/>
      <c r="BF20160"/>
      <c r="BG20160"/>
    </row>
    <row r="20161" spans="57:59" x14ac:dyDescent="0.25">
      <c r="BE20161"/>
      <c r="BF20161"/>
      <c r="BG20161"/>
    </row>
    <row r="20162" spans="57:59" x14ac:dyDescent="0.25">
      <c r="BE20162"/>
      <c r="BF20162"/>
      <c r="BG20162"/>
    </row>
    <row r="20163" spans="57:59" x14ac:dyDescent="0.25">
      <c r="BE20163"/>
      <c r="BF20163"/>
      <c r="BG20163"/>
    </row>
    <row r="20164" spans="57:59" x14ac:dyDescent="0.25">
      <c r="BE20164"/>
      <c r="BF20164"/>
      <c r="BG20164"/>
    </row>
    <row r="20165" spans="57:59" x14ac:dyDescent="0.25">
      <c r="BE20165"/>
      <c r="BF20165"/>
      <c r="BG20165"/>
    </row>
    <row r="20166" spans="57:59" x14ac:dyDescent="0.25">
      <c r="BE20166"/>
      <c r="BF20166"/>
      <c r="BG20166"/>
    </row>
    <row r="20167" spans="57:59" x14ac:dyDescent="0.25">
      <c r="BE20167"/>
      <c r="BF20167"/>
      <c r="BG20167"/>
    </row>
    <row r="20168" spans="57:59" x14ac:dyDescent="0.25">
      <c r="BE20168"/>
      <c r="BF20168"/>
      <c r="BG20168"/>
    </row>
    <row r="20169" spans="57:59" x14ac:dyDescent="0.25">
      <c r="BE20169"/>
      <c r="BF20169"/>
      <c r="BG20169"/>
    </row>
    <row r="20170" spans="57:59" x14ac:dyDescent="0.25">
      <c r="BE20170"/>
      <c r="BF20170"/>
      <c r="BG20170"/>
    </row>
    <row r="20171" spans="57:59" x14ac:dyDescent="0.25">
      <c r="BE20171"/>
      <c r="BF20171"/>
      <c r="BG20171"/>
    </row>
    <row r="20172" spans="57:59" x14ac:dyDescent="0.25">
      <c r="BE20172"/>
      <c r="BF20172"/>
      <c r="BG20172"/>
    </row>
    <row r="20173" spans="57:59" x14ac:dyDescent="0.25">
      <c r="BE20173"/>
      <c r="BF20173"/>
      <c r="BG20173"/>
    </row>
    <row r="20174" spans="57:59" x14ac:dyDescent="0.25">
      <c r="BE20174"/>
      <c r="BF20174"/>
      <c r="BG20174"/>
    </row>
    <row r="20175" spans="57:59" x14ac:dyDescent="0.25">
      <c r="BE20175"/>
      <c r="BF20175"/>
      <c r="BG20175"/>
    </row>
    <row r="20176" spans="57:59" x14ac:dyDescent="0.25">
      <c r="BE20176"/>
      <c r="BF20176"/>
      <c r="BG20176"/>
    </row>
    <row r="20177" spans="57:59" x14ac:dyDescent="0.25">
      <c r="BE20177"/>
      <c r="BF20177"/>
      <c r="BG20177"/>
    </row>
    <row r="20178" spans="57:59" x14ac:dyDescent="0.25">
      <c r="BE20178"/>
      <c r="BF20178"/>
      <c r="BG20178"/>
    </row>
    <row r="20179" spans="57:59" x14ac:dyDescent="0.25">
      <c r="BE20179"/>
      <c r="BF20179"/>
      <c r="BG20179"/>
    </row>
    <row r="20180" spans="57:59" x14ac:dyDescent="0.25">
      <c r="BE20180"/>
      <c r="BF20180"/>
      <c r="BG20180"/>
    </row>
    <row r="20181" spans="57:59" x14ac:dyDescent="0.25">
      <c r="BE20181"/>
      <c r="BF20181"/>
      <c r="BG20181"/>
    </row>
    <row r="20182" spans="57:59" x14ac:dyDescent="0.25">
      <c r="BE20182"/>
      <c r="BF20182"/>
      <c r="BG20182"/>
    </row>
    <row r="20183" spans="57:59" x14ac:dyDescent="0.25">
      <c r="BE20183"/>
      <c r="BF20183"/>
      <c r="BG20183"/>
    </row>
    <row r="20184" spans="57:59" x14ac:dyDescent="0.25">
      <c r="BE20184"/>
      <c r="BF20184"/>
      <c r="BG20184"/>
    </row>
    <row r="20185" spans="57:59" x14ac:dyDescent="0.25">
      <c r="BE20185"/>
      <c r="BF20185"/>
      <c r="BG20185"/>
    </row>
    <row r="20186" spans="57:59" x14ac:dyDescent="0.25">
      <c r="BE20186"/>
      <c r="BF20186"/>
      <c r="BG20186"/>
    </row>
    <row r="20187" spans="57:59" x14ac:dyDescent="0.25">
      <c r="BE20187"/>
      <c r="BF20187"/>
      <c r="BG20187"/>
    </row>
    <row r="20188" spans="57:59" x14ac:dyDescent="0.25">
      <c r="BE20188"/>
      <c r="BF20188"/>
      <c r="BG20188"/>
    </row>
    <row r="20189" spans="57:59" x14ac:dyDescent="0.25">
      <c r="BE20189"/>
      <c r="BF20189"/>
      <c r="BG20189"/>
    </row>
    <row r="20190" spans="57:59" x14ac:dyDescent="0.25">
      <c r="BE20190"/>
      <c r="BF20190"/>
      <c r="BG20190"/>
    </row>
    <row r="20191" spans="57:59" x14ac:dyDescent="0.25">
      <c r="BE20191"/>
      <c r="BF20191"/>
      <c r="BG20191"/>
    </row>
    <row r="20192" spans="57:59" x14ac:dyDescent="0.25">
      <c r="BE20192"/>
      <c r="BF20192"/>
      <c r="BG20192"/>
    </row>
    <row r="20193" spans="57:59" x14ac:dyDescent="0.25">
      <c r="BE20193"/>
      <c r="BF20193"/>
      <c r="BG20193"/>
    </row>
    <row r="20194" spans="57:59" x14ac:dyDescent="0.25">
      <c r="BE20194"/>
      <c r="BF20194"/>
      <c r="BG20194"/>
    </row>
    <row r="20195" spans="57:59" x14ac:dyDescent="0.25">
      <c r="BE20195"/>
      <c r="BF20195"/>
      <c r="BG20195"/>
    </row>
    <row r="20196" spans="57:59" x14ac:dyDescent="0.25">
      <c r="BE20196"/>
      <c r="BF20196"/>
      <c r="BG20196"/>
    </row>
    <row r="20197" spans="57:59" x14ac:dyDescent="0.25">
      <c r="BE20197"/>
      <c r="BF20197"/>
      <c r="BG20197"/>
    </row>
    <row r="20198" spans="57:59" x14ac:dyDescent="0.25">
      <c r="BE20198"/>
      <c r="BF20198"/>
      <c r="BG20198"/>
    </row>
    <row r="20199" spans="57:59" x14ac:dyDescent="0.25">
      <c r="BE20199"/>
      <c r="BF20199"/>
      <c r="BG20199"/>
    </row>
    <row r="20200" spans="57:59" x14ac:dyDescent="0.25">
      <c r="BE20200"/>
      <c r="BF20200"/>
      <c r="BG20200"/>
    </row>
    <row r="20201" spans="57:59" x14ac:dyDescent="0.25">
      <c r="BE20201"/>
      <c r="BF20201"/>
      <c r="BG20201"/>
    </row>
    <row r="20202" spans="57:59" x14ac:dyDescent="0.25">
      <c r="BE20202"/>
      <c r="BF20202"/>
      <c r="BG20202"/>
    </row>
    <row r="20203" spans="57:59" x14ac:dyDescent="0.25">
      <c r="BE20203"/>
      <c r="BF20203"/>
      <c r="BG20203"/>
    </row>
    <row r="20204" spans="57:59" x14ac:dyDescent="0.25">
      <c r="BE20204"/>
      <c r="BF20204"/>
      <c r="BG20204"/>
    </row>
    <row r="20205" spans="57:59" x14ac:dyDescent="0.25">
      <c r="BE20205"/>
      <c r="BF20205"/>
      <c r="BG20205"/>
    </row>
    <row r="20206" spans="57:59" x14ac:dyDescent="0.25">
      <c r="BE20206"/>
      <c r="BF20206"/>
      <c r="BG20206"/>
    </row>
    <row r="20207" spans="57:59" x14ac:dyDescent="0.25">
      <c r="BE20207"/>
      <c r="BF20207"/>
      <c r="BG20207"/>
    </row>
    <row r="20208" spans="57:59" x14ac:dyDescent="0.25">
      <c r="BE20208"/>
      <c r="BF20208"/>
      <c r="BG20208"/>
    </row>
    <row r="20209" spans="57:59" x14ac:dyDescent="0.25">
      <c r="BE20209"/>
      <c r="BF20209"/>
      <c r="BG20209"/>
    </row>
    <row r="20210" spans="57:59" x14ac:dyDescent="0.25">
      <c r="BE20210"/>
      <c r="BF20210"/>
      <c r="BG20210"/>
    </row>
    <row r="20211" spans="57:59" x14ac:dyDescent="0.25">
      <c r="BE20211"/>
      <c r="BF20211"/>
      <c r="BG20211"/>
    </row>
    <row r="20212" spans="57:59" x14ac:dyDescent="0.25">
      <c r="BE20212"/>
      <c r="BF20212"/>
      <c r="BG20212"/>
    </row>
    <row r="20213" spans="57:59" x14ac:dyDescent="0.25">
      <c r="BE20213"/>
      <c r="BF20213"/>
      <c r="BG20213"/>
    </row>
    <row r="20214" spans="57:59" x14ac:dyDescent="0.25">
      <c r="BE20214"/>
      <c r="BF20214"/>
      <c r="BG20214"/>
    </row>
    <row r="20215" spans="57:59" x14ac:dyDescent="0.25">
      <c r="BE20215"/>
      <c r="BF20215"/>
      <c r="BG20215"/>
    </row>
    <row r="20216" spans="57:59" x14ac:dyDescent="0.25">
      <c r="BE20216"/>
      <c r="BF20216"/>
      <c r="BG20216"/>
    </row>
    <row r="20217" spans="57:59" x14ac:dyDescent="0.25">
      <c r="BE20217"/>
      <c r="BF20217"/>
      <c r="BG20217"/>
    </row>
    <row r="20218" spans="57:59" x14ac:dyDescent="0.25">
      <c r="BE20218"/>
      <c r="BF20218"/>
      <c r="BG20218"/>
    </row>
    <row r="20219" spans="57:59" x14ac:dyDescent="0.25">
      <c r="BE20219"/>
      <c r="BF20219"/>
      <c r="BG20219"/>
    </row>
    <row r="20220" spans="57:59" x14ac:dyDescent="0.25">
      <c r="BE20220"/>
      <c r="BF20220"/>
      <c r="BG20220"/>
    </row>
    <row r="20221" spans="57:59" x14ac:dyDescent="0.25">
      <c r="BE20221"/>
      <c r="BF20221"/>
      <c r="BG20221"/>
    </row>
    <row r="20222" spans="57:59" x14ac:dyDescent="0.25">
      <c r="BE20222"/>
      <c r="BF20222"/>
      <c r="BG20222"/>
    </row>
    <row r="20223" spans="57:59" x14ac:dyDescent="0.25">
      <c r="BE20223"/>
      <c r="BF20223"/>
      <c r="BG20223"/>
    </row>
    <row r="20224" spans="57:59" x14ac:dyDescent="0.25">
      <c r="BE20224"/>
      <c r="BF20224"/>
      <c r="BG20224"/>
    </row>
    <row r="20225" spans="57:59" x14ac:dyDescent="0.25">
      <c r="BE20225"/>
      <c r="BF20225"/>
      <c r="BG20225"/>
    </row>
    <row r="20226" spans="57:59" x14ac:dyDescent="0.25">
      <c r="BE20226"/>
      <c r="BF20226"/>
      <c r="BG20226"/>
    </row>
    <row r="20227" spans="57:59" x14ac:dyDescent="0.25">
      <c r="BE20227"/>
      <c r="BF20227"/>
      <c r="BG20227"/>
    </row>
    <row r="20228" spans="57:59" x14ac:dyDescent="0.25">
      <c r="BE20228"/>
      <c r="BF20228"/>
      <c r="BG20228"/>
    </row>
    <row r="20229" spans="57:59" x14ac:dyDescent="0.25">
      <c r="BE20229"/>
      <c r="BF20229"/>
      <c r="BG20229"/>
    </row>
    <row r="20230" spans="57:59" x14ac:dyDescent="0.25">
      <c r="BE20230"/>
      <c r="BF20230"/>
      <c r="BG20230"/>
    </row>
    <row r="20231" spans="57:59" x14ac:dyDescent="0.25">
      <c r="BE20231"/>
      <c r="BF20231"/>
      <c r="BG20231"/>
    </row>
    <row r="20232" spans="57:59" x14ac:dyDescent="0.25">
      <c r="BE20232"/>
      <c r="BF20232"/>
      <c r="BG20232"/>
    </row>
    <row r="20233" spans="57:59" x14ac:dyDescent="0.25">
      <c r="BE20233"/>
      <c r="BF20233"/>
      <c r="BG20233"/>
    </row>
    <row r="20234" spans="57:59" x14ac:dyDescent="0.25">
      <c r="BE20234"/>
      <c r="BF20234"/>
      <c r="BG20234"/>
    </row>
    <row r="20235" spans="57:59" x14ac:dyDescent="0.25">
      <c r="BE20235"/>
      <c r="BF20235"/>
      <c r="BG20235"/>
    </row>
    <row r="20236" spans="57:59" x14ac:dyDescent="0.25">
      <c r="BE20236"/>
      <c r="BF20236"/>
      <c r="BG20236"/>
    </row>
    <row r="20237" spans="57:59" x14ac:dyDescent="0.25">
      <c r="BE20237"/>
      <c r="BF20237"/>
      <c r="BG20237"/>
    </row>
    <row r="20238" spans="57:59" x14ac:dyDescent="0.25">
      <c r="BE20238"/>
      <c r="BF20238"/>
      <c r="BG20238"/>
    </row>
    <row r="20239" spans="57:59" x14ac:dyDescent="0.25">
      <c r="BE20239"/>
      <c r="BF20239"/>
      <c r="BG20239"/>
    </row>
    <row r="20240" spans="57:59" x14ac:dyDescent="0.25">
      <c r="BE20240"/>
      <c r="BF20240"/>
      <c r="BG20240"/>
    </row>
    <row r="20241" spans="57:59" x14ac:dyDescent="0.25">
      <c r="BE20241"/>
      <c r="BF20241"/>
      <c r="BG20241"/>
    </row>
    <row r="20242" spans="57:59" x14ac:dyDescent="0.25">
      <c r="BE20242"/>
      <c r="BF20242"/>
      <c r="BG20242"/>
    </row>
    <row r="20243" spans="57:59" x14ac:dyDescent="0.25">
      <c r="BE20243"/>
      <c r="BF20243"/>
      <c r="BG20243"/>
    </row>
    <row r="20244" spans="57:59" x14ac:dyDescent="0.25">
      <c r="BE20244"/>
      <c r="BF20244"/>
      <c r="BG20244"/>
    </row>
    <row r="20245" spans="57:59" x14ac:dyDescent="0.25">
      <c r="BE20245"/>
      <c r="BF20245"/>
      <c r="BG20245"/>
    </row>
    <row r="20246" spans="57:59" x14ac:dyDescent="0.25">
      <c r="BE20246"/>
      <c r="BF20246"/>
      <c r="BG20246"/>
    </row>
    <row r="20247" spans="57:59" x14ac:dyDescent="0.25">
      <c r="BE20247"/>
      <c r="BF20247"/>
      <c r="BG20247"/>
    </row>
    <row r="20248" spans="57:59" x14ac:dyDescent="0.25">
      <c r="BE20248"/>
      <c r="BF20248"/>
      <c r="BG20248"/>
    </row>
    <row r="20249" spans="57:59" x14ac:dyDescent="0.25">
      <c r="BE20249"/>
      <c r="BF20249"/>
      <c r="BG20249"/>
    </row>
    <row r="20250" spans="57:59" x14ac:dyDescent="0.25">
      <c r="BE20250"/>
      <c r="BF20250"/>
      <c r="BG20250"/>
    </row>
    <row r="20251" spans="57:59" x14ac:dyDescent="0.25">
      <c r="BE20251"/>
      <c r="BF20251"/>
      <c r="BG20251"/>
    </row>
    <row r="20252" spans="57:59" x14ac:dyDescent="0.25">
      <c r="BE20252"/>
      <c r="BF20252"/>
      <c r="BG20252"/>
    </row>
    <row r="20253" spans="57:59" x14ac:dyDescent="0.25">
      <c r="BE20253"/>
      <c r="BF20253"/>
      <c r="BG20253"/>
    </row>
    <row r="20254" spans="57:59" x14ac:dyDescent="0.25">
      <c r="BE20254"/>
      <c r="BF20254"/>
      <c r="BG20254"/>
    </row>
    <row r="20255" spans="57:59" x14ac:dyDescent="0.25">
      <c r="BE20255"/>
      <c r="BF20255"/>
      <c r="BG20255"/>
    </row>
    <row r="20256" spans="57:59" x14ac:dyDescent="0.25">
      <c r="BE20256"/>
      <c r="BF20256"/>
      <c r="BG20256"/>
    </row>
    <row r="20257" spans="57:59" x14ac:dyDescent="0.25">
      <c r="BE20257"/>
      <c r="BF20257"/>
      <c r="BG20257"/>
    </row>
    <row r="20258" spans="57:59" x14ac:dyDescent="0.25">
      <c r="BE20258"/>
      <c r="BF20258"/>
      <c r="BG20258"/>
    </row>
    <row r="20259" spans="57:59" x14ac:dyDescent="0.25">
      <c r="BE20259"/>
      <c r="BF20259"/>
      <c r="BG20259"/>
    </row>
    <row r="20260" spans="57:59" x14ac:dyDescent="0.25">
      <c r="BE20260"/>
      <c r="BF20260"/>
      <c r="BG20260"/>
    </row>
    <row r="20261" spans="57:59" x14ac:dyDescent="0.25">
      <c r="BE20261"/>
      <c r="BF20261"/>
      <c r="BG20261"/>
    </row>
    <row r="20262" spans="57:59" x14ac:dyDescent="0.25">
      <c r="BE20262"/>
      <c r="BF20262"/>
      <c r="BG20262"/>
    </row>
    <row r="20263" spans="57:59" x14ac:dyDescent="0.25">
      <c r="BE20263"/>
      <c r="BF20263"/>
      <c r="BG20263"/>
    </row>
    <row r="20264" spans="57:59" x14ac:dyDescent="0.25">
      <c r="BE20264"/>
      <c r="BF20264"/>
      <c r="BG20264"/>
    </row>
    <row r="20265" spans="57:59" x14ac:dyDescent="0.25">
      <c r="BE20265"/>
      <c r="BF20265"/>
      <c r="BG20265"/>
    </row>
    <row r="20266" spans="57:59" x14ac:dyDescent="0.25">
      <c r="BE20266"/>
      <c r="BF20266"/>
      <c r="BG20266"/>
    </row>
    <row r="20267" spans="57:59" x14ac:dyDescent="0.25">
      <c r="BE20267"/>
      <c r="BF20267"/>
      <c r="BG20267"/>
    </row>
    <row r="20268" spans="57:59" x14ac:dyDescent="0.25">
      <c r="BE20268"/>
      <c r="BF20268"/>
      <c r="BG20268"/>
    </row>
    <row r="20269" spans="57:59" x14ac:dyDescent="0.25">
      <c r="BE20269"/>
      <c r="BF20269"/>
      <c r="BG20269"/>
    </row>
    <row r="20270" spans="57:59" x14ac:dyDescent="0.25">
      <c r="BE20270"/>
      <c r="BF20270"/>
      <c r="BG20270"/>
    </row>
    <row r="20271" spans="57:59" x14ac:dyDescent="0.25">
      <c r="BE20271"/>
      <c r="BF20271"/>
      <c r="BG20271"/>
    </row>
    <row r="20272" spans="57:59" x14ac:dyDescent="0.25">
      <c r="BE20272"/>
      <c r="BF20272"/>
      <c r="BG20272"/>
    </row>
    <row r="20273" spans="57:59" x14ac:dyDescent="0.25">
      <c r="BE20273"/>
      <c r="BF20273"/>
      <c r="BG20273"/>
    </row>
    <row r="20274" spans="57:59" x14ac:dyDescent="0.25">
      <c r="BE20274"/>
      <c r="BF20274"/>
      <c r="BG20274"/>
    </row>
    <row r="20275" spans="57:59" x14ac:dyDescent="0.25">
      <c r="BE20275"/>
      <c r="BF20275"/>
      <c r="BG20275"/>
    </row>
    <row r="20276" spans="57:59" x14ac:dyDescent="0.25">
      <c r="BE20276"/>
      <c r="BF20276"/>
      <c r="BG20276"/>
    </row>
    <row r="20277" spans="57:59" x14ac:dyDescent="0.25">
      <c r="BE20277"/>
      <c r="BF20277"/>
      <c r="BG20277"/>
    </row>
    <row r="20278" spans="57:59" x14ac:dyDescent="0.25">
      <c r="BE20278"/>
      <c r="BF20278"/>
      <c r="BG20278"/>
    </row>
    <row r="20279" spans="57:59" x14ac:dyDescent="0.25">
      <c r="BE20279"/>
      <c r="BF20279"/>
      <c r="BG20279"/>
    </row>
    <row r="20280" spans="57:59" x14ac:dyDescent="0.25">
      <c r="BE20280"/>
      <c r="BF20280"/>
      <c r="BG20280"/>
    </row>
    <row r="20281" spans="57:59" x14ac:dyDescent="0.25">
      <c r="BE20281"/>
      <c r="BF20281"/>
      <c r="BG20281"/>
    </row>
    <row r="20282" spans="57:59" x14ac:dyDescent="0.25">
      <c r="BE20282"/>
      <c r="BF20282"/>
      <c r="BG20282"/>
    </row>
    <row r="20283" spans="57:59" x14ac:dyDescent="0.25">
      <c r="BE20283"/>
      <c r="BF20283"/>
      <c r="BG20283"/>
    </row>
    <row r="20284" spans="57:59" x14ac:dyDescent="0.25">
      <c r="BE20284"/>
      <c r="BF20284"/>
      <c r="BG20284"/>
    </row>
    <row r="20285" spans="57:59" x14ac:dyDescent="0.25">
      <c r="BE20285"/>
      <c r="BF20285"/>
      <c r="BG20285"/>
    </row>
    <row r="20286" spans="57:59" x14ac:dyDescent="0.25">
      <c r="BE20286"/>
      <c r="BF20286"/>
      <c r="BG20286"/>
    </row>
    <row r="20287" spans="57:59" x14ac:dyDescent="0.25">
      <c r="BE20287"/>
      <c r="BF20287"/>
      <c r="BG20287"/>
    </row>
    <row r="20288" spans="57:59" x14ac:dyDescent="0.25">
      <c r="BE20288"/>
      <c r="BF20288"/>
      <c r="BG20288"/>
    </row>
    <row r="20289" spans="57:59" x14ac:dyDescent="0.25">
      <c r="BE20289"/>
      <c r="BF20289"/>
      <c r="BG20289"/>
    </row>
    <row r="20290" spans="57:59" x14ac:dyDescent="0.25">
      <c r="BE20290"/>
      <c r="BF20290"/>
      <c r="BG20290"/>
    </row>
    <row r="20291" spans="57:59" x14ac:dyDescent="0.25">
      <c r="BE20291"/>
      <c r="BF20291"/>
      <c r="BG20291"/>
    </row>
    <row r="20292" spans="57:59" x14ac:dyDescent="0.25">
      <c r="BE20292"/>
      <c r="BF20292"/>
      <c r="BG20292"/>
    </row>
    <row r="20293" spans="57:59" x14ac:dyDescent="0.25">
      <c r="BE20293"/>
      <c r="BF20293"/>
      <c r="BG20293"/>
    </row>
    <row r="20294" spans="57:59" x14ac:dyDescent="0.25">
      <c r="BE20294"/>
      <c r="BF20294"/>
      <c r="BG20294"/>
    </row>
    <row r="20295" spans="57:59" x14ac:dyDescent="0.25">
      <c r="BE20295"/>
      <c r="BF20295"/>
      <c r="BG20295"/>
    </row>
    <row r="20296" spans="57:59" x14ac:dyDescent="0.25">
      <c r="BE20296"/>
      <c r="BF20296"/>
      <c r="BG20296"/>
    </row>
    <row r="20297" spans="57:59" x14ac:dyDescent="0.25">
      <c r="BE20297"/>
      <c r="BF20297"/>
      <c r="BG20297"/>
    </row>
    <row r="20298" spans="57:59" x14ac:dyDescent="0.25">
      <c r="BE20298"/>
      <c r="BF20298"/>
      <c r="BG20298"/>
    </row>
    <row r="20299" spans="57:59" x14ac:dyDescent="0.25">
      <c r="BE20299"/>
      <c r="BF20299"/>
      <c r="BG20299"/>
    </row>
    <row r="20300" spans="57:59" x14ac:dyDescent="0.25">
      <c r="BE20300"/>
      <c r="BF20300"/>
      <c r="BG20300"/>
    </row>
    <row r="20301" spans="57:59" x14ac:dyDescent="0.25">
      <c r="BE20301"/>
      <c r="BF20301"/>
      <c r="BG20301"/>
    </row>
    <row r="20302" spans="57:59" x14ac:dyDescent="0.25">
      <c r="BE20302"/>
      <c r="BF20302"/>
      <c r="BG20302"/>
    </row>
    <row r="20303" spans="57:59" x14ac:dyDescent="0.25">
      <c r="BE20303"/>
      <c r="BF20303"/>
      <c r="BG20303"/>
    </row>
    <row r="20304" spans="57:59" x14ac:dyDescent="0.25">
      <c r="BE20304"/>
      <c r="BF20304"/>
      <c r="BG20304"/>
    </row>
    <row r="20305" spans="57:59" x14ac:dyDescent="0.25">
      <c r="BE20305"/>
      <c r="BF20305"/>
      <c r="BG20305"/>
    </row>
    <row r="20306" spans="57:59" x14ac:dyDescent="0.25">
      <c r="BE20306"/>
      <c r="BF20306"/>
      <c r="BG20306"/>
    </row>
    <row r="20307" spans="57:59" x14ac:dyDescent="0.25">
      <c r="BE20307"/>
      <c r="BF20307"/>
      <c r="BG20307"/>
    </row>
    <row r="20308" spans="57:59" x14ac:dyDescent="0.25">
      <c r="BE20308"/>
      <c r="BF20308"/>
      <c r="BG20308"/>
    </row>
    <row r="20309" spans="57:59" x14ac:dyDescent="0.25">
      <c r="BE20309"/>
      <c r="BF20309"/>
      <c r="BG20309"/>
    </row>
    <row r="20310" spans="57:59" x14ac:dyDescent="0.25">
      <c r="BE20310"/>
      <c r="BF20310"/>
      <c r="BG20310"/>
    </row>
    <row r="20311" spans="57:59" x14ac:dyDescent="0.25">
      <c r="BE20311"/>
      <c r="BF20311"/>
      <c r="BG20311"/>
    </row>
    <row r="20312" spans="57:59" x14ac:dyDescent="0.25">
      <c r="BE20312"/>
      <c r="BF20312"/>
      <c r="BG20312"/>
    </row>
    <row r="20313" spans="57:59" x14ac:dyDescent="0.25">
      <c r="BE20313"/>
      <c r="BF20313"/>
      <c r="BG20313"/>
    </row>
    <row r="20314" spans="57:59" x14ac:dyDescent="0.25">
      <c r="BE20314"/>
      <c r="BF20314"/>
      <c r="BG20314"/>
    </row>
    <row r="20315" spans="57:59" x14ac:dyDescent="0.25">
      <c r="BE20315"/>
      <c r="BF20315"/>
      <c r="BG20315"/>
    </row>
    <row r="20316" spans="57:59" x14ac:dyDescent="0.25">
      <c r="BE20316"/>
      <c r="BF20316"/>
      <c r="BG20316"/>
    </row>
    <row r="20317" spans="57:59" x14ac:dyDescent="0.25">
      <c r="BE20317"/>
      <c r="BF20317"/>
      <c r="BG20317"/>
    </row>
    <row r="20318" spans="57:59" x14ac:dyDescent="0.25">
      <c r="BE20318"/>
      <c r="BF20318"/>
      <c r="BG20318"/>
    </row>
    <row r="20319" spans="57:59" x14ac:dyDescent="0.25">
      <c r="BE20319"/>
      <c r="BF20319"/>
      <c r="BG20319"/>
    </row>
    <row r="20320" spans="57:59" x14ac:dyDescent="0.25">
      <c r="BE20320"/>
      <c r="BF20320"/>
      <c r="BG20320"/>
    </row>
    <row r="20321" spans="57:59" x14ac:dyDescent="0.25">
      <c r="BE20321"/>
      <c r="BF20321"/>
      <c r="BG20321"/>
    </row>
    <row r="20322" spans="57:59" x14ac:dyDescent="0.25">
      <c r="BE20322"/>
      <c r="BF20322"/>
      <c r="BG20322"/>
    </row>
    <row r="20323" spans="57:59" x14ac:dyDescent="0.25">
      <c r="BE20323"/>
      <c r="BF20323"/>
      <c r="BG20323"/>
    </row>
    <row r="20324" spans="57:59" x14ac:dyDescent="0.25">
      <c r="BE20324"/>
      <c r="BF20324"/>
      <c r="BG20324"/>
    </row>
    <row r="20325" spans="57:59" x14ac:dyDescent="0.25">
      <c r="BE20325"/>
      <c r="BF20325"/>
      <c r="BG20325"/>
    </row>
    <row r="20326" spans="57:59" x14ac:dyDescent="0.25">
      <c r="BE20326"/>
      <c r="BF20326"/>
      <c r="BG20326"/>
    </row>
    <row r="20327" spans="57:59" x14ac:dyDescent="0.25">
      <c r="BE20327"/>
      <c r="BF20327"/>
      <c r="BG20327"/>
    </row>
    <row r="20328" spans="57:59" x14ac:dyDescent="0.25">
      <c r="BE20328"/>
      <c r="BF20328"/>
      <c r="BG20328"/>
    </row>
    <row r="20329" spans="57:59" x14ac:dyDescent="0.25">
      <c r="BE20329"/>
      <c r="BF20329"/>
      <c r="BG20329"/>
    </row>
    <row r="20330" spans="57:59" x14ac:dyDescent="0.25">
      <c r="BE20330"/>
      <c r="BF20330"/>
      <c r="BG20330"/>
    </row>
    <row r="20331" spans="57:59" x14ac:dyDescent="0.25">
      <c r="BE20331"/>
      <c r="BF20331"/>
      <c r="BG20331"/>
    </row>
    <row r="20332" spans="57:59" x14ac:dyDescent="0.25">
      <c r="BE20332"/>
      <c r="BF20332"/>
      <c r="BG20332"/>
    </row>
    <row r="20333" spans="57:59" x14ac:dyDescent="0.25">
      <c r="BE20333"/>
      <c r="BF20333"/>
      <c r="BG20333"/>
    </row>
    <row r="20334" spans="57:59" x14ac:dyDescent="0.25">
      <c r="BE20334"/>
      <c r="BF20334"/>
      <c r="BG20334"/>
    </row>
    <row r="20335" spans="57:59" x14ac:dyDescent="0.25">
      <c r="BE20335"/>
      <c r="BF20335"/>
      <c r="BG20335"/>
    </row>
    <row r="20336" spans="57:59" x14ac:dyDescent="0.25">
      <c r="BE20336"/>
      <c r="BF20336"/>
      <c r="BG20336"/>
    </row>
    <row r="20337" spans="57:59" x14ac:dyDescent="0.25">
      <c r="BE20337"/>
      <c r="BF20337"/>
      <c r="BG20337"/>
    </row>
    <row r="20338" spans="57:59" x14ac:dyDescent="0.25">
      <c r="BE20338"/>
      <c r="BF20338"/>
      <c r="BG20338"/>
    </row>
    <row r="20339" spans="57:59" x14ac:dyDescent="0.25">
      <c r="BE20339"/>
      <c r="BF20339"/>
      <c r="BG20339"/>
    </row>
    <row r="20340" spans="57:59" x14ac:dyDescent="0.25">
      <c r="BE20340"/>
      <c r="BF20340"/>
      <c r="BG20340"/>
    </row>
    <row r="20341" spans="57:59" x14ac:dyDescent="0.25">
      <c r="BE20341"/>
      <c r="BF20341"/>
      <c r="BG20341"/>
    </row>
    <row r="20342" spans="57:59" x14ac:dyDescent="0.25">
      <c r="BE20342"/>
      <c r="BF20342"/>
      <c r="BG20342"/>
    </row>
    <row r="20343" spans="57:59" x14ac:dyDescent="0.25">
      <c r="BE20343"/>
      <c r="BF20343"/>
      <c r="BG20343"/>
    </row>
    <row r="20344" spans="57:59" x14ac:dyDescent="0.25">
      <c r="BE20344"/>
      <c r="BF20344"/>
      <c r="BG20344"/>
    </row>
    <row r="20345" spans="57:59" x14ac:dyDescent="0.25">
      <c r="BE20345"/>
      <c r="BF20345"/>
      <c r="BG20345"/>
    </row>
    <row r="20346" spans="57:59" x14ac:dyDescent="0.25">
      <c r="BE20346"/>
      <c r="BF20346"/>
      <c r="BG20346"/>
    </row>
    <row r="20347" spans="57:59" x14ac:dyDescent="0.25">
      <c r="BE20347"/>
      <c r="BF20347"/>
      <c r="BG20347"/>
    </row>
    <row r="20348" spans="57:59" x14ac:dyDescent="0.25">
      <c r="BE20348"/>
      <c r="BF20348"/>
      <c r="BG20348"/>
    </row>
    <row r="20349" spans="57:59" x14ac:dyDescent="0.25">
      <c r="BE20349"/>
      <c r="BF20349"/>
      <c r="BG20349"/>
    </row>
    <row r="20350" spans="57:59" x14ac:dyDescent="0.25">
      <c r="BE20350"/>
      <c r="BF20350"/>
      <c r="BG20350"/>
    </row>
    <row r="20351" spans="57:59" x14ac:dyDescent="0.25">
      <c r="BE20351"/>
      <c r="BF20351"/>
      <c r="BG20351"/>
    </row>
    <row r="20352" spans="57:59" x14ac:dyDescent="0.25">
      <c r="BE20352"/>
      <c r="BF20352"/>
      <c r="BG20352"/>
    </row>
    <row r="20353" spans="57:59" x14ac:dyDescent="0.25">
      <c r="BE20353"/>
      <c r="BF20353"/>
      <c r="BG20353"/>
    </row>
    <row r="20354" spans="57:59" x14ac:dyDescent="0.25">
      <c r="BE20354"/>
      <c r="BF20354"/>
      <c r="BG20354"/>
    </row>
    <row r="20355" spans="57:59" x14ac:dyDescent="0.25">
      <c r="BE20355"/>
      <c r="BF20355"/>
      <c r="BG20355"/>
    </row>
    <row r="20356" spans="57:59" x14ac:dyDescent="0.25">
      <c r="BE20356"/>
      <c r="BF20356"/>
      <c r="BG20356"/>
    </row>
    <row r="20357" spans="57:59" x14ac:dyDescent="0.25">
      <c r="BE20357"/>
      <c r="BF20357"/>
      <c r="BG20357"/>
    </row>
    <row r="20358" spans="57:59" x14ac:dyDescent="0.25">
      <c r="BE20358"/>
      <c r="BF20358"/>
      <c r="BG20358"/>
    </row>
    <row r="20359" spans="57:59" x14ac:dyDescent="0.25">
      <c r="BE20359"/>
      <c r="BF20359"/>
      <c r="BG20359"/>
    </row>
    <row r="20360" spans="57:59" x14ac:dyDescent="0.25">
      <c r="BE20360"/>
      <c r="BF20360"/>
      <c r="BG20360"/>
    </row>
    <row r="20361" spans="57:59" x14ac:dyDescent="0.25">
      <c r="BE20361"/>
      <c r="BF20361"/>
      <c r="BG20361"/>
    </row>
    <row r="20362" spans="57:59" x14ac:dyDescent="0.25">
      <c r="BE20362"/>
      <c r="BF20362"/>
      <c r="BG20362"/>
    </row>
    <row r="20363" spans="57:59" x14ac:dyDescent="0.25">
      <c r="BE20363"/>
      <c r="BF20363"/>
      <c r="BG20363"/>
    </row>
    <row r="20364" spans="57:59" x14ac:dyDescent="0.25">
      <c r="BE20364"/>
      <c r="BF20364"/>
      <c r="BG20364"/>
    </row>
    <row r="20365" spans="57:59" x14ac:dyDescent="0.25">
      <c r="BE20365"/>
      <c r="BF20365"/>
      <c r="BG20365"/>
    </row>
    <row r="20366" spans="57:59" x14ac:dyDescent="0.25">
      <c r="BE20366"/>
      <c r="BF20366"/>
      <c r="BG20366"/>
    </row>
    <row r="20367" spans="57:59" x14ac:dyDescent="0.25">
      <c r="BE20367"/>
      <c r="BF20367"/>
      <c r="BG20367"/>
    </row>
    <row r="20368" spans="57:59" x14ac:dyDescent="0.25">
      <c r="BE20368"/>
      <c r="BF20368"/>
      <c r="BG20368"/>
    </row>
    <row r="20369" spans="57:59" x14ac:dyDescent="0.25">
      <c r="BE20369"/>
      <c r="BF20369"/>
      <c r="BG20369"/>
    </row>
    <row r="20370" spans="57:59" x14ac:dyDescent="0.25">
      <c r="BE20370"/>
      <c r="BF20370"/>
      <c r="BG20370"/>
    </row>
    <row r="20371" spans="57:59" x14ac:dyDescent="0.25">
      <c r="BE20371"/>
      <c r="BF20371"/>
      <c r="BG20371"/>
    </row>
    <row r="20372" spans="57:59" x14ac:dyDescent="0.25">
      <c r="BE20372"/>
      <c r="BF20372"/>
      <c r="BG20372"/>
    </row>
    <row r="20373" spans="57:59" x14ac:dyDescent="0.25">
      <c r="BE20373"/>
      <c r="BF20373"/>
      <c r="BG20373"/>
    </row>
    <row r="20374" spans="57:59" x14ac:dyDescent="0.25">
      <c r="BE20374"/>
      <c r="BF20374"/>
      <c r="BG20374"/>
    </row>
    <row r="20375" spans="57:59" x14ac:dyDescent="0.25">
      <c r="BE20375"/>
      <c r="BF20375"/>
      <c r="BG20375"/>
    </row>
    <row r="20376" spans="57:59" x14ac:dyDescent="0.25">
      <c r="BE20376"/>
      <c r="BF20376"/>
      <c r="BG20376"/>
    </row>
    <row r="20377" spans="57:59" x14ac:dyDescent="0.25">
      <c r="BE20377"/>
      <c r="BF20377"/>
      <c r="BG20377"/>
    </row>
    <row r="20378" spans="57:59" x14ac:dyDescent="0.25">
      <c r="BE20378"/>
      <c r="BF20378"/>
      <c r="BG20378"/>
    </row>
    <row r="20379" spans="57:59" x14ac:dyDescent="0.25">
      <c r="BE20379"/>
      <c r="BF20379"/>
      <c r="BG20379"/>
    </row>
    <row r="20380" spans="57:59" x14ac:dyDescent="0.25">
      <c r="BE20380"/>
      <c r="BF20380"/>
      <c r="BG20380"/>
    </row>
    <row r="20381" spans="57:59" x14ac:dyDescent="0.25">
      <c r="BE20381"/>
      <c r="BF20381"/>
      <c r="BG20381"/>
    </row>
    <row r="20382" spans="57:59" x14ac:dyDescent="0.25">
      <c r="BE20382"/>
      <c r="BF20382"/>
      <c r="BG20382"/>
    </row>
    <row r="20383" spans="57:59" x14ac:dyDescent="0.25">
      <c r="BE20383"/>
      <c r="BF20383"/>
      <c r="BG20383"/>
    </row>
    <row r="20384" spans="57:59" x14ac:dyDescent="0.25">
      <c r="BE20384"/>
      <c r="BF20384"/>
      <c r="BG20384"/>
    </row>
    <row r="20385" spans="57:59" x14ac:dyDescent="0.25">
      <c r="BE20385"/>
      <c r="BF20385"/>
      <c r="BG20385"/>
    </row>
    <row r="20386" spans="57:59" x14ac:dyDescent="0.25">
      <c r="BE20386"/>
      <c r="BF20386"/>
      <c r="BG20386"/>
    </row>
    <row r="20387" spans="57:59" x14ac:dyDescent="0.25">
      <c r="BE20387"/>
      <c r="BF20387"/>
      <c r="BG20387"/>
    </row>
    <row r="20388" spans="57:59" x14ac:dyDescent="0.25">
      <c r="BE20388"/>
      <c r="BF20388"/>
      <c r="BG20388"/>
    </row>
    <row r="20389" spans="57:59" x14ac:dyDescent="0.25">
      <c r="BE20389"/>
      <c r="BF20389"/>
      <c r="BG20389"/>
    </row>
    <row r="20390" spans="57:59" x14ac:dyDescent="0.25">
      <c r="BE20390"/>
      <c r="BF20390"/>
      <c r="BG20390"/>
    </row>
    <row r="20391" spans="57:59" x14ac:dyDescent="0.25">
      <c r="BE20391"/>
      <c r="BF20391"/>
      <c r="BG20391"/>
    </row>
    <row r="20392" spans="57:59" x14ac:dyDescent="0.25">
      <c r="BE20392"/>
      <c r="BF20392"/>
      <c r="BG20392"/>
    </row>
    <row r="20393" spans="57:59" x14ac:dyDescent="0.25">
      <c r="BE20393"/>
      <c r="BF20393"/>
      <c r="BG20393"/>
    </row>
    <row r="20394" spans="57:59" x14ac:dyDescent="0.25">
      <c r="BE20394"/>
      <c r="BF20394"/>
      <c r="BG20394"/>
    </row>
    <row r="20395" spans="57:59" x14ac:dyDescent="0.25">
      <c r="BE20395"/>
      <c r="BF20395"/>
      <c r="BG20395"/>
    </row>
    <row r="20396" spans="57:59" x14ac:dyDescent="0.25">
      <c r="BE20396"/>
      <c r="BF20396"/>
      <c r="BG20396"/>
    </row>
    <row r="20397" spans="57:59" x14ac:dyDescent="0.25">
      <c r="BE20397"/>
      <c r="BF20397"/>
      <c r="BG20397"/>
    </row>
    <row r="20398" spans="57:59" x14ac:dyDescent="0.25">
      <c r="BE20398"/>
      <c r="BF20398"/>
      <c r="BG20398"/>
    </row>
    <row r="20399" spans="57:59" x14ac:dyDescent="0.25">
      <c r="BE20399"/>
      <c r="BF20399"/>
      <c r="BG20399"/>
    </row>
    <row r="20400" spans="57:59" x14ac:dyDescent="0.25">
      <c r="BE20400"/>
      <c r="BF20400"/>
      <c r="BG20400"/>
    </row>
    <row r="20401" spans="57:59" x14ac:dyDescent="0.25">
      <c r="BE20401"/>
      <c r="BF20401"/>
      <c r="BG20401"/>
    </row>
    <row r="20402" spans="57:59" x14ac:dyDescent="0.25">
      <c r="BE20402"/>
      <c r="BF20402"/>
      <c r="BG20402"/>
    </row>
    <row r="20403" spans="57:59" x14ac:dyDescent="0.25">
      <c r="BE20403"/>
      <c r="BF20403"/>
      <c r="BG20403"/>
    </row>
    <row r="20404" spans="57:59" x14ac:dyDescent="0.25">
      <c r="BE20404"/>
      <c r="BF20404"/>
      <c r="BG20404"/>
    </row>
    <row r="20405" spans="57:59" x14ac:dyDescent="0.25">
      <c r="BE20405"/>
      <c r="BF20405"/>
      <c r="BG20405"/>
    </row>
    <row r="20406" spans="57:59" x14ac:dyDescent="0.25">
      <c r="BE20406"/>
      <c r="BF20406"/>
      <c r="BG20406"/>
    </row>
    <row r="20407" spans="57:59" x14ac:dyDescent="0.25">
      <c r="BE20407"/>
      <c r="BF20407"/>
      <c r="BG20407"/>
    </row>
    <row r="20408" spans="57:59" x14ac:dyDescent="0.25">
      <c r="BE20408"/>
      <c r="BF20408"/>
      <c r="BG20408"/>
    </row>
    <row r="20409" spans="57:59" x14ac:dyDescent="0.25">
      <c r="BE20409"/>
      <c r="BF20409"/>
      <c r="BG20409"/>
    </row>
    <row r="20410" spans="57:59" x14ac:dyDescent="0.25">
      <c r="BE20410"/>
      <c r="BF20410"/>
      <c r="BG20410"/>
    </row>
    <row r="20411" spans="57:59" x14ac:dyDescent="0.25">
      <c r="BE20411"/>
      <c r="BF20411"/>
      <c r="BG20411"/>
    </row>
    <row r="20412" spans="57:59" x14ac:dyDescent="0.25">
      <c r="BE20412"/>
      <c r="BF20412"/>
      <c r="BG20412"/>
    </row>
    <row r="20413" spans="57:59" x14ac:dyDescent="0.25">
      <c r="BE20413"/>
      <c r="BF20413"/>
      <c r="BG20413"/>
    </row>
    <row r="20414" spans="57:59" x14ac:dyDescent="0.25">
      <c r="BE20414"/>
      <c r="BF20414"/>
      <c r="BG20414"/>
    </row>
    <row r="20415" spans="57:59" x14ac:dyDescent="0.25">
      <c r="BE20415"/>
      <c r="BF20415"/>
      <c r="BG20415"/>
    </row>
    <row r="20416" spans="57:59" x14ac:dyDescent="0.25">
      <c r="BE20416"/>
      <c r="BF20416"/>
      <c r="BG20416"/>
    </row>
    <row r="20417" spans="57:59" x14ac:dyDescent="0.25">
      <c r="BE20417"/>
      <c r="BF20417"/>
      <c r="BG20417"/>
    </row>
    <row r="20418" spans="57:59" x14ac:dyDescent="0.25">
      <c r="BE20418"/>
      <c r="BF20418"/>
      <c r="BG20418"/>
    </row>
    <row r="20419" spans="57:59" x14ac:dyDescent="0.25">
      <c r="BE20419"/>
      <c r="BF20419"/>
      <c r="BG20419"/>
    </row>
    <row r="20420" spans="57:59" x14ac:dyDescent="0.25">
      <c r="BE20420"/>
      <c r="BF20420"/>
      <c r="BG20420"/>
    </row>
    <row r="20421" spans="57:59" x14ac:dyDescent="0.25">
      <c r="BE20421"/>
      <c r="BF20421"/>
      <c r="BG20421"/>
    </row>
    <row r="20422" spans="57:59" x14ac:dyDescent="0.25">
      <c r="BE20422"/>
      <c r="BF20422"/>
      <c r="BG20422"/>
    </row>
    <row r="20423" spans="57:59" x14ac:dyDescent="0.25">
      <c r="BE20423"/>
      <c r="BF20423"/>
      <c r="BG20423"/>
    </row>
    <row r="20424" spans="57:59" x14ac:dyDescent="0.25">
      <c r="BE20424"/>
      <c r="BF20424"/>
      <c r="BG20424"/>
    </row>
    <row r="20425" spans="57:59" x14ac:dyDescent="0.25">
      <c r="BE20425"/>
      <c r="BF20425"/>
      <c r="BG20425"/>
    </row>
    <row r="20426" spans="57:59" x14ac:dyDescent="0.25">
      <c r="BE20426"/>
      <c r="BF20426"/>
      <c r="BG20426"/>
    </row>
    <row r="20427" spans="57:59" x14ac:dyDescent="0.25">
      <c r="BE20427"/>
      <c r="BF20427"/>
      <c r="BG20427"/>
    </row>
    <row r="20428" spans="57:59" x14ac:dyDescent="0.25">
      <c r="BE20428"/>
      <c r="BF20428"/>
      <c r="BG20428"/>
    </row>
    <row r="20429" spans="57:59" x14ac:dyDescent="0.25">
      <c r="BE20429"/>
      <c r="BF20429"/>
      <c r="BG20429"/>
    </row>
    <row r="20430" spans="57:59" x14ac:dyDescent="0.25">
      <c r="BE20430"/>
      <c r="BF20430"/>
      <c r="BG20430"/>
    </row>
    <row r="20431" spans="57:59" x14ac:dyDescent="0.25">
      <c r="BE20431"/>
      <c r="BF20431"/>
      <c r="BG20431"/>
    </row>
    <row r="20432" spans="57:59" x14ac:dyDescent="0.25">
      <c r="BE20432"/>
      <c r="BF20432"/>
      <c r="BG20432"/>
    </row>
    <row r="20433" spans="57:59" x14ac:dyDescent="0.25">
      <c r="BE20433"/>
      <c r="BF20433"/>
      <c r="BG20433"/>
    </row>
    <row r="20434" spans="57:59" x14ac:dyDescent="0.25">
      <c r="BE20434"/>
      <c r="BF20434"/>
      <c r="BG20434"/>
    </row>
    <row r="20435" spans="57:59" x14ac:dyDescent="0.25">
      <c r="BE20435"/>
      <c r="BF20435"/>
      <c r="BG20435"/>
    </row>
    <row r="20436" spans="57:59" x14ac:dyDescent="0.25">
      <c r="BE20436"/>
      <c r="BF20436"/>
      <c r="BG20436"/>
    </row>
    <row r="20437" spans="57:59" x14ac:dyDescent="0.25">
      <c r="BE20437"/>
      <c r="BF20437"/>
      <c r="BG20437"/>
    </row>
    <row r="20438" spans="57:59" x14ac:dyDescent="0.25">
      <c r="BE20438"/>
      <c r="BF20438"/>
      <c r="BG20438"/>
    </row>
    <row r="20439" spans="57:59" x14ac:dyDescent="0.25">
      <c r="BE20439"/>
      <c r="BF20439"/>
      <c r="BG20439"/>
    </row>
    <row r="20440" spans="57:59" x14ac:dyDescent="0.25">
      <c r="BE20440"/>
      <c r="BF20440"/>
      <c r="BG20440"/>
    </row>
    <row r="20441" spans="57:59" x14ac:dyDescent="0.25">
      <c r="BE20441"/>
      <c r="BF20441"/>
      <c r="BG20441"/>
    </row>
    <row r="20442" spans="57:59" x14ac:dyDescent="0.25">
      <c r="BE20442"/>
      <c r="BF20442"/>
      <c r="BG20442"/>
    </row>
    <row r="20443" spans="57:59" x14ac:dyDescent="0.25">
      <c r="BE20443"/>
      <c r="BF20443"/>
      <c r="BG20443"/>
    </row>
    <row r="20444" spans="57:59" x14ac:dyDescent="0.25">
      <c r="BE20444"/>
      <c r="BF20444"/>
      <c r="BG20444"/>
    </row>
    <row r="20445" spans="57:59" x14ac:dyDescent="0.25">
      <c r="BE20445"/>
      <c r="BF20445"/>
      <c r="BG20445"/>
    </row>
    <row r="20446" spans="57:59" x14ac:dyDescent="0.25">
      <c r="BE20446"/>
      <c r="BF20446"/>
      <c r="BG20446"/>
    </row>
    <row r="20447" spans="57:59" x14ac:dyDescent="0.25">
      <c r="BE20447"/>
      <c r="BF20447"/>
      <c r="BG20447"/>
    </row>
    <row r="20448" spans="57:59" x14ac:dyDescent="0.25">
      <c r="BE20448"/>
      <c r="BF20448"/>
      <c r="BG20448"/>
    </row>
    <row r="20449" spans="57:59" x14ac:dyDescent="0.25">
      <c r="BE20449"/>
      <c r="BF20449"/>
      <c r="BG20449"/>
    </row>
    <row r="20450" spans="57:59" x14ac:dyDescent="0.25">
      <c r="BE20450"/>
      <c r="BF20450"/>
      <c r="BG20450"/>
    </row>
    <row r="20451" spans="57:59" x14ac:dyDescent="0.25">
      <c r="BE20451"/>
      <c r="BF20451"/>
      <c r="BG20451"/>
    </row>
    <row r="20452" spans="57:59" x14ac:dyDescent="0.25">
      <c r="BE20452"/>
      <c r="BF20452"/>
      <c r="BG20452"/>
    </row>
    <row r="20453" spans="57:59" x14ac:dyDescent="0.25">
      <c r="BE20453"/>
      <c r="BF20453"/>
      <c r="BG20453"/>
    </row>
    <row r="20454" spans="57:59" x14ac:dyDescent="0.25">
      <c r="BE20454"/>
      <c r="BF20454"/>
      <c r="BG20454"/>
    </row>
    <row r="20455" spans="57:59" x14ac:dyDescent="0.25">
      <c r="BE20455"/>
      <c r="BF20455"/>
      <c r="BG20455"/>
    </row>
    <row r="20456" spans="57:59" x14ac:dyDescent="0.25">
      <c r="BE20456"/>
      <c r="BF20456"/>
      <c r="BG20456"/>
    </row>
    <row r="20457" spans="57:59" x14ac:dyDescent="0.25">
      <c r="BE20457"/>
      <c r="BF20457"/>
      <c r="BG20457"/>
    </row>
    <row r="20458" spans="57:59" x14ac:dyDescent="0.25">
      <c r="BE20458"/>
      <c r="BF20458"/>
      <c r="BG20458"/>
    </row>
    <row r="20459" spans="57:59" x14ac:dyDescent="0.25">
      <c r="BE20459"/>
      <c r="BF20459"/>
      <c r="BG20459"/>
    </row>
    <row r="20460" spans="57:59" x14ac:dyDescent="0.25">
      <c r="BE20460"/>
      <c r="BF20460"/>
      <c r="BG20460"/>
    </row>
    <row r="20461" spans="57:59" x14ac:dyDescent="0.25">
      <c r="BE20461"/>
      <c r="BF20461"/>
      <c r="BG20461"/>
    </row>
    <row r="20462" spans="57:59" x14ac:dyDescent="0.25">
      <c r="BE20462"/>
      <c r="BF20462"/>
      <c r="BG20462"/>
    </row>
    <row r="20463" spans="57:59" x14ac:dyDescent="0.25">
      <c r="BE20463"/>
      <c r="BF20463"/>
      <c r="BG20463"/>
    </row>
    <row r="20464" spans="57:59" x14ac:dyDescent="0.25">
      <c r="BE20464"/>
      <c r="BF20464"/>
      <c r="BG20464"/>
    </row>
    <row r="20465" spans="57:59" x14ac:dyDescent="0.25">
      <c r="BE20465"/>
      <c r="BF20465"/>
      <c r="BG20465"/>
    </row>
    <row r="20466" spans="57:59" x14ac:dyDescent="0.25">
      <c r="BE20466"/>
      <c r="BF20466"/>
      <c r="BG20466"/>
    </row>
    <row r="20467" spans="57:59" x14ac:dyDescent="0.25">
      <c r="BE20467"/>
      <c r="BF20467"/>
      <c r="BG20467"/>
    </row>
    <row r="20468" spans="57:59" x14ac:dyDescent="0.25">
      <c r="BE20468"/>
      <c r="BF20468"/>
      <c r="BG20468"/>
    </row>
    <row r="20469" spans="57:59" x14ac:dyDescent="0.25">
      <c r="BE20469"/>
      <c r="BF20469"/>
      <c r="BG20469"/>
    </row>
    <row r="20470" spans="57:59" x14ac:dyDescent="0.25">
      <c r="BE20470"/>
      <c r="BF20470"/>
      <c r="BG20470"/>
    </row>
    <row r="20471" spans="57:59" x14ac:dyDescent="0.25">
      <c r="BE20471"/>
      <c r="BF20471"/>
      <c r="BG20471"/>
    </row>
    <row r="20472" spans="57:59" x14ac:dyDescent="0.25">
      <c r="BE20472"/>
      <c r="BF20472"/>
      <c r="BG20472"/>
    </row>
    <row r="20473" spans="57:59" x14ac:dyDescent="0.25">
      <c r="BE20473"/>
      <c r="BF20473"/>
      <c r="BG20473"/>
    </row>
    <row r="20474" spans="57:59" x14ac:dyDescent="0.25">
      <c r="BE20474"/>
      <c r="BF20474"/>
      <c r="BG20474"/>
    </row>
    <row r="20475" spans="57:59" x14ac:dyDescent="0.25">
      <c r="BE20475"/>
      <c r="BF20475"/>
      <c r="BG20475"/>
    </row>
    <row r="20476" spans="57:59" x14ac:dyDescent="0.25">
      <c r="BE20476"/>
      <c r="BF20476"/>
      <c r="BG20476"/>
    </row>
    <row r="20477" spans="57:59" x14ac:dyDescent="0.25">
      <c r="BE20477"/>
      <c r="BF20477"/>
      <c r="BG20477"/>
    </row>
    <row r="20478" spans="57:59" x14ac:dyDescent="0.25">
      <c r="BE20478"/>
      <c r="BF20478"/>
      <c r="BG20478"/>
    </row>
    <row r="20479" spans="57:59" x14ac:dyDescent="0.25">
      <c r="BE20479"/>
      <c r="BF20479"/>
      <c r="BG20479"/>
    </row>
    <row r="20480" spans="57:59" x14ac:dyDescent="0.25">
      <c r="BE20480"/>
      <c r="BF20480"/>
      <c r="BG20480"/>
    </row>
    <row r="20481" spans="57:59" x14ac:dyDescent="0.25">
      <c r="BE20481"/>
      <c r="BF20481"/>
      <c r="BG20481"/>
    </row>
    <row r="20482" spans="57:59" x14ac:dyDescent="0.25">
      <c r="BE20482"/>
      <c r="BF20482"/>
      <c r="BG20482"/>
    </row>
    <row r="20483" spans="57:59" x14ac:dyDescent="0.25">
      <c r="BE20483"/>
      <c r="BF20483"/>
      <c r="BG20483"/>
    </row>
    <row r="20484" spans="57:59" x14ac:dyDescent="0.25">
      <c r="BE20484"/>
      <c r="BF20484"/>
      <c r="BG20484"/>
    </row>
    <row r="20485" spans="57:59" x14ac:dyDescent="0.25">
      <c r="BE20485"/>
      <c r="BF20485"/>
      <c r="BG20485"/>
    </row>
    <row r="20486" spans="57:59" x14ac:dyDescent="0.25">
      <c r="BE20486"/>
      <c r="BF20486"/>
      <c r="BG20486"/>
    </row>
    <row r="20487" spans="57:59" x14ac:dyDescent="0.25">
      <c r="BE20487"/>
      <c r="BF20487"/>
      <c r="BG20487"/>
    </row>
    <row r="20488" spans="57:59" x14ac:dyDescent="0.25">
      <c r="BE20488"/>
      <c r="BF20488"/>
      <c r="BG20488"/>
    </row>
    <row r="20489" spans="57:59" x14ac:dyDescent="0.25">
      <c r="BE20489"/>
      <c r="BF20489"/>
      <c r="BG20489"/>
    </row>
    <row r="20490" spans="57:59" x14ac:dyDescent="0.25">
      <c r="BE20490"/>
      <c r="BF20490"/>
      <c r="BG20490"/>
    </row>
    <row r="20491" spans="57:59" x14ac:dyDescent="0.25">
      <c r="BE20491"/>
      <c r="BF20491"/>
      <c r="BG20491"/>
    </row>
    <row r="20492" spans="57:59" x14ac:dyDescent="0.25">
      <c r="BE20492"/>
      <c r="BF20492"/>
      <c r="BG20492"/>
    </row>
    <row r="20493" spans="57:59" x14ac:dyDescent="0.25">
      <c r="BE20493"/>
      <c r="BF20493"/>
      <c r="BG20493"/>
    </row>
    <row r="20494" spans="57:59" x14ac:dyDescent="0.25">
      <c r="BE20494"/>
      <c r="BF20494"/>
      <c r="BG20494"/>
    </row>
    <row r="20495" spans="57:59" x14ac:dyDescent="0.25">
      <c r="BE20495"/>
      <c r="BF20495"/>
      <c r="BG20495"/>
    </row>
    <row r="20496" spans="57:59" x14ac:dyDescent="0.25">
      <c r="BE20496"/>
      <c r="BF20496"/>
      <c r="BG20496"/>
    </row>
    <row r="20497" spans="57:59" x14ac:dyDescent="0.25">
      <c r="BE20497"/>
      <c r="BF20497"/>
      <c r="BG20497"/>
    </row>
    <row r="20498" spans="57:59" x14ac:dyDescent="0.25">
      <c r="BE20498"/>
      <c r="BF20498"/>
      <c r="BG20498"/>
    </row>
    <row r="20499" spans="57:59" x14ac:dyDescent="0.25">
      <c r="BE20499"/>
      <c r="BF20499"/>
      <c r="BG20499"/>
    </row>
    <row r="20500" spans="57:59" x14ac:dyDescent="0.25">
      <c r="BE20500"/>
      <c r="BF20500"/>
      <c r="BG20500"/>
    </row>
    <row r="20501" spans="57:59" x14ac:dyDescent="0.25">
      <c r="BE20501"/>
      <c r="BF20501"/>
      <c r="BG20501"/>
    </row>
    <row r="20502" spans="57:59" x14ac:dyDescent="0.25">
      <c r="BE20502"/>
      <c r="BF20502"/>
      <c r="BG20502"/>
    </row>
    <row r="20503" spans="57:59" x14ac:dyDescent="0.25">
      <c r="BE20503"/>
      <c r="BF20503"/>
      <c r="BG20503"/>
    </row>
    <row r="20504" spans="57:59" x14ac:dyDescent="0.25">
      <c r="BE20504"/>
      <c r="BF20504"/>
      <c r="BG20504"/>
    </row>
    <row r="20505" spans="57:59" x14ac:dyDescent="0.25">
      <c r="BE20505"/>
      <c r="BF20505"/>
      <c r="BG20505"/>
    </row>
    <row r="20506" spans="57:59" x14ac:dyDescent="0.25">
      <c r="BE20506"/>
      <c r="BF20506"/>
      <c r="BG20506"/>
    </row>
    <row r="20507" spans="57:59" x14ac:dyDescent="0.25">
      <c r="BE20507"/>
      <c r="BF20507"/>
      <c r="BG20507"/>
    </row>
    <row r="20508" spans="57:59" x14ac:dyDescent="0.25">
      <c r="BE20508"/>
      <c r="BF20508"/>
      <c r="BG20508"/>
    </row>
    <row r="20509" spans="57:59" x14ac:dyDescent="0.25">
      <c r="BE20509"/>
      <c r="BF20509"/>
      <c r="BG20509"/>
    </row>
    <row r="20510" spans="57:59" x14ac:dyDescent="0.25">
      <c r="BE20510"/>
      <c r="BF20510"/>
      <c r="BG20510"/>
    </row>
    <row r="20511" spans="57:59" x14ac:dyDescent="0.25">
      <c r="BE20511"/>
      <c r="BF20511"/>
      <c r="BG20511"/>
    </row>
    <row r="20512" spans="57:59" x14ac:dyDescent="0.25">
      <c r="BE20512"/>
      <c r="BF20512"/>
      <c r="BG20512"/>
    </row>
    <row r="20513" spans="57:59" x14ac:dyDescent="0.25">
      <c r="BE20513"/>
      <c r="BF20513"/>
      <c r="BG20513"/>
    </row>
    <row r="20514" spans="57:59" x14ac:dyDescent="0.25">
      <c r="BE20514"/>
      <c r="BF20514"/>
      <c r="BG20514"/>
    </row>
    <row r="20515" spans="57:59" x14ac:dyDescent="0.25">
      <c r="BE20515"/>
      <c r="BF20515"/>
      <c r="BG20515"/>
    </row>
    <row r="20516" spans="57:59" x14ac:dyDescent="0.25">
      <c r="BE20516"/>
      <c r="BF20516"/>
      <c r="BG20516"/>
    </row>
    <row r="20517" spans="57:59" x14ac:dyDescent="0.25">
      <c r="BE20517"/>
      <c r="BF20517"/>
      <c r="BG20517"/>
    </row>
    <row r="20518" spans="57:59" x14ac:dyDescent="0.25">
      <c r="BE20518"/>
      <c r="BF20518"/>
      <c r="BG20518"/>
    </row>
    <row r="20519" spans="57:59" x14ac:dyDescent="0.25">
      <c r="BE20519"/>
      <c r="BF20519"/>
      <c r="BG20519"/>
    </row>
    <row r="20520" spans="57:59" x14ac:dyDescent="0.25">
      <c r="BE20520"/>
      <c r="BF20520"/>
      <c r="BG20520"/>
    </row>
    <row r="20521" spans="57:59" x14ac:dyDescent="0.25">
      <c r="BE20521"/>
      <c r="BF20521"/>
      <c r="BG20521"/>
    </row>
    <row r="20522" spans="57:59" x14ac:dyDescent="0.25">
      <c r="BE20522"/>
      <c r="BF20522"/>
      <c r="BG20522"/>
    </row>
    <row r="20523" spans="57:59" x14ac:dyDescent="0.25">
      <c r="BE20523"/>
      <c r="BF20523"/>
      <c r="BG20523"/>
    </row>
    <row r="20524" spans="57:59" x14ac:dyDescent="0.25">
      <c r="BE20524"/>
      <c r="BF20524"/>
      <c r="BG20524"/>
    </row>
    <row r="20525" spans="57:59" x14ac:dyDescent="0.25">
      <c r="BE20525"/>
      <c r="BF20525"/>
      <c r="BG20525"/>
    </row>
    <row r="20526" spans="57:59" x14ac:dyDescent="0.25">
      <c r="BE20526"/>
      <c r="BF20526"/>
      <c r="BG20526"/>
    </row>
    <row r="20527" spans="57:59" x14ac:dyDescent="0.25">
      <c r="BE20527"/>
      <c r="BF20527"/>
      <c r="BG20527"/>
    </row>
    <row r="20528" spans="57:59" x14ac:dyDescent="0.25">
      <c r="BE20528"/>
      <c r="BF20528"/>
      <c r="BG20528"/>
    </row>
    <row r="20529" spans="57:59" x14ac:dyDescent="0.25">
      <c r="BE20529"/>
      <c r="BF20529"/>
      <c r="BG20529"/>
    </row>
    <row r="20530" spans="57:59" x14ac:dyDescent="0.25">
      <c r="BE20530"/>
      <c r="BF20530"/>
      <c r="BG20530"/>
    </row>
    <row r="20531" spans="57:59" x14ac:dyDescent="0.25">
      <c r="BE20531"/>
      <c r="BF20531"/>
      <c r="BG20531"/>
    </row>
    <row r="20532" spans="57:59" x14ac:dyDescent="0.25">
      <c r="BE20532"/>
      <c r="BF20532"/>
      <c r="BG20532"/>
    </row>
    <row r="20533" spans="57:59" x14ac:dyDescent="0.25">
      <c r="BE20533"/>
      <c r="BF20533"/>
      <c r="BG20533"/>
    </row>
    <row r="20534" spans="57:59" x14ac:dyDescent="0.25">
      <c r="BE20534"/>
      <c r="BF20534"/>
      <c r="BG20534"/>
    </row>
    <row r="20535" spans="57:59" x14ac:dyDescent="0.25">
      <c r="BE20535"/>
      <c r="BF20535"/>
      <c r="BG20535"/>
    </row>
    <row r="20536" spans="57:59" x14ac:dyDescent="0.25">
      <c r="BE20536"/>
      <c r="BF20536"/>
      <c r="BG20536"/>
    </row>
    <row r="20537" spans="57:59" x14ac:dyDescent="0.25">
      <c r="BE20537"/>
      <c r="BF20537"/>
      <c r="BG20537"/>
    </row>
    <row r="20538" spans="57:59" x14ac:dyDescent="0.25">
      <c r="BE20538"/>
      <c r="BF20538"/>
      <c r="BG20538"/>
    </row>
    <row r="20539" spans="57:59" x14ac:dyDescent="0.25">
      <c r="BE20539"/>
      <c r="BF20539"/>
      <c r="BG20539"/>
    </row>
    <row r="20540" spans="57:59" x14ac:dyDescent="0.25">
      <c r="BE20540"/>
      <c r="BF20540"/>
      <c r="BG20540"/>
    </row>
    <row r="20541" spans="57:59" x14ac:dyDescent="0.25">
      <c r="BE20541"/>
      <c r="BF20541"/>
      <c r="BG20541"/>
    </row>
    <row r="20542" spans="57:59" x14ac:dyDescent="0.25">
      <c r="BE20542"/>
      <c r="BF20542"/>
      <c r="BG20542"/>
    </row>
    <row r="20543" spans="57:59" x14ac:dyDescent="0.25">
      <c r="BE20543"/>
      <c r="BF20543"/>
      <c r="BG20543"/>
    </row>
    <row r="20544" spans="57:59" x14ac:dyDescent="0.25">
      <c r="BE20544"/>
      <c r="BF20544"/>
      <c r="BG20544"/>
    </row>
    <row r="20545" spans="57:59" x14ac:dyDescent="0.25">
      <c r="BE20545"/>
      <c r="BF20545"/>
      <c r="BG20545"/>
    </row>
    <row r="20546" spans="57:59" x14ac:dyDescent="0.25">
      <c r="BE20546"/>
      <c r="BF20546"/>
      <c r="BG20546"/>
    </row>
    <row r="20547" spans="57:59" x14ac:dyDescent="0.25">
      <c r="BE20547"/>
      <c r="BF20547"/>
      <c r="BG20547"/>
    </row>
    <row r="20548" spans="57:59" x14ac:dyDescent="0.25">
      <c r="BE20548"/>
      <c r="BF20548"/>
      <c r="BG20548"/>
    </row>
    <row r="20549" spans="57:59" x14ac:dyDescent="0.25">
      <c r="BE20549"/>
      <c r="BF20549"/>
      <c r="BG20549"/>
    </row>
    <row r="20550" spans="57:59" x14ac:dyDescent="0.25">
      <c r="BE20550"/>
      <c r="BF20550"/>
      <c r="BG20550"/>
    </row>
    <row r="20551" spans="57:59" x14ac:dyDescent="0.25">
      <c r="BE20551"/>
      <c r="BF20551"/>
      <c r="BG20551"/>
    </row>
    <row r="20552" spans="57:59" x14ac:dyDescent="0.25">
      <c r="BE20552"/>
      <c r="BF20552"/>
      <c r="BG20552"/>
    </row>
    <row r="20553" spans="57:59" x14ac:dyDescent="0.25">
      <c r="BE20553"/>
      <c r="BF20553"/>
      <c r="BG20553"/>
    </row>
    <row r="20554" spans="57:59" x14ac:dyDescent="0.25">
      <c r="BE20554"/>
      <c r="BF20554"/>
      <c r="BG20554"/>
    </row>
    <row r="20555" spans="57:59" x14ac:dyDescent="0.25">
      <c r="BE20555"/>
      <c r="BF20555"/>
      <c r="BG20555"/>
    </row>
    <row r="20556" spans="57:59" x14ac:dyDescent="0.25">
      <c r="BE20556"/>
      <c r="BF20556"/>
      <c r="BG20556"/>
    </row>
    <row r="20557" spans="57:59" x14ac:dyDescent="0.25">
      <c r="BE20557"/>
      <c r="BF20557"/>
      <c r="BG20557"/>
    </row>
    <row r="20558" spans="57:59" x14ac:dyDescent="0.25">
      <c r="BE20558"/>
      <c r="BF20558"/>
      <c r="BG20558"/>
    </row>
    <row r="20559" spans="57:59" x14ac:dyDescent="0.25">
      <c r="BE20559"/>
      <c r="BF20559"/>
      <c r="BG20559"/>
    </row>
    <row r="20560" spans="57:59" x14ac:dyDescent="0.25">
      <c r="BE20560"/>
      <c r="BF20560"/>
      <c r="BG20560"/>
    </row>
    <row r="20561" spans="57:59" x14ac:dyDescent="0.25">
      <c r="BE20561"/>
      <c r="BF20561"/>
      <c r="BG20561"/>
    </row>
    <row r="20562" spans="57:59" x14ac:dyDescent="0.25">
      <c r="BE20562"/>
      <c r="BF20562"/>
      <c r="BG20562"/>
    </row>
    <row r="20563" spans="57:59" x14ac:dyDescent="0.25">
      <c r="BE20563"/>
      <c r="BF20563"/>
      <c r="BG20563"/>
    </row>
    <row r="20564" spans="57:59" x14ac:dyDescent="0.25">
      <c r="BE20564"/>
      <c r="BF20564"/>
      <c r="BG20564"/>
    </row>
    <row r="20565" spans="57:59" x14ac:dyDescent="0.25">
      <c r="BE20565"/>
      <c r="BF20565"/>
      <c r="BG20565"/>
    </row>
    <row r="20566" spans="57:59" x14ac:dyDescent="0.25">
      <c r="BE20566"/>
      <c r="BF20566"/>
      <c r="BG20566"/>
    </row>
    <row r="20567" spans="57:59" x14ac:dyDescent="0.25">
      <c r="BE20567"/>
      <c r="BF20567"/>
      <c r="BG20567"/>
    </row>
    <row r="20568" spans="57:59" x14ac:dyDescent="0.25">
      <c r="BE20568"/>
      <c r="BF20568"/>
      <c r="BG20568"/>
    </row>
    <row r="20569" spans="57:59" x14ac:dyDescent="0.25">
      <c r="BE20569"/>
      <c r="BF20569"/>
      <c r="BG20569"/>
    </row>
    <row r="20570" spans="57:59" x14ac:dyDescent="0.25">
      <c r="BE20570"/>
      <c r="BF20570"/>
      <c r="BG20570"/>
    </row>
    <row r="20571" spans="57:59" x14ac:dyDescent="0.25">
      <c r="BE20571"/>
      <c r="BF20571"/>
      <c r="BG20571"/>
    </row>
    <row r="20572" spans="57:59" x14ac:dyDescent="0.25">
      <c r="BE20572"/>
      <c r="BF20572"/>
      <c r="BG20572"/>
    </row>
    <row r="20573" spans="57:59" x14ac:dyDescent="0.25">
      <c r="BE20573"/>
      <c r="BF20573"/>
      <c r="BG20573"/>
    </row>
    <row r="20574" spans="57:59" x14ac:dyDescent="0.25">
      <c r="BE20574"/>
      <c r="BF20574"/>
      <c r="BG20574"/>
    </row>
    <row r="20575" spans="57:59" x14ac:dyDescent="0.25">
      <c r="BE20575"/>
      <c r="BF20575"/>
      <c r="BG20575"/>
    </row>
    <row r="20576" spans="57:59" x14ac:dyDescent="0.25">
      <c r="BE20576"/>
      <c r="BF20576"/>
      <c r="BG20576"/>
    </row>
    <row r="20577" spans="57:59" x14ac:dyDescent="0.25">
      <c r="BE20577"/>
      <c r="BF20577"/>
      <c r="BG20577"/>
    </row>
    <row r="20578" spans="57:59" x14ac:dyDescent="0.25">
      <c r="BE20578"/>
      <c r="BF20578"/>
      <c r="BG20578"/>
    </row>
    <row r="20579" spans="57:59" x14ac:dyDescent="0.25">
      <c r="BE20579"/>
      <c r="BF20579"/>
      <c r="BG20579"/>
    </row>
    <row r="20580" spans="57:59" x14ac:dyDescent="0.25">
      <c r="BE20580"/>
      <c r="BF20580"/>
      <c r="BG20580"/>
    </row>
    <row r="20581" spans="57:59" x14ac:dyDescent="0.25">
      <c r="BE20581"/>
      <c r="BF20581"/>
      <c r="BG20581"/>
    </row>
    <row r="20582" spans="57:59" x14ac:dyDescent="0.25">
      <c r="BE20582"/>
      <c r="BF20582"/>
      <c r="BG20582"/>
    </row>
    <row r="20583" spans="57:59" x14ac:dyDescent="0.25">
      <c r="BE20583"/>
      <c r="BF20583"/>
      <c r="BG20583"/>
    </row>
    <row r="20584" spans="57:59" x14ac:dyDescent="0.25">
      <c r="BE20584"/>
      <c r="BF20584"/>
      <c r="BG20584"/>
    </row>
    <row r="20585" spans="57:59" x14ac:dyDescent="0.25">
      <c r="BE20585"/>
      <c r="BF20585"/>
      <c r="BG20585"/>
    </row>
    <row r="20586" spans="57:59" x14ac:dyDescent="0.25">
      <c r="BE20586"/>
      <c r="BF20586"/>
      <c r="BG20586"/>
    </row>
    <row r="20587" spans="57:59" x14ac:dyDescent="0.25">
      <c r="BE20587"/>
      <c r="BF20587"/>
      <c r="BG20587"/>
    </row>
    <row r="20588" spans="57:59" x14ac:dyDescent="0.25">
      <c r="BE20588"/>
      <c r="BF20588"/>
      <c r="BG20588"/>
    </row>
    <row r="20589" spans="57:59" x14ac:dyDescent="0.25">
      <c r="BE20589"/>
      <c r="BF20589"/>
      <c r="BG20589"/>
    </row>
    <row r="20590" spans="57:59" x14ac:dyDescent="0.25">
      <c r="BE20590"/>
      <c r="BF20590"/>
      <c r="BG20590"/>
    </row>
    <row r="20591" spans="57:59" x14ac:dyDescent="0.25">
      <c r="BE20591"/>
      <c r="BF20591"/>
      <c r="BG20591"/>
    </row>
    <row r="20592" spans="57:59" x14ac:dyDescent="0.25">
      <c r="BE20592"/>
      <c r="BF20592"/>
      <c r="BG20592"/>
    </row>
    <row r="20593" spans="57:59" x14ac:dyDescent="0.25">
      <c r="BE20593"/>
      <c r="BF20593"/>
      <c r="BG20593"/>
    </row>
    <row r="20594" spans="57:59" x14ac:dyDescent="0.25">
      <c r="BE20594"/>
      <c r="BF20594"/>
      <c r="BG20594"/>
    </row>
    <row r="20595" spans="57:59" x14ac:dyDescent="0.25">
      <c r="BE20595"/>
      <c r="BF20595"/>
      <c r="BG20595"/>
    </row>
    <row r="20596" spans="57:59" x14ac:dyDescent="0.25">
      <c r="BE20596"/>
      <c r="BF20596"/>
      <c r="BG20596"/>
    </row>
    <row r="20597" spans="57:59" x14ac:dyDescent="0.25">
      <c r="BE20597"/>
      <c r="BF20597"/>
      <c r="BG20597"/>
    </row>
    <row r="20598" spans="57:59" x14ac:dyDescent="0.25">
      <c r="BE20598"/>
      <c r="BF20598"/>
      <c r="BG20598"/>
    </row>
    <row r="20599" spans="57:59" x14ac:dyDescent="0.25">
      <c r="BE20599"/>
      <c r="BF20599"/>
      <c r="BG20599"/>
    </row>
    <row r="20600" spans="57:59" x14ac:dyDescent="0.25">
      <c r="BE20600"/>
      <c r="BF20600"/>
      <c r="BG20600"/>
    </row>
    <row r="20601" spans="57:59" x14ac:dyDescent="0.25">
      <c r="BE20601"/>
      <c r="BF20601"/>
      <c r="BG20601"/>
    </row>
    <row r="20602" spans="57:59" x14ac:dyDescent="0.25">
      <c r="BE20602"/>
      <c r="BF20602"/>
      <c r="BG20602"/>
    </row>
    <row r="20603" spans="57:59" x14ac:dyDescent="0.25">
      <c r="BE20603"/>
      <c r="BF20603"/>
      <c r="BG20603"/>
    </row>
    <row r="20604" spans="57:59" x14ac:dyDescent="0.25">
      <c r="BE20604"/>
      <c r="BF20604"/>
      <c r="BG20604"/>
    </row>
    <row r="20605" spans="57:59" x14ac:dyDescent="0.25">
      <c r="BE20605"/>
      <c r="BF20605"/>
      <c r="BG20605"/>
    </row>
    <row r="20606" spans="57:59" x14ac:dyDescent="0.25">
      <c r="BE20606"/>
      <c r="BF20606"/>
      <c r="BG20606"/>
    </row>
    <row r="20607" spans="57:59" x14ac:dyDescent="0.25">
      <c r="BE20607"/>
      <c r="BF20607"/>
      <c r="BG20607"/>
    </row>
    <row r="20608" spans="57:59" x14ac:dyDescent="0.25">
      <c r="BE20608"/>
      <c r="BF20608"/>
      <c r="BG20608"/>
    </row>
    <row r="20609" spans="57:59" x14ac:dyDescent="0.25">
      <c r="BE20609"/>
      <c r="BF20609"/>
      <c r="BG20609"/>
    </row>
    <row r="20610" spans="57:59" x14ac:dyDescent="0.25">
      <c r="BE20610"/>
      <c r="BF20610"/>
      <c r="BG20610"/>
    </row>
    <row r="20611" spans="57:59" x14ac:dyDescent="0.25">
      <c r="BE20611"/>
      <c r="BF20611"/>
      <c r="BG20611"/>
    </row>
    <row r="20612" spans="57:59" x14ac:dyDescent="0.25">
      <c r="BE20612"/>
      <c r="BF20612"/>
      <c r="BG20612"/>
    </row>
    <row r="20613" spans="57:59" x14ac:dyDescent="0.25">
      <c r="BE20613"/>
      <c r="BF20613"/>
      <c r="BG20613"/>
    </row>
    <row r="20614" spans="57:59" x14ac:dyDescent="0.25">
      <c r="BE20614"/>
      <c r="BF20614"/>
      <c r="BG20614"/>
    </row>
    <row r="20615" spans="57:59" x14ac:dyDescent="0.25">
      <c r="BE20615"/>
      <c r="BF20615"/>
      <c r="BG20615"/>
    </row>
    <row r="20616" spans="57:59" x14ac:dyDescent="0.25">
      <c r="BE20616"/>
      <c r="BF20616"/>
      <c r="BG20616"/>
    </row>
    <row r="20617" spans="57:59" x14ac:dyDescent="0.25">
      <c r="BE20617"/>
      <c r="BF20617"/>
      <c r="BG20617"/>
    </row>
    <row r="20618" spans="57:59" x14ac:dyDescent="0.25">
      <c r="BE20618"/>
      <c r="BF20618"/>
      <c r="BG20618"/>
    </row>
    <row r="20619" spans="57:59" x14ac:dyDescent="0.25">
      <c r="BE20619"/>
      <c r="BF20619"/>
      <c r="BG20619"/>
    </row>
    <row r="20620" spans="57:59" x14ac:dyDescent="0.25">
      <c r="BE20620"/>
      <c r="BF20620"/>
      <c r="BG20620"/>
    </row>
    <row r="20621" spans="57:59" x14ac:dyDescent="0.25">
      <c r="BE20621"/>
      <c r="BF20621"/>
      <c r="BG20621"/>
    </row>
    <row r="20622" spans="57:59" x14ac:dyDescent="0.25">
      <c r="BE20622"/>
      <c r="BF20622"/>
      <c r="BG20622"/>
    </row>
    <row r="20623" spans="57:59" x14ac:dyDescent="0.25">
      <c r="BE20623"/>
      <c r="BF20623"/>
      <c r="BG20623"/>
    </row>
    <row r="20624" spans="57:59" x14ac:dyDescent="0.25">
      <c r="BE20624"/>
      <c r="BF20624"/>
      <c r="BG20624"/>
    </row>
    <row r="20625" spans="57:59" x14ac:dyDescent="0.25">
      <c r="BE20625"/>
      <c r="BF20625"/>
      <c r="BG20625"/>
    </row>
    <row r="20626" spans="57:59" x14ac:dyDescent="0.25">
      <c r="BE20626"/>
      <c r="BF20626"/>
      <c r="BG20626"/>
    </row>
    <row r="20627" spans="57:59" x14ac:dyDescent="0.25">
      <c r="BE20627"/>
      <c r="BF20627"/>
      <c r="BG20627"/>
    </row>
    <row r="20628" spans="57:59" x14ac:dyDescent="0.25">
      <c r="BE20628"/>
      <c r="BF20628"/>
      <c r="BG20628"/>
    </row>
    <row r="20629" spans="57:59" x14ac:dyDescent="0.25">
      <c r="BE20629"/>
      <c r="BF20629"/>
      <c r="BG20629"/>
    </row>
    <row r="20630" spans="57:59" x14ac:dyDescent="0.25">
      <c r="BE20630"/>
      <c r="BF20630"/>
      <c r="BG20630"/>
    </row>
    <row r="20631" spans="57:59" x14ac:dyDescent="0.25">
      <c r="BE20631"/>
      <c r="BF20631"/>
      <c r="BG20631"/>
    </row>
    <row r="20632" spans="57:59" x14ac:dyDescent="0.25">
      <c r="BE20632"/>
      <c r="BF20632"/>
      <c r="BG20632"/>
    </row>
    <row r="20633" spans="57:59" x14ac:dyDescent="0.25">
      <c r="BE20633"/>
      <c r="BF20633"/>
      <c r="BG20633"/>
    </row>
    <row r="20634" spans="57:59" x14ac:dyDescent="0.25">
      <c r="BE20634"/>
      <c r="BF20634"/>
      <c r="BG20634"/>
    </row>
    <row r="20635" spans="57:59" x14ac:dyDescent="0.25">
      <c r="BE20635"/>
      <c r="BF20635"/>
      <c r="BG20635"/>
    </row>
    <row r="20636" spans="57:59" x14ac:dyDescent="0.25">
      <c r="BE20636"/>
      <c r="BF20636"/>
      <c r="BG20636"/>
    </row>
    <row r="20637" spans="57:59" x14ac:dyDescent="0.25">
      <c r="BE20637"/>
      <c r="BF20637"/>
      <c r="BG20637"/>
    </row>
    <row r="20638" spans="57:59" x14ac:dyDescent="0.25">
      <c r="BE20638"/>
      <c r="BF20638"/>
      <c r="BG20638"/>
    </row>
    <row r="20639" spans="57:59" x14ac:dyDescent="0.25">
      <c r="BE20639"/>
      <c r="BF20639"/>
      <c r="BG20639"/>
    </row>
    <row r="20640" spans="57:59" x14ac:dyDescent="0.25">
      <c r="BE20640"/>
      <c r="BF20640"/>
      <c r="BG20640"/>
    </row>
    <row r="20641" spans="57:59" x14ac:dyDescent="0.25">
      <c r="BE20641"/>
      <c r="BF20641"/>
      <c r="BG20641"/>
    </row>
    <row r="20642" spans="57:59" x14ac:dyDescent="0.25">
      <c r="BE20642"/>
      <c r="BF20642"/>
      <c r="BG20642"/>
    </row>
    <row r="20643" spans="57:59" x14ac:dyDescent="0.25">
      <c r="BE20643"/>
      <c r="BF20643"/>
      <c r="BG20643"/>
    </row>
    <row r="20644" spans="57:59" x14ac:dyDescent="0.25">
      <c r="BE20644"/>
      <c r="BF20644"/>
      <c r="BG20644"/>
    </row>
    <row r="20645" spans="57:59" x14ac:dyDescent="0.25">
      <c r="BE20645"/>
      <c r="BF20645"/>
      <c r="BG20645"/>
    </row>
    <row r="20646" spans="57:59" x14ac:dyDescent="0.25">
      <c r="BE20646"/>
      <c r="BF20646"/>
      <c r="BG20646"/>
    </row>
    <row r="20647" spans="57:59" x14ac:dyDescent="0.25">
      <c r="BE20647"/>
      <c r="BF20647"/>
      <c r="BG20647"/>
    </row>
    <row r="20648" spans="57:59" x14ac:dyDescent="0.25">
      <c r="BE20648"/>
      <c r="BF20648"/>
      <c r="BG20648"/>
    </row>
    <row r="20649" spans="57:59" x14ac:dyDescent="0.25">
      <c r="BE20649"/>
      <c r="BF20649"/>
      <c r="BG20649"/>
    </row>
    <row r="20650" spans="57:59" x14ac:dyDescent="0.25">
      <c r="BE20650"/>
      <c r="BF20650"/>
      <c r="BG20650"/>
    </row>
    <row r="20651" spans="57:59" x14ac:dyDescent="0.25">
      <c r="BE20651"/>
      <c r="BF20651"/>
      <c r="BG20651"/>
    </row>
    <row r="20652" spans="57:59" x14ac:dyDescent="0.25">
      <c r="BE20652"/>
      <c r="BF20652"/>
      <c r="BG20652"/>
    </row>
    <row r="20653" spans="57:59" x14ac:dyDescent="0.25">
      <c r="BE20653"/>
      <c r="BF20653"/>
      <c r="BG20653"/>
    </row>
    <row r="20654" spans="57:59" x14ac:dyDescent="0.25">
      <c r="BE20654"/>
      <c r="BF20654"/>
      <c r="BG20654"/>
    </row>
    <row r="20655" spans="57:59" x14ac:dyDescent="0.25">
      <c r="BE20655"/>
      <c r="BF20655"/>
      <c r="BG20655"/>
    </row>
    <row r="20656" spans="57:59" x14ac:dyDescent="0.25">
      <c r="BE20656"/>
      <c r="BF20656"/>
      <c r="BG20656"/>
    </row>
    <row r="20657" spans="57:59" x14ac:dyDescent="0.25">
      <c r="BE20657"/>
      <c r="BF20657"/>
      <c r="BG20657"/>
    </row>
    <row r="20658" spans="57:59" x14ac:dyDescent="0.25">
      <c r="BE20658"/>
      <c r="BF20658"/>
      <c r="BG20658"/>
    </row>
    <row r="20659" spans="57:59" x14ac:dyDescent="0.25">
      <c r="BE20659"/>
      <c r="BF20659"/>
      <c r="BG20659"/>
    </row>
    <row r="20660" spans="57:59" x14ac:dyDescent="0.25">
      <c r="BE20660"/>
      <c r="BF20660"/>
      <c r="BG20660"/>
    </row>
    <row r="20661" spans="57:59" x14ac:dyDescent="0.25">
      <c r="BE20661"/>
      <c r="BF20661"/>
      <c r="BG20661"/>
    </row>
    <row r="20662" spans="57:59" x14ac:dyDescent="0.25">
      <c r="BE20662"/>
      <c r="BF20662"/>
      <c r="BG20662"/>
    </row>
    <row r="20663" spans="57:59" x14ac:dyDescent="0.25">
      <c r="BE20663"/>
      <c r="BF20663"/>
      <c r="BG20663"/>
    </row>
    <row r="20664" spans="57:59" x14ac:dyDescent="0.25">
      <c r="BE20664"/>
      <c r="BF20664"/>
      <c r="BG20664"/>
    </row>
    <row r="20665" spans="57:59" x14ac:dyDescent="0.25">
      <c r="BE20665"/>
      <c r="BF20665"/>
      <c r="BG20665"/>
    </row>
    <row r="20666" spans="57:59" x14ac:dyDescent="0.25">
      <c r="BE20666"/>
      <c r="BF20666"/>
      <c r="BG20666"/>
    </row>
    <row r="20667" spans="57:59" x14ac:dyDescent="0.25">
      <c r="BE20667"/>
      <c r="BF20667"/>
      <c r="BG20667"/>
    </row>
    <row r="20668" spans="57:59" x14ac:dyDescent="0.25">
      <c r="BE20668"/>
      <c r="BF20668"/>
      <c r="BG20668"/>
    </row>
    <row r="20669" spans="57:59" x14ac:dyDescent="0.25">
      <c r="BE20669"/>
      <c r="BF20669"/>
      <c r="BG20669"/>
    </row>
    <row r="20670" spans="57:59" x14ac:dyDescent="0.25">
      <c r="BE20670"/>
      <c r="BF20670"/>
      <c r="BG20670"/>
    </row>
    <row r="20671" spans="57:59" x14ac:dyDescent="0.25">
      <c r="BE20671"/>
      <c r="BF20671"/>
      <c r="BG20671"/>
    </row>
    <row r="20672" spans="57:59" x14ac:dyDescent="0.25">
      <c r="BE20672"/>
      <c r="BF20672"/>
      <c r="BG20672"/>
    </row>
    <row r="20673" spans="57:59" x14ac:dyDescent="0.25">
      <c r="BE20673"/>
      <c r="BF20673"/>
      <c r="BG20673"/>
    </row>
    <row r="20674" spans="57:59" x14ac:dyDescent="0.25">
      <c r="BE20674"/>
      <c r="BF20674"/>
      <c r="BG20674"/>
    </row>
    <row r="20675" spans="57:59" x14ac:dyDescent="0.25">
      <c r="BE20675"/>
      <c r="BF20675"/>
      <c r="BG20675"/>
    </row>
    <row r="20676" spans="57:59" x14ac:dyDescent="0.25">
      <c r="BE20676"/>
      <c r="BF20676"/>
      <c r="BG20676"/>
    </row>
    <row r="20677" spans="57:59" x14ac:dyDescent="0.25">
      <c r="BE20677"/>
      <c r="BF20677"/>
      <c r="BG20677"/>
    </row>
    <row r="20678" spans="57:59" x14ac:dyDescent="0.25">
      <c r="BE20678"/>
      <c r="BF20678"/>
      <c r="BG20678"/>
    </row>
    <row r="20679" spans="57:59" x14ac:dyDescent="0.25">
      <c r="BE20679"/>
      <c r="BF20679"/>
      <c r="BG20679"/>
    </row>
    <row r="20680" spans="57:59" x14ac:dyDescent="0.25">
      <c r="BE20680"/>
      <c r="BF20680"/>
      <c r="BG20680"/>
    </row>
    <row r="20681" spans="57:59" x14ac:dyDescent="0.25">
      <c r="BE20681"/>
      <c r="BF20681"/>
      <c r="BG20681"/>
    </row>
    <row r="20682" spans="57:59" x14ac:dyDescent="0.25">
      <c r="BE20682"/>
      <c r="BF20682"/>
      <c r="BG20682"/>
    </row>
    <row r="20683" spans="57:59" x14ac:dyDescent="0.25">
      <c r="BE20683"/>
      <c r="BF20683"/>
      <c r="BG20683"/>
    </row>
    <row r="20684" spans="57:59" x14ac:dyDescent="0.25">
      <c r="BE20684"/>
      <c r="BF20684"/>
      <c r="BG20684"/>
    </row>
    <row r="20685" spans="57:59" x14ac:dyDescent="0.25">
      <c r="BE20685"/>
      <c r="BF20685"/>
      <c r="BG20685"/>
    </row>
    <row r="20686" spans="57:59" x14ac:dyDescent="0.25">
      <c r="BE20686"/>
      <c r="BF20686"/>
      <c r="BG20686"/>
    </row>
    <row r="20687" spans="57:59" x14ac:dyDescent="0.25">
      <c r="BE20687"/>
      <c r="BF20687"/>
      <c r="BG20687"/>
    </row>
    <row r="20688" spans="57:59" x14ac:dyDescent="0.25">
      <c r="BE20688"/>
      <c r="BF20688"/>
      <c r="BG20688"/>
    </row>
    <row r="20689" spans="57:59" x14ac:dyDescent="0.25">
      <c r="BE20689"/>
      <c r="BF20689"/>
      <c r="BG20689"/>
    </row>
    <row r="20690" spans="57:59" x14ac:dyDescent="0.25">
      <c r="BE20690"/>
      <c r="BF20690"/>
      <c r="BG20690"/>
    </row>
    <row r="20691" spans="57:59" x14ac:dyDescent="0.25">
      <c r="BE20691"/>
      <c r="BF20691"/>
      <c r="BG20691"/>
    </row>
    <row r="20692" spans="57:59" x14ac:dyDescent="0.25">
      <c r="BE20692"/>
      <c r="BF20692"/>
      <c r="BG20692"/>
    </row>
    <row r="20693" spans="57:59" x14ac:dyDescent="0.25">
      <c r="BE20693"/>
      <c r="BF20693"/>
      <c r="BG20693"/>
    </row>
    <row r="20694" spans="57:59" x14ac:dyDescent="0.25">
      <c r="BE20694"/>
      <c r="BF20694"/>
      <c r="BG20694"/>
    </row>
    <row r="20695" spans="57:59" x14ac:dyDescent="0.25">
      <c r="BE20695"/>
      <c r="BF20695"/>
      <c r="BG20695"/>
    </row>
    <row r="20696" spans="57:59" x14ac:dyDescent="0.25">
      <c r="BE20696"/>
      <c r="BF20696"/>
      <c r="BG20696"/>
    </row>
    <row r="20697" spans="57:59" x14ac:dyDescent="0.25">
      <c r="BE20697"/>
      <c r="BF20697"/>
      <c r="BG20697"/>
    </row>
    <row r="20698" spans="57:59" x14ac:dyDescent="0.25">
      <c r="BE20698"/>
      <c r="BF20698"/>
      <c r="BG20698"/>
    </row>
    <row r="20699" spans="57:59" x14ac:dyDescent="0.25">
      <c r="BE20699"/>
      <c r="BF20699"/>
      <c r="BG20699"/>
    </row>
    <row r="20700" spans="57:59" x14ac:dyDescent="0.25">
      <c r="BE20700"/>
      <c r="BF20700"/>
      <c r="BG20700"/>
    </row>
    <row r="20701" spans="57:59" x14ac:dyDescent="0.25">
      <c r="BE20701"/>
      <c r="BF20701"/>
      <c r="BG20701"/>
    </row>
    <row r="20702" spans="57:59" x14ac:dyDescent="0.25">
      <c r="BE20702"/>
      <c r="BF20702"/>
      <c r="BG20702"/>
    </row>
    <row r="20703" spans="57:59" x14ac:dyDescent="0.25">
      <c r="BE20703"/>
      <c r="BF20703"/>
      <c r="BG20703"/>
    </row>
    <row r="20704" spans="57:59" x14ac:dyDescent="0.25">
      <c r="BE20704"/>
      <c r="BF20704"/>
      <c r="BG20704"/>
    </row>
    <row r="20705" spans="57:59" x14ac:dyDescent="0.25">
      <c r="BE20705"/>
      <c r="BF20705"/>
      <c r="BG20705"/>
    </row>
    <row r="20706" spans="57:59" x14ac:dyDescent="0.25">
      <c r="BE20706"/>
      <c r="BF20706"/>
      <c r="BG20706"/>
    </row>
    <row r="20707" spans="57:59" x14ac:dyDescent="0.25">
      <c r="BE20707"/>
      <c r="BF20707"/>
      <c r="BG20707"/>
    </row>
    <row r="20708" spans="57:59" x14ac:dyDescent="0.25">
      <c r="BE20708"/>
      <c r="BF20708"/>
      <c r="BG20708"/>
    </row>
    <row r="20709" spans="57:59" x14ac:dyDescent="0.25">
      <c r="BE20709"/>
      <c r="BF20709"/>
      <c r="BG20709"/>
    </row>
    <row r="20710" spans="57:59" x14ac:dyDescent="0.25">
      <c r="BE20710"/>
      <c r="BF20710"/>
      <c r="BG20710"/>
    </row>
    <row r="20711" spans="57:59" x14ac:dyDescent="0.25">
      <c r="BE20711"/>
      <c r="BF20711"/>
      <c r="BG20711"/>
    </row>
    <row r="20712" spans="57:59" x14ac:dyDescent="0.25">
      <c r="BE20712"/>
      <c r="BF20712"/>
      <c r="BG20712"/>
    </row>
    <row r="20713" spans="57:59" x14ac:dyDescent="0.25">
      <c r="BE20713"/>
      <c r="BF20713"/>
      <c r="BG20713"/>
    </row>
    <row r="20714" spans="57:59" x14ac:dyDescent="0.25">
      <c r="BE20714"/>
      <c r="BF20714"/>
      <c r="BG20714"/>
    </row>
    <row r="20715" spans="57:59" x14ac:dyDescent="0.25">
      <c r="BE20715"/>
      <c r="BF20715"/>
      <c r="BG20715"/>
    </row>
    <row r="20716" spans="57:59" x14ac:dyDescent="0.25">
      <c r="BE20716"/>
      <c r="BF20716"/>
      <c r="BG20716"/>
    </row>
    <row r="20717" spans="57:59" x14ac:dyDescent="0.25">
      <c r="BE20717"/>
      <c r="BF20717"/>
      <c r="BG20717"/>
    </row>
    <row r="20718" spans="57:59" x14ac:dyDescent="0.25">
      <c r="BE20718"/>
      <c r="BF20718"/>
      <c r="BG20718"/>
    </row>
    <row r="20719" spans="57:59" x14ac:dyDescent="0.25">
      <c r="BE20719"/>
      <c r="BF20719"/>
      <c r="BG20719"/>
    </row>
    <row r="20720" spans="57:59" x14ac:dyDescent="0.25">
      <c r="BE20720"/>
      <c r="BF20720"/>
      <c r="BG20720"/>
    </row>
    <row r="20721" spans="57:59" x14ac:dyDescent="0.25">
      <c r="BE20721"/>
      <c r="BF20721"/>
      <c r="BG20721"/>
    </row>
    <row r="20722" spans="57:59" x14ac:dyDescent="0.25">
      <c r="BE20722"/>
      <c r="BF20722"/>
      <c r="BG20722"/>
    </row>
    <row r="20723" spans="57:59" x14ac:dyDescent="0.25">
      <c r="BE20723"/>
      <c r="BF20723"/>
      <c r="BG20723"/>
    </row>
    <row r="20724" spans="57:59" x14ac:dyDescent="0.25">
      <c r="BE20724"/>
      <c r="BF20724"/>
      <c r="BG20724"/>
    </row>
    <row r="20725" spans="57:59" x14ac:dyDescent="0.25">
      <c r="BE20725"/>
      <c r="BF20725"/>
      <c r="BG20725"/>
    </row>
    <row r="20726" spans="57:59" x14ac:dyDescent="0.25">
      <c r="BE20726"/>
      <c r="BF20726"/>
      <c r="BG20726"/>
    </row>
    <row r="20727" spans="57:59" x14ac:dyDescent="0.25">
      <c r="BE20727"/>
      <c r="BF20727"/>
      <c r="BG20727"/>
    </row>
    <row r="20728" spans="57:59" x14ac:dyDescent="0.25">
      <c r="BE20728"/>
      <c r="BF20728"/>
      <c r="BG20728"/>
    </row>
    <row r="20729" spans="57:59" x14ac:dyDescent="0.25">
      <c r="BE20729"/>
      <c r="BF20729"/>
      <c r="BG20729"/>
    </row>
    <row r="20730" spans="57:59" x14ac:dyDescent="0.25">
      <c r="BE20730"/>
      <c r="BF20730"/>
      <c r="BG20730"/>
    </row>
    <row r="20731" spans="57:59" x14ac:dyDescent="0.25">
      <c r="BE20731"/>
      <c r="BF20731"/>
      <c r="BG20731"/>
    </row>
    <row r="20732" spans="57:59" x14ac:dyDescent="0.25">
      <c r="BE20732"/>
      <c r="BF20732"/>
      <c r="BG20732"/>
    </row>
    <row r="20733" spans="57:59" x14ac:dyDescent="0.25">
      <c r="BE20733"/>
      <c r="BF20733"/>
      <c r="BG20733"/>
    </row>
    <row r="20734" spans="57:59" x14ac:dyDescent="0.25">
      <c r="BE20734"/>
      <c r="BF20734"/>
      <c r="BG20734"/>
    </row>
    <row r="20735" spans="57:59" x14ac:dyDescent="0.25">
      <c r="BE20735"/>
      <c r="BF20735"/>
      <c r="BG20735"/>
    </row>
    <row r="20736" spans="57:59" x14ac:dyDescent="0.25">
      <c r="BE20736"/>
      <c r="BF20736"/>
      <c r="BG20736"/>
    </row>
    <row r="20737" spans="57:59" x14ac:dyDescent="0.25">
      <c r="BE20737"/>
      <c r="BF20737"/>
      <c r="BG20737"/>
    </row>
    <row r="20738" spans="57:59" x14ac:dyDescent="0.25">
      <c r="BE20738"/>
      <c r="BF20738"/>
      <c r="BG20738"/>
    </row>
    <row r="20739" spans="57:59" x14ac:dyDescent="0.25">
      <c r="BE20739"/>
      <c r="BF20739"/>
      <c r="BG20739"/>
    </row>
    <row r="20740" spans="57:59" x14ac:dyDescent="0.25">
      <c r="BE20740"/>
      <c r="BF20740"/>
      <c r="BG20740"/>
    </row>
    <row r="20741" spans="57:59" x14ac:dyDescent="0.25">
      <c r="BE20741"/>
      <c r="BF20741"/>
      <c r="BG20741"/>
    </row>
    <row r="20742" spans="57:59" x14ac:dyDescent="0.25">
      <c r="BE20742"/>
      <c r="BF20742"/>
      <c r="BG20742"/>
    </row>
    <row r="20743" spans="57:59" x14ac:dyDescent="0.25">
      <c r="BE20743"/>
      <c r="BF20743"/>
      <c r="BG20743"/>
    </row>
    <row r="20744" spans="57:59" x14ac:dyDescent="0.25">
      <c r="BE20744"/>
      <c r="BF20744"/>
      <c r="BG20744"/>
    </row>
    <row r="20745" spans="57:59" x14ac:dyDescent="0.25">
      <c r="BE20745"/>
      <c r="BF20745"/>
      <c r="BG20745"/>
    </row>
    <row r="20746" spans="57:59" x14ac:dyDescent="0.25">
      <c r="BE20746"/>
      <c r="BF20746"/>
      <c r="BG20746"/>
    </row>
    <row r="20747" spans="57:59" x14ac:dyDescent="0.25">
      <c r="BE20747"/>
      <c r="BF20747"/>
      <c r="BG20747"/>
    </row>
    <row r="20748" spans="57:59" x14ac:dyDescent="0.25">
      <c r="BE20748"/>
      <c r="BF20748"/>
      <c r="BG20748"/>
    </row>
    <row r="20749" spans="57:59" x14ac:dyDescent="0.25">
      <c r="BE20749"/>
      <c r="BF20749"/>
      <c r="BG20749"/>
    </row>
    <row r="20750" spans="57:59" x14ac:dyDescent="0.25">
      <c r="BE20750"/>
      <c r="BF20750"/>
      <c r="BG20750"/>
    </row>
    <row r="20751" spans="57:59" x14ac:dyDescent="0.25">
      <c r="BE20751"/>
      <c r="BF20751"/>
      <c r="BG20751"/>
    </row>
    <row r="20752" spans="57:59" x14ac:dyDescent="0.25">
      <c r="BE20752"/>
      <c r="BF20752"/>
      <c r="BG20752"/>
    </row>
    <row r="20753" spans="57:59" x14ac:dyDescent="0.25">
      <c r="BE20753"/>
      <c r="BF20753"/>
      <c r="BG20753"/>
    </row>
    <row r="20754" spans="57:59" x14ac:dyDescent="0.25">
      <c r="BE20754"/>
      <c r="BF20754"/>
      <c r="BG20754"/>
    </row>
    <row r="20755" spans="57:59" x14ac:dyDescent="0.25">
      <c r="BE20755"/>
      <c r="BF20755"/>
      <c r="BG20755"/>
    </row>
    <row r="20756" spans="57:59" x14ac:dyDescent="0.25">
      <c r="BE20756"/>
      <c r="BF20756"/>
      <c r="BG20756"/>
    </row>
    <row r="20757" spans="57:59" x14ac:dyDescent="0.25">
      <c r="BE20757"/>
      <c r="BF20757"/>
      <c r="BG20757"/>
    </row>
    <row r="20758" spans="57:59" x14ac:dyDescent="0.25">
      <c r="BE20758"/>
      <c r="BF20758"/>
      <c r="BG20758"/>
    </row>
    <row r="20759" spans="57:59" x14ac:dyDescent="0.25">
      <c r="BE20759"/>
      <c r="BF20759"/>
      <c r="BG20759"/>
    </row>
    <row r="20760" spans="57:59" x14ac:dyDescent="0.25">
      <c r="BE20760"/>
      <c r="BF20760"/>
      <c r="BG20760"/>
    </row>
    <row r="20761" spans="57:59" x14ac:dyDescent="0.25">
      <c r="BE20761"/>
      <c r="BF20761"/>
      <c r="BG20761"/>
    </row>
    <row r="20762" spans="57:59" x14ac:dyDescent="0.25">
      <c r="BE20762"/>
      <c r="BF20762"/>
      <c r="BG20762"/>
    </row>
    <row r="20763" spans="57:59" x14ac:dyDescent="0.25">
      <c r="BE20763"/>
      <c r="BF20763"/>
      <c r="BG20763"/>
    </row>
    <row r="20764" spans="57:59" x14ac:dyDescent="0.25">
      <c r="BE20764"/>
      <c r="BF20764"/>
      <c r="BG20764"/>
    </row>
    <row r="20765" spans="57:59" x14ac:dyDescent="0.25">
      <c r="BE20765"/>
      <c r="BF20765"/>
      <c r="BG20765"/>
    </row>
    <row r="20766" spans="57:59" x14ac:dyDescent="0.25">
      <c r="BE20766"/>
      <c r="BF20766"/>
      <c r="BG20766"/>
    </row>
    <row r="20767" spans="57:59" x14ac:dyDescent="0.25">
      <c r="BE20767"/>
      <c r="BF20767"/>
      <c r="BG20767"/>
    </row>
    <row r="20768" spans="57:59" x14ac:dyDescent="0.25">
      <c r="BE20768"/>
      <c r="BF20768"/>
      <c r="BG20768"/>
    </row>
    <row r="20769" spans="57:59" x14ac:dyDescent="0.25">
      <c r="BE20769"/>
      <c r="BF20769"/>
      <c r="BG20769"/>
    </row>
    <row r="20770" spans="57:59" x14ac:dyDescent="0.25">
      <c r="BE20770"/>
      <c r="BF20770"/>
      <c r="BG20770"/>
    </row>
    <row r="20771" spans="57:59" x14ac:dyDescent="0.25">
      <c r="BE20771"/>
      <c r="BF20771"/>
      <c r="BG20771"/>
    </row>
    <row r="20772" spans="57:59" x14ac:dyDescent="0.25">
      <c r="BE20772"/>
      <c r="BF20772"/>
      <c r="BG20772"/>
    </row>
    <row r="20773" spans="57:59" x14ac:dyDescent="0.25">
      <c r="BE20773"/>
      <c r="BF20773"/>
      <c r="BG20773"/>
    </row>
    <row r="20774" spans="57:59" x14ac:dyDescent="0.25">
      <c r="BE20774"/>
      <c r="BF20774"/>
      <c r="BG20774"/>
    </row>
    <row r="20775" spans="57:59" x14ac:dyDescent="0.25">
      <c r="BE20775"/>
      <c r="BF20775"/>
      <c r="BG20775"/>
    </row>
    <row r="20776" spans="57:59" x14ac:dyDescent="0.25">
      <c r="BE20776"/>
      <c r="BF20776"/>
      <c r="BG20776"/>
    </row>
    <row r="20777" spans="57:59" x14ac:dyDescent="0.25">
      <c r="BE20777"/>
      <c r="BF20777"/>
      <c r="BG20777"/>
    </row>
    <row r="20778" spans="57:59" x14ac:dyDescent="0.25">
      <c r="BE20778"/>
      <c r="BF20778"/>
      <c r="BG20778"/>
    </row>
    <row r="20779" spans="57:59" x14ac:dyDescent="0.25">
      <c r="BE20779"/>
      <c r="BF20779"/>
      <c r="BG20779"/>
    </row>
    <row r="20780" spans="57:59" x14ac:dyDescent="0.25">
      <c r="BE20780"/>
      <c r="BF20780"/>
      <c r="BG20780"/>
    </row>
    <row r="20781" spans="57:59" x14ac:dyDescent="0.25">
      <c r="BE20781"/>
      <c r="BF20781"/>
      <c r="BG20781"/>
    </row>
    <row r="20782" spans="57:59" x14ac:dyDescent="0.25">
      <c r="BE20782"/>
      <c r="BF20782"/>
      <c r="BG20782"/>
    </row>
    <row r="20783" spans="57:59" x14ac:dyDescent="0.25">
      <c r="BE20783"/>
      <c r="BF20783"/>
      <c r="BG20783"/>
    </row>
    <row r="20784" spans="57:59" x14ac:dyDescent="0.25">
      <c r="BE20784"/>
      <c r="BF20784"/>
      <c r="BG20784"/>
    </row>
    <row r="20785" spans="57:59" x14ac:dyDescent="0.25">
      <c r="BE20785"/>
      <c r="BF20785"/>
      <c r="BG20785"/>
    </row>
    <row r="20786" spans="57:59" x14ac:dyDescent="0.25">
      <c r="BE20786"/>
      <c r="BF20786"/>
      <c r="BG20786"/>
    </row>
    <row r="20787" spans="57:59" x14ac:dyDescent="0.25">
      <c r="BE20787"/>
      <c r="BF20787"/>
      <c r="BG20787"/>
    </row>
    <row r="20788" spans="57:59" x14ac:dyDescent="0.25">
      <c r="BE20788"/>
      <c r="BF20788"/>
      <c r="BG20788"/>
    </row>
    <row r="20789" spans="57:59" x14ac:dyDescent="0.25">
      <c r="BE20789"/>
      <c r="BF20789"/>
      <c r="BG20789"/>
    </row>
    <row r="20790" spans="57:59" x14ac:dyDescent="0.25">
      <c r="BE20790"/>
      <c r="BF20790"/>
      <c r="BG20790"/>
    </row>
    <row r="20791" spans="57:59" x14ac:dyDescent="0.25">
      <c r="BE20791"/>
      <c r="BF20791"/>
      <c r="BG20791"/>
    </row>
    <row r="20792" spans="57:59" x14ac:dyDescent="0.25">
      <c r="BE20792"/>
      <c r="BF20792"/>
      <c r="BG20792"/>
    </row>
    <row r="20793" spans="57:59" x14ac:dyDescent="0.25">
      <c r="BE20793"/>
      <c r="BF20793"/>
      <c r="BG20793"/>
    </row>
    <row r="20794" spans="57:59" x14ac:dyDescent="0.25">
      <c r="BE20794"/>
      <c r="BF20794"/>
      <c r="BG20794"/>
    </row>
    <row r="20795" spans="57:59" x14ac:dyDescent="0.25">
      <c r="BE20795"/>
      <c r="BF20795"/>
      <c r="BG20795"/>
    </row>
    <row r="20796" spans="57:59" x14ac:dyDescent="0.25">
      <c r="BE20796"/>
      <c r="BF20796"/>
      <c r="BG20796"/>
    </row>
    <row r="20797" spans="57:59" x14ac:dyDescent="0.25">
      <c r="BE20797"/>
      <c r="BF20797"/>
      <c r="BG20797"/>
    </row>
    <row r="20798" spans="57:59" x14ac:dyDescent="0.25">
      <c r="BE20798"/>
      <c r="BF20798"/>
      <c r="BG20798"/>
    </row>
    <row r="20799" spans="57:59" x14ac:dyDescent="0.25">
      <c r="BE20799"/>
      <c r="BF20799"/>
      <c r="BG20799"/>
    </row>
    <row r="20800" spans="57:59" x14ac:dyDescent="0.25">
      <c r="BE20800"/>
      <c r="BF20800"/>
      <c r="BG20800"/>
    </row>
    <row r="20801" spans="57:59" x14ac:dyDescent="0.25">
      <c r="BE20801"/>
      <c r="BF20801"/>
      <c r="BG20801"/>
    </row>
    <row r="20802" spans="57:59" x14ac:dyDescent="0.25">
      <c r="BE20802"/>
      <c r="BF20802"/>
      <c r="BG20802"/>
    </row>
    <row r="20803" spans="57:59" x14ac:dyDescent="0.25">
      <c r="BE20803"/>
      <c r="BF20803"/>
      <c r="BG20803"/>
    </row>
    <row r="20804" spans="57:59" x14ac:dyDescent="0.25">
      <c r="BE20804"/>
      <c r="BF20804"/>
      <c r="BG20804"/>
    </row>
    <row r="20805" spans="57:59" x14ac:dyDescent="0.25">
      <c r="BE20805"/>
      <c r="BF20805"/>
      <c r="BG20805"/>
    </row>
    <row r="20806" spans="57:59" x14ac:dyDescent="0.25">
      <c r="BE20806"/>
      <c r="BF20806"/>
      <c r="BG20806"/>
    </row>
    <row r="20807" spans="57:59" x14ac:dyDescent="0.25">
      <c r="BE20807"/>
      <c r="BF20807"/>
      <c r="BG20807"/>
    </row>
    <row r="20808" spans="57:59" x14ac:dyDescent="0.25">
      <c r="BE20808"/>
      <c r="BF20808"/>
      <c r="BG20808"/>
    </row>
    <row r="20809" spans="57:59" x14ac:dyDescent="0.25">
      <c r="BE20809"/>
      <c r="BF20809"/>
      <c r="BG20809"/>
    </row>
    <row r="20810" spans="57:59" x14ac:dyDescent="0.25">
      <c r="BE20810"/>
      <c r="BF20810"/>
      <c r="BG20810"/>
    </row>
    <row r="20811" spans="57:59" x14ac:dyDescent="0.25">
      <c r="BE20811"/>
      <c r="BF20811"/>
      <c r="BG20811"/>
    </row>
    <row r="20812" spans="57:59" x14ac:dyDescent="0.25">
      <c r="BE20812"/>
      <c r="BF20812"/>
      <c r="BG20812"/>
    </row>
    <row r="20813" spans="57:59" x14ac:dyDescent="0.25">
      <c r="BE20813"/>
      <c r="BF20813"/>
      <c r="BG20813"/>
    </row>
    <row r="20814" spans="57:59" x14ac:dyDescent="0.25">
      <c r="BE20814"/>
      <c r="BF20814"/>
      <c r="BG20814"/>
    </row>
    <row r="20815" spans="57:59" x14ac:dyDescent="0.25">
      <c r="BE20815"/>
      <c r="BF20815"/>
      <c r="BG20815"/>
    </row>
    <row r="20816" spans="57:59" x14ac:dyDescent="0.25">
      <c r="BE20816"/>
      <c r="BF20816"/>
      <c r="BG20816"/>
    </row>
    <row r="20817" spans="57:59" x14ac:dyDescent="0.25">
      <c r="BE20817"/>
      <c r="BF20817"/>
      <c r="BG20817"/>
    </row>
    <row r="20818" spans="57:59" x14ac:dyDescent="0.25">
      <c r="BE20818"/>
      <c r="BF20818"/>
      <c r="BG20818"/>
    </row>
    <row r="20819" spans="57:59" x14ac:dyDescent="0.25">
      <c r="BE20819"/>
      <c r="BF20819"/>
      <c r="BG20819"/>
    </row>
    <row r="20820" spans="57:59" x14ac:dyDescent="0.25">
      <c r="BE20820"/>
      <c r="BF20820"/>
      <c r="BG20820"/>
    </row>
    <row r="20821" spans="57:59" x14ac:dyDescent="0.25">
      <c r="BE20821"/>
      <c r="BF20821"/>
      <c r="BG20821"/>
    </row>
    <row r="20822" spans="57:59" x14ac:dyDescent="0.25">
      <c r="BE20822"/>
      <c r="BF20822"/>
      <c r="BG20822"/>
    </row>
    <row r="20823" spans="57:59" x14ac:dyDescent="0.25">
      <c r="BE20823"/>
      <c r="BF20823"/>
      <c r="BG20823"/>
    </row>
    <row r="20824" spans="57:59" x14ac:dyDescent="0.25">
      <c r="BE20824"/>
      <c r="BF20824"/>
      <c r="BG20824"/>
    </row>
    <row r="20825" spans="57:59" x14ac:dyDescent="0.25">
      <c r="BE20825"/>
      <c r="BF20825"/>
      <c r="BG20825"/>
    </row>
    <row r="20826" spans="57:59" x14ac:dyDescent="0.25">
      <c r="BE20826"/>
      <c r="BF20826"/>
      <c r="BG20826"/>
    </row>
    <row r="20827" spans="57:59" x14ac:dyDescent="0.25">
      <c r="BE20827"/>
      <c r="BF20827"/>
      <c r="BG20827"/>
    </row>
    <row r="20828" spans="57:59" x14ac:dyDescent="0.25">
      <c r="BE20828"/>
      <c r="BF20828"/>
      <c r="BG20828"/>
    </row>
    <row r="20829" spans="57:59" x14ac:dyDescent="0.25">
      <c r="BE20829"/>
      <c r="BF20829"/>
      <c r="BG20829"/>
    </row>
    <row r="20830" spans="57:59" x14ac:dyDescent="0.25">
      <c r="BE20830"/>
      <c r="BF20830"/>
      <c r="BG20830"/>
    </row>
    <row r="20831" spans="57:59" x14ac:dyDescent="0.25">
      <c r="BE20831"/>
      <c r="BF20831"/>
      <c r="BG20831"/>
    </row>
    <row r="20832" spans="57:59" x14ac:dyDescent="0.25">
      <c r="BE20832"/>
      <c r="BF20832"/>
      <c r="BG20832"/>
    </row>
    <row r="20833" spans="57:59" x14ac:dyDescent="0.25">
      <c r="BE20833"/>
      <c r="BF20833"/>
      <c r="BG20833"/>
    </row>
    <row r="20834" spans="57:59" x14ac:dyDescent="0.25">
      <c r="BE20834"/>
      <c r="BF20834"/>
      <c r="BG20834"/>
    </row>
    <row r="20835" spans="57:59" x14ac:dyDescent="0.25">
      <c r="BE20835"/>
      <c r="BF20835"/>
      <c r="BG20835"/>
    </row>
    <row r="20836" spans="57:59" x14ac:dyDescent="0.25">
      <c r="BE20836"/>
      <c r="BF20836"/>
      <c r="BG20836"/>
    </row>
    <row r="20837" spans="57:59" x14ac:dyDescent="0.25">
      <c r="BE20837"/>
      <c r="BF20837"/>
      <c r="BG20837"/>
    </row>
    <row r="20838" spans="57:59" x14ac:dyDescent="0.25">
      <c r="BE20838"/>
      <c r="BF20838"/>
      <c r="BG20838"/>
    </row>
    <row r="20839" spans="57:59" x14ac:dyDescent="0.25">
      <c r="BE20839"/>
      <c r="BF20839"/>
      <c r="BG20839"/>
    </row>
    <row r="20840" spans="57:59" x14ac:dyDescent="0.25">
      <c r="BE20840"/>
      <c r="BF20840"/>
      <c r="BG20840"/>
    </row>
    <row r="20841" spans="57:59" x14ac:dyDescent="0.25">
      <c r="BE20841"/>
      <c r="BF20841"/>
      <c r="BG20841"/>
    </row>
    <row r="20842" spans="57:59" x14ac:dyDescent="0.25">
      <c r="BE20842"/>
      <c r="BF20842"/>
      <c r="BG20842"/>
    </row>
    <row r="20843" spans="57:59" x14ac:dyDescent="0.25">
      <c r="BE20843"/>
      <c r="BF20843"/>
      <c r="BG20843"/>
    </row>
    <row r="20844" spans="57:59" x14ac:dyDescent="0.25">
      <c r="BE20844"/>
      <c r="BF20844"/>
      <c r="BG20844"/>
    </row>
    <row r="20845" spans="57:59" x14ac:dyDescent="0.25">
      <c r="BE20845"/>
      <c r="BF20845"/>
      <c r="BG20845"/>
    </row>
    <row r="20846" spans="57:59" x14ac:dyDescent="0.25">
      <c r="BE20846"/>
      <c r="BF20846"/>
      <c r="BG20846"/>
    </row>
    <row r="20847" spans="57:59" x14ac:dyDescent="0.25">
      <c r="BE20847"/>
      <c r="BF20847"/>
      <c r="BG20847"/>
    </row>
    <row r="20848" spans="57:59" x14ac:dyDescent="0.25">
      <c r="BE20848"/>
      <c r="BF20848"/>
      <c r="BG20848"/>
    </row>
    <row r="20849" spans="57:59" x14ac:dyDescent="0.25">
      <c r="BE20849"/>
      <c r="BF20849"/>
      <c r="BG20849"/>
    </row>
    <row r="20850" spans="57:59" x14ac:dyDescent="0.25">
      <c r="BE20850"/>
      <c r="BF20850"/>
      <c r="BG20850"/>
    </row>
    <row r="20851" spans="57:59" x14ac:dyDescent="0.25">
      <c r="BE20851"/>
      <c r="BF20851"/>
      <c r="BG20851"/>
    </row>
    <row r="20852" spans="57:59" x14ac:dyDescent="0.25">
      <c r="BE20852"/>
      <c r="BF20852"/>
      <c r="BG20852"/>
    </row>
    <row r="20853" spans="57:59" x14ac:dyDescent="0.25">
      <c r="BE20853"/>
      <c r="BF20853"/>
      <c r="BG20853"/>
    </row>
    <row r="20854" spans="57:59" x14ac:dyDescent="0.25">
      <c r="BE20854"/>
      <c r="BF20854"/>
      <c r="BG20854"/>
    </row>
    <row r="20855" spans="57:59" x14ac:dyDescent="0.25">
      <c r="BE20855"/>
      <c r="BF20855"/>
      <c r="BG20855"/>
    </row>
    <row r="20856" spans="57:59" x14ac:dyDescent="0.25">
      <c r="BE20856"/>
      <c r="BF20856"/>
      <c r="BG20856"/>
    </row>
    <row r="20857" spans="57:59" x14ac:dyDescent="0.25">
      <c r="BE20857"/>
      <c r="BF20857"/>
      <c r="BG20857"/>
    </row>
    <row r="20858" spans="57:59" x14ac:dyDescent="0.25">
      <c r="BE20858"/>
      <c r="BF20858"/>
      <c r="BG20858"/>
    </row>
    <row r="20859" spans="57:59" x14ac:dyDescent="0.25">
      <c r="BE20859"/>
      <c r="BF20859"/>
      <c r="BG20859"/>
    </row>
    <row r="20860" spans="57:59" x14ac:dyDescent="0.25">
      <c r="BE20860"/>
      <c r="BF20860"/>
      <c r="BG20860"/>
    </row>
    <row r="20861" spans="57:59" x14ac:dyDescent="0.25">
      <c r="BE20861"/>
      <c r="BF20861"/>
      <c r="BG20861"/>
    </row>
    <row r="20862" spans="57:59" x14ac:dyDescent="0.25">
      <c r="BE20862"/>
      <c r="BF20862"/>
      <c r="BG20862"/>
    </row>
    <row r="20863" spans="57:59" x14ac:dyDescent="0.25">
      <c r="BE20863"/>
      <c r="BF20863"/>
      <c r="BG20863"/>
    </row>
    <row r="20864" spans="57:59" x14ac:dyDescent="0.25">
      <c r="BE20864"/>
      <c r="BF20864"/>
      <c r="BG20864"/>
    </row>
    <row r="20865" spans="57:59" x14ac:dyDescent="0.25">
      <c r="BE20865"/>
      <c r="BF20865"/>
      <c r="BG20865"/>
    </row>
    <row r="20866" spans="57:59" x14ac:dyDescent="0.25">
      <c r="BE20866"/>
      <c r="BF20866"/>
      <c r="BG20866"/>
    </row>
    <row r="20867" spans="57:59" x14ac:dyDescent="0.25">
      <c r="BE20867"/>
      <c r="BF20867"/>
      <c r="BG20867"/>
    </row>
    <row r="20868" spans="57:59" x14ac:dyDescent="0.25">
      <c r="BE20868"/>
      <c r="BF20868"/>
      <c r="BG20868"/>
    </row>
    <row r="20869" spans="57:59" x14ac:dyDescent="0.25">
      <c r="BE20869"/>
      <c r="BF20869"/>
      <c r="BG20869"/>
    </row>
    <row r="20870" spans="57:59" x14ac:dyDescent="0.25">
      <c r="BE20870"/>
      <c r="BF20870"/>
      <c r="BG20870"/>
    </row>
    <row r="20871" spans="57:59" x14ac:dyDescent="0.25">
      <c r="BE20871"/>
      <c r="BF20871"/>
      <c r="BG20871"/>
    </row>
    <row r="20872" spans="57:59" x14ac:dyDescent="0.25">
      <c r="BE20872"/>
      <c r="BF20872"/>
      <c r="BG20872"/>
    </row>
    <row r="20873" spans="57:59" x14ac:dyDescent="0.25">
      <c r="BE20873"/>
      <c r="BF20873"/>
      <c r="BG20873"/>
    </row>
    <row r="20874" spans="57:59" x14ac:dyDescent="0.25">
      <c r="BE20874"/>
      <c r="BF20874"/>
      <c r="BG20874"/>
    </row>
    <row r="20875" spans="57:59" x14ac:dyDescent="0.25">
      <c r="BE20875"/>
      <c r="BF20875"/>
      <c r="BG20875"/>
    </row>
    <row r="20876" spans="57:59" x14ac:dyDescent="0.25">
      <c r="BE20876"/>
      <c r="BF20876"/>
      <c r="BG20876"/>
    </row>
    <row r="20877" spans="57:59" x14ac:dyDescent="0.25">
      <c r="BE20877"/>
      <c r="BF20877"/>
      <c r="BG20877"/>
    </row>
    <row r="20878" spans="57:59" x14ac:dyDescent="0.25">
      <c r="BE20878"/>
      <c r="BF20878"/>
      <c r="BG20878"/>
    </row>
    <row r="20879" spans="57:59" x14ac:dyDescent="0.25">
      <c r="BE20879"/>
      <c r="BF20879"/>
      <c r="BG20879"/>
    </row>
    <row r="20880" spans="57:59" x14ac:dyDescent="0.25">
      <c r="BE20880"/>
      <c r="BF20880"/>
      <c r="BG20880"/>
    </row>
    <row r="20881" spans="57:59" x14ac:dyDescent="0.25">
      <c r="BE20881"/>
      <c r="BF20881"/>
      <c r="BG20881"/>
    </row>
    <row r="20882" spans="57:59" x14ac:dyDescent="0.25">
      <c r="BE20882"/>
      <c r="BF20882"/>
      <c r="BG20882"/>
    </row>
    <row r="20883" spans="57:59" x14ac:dyDescent="0.25">
      <c r="BE20883"/>
      <c r="BF20883"/>
      <c r="BG20883"/>
    </row>
    <row r="20884" spans="57:59" x14ac:dyDescent="0.25">
      <c r="BE20884"/>
      <c r="BF20884"/>
      <c r="BG20884"/>
    </row>
    <row r="20885" spans="57:59" x14ac:dyDescent="0.25">
      <c r="BE20885"/>
      <c r="BF20885"/>
      <c r="BG20885"/>
    </row>
    <row r="20886" spans="57:59" x14ac:dyDescent="0.25">
      <c r="BE20886"/>
      <c r="BF20886"/>
      <c r="BG20886"/>
    </row>
    <row r="20887" spans="57:59" x14ac:dyDescent="0.25">
      <c r="BE20887"/>
      <c r="BF20887"/>
      <c r="BG20887"/>
    </row>
    <row r="20888" spans="57:59" x14ac:dyDescent="0.25">
      <c r="BE20888"/>
      <c r="BF20888"/>
      <c r="BG20888"/>
    </row>
    <row r="20889" spans="57:59" x14ac:dyDescent="0.25">
      <c r="BE20889"/>
      <c r="BF20889"/>
      <c r="BG20889"/>
    </row>
    <row r="20890" spans="57:59" x14ac:dyDescent="0.25">
      <c r="BE20890"/>
      <c r="BF20890"/>
      <c r="BG20890"/>
    </row>
    <row r="20891" spans="57:59" x14ac:dyDescent="0.25">
      <c r="BE20891"/>
      <c r="BF20891"/>
      <c r="BG20891"/>
    </row>
    <row r="20892" spans="57:59" x14ac:dyDescent="0.25">
      <c r="BE20892"/>
      <c r="BF20892"/>
      <c r="BG20892"/>
    </row>
    <row r="20893" spans="57:59" x14ac:dyDescent="0.25">
      <c r="BE20893"/>
      <c r="BF20893"/>
      <c r="BG20893"/>
    </row>
    <row r="20894" spans="57:59" x14ac:dyDescent="0.25">
      <c r="BE20894"/>
      <c r="BF20894"/>
      <c r="BG20894"/>
    </row>
    <row r="20895" spans="57:59" x14ac:dyDescent="0.25">
      <c r="BE20895"/>
      <c r="BF20895"/>
      <c r="BG20895"/>
    </row>
    <row r="20896" spans="57:59" x14ac:dyDescent="0.25">
      <c r="BE20896"/>
      <c r="BF20896"/>
      <c r="BG20896"/>
    </row>
    <row r="20897" spans="57:59" x14ac:dyDescent="0.25">
      <c r="BE20897"/>
      <c r="BF20897"/>
      <c r="BG20897"/>
    </row>
    <row r="20898" spans="57:59" x14ac:dyDescent="0.25">
      <c r="BE20898"/>
      <c r="BF20898"/>
      <c r="BG20898"/>
    </row>
    <row r="20899" spans="57:59" x14ac:dyDescent="0.25">
      <c r="BE20899"/>
      <c r="BF20899"/>
      <c r="BG20899"/>
    </row>
    <row r="20900" spans="57:59" x14ac:dyDescent="0.25">
      <c r="BE20900"/>
      <c r="BF20900"/>
      <c r="BG20900"/>
    </row>
    <row r="20901" spans="57:59" x14ac:dyDescent="0.25">
      <c r="BE20901"/>
      <c r="BF20901"/>
      <c r="BG20901"/>
    </row>
    <row r="20902" spans="57:59" x14ac:dyDescent="0.25">
      <c r="BE20902"/>
      <c r="BF20902"/>
      <c r="BG20902"/>
    </row>
    <row r="20903" spans="57:59" x14ac:dyDescent="0.25">
      <c r="BE20903"/>
      <c r="BF20903"/>
      <c r="BG20903"/>
    </row>
    <row r="20904" spans="57:59" x14ac:dyDescent="0.25">
      <c r="BE20904"/>
      <c r="BF20904"/>
      <c r="BG20904"/>
    </row>
    <row r="20905" spans="57:59" x14ac:dyDescent="0.25">
      <c r="BE20905"/>
      <c r="BF20905"/>
      <c r="BG20905"/>
    </row>
    <row r="20906" spans="57:59" x14ac:dyDescent="0.25">
      <c r="BE20906"/>
      <c r="BF20906"/>
      <c r="BG20906"/>
    </row>
    <row r="20907" spans="57:59" x14ac:dyDescent="0.25">
      <c r="BE20907"/>
      <c r="BF20907"/>
      <c r="BG20907"/>
    </row>
    <row r="20908" spans="57:59" x14ac:dyDescent="0.25">
      <c r="BE20908"/>
      <c r="BF20908"/>
      <c r="BG20908"/>
    </row>
    <row r="20909" spans="57:59" x14ac:dyDescent="0.25">
      <c r="BE20909"/>
      <c r="BF20909"/>
      <c r="BG20909"/>
    </row>
    <row r="20910" spans="57:59" x14ac:dyDescent="0.25">
      <c r="BE20910"/>
      <c r="BF20910"/>
      <c r="BG20910"/>
    </row>
    <row r="20911" spans="57:59" x14ac:dyDescent="0.25">
      <c r="BE20911"/>
      <c r="BF20911"/>
      <c r="BG20911"/>
    </row>
    <row r="20912" spans="57:59" x14ac:dyDescent="0.25">
      <c r="BE20912"/>
      <c r="BF20912"/>
      <c r="BG20912"/>
    </row>
    <row r="20913" spans="57:59" x14ac:dyDescent="0.25">
      <c r="BE20913"/>
      <c r="BF20913"/>
      <c r="BG20913"/>
    </row>
    <row r="20914" spans="57:59" x14ac:dyDescent="0.25">
      <c r="BE20914"/>
      <c r="BF20914"/>
      <c r="BG20914"/>
    </row>
    <row r="20915" spans="57:59" x14ac:dyDescent="0.25">
      <c r="BE20915"/>
      <c r="BF20915"/>
      <c r="BG20915"/>
    </row>
    <row r="20916" spans="57:59" x14ac:dyDescent="0.25">
      <c r="BE20916"/>
      <c r="BF20916"/>
      <c r="BG20916"/>
    </row>
    <row r="20917" spans="57:59" x14ac:dyDescent="0.25">
      <c r="BE20917"/>
      <c r="BF20917"/>
      <c r="BG20917"/>
    </row>
    <row r="20918" spans="57:59" x14ac:dyDescent="0.25">
      <c r="BE20918"/>
      <c r="BF20918"/>
      <c r="BG20918"/>
    </row>
    <row r="20919" spans="57:59" x14ac:dyDescent="0.25">
      <c r="BE20919"/>
      <c r="BF20919"/>
      <c r="BG20919"/>
    </row>
    <row r="20920" spans="57:59" x14ac:dyDescent="0.25">
      <c r="BE20920"/>
      <c r="BF20920"/>
      <c r="BG20920"/>
    </row>
    <row r="20921" spans="57:59" x14ac:dyDescent="0.25">
      <c r="BE20921"/>
      <c r="BF20921"/>
      <c r="BG20921"/>
    </row>
    <row r="20922" spans="57:59" x14ac:dyDescent="0.25">
      <c r="BE20922"/>
      <c r="BF20922"/>
      <c r="BG20922"/>
    </row>
    <row r="20923" spans="57:59" x14ac:dyDescent="0.25">
      <c r="BE20923"/>
      <c r="BF20923"/>
      <c r="BG20923"/>
    </row>
    <row r="20924" spans="57:59" x14ac:dyDescent="0.25">
      <c r="BE20924"/>
      <c r="BF20924"/>
      <c r="BG20924"/>
    </row>
    <row r="20925" spans="57:59" x14ac:dyDescent="0.25">
      <c r="BE20925"/>
      <c r="BF20925"/>
      <c r="BG20925"/>
    </row>
    <row r="20926" spans="57:59" x14ac:dyDescent="0.25">
      <c r="BE20926"/>
      <c r="BF20926"/>
      <c r="BG20926"/>
    </row>
    <row r="20927" spans="57:59" x14ac:dyDescent="0.25">
      <c r="BE20927"/>
      <c r="BF20927"/>
      <c r="BG20927"/>
    </row>
    <row r="20928" spans="57:59" x14ac:dyDescent="0.25">
      <c r="BE20928"/>
      <c r="BF20928"/>
      <c r="BG20928"/>
    </row>
    <row r="20929" spans="57:59" x14ac:dyDescent="0.25">
      <c r="BE20929"/>
      <c r="BF20929"/>
      <c r="BG20929"/>
    </row>
    <row r="20930" spans="57:59" x14ac:dyDescent="0.25">
      <c r="BE20930"/>
      <c r="BF20930"/>
      <c r="BG20930"/>
    </row>
    <row r="20931" spans="57:59" x14ac:dyDescent="0.25">
      <c r="BE20931"/>
      <c r="BF20931"/>
      <c r="BG20931"/>
    </row>
    <row r="20932" spans="57:59" x14ac:dyDescent="0.25">
      <c r="BE20932"/>
      <c r="BF20932"/>
      <c r="BG20932"/>
    </row>
    <row r="20933" spans="57:59" x14ac:dyDescent="0.25">
      <c r="BE20933"/>
      <c r="BF20933"/>
      <c r="BG20933"/>
    </row>
    <row r="20934" spans="57:59" x14ac:dyDescent="0.25">
      <c r="BE20934"/>
      <c r="BF20934"/>
      <c r="BG20934"/>
    </row>
    <row r="20935" spans="57:59" x14ac:dyDescent="0.25">
      <c r="BE20935"/>
      <c r="BF20935"/>
      <c r="BG20935"/>
    </row>
    <row r="20936" spans="57:59" x14ac:dyDescent="0.25">
      <c r="BE20936"/>
      <c r="BF20936"/>
      <c r="BG20936"/>
    </row>
    <row r="20937" spans="57:59" x14ac:dyDescent="0.25">
      <c r="BE20937"/>
      <c r="BF20937"/>
      <c r="BG20937"/>
    </row>
    <row r="20938" spans="57:59" x14ac:dyDescent="0.25">
      <c r="BE20938"/>
      <c r="BF20938"/>
      <c r="BG20938"/>
    </row>
    <row r="20939" spans="57:59" x14ac:dyDescent="0.25">
      <c r="BE20939"/>
      <c r="BF20939"/>
      <c r="BG20939"/>
    </row>
    <row r="20940" spans="57:59" x14ac:dyDescent="0.25">
      <c r="BE20940"/>
      <c r="BF20940"/>
      <c r="BG20940"/>
    </row>
    <row r="20941" spans="57:59" x14ac:dyDescent="0.25">
      <c r="BE20941"/>
      <c r="BF20941"/>
      <c r="BG20941"/>
    </row>
    <row r="20942" spans="57:59" x14ac:dyDescent="0.25">
      <c r="BE20942"/>
      <c r="BF20942"/>
      <c r="BG20942"/>
    </row>
    <row r="20943" spans="57:59" x14ac:dyDescent="0.25">
      <c r="BE20943"/>
      <c r="BF20943"/>
      <c r="BG20943"/>
    </row>
    <row r="20944" spans="57:59" x14ac:dyDescent="0.25">
      <c r="BE20944"/>
      <c r="BF20944"/>
      <c r="BG20944"/>
    </row>
    <row r="20945" spans="57:59" x14ac:dyDescent="0.25">
      <c r="BE20945"/>
      <c r="BF20945"/>
      <c r="BG20945"/>
    </row>
    <row r="20946" spans="57:59" x14ac:dyDescent="0.25">
      <c r="BE20946"/>
      <c r="BF20946"/>
      <c r="BG20946"/>
    </row>
    <row r="20947" spans="57:59" x14ac:dyDescent="0.25">
      <c r="BE20947"/>
      <c r="BF20947"/>
      <c r="BG20947"/>
    </row>
    <row r="20948" spans="57:59" x14ac:dyDescent="0.25">
      <c r="BE20948"/>
      <c r="BF20948"/>
      <c r="BG20948"/>
    </row>
    <row r="20949" spans="57:59" x14ac:dyDescent="0.25">
      <c r="BE20949"/>
      <c r="BF20949"/>
      <c r="BG20949"/>
    </row>
    <row r="20950" spans="57:59" x14ac:dyDescent="0.25">
      <c r="BE20950"/>
      <c r="BF20950"/>
      <c r="BG20950"/>
    </row>
    <row r="20951" spans="57:59" x14ac:dyDescent="0.25">
      <c r="BE20951"/>
      <c r="BF20951"/>
      <c r="BG20951"/>
    </row>
    <row r="20952" spans="57:59" x14ac:dyDescent="0.25">
      <c r="BE20952"/>
      <c r="BF20952"/>
      <c r="BG20952"/>
    </row>
    <row r="20953" spans="57:59" x14ac:dyDescent="0.25">
      <c r="BE20953"/>
      <c r="BF20953"/>
      <c r="BG20953"/>
    </row>
    <row r="20954" spans="57:59" x14ac:dyDescent="0.25">
      <c r="BE20954"/>
      <c r="BF20954"/>
      <c r="BG20954"/>
    </row>
    <row r="20955" spans="57:59" x14ac:dyDescent="0.25">
      <c r="BE20955"/>
      <c r="BF20955"/>
      <c r="BG20955"/>
    </row>
    <row r="20956" spans="57:59" x14ac:dyDescent="0.25">
      <c r="BE20956"/>
      <c r="BF20956"/>
      <c r="BG20956"/>
    </row>
    <row r="20957" spans="57:59" x14ac:dyDescent="0.25">
      <c r="BE20957"/>
      <c r="BF20957"/>
      <c r="BG20957"/>
    </row>
    <row r="20958" spans="57:59" x14ac:dyDescent="0.25">
      <c r="BE20958"/>
      <c r="BF20958"/>
      <c r="BG20958"/>
    </row>
    <row r="20959" spans="57:59" x14ac:dyDescent="0.25">
      <c r="BE20959"/>
      <c r="BF20959"/>
      <c r="BG20959"/>
    </row>
    <row r="20960" spans="57:59" x14ac:dyDescent="0.25">
      <c r="BE20960"/>
      <c r="BF20960"/>
      <c r="BG20960"/>
    </row>
    <row r="20961" spans="57:59" x14ac:dyDescent="0.25">
      <c r="BE20961"/>
      <c r="BF20961"/>
      <c r="BG20961"/>
    </row>
    <row r="20962" spans="57:59" x14ac:dyDescent="0.25">
      <c r="BE20962"/>
      <c r="BF20962"/>
      <c r="BG20962"/>
    </row>
    <row r="20963" spans="57:59" x14ac:dyDescent="0.25">
      <c r="BE20963"/>
      <c r="BF20963"/>
      <c r="BG20963"/>
    </row>
    <row r="20964" spans="57:59" x14ac:dyDescent="0.25">
      <c r="BE20964"/>
      <c r="BF20964"/>
      <c r="BG20964"/>
    </row>
    <row r="20965" spans="57:59" x14ac:dyDescent="0.25">
      <c r="BE20965"/>
      <c r="BF20965"/>
      <c r="BG20965"/>
    </row>
    <row r="20966" spans="57:59" x14ac:dyDescent="0.25">
      <c r="BE20966"/>
      <c r="BF20966"/>
      <c r="BG20966"/>
    </row>
    <row r="20967" spans="57:59" x14ac:dyDescent="0.25">
      <c r="BE20967"/>
      <c r="BF20967"/>
      <c r="BG20967"/>
    </row>
    <row r="20968" spans="57:59" x14ac:dyDescent="0.25">
      <c r="BE20968"/>
      <c r="BF20968"/>
      <c r="BG20968"/>
    </row>
    <row r="20969" spans="57:59" x14ac:dyDescent="0.25">
      <c r="BE20969"/>
      <c r="BF20969"/>
      <c r="BG20969"/>
    </row>
    <row r="20970" spans="57:59" x14ac:dyDescent="0.25">
      <c r="BE20970"/>
      <c r="BF20970"/>
      <c r="BG20970"/>
    </row>
    <row r="20971" spans="57:59" x14ac:dyDescent="0.25">
      <c r="BE20971"/>
      <c r="BF20971"/>
      <c r="BG20971"/>
    </row>
    <row r="20972" spans="57:59" x14ac:dyDescent="0.25">
      <c r="BE20972"/>
      <c r="BF20972"/>
      <c r="BG20972"/>
    </row>
    <row r="20973" spans="57:59" x14ac:dyDescent="0.25">
      <c r="BE20973"/>
      <c r="BF20973"/>
      <c r="BG20973"/>
    </row>
    <row r="20974" spans="57:59" x14ac:dyDescent="0.25">
      <c r="BE20974"/>
      <c r="BF20974"/>
      <c r="BG20974"/>
    </row>
    <row r="20975" spans="57:59" x14ac:dyDescent="0.25">
      <c r="BE20975"/>
      <c r="BF20975"/>
      <c r="BG20975"/>
    </row>
    <row r="20976" spans="57:59" x14ac:dyDescent="0.25">
      <c r="BE20976"/>
      <c r="BF20976"/>
      <c r="BG20976"/>
    </row>
    <row r="20977" spans="57:59" x14ac:dyDescent="0.25">
      <c r="BE20977"/>
      <c r="BF20977"/>
      <c r="BG20977"/>
    </row>
    <row r="20978" spans="57:59" x14ac:dyDescent="0.25">
      <c r="BE20978"/>
      <c r="BF20978"/>
      <c r="BG20978"/>
    </row>
    <row r="20979" spans="57:59" x14ac:dyDescent="0.25">
      <c r="BE20979"/>
      <c r="BF20979"/>
      <c r="BG20979"/>
    </row>
    <row r="20980" spans="57:59" x14ac:dyDescent="0.25">
      <c r="BE20980"/>
      <c r="BF20980"/>
      <c r="BG20980"/>
    </row>
    <row r="20981" spans="57:59" x14ac:dyDescent="0.25">
      <c r="BE20981"/>
      <c r="BF20981"/>
      <c r="BG20981"/>
    </row>
    <row r="20982" spans="57:59" x14ac:dyDescent="0.25">
      <c r="BE20982"/>
      <c r="BF20982"/>
      <c r="BG20982"/>
    </row>
    <row r="20983" spans="57:59" x14ac:dyDescent="0.25">
      <c r="BE20983"/>
      <c r="BF20983"/>
      <c r="BG20983"/>
    </row>
    <row r="20984" spans="57:59" x14ac:dyDescent="0.25">
      <c r="BE20984"/>
      <c r="BF20984"/>
      <c r="BG20984"/>
    </row>
    <row r="20985" spans="57:59" x14ac:dyDescent="0.25">
      <c r="BE20985"/>
      <c r="BF20985"/>
      <c r="BG20985"/>
    </row>
    <row r="20986" spans="57:59" x14ac:dyDescent="0.25">
      <c r="BE20986"/>
      <c r="BF20986"/>
      <c r="BG20986"/>
    </row>
    <row r="20987" spans="57:59" x14ac:dyDescent="0.25">
      <c r="BE20987"/>
      <c r="BF20987"/>
      <c r="BG20987"/>
    </row>
    <row r="20988" spans="57:59" x14ac:dyDescent="0.25">
      <c r="BE20988"/>
      <c r="BF20988"/>
      <c r="BG20988"/>
    </row>
    <row r="20989" spans="57:59" x14ac:dyDescent="0.25">
      <c r="BE20989"/>
      <c r="BF20989"/>
      <c r="BG20989"/>
    </row>
    <row r="20990" spans="57:59" x14ac:dyDescent="0.25">
      <c r="BE20990"/>
      <c r="BF20990"/>
      <c r="BG20990"/>
    </row>
    <row r="20991" spans="57:59" x14ac:dyDescent="0.25">
      <c r="BE20991"/>
      <c r="BF20991"/>
      <c r="BG20991"/>
    </row>
    <row r="20992" spans="57:59" x14ac:dyDescent="0.25">
      <c r="BE20992"/>
      <c r="BF20992"/>
      <c r="BG20992"/>
    </row>
    <row r="20993" spans="57:59" x14ac:dyDescent="0.25">
      <c r="BE20993"/>
      <c r="BF20993"/>
      <c r="BG20993"/>
    </row>
    <row r="20994" spans="57:59" x14ac:dyDescent="0.25">
      <c r="BE20994"/>
      <c r="BF20994"/>
      <c r="BG20994"/>
    </row>
    <row r="20995" spans="57:59" x14ac:dyDescent="0.25">
      <c r="BE20995"/>
      <c r="BF20995"/>
      <c r="BG20995"/>
    </row>
    <row r="20996" spans="57:59" x14ac:dyDescent="0.25">
      <c r="BE20996"/>
      <c r="BF20996"/>
      <c r="BG20996"/>
    </row>
    <row r="20997" spans="57:59" x14ac:dyDescent="0.25">
      <c r="BE20997"/>
      <c r="BF20997"/>
      <c r="BG20997"/>
    </row>
    <row r="20998" spans="57:59" x14ac:dyDescent="0.25">
      <c r="BE20998"/>
      <c r="BF20998"/>
      <c r="BG20998"/>
    </row>
    <row r="20999" spans="57:59" x14ac:dyDescent="0.25">
      <c r="BE20999"/>
      <c r="BF20999"/>
      <c r="BG20999"/>
    </row>
    <row r="21000" spans="57:59" x14ac:dyDescent="0.25">
      <c r="BE21000"/>
      <c r="BF21000"/>
      <c r="BG21000"/>
    </row>
    <row r="21001" spans="57:59" x14ac:dyDescent="0.25">
      <c r="BE21001"/>
      <c r="BF21001"/>
      <c r="BG21001"/>
    </row>
    <row r="21002" spans="57:59" x14ac:dyDescent="0.25">
      <c r="BE21002"/>
      <c r="BF21002"/>
      <c r="BG21002"/>
    </row>
    <row r="21003" spans="57:59" x14ac:dyDescent="0.25">
      <c r="BE21003"/>
      <c r="BF21003"/>
      <c r="BG21003"/>
    </row>
    <row r="21004" spans="57:59" x14ac:dyDescent="0.25">
      <c r="BE21004"/>
      <c r="BF21004"/>
      <c r="BG21004"/>
    </row>
    <row r="21005" spans="57:59" x14ac:dyDescent="0.25">
      <c r="BE21005"/>
      <c r="BF21005"/>
      <c r="BG21005"/>
    </row>
    <row r="21006" spans="57:59" x14ac:dyDescent="0.25">
      <c r="BE21006"/>
      <c r="BF21006"/>
      <c r="BG21006"/>
    </row>
    <row r="21007" spans="57:59" x14ac:dyDescent="0.25">
      <c r="BE21007"/>
      <c r="BF21007"/>
      <c r="BG21007"/>
    </row>
    <row r="21008" spans="57:59" x14ac:dyDescent="0.25">
      <c r="BE21008"/>
      <c r="BF21008"/>
      <c r="BG21008"/>
    </row>
    <row r="21009" spans="57:59" x14ac:dyDescent="0.25">
      <c r="BE21009"/>
      <c r="BF21009"/>
      <c r="BG21009"/>
    </row>
    <row r="21010" spans="57:59" x14ac:dyDescent="0.25">
      <c r="BE21010"/>
      <c r="BF21010"/>
      <c r="BG21010"/>
    </row>
    <row r="21011" spans="57:59" x14ac:dyDescent="0.25">
      <c r="BE21011"/>
      <c r="BF21011"/>
      <c r="BG21011"/>
    </row>
    <row r="21012" spans="57:59" x14ac:dyDescent="0.25">
      <c r="BE21012"/>
      <c r="BF21012"/>
      <c r="BG21012"/>
    </row>
    <row r="21013" spans="57:59" x14ac:dyDescent="0.25">
      <c r="BE21013"/>
      <c r="BF21013"/>
      <c r="BG21013"/>
    </row>
    <row r="21014" spans="57:59" x14ac:dyDescent="0.25">
      <c r="BE21014"/>
      <c r="BF21014"/>
      <c r="BG21014"/>
    </row>
    <row r="21015" spans="57:59" x14ac:dyDescent="0.25">
      <c r="BE21015"/>
      <c r="BF21015"/>
      <c r="BG21015"/>
    </row>
    <row r="21016" spans="57:59" x14ac:dyDescent="0.25">
      <c r="BE21016"/>
      <c r="BF21016"/>
      <c r="BG21016"/>
    </row>
    <row r="21017" spans="57:59" x14ac:dyDescent="0.25">
      <c r="BE21017"/>
      <c r="BF21017"/>
      <c r="BG21017"/>
    </row>
    <row r="21018" spans="57:59" x14ac:dyDescent="0.25">
      <c r="BE21018"/>
      <c r="BF21018"/>
      <c r="BG21018"/>
    </row>
    <row r="21019" spans="57:59" x14ac:dyDescent="0.25">
      <c r="BE21019"/>
      <c r="BF21019"/>
      <c r="BG21019"/>
    </row>
    <row r="21020" spans="57:59" x14ac:dyDescent="0.25">
      <c r="BE21020"/>
      <c r="BF21020"/>
      <c r="BG21020"/>
    </row>
    <row r="21021" spans="57:59" x14ac:dyDescent="0.25">
      <c r="BE21021"/>
      <c r="BF21021"/>
      <c r="BG21021"/>
    </row>
    <row r="21022" spans="57:59" x14ac:dyDescent="0.25">
      <c r="BE21022"/>
      <c r="BF21022"/>
      <c r="BG21022"/>
    </row>
    <row r="21023" spans="57:59" x14ac:dyDescent="0.25">
      <c r="BE21023"/>
      <c r="BF21023"/>
      <c r="BG21023"/>
    </row>
    <row r="21024" spans="57:59" x14ac:dyDescent="0.25">
      <c r="BE21024"/>
      <c r="BF21024"/>
      <c r="BG21024"/>
    </row>
    <row r="21025" spans="57:59" x14ac:dyDescent="0.25">
      <c r="BE21025"/>
      <c r="BF21025"/>
      <c r="BG21025"/>
    </row>
    <row r="21026" spans="57:59" x14ac:dyDescent="0.25">
      <c r="BE21026"/>
      <c r="BF21026"/>
      <c r="BG21026"/>
    </row>
    <row r="21027" spans="57:59" x14ac:dyDescent="0.25">
      <c r="BE21027"/>
      <c r="BF21027"/>
      <c r="BG21027"/>
    </row>
    <row r="21028" spans="57:59" x14ac:dyDescent="0.25">
      <c r="BE21028"/>
      <c r="BF21028"/>
      <c r="BG21028"/>
    </row>
    <row r="21029" spans="57:59" x14ac:dyDescent="0.25">
      <c r="BE21029"/>
      <c r="BF21029"/>
      <c r="BG21029"/>
    </row>
    <row r="21030" spans="57:59" x14ac:dyDescent="0.25">
      <c r="BE21030"/>
      <c r="BF21030"/>
      <c r="BG21030"/>
    </row>
    <row r="21031" spans="57:59" x14ac:dyDescent="0.25">
      <c r="BE21031"/>
      <c r="BF21031"/>
      <c r="BG21031"/>
    </row>
    <row r="21032" spans="57:59" x14ac:dyDescent="0.25">
      <c r="BE21032"/>
      <c r="BF21032"/>
      <c r="BG21032"/>
    </row>
    <row r="21033" spans="57:59" x14ac:dyDescent="0.25">
      <c r="BE21033"/>
      <c r="BF21033"/>
      <c r="BG21033"/>
    </row>
    <row r="21034" spans="57:59" x14ac:dyDescent="0.25">
      <c r="BE21034"/>
      <c r="BF21034"/>
      <c r="BG21034"/>
    </row>
    <row r="21035" spans="57:59" x14ac:dyDescent="0.25">
      <c r="BE21035"/>
      <c r="BF21035"/>
      <c r="BG21035"/>
    </row>
    <row r="21036" spans="57:59" x14ac:dyDescent="0.25">
      <c r="BE21036"/>
      <c r="BF21036"/>
      <c r="BG21036"/>
    </row>
    <row r="21037" spans="57:59" x14ac:dyDescent="0.25">
      <c r="BE21037"/>
      <c r="BF21037"/>
      <c r="BG21037"/>
    </row>
    <row r="21038" spans="57:59" x14ac:dyDescent="0.25">
      <c r="BE21038"/>
      <c r="BF21038"/>
      <c r="BG21038"/>
    </row>
    <row r="21039" spans="57:59" x14ac:dyDescent="0.25">
      <c r="BE21039"/>
      <c r="BF21039"/>
      <c r="BG21039"/>
    </row>
    <row r="21040" spans="57:59" x14ac:dyDescent="0.25">
      <c r="BE21040"/>
      <c r="BF21040"/>
      <c r="BG21040"/>
    </row>
    <row r="21041" spans="57:59" x14ac:dyDescent="0.25">
      <c r="BE21041"/>
      <c r="BF21041"/>
      <c r="BG21041"/>
    </row>
    <row r="21042" spans="57:59" x14ac:dyDescent="0.25">
      <c r="BE21042"/>
      <c r="BF21042"/>
      <c r="BG21042"/>
    </row>
    <row r="21043" spans="57:59" x14ac:dyDescent="0.25">
      <c r="BE21043"/>
      <c r="BF21043"/>
      <c r="BG21043"/>
    </row>
    <row r="21044" spans="57:59" x14ac:dyDescent="0.25">
      <c r="BE21044"/>
      <c r="BF21044"/>
      <c r="BG21044"/>
    </row>
    <row r="21045" spans="57:59" x14ac:dyDescent="0.25">
      <c r="BE21045"/>
      <c r="BF21045"/>
      <c r="BG21045"/>
    </row>
    <row r="21046" spans="57:59" x14ac:dyDescent="0.25">
      <c r="BE21046"/>
      <c r="BF21046"/>
      <c r="BG21046"/>
    </row>
    <row r="21047" spans="57:59" x14ac:dyDescent="0.25">
      <c r="BE21047"/>
      <c r="BF21047"/>
      <c r="BG21047"/>
    </row>
    <row r="21048" spans="57:59" x14ac:dyDescent="0.25">
      <c r="BE21048"/>
      <c r="BF21048"/>
      <c r="BG21048"/>
    </row>
    <row r="21049" spans="57:59" x14ac:dyDescent="0.25">
      <c r="BE21049"/>
      <c r="BF21049"/>
      <c r="BG21049"/>
    </row>
    <row r="21050" spans="57:59" x14ac:dyDescent="0.25">
      <c r="BE21050"/>
      <c r="BF21050"/>
      <c r="BG21050"/>
    </row>
    <row r="21051" spans="57:59" x14ac:dyDescent="0.25">
      <c r="BE21051"/>
      <c r="BF21051"/>
      <c r="BG21051"/>
    </row>
    <row r="21052" spans="57:59" x14ac:dyDescent="0.25">
      <c r="BE21052"/>
      <c r="BF21052"/>
      <c r="BG21052"/>
    </row>
    <row r="21053" spans="57:59" x14ac:dyDescent="0.25">
      <c r="BE21053"/>
      <c r="BF21053"/>
      <c r="BG21053"/>
    </row>
    <row r="21054" spans="57:59" x14ac:dyDescent="0.25">
      <c r="BE21054"/>
      <c r="BF21054"/>
      <c r="BG21054"/>
    </row>
    <row r="21055" spans="57:59" x14ac:dyDescent="0.25">
      <c r="BE21055"/>
      <c r="BF21055"/>
      <c r="BG21055"/>
    </row>
    <row r="21056" spans="57:59" x14ac:dyDescent="0.25">
      <c r="BE21056"/>
      <c r="BF21056"/>
      <c r="BG21056"/>
    </row>
    <row r="21057" spans="57:59" x14ac:dyDescent="0.25">
      <c r="BE21057"/>
      <c r="BF21057"/>
      <c r="BG21057"/>
    </row>
    <row r="21058" spans="57:59" x14ac:dyDescent="0.25">
      <c r="BE21058"/>
      <c r="BF21058"/>
      <c r="BG21058"/>
    </row>
    <row r="21059" spans="57:59" x14ac:dyDescent="0.25">
      <c r="BE21059"/>
      <c r="BF21059"/>
      <c r="BG21059"/>
    </row>
    <row r="21060" spans="57:59" x14ac:dyDescent="0.25">
      <c r="BE21060"/>
      <c r="BF21060"/>
      <c r="BG21060"/>
    </row>
    <row r="21061" spans="57:59" x14ac:dyDescent="0.25">
      <c r="BE21061"/>
      <c r="BF21061"/>
      <c r="BG21061"/>
    </row>
    <row r="21062" spans="57:59" x14ac:dyDescent="0.25">
      <c r="BE21062"/>
      <c r="BF21062"/>
      <c r="BG21062"/>
    </row>
    <row r="21063" spans="57:59" x14ac:dyDescent="0.25">
      <c r="BE21063"/>
      <c r="BF21063"/>
      <c r="BG21063"/>
    </row>
    <row r="21064" spans="57:59" x14ac:dyDescent="0.25">
      <c r="BE21064"/>
      <c r="BF21064"/>
      <c r="BG21064"/>
    </row>
    <row r="21065" spans="57:59" x14ac:dyDescent="0.25">
      <c r="BE21065"/>
      <c r="BF21065"/>
      <c r="BG21065"/>
    </row>
    <row r="21066" spans="57:59" x14ac:dyDescent="0.25">
      <c r="BE21066"/>
      <c r="BF21066"/>
      <c r="BG21066"/>
    </row>
    <row r="21067" spans="57:59" x14ac:dyDescent="0.25">
      <c r="BE21067"/>
      <c r="BF21067"/>
      <c r="BG21067"/>
    </row>
    <row r="21068" spans="57:59" x14ac:dyDescent="0.25">
      <c r="BE21068"/>
      <c r="BF21068"/>
      <c r="BG21068"/>
    </row>
    <row r="21069" spans="57:59" x14ac:dyDescent="0.25">
      <c r="BE21069"/>
      <c r="BF21069"/>
      <c r="BG21069"/>
    </row>
    <row r="21070" spans="57:59" x14ac:dyDescent="0.25">
      <c r="BE21070"/>
      <c r="BF21070"/>
      <c r="BG21070"/>
    </row>
    <row r="21071" spans="57:59" x14ac:dyDescent="0.25">
      <c r="BE21071"/>
      <c r="BF21071"/>
      <c r="BG21071"/>
    </row>
    <row r="21072" spans="57:59" x14ac:dyDescent="0.25">
      <c r="BE21072"/>
      <c r="BF21072"/>
      <c r="BG21072"/>
    </row>
    <row r="21073" spans="57:59" x14ac:dyDescent="0.25">
      <c r="BE21073"/>
      <c r="BF21073"/>
      <c r="BG21073"/>
    </row>
    <row r="21074" spans="57:59" x14ac:dyDescent="0.25">
      <c r="BE21074"/>
      <c r="BF21074"/>
      <c r="BG21074"/>
    </row>
    <row r="21075" spans="57:59" x14ac:dyDescent="0.25">
      <c r="BE21075"/>
      <c r="BF21075"/>
      <c r="BG21075"/>
    </row>
    <row r="21076" spans="57:59" x14ac:dyDescent="0.25">
      <c r="BE21076"/>
      <c r="BF21076"/>
      <c r="BG21076"/>
    </row>
    <row r="21077" spans="57:59" x14ac:dyDescent="0.25">
      <c r="BE21077"/>
      <c r="BF21077"/>
      <c r="BG21077"/>
    </row>
    <row r="21078" spans="57:59" x14ac:dyDescent="0.25">
      <c r="BE21078"/>
      <c r="BF21078"/>
      <c r="BG21078"/>
    </row>
    <row r="21079" spans="57:59" x14ac:dyDescent="0.25">
      <c r="BE21079"/>
      <c r="BF21079"/>
      <c r="BG21079"/>
    </row>
    <row r="21080" spans="57:59" x14ac:dyDescent="0.25">
      <c r="BE21080"/>
      <c r="BF21080"/>
      <c r="BG21080"/>
    </row>
    <row r="21081" spans="57:59" x14ac:dyDescent="0.25">
      <c r="BE21081"/>
      <c r="BF21081"/>
      <c r="BG21081"/>
    </row>
    <row r="21082" spans="57:59" x14ac:dyDescent="0.25">
      <c r="BE21082"/>
      <c r="BF21082"/>
      <c r="BG21082"/>
    </row>
    <row r="21083" spans="57:59" x14ac:dyDescent="0.25">
      <c r="BE21083"/>
      <c r="BF21083"/>
      <c r="BG21083"/>
    </row>
    <row r="21084" spans="57:59" x14ac:dyDescent="0.25">
      <c r="BE21084"/>
      <c r="BF21084"/>
      <c r="BG21084"/>
    </row>
    <row r="21085" spans="57:59" x14ac:dyDescent="0.25">
      <c r="BE21085"/>
      <c r="BF21085"/>
      <c r="BG21085"/>
    </row>
    <row r="21086" spans="57:59" x14ac:dyDescent="0.25">
      <c r="BE21086"/>
      <c r="BF21086"/>
      <c r="BG21086"/>
    </row>
    <row r="21087" spans="57:59" x14ac:dyDescent="0.25">
      <c r="BE21087"/>
      <c r="BF21087"/>
      <c r="BG21087"/>
    </row>
    <row r="21088" spans="57:59" x14ac:dyDescent="0.25">
      <c r="BE21088"/>
      <c r="BF21088"/>
      <c r="BG21088"/>
    </row>
    <row r="21089" spans="57:59" x14ac:dyDescent="0.25">
      <c r="BE21089"/>
      <c r="BF21089"/>
      <c r="BG21089"/>
    </row>
    <row r="21090" spans="57:59" x14ac:dyDescent="0.25">
      <c r="BE21090"/>
      <c r="BF21090"/>
      <c r="BG21090"/>
    </row>
    <row r="21091" spans="57:59" x14ac:dyDescent="0.25">
      <c r="BE21091"/>
      <c r="BF21091"/>
      <c r="BG21091"/>
    </row>
    <row r="21092" spans="57:59" x14ac:dyDescent="0.25">
      <c r="BE21092"/>
      <c r="BF21092"/>
      <c r="BG21092"/>
    </row>
    <row r="21093" spans="57:59" x14ac:dyDescent="0.25">
      <c r="BE21093"/>
      <c r="BF21093"/>
      <c r="BG21093"/>
    </row>
    <row r="21094" spans="57:59" x14ac:dyDescent="0.25">
      <c r="BE21094"/>
      <c r="BF21094"/>
      <c r="BG21094"/>
    </row>
    <row r="21095" spans="57:59" x14ac:dyDescent="0.25">
      <c r="BE21095"/>
      <c r="BF21095"/>
      <c r="BG21095"/>
    </row>
    <row r="21096" spans="57:59" x14ac:dyDescent="0.25">
      <c r="BE21096"/>
      <c r="BF21096"/>
      <c r="BG21096"/>
    </row>
    <row r="21097" spans="57:59" x14ac:dyDescent="0.25">
      <c r="BE21097"/>
      <c r="BF21097"/>
      <c r="BG21097"/>
    </row>
    <row r="21098" spans="57:59" x14ac:dyDescent="0.25">
      <c r="BE21098"/>
      <c r="BF21098"/>
      <c r="BG21098"/>
    </row>
    <row r="21099" spans="57:59" x14ac:dyDescent="0.25">
      <c r="BE21099"/>
      <c r="BF21099"/>
      <c r="BG21099"/>
    </row>
    <row r="21100" spans="57:59" x14ac:dyDescent="0.25">
      <c r="BE21100"/>
      <c r="BF21100"/>
      <c r="BG21100"/>
    </row>
    <row r="21101" spans="57:59" x14ac:dyDescent="0.25">
      <c r="BE21101"/>
      <c r="BF21101"/>
      <c r="BG21101"/>
    </row>
    <row r="21102" spans="57:59" x14ac:dyDescent="0.25">
      <c r="BE21102"/>
      <c r="BF21102"/>
      <c r="BG21102"/>
    </row>
    <row r="21103" spans="57:59" x14ac:dyDescent="0.25">
      <c r="BE21103"/>
      <c r="BF21103"/>
      <c r="BG21103"/>
    </row>
    <row r="21104" spans="57:59" x14ac:dyDescent="0.25">
      <c r="BE21104"/>
      <c r="BF21104"/>
      <c r="BG21104"/>
    </row>
    <row r="21105" spans="57:59" x14ac:dyDescent="0.25">
      <c r="BE21105"/>
      <c r="BF21105"/>
      <c r="BG21105"/>
    </row>
    <row r="21106" spans="57:59" x14ac:dyDescent="0.25">
      <c r="BE21106"/>
      <c r="BF21106"/>
      <c r="BG21106"/>
    </row>
    <row r="21107" spans="57:59" x14ac:dyDescent="0.25">
      <c r="BE21107"/>
      <c r="BF21107"/>
      <c r="BG21107"/>
    </row>
    <row r="21108" spans="57:59" x14ac:dyDescent="0.25">
      <c r="BE21108"/>
      <c r="BF21108"/>
      <c r="BG21108"/>
    </row>
    <row r="21109" spans="57:59" x14ac:dyDescent="0.25">
      <c r="BE21109"/>
      <c r="BF21109"/>
      <c r="BG21109"/>
    </row>
    <row r="21110" spans="57:59" x14ac:dyDescent="0.25">
      <c r="BE21110"/>
      <c r="BF21110"/>
      <c r="BG21110"/>
    </row>
    <row r="21111" spans="57:59" x14ac:dyDescent="0.25">
      <c r="BE21111"/>
      <c r="BF21111"/>
      <c r="BG21111"/>
    </row>
    <row r="21112" spans="57:59" x14ac:dyDescent="0.25">
      <c r="BE21112"/>
      <c r="BF21112"/>
      <c r="BG21112"/>
    </row>
    <row r="21113" spans="57:59" x14ac:dyDescent="0.25">
      <c r="BE21113"/>
      <c r="BF21113"/>
      <c r="BG21113"/>
    </row>
    <row r="21114" spans="57:59" x14ac:dyDescent="0.25">
      <c r="BE21114"/>
      <c r="BF21114"/>
      <c r="BG21114"/>
    </row>
    <row r="21115" spans="57:59" x14ac:dyDescent="0.25">
      <c r="BE21115"/>
      <c r="BF21115"/>
      <c r="BG21115"/>
    </row>
    <row r="21116" spans="57:59" x14ac:dyDescent="0.25">
      <c r="BE21116"/>
      <c r="BF21116"/>
      <c r="BG21116"/>
    </row>
    <row r="21117" spans="57:59" x14ac:dyDescent="0.25">
      <c r="BE21117"/>
      <c r="BF21117"/>
      <c r="BG21117"/>
    </row>
    <row r="21118" spans="57:59" x14ac:dyDescent="0.25">
      <c r="BE21118"/>
      <c r="BF21118"/>
      <c r="BG21118"/>
    </row>
    <row r="21119" spans="57:59" x14ac:dyDescent="0.25">
      <c r="BE21119"/>
      <c r="BF21119"/>
      <c r="BG21119"/>
    </row>
    <row r="21120" spans="57:59" x14ac:dyDescent="0.25">
      <c r="BE21120"/>
      <c r="BF21120"/>
      <c r="BG21120"/>
    </row>
    <row r="21121" spans="57:59" x14ac:dyDescent="0.25">
      <c r="BE21121"/>
      <c r="BF21121"/>
      <c r="BG21121"/>
    </row>
    <row r="21122" spans="57:59" x14ac:dyDescent="0.25">
      <c r="BE21122"/>
      <c r="BF21122"/>
      <c r="BG21122"/>
    </row>
    <row r="21123" spans="57:59" x14ac:dyDescent="0.25">
      <c r="BE21123"/>
      <c r="BF21123"/>
      <c r="BG21123"/>
    </row>
    <row r="21124" spans="57:59" x14ac:dyDescent="0.25">
      <c r="BE21124"/>
      <c r="BF21124"/>
      <c r="BG21124"/>
    </row>
    <row r="21125" spans="57:59" x14ac:dyDescent="0.25">
      <c r="BE21125"/>
      <c r="BF21125"/>
      <c r="BG21125"/>
    </row>
    <row r="21126" spans="57:59" x14ac:dyDescent="0.25">
      <c r="BE21126"/>
      <c r="BF21126"/>
      <c r="BG21126"/>
    </row>
    <row r="21127" spans="57:59" x14ac:dyDescent="0.25">
      <c r="BE21127"/>
      <c r="BF21127"/>
      <c r="BG21127"/>
    </row>
    <row r="21128" spans="57:59" x14ac:dyDescent="0.25">
      <c r="BE21128"/>
      <c r="BF21128"/>
      <c r="BG21128"/>
    </row>
    <row r="21129" spans="57:59" x14ac:dyDescent="0.25">
      <c r="BE21129"/>
      <c r="BF21129"/>
      <c r="BG21129"/>
    </row>
    <row r="21130" spans="57:59" x14ac:dyDescent="0.25">
      <c r="BE21130"/>
      <c r="BF21130"/>
      <c r="BG21130"/>
    </row>
    <row r="21131" spans="57:59" x14ac:dyDescent="0.25">
      <c r="BE21131"/>
      <c r="BF21131"/>
      <c r="BG21131"/>
    </row>
    <row r="21132" spans="57:59" x14ac:dyDescent="0.25">
      <c r="BE21132"/>
      <c r="BF21132"/>
      <c r="BG21132"/>
    </row>
    <row r="21133" spans="57:59" x14ac:dyDescent="0.25">
      <c r="BE21133"/>
      <c r="BF21133"/>
      <c r="BG21133"/>
    </row>
    <row r="21134" spans="57:59" x14ac:dyDescent="0.25">
      <c r="BE21134"/>
      <c r="BF21134"/>
      <c r="BG21134"/>
    </row>
    <row r="21135" spans="57:59" x14ac:dyDescent="0.25">
      <c r="BE21135"/>
      <c r="BF21135"/>
      <c r="BG21135"/>
    </row>
    <row r="21136" spans="57:59" x14ac:dyDescent="0.25">
      <c r="BE21136"/>
      <c r="BF21136"/>
      <c r="BG21136"/>
    </row>
    <row r="21137" spans="57:59" x14ac:dyDescent="0.25">
      <c r="BE21137"/>
      <c r="BF21137"/>
      <c r="BG21137"/>
    </row>
    <row r="21138" spans="57:59" x14ac:dyDescent="0.25">
      <c r="BE21138"/>
      <c r="BF21138"/>
      <c r="BG21138"/>
    </row>
    <row r="21139" spans="57:59" x14ac:dyDescent="0.25">
      <c r="BE21139"/>
      <c r="BF21139"/>
      <c r="BG21139"/>
    </row>
    <row r="21140" spans="57:59" x14ac:dyDescent="0.25">
      <c r="BE21140"/>
      <c r="BF21140"/>
      <c r="BG21140"/>
    </row>
    <row r="21141" spans="57:59" x14ac:dyDescent="0.25">
      <c r="BE21141"/>
      <c r="BF21141"/>
      <c r="BG21141"/>
    </row>
    <row r="21142" spans="57:59" x14ac:dyDescent="0.25">
      <c r="BE21142"/>
      <c r="BF21142"/>
      <c r="BG21142"/>
    </row>
    <row r="21143" spans="57:59" x14ac:dyDescent="0.25">
      <c r="BE21143"/>
      <c r="BF21143"/>
      <c r="BG21143"/>
    </row>
    <row r="21144" spans="57:59" x14ac:dyDescent="0.25">
      <c r="BE21144"/>
      <c r="BF21144"/>
      <c r="BG21144"/>
    </row>
    <row r="21145" spans="57:59" x14ac:dyDescent="0.25">
      <c r="BE21145"/>
      <c r="BF21145"/>
      <c r="BG21145"/>
    </row>
    <row r="21146" spans="57:59" x14ac:dyDescent="0.25">
      <c r="BE21146"/>
      <c r="BF21146"/>
      <c r="BG21146"/>
    </row>
    <row r="21147" spans="57:59" x14ac:dyDescent="0.25">
      <c r="BE21147"/>
      <c r="BF21147"/>
      <c r="BG21147"/>
    </row>
    <row r="21148" spans="57:59" x14ac:dyDescent="0.25">
      <c r="BE21148"/>
      <c r="BF21148"/>
      <c r="BG21148"/>
    </row>
    <row r="21149" spans="57:59" x14ac:dyDescent="0.25">
      <c r="BE21149"/>
      <c r="BF21149"/>
      <c r="BG21149"/>
    </row>
    <row r="21150" spans="57:59" x14ac:dyDescent="0.25">
      <c r="BE21150"/>
      <c r="BF21150"/>
      <c r="BG21150"/>
    </row>
    <row r="21151" spans="57:59" x14ac:dyDescent="0.25">
      <c r="BE21151"/>
      <c r="BF21151"/>
      <c r="BG21151"/>
    </row>
    <row r="21152" spans="57:59" x14ac:dyDescent="0.25">
      <c r="BE21152"/>
      <c r="BF21152"/>
      <c r="BG21152"/>
    </row>
    <row r="21153" spans="57:59" x14ac:dyDescent="0.25">
      <c r="BE21153"/>
      <c r="BF21153"/>
      <c r="BG21153"/>
    </row>
    <row r="21154" spans="57:59" x14ac:dyDescent="0.25">
      <c r="BE21154"/>
      <c r="BF21154"/>
      <c r="BG21154"/>
    </row>
    <row r="21155" spans="57:59" x14ac:dyDescent="0.25">
      <c r="BE21155"/>
      <c r="BF21155"/>
      <c r="BG21155"/>
    </row>
    <row r="21156" spans="57:59" x14ac:dyDescent="0.25">
      <c r="BE21156"/>
      <c r="BF21156"/>
      <c r="BG21156"/>
    </row>
    <row r="21157" spans="57:59" x14ac:dyDescent="0.25">
      <c r="BE21157"/>
      <c r="BF21157"/>
      <c r="BG21157"/>
    </row>
    <row r="21158" spans="57:59" x14ac:dyDescent="0.25">
      <c r="BE21158"/>
      <c r="BF21158"/>
      <c r="BG21158"/>
    </row>
    <row r="21159" spans="57:59" x14ac:dyDescent="0.25">
      <c r="BE21159"/>
      <c r="BF21159"/>
      <c r="BG21159"/>
    </row>
    <row r="21160" spans="57:59" x14ac:dyDescent="0.25">
      <c r="BE21160"/>
      <c r="BF21160"/>
      <c r="BG21160"/>
    </row>
    <row r="21161" spans="57:59" x14ac:dyDescent="0.25">
      <c r="BE21161"/>
      <c r="BF21161"/>
      <c r="BG21161"/>
    </row>
    <row r="21162" spans="57:59" x14ac:dyDescent="0.25">
      <c r="BE21162"/>
      <c r="BF21162"/>
      <c r="BG21162"/>
    </row>
    <row r="21163" spans="57:59" x14ac:dyDescent="0.25">
      <c r="BE21163"/>
      <c r="BF21163"/>
      <c r="BG21163"/>
    </row>
    <row r="21164" spans="57:59" x14ac:dyDescent="0.25">
      <c r="BE21164"/>
      <c r="BF21164"/>
      <c r="BG21164"/>
    </row>
    <row r="21165" spans="57:59" x14ac:dyDescent="0.25">
      <c r="BE21165"/>
      <c r="BF21165"/>
      <c r="BG21165"/>
    </row>
    <row r="21166" spans="57:59" x14ac:dyDescent="0.25">
      <c r="BE21166"/>
      <c r="BF21166"/>
      <c r="BG21166"/>
    </row>
    <row r="21167" spans="57:59" x14ac:dyDescent="0.25">
      <c r="BE21167"/>
      <c r="BF21167"/>
      <c r="BG21167"/>
    </row>
    <row r="21168" spans="57:59" x14ac:dyDescent="0.25">
      <c r="BE21168"/>
      <c r="BF21168"/>
      <c r="BG21168"/>
    </row>
    <row r="21169" spans="57:59" x14ac:dyDescent="0.25">
      <c r="BE21169"/>
      <c r="BF21169"/>
      <c r="BG21169"/>
    </row>
    <row r="21170" spans="57:59" x14ac:dyDescent="0.25">
      <c r="BE21170"/>
      <c r="BF21170"/>
      <c r="BG21170"/>
    </row>
    <row r="21171" spans="57:59" x14ac:dyDescent="0.25">
      <c r="BE21171"/>
      <c r="BF21171"/>
      <c r="BG21171"/>
    </row>
    <row r="21172" spans="57:59" x14ac:dyDescent="0.25">
      <c r="BE21172"/>
      <c r="BF21172"/>
      <c r="BG21172"/>
    </row>
    <row r="21173" spans="57:59" x14ac:dyDescent="0.25">
      <c r="BE21173"/>
      <c r="BF21173"/>
      <c r="BG21173"/>
    </row>
    <row r="21174" spans="57:59" x14ac:dyDescent="0.25">
      <c r="BE21174"/>
      <c r="BF21174"/>
      <c r="BG21174"/>
    </row>
    <row r="21175" spans="57:59" x14ac:dyDescent="0.25">
      <c r="BE21175"/>
      <c r="BF21175"/>
      <c r="BG21175"/>
    </row>
    <row r="21176" spans="57:59" x14ac:dyDescent="0.25">
      <c r="BE21176"/>
      <c r="BF21176"/>
      <c r="BG21176"/>
    </row>
    <row r="21177" spans="57:59" x14ac:dyDescent="0.25">
      <c r="BE21177"/>
      <c r="BF21177"/>
      <c r="BG21177"/>
    </row>
    <row r="21178" spans="57:59" x14ac:dyDescent="0.25">
      <c r="BE21178"/>
      <c r="BF21178"/>
      <c r="BG21178"/>
    </row>
    <row r="21179" spans="57:59" x14ac:dyDescent="0.25">
      <c r="BE21179"/>
      <c r="BF21179"/>
      <c r="BG21179"/>
    </row>
    <row r="21180" spans="57:59" x14ac:dyDescent="0.25">
      <c r="BE21180"/>
      <c r="BF21180"/>
      <c r="BG21180"/>
    </row>
    <row r="21181" spans="57:59" x14ac:dyDescent="0.25">
      <c r="BE21181"/>
      <c r="BF21181"/>
      <c r="BG21181"/>
    </row>
    <row r="21182" spans="57:59" x14ac:dyDescent="0.25">
      <c r="BE21182"/>
      <c r="BF21182"/>
      <c r="BG21182"/>
    </row>
    <row r="21183" spans="57:59" x14ac:dyDescent="0.25">
      <c r="BE21183"/>
      <c r="BF21183"/>
      <c r="BG21183"/>
    </row>
    <row r="21184" spans="57:59" x14ac:dyDescent="0.25">
      <c r="BE21184"/>
      <c r="BF21184"/>
      <c r="BG21184"/>
    </row>
    <row r="21185" spans="57:59" x14ac:dyDescent="0.25">
      <c r="BE21185"/>
      <c r="BF21185"/>
      <c r="BG21185"/>
    </row>
    <row r="21186" spans="57:59" x14ac:dyDescent="0.25">
      <c r="BE21186"/>
      <c r="BF21186"/>
      <c r="BG21186"/>
    </row>
    <row r="21187" spans="57:59" x14ac:dyDescent="0.25">
      <c r="BE21187"/>
      <c r="BF21187"/>
      <c r="BG21187"/>
    </row>
    <row r="21188" spans="57:59" x14ac:dyDescent="0.25">
      <c r="BE21188"/>
      <c r="BF21188"/>
      <c r="BG21188"/>
    </row>
    <row r="21189" spans="57:59" x14ac:dyDescent="0.25">
      <c r="BE21189"/>
      <c r="BF21189"/>
      <c r="BG21189"/>
    </row>
    <row r="21190" spans="57:59" x14ac:dyDescent="0.25">
      <c r="BE21190"/>
      <c r="BF21190"/>
      <c r="BG21190"/>
    </row>
    <row r="21191" spans="57:59" x14ac:dyDescent="0.25">
      <c r="BE21191"/>
      <c r="BF21191"/>
      <c r="BG21191"/>
    </row>
    <row r="21192" spans="57:59" x14ac:dyDescent="0.25">
      <c r="BE21192"/>
      <c r="BF21192"/>
      <c r="BG21192"/>
    </row>
    <row r="21193" spans="57:59" x14ac:dyDescent="0.25">
      <c r="BE21193"/>
      <c r="BF21193"/>
      <c r="BG21193"/>
    </row>
    <row r="21194" spans="57:59" x14ac:dyDescent="0.25">
      <c r="BE21194"/>
      <c r="BF21194"/>
      <c r="BG21194"/>
    </row>
    <row r="21195" spans="57:59" x14ac:dyDescent="0.25">
      <c r="BE21195"/>
      <c r="BF21195"/>
      <c r="BG21195"/>
    </row>
    <row r="21196" spans="57:59" x14ac:dyDescent="0.25">
      <c r="BE21196"/>
      <c r="BF21196"/>
      <c r="BG21196"/>
    </row>
    <row r="21197" spans="57:59" x14ac:dyDescent="0.25">
      <c r="BE21197"/>
      <c r="BF21197"/>
      <c r="BG21197"/>
    </row>
    <row r="21198" spans="57:59" x14ac:dyDescent="0.25">
      <c r="BE21198"/>
      <c r="BF21198"/>
      <c r="BG21198"/>
    </row>
    <row r="21199" spans="57:59" x14ac:dyDescent="0.25">
      <c r="BE21199"/>
      <c r="BF21199"/>
      <c r="BG21199"/>
    </row>
    <row r="21200" spans="57:59" x14ac:dyDescent="0.25">
      <c r="BE21200"/>
      <c r="BF21200"/>
      <c r="BG21200"/>
    </row>
    <row r="21201" spans="57:59" x14ac:dyDescent="0.25">
      <c r="BE21201"/>
      <c r="BF21201"/>
      <c r="BG21201"/>
    </row>
    <row r="21202" spans="57:59" x14ac:dyDescent="0.25">
      <c r="BE21202"/>
      <c r="BF21202"/>
      <c r="BG21202"/>
    </row>
    <row r="21203" spans="57:59" x14ac:dyDescent="0.25">
      <c r="BE21203"/>
      <c r="BF21203"/>
      <c r="BG21203"/>
    </row>
    <row r="21204" spans="57:59" x14ac:dyDescent="0.25">
      <c r="BE21204"/>
      <c r="BF21204"/>
      <c r="BG21204"/>
    </row>
    <row r="21205" spans="57:59" x14ac:dyDescent="0.25">
      <c r="BE21205"/>
      <c r="BF21205"/>
      <c r="BG21205"/>
    </row>
    <row r="21206" spans="57:59" x14ac:dyDescent="0.25">
      <c r="BE21206"/>
      <c r="BF21206"/>
      <c r="BG21206"/>
    </row>
    <row r="21207" spans="57:59" x14ac:dyDescent="0.25">
      <c r="BE21207"/>
      <c r="BF21207"/>
      <c r="BG21207"/>
    </row>
    <row r="21208" spans="57:59" x14ac:dyDescent="0.25">
      <c r="BE21208"/>
      <c r="BF21208"/>
      <c r="BG21208"/>
    </row>
    <row r="21209" spans="57:59" x14ac:dyDescent="0.25">
      <c r="BE21209"/>
      <c r="BF21209"/>
      <c r="BG21209"/>
    </row>
    <row r="21210" spans="57:59" x14ac:dyDescent="0.25">
      <c r="BE21210"/>
      <c r="BF21210"/>
      <c r="BG21210"/>
    </row>
    <row r="21211" spans="57:59" x14ac:dyDescent="0.25">
      <c r="BE21211"/>
      <c r="BF21211"/>
      <c r="BG21211"/>
    </row>
    <row r="21212" spans="57:59" x14ac:dyDescent="0.25">
      <c r="BE21212"/>
      <c r="BF21212"/>
      <c r="BG21212"/>
    </row>
    <row r="21213" spans="57:59" x14ac:dyDescent="0.25">
      <c r="BE21213"/>
      <c r="BF21213"/>
      <c r="BG21213"/>
    </row>
    <row r="21214" spans="57:59" x14ac:dyDescent="0.25">
      <c r="BE21214"/>
      <c r="BF21214"/>
      <c r="BG21214"/>
    </row>
    <row r="21215" spans="57:59" x14ac:dyDescent="0.25">
      <c r="BE21215"/>
      <c r="BF21215"/>
      <c r="BG21215"/>
    </row>
    <row r="21216" spans="57:59" x14ac:dyDescent="0.25">
      <c r="BE21216"/>
      <c r="BF21216"/>
      <c r="BG21216"/>
    </row>
    <row r="21217" spans="57:59" x14ac:dyDescent="0.25">
      <c r="BE21217"/>
      <c r="BF21217"/>
      <c r="BG21217"/>
    </row>
    <row r="21218" spans="57:59" x14ac:dyDescent="0.25">
      <c r="BE21218"/>
      <c r="BF21218"/>
      <c r="BG21218"/>
    </row>
    <row r="21219" spans="57:59" x14ac:dyDescent="0.25">
      <c r="BE21219"/>
      <c r="BF21219"/>
      <c r="BG21219"/>
    </row>
    <row r="21220" spans="57:59" x14ac:dyDescent="0.25">
      <c r="BE21220"/>
      <c r="BF21220"/>
      <c r="BG21220"/>
    </row>
    <row r="21221" spans="57:59" x14ac:dyDescent="0.25">
      <c r="BE21221"/>
      <c r="BF21221"/>
      <c r="BG21221"/>
    </row>
    <row r="21222" spans="57:59" x14ac:dyDescent="0.25">
      <c r="BE21222"/>
      <c r="BF21222"/>
      <c r="BG21222"/>
    </row>
    <row r="21223" spans="57:59" x14ac:dyDescent="0.25">
      <c r="BE21223"/>
      <c r="BF21223"/>
      <c r="BG21223"/>
    </row>
    <row r="21224" spans="57:59" x14ac:dyDescent="0.25">
      <c r="BE21224"/>
      <c r="BF21224"/>
      <c r="BG21224"/>
    </row>
    <row r="21225" spans="57:59" x14ac:dyDescent="0.25">
      <c r="BE21225"/>
      <c r="BF21225"/>
      <c r="BG21225"/>
    </row>
    <row r="21226" spans="57:59" x14ac:dyDescent="0.25">
      <c r="BE21226"/>
      <c r="BF21226"/>
      <c r="BG21226"/>
    </row>
    <row r="21227" spans="57:59" x14ac:dyDescent="0.25">
      <c r="BE21227"/>
      <c r="BF21227"/>
      <c r="BG21227"/>
    </row>
    <row r="21228" spans="57:59" x14ac:dyDescent="0.25">
      <c r="BE21228"/>
      <c r="BF21228"/>
      <c r="BG21228"/>
    </row>
    <row r="21229" spans="57:59" x14ac:dyDescent="0.25">
      <c r="BE21229"/>
      <c r="BF21229"/>
      <c r="BG21229"/>
    </row>
    <row r="21230" spans="57:59" x14ac:dyDescent="0.25">
      <c r="BE21230"/>
      <c r="BF21230"/>
      <c r="BG21230"/>
    </row>
    <row r="21231" spans="57:59" x14ac:dyDescent="0.25">
      <c r="BE21231"/>
      <c r="BF21231"/>
      <c r="BG21231"/>
    </row>
    <row r="21232" spans="57:59" x14ac:dyDescent="0.25">
      <c r="BE21232"/>
      <c r="BF21232"/>
      <c r="BG21232"/>
    </row>
    <row r="21233" spans="57:59" x14ac:dyDescent="0.25">
      <c r="BE21233"/>
      <c r="BF21233"/>
      <c r="BG21233"/>
    </row>
    <row r="21234" spans="57:59" x14ac:dyDescent="0.25">
      <c r="BE21234"/>
      <c r="BF21234"/>
      <c r="BG21234"/>
    </row>
    <row r="21235" spans="57:59" x14ac:dyDescent="0.25">
      <c r="BE21235"/>
      <c r="BF21235"/>
      <c r="BG21235"/>
    </row>
    <row r="21236" spans="57:59" x14ac:dyDescent="0.25">
      <c r="BE21236"/>
      <c r="BF21236"/>
      <c r="BG21236"/>
    </row>
    <row r="21237" spans="57:59" x14ac:dyDescent="0.25">
      <c r="BE21237"/>
      <c r="BF21237"/>
      <c r="BG21237"/>
    </row>
    <row r="21238" spans="57:59" x14ac:dyDescent="0.25">
      <c r="BE21238"/>
      <c r="BF21238"/>
      <c r="BG21238"/>
    </row>
    <row r="21239" spans="57:59" x14ac:dyDescent="0.25">
      <c r="BE21239"/>
      <c r="BF21239"/>
      <c r="BG21239"/>
    </row>
    <row r="21240" spans="57:59" x14ac:dyDescent="0.25">
      <c r="BE21240"/>
      <c r="BF21240"/>
      <c r="BG21240"/>
    </row>
    <row r="21241" spans="57:59" x14ac:dyDescent="0.25">
      <c r="BE21241"/>
      <c r="BF21241"/>
      <c r="BG21241"/>
    </row>
    <row r="21242" spans="57:59" x14ac:dyDescent="0.25">
      <c r="BE21242"/>
      <c r="BF21242"/>
      <c r="BG21242"/>
    </row>
    <row r="21243" spans="57:59" x14ac:dyDescent="0.25">
      <c r="BE21243"/>
      <c r="BF21243"/>
      <c r="BG21243"/>
    </row>
    <row r="21244" spans="57:59" x14ac:dyDescent="0.25">
      <c r="BE21244"/>
      <c r="BF21244"/>
      <c r="BG21244"/>
    </row>
    <row r="21245" spans="57:59" x14ac:dyDescent="0.25">
      <c r="BE21245"/>
      <c r="BF21245"/>
      <c r="BG21245"/>
    </row>
    <row r="21246" spans="57:59" x14ac:dyDescent="0.25">
      <c r="BE21246"/>
      <c r="BF21246"/>
      <c r="BG21246"/>
    </row>
    <row r="21247" spans="57:59" x14ac:dyDescent="0.25">
      <c r="BE21247"/>
      <c r="BF21247"/>
      <c r="BG21247"/>
    </row>
    <row r="21248" spans="57:59" x14ac:dyDescent="0.25">
      <c r="BE21248"/>
      <c r="BF21248"/>
      <c r="BG21248"/>
    </row>
    <row r="21249" spans="57:59" x14ac:dyDescent="0.25">
      <c r="BE21249"/>
      <c r="BF21249"/>
      <c r="BG21249"/>
    </row>
    <row r="21250" spans="57:59" x14ac:dyDescent="0.25">
      <c r="BE21250"/>
      <c r="BF21250"/>
      <c r="BG21250"/>
    </row>
    <row r="21251" spans="57:59" x14ac:dyDescent="0.25">
      <c r="BE21251"/>
      <c r="BF21251"/>
      <c r="BG21251"/>
    </row>
    <row r="21252" spans="57:59" x14ac:dyDescent="0.25">
      <c r="BE21252"/>
      <c r="BF21252"/>
      <c r="BG21252"/>
    </row>
    <row r="21253" spans="57:59" x14ac:dyDescent="0.25">
      <c r="BE21253"/>
      <c r="BF21253"/>
      <c r="BG21253"/>
    </row>
    <row r="21254" spans="57:59" x14ac:dyDescent="0.25">
      <c r="BE21254"/>
      <c r="BF21254"/>
      <c r="BG21254"/>
    </row>
    <row r="21255" spans="57:59" x14ac:dyDescent="0.25">
      <c r="BE21255"/>
      <c r="BF21255"/>
      <c r="BG21255"/>
    </row>
    <row r="21256" spans="57:59" x14ac:dyDescent="0.25">
      <c r="BE21256"/>
      <c r="BF21256"/>
      <c r="BG21256"/>
    </row>
    <row r="21257" spans="57:59" x14ac:dyDescent="0.25">
      <c r="BE21257"/>
      <c r="BF21257"/>
      <c r="BG21257"/>
    </row>
    <row r="21258" spans="57:59" x14ac:dyDescent="0.25">
      <c r="BE21258"/>
      <c r="BF21258"/>
      <c r="BG21258"/>
    </row>
    <row r="21259" spans="57:59" x14ac:dyDescent="0.25">
      <c r="BE21259"/>
      <c r="BF21259"/>
      <c r="BG21259"/>
    </row>
    <row r="21260" spans="57:59" x14ac:dyDescent="0.25">
      <c r="BE21260"/>
      <c r="BF21260"/>
      <c r="BG21260"/>
    </row>
    <row r="21261" spans="57:59" x14ac:dyDescent="0.25">
      <c r="BE21261"/>
      <c r="BF21261"/>
      <c r="BG21261"/>
    </row>
    <row r="21262" spans="57:59" x14ac:dyDescent="0.25">
      <c r="BE21262"/>
      <c r="BF21262"/>
      <c r="BG21262"/>
    </row>
    <row r="21263" spans="57:59" x14ac:dyDescent="0.25">
      <c r="BE21263"/>
      <c r="BF21263"/>
      <c r="BG21263"/>
    </row>
    <row r="21264" spans="57:59" x14ac:dyDescent="0.25">
      <c r="BE21264"/>
      <c r="BF21264"/>
      <c r="BG21264"/>
    </row>
    <row r="21265" spans="57:59" x14ac:dyDescent="0.25">
      <c r="BE21265"/>
      <c r="BF21265"/>
      <c r="BG21265"/>
    </row>
    <row r="21266" spans="57:59" x14ac:dyDescent="0.25">
      <c r="BE21266"/>
      <c r="BF21266"/>
      <c r="BG21266"/>
    </row>
    <row r="21267" spans="57:59" x14ac:dyDescent="0.25">
      <c r="BE21267"/>
      <c r="BF21267"/>
      <c r="BG21267"/>
    </row>
    <row r="21268" spans="57:59" x14ac:dyDescent="0.25">
      <c r="BE21268"/>
      <c r="BF21268"/>
      <c r="BG21268"/>
    </row>
    <row r="21269" spans="57:59" x14ac:dyDescent="0.25">
      <c r="BE21269"/>
      <c r="BF21269"/>
      <c r="BG21269"/>
    </row>
    <row r="21270" spans="57:59" x14ac:dyDescent="0.25">
      <c r="BE21270"/>
      <c r="BF21270"/>
      <c r="BG21270"/>
    </row>
    <row r="21271" spans="57:59" x14ac:dyDescent="0.25">
      <c r="BE21271"/>
      <c r="BF21271"/>
      <c r="BG21271"/>
    </row>
    <row r="21272" spans="57:59" x14ac:dyDescent="0.25">
      <c r="BE21272"/>
      <c r="BF21272"/>
      <c r="BG21272"/>
    </row>
    <row r="21273" spans="57:59" x14ac:dyDescent="0.25">
      <c r="BE21273"/>
      <c r="BF21273"/>
      <c r="BG21273"/>
    </row>
    <row r="21274" spans="57:59" x14ac:dyDescent="0.25">
      <c r="BE21274"/>
      <c r="BF21274"/>
      <c r="BG21274"/>
    </row>
    <row r="21275" spans="57:59" x14ac:dyDescent="0.25">
      <c r="BE21275"/>
      <c r="BF21275"/>
      <c r="BG21275"/>
    </row>
    <row r="21276" spans="57:59" x14ac:dyDescent="0.25">
      <c r="BE21276"/>
      <c r="BF21276"/>
      <c r="BG21276"/>
    </row>
    <row r="21277" spans="57:59" x14ac:dyDescent="0.25">
      <c r="BE21277"/>
      <c r="BF21277"/>
      <c r="BG21277"/>
    </row>
    <row r="21278" spans="57:59" x14ac:dyDescent="0.25">
      <c r="BE21278"/>
      <c r="BF21278"/>
      <c r="BG21278"/>
    </row>
    <row r="21279" spans="57:59" x14ac:dyDescent="0.25">
      <c r="BE21279"/>
      <c r="BF21279"/>
      <c r="BG21279"/>
    </row>
    <row r="21280" spans="57:59" x14ac:dyDescent="0.25">
      <c r="BE21280"/>
      <c r="BF21280"/>
      <c r="BG21280"/>
    </row>
    <row r="21281" spans="57:59" x14ac:dyDescent="0.25">
      <c r="BE21281"/>
      <c r="BF21281"/>
      <c r="BG21281"/>
    </row>
    <row r="21282" spans="57:59" x14ac:dyDescent="0.25">
      <c r="BE21282"/>
      <c r="BF21282"/>
      <c r="BG21282"/>
    </row>
    <row r="21283" spans="57:59" x14ac:dyDescent="0.25">
      <c r="BE21283"/>
      <c r="BF21283"/>
      <c r="BG21283"/>
    </row>
    <row r="21284" spans="57:59" x14ac:dyDescent="0.25">
      <c r="BE21284"/>
      <c r="BF21284"/>
      <c r="BG21284"/>
    </row>
    <row r="21285" spans="57:59" x14ac:dyDescent="0.25">
      <c r="BE21285"/>
      <c r="BF21285"/>
      <c r="BG21285"/>
    </row>
    <row r="21286" spans="57:59" x14ac:dyDescent="0.25">
      <c r="BE21286"/>
      <c r="BF21286"/>
      <c r="BG21286"/>
    </row>
    <row r="21287" spans="57:59" x14ac:dyDescent="0.25">
      <c r="BE21287"/>
      <c r="BF21287"/>
      <c r="BG21287"/>
    </row>
    <row r="21288" spans="57:59" x14ac:dyDescent="0.25">
      <c r="BE21288"/>
      <c r="BF21288"/>
      <c r="BG21288"/>
    </row>
    <row r="21289" spans="57:59" x14ac:dyDescent="0.25">
      <c r="BE21289"/>
      <c r="BF21289"/>
      <c r="BG21289"/>
    </row>
    <row r="21290" spans="57:59" x14ac:dyDescent="0.25">
      <c r="BE21290"/>
      <c r="BF21290"/>
      <c r="BG21290"/>
    </row>
    <row r="21291" spans="57:59" x14ac:dyDescent="0.25">
      <c r="BE21291"/>
      <c r="BF21291"/>
      <c r="BG21291"/>
    </row>
    <row r="21292" spans="57:59" x14ac:dyDescent="0.25">
      <c r="BE21292"/>
      <c r="BF21292"/>
      <c r="BG21292"/>
    </row>
    <row r="21293" spans="57:59" x14ac:dyDescent="0.25">
      <c r="BE21293"/>
      <c r="BF21293"/>
      <c r="BG21293"/>
    </row>
    <row r="21294" spans="57:59" x14ac:dyDescent="0.25">
      <c r="BE21294"/>
      <c r="BF21294"/>
      <c r="BG21294"/>
    </row>
    <row r="21295" spans="57:59" x14ac:dyDescent="0.25">
      <c r="BE21295"/>
      <c r="BF21295"/>
      <c r="BG21295"/>
    </row>
    <row r="21296" spans="57:59" x14ac:dyDescent="0.25">
      <c r="BE21296"/>
      <c r="BF21296"/>
      <c r="BG21296"/>
    </row>
    <row r="21297" spans="57:59" x14ac:dyDescent="0.25">
      <c r="BE21297"/>
      <c r="BF21297"/>
      <c r="BG21297"/>
    </row>
    <row r="21298" spans="57:59" x14ac:dyDescent="0.25">
      <c r="BE21298"/>
      <c r="BF21298"/>
      <c r="BG21298"/>
    </row>
    <row r="21299" spans="57:59" x14ac:dyDescent="0.25">
      <c r="BE21299"/>
      <c r="BF21299"/>
      <c r="BG21299"/>
    </row>
    <row r="21300" spans="57:59" x14ac:dyDescent="0.25">
      <c r="BE21300"/>
      <c r="BF21300"/>
      <c r="BG21300"/>
    </row>
    <row r="21301" spans="57:59" x14ac:dyDescent="0.25">
      <c r="BE21301"/>
      <c r="BF21301"/>
      <c r="BG21301"/>
    </row>
    <row r="21302" spans="57:59" x14ac:dyDescent="0.25">
      <c r="BE21302"/>
      <c r="BF21302"/>
      <c r="BG21302"/>
    </row>
    <row r="21303" spans="57:59" x14ac:dyDescent="0.25">
      <c r="BE21303"/>
      <c r="BF21303"/>
      <c r="BG21303"/>
    </row>
    <row r="21304" spans="57:59" x14ac:dyDescent="0.25">
      <c r="BE21304"/>
      <c r="BF21304"/>
      <c r="BG21304"/>
    </row>
    <row r="21305" spans="57:59" x14ac:dyDescent="0.25">
      <c r="BE21305"/>
      <c r="BF21305"/>
      <c r="BG21305"/>
    </row>
    <row r="21306" spans="57:59" x14ac:dyDescent="0.25">
      <c r="BE21306"/>
      <c r="BF21306"/>
      <c r="BG21306"/>
    </row>
    <row r="21307" spans="57:59" x14ac:dyDescent="0.25">
      <c r="BE21307"/>
      <c r="BF21307"/>
      <c r="BG21307"/>
    </row>
    <row r="21308" spans="57:59" x14ac:dyDescent="0.25">
      <c r="BE21308"/>
      <c r="BF21308"/>
      <c r="BG21308"/>
    </row>
    <row r="21309" spans="57:59" x14ac:dyDescent="0.25">
      <c r="BE21309"/>
      <c r="BF21309"/>
      <c r="BG21309"/>
    </row>
    <row r="21310" spans="57:59" x14ac:dyDescent="0.25">
      <c r="BE21310"/>
      <c r="BF21310"/>
      <c r="BG21310"/>
    </row>
    <row r="21311" spans="57:59" x14ac:dyDescent="0.25">
      <c r="BE21311"/>
      <c r="BF21311"/>
      <c r="BG21311"/>
    </row>
    <row r="21312" spans="57:59" x14ac:dyDescent="0.25">
      <c r="BE21312"/>
      <c r="BF21312"/>
      <c r="BG21312"/>
    </row>
    <row r="21313" spans="57:59" x14ac:dyDescent="0.25">
      <c r="BE21313"/>
      <c r="BF21313"/>
      <c r="BG21313"/>
    </row>
    <row r="21314" spans="57:59" x14ac:dyDescent="0.25">
      <c r="BE21314"/>
      <c r="BF21314"/>
      <c r="BG21314"/>
    </row>
    <row r="21315" spans="57:59" x14ac:dyDescent="0.25">
      <c r="BE21315"/>
      <c r="BF21315"/>
      <c r="BG21315"/>
    </row>
    <row r="21316" spans="57:59" x14ac:dyDescent="0.25">
      <c r="BE21316"/>
      <c r="BF21316"/>
      <c r="BG21316"/>
    </row>
    <row r="21317" spans="57:59" x14ac:dyDescent="0.25">
      <c r="BE21317"/>
      <c r="BF21317"/>
      <c r="BG21317"/>
    </row>
    <row r="21318" spans="57:59" x14ac:dyDescent="0.25">
      <c r="BE21318"/>
      <c r="BF21318"/>
      <c r="BG21318"/>
    </row>
    <row r="21319" spans="57:59" x14ac:dyDescent="0.25">
      <c r="BE21319"/>
      <c r="BF21319"/>
      <c r="BG21319"/>
    </row>
    <row r="21320" spans="57:59" x14ac:dyDescent="0.25">
      <c r="BE21320"/>
      <c r="BF21320"/>
      <c r="BG21320"/>
    </row>
    <row r="21321" spans="57:59" x14ac:dyDescent="0.25">
      <c r="BE21321"/>
      <c r="BF21321"/>
      <c r="BG21321"/>
    </row>
    <row r="21322" spans="57:59" x14ac:dyDescent="0.25">
      <c r="BE21322"/>
      <c r="BF21322"/>
      <c r="BG21322"/>
    </row>
    <row r="21323" spans="57:59" x14ac:dyDescent="0.25">
      <c r="BE21323"/>
      <c r="BF21323"/>
      <c r="BG21323"/>
    </row>
    <row r="21324" spans="57:59" x14ac:dyDescent="0.25">
      <c r="BE21324"/>
      <c r="BF21324"/>
      <c r="BG21324"/>
    </row>
    <row r="21325" spans="57:59" x14ac:dyDescent="0.25">
      <c r="BE21325"/>
      <c r="BF21325"/>
      <c r="BG21325"/>
    </row>
    <row r="21326" spans="57:59" x14ac:dyDescent="0.25">
      <c r="BE21326"/>
      <c r="BF21326"/>
      <c r="BG21326"/>
    </row>
    <row r="21327" spans="57:59" x14ac:dyDescent="0.25">
      <c r="BE21327"/>
      <c r="BF21327"/>
      <c r="BG21327"/>
    </row>
    <row r="21328" spans="57:59" x14ac:dyDescent="0.25">
      <c r="BE21328"/>
      <c r="BF21328"/>
      <c r="BG21328"/>
    </row>
    <row r="21329" spans="57:59" x14ac:dyDescent="0.25">
      <c r="BE21329"/>
      <c r="BF21329"/>
      <c r="BG21329"/>
    </row>
    <row r="21330" spans="57:59" x14ac:dyDescent="0.25">
      <c r="BE21330"/>
      <c r="BF21330"/>
      <c r="BG21330"/>
    </row>
    <row r="21331" spans="57:59" x14ac:dyDescent="0.25">
      <c r="BE21331"/>
      <c r="BF21331"/>
      <c r="BG21331"/>
    </row>
    <row r="21332" spans="57:59" x14ac:dyDescent="0.25">
      <c r="BE21332"/>
      <c r="BF21332"/>
      <c r="BG21332"/>
    </row>
    <row r="21333" spans="57:59" x14ac:dyDescent="0.25">
      <c r="BE21333"/>
      <c r="BF21333"/>
      <c r="BG21333"/>
    </row>
    <row r="21334" spans="57:59" x14ac:dyDescent="0.25">
      <c r="BE21334"/>
      <c r="BF21334"/>
      <c r="BG21334"/>
    </row>
    <row r="21335" spans="57:59" x14ac:dyDescent="0.25">
      <c r="BE21335"/>
      <c r="BF21335"/>
      <c r="BG21335"/>
    </row>
    <row r="21336" spans="57:59" x14ac:dyDescent="0.25">
      <c r="BE21336"/>
      <c r="BF21336"/>
      <c r="BG21336"/>
    </row>
    <row r="21337" spans="57:59" x14ac:dyDescent="0.25">
      <c r="BE21337"/>
      <c r="BF21337"/>
      <c r="BG21337"/>
    </row>
    <row r="21338" spans="57:59" x14ac:dyDescent="0.25">
      <c r="BE21338"/>
      <c r="BF21338"/>
      <c r="BG21338"/>
    </row>
    <row r="21339" spans="57:59" x14ac:dyDescent="0.25">
      <c r="BE21339"/>
      <c r="BF21339"/>
      <c r="BG21339"/>
    </row>
    <row r="21340" spans="57:59" x14ac:dyDescent="0.25">
      <c r="BE21340"/>
      <c r="BF21340"/>
      <c r="BG21340"/>
    </row>
    <row r="21341" spans="57:59" x14ac:dyDescent="0.25">
      <c r="BE21341"/>
      <c r="BF21341"/>
      <c r="BG21341"/>
    </row>
    <row r="21342" spans="57:59" x14ac:dyDescent="0.25">
      <c r="BE21342"/>
      <c r="BF21342"/>
      <c r="BG21342"/>
    </row>
    <row r="21343" spans="57:59" x14ac:dyDescent="0.25">
      <c r="BE21343"/>
      <c r="BF21343"/>
      <c r="BG21343"/>
    </row>
    <row r="21344" spans="57:59" x14ac:dyDescent="0.25">
      <c r="BE21344"/>
      <c r="BF21344"/>
      <c r="BG21344"/>
    </row>
    <row r="21345" spans="57:59" x14ac:dyDescent="0.25">
      <c r="BE21345"/>
      <c r="BF21345"/>
      <c r="BG21345"/>
    </row>
    <row r="21346" spans="57:59" x14ac:dyDescent="0.25">
      <c r="BE21346"/>
      <c r="BF21346"/>
      <c r="BG21346"/>
    </row>
    <row r="21347" spans="57:59" x14ac:dyDescent="0.25">
      <c r="BE21347"/>
      <c r="BF21347"/>
      <c r="BG21347"/>
    </row>
    <row r="21348" spans="57:59" x14ac:dyDescent="0.25">
      <c r="BE21348"/>
      <c r="BF21348"/>
      <c r="BG21348"/>
    </row>
    <row r="21349" spans="57:59" x14ac:dyDescent="0.25">
      <c r="BE21349"/>
      <c r="BF21349"/>
      <c r="BG21349"/>
    </row>
    <row r="21350" spans="57:59" x14ac:dyDescent="0.25">
      <c r="BE21350"/>
      <c r="BF21350"/>
      <c r="BG21350"/>
    </row>
    <row r="21351" spans="57:59" x14ac:dyDescent="0.25">
      <c r="BE21351"/>
      <c r="BF21351"/>
      <c r="BG21351"/>
    </row>
    <row r="21352" spans="57:59" x14ac:dyDescent="0.25">
      <c r="BE21352"/>
      <c r="BF21352"/>
      <c r="BG21352"/>
    </row>
    <row r="21353" spans="57:59" x14ac:dyDescent="0.25">
      <c r="BE21353"/>
      <c r="BF21353"/>
      <c r="BG21353"/>
    </row>
    <row r="21354" spans="57:59" x14ac:dyDescent="0.25">
      <c r="BE21354"/>
      <c r="BF21354"/>
      <c r="BG21354"/>
    </row>
    <row r="21355" spans="57:59" x14ac:dyDescent="0.25">
      <c r="BE21355"/>
      <c r="BF21355"/>
      <c r="BG21355"/>
    </row>
    <row r="21356" spans="57:59" x14ac:dyDescent="0.25">
      <c r="BE21356"/>
      <c r="BF21356"/>
      <c r="BG21356"/>
    </row>
    <row r="21357" spans="57:59" x14ac:dyDescent="0.25">
      <c r="BE21357"/>
      <c r="BF21357"/>
      <c r="BG21357"/>
    </row>
    <row r="21358" spans="57:59" x14ac:dyDescent="0.25">
      <c r="BE21358"/>
      <c r="BF21358"/>
      <c r="BG21358"/>
    </row>
    <row r="21359" spans="57:59" x14ac:dyDescent="0.25">
      <c r="BE21359"/>
      <c r="BF21359"/>
      <c r="BG21359"/>
    </row>
    <row r="21360" spans="57:59" x14ac:dyDescent="0.25">
      <c r="BE21360"/>
      <c r="BF21360"/>
      <c r="BG21360"/>
    </row>
    <row r="21361" spans="57:59" x14ac:dyDescent="0.25">
      <c r="BE21361"/>
      <c r="BF21361"/>
      <c r="BG21361"/>
    </row>
    <row r="21362" spans="57:59" x14ac:dyDescent="0.25">
      <c r="BE21362"/>
      <c r="BF21362"/>
      <c r="BG21362"/>
    </row>
    <row r="21363" spans="57:59" x14ac:dyDescent="0.25">
      <c r="BE21363"/>
      <c r="BF21363"/>
      <c r="BG21363"/>
    </row>
    <row r="21364" spans="57:59" x14ac:dyDescent="0.25">
      <c r="BE21364"/>
      <c r="BF21364"/>
      <c r="BG21364"/>
    </row>
    <row r="21365" spans="57:59" x14ac:dyDescent="0.25">
      <c r="BE21365"/>
      <c r="BF21365"/>
      <c r="BG21365"/>
    </row>
    <row r="21366" spans="57:59" x14ac:dyDescent="0.25">
      <c r="BE21366"/>
      <c r="BF21366"/>
      <c r="BG21366"/>
    </row>
    <row r="21367" spans="57:59" x14ac:dyDescent="0.25">
      <c r="BE21367"/>
      <c r="BF21367"/>
      <c r="BG21367"/>
    </row>
    <row r="21368" spans="57:59" x14ac:dyDescent="0.25">
      <c r="BE21368"/>
      <c r="BF21368"/>
      <c r="BG21368"/>
    </row>
    <row r="21369" spans="57:59" x14ac:dyDescent="0.25">
      <c r="BE21369"/>
      <c r="BF21369"/>
      <c r="BG21369"/>
    </row>
    <row r="21370" spans="57:59" x14ac:dyDescent="0.25">
      <c r="BE21370"/>
      <c r="BF21370"/>
      <c r="BG21370"/>
    </row>
    <row r="21371" spans="57:59" x14ac:dyDescent="0.25">
      <c r="BE21371"/>
      <c r="BF21371"/>
      <c r="BG21371"/>
    </row>
    <row r="21372" spans="57:59" x14ac:dyDescent="0.25">
      <c r="BE21372"/>
      <c r="BF21372"/>
      <c r="BG21372"/>
    </row>
    <row r="21373" spans="57:59" x14ac:dyDescent="0.25">
      <c r="BE21373"/>
      <c r="BF21373"/>
      <c r="BG21373"/>
    </row>
    <row r="21374" spans="57:59" x14ac:dyDescent="0.25">
      <c r="BE21374"/>
      <c r="BF21374"/>
      <c r="BG21374"/>
    </row>
    <row r="21375" spans="57:59" x14ac:dyDescent="0.25">
      <c r="BE21375"/>
      <c r="BF21375"/>
      <c r="BG21375"/>
    </row>
    <row r="21376" spans="57:59" x14ac:dyDescent="0.25">
      <c r="BE21376"/>
      <c r="BF21376"/>
      <c r="BG21376"/>
    </row>
    <row r="21377" spans="57:59" x14ac:dyDescent="0.25">
      <c r="BE21377"/>
      <c r="BF21377"/>
      <c r="BG21377"/>
    </row>
    <row r="21378" spans="57:59" x14ac:dyDescent="0.25">
      <c r="BE21378"/>
      <c r="BF21378"/>
      <c r="BG21378"/>
    </row>
    <row r="21379" spans="57:59" x14ac:dyDescent="0.25">
      <c r="BE21379"/>
      <c r="BF21379"/>
      <c r="BG21379"/>
    </row>
    <row r="21380" spans="57:59" x14ac:dyDescent="0.25">
      <c r="BE21380"/>
      <c r="BF21380"/>
      <c r="BG21380"/>
    </row>
    <row r="21381" spans="57:59" x14ac:dyDescent="0.25">
      <c r="BE21381"/>
      <c r="BF21381"/>
      <c r="BG21381"/>
    </row>
    <row r="21382" spans="57:59" x14ac:dyDescent="0.25">
      <c r="BE21382"/>
      <c r="BF21382"/>
      <c r="BG21382"/>
    </row>
    <row r="21383" spans="57:59" x14ac:dyDescent="0.25">
      <c r="BE21383"/>
      <c r="BF21383"/>
      <c r="BG21383"/>
    </row>
    <row r="21384" spans="57:59" x14ac:dyDescent="0.25">
      <c r="BE21384"/>
      <c r="BF21384"/>
      <c r="BG21384"/>
    </row>
    <row r="21385" spans="57:59" x14ac:dyDescent="0.25">
      <c r="BE21385"/>
      <c r="BF21385"/>
      <c r="BG21385"/>
    </row>
    <row r="21386" spans="57:59" x14ac:dyDescent="0.25">
      <c r="BE21386"/>
      <c r="BF21386"/>
      <c r="BG21386"/>
    </row>
    <row r="21387" spans="57:59" x14ac:dyDescent="0.25">
      <c r="BE21387"/>
      <c r="BF21387"/>
      <c r="BG21387"/>
    </row>
    <row r="21388" spans="57:59" x14ac:dyDescent="0.25">
      <c r="BE21388"/>
      <c r="BF21388"/>
      <c r="BG21388"/>
    </row>
    <row r="21389" spans="57:59" x14ac:dyDescent="0.25">
      <c r="BE21389"/>
      <c r="BF21389"/>
      <c r="BG21389"/>
    </row>
    <row r="21390" spans="57:59" x14ac:dyDescent="0.25">
      <c r="BE21390"/>
      <c r="BF21390"/>
      <c r="BG21390"/>
    </row>
    <row r="21391" spans="57:59" x14ac:dyDescent="0.25">
      <c r="BE21391"/>
      <c r="BF21391"/>
      <c r="BG21391"/>
    </row>
    <row r="21392" spans="57:59" x14ac:dyDescent="0.25">
      <c r="BE21392"/>
      <c r="BF21392"/>
      <c r="BG21392"/>
    </row>
    <row r="21393" spans="57:59" x14ac:dyDescent="0.25">
      <c r="BE21393"/>
      <c r="BF21393"/>
      <c r="BG21393"/>
    </row>
    <row r="21394" spans="57:59" x14ac:dyDescent="0.25">
      <c r="BE21394"/>
      <c r="BF21394"/>
      <c r="BG21394"/>
    </row>
    <row r="21395" spans="57:59" x14ac:dyDescent="0.25">
      <c r="BE21395"/>
      <c r="BF21395"/>
      <c r="BG21395"/>
    </row>
    <row r="21396" spans="57:59" x14ac:dyDescent="0.25">
      <c r="BE21396"/>
      <c r="BF21396"/>
      <c r="BG21396"/>
    </row>
    <row r="21397" spans="57:59" x14ac:dyDescent="0.25">
      <c r="BE21397"/>
      <c r="BF21397"/>
      <c r="BG21397"/>
    </row>
    <row r="21398" spans="57:59" x14ac:dyDescent="0.25">
      <c r="BE21398"/>
      <c r="BF21398"/>
      <c r="BG21398"/>
    </row>
    <row r="21399" spans="57:59" x14ac:dyDescent="0.25">
      <c r="BE21399"/>
      <c r="BF21399"/>
      <c r="BG21399"/>
    </row>
    <row r="21400" spans="57:59" x14ac:dyDescent="0.25">
      <c r="BE21400"/>
      <c r="BF21400"/>
      <c r="BG21400"/>
    </row>
    <row r="21401" spans="57:59" x14ac:dyDescent="0.25">
      <c r="BE21401"/>
      <c r="BF21401"/>
      <c r="BG21401"/>
    </row>
    <row r="21402" spans="57:59" x14ac:dyDescent="0.25">
      <c r="BE21402"/>
      <c r="BF21402"/>
      <c r="BG21402"/>
    </row>
    <row r="21403" spans="57:59" x14ac:dyDescent="0.25">
      <c r="BE21403"/>
      <c r="BF21403"/>
      <c r="BG21403"/>
    </row>
    <row r="21404" spans="57:59" x14ac:dyDescent="0.25">
      <c r="BE21404"/>
      <c r="BF21404"/>
      <c r="BG21404"/>
    </row>
    <row r="21405" spans="57:59" x14ac:dyDescent="0.25">
      <c r="BE21405"/>
      <c r="BF21405"/>
      <c r="BG21405"/>
    </row>
    <row r="21406" spans="57:59" x14ac:dyDescent="0.25">
      <c r="BE21406"/>
      <c r="BF21406"/>
      <c r="BG21406"/>
    </row>
    <row r="21407" spans="57:59" x14ac:dyDescent="0.25">
      <c r="BE21407"/>
      <c r="BF21407"/>
      <c r="BG21407"/>
    </row>
    <row r="21408" spans="57:59" x14ac:dyDescent="0.25">
      <c r="BE21408"/>
      <c r="BF21408"/>
      <c r="BG21408"/>
    </row>
    <row r="21409" spans="57:59" x14ac:dyDescent="0.25">
      <c r="BE21409"/>
      <c r="BF21409"/>
      <c r="BG21409"/>
    </row>
    <row r="21410" spans="57:59" x14ac:dyDescent="0.25">
      <c r="BE21410"/>
      <c r="BF21410"/>
      <c r="BG21410"/>
    </row>
    <row r="21411" spans="57:59" x14ac:dyDescent="0.25">
      <c r="BE21411"/>
      <c r="BF21411"/>
      <c r="BG21411"/>
    </row>
    <row r="21412" spans="57:59" x14ac:dyDescent="0.25">
      <c r="BE21412"/>
      <c r="BF21412"/>
      <c r="BG21412"/>
    </row>
    <row r="21413" spans="57:59" x14ac:dyDescent="0.25">
      <c r="BE21413"/>
      <c r="BF21413"/>
      <c r="BG21413"/>
    </row>
    <row r="21414" spans="57:59" x14ac:dyDescent="0.25">
      <c r="BE21414"/>
      <c r="BF21414"/>
      <c r="BG21414"/>
    </row>
    <row r="21415" spans="57:59" x14ac:dyDescent="0.25">
      <c r="BE21415"/>
      <c r="BF21415"/>
      <c r="BG21415"/>
    </row>
    <row r="21416" spans="57:59" x14ac:dyDescent="0.25">
      <c r="BE21416"/>
      <c r="BF21416"/>
      <c r="BG21416"/>
    </row>
    <row r="21417" spans="57:59" x14ac:dyDescent="0.25">
      <c r="BE21417"/>
      <c r="BF21417"/>
      <c r="BG21417"/>
    </row>
    <row r="21418" spans="57:59" x14ac:dyDescent="0.25">
      <c r="BE21418"/>
      <c r="BF21418"/>
      <c r="BG21418"/>
    </row>
    <row r="21419" spans="57:59" x14ac:dyDescent="0.25">
      <c r="BE21419"/>
      <c r="BF21419"/>
      <c r="BG21419"/>
    </row>
    <row r="21420" spans="57:59" x14ac:dyDescent="0.25">
      <c r="BE21420"/>
      <c r="BF21420"/>
      <c r="BG21420"/>
    </row>
    <row r="21421" spans="57:59" x14ac:dyDescent="0.25">
      <c r="BE21421"/>
      <c r="BF21421"/>
      <c r="BG21421"/>
    </row>
    <row r="21422" spans="57:59" x14ac:dyDescent="0.25">
      <c r="BE21422"/>
      <c r="BF21422"/>
      <c r="BG21422"/>
    </row>
    <row r="21423" spans="57:59" x14ac:dyDescent="0.25">
      <c r="BE21423"/>
      <c r="BF21423"/>
      <c r="BG21423"/>
    </row>
    <row r="21424" spans="57:59" x14ac:dyDescent="0.25">
      <c r="BE21424"/>
      <c r="BF21424"/>
      <c r="BG21424"/>
    </row>
    <row r="21425" spans="57:59" x14ac:dyDescent="0.25">
      <c r="BE21425"/>
      <c r="BF21425"/>
      <c r="BG21425"/>
    </row>
    <row r="21426" spans="57:59" x14ac:dyDescent="0.25">
      <c r="BE21426"/>
      <c r="BF21426"/>
      <c r="BG21426"/>
    </row>
    <row r="21427" spans="57:59" x14ac:dyDescent="0.25">
      <c r="BE21427"/>
      <c r="BF21427"/>
      <c r="BG21427"/>
    </row>
    <row r="21428" spans="57:59" x14ac:dyDescent="0.25">
      <c r="BE21428"/>
      <c r="BF21428"/>
      <c r="BG21428"/>
    </row>
    <row r="21429" spans="57:59" x14ac:dyDescent="0.25">
      <c r="BE21429"/>
      <c r="BF21429"/>
      <c r="BG21429"/>
    </row>
    <row r="21430" spans="57:59" x14ac:dyDescent="0.25">
      <c r="BE21430"/>
      <c r="BF21430"/>
      <c r="BG21430"/>
    </row>
    <row r="21431" spans="57:59" x14ac:dyDescent="0.25">
      <c r="BE21431"/>
      <c r="BF21431"/>
      <c r="BG21431"/>
    </row>
    <row r="21432" spans="57:59" x14ac:dyDescent="0.25">
      <c r="BE21432"/>
      <c r="BF21432"/>
      <c r="BG21432"/>
    </row>
    <row r="21433" spans="57:59" x14ac:dyDescent="0.25">
      <c r="BE21433"/>
      <c r="BF21433"/>
      <c r="BG21433"/>
    </row>
    <row r="21434" spans="57:59" x14ac:dyDescent="0.25">
      <c r="BE21434"/>
      <c r="BF21434"/>
      <c r="BG21434"/>
    </row>
    <row r="21435" spans="57:59" x14ac:dyDescent="0.25">
      <c r="BE21435"/>
      <c r="BF21435"/>
      <c r="BG21435"/>
    </row>
    <row r="21436" spans="57:59" x14ac:dyDescent="0.25">
      <c r="BE21436"/>
      <c r="BF21436"/>
      <c r="BG21436"/>
    </row>
    <row r="21437" spans="57:59" x14ac:dyDescent="0.25">
      <c r="BE21437"/>
      <c r="BF21437"/>
      <c r="BG21437"/>
    </row>
    <row r="21438" spans="57:59" x14ac:dyDescent="0.25">
      <c r="BE21438"/>
      <c r="BF21438"/>
      <c r="BG21438"/>
    </row>
    <row r="21439" spans="57:59" x14ac:dyDescent="0.25">
      <c r="BE21439"/>
      <c r="BF21439"/>
      <c r="BG21439"/>
    </row>
    <row r="21440" spans="57:59" x14ac:dyDescent="0.25">
      <c r="BE21440"/>
      <c r="BF21440"/>
      <c r="BG21440"/>
    </row>
    <row r="21441" spans="57:59" x14ac:dyDescent="0.25">
      <c r="BE21441"/>
      <c r="BF21441"/>
      <c r="BG21441"/>
    </row>
    <row r="21442" spans="57:59" x14ac:dyDescent="0.25">
      <c r="BE21442"/>
      <c r="BF21442"/>
      <c r="BG21442"/>
    </row>
    <row r="21443" spans="57:59" x14ac:dyDescent="0.25">
      <c r="BE21443"/>
      <c r="BF21443"/>
      <c r="BG21443"/>
    </row>
    <row r="21444" spans="57:59" x14ac:dyDescent="0.25">
      <c r="BE21444"/>
      <c r="BF21444"/>
      <c r="BG21444"/>
    </row>
    <row r="21445" spans="57:59" x14ac:dyDescent="0.25">
      <c r="BE21445"/>
      <c r="BF21445"/>
      <c r="BG21445"/>
    </row>
    <row r="21446" spans="57:59" x14ac:dyDescent="0.25">
      <c r="BE21446"/>
      <c r="BF21446"/>
      <c r="BG21446"/>
    </row>
    <row r="21447" spans="57:59" x14ac:dyDescent="0.25">
      <c r="BE21447"/>
      <c r="BF21447"/>
      <c r="BG21447"/>
    </row>
    <row r="21448" spans="57:59" x14ac:dyDescent="0.25">
      <c r="BE21448"/>
      <c r="BF21448"/>
      <c r="BG21448"/>
    </row>
    <row r="21449" spans="57:59" x14ac:dyDescent="0.25">
      <c r="BE21449"/>
      <c r="BF21449"/>
      <c r="BG21449"/>
    </row>
    <row r="21450" spans="57:59" x14ac:dyDescent="0.25">
      <c r="BE21450"/>
      <c r="BF21450"/>
      <c r="BG21450"/>
    </row>
    <row r="21451" spans="57:59" x14ac:dyDescent="0.25">
      <c r="BE21451"/>
      <c r="BF21451"/>
      <c r="BG21451"/>
    </row>
    <row r="21452" spans="57:59" x14ac:dyDescent="0.25">
      <c r="BE21452"/>
      <c r="BF21452"/>
      <c r="BG21452"/>
    </row>
    <row r="21453" spans="57:59" x14ac:dyDescent="0.25">
      <c r="BE21453"/>
      <c r="BF21453"/>
      <c r="BG21453"/>
    </row>
    <row r="21454" spans="57:59" x14ac:dyDescent="0.25">
      <c r="BE21454"/>
      <c r="BF21454"/>
      <c r="BG21454"/>
    </row>
    <row r="21455" spans="57:59" x14ac:dyDescent="0.25">
      <c r="BE21455"/>
      <c r="BF21455"/>
      <c r="BG21455"/>
    </row>
    <row r="21456" spans="57:59" x14ac:dyDescent="0.25">
      <c r="BE21456"/>
      <c r="BF21456"/>
      <c r="BG21456"/>
    </row>
    <row r="21457" spans="57:59" x14ac:dyDescent="0.25">
      <c r="BE21457"/>
      <c r="BF21457"/>
      <c r="BG21457"/>
    </row>
    <row r="21458" spans="57:59" x14ac:dyDescent="0.25">
      <c r="BE21458"/>
      <c r="BF21458"/>
      <c r="BG21458"/>
    </row>
    <row r="21459" spans="57:59" x14ac:dyDescent="0.25">
      <c r="BE21459"/>
      <c r="BF21459"/>
      <c r="BG21459"/>
    </row>
    <row r="21460" spans="57:59" x14ac:dyDescent="0.25">
      <c r="BE21460"/>
      <c r="BF21460"/>
      <c r="BG21460"/>
    </row>
    <row r="21461" spans="57:59" x14ac:dyDescent="0.25">
      <c r="BE21461"/>
      <c r="BF21461"/>
      <c r="BG21461"/>
    </row>
    <row r="21462" spans="57:59" x14ac:dyDescent="0.25">
      <c r="BE21462"/>
      <c r="BF21462"/>
      <c r="BG21462"/>
    </row>
    <row r="21463" spans="57:59" x14ac:dyDescent="0.25">
      <c r="BE21463"/>
      <c r="BF21463"/>
      <c r="BG21463"/>
    </row>
    <row r="21464" spans="57:59" x14ac:dyDescent="0.25">
      <c r="BE21464"/>
      <c r="BF21464"/>
      <c r="BG21464"/>
    </row>
    <row r="21465" spans="57:59" x14ac:dyDescent="0.25">
      <c r="BE21465"/>
      <c r="BF21465"/>
      <c r="BG21465"/>
    </row>
    <row r="21466" spans="57:59" x14ac:dyDescent="0.25">
      <c r="BE21466"/>
      <c r="BF21466"/>
      <c r="BG21466"/>
    </row>
    <row r="21467" spans="57:59" x14ac:dyDescent="0.25">
      <c r="BE21467"/>
      <c r="BF21467"/>
      <c r="BG21467"/>
    </row>
    <row r="21468" spans="57:59" x14ac:dyDescent="0.25">
      <c r="BE21468"/>
      <c r="BF21468"/>
      <c r="BG21468"/>
    </row>
    <row r="21469" spans="57:59" x14ac:dyDescent="0.25">
      <c r="BE21469"/>
      <c r="BF21469"/>
      <c r="BG21469"/>
    </row>
    <row r="21470" spans="57:59" x14ac:dyDescent="0.25">
      <c r="BE21470"/>
      <c r="BF21470"/>
      <c r="BG21470"/>
    </row>
    <row r="21471" spans="57:59" x14ac:dyDescent="0.25">
      <c r="BE21471"/>
      <c r="BF21471"/>
      <c r="BG21471"/>
    </row>
    <row r="21472" spans="57:59" x14ac:dyDescent="0.25">
      <c r="BE21472"/>
      <c r="BF21472"/>
      <c r="BG21472"/>
    </row>
    <row r="21473" spans="57:59" x14ac:dyDescent="0.25">
      <c r="BE21473"/>
      <c r="BF21473"/>
      <c r="BG21473"/>
    </row>
    <row r="21474" spans="57:59" x14ac:dyDescent="0.25">
      <c r="BE21474"/>
      <c r="BF21474"/>
      <c r="BG21474"/>
    </row>
    <row r="21475" spans="57:59" x14ac:dyDescent="0.25">
      <c r="BE21475"/>
      <c r="BF21475"/>
      <c r="BG21475"/>
    </row>
    <row r="21476" spans="57:59" x14ac:dyDescent="0.25">
      <c r="BE21476"/>
      <c r="BF21476"/>
      <c r="BG21476"/>
    </row>
    <row r="21477" spans="57:59" x14ac:dyDescent="0.25">
      <c r="BE21477"/>
      <c r="BF21477"/>
      <c r="BG21477"/>
    </row>
    <row r="21478" spans="57:59" x14ac:dyDescent="0.25">
      <c r="BE21478"/>
      <c r="BF21478"/>
      <c r="BG21478"/>
    </row>
    <row r="21479" spans="57:59" x14ac:dyDescent="0.25">
      <c r="BE21479"/>
      <c r="BF21479"/>
      <c r="BG21479"/>
    </row>
    <row r="21480" spans="57:59" x14ac:dyDescent="0.25">
      <c r="BE21480"/>
      <c r="BF21480"/>
      <c r="BG21480"/>
    </row>
    <row r="21481" spans="57:59" x14ac:dyDescent="0.25">
      <c r="BE21481"/>
      <c r="BF21481"/>
      <c r="BG21481"/>
    </row>
    <row r="21482" spans="57:59" x14ac:dyDescent="0.25">
      <c r="BE21482"/>
      <c r="BF21482"/>
      <c r="BG21482"/>
    </row>
    <row r="21483" spans="57:59" x14ac:dyDescent="0.25">
      <c r="BE21483"/>
      <c r="BF21483"/>
      <c r="BG21483"/>
    </row>
    <row r="21484" spans="57:59" x14ac:dyDescent="0.25">
      <c r="BE21484"/>
      <c r="BF21484"/>
      <c r="BG21484"/>
    </row>
    <row r="21485" spans="57:59" x14ac:dyDescent="0.25">
      <c r="BE21485"/>
      <c r="BF21485"/>
      <c r="BG21485"/>
    </row>
    <row r="21486" spans="57:59" x14ac:dyDescent="0.25">
      <c r="BE21486"/>
      <c r="BF21486"/>
      <c r="BG21486"/>
    </row>
    <row r="21487" spans="57:59" x14ac:dyDescent="0.25">
      <c r="BE21487"/>
      <c r="BF21487"/>
      <c r="BG21487"/>
    </row>
    <row r="21488" spans="57:59" x14ac:dyDescent="0.25">
      <c r="BE21488"/>
      <c r="BF21488"/>
      <c r="BG21488"/>
    </row>
    <row r="21489" spans="57:59" x14ac:dyDescent="0.25">
      <c r="BE21489"/>
      <c r="BF21489"/>
      <c r="BG21489"/>
    </row>
    <row r="21490" spans="57:59" x14ac:dyDescent="0.25">
      <c r="BE21490"/>
      <c r="BF21490"/>
      <c r="BG21490"/>
    </row>
    <row r="21491" spans="57:59" x14ac:dyDescent="0.25">
      <c r="BE21491"/>
      <c r="BF21491"/>
      <c r="BG21491"/>
    </row>
    <row r="21492" spans="57:59" x14ac:dyDescent="0.25">
      <c r="BE21492"/>
      <c r="BF21492"/>
      <c r="BG21492"/>
    </row>
    <row r="21493" spans="57:59" x14ac:dyDescent="0.25">
      <c r="BE21493"/>
      <c r="BF21493"/>
      <c r="BG21493"/>
    </row>
    <row r="21494" spans="57:59" x14ac:dyDescent="0.25">
      <c r="BE21494"/>
      <c r="BF21494"/>
      <c r="BG21494"/>
    </row>
    <row r="21495" spans="57:59" x14ac:dyDescent="0.25">
      <c r="BE21495"/>
      <c r="BF21495"/>
      <c r="BG21495"/>
    </row>
    <row r="21496" spans="57:59" x14ac:dyDescent="0.25">
      <c r="BE21496"/>
      <c r="BF21496"/>
      <c r="BG21496"/>
    </row>
    <row r="21497" spans="57:59" x14ac:dyDescent="0.25">
      <c r="BE21497"/>
      <c r="BF21497"/>
      <c r="BG21497"/>
    </row>
    <row r="21498" spans="57:59" x14ac:dyDescent="0.25">
      <c r="BE21498"/>
      <c r="BF21498"/>
      <c r="BG21498"/>
    </row>
    <row r="21499" spans="57:59" x14ac:dyDescent="0.25">
      <c r="BE21499"/>
      <c r="BF21499"/>
      <c r="BG21499"/>
    </row>
    <row r="21500" spans="57:59" x14ac:dyDescent="0.25">
      <c r="BE21500"/>
      <c r="BF21500"/>
      <c r="BG21500"/>
    </row>
    <row r="21501" spans="57:59" x14ac:dyDescent="0.25">
      <c r="BE21501"/>
      <c r="BF21501"/>
      <c r="BG21501"/>
    </row>
    <row r="21502" spans="57:59" x14ac:dyDescent="0.25">
      <c r="BE21502"/>
      <c r="BF21502"/>
      <c r="BG21502"/>
    </row>
    <row r="21503" spans="57:59" x14ac:dyDescent="0.25">
      <c r="BE21503"/>
      <c r="BF21503"/>
      <c r="BG21503"/>
    </row>
    <row r="21504" spans="57:59" x14ac:dyDescent="0.25">
      <c r="BE21504"/>
      <c r="BF21504"/>
      <c r="BG21504"/>
    </row>
    <row r="21505" spans="57:59" x14ac:dyDescent="0.25">
      <c r="BE21505"/>
      <c r="BF21505"/>
      <c r="BG21505"/>
    </row>
    <row r="21506" spans="57:59" x14ac:dyDescent="0.25">
      <c r="BE21506"/>
      <c r="BF21506"/>
      <c r="BG21506"/>
    </row>
    <row r="21507" spans="57:59" x14ac:dyDescent="0.25">
      <c r="BE21507"/>
      <c r="BF21507"/>
      <c r="BG21507"/>
    </row>
    <row r="21508" spans="57:59" x14ac:dyDescent="0.25">
      <c r="BE21508"/>
      <c r="BF21508"/>
      <c r="BG21508"/>
    </row>
    <row r="21509" spans="57:59" x14ac:dyDescent="0.25">
      <c r="BE21509"/>
      <c r="BF21509"/>
      <c r="BG21509"/>
    </row>
    <row r="21510" spans="57:59" x14ac:dyDescent="0.25">
      <c r="BE21510"/>
      <c r="BF21510"/>
      <c r="BG21510"/>
    </row>
    <row r="21511" spans="57:59" x14ac:dyDescent="0.25">
      <c r="BE21511"/>
      <c r="BF21511"/>
      <c r="BG21511"/>
    </row>
    <row r="21512" spans="57:59" x14ac:dyDescent="0.25">
      <c r="BE21512"/>
      <c r="BF21512"/>
      <c r="BG21512"/>
    </row>
    <row r="21513" spans="57:59" x14ac:dyDescent="0.25">
      <c r="BE21513"/>
      <c r="BF21513"/>
      <c r="BG21513"/>
    </row>
    <row r="21514" spans="57:59" x14ac:dyDescent="0.25">
      <c r="BE21514"/>
      <c r="BF21514"/>
      <c r="BG21514"/>
    </row>
    <row r="21515" spans="57:59" x14ac:dyDescent="0.25">
      <c r="BE21515"/>
      <c r="BF21515"/>
      <c r="BG21515"/>
    </row>
    <row r="21516" spans="57:59" x14ac:dyDescent="0.25">
      <c r="BE21516"/>
      <c r="BF21516"/>
      <c r="BG21516"/>
    </row>
    <row r="21517" spans="57:59" x14ac:dyDescent="0.25">
      <c r="BE21517"/>
      <c r="BF21517"/>
      <c r="BG21517"/>
    </row>
    <row r="21518" spans="57:59" x14ac:dyDescent="0.25">
      <c r="BE21518"/>
      <c r="BF21518"/>
      <c r="BG21518"/>
    </row>
    <row r="21519" spans="57:59" x14ac:dyDescent="0.25">
      <c r="BE21519"/>
      <c r="BF21519"/>
      <c r="BG21519"/>
    </row>
    <row r="21520" spans="57:59" x14ac:dyDescent="0.25">
      <c r="BE21520"/>
      <c r="BF21520"/>
      <c r="BG21520"/>
    </row>
    <row r="21521" spans="57:59" x14ac:dyDescent="0.25">
      <c r="BE21521"/>
      <c r="BF21521"/>
      <c r="BG21521"/>
    </row>
    <row r="21522" spans="57:59" x14ac:dyDescent="0.25">
      <c r="BE21522"/>
      <c r="BF21522"/>
      <c r="BG21522"/>
    </row>
    <row r="21523" spans="57:59" x14ac:dyDescent="0.25">
      <c r="BE21523"/>
      <c r="BF21523"/>
      <c r="BG21523"/>
    </row>
    <row r="21524" spans="57:59" x14ac:dyDescent="0.25">
      <c r="BE21524"/>
      <c r="BF21524"/>
      <c r="BG21524"/>
    </row>
    <row r="21525" spans="57:59" x14ac:dyDescent="0.25">
      <c r="BE21525"/>
      <c r="BF21525"/>
      <c r="BG21525"/>
    </row>
    <row r="21526" spans="57:59" x14ac:dyDescent="0.25">
      <c r="BE21526"/>
      <c r="BF21526"/>
      <c r="BG21526"/>
    </row>
    <row r="21527" spans="57:59" x14ac:dyDescent="0.25">
      <c r="BE21527"/>
      <c r="BF21527"/>
      <c r="BG21527"/>
    </row>
    <row r="21528" spans="57:59" x14ac:dyDescent="0.25">
      <c r="BE21528"/>
      <c r="BF21528"/>
      <c r="BG21528"/>
    </row>
    <row r="21529" spans="57:59" x14ac:dyDescent="0.25">
      <c r="BE21529"/>
      <c r="BF21529"/>
      <c r="BG21529"/>
    </row>
    <row r="21530" spans="57:59" x14ac:dyDescent="0.25">
      <c r="BE21530"/>
      <c r="BF21530"/>
      <c r="BG21530"/>
    </row>
    <row r="21531" spans="57:59" x14ac:dyDescent="0.25">
      <c r="BE21531"/>
      <c r="BF21531"/>
      <c r="BG21531"/>
    </row>
    <row r="21532" spans="57:59" x14ac:dyDescent="0.25">
      <c r="BE21532"/>
      <c r="BF21532"/>
      <c r="BG21532"/>
    </row>
    <row r="21533" spans="57:59" x14ac:dyDescent="0.25">
      <c r="BE21533"/>
      <c r="BF21533"/>
      <c r="BG21533"/>
    </row>
    <row r="21534" spans="57:59" x14ac:dyDescent="0.25">
      <c r="BE21534"/>
      <c r="BF21534"/>
      <c r="BG21534"/>
    </row>
    <row r="21535" spans="57:59" x14ac:dyDescent="0.25">
      <c r="BE21535"/>
      <c r="BF21535"/>
      <c r="BG21535"/>
    </row>
    <row r="21536" spans="57:59" x14ac:dyDescent="0.25">
      <c r="BE21536"/>
      <c r="BF21536"/>
      <c r="BG21536"/>
    </row>
    <row r="21537" spans="57:59" x14ac:dyDescent="0.25">
      <c r="BE21537"/>
      <c r="BF21537"/>
      <c r="BG21537"/>
    </row>
    <row r="21538" spans="57:59" x14ac:dyDescent="0.25">
      <c r="BE21538"/>
      <c r="BF21538"/>
      <c r="BG21538"/>
    </row>
    <row r="21539" spans="57:59" x14ac:dyDescent="0.25">
      <c r="BE21539"/>
      <c r="BF21539"/>
      <c r="BG21539"/>
    </row>
    <row r="21540" spans="57:59" x14ac:dyDescent="0.25">
      <c r="BE21540"/>
      <c r="BF21540"/>
      <c r="BG21540"/>
    </row>
    <row r="21541" spans="57:59" x14ac:dyDescent="0.25">
      <c r="BE21541"/>
      <c r="BF21541"/>
      <c r="BG21541"/>
    </row>
    <row r="21542" spans="57:59" x14ac:dyDescent="0.25">
      <c r="BE21542"/>
      <c r="BF21542"/>
      <c r="BG21542"/>
    </row>
    <row r="21543" spans="57:59" x14ac:dyDescent="0.25">
      <c r="BE21543"/>
      <c r="BF21543"/>
      <c r="BG21543"/>
    </row>
    <row r="21544" spans="57:59" x14ac:dyDescent="0.25">
      <c r="BE21544"/>
      <c r="BF21544"/>
      <c r="BG21544"/>
    </row>
    <row r="21545" spans="57:59" x14ac:dyDescent="0.25">
      <c r="BE21545"/>
      <c r="BF21545"/>
      <c r="BG21545"/>
    </row>
    <row r="21546" spans="57:59" x14ac:dyDescent="0.25">
      <c r="BE21546"/>
      <c r="BF21546"/>
      <c r="BG21546"/>
    </row>
    <row r="21547" spans="57:59" x14ac:dyDescent="0.25">
      <c r="BE21547"/>
      <c r="BF21547"/>
      <c r="BG21547"/>
    </row>
    <row r="21548" spans="57:59" x14ac:dyDescent="0.25">
      <c r="BE21548"/>
      <c r="BF21548"/>
      <c r="BG21548"/>
    </row>
    <row r="21549" spans="57:59" x14ac:dyDescent="0.25">
      <c r="BE21549"/>
      <c r="BF21549"/>
      <c r="BG21549"/>
    </row>
    <row r="21550" spans="57:59" x14ac:dyDescent="0.25">
      <c r="BE21550"/>
      <c r="BF21550"/>
      <c r="BG21550"/>
    </row>
    <row r="21551" spans="57:59" x14ac:dyDescent="0.25">
      <c r="BE21551"/>
      <c r="BF21551"/>
      <c r="BG21551"/>
    </row>
    <row r="21552" spans="57:59" x14ac:dyDescent="0.25">
      <c r="BE21552"/>
      <c r="BF21552"/>
      <c r="BG21552"/>
    </row>
    <row r="21553" spans="57:59" x14ac:dyDescent="0.25">
      <c r="BE21553"/>
      <c r="BF21553"/>
      <c r="BG21553"/>
    </row>
    <row r="21554" spans="57:59" x14ac:dyDescent="0.25">
      <c r="BE21554"/>
      <c r="BF21554"/>
      <c r="BG21554"/>
    </row>
    <row r="21555" spans="57:59" x14ac:dyDescent="0.25">
      <c r="BE21555"/>
      <c r="BF21555"/>
      <c r="BG21555"/>
    </row>
    <row r="21556" spans="57:59" x14ac:dyDescent="0.25">
      <c r="BE21556"/>
      <c r="BF21556"/>
      <c r="BG21556"/>
    </row>
    <row r="21557" spans="57:59" x14ac:dyDescent="0.25">
      <c r="BE21557"/>
      <c r="BF21557"/>
      <c r="BG21557"/>
    </row>
    <row r="21558" spans="57:59" x14ac:dyDescent="0.25">
      <c r="BE21558"/>
      <c r="BF21558"/>
      <c r="BG21558"/>
    </row>
    <row r="21559" spans="57:59" x14ac:dyDescent="0.25">
      <c r="BE21559"/>
      <c r="BF21559"/>
      <c r="BG21559"/>
    </row>
    <row r="21560" spans="57:59" x14ac:dyDescent="0.25">
      <c r="BE21560"/>
      <c r="BF21560"/>
      <c r="BG21560"/>
    </row>
    <row r="21561" spans="57:59" x14ac:dyDescent="0.25">
      <c r="BE21561"/>
      <c r="BF21561"/>
      <c r="BG21561"/>
    </row>
    <row r="21562" spans="57:59" x14ac:dyDescent="0.25">
      <c r="BE21562"/>
      <c r="BF21562"/>
      <c r="BG21562"/>
    </row>
    <row r="21563" spans="57:59" x14ac:dyDescent="0.25">
      <c r="BE21563"/>
      <c r="BF21563"/>
      <c r="BG21563"/>
    </row>
    <row r="21564" spans="57:59" x14ac:dyDescent="0.25">
      <c r="BE21564"/>
      <c r="BF21564"/>
      <c r="BG21564"/>
    </row>
    <row r="21565" spans="57:59" x14ac:dyDescent="0.25">
      <c r="BE21565"/>
      <c r="BF21565"/>
      <c r="BG21565"/>
    </row>
    <row r="21566" spans="57:59" x14ac:dyDescent="0.25">
      <c r="BE21566"/>
      <c r="BF21566"/>
      <c r="BG21566"/>
    </row>
    <row r="21567" spans="57:59" x14ac:dyDescent="0.25">
      <c r="BE21567"/>
      <c r="BF21567"/>
      <c r="BG21567"/>
    </row>
    <row r="21568" spans="57:59" x14ac:dyDescent="0.25">
      <c r="BE21568"/>
      <c r="BF21568"/>
      <c r="BG21568"/>
    </row>
    <row r="21569" spans="57:59" x14ac:dyDescent="0.25">
      <c r="BE21569"/>
      <c r="BF21569"/>
      <c r="BG21569"/>
    </row>
    <row r="21570" spans="57:59" x14ac:dyDescent="0.25">
      <c r="BE21570"/>
      <c r="BF21570"/>
      <c r="BG21570"/>
    </row>
    <row r="21571" spans="57:59" x14ac:dyDescent="0.25">
      <c r="BE21571"/>
      <c r="BF21571"/>
      <c r="BG21571"/>
    </row>
    <row r="21572" spans="57:59" x14ac:dyDescent="0.25">
      <c r="BE21572"/>
      <c r="BF21572"/>
      <c r="BG21572"/>
    </row>
    <row r="21573" spans="57:59" x14ac:dyDescent="0.25">
      <c r="BE21573"/>
      <c r="BF21573"/>
      <c r="BG21573"/>
    </row>
    <row r="21574" spans="57:59" x14ac:dyDescent="0.25">
      <c r="BE21574"/>
      <c r="BF21574"/>
      <c r="BG21574"/>
    </row>
    <row r="21575" spans="57:59" x14ac:dyDescent="0.25">
      <c r="BE21575"/>
      <c r="BF21575"/>
      <c r="BG21575"/>
    </row>
    <row r="21576" spans="57:59" x14ac:dyDescent="0.25">
      <c r="BE21576"/>
      <c r="BF21576"/>
      <c r="BG21576"/>
    </row>
    <row r="21577" spans="57:59" x14ac:dyDescent="0.25">
      <c r="BE21577"/>
      <c r="BF21577"/>
      <c r="BG21577"/>
    </row>
    <row r="21578" spans="57:59" x14ac:dyDescent="0.25">
      <c r="BE21578"/>
      <c r="BF21578"/>
      <c r="BG21578"/>
    </row>
    <row r="21579" spans="57:59" x14ac:dyDescent="0.25">
      <c r="BE21579"/>
      <c r="BF21579"/>
      <c r="BG21579"/>
    </row>
    <row r="21580" spans="57:59" x14ac:dyDescent="0.25">
      <c r="BE21580"/>
      <c r="BF21580"/>
      <c r="BG21580"/>
    </row>
    <row r="21581" spans="57:59" x14ac:dyDescent="0.25">
      <c r="BE21581"/>
      <c r="BF21581"/>
      <c r="BG21581"/>
    </row>
    <row r="21582" spans="57:59" x14ac:dyDescent="0.25">
      <c r="BE21582"/>
      <c r="BF21582"/>
      <c r="BG21582"/>
    </row>
    <row r="21583" spans="57:59" x14ac:dyDescent="0.25">
      <c r="BE21583"/>
      <c r="BF21583"/>
      <c r="BG21583"/>
    </row>
    <row r="21584" spans="57:59" x14ac:dyDescent="0.25">
      <c r="BE21584"/>
      <c r="BF21584"/>
      <c r="BG21584"/>
    </row>
    <row r="21585" spans="57:59" x14ac:dyDescent="0.25">
      <c r="BE21585"/>
      <c r="BF21585"/>
      <c r="BG21585"/>
    </row>
    <row r="21586" spans="57:59" x14ac:dyDescent="0.25">
      <c r="BE21586"/>
      <c r="BF21586"/>
      <c r="BG21586"/>
    </row>
    <row r="21587" spans="57:59" x14ac:dyDescent="0.25">
      <c r="BE21587"/>
      <c r="BF21587"/>
      <c r="BG21587"/>
    </row>
    <row r="21588" spans="57:59" x14ac:dyDescent="0.25">
      <c r="BE21588"/>
      <c r="BF21588"/>
      <c r="BG21588"/>
    </row>
    <row r="21589" spans="57:59" x14ac:dyDescent="0.25">
      <c r="BE21589"/>
      <c r="BF21589"/>
      <c r="BG21589"/>
    </row>
    <row r="21590" spans="57:59" x14ac:dyDescent="0.25">
      <c r="BE21590"/>
      <c r="BF21590"/>
      <c r="BG21590"/>
    </row>
    <row r="21591" spans="57:59" x14ac:dyDescent="0.25">
      <c r="BE21591"/>
      <c r="BF21591"/>
      <c r="BG21591"/>
    </row>
    <row r="21592" spans="57:59" x14ac:dyDescent="0.25">
      <c r="BE21592"/>
      <c r="BF21592"/>
      <c r="BG21592"/>
    </row>
    <row r="21593" spans="57:59" x14ac:dyDescent="0.25">
      <c r="BE21593"/>
      <c r="BF21593"/>
      <c r="BG21593"/>
    </row>
    <row r="21594" spans="57:59" x14ac:dyDescent="0.25">
      <c r="BE21594"/>
      <c r="BF21594"/>
      <c r="BG21594"/>
    </row>
    <row r="21595" spans="57:59" x14ac:dyDescent="0.25">
      <c r="BE21595"/>
      <c r="BF21595"/>
      <c r="BG21595"/>
    </row>
    <row r="21596" spans="57:59" x14ac:dyDescent="0.25">
      <c r="BE21596"/>
      <c r="BF21596"/>
      <c r="BG21596"/>
    </row>
    <row r="21597" spans="57:59" x14ac:dyDescent="0.25">
      <c r="BE21597"/>
      <c r="BF21597"/>
      <c r="BG21597"/>
    </row>
    <row r="21598" spans="57:59" x14ac:dyDescent="0.25">
      <c r="BE21598"/>
      <c r="BF21598"/>
      <c r="BG21598"/>
    </row>
    <row r="21599" spans="57:59" x14ac:dyDescent="0.25">
      <c r="BE21599"/>
      <c r="BF21599"/>
      <c r="BG21599"/>
    </row>
    <row r="21600" spans="57:59" x14ac:dyDescent="0.25">
      <c r="BE21600"/>
      <c r="BF21600"/>
      <c r="BG21600"/>
    </row>
    <row r="21601" spans="57:59" x14ac:dyDescent="0.25">
      <c r="BE21601"/>
      <c r="BF21601"/>
      <c r="BG21601"/>
    </row>
    <row r="21602" spans="57:59" x14ac:dyDescent="0.25">
      <c r="BE21602"/>
      <c r="BF21602"/>
      <c r="BG21602"/>
    </row>
    <row r="21603" spans="57:59" x14ac:dyDescent="0.25">
      <c r="BE21603"/>
      <c r="BF21603"/>
      <c r="BG21603"/>
    </row>
    <row r="21604" spans="57:59" x14ac:dyDescent="0.25">
      <c r="BE21604"/>
      <c r="BF21604"/>
      <c r="BG21604"/>
    </row>
    <row r="21605" spans="57:59" x14ac:dyDescent="0.25">
      <c r="BE21605"/>
      <c r="BF21605"/>
      <c r="BG21605"/>
    </row>
    <row r="21606" spans="57:59" x14ac:dyDescent="0.25">
      <c r="BE21606"/>
      <c r="BF21606"/>
      <c r="BG21606"/>
    </row>
    <row r="21607" spans="57:59" x14ac:dyDescent="0.25">
      <c r="BE21607"/>
      <c r="BF21607"/>
      <c r="BG21607"/>
    </row>
    <row r="21608" spans="57:59" x14ac:dyDescent="0.25">
      <c r="BE21608"/>
      <c r="BF21608"/>
      <c r="BG21608"/>
    </row>
    <row r="21609" spans="57:59" x14ac:dyDescent="0.25">
      <c r="BE21609"/>
      <c r="BF21609"/>
      <c r="BG21609"/>
    </row>
    <row r="21610" spans="57:59" x14ac:dyDescent="0.25">
      <c r="BE21610"/>
      <c r="BF21610"/>
      <c r="BG21610"/>
    </row>
    <row r="21611" spans="57:59" x14ac:dyDescent="0.25">
      <c r="BE21611"/>
      <c r="BF21611"/>
      <c r="BG21611"/>
    </row>
    <row r="21612" spans="57:59" x14ac:dyDescent="0.25">
      <c r="BE21612"/>
      <c r="BF21612"/>
      <c r="BG21612"/>
    </row>
    <row r="21613" spans="57:59" x14ac:dyDescent="0.25">
      <c r="BE21613"/>
      <c r="BF21613"/>
      <c r="BG21613"/>
    </row>
    <row r="21614" spans="57:59" x14ac:dyDescent="0.25">
      <c r="BE21614"/>
      <c r="BF21614"/>
      <c r="BG21614"/>
    </row>
    <row r="21615" spans="57:59" x14ac:dyDescent="0.25">
      <c r="BE21615"/>
      <c r="BF21615"/>
      <c r="BG21615"/>
    </row>
    <row r="21616" spans="57:59" x14ac:dyDescent="0.25">
      <c r="BE21616"/>
      <c r="BF21616"/>
      <c r="BG21616"/>
    </row>
    <row r="21617" spans="57:59" x14ac:dyDescent="0.25">
      <c r="BE21617"/>
      <c r="BF21617"/>
      <c r="BG21617"/>
    </row>
    <row r="21618" spans="57:59" x14ac:dyDescent="0.25">
      <c r="BE21618"/>
      <c r="BF21618"/>
      <c r="BG21618"/>
    </row>
    <row r="21619" spans="57:59" x14ac:dyDescent="0.25">
      <c r="BE21619"/>
      <c r="BF21619"/>
      <c r="BG21619"/>
    </row>
    <row r="21620" spans="57:59" x14ac:dyDescent="0.25">
      <c r="BE21620"/>
      <c r="BF21620"/>
      <c r="BG21620"/>
    </row>
    <row r="21621" spans="57:59" x14ac:dyDescent="0.25">
      <c r="BE21621"/>
      <c r="BF21621"/>
      <c r="BG21621"/>
    </row>
    <row r="21622" spans="57:59" x14ac:dyDescent="0.25">
      <c r="BE21622"/>
      <c r="BF21622"/>
      <c r="BG21622"/>
    </row>
    <row r="21623" spans="57:59" x14ac:dyDescent="0.25">
      <c r="BE21623"/>
      <c r="BF21623"/>
      <c r="BG21623"/>
    </row>
    <row r="21624" spans="57:59" x14ac:dyDescent="0.25">
      <c r="BE21624"/>
      <c r="BF21624"/>
      <c r="BG21624"/>
    </row>
    <row r="21625" spans="57:59" x14ac:dyDescent="0.25">
      <c r="BE21625"/>
      <c r="BF21625"/>
      <c r="BG21625"/>
    </row>
    <row r="21626" spans="57:59" x14ac:dyDescent="0.25">
      <c r="BE21626"/>
      <c r="BF21626"/>
      <c r="BG21626"/>
    </row>
    <row r="21627" spans="57:59" x14ac:dyDescent="0.25">
      <c r="BE21627"/>
      <c r="BF21627"/>
      <c r="BG21627"/>
    </row>
    <row r="21628" spans="57:59" x14ac:dyDescent="0.25">
      <c r="BE21628"/>
      <c r="BF21628"/>
      <c r="BG21628"/>
    </row>
    <row r="21629" spans="57:59" x14ac:dyDescent="0.25">
      <c r="BE21629"/>
      <c r="BF21629"/>
      <c r="BG21629"/>
    </row>
    <row r="21630" spans="57:59" x14ac:dyDescent="0.25">
      <c r="BE21630"/>
      <c r="BF21630"/>
      <c r="BG21630"/>
    </row>
    <row r="21631" spans="57:59" x14ac:dyDescent="0.25">
      <c r="BE21631"/>
      <c r="BF21631"/>
      <c r="BG21631"/>
    </row>
    <row r="21632" spans="57:59" x14ac:dyDescent="0.25">
      <c r="BE21632"/>
      <c r="BF21632"/>
      <c r="BG21632"/>
    </row>
    <row r="21633" spans="57:59" x14ac:dyDescent="0.25">
      <c r="BE21633"/>
      <c r="BF21633"/>
      <c r="BG21633"/>
    </row>
    <row r="21634" spans="57:59" x14ac:dyDescent="0.25">
      <c r="BE21634"/>
      <c r="BF21634"/>
      <c r="BG21634"/>
    </row>
    <row r="21635" spans="57:59" x14ac:dyDescent="0.25">
      <c r="BE21635"/>
      <c r="BF21635"/>
      <c r="BG21635"/>
    </row>
    <row r="21636" spans="57:59" x14ac:dyDescent="0.25">
      <c r="BE21636"/>
      <c r="BF21636"/>
      <c r="BG21636"/>
    </row>
    <row r="21637" spans="57:59" x14ac:dyDescent="0.25">
      <c r="BE21637"/>
      <c r="BF21637"/>
      <c r="BG21637"/>
    </row>
    <row r="21638" spans="57:59" x14ac:dyDescent="0.25">
      <c r="BE21638"/>
      <c r="BF21638"/>
      <c r="BG21638"/>
    </row>
    <row r="21639" spans="57:59" x14ac:dyDescent="0.25">
      <c r="BE21639"/>
      <c r="BF21639"/>
      <c r="BG21639"/>
    </row>
    <row r="21640" spans="57:59" x14ac:dyDescent="0.25">
      <c r="BE21640"/>
      <c r="BF21640"/>
      <c r="BG21640"/>
    </row>
    <row r="21641" spans="57:59" x14ac:dyDescent="0.25">
      <c r="BE21641"/>
      <c r="BF21641"/>
      <c r="BG21641"/>
    </row>
    <row r="21642" spans="57:59" x14ac:dyDescent="0.25">
      <c r="BE21642"/>
      <c r="BF21642"/>
      <c r="BG21642"/>
    </row>
    <row r="21643" spans="57:59" x14ac:dyDescent="0.25">
      <c r="BE21643"/>
      <c r="BF21643"/>
      <c r="BG21643"/>
    </row>
    <row r="21644" spans="57:59" x14ac:dyDescent="0.25">
      <c r="BE21644"/>
      <c r="BF21644"/>
      <c r="BG21644"/>
    </row>
    <row r="21645" spans="57:59" x14ac:dyDescent="0.25">
      <c r="BE21645"/>
      <c r="BF21645"/>
      <c r="BG21645"/>
    </row>
    <row r="21646" spans="57:59" x14ac:dyDescent="0.25">
      <c r="BE21646"/>
      <c r="BF21646"/>
      <c r="BG21646"/>
    </row>
    <row r="21647" spans="57:59" x14ac:dyDescent="0.25">
      <c r="BE21647"/>
      <c r="BF21647"/>
      <c r="BG21647"/>
    </row>
    <row r="21648" spans="57:59" x14ac:dyDescent="0.25">
      <c r="BE21648"/>
      <c r="BF21648"/>
      <c r="BG21648"/>
    </row>
    <row r="21649" spans="57:59" x14ac:dyDescent="0.25">
      <c r="BE21649"/>
      <c r="BF21649"/>
      <c r="BG21649"/>
    </row>
    <row r="21650" spans="57:59" x14ac:dyDescent="0.25">
      <c r="BE21650"/>
      <c r="BF21650"/>
      <c r="BG21650"/>
    </row>
    <row r="21651" spans="57:59" x14ac:dyDescent="0.25">
      <c r="BE21651"/>
      <c r="BF21651"/>
      <c r="BG21651"/>
    </row>
    <row r="21652" spans="57:59" x14ac:dyDescent="0.25">
      <c r="BE21652"/>
      <c r="BF21652"/>
      <c r="BG21652"/>
    </row>
    <row r="21653" spans="57:59" x14ac:dyDescent="0.25">
      <c r="BE21653"/>
      <c r="BF21653"/>
      <c r="BG21653"/>
    </row>
    <row r="21654" spans="57:59" x14ac:dyDescent="0.25">
      <c r="BE21654"/>
      <c r="BF21654"/>
      <c r="BG21654"/>
    </row>
    <row r="21655" spans="57:59" x14ac:dyDescent="0.25">
      <c r="BE21655"/>
      <c r="BF21655"/>
      <c r="BG21655"/>
    </row>
    <row r="21656" spans="57:59" x14ac:dyDescent="0.25">
      <c r="BE21656"/>
      <c r="BF21656"/>
      <c r="BG21656"/>
    </row>
    <row r="21657" spans="57:59" x14ac:dyDescent="0.25">
      <c r="BE21657"/>
      <c r="BF21657"/>
      <c r="BG21657"/>
    </row>
    <row r="21658" spans="57:59" x14ac:dyDescent="0.25">
      <c r="BE21658"/>
      <c r="BF21658"/>
      <c r="BG21658"/>
    </row>
    <row r="21659" spans="57:59" x14ac:dyDescent="0.25">
      <c r="BE21659"/>
      <c r="BF21659"/>
      <c r="BG21659"/>
    </row>
    <row r="21660" spans="57:59" x14ac:dyDescent="0.25">
      <c r="BE21660"/>
      <c r="BF21660"/>
      <c r="BG21660"/>
    </row>
    <row r="21661" spans="57:59" x14ac:dyDescent="0.25">
      <c r="BE21661"/>
      <c r="BF21661"/>
      <c r="BG21661"/>
    </row>
    <row r="21662" spans="57:59" x14ac:dyDescent="0.25">
      <c r="BE21662"/>
      <c r="BF21662"/>
      <c r="BG21662"/>
    </row>
    <row r="21663" spans="57:59" x14ac:dyDescent="0.25">
      <c r="BE21663"/>
      <c r="BF21663"/>
      <c r="BG21663"/>
    </row>
    <row r="21664" spans="57:59" x14ac:dyDescent="0.25">
      <c r="BE21664"/>
      <c r="BF21664"/>
      <c r="BG21664"/>
    </row>
    <row r="21665" spans="57:59" x14ac:dyDescent="0.25">
      <c r="BE21665"/>
      <c r="BF21665"/>
      <c r="BG21665"/>
    </row>
    <row r="21666" spans="57:59" x14ac:dyDescent="0.25">
      <c r="BE21666"/>
      <c r="BF21666"/>
      <c r="BG21666"/>
    </row>
    <row r="21667" spans="57:59" x14ac:dyDescent="0.25">
      <c r="BE21667"/>
      <c r="BF21667"/>
      <c r="BG21667"/>
    </row>
    <row r="21668" spans="57:59" x14ac:dyDescent="0.25">
      <c r="BE21668"/>
      <c r="BF21668"/>
      <c r="BG21668"/>
    </row>
    <row r="21669" spans="57:59" x14ac:dyDescent="0.25">
      <c r="BE21669"/>
      <c r="BF21669"/>
      <c r="BG21669"/>
    </row>
    <row r="21670" spans="57:59" x14ac:dyDescent="0.25">
      <c r="BE21670"/>
      <c r="BF21670"/>
      <c r="BG21670"/>
    </row>
    <row r="21671" spans="57:59" x14ac:dyDescent="0.25">
      <c r="BE21671"/>
      <c r="BF21671"/>
      <c r="BG21671"/>
    </row>
    <row r="21672" spans="57:59" x14ac:dyDescent="0.25">
      <c r="BE21672"/>
      <c r="BF21672"/>
      <c r="BG21672"/>
    </row>
    <row r="21673" spans="57:59" x14ac:dyDescent="0.25">
      <c r="BE21673"/>
      <c r="BF21673"/>
      <c r="BG21673"/>
    </row>
    <row r="21674" spans="57:59" x14ac:dyDescent="0.25">
      <c r="BE21674"/>
      <c r="BF21674"/>
      <c r="BG21674"/>
    </row>
    <row r="21675" spans="57:59" x14ac:dyDescent="0.25">
      <c r="BE21675"/>
      <c r="BF21675"/>
      <c r="BG21675"/>
    </row>
    <row r="21676" spans="57:59" x14ac:dyDescent="0.25">
      <c r="BE21676"/>
      <c r="BF21676"/>
      <c r="BG21676"/>
    </row>
    <row r="21677" spans="57:59" x14ac:dyDescent="0.25">
      <c r="BE21677"/>
      <c r="BF21677"/>
      <c r="BG21677"/>
    </row>
    <row r="21678" spans="57:59" x14ac:dyDescent="0.25">
      <c r="BE21678"/>
      <c r="BF21678"/>
      <c r="BG21678"/>
    </row>
    <row r="21679" spans="57:59" x14ac:dyDescent="0.25">
      <c r="BE21679"/>
      <c r="BF21679"/>
      <c r="BG21679"/>
    </row>
    <row r="21680" spans="57:59" x14ac:dyDescent="0.25">
      <c r="BE21680"/>
      <c r="BF21680"/>
      <c r="BG21680"/>
    </row>
    <row r="21681" spans="57:59" x14ac:dyDescent="0.25">
      <c r="BE21681"/>
      <c r="BF21681"/>
      <c r="BG21681"/>
    </row>
    <row r="21682" spans="57:59" x14ac:dyDescent="0.25">
      <c r="BE21682"/>
      <c r="BF21682"/>
      <c r="BG21682"/>
    </row>
    <row r="21683" spans="57:59" x14ac:dyDescent="0.25">
      <c r="BE21683"/>
      <c r="BF21683"/>
      <c r="BG21683"/>
    </row>
    <row r="21684" spans="57:59" x14ac:dyDescent="0.25">
      <c r="BE21684"/>
      <c r="BF21684"/>
      <c r="BG21684"/>
    </row>
    <row r="21685" spans="57:59" x14ac:dyDescent="0.25">
      <c r="BE21685"/>
      <c r="BF21685"/>
      <c r="BG21685"/>
    </row>
    <row r="21686" spans="57:59" x14ac:dyDescent="0.25">
      <c r="BE21686"/>
      <c r="BF21686"/>
      <c r="BG21686"/>
    </row>
    <row r="21687" spans="57:59" x14ac:dyDescent="0.25">
      <c r="BE21687"/>
      <c r="BF21687"/>
      <c r="BG21687"/>
    </row>
    <row r="21688" spans="57:59" x14ac:dyDescent="0.25">
      <c r="BE21688"/>
      <c r="BF21688"/>
      <c r="BG21688"/>
    </row>
    <row r="21689" spans="57:59" x14ac:dyDescent="0.25">
      <c r="BE21689"/>
      <c r="BF21689"/>
      <c r="BG21689"/>
    </row>
    <row r="21690" spans="57:59" x14ac:dyDescent="0.25">
      <c r="BE21690"/>
      <c r="BF21690"/>
      <c r="BG21690"/>
    </row>
    <row r="21691" spans="57:59" x14ac:dyDescent="0.25">
      <c r="BE21691"/>
      <c r="BF21691"/>
      <c r="BG21691"/>
    </row>
    <row r="21692" spans="57:59" x14ac:dyDescent="0.25">
      <c r="BE21692"/>
      <c r="BF21692"/>
      <c r="BG21692"/>
    </row>
    <row r="21693" spans="57:59" x14ac:dyDescent="0.25">
      <c r="BE21693"/>
      <c r="BF21693"/>
      <c r="BG21693"/>
    </row>
    <row r="21694" spans="57:59" x14ac:dyDescent="0.25">
      <c r="BE21694"/>
      <c r="BF21694"/>
      <c r="BG21694"/>
    </row>
    <row r="21695" spans="57:59" x14ac:dyDescent="0.25">
      <c r="BE21695"/>
      <c r="BF21695"/>
      <c r="BG21695"/>
    </row>
    <row r="21696" spans="57:59" x14ac:dyDescent="0.25">
      <c r="BE21696"/>
      <c r="BF21696"/>
      <c r="BG21696"/>
    </row>
    <row r="21697" spans="57:59" x14ac:dyDescent="0.25">
      <c r="BE21697"/>
      <c r="BF21697"/>
      <c r="BG21697"/>
    </row>
    <row r="21698" spans="57:59" x14ac:dyDescent="0.25">
      <c r="BE21698"/>
      <c r="BF21698"/>
      <c r="BG21698"/>
    </row>
    <row r="21699" spans="57:59" x14ac:dyDescent="0.25">
      <c r="BE21699"/>
      <c r="BF21699"/>
      <c r="BG21699"/>
    </row>
    <row r="21700" spans="57:59" x14ac:dyDescent="0.25">
      <c r="BE21700"/>
      <c r="BF21700"/>
      <c r="BG21700"/>
    </row>
    <row r="21701" spans="57:59" x14ac:dyDescent="0.25">
      <c r="BE21701"/>
      <c r="BF21701"/>
      <c r="BG21701"/>
    </row>
    <row r="21702" spans="57:59" x14ac:dyDescent="0.25">
      <c r="BE21702"/>
      <c r="BF21702"/>
      <c r="BG21702"/>
    </row>
    <row r="21703" spans="57:59" x14ac:dyDescent="0.25">
      <c r="BE21703"/>
      <c r="BF21703"/>
      <c r="BG21703"/>
    </row>
    <row r="21704" spans="57:59" x14ac:dyDescent="0.25">
      <c r="BE21704"/>
      <c r="BF21704"/>
      <c r="BG21704"/>
    </row>
    <row r="21705" spans="57:59" x14ac:dyDescent="0.25">
      <c r="BE21705"/>
      <c r="BF21705"/>
      <c r="BG21705"/>
    </row>
    <row r="21706" spans="57:59" x14ac:dyDescent="0.25">
      <c r="BE21706"/>
      <c r="BF21706"/>
      <c r="BG21706"/>
    </row>
    <row r="21707" spans="57:59" x14ac:dyDescent="0.25">
      <c r="BE21707"/>
      <c r="BF21707"/>
      <c r="BG21707"/>
    </row>
    <row r="21708" spans="57:59" x14ac:dyDescent="0.25">
      <c r="BE21708"/>
      <c r="BF21708"/>
      <c r="BG21708"/>
    </row>
    <row r="21709" spans="57:59" x14ac:dyDescent="0.25">
      <c r="BE21709"/>
      <c r="BF21709"/>
      <c r="BG21709"/>
    </row>
    <row r="21710" spans="57:59" x14ac:dyDescent="0.25">
      <c r="BE21710"/>
      <c r="BF21710"/>
      <c r="BG21710"/>
    </row>
    <row r="21711" spans="57:59" x14ac:dyDescent="0.25">
      <c r="BE21711"/>
      <c r="BF21711"/>
      <c r="BG21711"/>
    </row>
    <row r="21712" spans="57:59" x14ac:dyDescent="0.25">
      <c r="BE21712"/>
      <c r="BF21712"/>
      <c r="BG21712"/>
    </row>
    <row r="21713" spans="57:59" x14ac:dyDescent="0.25">
      <c r="BE21713"/>
      <c r="BF21713"/>
      <c r="BG21713"/>
    </row>
    <row r="21714" spans="57:59" x14ac:dyDescent="0.25">
      <c r="BE21714"/>
      <c r="BF21714"/>
      <c r="BG21714"/>
    </row>
    <row r="21715" spans="57:59" x14ac:dyDescent="0.25">
      <c r="BE21715"/>
      <c r="BF21715"/>
      <c r="BG21715"/>
    </row>
    <row r="21716" spans="57:59" x14ac:dyDescent="0.25">
      <c r="BE21716"/>
      <c r="BF21716"/>
      <c r="BG21716"/>
    </row>
    <row r="21717" spans="57:59" x14ac:dyDescent="0.25">
      <c r="BE21717"/>
      <c r="BF21717"/>
      <c r="BG21717"/>
    </row>
    <row r="21718" spans="57:59" x14ac:dyDescent="0.25">
      <c r="BE21718"/>
      <c r="BF21718"/>
      <c r="BG21718"/>
    </row>
    <row r="21719" spans="57:59" x14ac:dyDescent="0.25">
      <c r="BE21719"/>
      <c r="BF21719"/>
      <c r="BG21719"/>
    </row>
    <row r="21720" spans="57:59" x14ac:dyDescent="0.25">
      <c r="BE21720"/>
      <c r="BF21720"/>
      <c r="BG21720"/>
    </row>
    <row r="21721" spans="57:59" x14ac:dyDescent="0.25">
      <c r="BE21721"/>
      <c r="BF21721"/>
      <c r="BG21721"/>
    </row>
    <row r="21722" spans="57:59" x14ac:dyDescent="0.25">
      <c r="BE21722"/>
      <c r="BF21722"/>
      <c r="BG21722"/>
    </row>
    <row r="21723" spans="57:59" x14ac:dyDescent="0.25">
      <c r="BE21723"/>
      <c r="BF21723"/>
      <c r="BG21723"/>
    </row>
    <row r="21724" spans="57:59" x14ac:dyDescent="0.25">
      <c r="BE21724"/>
      <c r="BF21724"/>
      <c r="BG21724"/>
    </row>
    <row r="21725" spans="57:59" x14ac:dyDescent="0.25">
      <c r="BE21725"/>
      <c r="BF21725"/>
      <c r="BG21725"/>
    </row>
    <row r="21726" spans="57:59" x14ac:dyDescent="0.25">
      <c r="BE21726"/>
      <c r="BF21726"/>
      <c r="BG21726"/>
    </row>
    <row r="21727" spans="57:59" x14ac:dyDescent="0.25">
      <c r="BE21727"/>
      <c r="BF21727"/>
      <c r="BG21727"/>
    </row>
    <row r="21728" spans="57:59" x14ac:dyDescent="0.25">
      <c r="BE21728"/>
      <c r="BF21728"/>
      <c r="BG21728"/>
    </row>
    <row r="21729" spans="57:59" x14ac:dyDescent="0.25">
      <c r="BE21729"/>
      <c r="BF21729"/>
      <c r="BG21729"/>
    </row>
    <row r="21730" spans="57:59" x14ac:dyDescent="0.25">
      <c r="BE21730"/>
      <c r="BF21730"/>
      <c r="BG21730"/>
    </row>
    <row r="21731" spans="57:59" x14ac:dyDescent="0.25">
      <c r="BE21731"/>
      <c r="BF21731"/>
      <c r="BG21731"/>
    </row>
    <row r="21732" spans="57:59" x14ac:dyDescent="0.25">
      <c r="BE21732"/>
      <c r="BF21732"/>
      <c r="BG21732"/>
    </row>
    <row r="21733" spans="57:59" x14ac:dyDescent="0.25">
      <c r="BE21733"/>
      <c r="BF21733"/>
      <c r="BG21733"/>
    </row>
    <row r="21734" spans="57:59" x14ac:dyDescent="0.25">
      <c r="BE21734"/>
      <c r="BF21734"/>
      <c r="BG21734"/>
    </row>
    <row r="21735" spans="57:59" x14ac:dyDescent="0.25">
      <c r="BE21735"/>
      <c r="BF21735"/>
      <c r="BG21735"/>
    </row>
    <row r="21736" spans="57:59" x14ac:dyDescent="0.25">
      <c r="BE21736"/>
      <c r="BF21736"/>
      <c r="BG21736"/>
    </row>
    <row r="21737" spans="57:59" x14ac:dyDescent="0.25">
      <c r="BE21737"/>
      <c r="BF21737"/>
      <c r="BG21737"/>
    </row>
    <row r="21738" spans="57:59" x14ac:dyDescent="0.25">
      <c r="BE21738"/>
      <c r="BF21738"/>
      <c r="BG21738"/>
    </row>
    <row r="21739" spans="57:59" x14ac:dyDescent="0.25">
      <c r="BE21739"/>
      <c r="BF21739"/>
      <c r="BG21739"/>
    </row>
    <row r="21740" spans="57:59" x14ac:dyDescent="0.25">
      <c r="BE21740"/>
      <c r="BF21740"/>
      <c r="BG21740"/>
    </row>
    <row r="21741" spans="57:59" x14ac:dyDescent="0.25">
      <c r="BE21741"/>
      <c r="BF21741"/>
      <c r="BG21741"/>
    </row>
    <row r="21742" spans="57:59" x14ac:dyDescent="0.25">
      <c r="BE21742"/>
      <c r="BF21742"/>
      <c r="BG21742"/>
    </row>
    <row r="21743" spans="57:59" x14ac:dyDescent="0.25">
      <c r="BE21743"/>
      <c r="BF21743"/>
      <c r="BG21743"/>
    </row>
    <row r="21744" spans="57:59" x14ac:dyDescent="0.25">
      <c r="BE21744"/>
      <c r="BF21744"/>
      <c r="BG21744"/>
    </row>
    <row r="21745" spans="57:59" x14ac:dyDescent="0.25">
      <c r="BE21745"/>
      <c r="BF21745"/>
      <c r="BG21745"/>
    </row>
    <row r="21746" spans="57:59" x14ac:dyDescent="0.25">
      <c r="BE21746"/>
      <c r="BF21746"/>
      <c r="BG21746"/>
    </row>
    <row r="21747" spans="57:59" x14ac:dyDescent="0.25">
      <c r="BE21747"/>
      <c r="BF21747"/>
      <c r="BG21747"/>
    </row>
    <row r="21748" spans="57:59" x14ac:dyDescent="0.25">
      <c r="BE21748"/>
      <c r="BF21748"/>
      <c r="BG21748"/>
    </row>
    <row r="21749" spans="57:59" x14ac:dyDescent="0.25">
      <c r="BE21749"/>
      <c r="BF21749"/>
      <c r="BG21749"/>
    </row>
    <row r="21750" spans="57:59" x14ac:dyDescent="0.25">
      <c r="BE21750"/>
      <c r="BF21750"/>
      <c r="BG21750"/>
    </row>
    <row r="21751" spans="57:59" x14ac:dyDescent="0.25">
      <c r="BE21751"/>
      <c r="BF21751"/>
      <c r="BG21751"/>
    </row>
    <row r="21752" spans="57:59" x14ac:dyDescent="0.25">
      <c r="BE21752"/>
      <c r="BF21752"/>
      <c r="BG21752"/>
    </row>
    <row r="21753" spans="57:59" x14ac:dyDescent="0.25">
      <c r="BE21753"/>
      <c r="BF21753"/>
      <c r="BG21753"/>
    </row>
    <row r="21754" spans="57:59" x14ac:dyDescent="0.25">
      <c r="BE21754"/>
      <c r="BF21754"/>
      <c r="BG21754"/>
    </row>
    <row r="21755" spans="57:59" x14ac:dyDescent="0.25">
      <c r="BE21755"/>
      <c r="BF21755"/>
      <c r="BG21755"/>
    </row>
    <row r="21756" spans="57:59" x14ac:dyDescent="0.25">
      <c r="BE21756"/>
      <c r="BF21756"/>
      <c r="BG21756"/>
    </row>
    <row r="21757" spans="57:59" x14ac:dyDescent="0.25">
      <c r="BE21757"/>
      <c r="BF21757"/>
      <c r="BG21757"/>
    </row>
    <row r="21758" spans="57:59" x14ac:dyDescent="0.25">
      <c r="BE21758"/>
      <c r="BF21758"/>
      <c r="BG21758"/>
    </row>
    <row r="21759" spans="57:59" x14ac:dyDescent="0.25">
      <c r="BE21759"/>
      <c r="BF21759"/>
      <c r="BG21759"/>
    </row>
    <row r="21760" spans="57:59" x14ac:dyDescent="0.25">
      <c r="BE21760"/>
      <c r="BF21760"/>
      <c r="BG21760"/>
    </row>
    <row r="21761" spans="57:59" x14ac:dyDescent="0.25">
      <c r="BE21761"/>
      <c r="BF21761"/>
      <c r="BG21761"/>
    </row>
    <row r="21762" spans="57:59" x14ac:dyDescent="0.25">
      <c r="BE21762"/>
      <c r="BF21762"/>
      <c r="BG21762"/>
    </row>
    <row r="21763" spans="57:59" x14ac:dyDescent="0.25">
      <c r="BE21763"/>
      <c r="BF21763"/>
      <c r="BG21763"/>
    </row>
    <row r="21764" spans="57:59" x14ac:dyDescent="0.25">
      <c r="BE21764"/>
      <c r="BF21764"/>
      <c r="BG21764"/>
    </row>
    <row r="21765" spans="57:59" x14ac:dyDescent="0.25">
      <c r="BE21765"/>
      <c r="BF21765"/>
      <c r="BG21765"/>
    </row>
    <row r="21766" spans="57:59" x14ac:dyDescent="0.25">
      <c r="BE21766"/>
      <c r="BF21766"/>
      <c r="BG21766"/>
    </row>
    <row r="21767" spans="57:59" x14ac:dyDescent="0.25">
      <c r="BE21767"/>
      <c r="BF21767"/>
      <c r="BG21767"/>
    </row>
    <row r="21768" spans="57:59" x14ac:dyDescent="0.25">
      <c r="BE21768"/>
      <c r="BF21768"/>
      <c r="BG21768"/>
    </row>
    <row r="21769" spans="57:59" x14ac:dyDescent="0.25">
      <c r="BE21769"/>
      <c r="BF21769"/>
      <c r="BG21769"/>
    </row>
    <row r="21770" spans="57:59" x14ac:dyDescent="0.25">
      <c r="BE21770"/>
      <c r="BF21770"/>
      <c r="BG21770"/>
    </row>
    <row r="21771" spans="57:59" x14ac:dyDescent="0.25">
      <c r="BE21771"/>
      <c r="BF21771"/>
      <c r="BG21771"/>
    </row>
    <row r="21772" spans="57:59" x14ac:dyDescent="0.25">
      <c r="BE21772"/>
      <c r="BF21772"/>
      <c r="BG21772"/>
    </row>
    <row r="21773" spans="57:59" x14ac:dyDescent="0.25">
      <c r="BE21773"/>
      <c r="BF21773"/>
      <c r="BG21773"/>
    </row>
    <row r="21774" spans="57:59" x14ac:dyDescent="0.25">
      <c r="BE21774"/>
      <c r="BF21774"/>
      <c r="BG21774"/>
    </row>
    <row r="21775" spans="57:59" x14ac:dyDescent="0.25">
      <c r="BE21775"/>
      <c r="BF21775"/>
      <c r="BG21775"/>
    </row>
    <row r="21776" spans="57:59" x14ac:dyDescent="0.25">
      <c r="BE21776"/>
      <c r="BF21776"/>
      <c r="BG21776"/>
    </row>
    <row r="21777" spans="57:59" x14ac:dyDescent="0.25">
      <c r="BE21777"/>
      <c r="BF21777"/>
      <c r="BG21777"/>
    </row>
    <row r="21778" spans="57:59" x14ac:dyDescent="0.25">
      <c r="BE21778"/>
      <c r="BF21778"/>
      <c r="BG21778"/>
    </row>
    <row r="21779" spans="57:59" x14ac:dyDescent="0.25">
      <c r="BE21779"/>
      <c r="BF21779"/>
      <c r="BG21779"/>
    </row>
    <row r="21780" spans="57:59" x14ac:dyDescent="0.25">
      <c r="BE21780"/>
      <c r="BF21780"/>
      <c r="BG21780"/>
    </row>
    <row r="21781" spans="57:59" x14ac:dyDescent="0.25">
      <c r="BE21781"/>
      <c r="BF21781"/>
      <c r="BG21781"/>
    </row>
    <row r="21782" spans="57:59" x14ac:dyDescent="0.25">
      <c r="BE21782"/>
      <c r="BF21782"/>
      <c r="BG21782"/>
    </row>
    <row r="21783" spans="57:59" x14ac:dyDescent="0.25">
      <c r="BE21783"/>
      <c r="BF21783"/>
      <c r="BG21783"/>
    </row>
    <row r="21784" spans="57:59" x14ac:dyDescent="0.25">
      <c r="BE21784"/>
      <c r="BF21784"/>
      <c r="BG21784"/>
    </row>
    <row r="21785" spans="57:59" x14ac:dyDescent="0.25">
      <c r="BE21785"/>
      <c r="BF21785"/>
      <c r="BG21785"/>
    </row>
    <row r="21786" spans="57:59" x14ac:dyDescent="0.25">
      <c r="BE21786"/>
      <c r="BF21786"/>
      <c r="BG21786"/>
    </row>
    <row r="21787" spans="57:59" x14ac:dyDescent="0.25">
      <c r="BE21787"/>
      <c r="BF21787"/>
      <c r="BG21787"/>
    </row>
    <row r="21788" spans="57:59" x14ac:dyDescent="0.25">
      <c r="BE21788"/>
      <c r="BF21788"/>
      <c r="BG21788"/>
    </row>
    <row r="21789" spans="57:59" x14ac:dyDescent="0.25">
      <c r="BE21789"/>
      <c r="BF21789"/>
      <c r="BG21789"/>
    </row>
    <row r="21790" spans="57:59" x14ac:dyDescent="0.25">
      <c r="BE21790"/>
      <c r="BF21790"/>
      <c r="BG21790"/>
    </row>
    <row r="21791" spans="57:59" x14ac:dyDescent="0.25">
      <c r="BE21791"/>
      <c r="BF21791"/>
      <c r="BG21791"/>
    </row>
    <row r="21792" spans="57:59" x14ac:dyDescent="0.25">
      <c r="BE21792"/>
      <c r="BF21792"/>
      <c r="BG21792"/>
    </row>
    <row r="21793" spans="57:59" x14ac:dyDescent="0.25">
      <c r="BE21793"/>
      <c r="BF21793"/>
      <c r="BG21793"/>
    </row>
    <row r="21794" spans="57:59" x14ac:dyDescent="0.25">
      <c r="BE21794"/>
      <c r="BF21794"/>
      <c r="BG21794"/>
    </row>
    <row r="21795" spans="57:59" x14ac:dyDescent="0.25">
      <c r="BE21795"/>
      <c r="BF21795"/>
      <c r="BG21795"/>
    </row>
    <row r="21796" spans="57:59" x14ac:dyDescent="0.25">
      <c r="BE21796"/>
      <c r="BF21796"/>
      <c r="BG21796"/>
    </row>
    <row r="21797" spans="57:59" x14ac:dyDescent="0.25">
      <c r="BE21797"/>
      <c r="BF21797"/>
      <c r="BG21797"/>
    </row>
    <row r="21798" spans="57:59" x14ac:dyDescent="0.25">
      <c r="BE21798"/>
      <c r="BF21798"/>
      <c r="BG21798"/>
    </row>
    <row r="21799" spans="57:59" x14ac:dyDescent="0.25">
      <c r="BE21799"/>
      <c r="BF21799"/>
      <c r="BG21799"/>
    </row>
    <row r="21800" spans="57:59" x14ac:dyDescent="0.25">
      <c r="BE21800"/>
      <c r="BF21800"/>
      <c r="BG21800"/>
    </row>
    <row r="21801" spans="57:59" x14ac:dyDescent="0.25">
      <c r="BE21801"/>
      <c r="BF21801"/>
      <c r="BG21801"/>
    </row>
    <row r="21802" spans="57:59" x14ac:dyDescent="0.25">
      <c r="BE21802"/>
      <c r="BF21802"/>
      <c r="BG21802"/>
    </row>
    <row r="21803" spans="57:59" x14ac:dyDescent="0.25">
      <c r="BE21803"/>
      <c r="BF21803"/>
      <c r="BG21803"/>
    </row>
    <row r="21804" spans="57:59" x14ac:dyDescent="0.25">
      <c r="BE21804"/>
      <c r="BF21804"/>
      <c r="BG21804"/>
    </row>
    <row r="21805" spans="57:59" x14ac:dyDescent="0.25">
      <c r="BE21805"/>
      <c r="BF21805"/>
      <c r="BG21805"/>
    </row>
    <row r="21806" spans="57:59" x14ac:dyDescent="0.25">
      <c r="BE21806"/>
      <c r="BF21806"/>
      <c r="BG21806"/>
    </row>
    <row r="21807" spans="57:59" x14ac:dyDescent="0.25">
      <c r="BE21807"/>
      <c r="BF21807"/>
      <c r="BG21807"/>
    </row>
    <row r="21808" spans="57:59" x14ac:dyDescent="0.25">
      <c r="BE21808"/>
      <c r="BF21808"/>
      <c r="BG21808"/>
    </row>
    <row r="21809" spans="57:59" x14ac:dyDescent="0.25">
      <c r="BE21809"/>
      <c r="BF21809"/>
      <c r="BG21809"/>
    </row>
    <row r="21810" spans="57:59" x14ac:dyDescent="0.25">
      <c r="BE21810"/>
      <c r="BF21810"/>
      <c r="BG21810"/>
    </row>
    <row r="21811" spans="57:59" x14ac:dyDescent="0.25">
      <c r="BE21811"/>
      <c r="BF21811"/>
      <c r="BG21811"/>
    </row>
    <row r="21812" spans="57:59" x14ac:dyDescent="0.25">
      <c r="BE21812"/>
      <c r="BF21812"/>
      <c r="BG21812"/>
    </row>
    <row r="21813" spans="57:59" x14ac:dyDescent="0.25">
      <c r="BE21813"/>
      <c r="BF21813"/>
      <c r="BG21813"/>
    </row>
    <row r="21814" spans="57:59" x14ac:dyDescent="0.25">
      <c r="BE21814"/>
      <c r="BF21814"/>
      <c r="BG21814"/>
    </row>
    <row r="21815" spans="57:59" x14ac:dyDescent="0.25">
      <c r="BE21815"/>
      <c r="BF21815"/>
      <c r="BG21815"/>
    </row>
    <row r="21816" spans="57:59" x14ac:dyDescent="0.25">
      <c r="BE21816"/>
      <c r="BF21816"/>
      <c r="BG21816"/>
    </row>
    <row r="21817" spans="57:59" x14ac:dyDescent="0.25">
      <c r="BE21817"/>
      <c r="BF21817"/>
      <c r="BG21817"/>
    </row>
    <row r="21818" spans="57:59" x14ac:dyDescent="0.25">
      <c r="BE21818"/>
      <c r="BF21818"/>
      <c r="BG21818"/>
    </row>
    <row r="21819" spans="57:59" x14ac:dyDescent="0.25">
      <c r="BE21819"/>
      <c r="BF21819"/>
      <c r="BG21819"/>
    </row>
    <row r="21820" spans="57:59" x14ac:dyDescent="0.25">
      <c r="BE21820"/>
      <c r="BF21820"/>
      <c r="BG21820"/>
    </row>
    <row r="21821" spans="57:59" x14ac:dyDescent="0.25">
      <c r="BE21821"/>
      <c r="BF21821"/>
      <c r="BG21821"/>
    </row>
    <row r="21822" spans="57:59" x14ac:dyDescent="0.25">
      <c r="BE21822"/>
      <c r="BF21822"/>
      <c r="BG21822"/>
    </row>
    <row r="21823" spans="57:59" x14ac:dyDescent="0.25">
      <c r="BE21823"/>
      <c r="BF21823"/>
      <c r="BG21823"/>
    </row>
    <row r="21824" spans="57:59" x14ac:dyDescent="0.25">
      <c r="BE21824"/>
      <c r="BF21824"/>
      <c r="BG21824"/>
    </row>
    <row r="21825" spans="57:59" x14ac:dyDescent="0.25">
      <c r="BE21825"/>
      <c r="BF21825"/>
      <c r="BG21825"/>
    </row>
    <row r="21826" spans="57:59" x14ac:dyDescent="0.25">
      <c r="BE21826"/>
      <c r="BF21826"/>
      <c r="BG21826"/>
    </row>
    <row r="21827" spans="57:59" x14ac:dyDescent="0.25">
      <c r="BE21827"/>
      <c r="BF21827"/>
      <c r="BG21827"/>
    </row>
    <row r="21828" spans="57:59" x14ac:dyDescent="0.25">
      <c r="BE21828"/>
      <c r="BF21828"/>
      <c r="BG21828"/>
    </row>
    <row r="21829" spans="57:59" x14ac:dyDescent="0.25">
      <c r="BE21829"/>
      <c r="BF21829"/>
      <c r="BG21829"/>
    </row>
    <row r="21830" spans="57:59" x14ac:dyDescent="0.25">
      <c r="BE21830"/>
      <c r="BF21830"/>
      <c r="BG21830"/>
    </row>
    <row r="21831" spans="57:59" x14ac:dyDescent="0.25">
      <c r="BE21831"/>
      <c r="BF21831"/>
      <c r="BG21831"/>
    </row>
    <row r="21832" spans="57:59" x14ac:dyDescent="0.25">
      <c r="BE21832"/>
      <c r="BF21832"/>
      <c r="BG21832"/>
    </row>
    <row r="21833" spans="57:59" x14ac:dyDescent="0.25">
      <c r="BE21833"/>
      <c r="BF21833"/>
      <c r="BG21833"/>
    </row>
    <row r="21834" spans="57:59" x14ac:dyDescent="0.25">
      <c r="BE21834"/>
      <c r="BF21834"/>
      <c r="BG21834"/>
    </row>
    <row r="21835" spans="57:59" x14ac:dyDescent="0.25">
      <c r="BE21835"/>
      <c r="BF21835"/>
      <c r="BG21835"/>
    </row>
    <row r="21836" spans="57:59" x14ac:dyDescent="0.25">
      <c r="BE21836"/>
      <c r="BF21836"/>
      <c r="BG21836"/>
    </row>
    <row r="21837" spans="57:59" x14ac:dyDescent="0.25">
      <c r="BE21837"/>
      <c r="BF21837"/>
      <c r="BG21837"/>
    </row>
    <row r="21838" spans="57:59" x14ac:dyDescent="0.25">
      <c r="BE21838"/>
      <c r="BF21838"/>
      <c r="BG21838"/>
    </row>
    <row r="21839" spans="57:59" x14ac:dyDescent="0.25">
      <c r="BE21839"/>
      <c r="BF21839"/>
      <c r="BG21839"/>
    </row>
    <row r="21840" spans="57:59" x14ac:dyDescent="0.25">
      <c r="BE21840"/>
      <c r="BF21840"/>
      <c r="BG21840"/>
    </row>
    <row r="21841" spans="57:59" x14ac:dyDescent="0.25">
      <c r="BE21841"/>
      <c r="BF21841"/>
      <c r="BG21841"/>
    </row>
    <row r="21842" spans="57:59" x14ac:dyDescent="0.25">
      <c r="BE21842"/>
      <c r="BF21842"/>
      <c r="BG21842"/>
    </row>
    <row r="21843" spans="57:59" x14ac:dyDescent="0.25">
      <c r="BE21843"/>
      <c r="BF21843"/>
      <c r="BG21843"/>
    </row>
    <row r="21844" spans="57:59" x14ac:dyDescent="0.25">
      <c r="BE21844"/>
      <c r="BF21844"/>
      <c r="BG21844"/>
    </row>
    <row r="21845" spans="57:59" x14ac:dyDescent="0.25">
      <c r="BE21845"/>
      <c r="BF21845"/>
      <c r="BG21845"/>
    </row>
    <row r="21846" spans="57:59" x14ac:dyDescent="0.25">
      <c r="BE21846"/>
      <c r="BF21846"/>
      <c r="BG21846"/>
    </row>
    <row r="21847" spans="57:59" x14ac:dyDescent="0.25">
      <c r="BE21847"/>
      <c r="BF21847"/>
      <c r="BG21847"/>
    </row>
    <row r="21848" spans="57:59" x14ac:dyDescent="0.25">
      <c r="BE21848"/>
      <c r="BF21848"/>
      <c r="BG21848"/>
    </row>
    <row r="21849" spans="57:59" x14ac:dyDescent="0.25">
      <c r="BE21849"/>
      <c r="BF21849"/>
      <c r="BG21849"/>
    </row>
    <row r="21850" spans="57:59" x14ac:dyDescent="0.25">
      <c r="BE21850"/>
      <c r="BF21850"/>
      <c r="BG21850"/>
    </row>
    <row r="21851" spans="57:59" x14ac:dyDescent="0.25">
      <c r="BE21851"/>
      <c r="BF21851"/>
      <c r="BG21851"/>
    </row>
    <row r="21852" spans="57:59" x14ac:dyDescent="0.25">
      <c r="BE21852"/>
      <c r="BF21852"/>
      <c r="BG21852"/>
    </row>
    <row r="21853" spans="57:59" x14ac:dyDescent="0.25">
      <c r="BE21853"/>
      <c r="BF21853"/>
      <c r="BG21853"/>
    </row>
    <row r="21854" spans="57:59" x14ac:dyDescent="0.25">
      <c r="BE21854"/>
      <c r="BF21854"/>
      <c r="BG21854"/>
    </row>
    <row r="21855" spans="57:59" x14ac:dyDescent="0.25">
      <c r="BE21855"/>
      <c r="BF21855"/>
      <c r="BG21855"/>
    </row>
    <row r="21856" spans="57:59" x14ac:dyDescent="0.25">
      <c r="BE21856"/>
      <c r="BF21856"/>
      <c r="BG21856"/>
    </row>
    <row r="21857" spans="57:59" x14ac:dyDescent="0.25">
      <c r="BE21857"/>
      <c r="BF21857"/>
      <c r="BG21857"/>
    </row>
    <row r="21858" spans="57:59" x14ac:dyDescent="0.25">
      <c r="BE21858"/>
      <c r="BF21858"/>
      <c r="BG21858"/>
    </row>
    <row r="21859" spans="57:59" x14ac:dyDescent="0.25">
      <c r="BE21859"/>
      <c r="BF21859"/>
      <c r="BG21859"/>
    </row>
    <row r="21860" spans="57:59" x14ac:dyDescent="0.25">
      <c r="BE21860"/>
      <c r="BF21860"/>
      <c r="BG21860"/>
    </row>
    <row r="21861" spans="57:59" x14ac:dyDescent="0.25">
      <c r="BE21861"/>
      <c r="BF21861"/>
      <c r="BG21861"/>
    </row>
    <row r="21862" spans="57:59" x14ac:dyDescent="0.25">
      <c r="BE21862"/>
      <c r="BF21862"/>
      <c r="BG21862"/>
    </row>
    <row r="21863" spans="57:59" x14ac:dyDescent="0.25">
      <c r="BE21863"/>
      <c r="BF21863"/>
      <c r="BG21863"/>
    </row>
    <row r="21864" spans="57:59" x14ac:dyDescent="0.25">
      <c r="BE21864"/>
      <c r="BF21864"/>
      <c r="BG21864"/>
    </row>
    <row r="21865" spans="57:59" x14ac:dyDescent="0.25">
      <c r="BE21865"/>
      <c r="BF21865"/>
      <c r="BG21865"/>
    </row>
    <row r="21866" spans="57:59" x14ac:dyDescent="0.25">
      <c r="BE21866"/>
      <c r="BF21866"/>
      <c r="BG21866"/>
    </row>
    <row r="21867" spans="57:59" x14ac:dyDescent="0.25">
      <c r="BE21867"/>
      <c r="BF21867"/>
      <c r="BG21867"/>
    </row>
    <row r="21868" spans="57:59" x14ac:dyDescent="0.25">
      <c r="BE21868"/>
      <c r="BF21868"/>
      <c r="BG21868"/>
    </row>
    <row r="21869" spans="57:59" x14ac:dyDescent="0.25">
      <c r="BE21869"/>
      <c r="BF21869"/>
      <c r="BG21869"/>
    </row>
    <row r="21870" spans="57:59" x14ac:dyDescent="0.25">
      <c r="BE21870"/>
      <c r="BF21870"/>
      <c r="BG21870"/>
    </row>
    <row r="21871" spans="57:59" x14ac:dyDescent="0.25">
      <c r="BE21871"/>
      <c r="BF21871"/>
      <c r="BG21871"/>
    </row>
    <row r="21872" spans="57:59" x14ac:dyDescent="0.25">
      <c r="BE21872"/>
      <c r="BF21872"/>
      <c r="BG21872"/>
    </row>
    <row r="21873" spans="57:59" x14ac:dyDescent="0.25">
      <c r="BE21873"/>
      <c r="BF21873"/>
      <c r="BG21873"/>
    </row>
    <row r="21874" spans="57:59" x14ac:dyDescent="0.25">
      <c r="BE21874"/>
      <c r="BF21874"/>
      <c r="BG21874"/>
    </row>
    <row r="21875" spans="57:59" x14ac:dyDescent="0.25">
      <c r="BE21875"/>
      <c r="BF21875"/>
      <c r="BG21875"/>
    </row>
    <row r="21876" spans="57:59" x14ac:dyDescent="0.25">
      <c r="BE21876"/>
      <c r="BF21876"/>
      <c r="BG21876"/>
    </row>
    <row r="21877" spans="57:59" x14ac:dyDescent="0.25">
      <c r="BE21877"/>
      <c r="BF21877"/>
      <c r="BG21877"/>
    </row>
    <row r="21878" spans="57:59" x14ac:dyDescent="0.25">
      <c r="BE21878"/>
      <c r="BF21878"/>
      <c r="BG21878"/>
    </row>
    <row r="21879" spans="57:59" x14ac:dyDescent="0.25">
      <c r="BE21879"/>
      <c r="BF21879"/>
      <c r="BG21879"/>
    </row>
    <row r="21880" spans="57:59" x14ac:dyDescent="0.25">
      <c r="BE21880"/>
      <c r="BF21880"/>
      <c r="BG21880"/>
    </row>
    <row r="21881" spans="57:59" x14ac:dyDescent="0.25">
      <c r="BE21881"/>
      <c r="BF21881"/>
      <c r="BG21881"/>
    </row>
    <row r="21882" spans="57:59" x14ac:dyDescent="0.25">
      <c r="BE21882"/>
      <c r="BF21882"/>
      <c r="BG21882"/>
    </row>
    <row r="21883" spans="57:59" x14ac:dyDescent="0.25">
      <c r="BE21883"/>
      <c r="BF21883"/>
      <c r="BG21883"/>
    </row>
    <row r="21884" spans="57:59" x14ac:dyDescent="0.25">
      <c r="BE21884"/>
      <c r="BF21884"/>
      <c r="BG21884"/>
    </row>
    <row r="21885" spans="57:59" x14ac:dyDescent="0.25">
      <c r="BE21885"/>
      <c r="BF21885"/>
      <c r="BG21885"/>
    </row>
    <row r="21886" spans="57:59" x14ac:dyDescent="0.25">
      <c r="BE21886"/>
      <c r="BF21886"/>
      <c r="BG21886"/>
    </row>
    <row r="21887" spans="57:59" x14ac:dyDescent="0.25">
      <c r="BE21887"/>
      <c r="BF21887"/>
      <c r="BG21887"/>
    </row>
    <row r="21888" spans="57:59" x14ac:dyDescent="0.25">
      <c r="BE21888"/>
      <c r="BF21888"/>
      <c r="BG21888"/>
    </row>
    <row r="21889" spans="57:59" x14ac:dyDescent="0.25">
      <c r="BE21889"/>
      <c r="BF21889"/>
      <c r="BG21889"/>
    </row>
    <row r="21890" spans="57:59" x14ac:dyDescent="0.25">
      <c r="BE21890"/>
      <c r="BF21890"/>
      <c r="BG21890"/>
    </row>
    <row r="21891" spans="57:59" x14ac:dyDescent="0.25">
      <c r="BE21891"/>
      <c r="BF21891"/>
      <c r="BG21891"/>
    </row>
    <row r="21892" spans="57:59" x14ac:dyDescent="0.25">
      <c r="BE21892"/>
      <c r="BF21892"/>
      <c r="BG21892"/>
    </row>
    <row r="21893" spans="57:59" x14ac:dyDescent="0.25">
      <c r="BE21893"/>
      <c r="BF21893"/>
      <c r="BG21893"/>
    </row>
    <row r="21894" spans="57:59" x14ac:dyDescent="0.25">
      <c r="BE21894"/>
      <c r="BF21894"/>
      <c r="BG21894"/>
    </row>
    <row r="21895" spans="57:59" x14ac:dyDescent="0.25">
      <c r="BE21895"/>
      <c r="BF21895"/>
      <c r="BG21895"/>
    </row>
    <row r="21896" spans="57:59" x14ac:dyDescent="0.25">
      <c r="BE21896"/>
      <c r="BF21896"/>
      <c r="BG21896"/>
    </row>
    <row r="21897" spans="57:59" x14ac:dyDescent="0.25">
      <c r="BE21897"/>
      <c r="BF21897"/>
      <c r="BG21897"/>
    </row>
    <row r="21898" spans="57:59" x14ac:dyDescent="0.25">
      <c r="BE21898"/>
      <c r="BF21898"/>
      <c r="BG21898"/>
    </row>
    <row r="21899" spans="57:59" x14ac:dyDescent="0.25">
      <c r="BE21899"/>
      <c r="BF21899"/>
      <c r="BG21899"/>
    </row>
    <row r="21900" spans="57:59" x14ac:dyDescent="0.25">
      <c r="BE21900"/>
      <c r="BF21900"/>
      <c r="BG21900"/>
    </row>
    <row r="21901" spans="57:59" x14ac:dyDescent="0.25">
      <c r="BE21901"/>
      <c r="BF21901"/>
      <c r="BG21901"/>
    </row>
    <row r="21902" spans="57:59" x14ac:dyDescent="0.25">
      <c r="BE21902"/>
      <c r="BF21902"/>
      <c r="BG21902"/>
    </row>
    <row r="21903" spans="57:59" x14ac:dyDescent="0.25">
      <c r="BE21903"/>
      <c r="BF21903"/>
      <c r="BG21903"/>
    </row>
    <row r="21904" spans="57:59" x14ac:dyDescent="0.25">
      <c r="BE21904"/>
      <c r="BF21904"/>
      <c r="BG21904"/>
    </row>
    <row r="21905" spans="57:59" x14ac:dyDescent="0.25">
      <c r="BE21905"/>
      <c r="BF21905"/>
      <c r="BG21905"/>
    </row>
    <row r="21906" spans="57:59" x14ac:dyDescent="0.25">
      <c r="BE21906"/>
      <c r="BF21906"/>
      <c r="BG21906"/>
    </row>
    <row r="21907" spans="57:59" x14ac:dyDescent="0.25">
      <c r="BE21907"/>
      <c r="BF21907"/>
      <c r="BG21907"/>
    </row>
    <row r="21908" spans="57:59" x14ac:dyDescent="0.25">
      <c r="BE21908"/>
      <c r="BF21908"/>
      <c r="BG21908"/>
    </row>
    <row r="21909" spans="57:59" x14ac:dyDescent="0.25">
      <c r="BE21909"/>
      <c r="BF21909"/>
      <c r="BG21909"/>
    </row>
    <row r="21910" spans="57:59" x14ac:dyDescent="0.25">
      <c r="BE21910"/>
      <c r="BF21910"/>
      <c r="BG21910"/>
    </row>
    <row r="21911" spans="57:59" x14ac:dyDescent="0.25">
      <c r="BE21911"/>
      <c r="BF21911"/>
      <c r="BG21911"/>
    </row>
    <row r="21912" spans="57:59" x14ac:dyDescent="0.25">
      <c r="BE21912"/>
      <c r="BF21912"/>
      <c r="BG21912"/>
    </row>
    <row r="21913" spans="57:59" x14ac:dyDescent="0.25">
      <c r="BE21913"/>
      <c r="BF21913"/>
      <c r="BG21913"/>
    </row>
    <row r="21914" spans="57:59" x14ac:dyDescent="0.25">
      <c r="BE21914"/>
      <c r="BF21914"/>
      <c r="BG21914"/>
    </row>
    <row r="21915" spans="57:59" x14ac:dyDescent="0.25">
      <c r="BE21915"/>
      <c r="BF21915"/>
      <c r="BG21915"/>
    </row>
    <row r="21916" spans="57:59" x14ac:dyDescent="0.25">
      <c r="BE21916"/>
      <c r="BF21916"/>
      <c r="BG21916"/>
    </row>
    <row r="21917" spans="57:59" x14ac:dyDescent="0.25">
      <c r="BE21917"/>
      <c r="BF21917"/>
      <c r="BG21917"/>
    </row>
    <row r="21918" spans="57:59" x14ac:dyDescent="0.25">
      <c r="BE21918"/>
      <c r="BF21918"/>
      <c r="BG21918"/>
    </row>
    <row r="21919" spans="57:59" x14ac:dyDescent="0.25">
      <c r="BE21919"/>
      <c r="BF21919"/>
      <c r="BG21919"/>
    </row>
    <row r="21920" spans="57:59" x14ac:dyDescent="0.25">
      <c r="BE21920"/>
      <c r="BF21920"/>
      <c r="BG21920"/>
    </row>
    <row r="21921" spans="57:59" x14ac:dyDescent="0.25">
      <c r="BE21921"/>
      <c r="BF21921"/>
      <c r="BG21921"/>
    </row>
    <row r="21922" spans="57:59" x14ac:dyDescent="0.25">
      <c r="BE21922"/>
      <c r="BF21922"/>
      <c r="BG21922"/>
    </row>
    <row r="21923" spans="57:59" x14ac:dyDescent="0.25">
      <c r="BE21923"/>
      <c r="BF21923"/>
      <c r="BG21923"/>
    </row>
    <row r="21924" spans="57:59" x14ac:dyDescent="0.25">
      <c r="BE21924"/>
      <c r="BF21924"/>
      <c r="BG21924"/>
    </row>
    <row r="21925" spans="57:59" x14ac:dyDescent="0.25">
      <c r="BE21925"/>
      <c r="BF21925"/>
      <c r="BG21925"/>
    </row>
    <row r="21926" spans="57:59" x14ac:dyDescent="0.25">
      <c r="BE21926"/>
      <c r="BF21926"/>
      <c r="BG21926"/>
    </row>
    <row r="21927" spans="57:59" x14ac:dyDescent="0.25">
      <c r="BE21927"/>
      <c r="BF21927"/>
      <c r="BG21927"/>
    </row>
    <row r="21928" spans="57:59" x14ac:dyDescent="0.25">
      <c r="BE21928"/>
      <c r="BF21928"/>
      <c r="BG21928"/>
    </row>
    <row r="21929" spans="57:59" x14ac:dyDescent="0.25">
      <c r="BE21929"/>
      <c r="BF21929"/>
      <c r="BG21929"/>
    </row>
    <row r="21930" spans="57:59" x14ac:dyDescent="0.25">
      <c r="BE21930"/>
      <c r="BF21930"/>
      <c r="BG21930"/>
    </row>
    <row r="21931" spans="57:59" x14ac:dyDescent="0.25">
      <c r="BE21931"/>
      <c r="BF21931"/>
      <c r="BG21931"/>
    </row>
    <row r="21932" spans="57:59" x14ac:dyDescent="0.25">
      <c r="BE21932"/>
      <c r="BF21932"/>
      <c r="BG21932"/>
    </row>
    <row r="21933" spans="57:59" x14ac:dyDescent="0.25">
      <c r="BE21933"/>
      <c r="BF21933"/>
      <c r="BG21933"/>
    </row>
    <row r="21934" spans="57:59" x14ac:dyDescent="0.25">
      <c r="BE21934"/>
      <c r="BF21934"/>
      <c r="BG21934"/>
    </row>
    <row r="21935" spans="57:59" x14ac:dyDescent="0.25">
      <c r="BE21935"/>
      <c r="BF21935"/>
      <c r="BG21935"/>
    </row>
    <row r="21936" spans="57:59" x14ac:dyDescent="0.25">
      <c r="BE21936"/>
      <c r="BF21936"/>
      <c r="BG21936"/>
    </row>
    <row r="21937" spans="57:59" x14ac:dyDescent="0.25">
      <c r="BE21937"/>
      <c r="BF21937"/>
      <c r="BG21937"/>
    </row>
    <row r="21938" spans="57:59" x14ac:dyDescent="0.25">
      <c r="BE21938"/>
      <c r="BF21938"/>
      <c r="BG21938"/>
    </row>
    <row r="21939" spans="57:59" x14ac:dyDescent="0.25">
      <c r="BE21939"/>
      <c r="BF21939"/>
      <c r="BG21939"/>
    </row>
    <row r="21940" spans="57:59" x14ac:dyDescent="0.25">
      <c r="BE21940"/>
      <c r="BF21940"/>
      <c r="BG21940"/>
    </row>
    <row r="21941" spans="57:59" x14ac:dyDescent="0.25">
      <c r="BE21941"/>
      <c r="BF21941"/>
      <c r="BG21941"/>
    </row>
    <row r="21942" spans="57:59" x14ac:dyDescent="0.25">
      <c r="BE21942"/>
      <c r="BF21942"/>
      <c r="BG21942"/>
    </row>
    <row r="21943" spans="57:59" x14ac:dyDescent="0.25">
      <c r="BE21943"/>
      <c r="BF21943"/>
      <c r="BG21943"/>
    </row>
    <row r="21944" spans="57:59" x14ac:dyDescent="0.25">
      <c r="BE21944"/>
      <c r="BF21944"/>
      <c r="BG21944"/>
    </row>
    <row r="21945" spans="57:59" x14ac:dyDescent="0.25">
      <c r="BE21945"/>
      <c r="BF21945"/>
      <c r="BG21945"/>
    </row>
    <row r="21946" spans="57:59" x14ac:dyDescent="0.25">
      <c r="BE21946"/>
      <c r="BF21946"/>
      <c r="BG21946"/>
    </row>
    <row r="21947" spans="57:59" x14ac:dyDescent="0.25">
      <c r="BE21947"/>
      <c r="BF21947"/>
      <c r="BG21947"/>
    </row>
    <row r="21948" spans="57:59" x14ac:dyDescent="0.25">
      <c r="BE21948"/>
      <c r="BF21948"/>
      <c r="BG21948"/>
    </row>
    <row r="21949" spans="57:59" x14ac:dyDescent="0.25">
      <c r="BE21949"/>
      <c r="BF21949"/>
      <c r="BG21949"/>
    </row>
    <row r="21950" spans="57:59" x14ac:dyDescent="0.25">
      <c r="BE21950"/>
      <c r="BF21950"/>
      <c r="BG21950"/>
    </row>
    <row r="21951" spans="57:59" x14ac:dyDescent="0.25">
      <c r="BE21951"/>
      <c r="BF21951"/>
      <c r="BG21951"/>
    </row>
    <row r="21952" spans="57:59" x14ac:dyDescent="0.25">
      <c r="BE21952"/>
      <c r="BF21952"/>
      <c r="BG21952"/>
    </row>
    <row r="21953" spans="57:59" x14ac:dyDescent="0.25">
      <c r="BE21953"/>
      <c r="BF21953"/>
      <c r="BG21953"/>
    </row>
    <row r="21954" spans="57:59" x14ac:dyDescent="0.25">
      <c r="BE21954"/>
      <c r="BF21954"/>
      <c r="BG21954"/>
    </row>
    <row r="21955" spans="57:59" x14ac:dyDescent="0.25">
      <c r="BE21955"/>
      <c r="BF21955"/>
      <c r="BG21955"/>
    </row>
    <row r="21956" spans="57:59" x14ac:dyDescent="0.25">
      <c r="BE21956"/>
      <c r="BF21956"/>
      <c r="BG21956"/>
    </row>
    <row r="21957" spans="57:59" x14ac:dyDescent="0.25">
      <c r="BE21957"/>
      <c r="BF21957"/>
      <c r="BG21957"/>
    </row>
    <row r="21958" spans="57:59" x14ac:dyDescent="0.25">
      <c r="BE21958"/>
      <c r="BF21958"/>
      <c r="BG21958"/>
    </row>
    <row r="21959" spans="57:59" x14ac:dyDescent="0.25">
      <c r="BE21959"/>
      <c r="BF21959"/>
      <c r="BG21959"/>
    </row>
    <row r="21960" spans="57:59" x14ac:dyDescent="0.25">
      <c r="BE21960"/>
      <c r="BF21960"/>
      <c r="BG21960"/>
    </row>
    <row r="21961" spans="57:59" x14ac:dyDescent="0.25">
      <c r="BE21961"/>
      <c r="BF21961"/>
      <c r="BG21961"/>
    </row>
    <row r="21962" spans="57:59" x14ac:dyDescent="0.25">
      <c r="BE21962"/>
      <c r="BF21962"/>
      <c r="BG21962"/>
    </row>
    <row r="21963" spans="57:59" x14ac:dyDescent="0.25">
      <c r="BE21963"/>
      <c r="BF21963"/>
      <c r="BG21963"/>
    </row>
    <row r="21964" spans="57:59" x14ac:dyDescent="0.25">
      <c r="BE21964"/>
      <c r="BF21964"/>
      <c r="BG21964"/>
    </row>
    <row r="21965" spans="57:59" x14ac:dyDescent="0.25">
      <c r="BE21965"/>
      <c r="BF21965"/>
      <c r="BG21965"/>
    </row>
    <row r="21966" spans="57:59" x14ac:dyDescent="0.25">
      <c r="BE21966"/>
      <c r="BF21966"/>
      <c r="BG21966"/>
    </row>
    <row r="21967" spans="57:59" x14ac:dyDescent="0.25">
      <c r="BE21967"/>
      <c r="BF21967"/>
      <c r="BG21967"/>
    </row>
    <row r="21968" spans="57:59" x14ac:dyDescent="0.25">
      <c r="BE21968"/>
      <c r="BF21968"/>
      <c r="BG21968"/>
    </row>
    <row r="21969" spans="57:59" x14ac:dyDescent="0.25">
      <c r="BE21969"/>
      <c r="BF21969"/>
      <c r="BG21969"/>
    </row>
    <row r="21970" spans="57:59" x14ac:dyDescent="0.25">
      <c r="BE21970"/>
      <c r="BF21970"/>
      <c r="BG21970"/>
    </row>
    <row r="21971" spans="57:59" x14ac:dyDescent="0.25">
      <c r="BE21971"/>
      <c r="BF21971"/>
      <c r="BG21971"/>
    </row>
    <row r="21972" spans="57:59" x14ac:dyDescent="0.25">
      <c r="BE21972"/>
      <c r="BF21972"/>
      <c r="BG21972"/>
    </row>
    <row r="21973" spans="57:59" x14ac:dyDescent="0.25">
      <c r="BE21973"/>
      <c r="BF21973"/>
      <c r="BG21973"/>
    </row>
    <row r="21974" spans="57:59" x14ac:dyDescent="0.25">
      <c r="BE21974"/>
      <c r="BF21974"/>
      <c r="BG21974"/>
    </row>
    <row r="21975" spans="57:59" x14ac:dyDescent="0.25">
      <c r="BE21975"/>
      <c r="BF21975"/>
      <c r="BG21975"/>
    </row>
    <row r="21976" spans="57:59" x14ac:dyDescent="0.25">
      <c r="BE21976"/>
      <c r="BF21976"/>
      <c r="BG21976"/>
    </row>
    <row r="21977" spans="57:59" x14ac:dyDescent="0.25">
      <c r="BE21977"/>
      <c r="BF21977"/>
      <c r="BG21977"/>
    </row>
    <row r="21978" spans="57:59" x14ac:dyDescent="0.25">
      <c r="BE21978"/>
      <c r="BF21978"/>
      <c r="BG21978"/>
    </row>
    <row r="21979" spans="57:59" x14ac:dyDescent="0.25">
      <c r="BE21979"/>
      <c r="BF21979"/>
      <c r="BG21979"/>
    </row>
    <row r="21980" spans="57:59" x14ac:dyDescent="0.25">
      <c r="BE21980"/>
      <c r="BF21980"/>
      <c r="BG21980"/>
    </row>
    <row r="21981" spans="57:59" x14ac:dyDescent="0.25">
      <c r="BE21981"/>
      <c r="BF21981"/>
      <c r="BG21981"/>
    </row>
    <row r="21982" spans="57:59" x14ac:dyDescent="0.25">
      <c r="BE21982"/>
      <c r="BF21982"/>
      <c r="BG21982"/>
    </row>
    <row r="21983" spans="57:59" x14ac:dyDescent="0.25">
      <c r="BE21983"/>
      <c r="BF21983"/>
      <c r="BG21983"/>
    </row>
    <row r="21984" spans="57:59" x14ac:dyDescent="0.25">
      <c r="BE21984"/>
      <c r="BF21984"/>
      <c r="BG21984"/>
    </row>
    <row r="21985" spans="57:59" x14ac:dyDescent="0.25">
      <c r="BE21985"/>
      <c r="BF21985"/>
      <c r="BG21985"/>
    </row>
    <row r="21986" spans="57:59" x14ac:dyDescent="0.25">
      <c r="BE21986"/>
      <c r="BF21986"/>
      <c r="BG21986"/>
    </row>
    <row r="21987" spans="57:59" x14ac:dyDescent="0.25">
      <c r="BE21987"/>
      <c r="BF21987"/>
      <c r="BG21987"/>
    </row>
    <row r="21988" spans="57:59" x14ac:dyDescent="0.25">
      <c r="BE21988"/>
      <c r="BF21988"/>
      <c r="BG21988"/>
    </row>
    <row r="21989" spans="57:59" x14ac:dyDescent="0.25">
      <c r="BE21989"/>
      <c r="BF21989"/>
      <c r="BG21989"/>
    </row>
    <row r="21990" spans="57:59" x14ac:dyDescent="0.25">
      <c r="BE21990"/>
      <c r="BF21990"/>
      <c r="BG21990"/>
    </row>
    <row r="21991" spans="57:59" x14ac:dyDescent="0.25">
      <c r="BE21991"/>
      <c r="BF21991"/>
      <c r="BG21991"/>
    </row>
    <row r="21992" spans="57:59" x14ac:dyDescent="0.25">
      <c r="BE21992"/>
      <c r="BF21992"/>
      <c r="BG21992"/>
    </row>
    <row r="21993" spans="57:59" x14ac:dyDescent="0.25">
      <c r="BE21993"/>
      <c r="BF21993"/>
      <c r="BG21993"/>
    </row>
    <row r="21994" spans="57:59" x14ac:dyDescent="0.25">
      <c r="BE21994"/>
      <c r="BF21994"/>
      <c r="BG21994"/>
    </row>
    <row r="21995" spans="57:59" x14ac:dyDescent="0.25">
      <c r="BE21995"/>
      <c r="BF21995"/>
      <c r="BG21995"/>
    </row>
    <row r="21996" spans="57:59" x14ac:dyDescent="0.25">
      <c r="BE21996"/>
      <c r="BF21996"/>
      <c r="BG21996"/>
    </row>
    <row r="21997" spans="57:59" x14ac:dyDescent="0.25">
      <c r="BE21997"/>
      <c r="BF21997"/>
      <c r="BG21997"/>
    </row>
    <row r="21998" spans="57:59" x14ac:dyDescent="0.25">
      <c r="BE21998"/>
      <c r="BF21998"/>
      <c r="BG21998"/>
    </row>
    <row r="21999" spans="57:59" x14ac:dyDescent="0.25">
      <c r="BE21999"/>
      <c r="BF21999"/>
      <c r="BG21999"/>
    </row>
    <row r="22000" spans="57:59" x14ac:dyDescent="0.25">
      <c r="BE22000"/>
      <c r="BF22000"/>
      <c r="BG22000"/>
    </row>
    <row r="22001" spans="57:59" x14ac:dyDescent="0.25">
      <c r="BE22001"/>
      <c r="BF22001"/>
      <c r="BG22001"/>
    </row>
    <row r="22002" spans="57:59" x14ac:dyDescent="0.25">
      <c r="BE22002"/>
      <c r="BF22002"/>
      <c r="BG22002"/>
    </row>
    <row r="22003" spans="57:59" x14ac:dyDescent="0.25">
      <c r="BE22003"/>
      <c r="BF22003"/>
      <c r="BG22003"/>
    </row>
    <row r="22004" spans="57:59" x14ac:dyDescent="0.25">
      <c r="BE22004"/>
      <c r="BF22004"/>
      <c r="BG22004"/>
    </row>
    <row r="22005" spans="57:59" x14ac:dyDescent="0.25">
      <c r="BE22005"/>
      <c r="BF22005"/>
      <c r="BG22005"/>
    </row>
    <row r="22006" spans="57:59" x14ac:dyDescent="0.25">
      <c r="BE22006"/>
      <c r="BF22006"/>
      <c r="BG22006"/>
    </row>
    <row r="22007" spans="57:59" x14ac:dyDescent="0.25">
      <c r="BE22007"/>
      <c r="BF22007"/>
      <c r="BG22007"/>
    </row>
    <row r="22008" spans="57:59" x14ac:dyDescent="0.25">
      <c r="BE22008"/>
      <c r="BF22008"/>
      <c r="BG22008"/>
    </row>
    <row r="22009" spans="57:59" x14ac:dyDescent="0.25">
      <c r="BE22009"/>
      <c r="BF22009"/>
      <c r="BG22009"/>
    </row>
    <row r="22010" spans="57:59" x14ac:dyDescent="0.25">
      <c r="BE22010"/>
      <c r="BF22010"/>
      <c r="BG22010"/>
    </row>
    <row r="22011" spans="57:59" x14ac:dyDescent="0.25">
      <c r="BE22011"/>
      <c r="BF22011"/>
      <c r="BG22011"/>
    </row>
    <row r="22012" spans="57:59" x14ac:dyDescent="0.25">
      <c r="BE22012"/>
      <c r="BF22012"/>
      <c r="BG22012"/>
    </row>
    <row r="22013" spans="57:59" x14ac:dyDescent="0.25">
      <c r="BE22013"/>
      <c r="BF22013"/>
      <c r="BG22013"/>
    </row>
    <row r="22014" spans="57:59" x14ac:dyDescent="0.25">
      <c r="BE22014"/>
      <c r="BF22014"/>
      <c r="BG22014"/>
    </row>
    <row r="22015" spans="57:59" x14ac:dyDescent="0.25">
      <c r="BE22015"/>
      <c r="BF22015"/>
      <c r="BG22015"/>
    </row>
    <row r="22016" spans="57:59" x14ac:dyDescent="0.25">
      <c r="BE22016"/>
      <c r="BF22016"/>
      <c r="BG22016"/>
    </row>
    <row r="22017" spans="57:59" x14ac:dyDescent="0.25">
      <c r="BE22017"/>
      <c r="BF22017"/>
      <c r="BG22017"/>
    </row>
    <row r="22018" spans="57:59" x14ac:dyDescent="0.25">
      <c r="BE22018"/>
      <c r="BF22018"/>
      <c r="BG22018"/>
    </row>
    <row r="22019" spans="57:59" x14ac:dyDescent="0.25">
      <c r="BE22019"/>
      <c r="BF22019"/>
      <c r="BG22019"/>
    </row>
    <row r="22020" spans="57:59" x14ac:dyDescent="0.25">
      <c r="BE22020"/>
      <c r="BF22020"/>
      <c r="BG22020"/>
    </row>
    <row r="22021" spans="57:59" x14ac:dyDescent="0.25">
      <c r="BE22021"/>
      <c r="BF22021"/>
      <c r="BG22021"/>
    </row>
    <row r="22022" spans="57:59" x14ac:dyDescent="0.25">
      <c r="BE22022"/>
      <c r="BF22022"/>
      <c r="BG22022"/>
    </row>
    <row r="22023" spans="57:59" x14ac:dyDescent="0.25">
      <c r="BE22023"/>
      <c r="BF22023"/>
      <c r="BG22023"/>
    </row>
    <row r="22024" spans="57:59" x14ac:dyDescent="0.25">
      <c r="BE22024"/>
      <c r="BF22024"/>
      <c r="BG22024"/>
    </row>
    <row r="22025" spans="57:59" x14ac:dyDescent="0.25">
      <c r="BE22025"/>
      <c r="BF22025"/>
      <c r="BG22025"/>
    </row>
    <row r="22026" spans="57:59" x14ac:dyDescent="0.25">
      <c r="BE22026"/>
      <c r="BF22026"/>
      <c r="BG22026"/>
    </row>
    <row r="22027" spans="57:59" x14ac:dyDescent="0.25">
      <c r="BE22027"/>
      <c r="BF22027"/>
      <c r="BG22027"/>
    </row>
    <row r="22028" spans="57:59" x14ac:dyDescent="0.25">
      <c r="BE22028"/>
      <c r="BF22028"/>
      <c r="BG22028"/>
    </row>
    <row r="22029" spans="57:59" x14ac:dyDescent="0.25">
      <c r="BE22029"/>
      <c r="BF22029"/>
      <c r="BG22029"/>
    </row>
    <row r="22030" spans="57:59" x14ac:dyDescent="0.25">
      <c r="BE22030"/>
      <c r="BF22030"/>
      <c r="BG22030"/>
    </row>
    <row r="22031" spans="57:59" x14ac:dyDescent="0.25">
      <c r="BE22031"/>
      <c r="BF22031"/>
      <c r="BG22031"/>
    </row>
    <row r="22032" spans="57:59" x14ac:dyDescent="0.25">
      <c r="BE22032"/>
      <c r="BF22032"/>
      <c r="BG22032"/>
    </row>
    <row r="22033" spans="57:59" x14ac:dyDescent="0.25">
      <c r="BE22033"/>
      <c r="BF22033"/>
      <c r="BG22033"/>
    </row>
    <row r="22034" spans="57:59" x14ac:dyDescent="0.25">
      <c r="BE22034"/>
      <c r="BF22034"/>
      <c r="BG22034"/>
    </row>
    <row r="22035" spans="57:59" x14ac:dyDescent="0.25">
      <c r="BE22035"/>
      <c r="BF22035"/>
      <c r="BG22035"/>
    </row>
    <row r="22036" spans="57:59" x14ac:dyDescent="0.25">
      <c r="BE22036"/>
      <c r="BF22036"/>
      <c r="BG22036"/>
    </row>
    <row r="22037" spans="57:59" x14ac:dyDescent="0.25">
      <c r="BE22037"/>
      <c r="BF22037"/>
      <c r="BG22037"/>
    </row>
    <row r="22038" spans="57:59" x14ac:dyDescent="0.25">
      <c r="BE22038"/>
      <c r="BF22038"/>
      <c r="BG22038"/>
    </row>
    <row r="22039" spans="57:59" x14ac:dyDescent="0.25">
      <c r="BE22039"/>
      <c r="BF22039"/>
      <c r="BG22039"/>
    </row>
    <row r="22040" spans="57:59" x14ac:dyDescent="0.25">
      <c r="BE22040"/>
      <c r="BF22040"/>
      <c r="BG22040"/>
    </row>
    <row r="22041" spans="57:59" x14ac:dyDescent="0.25">
      <c r="BE22041"/>
      <c r="BF22041"/>
      <c r="BG22041"/>
    </row>
    <row r="22042" spans="57:59" x14ac:dyDescent="0.25">
      <c r="BE22042"/>
      <c r="BF22042"/>
      <c r="BG22042"/>
    </row>
    <row r="22043" spans="57:59" x14ac:dyDescent="0.25">
      <c r="BE22043"/>
      <c r="BF22043"/>
      <c r="BG22043"/>
    </row>
    <row r="22044" spans="57:59" x14ac:dyDescent="0.25">
      <c r="BE22044"/>
      <c r="BF22044"/>
      <c r="BG22044"/>
    </row>
    <row r="22045" spans="57:59" x14ac:dyDescent="0.25">
      <c r="BE22045"/>
      <c r="BF22045"/>
      <c r="BG22045"/>
    </row>
    <row r="22046" spans="57:59" x14ac:dyDescent="0.25">
      <c r="BE22046"/>
      <c r="BF22046"/>
      <c r="BG22046"/>
    </row>
    <row r="22047" spans="57:59" x14ac:dyDescent="0.25">
      <c r="BE22047"/>
      <c r="BF22047"/>
      <c r="BG22047"/>
    </row>
    <row r="22048" spans="57:59" x14ac:dyDescent="0.25">
      <c r="BE22048"/>
      <c r="BF22048"/>
      <c r="BG22048"/>
    </row>
    <row r="22049" spans="57:59" x14ac:dyDescent="0.25">
      <c r="BE22049"/>
      <c r="BF22049"/>
      <c r="BG22049"/>
    </row>
    <row r="22050" spans="57:59" x14ac:dyDescent="0.25">
      <c r="BE22050"/>
      <c r="BF22050"/>
      <c r="BG22050"/>
    </row>
    <row r="22051" spans="57:59" x14ac:dyDescent="0.25">
      <c r="BE22051"/>
      <c r="BF22051"/>
      <c r="BG22051"/>
    </row>
    <row r="22052" spans="57:59" x14ac:dyDescent="0.25">
      <c r="BE22052"/>
      <c r="BF22052"/>
      <c r="BG22052"/>
    </row>
    <row r="22053" spans="57:59" x14ac:dyDescent="0.25">
      <c r="BE22053"/>
      <c r="BF22053"/>
      <c r="BG22053"/>
    </row>
    <row r="22054" spans="57:59" x14ac:dyDescent="0.25">
      <c r="BE22054"/>
      <c r="BF22054"/>
      <c r="BG22054"/>
    </row>
    <row r="22055" spans="57:59" x14ac:dyDescent="0.25">
      <c r="BE22055"/>
      <c r="BF22055"/>
      <c r="BG22055"/>
    </row>
    <row r="22056" spans="57:59" x14ac:dyDescent="0.25">
      <c r="BE22056"/>
      <c r="BF22056"/>
      <c r="BG22056"/>
    </row>
    <row r="22057" spans="57:59" x14ac:dyDescent="0.25">
      <c r="BE22057"/>
      <c r="BF22057"/>
      <c r="BG22057"/>
    </row>
    <row r="22058" spans="57:59" x14ac:dyDescent="0.25">
      <c r="BE22058"/>
      <c r="BF22058"/>
      <c r="BG22058"/>
    </row>
    <row r="22059" spans="57:59" x14ac:dyDescent="0.25">
      <c r="BE22059"/>
      <c r="BF22059"/>
      <c r="BG22059"/>
    </row>
    <row r="22060" spans="57:59" x14ac:dyDescent="0.25">
      <c r="BE22060"/>
      <c r="BF22060"/>
      <c r="BG22060"/>
    </row>
    <row r="22061" spans="57:59" x14ac:dyDescent="0.25">
      <c r="BE22061"/>
      <c r="BF22061"/>
      <c r="BG22061"/>
    </row>
    <row r="22062" spans="57:59" x14ac:dyDescent="0.25">
      <c r="BE22062"/>
      <c r="BF22062"/>
      <c r="BG22062"/>
    </row>
    <row r="22063" spans="57:59" x14ac:dyDescent="0.25">
      <c r="BE22063"/>
      <c r="BF22063"/>
      <c r="BG22063"/>
    </row>
    <row r="22064" spans="57:59" x14ac:dyDescent="0.25">
      <c r="BE22064"/>
      <c r="BF22064"/>
      <c r="BG22064"/>
    </row>
    <row r="22065" spans="57:59" x14ac:dyDescent="0.25">
      <c r="BE22065"/>
      <c r="BF22065"/>
      <c r="BG22065"/>
    </row>
    <row r="22066" spans="57:59" x14ac:dyDescent="0.25">
      <c r="BE22066"/>
      <c r="BF22066"/>
      <c r="BG22066"/>
    </row>
    <row r="22067" spans="57:59" x14ac:dyDescent="0.25">
      <c r="BE22067"/>
      <c r="BF22067"/>
      <c r="BG22067"/>
    </row>
    <row r="22068" spans="57:59" x14ac:dyDescent="0.25">
      <c r="BE22068"/>
      <c r="BF22068"/>
      <c r="BG22068"/>
    </row>
    <row r="22069" spans="57:59" x14ac:dyDescent="0.25">
      <c r="BE22069"/>
      <c r="BF22069"/>
      <c r="BG22069"/>
    </row>
    <row r="22070" spans="57:59" x14ac:dyDescent="0.25">
      <c r="BE22070"/>
      <c r="BF22070"/>
      <c r="BG22070"/>
    </row>
    <row r="22071" spans="57:59" x14ac:dyDescent="0.25">
      <c r="BE22071"/>
      <c r="BF22071"/>
      <c r="BG22071"/>
    </row>
    <row r="22072" spans="57:59" x14ac:dyDescent="0.25">
      <c r="BE22072"/>
      <c r="BF22072"/>
      <c r="BG22072"/>
    </row>
    <row r="22073" spans="57:59" x14ac:dyDescent="0.25">
      <c r="BE22073"/>
      <c r="BF22073"/>
      <c r="BG22073"/>
    </row>
    <row r="22074" spans="57:59" x14ac:dyDescent="0.25">
      <c r="BE22074"/>
      <c r="BF22074"/>
      <c r="BG22074"/>
    </row>
    <row r="22075" spans="57:59" x14ac:dyDescent="0.25">
      <c r="BE22075"/>
      <c r="BF22075"/>
      <c r="BG22075"/>
    </row>
    <row r="22076" spans="57:59" x14ac:dyDescent="0.25">
      <c r="BE22076"/>
      <c r="BF22076"/>
      <c r="BG22076"/>
    </row>
    <row r="22077" spans="57:59" x14ac:dyDescent="0.25">
      <c r="BE22077"/>
      <c r="BF22077"/>
      <c r="BG22077"/>
    </row>
    <row r="22078" spans="57:59" x14ac:dyDescent="0.25">
      <c r="BE22078"/>
      <c r="BF22078"/>
      <c r="BG22078"/>
    </row>
    <row r="22079" spans="57:59" x14ac:dyDescent="0.25">
      <c r="BE22079"/>
      <c r="BF22079"/>
      <c r="BG22079"/>
    </row>
    <row r="22080" spans="57:59" x14ac:dyDescent="0.25">
      <c r="BE22080"/>
      <c r="BF22080"/>
      <c r="BG22080"/>
    </row>
    <row r="22081" spans="57:59" x14ac:dyDescent="0.25">
      <c r="BE22081"/>
      <c r="BF22081"/>
      <c r="BG22081"/>
    </row>
    <row r="22082" spans="57:59" x14ac:dyDescent="0.25">
      <c r="BE22082"/>
      <c r="BF22082"/>
      <c r="BG22082"/>
    </row>
    <row r="22083" spans="57:59" x14ac:dyDescent="0.25">
      <c r="BE22083"/>
      <c r="BF22083"/>
      <c r="BG22083"/>
    </row>
    <row r="22084" spans="57:59" x14ac:dyDescent="0.25">
      <c r="BE22084"/>
      <c r="BF22084"/>
      <c r="BG22084"/>
    </row>
    <row r="22085" spans="57:59" x14ac:dyDescent="0.25">
      <c r="BE22085"/>
      <c r="BF22085"/>
      <c r="BG22085"/>
    </row>
    <row r="22086" spans="57:59" x14ac:dyDescent="0.25">
      <c r="BE22086"/>
      <c r="BF22086"/>
      <c r="BG22086"/>
    </row>
    <row r="22087" spans="57:59" x14ac:dyDescent="0.25">
      <c r="BE22087"/>
      <c r="BF22087"/>
      <c r="BG22087"/>
    </row>
    <row r="22088" spans="57:59" x14ac:dyDescent="0.25">
      <c r="BE22088"/>
      <c r="BF22088"/>
      <c r="BG22088"/>
    </row>
    <row r="22089" spans="57:59" x14ac:dyDescent="0.25">
      <c r="BE22089"/>
      <c r="BF22089"/>
      <c r="BG22089"/>
    </row>
    <row r="22090" spans="57:59" x14ac:dyDescent="0.25">
      <c r="BE22090"/>
      <c r="BF22090"/>
      <c r="BG22090"/>
    </row>
    <row r="22091" spans="57:59" x14ac:dyDescent="0.25">
      <c r="BE22091"/>
      <c r="BF22091"/>
      <c r="BG22091"/>
    </row>
    <row r="22092" spans="57:59" x14ac:dyDescent="0.25">
      <c r="BE22092"/>
      <c r="BF22092"/>
      <c r="BG22092"/>
    </row>
    <row r="22093" spans="57:59" x14ac:dyDescent="0.25">
      <c r="BE22093"/>
      <c r="BF22093"/>
      <c r="BG22093"/>
    </row>
    <row r="22094" spans="57:59" x14ac:dyDescent="0.25">
      <c r="BE22094"/>
      <c r="BF22094"/>
      <c r="BG22094"/>
    </row>
    <row r="22095" spans="57:59" x14ac:dyDescent="0.25">
      <c r="BE22095"/>
      <c r="BF22095"/>
      <c r="BG22095"/>
    </row>
    <row r="22096" spans="57:59" x14ac:dyDescent="0.25">
      <c r="BE22096"/>
      <c r="BF22096"/>
      <c r="BG22096"/>
    </row>
    <row r="22097" spans="57:59" x14ac:dyDescent="0.25">
      <c r="BE22097"/>
      <c r="BF22097"/>
      <c r="BG22097"/>
    </row>
    <row r="22098" spans="57:59" x14ac:dyDescent="0.25">
      <c r="BE22098"/>
      <c r="BF22098"/>
      <c r="BG22098"/>
    </row>
    <row r="22099" spans="57:59" x14ac:dyDescent="0.25">
      <c r="BE22099"/>
      <c r="BF22099"/>
      <c r="BG22099"/>
    </row>
    <row r="22100" spans="57:59" x14ac:dyDescent="0.25">
      <c r="BE22100"/>
      <c r="BF22100"/>
      <c r="BG22100"/>
    </row>
    <row r="22101" spans="57:59" x14ac:dyDescent="0.25">
      <c r="BE22101"/>
      <c r="BF22101"/>
      <c r="BG22101"/>
    </row>
    <row r="22102" spans="57:59" x14ac:dyDescent="0.25">
      <c r="BE22102"/>
      <c r="BF22102"/>
      <c r="BG22102"/>
    </row>
    <row r="22103" spans="57:59" x14ac:dyDescent="0.25">
      <c r="BE22103"/>
      <c r="BF22103"/>
      <c r="BG22103"/>
    </row>
    <row r="22104" spans="57:59" x14ac:dyDescent="0.25">
      <c r="BE22104"/>
      <c r="BF22104"/>
      <c r="BG22104"/>
    </row>
    <row r="22105" spans="57:59" x14ac:dyDescent="0.25">
      <c r="BE22105"/>
      <c r="BF22105"/>
      <c r="BG22105"/>
    </row>
    <row r="22106" spans="57:59" x14ac:dyDescent="0.25">
      <c r="BE22106"/>
      <c r="BF22106"/>
      <c r="BG22106"/>
    </row>
    <row r="22107" spans="57:59" x14ac:dyDescent="0.25">
      <c r="BE22107"/>
      <c r="BF22107"/>
      <c r="BG22107"/>
    </row>
    <row r="22108" spans="57:59" x14ac:dyDescent="0.25">
      <c r="BE22108"/>
      <c r="BF22108"/>
      <c r="BG22108"/>
    </row>
    <row r="22109" spans="57:59" x14ac:dyDescent="0.25">
      <c r="BE22109"/>
      <c r="BF22109"/>
      <c r="BG22109"/>
    </row>
    <row r="22110" spans="57:59" x14ac:dyDescent="0.25">
      <c r="BE22110"/>
      <c r="BF22110"/>
      <c r="BG22110"/>
    </row>
    <row r="22111" spans="57:59" x14ac:dyDescent="0.25">
      <c r="BE22111"/>
      <c r="BF22111"/>
      <c r="BG22111"/>
    </row>
    <row r="22112" spans="57:59" x14ac:dyDescent="0.25">
      <c r="BE22112"/>
      <c r="BF22112"/>
      <c r="BG22112"/>
    </row>
    <row r="22113" spans="57:59" x14ac:dyDescent="0.25">
      <c r="BE22113"/>
      <c r="BF22113"/>
      <c r="BG22113"/>
    </row>
    <row r="22114" spans="57:59" x14ac:dyDescent="0.25">
      <c r="BE22114"/>
      <c r="BF22114"/>
      <c r="BG22114"/>
    </row>
    <row r="22115" spans="57:59" x14ac:dyDescent="0.25">
      <c r="BE22115"/>
      <c r="BF22115"/>
      <c r="BG22115"/>
    </row>
    <row r="22116" spans="57:59" x14ac:dyDescent="0.25">
      <c r="BE22116"/>
      <c r="BF22116"/>
      <c r="BG22116"/>
    </row>
    <row r="22117" spans="57:59" x14ac:dyDescent="0.25">
      <c r="BE22117"/>
      <c r="BF22117"/>
      <c r="BG22117"/>
    </row>
    <row r="22118" spans="57:59" x14ac:dyDescent="0.25">
      <c r="BE22118"/>
      <c r="BF22118"/>
      <c r="BG22118"/>
    </row>
    <row r="22119" spans="57:59" x14ac:dyDescent="0.25">
      <c r="BE22119"/>
      <c r="BF22119"/>
      <c r="BG22119"/>
    </row>
    <row r="22120" spans="57:59" x14ac:dyDescent="0.25">
      <c r="BE22120"/>
      <c r="BF22120"/>
      <c r="BG22120"/>
    </row>
    <row r="22121" spans="57:59" x14ac:dyDescent="0.25">
      <c r="BE22121"/>
      <c r="BF22121"/>
      <c r="BG22121"/>
    </row>
    <row r="22122" spans="57:59" x14ac:dyDescent="0.25">
      <c r="BE22122"/>
      <c r="BF22122"/>
      <c r="BG22122"/>
    </row>
    <row r="22123" spans="57:59" x14ac:dyDescent="0.25">
      <c r="BE22123"/>
      <c r="BF22123"/>
      <c r="BG22123"/>
    </row>
    <row r="22124" spans="57:59" x14ac:dyDescent="0.25">
      <c r="BE22124"/>
      <c r="BF22124"/>
      <c r="BG22124"/>
    </row>
    <row r="22125" spans="57:59" x14ac:dyDescent="0.25">
      <c r="BE22125"/>
      <c r="BF22125"/>
      <c r="BG22125"/>
    </row>
    <row r="22126" spans="57:59" x14ac:dyDescent="0.25">
      <c r="BE22126"/>
      <c r="BF22126"/>
      <c r="BG22126"/>
    </row>
    <row r="22127" spans="57:59" x14ac:dyDescent="0.25">
      <c r="BE22127"/>
      <c r="BF22127"/>
      <c r="BG22127"/>
    </row>
    <row r="22128" spans="57:59" x14ac:dyDescent="0.25">
      <c r="BE22128"/>
      <c r="BF22128"/>
      <c r="BG22128"/>
    </row>
    <row r="22129" spans="57:59" x14ac:dyDescent="0.25">
      <c r="BE22129"/>
      <c r="BF22129"/>
      <c r="BG22129"/>
    </row>
    <row r="22130" spans="57:59" x14ac:dyDescent="0.25">
      <c r="BE22130"/>
      <c r="BF22130"/>
      <c r="BG22130"/>
    </row>
    <row r="22131" spans="57:59" x14ac:dyDescent="0.25">
      <c r="BE22131"/>
      <c r="BF22131"/>
      <c r="BG22131"/>
    </row>
    <row r="22132" spans="57:59" x14ac:dyDescent="0.25">
      <c r="BE22132"/>
      <c r="BF22132"/>
      <c r="BG22132"/>
    </row>
    <row r="22133" spans="57:59" x14ac:dyDescent="0.25">
      <c r="BE22133"/>
      <c r="BF22133"/>
      <c r="BG22133"/>
    </row>
    <row r="22134" spans="57:59" x14ac:dyDescent="0.25">
      <c r="BE22134"/>
      <c r="BF22134"/>
      <c r="BG22134"/>
    </row>
    <row r="22135" spans="57:59" x14ac:dyDescent="0.25">
      <c r="BE22135"/>
      <c r="BF22135"/>
      <c r="BG22135"/>
    </row>
    <row r="22136" spans="57:59" x14ac:dyDescent="0.25">
      <c r="BE22136"/>
      <c r="BF22136"/>
      <c r="BG22136"/>
    </row>
    <row r="22137" spans="57:59" x14ac:dyDescent="0.25">
      <c r="BE22137"/>
      <c r="BF22137"/>
      <c r="BG22137"/>
    </row>
    <row r="22138" spans="57:59" x14ac:dyDescent="0.25">
      <c r="BE22138"/>
      <c r="BF22138"/>
      <c r="BG22138"/>
    </row>
    <row r="22139" spans="57:59" x14ac:dyDescent="0.25">
      <c r="BE22139"/>
      <c r="BF22139"/>
      <c r="BG22139"/>
    </row>
    <row r="22140" spans="57:59" x14ac:dyDescent="0.25">
      <c r="BE22140"/>
      <c r="BF22140"/>
      <c r="BG22140"/>
    </row>
    <row r="22141" spans="57:59" x14ac:dyDescent="0.25">
      <c r="BE22141"/>
      <c r="BF22141"/>
      <c r="BG22141"/>
    </row>
    <row r="22142" spans="57:59" x14ac:dyDescent="0.25">
      <c r="BE22142"/>
      <c r="BF22142"/>
      <c r="BG22142"/>
    </row>
    <row r="22143" spans="57:59" x14ac:dyDescent="0.25">
      <c r="BE22143"/>
      <c r="BF22143"/>
      <c r="BG22143"/>
    </row>
    <row r="22144" spans="57:59" x14ac:dyDescent="0.25">
      <c r="BE22144"/>
      <c r="BF22144"/>
      <c r="BG22144"/>
    </row>
    <row r="22145" spans="57:59" x14ac:dyDescent="0.25">
      <c r="BE22145"/>
      <c r="BF22145"/>
      <c r="BG22145"/>
    </row>
    <row r="22146" spans="57:59" x14ac:dyDescent="0.25">
      <c r="BE22146"/>
      <c r="BF22146"/>
      <c r="BG22146"/>
    </row>
    <row r="22147" spans="57:59" x14ac:dyDescent="0.25">
      <c r="BE22147"/>
      <c r="BF22147"/>
      <c r="BG22147"/>
    </row>
    <row r="22148" spans="57:59" x14ac:dyDescent="0.25">
      <c r="BE22148"/>
      <c r="BF22148"/>
      <c r="BG22148"/>
    </row>
    <row r="22149" spans="57:59" x14ac:dyDescent="0.25">
      <c r="BE22149"/>
      <c r="BF22149"/>
      <c r="BG22149"/>
    </row>
    <row r="22150" spans="57:59" x14ac:dyDescent="0.25">
      <c r="BE22150"/>
      <c r="BF22150"/>
      <c r="BG22150"/>
    </row>
    <row r="22151" spans="57:59" x14ac:dyDescent="0.25">
      <c r="BE22151"/>
      <c r="BF22151"/>
      <c r="BG22151"/>
    </row>
    <row r="22152" spans="57:59" x14ac:dyDescent="0.25">
      <c r="BE22152"/>
      <c r="BF22152"/>
      <c r="BG22152"/>
    </row>
    <row r="22153" spans="57:59" x14ac:dyDescent="0.25">
      <c r="BE22153"/>
      <c r="BF22153"/>
      <c r="BG22153"/>
    </row>
    <row r="22154" spans="57:59" x14ac:dyDescent="0.25">
      <c r="BE22154"/>
      <c r="BF22154"/>
      <c r="BG22154"/>
    </row>
    <row r="22155" spans="57:59" x14ac:dyDescent="0.25">
      <c r="BE22155"/>
      <c r="BF22155"/>
      <c r="BG22155"/>
    </row>
    <row r="22156" spans="57:59" x14ac:dyDescent="0.25">
      <c r="BE22156"/>
      <c r="BF22156"/>
      <c r="BG22156"/>
    </row>
    <row r="22157" spans="57:59" x14ac:dyDescent="0.25">
      <c r="BE22157"/>
      <c r="BF22157"/>
      <c r="BG22157"/>
    </row>
    <row r="22158" spans="57:59" x14ac:dyDescent="0.25">
      <c r="BE22158"/>
      <c r="BF22158"/>
      <c r="BG22158"/>
    </row>
    <row r="22159" spans="57:59" x14ac:dyDescent="0.25">
      <c r="BE22159"/>
      <c r="BF22159"/>
      <c r="BG22159"/>
    </row>
    <row r="22160" spans="57:59" x14ac:dyDescent="0.25">
      <c r="BE22160"/>
      <c r="BF22160"/>
      <c r="BG22160"/>
    </row>
    <row r="22161" spans="57:59" x14ac:dyDescent="0.25">
      <c r="BE22161"/>
      <c r="BF22161"/>
      <c r="BG22161"/>
    </row>
    <row r="22162" spans="57:59" x14ac:dyDescent="0.25">
      <c r="BE22162"/>
      <c r="BF22162"/>
      <c r="BG22162"/>
    </row>
    <row r="22163" spans="57:59" x14ac:dyDescent="0.25">
      <c r="BE22163"/>
      <c r="BF22163"/>
      <c r="BG22163"/>
    </row>
    <row r="22164" spans="57:59" x14ac:dyDescent="0.25">
      <c r="BE22164"/>
      <c r="BF22164"/>
      <c r="BG22164"/>
    </row>
    <row r="22165" spans="57:59" x14ac:dyDescent="0.25">
      <c r="BE22165"/>
      <c r="BF22165"/>
      <c r="BG22165"/>
    </row>
    <row r="22166" spans="57:59" x14ac:dyDescent="0.25">
      <c r="BE22166"/>
      <c r="BF22166"/>
      <c r="BG22166"/>
    </row>
    <row r="22167" spans="57:59" x14ac:dyDescent="0.25">
      <c r="BE22167"/>
      <c r="BF22167"/>
      <c r="BG22167"/>
    </row>
    <row r="22168" spans="57:59" x14ac:dyDescent="0.25">
      <c r="BE22168"/>
      <c r="BF22168"/>
      <c r="BG22168"/>
    </row>
    <row r="22169" spans="57:59" x14ac:dyDescent="0.25">
      <c r="BE22169"/>
      <c r="BF22169"/>
      <c r="BG22169"/>
    </row>
    <row r="22170" spans="57:59" x14ac:dyDescent="0.25">
      <c r="BE22170"/>
      <c r="BF22170"/>
      <c r="BG22170"/>
    </row>
    <row r="22171" spans="57:59" x14ac:dyDescent="0.25">
      <c r="BE22171"/>
      <c r="BF22171"/>
      <c r="BG22171"/>
    </row>
    <row r="22172" spans="57:59" x14ac:dyDescent="0.25">
      <c r="BE22172"/>
      <c r="BF22172"/>
      <c r="BG22172"/>
    </row>
    <row r="22173" spans="57:59" x14ac:dyDescent="0.25">
      <c r="BE22173"/>
      <c r="BF22173"/>
      <c r="BG22173"/>
    </row>
    <row r="22174" spans="57:59" x14ac:dyDescent="0.25">
      <c r="BE22174"/>
      <c r="BF22174"/>
      <c r="BG22174"/>
    </row>
    <row r="22175" spans="57:59" x14ac:dyDescent="0.25">
      <c r="BE22175"/>
      <c r="BF22175"/>
      <c r="BG22175"/>
    </row>
    <row r="22176" spans="57:59" x14ac:dyDescent="0.25">
      <c r="BE22176"/>
      <c r="BF22176"/>
      <c r="BG22176"/>
    </row>
    <row r="22177" spans="57:59" x14ac:dyDescent="0.25">
      <c r="BE22177"/>
      <c r="BF22177"/>
      <c r="BG22177"/>
    </row>
    <row r="22178" spans="57:59" x14ac:dyDescent="0.25">
      <c r="BE22178"/>
      <c r="BF22178"/>
      <c r="BG22178"/>
    </row>
    <row r="22179" spans="57:59" x14ac:dyDescent="0.25">
      <c r="BE22179"/>
      <c r="BF22179"/>
      <c r="BG22179"/>
    </row>
    <row r="22180" spans="57:59" x14ac:dyDescent="0.25">
      <c r="BE22180"/>
      <c r="BF22180"/>
      <c r="BG22180"/>
    </row>
    <row r="22181" spans="57:59" x14ac:dyDescent="0.25">
      <c r="BE22181"/>
      <c r="BF22181"/>
      <c r="BG22181"/>
    </row>
    <row r="22182" spans="57:59" x14ac:dyDescent="0.25">
      <c r="BE22182"/>
      <c r="BF22182"/>
      <c r="BG22182"/>
    </row>
    <row r="22183" spans="57:59" x14ac:dyDescent="0.25">
      <c r="BE22183"/>
      <c r="BF22183"/>
      <c r="BG22183"/>
    </row>
    <row r="22184" spans="57:59" x14ac:dyDescent="0.25">
      <c r="BE22184"/>
      <c r="BF22184"/>
      <c r="BG22184"/>
    </row>
    <row r="22185" spans="57:59" x14ac:dyDescent="0.25">
      <c r="BE22185"/>
      <c r="BF22185"/>
      <c r="BG22185"/>
    </row>
    <row r="22186" spans="57:59" x14ac:dyDescent="0.25">
      <c r="BE22186"/>
      <c r="BF22186"/>
      <c r="BG22186"/>
    </row>
    <row r="22187" spans="57:59" x14ac:dyDescent="0.25">
      <c r="BE22187"/>
      <c r="BF22187"/>
      <c r="BG22187"/>
    </row>
    <row r="22188" spans="57:59" x14ac:dyDescent="0.25">
      <c r="BE22188"/>
      <c r="BF22188"/>
      <c r="BG22188"/>
    </row>
    <row r="22189" spans="57:59" x14ac:dyDescent="0.25">
      <c r="BE22189"/>
      <c r="BF22189"/>
      <c r="BG22189"/>
    </row>
    <row r="22190" spans="57:59" x14ac:dyDescent="0.25">
      <c r="BE22190"/>
      <c r="BF22190"/>
      <c r="BG22190"/>
    </row>
    <row r="22191" spans="57:59" x14ac:dyDescent="0.25">
      <c r="BE22191"/>
      <c r="BF22191"/>
      <c r="BG22191"/>
    </row>
    <row r="22192" spans="57:59" x14ac:dyDescent="0.25">
      <c r="BE22192"/>
      <c r="BF22192"/>
      <c r="BG22192"/>
    </row>
    <row r="22193" spans="57:59" x14ac:dyDescent="0.25">
      <c r="BE22193"/>
      <c r="BF22193"/>
      <c r="BG22193"/>
    </row>
    <row r="22194" spans="57:59" x14ac:dyDescent="0.25">
      <c r="BE22194"/>
      <c r="BF22194"/>
      <c r="BG22194"/>
    </row>
    <row r="22195" spans="57:59" x14ac:dyDescent="0.25">
      <c r="BE22195"/>
      <c r="BF22195"/>
      <c r="BG22195"/>
    </row>
    <row r="22196" spans="57:59" x14ac:dyDescent="0.25">
      <c r="BE22196"/>
      <c r="BF22196"/>
      <c r="BG22196"/>
    </row>
    <row r="22197" spans="57:59" x14ac:dyDescent="0.25">
      <c r="BE22197"/>
      <c r="BF22197"/>
      <c r="BG22197"/>
    </row>
    <row r="22198" spans="57:59" x14ac:dyDescent="0.25">
      <c r="BE22198"/>
      <c r="BF22198"/>
      <c r="BG22198"/>
    </row>
    <row r="22199" spans="57:59" x14ac:dyDescent="0.25">
      <c r="BE22199"/>
      <c r="BF22199"/>
      <c r="BG22199"/>
    </row>
    <row r="22200" spans="57:59" x14ac:dyDescent="0.25">
      <c r="BE22200"/>
      <c r="BF22200"/>
      <c r="BG22200"/>
    </row>
    <row r="22201" spans="57:59" x14ac:dyDescent="0.25">
      <c r="BE22201"/>
      <c r="BF22201"/>
      <c r="BG22201"/>
    </row>
    <row r="22202" spans="57:59" x14ac:dyDescent="0.25">
      <c r="BE22202"/>
      <c r="BF22202"/>
      <c r="BG22202"/>
    </row>
    <row r="22203" spans="57:59" x14ac:dyDescent="0.25">
      <c r="BE22203"/>
      <c r="BF22203"/>
      <c r="BG22203"/>
    </row>
    <row r="22204" spans="57:59" x14ac:dyDescent="0.25">
      <c r="BE22204"/>
      <c r="BF22204"/>
      <c r="BG22204"/>
    </row>
    <row r="22205" spans="57:59" x14ac:dyDescent="0.25">
      <c r="BE22205"/>
      <c r="BF22205"/>
      <c r="BG22205"/>
    </row>
    <row r="22206" spans="57:59" x14ac:dyDescent="0.25">
      <c r="BE22206"/>
      <c r="BF22206"/>
      <c r="BG22206"/>
    </row>
    <row r="22207" spans="57:59" x14ac:dyDescent="0.25">
      <c r="BE22207"/>
      <c r="BF22207"/>
      <c r="BG22207"/>
    </row>
    <row r="22208" spans="57:59" x14ac:dyDescent="0.25">
      <c r="BE22208"/>
      <c r="BF22208"/>
      <c r="BG22208"/>
    </row>
    <row r="22209" spans="57:59" x14ac:dyDescent="0.25">
      <c r="BE22209"/>
      <c r="BF22209"/>
      <c r="BG22209"/>
    </row>
    <row r="22210" spans="57:59" x14ac:dyDescent="0.25">
      <c r="BE22210"/>
      <c r="BF22210"/>
      <c r="BG22210"/>
    </row>
    <row r="22211" spans="57:59" x14ac:dyDescent="0.25">
      <c r="BE22211"/>
      <c r="BF22211"/>
      <c r="BG22211"/>
    </row>
    <row r="22212" spans="57:59" x14ac:dyDescent="0.25">
      <c r="BE22212"/>
      <c r="BF22212"/>
      <c r="BG22212"/>
    </row>
    <row r="22213" spans="57:59" x14ac:dyDescent="0.25">
      <c r="BE22213"/>
      <c r="BF22213"/>
      <c r="BG22213"/>
    </row>
    <row r="22214" spans="57:59" x14ac:dyDescent="0.25">
      <c r="BE22214"/>
      <c r="BF22214"/>
      <c r="BG22214"/>
    </row>
    <row r="22215" spans="57:59" x14ac:dyDescent="0.25">
      <c r="BE22215"/>
      <c r="BF22215"/>
      <c r="BG22215"/>
    </row>
    <row r="22216" spans="57:59" x14ac:dyDescent="0.25">
      <c r="BE22216"/>
      <c r="BF22216"/>
      <c r="BG22216"/>
    </row>
    <row r="22217" spans="57:59" x14ac:dyDescent="0.25">
      <c r="BE22217"/>
      <c r="BF22217"/>
      <c r="BG22217"/>
    </row>
    <row r="22218" spans="57:59" x14ac:dyDescent="0.25">
      <c r="BE22218"/>
      <c r="BF22218"/>
      <c r="BG22218"/>
    </row>
    <row r="22219" spans="57:59" x14ac:dyDescent="0.25">
      <c r="BE22219"/>
      <c r="BF22219"/>
      <c r="BG22219"/>
    </row>
    <row r="22220" spans="57:59" x14ac:dyDescent="0.25">
      <c r="BE22220"/>
      <c r="BF22220"/>
      <c r="BG22220"/>
    </row>
    <row r="22221" spans="57:59" x14ac:dyDescent="0.25">
      <c r="BE22221"/>
      <c r="BF22221"/>
      <c r="BG22221"/>
    </row>
    <row r="22222" spans="57:59" x14ac:dyDescent="0.25">
      <c r="BE22222"/>
      <c r="BF22222"/>
      <c r="BG22222"/>
    </row>
    <row r="22223" spans="57:59" x14ac:dyDescent="0.25">
      <c r="BE22223"/>
      <c r="BF22223"/>
      <c r="BG22223"/>
    </row>
    <row r="22224" spans="57:59" x14ac:dyDescent="0.25">
      <c r="BE22224"/>
      <c r="BF22224"/>
      <c r="BG22224"/>
    </row>
    <row r="22225" spans="57:59" x14ac:dyDescent="0.25">
      <c r="BE22225"/>
      <c r="BF22225"/>
      <c r="BG22225"/>
    </row>
    <row r="22226" spans="57:59" x14ac:dyDescent="0.25">
      <c r="BE22226"/>
      <c r="BF22226"/>
      <c r="BG22226"/>
    </row>
    <row r="22227" spans="57:59" x14ac:dyDescent="0.25">
      <c r="BE22227"/>
      <c r="BF22227"/>
      <c r="BG22227"/>
    </row>
    <row r="22228" spans="57:59" x14ac:dyDescent="0.25">
      <c r="BE22228"/>
      <c r="BF22228"/>
      <c r="BG22228"/>
    </row>
    <row r="22229" spans="57:59" x14ac:dyDescent="0.25">
      <c r="BE22229"/>
      <c r="BF22229"/>
      <c r="BG22229"/>
    </row>
    <row r="22230" spans="57:59" x14ac:dyDescent="0.25">
      <c r="BE22230"/>
      <c r="BF22230"/>
      <c r="BG22230"/>
    </row>
    <row r="22231" spans="57:59" x14ac:dyDescent="0.25">
      <c r="BE22231"/>
      <c r="BF22231"/>
      <c r="BG22231"/>
    </row>
    <row r="22232" spans="57:59" x14ac:dyDescent="0.25">
      <c r="BE22232"/>
      <c r="BF22232"/>
      <c r="BG22232"/>
    </row>
    <row r="22233" spans="57:59" x14ac:dyDescent="0.25">
      <c r="BE22233"/>
      <c r="BF22233"/>
      <c r="BG22233"/>
    </row>
    <row r="22234" spans="57:59" x14ac:dyDescent="0.25">
      <c r="BE22234"/>
      <c r="BF22234"/>
      <c r="BG22234"/>
    </row>
    <row r="22235" spans="57:59" x14ac:dyDescent="0.25">
      <c r="BE22235"/>
      <c r="BF22235"/>
      <c r="BG22235"/>
    </row>
    <row r="22236" spans="57:59" x14ac:dyDescent="0.25">
      <c r="BE22236"/>
      <c r="BF22236"/>
      <c r="BG22236"/>
    </row>
    <row r="22237" spans="57:59" x14ac:dyDescent="0.25">
      <c r="BE22237"/>
      <c r="BF22237"/>
      <c r="BG22237"/>
    </row>
    <row r="22238" spans="57:59" x14ac:dyDescent="0.25">
      <c r="BE22238"/>
      <c r="BF22238"/>
      <c r="BG22238"/>
    </row>
    <row r="22239" spans="57:59" x14ac:dyDescent="0.25">
      <c r="BE22239"/>
      <c r="BF22239"/>
      <c r="BG22239"/>
    </row>
    <row r="22240" spans="57:59" x14ac:dyDescent="0.25">
      <c r="BE22240"/>
      <c r="BF22240"/>
      <c r="BG22240"/>
    </row>
    <row r="22241" spans="57:59" x14ac:dyDescent="0.25">
      <c r="BE22241"/>
      <c r="BF22241"/>
      <c r="BG22241"/>
    </row>
    <row r="22242" spans="57:59" x14ac:dyDescent="0.25">
      <c r="BE22242"/>
      <c r="BF22242"/>
      <c r="BG22242"/>
    </row>
    <row r="22243" spans="57:59" x14ac:dyDescent="0.25">
      <c r="BE22243"/>
      <c r="BF22243"/>
      <c r="BG22243"/>
    </row>
    <row r="22244" spans="57:59" x14ac:dyDescent="0.25">
      <c r="BE22244"/>
      <c r="BF22244"/>
      <c r="BG22244"/>
    </row>
    <row r="22245" spans="57:59" x14ac:dyDescent="0.25">
      <c r="BE22245"/>
      <c r="BF22245"/>
      <c r="BG22245"/>
    </row>
    <row r="22246" spans="57:59" x14ac:dyDescent="0.25">
      <c r="BE22246"/>
      <c r="BF22246"/>
      <c r="BG22246"/>
    </row>
    <row r="22247" spans="57:59" x14ac:dyDescent="0.25">
      <c r="BE22247"/>
      <c r="BF22247"/>
      <c r="BG22247"/>
    </row>
    <row r="22248" spans="57:59" x14ac:dyDescent="0.25">
      <c r="BE22248"/>
      <c r="BF22248"/>
      <c r="BG22248"/>
    </row>
    <row r="22249" spans="57:59" x14ac:dyDescent="0.25">
      <c r="BE22249"/>
      <c r="BF22249"/>
      <c r="BG22249"/>
    </row>
    <row r="22250" spans="57:59" x14ac:dyDescent="0.25">
      <c r="BE22250"/>
      <c r="BF22250"/>
      <c r="BG22250"/>
    </row>
    <row r="22251" spans="57:59" x14ac:dyDescent="0.25">
      <c r="BE22251"/>
      <c r="BF22251"/>
      <c r="BG22251"/>
    </row>
    <row r="22252" spans="57:59" x14ac:dyDescent="0.25">
      <c r="BE22252"/>
      <c r="BF22252"/>
      <c r="BG22252"/>
    </row>
    <row r="22253" spans="57:59" x14ac:dyDescent="0.25">
      <c r="BE22253"/>
      <c r="BF22253"/>
      <c r="BG22253"/>
    </row>
    <row r="22254" spans="57:59" x14ac:dyDescent="0.25">
      <c r="BE22254"/>
      <c r="BF22254"/>
      <c r="BG22254"/>
    </row>
    <row r="22255" spans="57:59" x14ac:dyDescent="0.25">
      <c r="BE22255"/>
      <c r="BF22255"/>
      <c r="BG22255"/>
    </row>
    <row r="22256" spans="57:59" x14ac:dyDescent="0.25">
      <c r="BE22256"/>
      <c r="BF22256"/>
      <c r="BG22256"/>
    </row>
    <row r="22257" spans="57:59" x14ac:dyDescent="0.25">
      <c r="BE22257"/>
      <c r="BF22257"/>
      <c r="BG22257"/>
    </row>
    <row r="22258" spans="57:59" x14ac:dyDescent="0.25">
      <c r="BE22258"/>
      <c r="BF22258"/>
      <c r="BG22258"/>
    </row>
    <row r="22259" spans="57:59" x14ac:dyDescent="0.25">
      <c r="BE22259"/>
      <c r="BF22259"/>
      <c r="BG22259"/>
    </row>
    <row r="22260" spans="57:59" x14ac:dyDescent="0.25">
      <c r="BE22260"/>
      <c r="BF22260"/>
      <c r="BG22260"/>
    </row>
    <row r="22261" spans="57:59" x14ac:dyDescent="0.25">
      <c r="BE22261"/>
      <c r="BF22261"/>
      <c r="BG22261"/>
    </row>
    <row r="22262" spans="57:59" x14ac:dyDescent="0.25">
      <c r="BE22262"/>
      <c r="BF22262"/>
      <c r="BG22262"/>
    </row>
    <row r="22263" spans="57:59" x14ac:dyDescent="0.25">
      <c r="BE22263"/>
      <c r="BF22263"/>
      <c r="BG22263"/>
    </row>
    <row r="22264" spans="57:59" x14ac:dyDescent="0.25">
      <c r="BE22264"/>
      <c r="BF22264"/>
      <c r="BG22264"/>
    </row>
    <row r="22265" spans="57:59" x14ac:dyDescent="0.25">
      <c r="BE22265"/>
      <c r="BF22265"/>
      <c r="BG22265"/>
    </row>
    <row r="22266" spans="57:59" x14ac:dyDescent="0.25">
      <c r="BE22266"/>
      <c r="BF22266"/>
      <c r="BG22266"/>
    </row>
    <row r="22267" spans="57:59" x14ac:dyDescent="0.25">
      <c r="BE22267"/>
      <c r="BF22267"/>
      <c r="BG22267"/>
    </row>
    <row r="22268" spans="57:59" x14ac:dyDescent="0.25">
      <c r="BE22268"/>
      <c r="BF22268"/>
      <c r="BG22268"/>
    </row>
    <row r="22269" spans="57:59" x14ac:dyDescent="0.25">
      <c r="BE22269"/>
      <c r="BF22269"/>
      <c r="BG22269"/>
    </row>
    <row r="22270" spans="57:59" x14ac:dyDescent="0.25">
      <c r="BE22270"/>
      <c r="BF22270"/>
      <c r="BG22270"/>
    </row>
    <row r="22271" spans="57:59" x14ac:dyDescent="0.25">
      <c r="BE22271"/>
      <c r="BF22271"/>
      <c r="BG22271"/>
    </row>
    <row r="22272" spans="57:59" x14ac:dyDescent="0.25">
      <c r="BE22272"/>
      <c r="BF22272"/>
      <c r="BG22272"/>
    </row>
    <row r="22273" spans="57:59" x14ac:dyDescent="0.25">
      <c r="BE22273"/>
      <c r="BF22273"/>
      <c r="BG22273"/>
    </row>
    <row r="22274" spans="57:59" x14ac:dyDescent="0.25">
      <c r="BE22274"/>
      <c r="BF22274"/>
      <c r="BG22274"/>
    </row>
    <row r="22275" spans="57:59" x14ac:dyDescent="0.25">
      <c r="BE22275"/>
      <c r="BF22275"/>
      <c r="BG22275"/>
    </row>
    <row r="22276" spans="57:59" x14ac:dyDescent="0.25">
      <c r="BE22276"/>
      <c r="BF22276"/>
      <c r="BG22276"/>
    </row>
    <row r="22277" spans="57:59" x14ac:dyDescent="0.25">
      <c r="BE22277"/>
      <c r="BF22277"/>
      <c r="BG22277"/>
    </row>
    <row r="22278" spans="57:59" x14ac:dyDescent="0.25">
      <c r="BE22278"/>
      <c r="BF22278"/>
      <c r="BG22278"/>
    </row>
    <row r="22279" spans="57:59" x14ac:dyDescent="0.25">
      <c r="BE22279"/>
      <c r="BF22279"/>
      <c r="BG22279"/>
    </row>
    <row r="22280" spans="57:59" x14ac:dyDescent="0.25">
      <c r="BE22280"/>
      <c r="BF22280"/>
      <c r="BG22280"/>
    </row>
    <row r="22281" spans="57:59" x14ac:dyDescent="0.25">
      <c r="BE22281"/>
      <c r="BF22281"/>
      <c r="BG22281"/>
    </row>
    <row r="22282" spans="57:59" x14ac:dyDescent="0.25">
      <c r="BE22282"/>
      <c r="BF22282"/>
      <c r="BG22282"/>
    </row>
    <row r="22283" spans="57:59" x14ac:dyDescent="0.25">
      <c r="BE22283"/>
      <c r="BF22283"/>
      <c r="BG22283"/>
    </row>
    <row r="22284" spans="57:59" x14ac:dyDescent="0.25">
      <c r="BE22284"/>
      <c r="BF22284"/>
      <c r="BG22284"/>
    </row>
    <row r="22285" spans="57:59" x14ac:dyDescent="0.25">
      <c r="BE22285"/>
      <c r="BF22285"/>
      <c r="BG22285"/>
    </row>
    <row r="22286" spans="57:59" x14ac:dyDescent="0.25">
      <c r="BE22286"/>
      <c r="BF22286"/>
      <c r="BG22286"/>
    </row>
    <row r="22287" spans="57:59" x14ac:dyDescent="0.25">
      <c r="BE22287"/>
      <c r="BF22287"/>
      <c r="BG22287"/>
    </row>
    <row r="22288" spans="57:59" x14ac:dyDescent="0.25">
      <c r="BE22288"/>
      <c r="BF22288"/>
      <c r="BG22288"/>
    </row>
    <row r="22289" spans="57:59" x14ac:dyDescent="0.25">
      <c r="BE22289"/>
      <c r="BF22289"/>
      <c r="BG22289"/>
    </row>
    <row r="22290" spans="57:59" x14ac:dyDescent="0.25">
      <c r="BE22290"/>
      <c r="BF22290"/>
      <c r="BG22290"/>
    </row>
    <row r="22291" spans="57:59" x14ac:dyDescent="0.25">
      <c r="BE22291"/>
      <c r="BF22291"/>
      <c r="BG22291"/>
    </row>
    <row r="22292" spans="57:59" x14ac:dyDescent="0.25">
      <c r="BE22292"/>
      <c r="BF22292"/>
      <c r="BG22292"/>
    </row>
    <row r="22293" spans="57:59" x14ac:dyDescent="0.25">
      <c r="BE22293"/>
      <c r="BF22293"/>
      <c r="BG22293"/>
    </row>
    <row r="22294" spans="57:59" x14ac:dyDescent="0.25">
      <c r="BE22294"/>
      <c r="BF22294"/>
      <c r="BG22294"/>
    </row>
    <row r="22295" spans="57:59" x14ac:dyDescent="0.25">
      <c r="BE22295"/>
      <c r="BF22295"/>
      <c r="BG22295"/>
    </row>
    <row r="22296" spans="57:59" x14ac:dyDescent="0.25">
      <c r="BE22296"/>
      <c r="BF22296"/>
      <c r="BG22296"/>
    </row>
    <row r="22297" spans="57:59" x14ac:dyDescent="0.25">
      <c r="BE22297"/>
      <c r="BF22297"/>
      <c r="BG22297"/>
    </row>
    <row r="22298" spans="57:59" x14ac:dyDescent="0.25">
      <c r="BE22298"/>
      <c r="BF22298"/>
      <c r="BG22298"/>
    </row>
    <row r="22299" spans="57:59" x14ac:dyDescent="0.25">
      <c r="BE22299"/>
      <c r="BF22299"/>
      <c r="BG22299"/>
    </row>
    <row r="22300" spans="57:59" x14ac:dyDescent="0.25">
      <c r="BE22300"/>
      <c r="BF22300"/>
      <c r="BG22300"/>
    </row>
    <row r="22301" spans="57:59" x14ac:dyDescent="0.25">
      <c r="BE22301"/>
      <c r="BF22301"/>
      <c r="BG22301"/>
    </row>
    <row r="22302" spans="57:59" x14ac:dyDescent="0.25">
      <c r="BE22302"/>
      <c r="BF22302"/>
      <c r="BG22302"/>
    </row>
    <row r="22303" spans="57:59" x14ac:dyDescent="0.25">
      <c r="BE22303"/>
      <c r="BF22303"/>
      <c r="BG22303"/>
    </row>
    <row r="22304" spans="57:59" x14ac:dyDescent="0.25">
      <c r="BE22304"/>
      <c r="BF22304"/>
      <c r="BG22304"/>
    </row>
    <row r="22305" spans="57:59" x14ac:dyDescent="0.25">
      <c r="BE22305"/>
      <c r="BF22305"/>
      <c r="BG22305"/>
    </row>
    <row r="22306" spans="57:59" x14ac:dyDescent="0.25">
      <c r="BE22306"/>
      <c r="BF22306"/>
      <c r="BG22306"/>
    </row>
    <row r="22307" spans="57:59" x14ac:dyDescent="0.25">
      <c r="BE22307"/>
      <c r="BF22307"/>
      <c r="BG22307"/>
    </row>
    <row r="22308" spans="57:59" x14ac:dyDescent="0.25">
      <c r="BE22308"/>
      <c r="BF22308"/>
      <c r="BG22308"/>
    </row>
    <row r="22309" spans="57:59" x14ac:dyDescent="0.25">
      <c r="BE22309"/>
      <c r="BF22309"/>
      <c r="BG22309"/>
    </row>
    <row r="22310" spans="57:59" x14ac:dyDescent="0.25">
      <c r="BE22310"/>
      <c r="BF22310"/>
      <c r="BG22310"/>
    </row>
    <row r="22311" spans="57:59" x14ac:dyDescent="0.25">
      <c r="BE22311"/>
      <c r="BF22311"/>
      <c r="BG22311"/>
    </row>
    <row r="22312" spans="57:59" x14ac:dyDescent="0.25">
      <c r="BE22312"/>
      <c r="BF22312"/>
      <c r="BG22312"/>
    </row>
    <row r="22313" spans="57:59" x14ac:dyDescent="0.25">
      <c r="BE22313"/>
      <c r="BF22313"/>
      <c r="BG22313"/>
    </row>
    <row r="22314" spans="57:59" x14ac:dyDescent="0.25">
      <c r="BE22314"/>
      <c r="BF22314"/>
      <c r="BG22314"/>
    </row>
    <row r="22315" spans="57:59" x14ac:dyDescent="0.25">
      <c r="BE22315"/>
      <c r="BF22315"/>
      <c r="BG22315"/>
    </row>
    <row r="22316" spans="57:59" x14ac:dyDescent="0.25">
      <c r="BE22316"/>
      <c r="BF22316"/>
      <c r="BG22316"/>
    </row>
    <row r="22317" spans="57:59" x14ac:dyDescent="0.25">
      <c r="BE22317"/>
      <c r="BF22317"/>
      <c r="BG22317"/>
    </row>
    <row r="22318" spans="57:59" x14ac:dyDescent="0.25">
      <c r="BE22318"/>
      <c r="BF22318"/>
      <c r="BG22318"/>
    </row>
    <row r="22319" spans="57:59" x14ac:dyDescent="0.25">
      <c r="BE22319"/>
      <c r="BF22319"/>
      <c r="BG22319"/>
    </row>
    <row r="22320" spans="57:59" x14ac:dyDescent="0.25">
      <c r="BE22320"/>
      <c r="BF22320"/>
      <c r="BG22320"/>
    </row>
    <row r="22321" spans="57:59" x14ac:dyDescent="0.25">
      <c r="BE22321"/>
      <c r="BF22321"/>
      <c r="BG22321"/>
    </row>
    <row r="22322" spans="57:59" x14ac:dyDescent="0.25">
      <c r="BE22322"/>
      <c r="BF22322"/>
      <c r="BG22322"/>
    </row>
    <row r="22323" spans="57:59" x14ac:dyDescent="0.25">
      <c r="BE22323"/>
      <c r="BF22323"/>
      <c r="BG22323"/>
    </row>
    <row r="22324" spans="57:59" x14ac:dyDescent="0.25">
      <c r="BE22324"/>
      <c r="BF22324"/>
      <c r="BG22324"/>
    </row>
    <row r="22325" spans="57:59" x14ac:dyDescent="0.25">
      <c r="BE22325"/>
      <c r="BF22325"/>
      <c r="BG22325"/>
    </row>
    <row r="22326" spans="57:59" x14ac:dyDescent="0.25">
      <c r="BE22326"/>
      <c r="BF22326"/>
      <c r="BG22326"/>
    </row>
    <row r="22327" spans="57:59" x14ac:dyDescent="0.25">
      <c r="BE22327"/>
      <c r="BF22327"/>
      <c r="BG22327"/>
    </row>
    <row r="22328" spans="57:59" x14ac:dyDescent="0.25">
      <c r="BE22328"/>
      <c r="BF22328"/>
      <c r="BG22328"/>
    </row>
    <row r="22329" spans="57:59" x14ac:dyDescent="0.25">
      <c r="BE22329"/>
      <c r="BF22329"/>
      <c r="BG22329"/>
    </row>
    <row r="22330" spans="57:59" x14ac:dyDescent="0.25">
      <c r="BE22330"/>
      <c r="BF22330"/>
      <c r="BG22330"/>
    </row>
    <row r="22331" spans="57:59" x14ac:dyDescent="0.25">
      <c r="BE22331"/>
      <c r="BF22331"/>
      <c r="BG22331"/>
    </row>
    <row r="22332" spans="57:59" x14ac:dyDescent="0.25">
      <c r="BE22332"/>
      <c r="BF22332"/>
      <c r="BG22332"/>
    </row>
    <row r="22333" spans="57:59" x14ac:dyDescent="0.25">
      <c r="BE22333"/>
      <c r="BF22333"/>
      <c r="BG22333"/>
    </row>
    <row r="22334" spans="57:59" x14ac:dyDescent="0.25">
      <c r="BE22334"/>
      <c r="BF22334"/>
      <c r="BG22334"/>
    </row>
    <row r="22335" spans="57:59" x14ac:dyDescent="0.25">
      <c r="BE22335"/>
      <c r="BF22335"/>
      <c r="BG22335"/>
    </row>
    <row r="22336" spans="57:59" x14ac:dyDescent="0.25">
      <c r="BE22336"/>
      <c r="BF22336"/>
      <c r="BG22336"/>
    </row>
    <row r="22337" spans="57:59" x14ac:dyDescent="0.25">
      <c r="BE22337"/>
      <c r="BF22337"/>
      <c r="BG22337"/>
    </row>
    <row r="22338" spans="57:59" x14ac:dyDescent="0.25">
      <c r="BE22338"/>
      <c r="BF22338"/>
      <c r="BG22338"/>
    </row>
    <row r="22339" spans="57:59" x14ac:dyDescent="0.25">
      <c r="BE22339"/>
      <c r="BF22339"/>
      <c r="BG22339"/>
    </row>
    <row r="22340" spans="57:59" x14ac:dyDescent="0.25">
      <c r="BE22340"/>
      <c r="BF22340"/>
      <c r="BG22340"/>
    </row>
    <row r="22341" spans="57:59" x14ac:dyDescent="0.25">
      <c r="BE22341"/>
      <c r="BF22341"/>
      <c r="BG22341"/>
    </row>
    <row r="22342" spans="57:59" x14ac:dyDescent="0.25">
      <c r="BE22342"/>
      <c r="BF22342"/>
      <c r="BG22342"/>
    </row>
    <row r="22343" spans="57:59" x14ac:dyDescent="0.25">
      <c r="BE22343"/>
      <c r="BF22343"/>
      <c r="BG22343"/>
    </row>
    <row r="22344" spans="57:59" x14ac:dyDescent="0.25">
      <c r="BE22344"/>
      <c r="BF22344"/>
      <c r="BG22344"/>
    </row>
    <row r="22345" spans="57:59" x14ac:dyDescent="0.25">
      <c r="BE22345"/>
      <c r="BF22345"/>
      <c r="BG22345"/>
    </row>
    <row r="22346" spans="57:59" x14ac:dyDescent="0.25">
      <c r="BE22346"/>
      <c r="BF22346"/>
      <c r="BG22346"/>
    </row>
    <row r="22347" spans="57:59" x14ac:dyDescent="0.25">
      <c r="BE22347"/>
      <c r="BF22347"/>
      <c r="BG22347"/>
    </row>
    <row r="22348" spans="57:59" x14ac:dyDescent="0.25">
      <c r="BE22348"/>
      <c r="BF22348"/>
      <c r="BG22348"/>
    </row>
    <row r="22349" spans="57:59" x14ac:dyDescent="0.25">
      <c r="BE22349"/>
      <c r="BF22349"/>
      <c r="BG22349"/>
    </row>
    <row r="22350" spans="57:59" x14ac:dyDescent="0.25">
      <c r="BE22350"/>
      <c r="BF22350"/>
      <c r="BG22350"/>
    </row>
    <row r="22351" spans="57:59" x14ac:dyDescent="0.25">
      <c r="BE22351"/>
      <c r="BF22351"/>
      <c r="BG22351"/>
    </row>
    <row r="22352" spans="57:59" x14ac:dyDescent="0.25">
      <c r="BE22352"/>
      <c r="BF22352"/>
      <c r="BG22352"/>
    </row>
    <row r="22353" spans="57:59" x14ac:dyDescent="0.25">
      <c r="BE22353"/>
      <c r="BF22353"/>
      <c r="BG22353"/>
    </row>
    <row r="22354" spans="57:59" x14ac:dyDescent="0.25">
      <c r="BE22354"/>
      <c r="BF22354"/>
      <c r="BG22354"/>
    </row>
    <row r="22355" spans="57:59" x14ac:dyDescent="0.25">
      <c r="BE22355"/>
      <c r="BF22355"/>
      <c r="BG22355"/>
    </row>
    <row r="22356" spans="57:59" x14ac:dyDescent="0.25">
      <c r="BE22356"/>
      <c r="BF22356"/>
      <c r="BG22356"/>
    </row>
    <row r="22357" spans="57:59" x14ac:dyDescent="0.25">
      <c r="BE22357"/>
      <c r="BF22357"/>
      <c r="BG22357"/>
    </row>
    <row r="22358" spans="57:59" x14ac:dyDescent="0.25">
      <c r="BE22358"/>
      <c r="BF22358"/>
      <c r="BG22358"/>
    </row>
    <row r="22359" spans="57:59" x14ac:dyDescent="0.25">
      <c r="BE22359"/>
      <c r="BF22359"/>
      <c r="BG22359"/>
    </row>
    <row r="22360" spans="57:59" x14ac:dyDescent="0.25">
      <c r="BE22360"/>
      <c r="BF22360"/>
      <c r="BG22360"/>
    </row>
    <row r="22361" spans="57:59" x14ac:dyDescent="0.25">
      <c r="BE22361"/>
      <c r="BF22361"/>
      <c r="BG22361"/>
    </row>
    <row r="22362" spans="57:59" x14ac:dyDescent="0.25">
      <c r="BE22362"/>
      <c r="BF22362"/>
      <c r="BG22362"/>
    </row>
    <row r="22363" spans="57:59" x14ac:dyDescent="0.25">
      <c r="BE22363"/>
      <c r="BF22363"/>
      <c r="BG22363"/>
    </row>
    <row r="22364" spans="57:59" x14ac:dyDescent="0.25">
      <c r="BE22364"/>
      <c r="BF22364"/>
      <c r="BG22364"/>
    </row>
    <row r="22365" spans="57:59" x14ac:dyDescent="0.25">
      <c r="BE22365"/>
      <c r="BF22365"/>
      <c r="BG22365"/>
    </row>
    <row r="22366" spans="57:59" x14ac:dyDescent="0.25">
      <c r="BE22366"/>
      <c r="BF22366"/>
      <c r="BG22366"/>
    </row>
    <row r="22367" spans="57:59" x14ac:dyDescent="0.25">
      <c r="BE22367"/>
      <c r="BF22367"/>
      <c r="BG22367"/>
    </row>
    <row r="22368" spans="57:59" x14ac:dyDescent="0.25">
      <c r="BE22368"/>
      <c r="BF22368"/>
      <c r="BG22368"/>
    </row>
    <row r="22369" spans="57:59" x14ac:dyDescent="0.25">
      <c r="BE22369"/>
      <c r="BF22369"/>
      <c r="BG22369"/>
    </row>
    <row r="22370" spans="57:59" x14ac:dyDescent="0.25">
      <c r="BE22370"/>
      <c r="BF22370"/>
      <c r="BG22370"/>
    </row>
    <row r="22371" spans="57:59" x14ac:dyDescent="0.25">
      <c r="BE22371"/>
      <c r="BF22371"/>
      <c r="BG22371"/>
    </row>
    <row r="22372" spans="57:59" x14ac:dyDescent="0.25">
      <c r="BE22372"/>
      <c r="BF22372"/>
      <c r="BG22372"/>
    </row>
    <row r="22373" spans="57:59" x14ac:dyDescent="0.25">
      <c r="BE22373"/>
      <c r="BF22373"/>
      <c r="BG22373"/>
    </row>
    <row r="22374" spans="57:59" x14ac:dyDescent="0.25">
      <c r="BE22374"/>
      <c r="BF22374"/>
      <c r="BG22374"/>
    </row>
    <row r="22375" spans="57:59" x14ac:dyDescent="0.25">
      <c r="BE22375"/>
      <c r="BF22375"/>
      <c r="BG22375"/>
    </row>
    <row r="22376" spans="57:59" x14ac:dyDescent="0.25">
      <c r="BE22376"/>
      <c r="BF22376"/>
      <c r="BG22376"/>
    </row>
    <row r="22377" spans="57:59" x14ac:dyDescent="0.25">
      <c r="BE22377"/>
      <c r="BF22377"/>
      <c r="BG22377"/>
    </row>
    <row r="22378" spans="57:59" x14ac:dyDescent="0.25">
      <c r="BE22378"/>
      <c r="BF22378"/>
      <c r="BG22378"/>
    </row>
    <row r="22379" spans="57:59" x14ac:dyDescent="0.25">
      <c r="BE22379"/>
      <c r="BF22379"/>
      <c r="BG22379"/>
    </row>
    <row r="22380" spans="57:59" x14ac:dyDescent="0.25">
      <c r="BE22380"/>
      <c r="BF22380"/>
      <c r="BG22380"/>
    </row>
    <row r="22381" spans="57:59" x14ac:dyDescent="0.25">
      <c r="BE22381"/>
      <c r="BF22381"/>
      <c r="BG22381"/>
    </row>
    <row r="22382" spans="57:59" x14ac:dyDescent="0.25">
      <c r="BE22382"/>
      <c r="BF22382"/>
      <c r="BG22382"/>
    </row>
    <row r="22383" spans="57:59" x14ac:dyDescent="0.25">
      <c r="BE22383"/>
      <c r="BF22383"/>
      <c r="BG22383"/>
    </row>
    <row r="22384" spans="57:59" x14ac:dyDescent="0.25">
      <c r="BE22384"/>
      <c r="BF22384"/>
      <c r="BG22384"/>
    </row>
    <row r="22385" spans="57:59" x14ac:dyDescent="0.25">
      <c r="BE22385"/>
      <c r="BF22385"/>
      <c r="BG22385"/>
    </row>
    <row r="22386" spans="57:59" x14ac:dyDescent="0.25">
      <c r="BE22386"/>
      <c r="BF22386"/>
      <c r="BG22386"/>
    </row>
    <row r="22387" spans="57:59" x14ac:dyDescent="0.25">
      <c r="BE22387"/>
      <c r="BF22387"/>
      <c r="BG22387"/>
    </row>
    <row r="22388" spans="57:59" x14ac:dyDescent="0.25">
      <c r="BE22388"/>
      <c r="BF22388"/>
      <c r="BG22388"/>
    </row>
    <row r="22389" spans="57:59" x14ac:dyDescent="0.25">
      <c r="BE22389"/>
      <c r="BF22389"/>
      <c r="BG22389"/>
    </row>
    <row r="22390" spans="57:59" x14ac:dyDescent="0.25">
      <c r="BE22390"/>
      <c r="BF22390"/>
      <c r="BG22390"/>
    </row>
    <row r="22391" spans="57:59" x14ac:dyDescent="0.25">
      <c r="BE22391"/>
      <c r="BF22391"/>
      <c r="BG22391"/>
    </row>
    <row r="22392" spans="57:59" x14ac:dyDescent="0.25">
      <c r="BE22392"/>
      <c r="BF22392"/>
      <c r="BG22392"/>
    </row>
    <row r="22393" spans="57:59" x14ac:dyDescent="0.25">
      <c r="BE22393"/>
      <c r="BF22393"/>
      <c r="BG22393"/>
    </row>
    <row r="22394" spans="57:59" x14ac:dyDescent="0.25">
      <c r="BE22394"/>
      <c r="BF22394"/>
      <c r="BG22394"/>
    </row>
    <row r="22395" spans="57:59" x14ac:dyDescent="0.25">
      <c r="BE22395"/>
      <c r="BF22395"/>
      <c r="BG22395"/>
    </row>
    <row r="22396" spans="57:59" x14ac:dyDescent="0.25">
      <c r="BE22396"/>
      <c r="BF22396"/>
      <c r="BG22396"/>
    </row>
    <row r="22397" spans="57:59" x14ac:dyDescent="0.25">
      <c r="BE22397"/>
      <c r="BF22397"/>
      <c r="BG22397"/>
    </row>
    <row r="22398" spans="57:59" x14ac:dyDescent="0.25">
      <c r="BE22398"/>
      <c r="BF22398"/>
      <c r="BG22398"/>
    </row>
    <row r="22399" spans="57:59" x14ac:dyDescent="0.25">
      <c r="BE22399"/>
      <c r="BF22399"/>
      <c r="BG22399"/>
    </row>
    <row r="22400" spans="57:59" x14ac:dyDescent="0.25">
      <c r="BE22400"/>
      <c r="BF22400"/>
      <c r="BG22400"/>
    </row>
    <row r="22401" spans="57:59" x14ac:dyDescent="0.25">
      <c r="BE22401"/>
      <c r="BF22401"/>
      <c r="BG22401"/>
    </row>
    <row r="22402" spans="57:59" x14ac:dyDescent="0.25">
      <c r="BE22402"/>
      <c r="BF22402"/>
      <c r="BG22402"/>
    </row>
    <row r="22403" spans="57:59" x14ac:dyDescent="0.25">
      <c r="BE22403"/>
      <c r="BF22403"/>
      <c r="BG22403"/>
    </row>
    <row r="22404" spans="57:59" x14ac:dyDescent="0.25">
      <c r="BE22404"/>
      <c r="BF22404"/>
      <c r="BG22404"/>
    </row>
    <row r="22405" spans="57:59" x14ac:dyDescent="0.25">
      <c r="BE22405"/>
      <c r="BF22405"/>
      <c r="BG22405"/>
    </row>
    <row r="22406" spans="57:59" x14ac:dyDescent="0.25">
      <c r="BE22406"/>
      <c r="BF22406"/>
      <c r="BG22406"/>
    </row>
    <row r="22407" spans="57:59" x14ac:dyDescent="0.25">
      <c r="BE22407"/>
      <c r="BF22407"/>
      <c r="BG22407"/>
    </row>
    <row r="22408" spans="57:59" x14ac:dyDescent="0.25">
      <c r="BE22408"/>
      <c r="BF22408"/>
      <c r="BG22408"/>
    </row>
    <row r="22409" spans="57:59" x14ac:dyDescent="0.25">
      <c r="BE22409"/>
      <c r="BF22409"/>
      <c r="BG22409"/>
    </row>
    <row r="22410" spans="57:59" x14ac:dyDescent="0.25">
      <c r="BE22410"/>
      <c r="BF22410"/>
      <c r="BG22410"/>
    </row>
    <row r="22411" spans="57:59" x14ac:dyDescent="0.25">
      <c r="BE22411"/>
      <c r="BF22411"/>
      <c r="BG22411"/>
    </row>
    <row r="22412" spans="57:59" x14ac:dyDescent="0.25">
      <c r="BE22412"/>
      <c r="BF22412"/>
      <c r="BG22412"/>
    </row>
    <row r="22413" spans="57:59" x14ac:dyDescent="0.25">
      <c r="BE22413"/>
      <c r="BF22413"/>
      <c r="BG22413"/>
    </row>
    <row r="22414" spans="57:59" x14ac:dyDescent="0.25">
      <c r="BE22414"/>
      <c r="BF22414"/>
      <c r="BG22414"/>
    </row>
    <row r="22415" spans="57:59" x14ac:dyDescent="0.25">
      <c r="BE22415"/>
      <c r="BF22415"/>
      <c r="BG22415"/>
    </row>
    <row r="22416" spans="57:59" x14ac:dyDescent="0.25">
      <c r="BE22416"/>
      <c r="BF22416"/>
      <c r="BG22416"/>
    </row>
    <row r="22417" spans="57:59" x14ac:dyDescent="0.25">
      <c r="BE22417"/>
      <c r="BF22417"/>
      <c r="BG22417"/>
    </row>
    <row r="22418" spans="57:59" x14ac:dyDescent="0.25">
      <c r="BE22418"/>
      <c r="BF22418"/>
      <c r="BG22418"/>
    </row>
    <row r="22419" spans="57:59" x14ac:dyDescent="0.25">
      <c r="BE22419"/>
      <c r="BF22419"/>
      <c r="BG22419"/>
    </row>
    <row r="22420" spans="57:59" x14ac:dyDescent="0.25">
      <c r="BE22420"/>
      <c r="BF22420"/>
      <c r="BG22420"/>
    </row>
    <row r="22421" spans="57:59" x14ac:dyDescent="0.25">
      <c r="BE22421"/>
      <c r="BF22421"/>
      <c r="BG22421"/>
    </row>
    <row r="22422" spans="57:59" x14ac:dyDescent="0.25">
      <c r="BE22422"/>
      <c r="BF22422"/>
      <c r="BG22422"/>
    </row>
    <row r="22423" spans="57:59" x14ac:dyDescent="0.25">
      <c r="BE22423"/>
      <c r="BF22423"/>
      <c r="BG22423"/>
    </row>
    <row r="22424" spans="57:59" x14ac:dyDescent="0.25">
      <c r="BE22424"/>
      <c r="BF22424"/>
      <c r="BG22424"/>
    </row>
    <row r="22425" spans="57:59" x14ac:dyDescent="0.25">
      <c r="BE22425"/>
      <c r="BF22425"/>
      <c r="BG22425"/>
    </row>
    <row r="22426" spans="57:59" x14ac:dyDescent="0.25">
      <c r="BE22426"/>
      <c r="BF22426"/>
      <c r="BG22426"/>
    </row>
    <row r="22427" spans="57:59" x14ac:dyDescent="0.25">
      <c r="BE22427"/>
      <c r="BF22427"/>
      <c r="BG22427"/>
    </row>
    <row r="22428" spans="57:59" x14ac:dyDescent="0.25">
      <c r="BE22428"/>
      <c r="BF22428"/>
      <c r="BG22428"/>
    </row>
    <row r="22429" spans="57:59" x14ac:dyDescent="0.25">
      <c r="BE22429"/>
      <c r="BF22429"/>
      <c r="BG22429"/>
    </row>
    <row r="22430" spans="57:59" x14ac:dyDescent="0.25">
      <c r="BE22430"/>
      <c r="BF22430"/>
      <c r="BG22430"/>
    </row>
    <row r="22431" spans="57:59" x14ac:dyDescent="0.25">
      <c r="BE22431"/>
      <c r="BF22431"/>
      <c r="BG22431"/>
    </row>
    <row r="22432" spans="57:59" x14ac:dyDescent="0.25">
      <c r="BE22432"/>
      <c r="BF22432"/>
      <c r="BG22432"/>
    </row>
    <row r="22433" spans="57:59" x14ac:dyDescent="0.25">
      <c r="BE22433"/>
      <c r="BF22433"/>
      <c r="BG22433"/>
    </row>
    <row r="22434" spans="57:59" x14ac:dyDescent="0.25">
      <c r="BE22434"/>
      <c r="BF22434"/>
      <c r="BG22434"/>
    </row>
    <row r="22435" spans="57:59" x14ac:dyDescent="0.25">
      <c r="BE22435"/>
      <c r="BF22435"/>
      <c r="BG22435"/>
    </row>
    <row r="22436" spans="57:59" x14ac:dyDescent="0.25">
      <c r="BE22436"/>
      <c r="BF22436"/>
      <c r="BG22436"/>
    </row>
    <row r="22437" spans="57:59" x14ac:dyDescent="0.25">
      <c r="BE22437"/>
      <c r="BF22437"/>
      <c r="BG22437"/>
    </row>
    <row r="22438" spans="57:59" x14ac:dyDescent="0.25">
      <c r="BE22438"/>
      <c r="BF22438"/>
      <c r="BG22438"/>
    </row>
    <row r="22439" spans="57:59" x14ac:dyDescent="0.25">
      <c r="BE22439"/>
      <c r="BF22439"/>
      <c r="BG22439"/>
    </row>
    <row r="22440" spans="57:59" x14ac:dyDescent="0.25">
      <c r="BE22440"/>
      <c r="BF22440"/>
      <c r="BG22440"/>
    </row>
    <row r="22441" spans="57:59" x14ac:dyDescent="0.25">
      <c r="BE22441"/>
      <c r="BF22441"/>
      <c r="BG22441"/>
    </row>
    <row r="22442" spans="57:59" x14ac:dyDescent="0.25">
      <c r="BE22442"/>
      <c r="BF22442"/>
      <c r="BG22442"/>
    </row>
    <row r="22443" spans="57:59" x14ac:dyDescent="0.25">
      <c r="BE22443"/>
      <c r="BF22443"/>
      <c r="BG22443"/>
    </row>
    <row r="22444" spans="57:59" x14ac:dyDescent="0.25">
      <c r="BE22444"/>
      <c r="BF22444"/>
      <c r="BG22444"/>
    </row>
    <row r="22445" spans="57:59" x14ac:dyDescent="0.25">
      <c r="BE22445"/>
      <c r="BF22445"/>
      <c r="BG22445"/>
    </row>
    <row r="22446" spans="57:59" x14ac:dyDescent="0.25">
      <c r="BE22446"/>
      <c r="BF22446"/>
      <c r="BG22446"/>
    </row>
    <row r="22447" spans="57:59" x14ac:dyDescent="0.25">
      <c r="BE22447"/>
      <c r="BF22447"/>
      <c r="BG22447"/>
    </row>
    <row r="22448" spans="57:59" x14ac:dyDescent="0.25">
      <c r="BE22448"/>
      <c r="BF22448"/>
      <c r="BG22448"/>
    </row>
    <row r="22449" spans="57:59" x14ac:dyDescent="0.25">
      <c r="BE22449"/>
      <c r="BF22449"/>
      <c r="BG22449"/>
    </row>
    <row r="22450" spans="57:59" x14ac:dyDescent="0.25">
      <c r="BE22450"/>
      <c r="BF22450"/>
      <c r="BG22450"/>
    </row>
    <row r="22451" spans="57:59" x14ac:dyDescent="0.25">
      <c r="BE22451"/>
      <c r="BF22451"/>
      <c r="BG22451"/>
    </row>
    <row r="22452" spans="57:59" x14ac:dyDescent="0.25">
      <c r="BE22452"/>
      <c r="BF22452"/>
      <c r="BG22452"/>
    </row>
    <row r="22453" spans="57:59" x14ac:dyDescent="0.25">
      <c r="BE22453"/>
      <c r="BF22453"/>
      <c r="BG22453"/>
    </row>
    <row r="22454" spans="57:59" x14ac:dyDescent="0.25">
      <c r="BE22454"/>
      <c r="BF22454"/>
      <c r="BG22454"/>
    </row>
    <row r="22455" spans="57:59" x14ac:dyDescent="0.25">
      <c r="BE22455"/>
      <c r="BF22455"/>
      <c r="BG22455"/>
    </row>
    <row r="22456" spans="57:59" x14ac:dyDescent="0.25">
      <c r="BE22456"/>
      <c r="BF22456"/>
      <c r="BG22456"/>
    </row>
    <row r="22457" spans="57:59" x14ac:dyDescent="0.25">
      <c r="BE22457"/>
      <c r="BF22457"/>
      <c r="BG22457"/>
    </row>
    <row r="22458" spans="57:59" x14ac:dyDescent="0.25">
      <c r="BE22458"/>
      <c r="BF22458"/>
      <c r="BG22458"/>
    </row>
    <row r="22459" spans="57:59" x14ac:dyDescent="0.25">
      <c r="BE22459"/>
      <c r="BF22459"/>
      <c r="BG22459"/>
    </row>
    <row r="22460" spans="57:59" x14ac:dyDescent="0.25">
      <c r="BE22460"/>
      <c r="BF22460"/>
      <c r="BG22460"/>
    </row>
    <row r="22461" spans="57:59" x14ac:dyDescent="0.25">
      <c r="BE22461"/>
      <c r="BF22461"/>
      <c r="BG22461"/>
    </row>
    <row r="22462" spans="57:59" x14ac:dyDescent="0.25">
      <c r="BE22462"/>
      <c r="BF22462"/>
      <c r="BG22462"/>
    </row>
    <row r="22463" spans="57:59" x14ac:dyDescent="0.25">
      <c r="BE22463"/>
      <c r="BF22463"/>
      <c r="BG22463"/>
    </row>
    <row r="22464" spans="57:59" x14ac:dyDescent="0.25">
      <c r="BE22464"/>
      <c r="BF22464"/>
      <c r="BG22464"/>
    </row>
    <row r="22465" spans="57:59" x14ac:dyDescent="0.25">
      <c r="BE22465"/>
      <c r="BF22465"/>
      <c r="BG22465"/>
    </row>
    <row r="22466" spans="57:59" x14ac:dyDescent="0.25">
      <c r="BE22466"/>
      <c r="BF22466"/>
      <c r="BG22466"/>
    </row>
    <row r="22467" spans="57:59" x14ac:dyDescent="0.25">
      <c r="BE22467"/>
      <c r="BF22467"/>
      <c r="BG22467"/>
    </row>
    <row r="22468" spans="57:59" x14ac:dyDescent="0.25">
      <c r="BE22468"/>
      <c r="BF22468"/>
      <c r="BG22468"/>
    </row>
    <row r="22469" spans="57:59" x14ac:dyDescent="0.25">
      <c r="BE22469"/>
      <c r="BF22469"/>
      <c r="BG22469"/>
    </row>
    <row r="22470" spans="57:59" x14ac:dyDescent="0.25">
      <c r="BE22470"/>
      <c r="BF22470"/>
      <c r="BG22470"/>
    </row>
    <row r="22471" spans="57:59" x14ac:dyDescent="0.25">
      <c r="BE22471"/>
      <c r="BF22471"/>
      <c r="BG22471"/>
    </row>
    <row r="22472" spans="57:59" x14ac:dyDescent="0.25">
      <c r="BE22472"/>
      <c r="BF22472"/>
      <c r="BG22472"/>
    </row>
    <row r="22473" spans="57:59" x14ac:dyDescent="0.25">
      <c r="BE22473"/>
      <c r="BF22473"/>
      <c r="BG22473"/>
    </row>
    <row r="22474" spans="57:59" x14ac:dyDescent="0.25">
      <c r="BE22474"/>
      <c r="BF22474"/>
      <c r="BG22474"/>
    </row>
    <row r="22475" spans="57:59" x14ac:dyDescent="0.25">
      <c r="BE22475"/>
      <c r="BF22475"/>
      <c r="BG22475"/>
    </row>
    <row r="22476" spans="57:59" x14ac:dyDescent="0.25">
      <c r="BE22476"/>
      <c r="BF22476"/>
      <c r="BG22476"/>
    </row>
    <row r="22477" spans="57:59" x14ac:dyDescent="0.25">
      <c r="BE22477"/>
      <c r="BF22477"/>
      <c r="BG22477"/>
    </row>
    <row r="22478" spans="57:59" x14ac:dyDescent="0.25">
      <c r="BE22478"/>
      <c r="BF22478"/>
      <c r="BG22478"/>
    </row>
    <row r="22479" spans="57:59" x14ac:dyDescent="0.25">
      <c r="BE22479"/>
      <c r="BF22479"/>
      <c r="BG22479"/>
    </row>
    <row r="22480" spans="57:59" x14ac:dyDescent="0.25">
      <c r="BE22480"/>
      <c r="BF22480"/>
      <c r="BG22480"/>
    </row>
    <row r="22481" spans="57:59" x14ac:dyDescent="0.25">
      <c r="BE22481"/>
      <c r="BF22481"/>
      <c r="BG22481"/>
    </row>
    <row r="22482" spans="57:59" x14ac:dyDescent="0.25">
      <c r="BE22482"/>
      <c r="BF22482"/>
      <c r="BG22482"/>
    </row>
    <row r="22483" spans="57:59" x14ac:dyDescent="0.25">
      <c r="BE22483"/>
      <c r="BF22483"/>
      <c r="BG22483"/>
    </row>
    <row r="22484" spans="57:59" x14ac:dyDescent="0.25">
      <c r="BE22484"/>
      <c r="BF22484"/>
      <c r="BG22484"/>
    </row>
    <row r="22485" spans="57:59" x14ac:dyDescent="0.25">
      <c r="BE22485"/>
      <c r="BF22485"/>
      <c r="BG22485"/>
    </row>
    <row r="22486" spans="57:59" x14ac:dyDescent="0.25">
      <c r="BE22486"/>
      <c r="BF22486"/>
      <c r="BG22486"/>
    </row>
    <row r="22487" spans="57:59" x14ac:dyDescent="0.25">
      <c r="BE22487"/>
      <c r="BF22487"/>
      <c r="BG22487"/>
    </row>
    <row r="22488" spans="57:59" x14ac:dyDescent="0.25">
      <c r="BE22488"/>
      <c r="BF22488"/>
      <c r="BG22488"/>
    </row>
    <row r="22489" spans="57:59" x14ac:dyDescent="0.25">
      <c r="BE22489"/>
      <c r="BF22489"/>
      <c r="BG22489"/>
    </row>
    <row r="22490" spans="57:59" x14ac:dyDescent="0.25">
      <c r="BE22490"/>
      <c r="BF22490"/>
      <c r="BG22490"/>
    </row>
    <row r="22491" spans="57:59" x14ac:dyDescent="0.25">
      <c r="BE22491"/>
      <c r="BF22491"/>
      <c r="BG22491"/>
    </row>
    <row r="22492" spans="57:59" x14ac:dyDescent="0.25">
      <c r="BE22492"/>
      <c r="BF22492"/>
      <c r="BG22492"/>
    </row>
    <row r="22493" spans="57:59" x14ac:dyDescent="0.25">
      <c r="BE22493"/>
      <c r="BF22493"/>
      <c r="BG22493"/>
    </row>
    <row r="22494" spans="57:59" x14ac:dyDescent="0.25">
      <c r="BE22494"/>
      <c r="BF22494"/>
      <c r="BG22494"/>
    </row>
    <row r="22495" spans="57:59" x14ac:dyDescent="0.25">
      <c r="BE22495"/>
      <c r="BF22495"/>
      <c r="BG22495"/>
    </row>
    <row r="22496" spans="57:59" x14ac:dyDescent="0.25">
      <c r="BE22496"/>
      <c r="BF22496"/>
      <c r="BG22496"/>
    </row>
    <row r="22497" spans="57:59" x14ac:dyDescent="0.25">
      <c r="BE22497"/>
      <c r="BF22497"/>
      <c r="BG22497"/>
    </row>
    <row r="22498" spans="57:59" x14ac:dyDescent="0.25">
      <c r="BE22498"/>
      <c r="BF22498"/>
      <c r="BG22498"/>
    </row>
    <row r="22499" spans="57:59" x14ac:dyDescent="0.25">
      <c r="BE22499"/>
      <c r="BF22499"/>
      <c r="BG22499"/>
    </row>
    <row r="22500" spans="57:59" x14ac:dyDescent="0.25">
      <c r="BE22500"/>
      <c r="BF22500"/>
      <c r="BG22500"/>
    </row>
    <row r="22501" spans="57:59" x14ac:dyDescent="0.25">
      <c r="BE22501"/>
      <c r="BF22501"/>
      <c r="BG22501"/>
    </row>
    <row r="22502" spans="57:59" x14ac:dyDescent="0.25">
      <c r="BE22502"/>
      <c r="BF22502"/>
      <c r="BG22502"/>
    </row>
    <row r="22503" spans="57:59" x14ac:dyDescent="0.25">
      <c r="BE22503"/>
      <c r="BF22503"/>
      <c r="BG22503"/>
    </row>
    <row r="22504" spans="57:59" x14ac:dyDescent="0.25">
      <c r="BE22504"/>
      <c r="BF22504"/>
      <c r="BG22504"/>
    </row>
    <row r="22505" spans="57:59" x14ac:dyDescent="0.25">
      <c r="BE22505"/>
      <c r="BF22505"/>
      <c r="BG22505"/>
    </row>
    <row r="22506" spans="57:59" x14ac:dyDescent="0.25">
      <c r="BE22506"/>
      <c r="BF22506"/>
      <c r="BG22506"/>
    </row>
    <row r="22507" spans="57:59" x14ac:dyDescent="0.25">
      <c r="BE22507"/>
      <c r="BF22507"/>
      <c r="BG22507"/>
    </row>
    <row r="22508" spans="57:59" x14ac:dyDescent="0.25">
      <c r="BE22508"/>
      <c r="BF22508"/>
      <c r="BG22508"/>
    </row>
    <row r="22509" spans="57:59" x14ac:dyDescent="0.25">
      <c r="BE22509"/>
      <c r="BF22509"/>
      <c r="BG22509"/>
    </row>
    <row r="22510" spans="57:59" x14ac:dyDescent="0.25">
      <c r="BE22510"/>
      <c r="BF22510"/>
      <c r="BG22510"/>
    </row>
    <row r="22511" spans="57:59" x14ac:dyDescent="0.25">
      <c r="BE22511"/>
      <c r="BF22511"/>
      <c r="BG22511"/>
    </row>
    <row r="22512" spans="57:59" x14ac:dyDescent="0.25">
      <c r="BE22512"/>
      <c r="BF22512"/>
      <c r="BG22512"/>
    </row>
    <row r="22513" spans="57:59" x14ac:dyDescent="0.25">
      <c r="BE22513"/>
      <c r="BF22513"/>
      <c r="BG22513"/>
    </row>
    <row r="22514" spans="57:59" x14ac:dyDescent="0.25">
      <c r="BE22514"/>
      <c r="BF22514"/>
      <c r="BG22514"/>
    </row>
    <row r="22515" spans="57:59" x14ac:dyDescent="0.25">
      <c r="BE22515"/>
      <c r="BF22515"/>
      <c r="BG22515"/>
    </row>
    <row r="22516" spans="57:59" x14ac:dyDescent="0.25">
      <c r="BE22516"/>
      <c r="BF22516"/>
      <c r="BG22516"/>
    </row>
    <row r="22517" spans="57:59" x14ac:dyDescent="0.25">
      <c r="BE22517"/>
      <c r="BF22517"/>
      <c r="BG22517"/>
    </row>
    <row r="22518" spans="57:59" x14ac:dyDescent="0.25">
      <c r="BE22518"/>
      <c r="BF22518"/>
      <c r="BG22518"/>
    </row>
    <row r="22519" spans="57:59" x14ac:dyDescent="0.25">
      <c r="BE22519"/>
      <c r="BF22519"/>
      <c r="BG22519"/>
    </row>
    <row r="22520" spans="57:59" x14ac:dyDescent="0.25">
      <c r="BE22520"/>
      <c r="BF22520"/>
      <c r="BG22520"/>
    </row>
    <row r="22521" spans="57:59" x14ac:dyDescent="0.25">
      <c r="BE22521"/>
      <c r="BF22521"/>
      <c r="BG22521"/>
    </row>
    <row r="22522" spans="57:59" x14ac:dyDescent="0.25">
      <c r="BE22522"/>
      <c r="BF22522"/>
      <c r="BG22522"/>
    </row>
    <row r="22523" spans="57:59" x14ac:dyDescent="0.25">
      <c r="BE22523"/>
      <c r="BF22523"/>
      <c r="BG22523"/>
    </row>
    <row r="22524" spans="57:59" x14ac:dyDescent="0.25">
      <c r="BE22524"/>
      <c r="BF22524"/>
      <c r="BG22524"/>
    </row>
    <row r="22525" spans="57:59" x14ac:dyDescent="0.25">
      <c r="BE22525"/>
      <c r="BF22525"/>
      <c r="BG22525"/>
    </row>
    <row r="22526" spans="57:59" x14ac:dyDescent="0.25">
      <c r="BE22526"/>
      <c r="BF22526"/>
      <c r="BG22526"/>
    </row>
    <row r="22527" spans="57:59" x14ac:dyDescent="0.25">
      <c r="BE22527"/>
      <c r="BF22527"/>
      <c r="BG22527"/>
    </row>
    <row r="22528" spans="57:59" x14ac:dyDescent="0.25">
      <c r="BE22528"/>
      <c r="BF22528"/>
      <c r="BG22528"/>
    </row>
    <row r="22529" spans="57:59" x14ac:dyDescent="0.25">
      <c r="BE22529"/>
      <c r="BF22529"/>
      <c r="BG22529"/>
    </row>
    <row r="22530" spans="57:59" x14ac:dyDescent="0.25">
      <c r="BE22530"/>
      <c r="BF22530"/>
      <c r="BG22530"/>
    </row>
    <row r="22531" spans="57:59" x14ac:dyDescent="0.25">
      <c r="BE22531"/>
      <c r="BF22531"/>
      <c r="BG22531"/>
    </row>
    <row r="22532" spans="57:59" x14ac:dyDescent="0.25">
      <c r="BE22532"/>
      <c r="BF22532"/>
      <c r="BG22532"/>
    </row>
    <row r="22533" spans="57:59" x14ac:dyDescent="0.25">
      <c r="BE22533"/>
      <c r="BF22533"/>
      <c r="BG22533"/>
    </row>
    <row r="22534" spans="57:59" x14ac:dyDescent="0.25">
      <c r="BE22534"/>
      <c r="BF22534"/>
      <c r="BG22534"/>
    </row>
    <row r="22535" spans="57:59" x14ac:dyDescent="0.25">
      <c r="BE22535"/>
      <c r="BF22535"/>
      <c r="BG22535"/>
    </row>
    <row r="22536" spans="57:59" x14ac:dyDescent="0.25">
      <c r="BE22536"/>
      <c r="BF22536"/>
      <c r="BG22536"/>
    </row>
    <row r="22537" spans="57:59" x14ac:dyDescent="0.25">
      <c r="BE22537"/>
      <c r="BF22537"/>
      <c r="BG22537"/>
    </row>
    <row r="22538" spans="57:59" x14ac:dyDescent="0.25">
      <c r="BE22538"/>
      <c r="BF22538"/>
      <c r="BG22538"/>
    </row>
    <row r="22539" spans="57:59" x14ac:dyDescent="0.25">
      <c r="BE22539"/>
      <c r="BF22539"/>
      <c r="BG22539"/>
    </row>
    <row r="22540" spans="57:59" x14ac:dyDescent="0.25">
      <c r="BE22540"/>
      <c r="BF22540"/>
      <c r="BG22540"/>
    </row>
    <row r="22541" spans="57:59" x14ac:dyDescent="0.25">
      <c r="BE22541"/>
      <c r="BF22541"/>
      <c r="BG22541"/>
    </row>
    <row r="22542" spans="57:59" x14ac:dyDescent="0.25">
      <c r="BE22542"/>
      <c r="BF22542"/>
      <c r="BG22542"/>
    </row>
    <row r="22543" spans="57:59" x14ac:dyDescent="0.25">
      <c r="BE22543"/>
      <c r="BF22543"/>
      <c r="BG22543"/>
    </row>
    <row r="22544" spans="57:59" x14ac:dyDescent="0.25">
      <c r="BE22544"/>
      <c r="BF22544"/>
      <c r="BG22544"/>
    </row>
    <row r="22545" spans="57:59" x14ac:dyDescent="0.25">
      <c r="BE22545"/>
      <c r="BF22545"/>
      <c r="BG22545"/>
    </row>
    <row r="22546" spans="57:59" x14ac:dyDescent="0.25">
      <c r="BE22546"/>
      <c r="BF22546"/>
      <c r="BG22546"/>
    </row>
    <row r="22547" spans="57:59" x14ac:dyDescent="0.25">
      <c r="BE22547"/>
      <c r="BF22547"/>
      <c r="BG22547"/>
    </row>
    <row r="22548" spans="57:59" x14ac:dyDescent="0.25">
      <c r="BE22548"/>
      <c r="BF22548"/>
      <c r="BG22548"/>
    </row>
    <row r="22549" spans="57:59" x14ac:dyDescent="0.25">
      <c r="BE22549"/>
      <c r="BF22549"/>
      <c r="BG22549"/>
    </row>
    <row r="22550" spans="57:59" x14ac:dyDescent="0.25">
      <c r="BE22550"/>
      <c r="BF22550"/>
      <c r="BG22550"/>
    </row>
    <row r="22551" spans="57:59" x14ac:dyDescent="0.25">
      <c r="BE22551"/>
      <c r="BF22551"/>
      <c r="BG22551"/>
    </row>
    <row r="22552" spans="57:59" x14ac:dyDescent="0.25">
      <c r="BE22552"/>
      <c r="BF22552"/>
      <c r="BG22552"/>
    </row>
    <row r="22553" spans="57:59" x14ac:dyDescent="0.25">
      <c r="BE22553"/>
      <c r="BF22553"/>
      <c r="BG22553"/>
    </row>
    <row r="22554" spans="57:59" x14ac:dyDescent="0.25">
      <c r="BE22554"/>
      <c r="BF22554"/>
      <c r="BG22554"/>
    </row>
    <row r="22555" spans="57:59" x14ac:dyDescent="0.25">
      <c r="BE22555"/>
      <c r="BF22555"/>
      <c r="BG22555"/>
    </row>
    <row r="22556" spans="57:59" x14ac:dyDescent="0.25">
      <c r="BE22556"/>
      <c r="BF22556"/>
      <c r="BG22556"/>
    </row>
    <row r="22557" spans="57:59" x14ac:dyDescent="0.25">
      <c r="BE22557"/>
      <c r="BF22557"/>
      <c r="BG22557"/>
    </row>
    <row r="22558" spans="57:59" x14ac:dyDescent="0.25">
      <c r="BE22558"/>
      <c r="BF22558"/>
      <c r="BG22558"/>
    </row>
    <row r="22559" spans="57:59" x14ac:dyDescent="0.25">
      <c r="BE22559"/>
      <c r="BF22559"/>
      <c r="BG22559"/>
    </row>
    <row r="22560" spans="57:59" x14ac:dyDescent="0.25">
      <c r="BE22560"/>
      <c r="BF22560"/>
      <c r="BG22560"/>
    </row>
    <row r="22561" spans="57:59" x14ac:dyDescent="0.25">
      <c r="BE22561"/>
      <c r="BF22561"/>
      <c r="BG22561"/>
    </row>
    <row r="22562" spans="57:59" x14ac:dyDescent="0.25">
      <c r="BE22562"/>
      <c r="BF22562"/>
      <c r="BG22562"/>
    </row>
    <row r="22563" spans="57:59" x14ac:dyDescent="0.25">
      <c r="BE22563"/>
      <c r="BF22563"/>
      <c r="BG22563"/>
    </row>
    <row r="22564" spans="57:59" x14ac:dyDescent="0.25">
      <c r="BE22564"/>
      <c r="BF22564"/>
      <c r="BG22564"/>
    </row>
    <row r="22565" spans="57:59" x14ac:dyDescent="0.25">
      <c r="BE22565"/>
      <c r="BF22565"/>
      <c r="BG22565"/>
    </row>
    <row r="22566" spans="57:59" x14ac:dyDescent="0.25">
      <c r="BE22566"/>
      <c r="BF22566"/>
      <c r="BG22566"/>
    </row>
    <row r="22567" spans="57:59" x14ac:dyDescent="0.25">
      <c r="BE22567"/>
      <c r="BF22567"/>
      <c r="BG22567"/>
    </row>
    <row r="22568" spans="57:59" x14ac:dyDescent="0.25">
      <c r="BE22568"/>
      <c r="BF22568"/>
      <c r="BG22568"/>
    </row>
    <row r="22569" spans="57:59" x14ac:dyDescent="0.25">
      <c r="BE22569"/>
      <c r="BF22569"/>
      <c r="BG22569"/>
    </row>
    <row r="22570" spans="57:59" x14ac:dyDescent="0.25">
      <c r="BE22570"/>
      <c r="BF22570"/>
      <c r="BG22570"/>
    </row>
    <row r="22571" spans="57:59" x14ac:dyDescent="0.25">
      <c r="BE22571"/>
      <c r="BF22571"/>
      <c r="BG22571"/>
    </row>
    <row r="22572" spans="57:59" x14ac:dyDescent="0.25">
      <c r="BE22572"/>
      <c r="BF22572"/>
      <c r="BG22572"/>
    </row>
    <row r="22573" spans="57:59" x14ac:dyDescent="0.25">
      <c r="BE22573"/>
      <c r="BF22573"/>
      <c r="BG22573"/>
    </row>
    <row r="22574" spans="57:59" x14ac:dyDescent="0.25">
      <c r="BE22574"/>
      <c r="BF22574"/>
      <c r="BG22574"/>
    </row>
    <row r="22575" spans="57:59" x14ac:dyDescent="0.25">
      <c r="BE22575"/>
      <c r="BF22575"/>
      <c r="BG22575"/>
    </row>
    <row r="22576" spans="57:59" x14ac:dyDescent="0.25">
      <c r="BE22576"/>
      <c r="BF22576"/>
      <c r="BG22576"/>
    </row>
    <row r="22577" spans="57:59" x14ac:dyDescent="0.25">
      <c r="BE22577"/>
      <c r="BF22577"/>
      <c r="BG22577"/>
    </row>
    <row r="22578" spans="57:59" x14ac:dyDescent="0.25">
      <c r="BE22578"/>
      <c r="BF22578"/>
      <c r="BG22578"/>
    </row>
    <row r="22579" spans="57:59" x14ac:dyDescent="0.25">
      <c r="BE22579"/>
      <c r="BF22579"/>
      <c r="BG22579"/>
    </row>
    <row r="22580" spans="57:59" x14ac:dyDescent="0.25">
      <c r="BE22580"/>
      <c r="BF22580"/>
      <c r="BG22580"/>
    </row>
    <row r="22581" spans="57:59" x14ac:dyDescent="0.25">
      <c r="BE22581"/>
      <c r="BF22581"/>
      <c r="BG22581"/>
    </row>
    <row r="22582" spans="57:59" x14ac:dyDescent="0.25">
      <c r="BE22582"/>
      <c r="BF22582"/>
      <c r="BG22582"/>
    </row>
    <row r="22583" spans="57:59" x14ac:dyDescent="0.25">
      <c r="BE22583"/>
      <c r="BF22583"/>
      <c r="BG22583"/>
    </row>
    <row r="22584" spans="57:59" x14ac:dyDescent="0.25">
      <c r="BE22584"/>
      <c r="BF22584"/>
      <c r="BG22584"/>
    </row>
    <row r="22585" spans="57:59" x14ac:dyDescent="0.25">
      <c r="BE22585"/>
      <c r="BF22585"/>
      <c r="BG22585"/>
    </row>
    <row r="22586" spans="57:59" x14ac:dyDescent="0.25">
      <c r="BE22586"/>
      <c r="BF22586"/>
      <c r="BG22586"/>
    </row>
    <row r="22587" spans="57:59" x14ac:dyDescent="0.25">
      <c r="BE22587"/>
      <c r="BF22587"/>
      <c r="BG22587"/>
    </row>
    <row r="22588" spans="57:59" x14ac:dyDescent="0.25">
      <c r="BE22588"/>
      <c r="BF22588"/>
      <c r="BG22588"/>
    </row>
    <row r="22589" spans="57:59" x14ac:dyDescent="0.25">
      <c r="BE22589"/>
      <c r="BF22589"/>
      <c r="BG22589"/>
    </row>
    <row r="22590" spans="57:59" x14ac:dyDescent="0.25">
      <c r="BE22590"/>
      <c r="BF22590"/>
      <c r="BG22590"/>
    </row>
    <row r="22591" spans="57:59" x14ac:dyDescent="0.25">
      <c r="BE22591"/>
      <c r="BF22591"/>
      <c r="BG22591"/>
    </row>
    <row r="22592" spans="57:59" x14ac:dyDescent="0.25">
      <c r="BE22592"/>
      <c r="BF22592"/>
      <c r="BG22592"/>
    </row>
    <row r="22593" spans="57:59" x14ac:dyDescent="0.25">
      <c r="BE22593"/>
      <c r="BF22593"/>
      <c r="BG22593"/>
    </row>
    <row r="22594" spans="57:59" x14ac:dyDescent="0.25">
      <c r="BE22594"/>
      <c r="BF22594"/>
      <c r="BG22594"/>
    </row>
    <row r="22595" spans="57:59" x14ac:dyDescent="0.25">
      <c r="BE22595"/>
      <c r="BF22595"/>
      <c r="BG22595"/>
    </row>
    <row r="22596" spans="57:59" x14ac:dyDescent="0.25">
      <c r="BE22596"/>
      <c r="BF22596"/>
      <c r="BG22596"/>
    </row>
    <row r="22597" spans="57:59" x14ac:dyDescent="0.25">
      <c r="BE22597"/>
      <c r="BF22597"/>
      <c r="BG22597"/>
    </row>
    <row r="22598" spans="57:59" x14ac:dyDescent="0.25">
      <c r="BE22598"/>
      <c r="BF22598"/>
      <c r="BG22598"/>
    </row>
    <row r="22599" spans="57:59" x14ac:dyDescent="0.25">
      <c r="BE22599"/>
      <c r="BF22599"/>
      <c r="BG22599"/>
    </row>
    <row r="22600" spans="57:59" x14ac:dyDescent="0.25">
      <c r="BE22600"/>
      <c r="BF22600"/>
      <c r="BG22600"/>
    </row>
    <row r="22601" spans="57:59" x14ac:dyDescent="0.25">
      <c r="BE22601"/>
      <c r="BF22601"/>
      <c r="BG22601"/>
    </row>
    <row r="22602" spans="57:59" x14ac:dyDescent="0.25">
      <c r="BE22602"/>
      <c r="BF22602"/>
      <c r="BG22602"/>
    </row>
    <row r="22603" spans="57:59" x14ac:dyDescent="0.25">
      <c r="BE22603"/>
      <c r="BF22603"/>
      <c r="BG22603"/>
    </row>
    <row r="22604" spans="57:59" x14ac:dyDescent="0.25">
      <c r="BE22604"/>
      <c r="BF22604"/>
      <c r="BG22604"/>
    </row>
    <row r="22605" spans="57:59" x14ac:dyDescent="0.25">
      <c r="BE22605"/>
      <c r="BF22605"/>
      <c r="BG22605"/>
    </row>
    <row r="22606" spans="57:59" x14ac:dyDescent="0.25">
      <c r="BE22606"/>
      <c r="BF22606"/>
      <c r="BG22606"/>
    </row>
    <row r="22607" spans="57:59" x14ac:dyDescent="0.25">
      <c r="BE22607"/>
      <c r="BF22607"/>
      <c r="BG22607"/>
    </row>
    <row r="22608" spans="57:59" x14ac:dyDescent="0.25">
      <c r="BE22608"/>
      <c r="BF22608"/>
      <c r="BG22608"/>
    </row>
    <row r="22609" spans="57:59" x14ac:dyDescent="0.25">
      <c r="BE22609"/>
      <c r="BF22609"/>
      <c r="BG22609"/>
    </row>
    <row r="22610" spans="57:59" x14ac:dyDescent="0.25">
      <c r="BE22610"/>
      <c r="BF22610"/>
      <c r="BG22610"/>
    </row>
    <row r="22611" spans="57:59" x14ac:dyDescent="0.25">
      <c r="BE22611"/>
      <c r="BF22611"/>
      <c r="BG22611"/>
    </row>
    <row r="22612" spans="57:59" x14ac:dyDescent="0.25">
      <c r="BE22612"/>
      <c r="BF22612"/>
      <c r="BG22612"/>
    </row>
    <row r="22613" spans="57:59" x14ac:dyDescent="0.25">
      <c r="BE22613"/>
      <c r="BF22613"/>
      <c r="BG22613"/>
    </row>
    <row r="22614" spans="57:59" x14ac:dyDescent="0.25">
      <c r="BE22614"/>
      <c r="BF22614"/>
      <c r="BG22614"/>
    </row>
    <row r="22615" spans="57:59" x14ac:dyDescent="0.25">
      <c r="BE22615"/>
      <c r="BF22615"/>
      <c r="BG22615"/>
    </row>
    <row r="22616" spans="57:59" x14ac:dyDescent="0.25">
      <c r="BE22616"/>
      <c r="BF22616"/>
      <c r="BG22616"/>
    </row>
    <row r="22617" spans="57:59" x14ac:dyDescent="0.25">
      <c r="BE22617"/>
      <c r="BF22617"/>
      <c r="BG22617"/>
    </row>
    <row r="22618" spans="57:59" x14ac:dyDescent="0.25">
      <c r="BE22618"/>
      <c r="BF22618"/>
      <c r="BG22618"/>
    </row>
    <row r="22619" spans="57:59" x14ac:dyDescent="0.25">
      <c r="BE22619"/>
      <c r="BF22619"/>
      <c r="BG22619"/>
    </row>
    <row r="22620" spans="57:59" x14ac:dyDescent="0.25">
      <c r="BE22620"/>
      <c r="BF22620"/>
      <c r="BG22620"/>
    </row>
    <row r="22621" spans="57:59" x14ac:dyDescent="0.25">
      <c r="BE22621"/>
      <c r="BF22621"/>
      <c r="BG22621"/>
    </row>
    <row r="22622" spans="57:59" x14ac:dyDescent="0.25">
      <c r="BE22622"/>
      <c r="BF22622"/>
      <c r="BG22622"/>
    </row>
    <row r="22623" spans="57:59" x14ac:dyDescent="0.25">
      <c r="BE22623"/>
      <c r="BF22623"/>
      <c r="BG22623"/>
    </row>
    <row r="22624" spans="57:59" x14ac:dyDescent="0.25">
      <c r="BE22624"/>
      <c r="BF22624"/>
      <c r="BG22624"/>
    </row>
    <row r="22625" spans="57:59" x14ac:dyDescent="0.25">
      <c r="BE22625"/>
      <c r="BF22625"/>
      <c r="BG22625"/>
    </row>
    <row r="22626" spans="57:59" x14ac:dyDescent="0.25">
      <c r="BE22626"/>
      <c r="BF22626"/>
      <c r="BG22626"/>
    </row>
    <row r="22627" spans="57:59" x14ac:dyDescent="0.25">
      <c r="BE22627"/>
      <c r="BF22627"/>
      <c r="BG22627"/>
    </row>
    <row r="22628" spans="57:59" x14ac:dyDescent="0.25">
      <c r="BE22628"/>
      <c r="BF22628"/>
      <c r="BG22628"/>
    </row>
    <row r="22629" spans="57:59" x14ac:dyDescent="0.25">
      <c r="BE22629"/>
      <c r="BF22629"/>
      <c r="BG22629"/>
    </row>
    <row r="22630" spans="57:59" x14ac:dyDescent="0.25">
      <c r="BE22630"/>
      <c r="BF22630"/>
      <c r="BG22630"/>
    </row>
    <row r="22631" spans="57:59" x14ac:dyDescent="0.25">
      <c r="BE22631"/>
      <c r="BF22631"/>
      <c r="BG22631"/>
    </row>
    <row r="22632" spans="57:59" x14ac:dyDescent="0.25">
      <c r="BE22632"/>
      <c r="BF22632"/>
      <c r="BG22632"/>
    </row>
    <row r="22633" spans="57:59" x14ac:dyDescent="0.25">
      <c r="BE22633"/>
      <c r="BF22633"/>
      <c r="BG22633"/>
    </row>
    <row r="22634" spans="57:59" x14ac:dyDescent="0.25">
      <c r="BE22634"/>
      <c r="BF22634"/>
      <c r="BG22634"/>
    </row>
    <row r="22635" spans="57:59" x14ac:dyDescent="0.25">
      <c r="BE22635"/>
      <c r="BF22635"/>
      <c r="BG22635"/>
    </row>
    <row r="22636" spans="57:59" x14ac:dyDescent="0.25">
      <c r="BE22636"/>
      <c r="BF22636"/>
      <c r="BG22636"/>
    </row>
    <row r="22637" spans="57:59" x14ac:dyDescent="0.25">
      <c r="BE22637"/>
      <c r="BF22637"/>
      <c r="BG22637"/>
    </row>
    <row r="22638" spans="57:59" x14ac:dyDescent="0.25">
      <c r="BE22638"/>
      <c r="BF22638"/>
      <c r="BG22638"/>
    </row>
    <row r="22639" spans="57:59" x14ac:dyDescent="0.25">
      <c r="BE22639"/>
      <c r="BF22639"/>
      <c r="BG22639"/>
    </row>
    <row r="22640" spans="57:59" x14ac:dyDescent="0.25">
      <c r="BE22640"/>
      <c r="BF22640"/>
      <c r="BG22640"/>
    </row>
    <row r="22641" spans="57:59" x14ac:dyDescent="0.25">
      <c r="BE22641"/>
      <c r="BF22641"/>
      <c r="BG22641"/>
    </row>
    <row r="22642" spans="57:59" x14ac:dyDescent="0.25">
      <c r="BE22642"/>
      <c r="BF22642"/>
      <c r="BG22642"/>
    </row>
    <row r="22643" spans="57:59" x14ac:dyDescent="0.25">
      <c r="BE22643"/>
      <c r="BF22643"/>
      <c r="BG22643"/>
    </row>
    <row r="22644" spans="57:59" x14ac:dyDescent="0.25">
      <c r="BE22644"/>
      <c r="BF22644"/>
      <c r="BG22644"/>
    </row>
    <row r="22645" spans="57:59" x14ac:dyDescent="0.25">
      <c r="BE22645"/>
      <c r="BF22645"/>
      <c r="BG22645"/>
    </row>
    <row r="22646" spans="57:59" x14ac:dyDescent="0.25">
      <c r="BE22646"/>
      <c r="BF22646"/>
      <c r="BG22646"/>
    </row>
    <row r="22647" spans="57:59" x14ac:dyDescent="0.25">
      <c r="BE22647"/>
      <c r="BF22647"/>
      <c r="BG22647"/>
    </row>
    <row r="22648" spans="57:59" x14ac:dyDescent="0.25">
      <c r="BE22648"/>
      <c r="BF22648"/>
      <c r="BG22648"/>
    </row>
    <row r="22649" spans="57:59" x14ac:dyDescent="0.25">
      <c r="BE22649"/>
      <c r="BF22649"/>
      <c r="BG22649"/>
    </row>
    <row r="22650" spans="57:59" x14ac:dyDescent="0.25">
      <c r="BE22650"/>
      <c r="BF22650"/>
      <c r="BG22650"/>
    </row>
    <row r="22651" spans="57:59" x14ac:dyDescent="0.25">
      <c r="BE22651"/>
      <c r="BF22651"/>
      <c r="BG22651"/>
    </row>
    <row r="22652" spans="57:59" x14ac:dyDescent="0.25">
      <c r="BE22652"/>
      <c r="BF22652"/>
      <c r="BG22652"/>
    </row>
    <row r="22653" spans="57:59" x14ac:dyDescent="0.25">
      <c r="BE22653"/>
      <c r="BF22653"/>
      <c r="BG22653"/>
    </row>
    <row r="22654" spans="57:59" x14ac:dyDescent="0.25">
      <c r="BE22654"/>
      <c r="BF22654"/>
      <c r="BG22654"/>
    </row>
    <row r="22655" spans="57:59" x14ac:dyDescent="0.25">
      <c r="BE22655"/>
      <c r="BF22655"/>
      <c r="BG22655"/>
    </row>
    <row r="22656" spans="57:59" x14ac:dyDescent="0.25">
      <c r="BE22656"/>
      <c r="BF22656"/>
      <c r="BG22656"/>
    </row>
    <row r="22657" spans="57:59" x14ac:dyDescent="0.25">
      <c r="BE22657"/>
      <c r="BF22657"/>
      <c r="BG22657"/>
    </row>
    <row r="22658" spans="57:59" x14ac:dyDescent="0.25">
      <c r="BE22658"/>
      <c r="BF22658"/>
      <c r="BG22658"/>
    </row>
    <row r="22659" spans="57:59" x14ac:dyDescent="0.25">
      <c r="BE22659"/>
      <c r="BF22659"/>
      <c r="BG22659"/>
    </row>
    <row r="22660" spans="57:59" x14ac:dyDescent="0.25">
      <c r="BE22660"/>
      <c r="BF22660"/>
      <c r="BG22660"/>
    </row>
    <row r="22661" spans="57:59" x14ac:dyDescent="0.25">
      <c r="BE22661"/>
      <c r="BF22661"/>
      <c r="BG22661"/>
    </row>
    <row r="22662" spans="57:59" x14ac:dyDescent="0.25">
      <c r="BE22662"/>
      <c r="BF22662"/>
      <c r="BG22662"/>
    </row>
    <row r="22663" spans="57:59" x14ac:dyDescent="0.25">
      <c r="BE22663"/>
      <c r="BF22663"/>
      <c r="BG22663"/>
    </row>
    <row r="22664" spans="57:59" x14ac:dyDescent="0.25">
      <c r="BE22664"/>
      <c r="BF22664"/>
      <c r="BG22664"/>
    </row>
    <row r="22665" spans="57:59" x14ac:dyDescent="0.25">
      <c r="BE22665"/>
      <c r="BF22665"/>
      <c r="BG22665"/>
    </row>
    <row r="22666" spans="57:59" x14ac:dyDescent="0.25">
      <c r="BE22666"/>
      <c r="BF22666"/>
      <c r="BG22666"/>
    </row>
    <row r="22667" spans="57:59" x14ac:dyDescent="0.25">
      <c r="BE22667"/>
      <c r="BF22667"/>
      <c r="BG22667"/>
    </row>
    <row r="22668" spans="57:59" x14ac:dyDescent="0.25">
      <c r="BE22668"/>
      <c r="BF22668"/>
      <c r="BG22668"/>
    </row>
    <row r="22669" spans="57:59" x14ac:dyDescent="0.25">
      <c r="BE22669"/>
      <c r="BF22669"/>
      <c r="BG22669"/>
    </row>
    <row r="22670" spans="57:59" x14ac:dyDescent="0.25">
      <c r="BE22670"/>
      <c r="BF22670"/>
      <c r="BG22670"/>
    </row>
    <row r="22671" spans="57:59" x14ac:dyDescent="0.25">
      <c r="BE22671"/>
      <c r="BF22671"/>
      <c r="BG22671"/>
    </row>
    <row r="22672" spans="57:59" x14ac:dyDescent="0.25">
      <c r="BE22672"/>
      <c r="BF22672"/>
      <c r="BG22672"/>
    </row>
    <row r="22673" spans="57:59" x14ac:dyDescent="0.25">
      <c r="BE22673"/>
      <c r="BF22673"/>
      <c r="BG22673"/>
    </row>
    <row r="22674" spans="57:59" x14ac:dyDescent="0.25">
      <c r="BE22674"/>
      <c r="BF22674"/>
      <c r="BG22674"/>
    </row>
    <row r="22675" spans="57:59" x14ac:dyDescent="0.25">
      <c r="BE22675"/>
      <c r="BF22675"/>
      <c r="BG22675"/>
    </row>
    <row r="22676" spans="57:59" x14ac:dyDescent="0.25">
      <c r="BE22676"/>
      <c r="BF22676"/>
      <c r="BG22676"/>
    </row>
    <row r="22677" spans="57:59" x14ac:dyDescent="0.25">
      <c r="BE22677"/>
      <c r="BF22677"/>
      <c r="BG22677"/>
    </row>
    <row r="22678" spans="57:59" x14ac:dyDescent="0.25">
      <c r="BE22678"/>
      <c r="BF22678"/>
      <c r="BG22678"/>
    </row>
    <row r="22679" spans="57:59" x14ac:dyDescent="0.25">
      <c r="BE22679"/>
      <c r="BF22679"/>
      <c r="BG22679"/>
    </row>
    <row r="22680" spans="57:59" x14ac:dyDescent="0.25">
      <c r="BE22680"/>
      <c r="BF22680"/>
      <c r="BG22680"/>
    </row>
    <row r="22681" spans="57:59" x14ac:dyDescent="0.25">
      <c r="BE22681"/>
      <c r="BF22681"/>
      <c r="BG22681"/>
    </row>
    <row r="22682" spans="57:59" x14ac:dyDescent="0.25">
      <c r="BE22682"/>
      <c r="BF22682"/>
      <c r="BG22682"/>
    </row>
    <row r="22683" spans="57:59" x14ac:dyDescent="0.25">
      <c r="BE22683"/>
      <c r="BF22683"/>
      <c r="BG22683"/>
    </row>
    <row r="22684" spans="57:59" x14ac:dyDescent="0.25">
      <c r="BE22684"/>
      <c r="BF22684"/>
      <c r="BG22684"/>
    </row>
    <row r="22685" spans="57:59" x14ac:dyDescent="0.25">
      <c r="BE22685"/>
      <c r="BF22685"/>
      <c r="BG22685"/>
    </row>
    <row r="22686" spans="57:59" x14ac:dyDescent="0.25">
      <c r="BE22686"/>
      <c r="BF22686"/>
      <c r="BG22686"/>
    </row>
    <row r="22687" spans="57:59" x14ac:dyDescent="0.25">
      <c r="BE22687"/>
      <c r="BF22687"/>
      <c r="BG22687"/>
    </row>
    <row r="22688" spans="57:59" x14ac:dyDescent="0.25">
      <c r="BE22688"/>
      <c r="BF22688"/>
      <c r="BG22688"/>
    </row>
    <row r="22689" spans="57:59" x14ac:dyDescent="0.25">
      <c r="BE22689"/>
      <c r="BF22689"/>
      <c r="BG22689"/>
    </row>
    <row r="22690" spans="57:59" x14ac:dyDescent="0.25">
      <c r="BE22690"/>
      <c r="BF22690"/>
      <c r="BG22690"/>
    </row>
    <row r="22691" spans="57:59" x14ac:dyDescent="0.25">
      <c r="BE22691"/>
      <c r="BF22691"/>
      <c r="BG22691"/>
    </row>
    <row r="22692" spans="57:59" x14ac:dyDescent="0.25">
      <c r="BE22692"/>
      <c r="BF22692"/>
      <c r="BG22692"/>
    </row>
    <row r="22693" spans="57:59" x14ac:dyDescent="0.25">
      <c r="BE22693"/>
      <c r="BF22693"/>
      <c r="BG22693"/>
    </row>
    <row r="22694" spans="57:59" x14ac:dyDescent="0.25">
      <c r="BE22694"/>
      <c r="BF22694"/>
      <c r="BG22694"/>
    </row>
    <row r="22695" spans="57:59" x14ac:dyDescent="0.25">
      <c r="BE22695"/>
      <c r="BF22695"/>
      <c r="BG22695"/>
    </row>
    <row r="22696" spans="57:59" x14ac:dyDescent="0.25">
      <c r="BE22696"/>
      <c r="BF22696"/>
      <c r="BG22696"/>
    </row>
    <row r="22697" spans="57:59" x14ac:dyDescent="0.25">
      <c r="BE22697"/>
      <c r="BF22697"/>
      <c r="BG22697"/>
    </row>
    <row r="22698" spans="57:59" x14ac:dyDescent="0.25">
      <c r="BE22698"/>
      <c r="BF22698"/>
      <c r="BG22698"/>
    </row>
    <row r="22699" spans="57:59" x14ac:dyDescent="0.25">
      <c r="BE22699"/>
      <c r="BF22699"/>
      <c r="BG22699"/>
    </row>
    <row r="22700" spans="57:59" x14ac:dyDescent="0.25">
      <c r="BE22700"/>
      <c r="BF22700"/>
      <c r="BG22700"/>
    </row>
    <row r="22701" spans="57:59" x14ac:dyDescent="0.25">
      <c r="BE22701"/>
      <c r="BF22701"/>
      <c r="BG22701"/>
    </row>
    <row r="22702" spans="57:59" x14ac:dyDescent="0.25">
      <c r="BE22702"/>
      <c r="BF22702"/>
      <c r="BG22702"/>
    </row>
    <row r="22703" spans="57:59" x14ac:dyDescent="0.25">
      <c r="BE22703"/>
      <c r="BF22703"/>
      <c r="BG22703"/>
    </row>
    <row r="22704" spans="57:59" x14ac:dyDescent="0.25">
      <c r="BE22704"/>
      <c r="BF22704"/>
      <c r="BG22704"/>
    </row>
    <row r="22705" spans="57:59" x14ac:dyDescent="0.25">
      <c r="BE22705"/>
      <c r="BF22705"/>
      <c r="BG22705"/>
    </row>
    <row r="22706" spans="57:59" x14ac:dyDescent="0.25">
      <c r="BE22706"/>
      <c r="BF22706"/>
      <c r="BG22706"/>
    </row>
    <row r="22707" spans="57:59" x14ac:dyDescent="0.25">
      <c r="BE22707"/>
      <c r="BF22707"/>
      <c r="BG22707"/>
    </row>
    <row r="22708" spans="57:59" x14ac:dyDescent="0.25">
      <c r="BE22708"/>
      <c r="BF22708"/>
      <c r="BG22708"/>
    </row>
    <row r="22709" spans="57:59" x14ac:dyDescent="0.25">
      <c r="BE22709"/>
      <c r="BF22709"/>
      <c r="BG22709"/>
    </row>
    <row r="22710" spans="57:59" x14ac:dyDescent="0.25">
      <c r="BE22710"/>
      <c r="BF22710"/>
      <c r="BG22710"/>
    </row>
    <row r="22711" spans="57:59" x14ac:dyDescent="0.25">
      <c r="BE22711"/>
      <c r="BF22711"/>
      <c r="BG22711"/>
    </row>
    <row r="22712" spans="57:59" x14ac:dyDescent="0.25">
      <c r="BE22712"/>
      <c r="BF22712"/>
      <c r="BG22712"/>
    </row>
    <row r="22713" spans="57:59" x14ac:dyDescent="0.25">
      <c r="BE22713"/>
      <c r="BF22713"/>
      <c r="BG22713"/>
    </row>
    <row r="22714" spans="57:59" x14ac:dyDescent="0.25">
      <c r="BE22714"/>
      <c r="BF22714"/>
      <c r="BG22714"/>
    </row>
    <row r="22715" spans="57:59" x14ac:dyDescent="0.25">
      <c r="BE22715"/>
      <c r="BF22715"/>
      <c r="BG22715"/>
    </row>
    <row r="22716" spans="57:59" x14ac:dyDescent="0.25">
      <c r="BE22716"/>
      <c r="BF22716"/>
      <c r="BG22716"/>
    </row>
    <row r="22717" spans="57:59" x14ac:dyDescent="0.25">
      <c r="BE22717"/>
      <c r="BF22717"/>
      <c r="BG22717"/>
    </row>
    <row r="22718" spans="57:59" x14ac:dyDescent="0.25">
      <c r="BE22718"/>
      <c r="BF22718"/>
      <c r="BG22718"/>
    </row>
    <row r="22719" spans="57:59" x14ac:dyDescent="0.25">
      <c r="BE22719"/>
      <c r="BF22719"/>
      <c r="BG22719"/>
    </row>
    <row r="22720" spans="57:59" x14ac:dyDescent="0.25">
      <c r="BE22720"/>
      <c r="BF22720"/>
      <c r="BG22720"/>
    </row>
    <row r="22721" spans="57:59" x14ac:dyDescent="0.25">
      <c r="BE22721"/>
      <c r="BF22721"/>
      <c r="BG22721"/>
    </row>
    <row r="22722" spans="57:59" x14ac:dyDescent="0.25">
      <c r="BE22722"/>
      <c r="BF22722"/>
      <c r="BG22722"/>
    </row>
    <row r="22723" spans="57:59" x14ac:dyDescent="0.25">
      <c r="BE22723"/>
      <c r="BF22723"/>
      <c r="BG22723"/>
    </row>
    <row r="22724" spans="57:59" x14ac:dyDescent="0.25">
      <c r="BE22724"/>
      <c r="BF22724"/>
      <c r="BG22724"/>
    </row>
    <row r="22725" spans="57:59" x14ac:dyDescent="0.25">
      <c r="BE22725"/>
      <c r="BF22725"/>
      <c r="BG22725"/>
    </row>
    <row r="22726" spans="57:59" x14ac:dyDescent="0.25">
      <c r="BE22726"/>
      <c r="BF22726"/>
      <c r="BG22726"/>
    </row>
    <row r="22727" spans="57:59" x14ac:dyDescent="0.25">
      <c r="BE22727"/>
      <c r="BF22727"/>
      <c r="BG22727"/>
    </row>
    <row r="22728" spans="57:59" x14ac:dyDescent="0.25">
      <c r="BE22728"/>
      <c r="BF22728"/>
      <c r="BG22728"/>
    </row>
    <row r="22729" spans="57:59" x14ac:dyDescent="0.25">
      <c r="BE22729"/>
      <c r="BF22729"/>
      <c r="BG22729"/>
    </row>
    <row r="22730" spans="57:59" x14ac:dyDescent="0.25">
      <c r="BE22730"/>
      <c r="BF22730"/>
      <c r="BG22730"/>
    </row>
    <row r="22731" spans="57:59" x14ac:dyDescent="0.25">
      <c r="BE22731"/>
      <c r="BF22731"/>
      <c r="BG22731"/>
    </row>
    <row r="22732" spans="57:59" x14ac:dyDescent="0.25">
      <c r="BE22732"/>
      <c r="BF22732"/>
      <c r="BG22732"/>
    </row>
    <row r="22733" spans="57:59" x14ac:dyDescent="0.25">
      <c r="BE22733"/>
      <c r="BF22733"/>
      <c r="BG22733"/>
    </row>
    <row r="22734" spans="57:59" x14ac:dyDescent="0.25">
      <c r="BE22734"/>
      <c r="BF22734"/>
      <c r="BG22734"/>
    </row>
    <row r="22735" spans="57:59" x14ac:dyDescent="0.25">
      <c r="BE22735"/>
      <c r="BF22735"/>
      <c r="BG22735"/>
    </row>
    <row r="22736" spans="57:59" x14ac:dyDescent="0.25">
      <c r="BE22736"/>
      <c r="BF22736"/>
      <c r="BG22736"/>
    </row>
    <row r="22737" spans="57:59" x14ac:dyDescent="0.25">
      <c r="BE22737"/>
      <c r="BF22737"/>
      <c r="BG22737"/>
    </row>
    <row r="22738" spans="57:59" x14ac:dyDescent="0.25">
      <c r="BE22738"/>
      <c r="BF22738"/>
      <c r="BG22738"/>
    </row>
    <row r="22739" spans="57:59" x14ac:dyDescent="0.25">
      <c r="BE22739"/>
      <c r="BF22739"/>
      <c r="BG22739"/>
    </row>
    <row r="22740" spans="57:59" x14ac:dyDescent="0.25">
      <c r="BE22740"/>
      <c r="BF22740"/>
      <c r="BG22740"/>
    </row>
    <row r="22741" spans="57:59" x14ac:dyDescent="0.25">
      <c r="BE22741"/>
      <c r="BF22741"/>
      <c r="BG22741"/>
    </row>
    <row r="22742" spans="57:59" x14ac:dyDescent="0.25">
      <c r="BE22742"/>
      <c r="BF22742"/>
      <c r="BG22742"/>
    </row>
    <row r="22743" spans="57:59" x14ac:dyDescent="0.25">
      <c r="BE22743"/>
      <c r="BF22743"/>
      <c r="BG22743"/>
    </row>
    <row r="22744" spans="57:59" x14ac:dyDescent="0.25">
      <c r="BE22744"/>
      <c r="BF22744"/>
      <c r="BG22744"/>
    </row>
    <row r="22745" spans="57:59" x14ac:dyDescent="0.25">
      <c r="BE22745"/>
      <c r="BF22745"/>
      <c r="BG22745"/>
    </row>
    <row r="22746" spans="57:59" x14ac:dyDescent="0.25">
      <c r="BE22746"/>
      <c r="BF22746"/>
      <c r="BG22746"/>
    </row>
    <row r="22747" spans="57:59" x14ac:dyDescent="0.25">
      <c r="BE22747"/>
      <c r="BF22747"/>
      <c r="BG22747"/>
    </row>
    <row r="22748" spans="57:59" x14ac:dyDescent="0.25">
      <c r="BE22748"/>
      <c r="BF22748"/>
      <c r="BG22748"/>
    </row>
    <row r="22749" spans="57:59" x14ac:dyDescent="0.25">
      <c r="BE22749"/>
      <c r="BF22749"/>
      <c r="BG22749"/>
    </row>
    <row r="22750" spans="57:59" x14ac:dyDescent="0.25">
      <c r="BE22750"/>
      <c r="BF22750"/>
      <c r="BG22750"/>
    </row>
    <row r="22751" spans="57:59" x14ac:dyDescent="0.25">
      <c r="BE22751"/>
      <c r="BF22751"/>
      <c r="BG22751"/>
    </row>
    <row r="22752" spans="57:59" x14ac:dyDescent="0.25">
      <c r="BE22752"/>
      <c r="BF22752"/>
      <c r="BG22752"/>
    </row>
    <row r="22753" spans="57:59" x14ac:dyDescent="0.25">
      <c r="BE22753"/>
      <c r="BF22753"/>
      <c r="BG22753"/>
    </row>
    <row r="22754" spans="57:59" x14ac:dyDescent="0.25">
      <c r="BE22754"/>
      <c r="BF22754"/>
      <c r="BG22754"/>
    </row>
    <row r="22755" spans="57:59" x14ac:dyDescent="0.25">
      <c r="BE22755"/>
      <c r="BF22755"/>
      <c r="BG22755"/>
    </row>
    <row r="22756" spans="57:59" x14ac:dyDescent="0.25">
      <c r="BE22756"/>
      <c r="BF22756"/>
      <c r="BG22756"/>
    </row>
    <row r="22757" spans="57:59" x14ac:dyDescent="0.25">
      <c r="BE22757"/>
      <c r="BF22757"/>
      <c r="BG22757"/>
    </row>
    <row r="22758" spans="57:59" x14ac:dyDescent="0.25">
      <c r="BE22758"/>
      <c r="BF22758"/>
      <c r="BG22758"/>
    </row>
    <row r="22759" spans="57:59" x14ac:dyDescent="0.25">
      <c r="BE22759"/>
      <c r="BF22759"/>
      <c r="BG22759"/>
    </row>
    <row r="22760" spans="57:59" x14ac:dyDescent="0.25">
      <c r="BE22760"/>
      <c r="BF22760"/>
      <c r="BG22760"/>
    </row>
    <row r="22761" spans="57:59" x14ac:dyDescent="0.25">
      <c r="BE22761"/>
      <c r="BF22761"/>
      <c r="BG22761"/>
    </row>
    <row r="22762" spans="57:59" x14ac:dyDescent="0.25">
      <c r="BE22762"/>
      <c r="BF22762"/>
      <c r="BG22762"/>
    </row>
    <row r="22763" spans="57:59" x14ac:dyDescent="0.25">
      <c r="BE22763"/>
      <c r="BF22763"/>
      <c r="BG22763"/>
    </row>
    <row r="22764" spans="57:59" x14ac:dyDescent="0.25">
      <c r="BE22764"/>
      <c r="BF22764"/>
      <c r="BG22764"/>
    </row>
    <row r="22765" spans="57:59" x14ac:dyDescent="0.25">
      <c r="BE22765"/>
      <c r="BF22765"/>
      <c r="BG22765"/>
    </row>
    <row r="22766" spans="57:59" x14ac:dyDescent="0.25">
      <c r="BE22766"/>
      <c r="BF22766"/>
      <c r="BG22766"/>
    </row>
    <row r="22767" spans="57:59" x14ac:dyDescent="0.25">
      <c r="BE22767"/>
      <c r="BF22767"/>
      <c r="BG22767"/>
    </row>
    <row r="22768" spans="57:59" x14ac:dyDescent="0.25">
      <c r="BE22768"/>
      <c r="BF22768"/>
      <c r="BG22768"/>
    </row>
    <row r="22769" spans="57:59" x14ac:dyDescent="0.25">
      <c r="BE22769"/>
      <c r="BF22769"/>
      <c r="BG22769"/>
    </row>
    <row r="22770" spans="57:59" x14ac:dyDescent="0.25">
      <c r="BE22770"/>
      <c r="BF22770"/>
      <c r="BG22770"/>
    </row>
    <row r="22771" spans="57:59" x14ac:dyDescent="0.25">
      <c r="BE22771"/>
      <c r="BF22771"/>
      <c r="BG22771"/>
    </row>
    <row r="22772" spans="57:59" x14ac:dyDescent="0.25">
      <c r="BE22772"/>
      <c r="BF22772"/>
      <c r="BG22772"/>
    </row>
    <row r="22773" spans="57:59" x14ac:dyDescent="0.25">
      <c r="BE22773"/>
      <c r="BF22773"/>
      <c r="BG22773"/>
    </row>
    <row r="22774" spans="57:59" x14ac:dyDescent="0.25">
      <c r="BE22774"/>
      <c r="BF22774"/>
      <c r="BG22774"/>
    </row>
    <row r="22775" spans="57:59" x14ac:dyDescent="0.25">
      <c r="BE22775"/>
      <c r="BF22775"/>
      <c r="BG22775"/>
    </row>
    <row r="22776" spans="57:59" x14ac:dyDescent="0.25">
      <c r="BE22776"/>
      <c r="BF22776"/>
      <c r="BG22776"/>
    </row>
    <row r="22777" spans="57:59" x14ac:dyDescent="0.25">
      <c r="BE22777"/>
      <c r="BF22777"/>
      <c r="BG22777"/>
    </row>
    <row r="22778" spans="57:59" x14ac:dyDescent="0.25">
      <c r="BE22778"/>
      <c r="BF22778"/>
      <c r="BG22778"/>
    </row>
    <row r="22779" spans="57:59" x14ac:dyDescent="0.25">
      <c r="BE22779"/>
      <c r="BF22779"/>
      <c r="BG22779"/>
    </row>
    <row r="22780" spans="57:59" x14ac:dyDescent="0.25">
      <c r="BE22780"/>
      <c r="BF22780"/>
      <c r="BG22780"/>
    </row>
    <row r="22781" spans="57:59" x14ac:dyDescent="0.25">
      <c r="BE22781"/>
      <c r="BF22781"/>
      <c r="BG22781"/>
    </row>
    <row r="22782" spans="57:59" x14ac:dyDescent="0.25">
      <c r="BE22782"/>
      <c r="BF22782"/>
      <c r="BG22782"/>
    </row>
    <row r="22783" spans="57:59" x14ac:dyDescent="0.25">
      <c r="BE22783"/>
      <c r="BF22783"/>
      <c r="BG22783"/>
    </row>
    <row r="22784" spans="57:59" x14ac:dyDescent="0.25">
      <c r="BE22784"/>
      <c r="BF22784"/>
      <c r="BG22784"/>
    </row>
    <row r="22785" spans="57:59" x14ac:dyDescent="0.25">
      <c r="BE22785"/>
      <c r="BF22785"/>
      <c r="BG22785"/>
    </row>
    <row r="22786" spans="57:59" x14ac:dyDescent="0.25">
      <c r="BE22786"/>
      <c r="BF22786"/>
      <c r="BG22786"/>
    </row>
    <row r="22787" spans="57:59" x14ac:dyDescent="0.25">
      <c r="BE22787"/>
      <c r="BF22787"/>
      <c r="BG22787"/>
    </row>
    <row r="22788" spans="57:59" x14ac:dyDescent="0.25">
      <c r="BE22788"/>
      <c r="BF22788"/>
      <c r="BG22788"/>
    </row>
    <row r="22789" spans="57:59" x14ac:dyDescent="0.25">
      <c r="BE22789"/>
      <c r="BF22789"/>
      <c r="BG22789"/>
    </row>
    <row r="22790" spans="57:59" x14ac:dyDescent="0.25">
      <c r="BE22790"/>
      <c r="BF22790"/>
      <c r="BG22790"/>
    </row>
    <row r="22791" spans="57:59" x14ac:dyDescent="0.25">
      <c r="BE22791"/>
      <c r="BF22791"/>
      <c r="BG22791"/>
    </row>
    <row r="22792" spans="57:59" x14ac:dyDescent="0.25">
      <c r="BE22792"/>
      <c r="BF22792"/>
      <c r="BG22792"/>
    </row>
    <row r="22793" spans="57:59" x14ac:dyDescent="0.25">
      <c r="BE22793"/>
      <c r="BF22793"/>
      <c r="BG22793"/>
    </row>
    <row r="22794" spans="57:59" x14ac:dyDescent="0.25">
      <c r="BE22794"/>
      <c r="BF22794"/>
      <c r="BG22794"/>
    </row>
    <row r="22795" spans="57:59" x14ac:dyDescent="0.25">
      <c r="BE22795"/>
      <c r="BF22795"/>
      <c r="BG22795"/>
    </row>
    <row r="22796" spans="57:59" x14ac:dyDescent="0.25">
      <c r="BE22796"/>
      <c r="BF22796"/>
      <c r="BG22796"/>
    </row>
    <row r="22797" spans="57:59" x14ac:dyDescent="0.25">
      <c r="BE22797"/>
      <c r="BF22797"/>
      <c r="BG22797"/>
    </row>
    <row r="22798" spans="57:59" x14ac:dyDescent="0.25">
      <c r="BE22798"/>
      <c r="BF22798"/>
      <c r="BG22798"/>
    </row>
    <row r="22799" spans="57:59" x14ac:dyDescent="0.25">
      <c r="BE22799"/>
      <c r="BF22799"/>
      <c r="BG22799"/>
    </row>
    <row r="22800" spans="57:59" x14ac:dyDescent="0.25">
      <c r="BE22800"/>
      <c r="BF22800"/>
      <c r="BG22800"/>
    </row>
    <row r="22801" spans="57:59" x14ac:dyDescent="0.25">
      <c r="BE22801"/>
      <c r="BF22801"/>
      <c r="BG22801"/>
    </row>
    <row r="22802" spans="57:59" x14ac:dyDescent="0.25">
      <c r="BE22802"/>
      <c r="BF22802"/>
      <c r="BG22802"/>
    </row>
    <row r="22803" spans="57:59" x14ac:dyDescent="0.25">
      <c r="BE22803"/>
      <c r="BF22803"/>
      <c r="BG22803"/>
    </row>
    <row r="22804" spans="57:59" x14ac:dyDescent="0.25">
      <c r="BE22804"/>
      <c r="BF22804"/>
      <c r="BG22804"/>
    </row>
    <row r="22805" spans="57:59" x14ac:dyDescent="0.25">
      <c r="BE22805"/>
      <c r="BF22805"/>
      <c r="BG22805"/>
    </row>
    <row r="22806" spans="57:59" x14ac:dyDescent="0.25">
      <c r="BE22806"/>
      <c r="BF22806"/>
      <c r="BG22806"/>
    </row>
    <row r="22807" spans="57:59" x14ac:dyDescent="0.25">
      <c r="BE22807"/>
      <c r="BF22807"/>
      <c r="BG22807"/>
    </row>
    <row r="22808" spans="57:59" x14ac:dyDescent="0.25">
      <c r="BE22808"/>
      <c r="BF22808"/>
      <c r="BG22808"/>
    </row>
    <row r="22809" spans="57:59" x14ac:dyDescent="0.25">
      <c r="BE22809"/>
      <c r="BF22809"/>
      <c r="BG22809"/>
    </row>
    <row r="22810" spans="57:59" x14ac:dyDescent="0.25">
      <c r="BE22810"/>
      <c r="BF22810"/>
      <c r="BG22810"/>
    </row>
    <row r="22811" spans="57:59" x14ac:dyDescent="0.25">
      <c r="BE22811"/>
      <c r="BF22811"/>
      <c r="BG22811"/>
    </row>
    <row r="22812" spans="57:59" x14ac:dyDescent="0.25">
      <c r="BE22812"/>
      <c r="BF22812"/>
      <c r="BG22812"/>
    </row>
    <row r="22813" spans="57:59" x14ac:dyDescent="0.25">
      <c r="BE22813"/>
      <c r="BF22813"/>
      <c r="BG22813"/>
    </row>
    <row r="22814" spans="57:59" x14ac:dyDescent="0.25">
      <c r="BE22814"/>
      <c r="BF22814"/>
      <c r="BG22814"/>
    </row>
    <row r="22815" spans="57:59" x14ac:dyDescent="0.25">
      <c r="BE22815"/>
      <c r="BF22815"/>
      <c r="BG22815"/>
    </row>
    <row r="22816" spans="57:59" x14ac:dyDescent="0.25">
      <c r="BE22816"/>
      <c r="BF22816"/>
      <c r="BG22816"/>
    </row>
    <row r="22817" spans="57:59" x14ac:dyDescent="0.25">
      <c r="BE22817"/>
      <c r="BF22817"/>
      <c r="BG22817"/>
    </row>
    <row r="22818" spans="57:59" x14ac:dyDescent="0.25">
      <c r="BE22818"/>
      <c r="BF22818"/>
      <c r="BG22818"/>
    </row>
    <row r="22819" spans="57:59" x14ac:dyDescent="0.25">
      <c r="BE22819"/>
      <c r="BF22819"/>
      <c r="BG22819"/>
    </row>
    <row r="22820" spans="57:59" x14ac:dyDescent="0.25">
      <c r="BE22820"/>
      <c r="BF22820"/>
      <c r="BG22820"/>
    </row>
    <row r="22821" spans="57:59" x14ac:dyDescent="0.25">
      <c r="BE22821"/>
      <c r="BF22821"/>
      <c r="BG22821"/>
    </row>
    <row r="22822" spans="57:59" x14ac:dyDescent="0.25">
      <c r="BE22822"/>
      <c r="BF22822"/>
      <c r="BG22822"/>
    </row>
    <row r="22823" spans="57:59" x14ac:dyDescent="0.25">
      <c r="BE22823"/>
      <c r="BF22823"/>
      <c r="BG22823"/>
    </row>
    <row r="22824" spans="57:59" x14ac:dyDescent="0.25">
      <c r="BE22824"/>
      <c r="BF22824"/>
      <c r="BG22824"/>
    </row>
    <row r="22825" spans="57:59" x14ac:dyDescent="0.25">
      <c r="BE22825"/>
      <c r="BF22825"/>
      <c r="BG22825"/>
    </row>
    <row r="22826" spans="57:59" x14ac:dyDescent="0.25">
      <c r="BE22826"/>
      <c r="BF22826"/>
      <c r="BG22826"/>
    </row>
    <row r="22827" spans="57:59" x14ac:dyDescent="0.25">
      <c r="BE22827"/>
      <c r="BF22827"/>
      <c r="BG22827"/>
    </row>
    <row r="22828" spans="57:59" x14ac:dyDescent="0.25">
      <c r="BE22828"/>
      <c r="BF22828"/>
      <c r="BG22828"/>
    </row>
    <row r="22829" spans="57:59" x14ac:dyDescent="0.25">
      <c r="BE22829"/>
      <c r="BF22829"/>
      <c r="BG22829"/>
    </row>
    <row r="22830" spans="57:59" x14ac:dyDescent="0.25">
      <c r="BE22830"/>
      <c r="BF22830"/>
      <c r="BG22830"/>
    </row>
    <row r="22831" spans="57:59" x14ac:dyDescent="0.25">
      <c r="BE22831"/>
      <c r="BF22831"/>
      <c r="BG22831"/>
    </row>
    <row r="22832" spans="57:59" x14ac:dyDescent="0.25">
      <c r="BE22832"/>
      <c r="BF22832"/>
      <c r="BG22832"/>
    </row>
    <row r="22833" spans="11:59" x14ac:dyDescent="0.25">
      <c r="BE22833"/>
      <c r="BF22833"/>
      <c r="BG22833"/>
    </row>
    <row r="22834" spans="11:59" x14ac:dyDescent="0.25">
      <c r="BE22834"/>
      <c r="BF22834"/>
      <c r="BG22834"/>
    </row>
    <row r="22835" spans="11:59" x14ac:dyDescent="0.25">
      <c r="BE22835"/>
      <c r="BF22835"/>
      <c r="BG22835"/>
    </row>
    <row r="22836" spans="11:59" x14ac:dyDescent="0.25">
      <c r="BE22836"/>
      <c r="BF22836"/>
      <c r="BG22836"/>
    </row>
    <row r="22837" spans="11:59" x14ac:dyDescent="0.25">
      <c r="BE22837"/>
      <c r="BF22837"/>
      <c r="BG22837"/>
    </row>
    <row r="22838" spans="11:59" x14ac:dyDescent="0.25">
      <c r="BE22838"/>
      <c r="BF22838"/>
      <c r="BG22838"/>
    </row>
    <row r="22839" spans="11:59" x14ac:dyDescent="0.25">
      <c r="BE22839"/>
      <c r="BF22839"/>
      <c r="BG22839"/>
    </row>
    <row r="22840" spans="11:59" x14ac:dyDescent="0.25">
      <c r="BE22840"/>
      <c r="BF22840"/>
      <c r="BG22840"/>
    </row>
    <row r="22841" spans="11:59" x14ac:dyDescent="0.25">
      <c r="BE22841"/>
      <c r="BF22841"/>
      <c r="BG22841"/>
    </row>
    <row r="22842" spans="11:59" x14ac:dyDescent="0.25">
      <c r="BE22842"/>
      <c r="BF22842"/>
      <c r="BG22842"/>
    </row>
    <row r="22843" spans="11:59" x14ac:dyDescent="0.25">
      <c r="BE22843"/>
      <c r="BF22843"/>
      <c r="BG22843"/>
    </row>
    <row r="22844" spans="11:59" x14ac:dyDescent="0.25">
      <c r="BE22844"/>
      <c r="BF22844"/>
      <c r="BG22844"/>
    </row>
    <row r="22845" spans="11:59" x14ac:dyDescent="0.25">
      <c r="BE22845"/>
      <c r="BF22845"/>
      <c r="BG22845"/>
    </row>
    <row r="22846" spans="11:59" x14ac:dyDescent="0.25">
      <c r="K22846" s="11"/>
      <c r="L22846" s="11"/>
      <c r="N22846" s="11"/>
      <c r="O22846" s="11"/>
      <c r="P22846" s="11"/>
      <c r="Q22846" s="11"/>
      <c r="R22846" s="11"/>
      <c r="S22846" s="11"/>
      <c r="T22846" s="11"/>
      <c r="BE22846"/>
      <c r="BF22846"/>
      <c r="BG22846"/>
    </row>
    <row r="22847" spans="11:59" x14ac:dyDescent="0.25">
      <c r="K22847" s="11"/>
      <c r="L22847" s="11"/>
      <c r="N22847" s="11"/>
      <c r="O22847" s="11"/>
      <c r="P22847" s="11"/>
      <c r="Q22847" s="11"/>
      <c r="R22847" s="11"/>
      <c r="S22847" s="11"/>
      <c r="T22847" s="11"/>
      <c r="BE22847"/>
      <c r="BF22847"/>
      <c r="BG22847"/>
    </row>
    <row r="22848" spans="11:59" x14ac:dyDescent="0.25">
      <c r="K22848" s="11"/>
      <c r="L22848" s="11"/>
      <c r="N22848" s="11"/>
      <c r="O22848" s="11"/>
      <c r="P22848" s="11"/>
      <c r="Q22848" s="11"/>
      <c r="R22848" s="11"/>
      <c r="S22848" s="11"/>
      <c r="T22848" s="11"/>
      <c r="BE22848"/>
      <c r="BF22848"/>
      <c r="BG22848"/>
    </row>
    <row r="22849" spans="11:59" x14ac:dyDescent="0.25">
      <c r="K22849" s="11"/>
      <c r="L22849" s="11"/>
      <c r="N22849" s="11"/>
      <c r="O22849" s="11"/>
      <c r="P22849" s="11"/>
      <c r="Q22849" s="11"/>
      <c r="R22849" s="11"/>
      <c r="S22849" s="11"/>
      <c r="T22849" s="11"/>
      <c r="BE22849"/>
      <c r="BF22849"/>
      <c r="BG22849"/>
    </row>
    <row r="22850" spans="11:59" x14ac:dyDescent="0.25">
      <c r="K22850" s="11"/>
      <c r="L22850" s="11"/>
      <c r="N22850" s="11"/>
      <c r="O22850" s="11"/>
      <c r="P22850" s="11"/>
      <c r="Q22850" s="11"/>
      <c r="R22850" s="11"/>
      <c r="S22850" s="11"/>
      <c r="T22850" s="11"/>
      <c r="BE22850"/>
      <c r="BF22850"/>
      <c r="BG22850"/>
    </row>
    <row r="22851" spans="11:59" x14ac:dyDescent="0.25">
      <c r="K22851" s="11"/>
      <c r="L22851" s="11"/>
      <c r="N22851" s="11"/>
      <c r="O22851" s="11"/>
      <c r="P22851" s="11"/>
      <c r="Q22851" s="11"/>
      <c r="R22851" s="11"/>
      <c r="S22851" s="11"/>
      <c r="T22851" s="11"/>
      <c r="BE22851"/>
      <c r="BF22851"/>
      <c r="BG22851"/>
    </row>
    <row r="22852" spans="11:59" x14ac:dyDescent="0.25">
      <c r="K22852" s="11"/>
      <c r="L22852" s="11"/>
      <c r="N22852" s="11"/>
      <c r="O22852" s="11"/>
      <c r="P22852" s="11"/>
      <c r="Q22852" s="11"/>
      <c r="R22852" s="11"/>
      <c r="S22852" s="11"/>
      <c r="T22852" s="11"/>
      <c r="BE22852"/>
      <c r="BF22852"/>
      <c r="BG22852"/>
    </row>
    <row r="22853" spans="11:59" x14ac:dyDescent="0.25">
      <c r="K22853" s="11"/>
      <c r="L22853" s="11"/>
      <c r="N22853" s="11"/>
      <c r="O22853" s="11"/>
      <c r="P22853" s="11"/>
      <c r="Q22853" s="11"/>
      <c r="R22853" s="11"/>
      <c r="S22853" s="11"/>
      <c r="T22853" s="11"/>
      <c r="BE22853"/>
      <c r="BF22853"/>
      <c r="BG22853"/>
    </row>
    <row r="22854" spans="11:59" x14ac:dyDescent="0.25">
      <c r="K22854" s="11"/>
      <c r="L22854" s="11"/>
      <c r="N22854" s="11"/>
      <c r="O22854" s="11"/>
      <c r="P22854" s="11"/>
      <c r="Q22854" s="11"/>
      <c r="R22854" s="11"/>
      <c r="S22854" s="11"/>
      <c r="T22854" s="11"/>
      <c r="BE22854"/>
      <c r="BF22854"/>
      <c r="BG22854"/>
    </row>
    <row r="22855" spans="11:59" x14ac:dyDescent="0.25">
      <c r="K22855" s="11"/>
      <c r="L22855" s="11"/>
      <c r="N22855" s="11"/>
      <c r="O22855" s="11"/>
      <c r="P22855" s="11"/>
      <c r="Q22855" s="11"/>
      <c r="R22855" s="11"/>
      <c r="S22855" s="11"/>
      <c r="T22855" s="11"/>
      <c r="BE22855"/>
      <c r="BF22855"/>
      <c r="BG22855"/>
    </row>
    <row r="22856" spans="11:59" x14ac:dyDescent="0.25">
      <c r="K22856" s="11"/>
      <c r="L22856" s="11"/>
      <c r="N22856" s="11"/>
      <c r="O22856" s="11"/>
      <c r="P22856" s="11"/>
      <c r="Q22856" s="11"/>
      <c r="R22856" s="11"/>
      <c r="S22856" s="11"/>
      <c r="T22856" s="11"/>
      <c r="BE22856"/>
      <c r="BF22856"/>
      <c r="BG22856"/>
    </row>
    <row r="22857" spans="11:59" x14ac:dyDescent="0.25">
      <c r="K22857" s="11"/>
      <c r="L22857" s="11"/>
      <c r="N22857" s="11"/>
      <c r="O22857" s="11"/>
      <c r="P22857" s="11"/>
      <c r="Q22857" s="11"/>
      <c r="R22857" s="11"/>
      <c r="S22857" s="11"/>
      <c r="T22857" s="11"/>
      <c r="BE22857"/>
      <c r="BF22857"/>
      <c r="BG22857"/>
    </row>
    <row r="22858" spans="11:59" x14ac:dyDescent="0.25">
      <c r="K22858" s="11"/>
      <c r="L22858" s="11"/>
      <c r="N22858" s="11"/>
      <c r="O22858" s="11"/>
      <c r="P22858" s="11"/>
      <c r="Q22858" s="11"/>
      <c r="R22858" s="11"/>
      <c r="S22858" s="11"/>
      <c r="T22858" s="11"/>
      <c r="BE22858"/>
      <c r="BF22858"/>
      <c r="BG22858"/>
    </row>
    <row r="22859" spans="11:59" x14ac:dyDescent="0.25">
      <c r="K22859" s="11"/>
      <c r="L22859" s="11"/>
      <c r="N22859" s="11"/>
      <c r="O22859" s="11"/>
      <c r="P22859" s="11"/>
      <c r="Q22859" s="11"/>
      <c r="R22859" s="11"/>
      <c r="S22859" s="11"/>
      <c r="T22859" s="11"/>
      <c r="BE22859"/>
      <c r="BF22859"/>
      <c r="BG22859"/>
    </row>
    <row r="22860" spans="11:59" x14ac:dyDescent="0.25">
      <c r="K22860" s="11"/>
      <c r="L22860" s="11"/>
      <c r="N22860" s="11"/>
      <c r="O22860" s="11"/>
      <c r="P22860" s="11"/>
      <c r="Q22860" s="11"/>
      <c r="R22860" s="11"/>
      <c r="S22860" s="11"/>
      <c r="T22860" s="11"/>
      <c r="BE22860"/>
      <c r="BF22860"/>
      <c r="BG22860"/>
    </row>
    <row r="22861" spans="11:59" x14ac:dyDescent="0.25">
      <c r="K22861" s="11"/>
      <c r="L22861" s="11"/>
      <c r="N22861" s="11"/>
      <c r="O22861" s="11"/>
      <c r="P22861" s="11"/>
      <c r="Q22861" s="11"/>
      <c r="R22861" s="11"/>
      <c r="S22861" s="11"/>
      <c r="T22861" s="11"/>
      <c r="BE22861"/>
      <c r="BF22861"/>
      <c r="BG22861"/>
    </row>
    <row r="22862" spans="11:59" x14ac:dyDescent="0.25">
      <c r="K22862" s="11"/>
      <c r="L22862" s="11"/>
      <c r="N22862" s="11"/>
      <c r="O22862" s="11"/>
      <c r="P22862" s="11"/>
      <c r="Q22862" s="11"/>
      <c r="R22862" s="11"/>
      <c r="S22862" s="11"/>
      <c r="T22862" s="11"/>
      <c r="BE22862"/>
      <c r="BF22862"/>
      <c r="BG22862"/>
    </row>
    <row r="22863" spans="11:59" x14ac:dyDescent="0.25">
      <c r="K22863" s="11"/>
      <c r="L22863" s="11"/>
      <c r="N22863" s="11"/>
      <c r="O22863" s="11"/>
      <c r="P22863" s="11"/>
      <c r="Q22863" s="11"/>
      <c r="R22863" s="11"/>
      <c r="S22863" s="11"/>
      <c r="T22863" s="11"/>
      <c r="BE22863"/>
      <c r="BF22863"/>
      <c r="BG22863"/>
    </row>
    <row r="22864" spans="11:59" x14ac:dyDescent="0.25">
      <c r="K22864" s="11"/>
      <c r="L22864" s="11"/>
      <c r="N22864" s="11"/>
      <c r="O22864" s="11"/>
      <c r="P22864" s="11"/>
      <c r="Q22864" s="11"/>
      <c r="R22864" s="11"/>
      <c r="S22864" s="11"/>
      <c r="T22864" s="11"/>
      <c r="BE22864"/>
      <c r="BF22864"/>
      <c r="BG22864"/>
    </row>
    <row r="22865" spans="11:59" x14ac:dyDescent="0.25">
      <c r="K22865" s="11"/>
      <c r="L22865" s="11"/>
      <c r="N22865" s="11"/>
      <c r="O22865" s="11"/>
      <c r="P22865" s="11"/>
      <c r="Q22865" s="11"/>
      <c r="R22865" s="11"/>
      <c r="S22865" s="11"/>
      <c r="T22865" s="11"/>
      <c r="BE22865"/>
      <c r="BF22865"/>
      <c r="BG22865"/>
    </row>
    <row r="22866" spans="11:59" x14ac:dyDescent="0.25">
      <c r="K22866" s="11"/>
      <c r="L22866" s="11"/>
      <c r="N22866" s="11"/>
      <c r="O22866" s="11"/>
      <c r="P22866" s="11"/>
      <c r="Q22866" s="11"/>
      <c r="R22866" s="11"/>
      <c r="S22866" s="11"/>
      <c r="T22866" s="11"/>
      <c r="BE22866"/>
      <c r="BF22866"/>
      <c r="BG22866"/>
    </row>
    <row r="22867" spans="11:59" x14ac:dyDescent="0.25">
      <c r="K22867" s="11"/>
      <c r="L22867" s="11"/>
      <c r="N22867" s="11"/>
      <c r="O22867" s="11"/>
      <c r="P22867" s="11"/>
      <c r="Q22867" s="11"/>
      <c r="R22867" s="11"/>
      <c r="S22867" s="11"/>
      <c r="T22867" s="11"/>
      <c r="BE22867"/>
      <c r="BF22867"/>
      <c r="BG22867"/>
    </row>
    <row r="22868" spans="11:59" x14ac:dyDescent="0.25">
      <c r="K22868" s="11"/>
      <c r="L22868" s="11"/>
      <c r="N22868" s="11"/>
      <c r="O22868" s="11"/>
      <c r="P22868" s="11"/>
      <c r="Q22868" s="11"/>
      <c r="R22868" s="11"/>
      <c r="S22868" s="11"/>
      <c r="T22868" s="11"/>
      <c r="BE22868"/>
      <c r="BF22868"/>
      <c r="BG22868"/>
    </row>
    <row r="22869" spans="11:59" x14ac:dyDescent="0.25">
      <c r="K22869" s="11"/>
      <c r="L22869" s="11"/>
      <c r="N22869" s="11"/>
      <c r="O22869" s="11"/>
      <c r="P22869" s="11"/>
      <c r="Q22869" s="11"/>
      <c r="R22869" s="11"/>
      <c r="S22869" s="11"/>
      <c r="T22869" s="11"/>
      <c r="BE22869"/>
      <c r="BF22869"/>
      <c r="BG22869"/>
    </row>
    <row r="22870" spans="11:59" x14ac:dyDescent="0.25">
      <c r="K22870" s="11"/>
      <c r="L22870" s="11"/>
      <c r="N22870" s="11"/>
      <c r="O22870" s="11"/>
      <c r="P22870" s="11"/>
      <c r="Q22870" s="11"/>
      <c r="R22870" s="11"/>
      <c r="S22870" s="11"/>
      <c r="T22870" s="11"/>
      <c r="BE22870"/>
      <c r="BF22870"/>
      <c r="BG22870"/>
    </row>
    <row r="22871" spans="11:59" x14ac:dyDescent="0.25">
      <c r="K22871" s="11"/>
      <c r="L22871" s="11"/>
      <c r="N22871" s="11"/>
      <c r="O22871" s="11"/>
      <c r="P22871" s="11"/>
      <c r="Q22871" s="11"/>
      <c r="R22871" s="11"/>
      <c r="S22871" s="11"/>
      <c r="T22871" s="11"/>
      <c r="BE22871"/>
      <c r="BF22871"/>
      <c r="BG22871"/>
    </row>
    <row r="22872" spans="11:59" x14ac:dyDescent="0.25">
      <c r="K22872" s="11"/>
      <c r="L22872" s="11"/>
      <c r="N22872" s="11"/>
      <c r="O22872" s="11"/>
      <c r="P22872" s="11"/>
      <c r="Q22872" s="11"/>
      <c r="R22872" s="11"/>
      <c r="S22872" s="11"/>
      <c r="T22872" s="11"/>
      <c r="BE22872"/>
      <c r="BF22872"/>
      <c r="BG22872"/>
    </row>
    <row r="22873" spans="11:59" x14ac:dyDescent="0.25">
      <c r="K22873" s="11"/>
      <c r="L22873" s="11"/>
      <c r="N22873" s="11"/>
      <c r="O22873" s="11"/>
      <c r="P22873" s="11"/>
      <c r="Q22873" s="11"/>
      <c r="R22873" s="11"/>
      <c r="S22873" s="11"/>
      <c r="T22873" s="11"/>
      <c r="BE22873"/>
      <c r="BF22873"/>
      <c r="BG22873"/>
    </row>
    <row r="22874" spans="11:59" x14ac:dyDescent="0.25">
      <c r="K22874" s="11"/>
      <c r="L22874" s="11"/>
      <c r="N22874" s="11"/>
      <c r="O22874" s="11"/>
      <c r="P22874" s="11"/>
      <c r="Q22874" s="11"/>
      <c r="R22874" s="11"/>
      <c r="S22874" s="11"/>
      <c r="T22874" s="11"/>
      <c r="BE22874"/>
      <c r="BF22874"/>
      <c r="BG22874"/>
    </row>
    <row r="22875" spans="11:59" x14ac:dyDescent="0.25">
      <c r="K22875" s="11"/>
      <c r="L22875" s="11"/>
      <c r="N22875" s="11"/>
      <c r="O22875" s="11"/>
      <c r="P22875" s="11"/>
      <c r="Q22875" s="11"/>
      <c r="R22875" s="11"/>
      <c r="S22875" s="11"/>
      <c r="T22875" s="11"/>
      <c r="BE22875"/>
      <c r="BF22875"/>
      <c r="BG22875"/>
    </row>
    <row r="22876" spans="11:59" x14ac:dyDescent="0.25">
      <c r="K22876" s="11"/>
      <c r="L22876" s="11"/>
      <c r="N22876" s="11"/>
      <c r="O22876" s="11"/>
      <c r="P22876" s="11"/>
      <c r="Q22876" s="11"/>
      <c r="R22876" s="11"/>
      <c r="S22876" s="11"/>
      <c r="T22876" s="11"/>
      <c r="BE22876"/>
      <c r="BF22876"/>
      <c r="BG22876"/>
    </row>
    <row r="22877" spans="11:59" x14ac:dyDescent="0.25">
      <c r="K22877" s="11"/>
      <c r="L22877" s="11"/>
      <c r="N22877" s="11"/>
      <c r="O22877" s="11"/>
      <c r="P22877" s="11"/>
      <c r="Q22877" s="11"/>
      <c r="R22877" s="11"/>
      <c r="S22877" s="11"/>
      <c r="T22877" s="11"/>
      <c r="BE22877"/>
      <c r="BF22877"/>
      <c r="BG22877"/>
    </row>
    <row r="22878" spans="11:59" x14ac:dyDescent="0.25">
      <c r="K22878" s="11"/>
      <c r="L22878" s="11"/>
      <c r="N22878" s="11"/>
      <c r="O22878" s="11"/>
      <c r="P22878" s="11"/>
      <c r="Q22878" s="11"/>
      <c r="R22878" s="11"/>
      <c r="S22878" s="11"/>
      <c r="T22878" s="11"/>
      <c r="BE22878"/>
      <c r="BF22878"/>
      <c r="BG22878"/>
    </row>
    <row r="22879" spans="11:59" x14ac:dyDescent="0.25">
      <c r="K22879" s="11"/>
      <c r="L22879" s="11"/>
      <c r="N22879" s="11"/>
      <c r="O22879" s="11"/>
      <c r="P22879" s="11"/>
      <c r="Q22879" s="11"/>
      <c r="R22879" s="11"/>
      <c r="S22879" s="11"/>
      <c r="T22879" s="11"/>
      <c r="BE22879"/>
      <c r="BF22879"/>
      <c r="BG22879"/>
    </row>
    <row r="22880" spans="11:59" x14ac:dyDescent="0.25">
      <c r="K22880" s="11"/>
      <c r="L22880" s="11"/>
      <c r="N22880" s="11"/>
      <c r="O22880" s="11"/>
      <c r="P22880" s="11"/>
      <c r="Q22880" s="11"/>
      <c r="R22880" s="11"/>
      <c r="S22880" s="11"/>
      <c r="T22880" s="11"/>
      <c r="BE22880"/>
      <c r="BF22880"/>
      <c r="BG22880"/>
    </row>
    <row r="22881" spans="11:59" x14ac:dyDescent="0.25">
      <c r="K22881" s="11"/>
      <c r="L22881" s="11"/>
      <c r="N22881" s="11"/>
      <c r="O22881" s="11"/>
      <c r="P22881" s="11"/>
      <c r="Q22881" s="11"/>
      <c r="R22881" s="11"/>
      <c r="S22881" s="11"/>
      <c r="T22881" s="11"/>
      <c r="BE22881"/>
      <c r="BF22881"/>
      <c r="BG22881"/>
    </row>
    <row r="22882" spans="11:59" x14ac:dyDescent="0.25">
      <c r="K22882" s="11"/>
      <c r="L22882" s="11"/>
      <c r="N22882" s="11"/>
      <c r="O22882" s="11"/>
      <c r="P22882" s="11"/>
      <c r="Q22882" s="11"/>
      <c r="R22882" s="11"/>
      <c r="S22882" s="11"/>
      <c r="T22882" s="11"/>
      <c r="BE22882"/>
      <c r="BF22882"/>
      <c r="BG22882"/>
    </row>
    <row r="22883" spans="11:59" x14ac:dyDescent="0.25">
      <c r="K22883" s="11"/>
      <c r="L22883" s="11"/>
      <c r="N22883" s="11"/>
      <c r="O22883" s="11"/>
      <c r="P22883" s="11"/>
      <c r="Q22883" s="11"/>
      <c r="R22883" s="11"/>
      <c r="S22883" s="11"/>
      <c r="T22883" s="11"/>
      <c r="BE22883"/>
      <c r="BF22883"/>
      <c r="BG22883"/>
    </row>
    <row r="22884" spans="11:59" x14ac:dyDescent="0.25">
      <c r="K22884" s="11"/>
      <c r="L22884" s="11"/>
      <c r="N22884" s="11"/>
      <c r="O22884" s="11"/>
      <c r="P22884" s="11"/>
      <c r="Q22884" s="11"/>
      <c r="R22884" s="11"/>
      <c r="S22884" s="11"/>
      <c r="T22884" s="11"/>
      <c r="BE22884"/>
      <c r="BF22884"/>
      <c r="BG22884"/>
    </row>
    <row r="22885" spans="11:59" x14ac:dyDescent="0.25">
      <c r="K22885" s="11"/>
      <c r="L22885" s="11"/>
      <c r="N22885" s="11"/>
      <c r="O22885" s="11"/>
      <c r="P22885" s="11"/>
      <c r="Q22885" s="11"/>
      <c r="R22885" s="11"/>
      <c r="S22885" s="11"/>
      <c r="T22885" s="11"/>
      <c r="BE22885"/>
      <c r="BF22885"/>
      <c r="BG22885"/>
    </row>
    <row r="22886" spans="11:59" x14ac:dyDescent="0.25">
      <c r="K22886" s="11"/>
      <c r="L22886" s="11"/>
      <c r="N22886" s="11"/>
      <c r="O22886" s="11"/>
      <c r="P22886" s="11"/>
      <c r="Q22886" s="11"/>
      <c r="R22886" s="11"/>
      <c r="S22886" s="11"/>
      <c r="T22886" s="11"/>
      <c r="BE22886"/>
      <c r="BF22886"/>
      <c r="BG22886"/>
    </row>
    <row r="22887" spans="11:59" x14ac:dyDescent="0.25">
      <c r="K22887" s="11"/>
      <c r="L22887" s="11"/>
      <c r="N22887" s="11"/>
      <c r="O22887" s="11"/>
      <c r="P22887" s="11"/>
      <c r="Q22887" s="11"/>
      <c r="R22887" s="11"/>
      <c r="S22887" s="11"/>
      <c r="T22887" s="11"/>
      <c r="BE22887"/>
      <c r="BF22887"/>
      <c r="BG22887"/>
    </row>
    <row r="22888" spans="11:59" x14ac:dyDescent="0.25">
      <c r="K22888" s="11"/>
      <c r="L22888" s="11"/>
      <c r="N22888" s="11"/>
      <c r="O22888" s="11"/>
      <c r="P22888" s="11"/>
      <c r="Q22888" s="11"/>
      <c r="R22888" s="11"/>
      <c r="S22888" s="11"/>
      <c r="T22888" s="11"/>
      <c r="BE22888"/>
      <c r="BF22888"/>
      <c r="BG22888"/>
    </row>
    <row r="22889" spans="11:59" x14ac:dyDescent="0.25">
      <c r="K22889" s="11"/>
      <c r="L22889" s="11"/>
      <c r="N22889" s="11"/>
      <c r="O22889" s="11"/>
      <c r="P22889" s="11"/>
      <c r="Q22889" s="11"/>
      <c r="R22889" s="11"/>
      <c r="S22889" s="11"/>
      <c r="T22889" s="11"/>
      <c r="BE22889"/>
      <c r="BF22889"/>
      <c r="BG22889"/>
    </row>
    <row r="22890" spans="11:59" x14ac:dyDescent="0.25">
      <c r="K22890" s="11"/>
      <c r="L22890" s="11"/>
      <c r="N22890" s="11"/>
      <c r="O22890" s="11"/>
      <c r="P22890" s="11"/>
      <c r="Q22890" s="11"/>
      <c r="R22890" s="11"/>
      <c r="S22890" s="11"/>
      <c r="T22890" s="11"/>
      <c r="BE22890"/>
      <c r="BF22890"/>
      <c r="BG22890"/>
    </row>
    <row r="22891" spans="11:59" x14ac:dyDescent="0.25">
      <c r="K22891" s="11"/>
      <c r="L22891" s="11"/>
      <c r="N22891" s="11"/>
      <c r="O22891" s="11"/>
      <c r="P22891" s="11"/>
      <c r="Q22891" s="11"/>
      <c r="R22891" s="11"/>
      <c r="S22891" s="11"/>
      <c r="T22891" s="11"/>
      <c r="BE22891"/>
      <c r="BF22891"/>
      <c r="BG22891"/>
    </row>
    <row r="22892" spans="11:59" x14ac:dyDescent="0.25">
      <c r="K22892" s="11"/>
      <c r="L22892" s="11"/>
      <c r="N22892" s="11"/>
      <c r="O22892" s="11"/>
      <c r="P22892" s="11"/>
      <c r="Q22892" s="11"/>
      <c r="R22892" s="11"/>
      <c r="S22892" s="11"/>
      <c r="T22892" s="11"/>
      <c r="BE22892"/>
      <c r="BF22892"/>
      <c r="BG22892"/>
    </row>
    <row r="22893" spans="11:59" x14ac:dyDescent="0.25">
      <c r="K22893" s="11"/>
      <c r="L22893" s="11"/>
      <c r="N22893" s="11"/>
      <c r="O22893" s="11"/>
      <c r="P22893" s="11"/>
      <c r="Q22893" s="11"/>
      <c r="R22893" s="11"/>
      <c r="S22893" s="11"/>
      <c r="T22893" s="11"/>
      <c r="BE22893"/>
      <c r="BF22893"/>
      <c r="BG22893"/>
    </row>
    <row r="22894" spans="11:59" x14ac:dyDescent="0.25">
      <c r="K22894" s="11"/>
      <c r="L22894" s="11"/>
      <c r="N22894" s="11"/>
      <c r="O22894" s="11"/>
      <c r="P22894" s="11"/>
      <c r="Q22894" s="11"/>
      <c r="R22894" s="11"/>
      <c r="S22894" s="11"/>
      <c r="T22894" s="11"/>
      <c r="BE22894"/>
      <c r="BF22894"/>
      <c r="BG22894"/>
    </row>
    <row r="22895" spans="11:59" x14ac:dyDescent="0.25">
      <c r="K22895" s="11"/>
      <c r="L22895" s="11"/>
      <c r="N22895" s="11"/>
      <c r="O22895" s="11"/>
      <c r="P22895" s="11"/>
      <c r="Q22895" s="11"/>
      <c r="R22895" s="11"/>
      <c r="S22895" s="11"/>
      <c r="T22895" s="11"/>
      <c r="BE22895"/>
      <c r="BF22895"/>
      <c r="BG22895"/>
    </row>
    <row r="22896" spans="11:59" x14ac:dyDescent="0.25">
      <c r="K22896" s="11"/>
      <c r="L22896" s="11"/>
      <c r="N22896" s="11"/>
      <c r="O22896" s="11"/>
      <c r="P22896" s="11"/>
      <c r="Q22896" s="11"/>
      <c r="R22896" s="11"/>
      <c r="S22896" s="11"/>
      <c r="T22896" s="11"/>
      <c r="BE22896"/>
      <c r="BF22896"/>
      <c r="BG22896"/>
    </row>
    <row r="22897" spans="11:59" x14ac:dyDescent="0.25">
      <c r="K22897" s="11"/>
      <c r="L22897" s="11"/>
      <c r="N22897" s="11"/>
      <c r="O22897" s="11"/>
      <c r="P22897" s="11"/>
      <c r="Q22897" s="11"/>
      <c r="R22897" s="11"/>
      <c r="S22897" s="11"/>
      <c r="T22897" s="11"/>
      <c r="BE22897"/>
      <c r="BF22897"/>
      <c r="BG22897"/>
    </row>
    <row r="22898" spans="11:59" x14ac:dyDescent="0.25">
      <c r="K22898" s="11"/>
      <c r="L22898" s="11"/>
      <c r="N22898" s="11"/>
      <c r="O22898" s="11"/>
      <c r="P22898" s="11"/>
      <c r="Q22898" s="11"/>
      <c r="R22898" s="11"/>
      <c r="S22898" s="11"/>
      <c r="T22898" s="11"/>
      <c r="BE22898"/>
      <c r="BF22898"/>
      <c r="BG22898"/>
    </row>
    <row r="22899" spans="11:59" x14ac:dyDescent="0.25">
      <c r="K22899" s="11"/>
      <c r="L22899" s="11"/>
      <c r="N22899" s="11"/>
      <c r="O22899" s="11"/>
      <c r="P22899" s="11"/>
      <c r="Q22899" s="11"/>
      <c r="R22899" s="11"/>
      <c r="S22899" s="11"/>
      <c r="T22899" s="11"/>
      <c r="BE22899"/>
      <c r="BF22899"/>
      <c r="BG22899"/>
    </row>
    <row r="22900" spans="11:59" x14ac:dyDescent="0.25">
      <c r="K22900" s="11"/>
      <c r="L22900" s="11"/>
      <c r="N22900" s="11"/>
      <c r="O22900" s="11"/>
      <c r="P22900" s="11"/>
      <c r="Q22900" s="11"/>
      <c r="R22900" s="11"/>
      <c r="S22900" s="11"/>
      <c r="T22900" s="11"/>
      <c r="BE22900"/>
      <c r="BF22900"/>
      <c r="BG22900"/>
    </row>
    <row r="22901" spans="11:59" x14ac:dyDescent="0.25">
      <c r="K22901" s="11"/>
      <c r="L22901" s="11"/>
      <c r="N22901" s="11"/>
      <c r="O22901" s="11"/>
      <c r="P22901" s="11"/>
      <c r="Q22901" s="11"/>
      <c r="R22901" s="11"/>
      <c r="S22901" s="11"/>
      <c r="T22901" s="11"/>
      <c r="BE22901"/>
      <c r="BF22901"/>
      <c r="BG22901"/>
    </row>
    <row r="22902" spans="11:59" x14ac:dyDescent="0.25">
      <c r="K22902" s="11"/>
      <c r="L22902" s="11"/>
      <c r="N22902" s="11"/>
      <c r="O22902" s="11"/>
      <c r="P22902" s="11"/>
      <c r="Q22902" s="11"/>
      <c r="R22902" s="11"/>
      <c r="S22902" s="11"/>
      <c r="T22902" s="11"/>
      <c r="BE22902"/>
      <c r="BF22902"/>
      <c r="BG22902"/>
    </row>
    <row r="22903" spans="11:59" x14ac:dyDescent="0.25">
      <c r="K22903" s="11"/>
      <c r="L22903" s="11"/>
      <c r="N22903" s="11"/>
      <c r="O22903" s="11"/>
      <c r="P22903" s="11"/>
      <c r="Q22903" s="11"/>
      <c r="R22903" s="11"/>
      <c r="S22903" s="11"/>
      <c r="T22903" s="11"/>
      <c r="BE22903"/>
      <c r="BF22903"/>
      <c r="BG22903"/>
    </row>
    <row r="22904" spans="11:59" x14ac:dyDescent="0.25">
      <c r="K22904" s="11"/>
      <c r="L22904" s="11"/>
      <c r="N22904" s="11"/>
      <c r="O22904" s="11"/>
      <c r="P22904" s="11"/>
      <c r="Q22904" s="11"/>
      <c r="R22904" s="11"/>
      <c r="S22904" s="11"/>
      <c r="T22904" s="11"/>
      <c r="BE22904"/>
      <c r="BF22904"/>
      <c r="BG22904"/>
    </row>
    <row r="22905" spans="11:59" x14ac:dyDescent="0.25">
      <c r="K22905" s="11"/>
      <c r="L22905" s="11"/>
      <c r="N22905" s="11"/>
      <c r="O22905" s="11"/>
      <c r="P22905" s="11"/>
      <c r="Q22905" s="11"/>
      <c r="R22905" s="11"/>
      <c r="S22905" s="11"/>
      <c r="T22905" s="11"/>
      <c r="BE22905"/>
      <c r="BF22905"/>
      <c r="BG22905"/>
    </row>
    <row r="22906" spans="11:59" x14ac:dyDescent="0.25">
      <c r="K22906" s="11"/>
      <c r="L22906" s="11"/>
      <c r="N22906" s="11"/>
      <c r="O22906" s="11"/>
      <c r="P22906" s="11"/>
      <c r="Q22906" s="11"/>
      <c r="R22906" s="11"/>
      <c r="S22906" s="11"/>
      <c r="T22906" s="11"/>
      <c r="BE22906"/>
      <c r="BF22906"/>
      <c r="BG22906"/>
    </row>
    <row r="22907" spans="11:59" x14ac:dyDescent="0.25">
      <c r="K22907" s="11"/>
      <c r="L22907" s="11"/>
      <c r="N22907" s="11"/>
      <c r="O22907" s="11"/>
      <c r="P22907" s="11"/>
      <c r="Q22907" s="11"/>
      <c r="R22907" s="11"/>
      <c r="S22907" s="11"/>
      <c r="T22907" s="11"/>
      <c r="BE22907"/>
      <c r="BF22907"/>
      <c r="BG22907"/>
    </row>
    <row r="22908" spans="11:59" x14ac:dyDescent="0.25">
      <c r="K22908" s="11"/>
      <c r="L22908" s="11"/>
      <c r="N22908" s="11"/>
      <c r="O22908" s="11"/>
      <c r="P22908" s="11"/>
      <c r="Q22908" s="11"/>
      <c r="R22908" s="11"/>
      <c r="S22908" s="11"/>
      <c r="T22908" s="11"/>
      <c r="U22908" s="11"/>
      <c r="V22908" s="11"/>
      <c r="W22908" s="11"/>
      <c r="X22908" s="11"/>
      <c r="Y22908" s="11"/>
      <c r="Z22908" s="11"/>
      <c r="BE22908"/>
      <c r="BF22908"/>
      <c r="BG22908"/>
    </row>
    <row r="22909" spans="11:59" x14ac:dyDescent="0.25">
      <c r="K22909" s="11"/>
      <c r="L22909" s="11"/>
      <c r="N22909" s="11"/>
      <c r="O22909" s="11"/>
      <c r="P22909" s="11"/>
      <c r="Q22909" s="11"/>
      <c r="R22909" s="11"/>
      <c r="S22909" s="11"/>
      <c r="T22909" s="11"/>
      <c r="U22909" s="11"/>
      <c r="V22909" s="11"/>
      <c r="W22909" s="11"/>
      <c r="X22909" s="11"/>
      <c r="Y22909" s="11"/>
      <c r="Z22909" s="11"/>
      <c r="BE22909"/>
      <c r="BF22909"/>
      <c r="BG22909"/>
    </row>
    <row r="22910" spans="11:59" x14ac:dyDescent="0.25">
      <c r="K22910" s="11"/>
      <c r="L22910" s="11"/>
      <c r="N22910" s="11"/>
      <c r="O22910" s="11"/>
      <c r="P22910" s="11"/>
      <c r="Q22910" s="11"/>
      <c r="R22910" s="11"/>
      <c r="S22910" s="11"/>
      <c r="T22910" s="11"/>
      <c r="U22910" s="11"/>
      <c r="V22910" s="11"/>
      <c r="W22910" s="11"/>
      <c r="X22910" s="11"/>
      <c r="Y22910" s="11"/>
      <c r="Z22910" s="11"/>
      <c r="BE22910"/>
      <c r="BF22910"/>
      <c r="BG22910"/>
    </row>
    <row r="22911" spans="11:59" x14ac:dyDescent="0.25">
      <c r="K22911" s="11"/>
      <c r="L22911" s="11"/>
      <c r="N22911" s="11"/>
      <c r="O22911" s="11"/>
      <c r="P22911" s="11"/>
      <c r="Q22911" s="11"/>
      <c r="R22911" s="11"/>
      <c r="S22911" s="11"/>
      <c r="T22911" s="11"/>
      <c r="U22911" s="11"/>
      <c r="V22911" s="11"/>
      <c r="W22911" s="11"/>
      <c r="X22911" s="11"/>
      <c r="Y22911" s="11"/>
      <c r="Z22911" s="11"/>
      <c r="BE22911"/>
      <c r="BF22911"/>
      <c r="BG22911"/>
    </row>
    <row r="22912" spans="11:59" x14ac:dyDescent="0.25">
      <c r="K22912" s="11"/>
      <c r="L22912" s="11"/>
      <c r="N22912" s="11"/>
      <c r="O22912" s="11"/>
      <c r="P22912" s="11"/>
      <c r="Q22912" s="11"/>
      <c r="R22912" s="11"/>
      <c r="S22912" s="11"/>
      <c r="T22912" s="11"/>
      <c r="U22912" s="11"/>
      <c r="V22912" s="11"/>
      <c r="W22912" s="11"/>
      <c r="X22912" s="11"/>
      <c r="Y22912" s="11"/>
      <c r="Z22912" s="11"/>
      <c r="BE22912"/>
      <c r="BF22912"/>
      <c r="BG22912"/>
    </row>
    <row r="22913" spans="11:59" x14ac:dyDescent="0.25">
      <c r="K22913" s="11"/>
      <c r="L22913" s="11"/>
      <c r="N22913" s="11"/>
      <c r="O22913" s="11"/>
      <c r="P22913" s="11"/>
      <c r="Q22913" s="11"/>
      <c r="R22913" s="11"/>
      <c r="S22913" s="11"/>
      <c r="T22913" s="11"/>
      <c r="U22913" s="11"/>
      <c r="V22913" s="11"/>
      <c r="W22913" s="11"/>
      <c r="X22913" s="11"/>
      <c r="Y22913" s="11"/>
      <c r="Z22913" s="11"/>
      <c r="BE22913"/>
      <c r="BF22913"/>
      <c r="BG22913"/>
    </row>
    <row r="22914" spans="11:59" x14ac:dyDescent="0.25">
      <c r="K22914" s="11"/>
      <c r="L22914" s="11"/>
      <c r="N22914" s="11"/>
      <c r="O22914" s="11"/>
      <c r="P22914" s="11"/>
      <c r="Q22914" s="11"/>
      <c r="R22914" s="11"/>
      <c r="S22914" s="11"/>
      <c r="T22914" s="11"/>
      <c r="U22914" s="11"/>
      <c r="V22914" s="11"/>
      <c r="W22914" s="11"/>
      <c r="X22914" s="11"/>
      <c r="Y22914" s="11"/>
      <c r="Z22914" s="11"/>
      <c r="BE22914"/>
      <c r="BF22914"/>
      <c r="BG22914"/>
    </row>
    <row r="22915" spans="11:59" x14ac:dyDescent="0.25">
      <c r="K22915" s="11"/>
      <c r="L22915" s="11"/>
      <c r="N22915" s="11"/>
      <c r="O22915" s="11"/>
      <c r="P22915" s="11"/>
      <c r="Q22915" s="11"/>
      <c r="R22915" s="11"/>
      <c r="S22915" s="11"/>
      <c r="T22915" s="11"/>
      <c r="U22915" s="11"/>
      <c r="V22915" s="11"/>
      <c r="W22915" s="11"/>
      <c r="X22915" s="11"/>
      <c r="Y22915" s="11"/>
      <c r="Z22915" s="11"/>
      <c r="BE22915"/>
      <c r="BF22915"/>
      <c r="BG22915"/>
    </row>
    <row r="22916" spans="11:59" x14ac:dyDescent="0.25">
      <c r="K22916" s="11"/>
      <c r="L22916" s="11"/>
      <c r="N22916" s="11"/>
      <c r="O22916" s="11"/>
      <c r="P22916" s="11"/>
      <c r="Q22916" s="11"/>
      <c r="R22916" s="11"/>
      <c r="S22916" s="11"/>
      <c r="T22916" s="11"/>
      <c r="U22916" s="11"/>
      <c r="V22916" s="11"/>
      <c r="W22916" s="11"/>
      <c r="X22916" s="11"/>
      <c r="Y22916" s="11"/>
      <c r="Z22916" s="11"/>
      <c r="BE22916"/>
      <c r="BF22916"/>
      <c r="BG22916"/>
    </row>
    <row r="22917" spans="11:59" x14ac:dyDescent="0.25">
      <c r="K22917" s="11"/>
      <c r="L22917" s="11"/>
      <c r="N22917" s="11"/>
      <c r="O22917" s="11"/>
      <c r="P22917" s="11"/>
      <c r="Q22917" s="11"/>
      <c r="R22917" s="11"/>
      <c r="S22917" s="11"/>
      <c r="T22917" s="11"/>
      <c r="U22917" s="11"/>
      <c r="V22917" s="11"/>
      <c r="W22917" s="11"/>
      <c r="X22917" s="11"/>
      <c r="Y22917" s="11"/>
      <c r="Z22917" s="11"/>
      <c r="BE22917"/>
      <c r="BF22917"/>
      <c r="BG22917"/>
    </row>
    <row r="22918" spans="11:59" x14ac:dyDescent="0.25">
      <c r="K22918" s="11"/>
      <c r="L22918" s="11"/>
      <c r="N22918" s="11"/>
      <c r="O22918" s="11"/>
      <c r="P22918" s="11"/>
      <c r="Q22918" s="11"/>
      <c r="R22918" s="11"/>
      <c r="S22918" s="11"/>
      <c r="T22918" s="11"/>
      <c r="U22918" s="11"/>
      <c r="V22918" s="11"/>
      <c r="W22918" s="11"/>
      <c r="X22918" s="11"/>
      <c r="Y22918" s="11"/>
      <c r="Z22918" s="11"/>
      <c r="BE22918"/>
      <c r="BF22918"/>
      <c r="BG22918"/>
    </row>
    <row r="22919" spans="11:59" x14ac:dyDescent="0.25">
      <c r="K22919" s="11"/>
      <c r="L22919" s="11"/>
      <c r="N22919" s="11"/>
      <c r="O22919" s="11"/>
      <c r="P22919" s="11"/>
      <c r="Q22919" s="11"/>
      <c r="R22919" s="11"/>
      <c r="S22919" s="11"/>
      <c r="T22919" s="11"/>
      <c r="U22919" s="11"/>
      <c r="V22919" s="11"/>
      <c r="W22919" s="11"/>
      <c r="X22919" s="11"/>
      <c r="Y22919" s="11"/>
      <c r="Z22919" s="11"/>
      <c r="BE22919"/>
      <c r="BF22919"/>
      <c r="BG22919"/>
    </row>
    <row r="22920" spans="11:59" x14ac:dyDescent="0.25">
      <c r="K22920" s="11"/>
      <c r="L22920" s="11"/>
      <c r="N22920" s="11"/>
      <c r="O22920" s="11"/>
      <c r="P22920" s="11"/>
      <c r="Q22920" s="11"/>
      <c r="R22920" s="11"/>
      <c r="S22920" s="11"/>
      <c r="T22920" s="11"/>
      <c r="U22920" s="11"/>
      <c r="V22920" s="11"/>
      <c r="W22920" s="11"/>
      <c r="X22920" s="11"/>
      <c r="Y22920" s="11"/>
      <c r="Z22920" s="11"/>
      <c r="BE22920"/>
      <c r="BF22920"/>
      <c r="BG22920"/>
    </row>
    <row r="22921" spans="11:59" x14ac:dyDescent="0.25">
      <c r="K22921" s="11"/>
      <c r="L22921" s="11"/>
      <c r="N22921" s="11"/>
      <c r="O22921" s="11"/>
      <c r="P22921" s="11"/>
      <c r="Q22921" s="11"/>
      <c r="R22921" s="11"/>
      <c r="S22921" s="11"/>
      <c r="T22921" s="11"/>
      <c r="U22921" s="11"/>
      <c r="V22921" s="11"/>
      <c r="W22921" s="11"/>
      <c r="X22921" s="11"/>
      <c r="Y22921" s="11"/>
      <c r="Z22921" s="11"/>
      <c r="BE22921"/>
      <c r="BF22921"/>
      <c r="BG22921"/>
    </row>
    <row r="22922" spans="11:59" x14ac:dyDescent="0.25">
      <c r="K22922" s="11"/>
      <c r="L22922" s="11"/>
      <c r="N22922" s="11"/>
      <c r="O22922" s="11"/>
      <c r="P22922" s="11"/>
      <c r="Q22922" s="11"/>
      <c r="R22922" s="11"/>
      <c r="S22922" s="11"/>
      <c r="T22922" s="11"/>
      <c r="U22922" s="11"/>
      <c r="V22922" s="11"/>
      <c r="W22922" s="11"/>
      <c r="X22922" s="11"/>
      <c r="Y22922" s="11"/>
      <c r="Z22922" s="11"/>
      <c r="BE22922"/>
      <c r="BF22922"/>
      <c r="BG22922"/>
    </row>
    <row r="22923" spans="11:59" x14ac:dyDescent="0.25">
      <c r="K22923" s="11"/>
      <c r="L22923" s="11"/>
      <c r="N22923" s="11"/>
      <c r="O22923" s="11"/>
      <c r="P22923" s="11"/>
      <c r="Q22923" s="11"/>
      <c r="R22923" s="11"/>
      <c r="S22923" s="11"/>
      <c r="T22923" s="11"/>
      <c r="U22923" s="11"/>
      <c r="V22923" s="11"/>
      <c r="W22923" s="11"/>
      <c r="X22923" s="11"/>
      <c r="Y22923" s="11"/>
      <c r="Z22923" s="11"/>
      <c r="BE22923"/>
      <c r="BF22923"/>
      <c r="BG22923"/>
    </row>
    <row r="22924" spans="11:59" x14ac:dyDescent="0.25">
      <c r="K22924" s="11"/>
      <c r="L22924" s="11"/>
      <c r="N22924" s="11"/>
      <c r="O22924" s="11"/>
      <c r="P22924" s="11"/>
      <c r="Q22924" s="11"/>
      <c r="R22924" s="11"/>
      <c r="S22924" s="11"/>
      <c r="T22924" s="11"/>
      <c r="U22924" s="11"/>
      <c r="V22924" s="11"/>
      <c r="W22924" s="11"/>
      <c r="X22924" s="11"/>
      <c r="Y22924" s="11"/>
      <c r="Z22924" s="11"/>
      <c r="BE22924"/>
      <c r="BF22924"/>
      <c r="BG22924"/>
    </row>
    <row r="22925" spans="11:59" x14ac:dyDescent="0.25">
      <c r="K22925" s="11"/>
      <c r="L22925" s="11"/>
      <c r="N22925" s="11"/>
      <c r="O22925" s="11"/>
      <c r="P22925" s="11"/>
      <c r="Q22925" s="11"/>
      <c r="R22925" s="11"/>
      <c r="S22925" s="11"/>
      <c r="T22925" s="11"/>
      <c r="U22925" s="11"/>
      <c r="V22925" s="11"/>
      <c r="W22925" s="11"/>
      <c r="X22925" s="11"/>
      <c r="Y22925" s="11"/>
      <c r="Z22925" s="11"/>
      <c r="BE22925"/>
      <c r="BF22925"/>
      <c r="BG22925"/>
    </row>
    <row r="22926" spans="11:59" x14ac:dyDescent="0.25">
      <c r="K22926" s="11"/>
      <c r="L22926" s="11"/>
      <c r="N22926" s="11"/>
      <c r="O22926" s="11"/>
      <c r="P22926" s="11"/>
      <c r="Q22926" s="11"/>
      <c r="R22926" s="11"/>
      <c r="S22926" s="11"/>
      <c r="T22926" s="11"/>
      <c r="U22926" s="11"/>
      <c r="V22926" s="11"/>
      <c r="W22926" s="11"/>
      <c r="X22926" s="11"/>
      <c r="Y22926" s="11"/>
      <c r="Z22926" s="11"/>
      <c r="BE22926"/>
      <c r="BF22926"/>
      <c r="BG22926"/>
    </row>
    <row r="22927" spans="11:59" x14ac:dyDescent="0.25">
      <c r="K22927" s="11"/>
      <c r="L22927" s="11"/>
      <c r="N22927" s="11"/>
      <c r="O22927" s="11"/>
      <c r="P22927" s="11"/>
      <c r="Q22927" s="11"/>
      <c r="R22927" s="11"/>
      <c r="S22927" s="11"/>
      <c r="T22927" s="11"/>
      <c r="U22927" s="11"/>
      <c r="V22927" s="11"/>
      <c r="W22927" s="11"/>
      <c r="X22927" s="11"/>
      <c r="Y22927" s="11"/>
      <c r="Z22927" s="11"/>
      <c r="BE22927"/>
      <c r="BF22927"/>
      <c r="BG22927"/>
    </row>
    <row r="22928" spans="11:59" x14ac:dyDescent="0.25">
      <c r="K22928" s="11"/>
      <c r="L22928" s="11"/>
      <c r="N22928" s="11"/>
      <c r="O22928" s="11"/>
      <c r="P22928" s="11"/>
      <c r="Q22928" s="11"/>
      <c r="R22928" s="11"/>
      <c r="S22928" s="11"/>
      <c r="T22928" s="11"/>
      <c r="U22928" s="11"/>
      <c r="V22928" s="11"/>
      <c r="W22928" s="11"/>
      <c r="X22928" s="11"/>
      <c r="Y22928" s="11"/>
      <c r="Z22928" s="11"/>
      <c r="BE22928"/>
      <c r="BF22928"/>
      <c r="BG22928"/>
    </row>
    <row r="22929" spans="11:59" x14ac:dyDescent="0.25">
      <c r="K22929" s="11"/>
      <c r="L22929" s="11"/>
      <c r="N22929" s="11"/>
      <c r="O22929" s="11"/>
      <c r="P22929" s="11"/>
      <c r="Q22929" s="11"/>
      <c r="R22929" s="11"/>
      <c r="S22929" s="11"/>
      <c r="T22929" s="11"/>
      <c r="U22929" s="11"/>
      <c r="V22929" s="11"/>
      <c r="W22929" s="11"/>
      <c r="X22929" s="11"/>
      <c r="Y22929" s="11"/>
      <c r="Z22929" s="11"/>
      <c r="BE22929"/>
      <c r="BF22929"/>
      <c r="BG22929"/>
    </row>
    <row r="22930" spans="11:59" x14ac:dyDescent="0.25">
      <c r="K22930" s="11"/>
      <c r="L22930" s="11"/>
      <c r="N22930" s="11"/>
      <c r="O22930" s="11"/>
      <c r="P22930" s="11"/>
      <c r="Q22930" s="11"/>
      <c r="R22930" s="11"/>
      <c r="S22930" s="11"/>
      <c r="T22930" s="11"/>
      <c r="U22930" s="11"/>
      <c r="V22930" s="11"/>
      <c r="W22930" s="11"/>
      <c r="X22930" s="11"/>
      <c r="Y22930" s="11"/>
      <c r="Z22930" s="11"/>
      <c r="BE22930"/>
      <c r="BF22930"/>
      <c r="BG22930"/>
    </row>
    <row r="22931" spans="11:59" x14ac:dyDescent="0.25">
      <c r="K22931" s="11"/>
      <c r="L22931" s="11"/>
      <c r="N22931" s="11"/>
      <c r="O22931" s="11"/>
      <c r="P22931" s="11"/>
      <c r="Q22931" s="11"/>
      <c r="R22931" s="11"/>
      <c r="S22931" s="11"/>
      <c r="T22931" s="11"/>
      <c r="U22931" s="11"/>
      <c r="V22931" s="11"/>
      <c r="W22931" s="11"/>
      <c r="X22931" s="11"/>
      <c r="Y22931" s="11"/>
      <c r="Z22931" s="11"/>
      <c r="BE22931"/>
      <c r="BF22931"/>
      <c r="BG22931"/>
    </row>
    <row r="22932" spans="11:59" x14ac:dyDescent="0.25">
      <c r="K22932" s="11"/>
      <c r="L22932" s="11"/>
      <c r="N22932" s="11"/>
      <c r="O22932" s="11"/>
      <c r="P22932" s="11"/>
      <c r="Q22932" s="11"/>
      <c r="R22932" s="11"/>
      <c r="S22932" s="11"/>
      <c r="T22932" s="11"/>
      <c r="U22932" s="11"/>
      <c r="V22932" s="11"/>
      <c r="W22932" s="11"/>
      <c r="X22932" s="11"/>
      <c r="Y22932" s="11"/>
      <c r="Z22932" s="11"/>
      <c r="BE22932"/>
      <c r="BF22932"/>
      <c r="BG22932"/>
    </row>
    <row r="22933" spans="11:59" x14ac:dyDescent="0.25">
      <c r="K22933" s="11"/>
      <c r="L22933" s="11"/>
      <c r="N22933" s="11"/>
      <c r="O22933" s="11"/>
      <c r="P22933" s="11"/>
      <c r="Q22933" s="11"/>
      <c r="R22933" s="11"/>
      <c r="S22933" s="11"/>
      <c r="T22933" s="11"/>
      <c r="U22933" s="11"/>
      <c r="V22933" s="11"/>
      <c r="W22933" s="11"/>
      <c r="X22933" s="11"/>
      <c r="Y22933" s="11"/>
      <c r="Z22933" s="11"/>
      <c r="BE22933"/>
      <c r="BF22933"/>
      <c r="BG22933"/>
    </row>
    <row r="22934" spans="11:59" x14ac:dyDescent="0.25">
      <c r="K22934" s="11"/>
      <c r="L22934" s="11"/>
      <c r="N22934" s="11"/>
      <c r="O22934" s="11"/>
      <c r="P22934" s="11"/>
      <c r="Q22934" s="11"/>
      <c r="R22934" s="11"/>
      <c r="S22934" s="11"/>
      <c r="T22934" s="11"/>
      <c r="U22934" s="11"/>
      <c r="V22934" s="11"/>
      <c r="W22934" s="11"/>
      <c r="X22934" s="11"/>
      <c r="Y22934" s="11"/>
      <c r="Z22934" s="11"/>
      <c r="BE22934"/>
      <c r="BF22934"/>
      <c r="BG22934"/>
    </row>
    <row r="22935" spans="11:59" x14ac:dyDescent="0.25">
      <c r="K22935" s="11"/>
      <c r="L22935" s="11"/>
      <c r="N22935" s="11"/>
      <c r="O22935" s="11"/>
      <c r="P22935" s="11"/>
      <c r="Q22935" s="11"/>
      <c r="R22935" s="11"/>
      <c r="S22935" s="11"/>
      <c r="T22935" s="11"/>
      <c r="U22935" s="11"/>
      <c r="V22935" s="11"/>
      <c r="W22935" s="11"/>
      <c r="X22935" s="11"/>
      <c r="Y22935" s="11"/>
      <c r="Z22935" s="11"/>
      <c r="BE22935"/>
      <c r="BF22935"/>
      <c r="BG22935"/>
    </row>
    <row r="22936" spans="11:59" x14ac:dyDescent="0.25">
      <c r="K22936" s="11"/>
      <c r="L22936" s="11"/>
      <c r="N22936" s="11"/>
      <c r="O22936" s="11"/>
      <c r="P22936" s="11"/>
      <c r="Q22936" s="11"/>
      <c r="R22936" s="11"/>
      <c r="S22936" s="11"/>
      <c r="T22936" s="11"/>
      <c r="U22936" s="11"/>
      <c r="V22936" s="11"/>
      <c r="W22936" s="11"/>
      <c r="X22936" s="11"/>
      <c r="Y22936" s="11"/>
      <c r="Z22936" s="11"/>
      <c r="BE22936"/>
      <c r="BF22936"/>
      <c r="BG22936"/>
    </row>
    <row r="22937" spans="11:59" x14ac:dyDescent="0.25">
      <c r="K22937" s="11"/>
      <c r="L22937" s="11"/>
      <c r="N22937" s="11"/>
      <c r="O22937" s="11"/>
      <c r="P22937" s="11"/>
      <c r="Q22937" s="11"/>
      <c r="R22937" s="11"/>
      <c r="S22937" s="11"/>
      <c r="T22937" s="11"/>
      <c r="U22937" s="11"/>
      <c r="V22937" s="11"/>
      <c r="W22937" s="11"/>
      <c r="X22937" s="11"/>
      <c r="Y22937" s="11"/>
      <c r="Z22937" s="11"/>
      <c r="BE22937"/>
      <c r="BF22937"/>
      <c r="BG22937"/>
    </row>
    <row r="22938" spans="11:59" x14ac:dyDescent="0.25">
      <c r="K22938" s="11"/>
      <c r="L22938" s="11"/>
      <c r="N22938" s="11"/>
      <c r="O22938" s="11"/>
      <c r="P22938" s="11"/>
      <c r="Q22938" s="11"/>
      <c r="R22938" s="11"/>
      <c r="S22938" s="11"/>
      <c r="T22938" s="11"/>
      <c r="U22938" s="11"/>
      <c r="V22938" s="11"/>
      <c r="W22938" s="11"/>
      <c r="X22938" s="11"/>
      <c r="Y22938" s="11"/>
      <c r="Z22938" s="11"/>
      <c r="BE22938"/>
      <c r="BF22938"/>
      <c r="BG22938"/>
    </row>
    <row r="22939" spans="11:59" x14ac:dyDescent="0.25">
      <c r="K22939" s="11"/>
      <c r="L22939" s="11"/>
      <c r="N22939" s="11"/>
      <c r="O22939" s="11"/>
      <c r="P22939" s="11"/>
      <c r="Q22939" s="11"/>
      <c r="R22939" s="11"/>
      <c r="S22939" s="11"/>
      <c r="T22939" s="11"/>
      <c r="U22939" s="11"/>
      <c r="V22939" s="11"/>
      <c r="W22939" s="11"/>
      <c r="X22939" s="11"/>
      <c r="Y22939" s="11"/>
      <c r="Z22939" s="11"/>
      <c r="BE22939"/>
      <c r="BF22939"/>
      <c r="BG22939"/>
    </row>
    <row r="22940" spans="11:59" x14ac:dyDescent="0.25">
      <c r="K22940" s="11"/>
      <c r="L22940" s="11"/>
      <c r="N22940" s="11"/>
      <c r="O22940" s="11"/>
      <c r="P22940" s="11"/>
      <c r="Q22940" s="11"/>
      <c r="R22940" s="11"/>
      <c r="S22940" s="11"/>
      <c r="T22940" s="11"/>
      <c r="U22940" s="11"/>
      <c r="V22940" s="11"/>
      <c r="W22940" s="11"/>
      <c r="X22940" s="11"/>
      <c r="Y22940" s="11"/>
      <c r="Z22940" s="11"/>
      <c r="BE22940"/>
      <c r="BF22940"/>
      <c r="BG22940"/>
    </row>
    <row r="22941" spans="11:59" x14ac:dyDescent="0.25">
      <c r="K22941" s="11"/>
      <c r="L22941" s="11"/>
      <c r="N22941" s="11"/>
      <c r="O22941" s="11"/>
      <c r="P22941" s="11"/>
      <c r="Q22941" s="11"/>
      <c r="R22941" s="11"/>
      <c r="S22941" s="11"/>
      <c r="T22941" s="11"/>
      <c r="U22941" s="11"/>
      <c r="V22941" s="11"/>
      <c r="W22941" s="11"/>
      <c r="X22941" s="11"/>
      <c r="Y22941" s="11"/>
      <c r="Z22941" s="11"/>
      <c r="BE22941"/>
      <c r="BF22941"/>
      <c r="BG22941"/>
    </row>
    <row r="22942" spans="11:59" x14ac:dyDescent="0.25">
      <c r="K22942" s="11"/>
      <c r="L22942" s="11"/>
      <c r="N22942" s="11"/>
      <c r="O22942" s="11"/>
      <c r="P22942" s="11"/>
      <c r="Q22942" s="11"/>
      <c r="R22942" s="11"/>
      <c r="S22942" s="11"/>
      <c r="T22942" s="11"/>
      <c r="U22942" s="11"/>
      <c r="V22942" s="11"/>
      <c r="W22942" s="11"/>
      <c r="X22942" s="11"/>
      <c r="Y22942" s="11"/>
      <c r="Z22942" s="11"/>
      <c r="BE22942"/>
      <c r="BF22942"/>
      <c r="BG22942"/>
    </row>
    <row r="22943" spans="11:59" x14ac:dyDescent="0.25">
      <c r="K22943" s="11"/>
      <c r="L22943" s="11"/>
      <c r="N22943" s="11"/>
      <c r="O22943" s="11"/>
      <c r="P22943" s="11"/>
      <c r="Q22943" s="11"/>
      <c r="R22943" s="11"/>
      <c r="S22943" s="11"/>
      <c r="T22943" s="11"/>
      <c r="U22943" s="11"/>
      <c r="V22943" s="11"/>
      <c r="W22943" s="11"/>
      <c r="X22943" s="11"/>
      <c r="Y22943" s="11"/>
      <c r="Z22943" s="11"/>
      <c r="BE22943"/>
      <c r="BF22943"/>
      <c r="BG22943"/>
    </row>
    <row r="22944" spans="11:59" x14ac:dyDescent="0.25">
      <c r="K22944" s="11"/>
      <c r="L22944" s="11"/>
      <c r="N22944" s="11"/>
      <c r="O22944" s="11"/>
      <c r="P22944" s="11"/>
      <c r="Q22944" s="11"/>
      <c r="R22944" s="11"/>
      <c r="S22944" s="11"/>
      <c r="T22944" s="11"/>
      <c r="U22944" s="11"/>
      <c r="V22944" s="11"/>
      <c r="W22944" s="11"/>
      <c r="X22944" s="11"/>
      <c r="Y22944" s="11"/>
      <c r="Z22944" s="11"/>
      <c r="BE22944"/>
      <c r="BF22944"/>
      <c r="BG22944"/>
    </row>
    <row r="22945" spans="11:59" x14ac:dyDescent="0.25">
      <c r="K22945" s="11"/>
      <c r="L22945" s="11"/>
      <c r="N22945" s="11"/>
      <c r="O22945" s="11"/>
      <c r="P22945" s="11"/>
      <c r="Q22945" s="11"/>
      <c r="R22945" s="11"/>
      <c r="S22945" s="11"/>
      <c r="T22945" s="11"/>
      <c r="U22945" s="11"/>
      <c r="V22945" s="11"/>
      <c r="W22945" s="11"/>
      <c r="X22945" s="11"/>
      <c r="Y22945" s="11"/>
      <c r="Z22945" s="11"/>
      <c r="BE22945"/>
      <c r="BF22945"/>
      <c r="BG22945"/>
    </row>
    <row r="22946" spans="11:59" x14ac:dyDescent="0.25">
      <c r="K22946" s="11"/>
      <c r="L22946" s="11"/>
      <c r="N22946" s="11"/>
      <c r="O22946" s="11"/>
      <c r="P22946" s="11"/>
      <c r="Q22946" s="11"/>
      <c r="R22946" s="11"/>
      <c r="S22946" s="11"/>
      <c r="T22946" s="11"/>
      <c r="U22946" s="11"/>
      <c r="V22946" s="11"/>
      <c r="W22946" s="11"/>
      <c r="X22946" s="11"/>
      <c r="Y22946" s="11"/>
      <c r="Z22946" s="11"/>
      <c r="BE22946"/>
      <c r="BF22946"/>
      <c r="BG22946"/>
    </row>
    <row r="22947" spans="11:59" x14ac:dyDescent="0.25">
      <c r="K22947" s="11"/>
      <c r="L22947" s="11"/>
      <c r="N22947" s="11"/>
      <c r="O22947" s="11"/>
      <c r="P22947" s="11"/>
      <c r="Q22947" s="11"/>
      <c r="R22947" s="11"/>
      <c r="S22947" s="11"/>
      <c r="T22947" s="11"/>
      <c r="U22947" s="11"/>
      <c r="V22947" s="11"/>
      <c r="W22947" s="11"/>
      <c r="X22947" s="11"/>
      <c r="Y22947" s="11"/>
      <c r="Z22947" s="11"/>
      <c r="BE22947"/>
      <c r="BF22947"/>
      <c r="BG22947"/>
    </row>
    <row r="22948" spans="11:59" x14ac:dyDescent="0.25">
      <c r="K22948" s="11"/>
      <c r="L22948" s="11"/>
      <c r="N22948" s="11"/>
      <c r="O22948" s="11"/>
      <c r="P22948" s="11"/>
      <c r="Q22948" s="11"/>
      <c r="R22948" s="11"/>
      <c r="S22948" s="11"/>
      <c r="T22948" s="11"/>
      <c r="U22948" s="11"/>
      <c r="V22948" s="11"/>
      <c r="W22948" s="11"/>
      <c r="X22948" s="11"/>
      <c r="Y22948" s="11"/>
      <c r="Z22948" s="11"/>
      <c r="BE22948"/>
      <c r="BF22948"/>
      <c r="BG22948"/>
    </row>
    <row r="22949" spans="11:59" x14ac:dyDescent="0.25">
      <c r="K22949" s="11"/>
      <c r="L22949" s="11"/>
      <c r="N22949" s="11"/>
      <c r="O22949" s="11"/>
      <c r="P22949" s="11"/>
      <c r="Q22949" s="11"/>
      <c r="R22949" s="11"/>
      <c r="S22949" s="11"/>
      <c r="T22949" s="11"/>
      <c r="U22949" s="11"/>
      <c r="V22949" s="11"/>
      <c r="W22949" s="11"/>
      <c r="X22949" s="11"/>
      <c r="Y22949" s="11"/>
      <c r="Z22949" s="11"/>
      <c r="BE22949"/>
      <c r="BF22949"/>
      <c r="BG22949"/>
    </row>
    <row r="22950" spans="11:59" x14ac:dyDescent="0.25">
      <c r="K22950" s="11"/>
      <c r="L22950" s="11"/>
      <c r="N22950" s="11"/>
      <c r="O22950" s="11"/>
      <c r="P22950" s="11"/>
      <c r="Q22950" s="11"/>
      <c r="R22950" s="11"/>
      <c r="S22950" s="11"/>
      <c r="T22950" s="11"/>
      <c r="U22950" s="11"/>
      <c r="V22950" s="11"/>
      <c r="W22950" s="11"/>
      <c r="X22950" s="11"/>
      <c r="Y22950" s="11"/>
      <c r="Z22950" s="11"/>
      <c r="BE22950"/>
      <c r="BF22950"/>
      <c r="BG22950"/>
    </row>
    <row r="22951" spans="11:59" x14ac:dyDescent="0.25">
      <c r="K22951" s="11"/>
      <c r="L22951" s="11"/>
      <c r="N22951" s="11"/>
      <c r="O22951" s="11"/>
      <c r="P22951" s="11"/>
      <c r="Q22951" s="11"/>
      <c r="R22951" s="11"/>
      <c r="S22951" s="11"/>
      <c r="T22951" s="11"/>
      <c r="U22951" s="11"/>
      <c r="V22951" s="11"/>
      <c r="W22951" s="11"/>
      <c r="X22951" s="11"/>
      <c r="Y22951" s="11"/>
      <c r="Z22951" s="11"/>
      <c r="BE22951"/>
      <c r="BF22951"/>
      <c r="BG22951"/>
    </row>
    <row r="22952" spans="11:59" x14ac:dyDescent="0.25">
      <c r="K22952" s="11"/>
      <c r="L22952" s="11"/>
      <c r="N22952" s="11"/>
      <c r="O22952" s="11"/>
      <c r="P22952" s="11"/>
      <c r="Q22952" s="11"/>
      <c r="R22952" s="11"/>
      <c r="S22952" s="11"/>
      <c r="T22952" s="11"/>
      <c r="U22952" s="11"/>
      <c r="V22952" s="11"/>
      <c r="W22952" s="11"/>
      <c r="X22952" s="11"/>
      <c r="Y22952" s="11"/>
      <c r="Z22952" s="11"/>
      <c r="BE22952"/>
      <c r="BF22952"/>
      <c r="BG22952"/>
    </row>
    <row r="22953" spans="11:59" x14ac:dyDescent="0.25">
      <c r="K22953" s="11"/>
      <c r="L22953" s="11"/>
      <c r="N22953" s="11"/>
      <c r="O22953" s="11"/>
      <c r="P22953" s="11"/>
      <c r="Q22953" s="11"/>
      <c r="R22953" s="11"/>
      <c r="S22953" s="11"/>
      <c r="T22953" s="11"/>
      <c r="U22953" s="11"/>
      <c r="V22953" s="11"/>
      <c r="W22953" s="11"/>
      <c r="X22953" s="11"/>
      <c r="Y22953" s="11"/>
      <c r="Z22953" s="11"/>
      <c r="BE22953"/>
      <c r="BF22953"/>
      <c r="BG22953"/>
    </row>
    <row r="22954" spans="11:59" x14ac:dyDescent="0.25">
      <c r="K22954" s="11"/>
      <c r="L22954" s="11"/>
      <c r="N22954" s="11"/>
      <c r="O22954" s="11"/>
      <c r="P22954" s="11"/>
      <c r="Q22954" s="11"/>
      <c r="R22954" s="11"/>
      <c r="S22954" s="11"/>
      <c r="T22954" s="11"/>
      <c r="U22954" s="11"/>
      <c r="V22954" s="11"/>
      <c r="W22954" s="11"/>
      <c r="X22954" s="11"/>
      <c r="Y22954" s="11"/>
      <c r="Z22954" s="11"/>
      <c r="BE22954"/>
      <c r="BF22954"/>
      <c r="BG22954"/>
    </row>
    <row r="22955" spans="11:59" x14ac:dyDescent="0.25">
      <c r="K22955" s="11"/>
      <c r="L22955" s="11"/>
      <c r="N22955" s="11"/>
      <c r="O22955" s="11"/>
      <c r="P22955" s="11"/>
      <c r="Q22955" s="11"/>
      <c r="R22955" s="11"/>
      <c r="S22955" s="11"/>
      <c r="T22955" s="11"/>
      <c r="U22955" s="11"/>
      <c r="V22955" s="11"/>
      <c r="W22955" s="11"/>
      <c r="X22955" s="11"/>
      <c r="Y22955" s="11"/>
      <c r="Z22955" s="11"/>
      <c r="BE22955"/>
      <c r="BF22955"/>
      <c r="BG22955"/>
    </row>
    <row r="22956" spans="11:59" x14ac:dyDescent="0.25">
      <c r="K22956" s="11"/>
      <c r="L22956" s="11"/>
      <c r="N22956" s="11"/>
      <c r="O22956" s="11"/>
      <c r="P22956" s="11"/>
      <c r="Q22956" s="11"/>
      <c r="R22956" s="11"/>
      <c r="S22956" s="11"/>
      <c r="T22956" s="11"/>
      <c r="U22956" s="11"/>
      <c r="V22956" s="11"/>
      <c r="W22956" s="11"/>
      <c r="X22956" s="11"/>
      <c r="Y22956" s="11"/>
      <c r="Z22956" s="11"/>
      <c r="BE22956"/>
      <c r="BF22956"/>
      <c r="BG22956"/>
    </row>
    <row r="22957" spans="11:59" x14ac:dyDescent="0.25">
      <c r="K22957" s="11"/>
      <c r="L22957" s="11"/>
      <c r="N22957" s="11"/>
      <c r="O22957" s="11"/>
      <c r="P22957" s="11"/>
      <c r="Q22957" s="11"/>
      <c r="R22957" s="11"/>
      <c r="S22957" s="11"/>
      <c r="T22957" s="11"/>
      <c r="U22957" s="11"/>
      <c r="V22957" s="11"/>
      <c r="W22957" s="11"/>
      <c r="X22957" s="11"/>
      <c r="Y22957" s="11"/>
      <c r="Z22957" s="11"/>
      <c r="BE22957"/>
      <c r="BF22957"/>
      <c r="BG22957"/>
    </row>
    <row r="22958" spans="11:59" x14ac:dyDescent="0.25">
      <c r="K22958" s="11"/>
      <c r="L22958" s="11"/>
      <c r="N22958" s="11"/>
      <c r="O22958" s="11"/>
      <c r="P22958" s="11"/>
      <c r="Q22958" s="11"/>
      <c r="R22958" s="11"/>
      <c r="S22958" s="11"/>
      <c r="T22958" s="11"/>
      <c r="U22958" s="11"/>
      <c r="V22958" s="11"/>
      <c r="W22958" s="11"/>
      <c r="X22958" s="11"/>
      <c r="Y22958" s="11"/>
      <c r="Z22958" s="11"/>
      <c r="BE22958"/>
      <c r="BF22958"/>
      <c r="BG22958"/>
    </row>
    <row r="22959" spans="11:59" x14ac:dyDescent="0.25">
      <c r="K22959" s="11"/>
      <c r="L22959" s="11"/>
      <c r="N22959" s="11"/>
      <c r="O22959" s="11"/>
      <c r="P22959" s="11"/>
      <c r="Q22959" s="11"/>
      <c r="R22959" s="11"/>
      <c r="S22959" s="11"/>
      <c r="T22959" s="11"/>
      <c r="U22959" s="11"/>
      <c r="V22959" s="11"/>
      <c r="W22959" s="11"/>
      <c r="X22959" s="11"/>
      <c r="Y22959" s="11"/>
      <c r="Z22959" s="11"/>
      <c r="BE22959"/>
      <c r="BF22959"/>
      <c r="BG22959"/>
    </row>
    <row r="22960" spans="11:59" x14ac:dyDescent="0.25">
      <c r="K22960" s="11"/>
      <c r="L22960" s="11"/>
      <c r="N22960" s="11"/>
      <c r="O22960" s="11"/>
      <c r="P22960" s="11"/>
      <c r="Q22960" s="11"/>
      <c r="R22960" s="11"/>
      <c r="S22960" s="11"/>
      <c r="T22960" s="11"/>
      <c r="U22960" s="11"/>
      <c r="V22960" s="11"/>
      <c r="W22960" s="11"/>
      <c r="X22960" s="11"/>
      <c r="Y22960" s="11"/>
      <c r="Z22960" s="11"/>
      <c r="BE22960"/>
      <c r="BF22960"/>
      <c r="BG22960"/>
    </row>
    <row r="22961" spans="11:59" x14ac:dyDescent="0.25">
      <c r="K22961" s="11"/>
      <c r="L22961" s="11"/>
      <c r="N22961" s="11"/>
      <c r="O22961" s="11"/>
      <c r="P22961" s="11"/>
      <c r="Q22961" s="11"/>
      <c r="R22961" s="11"/>
      <c r="S22961" s="11"/>
      <c r="T22961" s="11"/>
      <c r="U22961" s="11"/>
      <c r="V22961" s="11"/>
      <c r="W22961" s="11"/>
      <c r="X22961" s="11"/>
      <c r="Y22961" s="11"/>
      <c r="Z22961" s="11"/>
      <c r="BE22961"/>
      <c r="BF22961"/>
      <c r="BG22961"/>
    </row>
    <row r="22962" spans="11:59" x14ac:dyDescent="0.25">
      <c r="K22962" s="11"/>
      <c r="L22962" s="11"/>
      <c r="N22962" s="11"/>
      <c r="O22962" s="11"/>
      <c r="P22962" s="11"/>
      <c r="Q22962" s="11"/>
      <c r="R22962" s="11"/>
      <c r="S22962" s="11"/>
      <c r="T22962" s="11"/>
      <c r="U22962" s="11"/>
      <c r="V22962" s="11"/>
      <c r="W22962" s="11"/>
      <c r="X22962" s="11"/>
      <c r="Y22962" s="11"/>
      <c r="Z22962" s="11"/>
      <c r="BE22962"/>
      <c r="BF22962"/>
      <c r="BG22962"/>
    </row>
    <row r="22963" spans="11:59" x14ac:dyDescent="0.25">
      <c r="K22963" s="11"/>
      <c r="L22963" s="11"/>
      <c r="N22963" s="11"/>
      <c r="O22963" s="11"/>
      <c r="P22963" s="11"/>
      <c r="Q22963" s="11"/>
      <c r="R22963" s="11"/>
      <c r="S22963" s="11"/>
      <c r="T22963" s="11"/>
      <c r="U22963" s="11"/>
      <c r="V22963" s="11"/>
      <c r="W22963" s="11"/>
      <c r="X22963" s="11"/>
      <c r="Y22963" s="11"/>
      <c r="Z22963" s="11"/>
      <c r="BE22963"/>
      <c r="BF22963"/>
      <c r="BG22963"/>
    </row>
    <row r="22964" spans="11:59" x14ac:dyDescent="0.25">
      <c r="K22964" s="11"/>
      <c r="L22964" s="11"/>
      <c r="N22964" s="11"/>
      <c r="O22964" s="11"/>
      <c r="P22964" s="11"/>
      <c r="Q22964" s="11"/>
      <c r="R22964" s="11"/>
      <c r="S22964" s="11"/>
      <c r="T22964" s="11"/>
      <c r="U22964" s="11"/>
      <c r="V22964" s="11"/>
      <c r="W22964" s="11"/>
      <c r="X22964" s="11"/>
      <c r="Y22964" s="11"/>
      <c r="Z22964" s="11"/>
      <c r="BE22964"/>
      <c r="BF22964"/>
      <c r="BG22964"/>
    </row>
    <row r="22965" spans="11:59" x14ac:dyDescent="0.25">
      <c r="K22965" s="11"/>
      <c r="L22965" s="11"/>
      <c r="N22965" s="11"/>
      <c r="O22965" s="11"/>
      <c r="P22965" s="11"/>
      <c r="Q22965" s="11"/>
      <c r="R22965" s="11"/>
      <c r="S22965" s="11"/>
      <c r="T22965" s="11"/>
      <c r="U22965" s="11"/>
      <c r="V22965" s="11"/>
      <c r="W22965" s="11"/>
      <c r="X22965" s="11"/>
      <c r="Y22965" s="11"/>
      <c r="Z22965" s="11"/>
      <c r="BE22965"/>
      <c r="BF22965"/>
      <c r="BG22965"/>
    </row>
    <row r="22966" spans="11:59" x14ac:dyDescent="0.25">
      <c r="K22966" s="11"/>
      <c r="L22966" s="11"/>
      <c r="N22966" s="11"/>
      <c r="O22966" s="11"/>
      <c r="P22966" s="11"/>
      <c r="Q22966" s="11"/>
      <c r="R22966" s="11"/>
      <c r="S22966" s="11"/>
      <c r="T22966" s="11"/>
      <c r="U22966" s="11"/>
      <c r="V22966" s="11"/>
      <c r="W22966" s="11"/>
      <c r="X22966" s="11"/>
      <c r="Y22966" s="11"/>
      <c r="Z22966" s="11"/>
      <c r="BE22966"/>
      <c r="BF22966"/>
      <c r="BG22966"/>
    </row>
    <row r="22967" spans="11:59" x14ac:dyDescent="0.25">
      <c r="K22967" s="11"/>
      <c r="L22967" s="11"/>
      <c r="N22967" s="11"/>
      <c r="O22967" s="11"/>
      <c r="P22967" s="11"/>
      <c r="Q22967" s="11"/>
      <c r="R22967" s="11"/>
      <c r="S22967" s="11"/>
      <c r="T22967" s="11"/>
      <c r="U22967" s="11"/>
      <c r="V22967" s="11"/>
      <c r="W22967" s="11"/>
      <c r="X22967" s="11"/>
      <c r="Y22967" s="11"/>
      <c r="Z22967" s="11"/>
      <c r="BE22967"/>
      <c r="BF22967"/>
      <c r="BG22967"/>
    </row>
    <row r="22968" spans="11:59" x14ac:dyDescent="0.25">
      <c r="K22968" s="11"/>
      <c r="L22968" s="11"/>
      <c r="N22968" s="11"/>
      <c r="O22968" s="11"/>
      <c r="P22968" s="11"/>
      <c r="Q22968" s="11"/>
      <c r="R22968" s="11"/>
      <c r="S22968" s="11"/>
      <c r="T22968" s="11"/>
      <c r="U22968" s="11"/>
      <c r="V22968" s="11"/>
      <c r="W22968" s="11"/>
      <c r="X22968" s="11"/>
      <c r="Y22968" s="11"/>
      <c r="Z22968" s="11"/>
      <c r="BE22968"/>
      <c r="BF22968"/>
      <c r="BG22968"/>
    </row>
    <row r="22969" spans="11:59" x14ac:dyDescent="0.25">
      <c r="K22969" s="11"/>
      <c r="L22969" s="11"/>
      <c r="N22969" s="11"/>
      <c r="O22969" s="11"/>
      <c r="P22969" s="11"/>
      <c r="Q22969" s="11"/>
      <c r="R22969" s="11"/>
      <c r="S22969" s="11"/>
      <c r="T22969" s="11"/>
      <c r="U22969" s="11"/>
      <c r="V22969" s="11"/>
      <c r="W22969" s="11"/>
      <c r="X22969" s="11"/>
      <c r="Y22969" s="11"/>
      <c r="Z22969" s="11"/>
      <c r="BE22969"/>
      <c r="BF22969"/>
      <c r="BG22969"/>
    </row>
    <row r="22970" spans="11:59" x14ac:dyDescent="0.25">
      <c r="K22970" s="11"/>
      <c r="L22970" s="11"/>
      <c r="N22970" s="11"/>
      <c r="O22970" s="11"/>
      <c r="P22970" s="11"/>
      <c r="Q22970" s="11"/>
      <c r="R22970" s="11"/>
      <c r="S22970" s="11"/>
      <c r="T22970" s="11"/>
      <c r="U22970" s="11"/>
      <c r="V22970" s="11"/>
      <c r="W22970" s="11"/>
      <c r="X22970" s="11"/>
      <c r="Y22970" s="11"/>
      <c r="Z22970" s="11"/>
      <c r="BE22970"/>
      <c r="BF22970"/>
      <c r="BG22970"/>
    </row>
    <row r="22971" spans="11:59" x14ac:dyDescent="0.25">
      <c r="K22971" s="11"/>
      <c r="L22971" s="11"/>
      <c r="N22971" s="11"/>
      <c r="O22971" s="11"/>
      <c r="P22971" s="11"/>
      <c r="Q22971" s="11"/>
      <c r="R22971" s="11"/>
      <c r="S22971" s="11"/>
      <c r="T22971" s="11"/>
      <c r="U22971" s="11"/>
      <c r="V22971" s="11"/>
      <c r="W22971" s="11"/>
      <c r="X22971" s="11"/>
      <c r="Y22971" s="11"/>
      <c r="Z22971" s="11"/>
      <c r="BE22971"/>
      <c r="BF22971"/>
      <c r="BG22971"/>
    </row>
    <row r="22972" spans="11:59" x14ac:dyDescent="0.25">
      <c r="K22972" s="11"/>
      <c r="L22972" s="11"/>
      <c r="N22972" s="11"/>
      <c r="O22972" s="11"/>
      <c r="P22972" s="11"/>
      <c r="Q22972" s="11"/>
      <c r="R22972" s="11"/>
      <c r="S22972" s="11"/>
      <c r="T22972" s="11"/>
      <c r="U22972" s="11"/>
      <c r="V22972" s="11"/>
      <c r="W22972" s="11"/>
      <c r="X22972" s="11"/>
      <c r="Y22972" s="11"/>
      <c r="Z22972" s="11"/>
      <c r="BE22972"/>
      <c r="BF22972"/>
      <c r="BG22972"/>
    </row>
    <row r="22973" spans="11:59" x14ac:dyDescent="0.25">
      <c r="K22973" s="11"/>
      <c r="L22973" s="11"/>
      <c r="N22973" s="11"/>
      <c r="O22973" s="11"/>
      <c r="P22973" s="11"/>
      <c r="Q22973" s="11"/>
      <c r="R22973" s="11"/>
      <c r="S22973" s="11"/>
      <c r="T22973" s="11"/>
      <c r="U22973" s="11"/>
      <c r="V22973" s="11"/>
      <c r="W22973" s="11"/>
      <c r="X22973" s="11"/>
      <c r="Y22973" s="11"/>
      <c r="Z22973" s="11"/>
      <c r="BE22973"/>
      <c r="BF22973"/>
      <c r="BG22973"/>
    </row>
    <row r="22974" spans="11:59" x14ac:dyDescent="0.25">
      <c r="K22974" s="11"/>
      <c r="L22974" s="11"/>
      <c r="N22974" s="11"/>
      <c r="O22974" s="11"/>
      <c r="P22974" s="11"/>
      <c r="Q22974" s="11"/>
      <c r="R22974" s="11"/>
      <c r="S22974" s="11"/>
      <c r="T22974" s="11"/>
      <c r="U22974" s="11"/>
      <c r="V22974" s="11"/>
      <c r="W22974" s="11"/>
      <c r="X22974" s="11"/>
      <c r="Y22974" s="11"/>
      <c r="Z22974" s="11"/>
      <c r="BE22974"/>
      <c r="BF22974"/>
      <c r="BG22974"/>
    </row>
    <row r="22975" spans="11:59" x14ac:dyDescent="0.25">
      <c r="K22975" s="11"/>
      <c r="L22975" s="11"/>
      <c r="N22975" s="11"/>
      <c r="O22975" s="11"/>
      <c r="P22975" s="11"/>
      <c r="Q22975" s="11"/>
      <c r="R22975" s="11"/>
      <c r="S22975" s="11"/>
      <c r="T22975" s="11"/>
      <c r="U22975" s="11"/>
      <c r="V22975" s="11"/>
      <c r="W22975" s="11"/>
      <c r="X22975" s="11"/>
      <c r="Y22975" s="11"/>
      <c r="Z22975" s="11"/>
      <c r="BE22975"/>
      <c r="BF22975"/>
      <c r="BG22975"/>
    </row>
    <row r="22976" spans="11:59" x14ac:dyDescent="0.25">
      <c r="K22976" s="11"/>
      <c r="L22976" s="11"/>
      <c r="N22976" s="11"/>
      <c r="O22976" s="11"/>
      <c r="P22976" s="11"/>
      <c r="Q22976" s="11"/>
      <c r="R22976" s="11"/>
      <c r="S22976" s="11"/>
      <c r="T22976" s="11"/>
      <c r="U22976" s="11"/>
      <c r="V22976" s="11"/>
      <c r="W22976" s="11"/>
      <c r="X22976" s="11"/>
      <c r="Y22976" s="11"/>
      <c r="Z22976" s="11"/>
      <c r="BE22976"/>
      <c r="BF22976"/>
      <c r="BG22976"/>
    </row>
    <row r="22977" spans="11:59" x14ac:dyDescent="0.25">
      <c r="K22977" s="11"/>
      <c r="L22977" s="11"/>
      <c r="N22977" s="11"/>
      <c r="O22977" s="11"/>
      <c r="P22977" s="11"/>
      <c r="Q22977" s="11"/>
      <c r="R22977" s="11"/>
      <c r="S22977" s="11"/>
      <c r="T22977" s="11"/>
      <c r="U22977" s="11"/>
      <c r="V22977" s="11"/>
      <c r="W22977" s="11"/>
      <c r="X22977" s="11"/>
      <c r="Y22977" s="11"/>
      <c r="Z22977" s="11"/>
      <c r="BE22977"/>
      <c r="BF22977"/>
      <c r="BG22977"/>
    </row>
    <row r="22978" spans="11:59" x14ac:dyDescent="0.25">
      <c r="K22978" s="11"/>
      <c r="L22978" s="11"/>
      <c r="N22978" s="11"/>
      <c r="O22978" s="11"/>
      <c r="P22978" s="11"/>
      <c r="Q22978" s="11"/>
      <c r="R22978" s="11"/>
      <c r="S22978" s="11"/>
      <c r="T22978" s="11"/>
      <c r="U22978" s="11"/>
      <c r="V22978" s="11"/>
      <c r="W22978" s="11"/>
      <c r="X22978" s="11"/>
      <c r="Y22978" s="11"/>
      <c r="Z22978" s="11"/>
      <c r="BE22978"/>
      <c r="BF22978"/>
      <c r="BG22978"/>
    </row>
    <row r="22979" spans="11:59" x14ac:dyDescent="0.25">
      <c r="K22979" s="11"/>
      <c r="L22979" s="11"/>
      <c r="N22979" s="11"/>
      <c r="O22979" s="11"/>
      <c r="P22979" s="11"/>
      <c r="Q22979" s="11"/>
      <c r="R22979" s="11"/>
      <c r="S22979" s="11"/>
      <c r="T22979" s="11"/>
      <c r="U22979" s="11"/>
      <c r="V22979" s="11"/>
      <c r="W22979" s="11"/>
      <c r="X22979" s="11"/>
      <c r="Y22979" s="11"/>
      <c r="Z22979" s="11"/>
      <c r="BE22979"/>
      <c r="BF22979"/>
      <c r="BG22979"/>
    </row>
    <row r="22980" spans="11:59" x14ac:dyDescent="0.25">
      <c r="K22980" s="11"/>
      <c r="L22980" s="11"/>
      <c r="N22980" s="11"/>
      <c r="O22980" s="11"/>
      <c r="P22980" s="11"/>
      <c r="Q22980" s="11"/>
      <c r="R22980" s="11"/>
      <c r="S22980" s="11"/>
      <c r="T22980" s="11"/>
      <c r="U22980" s="11"/>
      <c r="V22980" s="11"/>
      <c r="W22980" s="11"/>
      <c r="X22980" s="11"/>
      <c r="Y22980" s="11"/>
      <c r="Z22980" s="11"/>
      <c r="BE22980"/>
      <c r="BF22980"/>
      <c r="BG22980"/>
    </row>
    <row r="22981" spans="11:59" x14ac:dyDescent="0.25">
      <c r="K22981" s="11"/>
      <c r="L22981" s="11"/>
      <c r="N22981" s="11"/>
      <c r="O22981" s="11"/>
      <c r="P22981" s="11"/>
      <c r="Q22981" s="11"/>
      <c r="R22981" s="11"/>
      <c r="S22981" s="11"/>
      <c r="T22981" s="11"/>
      <c r="U22981" s="11"/>
      <c r="V22981" s="11"/>
      <c r="W22981" s="11"/>
      <c r="X22981" s="11"/>
      <c r="Y22981" s="11"/>
      <c r="Z22981" s="11"/>
      <c r="BE22981"/>
      <c r="BF22981"/>
      <c r="BG22981"/>
    </row>
    <row r="22982" spans="11:59" x14ac:dyDescent="0.25">
      <c r="K22982" s="11"/>
      <c r="L22982" s="11"/>
      <c r="N22982" s="11"/>
      <c r="O22982" s="11"/>
      <c r="P22982" s="11"/>
      <c r="Q22982" s="11"/>
      <c r="R22982" s="11"/>
      <c r="S22982" s="11"/>
      <c r="T22982" s="11"/>
      <c r="U22982" s="11"/>
      <c r="V22982" s="11"/>
      <c r="W22982" s="11"/>
      <c r="X22982" s="11"/>
      <c r="Y22982" s="11"/>
      <c r="Z22982" s="11"/>
      <c r="BE22982"/>
      <c r="BF22982"/>
      <c r="BG22982"/>
    </row>
    <row r="22983" spans="11:59" x14ac:dyDescent="0.25">
      <c r="K22983" s="11"/>
      <c r="L22983" s="11"/>
      <c r="N22983" s="11"/>
      <c r="O22983" s="11"/>
      <c r="P22983" s="11"/>
      <c r="Q22983" s="11"/>
      <c r="R22983" s="11"/>
      <c r="S22983" s="11"/>
      <c r="T22983" s="11"/>
      <c r="U22983" s="11"/>
      <c r="V22983" s="11"/>
      <c r="W22983" s="11"/>
      <c r="X22983" s="11"/>
      <c r="Y22983" s="11"/>
      <c r="Z22983" s="11"/>
      <c r="BE22983"/>
      <c r="BF22983"/>
      <c r="BG22983"/>
    </row>
    <row r="22984" spans="11:59" x14ac:dyDescent="0.25">
      <c r="K22984" s="11"/>
      <c r="L22984" s="11"/>
      <c r="N22984" s="11"/>
      <c r="O22984" s="11"/>
      <c r="P22984" s="11"/>
      <c r="Q22984" s="11"/>
      <c r="R22984" s="11"/>
      <c r="S22984" s="11"/>
      <c r="T22984" s="11"/>
      <c r="U22984" s="11"/>
      <c r="V22984" s="11"/>
      <c r="W22984" s="11"/>
      <c r="X22984" s="11"/>
      <c r="Y22984" s="11"/>
      <c r="Z22984" s="11"/>
      <c r="BE22984"/>
      <c r="BF22984"/>
      <c r="BG22984"/>
    </row>
    <row r="22985" spans="11:59" x14ac:dyDescent="0.25">
      <c r="K22985" s="11"/>
      <c r="L22985" s="11"/>
      <c r="N22985" s="11"/>
      <c r="O22985" s="11"/>
      <c r="P22985" s="11"/>
      <c r="Q22985" s="11"/>
      <c r="R22985" s="11"/>
      <c r="S22985" s="11"/>
      <c r="T22985" s="11"/>
      <c r="U22985" s="11"/>
      <c r="V22985" s="11"/>
      <c r="W22985" s="11"/>
      <c r="X22985" s="11"/>
      <c r="Y22985" s="11"/>
      <c r="Z22985" s="11"/>
      <c r="BE22985"/>
      <c r="BF22985"/>
      <c r="BG22985"/>
    </row>
    <row r="22986" spans="11:59" x14ac:dyDescent="0.25">
      <c r="K22986" s="11"/>
      <c r="L22986" s="11"/>
      <c r="N22986" s="11"/>
      <c r="O22986" s="11"/>
      <c r="P22986" s="11"/>
      <c r="Q22986" s="11"/>
      <c r="R22986" s="11"/>
      <c r="S22986" s="11"/>
      <c r="T22986" s="11"/>
      <c r="U22986" s="11"/>
      <c r="V22986" s="11"/>
      <c r="W22986" s="11"/>
      <c r="X22986" s="11"/>
      <c r="Y22986" s="11"/>
      <c r="Z22986" s="11"/>
      <c r="BE22986"/>
      <c r="BF22986"/>
      <c r="BG22986"/>
    </row>
    <row r="22987" spans="11:59" x14ac:dyDescent="0.25">
      <c r="K22987" s="11"/>
      <c r="L22987" s="11"/>
      <c r="N22987" s="11"/>
      <c r="O22987" s="11"/>
      <c r="P22987" s="11"/>
      <c r="Q22987" s="11"/>
      <c r="R22987" s="11"/>
      <c r="S22987" s="11"/>
      <c r="T22987" s="11"/>
      <c r="U22987" s="11"/>
      <c r="V22987" s="11"/>
      <c r="W22987" s="11"/>
      <c r="X22987" s="11"/>
      <c r="Y22987" s="11"/>
      <c r="Z22987" s="11"/>
      <c r="BE22987"/>
      <c r="BF22987"/>
      <c r="BG22987"/>
    </row>
    <row r="22988" spans="11:59" x14ac:dyDescent="0.25">
      <c r="K22988" s="11"/>
      <c r="L22988" s="11"/>
      <c r="N22988" s="11"/>
      <c r="O22988" s="11"/>
      <c r="P22988" s="11"/>
      <c r="Q22988" s="11"/>
      <c r="R22988" s="11"/>
      <c r="S22988" s="11"/>
      <c r="T22988" s="11"/>
      <c r="U22988" s="11"/>
      <c r="V22988" s="11"/>
      <c r="W22988" s="11"/>
      <c r="X22988" s="11"/>
      <c r="Y22988" s="11"/>
      <c r="Z22988" s="11"/>
      <c r="BE22988"/>
      <c r="BF22988"/>
      <c r="BG22988"/>
    </row>
    <row r="22989" spans="11:59" x14ac:dyDescent="0.25">
      <c r="K22989" s="11"/>
      <c r="L22989" s="11"/>
      <c r="N22989" s="11"/>
      <c r="O22989" s="11"/>
      <c r="P22989" s="11"/>
      <c r="Q22989" s="11"/>
      <c r="R22989" s="11"/>
      <c r="S22989" s="11"/>
      <c r="T22989" s="11"/>
      <c r="U22989" s="11"/>
      <c r="V22989" s="11"/>
      <c r="W22989" s="11"/>
      <c r="X22989" s="11"/>
      <c r="Y22989" s="11"/>
      <c r="Z22989" s="11"/>
      <c r="BE22989"/>
      <c r="BF22989"/>
      <c r="BG22989"/>
    </row>
    <row r="22990" spans="11:59" x14ac:dyDescent="0.25">
      <c r="K22990" s="11"/>
      <c r="L22990" s="11"/>
      <c r="N22990" s="11"/>
      <c r="O22990" s="11"/>
      <c r="P22990" s="11"/>
      <c r="Q22990" s="11"/>
      <c r="R22990" s="11"/>
      <c r="S22990" s="11"/>
      <c r="T22990" s="11"/>
      <c r="U22990" s="11"/>
      <c r="V22990" s="11"/>
      <c r="W22990" s="11"/>
      <c r="X22990" s="11"/>
      <c r="Y22990" s="11"/>
      <c r="Z22990" s="11"/>
      <c r="BE22990"/>
      <c r="BF22990"/>
      <c r="BG22990"/>
    </row>
    <row r="22991" spans="11:59" x14ac:dyDescent="0.25">
      <c r="K22991" s="11"/>
      <c r="L22991" s="11"/>
      <c r="N22991" s="11"/>
      <c r="O22991" s="11"/>
      <c r="P22991" s="11"/>
      <c r="Q22991" s="11"/>
      <c r="R22991" s="11"/>
      <c r="S22991" s="11"/>
      <c r="T22991" s="11"/>
      <c r="U22991" s="11"/>
      <c r="V22991" s="11"/>
      <c r="W22991" s="11"/>
      <c r="X22991" s="11"/>
      <c r="Y22991" s="11"/>
      <c r="Z22991" s="11"/>
      <c r="BE22991"/>
      <c r="BF22991"/>
      <c r="BG22991"/>
    </row>
    <row r="22992" spans="11:59" x14ac:dyDescent="0.25">
      <c r="K22992" s="11"/>
      <c r="L22992" s="11"/>
      <c r="N22992" s="11"/>
      <c r="O22992" s="11"/>
      <c r="P22992" s="11"/>
      <c r="Q22992" s="11"/>
      <c r="R22992" s="11"/>
      <c r="S22992" s="11"/>
      <c r="T22992" s="11"/>
      <c r="U22992" s="11"/>
      <c r="V22992" s="11"/>
      <c r="W22992" s="11"/>
      <c r="X22992" s="11"/>
      <c r="Y22992" s="11"/>
      <c r="Z22992" s="11"/>
      <c r="BE22992"/>
      <c r="BF22992"/>
      <c r="BG22992"/>
    </row>
    <row r="22993" spans="11:59" x14ac:dyDescent="0.25">
      <c r="K22993" s="11"/>
      <c r="L22993" s="11"/>
      <c r="N22993" s="11"/>
      <c r="O22993" s="11"/>
      <c r="P22993" s="11"/>
      <c r="Q22993" s="11"/>
      <c r="R22993" s="11"/>
      <c r="S22993" s="11"/>
      <c r="T22993" s="11"/>
      <c r="U22993" s="11"/>
      <c r="V22993" s="11"/>
      <c r="W22993" s="11"/>
      <c r="X22993" s="11"/>
      <c r="Y22993" s="11"/>
      <c r="Z22993" s="11"/>
      <c r="BE22993"/>
      <c r="BF22993"/>
      <c r="BG22993"/>
    </row>
    <row r="22994" spans="11:59" x14ac:dyDescent="0.25">
      <c r="K22994" s="11"/>
      <c r="L22994" s="11"/>
      <c r="N22994" s="11"/>
      <c r="O22994" s="11"/>
      <c r="P22994" s="11"/>
      <c r="Q22994" s="11"/>
      <c r="R22994" s="11"/>
      <c r="S22994" s="11"/>
      <c r="T22994" s="11"/>
      <c r="U22994" s="11"/>
      <c r="V22994" s="11"/>
      <c r="W22994" s="11"/>
      <c r="X22994" s="11"/>
      <c r="Y22994" s="11"/>
      <c r="Z22994" s="11"/>
      <c r="BE22994"/>
      <c r="BF22994"/>
      <c r="BG22994"/>
    </row>
    <row r="22995" spans="11:59" x14ac:dyDescent="0.25">
      <c r="K22995" s="11"/>
      <c r="L22995" s="11"/>
      <c r="N22995" s="11"/>
      <c r="O22995" s="11"/>
      <c r="P22995" s="11"/>
      <c r="Q22995" s="11"/>
      <c r="R22995" s="11"/>
      <c r="S22995" s="11"/>
      <c r="T22995" s="11"/>
      <c r="U22995" s="11"/>
      <c r="V22995" s="11"/>
      <c r="W22995" s="11"/>
      <c r="X22995" s="11"/>
      <c r="Y22995" s="11"/>
      <c r="Z22995" s="11"/>
      <c r="BE22995"/>
      <c r="BF22995"/>
      <c r="BG22995"/>
    </row>
    <row r="22996" spans="11:59" x14ac:dyDescent="0.25">
      <c r="K22996" s="11"/>
      <c r="L22996" s="11"/>
      <c r="N22996" s="11"/>
      <c r="O22996" s="11"/>
      <c r="P22996" s="11"/>
      <c r="Q22996" s="11"/>
      <c r="R22996" s="11"/>
      <c r="S22996" s="11"/>
      <c r="T22996" s="11"/>
      <c r="U22996" s="11"/>
      <c r="V22996" s="11"/>
      <c r="W22996" s="11"/>
      <c r="X22996" s="11"/>
      <c r="Y22996" s="11"/>
      <c r="Z22996" s="11"/>
      <c r="BE22996"/>
      <c r="BF22996"/>
      <c r="BG22996"/>
    </row>
    <row r="22997" spans="11:59" x14ac:dyDescent="0.25">
      <c r="K22997" s="11"/>
      <c r="L22997" s="11"/>
      <c r="N22997" s="11"/>
      <c r="O22997" s="11"/>
      <c r="P22997" s="11"/>
      <c r="Q22997" s="11"/>
      <c r="R22997" s="11"/>
      <c r="S22997" s="11"/>
      <c r="T22997" s="11"/>
      <c r="U22997" s="11"/>
      <c r="V22997" s="11"/>
      <c r="W22997" s="11"/>
      <c r="X22997" s="11"/>
      <c r="Y22997" s="11"/>
      <c r="Z22997" s="11"/>
      <c r="BE22997"/>
      <c r="BF22997"/>
      <c r="BG22997"/>
    </row>
    <row r="22998" spans="11:59" x14ac:dyDescent="0.25">
      <c r="K22998" s="11"/>
      <c r="L22998" s="11"/>
      <c r="N22998" s="11"/>
      <c r="O22998" s="11"/>
      <c r="P22998" s="11"/>
      <c r="Q22998" s="11"/>
      <c r="R22998" s="11"/>
      <c r="S22998" s="11"/>
      <c r="T22998" s="11"/>
      <c r="U22998" s="11"/>
      <c r="V22998" s="11"/>
      <c r="W22998" s="11"/>
      <c r="X22998" s="11"/>
      <c r="Y22998" s="11"/>
      <c r="Z22998" s="11"/>
      <c r="BE22998"/>
      <c r="BF22998"/>
      <c r="BG22998"/>
    </row>
    <row r="22999" spans="11:59" x14ac:dyDescent="0.25">
      <c r="K22999" s="11"/>
      <c r="L22999" s="11"/>
      <c r="N22999" s="11"/>
      <c r="O22999" s="11"/>
      <c r="P22999" s="11"/>
      <c r="Q22999" s="11"/>
      <c r="R22999" s="11"/>
      <c r="S22999" s="11"/>
      <c r="T22999" s="11"/>
      <c r="U22999" s="11"/>
      <c r="V22999" s="11"/>
      <c r="W22999" s="11"/>
      <c r="X22999" s="11"/>
      <c r="Y22999" s="11"/>
      <c r="Z22999" s="11"/>
      <c r="BE22999"/>
      <c r="BF22999"/>
      <c r="BG22999"/>
    </row>
    <row r="23000" spans="11:59" x14ac:dyDescent="0.25">
      <c r="K23000" s="11"/>
      <c r="L23000" s="11"/>
      <c r="N23000" s="11"/>
      <c r="O23000" s="11"/>
      <c r="P23000" s="11"/>
      <c r="Q23000" s="11"/>
      <c r="R23000" s="11"/>
      <c r="S23000" s="11"/>
      <c r="T23000" s="11"/>
      <c r="U23000" s="11"/>
      <c r="V23000" s="11"/>
      <c r="W23000" s="11"/>
      <c r="X23000" s="11"/>
      <c r="Y23000" s="11"/>
      <c r="Z23000" s="11"/>
      <c r="BE23000"/>
      <c r="BF23000"/>
      <c r="BG23000"/>
    </row>
    <row r="23001" spans="11:59" x14ac:dyDescent="0.25">
      <c r="K23001" s="11"/>
      <c r="L23001" s="11"/>
      <c r="N23001" s="11"/>
      <c r="O23001" s="11"/>
      <c r="P23001" s="11"/>
      <c r="Q23001" s="11"/>
      <c r="R23001" s="11"/>
      <c r="S23001" s="11"/>
      <c r="T23001" s="11"/>
      <c r="U23001" s="11"/>
      <c r="V23001" s="11"/>
      <c r="W23001" s="11"/>
      <c r="X23001" s="11"/>
      <c r="Y23001" s="11"/>
      <c r="Z23001" s="11"/>
      <c r="BE23001"/>
      <c r="BF23001"/>
      <c r="BG23001"/>
    </row>
    <row r="23002" spans="11:59" x14ac:dyDescent="0.25">
      <c r="K23002" s="11"/>
      <c r="L23002" s="11"/>
      <c r="N23002" s="11"/>
      <c r="O23002" s="11"/>
      <c r="P23002" s="11"/>
      <c r="Q23002" s="11"/>
      <c r="R23002" s="11"/>
      <c r="S23002" s="11"/>
      <c r="T23002" s="11"/>
      <c r="U23002" s="11"/>
      <c r="V23002" s="11"/>
      <c r="W23002" s="11"/>
      <c r="X23002" s="11"/>
      <c r="Y23002" s="11"/>
      <c r="Z23002" s="11"/>
      <c r="BE23002"/>
      <c r="BF23002"/>
      <c r="BG23002"/>
    </row>
    <row r="23003" spans="11:59" x14ac:dyDescent="0.25">
      <c r="K23003" s="11"/>
      <c r="L23003" s="11"/>
      <c r="N23003" s="11"/>
      <c r="O23003" s="11"/>
      <c r="P23003" s="11"/>
      <c r="Q23003" s="11"/>
      <c r="R23003" s="11"/>
      <c r="S23003" s="11"/>
      <c r="T23003" s="11"/>
      <c r="U23003" s="11"/>
      <c r="V23003" s="11"/>
      <c r="W23003" s="11"/>
      <c r="X23003" s="11"/>
      <c r="Y23003" s="11"/>
      <c r="Z23003" s="11"/>
      <c r="BE23003"/>
      <c r="BF23003"/>
      <c r="BG23003"/>
    </row>
    <row r="23004" spans="11:59" x14ac:dyDescent="0.25">
      <c r="K23004" s="11"/>
      <c r="L23004" s="11"/>
      <c r="N23004" s="11"/>
      <c r="O23004" s="11"/>
      <c r="P23004" s="11"/>
      <c r="Q23004" s="11"/>
      <c r="R23004" s="11"/>
      <c r="S23004" s="11"/>
      <c r="T23004" s="11"/>
      <c r="U23004" s="11"/>
      <c r="V23004" s="11"/>
      <c r="W23004" s="11"/>
      <c r="X23004" s="11"/>
      <c r="Y23004" s="11"/>
      <c r="Z23004" s="11"/>
      <c r="BE23004"/>
      <c r="BF23004"/>
      <c r="BG23004"/>
    </row>
    <row r="23005" spans="11:59" x14ac:dyDescent="0.25">
      <c r="K23005" s="11"/>
      <c r="L23005" s="11"/>
      <c r="N23005" s="11"/>
      <c r="O23005" s="11"/>
      <c r="P23005" s="11"/>
      <c r="Q23005" s="11"/>
      <c r="R23005" s="11"/>
      <c r="S23005" s="11"/>
      <c r="T23005" s="11"/>
      <c r="U23005" s="11"/>
      <c r="V23005" s="11"/>
      <c r="W23005" s="11"/>
      <c r="X23005" s="11"/>
      <c r="Y23005" s="11"/>
      <c r="Z23005" s="11"/>
      <c r="BE23005"/>
      <c r="BF23005"/>
      <c r="BG23005"/>
    </row>
    <row r="23006" spans="11:59" x14ac:dyDescent="0.25">
      <c r="K23006" s="11"/>
      <c r="L23006" s="11"/>
      <c r="N23006" s="11"/>
      <c r="O23006" s="11"/>
      <c r="P23006" s="11"/>
      <c r="Q23006" s="11"/>
      <c r="R23006" s="11"/>
      <c r="S23006" s="11"/>
      <c r="T23006" s="11"/>
      <c r="U23006" s="11"/>
      <c r="V23006" s="11"/>
      <c r="W23006" s="11"/>
      <c r="X23006" s="11"/>
      <c r="Y23006" s="11"/>
      <c r="Z23006" s="11"/>
      <c r="BE23006"/>
      <c r="BF23006"/>
      <c r="BG23006"/>
    </row>
    <row r="23007" spans="11:59" x14ac:dyDescent="0.25">
      <c r="K23007" s="11"/>
      <c r="L23007" s="11"/>
      <c r="N23007" s="11"/>
      <c r="O23007" s="11"/>
      <c r="P23007" s="11"/>
      <c r="Q23007" s="11"/>
      <c r="R23007" s="11"/>
      <c r="S23007" s="11"/>
      <c r="T23007" s="11"/>
      <c r="U23007" s="11"/>
      <c r="V23007" s="11"/>
      <c r="W23007" s="11"/>
      <c r="X23007" s="11"/>
      <c r="Y23007" s="11"/>
      <c r="Z23007" s="11"/>
      <c r="BE23007"/>
      <c r="BF23007"/>
      <c r="BG23007"/>
    </row>
    <row r="23008" spans="11:59" x14ac:dyDescent="0.25">
      <c r="K23008" s="11"/>
      <c r="L23008" s="11"/>
      <c r="N23008" s="11"/>
      <c r="O23008" s="11"/>
      <c r="P23008" s="11"/>
      <c r="Q23008" s="11"/>
      <c r="R23008" s="11"/>
      <c r="S23008" s="11"/>
      <c r="T23008" s="11"/>
      <c r="U23008" s="11"/>
      <c r="V23008" s="11"/>
      <c r="W23008" s="11"/>
      <c r="X23008" s="11"/>
      <c r="Y23008" s="11"/>
      <c r="Z23008" s="11"/>
      <c r="BE23008"/>
      <c r="BF23008"/>
      <c r="BG23008"/>
    </row>
    <row r="23009" spans="11:59" x14ac:dyDescent="0.25">
      <c r="K23009" s="11"/>
      <c r="L23009" s="11"/>
      <c r="N23009" s="11"/>
      <c r="O23009" s="11"/>
      <c r="P23009" s="11"/>
      <c r="Q23009" s="11"/>
      <c r="R23009" s="11"/>
      <c r="S23009" s="11"/>
      <c r="T23009" s="11"/>
      <c r="U23009" s="11"/>
      <c r="V23009" s="11"/>
      <c r="W23009" s="11"/>
      <c r="X23009" s="11"/>
      <c r="Y23009" s="11"/>
      <c r="Z23009" s="11"/>
      <c r="BE23009"/>
      <c r="BF23009"/>
      <c r="BG23009"/>
    </row>
    <row r="23010" spans="11:59" x14ac:dyDescent="0.25">
      <c r="K23010" s="11"/>
      <c r="L23010" s="11"/>
      <c r="N23010" s="11"/>
      <c r="O23010" s="11"/>
      <c r="P23010" s="11"/>
      <c r="Q23010" s="11"/>
      <c r="R23010" s="11"/>
      <c r="S23010" s="11"/>
      <c r="T23010" s="11"/>
      <c r="U23010" s="11"/>
      <c r="V23010" s="11"/>
      <c r="W23010" s="11"/>
      <c r="X23010" s="11"/>
      <c r="Y23010" s="11"/>
      <c r="Z23010" s="11"/>
      <c r="BE23010"/>
      <c r="BF23010"/>
      <c r="BG23010"/>
    </row>
    <row r="23011" spans="11:59" x14ac:dyDescent="0.25">
      <c r="K23011" s="11"/>
      <c r="L23011" s="11"/>
      <c r="N23011" s="11"/>
      <c r="O23011" s="11"/>
      <c r="P23011" s="11"/>
      <c r="Q23011" s="11"/>
      <c r="R23011" s="11"/>
      <c r="S23011" s="11"/>
      <c r="T23011" s="11"/>
      <c r="U23011" s="11"/>
      <c r="V23011" s="11"/>
      <c r="W23011" s="11"/>
      <c r="X23011" s="11"/>
      <c r="Y23011" s="11"/>
      <c r="Z23011" s="11"/>
      <c r="BE23011"/>
      <c r="BF23011"/>
      <c r="BG23011"/>
    </row>
    <row r="23012" spans="11:59" x14ac:dyDescent="0.25">
      <c r="K23012" s="11"/>
      <c r="L23012" s="11"/>
      <c r="N23012" s="11"/>
      <c r="O23012" s="11"/>
      <c r="P23012" s="11"/>
      <c r="Q23012" s="11"/>
      <c r="R23012" s="11"/>
      <c r="S23012" s="11"/>
      <c r="T23012" s="11"/>
      <c r="U23012" s="11"/>
      <c r="V23012" s="11"/>
      <c r="W23012" s="11"/>
      <c r="X23012" s="11"/>
      <c r="Y23012" s="11"/>
      <c r="Z23012" s="11"/>
      <c r="BE23012"/>
      <c r="BF23012"/>
      <c r="BG23012"/>
    </row>
    <row r="23013" spans="11:59" x14ac:dyDescent="0.25">
      <c r="K23013" s="11"/>
      <c r="L23013" s="11"/>
      <c r="N23013" s="11"/>
      <c r="O23013" s="11"/>
      <c r="P23013" s="11"/>
      <c r="Q23013" s="11"/>
      <c r="R23013" s="11"/>
      <c r="S23013" s="11"/>
      <c r="T23013" s="11"/>
      <c r="U23013" s="11"/>
      <c r="V23013" s="11"/>
      <c r="W23013" s="11"/>
      <c r="X23013" s="11"/>
      <c r="Y23013" s="11"/>
      <c r="Z23013" s="11"/>
      <c r="BE23013"/>
      <c r="BF23013"/>
      <c r="BG23013"/>
    </row>
    <row r="23014" spans="11:59" x14ac:dyDescent="0.25">
      <c r="K23014" s="11"/>
      <c r="L23014" s="11"/>
      <c r="N23014" s="11"/>
      <c r="O23014" s="11"/>
      <c r="P23014" s="11"/>
      <c r="Q23014" s="11"/>
      <c r="R23014" s="11"/>
      <c r="S23014" s="11"/>
      <c r="T23014" s="11"/>
      <c r="U23014" s="11"/>
      <c r="V23014" s="11"/>
      <c r="W23014" s="11"/>
      <c r="X23014" s="11"/>
      <c r="Y23014" s="11"/>
      <c r="Z23014" s="11"/>
      <c r="BE23014"/>
      <c r="BF23014"/>
      <c r="BG23014"/>
    </row>
    <row r="23015" spans="11:59" x14ac:dyDescent="0.25">
      <c r="K23015" s="11"/>
      <c r="L23015" s="11"/>
      <c r="N23015" s="11"/>
      <c r="O23015" s="11"/>
      <c r="P23015" s="11"/>
      <c r="Q23015" s="11"/>
      <c r="R23015" s="11"/>
      <c r="S23015" s="11"/>
      <c r="T23015" s="11"/>
      <c r="U23015" s="11"/>
      <c r="V23015" s="11"/>
      <c r="W23015" s="11"/>
      <c r="X23015" s="11"/>
      <c r="Y23015" s="11"/>
      <c r="Z23015" s="11"/>
      <c r="BE23015"/>
      <c r="BF23015"/>
      <c r="BG23015"/>
    </row>
    <row r="23016" spans="11:59" x14ac:dyDescent="0.25">
      <c r="K23016" s="11"/>
      <c r="L23016" s="11"/>
      <c r="N23016" s="11"/>
      <c r="O23016" s="11"/>
      <c r="P23016" s="11"/>
      <c r="Q23016" s="11"/>
      <c r="R23016" s="11"/>
      <c r="S23016" s="11"/>
      <c r="T23016" s="11"/>
      <c r="U23016" s="11"/>
      <c r="V23016" s="11"/>
      <c r="W23016" s="11"/>
      <c r="X23016" s="11"/>
      <c r="Y23016" s="11"/>
      <c r="Z23016" s="11"/>
      <c r="BE23016"/>
      <c r="BF23016"/>
      <c r="BG23016"/>
    </row>
    <row r="23017" spans="11:59" x14ac:dyDescent="0.25">
      <c r="K23017" s="11"/>
      <c r="L23017" s="11"/>
      <c r="N23017" s="11"/>
      <c r="O23017" s="11"/>
      <c r="P23017" s="11"/>
      <c r="Q23017" s="11"/>
      <c r="R23017" s="11"/>
      <c r="S23017" s="11"/>
      <c r="T23017" s="11"/>
      <c r="U23017" s="11"/>
      <c r="V23017" s="11"/>
      <c r="W23017" s="11"/>
      <c r="X23017" s="11"/>
      <c r="Y23017" s="11"/>
      <c r="Z23017" s="11"/>
      <c r="BE23017"/>
      <c r="BF23017"/>
      <c r="BG23017"/>
    </row>
    <row r="23018" spans="11:59" x14ac:dyDescent="0.25">
      <c r="K23018" s="11"/>
      <c r="L23018" s="11"/>
      <c r="N23018" s="11"/>
      <c r="O23018" s="11"/>
      <c r="P23018" s="11"/>
      <c r="Q23018" s="11"/>
      <c r="R23018" s="11"/>
      <c r="S23018" s="11"/>
      <c r="T23018" s="11"/>
      <c r="U23018" s="11"/>
      <c r="V23018" s="11"/>
      <c r="W23018" s="11"/>
      <c r="X23018" s="11"/>
      <c r="Y23018" s="11"/>
      <c r="Z23018" s="11"/>
      <c r="BE23018"/>
      <c r="BF23018"/>
      <c r="BG23018"/>
    </row>
    <row r="23019" spans="11:59" x14ac:dyDescent="0.25">
      <c r="K23019" s="11"/>
      <c r="L23019" s="11"/>
      <c r="N23019" s="11"/>
      <c r="O23019" s="11"/>
      <c r="P23019" s="11"/>
      <c r="Q23019" s="11"/>
      <c r="R23019" s="11"/>
      <c r="S23019" s="11"/>
      <c r="T23019" s="11"/>
      <c r="U23019" s="11"/>
      <c r="V23019" s="11"/>
      <c r="W23019" s="11"/>
      <c r="X23019" s="11"/>
      <c r="Y23019" s="11"/>
      <c r="Z23019" s="11"/>
      <c r="BE23019"/>
      <c r="BF23019"/>
      <c r="BG23019"/>
    </row>
    <row r="23020" spans="11:59" x14ac:dyDescent="0.25">
      <c r="K23020" s="11"/>
      <c r="L23020" s="11"/>
      <c r="N23020" s="11"/>
      <c r="O23020" s="11"/>
      <c r="P23020" s="11"/>
      <c r="Q23020" s="11"/>
      <c r="R23020" s="11"/>
      <c r="S23020" s="11"/>
      <c r="T23020" s="11"/>
      <c r="U23020" s="11"/>
      <c r="V23020" s="11"/>
      <c r="W23020" s="11"/>
      <c r="X23020" s="11"/>
      <c r="Y23020" s="11"/>
      <c r="Z23020" s="11"/>
      <c r="BE23020"/>
      <c r="BF23020"/>
      <c r="BG23020"/>
    </row>
    <row r="23021" spans="11:59" x14ac:dyDescent="0.25">
      <c r="K23021" s="11"/>
      <c r="L23021" s="11"/>
      <c r="N23021" s="11"/>
      <c r="O23021" s="11"/>
      <c r="P23021" s="11"/>
      <c r="Q23021" s="11"/>
      <c r="R23021" s="11"/>
      <c r="S23021" s="11"/>
      <c r="T23021" s="11"/>
      <c r="U23021" s="11"/>
      <c r="V23021" s="11"/>
      <c r="W23021" s="11"/>
      <c r="X23021" s="11"/>
      <c r="Y23021" s="11"/>
      <c r="Z23021" s="11"/>
      <c r="BE23021"/>
      <c r="BF23021"/>
      <c r="BG23021"/>
    </row>
    <row r="23022" spans="11:59" x14ac:dyDescent="0.25">
      <c r="K23022" s="11"/>
      <c r="L23022" s="11"/>
      <c r="N23022" s="11"/>
      <c r="O23022" s="11"/>
      <c r="P23022" s="11"/>
      <c r="Q23022" s="11"/>
      <c r="R23022" s="11"/>
      <c r="S23022" s="11"/>
      <c r="T23022" s="11"/>
      <c r="U23022" s="11"/>
      <c r="V23022" s="11"/>
      <c r="W23022" s="11"/>
      <c r="X23022" s="11"/>
      <c r="Y23022" s="11"/>
      <c r="Z23022" s="11"/>
      <c r="BE23022"/>
      <c r="BF23022"/>
      <c r="BG23022"/>
    </row>
    <row r="23023" spans="11:59" x14ac:dyDescent="0.25">
      <c r="K23023" s="11"/>
      <c r="L23023" s="11"/>
      <c r="N23023" s="11"/>
      <c r="O23023" s="11"/>
      <c r="P23023" s="11"/>
      <c r="Q23023" s="11"/>
      <c r="R23023" s="11"/>
      <c r="S23023" s="11"/>
      <c r="T23023" s="11"/>
      <c r="U23023" s="11"/>
      <c r="V23023" s="11"/>
      <c r="W23023" s="11"/>
      <c r="X23023" s="11"/>
      <c r="Y23023" s="11"/>
      <c r="Z23023" s="11"/>
      <c r="BE23023"/>
      <c r="BF23023"/>
      <c r="BG23023"/>
    </row>
    <row r="23024" spans="11:59" x14ac:dyDescent="0.25">
      <c r="K23024" s="11"/>
      <c r="L23024" s="11"/>
      <c r="N23024" s="11"/>
      <c r="O23024" s="11"/>
      <c r="P23024" s="11"/>
      <c r="Q23024" s="11"/>
      <c r="R23024" s="11"/>
      <c r="S23024" s="11"/>
      <c r="T23024" s="11"/>
      <c r="U23024" s="11"/>
      <c r="V23024" s="11"/>
      <c r="W23024" s="11"/>
      <c r="X23024" s="11"/>
      <c r="Y23024" s="11"/>
      <c r="Z23024" s="11"/>
      <c r="BE23024"/>
      <c r="BF23024"/>
      <c r="BG23024"/>
    </row>
    <row r="23025" spans="11:59" x14ac:dyDescent="0.25">
      <c r="K23025" s="11"/>
      <c r="L23025" s="11"/>
      <c r="N23025" s="11"/>
      <c r="O23025" s="11"/>
      <c r="P23025" s="11"/>
      <c r="Q23025" s="11"/>
      <c r="R23025" s="11"/>
      <c r="S23025" s="11"/>
      <c r="T23025" s="11"/>
      <c r="U23025" s="11"/>
      <c r="V23025" s="11"/>
      <c r="W23025" s="11"/>
      <c r="X23025" s="11"/>
      <c r="Y23025" s="11"/>
      <c r="Z23025" s="11"/>
      <c r="BE23025"/>
      <c r="BF23025"/>
      <c r="BG23025"/>
    </row>
    <row r="23026" spans="11:59" x14ac:dyDescent="0.25">
      <c r="K23026" s="11"/>
      <c r="L23026" s="11"/>
      <c r="N23026" s="11"/>
      <c r="O23026" s="11"/>
      <c r="P23026" s="11"/>
      <c r="Q23026" s="11"/>
      <c r="R23026" s="11"/>
      <c r="S23026" s="11"/>
      <c r="T23026" s="11"/>
      <c r="U23026" s="11"/>
      <c r="V23026" s="11"/>
      <c r="W23026" s="11"/>
      <c r="X23026" s="11"/>
      <c r="Y23026" s="11"/>
      <c r="Z23026" s="11"/>
      <c r="BE23026"/>
      <c r="BF23026"/>
      <c r="BG23026"/>
    </row>
    <row r="23027" spans="11:59" x14ac:dyDescent="0.25">
      <c r="K23027" s="11"/>
      <c r="L23027" s="11"/>
      <c r="N23027" s="11"/>
      <c r="O23027" s="11"/>
      <c r="P23027" s="11"/>
      <c r="Q23027" s="11"/>
      <c r="R23027" s="11"/>
      <c r="S23027" s="11"/>
      <c r="T23027" s="11"/>
      <c r="U23027" s="11"/>
      <c r="V23027" s="11"/>
      <c r="W23027" s="11"/>
      <c r="X23027" s="11"/>
      <c r="Y23027" s="11"/>
      <c r="Z23027" s="11"/>
      <c r="BE23027"/>
      <c r="BF23027"/>
      <c r="BG23027"/>
    </row>
    <row r="23028" spans="11:59" x14ac:dyDescent="0.25">
      <c r="K23028" s="11"/>
      <c r="L23028" s="11"/>
      <c r="N23028" s="11"/>
      <c r="O23028" s="11"/>
      <c r="P23028" s="11"/>
      <c r="Q23028" s="11"/>
      <c r="R23028" s="11"/>
      <c r="S23028" s="11"/>
      <c r="T23028" s="11"/>
      <c r="U23028" s="11"/>
      <c r="V23028" s="11"/>
      <c r="W23028" s="11"/>
      <c r="X23028" s="11"/>
      <c r="Y23028" s="11"/>
      <c r="Z23028" s="11"/>
      <c r="BE23028"/>
      <c r="BF23028"/>
      <c r="BG23028"/>
    </row>
    <row r="23029" spans="11:59" x14ac:dyDescent="0.25">
      <c r="K23029" s="11"/>
      <c r="L23029" s="11"/>
      <c r="N23029" s="11"/>
      <c r="O23029" s="11"/>
      <c r="P23029" s="11"/>
      <c r="Q23029" s="11"/>
      <c r="R23029" s="11"/>
      <c r="S23029" s="11"/>
      <c r="T23029" s="11"/>
      <c r="U23029" s="11"/>
      <c r="V23029" s="11"/>
      <c r="W23029" s="11"/>
      <c r="X23029" s="11"/>
      <c r="Y23029" s="11"/>
      <c r="Z23029" s="11"/>
      <c r="BE23029"/>
      <c r="BF23029"/>
      <c r="BG23029"/>
    </row>
    <row r="23030" spans="11:59" x14ac:dyDescent="0.25">
      <c r="K23030" s="11"/>
      <c r="L23030" s="11"/>
      <c r="N23030" s="11"/>
      <c r="O23030" s="11"/>
      <c r="P23030" s="11"/>
      <c r="Q23030" s="11"/>
      <c r="R23030" s="11"/>
      <c r="S23030" s="11"/>
      <c r="T23030" s="11"/>
      <c r="U23030" s="11"/>
      <c r="V23030" s="11"/>
      <c r="W23030" s="11"/>
      <c r="X23030" s="11"/>
      <c r="Y23030" s="11"/>
      <c r="Z23030" s="11"/>
      <c r="BE23030"/>
      <c r="BF23030"/>
      <c r="BG23030"/>
    </row>
    <row r="23031" spans="11:59" x14ac:dyDescent="0.25">
      <c r="K23031" s="11"/>
      <c r="L23031" s="11"/>
      <c r="N23031" s="11"/>
      <c r="O23031" s="11"/>
      <c r="P23031" s="11"/>
      <c r="Q23031" s="11"/>
      <c r="R23031" s="11"/>
      <c r="S23031" s="11"/>
      <c r="T23031" s="11"/>
      <c r="U23031" s="11"/>
      <c r="V23031" s="11"/>
      <c r="W23031" s="11"/>
      <c r="X23031" s="11"/>
      <c r="Y23031" s="11"/>
      <c r="Z23031" s="11"/>
      <c r="BE23031"/>
      <c r="BF23031"/>
      <c r="BG23031"/>
    </row>
    <row r="23032" spans="11:59" x14ac:dyDescent="0.25">
      <c r="K23032" s="11"/>
      <c r="L23032" s="11"/>
      <c r="N23032" s="11"/>
      <c r="O23032" s="11"/>
      <c r="P23032" s="11"/>
      <c r="Q23032" s="11"/>
      <c r="R23032" s="11"/>
      <c r="S23032" s="11"/>
      <c r="T23032" s="11"/>
      <c r="U23032" s="11"/>
      <c r="V23032" s="11"/>
      <c r="W23032" s="11"/>
      <c r="X23032" s="11"/>
      <c r="Y23032" s="11"/>
      <c r="Z23032" s="11"/>
      <c r="BE23032"/>
      <c r="BF23032"/>
      <c r="BG23032"/>
    </row>
    <row r="23033" spans="11:59" x14ac:dyDescent="0.25">
      <c r="K23033" s="11"/>
      <c r="L23033" s="11"/>
      <c r="N23033" s="11"/>
      <c r="O23033" s="11"/>
      <c r="P23033" s="11"/>
      <c r="Q23033" s="11"/>
      <c r="R23033" s="11"/>
      <c r="S23033" s="11"/>
      <c r="T23033" s="11"/>
      <c r="U23033" s="11"/>
      <c r="V23033" s="11"/>
      <c r="W23033" s="11"/>
      <c r="X23033" s="11"/>
      <c r="Y23033" s="11"/>
      <c r="Z23033" s="11"/>
      <c r="BE23033"/>
      <c r="BF23033"/>
      <c r="BG23033"/>
    </row>
    <row r="23034" spans="11:59" x14ac:dyDescent="0.25">
      <c r="K23034" s="11"/>
      <c r="L23034" s="11"/>
      <c r="N23034" s="11"/>
      <c r="O23034" s="11"/>
      <c r="P23034" s="11"/>
      <c r="Q23034" s="11"/>
      <c r="R23034" s="11"/>
      <c r="S23034" s="11"/>
      <c r="T23034" s="11"/>
      <c r="U23034" s="11"/>
      <c r="V23034" s="11"/>
      <c r="W23034" s="11"/>
      <c r="X23034" s="11"/>
      <c r="Y23034" s="11"/>
      <c r="Z23034" s="11"/>
      <c r="BE23034"/>
      <c r="BF23034"/>
      <c r="BG23034"/>
    </row>
    <row r="23035" spans="11:59" x14ac:dyDescent="0.25">
      <c r="K23035" s="11"/>
      <c r="L23035" s="11"/>
      <c r="N23035" s="11"/>
      <c r="O23035" s="11"/>
      <c r="P23035" s="11"/>
      <c r="Q23035" s="11"/>
      <c r="R23035" s="11"/>
      <c r="S23035" s="11"/>
      <c r="T23035" s="11"/>
      <c r="U23035" s="11"/>
      <c r="V23035" s="11"/>
      <c r="W23035" s="11"/>
      <c r="X23035" s="11"/>
      <c r="Y23035" s="11"/>
      <c r="Z23035" s="11"/>
      <c r="BE23035"/>
      <c r="BF23035"/>
      <c r="BG23035"/>
    </row>
    <row r="23036" spans="11:59" x14ac:dyDescent="0.25">
      <c r="K23036" s="11"/>
      <c r="L23036" s="11"/>
      <c r="N23036" s="11"/>
      <c r="O23036" s="11"/>
      <c r="P23036" s="11"/>
      <c r="Q23036" s="11"/>
      <c r="R23036" s="11"/>
      <c r="S23036" s="11"/>
      <c r="T23036" s="11"/>
      <c r="U23036" s="11"/>
      <c r="V23036" s="11"/>
      <c r="W23036" s="11"/>
      <c r="X23036" s="11"/>
      <c r="Y23036" s="11"/>
      <c r="Z23036" s="11"/>
      <c r="BE23036"/>
      <c r="BF23036"/>
      <c r="BG23036"/>
    </row>
    <row r="23037" spans="11:59" x14ac:dyDescent="0.25">
      <c r="K23037" s="11"/>
      <c r="L23037" s="11"/>
      <c r="N23037" s="11"/>
      <c r="O23037" s="11"/>
      <c r="P23037" s="11"/>
      <c r="Q23037" s="11"/>
      <c r="R23037" s="11"/>
      <c r="S23037" s="11"/>
      <c r="T23037" s="11"/>
      <c r="U23037" s="11"/>
      <c r="V23037" s="11"/>
      <c r="W23037" s="11"/>
      <c r="X23037" s="11"/>
      <c r="Y23037" s="11"/>
      <c r="Z23037" s="11"/>
      <c r="BE23037"/>
      <c r="BF23037"/>
      <c r="BG23037"/>
    </row>
    <row r="23038" spans="11:59" x14ac:dyDescent="0.25">
      <c r="K23038" s="11"/>
      <c r="L23038" s="11"/>
      <c r="N23038" s="11"/>
      <c r="O23038" s="11"/>
      <c r="P23038" s="11"/>
      <c r="Q23038" s="11"/>
      <c r="R23038" s="11"/>
      <c r="S23038" s="11"/>
      <c r="T23038" s="11"/>
      <c r="U23038" s="11"/>
      <c r="V23038" s="11"/>
      <c r="W23038" s="11"/>
      <c r="X23038" s="11"/>
      <c r="Y23038" s="11"/>
      <c r="Z23038" s="11"/>
      <c r="BE23038"/>
      <c r="BF23038"/>
      <c r="BG23038"/>
    </row>
    <row r="23039" spans="11:59" x14ac:dyDescent="0.25">
      <c r="K23039" s="11"/>
      <c r="L23039" s="11"/>
      <c r="N23039" s="11"/>
      <c r="O23039" s="11"/>
      <c r="P23039" s="11"/>
      <c r="Q23039" s="11"/>
      <c r="R23039" s="11"/>
      <c r="S23039" s="11"/>
      <c r="T23039" s="11"/>
      <c r="U23039" s="11"/>
      <c r="V23039" s="11"/>
      <c r="W23039" s="11"/>
      <c r="X23039" s="11"/>
      <c r="Y23039" s="11"/>
      <c r="Z23039" s="11"/>
      <c r="BE23039"/>
      <c r="BF23039"/>
      <c r="BG23039"/>
    </row>
    <row r="23040" spans="11:59" x14ac:dyDescent="0.25">
      <c r="K23040" s="11"/>
      <c r="L23040" s="11"/>
      <c r="N23040" s="11"/>
      <c r="O23040" s="11"/>
      <c r="P23040" s="11"/>
      <c r="Q23040" s="11"/>
      <c r="R23040" s="11"/>
      <c r="S23040" s="11"/>
      <c r="T23040" s="11"/>
      <c r="U23040" s="11"/>
      <c r="V23040" s="11"/>
      <c r="W23040" s="11"/>
      <c r="X23040" s="11"/>
      <c r="Y23040" s="11"/>
      <c r="Z23040" s="11"/>
      <c r="BE23040"/>
      <c r="BF23040"/>
      <c r="BG23040"/>
    </row>
    <row r="23041" spans="11:59" x14ac:dyDescent="0.25">
      <c r="K23041" s="11"/>
      <c r="L23041" s="11"/>
      <c r="N23041" s="11"/>
      <c r="O23041" s="11"/>
      <c r="P23041" s="11"/>
      <c r="Q23041" s="11"/>
      <c r="R23041" s="11"/>
      <c r="S23041" s="11"/>
      <c r="T23041" s="11"/>
      <c r="U23041" s="11"/>
      <c r="V23041" s="11"/>
      <c r="W23041" s="11"/>
      <c r="X23041" s="11"/>
      <c r="Y23041" s="11"/>
      <c r="Z23041" s="11"/>
      <c r="BE23041"/>
      <c r="BF23041"/>
      <c r="BG23041"/>
    </row>
    <row r="23042" spans="11:59" x14ac:dyDescent="0.25">
      <c r="K23042" s="11"/>
      <c r="L23042" s="11"/>
      <c r="N23042" s="11"/>
      <c r="O23042" s="11"/>
      <c r="P23042" s="11"/>
      <c r="Q23042" s="11"/>
      <c r="R23042" s="11"/>
      <c r="S23042" s="11"/>
      <c r="T23042" s="11"/>
      <c r="U23042" s="11"/>
      <c r="V23042" s="11"/>
      <c r="W23042" s="11"/>
      <c r="X23042" s="11"/>
      <c r="Y23042" s="11"/>
      <c r="Z23042" s="11"/>
      <c r="BE23042"/>
      <c r="BF23042"/>
      <c r="BG23042"/>
    </row>
    <row r="23043" spans="11:59" x14ac:dyDescent="0.25">
      <c r="K23043" s="11"/>
      <c r="L23043" s="11"/>
      <c r="N23043" s="11"/>
      <c r="O23043" s="11"/>
      <c r="P23043" s="11"/>
      <c r="Q23043" s="11"/>
      <c r="R23043" s="11"/>
      <c r="S23043" s="11"/>
      <c r="T23043" s="11"/>
      <c r="U23043" s="11"/>
      <c r="V23043" s="11"/>
      <c r="W23043" s="11"/>
      <c r="X23043" s="11"/>
      <c r="Y23043" s="11"/>
      <c r="Z23043" s="11"/>
      <c r="BE23043"/>
      <c r="BF23043"/>
      <c r="BG23043"/>
    </row>
    <row r="23044" spans="11:59" x14ac:dyDescent="0.25">
      <c r="K23044" s="11"/>
      <c r="L23044" s="11"/>
      <c r="N23044" s="11"/>
      <c r="O23044" s="11"/>
      <c r="P23044" s="11"/>
      <c r="Q23044" s="11"/>
      <c r="R23044" s="11"/>
      <c r="S23044" s="11"/>
      <c r="T23044" s="11"/>
      <c r="U23044" s="11"/>
      <c r="V23044" s="11"/>
      <c r="W23044" s="11"/>
      <c r="X23044" s="11"/>
      <c r="Y23044" s="11"/>
      <c r="Z23044" s="11"/>
      <c r="BE23044"/>
      <c r="BF23044"/>
      <c r="BG23044"/>
    </row>
    <row r="23045" spans="11:59" x14ac:dyDescent="0.25">
      <c r="K23045" s="11"/>
      <c r="L23045" s="11"/>
      <c r="N23045" s="11"/>
      <c r="O23045" s="11"/>
      <c r="P23045" s="11"/>
      <c r="Q23045" s="11"/>
      <c r="R23045" s="11"/>
      <c r="S23045" s="11"/>
      <c r="T23045" s="11"/>
      <c r="U23045" s="11"/>
      <c r="V23045" s="11"/>
      <c r="W23045" s="11"/>
      <c r="X23045" s="11"/>
      <c r="Y23045" s="11"/>
      <c r="Z23045" s="11"/>
      <c r="BE23045"/>
      <c r="BF23045"/>
      <c r="BG23045"/>
    </row>
    <row r="23046" spans="11:59" x14ac:dyDescent="0.25">
      <c r="K23046" s="11"/>
      <c r="L23046" s="11"/>
      <c r="N23046" s="11"/>
      <c r="O23046" s="11"/>
      <c r="P23046" s="11"/>
      <c r="Q23046" s="11"/>
      <c r="R23046" s="11"/>
      <c r="S23046" s="11"/>
      <c r="T23046" s="11"/>
      <c r="U23046" s="11"/>
      <c r="V23046" s="11"/>
      <c r="W23046" s="11"/>
      <c r="X23046" s="11"/>
      <c r="Y23046" s="11"/>
      <c r="Z23046" s="11"/>
      <c r="BE23046"/>
      <c r="BF23046"/>
      <c r="BG23046"/>
    </row>
    <row r="23047" spans="11:59" x14ac:dyDescent="0.25">
      <c r="K23047" s="11"/>
      <c r="L23047" s="11"/>
      <c r="N23047" s="11"/>
      <c r="O23047" s="11"/>
      <c r="P23047" s="11"/>
      <c r="Q23047" s="11"/>
      <c r="R23047" s="11"/>
      <c r="S23047" s="11"/>
      <c r="T23047" s="11"/>
      <c r="U23047" s="11"/>
      <c r="V23047" s="11"/>
      <c r="W23047" s="11"/>
      <c r="X23047" s="11"/>
      <c r="Y23047" s="11"/>
      <c r="Z23047" s="11"/>
      <c r="BE23047"/>
      <c r="BF23047"/>
      <c r="BG23047"/>
    </row>
    <row r="23048" spans="11:59" x14ac:dyDescent="0.25">
      <c r="K23048" s="11"/>
      <c r="L23048" s="11"/>
      <c r="N23048" s="11"/>
      <c r="O23048" s="11"/>
      <c r="P23048" s="11"/>
      <c r="Q23048" s="11"/>
      <c r="R23048" s="11"/>
      <c r="S23048" s="11"/>
      <c r="T23048" s="11"/>
      <c r="U23048" s="11"/>
      <c r="V23048" s="11"/>
      <c r="W23048" s="11"/>
      <c r="X23048" s="11"/>
      <c r="Y23048" s="11"/>
      <c r="Z23048" s="11"/>
      <c r="BE23048"/>
      <c r="BF23048"/>
      <c r="BG23048"/>
    </row>
    <row r="23049" spans="11:59" x14ac:dyDescent="0.25">
      <c r="K23049" s="11"/>
      <c r="L23049" s="11"/>
      <c r="N23049" s="11"/>
      <c r="O23049" s="11"/>
      <c r="P23049" s="11"/>
      <c r="Q23049" s="11"/>
      <c r="R23049" s="11"/>
      <c r="S23049" s="11"/>
      <c r="T23049" s="11"/>
      <c r="U23049" s="11"/>
      <c r="V23049" s="11"/>
      <c r="W23049" s="11"/>
      <c r="X23049" s="11"/>
      <c r="Y23049" s="11"/>
      <c r="Z23049" s="11"/>
      <c r="BE23049"/>
      <c r="BF23049"/>
      <c r="BG23049"/>
    </row>
    <row r="23050" spans="11:59" x14ac:dyDescent="0.25">
      <c r="K23050" s="11"/>
      <c r="L23050" s="11"/>
      <c r="N23050" s="11"/>
      <c r="O23050" s="11"/>
      <c r="P23050" s="11"/>
      <c r="Q23050" s="11"/>
      <c r="R23050" s="11"/>
      <c r="S23050" s="11"/>
      <c r="T23050" s="11"/>
      <c r="U23050" s="11"/>
      <c r="V23050" s="11"/>
      <c r="W23050" s="11"/>
      <c r="X23050" s="11"/>
      <c r="Y23050" s="11"/>
      <c r="Z23050" s="11"/>
      <c r="BE23050"/>
      <c r="BF23050"/>
      <c r="BG23050"/>
    </row>
    <row r="23051" spans="11:59" x14ac:dyDescent="0.25">
      <c r="K23051" s="11"/>
      <c r="L23051" s="11"/>
      <c r="N23051" s="11"/>
      <c r="O23051" s="11"/>
      <c r="P23051" s="11"/>
      <c r="Q23051" s="11"/>
      <c r="R23051" s="11"/>
      <c r="S23051" s="11"/>
      <c r="T23051" s="11"/>
      <c r="U23051" s="11"/>
      <c r="V23051" s="11"/>
      <c r="W23051" s="11"/>
      <c r="X23051" s="11"/>
      <c r="Y23051" s="11"/>
      <c r="Z23051" s="11"/>
      <c r="BE23051"/>
      <c r="BF23051"/>
      <c r="BG23051"/>
    </row>
    <row r="23052" spans="11:59" x14ac:dyDescent="0.25">
      <c r="K23052" s="11"/>
      <c r="L23052" s="11"/>
      <c r="N23052" s="11"/>
      <c r="O23052" s="11"/>
      <c r="P23052" s="11"/>
      <c r="Q23052" s="11"/>
      <c r="R23052" s="11"/>
      <c r="S23052" s="11"/>
      <c r="T23052" s="11"/>
      <c r="U23052" s="11"/>
      <c r="V23052" s="11"/>
      <c r="W23052" s="11"/>
      <c r="X23052" s="11"/>
      <c r="Y23052" s="11"/>
      <c r="Z23052" s="11"/>
      <c r="BE23052"/>
      <c r="BF23052"/>
      <c r="BG23052"/>
    </row>
    <row r="23053" spans="11:59" x14ac:dyDescent="0.25">
      <c r="K23053" s="11"/>
      <c r="L23053" s="11"/>
      <c r="N23053" s="11"/>
      <c r="O23053" s="11"/>
      <c r="P23053" s="11"/>
      <c r="Q23053" s="11"/>
      <c r="R23053" s="11"/>
      <c r="S23053" s="11"/>
      <c r="T23053" s="11"/>
      <c r="U23053" s="11"/>
      <c r="V23053" s="11"/>
      <c r="W23053" s="11"/>
      <c r="X23053" s="11"/>
      <c r="Y23053" s="11"/>
      <c r="Z23053" s="11"/>
      <c r="BE23053"/>
      <c r="BF23053"/>
      <c r="BG23053"/>
    </row>
    <row r="23054" spans="11:59" x14ac:dyDescent="0.25">
      <c r="K23054" s="11"/>
      <c r="L23054" s="11"/>
      <c r="N23054" s="11"/>
      <c r="O23054" s="11"/>
      <c r="P23054" s="11"/>
      <c r="Q23054" s="11"/>
      <c r="R23054" s="11"/>
      <c r="S23054" s="11"/>
      <c r="T23054" s="11"/>
      <c r="U23054" s="11"/>
      <c r="V23054" s="11"/>
      <c r="W23054" s="11"/>
      <c r="X23054" s="11"/>
      <c r="Y23054" s="11"/>
      <c r="Z23054" s="11"/>
      <c r="BE23054"/>
      <c r="BF23054"/>
      <c r="BG23054"/>
    </row>
    <row r="23055" spans="11:59" x14ac:dyDescent="0.25">
      <c r="K23055" s="11"/>
      <c r="L23055" s="11"/>
      <c r="N23055" s="11"/>
      <c r="O23055" s="11"/>
      <c r="P23055" s="11"/>
      <c r="Q23055" s="11"/>
      <c r="R23055" s="11"/>
      <c r="S23055" s="11"/>
      <c r="T23055" s="11"/>
      <c r="U23055" s="11"/>
      <c r="V23055" s="11"/>
      <c r="W23055" s="11"/>
      <c r="X23055" s="11"/>
      <c r="Y23055" s="11"/>
      <c r="Z23055" s="11"/>
      <c r="BE23055"/>
      <c r="BF23055"/>
      <c r="BG23055"/>
    </row>
    <row r="23056" spans="11:59" x14ac:dyDescent="0.25">
      <c r="K23056" s="11"/>
      <c r="L23056" s="11"/>
      <c r="N23056" s="11"/>
      <c r="O23056" s="11"/>
      <c r="P23056" s="11"/>
      <c r="Q23056" s="11"/>
      <c r="R23056" s="11"/>
      <c r="S23056" s="11"/>
      <c r="T23056" s="11"/>
      <c r="U23056" s="11"/>
      <c r="V23056" s="11"/>
      <c r="W23056" s="11"/>
      <c r="X23056" s="11"/>
      <c r="Y23056" s="11"/>
      <c r="Z23056" s="11"/>
      <c r="BE23056"/>
      <c r="BF23056"/>
      <c r="BG23056"/>
    </row>
    <row r="23057" spans="11:59" x14ac:dyDescent="0.25">
      <c r="K23057" s="11"/>
      <c r="L23057" s="11"/>
      <c r="N23057" s="11"/>
      <c r="O23057" s="11"/>
      <c r="P23057" s="11"/>
      <c r="Q23057" s="11"/>
      <c r="R23057" s="11"/>
      <c r="S23057" s="11"/>
      <c r="T23057" s="11"/>
      <c r="U23057" s="11"/>
      <c r="V23057" s="11"/>
      <c r="W23057" s="11"/>
      <c r="X23057" s="11"/>
      <c r="Y23057" s="11"/>
      <c r="Z23057" s="11"/>
      <c r="BE23057"/>
      <c r="BF23057"/>
      <c r="BG23057"/>
    </row>
    <row r="23058" spans="11:59" x14ac:dyDescent="0.25">
      <c r="K23058" s="11"/>
      <c r="L23058" s="11"/>
      <c r="N23058" s="11"/>
      <c r="O23058" s="11"/>
      <c r="P23058" s="11"/>
      <c r="Q23058" s="11"/>
      <c r="R23058" s="11"/>
      <c r="S23058" s="11"/>
      <c r="T23058" s="11"/>
      <c r="U23058" s="11"/>
      <c r="V23058" s="11"/>
      <c r="W23058" s="11"/>
      <c r="X23058" s="11"/>
      <c r="Y23058" s="11"/>
      <c r="Z23058" s="11"/>
      <c r="BE23058"/>
      <c r="BF23058"/>
      <c r="BG23058"/>
    </row>
    <row r="23059" spans="11:59" x14ac:dyDescent="0.25">
      <c r="K23059" s="11"/>
      <c r="L23059" s="11"/>
      <c r="N23059" s="11"/>
      <c r="O23059" s="11"/>
      <c r="P23059" s="11"/>
      <c r="Q23059" s="11"/>
      <c r="R23059" s="11"/>
      <c r="S23059" s="11"/>
      <c r="T23059" s="11"/>
      <c r="U23059" s="11"/>
      <c r="V23059" s="11"/>
      <c r="W23059" s="11"/>
      <c r="X23059" s="11"/>
      <c r="Y23059" s="11"/>
      <c r="Z23059" s="11"/>
      <c r="BE23059"/>
      <c r="BF23059"/>
      <c r="BG23059"/>
    </row>
    <row r="23060" spans="11:59" x14ac:dyDescent="0.25">
      <c r="K23060" s="11"/>
      <c r="L23060" s="11"/>
      <c r="N23060" s="11"/>
      <c r="O23060" s="11"/>
      <c r="P23060" s="11"/>
      <c r="Q23060" s="11"/>
      <c r="R23060" s="11"/>
      <c r="S23060" s="11"/>
      <c r="T23060" s="11"/>
      <c r="U23060" s="11"/>
      <c r="V23060" s="11"/>
      <c r="W23060" s="11"/>
      <c r="X23060" s="11"/>
      <c r="Y23060" s="11"/>
      <c r="Z23060" s="11"/>
      <c r="BE23060"/>
      <c r="BF23060"/>
      <c r="BG23060"/>
    </row>
    <row r="23061" spans="11:59" x14ac:dyDescent="0.25">
      <c r="K23061" s="11"/>
      <c r="L23061" s="11"/>
      <c r="N23061" s="11"/>
      <c r="O23061" s="11"/>
      <c r="P23061" s="11"/>
      <c r="Q23061" s="11"/>
      <c r="R23061" s="11"/>
      <c r="S23061" s="11"/>
      <c r="T23061" s="11"/>
      <c r="U23061" s="11"/>
      <c r="V23061" s="11"/>
      <c r="W23061" s="11"/>
      <c r="X23061" s="11"/>
      <c r="Y23061" s="11"/>
      <c r="Z23061" s="11"/>
      <c r="BE23061"/>
      <c r="BF23061"/>
      <c r="BG23061"/>
    </row>
    <row r="23062" spans="11:59" x14ac:dyDescent="0.25">
      <c r="K23062" s="11"/>
      <c r="L23062" s="11"/>
      <c r="N23062" s="11"/>
      <c r="O23062" s="11"/>
      <c r="P23062" s="11"/>
      <c r="Q23062" s="11"/>
      <c r="R23062" s="11"/>
      <c r="S23062" s="11"/>
      <c r="T23062" s="11"/>
      <c r="U23062" s="11"/>
      <c r="V23062" s="11"/>
      <c r="W23062" s="11"/>
      <c r="X23062" s="11"/>
      <c r="Y23062" s="11"/>
      <c r="Z23062" s="11"/>
      <c r="BE23062"/>
      <c r="BF23062"/>
      <c r="BG23062"/>
    </row>
    <row r="23063" spans="11:59" x14ac:dyDescent="0.25">
      <c r="K23063" s="11"/>
      <c r="L23063" s="11"/>
      <c r="N23063" s="11"/>
      <c r="O23063" s="11"/>
      <c r="P23063" s="11"/>
      <c r="Q23063" s="11"/>
      <c r="R23063" s="11"/>
      <c r="S23063" s="11"/>
      <c r="T23063" s="11"/>
      <c r="U23063" s="11"/>
      <c r="V23063" s="11"/>
      <c r="W23063" s="11"/>
      <c r="X23063" s="11"/>
      <c r="Y23063" s="11"/>
      <c r="Z23063" s="11"/>
      <c r="BE23063"/>
      <c r="BF23063"/>
      <c r="BG23063"/>
    </row>
    <row r="23064" spans="11:59" x14ac:dyDescent="0.25">
      <c r="K23064" s="11"/>
      <c r="L23064" s="11"/>
      <c r="N23064" s="11"/>
      <c r="O23064" s="11"/>
      <c r="P23064" s="11"/>
      <c r="Q23064" s="11"/>
      <c r="R23064" s="11"/>
      <c r="S23064" s="11"/>
      <c r="T23064" s="11"/>
      <c r="U23064" s="11"/>
      <c r="V23064" s="11"/>
      <c r="W23064" s="11"/>
      <c r="X23064" s="11"/>
      <c r="Y23064" s="11"/>
      <c r="Z23064" s="11"/>
      <c r="BE23064"/>
      <c r="BF23064"/>
      <c r="BG23064"/>
    </row>
    <row r="23065" spans="11:59" x14ac:dyDescent="0.25">
      <c r="K23065" s="11"/>
      <c r="L23065" s="11"/>
      <c r="N23065" s="11"/>
      <c r="O23065" s="11"/>
      <c r="P23065" s="11"/>
      <c r="Q23065" s="11"/>
      <c r="R23065" s="11"/>
      <c r="S23065" s="11"/>
      <c r="T23065" s="11"/>
      <c r="U23065" s="11"/>
      <c r="V23065" s="11"/>
      <c r="W23065" s="11"/>
      <c r="X23065" s="11"/>
      <c r="Y23065" s="11"/>
      <c r="Z23065" s="11"/>
      <c r="BE23065"/>
      <c r="BF23065"/>
      <c r="BG23065"/>
    </row>
    <row r="23066" spans="11:59" x14ac:dyDescent="0.25">
      <c r="K23066" s="11"/>
      <c r="L23066" s="11"/>
      <c r="N23066" s="11"/>
      <c r="O23066" s="11"/>
      <c r="P23066" s="11"/>
      <c r="Q23066" s="11"/>
      <c r="R23066" s="11"/>
      <c r="S23066" s="11"/>
      <c r="T23066" s="11"/>
      <c r="U23066" s="11"/>
      <c r="V23066" s="11"/>
      <c r="W23066" s="11"/>
      <c r="X23066" s="11"/>
      <c r="Y23066" s="11"/>
      <c r="Z23066" s="11"/>
      <c r="BE23066"/>
      <c r="BF23066"/>
      <c r="BG23066"/>
    </row>
    <row r="23067" spans="11:59" x14ac:dyDescent="0.25">
      <c r="K23067" s="11"/>
      <c r="L23067" s="11"/>
      <c r="N23067" s="11"/>
      <c r="O23067" s="11"/>
      <c r="P23067" s="11"/>
      <c r="Q23067" s="11"/>
      <c r="R23067" s="11"/>
      <c r="S23067" s="11"/>
      <c r="T23067" s="11"/>
      <c r="U23067" s="11"/>
      <c r="V23067" s="11"/>
      <c r="W23067" s="11"/>
      <c r="X23067" s="11"/>
      <c r="Y23067" s="11"/>
      <c r="Z23067" s="11"/>
      <c r="BE23067"/>
      <c r="BF23067"/>
      <c r="BG23067"/>
    </row>
    <row r="23068" spans="11:59" x14ac:dyDescent="0.25">
      <c r="K23068" s="11"/>
      <c r="L23068" s="11"/>
      <c r="N23068" s="11"/>
      <c r="O23068" s="11"/>
      <c r="P23068" s="11"/>
      <c r="Q23068" s="11"/>
      <c r="R23068" s="11"/>
      <c r="S23068" s="11"/>
      <c r="T23068" s="11"/>
      <c r="U23068" s="11"/>
      <c r="V23068" s="11"/>
      <c r="W23068" s="11"/>
      <c r="X23068" s="11"/>
      <c r="Y23068" s="11"/>
      <c r="Z23068" s="11"/>
      <c r="BE23068"/>
      <c r="BF23068"/>
      <c r="BG23068"/>
    </row>
    <row r="23069" spans="11:59" x14ac:dyDescent="0.25">
      <c r="K23069" s="11"/>
      <c r="L23069" s="11"/>
      <c r="N23069" s="11"/>
      <c r="O23069" s="11"/>
      <c r="P23069" s="11"/>
      <c r="Q23069" s="11"/>
      <c r="R23069" s="11"/>
      <c r="S23069" s="11"/>
      <c r="T23069" s="11"/>
      <c r="U23069" s="11"/>
      <c r="V23069" s="11"/>
      <c r="W23069" s="11"/>
      <c r="X23069" s="11"/>
      <c r="Y23069" s="11"/>
      <c r="Z23069" s="11"/>
      <c r="BE23069"/>
      <c r="BF23069"/>
      <c r="BG23069"/>
    </row>
    <row r="23070" spans="11:59" x14ac:dyDescent="0.25">
      <c r="K23070" s="11"/>
      <c r="L23070" s="11"/>
      <c r="N23070" s="11"/>
      <c r="O23070" s="11"/>
      <c r="P23070" s="11"/>
      <c r="Q23070" s="11"/>
      <c r="R23070" s="11"/>
      <c r="S23070" s="11"/>
      <c r="T23070" s="11"/>
      <c r="U23070" s="11"/>
      <c r="V23070" s="11"/>
      <c r="W23070" s="11"/>
      <c r="X23070" s="11"/>
      <c r="Y23070" s="11"/>
      <c r="Z23070" s="11"/>
      <c r="BE23070"/>
      <c r="BF23070"/>
      <c r="BG23070"/>
    </row>
    <row r="23071" spans="11:59" x14ac:dyDescent="0.25">
      <c r="K23071" s="11"/>
      <c r="L23071" s="11"/>
      <c r="N23071" s="11"/>
      <c r="O23071" s="11"/>
      <c r="P23071" s="11"/>
      <c r="Q23071" s="11"/>
      <c r="R23071" s="11"/>
      <c r="S23071" s="11"/>
      <c r="T23071" s="11"/>
      <c r="U23071" s="11"/>
      <c r="V23071" s="11"/>
      <c r="W23071" s="11"/>
      <c r="X23071" s="11"/>
      <c r="Y23071" s="11"/>
      <c r="Z23071" s="11"/>
      <c r="BE23071"/>
      <c r="BF23071"/>
      <c r="BG23071"/>
    </row>
    <row r="23072" spans="11:59" x14ac:dyDescent="0.25">
      <c r="K23072" s="11"/>
      <c r="L23072" s="11"/>
      <c r="N23072" s="11"/>
      <c r="O23072" s="11"/>
      <c r="P23072" s="11"/>
      <c r="Q23072" s="11"/>
      <c r="R23072" s="11"/>
      <c r="S23072" s="11"/>
      <c r="T23072" s="11"/>
      <c r="U23072" s="11"/>
      <c r="V23072" s="11"/>
      <c r="W23072" s="11"/>
      <c r="X23072" s="11"/>
      <c r="Y23072" s="11"/>
      <c r="Z23072" s="11"/>
      <c r="BE23072"/>
      <c r="BF23072"/>
      <c r="BG23072"/>
    </row>
    <row r="23073" spans="11:59" x14ac:dyDescent="0.25">
      <c r="K23073" s="11"/>
      <c r="L23073" s="11"/>
      <c r="N23073" s="11"/>
      <c r="O23073" s="11"/>
      <c r="P23073" s="11"/>
      <c r="Q23073" s="11"/>
      <c r="R23073" s="11"/>
      <c r="S23073" s="11"/>
      <c r="T23073" s="11"/>
      <c r="U23073" s="11"/>
      <c r="V23073" s="11"/>
      <c r="W23073" s="11"/>
      <c r="X23073" s="11"/>
      <c r="Y23073" s="11"/>
      <c r="Z23073" s="11"/>
      <c r="BE23073"/>
      <c r="BF23073"/>
      <c r="BG23073"/>
    </row>
    <row r="23074" spans="11:59" x14ac:dyDescent="0.25">
      <c r="K23074" s="11"/>
      <c r="L23074" s="11"/>
      <c r="N23074" s="11"/>
      <c r="O23074" s="11"/>
      <c r="P23074" s="11"/>
      <c r="Q23074" s="11"/>
      <c r="R23074" s="11"/>
      <c r="S23074" s="11"/>
      <c r="T23074" s="11"/>
      <c r="U23074" s="11"/>
      <c r="V23074" s="11"/>
      <c r="W23074" s="11"/>
      <c r="X23074" s="11"/>
      <c r="Y23074" s="11"/>
      <c r="Z23074" s="11"/>
      <c r="BE23074"/>
      <c r="BF23074"/>
      <c r="BG23074"/>
    </row>
    <row r="23075" spans="11:59" x14ac:dyDescent="0.25">
      <c r="K23075" s="11"/>
      <c r="L23075" s="11"/>
      <c r="N23075" s="11"/>
      <c r="O23075" s="11"/>
      <c r="P23075" s="11"/>
      <c r="Q23075" s="11"/>
      <c r="R23075" s="11"/>
      <c r="S23075" s="11"/>
      <c r="T23075" s="11"/>
      <c r="U23075" s="11"/>
      <c r="V23075" s="11"/>
      <c r="W23075" s="11"/>
      <c r="X23075" s="11"/>
      <c r="Y23075" s="11"/>
      <c r="Z23075" s="11"/>
      <c r="BE23075"/>
      <c r="BF23075"/>
      <c r="BG23075"/>
    </row>
    <row r="23076" spans="11:59" x14ac:dyDescent="0.25">
      <c r="K23076" s="11"/>
      <c r="L23076" s="11"/>
      <c r="N23076" s="11"/>
      <c r="O23076" s="11"/>
      <c r="P23076" s="11"/>
      <c r="Q23076" s="11"/>
      <c r="R23076" s="11"/>
      <c r="S23076" s="11"/>
      <c r="T23076" s="11"/>
      <c r="U23076" s="11"/>
      <c r="V23076" s="11"/>
      <c r="W23076" s="11"/>
      <c r="X23076" s="11"/>
      <c r="Y23076" s="11"/>
      <c r="Z23076" s="11"/>
      <c r="BE23076"/>
      <c r="BF23076"/>
      <c r="BG23076"/>
    </row>
    <row r="23077" spans="11:59" x14ac:dyDescent="0.25">
      <c r="K23077" s="11"/>
      <c r="L23077" s="11"/>
      <c r="N23077" s="11"/>
      <c r="O23077" s="11"/>
      <c r="P23077" s="11"/>
      <c r="Q23077" s="11"/>
      <c r="R23077" s="11"/>
      <c r="S23077" s="11"/>
      <c r="T23077" s="11"/>
      <c r="U23077" s="11"/>
      <c r="V23077" s="11"/>
      <c r="W23077" s="11"/>
      <c r="X23077" s="11"/>
      <c r="Y23077" s="11"/>
      <c r="Z23077" s="11"/>
      <c r="BE23077"/>
      <c r="BF23077"/>
      <c r="BG23077"/>
    </row>
    <row r="23078" spans="11:59" x14ac:dyDescent="0.25">
      <c r="K23078" s="11"/>
      <c r="L23078" s="11"/>
      <c r="N23078" s="11"/>
      <c r="O23078" s="11"/>
      <c r="P23078" s="11"/>
      <c r="Q23078" s="11"/>
      <c r="R23078" s="11"/>
      <c r="S23078" s="11"/>
      <c r="T23078" s="11"/>
      <c r="U23078" s="11"/>
      <c r="V23078" s="11"/>
      <c r="W23078" s="11"/>
      <c r="X23078" s="11"/>
      <c r="Y23078" s="11"/>
      <c r="Z23078" s="11"/>
      <c r="BE23078"/>
      <c r="BF23078"/>
      <c r="BG23078"/>
    </row>
    <row r="23079" spans="11:59" x14ac:dyDescent="0.25">
      <c r="K23079" s="11"/>
      <c r="L23079" s="11"/>
      <c r="N23079" s="11"/>
      <c r="O23079" s="11"/>
      <c r="P23079" s="11"/>
      <c r="Q23079" s="11"/>
      <c r="R23079" s="11"/>
      <c r="S23079" s="11"/>
      <c r="T23079" s="11"/>
      <c r="U23079" s="11"/>
      <c r="V23079" s="11"/>
      <c r="W23079" s="11"/>
      <c r="X23079" s="11"/>
      <c r="Y23079" s="11"/>
      <c r="Z23079" s="11"/>
      <c r="BE23079"/>
      <c r="BF23079"/>
      <c r="BG23079"/>
    </row>
    <row r="23080" spans="11:59" x14ac:dyDescent="0.25">
      <c r="K23080" s="11"/>
      <c r="L23080" s="11"/>
      <c r="N23080" s="11"/>
      <c r="O23080" s="11"/>
      <c r="P23080" s="11"/>
      <c r="Q23080" s="11"/>
      <c r="R23080" s="11"/>
      <c r="S23080" s="11"/>
      <c r="T23080" s="11"/>
      <c r="U23080" s="11"/>
      <c r="V23080" s="11"/>
      <c r="W23080" s="11"/>
      <c r="X23080" s="11"/>
      <c r="Y23080" s="11"/>
      <c r="Z23080" s="11"/>
      <c r="BE23080"/>
      <c r="BF23080"/>
      <c r="BG23080"/>
    </row>
    <row r="23081" spans="11:59" x14ac:dyDescent="0.25">
      <c r="K23081" s="11"/>
      <c r="L23081" s="11"/>
      <c r="N23081" s="11"/>
      <c r="O23081" s="11"/>
      <c r="P23081" s="11"/>
      <c r="Q23081" s="11"/>
      <c r="R23081" s="11"/>
      <c r="S23081" s="11"/>
      <c r="T23081" s="11"/>
      <c r="U23081" s="11"/>
      <c r="V23081" s="11"/>
      <c r="W23081" s="11"/>
      <c r="X23081" s="11"/>
      <c r="Y23081" s="11"/>
      <c r="Z23081" s="11"/>
      <c r="BE23081"/>
      <c r="BF23081"/>
      <c r="BG23081"/>
    </row>
    <row r="23082" spans="11:59" x14ac:dyDescent="0.25">
      <c r="K23082" s="11"/>
      <c r="L23082" s="11"/>
      <c r="N23082" s="11"/>
      <c r="O23082" s="11"/>
      <c r="P23082" s="11"/>
      <c r="Q23082" s="11"/>
      <c r="R23082" s="11"/>
      <c r="S23082" s="11"/>
      <c r="T23082" s="11"/>
      <c r="U23082" s="11"/>
      <c r="V23082" s="11"/>
      <c r="W23082" s="11"/>
      <c r="X23082" s="11"/>
      <c r="Y23082" s="11"/>
      <c r="Z23082" s="11"/>
      <c r="BE23082"/>
      <c r="BF23082"/>
      <c r="BG23082"/>
    </row>
    <row r="23083" spans="11:59" x14ac:dyDescent="0.25">
      <c r="K23083" s="11"/>
      <c r="L23083" s="11"/>
      <c r="N23083" s="11"/>
      <c r="O23083" s="11"/>
      <c r="P23083" s="11"/>
      <c r="Q23083" s="11"/>
      <c r="R23083" s="11"/>
      <c r="S23083" s="11"/>
      <c r="T23083" s="11"/>
      <c r="U23083" s="11"/>
      <c r="V23083" s="11"/>
      <c r="W23083" s="11"/>
      <c r="X23083" s="11"/>
      <c r="Y23083" s="11"/>
      <c r="Z23083" s="11"/>
      <c r="BE23083"/>
      <c r="BF23083"/>
      <c r="BG23083"/>
    </row>
    <row r="23084" spans="11:59" x14ac:dyDescent="0.25">
      <c r="K23084" s="11"/>
      <c r="L23084" s="11"/>
      <c r="N23084" s="11"/>
      <c r="O23084" s="11"/>
      <c r="P23084" s="11"/>
      <c r="Q23084" s="11"/>
      <c r="R23084" s="11"/>
      <c r="S23084" s="11"/>
      <c r="T23084" s="11"/>
      <c r="U23084" s="11"/>
      <c r="V23084" s="11"/>
      <c r="W23084" s="11"/>
      <c r="X23084" s="11"/>
      <c r="Y23084" s="11"/>
      <c r="Z23084" s="11"/>
      <c r="BE23084"/>
      <c r="BF23084"/>
      <c r="BG23084"/>
    </row>
    <row r="23085" spans="11:59" x14ac:dyDescent="0.25">
      <c r="K23085" s="11"/>
      <c r="L23085" s="11"/>
      <c r="N23085" s="11"/>
      <c r="O23085" s="11"/>
      <c r="P23085" s="11"/>
      <c r="Q23085" s="11"/>
      <c r="R23085" s="11"/>
      <c r="S23085" s="11"/>
      <c r="T23085" s="11"/>
      <c r="U23085" s="11"/>
      <c r="V23085" s="11"/>
      <c r="W23085" s="11"/>
      <c r="X23085" s="11"/>
      <c r="Y23085" s="11"/>
      <c r="Z23085" s="11"/>
      <c r="BE23085"/>
      <c r="BF23085"/>
      <c r="BG23085"/>
    </row>
    <row r="23086" spans="11:59" x14ac:dyDescent="0.25">
      <c r="K23086" s="11"/>
      <c r="L23086" s="11"/>
      <c r="N23086" s="11"/>
      <c r="O23086" s="11"/>
      <c r="P23086" s="11"/>
      <c r="Q23086" s="11"/>
      <c r="R23086" s="11"/>
      <c r="S23086" s="11"/>
      <c r="T23086" s="11"/>
      <c r="U23086" s="11"/>
      <c r="V23086" s="11"/>
      <c r="W23086" s="11"/>
      <c r="X23086" s="11"/>
      <c r="Y23086" s="11"/>
      <c r="Z23086" s="11"/>
      <c r="BE23086"/>
      <c r="BF23086"/>
      <c r="BG23086"/>
    </row>
    <row r="23087" spans="11:59" x14ac:dyDescent="0.25">
      <c r="K23087" s="11"/>
      <c r="L23087" s="11"/>
      <c r="N23087" s="11"/>
      <c r="O23087" s="11"/>
      <c r="P23087" s="11"/>
      <c r="Q23087" s="11"/>
      <c r="R23087" s="11"/>
      <c r="S23087" s="11"/>
      <c r="T23087" s="11"/>
      <c r="U23087" s="11"/>
      <c r="V23087" s="11"/>
      <c r="W23087" s="11"/>
      <c r="X23087" s="11"/>
      <c r="Y23087" s="11"/>
      <c r="Z23087" s="11"/>
      <c r="BE23087"/>
      <c r="BF23087"/>
      <c r="BG23087"/>
    </row>
    <row r="23088" spans="11:59" x14ac:dyDescent="0.25">
      <c r="K23088" s="11"/>
      <c r="L23088" s="11"/>
      <c r="N23088" s="11"/>
      <c r="O23088" s="11"/>
      <c r="P23088" s="11"/>
      <c r="Q23088" s="11"/>
      <c r="R23088" s="11"/>
      <c r="S23088" s="11"/>
      <c r="T23088" s="11"/>
      <c r="U23088" s="11"/>
      <c r="V23088" s="11"/>
      <c r="W23088" s="11"/>
      <c r="X23088" s="11"/>
      <c r="Y23088" s="11"/>
      <c r="Z23088" s="11"/>
      <c r="BE23088"/>
      <c r="BF23088"/>
      <c r="BG23088"/>
    </row>
    <row r="23089" spans="11:59" x14ac:dyDescent="0.25">
      <c r="K23089" s="11"/>
      <c r="L23089" s="11"/>
      <c r="N23089" s="11"/>
      <c r="O23089" s="11"/>
      <c r="P23089" s="11"/>
      <c r="Q23089" s="11"/>
      <c r="R23089" s="11"/>
      <c r="S23089" s="11"/>
      <c r="T23089" s="11"/>
      <c r="U23089" s="11"/>
      <c r="V23089" s="11"/>
      <c r="W23089" s="11"/>
      <c r="X23089" s="11"/>
      <c r="Y23089" s="11"/>
      <c r="Z23089" s="11"/>
      <c r="BE23089"/>
      <c r="BF23089"/>
      <c r="BG23089"/>
    </row>
    <row r="23090" spans="11:59" x14ac:dyDescent="0.25">
      <c r="K23090" s="11"/>
      <c r="L23090" s="11"/>
      <c r="N23090" s="11"/>
      <c r="O23090" s="11"/>
      <c r="P23090" s="11"/>
      <c r="Q23090" s="11"/>
      <c r="R23090" s="11"/>
      <c r="S23090" s="11"/>
      <c r="T23090" s="11"/>
      <c r="U23090" s="11"/>
      <c r="V23090" s="11"/>
      <c r="W23090" s="11"/>
      <c r="X23090" s="11"/>
      <c r="Y23090" s="11"/>
      <c r="Z23090" s="11"/>
      <c r="BE23090"/>
      <c r="BF23090"/>
      <c r="BG23090"/>
    </row>
    <row r="23091" spans="11:59" x14ac:dyDescent="0.25">
      <c r="K23091" s="11"/>
      <c r="L23091" s="11"/>
      <c r="N23091" s="11"/>
      <c r="O23091" s="11"/>
      <c r="P23091" s="11"/>
      <c r="Q23091" s="11"/>
      <c r="R23091" s="11"/>
      <c r="S23091" s="11"/>
      <c r="T23091" s="11"/>
      <c r="U23091" s="11"/>
      <c r="V23091" s="11"/>
      <c r="W23091" s="11"/>
      <c r="X23091" s="11"/>
      <c r="Y23091" s="11"/>
      <c r="Z23091" s="11"/>
      <c r="BE23091"/>
      <c r="BF23091"/>
      <c r="BG23091"/>
    </row>
    <row r="23092" spans="11:59" x14ac:dyDescent="0.25">
      <c r="K23092" s="11"/>
      <c r="L23092" s="11"/>
      <c r="N23092" s="11"/>
      <c r="O23092" s="11"/>
      <c r="P23092" s="11"/>
      <c r="Q23092" s="11"/>
      <c r="R23092" s="11"/>
      <c r="S23092" s="11"/>
      <c r="T23092" s="11"/>
      <c r="U23092" s="11"/>
      <c r="V23092" s="11"/>
      <c r="W23092" s="11"/>
      <c r="X23092" s="11"/>
      <c r="Y23092" s="11"/>
      <c r="Z23092" s="11"/>
      <c r="BE23092"/>
      <c r="BF23092"/>
      <c r="BG23092"/>
    </row>
    <row r="23093" spans="11:59" x14ac:dyDescent="0.25">
      <c r="K23093" s="11"/>
      <c r="L23093" s="11"/>
      <c r="N23093" s="11"/>
      <c r="O23093" s="11"/>
      <c r="P23093" s="11"/>
      <c r="Q23093" s="11"/>
      <c r="R23093" s="11"/>
      <c r="S23093" s="11"/>
      <c r="T23093" s="11"/>
      <c r="U23093" s="11"/>
      <c r="V23093" s="11"/>
      <c r="W23093" s="11"/>
      <c r="X23093" s="11"/>
      <c r="Y23093" s="11"/>
      <c r="Z23093" s="11"/>
      <c r="BE23093"/>
      <c r="BF23093"/>
      <c r="BG23093"/>
    </row>
    <row r="23094" spans="11:59" x14ac:dyDescent="0.25">
      <c r="K23094" s="11"/>
      <c r="L23094" s="11"/>
      <c r="N23094" s="11"/>
      <c r="O23094" s="11"/>
      <c r="P23094" s="11"/>
      <c r="Q23094" s="11"/>
      <c r="R23094" s="11"/>
      <c r="S23094" s="11"/>
      <c r="T23094" s="11"/>
      <c r="U23094" s="11"/>
      <c r="V23094" s="11"/>
      <c r="W23094" s="11"/>
      <c r="X23094" s="11"/>
      <c r="Y23094" s="11"/>
      <c r="Z23094" s="11"/>
      <c r="BE23094"/>
      <c r="BF23094"/>
      <c r="BG23094"/>
    </row>
    <row r="23095" spans="11:59" x14ac:dyDescent="0.25">
      <c r="K23095" s="11"/>
      <c r="L23095" s="11"/>
      <c r="N23095" s="11"/>
      <c r="O23095" s="11"/>
      <c r="P23095" s="11"/>
      <c r="Q23095" s="11"/>
      <c r="R23095" s="11"/>
      <c r="S23095" s="11"/>
      <c r="T23095" s="11"/>
      <c r="U23095" s="11"/>
      <c r="V23095" s="11"/>
      <c r="W23095" s="11"/>
      <c r="X23095" s="11"/>
      <c r="Y23095" s="11"/>
      <c r="Z23095" s="11"/>
      <c r="BE23095"/>
      <c r="BF23095"/>
      <c r="BG23095"/>
    </row>
    <row r="23096" spans="11:59" x14ac:dyDescent="0.25">
      <c r="K23096" s="11"/>
      <c r="L23096" s="11"/>
      <c r="N23096" s="11"/>
      <c r="O23096" s="11"/>
      <c r="P23096" s="11"/>
      <c r="Q23096" s="11"/>
      <c r="R23096" s="11"/>
      <c r="S23096" s="11"/>
      <c r="T23096" s="11"/>
      <c r="U23096" s="11"/>
      <c r="V23096" s="11"/>
      <c r="W23096" s="11"/>
      <c r="X23096" s="11"/>
      <c r="Y23096" s="11"/>
      <c r="Z23096" s="11"/>
      <c r="BE23096"/>
      <c r="BF23096"/>
      <c r="BG23096"/>
    </row>
    <row r="23097" spans="11:59" x14ac:dyDescent="0.25">
      <c r="K23097" s="11"/>
      <c r="L23097" s="11"/>
      <c r="N23097" s="11"/>
      <c r="O23097" s="11"/>
      <c r="P23097" s="11"/>
      <c r="Q23097" s="11"/>
      <c r="R23097" s="11"/>
      <c r="S23097" s="11"/>
      <c r="T23097" s="11"/>
      <c r="U23097" s="11"/>
      <c r="V23097" s="11"/>
      <c r="W23097" s="11"/>
      <c r="X23097" s="11"/>
      <c r="Y23097" s="11"/>
      <c r="Z23097" s="11"/>
      <c r="BE23097"/>
      <c r="BF23097"/>
      <c r="BG23097"/>
    </row>
    <row r="23098" spans="11:59" x14ac:dyDescent="0.25">
      <c r="K23098" s="11"/>
      <c r="L23098" s="11"/>
      <c r="N23098" s="11"/>
      <c r="O23098" s="11"/>
      <c r="P23098" s="11"/>
      <c r="Q23098" s="11"/>
      <c r="R23098" s="11"/>
      <c r="S23098" s="11"/>
      <c r="T23098" s="11"/>
      <c r="U23098" s="11"/>
      <c r="V23098" s="11"/>
      <c r="W23098" s="11"/>
      <c r="X23098" s="11"/>
      <c r="Y23098" s="11"/>
      <c r="Z23098" s="11"/>
      <c r="BE23098"/>
      <c r="BF23098"/>
      <c r="BG23098"/>
    </row>
    <row r="23099" spans="11:59" x14ac:dyDescent="0.25">
      <c r="K23099" s="11"/>
      <c r="L23099" s="11"/>
      <c r="N23099" s="11"/>
      <c r="O23099" s="11"/>
      <c r="P23099" s="11"/>
      <c r="Q23099" s="11"/>
      <c r="R23099" s="11"/>
      <c r="S23099" s="11"/>
      <c r="T23099" s="11"/>
      <c r="U23099" s="11"/>
      <c r="V23099" s="11"/>
      <c r="W23099" s="11"/>
      <c r="X23099" s="11"/>
      <c r="Y23099" s="11"/>
      <c r="Z23099" s="11"/>
      <c r="BE23099"/>
      <c r="BF23099"/>
      <c r="BG23099"/>
    </row>
    <row r="23100" spans="11:59" x14ac:dyDescent="0.25">
      <c r="K23100" s="11"/>
      <c r="L23100" s="11"/>
      <c r="N23100" s="11"/>
      <c r="O23100" s="11"/>
      <c r="P23100" s="11"/>
      <c r="Q23100" s="11"/>
      <c r="R23100" s="11"/>
      <c r="S23100" s="11"/>
      <c r="T23100" s="11"/>
      <c r="U23100" s="11"/>
      <c r="V23100" s="11"/>
      <c r="W23100" s="11"/>
      <c r="X23100" s="11"/>
      <c r="Y23100" s="11"/>
      <c r="Z23100" s="11"/>
      <c r="BE23100"/>
      <c r="BF23100"/>
      <c r="BG23100"/>
    </row>
    <row r="23101" spans="11:59" x14ac:dyDescent="0.25">
      <c r="K23101" s="11"/>
      <c r="L23101" s="11"/>
      <c r="N23101" s="11"/>
      <c r="O23101" s="11"/>
      <c r="P23101" s="11"/>
      <c r="Q23101" s="11"/>
      <c r="R23101" s="11"/>
      <c r="S23101" s="11"/>
      <c r="T23101" s="11"/>
      <c r="U23101" s="11"/>
      <c r="V23101" s="11"/>
      <c r="W23101" s="11"/>
      <c r="X23101" s="11"/>
      <c r="Y23101" s="11"/>
      <c r="Z23101" s="11"/>
      <c r="BE23101"/>
      <c r="BF23101"/>
      <c r="BG23101"/>
    </row>
    <row r="23102" spans="11:59" x14ac:dyDescent="0.25">
      <c r="K23102" s="11"/>
      <c r="L23102" s="11"/>
      <c r="N23102" s="11"/>
      <c r="O23102" s="11"/>
      <c r="P23102" s="11"/>
      <c r="Q23102" s="11"/>
      <c r="R23102" s="11"/>
      <c r="S23102" s="11"/>
      <c r="T23102" s="11"/>
      <c r="U23102" s="11"/>
      <c r="V23102" s="11"/>
      <c r="W23102" s="11"/>
      <c r="X23102" s="11"/>
      <c r="Y23102" s="11"/>
      <c r="Z23102" s="11"/>
      <c r="BE23102"/>
      <c r="BF23102"/>
      <c r="BG23102"/>
    </row>
    <row r="23103" spans="11:59" x14ac:dyDescent="0.25">
      <c r="K23103" s="11"/>
      <c r="L23103" s="11"/>
      <c r="N23103" s="11"/>
      <c r="O23103" s="11"/>
      <c r="P23103" s="11"/>
      <c r="Q23103" s="11"/>
      <c r="R23103" s="11"/>
      <c r="S23103" s="11"/>
      <c r="T23103" s="11"/>
      <c r="U23103" s="11"/>
      <c r="V23103" s="11"/>
      <c r="W23103" s="11"/>
      <c r="X23103" s="11"/>
      <c r="Y23103" s="11"/>
      <c r="Z23103" s="11"/>
      <c r="BE23103"/>
      <c r="BF23103"/>
      <c r="BG23103"/>
    </row>
    <row r="23104" spans="11:59" x14ac:dyDescent="0.25">
      <c r="K23104" s="11"/>
      <c r="L23104" s="11"/>
      <c r="N23104" s="11"/>
      <c r="O23104" s="11"/>
      <c r="P23104" s="11"/>
      <c r="Q23104" s="11"/>
      <c r="R23104" s="11"/>
      <c r="S23104" s="11"/>
      <c r="T23104" s="11"/>
      <c r="U23104" s="11"/>
      <c r="V23104" s="11"/>
      <c r="W23104" s="11"/>
      <c r="X23104" s="11"/>
      <c r="Y23104" s="11"/>
      <c r="Z23104" s="11"/>
      <c r="BE23104"/>
      <c r="BF23104"/>
      <c r="BG23104"/>
    </row>
    <row r="23105" spans="11:59" x14ac:dyDescent="0.25">
      <c r="K23105" s="11"/>
      <c r="L23105" s="11"/>
      <c r="N23105" s="11"/>
      <c r="O23105" s="11"/>
      <c r="P23105" s="11"/>
      <c r="Q23105" s="11"/>
      <c r="R23105" s="11"/>
      <c r="S23105" s="11"/>
      <c r="T23105" s="11"/>
      <c r="U23105" s="11"/>
      <c r="V23105" s="11"/>
      <c r="W23105" s="11"/>
      <c r="X23105" s="11"/>
      <c r="Y23105" s="11"/>
      <c r="Z23105" s="11"/>
      <c r="BE23105"/>
      <c r="BF23105"/>
      <c r="BG23105"/>
    </row>
    <row r="23106" spans="11:59" x14ac:dyDescent="0.25">
      <c r="K23106" s="11"/>
      <c r="L23106" s="11"/>
      <c r="N23106" s="11"/>
      <c r="O23106" s="11"/>
      <c r="P23106" s="11"/>
      <c r="Q23106" s="11"/>
      <c r="R23106" s="11"/>
      <c r="S23106" s="11"/>
      <c r="T23106" s="11"/>
      <c r="U23106" s="11"/>
      <c r="V23106" s="11"/>
      <c r="W23106" s="11"/>
      <c r="X23106" s="11"/>
      <c r="Y23106" s="11"/>
      <c r="Z23106" s="11"/>
      <c r="BE23106"/>
      <c r="BF23106"/>
      <c r="BG23106"/>
    </row>
    <row r="23107" spans="11:59" x14ac:dyDescent="0.25">
      <c r="K23107" s="11"/>
      <c r="L23107" s="11"/>
      <c r="N23107" s="11"/>
      <c r="O23107" s="11"/>
      <c r="P23107" s="11"/>
      <c r="Q23107" s="11"/>
      <c r="R23107" s="11"/>
      <c r="S23107" s="11"/>
      <c r="T23107" s="11"/>
      <c r="U23107" s="11"/>
      <c r="V23107" s="11"/>
      <c r="W23107" s="11"/>
      <c r="X23107" s="11"/>
      <c r="Y23107" s="11"/>
      <c r="Z23107" s="11"/>
      <c r="BE23107"/>
      <c r="BF23107"/>
      <c r="BG23107"/>
    </row>
    <row r="23108" spans="11:59" x14ac:dyDescent="0.25">
      <c r="K23108" s="11"/>
      <c r="L23108" s="11"/>
      <c r="N23108" s="11"/>
      <c r="O23108" s="11"/>
      <c r="P23108" s="11"/>
      <c r="Q23108" s="11"/>
      <c r="R23108" s="11"/>
      <c r="S23108" s="11"/>
      <c r="T23108" s="11"/>
      <c r="U23108" s="11"/>
      <c r="V23108" s="11"/>
      <c r="W23108" s="11"/>
      <c r="X23108" s="11"/>
      <c r="Y23108" s="11"/>
      <c r="Z23108" s="11"/>
      <c r="BE23108"/>
      <c r="BF23108"/>
      <c r="BG23108"/>
    </row>
    <row r="23109" spans="11:59" x14ac:dyDescent="0.25">
      <c r="K23109" s="11"/>
      <c r="L23109" s="11"/>
      <c r="N23109" s="11"/>
      <c r="O23109" s="11"/>
      <c r="P23109" s="11"/>
      <c r="Q23109" s="11"/>
      <c r="R23109" s="11"/>
      <c r="S23109" s="11"/>
      <c r="T23109" s="11"/>
      <c r="U23109" s="11"/>
      <c r="V23109" s="11"/>
      <c r="W23109" s="11"/>
      <c r="X23109" s="11"/>
      <c r="Y23109" s="11"/>
      <c r="Z23109" s="11"/>
      <c r="BE23109"/>
      <c r="BF23109"/>
      <c r="BG23109"/>
    </row>
    <row r="23110" spans="11:59" x14ac:dyDescent="0.25">
      <c r="K23110" s="11"/>
      <c r="L23110" s="11"/>
      <c r="N23110" s="11"/>
      <c r="O23110" s="11"/>
      <c r="P23110" s="11"/>
      <c r="Q23110" s="11"/>
      <c r="R23110" s="11"/>
      <c r="S23110" s="11"/>
      <c r="T23110" s="11"/>
      <c r="U23110" s="11"/>
      <c r="V23110" s="11"/>
      <c r="W23110" s="11"/>
      <c r="X23110" s="11"/>
      <c r="Y23110" s="11"/>
      <c r="Z23110" s="11"/>
      <c r="BE23110"/>
      <c r="BF23110"/>
      <c r="BG23110"/>
    </row>
    <row r="23111" spans="11:59" x14ac:dyDescent="0.25">
      <c r="K23111" s="11"/>
      <c r="L23111" s="11"/>
      <c r="N23111" s="11"/>
      <c r="O23111" s="11"/>
      <c r="P23111" s="11"/>
      <c r="Q23111" s="11"/>
      <c r="R23111" s="11"/>
      <c r="S23111" s="11"/>
      <c r="T23111" s="11"/>
      <c r="U23111" s="11"/>
      <c r="V23111" s="11"/>
      <c r="W23111" s="11"/>
      <c r="X23111" s="11"/>
      <c r="Y23111" s="11"/>
      <c r="Z23111" s="11"/>
      <c r="BE23111"/>
      <c r="BF23111"/>
      <c r="BG23111"/>
    </row>
    <row r="23112" spans="11:59" x14ac:dyDescent="0.25">
      <c r="K23112" s="11"/>
      <c r="L23112" s="11"/>
      <c r="N23112" s="11"/>
      <c r="O23112" s="11"/>
      <c r="P23112" s="11"/>
      <c r="Q23112" s="11"/>
      <c r="R23112" s="11"/>
      <c r="S23112" s="11"/>
      <c r="T23112" s="11"/>
      <c r="U23112" s="11"/>
      <c r="V23112" s="11"/>
      <c r="W23112" s="11"/>
      <c r="X23112" s="11"/>
      <c r="Y23112" s="11"/>
      <c r="Z23112" s="11"/>
      <c r="BE23112"/>
      <c r="BF23112"/>
      <c r="BG23112"/>
    </row>
    <row r="23113" spans="11:59" x14ac:dyDescent="0.25">
      <c r="K23113" s="11"/>
      <c r="L23113" s="11"/>
      <c r="N23113" s="11"/>
      <c r="O23113" s="11"/>
      <c r="P23113" s="11"/>
      <c r="Q23113" s="11"/>
      <c r="R23113" s="11"/>
      <c r="S23113" s="11"/>
      <c r="T23113" s="11"/>
      <c r="U23113" s="11"/>
      <c r="V23113" s="11"/>
      <c r="W23113" s="11"/>
      <c r="X23113" s="11"/>
      <c r="Y23113" s="11"/>
      <c r="Z23113" s="11"/>
      <c r="BE23113"/>
      <c r="BF23113"/>
      <c r="BG23113"/>
    </row>
    <row r="23114" spans="11:59" x14ac:dyDescent="0.25">
      <c r="K23114" s="11"/>
      <c r="L23114" s="11"/>
      <c r="N23114" s="11"/>
      <c r="O23114" s="11"/>
      <c r="P23114" s="11"/>
      <c r="Q23114" s="11"/>
      <c r="R23114" s="11"/>
      <c r="S23114" s="11"/>
      <c r="T23114" s="11"/>
      <c r="U23114" s="11"/>
      <c r="V23114" s="11"/>
      <c r="W23114" s="11"/>
      <c r="X23114" s="11"/>
      <c r="Y23114" s="11"/>
      <c r="Z23114" s="11"/>
      <c r="BE23114"/>
      <c r="BF23114"/>
      <c r="BG23114"/>
    </row>
    <row r="23115" spans="11:59" x14ac:dyDescent="0.25">
      <c r="K23115" s="11"/>
      <c r="L23115" s="11"/>
      <c r="N23115" s="11"/>
      <c r="O23115" s="11"/>
      <c r="P23115" s="11"/>
      <c r="Q23115" s="11"/>
      <c r="R23115" s="11"/>
      <c r="S23115" s="11"/>
      <c r="T23115" s="11"/>
      <c r="U23115" s="11"/>
      <c r="V23115" s="11"/>
      <c r="W23115" s="11"/>
      <c r="X23115" s="11"/>
      <c r="Y23115" s="11"/>
      <c r="Z23115" s="11"/>
      <c r="BE23115"/>
      <c r="BF23115"/>
      <c r="BG23115"/>
    </row>
    <row r="23116" spans="11:59" x14ac:dyDescent="0.25">
      <c r="K23116" s="11"/>
      <c r="L23116" s="11"/>
      <c r="N23116" s="11"/>
      <c r="O23116" s="11"/>
      <c r="P23116" s="11"/>
      <c r="Q23116" s="11"/>
      <c r="R23116" s="11"/>
      <c r="S23116" s="11"/>
      <c r="T23116" s="11"/>
      <c r="U23116" s="11"/>
      <c r="V23116" s="11"/>
      <c r="W23116" s="11"/>
      <c r="X23116" s="11"/>
      <c r="Y23116" s="11"/>
      <c r="Z23116" s="11"/>
      <c r="BE23116"/>
      <c r="BF23116"/>
      <c r="BG23116"/>
    </row>
    <row r="23117" spans="11:59" x14ac:dyDescent="0.25">
      <c r="K23117" s="11"/>
      <c r="L23117" s="11"/>
      <c r="N23117" s="11"/>
      <c r="O23117" s="11"/>
      <c r="P23117" s="11"/>
      <c r="Q23117" s="11"/>
      <c r="R23117" s="11"/>
      <c r="S23117" s="11"/>
      <c r="T23117" s="11"/>
      <c r="U23117" s="11"/>
      <c r="V23117" s="11"/>
      <c r="W23117" s="11"/>
      <c r="X23117" s="11"/>
      <c r="Y23117" s="11"/>
      <c r="Z23117" s="11"/>
      <c r="BE23117"/>
      <c r="BF23117"/>
      <c r="BG23117"/>
    </row>
    <row r="23118" spans="11:59" x14ac:dyDescent="0.25">
      <c r="K23118" s="11"/>
      <c r="L23118" s="11"/>
      <c r="N23118" s="11"/>
      <c r="O23118" s="11"/>
      <c r="P23118" s="11"/>
      <c r="Q23118" s="11"/>
      <c r="R23118" s="11"/>
      <c r="S23118" s="11"/>
      <c r="T23118" s="11"/>
      <c r="U23118" s="11"/>
      <c r="V23118" s="11"/>
      <c r="W23118" s="11"/>
      <c r="X23118" s="11"/>
      <c r="Y23118" s="11"/>
      <c r="Z23118" s="11"/>
      <c r="BE23118"/>
      <c r="BF23118"/>
      <c r="BG23118"/>
    </row>
    <row r="23119" spans="11:59" x14ac:dyDescent="0.25">
      <c r="K23119" s="11"/>
      <c r="L23119" s="11"/>
      <c r="N23119" s="11"/>
      <c r="O23119" s="11"/>
      <c r="P23119" s="11"/>
      <c r="Q23119" s="11"/>
      <c r="R23119" s="11"/>
      <c r="S23119" s="11"/>
      <c r="T23119" s="11"/>
      <c r="U23119" s="11"/>
      <c r="V23119" s="11"/>
      <c r="W23119" s="11"/>
      <c r="X23119" s="11"/>
      <c r="Y23119" s="11"/>
      <c r="Z23119" s="11"/>
      <c r="BE23119"/>
      <c r="BF23119"/>
      <c r="BG23119"/>
    </row>
    <row r="23120" spans="11:59" x14ac:dyDescent="0.25">
      <c r="K23120" s="11"/>
      <c r="L23120" s="11"/>
      <c r="N23120" s="11"/>
      <c r="O23120" s="11"/>
      <c r="P23120" s="11"/>
      <c r="Q23120" s="11"/>
      <c r="R23120" s="11"/>
      <c r="S23120" s="11"/>
      <c r="T23120" s="11"/>
      <c r="U23120" s="11"/>
      <c r="V23120" s="11"/>
      <c r="W23120" s="11"/>
      <c r="X23120" s="11"/>
      <c r="Y23120" s="11"/>
      <c r="Z23120" s="11"/>
      <c r="BE23120"/>
      <c r="BF23120"/>
      <c r="BG23120"/>
    </row>
    <row r="23121" spans="11:59" x14ac:dyDescent="0.25">
      <c r="K23121" s="11"/>
      <c r="L23121" s="11"/>
      <c r="N23121" s="11"/>
      <c r="O23121" s="11"/>
      <c r="P23121" s="11"/>
      <c r="Q23121" s="11"/>
      <c r="R23121" s="11"/>
      <c r="S23121" s="11"/>
      <c r="T23121" s="11"/>
      <c r="U23121" s="11"/>
      <c r="V23121" s="11"/>
      <c r="W23121" s="11"/>
      <c r="X23121" s="11"/>
      <c r="Y23121" s="11"/>
      <c r="Z23121" s="11"/>
      <c r="BE23121"/>
      <c r="BF23121"/>
      <c r="BG23121"/>
    </row>
    <row r="23122" spans="11:59" x14ac:dyDescent="0.25">
      <c r="K23122" s="11"/>
      <c r="L23122" s="11"/>
      <c r="N23122" s="11"/>
      <c r="O23122" s="11"/>
      <c r="P23122" s="11"/>
      <c r="Q23122" s="11"/>
      <c r="R23122" s="11"/>
      <c r="S23122" s="11"/>
      <c r="T23122" s="11"/>
      <c r="U23122" s="11"/>
      <c r="V23122" s="11"/>
      <c r="W23122" s="11"/>
      <c r="X23122" s="11"/>
      <c r="Y23122" s="11"/>
      <c r="Z23122" s="11"/>
      <c r="BE23122"/>
      <c r="BF23122"/>
      <c r="BG23122"/>
    </row>
    <row r="23123" spans="11:59" x14ac:dyDescent="0.25">
      <c r="K23123" s="11"/>
      <c r="L23123" s="11"/>
      <c r="N23123" s="11"/>
      <c r="O23123" s="11"/>
      <c r="P23123" s="11"/>
      <c r="Q23123" s="11"/>
      <c r="R23123" s="11"/>
      <c r="S23123" s="11"/>
      <c r="T23123" s="11"/>
      <c r="U23123" s="11"/>
      <c r="V23123" s="11"/>
      <c r="W23123" s="11"/>
      <c r="X23123" s="11"/>
      <c r="Y23123" s="11"/>
      <c r="Z23123" s="11"/>
      <c r="BE23123"/>
      <c r="BF23123"/>
      <c r="BG23123"/>
    </row>
    <row r="23124" spans="11:59" x14ac:dyDescent="0.25">
      <c r="K23124" s="11"/>
      <c r="L23124" s="11"/>
      <c r="N23124" s="11"/>
      <c r="O23124" s="11"/>
      <c r="P23124" s="11"/>
      <c r="Q23124" s="11"/>
      <c r="R23124" s="11"/>
      <c r="S23124" s="11"/>
      <c r="T23124" s="11"/>
      <c r="U23124" s="11"/>
      <c r="V23124" s="11"/>
      <c r="W23124" s="11"/>
      <c r="X23124" s="11"/>
      <c r="Y23124" s="11"/>
      <c r="Z23124" s="11"/>
      <c r="BE23124"/>
      <c r="BF23124"/>
      <c r="BG23124"/>
    </row>
    <row r="23125" spans="11:59" x14ac:dyDescent="0.25">
      <c r="K23125" s="11"/>
      <c r="L23125" s="11"/>
      <c r="N23125" s="11"/>
      <c r="O23125" s="11"/>
      <c r="P23125" s="11"/>
      <c r="Q23125" s="11"/>
      <c r="R23125" s="11"/>
      <c r="S23125" s="11"/>
      <c r="T23125" s="11"/>
      <c r="U23125" s="11"/>
      <c r="V23125" s="11"/>
      <c r="W23125" s="11"/>
      <c r="X23125" s="11"/>
      <c r="Y23125" s="11"/>
      <c r="Z23125" s="11"/>
      <c r="BE23125"/>
      <c r="BF23125"/>
      <c r="BG23125"/>
    </row>
    <row r="23126" spans="11:59" x14ac:dyDescent="0.25">
      <c r="K23126" s="11"/>
      <c r="L23126" s="11"/>
      <c r="N23126" s="11"/>
      <c r="O23126" s="11"/>
      <c r="P23126" s="11"/>
      <c r="Q23126" s="11"/>
      <c r="R23126" s="11"/>
      <c r="S23126" s="11"/>
      <c r="T23126" s="11"/>
      <c r="U23126" s="11"/>
      <c r="V23126" s="11"/>
      <c r="W23126" s="11"/>
      <c r="X23126" s="11"/>
      <c r="Y23126" s="11"/>
      <c r="Z23126" s="11"/>
      <c r="BE23126"/>
      <c r="BF23126"/>
      <c r="BG23126"/>
    </row>
    <row r="23127" spans="11:59" x14ac:dyDescent="0.25">
      <c r="K23127" s="11"/>
      <c r="L23127" s="11"/>
      <c r="N23127" s="11"/>
      <c r="O23127" s="11"/>
      <c r="P23127" s="11"/>
      <c r="Q23127" s="11"/>
      <c r="R23127" s="11"/>
      <c r="S23127" s="11"/>
      <c r="T23127" s="11"/>
      <c r="U23127" s="11"/>
      <c r="V23127" s="11"/>
      <c r="W23127" s="11"/>
      <c r="X23127" s="11"/>
      <c r="Y23127" s="11"/>
      <c r="Z23127" s="11"/>
      <c r="BE23127"/>
      <c r="BF23127"/>
      <c r="BG23127"/>
    </row>
    <row r="23128" spans="11:59" x14ac:dyDescent="0.25">
      <c r="K23128" s="11"/>
      <c r="L23128" s="11"/>
      <c r="N23128" s="11"/>
      <c r="O23128" s="11"/>
      <c r="P23128" s="11"/>
      <c r="Q23128" s="11"/>
      <c r="R23128" s="11"/>
      <c r="S23128" s="11"/>
      <c r="T23128" s="11"/>
      <c r="U23128" s="11"/>
      <c r="V23128" s="11"/>
      <c r="W23128" s="11"/>
      <c r="X23128" s="11"/>
      <c r="Y23128" s="11"/>
      <c r="Z23128" s="11"/>
      <c r="BE23128"/>
      <c r="BF23128"/>
      <c r="BG23128"/>
    </row>
    <row r="23129" spans="11:59" x14ac:dyDescent="0.25">
      <c r="K23129" s="11"/>
      <c r="L23129" s="11"/>
      <c r="N23129" s="11"/>
      <c r="O23129" s="11"/>
      <c r="P23129" s="11"/>
      <c r="Q23129" s="11"/>
      <c r="R23129" s="11"/>
      <c r="S23129" s="11"/>
      <c r="T23129" s="11"/>
      <c r="U23129" s="11"/>
      <c r="V23129" s="11"/>
      <c r="W23129" s="11"/>
      <c r="X23129" s="11"/>
      <c r="Y23129" s="11"/>
      <c r="Z23129" s="11"/>
      <c r="BE23129"/>
      <c r="BF23129"/>
      <c r="BG23129"/>
    </row>
    <row r="23130" spans="11:59" x14ac:dyDescent="0.25">
      <c r="K23130" s="11"/>
      <c r="L23130" s="11"/>
      <c r="N23130" s="11"/>
      <c r="O23130" s="11"/>
      <c r="P23130" s="11"/>
      <c r="Q23130" s="11"/>
      <c r="R23130" s="11"/>
      <c r="S23130" s="11"/>
      <c r="T23130" s="11"/>
      <c r="U23130" s="11"/>
      <c r="V23130" s="11"/>
      <c r="W23130" s="11"/>
      <c r="X23130" s="11"/>
      <c r="Y23130" s="11"/>
      <c r="Z23130" s="11"/>
      <c r="BE23130"/>
      <c r="BF23130"/>
      <c r="BG23130"/>
    </row>
    <row r="23131" spans="11:59" x14ac:dyDescent="0.25">
      <c r="K23131" s="11"/>
      <c r="L23131" s="11"/>
      <c r="N23131" s="11"/>
      <c r="O23131" s="11"/>
      <c r="P23131" s="11"/>
      <c r="Q23131" s="11"/>
      <c r="R23131" s="11"/>
      <c r="S23131" s="11"/>
      <c r="T23131" s="11"/>
      <c r="U23131" s="11"/>
      <c r="V23131" s="11"/>
      <c r="W23131" s="11"/>
      <c r="X23131" s="11"/>
      <c r="Y23131" s="11"/>
      <c r="Z23131" s="11"/>
      <c r="BE23131"/>
      <c r="BF23131"/>
      <c r="BG23131"/>
    </row>
    <row r="23132" spans="11:59" x14ac:dyDescent="0.25">
      <c r="K23132" s="11"/>
      <c r="L23132" s="11"/>
      <c r="N23132" s="11"/>
      <c r="O23132" s="11"/>
      <c r="P23132" s="11"/>
      <c r="Q23132" s="11"/>
      <c r="R23132" s="11"/>
      <c r="S23132" s="11"/>
      <c r="T23132" s="11"/>
      <c r="U23132" s="11"/>
      <c r="V23132" s="11"/>
      <c r="W23132" s="11"/>
      <c r="X23132" s="11"/>
      <c r="Y23132" s="11"/>
      <c r="Z23132" s="11"/>
      <c r="BE23132"/>
      <c r="BF23132"/>
      <c r="BG23132"/>
    </row>
    <row r="23133" spans="11:59" x14ac:dyDescent="0.25">
      <c r="K23133" s="11"/>
      <c r="L23133" s="11"/>
      <c r="N23133" s="11"/>
      <c r="O23133" s="11"/>
      <c r="P23133" s="11"/>
      <c r="Q23133" s="11"/>
      <c r="R23133" s="11"/>
      <c r="S23133" s="11"/>
      <c r="T23133" s="11"/>
      <c r="U23133" s="11"/>
      <c r="V23133" s="11"/>
      <c r="W23133" s="11"/>
      <c r="X23133" s="11"/>
      <c r="Y23133" s="11"/>
      <c r="Z23133" s="11"/>
      <c r="BE23133"/>
      <c r="BF23133"/>
      <c r="BG23133"/>
    </row>
    <row r="23134" spans="11:59" x14ac:dyDescent="0.25">
      <c r="K23134" s="11"/>
      <c r="L23134" s="11"/>
      <c r="N23134" s="11"/>
      <c r="O23134" s="11"/>
      <c r="P23134" s="11"/>
      <c r="Q23134" s="11"/>
      <c r="R23134" s="11"/>
      <c r="S23134" s="11"/>
      <c r="T23134" s="11"/>
      <c r="U23134" s="11"/>
      <c r="V23134" s="11"/>
      <c r="W23134" s="11"/>
      <c r="X23134" s="11"/>
      <c r="Y23134" s="11"/>
      <c r="Z23134" s="11"/>
      <c r="BE23134"/>
      <c r="BF23134"/>
      <c r="BG23134"/>
    </row>
    <row r="23135" spans="11:59" x14ac:dyDescent="0.25">
      <c r="K23135" s="11"/>
      <c r="L23135" s="11"/>
      <c r="N23135" s="11"/>
      <c r="O23135" s="11"/>
      <c r="P23135" s="11"/>
      <c r="Q23135" s="11"/>
      <c r="R23135" s="11"/>
      <c r="S23135" s="11"/>
      <c r="T23135" s="11"/>
      <c r="U23135" s="11"/>
      <c r="V23135" s="11"/>
      <c r="W23135" s="11"/>
      <c r="X23135" s="11"/>
      <c r="Y23135" s="11"/>
      <c r="Z23135" s="11"/>
      <c r="BE23135"/>
      <c r="BF23135"/>
      <c r="BG23135"/>
    </row>
    <row r="23136" spans="11:59" x14ac:dyDescent="0.25">
      <c r="K23136" s="11"/>
      <c r="L23136" s="11"/>
      <c r="N23136" s="11"/>
      <c r="O23136" s="11"/>
      <c r="P23136" s="11"/>
      <c r="Q23136" s="11"/>
      <c r="R23136" s="11"/>
      <c r="S23136" s="11"/>
      <c r="T23136" s="11"/>
      <c r="U23136" s="11"/>
      <c r="V23136" s="11"/>
      <c r="W23136" s="11"/>
      <c r="X23136" s="11"/>
      <c r="Y23136" s="11"/>
      <c r="Z23136" s="11"/>
      <c r="BE23136"/>
      <c r="BF23136"/>
      <c r="BG23136"/>
    </row>
    <row r="23137" spans="11:59" x14ac:dyDescent="0.25">
      <c r="K23137" s="11"/>
      <c r="L23137" s="11"/>
      <c r="N23137" s="11"/>
      <c r="O23137" s="11"/>
      <c r="P23137" s="11"/>
      <c r="Q23137" s="11"/>
      <c r="R23137" s="11"/>
      <c r="S23137" s="11"/>
      <c r="T23137" s="11"/>
      <c r="U23137" s="11"/>
      <c r="V23137" s="11"/>
      <c r="W23137" s="11"/>
      <c r="X23137" s="11"/>
      <c r="Y23137" s="11"/>
      <c r="Z23137" s="11"/>
      <c r="BE23137"/>
      <c r="BF23137"/>
      <c r="BG23137"/>
    </row>
    <row r="23138" spans="11:59" x14ac:dyDescent="0.25">
      <c r="K23138" s="11"/>
      <c r="L23138" s="11"/>
      <c r="N23138" s="11"/>
      <c r="O23138" s="11"/>
      <c r="P23138" s="11"/>
      <c r="Q23138" s="11"/>
      <c r="R23138" s="11"/>
      <c r="S23138" s="11"/>
      <c r="T23138" s="11"/>
      <c r="U23138" s="11"/>
      <c r="V23138" s="11"/>
      <c r="W23138" s="11"/>
      <c r="X23138" s="11"/>
      <c r="Y23138" s="11"/>
      <c r="Z23138" s="11"/>
      <c r="BE23138"/>
      <c r="BF23138"/>
      <c r="BG23138"/>
    </row>
    <row r="23139" spans="11:59" x14ac:dyDescent="0.25">
      <c r="K23139" s="11"/>
      <c r="L23139" s="11"/>
      <c r="N23139" s="11"/>
      <c r="O23139" s="11"/>
      <c r="P23139" s="11"/>
      <c r="Q23139" s="11"/>
      <c r="R23139" s="11"/>
      <c r="S23139" s="11"/>
      <c r="T23139" s="11"/>
      <c r="U23139" s="11"/>
      <c r="V23139" s="11"/>
      <c r="W23139" s="11"/>
      <c r="X23139" s="11"/>
      <c r="Y23139" s="11"/>
      <c r="Z23139" s="11"/>
      <c r="BE23139"/>
      <c r="BF23139"/>
      <c r="BG23139"/>
    </row>
    <row r="23140" spans="11:59" x14ac:dyDescent="0.25">
      <c r="K23140" s="11"/>
      <c r="L23140" s="11"/>
      <c r="N23140" s="11"/>
      <c r="O23140" s="11"/>
      <c r="P23140" s="11"/>
      <c r="Q23140" s="11"/>
      <c r="R23140" s="11"/>
      <c r="S23140" s="11"/>
      <c r="T23140" s="11"/>
      <c r="U23140" s="11"/>
      <c r="V23140" s="11"/>
      <c r="W23140" s="11"/>
      <c r="X23140" s="11"/>
      <c r="Y23140" s="11"/>
      <c r="Z23140" s="11"/>
      <c r="BE23140"/>
      <c r="BF23140"/>
      <c r="BG23140"/>
    </row>
    <row r="23141" spans="11:59" x14ac:dyDescent="0.25">
      <c r="K23141" s="11"/>
      <c r="L23141" s="11"/>
      <c r="N23141" s="11"/>
      <c r="O23141" s="11"/>
      <c r="P23141" s="11"/>
      <c r="Q23141" s="11"/>
      <c r="R23141" s="11"/>
      <c r="S23141" s="11"/>
      <c r="T23141" s="11"/>
      <c r="U23141" s="11"/>
      <c r="V23141" s="11"/>
      <c r="W23141" s="11"/>
      <c r="X23141" s="11"/>
      <c r="Y23141" s="11"/>
      <c r="Z23141" s="11"/>
      <c r="BE23141"/>
      <c r="BF23141"/>
      <c r="BG23141"/>
    </row>
    <row r="23142" spans="11:59" x14ac:dyDescent="0.25">
      <c r="K23142" s="11"/>
      <c r="L23142" s="11"/>
      <c r="N23142" s="11"/>
      <c r="O23142" s="11"/>
      <c r="P23142" s="11"/>
      <c r="Q23142" s="11"/>
      <c r="R23142" s="11"/>
      <c r="S23142" s="11"/>
      <c r="T23142" s="11"/>
      <c r="U23142" s="11"/>
      <c r="V23142" s="11"/>
      <c r="W23142" s="11"/>
      <c r="X23142" s="11"/>
      <c r="Y23142" s="11"/>
      <c r="Z23142" s="11"/>
      <c r="BE23142"/>
      <c r="BF23142"/>
      <c r="BG23142"/>
    </row>
    <row r="23143" spans="11:59" x14ac:dyDescent="0.25">
      <c r="K23143" s="11"/>
      <c r="L23143" s="11"/>
      <c r="N23143" s="11"/>
      <c r="O23143" s="11"/>
      <c r="P23143" s="11"/>
      <c r="Q23143" s="11"/>
      <c r="R23143" s="11"/>
      <c r="S23143" s="11"/>
      <c r="T23143" s="11"/>
      <c r="U23143" s="11"/>
      <c r="V23143" s="11"/>
      <c r="W23143" s="11"/>
      <c r="X23143" s="11"/>
      <c r="Y23143" s="11"/>
      <c r="Z23143" s="11"/>
      <c r="BE23143"/>
      <c r="BF23143"/>
      <c r="BG23143"/>
    </row>
    <row r="23144" spans="11:59" x14ac:dyDescent="0.25">
      <c r="K23144" s="11"/>
      <c r="L23144" s="11"/>
      <c r="N23144" s="11"/>
      <c r="O23144" s="11"/>
      <c r="P23144" s="11"/>
      <c r="Q23144" s="11"/>
      <c r="R23144" s="11"/>
      <c r="S23144" s="11"/>
      <c r="T23144" s="11"/>
      <c r="U23144" s="11"/>
      <c r="V23144" s="11"/>
      <c r="W23144" s="11"/>
      <c r="X23144" s="11"/>
      <c r="Y23144" s="11"/>
      <c r="Z23144" s="11"/>
      <c r="BE23144"/>
      <c r="BF23144"/>
      <c r="BG23144"/>
    </row>
    <row r="23145" spans="11:59" x14ac:dyDescent="0.25">
      <c r="K23145" s="11"/>
      <c r="L23145" s="11"/>
      <c r="N23145" s="11"/>
      <c r="O23145" s="11"/>
      <c r="P23145" s="11"/>
      <c r="Q23145" s="11"/>
      <c r="R23145" s="11"/>
      <c r="S23145" s="11"/>
      <c r="T23145" s="11"/>
      <c r="U23145" s="11"/>
      <c r="V23145" s="11"/>
      <c r="W23145" s="11"/>
      <c r="X23145" s="11"/>
      <c r="Y23145" s="11"/>
      <c r="Z23145" s="11"/>
      <c r="BE23145"/>
      <c r="BF23145"/>
      <c r="BG23145"/>
    </row>
    <row r="23146" spans="11:59" x14ac:dyDescent="0.25">
      <c r="K23146" s="11"/>
      <c r="L23146" s="11"/>
      <c r="N23146" s="11"/>
      <c r="O23146" s="11"/>
      <c r="P23146" s="11"/>
      <c r="Q23146" s="11"/>
      <c r="R23146" s="11"/>
      <c r="S23146" s="11"/>
      <c r="T23146" s="11"/>
      <c r="U23146" s="11"/>
      <c r="V23146" s="11"/>
      <c r="W23146" s="11"/>
      <c r="X23146" s="11"/>
      <c r="Y23146" s="11"/>
      <c r="Z23146" s="11"/>
      <c r="BE23146"/>
      <c r="BF23146"/>
      <c r="BG23146"/>
    </row>
    <row r="23147" spans="11:59" x14ac:dyDescent="0.25">
      <c r="K23147" s="11"/>
      <c r="L23147" s="11"/>
      <c r="N23147" s="11"/>
      <c r="O23147" s="11"/>
      <c r="P23147" s="11"/>
      <c r="Q23147" s="11"/>
      <c r="R23147" s="11"/>
      <c r="S23147" s="11"/>
      <c r="T23147" s="11"/>
      <c r="U23147" s="11"/>
      <c r="V23147" s="11"/>
      <c r="W23147" s="11"/>
      <c r="X23147" s="11"/>
      <c r="Y23147" s="11"/>
      <c r="Z23147" s="11"/>
      <c r="BE23147"/>
      <c r="BF23147"/>
      <c r="BG23147"/>
    </row>
    <row r="23148" spans="11:59" x14ac:dyDescent="0.25">
      <c r="K23148" s="11"/>
      <c r="L23148" s="11"/>
      <c r="N23148" s="11"/>
      <c r="O23148" s="11"/>
      <c r="P23148" s="11"/>
      <c r="Q23148" s="11"/>
      <c r="R23148" s="11"/>
      <c r="S23148" s="11"/>
      <c r="T23148" s="11"/>
      <c r="U23148" s="11"/>
      <c r="V23148" s="11"/>
      <c r="W23148" s="11"/>
      <c r="X23148" s="11"/>
      <c r="Y23148" s="11"/>
      <c r="Z23148" s="11"/>
      <c r="BE23148"/>
      <c r="BF23148"/>
      <c r="BG23148"/>
    </row>
    <row r="23149" spans="11:59" x14ac:dyDescent="0.25">
      <c r="K23149" s="11"/>
      <c r="L23149" s="11"/>
      <c r="N23149" s="11"/>
      <c r="O23149" s="11"/>
      <c r="P23149" s="11"/>
      <c r="Q23149" s="11"/>
      <c r="R23149" s="11"/>
      <c r="S23149" s="11"/>
      <c r="T23149" s="11"/>
      <c r="U23149" s="11"/>
      <c r="V23149" s="11"/>
      <c r="W23149" s="11"/>
      <c r="X23149" s="11"/>
      <c r="Y23149" s="11"/>
      <c r="Z23149" s="11"/>
      <c r="BE23149"/>
      <c r="BF23149"/>
      <c r="BG23149"/>
    </row>
    <row r="23150" spans="11:59" x14ac:dyDescent="0.25">
      <c r="K23150" s="11"/>
      <c r="L23150" s="11"/>
      <c r="N23150" s="11"/>
      <c r="O23150" s="11"/>
      <c r="P23150" s="11"/>
      <c r="Q23150" s="11"/>
      <c r="R23150" s="11"/>
      <c r="S23150" s="11"/>
      <c r="T23150" s="11"/>
      <c r="U23150" s="11"/>
      <c r="V23150" s="11"/>
      <c r="W23150" s="11"/>
      <c r="X23150" s="11"/>
      <c r="Y23150" s="11"/>
      <c r="Z23150" s="11"/>
      <c r="BE23150"/>
      <c r="BF23150"/>
      <c r="BG23150"/>
    </row>
    <row r="23151" spans="11:59" x14ac:dyDescent="0.25">
      <c r="K23151" s="11"/>
      <c r="L23151" s="11"/>
      <c r="N23151" s="11"/>
      <c r="O23151" s="11"/>
      <c r="P23151" s="11"/>
      <c r="Q23151" s="11"/>
      <c r="R23151" s="11"/>
      <c r="S23151" s="11"/>
      <c r="T23151" s="11"/>
      <c r="U23151" s="11"/>
      <c r="V23151" s="11"/>
      <c r="W23151" s="11"/>
      <c r="X23151" s="11"/>
      <c r="Y23151" s="11"/>
      <c r="Z23151" s="11"/>
      <c r="BE23151"/>
      <c r="BF23151"/>
      <c r="BG23151"/>
    </row>
    <row r="23152" spans="11:59" x14ac:dyDescent="0.25">
      <c r="K23152" s="11"/>
      <c r="L23152" s="11"/>
      <c r="N23152" s="11"/>
      <c r="O23152" s="11"/>
      <c r="P23152" s="11"/>
      <c r="Q23152" s="11"/>
      <c r="R23152" s="11"/>
      <c r="S23152" s="11"/>
      <c r="T23152" s="11"/>
      <c r="U23152" s="11"/>
      <c r="V23152" s="11"/>
      <c r="W23152" s="11"/>
      <c r="X23152" s="11"/>
      <c r="Y23152" s="11"/>
      <c r="Z23152" s="11"/>
      <c r="BE23152"/>
      <c r="BF23152"/>
      <c r="BG23152"/>
    </row>
    <row r="23153" spans="11:59" x14ac:dyDescent="0.25">
      <c r="K23153" s="11"/>
      <c r="L23153" s="11"/>
      <c r="N23153" s="11"/>
      <c r="O23153" s="11"/>
      <c r="P23153" s="11"/>
      <c r="Q23153" s="11"/>
      <c r="R23153" s="11"/>
      <c r="S23153" s="11"/>
      <c r="T23153" s="11"/>
      <c r="U23153" s="11"/>
      <c r="V23153" s="11"/>
      <c r="W23153" s="11"/>
      <c r="X23153" s="11"/>
      <c r="Y23153" s="11"/>
      <c r="Z23153" s="11"/>
      <c r="BE23153"/>
      <c r="BF23153"/>
      <c r="BG23153"/>
    </row>
    <row r="23154" spans="11:59" x14ac:dyDescent="0.25">
      <c r="K23154" s="11"/>
      <c r="L23154" s="11"/>
      <c r="N23154" s="11"/>
      <c r="O23154" s="11"/>
      <c r="P23154" s="11"/>
      <c r="Q23154" s="11"/>
      <c r="R23154" s="11"/>
      <c r="S23154" s="11"/>
      <c r="T23154" s="11"/>
      <c r="U23154" s="11"/>
      <c r="V23154" s="11"/>
      <c r="W23154" s="11"/>
      <c r="X23154" s="11"/>
      <c r="Y23154" s="11"/>
      <c r="Z23154" s="11"/>
      <c r="BE23154"/>
      <c r="BF23154"/>
      <c r="BG23154"/>
    </row>
    <row r="23155" spans="11:59" x14ac:dyDescent="0.25">
      <c r="K23155" s="11"/>
      <c r="L23155" s="11"/>
      <c r="N23155" s="11"/>
      <c r="O23155" s="11"/>
      <c r="P23155" s="11"/>
      <c r="Q23155" s="11"/>
      <c r="R23155" s="11"/>
      <c r="S23155" s="11"/>
      <c r="T23155" s="11"/>
      <c r="U23155" s="11"/>
      <c r="V23155" s="11"/>
      <c r="W23155" s="11"/>
      <c r="X23155" s="11"/>
      <c r="Y23155" s="11"/>
      <c r="Z23155" s="11"/>
      <c r="BE23155"/>
      <c r="BF23155"/>
      <c r="BG23155"/>
    </row>
    <row r="23156" spans="11:59" x14ac:dyDescent="0.25">
      <c r="K23156" s="11"/>
      <c r="L23156" s="11"/>
      <c r="N23156" s="11"/>
      <c r="O23156" s="11"/>
      <c r="P23156" s="11"/>
      <c r="Q23156" s="11"/>
      <c r="R23156" s="11"/>
      <c r="S23156" s="11"/>
      <c r="T23156" s="11"/>
      <c r="U23156" s="11"/>
      <c r="V23156" s="11"/>
      <c r="W23156" s="11"/>
      <c r="X23156" s="11"/>
      <c r="Y23156" s="11"/>
      <c r="Z23156" s="11"/>
      <c r="BE23156"/>
      <c r="BF23156"/>
      <c r="BG23156"/>
    </row>
    <row r="23157" spans="11:59" x14ac:dyDescent="0.25">
      <c r="K23157" s="11"/>
      <c r="L23157" s="11"/>
      <c r="N23157" s="11"/>
      <c r="O23157" s="11"/>
      <c r="P23157" s="11"/>
      <c r="Q23157" s="11"/>
      <c r="R23157" s="11"/>
      <c r="S23157" s="11"/>
      <c r="T23157" s="11"/>
      <c r="U23157" s="11"/>
      <c r="V23157" s="11"/>
      <c r="W23157" s="11"/>
      <c r="X23157" s="11"/>
      <c r="Y23157" s="11"/>
      <c r="Z23157" s="11"/>
      <c r="BE23157"/>
      <c r="BF23157"/>
      <c r="BG23157"/>
    </row>
    <row r="23158" spans="11:59" x14ac:dyDescent="0.25">
      <c r="K23158" s="11"/>
      <c r="L23158" s="11"/>
      <c r="N23158" s="11"/>
      <c r="O23158" s="11"/>
      <c r="P23158" s="11"/>
      <c r="Q23158" s="11"/>
      <c r="R23158" s="11"/>
      <c r="S23158" s="11"/>
      <c r="T23158" s="11"/>
      <c r="U23158" s="11"/>
      <c r="V23158" s="11"/>
      <c r="W23158" s="11"/>
      <c r="X23158" s="11"/>
      <c r="Y23158" s="11"/>
      <c r="Z23158" s="11"/>
      <c r="BE23158"/>
      <c r="BF23158"/>
      <c r="BG23158"/>
    </row>
    <row r="23159" spans="11:59" x14ac:dyDescent="0.25">
      <c r="K23159" s="11"/>
      <c r="L23159" s="11"/>
      <c r="N23159" s="11"/>
      <c r="O23159" s="11"/>
      <c r="P23159" s="11"/>
      <c r="Q23159" s="11"/>
      <c r="R23159" s="11"/>
      <c r="S23159" s="11"/>
      <c r="T23159" s="11"/>
      <c r="U23159" s="11"/>
      <c r="V23159" s="11"/>
      <c r="W23159" s="11"/>
      <c r="X23159" s="11"/>
      <c r="Y23159" s="11"/>
      <c r="Z23159" s="11"/>
      <c r="BE23159"/>
      <c r="BF23159"/>
      <c r="BG23159"/>
    </row>
    <row r="23160" spans="11:59" x14ac:dyDescent="0.25">
      <c r="K23160" s="11"/>
      <c r="L23160" s="11"/>
      <c r="N23160" s="11"/>
      <c r="O23160" s="11"/>
      <c r="P23160" s="11"/>
      <c r="Q23160" s="11"/>
      <c r="R23160" s="11"/>
      <c r="S23160" s="11"/>
      <c r="T23160" s="11"/>
      <c r="U23160" s="11"/>
      <c r="V23160" s="11"/>
      <c r="W23160" s="11"/>
      <c r="X23160" s="11"/>
      <c r="Y23160" s="11"/>
      <c r="Z23160" s="11"/>
      <c r="BE23160"/>
      <c r="BF23160"/>
      <c r="BG23160"/>
    </row>
    <row r="23161" spans="11:59" x14ac:dyDescent="0.25">
      <c r="K23161" s="11"/>
      <c r="L23161" s="11"/>
      <c r="N23161" s="11"/>
      <c r="O23161" s="11"/>
      <c r="P23161" s="11"/>
      <c r="Q23161" s="11"/>
      <c r="R23161" s="11"/>
      <c r="S23161" s="11"/>
      <c r="T23161" s="11"/>
      <c r="U23161" s="11"/>
      <c r="V23161" s="11"/>
      <c r="W23161" s="11"/>
      <c r="X23161" s="11"/>
      <c r="Y23161" s="11"/>
      <c r="Z23161" s="11"/>
      <c r="BE23161"/>
      <c r="BF23161"/>
      <c r="BG23161"/>
    </row>
    <row r="23162" spans="11:59" x14ac:dyDescent="0.25">
      <c r="K23162" s="11"/>
      <c r="L23162" s="11"/>
      <c r="N23162" s="11"/>
      <c r="O23162" s="11"/>
      <c r="P23162" s="11"/>
      <c r="Q23162" s="11"/>
      <c r="R23162" s="11"/>
      <c r="S23162" s="11"/>
      <c r="T23162" s="11"/>
      <c r="U23162" s="11"/>
      <c r="V23162" s="11"/>
      <c r="W23162" s="11"/>
      <c r="X23162" s="11"/>
      <c r="Y23162" s="11"/>
      <c r="Z23162" s="11"/>
      <c r="BE23162"/>
      <c r="BF23162"/>
      <c r="BG23162"/>
    </row>
    <row r="23163" spans="11:59" x14ac:dyDescent="0.25">
      <c r="K23163" s="11"/>
      <c r="L23163" s="11"/>
      <c r="N23163" s="11"/>
      <c r="O23163" s="11"/>
      <c r="P23163" s="11"/>
      <c r="Q23163" s="11"/>
      <c r="R23163" s="11"/>
      <c r="S23163" s="11"/>
      <c r="T23163" s="11"/>
      <c r="U23163" s="11"/>
      <c r="V23163" s="11"/>
      <c r="W23163" s="11"/>
      <c r="X23163" s="11"/>
      <c r="Y23163" s="11"/>
      <c r="Z23163" s="11"/>
      <c r="BE23163"/>
      <c r="BF23163"/>
      <c r="BG23163"/>
    </row>
    <row r="23164" spans="11:59" x14ac:dyDescent="0.25">
      <c r="K23164" s="11"/>
      <c r="L23164" s="11"/>
      <c r="N23164" s="11"/>
      <c r="O23164" s="11"/>
      <c r="P23164" s="11"/>
      <c r="Q23164" s="11"/>
      <c r="R23164" s="11"/>
      <c r="S23164" s="11"/>
      <c r="T23164" s="11"/>
      <c r="U23164" s="11"/>
      <c r="V23164" s="11"/>
      <c r="W23164" s="11"/>
      <c r="X23164" s="11"/>
      <c r="Y23164" s="11"/>
      <c r="Z23164" s="11"/>
      <c r="BE23164"/>
      <c r="BF23164"/>
      <c r="BG23164"/>
    </row>
    <row r="23165" spans="11:59" x14ac:dyDescent="0.25">
      <c r="K23165" s="11"/>
      <c r="L23165" s="11"/>
      <c r="N23165" s="11"/>
      <c r="O23165" s="11"/>
      <c r="P23165" s="11"/>
      <c r="Q23165" s="11"/>
      <c r="R23165" s="11"/>
      <c r="S23165" s="11"/>
      <c r="T23165" s="11"/>
      <c r="U23165" s="11"/>
      <c r="V23165" s="11"/>
      <c r="W23165" s="11"/>
      <c r="X23165" s="11"/>
      <c r="Y23165" s="11"/>
      <c r="Z23165" s="11"/>
      <c r="BE23165"/>
      <c r="BF23165"/>
      <c r="BG23165"/>
    </row>
    <row r="23166" spans="11:59" x14ac:dyDescent="0.25">
      <c r="K23166" s="11"/>
      <c r="L23166" s="11"/>
      <c r="N23166" s="11"/>
      <c r="O23166" s="11"/>
      <c r="P23166" s="11"/>
      <c r="Q23166" s="11"/>
      <c r="R23166" s="11"/>
      <c r="S23166" s="11"/>
      <c r="T23166" s="11"/>
      <c r="U23166" s="11"/>
      <c r="V23166" s="11"/>
      <c r="W23166" s="11"/>
      <c r="X23166" s="11"/>
      <c r="Y23166" s="11"/>
      <c r="Z23166" s="11"/>
      <c r="BE23166"/>
      <c r="BF23166"/>
      <c r="BG23166"/>
    </row>
    <row r="23167" spans="11:59" x14ac:dyDescent="0.25">
      <c r="K23167" s="11"/>
      <c r="L23167" s="11"/>
      <c r="N23167" s="11"/>
      <c r="O23167" s="11"/>
      <c r="P23167" s="11"/>
      <c r="Q23167" s="11"/>
      <c r="R23167" s="11"/>
      <c r="S23167" s="11"/>
      <c r="T23167" s="11"/>
      <c r="U23167" s="11"/>
      <c r="V23167" s="11"/>
      <c r="W23167" s="11"/>
      <c r="X23167" s="11"/>
      <c r="Y23167" s="11"/>
      <c r="Z23167" s="11"/>
      <c r="BE23167"/>
      <c r="BF23167"/>
      <c r="BG23167"/>
    </row>
    <row r="23168" spans="11:59" x14ac:dyDescent="0.25">
      <c r="K23168" s="11"/>
      <c r="L23168" s="11"/>
      <c r="N23168" s="11"/>
      <c r="O23168" s="11"/>
      <c r="P23168" s="11"/>
      <c r="Q23168" s="11"/>
      <c r="R23168" s="11"/>
      <c r="S23168" s="11"/>
      <c r="T23168" s="11"/>
      <c r="U23168" s="11"/>
      <c r="V23168" s="11"/>
      <c r="W23168" s="11"/>
      <c r="X23168" s="11"/>
      <c r="Y23168" s="11"/>
      <c r="Z23168" s="11"/>
      <c r="BE23168"/>
      <c r="BF23168"/>
      <c r="BG23168"/>
    </row>
    <row r="23169" spans="11:59" x14ac:dyDescent="0.25">
      <c r="K23169" s="11"/>
      <c r="L23169" s="11"/>
      <c r="N23169" s="11"/>
      <c r="O23169" s="11"/>
      <c r="P23169" s="11"/>
      <c r="Q23169" s="11"/>
      <c r="R23169" s="11"/>
      <c r="S23169" s="11"/>
      <c r="T23169" s="11"/>
      <c r="U23169" s="11"/>
      <c r="V23169" s="11"/>
      <c r="W23169" s="11"/>
      <c r="X23169" s="11"/>
      <c r="Y23169" s="11"/>
      <c r="Z23169" s="11"/>
      <c r="BE23169"/>
      <c r="BF23169"/>
      <c r="BG23169"/>
    </row>
    <row r="23170" spans="11:59" x14ac:dyDescent="0.25">
      <c r="K23170" s="11"/>
      <c r="L23170" s="11"/>
      <c r="N23170" s="11"/>
      <c r="O23170" s="11"/>
      <c r="P23170" s="11"/>
      <c r="Q23170" s="11"/>
      <c r="R23170" s="11"/>
      <c r="S23170" s="11"/>
      <c r="T23170" s="11"/>
      <c r="U23170" s="11"/>
      <c r="V23170" s="11"/>
      <c r="W23170" s="11"/>
      <c r="X23170" s="11"/>
      <c r="Y23170" s="11"/>
      <c r="Z23170" s="11"/>
      <c r="BE23170"/>
      <c r="BF23170"/>
      <c r="BG23170"/>
    </row>
    <row r="23171" spans="11:59" x14ac:dyDescent="0.25">
      <c r="K23171" s="11"/>
      <c r="L23171" s="11"/>
      <c r="N23171" s="11"/>
      <c r="O23171" s="11"/>
      <c r="P23171" s="11"/>
      <c r="Q23171" s="11"/>
      <c r="R23171" s="11"/>
      <c r="S23171" s="11"/>
      <c r="T23171" s="11"/>
      <c r="U23171" s="11"/>
      <c r="V23171" s="11"/>
      <c r="W23171" s="11"/>
      <c r="X23171" s="11"/>
      <c r="Y23171" s="11"/>
      <c r="Z23171" s="11"/>
      <c r="BE23171"/>
      <c r="BF23171"/>
      <c r="BG23171"/>
    </row>
    <row r="23172" spans="11:59" x14ac:dyDescent="0.25">
      <c r="K23172" s="11"/>
      <c r="L23172" s="11"/>
      <c r="N23172" s="11"/>
      <c r="O23172" s="11"/>
      <c r="P23172" s="11"/>
      <c r="Q23172" s="11"/>
      <c r="R23172" s="11"/>
      <c r="S23172" s="11"/>
      <c r="T23172" s="11"/>
      <c r="U23172" s="11"/>
      <c r="V23172" s="11"/>
      <c r="W23172" s="11"/>
      <c r="X23172" s="11"/>
      <c r="Y23172" s="11"/>
      <c r="Z23172" s="11"/>
      <c r="BE23172"/>
      <c r="BF23172"/>
      <c r="BG23172"/>
    </row>
    <row r="23173" spans="11:59" x14ac:dyDescent="0.25">
      <c r="K23173" s="11"/>
      <c r="L23173" s="11"/>
      <c r="N23173" s="11"/>
      <c r="O23173" s="11"/>
      <c r="P23173" s="11"/>
      <c r="Q23173" s="11"/>
      <c r="R23173" s="11"/>
      <c r="S23173" s="11"/>
      <c r="T23173" s="11"/>
      <c r="U23173" s="11"/>
      <c r="V23173" s="11"/>
      <c r="W23173" s="11"/>
      <c r="X23173" s="11"/>
      <c r="Y23173" s="11"/>
      <c r="Z23173" s="11"/>
      <c r="BE23173"/>
      <c r="BF23173"/>
      <c r="BG23173"/>
    </row>
    <row r="23174" spans="11:59" x14ac:dyDescent="0.25">
      <c r="K23174" s="11"/>
      <c r="L23174" s="11"/>
      <c r="N23174" s="11"/>
      <c r="O23174" s="11"/>
      <c r="P23174" s="11"/>
      <c r="Q23174" s="11"/>
      <c r="R23174" s="11"/>
      <c r="S23174" s="11"/>
      <c r="T23174" s="11"/>
      <c r="U23174" s="11"/>
      <c r="V23174" s="11"/>
      <c r="W23174" s="11"/>
      <c r="X23174" s="11"/>
      <c r="Y23174" s="11"/>
      <c r="Z23174" s="11"/>
      <c r="BE23174"/>
      <c r="BF23174"/>
      <c r="BG23174"/>
    </row>
    <row r="23175" spans="11:59" x14ac:dyDescent="0.25">
      <c r="K23175" s="11"/>
      <c r="L23175" s="11"/>
      <c r="N23175" s="11"/>
      <c r="O23175" s="11"/>
      <c r="P23175" s="11"/>
      <c r="Q23175" s="11"/>
      <c r="R23175" s="11"/>
      <c r="S23175" s="11"/>
      <c r="T23175" s="11"/>
      <c r="U23175" s="11"/>
      <c r="V23175" s="11"/>
      <c r="W23175" s="11"/>
      <c r="X23175" s="11"/>
      <c r="Y23175" s="11"/>
      <c r="Z23175" s="11"/>
      <c r="BE23175"/>
      <c r="BF23175"/>
      <c r="BG23175"/>
    </row>
    <row r="23176" spans="11:59" x14ac:dyDescent="0.25">
      <c r="K23176" s="11"/>
      <c r="L23176" s="11"/>
      <c r="N23176" s="11"/>
      <c r="O23176" s="11"/>
      <c r="P23176" s="11"/>
      <c r="Q23176" s="11"/>
      <c r="R23176" s="11"/>
      <c r="S23176" s="11"/>
      <c r="T23176" s="11"/>
      <c r="U23176" s="11"/>
      <c r="V23176" s="11"/>
      <c r="W23176" s="11"/>
      <c r="X23176" s="11"/>
      <c r="Y23176" s="11"/>
      <c r="Z23176" s="11"/>
      <c r="BE23176"/>
      <c r="BF23176"/>
      <c r="BG23176"/>
    </row>
    <row r="23177" spans="11:59" x14ac:dyDescent="0.25">
      <c r="K23177" s="11"/>
      <c r="L23177" s="11"/>
      <c r="N23177" s="11"/>
      <c r="O23177" s="11"/>
      <c r="P23177" s="11"/>
      <c r="Q23177" s="11"/>
      <c r="R23177" s="11"/>
      <c r="S23177" s="11"/>
      <c r="T23177" s="11"/>
      <c r="U23177" s="11"/>
      <c r="V23177" s="11"/>
      <c r="W23177" s="11"/>
      <c r="X23177" s="11"/>
      <c r="Y23177" s="11"/>
      <c r="Z23177" s="11"/>
      <c r="BE23177"/>
      <c r="BF23177"/>
      <c r="BG23177"/>
    </row>
    <row r="23178" spans="11:59" x14ac:dyDescent="0.25">
      <c r="K23178" s="11"/>
      <c r="L23178" s="11"/>
      <c r="N23178" s="11"/>
      <c r="O23178" s="11"/>
      <c r="P23178" s="11"/>
      <c r="Q23178" s="11"/>
      <c r="R23178" s="11"/>
      <c r="S23178" s="11"/>
      <c r="T23178" s="11"/>
      <c r="U23178" s="11"/>
      <c r="V23178" s="11"/>
      <c r="W23178" s="11"/>
      <c r="X23178" s="11"/>
      <c r="Y23178" s="11"/>
      <c r="Z23178" s="11"/>
      <c r="BE23178"/>
      <c r="BF23178"/>
      <c r="BG23178"/>
    </row>
    <row r="23179" spans="11:59" x14ac:dyDescent="0.25">
      <c r="K23179" s="11"/>
      <c r="L23179" s="11"/>
      <c r="N23179" s="11"/>
      <c r="O23179" s="11"/>
      <c r="P23179" s="11"/>
      <c r="Q23179" s="11"/>
      <c r="R23179" s="11"/>
      <c r="S23179" s="11"/>
      <c r="T23179" s="11"/>
      <c r="U23179" s="11"/>
      <c r="V23179" s="11"/>
      <c r="W23179" s="11"/>
      <c r="X23179" s="11"/>
      <c r="Y23179" s="11"/>
      <c r="Z23179" s="11"/>
      <c r="BE23179"/>
      <c r="BF23179"/>
      <c r="BG23179"/>
    </row>
    <row r="23180" spans="11:59" x14ac:dyDescent="0.25">
      <c r="K23180" s="11"/>
      <c r="L23180" s="11"/>
      <c r="N23180" s="11"/>
      <c r="O23180" s="11"/>
      <c r="P23180" s="11"/>
      <c r="Q23180" s="11"/>
      <c r="R23180" s="11"/>
      <c r="S23180" s="11"/>
      <c r="T23180" s="11"/>
      <c r="U23180" s="11"/>
      <c r="V23180" s="11"/>
      <c r="W23180" s="11"/>
      <c r="X23180" s="11"/>
      <c r="Y23180" s="11"/>
      <c r="Z23180" s="11"/>
      <c r="BE23180"/>
      <c r="BF23180"/>
      <c r="BG23180"/>
    </row>
    <row r="23181" spans="11:59" x14ac:dyDescent="0.25">
      <c r="K23181" s="11"/>
      <c r="L23181" s="11"/>
      <c r="N23181" s="11"/>
      <c r="O23181" s="11"/>
      <c r="P23181" s="11"/>
      <c r="Q23181" s="11"/>
      <c r="R23181" s="11"/>
      <c r="S23181" s="11"/>
      <c r="T23181" s="11"/>
      <c r="U23181" s="11"/>
      <c r="V23181" s="11"/>
      <c r="W23181" s="11"/>
      <c r="X23181" s="11"/>
      <c r="Y23181" s="11"/>
      <c r="Z23181" s="11"/>
      <c r="BE23181"/>
      <c r="BF23181"/>
      <c r="BG23181"/>
    </row>
    <row r="23182" spans="11:59" x14ac:dyDescent="0.25">
      <c r="K23182" s="11"/>
      <c r="L23182" s="11"/>
      <c r="N23182" s="11"/>
      <c r="O23182" s="11"/>
      <c r="P23182" s="11"/>
      <c r="Q23182" s="11"/>
      <c r="R23182" s="11"/>
      <c r="S23182" s="11"/>
      <c r="T23182" s="11"/>
      <c r="U23182" s="11"/>
      <c r="V23182" s="11"/>
      <c r="W23182" s="11"/>
      <c r="X23182" s="11"/>
      <c r="Y23182" s="11"/>
      <c r="Z23182" s="11"/>
      <c r="BE23182"/>
      <c r="BF23182"/>
      <c r="BG23182"/>
    </row>
    <row r="23183" spans="11:59" x14ac:dyDescent="0.25">
      <c r="K23183" s="11"/>
      <c r="L23183" s="11"/>
      <c r="N23183" s="11"/>
      <c r="O23183" s="11"/>
      <c r="P23183" s="11"/>
      <c r="Q23183" s="11"/>
      <c r="R23183" s="11"/>
      <c r="S23183" s="11"/>
      <c r="T23183" s="11"/>
      <c r="U23183" s="11"/>
      <c r="V23183" s="11"/>
      <c r="W23183" s="11"/>
      <c r="X23183" s="11"/>
      <c r="Y23183" s="11"/>
      <c r="Z23183" s="11"/>
      <c r="BE23183"/>
      <c r="BF23183"/>
      <c r="BG23183"/>
    </row>
    <row r="23184" spans="11:59" x14ac:dyDescent="0.25">
      <c r="K23184" s="11"/>
      <c r="L23184" s="11"/>
      <c r="N23184" s="11"/>
      <c r="O23184" s="11"/>
      <c r="P23184" s="11"/>
      <c r="Q23184" s="11"/>
      <c r="R23184" s="11"/>
      <c r="S23184" s="11"/>
      <c r="T23184" s="11"/>
      <c r="U23184" s="11"/>
      <c r="V23184" s="11"/>
      <c r="W23184" s="11"/>
      <c r="X23184" s="11"/>
      <c r="Y23184" s="11"/>
      <c r="Z23184" s="11"/>
      <c r="BE23184"/>
      <c r="BF23184"/>
      <c r="BG23184"/>
    </row>
    <row r="23185" spans="11:59" x14ac:dyDescent="0.25">
      <c r="K23185" s="11"/>
      <c r="L23185" s="11"/>
      <c r="N23185" s="11"/>
      <c r="O23185" s="11"/>
      <c r="P23185" s="11"/>
      <c r="Q23185" s="11"/>
      <c r="R23185" s="11"/>
      <c r="S23185" s="11"/>
      <c r="T23185" s="11"/>
      <c r="U23185" s="11"/>
      <c r="V23185" s="11"/>
      <c r="W23185" s="11"/>
      <c r="X23185" s="11"/>
      <c r="Y23185" s="11"/>
      <c r="Z23185" s="11"/>
      <c r="BE23185"/>
      <c r="BF23185"/>
      <c r="BG23185"/>
    </row>
    <row r="23186" spans="11:59" x14ac:dyDescent="0.25">
      <c r="K23186" s="11"/>
      <c r="L23186" s="11"/>
      <c r="N23186" s="11"/>
      <c r="O23186" s="11"/>
      <c r="P23186" s="11"/>
      <c r="Q23186" s="11"/>
      <c r="R23186" s="11"/>
      <c r="S23186" s="11"/>
      <c r="T23186" s="11"/>
      <c r="U23186" s="11"/>
      <c r="V23186" s="11"/>
      <c r="W23186" s="11"/>
      <c r="X23186" s="11"/>
      <c r="Y23186" s="11"/>
      <c r="Z23186" s="11"/>
      <c r="BE23186"/>
      <c r="BF23186"/>
      <c r="BG23186"/>
    </row>
    <row r="23187" spans="11:59" x14ac:dyDescent="0.25">
      <c r="K23187" s="11"/>
      <c r="L23187" s="11"/>
      <c r="N23187" s="11"/>
      <c r="O23187" s="11"/>
      <c r="P23187" s="11"/>
      <c r="Q23187" s="11"/>
      <c r="R23187" s="11"/>
      <c r="S23187" s="11"/>
      <c r="T23187" s="11"/>
      <c r="U23187" s="11"/>
      <c r="V23187" s="11"/>
      <c r="W23187" s="11"/>
      <c r="X23187" s="11"/>
      <c r="Y23187" s="11"/>
      <c r="Z23187" s="11"/>
      <c r="BE23187"/>
      <c r="BF23187"/>
      <c r="BG23187"/>
    </row>
    <row r="23188" spans="11:59" x14ac:dyDescent="0.25">
      <c r="K23188" s="11"/>
      <c r="L23188" s="11"/>
      <c r="N23188" s="11"/>
      <c r="O23188" s="11"/>
      <c r="P23188" s="11"/>
      <c r="Q23188" s="11"/>
      <c r="R23188" s="11"/>
      <c r="S23188" s="11"/>
      <c r="T23188" s="11"/>
      <c r="U23188" s="11"/>
      <c r="V23188" s="11"/>
      <c r="W23188" s="11"/>
      <c r="X23188" s="11"/>
      <c r="Y23188" s="11"/>
      <c r="Z23188" s="11"/>
      <c r="BE23188"/>
      <c r="BF23188"/>
      <c r="BG23188"/>
    </row>
    <row r="23189" spans="11:59" x14ac:dyDescent="0.25">
      <c r="K23189" s="11"/>
      <c r="L23189" s="11"/>
      <c r="N23189" s="11"/>
      <c r="O23189" s="11"/>
      <c r="P23189" s="11"/>
      <c r="Q23189" s="11"/>
      <c r="R23189" s="11"/>
      <c r="S23189" s="11"/>
      <c r="T23189" s="11"/>
      <c r="U23189" s="11"/>
      <c r="V23189" s="11"/>
      <c r="W23189" s="11"/>
      <c r="X23189" s="11"/>
      <c r="Y23189" s="11"/>
      <c r="Z23189" s="11"/>
      <c r="BE23189"/>
      <c r="BF23189"/>
      <c r="BG23189"/>
    </row>
    <row r="23190" spans="11:59" x14ac:dyDescent="0.25">
      <c r="K23190" s="11"/>
      <c r="L23190" s="11"/>
      <c r="N23190" s="11"/>
      <c r="O23190" s="11"/>
      <c r="P23190" s="11"/>
      <c r="Q23190" s="11"/>
      <c r="R23190" s="11"/>
      <c r="S23190" s="11"/>
      <c r="T23190" s="11"/>
      <c r="U23190" s="11"/>
      <c r="V23190" s="11"/>
      <c r="W23190" s="11"/>
      <c r="X23190" s="11"/>
      <c r="Y23190" s="11"/>
      <c r="Z23190" s="11"/>
      <c r="BE23190"/>
      <c r="BF23190"/>
      <c r="BG23190"/>
    </row>
    <row r="23191" spans="11:59" x14ac:dyDescent="0.25">
      <c r="K23191" s="11"/>
      <c r="L23191" s="11"/>
      <c r="N23191" s="11"/>
      <c r="O23191" s="11"/>
      <c r="P23191" s="11"/>
      <c r="Q23191" s="11"/>
      <c r="R23191" s="11"/>
      <c r="S23191" s="11"/>
      <c r="T23191" s="11"/>
      <c r="U23191" s="11"/>
      <c r="V23191" s="11"/>
      <c r="W23191" s="11"/>
      <c r="X23191" s="11"/>
      <c r="Y23191" s="11"/>
      <c r="Z23191" s="11"/>
      <c r="BE23191"/>
      <c r="BF23191"/>
      <c r="BG23191"/>
    </row>
    <row r="23192" spans="11:59" x14ac:dyDescent="0.25">
      <c r="K23192" s="11"/>
      <c r="L23192" s="11"/>
      <c r="N23192" s="11"/>
      <c r="O23192" s="11"/>
      <c r="P23192" s="11"/>
      <c r="Q23192" s="11"/>
      <c r="R23192" s="11"/>
      <c r="S23192" s="11"/>
      <c r="T23192" s="11"/>
      <c r="U23192" s="11"/>
      <c r="V23192" s="11"/>
      <c r="W23192" s="11"/>
      <c r="X23192" s="11"/>
      <c r="Y23192" s="11"/>
      <c r="Z23192" s="11"/>
      <c r="BE23192"/>
      <c r="BF23192"/>
      <c r="BG23192"/>
    </row>
    <row r="23193" spans="11:59" x14ac:dyDescent="0.25">
      <c r="K23193" s="11"/>
      <c r="L23193" s="11"/>
      <c r="N23193" s="11"/>
      <c r="O23193" s="11"/>
      <c r="P23193" s="11"/>
      <c r="Q23193" s="11"/>
      <c r="R23193" s="11"/>
      <c r="S23193" s="11"/>
      <c r="T23193" s="11"/>
      <c r="U23193" s="11"/>
      <c r="V23193" s="11"/>
      <c r="W23193" s="11"/>
      <c r="X23193" s="11"/>
      <c r="Y23193" s="11"/>
      <c r="Z23193" s="11"/>
      <c r="BE23193"/>
      <c r="BF23193"/>
      <c r="BG23193"/>
    </row>
    <row r="23194" spans="11:59" x14ac:dyDescent="0.25">
      <c r="K23194" s="11"/>
      <c r="L23194" s="11"/>
      <c r="N23194" s="11"/>
      <c r="O23194" s="11"/>
      <c r="P23194" s="11"/>
      <c r="Q23194" s="11"/>
      <c r="R23194" s="11"/>
      <c r="S23194" s="11"/>
      <c r="T23194" s="11"/>
      <c r="U23194" s="11"/>
      <c r="V23194" s="11"/>
      <c r="W23194" s="11"/>
      <c r="X23194" s="11"/>
      <c r="Y23194" s="11"/>
      <c r="Z23194" s="11"/>
      <c r="BE23194"/>
      <c r="BF23194"/>
      <c r="BG23194"/>
    </row>
    <row r="23195" spans="11:59" x14ac:dyDescent="0.25">
      <c r="K23195" s="11"/>
      <c r="L23195" s="11"/>
      <c r="N23195" s="11"/>
      <c r="O23195" s="11"/>
      <c r="P23195" s="11"/>
      <c r="Q23195" s="11"/>
      <c r="R23195" s="11"/>
      <c r="S23195" s="11"/>
      <c r="T23195" s="11"/>
      <c r="U23195" s="11"/>
      <c r="V23195" s="11"/>
      <c r="W23195" s="11"/>
      <c r="X23195" s="11"/>
      <c r="Y23195" s="11"/>
      <c r="Z23195" s="11"/>
      <c r="BE23195"/>
      <c r="BF23195"/>
      <c r="BG23195"/>
    </row>
    <row r="23196" spans="11:59" x14ac:dyDescent="0.25">
      <c r="K23196" s="11"/>
      <c r="L23196" s="11"/>
      <c r="N23196" s="11"/>
      <c r="O23196" s="11"/>
      <c r="P23196" s="11"/>
      <c r="Q23196" s="11"/>
      <c r="R23196" s="11"/>
      <c r="S23196" s="11"/>
      <c r="T23196" s="11"/>
      <c r="U23196" s="11"/>
      <c r="V23196" s="11"/>
      <c r="W23196" s="11"/>
      <c r="X23196" s="11"/>
      <c r="Y23196" s="11"/>
      <c r="Z23196" s="11"/>
      <c r="BE23196"/>
      <c r="BF23196"/>
      <c r="BG23196"/>
    </row>
    <row r="23197" spans="11:59" x14ac:dyDescent="0.25">
      <c r="K23197" s="11"/>
      <c r="L23197" s="11"/>
      <c r="N23197" s="11"/>
      <c r="O23197" s="11"/>
      <c r="P23197" s="11"/>
      <c r="Q23197" s="11"/>
      <c r="R23197" s="11"/>
      <c r="S23197" s="11"/>
      <c r="T23197" s="11"/>
      <c r="U23197" s="11"/>
      <c r="V23197" s="11"/>
      <c r="W23197" s="11"/>
      <c r="X23197" s="11"/>
      <c r="Y23197" s="11"/>
      <c r="Z23197" s="11"/>
      <c r="BE23197"/>
      <c r="BF23197"/>
      <c r="BG23197"/>
    </row>
    <row r="23198" spans="11:59" x14ac:dyDescent="0.25">
      <c r="K23198" s="11"/>
      <c r="L23198" s="11"/>
      <c r="N23198" s="11"/>
      <c r="O23198" s="11"/>
      <c r="P23198" s="11"/>
      <c r="Q23198" s="11"/>
      <c r="R23198" s="11"/>
      <c r="S23198" s="11"/>
      <c r="T23198" s="11"/>
      <c r="U23198" s="11"/>
      <c r="V23198" s="11"/>
      <c r="W23198" s="11"/>
      <c r="X23198" s="11"/>
      <c r="Y23198" s="11"/>
      <c r="Z23198" s="11"/>
      <c r="BE23198"/>
      <c r="BF23198"/>
      <c r="BG23198"/>
    </row>
    <row r="23199" spans="11:59" x14ac:dyDescent="0.25">
      <c r="K23199" s="11"/>
      <c r="L23199" s="11"/>
      <c r="N23199" s="11"/>
      <c r="O23199" s="11"/>
      <c r="P23199" s="11"/>
      <c r="Q23199" s="11"/>
      <c r="R23199" s="11"/>
      <c r="S23199" s="11"/>
      <c r="T23199" s="11"/>
      <c r="U23199" s="11"/>
      <c r="V23199" s="11"/>
      <c r="W23199" s="11"/>
      <c r="X23199" s="11"/>
      <c r="Y23199" s="11"/>
      <c r="Z23199" s="11"/>
      <c r="BE23199"/>
      <c r="BF23199"/>
      <c r="BG23199"/>
    </row>
    <row r="23200" spans="11:59" x14ac:dyDescent="0.25">
      <c r="K23200" s="11"/>
      <c r="L23200" s="11"/>
      <c r="N23200" s="11"/>
      <c r="O23200" s="11"/>
      <c r="P23200" s="11"/>
      <c r="Q23200" s="11"/>
      <c r="R23200" s="11"/>
      <c r="S23200" s="11"/>
      <c r="T23200" s="11"/>
      <c r="U23200" s="11"/>
      <c r="V23200" s="11"/>
      <c r="W23200" s="11"/>
      <c r="X23200" s="11"/>
      <c r="Y23200" s="11"/>
      <c r="Z23200" s="11"/>
      <c r="BE23200"/>
      <c r="BF23200"/>
      <c r="BG23200"/>
    </row>
    <row r="23201" spans="11:59" x14ac:dyDescent="0.25">
      <c r="K23201" s="11"/>
      <c r="L23201" s="11"/>
      <c r="N23201" s="11"/>
      <c r="O23201" s="11"/>
      <c r="P23201" s="11"/>
      <c r="Q23201" s="11"/>
      <c r="R23201" s="11"/>
      <c r="S23201" s="11"/>
      <c r="T23201" s="11"/>
      <c r="U23201" s="11"/>
      <c r="V23201" s="11"/>
      <c r="W23201" s="11"/>
      <c r="X23201" s="11"/>
      <c r="Y23201" s="11"/>
      <c r="Z23201" s="11"/>
      <c r="BE23201"/>
      <c r="BF23201"/>
      <c r="BG23201"/>
    </row>
    <row r="23202" spans="11:59" x14ac:dyDescent="0.25">
      <c r="K23202" s="11"/>
      <c r="L23202" s="11"/>
      <c r="N23202" s="11"/>
      <c r="O23202" s="11"/>
      <c r="P23202" s="11"/>
      <c r="Q23202" s="11"/>
      <c r="R23202" s="11"/>
      <c r="S23202" s="11"/>
      <c r="T23202" s="11"/>
      <c r="U23202" s="11"/>
      <c r="V23202" s="11"/>
      <c r="W23202" s="11"/>
      <c r="X23202" s="11"/>
      <c r="Y23202" s="11"/>
      <c r="Z23202" s="11"/>
      <c r="BE23202"/>
      <c r="BF23202"/>
      <c r="BG23202"/>
    </row>
    <row r="23203" spans="11:59" x14ac:dyDescent="0.25">
      <c r="K23203" s="11"/>
      <c r="L23203" s="11"/>
      <c r="N23203" s="11"/>
      <c r="O23203" s="11"/>
      <c r="P23203" s="11"/>
      <c r="Q23203" s="11"/>
      <c r="R23203" s="11"/>
      <c r="S23203" s="11"/>
      <c r="T23203" s="11"/>
      <c r="U23203" s="11"/>
      <c r="V23203" s="11"/>
      <c r="W23203" s="11"/>
      <c r="X23203" s="11"/>
      <c r="Y23203" s="11"/>
      <c r="Z23203" s="11"/>
      <c r="BE23203"/>
      <c r="BF23203"/>
      <c r="BG23203"/>
    </row>
    <row r="23204" spans="11:59" x14ac:dyDescent="0.25">
      <c r="K23204" s="11"/>
      <c r="L23204" s="11"/>
      <c r="N23204" s="11"/>
      <c r="O23204" s="11"/>
      <c r="P23204" s="11"/>
      <c r="Q23204" s="11"/>
      <c r="R23204" s="11"/>
      <c r="S23204" s="11"/>
      <c r="T23204" s="11"/>
      <c r="U23204" s="11"/>
      <c r="V23204" s="11"/>
      <c r="W23204" s="11"/>
      <c r="X23204" s="11"/>
      <c r="Y23204" s="11"/>
      <c r="Z23204" s="11"/>
      <c r="BE23204"/>
      <c r="BF23204"/>
      <c r="BG23204"/>
    </row>
    <row r="23205" spans="11:59" x14ac:dyDescent="0.25">
      <c r="K23205" s="11"/>
      <c r="L23205" s="11"/>
      <c r="N23205" s="11"/>
      <c r="O23205" s="11"/>
      <c r="P23205" s="11"/>
      <c r="Q23205" s="11"/>
      <c r="R23205" s="11"/>
      <c r="S23205" s="11"/>
      <c r="T23205" s="11"/>
      <c r="U23205" s="11"/>
      <c r="V23205" s="11"/>
      <c r="W23205" s="11"/>
      <c r="X23205" s="11"/>
      <c r="Y23205" s="11"/>
      <c r="Z23205" s="11"/>
      <c r="BE23205"/>
      <c r="BF23205"/>
      <c r="BG23205"/>
    </row>
    <row r="23206" spans="11:59" x14ac:dyDescent="0.25">
      <c r="K23206" s="11"/>
      <c r="L23206" s="11"/>
      <c r="N23206" s="11"/>
      <c r="O23206" s="11"/>
      <c r="P23206" s="11"/>
      <c r="Q23206" s="11"/>
      <c r="R23206" s="11"/>
      <c r="S23206" s="11"/>
      <c r="T23206" s="11"/>
      <c r="U23206" s="11"/>
      <c r="V23206" s="11"/>
      <c r="W23206" s="11"/>
      <c r="X23206" s="11"/>
      <c r="Y23206" s="11"/>
      <c r="Z23206" s="11"/>
      <c r="BE23206"/>
      <c r="BF23206"/>
      <c r="BG23206"/>
    </row>
    <row r="23207" spans="11:59" x14ac:dyDescent="0.25">
      <c r="K23207" s="11"/>
      <c r="L23207" s="11"/>
      <c r="N23207" s="11"/>
      <c r="O23207" s="11"/>
      <c r="P23207" s="11"/>
      <c r="Q23207" s="11"/>
      <c r="R23207" s="11"/>
      <c r="S23207" s="11"/>
      <c r="T23207" s="11"/>
      <c r="U23207" s="11"/>
      <c r="V23207" s="11"/>
      <c r="W23207" s="11"/>
      <c r="X23207" s="11"/>
      <c r="Y23207" s="11"/>
      <c r="Z23207" s="11"/>
      <c r="BE23207"/>
      <c r="BF23207"/>
      <c r="BG23207"/>
    </row>
    <row r="23208" spans="11:59" x14ac:dyDescent="0.25">
      <c r="K23208" s="11"/>
      <c r="L23208" s="11"/>
      <c r="N23208" s="11"/>
      <c r="O23208" s="11"/>
      <c r="P23208" s="11"/>
      <c r="Q23208" s="11"/>
      <c r="R23208" s="11"/>
      <c r="S23208" s="11"/>
      <c r="T23208" s="11"/>
      <c r="U23208" s="11"/>
      <c r="V23208" s="11"/>
      <c r="W23208" s="11"/>
      <c r="X23208" s="11"/>
      <c r="Y23208" s="11"/>
      <c r="Z23208" s="11"/>
      <c r="BE23208"/>
      <c r="BF23208"/>
      <c r="BG23208"/>
    </row>
    <row r="23209" spans="11:59" x14ac:dyDescent="0.25">
      <c r="K23209" s="11"/>
      <c r="L23209" s="11"/>
      <c r="N23209" s="11"/>
      <c r="O23209" s="11"/>
      <c r="P23209" s="11"/>
      <c r="Q23209" s="11"/>
      <c r="R23209" s="11"/>
      <c r="S23209" s="11"/>
      <c r="T23209" s="11"/>
      <c r="U23209" s="11"/>
      <c r="V23209" s="11"/>
      <c r="W23209" s="11"/>
      <c r="X23209" s="11"/>
      <c r="Y23209" s="11"/>
      <c r="Z23209" s="11"/>
      <c r="BE23209"/>
      <c r="BF23209"/>
      <c r="BG23209"/>
    </row>
    <row r="23210" spans="11:59" x14ac:dyDescent="0.25">
      <c r="K23210" s="11"/>
      <c r="L23210" s="11"/>
      <c r="N23210" s="11"/>
      <c r="O23210" s="11"/>
      <c r="P23210" s="11"/>
      <c r="Q23210" s="11"/>
      <c r="R23210" s="11"/>
      <c r="S23210" s="11"/>
      <c r="T23210" s="11"/>
      <c r="U23210" s="11"/>
      <c r="V23210" s="11"/>
      <c r="W23210" s="11"/>
      <c r="X23210" s="11"/>
      <c r="Y23210" s="11"/>
      <c r="Z23210" s="11"/>
      <c r="BE23210"/>
      <c r="BF23210"/>
      <c r="BG23210"/>
    </row>
    <row r="23211" spans="11:59" x14ac:dyDescent="0.25">
      <c r="K23211" s="11"/>
      <c r="L23211" s="11"/>
      <c r="N23211" s="11"/>
      <c r="O23211" s="11"/>
      <c r="P23211" s="11"/>
      <c r="Q23211" s="11"/>
      <c r="R23211" s="11"/>
      <c r="S23211" s="11"/>
      <c r="T23211" s="11"/>
      <c r="U23211" s="11"/>
      <c r="V23211" s="11"/>
      <c r="W23211" s="11"/>
      <c r="X23211" s="11"/>
      <c r="Y23211" s="11"/>
      <c r="Z23211" s="11"/>
      <c r="BE23211"/>
      <c r="BF23211"/>
      <c r="BG23211"/>
    </row>
    <row r="23212" spans="11:59" x14ac:dyDescent="0.25">
      <c r="K23212" s="11"/>
      <c r="L23212" s="11"/>
      <c r="N23212" s="11"/>
      <c r="O23212" s="11"/>
      <c r="P23212" s="11"/>
      <c r="Q23212" s="11"/>
      <c r="R23212" s="11"/>
      <c r="S23212" s="11"/>
      <c r="T23212" s="11"/>
      <c r="U23212" s="11"/>
      <c r="V23212" s="11"/>
      <c r="W23212" s="11"/>
      <c r="X23212" s="11"/>
      <c r="Y23212" s="11"/>
      <c r="Z23212" s="11"/>
      <c r="BE23212"/>
      <c r="BF23212"/>
      <c r="BG23212"/>
    </row>
    <row r="23213" spans="11:59" x14ac:dyDescent="0.25">
      <c r="K23213" s="11"/>
      <c r="L23213" s="11"/>
      <c r="N23213" s="11"/>
      <c r="O23213" s="11"/>
      <c r="P23213" s="11"/>
      <c r="Q23213" s="11"/>
      <c r="R23213" s="11"/>
      <c r="S23213" s="11"/>
      <c r="T23213" s="11"/>
      <c r="U23213" s="11"/>
      <c r="V23213" s="11"/>
      <c r="W23213" s="11"/>
      <c r="X23213" s="11"/>
      <c r="Y23213" s="11"/>
      <c r="Z23213" s="11"/>
      <c r="BE23213"/>
      <c r="BF23213"/>
      <c r="BG23213"/>
    </row>
    <row r="23214" spans="11:59" x14ac:dyDescent="0.25">
      <c r="K23214" s="11"/>
      <c r="L23214" s="11"/>
      <c r="N23214" s="11"/>
      <c r="O23214" s="11"/>
      <c r="P23214" s="11"/>
      <c r="Q23214" s="11"/>
      <c r="R23214" s="11"/>
      <c r="S23214" s="11"/>
      <c r="T23214" s="11"/>
      <c r="U23214" s="11"/>
      <c r="V23214" s="11"/>
      <c r="W23214" s="11"/>
      <c r="X23214" s="11"/>
      <c r="Y23214" s="11"/>
      <c r="Z23214" s="11"/>
      <c r="BE23214"/>
      <c r="BF23214"/>
      <c r="BG23214"/>
    </row>
    <row r="23215" spans="11:59" x14ac:dyDescent="0.25">
      <c r="K23215" s="11"/>
      <c r="L23215" s="11"/>
      <c r="N23215" s="11"/>
      <c r="O23215" s="11"/>
      <c r="P23215" s="11"/>
      <c r="Q23215" s="11"/>
      <c r="R23215" s="11"/>
      <c r="S23215" s="11"/>
      <c r="T23215" s="11"/>
      <c r="U23215" s="11"/>
      <c r="V23215" s="11"/>
      <c r="W23215" s="11"/>
      <c r="X23215" s="11"/>
      <c r="Y23215" s="11"/>
      <c r="Z23215" s="11"/>
      <c r="BE23215"/>
      <c r="BF23215"/>
      <c r="BG23215"/>
    </row>
    <row r="23216" spans="11:59" x14ac:dyDescent="0.25">
      <c r="K23216" s="11"/>
      <c r="L23216" s="11"/>
      <c r="N23216" s="11"/>
      <c r="O23216" s="11"/>
      <c r="P23216" s="11"/>
      <c r="Q23216" s="11"/>
      <c r="R23216" s="11"/>
      <c r="S23216" s="11"/>
      <c r="T23216" s="11"/>
      <c r="U23216" s="11"/>
      <c r="V23216" s="11"/>
      <c r="W23216" s="11"/>
      <c r="X23216" s="11"/>
      <c r="Y23216" s="11"/>
      <c r="Z23216" s="11"/>
      <c r="BE23216"/>
      <c r="BF23216"/>
      <c r="BG23216"/>
    </row>
    <row r="23217" spans="11:59" x14ac:dyDescent="0.25">
      <c r="K23217" s="11"/>
      <c r="L23217" s="11"/>
      <c r="N23217" s="11"/>
      <c r="O23217" s="11"/>
      <c r="P23217" s="11"/>
      <c r="Q23217" s="11"/>
      <c r="R23217" s="11"/>
      <c r="S23217" s="11"/>
      <c r="T23217" s="11"/>
      <c r="U23217" s="11"/>
      <c r="V23217" s="11"/>
      <c r="W23217" s="11"/>
      <c r="X23217" s="11"/>
      <c r="Y23217" s="11"/>
      <c r="Z23217" s="11"/>
      <c r="BE23217"/>
      <c r="BF23217"/>
      <c r="BG23217"/>
    </row>
    <row r="23218" spans="11:59" x14ac:dyDescent="0.25">
      <c r="K23218" s="11"/>
      <c r="L23218" s="11"/>
      <c r="N23218" s="11"/>
      <c r="O23218" s="11"/>
      <c r="P23218" s="11"/>
      <c r="Q23218" s="11"/>
      <c r="R23218" s="11"/>
      <c r="S23218" s="11"/>
      <c r="T23218" s="11"/>
      <c r="U23218" s="11"/>
      <c r="V23218" s="11"/>
      <c r="W23218" s="11"/>
      <c r="X23218" s="11"/>
      <c r="Y23218" s="11"/>
      <c r="Z23218" s="11"/>
      <c r="BE23218"/>
      <c r="BF23218"/>
      <c r="BG23218"/>
    </row>
    <row r="23219" spans="11:59" x14ac:dyDescent="0.25">
      <c r="K23219" s="11"/>
      <c r="L23219" s="11"/>
      <c r="N23219" s="11"/>
      <c r="O23219" s="11"/>
      <c r="P23219" s="11"/>
      <c r="Q23219" s="11"/>
      <c r="R23219" s="11"/>
      <c r="S23219" s="11"/>
      <c r="T23219" s="11"/>
      <c r="U23219" s="11"/>
      <c r="V23219" s="11"/>
      <c r="W23219" s="11"/>
      <c r="X23219" s="11"/>
      <c r="Y23219" s="11"/>
      <c r="Z23219" s="11"/>
      <c r="BE23219"/>
      <c r="BF23219"/>
      <c r="BG23219"/>
    </row>
    <row r="23220" spans="11:59" x14ac:dyDescent="0.25">
      <c r="K23220" s="11"/>
      <c r="L23220" s="11"/>
      <c r="N23220" s="11"/>
      <c r="O23220" s="11"/>
      <c r="P23220" s="11"/>
      <c r="Q23220" s="11"/>
      <c r="R23220" s="11"/>
      <c r="S23220" s="11"/>
      <c r="T23220" s="11"/>
      <c r="U23220" s="11"/>
      <c r="V23220" s="11"/>
      <c r="W23220" s="11"/>
      <c r="X23220" s="11"/>
      <c r="Y23220" s="11"/>
      <c r="Z23220" s="11"/>
      <c r="BE23220"/>
      <c r="BF23220"/>
      <c r="BG23220"/>
    </row>
    <row r="23221" spans="11:59" x14ac:dyDescent="0.25">
      <c r="K23221" s="11"/>
      <c r="L23221" s="11"/>
      <c r="N23221" s="11"/>
      <c r="O23221" s="11"/>
      <c r="P23221" s="11"/>
      <c r="Q23221" s="11"/>
      <c r="R23221" s="11"/>
      <c r="S23221" s="11"/>
      <c r="T23221" s="11"/>
      <c r="U23221" s="11"/>
      <c r="V23221" s="11"/>
      <c r="W23221" s="11"/>
      <c r="X23221" s="11"/>
      <c r="Y23221" s="11"/>
      <c r="Z23221" s="11"/>
      <c r="BE23221"/>
      <c r="BF23221"/>
      <c r="BG23221"/>
    </row>
    <row r="23222" spans="11:59" x14ac:dyDescent="0.25">
      <c r="K23222" s="11"/>
      <c r="L23222" s="11"/>
      <c r="N23222" s="11"/>
      <c r="O23222" s="11"/>
      <c r="P23222" s="11"/>
      <c r="Q23222" s="11"/>
      <c r="R23222" s="11"/>
      <c r="S23222" s="11"/>
      <c r="T23222" s="11"/>
      <c r="U23222" s="11"/>
      <c r="V23222" s="11"/>
      <c r="W23222" s="11"/>
      <c r="X23222" s="11"/>
      <c r="Y23222" s="11"/>
      <c r="Z23222" s="11"/>
      <c r="BE23222"/>
      <c r="BF23222"/>
      <c r="BG23222"/>
    </row>
    <row r="23223" spans="11:59" x14ac:dyDescent="0.25">
      <c r="K23223" s="11"/>
      <c r="L23223" s="11"/>
      <c r="N23223" s="11"/>
      <c r="O23223" s="11"/>
      <c r="P23223" s="11"/>
      <c r="Q23223" s="11"/>
      <c r="R23223" s="11"/>
      <c r="S23223" s="11"/>
      <c r="T23223" s="11"/>
      <c r="U23223" s="11"/>
      <c r="V23223" s="11"/>
      <c r="W23223" s="11"/>
      <c r="X23223" s="11"/>
      <c r="Y23223" s="11"/>
      <c r="Z23223" s="11"/>
      <c r="BE23223"/>
      <c r="BF23223"/>
      <c r="BG23223"/>
    </row>
    <row r="23224" spans="11:59" x14ac:dyDescent="0.25">
      <c r="K23224" s="11"/>
      <c r="L23224" s="11"/>
      <c r="N23224" s="11"/>
      <c r="O23224" s="11"/>
      <c r="P23224" s="11"/>
      <c r="Q23224" s="11"/>
      <c r="R23224" s="11"/>
      <c r="S23224" s="11"/>
      <c r="T23224" s="11"/>
      <c r="U23224" s="11"/>
      <c r="V23224" s="11"/>
      <c r="W23224" s="11"/>
      <c r="X23224" s="11"/>
      <c r="Y23224" s="11"/>
      <c r="Z23224" s="11"/>
      <c r="BE23224"/>
      <c r="BF23224"/>
      <c r="BG23224"/>
    </row>
    <row r="23225" spans="11:59" x14ac:dyDescent="0.25">
      <c r="K23225" s="11"/>
      <c r="L23225" s="11"/>
      <c r="N23225" s="11"/>
      <c r="O23225" s="11"/>
      <c r="P23225" s="11"/>
      <c r="Q23225" s="11"/>
      <c r="R23225" s="11"/>
      <c r="S23225" s="11"/>
      <c r="T23225" s="11"/>
      <c r="U23225" s="11"/>
      <c r="V23225" s="11"/>
      <c r="W23225" s="11"/>
      <c r="X23225" s="11"/>
      <c r="Y23225" s="11"/>
      <c r="Z23225" s="11"/>
      <c r="BE23225"/>
      <c r="BF23225"/>
      <c r="BG23225"/>
    </row>
    <row r="23226" spans="11:59" x14ac:dyDescent="0.25">
      <c r="K23226" s="11"/>
      <c r="L23226" s="11"/>
      <c r="N23226" s="11"/>
      <c r="O23226" s="11"/>
      <c r="P23226" s="11"/>
      <c r="Q23226" s="11"/>
      <c r="R23226" s="11"/>
      <c r="S23226" s="11"/>
      <c r="T23226" s="11"/>
      <c r="U23226" s="11"/>
      <c r="V23226" s="11"/>
      <c r="W23226" s="11"/>
      <c r="X23226" s="11"/>
      <c r="Y23226" s="11"/>
      <c r="Z23226" s="11"/>
      <c r="BE23226"/>
      <c r="BF23226"/>
      <c r="BG23226"/>
    </row>
    <row r="23227" spans="11:59" x14ac:dyDescent="0.25">
      <c r="K23227" s="11"/>
      <c r="L23227" s="11"/>
      <c r="N23227" s="11"/>
      <c r="O23227" s="11"/>
      <c r="P23227" s="11"/>
      <c r="Q23227" s="11"/>
      <c r="R23227" s="11"/>
      <c r="S23227" s="11"/>
      <c r="T23227" s="11"/>
      <c r="U23227" s="11"/>
      <c r="V23227" s="11"/>
      <c r="W23227" s="11"/>
      <c r="X23227" s="11"/>
      <c r="Y23227" s="11"/>
      <c r="Z23227" s="11"/>
      <c r="BE23227"/>
      <c r="BF23227"/>
      <c r="BG23227"/>
    </row>
    <row r="23228" spans="11:59" x14ac:dyDescent="0.25">
      <c r="K23228" s="11"/>
      <c r="L23228" s="11"/>
      <c r="N23228" s="11"/>
      <c r="O23228" s="11"/>
      <c r="P23228" s="11"/>
      <c r="Q23228" s="11"/>
      <c r="R23228" s="11"/>
      <c r="S23228" s="11"/>
      <c r="T23228" s="11"/>
      <c r="U23228" s="11"/>
      <c r="V23228" s="11"/>
      <c r="W23228" s="11"/>
      <c r="X23228" s="11"/>
      <c r="Y23228" s="11"/>
      <c r="Z23228" s="11"/>
      <c r="BE23228"/>
      <c r="BF23228"/>
      <c r="BG23228"/>
    </row>
    <row r="23229" spans="11:59" x14ac:dyDescent="0.25">
      <c r="K23229" s="11"/>
      <c r="L23229" s="11"/>
      <c r="N23229" s="11"/>
      <c r="O23229" s="11"/>
      <c r="P23229" s="11"/>
      <c r="Q23229" s="11"/>
      <c r="R23229" s="11"/>
      <c r="S23229" s="11"/>
      <c r="T23229" s="11"/>
      <c r="U23229" s="11"/>
      <c r="V23229" s="11"/>
      <c r="W23229" s="11"/>
      <c r="X23229" s="11"/>
      <c r="Y23229" s="11"/>
      <c r="Z23229" s="11"/>
      <c r="BE23229"/>
      <c r="BF23229"/>
      <c r="BG23229"/>
    </row>
    <row r="23230" spans="11:59" x14ac:dyDescent="0.25">
      <c r="K23230" s="11"/>
      <c r="L23230" s="11"/>
      <c r="N23230" s="11"/>
      <c r="O23230" s="11"/>
      <c r="P23230" s="11"/>
      <c r="Q23230" s="11"/>
      <c r="R23230" s="11"/>
      <c r="S23230" s="11"/>
      <c r="T23230" s="11"/>
      <c r="U23230" s="11"/>
      <c r="V23230" s="11"/>
      <c r="W23230" s="11"/>
      <c r="X23230" s="11"/>
      <c r="Y23230" s="11"/>
      <c r="Z23230" s="11"/>
      <c r="BE23230"/>
      <c r="BF23230"/>
      <c r="BG23230"/>
    </row>
    <row r="23231" spans="11:59" x14ac:dyDescent="0.25">
      <c r="K23231" s="11"/>
      <c r="L23231" s="11"/>
      <c r="N23231" s="11"/>
      <c r="O23231" s="11"/>
      <c r="P23231" s="11"/>
      <c r="Q23231" s="11"/>
      <c r="R23231" s="11"/>
      <c r="S23231" s="11"/>
      <c r="T23231" s="11"/>
      <c r="U23231" s="11"/>
      <c r="V23231" s="11"/>
      <c r="W23231" s="11"/>
      <c r="X23231" s="11"/>
      <c r="Y23231" s="11"/>
      <c r="Z23231" s="11"/>
      <c r="BE23231"/>
      <c r="BF23231"/>
      <c r="BG23231"/>
    </row>
    <row r="23232" spans="11:59" x14ac:dyDescent="0.25">
      <c r="K23232" s="11"/>
      <c r="L23232" s="11"/>
      <c r="N23232" s="11"/>
      <c r="O23232" s="11"/>
      <c r="P23232" s="11"/>
      <c r="Q23232" s="11"/>
      <c r="R23232" s="11"/>
      <c r="S23232" s="11"/>
      <c r="T23232" s="11"/>
      <c r="U23232" s="11"/>
      <c r="V23232" s="11"/>
      <c r="W23232" s="11"/>
      <c r="X23232" s="11"/>
      <c r="Y23232" s="11"/>
      <c r="Z23232" s="11"/>
      <c r="BE23232"/>
      <c r="BF23232"/>
      <c r="BG23232"/>
    </row>
    <row r="23233" spans="11:59" x14ac:dyDescent="0.25">
      <c r="K23233" s="11"/>
      <c r="L23233" s="11"/>
      <c r="N23233" s="11"/>
      <c r="O23233" s="11"/>
      <c r="P23233" s="11"/>
      <c r="Q23233" s="11"/>
      <c r="R23233" s="11"/>
      <c r="S23233" s="11"/>
      <c r="T23233" s="11"/>
      <c r="U23233" s="11"/>
      <c r="V23233" s="11"/>
      <c r="W23233" s="11"/>
      <c r="X23233" s="11"/>
      <c r="Y23233" s="11"/>
      <c r="Z23233" s="11"/>
      <c r="BE23233"/>
      <c r="BF23233"/>
      <c r="BG23233"/>
    </row>
    <row r="23234" spans="11:59" x14ac:dyDescent="0.25">
      <c r="K23234" s="11"/>
      <c r="L23234" s="11"/>
      <c r="N23234" s="11"/>
      <c r="O23234" s="11"/>
      <c r="P23234" s="11"/>
      <c r="Q23234" s="11"/>
      <c r="R23234" s="11"/>
      <c r="S23234" s="11"/>
      <c r="T23234" s="11"/>
      <c r="U23234" s="11"/>
      <c r="V23234" s="11"/>
      <c r="W23234" s="11"/>
      <c r="X23234" s="11"/>
      <c r="Y23234" s="11"/>
      <c r="Z23234" s="11"/>
      <c r="BE23234"/>
      <c r="BF23234"/>
      <c r="BG23234"/>
    </row>
    <row r="23235" spans="11:59" x14ac:dyDescent="0.25">
      <c r="K23235" s="11"/>
      <c r="L23235" s="11"/>
      <c r="N23235" s="11"/>
      <c r="O23235" s="11"/>
      <c r="P23235" s="11"/>
      <c r="Q23235" s="11"/>
      <c r="R23235" s="11"/>
      <c r="S23235" s="11"/>
      <c r="T23235" s="11"/>
      <c r="U23235" s="11"/>
      <c r="V23235" s="11"/>
      <c r="W23235" s="11"/>
      <c r="X23235" s="11"/>
      <c r="Y23235" s="11"/>
      <c r="Z23235" s="11"/>
      <c r="BE23235"/>
      <c r="BF23235"/>
      <c r="BG23235"/>
    </row>
    <row r="23236" spans="11:59" x14ac:dyDescent="0.25">
      <c r="K23236" s="11"/>
      <c r="L23236" s="11"/>
      <c r="N23236" s="11"/>
      <c r="O23236" s="11"/>
      <c r="P23236" s="11"/>
      <c r="Q23236" s="11"/>
      <c r="R23236" s="11"/>
      <c r="S23236" s="11"/>
      <c r="T23236" s="11"/>
      <c r="U23236" s="11"/>
      <c r="V23236" s="11"/>
      <c r="W23236" s="11"/>
      <c r="X23236" s="11"/>
      <c r="Y23236" s="11"/>
      <c r="Z23236" s="11"/>
      <c r="BE23236"/>
      <c r="BF23236"/>
      <c r="BG23236"/>
    </row>
    <row r="23237" spans="11:59" x14ac:dyDescent="0.25">
      <c r="K23237" s="11"/>
      <c r="L23237" s="11"/>
      <c r="N23237" s="11"/>
      <c r="O23237" s="11"/>
      <c r="P23237" s="11"/>
      <c r="Q23237" s="11"/>
      <c r="R23237" s="11"/>
      <c r="S23237" s="11"/>
      <c r="T23237" s="11"/>
      <c r="U23237" s="11"/>
      <c r="V23237" s="11"/>
      <c r="W23237" s="11"/>
      <c r="X23237" s="11"/>
      <c r="Y23237" s="11"/>
      <c r="Z23237" s="11"/>
      <c r="BE23237"/>
      <c r="BF23237"/>
      <c r="BG23237"/>
    </row>
    <row r="23238" spans="11:59" x14ac:dyDescent="0.25">
      <c r="K23238" s="11"/>
      <c r="L23238" s="11"/>
      <c r="N23238" s="11"/>
      <c r="O23238" s="11"/>
      <c r="P23238" s="11"/>
      <c r="Q23238" s="11"/>
      <c r="R23238" s="11"/>
      <c r="S23238" s="11"/>
      <c r="T23238" s="11"/>
      <c r="U23238" s="11"/>
      <c r="V23238" s="11"/>
      <c r="W23238" s="11"/>
      <c r="X23238" s="11"/>
      <c r="Y23238" s="11"/>
      <c r="Z23238" s="11"/>
      <c r="BE23238"/>
      <c r="BF23238"/>
      <c r="BG23238"/>
    </row>
    <row r="23239" spans="11:59" x14ac:dyDescent="0.25">
      <c r="K23239" s="11"/>
      <c r="L23239" s="11"/>
      <c r="N23239" s="11"/>
      <c r="O23239" s="11"/>
      <c r="P23239" s="11"/>
      <c r="Q23239" s="11"/>
      <c r="R23239" s="11"/>
      <c r="S23239" s="11"/>
      <c r="T23239" s="11"/>
      <c r="U23239" s="11"/>
      <c r="V23239" s="11"/>
      <c r="W23239" s="11"/>
      <c r="X23239" s="11"/>
      <c r="Y23239" s="11"/>
      <c r="Z23239" s="11"/>
      <c r="BE23239"/>
      <c r="BF23239"/>
      <c r="BG23239"/>
    </row>
    <row r="23240" spans="11:59" x14ac:dyDescent="0.25">
      <c r="K23240" s="11"/>
      <c r="L23240" s="11"/>
      <c r="N23240" s="11"/>
      <c r="O23240" s="11"/>
      <c r="P23240" s="11"/>
      <c r="Q23240" s="11"/>
      <c r="R23240" s="11"/>
      <c r="S23240" s="11"/>
      <c r="T23240" s="11"/>
      <c r="U23240" s="11"/>
      <c r="V23240" s="11"/>
      <c r="W23240" s="11"/>
      <c r="X23240" s="11"/>
      <c r="Y23240" s="11"/>
      <c r="Z23240" s="11"/>
      <c r="BE23240"/>
      <c r="BF23240"/>
      <c r="BG23240"/>
    </row>
    <row r="23241" spans="11:59" x14ac:dyDescent="0.25">
      <c r="K23241" s="11"/>
      <c r="L23241" s="11"/>
      <c r="N23241" s="11"/>
      <c r="O23241" s="11"/>
      <c r="P23241" s="11"/>
      <c r="Q23241" s="11"/>
      <c r="R23241" s="11"/>
      <c r="S23241" s="11"/>
      <c r="T23241" s="11"/>
      <c r="U23241" s="11"/>
      <c r="V23241" s="11"/>
      <c r="W23241" s="11"/>
      <c r="X23241" s="11"/>
      <c r="Y23241" s="11"/>
      <c r="Z23241" s="11"/>
      <c r="BE23241"/>
      <c r="BF23241"/>
      <c r="BG23241"/>
    </row>
    <row r="23242" spans="11:59" x14ac:dyDescent="0.25">
      <c r="K23242" s="11"/>
      <c r="L23242" s="11"/>
      <c r="N23242" s="11"/>
      <c r="O23242" s="11"/>
      <c r="P23242" s="11"/>
      <c r="Q23242" s="11"/>
      <c r="R23242" s="11"/>
      <c r="S23242" s="11"/>
      <c r="T23242" s="11"/>
      <c r="U23242" s="11"/>
      <c r="V23242" s="11"/>
      <c r="W23242" s="11"/>
      <c r="X23242" s="11"/>
      <c r="Y23242" s="11"/>
      <c r="Z23242" s="11"/>
      <c r="BE23242"/>
      <c r="BF23242"/>
      <c r="BG23242"/>
    </row>
    <row r="23243" spans="11:59" x14ac:dyDescent="0.25">
      <c r="K23243" s="11"/>
      <c r="L23243" s="11"/>
      <c r="N23243" s="11"/>
      <c r="O23243" s="11"/>
      <c r="P23243" s="11"/>
      <c r="Q23243" s="11"/>
      <c r="R23243" s="11"/>
      <c r="S23243" s="11"/>
      <c r="T23243" s="11"/>
      <c r="U23243" s="11"/>
      <c r="V23243" s="11"/>
      <c r="W23243" s="11"/>
      <c r="X23243" s="11"/>
      <c r="Y23243" s="11"/>
      <c r="Z23243" s="11"/>
      <c r="BE23243"/>
      <c r="BF23243"/>
      <c r="BG23243"/>
    </row>
    <row r="23244" spans="11:59" x14ac:dyDescent="0.25">
      <c r="K23244" s="11"/>
      <c r="L23244" s="11"/>
      <c r="N23244" s="11"/>
      <c r="O23244" s="11"/>
      <c r="P23244" s="11"/>
      <c r="Q23244" s="11"/>
      <c r="R23244" s="11"/>
      <c r="S23244" s="11"/>
      <c r="T23244" s="11"/>
      <c r="U23244" s="11"/>
      <c r="V23244" s="11"/>
      <c r="W23244" s="11"/>
      <c r="X23244" s="11"/>
      <c r="Y23244" s="11"/>
      <c r="Z23244" s="11"/>
      <c r="BE23244"/>
      <c r="BF23244"/>
      <c r="BG23244"/>
    </row>
    <row r="23245" spans="11:59" x14ac:dyDescent="0.25">
      <c r="K23245" s="11"/>
      <c r="L23245" s="11"/>
      <c r="N23245" s="11"/>
      <c r="O23245" s="11"/>
      <c r="P23245" s="11"/>
      <c r="Q23245" s="11"/>
      <c r="R23245" s="11"/>
      <c r="S23245" s="11"/>
      <c r="T23245" s="11"/>
      <c r="U23245" s="11"/>
      <c r="V23245" s="11"/>
      <c r="W23245" s="11"/>
      <c r="X23245" s="11"/>
      <c r="Y23245" s="11"/>
      <c r="Z23245" s="11"/>
      <c r="BE23245"/>
      <c r="BF23245"/>
      <c r="BG23245"/>
    </row>
    <row r="23246" spans="11:59" x14ac:dyDescent="0.25">
      <c r="K23246" s="11"/>
      <c r="L23246" s="11"/>
      <c r="N23246" s="11"/>
      <c r="O23246" s="11"/>
      <c r="P23246" s="11"/>
      <c r="Q23246" s="11"/>
      <c r="R23246" s="11"/>
      <c r="S23246" s="11"/>
      <c r="T23246" s="11"/>
      <c r="U23246" s="11"/>
      <c r="V23246" s="11"/>
      <c r="W23246" s="11"/>
      <c r="X23246" s="11"/>
      <c r="Y23246" s="11"/>
      <c r="Z23246" s="11"/>
      <c r="BE23246"/>
      <c r="BF23246"/>
      <c r="BG23246"/>
    </row>
    <row r="23247" spans="11:59" x14ac:dyDescent="0.25">
      <c r="K23247" s="11"/>
      <c r="L23247" s="11"/>
      <c r="N23247" s="11"/>
      <c r="O23247" s="11"/>
      <c r="P23247" s="11"/>
      <c r="Q23247" s="11"/>
      <c r="R23247" s="11"/>
      <c r="S23247" s="11"/>
      <c r="T23247" s="11"/>
      <c r="U23247" s="11"/>
      <c r="V23247" s="11"/>
      <c r="W23247" s="11"/>
      <c r="X23247" s="11"/>
      <c r="Y23247" s="11"/>
      <c r="Z23247" s="11"/>
      <c r="BE23247"/>
      <c r="BF23247"/>
      <c r="BG23247"/>
    </row>
    <row r="23248" spans="11:59" x14ac:dyDescent="0.25">
      <c r="K23248" s="11"/>
      <c r="L23248" s="11"/>
      <c r="N23248" s="11"/>
      <c r="O23248" s="11"/>
      <c r="P23248" s="11"/>
      <c r="Q23248" s="11"/>
      <c r="R23248" s="11"/>
      <c r="S23248" s="11"/>
      <c r="T23248" s="11"/>
      <c r="U23248" s="11"/>
      <c r="V23248" s="11"/>
      <c r="W23248" s="11"/>
      <c r="X23248" s="11"/>
      <c r="Y23248" s="11"/>
      <c r="Z23248" s="11"/>
      <c r="BE23248"/>
      <c r="BF23248"/>
      <c r="BG23248"/>
    </row>
    <row r="23249" spans="11:59" x14ac:dyDescent="0.25">
      <c r="K23249" s="11"/>
      <c r="L23249" s="11"/>
      <c r="N23249" s="11"/>
      <c r="O23249" s="11"/>
      <c r="P23249" s="11"/>
      <c r="Q23249" s="11"/>
      <c r="R23249" s="11"/>
      <c r="S23249" s="11"/>
      <c r="T23249" s="11"/>
      <c r="U23249" s="11"/>
      <c r="V23249" s="11"/>
      <c r="W23249" s="11"/>
      <c r="X23249" s="11"/>
      <c r="Y23249" s="11"/>
      <c r="Z23249" s="11"/>
      <c r="BE23249"/>
      <c r="BF23249"/>
      <c r="BG23249"/>
    </row>
    <row r="23250" spans="11:59" x14ac:dyDescent="0.25">
      <c r="K23250" s="11"/>
      <c r="L23250" s="11"/>
      <c r="N23250" s="11"/>
      <c r="O23250" s="11"/>
      <c r="P23250" s="11"/>
      <c r="Q23250" s="11"/>
      <c r="R23250" s="11"/>
      <c r="S23250" s="11"/>
      <c r="T23250" s="11"/>
      <c r="U23250" s="11"/>
      <c r="V23250" s="11"/>
      <c r="W23250" s="11"/>
      <c r="X23250" s="11"/>
      <c r="Y23250" s="11"/>
      <c r="Z23250" s="11"/>
      <c r="BE23250"/>
      <c r="BF23250"/>
      <c r="BG23250"/>
    </row>
    <row r="23251" spans="11:59" x14ac:dyDescent="0.25">
      <c r="K23251" s="11"/>
      <c r="L23251" s="11"/>
      <c r="N23251" s="11"/>
      <c r="O23251" s="11"/>
      <c r="P23251" s="11"/>
      <c r="Q23251" s="11"/>
      <c r="R23251" s="11"/>
      <c r="S23251" s="11"/>
      <c r="T23251" s="11"/>
      <c r="U23251" s="11"/>
      <c r="V23251" s="11"/>
      <c r="W23251" s="11"/>
      <c r="X23251" s="11"/>
      <c r="Y23251" s="11"/>
      <c r="Z23251" s="11"/>
      <c r="BE23251"/>
      <c r="BF23251"/>
      <c r="BG23251"/>
    </row>
    <row r="23252" spans="11:59" x14ac:dyDescent="0.25">
      <c r="K23252" s="11"/>
      <c r="L23252" s="11"/>
      <c r="N23252" s="11"/>
      <c r="O23252" s="11"/>
      <c r="P23252" s="11"/>
      <c r="Q23252" s="11"/>
      <c r="R23252" s="11"/>
      <c r="S23252" s="11"/>
      <c r="T23252" s="11"/>
      <c r="U23252" s="11"/>
      <c r="V23252" s="11"/>
      <c r="W23252" s="11"/>
      <c r="X23252" s="11"/>
      <c r="Y23252" s="11"/>
      <c r="Z23252" s="11"/>
      <c r="BE23252"/>
      <c r="BF23252"/>
      <c r="BG23252"/>
    </row>
    <row r="23253" spans="11:59" x14ac:dyDescent="0.25">
      <c r="K23253" s="11"/>
      <c r="L23253" s="11"/>
      <c r="N23253" s="11"/>
      <c r="O23253" s="11"/>
      <c r="P23253" s="11"/>
      <c r="Q23253" s="11"/>
      <c r="R23253" s="11"/>
      <c r="S23253" s="11"/>
      <c r="T23253" s="11"/>
      <c r="U23253" s="11"/>
      <c r="V23253" s="11"/>
      <c r="W23253" s="11"/>
      <c r="X23253" s="11"/>
      <c r="Y23253" s="11"/>
      <c r="Z23253" s="11"/>
      <c r="BE23253"/>
      <c r="BF23253"/>
      <c r="BG23253"/>
    </row>
    <row r="23254" spans="11:59" x14ac:dyDescent="0.25">
      <c r="K23254" s="11"/>
      <c r="L23254" s="11"/>
      <c r="N23254" s="11"/>
      <c r="O23254" s="11"/>
      <c r="P23254" s="11"/>
      <c r="Q23254" s="11"/>
      <c r="R23254" s="11"/>
      <c r="S23254" s="11"/>
      <c r="T23254" s="11"/>
      <c r="U23254" s="11"/>
      <c r="V23254" s="11"/>
      <c r="W23254" s="11"/>
      <c r="X23254" s="11"/>
      <c r="Y23254" s="11"/>
      <c r="Z23254" s="11"/>
      <c r="BE23254"/>
      <c r="BF23254"/>
      <c r="BG23254"/>
    </row>
    <row r="23255" spans="11:59" x14ac:dyDescent="0.25">
      <c r="K23255" s="11"/>
      <c r="L23255" s="11"/>
      <c r="N23255" s="11"/>
      <c r="O23255" s="11"/>
      <c r="P23255" s="11"/>
      <c r="Q23255" s="11"/>
      <c r="R23255" s="11"/>
      <c r="S23255" s="11"/>
      <c r="T23255" s="11"/>
      <c r="U23255" s="11"/>
      <c r="V23255" s="11"/>
      <c r="W23255" s="11"/>
      <c r="X23255" s="11"/>
      <c r="Y23255" s="11"/>
      <c r="Z23255" s="11"/>
      <c r="BE23255"/>
      <c r="BF23255"/>
      <c r="BG23255"/>
    </row>
    <row r="23256" spans="11:59" x14ac:dyDescent="0.25">
      <c r="K23256" s="11"/>
      <c r="L23256" s="11"/>
      <c r="N23256" s="11"/>
      <c r="O23256" s="11"/>
      <c r="P23256" s="11"/>
      <c r="Q23256" s="11"/>
      <c r="R23256" s="11"/>
      <c r="S23256" s="11"/>
      <c r="T23256" s="11"/>
      <c r="U23256" s="11"/>
      <c r="V23256" s="11"/>
      <c r="W23256" s="11"/>
      <c r="X23256" s="11"/>
      <c r="Y23256" s="11"/>
      <c r="Z23256" s="11"/>
      <c r="BE23256"/>
      <c r="BF23256"/>
      <c r="BG23256"/>
    </row>
    <row r="23257" spans="11:59" x14ac:dyDescent="0.25">
      <c r="K23257" s="11"/>
      <c r="L23257" s="11"/>
      <c r="N23257" s="11"/>
      <c r="O23257" s="11"/>
      <c r="P23257" s="11"/>
      <c r="Q23257" s="11"/>
      <c r="R23257" s="11"/>
      <c r="S23257" s="11"/>
      <c r="T23257" s="11"/>
      <c r="U23257" s="11"/>
      <c r="V23257" s="11"/>
      <c r="W23257" s="11"/>
      <c r="X23257" s="11"/>
      <c r="Y23257" s="11"/>
      <c r="Z23257" s="11"/>
      <c r="BE23257"/>
      <c r="BF23257"/>
      <c r="BG23257"/>
    </row>
    <row r="23258" spans="11:59" x14ac:dyDescent="0.25">
      <c r="K23258" s="11"/>
      <c r="L23258" s="11"/>
      <c r="N23258" s="11"/>
      <c r="O23258" s="11"/>
      <c r="P23258" s="11"/>
      <c r="Q23258" s="11"/>
      <c r="R23258" s="11"/>
      <c r="S23258" s="11"/>
      <c r="T23258" s="11"/>
      <c r="U23258" s="11"/>
      <c r="V23258" s="11"/>
      <c r="W23258" s="11"/>
      <c r="X23258" s="11"/>
      <c r="Y23258" s="11"/>
      <c r="Z23258" s="11"/>
      <c r="BE23258"/>
      <c r="BF23258"/>
      <c r="BG23258"/>
    </row>
    <row r="23259" spans="11:59" x14ac:dyDescent="0.25">
      <c r="K23259" s="11"/>
      <c r="L23259" s="11"/>
      <c r="N23259" s="11"/>
      <c r="O23259" s="11"/>
      <c r="P23259" s="11"/>
      <c r="Q23259" s="11"/>
      <c r="R23259" s="11"/>
      <c r="S23259" s="11"/>
      <c r="T23259" s="11"/>
      <c r="U23259" s="11"/>
      <c r="V23259" s="11"/>
      <c r="W23259" s="11"/>
      <c r="X23259" s="11"/>
      <c r="Y23259" s="11"/>
      <c r="Z23259" s="11"/>
      <c r="BE23259"/>
      <c r="BF23259"/>
      <c r="BG23259"/>
    </row>
    <row r="23260" spans="11:59" x14ac:dyDescent="0.25">
      <c r="K23260" s="11"/>
      <c r="L23260" s="11"/>
      <c r="N23260" s="11"/>
      <c r="O23260" s="11"/>
      <c r="P23260" s="11"/>
      <c r="Q23260" s="11"/>
      <c r="R23260" s="11"/>
      <c r="S23260" s="11"/>
      <c r="T23260" s="11"/>
      <c r="U23260" s="11"/>
      <c r="V23260" s="11"/>
      <c r="W23260" s="11"/>
      <c r="X23260" s="11"/>
      <c r="Y23260" s="11"/>
      <c r="Z23260" s="11"/>
      <c r="BE23260"/>
      <c r="BF23260"/>
      <c r="BG23260"/>
    </row>
    <row r="23261" spans="11:59" x14ac:dyDescent="0.25">
      <c r="K23261" s="11"/>
      <c r="L23261" s="11"/>
      <c r="N23261" s="11"/>
      <c r="O23261" s="11"/>
      <c r="P23261" s="11"/>
      <c r="Q23261" s="11"/>
      <c r="R23261" s="11"/>
      <c r="S23261" s="11"/>
      <c r="T23261" s="11"/>
      <c r="U23261" s="11"/>
      <c r="V23261" s="11"/>
      <c r="W23261" s="11"/>
      <c r="X23261" s="11"/>
      <c r="Y23261" s="11"/>
      <c r="Z23261" s="11"/>
      <c r="BE23261"/>
      <c r="BF23261"/>
      <c r="BG23261"/>
    </row>
    <row r="23262" spans="11:59" x14ac:dyDescent="0.25">
      <c r="K23262" s="11"/>
      <c r="L23262" s="11"/>
      <c r="N23262" s="11"/>
      <c r="O23262" s="11"/>
      <c r="P23262" s="11"/>
      <c r="Q23262" s="11"/>
      <c r="R23262" s="11"/>
      <c r="S23262" s="11"/>
      <c r="T23262" s="11"/>
      <c r="U23262" s="11"/>
      <c r="V23262" s="11"/>
      <c r="W23262" s="11"/>
      <c r="X23262" s="11"/>
      <c r="Y23262" s="11"/>
      <c r="Z23262" s="11"/>
      <c r="BE23262"/>
      <c r="BF23262"/>
      <c r="BG23262"/>
    </row>
    <row r="23263" spans="11:59" x14ac:dyDescent="0.25">
      <c r="K23263" s="11"/>
      <c r="L23263" s="11"/>
      <c r="N23263" s="11"/>
      <c r="O23263" s="11"/>
      <c r="P23263" s="11"/>
      <c r="Q23263" s="11"/>
      <c r="R23263" s="11"/>
      <c r="S23263" s="11"/>
      <c r="T23263" s="11"/>
      <c r="U23263" s="11"/>
      <c r="V23263" s="11"/>
      <c r="W23263" s="11"/>
      <c r="X23263" s="11"/>
      <c r="Y23263" s="11"/>
      <c r="Z23263" s="11"/>
      <c r="BE23263"/>
      <c r="BF23263"/>
      <c r="BG23263"/>
    </row>
    <row r="23264" spans="11:59" x14ac:dyDescent="0.25">
      <c r="K23264" s="11"/>
      <c r="L23264" s="11"/>
      <c r="N23264" s="11"/>
      <c r="O23264" s="11"/>
      <c r="P23264" s="11"/>
      <c r="Q23264" s="11"/>
      <c r="R23264" s="11"/>
      <c r="S23264" s="11"/>
      <c r="T23264" s="11"/>
      <c r="U23264" s="11"/>
      <c r="V23264" s="11"/>
      <c r="W23264" s="11"/>
      <c r="X23264" s="11"/>
      <c r="Y23264" s="11"/>
      <c r="Z23264" s="11"/>
      <c r="BE23264"/>
      <c r="BF23264"/>
      <c r="BG23264"/>
    </row>
    <row r="23265" spans="11:59" x14ac:dyDescent="0.25">
      <c r="K23265" s="11"/>
      <c r="L23265" s="11"/>
      <c r="N23265" s="11"/>
      <c r="O23265" s="11"/>
      <c r="P23265" s="11"/>
      <c r="Q23265" s="11"/>
      <c r="R23265" s="11"/>
      <c r="S23265" s="11"/>
      <c r="T23265" s="11"/>
      <c r="U23265" s="11"/>
      <c r="V23265" s="11"/>
      <c r="W23265" s="11"/>
      <c r="X23265" s="11"/>
      <c r="Y23265" s="11"/>
      <c r="Z23265" s="11"/>
      <c r="BE23265"/>
      <c r="BF23265"/>
      <c r="BG23265"/>
    </row>
    <row r="23266" spans="11:59" x14ac:dyDescent="0.25">
      <c r="K23266" s="11"/>
      <c r="L23266" s="11"/>
      <c r="N23266" s="11"/>
      <c r="O23266" s="11"/>
      <c r="P23266" s="11"/>
      <c r="Q23266" s="11"/>
      <c r="R23266" s="11"/>
      <c r="S23266" s="11"/>
      <c r="T23266" s="11"/>
      <c r="U23266" s="11"/>
      <c r="V23266" s="11"/>
      <c r="W23266" s="11"/>
      <c r="X23266" s="11"/>
      <c r="Y23266" s="11"/>
      <c r="Z23266" s="11"/>
      <c r="BE23266"/>
      <c r="BF23266"/>
      <c r="BG23266"/>
    </row>
    <row r="23267" spans="11:59" x14ac:dyDescent="0.25">
      <c r="K23267" s="11"/>
      <c r="L23267" s="11"/>
      <c r="N23267" s="11"/>
      <c r="O23267" s="11"/>
      <c r="P23267" s="11"/>
      <c r="Q23267" s="11"/>
      <c r="R23267" s="11"/>
      <c r="S23267" s="11"/>
      <c r="T23267" s="11"/>
      <c r="U23267" s="11"/>
      <c r="V23267" s="11"/>
      <c r="W23267" s="11"/>
      <c r="X23267" s="11"/>
      <c r="Y23267" s="11"/>
      <c r="Z23267" s="11"/>
      <c r="BE23267"/>
      <c r="BF23267"/>
      <c r="BG23267"/>
    </row>
    <row r="23268" spans="11:59" x14ac:dyDescent="0.25">
      <c r="K23268" s="11"/>
      <c r="L23268" s="11"/>
      <c r="N23268" s="11"/>
      <c r="O23268" s="11"/>
      <c r="P23268" s="11"/>
      <c r="Q23268" s="11"/>
      <c r="R23268" s="11"/>
      <c r="S23268" s="11"/>
      <c r="T23268" s="11"/>
      <c r="U23268" s="11"/>
      <c r="V23268" s="11"/>
      <c r="W23268" s="11"/>
      <c r="X23268" s="11"/>
      <c r="Y23268" s="11"/>
      <c r="Z23268" s="11"/>
      <c r="BE23268"/>
      <c r="BF23268"/>
      <c r="BG23268"/>
    </row>
    <row r="23269" spans="11:59" x14ac:dyDescent="0.25">
      <c r="K23269" s="11"/>
      <c r="L23269" s="11"/>
      <c r="N23269" s="11"/>
      <c r="O23269" s="11"/>
      <c r="P23269" s="11"/>
      <c r="Q23269" s="11"/>
      <c r="R23269" s="11"/>
      <c r="S23269" s="11"/>
      <c r="T23269" s="11"/>
      <c r="U23269" s="11"/>
      <c r="V23269" s="11"/>
      <c r="W23269" s="11"/>
      <c r="X23269" s="11"/>
      <c r="Y23269" s="11"/>
      <c r="Z23269" s="11"/>
      <c r="BE23269"/>
      <c r="BF23269"/>
      <c r="BG23269"/>
    </row>
    <row r="23270" spans="11:59" x14ac:dyDescent="0.25">
      <c r="K23270" s="11"/>
      <c r="L23270" s="11"/>
      <c r="N23270" s="11"/>
      <c r="O23270" s="11"/>
      <c r="P23270" s="11"/>
      <c r="Q23270" s="11"/>
      <c r="R23270" s="11"/>
      <c r="S23270" s="11"/>
      <c r="T23270" s="11"/>
      <c r="U23270" s="11"/>
      <c r="V23270" s="11"/>
      <c r="W23270" s="11"/>
      <c r="X23270" s="11"/>
      <c r="Y23270" s="11"/>
      <c r="Z23270" s="11"/>
      <c r="BE23270"/>
      <c r="BF23270"/>
      <c r="BG23270"/>
    </row>
    <row r="23271" spans="11:59" x14ac:dyDescent="0.25">
      <c r="K23271" s="11"/>
      <c r="L23271" s="11"/>
      <c r="N23271" s="11"/>
      <c r="O23271" s="11"/>
      <c r="P23271" s="11"/>
      <c r="Q23271" s="11"/>
      <c r="R23271" s="11"/>
      <c r="S23271" s="11"/>
      <c r="T23271" s="11"/>
      <c r="U23271" s="11"/>
      <c r="V23271" s="11"/>
      <c r="W23271" s="11"/>
      <c r="X23271" s="11"/>
      <c r="Y23271" s="11"/>
      <c r="Z23271" s="11"/>
      <c r="BE23271"/>
      <c r="BF23271"/>
      <c r="BG23271"/>
    </row>
    <row r="23272" spans="11:59" x14ac:dyDescent="0.25">
      <c r="K23272" s="11"/>
      <c r="L23272" s="11"/>
      <c r="N23272" s="11"/>
      <c r="O23272" s="11"/>
      <c r="P23272" s="11"/>
      <c r="Q23272" s="11"/>
      <c r="R23272" s="11"/>
      <c r="S23272" s="11"/>
      <c r="T23272" s="11"/>
      <c r="U23272" s="11"/>
      <c r="V23272" s="11"/>
      <c r="W23272" s="11"/>
      <c r="X23272" s="11"/>
      <c r="Y23272" s="11"/>
      <c r="Z23272" s="11"/>
      <c r="BE23272"/>
      <c r="BF23272"/>
      <c r="BG23272"/>
    </row>
    <row r="23273" spans="11:59" x14ac:dyDescent="0.25">
      <c r="K23273" s="11"/>
      <c r="L23273" s="11"/>
      <c r="N23273" s="11"/>
      <c r="O23273" s="11"/>
      <c r="P23273" s="11"/>
      <c r="Q23273" s="11"/>
      <c r="R23273" s="11"/>
      <c r="S23273" s="11"/>
      <c r="T23273" s="11"/>
      <c r="U23273" s="11"/>
      <c r="V23273" s="11"/>
      <c r="W23273" s="11"/>
      <c r="X23273" s="11"/>
      <c r="Y23273" s="11"/>
      <c r="Z23273" s="11"/>
      <c r="BE23273"/>
      <c r="BF23273"/>
      <c r="BG23273"/>
    </row>
    <row r="23274" spans="11:59" x14ac:dyDescent="0.25">
      <c r="K23274" s="11"/>
      <c r="L23274" s="11"/>
      <c r="N23274" s="11"/>
      <c r="O23274" s="11"/>
      <c r="P23274" s="11"/>
      <c r="Q23274" s="11"/>
      <c r="R23274" s="11"/>
      <c r="S23274" s="11"/>
      <c r="T23274" s="11"/>
      <c r="U23274" s="11"/>
      <c r="V23274" s="11"/>
      <c r="W23274" s="11"/>
      <c r="X23274" s="11"/>
      <c r="Y23274" s="11"/>
      <c r="Z23274" s="11"/>
      <c r="BE23274"/>
      <c r="BF23274"/>
      <c r="BG23274"/>
    </row>
    <row r="23275" spans="11:59" x14ac:dyDescent="0.25">
      <c r="K23275" s="11"/>
      <c r="L23275" s="11"/>
      <c r="N23275" s="11"/>
      <c r="O23275" s="11"/>
      <c r="P23275" s="11"/>
      <c r="Q23275" s="11"/>
      <c r="R23275" s="11"/>
      <c r="S23275" s="11"/>
      <c r="T23275" s="11"/>
      <c r="U23275" s="11"/>
      <c r="V23275" s="11"/>
      <c r="W23275" s="11"/>
      <c r="X23275" s="11"/>
      <c r="Y23275" s="11"/>
      <c r="Z23275" s="11"/>
      <c r="BE23275"/>
      <c r="BF23275"/>
      <c r="BG23275"/>
    </row>
    <row r="23276" spans="11:59" x14ac:dyDescent="0.25">
      <c r="K23276" s="11"/>
      <c r="L23276" s="11"/>
      <c r="N23276" s="11"/>
      <c r="O23276" s="11"/>
      <c r="P23276" s="11"/>
      <c r="Q23276" s="11"/>
      <c r="R23276" s="11"/>
      <c r="S23276" s="11"/>
      <c r="T23276" s="11"/>
      <c r="U23276" s="11"/>
      <c r="V23276" s="11"/>
      <c r="W23276" s="11"/>
      <c r="X23276" s="11"/>
      <c r="Y23276" s="11"/>
      <c r="Z23276" s="11"/>
      <c r="BE23276"/>
      <c r="BF23276"/>
      <c r="BG23276"/>
    </row>
    <row r="23277" spans="11:59" x14ac:dyDescent="0.25">
      <c r="K23277" s="11"/>
      <c r="L23277" s="11"/>
      <c r="N23277" s="11"/>
      <c r="O23277" s="11"/>
      <c r="P23277" s="11"/>
      <c r="Q23277" s="11"/>
      <c r="R23277" s="11"/>
      <c r="S23277" s="11"/>
      <c r="T23277" s="11"/>
      <c r="U23277" s="11"/>
      <c r="V23277" s="11"/>
      <c r="W23277" s="11"/>
      <c r="X23277" s="11"/>
      <c r="Y23277" s="11"/>
      <c r="Z23277" s="11"/>
      <c r="BE23277"/>
      <c r="BF23277"/>
      <c r="BG23277"/>
    </row>
    <row r="23278" spans="11:59" x14ac:dyDescent="0.25">
      <c r="K23278" s="11"/>
      <c r="L23278" s="11"/>
      <c r="N23278" s="11"/>
      <c r="O23278" s="11"/>
      <c r="P23278" s="11"/>
      <c r="Q23278" s="11"/>
      <c r="R23278" s="11"/>
      <c r="S23278" s="11"/>
      <c r="T23278" s="11"/>
      <c r="U23278" s="11"/>
      <c r="V23278" s="11"/>
      <c r="W23278" s="11"/>
      <c r="X23278" s="11"/>
      <c r="Y23278" s="11"/>
      <c r="Z23278" s="11"/>
      <c r="BE23278"/>
      <c r="BF23278"/>
      <c r="BG23278"/>
    </row>
    <row r="23279" spans="11:59" x14ac:dyDescent="0.25">
      <c r="K23279" s="11"/>
      <c r="L23279" s="11"/>
      <c r="N23279" s="11"/>
      <c r="O23279" s="11"/>
      <c r="P23279" s="11"/>
      <c r="Q23279" s="11"/>
      <c r="R23279" s="11"/>
      <c r="S23279" s="11"/>
      <c r="T23279" s="11"/>
      <c r="U23279" s="11"/>
      <c r="V23279" s="11"/>
      <c r="W23279" s="11"/>
      <c r="X23279" s="11"/>
      <c r="Y23279" s="11"/>
      <c r="Z23279" s="11"/>
      <c r="BE23279"/>
      <c r="BF23279"/>
      <c r="BG23279"/>
    </row>
    <row r="23280" spans="11:59" x14ac:dyDescent="0.25">
      <c r="K23280" s="11"/>
      <c r="L23280" s="11"/>
      <c r="N23280" s="11"/>
      <c r="O23280" s="11"/>
      <c r="P23280" s="11"/>
      <c r="Q23280" s="11"/>
      <c r="R23280" s="11"/>
      <c r="S23280" s="11"/>
      <c r="T23280" s="11"/>
      <c r="U23280" s="11"/>
      <c r="V23280" s="11"/>
      <c r="W23280" s="11"/>
      <c r="X23280" s="11"/>
      <c r="Y23280" s="11"/>
      <c r="Z23280" s="11"/>
      <c r="BE23280"/>
      <c r="BF23280"/>
      <c r="BG23280"/>
    </row>
    <row r="23281" spans="11:59" x14ac:dyDescent="0.25">
      <c r="K23281" s="11"/>
      <c r="L23281" s="11"/>
      <c r="N23281" s="11"/>
      <c r="O23281" s="11"/>
      <c r="P23281" s="11"/>
      <c r="Q23281" s="11"/>
      <c r="R23281" s="11"/>
      <c r="S23281" s="11"/>
      <c r="T23281" s="11"/>
      <c r="U23281" s="11"/>
      <c r="V23281" s="11"/>
      <c r="W23281" s="11"/>
      <c r="X23281" s="11"/>
      <c r="Y23281" s="11"/>
      <c r="Z23281" s="11"/>
      <c r="BE23281"/>
      <c r="BF23281"/>
      <c r="BG23281"/>
    </row>
    <row r="23282" spans="11:59" x14ac:dyDescent="0.25">
      <c r="K23282" s="11"/>
      <c r="L23282" s="11"/>
      <c r="N23282" s="11"/>
      <c r="O23282" s="11"/>
      <c r="P23282" s="11"/>
      <c r="Q23282" s="11"/>
      <c r="R23282" s="11"/>
      <c r="S23282" s="11"/>
      <c r="T23282" s="11"/>
      <c r="U23282" s="11"/>
      <c r="V23282" s="11"/>
      <c r="W23282" s="11"/>
      <c r="X23282" s="11"/>
      <c r="Y23282" s="11"/>
      <c r="Z23282" s="11"/>
      <c r="BE23282"/>
      <c r="BF23282"/>
      <c r="BG23282"/>
    </row>
    <row r="23283" spans="11:59" x14ac:dyDescent="0.25">
      <c r="K23283" s="11"/>
      <c r="L23283" s="11"/>
      <c r="N23283" s="11"/>
      <c r="O23283" s="11"/>
      <c r="P23283" s="11"/>
      <c r="Q23283" s="11"/>
      <c r="R23283" s="11"/>
      <c r="S23283" s="11"/>
      <c r="T23283" s="11"/>
      <c r="U23283" s="11"/>
      <c r="V23283" s="11"/>
      <c r="W23283" s="11"/>
      <c r="X23283" s="11"/>
      <c r="Y23283" s="11"/>
      <c r="Z23283" s="11"/>
      <c r="BE23283"/>
      <c r="BF23283"/>
      <c r="BG23283"/>
    </row>
    <row r="23284" spans="11:59" x14ac:dyDescent="0.25">
      <c r="K23284" s="11"/>
      <c r="L23284" s="11"/>
      <c r="N23284" s="11"/>
      <c r="O23284" s="11"/>
      <c r="P23284" s="11"/>
      <c r="Q23284" s="11"/>
      <c r="R23284" s="11"/>
      <c r="S23284" s="11"/>
      <c r="T23284" s="11"/>
      <c r="U23284" s="11"/>
      <c r="V23284" s="11"/>
      <c r="W23284" s="11"/>
      <c r="X23284" s="11"/>
      <c r="Y23284" s="11"/>
      <c r="Z23284" s="11"/>
      <c r="BE23284"/>
      <c r="BF23284"/>
      <c r="BG23284"/>
    </row>
    <row r="23285" spans="11:59" x14ac:dyDescent="0.25">
      <c r="K23285" s="11"/>
      <c r="L23285" s="11"/>
      <c r="N23285" s="11"/>
      <c r="O23285" s="11"/>
      <c r="P23285" s="11"/>
      <c r="Q23285" s="11"/>
      <c r="R23285" s="11"/>
      <c r="S23285" s="11"/>
      <c r="T23285" s="11"/>
      <c r="U23285" s="11"/>
      <c r="V23285" s="11"/>
      <c r="W23285" s="11"/>
      <c r="X23285" s="11"/>
      <c r="Y23285" s="11"/>
      <c r="Z23285" s="11"/>
      <c r="BE23285"/>
      <c r="BF23285"/>
      <c r="BG23285"/>
    </row>
    <row r="23286" spans="11:59" x14ac:dyDescent="0.25">
      <c r="K23286" s="11"/>
      <c r="L23286" s="11"/>
      <c r="N23286" s="11"/>
      <c r="O23286" s="11"/>
      <c r="P23286" s="11"/>
      <c r="Q23286" s="11"/>
      <c r="R23286" s="11"/>
      <c r="S23286" s="11"/>
      <c r="T23286" s="11"/>
      <c r="U23286" s="11"/>
      <c r="V23286" s="11"/>
      <c r="W23286" s="11"/>
      <c r="X23286" s="11"/>
      <c r="Y23286" s="11"/>
      <c r="Z23286" s="11"/>
      <c r="BE23286"/>
      <c r="BF23286"/>
      <c r="BG23286"/>
    </row>
    <row r="23287" spans="11:59" x14ac:dyDescent="0.25">
      <c r="K23287" s="11"/>
      <c r="L23287" s="11"/>
      <c r="N23287" s="11"/>
      <c r="O23287" s="11"/>
      <c r="P23287" s="11"/>
      <c r="Q23287" s="11"/>
      <c r="R23287" s="11"/>
      <c r="S23287" s="11"/>
      <c r="T23287" s="11"/>
      <c r="U23287" s="11"/>
      <c r="V23287" s="11"/>
      <c r="W23287" s="11"/>
      <c r="X23287" s="11"/>
      <c r="Y23287" s="11"/>
      <c r="Z23287" s="11"/>
      <c r="BE23287"/>
      <c r="BF23287"/>
      <c r="BG23287"/>
    </row>
    <row r="23288" spans="11:59" x14ac:dyDescent="0.25">
      <c r="K23288" s="11"/>
      <c r="L23288" s="11"/>
      <c r="N23288" s="11"/>
      <c r="O23288" s="11"/>
      <c r="P23288" s="11"/>
      <c r="Q23288" s="11"/>
      <c r="R23288" s="11"/>
      <c r="S23288" s="11"/>
      <c r="T23288" s="11"/>
      <c r="U23288" s="11"/>
      <c r="V23288" s="11"/>
      <c r="W23288" s="11"/>
      <c r="X23288" s="11"/>
      <c r="Y23288" s="11"/>
      <c r="Z23288" s="11"/>
      <c r="BE23288"/>
      <c r="BF23288"/>
      <c r="BG23288"/>
    </row>
    <row r="23289" spans="11:59" x14ac:dyDescent="0.25">
      <c r="K23289" s="11"/>
      <c r="L23289" s="11"/>
      <c r="N23289" s="11"/>
      <c r="O23289" s="11"/>
      <c r="P23289" s="11"/>
      <c r="Q23289" s="11"/>
      <c r="R23289" s="11"/>
      <c r="S23289" s="11"/>
      <c r="T23289" s="11"/>
      <c r="U23289" s="11"/>
      <c r="V23289" s="11"/>
      <c r="W23289" s="11"/>
      <c r="X23289" s="11"/>
      <c r="Y23289" s="11"/>
      <c r="Z23289" s="11"/>
      <c r="BE23289"/>
      <c r="BF23289"/>
      <c r="BG23289"/>
    </row>
    <row r="23290" spans="11:59" x14ac:dyDescent="0.25">
      <c r="K23290" s="11"/>
      <c r="L23290" s="11"/>
      <c r="N23290" s="11"/>
      <c r="O23290" s="11"/>
      <c r="P23290" s="11"/>
      <c r="Q23290" s="11"/>
      <c r="R23290" s="11"/>
      <c r="S23290" s="11"/>
      <c r="T23290" s="11"/>
      <c r="U23290" s="11"/>
      <c r="V23290" s="11"/>
      <c r="W23290" s="11"/>
      <c r="X23290" s="11"/>
      <c r="Y23290" s="11"/>
      <c r="Z23290" s="11"/>
      <c r="BE23290"/>
      <c r="BF23290"/>
      <c r="BG23290"/>
    </row>
    <row r="23291" spans="11:59" x14ac:dyDescent="0.25">
      <c r="K23291" s="11"/>
      <c r="L23291" s="11"/>
      <c r="N23291" s="11"/>
      <c r="O23291" s="11"/>
      <c r="P23291" s="11"/>
      <c r="Q23291" s="11"/>
      <c r="R23291" s="11"/>
      <c r="S23291" s="11"/>
      <c r="T23291" s="11"/>
      <c r="U23291" s="11"/>
      <c r="V23291" s="11"/>
      <c r="W23291" s="11"/>
      <c r="X23291" s="11"/>
      <c r="Y23291" s="11"/>
      <c r="Z23291" s="11"/>
      <c r="BE23291"/>
      <c r="BF23291"/>
      <c r="BG23291"/>
    </row>
    <row r="23292" spans="11:59" x14ac:dyDescent="0.25">
      <c r="K23292" s="11"/>
      <c r="L23292" s="11"/>
      <c r="N23292" s="11"/>
      <c r="O23292" s="11"/>
      <c r="P23292" s="11"/>
      <c r="Q23292" s="11"/>
      <c r="R23292" s="11"/>
      <c r="S23292" s="11"/>
      <c r="T23292" s="11"/>
      <c r="U23292" s="11"/>
      <c r="V23292" s="11"/>
      <c r="W23292" s="11"/>
      <c r="X23292" s="11"/>
      <c r="Y23292" s="11"/>
      <c r="Z23292" s="11"/>
      <c r="BE23292"/>
      <c r="BF23292"/>
      <c r="BG23292"/>
    </row>
    <row r="23293" spans="11:59" x14ac:dyDescent="0.25">
      <c r="K23293" s="11"/>
      <c r="L23293" s="11"/>
      <c r="N23293" s="11"/>
      <c r="O23293" s="11"/>
      <c r="P23293" s="11"/>
      <c r="Q23293" s="11"/>
      <c r="R23293" s="11"/>
      <c r="S23293" s="11"/>
      <c r="T23293" s="11"/>
      <c r="U23293" s="11"/>
      <c r="V23293" s="11"/>
      <c r="W23293" s="11"/>
      <c r="X23293" s="11"/>
      <c r="Y23293" s="11"/>
      <c r="Z23293" s="11"/>
      <c r="BE23293"/>
      <c r="BF23293"/>
      <c r="BG23293"/>
    </row>
    <row r="23294" spans="11:59" x14ac:dyDescent="0.25">
      <c r="K23294" s="11"/>
      <c r="L23294" s="11"/>
      <c r="N23294" s="11"/>
      <c r="O23294" s="11"/>
      <c r="P23294" s="11"/>
      <c r="Q23294" s="11"/>
      <c r="R23294" s="11"/>
      <c r="S23294" s="11"/>
      <c r="T23294" s="11"/>
      <c r="U23294" s="11"/>
      <c r="V23294" s="11"/>
      <c r="W23294" s="11"/>
      <c r="X23294" s="11"/>
      <c r="Y23294" s="11"/>
      <c r="Z23294" s="11"/>
      <c r="BE23294"/>
      <c r="BF23294"/>
      <c r="BG23294"/>
    </row>
    <row r="23295" spans="11:59" x14ac:dyDescent="0.25">
      <c r="K23295" s="11"/>
      <c r="L23295" s="11"/>
      <c r="N23295" s="11"/>
      <c r="O23295" s="11"/>
      <c r="P23295" s="11"/>
      <c r="Q23295" s="11"/>
      <c r="R23295" s="11"/>
      <c r="S23295" s="11"/>
      <c r="T23295" s="11"/>
      <c r="U23295" s="11"/>
      <c r="V23295" s="11"/>
      <c r="W23295" s="11"/>
      <c r="X23295" s="11"/>
      <c r="Y23295" s="11"/>
      <c r="Z23295" s="11"/>
      <c r="BE23295"/>
      <c r="BF23295"/>
      <c r="BG23295"/>
    </row>
    <row r="23296" spans="11:59" x14ac:dyDescent="0.25">
      <c r="K23296" s="11"/>
      <c r="L23296" s="11"/>
      <c r="N23296" s="11"/>
      <c r="O23296" s="11"/>
      <c r="P23296" s="11"/>
      <c r="Q23296" s="11"/>
      <c r="R23296" s="11"/>
      <c r="S23296" s="11"/>
      <c r="T23296" s="11"/>
      <c r="U23296" s="11"/>
      <c r="V23296" s="11"/>
      <c r="W23296" s="11"/>
      <c r="X23296" s="11"/>
      <c r="Y23296" s="11"/>
      <c r="Z23296" s="11"/>
      <c r="BE23296"/>
      <c r="BF23296"/>
      <c r="BG23296"/>
    </row>
    <row r="23297" spans="11:59" x14ac:dyDescent="0.25">
      <c r="K23297" s="11"/>
      <c r="L23297" s="11"/>
      <c r="N23297" s="11"/>
      <c r="O23297" s="11"/>
      <c r="P23297" s="11"/>
      <c r="Q23297" s="11"/>
      <c r="R23297" s="11"/>
      <c r="S23297" s="11"/>
      <c r="T23297" s="11"/>
      <c r="U23297" s="11"/>
      <c r="V23297" s="11"/>
      <c r="W23297" s="11"/>
      <c r="X23297" s="11"/>
      <c r="Y23297" s="11"/>
      <c r="Z23297" s="11"/>
      <c r="BE23297"/>
      <c r="BF23297"/>
      <c r="BG23297"/>
    </row>
    <row r="23298" spans="11:59" x14ac:dyDescent="0.25">
      <c r="K23298" s="11"/>
      <c r="L23298" s="11"/>
      <c r="N23298" s="11"/>
      <c r="O23298" s="11"/>
      <c r="P23298" s="11"/>
      <c r="Q23298" s="11"/>
      <c r="R23298" s="11"/>
      <c r="S23298" s="11"/>
      <c r="T23298" s="11"/>
      <c r="U23298" s="11"/>
      <c r="V23298" s="11"/>
      <c r="W23298" s="11"/>
      <c r="X23298" s="11"/>
      <c r="Y23298" s="11"/>
      <c r="Z23298" s="11"/>
      <c r="BE23298"/>
      <c r="BF23298"/>
      <c r="BG23298"/>
    </row>
    <row r="23299" spans="11:59" x14ac:dyDescent="0.25">
      <c r="K23299" s="11"/>
      <c r="L23299" s="11"/>
      <c r="N23299" s="11"/>
      <c r="O23299" s="11"/>
      <c r="P23299" s="11"/>
      <c r="Q23299" s="11"/>
      <c r="R23299" s="11"/>
      <c r="S23299" s="11"/>
      <c r="T23299" s="11"/>
      <c r="U23299" s="11"/>
      <c r="V23299" s="11"/>
      <c r="W23299" s="11"/>
      <c r="X23299" s="11"/>
      <c r="Y23299" s="11"/>
      <c r="Z23299" s="11"/>
      <c r="BE23299"/>
      <c r="BF23299"/>
      <c r="BG23299"/>
    </row>
    <row r="23300" spans="11:59" x14ac:dyDescent="0.25">
      <c r="K23300" s="11"/>
      <c r="L23300" s="11"/>
      <c r="N23300" s="11"/>
      <c r="O23300" s="11"/>
      <c r="P23300" s="11"/>
      <c r="Q23300" s="11"/>
      <c r="R23300" s="11"/>
      <c r="S23300" s="11"/>
      <c r="T23300" s="11"/>
      <c r="U23300" s="11"/>
      <c r="V23300" s="11"/>
      <c r="W23300" s="11"/>
      <c r="X23300" s="11"/>
      <c r="Y23300" s="11"/>
      <c r="Z23300" s="11"/>
      <c r="BE23300"/>
      <c r="BF23300"/>
      <c r="BG23300"/>
    </row>
    <row r="23301" spans="11:59" x14ac:dyDescent="0.25">
      <c r="K23301" s="11"/>
      <c r="L23301" s="11"/>
      <c r="N23301" s="11"/>
      <c r="O23301" s="11"/>
      <c r="P23301" s="11"/>
      <c r="Q23301" s="11"/>
      <c r="R23301" s="11"/>
      <c r="S23301" s="11"/>
      <c r="T23301" s="11"/>
      <c r="U23301" s="11"/>
      <c r="V23301" s="11"/>
      <c r="W23301" s="11"/>
      <c r="X23301" s="11"/>
      <c r="Y23301" s="11"/>
      <c r="Z23301" s="11"/>
      <c r="BE23301"/>
      <c r="BF23301"/>
      <c r="BG23301"/>
    </row>
    <row r="23302" spans="11:59" x14ac:dyDescent="0.25">
      <c r="K23302" s="11"/>
      <c r="L23302" s="11"/>
      <c r="N23302" s="11"/>
      <c r="O23302" s="11"/>
      <c r="P23302" s="11"/>
      <c r="Q23302" s="11"/>
      <c r="R23302" s="11"/>
      <c r="S23302" s="11"/>
      <c r="T23302" s="11"/>
      <c r="U23302" s="11"/>
      <c r="V23302" s="11"/>
      <c r="W23302" s="11"/>
      <c r="X23302" s="11"/>
      <c r="Y23302" s="11"/>
      <c r="Z23302" s="11"/>
      <c r="BE23302"/>
      <c r="BF23302"/>
      <c r="BG23302"/>
    </row>
    <row r="23303" spans="11:59" x14ac:dyDescent="0.25">
      <c r="K23303" s="11"/>
      <c r="L23303" s="11"/>
      <c r="N23303" s="11"/>
      <c r="O23303" s="11"/>
      <c r="P23303" s="11"/>
      <c r="Q23303" s="11"/>
      <c r="R23303" s="11"/>
      <c r="S23303" s="11"/>
      <c r="T23303" s="11"/>
      <c r="U23303" s="11"/>
      <c r="V23303" s="11"/>
      <c r="W23303" s="11"/>
      <c r="X23303" s="11"/>
      <c r="Y23303" s="11"/>
      <c r="Z23303" s="11"/>
      <c r="BE23303"/>
      <c r="BF23303"/>
      <c r="BG23303"/>
    </row>
    <row r="23304" spans="11:59" x14ac:dyDescent="0.25">
      <c r="K23304" s="11"/>
      <c r="L23304" s="11"/>
      <c r="N23304" s="11"/>
      <c r="O23304" s="11"/>
      <c r="P23304" s="11"/>
      <c r="Q23304" s="11"/>
      <c r="R23304" s="11"/>
      <c r="S23304" s="11"/>
      <c r="T23304" s="11"/>
      <c r="U23304" s="11"/>
      <c r="V23304" s="11"/>
      <c r="W23304" s="11"/>
      <c r="X23304" s="11"/>
      <c r="Y23304" s="11"/>
      <c r="Z23304" s="11"/>
      <c r="BE23304"/>
      <c r="BF23304"/>
      <c r="BG23304"/>
    </row>
    <row r="23305" spans="11:59" x14ac:dyDescent="0.25">
      <c r="K23305" s="11"/>
      <c r="L23305" s="11"/>
      <c r="N23305" s="11"/>
      <c r="O23305" s="11"/>
      <c r="P23305" s="11"/>
      <c r="Q23305" s="11"/>
      <c r="R23305" s="11"/>
      <c r="S23305" s="11"/>
      <c r="T23305" s="11"/>
      <c r="U23305" s="11"/>
      <c r="V23305" s="11"/>
      <c r="W23305" s="11"/>
      <c r="X23305" s="11"/>
      <c r="Y23305" s="11"/>
      <c r="Z23305" s="11"/>
      <c r="BE23305"/>
      <c r="BF23305"/>
      <c r="BG23305"/>
    </row>
    <row r="23306" spans="11:59" x14ac:dyDescent="0.25">
      <c r="K23306" s="11"/>
      <c r="L23306" s="11"/>
      <c r="N23306" s="11"/>
      <c r="O23306" s="11"/>
      <c r="P23306" s="11"/>
      <c r="Q23306" s="11"/>
      <c r="R23306" s="11"/>
      <c r="S23306" s="11"/>
      <c r="T23306" s="11"/>
      <c r="U23306" s="11"/>
      <c r="V23306" s="11"/>
      <c r="W23306" s="11"/>
      <c r="X23306" s="11"/>
      <c r="Y23306" s="11"/>
      <c r="Z23306" s="11"/>
      <c r="BE23306"/>
      <c r="BF23306"/>
      <c r="BG23306"/>
    </row>
    <row r="23307" spans="11:59" x14ac:dyDescent="0.25">
      <c r="K23307" s="11"/>
      <c r="L23307" s="11"/>
      <c r="N23307" s="11"/>
      <c r="O23307" s="11"/>
      <c r="P23307" s="11"/>
      <c r="Q23307" s="11"/>
      <c r="R23307" s="11"/>
      <c r="S23307" s="11"/>
      <c r="T23307" s="11"/>
      <c r="U23307" s="11"/>
      <c r="V23307" s="11"/>
      <c r="W23307" s="11"/>
      <c r="X23307" s="11"/>
      <c r="Y23307" s="11"/>
      <c r="Z23307" s="11"/>
      <c r="BE23307"/>
      <c r="BF23307"/>
      <c r="BG23307"/>
    </row>
    <row r="23308" spans="11:59" x14ac:dyDescent="0.25">
      <c r="K23308" s="11"/>
      <c r="L23308" s="11"/>
      <c r="N23308" s="11"/>
      <c r="O23308" s="11"/>
      <c r="P23308" s="11"/>
      <c r="Q23308" s="11"/>
      <c r="R23308" s="11"/>
      <c r="S23308" s="11"/>
      <c r="T23308" s="11"/>
      <c r="U23308" s="11"/>
      <c r="V23308" s="11"/>
      <c r="W23308" s="11"/>
      <c r="X23308" s="11"/>
      <c r="Y23308" s="11"/>
      <c r="Z23308" s="11"/>
      <c r="BE23308"/>
      <c r="BF23308"/>
      <c r="BG23308"/>
    </row>
    <row r="23309" spans="11:59" x14ac:dyDescent="0.25">
      <c r="K23309" s="11"/>
      <c r="L23309" s="11"/>
      <c r="N23309" s="11"/>
      <c r="O23309" s="11"/>
      <c r="P23309" s="11"/>
      <c r="Q23309" s="11"/>
      <c r="R23309" s="11"/>
      <c r="S23309" s="11"/>
      <c r="T23309" s="11"/>
      <c r="U23309" s="11"/>
      <c r="V23309" s="11"/>
      <c r="W23309" s="11"/>
      <c r="X23309" s="11"/>
      <c r="Y23309" s="11"/>
      <c r="Z23309" s="11"/>
      <c r="BE23309"/>
      <c r="BF23309"/>
      <c r="BG23309"/>
    </row>
    <row r="23310" spans="11:59" x14ac:dyDescent="0.25">
      <c r="K23310" s="11"/>
      <c r="L23310" s="11"/>
      <c r="N23310" s="11"/>
      <c r="O23310" s="11"/>
      <c r="P23310" s="11"/>
      <c r="Q23310" s="11"/>
      <c r="R23310" s="11"/>
      <c r="S23310" s="11"/>
      <c r="T23310" s="11"/>
      <c r="U23310" s="11"/>
      <c r="V23310" s="11"/>
      <c r="W23310" s="11"/>
      <c r="X23310" s="11"/>
      <c r="Y23310" s="11"/>
      <c r="Z23310" s="11"/>
      <c r="BE23310"/>
      <c r="BF23310"/>
      <c r="BG23310"/>
    </row>
    <row r="23311" spans="11:59" x14ac:dyDescent="0.25">
      <c r="K23311" s="11"/>
      <c r="L23311" s="11"/>
      <c r="N23311" s="11"/>
      <c r="O23311" s="11"/>
      <c r="P23311" s="11"/>
      <c r="Q23311" s="11"/>
      <c r="R23311" s="11"/>
      <c r="S23311" s="11"/>
      <c r="T23311" s="11"/>
      <c r="U23311" s="11"/>
      <c r="V23311" s="11"/>
      <c r="W23311" s="11"/>
      <c r="X23311" s="11"/>
      <c r="Y23311" s="11"/>
      <c r="Z23311" s="11"/>
      <c r="BE23311"/>
      <c r="BF23311"/>
      <c r="BG23311"/>
    </row>
    <row r="23312" spans="11:59" x14ac:dyDescent="0.25">
      <c r="K23312" s="11"/>
      <c r="L23312" s="11"/>
      <c r="N23312" s="11"/>
      <c r="O23312" s="11"/>
      <c r="P23312" s="11"/>
      <c r="Q23312" s="11"/>
      <c r="R23312" s="11"/>
      <c r="S23312" s="11"/>
      <c r="T23312" s="11"/>
      <c r="U23312" s="11"/>
      <c r="V23312" s="11"/>
      <c r="W23312" s="11"/>
      <c r="X23312" s="11"/>
      <c r="Y23312" s="11"/>
      <c r="Z23312" s="11"/>
      <c r="BE23312"/>
      <c r="BF23312"/>
      <c r="BG23312"/>
    </row>
    <row r="23313" spans="11:59" x14ac:dyDescent="0.25">
      <c r="K23313" s="11"/>
      <c r="L23313" s="11"/>
      <c r="N23313" s="11"/>
      <c r="O23313" s="11"/>
      <c r="P23313" s="11"/>
      <c r="Q23313" s="11"/>
      <c r="R23313" s="11"/>
      <c r="S23313" s="11"/>
      <c r="T23313" s="11"/>
      <c r="U23313" s="11"/>
      <c r="V23313" s="11"/>
      <c r="W23313" s="11"/>
      <c r="X23313" s="11"/>
      <c r="Y23313" s="11"/>
      <c r="Z23313" s="11"/>
      <c r="BE23313"/>
      <c r="BF23313"/>
      <c r="BG23313"/>
    </row>
    <row r="23314" spans="11:59" x14ac:dyDescent="0.25">
      <c r="K23314" s="11"/>
      <c r="L23314" s="11"/>
      <c r="N23314" s="11"/>
      <c r="O23314" s="11"/>
      <c r="P23314" s="11"/>
      <c r="Q23314" s="11"/>
      <c r="R23314" s="11"/>
      <c r="S23314" s="11"/>
      <c r="T23314" s="11"/>
      <c r="U23314" s="11"/>
      <c r="V23314" s="11"/>
      <c r="W23314" s="11"/>
      <c r="X23314" s="11"/>
      <c r="Y23314" s="11"/>
      <c r="Z23314" s="11"/>
      <c r="BE23314"/>
      <c r="BF23314"/>
      <c r="BG23314"/>
    </row>
    <row r="23315" spans="11:59" x14ac:dyDescent="0.25">
      <c r="K23315" s="11"/>
      <c r="L23315" s="11"/>
      <c r="N23315" s="11"/>
      <c r="O23315" s="11"/>
      <c r="P23315" s="11"/>
      <c r="Q23315" s="11"/>
      <c r="R23315" s="11"/>
      <c r="S23315" s="11"/>
      <c r="T23315" s="11"/>
      <c r="U23315" s="11"/>
      <c r="V23315" s="11"/>
      <c r="W23315" s="11"/>
      <c r="X23315" s="11"/>
      <c r="Y23315" s="11"/>
      <c r="Z23315" s="11"/>
      <c r="BE23315"/>
      <c r="BF23315"/>
      <c r="BG23315"/>
    </row>
    <row r="23316" spans="11:59" x14ac:dyDescent="0.25">
      <c r="K23316" s="11"/>
      <c r="L23316" s="11"/>
      <c r="N23316" s="11"/>
      <c r="O23316" s="11"/>
      <c r="P23316" s="11"/>
      <c r="Q23316" s="11"/>
      <c r="R23316" s="11"/>
      <c r="S23316" s="11"/>
      <c r="T23316" s="11"/>
      <c r="U23316" s="11"/>
      <c r="V23316" s="11"/>
      <c r="W23316" s="11"/>
      <c r="X23316" s="11"/>
      <c r="Y23316" s="11"/>
      <c r="Z23316" s="11"/>
      <c r="BE23316"/>
      <c r="BF23316"/>
      <c r="BG23316"/>
    </row>
    <row r="23317" spans="11:59" x14ac:dyDescent="0.25">
      <c r="K23317" s="11"/>
      <c r="L23317" s="11"/>
      <c r="N23317" s="11"/>
      <c r="O23317" s="11"/>
      <c r="P23317" s="11"/>
      <c r="Q23317" s="11"/>
      <c r="R23317" s="11"/>
      <c r="S23317" s="11"/>
      <c r="T23317" s="11"/>
      <c r="U23317" s="11"/>
      <c r="V23317" s="11"/>
      <c r="W23317" s="11"/>
      <c r="X23317" s="11"/>
      <c r="Y23317" s="11"/>
      <c r="Z23317" s="11"/>
      <c r="BE23317"/>
      <c r="BF23317"/>
      <c r="BG23317"/>
    </row>
    <row r="23318" spans="11:59" x14ac:dyDescent="0.25">
      <c r="K23318" s="11"/>
      <c r="L23318" s="11"/>
      <c r="N23318" s="11"/>
      <c r="O23318" s="11"/>
      <c r="P23318" s="11"/>
      <c r="Q23318" s="11"/>
      <c r="R23318" s="11"/>
      <c r="S23318" s="11"/>
      <c r="T23318" s="11"/>
      <c r="U23318" s="11"/>
      <c r="V23318" s="11"/>
      <c r="W23318" s="11"/>
      <c r="X23318" s="11"/>
      <c r="Y23318" s="11"/>
      <c r="Z23318" s="11"/>
      <c r="BE23318"/>
      <c r="BF23318"/>
      <c r="BG23318"/>
    </row>
    <row r="23319" spans="11:59" x14ac:dyDescent="0.25">
      <c r="K23319" s="11"/>
      <c r="L23319" s="11"/>
      <c r="N23319" s="11"/>
      <c r="O23319" s="11"/>
      <c r="P23319" s="11"/>
      <c r="Q23319" s="11"/>
      <c r="R23319" s="11"/>
      <c r="S23319" s="11"/>
      <c r="T23319" s="11"/>
      <c r="U23319" s="11"/>
      <c r="V23319" s="11"/>
      <c r="W23319" s="11"/>
      <c r="X23319" s="11"/>
      <c r="Y23319" s="11"/>
      <c r="Z23319" s="11"/>
      <c r="BE23319"/>
      <c r="BF23319"/>
      <c r="BG23319"/>
    </row>
    <row r="23320" spans="11:59" x14ac:dyDescent="0.25">
      <c r="K23320" s="11"/>
      <c r="L23320" s="11"/>
      <c r="N23320" s="11"/>
      <c r="O23320" s="11"/>
      <c r="P23320" s="11"/>
      <c r="Q23320" s="11"/>
      <c r="R23320" s="11"/>
      <c r="S23320" s="11"/>
      <c r="T23320" s="11"/>
      <c r="U23320" s="11"/>
      <c r="V23320" s="11"/>
      <c r="W23320" s="11"/>
      <c r="X23320" s="11"/>
      <c r="Y23320" s="11"/>
      <c r="Z23320" s="11"/>
      <c r="BE23320"/>
      <c r="BF23320"/>
      <c r="BG23320"/>
    </row>
    <row r="23321" spans="11:59" x14ac:dyDescent="0.25">
      <c r="K23321" s="11"/>
      <c r="L23321" s="11"/>
      <c r="N23321" s="11"/>
      <c r="O23321" s="11"/>
      <c r="P23321" s="11"/>
      <c r="Q23321" s="11"/>
      <c r="R23321" s="11"/>
      <c r="S23321" s="11"/>
      <c r="T23321" s="11"/>
      <c r="U23321" s="11"/>
      <c r="V23321" s="11"/>
      <c r="W23321" s="11"/>
      <c r="X23321" s="11"/>
      <c r="Y23321" s="11"/>
      <c r="Z23321" s="11"/>
      <c r="BE23321"/>
      <c r="BF23321"/>
      <c r="BG23321"/>
    </row>
    <row r="23322" spans="11:59" x14ac:dyDescent="0.25">
      <c r="K23322" s="11"/>
      <c r="L23322" s="11"/>
      <c r="N23322" s="11"/>
      <c r="O23322" s="11"/>
      <c r="P23322" s="11"/>
      <c r="Q23322" s="11"/>
      <c r="R23322" s="11"/>
      <c r="S23322" s="11"/>
      <c r="T23322" s="11"/>
      <c r="U23322" s="11"/>
      <c r="V23322" s="11"/>
      <c r="W23322" s="11"/>
      <c r="X23322" s="11"/>
      <c r="Y23322" s="11"/>
      <c r="Z23322" s="11"/>
      <c r="BE23322"/>
      <c r="BF23322"/>
      <c r="BG23322"/>
    </row>
    <row r="23323" spans="11:59" x14ac:dyDescent="0.25">
      <c r="K23323" s="11"/>
      <c r="L23323" s="11"/>
      <c r="N23323" s="11"/>
      <c r="O23323" s="11"/>
      <c r="P23323" s="11"/>
      <c r="Q23323" s="11"/>
      <c r="R23323" s="11"/>
      <c r="S23323" s="11"/>
      <c r="T23323" s="11"/>
      <c r="U23323" s="11"/>
      <c r="V23323" s="11"/>
      <c r="W23323" s="11"/>
      <c r="X23323" s="11"/>
      <c r="Y23323" s="11"/>
      <c r="Z23323" s="11"/>
      <c r="BE23323"/>
      <c r="BF23323"/>
      <c r="BG23323"/>
    </row>
    <row r="23324" spans="11:59" x14ac:dyDescent="0.25">
      <c r="K23324" s="11"/>
      <c r="L23324" s="11"/>
      <c r="N23324" s="11"/>
      <c r="O23324" s="11"/>
      <c r="P23324" s="11"/>
      <c r="Q23324" s="11"/>
      <c r="R23324" s="11"/>
      <c r="S23324" s="11"/>
      <c r="T23324" s="11"/>
      <c r="U23324" s="11"/>
      <c r="V23324" s="11"/>
      <c r="W23324" s="11"/>
      <c r="X23324" s="11"/>
      <c r="Y23324" s="11"/>
      <c r="Z23324" s="11"/>
      <c r="BE23324"/>
      <c r="BF23324"/>
      <c r="BG23324"/>
    </row>
    <row r="23325" spans="11:59" x14ac:dyDescent="0.25">
      <c r="K23325" s="11"/>
      <c r="L23325" s="11"/>
      <c r="N23325" s="11"/>
      <c r="O23325" s="11"/>
      <c r="P23325" s="11"/>
      <c r="Q23325" s="11"/>
      <c r="R23325" s="11"/>
      <c r="S23325" s="11"/>
      <c r="T23325" s="11"/>
      <c r="U23325" s="11"/>
      <c r="V23325" s="11"/>
      <c r="W23325" s="11"/>
      <c r="X23325" s="11"/>
      <c r="Y23325" s="11"/>
      <c r="Z23325" s="11"/>
      <c r="BE23325"/>
      <c r="BF23325"/>
      <c r="BG23325"/>
    </row>
    <row r="23326" spans="11:59" x14ac:dyDescent="0.25">
      <c r="K23326" s="11"/>
      <c r="L23326" s="11"/>
      <c r="N23326" s="11"/>
      <c r="O23326" s="11"/>
      <c r="P23326" s="11"/>
      <c r="Q23326" s="11"/>
      <c r="R23326" s="11"/>
      <c r="S23326" s="11"/>
      <c r="T23326" s="11"/>
      <c r="U23326" s="11"/>
      <c r="V23326" s="11"/>
      <c r="W23326" s="11"/>
      <c r="X23326" s="11"/>
      <c r="Y23326" s="11"/>
      <c r="Z23326" s="11"/>
      <c r="BE23326"/>
      <c r="BF23326"/>
      <c r="BG23326"/>
    </row>
    <row r="23327" spans="11:59" x14ac:dyDescent="0.25">
      <c r="K23327" s="11"/>
      <c r="L23327" s="11"/>
      <c r="N23327" s="11"/>
      <c r="O23327" s="11"/>
      <c r="P23327" s="11"/>
      <c r="Q23327" s="11"/>
      <c r="R23327" s="11"/>
      <c r="S23327" s="11"/>
      <c r="T23327" s="11"/>
      <c r="U23327" s="11"/>
      <c r="V23327" s="11"/>
      <c r="W23327" s="11"/>
      <c r="X23327" s="11"/>
      <c r="Y23327" s="11"/>
      <c r="Z23327" s="11"/>
      <c r="BE23327"/>
      <c r="BF23327"/>
      <c r="BG23327"/>
    </row>
    <row r="23328" spans="11:59" x14ac:dyDescent="0.25">
      <c r="K23328" s="11"/>
      <c r="L23328" s="11"/>
      <c r="N23328" s="11"/>
      <c r="O23328" s="11"/>
      <c r="P23328" s="11"/>
      <c r="Q23328" s="11"/>
      <c r="R23328" s="11"/>
      <c r="S23328" s="11"/>
      <c r="T23328" s="11"/>
      <c r="U23328" s="11"/>
      <c r="V23328" s="11"/>
      <c r="W23328" s="11"/>
      <c r="X23328" s="11"/>
      <c r="Y23328" s="11"/>
      <c r="Z23328" s="11"/>
      <c r="BE23328"/>
      <c r="BF23328"/>
      <c r="BG23328"/>
    </row>
    <row r="23329" spans="11:59" x14ac:dyDescent="0.25">
      <c r="K23329" s="11"/>
      <c r="L23329" s="11"/>
      <c r="N23329" s="11"/>
      <c r="O23329" s="11"/>
      <c r="P23329" s="11"/>
      <c r="Q23329" s="11"/>
      <c r="R23329" s="11"/>
      <c r="S23329" s="11"/>
      <c r="T23329" s="11"/>
      <c r="U23329" s="11"/>
      <c r="V23329" s="11"/>
      <c r="W23329" s="11"/>
      <c r="X23329" s="11"/>
      <c r="Y23329" s="11"/>
      <c r="Z23329" s="11"/>
      <c r="BE23329"/>
      <c r="BF23329"/>
      <c r="BG23329"/>
    </row>
    <row r="23330" spans="11:59" x14ac:dyDescent="0.25">
      <c r="K23330" s="11"/>
      <c r="L23330" s="11"/>
      <c r="N23330" s="11"/>
      <c r="O23330" s="11"/>
      <c r="P23330" s="11"/>
      <c r="Q23330" s="11"/>
      <c r="R23330" s="11"/>
      <c r="S23330" s="11"/>
      <c r="T23330" s="11"/>
      <c r="U23330" s="11"/>
      <c r="V23330" s="11"/>
      <c r="W23330" s="11"/>
      <c r="X23330" s="11"/>
      <c r="Y23330" s="11"/>
      <c r="Z23330" s="11"/>
      <c r="BE23330"/>
      <c r="BF23330"/>
      <c r="BG23330"/>
    </row>
    <row r="23331" spans="11:59" x14ac:dyDescent="0.25">
      <c r="K23331" s="11"/>
      <c r="L23331" s="11"/>
      <c r="N23331" s="11"/>
      <c r="O23331" s="11"/>
      <c r="P23331" s="11"/>
      <c r="Q23331" s="11"/>
      <c r="R23331" s="11"/>
      <c r="S23331" s="11"/>
      <c r="T23331" s="11"/>
      <c r="U23331" s="11"/>
      <c r="V23331" s="11"/>
      <c r="W23331" s="11"/>
      <c r="X23331" s="11"/>
      <c r="Y23331" s="11"/>
      <c r="Z23331" s="11"/>
      <c r="BE23331"/>
      <c r="BF23331"/>
      <c r="BG23331"/>
    </row>
    <row r="23332" spans="11:59" x14ac:dyDescent="0.25">
      <c r="K23332" s="11"/>
      <c r="L23332" s="11"/>
      <c r="N23332" s="11"/>
      <c r="O23332" s="11"/>
      <c r="P23332" s="11"/>
      <c r="Q23332" s="11"/>
      <c r="R23332" s="11"/>
      <c r="S23332" s="11"/>
      <c r="T23332" s="11"/>
      <c r="U23332" s="11"/>
      <c r="V23332" s="11"/>
      <c r="W23332" s="11"/>
      <c r="X23332" s="11"/>
      <c r="Y23332" s="11"/>
      <c r="Z23332" s="11"/>
      <c r="BE23332"/>
      <c r="BF23332"/>
      <c r="BG23332"/>
    </row>
    <row r="23333" spans="11:59" x14ac:dyDescent="0.25">
      <c r="K23333" s="11"/>
      <c r="L23333" s="11"/>
      <c r="N23333" s="11"/>
      <c r="O23333" s="11"/>
      <c r="P23333" s="11"/>
      <c r="Q23333" s="11"/>
      <c r="R23333" s="11"/>
      <c r="S23333" s="11"/>
      <c r="T23333" s="11"/>
      <c r="U23333" s="11"/>
      <c r="V23333" s="11"/>
      <c r="W23333" s="11"/>
      <c r="X23333" s="11"/>
      <c r="Y23333" s="11"/>
      <c r="Z23333" s="11"/>
      <c r="BE23333"/>
      <c r="BF23333"/>
      <c r="BG23333"/>
    </row>
    <row r="23334" spans="11:59" x14ac:dyDescent="0.25">
      <c r="K23334" s="11"/>
      <c r="L23334" s="11"/>
      <c r="N23334" s="11"/>
      <c r="O23334" s="11"/>
      <c r="P23334" s="11"/>
      <c r="Q23334" s="11"/>
      <c r="R23334" s="11"/>
      <c r="S23334" s="11"/>
      <c r="T23334" s="11"/>
      <c r="U23334" s="11"/>
      <c r="V23334" s="11"/>
      <c r="W23334" s="11"/>
      <c r="X23334" s="11"/>
      <c r="Y23334" s="11"/>
      <c r="Z23334" s="11"/>
      <c r="BE23334"/>
      <c r="BF23334"/>
      <c r="BG23334"/>
    </row>
    <row r="23335" spans="11:59" x14ac:dyDescent="0.25">
      <c r="K23335" s="11"/>
      <c r="L23335" s="11"/>
      <c r="N23335" s="11"/>
      <c r="O23335" s="11"/>
      <c r="P23335" s="11"/>
      <c r="Q23335" s="11"/>
      <c r="R23335" s="11"/>
      <c r="S23335" s="11"/>
      <c r="T23335" s="11"/>
      <c r="U23335" s="11"/>
      <c r="V23335" s="11"/>
      <c r="W23335" s="11"/>
      <c r="X23335" s="11"/>
      <c r="Y23335" s="11"/>
      <c r="Z23335" s="11"/>
      <c r="BE23335"/>
      <c r="BF23335"/>
      <c r="BG23335"/>
    </row>
    <row r="23336" spans="11:59" x14ac:dyDescent="0.25">
      <c r="K23336" s="11"/>
      <c r="L23336" s="11"/>
      <c r="N23336" s="11"/>
      <c r="O23336" s="11"/>
      <c r="P23336" s="11"/>
      <c r="Q23336" s="11"/>
      <c r="R23336" s="11"/>
      <c r="S23336" s="11"/>
      <c r="T23336" s="11"/>
      <c r="U23336" s="11"/>
      <c r="V23336" s="11"/>
      <c r="W23336" s="11"/>
      <c r="X23336" s="11"/>
      <c r="Y23336" s="11"/>
      <c r="Z23336" s="11"/>
      <c r="BE23336"/>
      <c r="BF23336"/>
      <c r="BG23336"/>
    </row>
    <row r="23337" spans="11:59" x14ac:dyDescent="0.25">
      <c r="K23337" s="11"/>
      <c r="L23337" s="11"/>
      <c r="N23337" s="11"/>
      <c r="O23337" s="11"/>
      <c r="P23337" s="11"/>
      <c r="Q23337" s="11"/>
      <c r="R23337" s="11"/>
      <c r="S23337" s="11"/>
      <c r="T23337" s="11"/>
      <c r="U23337" s="11"/>
      <c r="V23337" s="11"/>
      <c r="W23337" s="11"/>
      <c r="X23337" s="11"/>
      <c r="Y23337" s="11"/>
      <c r="Z23337" s="11"/>
      <c r="BE23337"/>
      <c r="BF23337"/>
      <c r="BG23337"/>
    </row>
    <row r="23338" spans="11:59" x14ac:dyDescent="0.25">
      <c r="K23338" s="11"/>
      <c r="L23338" s="11"/>
      <c r="N23338" s="11"/>
      <c r="O23338" s="11"/>
      <c r="P23338" s="11"/>
      <c r="Q23338" s="11"/>
      <c r="R23338" s="11"/>
      <c r="S23338" s="11"/>
      <c r="T23338" s="11"/>
      <c r="U23338" s="11"/>
      <c r="V23338" s="11"/>
      <c r="W23338" s="11"/>
      <c r="X23338" s="11"/>
      <c r="Y23338" s="11"/>
      <c r="Z23338" s="11"/>
      <c r="BE23338"/>
      <c r="BF23338"/>
      <c r="BG23338"/>
    </row>
    <row r="23339" spans="11:59" x14ac:dyDescent="0.25">
      <c r="K23339" s="11"/>
      <c r="L23339" s="11"/>
      <c r="N23339" s="11"/>
      <c r="O23339" s="11"/>
      <c r="P23339" s="11"/>
      <c r="Q23339" s="11"/>
      <c r="R23339" s="11"/>
      <c r="S23339" s="11"/>
      <c r="T23339" s="11"/>
      <c r="U23339" s="11"/>
      <c r="V23339" s="11"/>
      <c r="W23339" s="11"/>
      <c r="X23339" s="11"/>
      <c r="Y23339" s="11"/>
      <c r="Z23339" s="11"/>
      <c r="BE23339"/>
      <c r="BF23339"/>
      <c r="BG23339"/>
    </row>
    <row r="23340" spans="11:59" x14ac:dyDescent="0.25">
      <c r="K23340" s="11"/>
      <c r="L23340" s="11"/>
      <c r="N23340" s="11"/>
      <c r="O23340" s="11"/>
      <c r="P23340" s="11"/>
      <c r="Q23340" s="11"/>
      <c r="R23340" s="11"/>
      <c r="S23340" s="11"/>
      <c r="T23340" s="11"/>
      <c r="U23340" s="11"/>
      <c r="V23340" s="11"/>
      <c r="W23340" s="11"/>
      <c r="X23340" s="11"/>
      <c r="Y23340" s="11"/>
      <c r="Z23340" s="11"/>
      <c r="BE23340"/>
      <c r="BF23340"/>
      <c r="BG23340"/>
    </row>
    <row r="23341" spans="11:59" x14ac:dyDescent="0.25">
      <c r="K23341" s="11"/>
      <c r="L23341" s="11"/>
      <c r="N23341" s="11"/>
      <c r="O23341" s="11"/>
      <c r="P23341" s="11"/>
      <c r="Q23341" s="11"/>
      <c r="R23341" s="11"/>
      <c r="S23341" s="11"/>
      <c r="T23341" s="11"/>
      <c r="U23341" s="11"/>
      <c r="V23341" s="11"/>
      <c r="W23341" s="11"/>
      <c r="X23341" s="11"/>
      <c r="Y23341" s="11"/>
      <c r="Z23341" s="11"/>
      <c r="BE23341"/>
      <c r="BF23341"/>
      <c r="BG23341"/>
    </row>
    <row r="23342" spans="11:59" x14ac:dyDescent="0.25">
      <c r="K23342" s="11"/>
      <c r="L23342" s="11"/>
      <c r="N23342" s="11"/>
      <c r="O23342" s="11"/>
      <c r="P23342" s="11"/>
      <c r="Q23342" s="11"/>
      <c r="R23342" s="11"/>
      <c r="S23342" s="11"/>
      <c r="T23342" s="11"/>
      <c r="U23342" s="11"/>
      <c r="V23342" s="11"/>
      <c r="W23342" s="11"/>
      <c r="X23342" s="11"/>
      <c r="Y23342" s="11"/>
      <c r="Z23342" s="11"/>
      <c r="BE23342"/>
      <c r="BF23342"/>
      <c r="BG23342"/>
    </row>
    <row r="23343" spans="11:59" x14ac:dyDescent="0.25">
      <c r="K23343" s="11"/>
      <c r="L23343" s="11"/>
      <c r="N23343" s="11"/>
      <c r="O23343" s="11"/>
      <c r="P23343" s="11"/>
      <c r="Q23343" s="11"/>
      <c r="R23343" s="11"/>
      <c r="S23343" s="11"/>
      <c r="T23343" s="11"/>
      <c r="U23343" s="11"/>
      <c r="V23343" s="11"/>
      <c r="W23343" s="11"/>
      <c r="X23343" s="11"/>
      <c r="Y23343" s="11"/>
      <c r="Z23343" s="11"/>
      <c r="BE23343"/>
      <c r="BF23343"/>
      <c r="BG23343"/>
    </row>
    <row r="23344" spans="11:59" x14ac:dyDescent="0.25">
      <c r="K23344" s="11"/>
      <c r="L23344" s="11"/>
      <c r="N23344" s="11"/>
      <c r="O23344" s="11"/>
      <c r="P23344" s="11"/>
      <c r="Q23344" s="11"/>
      <c r="R23344" s="11"/>
      <c r="S23344" s="11"/>
      <c r="T23344" s="11"/>
      <c r="U23344" s="11"/>
      <c r="V23344" s="11"/>
      <c r="W23344" s="11"/>
      <c r="X23344" s="11"/>
      <c r="Y23344" s="11"/>
      <c r="Z23344" s="11"/>
      <c r="BE23344"/>
      <c r="BF23344"/>
      <c r="BG23344"/>
    </row>
    <row r="23345" spans="11:59" x14ac:dyDescent="0.25">
      <c r="K23345" s="11"/>
      <c r="L23345" s="11"/>
      <c r="N23345" s="11"/>
      <c r="O23345" s="11"/>
      <c r="P23345" s="11"/>
      <c r="Q23345" s="11"/>
      <c r="R23345" s="11"/>
      <c r="S23345" s="11"/>
      <c r="T23345" s="11"/>
      <c r="U23345" s="11"/>
      <c r="V23345" s="11"/>
      <c r="W23345" s="11"/>
      <c r="X23345" s="11"/>
      <c r="Y23345" s="11"/>
      <c r="Z23345" s="11"/>
      <c r="BE23345"/>
      <c r="BF23345"/>
      <c r="BG23345"/>
    </row>
    <row r="23346" spans="11:59" x14ac:dyDescent="0.25">
      <c r="K23346" s="11"/>
      <c r="L23346" s="11"/>
      <c r="N23346" s="11"/>
      <c r="O23346" s="11"/>
      <c r="P23346" s="11"/>
      <c r="Q23346" s="11"/>
      <c r="R23346" s="11"/>
      <c r="S23346" s="11"/>
      <c r="T23346" s="11"/>
      <c r="U23346" s="11"/>
      <c r="V23346" s="11"/>
      <c r="W23346" s="11"/>
      <c r="X23346" s="11"/>
      <c r="Y23346" s="11"/>
      <c r="Z23346" s="11"/>
      <c r="BE23346"/>
      <c r="BF23346"/>
      <c r="BG23346"/>
    </row>
    <row r="23347" spans="11:59" x14ac:dyDescent="0.25">
      <c r="K23347" s="11"/>
      <c r="L23347" s="11"/>
      <c r="N23347" s="11"/>
      <c r="O23347" s="11"/>
      <c r="P23347" s="11"/>
      <c r="Q23347" s="11"/>
      <c r="R23347" s="11"/>
      <c r="S23347" s="11"/>
      <c r="T23347" s="11"/>
      <c r="U23347" s="11"/>
      <c r="V23347" s="11"/>
      <c r="W23347" s="11"/>
      <c r="X23347" s="11"/>
      <c r="Y23347" s="11"/>
      <c r="Z23347" s="11"/>
      <c r="BE23347"/>
      <c r="BF23347"/>
      <c r="BG23347"/>
    </row>
    <row r="23348" spans="11:59" x14ac:dyDescent="0.25">
      <c r="K23348" s="11"/>
      <c r="L23348" s="11"/>
      <c r="N23348" s="11"/>
      <c r="O23348" s="11"/>
      <c r="P23348" s="11"/>
      <c r="Q23348" s="11"/>
      <c r="R23348" s="11"/>
      <c r="S23348" s="11"/>
      <c r="T23348" s="11"/>
      <c r="U23348" s="11"/>
      <c r="V23348" s="11"/>
      <c r="W23348" s="11"/>
      <c r="X23348" s="11"/>
      <c r="Y23348" s="11"/>
      <c r="Z23348" s="11"/>
      <c r="BE23348"/>
      <c r="BF23348"/>
      <c r="BG23348"/>
    </row>
    <row r="23349" spans="11:59" x14ac:dyDescent="0.25">
      <c r="K23349" s="11"/>
      <c r="L23349" s="11"/>
      <c r="N23349" s="11"/>
      <c r="O23349" s="11"/>
      <c r="P23349" s="11"/>
      <c r="Q23349" s="11"/>
      <c r="R23349" s="11"/>
      <c r="S23349" s="11"/>
      <c r="T23349" s="11"/>
      <c r="U23349" s="11"/>
      <c r="V23349" s="11"/>
      <c r="W23349" s="11"/>
      <c r="X23349" s="11"/>
      <c r="Y23349" s="11"/>
      <c r="Z23349" s="11"/>
      <c r="BE23349"/>
      <c r="BF23349"/>
      <c r="BG23349"/>
    </row>
    <row r="23350" spans="11:59" x14ac:dyDescent="0.25">
      <c r="K23350" s="11"/>
      <c r="L23350" s="11"/>
      <c r="N23350" s="11"/>
      <c r="O23350" s="11"/>
      <c r="P23350" s="11"/>
      <c r="Q23350" s="11"/>
      <c r="R23350" s="11"/>
      <c r="S23350" s="11"/>
      <c r="T23350" s="11"/>
      <c r="U23350" s="11"/>
      <c r="V23350" s="11"/>
      <c r="W23350" s="11"/>
      <c r="X23350" s="11"/>
      <c r="Y23350" s="11"/>
      <c r="Z23350" s="11"/>
      <c r="BE23350"/>
      <c r="BF23350"/>
      <c r="BG23350"/>
    </row>
    <row r="23351" spans="11:59" x14ac:dyDescent="0.25">
      <c r="K23351" s="11"/>
      <c r="L23351" s="11"/>
      <c r="N23351" s="11"/>
      <c r="O23351" s="11"/>
      <c r="P23351" s="11"/>
      <c r="Q23351" s="11"/>
      <c r="R23351" s="11"/>
      <c r="S23351" s="11"/>
      <c r="T23351" s="11"/>
      <c r="U23351" s="11"/>
      <c r="V23351" s="11"/>
      <c r="W23351" s="11"/>
      <c r="X23351" s="11"/>
      <c r="Y23351" s="11"/>
      <c r="Z23351" s="11"/>
      <c r="BE23351"/>
      <c r="BF23351"/>
      <c r="BG23351"/>
    </row>
    <row r="23352" spans="11:59" x14ac:dyDescent="0.25">
      <c r="K23352" s="11"/>
      <c r="L23352" s="11"/>
      <c r="N23352" s="11"/>
      <c r="O23352" s="11"/>
      <c r="P23352" s="11"/>
      <c r="Q23352" s="11"/>
      <c r="R23352" s="11"/>
      <c r="S23352" s="11"/>
      <c r="T23352" s="11"/>
      <c r="U23352" s="11"/>
      <c r="V23352" s="11"/>
      <c r="W23352" s="11"/>
      <c r="X23352" s="11"/>
      <c r="Y23352" s="11"/>
      <c r="Z23352" s="11"/>
      <c r="BE23352"/>
      <c r="BF23352"/>
      <c r="BG23352"/>
    </row>
    <row r="23353" spans="11:59" x14ac:dyDescent="0.25">
      <c r="K23353" s="11"/>
      <c r="L23353" s="11"/>
      <c r="N23353" s="11"/>
      <c r="O23353" s="11"/>
      <c r="P23353" s="11"/>
      <c r="Q23353" s="11"/>
      <c r="R23353" s="11"/>
      <c r="S23353" s="11"/>
      <c r="T23353" s="11"/>
      <c r="U23353" s="11"/>
      <c r="V23353" s="11"/>
      <c r="W23353" s="11"/>
      <c r="X23353" s="11"/>
      <c r="Y23353" s="11"/>
      <c r="Z23353" s="11"/>
      <c r="BE23353"/>
      <c r="BF23353"/>
      <c r="BG23353"/>
    </row>
    <row r="23354" spans="11:59" x14ac:dyDescent="0.25">
      <c r="K23354" s="11"/>
      <c r="L23354" s="11"/>
      <c r="N23354" s="11"/>
      <c r="O23354" s="11"/>
      <c r="P23354" s="11"/>
      <c r="Q23354" s="11"/>
      <c r="R23354" s="11"/>
      <c r="S23354" s="11"/>
      <c r="T23354" s="11"/>
      <c r="U23354" s="11"/>
      <c r="V23354" s="11"/>
      <c r="W23354" s="11"/>
      <c r="X23354" s="11"/>
      <c r="Y23354" s="11"/>
      <c r="Z23354" s="11"/>
      <c r="BE23354"/>
      <c r="BF23354"/>
      <c r="BG23354"/>
    </row>
    <row r="23355" spans="11:59" x14ac:dyDescent="0.25">
      <c r="K23355" s="11"/>
      <c r="L23355" s="11"/>
      <c r="N23355" s="11"/>
      <c r="O23355" s="11"/>
      <c r="P23355" s="11"/>
      <c r="Q23355" s="11"/>
      <c r="R23355" s="11"/>
      <c r="S23355" s="11"/>
      <c r="T23355" s="11"/>
      <c r="U23355" s="11"/>
      <c r="V23355" s="11"/>
      <c r="W23355" s="11"/>
      <c r="X23355" s="11"/>
      <c r="Y23355" s="11"/>
      <c r="Z23355" s="11"/>
      <c r="BE23355"/>
      <c r="BF23355"/>
      <c r="BG23355"/>
    </row>
    <row r="23356" spans="11:59" x14ac:dyDescent="0.25">
      <c r="K23356" s="11"/>
      <c r="L23356" s="11"/>
      <c r="N23356" s="11"/>
      <c r="O23356" s="11"/>
      <c r="P23356" s="11"/>
      <c r="Q23356" s="11"/>
      <c r="R23356" s="11"/>
      <c r="S23356" s="11"/>
      <c r="T23356" s="11"/>
      <c r="U23356" s="11"/>
      <c r="V23356" s="11"/>
      <c r="W23356" s="11"/>
      <c r="X23356" s="11"/>
      <c r="Y23356" s="11"/>
      <c r="Z23356" s="11"/>
      <c r="BE23356"/>
      <c r="BF23356"/>
      <c r="BG23356"/>
    </row>
    <row r="23357" spans="11:59" x14ac:dyDescent="0.25">
      <c r="K23357" s="11"/>
      <c r="L23357" s="11"/>
      <c r="N23357" s="11"/>
      <c r="O23357" s="11"/>
      <c r="P23357" s="11"/>
      <c r="Q23357" s="11"/>
      <c r="R23357" s="11"/>
      <c r="S23357" s="11"/>
      <c r="T23357" s="11"/>
      <c r="U23357" s="11"/>
      <c r="V23357" s="11"/>
      <c r="W23357" s="11"/>
      <c r="X23357" s="11"/>
      <c r="Y23357" s="11"/>
      <c r="Z23357" s="11"/>
      <c r="BE23357"/>
      <c r="BF23357"/>
      <c r="BG23357"/>
    </row>
    <row r="23358" spans="11:59" x14ac:dyDescent="0.25">
      <c r="K23358" s="11"/>
      <c r="L23358" s="11"/>
      <c r="N23358" s="11"/>
      <c r="O23358" s="11"/>
      <c r="P23358" s="11"/>
      <c r="Q23358" s="11"/>
      <c r="R23358" s="11"/>
      <c r="S23358" s="11"/>
      <c r="T23358" s="11"/>
      <c r="U23358" s="11"/>
      <c r="V23358" s="11"/>
      <c r="W23358" s="11"/>
      <c r="X23358" s="11"/>
      <c r="Y23358" s="11"/>
      <c r="Z23358" s="11"/>
      <c r="BE23358"/>
      <c r="BF23358"/>
      <c r="BG23358"/>
    </row>
    <row r="23359" spans="11:59" x14ac:dyDescent="0.25">
      <c r="K23359" s="11"/>
      <c r="L23359" s="11"/>
      <c r="N23359" s="11"/>
      <c r="O23359" s="11"/>
      <c r="P23359" s="11"/>
      <c r="Q23359" s="11"/>
      <c r="R23359" s="11"/>
      <c r="S23359" s="11"/>
      <c r="T23359" s="11"/>
      <c r="U23359" s="11"/>
      <c r="V23359" s="11"/>
      <c r="W23359" s="11"/>
      <c r="X23359" s="11"/>
      <c r="Y23359" s="11"/>
      <c r="Z23359" s="11"/>
      <c r="BE23359"/>
      <c r="BF23359"/>
      <c r="BG23359"/>
    </row>
    <row r="23360" spans="11:59" x14ac:dyDescent="0.25">
      <c r="K23360" s="11"/>
      <c r="L23360" s="11"/>
      <c r="N23360" s="11"/>
      <c r="O23360" s="11"/>
      <c r="P23360" s="11"/>
      <c r="Q23360" s="11"/>
      <c r="R23360" s="11"/>
      <c r="S23360" s="11"/>
      <c r="T23360" s="11"/>
      <c r="U23360" s="11"/>
      <c r="V23360" s="11"/>
      <c r="W23360" s="11"/>
      <c r="X23360" s="11"/>
      <c r="Y23360" s="11"/>
      <c r="Z23360" s="11"/>
      <c r="BE23360"/>
      <c r="BF23360"/>
      <c r="BG23360"/>
    </row>
    <row r="23361" spans="11:59" x14ac:dyDescent="0.25">
      <c r="K23361" s="11"/>
      <c r="L23361" s="11"/>
      <c r="N23361" s="11"/>
      <c r="O23361" s="11"/>
      <c r="P23361" s="11"/>
      <c r="Q23361" s="11"/>
      <c r="R23361" s="11"/>
      <c r="S23361" s="11"/>
      <c r="T23361" s="11"/>
      <c r="U23361" s="11"/>
      <c r="V23361" s="11"/>
      <c r="W23361" s="11"/>
      <c r="X23361" s="11"/>
      <c r="Y23361" s="11"/>
      <c r="Z23361" s="11"/>
      <c r="BE23361"/>
      <c r="BF23361"/>
      <c r="BG23361"/>
    </row>
    <row r="23362" spans="11:59" x14ac:dyDescent="0.25">
      <c r="K23362" s="11"/>
      <c r="L23362" s="11"/>
      <c r="N23362" s="11"/>
      <c r="O23362" s="11"/>
      <c r="P23362" s="11"/>
      <c r="Q23362" s="11"/>
      <c r="R23362" s="11"/>
      <c r="S23362" s="11"/>
      <c r="T23362" s="11"/>
      <c r="U23362" s="11"/>
      <c r="V23362" s="11"/>
      <c r="W23362" s="11"/>
      <c r="X23362" s="11"/>
      <c r="Y23362" s="11"/>
      <c r="Z23362" s="11"/>
      <c r="BE23362"/>
      <c r="BF23362"/>
      <c r="BG23362"/>
    </row>
    <row r="23363" spans="11:59" x14ac:dyDescent="0.25">
      <c r="K23363" s="11"/>
      <c r="L23363" s="11"/>
      <c r="N23363" s="11"/>
      <c r="O23363" s="11"/>
      <c r="P23363" s="11"/>
      <c r="Q23363" s="11"/>
      <c r="R23363" s="11"/>
      <c r="S23363" s="11"/>
      <c r="T23363" s="11"/>
      <c r="U23363" s="11"/>
      <c r="V23363" s="11"/>
      <c r="W23363" s="11"/>
      <c r="X23363" s="11"/>
      <c r="Y23363" s="11"/>
      <c r="Z23363" s="11"/>
      <c r="BE23363"/>
      <c r="BF23363"/>
      <c r="BG23363"/>
    </row>
    <row r="23364" spans="11:59" x14ac:dyDescent="0.25">
      <c r="K23364" s="11"/>
      <c r="L23364" s="11"/>
      <c r="N23364" s="11"/>
      <c r="O23364" s="11"/>
      <c r="P23364" s="11"/>
      <c r="Q23364" s="11"/>
      <c r="R23364" s="11"/>
      <c r="S23364" s="11"/>
      <c r="T23364" s="11"/>
      <c r="U23364" s="11"/>
      <c r="V23364" s="11"/>
      <c r="W23364" s="11"/>
      <c r="X23364" s="11"/>
      <c r="Y23364" s="11"/>
      <c r="Z23364" s="11"/>
      <c r="BE23364"/>
      <c r="BF23364"/>
      <c r="BG23364"/>
    </row>
    <row r="23365" spans="11:59" x14ac:dyDescent="0.25">
      <c r="K23365" s="11"/>
      <c r="L23365" s="11"/>
      <c r="N23365" s="11"/>
      <c r="O23365" s="11"/>
      <c r="P23365" s="11"/>
      <c r="Q23365" s="11"/>
      <c r="R23365" s="11"/>
      <c r="S23365" s="11"/>
      <c r="T23365" s="11"/>
      <c r="U23365" s="11"/>
      <c r="V23365" s="11"/>
      <c r="W23365" s="11"/>
      <c r="X23365" s="11"/>
      <c r="Y23365" s="11"/>
      <c r="Z23365" s="11"/>
      <c r="BE23365"/>
      <c r="BF23365"/>
      <c r="BG23365"/>
    </row>
    <row r="23366" spans="11:59" x14ac:dyDescent="0.25">
      <c r="K23366" s="11"/>
      <c r="L23366" s="11"/>
      <c r="N23366" s="11"/>
      <c r="O23366" s="11"/>
      <c r="P23366" s="11"/>
      <c r="Q23366" s="11"/>
      <c r="R23366" s="11"/>
      <c r="S23366" s="11"/>
      <c r="T23366" s="11"/>
      <c r="U23366" s="11"/>
      <c r="V23366" s="11"/>
      <c r="W23366" s="11"/>
      <c r="X23366" s="11"/>
      <c r="Y23366" s="11"/>
      <c r="Z23366" s="11"/>
      <c r="BE23366"/>
      <c r="BF23366"/>
      <c r="BG23366"/>
    </row>
    <row r="23367" spans="11:59" x14ac:dyDescent="0.25">
      <c r="K23367" s="11"/>
      <c r="L23367" s="11"/>
      <c r="N23367" s="11"/>
      <c r="O23367" s="11"/>
      <c r="P23367" s="11"/>
      <c r="Q23367" s="11"/>
      <c r="R23367" s="11"/>
      <c r="S23367" s="11"/>
      <c r="T23367" s="11"/>
      <c r="U23367" s="11"/>
      <c r="V23367" s="11"/>
      <c r="W23367" s="11"/>
      <c r="X23367" s="11"/>
      <c r="Y23367" s="11"/>
      <c r="Z23367" s="11"/>
      <c r="BE23367"/>
      <c r="BF23367"/>
      <c r="BG23367"/>
    </row>
    <row r="23368" spans="11:59" x14ac:dyDescent="0.25">
      <c r="K23368" s="11"/>
      <c r="L23368" s="11"/>
      <c r="N23368" s="11"/>
      <c r="O23368" s="11"/>
      <c r="P23368" s="11"/>
      <c r="Q23368" s="11"/>
      <c r="R23368" s="11"/>
      <c r="S23368" s="11"/>
      <c r="T23368" s="11"/>
      <c r="U23368" s="11"/>
      <c r="V23368" s="11"/>
      <c r="W23368" s="11"/>
      <c r="X23368" s="11"/>
      <c r="Y23368" s="11"/>
      <c r="Z23368" s="11"/>
      <c r="BE23368"/>
      <c r="BF23368"/>
      <c r="BG23368"/>
    </row>
    <row r="23369" spans="11:59" x14ac:dyDescent="0.25">
      <c r="K23369" s="11"/>
      <c r="L23369" s="11"/>
      <c r="N23369" s="11"/>
      <c r="O23369" s="11"/>
      <c r="P23369" s="11"/>
      <c r="Q23369" s="11"/>
      <c r="R23369" s="11"/>
      <c r="S23369" s="11"/>
      <c r="T23369" s="11"/>
      <c r="U23369" s="11"/>
      <c r="V23369" s="11"/>
      <c r="W23369" s="11"/>
      <c r="X23369" s="11"/>
      <c r="Y23369" s="11"/>
      <c r="Z23369" s="11"/>
      <c r="BE23369"/>
      <c r="BF23369"/>
      <c r="BG23369"/>
    </row>
    <row r="23370" spans="11:59" x14ac:dyDescent="0.25">
      <c r="K23370" s="11"/>
      <c r="L23370" s="11"/>
      <c r="N23370" s="11"/>
      <c r="O23370" s="11"/>
      <c r="P23370" s="11"/>
      <c r="Q23370" s="11"/>
      <c r="R23370" s="11"/>
      <c r="S23370" s="11"/>
      <c r="T23370" s="11"/>
      <c r="U23370" s="11"/>
      <c r="V23370" s="11"/>
      <c r="W23370" s="11"/>
      <c r="X23370" s="11"/>
      <c r="Y23370" s="11"/>
      <c r="Z23370" s="11"/>
      <c r="BE23370"/>
      <c r="BF23370"/>
      <c r="BG23370"/>
    </row>
    <row r="23371" spans="11:59" x14ac:dyDescent="0.25">
      <c r="K23371" s="11"/>
      <c r="L23371" s="11"/>
      <c r="N23371" s="11"/>
      <c r="O23371" s="11"/>
      <c r="P23371" s="11"/>
      <c r="Q23371" s="11"/>
      <c r="R23371" s="11"/>
      <c r="S23371" s="11"/>
      <c r="T23371" s="11"/>
      <c r="U23371" s="11"/>
      <c r="V23371" s="11"/>
      <c r="W23371" s="11"/>
      <c r="X23371" s="11"/>
      <c r="Y23371" s="11"/>
      <c r="Z23371" s="11"/>
      <c r="BE23371"/>
      <c r="BF23371"/>
      <c r="BG23371"/>
    </row>
    <row r="23372" spans="11:59" x14ac:dyDescent="0.25">
      <c r="K23372" s="11"/>
      <c r="L23372" s="11"/>
      <c r="N23372" s="11"/>
      <c r="O23372" s="11"/>
      <c r="P23372" s="11"/>
      <c r="Q23372" s="11"/>
      <c r="R23372" s="11"/>
      <c r="S23372" s="11"/>
      <c r="T23372" s="11"/>
      <c r="U23372" s="11"/>
      <c r="V23372" s="11"/>
      <c r="W23372" s="11"/>
      <c r="X23372" s="11"/>
      <c r="Y23372" s="11"/>
      <c r="Z23372" s="11"/>
      <c r="BE23372"/>
      <c r="BF23372"/>
      <c r="BG23372"/>
    </row>
    <row r="23373" spans="11:59" x14ac:dyDescent="0.25">
      <c r="K23373" s="11"/>
      <c r="L23373" s="11"/>
      <c r="N23373" s="11"/>
      <c r="O23373" s="11"/>
      <c r="P23373" s="11"/>
      <c r="Q23373" s="11"/>
      <c r="R23373" s="11"/>
      <c r="S23373" s="11"/>
      <c r="T23373" s="11"/>
      <c r="U23373" s="11"/>
      <c r="V23373" s="11"/>
      <c r="W23373" s="11"/>
      <c r="X23373" s="11"/>
      <c r="Y23373" s="11"/>
      <c r="Z23373" s="11"/>
      <c r="BE23373"/>
      <c r="BF23373"/>
      <c r="BG23373"/>
    </row>
    <row r="23374" spans="11:59" x14ac:dyDescent="0.25">
      <c r="K23374" s="11"/>
      <c r="L23374" s="11"/>
      <c r="N23374" s="11"/>
      <c r="O23374" s="11"/>
      <c r="P23374" s="11"/>
      <c r="Q23374" s="11"/>
      <c r="R23374" s="11"/>
      <c r="S23374" s="11"/>
      <c r="T23374" s="11"/>
      <c r="U23374" s="11"/>
      <c r="V23374" s="11"/>
      <c r="W23374" s="11"/>
      <c r="X23374" s="11"/>
      <c r="Y23374" s="11"/>
      <c r="Z23374" s="11"/>
      <c r="BE23374"/>
      <c r="BF23374"/>
      <c r="BG23374"/>
    </row>
    <row r="23375" spans="11:59" x14ac:dyDescent="0.25">
      <c r="K23375" s="11"/>
      <c r="L23375" s="11"/>
      <c r="N23375" s="11"/>
      <c r="O23375" s="11"/>
      <c r="P23375" s="11"/>
      <c r="Q23375" s="11"/>
      <c r="R23375" s="11"/>
      <c r="S23375" s="11"/>
      <c r="T23375" s="11"/>
      <c r="U23375" s="11"/>
      <c r="V23375" s="11"/>
      <c r="W23375" s="11"/>
      <c r="X23375" s="11"/>
      <c r="Y23375" s="11"/>
      <c r="Z23375" s="11"/>
      <c r="BE23375"/>
      <c r="BF23375"/>
      <c r="BG23375"/>
    </row>
    <row r="23376" spans="11:59" x14ac:dyDescent="0.25">
      <c r="K23376" s="11"/>
      <c r="L23376" s="11"/>
      <c r="N23376" s="11"/>
      <c r="O23376" s="11"/>
      <c r="P23376" s="11"/>
      <c r="Q23376" s="11"/>
      <c r="R23376" s="11"/>
      <c r="S23376" s="11"/>
      <c r="T23376" s="11"/>
      <c r="U23376" s="11"/>
      <c r="V23376" s="11"/>
      <c r="W23376" s="11"/>
      <c r="X23376" s="11"/>
      <c r="Y23376" s="11"/>
      <c r="Z23376" s="11"/>
      <c r="BE23376"/>
      <c r="BF23376"/>
      <c r="BG23376"/>
    </row>
    <row r="23377" spans="11:59" x14ac:dyDescent="0.25">
      <c r="K23377" s="11"/>
      <c r="L23377" s="11"/>
      <c r="N23377" s="11"/>
      <c r="O23377" s="11"/>
      <c r="P23377" s="11"/>
      <c r="Q23377" s="11"/>
      <c r="R23377" s="11"/>
      <c r="S23377" s="11"/>
      <c r="T23377" s="11"/>
      <c r="U23377" s="11"/>
      <c r="V23377" s="11"/>
      <c r="W23377" s="11"/>
      <c r="X23377" s="11"/>
      <c r="Y23377" s="11"/>
      <c r="Z23377" s="11"/>
      <c r="BE23377"/>
      <c r="BF23377"/>
      <c r="BG23377"/>
    </row>
    <row r="23378" spans="11:59" x14ac:dyDescent="0.25">
      <c r="K23378" s="11"/>
      <c r="L23378" s="11"/>
      <c r="N23378" s="11"/>
      <c r="O23378" s="11"/>
      <c r="P23378" s="11"/>
      <c r="Q23378" s="11"/>
      <c r="R23378" s="11"/>
      <c r="S23378" s="11"/>
      <c r="T23378" s="11"/>
      <c r="U23378" s="11"/>
      <c r="V23378" s="11"/>
      <c r="W23378" s="11"/>
      <c r="X23378" s="11"/>
      <c r="Y23378" s="11"/>
      <c r="Z23378" s="11"/>
      <c r="BE23378"/>
      <c r="BF23378"/>
      <c r="BG23378"/>
    </row>
    <row r="23379" spans="11:59" x14ac:dyDescent="0.25">
      <c r="K23379" s="11"/>
      <c r="L23379" s="11"/>
      <c r="N23379" s="11"/>
      <c r="O23379" s="11"/>
      <c r="P23379" s="11"/>
      <c r="Q23379" s="11"/>
      <c r="R23379" s="11"/>
      <c r="S23379" s="11"/>
      <c r="T23379" s="11"/>
      <c r="U23379" s="11"/>
      <c r="V23379" s="11"/>
      <c r="W23379" s="11"/>
      <c r="X23379" s="11"/>
      <c r="Y23379" s="11"/>
      <c r="Z23379" s="11"/>
      <c r="BE23379"/>
      <c r="BF23379"/>
      <c r="BG23379"/>
    </row>
    <row r="23380" spans="11:59" x14ac:dyDescent="0.25">
      <c r="K23380" s="11"/>
      <c r="L23380" s="11"/>
      <c r="N23380" s="11"/>
      <c r="O23380" s="11"/>
      <c r="P23380" s="11"/>
      <c r="Q23380" s="11"/>
      <c r="R23380" s="11"/>
      <c r="S23380" s="11"/>
      <c r="T23380" s="11"/>
      <c r="U23380" s="11"/>
      <c r="V23380" s="11"/>
      <c r="W23380" s="11"/>
      <c r="X23380" s="11"/>
      <c r="Y23380" s="11"/>
      <c r="Z23380" s="11"/>
      <c r="BE23380"/>
      <c r="BF23380"/>
      <c r="BG23380"/>
    </row>
    <row r="23381" spans="11:59" x14ac:dyDescent="0.25">
      <c r="K23381" s="11"/>
      <c r="L23381" s="11"/>
      <c r="N23381" s="11"/>
      <c r="O23381" s="11"/>
      <c r="P23381" s="11"/>
      <c r="Q23381" s="11"/>
      <c r="R23381" s="11"/>
      <c r="S23381" s="11"/>
      <c r="T23381" s="11"/>
      <c r="U23381" s="11"/>
      <c r="V23381" s="11"/>
      <c r="W23381" s="11"/>
      <c r="X23381" s="11"/>
      <c r="Y23381" s="11"/>
      <c r="Z23381" s="11"/>
      <c r="BE23381"/>
      <c r="BF23381"/>
      <c r="BG23381"/>
    </row>
    <row r="23382" spans="11:59" x14ac:dyDescent="0.25">
      <c r="K23382" s="11"/>
      <c r="L23382" s="11"/>
      <c r="N23382" s="11"/>
      <c r="O23382" s="11"/>
      <c r="P23382" s="11"/>
      <c r="Q23382" s="11"/>
      <c r="R23382" s="11"/>
      <c r="S23382" s="11"/>
      <c r="T23382" s="11"/>
      <c r="U23382" s="11"/>
      <c r="V23382" s="11"/>
      <c r="W23382" s="11"/>
      <c r="X23382" s="11"/>
      <c r="Y23382" s="11"/>
      <c r="Z23382" s="11"/>
      <c r="BE23382"/>
      <c r="BF23382"/>
      <c r="BG23382"/>
    </row>
    <row r="23383" spans="11:59" x14ac:dyDescent="0.25">
      <c r="K23383" s="11"/>
      <c r="L23383" s="11"/>
      <c r="N23383" s="11"/>
      <c r="O23383" s="11"/>
      <c r="P23383" s="11"/>
      <c r="Q23383" s="11"/>
      <c r="R23383" s="11"/>
      <c r="S23383" s="11"/>
      <c r="T23383" s="11"/>
      <c r="U23383" s="11"/>
      <c r="V23383" s="11"/>
      <c r="W23383" s="11"/>
      <c r="X23383" s="11"/>
      <c r="Y23383" s="11"/>
      <c r="Z23383" s="11"/>
      <c r="BE23383"/>
      <c r="BF23383"/>
      <c r="BG23383"/>
    </row>
    <row r="23384" spans="11:59" x14ac:dyDescent="0.25">
      <c r="K23384" s="11"/>
      <c r="L23384" s="11"/>
      <c r="N23384" s="11"/>
      <c r="O23384" s="11"/>
      <c r="P23384" s="11"/>
      <c r="Q23384" s="11"/>
      <c r="R23384" s="11"/>
      <c r="S23384" s="11"/>
      <c r="T23384" s="11"/>
      <c r="U23384" s="11"/>
      <c r="V23384" s="11"/>
      <c r="W23384" s="11"/>
      <c r="X23384" s="11"/>
      <c r="Y23384" s="11"/>
      <c r="Z23384" s="11"/>
      <c r="BE23384"/>
      <c r="BF23384"/>
      <c r="BG23384"/>
    </row>
    <row r="23385" spans="11:59" x14ac:dyDescent="0.25">
      <c r="K23385" s="11"/>
      <c r="L23385" s="11"/>
      <c r="N23385" s="11"/>
      <c r="O23385" s="11"/>
      <c r="P23385" s="11"/>
      <c r="Q23385" s="11"/>
      <c r="R23385" s="11"/>
      <c r="S23385" s="11"/>
      <c r="T23385" s="11"/>
      <c r="U23385" s="11"/>
      <c r="V23385" s="11"/>
      <c r="W23385" s="11"/>
      <c r="X23385" s="11"/>
      <c r="Y23385" s="11"/>
      <c r="Z23385" s="11"/>
      <c r="BE23385"/>
      <c r="BF23385"/>
      <c r="BG23385"/>
    </row>
    <row r="23386" spans="11:59" x14ac:dyDescent="0.25">
      <c r="K23386" s="11"/>
      <c r="L23386" s="11"/>
      <c r="N23386" s="11"/>
      <c r="O23386" s="11"/>
      <c r="P23386" s="11"/>
      <c r="Q23386" s="11"/>
      <c r="R23386" s="11"/>
      <c r="S23386" s="11"/>
      <c r="T23386" s="11"/>
      <c r="U23386" s="11"/>
      <c r="V23386" s="11"/>
      <c r="W23386" s="11"/>
      <c r="X23386" s="11"/>
      <c r="Y23386" s="11"/>
      <c r="Z23386" s="11"/>
      <c r="BE23386"/>
      <c r="BF23386"/>
      <c r="BG23386"/>
    </row>
    <row r="23387" spans="11:59" x14ac:dyDescent="0.25">
      <c r="K23387" s="11"/>
      <c r="L23387" s="11"/>
      <c r="N23387" s="11"/>
      <c r="O23387" s="11"/>
      <c r="P23387" s="11"/>
      <c r="Q23387" s="11"/>
      <c r="R23387" s="11"/>
      <c r="S23387" s="11"/>
      <c r="T23387" s="11"/>
      <c r="U23387" s="11"/>
      <c r="V23387" s="11"/>
      <c r="W23387" s="11"/>
      <c r="X23387" s="11"/>
      <c r="Y23387" s="11"/>
      <c r="Z23387" s="11"/>
      <c r="BE23387"/>
      <c r="BF23387"/>
      <c r="BG23387"/>
    </row>
    <row r="23388" spans="11:59" x14ac:dyDescent="0.25">
      <c r="K23388" s="11"/>
      <c r="L23388" s="11"/>
      <c r="N23388" s="11"/>
      <c r="O23388" s="11"/>
      <c r="P23388" s="11"/>
      <c r="Q23388" s="11"/>
      <c r="R23388" s="11"/>
      <c r="S23388" s="11"/>
      <c r="T23388" s="11"/>
      <c r="U23388" s="11"/>
      <c r="V23388" s="11"/>
      <c r="W23388" s="11"/>
      <c r="X23388" s="11"/>
      <c r="Y23388" s="11"/>
      <c r="Z23388" s="11"/>
      <c r="BE23388"/>
      <c r="BF23388"/>
      <c r="BG23388"/>
    </row>
    <row r="23389" spans="11:59" x14ac:dyDescent="0.25">
      <c r="K23389" s="11"/>
      <c r="L23389" s="11"/>
      <c r="N23389" s="11"/>
      <c r="O23389" s="11"/>
      <c r="P23389" s="11"/>
      <c r="Q23389" s="11"/>
      <c r="R23389" s="11"/>
      <c r="S23389" s="11"/>
      <c r="T23389" s="11"/>
      <c r="U23389" s="11"/>
      <c r="V23389" s="11"/>
      <c r="W23389" s="11"/>
      <c r="X23389" s="11"/>
      <c r="Y23389" s="11"/>
      <c r="Z23389" s="11"/>
      <c r="BE23389"/>
      <c r="BF23389"/>
      <c r="BG23389"/>
    </row>
    <row r="23390" spans="11:59" x14ac:dyDescent="0.25">
      <c r="K23390" s="11"/>
      <c r="L23390" s="11"/>
      <c r="N23390" s="11"/>
      <c r="O23390" s="11"/>
      <c r="P23390" s="11"/>
      <c r="Q23390" s="11"/>
      <c r="R23390" s="11"/>
      <c r="S23390" s="11"/>
      <c r="T23390" s="11"/>
      <c r="U23390" s="11"/>
      <c r="V23390" s="11"/>
      <c r="W23390" s="11"/>
      <c r="X23390" s="11"/>
      <c r="Y23390" s="11"/>
      <c r="Z23390" s="11"/>
      <c r="BE23390"/>
      <c r="BF23390"/>
      <c r="BG23390"/>
    </row>
    <row r="23391" spans="11:59" x14ac:dyDescent="0.25">
      <c r="K23391" s="11"/>
      <c r="L23391" s="11"/>
      <c r="N23391" s="11"/>
      <c r="O23391" s="11"/>
      <c r="P23391" s="11"/>
      <c r="Q23391" s="11"/>
      <c r="R23391" s="11"/>
      <c r="S23391" s="11"/>
      <c r="T23391" s="11"/>
      <c r="U23391" s="11"/>
      <c r="V23391" s="11"/>
      <c r="W23391" s="11"/>
      <c r="X23391" s="11"/>
      <c r="Y23391" s="11"/>
      <c r="Z23391" s="11"/>
      <c r="BE23391"/>
      <c r="BF23391"/>
      <c r="BG23391"/>
    </row>
    <row r="23392" spans="11:59" x14ac:dyDescent="0.25">
      <c r="K23392" s="11"/>
      <c r="L23392" s="11"/>
      <c r="N23392" s="11"/>
      <c r="O23392" s="11"/>
      <c r="P23392" s="11"/>
      <c r="Q23392" s="11"/>
      <c r="R23392" s="11"/>
      <c r="S23392" s="11"/>
      <c r="T23392" s="11"/>
      <c r="U23392" s="11"/>
      <c r="V23392" s="11"/>
      <c r="W23392" s="11"/>
      <c r="X23392" s="11"/>
      <c r="Y23392" s="11"/>
      <c r="Z23392" s="11"/>
      <c r="BE23392"/>
      <c r="BF23392"/>
      <c r="BG23392"/>
    </row>
    <row r="23393" spans="11:59" x14ac:dyDescent="0.25">
      <c r="K23393" s="11"/>
      <c r="L23393" s="11"/>
      <c r="N23393" s="11"/>
      <c r="O23393" s="11"/>
      <c r="P23393" s="11"/>
      <c r="Q23393" s="11"/>
      <c r="R23393" s="11"/>
      <c r="S23393" s="11"/>
      <c r="T23393" s="11"/>
      <c r="U23393" s="11"/>
      <c r="V23393" s="11"/>
      <c r="W23393" s="11"/>
      <c r="X23393" s="11"/>
      <c r="Y23393" s="11"/>
      <c r="Z23393" s="11"/>
      <c r="BE23393"/>
      <c r="BF23393"/>
      <c r="BG23393"/>
    </row>
    <row r="23394" spans="11:59" x14ac:dyDescent="0.25">
      <c r="K23394" s="11"/>
      <c r="L23394" s="11"/>
      <c r="N23394" s="11"/>
      <c r="O23394" s="11"/>
      <c r="P23394" s="11"/>
      <c r="Q23394" s="11"/>
      <c r="R23394" s="11"/>
      <c r="S23394" s="11"/>
      <c r="T23394" s="11"/>
      <c r="U23394" s="11"/>
      <c r="V23394" s="11"/>
      <c r="W23394" s="11"/>
      <c r="X23394" s="11"/>
      <c r="Y23394" s="11"/>
      <c r="Z23394" s="11"/>
      <c r="BE23394"/>
      <c r="BF23394"/>
      <c r="BG23394"/>
    </row>
    <row r="23395" spans="11:59" x14ac:dyDescent="0.25">
      <c r="K23395" s="11"/>
      <c r="L23395" s="11"/>
      <c r="N23395" s="11"/>
      <c r="O23395" s="11"/>
      <c r="P23395" s="11"/>
      <c r="Q23395" s="11"/>
      <c r="R23395" s="11"/>
      <c r="S23395" s="11"/>
      <c r="T23395" s="11"/>
      <c r="U23395" s="11"/>
      <c r="V23395" s="11"/>
      <c r="W23395" s="11"/>
      <c r="X23395" s="11"/>
      <c r="Y23395" s="11"/>
      <c r="Z23395" s="11"/>
      <c r="BE23395"/>
      <c r="BF23395"/>
      <c r="BG23395"/>
    </row>
    <row r="23396" spans="11:59" x14ac:dyDescent="0.25">
      <c r="K23396" s="11"/>
      <c r="L23396" s="11"/>
      <c r="N23396" s="11"/>
      <c r="O23396" s="11"/>
      <c r="P23396" s="11"/>
      <c r="Q23396" s="11"/>
      <c r="R23396" s="11"/>
      <c r="S23396" s="11"/>
      <c r="T23396" s="11"/>
      <c r="U23396" s="11"/>
      <c r="V23396" s="11"/>
      <c r="W23396" s="11"/>
      <c r="X23396" s="11"/>
      <c r="Y23396" s="11"/>
      <c r="Z23396" s="11"/>
      <c r="BE23396"/>
      <c r="BF23396"/>
      <c r="BG23396"/>
    </row>
    <row r="23397" spans="11:59" x14ac:dyDescent="0.25">
      <c r="K23397" s="11"/>
      <c r="L23397" s="11"/>
      <c r="N23397" s="11"/>
      <c r="O23397" s="11"/>
      <c r="P23397" s="11"/>
      <c r="Q23397" s="11"/>
      <c r="R23397" s="11"/>
      <c r="S23397" s="11"/>
      <c r="T23397" s="11"/>
      <c r="U23397" s="11"/>
      <c r="V23397" s="11"/>
      <c r="W23397" s="11"/>
      <c r="X23397" s="11"/>
      <c r="Y23397" s="11"/>
      <c r="Z23397" s="11"/>
      <c r="BE23397"/>
      <c r="BF23397"/>
      <c r="BG23397"/>
    </row>
    <row r="23398" spans="11:59" x14ac:dyDescent="0.25">
      <c r="K23398" s="11"/>
      <c r="L23398" s="11"/>
      <c r="N23398" s="11"/>
      <c r="O23398" s="11"/>
      <c r="P23398" s="11"/>
      <c r="Q23398" s="11"/>
      <c r="R23398" s="11"/>
      <c r="S23398" s="11"/>
      <c r="T23398" s="11"/>
      <c r="U23398" s="11"/>
      <c r="V23398" s="11"/>
      <c r="W23398" s="11"/>
      <c r="X23398" s="11"/>
      <c r="Y23398" s="11"/>
      <c r="Z23398" s="11"/>
      <c r="BE23398"/>
      <c r="BF23398"/>
      <c r="BG23398"/>
    </row>
    <row r="23399" spans="11:59" x14ac:dyDescent="0.25">
      <c r="K23399" s="11"/>
      <c r="L23399" s="11"/>
      <c r="N23399" s="11"/>
      <c r="O23399" s="11"/>
      <c r="P23399" s="11"/>
      <c r="Q23399" s="11"/>
      <c r="R23399" s="11"/>
      <c r="S23399" s="11"/>
      <c r="T23399" s="11"/>
      <c r="U23399" s="11"/>
      <c r="V23399" s="11"/>
      <c r="W23399" s="11"/>
      <c r="X23399" s="11"/>
      <c r="Y23399" s="11"/>
      <c r="Z23399" s="11"/>
      <c r="BE23399"/>
      <c r="BF23399"/>
      <c r="BG23399"/>
    </row>
    <row r="23400" spans="11:59" x14ac:dyDescent="0.25">
      <c r="K23400" s="11"/>
      <c r="L23400" s="11"/>
      <c r="N23400" s="11"/>
      <c r="O23400" s="11"/>
      <c r="P23400" s="11"/>
      <c r="Q23400" s="11"/>
      <c r="R23400" s="11"/>
      <c r="S23400" s="11"/>
      <c r="T23400" s="11"/>
      <c r="U23400" s="11"/>
      <c r="V23400" s="11"/>
      <c r="W23400" s="11"/>
      <c r="X23400" s="11"/>
      <c r="Y23400" s="11"/>
      <c r="Z23400" s="11"/>
      <c r="BE23400"/>
      <c r="BF23400"/>
      <c r="BG23400"/>
    </row>
    <row r="23401" spans="11:59" x14ac:dyDescent="0.25">
      <c r="K23401" s="11"/>
      <c r="L23401" s="11"/>
      <c r="N23401" s="11"/>
      <c r="O23401" s="11"/>
      <c r="P23401" s="11"/>
      <c r="Q23401" s="11"/>
      <c r="R23401" s="11"/>
      <c r="S23401" s="11"/>
      <c r="T23401" s="11"/>
      <c r="U23401" s="11"/>
      <c r="V23401" s="11"/>
      <c r="W23401" s="11"/>
      <c r="X23401" s="11"/>
      <c r="Y23401" s="11"/>
      <c r="Z23401" s="11"/>
      <c r="BE23401"/>
      <c r="BF23401"/>
      <c r="BG23401"/>
    </row>
    <row r="23402" spans="11:59" x14ac:dyDescent="0.25">
      <c r="K23402" s="11"/>
      <c r="L23402" s="11"/>
      <c r="N23402" s="11"/>
      <c r="O23402" s="11"/>
      <c r="P23402" s="11"/>
      <c r="Q23402" s="11"/>
      <c r="R23402" s="11"/>
      <c r="S23402" s="11"/>
      <c r="T23402" s="11"/>
      <c r="U23402" s="11"/>
      <c r="V23402" s="11"/>
      <c r="W23402" s="11"/>
      <c r="X23402" s="11"/>
      <c r="Y23402" s="11"/>
      <c r="Z23402" s="11"/>
      <c r="BE23402"/>
      <c r="BF23402"/>
      <c r="BG23402"/>
    </row>
    <row r="23403" spans="11:59" x14ac:dyDescent="0.25">
      <c r="K23403" s="11"/>
      <c r="L23403" s="11"/>
      <c r="N23403" s="11"/>
      <c r="O23403" s="11"/>
      <c r="P23403" s="11"/>
      <c r="Q23403" s="11"/>
      <c r="R23403" s="11"/>
      <c r="S23403" s="11"/>
      <c r="T23403" s="11"/>
      <c r="U23403" s="11"/>
      <c r="V23403" s="11"/>
      <c r="W23403" s="11"/>
      <c r="X23403" s="11"/>
      <c r="Y23403" s="11"/>
      <c r="Z23403" s="11"/>
      <c r="BE23403"/>
      <c r="BF23403"/>
      <c r="BG23403"/>
    </row>
    <row r="23404" spans="11:59" x14ac:dyDescent="0.25">
      <c r="K23404" s="11"/>
      <c r="L23404" s="11"/>
      <c r="N23404" s="11"/>
      <c r="O23404" s="11"/>
      <c r="P23404" s="11"/>
      <c r="Q23404" s="11"/>
      <c r="R23404" s="11"/>
      <c r="S23404" s="11"/>
      <c r="T23404" s="11"/>
      <c r="U23404" s="11"/>
      <c r="V23404" s="11"/>
      <c r="W23404" s="11"/>
      <c r="X23404" s="11"/>
      <c r="Y23404" s="11"/>
      <c r="Z23404" s="11"/>
      <c r="BE23404"/>
      <c r="BF23404"/>
      <c r="BG23404"/>
    </row>
    <row r="23405" spans="11:59" x14ac:dyDescent="0.25">
      <c r="K23405" s="11"/>
      <c r="L23405" s="11"/>
      <c r="N23405" s="11"/>
      <c r="O23405" s="11"/>
      <c r="P23405" s="11"/>
      <c r="Q23405" s="11"/>
      <c r="R23405" s="11"/>
      <c r="S23405" s="11"/>
      <c r="T23405" s="11"/>
      <c r="U23405" s="11"/>
      <c r="V23405" s="11"/>
      <c r="W23405" s="11"/>
      <c r="X23405" s="11"/>
      <c r="Y23405" s="11"/>
      <c r="Z23405" s="11"/>
      <c r="BE23405"/>
      <c r="BF23405"/>
      <c r="BG23405"/>
    </row>
    <row r="23406" spans="11:59" x14ac:dyDescent="0.25">
      <c r="K23406" s="11"/>
      <c r="L23406" s="11"/>
      <c r="N23406" s="11"/>
      <c r="O23406" s="11"/>
      <c r="P23406" s="11"/>
      <c r="Q23406" s="11"/>
      <c r="R23406" s="11"/>
      <c r="S23406" s="11"/>
      <c r="T23406" s="11"/>
      <c r="U23406" s="11"/>
      <c r="V23406" s="11"/>
      <c r="W23406" s="11"/>
      <c r="X23406" s="11"/>
      <c r="Y23406" s="11"/>
      <c r="Z23406" s="11"/>
      <c r="BE23406"/>
      <c r="BF23406"/>
      <c r="BG23406"/>
    </row>
    <row r="23407" spans="11:59" x14ac:dyDescent="0.25">
      <c r="K23407" s="11"/>
      <c r="L23407" s="11"/>
      <c r="N23407" s="11"/>
      <c r="O23407" s="11"/>
      <c r="P23407" s="11"/>
      <c r="Q23407" s="11"/>
      <c r="R23407" s="11"/>
      <c r="S23407" s="11"/>
      <c r="T23407" s="11"/>
      <c r="U23407" s="11"/>
      <c r="V23407" s="11"/>
      <c r="W23407" s="11"/>
      <c r="X23407" s="11"/>
      <c r="Y23407" s="11"/>
      <c r="Z23407" s="11"/>
      <c r="BE23407"/>
      <c r="BF23407"/>
      <c r="BG23407"/>
    </row>
    <row r="23408" spans="11:59" x14ac:dyDescent="0.25">
      <c r="K23408" s="11"/>
      <c r="L23408" s="11"/>
      <c r="N23408" s="11"/>
      <c r="O23408" s="11"/>
      <c r="P23408" s="11"/>
      <c r="Q23408" s="11"/>
      <c r="R23408" s="11"/>
      <c r="S23408" s="11"/>
      <c r="T23408" s="11"/>
      <c r="U23408" s="11"/>
      <c r="V23408" s="11"/>
      <c r="W23408" s="11"/>
      <c r="X23408" s="11"/>
      <c r="Y23408" s="11"/>
      <c r="Z23408" s="11"/>
      <c r="BE23408"/>
      <c r="BF23408"/>
      <c r="BG23408"/>
    </row>
    <row r="23409" spans="11:59" x14ac:dyDescent="0.25">
      <c r="K23409" s="11"/>
      <c r="L23409" s="11"/>
      <c r="N23409" s="11"/>
      <c r="O23409" s="11"/>
      <c r="P23409" s="11"/>
      <c r="Q23409" s="11"/>
      <c r="R23409" s="11"/>
      <c r="S23409" s="11"/>
      <c r="T23409" s="11"/>
      <c r="U23409" s="11"/>
      <c r="V23409" s="11"/>
      <c r="W23409" s="11"/>
      <c r="X23409" s="11"/>
      <c r="Y23409" s="11"/>
      <c r="Z23409" s="11"/>
      <c r="BE23409"/>
      <c r="BF23409"/>
      <c r="BG23409"/>
    </row>
    <row r="23410" spans="11:59" x14ac:dyDescent="0.25">
      <c r="K23410" s="11"/>
      <c r="L23410" s="11"/>
      <c r="N23410" s="11"/>
      <c r="O23410" s="11"/>
      <c r="P23410" s="11"/>
      <c r="Q23410" s="11"/>
      <c r="R23410" s="11"/>
      <c r="S23410" s="11"/>
      <c r="T23410" s="11"/>
      <c r="U23410" s="11"/>
      <c r="V23410" s="11"/>
      <c r="W23410" s="11"/>
      <c r="X23410" s="11"/>
      <c r="Y23410" s="11"/>
      <c r="Z23410" s="11"/>
      <c r="BE23410"/>
      <c r="BF23410"/>
      <c r="BG23410"/>
    </row>
    <row r="23411" spans="11:59" x14ac:dyDescent="0.25">
      <c r="K23411" s="11"/>
      <c r="L23411" s="11"/>
      <c r="N23411" s="11"/>
      <c r="O23411" s="11"/>
      <c r="P23411" s="11"/>
      <c r="Q23411" s="11"/>
      <c r="R23411" s="11"/>
      <c r="S23411" s="11"/>
      <c r="T23411" s="11"/>
      <c r="U23411" s="11"/>
      <c r="V23411" s="11"/>
      <c r="W23411" s="11"/>
      <c r="X23411" s="11"/>
      <c r="Y23411" s="11"/>
      <c r="Z23411" s="11"/>
      <c r="BE23411"/>
      <c r="BF23411"/>
      <c r="BG23411"/>
    </row>
    <row r="23412" spans="11:59" x14ac:dyDescent="0.25">
      <c r="K23412" s="11"/>
      <c r="L23412" s="11"/>
      <c r="N23412" s="11"/>
      <c r="O23412" s="11"/>
      <c r="P23412" s="11"/>
      <c r="Q23412" s="11"/>
      <c r="R23412" s="11"/>
      <c r="S23412" s="11"/>
      <c r="T23412" s="11"/>
      <c r="U23412" s="11"/>
      <c r="V23412" s="11"/>
      <c r="W23412" s="11"/>
      <c r="X23412" s="11"/>
      <c r="Y23412" s="11"/>
      <c r="Z23412" s="11"/>
      <c r="BE23412"/>
      <c r="BF23412"/>
      <c r="BG23412"/>
    </row>
    <row r="23413" spans="11:59" x14ac:dyDescent="0.25">
      <c r="K23413" s="11"/>
      <c r="L23413" s="11"/>
      <c r="N23413" s="11"/>
      <c r="O23413" s="11"/>
      <c r="P23413" s="11"/>
      <c r="Q23413" s="11"/>
      <c r="R23413" s="11"/>
      <c r="S23413" s="11"/>
      <c r="T23413" s="11"/>
      <c r="U23413" s="11"/>
      <c r="V23413" s="11"/>
      <c r="W23413" s="11"/>
      <c r="X23413" s="11"/>
      <c r="Y23413" s="11"/>
      <c r="Z23413" s="11"/>
      <c r="BE23413"/>
      <c r="BF23413"/>
      <c r="BG23413"/>
    </row>
    <row r="23414" spans="11:59" x14ac:dyDescent="0.25">
      <c r="K23414" s="11"/>
      <c r="L23414" s="11"/>
      <c r="N23414" s="11"/>
      <c r="O23414" s="11"/>
      <c r="P23414" s="11"/>
      <c r="Q23414" s="11"/>
      <c r="R23414" s="11"/>
      <c r="S23414" s="11"/>
      <c r="T23414" s="11"/>
      <c r="U23414" s="11"/>
      <c r="V23414" s="11"/>
      <c r="W23414" s="11"/>
      <c r="X23414" s="11"/>
      <c r="Y23414" s="11"/>
      <c r="Z23414" s="11"/>
      <c r="BE23414"/>
      <c r="BF23414"/>
      <c r="BG23414"/>
    </row>
    <row r="23415" spans="11:59" x14ac:dyDescent="0.25">
      <c r="K23415" s="11"/>
      <c r="L23415" s="11"/>
      <c r="N23415" s="11"/>
      <c r="O23415" s="11"/>
      <c r="P23415" s="11"/>
      <c r="Q23415" s="11"/>
      <c r="R23415" s="11"/>
      <c r="S23415" s="11"/>
      <c r="T23415" s="11"/>
      <c r="U23415" s="11"/>
      <c r="V23415" s="11"/>
      <c r="W23415" s="11"/>
      <c r="X23415" s="11"/>
      <c r="Y23415" s="11"/>
      <c r="Z23415" s="11"/>
      <c r="BE23415"/>
      <c r="BF23415"/>
      <c r="BG23415"/>
    </row>
    <row r="23416" spans="11:59" x14ac:dyDescent="0.25">
      <c r="K23416" s="11"/>
      <c r="L23416" s="11"/>
      <c r="N23416" s="11"/>
      <c r="O23416" s="11"/>
      <c r="P23416" s="11"/>
      <c r="Q23416" s="11"/>
      <c r="R23416" s="11"/>
      <c r="S23416" s="11"/>
      <c r="T23416" s="11"/>
      <c r="U23416" s="11"/>
      <c r="V23416" s="11"/>
      <c r="W23416" s="11"/>
      <c r="X23416" s="11"/>
      <c r="Y23416" s="11"/>
      <c r="Z23416" s="11"/>
      <c r="BE23416"/>
      <c r="BF23416"/>
      <c r="BG23416"/>
    </row>
    <row r="23417" spans="11:59" x14ac:dyDescent="0.25">
      <c r="K23417" s="11"/>
      <c r="L23417" s="11"/>
      <c r="N23417" s="11"/>
      <c r="O23417" s="11"/>
      <c r="P23417" s="11"/>
      <c r="Q23417" s="11"/>
      <c r="R23417" s="11"/>
      <c r="S23417" s="11"/>
      <c r="T23417" s="11"/>
      <c r="U23417" s="11"/>
      <c r="V23417" s="11"/>
      <c r="W23417" s="11"/>
      <c r="X23417" s="11"/>
      <c r="Y23417" s="11"/>
      <c r="Z23417" s="11"/>
      <c r="BE23417"/>
      <c r="BF23417"/>
      <c r="BG23417"/>
    </row>
    <row r="23418" spans="11:59" x14ac:dyDescent="0.25">
      <c r="K23418" s="11"/>
      <c r="L23418" s="11"/>
      <c r="N23418" s="11"/>
      <c r="O23418" s="11"/>
      <c r="P23418" s="11"/>
      <c r="Q23418" s="11"/>
      <c r="R23418" s="11"/>
      <c r="S23418" s="11"/>
      <c r="T23418" s="11"/>
      <c r="U23418" s="11"/>
      <c r="V23418" s="11"/>
      <c r="W23418" s="11"/>
      <c r="X23418" s="11"/>
      <c r="Y23418" s="11"/>
      <c r="Z23418" s="11"/>
      <c r="BE23418"/>
      <c r="BF23418"/>
      <c r="BG23418"/>
    </row>
    <row r="23419" spans="11:59" x14ac:dyDescent="0.25">
      <c r="K23419" s="11"/>
      <c r="L23419" s="11"/>
      <c r="N23419" s="11"/>
      <c r="O23419" s="11"/>
      <c r="P23419" s="11"/>
      <c r="Q23419" s="11"/>
      <c r="R23419" s="11"/>
      <c r="S23419" s="11"/>
      <c r="T23419" s="11"/>
      <c r="U23419" s="11"/>
      <c r="V23419" s="11"/>
      <c r="W23419" s="11"/>
      <c r="X23419" s="11"/>
      <c r="Y23419" s="11"/>
      <c r="Z23419" s="11"/>
      <c r="BE23419"/>
      <c r="BF23419"/>
      <c r="BG23419"/>
    </row>
    <row r="23420" spans="11:59" x14ac:dyDescent="0.25">
      <c r="K23420" s="11"/>
      <c r="L23420" s="11"/>
      <c r="N23420" s="11"/>
      <c r="O23420" s="11"/>
      <c r="P23420" s="11"/>
      <c r="Q23420" s="11"/>
      <c r="R23420" s="11"/>
      <c r="S23420" s="11"/>
      <c r="T23420" s="11"/>
      <c r="U23420" s="11"/>
      <c r="V23420" s="11"/>
      <c r="W23420" s="11"/>
      <c r="X23420" s="11"/>
      <c r="Y23420" s="11"/>
      <c r="Z23420" s="11"/>
      <c r="BE23420"/>
      <c r="BF23420"/>
      <c r="BG23420"/>
    </row>
    <row r="23421" spans="11:59" x14ac:dyDescent="0.25">
      <c r="K23421" s="11"/>
      <c r="L23421" s="11"/>
      <c r="N23421" s="11"/>
      <c r="O23421" s="11"/>
      <c r="P23421" s="11"/>
      <c r="Q23421" s="11"/>
      <c r="R23421" s="11"/>
      <c r="S23421" s="11"/>
      <c r="T23421" s="11"/>
      <c r="U23421" s="11"/>
      <c r="V23421" s="11"/>
      <c r="W23421" s="11"/>
      <c r="X23421" s="11"/>
      <c r="Y23421" s="11"/>
      <c r="Z23421" s="11"/>
      <c r="BE23421"/>
      <c r="BF23421"/>
      <c r="BG23421"/>
    </row>
    <row r="23422" spans="11:59" x14ac:dyDescent="0.25">
      <c r="K23422" s="11"/>
      <c r="L23422" s="11"/>
      <c r="N23422" s="11"/>
      <c r="O23422" s="11"/>
      <c r="P23422" s="11"/>
      <c r="Q23422" s="11"/>
      <c r="R23422" s="11"/>
      <c r="S23422" s="11"/>
      <c r="T23422" s="11"/>
      <c r="U23422" s="11"/>
      <c r="V23422" s="11"/>
      <c r="W23422" s="11"/>
      <c r="X23422" s="11"/>
      <c r="Y23422" s="11"/>
      <c r="Z23422" s="11"/>
      <c r="BE23422"/>
      <c r="BF23422"/>
      <c r="BG23422"/>
    </row>
    <row r="23423" spans="11:59" x14ac:dyDescent="0.25">
      <c r="K23423" s="11"/>
      <c r="L23423" s="11"/>
      <c r="N23423" s="11"/>
      <c r="O23423" s="11"/>
      <c r="P23423" s="11"/>
      <c r="Q23423" s="11"/>
      <c r="R23423" s="11"/>
      <c r="S23423" s="11"/>
      <c r="T23423" s="11"/>
      <c r="U23423" s="11"/>
      <c r="V23423" s="11"/>
      <c r="W23423" s="11"/>
      <c r="X23423" s="11"/>
      <c r="Y23423" s="11"/>
      <c r="Z23423" s="11"/>
      <c r="BE23423"/>
      <c r="BF23423"/>
      <c r="BG23423"/>
    </row>
    <row r="23424" spans="11:59" x14ac:dyDescent="0.25">
      <c r="K23424" s="11"/>
      <c r="L23424" s="11"/>
      <c r="N23424" s="11"/>
      <c r="O23424" s="11"/>
      <c r="P23424" s="11"/>
      <c r="Q23424" s="11"/>
      <c r="R23424" s="11"/>
      <c r="S23424" s="11"/>
      <c r="T23424" s="11"/>
      <c r="U23424" s="11"/>
      <c r="V23424" s="11"/>
      <c r="W23424" s="11"/>
      <c r="X23424" s="11"/>
      <c r="Y23424" s="11"/>
      <c r="Z23424" s="11"/>
      <c r="BE23424"/>
      <c r="BF23424"/>
      <c r="BG23424"/>
    </row>
    <row r="23425" spans="11:59" x14ac:dyDescent="0.25">
      <c r="K23425" s="11"/>
      <c r="L23425" s="11"/>
      <c r="N23425" s="11"/>
      <c r="O23425" s="11"/>
      <c r="P23425" s="11"/>
      <c r="Q23425" s="11"/>
      <c r="R23425" s="11"/>
      <c r="S23425" s="11"/>
      <c r="T23425" s="11"/>
      <c r="U23425" s="11"/>
      <c r="V23425" s="11"/>
      <c r="W23425" s="11"/>
      <c r="X23425" s="11"/>
      <c r="Y23425" s="11"/>
      <c r="Z23425" s="11"/>
      <c r="BE23425"/>
      <c r="BF23425"/>
      <c r="BG23425"/>
    </row>
    <row r="23426" spans="11:59" x14ac:dyDescent="0.25">
      <c r="K23426" s="11"/>
      <c r="L23426" s="11"/>
      <c r="N23426" s="11"/>
      <c r="O23426" s="11"/>
      <c r="P23426" s="11"/>
      <c r="Q23426" s="11"/>
      <c r="R23426" s="11"/>
      <c r="S23426" s="11"/>
      <c r="T23426" s="11"/>
      <c r="U23426" s="11"/>
      <c r="V23426" s="11"/>
      <c r="W23426" s="11"/>
      <c r="X23426" s="11"/>
      <c r="Y23426" s="11"/>
      <c r="Z23426" s="11"/>
      <c r="BE23426"/>
      <c r="BF23426"/>
      <c r="BG23426"/>
    </row>
    <row r="23427" spans="11:59" x14ac:dyDescent="0.25">
      <c r="K23427" s="11"/>
      <c r="L23427" s="11"/>
      <c r="N23427" s="11"/>
      <c r="O23427" s="11"/>
      <c r="P23427" s="11"/>
      <c r="Q23427" s="11"/>
      <c r="R23427" s="11"/>
      <c r="S23427" s="11"/>
      <c r="T23427" s="11"/>
      <c r="U23427" s="11"/>
      <c r="V23427" s="11"/>
      <c r="W23427" s="11"/>
      <c r="X23427" s="11"/>
      <c r="Y23427" s="11"/>
      <c r="Z23427" s="11"/>
      <c r="BE23427"/>
      <c r="BF23427"/>
      <c r="BG23427"/>
    </row>
    <row r="23428" spans="11:59" x14ac:dyDescent="0.25">
      <c r="K23428" s="11"/>
      <c r="L23428" s="11"/>
      <c r="N23428" s="11"/>
      <c r="O23428" s="11"/>
      <c r="P23428" s="11"/>
      <c r="Q23428" s="11"/>
      <c r="R23428" s="11"/>
      <c r="S23428" s="11"/>
      <c r="T23428" s="11"/>
      <c r="U23428" s="11"/>
      <c r="V23428" s="11"/>
      <c r="W23428" s="11"/>
      <c r="X23428" s="11"/>
      <c r="Y23428" s="11"/>
      <c r="Z23428" s="11"/>
      <c r="BE23428"/>
      <c r="BF23428"/>
      <c r="BG23428"/>
    </row>
    <row r="23429" spans="11:59" x14ac:dyDescent="0.25">
      <c r="K23429" s="11"/>
      <c r="L23429" s="11"/>
      <c r="N23429" s="11"/>
      <c r="O23429" s="11"/>
      <c r="P23429" s="11"/>
      <c r="Q23429" s="11"/>
      <c r="R23429" s="11"/>
      <c r="S23429" s="11"/>
      <c r="T23429" s="11"/>
      <c r="U23429" s="11"/>
      <c r="V23429" s="11"/>
      <c r="W23429" s="11"/>
      <c r="X23429" s="11"/>
      <c r="Y23429" s="11"/>
      <c r="Z23429" s="11"/>
      <c r="BE23429"/>
      <c r="BF23429"/>
      <c r="BG23429"/>
    </row>
    <row r="23430" spans="11:59" x14ac:dyDescent="0.25">
      <c r="K23430" s="11"/>
      <c r="L23430" s="11"/>
      <c r="N23430" s="11"/>
      <c r="O23430" s="11"/>
      <c r="P23430" s="11"/>
      <c r="Q23430" s="11"/>
      <c r="R23430" s="11"/>
      <c r="S23430" s="11"/>
      <c r="T23430" s="11"/>
      <c r="U23430" s="11"/>
      <c r="V23430" s="11"/>
      <c r="W23430" s="11"/>
      <c r="X23430" s="11"/>
      <c r="Y23430" s="11"/>
      <c r="Z23430" s="11"/>
      <c r="BE23430"/>
      <c r="BF23430"/>
      <c r="BG23430"/>
    </row>
    <row r="23431" spans="11:59" x14ac:dyDescent="0.25">
      <c r="K23431" s="11"/>
      <c r="L23431" s="11"/>
      <c r="N23431" s="11"/>
      <c r="O23431" s="11"/>
      <c r="P23431" s="11"/>
      <c r="Q23431" s="11"/>
      <c r="R23431" s="11"/>
      <c r="S23431" s="11"/>
      <c r="T23431" s="11"/>
      <c r="U23431" s="11"/>
      <c r="V23431" s="11"/>
      <c r="W23431" s="11"/>
      <c r="X23431" s="11"/>
      <c r="Y23431" s="11"/>
      <c r="Z23431" s="11"/>
      <c r="BE23431"/>
      <c r="BF23431"/>
      <c r="BG23431"/>
    </row>
    <row r="23432" spans="11:59" x14ac:dyDescent="0.25">
      <c r="K23432" s="11"/>
      <c r="L23432" s="11"/>
      <c r="N23432" s="11"/>
      <c r="O23432" s="11"/>
      <c r="P23432" s="11"/>
      <c r="Q23432" s="11"/>
      <c r="R23432" s="11"/>
      <c r="S23432" s="11"/>
      <c r="T23432" s="11"/>
      <c r="U23432" s="11"/>
      <c r="V23432" s="11"/>
      <c r="W23432" s="11"/>
      <c r="X23432" s="11"/>
      <c r="Y23432" s="11"/>
      <c r="Z23432" s="11"/>
      <c r="BE23432"/>
      <c r="BF23432"/>
      <c r="BG23432"/>
    </row>
    <row r="23433" spans="11:59" x14ac:dyDescent="0.25">
      <c r="K23433" s="11"/>
      <c r="L23433" s="11"/>
      <c r="N23433" s="11"/>
      <c r="O23433" s="11"/>
      <c r="P23433" s="11"/>
      <c r="Q23433" s="11"/>
      <c r="R23433" s="11"/>
      <c r="S23433" s="11"/>
      <c r="T23433" s="11"/>
      <c r="U23433" s="11"/>
      <c r="V23433" s="11"/>
      <c r="W23433" s="11"/>
      <c r="X23433" s="11"/>
      <c r="Y23433" s="11"/>
      <c r="Z23433" s="11"/>
      <c r="BE23433"/>
      <c r="BF23433"/>
      <c r="BG23433"/>
    </row>
    <row r="23434" spans="11:59" x14ac:dyDescent="0.25">
      <c r="K23434" s="11"/>
      <c r="L23434" s="11"/>
      <c r="N23434" s="11"/>
      <c r="O23434" s="11"/>
      <c r="P23434" s="11"/>
      <c r="Q23434" s="11"/>
      <c r="R23434" s="11"/>
      <c r="S23434" s="11"/>
      <c r="T23434" s="11"/>
      <c r="U23434" s="11"/>
      <c r="V23434" s="11"/>
      <c r="W23434" s="11"/>
      <c r="X23434" s="11"/>
      <c r="Y23434" s="11"/>
      <c r="Z23434" s="11"/>
      <c r="BE23434"/>
      <c r="BF23434"/>
      <c r="BG23434"/>
    </row>
    <row r="23435" spans="11:59" x14ac:dyDescent="0.25">
      <c r="K23435" s="11"/>
      <c r="L23435" s="11"/>
      <c r="N23435" s="11"/>
      <c r="O23435" s="11"/>
      <c r="P23435" s="11"/>
      <c r="Q23435" s="11"/>
      <c r="R23435" s="11"/>
      <c r="S23435" s="11"/>
      <c r="T23435" s="11"/>
      <c r="U23435" s="11"/>
      <c r="V23435" s="11"/>
      <c r="W23435" s="11"/>
      <c r="X23435" s="11"/>
      <c r="Y23435" s="11"/>
      <c r="Z23435" s="11"/>
      <c r="BE23435"/>
      <c r="BF23435"/>
      <c r="BG23435"/>
    </row>
    <row r="23436" spans="11:59" x14ac:dyDescent="0.25">
      <c r="K23436" s="11"/>
      <c r="L23436" s="11"/>
      <c r="N23436" s="11"/>
      <c r="O23436" s="11"/>
      <c r="P23436" s="11"/>
      <c r="Q23436" s="11"/>
      <c r="R23436" s="11"/>
      <c r="S23436" s="11"/>
      <c r="T23436" s="11"/>
      <c r="U23436" s="11"/>
      <c r="V23436" s="11"/>
      <c r="W23436" s="11"/>
      <c r="X23436" s="11"/>
      <c r="Y23436" s="11"/>
      <c r="Z23436" s="11"/>
      <c r="BE23436"/>
      <c r="BF23436"/>
      <c r="BG23436"/>
    </row>
    <row r="23437" spans="11:59" x14ac:dyDescent="0.25">
      <c r="K23437" s="11"/>
      <c r="L23437" s="11"/>
      <c r="N23437" s="11"/>
      <c r="O23437" s="11"/>
      <c r="P23437" s="11"/>
      <c r="Q23437" s="11"/>
      <c r="R23437" s="11"/>
      <c r="S23437" s="11"/>
      <c r="T23437" s="11"/>
      <c r="U23437" s="11"/>
      <c r="V23437" s="11"/>
      <c r="W23437" s="11"/>
      <c r="X23437" s="11"/>
      <c r="Y23437" s="11"/>
      <c r="Z23437" s="11"/>
      <c r="BE23437"/>
      <c r="BF23437"/>
      <c r="BG23437"/>
    </row>
    <row r="23438" spans="11:59" x14ac:dyDescent="0.25">
      <c r="K23438" s="11"/>
      <c r="L23438" s="11"/>
      <c r="N23438" s="11"/>
      <c r="O23438" s="11"/>
      <c r="P23438" s="11"/>
      <c r="Q23438" s="11"/>
      <c r="R23438" s="11"/>
      <c r="S23438" s="11"/>
      <c r="T23438" s="11"/>
      <c r="U23438" s="11"/>
      <c r="V23438" s="11"/>
      <c r="W23438" s="11"/>
      <c r="X23438" s="11"/>
      <c r="Y23438" s="11"/>
      <c r="Z23438" s="11"/>
      <c r="BE23438"/>
      <c r="BF23438"/>
      <c r="BG23438"/>
    </row>
    <row r="23439" spans="11:59" x14ac:dyDescent="0.25">
      <c r="K23439" s="11"/>
      <c r="L23439" s="11"/>
      <c r="N23439" s="11"/>
      <c r="O23439" s="11"/>
      <c r="P23439" s="11"/>
      <c r="Q23439" s="11"/>
      <c r="R23439" s="11"/>
      <c r="S23439" s="11"/>
      <c r="T23439" s="11"/>
      <c r="U23439" s="11"/>
      <c r="V23439" s="11"/>
      <c r="W23439" s="11"/>
      <c r="X23439" s="11"/>
      <c r="Y23439" s="11"/>
      <c r="Z23439" s="11"/>
      <c r="BE23439"/>
      <c r="BF23439"/>
      <c r="BG23439"/>
    </row>
    <row r="23440" spans="11:59" x14ac:dyDescent="0.25">
      <c r="K23440" s="11"/>
      <c r="L23440" s="11"/>
      <c r="N23440" s="11"/>
      <c r="O23440" s="11"/>
      <c r="P23440" s="11"/>
      <c r="Q23440" s="11"/>
      <c r="R23440" s="11"/>
      <c r="S23440" s="11"/>
      <c r="T23440" s="11"/>
      <c r="U23440" s="11"/>
      <c r="V23440" s="11"/>
      <c r="W23440" s="11"/>
      <c r="X23440" s="11"/>
      <c r="Y23440" s="11"/>
      <c r="Z23440" s="11"/>
      <c r="BE23440"/>
      <c r="BF23440"/>
      <c r="BG23440"/>
    </row>
    <row r="23441" spans="11:59" x14ac:dyDescent="0.25">
      <c r="K23441" s="11"/>
      <c r="L23441" s="11"/>
      <c r="N23441" s="11"/>
      <c r="O23441" s="11"/>
      <c r="P23441" s="11"/>
      <c r="Q23441" s="11"/>
      <c r="R23441" s="11"/>
      <c r="S23441" s="11"/>
      <c r="T23441" s="11"/>
      <c r="U23441" s="11"/>
      <c r="V23441" s="11"/>
      <c r="W23441" s="11"/>
      <c r="X23441" s="11"/>
      <c r="Y23441" s="11"/>
      <c r="Z23441" s="11"/>
      <c r="BE23441"/>
      <c r="BF23441"/>
      <c r="BG23441"/>
    </row>
    <row r="23442" spans="11:59" x14ac:dyDescent="0.25">
      <c r="K23442" s="11"/>
      <c r="L23442" s="11"/>
      <c r="N23442" s="11"/>
      <c r="O23442" s="11"/>
      <c r="P23442" s="11"/>
      <c r="Q23442" s="11"/>
      <c r="R23442" s="11"/>
      <c r="S23442" s="11"/>
      <c r="T23442" s="11"/>
      <c r="U23442" s="11"/>
      <c r="V23442" s="11"/>
      <c r="W23442" s="11"/>
      <c r="X23442" s="11"/>
      <c r="Y23442" s="11"/>
      <c r="Z23442" s="11"/>
      <c r="BE23442"/>
      <c r="BF23442"/>
      <c r="BG23442"/>
    </row>
    <row r="23443" spans="11:59" x14ac:dyDescent="0.25">
      <c r="K23443" s="11"/>
      <c r="L23443" s="11"/>
      <c r="N23443" s="11"/>
      <c r="O23443" s="11"/>
      <c r="P23443" s="11"/>
      <c r="Q23443" s="11"/>
      <c r="R23443" s="11"/>
      <c r="S23443" s="11"/>
      <c r="T23443" s="11"/>
      <c r="U23443" s="11"/>
      <c r="V23443" s="11"/>
      <c r="W23443" s="11"/>
      <c r="X23443" s="11"/>
      <c r="Y23443" s="11"/>
      <c r="Z23443" s="11"/>
      <c r="BE23443"/>
      <c r="BF23443"/>
      <c r="BG23443"/>
    </row>
    <row r="23444" spans="11:59" x14ac:dyDescent="0.25">
      <c r="K23444" s="11"/>
      <c r="L23444" s="11"/>
      <c r="N23444" s="11"/>
      <c r="O23444" s="11"/>
      <c r="P23444" s="11"/>
      <c r="Q23444" s="11"/>
      <c r="R23444" s="11"/>
      <c r="S23444" s="11"/>
      <c r="T23444" s="11"/>
      <c r="U23444" s="11"/>
      <c r="V23444" s="11"/>
      <c r="W23444" s="11"/>
      <c r="X23444" s="11"/>
      <c r="Y23444" s="11"/>
      <c r="Z23444" s="11"/>
      <c r="BE23444"/>
      <c r="BF23444"/>
      <c r="BG23444"/>
    </row>
    <row r="23445" spans="11:59" x14ac:dyDescent="0.25">
      <c r="K23445" s="11"/>
      <c r="L23445" s="11"/>
      <c r="N23445" s="11"/>
      <c r="O23445" s="11"/>
      <c r="P23445" s="11"/>
      <c r="Q23445" s="11"/>
      <c r="R23445" s="11"/>
      <c r="S23445" s="11"/>
      <c r="T23445" s="11"/>
      <c r="U23445" s="11"/>
      <c r="V23445" s="11"/>
      <c r="W23445" s="11"/>
      <c r="X23445" s="11"/>
      <c r="Y23445" s="11"/>
      <c r="Z23445" s="11"/>
      <c r="BE23445"/>
      <c r="BF23445"/>
      <c r="BG23445"/>
    </row>
    <row r="23446" spans="11:59" x14ac:dyDescent="0.25">
      <c r="K23446" s="11"/>
      <c r="L23446" s="11"/>
      <c r="N23446" s="11"/>
      <c r="O23446" s="11"/>
      <c r="P23446" s="11"/>
      <c r="Q23446" s="11"/>
      <c r="R23446" s="11"/>
      <c r="S23446" s="11"/>
      <c r="T23446" s="11"/>
      <c r="U23446" s="11"/>
      <c r="V23446" s="11"/>
      <c r="W23446" s="11"/>
      <c r="X23446" s="11"/>
      <c r="Y23446" s="11"/>
      <c r="Z23446" s="11"/>
      <c r="BE23446"/>
      <c r="BF23446"/>
      <c r="BG23446"/>
    </row>
    <row r="23447" spans="11:59" x14ac:dyDescent="0.25">
      <c r="K23447" s="11"/>
      <c r="L23447" s="11"/>
      <c r="N23447" s="11"/>
      <c r="O23447" s="11"/>
      <c r="P23447" s="11"/>
      <c r="Q23447" s="11"/>
      <c r="R23447" s="11"/>
      <c r="S23447" s="11"/>
      <c r="T23447" s="11"/>
      <c r="U23447" s="11"/>
      <c r="V23447" s="11"/>
      <c r="W23447" s="11"/>
      <c r="X23447" s="11"/>
      <c r="Y23447" s="11"/>
      <c r="Z23447" s="11"/>
      <c r="BE23447"/>
      <c r="BF23447"/>
      <c r="BG23447"/>
    </row>
    <row r="23448" spans="11:59" x14ac:dyDescent="0.25">
      <c r="K23448" s="11"/>
      <c r="L23448" s="11"/>
      <c r="N23448" s="11"/>
      <c r="O23448" s="11"/>
      <c r="P23448" s="11"/>
      <c r="Q23448" s="11"/>
      <c r="R23448" s="11"/>
      <c r="S23448" s="11"/>
      <c r="T23448" s="11"/>
      <c r="U23448" s="11"/>
      <c r="V23448" s="11"/>
      <c r="W23448" s="11"/>
      <c r="X23448" s="11"/>
      <c r="Y23448" s="11"/>
      <c r="Z23448" s="11"/>
      <c r="BE23448"/>
      <c r="BF23448"/>
      <c r="BG23448"/>
    </row>
    <row r="23449" spans="11:59" x14ac:dyDescent="0.25">
      <c r="K23449" s="11"/>
      <c r="L23449" s="11"/>
      <c r="N23449" s="11"/>
      <c r="O23449" s="11"/>
      <c r="P23449" s="11"/>
      <c r="Q23449" s="11"/>
      <c r="R23449" s="11"/>
      <c r="S23449" s="11"/>
      <c r="T23449" s="11"/>
      <c r="U23449" s="11"/>
      <c r="V23449" s="11"/>
      <c r="W23449" s="11"/>
      <c r="X23449" s="11"/>
      <c r="Y23449" s="11"/>
      <c r="Z23449" s="11"/>
      <c r="BE23449"/>
      <c r="BF23449"/>
      <c r="BG23449"/>
    </row>
    <row r="23450" spans="11:59" x14ac:dyDescent="0.25">
      <c r="K23450" s="11"/>
      <c r="L23450" s="11"/>
      <c r="N23450" s="11"/>
      <c r="O23450" s="11"/>
      <c r="P23450" s="11"/>
      <c r="Q23450" s="11"/>
      <c r="R23450" s="11"/>
      <c r="S23450" s="11"/>
      <c r="T23450" s="11"/>
      <c r="U23450" s="11"/>
      <c r="V23450" s="11"/>
      <c r="W23450" s="11"/>
      <c r="X23450" s="11"/>
      <c r="Y23450" s="11"/>
      <c r="Z23450" s="11"/>
      <c r="BE23450"/>
      <c r="BF23450"/>
      <c r="BG23450"/>
    </row>
    <row r="23451" spans="11:59" x14ac:dyDescent="0.25">
      <c r="K23451" s="11"/>
      <c r="L23451" s="11"/>
      <c r="N23451" s="11"/>
      <c r="O23451" s="11"/>
      <c r="P23451" s="11"/>
      <c r="Q23451" s="11"/>
      <c r="R23451" s="11"/>
      <c r="S23451" s="11"/>
      <c r="T23451" s="11"/>
      <c r="U23451" s="11"/>
      <c r="V23451" s="11"/>
      <c r="W23451" s="11"/>
      <c r="X23451" s="11"/>
      <c r="Y23451" s="11"/>
      <c r="Z23451" s="11"/>
      <c r="BE23451"/>
      <c r="BF23451"/>
      <c r="BG23451"/>
    </row>
    <row r="23452" spans="11:59" x14ac:dyDescent="0.25">
      <c r="K23452" s="11"/>
      <c r="L23452" s="11"/>
      <c r="N23452" s="11"/>
      <c r="O23452" s="11"/>
      <c r="P23452" s="11"/>
      <c r="Q23452" s="11"/>
      <c r="R23452" s="11"/>
      <c r="S23452" s="11"/>
      <c r="T23452" s="11"/>
      <c r="U23452" s="11"/>
      <c r="V23452" s="11"/>
      <c r="W23452" s="11"/>
      <c r="X23452" s="11"/>
      <c r="Y23452" s="11"/>
      <c r="Z23452" s="11"/>
      <c r="BE23452"/>
      <c r="BF23452"/>
      <c r="BG23452"/>
    </row>
    <row r="23453" spans="11:59" x14ac:dyDescent="0.25">
      <c r="K23453" s="11"/>
      <c r="L23453" s="11"/>
      <c r="N23453" s="11"/>
      <c r="O23453" s="11"/>
      <c r="P23453" s="11"/>
      <c r="Q23453" s="11"/>
      <c r="R23453" s="11"/>
      <c r="S23453" s="11"/>
      <c r="T23453" s="11"/>
      <c r="U23453" s="11"/>
      <c r="V23453" s="11"/>
      <c r="W23453" s="11"/>
      <c r="X23453" s="11"/>
      <c r="Y23453" s="11"/>
      <c r="Z23453" s="11"/>
      <c r="BE23453"/>
      <c r="BF23453"/>
      <c r="BG23453"/>
    </row>
    <row r="23454" spans="11:59" x14ac:dyDescent="0.25">
      <c r="K23454" s="11"/>
      <c r="L23454" s="11"/>
      <c r="N23454" s="11"/>
      <c r="O23454" s="11"/>
      <c r="P23454" s="11"/>
      <c r="Q23454" s="11"/>
      <c r="R23454" s="11"/>
      <c r="S23454" s="11"/>
      <c r="T23454" s="11"/>
      <c r="U23454" s="11"/>
      <c r="V23454" s="11"/>
      <c r="W23454" s="11"/>
      <c r="X23454" s="11"/>
      <c r="Y23454" s="11"/>
      <c r="Z23454" s="11"/>
      <c r="BE23454"/>
      <c r="BF23454"/>
      <c r="BG23454"/>
    </row>
    <row r="23455" spans="11:59" x14ac:dyDescent="0.25">
      <c r="K23455" s="11"/>
      <c r="L23455" s="11"/>
      <c r="N23455" s="11"/>
      <c r="O23455" s="11"/>
      <c r="P23455" s="11"/>
      <c r="Q23455" s="11"/>
      <c r="R23455" s="11"/>
      <c r="S23455" s="11"/>
      <c r="T23455" s="11"/>
      <c r="U23455" s="11"/>
      <c r="V23455" s="11"/>
      <c r="W23455" s="11"/>
      <c r="X23455" s="11"/>
      <c r="Y23455" s="11"/>
      <c r="Z23455" s="11"/>
      <c r="BE23455"/>
      <c r="BF23455"/>
      <c r="BG23455"/>
    </row>
    <row r="23456" spans="11:59" x14ac:dyDescent="0.25">
      <c r="K23456" s="11"/>
      <c r="L23456" s="11"/>
      <c r="N23456" s="11"/>
      <c r="O23456" s="11"/>
      <c r="P23456" s="11"/>
      <c r="Q23456" s="11"/>
      <c r="R23456" s="11"/>
      <c r="S23456" s="11"/>
      <c r="T23456" s="11"/>
      <c r="U23456" s="11"/>
      <c r="V23456" s="11"/>
      <c r="W23456" s="11"/>
      <c r="X23456" s="11"/>
      <c r="Y23456" s="11"/>
      <c r="Z23456" s="11"/>
      <c r="BE23456"/>
      <c r="BF23456"/>
      <c r="BG23456"/>
    </row>
    <row r="23457" spans="11:59" x14ac:dyDescent="0.25">
      <c r="K23457" s="11"/>
      <c r="L23457" s="11"/>
      <c r="N23457" s="11"/>
      <c r="O23457" s="11"/>
      <c r="P23457" s="11"/>
      <c r="Q23457" s="11"/>
      <c r="R23457" s="11"/>
      <c r="S23457" s="11"/>
      <c r="T23457" s="11"/>
      <c r="U23457" s="11"/>
      <c r="V23457" s="11"/>
      <c r="W23457" s="11"/>
      <c r="X23457" s="11"/>
      <c r="Y23457" s="11"/>
      <c r="Z23457" s="11"/>
      <c r="BE23457"/>
      <c r="BF23457"/>
      <c r="BG23457"/>
    </row>
    <row r="23458" spans="11:59" x14ac:dyDescent="0.25">
      <c r="K23458" s="11"/>
      <c r="L23458" s="11"/>
      <c r="N23458" s="11"/>
      <c r="O23458" s="11"/>
      <c r="P23458" s="11"/>
      <c r="Q23458" s="11"/>
      <c r="R23458" s="11"/>
      <c r="S23458" s="11"/>
      <c r="T23458" s="11"/>
      <c r="U23458" s="11"/>
      <c r="V23458" s="11"/>
      <c r="W23458" s="11"/>
      <c r="X23458" s="11"/>
      <c r="Y23458" s="11"/>
      <c r="Z23458" s="11"/>
      <c r="BE23458"/>
      <c r="BF23458"/>
      <c r="BG23458"/>
    </row>
    <row r="23459" spans="11:59" x14ac:dyDescent="0.25">
      <c r="K23459" s="11"/>
      <c r="L23459" s="11"/>
      <c r="N23459" s="11"/>
      <c r="O23459" s="11"/>
      <c r="P23459" s="11"/>
      <c r="Q23459" s="11"/>
      <c r="R23459" s="11"/>
      <c r="S23459" s="11"/>
      <c r="T23459" s="11"/>
      <c r="U23459" s="11"/>
      <c r="V23459" s="11"/>
      <c r="W23459" s="11"/>
      <c r="X23459" s="11"/>
      <c r="Y23459" s="11"/>
      <c r="Z23459" s="11"/>
      <c r="BE23459"/>
      <c r="BF23459"/>
      <c r="BG23459"/>
    </row>
    <row r="23460" spans="11:59" x14ac:dyDescent="0.25">
      <c r="K23460" s="11"/>
      <c r="L23460" s="11"/>
      <c r="N23460" s="11"/>
      <c r="O23460" s="11"/>
      <c r="P23460" s="11"/>
      <c r="Q23460" s="11"/>
      <c r="R23460" s="11"/>
      <c r="S23460" s="11"/>
      <c r="T23460" s="11"/>
      <c r="U23460" s="11"/>
      <c r="V23460" s="11"/>
      <c r="W23460" s="11"/>
      <c r="X23460" s="11"/>
      <c r="Y23460" s="11"/>
      <c r="Z23460" s="11"/>
      <c r="BE23460"/>
      <c r="BF23460"/>
      <c r="BG23460"/>
    </row>
    <row r="23461" spans="11:59" x14ac:dyDescent="0.25">
      <c r="K23461" s="11"/>
      <c r="L23461" s="11"/>
      <c r="N23461" s="11"/>
      <c r="O23461" s="11"/>
      <c r="P23461" s="11"/>
      <c r="Q23461" s="11"/>
      <c r="R23461" s="11"/>
      <c r="S23461" s="11"/>
      <c r="T23461" s="11"/>
      <c r="U23461" s="11"/>
      <c r="V23461" s="11"/>
      <c r="W23461" s="11"/>
      <c r="X23461" s="11"/>
      <c r="Y23461" s="11"/>
      <c r="Z23461" s="11"/>
      <c r="BE23461"/>
      <c r="BF23461"/>
      <c r="BG23461"/>
    </row>
    <row r="23462" spans="11:59" x14ac:dyDescent="0.25">
      <c r="K23462" s="11"/>
      <c r="L23462" s="11"/>
      <c r="N23462" s="11"/>
      <c r="O23462" s="11"/>
      <c r="P23462" s="11"/>
      <c r="Q23462" s="11"/>
      <c r="R23462" s="11"/>
      <c r="S23462" s="11"/>
      <c r="T23462" s="11"/>
      <c r="U23462" s="11"/>
      <c r="V23462" s="11"/>
      <c r="W23462" s="11"/>
      <c r="X23462" s="11"/>
      <c r="Y23462" s="11"/>
      <c r="Z23462" s="11"/>
      <c r="BE23462"/>
      <c r="BF23462"/>
      <c r="BG23462"/>
    </row>
    <row r="23463" spans="11:59" x14ac:dyDescent="0.25">
      <c r="K23463" s="11"/>
      <c r="L23463" s="11"/>
      <c r="N23463" s="11"/>
      <c r="O23463" s="11"/>
      <c r="P23463" s="11"/>
      <c r="Q23463" s="11"/>
      <c r="R23463" s="11"/>
      <c r="S23463" s="11"/>
      <c r="T23463" s="11"/>
      <c r="U23463" s="11"/>
      <c r="V23463" s="11"/>
      <c r="W23463" s="11"/>
      <c r="X23463" s="11"/>
      <c r="Y23463" s="11"/>
      <c r="Z23463" s="11"/>
      <c r="BE23463"/>
      <c r="BF23463"/>
      <c r="BG23463"/>
    </row>
    <row r="23464" spans="11:59" x14ac:dyDescent="0.25">
      <c r="K23464" s="11"/>
      <c r="L23464" s="11"/>
      <c r="N23464" s="11"/>
      <c r="O23464" s="11"/>
      <c r="P23464" s="11"/>
      <c r="Q23464" s="11"/>
      <c r="R23464" s="11"/>
      <c r="S23464" s="11"/>
      <c r="T23464" s="11"/>
      <c r="U23464" s="11"/>
      <c r="V23464" s="11"/>
      <c r="W23464" s="11"/>
      <c r="X23464" s="11"/>
      <c r="Y23464" s="11"/>
      <c r="Z23464" s="11"/>
      <c r="BE23464"/>
      <c r="BF23464"/>
      <c r="BG23464"/>
    </row>
    <row r="23465" spans="11:59" x14ac:dyDescent="0.25">
      <c r="K23465" s="11"/>
      <c r="L23465" s="11"/>
      <c r="N23465" s="11"/>
      <c r="O23465" s="11"/>
      <c r="P23465" s="11"/>
      <c r="Q23465" s="11"/>
      <c r="R23465" s="11"/>
      <c r="S23465" s="11"/>
      <c r="T23465" s="11"/>
      <c r="U23465" s="11"/>
      <c r="V23465" s="11"/>
      <c r="W23465" s="11"/>
      <c r="X23465" s="11"/>
      <c r="Y23465" s="11"/>
      <c r="Z23465" s="11"/>
      <c r="BE23465"/>
      <c r="BF23465"/>
      <c r="BG23465"/>
    </row>
    <row r="23466" spans="11:59" x14ac:dyDescent="0.25">
      <c r="K23466" s="11"/>
      <c r="L23466" s="11"/>
      <c r="N23466" s="11"/>
      <c r="O23466" s="11"/>
      <c r="P23466" s="11"/>
      <c r="Q23466" s="11"/>
      <c r="R23466" s="11"/>
      <c r="S23466" s="11"/>
      <c r="T23466" s="11"/>
      <c r="U23466" s="11"/>
      <c r="V23466" s="11"/>
      <c r="W23466" s="11"/>
      <c r="X23466" s="11"/>
      <c r="Y23466" s="11"/>
      <c r="Z23466" s="11"/>
      <c r="BE23466"/>
      <c r="BF23466"/>
      <c r="BG23466"/>
    </row>
    <row r="23467" spans="11:59" x14ac:dyDescent="0.25">
      <c r="K23467" s="11"/>
      <c r="L23467" s="11"/>
      <c r="N23467" s="11"/>
      <c r="O23467" s="11"/>
      <c r="P23467" s="11"/>
      <c r="Q23467" s="11"/>
      <c r="R23467" s="11"/>
      <c r="S23467" s="11"/>
      <c r="T23467" s="11"/>
      <c r="U23467" s="11"/>
      <c r="V23467" s="11"/>
      <c r="W23467" s="11"/>
      <c r="X23467" s="11"/>
      <c r="Y23467" s="11"/>
      <c r="Z23467" s="11"/>
      <c r="BE23467"/>
      <c r="BF23467"/>
      <c r="BG23467"/>
    </row>
    <row r="23468" spans="11:59" x14ac:dyDescent="0.25">
      <c r="K23468" s="11"/>
      <c r="L23468" s="11"/>
      <c r="N23468" s="11"/>
      <c r="O23468" s="11"/>
      <c r="P23468" s="11"/>
      <c r="Q23468" s="11"/>
      <c r="R23468" s="11"/>
      <c r="S23468" s="11"/>
      <c r="T23468" s="11"/>
      <c r="U23468" s="11"/>
      <c r="V23468" s="11"/>
      <c r="W23468" s="11"/>
      <c r="X23468" s="11"/>
      <c r="Y23468" s="11"/>
      <c r="Z23468" s="11"/>
      <c r="BE23468"/>
      <c r="BF23468"/>
      <c r="BG23468"/>
    </row>
    <row r="23469" spans="11:59" x14ac:dyDescent="0.25">
      <c r="K23469" s="11"/>
      <c r="L23469" s="11"/>
      <c r="N23469" s="11"/>
      <c r="O23469" s="11"/>
      <c r="P23469" s="11"/>
      <c r="Q23469" s="11"/>
      <c r="R23469" s="11"/>
      <c r="S23469" s="11"/>
      <c r="T23469" s="11"/>
      <c r="U23469" s="11"/>
      <c r="V23469" s="11"/>
      <c r="W23469" s="11"/>
      <c r="X23469" s="11"/>
      <c r="Y23469" s="11"/>
      <c r="Z23469" s="11"/>
      <c r="BE23469"/>
      <c r="BF23469"/>
      <c r="BG23469"/>
    </row>
    <row r="23470" spans="11:59" x14ac:dyDescent="0.25">
      <c r="K23470" s="11"/>
      <c r="L23470" s="11"/>
      <c r="N23470" s="11"/>
      <c r="O23470" s="11"/>
      <c r="P23470" s="11"/>
      <c r="Q23470" s="11"/>
      <c r="R23470" s="11"/>
      <c r="S23470" s="11"/>
      <c r="T23470" s="11"/>
      <c r="U23470" s="11"/>
      <c r="V23470" s="11"/>
      <c r="W23470" s="11"/>
      <c r="X23470" s="11"/>
      <c r="Y23470" s="11"/>
      <c r="Z23470" s="11"/>
      <c r="BE23470"/>
      <c r="BF23470"/>
      <c r="BG23470"/>
    </row>
    <row r="23471" spans="11:59" x14ac:dyDescent="0.25">
      <c r="K23471" s="11"/>
      <c r="L23471" s="11"/>
      <c r="N23471" s="11"/>
      <c r="O23471" s="11"/>
      <c r="P23471" s="11"/>
      <c r="Q23471" s="11"/>
      <c r="R23471" s="11"/>
      <c r="S23471" s="11"/>
      <c r="T23471" s="11"/>
      <c r="U23471" s="11"/>
      <c r="V23471" s="11"/>
      <c r="W23471" s="11"/>
      <c r="X23471" s="11"/>
      <c r="Y23471" s="11"/>
      <c r="Z23471" s="11"/>
      <c r="BE23471"/>
      <c r="BF23471"/>
      <c r="BG23471"/>
    </row>
    <row r="23472" spans="11:59" x14ac:dyDescent="0.25">
      <c r="K23472" s="11"/>
      <c r="L23472" s="11"/>
      <c r="N23472" s="11"/>
      <c r="O23472" s="11"/>
      <c r="P23472" s="11"/>
      <c r="Q23472" s="11"/>
      <c r="R23472" s="11"/>
      <c r="S23472" s="11"/>
      <c r="T23472" s="11"/>
      <c r="U23472" s="11"/>
      <c r="V23472" s="11"/>
      <c r="W23472" s="11"/>
      <c r="X23472" s="11"/>
      <c r="Y23472" s="11"/>
      <c r="Z23472" s="11"/>
      <c r="BE23472"/>
      <c r="BF23472"/>
      <c r="BG23472"/>
    </row>
    <row r="23473" spans="11:59" x14ac:dyDescent="0.25">
      <c r="K23473" s="11"/>
      <c r="L23473" s="11"/>
      <c r="N23473" s="11"/>
      <c r="O23473" s="11"/>
      <c r="P23473" s="11"/>
      <c r="Q23473" s="11"/>
      <c r="R23473" s="11"/>
      <c r="S23473" s="11"/>
      <c r="T23473" s="11"/>
      <c r="U23473" s="11"/>
      <c r="V23473" s="11"/>
      <c r="W23473" s="11"/>
      <c r="X23473" s="11"/>
      <c r="Y23473" s="11"/>
      <c r="Z23473" s="11"/>
      <c r="BE23473"/>
      <c r="BF23473"/>
      <c r="BG23473"/>
    </row>
    <row r="23474" spans="11:59" x14ac:dyDescent="0.25">
      <c r="K23474" s="11"/>
      <c r="L23474" s="11"/>
      <c r="N23474" s="11"/>
      <c r="O23474" s="11"/>
      <c r="P23474" s="11"/>
      <c r="Q23474" s="11"/>
      <c r="R23474" s="11"/>
      <c r="S23474" s="11"/>
      <c r="T23474" s="11"/>
      <c r="U23474" s="11"/>
      <c r="V23474" s="11"/>
      <c r="W23474" s="11"/>
      <c r="X23474" s="11"/>
      <c r="Y23474" s="11"/>
      <c r="Z23474" s="11"/>
      <c r="BE23474"/>
      <c r="BF23474"/>
      <c r="BG23474"/>
    </row>
    <row r="23475" spans="11:59" x14ac:dyDescent="0.25">
      <c r="K23475" s="11"/>
      <c r="L23475" s="11"/>
      <c r="N23475" s="11"/>
      <c r="O23475" s="11"/>
      <c r="P23475" s="11"/>
      <c r="Q23475" s="11"/>
      <c r="R23475" s="11"/>
      <c r="S23475" s="11"/>
      <c r="T23475" s="11"/>
      <c r="U23475" s="11"/>
      <c r="V23475" s="11"/>
      <c r="W23475" s="11"/>
      <c r="X23475" s="11"/>
      <c r="Y23475" s="11"/>
      <c r="Z23475" s="11"/>
      <c r="BE23475"/>
      <c r="BF23475"/>
      <c r="BG23475"/>
    </row>
    <row r="23476" spans="11:59" x14ac:dyDescent="0.25">
      <c r="K23476" s="11"/>
      <c r="L23476" s="11"/>
      <c r="N23476" s="11"/>
      <c r="O23476" s="11"/>
      <c r="P23476" s="11"/>
      <c r="Q23476" s="11"/>
      <c r="R23476" s="11"/>
      <c r="S23476" s="11"/>
      <c r="T23476" s="11"/>
      <c r="U23476" s="11"/>
      <c r="V23476" s="11"/>
      <c r="W23476" s="11"/>
      <c r="X23476" s="11"/>
      <c r="Y23476" s="11"/>
      <c r="Z23476" s="11"/>
      <c r="BE23476"/>
      <c r="BF23476"/>
      <c r="BG23476"/>
    </row>
    <row r="23477" spans="11:59" x14ac:dyDescent="0.25">
      <c r="K23477" s="11"/>
      <c r="L23477" s="11"/>
      <c r="N23477" s="11"/>
      <c r="O23477" s="11"/>
      <c r="P23477" s="11"/>
      <c r="Q23477" s="11"/>
      <c r="R23477" s="11"/>
      <c r="S23477" s="11"/>
      <c r="T23477" s="11"/>
      <c r="U23477" s="11"/>
      <c r="V23477" s="11"/>
      <c r="W23477" s="11"/>
      <c r="X23477" s="11"/>
      <c r="Y23477" s="11"/>
      <c r="Z23477" s="11"/>
      <c r="BE23477"/>
      <c r="BF23477"/>
      <c r="BG23477"/>
    </row>
    <row r="23478" spans="11:59" x14ac:dyDescent="0.25">
      <c r="K23478" s="11"/>
      <c r="L23478" s="11"/>
      <c r="N23478" s="11"/>
      <c r="O23478" s="11"/>
      <c r="P23478" s="11"/>
      <c r="Q23478" s="11"/>
      <c r="R23478" s="11"/>
      <c r="S23478" s="11"/>
      <c r="T23478" s="11"/>
      <c r="U23478" s="11"/>
      <c r="V23478" s="11"/>
      <c r="W23478" s="11"/>
      <c r="X23478" s="11"/>
      <c r="Y23478" s="11"/>
      <c r="Z23478" s="11"/>
      <c r="BE23478"/>
      <c r="BF23478"/>
      <c r="BG23478"/>
    </row>
    <row r="23479" spans="11:59" x14ac:dyDescent="0.25">
      <c r="K23479" s="11"/>
      <c r="L23479" s="11"/>
      <c r="N23479" s="11"/>
      <c r="O23479" s="11"/>
      <c r="P23479" s="11"/>
      <c r="Q23479" s="11"/>
      <c r="R23479" s="11"/>
      <c r="S23479" s="11"/>
      <c r="T23479" s="11"/>
      <c r="U23479" s="11"/>
      <c r="V23479" s="11"/>
      <c r="W23479" s="11"/>
      <c r="X23479" s="11"/>
      <c r="Y23479" s="11"/>
      <c r="Z23479" s="11"/>
      <c r="BE23479"/>
      <c r="BF23479"/>
      <c r="BG23479"/>
    </row>
    <row r="23480" spans="11:59" x14ac:dyDescent="0.25">
      <c r="K23480" s="11"/>
      <c r="L23480" s="11"/>
      <c r="N23480" s="11"/>
      <c r="O23480" s="11"/>
      <c r="P23480" s="11"/>
      <c r="Q23480" s="11"/>
      <c r="R23480" s="11"/>
      <c r="S23480" s="11"/>
      <c r="T23480" s="11"/>
      <c r="U23480" s="11"/>
      <c r="V23480" s="11"/>
      <c r="W23480" s="11"/>
      <c r="X23480" s="11"/>
      <c r="Y23480" s="11"/>
      <c r="Z23480" s="11"/>
      <c r="BE23480"/>
      <c r="BF23480"/>
      <c r="BG23480"/>
    </row>
    <row r="23481" spans="11:59" x14ac:dyDescent="0.25">
      <c r="K23481" s="11"/>
      <c r="L23481" s="11"/>
      <c r="N23481" s="11"/>
      <c r="O23481" s="11"/>
      <c r="P23481" s="11"/>
      <c r="Q23481" s="11"/>
      <c r="R23481" s="11"/>
      <c r="S23481" s="11"/>
      <c r="T23481" s="11"/>
      <c r="U23481" s="11"/>
      <c r="V23481" s="11"/>
      <c r="W23481" s="11"/>
      <c r="X23481" s="11"/>
      <c r="Y23481" s="11"/>
      <c r="Z23481" s="11"/>
      <c r="BE23481"/>
      <c r="BF23481"/>
      <c r="BG23481"/>
    </row>
    <row r="23482" spans="11:59" x14ac:dyDescent="0.25">
      <c r="K23482" s="11"/>
      <c r="L23482" s="11"/>
      <c r="N23482" s="11"/>
      <c r="O23482" s="11"/>
      <c r="P23482" s="11"/>
      <c r="Q23482" s="11"/>
      <c r="R23482" s="11"/>
      <c r="S23482" s="11"/>
      <c r="T23482" s="11"/>
      <c r="U23482" s="11"/>
      <c r="V23482" s="11"/>
      <c r="W23482" s="11"/>
      <c r="X23482" s="11"/>
      <c r="Y23482" s="11"/>
      <c r="Z23482" s="11"/>
      <c r="BE23482"/>
      <c r="BF23482"/>
      <c r="BG23482"/>
    </row>
    <row r="23483" spans="11:59" x14ac:dyDescent="0.25">
      <c r="K23483" s="11"/>
      <c r="L23483" s="11"/>
      <c r="N23483" s="11"/>
      <c r="O23483" s="11"/>
      <c r="P23483" s="11"/>
      <c r="Q23483" s="11"/>
      <c r="R23483" s="11"/>
      <c r="S23483" s="11"/>
      <c r="T23483" s="11"/>
      <c r="U23483" s="11"/>
      <c r="V23483" s="11"/>
      <c r="W23483" s="11"/>
      <c r="X23483" s="11"/>
      <c r="Y23483" s="11"/>
      <c r="Z23483" s="11"/>
      <c r="BE23483"/>
      <c r="BF23483"/>
      <c r="BG23483"/>
    </row>
    <row r="23484" spans="11:59" x14ac:dyDescent="0.25">
      <c r="K23484" s="11"/>
      <c r="L23484" s="11"/>
      <c r="N23484" s="11"/>
      <c r="O23484" s="11"/>
      <c r="P23484" s="11"/>
      <c r="Q23484" s="11"/>
      <c r="R23484" s="11"/>
      <c r="S23484" s="11"/>
      <c r="T23484" s="11"/>
      <c r="U23484" s="11"/>
      <c r="V23484" s="11"/>
      <c r="W23484" s="11"/>
      <c r="X23484" s="11"/>
      <c r="Y23484" s="11"/>
      <c r="Z23484" s="11"/>
      <c r="BE23484"/>
      <c r="BF23484"/>
      <c r="BG23484"/>
    </row>
    <row r="23485" spans="11:59" x14ac:dyDescent="0.25">
      <c r="K23485" s="11"/>
      <c r="L23485" s="11"/>
      <c r="N23485" s="11"/>
      <c r="O23485" s="11"/>
      <c r="P23485" s="11"/>
      <c r="Q23485" s="11"/>
      <c r="R23485" s="11"/>
      <c r="S23485" s="11"/>
      <c r="T23485" s="11"/>
      <c r="U23485" s="11"/>
      <c r="V23485" s="11"/>
      <c r="W23485" s="11"/>
      <c r="X23485" s="11"/>
      <c r="Y23485" s="11"/>
      <c r="Z23485" s="11"/>
      <c r="BE23485"/>
      <c r="BF23485"/>
      <c r="BG23485"/>
    </row>
    <row r="23486" spans="11:59" x14ac:dyDescent="0.25">
      <c r="K23486" s="11"/>
      <c r="L23486" s="11"/>
      <c r="N23486" s="11"/>
      <c r="O23486" s="11"/>
      <c r="P23486" s="11"/>
      <c r="Q23486" s="11"/>
      <c r="R23486" s="11"/>
      <c r="S23486" s="11"/>
      <c r="T23486" s="11"/>
      <c r="U23486" s="11"/>
      <c r="V23486" s="11"/>
      <c r="W23486" s="11"/>
      <c r="X23486" s="11"/>
      <c r="Y23486" s="11"/>
      <c r="Z23486" s="11"/>
      <c r="BE23486"/>
      <c r="BF23486"/>
      <c r="BG23486"/>
    </row>
    <row r="23487" spans="11:59" x14ac:dyDescent="0.25">
      <c r="K23487" s="11"/>
      <c r="L23487" s="11"/>
      <c r="N23487" s="11"/>
      <c r="O23487" s="11"/>
      <c r="P23487" s="11"/>
      <c r="Q23487" s="11"/>
      <c r="R23487" s="11"/>
      <c r="S23487" s="11"/>
      <c r="T23487" s="11"/>
      <c r="U23487" s="11"/>
      <c r="V23487" s="11"/>
      <c r="W23487" s="11"/>
      <c r="X23487" s="11"/>
      <c r="Y23487" s="11"/>
      <c r="Z23487" s="11"/>
      <c r="BE23487"/>
      <c r="BF23487"/>
      <c r="BG23487"/>
    </row>
    <row r="23488" spans="11:59" x14ac:dyDescent="0.25">
      <c r="K23488" s="11"/>
      <c r="L23488" s="11"/>
      <c r="N23488" s="11"/>
      <c r="O23488" s="11"/>
      <c r="P23488" s="11"/>
      <c r="Q23488" s="11"/>
      <c r="R23488" s="11"/>
      <c r="S23488" s="11"/>
      <c r="T23488" s="11"/>
      <c r="U23488" s="11"/>
      <c r="V23488" s="11"/>
      <c r="W23488" s="11"/>
      <c r="X23488" s="11"/>
      <c r="Y23488" s="11"/>
      <c r="Z23488" s="11"/>
      <c r="BE23488"/>
      <c r="BF23488"/>
      <c r="BG23488"/>
    </row>
    <row r="23489" spans="11:59" x14ac:dyDescent="0.25">
      <c r="K23489" s="11"/>
      <c r="L23489" s="11"/>
      <c r="N23489" s="11"/>
      <c r="O23489" s="11"/>
      <c r="P23489" s="11"/>
      <c r="Q23489" s="11"/>
      <c r="R23489" s="11"/>
      <c r="S23489" s="11"/>
      <c r="T23489" s="11"/>
      <c r="U23489" s="11"/>
      <c r="V23489" s="11"/>
      <c r="W23489" s="11"/>
      <c r="X23489" s="11"/>
      <c r="Y23489" s="11"/>
      <c r="Z23489" s="11"/>
      <c r="BE23489"/>
      <c r="BF23489"/>
      <c r="BG23489"/>
    </row>
    <row r="23490" spans="11:59" x14ac:dyDescent="0.25">
      <c r="K23490" s="11"/>
      <c r="L23490" s="11"/>
      <c r="N23490" s="11"/>
      <c r="O23490" s="11"/>
      <c r="P23490" s="11"/>
      <c r="Q23490" s="11"/>
      <c r="R23490" s="11"/>
      <c r="S23490" s="11"/>
      <c r="T23490" s="11"/>
      <c r="U23490" s="11"/>
      <c r="V23490" s="11"/>
      <c r="W23490" s="11"/>
      <c r="X23490" s="11"/>
      <c r="Y23490" s="11"/>
      <c r="Z23490" s="11"/>
      <c r="BE23490"/>
      <c r="BF23490"/>
      <c r="BG23490"/>
    </row>
    <row r="23491" spans="11:59" x14ac:dyDescent="0.25">
      <c r="K23491" s="11"/>
      <c r="L23491" s="11"/>
      <c r="N23491" s="11"/>
      <c r="O23491" s="11"/>
      <c r="P23491" s="11"/>
      <c r="Q23491" s="11"/>
      <c r="R23491" s="11"/>
      <c r="S23491" s="11"/>
      <c r="T23491" s="11"/>
      <c r="U23491" s="11"/>
      <c r="V23491" s="11"/>
      <c r="W23491" s="11"/>
      <c r="X23491" s="11"/>
      <c r="Y23491" s="11"/>
      <c r="Z23491" s="11"/>
      <c r="BE23491"/>
      <c r="BF23491"/>
      <c r="BG23491"/>
    </row>
    <row r="23492" spans="11:59" x14ac:dyDescent="0.25">
      <c r="K23492" s="11"/>
      <c r="L23492" s="11"/>
      <c r="N23492" s="11"/>
      <c r="O23492" s="11"/>
      <c r="P23492" s="11"/>
      <c r="Q23492" s="11"/>
      <c r="R23492" s="11"/>
      <c r="S23492" s="11"/>
      <c r="T23492" s="11"/>
      <c r="U23492" s="11"/>
      <c r="V23492" s="11"/>
      <c r="W23492" s="11"/>
      <c r="X23492" s="11"/>
      <c r="Y23492" s="11"/>
      <c r="Z23492" s="11"/>
      <c r="BE23492"/>
      <c r="BF23492"/>
      <c r="BG23492"/>
    </row>
    <row r="23493" spans="11:59" x14ac:dyDescent="0.25">
      <c r="K23493" s="11"/>
      <c r="L23493" s="11"/>
      <c r="N23493" s="11"/>
      <c r="O23493" s="11"/>
      <c r="P23493" s="11"/>
      <c r="Q23493" s="11"/>
      <c r="R23493" s="11"/>
      <c r="S23493" s="11"/>
      <c r="T23493" s="11"/>
      <c r="U23493" s="11"/>
      <c r="V23493" s="11"/>
      <c r="W23493" s="11"/>
      <c r="X23493" s="11"/>
      <c r="Y23493" s="11"/>
      <c r="Z23493" s="11"/>
      <c r="BE23493"/>
      <c r="BF23493"/>
      <c r="BG23493"/>
    </row>
    <row r="23494" spans="11:59" x14ac:dyDescent="0.25">
      <c r="K23494" s="11"/>
      <c r="L23494" s="11"/>
      <c r="N23494" s="11"/>
      <c r="O23494" s="11"/>
      <c r="P23494" s="11"/>
      <c r="Q23494" s="11"/>
      <c r="R23494" s="11"/>
      <c r="S23494" s="11"/>
      <c r="T23494" s="11"/>
      <c r="U23494" s="11"/>
      <c r="V23494" s="11"/>
      <c r="W23494" s="11"/>
      <c r="X23494" s="11"/>
      <c r="Y23494" s="11"/>
      <c r="Z23494" s="11"/>
      <c r="BE23494"/>
      <c r="BF23494"/>
      <c r="BG23494"/>
    </row>
    <row r="23495" spans="11:59" x14ac:dyDescent="0.25">
      <c r="K23495" s="11"/>
      <c r="L23495" s="11"/>
      <c r="N23495" s="11"/>
      <c r="O23495" s="11"/>
      <c r="P23495" s="11"/>
      <c r="Q23495" s="11"/>
      <c r="R23495" s="11"/>
      <c r="S23495" s="11"/>
      <c r="T23495" s="11"/>
      <c r="U23495" s="11"/>
      <c r="V23495" s="11"/>
      <c r="W23495" s="11"/>
      <c r="X23495" s="11"/>
      <c r="Y23495" s="11"/>
      <c r="Z23495" s="11"/>
      <c r="BE23495"/>
      <c r="BF23495"/>
      <c r="BG23495"/>
    </row>
    <row r="23496" spans="11:59" x14ac:dyDescent="0.25">
      <c r="K23496" s="11"/>
      <c r="L23496" s="11"/>
      <c r="N23496" s="11"/>
      <c r="O23496" s="11"/>
      <c r="P23496" s="11"/>
      <c r="Q23496" s="11"/>
      <c r="R23496" s="11"/>
      <c r="S23496" s="11"/>
      <c r="T23496" s="11"/>
      <c r="U23496" s="11"/>
      <c r="V23496" s="11"/>
      <c r="W23496" s="11"/>
      <c r="X23496" s="11"/>
      <c r="Y23496" s="11"/>
      <c r="Z23496" s="11"/>
      <c r="BE23496"/>
      <c r="BF23496"/>
      <c r="BG23496"/>
    </row>
    <row r="23497" spans="11:59" x14ac:dyDescent="0.25">
      <c r="K23497" s="11"/>
      <c r="L23497" s="11"/>
      <c r="N23497" s="11"/>
      <c r="O23497" s="11"/>
      <c r="P23497" s="11"/>
      <c r="Q23497" s="11"/>
      <c r="R23497" s="11"/>
      <c r="S23497" s="11"/>
      <c r="T23497" s="11"/>
      <c r="U23497" s="11"/>
      <c r="V23497" s="11"/>
      <c r="W23497" s="11"/>
      <c r="X23497" s="11"/>
      <c r="Y23497" s="11"/>
      <c r="Z23497" s="11"/>
      <c r="BE23497"/>
      <c r="BF23497"/>
      <c r="BG23497"/>
    </row>
    <row r="23498" spans="11:59" x14ac:dyDescent="0.25">
      <c r="K23498" s="11"/>
      <c r="L23498" s="11"/>
      <c r="N23498" s="11"/>
      <c r="O23498" s="11"/>
      <c r="P23498" s="11"/>
      <c r="Q23498" s="11"/>
      <c r="R23498" s="11"/>
      <c r="S23498" s="11"/>
      <c r="T23498" s="11"/>
      <c r="U23498" s="11"/>
      <c r="V23498" s="11"/>
      <c r="W23498" s="11"/>
      <c r="X23498" s="11"/>
      <c r="Y23498" s="11"/>
      <c r="Z23498" s="11"/>
      <c r="BE23498"/>
      <c r="BF23498"/>
      <c r="BG23498"/>
    </row>
    <row r="23499" spans="11:59" x14ac:dyDescent="0.25">
      <c r="K23499" s="11"/>
      <c r="L23499" s="11"/>
      <c r="N23499" s="11"/>
      <c r="O23499" s="11"/>
      <c r="P23499" s="11"/>
      <c r="Q23499" s="11"/>
      <c r="R23499" s="11"/>
      <c r="S23499" s="11"/>
      <c r="T23499" s="11"/>
      <c r="U23499" s="11"/>
      <c r="V23499" s="11"/>
      <c r="W23499" s="11"/>
      <c r="X23499" s="11"/>
      <c r="Y23499" s="11"/>
      <c r="Z23499" s="11"/>
      <c r="BE23499"/>
      <c r="BF23499"/>
      <c r="BG23499"/>
    </row>
    <row r="23500" spans="11:59" x14ac:dyDescent="0.25">
      <c r="K23500" s="11"/>
      <c r="L23500" s="11"/>
      <c r="N23500" s="11"/>
      <c r="O23500" s="11"/>
      <c r="P23500" s="11"/>
      <c r="Q23500" s="11"/>
      <c r="R23500" s="11"/>
      <c r="S23500" s="11"/>
      <c r="T23500" s="11"/>
      <c r="U23500" s="11"/>
      <c r="V23500" s="11"/>
      <c r="W23500" s="11"/>
      <c r="X23500" s="11"/>
      <c r="Y23500" s="11"/>
      <c r="Z23500" s="11"/>
      <c r="BE23500"/>
      <c r="BF23500"/>
      <c r="BG23500"/>
    </row>
    <row r="23501" spans="11:59" x14ac:dyDescent="0.25">
      <c r="K23501" s="11"/>
      <c r="L23501" s="11"/>
      <c r="N23501" s="11"/>
      <c r="O23501" s="11"/>
      <c r="P23501" s="11"/>
      <c r="Q23501" s="11"/>
      <c r="R23501" s="11"/>
      <c r="S23501" s="11"/>
      <c r="T23501" s="11"/>
      <c r="U23501" s="11"/>
      <c r="V23501" s="11"/>
      <c r="W23501" s="11"/>
      <c r="X23501" s="11"/>
      <c r="Y23501" s="11"/>
      <c r="Z23501" s="11"/>
      <c r="BE23501"/>
      <c r="BF23501"/>
      <c r="BG23501"/>
    </row>
    <row r="23502" spans="11:59" x14ac:dyDescent="0.25">
      <c r="K23502" s="11"/>
      <c r="L23502" s="11"/>
      <c r="N23502" s="11"/>
      <c r="O23502" s="11"/>
      <c r="P23502" s="11"/>
      <c r="Q23502" s="11"/>
      <c r="R23502" s="11"/>
      <c r="S23502" s="11"/>
      <c r="T23502" s="11"/>
      <c r="U23502" s="11"/>
      <c r="V23502" s="11"/>
      <c r="W23502" s="11"/>
      <c r="X23502" s="11"/>
      <c r="Y23502" s="11"/>
      <c r="Z23502" s="11"/>
      <c r="BE23502"/>
      <c r="BF23502"/>
      <c r="BG23502"/>
    </row>
    <row r="23503" spans="11:59" x14ac:dyDescent="0.25">
      <c r="K23503" s="11"/>
      <c r="L23503" s="11"/>
      <c r="N23503" s="11"/>
      <c r="O23503" s="11"/>
      <c r="P23503" s="11"/>
      <c r="Q23503" s="11"/>
      <c r="R23503" s="11"/>
      <c r="S23503" s="11"/>
      <c r="T23503" s="11"/>
      <c r="U23503" s="11"/>
      <c r="V23503" s="11"/>
      <c r="W23503" s="11"/>
      <c r="X23503" s="11"/>
      <c r="Y23503" s="11"/>
      <c r="Z23503" s="11"/>
      <c r="BE23503"/>
      <c r="BF23503"/>
      <c r="BG23503"/>
    </row>
    <row r="23504" spans="11:59" x14ac:dyDescent="0.25">
      <c r="K23504" s="11"/>
      <c r="L23504" s="11"/>
      <c r="N23504" s="11"/>
      <c r="O23504" s="11"/>
      <c r="P23504" s="11"/>
      <c r="Q23504" s="11"/>
      <c r="R23504" s="11"/>
      <c r="S23504" s="11"/>
      <c r="T23504" s="11"/>
      <c r="U23504" s="11"/>
      <c r="V23504" s="11"/>
      <c r="W23504" s="11"/>
      <c r="X23504" s="11"/>
      <c r="Y23504" s="11"/>
      <c r="Z23504" s="11"/>
      <c r="BE23504"/>
      <c r="BF23504"/>
      <c r="BG23504"/>
    </row>
    <row r="23505" spans="11:59" x14ac:dyDescent="0.25">
      <c r="K23505" s="11"/>
      <c r="L23505" s="11"/>
      <c r="N23505" s="11"/>
      <c r="O23505" s="11"/>
      <c r="P23505" s="11"/>
      <c r="Q23505" s="11"/>
      <c r="R23505" s="11"/>
      <c r="S23505" s="11"/>
      <c r="T23505" s="11"/>
      <c r="U23505" s="11"/>
      <c r="V23505" s="11"/>
      <c r="W23505" s="11"/>
      <c r="X23505" s="11"/>
      <c r="Y23505" s="11"/>
      <c r="Z23505" s="11"/>
      <c r="BE23505"/>
      <c r="BF23505"/>
      <c r="BG23505"/>
    </row>
    <row r="23506" spans="11:59" x14ac:dyDescent="0.25">
      <c r="K23506" s="11"/>
      <c r="L23506" s="11"/>
      <c r="N23506" s="11"/>
      <c r="O23506" s="11"/>
      <c r="P23506" s="11"/>
      <c r="Q23506" s="11"/>
      <c r="R23506" s="11"/>
      <c r="S23506" s="11"/>
      <c r="T23506" s="11"/>
      <c r="U23506" s="11"/>
      <c r="V23506" s="11"/>
      <c r="W23506" s="11"/>
      <c r="X23506" s="11"/>
      <c r="Y23506" s="11"/>
      <c r="Z23506" s="11"/>
      <c r="BE23506"/>
      <c r="BF23506"/>
      <c r="BG23506"/>
    </row>
    <row r="23507" spans="11:59" x14ac:dyDescent="0.25">
      <c r="K23507" s="11"/>
      <c r="L23507" s="11"/>
      <c r="N23507" s="11"/>
      <c r="O23507" s="11"/>
      <c r="P23507" s="11"/>
      <c r="Q23507" s="11"/>
      <c r="R23507" s="11"/>
      <c r="S23507" s="11"/>
      <c r="T23507" s="11"/>
      <c r="U23507" s="11"/>
      <c r="V23507" s="11"/>
      <c r="W23507" s="11"/>
      <c r="X23507" s="11"/>
      <c r="Y23507" s="11"/>
      <c r="Z23507" s="11"/>
      <c r="BE23507"/>
      <c r="BF23507"/>
      <c r="BG23507"/>
    </row>
    <row r="23508" spans="11:59" x14ac:dyDescent="0.25">
      <c r="K23508" s="11"/>
      <c r="L23508" s="11"/>
      <c r="N23508" s="11"/>
      <c r="O23508" s="11"/>
      <c r="P23508" s="11"/>
      <c r="Q23508" s="11"/>
      <c r="R23508" s="11"/>
      <c r="S23508" s="11"/>
      <c r="T23508" s="11"/>
      <c r="U23508" s="11"/>
      <c r="V23508" s="11"/>
      <c r="W23508" s="11"/>
      <c r="X23508" s="11"/>
      <c r="Y23508" s="11"/>
      <c r="Z23508" s="11"/>
      <c r="BE23508"/>
      <c r="BF23508"/>
      <c r="BG23508"/>
    </row>
    <row r="23509" spans="11:59" x14ac:dyDescent="0.25">
      <c r="K23509" s="11"/>
      <c r="L23509" s="11"/>
      <c r="N23509" s="11"/>
      <c r="O23509" s="11"/>
      <c r="P23509" s="11"/>
      <c r="Q23509" s="11"/>
      <c r="R23509" s="11"/>
      <c r="S23509" s="11"/>
      <c r="T23509" s="11"/>
      <c r="U23509" s="11"/>
      <c r="V23509" s="11"/>
      <c r="W23509" s="11"/>
      <c r="X23509" s="11"/>
      <c r="Y23509" s="11"/>
      <c r="Z23509" s="11"/>
      <c r="BE23509"/>
      <c r="BF23509"/>
      <c r="BG23509"/>
    </row>
    <row r="23510" spans="11:59" x14ac:dyDescent="0.25">
      <c r="K23510" s="11"/>
      <c r="L23510" s="11"/>
      <c r="N23510" s="11"/>
      <c r="O23510" s="11"/>
      <c r="P23510" s="11"/>
      <c r="Q23510" s="11"/>
      <c r="R23510" s="11"/>
      <c r="S23510" s="11"/>
      <c r="T23510" s="11"/>
      <c r="U23510" s="11"/>
      <c r="V23510" s="11"/>
      <c r="W23510" s="11"/>
      <c r="X23510" s="11"/>
      <c r="Y23510" s="11"/>
      <c r="Z23510" s="11"/>
      <c r="BE23510"/>
      <c r="BF23510"/>
      <c r="BG23510"/>
    </row>
    <row r="23511" spans="11:59" x14ac:dyDescent="0.25">
      <c r="K23511" s="11"/>
      <c r="L23511" s="11"/>
      <c r="N23511" s="11"/>
      <c r="O23511" s="11"/>
      <c r="P23511" s="11"/>
      <c r="Q23511" s="11"/>
      <c r="R23511" s="11"/>
      <c r="S23511" s="11"/>
      <c r="T23511" s="11"/>
      <c r="U23511" s="11"/>
      <c r="V23511" s="11"/>
      <c r="W23511" s="11"/>
      <c r="X23511" s="11"/>
      <c r="Y23511" s="11"/>
      <c r="Z23511" s="11"/>
      <c r="BE23511"/>
      <c r="BF23511"/>
      <c r="BG23511"/>
    </row>
    <row r="23512" spans="11:59" x14ac:dyDescent="0.25">
      <c r="K23512" s="11"/>
      <c r="L23512" s="11"/>
      <c r="N23512" s="11"/>
      <c r="O23512" s="11"/>
      <c r="P23512" s="11"/>
      <c r="Q23512" s="11"/>
      <c r="R23512" s="11"/>
      <c r="S23512" s="11"/>
      <c r="T23512" s="11"/>
      <c r="U23512" s="11"/>
      <c r="V23512" s="11"/>
      <c r="W23512" s="11"/>
      <c r="X23512" s="11"/>
      <c r="Y23512" s="11"/>
      <c r="Z23512" s="11"/>
      <c r="BE23512"/>
      <c r="BF23512"/>
      <c r="BG23512"/>
    </row>
    <row r="23513" spans="11:59" x14ac:dyDescent="0.25">
      <c r="K23513" s="11"/>
      <c r="L23513" s="11"/>
      <c r="N23513" s="11"/>
      <c r="O23513" s="11"/>
      <c r="P23513" s="11"/>
      <c r="Q23513" s="11"/>
      <c r="R23513" s="11"/>
      <c r="S23513" s="11"/>
      <c r="T23513" s="11"/>
      <c r="U23513" s="11"/>
      <c r="V23513" s="11"/>
      <c r="W23513" s="11"/>
      <c r="X23513" s="11"/>
      <c r="Y23513" s="11"/>
      <c r="Z23513" s="11"/>
      <c r="BE23513"/>
      <c r="BF23513"/>
      <c r="BG23513"/>
    </row>
    <row r="23514" spans="11:59" x14ac:dyDescent="0.25">
      <c r="K23514" s="11"/>
      <c r="L23514" s="11"/>
      <c r="N23514" s="11"/>
      <c r="O23514" s="11"/>
      <c r="P23514" s="11"/>
      <c r="Q23514" s="11"/>
      <c r="R23514" s="11"/>
      <c r="S23514" s="11"/>
      <c r="T23514" s="11"/>
      <c r="U23514" s="11"/>
      <c r="V23514" s="11"/>
      <c r="W23514" s="11"/>
      <c r="X23514" s="11"/>
      <c r="Y23514" s="11"/>
      <c r="Z23514" s="11"/>
      <c r="BE23514"/>
      <c r="BF23514"/>
      <c r="BG23514"/>
    </row>
    <row r="23515" spans="11:59" x14ac:dyDescent="0.25">
      <c r="K23515" s="11"/>
      <c r="L23515" s="11"/>
      <c r="N23515" s="11"/>
      <c r="O23515" s="11"/>
      <c r="P23515" s="11"/>
      <c r="Q23515" s="11"/>
      <c r="R23515" s="11"/>
      <c r="S23515" s="11"/>
      <c r="T23515" s="11"/>
      <c r="U23515" s="11"/>
      <c r="V23515" s="11"/>
      <c r="W23515" s="11"/>
      <c r="X23515" s="11"/>
      <c r="Y23515" s="11"/>
      <c r="Z23515" s="11"/>
      <c r="BE23515"/>
      <c r="BF23515"/>
      <c r="BG23515"/>
    </row>
    <row r="23516" spans="11:59" x14ac:dyDescent="0.25">
      <c r="K23516" s="11"/>
      <c r="L23516" s="11"/>
      <c r="N23516" s="11"/>
      <c r="O23516" s="11"/>
      <c r="P23516" s="11"/>
      <c r="Q23516" s="11"/>
      <c r="R23516" s="11"/>
      <c r="S23516" s="11"/>
      <c r="T23516" s="11"/>
      <c r="U23516" s="11"/>
      <c r="V23516" s="11"/>
      <c r="W23516" s="11"/>
      <c r="X23516" s="11"/>
      <c r="Y23516" s="11"/>
      <c r="Z23516" s="11"/>
      <c r="BE23516"/>
      <c r="BF23516"/>
      <c r="BG23516"/>
    </row>
    <row r="23517" spans="11:59" x14ac:dyDescent="0.25">
      <c r="K23517" s="11"/>
      <c r="L23517" s="11"/>
      <c r="N23517" s="11"/>
      <c r="O23517" s="11"/>
      <c r="P23517" s="11"/>
      <c r="Q23517" s="11"/>
      <c r="R23517" s="11"/>
      <c r="S23517" s="11"/>
      <c r="T23517" s="11"/>
      <c r="U23517" s="11"/>
      <c r="V23517" s="11"/>
      <c r="W23517" s="11"/>
      <c r="X23517" s="11"/>
      <c r="Y23517" s="11"/>
      <c r="Z23517" s="11"/>
      <c r="BE23517"/>
      <c r="BF23517"/>
      <c r="BG23517"/>
    </row>
    <row r="23518" spans="11:59" x14ac:dyDescent="0.25">
      <c r="K23518" s="11"/>
      <c r="L23518" s="11"/>
      <c r="N23518" s="11"/>
      <c r="O23518" s="11"/>
      <c r="P23518" s="11"/>
      <c r="Q23518" s="11"/>
      <c r="R23518" s="11"/>
      <c r="S23518" s="11"/>
      <c r="T23518" s="11"/>
      <c r="U23518" s="11"/>
      <c r="V23518" s="11"/>
      <c r="W23518" s="11"/>
      <c r="X23518" s="11"/>
      <c r="Y23518" s="11"/>
      <c r="Z23518" s="11"/>
      <c r="BE23518"/>
      <c r="BF23518"/>
      <c r="BG23518"/>
    </row>
    <row r="23519" spans="11:59" x14ac:dyDescent="0.25">
      <c r="K23519" s="11"/>
      <c r="L23519" s="11"/>
      <c r="N23519" s="11"/>
      <c r="O23519" s="11"/>
      <c r="P23519" s="11"/>
      <c r="Q23519" s="11"/>
      <c r="R23519" s="11"/>
      <c r="S23519" s="11"/>
      <c r="T23519" s="11"/>
      <c r="U23519" s="11"/>
      <c r="V23519" s="11"/>
      <c r="W23519" s="11"/>
      <c r="X23519" s="11"/>
      <c r="Y23519" s="11"/>
      <c r="Z23519" s="11"/>
      <c r="BE23519"/>
      <c r="BF23519"/>
      <c r="BG23519"/>
    </row>
    <row r="23520" spans="11:59" x14ac:dyDescent="0.25">
      <c r="K23520" s="11"/>
      <c r="L23520" s="11"/>
      <c r="N23520" s="11"/>
      <c r="O23520" s="11"/>
      <c r="P23520" s="11"/>
      <c r="Q23520" s="11"/>
      <c r="R23520" s="11"/>
      <c r="S23520" s="11"/>
      <c r="T23520" s="11"/>
      <c r="U23520" s="11"/>
      <c r="V23520" s="11"/>
      <c r="W23520" s="11"/>
      <c r="X23520" s="11"/>
      <c r="Y23520" s="11"/>
      <c r="Z23520" s="11"/>
      <c r="BE23520"/>
      <c r="BF23520"/>
      <c r="BG23520"/>
    </row>
    <row r="23521" spans="11:59" x14ac:dyDescent="0.25">
      <c r="K23521" s="11"/>
      <c r="L23521" s="11"/>
      <c r="N23521" s="11"/>
      <c r="O23521" s="11"/>
      <c r="P23521" s="11"/>
      <c r="Q23521" s="11"/>
      <c r="R23521" s="11"/>
      <c r="S23521" s="11"/>
      <c r="T23521" s="11"/>
      <c r="U23521" s="11"/>
      <c r="V23521" s="11"/>
      <c r="W23521" s="11"/>
      <c r="X23521" s="11"/>
      <c r="Y23521" s="11"/>
      <c r="Z23521" s="11"/>
      <c r="BE23521"/>
      <c r="BF23521"/>
      <c r="BG23521"/>
    </row>
    <row r="23522" spans="11:59" x14ac:dyDescent="0.25">
      <c r="K23522" s="11"/>
      <c r="L23522" s="11"/>
      <c r="N23522" s="11"/>
      <c r="O23522" s="11"/>
      <c r="P23522" s="11"/>
      <c r="Q23522" s="11"/>
      <c r="R23522" s="11"/>
      <c r="S23522" s="11"/>
      <c r="T23522" s="11"/>
      <c r="U23522" s="11"/>
      <c r="V23522" s="11"/>
      <c r="W23522" s="11"/>
      <c r="X23522" s="11"/>
      <c r="Y23522" s="11"/>
      <c r="Z23522" s="11"/>
      <c r="BE23522"/>
      <c r="BF23522"/>
      <c r="BG23522"/>
    </row>
    <row r="23523" spans="11:59" x14ac:dyDescent="0.25">
      <c r="K23523" s="11"/>
      <c r="L23523" s="11"/>
      <c r="N23523" s="11"/>
      <c r="O23523" s="11"/>
      <c r="P23523" s="11"/>
      <c r="Q23523" s="11"/>
      <c r="R23523" s="11"/>
      <c r="S23523" s="11"/>
      <c r="T23523" s="11"/>
      <c r="U23523" s="11"/>
      <c r="V23523" s="11"/>
      <c r="W23523" s="11"/>
      <c r="X23523" s="11"/>
      <c r="Y23523" s="11"/>
      <c r="Z23523" s="11"/>
      <c r="BE23523"/>
      <c r="BF23523"/>
      <c r="BG23523"/>
    </row>
    <row r="23524" spans="11:59" x14ac:dyDescent="0.25">
      <c r="K23524" s="11"/>
      <c r="L23524" s="11"/>
      <c r="N23524" s="11"/>
      <c r="O23524" s="11"/>
      <c r="P23524" s="11"/>
      <c r="Q23524" s="11"/>
      <c r="R23524" s="11"/>
      <c r="S23524" s="11"/>
      <c r="T23524" s="11"/>
      <c r="U23524" s="11"/>
      <c r="V23524" s="11"/>
      <c r="W23524" s="11"/>
      <c r="X23524" s="11"/>
      <c r="Y23524" s="11"/>
      <c r="Z23524" s="11"/>
      <c r="BE23524"/>
      <c r="BF23524"/>
      <c r="BG23524"/>
    </row>
    <row r="23525" spans="11:59" x14ac:dyDescent="0.25">
      <c r="K23525" s="11"/>
      <c r="L23525" s="11"/>
      <c r="N23525" s="11"/>
      <c r="O23525" s="11"/>
      <c r="P23525" s="11"/>
      <c r="Q23525" s="11"/>
      <c r="R23525" s="11"/>
      <c r="S23525" s="11"/>
      <c r="T23525" s="11"/>
      <c r="U23525" s="11"/>
      <c r="V23525" s="11"/>
      <c r="W23525" s="11"/>
      <c r="X23525" s="11"/>
      <c r="Y23525" s="11"/>
      <c r="Z23525" s="11"/>
      <c r="BE23525"/>
      <c r="BF23525"/>
      <c r="BG23525"/>
    </row>
    <row r="23526" spans="11:59" x14ac:dyDescent="0.25">
      <c r="K23526" s="11"/>
      <c r="L23526" s="11"/>
      <c r="N23526" s="11"/>
      <c r="O23526" s="11"/>
      <c r="P23526" s="11"/>
      <c r="Q23526" s="11"/>
      <c r="R23526" s="11"/>
      <c r="S23526" s="11"/>
      <c r="T23526" s="11"/>
      <c r="U23526" s="11"/>
      <c r="V23526" s="11"/>
      <c r="W23526" s="11"/>
      <c r="X23526" s="11"/>
      <c r="Y23526" s="11"/>
      <c r="Z23526" s="11"/>
      <c r="BE23526"/>
      <c r="BF23526"/>
      <c r="BG23526"/>
    </row>
    <row r="23527" spans="11:59" x14ac:dyDescent="0.25">
      <c r="K23527" s="11"/>
      <c r="L23527" s="11"/>
      <c r="N23527" s="11"/>
      <c r="O23527" s="11"/>
      <c r="P23527" s="11"/>
      <c r="Q23527" s="11"/>
      <c r="R23527" s="11"/>
      <c r="S23527" s="11"/>
      <c r="T23527" s="11"/>
      <c r="U23527" s="11"/>
      <c r="V23527" s="11"/>
      <c r="W23527" s="11"/>
      <c r="X23527" s="11"/>
      <c r="Y23527" s="11"/>
      <c r="Z23527" s="11"/>
      <c r="BE23527"/>
      <c r="BF23527"/>
      <c r="BG23527"/>
    </row>
    <row r="23528" spans="11:59" x14ac:dyDescent="0.25">
      <c r="K23528" s="11"/>
      <c r="L23528" s="11"/>
      <c r="N23528" s="11"/>
      <c r="O23528" s="11"/>
      <c r="P23528" s="11"/>
      <c r="Q23528" s="11"/>
      <c r="R23528" s="11"/>
      <c r="S23528" s="11"/>
      <c r="T23528" s="11"/>
      <c r="U23528" s="11"/>
      <c r="V23528" s="11"/>
      <c r="W23528" s="11"/>
      <c r="X23528" s="11"/>
      <c r="Y23528" s="11"/>
      <c r="Z23528" s="11"/>
      <c r="BE23528"/>
      <c r="BF23528"/>
      <c r="BG23528"/>
    </row>
    <row r="23529" spans="11:59" x14ac:dyDescent="0.25">
      <c r="K23529" s="11"/>
      <c r="L23529" s="11"/>
      <c r="N23529" s="11"/>
      <c r="O23529" s="11"/>
      <c r="P23529" s="11"/>
      <c r="Q23529" s="11"/>
      <c r="R23529" s="11"/>
      <c r="S23529" s="11"/>
      <c r="T23529" s="11"/>
      <c r="U23529" s="11"/>
      <c r="V23529" s="11"/>
      <c r="W23529" s="11"/>
      <c r="X23529" s="11"/>
      <c r="Y23529" s="11"/>
      <c r="Z23529" s="11"/>
      <c r="BE23529"/>
      <c r="BF23529"/>
      <c r="BG23529"/>
    </row>
    <row r="23530" spans="11:59" x14ac:dyDescent="0.25">
      <c r="K23530" s="11"/>
      <c r="L23530" s="11"/>
      <c r="N23530" s="11"/>
      <c r="O23530" s="11"/>
      <c r="P23530" s="11"/>
      <c r="Q23530" s="11"/>
      <c r="R23530" s="11"/>
      <c r="S23530" s="11"/>
      <c r="T23530" s="11"/>
      <c r="U23530" s="11"/>
      <c r="V23530" s="11"/>
      <c r="W23530" s="11"/>
      <c r="X23530" s="11"/>
      <c r="Y23530" s="11"/>
      <c r="Z23530" s="11"/>
      <c r="BE23530"/>
      <c r="BF23530"/>
      <c r="BG23530"/>
    </row>
    <row r="23531" spans="11:59" x14ac:dyDescent="0.25">
      <c r="K23531" s="11"/>
      <c r="L23531" s="11"/>
      <c r="N23531" s="11"/>
      <c r="O23531" s="11"/>
      <c r="P23531" s="11"/>
      <c r="Q23531" s="11"/>
      <c r="R23531" s="11"/>
      <c r="S23531" s="11"/>
      <c r="T23531" s="11"/>
      <c r="U23531" s="11"/>
      <c r="V23531" s="11"/>
      <c r="W23531" s="11"/>
      <c r="X23531" s="11"/>
      <c r="Y23531" s="11"/>
      <c r="Z23531" s="11"/>
      <c r="BE23531"/>
      <c r="BF23531"/>
      <c r="BG23531"/>
    </row>
    <row r="23532" spans="11:59" x14ac:dyDescent="0.25">
      <c r="K23532" s="11"/>
      <c r="L23532" s="11"/>
      <c r="N23532" s="11"/>
      <c r="O23532" s="11"/>
      <c r="P23532" s="11"/>
      <c r="Q23532" s="11"/>
      <c r="R23532" s="11"/>
      <c r="S23532" s="11"/>
      <c r="T23532" s="11"/>
      <c r="U23532" s="11"/>
      <c r="V23532" s="11"/>
      <c r="W23532" s="11"/>
      <c r="X23532" s="11"/>
      <c r="Y23532" s="11"/>
      <c r="Z23532" s="11"/>
      <c r="BE23532"/>
      <c r="BF23532"/>
      <c r="BG23532"/>
    </row>
    <row r="23533" spans="11:59" x14ac:dyDescent="0.25">
      <c r="K23533" s="11"/>
      <c r="L23533" s="11"/>
      <c r="N23533" s="11"/>
      <c r="O23533" s="11"/>
      <c r="P23533" s="11"/>
      <c r="Q23533" s="11"/>
      <c r="R23533" s="11"/>
      <c r="S23533" s="11"/>
      <c r="T23533" s="11"/>
      <c r="U23533" s="11"/>
      <c r="V23533" s="11"/>
      <c r="W23533" s="11"/>
      <c r="X23533" s="11"/>
      <c r="Y23533" s="11"/>
      <c r="Z23533" s="11"/>
      <c r="BE23533"/>
      <c r="BF23533"/>
      <c r="BG23533"/>
    </row>
    <row r="23534" spans="11:59" x14ac:dyDescent="0.25">
      <c r="K23534" s="11"/>
      <c r="L23534" s="11"/>
      <c r="N23534" s="11"/>
      <c r="O23534" s="11"/>
      <c r="P23534" s="11"/>
      <c r="Q23534" s="11"/>
      <c r="R23534" s="11"/>
      <c r="S23534" s="11"/>
      <c r="T23534" s="11"/>
      <c r="U23534" s="11"/>
      <c r="V23534" s="11"/>
      <c r="W23534" s="11"/>
      <c r="X23534" s="11"/>
      <c r="Y23534" s="11"/>
      <c r="Z23534" s="11"/>
      <c r="BE23534"/>
      <c r="BF23534"/>
      <c r="BG23534"/>
    </row>
    <row r="23535" spans="11:59" x14ac:dyDescent="0.25">
      <c r="K23535" s="11"/>
      <c r="L23535" s="11"/>
      <c r="N23535" s="11"/>
      <c r="O23535" s="11"/>
      <c r="P23535" s="11"/>
      <c r="Q23535" s="11"/>
      <c r="R23535" s="11"/>
      <c r="S23535" s="11"/>
      <c r="T23535" s="11"/>
      <c r="U23535" s="11"/>
      <c r="V23535" s="11"/>
      <c r="W23535" s="11"/>
      <c r="X23535" s="11"/>
      <c r="Y23535" s="11"/>
      <c r="Z23535" s="11"/>
      <c r="BE23535"/>
      <c r="BF23535"/>
      <c r="BG23535"/>
    </row>
    <row r="23536" spans="11:59" x14ac:dyDescent="0.25">
      <c r="K23536" s="11"/>
      <c r="L23536" s="11"/>
      <c r="N23536" s="11"/>
      <c r="O23536" s="11"/>
      <c r="P23536" s="11"/>
      <c r="Q23536" s="11"/>
      <c r="R23536" s="11"/>
      <c r="S23536" s="11"/>
      <c r="T23536" s="11"/>
      <c r="U23536" s="11"/>
      <c r="V23536" s="11"/>
      <c r="W23536" s="11"/>
      <c r="X23536" s="11"/>
      <c r="Y23536" s="11"/>
      <c r="Z23536" s="11"/>
      <c r="BE23536"/>
      <c r="BF23536"/>
      <c r="BG23536"/>
    </row>
    <row r="23537" spans="11:59" x14ac:dyDescent="0.25">
      <c r="K23537" s="11"/>
      <c r="L23537" s="11"/>
      <c r="N23537" s="11"/>
      <c r="O23537" s="11"/>
      <c r="P23537" s="11"/>
      <c r="Q23537" s="11"/>
      <c r="R23537" s="11"/>
      <c r="S23537" s="11"/>
      <c r="T23537" s="11"/>
      <c r="U23537" s="11"/>
      <c r="V23537" s="11"/>
      <c r="W23537" s="11"/>
      <c r="X23537" s="11"/>
      <c r="Y23537" s="11"/>
      <c r="Z23537" s="11"/>
      <c r="BE23537"/>
      <c r="BF23537"/>
      <c r="BG23537"/>
    </row>
    <row r="23538" spans="11:59" x14ac:dyDescent="0.25">
      <c r="K23538" s="11"/>
      <c r="L23538" s="11"/>
      <c r="N23538" s="11"/>
      <c r="O23538" s="11"/>
      <c r="P23538" s="11"/>
      <c r="Q23538" s="11"/>
      <c r="R23538" s="11"/>
      <c r="S23538" s="11"/>
      <c r="T23538" s="11"/>
      <c r="U23538" s="11"/>
      <c r="V23538" s="11"/>
      <c r="W23538" s="11"/>
      <c r="X23538" s="11"/>
      <c r="Y23538" s="11"/>
      <c r="Z23538" s="11"/>
      <c r="BE23538"/>
      <c r="BF23538"/>
      <c r="BG23538"/>
    </row>
    <row r="23539" spans="11:59" x14ac:dyDescent="0.25">
      <c r="K23539" s="11"/>
      <c r="L23539" s="11"/>
      <c r="N23539" s="11"/>
      <c r="O23539" s="11"/>
      <c r="P23539" s="11"/>
      <c r="Q23539" s="11"/>
      <c r="R23539" s="11"/>
      <c r="S23539" s="11"/>
      <c r="T23539" s="11"/>
      <c r="U23539" s="11"/>
      <c r="V23539" s="11"/>
      <c r="W23539" s="11"/>
      <c r="X23539" s="11"/>
      <c r="Y23539" s="11"/>
      <c r="Z23539" s="11"/>
      <c r="BE23539"/>
      <c r="BF23539"/>
      <c r="BG23539"/>
    </row>
    <row r="23540" spans="11:59" x14ac:dyDescent="0.25">
      <c r="K23540" s="11"/>
      <c r="L23540" s="11"/>
      <c r="N23540" s="11"/>
      <c r="O23540" s="11"/>
      <c r="P23540" s="11"/>
      <c r="Q23540" s="11"/>
      <c r="R23540" s="11"/>
      <c r="S23540" s="11"/>
      <c r="T23540" s="11"/>
      <c r="U23540" s="11"/>
      <c r="V23540" s="11"/>
      <c r="W23540" s="11"/>
      <c r="X23540" s="11"/>
      <c r="Y23540" s="11"/>
      <c r="Z23540" s="11"/>
      <c r="BE23540"/>
      <c r="BF23540"/>
      <c r="BG23540"/>
    </row>
    <row r="23541" spans="11:59" x14ac:dyDescent="0.25">
      <c r="K23541" s="11"/>
      <c r="L23541" s="11"/>
      <c r="N23541" s="11"/>
      <c r="O23541" s="11"/>
      <c r="P23541" s="11"/>
      <c r="Q23541" s="11"/>
      <c r="R23541" s="11"/>
      <c r="S23541" s="11"/>
      <c r="T23541" s="11"/>
      <c r="U23541" s="11"/>
      <c r="V23541" s="11"/>
      <c r="W23541" s="11"/>
      <c r="X23541" s="11"/>
      <c r="Y23541" s="11"/>
      <c r="Z23541" s="11"/>
      <c r="BE23541"/>
      <c r="BF23541"/>
      <c r="BG23541"/>
    </row>
    <row r="23542" spans="11:59" x14ac:dyDescent="0.25">
      <c r="K23542" s="11"/>
      <c r="L23542" s="11"/>
      <c r="N23542" s="11"/>
      <c r="O23542" s="11"/>
      <c r="P23542" s="11"/>
      <c r="Q23542" s="11"/>
      <c r="R23542" s="11"/>
      <c r="S23542" s="11"/>
      <c r="T23542" s="11"/>
      <c r="U23542" s="11"/>
      <c r="V23542" s="11"/>
      <c r="W23542" s="11"/>
      <c r="X23542" s="11"/>
      <c r="Y23542" s="11"/>
      <c r="Z23542" s="11"/>
      <c r="BE23542"/>
      <c r="BF23542"/>
      <c r="BG23542"/>
    </row>
    <row r="23543" spans="11:59" x14ac:dyDescent="0.25">
      <c r="K23543" s="11"/>
      <c r="L23543" s="11"/>
      <c r="N23543" s="11"/>
      <c r="O23543" s="11"/>
      <c r="P23543" s="11"/>
      <c r="Q23543" s="11"/>
      <c r="R23543" s="11"/>
      <c r="S23543" s="11"/>
      <c r="T23543" s="11"/>
      <c r="U23543" s="11"/>
      <c r="V23543" s="11"/>
      <c r="W23543" s="11"/>
      <c r="X23543" s="11"/>
      <c r="Y23543" s="11"/>
      <c r="Z23543" s="11"/>
      <c r="BE23543"/>
      <c r="BF23543"/>
      <c r="BG23543"/>
    </row>
    <row r="23544" spans="11:59" x14ac:dyDescent="0.25">
      <c r="K23544" s="11"/>
      <c r="L23544" s="11"/>
      <c r="N23544" s="11"/>
      <c r="O23544" s="11"/>
      <c r="P23544" s="11"/>
      <c r="Q23544" s="11"/>
      <c r="R23544" s="11"/>
      <c r="S23544" s="11"/>
      <c r="T23544" s="11"/>
      <c r="U23544" s="11"/>
      <c r="V23544" s="11"/>
      <c r="W23544" s="11"/>
      <c r="X23544" s="11"/>
      <c r="Y23544" s="11"/>
      <c r="Z23544" s="11"/>
      <c r="BE23544"/>
      <c r="BF23544"/>
      <c r="BG23544"/>
    </row>
    <row r="23545" spans="11:59" x14ac:dyDescent="0.25">
      <c r="K23545" s="11"/>
      <c r="L23545" s="11"/>
      <c r="N23545" s="11"/>
      <c r="O23545" s="11"/>
      <c r="P23545" s="11"/>
      <c r="Q23545" s="11"/>
      <c r="R23545" s="11"/>
      <c r="S23545" s="11"/>
      <c r="T23545" s="11"/>
      <c r="U23545" s="11"/>
      <c r="V23545" s="11"/>
      <c r="W23545" s="11"/>
      <c r="X23545" s="11"/>
      <c r="Y23545" s="11"/>
      <c r="Z23545" s="11"/>
      <c r="BE23545"/>
      <c r="BF23545"/>
      <c r="BG23545"/>
    </row>
    <row r="23546" spans="11:59" x14ac:dyDescent="0.25">
      <c r="K23546" s="11"/>
      <c r="L23546" s="11"/>
      <c r="N23546" s="11"/>
      <c r="O23546" s="11"/>
      <c r="P23546" s="11"/>
      <c r="Q23546" s="11"/>
      <c r="R23546" s="11"/>
      <c r="S23546" s="11"/>
      <c r="T23546" s="11"/>
      <c r="U23546" s="11"/>
      <c r="V23546" s="11"/>
      <c r="W23546" s="11"/>
      <c r="X23546" s="11"/>
      <c r="Y23546" s="11"/>
      <c r="Z23546" s="11"/>
      <c r="BE23546"/>
      <c r="BF23546"/>
      <c r="BG23546"/>
    </row>
    <row r="23547" spans="11:59" x14ac:dyDescent="0.25">
      <c r="K23547" s="11"/>
      <c r="L23547" s="11"/>
      <c r="N23547" s="11"/>
      <c r="O23547" s="11"/>
      <c r="P23547" s="11"/>
      <c r="Q23547" s="11"/>
      <c r="R23547" s="11"/>
      <c r="S23547" s="11"/>
      <c r="T23547" s="11"/>
      <c r="U23547" s="11"/>
      <c r="V23547" s="11"/>
      <c r="W23547" s="11"/>
      <c r="X23547" s="11"/>
      <c r="Y23547" s="11"/>
      <c r="Z23547" s="11"/>
      <c r="BE23547"/>
      <c r="BF23547"/>
      <c r="BG23547"/>
    </row>
    <row r="23548" spans="11:59" x14ac:dyDescent="0.25">
      <c r="K23548" s="11"/>
      <c r="L23548" s="11"/>
      <c r="N23548" s="11"/>
      <c r="O23548" s="11"/>
      <c r="P23548" s="11"/>
      <c r="Q23548" s="11"/>
      <c r="R23548" s="11"/>
      <c r="S23548" s="11"/>
      <c r="T23548" s="11"/>
      <c r="U23548" s="11"/>
      <c r="V23548" s="11"/>
      <c r="W23548" s="11"/>
      <c r="X23548" s="11"/>
      <c r="Y23548" s="11"/>
      <c r="Z23548" s="11"/>
      <c r="BE23548"/>
      <c r="BF23548"/>
      <c r="BG23548"/>
    </row>
    <row r="23549" spans="11:59" x14ac:dyDescent="0.25">
      <c r="K23549" s="11"/>
      <c r="L23549" s="11"/>
      <c r="N23549" s="11"/>
      <c r="O23549" s="11"/>
      <c r="P23549" s="11"/>
      <c r="Q23549" s="11"/>
      <c r="R23549" s="11"/>
      <c r="S23549" s="11"/>
      <c r="T23549" s="11"/>
      <c r="U23549" s="11"/>
      <c r="V23549" s="11"/>
      <c r="W23549" s="11"/>
      <c r="X23549" s="11"/>
      <c r="Y23549" s="11"/>
      <c r="Z23549" s="11"/>
      <c r="BE23549"/>
      <c r="BF23549"/>
      <c r="BG23549"/>
    </row>
    <row r="23550" spans="11:59" x14ac:dyDescent="0.25">
      <c r="K23550" s="11"/>
      <c r="L23550" s="11"/>
      <c r="N23550" s="11"/>
      <c r="O23550" s="11"/>
      <c r="P23550" s="11"/>
      <c r="Q23550" s="11"/>
      <c r="R23550" s="11"/>
      <c r="S23550" s="11"/>
      <c r="T23550" s="11"/>
      <c r="U23550" s="11"/>
      <c r="V23550" s="11"/>
      <c r="W23550" s="11"/>
      <c r="X23550" s="11"/>
      <c r="Y23550" s="11"/>
      <c r="Z23550" s="11"/>
      <c r="BE23550"/>
      <c r="BF23550"/>
      <c r="BG23550"/>
    </row>
    <row r="23551" spans="11:59" x14ac:dyDescent="0.25">
      <c r="K23551" s="11"/>
      <c r="L23551" s="11"/>
      <c r="N23551" s="11"/>
      <c r="O23551" s="11"/>
      <c r="P23551" s="11"/>
      <c r="Q23551" s="11"/>
      <c r="R23551" s="11"/>
      <c r="S23551" s="11"/>
      <c r="T23551" s="11"/>
      <c r="U23551" s="11"/>
      <c r="V23551" s="11"/>
      <c r="W23551" s="11"/>
      <c r="X23551" s="11"/>
      <c r="Y23551" s="11"/>
      <c r="Z23551" s="11"/>
      <c r="BE23551"/>
      <c r="BF23551"/>
      <c r="BG23551"/>
    </row>
    <row r="23552" spans="11:59" x14ac:dyDescent="0.25">
      <c r="K23552" s="11"/>
      <c r="L23552" s="11"/>
      <c r="N23552" s="11"/>
      <c r="O23552" s="11"/>
      <c r="P23552" s="11"/>
      <c r="Q23552" s="11"/>
      <c r="R23552" s="11"/>
      <c r="S23552" s="11"/>
      <c r="T23552" s="11"/>
      <c r="U23552" s="11"/>
      <c r="V23552" s="11"/>
      <c r="W23552" s="11"/>
      <c r="X23552" s="11"/>
      <c r="Y23552" s="11"/>
      <c r="Z23552" s="11"/>
      <c r="BE23552"/>
      <c r="BF23552"/>
      <c r="BG23552"/>
    </row>
    <row r="23553" spans="11:59" x14ac:dyDescent="0.25">
      <c r="K23553" s="11"/>
      <c r="L23553" s="11"/>
      <c r="N23553" s="11"/>
      <c r="O23553" s="11"/>
      <c r="P23553" s="11"/>
      <c r="Q23553" s="11"/>
      <c r="R23553" s="11"/>
      <c r="S23553" s="11"/>
      <c r="T23553" s="11"/>
      <c r="U23553" s="11"/>
      <c r="V23553" s="11"/>
      <c r="W23553" s="11"/>
      <c r="X23553" s="11"/>
      <c r="Y23553" s="11"/>
      <c r="Z23553" s="11"/>
      <c r="BE23553"/>
      <c r="BF23553"/>
      <c r="BG23553"/>
    </row>
    <row r="23554" spans="11:59" x14ac:dyDescent="0.25">
      <c r="K23554" s="11"/>
      <c r="L23554" s="11"/>
      <c r="N23554" s="11"/>
      <c r="O23554" s="11"/>
      <c r="P23554" s="11"/>
      <c r="Q23554" s="11"/>
      <c r="R23554" s="11"/>
      <c r="S23554" s="11"/>
      <c r="T23554" s="11"/>
      <c r="U23554" s="11"/>
      <c r="V23554" s="11"/>
      <c r="W23554" s="11"/>
      <c r="X23554" s="11"/>
      <c r="Y23554" s="11"/>
      <c r="Z23554" s="11"/>
      <c r="BE23554"/>
      <c r="BF23554"/>
      <c r="BG23554"/>
    </row>
    <row r="23555" spans="11:59" x14ac:dyDescent="0.25">
      <c r="K23555" s="11"/>
      <c r="L23555" s="11"/>
      <c r="N23555" s="11"/>
      <c r="O23555" s="11"/>
      <c r="P23555" s="11"/>
      <c r="Q23555" s="11"/>
      <c r="R23555" s="11"/>
      <c r="S23555" s="11"/>
      <c r="T23555" s="11"/>
      <c r="U23555" s="11"/>
      <c r="V23555" s="11"/>
      <c r="W23555" s="11"/>
      <c r="X23555" s="11"/>
      <c r="Y23555" s="11"/>
      <c r="Z23555" s="11"/>
      <c r="BE23555"/>
      <c r="BF23555"/>
      <c r="BG23555"/>
    </row>
    <row r="23556" spans="11:59" x14ac:dyDescent="0.25">
      <c r="K23556" s="11"/>
      <c r="L23556" s="11"/>
      <c r="N23556" s="11"/>
      <c r="O23556" s="11"/>
      <c r="P23556" s="11"/>
      <c r="Q23556" s="11"/>
      <c r="R23556" s="11"/>
      <c r="S23556" s="11"/>
      <c r="T23556" s="11"/>
      <c r="U23556" s="11"/>
      <c r="V23556" s="11"/>
      <c r="W23556" s="11"/>
      <c r="X23556" s="11"/>
      <c r="Y23556" s="11"/>
      <c r="Z23556" s="11"/>
      <c r="BE23556"/>
      <c r="BF23556"/>
      <c r="BG23556"/>
    </row>
    <row r="23557" spans="11:59" x14ac:dyDescent="0.25">
      <c r="K23557" s="11"/>
      <c r="L23557" s="11"/>
      <c r="N23557" s="11"/>
      <c r="O23557" s="11"/>
      <c r="P23557" s="11"/>
      <c r="Q23557" s="11"/>
      <c r="R23557" s="11"/>
      <c r="S23557" s="11"/>
      <c r="T23557" s="11"/>
      <c r="U23557" s="11"/>
      <c r="V23557" s="11"/>
      <c r="W23557" s="11"/>
      <c r="X23557" s="11"/>
      <c r="Y23557" s="11"/>
      <c r="Z23557" s="11"/>
      <c r="BE23557"/>
      <c r="BF23557"/>
      <c r="BG23557"/>
    </row>
    <row r="23558" spans="11:59" x14ac:dyDescent="0.25">
      <c r="K23558" s="11"/>
      <c r="L23558" s="11"/>
      <c r="N23558" s="11"/>
      <c r="O23558" s="11"/>
      <c r="P23558" s="11"/>
      <c r="Q23558" s="11"/>
      <c r="R23558" s="11"/>
      <c r="S23558" s="11"/>
      <c r="T23558" s="11"/>
      <c r="U23558" s="11"/>
      <c r="V23558" s="11"/>
      <c r="W23558" s="11"/>
      <c r="X23558" s="11"/>
      <c r="Y23558" s="11"/>
      <c r="Z23558" s="11"/>
      <c r="BE23558"/>
      <c r="BF23558"/>
      <c r="BG23558"/>
    </row>
    <row r="23559" spans="11:59" x14ac:dyDescent="0.25">
      <c r="K23559" s="11"/>
      <c r="L23559" s="11"/>
      <c r="N23559" s="11"/>
      <c r="O23559" s="11"/>
      <c r="P23559" s="11"/>
      <c r="Q23559" s="11"/>
      <c r="R23559" s="11"/>
      <c r="S23559" s="11"/>
      <c r="T23559" s="11"/>
      <c r="U23559" s="11"/>
      <c r="V23559" s="11"/>
      <c r="W23559" s="11"/>
      <c r="X23559" s="11"/>
      <c r="Y23559" s="11"/>
      <c r="Z23559" s="11"/>
      <c r="BE23559"/>
      <c r="BF23559"/>
      <c r="BG23559"/>
    </row>
    <row r="23560" spans="11:59" x14ac:dyDescent="0.25">
      <c r="K23560" s="11"/>
      <c r="L23560" s="11"/>
      <c r="N23560" s="11"/>
      <c r="O23560" s="11"/>
      <c r="P23560" s="11"/>
      <c r="Q23560" s="11"/>
      <c r="R23560" s="11"/>
      <c r="S23560" s="11"/>
      <c r="T23560" s="11"/>
      <c r="U23560" s="11"/>
      <c r="V23560" s="11"/>
      <c r="W23560" s="11"/>
      <c r="X23560" s="11"/>
      <c r="Y23560" s="11"/>
      <c r="Z23560" s="11"/>
      <c r="BE23560"/>
      <c r="BF23560"/>
      <c r="BG23560"/>
    </row>
    <row r="23561" spans="11:59" x14ac:dyDescent="0.25">
      <c r="K23561" s="11"/>
      <c r="L23561" s="11"/>
      <c r="N23561" s="11"/>
      <c r="O23561" s="11"/>
      <c r="P23561" s="11"/>
      <c r="Q23561" s="11"/>
      <c r="R23561" s="11"/>
      <c r="S23561" s="11"/>
      <c r="T23561" s="11"/>
      <c r="U23561" s="11"/>
      <c r="V23561" s="11"/>
      <c r="W23561" s="11"/>
      <c r="X23561" s="11"/>
      <c r="Y23561" s="11"/>
      <c r="Z23561" s="11"/>
      <c r="BE23561"/>
      <c r="BF23561"/>
      <c r="BG23561"/>
    </row>
    <row r="23562" spans="11:59" x14ac:dyDescent="0.25">
      <c r="K23562" s="11"/>
      <c r="L23562" s="11"/>
      <c r="N23562" s="11"/>
      <c r="O23562" s="11"/>
      <c r="P23562" s="11"/>
      <c r="Q23562" s="11"/>
      <c r="R23562" s="11"/>
      <c r="S23562" s="11"/>
      <c r="T23562" s="11"/>
      <c r="U23562" s="11"/>
      <c r="V23562" s="11"/>
      <c r="W23562" s="11"/>
      <c r="X23562" s="11"/>
      <c r="Y23562" s="11"/>
      <c r="Z23562" s="11"/>
      <c r="BE23562"/>
      <c r="BF23562"/>
      <c r="BG23562"/>
    </row>
    <row r="23563" spans="11:59" x14ac:dyDescent="0.25">
      <c r="K23563" s="11"/>
      <c r="L23563" s="11"/>
      <c r="N23563" s="11"/>
      <c r="O23563" s="11"/>
      <c r="P23563" s="11"/>
      <c r="Q23563" s="11"/>
      <c r="R23563" s="11"/>
      <c r="S23563" s="11"/>
      <c r="T23563" s="11"/>
      <c r="U23563" s="11"/>
      <c r="V23563" s="11"/>
      <c r="W23563" s="11"/>
      <c r="X23563" s="11"/>
      <c r="Y23563" s="11"/>
      <c r="Z23563" s="11"/>
      <c r="BE23563"/>
      <c r="BF23563"/>
      <c r="BG23563"/>
    </row>
    <row r="23564" spans="11:59" x14ac:dyDescent="0.25">
      <c r="K23564" s="11"/>
      <c r="L23564" s="11"/>
      <c r="N23564" s="11"/>
      <c r="O23564" s="11"/>
      <c r="P23564" s="11"/>
      <c r="Q23564" s="11"/>
      <c r="R23564" s="11"/>
      <c r="S23564" s="11"/>
      <c r="T23564" s="11"/>
      <c r="U23564" s="11"/>
      <c r="V23564" s="11"/>
      <c r="W23564" s="11"/>
      <c r="X23564" s="11"/>
      <c r="Y23564" s="11"/>
      <c r="Z23564" s="11"/>
      <c r="BE23564"/>
      <c r="BF23564"/>
      <c r="BG23564"/>
    </row>
    <row r="23565" spans="11:59" x14ac:dyDescent="0.25">
      <c r="K23565" s="11"/>
      <c r="L23565" s="11"/>
      <c r="N23565" s="11"/>
      <c r="O23565" s="11"/>
      <c r="P23565" s="11"/>
      <c r="Q23565" s="11"/>
      <c r="R23565" s="11"/>
      <c r="S23565" s="11"/>
      <c r="T23565" s="11"/>
      <c r="U23565" s="11"/>
      <c r="V23565" s="11"/>
      <c r="W23565" s="11"/>
      <c r="X23565" s="11"/>
      <c r="Y23565" s="11"/>
      <c r="Z23565" s="11"/>
      <c r="BE23565"/>
      <c r="BF23565"/>
      <c r="BG23565"/>
    </row>
    <row r="23566" spans="11:59" x14ac:dyDescent="0.25">
      <c r="K23566" s="11"/>
      <c r="L23566" s="11"/>
      <c r="N23566" s="11"/>
      <c r="O23566" s="11"/>
      <c r="P23566" s="11"/>
      <c r="Q23566" s="11"/>
      <c r="R23566" s="11"/>
      <c r="S23566" s="11"/>
      <c r="T23566" s="11"/>
      <c r="U23566" s="11"/>
      <c r="V23566" s="11"/>
      <c r="W23566" s="11"/>
      <c r="X23566" s="11"/>
      <c r="Y23566" s="11"/>
      <c r="Z23566" s="11"/>
      <c r="BE23566"/>
      <c r="BF23566"/>
      <c r="BG23566"/>
    </row>
    <row r="23567" spans="11:59" x14ac:dyDescent="0.25">
      <c r="K23567" s="11"/>
      <c r="L23567" s="11"/>
      <c r="N23567" s="11"/>
      <c r="O23567" s="11"/>
      <c r="P23567" s="11"/>
      <c r="Q23567" s="11"/>
      <c r="R23567" s="11"/>
      <c r="S23567" s="11"/>
      <c r="T23567" s="11"/>
      <c r="U23567" s="11"/>
      <c r="V23567" s="11"/>
      <c r="W23567" s="11"/>
      <c r="X23567" s="11"/>
      <c r="Y23567" s="11"/>
      <c r="Z23567" s="11"/>
      <c r="BE23567"/>
      <c r="BF23567"/>
      <c r="BG23567"/>
    </row>
    <row r="23568" spans="11:59" x14ac:dyDescent="0.25">
      <c r="K23568" s="11"/>
      <c r="L23568" s="11"/>
      <c r="N23568" s="11"/>
      <c r="O23568" s="11"/>
      <c r="P23568" s="11"/>
      <c r="Q23568" s="11"/>
      <c r="R23568" s="11"/>
      <c r="S23568" s="11"/>
      <c r="T23568" s="11"/>
      <c r="U23568" s="11"/>
      <c r="V23568" s="11"/>
      <c r="W23568" s="11"/>
      <c r="X23568" s="11"/>
      <c r="Y23568" s="11"/>
      <c r="Z23568" s="11"/>
      <c r="BE23568"/>
      <c r="BF23568"/>
      <c r="BG23568"/>
    </row>
    <row r="23569" spans="11:59" x14ac:dyDescent="0.25">
      <c r="K23569" s="11"/>
      <c r="L23569" s="11"/>
      <c r="N23569" s="11"/>
      <c r="O23569" s="11"/>
      <c r="P23569" s="11"/>
      <c r="Q23569" s="11"/>
      <c r="R23569" s="11"/>
      <c r="S23569" s="11"/>
      <c r="T23569" s="11"/>
      <c r="U23569" s="11"/>
      <c r="V23569" s="11"/>
      <c r="W23569" s="11"/>
      <c r="X23569" s="11"/>
      <c r="Y23569" s="11"/>
      <c r="Z23569" s="11"/>
      <c r="BE23569"/>
      <c r="BF23569"/>
      <c r="BG23569"/>
    </row>
    <row r="23570" spans="11:59" x14ac:dyDescent="0.25">
      <c r="K23570" s="11"/>
      <c r="L23570" s="11"/>
      <c r="N23570" s="11"/>
      <c r="O23570" s="11"/>
      <c r="P23570" s="11"/>
      <c r="Q23570" s="11"/>
      <c r="R23570" s="11"/>
      <c r="S23570" s="11"/>
      <c r="T23570" s="11"/>
      <c r="U23570" s="11"/>
      <c r="V23570" s="11"/>
      <c r="W23570" s="11"/>
      <c r="X23570" s="11"/>
      <c r="Y23570" s="11"/>
      <c r="Z23570" s="11"/>
      <c r="BE23570"/>
      <c r="BF23570"/>
      <c r="BG23570"/>
    </row>
    <row r="23571" spans="11:59" x14ac:dyDescent="0.25">
      <c r="K23571" s="11"/>
      <c r="L23571" s="11"/>
      <c r="N23571" s="11"/>
      <c r="O23571" s="11"/>
      <c r="P23571" s="11"/>
      <c r="Q23571" s="11"/>
      <c r="R23571" s="11"/>
      <c r="S23571" s="11"/>
      <c r="T23571" s="11"/>
      <c r="U23571" s="11"/>
      <c r="V23571" s="11"/>
      <c r="W23571" s="11"/>
      <c r="X23571" s="11"/>
      <c r="Y23571" s="11"/>
      <c r="Z23571" s="11"/>
      <c r="BE23571"/>
      <c r="BF23571"/>
      <c r="BG23571"/>
    </row>
    <row r="23572" spans="11:59" x14ac:dyDescent="0.25">
      <c r="K23572" s="11"/>
      <c r="L23572" s="11"/>
      <c r="N23572" s="11"/>
      <c r="O23572" s="11"/>
      <c r="P23572" s="11"/>
      <c r="Q23572" s="11"/>
      <c r="R23572" s="11"/>
      <c r="S23572" s="11"/>
      <c r="T23572" s="11"/>
      <c r="U23572" s="11"/>
      <c r="V23572" s="11"/>
      <c r="W23572" s="11"/>
      <c r="X23572" s="11"/>
      <c r="Y23572" s="11"/>
      <c r="Z23572" s="11"/>
      <c r="BE23572"/>
      <c r="BF23572"/>
      <c r="BG23572"/>
    </row>
    <row r="23573" spans="11:59" x14ac:dyDescent="0.25">
      <c r="K23573" s="11"/>
      <c r="L23573" s="11"/>
      <c r="N23573" s="11"/>
      <c r="O23573" s="11"/>
      <c r="P23573" s="11"/>
      <c r="Q23573" s="11"/>
      <c r="R23573" s="11"/>
      <c r="S23573" s="11"/>
      <c r="T23573" s="11"/>
      <c r="U23573" s="11"/>
      <c r="V23573" s="11"/>
      <c r="W23573" s="11"/>
      <c r="X23573" s="11"/>
      <c r="Y23573" s="11"/>
      <c r="Z23573" s="11"/>
      <c r="BE23573"/>
      <c r="BF23573"/>
      <c r="BG23573"/>
    </row>
    <row r="23574" spans="11:59" x14ac:dyDescent="0.25">
      <c r="K23574" s="11"/>
      <c r="L23574" s="11"/>
      <c r="N23574" s="11"/>
      <c r="O23574" s="11"/>
      <c r="P23574" s="11"/>
      <c r="Q23574" s="11"/>
      <c r="R23574" s="11"/>
      <c r="S23574" s="11"/>
      <c r="T23574" s="11"/>
      <c r="U23574" s="11"/>
      <c r="V23574" s="11"/>
      <c r="W23574" s="11"/>
      <c r="X23574" s="11"/>
      <c r="Y23574" s="11"/>
      <c r="Z23574" s="11"/>
      <c r="BE23574"/>
      <c r="BF23574"/>
      <c r="BG23574"/>
    </row>
    <row r="23575" spans="11:59" x14ac:dyDescent="0.25">
      <c r="K23575" s="11"/>
      <c r="L23575" s="11"/>
      <c r="N23575" s="11"/>
      <c r="O23575" s="11"/>
      <c r="P23575" s="11"/>
      <c r="Q23575" s="11"/>
      <c r="R23575" s="11"/>
      <c r="S23575" s="11"/>
      <c r="T23575" s="11"/>
      <c r="U23575" s="11"/>
      <c r="V23575" s="11"/>
      <c r="W23575" s="11"/>
      <c r="X23575" s="11"/>
      <c r="Y23575" s="11"/>
      <c r="Z23575" s="11"/>
      <c r="BE23575"/>
      <c r="BF23575"/>
      <c r="BG23575"/>
    </row>
    <row r="23576" spans="11:59" x14ac:dyDescent="0.25">
      <c r="K23576" s="11"/>
      <c r="L23576" s="11"/>
      <c r="N23576" s="11"/>
      <c r="O23576" s="11"/>
      <c r="P23576" s="11"/>
      <c r="Q23576" s="11"/>
      <c r="R23576" s="11"/>
      <c r="S23576" s="11"/>
      <c r="T23576" s="11"/>
      <c r="U23576" s="11"/>
      <c r="V23576" s="11"/>
      <c r="W23576" s="11"/>
      <c r="X23576" s="11"/>
      <c r="Y23576" s="11"/>
      <c r="Z23576" s="11"/>
      <c r="BE23576"/>
      <c r="BF23576"/>
      <c r="BG23576"/>
    </row>
    <row r="23577" spans="11:59" x14ac:dyDescent="0.25">
      <c r="K23577" s="11"/>
      <c r="L23577" s="11"/>
      <c r="N23577" s="11"/>
      <c r="O23577" s="11"/>
      <c r="P23577" s="11"/>
      <c r="Q23577" s="11"/>
      <c r="R23577" s="11"/>
      <c r="S23577" s="11"/>
      <c r="T23577" s="11"/>
      <c r="U23577" s="11"/>
      <c r="V23577" s="11"/>
      <c r="W23577" s="11"/>
      <c r="X23577" s="11"/>
      <c r="Y23577" s="11"/>
      <c r="Z23577" s="11"/>
      <c r="BE23577"/>
      <c r="BF23577"/>
      <c r="BG23577"/>
    </row>
    <row r="23578" spans="11:59" x14ac:dyDescent="0.25">
      <c r="K23578" s="11"/>
      <c r="L23578" s="11"/>
      <c r="N23578" s="11"/>
      <c r="O23578" s="11"/>
      <c r="P23578" s="11"/>
      <c r="Q23578" s="11"/>
      <c r="R23578" s="11"/>
      <c r="S23578" s="11"/>
      <c r="T23578" s="11"/>
      <c r="U23578" s="11"/>
      <c r="V23578" s="11"/>
      <c r="W23578" s="11"/>
      <c r="X23578" s="11"/>
      <c r="Y23578" s="11"/>
      <c r="Z23578" s="11"/>
      <c r="BE23578"/>
      <c r="BF23578"/>
      <c r="BG23578"/>
    </row>
    <row r="23579" spans="11:59" x14ac:dyDescent="0.25">
      <c r="K23579" s="11"/>
      <c r="L23579" s="11"/>
      <c r="N23579" s="11"/>
      <c r="O23579" s="11"/>
      <c r="P23579" s="11"/>
      <c r="Q23579" s="11"/>
      <c r="R23579" s="11"/>
      <c r="S23579" s="11"/>
      <c r="T23579" s="11"/>
      <c r="U23579" s="11"/>
      <c r="V23579" s="11"/>
      <c r="W23579" s="11"/>
      <c r="X23579" s="11"/>
      <c r="Y23579" s="11"/>
      <c r="Z23579" s="11"/>
      <c r="BE23579"/>
      <c r="BF23579"/>
      <c r="BG23579"/>
    </row>
    <row r="23580" spans="11:59" x14ac:dyDescent="0.25">
      <c r="K23580" s="11"/>
      <c r="L23580" s="11"/>
      <c r="N23580" s="11"/>
      <c r="O23580" s="11"/>
      <c r="P23580" s="11"/>
      <c r="Q23580" s="11"/>
      <c r="R23580" s="11"/>
      <c r="S23580" s="11"/>
      <c r="T23580" s="11"/>
      <c r="U23580" s="11"/>
      <c r="V23580" s="11"/>
      <c r="W23580" s="11"/>
      <c r="X23580" s="11"/>
      <c r="Y23580" s="11"/>
      <c r="Z23580" s="11"/>
      <c r="BE23580"/>
      <c r="BF23580"/>
      <c r="BG23580"/>
    </row>
    <row r="23581" spans="11:59" x14ac:dyDescent="0.25">
      <c r="K23581" s="11"/>
      <c r="L23581" s="11"/>
      <c r="N23581" s="11"/>
      <c r="O23581" s="11"/>
      <c r="P23581" s="11"/>
      <c r="Q23581" s="11"/>
      <c r="R23581" s="11"/>
      <c r="S23581" s="11"/>
      <c r="T23581" s="11"/>
      <c r="U23581" s="11"/>
      <c r="V23581" s="11"/>
      <c r="W23581" s="11"/>
      <c r="X23581" s="11"/>
      <c r="Y23581" s="11"/>
      <c r="Z23581" s="11"/>
      <c r="BE23581"/>
      <c r="BF23581"/>
      <c r="BG23581"/>
    </row>
    <row r="23582" spans="11:59" x14ac:dyDescent="0.25">
      <c r="K23582" s="11"/>
      <c r="L23582" s="11"/>
      <c r="N23582" s="11"/>
      <c r="O23582" s="11"/>
      <c r="P23582" s="11"/>
      <c r="Q23582" s="11"/>
      <c r="R23582" s="11"/>
      <c r="S23582" s="11"/>
      <c r="T23582" s="11"/>
      <c r="U23582" s="11"/>
      <c r="V23582" s="11"/>
      <c r="W23582" s="11"/>
      <c r="X23582" s="11"/>
      <c r="Y23582" s="11"/>
      <c r="Z23582" s="11"/>
      <c r="BE23582"/>
      <c r="BF23582"/>
      <c r="BG23582"/>
    </row>
    <row r="23583" spans="11:59" x14ac:dyDescent="0.25">
      <c r="K23583" s="11"/>
      <c r="L23583" s="11"/>
      <c r="N23583" s="11"/>
      <c r="O23583" s="11"/>
      <c r="P23583" s="11"/>
      <c r="Q23583" s="11"/>
      <c r="R23583" s="11"/>
      <c r="S23583" s="11"/>
      <c r="T23583" s="11"/>
      <c r="U23583" s="11"/>
      <c r="V23583" s="11"/>
      <c r="W23583" s="11"/>
      <c r="X23583" s="11"/>
      <c r="Y23583" s="11"/>
      <c r="Z23583" s="11"/>
      <c r="BE23583"/>
      <c r="BF23583"/>
      <c r="BG23583"/>
    </row>
    <row r="23584" spans="11:59" x14ac:dyDescent="0.25">
      <c r="K23584" s="11"/>
      <c r="L23584" s="11"/>
      <c r="N23584" s="11"/>
      <c r="O23584" s="11"/>
      <c r="P23584" s="11"/>
      <c r="Q23584" s="11"/>
      <c r="R23584" s="11"/>
      <c r="S23584" s="11"/>
      <c r="T23584" s="11"/>
      <c r="U23584" s="11"/>
      <c r="V23584" s="11"/>
      <c r="W23584" s="11"/>
      <c r="X23584" s="11"/>
      <c r="Y23584" s="11"/>
      <c r="Z23584" s="11"/>
      <c r="BE23584"/>
      <c r="BF23584"/>
      <c r="BG23584"/>
    </row>
    <row r="23585" spans="11:59" x14ac:dyDescent="0.25">
      <c r="K23585" s="11"/>
      <c r="L23585" s="11"/>
      <c r="N23585" s="11"/>
      <c r="O23585" s="11"/>
      <c r="P23585" s="11"/>
      <c r="Q23585" s="11"/>
      <c r="R23585" s="11"/>
      <c r="S23585" s="11"/>
      <c r="T23585" s="11"/>
      <c r="U23585" s="11"/>
      <c r="V23585" s="11"/>
      <c r="W23585" s="11"/>
      <c r="X23585" s="11"/>
      <c r="Y23585" s="11"/>
      <c r="Z23585" s="11"/>
      <c r="BE23585"/>
      <c r="BF23585"/>
      <c r="BG23585"/>
    </row>
    <row r="23586" spans="11:59" x14ac:dyDescent="0.25">
      <c r="K23586" s="11"/>
      <c r="L23586" s="11"/>
      <c r="N23586" s="11"/>
      <c r="O23586" s="11"/>
      <c r="P23586" s="11"/>
      <c r="Q23586" s="11"/>
      <c r="R23586" s="11"/>
      <c r="S23586" s="11"/>
      <c r="T23586" s="11"/>
      <c r="U23586" s="11"/>
      <c r="V23586" s="11"/>
      <c r="W23586" s="11"/>
      <c r="X23586" s="11"/>
      <c r="Y23586" s="11"/>
      <c r="Z23586" s="11"/>
      <c r="BE23586"/>
      <c r="BF23586"/>
      <c r="BG23586"/>
    </row>
    <row r="23587" spans="11:59" x14ac:dyDescent="0.25">
      <c r="K23587" s="11"/>
      <c r="L23587" s="11"/>
      <c r="N23587" s="11"/>
      <c r="O23587" s="11"/>
      <c r="P23587" s="11"/>
      <c r="Q23587" s="11"/>
      <c r="R23587" s="11"/>
      <c r="S23587" s="11"/>
      <c r="T23587" s="11"/>
      <c r="U23587" s="11"/>
      <c r="V23587" s="11"/>
      <c r="W23587" s="11"/>
      <c r="X23587" s="11"/>
      <c r="Y23587" s="11"/>
      <c r="Z23587" s="11"/>
      <c r="BE23587"/>
      <c r="BF23587"/>
      <c r="BG23587"/>
    </row>
    <row r="23588" spans="11:59" x14ac:dyDescent="0.25">
      <c r="K23588" s="11"/>
      <c r="L23588" s="11"/>
      <c r="N23588" s="11"/>
      <c r="O23588" s="11"/>
      <c r="P23588" s="11"/>
      <c r="Q23588" s="11"/>
      <c r="R23588" s="11"/>
      <c r="S23588" s="11"/>
      <c r="T23588" s="11"/>
      <c r="U23588" s="11"/>
      <c r="V23588" s="11"/>
      <c r="W23588" s="11"/>
      <c r="X23588" s="11"/>
      <c r="Y23588" s="11"/>
      <c r="Z23588" s="11"/>
      <c r="BE23588"/>
      <c r="BF23588"/>
      <c r="BG23588"/>
    </row>
    <row r="23589" spans="11:59" x14ac:dyDescent="0.25">
      <c r="K23589" s="11"/>
      <c r="L23589" s="11"/>
      <c r="N23589" s="11"/>
      <c r="O23589" s="11"/>
      <c r="P23589" s="11"/>
      <c r="Q23589" s="11"/>
      <c r="R23589" s="11"/>
      <c r="S23589" s="11"/>
      <c r="T23589" s="11"/>
      <c r="U23589" s="11"/>
      <c r="V23589" s="11"/>
      <c r="W23589" s="11"/>
      <c r="X23589" s="11"/>
      <c r="Y23589" s="11"/>
      <c r="Z23589" s="11"/>
      <c r="BE23589"/>
      <c r="BF23589"/>
      <c r="BG23589"/>
    </row>
    <row r="23590" spans="11:59" x14ac:dyDescent="0.25">
      <c r="K23590" s="11"/>
      <c r="L23590" s="11"/>
      <c r="N23590" s="11"/>
      <c r="O23590" s="11"/>
      <c r="P23590" s="11"/>
      <c r="Q23590" s="11"/>
      <c r="R23590" s="11"/>
      <c r="S23590" s="11"/>
      <c r="T23590" s="11"/>
      <c r="U23590" s="11"/>
      <c r="V23590" s="11"/>
      <c r="W23590" s="11"/>
      <c r="X23590" s="11"/>
      <c r="Y23590" s="11"/>
      <c r="Z23590" s="11"/>
      <c r="BE23590"/>
      <c r="BF23590"/>
      <c r="BG23590"/>
    </row>
    <row r="23591" spans="11:59" x14ac:dyDescent="0.25">
      <c r="K23591" s="11"/>
      <c r="L23591" s="11"/>
      <c r="N23591" s="11"/>
      <c r="O23591" s="11"/>
      <c r="P23591" s="11"/>
      <c r="Q23591" s="11"/>
      <c r="R23591" s="11"/>
      <c r="S23591" s="11"/>
      <c r="T23591" s="11"/>
      <c r="U23591" s="11"/>
      <c r="V23591" s="11"/>
      <c r="W23591" s="11"/>
      <c r="X23591" s="11"/>
      <c r="Y23591" s="11"/>
      <c r="Z23591" s="11"/>
      <c r="BE23591"/>
      <c r="BF23591"/>
      <c r="BG23591"/>
    </row>
    <row r="23592" spans="11:59" x14ac:dyDescent="0.25">
      <c r="K23592" s="11"/>
      <c r="L23592" s="11"/>
      <c r="N23592" s="11"/>
      <c r="O23592" s="11"/>
      <c r="P23592" s="11"/>
      <c r="Q23592" s="11"/>
      <c r="R23592" s="11"/>
      <c r="S23592" s="11"/>
      <c r="T23592" s="11"/>
      <c r="U23592" s="11"/>
      <c r="V23592" s="11"/>
      <c r="W23592" s="11"/>
      <c r="X23592" s="11"/>
      <c r="Y23592" s="11"/>
      <c r="Z23592" s="11"/>
      <c r="BE23592"/>
      <c r="BF23592"/>
      <c r="BG23592"/>
    </row>
    <row r="23593" spans="11:59" x14ac:dyDescent="0.25">
      <c r="K23593" s="11"/>
      <c r="L23593" s="11"/>
      <c r="N23593" s="11"/>
      <c r="O23593" s="11"/>
      <c r="P23593" s="11"/>
      <c r="Q23593" s="11"/>
      <c r="R23593" s="11"/>
      <c r="S23593" s="11"/>
      <c r="T23593" s="11"/>
      <c r="U23593" s="11"/>
      <c r="V23593" s="11"/>
      <c r="W23593" s="11"/>
      <c r="X23593" s="11"/>
      <c r="Y23593" s="11"/>
      <c r="Z23593" s="11"/>
      <c r="BE23593"/>
      <c r="BF23593"/>
      <c r="BG23593"/>
    </row>
    <row r="23594" spans="11:59" x14ac:dyDescent="0.25">
      <c r="K23594" s="11"/>
      <c r="L23594" s="11"/>
      <c r="N23594" s="11"/>
      <c r="O23594" s="11"/>
      <c r="P23594" s="11"/>
      <c r="Q23594" s="11"/>
      <c r="R23594" s="11"/>
      <c r="S23594" s="11"/>
      <c r="T23594" s="11"/>
      <c r="U23594" s="11"/>
      <c r="V23594" s="11"/>
      <c r="W23594" s="11"/>
      <c r="X23594" s="11"/>
      <c r="Y23594" s="11"/>
      <c r="Z23594" s="11"/>
      <c r="BE23594"/>
      <c r="BF23594"/>
      <c r="BG23594"/>
    </row>
    <row r="23595" spans="11:59" x14ac:dyDescent="0.25">
      <c r="K23595" s="11"/>
      <c r="L23595" s="11"/>
      <c r="N23595" s="11"/>
      <c r="O23595" s="11"/>
      <c r="P23595" s="11"/>
      <c r="Q23595" s="11"/>
      <c r="R23595" s="11"/>
      <c r="S23595" s="11"/>
      <c r="T23595" s="11"/>
      <c r="U23595" s="11"/>
      <c r="V23595" s="11"/>
      <c r="W23595" s="11"/>
      <c r="X23595" s="11"/>
      <c r="Y23595" s="11"/>
      <c r="Z23595" s="11"/>
      <c r="BE23595"/>
      <c r="BF23595"/>
      <c r="BG23595"/>
    </row>
    <row r="23596" spans="11:59" x14ac:dyDescent="0.25">
      <c r="K23596" s="11"/>
      <c r="L23596" s="11"/>
      <c r="N23596" s="11"/>
      <c r="O23596" s="11"/>
      <c r="P23596" s="11"/>
      <c r="Q23596" s="11"/>
      <c r="R23596" s="11"/>
      <c r="S23596" s="11"/>
      <c r="T23596" s="11"/>
      <c r="U23596" s="11"/>
      <c r="V23596" s="11"/>
      <c r="W23596" s="11"/>
      <c r="X23596" s="11"/>
      <c r="Y23596" s="11"/>
      <c r="Z23596" s="11"/>
      <c r="BE23596"/>
      <c r="BF23596"/>
      <c r="BG23596"/>
    </row>
    <row r="23597" spans="11:59" x14ac:dyDescent="0.25">
      <c r="K23597" s="11"/>
      <c r="L23597" s="11"/>
      <c r="N23597" s="11"/>
      <c r="O23597" s="11"/>
      <c r="P23597" s="11"/>
      <c r="Q23597" s="11"/>
      <c r="R23597" s="11"/>
      <c r="S23597" s="11"/>
      <c r="T23597" s="11"/>
      <c r="U23597" s="11"/>
      <c r="V23597" s="11"/>
      <c r="W23597" s="11"/>
      <c r="X23597" s="11"/>
      <c r="Y23597" s="11"/>
      <c r="Z23597" s="11"/>
      <c r="BE23597"/>
      <c r="BF23597"/>
      <c r="BG23597"/>
    </row>
    <row r="23598" spans="11:59" x14ac:dyDescent="0.25">
      <c r="K23598" s="11"/>
      <c r="L23598" s="11"/>
      <c r="N23598" s="11"/>
      <c r="O23598" s="11"/>
      <c r="P23598" s="11"/>
      <c r="Q23598" s="11"/>
      <c r="R23598" s="11"/>
      <c r="S23598" s="11"/>
      <c r="T23598" s="11"/>
      <c r="U23598" s="11"/>
      <c r="V23598" s="11"/>
      <c r="W23598" s="11"/>
      <c r="X23598" s="11"/>
      <c r="Y23598" s="11"/>
      <c r="Z23598" s="11"/>
      <c r="BE23598"/>
      <c r="BF23598"/>
      <c r="BG23598"/>
    </row>
    <row r="23599" spans="11:59" x14ac:dyDescent="0.25">
      <c r="K23599" s="11"/>
      <c r="L23599" s="11"/>
      <c r="N23599" s="11"/>
      <c r="O23599" s="11"/>
      <c r="P23599" s="11"/>
      <c r="Q23599" s="11"/>
      <c r="R23599" s="11"/>
      <c r="S23599" s="11"/>
      <c r="T23599" s="11"/>
      <c r="U23599" s="11"/>
      <c r="V23599" s="11"/>
      <c r="W23599" s="11"/>
      <c r="X23599" s="11"/>
      <c r="Y23599" s="11"/>
      <c r="Z23599" s="11"/>
      <c r="BE23599"/>
      <c r="BF23599"/>
      <c r="BG23599"/>
    </row>
    <row r="23600" spans="11:59" x14ac:dyDescent="0.25">
      <c r="K23600" s="11"/>
      <c r="L23600" s="11"/>
      <c r="N23600" s="11"/>
      <c r="O23600" s="11"/>
      <c r="P23600" s="11"/>
      <c r="Q23600" s="11"/>
      <c r="R23600" s="11"/>
      <c r="S23600" s="11"/>
      <c r="T23600" s="11"/>
      <c r="U23600" s="11"/>
      <c r="V23600" s="11"/>
      <c r="W23600" s="11"/>
      <c r="X23600" s="11"/>
      <c r="Y23600" s="11"/>
      <c r="Z23600" s="11"/>
      <c r="BE23600"/>
      <c r="BF23600"/>
      <c r="BG23600"/>
    </row>
    <row r="23601" spans="11:59" x14ac:dyDescent="0.25">
      <c r="K23601" s="11"/>
      <c r="L23601" s="11"/>
      <c r="N23601" s="11"/>
      <c r="O23601" s="11"/>
      <c r="P23601" s="11"/>
      <c r="Q23601" s="11"/>
      <c r="R23601" s="11"/>
      <c r="S23601" s="11"/>
      <c r="T23601" s="11"/>
      <c r="U23601" s="11"/>
      <c r="V23601" s="11"/>
      <c r="W23601" s="11"/>
      <c r="X23601" s="11"/>
      <c r="Y23601" s="11"/>
      <c r="Z23601" s="11"/>
      <c r="BE23601"/>
      <c r="BF23601"/>
      <c r="BG23601"/>
    </row>
    <row r="23602" spans="11:59" x14ac:dyDescent="0.25">
      <c r="K23602" s="11"/>
      <c r="L23602" s="11"/>
      <c r="N23602" s="11"/>
      <c r="O23602" s="11"/>
      <c r="P23602" s="11"/>
      <c r="Q23602" s="11"/>
      <c r="R23602" s="11"/>
      <c r="S23602" s="11"/>
      <c r="T23602" s="11"/>
      <c r="U23602" s="11"/>
      <c r="V23602" s="11"/>
      <c r="W23602" s="11"/>
      <c r="X23602" s="11"/>
      <c r="Y23602" s="11"/>
      <c r="Z23602" s="11"/>
      <c r="BE23602"/>
      <c r="BF23602"/>
      <c r="BG23602"/>
    </row>
    <row r="23603" spans="11:59" x14ac:dyDescent="0.25">
      <c r="K23603" s="11"/>
      <c r="L23603" s="11"/>
      <c r="N23603" s="11"/>
      <c r="O23603" s="11"/>
      <c r="P23603" s="11"/>
      <c r="Q23603" s="11"/>
      <c r="R23603" s="11"/>
      <c r="S23603" s="11"/>
      <c r="T23603" s="11"/>
      <c r="U23603" s="11"/>
      <c r="V23603" s="11"/>
      <c r="W23603" s="11"/>
      <c r="X23603" s="11"/>
      <c r="Y23603" s="11"/>
      <c r="Z23603" s="11"/>
      <c r="BE23603"/>
      <c r="BF23603"/>
      <c r="BG23603"/>
    </row>
    <row r="23604" spans="11:59" x14ac:dyDescent="0.25">
      <c r="K23604" s="11"/>
      <c r="L23604" s="11"/>
      <c r="N23604" s="11"/>
      <c r="O23604" s="11"/>
      <c r="P23604" s="11"/>
      <c r="Q23604" s="11"/>
      <c r="R23604" s="11"/>
      <c r="S23604" s="11"/>
      <c r="T23604" s="11"/>
      <c r="U23604" s="11"/>
      <c r="V23604" s="11"/>
      <c r="W23604" s="11"/>
      <c r="X23604" s="11"/>
      <c r="Y23604" s="11"/>
      <c r="Z23604" s="11"/>
      <c r="BE23604"/>
      <c r="BF23604"/>
      <c r="BG23604"/>
    </row>
    <row r="23605" spans="11:59" x14ac:dyDescent="0.25">
      <c r="K23605" s="11"/>
      <c r="L23605" s="11"/>
      <c r="N23605" s="11"/>
      <c r="O23605" s="11"/>
      <c r="P23605" s="11"/>
      <c r="Q23605" s="11"/>
      <c r="R23605" s="11"/>
      <c r="S23605" s="11"/>
      <c r="T23605" s="11"/>
      <c r="U23605" s="11"/>
      <c r="V23605" s="11"/>
      <c r="W23605" s="11"/>
      <c r="X23605" s="11"/>
      <c r="Y23605" s="11"/>
      <c r="Z23605" s="11"/>
      <c r="BE23605"/>
      <c r="BF23605"/>
      <c r="BG23605"/>
    </row>
    <row r="23606" spans="11:59" x14ac:dyDescent="0.25">
      <c r="K23606" s="11"/>
      <c r="L23606" s="11"/>
      <c r="N23606" s="11"/>
      <c r="O23606" s="11"/>
      <c r="P23606" s="11"/>
      <c r="Q23606" s="11"/>
      <c r="R23606" s="11"/>
      <c r="S23606" s="11"/>
      <c r="T23606" s="11"/>
      <c r="U23606" s="11"/>
      <c r="V23606" s="11"/>
      <c r="W23606" s="11"/>
      <c r="X23606" s="11"/>
      <c r="Y23606" s="11"/>
      <c r="Z23606" s="11"/>
      <c r="BE23606"/>
      <c r="BF23606"/>
      <c r="BG23606"/>
    </row>
    <row r="23607" spans="11:59" x14ac:dyDescent="0.25">
      <c r="K23607" s="11"/>
      <c r="L23607" s="11"/>
      <c r="N23607" s="11"/>
      <c r="O23607" s="11"/>
      <c r="P23607" s="11"/>
      <c r="Q23607" s="11"/>
      <c r="R23607" s="11"/>
      <c r="S23607" s="11"/>
      <c r="T23607" s="11"/>
      <c r="U23607" s="11"/>
      <c r="V23607" s="11"/>
      <c r="W23607" s="11"/>
      <c r="X23607" s="11"/>
      <c r="Y23607" s="11"/>
      <c r="Z23607" s="11"/>
      <c r="BE23607"/>
      <c r="BF23607"/>
      <c r="BG23607"/>
    </row>
    <row r="23608" spans="11:59" x14ac:dyDescent="0.25">
      <c r="K23608" s="11"/>
      <c r="L23608" s="11"/>
      <c r="N23608" s="11"/>
      <c r="O23608" s="11"/>
      <c r="P23608" s="11"/>
      <c r="Q23608" s="11"/>
      <c r="R23608" s="11"/>
      <c r="S23608" s="11"/>
      <c r="T23608" s="11"/>
      <c r="U23608" s="11"/>
      <c r="V23608" s="11"/>
      <c r="W23608" s="11"/>
      <c r="X23608" s="11"/>
      <c r="Y23608" s="11"/>
      <c r="Z23608" s="11"/>
      <c r="BE23608"/>
      <c r="BF23608"/>
      <c r="BG23608"/>
    </row>
    <row r="23609" spans="11:59" x14ac:dyDescent="0.25">
      <c r="K23609" s="11"/>
      <c r="L23609" s="11"/>
      <c r="N23609" s="11"/>
      <c r="O23609" s="11"/>
      <c r="P23609" s="11"/>
      <c r="Q23609" s="11"/>
      <c r="R23609" s="11"/>
      <c r="S23609" s="11"/>
      <c r="T23609" s="11"/>
      <c r="U23609" s="11"/>
      <c r="V23609" s="11"/>
      <c r="W23609" s="11"/>
      <c r="X23609" s="11"/>
      <c r="Y23609" s="11"/>
      <c r="Z23609" s="11"/>
      <c r="BE23609"/>
      <c r="BF23609"/>
      <c r="BG23609"/>
    </row>
    <row r="23610" spans="11:59" x14ac:dyDescent="0.25">
      <c r="K23610" s="11"/>
      <c r="L23610" s="11"/>
      <c r="N23610" s="11"/>
      <c r="O23610" s="11"/>
      <c r="P23610" s="11"/>
      <c r="Q23610" s="11"/>
      <c r="R23610" s="11"/>
      <c r="S23610" s="11"/>
      <c r="T23610" s="11"/>
      <c r="U23610" s="11"/>
      <c r="V23610" s="11"/>
      <c r="W23610" s="11"/>
      <c r="X23610" s="11"/>
      <c r="Y23610" s="11"/>
      <c r="Z23610" s="11"/>
      <c r="BE23610"/>
      <c r="BF23610"/>
      <c r="BG23610"/>
    </row>
    <row r="23611" spans="11:59" x14ac:dyDescent="0.25">
      <c r="K23611" s="11"/>
      <c r="L23611" s="11"/>
      <c r="N23611" s="11"/>
      <c r="O23611" s="11"/>
      <c r="P23611" s="11"/>
      <c r="Q23611" s="11"/>
      <c r="R23611" s="11"/>
      <c r="S23611" s="11"/>
      <c r="T23611" s="11"/>
      <c r="U23611" s="11"/>
      <c r="V23611" s="11"/>
      <c r="W23611" s="11"/>
      <c r="X23611" s="11"/>
      <c r="Y23611" s="11"/>
      <c r="Z23611" s="11"/>
      <c r="BE23611"/>
      <c r="BF23611"/>
      <c r="BG23611"/>
    </row>
    <row r="23612" spans="11:59" x14ac:dyDescent="0.25">
      <c r="K23612" s="11"/>
      <c r="L23612" s="11"/>
      <c r="N23612" s="11"/>
      <c r="O23612" s="11"/>
      <c r="P23612" s="11"/>
      <c r="Q23612" s="11"/>
      <c r="R23612" s="11"/>
      <c r="S23612" s="11"/>
      <c r="T23612" s="11"/>
      <c r="U23612" s="11"/>
      <c r="V23612" s="11"/>
      <c r="W23612" s="11"/>
      <c r="X23612" s="11"/>
      <c r="Y23612" s="11"/>
      <c r="Z23612" s="11"/>
      <c r="BE23612"/>
      <c r="BF23612"/>
      <c r="BG23612"/>
    </row>
    <row r="23613" spans="11:59" x14ac:dyDescent="0.25">
      <c r="K23613" s="11"/>
      <c r="L23613" s="11"/>
      <c r="N23613" s="11"/>
      <c r="O23613" s="11"/>
      <c r="P23613" s="11"/>
      <c r="Q23613" s="11"/>
      <c r="R23613" s="11"/>
      <c r="S23613" s="11"/>
      <c r="T23613" s="11"/>
      <c r="U23613" s="11"/>
      <c r="V23613" s="11"/>
      <c r="W23613" s="11"/>
      <c r="X23613" s="11"/>
      <c r="Y23613" s="11"/>
      <c r="Z23613" s="11"/>
      <c r="BE23613"/>
      <c r="BF23613"/>
      <c r="BG23613"/>
    </row>
    <row r="23614" spans="11:59" x14ac:dyDescent="0.25">
      <c r="K23614" s="11"/>
      <c r="L23614" s="11"/>
      <c r="N23614" s="11"/>
      <c r="O23614" s="11"/>
      <c r="P23614" s="11"/>
      <c r="Q23614" s="11"/>
      <c r="R23614" s="11"/>
      <c r="S23614" s="11"/>
      <c r="T23614" s="11"/>
      <c r="U23614" s="11"/>
      <c r="V23614" s="11"/>
      <c r="W23614" s="11"/>
      <c r="X23614" s="11"/>
      <c r="Y23614" s="11"/>
      <c r="Z23614" s="11"/>
      <c r="BE23614"/>
      <c r="BF23614"/>
      <c r="BG23614"/>
    </row>
    <row r="23615" spans="11:59" x14ac:dyDescent="0.25">
      <c r="K23615" s="11"/>
      <c r="L23615" s="11"/>
      <c r="N23615" s="11"/>
      <c r="O23615" s="11"/>
      <c r="P23615" s="11"/>
      <c r="Q23615" s="11"/>
      <c r="R23615" s="11"/>
      <c r="S23615" s="11"/>
      <c r="T23615" s="11"/>
      <c r="U23615" s="11"/>
      <c r="V23615" s="11"/>
      <c r="W23615" s="11"/>
      <c r="X23615" s="11"/>
      <c r="Y23615" s="11"/>
      <c r="Z23615" s="11"/>
      <c r="BE23615"/>
      <c r="BF23615"/>
      <c r="BG23615"/>
    </row>
    <row r="23616" spans="11:59" x14ac:dyDescent="0.25">
      <c r="K23616" s="11"/>
      <c r="L23616" s="11"/>
      <c r="N23616" s="11"/>
      <c r="O23616" s="11"/>
      <c r="P23616" s="11"/>
      <c r="Q23616" s="11"/>
      <c r="R23616" s="11"/>
      <c r="S23616" s="11"/>
      <c r="T23616" s="11"/>
      <c r="U23616" s="11"/>
      <c r="V23616" s="11"/>
      <c r="W23616" s="11"/>
      <c r="X23616" s="11"/>
      <c r="Y23616" s="11"/>
      <c r="Z23616" s="11"/>
      <c r="BE23616"/>
      <c r="BF23616"/>
      <c r="BG23616"/>
    </row>
    <row r="23617" spans="11:59" x14ac:dyDescent="0.25">
      <c r="K23617" s="11"/>
      <c r="L23617" s="11"/>
      <c r="N23617" s="11"/>
      <c r="O23617" s="11"/>
      <c r="P23617" s="11"/>
      <c r="Q23617" s="11"/>
      <c r="R23617" s="11"/>
      <c r="S23617" s="11"/>
      <c r="T23617" s="11"/>
      <c r="U23617" s="11"/>
      <c r="V23617" s="11"/>
      <c r="W23617" s="11"/>
      <c r="X23617" s="11"/>
      <c r="Y23617" s="11"/>
      <c r="Z23617" s="11"/>
      <c r="BE23617"/>
      <c r="BF23617"/>
      <c r="BG23617"/>
    </row>
    <row r="23618" spans="11:59" x14ac:dyDescent="0.25">
      <c r="K23618" s="11"/>
      <c r="L23618" s="11"/>
      <c r="N23618" s="11"/>
      <c r="O23618" s="11"/>
      <c r="P23618" s="11"/>
      <c r="Q23618" s="11"/>
      <c r="R23618" s="11"/>
      <c r="S23618" s="11"/>
      <c r="T23618" s="11"/>
      <c r="U23618" s="11"/>
      <c r="V23618" s="11"/>
      <c r="W23618" s="11"/>
      <c r="X23618" s="11"/>
      <c r="Y23618" s="11"/>
      <c r="Z23618" s="11"/>
      <c r="BE23618"/>
      <c r="BF23618"/>
      <c r="BG23618"/>
    </row>
    <row r="23619" spans="11:59" x14ac:dyDescent="0.25">
      <c r="K23619" s="11"/>
      <c r="L23619" s="11"/>
      <c r="N23619" s="11"/>
      <c r="O23619" s="11"/>
      <c r="P23619" s="11"/>
      <c r="Q23619" s="11"/>
      <c r="R23619" s="11"/>
      <c r="S23619" s="11"/>
      <c r="T23619" s="11"/>
      <c r="U23619" s="11"/>
      <c r="V23619" s="11"/>
      <c r="W23619" s="11"/>
      <c r="X23619" s="11"/>
      <c r="Y23619" s="11"/>
      <c r="Z23619" s="11"/>
      <c r="BE23619"/>
      <c r="BF23619"/>
      <c r="BG23619"/>
    </row>
    <row r="23620" spans="11:59" x14ac:dyDescent="0.25">
      <c r="K23620" s="11"/>
      <c r="L23620" s="11"/>
      <c r="N23620" s="11"/>
      <c r="O23620" s="11"/>
      <c r="P23620" s="11"/>
      <c r="Q23620" s="11"/>
      <c r="R23620" s="11"/>
      <c r="S23620" s="11"/>
      <c r="T23620" s="11"/>
      <c r="U23620" s="11"/>
      <c r="V23620" s="11"/>
      <c r="W23620" s="11"/>
      <c r="X23620" s="11"/>
      <c r="Y23620" s="11"/>
      <c r="Z23620" s="11"/>
      <c r="BE23620"/>
      <c r="BF23620"/>
      <c r="BG23620"/>
    </row>
    <row r="23621" spans="11:59" x14ac:dyDescent="0.25">
      <c r="K23621" s="11"/>
      <c r="L23621" s="11"/>
      <c r="N23621" s="11"/>
      <c r="O23621" s="11"/>
      <c r="P23621" s="11"/>
      <c r="Q23621" s="11"/>
      <c r="R23621" s="11"/>
      <c r="S23621" s="11"/>
      <c r="T23621" s="11"/>
      <c r="U23621" s="11"/>
      <c r="V23621" s="11"/>
      <c r="W23621" s="11"/>
      <c r="X23621" s="11"/>
      <c r="Y23621" s="11"/>
      <c r="Z23621" s="11"/>
      <c r="BE23621"/>
      <c r="BF23621"/>
      <c r="BG23621"/>
    </row>
    <row r="23622" spans="11:59" x14ac:dyDescent="0.25">
      <c r="K23622" s="11"/>
      <c r="L23622" s="11"/>
      <c r="N23622" s="11"/>
      <c r="O23622" s="11"/>
      <c r="P23622" s="11"/>
      <c r="Q23622" s="11"/>
      <c r="R23622" s="11"/>
      <c r="S23622" s="11"/>
      <c r="T23622" s="11"/>
      <c r="U23622" s="11"/>
      <c r="V23622" s="11"/>
      <c r="W23622" s="11"/>
      <c r="X23622" s="11"/>
      <c r="Y23622" s="11"/>
      <c r="Z23622" s="11"/>
      <c r="BE23622"/>
      <c r="BF23622"/>
      <c r="BG23622"/>
    </row>
    <row r="23623" spans="11:59" x14ac:dyDescent="0.25">
      <c r="K23623" s="11"/>
      <c r="L23623" s="11"/>
      <c r="N23623" s="11"/>
      <c r="O23623" s="11"/>
      <c r="P23623" s="11"/>
      <c r="Q23623" s="11"/>
      <c r="R23623" s="11"/>
      <c r="S23623" s="11"/>
      <c r="T23623" s="11"/>
      <c r="U23623" s="11"/>
      <c r="V23623" s="11"/>
      <c r="W23623" s="11"/>
      <c r="X23623" s="11"/>
      <c r="Y23623" s="11"/>
      <c r="Z23623" s="11"/>
      <c r="BE23623"/>
      <c r="BF23623"/>
      <c r="BG23623"/>
    </row>
    <row r="23624" spans="11:59" x14ac:dyDescent="0.25">
      <c r="K23624" s="11"/>
      <c r="L23624" s="11"/>
      <c r="N23624" s="11"/>
      <c r="O23624" s="11"/>
      <c r="P23624" s="11"/>
      <c r="Q23624" s="11"/>
      <c r="R23624" s="11"/>
      <c r="S23624" s="11"/>
      <c r="T23624" s="11"/>
      <c r="U23624" s="11"/>
      <c r="V23624" s="11"/>
      <c r="W23624" s="11"/>
      <c r="X23624" s="11"/>
      <c r="Y23624" s="11"/>
      <c r="Z23624" s="11"/>
      <c r="BE23624"/>
      <c r="BF23624"/>
      <c r="BG23624"/>
    </row>
    <row r="23625" spans="11:59" x14ac:dyDescent="0.25">
      <c r="K23625" s="11"/>
      <c r="L23625" s="11"/>
      <c r="N23625" s="11"/>
      <c r="O23625" s="11"/>
      <c r="P23625" s="11"/>
      <c r="Q23625" s="11"/>
      <c r="R23625" s="11"/>
      <c r="S23625" s="11"/>
      <c r="T23625" s="11"/>
      <c r="U23625" s="11"/>
      <c r="V23625" s="11"/>
      <c r="W23625" s="11"/>
      <c r="X23625" s="11"/>
      <c r="Y23625" s="11"/>
      <c r="Z23625" s="11"/>
      <c r="BE23625"/>
      <c r="BF23625"/>
      <c r="BG23625"/>
    </row>
    <row r="23626" spans="11:59" x14ac:dyDescent="0.25">
      <c r="K23626" s="11"/>
      <c r="L23626" s="11"/>
      <c r="N23626" s="11"/>
      <c r="O23626" s="11"/>
      <c r="P23626" s="11"/>
      <c r="Q23626" s="11"/>
      <c r="R23626" s="11"/>
      <c r="S23626" s="11"/>
      <c r="T23626" s="11"/>
      <c r="U23626" s="11"/>
      <c r="V23626" s="11"/>
      <c r="W23626" s="11"/>
      <c r="X23626" s="11"/>
      <c r="Y23626" s="11"/>
      <c r="Z23626" s="11"/>
      <c r="BE23626"/>
      <c r="BF23626"/>
      <c r="BG23626"/>
    </row>
    <row r="23627" spans="11:59" x14ac:dyDescent="0.25">
      <c r="K23627" s="11"/>
      <c r="L23627" s="11"/>
      <c r="N23627" s="11"/>
      <c r="O23627" s="11"/>
      <c r="P23627" s="11"/>
      <c r="Q23627" s="11"/>
      <c r="R23627" s="11"/>
      <c r="S23627" s="11"/>
      <c r="T23627" s="11"/>
      <c r="U23627" s="11"/>
      <c r="V23627" s="11"/>
      <c r="W23627" s="11"/>
      <c r="X23627" s="11"/>
      <c r="Y23627" s="11"/>
      <c r="Z23627" s="11"/>
      <c r="BE23627"/>
      <c r="BF23627"/>
      <c r="BG23627"/>
    </row>
    <row r="23628" spans="11:59" x14ac:dyDescent="0.25">
      <c r="K23628" s="11"/>
      <c r="L23628" s="11"/>
      <c r="N23628" s="11"/>
      <c r="O23628" s="11"/>
      <c r="P23628" s="11"/>
      <c r="Q23628" s="11"/>
      <c r="R23628" s="11"/>
      <c r="S23628" s="11"/>
      <c r="T23628" s="11"/>
      <c r="U23628" s="11"/>
      <c r="V23628" s="11"/>
      <c r="W23628" s="11"/>
      <c r="X23628" s="11"/>
      <c r="Y23628" s="11"/>
      <c r="Z23628" s="11"/>
      <c r="BE23628"/>
      <c r="BF23628"/>
      <c r="BG23628"/>
    </row>
    <row r="23629" spans="11:59" x14ac:dyDescent="0.25">
      <c r="K23629" s="11"/>
      <c r="L23629" s="11"/>
      <c r="N23629" s="11"/>
      <c r="O23629" s="11"/>
      <c r="P23629" s="11"/>
      <c r="Q23629" s="11"/>
      <c r="R23629" s="11"/>
      <c r="S23629" s="11"/>
      <c r="T23629" s="11"/>
      <c r="U23629" s="11"/>
      <c r="V23629" s="11"/>
      <c r="W23629" s="11"/>
      <c r="X23629" s="11"/>
      <c r="Y23629" s="11"/>
      <c r="Z23629" s="11"/>
      <c r="BE23629"/>
      <c r="BF23629"/>
      <c r="BG23629"/>
    </row>
    <row r="23630" spans="11:59" x14ac:dyDescent="0.25">
      <c r="K23630" s="11"/>
      <c r="L23630" s="11"/>
      <c r="N23630" s="11"/>
      <c r="O23630" s="11"/>
      <c r="P23630" s="11"/>
      <c r="Q23630" s="11"/>
      <c r="R23630" s="11"/>
      <c r="S23630" s="11"/>
      <c r="T23630" s="11"/>
      <c r="U23630" s="11"/>
      <c r="V23630" s="11"/>
      <c r="W23630" s="11"/>
      <c r="X23630" s="11"/>
      <c r="Y23630" s="11"/>
      <c r="Z23630" s="11"/>
      <c r="BE23630"/>
      <c r="BF23630"/>
      <c r="BG23630"/>
    </row>
    <row r="23631" spans="11:59" x14ac:dyDescent="0.25">
      <c r="K23631" s="11"/>
      <c r="L23631" s="11"/>
      <c r="N23631" s="11"/>
      <c r="O23631" s="11"/>
      <c r="P23631" s="11"/>
      <c r="Q23631" s="11"/>
      <c r="R23631" s="11"/>
      <c r="S23631" s="11"/>
      <c r="T23631" s="11"/>
      <c r="U23631" s="11"/>
      <c r="V23631" s="11"/>
      <c r="W23631" s="11"/>
      <c r="X23631" s="11"/>
      <c r="Y23631" s="11"/>
      <c r="Z23631" s="11"/>
      <c r="BE23631"/>
      <c r="BF23631"/>
      <c r="BG23631"/>
    </row>
    <row r="23632" spans="11:59" x14ac:dyDescent="0.25">
      <c r="K23632" s="11"/>
      <c r="L23632" s="11"/>
      <c r="N23632" s="11"/>
      <c r="O23632" s="11"/>
      <c r="P23632" s="11"/>
      <c r="Q23632" s="11"/>
      <c r="R23632" s="11"/>
      <c r="S23632" s="11"/>
      <c r="T23632" s="11"/>
      <c r="U23632" s="11"/>
      <c r="V23632" s="11"/>
      <c r="W23632" s="11"/>
      <c r="X23632" s="11"/>
      <c r="Y23632" s="11"/>
      <c r="Z23632" s="11"/>
      <c r="BE23632"/>
      <c r="BF23632"/>
      <c r="BG23632"/>
    </row>
    <row r="23633" spans="11:59" x14ac:dyDescent="0.25">
      <c r="K23633" s="11"/>
      <c r="L23633" s="11"/>
      <c r="N23633" s="11"/>
      <c r="O23633" s="11"/>
      <c r="P23633" s="11"/>
      <c r="Q23633" s="11"/>
      <c r="R23633" s="11"/>
      <c r="S23633" s="11"/>
      <c r="T23633" s="11"/>
      <c r="U23633" s="11"/>
      <c r="V23633" s="11"/>
      <c r="W23633" s="11"/>
      <c r="X23633" s="11"/>
      <c r="Y23633" s="11"/>
      <c r="Z23633" s="11"/>
      <c r="BE23633"/>
      <c r="BF23633"/>
      <c r="BG23633"/>
    </row>
    <row r="23634" spans="11:59" x14ac:dyDescent="0.25">
      <c r="K23634" s="11"/>
      <c r="L23634" s="11"/>
      <c r="N23634" s="11"/>
      <c r="O23634" s="11"/>
      <c r="P23634" s="11"/>
      <c r="Q23634" s="11"/>
      <c r="R23634" s="11"/>
      <c r="S23634" s="11"/>
      <c r="T23634" s="11"/>
      <c r="U23634" s="11"/>
      <c r="V23634" s="11"/>
      <c r="W23634" s="11"/>
      <c r="X23634" s="11"/>
      <c r="Y23634" s="11"/>
      <c r="Z23634" s="11"/>
      <c r="BE23634"/>
      <c r="BF23634"/>
      <c r="BG23634"/>
    </row>
    <row r="23635" spans="11:59" x14ac:dyDescent="0.25">
      <c r="K23635" s="11"/>
      <c r="L23635" s="11"/>
      <c r="N23635" s="11"/>
      <c r="O23635" s="11"/>
      <c r="P23635" s="11"/>
      <c r="Q23635" s="11"/>
      <c r="R23635" s="11"/>
      <c r="S23635" s="11"/>
      <c r="T23635" s="11"/>
      <c r="U23635" s="11"/>
      <c r="V23635" s="11"/>
      <c r="W23635" s="11"/>
      <c r="X23635" s="11"/>
      <c r="Y23635" s="11"/>
      <c r="Z23635" s="11"/>
      <c r="BE23635"/>
      <c r="BF23635"/>
      <c r="BG23635"/>
    </row>
    <row r="23636" spans="11:59" x14ac:dyDescent="0.25">
      <c r="K23636" s="11"/>
      <c r="L23636" s="11"/>
      <c r="N23636" s="11"/>
      <c r="O23636" s="11"/>
      <c r="P23636" s="11"/>
      <c r="Q23636" s="11"/>
      <c r="R23636" s="11"/>
      <c r="S23636" s="11"/>
      <c r="T23636" s="11"/>
      <c r="U23636" s="11"/>
      <c r="V23636" s="11"/>
      <c r="W23636" s="11"/>
      <c r="X23636" s="11"/>
      <c r="Y23636" s="11"/>
      <c r="Z23636" s="11"/>
      <c r="BE23636"/>
      <c r="BF23636"/>
      <c r="BG23636"/>
    </row>
    <row r="23637" spans="11:59" x14ac:dyDescent="0.25">
      <c r="K23637" s="11"/>
      <c r="L23637" s="11"/>
      <c r="N23637" s="11"/>
      <c r="O23637" s="11"/>
      <c r="P23637" s="11"/>
      <c r="Q23637" s="11"/>
      <c r="R23637" s="11"/>
      <c r="S23637" s="11"/>
      <c r="T23637" s="11"/>
      <c r="U23637" s="11"/>
      <c r="V23637" s="11"/>
      <c r="W23637" s="11"/>
      <c r="X23637" s="11"/>
      <c r="Y23637" s="11"/>
      <c r="Z23637" s="11"/>
      <c r="BE23637"/>
      <c r="BF23637"/>
      <c r="BG23637"/>
    </row>
    <row r="23638" spans="11:59" x14ac:dyDescent="0.25">
      <c r="K23638" s="11"/>
      <c r="L23638" s="11"/>
      <c r="N23638" s="11"/>
      <c r="O23638" s="11"/>
      <c r="P23638" s="11"/>
      <c r="Q23638" s="11"/>
      <c r="R23638" s="11"/>
      <c r="S23638" s="11"/>
      <c r="T23638" s="11"/>
      <c r="U23638" s="11"/>
      <c r="V23638" s="11"/>
      <c r="W23638" s="11"/>
      <c r="X23638" s="11"/>
      <c r="Y23638" s="11"/>
      <c r="Z23638" s="11"/>
      <c r="BE23638"/>
      <c r="BF23638"/>
      <c r="BG23638"/>
    </row>
    <row r="23639" spans="11:59" x14ac:dyDescent="0.25">
      <c r="K23639" s="11"/>
      <c r="L23639" s="11"/>
      <c r="N23639" s="11"/>
      <c r="O23639" s="11"/>
      <c r="P23639" s="11"/>
      <c r="Q23639" s="11"/>
      <c r="R23639" s="11"/>
      <c r="S23639" s="11"/>
      <c r="T23639" s="11"/>
      <c r="U23639" s="11"/>
      <c r="V23639" s="11"/>
      <c r="W23639" s="11"/>
      <c r="X23639" s="11"/>
      <c r="Y23639" s="11"/>
      <c r="Z23639" s="11"/>
      <c r="BE23639"/>
      <c r="BF23639"/>
      <c r="BG23639"/>
    </row>
    <row r="23640" spans="11:59" x14ac:dyDescent="0.25">
      <c r="K23640" s="11"/>
      <c r="L23640" s="11"/>
      <c r="N23640" s="11"/>
      <c r="O23640" s="11"/>
      <c r="P23640" s="11"/>
      <c r="Q23640" s="11"/>
      <c r="R23640" s="11"/>
      <c r="S23640" s="11"/>
      <c r="T23640" s="11"/>
      <c r="U23640" s="11"/>
      <c r="V23640" s="11"/>
      <c r="W23640" s="11"/>
      <c r="X23640" s="11"/>
      <c r="Y23640" s="11"/>
      <c r="Z23640" s="11"/>
      <c r="BE23640"/>
      <c r="BF23640"/>
      <c r="BG23640"/>
    </row>
    <row r="23641" spans="11:59" x14ac:dyDescent="0.25">
      <c r="K23641" s="11"/>
      <c r="L23641" s="11"/>
      <c r="N23641" s="11"/>
      <c r="O23641" s="11"/>
      <c r="P23641" s="11"/>
      <c r="Q23641" s="11"/>
      <c r="R23641" s="11"/>
      <c r="S23641" s="11"/>
      <c r="T23641" s="11"/>
      <c r="U23641" s="11"/>
      <c r="V23641" s="11"/>
      <c r="W23641" s="11"/>
      <c r="X23641" s="11"/>
      <c r="Y23641" s="11"/>
      <c r="Z23641" s="11"/>
      <c r="BE23641"/>
      <c r="BF23641"/>
      <c r="BG23641"/>
    </row>
    <row r="23642" spans="11:59" x14ac:dyDescent="0.25">
      <c r="K23642" s="11"/>
      <c r="L23642" s="11"/>
      <c r="N23642" s="11"/>
      <c r="O23642" s="11"/>
      <c r="P23642" s="11"/>
      <c r="Q23642" s="11"/>
      <c r="R23642" s="11"/>
      <c r="S23642" s="11"/>
      <c r="T23642" s="11"/>
      <c r="U23642" s="11"/>
      <c r="V23642" s="11"/>
      <c r="W23642" s="11"/>
      <c r="X23642" s="11"/>
      <c r="Y23642" s="11"/>
      <c r="Z23642" s="11"/>
      <c r="BE23642"/>
      <c r="BF23642"/>
      <c r="BG23642"/>
    </row>
    <row r="23643" spans="11:59" x14ac:dyDescent="0.25">
      <c r="K23643" s="11"/>
      <c r="L23643" s="11"/>
      <c r="N23643" s="11"/>
      <c r="O23643" s="11"/>
      <c r="P23643" s="11"/>
      <c r="Q23643" s="11"/>
      <c r="R23643" s="11"/>
      <c r="S23643" s="11"/>
      <c r="T23643" s="11"/>
      <c r="U23643" s="11"/>
      <c r="V23643" s="11"/>
      <c r="W23643" s="11"/>
      <c r="X23643" s="11"/>
      <c r="Y23643" s="11"/>
      <c r="Z23643" s="11"/>
      <c r="BE23643"/>
      <c r="BF23643"/>
      <c r="BG23643"/>
    </row>
    <row r="23644" spans="11:59" x14ac:dyDescent="0.25">
      <c r="K23644" s="11"/>
      <c r="L23644" s="11"/>
      <c r="N23644" s="11"/>
      <c r="O23644" s="11"/>
      <c r="P23644" s="11"/>
      <c r="Q23644" s="11"/>
      <c r="R23644" s="11"/>
      <c r="S23644" s="11"/>
      <c r="T23644" s="11"/>
      <c r="U23644" s="11"/>
      <c r="V23644" s="11"/>
      <c r="W23644" s="11"/>
      <c r="X23644" s="11"/>
      <c r="Y23644" s="11"/>
      <c r="Z23644" s="11"/>
      <c r="BE23644"/>
      <c r="BF23644"/>
      <c r="BG23644"/>
    </row>
    <row r="23645" spans="11:59" x14ac:dyDescent="0.25">
      <c r="K23645" s="11"/>
      <c r="L23645" s="11"/>
      <c r="N23645" s="11"/>
      <c r="O23645" s="11"/>
      <c r="P23645" s="11"/>
      <c r="Q23645" s="11"/>
      <c r="R23645" s="11"/>
      <c r="S23645" s="11"/>
      <c r="T23645" s="11"/>
      <c r="U23645" s="11"/>
      <c r="V23645" s="11"/>
      <c r="W23645" s="11"/>
      <c r="X23645" s="11"/>
      <c r="Y23645" s="11"/>
      <c r="Z23645" s="11"/>
      <c r="BE23645"/>
      <c r="BF23645"/>
      <c r="BG23645"/>
    </row>
    <row r="23646" spans="11:59" x14ac:dyDescent="0.25">
      <c r="K23646" s="11"/>
      <c r="L23646" s="11"/>
      <c r="N23646" s="11"/>
      <c r="O23646" s="11"/>
      <c r="P23646" s="11"/>
      <c r="Q23646" s="11"/>
      <c r="R23646" s="11"/>
      <c r="S23646" s="11"/>
      <c r="T23646" s="11"/>
      <c r="U23646" s="11"/>
      <c r="V23646" s="11"/>
      <c r="W23646" s="11"/>
      <c r="X23646" s="11"/>
      <c r="Y23646" s="11"/>
      <c r="Z23646" s="11"/>
      <c r="BE23646"/>
      <c r="BF23646"/>
      <c r="BG23646"/>
    </row>
    <row r="23647" spans="11:59" x14ac:dyDescent="0.25">
      <c r="K23647" s="11"/>
      <c r="L23647" s="11"/>
      <c r="N23647" s="11"/>
      <c r="O23647" s="11"/>
      <c r="P23647" s="11"/>
      <c r="Q23647" s="11"/>
      <c r="R23647" s="11"/>
      <c r="S23647" s="11"/>
      <c r="T23647" s="11"/>
      <c r="U23647" s="11"/>
      <c r="V23647" s="11"/>
      <c r="W23647" s="11"/>
      <c r="X23647" s="11"/>
      <c r="Y23647" s="11"/>
      <c r="Z23647" s="11"/>
      <c r="BE23647"/>
      <c r="BF23647"/>
      <c r="BG23647"/>
    </row>
    <row r="23648" spans="11:59" x14ac:dyDescent="0.25">
      <c r="K23648" s="11"/>
      <c r="L23648" s="11"/>
      <c r="N23648" s="11"/>
      <c r="O23648" s="11"/>
      <c r="P23648" s="11"/>
      <c r="Q23648" s="11"/>
      <c r="R23648" s="11"/>
      <c r="S23648" s="11"/>
      <c r="T23648" s="11"/>
      <c r="U23648" s="11"/>
      <c r="V23648" s="11"/>
      <c r="W23648" s="11"/>
      <c r="X23648" s="11"/>
      <c r="Y23648" s="11"/>
      <c r="Z23648" s="11"/>
      <c r="BE23648"/>
      <c r="BF23648"/>
      <c r="BG23648"/>
    </row>
    <row r="23649" spans="11:59" x14ac:dyDescent="0.25">
      <c r="K23649" s="11"/>
      <c r="L23649" s="11"/>
      <c r="N23649" s="11"/>
      <c r="O23649" s="11"/>
      <c r="P23649" s="11"/>
      <c r="Q23649" s="11"/>
      <c r="R23649" s="11"/>
      <c r="S23649" s="11"/>
      <c r="T23649" s="11"/>
      <c r="U23649" s="11"/>
      <c r="V23649" s="11"/>
      <c r="W23649" s="11"/>
      <c r="X23649" s="11"/>
      <c r="Y23649" s="11"/>
      <c r="Z23649" s="11"/>
      <c r="BE23649"/>
      <c r="BF23649"/>
      <c r="BG23649"/>
    </row>
    <row r="23650" spans="11:59" x14ac:dyDescent="0.25">
      <c r="K23650" s="11"/>
      <c r="L23650" s="11"/>
      <c r="N23650" s="11"/>
      <c r="O23650" s="11"/>
      <c r="P23650" s="11"/>
      <c r="Q23650" s="11"/>
      <c r="R23650" s="11"/>
      <c r="S23650" s="11"/>
      <c r="T23650" s="11"/>
      <c r="U23650" s="11"/>
      <c r="V23650" s="11"/>
      <c r="W23650" s="11"/>
      <c r="X23650" s="11"/>
      <c r="Y23650" s="11"/>
      <c r="Z23650" s="11"/>
      <c r="BE23650"/>
      <c r="BF23650"/>
      <c r="BG23650"/>
    </row>
    <row r="23651" spans="11:59" x14ac:dyDescent="0.25">
      <c r="K23651" s="11"/>
      <c r="L23651" s="11"/>
      <c r="N23651" s="11"/>
      <c r="O23651" s="11"/>
      <c r="P23651" s="11"/>
      <c r="Q23651" s="11"/>
      <c r="R23651" s="11"/>
      <c r="S23651" s="11"/>
      <c r="T23651" s="11"/>
      <c r="U23651" s="11"/>
      <c r="V23651" s="11"/>
      <c r="W23651" s="11"/>
      <c r="X23651" s="11"/>
      <c r="Y23651" s="11"/>
      <c r="Z23651" s="11"/>
      <c r="BE23651"/>
      <c r="BF23651"/>
      <c r="BG23651"/>
    </row>
    <row r="23652" spans="11:59" x14ac:dyDescent="0.25">
      <c r="K23652" s="11"/>
      <c r="L23652" s="11"/>
      <c r="N23652" s="11"/>
      <c r="O23652" s="11"/>
      <c r="P23652" s="11"/>
      <c r="Q23652" s="11"/>
      <c r="R23652" s="11"/>
      <c r="S23652" s="11"/>
      <c r="T23652" s="11"/>
      <c r="U23652" s="11"/>
      <c r="V23652" s="11"/>
      <c r="W23652" s="11"/>
      <c r="X23652" s="11"/>
      <c r="Y23652" s="11"/>
      <c r="Z23652" s="11"/>
      <c r="BE23652"/>
      <c r="BF23652"/>
      <c r="BG23652"/>
    </row>
    <row r="23653" spans="11:59" x14ac:dyDescent="0.25">
      <c r="K23653" s="11"/>
      <c r="L23653" s="11"/>
      <c r="N23653" s="11"/>
      <c r="O23653" s="11"/>
      <c r="P23653" s="11"/>
      <c r="Q23653" s="11"/>
      <c r="R23653" s="11"/>
      <c r="S23653" s="11"/>
      <c r="T23653" s="11"/>
      <c r="U23653" s="11"/>
      <c r="V23653" s="11"/>
      <c r="W23653" s="11"/>
      <c r="X23653" s="11"/>
      <c r="Y23653" s="11"/>
      <c r="Z23653" s="11"/>
      <c r="BE23653"/>
      <c r="BF23653"/>
      <c r="BG23653"/>
    </row>
    <row r="23654" spans="11:59" x14ac:dyDescent="0.25">
      <c r="K23654" s="11"/>
      <c r="L23654" s="11"/>
      <c r="N23654" s="11"/>
      <c r="O23654" s="11"/>
      <c r="P23654" s="11"/>
      <c r="Q23654" s="11"/>
      <c r="R23654" s="11"/>
      <c r="S23654" s="11"/>
      <c r="T23654" s="11"/>
      <c r="U23654" s="11"/>
      <c r="V23654" s="11"/>
      <c r="W23654" s="11"/>
      <c r="X23654" s="11"/>
      <c r="Y23654" s="11"/>
      <c r="Z23654" s="11"/>
      <c r="BE23654"/>
      <c r="BF23654"/>
      <c r="BG23654"/>
    </row>
    <row r="23655" spans="11:59" x14ac:dyDescent="0.25">
      <c r="K23655" s="11"/>
      <c r="L23655" s="11"/>
      <c r="N23655" s="11"/>
      <c r="O23655" s="11"/>
      <c r="P23655" s="11"/>
      <c r="Q23655" s="11"/>
      <c r="R23655" s="11"/>
      <c r="S23655" s="11"/>
      <c r="T23655" s="11"/>
      <c r="U23655" s="11"/>
      <c r="V23655" s="11"/>
      <c r="W23655" s="11"/>
      <c r="X23655" s="11"/>
      <c r="Y23655" s="11"/>
      <c r="Z23655" s="11"/>
      <c r="BE23655"/>
      <c r="BF23655"/>
      <c r="BG23655"/>
    </row>
    <row r="23656" spans="11:59" x14ac:dyDescent="0.25">
      <c r="K23656" s="11"/>
      <c r="L23656" s="11"/>
      <c r="N23656" s="11"/>
      <c r="O23656" s="11"/>
      <c r="P23656" s="11"/>
      <c r="Q23656" s="11"/>
      <c r="R23656" s="11"/>
      <c r="S23656" s="11"/>
      <c r="T23656" s="11"/>
      <c r="U23656" s="11"/>
      <c r="V23656" s="11"/>
      <c r="W23656" s="11"/>
      <c r="X23656" s="11"/>
      <c r="Y23656" s="11"/>
      <c r="Z23656" s="11"/>
      <c r="BE23656"/>
      <c r="BF23656"/>
      <c r="BG23656"/>
    </row>
    <row r="23657" spans="11:59" x14ac:dyDescent="0.25">
      <c r="K23657" s="11"/>
      <c r="L23657" s="11"/>
      <c r="N23657" s="11"/>
      <c r="O23657" s="11"/>
      <c r="P23657" s="11"/>
      <c r="Q23657" s="11"/>
      <c r="R23657" s="11"/>
      <c r="S23657" s="11"/>
      <c r="T23657" s="11"/>
      <c r="U23657" s="11"/>
      <c r="V23657" s="11"/>
      <c r="W23657" s="11"/>
      <c r="X23657" s="11"/>
      <c r="Y23657" s="11"/>
      <c r="Z23657" s="11"/>
      <c r="BE23657"/>
      <c r="BF23657"/>
      <c r="BG23657"/>
    </row>
    <row r="23658" spans="11:59" x14ac:dyDescent="0.25">
      <c r="K23658" s="11"/>
      <c r="L23658" s="11"/>
      <c r="N23658" s="11"/>
      <c r="O23658" s="11"/>
      <c r="P23658" s="11"/>
      <c r="Q23658" s="11"/>
      <c r="R23658" s="11"/>
      <c r="S23658" s="11"/>
      <c r="T23658" s="11"/>
      <c r="U23658" s="11"/>
      <c r="V23658" s="11"/>
      <c r="W23658" s="11"/>
      <c r="X23658" s="11"/>
      <c r="Y23658" s="11"/>
      <c r="Z23658" s="11"/>
      <c r="BE23658"/>
      <c r="BF23658"/>
      <c r="BG23658"/>
    </row>
    <row r="23659" spans="11:59" x14ac:dyDescent="0.25">
      <c r="K23659" s="11"/>
      <c r="L23659" s="11"/>
      <c r="N23659" s="11"/>
      <c r="O23659" s="11"/>
      <c r="P23659" s="11"/>
      <c r="Q23659" s="11"/>
      <c r="R23659" s="11"/>
      <c r="S23659" s="11"/>
      <c r="T23659" s="11"/>
      <c r="U23659" s="11"/>
      <c r="V23659" s="11"/>
      <c r="W23659" s="11"/>
      <c r="X23659" s="11"/>
      <c r="Y23659" s="11"/>
      <c r="Z23659" s="11"/>
      <c r="BE23659"/>
      <c r="BF23659"/>
      <c r="BG23659"/>
    </row>
    <row r="23660" spans="11:59" x14ac:dyDescent="0.25">
      <c r="K23660" s="11"/>
      <c r="L23660" s="11"/>
      <c r="N23660" s="11"/>
      <c r="O23660" s="11"/>
      <c r="P23660" s="11"/>
      <c r="Q23660" s="11"/>
      <c r="R23660" s="11"/>
      <c r="S23660" s="11"/>
      <c r="T23660" s="11"/>
      <c r="U23660" s="11"/>
      <c r="V23660" s="11"/>
      <c r="W23660" s="11"/>
      <c r="X23660" s="11"/>
      <c r="Y23660" s="11"/>
      <c r="Z23660" s="11"/>
      <c r="BE23660"/>
      <c r="BF23660"/>
      <c r="BG23660"/>
    </row>
    <row r="23661" spans="11:59" x14ac:dyDescent="0.25">
      <c r="K23661" s="11"/>
      <c r="L23661" s="11"/>
      <c r="N23661" s="11"/>
      <c r="O23661" s="11"/>
      <c r="P23661" s="11"/>
      <c r="Q23661" s="11"/>
      <c r="R23661" s="11"/>
      <c r="S23661" s="11"/>
      <c r="T23661" s="11"/>
      <c r="U23661" s="11"/>
      <c r="V23661" s="11"/>
      <c r="W23661" s="11"/>
      <c r="X23661" s="11"/>
      <c r="Y23661" s="11"/>
      <c r="Z23661" s="11"/>
      <c r="BE23661"/>
      <c r="BF23661"/>
      <c r="BG23661"/>
    </row>
    <row r="23662" spans="11:59" x14ac:dyDescent="0.25">
      <c r="K23662" s="11"/>
      <c r="L23662" s="11"/>
      <c r="N23662" s="11"/>
      <c r="O23662" s="11"/>
      <c r="P23662" s="11"/>
      <c r="Q23662" s="11"/>
      <c r="R23662" s="11"/>
      <c r="S23662" s="11"/>
      <c r="T23662" s="11"/>
      <c r="U23662" s="11"/>
      <c r="V23662" s="11"/>
      <c r="W23662" s="11"/>
      <c r="X23662" s="11"/>
      <c r="Y23662" s="11"/>
      <c r="Z23662" s="11"/>
      <c r="BE23662"/>
      <c r="BF23662"/>
      <c r="BG23662"/>
    </row>
    <row r="23663" spans="11:59" x14ac:dyDescent="0.25">
      <c r="K23663" s="11"/>
      <c r="L23663" s="11"/>
      <c r="N23663" s="11"/>
      <c r="O23663" s="11"/>
      <c r="P23663" s="11"/>
      <c r="Q23663" s="11"/>
      <c r="R23663" s="11"/>
      <c r="S23663" s="11"/>
      <c r="T23663" s="11"/>
      <c r="U23663" s="11"/>
      <c r="V23663" s="11"/>
      <c r="W23663" s="11"/>
      <c r="X23663" s="11"/>
      <c r="Y23663" s="11"/>
      <c r="Z23663" s="11"/>
      <c r="BE23663"/>
      <c r="BF23663"/>
      <c r="BG23663"/>
    </row>
    <row r="23664" spans="11:59" x14ac:dyDescent="0.25">
      <c r="K23664" s="11"/>
      <c r="L23664" s="11"/>
      <c r="N23664" s="11"/>
      <c r="O23664" s="11"/>
      <c r="P23664" s="11"/>
      <c r="Q23664" s="11"/>
      <c r="R23664" s="11"/>
      <c r="S23664" s="11"/>
      <c r="T23664" s="11"/>
      <c r="U23664" s="11"/>
      <c r="V23664" s="11"/>
      <c r="W23664" s="11"/>
      <c r="X23664" s="11"/>
      <c r="Y23664" s="11"/>
      <c r="Z23664" s="11"/>
      <c r="BE23664"/>
      <c r="BF23664"/>
      <c r="BG23664"/>
    </row>
    <row r="23665" spans="11:59" x14ac:dyDescent="0.25">
      <c r="K23665" s="11"/>
      <c r="L23665" s="11"/>
      <c r="N23665" s="11"/>
      <c r="O23665" s="11"/>
      <c r="P23665" s="11"/>
      <c r="Q23665" s="11"/>
      <c r="R23665" s="11"/>
      <c r="S23665" s="11"/>
      <c r="T23665" s="11"/>
      <c r="U23665" s="11"/>
      <c r="V23665" s="11"/>
      <c r="W23665" s="11"/>
      <c r="X23665" s="11"/>
      <c r="Y23665" s="11"/>
      <c r="Z23665" s="11"/>
      <c r="BE23665"/>
      <c r="BF23665"/>
      <c r="BG23665"/>
    </row>
    <row r="23666" spans="11:59" x14ac:dyDescent="0.25">
      <c r="K23666" s="11"/>
      <c r="L23666" s="11"/>
      <c r="N23666" s="11"/>
      <c r="O23666" s="11"/>
      <c r="P23666" s="11"/>
      <c r="Q23666" s="11"/>
      <c r="R23666" s="11"/>
      <c r="S23666" s="11"/>
      <c r="T23666" s="11"/>
      <c r="U23666" s="11"/>
      <c r="V23666" s="11"/>
      <c r="W23666" s="11"/>
      <c r="X23666" s="11"/>
      <c r="Y23666" s="11"/>
      <c r="Z23666" s="11"/>
      <c r="BE23666"/>
      <c r="BF23666"/>
      <c r="BG23666"/>
    </row>
    <row r="23667" spans="11:59" x14ac:dyDescent="0.25">
      <c r="K23667" s="11"/>
      <c r="L23667" s="11"/>
      <c r="N23667" s="11"/>
      <c r="O23667" s="11"/>
      <c r="P23667" s="11"/>
      <c r="Q23667" s="11"/>
      <c r="R23667" s="11"/>
      <c r="S23667" s="11"/>
      <c r="T23667" s="11"/>
      <c r="U23667" s="11"/>
      <c r="V23667" s="11"/>
      <c r="W23667" s="11"/>
      <c r="X23667" s="11"/>
      <c r="Y23667" s="11"/>
      <c r="Z23667" s="11"/>
      <c r="BE23667"/>
      <c r="BF23667"/>
      <c r="BG23667"/>
    </row>
    <row r="23668" spans="11:59" x14ac:dyDescent="0.25">
      <c r="K23668" s="11"/>
      <c r="L23668" s="11"/>
      <c r="N23668" s="11"/>
      <c r="O23668" s="11"/>
      <c r="P23668" s="11"/>
      <c r="Q23668" s="11"/>
      <c r="R23668" s="11"/>
      <c r="S23668" s="11"/>
      <c r="T23668" s="11"/>
      <c r="U23668" s="11"/>
      <c r="V23668" s="11"/>
      <c r="W23668" s="11"/>
      <c r="X23668" s="11"/>
      <c r="Y23668" s="11"/>
      <c r="Z23668" s="11"/>
      <c r="BE23668"/>
      <c r="BF23668"/>
      <c r="BG23668"/>
    </row>
    <row r="23669" spans="11:59" x14ac:dyDescent="0.25">
      <c r="K23669" s="11"/>
      <c r="L23669" s="11"/>
      <c r="N23669" s="11"/>
      <c r="O23669" s="11"/>
      <c r="P23669" s="11"/>
      <c r="Q23669" s="11"/>
      <c r="R23669" s="11"/>
      <c r="S23669" s="11"/>
      <c r="T23669" s="11"/>
      <c r="U23669" s="11"/>
      <c r="V23669" s="11"/>
      <c r="W23669" s="11"/>
      <c r="X23669" s="11"/>
      <c r="Y23669" s="11"/>
      <c r="Z23669" s="11"/>
      <c r="BE23669"/>
      <c r="BF23669"/>
      <c r="BG23669"/>
    </row>
    <row r="23670" spans="11:59" x14ac:dyDescent="0.25">
      <c r="K23670" s="11"/>
      <c r="L23670" s="11"/>
      <c r="N23670" s="11"/>
      <c r="O23670" s="11"/>
      <c r="P23670" s="11"/>
      <c r="Q23670" s="11"/>
      <c r="R23670" s="11"/>
      <c r="S23670" s="11"/>
      <c r="T23670" s="11"/>
      <c r="U23670" s="11"/>
      <c r="V23670" s="11"/>
      <c r="W23670" s="11"/>
      <c r="X23670" s="11"/>
      <c r="Y23670" s="11"/>
      <c r="Z23670" s="11"/>
      <c r="BE23670"/>
      <c r="BF23670"/>
      <c r="BG23670"/>
    </row>
    <row r="23671" spans="11:59" x14ac:dyDescent="0.25">
      <c r="K23671" s="11"/>
      <c r="L23671" s="11"/>
      <c r="N23671" s="11"/>
      <c r="O23671" s="11"/>
      <c r="P23671" s="11"/>
      <c r="Q23671" s="11"/>
      <c r="R23671" s="11"/>
      <c r="S23671" s="11"/>
      <c r="T23671" s="11"/>
      <c r="U23671" s="11"/>
      <c r="V23671" s="11"/>
      <c r="W23671" s="11"/>
      <c r="X23671" s="11"/>
      <c r="Y23671" s="11"/>
      <c r="Z23671" s="11"/>
      <c r="BE23671"/>
      <c r="BF23671"/>
      <c r="BG23671"/>
    </row>
    <row r="23672" spans="11:59" x14ac:dyDescent="0.25">
      <c r="K23672" s="11"/>
      <c r="L23672" s="11"/>
      <c r="N23672" s="11"/>
      <c r="O23672" s="11"/>
      <c r="P23672" s="11"/>
      <c r="Q23672" s="11"/>
      <c r="R23672" s="11"/>
      <c r="S23672" s="11"/>
      <c r="T23672" s="11"/>
      <c r="U23672" s="11"/>
      <c r="V23672" s="11"/>
      <c r="W23672" s="11"/>
      <c r="X23672" s="11"/>
      <c r="Y23672" s="11"/>
      <c r="Z23672" s="11"/>
      <c r="BE23672"/>
      <c r="BF23672"/>
      <c r="BG23672"/>
    </row>
    <row r="23673" spans="11:59" x14ac:dyDescent="0.25">
      <c r="K23673" s="11"/>
      <c r="L23673" s="11"/>
      <c r="N23673" s="11"/>
      <c r="O23673" s="11"/>
      <c r="P23673" s="11"/>
      <c r="Q23673" s="11"/>
      <c r="R23673" s="11"/>
      <c r="S23673" s="11"/>
      <c r="T23673" s="11"/>
      <c r="U23673" s="11"/>
      <c r="V23673" s="11"/>
      <c r="W23673" s="11"/>
      <c r="X23673" s="11"/>
      <c r="Y23673" s="11"/>
      <c r="Z23673" s="11"/>
      <c r="BE23673"/>
      <c r="BF23673"/>
      <c r="BG23673"/>
    </row>
    <row r="23674" spans="11:59" x14ac:dyDescent="0.25">
      <c r="K23674" s="11"/>
      <c r="L23674" s="11"/>
      <c r="N23674" s="11"/>
      <c r="O23674" s="11"/>
      <c r="P23674" s="11"/>
      <c r="Q23674" s="11"/>
      <c r="R23674" s="11"/>
      <c r="S23674" s="11"/>
      <c r="T23674" s="11"/>
      <c r="U23674" s="11"/>
      <c r="V23674" s="11"/>
      <c r="W23674" s="11"/>
      <c r="X23674" s="11"/>
      <c r="Y23674" s="11"/>
      <c r="Z23674" s="11"/>
      <c r="BE23674"/>
      <c r="BF23674"/>
      <c r="BG23674"/>
    </row>
    <row r="23675" spans="11:59" x14ac:dyDescent="0.25">
      <c r="K23675" s="11"/>
      <c r="L23675" s="11"/>
      <c r="N23675" s="11"/>
      <c r="O23675" s="11"/>
      <c r="P23675" s="11"/>
      <c r="Q23675" s="11"/>
      <c r="R23675" s="11"/>
      <c r="S23675" s="11"/>
      <c r="T23675" s="11"/>
      <c r="U23675" s="11"/>
      <c r="V23675" s="11"/>
      <c r="W23675" s="11"/>
      <c r="X23675" s="11"/>
      <c r="Y23675" s="11"/>
      <c r="Z23675" s="11"/>
      <c r="BE23675"/>
      <c r="BF23675"/>
      <c r="BG23675"/>
    </row>
    <row r="23676" spans="11:59" x14ac:dyDescent="0.25">
      <c r="K23676" s="11"/>
      <c r="L23676" s="11"/>
      <c r="N23676" s="11"/>
      <c r="O23676" s="11"/>
      <c r="P23676" s="11"/>
      <c r="Q23676" s="11"/>
      <c r="R23676" s="11"/>
      <c r="S23676" s="11"/>
      <c r="T23676" s="11"/>
      <c r="U23676" s="11"/>
      <c r="V23676" s="11"/>
      <c r="W23676" s="11"/>
      <c r="X23676" s="11"/>
      <c r="Y23676" s="11"/>
      <c r="Z23676" s="11"/>
      <c r="BE23676"/>
      <c r="BF23676"/>
      <c r="BG23676"/>
    </row>
    <row r="23677" spans="11:59" x14ac:dyDescent="0.25">
      <c r="K23677" s="11"/>
      <c r="L23677" s="11"/>
      <c r="N23677" s="11"/>
      <c r="O23677" s="11"/>
      <c r="P23677" s="11"/>
      <c r="Q23677" s="11"/>
      <c r="R23677" s="11"/>
      <c r="S23677" s="11"/>
      <c r="T23677" s="11"/>
      <c r="U23677" s="11"/>
      <c r="V23677" s="11"/>
      <c r="W23677" s="11"/>
      <c r="X23677" s="11"/>
      <c r="Y23677" s="11"/>
      <c r="Z23677" s="11"/>
      <c r="BE23677"/>
      <c r="BF23677"/>
      <c r="BG23677"/>
    </row>
    <row r="23678" spans="11:59" x14ac:dyDescent="0.25">
      <c r="K23678" s="11"/>
      <c r="L23678" s="11"/>
      <c r="N23678" s="11"/>
      <c r="O23678" s="11"/>
      <c r="P23678" s="11"/>
      <c r="Q23678" s="11"/>
      <c r="R23678" s="11"/>
      <c r="S23678" s="11"/>
      <c r="T23678" s="11"/>
      <c r="U23678" s="11"/>
      <c r="V23678" s="11"/>
      <c r="W23678" s="11"/>
      <c r="X23678" s="11"/>
      <c r="Y23678" s="11"/>
      <c r="Z23678" s="11"/>
      <c r="BE23678"/>
      <c r="BF23678"/>
      <c r="BG23678"/>
    </row>
    <row r="23679" spans="11:59" x14ac:dyDescent="0.25">
      <c r="K23679" s="11"/>
      <c r="L23679" s="11"/>
      <c r="N23679" s="11"/>
      <c r="O23679" s="11"/>
      <c r="P23679" s="11"/>
      <c r="Q23679" s="11"/>
      <c r="R23679" s="11"/>
      <c r="S23679" s="11"/>
      <c r="T23679" s="11"/>
      <c r="U23679" s="11"/>
      <c r="V23679" s="11"/>
      <c r="W23679" s="11"/>
      <c r="X23679" s="11"/>
      <c r="Y23679" s="11"/>
      <c r="Z23679" s="11"/>
      <c r="BE23679"/>
      <c r="BF23679"/>
      <c r="BG23679"/>
    </row>
    <row r="23680" spans="11:59" x14ac:dyDescent="0.25">
      <c r="K23680" s="11"/>
      <c r="L23680" s="11"/>
      <c r="N23680" s="11"/>
      <c r="O23680" s="11"/>
      <c r="P23680" s="11"/>
      <c r="Q23680" s="11"/>
      <c r="R23680" s="11"/>
      <c r="S23680" s="11"/>
      <c r="T23680" s="11"/>
      <c r="U23680" s="11"/>
      <c r="V23680" s="11"/>
      <c r="W23680" s="11"/>
      <c r="X23680" s="11"/>
      <c r="Y23680" s="11"/>
      <c r="Z23680" s="11"/>
      <c r="BE23680"/>
      <c r="BF23680"/>
      <c r="BG23680"/>
    </row>
    <row r="23681" spans="11:59" x14ac:dyDescent="0.25">
      <c r="K23681" s="11"/>
      <c r="L23681" s="11"/>
      <c r="N23681" s="11"/>
      <c r="O23681" s="11"/>
      <c r="P23681" s="11"/>
      <c r="Q23681" s="11"/>
      <c r="R23681" s="11"/>
      <c r="S23681" s="11"/>
      <c r="T23681" s="11"/>
      <c r="U23681" s="11"/>
      <c r="V23681" s="11"/>
      <c r="W23681" s="11"/>
      <c r="X23681" s="11"/>
      <c r="Y23681" s="11"/>
      <c r="Z23681" s="11"/>
      <c r="BE23681"/>
      <c r="BF23681"/>
      <c r="BG23681"/>
    </row>
    <row r="23682" spans="11:59" x14ac:dyDescent="0.25">
      <c r="K23682" s="11"/>
      <c r="L23682" s="11"/>
      <c r="N23682" s="11"/>
      <c r="O23682" s="11"/>
      <c r="P23682" s="11"/>
      <c r="Q23682" s="11"/>
      <c r="R23682" s="11"/>
      <c r="S23682" s="11"/>
      <c r="T23682" s="11"/>
      <c r="U23682" s="11"/>
      <c r="V23682" s="11"/>
      <c r="W23682" s="11"/>
      <c r="X23682" s="11"/>
      <c r="Y23682" s="11"/>
      <c r="Z23682" s="11"/>
      <c r="BE23682"/>
      <c r="BF23682"/>
      <c r="BG23682"/>
    </row>
    <row r="23683" spans="11:59" x14ac:dyDescent="0.25">
      <c r="K23683" s="11"/>
      <c r="L23683" s="11"/>
      <c r="N23683" s="11"/>
      <c r="O23683" s="11"/>
      <c r="P23683" s="11"/>
      <c r="Q23683" s="11"/>
      <c r="R23683" s="11"/>
      <c r="S23683" s="11"/>
      <c r="T23683" s="11"/>
      <c r="U23683" s="11"/>
      <c r="V23683" s="11"/>
      <c r="W23683" s="11"/>
      <c r="X23683" s="11"/>
      <c r="Y23683" s="11"/>
      <c r="Z23683" s="11"/>
      <c r="BE23683"/>
      <c r="BF23683"/>
      <c r="BG23683"/>
    </row>
    <row r="23684" spans="11:59" x14ac:dyDescent="0.25">
      <c r="K23684" s="11"/>
      <c r="L23684" s="11"/>
      <c r="N23684" s="11"/>
      <c r="O23684" s="11"/>
      <c r="P23684" s="11"/>
      <c r="Q23684" s="11"/>
      <c r="R23684" s="11"/>
      <c r="S23684" s="11"/>
      <c r="T23684" s="11"/>
      <c r="U23684" s="11"/>
      <c r="V23684" s="11"/>
      <c r="W23684" s="11"/>
      <c r="X23684" s="11"/>
      <c r="Y23684" s="11"/>
      <c r="Z23684" s="11"/>
      <c r="BE23684"/>
      <c r="BF23684"/>
      <c r="BG23684"/>
    </row>
    <row r="23685" spans="11:59" x14ac:dyDescent="0.25">
      <c r="K23685" s="11"/>
      <c r="L23685" s="11"/>
      <c r="N23685" s="11"/>
      <c r="O23685" s="11"/>
      <c r="P23685" s="11"/>
      <c r="Q23685" s="11"/>
      <c r="R23685" s="11"/>
      <c r="S23685" s="11"/>
      <c r="T23685" s="11"/>
      <c r="U23685" s="11"/>
      <c r="V23685" s="11"/>
      <c r="W23685" s="11"/>
      <c r="X23685" s="11"/>
      <c r="Y23685" s="11"/>
      <c r="Z23685" s="11"/>
      <c r="BE23685"/>
      <c r="BF23685"/>
      <c r="BG23685"/>
    </row>
    <row r="23686" spans="11:59" x14ac:dyDescent="0.25">
      <c r="K23686" s="11"/>
      <c r="L23686" s="11"/>
      <c r="N23686" s="11"/>
      <c r="O23686" s="11"/>
      <c r="P23686" s="11"/>
      <c r="Q23686" s="11"/>
      <c r="R23686" s="11"/>
      <c r="S23686" s="11"/>
      <c r="T23686" s="11"/>
      <c r="U23686" s="11"/>
      <c r="V23686" s="11"/>
      <c r="W23686" s="11"/>
      <c r="X23686" s="11"/>
      <c r="Y23686" s="11"/>
      <c r="Z23686" s="11"/>
      <c r="BE23686"/>
      <c r="BF23686"/>
      <c r="BG23686"/>
    </row>
    <row r="23687" spans="11:59" x14ac:dyDescent="0.25">
      <c r="K23687" s="11"/>
      <c r="L23687" s="11"/>
      <c r="N23687" s="11"/>
      <c r="O23687" s="11"/>
      <c r="P23687" s="11"/>
      <c r="Q23687" s="11"/>
      <c r="R23687" s="11"/>
      <c r="S23687" s="11"/>
      <c r="T23687" s="11"/>
      <c r="U23687" s="11"/>
      <c r="V23687" s="11"/>
      <c r="W23687" s="11"/>
      <c r="X23687" s="11"/>
      <c r="Y23687" s="11"/>
      <c r="Z23687" s="11"/>
      <c r="BE23687"/>
      <c r="BF23687"/>
      <c r="BG23687"/>
    </row>
    <row r="23688" spans="11:59" x14ac:dyDescent="0.25">
      <c r="K23688" s="11"/>
      <c r="L23688" s="11"/>
      <c r="N23688" s="11"/>
      <c r="O23688" s="11"/>
      <c r="P23688" s="11"/>
      <c r="Q23688" s="11"/>
      <c r="R23688" s="11"/>
      <c r="S23688" s="11"/>
      <c r="T23688" s="11"/>
      <c r="U23688" s="11"/>
      <c r="V23688" s="11"/>
      <c r="W23688" s="11"/>
      <c r="X23688" s="11"/>
      <c r="Y23688" s="11"/>
      <c r="Z23688" s="11"/>
      <c r="BE23688"/>
      <c r="BF23688"/>
      <c r="BG23688"/>
    </row>
    <row r="23689" spans="11:59" x14ac:dyDescent="0.25">
      <c r="K23689" s="11"/>
      <c r="L23689" s="11"/>
      <c r="N23689" s="11"/>
      <c r="O23689" s="11"/>
      <c r="P23689" s="11"/>
      <c r="Q23689" s="11"/>
      <c r="R23689" s="11"/>
      <c r="S23689" s="11"/>
      <c r="T23689" s="11"/>
      <c r="U23689" s="11"/>
      <c r="V23689" s="11"/>
      <c r="W23689" s="11"/>
      <c r="X23689" s="11"/>
      <c r="Y23689" s="11"/>
      <c r="Z23689" s="11"/>
      <c r="BE23689"/>
      <c r="BF23689"/>
      <c r="BG23689"/>
    </row>
    <row r="23690" spans="11:59" x14ac:dyDescent="0.25">
      <c r="K23690" s="11"/>
      <c r="L23690" s="11"/>
      <c r="N23690" s="11"/>
      <c r="O23690" s="11"/>
      <c r="P23690" s="11"/>
      <c r="Q23690" s="11"/>
      <c r="R23690" s="11"/>
      <c r="S23690" s="11"/>
      <c r="T23690" s="11"/>
      <c r="U23690" s="11"/>
      <c r="V23690" s="11"/>
      <c r="W23690" s="11"/>
      <c r="X23690" s="11"/>
      <c r="Y23690" s="11"/>
      <c r="Z23690" s="11"/>
      <c r="BE23690"/>
      <c r="BF23690"/>
      <c r="BG23690"/>
    </row>
    <row r="23691" spans="11:59" x14ac:dyDescent="0.25">
      <c r="K23691" s="11"/>
      <c r="L23691" s="11"/>
      <c r="N23691" s="11"/>
      <c r="O23691" s="11"/>
      <c r="P23691" s="11"/>
      <c r="Q23691" s="11"/>
      <c r="R23691" s="11"/>
      <c r="S23691" s="11"/>
      <c r="T23691" s="11"/>
      <c r="U23691" s="11"/>
      <c r="V23691" s="11"/>
      <c r="W23691" s="11"/>
      <c r="X23691" s="11"/>
      <c r="Y23691" s="11"/>
      <c r="Z23691" s="11"/>
      <c r="BE23691"/>
      <c r="BF23691"/>
      <c r="BG23691"/>
    </row>
    <row r="23692" spans="11:59" x14ac:dyDescent="0.25">
      <c r="K23692" s="11"/>
      <c r="L23692" s="11"/>
      <c r="N23692" s="11"/>
      <c r="O23692" s="11"/>
      <c r="P23692" s="11"/>
      <c r="Q23692" s="11"/>
      <c r="R23692" s="11"/>
      <c r="S23692" s="11"/>
      <c r="T23692" s="11"/>
      <c r="U23692" s="11"/>
      <c r="V23692" s="11"/>
      <c r="W23692" s="11"/>
      <c r="X23692" s="11"/>
      <c r="Y23692" s="11"/>
      <c r="Z23692" s="11"/>
      <c r="BE23692"/>
      <c r="BF23692"/>
      <c r="BG23692"/>
    </row>
    <row r="23693" spans="11:59" x14ac:dyDescent="0.25">
      <c r="K23693" s="11"/>
      <c r="L23693" s="11"/>
      <c r="N23693" s="11"/>
      <c r="O23693" s="11"/>
      <c r="P23693" s="11"/>
      <c r="Q23693" s="11"/>
      <c r="R23693" s="11"/>
      <c r="S23693" s="11"/>
      <c r="T23693" s="11"/>
      <c r="U23693" s="11"/>
      <c r="V23693" s="11"/>
      <c r="W23693" s="11"/>
      <c r="X23693" s="11"/>
      <c r="Y23693" s="11"/>
      <c r="Z23693" s="11"/>
      <c r="BE23693"/>
      <c r="BF23693"/>
      <c r="BG23693"/>
    </row>
    <row r="23694" spans="11:59" x14ac:dyDescent="0.25">
      <c r="K23694" s="11"/>
      <c r="L23694" s="11"/>
      <c r="N23694" s="11"/>
      <c r="O23694" s="11"/>
      <c r="P23694" s="11"/>
      <c r="Q23694" s="11"/>
      <c r="R23694" s="11"/>
      <c r="S23694" s="11"/>
      <c r="T23694" s="11"/>
      <c r="U23694" s="11"/>
      <c r="V23694" s="11"/>
      <c r="W23694" s="11"/>
      <c r="X23694" s="11"/>
      <c r="Y23694" s="11"/>
      <c r="Z23694" s="11"/>
      <c r="BE23694"/>
      <c r="BF23694"/>
      <c r="BG23694"/>
    </row>
    <row r="23695" spans="11:59" x14ac:dyDescent="0.25">
      <c r="K23695" s="11"/>
      <c r="L23695" s="11"/>
      <c r="N23695" s="11"/>
      <c r="O23695" s="11"/>
      <c r="P23695" s="11"/>
      <c r="Q23695" s="11"/>
      <c r="R23695" s="11"/>
      <c r="S23695" s="11"/>
      <c r="T23695" s="11"/>
      <c r="U23695" s="11"/>
      <c r="V23695" s="11"/>
      <c r="W23695" s="11"/>
      <c r="X23695" s="11"/>
      <c r="Y23695" s="11"/>
      <c r="Z23695" s="11"/>
      <c r="BE23695"/>
      <c r="BF23695"/>
      <c r="BG23695"/>
    </row>
    <row r="23696" spans="11:59" x14ac:dyDescent="0.25">
      <c r="K23696" s="11"/>
      <c r="L23696" s="11"/>
      <c r="N23696" s="11"/>
      <c r="O23696" s="11"/>
      <c r="P23696" s="11"/>
      <c r="Q23696" s="11"/>
      <c r="R23696" s="11"/>
      <c r="S23696" s="11"/>
      <c r="T23696" s="11"/>
      <c r="U23696" s="11"/>
      <c r="V23696" s="11"/>
      <c r="W23696" s="11"/>
      <c r="X23696" s="11"/>
      <c r="Y23696" s="11"/>
      <c r="Z23696" s="11"/>
      <c r="BE23696"/>
      <c r="BF23696"/>
      <c r="BG23696"/>
    </row>
    <row r="23697" spans="11:59" x14ac:dyDescent="0.25">
      <c r="K23697" s="11"/>
      <c r="L23697" s="11"/>
      <c r="N23697" s="11"/>
      <c r="O23697" s="11"/>
      <c r="P23697" s="11"/>
      <c r="Q23697" s="11"/>
      <c r="R23697" s="11"/>
      <c r="S23697" s="11"/>
      <c r="T23697" s="11"/>
      <c r="U23697" s="11"/>
      <c r="V23697" s="11"/>
      <c r="W23697" s="11"/>
      <c r="X23697" s="11"/>
      <c r="Y23697" s="11"/>
      <c r="Z23697" s="11"/>
      <c r="BE23697"/>
      <c r="BF23697"/>
      <c r="BG23697"/>
    </row>
    <row r="23698" spans="11:59" x14ac:dyDescent="0.25">
      <c r="K23698" s="11"/>
      <c r="L23698" s="11"/>
      <c r="N23698" s="11"/>
      <c r="O23698" s="11"/>
      <c r="P23698" s="11"/>
      <c r="Q23698" s="11"/>
      <c r="R23698" s="11"/>
      <c r="S23698" s="11"/>
      <c r="T23698" s="11"/>
      <c r="U23698" s="11"/>
      <c r="V23698" s="11"/>
      <c r="W23698" s="11"/>
      <c r="X23698" s="11"/>
      <c r="Y23698" s="11"/>
      <c r="Z23698" s="11"/>
      <c r="BE23698"/>
      <c r="BF23698"/>
      <c r="BG23698"/>
    </row>
    <row r="23699" spans="11:59" x14ac:dyDescent="0.25">
      <c r="K23699" s="11"/>
      <c r="L23699" s="11"/>
      <c r="N23699" s="11"/>
      <c r="O23699" s="11"/>
      <c r="P23699" s="11"/>
      <c r="Q23699" s="11"/>
      <c r="R23699" s="11"/>
      <c r="S23699" s="11"/>
      <c r="T23699" s="11"/>
      <c r="U23699" s="11"/>
      <c r="V23699" s="11"/>
      <c r="W23699" s="11"/>
      <c r="X23699" s="11"/>
      <c r="Y23699" s="11"/>
      <c r="Z23699" s="11"/>
      <c r="BE23699"/>
      <c r="BF23699"/>
      <c r="BG23699"/>
    </row>
    <row r="23700" spans="11:59" x14ac:dyDescent="0.25">
      <c r="K23700" s="11"/>
      <c r="L23700" s="11"/>
      <c r="N23700" s="11"/>
      <c r="O23700" s="11"/>
      <c r="P23700" s="11"/>
      <c r="Q23700" s="11"/>
      <c r="R23700" s="11"/>
      <c r="S23700" s="11"/>
      <c r="T23700" s="11"/>
      <c r="U23700" s="11"/>
      <c r="V23700" s="11"/>
      <c r="W23700" s="11"/>
      <c r="X23700" s="11"/>
      <c r="Y23700" s="11"/>
      <c r="Z23700" s="11"/>
      <c r="BE23700"/>
      <c r="BF23700"/>
      <c r="BG23700"/>
    </row>
    <row r="23701" spans="11:59" x14ac:dyDescent="0.25">
      <c r="K23701" s="11"/>
      <c r="L23701" s="11"/>
      <c r="N23701" s="11"/>
      <c r="O23701" s="11"/>
      <c r="P23701" s="11"/>
      <c r="Q23701" s="11"/>
      <c r="R23701" s="11"/>
      <c r="S23701" s="11"/>
      <c r="T23701" s="11"/>
      <c r="U23701" s="11"/>
      <c r="V23701" s="11"/>
      <c r="W23701" s="11"/>
      <c r="X23701" s="11"/>
      <c r="Y23701" s="11"/>
      <c r="Z23701" s="11"/>
      <c r="BE23701"/>
      <c r="BF23701"/>
      <c r="BG23701"/>
    </row>
    <row r="23702" spans="11:59" x14ac:dyDescent="0.25">
      <c r="K23702" s="11"/>
      <c r="L23702" s="11"/>
      <c r="N23702" s="11"/>
      <c r="O23702" s="11"/>
      <c r="P23702" s="11"/>
      <c r="Q23702" s="11"/>
      <c r="R23702" s="11"/>
      <c r="S23702" s="11"/>
      <c r="T23702" s="11"/>
      <c r="U23702" s="11"/>
      <c r="V23702" s="11"/>
      <c r="W23702" s="11"/>
      <c r="X23702" s="11"/>
      <c r="Y23702" s="11"/>
      <c r="Z23702" s="11"/>
      <c r="BE23702"/>
      <c r="BF23702"/>
      <c r="BG23702"/>
    </row>
    <row r="23703" spans="11:59" x14ac:dyDescent="0.25">
      <c r="K23703" s="11"/>
      <c r="L23703" s="11"/>
      <c r="N23703" s="11"/>
      <c r="O23703" s="11"/>
      <c r="P23703" s="11"/>
      <c r="Q23703" s="11"/>
      <c r="R23703" s="11"/>
      <c r="S23703" s="11"/>
      <c r="T23703" s="11"/>
      <c r="U23703" s="11"/>
      <c r="V23703" s="11"/>
      <c r="W23703" s="11"/>
      <c r="X23703" s="11"/>
      <c r="Y23703" s="11"/>
      <c r="Z23703" s="11"/>
      <c r="BE23703"/>
      <c r="BF23703"/>
      <c r="BG23703"/>
    </row>
    <row r="23704" spans="11:59" x14ac:dyDescent="0.25">
      <c r="K23704" s="11"/>
      <c r="L23704" s="11"/>
      <c r="N23704" s="11"/>
      <c r="O23704" s="11"/>
      <c r="P23704" s="11"/>
      <c r="Q23704" s="11"/>
      <c r="R23704" s="11"/>
      <c r="S23704" s="11"/>
      <c r="T23704" s="11"/>
      <c r="U23704" s="11"/>
      <c r="V23704" s="11"/>
      <c r="W23704" s="11"/>
      <c r="X23704" s="11"/>
      <c r="Y23704" s="11"/>
      <c r="Z23704" s="11"/>
      <c r="BE23704"/>
      <c r="BF23704"/>
      <c r="BG23704"/>
    </row>
    <row r="23705" spans="11:59" x14ac:dyDescent="0.25">
      <c r="K23705" s="11"/>
      <c r="L23705" s="11"/>
      <c r="N23705" s="11"/>
      <c r="O23705" s="11"/>
      <c r="P23705" s="11"/>
      <c r="Q23705" s="11"/>
      <c r="R23705" s="11"/>
      <c r="S23705" s="11"/>
      <c r="T23705" s="11"/>
      <c r="U23705" s="11"/>
      <c r="V23705" s="11"/>
      <c r="W23705" s="11"/>
      <c r="X23705" s="11"/>
      <c r="Y23705" s="11"/>
      <c r="Z23705" s="11"/>
      <c r="BE23705"/>
      <c r="BF23705"/>
      <c r="BG23705"/>
    </row>
    <row r="23706" spans="11:59" x14ac:dyDescent="0.25">
      <c r="K23706" s="11"/>
      <c r="L23706" s="11"/>
      <c r="N23706" s="11"/>
      <c r="O23706" s="11"/>
      <c r="P23706" s="11"/>
      <c r="Q23706" s="11"/>
      <c r="R23706" s="11"/>
      <c r="S23706" s="11"/>
      <c r="T23706" s="11"/>
      <c r="U23706" s="11"/>
      <c r="V23706" s="11"/>
      <c r="W23706" s="11"/>
      <c r="X23706" s="11"/>
      <c r="Y23706" s="11"/>
      <c r="Z23706" s="11"/>
      <c r="BE23706"/>
      <c r="BF23706"/>
      <c r="BG23706"/>
    </row>
    <row r="23707" spans="11:59" x14ac:dyDescent="0.25">
      <c r="K23707" s="11"/>
      <c r="L23707" s="11"/>
      <c r="N23707" s="11"/>
      <c r="O23707" s="11"/>
      <c r="P23707" s="11"/>
      <c r="Q23707" s="11"/>
      <c r="R23707" s="11"/>
      <c r="S23707" s="11"/>
      <c r="T23707" s="11"/>
      <c r="U23707" s="11"/>
      <c r="V23707" s="11"/>
      <c r="W23707" s="11"/>
      <c r="X23707" s="11"/>
      <c r="Y23707" s="11"/>
      <c r="Z23707" s="11"/>
      <c r="BE23707"/>
      <c r="BF23707"/>
      <c r="BG23707"/>
    </row>
    <row r="23708" spans="11:59" x14ac:dyDescent="0.25">
      <c r="K23708" s="11"/>
      <c r="L23708" s="11"/>
      <c r="N23708" s="11"/>
      <c r="O23708" s="11"/>
      <c r="P23708" s="11"/>
      <c r="Q23708" s="11"/>
      <c r="R23708" s="11"/>
      <c r="S23708" s="11"/>
      <c r="T23708" s="11"/>
      <c r="U23708" s="11"/>
      <c r="V23708" s="11"/>
      <c r="W23708" s="11"/>
      <c r="X23708" s="11"/>
      <c r="Y23708" s="11"/>
      <c r="Z23708" s="11"/>
      <c r="BE23708"/>
      <c r="BF23708"/>
      <c r="BG23708"/>
    </row>
    <row r="23709" spans="11:59" x14ac:dyDescent="0.25">
      <c r="K23709" s="11"/>
      <c r="L23709" s="11"/>
      <c r="N23709" s="11"/>
      <c r="O23709" s="11"/>
      <c r="P23709" s="11"/>
      <c r="Q23709" s="11"/>
      <c r="R23709" s="11"/>
      <c r="S23709" s="11"/>
      <c r="T23709" s="11"/>
      <c r="U23709" s="11"/>
      <c r="V23709" s="11"/>
      <c r="W23709" s="11"/>
      <c r="X23709" s="11"/>
      <c r="Y23709" s="11"/>
      <c r="Z23709" s="11"/>
      <c r="BE23709"/>
      <c r="BF23709"/>
      <c r="BG23709"/>
    </row>
    <row r="23710" spans="11:59" x14ac:dyDescent="0.25">
      <c r="K23710" s="11"/>
      <c r="L23710" s="11"/>
      <c r="N23710" s="11"/>
      <c r="O23710" s="11"/>
      <c r="P23710" s="11"/>
      <c r="Q23710" s="11"/>
      <c r="R23710" s="11"/>
      <c r="S23710" s="11"/>
      <c r="T23710" s="11"/>
      <c r="U23710" s="11"/>
      <c r="V23710" s="11"/>
      <c r="W23710" s="11"/>
      <c r="X23710" s="11"/>
      <c r="Y23710" s="11"/>
      <c r="Z23710" s="11"/>
      <c r="BE23710"/>
      <c r="BF23710"/>
      <c r="BG23710"/>
    </row>
    <row r="23711" spans="11:59" x14ac:dyDescent="0.25">
      <c r="K23711" s="11"/>
      <c r="L23711" s="11"/>
      <c r="N23711" s="11"/>
      <c r="O23711" s="11"/>
      <c r="P23711" s="11"/>
      <c r="Q23711" s="11"/>
      <c r="R23711" s="11"/>
      <c r="S23711" s="11"/>
      <c r="T23711" s="11"/>
      <c r="U23711" s="11"/>
      <c r="V23711" s="11"/>
      <c r="W23711" s="11"/>
      <c r="X23711" s="11"/>
      <c r="Y23711" s="11"/>
      <c r="Z23711" s="11"/>
      <c r="BE23711"/>
      <c r="BF23711"/>
      <c r="BG23711"/>
    </row>
    <row r="23712" spans="11:59" x14ac:dyDescent="0.25">
      <c r="K23712" s="11"/>
      <c r="L23712" s="11"/>
      <c r="N23712" s="11"/>
      <c r="O23712" s="11"/>
      <c r="P23712" s="11"/>
      <c r="Q23712" s="11"/>
      <c r="R23712" s="11"/>
      <c r="S23712" s="11"/>
      <c r="T23712" s="11"/>
      <c r="U23712" s="11"/>
      <c r="V23712" s="11"/>
      <c r="W23712" s="11"/>
      <c r="X23712" s="11"/>
      <c r="Y23712" s="11"/>
      <c r="Z23712" s="11"/>
      <c r="BE23712"/>
      <c r="BF23712"/>
      <c r="BG23712"/>
    </row>
    <row r="23713" spans="11:59" x14ac:dyDescent="0.25">
      <c r="K23713" s="11"/>
      <c r="L23713" s="11"/>
      <c r="N23713" s="11"/>
      <c r="O23713" s="11"/>
      <c r="P23713" s="11"/>
      <c r="Q23713" s="11"/>
      <c r="R23713" s="11"/>
      <c r="S23713" s="11"/>
      <c r="T23713" s="11"/>
      <c r="U23713" s="11"/>
      <c r="V23713" s="11"/>
      <c r="W23713" s="11"/>
      <c r="X23713" s="11"/>
      <c r="Y23713" s="11"/>
      <c r="Z23713" s="11"/>
      <c r="BE23713"/>
      <c r="BF23713"/>
      <c r="BG23713"/>
    </row>
    <row r="23714" spans="11:59" x14ac:dyDescent="0.25">
      <c r="K23714" s="11"/>
      <c r="L23714" s="11"/>
      <c r="N23714" s="11"/>
      <c r="O23714" s="11"/>
      <c r="P23714" s="11"/>
      <c r="Q23714" s="11"/>
      <c r="R23714" s="11"/>
      <c r="S23714" s="11"/>
      <c r="T23714" s="11"/>
      <c r="U23714" s="11"/>
      <c r="V23714" s="11"/>
      <c r="W23714" s="11"/>
      <c r="X23714" s="11"/>
      <c r="Y23714" s="11"/>
      <c r="Z23714" s="11"/>
      <c r="BE23714"/>
      <c r="BF23714"/>
      <c r="BG23714"/>
    </row>
    <row r="23715" spans="11:59" x14ac:dyDescent="0.25">
      <c r="K23715" s="11"/>
      <c r="L23715" s="11"/>
      <c r="N23715" s="11"/>
      <c r="O23715" s="11"/>
      <c r="P23715" s="11"/>
      <c r="Q23715" s="11"/>
      <c r="R23715" s="11"/>
      <c r="S23715" s="11"/>
      <c r="T23715" s="11"/>
      <c r="U23715" s="11"/>
      <c r="V23715" s="11"/>
      <c r="W23715" s="11"/>
      <c r="X23715" s="11"/>
      <c r="Y23715" s="11"/>
      <c r="Z23715" s="11"/>
      <c r="BE23715"/>
      <c r="BF23715"/>
      <c r="BG23715"/>
    </row>
    <row r="23716" spans="11:59" x14ac:dyDescent="0.25">
      <c r="K23716" s="11"/>
      <c r="L23716" s="11"/>
      <c r="N23716" s="11"/>
      <c r="O23716" s="11"/>
      <c r="P23716" s="11"/>
      <c r="Q23716" s="11"/>
      <c r="R23716" s="11"/>
      <c r="S23716" s="11"/>
      <c r="T23716" s="11"/>
      <c r="U23716" s="11"/>
      <c r="V23716" s="11"/>
      <c r="W23716" s="11"/>
      <c r="X23716" s="11"/>
      <c r="Y23716" s="11"/>
      <c r="Z23716" s="11"/>
      <c r="BE23716"/>
      <c r="BF23716"/>
      <c r="BG23716"/>
    </row>
    <row r="23717" spans="11:59" x14ac:dyDescent="0.25">
      <c r="K23717" s="11"/>
      <c r="L23717" s="11"/>
      <c r="N23717" s="11"/>
      <c r="O23717" s="11"/>
      <c r="P23717" s="11"/>
      <c r="Q23717" s="11"/>
      <c r="R23717" s="11"/>
      <c r="S23717" s="11"/>
      <c r="T23717" s="11"/>
      <c r="U23717" s="11"/>
      <c r="V23717" s="11"/>
      <c r="W23717" s="11"/>
      <c r="X23717" s="11"/>
      <c r="Y23717" s="11"/>
      <c r="Z23717" s="11"/>
      <c r="BE23717"/>
      <c r="BF23717"/>
      <c r="BG23717"/>
    </row>
    <row r="23718" spans="11:59" x14ac:dyDescent="0.25">
      <c r="K23718" s="11"/>
      <c r="L23718" s="11"/>
      <c r="N23718" s="11"/>
      <c r="O23718" s="11"/>
      <c r="P23718" s="11"/>
      <c r="Q23718" s="11"/>
      <c r="R23718" s="11"/>
      <c r="S23718" s="11"/>
      <c r="T23718" s="11"/>
      <c r="U23718" s="11"/>
      <c r="V23718" s="11"/>
      <c r="W23718" s="11"/>
      <c r="X23718" s="11"/>
      <c r="Y23718" s="11"/>
      <c r="Z23718" s="11"/>
      <c r="BE23718"/>
      <c r="BF23718"/>
      <c r="BG23718"/>
    </row>
    <row r="23719" spans="11:59" x14ac:dyDescent="0.25">
      <c r="K23719" s="11"/>
      <c r="L23719" s="11"/>
      <c r="N23719" s="11"/>
      <c r="O23719" s="11"/>
      <c r="P23719" s="11"/>
      <c r="Q23719" s="11"/>
      <c r="R23719" s="11"/>
      <c r="S23719" s="11"/>
      <c r="T23719" s="11"/>
      <c r="U23719" s="11"/>
      <c r="V23719" s="11"/>
      <c r="W23719" s="11"/>
      <c r="X23719" s="11"/>
      <c r="Y23719" s="11"/>
      <c r="Z23719" s="11"/>
      <c r="BE23719"/>
      <c r="BF23719"/>
      <c r="BG23719"/>
    </row>
    <row r="23720" spans="11:59" x14ac:dyDescent="0.25">
      <c r="K23720" s="11"/>
      <c r="L23720" s="11"/>
      <c r="N23720" s="11"/>
      <c r="O23720" s="11"/>
      <c r="P23720" s="11"/>
      <c r="Q23720" s="11"/>
      <c r="R23720" s="11"/>
      <c r="S23720" s="11"/>
      <c r="T23720" s="11"/>
      <c r="U23720" s="11"/>
      <c r="V23720" s="11"/>
      <c r="W23720" s="11"/>
      <c r="X23720" s="11"/>
      <c r="Y23720" s="11"/>
      <c r="Z23720" s="11"/>
      <c r="BE23720"/>
      <c r="BF23720"/>
      <c r="BG23720"/>
    </row>
    <row r="23721" spans="11:59" x14ac:dyDescent="0.25">
      <c r="K23721" s="11"/>
      <c r="L23721" s="11"/>
      <c r="N23721" s="11"/>
      <c r="O23721" s="11"/>
      <c r="P23721" s="11"/>
      <c r="Q23721" s="11"/>
      <c r="R23721" s="11"/>
      <c r="S23721" s="11"/>
      <c r="T23721" s="11"/>
      <c r="U23721" s="11"/>
      <c r="V23721" s="11"/>
      <c r="W23721" s="11"/>
      <c r="X23721" s="11"/>
      <c r="Y23721" s="11"/>
      <c r="Z23721" s="11"/>
      <c r="BE23721"/>
      <c r="BF23721"/>
      <c r="BG23721"/>
    </row>
    <row r="23722" spans="11:59" x14ac:dyDescent="0.25">
      <c r="K23722" s="11"/>
      <c r="L23722" s="11"/>
      <c r="N23722" s="11"/>
      <c r="O23722" s="11"/>
      <c r="P23722" s="11"/>
      <c r="Q23722" s="11"/>
      <c r="R23722" s="11"/>
      <c r="S23722" s="11"/>
      <c r="T23722" s="11"/>
      <c r="U23722" s="11"/>
      <c r="V23722" s="11"/>
      <c r="W23722" s="11"/>
      <c r="X23722" s="11"/>
      <c r="Y23722" s="11"/>
      <c r="Z23722" s="11"/>
      <c r="BE23722"/>
      <c r="BF23722"/>
      <c r="BG23722"/>
    </row>
    <row r="23723" spans="11:59" x14ac:dyDescent="0.25">
      <c r="K23723" s="11"/>
      <c r="L23723" s="11"/>
      <c r="N23723" s="11"/>
      <c r="O23723" s="11"/>
      <c r="P23723" s="11"/>
      <c r="Q23723" s="11"/>
      <c r="R23723" s="11"/>
      <c r="S23723" s="11"/>
      <c r="T23723" s="11"/>
      <c r="U23723" s="11"/>
      <c r="V23723" s="11"/>
      <c r="W23723" s="11"/>
      <c r="X23723" s="11"/>
      <c r="Y23723" s="11"/>
      <c r="Z23723" s="11"/>
      <c r="BE23723"/>
      <c r="BF23723"/>
      <c r="BG23723"/>
    </row>
    <row r="23724" spans="11:59" x14ac:dyDescent="0.25">
      <c r="K23724" s="11"/>
      <c r="L23724" s="11"/>
      <c r="N23724" s="11"/>
      <c r="O23724" s="11"/>
      <c r="P23724" s="11"/>
      <c r="Q23724" s="11"/>
      <c r="R23724" s="11"/>
      <c r="S23724" s="11"/>
      <c r="T23724" s="11"/>
      <c r="U23724" s="11"/>
      <c r="V23724" s="11"/>
      <c r="W23724" s="11"/>
      <c r="X23724" s="11"/>
      <c r="Y23724" s="11"/>
      <c r="Z23724" s="11"/>
      <c r="BE23724"/>
      <c r="BF23724"/>
      <c r="BG23724"/>
    </row>
    <row r="23725" spans="11:59" x14ac:dyDescent="0.25">
      <c r="K23725" s="11"/>
      <c r="L23725" s="11"/>
      <c r="N23725" s="11"/>
      <c r="O23725" s="11"/>
      <c r="P23725" s="11"/>
      <c r="Q23725" s="11"/>
      <c r="R23725" s="11"/>
      <c r="S23725" s="11"/>
      <c r="T23725" s="11"/>
      <c r="U23725" s="11"/>
      <c r="V23725" s="11"/>
      <c r="W23725" s="11"/>
      <c r="X23725" s="11"/>
      <c r="Y23725" s="11"/>
      <c r="Z23725" s="11"/>
      <c r="BE23725"/>
      <c r="BF23725"/>
      <c r="BG23725"/>
    </row>
    <row r="23726" spans="11:59" x14ac:dyDescent="0.25">
      <c r="K23726" s="11"/>
      <c r="L23726" s="11"/>
      <c r="N23726" s="11"/>
      <c r="O23726" s="11"/>
      <c r="P23726" s="11"/>
      <c r="Q23726" s="11"/>
      <c r="R23726" s="11"/>
      <c r="S23726" s="11"/>
      <c r="T23726" s="11"/>
      <c r="U23726" s="11"/>
      <c r="V23726" s="11"/>
      <c r="W23726" s="11"/>
      <c r="X23726" s="11"/>
      <c r="Y23726" s="11"/>
      <c r="Z23726" s="11"/>
      <c r="BE23726"/>
      <c r="BF23726"/>
      <c r="BG23726"/>
    </row>
    <row r="23727" spans="11:59" x14ac:dyDescent="0.25">
      <c r="K23727" s="11"/>
      <c r="L23727" s="11"/>
      <c r="N23727" s="11"/>
      <c r="O23727" s="11"/>
      <c r="P23727" s="11"/>
      <c r="Q23727" s="11"/>
      <c r="R23727" s="11"/>
      <c r="S23727" s="11"/>
      <c r="T23727" s="11"/>
      <c r="U23727" s="11"/>
      <c r="V23727" s="11"/>
      <c r="W23727" s="11"/>
      <c r="X23727" s="11"/>
      <c r="Y23727" s="11"/>
      <c r="Z23727" s="11"/>
      <c r="BE23727"/>
      <c r="BF23727"/>
      <c r="BG23727"/>
    </row>
    <row r="23728" spans="11:59" x14ac:dyDescent="0.25">
      <c r="K23728" s="11"/>
      <c r="L23728" s="11"/>
      <c r="N23728" s="11"/>
      <c r="O23728" s="11"/>
      <c r="P23728" s="11"/>
      <c r="Q23728" s="11"/>
      <c r="R23728" s="11"/>
      <c r="S23728" s="11"/>
      <c r="T23728" s="11"/>
      <c r="U23728" s="11"/>
      <c r="V23728" s="11"/>
      <c r="W23728" s="11"/>
      <c r="X23728" s="11"/>
      <c r="Y23728" s="11"/>
      <c r="Z23728" s="11"/>
      <c r="BE23728"/>
      <c r="BF23728"/>
      <c r="BG23728"/>
    </row>
    <row r="23729" spans="11:59" x14ac:dyDescent="0.25">
      <c r="K23729" s="11"/>
      <c r="L23729" s="11"/>
      <c r="N23729" s="11"/>
      <c r="O23729" s="11"/>
      <c r="P23729" s="11"/>
      <c r="Q23729" s="11"/>
      <c r="R23729" s="11"/>
      <c r="S23729" s="11"/>
      <c r="T23729" s="11"/>
      <c r="U23729" s="11"/>
      <c r="V23729" s="11"/>
      <c r="W23729" s="11"/>
      <c r="X23729" s="11"/>
      <c r="Y23729" s="11"/>
      <c r="Z23729" s="11"/>
      <c r="BE23729"/>
      <c r="BF23729"/>
      <c r="BG23729"/>
    </row>
    <row r="23730" spans="11:59" x14ac:dyDescent="0.25">
      <c r="K23730" s="11"/>
      <c r="L23730" s="11"/>
      <c r="N23730" s="11"/>
      <c r="O23730" s="11"/>
      <c r="P23730" s="11"/>
      <c r="Q23730" s="11"/>
      <c r="R23730" s="11"/>
      <c r="S23730" s="11"/>
      <c r="T23730" s="11"/>
      <c r="U23730" s="11"/>
      <c r="V23730" s="11"/>
      <c r="W23730" s="11"/>
      <c r="X23730" s="11"/>
      <c r="Y23730" s="11"/>
      <c r="Z23730" s="11"/>
      <c r="BE23730"/>
      <c r="BF23730"/>
      <c r="BG23730"/>
    </row>
    <row r="23731" spans="11:59" x14ac:dyDescent="0.25">
      <c r="K23731" s="11"/>
      <c r="L23731" s="11"/>
      <c r="N23731" s="11"/>
      <c r="O23731" s="11"/>
      <c r="P23731" s="11"/>
      <c r="Q23731" s="11"/>
      <c r="R23731" s="11"/>
      <c r="S23731" s="11"/>
      <c r="T23731" s="11"/>
      <c r="U23731" s="11"/>
      <c r="V23731" s="11"/>
      <c r="W23731" s="11"/>
      <c r="X23731" s="11"/>
      <c r="Y23731" s="11"/>
      <c r="Z23731" s="11"/>
      <c r="BE23731"/>
      <c r="BF23731"/>
      <c r="BG23731"/>
    </row>
    <row r="23732" spans="11:59" x14ac:dyDescent="0.25">
      <c r="K23732" s="11"/>
      <c r="L23732" s="11"/>
      <c r="N23732" s="11"/>
      <c r="O23732" s="11"/>
      <c r="P23732" s="11"/>
      <c r="Q23732" s="11"/>
      <c r="R23732" s="11"/>
      <c r="S23732" s="11"/>
      <c r="T23732" s="11"/>
      <c r="U23732" s="11"/>
      <c r="V23732" s="11"/>
      <c r="W23732" s="11"/>
      <c r="X23732" s="11"/>
      <c r="Y23732" s="11"/>
      <c r="Z23732" s="11"/>
      <c r="BE23732"/>
      <c r="BF23732"/>
      <c r="BG23732"/>
    </row>
    <row r="23733" spans="11:59" x14ac:dyDescent="0.25">
      <c r="K23733" s="11"/>
      <c r="L23733" s="11"/>
      <c r="N23733" s="11"/>
      <c r="O23733" s="11"/>
      <c r="P23733" s="11"/>
      <c r="Q23733" s="11"/>
      <c r="R23733" s="11"/>
      <c r="S23733" s="11"/>
      <c r="T23733" s="11"/>
      <c r="U23733" s="11"/>
      <c r="V23733" s="11"/>
      <c r="W23733" s="11"/>
      <c r="X23733" s="11"/>
      <c r="Y23733" s="11"/>
      <c r="Z23733" s="11"/>
      <c r="BE23733"/>
      <c r="BF23733"/>
      <c r="BG23733"/>
    </row>
    <row r="23734" spans="11:59" x14ac:dyDescent="0.25">
      <c r="K23734" s="11"/>
      <c r="L23734" s="11"/>
      <c r="N23734" s="11"/>
      <c r="O23734" s="11"/>
      <c r="P23734" s="11"/>
      <c r="Q23734" s="11"/>
      <c r="R23734" s="11"/>
      <c r="S23734" s="11"/>
      <c r="T23734" s="11"/>
      <c r="U23734" s="11"/>
      <c r="V23734" s="11"/>
      <c r="W23734" s="11"/>
      <c r="X23734" s="11"/>
      <c r="Y23734" s="11"/>
      <c r="Z23734" s="11"/>
      <c r="BE23734"/>
      <c r="BF23734"/>
      <c r="BG23734"/>
    </row>
    <row r="23735" spans="11:59" x14ac:dyDescent="0.25">
      <c r="K23735" s="11"/>
      <c r="L23735" s="11"/>
      <c r="N23735" s="11"/>
      <c r="O23735" s="11"/>
      <c r="P23735" s="11"/>
      <c r="Q23735" s="11"/>
      <c r="R23735" s="11"/>
      <c r="S23735" s="11"/>
      <c r="T23735" s="11"/>
      <c r="U23735" s="11"/>
      <c r="V23735" s="11"/>
      <c r="W23735" s="11"/>
      <c r="X23735" s="11"/>
      <c r="Y23735" s="11"/>
      <c r="Z23735" s="11"/>
      <c r="BE23735"/>
      <c r="BF23735"/>
      <c r="BG23735"/>
    </row>
    <row r="23736" spans="11:59" x14ac:dyDescent="0.25">
      <c r="K23736" s="11"/>
      <c r="L23736" s="11"/>
      <c r="N23736" s="11"/>
      <c r="O23736" s="11"/>
      <c r="P23736" s="11"/>
      <c r="Q23736" s="11"/>
      <c r="R23736" s="11"/>
      <c r="S23736" s="11"/>
      <c r="T23736" s="11"/>
      <c r="U23736" s="11"/>
      <c r="V23736" s="11"/>
      <c r="W23736" s="11"/>
      <c r="X23736" s="11"/>
      <c r="Y23736" s="11"/>
      <c r="Z23736" s="11"/>
      <c r="BE23736"/>
      <c r="BF23736"/>
      <c r="BG23736"/>
    </row>
    <row r="23737" spans="11:59" x14ac:dyDescent="0.25">
      <c r="K23737" s="11"/>
      <c r="L23737" s="11"/>
      <c r="N23737" s="11"/>
      <c r="O23737" s="11"/>
      <c r="P23737" s="11"/>
      <c r="Q23737" s="11"/>
      <c r="R23737" s="11"/>
      <c r="S23737" s="11"/>
      <c r="T23737" s="11"/>
      <c r="U23737" s="11"/>
      <c r="V23737" s="11"/>
      <c r="W23737" s="11"/>
      <c r="X23737" s="11"/>
      <c r="Y23737" s="11"/>
      <c r="Z23737" s="11"/>
      <c r="BE23737"/>
      <c r="BF23737"/>
      <c r="BG23737"/>
    </row>
    <row r="23738" spans="11:59" x14ac:dyDescent="0.25">
      <c r="K23738" s="11"/>
      <c r="L23738" s="11"/>
      <c r="N23738" s="11"/>
      <c r="O23738" s="11"/>
      <c r="P23738" s="11"/>
      <c r="Q23738" s="11"/>
      <c r="R23738" s="11"/>
      <c r="S23738" s="11"/>
      <c r="T23738" s="11"/>
      <c r="U23738" s="11"/>
      <c r="V23738" s="11"/>
      <c r="W23738" s="11"/>
      <c r="X23738" s="11"/>
      <c r="Y23738" s="11"/>
      <c r="Z23738" s="11"/>
      <c r="BE23738"/>
      <c r="BF23738"/>
      <c r="BG23738"/>
    </row>
    <row r="23739" spans="11:59" x14ac:dyDescent="0.25">
      <c r="K23739" s="11"/>
      <c r="L23739" s="11"/>
      <c r="N23739" s="11"/>
      <c r="O23739" s="11"/>
      <c r="P23739" s="11"/>
      <c r="Q23739" s="11"/>
      <c r="R23739" s="11"/>
      <c r="S23739" s="11"/>
      <c r="T23739" s="11"/>
      <c r="U23739" s="11"/>
      <c r="V23739" s="11"/>
      <c r="W23739" s="11"/>
      <c r="X23739" s="11"/>
      <c r="Y23739" s="11"/>
      <c r="Z23739" s="11"/>
      <c r="BE23739"/>
      <c r="BF23739"/>
      <c r="BG23739"/>
    </row>
    <row r="23740" spans="11:59" x14ac:dyDescent="0.25">
      <c r="K23740" s="11"/>
      <c r="L23740" s="11"/>
      <c r="N23740" s="11"/>
      <c r="O23740" s="11"/>
      <c r="P23740" s="11"/>
      <c r="Q23740" s="11"/>
      <c r="R23740" s="11"/>
      <c r="S23740" s="11"/>
      <c r="T23740" s="11"/>
      <c r="U23740" s="11"/>
      <c r="V23740" s="11"/>
      <c r="W23740" s="11"/>
      <c r="X23740" s="11"/>
      <c r="Y23740" s="11"/>
      <c r="Z23740" s="11"/>
      <c r="BE23740"/>
      <c r="BF23740"/>
      <c r="BG23740"/>
    </row>
    <row r="23741" spans="11:59" x14ac:dyDescent="0.25">
      <c r="K23741" s="11"/>
      <c r="L23741" s="11"/>
      <c r="N23741" s="11"/>
      <c r="O23741" s="11"/>
      <c r="P23741" s="11"/>
      <c r="Q23741" s="11"/>
      <c r="R23741" s="11"/>
      <c r="S23741" s="11"/>
      <c r="T23741" s="11"/>
      <c r="U23741" s="11"/>
      <c r="V23741" s="11"/>
      <c r="W23741" s="11"/>
      <c r="X23741" s="11"/>
      <c r="Y23741" s="11"/>
      <c r="Z23741" s="11"/>
      <c r="BE23741"/>
      <c r="BF23741"/>
      <c r="BG23741"/>
    </row>
    <row r="23742" spans="11:59" x14ac:dyDescent="0.25">
      <c r="K23742" s="11"/>
      <c r="L23742" s="11"/>
      <c r="N23742" s="11"/>
      <c r="O23742" s="11"/>
      <c r="P23742" s="11"/>
      <c r="Q23742" s="11"/>
      <c r="R23742" s="11"/>
      <c r="S23742" s="11"/>
      <c r="T23742" s="11"/>
      <c r="U23742" s="11"/>
      <c r="V23742" s="11"/>
      <c r="W23742" s="11"/>
      <c r="X23742" s="11"/>
      <c r="Y23742" s="11"/>
      <c r="Z23742" s="11"/>
      <c r="BE23742"/>
      <c r="BF23742"/>
      <c r="BG23742"/>
    </row>
    <row r="23743" spans="11:59" x14ac:dyDescent="0.25">
      <c r="K23743" s="11"/>
      <c r="L23743" s="11"/>
      <c r="N23743" s="11"/>
      <c r="O23743" s="11"/>
      <c r="P23743" s="11"/>
      <c r="Q23743" s="11"/>
      <c r="R23743" s="11"/>
      <c r="S23743" s="11"/>
      <c r="T23743" s="11"/>
      <c r="U23743" s="11"/>
      <c r="V23743" s="11"/>
      <c r="W23743" s="11"/>
      <c r="X23743" s="11"/>
      <c r="Y23743" s="11"/>
      <c r="Z23743" s="11"/>
      <c r="BE23743"/>
      <c r="BF23743"/>
      <c r="BG23743"/>
    </row>
    <row r="23744" spans="11:59" x14ac:dyDescent="0.25">
      <c r="K23744" s="11"/>
      <c r="L23744" s="11"/>
      <c r="N23744" s="11"/>
      <c r="O23744" s="11"/>
      <c r="P23744" s="11"/>
      <c r="Q23744" s="11"/>
      <c r="R23744" s="11"/>
      <c r="S23744" s="11"/>
      <c r="T23744" s="11"/>
      <c r="U23744" s="11"/>
      <c r="V23744" s="11"/>
      <c r="W23744" s="11"/>
      <c r="X23744" s="11"/>
      <c r="Y23744" s="11"/>
      <c r="Z23744" s="11"/>
      <c r="BE23744"/>
      <c r="BF23744"/>
      <c r="BG23744"/>
    </row>
    <row r="23745" spans="11:59" x14ac:dyDescent="0.25">
      <c r="K23745" s="11"/>
      <c r="L23745" s="11"/>
      <c r="N23745" s="11"/>
      <c r="O23745" s="11"/>
      <c r="P23745" s="11"/>
      <c r="Q23745" s="11"/>
      <c r="R23745" s="11"/>
      <c r="S23745" s="11"/>
      <c r="T23745" s="11"/>
      <c r="U23745" s="11"/>
      <c r="V23745" s="11"/>
      <c r="W23745" s="11"/>
      <c r="X23745" s="11"/>
      <c r="Y23745" s="11"/>
      <c r="Z23745" s="11"/>
      <c r="BE23745"/>
      <c r="BF23745"/>
      <c r="BG23745"/>
    </row>
    <row r="23746" spans="11:59" x14ac:dyDescent="0.25">
      <c r="K23746" s="11"/>
      <c r="L23746" s="11"/>
      <c r="N23746" s="11"/>
      <c r="O23746" s="11"/>
      <c r="P23746" s="11"/>
      <c r="Q23746" s="11"/>
      <c r="R23746" s="11"/>
      <c r="S23746" s="11"/>
      <c r="T23746" s="11"/>
      <c r="U23746" s="11"/>
      <c r="V23746" s="11"/>
      <c r="W23746" s="11"/>
      <c r="X23746" s="11"/>
      <c r="Y23746" s="11"/>
      <c r="Z23746" s="11"/>
      <c r="BE23746"/>
      <c r="BF23746"/>
      <c r="BG23746"/>
    </row>
    <row r="23747" spans="11:59" x14ac:dyDescent="0.25">
      <c r="K23747" s="11"/>
      <c r="L23747" s="11"/>
      <c r="N23747" s="11"/>
      <c r="O23747" s="11"/>
      <c r="P23747" s="11"/>
      <c r="Q23747" s="11"/>
      <c r="R23747" s="11"/>
      <c r="S23747" s="11"/>
      <c r="T23747" s="11"/>
      <c r="U23747" s="11"/>
      <c r="V23747" s="11"/>
      <c r="W23747" s="11"/>
      <c r="X23747" s="11"/>
      <c r="Y23747" s="11"/>
      <c r="Z23747" s="11"/>
      <c r="BE23747"/>
      <c r="BF23747"/>
      <c r="BG23747"/>
    </row>
    <row r="23748" spans="11:59" x14ac:dyDescent="0.25">
      <c r="K23748" s="11"/>
      <c r="L23748" s="11"/>
      <c r="N23748" s="11"/>
      <c r="O23748" s="11"/>
      <c r="P23748" s="11"/>
      <c r="Q23748" s="11"/>
      <c r="R23748" s="11"/>
      <c r="S23748" s="11"/>
      <c r="T23748" s="11"/>
      <c r="U23748" s="11"/>
      <c r="V23748" s="11"/>
      <c r="W23748" s="11"/>
      <c r="X23748" s="11"/>
      <c r="Y23748" s="11"/>
      <c r="Z23748" s="11"/>
      <c r="BE23748"/>
      <c r="BF23748"/>
      <c r="BG23748"/>
    </row>
    <row r="23749" spans="11:59" x14ac:dyDescent="0.25">
      <c r="K23749" s="11"/>
      <c r="L23749" s="11"/>
      <c r="N23749" s="11"/>
      <c r="O23749" s="11"/>
      <c r="P23749" s="11"/>
      <c r="Q23749" s="11"/>
      <c r="R23749" s="11"/>
      <c r="S23749" s="11"/>
      <c r="T23749" s="11"/>
      <c r="U23749" s="11"/>
      <c r="V23749" s="11"/>
      <c r="W23749" s="11"/>
      <c r="X23749" s="11"/>
      <c r="Y23749" s="11"/>
      <c r="Z23749" s="11"/>
      <c r="BE23749"/>
      <c r="BF23749"/>
      <c r="BG23749"/>
    </row>
    <row r="23750" spans="11:59" x14ac:dyDescent="0.25">
      <c r="K23750" s="11"/>
      <c r="L23750" s="11"/>
      <c r="N23750" s="11"/>
      <c r="O23750" s="11"/>
      <c r="P23750" s="11"/>
      <c r="Q23750" s="11"/>
      <c r="R23750" s="11"/>
      <c r="S23750" s="11"/>
      <c r="T23750" s="11"/>
      <c r="U23750" s="11"/>
      <c r="V23750" s="11"/>
      <c r="W23750" s="11"/>
      <c r="X23750" s="11"/>
      <c r="Y23750" s="11"/>
      <c r="Z23750" s="11"/>
      <c r="BE23750"/>
      <c r="BF23750"/>
      <c r="BG23750"/>
    </row>
    <row r="23751" spans="11:59" x14ac:dyDescent="0.25">
      <c r="K23751" s="11"/>
      <c r="L23751" s="11"/>
      <c r="N23751" s="11"/>
      <c r="O23751" s="11"/>
      <c r="P23751" s="11"/>
      <c r="Q23751" s="11"/>
      <c r="R23751" s="11"/>
      <c r="S23751" s="11"/>
      <c r="T23751" s="11"/>
      <c r="U23751" s="11"/>
      <c r="V23751" s="11"/>
      <c r="W23751" s="11"/>
      <c r="X23751" s="11"/>
      <c r="Y23751" s="11"/>
      <c r="Z23751" s="11"/>
      <c r="BE23751"/>
      <c r="BF23751"/>
      <c r="BG23751"/>
    </row>
    <row r="23752" spans="11:59" x14ac:dyDescent="0.25">
      <c r="K23752" s="11"/>
      <c r="L23752" s="11"/>
      <c r="N23752" s="11"/>
      <c r="O23752" s="11"/>
      <c r="P23752" s="11"/>
      <c r="Q23752" s="11"/>
      <c r="R23752" s="11"/>
      <c r="S23752" s="11"/>
      <c r="T23752" s="11"/>
      <c r="U23752" s="11"/>
      <c r="V23752" s="11"/>
      <c r="W23752" s="11"/>
      <c r="X23752" s="11"/>
      <c r="Y23752" s="11"/>
      <c r="Z23752" s="11"/>
      <c r="BE23752"/>
      <c r="BF23752"/>
      <c r="BG23752"/>
    </row>
    <row r="23753" spans="11:59" x14ac:dyDescent="0.25">
      <c r="K23753" s="11"/>
      <c r="L23753" s="11"/>
      <c r="N23753" s="11"/>
      <c r="O23753" s="11"/>
      <c r="P23753" s="11"/>
      <c r="Q23753" s="11"/>
      <c r="R23753" s="11"/>
      <c r="S23753" s="11"/>
      <c r="T23753" s="11"/>
      <c r="U23753" s="11"/>
      <c r="V23753" s="11"/>
      <c r="W23753" s="11"/>
      <c r="X23753" s="11"/>
      <c r="Y23753" s="11"/>
      <c r="Z23753" s="11"/>
      <c r="BE23753"/>
      <c r="BF23753"/>
      <c r="BG23753"/>
    </row>
    <row r="23754" spans="11:59" x14ac:dyDescent="0.25">
      <c r="K23754" s="11"/>
      <c r="L23754" s="11"/>
      <c r="N23754" s="11"/>
      <c r="O23754" s="11"/>
      <c r="P23754" s="11"/>
      <c r="Q23754" s="11"/>
      <c r="R23754" s="11"/>
      <c r="S23754" s="11"/>
      <c r="T23754" s="11"/>
      <c r="U23754" s="11"/>
      <c r="V23754" s="11"/>
      <c r="W23754" s="11"/>
      <c r="X23754" s="11"/>
      <c r="Y23754" s="11"/>
      <c r="Z23754" s="11"/>
      <c r="BE23754"/>
      <c r="BF23754"/>
      <c r="BG23754"/>
    </row>
    <row r="23755" spans="11:59" x14ac:dyDescent="0.25">
      <c r="K23755" s="11"/>
      <c r="L23755" s="11"/>
      <c r="N23755" s="11"/>
      <c r="O23755" s="11"/>
      <c r="P23755" s="11"/>
      <c r="Q23755" s="11"/>
      <c r="R23755" s="11"/>
      <c r="S23755" s="11"/>
      <c r="T23755" s="11"/>
      <c r="U23755" s="11"/>
      <c r="V23755" s="11"/>
      <c r="W23755" s="11"/>
      <c r="X23755" s="11"/>
      <c r="Y23755" s="11"/>
      <c r="Z23755" s="11"/>
      <c r="BE23755"/>
      <c r="BF23755"/>
      <c r="BG23755"/>
    </row>
    <row r="23756" spans="11:59" x14ac:dyDescent="0.25">
      <c r="K23756" s="11"/>
      <c r="L23756" s="11"/>
      <c r="N23756" s="11"/>
      <c r="O23756" s="11"/>
      <c r="P23756" s="11"/>
      <c r="Q23756" s="11"/>
      <c r="R23756" s="11"/>
      <c r="S23756" s="11"/>
      <c r="T23756" s="11"/>
      <c r="U23756" s="11"/>
      <c r="V23756" s="11"/>
      <c r="W23756" s="11"/>
      <c r="X23756" s="11"/>
      <c r="Y23756" s="11"/>
      <c r="Z23756" s="11"/>
      <c r="BE23756"/>
      <c r="BF23756"/>
      <c r="BG23756"/>
    </row>
    <row r="23757" spans="11:59" x14ac:dyDescent="0.25">
      <c r="K23757" s="11"/>
      <c r="L23757" s="11"/>
      <c r="N23757" s="11"/>
      <c r="O23757" s="11"/>
      <c r="P23757" s="11"/>
      <c r="Q23757" s="11"/>
      <c r="R23757" s="11"/>
      <c r="S23757" s="11"/>
      <c r="T23757" s="11"/>
      <c r="U23757" s="11"/>
      <c r="V23757" s="11"/>
      <c r="W23757" s="11"/>
      <c r="X23757" s="11"/>
      <c r="Y23757" s="11"/>
      <c r="Z23757" s="11"/>
      <c r="BE23757"/>
      <c r="BF23757"/>
      <c r="BG23757"/>
    </row>
    <row r="23758" spans="11:59" x14ac:dyDescent="0.25">
      <c r="K23758" s="11"/>
      <c r="L23758" s="11"/>
      <c r="N23758" s="11"/>
      <c r="O23758" s="11"/>
      <c r="P23758" s="11"/>
      <c r="Q23758" s="11"/>
      <c r="R23758" s="11"/>
      <c r="S23758" s="11"/>
      <c r="T23758" s="11"/>
      <c r="U23758" s="11"/>
      <c r="V23758" s="11"/>
      <c r="W23758" s="11"/>
      <c r="X23758" s="11"/>
      <c r="Y23758" s="11"/>
      <c r="Z23758" s="11"/>
      <c r="BE23758"/>
      <c r="BF23758"/>
      <c r="BG23758"/>
    </row>
    <row r="23759" spans="11:59" x14ac:dyDescent="0.25">
      <c r="K23759" s="11"/>
      <c r="L23759" s="11"/>
      <c r="N23759" s="11"/>
      <c r="O23759" s="11"/>
      <c r="P23759" s="11"/>
      <c r="Q23759" s="11"/>
      <c r="R23759" s="11"/>
      <c r="S23759" s="11"/>
      <c r="T23759" s="11"/>
      <c r="U23759" s="11"/>
      <c r="V23759" s="11"/>
      <c r="W23759" s="11"/>
      <c r="X23759" s="11"/>
      <c r="Y23759" s="11"/>
      <c r="Z23759" s="11"/>
      <c r="BE23759"/>
      <c r="BF23759"/>
      <c r="BG23759"/>
    </row>
    <row r="23760" spans="11:59" x14ac:dyDescent="0.25">
      <c r="K23760" s="11"/>
      <c r="L23760" s="11"/>
      <c r="N23760" s="11"/>
      <c r="O23760" s="11"/>
      <c r="P23760" s="11"/>
      <c r="Q23760" s="11"/>
      <c r="R23760" s="11"/>
      <c r="S23760" s="11"/>
      <c r="T23760" s="11"/>
      <c r="U23760" s="11"/>
      <c r="V23760" s="11"/>
      <c r="W23760" s="11"/>
      <c r="X23760" s="11"/>
      <c r="Y23760" s="11"/>
      <c r="Z23760" s="11"/>
      <c r="BE23760"/>
      <c r="BF23760"/>
      <c r="BG23760"/>
    </row>
    <row r="23761" spans="11:59" x14ac:dyDescent="0.25">
      <c r="K23761" s="11"/>
      <c r="L23761" s="11"/>
      <c r="N23761" s="11"/>
      <c r="O23761" s="11"/>
      <c r="P23761" s="11"/>
      <c r="Q23761" s="11"/>
      <c r="R23761" s="11"/>
      <c r="S23761" s="11"/>
      <c r="T23761" s="11"/>
      <c r="U23761" s="11"/>
      <c r="V23761" s="11"/>
      <c r="W23761" s="11"/>
      <c r="X23761" s="11"/>
      <c r="Y23761" s="11"/>
      <c r="Z23761" s="11"/>
      <c r="BE23761"/>
      <c r="BF23761"/>
      <c r="BG23761"/>
    </row>
    <row r="23762" spans="11:59" x14ac:dyDescent="0.25">
      <c r="K23762" s="11"/>
      <c r="L23762" s="11"/>
      <c r="N23762" s="11"/>
      <c r="O23762" s="11"/>
      <c r="P23762" s="11"/>
      <c r="Q23762" s="11"/>
      <c r="R23762" s="11"/>
      <c r="S23762" s="11"/>
      <c r="T23762" s="11"/>
      <c r="U23762" s="11"/>
      <c r="V23762" s="11"/>
      <c r="W23762" s="11"/>
      <c r="X23762" s="11"/>
      <c r="Y23762" s="11"/>
      <c r="Z23762" s="11"/>
      <c r="BE23762"/>
      <c r="BF23762"/>
      <c r="BG23762"/>
    </row>
    <row r="23763" spans="11:59" x14ac:dyDescent="0.25">
      <c r="K23763" s="11"/>
      <c r="L23763" s="11"/>
      <c r="N23763" s="11"/>
      <c r="O23763" s="11"/>
      <c r="P23763" s="11"/>
      <c r="Q23763" s="11"/>
      <c r="R23763" s="11"/>
      <c r="S23763" s="11"/>
      <c r="T23763" s="11"/>
      <c r="U23763" s="11"/>
      <c r="V23763" s="11"/>
      <c r="W23763" s="11"/>
      <c r="X23763" s="11"/>
      <c r="Y23763" s="11"/>
      <c r="Z23763" s="11"/>
      <c r="BE23763"/>
      <c r="BF23763"/>
      <c r="BG23763"/>
    </row>
    <row r="23764" spans="11:59" x14ac:dyDescent="0.25">
      <c r="K23764" s="11"/>
      <c r="L23764" s="11"/>
      <c r="N23764" s="11"/>
      <c r="O23764" s="11"/>
      <c r="P23764" s="11"/>
      <c r="Q23764" s="11"/>
      <c r="R23764" s="11"/>
      <c r="S23764" s="11"/>
      <c r="T23764" s="11"/>
      <c r="U23764" s="11"/>
      <c r="V23764" s="11"/>
      <c r="W23764" s="11"/>
      <c r="X23764" s="11"/>
      <c r="Y23764" s="11"/>
      <c r="Z23764" s="11"/>
      <c r="BE23764"/>
      <c r="BF23764"/>
      <c r="BG23764"/>
    </row>
    <row r="23765" spans="11:59" x14ac:dyDescent="0.25">
      <c r="K23765" s="11"/>
      <c r="L23765" s="11"/>
      <c r="N23765" s="11"/>
      <c r="O23765" s="11"/>
      <c r="P23765" s="11"/>
      <c r="Q23765" s="11"/>
      <c r="R23765" s="11"/>
      <c r="S23765" s="11"/>
      <c r="T23765" s="11"/>
      <c r="U23765" s="11"/>
      <c r="V23765" s="11"/>
      <c r="W23765" s="11"/>
      <c r="X23765" s="11"/>
      <c r="Y23765" s="11"/>
      <c r="Z23765" s="11"/>
      <c r="BE23765"/>
      <c r="BF23765"/>
      <c r="BG23765"/>
    </row>
    <row r="23766" spans="11:59" x14ac:dyDescent="0.25">
      <c r="K23766" s="11"/>
      <c r="L23766" s="11"/>
      <c r="N23766" s="11"/>
      <c r="O23766" s="11"/>
      <c r="P23766" s="11"/>
      <c r="Q23766" s="11"/>
      <c r="R23766" s="11"/>
      <c r="S23766" s="11"/>
      <c r="T23766" s="11"/>
      <c r="U23766" s="11"/>
      <c r="V23766" s="11"/>
      <c r="W23766" s="11"/>
      <c r="X23766" s="11"/>
      <c r="Y23766" s="11"/>
      <c r="Z23766" s="11"/>
      <c r="BE23766"/>
      <c r="BF23766"/>
      <c r="BG23766"/>
    </row>
    <row r="23767" spans="11:59" x14ac:dyDescent="0.25">
      <c r="K23767" s="11"/>
      <c r="L23767" s="11"/>
      <c r="N23767" s="11"/>
      <c r="O23767" s="11"/>
      <c r="P23767" s="11"/>
      <c r="Q23767" s="11"/>
      <c r="R23767" s="11"/>
      <c r="S23767" s="11"/>
      <c r="T23767" s="11"/>
      <c r="U23767" s="11"/>
      <c r="V23767" s="11"/>
      <c r="W23767" s="11"/>
      <c r="X23767" s="11"/>
      <c r="Y23767" s="11"/>
      <c r="Z23767" s="11"/>
      <c r="BE23767"/>
      <c r="BF23767"/>
      <c r="BG23767"/>
    </row>
    <row r="23768" spans="11:59" x14ac:dyDescent="0.25">
      <c r="K23768" s="11"/>
      <c r="L23768" s="11"/>
      <c r="N23768" s="11"/>
      <c r="O23768" s="11"/>
      <c r="P23768" s="11"/>
      <c r="Q23768" s="11"/>
      <c r="R23768" s="11"/>
      <c r="S23768" s="11"/>
      <c r="T23768" s="11"/>
      <c r="U23768" s="11"/>
      <c r="V23768" s="11"/>
      <c r="W23768" s="11"/>
      <c r="X23768" s="11"/>
      <c r="Y23768" s="11"/>
      <c r="Z23768" s="11"/>
      <c r="BE23768"/>
      <c r="BF23768"/>
      <c r="BG23768"/>
    </row>
    <row r="23769" spans="11:59" x14ac:dyDescent="0.25">
      <c r="K23769" s="11"/>
      <c r="L23769" s="11"/>
      <c r="N23769" s="11"/>
      <c r="O23769" s="11"/>
      <c r="P23769" s="11"/>
      <c r="Q23769" s="11"/>
      <c r="R23769" s="11"/>
      <c r="S23769" s="11"/>
      <c r="T23769" s="11"/>
      <c r="U23769" s="11"/>
      <c r="V23769" s="11"/>
      <c r="W23769" s="11"/>
      <c r="X23769" s="11"/>
      <c r="Y23769" s="11"/>
      <c r="Z23769" s="11"/>
      <c r="BE23769"/>
      <c r="BF23769"/>
      <c r="BG23769"/>
    </row>
    <row r="23770" spans="11:59" x14ac:dyDescent="0.25">
      <c r="K23770" s="11"/>
      <c r="L23770" s="11"/>
      <c r="N23770" s="11"/>
      <c r="O23770" s="11"/>
      <c r="P23770" s="11"/>
      <c r="Q23770" s="11"/>
      <c r="R23770" s="11"/>
      <c r="S23770" s="11"/>
      <c r="T23770" s="11"/>
      <c r="U23770" s="11"/>
      <c r="V23770" s="11"/>
      <c r="W23770" s="11"/>
      <c r="X23770" s="11"/>
      <c r="Y23770" s="11"/>
      <c r="Z23770" s="11"/>
      <c r="BE23770"/>
      <c r="BF23770"/>
      <c r="BG23770"/>
    </row>
    <row r="23771" spans="11:59" x14ac:dyDescent="0.25">
      <c r="K23771" s="11"/>
      <c r="L23771" s="11"/>
      <c r="N23771" s="11"/>
      <c r="O23771" s="11"/>
      <c r="P23771" s="11"/>
      <c r="Q23771" s="11"/>
      <c r="R23771" s="11"/>
      <c r="S23771" s="11"/>
      <c r="T23771" s="11"/>
      <c r="U23771" s="11"/>
      <c r="V23771" s="11"/>
      <c r="W23771" s="11"/>
      <c r="X23771" s="11"/>
      <c r="Y23771" s="11"/>
      <c r="Z23771" s="11"/>
      <c r="BE23771"/>
      <c r="BF23771"/>
      <c r="BG23771"/>
    </row>
    <row r="23772" spans="11:59" x14ac:dyDescent="0.25">
      <c r="K23772" s="11"/>
      <c r="L23772" s="11"/>
      <c r="N23772" s="11"/>
      <c r="O23772" s="11"/>
      <c r="P23772" s="11"/>
      <c r="Q23772" s="11"/>
      <c r="R23772" s="11"/>
      <c r="S23772" s="11"/>
      <c r="T23772" s="11"/>
      <c r="U23772" s="11"/>
      <c r="V23772" s="11"/>
      <c r="W23772" s="11"/>
      <c r="X23772" s="11"/>
      <c r="Y23772" s="11"/>
      <c r="Z23772" s="11"/>
      <c r="BE23772"/>
      <c r="BF23772"/>
      <c r="BG23772"/>
    </row>
    <row r="23773" spans="11:59" x14ac:dyDescent="0.25">
      <c r="K23773" s="11"/>
      <c r="L23773" s="11"/>
      <c r="N23773" s="11"/>
      <c r="O23773" s="11"/>
      <c r="P23773" s="11"/>
      <c r="Q23773" s="11"/>
      <c r="R23773" s="11"/>
      <c r="S23773" s="11"/>
      <c r="T23773" s="11"/>
      <c r="U23773" s="11"/>
      <c r="V23773" s="11"/>
      <c r="W23773" s="11"/>
      <c r="X23773" s="11"/>
      <c r="Y23773" s="11"/>
      <c r="Z23773" s="11"/>
      <c r="BE23773"/>
      <c r="BF23773"/>
      <c r="BG23773"/>
    </row>
    <row r="23774" spans="11:59" x14ac:dyDescent="0.25">
      <c r="K23774" s="11"/>
      <c r="L23774" s="11"/>
      <c r="N23774" s="11"/>
      <c r="O23774" s="11"/>
      <c r="P23774" s="11"/>
      <c r="Q23774" s="11"/>
      <c r="R23774" s="11"/>
      <c r="S23774" s="11"/>
      <c r="T23774" s="11"/>
      <c r="U23774" s="11"/>
      <c r="V23774" s="11"/>
      <c r="W23774" s="11"/>
      <c r="X23774" s="11"/>
      <c r="Y23774" s="11"/>
      <c r="Z23774" s="11"/>
      <c r="BE23774"/>
      <c r="BF23774"/>
      <c r="BG23774"/>
    </row>
    <row r="23775" spans="11:59" x14ac:dyDescent="0.25">
      <c r="K23775" s="11"/>
      <c r="L23775" s="11"/>
      <c r="N23775" s="11"/>
      <c r="O23775" s="11"/>
      <c r="P23775" s="11"/>
      <c r="Q23775" s="11"/>
      <c r="R23775" s="11"/>
      <c r="S23775" s="11"/>
      <c r="T23775" s="11"/>
      <c r="U23775" s="11"/>
      <c r="V23775" s="11"/>
      <c r="W23775" s="11"/>
      <c r="X23775" s="11"/>
      <c r="Y23775" s="11"/>
      <c r="Z23775" s="11"/>
      <c r="BE23775"/>
      <c r="BF23775"/>
      <c r="BG23775"/>
    </row>
    <row r="23776" spans="11:59" x14ac:dyDescent="0.25">
      <c r="K23776" s="11"/>
      <c r="L23776" s="11"/>
      <c r="N23776" s="11"/>
      <c r="O23776" s="11"/>
      <c r="P23776" s="11"/>
      <c r="Q23776" s="11"/>
      <c r="R23776" s="11"/>
      <c r="S23776" s="11"/>
      <c r="T23776" s="11"/>
      <c r="U23776" s="11"/>
      <c r="V23776" s="11"/>
      <c r="W23776" s="11"/>
      <c r="X23776" s="11"/>
      <c r="Y23776" s="11"/>
      <c r="Z23776" s="11"/>
      <c r="BE23776"/>
      <c r="BF23776"/>
      <c r="BG23776"/>
    </row>
    <row r="23777" spans="11:59" x14ac:dyDescent="0.25">
      <c r="K23777" s="11"/>
      <c r="L23777" s="11"/>
      <c r="N23777" s="11"/>
      <c r="O23777" s="11"/>
      <c r="P23777" s="11"/>
      <c r="Q23777" s="11"/>
      <c r="R23777" s="11"/>
      <c r="S23777" s="11"/>
      <c r="T23777" s="11"/>
      <c r="U23777" s="11"/>
      <c r="V23777" s="11"/>
      <c r="W23777" s="11"/>
      <c r="X23777" s="11"/>
      <c r="Y23777" s="11"/>
      <c r="Z23777" s="11"/>
      <c r="BE23777"/>
      <c r="BF23777"/>
      <c r="BG23777"/>
    </row>
    <row r="23778" spans="11:59" x14ac:dyDescent="0.25">
      <c r="K23778" s="11"/>
      <c r="L23778" s="11"/>
      <c r="N23778" s="11"/>
      <c r="O23778" s="11"/>
      <c r="P23778" s="11"/>
      <c r="Q23778" s="11"/>
      <c r="R23778" s="11"/>
      <c r="S23778" s="11"/>
      <c r="T23778" s="11"/>
      <c r="U23778" s="11"/>
      <c r="V23778" s="11"/>
      <c r="W23778" s="11"/>
      <c r="X23778" s="11"/>
      <c r="Y23778" s="11"/>
      <c r="Z23778" s="11"/>
      <c r="BE23778"/>
      <c r="BF23778"/>
      <c r="BG23778"/>
    </row>
    <row r="23779" spans="11:59" x14ac:dyDescent="0.25">
      <c r="K23779" s="11"/>
      <c r="L23779" s="11"/>
      <c r="N23779" s="11"/>
      <c r="O23779" s="11"/>
      <c r="P23779" s="11"/>
      <c r="Q23779" s="11"/>
      <c r="R23779" s="11"/>
      <c r="S23779" s="11"/>
      <c r="T23779" s="11"/>
      <c r="U23779" s="11"/>
      <c r="V23779" s="11"/>
      <c r="W23779" s="11"/>
      <c r="X23779" s="11"/>
      <c r="Y23779" s="11"/>
      <c r="Z23779" s="11"/>
      <c r="BE23779"/>
      <c r="BF23779"/>
      <c r="BG23779"/>
    </row>
    <row r="23780" spans="11:59" x14ac:dyDescent="0.25">
      <c r="K23780" s="11"/>
      <c r="L23780" s="11"/>
      <c r="N23780" s="11"/>
      <c r="O23780" s="11"/>
      <c r="P23780" s="11"/>
      <c r="Q23780" s="11"/>
      <c r="R23780" s="11"/>
      <c r="S23780" s="11"/>
      <c r="T23780" s="11"/>
      <c r="U23780" s="11"/>
      <c r="V23780" s="11"/>
      <c r="W23780" s="11"/>
      <c r="X23780" s="11"/>
      <c r="Y23780" s="11"/>
      <c r="Z23780" s="11"/>
      <c r="BE23780"/>
      <c r="BF23780"/>
      <c r="BG23780"/>
    </row>
    <row r="23781" spans="11:59" x14ac:dyDescent="0.25">
      <c r="K23781" s="11"/>
      <c r="L23781" s="11"/>
      <c r="N23781" s="11"/>
      <c r="O23781" s="11"/>
      <c r="P23781" s="11"/>
      <c r="Q23781" s="11"/>
      <c r="R23781" s="11"/>
      <c r="S23781" s="11"/>
      <c r="T23781" s="11"/>
      <c r="U23781" s="11"/>
      <c r="V23781" s="11"/>
      <c r="W23781" s="11"/>
      <c r="X23781" s="11"/>
      <c r="Y23781" s="11"/>
      <c r="Z23781" s="11"/>
      <c r="BE23781"/>
      <c r="BF23781"/>
      <c r="BG23781"/>
    </row>
    <row r="23782" spans="11:59" x14ac:dyDescent="0.25">
      <c r="K23782" s="11"/>
      <c r="L23782" s="11"/>
      <c r="N23782" s="11"/>
      <c r="O23782" s="11"/>
      <c r="P23782" s="11"/>
      <c r="Q23782" s="11"/>
      <c r="R23782" s="11"/>
      <c r="S23782" s="11"/>
      <c r="T23782" s="11"/>
      <c r="U23782" s="11"/>
      <c r="V23782" s="11"/>
      <c r="W23782" s="11"/>
      <c r="X23782" s="11"/>
      <c r="Y23782" s="11"/>
      <c r="Z23782" s="11"/>
      <c r="BE23782"/>
      <c r="BF23782"/>
      <c r="BG23782"/>
    </row>
    <row r="23783" spans="11:59" x14ac:dyDescent="0.25">
      <c r="K23783" s="11"/>
      <c r="L23783" s="11"/>
      <c r="N23783" s="11"/>
      <c r="O23783" s="11"/>
      <c r="P23783" s="11"/>
      <c r="Q23783" s="11"/>
      <c r="R23783" s="11"/>
      <c r="S23783" s="11"/>
      <c r="T23783" s="11"/>
      <c r="U23783" s="11"/>
      <c r="V23783" s="11"/>
      <c r="W23783" s="11"/>
      <c r="X23783" s="11"/>
      <c r="Y23783" s="11"/>
      <c r="Z23783" s="11"/>
      <c r="BE23783"/>
      <c r="BF23783"/>
      <c r="BG23783"/>
    </row>
    <row r="23784" spans="11:59" x14ac:dyDescent="0.25">
      <c r="K23784" s="11"/>
      <c r="L23784" s="11"/>
      <c r="N23784" s="11"/>
      <c r="O23784" s="11"/>
      <c r="P23784" s="11"/>
      <c r="Q23784" s="11"/>
      <c r="R23784" s="11"/>
      <c r="S23784" s="11"/>
      <c r="T23784" s="11"/>
      <c r="U23784" s="11"/>
      <c r="V23784" s="11"/>
      <c r="W23784" s="11"/>
      <c r="X23784" s="11"/>
      <c r="Y23784" s="11"/>
      <c r="Z23784" s="11"/>
      <c r="BE23784"/>
      <c r="BF23784"/>
      <c r="BG23784"/>
    </row>
    <row r="23785" spans="11:59" x14ac:dyDescent="0.25">
      <c r="K23785" s="11"/>
      <c r="L23785" s="11"/>
      <c r="N23785" s="11"/>
      <c r="O23785" s="11"/>
      <c r="P23785" s="11"/>
      <c r="Q23785" s="11"/>
      <c r="R23785" s="11"/>
      <c r="S23785" s="11"/>
      <c r="T23785" s="11"/>
      <c r="U23785" s="11"/>
      <c r="V23785" s="11"/>
      <c r="W23785" s="11"/>
      <c r="X23785" s="11"/>
      <c r="Y23785" s="11"/>
      <c r="Z23785" s="11"/>
      <c r="BE23785"/>
      <c r="BF23785"/>
      <c r="BG23785"/>
    </row>
    <row r="23786" spans="11:59" x14ac:dyDescent="0.25">
      <c r="K23786" s="11"/>
      <c r="L23786" s="11"/>
      <c r="N23786" s="11"/>
      <c r="O23786" s="11"/>
      <c r="P23786" s="11"/>
      <c r="Q23786" s="11"/>
      <c r="R23786" s="11"/>
      <c r="S23786" s="11"/>
      <c r="T23786" s="11"/>
      <c r="U23786" s="11"/>
      <c r="V23786" s="11"/>
      <c r="W23786" s="11"/>
      <c r="X23786" s="11"/>
      <c r="Y23786" s="11"/>
      <c r="Z23786" s="11"/>
      <c r="BE23786"/>
      <c r="BF23786"/>
      <c r="BG23786"/>
    </row>
    <row r="23787" spans="11:59" x14ac:dyDescent="0.25">
      <c r="K23787" s="11"/>
      <c r="L23787" s="11"/>
      <c r="N23787" s="11"/>
      <c r="O23787" s="11"/>
      <c r="P23787" s="11"/>
      <c r="Q23787" s="11"/>
      <c r="R23787" s="11"/>
      <c r="S23787" s="11"/>
      <c r="T23787" s="11"/>
      <c r="U23787" s="11"/>
      <c r="V23787" s="11"/>
      <c r="W23787" s="11"/>
      <c r="X23787" s="11"/>
      <c r="Y23787" s="11"/>
      <c r="Z23787" s="11"/>
      <c r="BE23787"/>
      <c r="BF23787"/>
      <c r="BG23787"/>
    </row>
    <row r="23788" spans="11:59" x14ac:dyDescent="0.25">
      <c r="K23788" s="11"/>
      <c r="L23788" s="11"/>
      <c r="N23788" s="11"/>
      <c r="O23788" s="11"/>
      <c r="P23788" s="11"/>
      <c r="Q23788" s="11"/>
      <c r="R23788" s="11"/>
      <c r="S23788" s="11"/>
      <c r="T23788" s="11"/>
      <c r="U23788" s="11"/>
      <c r="V23788" s="11"/>
      <c r="W23788" s="11"/>
      <c r="X23788" s="11"/>
      <c r="Y23788" s="11"/>
      <c r="Z23788" s="11"/>
      <c r="BE23788"/>
      <c r="BF23788"/>
      <c r="BG23788"/>
    </row>
    <row r="23789" spans="11:59" x14ac:dyDescent="0.25">
      <c r="K23789" s="11"/>
      <c r="L23789" s="11"/>
      <c r="N23789" s="11"/>
      <c r="O23789" s="11"/>
      <c r="P23789" s="11"/>
      <c r="Q23789" s="11"/>
      <c r="R23789" s="11"/>
      <c r="S23789" s="11"/>
      <c r="T23789" s="11"/>
      <c r="U23789" s="11"/>
      <c r="V23789" s="11"/>
      <c r="W23789" s="11"/>
      <c r="X23789" s="11"/>
      <c r="Y23789" s="11"/>
      <c r="Z23789" s="11"/>
      <c r="BE23789"/>
      <c r="BF23789"/>
      <c r="BG23789"/>
    </row>
    <row r="23790" spans="11:59" x14ac:dyDescent="0.25">
      <c r="K23790" s="11"/>
      <c r="L23790" s="11"/>
      <c r="N23790" s="11"/>
      <c r="O23790" s="11"/>
      <c r="P23790" s="11"/>
      <c r="Q23790" s="11"/>
      <c r="R23790" s="11"/>
      <c r="S23790" s="11"/>
      <c r="T23790" s="11"/>
      <c r="U23790" s="11"/>
      <c r="V23790" s="11"/>
      <c r="W23790" s="11"/>
      <c r="X23790" s="11"/>
      <c r="Y23790" s="11"/>
      <c r="Z23790" s="11"/>
      <c r="BE23790"/>
      <c r="BF23790"/>
      <c r="BG23790"/>
    </row>
    <row r="23791" spans="11:59" x14ac:dyDescent="0.25">
      <c r="K23791" s="11"/>
      <c r="L23791" s="11"/>
      <c r="N23791" s="11"/>
      <c r="O23791" s="11"/>
      <c r="P23791" s="11"/>
      <c r="Q23791" s="11"/>
      <c r="R23791" s="11"/>
      <c r="S23791" s="11"/>
      <c r="T23791" s="11"/>
      <c r="U23791" s="11"/>
      <c r="V23791" s="11"/>
      <c r="W23791" s="11"/>
      <c r="X23791" s="11"/>
      <c r="Y23791" s="11"/>
      <c r="Z23791" s="11"/>
      <c r="BE23791"/>
      <c r="BF23791"/>
      <c r="BG23791"/>
    </row>
    <row r="23792" spans="11:59" x14ac:dyDescent="0.25">
      <c r="K23792" s="11"/>
      <c r="L23792" s="11"/>
      <c r="N23792" s="11"/>
      <c r="O23792" s="11"/>
      <c r="P23792" s="11"/>
      <c r="Q23792" s="11"/>
      <c r="R23792" s="11"/>
      <c r="S23792" s="11"/>
      <c r="T23792" s="11"/>
      <c r="U23792" s="11"/>
      <c r="V23792" s="11"/>
      <c r="W23792" s="11"/>
      <c r="X23792" s="11"/>
      <c r="Y23792" s="11"/>
      <c r="Z23792" s="11"/>
      <c r="BE23792"/>
      <c r="BF23792"/>
      <c r="BG23792"/>
    </row>
    <row r="23793" spans="11:59" x14ac:dyDescent="0.25">
      <c r="K23793" s="11"/>
      <c r="L23793" s="11"/>
      <c r="N23793" s="11"/>
      <c r="O23793" s="11"/>
      <c r="P23793" s="11"/>
      <c r="Q23793" s="11"/>
      <c r="R23793" s="11"/>
      <c r="S23793" s="11"/>
      <c r="T23793" s="11"/>
      <c r="U23793" s="11"/>
      <c r="V23793" s="11"/>
      <c r="W23793" s="11"/>
      <c r="X23793" s="11"/>
      <c r="Y23793" s="11"/>
      <c r="Z23793" s="11"/>
      <c r="BE23793"/>
      <c r="BF23793"/>
      <c r="BG23793"/>
    </row>
    <row r="23794" spans="11:59" x14ac:dyDescent="0.25">
      <c r="K23794" s="11"/>
      <c r="L23794" s="11"/>
      <c r="N23794" s="11"/>
      <c r="O23794" s="11"/>
      <c r="P23794" s="11"/>
      <c r="Q23794" s="11"/>
      <c r="R23794" s="11"/>
      <c r="S23794" s="11"/>
      <c r="T23794" s="11"/>
      <c r="U23794" s="11"/>
      <c r="V23794" s="11"/>
      <c r="W23794" s="11"/>
      <c r="X23794" s="11"/>
      <c r="Y23794" s="11"/>
      <c r="Z23794" s="11"/>
      <c r="BE23794"/>
      <c r="BF23794"/>
      <c r="BG23794"/>
    </row>
    <row r="23795" spans="11:59" x14ac:dyDescent="0.25">
      <c r="K23795" s="11"/>
      <c r="L23795" s="11"/>
      <c r="N23795" s="11"/>
      <c r="O23795" s="11"/>
      <c r="P23795" s="11"/>
      <c r="Q23795" s="11"/>
      <c r="R23795" s="11"/>
      <c r="S23795" s="11"/>
      <c r="T23795" s="11"/>
      <c r="U23795" s="11"/>
      <c r="V23795" s="11"/>
      <c r="W23795" s="11"/>
      <c r="X23795" s="11"/>
      <c r="Y23795" s="11"/>
      <c r="Z23795" s="11"/>
      <c r="BE23795"/>
      <c r="BF23795"/>
      <c r="BG23795"/>
    </row>
    <row r="23796" spans="11:59" x14ac:dyDescent="0.25">
      <c r="K23796" s="11"/>
      <c r="L23796" s="11"/>
      <c r="N23796" s="11"/>
      <c r="O23796" s="11"/>
      <c r="P23796" s="11"/>
      <c r="Q23796" s="11"/>
      <c r="R23796" s="11"/>
      <c r="S23796" s="11"/>
      <c r="T23796" s="11"/>
      <c r="U23796" s="11"/>
      <c r="V23796" s="11"/>
      <c r="W23796" s="11"/>
      <c r="X23796" s="11"/>
      <c r="Y23796" s="11"/>
      <c r="Z23796" s="11"/>
      <c r="BE23796"/>
      <c r="BF23796"/>
      <c r="BG23796"/>
    </row>
    <row r="23797" spans="11:59" x14ac:dyDescent="0.25">
      <c r="K23797" s="11"/>
      <c r="L23797" s="11"/>
      <c r="N23797" s="11"/>
      <c r="O23797" s="11"/>
      <c r="P23797" s="11"/>
      <c r="Q23797" s="11"/>
      <c r="R23797" s="11"/>
      <c r="S23797" s="11"/>
      <c r="T23797" s="11"/>
      <c r="U23797" s="11"/>
      <c r="V23797" s="11"/>
      <c r="W23797" s="11"/>
      <c r="X23797" s="11"/>
      <c r="Y23797" s="11"/>
      <c r="Z23797" s="11"/>
      <c r="BE23797"/>
      <c r="BF23797"/>
      <c r="BG23797"/>
    </row>
    <row r="23798" spans="11:59" x14ac:dyDescent="0.25">
      <c r="K23798" s="11"/>
      <c r="L23798" s="11"/>
      <c r="N23798" s="11"/>
      <c r="O23798" s="11"/>
      <c r="P23798" s="11"/>
      <c r="Q23798" s="11"/>
      <c r="R23798" s="11"/>
      <c r="S23798" s="11"/>
      <c r="T23798" s="11"/>
      <c r="U23798" s="11"/>
      <c r="V23798" s="11"/>
      <c r="W23798" s="11"/>
      <c r="X23798" s="11"/>
      <c r="Y23798" s="11"/>
      <c r="Z23798" s="11"/>
      <c r="BE23798"/>
      <c r="BF23798"/>
      <c r="BG23798"/>
    </row>
    <row r="23799" spans="11:59" x14ac:dyDescent="0.25">
      <c r="K23799" s="11"/>
      <c r="L23799" s="11"/>
      <c r="N23799" s="11"/>
      <c r="O23799" s="11"/>
      <c r="P23799" s="11"/>
      <c r="Q23799" s="11"/>
      <c r="R23799" s="11"/>
      <c r="S23799" s="11"/>
      <c r="T23799" s="11"/>
      <c r="U23799" s="11"/>
      <c r="V23799" s="11"/>
      <c r="W23799" s="11"/>
      <c r="X23799" s="11"/>
      <c r="Y23799" s="11"/>
      <c r="Z23799" s="11"/>
      <c r="BE23799"/>
      <c r="BF23799"/>
      <c r="BG23799"/>
    </row>
    <row r="23800" spans="11:59" x14ac:dyDescent="0.25">
      <c r="K23800" s="11"/>
      <c r="L23800" s="11"/>
      <c r="N23800" s="11"/>
      <c r="O23800" s="11"/>
      <c r="P23800" s="11"/>
      <c r="Q23800" s="11"/>
      <c r="R23800" s="11"/>
      <c r="S23800" s="11"/>
      <c r="T23800" s="11"/>
      <c r="U23800" s="11"/>
      <c r="V23800" s="11"/>
      <c r="W23800" s="11"/>
      <c r="X23800" s="11"/>
      <c r="Y23800" s="11"/>
      <c r="Z23800" s="11"/>
      <c r="BE23800"/>
      <c r="BF23800"/>
      <c r="BG23800"/>
    </row>
    <row r="23801" spans="11:59" x14ac:dyDescent="0.25">
      <c r="K23801" s="11"/>
      <c r="L23801" s="11"/>
      <c r="N23801" s="11"/>
      <c r="O23801" s="11"/>
      <c r="P23801" s="11"/>
      <c r="Q23801" s="11"/>
      <c r="R23801" s="11"/>
      <c r="S23801" s="11"/>
      <c r="T23801" s="11"/>
      <c r="U23801" s="11"/>
      <c r="V23801" s="11"/>
      <c r="W23801" s="11"/>
      <c r="X23801" s="11"/>
      <c r="Y23801" s="11"/>
      <c r="Z23801" s="11"/>
      <c r="BE23801"/>
      <c r="BF23801"/>
      <c r="BG23801"/>
    </row>
    <row r="23802" spans="11:59" x14ac:dyDescent="0.25">
      <c r="K23802" s="11"/>
      <c r="L23802" s="11"/>
      <c r="N23802" s="11"/>
      <c r="O23802" s="11"/>
      <c r="P23802" s="11"/>
      <c r="Q23802" s="11"/>
      <c r="R23802" s="11"/>
      <c r="S23802" s="11"/>
      <c r="T23802" s="11"/>
      <c r="U23802" s="11"/>
      <c r="V23802" s="11"/>
      <c r="W23802" s="11"/>
      <c r="X23802" s="11"/>
      <c r="Y23802" s="11"/>
      <c r="Z23802" s="11"/>
      <c r="BE23802"/>
      <c r="BF23802"/>
      <c r="BG23802"/>
    </row>
    <row r="23803" spans="11:59" x14ac:dyDescent="0.25">
      <c r="K23803" s="11"/>
      <c r="L23803" s="11"/>
      <c r="N23803" s="11"/>
      <c r="O23803" s="11"/>
      <c r="P23803" s="11"/>
      <c r="Q23803" s="11"/>
      <c r="R23803" s="11"/>
      <c r="S23803" s="11"/>
      <c r="T23803" s="11"/>
      <c r="U23803" s="11"/>
      <c r="V23803" s="11"/>
      <c r="W23803" s="11"/>
      <c r="X23803" s="11"/>
      <c r="Y23803" s="11"/>
      <c r="Z23803" s="11"/>
      <c r="BE23803"/>
      <c r="BF23803"/>
      <c r="BG23803"/>
    </row>
    <row r="23804" spans="11:59" x14ac:dyDescent="0.25">
      <c r="K23804" s="11"/>
      <c r="L23804" s="11"/>
      <c r="N23804" s="11"/>
      <c r="O23804" s="11"/>
      <c r="P23804" s="11"/>
      <c r="Q23804" s="11"/>
      <c r="R23804" s="11"/>
      <c r="S23804" s="11"/>
      <c r="T23804" s="11"/>
      <c r="U23804" s="11"/>
      <c r="V23804" s="11"/>
      <c r="W23804" s="11"/>
      <c r="X23804" s="11"/>
      <c r="Y23804" s="11"/>
      <c r="Z23804" s="11"/>
      <c r="BE23804"/>
      <c r="BF23804"/>
      <c r="BG23804"/>
    </row>
    <row r="23805" spans="11:59" x14ac:dyDescent="0.25">
      <c r="K23805" s="11"/>
      <c r="L23805" s="11"/>
      <c r="N23805" s="11"/>
      <c r="O23805" s="11"/>
      <c r="P23805" s="11"/>
      <c r="Q23805" s="11"/>
      <c r="R23805" s="11"/>
      <c r="S23805" s="11"/>
      <c r="T23805" s="11"/>
      <c r="U23805" s="11"/>
      <c r="V23805" s="11"/>
      <c r="W23805" s="11"/>
      <c r="X23805" s="11"/>
      <c r="Y23805" s="11"/>
      <c r="Z23805" s="11"/>
      <c r="BE23805"/>
      <c r="BF23805"/>
      <c r="BG23805"/>
    </row>
    <row r="23806" spans="11:59" x14ac:dyDescent="0.25">
      <c r="K23806" s="11"/>
      <c r="L23806" s="11"/>
      <c r="N23806" s="11"/>
      <c r="O23806" s="11"/>
      <c r="P23806" s="11"/>
      <c r="Q23806" s="11"/>
      <c r="R23806" s="11"/>
      <c r="S23806" s="11"/>
      <c r="T23806" s="11"/>
      <c r="U23806" s="11"/>
      <c r="V23806" s="11"/>
      <c r="W23806" s="11"/>
      <c r="X23806" s="11"/>
      <c r="Y23806" s="11"/>
      <c r="Z23806" s="11"/>
      <c r="BE23806"/>
      <c r="BF23806"/>
      <c r="BG23806"/>
    </row>
    <row r="23807" spans="11:59" x14ac:dyDescent="0.25">
      <c r="K23807" s="11"/>
      <c r="L23807" s="11"/>
      <c r="N23807" s="11"/>
      <c r="O23807" s="11"/>
      <c r="P23807" s="11"/>
      <c r="Q23807" s="11"/>
      <c r="R23807" s="11"/>
      <c r="S23807" s="11"/>
      <c r="T23807" s="11"/>
      <c r="U23807" s="11"/>
      <c r="V23807" s="11"/>
      <c r="W23807" s="11"/>
      <c r="X23807" s="11"/>
      <c r="Y23807" s="11"/>
      <c r="Z23807" s="11"/>
      <c r="BE23807"/>
      <c r="BF23807"/>
      <c r="BG23807"/>
    </row>
    <row r="23808" spans="11:59" x14ac:dyDescent="0.25">
      <c r="K23808" s="11"/>
      <c r="L23808" s="11"/>
      <c r="N23808" s="11"/>
      <c r="O23808" s="11"/>
      <c r="P23808" s="11"/>
      <c r="Q23808" s="11"/>
      <c r="R23808" s="11"/>
      <c r="S23808" s="11"/>
      <c r="T23808" s="11"/>
      <c r="U23808" s="11"/>
      <c r="V23808" s="11"/>
      <c r="W23808" s="11"/>
      <c r="X23808" s="11"/>
      <c r="Y23808" s="11"/>
      <c r="Z23808" s="11"/>
      <c r="BE23808"/>
      <c r="BF23808"/>
      <c r="BG23808"/>
    </row>
    <row r="23809" spans="11:59" x14ac:dyDescent="0.25">
      <c r="K23809" s="11"/>
      <c r="L23809" s="11"/>
      <c r="N23809" s="11"/>
      <c r="O23809" s="11"/>
      <c r="P23809" s="11"/>
      <c r="Q23809" s="11"/>
      <c r="R23809" s="11"/>
      <c r="S23809" s="11"/>
      <c r="T23809" s="11"/>
      <c r="U23809" s="11"/>
      <c r="V23809" s="11"/>
      <c r="W23809" s="11"/>
      <c r="X23809" s="11"/>
      <c r="Y23809" s="11"/>
      <c r="Z23809" s="11"/>
      <c r="BE23809"/>
      <c r="BF23809"/>
      <c r="BG23809"/>
    </row>
    <row r="23810" spans="11:59" x14ac:dyDescent="0.25">
      <c r="K23810" s="11"/>
      <c r="L23810" s="11"/>
      <c r="N23810" s="11"/>
      <c r="O23810" s="11"/>
      <c r="P23810" s="11"/>
      <c r="Q23810" s="11"/>
      <c r="R23810" s="11"/>
      <c r="S23810" s="11"/>
      <c r="T23810" s="11"/>
      <c r="U23810" s="11"/>
      <c r="V23810" s="11"/>
      <c r="W23810" s="11"/>
      <c r="X23810" s="11"/>
      <c r="Y23810" s="11"/>
      <c r="Z23810" s="11"/>
      <c r="BE23810"/>
      <c r="BF23810"/>
      <c r="BG23810"/>
    </row>
    <row r="23811" spans="11:59" x14ac:dyDescent="0.25">
      <c r="K23811" s="11"/>
      <c r="L23811" s="11"/>
      <c r="N23811" s="11"/>
      <c r="O23811" s="11"/>
      <c r="P23811" s="11"/>
      <c r="Q23811" s="11"/>
      <c r="R23811" s="11"/>
      <c r="S23811" s="11"/>
      <c r="T23811" s="11"/>
      <c r="U23811" s="11"/>
      <c r="V23811" s="11"/>
      <c r="W23811" s="11"/>
      <c r="X23811" s="11"/>
      <c r="Y23811" s="11"/>
      <c r="Z23811" s="11"/>
      <c r="BE23811"/>
      <c r="BF23811"/>
      <c r="BG23811"/>
    </row>
    <row r="23812" spans="11:59" x14ac:dyDescent="0.25">
      <c r="K23812" s="11"/>
      <c r="L23812" s="11"/>
      <c r="N23812" s="11"/>
      <c r="O23812" s="11"/>
      <c r="P23812" s="11"/>
      <c r="Q23812" s="11"/>
      <c r="R23812" s="11"/>
      <c r="S23812" s="11"/>
      <c r="T23812" s="11"/>
      <c r="U23812" s="11"/>
      <c r="V23812" s="11"/>
      <c r="W23812" s="11"/>
      <c r="X23812" s="11"/>
      <c r="Y23812" s="11"/>
      <c r="Z23812" s="11"/>
      <c r="BE23812"/>
      <c r="BF23812"/>
      <c r="BG23812"/>
    </row>
    <row r="23813" spans="11:59" x14ac:dyDescent="0.25">
      <c r="K23813" s="11"/>
      <c r="L23813" s="11"/>
      <c r="N23813" s="11"/>
      <c r="O23813" s="11"/>
      <c r="P23813" s="11"/>
      <c r="Q23813" s="11"/>
      <c r="R23813" s="11"/>
      <c r="S23813" s="11"/>
      <c r="T23813" s="11"/>
      <c r="U23813" s="11"/>
      <c r="V23813" s="11"/>
      <c r="W23813" s="11"/>
      <c r="X23813" s="11"/>
      <c r="Y23813" s="11"/>
      <c r="Z23813" s="11"/>
      <c r="BE23813"/>
      <c r="BF23813"/>
      <c r="BG23813"/>
    </row>
    <row r="23814" spans="11:59" x14ac:dyDescent="0.25">
      <c r="K23814" s="11"/>
      <c r="L23814" s="11"/>
      <c r="N23814" s="11"/>
      <c r="O23814" s="11"/>
      <c r="P23814" s="11"/>
      <c r="Q23814" s="11"/>
      <c r="R23814" s="11"/>
      <c r="S23814" s="11"/>
      <c r="T23814" s="11"/>
      <c r="U23814" s="11"/>
      <c r="V23814" s="11"/>
      <c r="W23814" s="11"/>
      <c r="X23814" s="11"/>
      <c r="Y23814" s="11"/>
      <c r="Z23814" s="11"/>
      <c r="BE23814"/>
      <c r="BF23814"/>
      <c r="BG23814"/>
    </row>
    <row r="23815" spans="11:59" x14ac:dyDescent="0.25">
      <c r="K23815" s="11"/>
      <c r="L23815" s="11"/>
      <c r="N23815" s="11"/>
      <c r="O23815" s="11"/>
      <c r="P23815" s="11"/>
      <c r="Q23815" s="11"/>
      <c r="R23815" s="11"/>
      <c r="S23815" s="11"/>
      <c r="T23815" s="11"/>
      <c r="U23815" s="11"/>
      <c r="V23815" s="11"/>
      <c r="W23815" s="11"/>
      <c r="X23815" s="11"/>
      <c r="Y23815" s="11"/>
      <c r="Z23815" s="11"/>
      <c r="BE23815"/>
      <c r="BF23815"/>
      <c r="BG23815"/>
    </row>
    <row r="23816" spans="11:59" x14ac:dyDescent="0.25">
      <c r="K23816" s="11"/>
      <c r="L23816" s="11"/>
      <c r="N23816" s="11"/>
      <c r="O23816" s="11"/>
      <c r="P23816" s="11"/>
      <c r="Q23816" s="11"/>
      <c r="R23816" s="11"/>
      <c r="S23816" s="11"/>
      <c r="T23816" s="11"/>
      <c r="U23816" s="11"/>
      <c r="V23816" s="11"/>
      <c r="W23816" s="11"/>
      <c r="X23816" s="11"/>
      <c r="Y23816" s="11"/>
      <c r="Z23816" s="11"/>
      <c r="BE23816"/>
      <c r="BF23816"/>
      <c r="BG23816"/>
    </row>
    <row r="23817" spans="11:59" x14ac:dyDescent="0.25">
      <c r="K23817" s="11"/>
      <c r="L23817" s="11"/>
      <c r="N23817" s="11"/>
      <c r="O23817" s="11"/>
      <c r="P23817" s="11"/>
      <c r="Q23817" s="11"/>
      <c r="R23817" s="11"/>
      <c r="S23817" s="11"/>
      <c r="T23817" s="11"/>
      <c r="U23817" s="11"/>
      <c r="V23817" s="11"/>
      <c r="W23817" s="11"/>
      <c r="X23817" s="11"/>
      <c r="Y23817" s="11"/>
      <c r="Z23817" s="11"/>
      <c r="BE23817"/>
      <c r="BF23817"/>
      <c r="BG23817"/>
    </row>
    <row r="23818" spans="11:59" x14ac:dyDescent="0.25">
      <c r="K23818" s="11"/>
      <c r="L23818" s="11"/>
      <c r="N23818" s="11"/>
      <c r="O23818" s="11"/>
      <c r="P23818" s="11"/>
      <c r="Q23818" s="11"/>
      <c r="R23818" s="11"/>
      <c r="S23818" s="11"/>
      <c r="T23818" s="11"/>
      <c r="U23818" s="11"/>
      <c r="V23818" s="11"/>
      <c r="W23818" s="11"/>
      <c r="X23818" s="11"/>
      <c r="Y23818" s="11"/>
      <c r="Z23818" s="11"/>
      <c r="BE23818"/>
      <c r="BF23818"/>
      <c r="BG23818"/>
    </row>
    <row r="23819" spans="11:59" x14ac:dyDescent="0.25">
      <c r="K23819" s="11"/>
      <c r="L23819" s="11"/>
      <c r="N23819" s="11"/>
      <c r="O23819" s="11"/>
      <c r="P23819" s="11"/>
      <c r="Q23819" s="11"/>
      <c r="R23819" s="11"/>
      <c r="S23819" s="11"/>
      <c r="T23819" s="11"/>
      <c r="U23819" s="11"/>
      <c r="V23819" s="11"/>
      <c r="W23819" s="11"/>
      <c r="X23819" s="11"/>
      <c r="Y23819" s="11"/>
      <c r="Z23819" s="11"/>
      <c r="BE23819"/>
      <c r="BF23819"/>
      <c r="BG23819"/>
    </row>
    <row r="23820" spans="11:59" x14ac:dyDescent="0.25">
      <c r="K23820" s="11"/>
      <c r="L23820" s="11"/>
      <c r="N23820" s="11"/>
      <c r="O23820" s="11"/>
      <c r="P23820" s="11"/>
      <c r="Q23820" s="11"/>
      <c r="R23820" s="11"/>
      <c r="S23820" s="11"/>
      <c r="T23820" s="11"/>
      <c r="U23820" s="11"/>
      <c r="V23820" s="11"/>
      <c r="W23820" s="11"/>
      <c r="X23820" s="11"/>
      <c r="Y23820" s="11"/>
      <c r="Z23820" s="11"/>
      <c r="BE23820"/>
      <c r="BF23820"/>
      <c r="BG23820"/>
    </row>
    <row r="23821" spans="11:59" x14ac:dyDescent="0.25">
      <c r="K23821" s="11"/>
      <c r="L23821" s="11"/>
      <c r="N23821" s="11"/>
      <c r="O23821" s="11"/>
      <c r="P23821" s="11"/>
      <c r="Q23821" s="11"/>
      <c r="R23821" s="11"/>
      <c r="S23821" s="11"/>
      <c r="T23821" s="11"/>
      <c r="U23821" s="11"/>
      <c r="V23821" s="11"/>
      <c r="W23821" s="11"/>
      <c r="X23821" s="11"/>
      <c r="Y23821" s="11"/>
      <c r="Z23821" s="11"/>
      <c r="BE23821"/>
      <c r="BF23821"/>
      <c r="BG23821"/>
    </row>
    <row r="23822" spans="11:59" x14ac:dyDescent="0.25">
      <c r="K23822" s="11"/>
      <c r="L23822" s="11"/>
      <c r="N23822" s="11"/>
      <c r="O23822" s="11"/>
      <c r="P23822" s="11"/>
      <c r="Q23822" s="11"/>
      <c r="R23822" s="11"/>
      <c r="S23822" s="11"/>
      <c r="T23822" s="11"/>
      <c r="U23822" s="11"/>
      <c r="V23822" s="11"/>
      <c r="W23822" s="11"/>
      <c r="X23822" s="11"/>
      <c r="Y23822" s="11"/>
      <c r="Z23822" s="11"/>
      <c r="BE23822"/>
      <c r="BF23822"/>
      <c r="BG23822"/>
    </row>
    <row r="23823" spans="11:59" x14ac:dyDescent="0.25">
      <c r="K23823" s="11"/>
      <c r="L23823" s="11"/>
      <c r="N23823" s="11"/>
      <c r="O23823" s="11"/>
      <c r="P23823" s="11"/>
      <c r="Q23823" s="11"/>
      <c r="R23823" s="11"/>
      <c r="S23823" s="11"/>
      <c r="T23823" s="11"/>
      <c r="U23823" s="11"/>
      <c r="V23823" s="11"/>
      <c r="W23823" s="11"/>
      <c r="X23823" s="11"/>
      <c r="Y23823" s="11"/>
      <c r="Z23823" s="11"/>
      <c r="BE23823"/>
      <c r="BF23823"/>
      <c r="BG23823"/>
    </row>
    <row r="23824" spans="11:59" x14ac:dyDescent="0.25">
      <c r="K23824" s="11"/>
      <c r="L23824" s="11"/>
      <c r="N23824" s="11"/>
      <c r="O23824" s="11"/>
      <c r="P23824" s="11"/>
      <c r="Q23824" s="11"/>
      <c r="R23824" s="11"/>
      <c r="S23824" s="11"/>
      <c r="T23824" s="11"/>
      <c r="U23824" s="11"/>
      <c r="V23824" s="11"/>
      <c r="W23824" s="11"/>
      <c r="X23824" s="11"/>
      <c r="Y23824" s="11"/>
      <c r="Z23824" s="11"/>
      <c r="BE23824"/>
      <c r="BF23824"/>
      <c r="BG23824"/>
    </row>
    <row r="23825" spans="11:59" x14ac:dyDescent="0.25">
      <c r="K23825" s="11"/>
      <c r="L23825" s="11"/>
      <c r="N23825" s="11"/>
      <c r="O23825" s="11"/>
      <c r="P23825" s="11"/>
      <c r="Q23825" s="11"/>
      <c r="R23825" s="11"/>
      <c r="S23825" s="11"/>
      <c r="T23825" s="11"/>
      <c r="U23825" s="11"/>
      <c r="V23825" s="11"/>
      <c r="W23825" s="11"/>
      <c r="X23825" s="11"/>
      <c r="Y23825" s="11"/>
      <c r="Z23825" s="11"/>
      <c r="BE23825"/>
      <c r="BF23825"/>
      <c r="BG23825"/>
    </row>
    <row r="23826" spans="11:59" x14ac:dyDescent="0.25">
      <c r="K23826" s="11"/>
      <c r="L23826" s="11"/>
      <c r="N23826" s="11"/>
      <c r="O23826" s="11"/>
      <c r="P23826" s="11"/>
      <c r="Q23826" s="11"/>
      <c r="R23826" s="11"/>
      <c r="S23826" s="11"/>
      <c r="T23826" s="11"/>
      <c r="U23826" s="11"/>
      <c r="V23826" s="11"/>
      <c r="W23826" s="11"/>
      <c r="X23826" s="11"/>
      <c r="Y23826" s="11"/>
      <c r="Z23826" s="11"/>
      <c r="BE23826"/>
      <c r="BF23826"/>
      <c r="BG23826"/>
    </row>
    <row r="23827" spans="11:59" x14ac:dyDescent="0.25">
      <c r="K23827" s="11"/>
      <c r="L23827" s="11"/>
      <c r="N23827" s="11"/>
      <c r="O23827" s="11"/>
      <c r="P23827" s="11"/>
      <c r="Q23827" s="11"/>
      <c r="R23827" s="11"/>
      <c r="S23827" s="11"/>
      <c r="T23827" s="11"/>
      <c r="U23827" s="11"/>
      <c r="V23827" s="11"/>
      <c r="W23827" s="11"/>
      <c r="X23827" s="11"/>
      <c r="Y23827" s="11"/>
      <c r="Z23827" s="11"/>
      <c r="BE23827"/>
      <c r="BF23827"/>
      <c r="BG23827"/>
    </row>
    <row r="23828" spans="11:59" x14ac:dyDescent="0.25">
      <c r="K23828" s="11"/>
      <c r="L23828" s="11"/>
      <c r="N23828" s="11"/>
      <c r="O23828" s="11"/>
      <c r="P23828" s="11"/>
      <c r="Q23828" s="11"/>
      <c r="R23828" s="11"/>
      <c r="S23828" s="11"/>
      <c r="T23828" s="11"/>
      <c r="U23828" s="11"/>
      <c r="V23828" s="11"/>
      <c r="W23828" s="11"/>
      <c r="X23828" s="11"/>
      <c r="Y23828" s="11"/>
      <c r="Z23828" s="11"/>
      <c r="BE23828"/>
      <c r="BF23828"/>
      <c r="BG23828"/>
    </row>
    <row r="23829" spans="11:59" x14ac:dyDescent="0.25">
      <c r="K23829" s="11"/>
      <c r="L23829" s="11"/>
      <c r="N23829" s="11"/>
      <c r="O23829" s="11"/>
      <c r="P23829" s="11"/>
      <c r="Q23829" s="11"/>
      <c r="R23829" s="11"/>
      <c r="S23829" s="11"/>
      <c r="T23829" s="11"/>
      <c r="U23829" s="11"/>
      <c r="V23829" s="11"/>
      <c r="W23829" s="11"/>
      <c r="X23829" s="11"/>
      <c r="Y23829" s="11"/>
      <c r="Z23829" s="11"/>
      <c r="BE23829"/>
      <c r="BF23829"/>
      <c r="BG23829"/>
    </row>
    <row r="23830" spans="11:59" x14ac:dyDescent="0.25">
      <c r="K23830" s="11"/>
      <c r="L23830" s="11"/>
      <c r="N23830" s="11"/>
      <c r="O23830" s="11"/>
      <c r="P23830" s="11"/>
      <c r="Q23830" s="11"/>
      <c r="R23830" s="11"/>
      <c r="S23830" s="11"/>
      <c r="T23830" s="11"/>
      <c r="U23830" s="11"/>
      <c r="V23830" s="11"/>
      <c r="W23830" s="11"/>
      <c r="X23830" s="11"/>
      <c r="Y23830" s="11"/>
      <c r="Z23830" s="11"/>
      <c r="BE23830"/>
      <c r="BF23830"/>
      <c r="BG23830"/>
    </row>
    <row r="23831" spans="11:59" x14ac:dyDescent="0.25">
      <c r="K23831" s="11"/>
      <c r="L23831" s="11"/>
      <c r="N23831" s="11"/>
      <c r="O23831" s="11"/>
      <c r="P23831" s="11"/>
      <c r="Q23831" s="11"/>
      <c r="R23831" s="11"/>
      <c r="S23831" s="11"/>
      <c r="T23831" s="11"/>
      <c r="U23831" s="11"/>
      <c r="V23831" s="11"/>
      <c r="W23831" s="11"/>
      <c r="X23831" s="11"/>
      <c r="Y23831" s="11"/>
      <c r="Z23831" s="11"/>
      <c r="BE23831"/>
      <c r="BF23831"/>
      <c r="BG23831"/>
    </row>
    <row r="23832" spans="11:59" x14ac:dyDescent="0.25">
      <c r="K23832" s="11"/>
      <c r="L23832" s="11"/>
      <c r="N23832" s="11"/>
      <c r="O23832" s="11"/>
      <c r="P23832" s="11"/>
      <c r="Q23832" s="11"/>
      <c r="R23832" s="11"/>
      <c r="S23832" s="11"/>
      <c r="T23832" s="11"/>
      <c r="U23832" s="11"/>
      <c r="V23832" s="11"/>
      <c r="W23832" s="11"/>
      <c r="X23832" s="11"/>
      <c r="Y23832" s="11"/>
      <c r="Z23832" s="11"/>
      <c r="BE23832"/>
      <c r="BF23832"/>
      <c r="BG23832"/>
    </row>
    <row r="23833" spans="11:59" x14ac:dyDescent="0.25">
      <c r="K23833" s="11"/>
      <c r="L23833" s="11"/>
      <c r="N23833" s="11"/>
      <c r="O23833" s="11"/>
      <c r="P23833" s="11"/>
      <c r="Q23833" s="11"/>
      <c r="R23833" s="11"/>
      <c r="S23833" s="11"/>
      <c r="T23833" s="11"/>
      <c r="U23833" s="11"/>
      <c r="V23833" s="11"/>
      <c r="W23833" s="11"/>
      <c r="X23833" s="11"/>
      <c r="Y23833" s="11"/>
      <c r="Z23833" s="11"/>
      <c r="BE23833"/>
      <c r="BF23833"/>
      <c r="BG23833"/>
    </row>
    <row r="23834" spans="11:59" x14ac:dyDescent="0.25">
      <c r="K23834" s="11"/>
      <c r="L23834" s="11"/>
      <c r="N23834" s="11"/>
      <c r="O23834" s="11"/>
      <c r="P23834" s="11"/>
      <c r="Q23834" s="11"/>
      <c r="R23834" s="11"/>
      <c r="S23834" s="11"/>
      <c r="T23834" s="11"/>
      <c r="U23834" s="11"/>
      <c r="V23834" s="11"/>
      <c r="W23834" s="11"/>
      <c r="X23834" s="11"/>
      <c r="Y23834" s="11"/>
      <c r="Z23834" s="11"/>
      <c r="BE23834"/>
      <c r="BF23834"/>
      <c r="BG23834"/>
    </row>
    <row r="23835" spans="11:59" x14ac:dyDescent="0.25">
      <c r="K23835" s="11"/>
      <c r="L23835" s="11"/>
      <c r="N23835" s="11"/>
      <c r="O23835" s="11"/>
      <c r="P23835" s="11"/>
      <c r="Q23835" s="11"/>
      <c r="R23835" s="11"/>
      <c r="S23835" s="11"/>
      <c r="T23835" s="11"/>
      <c r="U23835" s="11"/>
      <c r="V23835" s="11"/>
      <c r="W23835" s="11"/>
      <c r="X23835" s="11"/>
      <c r="Y23835" s="11"/>
      <c r="Z23835" s="11"/>
      <c r="BE23835"/>
      <c r="BF23835"/>
      <c r="BG23835"/>
    </row>
    <row r="23836" spans="11:59" x14ac:dyDescent="0.25">
      <c r="K23836" s="11"/>
      <c r="L23836" s="11"/>
      <c r="N23836" s="11"/>
      <c r="O23836" s="11"/>
      <c r="P23836" s="11"/>
      <c r="Q23836" s="11"/>
      <c r="R23836" s="11"/>
      <c r="S23836" s="11"/>
      <c r="T23836" s="11"/>
      <c r="U23836" s="11"/>
      <c r="V23836" s="11"/>
      <c r="W23836" s="11"/>
      <c r="X23836" s="11"/>
      <c r="Y23836" s="11"/>
      <c r="Z23836" s="11"/>
      <c r="BE23836"/>
      <c r="BF23836"/>
      <c r="BG23836"/>
    </row>
    <row r="23837" spans="11:59" x14ac:dyDescent="0.25">
      <c r="K23837" s="11"/>
      <c r="L23837" s="11"/>
      <c r="N23837" s="11"/>
      <c r="O23837" s="11"/>
      <c r="P23837" s="11"/>
      <c r="Q23837" s="11"/>
      <c r="R23837" s="11"/>
      <c r="S23837" s="11"/>
      <c r="T23837" s="11"/>
      <c r="U23837" s="11"/>
      <c r="V23837" s="11"/>
      <c r="W23837" s="11"/>
      <c r="X23837" s="11"/>
      <c r="Y23837" s="11"/>
      <c r="Z23837" s="11"/>
      <c r="BE23837"/>
      <c r="BF23837"/>
      <c r="BG23837"/>
    </row>
    <row r="23838" spans="11:59" x14ac:dyDescent="0.25">
      <c r="K23838" s="11"/>
      <c r="L23838" s="11"/>
      <c r="N23838" s="11"/>
      <c r="O23838" s="11"/>
      <c r="P23838" s="11"/>
      <c r="Q23838" s="11"/>
      <c r="R23838" s="11"/>
      <c r="S23838" s="11"/>
      <c r="T23838" s="11"/>
      <c r="U23838" s="11"/>
      <c r="V23838" s="11"/>
      <c r="W23838" s="11"/>
      <c r="X23838" s="11"/>
      <c r="Y23838" s="11"/>
      <c r="Z23838" s="11"/>
      <c r="BE23838"/>
      <c r="BF23838"/>
      <c r="BG23838"/>
    </row>
    <row r="23839" spans="11:59" x14ac:dyDescent="0.25">
      <c r="K23839" s="11"/>
      <c r="L23839" s="11"/>
      <c r="N23839" s="11"/>
      <c r="O23839" s="11"/>
      <c r="P23839" s="11"/>
      <c r="Q23839" s="11"/>
      <c r="R23839" s="11"/>
      <c r="S23839" s="11"/>
      <c r="T23839" s="11"/>
      <c r="U23839" s="11"/>
      <c r="V23839" s="11"/>
      <c r="W23839" s="11"/>
      <c r="X23839" s="11"/>
      <c r="Y23839" s="11"/>
      <c r="Z23839" s="11"/>
      <c r="BE23839"/>
      <c r="BF23839"/>
      <c r="BG23839"/>
    </row>
    <row r="23840" spans="11:59" x14ac:dyDescent="0.25">
      <c r="K23840" s="11"/>
      <c r="L23840" s="11"/>
      <c r="N23840" s="11"/>
      <c r="O23840" s="11"/>
      <c r="P23840" s="11"/>
      <c r="Q23840" s="11"/>
      <c r="R23840" s="11"/>
      <c r="S23840" s="11"/>
      <c r="T23840" s="11"/>
      <c r="U23840" s="11"/>
      <c r="V23840" s="11"/>
      <c r="W23840" s="11"/>
      <c r="X23840" s="11"/>
      <c r="Y23840" s="11"/>
      <c r="Z23840" s="11"/>
      <c r="BE23840"/>
      <c r="BF23840"/>
      <c r="BG23840"/>
    </row>
    <row r="23841" spans="11:59" x14ac:dyDescent="0.25">
      <c r="K23841" s="11"/>
      <c r="L23841" s="11"/>
      <c r="N23841" s="11"/>
      <c r="O23841" s="11"/>
      <c r="P23841" s="11"/>
      <c r="Q23841" s="11"/>
      <c r="R23841" s="11"/>
      <c r="S23841" s="11"/>
      <c r="T23841" s="11"/>
      <c r="U23841" s="11"/>
      <c r="V23841" s="11"/>
      <c r="W23841" s="11"/>
      <c r="X23841" s="11"/>
      <c r="Y23841" s="11"/>
      <c r="Z23841" s="11"/>
      <c r="BE23841"/>
      <c r="BF23841"/>
      <c r="BG23841"/>
    </row>
    <row r="23842" spans="11:59" x14ac:dyDescent="0.25">
      <c r="K23842" s="11"/>
      <c r="L23842" s="11"/>
      <c r="N23842" s="11"/>
      <c r="O23842" s="11"/>
      <c r="P23842" s="11"/>
      <c r="Q23842" s="11"/>
      <c r="R23842" s="11"/>
      <c r="S23842" s="11"/>
      <c r="T23842" s="11"/>
      <c r="U23842" s="11"/>
      <c r="V23842" s="11"/>
      <c r="W23842" s="11"/>
      <c r="X23842" s="11"/>
      <c r="Y23842" s="11"/>
      <c r="Z23842" s="11"/>
      <c r="BE23842"/>
      <c r="BF23842"/>
      <c r="BG23842"/>
    </row>
    <row r="23843" spans="11:59" x14ac:dyDescent="0.25">
      <c r="K23843" s="11"/>
      <c r="L23843" s="11"/>
      <c r="N23843" s="11"/>
      <c r="O23843" s="11"/>
      <c r="P23843" s="11"/>
      <c r="Q23843" s="11"/>
      <c r="R23843" s="11"/>
      <c r="S23843" s="11"/>
      <c r="T23843" s="11"/>
      <c r="U23843" s="11"/>
      <c r="V23843" s="11"/>
      <c r="W23843" s="11"/>
      <c r="X23843" s="11"/>
      <c r="Y23843" s="11"/>
      <c r="Z23843" s="11"/>
      <c r="BE23843"/>
      <c r="BF23843"/>
      <c r="BG23843"/>
    </row>
    <row r="23844" spans="11:59" x14ac:dyDescent="0.25">
      <c r="K23844" s="11"/>
      <c r="L23844" s="11"/>
      <c r="N23844" s="11"/>
      <c r="O23844" s="11"/>
      <c r="P23844" s="11"/>
      <c r="Q23844" s="11"/>
      <c r="R23844" s="11"/>
      <c r="S23844" s="11"/>
      <c r="T23844" s="11"/>
      <c r="U23844" s="11"/>
      <c r="V23844" s="11"/>
      <c r="W23844" s="11"/>
      <c r="X23844" s="11"/>
      <c r="Y23844" s="11"/>
      <c r="Z23844" s="11"/>
      <c r="BE23844"/>
      <c r="BF23844"/>
      <c r="BG23844"/>
    </row>
    <row r="23845" spans="11:59" x14ac:dyDescent="0.25">
      <c r="K23845" s="11"/>
      <c r="L23845" s="11"/>
      <c r="N23845" s="11"/>
      <c r="O23845" s="11"/>
      <c r="P23845" s="11"/>
      <c r="Q23845" s="11"/>
      <c r="R23845" s="11"/>
      <c r="S23845" s="11"/>
      <c r="T23845" s="11"/>
      <c r="U23845" s="11"/>
      <c r="V23845" s="11"/>
      <c r="W23845" s="11"/>
      <c r="X23845" s="11"/>
      <c r="Y23845" s="11"/>
      <c r="Z23845" s="11"/>
      <c r="BE23845"/>
      <c r="BF23845"/>
      <c r="BG23845"/>
    </row>
    <row r="23846" spans="11:59" x14ac:dyDescent="0.25">
      <c r="K23846" s="11"/>
      <c r="L23846" s="11"/>
      <c r="N23846" s="11"/>
      <c r="O23846" s="11"/>
      <c r="P23846" s="11"/>
      <c r="Q23846" s="11"/>
      <c r="R23846" s="11"/>
      <c r="S23846" s="11"/>
      <c r="T23846" s="11"/>
      <c r="U23846" s="11"/>
      <c r="V23846" s="11"/>
      <c r="W23846" s="11"/>
      <c r="X23846" s="11"/>
      <c r="Y23846" s="11"/>
      <c r="Z23846" s="11"/>
      <c r="BE23846"/>
      <c r="BF23846"/>
      <c r="BG23846"/>
    </row>
    <row r="23847" spans="11:59" x14ac:dyDescent="0.25">
      <c r="K23847" s="11"/>
      <c r="L23847" s="11"/>
      <c r="N23847" s="11"/>
      <c r="O23847" s="11"/>
      <c r="P23847" s="11"/>
      <c r="Q23847" s="11"/>
      <c r="R23847" s="11"/>
      <c r="S23847" s="11"/>
      <c r="T23847" s="11"/>
      <c r="U23847" s="11"/>
      <c r="V23847" s="11"/>
      <c r="W23847" s="11"/>
      <c r="X23847" s="11"/>
      <c r="Y23847" s="11"/>
      <c r="Z23847" s="11"/>
      <c r="BE23847"/>
      <c r="BF23847"/>
      <c r="BG23847"/>
    </row>
    <row r="23848" spans="11:59" x14ac:dyDescent="0.25">
      <c r="K23848" s="11"/>
      <c r="L23848" s="11"/>
      <c r="N23848" s="11"/>
      <c r="O23848" s="11"/>
      <c r="P23848" s="11"/>
      <c r="Q23848" s="11"/>
      <c r="R23848" s="11"/>
      <c r="S23848" s="11"/>
      <c r="T23848" s="11"/>
      <c r="U23848" s="11"/>
      <c r="V23848" s="11"/>
      <c r="W23848" s="11"/>
      <c r="X23848" s="11"/>
      <c r="Y23848" s="11"/>
      <c r="Z23848" s="11"/>
      <c r="BE23848"/>
      <c r="BF23848"/>
      <c r="BG23848"/>
    </row>
    <row r="23849" spans="11:59" x14ac:dyDescent="0.25">
      <c r="K23849" s="11"/>
      <c r="L23849" s="11"/>
      <c r="N23849" s="11"/>
      <c r="O23849" s="11"/>
      <c r="P23849" s="11"/>
      <c r="Q23849" s="11"/>
      <c r="R23849" s="11"/>
      <c r="S23849" s="11"/>
      <c r="T23849" s="11"/>
      <c r="U23849" s="11"/>
      <c r="V23849" s="11"/>
      <c r="W23849" s="11"/>
      <c r="X23849" s="11"/>
      <c r="Y23849" s="11"/>
      <c r="Z23849" s="11"/>
      <c r="BE23849"/>
      <c r="BF23849"/>
      <c r="BG23849"/>
    </row>
    <row r="23850" spans="11:59" x14ac:dyDescent="0.25">
      <c r="K23850" s="11"/>
      <c r="L23850" s="11"/>
      <c r="N23850" s="11"/>
      <c r="O23850" s="11"/>
      <c r="P23850" s="11"/>
      <c r="Q23850" s="11"/>
      <c r="R23850" s="11"/>
      <c r="S23850" s="11"/>
      <c r="T23850" s="11"/>
      <c r="U23850" s="11"/>
      <c r="V23850" s="11"/>
      <c r="W23850" s="11"/>
      <c r="X23850" s="11"/>
      <c r="Y23850" s="11"/>
      <c r="Z23850" s="11"/>
      <c r="BE23850"/>
      <c r="BF23850"/>
      <c r="BG23850"/>
    </row>
    <row r="23851" spans="11:59" x14ac:dyDescent="0.25">
      <c r="K23851" s="11"/>
      <c r="L23851" s="11"/>
      <c r="N23851" s="11"/>
      <c r="O23851" s="11"/>
      <c r="P23851" s="11"/>
      <c r="Q23851" s="11"/>
      <c r="R23851" s="11"/>
      <c r="S23851" s="11"/>
      <c r="T23851" s="11"/>
      <c r="U23851" s="11"/>
      <c r="V23851" s="11"/>
      <c r="W23851" s="11"/>
      <c r="X23851" s="11"/>
      <c r="Y23851" s="11"/>
      <c r="Z23851" s="11"/>
      <c r="BE23851"/>
      <c r="BF23851"/>
      <c r="BG23851"/>
    </row>
    <row r="23852" spans="11:59" x14ac:dyDescent="0.25">
      <c r="K23852" s="11"/>
      <c r="L23852" s="11"/>
      <c r="N23852" s="11"/>
      <c r="O23852" s="11"/>
      <c r="P23852" s="11"/>
      <c r="Q23852" s="11"/>
      <c r="R23852" s="11"/>
      <c r="S23852" s="11"/>
      <c r="T23852" s="11"/>
      <c r="U23852" s="11"/>
      <c r="V23852" s="11"/>
      <c r="W23852" s="11"/>
      <c r="X23852" s="11"/>
      <c r="Y23852" s="11"/>
      <c r="Z23852" s="11"/>
      <c r="BE23852"/>
      <c r="BF23852"/>
      <c r="BG23852"/>
    </row>
    <row r="23853" spans="11:59" x14ac:dyDescent="0.25">
      <c r="K23853" s="11"/>
      <c r="L23853" s="11"/>
      <c r="N23853" s="11"/>
      <c r="O23853" s="11"/>
      <c r="P23853" s="11"/>
      <c r="Q23853" s="11"/>
      <c r="R23853" s="11"/>
      <c r="S23853" s="11"/>
      <c r="T23853" s="11"/>
      <c r="U23853" s="11"/>
      <c r="V23853" s="11"/>
      <c r="W23853" s="11"/>
      <c r="X23853" s="11"/>
      <c r="Y23853" s="11"/>
      <c r="Z23853" s="11"/>
      <c r="BE23853"/>
      <c r="BF23853"/>
      <c r="BG23853"/>
    </row>
    <row r="23854" spans="11:59" x14ac:dyDescent="0.25">
      <c r="K23854" s="11"/>
      <c r="L23854" s="11"/>
      <c r="N23854" s="11"/>
      <c r="O23854" s="11"/>
      <c r="P23854" s="11"/>
      <c r="Q23854" s="11"/>
      <c r="R23854" s="11"/>
      <c r="S23854" s="11"/>
      <c r="T23854" s="11"/>
      <c r="U23854" s="11"/>
      <c r="V23854" s="11"/>
      <c r="W23854" s="11"/>
      <c r="X23854" s="11"/>
      <c r="Y23854" s="11"/>
      <c r="Z23854" s="11"/>
      <c r="BE23854"/>
      <c r="BF23854"/>
      <c r="BG23854"/>
    </row>
    <row r="23855" spans="11:59" x14ac:dyDescent="0.25">
      <c r="K23855" s="11"/>
      <c r="L23855" s="11"/>
      <c r="N23855" s="11"/>
      <c r="O23855" s="11"/>
      <c r="P23855" s="11"/>
      <c r="Q23855" s="11"/>
      <c r="R23855" s="11"/>
      <c r="S23855" s="11"/>
      <c r="T23855" s="11"/>
      <c r="U23855" s="11"/>
      <c r="V23855" s="11"/>
      <c r="W23855" s="11"/>
      <c r="X23855" s="11"/>
      <c r="Y23855" s="11"/>
      <c r="Z23855" s="11"/>
      <c r="BE23855"/>
      <c r="BF23855"/>
      <c r="BG23855"/>
    </row>
    <row r="23856" spans="11:59" x14ac:dyDescent="0.25">
      <c r="K23856" s="11"/>
      <c r="L23856" s="11"/>
      <c r="N23856" s="11"/>
      <c r="O23856" s="11"/>
      <c r="P23856" s="11"/>
      <c r="Q23856" s="11"/>
      <c r="R23856" s="11"/>
      <c r="S23856" s="11"/>
      <c r="T23856" s="11"/>
      <c r="U23856" s="11"/>
      <c r="V23856" s="11"/>
      <c r="W23856" s="11"/>
      <c r="X23856" s="11"/>
      <c r="Y23856" s="11"/>
      <c r="Z23856" s="11"/>
      <c r="BE23856"/>
      <c r="BF23856"/>
      <c r="BG23856"/>
    </row>
    <row r="23857" spans="11:59" x14ac:dyDescent="0.25">
      <c r="K23857" s="11"/>
      <c r="L23857" s="11"/>
      <c r="N23857" s="11"/>
      <c r="O23857" s="11"/>
      <c r="P23857" s="11"/>
      <c r="Q23857" s="11"/>
      <c r="R23857" s="11"/>
      <c r="S23857" s="11"/>
      <c r="T23857" s="11"/>
      <c r="U23857" s="11"/>
      <c r="V23857" s="11"/>
      <c r="W23857" s="11"/>
      <c r="X23857" s="11"/>
      <c r="Y23857" s="11"/>
      <c r="Z23857" s="11"/>
      <c r="BE23857"/>
      <c r="BF23857"/>
      <c r="BG23857"/>
    </row>
    <row r="23858" spans="11:59" x14ac:dyDescent="0.25">
      <c r="K23858" s="11"/>
      <c r="L23858" s="11"/>
      <c r="N23858" s="11"/>
      <c r="O23858" s="11"/>
      <c r="P23858" s="11"/>
      <c r="Q23858" s="11"/>
      <c r="R23858" s="11"/>
      <c r="S23858" s="11"/>
      <c r="T23858" s="11"/>
      <c r="U23858" s="11"/>
      <c r="V23858" s="11"/>
      <c r="W23858" s="11"/>
      <c r="X23858" s="11"/>
      <c r="Y23858" s="11"/>
      <c r="Z23858" s="11"/>
      <c r="BE23858"/>
      <c r="BF23858"/>
      <c r="BG23858"/>
    </row>
    <row r="23859" spans="11:59" x14ac:dyDescent="0.25">
      <c r="K23859" s="11"/>
      <c r="L23859" s="11"/>
      <c r="N23859" s="11"/>
      <c r="O23859" s="11"/>
      <c r="P23859" s="11"/>
      <c r="Q23859" s="11"/>
      <c r="R23859" s="11"/>
      <c r="S23859" s="11"/>
      <c r="T23859" s="11"/>
      <c r="U23859" s="11"/>
      <c r="V23859" s="11"/>
      <c r="W23859" s="11"/>
      <c r="X23859" s="11"/>
      <c r="Y23859" s="11"/>
      <c r="Z23859" s="11"/>
      <c r="BE23859"/>
      <c r="BF23859"/>
      <c r="BG23859"/>
    </row>
    <row r="23860" spans="11:59" x14ac:dyDescent="0.25">
      <c r="K23860" s="11"/>
      <c r="L23860" s="11"/>
      <c r="N23860" s="11"/>
      <c r="O23860" s="11"/>
      <c r="P23860" s="11"/>
      <c r="Q23860" s="11"/>
      <c r="R23860" s="11"/>
      <c r="S23860" s="11"/>
      <c r="T23860" s="11"/>
      <c r="U23860" s="11"/>
      <c r="V23860" s="11"/>
      <c r="W23860" s="11"/>
      <c r="X23860" s="11"/>
      <c r="Y23860" s="11"/>
      <c r="Z23860" s="11"/>
      <c r="BE23860"/>
      <c r="BF23860"/>
      <c r="BG23860"/>
    </row>
    <row r="23861" spans="11:59" x14ac:dyDescent="0.25">
      <c r="K23861" s="11"/>
      <c r="L23861" s="11"/>
      <c r="N23861" s="11"/>
      <c r="O23861" s="11"/>
      <c r="P23861" s="11"/>
      <c r="Q23861" s="11"/>
      <c r="R23861" s="11"/>
      <c r="S23861" s="11"/>
      <c r="T23861" s="11"/>
      <c r="U23861" s="11"/>
      <c r="V23861" s="11"/>
      <c r="W23861" s="11"/>
      <c r="X23861" s="11"/>
      <c r="Y23861" s="11"/>
      <c r="Z23861" s="11"/>
      <c r="BE23861"/>
      <c r="BF23861"/>
      <c r="BG23861"/>
    </row>
    <row r="23862" spans="11:59" x14ac:dyDescent="0.25">
      <c r="K23862" s="11"/>
      <c r="L23862" s="11"/>
      <c r="N23862" s="11"/>
      <c r="O23862" s="11"/>
      <c r="P23862" s="11"/>
      <c r="Q23862" s="11"/>
      <c r="R23862" s="11"/>
      <c r="S23862" s="11"/>
      <c r="T23862" s="11"/>
      <c r="U23862" s="11"/>
      <c r="V23862" s="11"/>
      <c r="W23862" s="11"/>
      <c r="X23862" s="11"/>
      <c r="Y23862" s="11"/>
      <c r="Z23862" s="11"/>
      <c r="BE23862"/>
      <c r="BF23862"/>
      <c r="BG23862"/>
    </row>
    <row r="23863" spans="11:59" x14ac:dyDescent="0.25">
      <c r="K23863" s="11"/>
      <c r="L23863" s="11"/>
      <c r="N23863" s="11"/>
      <c r="O23863" s="11"/>
      <c r="P23863" s="11"/>
      <c r="Q23863" s="11"/>
      <c r="R23863" s="11"/>
      <c r="S23863" s="11"/>
      <c r="T23863" s="11"/>
      <c r="U23863" s="11"/>
      <c r="V23863" s="11"/>
      <c r="W23863" s="11"/>
      <c r="X23863" s="11"/>
      <c r="Y23863" s="11"/>
      <c r="Z23863" s="11"/>
      <c r="BE23863"/>
      <c r="BF23863"/>
      <c r="BG23863"/>
    </row>
    <row r="23864" spans="11:59" x14ac:dyDescent="0.25">
      <c r="K23864" s="11"/>
      <c r="L23864" s="11"/>
      <c r="N23864" s="11"/>
      <c r="O23864" s="11"/>
      <c r="P23864" s="11"/>
      <c r="Q23864" s="11"/>
      <c r="R23864" s="11"/>
      <c r="S23864" s="11"/>
      <c r="T23864" s="11"/>
      <c r="U23864" s="11"/>
      <c r="V23864" s="11"/>
      <c r="W23864" s="11"/>
      <c r="X23864" s="11"/>
      <c r="Y23864" s="11"/>
      <c r="Z23864" s="11"/>
      <c r="BE23864"/>
      <c r="BF23864"/>
      <c r="BG23864"/>
    </row>
    <row r="23865" spans="11:59" x14ac:dyDescent="0.25">
      <c r="K23865" s="11"/>
      <c r="L23865" s="11"/>
      <c r="N23865" s="11"/>
      <c r="O23865" s="11"/>
      <c r="P23865" s="11"/>
      <c r="Q23865" s="11"/>
      <c r="R23865" s="11"/>
      <c r="S23865" s="11"/>
      <c r="T23865" s="11"/>
      <c r="U23865" s="11"/>
      <c r="V23865" s="11"/>
      <c r="W23865" s="11"/>
      <c r="X23865" s="11"/>
      <c r="Y23865" s="11"/>
      <c r="Z23865" s="11"/>
      <c r="BE23865"/>
      <c r="BF23865"/>
      <c r="BG23865"/>
    </row>
    <row r="23866" spans="11:59" x14ac:dyDescent="0.25">
      <c r="K23866" s="11"/>
      <c r="L23866" s="11"/>
      <c r="N23866" s="11"/>
      <c r="O23866" s="11"/>
      <c r="P23866" s="11"/>
      <c r="Q23866" s="11"/>
      <c r="R23866" s="11"/>
      <c r="S23866" s="11"/>
      <c r="T23866" s="11"/>
      <c r="U23866" s="11"/>
      <c r="V23866" s="11"/>
      <c r="W23866" s="11"/>
      <c r="X23866" s="11"/>
      <c r="Y23866" s="11"/>
      <c r="Z23866" s="11"/>
      <c r="BE23866"/>
      <c r="BF23866"/>
      <c r="BG23866"/>
    </row>
    <row r="23867" spans="11:59" x14ac:dyDescent="0.25">
      <c r="K23867" s="11"/>
      <c r="L23867" s="11"/>
      <c r="N23867" s="11"/>
      <c r="O23867" s="11"/>
      <c r="P23867" s="11"/>
      <c r="Q23867" s="11"/>
      <c r="R23867" s="11"/>
      <c r="S23867" s="11"/>
      <c r="T23867" s="11"/>
      <c r="U23867" s="11"/>
      <c r="V23867" s="11"/>
      <c r="W23867" s="11"/>
      <c r="X23867" s="11"/>
      <c r="Y23867" s="11"/>
      <c r="Z23867" s="11"/>
      <c r="BE23867"/>
      <c r="BF23867"/>
      <c r="BG23867"/>
    </row>
    <row r="23868" spans="11:59" x14ac:dyDescent="0.25">
      <c r="K23868" s="11"/>
      <c r="L23868" s="11"/>
      <c r="N23868" s="11"/>
      <c r="O23868" s="11"/>
      <c r="P23868" s="11"/>
      <c r="Q23868" s="11"/>
      <c r="R23868" s="11"/>
      <c r="S23868" s="11"/>
      <c r="T23868" s="11"/>
      <c r="U23868" s="11"/>
      <c r="V23868" s="11"/>
      <c r="W23868" s="11"/>
      <c r="X23868" s="11"/>
      <c r="Y23868" s="11"/>
      <c r="Z23868" s="11"/>
      <c r="BE23868"/>
      <c r="BF23868"/>
      <c r="BG23868"/>
    </row>
    <row r="23869" spans="11:59" x14ac:dyDescent="0.25">
      <c r="K23869" s="11"/>
      <c r="L23869" s="11"/>
      <c r="N23869" s="11"/>
      <c r="O23869" s="11"/>
      <c r="P23869" s="11"/>
      <c r="Q23869" s="11"/>
      <c r="R23869" s="11"/>
      <c r="S23869" s="11"/>
      <c r="T23869" s="11"/>
      <c r="U23869" s="11"/>
      <c r="V23869" s="11"/>
      <c r="W23869" s="11"/>
      <c r="X23869" s="11"/>
      <c r="Y23869" s="11"/>
      <c r="Z23869" s="11"/>
      <c r="BE23869"/>
      <c r="BF23869"/>
      <c r="BG23869"/>
    </row>
    <row r="23870" spans="11:59" x14ac:dyDescent="0.25">
      <c r="K23870" s="11"/>
      <c r="L23870" s="11"/>
      <c r="N23870" s="11"/>
      <c r="O23870" s="11"/>
      <c r="P23870" s="11"/>
      <c r="Q23870" s="11"/>
      <c r="R23870" s="11"/>
      <c r="S23870" s="11"/>
      <c r="T23870" s="11"/>
      <c r="U23870" s="11"/>
      <c r="V23870" s="11"/>
      <c r="W23870" s="11"/>
      <c r="X23870" s="11"/>
      <c r="Y23870" s="11"/>
      <c r="Z23870" s="11"/>
      <c r="BE23870"/>
      <c r="BF23870"/>
      <c r="BG23870"/>
    </row>
    <row r="23871" spans="11:59" x14ac:dyDescent="0.25">
      <c r="K23871" s="11"/>
      <c r="L23871" s="11"/>
      <c r="N23871" s="11"/>
      <c r="O23871" s="11"/>
      <c r="P23871" s="11"/>
      <c r="Q23871" s="11"/>
      <c r="R23871" s="11"/>
      <c r="S23871" s="11"/>
      <c r="T23871" s="11"/>
      <c r="U23871" s="11"/>
      <c r="V23871" s="11"/>
      <c r="W23871" s="11"/>
      <c r="X23871" s="11"/>
      <c r="Y23871" s="11"/>
      <c r="Z23871" s="11"/>
      <c r="BE23871"/>
      <c r="BF23871"/>
      <c r="BG23871"/>
    </row>
    <row r="23872" spans="11:59" x14ac:dyDescent="0.25">
      <c r="K23872" s="11"/>
      <c r="L23872" s="11"/>
      <c r="N23872" s="11"/>
      <c r="O23872" s="11"/>
      <c r="P23872" s="11"/>
      <c r="Q23872" s="11"/>
      <c r="R23872" s="11"/>
      <c r="S23872" s="11"/>
      <c r="T23872" s="11"/>
      <c r="U23872" s="11"/>
      <c r="V23872" s="11"/>
      <c r="W23872" s="11"/>
      <c r="X23872" s="11"/>
      <c r="Y23872" s="11"/>
      <c r="Z23872" s="11"/>
      <c r="BE23872"/>
      <c r="BF23872"/>
      <c r="BG23872"/>
    </row>
    <row r="23873" spans="11:59" x14ac:dyDescent="0.25">
      <c r="K23873" s="11"/>
      <c r="L23873" s="11"/>
      <c r="N23873" s="11"/>
      <c r="O23873" s="11"/>
      <c r="P23873" s="11"/>
      <c r="Q23873" s="11"/>
      <c r="R23873" s="11"/>
      <c r="S23873" s="11"/>
      <c r="T23873" s="11"/>
      <c r="U23873" s="11"/>
      <c r="V23873" s="11"/>
      <c r="W23873" s="11"/>
      <c r="X23873" s="11"/>
      <c r="Y23873" s="11"/>
      <c r="Z23873" s="11"/>
      <c r="BE23873"/>
      <c r="BF23873"/>
      <c r="BG23873"/>
    </row>
    <row r="23874" spans="11:59" x14ac:dyDescent="0.25">
      <c r="K23874" s="11"/>
      <c r="L23874" s="11"/>
      <c r="N23874" s="11"/>
      <c r="O23874" s="11"/>
      <c r="P23874" s="11"/>
      <c r="Q23874" s="11"/>
      <c r="R23874" s="11"/>
      <c r="S23874" s="11"/>
      <c r="T23874" s="11"/>
      <c r="U23874" s="11"/>
      <c r="V23874" s="11"/>
      <c r="W23874" s="11"/>
      <c r="X23874" s="11"/>
      <c r="Y23874" s="11"/>
      <c r="Z23874" s="11"/>
      <c r="BE23874"/>
      <c r="BF23874"/>
      <c r="BG23874"/>
    </row>
    <row r="23875" spans="11:59" x14ac:dyDescent="0.25">
      <c r="K23875" s="11"/>
      <c r="L23875" s="11"/>
      <c r="N23875" s="11"/>
      <c r="O23875" s="11"/>
      <c r="P23875" s="11"/>
      <c r="Q23875" s="11"/>
      <c r="R23875" s="11"/>
      <c r="S23875" s="11"/>
      <c r="T23875" s="11"/>
      <c r="U23875" s="11"/>
      <c r="V23875" s="11"/>
      <c r="W23875" s="11"/>
      <c r="X23875" s="11"/>
      <c r="Y23875" s="11"/>
      <c r="Z23875" s="11"/>
      <c r="BE23875"/>
      <c r="BF23875"/>
      <c r="BG23875"/>
    </row>
    <row r="23876" spans="11:59" x14ac:dyDescent="0.25">
      <c r="K23876" s="11"/>
      <c r="L23876" s="11"/>
      <c r="N23876" s="11"/>
      <c r="O23876" s="11"/>
      <c r="P23876" s="11"/>
      <c r="Q23876" s="11"/>
      <c r="R23876" s="11"/>
      <c r="S23876" s="11"/>
      <c r="T23876" s="11"/>
      <c r="U23876" s="11"/>
      <c r="V23876" s="11"/>
      <c r="W23876" s="11"/>
      <c r="X23876" s="11"/>
      <c r="Y23876" s="11"/>
      <c r="Z23876" s="11"/>
      <c r="BE23876"/>
      <c r="BF23876"/>
      <c r="BG23876"/>
    </row>
    <row r="23877" spans="11:59" x14ac:dyDescent="0.25">
      <c r="K23877" s="11"/>
      <c r="L23877" s="11"/>
      <c r="N23877" s="11"/>
      <c r="O23877" s="11"/>
      <c r="P23877" s="11"/>
      <c r="Q23877" s="11"/>
      <c r="R23877" s="11"/>
      <c r="S23877" s="11"/>
      <c r="T23877" s="11"/>
      <c r="U23877" s="11"/>
      <c r="V23877" s="11"/>
      <c r="W23877" s="11"/>
      <c r="X23877" s="11"/>
      <c r="Y23877" s="11"/>
      <c r="Z23877" s="11"/>
      <c r="BE23877"/>
      <c r="BF23877"/>
      <c r="BG23877"/>
    </row>
    <row r="23878" spans="11:59" x14ac:dyDescent="0.25">
      <c r="K23878" s="11"/>
      <c r="L23878" s="11"/>
      <c r="N23878" s="11"/>
      <c r="O23878" s="11"/>
      <c r="P23878" s="11"/>
      <c r="Q23878" s="11"/>
      <c r="R23878" s="11"/>
      <c r="S23878" s="11"/>
      <c r="T23878" s="11"/>
      <c r="U23878" s="11"/>
      <c r="V23878" s="11"/>
      <c r="W23878" s="11"/>
      <c r="X23878" s="11"/>
      <c r="Y23878" s="11"/>
      <c r="Z23878" s="11"/>
      <c r="BE23878"/>
      <c r="BF23878"/>
      <c r="BG23878"/>
    </row>
    <row r="23879" spans="11:59" x14ac:dyDescent="0.25">
      <c r="K23879" s="11"/>
      <c r="L23879" s="11"/>
      <c r="N23879" s="11"/>
      <c r="O23879" s="11"/>
      <c r="P23879" s="11"/>
      <c r="Q23879" s="11"/>
      <c r="R23879" s="11"/>
      <c r="S23879" s="11"/>
      <c r="T23879" s="11"/>
      <c r="U23879" s="11"/>
      <c r="V23879" s="11"/>
      <c r="W23879" s="11"/>
      <c r="X23879" s="11"/>
      <c r="Y23879" s="11"/>
      <c r="Z23879" s="11"/>
      <c r="BE23879"/>
      <c r="BF23879"/>
      <c r="BG23879"/>
    </row>
    <row r="23880" spans="11:59" x14ac:dyDescent="0.25">
      <c r="K23880" s="11"/>
      <c r="L23880" s="11"/>
      <c r="N23880" s="11"/>
      <c r="O23880" s="11"/>
      <c r="P23880" s="11"/>
      <c r="Q23880" s="11"/>
      <c r="R23880" s="11"/>
      <c r="S23880" s="11"/>
      <c r="T23880" s="11"/>
      <c r="U23880" s="11"/>
      <c r="V23880" s="11"/>
      <c r="W23880" s="11"/>
      <c r="X23880" s="11"/>
      <c r="Y23880" s="11"/>
      <c r="Z23880" s="11"/>
      <c r="BE23880"/>
      <c r="BF23880"/>
      <c r="BG23880"/>
    </row>
    <row r="23881" spans="11:59" x14ac:dyDescent="0.25">
      <c r="K23881" s="11"/>
      <c r="L23881" s="11"/>
      <c r="N23881" s="11"/>
      <c r="O23881" s="11"/>
      <c r="P23881" s="11"/>
      <c r="Q23881" s="11"/>
      <c r="R23881" s="11"/>
      <c r="S23881" s="11"/>
      <c r="T23881" s="11"/>
      <c r="U23881" s="11"/>
      <c r="V23881" s="11"/>
      <c r="W23881" s="11"/>
      <c r="X23881" s="11"/>
      <c r="Y23881" s="11"/>
      <c r="Z23881" s="11"/>
      <c r="BE23881"/>
      <c r="BF23881"/>
      <c r="BG23881"/>
    </row>
    <row r="23882" spans="11:59" x14ac:dyDescent="0.25">
      <c r="K23882" s="11"/>
      <c r="L23882" s="11"/>
      <c r="N23882" s="11"/>
      <c r="O23882" s="11"/>
      <c r="P23882" s="11"/>
      <c r="Q23882" s="11"/>
      <c r="R23882" s="11"/>
      <c r="S23882" s="11"/>
      <c r="T23882" s="11"/>
      <c r="U23882" s="11"/>
      <c r="V23882" s="11"/>
      <c r="W23882" s="11"/>
      <c r="X23882" s="11"/>
      <c r="Y23882" s="11"/>
      <c r="Z23882" s="11"/>
      <c r="BE23882"/>
      <c r="BF23882"/>
      <c r="BG23882"/>
    </row>
    <row r="23883" spans="11:59" x14ac:dyDescent="0.25">
      <c r="K23883" s="11"/>
      <c r="L23883" s="11"/>
      <c r="N23883" s="11"/>
      <c r="O23883" s="11"/>
      <c r="P23883" s="11"/>
      <c r="Q23883" s="11"/>
      <c r="R23883" s="11"/>
      <c r="S23883" s="11"/>
      <c r="T23883" s="11"/>
      <c r="U23883" s="11"/>
      <c r="V23883" s="11"/>
      <c r="W23883" s="11"/>
      <c r="X23883" s="11"/>
      <c r="Y23883" s="11"/>
      <c r="Z23883" s="11"/>
      <c r="BE23883"/>
      <c r="BF23883"/>
      <c r="BG23883"/>
    </row>
    <row r="23884" spans="11:59" x14ac:dyDescent="0.25">
      <c r="K23884" s="11"/>
      <c r="L23884" s="11"/>
      <c r="N23884" s="11"/>
      <c r="O23884" s="11"/>
      <c r="P23884" s="11"/>
      <c r="Q23884" s="11"/>
      <c r="R23884" s="11"/>
      <c r="S23884" s="11"/>
      <c r="T23884" s="11"/>
      <c r="U23884" s="11"/>
      <c r="V23884" s="11"/>
      <c r="W23884" s="11"/>
      <c r="X23884" s="11"/>
      <c r="Y23884" s="11"/>
      <c r="Z23884" s="11"/>
      <c r="BE23884"/>
      <c r="BF23884"/>
      <c r="BG23884"/>
    </row>
    <row r="23885" spans="11:59" x14ac:dyDescent="0.25">
      <c r="K23885" s="11"/>
      <c r="L23885" s="11"/>
      <c r="N23885" s="11"/>
      <c r="O23885" s="11"/>
      <c r="P23885" s="11"/>
      <c r="Q23885" s="11"/>
      <c r="R23885" s="11"/>
      <c r="S23885" s="11"/>
      <c r="T23885" s="11"/>
      <c r="U23885" s="11"/>
      <c r="V23885" s="11"/>
      <c r="W23885" s="11"/>
      <c r="X23885" s="11"/>
      <c r="Y23885" s="11"/>
      <c r="Z23885" s="11"/>
      <c r="BE23885"/>
      <c r="BF23885"/>
      <c r="BG23885"/>
    </row>
    <row r="23886" spans="11:59" x14ac:dyDescent="0.25">
      <c r="K23886" s="11"/>
      <c r="L23886" s="11"/>
      <c r="N23886" s="11"/>
      <c r="O23886" s="11"/>
      <c r="P23886" s="11"/>
      <c r="Q23886" s="11"/>
      <c r="R23886" s="11"/>
      <c r="S23886" s="11"/>
      <c r="T23886" s="11"/>
      <c r="U23886" s="11"/>
      <c r="V23886" s="11"/>
      <c r="W23886" s="11"/>
      <c r="X23886" s="11"/>
      <c r="Y23886" s="11"/>
      <c r="Z23886" s="11"/>
      <c r="BE23886"/>
      <c r="BF23886"/>
      <c r="BG23886"/>
    </row>
    <row r="23887" spans="11:59" x14ac:dyDescent="0.25">
      <c r="K23887" s="11"/>
      <c r="L23887" s="11"/>
      <c r="N23887" s="11"/>
      <c r="O23887" s="11"/>
      <c r="P23887" s="11"/>
      <c r="Q23887" s="11"/>
      <c r="R23887" s="11"/>
      <c r="S23887" s="11"/>
      <c r="T23887" s="11"/>
      <c r="U23887" s="11"/>
      <c r="V23887" s="11"/>
      <c r="W23887" s="11"/>
      <c r="X23887" s="11"/>
      <c r="Y23887" s="11"/>
      <c r="Z23887" s="11"/>
      <c r="BE23887"/>
      <c r="BF23887"/>
      <c r="BG23887"/>
    </row>
    <row r="23888" spans="11:59" x14ac:dyDescent="0.25">
      <c r="K23888" s="11"/>
      <c r="L23888" s="11"/>
      <c r="N23888" s="11"/>
      <c r="O23888" s="11"/>
      <c r="P23888" s="11"/>
      <c r="Q23888" s="11"/>
      <c r="R23888" s="11"/>
      <c r="S23888" s="11"/>
      <c r="T23888" s="11"/>
      <c r="U23888" s="11"/>
      <c r="V23888" s="11"/>
      <c r="W23888" s="11"/>
      <c r="X23888" s="11"/>
      <c r="Y23888" s="11"/>
      <c r="Z23888" s="11"/>
      <c r="BE23888"/>
      <c r="BF23888"/>
      <c r="BG23888"/>
    </row>
    <row r="23889" spans="11:59" x14ac:dyDescent="0.25">
      <c r="K23889" s="11"/>
      <c r="L23889" s="11"/>
      <c r="N23889" s="11"/>
      <c r="O23889" s="11"/>
      <c r="P23889" s="11"/>
      <c r="Q23889" s="11"/>
      <c r="R23889" s="11"/>
      <c r="S23889" s="11"/>
      <c r="T23889" s="11"/>
      <c r="U23889" s="11"/>
      <c r="V23889" s="11"/>
      <c r="W23889" s="11"/>
      <c r="X23889" s="11"/>
      <c r="Y23889" s="11"/>
      <c r="Z23889" s="11"/>
      <c r="BE23889"/>
      <c r="BF23889"/>
      <c r="BG23889"/>
    </row>
    <row r="23890" spans="11:59" x14ac:dyDescent="0.25">
      <c r="K23890" s="11"/>
      <c r="L23890" s="11"/>
      <c r="N23890" s="11"/>
      <c r="O23890" s="11"/>
      <c r="P23890" s="11"/>
      <c r="Q23890" s="11"/>
      <c r="R23890" s="11"/>
      <c r="S23890" s="11"/>
      <c r="T23890" s="11"/>
      <c r="U23890" s="11"/>
      <c r="V23890" s="11"/>
      <c r="W23890" s="11"/>
      <c r="X23890" s="11"/>
      <c r="Y23890" s="11"/>
      <c r="Z23890" s="11"/>
      <c r="BE23890"/>
      <c r="BF23890"/>
      <c r="BG23890"/>
    </row>
    <row r="23891" spans="11:59" x14ac:dyDescent="0.25">
      <c r="K23891" s="11"/>
      <c r="L23891" s="11"/>
      <c r="N23891" s="11"/>
      <c r="O23891" s="11"/>
      <c r="P23891" s="11"/>
      <c r="Q23891" s="11"/>
      <c r="R23891" s="11"/>
      <c r="S23891" s="11"/>
      <c r="T23891" s="11"/>
      <c r="U23891" s="11"/>
      <c r="V23891" s="11"/>
      <c r="W23891" s="11"/>
      <c r="X23891" s="11"/>
      <c r="Y23891" s="11"/>
      <c r="Z23891" s="11"/>
      <c r="BE23891"/>
      <c r="BF23891"/>
      <c r="BG23891"/>
    </row>
    <row r="23892" spans="11:59" x14ac:dyDescent="0.25">
      <c r="K23892" s="11"/>
      <c r="L23892" s="11"/>
      <c r="N23892" s="11"/>
      <c r="O23892" s="11"/>
      <c r="P23892" s="11"/>
      <c r="Q23892" s="11"/>
      <c r="R23892" s="11"/>
      <c r="S23892" s="11"/>
      <c r="T23892" s="11"/>
      <c r="U23892" s="11"/>
      <c r="V23892" s="11"/>
      <c r="W23892" s="11"/>
      <c r="X23892" s="11"/>
      <c r="Y23892" s="11"/>
      <c r="Z23892" s="11"/>
      <c r="BE23892"/>
      <c r="BF23892"/>
      <c r="BG23892"/>
    </row>
    <row r="23893" spans="11:59" x14ac:dyDescent="0.25">
      <c r="K23893" s="11"/>
      <c r="L23893" s="11"/>
      <c r="N23893" s="11"/>
      <c r="O23893" s="11"/>
      <c r="P23893" s="11"/>
      <c r="Q23893" s="11"/>
      <c r="R23893" s="11"/>
      <c r="S23893" s="11"/>
      <c r="T23893" s="11"/>
      <c r="U23893" s="11"/>
      <c r="V23893" s="11"/>
      <c r="W23893" s="11"/>
      <c r="X23893" s="11"/>
      <c r="Y23893" s="11"/>
      <c r="Z23893" s="11"/>
      <c r="BE23893"/>
      <c r="BF23893"/>
      <c r="BG23893"/>
    </row>
    <row r="23894" spans="11:59" x14ac:dyDescent="0.25">
      <c r="K23894" s="11"/>
      <c r="L23894" s="11"/>
      <c r="N23894" s="11"/>
      <c r="O23894" s="11"/>
      <c r="P23894" s="11"/>
      <c r="Q23894" s="11"/>
      <c r="R23894" s="11"/>
      <c r="S23894" s="11"/>
      <c r="T23894" s="11"/>
      <c r="U23894" s="11"/>
      <c r="V23894" s="11"/>
      <c r="W23894" s="11"/>
      <c r="X23894" s="11"/>
      <c r="Y23894" s="11"/>
      <c r="Z23894" s="11"/>
      <c r="BE23894"/>
      <c r="BF23894"/>
      <c r="BG23894"/>
    </row>
    <row r="23895" spans="11:59" x14ac:dyDescent="0.25">
      <c r="K23895" s="11"/>
      <c r="L23895" s="11"/>
      <c r="N23895" s="11"/>
      <c r="O23895" s="11"/>
      <c r="P23895" s="11"/>
      <c r="Q23895" s="11"/>
      <c r="R23895" s="11"/>
      <c r="S23895" s="11"/>
      <c r="T23895" s="11"/>
      <c r="U23895" s="11"/>
      <c r="V23895" s="11"/>
      <c r="W23895" s="11"/>
      <c r="X23895" s="11"/>
      <c r="Y23895" s="11"/>
      <c r="Z23895" s="11"/>
      <c r="BE23895"/>
      <c r="BF23895"/>
      <c r="BG23895"/>
    </row>
    <row r="23896" spans="11:59" x14ac:dyDescent="0.25">
      <c r="K23896" s="11"/>
      <c r="L23896" s="11"/>
      <c r="N23896" s="11"/>
      <c r="O23896" s="11"/>
      <c r="P23896" s="11"/>
      <c r="Q23896" s="11"/>
      <c r="R23896" s="11"/>
      <c r="S23896" s="11"/>
      <c r="T23896" s="11"/>
      <c r="U23896" s="11"/>
      <c r="V23896" s="11"/>
      <c r="W23896" s="11"/>
      <c r="X23896" s="11"/>
      <c r="Y23896" s="11"/>
      <c r="Z23896" s="11"/>
      <c r="BE23896"/>
      <c r="BF23896"/>
      <c r="BG23896"/>
    </row>
    <row r="23897" spans="11:59" x14ac:dyDescent="0.25">
      <c r="K23897" s="11"/>
      <c r="L23897" s="11"/>
      <c r="N23897" s="11"/>
      <c r="O23897" s="11"/>
      <c r="P23897" s="11"/>
      <c r="Q23897" s="11"/>
      <c r="R23897" s="11"/>
      <c r="S23897" s="11"/>
      <c r="T23897" s="11"/>
      <c r="U23897" s="11"/>
      <c r="V23897" s="11"/>
      <c r="W23897" s="11"/>
      <c r="X23897" s="11"/>
      <c r="Y23897" s="11"/>
      <c r="Z23897" s="11"/>
      <c r="BE23897"/>
      <c r="BF23897"/>
      <c r="BG23897"/>
    </row>
    <row r="23898" spans="11:59" x14ac:dyDescent="0.25">
      <c r="K23898" s="11"/>
      <c r="L23898" s="11"/>
      <c r="N23898" s="11"/>
      <c r="O23898" s="11"/>
      <c r="P23898" s="11"/>
      <c r="Q23898" s="11"/>
      <c r="R23898" s="11"/>
      <c r="S23898" s="11"/>
      <c r="T23898" s="11"/>
      <c r="U23898" s="11"/>
      <c r="V23898" s="11"/>
      <c r="W23898" s="11"/>
      <c r="X23898" s="11"/>
      <c r="Y23898" s="11"/>
      <c r="Z23898" s="11"/>
      <c r="BE23898"/>
      <c r="BF23898"/>
      <c r="BG23898"/>
    </row>
    <row r="23899" spans="11:59" x14ac:dyDescent="0.25">
      <c r="K23899" s="11"/>
      <c r="L23899" s="11"/>
      <c r="N23899" s="11"/>
      <c r="O23899" s="11"/>
      <c r="P23899" s="11"/>
      <c r="Q23899" s="11"/>
      <c r="R23899" s="11"/>
      <c r="S23899" s="11"/>
      <c r="T23899" s="11"/>
      <c r="U23899" s="11"/>
      <c r="V23899" s="11"/>
      <c r="W23899" s="11"/>
      <c r="X23899" s="11"/>
      <c r="Y23899" s="11"/>
      <c r="Z23899" s="11"/>
      <c r="BE23899"/>
      <c r="BF23899"/>
      <c r="BG23899"/>
    </row>
    <row r="23900" spans="11:59" x14ac:dyDescent="0.25">
      <c r="K23900" s="11"/>
      <c r="L23900" s="11"/>
      <c r="N23900" s="11"/>
      <c r="O23900" s="11"/>
      <c r="P23900" s="11"/>
      <c r="Q23900" s="11"/>
      <c r="R23900" s="11"/>
      <c r="S23900" s="11"/>
      <c r="T23900" s="11"/>
      <c r="U23900" s="11"/>
      <c r="V23900" s="11"/>
      <c r="W23900" s="11"/>
      <c r="X23900" s="11"/>
      <c r="Y23900" s="11"/>
      <c r="Z23900" s="11"/>
      <c r="BE23900"/>
      <c r="BF23900"/>
      <c r="BG23900"/>
    </row>
    <row r="23901" spans="11:59" x14ac:dyDescent="0.25">
      <c r="K23901" s="11"/>
      <c r="L23901" s="11"/>
      <c r="N23901" s="11"/>
      <c r="O23901" s="11"/>
      <c r="P23901" s="11"/>
      <c r="Q23901" s="11"/>
      <c r="R23901" s="11"/>
      <c r="S23901" s="11"/>
      <c r="T23901" s="11"/>
      <c r="U23901" s="11"/>
      <c r="V23901" s="11"/>
      <c r="W23901" s="11"/>
      <c r="X23901" s="11"/>
      <c r="Y23901" s="11"/>
      <c r="Z23901" s="11"/>
      <c r="BE23901"/>
      <c r="BF23901"/>
      <c r="BG23901"/>
    </row>
    <row r="23902" spans="11:59" x14ac:dyDescent="0.25">
      <c r="K23902" s="11"/>
      <c r="L23902" s="11"/>
      <c r="N23902" s="11"/>
      <c r="O23902" s="11"/>
      <c r="P23902" s="11"/>
      <c r="Q23902" s="11"/>
      <c r="R23902" s="11"/>
      <c r="S23902" s="11"/>
      <c r="T23902" s="11"/>
      <c r="U23902" s="11"/>
      <c r="V23902" s="11"/>
      <c r="W23902" s="11"/>
      <c r="X23902" s="11"/>
      <c r="Y23902" s="11"/>
      <c r="Z23902" s="11"/>
      <c r="BE23902"/>
      <c r="BF23902"/>
      <c r="BG23902"/>
    </row>
    <row r="23903" spans="11:59" x14ac:dyDescent="0.25">
      <c r="K23903" s="11"/>
      <c r="L23903" s="11"/>
      <c r="N23903" s="11"/>
      <c r="O23903" s="11"/>
      <c r="P23903" s="11"/>
      <c r="Q23903" s="11"/>
      <c r="R23903" s="11"/>
      <c r="S23903" s="11"/>
      <c r="T23903" s="11"/>
      <c r="U23903" s="11"/>
      <c r="V23903" s="11"/>
      <c r="W23903" s="11"/>
      <c r="X23903" s="11"/>
      <c r="Y23903" s="11"/>
      <c r="Z23903" s="11"/>
      <c r="BE23903"/>
      <c r="BF23903"/>
      <c r="BG23903"/>
    </row>
    <row r="23904" spans="11:59" x14ac:dyDescent="0.25">
      <c r="K23904" s="11"/>
      <c r="L23904" s="11"/>
      <c r="N23904" s="11"/>
      <c r="O23904" s="11"/>
      <c r="P23904" s="11"/>
      <c r="Q23904" s="11"/>
      <c r="R23904" s="11"/>
      <c r="S23904" s="11"/>
      <c r="T23904" s="11"/>
      <c r="U23904" s="11"/>
      <c r="V23904" s="11"/>
      <c r="W23904" s="11"/>
      <c r="X23904" s="11"/>
      <c r="Y23904" s="11"/>
      <c r="Z23904" s="11"/>
      <c r="BE23904"/>
      <c r="BF23904"/>
      <c r="BG23904"/>
    </row>
    <row r="23905" spans="11:59" x14ac:dyDescent="0.25">
      <c r="K23905" s="11"/>
      <c r="L23905" s="11"/>
      <c r="N23905" s="11"/>
      <c r="O23905" s="11"/>
      <c r="P23905" s="11"/>
      <c r="Q23905" s="11"/>
      <c r="R23905" s="11"/>
      <c r="S23905" s="11"/>
      <c r="T23905" s="11"/>
      <c r="U23905" s="11"/>
      <c r="V23905" s="11"/>
      <c r="W23905" s="11"/>
      <c r="X23905" s="11"/>
      <c r="Y23905" s="11"/>
      <c r="Z23905" s="11"/>
      <c r="BE23905"/>
      <c r="BF23905"/>
      <c r="BG23905"/>
    </row>
    <row r="23906" spans="11:59" x14ac:dyDescent="0.25">
      <c r="K23906" s="11"/>
      <c r="L23906" s="11"/>
      <c r="N23906" s="11"/>
      <c r="O23906" s="11"/>
      <c r="P23906" s="11"/>
      <c r="Q23906" s="11"/>
      <c r="R23906" s="11"/>
      <c r="S23906" s="11"/>
      <c r="T23906" s="11"/>
      <c r="U23906" s="11"/>
      <c r="V23906" s="11"/>
      <c r="W23906" s="11"/>
      <c r="X23906" s="11"/>
      <c r="Y23906" s="11"/>
      <c r="Z23906" s="11"/>
      <c r="BE23906"/>
      <c r="BF23906"/>
      <c r="BG23906"/>
    </row>
    <row r="23907" spans="11:59" x14ac:dyDescent="0.25">
      <c r="K23907" s="11"/>
      <c r="L23907" s="11"/>
      <c r="N23907" s="11"/>
      <c r="O23907" s="11"/>
      <c r="P23907" s="11"/>
      <c r="Q23907" s="11"/>
      <c r="R23907" s="11"/>
      <c r="S23907" s="11"/>
      <c r="T23907" s="11"/>
      <c r="U23907" s="11"/>
      <c r="V23907" s="11"/>
      <c r="W23907" s="11"/>
      <c r="X23907" s="11"/>
      <c r="Y23907" s="11"/>
      <c r="Z23907" s="11"/>
      <c r="BE23907"/>
      <c r="BF23907"/>
      <c r="BG23907"/>
    </row>
    <row r="23908" spans="11:59" x14ac:dyDescent="0.25">
      <c r="K23908" s="11"/>
      <c r="L23908" s="11"/>
      <c r="N23908" s="11"/>
      <c r="O23908" s="11"/>
      <c r="P23908" s="11"/>
      <c r="Q23908" s="11"/>
      <c r="R23908" s="11"/>
      <c r="S23908" s="11"/>
      <c r="T23908" s="11"/>
      <c r="U23908" s="11"/>
      <c r="V23908" s="11"/>
      <c r="W23908" s="11"/>
      <c r="X23908" s="11"/>
      <c r="Y23908" s="11"/>
      <c r="Z23908" s="11"/>
      <c r="BE23908"/>
      <c r="BF23908"/>
      <c r="BG23908"/>
    </row>
    <row r="23909" spans="11:59" x14ac:dyDescent="0.25">
      <c r="K23909" s="11"/>
      <c r="L23909" s="11"/>
      <c r="N23909" s="11"/>
      <c r="O23909" s="11"/>
      <c r="P23909" s="11"/>
      <c r="Q23909" s="11"/>
      <c r="R23909" s="11"/>
      <c r="S23909" s="11"/>
      <c r="T23909" s="11"/>
      <c r="U23909" s="11"/>
      <c r="V23909" s="11"/>
      <c r="W23909" s="11"/>
      <c r="X23909" s="11"/>
      <c r="Y23909" s="11"/>
      <c r="Z23909" s="11"/>
      <c r="BE23909"/>
      <c r="BF23909"/>
      <c r="BG23909"/>
    </row>
    <row r="23910" spans="11:59" x14ac:dyDescent="0.25">
      <c r="K23910" s="11"/>
      <c r="L23910" s="11"/>
      <c r="N23910" s="11"/>
      <c r="O23910" s="11"/>
      <c r="P23910" s="11"/>
      <c r="Q23910" s="11"/>
      <c r="R23910" s="11"/>
      <c r="S23910" s="11"/>
      <c r="T23910" s="11"/>
      <c r="U23910" s="11"/>
      <c r="V23910" s="11"/>
      <c r="W23910" s="11"/>
      <c r="X23910" s="11"/>
      <c r="Y23910" s="11"/>
      <c r="Z23910" s="11"/>
      <c r="BE23910"/>
      <c r="BF23910"/>
      <c r="BG23910"/>
    </row>
    <row r="23911" spans="11:59" x14ac:dyDescent="0.25">
      <c r="K23911" s="11"/>
      <c r="L23911" s="11"/>
      <c r="N23911" s="11"/>
      <c r="O23911" s="11"/>
      <c r="P23911" s="11"/>
      <c r="Q23911" s="11"/>
      <c r="R23911" s="11"/>
      <c r="S23911" s="11"/>
      <c r="T23911" s="11"/>
      <c r="U23911" s="11"/>
      <c r="V23911" s="11"/>
      <c r="W23911" s="11"/>
      <c r="X23911" s="11"/>
      <c r="Y23911" s="11"/>
      <c r="Z23911" s="11"/>
      <c r="BE23911"/>
      <c r="BF23911"/>
      <c r="BG23911"/>
    </row>
    <row r="23912" spans="11:59" x14ac:dyDescent="0.25">
      <c r="K23912" s="11"/>
      <c r="L23912" s="11"/>
      <c r="N23912" s="11"/>
      <c r="O23912" s="11"/>
      <c r="P23912" s="11"/>
      <c r="Q23912" s="11"/>
      <c r="R23912" s="11"/>
      <c r="S23912" s="11"/>
      <c r="T23912" s="11"/>
      <c r="U23912" s="11"/>
      <c r="V23912" s="11"/>
      <c r="W23912" s="11"/>
      <c r="X23912" s="11"/>
      <c r="Y23912" s="11"/>
      <c r="Z23912" s="11"/>
      <c r="BE23912"/>
      <c r="BF23912"/>
      <c r="BG23912"/>
    </row>
    <row r="23913" spans="11:59" x14ac:dyDescent="0.25">
      <c r="K23913" s="11"/>
      <c r="L23913" s="11"/>
      <c r="N23913" s="11"/>
      <c r="O23913" s="11"/>
      <c r="P23913" s="11"/>
      <c r="Q23913" s="11"/>
      <c r="R23913" s="11"/>
      <c r="S23913" s="11"/>
      <c r="T23913" s="11"/>
      <c r="U23913" s="11"/>
      <c r="V23913" s="11"/>
      <c r="W23913" s="11"/>
      <c r="X23913" s="11"/>
      <c r="Y23913" s="11"/>
      <c r="Z23913" s="11"/>
      <c r="BE23913"/>
      <c r="BF23913"/>
      <c r="BG23913"/>
    </row>
    <row r="23914" spans="11:59" x14ac:dyDescent="0.25">
      <c r="K23914" s="11"/>
      <c r="L23914" s="11"/>
      <c r="N23914" s="11"/>
      <c r="O23914" s="11"/>
      <c r="P23914" s="11"/>
      <c r="Q23914" s="11"/>
      <c r="R23914" s="11"/>
      <c r="S23914" s="11"/>
      <c r="T23914" s="11"/>
      <c r="U23914" s="11"/>
      <c r="V23914" s="11"/>
      <c r="W23914" s="11"/>
      <c r="X23914" s="11"/>
      <c r="Y23914" s="11"/>
      <c r="Z23914" s="11"/>
      <c r="BE23914"/>
      <c r="BF23914"/>
      <c r="BG23914"/>
    </row>
    <row r="23915" spans="11:59" x14ac:dyDescent="0.25">
      <c r="K23915" s="11"/>
      <c r="L23915" s="11"/>
      <c r="N23915" s="11"/>
      <c r="O23915" s="11"/>
      <c r="P23915" s="11"/>
      <c r="Q23915" s="11"/>
      <c r="R23915" s="11"/>
      <c r="S23915" s="11"/>
      <c r="T23915" s="11"/>
      <c r="U23915" s="11"/>
      <c r="V23915" s="11"/>
      <c r="W23915" s="11"/>
      <c r="X23915" s="11"/>
      <c r="Y23915" s="11"/>
      <c r="Z23915" s="11"/>
      <c r="BE23915"/>
      <c r="BF23915"/>
      <c r="BG23915"/>
    </row>
    <row r="23916" spans="11:59" x14ac:dyDescent="0.25">
      <c r="K23916" s="11"/>
      <c r="L23916" s="11"/>
      <c r="N23916" s="11"/>
      <c r="O23916" s="11"/>
      <c r="P23916" s="11"/>
      <c r="Q23916" s="11"/>
      <c r="R23916" s="11"/>
      <c r="S23916" s="11"/>
      <c r="T23916" s="11"/>
      <c r="U23916" s="11"/>
      <c r="V23916" s="11"/>
      <c r="W23916" s="11"/>
      <c r="X23916" s="11"/>
      <c r="Y23916" s="11"/>
      <c r="Z23916" s="11"/>
      <c r="BE23916"/>
      <c r="BF23916"/>
      <c r="BG23916"/>
    </row>
    <row r="23917" spans="11:59" x14ac:dyDescent="0.25">
      <c r="K23917" s="11"/>
      <c r="L23917" s="11"/>
      <c r="N23917" s="11"/>
      <c r="O23917" s="11"/>
      <c r="P23917" s="11"/>
      <c r="Q23917" s="11"/>
      <c r="R23917" s="11"/>
      <c r="S23917" s="11"/>
      <c r="T23917" s="11"/>
      <c r="U23917" s="11"/>
      <c r="V23917" s="11"/>
      <c r="W23917" s="11"/>
      <c r="X23917" s="11"/>
      <c r="Y23917" s="11"/>
      <c r="Z23917" s="11"/>
      <c r="BE23917"/>
      <c r="BF23917"/>
      <c r="BG23917"/>
    </row>
    <row r="23918" spans="11:59" x14ac:dyDescent="0.25">
      <c r="K23918" s="11"/>
      <c r="L23918" s="11"/>
      <c r="N23918" s="11"/>
      <c r="O23918" s="11"/>
      <c r="P23918" s="11"/>
      <c r="Q23918" s="11"/>
      <c r="R23918" s="11"/>
      <c r="S23918" s="11"/>
      <c r="T23918" s="11"/>
      <c r="U23918" s="11"/>
      <c r="V23918" s="11"/>
      <c r="W23918" s="11"/>
      <c r="X23918" s="11"/>
      <c r="Y23918" s="11"/>
      <c r="Z23918" s="11"/>
      <c r="BE23918"/>
      <c r="BF23918"/>
      <c r="BG23918"/>
    </row>
    <row r="23919" spans="11:59" x14ac:dyDescent="0.25">
      <c r="K23919" s="11"/>
      <c r="L23919" s="11"/>
      <c r="N23919" s="11"/>
      <c r="O23919" s="11"/>
      <c r="P23919" s="11"/>
      <c r="Q23919" s="11"/>
      <c r="R23919" s="11"/>
      <c r="S23919" s="11"/>
      <c r="T23919" s="11"/>
      <c r="U23919" s="11"/>
      <c r="V23919" s="11"/>
      <c r="W23919" s="11"/>
      <c r="X23919" s="11"/>
      <c r="Y23919" s="11"/>
      <c r="Z23919" s="11"/>
      <c r="BE23919"/>
      <c r="BF23919"/>
      <c r="BG23919"/>
    </row>
    <row r="23920" spans="11:59" x14ac:dyDescent="0.25">
      <c r="K23920" s="11"/>
      <c r="L23920" s="11"/>
      <c r="N23920" s="11"/>
      <c r="O23920" s="11"/>
      <c r="P23920" s="11"/>
      <c r="Q23920" s="11"/>
      <c r="R23920" s="11"/>
      <c r="S23920" s="11"/>
      <c r="T23920" s="11"/>
      <c r="U23920" s="11"/>
      <c r="V23920" s="11"/>
      <c r="W23920" s="11"/>
      <c r="X23920" s="11"/>
      <c r="Y23920" s="11"/>
      <c r="Z23920" s="11"/>
      <c r="BE23920"/>
      <c r="BF23920"/>
      <c r="BG23920"/>
    </row>
    <row r="23921" spans="11:59" x14ac:dyDescent="0.25">
      <c r="K23921" s="11"/>
      <c r="L23921" s="11"/>
      <c r="N23921" s="11"/>
      <c r="O23921" s="11"/>
      <c r="P23921" s="11"/>
      <c r="Q23921" s="11"/>
      <c r="R23921" s="11"/>
      <c r="S23921" s="11"/>
      <c r="T23921" s="11"/>
      <c r="U23921" s="11"/>
      <c r="V23921" s="11"/>
      <c r="W23921" s="11"/>
      <c r="X23921" s="11"/>
      <c r="Y23921" s="11"/>
      <c r="Z23921" s="11"/>
      <c r="BE23921"/>
      <c r="BF23921"/>
      <c r="BG23921"/>
    </row>
    <row r="23922" spans="11:59" x14ac:dyDescent="0.25">
      <c r="K23922" s="11"/>
      <c r="L23922" s="11"/>
      <c r="N23922" s="11"/>
      <c r="O23922" s="11"/>
      <c r="P23922" s="11"/>
      <c r="Q23922" s="11"/>
      <c r="R23922" s="11"/>
      <c r="S23922" s="11"/>
      <c r="T23922" s="11"/>
      <c r="U23922" s="11"/>
      <c r="V23922" s="11"/>
      <c r="W23922" s="11"/>
      <c r="X23922" s="11"/>
      <c r="Y23922" s="11"/>
      <c r="Z23922" s="11"/>
      <c r="BE23922"/>
      <c r="BF23922"/>
      <c r="BG23922"/>
    </row>
    <row r="23923" spans="11:59" x14ac:dyDescent="0.25">
      <c r="K23923" s="11"/>
      <c r="L23923" s="11"/>
      <c r="N23923" s="11"/>
      <c r="O23923" s="11"/>
      <c r="P23923" s="11"/>
      <c r="Q23923" s="11"/>
      <c r="R23923" s="11"/>
      <c r="S23923" s="11"/>
      <c r="T23923" s="11"/>
      <c r="U23923" s="11"/>
      <c r="V23923" s="11"/>
      <c r="W23923" s="11"/>
      <c r="X23923" s="11"/>
      <c r="Y23923" s="11"/>
      <c r="Z23923" s="11"/>
      <c r="BE23923"/>
      <c r="BF23923"/>
      <c r="BG23923"/>
    </row>
    <row r="23924" spans="11:59" x14ac:dyDescent="0.25">
      <c r="K23924" s="11"/>
      <c r="L23924" s="11"/>
      <c r="N23924" s="11"/>
      <c r="O23924" s="11"/>
      <c r="P23924" s="11"/>
      <c r="Q23924" s="11"/>
      <c r="R23924" s="11"/>
      <c r="S23924" s="11"/>
      <c r="T23924" s="11"/>
      <c r="U23924" s="11"/>
      <c r="V23924" s="11"/>
      <c r="W23924" s="11"/>
      <c r="X23924" s="11"/>
      <c r="Y23924" s="11"/>
      <c r="Z23924" s="11"/>
      <c r="BE23924"/>
      <c r="BF23924"/>
      <c r="BG23924"/>
    </row>
    <row r="23925" spans="11:59" x14ac:dyDescent="0.25">
      <c r="K23925" s="11"/>
      <c r="L23925" s="11"/>
      <c r="N23925" s="11"/>
      <c r="O23925" s="11"/>
      <c r="P23925" s="11"/>
      <c r="Q23925" s="11"/>
      <c r="R23925" s="11"/>
      <c r="S23925" s="11"/>
      <c r="T23925" s="11"/>
      <c r="U23925" s="11"/>
      <c r="V23925" s="11"/>
      <c r="W23925" s="11"/>
      <c r="X23925" s="11"/>
      <c r="Y23925" s="11"/>
      <c r="Z23925" s="11"/>
      <c r="BE23925"/>
      <c r="BF23925"/>
      <c r="BG23925"/>
    </row>
    <row r="23926" spans="11:59" x14ac:dyDescent="0.25">
      <c r="K23926" s="11"/>
      <c r="L23926" s="11"/>
      <c r="N23926" s="11"/>
      <c r="O23926" s="11"/>
      <c r="P23926" s="11"/>
      <c r="Q23926" s="11"/>
      <c r="R23926" s="11"/>
      <c r="S23926" s="11"/>
      <c r="T23926" s="11"/>
      <c r="U23926" s="11"/>
      <c r="V23926" s="11"/>
      <c r="W23926" s="11"/>
      <c r="X23926" s="11"/>
      <c r="Y23926" s="11"/>
      <c r="Z23926" s="11"/>
      <c r="BE23926"/>
      <c r="BF23926"/>
      <c r="BG23926"/>
    </row>
    <row r="23927" spans="11:59" x14ac:dyDescent="0.25">
      <c r="K23927" s="11"/>
      <c r="L23927" s="11"/>
      <c r="N23927" s="11"/>
      <c r="O23927" s="11"/>
      <c r="P23927" s="11"/>
      <c r="Q23927" s="11"/>
      <c r="R23927" s="11"/>
      <c r="S23927" s="11"/>
      <c r="T23927" s="11"/>
      <c r="U23927" s="11"/>
      <c r="V23927" s="11"/>
      <c r="W23927" s="11"/>
      <c r="X23927" s="11"/>
      <c r="Y23927" s="11"/>
      <c r="Z23927" s="11"/>
      <c r="BE23927"/>
      <c r="BF23927"/>
      <c r="BG23927"/>
    </row>
    <row r="23928" spans="11:59" x14ac:dyDescent="0.25">
      <c r="K23928" s="11"/>
      <c r="L23928" s="11"/>
      <c r="N23928" s="11"/>
      <c r="O23928" s="11"/>
      <c r="P23928" s="11"/>
      <c r="Q23928" s="11"/>
      <c r="R23928" s="11"/>
      <c r="S23928" s="11"/>
      <c r="T23928" s="11"/>
      <c r="U23928" s="11"/>
      <c r="V23928" s="11"/>
      <c r="W23928" s="11"/>
      <c r="X23928" s="11"/>
      <c r="Y23928" s="11"/>
      <c r="Z23928" s="11"/>
      <c r="BE23928"/>
      <c r="BF23928"/>
      <c r="BG23928"/>
    </row>
    <row r="23929" spans="11:59" x14ac:dyDescent="0.25">
      <c r="K23929" s="11"/>
      <c r="L23929" s="11"/>
      <c r="N23929" s="11"/>
      <c r="O23929" s="11"/>
      <c r="P23929" s="11"/>
      <c r="Q23929" s="11"/>
      <c r="R23929" s="11"/>
      <c r="S23929" s="11"/>
      <c r="T23929" s="11"/>
      <c r="U23929" s="11"/>
      <c r="V23929" s="11"/>
      <c r="W23929" s="11"/>
      <c r="X23929" s="11"/>
      <c r="Y23929" s="11"/>
      <c r="Z23929" s="11"/>
      <c r="BE23929"/>
      <c r="BF23929"/>
      <c r="BG23929"/>
    </row>
    <row r="23930" spans="11:59" x14ac:dyDescent="0.25">
      <c r="K23930" s="11"/>
      <c r="L23930" s="11"/>
      <c r="N23930" s="11"/>
      <c r="O23930" s="11"/>
      <c r="P23930" s="11"/>
      <c r="Q23930" s="11"/>
      <c r="R23930" s="11"/>
      <c r="S23930" s="11"/>
      <c r="T23930" s="11"/>
      <c r="U23930" s="11"/>
      <c r="V23930" s="11"/>
      <c r="W23930" s="11"/>
      <c r="X23930" s="11"/>
      <c r="Y23930" s="11"/>
      <c r="Z23930" s="11"/>
      <c r="BE23930"/>
      <c r="BF23930"/>
      <c r="BG23930"/>
    </row>
    <row r="23931" spans="11:59" x14ac:dyDescent="0.25">
      <c r="K23931" s="11"/>
      <c r="L23931" s="11"/>
      <c r="N23931" s="11"/>
      <c r="O23931" s="11"/>
      <c r="P23931" s="11"/>
      <c r="Q23931" s="11"/>
      <c r="R23931" s="11"/>
      <c r="S23931" s="11"/>
      <c r="T23931" s="11"/>
      <c r="U23931" s="11"/>
      <c r="V23931" s="11"/>
      <c r="W23931" s="11"/>
      <c r="X23931" s="11"/>
      <c r="Y23931" s="11"/>
      <c r="Z23931" s="11"/>
      <c r="BE23931"/>
      <c r="BF23931"/>
      <c r="BG23931"/>
    </row>
    <row r="23932" spans="11:59" x14ac:dyDescent="0.25">
      <c r="K23932" s="11"/>
      <c r="L23932" s="11"/>
      <c r="N23932" s="11"/>
      <c r="O23932" s="11"/>
      <c r="P23932" s="11"/>
      <c r="Q23932" s="11"/>
      <c r="R23932" s="11"/>
      <c r="S23932" s="11"/>
      <c r="T23932" s="11"/>
      <c r="U23932" s="11"/>
      <c r="V23932" s="11"/>
      <c r="W23932" s="11"/>
      <c r="X23932" s="11"/>
      <c r="Y23932" s="11"/>
      <c r="Z23932" s="11"/>
      <c r="BE23932"/>
      <c r="BF23932"/>
      <c r="BG23932"/>
    </row>
    <row r="23933" spans="11:59" x14ac:dyDescent="0.25">
      <c r="K23933" s="11"/>
      <c r="L23933" s="11"/>
      <c r="N23933" s="11"/>
      <c r="O23933" s="11"/>
      <c r="P23933" s="11"/>
      <c r="Q23933" s="11"/>
      <c r="R23933" s="11"/>
      <c r="S23933" s="11"/>
      <c r="T23933" s="11"/>
      <c r="U23933" s="11"/>
      <c r="V23933" s="11"/>
      <c r="W23933" s="11"/>
      <c r="X23933" s="11"/>
      <c r="Y23933" s="11"/>
      <c r="Z23933" s="11"/>
      <c r="BE23933"/>
      <c r="BF23933"/>
      <c r="BG23933"/>
    </row>
    <row r="23934" spans="11:59" x14ac:dyDescent="0.25">
      <c r="K23934" s="11"/>
      <c r="L23934" s="11"/>
      <c r="N23934" s="11"/>
      <c r="O23934" s="11"/>
      <c r="P23934" s="11"/>
      <c r="Q23934" s="11"/>
      <c r="R23934" s="11"/>
      <c r="S23934" s="11"/>
      <c r="T23934" s="11"/>
      <c r="U23934" s="11"/>
      <c r="V23934" s="11"/>
      <c r="W23934" s="11"/>
      <c r="X23934" s="11"/>
      <c r="Y23934" s="11"/>
      <c r="Z23934" s="11"/>
      <c r="BE23934"/>
      <c r="BF23934"/>
      <c r="BG23934"/>
    </row>
    <row r="23935" spans="11:59" x14ac:dyDescent="0.25">
      <c r="K23935" s="11"/>
      <c r="L23935" s="11"/>
      <c r="N23935" s="11"/>
      <c r="O23935" s="11"/>
      <c r="P23935" s="11"/>
      <c r="Q23935" s="11"/>
      <c r="R23935" s="11"/>
      <c r="S23935" s="11"/>
      <c r="T23935" s="11"/>
      <c r="U23935" s="11"/>
      <c r="V23935" s="11"/>
      <c r="W23935" s="11"/>
      <c r="X23935" s="11"/>
      <c r="Y23935" s="11"/>
      <c r="Z23935" s="11"/>
      <c r="BE23935"/>
      <c r="BF23935"/>
      <c r="BG23935"/>
    </row>
    <row r="23936" spans="11:59" x14ac:dyDescent="0.25">
      <c r="K23936" s="11"/>
      <c r="L23936" s="11"/>
      <c r="N23936" s="11"/>
      <c r="O23936" s="11"/>
      <c r="P23936" s="11"/>
      <c r="Q23936" s="11"/>
      <c r="R23936" s="11"/>
      <c r="S23936" s="11"/>
      <c r="T23936" s="11"/>
      <c r="U23936" s="11"/>
      <c r="V23936" s="11"/>
      <c r="W23936" s="11"/>
      <c r="X23936" s="11"/>
      <c r="Y23936" s="11"/>
      <c r="Z23936" s="11"/>
      <c r="BE23936"/>
      <c r="BF23936"/>
      <c r="BG23936"/>
    </row>
    <row r="23937" spans="11:59" x14ac:dyDescent="0.25">
      <c r="K23937" s="11"/>
      <c r="L23937" s="11"/>
      <c r="N23937" s="11"/>
      <c r="O23937" s="11"/>
      <c r="P23937" s="11"/>
      <c r="Q23937" s="11"/>
      <c r="R23937" s="11"/>
      <c r="S23937" s="11"/>
      <c r="T23937" s="11"/>
      <c r="U23937" s="11"/>
      <c r="V23937" s="11"/>
      <c r="W23937" s="11"/>
      <c r="X23937" s="11"/>
      <c r="Y23937" s="11"/>
      <c r="Z23937" s="11"/>
      <c r="BE23937"/>
      <c r="BF23937"/>
      <c r="BG23937"/>
    </row>
    <row r="23938" spans="11:59" x14ac:dyDescent="0.25">
      <c r="K23938" s="11"/>
      <c r="L23938" s="11"/>
      <c r="N23938" s="11"/>
      <c r="O23938" s="11"/>
      <c r="P23938" s="11"/>
      <c r="Q23938" s="11"/>
      <c r="R23938" s="11"/>
      <c r="S23938" s="11"/>
      <c r="T23938" s="11"/>
      <c r="U23938" s="11"/>
      <c r="V23938" s="11"/>
      <c r="W23938" s="11"/>
      <c r="X23938" s="11"/>
      <c r="Y23938" s="11"/>
      <c r="Z23938" s="11"/>
      <c r="BE23938"/>
      <c r="BF23938"/>
      <c r="BG23938"/>
    </row>
    <row r="23939" spans="11:59" x14ac:dyDescent="0.25">
      <c r="K23939" s="11"/>
      <c r="L23939" s="11"/>
      <c r="N23939" s="11"/>
      <c r="O23939" s="11"/>
      <c r="P23939" s="11"/>
      <c r="Q23939" s="11"/>
      <c r="R23939" s="11"/>
      <c r="S23939" s="11"/>
      <c r="T23939" s="11"/>
      <c r="U23939" s="11"/>
      <c r="V23939" s="11"/>
      <c r="W23939" s="11"/>
      <c r="X23939" s="11"/>
      <c r="Y23939" s="11"/>
      <c r="Z23939" s="11"/>
      <c r="BE23939"/>
      <c r="BF23939"/>
      <c r="BG23939"/>
    </row>
    <row r="23940" spans="11:59" x14ac:dyDescent="0.25">
      <c r="K23940" s="11"/>
      <c r="L23940" s="11"/>
      <c r="N23940" s="11"/>
      <c r="O23940" s="11"/>
      <c r="P23940" s="11"/>
      <c r="Q23940" s="11"/>
      <c r="R23940" s="11"/>
      <c r="S23940" s="11"/>
      <c r="T23940" s="11"/>
      <c r="U23940" s="11"/>
      <c r="V23940" s="11"/>
      <c r="W23940" s="11"/>
      <c r="X23940" s="11"/>
      <c r="Y23940" s="11"/>
      <c r="Z23940" s="11"/>
      <c r="BE23940"/>
      <c r="BF23940"/>
      <c r="BG23940"/>
    </row>
    <row r="23941" spans="11:59" x14ac:dyDescent="0.25">
      <c r="K23941" s="11"/>
      <c r="L23941" s="11"/>
      <c r="N23941" s="11"/>
      <c r="O23941" s="11"/>
      <c r="P23941" s="11"/>
      <c r="Q23941" s="11"/>
      <c r="R23941" s="11"/>
      <c r="S23941" s="11"/>
      <c r="T23941" s="11"/>
      <c r="U23941" s="11"/>
      <c r="V23941" s="11"/>
      <c r="W23941" s="11"/>
      <c r="X23941" s="11"/>
      <c r="Y23941" s="11"/>
      <c r="Z23941" s="11"/>
      <c r="BE23941"/>
      <c r="BF23941"/>
      <c r="BG23941"/>
    </row>
    <row r="23942" spans="11:59" x14ac:dyDescent="0.25">
      <c r="K23942" s="11"/>
      <c r="L23942" s="11"/>
      <c r="N23942" s="11"/>
      <c r="O23942" s="11"/>
      <c r="P23942" s="11"/>
      <c r="Q23942" s="11"/>
      <c r="R23942" s="11"/>
      <c r="S23942" s="11"/>
      <c r="T23942" s="11"/>
      <c r="U23942" s="11"/>
      <c r="V23942" s="11"/>
      <c r="W23942" s="11"/>
      <c r="X23942" s="11"/>
      <c r="Y23942" s="11"/>
      <c r="Z23942" s="11"/>
      <c r="BE23942"/>
      <c r="BF23942"/>
      <c r="BG23942"/>
    </row>
    <row r="23943" spans="11:59" x14ac:dyDescent="0.25">
      <c r="K23943" s="11"/>
      <c r="L23943" s="11"/>
      <c r="N23943" s="11"/>
      <c r="O23943" s="11"/>
      <c r="P23943" s="11"/>
      <c r="Q23943" s="11"/>
      <c r="R23943" s="11"/>
      <c r="S23943" s="11"/>
      <c r="T23943" s="11"/>
      <c r="U23943" s="11"/>
      <c r="V23943" s="11"/>
      <c r="W23943" s="11"/>
      <c r="X23943" s="11"/>
      <c r="Y23943" s="11"/>
      <c r="Z23943" s="11"/>
      <c r="BE23943"/>
      <c r="BF23943"/>
      <c r="BG23943"/>
    </row>
    <row r="23944" spans="11:59" x14ac:dyDescent="0.25">
      <c r="K23944" s="11"/>
      <c r="L23944" s="11"/>
      <c r="N23944" s="11"/>
      <c r="O23944" s="11"/>
      <c r="P23944" s="11"/>
      <c r="Q23944" s="11"/>
      <c r="R23944" s="11"/>
      <c r="S23944" s="11"/>
      <c r="T23944" s="11"/>
      <c r="U23944" s="11"/>
      <c r="V23944" s="11"/>
      <c r="W23944" s="11"/>
      <c r="X23944" s="11"/>
      <c r="Y23944" s="11"/>
      <c r="Z23944" s="11"/>
      <c r="BE23944"/>
      <c r="BF23944"/>
      <c r="BG23944"/>
    </row>
    <row r="23945" spans="11:59" x14ac:dyDescent="0.25">
      <c r="K23945" s="11"/>
      <c r="L23945" s="11"/>
      <c r="N23945" s="11"/>
      <c r="O23945" s="11"/>
      <c r="P23945" s="11"/>
      <c r="Q23945" s="11"/>
      <c r="R23945" s="11"/>
      <c r="S23945" s="11"/>
      <c r="T23945" s="11"/>
      <c r="U23945" s="11"/>
      <c r="V23945" s="11"/>
      <c r="W23945" s="11"/>
      <c r="X23945" s="11"/>
      <c r="Y23945" s="11"/>
      <c r="Z23945" s="11"/>
      <c r="BE23945"/>
      <c r="BF23945"/>
      <c r="BG23945"/>
    </row>
    <row r="23946" spans="11:59" x14ac:dyDescent="0.25">
      <c r="K23946" s="11"/>
      <c r="L23946" s="11"/>
      <c r="N23946" s="11"/>
      <c r="O23946" s="11"/>
      <c r="P23946" s="11"/>
      <c r="Q23946" s="11"/>
      <c r="R23946" s="11"/>
      <c r="S23946" s="11"/>
      <c r="T23946" s="11"/>
      <c r="U23946" s="11"/>
      <c r="V23946" s="11"/>
      <c r="W23946" s="11"/>
      <c r="X23946" s="11"/>
      <c r="Y23946" s="11"/>
      <c r="Z23946" s="11"/>
      <c r="BE23946"/>
      <c r="BF23946"/>
      <c r="BG23946"/>
    </row>
    <row r="23947" spans="11:59" x14ac:dyDescent="0.25">
      <c r="K23947" s="11"/>
      <c r="L23947" s="11"/>
      <c r="N23947" s="11"/>
      <c r="O23947" s="11"/>
      <c r="P23947" s="11"/>
      <c r="Q23947" s="11"/>
      <c r="R23947" s="11"/>
      <c r="S23947" s="11"/>
      <c r="T23947" s="11"/>
      <c r="U23947" s="11"/>
      <c r="V23947" s="11"/>
      <c r="W23947" s="11"/>
      <c r="X23947" s="11"/>
      <c r="Y23947" s="11"/>
      <c r="Z23947" s="11"/>
      <c r="BE23947"/>
      <c r="BF23947"/>
      <c r="BG23947"/>
    </row>
    <row r="23948" spans="11:59" x14ac:dyDescent="0.25">
      <c r="K23948" s="11"/>
      <c r="L23948" s="11"/>
      <c r="N23948" s="11"/>
      <c r="O23948" s="11"/>
      <c r="P23948" s="11"/>
      <c r="Q23948" s="11"/>
      <c r="R23948" s="11"/>
      <c r="S23948" s="11"/>
      <c r="T23948" s="11"/>
      <c r="U23948" s="11"/>
      <c r="V23948" s="11"/>
      <c r="W23948" s="11"/>
      <c r="X23948" s="11"/>
      <c r="Y23948" s="11"/>
      <c r="Z23948" s="11"/>
      <c r="BE23948"/>
      <c r="BF23948"/>
      <c r="BG23948"/>
    </row>
    <row r="23949" spans="11:59" x14ac:dyDescent="0.25">
      <c r="K23949" s="11"/>
      <c r="L23949" s="11"/>
      <c r="N23949" s="11"/>
      <c r="O23949" s="11"/>
      <c r="P23949" s="11"/>
      <c r="Q23949" s="11"/>
      <c r="R23949" s="11"/>
      <c r="S23949" s="11"/>
      <c r="T23949" s="11"/>
      <c r="U23949" s="11"/>
      <c r="V23949" s="11"/>
      <c r="W23949" s="11"/>
      <c r="X23949" s="11"/>
      <c r="Y23949" s="11"/>
      <c r="Z23949" s="11"/>
      <c r="BE23949"/>
      <c r="BF23949"/>
      <c r="BG23949"/>
    </row>
    <row r="23950" spans="11:59" x14ac:dyDescent="0.25">
      <c r="K23950" s="11"/>
      <c r="L23950" s="11"/>
      <c r="N23950" s="11"/>
      <c r="O23950" s="11"/>
      <c r="P23950" s="11"/>
      <c r="Q23950" s="11"/>
      <c r="R23950" s="11"/>
      <c r="S23950" s="11"/>
      <c r="T23950" s="11"/>
      <c r="U23950" s="11"/>
      <c r="V23950" s="11"/>
      <c r="W23950" s="11"/>
      <c r="X23950" s="11"/>
      <c r="Y23950" s="11"/>
      <c r="Z23950" s="11"/>
      <c r="BE23950"/>
      <c r="BF23950"/>
      <c r="BG23950"/>
    </row>
    <row r="23951" spans="11:59" x14ac:dyDescent="0.25">
      <c r="K23951" s="11"/>
      <c r="L23951" s="11"/>
      <c r="N23951" s="11"/>
      <c r="O23951" s="11"/>
      <c r="P23951" s="11"/>
      <c r="Q23951" s="11"/>
      <c r="R23951" s="11"/>
      <c r="S23951" s="11"/>
      <c r="T23951" s="11"/>
      <c r="U23951" s="11"/>
      <c r="V23951" s="11"/>
      <c r="W23951" s="11"/>
      <c r="X23951" s="11"/>
      <c r="Y23951" s="11"/>
      <c r="Z23951" s="11"/>
      <c r="BE23951"/>
      <c r="BF23951"/>
      <c r="BG23951"/>
    </row>
    <row r="23952" spans="11:59" x14ac:dyDescent="0.25">
      <c r="K23952" s="11"/>
      <c r="L23952" s="11"/>
      <c r="N23952" s="11"/>
      <c r="O23952" s="11"/>
      <c r="P23952" s="11"/>
      <c r="Q23952" s="11"/>
      <c r="R23952" s="11"/>
      <c r="S23952" s="11"/>
      <c r="T23952" s="11"/>
      <c r="U23952" s="11"/>
      <c r="V23952" s="11"/>
      <c r="W23952" s="11"/>
      <c r="X23952" s="11"/>
      <c r="Y23952" s="11"/>
      <c r="Z23952" s="11"/>
      <c r="BE23952"/>
      <c r="BF23952"/>
      <c r="BG23952"/>
    </row>
    <row r="23953" spans="11:59" x14ac:dyDescent="0.25">
      <c r="K23953" s="11"/>
      <c r="L23953" s="11"/>
      <c r="N23953" s="11"/>
      <c r="O23953" s="11"/>
      <c r="P23953" s="11"/>
      <c r="Q23953" s="11"/>
      <c r="R23953" s="11"/>
      <c r="S23953" s="11"/>
      <c r="T23953" s="11"/>
      <c r="U23953" s="11"/>
      <c r="V23953" s="11"/>
      <c r="W23953" s="11"/>
      <c r="X23953" s="11"/>
      <c r="Y23953" s="11"/>
      <c r="Z23953" s="11"/>
      <c r="BE23953"/>
      <c r="BF23953"/>
      <c r="BG23953"/>
    </row>
    <row r="23954" spans="11:59" x14ac:dyDescent="0.25">
      <c r="K23954" s="11"/>
      <c r="L23954" s="11"/>
      <c r="N23954" s="11"/>
      <c r="O23954" s="11"/>
      <c r="P23954" s="11"/>
      <c r="Q23954" s="11"/>
      <c r="R23954" s="11"/>
      <c r="S23954" s="11"/>
      <c r="T23954" s="11"/>
      <c r="U23954" s="11"/>
      <c r="V23954" s="11"/>
      <c r="W23954" s="11"/>
      <c r="X23954" s="11"/>
      <c r="Y23954" s="11"/>
      <c r="Z23954" s="11"/>
      <c r="BE23954"/>
      <c r="BF23954"/>
      <c r="BG23954"/>
    </row>
    <row r="23955" spans="11:59" x14ac:dyDescent="0.25">
      <c r="K23955" s="11"/>
      <c r="L23955" s="11"/>
      <c r="N23955" s="11"/>
      <c r="O23955" s="11"/>
      <c r="P23955" s="11"/>
      <c r="Q23955" s="11"/>
      <c r="R23955" s="11"/>
      <c r="S23955" s="11"/>
      <c r="T23955" s="11"/>
      <c r="U23955" s="11"/>
      <c r="V23955" s="11"/>
      <c r="W23955" s="11"/>
      <c r="X23955" s="11"/>
      <c r="Y23955" s="11"/>
      <c r="Z23955" s="11"/>
      <c r="BE23955"/>
      <c r="BF23955"/>
      <c r="BG23955"/>
    </row>
    <row r="23956" spans="11:59" x14ac:dyDescent="0.25">
      <c r="K23956" s="11"/>
      <c r="L23956" s="11"/>
      <c r="N23956" s="11"/>
      <c r="O23956" s="11"/>
      <c r="P23956" s="11"/>
      <c r="Q23956" s="11"/>
      <c r="R23956" s="11"/>
      <c r="S23956" s="11"/>
      <c r="T23956" s="11"/>
      <c r="U23956" s="11"/>
      <c r="V23956" s="11"/>
      <c r="W23956" s="11"/>
      <c r="X23956" s="11"/>
      <c r="Y23956" s="11"/>
      <c r="Z23956" s="11"/>
      <c r="BE23956"/>
      <c r="BF23956"/>
      <c r="BG23956"/>
    </row>
    <row r="23957" spans="11:59" x14ac:dyDescent="0.25">
      <c r="K23957" s="11"/>
      <c r="L23957" s="11"/>
      <c r="N23957" s="11"/>
      <c r="O23957" s="11"/>
      <c r="P23957" s="11"/>
      <c r="Q23957" s="11"/>
      <c r="R23957" s="11"/>
      <c r="S23957" s="11"/>
      <c r="T23957" s="11"/>
      <c r="U23957" s="11"/>
      <c r="V23957" s="11"/>
      <c r="W23957" s="11"/>
      <c r="X23957" s="11"/>
      <c r="Y23957" s="11"/>
      <c r="Z23957" s="11"/>
      <c r="BE23957"/>
      <c r="BF23957"/>
      <c r="BG23957"/>
    </row>
    <row r="23958" spans="11:59" x14ac:dyDescent="0.25">
      <c r="K23958" s="11"/>
      <c r="L23958" s="11"/>
      <c r="N23958" s="11"/>
      <c r="O23958" s="11"/>
      <c r="P23958" s="11"/>
      <c r="Q23958" s="11"/>
      <c r="R23958" s="11"/>
      <c r="S23958" s="11"/>
      <c r="T23958" s="11"/>
      <c r="U23958" s="11"/>
      <c r="V23958" s="11"/>
      <c r="W23958" s="11"/>
      <c r="X23958" s="11"/>
      <c r="Y23958" s="11"/>
      <c r="Z23958" s="11"/>
      <c r="BE23958"/>
      <c r="BF23958"/>
      <c r="BG23958"/>
    </row>
    <row r="23959" spans="11:59" x14ac:dyDescent="0.25">
      <c r="K23959" s="11"/>
      <c r="L23959" s="11"/>
      <c r="N23959" s="11"/>
      <c r="O23959" s="11"/>
      <c r="P23959" s="11"/>
      <c r="Q23959" s="11"/>
      <c r="R23959" s="11"/>
      <c r="S23959" s="11"/>
      <c r="T23959" s="11"/>
      <c r="U23959" s="11"/>
      <c r="V23959" s="11"/>
      <c r="W23959" s="11"/>
      <c r="X23959" s="11"/>
      <c r="Y23959" s="11"/>
      <c r="Z23959" s="11"/>
      <c r="BE23959"/>
      <c r="BF23959"/>
      <c r="BG23959"/>
    </row>
    <row r="23960" spans="11:59" x14ac:dyDescent="0.25">
      <c r="K23960" s="11"/>
      <c r="L23960" s="11"/>
      <c r="N23960" s="11"/>
      <c r="O23960" s="11"/>
      <c r="P23960" s="11"/>
      <c r="Q23960" s="11"/>
      <c r="R23960" s="11"/>
      <c r="S23960" s="11"/>
      <c r="T23960" s="11"/>
      <c r="U23960" s="11"/>
      <c r="V23960" s="11"/>
      <c r="W23960" s="11"/>
      <c r="X23960" s="11"/>
      <c r="Y23960" s="11"/>
      <c r="Z23960" s="11"/>
      <c r="BE23960"/>
      <c r="BF23960"/>
      <c r="BG23960"/>
    </row>
    <row r="23961" spans="11:59" x14ac:dyDescent="0.25">
      <c r="K23961" s="11"/>
      <c r="L23961" s="11"/>
      <c r="N23961" s="11"/>
      <c r="O23961" s="11"/>
      <c r="P23961" s="11"/>
      <c r="Q23961" s="11"/>
      <c r="R23961" s="11"/>
      <c r="S23961" s="11"/>
      <c r="T23961" s="11"/>
      <c r="U23961" s="11"/>
      <c r="V23961" s="11"/>
      <c r="W23961" s="11"/>
      <c r="X23961" s="11"/>
      <c r="Y23961" s="11"/>
      <c r="Z23961" s="11"/>
      <c r="BE23961"/>
      <c r="BF23961"/>
      <c r="BG23961"/>
    </row>
    <row r="23962" spans="11:59" x14ac:dyDescent="0.25">
      <c r="K23962" s="11"/>
      <c r="L23962" s="11"/>
      <c r="N23962" s="11"/>
      <c r="O23962" s="11"/>
      <c r="P23962" s="11"/>
      <c r="Q23962" s="11"/>
      <c r="R23962" s="11"/>
      <c r="S23962" s="11"/>
      <c r="T23962" s="11"/>
      <c r="U23962" s="11"/>
      <c r="V23962" s="11"/>
      <c r="W23962" s="11"/>
      <c r="X23962" s="11"/>
      <c r="Y23962" s="11"/>
      <c r="Z23962" s="11"/>
      <c r="BE23962"/>
      <c r="BF23962"/>
      <c r="BG23962"/>
    </row>
    <row r="23963" spans="11:59" x14ac:dyDescent="0.25">
      <c r="K23963" s="11"/>
      <c r="L23963" s="11"/>
      <c r="N23963" s="11"/>
      <c r="O23963" s="11"/>
      <c r="P23963" s="11"/>
      <c r="Q23963" s="11"/>
      <c r="R23963" s="11"/>
      <c r="S23963" s="11"/>
      <c r="T23963" s="11"/>
      <c r="U23963" s="11"/>
      <c r="V23963" s="11"/>
      <c r="W23963" s="11"/>
      <c r="X23963" s="11"/>
      <c r="Y23963" s="11"/>
      <c r="Z23963" s="11"/>
      <c r="BE23963"/>
      <c r="BF23963"/>
      <c r="BG23963"/>
    </row>
    <row r="23964" spans="11:59" x14ac:dyDescent="0.25">
      <c r="K23964" s="11"/>
      <c r="L23964" s="11"/>
      <c r="N23964" s="11"/>
      <c r="O23964" s="11"/>
      <c r="P23964" s="11"/>
      <c r="Q23964" s="11"/>
      <c r="R23964" s="11"/>
      <c r="S23964" s="11"/>
      <c r="T23964" s="11"/>
      <c r="U23964" s="11"/>
      <c r="V23964" s="11"/>
      <c r="W23964" s="11"/>
      <c r="X23964" s="11"/>
      <c r="Y23964" s="11"/>
      <c r="Z23964" s="11"/>
      <c r="BE23964"/>
      <c r="BF23964"/>
      <c r="BG23964"/>
    </row>
    <row r="23965" spans="11:59" x14ac:dyDescent="0.25">
      <c r="K23965" s="11"/>
      <c r="L23965" s="11"/>
      <c r="N23965" s="11"/>
      <c r="O23965" s="11"/>
      <c r="P23965" s="11"/>
      <c r="Q23965" s="11"/>
      <c r="R23965" s="11"/>
      <c r="S23965" s="11"/>
      <c r="T23965" s="11"/>
      <c r="U23965" s="11"/>
      <c r="V23965" s="11"/>
      <c r="W23965" s="11"/>
      <c r="X23965" s="11"/>
      <c r="Y23965" s="11"/>
      <c r="Z23965" s="11"/>
      <c r="BE23965"/>
      <c r="BF23965"/>
      <c r="BG23965"/>
    </row>
    <row r="23966" spans="11:59" x14ac:dyDescent="0.25">
      <c r="K23966" s="11"/>
      <c r="L23966" s="11"/>
      <c r="N23966" s="11"/>
      <c r="O23966" s="11"/>
      <c r="P23966" s="11"/>
      <c r="Q23966" s="11"/>
      <c r="R23966" s="11"/>
      <c r="S23966" s="11"/>
      <c r="T23966" s="11"/>
      <c r="U23966" s="11"/>
      <c r="V23966" s="11"/>
      <c r="W23966" s="11"/>
      <c r="X23966" s="11"/>
      <c r="Y23966" s="11"/>
      <c r="Z23966" s="11"/>
      <c r="BE23966"/>
      <c r="BF23966"/>
      <c r="BG23966"/>
    </row>
    <row r="23967" spans="11:59" x14ac:dyDescent="0.25">
      <c r="K23967" s="11"/>
      <c r="L23967" s="11"/>
      <c r="N23967" s="11"/>
      <c r="O23967" s="11"/>
      <c r="P23967" s="11"/>
      <c r="Q23967" s="11"/>
      <c r="R23967" s="11"/>
      <c r="S23967" s="11"/>
      <c r="T23967" s="11"/>
      <c r="U23967" s="11"/>
      <c r="V23967" s="11"/>
      <c r="W23967" s="11"/>
      <c r="X23967" s="11"/>
      <c r="Y23967" s="11"/>
      <c r="Z23967" s="11"/>
      <c r="BE23967"/>
      <c r="BF23967"/>
      <c r="BG23967"/>
    </row>
    <row r="23968" spans="11:59" x14ac:dyDescent="0.25">
      <c r="K23968" s="11"/>
      <c r="L23968" s="11"/>
      <c r="N23968" s="11"/>
      <c r="O23968" s="11"/>
      <c r="P23968" s="11"/>
      <c r="Q23968" s="11"/>
      <c r="R23968" s="11"/>
      <c r="S23968" s="11"/>
      <c r="T23968" s="11"/>
      <c r="U23968" s="11"/>
      <c r="V23968" s="11"/>
      <c r="W23968" s="11"/>
      <c r="X23968" s="11"/>
      <c r="Y23968" s="11"/>
      <c r="Z23968" s="11"/>
      <c r="BE23968"/>
      <c r="BF23968"/>
      <c r="BG23968"/>
    </row>
    <row r="23969" spans="11:59" x14ac:dyDescent="0.25">
      <c r="K23969" s="11"/>
      <c r="L23969" s="11"/>
      <c r="N23969" s="11"/>
      <c r="O23969" s="11"/>
      <c r="P23969" s="11"/>
      <c r="Q23969" s="11"/>
      <c r="R23969" s="11"/>
      <c r="S23969" s="11"/>
      <c r="T23969" s="11"/>
      <c r="U23969" s="11"/>
      <c r="V23969" s="11"/>
      <c r="W23969" s="11"/>
      <c r="X23969" s="11"/>
      <c r="Y23969" s="11"/>
      <c r="Z23969" s="11"/>
      <c r="BE23969"/>
      <c r="BF23969"/>
      <c r="BG23969"/>
    </row>
    <row r="23970" spans="11:59" x14ac:dyDescent="0.25">
      <c r="K23970" s="11"/>
      <c r="L23970" s="11"/>
      <c r="N23970" s="11"/>
      <c r="O23970" s="11"/>
      <c r="P23970" s="11"/>
      <c r="Q23970" s="11"/>
      <c r="R23970" s="11"/>
      <c r="S23970" s="11"/>
      <c r="T23970" s="11"/>
      <c r="U23970" s="11"/>
      <c r="V23970" s="11"/>
      <c r="W23970" s="11"/>
      <c r="X23970" s="11"/>
      <c r="Y23970" s="11"/>
      <c r="Z23970" s="11"/>
      <c r="BE23970"/>
      <c r="BF23970"/>
      <c r="BG23970"/>
    </row>
    <row r="23971" spans="11:59" x14ac:dyDescent="0.25">
      <c r="K23971" s="11"/>
      <c r="L23971" s="11"/>
      <c r="N23971" s="11"/>
      <c r="O23971" s="11"/>
      <c r="P23971" s="11"/>
      <c r="Q23971" s="11"/>
      <c r="R23971" s="11"/>
      <c r="S23971" s="11"/>
      <c r="T23971" s="11"/>
      <c r="U23971" s="11"/>
      <c r="V23971" s="11"/>
      <c r="W23971" s="11"/>
      <c r="X23971" s="11"/>
      <c r="Y23971" s="11"/>
      <c r="Z23971" s="11"/>
      <c r="BE23971"/>
      <c r="BF23971"/>
      <c r="BG23971"/>
    </row>
    <row r="23972" spans="11:59" x14ac:dyDescent="0.25">
      <c r="K23972" s="11"/>
      <c r="L23972" s="11"/>
      <c r="N23972" s="11"/>
      <c r="O23972" s="11"/>
      <c r="P23972" s="11"/>
      <c r="Q23972" s="11"/>
      <c r="R23972" s="11"/>
      <c r="S23972" s="11"/>
      <c r="T23972" s="11"/>
      <c r="U23972" s="11"/>
      <c r="V23972" s="11"/>
      <c r="W23972" s="11"/>
      <c r="X23972" s="11"/>
      <c r="Y23972" s="11"/>
      <c r="Z23972" s="11"/>
      <c r="BE23972"/>
      <c r="BF23972"/>
      <c r="BG23972"/>
    </row>
    <row r="23973" spans="11:59" x14ac:dyDescent="0.25">
      <c r="K23973" s="11"/>
      <c r="L23973" s="11"/>
      <c r="N23973" s="11"/>
      <c r="O23973" s="11"/>
      <c r="P23973" s="11"/>
      <c r="Q23973" s="11"/>
      <c r="R23973" s="11"/>
      <c r="S23973" s="11"/>
      <c r="T23973" s="11"/>
      <c r="U23973" s="11"/>
      <c r="V23973" s="11"/>
      <c r="W23973" s="11"/>
      <c r="X23973" s="11"/>
      <c r="Y23973" s="11"/>
      <c r="Z23973" s="11"/>
      <c r="BE23973"/>
      <c r="BF23973"/>
      <c r="BG23973"/>
    </row>
    <row r="23974" spans="11:59" x14ac:dyDescent="0.25">
      <c r="K23974" s="11"/>
      <c r="L23974" s="11"/>
      <c r="N23974" s="11"/>
      <c r="O23974" s="11"/>
      <c r="P23974" s="11"/>
      <c r="Q23974" s="11"/>
      <c r="R23974" s="11"/>
      <c r="S23974" s="11"/>
      <c r="T23974" s="11"/>
      <c r="U23974" s="11"/>
      <c r="V23974" s="11"/>
      <c r="W23974" s="11"/>
      <c r="X23974" s="11"/>
      <c r="Y23974" s="11"/>
      <c r="Z23974" s="11"/>
      <c r="BE23974"/>
      <c r="BF23974"/>
      <c r="BG23974"/>
    </row>
    <row r="23975" spans="11:59" x14ac:dyDescent="0.25">
      <c r="K23975" s="11"/>
      <c r="L23975" s="11"/>
      <c r="N23975" s="11"/>
      <c r="O23975" s="11"/>
      <c r="P23975" s="11"/>
      <c r="Q23975" s="11"/>
      <c r="R23975" s="11"/>
      <c r="S23975" s="11"/>
      <c r="T23975" s="11"/>
      <c r="U23975" s="11"/>
      <c r="V23975" s="11"/>
      <c r="W23975" s="11"/>
      <c r="X23975" s="11"/>
      <c r="Y23975" s="11"/>
      <c r="Z23975" s="11"/>
      <c r="BE23975"/>
      <c r="BF23975"/>
      <c r="BG23975"/>
    </row>
    <row r="23976" spans="11:59" x14ac:dyDescent="0.25">
      <c r="K23976" s="11"/>
      <c r="L23976" s="11"/>
      <c r="N23976" s="11"/>
      <c r="O23976" s="11"/>
      <c r="P23976" s="11"/>
      <c r="Q23976" s="11"/>
      <c r="R23976" s="11"/>
      <c r="S23976" s="11"/>
      <c r="T23976" s="11"/>
      <c r="U23976" s="11"/>
      <c r="V23976" s="11"/>
      <c r="W23976" s="11"/>
      <c r="X23976" s="11"/>
      <c r="Y23976" s="11"/>
      <c r="Z23976" s="11"/>
      <c r="BE23976"/>
      <c r="BF23976"/>
      <c r="BG23976"/>
    </row>
    <row r="23977" spans="11:59" x14ac:dyDescent="0.25">
      <c r="K23977" s="11"/>
      <c r="L23977" s="11"/>
      <c r="N23977" s="11"/>
      <c r="O23977" s="11"/>
      <c r="P23977" s="11"/>
      <c r="Q23977" s="11"/>
      <c r="R23977" s="11"/>
      <c r="S23977" s="11"/>
      <c r="T23977" s="11"/>
      <c r="U23977" s="11"/>
      <c r="V23977" s="11"/>
      <c r="W23977" s="11"/>
      <c r="X23977" s="11"/>
      <c r="Y23977" s="11"/>
      <c r="Z23977" s="11"/>
      <c r="BE23977"/>
      <c r="BF23977"/>
      <c r="BG23977"/>
    </row>
    <row r="23978" spans="11:59" x14ac:dyDescent="0.25">
      <c r="K23978" s="11"/>
      <c r="L23978" s="11"/>
      <c r="N23978" s="11"/>
      <c r="O23978" s="11"/>
      <c r="P23978" s="11"/>
      <c r="Q23978" s="11"/>
      <c r="R23978" s="11"/>
      <c r="S23978" s="11"/>
      <c r="T23978" s="11"/>
      <c r="U23978" s="11"/>
      <c r="V23978" s="11"/>
      <c r="W23978" s="11"/>
      <c r="X23978" s="11"/>
      <c r="Y23978" s="11"/>
      <c r="Z23978" s="11"/>
      <c r="BE23978"/>
      <c r="BF23978"/>
      <c r="BG23978"/>
    </row>
    <row r="23979" spans="11:59" x14ac:dyDescent="0.25">
      <c r="K23979" s="11"/>
      <c r="L23979" s="11"/>
      <c r="N23979" s="11"/>
      <c r="O23979" s="11"/>
      <c r="P23979" s="11"/>
      <c r="Q23979" s="11"/>
      <c r="R23979" s="11"/>
      <c r="S23979" s="11"/>
      <c r="T23979" s="11"/>
      <c r="U23979" s="11"/>
      <c r="V23979" s="11"/>
      <c r="W23979" s="11"/>
      <c r="X23979" s="11"/>
      <c r="Y23979" s="11"/>
      <c r="Z23979" s="11"/>
      <c r="BE23979"/>
      <c r="BF23979"/>
      <c r="BG23979"/>
    </row>
    <row r="23980" spans="11:59" x14ac:dyDescent="0.25">
      <c r="K23980" s="11"/>
      <c r="L23980" s="11"/>
      <c r="N23980" s="11"/>
      <c r="O23980" s="11"/>
      <c r="P23980" s="11"/>
      <c r="Q23980" s="11"/>
      <c r="R23980" s="11"/>
      <c r="S23980" s="11"/>
      <c r="T23980" s="11"/>
      <c r="U23980" s="11"/>
      <c r="V23980" s="11"/>
      <c r="W23980" s="11"/>
      <c r="X23980" s="11"/>
      <c r="Y23980" s="11"/>
      <c r="Z23980" s="11"/>
      <c r="BE23980"/>
      <c r="BF23980"/>
      <c r="BG23980"/>
    </row>
    <row r="23981" spans="11:59" x14ac:dyDescent="0.25">
      <c r="K23981" s="11"/>
      <c r="L23981" s="11"/>
      <c r="N23981" s="11"/>
      <c r="O23981" s="11"/>
      <c r="P23981" s="11"/>
      <c r="Q23981" s="11"/>
      <c r="R23981" s="11"/>
      <c r="S23981" s="11"/>
      <c r="T23981" s="11"/>
      <c r="U23981" s="11"/>
      <c r="V23981" s="11"/>
      <c r="W23981" s="11"/>
      <c r="X23981" s="11"/>
      <c r="Y23981" s="11"/>
      <c r="Z23981" s="11"/>
      <c r="BE23981"/>
      <c r="BF23981"/>
      <c r="BG23981"/>
    </row>
    <row r="23982" spans="11:59" x14ac:dyDescent="0.25">
      <c r="K23982" s="11"/>
      <c r="L23982" s="11"/>
      <c r="N23982" s="11"/>
      <c r="O23982" s="11"/>
      <c r="P23982" s="11"/>
      <c r="Q23982" s="11"/>
      <c r="R23982" s="11"/>
      <c r="S23982" s="11"/>
      <c r="T23982" s="11"/>
      <c r="U23982" s="11"/>
      <c r="V23982" s="11"/>
      <c r="W23982" s="11"/>
      <c r="X23982" s="11"/>
      <c r="Y23982" s="11"/>
      <c r="Z23982" s="11"/>
      <c r="BE23982"/>
      <c r="BF23982"/>
      <c r="BG23982"/>
    </row>
    <row r="23983" spans="11:59" x14ac:dyDescent="0.25">
      <c r="K23983" s="11"/>
      <c r="L23983" s="11"/>
      <c r="N23983" s="11"/>
      <c r="O23983" s="11"/>
      <c r="P23983" s="11"/>
      <c r="Q23983" s="11"/>
      <c r="R23983" s="11"/>
      <c r="S23983" s="11"/>
      <c r="T23983" s="11"/>
      <c r="U23983" s="11"/>
      <c r="V23983" s="11"/>
      <c r="W23983" s="11"/>
      <c r="X23983" s="11"/>
      <c r="Y23983" s="11"/>
      <c r="Z23983" s="11"/>
      <c r="BE23983"/>
      <c r="BF23983"/>
      <c r="BG23983"/>
    </row>
    <row r="23984" spans="11:59" x14ac:dyDescent="0.25">
      <c r="K23984" s="11"/>
      <c r="L23984" s="11"/>
      <c r="N23984" s="11"/>
      <c r="O23984" s="11"/>
      <c r="P23984" s="11"/>
      <c r="Q23984" s="11"/>
      <c r="R23984" s="11"/>
      <c r="S23984" s="11"/>
      <c r="T23984" s="11"/>
      <c r="U23984" s="11"/>
      <c r="V23984" s="11"/>
      <c r="W23984" s="11"/>
      <c r="X23984" s="11"/>
      <c r="Y23984" s="11"/>
      <c r="Z23984" s="11"/>
      <c r="BE23984"/>
      <c r="BF23984"/>
      <c r="BG23984"/>
    </row>
    <row r="23985" spans="11:59" x14ac:dyDescent="0.25">
      <c r="K23985" s="11"/>
      <c r="L23985" s="11"/>
      <c r="N23985" s="11"/>
      <c r="O23985" s="11"/>
      <c r="P23985" s="11"/>
      <c r="Q23985" s="11"/>
      <c r="R23985" s="11"/>
      <c r="S23985" s="11"/>
      <c r="T23985" s="11"/>
      <c r="U23985" s="11"/>
      <c r="V23985" s="11"/>
      <c r="W23985" s="11"/>
      <c r="X23985" s="11"/>
      <c r="Y23985" s="11"/>
      <c r="Z23985" s="11"/>
      <c r="BE23985"/>
      <c r="BF23985"/>
      <c r="BG23985"/>
    </row>
    <row r="23986" spans="11:59" x14ac:dyDescent="0.25">
      <c r="K23986" s="11"/>
      <c r="L23986" s="11"/>
      <c r="N23986" s="11"/>
      <c r="O23986" s="11"/>
      <c r="P23986" s="11"/>
      <c r="Q23986" s="11"/>
      <c r="R23986" s="11"/>
      <c r="S23986" s="11"/>
      <c r="T23986" s="11"/>
      <c r="U23986" s="11"/>
      <c r="V23986" s="11"/>
      <c r="W23986" s="11"/>
      <c r="X23986" s="11"/>
      <c r="Y23986" s="11"/>
      <c r="Z23986" s="11"/>
      <c r="BE23986"/>
      <c r="BF23986"/>
      <c r="BG23986"/>
    </row>
    <row r="23987" spans="11:59" x14ac:dyDescent="0.25">
      <c r="K23987" s="11"/>
      <c r="L23987" s="11"/>
      <c r="N23987" s="11"/>
      <c r="O23987" s="11"/>
      <c r="P23987" s="11"/>
      <c r="Q23987" s="11"/>
      <c r="R23987" s="11"/>
      <c r="S23987" s="11"/>
      <c r="T23987" s="11"/>
      <c r="U23987" s="11"/>
      <c r="V23987" s="11"/>
      <c r="W23987" s="11"/>
      <c r="X23987" s="11"/>
      <c r="Y23987" s="11"/>
      <c r="Z23987" s="11"/>
      <c r="BE23987"/>
      <c r="BF23987"/>
      <c r="BG23987"/>
    </row>
    <row r="23988" spans="11:59" x14ac:dyDescent="0.25">
      <c r="K23988" s="11"/>
      <c r="L23988" s="11"/>
      <c r="N23988" s="11"/>
      <c r="O23988" s="11"/>
      <c r="P23988" s="11"/>
      <c r="Q23988" s="11"/>
      <c r="R23988" s="11"/>
      <c r="S23988" s="11"/>
      <c r="T23988" s="11"/>
      <c r="U23988" s="11"/>
      <c r="V23988" s="11"/>
      <c r="W23988" s="11"/>
      <c r="X23988" s="11"/>
      <c r="Y23988" s="11"/>
      <c r="Z23988" s="11"/>
      <c r="BE23988"/>
      <c r="BF23988"/>
      <c r="BG23988"/>
    </row>
    <row r="23989" spans="11:59" x14ac:dyDescent="0.25">
      <c r="K23989" s="11"/>
      <c r="L23989" s="11"/>
      <c r="N23989" s="11"/>
      <c r="O23989" s="11"/>
      <c r="P23989" s="11"/>
      <c r="Q23989" s="11"/>
      <c r="R23989" s="11"/>
      <c r="S23989" s="11"/>
      <c r="T23989" s="11"/>
      <c r="U23989" s="11"/>
      <c r="V23989" s="11"/>
      <c r="W23989" s="11"/>
      <c r="X23989" s="11"/>
      <c r="Y23989" s="11"/>
      <c r="Z23989" s="11"/>
      <c r="BE23989"/>
      <c r="BF23989"/>
      <c r="BG23989"/>
    </row>
    <row r="23990" spans="11:59" x14ac:dyDescent="0.25">
      <c r="K23990" s="11"/>
      <c r="L23990" s="11"/>
      <c r="N23990" s="11"/>
      <c r="O23990" s="11"/>
      <c r="P23990" s="11"/>
      <c r="Q23990" s="11"/>
      <c r="R23990" s="11"/>
      <c r="S23990" s="11"/>
      <c r="T23990" s="11"/>
      <c r="U23990" s="11"/>
      <c r="V23990" s="11"/>
      <c r="W23990" s="11"/>
      <c r="X23990" s="11"/>
      <c r="Y23990" s="11"/>
      <c r="Z23990" s="11"/>
      <c r="BE23990"/>
      <c r="BF23990"/>
      <c r="BG23990"/>
    </row>
    <row r="23991" spans="11:59" x14ac:dyDescent="0.25">
      <c r="K23991" s="11"/>
      <c r="L23991" s="11"/>
      <c r="N23991" s="11"/>
      <c r="O23991" s="11"/>
      <c r="P23991" s="11"/>
      <c r="Q23991" s="11"/>
      <c r="R23991" s="11"/>
      <c r="S23991" s="11"/>
      <c r="T23991" s="11"/>
      <c r="U23991" s="11"/>
      <c r="V23991" s="11"/>
      <c r="W23991" s="11"/>
      <c r="X23991" s="11"/>
      <c r="Y23991" s="11"/>
      <c r="Z23991" s="11"/>
      <c r="BE23991"/>
      <c r="BF23991"/>
      <c r="BG23991"/>
    </row>
    <row r="23992" spans="11:59" x14ac:dyDescent="0.25">
      <c r="K23992" s="11"/>
      <c r="L23992" s="11"/>
      <c r="N23992" s="11"/>
      <c r="O23992" s="11"/>
      <c r="P23992" s="11"/>
      <c r="Q23992" s="11"/>
      <c r="R23992" s="11"/>
      <c r="S23992" s="11"/>
      <c r="T23992" s="11"/>
      <c r="U23992" s="11"/>
      <c r="V23992" s="11"/>
      <c r="W23992" s="11"/>
      <c r="X23992" s="11"/>
      <c r="Y23992" s="11"/>
      <c r="Z23992" s="11"/>
      <c r="BE23992"/>
      <c r="BF23992"/>
      <c r="BG23992"/>
    </row>
    <row r="23993" spans="11:59" x14ac:dyDescent="0.25">
      <c r="K23993" s="11"/>
      <c r="L23993" s="11"/>
      <c r="N23993" s="11"/>
      <c r="O23993" s="11"/>
      <c r="P23993" s="11"/>
      <c r="Q23993" s="11"/>
      <c r="R23993" s="11"/>
      <c r="S23993" s="11"/>
      <c r="T23993" s="11"/>
      <c r="U23993" s="11"/>
      <c r="V23993" s="11"/>
      <c r="W23993" s="11"/>
      <c r="X23993" s="11"/>
      <c r="Y23993" s="11"/>
      <c r="Z23993" s="11"/>
      <c r="BE23993"/>
      <c r="BF23993"/>
      <c r="BG23993"/>
    </row>
    <row r="23994" spans="11:59" x14ac:dyDescent="0.25">
      <c r="K23994" s="11"/>
      <c r="L23994" s="11"/>
      <c r="N23994" s="11"/>
      <c r="O23994" s="11"/>
      <c r="P23994" s="11"/>
      <c r="Q23994" s="11"/>
      <c r="R23994" s="11"/>
      <c r="S23994" s="11"/>
      <c r="T23994" s="11"/>
      <c r="U23994" s="11"/>
      <c r="V23994" s="11"/>
      <c r="W23994" s="11"/>
      <c r="X23994" s="11"/>
      <c r="Y23994" s="11"/>
      <c r="Z23994" s="11"/>
      <c r="BE23994"/>
      <c r="BF23994"/>
      <c r="BG23994"/>
    </row>
    <row r="23995" spans="11:59" x14ac:dyDescent="0.25">
      <c r="K23995" s="11"/>
      <c r="L23995" s="11"/>
      <c r="N23995" s="11"/>
      <c r="O23995" s="11"/>
      <c r="P23995" s="11"/>
      <c r="Q23995" s="11"/>
      <c r="R23995" s="11"/>
      <c r="S23995" s="11"/>
      <c r="T23995" s="11"/>
      <c r="U23995" s="11"/>
      <c r="V23995" s="11"/>
      <c r="W23995" s="11"/>
      <c r="X23995" s="11"/>
      <c r="Y23995" s="11"/>
      <c r="Z23995" s="11"/>
      <c r="BE23995"/>
      <c r="BF23995"/>
      <c r="BG23995"/>
    </row>
    <row r="23996" spans="11:59" x14ac:dyDescent="0.25">
      <c r="K23996" s="11"/>
      <c r="L23996" s="11"/>
      <c r="N23996" s="11"/>
      <c r="O23996" s="11"/>
      <c r="P23996" s="11"/>
      <c r="Q23996" s="11"/>
      <c r="R23996" s="11"/>
      <c r="S23996" s="11"/>
      <c r="T23996" s="11"/>
      <c r="U23996" s="11"/>
      <c r="V23996" s="11"/>
      <c r="W23996" s="11"/>
      <c r="X23996" s="11"/>
      <c r="Y23996" s="11"/>
      <c r="Z23996" s="11"/>
      <c r="BE23996"/>
      <c r="BF23996"/>
      <c r="BG23996"/>
    </row>
    <row r="23997" spans="11:59" x14ac:dyDescent="0.25">
      <c r="K23997" s="11"/>
      <c r="L23997" s="11"/>
      <c r="N23997" s="11"/>
      <c r="O23997" s="11"/>
      <c r="P23997" s="11"/>
      <c r="Q23997" s="11"/>
      <c r="R23997" s="11"/>
      <c r="S23997" s="11"/>
      <c r="T23997" s="11"/>
      <c r="U23997" s="11"/>
      <c r="V23997" s="11"/>
      <c r="W23997" s="11"/>
      <c r="X23997" s="11"/>
      <c r="Y23997" s="11"/>
      <c r="Z23997" s="11"/>
      <c r="BE23997"/>
      <c r="BF23997"/>
      <c r="BG23997"/>
    </row>
    <row r="23998" spans="11:59" x14ac:dyDescent="0.25">
      <c r="K23998" s="11"/>
      <c r="L23998" s="11"/>
      <c r="N23998" s="11"/>
      <c r="O23998" s="11"/>
      <c r="P23998" s="11"/>
      <c r="Q23998" s="11"/>
      <c r="R23998" s="11"/>
      <c r="S23998" s="11"/>
      <c r="T23998" s="11"/>
      <c r="U23998" s="11"/>
      <c r="V23998" s="11"/>
      <c r="W23998" s="11"/>
      <c r="X23998" s="11"/>
      <c r="Y23998" s="11"/>
      <c r="Z23998" s="11"/>
      <c r="BE23998"/>
      <c r="BF23998"/>
      <c r="BG23998"/>
    </row>
    <row r="23999" spans="11:59" x14ac:dyDescent="0.25">
      <c r="K23999" s="11"/>
      <c r="L23999" s="11"/>
      <c r="N23999" s="11"/>
      <c r="O23999" s="11"/>
      <c r="P23999" s="11"/>
      <c r="Q23999" s="11"/>
      <c r="R23999" s="11"/>
      <c r="S23999" s="11"/>
      <c r="T23999" s="11"/>
      <c r="U23999" s="11"/>
      <c r="V23999" s="11"/>
      <c r="W23999" s="11"/>
      <c r="X23999" s="11"/>
      <c r="Y23999" s="11"/>
      <c r="Z23999" s="11"/>
      <c r="BE23999"/>
      <c r="BF23999"/>
      <c r="BG23999"/>
    </row>
    <row r="24000" spans="11:59" x14ac:dyDescent="0.25">
      <c r="K24000" s="11"/>
      <c r="L24000" s="11"/>
      <c r="N24000" s="11"/>
      <c r="O24000" s="11"/>
      <c r="P24000" s="11"/>
      <c r="Q24000" s="11"/>
      <c r="R24000" s="11"/>
      <c r="S24000" s="11"/>
      <c r="T24000" s="11"/>
      <c r="U24000" s="11"/>
      <c r="V24000" s="11"/>
      <c r="W24000" s="11"/>
      <c r="X24000" s="11"/>
      <c r="Y24000" s="11"/>
      <c r="Z24000" s="11"/>
      <c r="BE24000"/>
      <c r="BF24000"/>
      <c r="BG24000"/>
    </row>
    <row r="24001" spans="11:59" x14ac:dyDescent="0.25">
      <c r="K24001" s="11"/>
      <c r="L24001" s="11"/>
      <c r="N24001" s="11"/>
      <c r="O24001" s="11"/>
      <c r="P24001" s="11"/>
      <c r="Q24001" s="11"/>
      <c r="R24001" s="11"/>
      <c r="S24001" s="11"/>
      <c r="T24001" s="11"/>
      <c r="U24001" s="11"/>
      <c r="V24001" s="11"/>
      <c r="W24001" s="11"/>
      <c r="X24001" s="11"/>
      <c r="Y24001" s="11"/>
      <c r="Z24001" s="11"/>
      <c r="BE24001"/>
      <c r="BF24001"/>
      <c r="BG24001"/>
    </row>
    <row r="24002" spans="11:59" x14ac:dyDescent="0.25">
      <c r="K24002" s="11"/>
      <c r="L24002" s="11"/>
      <c r="N24002" s="11"/>
      <c r="O24002" s="11"/>
      <c r="P24002" s="11"/>
      <c r="Q24002" s="11"/>
      <c r="R24002" s="11"/>
      <c r="S24002" s="11"/>
      <c r="T24002" s="11"/>
      <c r="U24002" s="11"/>
      <c r="V24002" s="11"/>
      <c r="W24002" s="11"/>
      <c r="X24002" s="11"/>
      <c r="Y24002" s="11"/>
      <c r="Z24002" s="11"/>
      <c r="BE24002"/>
      <c r="BF24002"/>
      <c r="BG24002"/>
    </row>
    <row r="24003" spans="11:59" x14ac:dyDescent="0.25">
      <c r="K24003" s="11"/>
      <c r="L24003" s="11"/>
      <c r="N24003" s="11"/>
      <c r="O24003" s="11"/>
      <c r="P24003" s="11"/>
      <c r="Q24003" s="11"/>
      <c r="R24003" s="11"/>
      <c r="S24003" s="11"/>
      <c r="T24003" s="11"/>
      <c r="U24003" s="11"/>
      <c r="V24003" s="11"/>
      <c r="W24003" s="11"/>
      <c r="X24003" s="11"/>
      <c r="Y24003" s="11"/>
      <c r="Z24003" s="11"/>
      <c r="BE24003"/>
      <c r="BF24003"/>
      <c r="BG24003"/>
    </row>
    <row r="24004" spans="11:59" x14ac:dyDescent="0.25">
      <c r="K24004" s="11"/>
      <c r="L24004" s="11"/>
      <c r="N24004" s="11"/>
      <c r="O24004" s="11"/>
      <c r="P24004" s="11"/>
      <c r="Q24004" s="11"/>
      <c r="R24004" s="11"/>
      <c r="S24004" s="11"/>
      <c r="T24004" s="11"/>
      <c r="U24004" s="11"/>
      <c r="V24004" s="11"/>
      <c r="W24004" s="11"/>
      <c r="X24004" s="11"/>
      <c r="Y24004" s="11"/>
      <c r="Z24004" s="11"/>
      <c r="BE24004"/>
      <c r="BF24004"/>
      <c r="BG24004"/>
    </row>
    <row r="24005" spans="11:59" x14ac:dyDescent="0.25">
      <c r="K24005" s="11"/>
      <c r="L24005" s="11"/>
      <c r="N24005" s="11"/>
      <c r="O24005" s="11"/>
      <c r="P24005" s="11"/>
      <c r="Q24005" s="11"/>
      <c r="R24005" s="11"/>
      <c r="S24005" s="11"/>
      <c r="T24005" s="11"/>
      <c r="U24005" s="11"/>
      <c r="V24005" s="11"/>
      <c r="W24005" s="11"/>
      <c r="X24005" s="11"/>
      <c r="Y24005" s="11"/>
      <c r="Z24005" s="11"/>
      <c r="BE24005"/>
      <c r="BF24005"/>
      <c r="BG24005"/>
    </row>
    <row r="24006" spans="11:59" x14ac:dyDescent="0.25">
      <c r="K24006" s="11"/>
      <c r="L24006" s="11"/>
      <c r="N24006" s="11"/>
      <c r="O24006" s="11"/>
      <c r="P24006" s="11"/>
      <c r="Q24006" s="11"/>
      <c r="R24006" s="11"/>
      <c r="S24006" s="11"/>
      <c r="T24006" s="11"/>
      <c r="U24006" s="11"/>
      <c r="V24006" s="11"/>
      <c r="W24006" s="11"/>
      <c r="X24006" s="11"/>
      <c r="Y24006" s="11"/>
      <c r="Z24006" s="11"/>
      <c r="BE24006"/>
      <c r="BF24006"/>
      <c r="BG24006"/>
    </row>
    <row r="24007" spans="11:59" x14ac:dyDescent="0.25">
      <c r="K24007" s="11"/>
      <c r="L24007" s="11"/>
      <c r="N24007" s="11"/>
      <c r="O24007" s="11"/>
      <c r="P24007" s="11"/>
      <c r="Q24007" s="11"/>
      <c r="R24007" s="11"/>
      <c r="S24007" s="11"/>
      <c r="T24007" s="11"/>
      <c r="U24007" s="11"/>
      <c r="V24007" s="11"/>
      <c r="W24007" s="11"/>
      <c r="X24007" s="11"/>
      <c r="Y24007" s="11"/>
      <c r="Z24007" s="11"/>
      <c r="BE24007"/>
      <c r="BF24007"/>
      <c r="BG24007"/>
    </row>
    <row r="24008" spans="11:59" x14ac:dyDescent="0.25">
      <c r="K24008" s="11"/>
      <c r="L24008" s="11"/>
      <c r="N24008" s="11"/>
      <c r="O24008" s="11"/>
      <c r="P24008" s="11"/>
      <c r="Q24008" s="11"/>
      <c r="R24008" s="11"/>
      <c r="S24008" s="11"/>
      <c r="T24008" s="11"/>
      <c r="U24008" s="11"/>
      <c r="V24008" s="11"/>
      <c r="W24008" s="11"/>
      <c r="X24008" s="11"/>
      <c r="Y24008" s="11"/>
      <c r="Z24008" s="11"/>
      <c r="BE24008"/>
      <c r="BF24008"/>
      <c r="BG24008"/>
    </row>
    <row r="24009" spans="11:59" x14ac:dyDescent="0.25">
      <c r="K24009" s="11"/>
      <c r="L24009" s="11"/>
      <c r="N24009" s="11"/>
      <c r="O24009" s="11"/>
      <c r="P24009" s="11"/>
      <c r="Q24009" s="11"/>
      <c r="R24009" s="11"/>
      <c r="S24009" s="11"/>
      <c r="T24009" s="11"/>
      <c r="U24009" s="11"/>
      <c r="V24009" s="11"/>
      <c r="W24009" s="11"/>
      <c r="X24009" s="11"/>
      <c r="Y24009" s="11"/>
      <c r="Z24009" s="11"/>
      <c r="BE24009"/>
      <c r="BF24009"/>
      <c r="BG24009"/>
    </row>
    <row r="24010" spans="11:59" x14ac:dyDescent="0.25">
      <c r="K24010" s="11"/>
      <c r="L24010" s="11"/>
      <c r="N24010" s="11"/>
      <c r="O24010" s="11"/>
      <c r="P24010" s="11"/>
      <c r="Q24010" s="11"/>
      <c r="R24010" s="11"/>
      <c r="S24010" s="11"/>
      <c r="T24010" s="11"/>
      <c r="U24010" s="11"/>
      <c r="V24010" s="11"/>
      <c r="W24010" s="11"/>
      <c r="X24010" s="11"/>
      <c r="Y24010" s="11"/>
      <c r="Z24010" s="11"/>
      <c r="BE24010"/>
      <c r="BF24010"/>
      <c r="BG24010"/>
    </row>
    <row r="24011" spans="11:59" x14ac:dyDescent="0.25">
      <c r="K24011" s="11"/>
      <c r="L24011" s="11"/>
      <c r="N24011" s="11"/>
      <c r="O24011" s="11"/>
      <c r="P24011" s="11"/>
      <c r="Q24011" s="11"/>
      <c r="R24011" s="11"/>
      <c r="S24011" s="11"/>
      <c r="T24011" s="11"/>
      <c r="U24011" s="11"/>
      <c r="V24011" s="11"/>
      <c r="W24011" s="11"/>
      <c r="X24011" s="11"/>
      <c r="Y24011" s="11"/>
      <c r="Z24011" s="11"/>
      <c r="BE24011"/>
      <c r="BF24011"/>
      <c r="BG24011"/>
    </row>
    <row r="24012" spans="11:59" x14ac:dyDescent="0.25">
      <c r="K24012" s="11"/>
      <c r="L24012" s="11"/>
      <c r="N24012" s="11"/>
      <c r="O24012" s="11"/>
      <c r="P24012" s="11"/>
      <c r="Q24012" s="11"/>
      <c r="R24012" s="11"/>
      <c r="S24012" s="11"/>
      <c r="T24012" s="11"/>
      <c r="U24012" s="11"/>
      <c r="V24012" s="11"/>
      <c r="W24012" s="11"/>
      <c r="X24012" s="11"/>
      <c r="Y24012" s="11"/>
      <c r="Z24012" s="11"/>
      <c r="BE24012"/>
      <c r="BF24012"/>
      <c r="BG24012"/>
    </row>
    <row r="24013" spans="11:59" x14ac:dyDescent="0.25">
      <c r="K24013" s="11"/>
      <c r="L24013" s="11"/>
      <c r="N24013" s="11"/>
      <c r="O24013" s="11"/>
      <c r="P24013" s="11"/>
      <c r="Q24013" s="11"/>
      <c r="R24013" s="11"/>
      <c r="S24013" s="11"/>
      <c r="T24013" s="11"/>
      <c r="U24013" s="11"/>
      <c r="V24013" s="11"/>
      <c r="W24013" s="11"/>
      <c r="X24013" s="11"/>
      <c r="Y24013" s="11"/>
      <c r="Z24013" s="11"/>
      <c r="BE24013"/>
      <c r="BF24013"/>
      <c r="BG24013"/>
    </row>
    <row r="24014" spans="11:59" x14ac:dyDescent="0.25">
      <c r="K24014" s="11"/>
      <c r="L24014" s="11"/>
      <c r="N24014" s="11"/>
      <c r="O24014" s="11"/>
      <c r="P24014" s="11"/>
      <c r="Q24014" s="11"/>
      <c r="R24014" s="11"/>
      <c r="S24014" s="11"/>
      <c r="T24014" s="11"/>
      <c r="U24014" s="11"/>
      <c r="V24014" s="11"/>
      <c r="W24014" s="11"/>
      <c r="X24014" s="11"/>
      <c r="Y24014" s="11"/>
      <c r="Z24014" s="11"/>
      <c r="BE24014"/>
      <c r="BF24014"/>
      <c r="BG24014"/>
    </row>
    <row r="24015" spans="11:59" x14ac:dyDescent="0.25">
      <c r="K24015" s="11"/>
      <c r="L24015" s="11"/>
      <c r="N24015" s="11"/>
      <c r="O24015" s="11"/>
      <c r="P24015" s="11"/>
      <c r="Q24015" s="11"/>
      <c r="R24015" s="11"/>
      <c r="S24015" s="11"/>
      <c r="T24015" s="11"/>
      <c r="U24015" s="11"/>
      <c r="V24015" s="11"/>
      <c r="W24015" s="11"/>
      <c r="X24015" s="11"/>
      <c r="Y24015" s="11"/>
      <c r="Z24015" s="11"/>
      <c r="BE24015"/>
      <c r="BF24015"/>
      <c r="BG24015"/>
    </row>
    <row r="24016" spans="11:59" x14ac:dyDescent="0.25">
      <c r="K24016" s="11"/>
      <c r="L24016" s="11"/>
      <c r="N24016" s="11"/>
      <c r="O24016" s="11"/>
      <c r="P24016" s="11"/>
      <c r="Q24016" s="11"/>
      <c r="R24016" s="11"/>
      <c r="S24016" s="11"/>
      <c r="T24016" s="11"/>
      <c r="U24016" s="11"/>
      <c r="V24016" s="11"/>
      <c r="W24016" s="11"/>
      <c r="X24016" s="11"/>
      <c r="Y24016" s="11"/>
      <c r="Z24016" s="11"/>
      <c r="BE24016"/>
      <c r="BF24016"/>
      <c r="BG24016"/>
    </row>
    <row r="24017" spans="11:59" x14ac:dyDescent="0.25">
      <c r="K24017" s="11"/>
      <c r="L24017" s="11"/>
      <c r="N24017" s="11"/>
      <c r="O24017" s="11"/>
      <c r="P24017" s="11"/>
      <c r="Q24017" s="11"/>
      <c r="R24017" s="11"/>
      <c r="S24017" s="11"/>
      <c r="T24017" s="11"/>
      <c r="U24017" s="11"/>
      <c r="V24017" s="11"/>
      <c r="W24017" s="11"/>
      <c r="X24017" s="11"/>
      <c r="Y24017" s="11"/>
      <c r="Z24017" s="11"/>
      <c r="BE24017"/>
      <c r="BF24017"/>
      <c r="BG24017"/>
    </row>
    <row r="24018" spans="11:59" x14ac:dyDescent="0.25">
      <c r="K24018" s="11"/>
      <c r="L24018" s="11"/>
      <c r="N24018" s="11"/>
      <c r="O24018" s="11"/>
      <c r="P24018" s="11"/>
      <c r="Q24018" s="11"/>
      <c r="R24018" s="11"/>
      <c r="S24018" s="11"/>
      <c r="T24018" s="11"/>
      <c r="U24018" s="11"/>
      <c r="V24018" s="11"/>
      <c r="W24018" s="11"/>
      <c r="X24018" s="11"/>
      <c r="Y24018" s="11"/>
      <c r="Z24018" s="11"/>
      <c r="BE24018"/>
      <c r="BF24018"/>
      <c r="BG24018"/>
    </row>
    <row r="24019" spans="11:59" x14ac:dyDescent="0.25">
      <c r="K24019" s="11"/>
      <c r="L24019" s="11"/>
      <c r="N24019" s="11"/>
      <c r="O24019" s="11"/>
      <c r="P24019" s="11"/>
      <c r="Q24019" s="11"/>
      <c r="R24019" s="11"/>
      <c r="S24019" s="11"/>
      <c r="T24019" s="11"/>
      <c r="U24019" s="11"/>
      <c r="V24019" s="11"/>
      <c r="W24019" s="11"/>
      <c r="X24019" s="11"/>
      <c r="Y24019" s="11"/>
      <c r="Z24019" s="11"/>
      <c r="BE24019"/>
      <c r="BF24019"/>
      <c r="BG24019"/>
    </row>
    <row r="24020" spans="11:59" x14ac:dyDescent="0.25">
      <c r="K24020" s="11"/>
      <c r="L24020" s="11"/>
      <c r="N24020" s="11"/>
      <c r="O24020" s="11"/>
      <c r="P24020" s="11"/>
      <c r="Q24020" s="11"/>
      <c r="R24020" s="11"/>
      <c r="S24020" s="11"/>
      <c r="T24020" s="11"/>
      <c r="U24020" s="11"/>
      <c r="V24020" s="11"/>
      <c r="W24020" s="11"/>
      <c r="X24020" s="11"/>
      <c r="Y24020" s="11"/>
      <c r="Z24020" s="11"/>
      <c r="BE24020"/>
      <c r="BF24020"/>
      <c r="BG24020"/>
    </row>
    <row r="24021" spans="11:59" x14ac:dyDescent="0.25">
      <c r="K24021" s="11"/>
      <c r="L24021" s="11"/>
      <c r="N24021" s="11"/>
      <c r="O24021" s="11"/>
      <c r="P24021" s="11"/>
      <c r="Q24021" s="11"/>
      <c r="R24021" s="11"/>
      <c r="S24021" s="11"/>
      <c r="T24021" s="11"/>
      <c r="U24021" s="11"/>
      <c r="V24021" s="11"/>
      <c r="W24021" s="11"/>
      <c r="X24021" s="11"/>
      <c r="Y24021" s="11"/>
      <c r="Z24021" s="11"/>
      <c r="BE24021"/>
      <c r="BF24021"/>
      <c r="BG24021"/>
    </row>
    <row r="24022" spans="11:59" x14ac:dyDescent="0.25">
      <c r="K24022" s="11"/>
      <c r="L24022" s="11"/>
      <c r="N24022" s="11"/>
      <c r="O24022" s="11"/>
      <c r="P24022" s="11"/>
      <c r="Q24022" s="11"/>
      <c r="R24022" s="11"/>
      <c r="S24022" s="11"/>
      <c r="T24022" s="11"/>
      <c r="U24022" s="11"/>
      <c r="V24022" s="11"/>
      <c r="W24022" s="11"/>
      <c r="X24022" s="11"/>
      <c r="Y24022" s="11"/>
      <c r="Z24022" s="11"/>
      <c r="BE24022"/>
      <c r="BF24022"/>
      <c r="BG24022"/>
    </row>
    <row r="24023" spans="11:59" x14ac:dyDescent="0.25">
      <c r="K24023" s="11"/>
      <c r="L24023" s="11"/>
      <c r="N24023" s="11"/>
      <c r="O24023" s="11"/>
      <c r="P24023" s="11"/>
      <c r="Q24023" s="11"/>
      <c r="R24023" s="11"/>
      <c r="S24023" s="11"/>
      <c r="T24023" s="11"/>
      <c r="U24023" s="11"/>
      <c r="V24023" s="11"/>
      <c r="W24023" s="11"/>
      <c r="X24023" s="11"/>
      <c r="Y24023" s="11"/>
      <c r="Z24023" s="11"/>
      <c r="BE24023"/>
      <c r="BF24023"/>
      <c r="BG24023"/>
    </row>
    <row r="24024" spans="11:59" x14ac:dyDescent="0.25">
      <c r="K24024" s="11"/>
      <c r="L24024" s="11"/>
      <c r="N24024" s="11"/>
      <c r="O24024" s="11"/>
      <c r="P24024" s="11"/>
      <c r="Q24024" s="11"/>
      <c r="R24024" s="11"/>
      <c r="S24024" s="11"/>
      <c r="T24024" s="11"/>
      <c r="U24024" s="11"/>
      <c r="V24024" s="11"/>
      <c r="W24024" s="11"/>
      <c r="X24024" s="11"/>
      <c r="Y24024" s="11"/>
      <c r="Z24024" s="11"/>
      <c r="BE24024"/>
      <c r="BF24024"/>
      <c r="BG24024"/>
    </row>
    <row r="24025" spans="11:59" x14ac:dyDescent="0.25">
      <c r="K24025" s="11"/>
      <c r="L24025" s="11"/>
      <c r="N24025" s="11"/>
      <c r="O24025" s="11"/>
      <c r="P24025" s="11"/>
      <c r="Q24025" s="11"/>
      <c r="R24025" s="11"/>
      <c r="S24025" s="11"/>
      <c r="T24025" s="11"/>
      <c r="U24025" s="11"/>
      <c r="V24025" s="11"/>
      <c r="W24025" s="11"/>
      <c r="X24025" s="11"/>
      <c r="Y24025" s="11"/>
      <c r="Z24025" s="11"/>
      <c r="BE24025"/>
      <c r="BF24025"/>
      <c r="BG24025"/>
    </row>
    <row r="24026" spans="11:59" x14ac:dyDescent="0.25">
      <c r="K24026" s="11"/>
      <c r="L24026" s="11"/>
      <c r="N24026" s="11"/>
      <c r="O24026" s="11"/>
      <c r="P24026" s="11"/>
      <c r="Q24026" s="11"/>
      <c r="R24026" s="11"/>
      <c r="S24026" s="11"/>
      <c r="T24026" s="11"/>
      <c r="U24026" s="11"/>
      <c r="V24026" s="11"/>
      <c r="W24026" s="11"/>
      <c r="X24026" s="11"/>
      <c r="Y24026" s="11"/>
      <c r="Z24026" s="11"/>
      <c r="BE24026"/>
      <c r="BF24026"/>
      <c r="BG24026"/>
    </row>
    <row r="24027" spans="11:59" x14ac:dyDescent="0.25">
      <c r="K24027" s="11"/>
      <c r="L24027" s="11"/>
      <c r="N24027" s="11"/>
      <c r="O24027" s="11"/>
      <c r="P24027" s="11"/>
      <c r="Q24027" s="11"/>
      <c r="R24027" s="11"/>
      <c r="S24027" s="11"/>
      <c r="T24027" s="11"/>
      <c r="U24027" s="11"/>
      <c r="V24027" s="11"/>
      <c r="W24027" s="11"/>
      <c r="X24027" s="11"/>
      <c r="Y24027" s="11"/>
      <c r="Z24027" s="11"/>
      <c r="BE24027"/>
      <c r="BF24027"/>
      <c r="BG24027"/>
    </row>
    <row r="24028" spans="11:59" x14ac:dyDescent="0.25">
      <c r="K24028" s="11"/>
      <c r="L24028" s="11"/>
      <c r="N24028" s="11"/>
      <c r="O24028" s="11"/>
      <c r="P24028" s="11"/>
      <c r="Q24028" s="11"/>
      <c r="R24028" s="11"/>
      <c r="S24028" s="11"/>
      <c r="T24028" s="11"/>
      <c r="U24028" s="11"/>
      <c r="V24028" s="11"/>
      <c r="W24028" s="11"/>
      <c r="X24028" s="11"/>
      <c r="Y24028" s="11"/>
      <c r="Z24028" s="11"/>
      <c r="BE24028"/>
      <c r="BF24028"/>
      <c r="BG24028"/>
    </row>
    <row r="24029" spans="11:59" x14ac:dyDescent="0.25">
      <c r="K24029" s="11"/>
      <c r="L24029" s="11"/>
      <c r="N24029" s="11"/>
      <c r="O24029" s="11"/>
      <c r="P24029" s="11"/>
      <c r="Q24029" s="11"/>
      <c r="R24029" s="11"/>
      <c r="S24029" s="11"/>
      <c r="T24029" s="11"/>
      <c r="U24029" s="11"/>
      <c r="V24029" s="11"/>
      <c r="W24029" s="11"/>
      <c r="X24029" s="11"/>
      <c r="Y24029" s="11"/>
      <c r="Z24029" s="11"/>
      <c r="BE24029"/>
      <c r="BF24029"/>
      <c r="BG24029"/>
    </row>
    <row r="24030" spans="11:59" x14ac:dyDescent="0.25">
      <c r="K24030" s="11"/>
      <c r="L24030" s="11"/>
      <c r="N24030" s="11"/>
      <c r="O24030" s="11"/>
      <c r="P24030" s="11"/>
      <c r="Q24030" s="11"/>
      <c r="R24030" s="11"/>
      <c r="S24030" s="11"/>
      <c r="T24030" s="11"/>
      <c r="U24030" s="11"/>
      <c r="V24030" s="11"/>
      <c r="W24030" s="11"/>
      <c r="X24030" s="11"/>
      <c r="Y24030" s="11"/>
      <c r="Z24030" s="11"/>
      <c r="BE24030"/>
      <c r="BF24030"/>
      <c r="BG24030"/>
    </row>
    <row r="24031" spans="11:59" x14ac:dyDescent="0.25">
      <c r="K24031" s="11"/>
      <c r="L24031" s="11"/>
      <c r="N24031" s="11"/>
      <c r="O24031" s="11"/>
      <c r="P24031" s="11"/>
      <c r="Q24031" s="11"/>
      <c r="R24031" s="11"/>
      <c r="S24031" s="11"/>
      <c r="T24031" s="11"/>
      <c r="U24031" s="11"/>
      <c r="V24031" s="11"/>
      <c r="W24031" s="11"/>
      <c r="X24031" s="11"/>
      <c r="Y24031" s="11"/>
      <c r="Z24031" s="11"/>
      <c r="BE24031"/>
      <c r="BF24031"/>
      <c r="BG24031"/>
    </row>
    <row r="24032" spans="11:59" x14ac:dyDescent="0.25">
      <c r="K24032" s="11"/>
      <c r="L24032" s="11"/>
      <c r="N24032" s="11"/>
      <c r="O24032" s="11"/>
      <c r="P24032" s="11"/>
      <c r="Q24032" s="11"/>
      <c r="R24032" s="11"/>
      <c r="S24032" s="11"/>
      <c r="T24032" s="11"/>
      <c r="U24032" s="11"/>
      <c r="V24032" s="11"/>
      <c r="W24032" s="11"/>
      <c r="X24032" s="11"/>
      <c r="Y24032" s="11"/>
      <c r="Z24032" s="11"/>
      <c r="BE24032"/>
      <c r="BF24032"/>
      <c r="BG24032"/>
    </row>
    <row r="24033" spans="11:59" x14ac:dyDescent="0.25">
      <c r="K24033" s="11"/>
      <c r="L24033" s="11"/>
      <c r="N24033" s="11"/>
      <c r="O24033" s="11"/>
      <c r="P24033" s="11"/>
      <c r="Q24033" s="11"/>
      <c r="R24033" s="11"/>
      <c r="S24033" s="11"/>
      <c r="T24033" s="11"/>
      <c r="U24033" s="11"/>
      <c r="V24033" s="11"/>
      <c r="W24033" s="11"/>
      <c r="X24033" s="11"/>
      <c r="Y24033" s="11"/>
      <c r="Z24033" s="11"/>
      <c r="BE24033"/>
      <c r="BF24033"/>
      <c r="BG24033"/>
    </row>
    <row r="24034" spans="11:59" x14ac:dyDescent="0.25">
      <c r="K24034" s="11"/>
      <c r="L24034" s="11"/>
      <c r="N24034" s="11"/>
      <c r="O24034" s="11"/>
      <c r="P24034" s="11"/>
      <c r="Q24034" s="11"/>
      <c r="R24034" s="11"/>
      <c r="S24034" s="11"/>
      <c r="T24034" s="11"/>
      <c r="U24034" s="11"/>
      <c r="V24034" s="11"/>
      <c r="W24034" s="11"/>
      <c r="X24034" s="11"/>
      <c r="Y24034" s="11"/>
      <c r="Z24034" s="11"/>
      <c r="BE24034"/>
      <c r="BF24034"/>
      <c r="BG24034"/>
    </row>
    <row r="24035" spans="11:59" x14ac:dyDescent="0.25">
      <c r="K24035" s="11"/>
      <c r="L24035" s="11"/>
      <c r="N24035" s="11"/>
      <c r="O24035" s="11"/>
      <c r="P24035" s="11"/>
      <c r="Q24035" s="11"/>
      <c r="R24035" s="11"/>
      <c r="S24035" s="11"/>
      <c r="T24035" s="11"/>
      <c r="U24035" s="11"/>
      <c r="V24035" s="11"/>
      <c r="W24035" s="11"/>
      <c r="X24035" s="11"/>
      <c r="Y24035" s="11"/>
      <c r="Z24035" s="11"/>
      <c r="BE24035"/>
      <c r="BF24035"/>
      <c r="BG24035"/>
    </row>
    <row r="24036" spans="11:59" x14ac:dyDescent="0.25">
      <c r="K24036" s="11"/>
      <c r="L24036" s="11"/>
      <c r="N24036" s="11"/>
      <c r="O24036" s="11"/>
      <c r="P24036" s="11"/>
      <c r="Q24036" s="11"/>
      <c r="R24036" s="11"/>
      <c r="S24036" s="11"/>
      <c r="T24036" s="11"/>
      <c r="U24036" s="11"/>
      <c r="V24036" s="11"/>
      <c r="W24036" s="11"/>
      <c r="X24036" s="11"/>
      <c r="Y24036" s="11"/>
      <c r="Z24036" s="11"/>
      <c r="BE24036"/>
      <c r="BF24036"/>
      <c r="BG24036"/>
    </row>
    <row r="24037" spans="11:59" x14ac:dyDescent="0.25">
      <c r="K24037" s="11"/>
      <c r="L24037" s="11"/>
      <c r="N24037" s="11"/>
      <c r="O24037" s="11"/>
      <c r="P24037" s="11"/>
      <c r="Q24037" s="11"/>
      <c r="R24037" s="11"/>
      <c r="S24037" s="11"/>
      <c r="T24037" s="11"/>
      <c r="U24037" s="11"/>
      <c r="V24037" s="11"/>
      <c r="W24037" s="11"/>
      <c r="X24037" s="11"/>
      <c r="Y24037" s="11"/>
      <c r="Z24037" s="11"/>
      <c r="BE24037"/>
      <c r="BF24037"/>
      <c r="BG24037"/>
    </row>
    <row r="24038" spans="11:59" x14ac:dyDescent="0.25">
      <c r="K24038" s="11"/>
      <c r="L24038" s="11"/>
      <c r="N24038" s="11"/>
      <c r="O24038" s="11"/>
      <c r="P24038" s="11"/>
      <c r="Q24038" s="11"/>
      <c r="R24038" s="11"/>
      <c r="S24038" s="11"/>
      <c r="T24038" s="11"/>
      <c r="U24038" s="11"/>
      <c r="V24038" s="11"/>
      <c r="W24038" s="11"/>
      <c r="X24038" s="11"/>
      <c r="Y24038" s="11"/>
      <c r="Z24038" s="11"/>
      <c r="BE24038"/>
      <c r="BF24038"/>
      <c r="BG24038"/>
    </row>
    <row r="24039" spans="11:59" x14ac:dyDescent="0.25">
      <c r="K24039" s="11"/>
      <c r="L24039" s="11"/>
      <c r="N24039" s="11"/>
      <c r="O24039" s="11"/>
      <c r="P24039" s="11"/>
      <c r="Q24039" s="11"/>
      <c r="R24039" s="11"/>
      <c r="S24039" s="11"/>
      <c r="T24039" s="11"/>
      <c r="U24039" s="11"/>
      <c r="V24039" s="11"/>
      <c r="W24039" s="11"/>
      <c r="X24039" s="11"/>
      <c r="Y24039" s="11"/>
      <c r="Z24039" s="11"/>
      <c r="BE24039"/>
      <c r="BF24039"/>
      <c r="BG24039"/>
    </row>
    <row r="24040" spans="11:59" x14ac:dyDescent="0.25">
      <c r="K24040" s="11"/>
      <c r="L24040" s="11"/>
      <c r="N24040" s="11"/>
      <c r="O24040" s="11"/>
      <c r="P24040" s="11"/>
      <c r="Q24040" s="11"/>
      <c r="R24040" s="11"/>
      <c r="S24040" s="11"/>
      <c r="T24040" s="11"/>
      <c r="U24040" s="11"/>
      <c r="V24040" s="11"/>
      <c r="W24040" s="11"/>
      <c r="X24040" s="11"/>
      <c r="Y24040" s="11"/>
      <c r="Z24040" s="11"/>
      <c r="BE24040"/>
      <c r="BF24040"/>
      <c r="BG24040"/>
    </row>
    <row r="24041" spans="11:59" x14ac:dyDescent="0.25">
      <c r="K24041" s="11"/>
      <c r="L24041" s="11"/>
      <c r="N24041" s="11"/>
      <c r="O24041" s="11"/>
      <c r="P24041" s="11"/>
      <c r="Q24041" s="11"/>
      <c r="R24041" s="11"/>
      <c r="S24041" s="11"/>
      <c r="T24041" s="11"/>
      <c r="U24041" s="11"/>
      <c r="V24041" s="11"/>
      <c r="W24041" s="11"/>
      <c r="X24041" s="11"/>
      <c r="Y24041" s="11"/>
      <c r="Z24041" s="11"/>
      <c r="BE24041"/>
      <c r="BF24041"/>
      <c r="BG24041"/>
    </row>
    <row r="24042" spans="11:59" x14ac:dyDescent="0.25">
      <c r="K24042" s="11"/>
      <c r="L24042" s="11"/>
      <c r="N24042" s="11"/>
      <c r="O24042" s="11"/>
      <c r="P24042" s="11"/>
      <c r="Q24042" s="11"/>
      <c r="R24042" s="11"/>
      <c r="S24042" s="11"/>
      <c r="T24042" s="11"/>
      <c r="U24042" s="11"/>
      <c r="V24042" s="11"/>
      <c r="W24042" s="11"/>
      <c r="X24042" s="11"/>
      <c r="Y24042" s="11"/>
      <c r="Z24042" s="11"/>
      <c r="BE24042"/>
      <c r="BF24042"/>
      <c r="BG24042"/>
    </row>
    <row r="24043" spans="11:59" x14ac:dyDescent="0.25">
      <c r="K24043" s="11"/>
      <c r="L24043" s="11"/>
      <c r="N24043" s="11"/>
      <c r="O24043" s="11"/>
      <c r="P24043" s="11"/>
      <c r="Q24043" s="11"/>
      <c r="R24043" s="11"/>
      <c r="S24043" s="11"/>
      <c r="T24043" s="11"/>
      <c r="U24043" s="11"/>
      <c r="V24043" s="11"/>
      <c r="W24043" s="11"/>
      <c r="X24043" s="11"/>
      <c r="Y24043" s="11"/>
      <c r="Z24043" s="11"/>
      <c r="BE24043"/>
      <c r="BF24043"/>
      <c r="BG24043"/>
    </row>
    <row r="24044" spans="11:59" x14ac:dyDescent="0.25">
      <c r="K24044" s="11"/>
      <c r="L24044" s="11"/>
      <c r="N24044" s="11"/>
      <c r="O24044" s="11"/>
      <c r="P24044" s="11"/>
      <c r="Q24044" s="11"/>
      <c r="R24044" s="11"/>
      <c r="S24044" s="11"/>
      <c r="T24044" s="11"/>
      <c r="U24044" s="11"/>
      <c r="V24044" s="11"/>
      <c r="W24044" s="11"/>
      <c r="X24044" s="11"/>
      <c r="Y24044" s="11"/>
      <c r="Z24044" s="11"/>
      <c r="BE24044"/>
      <c r="BF24044"/>
      <c r="BG24044"/>
    </row>
    <row r="24045" spans="11:59" x14ac:dyDescent="0.25">
      <c r="K24045" s="11"/>
      <c r="L24045" s="11"/>
      <c r="N24045" s="11"/>
      <c r="O24045" s="11"/>
      <c r="P24045" s="11"/>
      <c r="Q24045" s="11"/>
      <c r="R24045" s="11"/>
      <c r="S24045" s="11"/>
      <c r="T24045" s="11"/>
      <c r="U24045" s="11"/>
      <c r="V24045" s="11"/>
      <c r="W24045" s="11"/>
      <c r="X24045" s="11"/>
      <c r="Y24045" s="11"/>
      <c r="Z24045" s="11"/>
      <c r="BE24045"/>
      <c r="BF24045"/>
      <c r="BG24045"/>
    </row>
    <row r="24046" spans="11:59" x14ac:dyDescent="0.25">
      <c r="K24046" s="11"/>
      <c r="L24046" s="11"/>
      <c r="N24046" s="11"/>
      <c r="O24046" s="11"/>
      <c r="P24046" s="11"/>
      <c r="Q24046" s="11"/>
      <c r="R24046" s="11"/>
      <c r="S24046" s="11"/>
      <c r="T24046" s="11"/>
      <c r="U24046" s="11"/>
      <c r="V24046" s="11"/>
      <c r="W24046" s="11"/>
      <c r="X24046" s="11"/>
      <c r="Y24046" s="11"/>
      <c r="Z24046" s="11"/>
      <c r="BE24046"/>
      <c r="BF24046"/>
      <c r="BG24046"/>
    </row>
    <row r="24047" spans="11:59" x14ac:dyDescent="0.25">
      <c r="K24047" s="11"/>
      <c r="L24047" s="11"/>
      <c r="N24047" s="11"/>
      <c r="O24047" s="11"/>
      <c r="P24047" s="11"/>
      <c r="Q24047" s="11"/>
      <c r="R24047" s="11"/>
      <c r="S24047" s="11"/>
      <c r="T24047" s="11"/>
      <c r="U24047" s="11"/>
      <c r="V24047" s="11"/>
      <c r="W24047" s="11"/>
      <c r="X24047" s="11"/>
      <c r="Y24047" s="11"/>
      <c r="Z24047" s="11"/>
      <c r="BE24047"/>
      <c r="BF24047"/>
      <c r="BG24047"/>
    </row>
    <row r="24048" spans="11:59" x14ac:dyDescent="0.25">
      <c r="K24048" s="11"/>
      <c r="L24048" s="11"/>
      <c r="N24048" s="11"/>
      <c r="O24048" s="11"/>
      <c r="P24048" s="11"/>
      <c r="Q24048" s="11"/>
      <c r="R24048" s="11"/>
      <c r="S24048" s="11"/>
      <c r="T24048" s="11"/>
      <c r="U24048" s="11"/>
      <c r="V24048" s="11"/>
      <c r="W24048" s="11"/>
      <c r="X24048" s="11"/>
      <c r="Y24048" s="11"/>
      <c r="Z24048" s="11"/>
      <c r="BE24048"/>
      <c r="BF24048"/>
      <c r="BG24048"/>
    </row>
    <row r="24049" spans="11:59" x14ac:dyDescent="0.25">
      <c r="K24049" s="11"/>
      <c r="L24049" s="11"/>
      <c r="N24049" s="11"/>
      <c r="O24049" s="11"/>
      <c r="P24049" s="11"/>
      <c r="Q24049" s="11"/>
      <c r="R24049" s="11"/>
      <c r="S24049" s="11"/>
      <c r="T24049" s="11"/>
      <c r="U24049" s="11"/>
      <c r="V24049" s="11"/>
      <c r="W24049" s="11"/>
      <c r="X24049" s="11"/>
      <c r="Y24049" s="11"/>
      <c r="Z24049" s="11"/>
      <c r="BE24049"/>
      <c r="BF24049"/>
      <c r="BG24049"/>
    </row>
    <row r="24050" spans="11:59" x14ac:dyDescent="0.25">
      <c r="K24050" s="11"/>
      <c r="L24050" s="11"/>
      <c r="N24050" s="11"/>
      <c r="O24050" s="11"/>
      <c r="P24050" s="11"/>
      <c r="Q24050" s="11"/>
      <c r="R24050" s="11"/>
      <c r="S24050" s="11"/>
      <c r="T24050" s="11"/>
      <c r="U24050" s="11"/>
      <c r="V24050" s="11"/>
      <c r="W24050" s="11"/>
      <c r="X24050" s="11"/>
      <c r="Y24050" s="11"/>
      <c r="Z24050" s="11"/>
      <c r="BE24050"/>
      <c r="BF24050"/>
      <c r="BG24050"/>
    </row>
    <row r="24051" spans="11:59" x14ac:dyDescent="0.25">
      <c r="K24051" s="11"/>
      <c r="L24051" s="11"/>
      <c r="N24051" s="11"/>
      <c r="O24051" s="11"/>
      <c r="P24051" s="11"/>
      <c r="Q24051" s="11"/>
      <c r="R24051" s="11"/>
      <c r="S24051" s="11"/>
      <c r="T24051" s="11"/>
      <c r="U24051" s="11"/>
      <c r="V24051" s="11"/>
      <c r="W24051" s="11"/>
      <c r="X24051" s="11"/>
      <c r="Y24051" s="11"/>
      <c r="Z24051" s="11"/>
      <c r="BE24051"/>
      <c r="BF24051"/>
      <c r="BG24051"/>
    </row>
    <row r="24052" spans="11:59" x14ac:dyDescent="0.25">
      <c r="K24052" s="11"/>
      <c r="L24052" s="11"/>
      <c r="N24052" s="11"/>
      <c r="O24052" s="11"/>
      <c r="P24052" s="11"/>
      <c r="Q24052" s="11"/>
      <c r="R24052" s="11"/>
      <c r="S24052" s="11"/>
      <c r="T24052" s="11"/>
      <c r="U24052" s="11"/>
      <c r="V24052" s="11"/>
      <c r="W24052" s="11"/>
      <c r="X24052" s="11"/>
      <c r="Y24052" s="11"/>
      <c r="Z24052" s="11"/>
      <c r="BE24052"/>
      <c r="BF24052"/>
      <c r="BG24052"/>
    </row>
    <row r="24053" spans="11:59" x14ac:dyDescent="0.25">
      <c r="K24053" s="11"/>
      <c r="L24053" s="11"/>
      <c r="N24053" s="11"/>
      <c r="O24053" s="11"/>
      <c r="P24053" s="11"/>
      <c r="Q24053" s="11"/>
      <c r="R24053" s="11"/>
      <c r="S24053" s="11"/>
      <c r="T24053" s="11"/>
      <c r="U24053" s="11"/>
      <c r="V24053" s="11"/>
      <c r="W24053" s="11"/>
      <c r="X24053" s="11"/>
      <c r="Y24053" s="11"/>
      <c r="Z24053" s="11"/>
      <c r="BE24053"/>
      <c r="BF24053"/>
      <c r="BG24053"/>
    </row>
    <row r="24054" spans="11:59" x14ac:dyDescent="0.25">
      <c r="K24054" s="11"/>
      <c r="L24054" s="11"/>
      <c r="N24054" s="11"/>
      <c r="O24054" s="11"/>
      <c r="P24054" s="11"/>
      <c r="Q24054" s="11"/>
      <c r="R24054" s="11"/>
      <c r="S24054" s="11"/>
      <c r="T24054" s="11"/>
      <c r="U24054" s="11"/>
      <c r="V24054" s="11"/>
      <c r="W24054" s="11"/>
      <c r="X24054" s="11"/>
      <c r="Y24054" s="11"/>
      <c r="Z24054" s="11"/>
      <c r="BE24054"/>
      <c r="BF24054"/>
      <c r="BG24054"/>
    </row>
    <row r="24055" spans="11:59" x14ac:dyDescent="0.25">
      <c r="K24055" s="11"/>
      <c r="L24055" s="11"/>
      <c r="N24055" s="11"/>
      <c r="O24055" s="11"/>
      <c r="P24055" s="11"/>
      <c r="Q24055" s="11"/>
      <c r="R24055" s="11"/>
      <c r="S24055" s="11"/>
      <c r="T24055" s="11"/>
      <c r="U24055" s="11"/>
      <c r="V24055" s="11"/>
      <c r="W24055" s="11"/>
      <c r="X24055" s="11"/>
      <c r="Y24055" s="11"/>
      <c r="Z24055" s="11"/>
      <c r="BE24055"/>
      <c r="BF24055"/>
      <c r="BG24055"/>
    </row>
    <row r="24056" spans="11:59" x14ac:dyDescent="0.25">
      <c r="K24056" s="11"/>
      <c r="L24056" s="11"/>
      <c r="N24056" s="11"/>
      <c r="O24056" s="11"/>
      <c r="P24056" s="11"/>
      <c r="Q24056" s="11"/>
      <c r="R24056" s="11"/>
      <c r="S24056" s="11"/>
      <c r="T24056" s="11"/>
      <c r="U24056" s="11"/>
      <c r="V24056" s="11"/>
      <c r="W24056" s="11"/>
      <c r="X24056" s="11"/>
      <c r="Y24056" s="11"/>
      <c r="Z24056" s="11"/>
      <c r="BE24056"/>
      <c r="BF24056"/>
      <c r="BG24056"/>
    </row>
    <row r="24057" spans="11:59" x14ac:dyDescent="0.25">
      <c r="K24057" s="11"/>
      <c r="L24057" s="11"/>
      <c r="N24057" s="11"/>
      <c r="O24057" s="11"/>
      <c r="P24057" s="11"/>
      <c r="Q24057" s="11"/>
      <c r="R24057" s="11"/>
      <c r="S24057" s="11"/>
      <c r="T24057" s="11"/>
      <c r="U24057" s="11"/>
      <c r="V24057" s="11"/>
      <c r="W24057" s="11"/>
      <c r="X24057" s="11"/>
      <c r="Y24057" s="11"/>
      <c r="Z24057" s="11"/>
      <c r="BE24057"/>
      <c r="BF24057"/>
      <c r="BG24057"/>
    </row>
    <row r="24058" spans="11:59" x14ac:dyDescent="0.25">
      <c r="K24058" s="11"/>
      <c r="L24058" s="11"/>
      <c r="N24058" s="11"/>
      <c r="O24058" s="11"/>
      <c r="P24058" s="11"/>
      <c r="Q24058" s="11"/>
      <c r="R24058" s="11"/>
      <c r="S24058" s="11"/>
      <c r="T24058" s="11"/>
      <c r="U24058" s="11"/>
      <c r="V24058" s="11"/>
      <c r="W24058" s="11"/>
      <c r="X24058" s="11"/>
      <c r="Y24058" s="11"/>
      <c r="Z24058" s="11"/>
      <c r="BE24058"/>
      <c r="BF24058"/>
      <c r="BG24058"/>
    </row>
    <row r="24059" spans="11:59" x14ac:dyDescent="0.25">
      <c r="K24059" s="11"/>
      <c r="L24059" s="11"/>
      <c r="N24059" s="11"/>
      <c r="O24059" s="11"/>
      <c r="P24059" s="11"/>
      <c r="Q24059" s="11"/>
      <c r="R24059" s="11"/>
      <c r="S24059" s="11"/>
      <c r="T24059" s="11"/>
      <c r="U24059" s="11"/>
      <c r="V24059" s="11"/>
      <c r="W24059" s="11"/>
      <c r="X24059" s="11"/>
      <c r="Y24059" s="11"/>
      <c r="Z24059" s="11"/>
      <c r="BE24059"/>
      <c r="BF24059"/>
      <c r="BG24059"/>
    </row>
    <row r="24060" spans="11:59" x14ac:dyDescent="0.25">
      <c r="K24060" s="11"/>
      <c r="L24060" s="11"/>
      <c r="N24060" s="11"/>
      <c r="O24060" s="11"/>
      <c r="P24060" s="11"/>
      <c r="Q24060" s="11"/>
      <c r="R24060" s="11"/>
      <c r="S24060" s="11"/>
      <c r="T24060" s="11"/>
      <c r="U24060" s="11"/>
      <c r="V24060" s="11"/>
      <c r="W24060" s="11"/>
      <c r="X24060" s="11"/>
      <c r="Y24060" s="11"/>
      <c r="Z24060" s="11"/>
      <c r="BE24060"/>
      <c r="BF24060"/>
      <c r="BG24060"/>
    </row>
    <row r="24061" spans="11:59" x14ac:dyDescent="0.25">
      <c r="K24061" s="11"/>
      <c r="L24061" s="11"/>
      <c r="N24061" s="11"/>
      <c r="O24061" s="11"/>
      <c r="P24061" s="11"/>
      <c r="Q24061" s="11"/>
      <c r="R24061" s="11"/>
      <c r="S24061" s="11"/>
      <c r="T24061" s="11"/>
      <c r="U24061" s="11"/>
      <c r="V24061" s="11"/>
      <c r="W24061" s="11"/>
      <c r="X24061" s="11"/>
      <c r="Y24061" s="11"/>
      <c r="Z24061" s="11"/>
      <c r="BE24061"/>
      <c r="BF24061"/>
      <c r="BG24061"/>
    </row>
    <row r="24062" spans="11:59" x14ac:dyDescent="0.25">
      <c r="K24062" s="11"/>
      <c r="L24062" s="11"/>
      <c r="N24062" s="11"/>
      <c r="O24062" s="11"/>
      <c r="P24062" s="11"/>
      <c r="Q24062" s="11"/>
      <c r="R24062" s="11"/>
      <c r="S24062" s="11"/>
      <c r="T24062" s="11"/>
      <c r="U24062" s="11"/>
      <c r="V24062" s="11"/>
      <c r="W24062" s="11"/>
      <c r="X24062" s="11"/>
      <c r="Y24062" s="11"/>
      <c r="Z24062" s="11"/>
      <c r="BE24062"/>
      <c r="BF24062"/>
      <c r="BG24062"/>
    </row>
    <row r="24063" spans="11:59" x14ac:dyDescent="0.25">
      <c r="K24063" s="11"/>
      <c r="L24063" s="11"/>
      <c r="N24063" s="11"/>
      <c r="O24063" s="11"/>
      <c r="P24063" s="11"/>
      <c r="Q24063" s="11"/>
      <c r="R24063" s="11"/>
      <c r="S24063" s="11"/>
      <c r="T24063" s="11"/>
      <c r="U24063" s="11"/>
      <c r="V24063" s="11"/>
      <c r="W24063" s="11"/>
      <c r="X24063" s="11"/>
      <c r="Y24063" s="11"/>
      <c r="Z24063" s="11"/>
      <c r="BE24063"/>
      <c r="BF24063"/>
      <c r="BG24063"/>
    </row>
    <row r="24064" spans="11:59" x14ac:dyDescent="0.25">
      <c r="K24064" s="11"/>
      <c r="L24064" s="11"/>
      <c r="N24064" s="11"/>
      <c r="O24064" s="11"/>
      <c r="P24064" s="11"/>
      <c r="Q24064" s="11"/>
      <c r="R24064" s="11"/>
      <c r="S24064" s="11"/>
      <c r="T24064" s="11"/>
      <c r="U24064" s="11"/>
      <c r="V24064" s="11"/>
      <c r="W24064" s="11"/>
      <c r="X24064" s="11"/>
      <c r="Y24064" s="11"/>
      <c r="Z24064" s="11"/>
      <c r="BE24064"/>
      <c r="BF24064"/>
      <c r="BG24064"/>
    </row>
    <row r="24065" spans="11:59" x14ac:dyDescent="0.25">
      <c r="K24065" s="11"/>
      <c r="L24065" s="11"/>
      <c r="N24065" s="11"/>
      <c r="O24065" s="11"/>
      <c r="P24065" s="11"/>
      <c r="Q24065" s="11"/>
      <c r="R24065" s="11"/>
      <c r="S24065" s="11"/>
      <c r="T24065" s="11"/>
      <c r="U24065" s="11"/>
      <c r="V24065" s="11"/>
      <c r="W24065" s="11"/>
      <c r="X24065" s="11"/>
      <c r="Y24065" s="11"/>
      <c r="Z24065" s="11"/>
      <c r="BE24065"/>
      <c r="BF24065"/>
      <c r="BG24065"/>
    </row>
    <row r="24066" spans="11:59" x14ac:dyDescent="0.25">
      <c r="K24066" s="11"/>
      <c r="L24066" s="11"/>
      <c r="N24066" s="11"/>
      <c r="O24066" s="11"/>
      <c r="P24066" s="11"/>
      <c r="Q24066" s="11"/>
      <c r="R24066" s="11"/>
      <c r="S24066" s="11"/>
      <c r="T24066" s="11"/>
      <c r="U24066" s="11"/>
      <c r="V24066" s="11"/>
      <c r="W24066" s="11"/>
      <c r="X24066" s="11"/>
      <c r="Y24066" s="11"/>
      <c r="Z24066" s="11"/>
      <c r="BE24066"/>
      <c r="BF24066"/>
      <c r="BG24066"/>
    </row>
    <row r="24067" spans="11:59" x14ac:dyDescent="0.25">
      <c r="K24067" s="11"/>
      <c r="L24067" s="11"/>
      <c r="N24067" s="11"/>
      <c r="O24067" s="11"/>
      <c r="P24067" s="11"/>
      <c r="Q24067" s="11"/>
      <c r="R24067" s="11"/>
      <c r="S24067" s="11"/>
      <c r="T24067" s="11"/>
      <c r="U24067" s="11"/>
      <c r="V24067" s="11"/>
      <c r="W24067" s="11"/>
      <c r="X24067" s="11"/>
      <c r="Y24067" s="11"/>
      <c r="Z24067" s="11"/>
      <c r="BE24067"/>
      <c r="BF24067"/>
      <c r="BG24067"/>
    </row>
    <row r="24068" spans="11:59" x14ac:dyDescent="0.25">
      <c r="K24068" s="11"/>
      <c r="L24068" s="11"/>
      <c r="N24068" s="11"/>
      <c r="O24068" s="11"/>
      <c r="P24068" s="11"/>
      <c r="Q24068" s="11"/>
      <c r="R24068" s="11"/>
      <c r="S24068" s="11"/>
      <c r="T24068" s="11"/>
      <c r="U24068" s="11"/>
      <c r="V24068" s="11"/>
      <c r="W24068" s="11"/>
      <c r="X24068" s="11"/>
      <c r="Y24068" s="11"/>
      <c r="Z24068" s="11"/>
      <c r="BE24068"/>
      <c r="BF24068"/>
      <c r="BG24068"/>
    </row>
    <row r="24069" spans="11:59" x14ac:dyDescent="0.25">
      <c r="K24069" s="11"/>
      <c r="L24069" s="11"/>
      <c r="N24069" s="11"/>
      <c r="O24069" s="11"/>
      <c r="P24069" s="11"/>
      <c r="Q24069" s="11"/>
      <c r="R24069" s="11"/>
      <c r="S24069" s="11"/>
      <c r="T24069" s="11"/>
      <c r="U24069" s="11"/>
      <c r="V24069" s="11"/>
      <c r="W24069" s="11"/>
      <c r="X24069" s="11"/>
      <c r="Y24069" s="11"/>
      <c r="Z24069" s="11"/>
      <c r="BE24069"/>
      <c r="BF24069"/>
      <c r="BG24069"/>
    </row>
    <row r="24070" spans="11:59" x14ac:dyDescent="0.25">
      <c r="K24070" s="11"/>
      <c r="L24070" s="11"/>
      <c r="N24070" s="11"/>
      <c r="O24070" s="11"/>
      <c r="P24070" s="11"/>
      <c r="Q24070" s="11"/>
      <c r="R24070" s="11"/>
      <c r="S24070" s="11"/>
      <c r="T24070" s="11"/>
      <c r="U24070" s="11"/>
      <c r="V24070" s="11"/>
      <c r="W24070" s="11"/>
      <c r="X24070" s="11"/>
      <c r="Y24070" s="11"/>
      <c r="Z24070" s="11"/>
      <c r="BE24070"/>
      <c r="BF24070"/>
      <c r="BG24070"/>
    </row>
    <row r="24071" spans="11:59" x14ac:dyDescent="0.25">
      <c r="K24071" s="11"/>
      <c r="L24071" s="11"/>
      <c r="N24071" s="11"/>
      <c r="O24071" s="11"/>
      <c r="P24071" s="11"/>
      <c r="Q24071" s="11"/>
      <c r="R24071" s="11"/>
      <c r="S24071" s="11"/>
      <c r="T24071" s="11"/>
      <c r="U24071" s="11"/>
      <c r="V24071" s="11"/>
      <c r="W24071" s="11"/>
      <c r="X24071" s="11"/>
      <c r="Y24071" s="11"/>
      <c r="Z24071" s="11"/>
      <c r="BE24071"/>
      <c r="BF24071"/>
      <c r="BG24071"/>
    </row>
    <row r="24072" spans="11:59" x14ac:dyDescent="0.25">
      <c r="K24072" s="11"/>
      <c r="L24072" s="11"/>
      <c r="N24072" s="11"/>
      <c r="O24072" s="11"/>
      <c r="P24072" s="11"/>
      <c r="Q24072" s="11"/>
      <c r="R24072" s="11"/>
      <c r="S24072" s="11"/>
      <c r="T24072" s="11"/>
      <c r="U24072" s="11"/>
      <c r="V24072" s="11"/>
      <c r="W24072" s="11"/>
      <c r="X24072" s="11"/>
      <c r="Y24072" s="11"/>
      <c r="Z24072" s="11"/>
      <c r="BE24072"/>
      <c r="BF24072"/>
      <c r="BG24072"/>
    </row>
    <row r="24073" spans="11:59" x14ac:dyDescent="0.25">
      <c r="K24073" s="11"/>
      <c r="L24073" s="11"/>
      <c r="N24073" s="11"/>
      <c r="O24073" s="11"/>
      <c r="P24073" s="11"/>
      <c r="Q24073" s="11"/>
      <c r="R24073" s="11"/>
      <c r="S24073" s="11"/>
      <c r="T24073" s="11"/>
      <c r="U24073" s="11"/>
      <c r="V24073" s="11"/>
      <c r="W24073" s="11"/>
      <c r="X24073" s="11"/>
      <c r="Y24073" s="11"/>
      <c r="Z24073" s="11"/>
      <c r="BE24073"/>
      <c r="BF24073"/>
      <c r="BG24073"/>
    </row>
    <row r="24074" spans="11:59" x14ac:dyDescent="0.25">
      <c r="K24074" s="11"/>
      <c r="L24074" s="11"/>
      <c r="N24074" s="11"/>
      <c r="O24074" s="11"/>
      <c r="P24074" s="11"/>
      <c r="Q24074" s="11"/>
      <c r="R24074" s="11"/>
      <c r="S24074" s="11"/>
      <c r="T24074" s="11"/>
      <c r="U24074" s="11"/>
      <c r="V24074" s="11"/>
      <c r="W24074" s="11"/>
      <c r="X24074" s="11"/>
      <c r="Y24074" s="11"/>
      <c r="Z24074" s="11"/>
      <c r="BE24074"/>
      <c r="BF24074"/>
      <c r="BG24074"/>
    </row>
    <row r="24075" spans="11:59" x14ac:dyDescent="0.25">
      <c r="K24075" s="11"/>
      <c r="L24075" s="11"/>
      <c r="N24075" s="11"/>
      <c r="O24075" s="11"/>
      <c r="P24075" s="11"/>
      <c r="Q24075" s="11"/>
      <c r="R24075" s="11"/>
      <c r="S24075" s="11"/>
      <c r="T24075" s="11"/>
      <c r="U24075" s="11"/>
      <c r="V24075" s="11"/>
      <c r="W24075" s="11"/>
      <c r="X24075" s="11"/>
      <c r="Y24075" s="11"/>
      <c r="Z24075" s="11"/>
      <c r="BE24075"/>
      <c r="BF24075"/>
      <c r="BG24075"/>
    </row>
    <row r="24076" spans="11:59" x14ac:dyDescent="0.25">
      <c r="K24076" s="11"/>
      <c r="L24076" s="11"/>
      <c r="N24076" s="11"/>
      <c r="O24076" s="11"/>
      <c r="P24076" s="11"/>
      <c r="Q24076" s="11"/>
      <c r="R24076" s="11"/>
      <c r="S24076" s="11"/>
      <c r="T24076" s="11"/>
      <c r="U24076" s="11"/>
      <c r="V24076" s="11"/>
      <c r="W24076" s="11"/>
      <c r="X24076" s="11"/>
      <c r="Y24076" s="11"/>
      <c r="Z24076" s="11"/>
      <c r="BE24076"/>
      <c r="BF24076"/>
      <c r="BG24076"/>
    </row>
    <row r="24077" spans="11:59" x14ac:dyDescent="0.25">
      <c r="K24077" s="11"/>
      <c r="L24077" s="11"/>
      <c r="N24077" s="11"/>
      <c r="O24077" s="11"/>
      <c r="P24077" s="11"/>
      <c r="Q24077" s="11"/>
      <c r="R24077" s="11"/>
      <c r="S24077" s="11"/>
      <c r="T24077" s="11"/>
      <c r="U24077" s="11"/>
      <c r="V24077" s="11"/>
      <c r="W24077" s="11"/>
      <c r="X24077" s="11"/>
      <c r="Y24077" s="11"/>
      <c r="Z24077" s="11"/>
      <c r="BE24077"/>
      <c r="BF24077"/>
      <c r="BG24077"/>
    </row>
    <row r="24078" spans="11:59" x14ac:dyDescent="0.25">
      <c r="K24078" s="11"/>
      <c r="L24078" s="11"/>
      <c r="N24078" s="11"/>
      <c r="O24078" s="11"/>
      <c r="P24078" s="11"/>
      <c r="Q24078" s="11"/>
      <c r="R24078" s="11"/>
      <c r="S24078" s="11"/>
      <c r="T24078" s="11"/>
      <c r="U24078" s="11"/>
      <c r="V24078" s="11"/>
      <c r="W24078" s="11"/>
      <c r="X24078" s="11"/>
      <c r="Y24078" s="11"/>
      <c r="Z24078" s="11"/>
      <c r="BE24078"/>
      <c r="BF24078"/>
      <c r="BG24078"/>
    </row>
    <row r="24079" spans="11:59" x14ac:dyDescent="0.25">
      <c r="K24079" s="11"/>
      <c r="L24079" s="11"/>
      <c r="N24079" s="11"/>
      <c r="O24079" s="11"/>
      <c r="P24079" s="11"/>
      <c r="Q24079" s="11"/>
      <c r="R24079" s="11"/>
      <c r="S24079" s="11"/>
      <c r="T24079" s="11"/>
      <c r="U24079" s="11"/>
      <c r="V24079" s="11"/>
      <c r="W24079" s="11"/>
      <c r="X24079" s="11"/>
      <c r="Y24079" s="11"/>
      <c r="Z24079" s="11"/>
      <c r="BE24079"/>
      <c r="BF24079"/>
      <c r="BG24079"/>
    </row>
    <row r="24080" spans="11:59" x14ac:dyDescent="0.25">
      <c r="K24080" s="11"/>
      <c r="L24080" s="11"/>
      <c r="N24080" s="11"/>
      <c r="O24080" s="11"/>
      <c r="P24080" s="11"/>
      <c r="Q24080" s="11"/>
      <c r="R24080" s="11"/>
      <c r="S24080" s="11"/>
      <c r="T24080" s="11"/>
      <c r="U24080" s="11"/>
      <c r="V24080" s="11"/>
      <c r="W24080" s="11"/>
      <c r="X24080" s="11"/>
      <c r="Y24080" s="11"/>
      <c r="Z24080" s="11"/>
      <c r="BE24080"/>
      <c r="BF24080"/>
      <c r="BG24080"/>
    </row>
    <row r="24081" spans="11:59" x14ac:dyDescent="0.25">
      <c r="K24081" s="11"/>
      <c r="L24081" s="11"/>
      <c r="N24081" s="11"/>
      <c r="O24081" s="11"/>
      <c r="P24081" s="11"/>
      <c r="Q24081" s="11"/>
      <c r="R24081" s="11"/>
      <c r="S24081" s="11"/>
      <c r="T24081" s="11"/>
      <c r="U24081" s="11"/>
      <c r="V24081" s="11"/>
      <c r="W24081" s="11"/>
      <c r="X24081" s="11"/>
      <c r="Y24081" s="11"/>
      <c r="Z24081" s="11"/>
      <c r="BE24081"/>
      <c r="BF24081"/>
      <c r="BG24081"/>
    </row>
    <row r="24082" spans="11:59" x14ac:dyDescent="0.25">
      <c r="K24082" s="11"/>
      <c r="L24082" s="11"/>
      <c r="N24082" s="11"/>
      <c r="O24082" s="11"/>
      <c r="P24082" s="11"/>
      <c r="Q24082" s="11"/>
      <c r="R24082" s="11"/>
      <c r="S24082" s="11"/>
      <c r="T24082" s="11"/>
      <c r="U24082" s="11"/>
      <c r="V24082" s="11"/>
      <c r="W24082" s="11"/>
      <c r="X24082" s="11"/>
      <c r="Y24082" s="11"/>
      <c r="Z24082" s="11"/>
      <c r="BE24082"/>
      <c r="BF24082"/>
      <c r="BG24082"/>
    </row>
    <row r="24083" spans="11:59" x14ac:dyDescent="0.25">
      <c r="K24083" s="11"/>
      <c r="L24083" s="11"/>
      <c r="N24083" s="11"/>
      <c r="O24083" s="11"/>
      <c r="P24083" s="11"/>
      <c r="Q24083" s="11"/>
      <c r="R24083" s="11"/>
      <c r="S24083" s="11"/>
      <c r="T24083" s="11"/>
      <c r="U24083" s="11"/>
      <c r="V24083" s="11"/>
      <c r="W24083" s="11"/>
      <c r="X24083" s="11"/>
      <c r="Y24083" s="11"/>
      <c r="Z24083" s="11"/>
      <c r="BE24083"/>
      <c r="BF24083"/>
      <c r="BG24083"/>
    </row>
    <row r="24084" spans="11:59" x14ac:dyDescent="0.25">
      <c r="K24084" s="11"/>
      <c r="L24084" s="11"/>
      <c r="N24084" s="11"/>
      <c r="O24084" s="11"/>
      <c r="P24084" s="11"/>
      <c r="Q24084" s="11"/>
      <c r="R24084" s="11"/>
      <c r="S24084" s="11"/>
      <c r="T24084" s="11"/>
      <c r="U24084" s="11"/>
      <c r="V24084" s="11"/>
      <c r="W24084" s="11"/>
      <c r="X24084" s="11"/>
      <c r="Y24084" s="11"/>
      <c r="Z24084" s="11"/>
      <c r="BE24084"/>
      <c r="BF24084"/>
      <c r="BG24084"/>
    </row>
    <row r="24085" spans="11:59" x14ac:dyDescent="0.25">
      <c r="K24085" s="11"/>
      <c r="L24085" s="11"/>
      <c r="N24085" s="11"/>
      <c r="O24085" s="11"/>
      <c r="P24085" s="11"/>
      <c r="Q24085" s="11"/>
      <c r="R24085" s="11"/>
      <c r="S24085" s="11"/>
      <c r="T24085" s="11"/>
      <c r="U24085" s="11"/>
      <c r="V24085" s="11"/>
      <c r="W24085" s="11"/>
      <c r="X24085" s="11"/>
      <c r="Y24085" s="11"/>
      <c r="Z24085" s="11"/>
      <c r="BE24085"/>
      <c r="BF24085"/>
      <c r="BG24085"/>
    </row>
    <row r="24086" spans="11:59" x14ac:dyDescent="0.25">
      <c r="K24086" s="11"/>
      <c r="L24086" s="11"/>
      <c r="N24086" s="11"/>
      <c r="O24086" s="11"/>
      <c r="P24086" s="11"/>
      <c r="Q24086" s="11"/>
      <c r="R24086" s="11"/>
      <c r="S24086" s="11"/>
      <c r="T24086" s="11"/>
      <c r="U24086" s="11"/>
      <c r="V24086" s="11"/>
      <c r="W24086" s="11"/>
      <c r="X24086" s="11"/>
      <c r="Y24086" s="11"/>
      <c r="Z24086" s="11"/>
      <c r="BE24086"/>
      <c r="BF24086"/>
      <c r="BG24086"/>
    </row>
    <row r="24087" spans="11:59" x14ac:dyDescent="0.25">
      <c r="K24087" s="11"/>
      <c r="L24087" s="11"/>
      <c r="N24087" s="11"/>
      <c r="O24087" s="11"/>
      <c r="P24087" s="11"/>
      <c r="Q24087" s="11"/>
      <c r="R24087" s="11"/>
      <c r="S24087" s="11"/>
      <c r="T24087" s="11"/>
      <c r="U24087" s="11"/>
      <c r="V24087" s="11"/>
      <c r="W24087" s="11"/>
      <c r="X24087" s="11"/>
      <c r="Y24087" s="11"/>
      <c r="Z24087" s="11"/>
      <c r="BE24087"/>
      <c r="BF24087"/>
      <c r="BG24087"/>
    </row>
    <row r="24088" spans="11:59" x14ac:dyDescent="0.25">
      <c r="K24088" s="11"/>
      <c r="L24088" s="11"/>
      <c r="N24088" s="11"/>
      <c r="O24088" s="11"/>
      <c r="P24088" s="11"/>
      <c r="Q24088" s="11"/>
      <c r="R24088" s="11"/>
      <c r="S24088" s="11"/>
      <c r="T24088" s="11"/>
      <c r="U24088" s="11"/>
      <c r="V24088" s="11"/>
      <c r="W24088" s="11"/>
      <c r="X24088" s="11"/>
      <c r="Y24088" s="11"/>
      <c r="Z24088" s="11"/>
      <c r="BE24088"/>
      <c r="BF24088"/>
      <c r="BG24088"/>
    </row>
    <row r="24089" spans="11:59" x14ac:dyDescent="0.25">
      <c r="K24089" s="11"/>
      <c r="L24089" s="11"/>
      <c r="N24089" s="11"/>
      <c r="O24089" s="11"/>
      <c r="P24089" s="11"/>
      <c r="Q24089" s="11"/>
      <c r="R24089" s="11"/>
      <c r="S24089" s="11"/>
      <c r="T24089" s="11"/>
      <c r="U24089" s="11"/>
      <c r="V24089" s="11"/>
      <c r="W24089" s="11"/>
      <c r="X24089" s="11"/>
      <c r="Y24089" s="11"/>
      <c r="Z24089" s="11"/>
      <c r="BE24089"/>
      <c r="BF24089"/>
      <c r="BG24089"/>
    </row>
    <row r="24090" spans="11:59" x14ac:dyDescent="0.25">
      <c r="K24090" s="11"/>
      <c r="L24090" s="11"/>
      <c r="N24090" s="11"/>
      <c r="O24090" s="11"/>
      <c r="P24090" s="11"/>
      <c r="Q24090" s="11"/>
      <c r="R24090" s="11"/>
      <c r="S24090" s="11"/>
      <c r="T24090" s="11"/>
      <c r="U24090" s="11"/>
      <c r="V24090" s="11"/>
      <c r="W24090" s="11"/>
      <c r="X24090" s="11"/>
      <c r="Y24090" s="11"/>
      <c r="Z24090" s="11"/>
      <c r="BE24090"/>
      <c r="BF24090"/>
      <c r="BG24090"/>
    </row>
    <row r="24091" spans="11:59" x14ac:dyDescent="0.25">
      <c r="K24091" s="11"/>
      <c r="L24091" s="11"/>
      <c r="N24091" s="11"/>
      <c r="O24091" s="11"/>
      <c r="P24091" s="11"/>
      <c r="Q24091" s="11"/>
      <c r="R24091" s="11"/>
      <c r="S24091" s="11"/>
      <c r="T24091" s="11"/>
      <c r="U24091" s="11"/>
      <c r="V24091" s="11"/>
      <c r="W24091" s="11"/>
      <c r="X24091" s="11"/>
      <c r="Y24091" s="11"/>
      <c r="Z24091" s="11"/>
      <c r="BE24091"/>
      <c r="BF24091"/>
      <c r="BG24091"/>
    </row>
    <row r="24092" spans="11:59" x14ac:dyDescent="0.25">
      <c r="K24092" s="11"/>
      <c r="L24092" s="11"/>
      <c r="N24092" s="11"/>
      <c r="O24092" s="11"/>
      <c r="P24092" s="11"/>
      <c r="Q24092" s="11"/>
      <c r="R24092" s="11"/>
      <c r="S24092" s="11"/>
      <c r="T24092" s="11"/>
      <c r="U24092" s="11"/>
      <c r="V24092" s="11"/>
      <c r="W24092" s="11"/>
      <c r="X24092" s="11"/>
      <c r="Y24092" s="11"/>
      <c r="Z24092" s="11"/>
      <c r="BE24092"/>
      <c r="BF24092"/>
      <c r="BG24092"/>
    </row>
    <row r="24093" spans="11:59" x14ac:dyDescent="0.25">
      <c r="K24093" s="11"/>
      <c r="L24093" s="11"/>
      <c r="N24093" s="11"/>
      <c r="O24093" s="11"/>
      <c r="P24093" s="11"/>
      <c r="Q24093" s="11"/>
      <c r="R24093" s="11"/>
      <c r="S24093" s="11"/>
      <c r="T24093" s="11"/>
      <c r="U24093" s="11"/>
      <c r="V24093" s="11"/>
      <c r="W24093" s="11"/>
      <c r="X24093" s="11"/>
      <c r="Y24093" s="11"/>
      <c r="Z24093" s="11"/>
      <c r="BE24093"/>
      <c r="BF24093"/>
      <c r="BG24093"/>
    </row>
    <row r="24094" spans="11:59" x14ac:dyDescent="0.25">
      <c r="K24094" s="11"/>
      <c r="L24094" s="11"/>
      <c r="N24094" s="11"/>
      <c r="O24094" s="11"/>
      <c r="P24094" s="11"/>
      <c r="Q24094" s="11"/>
      <c r="R24094" s="11"/>
      <c r="S24094" s="11"/>
      <c r="T24094" s="11"/>
      <c r="U24094" s="11"/>
      <c r="V24094" s="11"/>
      <c r="W24094" s="11"/>
      <c r="X24094" s="11"/>
      <c r="Y24094" s="11"/>
      <c r="Z24094" s="11"/>
      <c r="BE24094"/>
      <c r="BF24094"/>
      <c r="BG24094"/>
    </row>
    <row r="24095" spans="11:59" x14ac:dyDescent="0.25">
      <c r="K24095" s="11"/>
      <c r="L24095" s="11"/>
      <c r="N24095" s="11"/>
      <c r="O24095" s="11"/>
      <c r="P24095" s="11"/>
      <c r="Q24095" s="11"/>
      <c r="R24095" s="11"/>
      <c r="S24095" s="11"/>
      <c r="T24095" s="11"/>
      <c r="U24095" s="11"/>
      <c r="V24095" s="11"/>
      <c r="W24095" s="11"/>
      <c r="X24095" s="11"/>
      <c r="Y24095" s="11"/>
      <c r="Z24095" s="11"/>
      <c r="BE24095"/>
      <c r="BF24095"/>
      <c r="BG24095"/>
    </row>
    <row r="24096" spans="11:59" x14ac:dyDescent="0.25">
      <c r="K24096" s="11"/>
      <c r="L24096" s="11"/>
      <c r="N24096" s="11"/>
      <c r="O24096" s="11"/>
      <c r="P24096" s="11"/>
      <c r="Q24096" s="11"/>
      <c r="R24096" s="11"/>
      <c r="S24096" s="11"/>
      <c r="T24096" s="11"/>
      <c r="U24096" s="11"/>
      <c r="V24096" s="11"/>
      <c r="W24096" s="11"/>
      <c r="X24096" s="11"/>
      <c r="Y24096" s="11"/>
      <c r="Z24096" s="11"/>
      <c r="BE24096"/>
      <c r="BF24096"/>
      <c r="BG24096"/>
    </row>
    <row r="24097" spans="11:59" x14ac:dyDescent="0.25">
      <c r="K24097" s="11"/>
      <c r="L24097" s="11"/>
      <c r="N24097" s="11"/>
      <c r="O24097" s="11"/>
      <c r="P24097" s="11"/>
      <c r="Q24097" s="11"/>
      <c r="R24097" s="11"/>
      <c r="S24097" s="11"/>
      <c r="T24097" s="11"/>
      <c r="U24097" s="11"/>
      <c r="V24097" s="11"/>
      <c r="W24097" s="11"/>
      <c r="X24097" s="11"/>
      <c r="Y24097" s="11"/>
      <c r="Z24097" s="11"/>
      <c r="BE24097"/>
      <c r="BF24097"/>
      <c r="BG24097"/>
    </row>
    <row r="24098" spans="11:59" x14ac:dyDescent="0.25">
      <c r="K24098" s="11"/>
      <c r="L24098" s="11"/>
      <c r="N24098" s="11"/>
      <c r="O24098" s="11"/>
      <c r="P24098" s="11"/>
      <c r="Q24098" s="11"/>
      <c r="R24098" s="11"/>
      <c r="S24098" s="11"/>
      <c r="T24098" s="11"/>
      <c r="U24098" s="11"/>
      <c r="V24098" s="11"/>
      <c r="W24098" s="11"/>
      <c r="X24098" s="11"/>
      <c r="Y24098" s="11"/>
      <c r="Z24098" s="11"/>
      <c r="BE24098"/>
      <c r="BF24098"/>
      <c r="BG24098"/>
    </row>
    <row r="24099" spans="11:59" x14ac:dyDescent="0.25">
      <c r="K24099" s="11"/>
      <c r="L24099" s="11"/>
      <c r="N24099" s="11"/>
      <c r="O24099" s="11"/>
      <c r="P24099" s="11"/>
      <c r="Q24099" s="11"/>
      <c r="R24099" s="11"/>
      <c r="S24099" s="11"/>
      <c r="T24099" s="11"/>
      <c r="U24099" s="11"/>
      <c r="V24099" s="11"/>
      <c r="W24099" s="11"/>
      <c r="X24099" s="11"/>
      <c r="Y24099" s="11"/>
      <c r="Z24099" s="11"/>
      <c r="BE24099"/>
      <c r="BF24099"/>
      <c r="BG24099"/>
    </row>
    <row r="24100" spans="11:59" x14ac:dyDescent="0.25">
      <c r="K24100" s="11"/>
      <c r="L24100" s="11"/>
      <c r="N24100" s="11"/>
      <c r="O24100" s="11"/>
      <c r="P24100" s="11"/>
      <c r="Q24100" s="11"/>
      <c r="R24100" s="11"/>
      <c r="S24100" s="11"/>
      <c r="T24100" s="11"/>
      <c r="U24100" s="11"/>
      <c r="V24100" s="11"/>
      <c r="W24100" s="11"/>
      <c r="X24100" s="11"/>
      <c r="Y24100" s="11"/>
      <c r="Z24100" s="11"/>
      <c r="BE24100"/>
      <c r="BF24100"/>
      <c r="BG24100"/>
    </row>
    <row r="24101" spans="11:59" x14ac:dyDescent="0.25">
      <c r="K24101" s="11"/>
      <c r="L24101" s="11"/>
      <c r="N24101" s="11"/>
      <c r="O24101" s="11"/>
      <c r="P24101" s="11"/>
      <c r="Q24101" s="11"/>
      <c r="R24101" s="11"/>
      <c r="S24101" s="11"/>
      <c r="T24101" s="11"/>
      <c r="U24101" s="11"/>
      <c r="V24101" s="11"/>
      <c r="W24101" s="11"/>
      <c r="X24101" s="11"/>
      <c r="Y24101" s="11"/>
      <c r="Z24101" s="11"/>
      <c r="BE24101"/>
      <c r="BF24101"/>
      <c r="BG24101"/>
    </row>
    <row r="24102" spans="11:59" x14ac:dyDescent="0.25">
      <c r="K24102" s="11"/>
      <c r="L24102" s="11"/>
      <c r="N24102" s="11"/>
      <c r="O24102" s="11"/>
      <c r="P24102" s="11"/>
      <c r="Q24102" s="11"/>
      <c r="R24102" s="11"/>
      <c r="S24102" s="11"/>
      <c r="T24102" s="11"/>
      <c r="U24102" s="11"/>
      <c r="V24102" s="11"/>
      <c r="W24102" s="11"/>
      <c r="X24102" s="11"/>
      <c r="Y24102" s="11"/>
      <c r="Z24102" s="11"/>
      <c r="BE24102"/>
      <c r="BF24102"/>
      <c r="BG24102"/>
    </row>
    <row r="24103" spans="11:59" x14ac:dyDescent="0.25">
      <c r="K24103" s="11"/>
      <c r="L24103" s="11"/>
      <c r="N24103" s="11"/>
      <c r="O24103" s="11"/>
      <c r="P24103" s="11"/>
      <c r="Q24103" s="11"/>
      <c r="R24103" s="11"/>
      <c r="S24103" s="11"/>
      <c r="T24103" s="11"/>
      <c r="U24103" s="11"/>
      <c r="V24103" s="11"/>
      <c r="W24103" s="11"/>
      <c r="X24103" s="11"/>
      <c r="Y24103" s="11"/>
      <c r="Z24103" s="11"/>
      <c r="BE24103"/>
      <c r="BF24103"/>
      <c r="BG24103"/>
    </row>
    <row r="24104" spans="11:59" x14ac:dyDescent="0.25">
      <c r="K24104" s="11"/>
      <c r="L24104" s="11"/>
      <c r="N24104" s="11"/>
      <c r="O24104" s="11"/>
      <c r="P24104" s="11"/>
      <c r="Q24104" s="11"/>
      <c r="R24104" s="11"/>
      <c r="S24104" s="11"/>
      <c r="T24104" s="11"/>
      <c r="U24104" s="11"/>
      <c r="V24104" s="11"/>
      <c r="W24104" s="11"/>
      <c r="X24104" s="11"/>
      <c r="Y24104" s="11"/>
      <c r="Z24104" s="11"/>
      <c r="BE24104"/>
      <c r="BF24104"/>
      <c r="BG24104"/>
    </row>
    <row r="24105" spans="11:59" x14ac:dyDescent="0.25">
      <c r="K24105" s="11"/>
      <c r="L24105" s="11"/>
      <c r="N24105" s="11"/>
      <c r="O24105" s="11"/>
      <c r="P24105" s="11"/>
      <c r="Q24105" s="11"/>
      <c r="R24105" s="11"/>
      <c r="S24105" s="11"/>
      <c r="T24105" s="11"/>
      <c r="U24105" s="11"/>
      <c r="V24105" s="11"/>
      <c r="W24105" s="11"/>
      <c r="X24105" s="11"/>
      <c r="Y24105" s="11"/>
      <c r="Z24105" s="11"/>
      <c r="BE24105"/>
      <c r="BF24105"/>
      <c r="BG24105"/>
    </row>
    <row r="24106" spans="11:59" x14ac:dyDescent="0.25">
      <c r="K24106" s="11"/>
      <c r="L24106" s="11"/>
      <c r="N24106" s="11"/>
      <c r="O24106" s="11"/>
      <c r="P24106" s="11"/>
      <c r="Q24106" s="11"/>
      <c r="R24106" s="11"/>
      <c r="S24106" s="11"/>
      <c r="T24106" s="11"/>
      <c r="U24106" s="11"/>
      <c r="V24106" s="11"/>
      <c r="W24106" s="11"/>
      <c r="X24106" s="11"/>
      <c r="Y24106" s="11"/>
      <c r="Z24106" s="11"/>
      <c r="BE24106"/>
      <c r="BF24106"/>
      <c r="BG24106"/>
    </row>
    <row r="24107" spans="11:59" x14ac:dyDescent="0.25">
      <c r="K24107" s="11"/>
      <c r="L24107" s="11"/>
      <c r="N24107" s="11"/>
      <c r="O24107" s="11"/>
      <c r="P24107" s="11"/>
      <c r="Q24107" s="11"/>
      <c r="R24107" s="11"/>
      <c r="S24107" s="11"/>
      <c r="T24107" s="11"/>
      <c r="U24107" s="11"/>
      <c r="V24107" s="11"/>
      <c r="W24107" s="11"/>
      <c r="X24107" s="11"/>
      <c r="Y24107" s="11"/>
      <c r="Z24107" s="11"/>
      <c r="BE24107"/>
      <c r="BF24107"/>
      <c r="BG24107"/>
    </row>
    <row r="24108" spans="11:59" x14ac:dyDescent="0.25">
      <c r="K24108" s="11"/>
      <c r="L24108" s="11"/>
      <c r="N24108" s="11"/>
      <c r="O24108" s="11"/>
      <c r="P24108" s="11"/>
      <c r="Q24108" s="11"/>
      <c r="R24108" s="11"/>
      <c r="S24108" s="11"/>
      <c r="T24108" s="11"/>
      <c r="U24108" s="11"/>
      <c r="V24108" s="11"/>
      <c r="W24108" s="11"/>
      <c r="X24108" s="11"/>
      <c r="Y24108" s="11"/>
      <c r="Z24108" s="11"/>
      <c r="BE24108"/>
      <c r="BF24108"/>
      <c r="BG24108"/>
    </row>
    <row r="24109" spans="11:59" x14ac:dyDescent="0.25">
      <c r="K24109" s="11"/>
      <c r="L24109" s="11"/>
      <c r="N24109" s="11"/>
      <c r="O24109" s="11"/>
      <c r="P24109" s="11"/>
      <c r="Q24109" s="11"/>
      <c r="R24109" s="11"/>
      <c r="S24109" s="11"/>
      <c r="T24109" s="11"/>
      <c r="U24109" s="11"/>
      <c r="V24109" s="11"/>
      <c r="W24109" s="11"/>
      <c r="X24109" s="11"/>
      <c r="Y24109" s="11"/>
      <c r="Z24109" s="11"/>
      <c r="BE24109"/>
      <c r="BF24109"/>
      <c r="BG24109"/>
    </row>
    <row r="24110" spans="11:59" x14ac:dyDescent="0.25">
      <c r="K24110" s="11"/>
      <c r="L24110" s="11"/>
      <c r="N24110" s="11"/>
      <c r="O24110" s="11"/>
      <c r="P24110" s="11"/>
      <c r="Q24110" s="11"/>
      <c r="R24110" s="11"/>
      <c r="S24110" s="11"/>
      <c r="T24110" s="11"/>
      <c r="U24110" s="11"/>
      <c r="V24110" s="11"/>
      <c r="W24110" s="11"/>
      <c r="X24110" s="11"/>
      <c r="Y24110" s="11"/>
      <c r="Z24110" s="11"/>
      <c r="BE24110"/>
      <c r="BF24110"/>
      <c r="BG24110"/>
    </row>
    <row r="24111" spans="11:59" x14ac:dyDescent="0.25">
      <c r="K24111" s="11"/>
      <c r="L24111" s="11"/>
      <c r="N24111" s="11"/>
      <c r="O24111" s="11"/>
      <c r="P24111" s="11"/>
      <c r="Q24111" s="11"/>
      <c r="R24111" s="11"/>
      <c r="S24111" s="11"/>
      <c r="T24111" s="11"/>
      <c r="U24111" s="11"/>
      <c r="V24111" s="11"/>
      <c r="W24111" s="11"/>
      <c r="X24111" s="11"/>
      <c r="Y24111" s="11"/>
      <c r="Z24111" s="11"/>
      <c r="BE24111"/>
      <c r="BF24111"/>
      <c r="BG24111"/>
    </row>
    <row r="24112" spans="11:59" x14ac:dyDescent="0.25">
      <c r="K24112" s="11"/>
      <c r="L24112" s="11"/>
      <c r="N24112" s="11"/>
      <c r="O24112" s="11"/>
      <c r="P24112" s="11"/>
      <c r="Q24112" s="11"/>
      <c r="R24112" s="11"/>
      <c r="S24112" s="11"/>
      <c r="T24112" s="11"/>
      <c r="U24112" s="11"/>
      <c r="V24112" s="11"/>
      <c r="W24112" s="11"/>
      <c r="X24112" s="11"/>
      <c r="Y24112" s="11"/>
      <c r="Z24112" s="11"/>
      <c r="BE24112"/>
      <c r="BF24112"/>
      <c r="BG24112"/>
    </row>
    <row r="24113" spans="11:59" x14ac:dyDescent="0.25">
      <c r="K24113" s="11"/>
      <c r="L24113" s="11"/>
      <c r="N24113" s="11"/>
      <c r="O24113" s="11"/>
      <c r="P24113" s="11"/>
      <c r="Q24113" s="11"/>
      <c r="R24113" s="11"/>
      <c r="S24113" s="11"/>
      <c r="T24113" s="11"/>
      <c r="U24113" s="11"/>
      <c r="V24113" s="11"/>
      <c r="W24113" s="11"/>
      <c r="X24113" s="11"/>
      <c r="Y24113" s="11"/>
      <c r="Z24113" s="11"/>
      <c r="BE24113"/>
      <c r="BF24113"/>
      <c r="BG24113"/>
    </row>
    <row r="24114" spans="11:59" x14ac:dyDescent="0.25">
      <c r="K24114" s="11"/>
      <c r="L24114" s="11"/>
      <c r="N24114" s="11"/>
      <c r="O24114" s="11"/>
      <c r="P24114" s="11"/>
      <c r="Q24114" s="11"/>
      <c r="R24114" s="11"/>
      <c r="S24114" s="11"/>
      <c r="T24114" s="11"/>
      <c r="U24114" s="11"/>
      <c r="V24114" s="11"/>
      <c r="W24114" s="11"/>
      <c r="X24114" s="11"/>
      <c r="Y24114" s="11"/>
      <c r="Z24114" s="11"/>
      <c r="BE24114"/>
      <c r="BF24114"/>
      <c r="BG24114"/>
    </row>
    <row r="24115" spans="11:59" x14ac:dyDescent="0.25">
      <c r="K24115" s="11"/>
      <c r="L24115" s="11"/>
      <c r="N24115" s="11"/>
      <c r="O24115" s="11"/>
      <c r="P24115" s="11"/>
      <c r="Q24115" s="11"/>
      <c r="R24115" s="11"/>
      <c r="S24115" s="11"/>
      <c r="T24115" s="11"/>
      <c r="U24115" s="11"/>
      <c r="V24115" s="11"/>
      <c r="W24115" s="11"/>
      <c r="X24115" s="11"/>
      <c r="Y24115" s="11"/>
      <c r="Z24115" s="11"/>
      <c r="BE24115"/>
      <c r="BF24115"/>
      <c r="BG24115"/>
    </row>
    <row r="24116" spans="11:59" x14ac:dyDescent="0.25">
      <c r="K24116" s="11"/>
      <c r="L24116" s="11"/>
      <c r="N24116" s="11"/>
      <c r="O24116" s="11"/>
      <c r="P24116" s="11"/>
      <c r="Q24116" s="11"/>
      <c r="R24116" s="11"/>
      <c r="S24116" s="11"/>
      <c r="T24116" s="11"/>
      <c r="U24116" s="11"/>
      <c r="V24116" s="11"/>
      <c r="W24116" s="11"/>
      <c r="X24116" s="11"/>
      <c r="Y24116" s="11"/>
      <c r="Z24116" s="11"/>
      <c r="BE24116"/>
      <c r="BF24116"/>
      <c r="BG24116"/>
    </row>
    <row r="24117" spans="11:59" x14ac:dyDescent="0.25">
      <c r="K24117" s="11"/>
      <c r="L24117" s="11"/>
      <c r="N24117" s="11"/>
      <c r="O24117" s="11"/>
      <c r="P24117" s="11"/>
      <c r="Q24117" s="11"/>
      <c r="R24117" s="11"/>
      <c r="S24117" s="11"/>
      <c r="T24117" s="11"/>
      <c r="U24117" s="11"/>
      <c r="V24117" s="11"/>
      <c r="W24117" s="11"/>
      <c r="X24117" s="11"/>
      <c r="Y24117" s="11"/>
      <c r="Z24117" s="11"/>
      <c r="BE24117"/>
      <c r="BF24117"/>
      <c r="BG24117"/>
    </row>
    <row r="24118" spans="11:59" x14ac:dyDescent="0.25">
      <c r="K24118" s="11"/>
      <c r="L24118" s="11"/>
      <c r="N24118" s="11"/>
      <c r="O24118" s="11"/>
      <c r="P24118" s="11"/>
      <c r="Q24118" s="11"/>
      <c r="R24118" s="11"/>
      <c r="S24118" s="11"/>
      <c r="T24118" s="11"/>
      <c r="U24118" s="11"/>
      <c r="V24118" s="11"/>
      <c r="W24118" s="11"/>
      <c r="X24118" s="11"/>
      <c r="Y24118" s="11"/>
      <c r="Z24118" s="11"/>
      <c r="BE24118"/>
      <c r="BF24118"/>
      <c r="BG24118"/>
    </row>
    <row r="24119" spans="11:59" x14ac:dyDescent="0.25">
      <c r="K24119" s="11"/>
      <c r="L24119" s="11"/>
      <c r="N24119" s="11"/>
      <c r="O24119" s="11"/>
      <c r="P24119" s="11"/>
      <c r="Q24119" s="11"/>
      <c r="R24119" s="11"/>
      <c r="S24119" s="11"/>
      <c r="T24119" s="11"/>
      <c r="U24119" s="11"/>
      <c r="V24119" s="11"/>
      <c r="W24119" s="11"/>
      <c r="X24119" s="11"/>
      <c r="Y24119" s="11"/>
      <c r="Z24119" s="11"/>
      <c r="BE24119"/>
      <c r="BF24119"/>
      <c r="BG24119"/>
    </row>
    <row r="24120" spans="11:59" x14ac:dyDescent="0.25">
      <c r="K24120" s="11"/>
      <c r="L24120" s="11"/>
      <c r="N24120" s="11"/>
      <c r="O24120" s="11"/>
      <c r="P24120" s="11"/>
      <c r="Q24120" s="11"/>
      <c r="R24120" s="11"/>
      <c r="S24120" s="11"/>
      <c r="T24120" s="11"/>
      <c r="U24120" s="11"/>
      <c r="V24120" s="11"/>
      <c r="W24120" s="11"/>
      <c r="X24120" s="11"/>
      <c r="Y24120" s="11"/>
      <c r="Z24120" s="11"/>
      <c r="BE24120"/>
      <c r="BF24120"/>
      <c r="BG24120"/>
    </row>
    <row r="24121" spans="11:59" x14ac:dyDescent="0.25">
      <c r="K24121" s="11"/>
      <c r="L24121" s="11"/>
      <c r="N24121" s="11"/>
      <c r="O24121" s="11"/>
      <c r="P24121" s="11"/>
      <c r="Q24121" s="11"/>
      <c r="R24121" s="11"/>
      <c r="S24121" s="11"/>
      <c r="T24121" s="11"/>
      <c r="U24121" s="11"/>
      <c r="V24121" s="11"/>
      <c r="W24121" s="11"/>
      <c r="X24121" s="11"/>
      <c r="Y24121" s="11"/>
      <c r="Z24121" s="11"/>
      <c r="BE24121"/>
      <c r="BF24121"/>
      <c r="BG24121"/>
    </row>
    <row r="24122" spans="11:59" x14ac:dyDescent="0.25">
      <c r="K24122" s="11"/>
      <c r="L24122" s="11"/>
      <c r="N24122" s="11"/>
      <c r="O24122" s="11"/>
      <c r="P24122" s="11"/>
      <c r="Q24122" s="11"/>
      <c r="R24122" s="11"/>
      <c r="S24122" s="11"/>
      <c r="T24122" s="11"/>
      <c r="U24122" s="11"/>
      <c r="V24122" s="11"/>
      <c r="W24122" s="11"/>
      <c r="X24122" s="11"/>
      <c r="Y24122" s="11"/>
      <c r="Z24122" s="11"/>
      <c r="BE24122"/>
      <c r="BF24122"/>
      <c r="BG24122"/>
    </row>
    <row r="24123" spans="11:59" x14ac:dyDescent="0.25">
      <c r="K24123" s="11"/>
      <c r="L24123" s="11"/>
      <c r="N24123" s="11"/>
      <c r="O24123" s="11"/>
      <c r="P24123" s="11"/>
      <c r="Q24123" s="11"/>
      <c r="R24123" s="11"/>
      <c r="S24123" s="11"/>
      <c r="T24123" s="11"/>
      <c r="U24123" s="11"/>
      <c r="V24123" s="11"/>
      <c r="W24123" s="11"/>
      <c r="X24123" s="11"/>
      <c r="Y24123" s="11"/>
      <c r="Z24123" s="11"/>
      <c r="BE24123"/>
      <c r="BF24123"/>
      <c r="BG24123"/>
    </row>
    <row r="24124" spans="11:59" x14ac:dyDescent="0.25">
      <c r="K24124" s="11"/>
      <c r="L24124" s="11"/>
      <c r="N24124" s="11"/>
      <c r="O24124" s="11"/>
      <c r="P24124" s="11"/>
      <c r="Q24124" s="11"/>
      <c r="R24124" s="11"/>
      <c r="S24124" s="11"/>
      <c r="T24124" s="11"/>
      <c r="U24124" s="11"/>
      <c r="V24124" s="11"/>
      <c r="W24124" s="11"/>
      <c r="X24124" s="11"/>
      <c r="Y24124" s="11"/>
      <c r="Z24124" s="11"/>
      <c r="BE24124"/>
      <c r="BF24124"/>
      <c r="BG24124"/>
    </row>
    <row r="24125" spans="11:59" x14ac:dyDescent="0.25">
      <c r="K24125" s="11"/>
      <c r="L24125" s="11"/>
      <c r="N24125" s="11"/>
      <c r="O24125" s="11"/>
      <c r="P24125" s="11"/>
      <c r="Q24125" s="11"/>
      <c r="R24125" s="11"/>
      <c r="S24125" s="11"/>
      <c r="T24125" s="11"/>
      <c r="U24125" s="11"/>
      <c r="V24125" s="11"/>
      <c r="W24125" s="11"/>
      <c r="X24125" s="11"/>
      <c r="Y24125" s="11"/>
      <c r="Z24125" s="11"/>
      <c r="BE24125"/>
      <c r="BF24125"/>
      <c r="BG24125"/>
    </row>
    <row r="24126" spans="11:59" x14ac:dyDescent="0.25">
      <c r="K24126" s="11"/>
      <c r="L24126" s="11"/>
      <c r="N24126" s="11"/>
      <c r="O24126" s="11"/>
      <c r="P24126" s="11"/>
      <c r="Q24126" s="11"/>
      <c r="R24126" s="11"/>
      <c r="S24126" s="11"/>
      <c r="T24126" s="11"/>
      <c r="U24126" s="11"/>
      <c r="V24126" s="11"/>
      <c r="W24126" s="11"/>
      <c r="X24126" s="11"/>
      <c r="Y24126" s="11"/>
      <c r="Z24126" s="11"/>
      <c r="BE24126"/>
      <c r="BF24126"/>
      <c r="BG24126"/>
    </row>
    <row r="24127" spans="11:59" x14ac:dyDescent="0.25">
      <c r="K24127" s="11"/>
      <c r="L24127" s="11"/>
      <c r="N24127" s="11"/>
      <c r="O24127" s="11"/>
      <c r="P24127" s="11"/>
      <c r="Q24127" s="11"/>
      <c r="R24127" s="11"/>
      <c r="S24127" s="11"/>
      <c r="T24127" s="11"/>
      <c r="U24127" s="11"/>
      <c r="V24127" s="11"/>
      <c r="W24127" s="11"/>
      <c r="X24127" s="11"/>
      <c r="Y24127" s="11"/>
      <c r="Z24127" s="11"/>
      <c r="BE24127"/>
      <c r="BF24127"/>
      <c r="BG24127"/>
    </row>
    <row r="24128" spans="11:59" x14ac:dyDescent="0.25">
      <c r="K24128" s="11"/>
      <c r="L24128" s="11"/>
      <c r="N24128" s="11"/>
      <c r="O24128" s="11"/>
      <c r="P24128" s="11"/>
      <c r="Q24128" s="11"/>
      <c r="R24128" s="11"/>
      <c r="S24128" s="11"/>
      <c r="T24128" s="11"/>
      <c r="U24128" s="11"/>
      <c r="V24128" s="11"/>
      <c r="W24128" s="11"/>
      <c r="X24128" s="11"/>
      <c r="Y24128" s="11"/>
      <c r="Z24128" s="11"/>
      <c r="BE24128"/>
      <c r="BF24128"/>
      <c r="BG24128"/>
    </row>
    <row r="24129" spans="11:59" x14ac:dyDescent="0.25">
      <c r="K24129" s="11"/>
      <c r="L24129" s="11"/>
      <c r="N24129" s="11"/>
      <c r="O24129" s="11"/>
      <c r="P24129" s="11"/>
      <c r="Q24129" s="11"/>
      <c r="R24129" s="11"/>
      <c r="S24129" s="11"/>
      <c r="T24129" s="11"/>
      <c r="U24129" s="11"/>
      <c r="V24129" s="11"/>
      <c r="W24129" s="11"/>
      <c r="X24129" s="11"/>
      <c r="Y24129" s="11"/>
      <c r="Z24129" s="11"/>
      <c r="BE24129"/>
      <c r="BF24129"/>
      <c r="BG24129"/>
    </row>
    <row r="24130" spans="11:59" x14ac:dyDescent="0.25">
      <c r="K24130" s="11"/>
      <c r="L24130" s="11"/>
      <c r="N24130" s="11"/>
      <c r="O24130" s="11"/>
      <c r="P24130" s="11"/>
      <c r="Q24130" s="11"/>
      <c r="R24130" s="11"/>
      <c r="S24130" s="11"/>
      <c r="T24130" s="11"/>
      <c r="U24130" s="11"/>
      <c r="V24130" s="11"/>
      <c r="W24130" s="11"/>
      <c r="X24130" s="11"/>
      <c r="Y24130" s="11"/>
      <c r="Z24130" s="11"/>
      <c r="BE24130"/>
      <c r="BF24130"/>
      <c r="BG24130"/>
    </row>
    <row r="24131" spans="11:59" x14ac:dyDescent="0.25">
      <c r="K24131" s="11"/>
      <c r="L24131" s="11"/>
      <c r="N24131" s="11"/>
      <c r="O24131" s="11"/>
      <c r="P24131" s="11"/>
      <c r="Q24131" s="11"/>
      <c r="R24131" s="11"/>
      <c r="S24131" s="11"/>
      <c r="T24131" s="11"/>
      <c r="U24131" s="11"/>
      <c r="V24131" s="11"/>
      <c r="W24131" s="11"/>
      <c r="X24131" s="11"/>
      <c r="Y24131" s="11"/>
      <c r="Z24131" s="11"/>
      <c r="BE24131"/>
      <c r="BF24131"/>
      <c r="BG24131"/>
    </row>
    <row r="24132" spans="11:59" x14ac:dyDescent="0.25">
      <c r="K24132" s="11"/>
      <c r="L24132" s="11"/>
      <c r="N24132" s="11"/>
      <c r="O24132" s="11"/>
      <c r="P24132" s="11"/>
      <c r="Q24132" s="11"/>
      <c r="R24132" s="11"/>
      <c r="S24132" s="11"/>
      <c r="T24132" s="11"/>
      <c r="U24132" s="11"/>
      <c r="V24132" s="11"/>
      <c r="W24132" s="11"/>
      <c r="X24132" s="11"/>
      <c r="Y24132" s="11"/>
      <c r="Z24132" s="11"/>
      <c r="BE24132"/>
      <c r="BF24132"/>
      <c r="BG24132"/>
    </row>
    <row r="24133" spans="11:59" x14ac:dyDescent="0.25">
      <c r="K24133" s="11"/>
      <c r="L24133" s="11"/>
      <c r="N24133" s="11"/>
      <c r="O24133" s="11"/>
      <c r="P24133" s="11"/>
      <c r="Q24133" s="11"/>
      <c r="R24133" s="11"/>
      <c r="S24133" s="11"/>
      <c r="T24133" s="11"/>
      <c r="U24133" s="11"/>
      <c r="V24133" s="11"/>
      <c r="W24133" s="11"/>
      <c r="X24133" s="11"/>
      <c r="Y24133" s="11"/>
      <c r="Z24133" s="11"/>
      <c r="BE24133"/>
      <c r="BF24133"/>
      <c r="BG24133"/>
    </row>
    <row r="24134" spans="11:59" x14ac:dyDescent="0.25">
      <c r="K24134" s="11"/>
      <c r="L24134" s="11"/>
      <c r="N24134" s="11"/>
      <c r="O24134" s="11"/>
      <c r="P24134" s="11"/>
      <c r="Q24134" s="11"/>
      <c r="R24134" s="11"/>
      <c r="S24134" s="11"/>
      <c r="T24134" s="11"/>
      <c r="U24134" s="11"/>
      <c r="V24134" s="11"/>
      <c r="W24134" s="11"/>
      <c r="X24134" s="11"/>
      <c r="Y24134" s="11"/>
      <c r="Z24134" s="11"/>
      <c r="BE24134"/>
      <c r="BF24134"/>
      <c r="BG24134"/>
    </row>
    <row r="24135" spans="11:59" x14ac:dyDescent="0.25">
      <c r="K24135" s="11"/>
      <c r="L24135" s="11"/>
      <c r="N24135" s="11"/>
      <c r="O24135" s="11"/>
      <c r="P24135" s="11"/>
      <c r="Q24135" s="11"/>
      <c r="R24135" s="11"/>
      <c r="S24135" s="11"/>
      <c r="T24135" s="11"/>
      <c r="U24135" s="11"/>
      <c r="V24135" s="11"/>
      <c r="W24135" s="11"/>
      <c r="X24135" s="11"/>
      <c r="Y24135" s="11"/>
      <c r="Z24135" s="11"/>
      <c r="BE24135"/>
      <c r="BF24135"/>
      <c r="BG24135"/>
    </row>
    <row r="24136" spans="11:59" x14ac:dyDescent="0.25">
      <c r="K24136" s="11"/>
      <c r="L24136" s="11"/>
      <c r="N24136" s="11"/>
      <c r="O24136" s="11"/>
      <c r="P24136" s="11"/>
      <c r="Q24136" s="11"/>
      <c r="R24136" s="11"/>
      <c r="S24136" s="11"/>
      <c r="T24136" s="11"/>
      <c r="U24136" s="11"/>
      <c r="V24136" s="11"/>
      <c r="W24136" s="11"/>
      <c r="X24136" s="11"/>
      <c r="Y24136" s="11"/>
      <c r="Z24136" s="11"/>
      <c r="BE24136"/>
      <c r="BF24136"/>
      <c r="BG24136"/>
    </row>
    <row r="24137" spans="11:59" x14ac:dyDescent="0.25">
      <c r="K24137" s="11"/>
      <c r="L24137" s="11"/>
      <c r="N24137" s="11"/>
      <c r="O24137" s="11"/>
      <c r="P24137" s="11"/>
      <c r="Q24137" s="11"/>
      <c r="R24137" s="11"/>
      <c r="S24137" s="11"/>
      <c r="T24137" s="11"/>
      <c r="U24137" s="11"/>
      <c r="V24137" s="11"/>
      <c r="W24137" s="11"/>
      <c r="X24137" s="11"/>
      <c r="Y24137" s="11"/>
      <c r="Z24137" s="11"/>
      <c r="BE24137"/>
      <c r="BF24137"/>
      <c r="BG24137"/>
    </row>
    <row r="24138" spans="11:59" x14ac:dyDescent="0.25">
      <c r="K24138" s="11"/>
      <c r="L24138" s="11"/>
      <c r="N24138" s="11"/>
      <c r="O24138" s="11"/>
      <c r="P24138" s="11"/>
      <c r="Q24138" s="11"/>
      <c r="R24138" s="11"/>
      <c r="S24138" s="11"/>
      <c r="T24138" s="11"/>
      <c r="U24138" s="11"/>
      <c r="V24138" s="11"/>
      <c r="W24138" s="11"/>
      <c r="X24138" s="11"/>
      <c r="Y24138" s="11"/>
      <c r="Z24138" s="11"/>
      <c r="BE24138"/>
      <c r="BF24138"/>
      <c r="BG24138"/>
    </row>
    <row r="24139" spans="11:59" x14ac:dyDescent="0.25">
      <c r="K24139" s="11"/>
      <c r="L24139" s="11"/>
      <c r="N24139" s="11"/>
      <c r="O24139" s="11"/>
      <c r="P24139" s="11"/>
      <c r="Q24139" s="11"/>
      <c r="R24139" s="11"/>
      <c r="S24139" s="11"/>
      <c r="T24139" s="11"/>
      <c r="U24139" s="11"/>
      <c r="V24139" s="11"/>
      <c r="W24139" s="11"/>
      <c r="X24139" s="11"/>
      <c r="Y24139" s="11"/>
      <c r="Z24139" s="11"/>
      <c r="BE24139"/>
      <c r="BF24139"/>
      <c r="BG24139"/>
    </row>
    <row r="24140" spans="11:59" x14ac:dyDescent="0.25">
      <c r="K24140" s="11"/>
      <c r="L24140" s="11"/>
      <c r="N24140" s="11"/>
      <c r="O24140" s="11"/>
      <c r="P24140" s="11"/>
      <c r="Q24140" s="11"/>
      <c r="R24140" s="11"/>
      <c r="S24140" s="11"/>
      <c r="T24140" s="11"/>
      <c r="U24140" s="11"/>
      <c r="V24140" s="11"/>
      <c r="W24140" s="11"/>
      <c r="X24140" s="11"/>
      <c r="Y24140" s="11"/>
      <c r="Z24140" s="11"/>
      <c r="BE24140"/>
      <c r="BF24140"/>
      <c r="BG24140"/>
    </row>
    <row r="24141" spans="11:59" x14ac:dyDescent="0.25">
      <c r="K24141" s="11"/>
      <c r="L24141" s="11"/>
      <c r="N24141" s="11"/>
      <c r="O24141" s="11"/>
      <c r="P24141" s="11"/>
      <c r="Q24141" s="11"/>
      <c r="R24141" s="11"/>
      <c r="S24141" s="11"/>
      <c r="T24141" s="11"/>
      <c r="U24141" s="11"/>
      <c r="V24141" s="11"/>
      <c r="W24141" s="11"/>
      <c r="X24141" s="11"/>
      <c r="Y24141" s="11"/>
      <c r="Z24141" s="11"/>
      <c r="BE24141"/>
      <c r="BF24141"/>
      <c r="BG24141"/>
    </row>
    <row r="24142" spans="11:59" x14ac:dyDescent="0.25">
      <c r="K24142" s="11"/>
      <c r="L24142" s="11"/>
      <c r="N24142" s="11"/>
      <c r="O24142" s="11"/>
      <c r="P24142" s="11"/>
      <c r="Q24142" s="11"/>
      <c r="R24142" s="11"/>
      <c r="S24142" s="11"/>
      <c r="T24142" s="11"/>
      <c r="U24142" s="11"/>
      <c r="V24142" s="11"/>
      <c r="W24142" s="11"/>
      <c r="X24142" s="11"/>
      <c r="Y24142" s="11"/>
      <c r="Z24142" s="11"/>
      <c r="BE24142"/>
      <c r="BF24142"/>
      <c r="BG24142"/>
    </row>
    <row r="24143" spans="11:59" x14ac:dyDescent="0.25">
      <c r="K24143" s="11"/>
      <c r="L24143" s="11"/>
      <c r="N24143" s="11"/>
      <c r="O24143" s="11"/>
      <c r="P24143" s="11"/>
      <c r="Q24143" s="11"/>
      <c r="R24143" s="11"/>
      <c r="S24143" s="11"/>
      <c r="T24143" s="11"/>
      <c r="U24143" s="11"/>
      <c r="V24143" s="11"/>
      <c r="W24143" s="11"/>
      <c r="X24143" s="11"/>
      <c r="Y24143" s="11"/>
      <c r="Z24143" s="11"/>
      <c r="BE24143"/>
      <c r="BF24143"/>
      <c r="BG24143"/>
    </row>
    <row r="24144" spans="11:59" x14ac:dyDescent="0.25">
      <c r="K24144" s="11"/>
      <c r="L24144" s="11"/>
      <c r="N24144" s="11"/>
      <c r="O24144" s="11"/>
      <c r="P24144" s="11"/>
      <c r="Q24144" s="11"/>
      <c r="R24144" s="11"/>
      <c r="S24144" s="11"/>
      <c r="T24144" s="11"/>
      <c r="U24144" s="11"/>
      <c r="V24144" s="11"/>
      <c r="W24144" s="11"/>
      <c r="X24144" s="11"/>
      <c r="Y24144" s="11"/>
      <c r="Z24144" s="11"/>
      <c r="BE24144"/>
      <c r="BF24144"/>
      <c r="BG24144"/>
    </row>
    <row r="24145" spans="11:59" x14ac:dyDescent="0.25">
      <c r="K24145" s="11"/>
      <c r="L24145" s="11"/>
      <c r="N24145" s="11"/>
      <c r="O24145" s="11"/>
      <c r="P24145" s="11"/>
      <c r="Q24145" s="11"/>
      <c r="R24145" s="11"/>
      <c r="S24145" s="11"/>
      <c r="T24145" s="11"/>
      <c r="U24145" s="11"/>
      <c r="V24145" s="11"/>
      <c r="W24145" s="11"/>
      <c r="X24145" s="11"/>
      <c r="Y24145" s="11"/>
      <c r="Z24145" s="11"/>
      <c r="BE24145"/>
      <c r="BF24145"/>
      <c r="BG24145"/>
    </row>
    <row r="24146" spans="11:59" x14ac:dyDescent="0.25">
      <c r="K24146" s="11"/>
      <c r="L24146" s="11"/>
      <c r="N24146" s="11"/>
      <c r="O24146" s="11"/>
      <c r="P24146" s="11"/>
      <c r="Q24146" s="11"/>
      <c r="R24146" s="11"/>
      <c r="S24146" s="11"/>
      <c r="T24146" s="11"/>
      <c r="U24146" s="11"/>
      <c r="V24146" s="11"/>
      <c r="W24146" s="11"/>
      <c r="X24146" s="11"/>
      <c r="Y24146" s="11"/>
      <c r="Z24146" s="11"/>
      <c r="BE24146"/>
      <c r="BF24146"/>
      <c r="BG24146"/>
    </row>
    <row r="24147" spans="11:59" x14ac:dyDescent="0.25">
      <c r="K24147" s="11"/>
      <c r="L24147" s="11"/>
      <c r="N24147" s="11"/>
      <c r="O24147" s="11"/>
      <c r="P24147" s="11"/>
      <c r="Q24147" s="11"/>
      <c r="R24147" s="11"/>
      <c r="S24147" s="11"/>
      <c r="T24147" s="11"/>
      <c r="U24147" s="11"/>
      <c r="V24147" s="11"/>
      <c r="W24147" s="11"/>
      <c r="X24147" s="11"/>
      <c r="Y24147" s="11"/>
      <c r="Z24147" s="11"/>
      <c r="BE24147"/>
      <c r="BF24147"/>
      <c r="BG24147"/>
    </row>
    <row r="24148" spans="11:59" x14ac:dyDescent="0.25">
      <c r="K24148" s="11"/>
      <c r="L24148" s="11"/>
      <c r="N24148" s="11"/>
      <c r="O24148" s="11"/>
      <c r="P24148" s="11"/>
      <c r="Q24148" s="11"/>
      <c r="R24148" s="11"/>
      <c r="S24148" s="11"/>
      <c r="T24148" s="11"/>
      <c r="U24148" s="11"/>
      <c r="V24148" s="11"/>
      <c r="W24148" s="11"/>
      <c r="X24148" s="11"/>
      <c r="Y24148" s="11"/>
      <c r="Z24148" s="11"/>
      <c r="BE24148"/>
      <c r="BF24148"/>
      <c r="BG24148"/>
    </row>
    <row r="24149" spans="11:59" x14ac:dyDescent="0.25">
      <c r="K24149" s="11"/>
      <c r="L24149" s="11"/>
      <c r="N24149" s="11"/>
      <c r="O24149" s="11"/>
      <c r="P24149" s="11"/>
      <c r="Q24149" s="11"/>
      <c r="R24149" s="11"/>
      <c r="S24149" s="11"/>
      <c r="T24149" s="11"/>
      <c r="U24149" s="11"/>
      <c r="V24149" s="11"/>
      <c r="W24149" s="11"/>
      <c r="X24149" s="11"/>
      <c r="Y24149" s="11"/>
      <c r="Z24149" s="11"/>
      <c r="BE24149"/>
      <c r="BF24149"/>
      <c r="BG24149"/>
    </row>
    <row r="24150" spans="11:59" x14ac:dyDescent="0.25">
      <c r="K24150" s="11"/>
      <c r="L24150" s="11"/>
      <c r="N24150" s="11"/>
      <c r="O24150" s="11"/>
      <c r="P24150" s="11"/>
      <c r="Q24150" s="11"/>
      <c r="R24150" s="11"/>
      <c r="S24150" s="11"/>
      <c r="T24150" s="11"/>
      <c r="U24150" s="11"/>
      <c r="V24150" s="11"/>
      <c r="W24150" s="11"/>
      <c r="X24150" s="11"/>
      <c r="Y24150" s="11"/>
      <c r="Z24150" s="11"/>
      <c r="BE24150"/>
      <c r="BF24150"/>
      <c r="BG24150"/>
    </row>
    <row r="24151" spans="11:59" x14ac:dyDescent="0.25">
      <c r="K24151" s="11"/>
      <c r="L24151" s="11"/>
      <c r="N24151" s="11"/>
      <c r="O24151" s="11"/>
      <c r="P24151" s="11"/>
      <c r="Q24151" s="11"/>
      <c r="R24151" s="11"/>
      <c r="S24151" s="11"/>
      <c r="T24151" s="11"/>
      <c r="U24151" s="11"/>
      <c r="V24151" s="11"/>
      <c r="W24151" s="11"/>
      <c r="X24151" s="11"/>
      <c r="Y24151" s="11"/>
      <c r="Z24151" s="11"/>
      <c r="BE24151"/>
      <c r="BF24151"/>
      <c r="BG24151"/>
    </row>
    <row r="24152" spans="11:59" x14ac:dyDescent="0.25">
      <c r="K24152" s="11"/>
      <c r="L24152" s="11"/>
      <c r="N24152" s="11"/>
      <c r="O24152" s="11"/>
      <c r="P24152" s="11"/>
      <c r="Q24152" s="11"/>
      <c r="R24152" s="11"/>
      <c r="S24152" s="11"/>
      <c r="T24152" s="11"/>
      <c r="U24152" s="11"/>
      <c r="V24152" s="11"/>
      <c r="W24152" s="11"/>
      <c r="X24152" s="11"/>
      <c r="Y24152" s="11"/>
      <c r="Z24152" s="11"/>
      <c r="BE24152"/>
      <c r="BF24152"/>
      <c r="BG24152"/>
    </row>
    <row r="24153" spans="11:59" x14ac:dyDescent="0.25">
      <c r="K24153" s="11"/>
      <c r="L24153" s="11"/>
      <c r="N24153" s="11"/>
      <c r="O24153" s="11"/>
      <c r="P24153" s="11"/>
      <c r="Q24153" s="11"/>
      <c r="R24153" s="11"/>
      <c r="S24153" s="11"/>
      <c r="T24153" s="11"/>
      <c r="U24153" s="11"/>
      <c r="V24153" s="11"/>
      <c r="W24153" s="11"/>
      <c r="X24153" s="11"/>
      <c r="Y24153" s="11"/>
      <c r="Z24153" s="11"/>
      <c r="BE24153"/>
      <c r="BF24153"/>
      <c r="BG24153"/>
    </row>
    <row r="24154" spans="11:59" x14ac:dyDescent="0.25">
      <c r="K24154" s="11"/>
      <c r="L24154" s="11"/>
      <c r="N24154" s="11"/>
      <c r="O24154" s="11"/>
      <c r="P24154" s="11"/>
      <c r="Q24154" s="11"/>
      <c r="R24154" s="11"/>
      <c r="S24154" s="11"/>
      <c r="T24154" s="11"/>
      <c r="U24154" s="11"/>
      <c r="V24154" s="11"/>
      <c r="W24154" s="11"/>
      <c r="X24154" s="11"/>
      <c r="Y24154" s="11"/>
      <c r="Z24154" s="11"/>
      <c r="BE24154"/>
      <c r="BF24154"/>
      <c r="BG24154"/>
    </row>
    <row r="24155" spans="11:59" x14ac:dyDescent="0.25">
      <c r="K24155" s="11"/>
      <c r="L24155" s="11"/>
      <c r="N24155" s="11"/>
      <c r="O24155" s="11"/>
      <c r="P24155" s="11"/>
      <c r="Q24155" s="11"/>
      <c r="R24155" s="11"/>
      <c r="S24155" s="11"/>
      <c r="T24155" s="11"/>
      <c r="U24155" s="11"/>
      <c r="V24155" s="11"/>
      <c r="W24155" s="11"/>
      <c r="X24155" s="11"/>
      <c r="Y24155" s="11"/>
      <c r="Z24155" s="11"/>
      <c r="BE24155"/>
      <c r="BF24155"/>
      <c r="BG24155"/>
    </row>
    <row r="24156" spans="11:59" x14ac:dyDescent="0.25">
      <c r="K24156" s="11"/>
      <c r="L24156" s="11"/>
      <c r="N24156" s="11"/>
      <c r="O24156" s="11"/>
      <c r="P24156" s="11"/>
      <c r="Q24156" s="11"/>
      <c r="R24156" s="11"/>
      <c r="S24156" s="11"/>
      <c r="T24156" s="11"/>
      <c r="U24156" s="11"/>
      <c r="V24156" s="11"/>
      <c r="W24156" s="11"/>
      <c r="X24156" s="11"/>
      <c r="Y24156" s="11"/>
      <c r="Z24156" s="11"/>
      <c r="BE24156"/>
      <c r="BF24156"/>
      <c r="BG24156"/>
    </row>
    <row r="24157" spans="11:59" x14ac:dyDescent="0.25">
      <c r="K24157" s="11"/>
      <c r="L24157" s="11"/>
      <c r="N24157" s="11"/>
      <c r="O24157" s="11"/>
      <c r="P24157" s="11"/>
      <c r="Q24157" s="11"/>
      <c r="R24157" s="11"/>
      <c r="S24157" s="11"/>
      <c r="T24157" s="11"/>
      <c r="U24157" s="11"/>
      <c r="V24157" s="11"/>
      <c r="W24157" s="11"/>
      <c r="X24157" s="11"/>
      <c r="Y24157" s="11"/>
      <c r="Z24157" s="11"/>
      <c r="BE24157"/>
      <c r="BF24157"/>
      <c r="BG24157"/>
    </row>
    <row r="24158" spans="11:59" x14ac:dyDescent="0.25">
      <c r="K24158" s="11"/>
      <c r="L24158" s="11"/>
      <c r="N24158" s="11"/>
      <c r="O24158" s="11"/>
      <c r="P24158" s="11"/>
      <c r="Q24158" s="11"/>
      <c r="R24158" s="11"/>
      <c r="S24158" s="11"/>
      <c r="T24158" s="11"/>
      <c r="U24158" s="11"/>
      <c r="V24158" s="11"/>
      <c r="W24158" s="11"/>
      <c r="X24158" s="11"/>
      <c r="Y24158" s="11"/>
      <c r="Z24158" s="11"/>
      <c r="BE24158"/>
      <c r="BF24158"/>
      <c r="BG24158"/>
    </row>
    <row r="24159" spans="11:59" x14ac:dyDescent="0.25">
      <c r="K24159" s="11"/>
      <c r="L24159" s="11"/>
      <c r="N24159" s="11"/>
      <c r="O24159" s="11"/>
      <c r="P24159" s="11"/>
      <c r="Q24159" s="11"/>
      <c r="R24159" s="11"/>
      <c r="S24159" s="11"/>
      <c r="T24159" s="11"/>
      <c r="U24159" s="11"/>
      <c r="V24159" s="11"/>
      <c r="W24159" s="11"/>
      <c r="X24159" s="11"/>
      <c r="Y24159" s="11"/>
      <c r="Z24159" s="11"/>
      <c r="BE24159"/>
      <c r="BF24159"/>
      <c r="BG24159"/>
    </row>
    <row r="24160" spans="11:59" x14ac:dyDescent="0.25">
      <c r="K24160" s="11"/>
      <c r="L24160" s="11"/>
      <c r="N24160" s="11"/>
      <c r="O24160" s="11"/>
      <c r="P24160" s="11"/>
      <c r="Q24160" s="11"/>
      <c r="R24160" s="11"/>
      <c r="S24160" s="11"/>
      <c r="T24160" s="11"/>
      <c r="U24160" s="11"/>
      <c r="V24160" s="11"/>
      <c r="W24160" s="11"/>
      <c r="X24160" s="11"/>
      <c r="Y24160" s="11"/>
      <c r="Z24160" s="11"/>
      <c r="BE24160"/>
      <c r="BF24160"/>
      <c r="BG24160"/>
    </row>
    <row r="24161" spans="11:59" x14ac:dyDescent="0.25">
      <c r="K24161" s="11"/>
      <c r="L24161" s="11"/>
      <c r="N24161" s="11"/>
      <c r="O24161" s="11"/>
      <c r="P24161" s="11"/>
      <c r="Q24161" s="11"/>
      <c r="R24161" s="11"/>
      <c r="S24161" s="11"/>
      <c r="T24161" s="11"/>
      <c r="U24161" s="11"/>
      <c r="V24161" s="11"/>
      <c r="W24161" s="11"/>
      <c r="X24161" s="11"/>
      <c r="Y24161" s="11"/>
      <c r="Z24161" s="11"/>
      <c r="BE24161"/>
      <c r="BF24161"/>
      <c r="BG24161"/>
    </row>
    <row r="24162" spans="11:59" x14ac:dyDescent="0.25">
      <c r="K24162" s="11"/>
      <c r="L24162" s="11"/>
      <c r="N24162" s="11"/>
      <c r="O24162" s="11"/>
      <c r="P24162" s="11"/>
      <c r="Q24162" s="11"/>
      <c r="R24162" s="11"/>
      <c r="S24162" s="11"/>
      <c r="T24162" s="11"/>
      <c r="U24162" s="11"/>
      <c r="V24162" s="11"/>
      <c r="W24162" s="11"/>
      <c r="X24162" s="11"/>
      <c r="Y24162" s="11"/>
      <c r="Z24162" s="11"/>
      <c r="BE24162"/>
      <c r="BF24162"/>
      <c r="BG24162"/>
    </row>
    <row r="24163" spans="11:59" x14ac:dyDescent="0.25">
      <c r="K24163" s="11"/>
      <c r="L24163" s="11"/>
      <c r="N24163" s="11"/>
      <c r="O24163" s="11"/>
      <c r="P24163" s="11"/>
      <c r="Q24163" s="11"/>
      <c r="R24163" s="11"/>
      <c r="S24163" s="11"/>
      <c r="T24163" s="11"/>
      <c r="U24163" s="11"/>
      <c r="V24163" s="11"/>
      <c r="W24163" s="11"/>
      <c r="X24163" s="11"/>
      <c r="Y24163" s="11"/>
      <c r="Z24163" s="11"/>
      <c r="BE24163"/>
      <c r="BF24163"/>
      <c r="BG24163"/>
    </row>
    <row r="24164" spans="11:59" x14ac:dyDescent="0.25">
      <c r="K24164" s="11"/>
      <c r="L24164" s="11"/>
      <c r="N24164" s="11"/>
      <c r="O24164" s="11"/>
      <c r="P24164" s="11"/>
      <c r="Q24164" s="11"/>
      <c r="R24164" s="11"/>
      <c r="S24164" s="11"/>
      <c r="T24164" s="11"/>
      <c r="U24164" s="11"/>
      <c r="V24164" s="11"/>
      <c r="W24164" s="11"/>
      <c r="X24164" s="11"/>
      <c r="Y24164" s="11"/>
      <c r="Z24164" s="11"/>
      <c r="BE24164"/>
      <c r="BF24164"/>
      <c r="BG24164"/>
    </row>
    <row r="24165" spans="11:59" x14ac:dyDescent="0.25">
      <c r="K24165" s="11"/>
      <c r="L24165" s="11"/>
      <c r="N24165" s="11"/>
      <c r="O24165" s="11"/>
      <c r="P24165" s="11"/>
      <c r="Q24165" s="11"/>
      <c r="R24165" s="11"/>
      <c r="S24165" s="11"/>
      <c r="T24165" s="11"/>
      <c r="U24165" s="11"/>
      <c r="V24165" s="11"/>
      <c r="W24165" s="11"/>
      <c r="X24165" s="11"/>
      <c r="Y24165" s="11"/>
      <c r="Z24165" s="11"/>
      <c r="BE24165"/>
      <c r="BF24165"/>
      <c r="BG24165"/>
    </row>
    <row r="24166" spans="11:59" x14ac:dyDescent="0.25">
      <c r="K24166" s="11"/>
      <c r="L24166" s="11"/>
      <c r="N24166" s="11"/>
      <c r="O24166" s="11"/>
      <c r="P24166" s="11"/>
      <c r="Q24166" s="11"/>
      <c r="R24166" s="11"/>
      <c r="S24166" s="11"/>
      <c r="T24166" s="11"/>
      <c r="U24166" s="11"/>
      <c r="V24166" s="11"/>
      <c r="W24166" s="11"/>
      <c r="X24166" s="11"/>
      <c r="Y24166" s="11"/>
      <c r="Z24166" s="11"/>
      <c r="BE24166"/>
      <c r="BF24166"/>
      <c r="BG24166"/>
    </row>
    <row r="24167" spans="11:59" x14ac:dyDescent="0.25">
      <c r="K24167" s="11"/>
      <c r="L24167" s="11"/>
      <c r="N24167" s="11"/>
      <c r="O24167" s="11"/>
      <c r="P24167" s="11"/>
      <c r="Q24167" s="11"/>
      <c r="R24167" s="11"/>
      <c r="S24167" s="11"/>
      <c r="T24167" s="11"/>
      <c r="U24167" s="11"/>
      <c r="V24167" s="11"/>
      <c r="W24167" s="11"/>
      <c r="X24167" s="11"/>
      <c r="Y24167" s="11"/>
      <c r="Z24167" s="11"/>
      <c r="BE24167"/>
      <c r="BF24167"/>
      <c r="BG24167"/>
    </row>
    <row r="24168" spans="11:59" x14ac:dyDescent="0.25">
      <c r="K24168" s="11"/>
      <c r="L24168" s="11"/>
      <c r="N24168" s="11"/>
      <c r="O24168" s="11"/>
      <c r="P24168" s="11"/>
      <c r="Q24168" s="11"/>
      <c r="R24168" s="11"/>
      <c r="S24168" s="11"/>
      <c r="T24168" s="11"/>
      <c r="U24168" s="11"/>
      <c r="V24168" s="11"/>
      <c r="W24168" s="11"/>
      <c r="X24168" s="11"/>
      <c r="Y24168" s="11"/>
      <c r="Z24168" s="11"/>
      <c r="BE24168"/>
      <c r="BF24168"/>
      <c r="BG24168"/>
    </row>
    <row r="24169" spans="11:59" x14ac:dyDescent="0.25">
      <c r="K24169" s="11"/>
      <c r="L24169" s="11"/>
      <c r="N24169" s="11"/>
      <c r="O24169" s="11"/>
      <c r="P24169" s="11"/>
      <c r="Q24169" s="11"/>
      <c r="R24169" s="11"/>
      <c r="S24169" s="11"/>
      <c r="T24169" s="11"/>
      <c r="U24169" s="11"/>
      <c r="V24169" s="11"/>
      <c r="W24169" s="11"/>
      <c r="X24169" s="11"/>
      <c r="Y24169" s="11"/>
      <c r="Z24169" s="11"/>
      <c r="BE24169"/>
      <c r="BF24169"/>
      <c r="BG24169"/>
    </row>
    <row r="24170" spans="11:59" x14ac:dyDescent="0.25">
      <c r="K24170" s="11"/>
      <c r="L24170" s="11"/>
      <c r="N24170" s="11"/>
      <c r="O24170" s="11"/>
      <c r="P24170" s="11"/>
      <c r="Q24170" s="11"/>
      <c r="R24170" s="11"/>
      <c r="S24170" s="11"/>
      <c r="T24170" s="11"/>
      <c r="U24170" s="11"/>
      <c r="V24170" s="11"/>
      <c r="W24170" s="11"/>
      <c r="X24170" s="11"/>
      <c r="Y24170" s="11"/>
      <c r="Z24170" s="11"/>
      <c r="BE24170"/>
      <c r="BF24170"/>
      <c r="BG24170"/>
    </row>
    <row r="24171" spans="11:59" x14ac:dyDescent="0.25">
      <c r="K24171" s="11"/>
      <c r="L24171" s="11"/>
      <c r="N24171" s="11"/>
      <c r="O24171" s="11"/>
      <c r="P24171" s="11"/>
      <c r="Q24171" s="11"/>
      <c r="R24171" s="11"/>
      <c r="S24171" s="11"/>
      <c r="T24171" s="11"/>
      <c r="U24171" s="11"/>
      <c r="V24171" s="11"/>
      <c r="W24171" s="11"/>
      <c r="X24171" s="11"/>
      <c r="Y24171" s="11"/>
      <c r="Z24171" s="11"/>
      <c r="BE24171"/>
      <c r="BF24171"/>
      <c r="BG24171"/>
    </row>
    <row r="24172" spans="11:59" x14ac:dyDescent="0.25">
      <c r="K24172" s="11"/>
      <c r="L24172" s="11"/>
      <c r="N24172" s="11"/>
      <c r="O24172" s="11"/>
      <c r="P24172" s="11"/>
      <c r="Q24172" s="11"/>
      <c r="R24172" s="11"/>
      <c r="S24172" s="11"/>
      <c r="T24172" s="11"/>
      <c r="U24172" s="11"/>
      <c r="V24172" s="11"/>
      <c r="W24172" s="11"/>
      <c r="X24172" s="11"/>
      <c r="Y24172" s="11"/>
      <c r="Z24172" s="11"/>
      <c r="BE24172"/>
      <c r="BF24172"/>
      <c r="BG24172"/>
    </row>
    <row r="24173" spans="11:59" x14ac:dyDescent="0.25">
      <c r="K24173" s="11"/>
      <c r="L24173" s="11"/>
      <c r="N24173" s="11"/>
      <c r="O24173" s="11"/>
      <c r="P24173" s="11"/>
      <c r="Q24173" s="11"/>
      <c r="R24173" s="11"/>
      <c r="S24173" s="11"/>
      <c r="T24173" s="11"/>
      <c r="U24173" s="11"/>
      <c r="V24173" s="11"/>
      <c r="W24173" s="11"/>
      <c r="X24173" s="11"/>
      <c r="Y24173" s="11"/>
      <c r="Z24173" s="11"/>
      <c r="BE24173"/>
      <c r="BF24173"/>
      <c r="BG24173"/>
    </row>
    <row r="24174" spans="11:59" x14ac:dyDescent="0.25">
      <c r="K24174" s="11"/>
      <c r="L24174" s="11"/>
      <c r="N24174" s="11"/>
      <c r="O24174" s="11"/>
      <c r="P24174" s="11"/>
      <c r="Q24174" s="11"/>
      <c r="R24174" s="11"/>
      <c r="S24174" s="11"/>
      <c r="T24174" s="11"/>
      <c r="U24174" s="11"/>
      <c r="V24174" s="11"/>
      <c r="W24174" s="11"/>
      <c r="X24174" s="11"/>
      <c r="Y24174" s="11"/>
      <c r="Z24174" s="11"/>
      <c r="BE24174"/>
      <c r="BF24174"/>
      <c r="BG24174"/>
    </row>
    <row r="24175" spans="11:59" x14ac:dyDescent="0.25">
      <c r="K24175" s="11"/>
      <c r="L24175" s="11"/>
      <c r="N24175" s="11"/>
      <c r="O24175" s="11"/>
      <c r="P24175" s="11"/>
      <c r="Q24175" s="11"/>
      <c r="R24175" s="11"/>
      <c r="S24175" s="11"/>
      <c r="T24175" s="11"/>
      <c r="U24175" s="11"/>
      <c r="V24175" s="11"/>
      <c r="W24175" s="11"/>
      <c r="X24175" s="11"/>
      <c r="Y24175" s="11"/>
      <c r="Z24175" s="11"/>
      <c r="BE24175"/>
      <c r="BF24175"/>
      <c r="BG24175"/>
    </row>
    <row r="24176" spans="11:59" x14ac:dyDescent="0.25">
      <c r="K24176" s="11"/>
      <c r="L24176" s="11"/>
      <c r="N24176" s="11"/>
      <c r="O24176" s="11"/>
      <c r="P24176" s="11"/>
      <c r="Q24176" s="11"/>
      <c r="R24176" s="11"/>
      <c r="S24176" s="11"/>
      <c r="T24176" s="11"/>
      <c r="U24176" s="11"/>
      <c r="V24176" s="11"/>
      <c r="W24176" s="11"/>
      <c r="X24176" s="11"/>
      <c r="Y24176" s="11"/>
      <c r="Z24176" s="11"/>
      <c r="BE24176"/>
      <c r="BF24176"/>
      <c r="BG24176"/>
    </row>
    <row r="24177" spans="11:59" x14ac:dyDescent="0.25">
      <c r="K24177" s="11"/>
      <c r="L24177" s="11"/>
      <c r="N24177" s="11"/>
      <c r="O24177" s="11"/>
      <c r="P24177" s="11"/>
      <c r="Q24177" s="11"/>
      <c r="R24177" s="11"/>
      <c r="S24177" s="11"/>
      <c r="T24177" s="11"/>
      <c r="U24177" s="11"/>
      <c r="V24177" s="11"/>
      <c r="W24177" s="11"/>
      <c r="X24177" s="11"/>
      <c r="Y24177" s="11"/>
      <c r="Z24177" s="11"/>
      <c r="BE24177"/>
      <c r="BF24177"/>
      <c r="BG24177"/>
    </row>
    <row r="24178" spans="11:59" x14ac:dyDescent="0.25">
      <c r="K24178" s="11"/>
      <c r="L24178" s="11"/>
      <c r="N24178" s="11"/>
      <c r="O24178" s="11"/>
      <c r="P24178" s="11"/>
      <c r="Q24178" s="11"/>
      <c r="R24178" s="11"/>
      <c r="S24178" s="11"/>
      <c r="T24178" s="11"/>
      <c r="U24178" s="11"/>
      <c r="V24178" s="11"/>
      <c r="W24178" s="11"/>
      <c r="X24178" s="11"/>
      <c r="Y24178" s="11"/>
      <c r="Z24178" s="11"/>
      <c r="BE24178"/>
      <c r="BF24178"/>
      <c r="BG24178"/>
    </row>
    <row r="24179" spans="11:59" x14ac:dyDescent="0.25">
      <c r="K24179" s="11"/>
      <c r="L24179" s="11"/>
      <c r="N24179" s="11"/>
      <c r="O24179" s="11"/>
      <c r="P24179" s="11"/>
      <c r="Q24179" s="11"/>
      <c r="R24179" s="11"/>
      <c r="S24179" s="11"/>
      <c r="T24179" s="11"/>
      <c r="U24179" s="11"/>
      <c r="V24179" s="11"/>
      <c r="W24179" s="11"/>
      <c r="X24179" s="11"/>
      <c r="Y24179" s="11"/>
      <c r="Z24179" s="11"/>
      <c r="BE24179"/>
      <c r="BF24179"/>
      <c r="BG24179"/>
    </row>
    <row r="24180" spans="11:59" x14ac:dyDescent="0.25">
      <c r="K24180" s="11"/>
      <c r="L24180" s="11"/>
      <c r="N24180" s="11"/>
      <c r="O24180" s="11"/>
      <c r="P24180" s="11"/>
      <c r="Q24180" s="11"/>
      <c r="R24180" s="11"/>
      <c r="S24180" s="11"/>
      <c r="T24180" s="11"/>
      <c r="U24180" s="11"/>
      <c r="V24180" s="11"/>
      <c r="W24180" s="11"/>
      <c r="X24180" s="11"/>
      <c r="Y24180" s="11"/>
      <c r="Z24180" s="11"/>
      <c r="BE24180"/>
      <c r="BF24180"/>
      <c r="BG24180"/>
    </row>
    <row r="24181" spans="11:59" x14ac:dyDescent="0.25">
      <c r="K24181" s="11"/>
      <c r="L24181" s="11"/>
      <c r="N24181" s="11"/>
      <c r="O24181" s="11"/>
      <c r="P24181" s="11"/>
      <c r="Q24181" s="11"/>
      <c r="R24181" s="11"/>
      <c r="S24181" s="11"/>
      <c r="T24181" s="11"/>
      <c r="U24181" s="11"/>
      <c r="V24181" s="11"/>
      <c r="W24181" s="11"/>
      <c r="X24181" s="11"/>
      <c r="Y24181" s="11"/>
      <c r="Z24181" s="11"/>
      <c r="BE24181"/>
      <c r="BF24181"/>
      <c r="BG24181"/>
    </row>
    <row r="24182" spans="11:59" x14ac:dyDescent="0.25">
      <c r="K24182" s="11"/>
      <c r="L24182" s="11"/>
      <c r="N24182" s="11"/>
      <c r="O24182" s="11"/>
      <c r="P24182" s="11"/>
      <c r="Q24182" s="11"/>
      <c r="R24182" s="11"/>
      <c r="S24182" s="11"/>
      <c r="T24182" s="11"/>
      <c r="U24182" s="11"/>
      <c r="V24182" s="11"/>
      <c r="W24182" s="11"/>
      <c r="X24182" s="11"/>
      <c r="Y24182" s="11"/>
      <c r="Z24182" s="11"/>
      <c r="BE24182"/>
      <c r="BF24182"/>
      <c r="BG24182"/>
    </row>
    <row r="24183" spans="11:59" x14ac:dyDescent="0.25">
      <c r="K24183" s="11"/>
      <c r="L24183" s="11"/>
      <c r="N24183" s="11"/>
      <c r="O24183" s="11"/>
      <c r="P24183" s="11"/>
      <c r="Q24183" s="11"/>
      <c r="R24183" s="11"/>
      <c r="S24183" s="11"/>
      <c r="T24183" s="11"/>
      <c r="U24183" s="11"/>
      <c r="V24183" s="11"/>
      <c r="W24183" s="11"/>
      <c r="X24183" s="11"/>
      <c r="Y24183" s="11"/>
      <c r="Z24183" s="11"/>
      <c r="BE24183"/>
      <c r="BF24183"/>
      <c r="BG24183"/>
    </row>
    <row r="24184" spans="11:59" x14ac:dyDescent="0.25">
      <c r="K24184" s="11"/>
      <c r="L24184" s="11"/>
      <c r="N24184" s="11"/>
      <c r="O24184" s="11"/>
      <c r="P24184" s="11"/>
      <c r="Q24184" s="11"/>
      <c r="R24184" s="11"/>
      <c r="S24184" s="11"/>
      <c r="T24184" s="11"/>
      <c r="U24184" s="11"/>
      <c r="V24184" s="11"/>
      <c r="W24184" s="11"/>
      <c r="X24184" s="11"/>
      <c r="Y24184" s="11"/>
      <c r="Z24184" s="11"/>
      <c r="BE24184"/>
      <c r="BF24184"/>
      <c r="BG24184"/>
    </row>
    <row r="24185" spans="11:59" x14ac:dyDescent="0.25">
      <c r="K24185" s="11"/>
      <c r="L24185" s="11"/>
      <c r="N24185" s="11"/>
      <c r="O24185" s="11"/>
      <c r="P24185" s="11"/>
      <c r="Q24185" s="11"/>
      <c r="R24185" s="11"/>
      <c r="S24185" s="11"/>
      <c r="T24185" s="11"/>
      <c r="U24185" s="11"/>
      <c r="V24185" s="11"/>
      <c r="W24185" s="11"/>
      <c r="X24185" s="11"/>
      <c r="Y24185" s="11"/>
      <c r="Z24185" s="11"/>
      <c r="BE24185"/>
      <c r="BF24185"/>
      <c r="BG24185"/>
    </row>
    <row r="24186" spans="11:59" x14ac:dyDescent="0.25">
      <c r="K24186" s="11"/>
      <c r="L24186" s="11"/>
      <c r="N24186" s="11"/>
      <c r="O24186" s="11"/>
      <c r="P24186" s="11"/>
      <c r="Q24186" s="11"/>
      <c r="R24186" s="11"/>
      <c r="S24186" s="11"/>
      <c r="T24186" s="11"/>
      <c r="U24186" s="11"/>
      <c r="V24186" s="11"/>
      <c r="W24186" s="11"/>
      <c r="X24186" s="11"/>
      <c r="Y24186" s="11"/>
      <c r="Z24186" s="11"/>
      <c r="BE24186"/>
      <c r="BF24186"/>
      <c r="BG24186"/>
    </row>
    <row r="24187" spans="11:59" x14ac:dyDescent="0.25">
      <c r="K24187" s="11"/>
      <c r="L24187" s="11"/>
      <c r="N24187" s="11"/>
      <c r="O24187" s="11"/>
      <c r="P24187" s="11"/>
      <c r="Q24187" s="11"/>
      <c r="R24187" s="11"/>
      <c r="S24187" s="11"/>
      <c r="T24187" s="11"/>
      <c r="U24187" s="11"/>
      <c r="V24187" s="11"/>
      <c r="W24187" s="11"/>
      <c r="X24187" s="11"/>
      <c r="Y24187" s="11"/>
      <c r="Z24187" s="11"/>
      <c r="BE24187"/>
      <c r="BF24187"/>
      <c r="BG24187"/>
    </row>
    <row r="24188" spans="11:59" x14ac:dyDescent="0.25">
      <c r="K24188" s="11"/>
      <c r="L24188" s="11"/>
      <c r="N24188" s="11"/>
      <c r="O24188" s="11"/>
      <c r="P24188" s="11"/>
      <c r="Q24188" s="11"/>
      <c r="R24188" s="11"/>
      <c r="S24188" s="11"/>
      <c r="T24188" s="11"/>
      <c r="U24188" s="11"/>
      <c r="V24188" s="11"/>
      <c r="W24188" s="11"/>
      <c r="X24188" s="11"/>
      <c r="Y24188" s="11"/>
      <c r="Z24188" s="11"/>
      <c r="BE24188"/>
      <c r="BF24188"/>
      <c r="BG24188"/>
    </row>
    <row r="24189" spans="11:59" x14ac:dyDescent="0.25">
      <c r="K24189" s="11"/>
      <c r="L24189" s="11"/>
      <c r="N24189" s="11"/>
      <c r="O24189" s="11"/>
      <c r="P24189" s="11"/>
      <c r="Q24189" s="11"/>
      <c r="R24189" s="11"/>
      <c r="S24189" s="11"/>
      <c r="T24189" s="11"/>
      <c r="U24189" s="11"/>
      <c r="V24189" s="11"/>
      <c r="W24189" s="11"/>
      <c r="X24189" s="11"/>
      <c r="Y24189" s="11"/>
      <c r="Z24189" s="11"/>
      <c r="BE24189"/>
      <c r="BF24189"/>
      <c r="BG24189"/>
    </row>
    <row r="24190" spans="11:59" x14ac:dyDescent="0.25">
      <c r="K24190" s="11"/>
      <c r="L24190" s="11"/>
      <c r="N24190" s="11"/>
      <c r="O24190" s="11"/>
      <c r="P24190" s="11"/>
      <c r="Q24190" s="11"/>
      <c r="R24190" s="11"/>
      <c r="S24190" s="11"/>
      <c r="T24190" s="11"/>
      <c r="U24190" s="11"/>
      <c r="V24190" s="11"/>
      <c r="W24190" s="11"/>
      <c r="X24190" s="11"/>
      <c r="Y24190" s="11"/>
      <c r="Z24190" s="11"/>
      <c r="BE24190"/>
      <c r="BF24190"/>
      <c r="BG24190"/>
    </row>
    <row r="24191" spans="11:59" x14ac:dyDescent="0.25">
      <c r="K24191" s="11"/>
      <c r="L24191" s="11"/>
      <c r="N24191" s="11"/>
      <c r="O24191" s="11"/>
      <c r="P24191" s="11"/>
      <c r="Q24191" s="11"/>
      <c r="R24191" s="11"/>
      <c r="S24191" s="11"/>
      <c r="T24191" s="11"/>
      <c r="U24191" s="11"/>
      <c r="V24191" s="11"/>
      <c r="W24191" s="11"/>
      <c r="X24191" s="11"/>
      <c r="Y24191" s="11"/>
      <c r="Z24191" s="11"/>
      <c r="BE24191"/>
      <c r="BF24191"/>
      <c r="BG24191"/>
    </row>
    <row r="24192" spans="11:59" x14ac:dyDescent="0.25">
      <c r="K24192" s="11"/>
      <c r="L24192" s="11"/>
      <c r="N24192" s="11"/>
      <c r="O24192" s="11"/>
      <c r="P24192" s="11"/>
      <c r="Q24192" s="11"/>
      <c r="R24192" s="11"/>
      <c r="S24192" s="11"/>
      <c r="T24192" s="11"/>
      <c r="U24192" s="11"/>
      <c r="V24192" s="11"/>
      <c r="W24192" s="11"/>
      <c r="X24192" s="11"/>
      <c r="Y24192" s="11"/>
      <c r="Z24192" s="11"/>
      <c r="BE24192"/>
      <c r="BF24192"/>
      <c r="BG24192"/>
    </row>
    <row r="24193" spans="11:59" x14ac:dyDescent="0.25">
      <c r="K24193" s="11"/>
      <c r="L24193" s="11"/>
      <c r="N24193" s="11"/>
      <c r="O24193" s="11"/>
      <c r="P24193" s="11"/>
      <c r="Q24193" s="11"/>
      <c r="R24193" s="11"/>
      <c r="S24193" s="11"/>
      <c r="T24193" s="11"/>
      <c r="U24193" s="11"/>
      <c r="V24193" s="11"/>
      <c r="W24193" s="11"/>
      <c r="X24193" s="11"/>
      <c r="Y24193" s="11"/>
      <c r="Z24193" s="11"/>
      <c r="BE24193"/>
      <c r="BF24193"/>
      <c r="BG24193"/>
    </row>
    <row r="24194" spans="11:59" x14ac:dyDescent="0.25">
      <c r="K24194" s="11"/>
      <c r="L24194" s="11"/>
      <c r="N24194" s="11"/>
      <c r="O24194" s="11"/>
      <c r="P24194" s="11"/>
      <c r="Q24194" s="11"/>
      <c r="R24194" s="11"/>
      <c r="S24194" s="11"/>
      <c r="T24194" s="11"/>
      <c r="U24194" s="11"/>
      <c r="V24194" s="11"/>
      <c r="W24194" s="11"/>
      <c r="X24194" s="11"/>
      <c r="Y24194" s="11"/>
      <c r="Z24194" s="11"/>
      <c r="BE24194"/>
      <c r="BF24194"/>
      <c r="BG24194"/>
    </row>
    <row r="24195" spans="11:59" x14ac:dyDescent="0.25">
      <c r="K24195" s="11"/>
      <c r="L24195" s="11"/>
      <c r="N24195" s="11"/>
      <c r="O24195" s="11"/>
      <c r="P24195" s="11"/>
      <c r="Q24195" s="11"/>
      <c r="R24195" s="11"/>
      <c r="S24195" s="11"/>
      <c r="T24195" s="11"/>
      <c r="U24195" s="11"/>
      <c r="V24195" s="11"/>
      <c r="W24195" s="11"/>
      <c r="X24195" s="11"/>
      <c r="Y24195" s="11"/>
      <c r="Z24195" s="11"/>
      <c r="BE24195"/>
      <c r="BF24195"/>
      <c r="BG24195"/>
    </row>
    <row r="24196" spans="11:59" x14ac:dyDescent="0.25">
      <c r="K24196" s="11"/>
      <c r="L24196" s="11"/>
      <c r="N24196" s="11"/>
      <c r="O24196" s="11"/>
      <c r="P24196" s="11"/>
      <c r="Q24196" s="11"/>
      <c r="R24196" s="11"/>
      <c r="S24196" s="11"/>
      <c r="T24196" s="11"/>
      <c r="U24196" s="11"/>
      <c r="V24196" s="11"/>
      <c r="W24196" s="11"/>
      <c r="X24196" s="11"/>
      <c r="Y24196" s="11"/>
      <c r="Z24196" s="11"/>
      <c r="BE24196"/>
      <c r="BF24196"/>
      <c r="BG24196"/>
    </row>
    <row r="24197" spans="11:59" x14ac:dyDescent="0.25">
      <c r="K24197" s="11"/>
      <c r="L24197" s="11"/>
      <c r="N24197" s="11"/>
      <c r="O24197" s="11"/>
      <c r="P24197" s="11"/>
      <c r="Q24197" s="11"/>
      <c r="R24197" s="11"/>
      <c r="S24197" s="11"/>
      <c r="T24197" s="11"/>
      <c r="U24197" s="11"/>
      <c r="V24197" s="11"/>
      <c r="W24197" s="11"/>
      <c r="X24197" s="11"/>
      <c r="Y24197" s="11"/>
      <c r="Z24197" s="11"/>
      <c r="BE24197"/>
      <c r="BF24197"/>
      <c r="BG24197"/>
    </row>
    <row r="24198" spans="11:59" x14ac:dyDescent="0.25">
      <c r="K24198" s="11"/>
      <c r="L24198" s="11"/>
      <c r="N24198" s="11"/>
      <c r="O24198" s="11"/>
      <c r="P24198" s="11"/>
      <c r="Q24198" s="11"/>
      <c r="R24198" s="11"/>
      <c r="S24198" s="11"/>
      <c r="T24198" s="11"/>
      <c r="U24198" s="11"/>
      <c r="V24198" s="11"/>
      <c r="W24198" s="11"/>
      <c r="X24198" s="11"/>
      <c r="Y24198" s="11"/>
      <c r="Z24198" s="11"/>
      <c r="BE24198"/>
      <c r="BF24198"/>
      <c r="BG24198"/>
    </row>
    <row r="24199" spans="11:59" x14ac:dyDescent="0.25">
      <c r="K24199" s="11"/>
      <c r="L24199" s="11"/>
      <c r="N24199" s="11"/>
      <c r="O24199" s="11"/>
      <c r="P24199" s="11"/>
      <c r="Q24199" s="11"/>
      <c r="R24199" s="11"/>
      <c r="S24199" s="11"/>
      <c r="T24199" s="11"/>
      <c r="U24199" s="11"/>
      <c r="V24199" s="11"/>
      <c r="W24199" s="11"/>
      <c r="X24199" s="11"/>
      <c r="Y24199" s="11"/>
      <c r="Z24199" s="11"/>
      <c r="BE24199"/>
      <c r="BF24199"/>
      <c r="BG24199"/>
    </row>
    <row r="24200" spans="11:59" x14ac:dyDescent="0.25">
      <c r="K24200" s="11"/>
      <c r="L24200" s="11"/>
      <c r="N24200" s="11"/>
      <c r="O24200" s="11"/>
      <c r="P24200" s="11"/>
      <c r="Q24200" s="11"/>
      <c r="R24200" s="11"/>
      <c r="S24200" s="11"/>
      <c r="T24200" s="11"/>
      <c r="U24200" s="11"/>
      <c r="V24200" s="11"/>
      <c r="W24200" s="11"/>
      <c r="X24200" s="11"/>
      <c r="Y24200" s="11"/>
      <c r="Z24200" s="11"/>
      <c r="BE24200"/>
      <c r="BF24200"/>
      <c r="BG24200"/>
    </row>
    <row r="24201" spans="11:59" x14ac:dyDescent="0.25">
      <c r="K24201" s="11"/>
      <c r="L24201" s="11"/>
      <c r="N24201" s="11"/>
      <c r="O24201" s="11"/>
      <c r="P24201" s="11"/>
      <c r="Q24201" s="11"/>
      <c r="R24201" s="11"/>
      <c r="S24201" s="11"/>
      <c r="T24201" s="11"/>
      <c r="U24201" s="11"/>
      <c r="V24201" s="11"/>
      <c r="W24201" s="11"/>
      <c r="X24201" s="11"/>
      <c r="Y24201" s="11"/>
      <c r="Z24201" s="11"/>
      <c r="BE24201"/>
      <c r="BF24201"/>
      <c r="BG24201"/>
    </row>
    <row r="24202" spans="11:59" x14ac:dyDescent="0.25">
      <c r="K24202" s="11"/>
      <c r="L24202" s="11"/>
      <c r="N24202" s="11"/>
      <c r="O24202" s="11"/>
      <c r="P24202" s="11"/>
      <c r="Q24202" s="11"/>
      <c r="R24202" s="11"/>
      <c r="S24202" s="11"/>
      <c r="T24202" s="11"/>
      <c r="U24202" s="11"/>
      <c r="V24202" s="11"/>
      <c r="W24202" s="11"/>
      <c r="X24202" s="11"/>
      <c r="Y24202" s="11"/>
      <c r="Z24202" s="11"/>
      <c r="BE24202"/>
      <c r="BF24202"/>
      <c r="BG24202"/>
    </row>
    <row r="24203" spans="11:59" x14ac:dyDescent="0.25">
      <c r="K24203" s="11"/>
      <c r="L24203" s="11"/>
      <c r="N24203" s="11"/>
      <c r="O24203" s="11"/>
      <c r="P24203" s="11"/>
      <c r="Q24203" s="11"/>
      <c r="R24203" s="11"/>
      <c r="S24203" s="11"/>
      <c r="T24203" s="11"/>
      <c r="U24203" s="11"/>
      <c r="V24203" s="11"/>
      <c r="W24203" s="11"/>
      <c r="X24203" s="11"/>
      <c r="Y24203" s="11"/>
      <c r="Z24203" s="11"/>
      <c r="BE24203"/>
      <c r="BF24203"/>
      <c r="BG24203"/>
    </row>
    <row r="24204" spans="11:59" x14ac:dyDescent="0.25">
      <c r="K24204" s="11"/>
      <c r="L24204" s="11"/>
      <c r="N24204" s="11"/>
      <c r="O24204" s="11"/>
      <c r="P24204" s="11"/>
      <c r="Q24204" s="11"/>
      <c r="R24204" s="11"/>
      <c r="S24204" s="11"/>
      <c r="T24204" s="11"/>
      <c r="U24204" s="11"/>
      <c r="V24204" s="11"/>
      <c r="W24204" s="11"/>
      <c r="X24204" s="11"/>
      <c r="Y24204" s="11"/>
      <c r="Z24204" s="11"/>
      <c r="BE24204"/>
      <c r="BF24204"/>
      <c r="BG24204"/>
    </row>
    <row r="24205" spans="11:59" x14ac:dyDescent="0.25">
      <c r="K24205" s="11"/>
      <c r="L24205" s="11"/>
      <c r="N24205" s="11"/>
      <c r="O24205" s="11"/>
      <c r="P24205" s="11"/>
      <c r="Q24205" s="11"/>
      <c r="R24205" s="11"/>
      <c r="S24205" s="11"/>
      <c r="T24205" s="11"/>
      <c r="U24205" s="11"/>
      <c r="V24205" s="11"/>
      <c r="W24205" s="11"/>
      <c r="X24205" s="11"/>
      <c r="Y24205" s="11"/>
      <c r="Z24205" s="11"/>
      <c r="BE24205"/>
      <c r="BF24205"/>
      <c r="BG24205"/>
    </row>
    <row r="24206" spans="11:59" x14ac:dyDescent="0.25">
      <c r="K24206" s="11"/>
      <c r="L24206" s="11"/>
      <c r="N24206" s="11"/>
      <c r="O24206" s="11"/>
      <c r="P24206" s="11"/>
      <c r="Q24206" s="11"/>
      <c r="R24206" s="11"/>
      <c r="S24206" s="11"/>
      <c r="T24206" s="11"/>
      <c r="U24206" s="11"/>
      <c r="V24206" s="11"/>
      <c r="W24206" s="11"/>
      <c r="X24206" s="11"/>
      <c r="Y24206" s="11"/>
      <c r="Z24206" s="11"/>
      <c r="BE24206"/>
      <c r="BF24206"/>
      <c r="BG24206"/>
    </row>
    <row r="24207" spans="11:59" x14ac:dyDescent="0.25">
      <c r="K24207" s="11"/>
      <c r="L24207" s="11"/>
      <c r="N24207" s="11"/>
      <c r="O24207" s="11"/>
      <c r="P24207" s="11"/>
      <c r="Q24207" s="11"/>
      <c r="R24207" s="11"/>
      <c r="S24207" s="11"/>
      <c r="T24207" s="11"/>
      <c r="U24207" s="11"/>
      <c r="V24207" s="11"/>
      <c r="W24207" s="11"/>
      <c r="X24207" s="11"/>
      <c r="Y24207" s="11"/>
      <c r="Z24207" s="11"/>
      <c r="BE24207"/>
      <c r="BF24207"/>
      <c r="BG24207"/>
    </row>
    <row r="24208" spans="11:59" x14ac:dyDescent="0.25">
      <c r="K24208" s="11"/>
      <c r="L24208" s="11"/>
      <c r="N24208" s="11"/>
      <c r="O24208" s="11"/>
      <c r="P24208" s="11"/>
      <c r="Q24208" s="11"/>
      <c r="R24208" s="11"/>
      <c r="S24208" s="11"/>
      <c r="T24208" s="11"/>
      <c r="U24208" s="11"/>
      <c r="V24208" s="11"/>
      <c r="W24208" s="11"/>
      <c r="X24208" s="11"/>
      <c r="Y24208" s="11"/>
      <c r="Z24208" s="11"/>
      <c r="BE24208"/>
      <c r="BF24208"/>
      <c r="BG24208"/>
    </row>
    <row r="24209" spans="11:59" x14ac:dyDescent="0.25">
      <c r="K24209" s="11"/>
      <c r="L24209" s="11"/>
      <c r="N24209" s="11"/>
      <c r="O24209" s="11"/>
      <c r="P24209" s="11"/>
      <c r="Q24209" s="11"/>
      <c r="R24209" s="11"/>
      <c r="S24209" s="11"/>
      <c r="T24209" s="11"/>
      <c r="U24209" s="11"/>
      <c r="V24209" s="11"/>
      <c r="W24209" s="11"/>
      <c r="X24209" s="11"/>
      <c r="Y24209" s="11"/>
      <c r="Z24209" s="11"/>
      <c r="BE24209"/>
      <c r="BF24209"/>
      <c r="BG24209"/>
    </row>
    <row r="24210" spans="11:59" x14ac:dyDescent="0.25">
      <c r="K24210" s="11"/>
      <c r="L24210" s="11"/>
      <c r="N24210" s="11"/>
      <c r="O24210" s="11"/>
      <c r="P24210" s="11"/>
      <c r="Q24210" s="11"/>
      <c r="R24210" s="11"/>
      <c r="S24210" s="11"/>
      <c r="T24210" s="11"/>
      <c r="U24210" s="11"/>
      <c r="V24210" s="11"/>
      <c r="W24210" s="11"/>
      <c r="X24210" s="11"/>
      <c r="Y24210" s="11"/>
      <c r="Z24210" s="11"/>
      <c r="BE24210"/>
      <c r="BF24210"/>
      <c r="BG24210"/>
    </row>
    <row r="24211" spans="11:59" x14ac:dyDescent="0.25">
      <c r="K24211" s="11"/>
      <c r="L24211" s="11"/>
      <c r="N24211" s="11"/>
      <c r="O24211" s="11"/>
      <c r="P24211" s="11"/>
      <c r="Q24211" s="11"/>
      <c r="R24211" s="11"/>
      <c r="S24211" s="11"/>
      <c r="T24211" s="11"/>
      <c r="U24211" s="11"/>
      <c r="V24211" s="11"/>
      <c r="W24211" s="11"/>
      <c r="X24211" s="11"/>
      <c r="Y24211" s="11"/>
      <c r="Z24211" s="11"/>
      <c r="BE24211"/>
      <c r="BF24211"/>
      <c r="BG24211"/>
    </row>
    <row r="24212" spans="11:59" x14ac:dyDescent="0.25">
      <c r="K24212" s="11"/>
      <c r="L24212" s="11"/>
      <c r="N24212" s="11"/>
      <c r="O24212" s="11"/>
      <c r="P24212" s="11"/>
      <c r="Q24212" s="11"/>
      <c r="R24212" s="11"/>
      <c r="S24212" s="11"/>
      <c r="T24212" s="11"/>
      <c r="U24212" s="11"/>
      <c r="V24212" s="11"/>
      <c r="W24212" s="11"/>
      <c r="X24212" s="11"/>
      <c r="Y24212" s="11"/>
      <c r="Z24212" s="11"/>
      <c r="BE24212"/>
      <c r="BF24212"/>
      <c r="BG24212"/>
    </row>
    <row r="24213" spans="11:59" x14ac:dyDescent="0.25">
      <c r="K24213" s="11"/>
      <c r="L24213" s="11"/>
      <c r="N24213" s="11"/>
      <c r="O24213" s="11"/>
      <c r="P24213" s="11"/>
      <c r="Q24213" s="11"/>
      <c r="R24213" s="11"/>
      <c r="S24213" s="11"/>
      <c r="T24213" s="11"/>
      <c r="U24213" s="11"/>
      <c r="V24213" s="11"/>
      <c r="W24213" s="11"/>
      <c r="X24213" s="11"/>
      <c r="Y24213" s="11"/>
      <c r="Z24213" s="11"/>
      <c r="BE24213"/>
      <c r="BF24213"/>
      <c r="BG24213"/>
    </row>
    <row r="24214" spans="11:59" x14ac:dyDescent="0.25">
      <c r="K24214" s="11"/>
      <c r="L24214" s="11"/>
      <c r="N24214" s="11"/>
      <c r="O24214" s="11"/>
      <c r="P24214" s="11"/>
      <c r="Q24214" s="11"/>
      <c r="R24214" s="11"/>
      <c r="S24214" s="11"/>
      <c r="T24214" s="11"/>
      <c r="U24214" s="11"/>
      <c r="V24214" s="11"/>
      <c r="W24214" s="11"/>
      <c r="X24214" s="11"/>
      <c r="Y24214" s="11"/>
      <c r="Z24214" s="11"/>
      <c r="BE24214"/>
      <c r="BF24214"/>
      <c r="BG24214"/>
    </row>
    <row r="24215" spans="11:59" x14ac:dyDescent="0.25">
      <c r="K24215" s="11"/>
      <c r="L24215" s="11"/>
      <c r="N24215" s="11"/>
      <c r="O24215" s="11"/>
      <c r="P24215" s="11"/>
      <c r="Q24215" s="11"/>
      <c r="R24215" s="11"/>
      <c r="S24215" s="11"/>
      <c r="T24215" s="11"/>
      <c r="U24215" s="11"/>
      <c r="V24215" s="11"/>
      <c r="W24215" s="11"/>
      <c r="X24215" s="11"/>
      <c r="Y24215" s="11"/>
      <c r="Z24215" s="11"/>
      <c r="BE24215"/>
      <c r="BF24215"/>
      <c r="BG24215"/>
    </row>
    <row r="24216" spans="11:59" x14ac:dyDescent="0.25">
      <c r="K24216" s="11"/>
      <c r="L24216" s="11"/>
      <c r="N24216" s="11"/>
      <c r="O24216" s="11"/>
      <c r="P24216" s="11"/>
      <c r="Q24216" s="11"/>
      <c r="R24216" s="11"/>
      <c r="S24216" s="11"/>
      <c r="T24216" s="11"/>
      <c r="U24216" s="11"/>
      <c r="V24216" s="11"/>
      <c r="W24216" s="11"/>
      <c r="X24216" s="11"/>
      <c r="Y24216" s="11"/>
      <c r="Z24216" s="11"/>
      <c r="BE24216"/>
      <c r="BF24216"/>
      <c r="BG24216"/>
    </row>
    <row r="24217" spans="11:59" x14ac:dyDescent="0.25">
      <c r="K24217" s="11"/>
      <c r="L24217" s="11"/>
      <c r="N24217" s="11"/>
      <c r="O24217" s="11"/>
      <c r="P24217" s="11"/>
      <c r="Q24217" s="11"/>
      <c r="R24217" s="11"/>
      <c r="S24217" s="11"/>
      <c r="T24217" s="11"/>
      <c r="U24217" s="11"/>
      <c r="V24217" s="11"/>
      <c r="W24217" s="11"/>
      <c r="X24217" s="11"/>
      <c r="Y24217" s="11"/>
      <c r="Z24217" s="11"/>
      <c r="BE24217"/>
      <c r="BF24217"/>
      <c r="BG24217"/>
    </row>
    <row r="24218" spans="11:59" x14ac:dyDescent="0.25">
      <c r="K24218" s="11"/>
      <c r="L24218" s="11"/>
      <c r="N24218" s="11"/>
      <c r="O24218" s="11"/>
      <c r="P24218" s="11"/>
      <c r="Q24218" s="11"/>
      <c r="R24218" s="11"/>
      <c r="S24218" s="11"/>
      <c r="T24218" s="11"/>
      <c r="U24218" s="11"/>
      <c r="V24218" s="11"/>
      <c r="W24218" s="11"/>
      <c r="X24218" s="11"/>
      <c r="Y24218" s="11"/>
      <c r="Z24218" s="11"/>
      <c r="BE24218"/>
      <c r="BF24218"/>
      <c r="BG24218"/>
    </row>
    <row r="24219" spans="11:59" x14ac:dyDescent="0.25">
      <c r="K24219" s="11"/>
      <c r="L24219" s="11"/>
      <c r="N24219" s="11"/>
      <c r="O24219" s="11"/>
      <c r="P24219" s="11"/>
      <c r="Q24219" s="11"/>
      <c r="R24219" s="11"/>
      <c r="S24219" s="11"/>
      <c r="T24219" s="11"/>
      <c r="U24219" s="11"/>
      <c r="V24219" s="11"/>
      <c r="W24219" s="11"/>
      <c r="X24219" s="11"/>
      <c r="Y24219" s="11"/>
      <c r="Z24219" s="11"/>
      <c r="BE24219"/>
      <c r="BF24219"/>
      <c r="BG24219"/>
    </row>
    <row r="24220" spans="11:59" x14ac:dyDescent="0.25">
      <c r="K24220" s="11"/>
      <c r="L24220" s="11"/>
      <c r="N24220" s="11"/>
      <c r="O24220" s="11"/>
      <c r="P24220" s="11"/>
      <c r="Q24220" s="11"/>
      <c r="R24220" s="11"/>
      <c r="S24220" s="11"/>
      <c r="T24220" s="11"/>
      <c r="U24220" s="11"/>
      <c r="V24220" s="11"/>
      <c r="W24220" s="11"/>
      <c r="X24220" s="11"/>
      <c r="Y24220" s="11"/>
      <c r="Z24220" s="11"/>
      <c r="BE24220"/>
      <c r="BF24220"/>
      <c r="BG24220"/>
    </row>
    <row r="24221" spans="11:59" x14ac:dyDescent="0.25">
      <c r="K24221" s="11"/>
      <c r="L24221" s="11"/>
      <c r="N24221" s="11"/>
      <c r="O24221" s="11"/>
      <c r="P24221" s="11"/>
      <c r="Q24221" s="11"/>
      <c r="R24221" s="11"/>
      <c r="S24221" s="11"/>
      <c r="T24221" s="11"/>
      <c r="U24221" s="11"/>
      <c r="V24221" s="11"/>
      <c r="W24221" s="11"/>
      <c r="X24221" s="11"/>
      <c r="Y24221" s="11"/>
      <c r="Z24221" s="11"/>
      <c r="BE24221"/>
      <c r="BF24221"/>
      <c r="BG24221"/>
    </row>
    <row r="24222" spans="11:59" x14ac:dyDescent="0.25">
      <c r="K24222" s="11"/>
      <c r="L24222" s="11"/>
      <c r="N24222" s="11"/>
      <c r="O24222" s="11"/>
      <c r="P24222" s="11"/>
      <c r="Q24222" s="11"/>
      <c r="R24222" s="11"/>
      <c r="S24222" s="11"/>
      <c r="T24222" s="11"/>
      <c r="U24222" s="11"/>
      <c r="V24222" s="11"/>
      <c r="W24222" s="11"/>
      <c r="X24222" s="11"/>
      <c r="Y24222" s="11"/>
      <c r="Z24222" s="11"/>
      <c r="BE24222"/>
      <c r="BF24222"/>
      <c r="BG24222"/>
    </row>
    <row r="24223" spans="11:59" x14ac:dyDescent="0.25">
      <c r="K24223" s="11"/>
      <c r="L24223" s="11"/>
      <c r="N24223" s="11"/>
      <c r="O24223" s="11"/>
      <c r="P24223" s="11"/>
      <c r="Q24223" s="11"/>
      <c r="R24223" s="11"/>
      <c r="S24223" s="11"/>
      <c r="T24223" s="11"/>
      <c r="U24223" s="11"/>
      <c r="V24223" s="11"/>
      <c r="W24223" s="11"/>
      <c r="X24223" s="11"/>
      <c r="Y24223" s="11"/>
      <c r="Z24223" s="11"/>
      <c r="BE24223"/>
      <c r="BF24223"/>
      <c r="BG24223"/>
    </row>
    <row r="24224" spans="11:59" x14ac:dyDescent="0.25">
      <c r="K24224" s="11"/>
      <c r="L24224" s="11"/>
      <c r="N24224" s="11"/>
      <c r="O24224" s="11"/>
      <c r="P24224" s="11"/>
      <c r="Q24224" s="11"/>
      <c r="R24224" s="11"/>
      <c r="S24224" s="11"/>
      <c r="T24224" s="11"/>
      <c r="U24224" s="11"/>
      <c r="V24224" s="11"/>
      <c r="W24224" s="11"/>
      <c r="X24224" s="11"/>
      <c r="Y24224" s="11"/>
      <c r="Z24224" s="11"/>
      <c r="BE24224"/>
      <c r="BF24224"/>
      <c r="BG24224"/>
    </row>
    <row r="24225" spans="11:59" x14ac:dyDescent="0.25">
      <c r="K24225" s="11"/>
      <c r="L24225" s="11"/>
      <c r="N24225" s="11"/>
      <c r="O24225" s="11"/>
      <c r="P24225" s="11"/>
      <c r="Q24225" s="11"/>
      <c r="R24225" s="11"/>
      <c r="S24225" s="11"/>
      <c r="T24225" s="11"/>
      <c r="U24225" s="11"/>
      <c r="V24225" s="11"/>
      <c r="W24225" s="11"/>
      <c r="X24225" s="11"/>
      <c r="Y24225" s="11"/>
      <c r="Z24225" s="11"/>
      <c r="BE24225"/>
      <c r="BF24225"/>
      <c r="BG24225"/>
    </row>
    <row r="24226" spans="11:59" x14ac:dyDescent="0.25">
      <c r="K24226" s="11"/>
      <c r="L24226" s="11"/>
      <c r="N24226" s="11"/>
      <c r="O24226" s="11"/>
      <c r="P24226" s="11"/>
      <c r="Q24226" s="11"/>
      <c r="R24226" s="11"/>
      <c r="S24226" s="11"/>
      <c r="T24226" s="11"/>
      <c r="U24226" s="11"/>
      <c r="V24226" s="11"/>
      <c r="W24226" s="11"/>
      <c r="X24226" s="11"/>
      <c r="Y24226" s="11"/>
      <c r="Z24226" s="11"/>
      <c r="BE24226"/>
      <c r="BF24226"/>
      <c r="BG24226"/>
    </row>
    <row r="24227" spans="11:59" x14ac:dyDescent="0.25">
      <c r="K24227" s="11"/>
      <c r="L24227" s="11"/>
      <c r="N24227" s="11"/>
      <c r="O24227" s="11"/>
      <c r="P24227" s="11"/>
      <c r="Q24227" s="11"/>
      <c r="R24227" s="11"/>
      <c r="S24227" s="11"/>
      <c r="T24227" s="11"/>
      <c r="U24227" s="11"/>
      <c r="V24227" s="11"/>
      <c r="W24227" s="11"/>
      <c r="X24227" s="11"/>
      <c r="Y24227" s="11"/>
      <c r="Z24227" s="11"/>
      <c r="BE24227"/>
      <c r="BF24227"/>
      <c r="BG24227"/>
    </row>
    <row r="24228" spans="11:59" x14ac:dyDescent="0.25">
      <c r="K24228" s="11"/>
      <c r="L24228" s="11"/>
      <c r="N24228" s="11"/>
      <c r="O24228" s="11"/>
      <c r="P24228" s="11"/>
      <c r="Q24228" s="11"/>
      <c r="R24228" s="11"/>
      <c r="S24228" s="11"/>
      <c r="T24228" s="11"/>
      <c r="U24228" s="11"/>
      <c r="V24228" s="11"/>
      <c r="W24228" s="11"/>
      <c r="X24228" s="11"/>
      <c r="Y24228" s="11"/>
      <c r="Z24228" s="11"/>
      <c r="BE24228"/>
      <c r="BF24228"/>
      <c r="BG24228"/>
    </row>
    <row r="24229" spans="11:59" x14ac:dyDescent="0.25">
      <c r="K24229" s="11"/>
      <c r="L24229" s="11"/>
      <c r="N24229" s="11"/>
      <c r="O24229" s="11"/>
      <c r="P24229" s="11"/>
      <c r="Q24229" s="11"/>
      <c r="R24229" s="11"/>
      <c r="S24229" s="11"/>
      <c r="T24229" s="11"/>
      <c r="U24229" s="11"/>
      <c r="V24229" s="11"/>
      <c r="W24229" s="11"/>
      <c r="X24229" s="11"/>
      <c r="Y24229" s="11"/>
      <c r="Z24229" s="11"/>
      <c r="BE24229"/>
      <c r="BF24229"/>
      <c r="BG24229"/>
    </row>
    <row r="24230" spans="11:59" x14ac:dyDescent="0.25">
      <c r="K24230" s="11"/>
      <c r="L24230" s="11"/>
      <c r="N24230" s="11"/>
      <c r="O24230" s="11"/>
      <c r="P24230" s="11"/>
      <c r="Q24230" s="11"/>
      <c r="R24230" s="11"/>
      <c r="S24230" s="11"/>
      <c r="T24230" s="11"/>
      <c r="U24230" s="11"/>
      <c r="V24230" s="11"/>
      <c r="W24230" s="11"/>
      <c r="X24230" s="11"/>
      <c r="Y24230" s="11"/>
      <c r="Z24230" s="11"/>
      <c r="BE24230"/>
      <c r="BF24230"/>
      <c r="BG24230"/>
    </row>
    <row r="24231" spans="11:59" x14ac:dyDescent="0.25">
      <c r="K24231" s="11"/>
      <c r="L24231" s="11"/>
      <c r="N24231" s="11"/>
      <c r="O24231" s="11"/>
      <c r="P24231" s="11"/>
      <c r="Q24231" s="11"/>
      <c r="R24231" s="11"/>
      <c r="S24231" s="11"/>
      <c r="T24231" s="11"/>
      <c r="U24231" s="11"/>
      <c r="V24231" s="11"/>
      <c r="W24231" s="11"/>
      <c r="X24231" s="11"/>
      <c r="Y24231" s="11"/>
      <c r="Z24231" s="11"/>
      <c r="BE24231"/>
      <c r="BF24231"/>
      <c r="BG24231"/>
    </row>
    <row r="24232" spans="11:59" x14ac:dyDescent="0.25">
      <c r="K24232" s="11"/>
      <c r="L24232" s="11"/>
      <c r="N24232" s="11"/>
      <c r="O24232" s="11"/>
      <c r="P24232" s="11"/>
      <c r="Q24232" s="11"/>
      <c r="R24232" s="11"/>
      <c r="S24232" s="11"/>
      <c r="T24232" s="11"/>
      <c r="U24232" s="11"/>
      <c r="V24232" s="11"/>
      <c r="W24232" s="11"/>
      <c r="X24232" s="11"/>
      <c r="Y24232" s="11"/>
      <c r="Z24232" s="11"/>
      <c r="BE24232"/>
      <c r="BF24232"/>
      <c r="BG24232"/>
    </row>
    <row r="24233" spans="11:59" x14ac:dyDescent="0.25">
      <c r="K24233" s="11"/>
      <c r="L24233" s="11"/>
      <c r="N24233" s="11"/>
      <c r="O24233" s="11"/>
      <c r="P24233" s="11"/>
      <c r="Q24233" s="11"/>
      <c r="R24233" s="11"/>
      <c r="S24233" s="11"/>
      <c r="T24233" s="11"/>
      <c r="U24233" s="11"/>
      <c r="V24233" s="11"/>
      <c r="W24233" s="11"/>
      <c r="X24233" s="11"/>
      <c r="Y24233" s="11"/>
      <c r="Z24233" s="11"/>
      <c r="BE24233"/>
      <c r="BF24233"/>
      <c r="BG24233"/>
    </row>
    <row r="24234" spans="11:59" x14ac:dyDescent="0.25">
      <c r="K24234" s="11"/>
      <c r="L24234" s="11"/>
      <c r="N24234" s="11"/>
      <c r="O24234" s="11"/>
      <c r="P24234" s="11"/>
      <c r="Q24234" s="11"/>
      <c r="R24234" s="11"/>
      <c r="S24234" s="11"/>
      <c r="T24234" s="11"/>
      <c r="U24234" s="11"/>
      <c r="V24234" s="11"/>
      <c r="W24234" s="11"/>
      <c r="X24234" s="11"/>
      <c r="Y24234" s="11"/>
      <c r="Z24234" s="11"/>
      <c r="BE24234"/>
      <c r="BF24234"/>
      <c r="BG24234"/>
    </row>
    <row r="24235" spans="11:59" x14ac:dyDescent="0.25">
      <c r="K24235" s="11"/>
      <c r="L24235" s="11"/>
      <c r="N24235" s="11"/>
      <c r="O24235" s="11"/>
      <c r="P24235" s="11"/>
      <c r="Q24235" s="11"/>
      <c r="R24235" s="11"/>
      <c r="S24235" s="11"/>
      <c r="T24235" s="11"/>
      <c r="U24235" s="11"/>
      <c r="V24235" s="11"/>
      <c r="W24235" s="11"/>
      <c r="X24235" s="11"/>
      <c r="Y24235" s="11"/>
      <c r="Z24235" s="11"/>
      <c r="BE24235"/>
      <c r="BF24235"/>
      <c r="BG24235"/>
    </row>
    <row r="24236" spans="11:59" x14ac:dyDescent="0.25">
      <c r="K24236" s="11"/>
      <c r="L24236" s="11"/>
      <c r="N24236" s="11"/>
      <c r="O24236" s="11"/>
      <c r="P24236" s="11"/>
      <c r="Q24236" s="11"/>
      <c r="R24236" s="11"/>
      <c r="S24236" s="11"/>
      <c r="T24236" s="11"/>
      <c r="U24236" s="11"/>
      <c r="V24236" s="11"/>
      <c r="W24236" s="11"/>
      <c r="X24236" s="11"/>
      <c r="Y24236" s="11"/>
      <c r="Z24236" s="11"/>
      <c r="BE24236"/>
      <c r="BF24236"/>
      <c r="BG24236"/>
    </row>
    <row r="24237" spans="11:59" x14ac:dyDescent="0.25">
      <c r="K24237" s="11"/>
      <c r="L24237" s="11"/>
      <c r="N24237" s="11"/>
      <c r="O24237" s="11"/>
      <c r="P24237" s="11"/>
      <c r="Q24237" s="11"/>
      <c r="R24237" s="11"/>
      <c r="S24237" s="11"/>
      <c r="T24237" s="11"/>
      <c r="U24237" s="11"/>
      <c r="V24237" s="11"/>
      <c r="W24237" s="11"/>
      <c r="X24237" s="11"/>
      <c r="Y24237" s="11"/>
      <c r="Z24237" s="11"/>
      <c r="BE24237"/>
      <c r="BF24237"/>
      <c r="BG24237"/>
    </row>
    <row r="24238" spans="11:59" x14ac:dyDescent="0.25">
      <c r="K24238" s="11"/>
      <c r="L24238" s="11"/>
      <c r="N24238" s="11"/>
      <c r="O24238" s="11"/>
      <c r="P24238" s="11"/>
      <c r="Q24238" s="11"/>
      <c r="R24238" s="11"/>
      <c r="S24238" s="11"/>
      <c r="T24238" s="11"/>
      <c r="U24238" s="11"/>
      <c r="V24238" s="11"/>
      <c r="W24238" s="11"/>
      <c r="X24238" s="11"/>
      <c r="Y24238" s="11"/>
      <c r="Z24238" s="11"/>
      <c r="BE24238"/>
      <c r="BF24238"/>
      <c r="BG24238"/>
    </row>
    <row r="24239" spans="11:59" x14ac:dyDescent="0.25">
      <c r="K24239" s="11"/>
      <c r="L24239" s="11"/>
      <c r="N24239" s="11"/>
      <c r="O24239" s="11"/>
      <c r="P24239" s="11"/>
      <c r="Q24239" s="11"/>
      <c r="R24239" s="11"/>
      <c r="S24239" s="11"/>
      <c r="T24239" s="11"/>
      <c r="U24239" s="11"/>
      <c r="V24239" s="11"/>
      <c r="W24239" s="11"/>
      <c r="X24239" s="11"/>
      <c r="Y24239" s="11"/>
      <c r="Z24239" s="11"/>
      <c r="BE24239"/>
      <c r="BF24239"/>
      <c r="BG24239"/>
    </row>
    <row r="24240" spans="11:59" x14ac:dyDescent="0.25">
      <c r="K24240" s="11"/>
      <c r="L24240" s="11"/>
      <c r="N24240" s="11"/>
      <c r="O24240" s="11"/>
      <c r="P24240" s="11"/>
      <c r="Q24240" s="11"/>
      <c r="R24240" s="11"/>
      <c r="S24240" s="11"/>
      <c r="T24240" s="11"/>
      <c r="U24240" s="11"/>
      <c r="V24240" s="11"/>
      <c r="W24240" s="11"/>
      <c r="X24240" s="11"/>
      <c r="Y24240" s="11"/>
      <c r="Z24240" s="11"/>
      <c r="BE24240"/>
      <c r="BF24240"/>
      <c r="BG24240"/>
    </row>
    <row r="24241" spans="11:59" x14ac:dyDescent="0.25">
      <c r="K24241" s="11"/>
      <c r="L24241" s="11"/>
      <c r="N24241" s="11"/>
      <c r="O24241" s="11"/>
      <c r="P24241" s="11"/>
      <c r="Q24241" s="11"/>
      <c r="R24241" s="11"/>
      <c r="S24241" s="11"/>
      <c r="T24241" s="11"/>
      <c r="U24241" s="11"/>
      <c r="V24241" s="11"/>
      <c r="W24241" s="11"/>
      <c r="X24241" s="11"/>
      <c r="Y24241" s="11"/>
      <c r="Z24241" s="11"/>
      <c r="BE24241"/>
      <c r="BF24241"/>
      <c r="BG24241"/>
    </row>
    <row r="24242" spans="11:59" x14ac:dyDescent="0.25">
      <c r="K24242" s="11"/>
      <c r="L24242" s="11"/>
      <c r="N24242" s="11"/>
      <c r="O24242" s="11"/>
      <c r="P24242" s="11"/>
      <c r="Q24242" s="11"/>
      <c r="R24242" s="11"/>
      <c r="S24242" s="11"/>
      <c r="T24242" s="11"/>
      <c r="U24242" s="11"/>
      <c r="V24242" s="11"/>
      <c r="W24242" s="11"/>
      <c r="X24242" s="11"/>
      <c r="Y24242" s="11"/>
      <c r="Z24242" s="11"/>
      <c r="BE24242"/>
      <c r="BF24242"/>
      <c r="BG24242"/>
    </row>
    <row r="24243" spans="11:59" x14ac:dyDescent="0.25">
      <c r="K24243" s="11"/>
      <c r="L24243" s="11"/>
      <c r="N24243" s="11"/>
      <c r="O24243" s="11"/>
      <c r="P24243" s="11"/>
      <c r="Q24243" s="11"/>
      <c r="R24243" s="11"/>
      <c r="S24243" s="11"/>
      <c r="T24243" s="11"/>
      <c r="U24243" s="11"/>
      <c r="V24243" s="11"/>
      <c r="W24243" s="11"/>
      <c r="X24243" s="11"/>
      <c r="Y24243" s="11"/>
      <c r="Z24243" s="11"/>
      <c r="BE24243"/>
      <c r="BF24243"/>
      <c r="BG24243"/>
    </row>
    <row r="24244" spans="11:59" x14ac:dyDescent="0.25">
      <c r="K24244" s="11"/>
      <c r="L24244" s="11"/>
      <c r="N24244" s="11"/>
      <c r="O24244" s="11"/>
      <c r="P24244" s="11"/>
      <c r="Q24244" s="11"/>
      <c r="R24244" s="11"/>
      <c r="S24244" s="11"/>
      <c r="T24244" s="11"/>
      <c r="U24244" s="11"/>
      <c r="V24244" s="11"/>
      <c r="W24244" s="11"/>
      <c r="X24244" s="11"/>
      <c r="Y24244" s="11"/>
      <c r="Z24244" s="11"/>
      <c r="BE24244"/>
      <c r="BF24244"/>
      <c r="BG24244"/>
    </row>
    <row r="24245" spans="11:59" x14ac:dyDescent="0.25">
      <c r="K24245" s="11"/>
      <c r="L24245" s="11"/>
      <c r="N24245" s="11"/>
      <c r="O24245" s="11"/>
      <c r="P24245" s="11"/>
      <c r="Q24245" s="11"/>
      <c r="R24245" s="11"/>
      <c r="S24245" s="11"/>
      <c r="T24245" s="11"/>
      <c r="U24245" s="11"/>
      <c r="V24245" s="11"/>
      <c r="W24245" s="11"/>
      <c r="X24245" s="11"/>
      <c r="Y24245" s="11"/>
      <c r="Z24245" s="11"/>
      <c r="BE24245"/>
      <c r="BF24245"/>
      <c r="BG24245"/>
    </row>
    <row r="24246" spans="11:59" x14ac:dyDescent="0.25">
      <c r="K24246" s="11"/>
      <c r="L24246" s="11"/>
      <c r="N24246" s="11"/>
      <c r="O24246" s="11"/>
      <c r="P24246" s="11"/>
      <c r="Q24246" s="11"/>
      <c r="R24246" s="11"/>
      <c r="S24246" s="11"/>
      <c r="T24246" s="11"/>
      <c r="U24246" s="11"/>
      <c r="V24246" s="11"/>
      <c r="W24246" s="11"/>
      <c r="X24246" s="11"/>
      <c r="Y24246" s="11"/>
      <c r="Z24246" s="11"/>
      <c r="BE24246"/>
      <c r="BF24246"/>
      <c r="BG24246"/>
    </row>
    <row r="24247" spans="11:59" x14ac:dyDescent="0.25">
      <c r="K24247" s="11"/>
      <c r="L24247" s="11"/>
      <c r="N24247" s="11"/>
      <c r="O24247" s="11"/>
      <c r="P24247" s="11"/>
      <c r="Q24247" s="11"/>
      <c r="R24247" s="11"/>
      <c r="S24247" s="11"/>
      <c r="T24247" s="11"/>
      <c r="U24247" s="11"/>
      <c r="V24247" s="11"/>
      <c r="W24247" s="11"/>
      <c r="X24247" s="11"/>
      <c r="Y24247" s="11"/>
      <c r="Z24247" s="11"/>
      <c r="BE24247"/>
      <c r="BF24247"/>
      <c r="BG24247"/>
    </row>
    <row r="24248" spans="11:59" x14ac:dyDescent="0.25">
      <c r="K24248" s="11"/>
      <c r="L24248" s="11"/>
      <c r="N24248" s="11"/>
      <c r="O24248" s="11"/>
      <c r="P24248" s="11"/>
      <c r="Q24248" s="11"/>
      <c r="R24248" s="11"/>
      <c r="S24248" s="11"/>
      <c r="T24248" s="11"/>
      <c r="U24248" s="11"/>
      <c r="V24248" s="11"/>
      <c r="W24248" s="11"/>
      <c r="X24248" s="11"/>
      <c r="Y24248" s="11"/>
      <c r="Z24248" s="11"/>
      <c r="BE24248"/>
      <c r="BF24248"/>
      <c r="BG24248"/>
    </row>
    <row r="24249" spans="11:59" x14ac:dyDescent="0.25">
      <c r="K24249" s="11"/>
      <c r="L24249" s="11"/>
      <c r="N24249" s="11"/>
      <c r="O24249" s="11"/>
      <c r="P24249" s="11"/>
      <c r="Q24249" s="11"/>
      <c r="R24249" s="11"/>
      <c r="S24249" s="11"/>
      <c r="T24249" s="11"/>
      <c r="U24249" s="11"/>
      <c r="V24249" s="11"/>
      <c r="W24249" s="11"/>
      <c r="X24249" s="11"/>
      <c r="Y24249" s="11"/>
      <c r="Z24249" s="11"/>
      <c r="BE24249"/>
      <c r="BF24249"/>
      <c r="BG24249"/>
    </row>
    <row r="24250" spans="11:59" x14ac:dyDescent="0.25">
      <c r="K24250" s="11"/>
      <c r="L24250" s="11"/>
      <c r="N24250" s="11"/>
      <c r="O24250" s="11"/>
      <c r="P24250" s="11"/>
      <c r="Q24250" s="11"/>
      <c r="R24250" s="11"/>
      <c r="S24250" s="11"/>
      <c r="T24250" s="11"/>
      <c r="U24250" s="11"/>
      <c r="V24250" s="11"/>
      <c r="W24250" s="11"/>
      <c r="X24250" s="11"/>
      <c r="Y24250" s="11"/>
      <c r="Z24250" s="11"/>
      <c r="BE24250"/>
      <c r="BF24250"/>
      <c r="BG24250"/>
    </row>
    <row r="24251" spans="11:59" x14ac:dyDescent="0.25">
      <c r="K24251" s="11"/>
      <c r="L24251" s="11"/>
      <c r="N24251" s="11"/>
      <c r="O24251" s="11"/>
      <c r="P24251" s="11"/>
      <c r="Q24251" s="11"/>
      <c r="R24251" s="11"/>
      <c r="S24251" s="11"/>
      <c r="T24251" s="11"/>
      <c r="U24251" s="11"/>
      <c r="V24251" s="11"/>
      <c r="W24251" s="11"/>
      <c r="X24251" s="11"/>
      <c r="Y24251" s="11"/>
      <c r="Z24251" s="11"/>
      <c r="BE24251"/>
      <c r="BF24251"/>
      <c r="BG24251"/>
    </row>
    <row r="24252" spans="11:59" x14ac:dyDescent="0.25">
      <c r="K24252" s="11"/>
      <c r="L24252" s="11"/>
      <c r="N24252" s="11"/>
      <c r="O24252" s="11"/>
      <c r="P24252" s="11"/>
      <c r="Q24252" s="11"/>
      <c r="R24252" s="11"/>
      <c r="S24252" s="11"/>
      <c r="T24252" s="11"/>
      <c r="U24252" s="11"/>
      <c r="V24252" s="11"/>
      <c r="W24252" s="11"/>
      <c r="X24252" s="11"/>
      <c r="Y24252" s="11"/>
      <c r="Z24252" s="11"/>
      <c r="BE24252"/>
      <c r="BF24252"/>
      <c r="BG24252"/>
    </row>
    <row r="24253" spans="11:59" x14ac:dyDescent="0.25">
      <c r="K24253" s="11"/>
      <c r="L24253" s="11"/>
      <c r="N24253" s="11"/>
      <c r="O24253" s="11"/>
      <c r="P24253" s="11"/>
      <c r="Q24253" s="11"/>
      <c r="R24253" s="11"/>
      <c r="S24253" s="11"/>
      <c r="T24253" s="11"/>
      <c r="U24253" s="11"/>
      <c r="V24253" s="11"/>
      <c r="W24253" s="11"/>
      <c r="X24253" s="11"/>
      <c r="Y24253" s="11"/>
      <c r="Z24253" s="11"/>
      <c r="BE24253"/>
      <c r="BF24253"/>
      <c r="BG24253"/>
    </row>
    <row r="24254" spans="11:59" x14ac:dyDescent="0.25">
      <c r="K24254" s="11"/>
      <c r="L24254" s="11"/>
      <c r="N24254" s="11"/>
      <c r="O24254" s="11"/>
      <c r="P24254" s="11"/>
      <c r="Q24254" s="11"/>
      <c r="R24254" s="11"/>
      <c r="S24254" s="11"/>
      <c r="T24254" s="11"/>
      <c r="U24254" s="11"/>
      <c r="V24254" s="11"/>
      <c r="W24254" s="11"/>
      <c r="X24254" s="11"/>
      <c r="Y24254" s="11"/>
      <c r="Z24254" s="11"/>
      <c r="BE24254"/>
      <c r="BF24254"/>
      <c r="BG24254"/>
    </row>
    <row r="24255" spans="11:59" x14ac:dyDescent="0.25">
      <c r="K24255" s="11"/>
      <c r="L24255" s="11"/>
      <c r="N24255" s="11"/>
      <c r="O24255" s="11"/>
      <c r="P24255" s="11"/>
      <c r="Q24255" s="11"/>
      <c r="R24255" s="11"/>
      <c r="S24255" s="11"/>
      <c r="T24255" s="11"/>
      <c r="U24255" s="11"/>
      <c r="V24255" s="11"/>
      <c r="W24255" s="11"/>
      <c r="X24255" s="11"/>
      <c r="Y24255" s="11"/>
      <c r="Z24255" s="11"/>
      <c r="BE24255"/>
      <c r="BF24255"/>
      <c r="BG24255"/>
    </row>
    <row r="24256" spans="11:59" x14ac:dyDescent="0.25">
      <c r="K24256" s="11"/>
      <c r="L24256" s="11"/>
      <c r="N24256" s="11"/>
      <c r="O24256" s="11"/>
      <c r="P24256" s="11"/>
      <c r="Q24256" s="11"/>
      <c r="R24256" s="11"/>
      <c r="S24256" s="11"/>
      <c r="T24256" s="11"/>
      <c r="U24256" s="11"/>
      <c r="V24256" s="11"/>
      <c r="W24256" s="11"/>
      <c r="X24256" s="11"/>
      <c r="Y24256" s="11"/>
      <c r="Z24256" s="11"/>
      <c r="BE24256"/>
      <c r="BF24256"/>
      <c r="BG24256"/>
    </row>
    <row r="24257" spans="11:59" x14ac:dyDescent="0.25">
      <c r="K24257" s="11"/>
      <c r="L24257" s="11"/>
      <c r="N24257" s="11"/>
      <c r="O24257" s="11"/>
      <c r="P24257" s="11"/>
      <c r="Q24257" s="11"/>
      <c r="R24257" s="11"/>
      <c r="S24257" s="11"/>
      <c r="T24257" s="11"/>
      <c r="U24257" s="11"/>
      <c r="V24257" s="11"/>
      <c r="W24257" s="11"/>
      <c r="X24257" s="11"/>
      <c r="Y24257" s="11"/>
      <c r="Z24257" s="11"/>
      <c r="BE24257"/>
      <c r="BF24257"/>
      <c r="BG24257"/>
    </row>
    <row r="24258" spans="11:59" x14ac:dyDescent="0.25">
      <c r="K24258" s="11"/>
      <c r="L24258" s="11"/>
      <c r="N24258" s="11"/>
      <c r="O24258" s="11"/>
      <c r="P24258" s="11"/>
      <c r="Q24258" s="11"/>
      <c r="R24258" s="11"/>
      <c r="S24258" s="11"/>
      <c r="T24258" s="11"/>
      <c r="U24258" s="11"/>
      <c r="V24258" s="11"/>
      <c r="W24258" s="11"/>
      <c r="X24258" s="11"/>
      <c r="Y24258" s="11"/>
      <c r="Z24258" s="11"/>
      <c r="BE24258"/>
      <c r="BF24258"/>
      <c r="BG24258"/>
    </row>
    <row r="24259" spans="11:59" x14ac:dyDescent="0.25">
      <c r="K24259" s="11"/>
      <c r="L24259" s="11"/>
      <c r="N24259" s="11"/>
      <c r="O24259" s="11"/>
      <c r="P24259" s="11"/>
      <c r="Q24259" s="11"/>
      <c r="R24259" s="11"/>
      <c r="S24259" s="11"/>
      <c r="T24259" s="11"/>
      <c r="U24259" s="11"/>
      <c r="V24259" s="11"/>
      <c r="W24259" s="11"/>
      <c r="X24259" s="11"/>
      <c r="Y24259" s="11"/>
      <c r="Z24259" s="11"/>
      <c r="BE24259"/>
      <c r="BF24259"/>
      <c r="BG24259"/>
    </row>
    <row r="24260" spans="11:59" x14ac:dyDescent="0.25">
      <c r="K24260" s="11"/>
      <c r="L24260" s="11"/>
      <c r="N24260" s="11"/>
      <c r="O24260" s="11"/>
      <c r="P24260" s="11"/>
      <c r="Q24260" s="11"/>
      <c r="R24260" s="11"/>
      <c r="S24260" s="11"/>
      <c r="T24260" s="11"/>
      <c r="U24260" s="11"/>
      <c r="V24260" s="11"/>
      <c r="W24260" s="11"/>
      <c r="X24260" s="11"/>
      <c r="Y24260" s="11"/>
      <c r="Z24260" s="11"/>
      <c r="BE24260"/>
      <c r="BF24260"/>
      <c r="BG24260"/>
    </row>
    <row r="24261" spans="11:59" x14ac:dyDescent="0.25">
      <c r="K24261" s="11"/>
      <c r="L24261" s="11"/>
      <c r="N24261" s="11"/>
      <c r="O24261" s="11"/>
      <c r="P24261" s="11"/>
      <c r="Q24261" s="11"/>
      <c r="R24261" s="11"/>
      <c r="S24261" s="11"/>
      <c r="T24261" s="11"/>
      <c r="U24261" s="11"/>
      <c r="V24261" s="11"/>
      <c r="W24261" s="11"/>
      <c r="X24261" s="11"/>
      <c r="Y24261" s="11"/>
      <c r="Z24261" s="11"/>
      <c r="BE24261"/>
      <c r="BF24261"/>
      <c r="BG24261"/>
    </row>
    <row r="24262" spans="11:59" x14ac:dyDescent="0.25">
      <c r="K24262" s="11"/>
      <c r="L24262" s="11"/>
      <c r="N24262" s="11"/>
      <c r="O24262" s="11"/>
      <c r="P24262" s="11"/>
      <c r="Q24262" s="11"/>
      <c r="R24262" s="11"/>
      <c r="S24262" s="11"/>
      <c r="T24262" s="11"/>
      <c r="U24262" s="11"/>
      <c r="V24262" s="11"/>
      <c r="W24262" s="11"/>
      <c r="X24262" s="11"/>
      <c r="Y24262" s="11"/>
      <c r="Z24262" s="11"/>
      <c r="BE24262"/>
      <c r="BF24262"/>
      <c r="BG24262"/>
    </row>
    <row r="24263" spans="11:59" x14ac:dyDescent="0.25">
      <c r="K24263" s="11"/>
      <c r="L24263" s="11"/>
      <c r="N24263" s="11"/>
      <c r="O24263" s="11"/>
      <c r="P24263" s="11"/>
      <c r="Q24263" s="11"/>
      <c r="R24263" s="11"/>
      <c r="S24263" s="11"/>
      <c r="T24263" s="11"/>
      <c r="U24263" s="11"/>
      <c r="V24263" s="11"/>
      <c r="W24263" s="11"/>
      <c r="X24263" s="11"/>
      <c r="Y24263" s="11"/>
      <c r="Z24263" s="11"/>
      <c r="BE24263"/>
      <c r="BF24263"/>
      <c r="BG24263"/>
    </row>
    <row r="24264" spans="11:59" x14ac:dyDescent="0.25">
      <c r="K24264" s="11"/>
      <c r="L24264" s="11"/>
      <c r="N24264" s="11"/>
      <c r="O24264" s="11"/>
      <c r="P24264" s="11"/>
      <c r="Q24264" s="11"/>
      <c r="R24264" s="11"/>
      <c r="S24264" s="11"/>
      <c r="T24264" s="11"/>
      <c r="U24264" s="11"/>
      <c r="V24264" s="11"/>
      <c r="W24264" s="11"/>
      <c r="X24264" s="11"/>
      <c r="Y24264" s="11"/>
      <c r="Z24264" s="11"/>
      <c r="BE24264"/>
      <c r="BF24264"/>
      <c r="BG24264"/>
    </row>
    <row r="24265" spans="11:59" x14ac:dyDescent="0.25">
      <c r="K24265" s="11"/>
      <c r="L24265" s="11"/>
      <c r="N24265" s="11"/>
      <c r="O24265" s="11"/>
      <c r="P24265" s="11"/>
      <c r="Q24265" s="11"/>
      <c r="R24265" s="11"/>
      <c r="S24265" s="11"/>
      <c r="T24265" s="11"/>
      <c r="U24265" s="11"/>
      <c r="V24265" s="11"/>
      <c r="W24265" s="11"/>
      <c r="X24265" s="11"/>
      <c r="Y24265" s="11"/>
      <c r="Z24265" s="11"/>
      <c r="BE24265"/>
      <c r="BF24265"/>
      <c r="BG24265"/>
    </row>
    <row r="24266" spans="11:59" x14ac:dyDescent="0.25">
      <c r="K24266" s="11"/>
      <c r="L24266" s="11"/>
      <c r="N24266" s="11"/>
      <c r="O24266" s="11"/>
      <c r="P24266" s="11"/>
      <c r="Q24266" s="11"/>
      <c r="R24266" s="11"/>
      <c r="S24266" s="11"/>
      <c r="T24266" s="11"/>
      <c r="U24266" s="11"/>
      <c r="V24266" s="11"/>
      <c r="W24266" s="11"/>
      <c r="X24266" s="11"/>
      <c r="Y24266" s="11"/>
      <c r="Z24266" s="11"/>
      <c r="BE24266"/>
      <c r="BF24266"/>
      <c r="BG24266"/>
    </row>
    <row r="24267" spans="11:59" x14ac:dyDescent="0.25">
      <c r="K24267" s="11"/>
      <c r="L24267" s="11"/>
      <c r="N24267" s="11"/>
      <c r="O24267" s="11"/>
      <c r="P24267" s="11"/>
      <c r="Q24267" s="11"/>
      <c r="R24267" s="11"/>
      <c r="S24267" s="11"/>
      <c r="T24267" s="11"/>
      <c r="U24267" s="11"/>
      <c r="V24267" s="11"/>
      <c r="W24267" s="11"/>
      <c r="X24267" s="11"/>
      <c r="Y24267" s="11"/>
      <c r="Z24267" s="11"/>
      <c r="BE24267"/>
      <c r="BF24267"/>
      <c r="BG24267"/>
    </row>
    <row r="24268" spans="11:59" x14ac:dyDescent="0.25">
      <c r="K24268" s="11"/>
      <c r="L24268" s="11"/>
      <c r="N24268" s="11"/>
      <c r="O24268" s="11"/>
      <c r="P24268" s="11"/>
      <c r="Q24268" s="11"/>
      <c r="R24268" s="11"/>
      <c r="S24268" s="11"/>
      <c r="T24268" s="11"/>
      <c r="U24268" s="11"/>
      <c r="V24268" s="11"/>
      <c r="W24268" s="11"/>
      <c r="X24268" s="11"/>
      <c r="Y24268" s="11"/>
      <c r="Z24268" s="11"/>
      <c r="BE24268"/>
      <c r="BF24268"/>
      <c r="BG24268"/>
    </row>
    <row r="24269" spans="11:59" x14ac:dyDescent="0.25">
      <c r="K24269" s="11"/>
      <c r="L24269" s="11"/>
      <c r="N24269" s="11"/>
      <c r="O24269" s="11"/>
      <c r="P24269" s="11"/>
      <c r="Q24269" s="11"/>
      <c r="R24269" s="11"/>
      <c r="S24269" s="11"/>
      <c r="T24269" s="11"/>
      <c r="U24269" s="11"/>
      <c r="V24269" s="11"/>
      <c r="W24269" s="11"/>
      <c r="X24269" s="11"/>
      <c r="Y24269" s="11"/>
      <c r="Z24269" s="11"/>
      <c r="BE24269"/>
      <c r="BF24269"/>
      <c r="BG24269"/>
    </row>
    <row r="24270" spans="11:59" x14ac:dyDescent="0.25">
      <c r="K24270" s="11"/>
      <c r="L24270" s="11"/>
      <c r="N24270" s="11"/>
      <c r="O24270" s="11"/>
      <c r="P24270" s="11"/>
      <c r="Q24270" s="11"/>
      <c r="R24270" s="11"/>
      <c r="S24270" s="11"/>
      <c r="T24270" s="11"/>
      <c r="U24270" s="11"/>
      <c r="V24270" s="11"/>
      <c r="W24270" s="11"/>
      <c r="X24270" s="11"/>
      <c r="Y24270" s="11"/>
      <c r="Z24270" s="11"/>
      <c r="BE24270"/>
      <c r="BF24270"/>
      <c r="BG24270"/>
    </row>
    <row r="24271" spans="11:59" x14ac:dyDescent="0.25">
      <c r="K24271" s="11"/>
      <c r="L24271" s="11"/>
      <c r="N24271" s="11"/>
      <c r="O24271" s="11"/>
      <c r="P24271" s="11"/>
      <c r="Q24271" s="11"/>
      <c r="R24271" s="11"/>
      <c r="S24271" s="11"/>
      <c r="T24271" s="11"/>
      <c r="U24271" s="11"/>
      <c r="V24271" s="11"/>
      <c r="W24271" s="11"/>
      <c r="X24271" s="11"/>
      <c r="Y24271" s="11"/>
      <c r="Z24271" s="11"/>
      <c r="BE24271"/>
      <c r="BF24271"/>
      <c r="BG24271"/>
    </row>
    <row r="24272" spans="11:59" x14ac:dyDescent="0.25">
      <c r="K24272" s="11"/>
      <c r="L24272" s="11"/>
      <c r="N24272" s="11"/>
      <c r="O24272" s="11"/>
      <c r="P24272" s="11"/>
      <c r="Q24272" s="11"/>
      <c r="R24272" s="11"/>
      <c r="S24272" s="11"/>
      <c r="T24272" s="11"/>
      <c r="U24272" s="11"/>
      <c r="V24272" s="11"/>
      <c r="W24272" s="11"/>
      <c r="X24272" s="11"/>
      <c r="Y24272" s="11"/>
      <c r="Z24272" s="11"/>
      <c r="BE24272"/>
      <c r="BF24272"/>
      <c r="BG24272"/>
    </row>
    <row r="24273" spans="11:59" x14ac:dyDescent="0.25">
      <c r="K24273" s="11"/>
      <c r="L24273" s="11"/>
      <c r="N24273" s="11"/>
      <c r="O24273" s="11"/>
      <c r="P24273" s="11"/>
      <c r="Q24273" s="11"/>
      <c r="R24273" s="11"/>
      <c r="S24273" s="11"/>
      <c r="T24273" s="11"/>
      <c r="U24273" s="11"/>
      <c r="V24273" s="11"/>
      <c r="W24273" s="11"/>
      <c r="X24273" s="11"/>
      <c r="Y24273" s="11"/>
      <c r="Z24273" s="11"/>
      <c r="BE24273"/>
      <c r="BF24273"/>
      <c r="BG24273"/>
    </row>
    <row r="24274" spans="11:59" x14ac:dyDescent="0.25">
      <c r="K24274" s="11"/>
      <c r="L24274" s="11"/>
      <c r="N24274" s="11"/>
      <c r="O24274" s="11"/>
      <c r="P24274" s="11"/>
      <c r="Q24274" s="11"/>
      <c r="R24274" s="11"/>
      <c r="S24274" s="11"/>
      <c r="T24274" s="11"/>
      <c r="U24274" s="11"/>
      <c r="V24274" s="11"/>
      <c r="W24274" s="11"/>
      <c r="X24274" s="11"/>
      <c r="Y24274" s="11"/>
      <c r="Z24274" s="11"/>
      <c r="BE24274"/>
      <c r="BF24274"/>
      <c r="BG24274"/>
    </row>
    <row r="24275" spans="11:59" x14ac:dyDescent="0.25">
      <c r="K24275" s="11"/>
      <c r="L24275" s="11"/>
      <c r="N24275" s="11"/>
      <c r="O24275" s="11"/>
      <c r="P24275" s="11"/>
      <c r="Q24275" s="11"/>
      <c r="R24275" s="11"/>
      <c r="S24275" s="11"/>
      <c r="T24275" s="11"/>
      <c r="U24275" s="11"/>
      <c r="V24275" s="11"/>
      <c r="W24275" s="11"/>
      <c r="X24275" s="11"/>
      <c r="Y24275" s="11"/>
      <c r="Z24275" s="11"/>
      <c r="BE24275"/>
      <c r="BF24275"/>
      <c r="BG24275"/>
    </row>
    <row r="24276" spans="11:59" x14ac:dyDescent="0.25">
      <c r="K24276" s="11"/>
      <c r="L24276" s="11"/>
      <c r="N24276" s="11"/>
      <c r="O24276" s="11"/>
      <c r="P24276" s="11"/>
      <c r="Q24276" s="11"/>
      <c r="R24276" s="11"/>
      <c r="S24276" s="11"/>
      <c r="T24276" s="11"/>
      <c r="U24276" s="11"/>
      <c r="V24276" s="11"/>
      <c r="W24276" s="11"/>
      <c r="X24276" s="11"/>
      <c r="Y24276" s="11"/>
      <c r="Z24276" s="11"/>
      <c r="BE24276"/>
      <c r="BF24276"/>
      <c r="BG24276"/>
    </row>
    <row r="24277" spans="11:59" x14ac:dyDescent="0.25">
      <c r="K24277" s="11"/>
      <c r="L24277" s="11"/>
      <c r="N24277" s="11"/>
      <c r="O24277" s="11"/>
      <c r="P24277" s="11"/>
      <c r="Q24277" s="11"/>
      <c r="R24277" s="11"/>
      <c r="S24277" s="11"/>
      <c r="T24277" s="11"/>
      <c r="U24277" s="11"/>
      <c r="V24277" s="11"/>
      <c r="W24277" s="11"/>
      <c r="X24277" s="11"/>
      <c r="Y24277" s="11"/>
      <c r="Z24277" s="11"/>
      <c r="BE24277"/>
      <c r="BF24277"/>
      <c r="BG24277"/>
    </row>
    <row r="24278" spans="11:59" x14ac:dyDescent="0.25">
      <c r="K24278" s="11"/>
      <c r="L24278" s="11"/>
      <c r="N24278" s="11"/>
      <c r="O24278" s="11"/>
      <c r="P24278" s="11"/>
      <c r="Q24278" s="11"/>
      <c r="R24278" s="11"/>
      <c r="S24278" s="11"/>
      <c r="T24278" s="11"/>
      <c r="U24278" s="11"/>
      <c r="V24278" s="11"/>
      <c r="W24278" s="11"/>
      <c r="X24278" s="11"/>
      <c r="Y24278" s="11"/>
      <c r="Z24278" s="11"/>
      <c r="BE24278"/>
      <c r="BF24278"/>
      <c r="BG24278"/>
    </row>
    <row r="24279" spans="11:59" x14ac:dyDescent="0.25">
      <c r="K24279" s="11"/>
      <c r="L24279" s="11"/>
      <c r="N24279" s="11"/>
      <c r="O24279" s="11"/>
      <c r="P24279" s="11"/>
      <c r="Q24279" s="11"/>
      <c r="R24279" s="11"/>
      <c r="S24279" s="11"/>
      <c r="T24279" s="11"/>
      <c r="U24279" s="11"/>
      <c r="V24279" s="11"/>
      <c r="W24279" s="11"/>
      <c r="X24279" s="11"/>
      <c r="Y24279" s="11"/>
      <c r="Z24279" s="11"/>
      <c r="BE24279"/>
      <c r="BF24279"/>
      <c r="BG24279"/>
    </row>
    <row r="24280" spans="11:59" x14ac:dyDescent="0.25">
      <c r="K24280" s="11"/>
      <c r="L24280" s="11"/>
      <c r="N24280" s="11"/>
      <c r="O24280" s="11"/>
      <c r="P24280" s="11"/>
      <c r="Q24280" s="11"/>
      <c r="R24280" s="11"/>
      <c r="S24280" s="11"/>
      <c r="T24280" s="11"/>
      <c r="U24280" s="11"/>
      <c r="V24280" s="11"/>
      <c r="W24280" s="11"/>
      <c r="X24280" s="11"/>
      <c r="Y24280" s="11"/>
      <c r="Z24280" s="11"/>
      <c r="BE24280"/>
      <c r="BF24280"/>
      <c r="BG24280"/>
    </row>
    <row r="24281" spans="11:59" x14ac:dyDescent="0.25">
      <c r="K24281" s="11"/>
      <c r="L24281" s="11"/>
      <c r="N24281" s="11"/>
      <c r="O24281" s="11"/>
      <c r="P24281" s="11"/>
      <c r="Q24281" s="11"/>
      <c r="R24281" s="11"/>
      <c r="S24281" s="11"/>
      <c r="T24281" s="11"/>
      <c r="U24281" s="11"/>
      <c r="V24281" s="11"/>
      <c r="W24281" s="11"/>
      <c r="X24281" s="11"/>
      <c r="Y24281" s="11"/>
      <c r="Z24281" s="11"/>
      <c r="BE24281"/>
      <c r="BF24281"/>
      <c r="BG24281"/>
    </row>
    <row r="24282" spans="11:59" x14ac:dyDescent="0.25">
      <c r="K24282" s="11"/>
      <c r="L24282" s="11"/>
      <c r="N24282" s="11"/>
      <c r="O24282" s="11"/>
      <c r="P24282" s="11"/>
      <c r="Q24282" s="11"/>
      <c r="R24282" s="11"/>
      <c r="S24282" s="11"/>
      <c r="T24282" s="11"/>
      <c r="U24282" s="11"/>
      <c r="V24282" s="11"/>
      <c r="W24282" s="11"/>
      <c r="X24282" s="11"/>
      <c r="Y24282" s="11"/>
      <c r="Z24282" s="11"/>
      <c r="BE24282"/>
      <c r="BF24282"/>
      <c r="BG24282"/>
    </row>
    <row r="24283" spans="11:59" x14ac:dyDescent="0.25">
      <c r="K24283" s="11"/>
      <c r="L24283" s="11"/>
      <c r="N24283" s="11"/>
      <c r="O24283" s="11"/>
      <c r="P24283" s="11"/>
      <c r="Q24283" s="11"/>
      <c r="R24283" s="11"/>
      <c r="S24283" s="11"/>
      <c r="T24283" s="11"/>
      <c r="U24283" s="11"/>
      <c r="V24283" s="11"/>
      <c r="W24283" s="11"/>
      <c r="X24283" s="11"/>
      <c r="Y24283" s="11"/>
      <c r="Z24283" s="11"/>
      <c r="BE24283"/>
      <c r="BF24283"/>
      <c r="BG24283"/>
    </row>
    <row r="24284" spans="11:59" x14ac:dyDescent="0.25">
      <c r="K24284" s="11"/>
      <c r="L24284" s="11"/>
      <c r="N24284" s="11"/>
      <c r="O24284" s="11"/>
      <c r="P24284" s="11"/>
      <c r="Q24284" s="11"/>
      <c r="R24284" s="11"/>
      <c r="S24284" s="11"/>
      <c r="T24284" s="11"/>
      <c r="U24284" s="11"/>
      <c r="V24284" s="11"/>
      <c r="W24284" s="11"/>
      <c r="X24284" s="11"/>
      <c r="Y24284" s="11"/>
      <c r="Z24284" s="11"/>
      <c r="BE24284"/>
      <c r="BF24284"/>
      <c r="BG24284"/>
    </row>
    <row r="24285" spans="11:59" x14ac:dyDescent="0.25">
      <c r="K24285" s="11"/>
      <c r="L24285" s="11"/>
      <c r="N24285" s="11"/>
      <c r="O24285" s="11"/>
      <c r="P24285" s="11"/>
      <c r="Q24285" s="11"/>
      <c r="R24285" s="11"/>
      <c r="S24285" s="11"/>
      <c r="T24285" s="11"/>
      <c r="U24285" s="11"/>
      <c r="V24285" s="11"/>
      <c r="W24285" s="11"/>
      <c r="X24285" s="11"/>
      <c r="Y24285" s="11"/>
      <c r="Z24285" s="11"/>
      <c r="BE24285"/>
      <c r="BF24285"/>
      <c r="BG24285"/>
    </row>
    <row r="24286" spans="11:59" x14ac:dyDescent="0.25">
      <c r="K24286" s="11"/>
      <c r="L24286" s="11"/>
      <c r="N24286" s="11"/>
      <c r="O24286" s="11"/>
      <c r="P24286" s="11"/>
      <c r="Q24286" s="11"/>
      <c r="R24286" s="11"/>
      <c r="S24286" s="11"/>
      <c r="T24286" s="11"/>
      <c r="U24286" s="11"/>
      <c r="V24286" s="11"/>
      <c r="W24286" s="11"/>
      <c r="X24286" s="11"/>
      <c r="Y24286" s="11"/>
      <c r="Z24286" s="11"/>
      <c r="BE24286"/>
      <c r="BF24286"/>
      <c r="BG24286"/>
    </row>
    <row r="24287" spans="11:59" x14ac:dyDescent="0.25">
      <c r="K24287" s="11"/>
      <c r="L24287" s="11"/>
      <c r="N24287" s="11"/>
      <c r="O24287" s="11"/>
      <c r="P24287" s="11"/>
      <c r="Q24287" s="11"/>
      <c r="R24287" s="11"/>
      <c r="S24287" s="11"/>
      <c r="T24287" s="11"/>
      <c r="U24287" s="11"/>
      <c r="V24287" s="11"/>
      <c r="W24287" s="11"/>
      <c r="X24287" s="11"/>
      <c r="Y24287" s="11"/>
      <c r="Z24287" s="11"/>
      <c r="BE24287"/>
      <c r="BF24287"/>
      <c r="BG24287"/>
    </row>
    <row r="24288" spans="11:59" x14ac:dyDescent="0.25">
      <c r="K24288" s="11"/>
      <c r="L24288" s="11"/>
      <c r="N24288" s="11"/>
      <c r="O24288" s="11"/>
      <c r="P24288" s="11"/>
      <c r="Q24288" s="11"/>
      <c r="R24288" s="11"/>
      <c r="S24288" s="11"/>
      <c r="T24288" s="11"/>
      <c r="U24288" s="11"/>
      <c r="V24288" s="11"/>
      <c r="W24288" s="11"/>
      <c r="X24288" s="11"/>
      <c r="Y24288" s="11"/>
      <c r="Z24288" s="11"/>
      <c r="BE24288"/>
      <c r="BF24288"/>
      <c r="BG24288"/>
    </row>
    <row r="24289" spans="11:59" x14ac:dyDescent="0.25">
      <c r="K24289" s="11"/>
      <c r="L24289" s="11"/>
      <c r="N24289" s="11"/>
      <c r="O24289" s="11"/>
      <c r="P24289" s="11"/>
      <c r="Q24289" s="11"/>
      <c r="R24289" s="11"/>
      <c r="S24289" s="11"/>
      <c r="T24289" s="11"/>
      <c r="U24289" s="11"/>
      <c r="V24289" s="11"/>
      <c r="W24289" s="11"/>
      <c r="X24289" s="11"/>
      <c r="Y24289" s="11"/>
      <c r="Z24289" s="11"/>
      <c r="BE24289"/>
      <c r="BF24289"/>
      <c r="BG24289"/>
    </row>
    <row r="24290" spans="11:59" x14ac:dyDescent="0.25">
      <c r="K24290" s="11"/>
      <c r="L24290" s="11"/>
      <c r="N24290" s="11"/>
      <c r="O24290" s="11"/>
      <c r="P24290" s="11"/>
      <c r="Q24290" s="11"/>
      <c r="R24290" s="11"/>
      <c r="S24290" s="11"/>
      <c r="T24290" s="11"/>
      <c r="U24290" s="11"/>
      <c r="V24290" s="11"/>
      <c r="W24290" s="11"/>
      <c r="X24290" s="11"/>
      <c r="Y24290" s="11"/>
      <c r="Z24290" s="11"/>
      <c r="BE24290"/>
      <c r="BF24290"/>
      <c r="BG24290"/>
    </row>
    <row r="24291" spans="11:59" x14ac:dyDescent="0.25">
      <c r="K24291" s="11"/>
      <c r="L24291" s="11"/>
      <c r="N24291" s="11"/>
      <c r="O24291" s="11"/>
      <c r="P24291" s="11"/>
      <c r="Q24291" s="11"/>
      <c r="R24291" s="11"/>
      <c r="S24291" s="11"/>
      <c r="T24291" s="11"/>
      <c r="U24291" s="11"/>
      <c r="V24291" s="11"/>
      <c r="W24291" s="11"/>
      <c r="X24291" s="11"/>
      <c r="Y24291" s="11"/>
      <c r="Z24291" s="11"/>
      <c r="BE24291"/>
      <c r="BF24291"/>
      <c r="BG24291"/>
    </row>
    <row r="24292" spans="11:59" x14ac:dyDescent="0.25">
      <c r="K24292" s="11"/>
      <c r="L24292" s="11"/>
      <c r="N24292" s="11"/>
      <c r="O24292" s="11"/>
      <c r="P24292" s="11"/>
      <c r="Q24292" s="11"/>
      <c r="R24292" s="11"/>
      <c r="S24292" s="11"/>
      <c r="T24292" s="11"/>
      <c r="U24292" s="11"/>
      <c r="V24292" s="11"/>
      <c r="W24292" s="11"/>
      <c r="X24292" s="11"/>
      <c r="Y24292" s="11"/>
      <c r="Z24292" s="11"/>
      <c r="BE24292"/>
      <c r="BF24292"/>
      <c r="BG24292"/>
    </row>
    <row r="24293" spans="11:59" x14ac:dyDescent="0.25">
      <c r="K24293" s="11"/>
      <c r="L24293" s="11"/>
      <c r="N24293" s="11"/>
      <c r="O24293" s="11"/>
      <c r="P24293" s="11"/>
      <c r="Q24293" s="11"/>
      <c r="R24293" s="11"/>
      <c r="S24293" s="11"/>
      <c r="T24293" s="11"/>
      <c r="U24293" s="11"/>
      <c r="V24293" s="11"/>
      <c r="W24293" s="11"/>
      <c r="X24293" s="11"/>
      <c r="Y24293" s="11"/>
      <c r="Z24293" s="11"/>
      <c r="BE24293"/>
      <c r="BF24293"/>
      <c r="BG24293"/>
    </row>
    <row r="24294" spans="11:59" x14ac:dyDescent="0.25">
      <c r="K24294" s="11"/>
      <c r="L24294" s="11"/>
      <c r="N24294" s="11"/>
      <c r="O24294" s="11"/>
      <c r="P24294" s="11"/>
      <c r="Q24294" s="11"/>
      <c r="R24294" s="11"/>
      <c r="S24294" s="11"/>
      <c r="T24294" s="11"/>
      <c r="U24294" s="11"/>
      <c r="V24294" s="11"/>
      <c r="W24294" s="11"/>
      <c r="X24294" s="11"/>
      <c r="Y24294" s="11"/>
      <c r="Z24294" s="11"/>
      <c r="BE24294"/>
      <c r="BF24294"/>
      <c r="BG24294"/>
    </row>
    <row r="24295" spans="11:59" x14ac:dyDescent="0.25">
      <c r="K24295" s="11"/>
      <c r="L24295" s="11"/>
      <c r="N24295" s="11"/>
      <c r="O24295" s="11"/>
      <c r="P24295" s="11"/>
      <c r="Q24295" s="11"/>
      <c r="R24295" s="11"/>
      <c r="S24295" s="11"/>
      <c r="T24295" s="11"/>
      <c r="U24295" s="11"/>
      <c r="V24295" s="11"/>
      <c r="W24295" s="11"/>
      <c r="X24295" s="11"/>
      <c r="Y24295" s="11"/>
      <c r="Z24295" s="11"/>
      <c r="BE24295"/>
      <c r="BF24295"/>
      <c r="BG24295"/>
    </row>
    <row r="24296" spans="11:59" x14ac:dyDescent="0.25">
      <c r="K24296" s="11"/>
      <c r="L24296" s="11"/>
      <c r="N24296" s="11"/>
      <c r="O24296" s="11"/>
      <c r="P24296" s="11"/>
      <c r="Q24296" s="11"/>
      <c r="R24296" s="11"/>
      <c r="S24296" s="11"/>
      <c r="T24296" s="11"/>
      <c r="U24296" s="11"/>
      <c r="V24296" s="11"/>
      <c r="W24296" s="11"/>
      <c r="X24296" s="11"/>
      <c r="Y24296" s="11"/>
      <c r="Z24296" s="11"/>
      <c r="BE24296"/>
      <c r="BF24296"/>
      <c r="BG24296"/>
    </row>
    <row r="24297" spans="11:59" x14ac:dyDescent="0.25">
      <c r="K24297" s="11"/>
      <c r="L24297" s="11"/>
      <c r="N24297" s="11"/>
      <c r="O24297" s="11"/>
      <c r="P24297" s="11"/>
      <c r="Q24297" s="11"/>
      <c r="R24297" s="11"/>
      <c r="S24297" s="11"/>
      <c r="T24297" s="11"/>
      <c r="U24297" s="11"/>
      <c r="V24297" s="11"/>
      <c r="W24297" s="11"/>
      <c r="X24297" s="11"/>
      <c r="Y24297" s="11"/>
      <c r="Z24297" s="11"/>
      <c r="BE24297"/>
      <c r="BF24297"/>
      <c r="BG24297"/>
    </row>
    <row r="24298" spans="11:59" x14ac:dyDescent="0.25">
      <c r="K24298" s="11"/>
      <c r="L24298" s="11"/>
      <c r="N24298" s="11"/>
      <c r="O24298" s="11"/>
      <c r="P24298" s="11"/>
      <c r="Q24298" s="11"/>
      <c r="R24298" s="11"/>
      <c r="S24298" s="11"/>
      <c r="T24298" s="11"/>
      <c r="U24298" s="11"/>
      <c r="V24298" s="11"/>
      <c r="W24298" s="11"/>
      <c r="X24298" s="11"/>
      <c r="Y24298" s="11"/>
      <c r="Z24298" s="11"/>
      <c r="BE24298"/>
      <c r="BF24298"/>
      <c r="BG24298"/>
    </row>
    <row r="24299" spans="11:59" x14ac:dyDescent="0.25">
      <c r="K24299" s="11"/>
      <c r="L24299" s="11"/>
      <c r="N24299" s="11"/>
      <c r="O24299" s="11"/>
      <c r="P24299" s="11"/>
      <c r="Q24299" s="11"/>
      <c r="R24299" s="11"/>
      <c r="S24299" s="11"/>
      <c r="T24299" s="11"/>
      <c r="U24299" s="11"/>
      <c r="V24299" s="11"/>
      <c r="W24299" s="11"/>
      <c r="X24299" s="11"/>
      <c r="Y24299" s="11"/>
      <c r="Z24299" s="11"/>
      <c r="BE24299"/>
      <c r="BF24299"/>
      <c r="BG24299"/>
    </row>
    <row r="24300" spans="11:59" x14ac:dyDescent="0.25">
      <c r="K24300" s="11"/>
      <c r="L24300" s="11"/>
      <c r="N24300" s="11"/>
      <c r="O24300" s="11"/>
      <c r="P24300" s="11"/>
      <c r="Q24300" s="11"/>
      <c r="R24300" s="11"/>
      <c r="S24300" s="11"/>
      <c r="T24300" s="11"/>
      <c r="U24300" s="11"/>
      <c r="V24300" s="11"/>
      <c r="W24300" s="11"/>
      <c r="X24300" s="11"/>
      <c r="Y24300" s="11"/>
      <c r="Z24300" s="11"/>
      <c r="BE24300"/>
      <c r="BF24300"/>
      <c r="BG24300"/>
    </row>
    <row r="24301" spans="11:59" x14ac:dyDescent="0.25">
      <c r="K24301" s="11"/>
      <c r="L24301" s="11"/>
      <c r="N24301" s="11"/>
      <c r="O24301" s="11"/>
      <c r="P24301" s="11"/>
      <c r="Q24301" s="11"/>
      <c r="R24301" s="11"/>
      <c r="S24301" s="11"/>
      <c r="T24301" s="11"/>
      <c r="U24301" s="11"/>
      <c r="V24301" s="11"/>
      <c r="W24301" s="11"/>
      <c r="X24301" s="11"/>
      <c r="Y24301" s="11"/>
      <c r="Z24301" s="11"/>
      <c r="BE24301"/>
      <c r="BF24301"/>
      <c r="BG24301"/>
    </row>
    <row r="24302" spans="11:59" x14ac:dyDescent="0.25">
      <c r="K24302" s="11"/>
      <c r="L24302" s="11"/>
      <c r="N24302" s="11"/>
      <c r="O24302" s="11"/>
      <c r="P24302" s="11"/>
      <c r="Q24302" s="11"/>
      <c r="R24302" s="11"/>
      <c r="S24302" s="11"/>
      <c r="T24302" s="11"/>
      <c r="U24302" s="11"/>
      <c r="V24302" s="11"/>
      <c r="W24302" s="11"/>
      <c r="X24302" s="11"/>
      <c r="Y24302" s="11"/>
      <c r="Z24302" s="11"/>
      <c r="BE24302"/>
      <c r="BF24302"/>
      <c r="BG24302"/>
    </row>
    <row r="24303" spans="11:59" x14ac:dyDescent="0.25">
      <c r="K24303" s="11"/>
      <c r="L24303" s="11"/>
      <c r="N24303" s="11"/>
      <c r="O24303" s="11"/>
      <c r="P24303" s="11"/>
      <c r="Q24303" s="11"/>
      <c r="R24303" s="11"/>
      <c r="S24303" s="11"/>
      <c r="T24303" s="11"/>
      <c r="U24303" s="11"/>
      <c r="V24303" s="11"/>
      <c r="W24303" s="11"/>
      <c r="X24303" s="11"/>
      <c r="Y24303" s="11"/>
      <c r="Z24303" s="11"/>
      <c r="BE24303"/>
      <c r="BF24303"/>
      <c r="BG24303"/>
    </row>
    <row r="24304" spans="11:59" x14ac:dyDescent="0.25">
      <c r="K24304" s="11"/>
      <c r="L24304" s="11"/>
      <c r="N24304" s="11"/>
      <c r="O24304" s="11"/>
      <c r="P24304" s="11"/>
      <c r="Q24304" s="11"/>
      <c r="R24304" s="11"/>
      <c r="S24304" s="11"/>
      <c r="T24304" s="11"/>
      <c r="U24304" s="11"/>
      <c r="V24304" s="11"/>
      <c r="W24304" s="11"/>
      <c r="X24304" s="11"/>
      <c r="Y24304" s="11"/>
      <c r="Z24304" s="11"/>
      <c r="BE24304"/>
      <c r="BF24304"/>
      <c r="BG24304"/>
    </row>
    <row r="24305" spans="11:59" x14ac:dyDescent="0.25">
      <c r="K24305" s="11"/>
      <c r="L24305" s="11"/>
      <c r="N24305" s="11"/>
      <c r="O24305" s="11"/>
      <c r="P24305" s="11"/>
      <c r="Q24305" s="11"/>
      <c r="R24305" s="11"/>
      <c r="S24305" s="11"/>
      <c r="T24305" s="11"/>
      <c r="U24305" s="11"/>
      <c r="V24305" s="11"/>
      <c r="W24305" s="11"/>
      <c r="X24305" s="11"/>
      <c r="Y24305" s="11"/>
      <c r="Z24305" s="11"/>
      <c r="BE24305"/>
      <c r="BF24305"/>
      <c r="BG24305"/>
    </row>
    <row r="24306" spans="11:59" x14ac:dyDescent="0.25">
      <c r="K24306" s="11"/>
      <c r="L24306" s="11"/>
      <c r="N24306" s="11"/>
      <c r="O24306" s="11"/>
      <c r="P24306" s="11"/>
      <c r="Q24306" s="11"/>
      <c r="R24306" s="11"/>
      <c r="S24306" s="11"/>
      <c r="T24306" s="11"/>
      <c r="U24306" s="11"/>
      <c r="V24306" s="11"/>
      <c r="W24306" s="11"/>
      <c r="X24306" s="11"/>
      <c r="Y24306" s="11"/>
      <c r="Z24306" s="11"/>
      <c r="BE24306"/>
      <c r="BF24306"/>
      <c r="BG24306"/>
    </row>
    <row r="24307" spans="11:59" x14ac:dyDescent="0.25">
      <c r="K24307" s="11"/>
      <c r="L24307" s="11"/>
      <c r="N24307" s="11"/>
      <c r="O24307" s="11"/>
      <c r="P24307" s="11"/>
      <c r="Q24307" s="11"/>
      <c r="R24307" s="11"/>
      <c r="S24307" s="11"/>
      <c r="T24307" s="11"/>
      <c r="U24307" s="11"/>
      <c r="V24307" s="11"/>
      <c r="W24307" s="11"/>
      <c r="X24307" s="11"/>
      <c r="Y24307" s="11"/>
      <c r="Z24307" s="11"/>
      <c r="BE24307"/>
      <c r="BF24307"/>
      <c r="BG24307"/>
    </row>
    <row r="24308" spans="11:59" x14ac:dyDescent="0.25">
      <c r="K24308" s="11"/>
      <c r="L24308" s="11"/>
      <c r="N24308" s="11"/>
      <c r="O24308" s="11"/>
      <c r="P24308" s="11"/>
      <c r="Q24308" s="11"/>
      <c r="R24308" s="11"/>
      <c r="S24308" s="11"/>
      <c r="T24308" s="11"/>
      <c r="U24308" s="11"/>
      <c r="V24308" s="11"/>
      <c r="W24308" s="11"/>
      <c r="X24308" s="11"/>
      <c r="Y24308" s="11"/>
      <c r="Z24308" s="11"/>
      <c r="BE24308"/>
      <c r="BF24308"/>
      <c r="BG24308"/>
    </row>
    <row r="24309" spans="11:59" x14ac:dyDescent="0.25">
      <c r="K24309" s="11"/>
      <c r="L24309" s="11"/>
      <c r="N24309" s="11"/>
      <c r="O24309" s="11"/>
      <c r="P24309" s="11"/>
      <c r="Q24309" s="11"/>
      <c r="R24309" s="11"/>
      <c r="S24309" s="11"/>
      <c r="T24309" s="11"/>
      <c r="U24309" s="11"/>
      <c r="V24309" s="11"/>
      <c r="W24309" s="11"/>
      <c r="X24309" s="11"/>
      <c r="Y24309" s="11"/>
      <c r="Z24309" s="11"/>
      <c r="BE24309"/>
      <c r="BF24309"/>
      <c r="BG24309"/>
    </row>
    <row r="24310" spans="11:59" x14ac:dyDescent="0.25">
      <c r="K24310" s="11"/>
      <c r="L24310" s="11"/>
      <c r="N24310" s="11"/>
      <c r="O24310" s="11"/>
      <c r="P24310" s="11"/>
      <c r="Q24310" s="11"/>
      <c r="R24310" s="11"/>
      <c r="S24310" s="11"/>
      <c r="T24310" s="11"/>
      <c r="U24310" s="11"/>
      <c r="V24310" s="11"/>
      <c r="W24310" s="11"/>
      <c r="X24310" s="11"/>
      <c r="Y24310" s="11"/>
      <c r="Z24310" s="11"/>
      <c r="BE24310"/>
      <c r="BF24310"/>
      <c r="BG24310"/>
    </row>
    <row r="24311" spans="11:59" x14ac:dyDescent="0.25">
      <c r="K24311" s="11"/>
      <c r="L24311" s="11"/>
      <c r="N24311" s="11"/>
      <c r="O24311" s="11"/>
      <c r="P24311" s="11"/>
      <c r="Q24311" s="11"/>
      <c r="R24311" s="11"/>
      <c r="S24311" s="11"/>
      <c r="T24311" s="11"/>
      <c r="U24311" s="11"/>
      <c r="V24311" s="11"/>
      <c r="W24311" s="11"/>
      <c r="X24311" s="11"/>
      <c r="Y24311" s="11"/>
      <c r="Z24311" s="11"/>
      <c r="BE24311"/>
      <c r="BF24311"/>
      <c r="BG24311"/>
    </row>
    <row r="24312" spans="11:59" x14ac:dyDescent="0.25">
      <c r="K24312" s="11"/>
      <c r="L24312" s="11"/>
      <c r="N24312" s="11"/>
      <c r="O24312" s="11"/>
      <c r="P24312" s="11"/>
      <c r="Q24312" s="11"/>
      <c r="R24312" s="11"/>
      <c r="S24312" s="11"/>
      <c r="T24312" s="11"/>
      <c r="U24312" s="11"/>
      <c r="V24312" s="11"/>
      <c r="W24312" s="11"/>
      <c r="X24312" s="11"/>
      <c r="Y24312" s="11"/>
      <c r="Z24312" s="11"/>
      <c r="BE24312"/>
      <c r="BF24312"/>
      <c r="BG24312"/>
    </row>
    <row r="24313" spans="11:59" x14ac:dyDescent="0.25">
      <c r="K24313" s="11"/>
      <c r="L24313" s="11"/>
      <c r="N24313" s="11"/>
      <c r="O24313" s="11"/>
      <c r="P24313" s="11"/>
      <c r="Q24313" s="11"/>
      <c r="R24313" s="11"/>
      <c r="S24313" s="11"/>
      <c r="T24313" s="11"/>
      <c r="U24313" s="11"/>
      <c r="V24313" s="11"/>
      <c r="W24313" s="11"/>
      <c r="X24313" s="11"/>
      <c r="Y24313" s="11"/>
      <c r="Z24313" s="11"/>
      <c r="BE24313"/>
      <c r="BF24313"/>
      <c r="BG24313"/>
    </row>
    <row r="24314" spans="11:59" x14ac:dyDescent="0.25">
      <c r="K24314" s="11"/>
      <c r="L24314" s="11"/>
      <c r="N24314" s="11"/>
      <c r="O24314" s="11"/>
      <c r="P24314" s="11"/>
      <c r="Q24314" s="11"/>
      <c r="R24314" s="11"/>
      <c r="S24314" s="11"/>
      <c r="T24314" s="11"/>
      <c r="U24314" s="11"/>
      <c r="V24314" s="11"/>
      <c r="W24314" s="11"/>
      <c r="X24314" s="11"/>
      <c r="Y24314" s="11"/>
      <c r="Z24314" s="11"/>
      <c r="BE24314"/>
      <c r="BF24314"/>
      <c r="BG24314"/>
    </row>
    <row r="24315" spans="11:59" x14ac:dyDescent="0.25">
      <c r="K24315" s="11"/>
      <c r="L24315" s="11"/>
      <c r="N24315" s="11"/>
      <c r="O24315" s="11"/>
      <c r="P24315" s="11"/>
      <c r="Q24315" s="11"/>
      <c r="R24315" s="11"/>
      <c r="S24315" s="11"/>
      <c r="T24315" s="11"/>
      <c r="U24315" s="11"/>
      <c r="V24315" s="11"/>
      <c r="W24315" s="11"/>
      <c r="X24315" s="11"/>
      <c r="Y24315" s="11"/>
      <c r="Z24315" s="11"/>
      <c r="BE24315"/>
      <c r="BF24315"/>
      <c r="BG24315"/>
    </row>
    <row r="24316" spans="11:59" x14ac:dyDescent="0.25">
      <c r="K24316" s="11"/>
      <c r="L24316" s="11"/>
      <c r="N24316" s="11"/>
      <c r="O24316" s="11"/>
      <c r="P24316" s="11"/>
      <c r="Q24316" s="11"/>
      <c r="R24316" s="11"/>
      <c r="S24316" s="11"/>
      <c r="T24316" s="11"/>
      <c r="U24316" s="11"/>
      <c r="V24316" s="11"/>
      <c r="W24316" s="11"/>
      <c r="X24316" s="11"/>
      <c r="Y24316" s="11"/>
      <c r="Z24316" s="11"/>
      <c r="BE24316"/>
      <c r="BF24316"/>
      <c r="BG24316"/>
    </row>
    <row r="24317" spans="11:59" x14ac:dyDescent="0.25">
      <c r="K24317" s="11"/>
      <c r="L24317" s="11"/>
      <c r="N24317" s="11"/>
      <c r="O24317" s="11"/>
      <c r="P24317" s="11"/>
      <c r="Q24317" s="11"/>
      <c r="R24317" s="11"/>
      <c r="S24317" s="11"/>
      <c r="T24317" s="11"/>
      <c r="U24317" s="11"/>
      <c r="V24317" s="11"/>
      <c r="W24317" s="11"/>
      <c r="X24317" s="11"/>
      <c r="Y24317" s="11"/>
      <c r="Z24317" s="11"/>
      <c r="BE24317"/>
      <c r="BF24317"/>
      <c r="BG24317"/>
    </row>
    <row r="24318" spans="11:59" x14ac:dyDescent="0.25">
      <c r="K24318" s="11"/>
      <c r="L24318" s="11"/>
      <c r="N24318" s="11"/>
      <c r="O24318" s="11"/>
      <c r="P24318" s="11"/>
      <c r="Q24318" s="11"/>
      <c r="R24318" s="11"/>
      <c r="S24318" s="11"/>
      <c r="T24318" s="11"/>
      <c r="U24318" s="11"/>
      <c r="V24318" s="11"/>
      <c r="W24318" s="11"/>
      <c r="X24318" s="11"/>
      <c r="Y24318" s="11"/>
      <c r="Z24318" s="11"/>
      <c r="BE24318"/>
      <c r="BF24318"/>
      <c r="BG24318"/>
    </row>
    <row r="24319" spans="11:59" x14ac:dyDescent="0.25">
      <c r="K24319" s="11"/>
      <c r="L24319" s="11"/>
      <c r="N24319" s="11"/>
      <c r="O24319" s="11"/>
      <c r="P24319" s="11"/>
      <c r="Q24319" s="11"/>
      <c r="R24319" s="11"/>
      <c r="S24319" s="11"/>
      <c r="T24319" s="11"/>
      <c r="U24319" s="11"/>
      <c r="V24319" s="11"/>
      <c r="W24319" s="11"/>
      <c r="X24319" s="11"/>
      <c r="Y24319" s="11"/>
      <c r="Z24319" s="11"/>
      <c r="BE24319"/>
      <c r="BF24319"/>
      <c r="BG24319"/>
    </row>
    <row r="24320" spans="11:59" x14ac:dyDescent="0.25">
      <c r="K24320" s="11"/>
      <c r="L24320" s="11"/>
      <c r="N24320" s="11"/>
      <c r="O24320" s="11"/>
      <c r="P24320" s="11"/>
      <c r="Q24320" s="11"/>
      <c r="R24320" s="11"/>
      <c r="S24320" s="11"/>
      <c r="T24320" s="11"/>
      <c r="U24320" s="11"/>
      <c r="V24320" s="11"/>
      <c r="W24320" s="11"/>
      <c r="X24320" s="11"/>
      <c r="Y24320" s="11"/>
      <c r="Z24320" s="11"/>
      <c r="BE24320"/>
      <c r="BF24320"/>
      <c r="BG24320"/>
    </row>
    <row r="24321" spans="11:59" x14ac:dyDescent="0.25">
      <c r="K24321" s="11"/>
      <c r="L24321" s="11"/>
      <c r="N24321" s="11"/>
      <c r="O24321" s="11"/>
      <c r="P24321" s="11"/>
      <c r="Q24321" s="11"/>
      <c r="R24321" s="11"/>
      <c r="S24321" s="11"/>
      <c r="T24321" s="11"/>
      <c r="U24321" s="11"/>
      <c r="V24321" s="11"/>
      <c r="W24321" s="11"/>
      <c r="X24321" s="11"/>
      <c r="Y24321" s="11"/>
      <c r="Z24321" s="11"/>
      <c r="BE24321"/>
      <c r="BF24321"/>
      <c r="BG24321"/>
    </row>
    <row r="24322" spans="11:59" x14ac:dyDescent="0.25">
      <c r="K24322" s="11"/>
      <c r="L24322" s="11"/>
      <c r="N24322" s="11"/>
      <c r="O24322" s="11"/>
      <c r="P24322" s="11"/>
      <c r="Q24322" s="11"/>
      <c r="R24322" s="11"/>
      <c r="S24322" s="11"/>
      <c r="T24322" s="11"/>
      <c r="U24322" s="11"/>
      <c r="V24322" s="11"/>
      <c r="W24322" s="11"/>
      <c r="X24322" s="11"/>
      <c r="Y24322" s="11"/>
      <c r="Z24322" s="11"/>
      <c r="BE24322"/>
      <c r="BF24322"/>
      <c r="BG24322"/>
    </row>
    <row r="24323" spans="11:59" x14ac:dyDescent="0.25">
      <c r="K24323" s="11"/>
      <c r="L24323" s="11"/>
      <c r="N24323" s="11"/>
      <c r="O24323" s="11"/>
      <c r="P24323" s="11"/>
      <c r="Q24323" s="11"/>
      <c r="R24323" s="11"/>
      <c r="S24323" s="11"/>
      <c r="T24323" s="11"/>
      <c r="U24323" s="11"/>
      <c r="V24323" s="11"/>
      <c r="W24323" s="11"/>
      <c r="X24323" s="11"/>
      <c r="Y24323" s="11"/>
      <c r="Z24323" s="11"/>
      <c r="BE24323"/>
      <c r="BF24323"/>
      <c r="BG24323"/>
    </row>
    <row r="24324" spans="11:59" x14ac:dyDescent="0.25">
      <c r="K24324" s="11"/>
      <c r="L24324" s="11"/>
      <c r="N24324" s="11"/>
      <c r="O24324" s="11"/>
      <c r="P24324" s="11"/>
      <c r="Q24324" s="11"/>
      <c r="R24324" s="11"/>
      <c r="S24324" s="11"/>
      <c r="T24324" s="11"/>
      <c r="U24324" s="11"/>
      <c r="V24324" s="11"/>
      <c r="W24324" s="11"/>
      <c r="X24324" s="11"/>
      <c r="Y24324" s="11"/>
      <c r="Z24324" s="11"/>
      <c r="BE24324"/>
      <c r="BF24324"/>
      <c r="BG24324"/>
    </row>
    <row r="24325" spans="11:59" x14ac:dyDescent="0.25">
      <c r="K24325" s="11"/>
      <c r="L24325" s="11"/>
      <c r="N24325" s="11"/>
      <c r="O24325" s="11"/>
      <c r="P24325" s="11"/>
      <c r="Q24325" s="11"/>
      <c r="R24325" s="11"/>
      <c r="S24325" s="11"/>
      <c r="T24325" s="11"/>
      <c r="U24325" s="11"/>
      <c r="V24325" s="11"/>
      <c r="W24325" s="11"/>
      <c r="X24325" s="11"/>
      <c r="Y24325" s="11"/>
      <c r="Z24325" s="11"/>
      <c r="BE24325"/>
      <c r="BF24325"/>
      <c r="BG24325"/>
    </row>
    <row r="24326" spans="11:59" x14ac:dyDescent="0.25">
      <c r="K24326" s="11"/>
      <c r="L24326" s="11"/>
      <c r="N24326" s="11"/>
      <c r="O24326" s="11"/>
      <c r="P24326" s="11"/>
      <c r="Q24326" s="11"/>
      <c r="R24326" s="11"/>
      <c r="S24326" s="11"/>
      <c r="T24326" s="11"/>
      <c r="U24326" s="11"/>
      <c r="V24326" s="11"/>
      <c r="W24326" s="11"/>
      <c r="X24326" s="11"/>
      <c r="Y24326" s="11"/>
      <c r="Z24326" s="11"/>
      <c r="BE24326"/>
      <c r="BF24326"/>
      <c r="BG24326"/>
    </row>
    <row r="24327" spans="11:59" x14ac:dyDescent="0.25">
      <c r="K24327" s="11"/>
      <c r="L24327" s="11"/>
      <c r="N24327" s="11"/>
      <c r="O24327" s="11"/>
      <c r="P24327" s="11"/>
      <c r="Q24327" s="11"/>
      <c r="R24327" s="11"/>
      <c r="S24327" s="11"/>
      <c r="T24327" s="11"/>
      <c r="U24327" s="11"/>
      <c r="V24327" s="11"/>
      <c r="W24327" s="11"/>
      <c r="X24327" s="11"/>
      <c r="Y24327" s="11"/>
      <c r="Z24327" s="11"/>
      <c r="BE24327"/>
      <c r="BF24327"/>
      <c r="BG24327"/>
    </row>
    <row r="24328" spans="11:59" x14ac:dyDescent="0.25">
      <c r="K24328" s="11"/>
      <c r="L24328" s="11"/>
      <c r="N24328" s="11"/>
      <c r="O24328" s="11"/>
      <c r="P24328" s="11"/>
      <c r="Q24328" s="11"/>
      <c r="R24328" s="11"/>
      <c r="S24328" s="11"/>
      <c r="T24328" s="11"/>
      <c r="U24328" s="11"/>
      <c r="V24328" s="11"/>
      <c r="W24328" s="11"/>
      <c r="X24328" s="11"/>
      <c r="Y24328" s="11"/>
      <c r="Z24328" s="11"/>
      <c r="BE24328"/>
      <c r="BF24328"/>
      <c r="BG24328"/>
    </row>
    <row r="24329" spans="11:59" x14ac:dyDescent="0.25">
      <c r="K24329" s="11"/>
      <c r="L24329" s="11"/>
      <c r="N24329" s="11"/>
      <c r="O24329" s="11"/>
      <c r="P24329" s="11"/>
      <c r="Q24329" s="11"/>
      <c r="R24329" s="11"/>
      <c r="S24329" s="11"/>
      <c r="T24329" s="11"/>
      <c r="U24329" s="11"/>
      <c r="V24329" s="11"/>
      <c r="W24329" s="11"/>
      <c r="X24329" s="11"/>
      <c r="Y24329" s="11"/>
      <c r="Z24329" s="11"/>
      <c r="BE24329"/>
      <c r="BF24329"/>
      <c r="BG24329"/>
    </row>
    <row r="24330" spans="11:59" x14ac:dyDescent="0.25">
      <c r="K24330" s="11"/>
      <c r="L24330" s="11"/>
      <c r="N24330" s="11"/>
      <c r="O24330" s="11"/>
      <c r="P24330" s="11"/>
      <c r="Q24330" s="11"/>
      <c r="R24330" s="11"/>
      <c r="S24330" s="11"/>
      <c r="T24330" s="11"/>
      <c r="U24330" s="11"/>
      <c r="V24330" s="11"/>
      <c r="W24330" s="11"/>
      <c r="X24330" s="11"/>
      <c r="Y24330" s="11"/>
      <c r="Z24330" s="11"/>
      <c r="BE24330"/>
      <c r="BF24330"/>
      <c r="BG24330"/>
    </row>
    <row r="24331" spans="11:59" x14ac:dyDescent="0.25">
      <c r="K24331" s="11"/>
      <c r="L24331" s="11"/>
      <c r="N24331" s="11"/>
      <c r="O24331" s="11"/>
      <c r="P24331" s="11"/>
      <c r="Q24331" s="11"/>
      <c r="R24331" s="11"/>
      <c r="S24331" s="11"/>
      <c r="T24331" s="11"/>
      <c r="U24331" s="11"/>
      <c r="V24331" s="11"/>
      <c r="W24331" s="11"/>
      <c r="X24331" s="11"/>
      <c r="Y24331" s="11"/>
      <c r="Z24331" s="11"/>
      <c r="BE24331"/>
      <c r="BF24331"/>
      <c r="BG24331"/>
    </row>
    <row r="24332" spans="11:59" x14ac:dyDescent="0.25">
      <c r="K24332" s="11"/>
      <c r="L24332" s="11"/>
      <c r="N24332" s="11"/>
      <c r="O24332" s="11"/>
      <c r="P24332" s="11"/>
      <c r="Q24332" s="11"/>
      <c r="R24332" s="11"/>
      <c r="S24332" s="11"/>
      <c r="T24332" s="11"/>
      <c r="U24332" s="11"/>
      <c r="V24332" s="11"/>
      <c r="W24332" s="11"/>
      <c r="X24332" s="11"/>
      <c r="Y24332" s="11"/>
      <c r="Z24332" s="11"/>
      <c r="BE24332"/>
      <c r="BF24332"/>
      <c r="BG24332"/>
    </row>
    <row r="24333" spans="11:59" x14ac:dyDescent="0.25">
      <c r="K24333" s="11"/>
      <c r="L24333" s="11"/>
      <c r="N24333" s="11"/>
      <c r="O24333" s="11"/>
      <c r="P24333" s="11"/>
      <c r="Q24333" s="11"/>
      <c r="R24333" s="11"/>
      <c r="S24333" s="11"/>
      <c r="T24333" s="11"/>
      <c r="U24333" s="11"/>
      <c r="V24333" s="11"/>
      <c r="W24333" s="11"/>
      <c r="X24333" s="11"/>
      <c r="Y24333" s="11"/>
      <c r="Z24333" s="11"/>
      <c r="BE24333"/>
      <c r="BF24333"/>
      <c r="BG24333"/>
    </row>
    <row r="24334" spans="11:59" x14ac:dyDescent="0.25">
      <c r="K24334" s="11"/>
      <c r="L24334" s="11"/>
      <c r="N24334" s="11"/>
      <c r="O24334" s="11"/>
      <c r="P24334" s="11"/>
      <c r="Q24334" s="11"/>
      <c r="R24334" s="11"/>
      <c r="S24334" s="11"/>
      <c r="T24334" s="11"/>
      <c r="U24334" s="11"/>
      <c r="V24334" s="11"/>
      <c r="W24334" s="11"/>
      <c r="X24334" s="11"/>
      <c r="Y24334" s="11"/>
      <c r="Z24334" s="11"/>
      <c r="BE24334"/>
      <c r="BF24334"/>
      <c r="BG24334"/>
    </row>
    <row r="24335" spans="11:59" x14ac:dyDescent="0.25">
      <c r="K24335" s="11"/>
      <c r="L24335" s="11"/>
      <c r="N24335" s="11"/>
      <c r="O24335" s="11"/>
      <c r="P24335" s="11"/>
      <c r="Q24335" s="11"/>
      <c r="R24335" s="11"/>
      <c r="S24335" s="11"/>
      <c r="T24335" s="11"/>
      <c r="U24335" s="11"/>
      <c r="V24335" s="11"/>
      <c r="W24335" s="11"/>
      <c r="X24335" s="11"/>
      <c r="Y24335" s="11"/>
      <c r="Z24335" s="11"/>
      <c r="BE24335"/>
      <c r="BF24335"/>
      <c r="BG24335"/>
    </row>
    <row r="24336" spans="11:59" x14ac:dyDescent="0.25">
      <c r="K24336" s="11"/>
      <c r="L24336" s="11"/>
      <c r="N24336" s="11"/>
      <c r="O24336" s="11"/>
      <c r="P24336" s="11"/>
      <c r="Q24336" s="11"/>
      <c r="R24336" s="11"/>
      <c r="S24336" s="11"/>
      <c r="T24336" s="11"/>
      <c r="U24336" s="11"/>
      <c r="V24336" s="11"/>
      <c r="W24336" s="11"/>
      <c r="X24336" s="11"/>
      <c r="Y24336" s="11"/>
      <c r="Z24336" s="11"/>
      <c r="BE24336"/>
      <c r="BF24336"/>
      <c r="BG24336"/>
    </row>
    <row r="24337" spans="11:59" x14ac:dyDescent="0.25">
      <c r="K24337" s="11"/>
      <c r="L24337" s="11"/>
      <c r="N24337" s="11"/>
      <c r="O24337" s="11"/>
      <c r="P24337" s="11"/>
      <c r="Q24337" s="11"/>
      <c r="R24337" s="11"/>
      <c r="S24337" s="11"/>
      <c r="T24337" s="11"/>
      <c r="U24337" s="11"/>
      <c r="V24337" s="11"/>
      <c r="W24337" s="11"/>
      <c r="X24337" s="11"/>
      <c r="Y24337" s="11"/>
      <c r="Z24337" s="11"/>
      <c r="BE24337"/>
      <c r="BF24337"/>
      <c r="BG24337"/>
    </row>
    <row r="24338" spans="11:59" x14ac:dyDescent="0.25">
      <c r="K24338" s="11"/>
      <c r="L24338" s="11"/>
      <c r="N24338" s="11"/>
      <c r="O24338" s="11"/>
      <c r="P24338" s="11"/>
      <c r="Q24338" s="11"/>
      <c r="R24338" s="11"/>
      <c r="S24338" s="11"/>
      <c r="T24338" s="11"/>
      <c r="U24338" s="11"/>
      <c r="V24338" s="11"/>
      <c r="W24338" s="11"/>
      <c r="X24338" s="11"/>
      <c r="Y24338" s="11"/>
      <c r="Z24338" s="11"/>
      <c r="BE24338"/>
      <c r="BF24338"/>
      <c r="BG24338"/>
    </row>
    <row r="24339" spans="11:59" x14ac:dyDescent="0.25">
      <c r="K24339" s="11"/>
      <c r="L24339" s="11"/>
      <c r="N24339" s="11"/>
      <c r="O24339" s="11"/>
      <c r="P24339" s="11"/>
      <c r="Q24339" s="11"/>
      <c r="R24339" s="11"/>
      <c r="S24339" s="11"/>
      <c r="T24339" s="11"/>
      <c r="U24339" s="11"/>
      <c r="V24339" s="11"/>
      <c r="W24339" s="11"/>
      <c r="X24339" s="11"/>
      <c r="Y24339" s="11"/>
      <c r="Z24339" s="11"/>
      <c r="BE24339"/>
      <c r="BF24339"/>
      <c r="BG24339"/>
    </row>
    <row r="24340" spans="11:59" x14ac:dyDescent="0.25">
      <c r="K24340" s="11"/>
      <c r="L24340" s="11"/>
      <c r="N24340" s="11"/>
      <c r="O24340" s="11"/>
      <c r="P24340" s="11"/>
      <c r="Q24340" s="11"/>
      <c r="R24340" s="11"/>
      <c r="S24340" s="11"/>
      <c r="T24340" s="11"/>
      <c r="U24340" s="11"/>
      <c r="V24340" s="11"/>
      <c r="W24340" s="11"/>
      <c r="X24340" s="11"/>
      <c r="Y24340" s="11"/>
      <c r="Z24340" s="11"/>
      <c r="BE24340"/>
      <c r="BF24340"/>
      <c r="BG24340"/>
    </row>
    <row r="24341" spans="11:59" x14ac:dyDescent="0.25">
      <c r="K24341" s="11"/>
      <c r="L24341" s="11"/>
      <c r="N24341" s="11"/>
      <c r="O24341" s="11"/>
      <c r="P24341" s="11"/>
      <c r="Q24341" s="11"/>
      <c r="R24341" s="11"/>
      <c r="S24341" s="11"/>
      <c r="T24341" s="11"/>
      <c r="U24341" s="11"/>
      <c r="V24341" s="11"/>
      <c r="W24341" s="11"/>
      <c r="X24341" s="11"/>
      <c r="Y24341" s="11"/>
      <c r="Z24341" s="11"/>
      <c r="BE24341"/>
      <c r="BF24341"/>
      <c r="BG24341"/>
    </row>
    <row r="24342" spans="11:59" x14ac:dyDescent="0.25">
      <c r="K24342" s="11"/>
      <c r="L24342" s="11"/>
      <c r="N24342" s="11"/>
      <c r="O24342" s="11"/>
      <c r="P24342" s="11"/>
      <c r="Q24342" s="11"/>
      <c r="R24342" s="11"/>
      <c r="S24342" s="11"/>
      <c r="T24342" s="11"/>
      <c r="U24342" s="11"/>
      <c r="V24342" s="11"/>
      <c r="W24342" s="11"/>
      <c r="X24342" s="11"/>
      <c r="Y24342" s="11"/>
      <c r="Z24342" s="11"/>
      <c r="BE24342"/>
      <c r="BF24342"/>
      <c r="BG24342"/>
    </row>
    <row r="24343" spans="11:59" x14ac:dyDescent="0.25">
      <c r="K24343" s="11"/>
      <c r="L24343" s="11"/>
      <c r="N24343" s="11"/>
      <c r="O24343" s="11"/>
      <c r="P24343" s="11"/>
      <c r="Q24343" s="11"/>
      <c r="R24343" s="11"/>
      <c r="S24343" s="11"/>
      <c r="T24343" s="11"/>
      <c r="U24343" s="11"/>
      <c r="V24343" s="11"/>
      <c r="W24343" s="11"/>
      <c r="X24343" s="11"/>
      <c r="Y24343" s="11"/>
      <c r="Z24343" s="11"/>
      <c r="BE24343"/>
      <c r="BF24343"/>
      <c r="BG24343"/>
    </row>
    <row r="24344" spans="11:59" x14ac:dyDescent="0.25">
      <c r="K24344" s="11"/>
      <c r="L24344" s="11"/>
      <c r="N24344" s="11"/>
      <c r="O24344" s="11"/>
      <c r="P24344" s="11"/>
      <c r="Q24344" s="11"/>
      <c r="R24344" s="11"/>
      <c r="S24344" s="11"/>
      <c r="T24344" s="11"/>
      <c r="U24344" s="11"/>
      <c r="V24344" s="11"/>
      <c r="W24344" s="11"/>
      <c r="X24344" s="11"/>
      <c r="Y24344" s="11"/>
      <c r="Z24344" s="11"/>
      <c r="BE24344"/>
      <c r="BF24344"/>
      <c r="BG24344"/>
    </row>
    <row r="24345" spans="11:59" x14ac:dyDescent="0.25">
      <c r="K24345" s="11"/>
      <c r="L24345" s="11"/>
      <c r="N24345" s="11"/>
      <c r="O24345" s="11"/>
      <c r="P24345" s="11"/>
      <c r="Q24345" s="11"/>
      <c r="R24345" s="11"/>
      <c r="S24345" s="11"/>
      <c r="T24345" s="11"/>
      <c r="U24345" s="11"/>
      <c r="V24345" s="11"/>
      <c r="W24345" s="11"/>
      <c r="X24345" s="11"/>
      <c r="Y24345" s="11"/>
      <c r="Z24345" s="11"/>
      <c r="BE24345"/>
      <c r="BF24345"/>
      <c r="BG24345"/>
    </row>
    <row r="24346" spans="11:59" x14ac:dyDescent="0.25">
      <c r="K24346" s="11"/>
      <c r="L24346" s="11"/>
      <c r="N24346" s="11"/>
      <c r="O24346" s="11"/>
      <c r="P24346" s="11"/>
      <c r="Q24346" s="11"/>
      <c r="R24346" s="11"/>
      <c r="S24346" s="11"/>
      <c r="T24346" s="11"/>
      <c r="U24346" s="11"/>
      <c r="V24346" s="11"/>
      <c r="W24346" s="11"/>
      <c r="X24346" s="11"/>
      <c r="Y24346" s="11"/>
      <c r="Z24346" s="11"/>
      <c r="BE24346"/>
      <c r="BF24346"/>
      <c r="BG24346"/>
    </row>
    <row r="24347" spans="11:59" x14ac:dyDescent="0.25">
      <c r="K24347" s="11"/>
      <c r="L24347" s="11"/>
      <c r="N24347" s="11"/>
      <c r="O24347" s="11"/>
      <c r="P24347" s="11"/>
      <c r="Q24347" s="11"/>
      <c r="R24347" s="11"/>
      <c r="S24347" s="11"/>
      <c r="T24347" s="11"/>
      <c r="U24347" s="11"/>
      <c r="V24347" s="11"/>
      <c r="W24347" s="11"/>
      <c r="X24347" s="11"/>
      <c r="Y24347" s="11"/>
      <c r="Z24347" s="11"/>
      <c r="BE24347"/>
      <c r="BF24347"/>
      <c r="BG24347"/>
    </row>
    <row r="24348" spans="11:59" x14ac:dyDescent="0.25">
      <c r="K24348" s="11"/>
      <c r="L24348" s="11"/>
      <c r="N24348" s="11"/>
      <c r="O24348" s="11"/>
      <c r="P24348" s="11"/>
      <c r="Q24348" s="11"/>
      <c r="R24348" s="11"/>
      <c r="S24348" s="11"/>
      <c r="T24348" s="11"/>
      <c r="U24348" s="11"/>
      <c r="V24348" s="11"/>
      <c r="W24348" s="11"/>
      <c r="X24348" s="11"/>
      <c r="Y24348" s="11"/>
      <c r="Z24348" s="11"/>
      <c r="BE24348"/>
      <c r="BF24348"/>
      <c r="BG24348"/>
    </row>
    <row r="24349" spans="11:59" x14ac:dyDescent="0.25">
      <c r="K24349" s="11"/>
      <c r="L24349" s="11"/>
      <c r="N24349" s="11"/>
      <c r="O24349" s="11"/>
      <c r="P24349" s="11"/>
      <c r="Q24349" s="11"/>
      <c r="R24349" s="11"/>
      <c r="S24349" s="11"/>
      <c r="T24349" s="11"/>
      <c r="U24349" s="11"/>
      <c r="V24349" s="11"/>
      <c r="W24349" s="11"/>
      <c r="X24349" s="11"/>
      <c r="Y24349" s="11"/>
      <c r="Z24349" s="11"/>
      <c r="BE24349"/>
      <c r="BF24349"/>
      <c r="BG24349"/>
    </row>
    <row r="24350" spans="11:59" x14ac:dyDescent="0.25">
      <c r="K24350" s="11"/>
      <c r="L24350" s="11"/>
      <c r="N24350" s="11"/>
      <c r="O24350" s="11"/>
      <c r="P24350" s="11"/>
      <c r="Q24350" s="11"/>
      <c r="R24350" s="11"/>
      <c r="S24350" s="11"/>
      <c r="T24350" s="11"/>
      <c r="U24350" s="11"/>
      <c r="V24350" s="11"/>
      <c r="W24350" s="11"/>
      <c r="X24350" s="11"/>
      <c r="Y24350" s="11"/>
      <c r="Z24350" s="11"/>
      <c r="BE24350"/>
      <c r="BF24350"/>
      <c r="BG24350"/>
    </row>
    <row r="24351" spans="11:59" x14ac:dyDescent="0.25">
      <c r="K24351" s="11"/>
      <c r="L24351" s="11"/>
      <c r="N24351" s="11"/>
      <c r="O24351" s="11"/>
      <c r="P24351" s="11"/>
      <c r="Q24351" s="11"/>
      <c r="R24351" s="11"/>
      <c r="S24351" s="11"/>
      <c r="T24351" s="11"/>
      <c r="U24351" s="11"/>
      <c r="V24351" s="11"/>
      <c r="W24351" s="11"/>
      <c r="X24351" s="11"/>
      <c r="Y24351" s="11"/>
      <c r="Z24351" s="11"/>
      <c r="BE24351"/>
      <c r="BF24351"/>
      <c r="BG24351"/>
    </row>
    <row r="24352" spans="11:59" x14ac:dyDescent="0.25">
      <c r="K24352" s="11"/>
      <c r="L24352" s="11"/>
      <c r="N24352" s="11"/>
      <c r="O24352" s="11"/>
      <c r="P24352" s="11"/>
      <c r="Q24352" s="11"/>
      <c r="R24352" s="11"/>
      <c r="S24352" s="11"/>
      <c r="T24352" s="11"/>
      <c r="U24352" s="11"/>
      <c r="V24352" s="11"/>
      <c r="W24352" s="11"/>
      <c r="X24352" s="11"/>
      <c r="Y24352" s="11"/>
      <c r="Z24352" s="11"/>
      <c r="BE24352"/>
      <c r="BF24352"/>
      <c r="BG24352"/>
    </row>
    <row r="24353" spans="11:59" x14ac:dyDescent="0.25">
      <c r="K24353" s="11"/>
      <c r="L24353" s="11"/>
      <c r="N24353" s="11"/>
      <c r="O24353" s="11"/>
      <c r="P24353" s="11"/>
      <c r="Q24353" s="11"/>
      <c r="R24353" s="11"/>
      <c r="S24353" s="11"/>
      <c r="T24353" s="11"/>
      <c r="U24353" s="11"/>
      <c r="V24353" s="11"/>
      <c r="W24353" s="11"/>
      <c r="X24353" s="11"/>
      <c r="Y24353" s="11"/>
      <c r="Z24353" s="11"/>
      <c r="BE24353"/>
      <c r="BF24353"/>
      <c r="BG24353"/>
    </row>
    <row r="24354" spans="11:59" x14ac:dyDescent="0.25">
      <c r="K24354" s="11"/>
      <c r="L24354" s="11"/>
      <c r="N24354" s="11"/>
      <c r="O24354" s="11"/>
      <c r="P24354" s="11"/>
      <c r="Q24354" s="11"/>
      <c r="R24354" s="11"/>
      <c r="S24354" s="11"/>
      <c r="T24354" s="11"/>
      <c r="U24354" s="11"/>
      <c r="V24354" s="11"/>
      <c r="W24354" s="11"/>
      <c r="X24354" s="11"/>
      <c r="Y24354" s="11"/>
      <c r="Z24354" s="11"/>
      <c r="BE24354"/>
      <c r="BF24354"/>
      <c r="BG24354"/>
    </row>
    <row r="24355" spans="11:59" x14ac:dyDescent="0.25">
      <c r="K24355" s="11"/>
      <c r="L24355" s="11"/>
      <c r="N24355" s="11"/>
      <c r="O24355" s="11"/>
      <c r="P24355" s="11"/>
      <c r="Q24355" s="11"/>
      <c r="R24355" s="11"/>
      <c r="S24355" s="11"/>
      <c r="T24355" s="11"/>
      <c r="U24355" s="11"/>
      <c r="V24355" s="11"/>
      <c r="W24355" s="11"/>
      <c r="X24355" s="11"/>
      <c r="Y24355" s="11"/>
      <c r="Z24355" s="11"/>
      <c r="BE24355"/>
      <c r="BF24355"/>
      <c r="BG24355"/>
    </row>
    <row r="24356" spans="11:59" x14ac:dyDescent="0.25">
      <c r="K24356" s="11"/>
      <c r="L24356" s="11"/>
      <c r="N24356" s="11"/>
      <c r="O24356" s="11"/>
      <c r="P24356" s="11"/>
      <c r="Q24356" s="11"/>
      <c r="R24356" s="11"/>
      <c r="S24356" s="11"/>
      <c r="T24356" s="11"/>
      <c r="U24356" s="11"/>
      <c r="V24356" s="11"/>
      <c r="W24356" s="11"/>
      <c r="X24356" s="11"/>
      <c r="Y24356" s="11"/>
      <c r="Z24356" s="11"/>
      <c r="BE24356"/>
      <c r="BF24356"/>
      <c r="BG24356"/>
    </row>
    <row r="24357" spans="11:59" x14ac:dyDescent="0.25">
      <c r="K24357" s="11"/>
      <c r="L24357" s="11"/>
      <c r="N24357" s="11"/>
      <c r="O24357" s="11"/>
      <c r="P24357" s="11"/>
      <c r="Q24357" s="11"/>
      <c r="R24357" s="11"/>
      <c r="S24357" s="11"/>
      <c r="T24357" s="11"/>
      <c r="U24357" s="11"/>
      <c r="V24357" s="11"/>
      <c r="W24357" s="11"/>
      <c r="X24357" s="11"/>
      <c r="Y24357" s="11"/>
      <c r="Z24357" s="11"/>
      <c r="BE24357"/>
      <c r="BF24357"/>
      <c r="BG24357"/>
    </row>
    <row r="24358" spans="11:59" x14ac:dyDescent="0.25">
      <c r="K24358" s="11"/>
      <c r="L24358" s="11"/>
      <c r="N24358" s="11"/>
      <c r="O24358" s="11"/>
      <c r="P24358" s="11"/>
      <c r="Q24358" s="11"/>
      <c r="R24358" s="11"/>
      <c r="S24358" s="11"/>
      <c r="T24358" s="11"/>
      <c r="U24358" s="11"/>
      <c r="V24358" s="11"/>
      <c r="W24358" s="11"/>
      <c r="X24358" s="11"/>
      <c r="Y24358" s="11"/>
      <c r="Z24358" s="11"/>
      <c r="BE24358"/>
      <c r="BF24358"/>
      <c r="BG24358"/>
    </row>
    <row r="24359" spans="11:59" x14ac:dyDescent="0.25">
      <c r="K24359" s="11"/>
      <c r="L24359" s="11"/>
      <c r="N24359" s="11"/>
      <c r="O24359" s="11"/>
      <c r="P24359" s="11"/>
      <c r="Q24359" s="11"/>
      <c r="R24359" s="11"/>
      <c r="S24359" s="11"/>
      <c r="T24359" s="11"/>
      <c r="U24359" s="11"/>
      <c r="V24359" s="11"/>
      <c r="W24359" s="11"/>
      <c r="X24359" s="11"/>
      <c r="Y24359" s="11"/>
      <c r="Z24359" s="11"/>
      <c r="BE24359"/>
      <c r="BF24359"/>
      <c r="BG24359"/>
    </row>
    <row r="24360" spans="11:59" x14ac:dyDescent="0.25">
      <c r="K24360" s="11"/>
      <c r="L24360" s="11"/>
      <c r="N24360" s="11"/>
      <c r="O24360" s="11"/>
      <c r="P24360" s="11"/>
      <c r="Q24360" s="11"/>
      <c r="R24360" s="11"/>
      <c r="S24360" s="11"/>
      <c r="T24360" s="11"/>
      <c r="U24360" s="11"/>
      <c r="V24360" s="11"/>
      <c r="W24360" s="11"/>
      <c r="X24360" s="11"/>
      <c r="Y24360" s="11"/>
      <c r="Z24360" s="11"/>
      <c r="BE24360"/>
      <c r="BF24360"/>
      <c r="BG24360"/>
    </row>
    <row r="24361" spans="11:59" x14ac:dyDescent="0.25">
      <c r="K24361" s="11"/>
      <c r="L24361" s="11"/>
      <c r="N24361" s="11"/>
      <c r="O24361" s="11"/>
      <c r="P24361" s="11"/>
      <c r="Q24361" s="11"/>
      <c r="R24361" s="11"/>
      <c r="S24361" s="11"/>
      <c r="T24361" s="11"/>
      <c r="U24361" s="11"/>
      <c r="V24361" s="11"/>
      <c r="W24361" s="11"/>
      <c r="X24361" s="11"/>
      <c r="Y24361" s="11"/>
      <c r="Z24361" s="11"/>
      <c r="BE24361"/>
      <c r="BF24361"/>
      <c r="BG24361"/>
    </row>
    <row r="24362" spans="11:59" x14ac:dyDescent="0.25">
      <c r="K24362" s="11"/>
      <c r="L24362" s="11"/>
      <c r="N24362" s="11"/>
      <c r="O24362" s="11"/>
      <c r="P24362" s="11"/>
      <c r="Q24362" s="11"/>
      <c r="R24362" s="11"/>
      <c r="S24362" s="11"/>
      <c r="T24362" s="11"/>
      <c r="U24362" s="11"/>
      <c r="V24362" s="11"/>
      <c r="W24362" s="11"/>
      <c r="X24362" s="11"/>
      <c r="Y24362" s="11"/>
      <c r="Z24362" s="11"/>
      <c r="BE24362"/>
      <c r="BF24362"/>
      <c r="BG24362"/>
    </row>
    <row r="24363" spans="11:59" x14ac:dyDescent="0.25">
      <c r="K24363" s="11"/>
      <c r="L24363" s="11"/>
      <c r="N24363" s="11"/>
      <c r="O24363" s="11"/>
      <c r="P24363" s="11"/>
      <c r="Q24363" s="11"/>
      <c r="R24363" s="11"/>
      <c r="S24363" s="11"/>
      <c r="T24363" s="11"/>
      <c r="U24363" s="11"/>
      <c r="V24363" s="11"/>
      <c r="W24363" s="11"/>
      <c r="X24363" s="11"/>
      <c r="Y24363" s="11"/>
      <c r="Z24363" s="11"/>
      <c r="BE24363"/>
      <c r="BF24363"/>
      <c r="BG24363"/>
    </row>
    <row r="24364" spans="11:59" x14ac:dyDescent="0.25">
      <c r="K24364" s="11"/>
      <c r="L24364" s="11"/>
      <c r="N24364" s="11"/>
      <c r="O24364" s="11"/>
      <c r="P24364" s="11"/>
      <c r="Q24364" s="11"/>
      <c r="R24364" s="11"/>
      <c r="S24364" s="11"/>
      <c r="T24364" s="11"/>
      <c r="U24364" s="11"/>
      <c r="V24364" s="11"/>
      <c r="W24364" s="11"/>
      <c r="X24364" s="11"/>
      <c r="Y24364" s="11"/>
      <c r="Z24364" s="11"/>
      <c r="BE24364"/>
      <c r="BF24364"/>
      <c r="BG24364"/>
    </row>
    <row r="24365" spans="11:59" x14ac:dyDescent="0.25">
      <c r="K24365" s="11"/>
      <c r="L24365" s="11"/>
      <c r="N24365" s="11"/>
      <c r="O24365" s="11"/>
      <c r="P24365" s="11"/>
      <c r="Q24365" s="11"/>
      <c r="R24365" s="11"/>
      <c r="S24365" s="11"/>
      <c r="T24365" s="11"/>
      <c r="U24365" s="11"/>
      <c r="V24365" s="11"/>
      <c r="W24365" s="11"/>
      <c r="X24365" s="11"/>
      <c r="Y24365" s="11"/>
      <c r="Z24365" s="11"/>
      <c r="BE24365"/>
      <c r="BF24365"/>
      <c r="BG24365"/>
    </row>
    <row r="24366" spans="11:59" x14ac:dyDescent="0.25">
      <c r="K24366" s="11"/>
      <c r="L24366" s="11"/>
      <c r="N24366" s="11"/>
      <c r="O24366" s="11"/>
      <c r="P24366" s="11"/>
      <c r="Q24366" s="11"/>
      <c r="R24366" s="11"/>
      <c r="S24366" s="11"/>
      <c r="T24366" s="11"/>
      <c r="U24366" s="11"/>
      <c r="V24366" s="11"/>
      <c r="W24366" s="11"/>
      <c r="X24366" s="11"/>
      <c r="Y24366" s="11"/>
      <c r="Z24366" s="11"/>
      <c r="BE24366"/>
      <c r="BF24366"/>
      <c r="BG24366"/>
    </row>
    <row r="24367" spans="11:59" x14ac:dyDescent="0.25">
      <c r="K24367" s="11"/>
      <c r="L24367" s="11"/>
      <c r="N24367" s="11"/>
      <c r="O24367" s="11"/>
      <c r="P24367" s="11"/>
      <c r="Q24367" s="11"/>
      <c r="R24367" s="11"/>
      <c r="S24367" s="11"/>
      <c r="T24367" s="11"/>
      <c r="U24367" s="11"/>
      <c r="V24367" s="11"/>
      <c r="W24367" s="11"/>
      <c r="X24367" s="11"/>
      <c r="Y24367" s="11"/>
      <c r="Z24367" s="11"/>
      <c r="BE24367"/>
      <c r="BF24367"/>
      <c r="BG24367"/>
    </row>
    <row r="24368" spans="11:59" x14ac:dyDescent="0.25">
      <c r="K24368" s="11"/>
      <c r="L24368" s="11"/>
      <c r="N24368" s="11"/>
      <c r="O24368" s="11"/>
      <c r="P24368" s="11"/>
      <c r="Q24368" s="11"/>
      <c r="R24368" s="11"/>
      <c r="S24368" s="11"/>
      <c r="T24368" s="11"/>
      <c r="U24368" s="11"/>
      <c r="V24368" s="11"/>
      <c r="W24368" s="11"/>
      <c r="X24368" s="11"/>
      <c r="Y24368" s="11"/>
      <c r="Z24368" s="11"/>
      <c r="BE24368"/>
      <c r="BF24368"/>
      <c r="BG24368"/>
    </row>
    <row r="24369" spans="11:59" x14ac:dyDescent="0.25">
      <c r="K24369" s="11"/>
      <c r="L24369" s="11"/>
      <c r="N24369" s="11"/>
      <c r="O24369" s="11"/>
      <c r="P24369" s="11"/>
      <c r="Q24369" s="11"/>
      <c r="R24369" s="11"/>
      <c r="S24369" s="11"/>
      <c r="T24369" s="11"/>
      <c r="U24369" s="11"/>
      <c r="V24369" s="11"/>
      <c r="W24369" s="11"/>
      <c r="X24369" s="11"/>
      <c r="Y24369" s="11"/>
      <c r="Z24369" s="11"/>
      <c r="BE24369"/>
      <c r="BF24369"/>
      <c r="BG24369"/>
    </row>
    <row r="24370" spans="11:59" x14ac:dyDescent="0.25">
      <c r="K24370" s="11"/>
      <c r="L24370" s="11"/>
      <c r="N24370" s="11"/>
      <c r="O24370" s="11"/>
      <c r="P24370" s="11"/>
      <c r="Q24370" s="11"/>
      <c r="R24370" s="11"/>
      <c r="S24370" s="11"/>
      <c r="T24370" s="11"/>
      <c r="U24370" s="11"/>
      <c r="V24370" s="11"/>
      <c r="W24370" s="11"/>
      <c r="X24370" s="11"/>
      <c r="Y24370" s="11"/>
      <c r="Z24370" s="11"/>
      <c r="BE24370"/>
      <c r="BF24370"/>
      <c r="BG24370"/>
    </row>
    <row r="24371" spans="11:59" x14ac:dyDescent="0.25">
      <c r="K24371" s="11"/>
      <c r="L24371" s="11"/>
      <c r="N24371" s="11"/>
      <c r="O24371" s="11"/>
      <c r="P24371" s="11"/>
      <c r="Q24371" s="11"/>
      <c r="R24371" s="11"/>
      <c r="S24371" s="11"/>
      <c r="T24371" s="11"/>
      <c r="U24371" s="11"/>
      <c r="V24371" s="11"/>
      <c r="W24371" s="11"/>
      <c r="X24371" s="11"/>
      <c r="Y24371" s="11"/>
      <c r="Z24371" s="11"/>
      <c r="BE24371"/>
      <c r="BF24371"/>
      <c r="BG24371"/>
    </row>
    <row r="24372" spans="11:59" x14ac:dyDescent="0.25">
      <c r="K24372" s="11"/>
      <c r="L24372" s="11"/>
      <c r="N24372" s="11"/>
      <c r="O24372" s="11"/>
      <c r="P24372" s="11"/>
      <c r="Q24372" s="11"/>
      <c r="R24372" s="11"/>
      <c r="S24372" s="11"/>
      <c r="T24372" s="11"/>
      <c r="U24372" s="11"/>
      <c r="V24372" s="11"/>
      <c r="W24372" s="11"/>
      <c r="X24372" s="11"/>
      <c r="Y24372" s="11"/>
      <c r="Z24372" s="11"/>
      <c r="BE24372"/>
      <c r="BF24372"/>
      <c r="BG24372"/>
    </row>
    <row r="24373" spans="11:59" x14ac:dyDescent="0.25">
      <c r="K24373" s="11"/>
      <c r="L24373" s="11"/>
      <c r="N24373" s="11"/>
      <c r="O24373" s="11"/>
      <c r="P24373" s="11"/>
      <c r="Q24373" s="11"/>
      <c r="R24373" s="11"/>
      <c r="S24373" s="11"/>
      <c r="T24373" s="11"/>
      <c r="U24373" s="11"/>
      <c r="V24373" s="11"/>
      <c r="W24373" s="11"/>
      <c r="X24373" s="11"/>
      <c r="Y24373" s="11"/>
      <c r="Z24373" s="11"/>
      <c r="BE24373"/>
      <c r="BF24373"/>
      <c r="BG24373"/>
    </row>
    <row r="24374" spans="11:59" x14ac:dyDescent="0.25">
      <c r="K24374" s="11"/>
      <c r="L24374" s="11"/>
      <c r="N24374" s="11"/>
      <c r="O24374" s="11"/>
      <c r="P24374" s="11"/>
      <c r="Q24374" s="11"/>
      <c r="R24374" s="11"/>
      <c r="S24374" s="11"/>
      <c r="T24374" s="11"/>
      <c r="U24374" s="11"/>
      <c r="V24374" s="11"/>
      <c r="W24374" s="11"/>
      <c r="X24374" s="11"/>
      <c r="Y24374" s="11"/>
      <c r="Z24374" s="11"/>
      <c r="BE24374"/>
      <c r="BF24374"/>
      <c r="BG24374"/>
    </row>
    <row r="24375" spans="11:59" x14ac:dyDescent="0.25">
      <c r="K24375" s="11"/>
      <c r="L24375" s="11"/>
      <c r="N24375" s="11"/>
      <c r="O24375" s="11"/>
      <c r="P24375" s="11"/>
      <c r="Q24375" s="11"/>
      <c r="R24375" s="11"/>
      <c r="S24375" s="11"/>
      <c r="T24375" s="11"/>
      <c r="U24375" s="11"/>
      <c r="V24375" s="11"/>
      <c r="W24375" s="11"/>
      <c r="X24375" s="11"/>
      <c r="Y24375" s="11"/>
      <c r="Z24375" s="11"/>
      <c r="BE24375"/>
      <c r="BF24375"/>
      <c r="BG24375"/>
    </row>
    <row r="24376" spans="11:59" x14ac:dyDescent="0.25">
      <c r="K24376" s="11"/>
      <c r="L24376" s="11"/>
      <c r="N24376" s="11"/>
      <c r="O24376" s="11"/>
      <c r="P24376" s="11"/>
      <c r="Q24376" s="11"/>
      <c r="R24376" s="11"/>
      <c r="S24376" s="11"/>
      <c r="T24376" s="11"/>
      <c r="U24376" s="11"/>
      <c r="V24376" s="11"/>
      <c r="W24376" s="11"/>
      <c r="X24376" s="11"/>
      <c r="Y24376" s="11"/>
      <c r="Z24376" s="11"/>
      <c r="BE24376"/>
      <c r="BF24376"/>
      <c r="BG24376"/>
    </row>
    <row r="24377" spans="11:59" x14ac:dyDescent="0.25">
      <c r="K24377" s="11"/>
      <c r="L24377" s="11"/>
      <c r="N24377" s="11"/>
      <c r="O24377" s="11"/>
      <c r="P24377" s="11"/>
      <c r="Q24377" s="11"/>
      <c r="R24377" s="11"/>
      <c r="S24377" s="11"/>
      <c r="T24377" s="11"/>
      <c r="U24377" s="11"/>
      <c r="V24377" s="11"/>
      <c r="W24377" s="11"/>
      <c r="X24377" s="11"/>
      <c r="Y24377" s="11"/>
      <c r="Z24377" s="11"/>
      <c r="BE24377"/>
      <c r="BF24377"/>
      <c r="BG24377"/>
    </row>
    <row r="24378" spans="11:59" x14ac:dyDescent="0.25">
      <c r="K24378" s="11"/>
      <c r="L24378" s="11"/>
      <c r="N24378" s="11"/>
      <c r="O24378" s="11"/>
      <c r="P24378" s="11"/>
      <c r="Q24378" s="11"/>
      <c r="R24378" s="11"/>
      <c r="S24378" s="11"/>
      <c r="T24378" s="11"/>
      <c r="U24378" s="11"/>
      <c r="V24378" s="11"/>
      <c r="W24378" s="11"/>
      <c r="X24378" s="11"/>
      <c r="Y24378" s="11"/>
      <c r="Z24378" s="11"/>
      <c r="BE24378"/>
      <c r="BF24378"/>
      <c r="BG24378"/>
    </row>
    <row r="24379" spans="11:59" x14ac:dyDescent="0.25">
      <c r="K24379" s="11"/>
      <c r="L24379" s="11"/>
      <c r="N24379" s="11"/>
      <c r="O24379" s="11"/>
      <c r="P24379" s="11"/>
      <c r="Q24379" s="11"/>
      <c r="R24379" s="11"/>
      <c r="S24379" s="11"/>
      <c r="T24379" s="11"/>
      <c r="U24379" s="11"/>
      <c r="V24379" s="11"/>
      <c r="W24379" s="11"/>
      <c r="X24379" s="11"/>
      <c r="Y24379" s="11"/>
      <c r="Z24379" s="11"/>
      <c r="BE24379"/>
      <c r="BF24379"/>
      <c r="BG24379"/>
    </row>
    <row r="24380" spans="11:59" x14ac:dyDescent="0.25">
      <c r="K24380" s="11"/>
      <c r="L24380" s="11"/>
      <c r="N24380" s="11"/>
      <c r="O24380" s="11"/>
      <c r="P24380" s="11"/>
      <c r="Q24380" s="11"/>
      <c r="R24380" s="11"/>
      <c r="S24380" s="11"/>
      <c r="T24380" s="11"/>
      <c r="U24380" s="11"/>
      <c r="V24380" s="11"/>
      <c r="W24380" s="11"/>
      <c r="X24380" s="11"/>
      <c r="Y24380" s="11"/>
      <c r="Z24380" s="11"/>
      <c r="BE24380"/>
      <c r="BF24380"/>
      <c r="BG24380"/>
    </row>
    <row r="24381" spans="11:59" x14ac:dyDescent="0.25">
      <c r="K24381" s="11"/>
      <c r="L24381" s="11"/>
      <c r="N24381" s="11"/>
      <c r="O24381" s="11"/>
      <c r="P24381" s="11"/>
      <c r="Q24381" s="11"/>
      <c r="R24381" s="11"/>
      <c r="S24381" s="11"/>
      <c r="T24381" s="11"/>
      <c r="U24381" s="11"/>
      <c r="V24381" s="11"/>
      <c r="W24381" s="11"/>
      <c r="X24381" s="11"/>
      <c r="Y24381" s="11"/>
      <c r="Z24381" s="11"/>
      <c r="BE24381"/>
      <c r="BF24381"/>
      <c r="BG24381"/>
    </row>
    <row r="24382" spans="11:59" x14ac:dyDescent="0.25">
      <c r="K24382" s="11"/>
      <c r="L24382" s="11"/>
      <c r="N24382" s="11"/>
      <c r="O24382" s="11"/>
      <c r="P24382" s="11"/>
      <c r="Q24382" s="11"/>
      <c r="R24382" s="11"/>
      <c r="S24382" s="11"/>
      <c r="T24382" s="11"/>
      <c r="U24382" s="11"/>
      <c r="V24382" s="11"/>
      <c r="W24382" s="11"/>
      <c r="X24382" s="11"/>
      <c r="Y24382" s="11"/>
      <c r="Z24382" s="11"/>
      <c r="BE24382"/>
      <c r="BF24382"/>
      <c r="BG24382"/>
    </row>
    <row r="24383" spans="11:59" x14ac:dyDescent="0.25">
      <c r="K24383" s="11"/>
      <c r="L24383" s="11"/>
      <c r="N24383" s="11"/>
      <c r="O24383" s="11"/>
      <c r="P24383" s="11"/>
      <c r="Q24383" s="11"/>
      <c r="R24383" s="11"/>
      <c r="S24383" s="11"/>
      <c r="T24383" s="11"/>
      <c r="U24383" s="11"/>
      <c r="V24383" s="11"/>
      <c r="W24383" s="11"/>
      <c r="X24383" s="11"/>
      <c r="Y24383" s="11"/>
      <c r="Z24383" s="11"/>
      <c r="BE24383"/>
      <c r="BF24383"/>
      <c r="BG24383"/>
    </row>
    <row r="24384" spans="11:59" x14ac:dyDescent="0.25">
      <c r="K24384" s="11"/>
      <c r="L24384" s="11"/>
      <c r="N24384" s="11"/>
      <c r="O24384" s="11"/>
      <c r="P24384" s="11"/>
      <c r="Q24384" s="11"/>
      <c r="R24384" s="11"/>
      <c r="S24384" s="11"/>
      <c r="T24384" s="11"/>
      <c r="U24384" s="11"/>
      <c r="V24384" s="11"/>
      <c r="W24384" s="11"/>
      <c r="X24384" s="11"/>
      <c r="Y24384" s="11"/>
      <c r="Z24384" s="11"/>
      <c r="BE24384"/>
      <c r="BF24384"/>
      <c r="BG24384"/>
    </row>
    <row r="24385" spans="11:59" x14ac:dyDescent="0.25">
      <c r="K24385" s="11"/>
      <c r="L24385" s="11"/>
      <c r="N24385" s="11"/>
      <c r="O24385" s="11"/>
      <c r="P24385" s="11"/>
      <c r="Q24385" s="11"/>
      <c r="R24385" s="11"/>
      <c r="S24385" s="11"/>
      <c r="T24385" s="11"/>
      <c r="U24385" s="11"/>
      <c r="V24385" s="11"/>
      <c r="W24385" s="11"/>
      <c r="X24385" s="11"/>
      <c r="Y24385" s="11"/>
      <c r="Z24385" s="11"/>
      <c r="BE24385"/>
      <c r="BF24385"/>
      <c r="BG24385"/>
    </row>
    <row r="24386" spans="11:59" x14ac:dyDescent="0.25">
      <c r="K24386" s="11"/>
      <c r="L24386" s="11"/>
      <c r="N24386" s="11"/>
      <c r="O24386" s="11"/>
      <c r="P24386" s="11"/>
      <c r="Q24386" s="11"/>
      <c r="R24386" s="11"/>
      <c r="S24386" s="11"/>
      <c r="T24386" s="11"/>
      <c r="U24386" s="11"/>
      <c r="V24386" s="11"/>
      <c r="W24386" s="11"/>
      <c r="X24386" s="11"/>
      <c r="Y24386" s="11"/>
      <c r="Z24386" s="11"/>
      <c r="BE24386"/>
      <c r="BF24386"/>
      <c r="BG24386"/>
    </row>
    <row r="24387" spans="11:59" x14ac:dyDescent="0.25">
      <c r="K24387" s="11"/>
      <c r="L24387" s="11"/>
      <c r="N24387" s="11"/>
      <c r="O24387" s="11"/>
      <c r="P24387" s="11"/>
      <c r="Q24387" s="11"/>
      <c r="R24387" s="11"/>
      <c r="S24387" s="11"/>
      <c r="T24387" s="11"/>
      <c r="U24387" s="11"/>
      <c r="V24387" s="11"/>
      <c r="W24387" s="11"/>
      <c r="X24387" s="11"/>
      <c r="Y24387" s="11"/>
      <c r="Z24387" s="11"/>
      <c r="BE24387"/>
      <c r="BF24387"/>
      <c r="BG24387"/>
    </row>
    <row r="24388" spans="11:59" x14ac:dyDescent="0.25">
      <c r="K24388" s="11"/>
      <c r="L24388" s="11"/>
      <c r="N24388" s="11"/>
      <c r="O24388" s="11"/>
      <c r="P24388" s="11"/>
      <c r="Q24388" s="11"/>
      <c r="R24388" s="11"/>
      <c r="S24388" s="11"/>
      <c r="T24388" s="11"/>
      <c r="U24388" s="11"/>
      <c r="V24388" s="11"/>
      <c r="W24388" s="11"/>
      <c r="X24388" s="11"/>
      <c r="Y24388" s="11"/>
      <c r="Z24388" s="11"/>
      <c r="BE24388"/>
      <c r="BF24388"/>
      <c r="BG24388"/>
    </row>
    <row r="24389" spans="11:59" x14ac:dyDescent="0.25">
      <c r="K24389" s="11"/>
      <c r="L24389" s="11"/>
      <c r="N24389" s="11"/>
      <c r="O24389" s="11"/>
      <c r="P24389" s="11"/>
      <c r="Q24389" s="11"/>
      <c r="R24389" s="11"/>
      <c r="S24389" s="11"/>
      <c r="T24389" s="11"/>
      <c r="U24389" s="11"/>
      <c r="V24389" s="11"/>
      <c r="W24389" s="11"/>
      <c r="X24389" s="11"/>
      <c r="Y24389" s="11"/>
      <c r="Z24389" s="11"/>
      <c r="BE24389"/>
      <c r="BF24389"/>
      <c r="BG24389"/>
    </row>
    <row r="24390" spans="11:59" x14ac:dyDescent="0.25">
      <c r="K24390" s="11"/>
      <c r="L24390" s="11"/>
      <c r="N24390" s="11"/>
      <c r="O24390" s="11"/>
      <c r="P24390" s="11"/>
      <c r="Q24390" s="11"/>
      <c r="R24390" s="11"/>
      <c r="S24390" s="11"/>
      <c r="T24390" s="11"/>
      <c r="U24390" s="11"/>
      <c r="V24390" s="11"/>
      <c r="W24390" s="11"/>
      <c r="X24390" s="11"/>
      <c r="Y24390" s="11"/>
      <c r="Z24390" s="11"/>
      <c r="BE24390"/>
      <c r="BF24390"/>
      <c r="BG24390"/>
    </row>
    <row r="24391" spans="11:59" x14ac:dyDescent="0.25">
      <c r="K24391" s="11"/>
      <c r="L24391" s="11"/>
      <c r="N24391" s="11"/>
      <c r="O24391" s="11"/>
      <c r="P24391" s="11"/>
      <c r="Q24391" s="11"/>
      <c r="R24391" s="11"/>
      <c r="S24391" s="11"/>
      <c r="T24391" s="11"/>
      <c r="U24391" s="11"/>
      <c r="V24391" s="11"/>
      <c r="W24391" s="11"/>
      <c r="X24391" s="11"/>
      <c r="Y24391" s="11"/>
      <c r="Z24391" s="11"/>
      <c r="BE24391"/>
      <c r="BF24391"/>
      <c r="BG24391"/>
    </row>
    <row r="24392" spans="11:59" x14ac:dyDescent="0.25">
      <c r="K24392" s="11"/>
      <c r="L24392" s="11"/>
      <c r="N24392" s="11"/>
      <c r="O24392" s="11"/>
      <c r="P24392" s="11"/>
      <c r="Q24392" s="11"/>
      <c r="R24392" s="11"/>
      <c r="S24392" s="11"/>
      <c r="T24392" s="11"/>
      <c r="U24392" s="11"/>
      <c r="V24392" s="11"/>
      <c r="W24392" s="11"/>
      <c r="X24392" s="11"/>
      <c r="Y24392" s="11"/>
      <c r="Z24392" s="11"/>
      <c r="BE24392"/>
      <c r="BF24392"/>
      <c r="BG24392"/>
    </row>
    <row r="24393" spans="11:59" x14ac:dyDescent="0.25">
      <c r="K24393" s="11"/>
      <c r="L24393" s="11"/>
      <c r="N24393" s="11"/>
      <c r="O24393" s="11"/>
      <c r="P24393" s="11"/>
      <c r="Q24393" s="11"/>
      <c r="R24393" s="11"/>
      <c r="S24393" s="11"/>
      <c r="T24393" s="11"/>
      <c r="U24393" s="11"/>
      <c r="V24393" s="11"/>
      <c r="W24393" s="11"/>
      <c r="X24393" s="11"/>
      <c r="Y24393" s="11"/>
      <c r="Z24393" s="11"/>
      <c r="BE24393"/>
      <c r="BF24393"/>
      <c r="BG24393"/>
    </row>
    <row r="24394" spans="11:59" x14ac:dyDescent="0.25">
      <c r="K24394" s="11"/>
      <c r="L24394" s="11"/>
      <c r="N24394" s="11"/>
      <c r="O24394" s="11"/>
      <c r="P24394" s="11"/>
      <c r="Q24394" s="11"/>
      <c r="R24394" s="11"/>
      <c r="S24394" s="11"/>
      <c r="T24394" s="11"/>
      <c r="U24394" s="11"/>
      <c r="V24394" s="11"/>
      <c r="W24394" s="11"/>
      <c r="X24394" s="11"/>
      <c r="Y24394" s="11"/>
      <c r="Z24394" s="11"/>
      <c r="BE24394"/>
      <c r="BF24394"/>
      <c r="BG24394"/>
    </row>
    <row r="24395" spans="11:59" x14ac:dyDescent="0.25">
      <c r="K24395" s="11"/>
      <c r="L24395" s="11"/>
      <c r="N24395" s="11"/>
      <c r="O24395" s="11"/>
      <c r="P24395" s="11"/>
      <c r="Q24395" s="11"/>
      <c r="R24395" s="11"/>
      <c r="S24395" s="11"/>
      <c r="T24395" s="11"/>
      <c r="U24395" s="11"/>
      <c r="V24395" s="11"/>
      <c r="W24395" s="11"/>
      <c r="X24395" s="11"/>
      <c r="Y24395" s="11"/>
      <c r="Z24395" s="11"/>
      <c r="BE24395"/>
      <c r="BF24395"/>
      <c r="BG24395"/>
    </row>
    <row r="24396" spans="11:59" x14ac:dyDescent="0.25">
      <c r="K24396" s="11"/>
      <c r="L24396" s="11"/>
      <c r="N24396" s="11"/>
      <c r="O24396" s="11"/>
      <c r="P24396" s="11"/>
      <c r="Q24396" s="11"/>
      <c r="R24396" s="11"/>
      <c r="S24396" s="11"/>
      <c r="T24396" s="11"/>
      <c r="U24396" s="11"/>
      <c r="V24396" s="11"/>
      <c r="W24396" s="11"/>
      <c r="X24396" s="11"/>
      <c r="Y24396" s="11"/>
      <c r="Z24396" s="11"/>
      <c r="BE24396"/>
      <c r="BF24396"/>
      <c r="BG24396"/>
    </row>
    <row r="24397" spans="11:59" x14ac:dyDescent="0.25">
      <c r="K24397" s="11"/>
      <c r="L24397" s="11"/>
      <c r="N24397" s="11"/>
      <c r="O24397" s="11"/>
      <c r="P24397" s="11"/>
      <c r="Q24397" s="11"/>
      <c r="R24397" s="11"/>
      <c r="S24397" s="11"/>
      <c r="T24397" s="11"/>
      <c r="U24397" s="11"/>
      <c r="V24397" s="11"/>
      <c r="W24397" s="11"/>
      <c r="X24397" s="11"/>
      <c r="Y24397" s="11"/>
      <c r="Z24397" s="11"/>
      <c r="BE24397"/>
      <c r="BF24397"/>
      <c r="BG24397"/>
    </row>
    <row r="24398" spans="11:59" x14ac:dyDescent="0.25">
      <c r="K24398" s="11"/>
      <c r="L24398" s="11"/>
      <c r="N24398" s="11"/>
      <c r="O24398" s="11"/>
      <c r="P24398" s="11"/>
      <c r="Q24398" s="11"/>
      <c r="R24398" s="11"/>
      <c r="S24398" s="11"/>
      <c r="T24398" s="11"/>
      <c r="U24398" s="11"/>
      <c r="V24398" s="11"/>
      <c r="W24398" s="11"/>
      <c r="X24398" s="11"/>
      <c r="Y24398" s="11"/>
      <c r="Z24398" s="11"/>
      <c r="BE24398"/>
      <c r="BF24398"/>
      <c r="BG24398"/>
    </row>
    <row r="24399" spans="11:59" x14ac:dyDescent="0.25">
      <c r="K24399" s="11"/>
      <c r="L24399" s="11"/>
      <c r="N24399" s="11"/>
      <c r="O24399" s="11"/>
      <c r="P24399" s="11"/>
      <c r="Q24399" s="11"/>
      <c r="R24399" s="11"/>
      <c r="S24399" s="11"/>
      <c r="T24399" s="11"/>
      <c r="U24399" s="11"/>
      <c r="V24399" s="11"/>
      <c r="W24399" s="11"/>
      <c r="X24399" s="11"/>
      <c r="Y24399" s="11"/>
      <c r="Z24399" s="11"/>
      <c r="BE24399"/>
      <c r="BF24399"/>
      <c r="BG24399"/>
    </row>
    <row r="24400" spans="11:59" x14ac:dyDescent="0.25">
      <c r="K24400" s="11"/>
      <c r="L24400" s="11"/>
      <c r="N24400" s="11"/>
      <c r="O24400" s="11"/>
      <c r="P24400" s="11"/>
      <c r="Q24400" s="11"/>
      <c r="R24400" s="11"/>
      <c r="S24400" s="11"/>
      <c r="T24400" s="11"/>
      <c r="U24400" s="11"/>
      <c r="V24400" s="11"/>
      <c r="W24400" s="11"/>
      <c r="X24400" s="11"/>
      <c r="Y24400" s="11"/>
      <c r="Z24400" s="11"/>
      <c r="BE24400"/>
      <c r="BF24400"/>
      <c r="BG24400"/>
    </row>
    <row r="24401" spans="11:59" x14ac:dyDescent="0.25">
      <c r="K24401" s="11"/>
      <c r="L24401" s="11"/>
      <c r="N24401" s="11"/>
      <c r="O24401" s="11"/>
      <c r="P24401" s="11"/>
      <c r="Q24401" s="11"/>
      <c r="R24401" s="11"/>
      <c r="S24401" s="11"/>
      <c r="T24401" s="11"/>
      <c r="U24401" s="11"/>
      <c r="V24401" s="11"/>
      <c r="W24401" s="11"/>
      <c r="X24401" s="11"/>
      <c r="Y24401" s="11"/>
      <c r="Z24401" s="11"/>
      <c r="BE24401"/>
      <c r="BF24401"/>
      <c r="BG24401"/>
    </row>
    <row r="24402" spans="11:59" x14ac:dyDescent="0.25">
      <c r="K24402" s="11"/>
      <c r="L24402" s="11"/>
      <c r="N24402" s="11"/>
      <c r="O24402" s="11"/>
      <c r="P24402" s="11"/>
      <c r="Q24402" s="11"/>
      <c r="R24402" s="11"/>
      <c r="S24402" s="11"/>
      <c r="T24402" s="11"/>
      <c r="U24402" s="11"/>
      <c r="V24402" s="11"/>
      <c r="W24402" s="11"/>
      <c r="X24402" s="11"/>
      <c r="Y24402" s="11"/>
      <c r="Z24402" s="11"/>
      <c r="BE24402"/>
      <c r="BF24402"/>
      <c r="BG24402"/>
    </row>
    <row r="24403" spans="11:59" x14ac:dyDescent="0.25">
      <c r="K24403" s="11"/>
      <c r="L24403" s="11"/>
      <c r="N24403" s="11"/>
      <c r="O24403" s="11"/>
      <c r="P24403" s="11"/>
      <c r="Q24403" s="11"/>
      <c r="R24403" s="11"/>
      <c r="S24403" s="11"/>
      <c r="T24403" s="11"/>
      <c r="U24403" s="11"/>
      <c r="V24403" s="11"/>
      <c r="W24403" s="11"/>
      <c r="X24403" s="11"/>
      <c r="Y24403" s="11"/>
      <c r="Z24403" s="11"/>
      <c r="BE24403"/>
      <c r="BF24403"/>
      <c r="BG24403"/>
    </row>
    <row r="24404" spans="11:59" x14ac:dyDescent="0.25">
      <c r="K24404" s="11"/>
      <c r="L24404" s="11"/>
      <c r="N24404" s="11"/>
      <c r="O24404" s="11"/>
      <c r="P24404" s="11"/>
      <c r="Q24404" s="11"/>
      <c r="R24404" s="11"/>
      <c r="S24404" s="11"/>
      <c r="T24404" s="11"/>
      <c r="U24404" s="11"/>
      <c r="V24404" s="11"/>
      <c r="W24404" s="11"/>
      <c r="X24404" s="11"/>
      <c r="Y24404" s="11"/>
      <c r="Z24404" s="11"/>
      <c r="BE24404"/>
      <c r="BF24404"/>
      <c r="BG24404"/>
    </row>
    <row r="24405" spans="11:59" x14ac:dyDescent="0.25">
      <c r="K24405" s="11"/>
      <c r="L24405" s="11"/>
      <c r="N24405" s="11"/>
      <c r="O24405" s="11"/>
      <c r="P24405" s="11"/>
      <c r="Q24405" s="11"/>
      <c r="R24405" s="11"/>
      <c r="S24405" s="11"/>
      <c r="T24405" s="11"/>
      <c r="U24405" s="11"/>
      <c r="V24405" s="11"/>
      <c r="W24405" s="11"/>
      <c r="X24405" s="11"/>
      <c r="Y24405" s="11"/>
      <c r="Z24405" s="11"/>
      <c r="BE24405"/>
      <c r="BF24405"/>
      <c r="BG24405"/>
    </row>
    <row r="24406" spans="11:59" x14ac:dyDescent="0.25">
      <c r="K24406" s="11"/>
      <c r="L24406" s="11"/>
      <c r="N24406" s="11"/>
      <c r="O24406" s="11"/>
      <c r="P24406" s="11"/>
      <c r="Q24406" s="11"/>
      <c r="R24406" s="11"/>
      <c r="S24406" s="11"/>
      <c r="T24406" s="11"/>
      <c r="U24406" s="11"/>
      <c r="V24406" s="11"/>
      <c r="W24406" s="11"/>
      <c r="X24406" s="11"/>
      <c r="Y24406" s="11"/>
      <c r="Z24406" s="11"/>
      <c r="BE24406"/>
      <c r="BF24406"/>
      <c r="BG24406"/>
    </row>
    <row r="24407" spans="11:59" x14ac:dyDescent="0.25">
      <c r="K24407" s="11"/>
      <c r="L24407" s="11"/>
      <c r="N24407" s="11"/>
      <c r="O24407" s="11"/>
      <c r="P24407" s="11"/>
      <c r="Q24407" s="11"/>
      <c r="R24407" s="11"/>
      <c r="S24407" s="11"/>
      <c r="T24407" s="11"/>
      <c r="U24407" s="11"/>
      <c r="V24407" s="11"/>
      <c r="W24407" s="11"/>
      <c r="X24407" s="11"/>
      <c r="Y24407" s="11"/>
      <c r="Z24407" s="11"/>
      <c r="BE24407"/>
      <c r="BF24407"/>
      <c r="BG24407"/>
    </row>
    <row r="24408" spans="11:59" x14ac:dyDescent="0.25">
      <c r="K24408" s="11"/>
      <c r="L24408" s="11"/>
      <c r="N24408" s="11"/>
      <c r="O24408" s="11"/>
      <c r="P24408" s="11"/>
      <c r="Q24408" s="11"/>
      <c r="R24408" s="11"/>
      <c r="S24408" s="11"/>
      <c r="T24408" s="11"/>
      <c r="U24408" s="11"/>
      <c r="V24408" s="11"/>
      <c r="W24408" s="11"/>
      <c r="X24408" s="11"/>
      <c r="Y24408" s="11"/>
      <c r="Z24408" s="11"/>
      <c r="BE24408"/>
      <c r="BF24408"/>
      <c r="BG24408"/>
    </row>
    <row r="24409" spans="11:59" x14ac:dyDescent="0.25">
      <c r="K24409" s="11"/>
      <c r="L24409" s="11"/>
      <c r="N24409" s="11"/>
      <c r="O24409" s="11"/>
      <c r="P24409" s="11"/>
      <c r="Q24409" s="11"/>
      <c r="R24409" s="11"/>
      <c r="S24409" s="11"/>
      <c r="T24409" s="11"/>
      <c r="U24409" s="11"/>
      <c r="V24409" s="11"/>
      <c r="W24409" s="11"/>
      <c r="X24409" s="11"/>
      <c r="Y24409" s="11"/>
      <c r="Z24409" s="11"/>
      <c r="BE24409"/>
      <c r="BF24409"/>
      <c r="BG24409"/>
    </row>
    <row r="24410" spans="11:59" x14ac:dyDescent="0.25">
      <c r="K24410" s="11"/>
      <c r="L24410" s="11"/>
      <c r="N24410" s="11"/>
      <c r="O24410" s="11"/>
      <c r="P24410" s="11"/>
      <c r="Q24410" s="11"/>
      <c r="R24410" s="11"/>
      <c r="S24410" s="11"/>
      <c r="T24410" s="11"/>
      <c r="U24410" s="11"/>
      <c r="V24410" s="11"/>
      <c r="W24410" s="11"/>
      <c r="X24410" s="11"/>
      <c r="Y24410" s="11"/>
      <c r="Z24410" s="11"/>
      <c r="BE24410"/>
      <c r="BF24410"/>
      <c r="BG24410"/>
    </row>
    <row r="24411" spans="11:59" x14ac:dyDescent="0.25">
      <c r="K24411" s="11"/>
      <c r="L24411" s="11"/>
      <c r="N24411" s="11"/>
      <c r="O24411" s="11"/>
      <c r="P24411" s="11"/>
      <c r="Q24411" s="11"/>
      <c r="R24411" s="11"/>
      <c r="S24411" s="11"/>
      <c r="T24411" s="11"/>
      <c r="U24411" s="11"/>
      <c r="V24411" s="11"/>
      <c r="W24411" s="11"/>
      <c r="X24411" s="11"/>
      <c r="Y24411" s="11"/>
      <c r="Z24411" s="11"/>
      <c r="BE24411"/>
      <c r="BF24411"/>
      <c r="BG24411"/>
    </row>
    <row r="24412" spans="11:59" x14ac:dyDescent="0.25">
      <c r="K24412" s="11"/>
      <c r="L24412" s="11"/>
      <c r="N24412" s="11"/>
      <c r="O24412" s="11"/>
      <c r="P24412" s="11"/>
      <c r="Q24412" s="11"/>
      <c r="R24412" s="11"/>
      <c r="S24412" s="11"/>
      <c r="T24412" s="11"/>
      <c r="U24412" s="11"/>
      <c r="V24412" s="11"/>
      <c r="W24412" s="11"/>
      <c r="X24412" s="11"/>
      <c r="Y24412" s="11"/>
      <c r="Z24412" s="11"/>
      <c r="BE24412"/>
      <c r="BF24412"/>
      <c r="BG24412"/>
    </row>
    <row r="24413" spans="11:59" x14ac:dyDescent="0.25">
      <c r="K24413" s="11"/>
      <c r="L24413" s="11"/>
      <c r="N24413" s="11"/>
      <c r="O24413" s="11"/>
      <c r="P24413" s="11"/>
      <c r="Q24413" s="11"/>
      <c r="R24413" s="11"/>
      <c r="S24413" s="11"/>
      <c r="T24413" s="11"/>
      <c r="U24413" s="11"/>
      <c r="V24413" s="11"/>
      <c r="W24413" s="11"/>
      <c r="X24413" s="11"/>
      <c r="Y24413" s="11"/>
      <c r="Z24413" s="11"/>
      <c r="BE24413"/>
      <c r="BF24413"/>
      <c r="BG24413"/>
    </row>
    <row r="24414" spans="11:59" x14ac:dyDescent="0.25">
      <c r="K24414" s="11"/>
      <c r="L24414" s="11"/>
      <c r="N24414" s="11"/>
      <c r="O24414" s="11"/>
      <c r="P24414" s="11"/>
      <c r="Q24414" s="11"/>
      <c r="R24414" s="11"/>
      <c r="S24414" s="11"/>
      <c r="T24414" s="11"/>
      <c r="U24414" s="11"/>
      <c r="V24414" s="11"/>
      <c r="W24414" s="11"/>
      <c r="X24414" s="11"/>
      <c r="Y24414" s="11"/>
      <c r="Z24414" s="11"/>
      <c r="BE24414"/>
      <c r="BF24414"/>
      <c r="BG24414"/>
    </row>
    <row r="24415" spans="11:59" x14ac:dyDescent="0.25">
      <c r="K24415" s="11"/>
      <c r="L24415" s="11"/>
      <c r="N24415" s="11"/>
      <c r="O24415" s="11"/>
      <c r="P24415" s="11"/>
      <c r="Q24415" s="11"/>
      <c r="R24415" s="11"/>
      <c r="S24415" s="11"/>
      <c r="T24415" s="11"/>
      <c r="U24415" s="11"/>
      <c r="V24415" s="11"/>
      <c r="W24415" s="11"/>
      <c r="X24415" s="11"/>
      <c r="Y24415" s="11"/>
      <c r="Z24415" s="11"/>
      <c r="BE24415"/>
      <c r="BF24415"/>
      <c r="BG24415"/>
    </row>
    <row r="24416" spans="11:59" x14ac:dyDescent="0.25">
      <c r="K24416" s="11"/>
      <c r="L24416" s="11"/>
      <c r="N24416" s="11"/>
      <c r="O24416" s="11"/>
      <c r="P24416" s="11"/>
      <c r="Q24416" s="11"/>
      <c r="R24416" s="11"/>
      <c r="S24416" s="11"/>
      <c r="T24416" s="11"/>
      <c r="U24416" s="11"/>
      <c r="V24416" s="11"/>
      <c r="W24416" s="11"/>
      <c r="X24416" s="11"/>
      <c r="Y24416" s="11"/>
      <c r="Z24416" s="11"/>
      <c r="BE24416"/>
      <c r="BF24416"/>
      <c r="BG24416"/>
    </row>
    <row r="24417" spans="11:59" x14ac:dyDescent="0.25">
      <c r="K24417" s="11"/>
      <c r="L24417" s="11"/>
      <c r="N24417" s="11"/>
      <c r="O24417" s="11"/>
      <c r="P24417" s="11"/>
      <c r="Q24417" s="11"/>
      <c r="R24417" s="11"/>
      <c r="S24417" s="11"/>
      <c r="T24417" s="11"/>
      <c r="U24417" s="11"/>
      <c r="V24417" s="11"/>
      <c r="W24417" s="11"/>
      <c r="X24417" s="11"/>
      <c r="Y24417" s="11"/>
      <c r="Z24417" s="11"/>
      <c r="BE24417"/>
      <c r="BF24417"/>
      <c r="BG24417"/>
    </row>
    <row r="24418" spans="11:59" x14ac:dyDescent="0.25">
      <c r="K24418" s="11"/>
      <c r="L24418" s="11"/>
      <c r="N24418" s="11"/>
      <c r="O24418" s="11"/>
      <c r="P24418" s="11"/>
      <c r="Q24418" s="11"/>
      <c r="R24418" s="11"/>
      <c r="S24418" s="11"/>
      <c r="T24418" s="11"/>
      <c r="U24418" s="11"/>
      <c r="V24418" s="11"/>
      <c r="W24418" s="11"/>
      <c r="X24418" s="11"/>
      <c r="Y24418" s="11"/>
      <c r="Z24418" s="11"/>
      <c r="BE24418"/>
      <c r="BF24418"/>
      <c r="BG24418"/>
    </row>
    <row r="24419" spans="11:59" x14ac:dyDescent="0.25">
      <c r="K24419" s="11"/>
      <c r="L24419" s="11"/>
      <c r="N24419" s="11"/>
      <c r="O24419" s="11"/>
      <c r="P24419" s="11"/>
      <c r="Q24419" s="11"/>
      <c r="R24419" s="11"/>
      <c r="S24419" s="11"/>
      <c r="T24419" s="11"/>
      <c r="U24419" s="11"/>
      <c r="V24419" s="11"/>
      <c r="W24419" s="11"/>
      <c r="X24419" s="11"/>
      <c r="Y24419" s="11"/>
      <c r="Z24419" s="11"/>
      <c r="BE24419"/>
      <c r="BF24419"/>
      <c r="BG24419"/>
    </row>
    <row r="24420" spans="11:59" x14ac:dyDescent="0.25">
      <c r="K24420" s="11"/>
      <c r="L24420" s="11"/>
      <c r="N24420" s="11"/>
      <c r="O24420" s="11"/>
      <c r="P24420" s="11"/>
      <c r="Q24420" s="11"/>
      <c r="R24420" s="11"/>
      <c r="S24420" s="11"/>
      <c r="T24420" s="11"/>
      <c r="U24420" s="11"/>
      <c r="V24420" s="11"/>
      <c r="W24420" s="11"/>
      <c r="X24420" s="11"/>
      <c r="Y24420" s="11"/>
      <c r="Z24420" s="11"/>
      <c r="BE24420"/>
      <c r="BF24420"/>
      <c r="BG24420"/>
    </row>
    <row r="24421" spans="11:59" x14ac:dyDescent="0.25">
      <c r="K24421" s="11"/>
      <c r="L24421" s="11"/>
      <c r="N24421" s="11"/>
      <c r="O24421" s="11"/>
      <c r="P24421" s="11"/>
      <c r="Q24421" s="11"/>
      <c r="R24421" s="11"/>
      <c r="S24421" s="11"/>
      <c r="T24421" s="11"/>
      <c r="U24421" s="11"/>
      <c r="V24421" s="11"/>
      <c r="W24421" s="11"/>
      <c r="X24421" s="11"/>
      <c r="Y24421" s="11"/>
      <c r="Z24421" s="11"/>
      <c r="BE24421"/>
      <c r="BF24421"/>
      <c r="BG24421"/>
    </row>
    <row r="24422" spans="11:59" x14ac:dyDescent="0.25">
      <c r="K24422" s="11"/>
      <c r="L24422" s="11"/>
      <c r="N24422" s="11"/>
      <c r="O24422" s="11"/>
      <c r="P24422" s="11"/>
      <c r="Q24422" s="11"/>
      <c r="R24422" s="11"/>
      <c r="S24422" s="11"/>
      <c r="T24422" s="11"/>
      <c r="U24422" s="11"/>
      <c r="V24422" s="11"/>
      <c r="W24422" s="11"/>
      <c r="X24422" s="11"/>
      <c r="Y24422" s="11"/>
      <c r="Z24422" s="11"/>
      <c r="BE24422"/>
      <c r="BF24422"/>
      <c r="BG24422"/>
    </row>
    <row r="24423" spans="11:59" x14ac:dyDescent="0.25">
      <c r="K24423" s="11"/>
      <c r="L24423" s="11"/>
      <c r="N24423" s="11"/>
      <c r="O24423" s="11"/>
      <c r="P24423" s="11"/>
      <c r="Q24423" s="11"/>
      <c r="R24423" s="11"/>
      <c r="S24423" s="11"/>
      <c r="T24423" s="11"/>
      <c r="U24423" s="11"/>
      <c r="V24423" s="11"/>
      <c r="W24423" s="11"/>
      <c r="X24423" s="11"/>
      <c r="Y24423" s="11"/>
      <c r="Z24423" s="11"/>
      <c r="BE24423"/>
      <c r="BF24423"/>
      <c r="BG24423"/>
    </row>
    <row r="24424" spans="11:59" x14ac:dyDescent="0.25">
      <c r="K24424" s="11"/>
      <c r="L24424" s="11"/>
      <c r="N24424" s="11"/>
      <c r="O24424" s="11"/>
      <c r="P24424" s="11"/>
      <c r="Q24424" s="11"/>
      <c r="R24424" s="11"/>
      <c r="S24424" s="11"/>
      <c r="T24424" s="11"/>
      <c r="U24424" s="11"/>
      <c r="V24424" s="11"/>
      <c r="W24424" s="11"/>
      <c r="X24424" s="11"/>
      <c r="Y24424" s="11"/>
      <c r="Z24424" s="11"/>
      <c r="BE24424"/>
      <c r="BF24424"/>
      <c r="BG24424"/>
    </row>
    <row r="24425" spans="11:59" x14ac:dyDescent="0.25">
      <c r="K24425" s="11"/>
      <c r="L24425" s="11"/>
      <c r="N24425" s="11"/>
      <c r="O24425" s="11"/>
      <c r="P24425" s="11"/>
      <c r="Q24425" s="11"/>
      <c r="R24425" s="11"/>
      <c r="S24425" s="11"/>
      <c r="T24425" s="11"/>
      <c r="U24425" s="11"/>
      <c r="V24425" s="11"/>
      <c r="W24425" s="11"/>
      <c r="X24425" s="11"/>
      <c r="Y24425" s="11"/>
      <c r="Z24425" s="11"/>
      <c r="BE24425"/>
      <c r="BF24425"/>
      <c r="BG24425"/>
    </row>
    <row r="24426" spans="11:59" x14ac:dyDescent="0.25">
      <c r="K24426" s="11"/>
      <c r="L24426" s="11"/>
      <c r="N24426" s="11"/>
      <c r="O24426" s="11"/>
      <c r="P24426" s="11"/>
      <c r="Q24426" s="11"/>
      <c r="R24426" s="11"/>
      <c r="S24426" s="11"/>
      <c r="T24426" s="11"/>
      <c r="U24426" s="11"/>
      <c r="V24426" s="11"/>
      <c r="W24426" s="11"/>
      <c r="X24426" s="11"/>
      <c r="Y24426" s="11"/>
      <c r="Z24426" s="11"/>
      <c r="BE24426"/>
      <c r="BF24426"/>
      <c r="BG24426"/>
    </row>
    <row r="24427" spans="11:59" x14ac:dyDescent="0.25">
      <c r="K24427" s="11"/>
      <c r="L24427" s="11"/>
      <c r="N24427" s="11"/>
      <c r="O24427" s="11"/>
      <c r="P24427" s="11"/>
      <c r="Q24427" s="11"/>
      <c r="R24427" s="11"/>
      <c r="S24427" s="11"/>
      <c r="T24427" s="11"/>
      <c r="U24427" s="11"/>
      <c r="V24427" s="11"/>
      <c r="W24427" s="11"/>
      <c r="X24427" s="11"/>
      <c r="Y24427" s="11"/>
      <c r="Z24427" s="11"/>
      <c r="BE24427"/>
      <c r="BF24427"/>
      <c r="BG24427"/>
    </row>
    <row r="24428" spans="11:59" x14ac:dyDescent="0.25">
      <c r="K24428" s="11"/>
      <c r="L24428" s="11"/>
      <c r="N24428" s="11"/>
      <c r="O24428" s="11"/>
      <c r="P24428" s="11"/>
      <c r="Q24428" s="11"/>
      <c r="R24428" s="11"/>
      <c r="S24428" s="11"/>
      <c r="T24428" s="11"/>
      <c r="U24428" s="11"/>
      <c r="V24428" s="11"/>
      <c r="W24428" s="11"/>
      <c r="X24428" s="11"/>
      <c r="Y24428" s="11"/>
      <c r="Z24428" s="11"/>
      <c r="BE24428"/>
      <c r="BF24428"/>
      <c r="BG24428"/>
    </row>
    <row r="24429" spans="11:59" x14ac:dyDescent="0.25">
      <c r="K24429" s="11"/>
      <c r="L24429" s="11"/>
      <c r="N24429" s="11"/>
      <c r="O24429" s="11"/>
      <c r="P24429" s="11"/>
      <c r="Q24429" s="11"/>
      <c r="R24429" s="11"/>
      <c r="S24429" s="11"/>
      <c r="T24429" s="11"/>
      <c r="U24429" s="11"/>
      <c r="V24429" s="11"/>
      <c r="W24429" s="11"/>
      <c r="X24429" s="11"/>
      <c r="Y24429" s="11"/>
      <c r="Z24429" s="11"/>
      <c r="BE24429"/>
      <c r="BF24429"/>
      <c r="BG24429"/>
    </row>
    <row r="24430" spans="11:59" x14ac:dyDescent="0.25">
      <c r="K24430" s="11"/>
      <c r="L24430" s="11"/>
      <c r="N24430" s="11"/>
      <c r="O24430" s="11"/>
      <c r="P24430" s="11"/>
      <c r="Q24430" s="11"/>
      <c r="R24430" s="11"/>
      <c r="S24430" s="11"/>
      <c r="T24430" s="11"/>
      <c r="U24430" s="11"/>
      <c r="V24430" s="11"/>
      <c r="W24430" s="11"/>
      <c r="X24430" s="11"/>
      <c r="Y24430" s="11"/>
      <c r="Z24430" s="11"/>
      <c r="BE24430"/>
      <c r="BF24430"/>
      <c r="BG24430"/>
    </row>
    <row r="24431" spans="11:59" x14ac:dyDescent="0.25">
      <c r="K24431" s="11"/>
      <c r="L24431" s="11"/>
      <c r="N24431" s="11"/>
      <c r="O24431" s="11"/>
      <c r="P24431" s="11"/>
      <c r="Q24431" s="11"/>
      <c r="R24431" s="11"/>
      <c r="S24431" s="11"/>
      <c r="T24431" s="11"/>
      <c r="U24431" s="11"/>
      <c r="V24431" s="11"/>
      <c r="W24431" s="11"/>
      <c r="X24431" s="11"/>
      <c r="Y24431" s="11"/>
      <c r="Z24431" s="11"/>
      <c r="BE24431"/>
      <c r="BF24431"/>
      <c r="BG24431"/>
    </row>
    <row r="24432" spans="11:59" x14ac:dyDescent="0.25">
      <c r="K24432" s="11"/>
      <c r="L24432" s="11"/>
      <c r="N24432" s="11"/>
      <c r="O24432" s="11"/>
      <c r="P24432" s="11"/>
      <c r="Q24432" s="11"/>
      <c r="R24432" s="11"/>
      <c r="S24432" s="11"/>
      <c r="T24432" s="11"/>
      <c r="U24432" s="11"/>
      <c r="V24432" s="11"/>
      <c r="W24432" s="11"/>
      <c r="X24432" s="11"/>
      <c r="Y24432" s="11"/>
      <c r="Z24432" s="11"/>
      <c r="BE24432"/>
      <c r="BF24432"/>
      <c r="BG24432"/>
    </row>
    <row r="24433" spans="11:59" x14ac:dyDescent="0.25">
      <c r="K24433" s="11"/>
      <c r="L24433" s="11"/>
      <c r="N24433" s="11"/>
      <c r="O24433" s="11"/>
      <c r="P24433" s="11"/>
      <c r="Q24433" s="11"/>
      <c r="R24433" s="11"/>
      <c r="S24433" s="11"/>
      <c r="T24433" s="11"/>
      <c r="U24433" s="11"/>
      <c r="V24433" s="11"/>
      <c r="W24433" s="11"/>
      <c r="X24433" s="11"/>
      <c r="Y24433" s="11"/>
      <c r="Z24433" s="11"/>
      <c r="BE24433"/>
      <c r="BF24433"/>
      <c r="BG24433"/>
    </row>
    <row r="24434" spans="11:59" x14ac:dyDescent="0.25">
      <c r="K24434" s="11"/>
      <c r="L24434" s="11"/>
      <c r="N24434" s="11"/>
      <c r="O24434" s="11"/>
      <c r="P24434" s="11"/>
      <c r="Q24434" s="11"/>
      <c r="R24434" s="11"/>
      <c r="S24434" s="11"/>
      <c r="T24434" s="11"/>
      <c r="U24434" s="11"/>
      <c r="V24434" s="11"/>
      <c r="W24434" s="11"/>
      <c r="X24434" s="11"/>
      <c r="Y24434" s="11"/>
      <c r="Z24434" s="11"/>
      <c r="BE24434"/>
      <c r="BF24434"/>
      <c r="BG24434"/>
    </row>
    <row r="24435" spans="11:59" x14ac:dyDescent="0.25">
      <c r="K24435" s="11"/>
      <c r="L24435" s="11"/>
      <c r="N24435" s="11"/>
      <c r="O24435" s="11"/>
      <c r="P24435" s="11"/>
      <c r="Q24435" s="11"/>
      <c r="R24435" s="11"/>
      <c r="S24435" s="11"/>
      <c r="T24435" s="11"/>
      <c r="U24435" s="11"/>
      <c r="V24435" s="11"/>
      <c r="W24435" s="11"/>
      <c r="X24435" s="11"/>
      <c r="Y24435" s="11"/>
      <c r="Z24435" s="11"/>
      <c r="BE24435"/>
      <c r="BF24435"/>
      <c r="BG24435"/>
    </row>
    <row r="24436" spans="11:59" x14ac:dyDescent="0.25">
      <c r="K24436" s="11"/>
      <c r="L24436" s="11"/>
      <c r="N24436" s="11"/>
      <c r="O24436" s="11"/>
      <c r="P24436" s="11"/>
      <c r="Q24436" s="11"/>
      <c r="R24436" s="11"/>
      <c r="S24436" s="11"/>
      <c r="T24436" s="11"/>
      <c r="U24436" s="11"/>
      <c r="V24436" s="11"/>
      <c r="W24436" s="11"/>
      <c r="X24436" s="11"/>
      <c r="Y24436" s="11"/>
      <c r="Z24436" s="11"/>
      <c r="BE24436"/>
      <c r="BF24436"/>
      <c r="BG24436"/>
    </row>
    <row r="24437" spans="11:59" x14ac:dyDescent="0.25">
      <c r="K24437" s="11"/>
      <c r="L24437" s="11"/>
      <c r="N24437" s="11"/>
      <c r="O24437" s="11"/>
      <c r="P24437" s="11"/>
      <c r="Q24437" s="11"/>
      <c r="R24437" s="11"/>
      <c r="S24437" s="11"/>
      <c r="T24437" s="11"/>
      <c r="U24437" s="11"/>
      <c r="V24437" s="11"/>
      <c r="W24437" s="11"/>
      <c r="X24437" s="11"/>
      <c r="Y24437" s="11"/>
      <c r="Z24437" s="11"/>
      <c r="BE24437"/>
      <c r="BF24437"/>
      <c r="BG24437"/>
    </row>
    <row r="24438" spans="11:59" x14ac:dyDescent="0.25">
      <c r="K24438" s="11"/>
      <c r="L24438" s="11"/>
      <c r="N24438" s="11"/>
      <c r="O24438" s="11"/>
      <c r="P24438" s="11"/>
      <c r="Q24438" s="11"/>
      <c r="R24438" s="11"/>
      <c r="S24438" s="11"/>
      <c r="T24438" s="11"/>
      <c r="U24438" s="11"/>
      <c r="V24438" s="11"/>
      <c r="W24438" s="11"/>
      <c r="X24438" s="11"/>
      <c r="Y24438" s="11"/>
      <c r="Z24438" s="11"/>
      <c r="BE24438"/>
      <c r="BF24438"/>
      <c r="BG24438"/>
    </row>
    <row r="24439" spans="11:59" x14ac:dyDescent="0.25">
      <c r="K24439" s="11"/>
      <c r="L24439" s="11"/>
      <c r="N24439" s="11"/>
      <c r="O24439" s="11"/>
      <c r="P24439" s="11"/>
      <c r="Q24439" s="11"/>
      <c r="R24439" s="11"/>
      <c r="S24439" s="11"/>
      <c r="T24439" s="11"/>
      <c r="U24439" s="11"/>
      <c r="V24439" s="11"/>
      <c r="W24439" s="11"/>
      <c r="X24439" s="11"/>
      <c r="Y24439" s="11"/>
      <c r="Z24439" s="11"/>
      <c r="BE24439"/>
      <c r="BF24439"/>
      <c r="BG24439"/>
    </row>
    <row r="24440" spans="11:59" x14ac:dyDescent="0.25">
      <c r="K24440" s="11"/>
      <c r="L24440" s="11"/>
      <c r="N24440" s="11"/>
      <c r="O24440" s="11"/>
      <c r="P24440" s="11"/>
      <c r="Q24440" s="11"/>
      <c r="R24440" s="11"/>
      <c r="S24440" s="11"/>
      <c r="T24440" s="11"/>
      <c r="U24440" s="11"/>
      <c r="V24440" s="11"/>
      <c r="W24440" s="11"/>
      <c r="X24440" s="11"/>
      <c r="Y24440" s="11"/>
      <c r="Z24440" s="11"/>
      <c r="BE24440"/>
      <c r="BF24440"/>
      <c r="BG24440"/>
    </row>
    <row r="24441" spans="11:59" x14ac:dyDescent="0.25">
      <c r="K24441" s="11"/>
      <c r="L24441" s="11"/>
      <c r="N24441" s="11"/>
      <c r="O24441" s="11"/>
      <c r="P24441" s="11"/>
      <c r="Q24441" s="11"/>
      <c r="R24441" s="11"/>
      <c r="S24441" s="11"/>
      <c r="T24441" s="11"/>
      <c r="U24441" s="11"/>
      <c r="V24441" s="11"/>
      <c r="W24441" s="11"/>
      <c r="X24441" s="11"/>
      <c r="Y24441" s="11"/>
      <c r="Z24441" s="11"/>
      <c r="BE24441"/>
      <c r="BF24441"/>
      <c r="BG24441"/>
    </row>
    <row r="24442" spans="11:59" x14ac:dyDescent="0.25">
      <c r="K24442" s="11"/>
      <c r="L24442" s="11"/>
      <c r="N24442" s="11"/>
      <c r="O24442" s="11"/>
      <c r="P24442" s="11"/>
      <c r="Q24442" s="11"/>
      <c r="R24442" s="11"/>
      <c r="S24442" s="11"/>
      <c r="T24442" s="11"/>
      <c r="U24442" s="11"/>
      <c r="V24442" s="11"/>
      <c r="W24442" s="11"/>
      <c r="X24442" s="11"/>
      <c r="Y24442" s="11"/>
      <c r="Z24442" s="11"/>
      <c r="BE24442"/>
      <c r="BF24442"/>
      <c r="BG24442"/>
    </row>
    <row r="24443" spans="11:59" x14ac:dyDescent="0.25">
      <c r="K24443" s="11"/>
      <c r="L24443" s="11"/>
      <c r="N24443" s="11"/>
      <c r="O24443" s="11"/>
      <c r="P24443" s="11"/>
      <c r="Q24443" s="11"/>
      <c r="R24443" s="11"/>
      <c r="S24443" s="11"/>
      <c r="T24443" s="11"/>
      <c r="U24443" s="11"/>
      <c r="V24443" s="11"/>
      <c r="W24443" s="11"/>
      <c r="X24443" s="11"/>
      <c r="Y24443" s="11"/>
      <c r="Z24443" s="11"/>
      <c r="BE24443"/>
      <c r="BF24443"/>
      <c r="BG24443"/>
    </row>
    <row r="24444" spans="11:59" x14ac:dyDescent="0.25">
      <c r="K24444" s="11"/>
      <c r="L24444" s="11"/>
      <c r="N24444" s="11"/>
      <c r="O24444" s="11"/>
      <c r="P24444" s="11"/>
      <c r="Q24444" s="11"/>
      <c r="R24444" s="11"/>
      <c r="S24444" s="11"/>
      <c r="T24444" s="11"/>
      <c r="U24444" s="11"/>
      <c r="V24444" s="11"/>
      <c r="W24444" s="11"/>
      <c r="X24444" s="11"/>
      <c r="Y24444" s="11"/>
      <c r="Z24444" s="11"/>
      <c r="BE24444"/>
      <c r="BF24444"/>
      <c r="BG24444"/>
    </row>
    <row r="24445" spans="11:59" x14ac:dyDescent="0.25">
      <c r="K24445" s="11"/>
      <c r="L24445" s="11"/>
      <c r="N24445" s="11"/>
      <c r="O24445" s="11"/>
      <c r="P24445" s="11"/>
      <c r="Q24445" s="11"/>
      <c r="R24445" s="11"/>
      <c r="S24445" s="11"/>
      <c r="T24445" s="11"/>
      <c r="U24445" s="11"/>
      <c r="V24445" s="11"/>
      <c r="W24445" s="11"/>
      <c r="X24445" s="11"/>
      <c r="Y24445" s="11"/>
      <c r="Z24445" s="11"/>
      <c r="BE24445"/>
      <c r="BF24445"/>
      <c r="BG24445"/>
    </row>
    <row r="24446" spans="11:59" x14ac:dyDescent="0.25">
      <c r="K24446" s="11"/>
      <c r="L24446" s="11"/>
      <c r="N24446" s="11"/>
      <c r="O24446" s="11"/>
      <c r="P24446" s="11"/>
      <c r="Q24446" s="11"/>
      <c r="R24446" s="11"/>
      <c r="S24446" s="11"/>
      <c r="T24446" s="11"/>
      <c r="U24446" s="11"/>
      <c r="V24446" s="11"/>
      <c r="W24446" s="11"/>
      <c r="X24446" s="11"/>
      <c r="Y24446" s="11"/>
      <c r="Z24446" s="11"/>
      <c r="BE24446"/>
      <c r="BF24446"/>
      <c r="BG24446"/>
    </row>
    <row r="24447" spans="11:59" x14ac:dyDescent="0.25">
      <c r="K24447" s="11"/>
      <c r="L24447" s="11"/>
      <c r="N24447" s="11"/>
      <c r="O24447" s="11"/>
      <c r="P24447" s="11"/>
      <c r="Q24447" s="11"/>
      <c r="R24447" s="11"/>
      <c r="S24447" s="11"/>
      <c r="T24447" s="11"/>
      <c r="U24447" s="11"/>
      <c r="V24447" s="11"/>
      <c r="W24447" s="11"/>
      <c r="X24447" s="11"/>
      <c r="Y24447" s="11"/>
      <c r="Z24447" s="11"/>
      <c r="BE24447"/>
      <c r="BF24447"/>
      <c r="BG24447"/>
    </row>
    <row r="24448" spans="11:59" x14ac:dyDescent="0.25">
      <c r="K24448" s="11"/>
      <c r="L24448" s="11"/>
      <c r="N24448" s="11"/>
      <c r="O24448" s="11"/>
      <c r="P24448" s="11"/>
      <c r="Q24448" s="11"/>
      <c r="R24448" s="11"/>
      <c r="S24448" s="11"/>
      <c r="T24448" s="11"/>
      <c r="U24448" s="11"/>
      <c r="V24448" s="11"/>
      <c r="W24448" s="11"/>
      <c r="X24448" s="11"/>
      <c r="Y24448" s="11"/>
      <c r="Z24448" s="11"/>
      <c r="BE24448"/>
      <c r="BF24448"/>
      <c r="BG24448"/>
    </row>
    <row r="24449" spans="11:59" x14ac:dyDescent="0.25">
      <c r="K24449" s="11"/>
      <c r="L24449" s="11"/>
      <c r="N24449" s="11"/>
      <c r="O24449" s="11"/>
      <c r="P24449" s="11"/>
      <c r="Q24449" s="11"/>
      <c r="R24449" s="11"/>
      <c r="S24449" s="11"/>
      <c r="T24449" s="11"/>
      <c r="U24449" s="11"/>
      <c r="V24449" s="11"/>
      <c r="W24449" s="11"/>
      <c r="X24449" s="11"/>
      <c r="Y24449" s="11"/>
      <c r="Z24449" s="11"/>
      <c r="BE24449"/>
      <c r="BF24449"/>
      <c r="BG24449"/>
    </row>
    <row r="24450" spans="11:59" x14ac:dyDescent="0.25">
      <c r="K24450" s="11"/>
      <c r="L24450" s="11"/>
      <c r="N24450" s="11"/>
      <c r="O24450" s="11"/>
      <c r="P24450" s="11"/>
      <c r="Q24450" s="11"/>
      <c r="R24450" s="11"/>
      <c r="S24450" s="11"/>
      <c r="T24450" s="11"/>
      <c r="U24450" s="11"/>
      <c r="V24450" s="11"/>
      <c r="W24450" s="11"/>
      <c r="X24450" s="11"/>
      <c r="Y24450" s="11"/>
      <c r="Z24450" s="11"/>
      <c r="BE24450"/>
      <c r="BF24450"/>
      <c r="BG24450"/>
    </row>
    <row r="24451" spans="11:59" x14ac:dyDescent="0.25">
      <c r="K24451" s="11"/>
      <c r="L24451" s="11"/>
      <c r="N24451" s="11"/>
      <c r="O24451" s="11"/>
      <c r="P24451" s="11"/>
      <c r="Q24451" s="11"/>
      <c r="R24451" s="11"/>
      <c r="S24451" s="11"/>
      <c r="T24451" s="11"/>
      <c r="U24451" s="11"/>
      <c r="V24451" s="11"/>
      <c r="W24451" s="11"/>
      <c r="X24451" s="11"/>
      <c r="Y24451" s="11"/>
      <c r="Z24451" s="11"/>
      <c r="BE24451"/>
      <c r="BF24451"/>
      <c r="BG24451"/>
    </row>
    <row r="24452" spans="11:59" x14ac:dyDescent="0.25">
      <c r="K24452" s="11"/>
      <c r="L24452" s="11"/>
      <c r="N24452" s="11"/>
      <c r="O24452" s="11"/>
      <c r="P24452" s="11"/>
      <c r="Q24452" s="11"/>
      <c r="R24452" s="11"/>
      <c r="S24452" s="11"/>
      <c r="T24452" s="11"/>
      <c r="U24452" s="11"/>
      <c r="V24452" s="11"/>
      <c r="W24452" s="11"/>
      <c r="X24452" s="11"/>
      <c r="Y24452" s="11"/>
      <c r="Z24452" s="11"/>
      <c r="BE24452"/>
      <c r="BF24452"/>
      <c r="BG24452"/>
    </row>
    <row r="24453" spans="11:59" x14ac:dyDescent="0.25">
      <c r="K24453" s="11"/>
      <c r="L24453" s="11"/>
      <c r="N24453" s="11"/>
      <c r="O24453" s="11"/>
      <c r="P24453" s="11"/>
      <c r="Q24453" s="11"/>
      <c r="R24453" s="11"/>
      <c r="S24453" s="11"/>
      <c r="T24453" s="11"/>
      <c r="U24453" s="11"/>
      <c r="V24453" s="11"/>
      <c r="W24453" s="11"/>
      <c r="X24453" s="11"/>
      <c r="Y24453" s="11"/>
      <c r="Z24453" s="11"/>
      <c r="BE24453"/>
      <c r="BF24453"/>
      <c r="BG24453"/>
    </row>
    <row r="24454" spans="11:59" x14ac:dyDescent="0.25">
      <c r="K24454" s="11"/>
      <c r="L24454" s="11"/>
      <c r="N24454" s="11"/>
      <c r="O24454" s="11"/>
      <c r="P24454" s="11"/>
      <c r="Q24454" s="11"/>
      <c r="R24454" s="11"/>
      <c r="S24454" s="11"/>
      <c r="T24454" s="11"/>
      <c r="U24454" s="11"/>
      <c r="V24454" s="11"/>
      <c r="W24454" s="11"/>
      <c r="X24454" s="11"/>
      <c r="Y24454" s="11"/>
      <c r="Z24454" s="11"/>
      <c r="BE24454"/>
      <c r="BF24454"/>
      <c r="BG24454"/>
    </row>
    <row r="24455" spans="11:59" x14ac:dyDescent="0.25">
      <c r="K24455" s="11"/>
      <c r="L24455" s="11"/>
      <c r="N24455" s="11"/>
      <c r="O24455" s="11"/>
      <c r="P24455" s="11"/>
      <c r="Q24455" s="11"/>
      <c r="R24455" s="11"/>
      <c r="S24455" s="11"/>
      <c r="T24455" s="11"/>
      <c r="U24455" s="11"/>
      <c r="V24455" s="11"/>
      <c r="W24455" s="11"/>
      <c r="X24455" s="11"/>
      <c r="Y24455" s="11"/>
      <c r="Z24455" s="11"/>
      <c r="BE24455"/>
      <c r="BF24455"/>
      <c r="BG24455"/>
    </row>
    <row r="24456" spans="11:59" x14ac:dyDescent="0.25">
      <c r="K24456" s="11"/>
      <c r="L24456" s="11"/>
      <c r="N24456" s="11"/>
      <c r="O24456" s="11"/>
      <c r="P24456" s="11"/>
      <c r="Q24456" s="11"/>
      <c r="R24456" s="11"/>
      <c r="S24456" s="11"/>
      <c r="T24456" s="11"/>
      <c r="U24456" s="11"/>
      <c r="V24456" s="11"/>
      <c r="W24456" s="11"/>
      <c r="X24456" s="11"/>
      <c r="Y24456" s="11"/>
      <c r="Z24456" s="11"/>
      <c r="BE24456"/>
      <c r="BF24456"/>
      <c r="BG24456"/>
    </row>
    <row r="24457" spans="11:59" x14ac:dyDescent="0.25">
      <c r="K24457" s="11"/>
      <c r="L24457" s="11"/>
      <c r="N24457" s="11"/>
      <c r="O24457" s="11"/>
      <c r="P24457" s="11"/>
      <c r="Q24457" s="11"/>
      <c r="R24457" s="11"/>
      <c r="S24457" s="11"/>
      <c r="T24457" s="11"/>
      <c r="U24457" s="11"/>
      <c r="V24457" s="11"/>
      <c r="W24457" s="11"/>
      <c r="X24457" s="11"/>
      <c r="Y24457" s="11"/>
      <c r="Z24457" s="11"/>
      <c r="BE24457"/>
      <c r="BF24457"/>
      <c r="BG24457"/>
    </row>
    <row r="24458" spans="11:59" x14ac:dyDescent="0.25">
      <c r="K24458" s="11"/>
      <c r="L24458" s="11"/>
      <c r="N24458" s="11"/>
      <c r="O24458" s="11"/>
      <c r="P24458" s="11"/>
      <c r="Q24458" s="11"/>
      <c r="R24458" s="11"/>
      <c r="S24458" s="11"/>
      <c r="T24458" s="11"/>
      <c r="U24458" s="11"/>
      <c r="V24458" s="11"/>
      <c r="W24458" s="11"/>
      <c r="X24458" s="11"/>
      <c r="Y24458" s="11"/>
      <c r="Z24458" s="11"/>
      <c r="BE24458"/>
      <c r="BF24458"/>
      <c r="BG24458"/>
    </row>
    <row r="24459" spans="11:59" x14ac:dyDescent="0.25">
      <c r="K24459" s="11"/>
      <c r="L24459" s="11"/>
      <c r="N24459" s="11"/>
      <c r="O24459" s="11"/>
      <c r="P24459" s="11"/>
      <c r="Q24459" s="11"/>
      <c r="R24459" s="11"/>
      <c r="S24459" s="11"/>
      <c r="T24459" s="11"/>
      <c r="U24459" s="11"/>
      <c r="V24459" s="11"/>
      <c r="W24459" s="11"/>
      <c r="X24459" s="11"/>
      <c r="Y24459" s="11"/>
      <c r="Z24459" s="11"/>
      <c r="BE24459"/>
      <c r="BF24459"/>
      <c r="BG24459"/>
    </row>
    <row r="24460" spans="11:59" x14ac:dyDescent="0.25">
      <c r="K24460" s="11"/>
      <c r="L24460" s="11"/>
      <c r="N24460" s="11"/>
      <c r="O24460" s="11"/>
      <c r="P24460" s="11"/>
      <c r="Q24460" s="11"/>
      <c r="R24460" s="11"/>
      <c r="S24460" s="11"/>
      <c r="T24460" s="11"/>
      <c r="U24460" s="11"/>
      <c r="V24460" s="11"/>
      <c r="W24460" s="11"/>
      <c r="X24460" s="11"/>
      <c r="Y24460" s="11"/>
      <c r="Z24460" s="11"/>
      <c r="BE24460"/>
      <c r="BF24460"/>
      <c r="BG24460"/>
    </row>
    <row r="24461" spans="11:59" x14ac:dyDescent="0.25">
      <c r="K24461" s="11"/>
      <c r="L24461" s="11"/>
      <c r="N24461" s="11"/>
      <c r="O24461" s="11"/>
      <c r="P24461" s="11"/>
      <c r="Q24461" s="11"/>
      <c r="R24461" s="11"/>
      <c r="S24461" s="11"/>
      <c r="T24461" s="11"/>
      <c r="U24461" s="11"/>
      <c r="V24461" s="11"/>
      <c r="W24461" s="11"/>
      <c r="X24461" s="11"/>
      <c r="Y24461" s="11"/>
      <c r="Z24461" s="11"/>
      <c r="BE24461"/>
      <c r="BF24461"/>
      <c r="BG24461"/>
    </row>
    <row r="24462" spans="11:59" x14ac:dyDescent="0.25">
      <c r="K24462" s="11"/>
      <c r="L24462" s="11"/>
      <c r="N24462" s="11"/>
      <c r="O24462" s="11"/>
      <c r="P24462" s="11"/>
      <c r="Q24462" s="11"/>
      <c r="R24462" s="11"/>
      <c r="S24462" s="11"/>
      <c r="T24462" s="11"/>
      <c r="U24462" s="11"/>
      <c r="V24462" s="11"/>
      <c r="W24462" s="11"/>
      <c r="X24462" s="11"/>
      <c r="Y24462" s="11"/>
      <c r="Z24462" s="11"/>
      <c r="BE24462"/>
      <c r="BF24462"/>
      <c r="BG24462"/>
    </row>
    <row r="24463" spans="11:59" x14ac:dyDescent="0.25">
      <c r="K24463" s="11"/>
      <c r="L24463" s="11"/>
      <c r="N24463" s="11"/>
      <c r="O24463" s="11"/>
      <c r="P24463" s="11"/>
      <c r="Q24463" s="11"/>
      <c r="R24463" s="11"/>
      <c r="S24463" s="11"/>
      <c r="T24463" s="11"/>
      <c r="U24463" s="11"/>
      <c r="V24463" s="11"/>
      <c r="W24463" s="11"/>
      <c r="X24463" s="11"/>
      <c r="Y24463" s="11"/>
      <c r="Z24463" s="11"/>
      <c r="BE24463"/>
      <c r="BF24463"/>
      <c r="BG24463"/>
    </row>
    <row r="24464" spans="11:59" x14ac:dyDescent="0.25">
      <c r="K24464" s="11"/>
      <c r="L24464" s="11"/>
      <c r="N24464" s="11"/>
      <c r="O24464" s="11"/>
      <c r="P24464" s="11"/>
      <c r="Q24464" s="11"/>
      <c r="R24464" s="11"/>
      <c r="S24464" s="11"/>
      <c r="T24464" s="11"/>
      <c r="U24464" s="11"/>
      <c r="V24464" s="11"/>
      <c r="W24464" s="11"/>
      <c r="X24464" s="11"/>
      <c r="Y24464" s="11"/>
      <c r="Z24464" s="11"/>
      <c r="BE24464"/>
      <c r="BF24464"/>
      <c r="BG24464"/>
    </row>
    <row r="24465" spans="11:59" x14ac:dyDescent="0.25">
      <c r="K24465" s="11"/>
      <c r="L24465" s="11"/>
      <c r="N24465" s="11"/>
      <c r="O24465" s="11"/>
      <c r="P24465" s="11"/>
      <c r="Q24465" s="11"/>
      <c r="R24465" s="11"/>
      <c r="S24465" s="11"/>
      <c r="T24465" s="11"/>
      <c r="U24465" s="11"/>
      <c r="V24465" s="11"/>
      <c r="W24465" s="11"/>
      <c r="X24465" s="11"/>
      <c r="Y24465" s="11"/>
      <c r="Z24465" s="11"/>
      <c r="BE24465"/>
      <c r="BF24465"/>
      <c r="BG24465"/>
    </row>
    <row r="24466" spans="11:59" x14ac:dyDescent="0.25">
      <c r="K24466" s="11"/>
      <c r="L24466" s="11"/>
      <c r="N24466" s="11"/>
      <c r="O24466" s="11"/>
      <c r="P24466" s="11"/>
      <c r="Q24466" s="11"/>
      <c r="R24466" s="11"/>
      <c r="S24466" s="11"/>
      <c r="T24466" s="11"/>
      <c r="U24466" s="11"/>
      <c r="V24466" s="11"/>
      <c r="W24466" s="11"/>
      <c r="X24466" s="11"/>
      <c r="Y24466" s="11"/>
      <c r="Z24466" s="11"/>
      <c r="BE24466"/>
      <c r="BF24466"/>
      <c r="BG24466"/>
    </row>
    <row r="24467" spans="11:59" x14ac:dyDescent="0.25">
      <c r="K24467" s="11"/>
      <c r="L24467" s="11"/>
      <c r="N24467" s="11"/>
      <c r="O24467" s="11"/>
      <c r="P24467" s="11"/>
      <c r="Q24467" s="11"/>
      <c r="R24467" s="11"/>
      <c r="S24467" s="11"/>
      <c r="T24467" s="11"/>
      <c r="U24467" s="11"/>
      <c r="V24467" s="11"/>
      <c r="W24467" s="11"/>
      <c r="X24467" s="11"/>
      <c r="Y24467" s="11"/>
      <c r="Z24467" s="11"/>
      <c r="BE24467"/>
      <c r="BF24467"/>
      <c r="BG24467"/>
    </row>
    <row r="24468" spans="11:59" x14ac:dyDescent="0.25">
      <c r="K24468" s="11"/>
      <c r="L24468" s="11"/>
      <c r="N24468" s="11"/>
      <c r="O24468" s="11"/>
      <c r="P24468" s="11"/>
      <c r="Q24468" s="11"/>
      <c r="R24468" s="11"/>
      <c r="S24468" s="11"/>
      <c r="T24468" s="11"/>
      <c r="U24468" s="11"/>
      <c r="V24468" s="11"/>
      <c r="W24468" s="11"/>
      <c r="X24468" s="11"/>
      <c r="Y24468" s="11"/>
      <c r="Z24468" s="11"/>
      <c r="BE24468"/>
      <c r="BF24468"/>
      <c r="BG24468"/>
    </row>
    <row r="24469" spans="11:59" x14ac:dyDescent="0.25">
      <c r="K24469" s="11"/>
      <c r="L24469" s="11"/>
      <c r="N24469" s="11"/>
      <c r="O24469" s="11"/>
      <c r="P24469" s="11"/>
      <c r="Q24469" s="11"/>
      <c r="R24469" s="11"/>
      <c r="S24469" s="11"/>
      <c r="T24469" s="11"/>
      <c r="U24469" s="11"/>
      <c r="V24469" s="11"/>
      <c r="W24469" s="11"/>
      <c r="X24469" s="11"/>
      <c r="Y24469" s="11"/>
      <c r="Z24469" s="11"/>
      <c r="BE24469"/>
      <c r="BF24469"/>
      <c r="BG24469"/>
    </row>
    <row r="24470" spans="11:59" x14ac:dyDescent="0.25">
      <c r="K24470" s="11"/>
      <c r="L24470" s="11"/>
      <c r="N24470" s="11"/>
      <c r="O24470" s="11"/>
      <c r="P24470" s="11"/>
      <c r="Q24470" s="11"/>
      <c r="R24470" s="11"/>
      <c r="S24470" s="11"/>
      <c r="T24470" s="11"/>
      <c r="U24470" s="11"/>
      <c r="V24470" s="11"/>
      <c r="W24470" s="11"/>
      <c r="X24470" s="11"/>
      <c r="Y24470" s="11"/>
      <c r="Z24470" s="11"/>
      <c r="BE24470"/>
      <c r="BF24470"/>
      <c r="BG24470"/>
    </row>
    <row r="24471" spans="11:59" x14ac:dyDescent="0.25">
      <c r="K24471" s="11"/>
      <c r="L24471" s="11"/>
      <c r="N24471" s="11"/>
      <c r="O24471" s="11"/>
      <c r="P24471" s="11"/>
      <c r="Q24471" s="11"/>
      <c r="R24471" s="11"/>
      <c r="S24471" s="11"/>
      <c r="T24471" s="11"/>
      <c r="U24471" s="11"/>
      <c r="V24471" s="11"/>
      <c r="W24471" s="11"/>
      <c r="X24471" s="11"/>
      <c r="Y24471" s="11"/>
      <c r="Z24471" s="11"/>
      <c r="BE24471"/>
      <c r="BF24471"/>
      <c r="BG24471"/>
    </row>
    <row r="24472" spans="11:59" x14ac:dyDescent="0.25">
      <c r="K24472" s="11"/>
      <c r="L24472" s="11"/>
      <c r="N24472" s="11"/>
      <c r="O24472" s="11"/>
      <c r="P24472" s="11"/>
      <c r="Q24472" s="11"/>
      <c r="R24472" s="11"/>
      <c r="S24472" s="11"/>
      <c r="T24472" s="11"/>
      <c r="U24472" s="11"/>
      <c r="V24472" s="11"/>
      <c r="W24472" s="11"/>
      <c r="X24472" s="11"/>
      <c r="Y24472" s="11"/>
      <c r="Z24472" s="11"/>
      <c r="BE24472"/>
      <c r="BF24472"/>
      <c r="BG24472"/>
    </row>
    <row r="24473" spans="11:59" x14ac:dyDescent="0.25">
      <c r="K24473" s="11"/>
      <c r="L24473" s="11"/>
      <c r="N24473" s="11"/>
      <c r="O24473" s="11"/>
      <c r="P24473" s="11"/>
      <c r="Q24473" s="11"/>
      <c r="R24473" s="11"/>
      <c r="S24473" s="11"/>
      <c r="T24473" s="11"/>
      <c r="U24473" s="11"/>
      <c r="V24473" s="11"/>
      <c r="W24473" s="11"/>
      <c r="X24473" s="11"/>
      <c r="Y24473" s="11"/>
      <c r="Z24473" s="11"/>
      <c r="BE24473"/>
      <c r="BF24473"/>
      <c r="BG24473"/>
    </row>
    <row r="24474" spans="11:59" x14ac:dyDescent="0.25">
      <c r="K24474" s="11"/>
      <c r="L24474" s="11"/>
      <c r="N24474" s="11"/>
      <c r="O24474" s="11"/>
      <c r="P24474" s="11"/>
      <c r="Q24474" s="11"/>
      <c r="R24474" s="11"/>
      <c r="S24474" s="11"/>
      <c r="T24474" s="11"/>
      <c r="U24474" s="11"/>
      <c r="V24474" s="11"/>
      <c r="W24474" s="11"/>
      <c r="X24474" s="11"/>
      <c r="Y24474" s="11"/>
      <c r="Z24474" s="11"/>
      <c r="BE24474"/>
      <c r="BF24474"/>
      <c r="BG24474"/>
    </row>
    <row r="24475" spans="11:59" x14ac:dyDescent="0.25">
      <c r="K24475" s="11"/>
      <c r="L24475" s="11"/>
      <c r="N24475" s="11"/>
      <c r="O24475" s="11"/>
      <c r="P24475" s="11"/>
      <c r="Q24475" s="11"/>
      <c r="R24475" s="11"/>
      <c r="S24475" s="11"/>
      <c r="T24475" s="11"/>
      <c r="U24475" s="11"/>
      <c r="V24475" s="11"/>
      <c r="W24475" s="11"/>
      <c r="X24475" s="11"/>
      <c r="Y24475" s="11"/>
      <c r="Z24475" s="11"/>
      <c r="BE24475"/>
      <c r="BF24475"/>
      <c r="BG24475"/>
    </row>
    <row r="24476" spans="11:59" x14ac:dyDescent="0.25">
      <c r="K24476" s="11"/>
      <c r="L24476" s="11"/>
      <c r="N24476" s="11"/>
      <c r="O24476" s="11"/>
      <c r="P24476" s="11"/>
      <c r="Q24476" s="11"/>
      <c r="R24476" s="11"/>
      <c r="S24476" s="11"/>
      <c r="T24476" s="11"/>
      <c r="U24476" s="11"/>
      <c r="V24476" s="11"/>
      <c r="W24476" s="11"/>
      <c r="X24476" s="11"/>
      <c r="Y24476" s="11"/>
      <c r="Z24476" s="11"/>
      <c r="BE24476"/>
      <c r="BF24476"/>
      <c r="BG24476"/>
    </row>
    <row r="24477" spans="11:59" x14ac:dyDescent="0.25">
      <c r="K24477" s="11"/>
      <c r="L24477" s="11"/>
      <c r="N24477" s="11"/>
      <c r="O24477" s="11"/>
      <c r="P24477" s="11"/>
      <c r="Q24477" s="11"/>
      <c r="R24477" s="11"/>
      <c r="S24477" s="11"/>
      <c r="T24477" s="11"/>
      <c r="U24477" s="11"/>
      <c r="V24477" s="11"/>
      <c r="W24477" s="11"/>
      <c r="X24477" s="11"/>
      <c r="Y24477" s="11"/>
      <c r="Z24477" s="11"/>
      <c r="BE24477"/>
      <c r="BF24477"/>
      <c r="BG24477"/>
    </row>
    <row r="24478" spans="11:59" x14ac:dyDescent="0.25">
      <c r="K24478" s="11"/>
      <c r="L24478" s="11"/>
      <c r="N24478" s="11"/>
      <c r="O24478" s="11"/>
      <c r="P24478" s="11"/>
      <c r="Q24478" s="11"/>
      <c r="R24478" s="11"/>
      <c r="S24478" s="11"/>
      <c r="T24478" s="11"/>
      <c r="U24478" s="11"/>
      <c r="V24478" s="11"/>
      <c r="W24478" s="11"/>
      <c r="X24478" s="11"/>
      <c r="Y24478" s="11"/>
      <c r="Z24478" s="11"/>
      <c r="BE24478"/>
      <c r="BF24478"/>
      <c r="BG24478"/>
    </row>
    <row r="24479" spans="11:59" x14ac:dyDescent="0.25">
      <c r="K24479" s="11"/>
      <c r="L24479" s="11"/>
      <c r="N24479" s="11"/>
      <c r="O24479" s="11"/>
      <c r="P24479" s="11"/>
      <c r="Q24479" s="11"/>
      <c r="R24479" s="11"/>
      <c r="S24479" s="11"/>
      <c r="T24479" s="11"/>
      <c r="U24479" s="11"/>
      <c r="V24479" s="11"/>
      <c r="W24479" s="11"/>
      <c r="X24479" s="11"/>
      <c r="Y24479" s="11"/>
      <c r="Z24479" s="11"/>
      <c r="BE24479"/>
      <c r="BF24479"/>
      <c r="BG24479"/>
    </row>
    <row r="24480" spans="11:59" x14ac:dyDescent="0.25">
      <c r="K24480" s="11"/>
      <c r="L24480" s="11"/>
      <c r="N24480" s="11"/>
      <c r="O24480" s="11"/>
      <c r="P24480" s="11"/>
      <c r="Q24480" s="11"/>
      <c r="R24480" s="11"/>
      <c r="S24480" s="11"/>
      <c r="T24480" s="11"/>
      <c r="U24480" s="11"/>
      <c r="V24480" s="11"/>
      <c r="W24480" s="11"/>
      <c r="X24480" s="11"/>
      <c r="Y24480" s="11"/>
      <c r="Z24480" s="11"/>
      <c r="BE24480"/>
      <c r="BF24480"/>
      <c r="BG24480"/>
    </row>
    <row r="24481" spans="11:59" x14ac:dyDescent="0.25">
      <c r="K24481" s="11"/>
      <c r="L24481" s="11"/>
      <c r="N24481" s="11"/>
      <c r="O24481" s="11"/>
      <c r="P24481" s="11"/>
      <c r="Q24481" s="11"/>
      <c r="R24481" s="11"/>
      <c r="S24481" s="11"/>
      <c r="T24481" s="11"/>
      <c r="U24481" s="11"/>
      <c r="V24481" s="11"/>
      <c r="W24481" s="11"/>
      <c r="X24481" s="11"/>
      <c r="Y24481" s="11"/>
      <c r="Z24481" s="11"/>
      <c r="BE24481"/>
      <c r="BF24481"/>
      <c r="BG24481"/>
    </row>
    <row r="24482" spans="11:59" x14ac:dyDescent="0.25">
      <c r="K24482" s="11"/>
      <c r="L24482" s="11"/>
      <c r="N24482" s="11"/>
      <c r="O24482" s="11"/>
      <c r="P24482" s="11"/>
      <c r="Q24482" s="11"/>
      <c r="R24482" s="11"/>
      <c r="S24482" s="11"/>
      <c r="T24482" s="11"/>
      <c r="U24482" s="11"/>
      <c r="V24482" s="11"/>
      <c r="W24482" s="11"/>
      <c r="X24482" s="11"/>
      <c r="Y24482" s="11"/>
      <c r="Z24482" s="11"/>
      <c r="BE24482"/>
      <c r="BF24482"/>
      <c r="BG24482"/>
    </row>
    <row r="24483" spans="11:59" x14ac:dyDescent="0.25">
      <c r="K24483" s="11"/>
      <c r="L24483" s="11"/>
      <c r="N24483" s="11"/>
      <c r="O24483" s="11"/>
      <c r="P24483" s="11"/>
      <c r="Q24483" s="11"/>
      <c r="R24483" s="11"/>
      <c r="S24483" s="11"/>
      <c r="T24483" s="11"/>
      <c r="U24483" s="11"/>
      <c r="V24483" s="11"/>
      <c r="W24483" s="11"/>
      <c r="X24483" s="11"/>
      <c r="Y24483" s="11"/>
      <c r="Z24483" s="11"/>
      <c r="BE24483"/>
      <c r="BF24483"/>
      <c r="BG24483"/>
    </row>
    <row r="24484" spans="11:59" x14ac:dyDescent="0.25">
      <c r="K24484" s="11"/>
      <c r="L24484" s="11"/>
      <c r="N24484" s="11"/>
      <c r="O24484" s="11"/>
      <c r="P24484" s="11"/>
      <c r="Q24484" s="11"/>
      <c r="R24484" s="11"/>
      <c r="S24484" s="11"/>
      <c r="T24484" s="11"/>
      <c r="U24484" s="11"/>
      <c r="V24484" s="11"/>
      <c r="W24484" s="11"/>
      <c r="X24484" s="11"/>
      <c r="Y24484" s="11"/>
      <c r="Z24484" s="11"/>
      <c r="BE24484"/>
      <c r="BF24484"/>
      <c r="BG24484"/>
    </row>
    <row r="24485" spans="11:59" x14ac:dyDescent="0.25">
      <c r="K24485" s="11"/>
      <c r="L24485" s="11"/>
      <c r="N24485" s="11"/>
      <c r="O24485" s="11"/>
      <c r="P24485" s="11"/>
      <c r="Q24485" s="11"/>
      <c r="R24485" s="11"/>
      <c r="S24485" s="11"/>
      <c r="T24485" s="11"/>
      <c r="U24485" s="11"/>
      <c r="V24485" s="11"/>
      <c r="W24485" s="11"/>
      <c r="X24485" s="11"/>
      <c r="Y24485" s="11"/>
      <c r="Z24485" s="11"/>
      <c r="BE24485"/>
      <c r="BF24485"/>
      <c r="BG24485"/>
    </row>
    <row r="24486" spans="11:59" x14ac:dyDescent="0.25">
      <c r="K24486" s="11"/>
      <c r="L24486" s="11"/>
      <c r="N24486" s="11"/>
      <c r="O24486" s="11"/>
      <c r="P24486" s="11"/>
      <c r="Q24486" s="11"/>
      <c r="R24486" s="11"/>
      <c r="S24486" s="11"/>
      <c r="T24486" s="11"/>
      <c r="U24486" s="11"/>
      <c r="V24486" s="11"/>
      <c r="W24486" s="11"/>
      <c r="X24486" s="11"/>
      <c r="Y24486" s="11"/>
      <c r="Z24486" s="11"/>
      <c r="BE24486"/>
      <c r="BF24486"/>
      <c r="BG24486"/>
    </row>
    <row r="24487" spans="11:59" x14ac:dyDescent="0.25">
      <c r="K24487" s="11"/>
      <c r="L24487" s="11"/>
      <c r="N24487" s="11"/>
      <c r="O24487" s="11"/>
      <c r="P24487" s="11"/>
      <c r="Q24487" s="11"/>
      <c r="R24487" s="11"/>
      <c r="S24487" s="11"/>
      <c r="T24487" s="11"/>
      <c r="U24487" s="11"/>
      <c r="V24487" s="11"/>
      <c r="W24487" s="11"/>
      <c r="X24487" s="11"/>
      <c r="Y24487" s="11"/>
      <c r="Z24487" s="11"/>
      <c r="BE24487"/>
      <c r="BF24487"/>
      <c r="BG24487"/>
    </row>
    <row r="24488" spans="11:59" x14ac:dyDescent="0.25">
      <c r="K24488" s="11"/>
      <c r="L24488" s="11"/>
      <c r="N24488" s="11"/>
      <c r="O24488" s="11"/>
      <c r="P24488" s="11"/>
      <c r="Q24488" s="11"/>
      <c r="R24488" s="11"/>
      <c r="S24488" s="11"/>
      <c r="T24488" s="11"/>
      <c r="U24488" s="11"/>
      <c r="V24488" s="11"/>
      <c r="W24488" s="11"/>
      <c r="X24488" s="11"/>
      <c r="Y24488" s="11"/>
      <c r="Z24488" s="11"/>
      <c r="BE24488"/>
      <c r="BF24488"/>
      <c r="BG24488"/>
    </row>
    <row r="24489" spans="11:59" x14ac:dyDescent="0.25">
      <c r="K24489" s="11"/>
      <c r="L24489" s="11"/>
      <c r="N24489" s="11"/>
      <c r="O24489" s="11"/>
      <c r="P24489" s="11"/>
      <c r="Q24489" s="11"/>
      <c r="R24489" s="11"/>
      <c r="S24489" s="11"/>
      <c r="T24489" s="11"/>
      <c r="U24489" s="11"/>
      <c r="V24489" s="11"/>
      <c r="W24489" s="11"/>
      <c r="X24489" s="11"/>
      <c r="Y24489" s="11"/>
      <c r="Z24489" s="11"/>
      <c r="BE24489"/>
      <c r="BF24489"/>
      <c r="BG24489"/>
    </row>
    <row r="24490" spans="11:59" x14ac:dyDescent="0.25">
      <c r="K24490" s="11"/>
      <c r="L24490" s="11"/>
      <c r="N24490" s="11"/>
      <c r="O24490" s="11"/>
      <c r="P24490" s="11"/>
      <c r="Q24490" s="11"/>
      <c r="R24490" s="11"/>
      <c r="S24490" s="11"/>
      <c r="T24490" s="11"/>
      <c r="U24490" s="11"/>
      <c r="V24490" s="11"/>
      <c r="W24490" s="11"/>
      <c r="X24490" s="11"/>
      <c r="Y24490" s="11"/>
      <c r="Z24490" s="11"/>
      <c r="BE24490"/>
      <c r="BF24490"/>
      <c r="BG24490"/>
    </row>
    <row r="24491" spans="11:59" x14ac:dyDescent="0.25">
      <c r="K24491" s="11"/>
      <c r="L24491" s="11"/>
      <c r="N24491" s="11"/>
      <c r="O24491" s="11"/>
      <c r="P24491" s="11"/>
      <c r="Q24491" s="11"/>
      <c r="R24491" s="11"/>
      <c r="S24491" s="11"/>
      <c r="T24491" s="11"/>
      <c r="U24491" s="11"/>
      <c r="V24491" s="11"/>
      <c r="W24491" s="11"/>
      <c r="X24491" s="11"/>
      <c r="Y24491" s="11"/>
      <c r="Z24491" s="11"/>
      <c r="BE24491"/>
      <c r="BF24491"/>
      <c r="BG24491"/>
    </row>
    <row r="24492" spans="11:59" x14ac:dyDescent="0.25">
      <c r="K24492" s="11"/>
      <c r="L24492" s="11"/>
      <c r="N24492" s="11"/>
      <c r="O24492" s="11"/>
      <c r="P24492" s="11"/>
      <c r="Q24492" s="11"/>
      <c r="R24492" s="11"/>
      <c r="S24492" s="11"/>
      <c r="T24492" s="11"/>
      <c r="U24492" s="11"/>
      <c r="V24492" s="11"/>
      <c r="W24492" s="11"/>
      <c r="X24492" s="11"/>
      <c r="Y24492" s="11"/>
      <c r="Z24492" s="11"/>
      <c r="BE24492"/>
      <c r="BF24492"/>
      <c r="BG24492"/>
    </row>
    <row r="24493" spans="11:59" x14ac:dyDescent="0.25">
      <c r="K24493" s="11"/>
      <c r="L24493" s="11"/>
      <c r="N24493" s="11"/>
      <c r="O24493" s="11"/>
      <c r="P24493" s="11"/>
      <c r="Q24493" s="11"/>
      <c r="R24493" s="11"/>
      <c r="S24493" s="11"/>
      <c r="T24493" s="11"/>
      <c r="U24493" s="11"/>
      <c r="V24493" s="11"/>
      <c r="W24493" s="11"/>
      <c r="X24493" s="11"/>
      <c r="Y24493" s="11"/>
      <c r="Z24493" s="11"/>
      <c r="BE24493"/>
      <c r="BF24493"/>
      <c r="BG24493"/>
    </row>
    <row r="24494" spans="11:59" x14ac:dyDescent="0.25">
      <c r="K24494" s="11"/>
      <c r="L24494" s="11"/>
      <c r="N24494" s="11"/>
      <c r="O24494" s="11"/>
      <c r="P24494" s="11"/>
      <c r="Q24494" s="11"/>
      <c r="R24494" s="11"/>
      <c r="S24494" s="11"/>
      <c r="T24494" s="11"/>
      <c r="U24494" s="11"/>
      <c r="V24494" s="11"/>
      <c r="W24494" s="11"/>
      <c r="X24494" s="11"/>
      <c r="Y24494" s="11"/>
      <c r="Z24494" s="11"/>
      <c r="BE24494"/>
      <c r="BF24494"/>
      <c r="BG24494"/>
    </row>
    <row r="24495" spans="11:59" x14ac:dyDescent="0.25">
      <c r="K24495" s="11"/>
      <c r="L24495" s="11"/>
      <c r="N24495" s="11"/>
      <c r="O24495" s="11"/>
      <c r="P24495" s="11"/>
      <c r="Q24495" s="11"/>
      <c r="R24495" s="11"/>
      <c r="S24495" s="11"/>
      <c r="T24495" s="11"/>
      <c r="U24495" s="11"/>
      <c r="V24495" s="11"/>
      <c r="W24495" s="11"/>
      <c r="X24495" s="11"/>
      <c r="Y24495" s="11"/>
      <c r="Z24495" s="11"/>
      <c r="BE24495"/>
      <c r="BF24495"/>
      <c r="BG24495"/>
    </row>
    <row r="24496" spans="11:59" x14ac:dyDescent="0.25">
      <c r="K24496" s="11"/>
      <c r="L24496" s="11"/>
      <c r="N24496" s="11"/>
      <c r="O24496" s="11"/>
      <c r="P24496" s="11"/>
      <c r="Q24496" s="11"/>
      <c r="R24496" s="11"/>
      <c r="S24496" s="11"/>
      <c r="T24496" s="11"/>
      <c r="U24496" s="11"/>
      <c r="V24496" s="11"/>
      <c r="W24496" s="11"/>
      <c r="X24496" s="11"/>
      <c r="Y24496" s="11"/>
      <c r="Z24496" s="11"/>
      <c r="BE24496"/>
      <c r="BF24496"/>
      <c r="BG24496"/>
    </row>
    <row r="24497" spans="11:59" x14ac:dyDescent="0.25">
      <c r="K24497" s="11"/>
      <c r="L24497" s="11"/>
      <c r="N24497" s="11"/>
      <c r="O24497" s="11"/>
      <c r="P24497" s="11"/>
      <c r="Q24497" s="11"/>
      <c r="R24497" s="11"/>
      <c r="S24497" s="11"/>
      <c r="T24497" s="11"/>
      <c r="U24497" s="11"/>
      <c r="V24497" s="11"/>
      <c r="W24497" s="11"/>
      <c r="X24497" s="11"/>
      <c r="Y24497" s="11"/>
      <c r="Z24497" s="11"/>
      <c r="BE24497"/>
      <c r="BF24497"/>
      <c r="BG24497"/>
    </row>
    <row r="24498" spans="11:59" x14ac:dyDescent="0.25">
      <c r="K24498" s="11"/>
      <c r="L24498" s="11"/>
      <c r="N24498" s="11"/>
      <c r="O24498" s="11"/>
      <c r="P24498" s="11"/>
      <c r="Q24498" s="11"/>
      <c r="R24498" s="11"/>
      <c r="S24498" s="11"/>
      <c r="T24498" s="11"/>
      <c r="U24498" s="11"/>
      <c r="V24498" s="11"/>
      <c r="W24498" s="11"/>
      <c r="X24498" s="11"/>
      <c r="Y24498" s="11"/>
      <c r="Z24498" s="11"/>
      <c r="BE24498"/>
      <c r="BF24498"/>
      <c r="BG24498"/>
    </row>
    <row r="24499" spans="11:59" x14ac:dyDescent="0.25">
      <c r="K24499" s="11"/>
      <c r="L24499" s="11"/>
      <c r="N24499" s="11"/>
      <c r="O24499" s="11"/>
      <c r="P24499" s="11"/>
      <c r="Q24499" s="11"/>
      <c r="R24499" s="11"/>
      <c r="S24499" s="11"/>
      <c r="T24499" s="11"/>
      <c r="U24499" s="11"/>
      <c r="V24499" s="11"/>
      <c r="W24499" s="11"/>
      <c r="X24499" s="11"/>
      <c r="Y24499" s="11"/>
      <c r="Z24499" s="11"/>
      <c r="BE24499"/>
      <c r="BF24499"/>
      <c r="BG24499"/>
    </row>
    <row r="24500" spans="11:59" x14ac:dyDescent="0.25">
      <c r="K24500" s="11"/>
      <c r="L24500" s="11"/>
      <c r="N24500" s="11"/>
      <c r="O24500" s="11"/>
      <c r="P24500" s="11"/>
      <c r="Q24500" s="11"/>
      <c r="R24500" s="11"/>
      <c r="S24500" s="11"/>
      <c r="T24500" s="11"/>
      <c r="U24500" s="11"/>
      <c r="V24500" s="11"/>
      <c r="W24500" s="11"/>
      <c r="X24500" s="11"/>
      <c r="Y24500" s="11"/>
      <c r="Z24500" s="11"/>
      <c r="BE24500"/>
      <c r="BF24500"/>
      <c r="BG24500"/>
    </row>
    <row r="24501" spans="11:59" x14ac:dyDescent="0.25">
      <c r="K24501" s="11"/>
      <c r="L24501" s="11"/>
      <c r="N24501" s="11"/>
      <c r="O24501" s="11"/>
      <c r="P24501" s="11"/>
      <c r="Q24501" s="11"/>
      <c r="R24501" s="11"/>
      <c r="S24501" s="11"/>
      <c r="T24501" s="11"/>
      <c r="U24501" s="11"/>
      <c r="V24501" s="11"/>
      <c r="W24501" s="11"/>
      <c r="X24501" s="11"/>
      <c r="Y24501" s="11"/>
      <c r="Z24501" s="11"/>
      <c r="BE24501"/>
      <c r="BF24501"/>
      <c r="BG24501"/>
    </row>
    <row r="24502" spans="11:59" x14ac:dyDescent="0.25">
      <c r="K24502" s="11"/>
      <c r="L24502" s="11"/>
      <c r="N24502" s="11"/>
      <c r="O24502" s="11"/>
      <c r="P24502" s="11"/>
      <c r="Q24502" s="11"/>
      <c r="R24502" s="11"/>
      <c r="S24502" s="11"/>
      <c r="T24502" s="11"/>
      <c r="U24502" s="11"/>
      <c r="V24502" s="11"/>
      <c r="W24502" s="11"/>
      <c r="X24502" s="11"/>
      <c r="Y24502" s="11"/>
      <c r="Z24502" s="11"/>
      <c r="BE24502"/>
      <c r="BF24502"/>
      <c r="BG24502"/>
    </row>
    <row r="24503" spans="11:59" x14ac:dyDescent="0.25">
      <c r="K24503" s="11"/>
      <c r="L24503" s="11"/>
      <c r="N24503" s="11"/>
      <c r="O24503" s="11"/>
      <c r="P24503" s="11"/>
      <c r="Q24503" s="11"/>
      <c r="R24503" s="11"/>
      <c r="S24503" s="11"/>
      <c r="T24503" s="11"/>
      <c r="U24503" s="11"/>
      <c r="V24503" s="11"/>
      <c r="W24503" s="11"/>
      <c r="X24503" s="11"/>
      <c r="Y24503" s="11"/>
      <c r="Z24503" s="11"/>
      <c r="BE24503"/>
      <c r="BF24503"/>
      <c r="BG24503"/>
    </row>
    <row r="24504" spans="11:59" x14ac:dyDescent="0.25">
      <c r="K24504" s="11"/>
      <c r="L24504" s="11"/>
      <c r="N24504" s="11"/>
      <c r="O24504" s="11"/>
      <c r="P24504" s="11"/>
      <c r="Q24504" s="11"/>
      <c r="R24504" s="11"/>
      <c r="S24504" s="11"/>
      <c r="T24504" s="11"/>
      <c r="U24504" s="11"/>
      <c r="V24504" s="11"/>
      <c r="W24504" s="11"/>
      <c r="X24504" s="11"/>
      <c r="Y24504" s="11"/>
      <c r="Z24504" s="11"/>
      <c r="BE24504"/>
      <c r="BF24504"/>
      <c r="BG24504"/>
    </row>
    <row r="24505" spans="11:59" x14ac:dyDescent="0.25">
      <c r="K24505" s="11"/>
      <c r="L24505" s="11"/>
      <c r="N24505" s="11"/>
      <c r="O24505" s="11"/>
      <c r="P24505" s="11"/>
      <c r="Q24505" s="11"/>
      <c r="R24505" s="11"/>
      <c r="S24505" s="11"/>
      <c r="T24505" s="11"/>
      <c r="U24505" s="11"/>
      <c r="V24505" s="11"/>
      <c r="W24505" s="11"/>
      <c r="X24505" s="11"/>
      <c r="Y24505" s="11"/>
      <c r="Z24505" s="11"/>
      <c r="BE24505"/>
      <c r="BF24505"/>
      <c r="BG24505"/>
    </row>
    <row r="24506" spans="11:59" x14ac:dyDescent="0.25">
      <c r="K24506" s="11"/>
      <c r="L24506" s="11"/>
      <c r="N24506" s="11"/>
      <c r="O24506" s="11"/>
      <c r="P24506" s="11"/>
      <c r="Q24506" s="11"/>
      <c r="R24506" s="11"/>
      <c r="S24506" s="11"/>
      <c r="T24506" s="11"/>
      <c r="U24506" s="11"/>
      <c r="V24506" s="11"/>
      <c r="W24506" s="11"/>
      <c r="X24506" s="11"/>
      <c r="Y24506" s="11"/>
      <c r="Z24506" s="11"/>
      <c r="BE24506"/>
      <c r="BF24506"/>
      <c r="BG24506"/>
    </row>
    <row r="24507" spans="11:59" x14ac:dyDescent="0.25">
      <c r="K24507" s="11"/>
      <c r="L24507" s="11"/>
      <c r="N24507" s="11"/>
      <c r="O24507" s="11"/>
      <c r="P24507" s="11"/>
      <c r="Q24507" s="11"/>
      <c r="R24507" s="11"/>
      <c r="S24507" s="11"/>
      <c r="T24507" s="11"/>
      <c r="U24507" s="11"/>
      <c r="V24507" s="11"/>
      <c r="W24507" s="11"/>
      <c r="X24507" s="11"/>
      <c r="Y24507" s="11"/>
      <c r="Z24507" s="11"/>
      <c r="BE24507"/>
      <c r="BF24507"/>
      <c r="BG24507"/>
    </row>
    <row r="24508" spans="11:59" x14ac:dyDescent="0.25">
      <c r="K24508" s="11"/>
      <c r="L24508" s="11"/>
      <c r="N24508" s="11"/>
      <c r="O24508" s="11"/>
      <c r="P24508" s="11"/>
      <c r="Q24508" s="11"/>
      <c r="R24508" s="11"/>
      <c r="S24508" s="11"/>
      <c r="T24508" s="11"/>
      <c r="U24508" s="11"/>
      <c r="V24508" s="11"/>
      <c r="W24508" s="11"/>
      <c r="X24508" s="11"/>
      <c r="Y24508" s="11"/>
      <c r="Z24508" s="11"/>
      <c r="BE24508"/>
      <c r="BF24508"/>
      <c r="BG24508"/>
    </row>
    <row r="24509" spans="11:59" x14ac:dyDescent="0.25">
      <c r="K24509" s="11"/>
      <c r="L24509" s="11"/>
      <c r="N24509" s="11"/>
      <c r="O24509" s="11"/>
      <c r="P24509" s="11"/>
      <c r="Q24509" s="11"/>
      <c r="R24509" s="11"/>
      <c r="S24509" s="11"/>
      <c r="T24509" s="11"/>
      <c r="U24509" s="11"/>
      <c r="V24509" s="11"/>
      <c r="W24509" s="11"/>
      <c r="X24509" s="11"/>
      <c r="Y24509" s="11"/>
      <c r="Z24509" s="11"/>
      <c r="BE24509"/>
      <c r="BF24509"/>
      <c r="BG24509"/>
    </row>
    <row r="24510" spans="11:59" x14ac:dyDescent="0.25">
      <c r="K24510" s="11"/>
      <c r="L24510" s="11"/>
      <c r="N24510" s="11"/>
      <c r="O24510" s="11"/>
      <c r="P24510" s="11"/>
      <c r="Q24510" s="11"/>
      <c r="R24510" s="11"/>
      <c r="S24510" s="11"/>
      <c r="T24510" s="11"/>
      <c r="U24510" s="11"/>
      <c r="V24510" s="11"/>
      <c r="W24510" s="11"/>
      <c r="X24510" s="11"/>
      <c r="Y24510" s="11"/>
      <c r="Z24510" s="11"/>
      <c r="BE24510"/>
      <c r="BF24510"/>
      <c r="BG24510"/>
    </row>
    <row r="24511" spans="11:59" x14ac:dyDescent="0.25">
      <c r="K24511" s="11"/>
      <c r="L24511" s="11"/>
      <c r="N24511" s="11"/>
      <c r="O24511" s="11"/>
      <c r="P24511" s="11"/>
      <c r="Q24511" s="11"/>
      <c r="R24511" s="11"/>
      <c r="S24511" s="11"/>
      <c r="T24511" s="11"/>
      <c r="U24511" s="11"/>
      <c r="V24511" s="11"/>
      <c r="W24511" s="11"/>
      <c r="X24511" s="11"/>
      <c r="Y24511" s="11"/>
      <c r="Z24511" s="11"/>
      <c r="BE24511"/>
      <c r="BF24511"/>
      <c r="BG24511"/>
    </row>
    <row r="24512" spans="11:59" x14ac:dyDescent="0.25">
      <c r="K24512" s="11"/>
      <c r="L24512" s="11"/>
      <c r="N24512" s="11"/>
      <c r="O24512" s="11"/>
      <c r="P24512" s="11"/>
      <c r="Q24512" s="11"/>
      <c r="R24512" s="11"/>
      <c r="S24512" s="11"/>
      <c r="T24512" s="11"/>
      <c r="U24512" s="11"/>
      <c r="V24512" s="11"/>
      <c r="W24512" s="11"/>
      <c r="X24512" s="11"/>
      <c r="Y24512" s="11"/>
      <c r="Z24512" s="11"/>
      <c r="BE24512"/>
      <c r="BF24512"/>
      <c r="BG24512"/>
    </row>
    <row r="24513" spans="11:59" x14ac:dyDescent="0.25">
      <c r="K24513" s="11"/>
      <c r="L24513" s="11"/>
      <c r="N24513" s="11"/>
      <c r="O24513" s="11"/>
      <c r="P24513" s="11"/>
      <c r="Q24513" s="11"/>
      <c r="R24513" s="11"/>
      <c r="S24513" s="11"/>
      <c r="T24513" s="11"/>
      <c r="U24513" s="11"/>
      <c r="V24513" s="11"/>
      <c r="W24513" s="11"/>
      <c r="X24513" s="11"/>
      <c r="Y24513" s="11"/>
      <c r="Z24513" s="11"/>
      <c r="BE24513"/>
      <c r="BF24513"/>
      <c r="BG24513"/>
    </row>
    <row r="24514" spans="11:59" x14ac:dyDescent="0.25">
      <c r="K24514" s="11"/>
      <c r="L24514" s="11"/>
      <c r="N24514" s="11"/>
      <c r="O24514" s="11"/>
      <c r="P24514" s="11"/>
      <c r="Q24514" s="11"/>
      <c r="R24514" s="11"/>
      <c r="S24514" s="11"/>
      <c r="T24514" s="11"/>
      <c r="U24514" s="11"/>
      <c r="V24514" s="11"/>
      <c r="W24514" s="11"/>
      <c r="X24514" s="11"/>
      <c r="Y24514" s="11"/>
      <c r="Z24514" s="11"/>
      <c r="BE24514"/>
      <c r="BF24514"/>
      <c r="BG24514"/>
    </row>
    <row r="24515" spans="11:59" x14ac:dyDescent="0.25">
      <c r="K24515" s="11"/>
      <c r="L24515" s="11"/>
      <c r="N24515" s="11"/>
      <c r="O24515" s="11"/>
      <c r="P24515" s="11"/>
      <c r="Q24515" s="11"/>
      <c r="R24515" s="11"/>
      <c r="S24515" s="11"/>
      <c r="T24515" s="11"/>
      <c r="U24515" s="11"/>
      <c r="V24515" s="11"/>
      <c r="W24515" s="11"/>
      <c r="X24515" s="11"/>
      <c r="Y24515" s="11"/>
      <c r="Z24515" s="11"/>
      <c r="BE24515"/>
      <c r="BF24515"/>
      <c r="BG24515"/>
    </row>
    <row r="24516" spans="11:59" x14ac:dyDescent="0.25">
      <c r="K24516" s="11"/>
      <c r="L24516" s="11"/>
      <c r="N24516" s="11"/>
      <c r="O24516" s="11"/>
      <c r="P24516" s="11"/>
      <c r="Q24516" s="11"/>
      <c r="R24516" s="11"/>
      <c r="S24516" s="11"/>
      <c r="T24516" s="11"/>
      <c r="U24516" s="11"/>
      <c r="V24516" s="11"/>
      <c r="W24516" s="11"/>
      <c r="X24516" s="11"/>
      <c r="Y24516" s="11"/>
      <c r="Z24516" s="11"/>
      <c r="BE24516"/>
      <c r="BF24516"/>
      <c r="BG24516"/>
    </row>
    <row r="24517" spans="11:59" x14ac:dyDescent="0.25">
      <c r="K24517" s="11"/>
      <c r="L24517" s="11"/>
      <c r="N24517" s="11"/>
      <c r="O24517" s="11"/>
      <c r="P24517" s="11"/>
      <c r="Q24517" s="11"/>
      <c r="R24517" s="11"/>
      <c r="S24517" s="11"/>
      <c r="T24517" s="11"/>
      <c r="U24517" s="11"/>
      <c r="V24517" s="11"/>
      <c r="W24517" s="11"/>
      <c r="X24517" s="11"/>
      <c r="Y24517" s="11"/>
      <c r="Z24517" s="11"/>
      <c r="BE24517"/>
      <c r="BF24517"/>
      <c r="BG24517"/>
    </row>
    <row r="24518" spans="11:59" x14ac:dyDescent="0.25">
      <c r="K24518" s="11"/>
      <c r="L24518" s="11"/>
      <c r="N24518" s="11"/>
      <c r="O24518" s="11"/>
      <c r="P24518" s="11"/>
      <c r="Q24518" s="11"/>
      <c r="R24518" s="11"/>
      <c r="S24518" s="11"/>
      <c r="T24518" s="11"/>
      <c r="U24518" s="11"/>
      <c r="V24518" s="11"/>
      <c r="W24518" s="11"/>
      <c r="X24518" s="11"/>
      <c r="Y24518" s="11"/>
      <c r="Z24518" s="11"/>
      <c r="BE24518"/>
      <c r="BF24518"/>
      <c r="BG24518"/>
    </row>
    <row r="24519" spans="11:59" x14ac:dyDescent="0.25">
      <c r="K24519" s="11"/>
      <c r="L24519" s="11"/>
      <c r="N24519" s="11"/>
      <c r="O24519" s="11"/>
      <c r="P24519" s="11"/>
      <c r="Q24519" s="11"/>
      <c r="R24519" s="11"/>
      <c r="S24519" s="11"/>
      <c r="T24519" s="11"/>
      <c r="U24519" s="11"/>
      <c r="V24519" s="11"/>
      <c r="W24519" s="11"/>
      <c r="X24519" s="11"/>
      <c r="Y24519" s="11"/>
      <c r="Z24519" s="11"/>
      <c r="BE24519"/>
      <c r="BF24519"/>
      <c r="BG24519"/>
    </row>
    <row r="24520" spans="11:59" x14ac:dyDescent="0.25">
      <c r="K24520" s="11"/>
      <c r="L24520" s="11"/>
      <c r="N24520" s="11"/>
      <c r="O24520" s="11"/>
      <c r="P24520" s="11"/>
      <c r="Q24520" s="11"/>
      <c r="R24520" s="11"/>
      <c r="S24520" s="11"/>
      <c r="T24520" s="11"/>
      <c r="U24520" s="11"/>
      <c r="V24520" s="11"/>
      <c r="W24520" s="11"/>
      <c r="X24520" s="11"/>
      <c r="Y24520" s="11"/>
      <c r="Z24520" s="11"/>
      <c r="BE24520"/>
      <c r="BF24520"/>
      <c r="BG24520"/>
    </row>
    <row r="24521" spans="11:59" x14ac:dyDescent="0.25">
      <c r="K24521" s="11"/>
      <c r="L24521" s="11"/>
      <c r="N24521" s="11"/>
      <c r="O24521" s="11"/>
      <c r="P24521" s="11"/>
      <c r="Q24521" s="11"/>
      <c r="R24521" s="11"/>
      <c r="S24521" s="11"/>
      <c r="T24521" s="11"/>
      <c r="U24521" s="11"/>
      <c r="V24521" s="11"/>
      <c r="W24521" s="11"/>
      <c r="X24521" s="11"/>
      <c r="Y24521" s="11"/>
      <c r="Z24521" s="11"/>
      <c r="BE24521"/>
      <c r="BF24521"/>
      <c r="BG24521"/>
    </row>
    <row r="24522" spans="11:59" x14ac:dyDescent="0.25">
      <c r="K24522" s="11"/>
      <c r="L24522" s="11"/>
      <c r="N24522" s="11"/>
      <c r="O24522" s="11"/>
      <c r="P24522" s="11"/>
      <c r="Q24522" s="11"/>
      <c r="R24522" s="11"/>
      <c r="S24522" s="11"/>
      <c r="T24522" s="11"/>
      <c r="U24522" s="11"/>
      <c r="V24522" s="11"/>
      <c r="W24522" s="11"/>
      <c r="X24522" s="11"/>
      <c r="Y24522" s="11"/>
      <c r="Z24522" s="11"/>
      <c r="BE24522"/>
      <c r="BF24522"/>
      <c r="BG24522"/>
    </row>
    <row r="24523" spans="11:59" x14ac:dyDescent="0.25">
      <c r="K24523" s="11"/>
      <c r="L24523" s="11"/>
      <c r="N24523" s="11"/>
      <c r="O24523" s="11"/>
      <c r="P24523" s="11"/>
      <c r="Q24523" s="11"/>
      <c r="R24523" s="11"/>
      <c r="S24523" s="11"/>
      <c r="T24523" s="11"/>
      <c r="U24523" s="11"/>
      <c r="V24523" s="11"/>
      <c r="W24523" s="11"/>
      <c r="X24523" s="11"/>
      <c r="Y24523" s="11"/>
      <c r="Z24523" s="11"/>
      <c r="BE24523"/>
      <c r="BF24523"/>
      <c r="BG24523"/>
    </row>
    <row r="24524" spans="11:59" x14ac:dyDescent="0.25">
      <c r="K24524" s="11"/>
      <c r="L24524" s="11"/>
      <c r="N24524" s="11"/>
      <c r="O24524" s="11"/>
      <c r="P24524" s="11"/>
      <c r="Q24524" s="11"/>
      <c r="R24524" s="11"/>
      <c r="S24524" s="11"/>
      <c r="T24524" s="11"/>
      <c r="U24524" s="11"/>
      <c r="V24524" s="11"/>
      <c r="W24524" s="11"/>
      <c r="X24524" s="11"/>
      <c r="Y24524" s="11"/>
      <c r="Z24524" s="11"/>
      <c r="BE24524"/>
      <c r="BF24524"/>
      <c r="BG24524"/>
    </row>
    <row r="24525" spans="11:59" x14ac:dyDescent="0.25">
      <c r="K24525" s="11"/>
      <c r="L24525" s="11"/>
      <c r="N24525" s="11"/>
      <c r="O24525" s="11"/>
      <c r="P24525" s="11"/>
      <c r="Q24525" s="11"/>
      <c r="R24525" s="11"/>
      <c r="S24525" s="11"/>
      <c r="T24525" s="11"/>
      <c r="U24525" s="11"/>
      <c r="V24525" s="11"/>
      <c r="W24525" s="11"/>
      <c r="X24525" s="11"/>
      <c r="Y24525" s="11"/>
      <c r="Z24525" s="11"/>
      <c r="BE24525"/>
      <c r="BF24525"/>
      <c r="BG24525"/>
    </row>
    <row r="24526" spans="11:59" x14ac:dyDescent="0.25">
      <c r="K24526" s="11"/>
      <c r="L24526" s="11"/>
      <c r="N24526" s="11"/>
      <c r="O24526" s="11"/>
      <c r="P24526" s="11"/>
      <c r="Q24526" s="11"/>
      <c r="R24526" s="11"/>
      <c r="S24526" s="11"/>
      <c r="T24526" s="11"/>
      <c r="U24526" s="11"/>
      <c r="V24526" s="11"/>
      <c r="W24526" s="11"/>
      <c r="X24526" s="11"/>
      <c r="Y24526" s="11"/>
      <c r="Z24526" s="11"/>
      <c r="BE24526"/>
      <c r="BF24526"/>
      <c r="BG24526"/>
    </row>
    <row r="24527" spans="11:59" x14ac:dyDescent="0.25">
      <c r="K24527" s="11"/>
      <c r="L24527" s="11"/>
      <c r="N24527" s="11"/>
      <c r="O24527" s="11"/>
      <c r="P24527" s="11"/>
      <c r="Q24527" s="11"/>
      <c r="R24527" s="11"/>
      <c r="S24527" s="11"/>
      <c r="T24527" s="11"/>
      <c r="U24527" s="11"/>
      <c r="V24527" s="11"/>
      <c r="W24527" s="11"/>
      <c r="X24527" s="11"/>
      <c r="Y24527" s="11"/>
      <c r="Z24527" s="11"/>
      <c r="BE24527"/>
      <c r="BF24527"/>
      <c r="BG24527"/>
    </row>
    <row r="24528" spans="11:59" x14ac:dyDescent="0.25">
      <c r="K24528" s="11"/>
      <c r="L24528" s="11"/>
      <c r="N24528" s="11"/>
      <c r="O24528" s="11"/>
      <c r="P24528" s="11"/>
      <c r="Q24528" s="11"/>
      <c r="R24528" s="11"/>
      <c r="S24528" s="11"/>
      <c r="T24528" s="11"/>
      <c r="U24528" s="11"/>
      <c r="V24528" s="11"/>
      <c r="W24528" s="11"/>
      <c r="X24528" s="11"/>
      <c r="Y24528" s="11"/>
      <c r="Z24528" s="11"/>
      <c r="BE24528"/>
      <c r="BF24528"/>
      <c r="BG24528"/>
    </row>
    <row r="24529" spans="11:59" x14ac:dyDescent="0.25">
      <c r="K24529" s="11"/>
      <c r="L24529" s="11"/>
      <c r="N24529" s="11"/>
      <c r="O24529" s="11"/>
      <c r="P24529" s="11"/>
      <c r="Q24529" s="11"/>
      <c r="R24529" s="11"/>
      <c r="S24529" s="11"/>
      <c r="T24529" s="11"/>
      <c r="U24529" s="11"/>
      <c r="V24529" s="11"/>
      <c r="W24529" s="11"/>
      <c r="X24529" s="11"/>
      <c r="Y24529" s="11"/>
      <c r="Z24529" s="11"/>
      <c r="BE24529"/>
      <c r="BF24529"/>
      <c r="BG24529"/>
    </row>
    <row r="24530" spans="11:59" x14ac:dyDescent="0.25">
      <c r="K24530" s="11"/>
      <c r="L24530" s="11"/>
      <c r="N24530" s="11"/>
      <c r="O24530" s="11"/>
      <c r="P24530" s="11"/>
      <c r="Q24530" s="11"/>
      <c r="R24530" s="11"/>
      <c r="S24530" s="11"/>
      <c r="T24530" s="11"/>
      <c r="U24530" s="11"/>
      <c r="V24530" s="11"/>
      <c r="W24530" s="11"/>
      <c r="X24530" s="11"/>
      <c r="Y24530" s="11"/>
      <c r="Z24530" s="11"/>
      <c r="BE24530"/>
      <c r="BF24530"/>
      <c r="BG24530"/>
    </row>
    <row r="24531" spans="11:59" x14ac:dyDescent="0.25">
      <c r="K24531" s="11"/>
      <c r="L24531" s="11"/>
      <c r="N24531" s="11"/>
      <c r="O24531" s="11"/>
      <c r="P24531" s="11"/>
      <c r="Q24531" s="11"/>
      <c r="R24531" s="11"/>
      <c r="S24531" s="11"/>
      <c r="T24531" s="11"/>
      <c r="U24531" s="11"/>
      <c r="V24531" s="11"/>
      <c r="W24531" s="11"/>
      <c r="X24531" s="11"/>
      <c r="Y24531" s="11"/>
      <c r="Z24531" s="11"/>
      <c r="BE24531"/>
      <c r="BF24531"/>
      <c r="BG24531"/>
    </row>
    <row r="24532" spans="11:59" x14ac:dyDescent="0.25">
      <c r="K24532" s="11"/>
      <c r="L24532" s="11"/>
      <c r="N24532" s="11"/>
      <c r="O24532" s="11"/>
      <c r="P24532" s="11"/>
      <c r="Q24532" s="11"/>
      <c r="R24532" s="11"/>
      <c r="S24532" s="11"/>
      <c r="T24532" s="11"/>
      <c r="U24532" s="11"/>
      <c r="V24532" s="11"/>
      <c r="W24532" s="11"/>
      <c r="X24532" s="11"/>
      <c r="Y24532" s="11"/>
      <c r="Z24532" s="11"/>
      <c r="BE24532"/>
      <c r="BF24532"/>
      <c r="BG24532"/>
    </row>
    <row r="24533" spans="11:59" x14ac:dyDescent="0.25">
      <c r="K24533" s="11"/>
      <c r="L24533" s="11"/>
      <c r="N24533" s="11"/>
      <c r="O24533" s="11"/>
      <c r="P24533" s="11"/>
      <c r="Q24533" s="11"/>
      <c r="R24533" s="11"/>
      <c r="S24533" s="11"/>
      <c r="T24533" s="11"/>
      <c r="U24533" s="11"/>
      <c r="V24533" s="11"/>
      <c r="W24533" s="11"/>
      <c r="X24533" s="11"/>
      <c r="Y24533" s="11"/>
      <c r="Z24533" s="11"/>
      <c r="BE24533"/>
      <c r="BF24533"/>
      <c r="BG24533"/>
    </row>
    <row r="24534" spans="11:59" x14ac:dyDescent="0.25">
      <c r="K24534" s="11"/>
      <c r="L24534" s="11"/>
      <c r="N24534" s="11"/>
      <c r="O24534" s="11"/>
      <c r="P24534" s="11"/>
      <c r="Q24534" s="11"/>
      <c r="R24534" s="11"/>
      <c r="S24534" s="11"/>
      <c r="T24534" s="11"/>
      <c r="U24534" s="11"/>
      <c r="V24534" s="11"/>
      <c r="W24534" s="11"/>
      <c r="X24534" s="11"/>
      <c r="Y24534" s="11"/>
      <c r="Z24534" s="11"/>
      <c r="BE24534"/>
      <c r="BF24534"/>
      <c r="BG24534"/>
    </row>
    <row r="24535" spans="11:59" x14ac:dyDescent="0.25">
      <c r="K24535" s="11"/>
      <c r="L24535" s="11"/>
      <c r="N24535" s="11"/>
      <c r="O24535" s="11"/>
      <c r="P24535" s="11"/>
      <c r="Q24535" s="11"/>
      <c r="R24535" s="11"/>
      <c r="S24535" s="11"/>
      <c r="T24535" s="11"/>
      <c r="U24535" s="11"/>
      <c r="V24535" s="11"/>
      <c r="W24535" s="11"/>
      <c r="X24535" s="11"/>
      <c r="Y24535" s="11"/>
      <c r="Z24535" s="11"/>
      <c r="BE24535"/>
      <c r="BF24535"/>
      <c r="BG24535"/>
    </row>
    <row r="24536" spans="11:59" x14ac:dyDescent="0.25">
      <c r="K24536" s="11"/>
      <c r="L24536" s="11"/>
      <c r="N24536" s="11"/>
      <c r="O24536" s="11"/>
      <c r="P24536" s="11"/>
      <c r="Q24536" s="11"/>
      <c r="R24536" s="11"/>
      <c r="S24536" s="11"/>
      <c r="T24536" s="11"/>
      <c r="U24536" s="11"/>
      <c r="V24536" s="11"/>
      <c r="W24536" s="11"/>
      <c r="X24536" s="11"/>
      <c r="Y24536" s="11"/>
      <c r="Z24536" s="11"/>
      <c r="BE24536"/>
      <c r="BF24536"/>
      <c r="BG24536"/>
    </row>
    <row r="24537" spans="11:59" x14ac:dyDescent="0.25">
      <c r="K24537" s="11"/>
      <c r="L24537" s="11"/>
      <c r="N24537" s="11"/>
      <c r="O24537" s="11"/>
      <c r="P24537" s="11"/>
      <c r="Q24537" s="11"/>
      <c r="R24537" s="11"/>
      <c r="S24537" s="11"/>
      <c r="T24537" s="11"/>
      <c r="U24537" s="11"/>
      <c r="V24537" s="11"/>
      <c r="W24537" s="11"/>
      <c r="X24537" s="11"/>
      <c r="Y24537" s="11"/>
      <c r="Z24537" s="11"/>
      <c r="BE24537"/>
      <c r="BF24537"/>
      <c r="BG24537"/>
    </row>
    <row r="24538" spans="11:59" x14ac:dyDescent="0.25">
      <c r="K24538" s="11"/>
      <c r="L24538" s="11"/>
      <c r="N24538" s="11"/>
      <c r="O24538" s="11"/>
      <c r="P24538" s="11"/>
      <c r="Q24538" s="11"/>
      <c r="R24538" s="11"/>
      <c r="S24538" s="11"/>
      <c r="T24538" s="11"/>
      <c r="U24538" s="11"/>
      <c r="V24538" s="11"/>
      <c r="W24538" s="11"/>
      <c r="X24538" s="11"/>
      <c r="Y24538" s="11"/>
      <c r="Z24538" s="11"/>
      <c r="BE24538"/>
      <c r="BF24538"/>
      <c r="BG24538"/>
    </row>
    <row r="24539" spans="11:59" x14ac:dyDescent="0.25">
      <c r="K24539" s="11"/>
      <c r="L24539" s="11"/>
      <c r="N24539" s="11"/>
      <c r="O24539" s="11"/>
      <c r="P24539" s="11"/>
      <c r="Q24539" s="11"/>
      <c r="R24539" s="11"/>
      <c r="S24539" s="11"/>
      <c r="T24539" s="11"/>
      <c r="U24539" s="11"/>
      <c r="V24539" s="11"/>
      <c r="W24539" s="11"/>
      <c r="X24539" s="11"/>
      <c r="Y24539" s="11"/>
      <c r="Z24539" s="11"/>
      <c r="BE24539"/>
      <c r="BF24539"/>
      <c r="BG24539"/>
    </row>
    <row r="24540" spans="11:59" x14ac:dyDescent="0.25">
      <c r="K24540" s="11"/>
      <c r="L24540" s="11"/>
      <c r="N24540" s="11"/>
      <c r="O24540" s="11"/>
      <c r="P24540" s="11"/>
      <c r="Q24540" s="11"/>
      <c r="R24540" s="11"/>
      <c r="S24540" s="11"/>
      <c r="T24540" s="11"/>
      <c r="U24540" s="11"/>
      <c r="V24540" s="11"/>
      <c r="W24540" s="11"/>
      <c r="X24540" s="11"/>
      <c r="Y24540" s="11"/>
      <c r="Z24540" s="11"/>
      <c r="BE24540"/>
      <c r="BF24540"/>
      <c r="BG24540"/>
    </row>
    <row r="24541" spans="11:59" x14ac:dyDescent="0.25">
      <c r="K24541" s="11"/>
      <c r="L24541" s="11"/>
      <c r="N24541" s="11"/>
      <c r="O24541" s="11"/>
      <c r="P24541" s="11"/>
      <c r="Q24541" s="11"/>
      <c r="R24541" s="11"/>
      <c r="S24541" s="11"/>
      <c r="T24541" s="11"/>
      <c r="U24541" s="11"/>
      <c r="V24541" s="11"/>
      <c r="W24541" s="11"/>
      <c r="X24541" s="11"/>
      <c r="Y24541" s="11"/>
      <c r="Z24541" s="11"/>
      <c r="BE24541"/>
      <c r="BF24541"/>
      <c r="BG24541"/>
    </row>
    <row r="24542" spans="11:59" x14ac:dyDescent="0.25">
      <c r="K24542" s="11"/>
      <c r="L24542" s="11"/>
      <c r="N24542" s="11"/>
      <c r="O24542" s="11"/>
      <c r="P24542" s="11"/>
      <c r="Q24542" s="11"/>
      <c r="R24542" s="11"/>
      <c r="S24542" s="11"/>
      <c r="T24542" s="11"/>
      <c r="U24542" s="11"/>
      <c r="V24542" s="11"/>
      <c r="W24542" s="11"/>
      <c r="X24542" s="11"/>
      <c r="Y24542" s="11"/>
      <c r="Z24542" s="11"/>
      <c r="BE24542"/>
      <c r="BF24542"/>
      <c r="BG24542"/>
    </row>
    <row r="24543" spans="11:59" x14ac:dyDescent="0.25">
      <c r="K24543" s="11"/>
      <c r="L24543" s="11"/>
      <c r="N24543" s="11"/>
      <c r="O24543" s="11"/>
      <c r="P24543" s="11"/>
      <c r="Q24543" s="11"/>
      <c r="R24543" s="11"/>
      <c r="S24543" s="11"/>
      <c r="T24543" s="11"/>
      <c r="U24543" s="11"/>
      <c r="V24543" s="11"/>
      <c r="W24543" s="11"/>
      <c r="X24543" s="11"/>
      <c r="Y24543" s="11"/>
      <c r="Z24543" s="11"/>
      <c r="BE24543"/>
      <c r="BF24543"/>
      <c r="BG24543"/>
    </row>
    <row r="24544" spans="11:59" x14ac:dyDescent="0.25">
      <c r="K24544" s="11"/>
      <c r="L24544" s="11"/>
      <c r="N24544" s="11"/>
      <c r="O24544" s="11"/>
      <c r="P24544" s="11"/>
      <c r="Q24544" s="11"/>
      <c r="R24544" s="11"/>
      <c r="S24544" s="11"/>
      <c r="T24544" s="11"/>
      <c r="U24544" s="11"/>
      <c r="V24544" s="11"/>
      <c r="W24544" s="11"/>
      <c r="X24544" s="11"/>
      <c r="Y24544" s="11"/>
      <c r="Z24544" s="11"/>
      <c r="BE24544"/>
      <c r="BF24544"/>
      <c r="BG24544"/>
    </row>
    <row r="24545" spans="11:59" x14ac:dyDescent="0.25">
      <c r="K24545" s="11"/>
      <c r="L24545" s="11"/>
      <c r="N24545" s="11"/>
      <c r="O24545" s="11"/>
      <c r="P24545" s="11"/>
      <c r="Q24545" s="11"/>
      <c r="R24545" s="11"/>
      <c r="S24545" s="11"/>
      <c r="T24545" s="11"/>
      <c r="U24545" s="11"/>
      <c r="V24545" s="11"/>
      <c r="W24545" s="11"/>
      <c r="X24545" s="11"/>
      <c r="Y24545" s="11"/>
      <c r="Z24545" s="11"/>
      <c r="BE24545"/>
      <c r="BF24545"/>
      <c r="BG24545"/>
    </row>
    <row r="24546" spans="11:59" x14ac:dyDescent="0.25">
      <c r="K24546" s="11"/>
      <c r="L24546" s="11"/>
      <c r="N24546" s="11"/>
      <c r="O24546" s="11"/>
      <c r="P24546" s="11"/>
      <c r="Q24546" s="11"/>
      <c r="R24546" s="11"/>
      <c r="S24546" s="11"/>
      <c r="T24546" s="11"/>
      <c r="U24546" s="11"/>
      <c r="V24546" s="11"/>
      <c r="W24546" s="11"/>
      <c r="X24546" s="11"/>
      <c r="Y24546" s="11"/>
      <c r="Z24546" s="11"/>
      <c r="BE24546"/>
      <c r="BF24546"/>
      <c r="BG24546"/>
    </row>
    <row r="24547" spans="11:59" x14ac:dyDescent="0.25">
      <c r="K24547" s="11"/>
      <c r="L24547" s="11"/>
      <c r="N24547" s="11"/>
      <c r="O24547" s="11"/>
      <c r="P24547" s="11"/>
      <c r="Q24547" s="11"/>
      <c r="R24547" s="11"/>
      <c r="S24547" s="11"/>
      <c r="T24547" s="11"/>
      <c r="U24547" s="11"/>
      <c r="V24547" s="11"/>
      <c r="W24547" s="11"/>
      <c r="X24547" s="11"/>
      <c r="Y24547" s="11"/>
      <c r="Z24547" s="11"/>
      <c r="BE24547"/>
      <c r="BF24547"/>
      <c r="BG24547"/>
    </row>
    <row r="24548" spans="11:59" x14ac:dyDescent="0.25">
      <c r="K24548" s="11"/>
      <c r="L24548" s="11"/>
      <c r="N24548" s="11"/>
      <c r="O24548" s="11"/>
      <c r="P24548" s="11"/>
      <c r="Q24548" s="11"/>
      <c r="R24548" s="11"/>
      <c r="S24548" s="11"/>
      <c r="T24548" s="11"/>
      <c r="U24548" s="11"/>
      <c r="V24548" s="11"/>
      <c r="W24548" s="11"/>
      <c r="X24548" s="11"/>
      <c r="Y24548" s="11"/>
      <c r="Z24548" s="11"/>
      <c r="BE24548"/>
      <c r="BF24548"/>
      <c r="BG24548"/>
    </row>
    <row r="24549" spans="11:59" x14ac:dyDescent="0.25">
      <c r="K24549" s="11"/>
      <c r="L24549" s="11"/>
      <c r="N24549" s="11"/>
      <c r="O24549" s="11"/>
      <c r="P24549" s="11"/>
      <c r="Q24549" s="11"/>
      <c r="R24549" s="11"/>
      <c r="S24549" s="11"/>
      <c r="T24549" s="11"/>
      <c r="U24549" s="11"/>
      <c r="V24549" s="11"/>
      <c r="W24549" s="11"/>
      <c r="X24549" s="11"/>
      <c r="Y24549" s="11"/>
      <c r="Z24549" s="11"/>
      <c r="BE24549"/>
      <c r="BF24549"/>
      <c r="BG24549"/>
    </row>
    <row r="24550" spans="11:59" x14ac:dyDescent="0.25">
      <c r="K24550" s="11"/>
      <c r="L24550" s="11"/>
      <c r="N24550" s="11"/>
      <c r="O24550" s="11"/>
      <c r="P24550" s="11"/>
      <c r="Q24550" s="11"/>
      <c r="R24550" s="11"/>
      <c r="S24550" s="11"/>
      <c r="T24550" s="11"/>
      <c r="U24550" s="11"/>
      <c r="V24550" s="11"/>
      <c r="W24550" s="11"/>
      <c r="X24550" s="11"/>
      <c r="Y24550" s="11"/>
      <c r="Z24550" s="11"/>
      <c r="BE24550"/>
      <c r="BF24550"/>
      <c r="BG24550"/>
    </row>
    <row r="24551" spans="11:59" x14ac:dyDescent="0.25">
      <c r="K24551" s="11"/>
      <c r="L24551" s="11"/>
      <c r="N24551" s="11"/>
      <c r="O24551" s="11"/>
      <c r="P24551" s="11"/>
      <c r="Q24551" s="11"/>
      <c r="R24551" s="11"/>
      <c r="S24551" s="11"/>
      <c r="T24551" s="11"/>
      <c r="U24551" s="11"/>
      <c r="V24551" s="11"/>
      <c r="W24551" s="11"/>
      <c r="X24551" s="11"/>
      <c r="Y24551" s="11"/>
      <c r="Z24551" s="11"/>
      <c r="BE24551"/>
      <c r="BF24551"/>
      <c r="BG24551"/>
    </row>
    <row r="24552" spans="11:59" x14ac:dyDescent="0.25">
      <c r="K24552" s="11"/>
      <c r="L24552" s="11"/>
      <c r="N24552" s="11"/>
      <c r="O24552" s="11"/>
      <c r="P24552" s="11"/>
      <c r="Q24552" s="11"/>
      <c r="R24552" s="11"/>
      <c r="S24552" s="11"/>
      <c r="T24552" s="11"/>
      <c r="U24552" s="11"/>
      <c r="V24552" s="11"/>
      <c r="W24552" s="11"/>
      <c r="X24552" s="11"/>
      <c r="Y24552" s="11"/>
      <c r="Z24552" s="11"/>
      <c r="BE24552"/>
      <c r="BF24552"/>
      <c r="BG24552"/>
    </row>
    <row r="24553" spans="11:59" x14ac:dyDescent="0.25">
      <c r="K24553" s="11"/>
      <c r="L24553" s="11"/>
      <c r="N24553" s="11"/>
      <c r="O24553" s="11"/>
      <c r="P24553" s="11"/>
      <c r="Q24553" s="11"/>
      <c r="R24553" s="11"/>
      <c r="S24553" s="11"/>
      <c r="T24553" s="11"/>
      <c r="U24553" s="11"/>
      <c r="V24553" s="11"/>
      <c r="W24553" s="11"/>
      <c r="X24553" s="11"/>
      <c r="Y24553" s="11"/>
      <c r="Z24553" s="11"/>
      <c r="BE24553"/>
      <c r="BF24553"/>
      <c r="BG24553"/>
    </row>
    <row r="24554" spans="11:59" x14ac:dyDescent="0.25">
      <c r="K24554" s="11"/>
      <c r="L24554" s="11"/>
      <c r="N24554" s="11"/>
      <c r="O24554" s="11"/>
      <c r="P24554" s="11"/>
      <c r="Q24554" s="11"/>
      <c r="R24554" s="11"/>
      <c r="S24554" s="11"/>
      <c r="T24554" s="11"/>
      <c r="U24554" s="11"/>
      <c r="V24554" s="11"/>
      <c r="W24554" s="11"/>
      <c r="X24554" s="11"/>
      <c r="Y24554" s="11"/>
      <c r="Z24554" s="11"/>
      <c r="BE24554"/>
      <c r="BF24554"/>
      <c r="BG24554"/>
    </row>
    <row r="24555" spans="11:59" x14ac:dyDescent="0.25">
      <c r="K24555" s="11"/>
      <c r="L24555" s="11"/>
      <c r="N24555" s="11"/>
      <c r="O24555" s="11"/>
      <c r="P24555" s="11"/>
      <c r="Q24555" s="11"/>
      <c r="R24555" s="11"/>
      <c r="S24555" s="11"/>
      <c r="T24555" s="11"/>
      <c r="U24555" s="11"/>
      <c r="V24555" s="11"/>
      <c r="W24555" s="11"/>
      <c r="X24555" s="11"/>
      <c r="Y24555" s="11"/>
      <c r="Z24555" s="11"/>
      <c r="BE24555"/>
      <c r="BF24555"/>
      <c r="BG24555"/>
    </row>
    <row r="24556" spans="11:59" x14ac:dyDescent="0.25">
      <c r="K24556" s="11"/>
      <c r="L24556" s="11"/>
      <c r="N24556" s="11"/>
      <c r="O24556" s="11"/>
      <c r="P24556" s="11"/>
      <c r="Q24556" s="11"/>
      <c r="R24556" s="11"/>
      <c r="S24556" s="11"/>
      <c r="T24556" s="11"/>
      <c r="U24556" s="11"/>
      <c r="V24556" s="11"/>
      <c r="W24556" s="11"/>
      <c r="X24556" s="11"/>
      <c r="Y24556" s="11"/>
      <c r="Z24556" s="11"/>
      <c r="BE24556"/>
      <c r="BF24556"/>
      <c r="BG24556"/>
    </row>
    <row r="24557" spans="11:59" x14ac:dyDescent="0.25">
      <c r="K24557" s="11"/>
      <c r="L24557" s="11"/>
      <c r="N24557" s="11"/>
      <c r="O24557" s="11"/>
      <c r="P24557" s="11"/>
      <c r="Q24557" s="11"/>
      <c r="R24557" s="11"/>
      <c r="S24557" s="11"/>
      <c r="T24557" s="11"/>
      <c r="U24557" s="11"/>
      <c r="V24557" s="11"/>
      <c r="W24557" s="11"/>
      <c r="X24557" s="11"/>
      <c r="Y24557" s="11"/>
      <c r="Z24557" s="11"/>
      <c r="BE24557"/>
      <c r="BF24557"/>
      <c r="BG24557"/>
    </row>
    <row r="24558" spans="11:59" x14ac:dyDescent="0.25">
      <c r="K24558" s="11"/>
      <c r="L24558" s="11"/>
      <c r="N24558" s="11"/>
      <c r="O24558" s="11"/>
      <c r="P24558" s="11"/>
      <c r="Q24558" s="11"/>
      <c r="R24558" s="11"/>
      <c r="S24558" s="11"/>
      <c r="T24558" s="11"/>
      <c r="U24558" s="11"/>
      <c r="V24558" s="11"/>
      <c r="W24558" s="11"/>
      <c r="X24558" s="11"/>
      <c r="Y24558" s="11"/>
      <c r="Z24558" s="11"/>
      <c r="BE24558"/>
      <c r="BF24558"/>
      <c r="BG24558"/>
    </row>
    <row r="24559" spans="11:59" x14ac:dyDescent="0.25">
      <c r="K24559" s="11"/>
      <c r="L24559" s="11"/>
      <c r="N24559" s="11"/>
      <c r="O24559" s="11"/>
      <c r="P24559" s="11"/>
      <c r="Q24559" s="11"/>
      <c r="R24559" s="11"/>
      <c r="S24559" s="11"/>
      <c r="T24559" s="11"/>
      <c r="U24559" s="11"/>
      <c r="V24559" s="11"/>
      <c r="W24559" s="11"/>
      <c r="X24559" s="11"/>
      <c r="Y24559" s="11"/>
      <c r="Z24559" s="11"/>
      <c r="BE24559"/>
      <c r="BF24559"/>
      <c r="BG24559"/>
    </row>
    <row r="24560" spans="11:59" x14ac:dyDescent="0.25">
      <c r="K24560" s="11"/>
      <c r="L24560" s="11"/>
      <c r="N24560" s="11"/>
      <c r="O24560" s="11"/>
      <c r="P24560" s="11"/>
      <c r="Q24560" s="11"/>
      <c r="R24560" s="11"/>
      <c r="S24560" s="11"/>
      <c r="T24560" s="11"/>
      <c r="U24560" s="11"/>
      <c r="V24560" s="11"/>
      <c r="W24560" s="11"/>
      <c r="X24560" s="11"/>
      <c r="Y24560" s="11"/>
      <c r="Z24560" s="11"/>
      <c r="BE24560"/>
      <c r="BF24560"/>
      <c r="BG24560"/>
    </row>
    <row r="24561" spans="11:59" x14ac:dyDescent="0.25">
      <c r="K24561" s="11"/>
      <c r="L24561" s="11"/>
      <c r="N24561" s="11"/>
      <c r="O24561" s="11"/>
      <c r="P24561" s="11"/>
      <c r="Q24561" s="11"/>
      <c r="R24561" s="11"/>
      <c r="S24561" s="11"/>
      <c r="T24561" s="11"/>
      <c r="U24561" s="11"/>
      <c r="V24561" s="11"/>
      <c r="W24561" s="11"/>
      <c r="X24561" s="11"/>
      <c r="Y24561" s="11"/>
      <c r="Z24561" s="11"/>
      <c r="BE24561"/>
      <c r="BF24561"/>
      <c r="BG24561"/>
    </row>
    <row r="24562" spans="11:59" x14ac:dyDescent="0.25">
      <c r="K24562" s="11"/>
      <c r="L24562" s="11"/>
      <c r="N24562" s="11"/>
      <c r="O24562" s="11"/>
      <c r="P24562" s="11"/>
      <c r="Q24562" s="11"/>
      <c r="R24562" s="11"/>
      <c r="S24562" s="11"/>
      <c r="T24562" s="11"/>
      <c r="U24562" s="11"/>
      <c r="V24562" s="11"/>
      <c r="W24562" s="11"/>
      <c r="X24562" s="11"/>
      <c r="Y24562" s="11"/>
      <c r="Z24562" s="11"/>
      <c r="BE24562"/>
      <c r="BF24562"/>
      <c r="BG24562"/>
    </row>
    <row r="24563" spans="11:59" x14ac:dyDescent="0.25">
      <c r="K24563" s="11"/>
      <c r="L24563" s="11"/>
      <c r="N24563" s="11"/>
      <c r="O24563" s="11"/>
      <c r="P24563" s="11"/>
      <c r="Q24563" s="11"/>
      <c r="R24563" s="11"/>
      <c r="S24563" s="11"/>
      <c r="T24563" s="11"/>
      <c r="U24563" s="11"/>
      <c r="V24563" s="11"/>
      <c r="W24563" s="11"/>
      <c r="X24563" s="11"/>
      <c r="Y24563" s="11"/>
      <c r="Z24563" s="11"/>
      <c r="BE24563"/>
      <c r="BF24563"/>
      <c r="BG24563"/>
    </row>
    <row r="24564" spans="11:59" x14ac:dyDescent="0.25">
      <c r="K24564" s="11"/>
      <c r="L24564" s="11"/>
      <c r="N24564" s="11"/>
      <c r="O24564" s="11"/>
      <c r="P24564" s="11"/>
      <c r="Q24564" s="11"/>
      <c r="R24564" s="11"/>
      <c r="S24564" s="11"/>
      <c r="T24564" s="11"/>
      <c r="U24564" s="11"/>
      <c r="V24564" s="11"/>
      <c r="W24564" s="11"/>
      <c r="X24564" s="11"/>
      <c r="Y24564" s="11"/>
      <c r="Z24564" s="11"/>
      <c r="BE24564"/>
      <c r="BF24564"/>
      <c r="BG24564"/>
    </row>
    <row r="24565" spans="11:59" x14ac:dyDescent="0.25">
      <c r="K24565" s="11"/>
      <c r="L24565" s="11"/>
      <c r="N24565" s="11"/>
      <c r="O24565" s="11"/>
      <c r="P24565" s="11"/>
      <c r="Q24565" s="11"/>
      <c r="R24565" s="11"/>
      <c r="S24565" s="11"/>
      <c r="T24565" s="11"/>
      <c r="U24565" s="11"/>
      <c r="V24565" s="11"/>
      <c r="W24565" s="11"/>
      <c r="X24565" s="11"/>
      <c r="Y24565" s="11"/>
      <c r="Z24565" s="11"/>
      <c r="BE24565"/>
      <c r="BF24565"/>
      <c r="BG24565"/>
    </row>
    <row r="24566" spans="11:59" x14ac:dyDescent="0.25">
      <c r="K24566" s="11"/>
      <c r="L24566" s="11"/>
      <c r="N24566" s="11"/>
      <c r="O24566" s="11"/>
      <c r="P24566" s="11"/>
      <c r="Q24566" s="11"/>
      <c r="R24566" s="11"/>
      <c r="S24566" s="11"/>
      <c r="T24566" s="11"/>
      <c r="U24566" s="11"/>
      <c r="V24566" s="11"/>
      <c r="W24566" s="11"/>
      <c r="X24566" s="11"/>
      <c r="Y24566" s="11"/>
      <c r="Z24566" s="11"/>
      <c r="BE24566"/>
      <c r="BF24566"/>
      <c r="BG24566"/>
    </row>
    <row r="24567" spans="11:59" x14ac:dyDescent="0.25">
      <c r="K24567" s="11"/>
      <c r="L24567" s="11"/>
      <c r="N24567" s="11"/>
      <c r="O24567" s="11"/>
      <c r="P24567" s="11"/>
      <c r="Q24567" s="11"/>
      <c r="R24567" s="11"/>
      <c r="S24567" s="11"/>
      <c r="T24567" s="11"/>
      <c r="U24567" s="11"/>
      <c r="V24567" s="11"/>
      <c r="W24567" s="11"/>
      <c r="X24567" s="11"/>
      <c r="Y24567" s="11"/>
      <c r="Z24567" s="11"/>
      <c r="BE24567"/>
      <c r="BF24567"/>
      <c r="BG24567"/>
    </row>
    <row r="24568" spans="11:59" x14ac:dyDescent="0.25">
      <c r="K24568" s="11"/>
      <c r="L24568" s="11"/>
      <c r="N24568" s="11"/>
      <c r="O24568" s="11"/>
      <c r="P24568" s="11"/>
      <c r="Q24568" s="11"/>
      <c r="R24568" s="11"/>
      <c r="S24568" s="11"/>
      <c r="T24568" s="11"/>
      <c r="U24568" s="11"/>
      <c r="V24568" s="11"/>
      <c r="W24568" s="11"/>
      <c r="X24568" s="11"/>
      <c r="Y24568" s="11"/>
      <c r="Z24568" s="11"/>
      <c r="BE24568"/>
      <c r="BF24568"/>
      <c r="BG24568"/>
    </row>
    <row r="24569" spans="11:59" x14ac:dyDescent="0.25">
      <c r="K24569" s="11"/>
      <c r="L24569" s="11"/>
      <c r="N24569" s="11"/>
      <c r="O24569" s="11"/>
      <c r="P24569" s="11"/>
      <c r="Q24569" s="11"/>
      <c r="R24569" s="11"/>
      <c r="S24569" s="11"/>
      <c r="T24569" s="11"/>
      <c r="U24569" s="11"/>
      <c r="V24569" s="11"/>
      <c r="W24569" s="11"/>
      <c r="X24569" s="11"/>
      <c r="Y24569" s="11"/>
      <c r="Z24569" s="11"/>
      <c r="BE24569"/>
      <c r="BF24569"/>
      <c r="BG24569"/>
    </row>
    <row r="24570" spans="11:59" x14ac:dyDescent="0.25">
      <c r="K24570" s="11"/>
      <c r="L24570" s="11"/>
      <c r="N24570" s="11"/>
      <c r="O24570" s="11"/>
      <c r="P24570" s="11"/>
      <c r="Q24570" s="11"/>
      <c r="R24570" s="11"/>
      <c r="S24570" s="11"/>
      <c r="T24570" s="11"/>
      <c r="U24570" s="11"/>
      <c r="V24570" s="11"/>
      <c r="W24570" s="11"/>
      <c r="X24570" s="11"/>
      <c r="Y24570" s="11"/>
      <c r="Z24570" s="11"/>
      <c r="BE24570"/>
      <c r="BF24570"/>
      <c r="BG24570"/>
    </row>
    <row r="24571" spans="11:59" x14ac:dyDescent="0.25">
      <c r="K24571" s="11"/>
      <c r="L24571" s="11"/>
      <c r="N24571" s="11"/>
      <c r="O24571" s="11"/>
      <c r="P24571" s="11"/>
      <c r="Q24571" s="11"/>
      <c r="R24571" s="11"/>
      <c r="S24571" s="11"/>
      <c r="T24571" s="11"/>
      <c r="U24571" s="11"/>
      <c r="V24571" s="11"/>
      <c r="W24571" s="11"/>
      <c r="X24571" s="11"/>
      <c r="Y24571" s="11"/>
      <c r="Z24571" s="11"/>
      <c r="BE24571"/>
      <c r="BF24571"/>
      <c r="BG24571"/>
    </row>
    <row r="24572" spans="11:59" x14ac:dyDescent="0.25">
      <c r="K24572" s="11"/>
      <c r="L24572" s="11"/>
      <c r="N24572" s="11"/>
      <c r="O24572" s="11"/>
      <c r="P24572" s="11"/>
      <c r="Q24572" s="11"/>
      <c r="R24572" s="11"/>
      <c r="S24572" s="11"/>
      <c r="T24572" s="11"/>
      <c r="U24572" s="11"/>
      <c r="V24572" s="11"/>
      <c r="W24572" s="11"/>
      <c r="X24572" s="11"/>
      <c r="Y24572" s="11"/>
      <c r="Z24572" s="11"/>
      <c r="BE24572"/>
      <c r="BF24572"/>
      <c r="BG24572"/>
    </row>
    <row r="24573" spans="11:59" x14ac:dyDescent="0.25">
      <c r="K24573" s="11"/>
      <c r="L24573" s="11"/>
      <c r="N24573" s="11"/>
      <c r="O24573" s="11"/>
      <c r="P24573" s="11"/>
      <c r="Q24573" s="11"/>
      <c r="R24573" s="11"/>
      <c r="S24573" s="11"/>
      <c r="T24573" s="11"/>
      <c r="U24573" s="11"/>
      <c r="V24573" s="11"/>
      <c r="W24573" s="11"/>
      <c r="X24573" s="11"/>
      <c r="Y24573" s="11"/>
      <c r="Z24573" s="11"/>
      <c r="BE24573"/>
      <c r="BF24573"/>
      <c r="BG24573"/>
    </row>
    <row r="24574" spans="11:59" x14ac:dyDescent="0.25">
      <c r="K24574" s="11"/>
      <c r="L24574" s="11"/>
      <c r="N24574" s="11"/>
      <c r="O24574" s="11"/>
      <c r="P24574" s="11"/>
      <c r="Q24574" s="11"/>
      <c r="R24574" s="11"/>
      <c r="S24574" s="11"/>
      <c r="T24574" s="11"/>
      <c r="U24574" s="11"/>
      <c r="V24574" s="11"/>
      <c r="W24574" s="11"/>
      <c r="X24574" s="11"/>
      <c r="Y24574" s="11"/>
      <c r="Z24574" s="11"/>
      <c r="BE24574"/>
      <c r="BF24574"/>
      <c r="BG24574"/>
    </row>
    <row r="24575" spans="11:59" x14ac:dyDescent="0.25">
      <c r="K24575" s="11"/>
      <c r="L24575" s="11"/>
      <c r="N24575" s="11"/>
      <c r="O24575" s="11"/>
      <c r="P24575" s="11"/>
      <c r="Q24575" s="11"/>
      <c r="R24575" s="11"/>
      <c r="S24575" s="11"/>
      <c r="T24575" s="11"/>
      <c r="U24575" s="11"/>
      <c r="V24575" s="11"/>
      <c r="W24575" s="11"/>
      <c r="X24575" s="11"/>
      <c r="Y24575" s="11"/>
      <c r="Z24575" s="11"/>
      <c r="BE24575"/>
      <c r="BF24575"/>
      <c r="BG24575"/>
    </row>
    <row r="24576" spans="11:59" x14ac:dyDescent="0.25">
      <c r="K24576" s="11"/>
      <c r="L24576" s="11"/>
      <c r="N24576" s="11"/>
      <c r="O24576" s="11"/>
      <c r="P24576" s="11"/>
      <c r="Q24576" s="11"/>
      <c r="R24576" s="11"/>
      <c r="S24576" s="11"/>
      <c r="T24576" s="11"/>
      <c r="U24576" s="11"/>
      <c r="V24576" s="11"/>
      <c r="W24576" s="11"/>
      <c r="X24576" s="11"/>
      <c r="Y24576" s="11"/>
      <c r="Z24576" s="11"/>
      <c r="BE24576"/>
      <c r="BF24576"/>
      <c r="BG24576"/>
    </row>
    <row r="24577" spans="11:59" x14ac:dyDescent="0.25">
      <c r="K24577" s="11"/>
      <c r="L24577" s="11"/>
      <c r="N24577" s="11"/>
      <c r="O24577" s="11"/>
      <c r="P24577" s="11"/>
      <c r="Q24577" s="11"/>
      <c r="R24577" s="11"/>
      <c r="S24577" s="11"/>
      <c r="T24577" s="11"/>
      <c r="U24577" s="11"/>
      <c r="V24577" s="11"/>
      <c r="W24577" s="11"/>
      <c r="X24577" s="11"/>
      <c r="Y24577" s="11"/>
      <c r="Z24577" s="11"/>
      <c r="BE24577"/>
      <c r="BF24577"/>
      <c r="BG24577"/>
    </row>
    <row r="24578" spans="11:59" x14ac:dyDescent="0.25">
      <c r="K24578" s="11"/>
      <c r="L24578" s="11"/>
      <c r="N24578" s="11"/>
      <c r="O24578" s="11"/>
      <c r="P24578" s="11"/>
      <c r="Q24578" s="11"/>
      <c r="R24578" s="11"/>
      <c r="S24578" s="11"/>
      <c r="T24578" s="11"/>
      <c r="U24578" s="11"/>
      <c r="V24578" s="11"/>
      <c r="W24578" s="11"/>
      <c r="X24578" s="11"/>
      <c r="Y24578" s="11"/>
      <c r="Z24578" s="11"/>
      <c r="BE24578"/>
      <c r="BF24578"/>
      <c r="BG24578"/>
    </row>
    <row r="24579" spans="11:59" x14ac:dyDescent="0.25">
      <c r="K24579" s="11"/>
      <c r="L24579" s="11"/>
      <c r="N24579" s="11"/>
      <c r="O24579" s="11"/>
      <c r="P24579" s="11"/>
      <c r="Q24579" s="11"/>
      <c r="R24579" s="11"/>
      <c r="S24579" s="11"/>
      <c r="T24579" s="11"/>
      <c r="U24579" s="11"/>
      <c r="V24579" s="11"/>
      <c r="W24579" s="11"/>
      <c r="X24579" s="11"/>
      <c r="Y24579" s="11"/>
      <c r="Z24579" s="11"/>
      <c r="BE24579"/>
      <c r="BF24579"/>
      <c r="BG24579"/>
    </row>
    <row r="24580" spans="11:59" x14ac:dyDescent="0.25">
      <c r="K24580" s="11"/>
      <c r="L24580" s="11"/>
      <c r="N24580" s="11"/>
      <c r="O24580" s="11"/>
      <c r="P24580" s="11"/>
      <c r="Q24580" s="11"/>
      <c r="R24580" s="11"/>
      <c r="S24580" s="11"/>
      <c r="T24580" s="11"/>
      <c r="U24580" s="11"/>
      <c r="V24580" s="11"/>
      <c r="W24580" s="11"/>
      <c r="X24580" s="11"/>
      <c r="Y24580" s="11"/>
      <c r="Z24580" s="11"/>
      <c r="BE24580"/>
      <c r="BF24580"/>
      <c r="BG24580"/>
    </row>
    <row r="24581" spans="11:59" x14ac:dyDescent="0.25">
      <c r="K24581" s="11"/>
      <c r="L24581" s="11"/>
      <c r="N24581" s="11"/>
      <c r="O24581" s="11"/>
      <c r="P24581" s="11"/>
      <c r="Q24581" s="11"/>
      <c r="R24581" s="11"/>
      <c r="S24581" s="11"/>
      <c r="T24581" s="11"/>
      <c r="U24581" s="11"/>
      <c r="V24581" s="11"/>
      <c r="W24581" s="11"/>
      <c r="X24581" s="11"/>
      <c r="Y24581" s="11"/>
      <c r="Z24581" s="11"/>
      <c r="BE24581"/>
      <c r="BF24581"/>
      <c r="BG24581"/>
    </row>
    <row r="24582" spans="11:59" x14ac:dyDescent="0.25">
      <c r="K24582" s="11"/>
      <c r="L24582" s="11"/>
      <c r="N24582" s="11"/>
      <c r="O24582" s="11"/>
      <c r="P24582" s="11"/>
      <c r="Q24582" s="11"/>
      <c r="R24582" s="11"/>
      <c r="S24582" s="11"/>
      <c r="T24582" s="11"/>
      <c r="U24582" s="11"/>
      <c r="V24582" s="11"/>
      <c r="W24582" s="11"/>
      <c r="X24582" s="11"/>
      <c r="Y24582" s="11"/>
      <c r="Z24582" s="11"/>
      <c r="BE24582"/>
      <c r="BF24582"/>
      <c r="BG24582"/>
    </row>
    <row r="24583" spans="11:59" x14ac:dyDescent="0.25">
      <c r="K24583" s="11"/>
      <c r="L24583" s="11"/>
      <c r="N24583" s="11"/>
      <c r="O24583" s="11"/>
      <c r="P24583" s="11"/>
      <c r="Q24583" s="11"/>
      <c r="R24583" s="11"/>
      <c r="S24583" s="11"/>
      <c r="T24583" s="11"/>
      <c r="U24583" s="11"/>
      <c r="V24583" s="11"/>
      <c r="W24583" s="11"/>
      <c r="X24583" s="11"/>
      <c r="Y24583" s="11"/>
      <c r="Z24583" s="11"/>
      <c r="BE24583"/>
      <c r="BF24583"/>
      <c r="BG24583"/>
    </row>
    <row r="24584" spans="11:59" x14ac:dyDescent="0.25">
      <c r="K24584" s="11"/>
      <c r="L24584" s="11"/>
      <c r="N24584" s="11"/>
      <c r="O24584" s="11"/>
      <c r="P24584" s="11"/>
      <c r="Q24584" s="11"/>
      <c r="R24584" s="11"/>
      <c r="S24584" s="11"/>
      <c r="T24584" s="11"/>
      <c r="U24584" s="11"/>
      <c r="V24584" s="11"/>
      <c r="W24584" s="11"/>
      <c r="X24584" s="11"/>
      <c r="Y24584" s="11"/>
      <c r="Z24584" s="11"/>
      <c r="BE24584"/>
      <c r="BF24584"/>
      <c r="BG24584"/>
    </row>
    <row r="24585" spans="11:59" x14ac:dyDescent="0.25">
      <c r="K24585" s="11"/>
      <c r="L24585" s="11"/>
      <c r="N24585" s="11"/>
      <c r="O24585" s="11"/>
      <c r="P24585" s="11"/>
      <c r="Q24585" s="11"/>
      <c r="R24585" s="11"/>
      <c r="S24585" s="11"/>
      <c r="T24585" s="11"/>
      <c r="U24585" s="11"/>
      <c r="V24585" s="11"/>
      <c r="W24585" s="11"/>
      <c r="X24585" s="11"/>
      <c r="Y24585" s="11"/>
      <c r="Z24585" s="11"/>
      <c r="BE24585"/>
      <c r="BF24585"/>
      <c r="BG24585"/>
    </row>
    <row r="24586" spans="11:59" x14ac:dyDescent="0.25">
      <c r="K24586" s="11"/>
      <c r="L24586" s="11"/>
      <c r="N24586" s="11"/>
      <c r="O24586" s="11"/>
      <c r="P24586" s="11"/>
      <c r="Q24586" s="11"/>
      <c r="R24586" s="11"/>
      <c r="S24586" s="11"/>
      <c r="T24586" s="11"/>
      <c r="U24586" s="11"/>
      <c r="V24586" s="11"/>
      <c r="W24586" s="11"/>
      <c r="X24586" s="11"/>
      <c r="Y24586" s="11"/>
      <c r="Z24586" s="11"/>
      <c r="BE24586"/>
      <c r="BF24586"/>
      <c r="BG24586"/>
    </row>
    <row r="24587" spans="11:59" x14ac:dyDescent="0.25">
      <c r="K24587" s="11"/>
      <c r="L24587" s="11"/>
      <c r="N24587" s="11"/>
      <c r="O24587" s="11"/>
      <c r="P24587" s="11"/>
      <c r="Q24587" s="11"/>
      <c r="R24587" s="11"/>
      <c r="S24587" s="11"/>
      <c r="T24587" s="11"/>
      <c r="U24587" s="11"/>
      <c r="V24587" s="11"/>
      <c r="W24587" s="11"/>
      <c r="X24587" s="11"/>
      <c r="Y24587" s="11"/>
      <c r="Z24587" s="11"/>
      <c r="BE24587"/>
      <c r="BF24587"/>
      <c r="BG24587"/>
    </row>
    <row r="24588" spans="11:59" x14ac:dyDescent="0.25">
      <c r="K24588" s="11"/>
      <c r="L24588" s="11"/>
      <c r="N24588" s="11"/>
      <c r="O24588" s="11"/>
      <c r="P24588" s="11"/>
      <c r="Q24588" s="11"/>
      <c r="R24588" s="11"/>
      <c r="S24588" s="11"/>
      <c r="T24588" s="11"/>
      <c r="U24588" s="11"/>
      <c r="V24588" s="11"/>
      <c r="W24588" s="11"/>
      <c r="X24588" s="11"/>
      <c r="Y24588" s="11"/>
      <c r="Z24588" s="11"/>
      <c r="BE24588"/>
      <c r="BF24588"/>
      <c r="BG24588"/>
    </row>
    <row r="24589" spans="11:59" x14ac:dyDescent="0.25">
      <c r="K24589" s="11"/>
      <c r="L24589" s="11"/>
      <c r="N24589" s="11"/>
      <c r="O24589" s="11"/>
      <c r="P24589" s="11"/>
      <c r="Q24589" s="11"/>
      <c r="R24589" s="11"/>
      <c r="S24589" s="11"/>
      <c r="T24589" s="11"/>
      <c r="U24589" s="11"/>
      <c r="V24589" s="11"/>
      <c r="W24589" s="11"/>
      <c r="X24589" s="11"/>
      <c r="Y24589" s="11"/>
      <c r="Z24589" s="11"/>
      <c r="BE24589"/>
      <c r="BF24589"/>
      <c r="BG24589"/>
    </row>
    <row r="24590" spans="11:59" x14ac:dyDescent="0.25">
      <c r="K24590" s="11"/>
      <c r="L24590" s="11"/>
      <c r="N24590" s="11"/>
      <c r="O24590" s="11"/>
      <c r="P24590" s="11"/>
      <c r="Q24590" s="11"/>
      <c r="R24590" s="11"/>
      <c r="S24590" s="11"/>
      <c r="T24590" s="11"/>
      <c r="U24590" s="11"/>
      <c r="V24590" s="11"/>
      <c r="W24590" s="11"/>
      <c r="X24590" s="11"/>
      <c r="Y24590" s="11"/>
      <c r="Z24590" s="11"/>
      <c r="BE24590"/>
      <c r="BF24590"/>
      <c r="BG24590"/>
    </row>
    <row r="24591" spans="11:59" x14ac:dyDescent="0.25">
      <c r="K24591" s="11"/>
      <c r="L24591" s="11"/>
      <c r="N24591" s="11"/>
      <c r="O24591" s="11"/>
      <c r="P24591" s="11"/>
      <c r="Q24591" s="11"/>
      <c r="R24591" s="11"/>
      <c r="S24591" s="11"/>
      <c r="T24591" s="11"/>
      <c r="U24591" s="11"/>
      <c r="V24591" s="11"/>
      <c r="W24591" s="11"/>
      <c r="X24591" s="11"/>
      <c r="Y24591" s="11"/>
      <c r="Z24591" s="11"/>
      <c r="BE24591"/>
      <c r="BF24591"/>
      <c r="BG24591"/>
    </row>
    <row r="24592" spans="11:59" x14ac:dyDescent="0.25">
      <c r="K24592" s="11"/>
      <c r="L24592" s="11"/>
      <c r="N24592" s="11"/>
      <c r="O24592" s="11"/>
      <c r="P24592" s="11"/>
      <c r="Q24592" s="11"/>
      <c r="R24592" s="11"/>
      <c r="S24592" s="11"/>
      <c r="T24592" s="11"/>
      <c r="U24592" s="11"/>
      <c r="V24592" s="11"/>
      <c r="W24592" s="11"/>
      <c r="X24592" s="11"/>
      <c r="Y24592" s="11"/>
      <c r="Z24592" s="11"/>
      <c r="BE24592"/>
      <c r="BF24592"/>
      <c r="BG24592"/>
    </row>
    <row r="24593" spans="11:59" x14ac:dyDescent="0.25">
      <c r="K24593" s="11"/>
      <c r="L24593" s="11"/>
      <c r="N24593" s="11"/>
      <c r="O24593" s="11"/>
      <c r="P24593" s="11"/>
      <c r="Q24593" s="11"/>
      <c r="R24593" s="11"/>
      <c r="S24593" s="11"/>
      <c r="T24593" s="11"/>
      <c r="U24593" s="11"/>
      <c r="V24593" s="11"/>
      <c r="W24593" s="11"/>
      <c r="X24593" s="11"/>
      <c r="Y24593" s="11"/>
      <c r="Z24593" s="11"/>
      <c r="BE24593"/>
      <c r="BF24593"/>
      <c r="BG24593"/>
    </row>
    <row r="24594" spans="11:59" x14ac:dyDescent="0.25">
      <c r="K24594" s="11"/>
      <c r="L24594" s="11"/>
      <c r="N24594" s="11"/>
      <c r="O24594" s="11"/>
      <c r="P24594" s="11"/>
      <c r="Q24594" s="11"/>
      <c r="R24594" s="11"/>
      <c r="S24594" s="11"/>
      <c r="T24594" s="11"/>
      <c r="U24594" s="11"/>
      <c r="V24594" s="11"/>
      <c r="W24594" s="11"/>
      <c r="X24594" s="11"/>
      <c r="Y24594" s="11"/>
      <c r="Z24594" s="11"/>
      <c r="BE24594"/>
      <c r="BF24594"/>
      <c r="BG24594"/>
    </row>
    <row r="24595" spans="11:59" x14ac:dyDescent="0.25">
      <c r="K24595" s="11"/>
      <c r="L24595" s="11"/>
      <c r="N24595" s="11"/>
      <c r="O24595" s="11"/>
      <c r="P24595" s="11"/>
      <c r="Q24595" s="11"/>
      <c r="R24595" s="11"/>
      <c r="S24595" s="11"/>
      <c r="T24595" s="11"/>
      <c r="U24595" s="11"/>
      <c r="V24595" s="11"/>
      <c r="W24595" s="11"/>
      <c r="X24595" s="11"/>
      <c r="Y24595" s="11"/>
      <c r="Z24595" s="11"/>
      <c r="BE24595"/>
      <c r="BF24595"/>
      <c r="BG24595"/>
    </row>
    <row r="24596" spans="11:59" x14ac:dyDescent="0.25">
      <c r="K24596" s="11"/>
      <c r="L24596" s="11"/>
      <c r="N24596" s="11"/>
      <c r="O24596" s="11"/>
      <c r="P24596" s="11"/>
      <c r="Q24596" s="11"/>
      <c r="R24596" s="11"/>
      <c r="S24596" s="11"/>
      <c r="T24596" s="11"/>
      <c r="U24596" s="11"/>
      <c r="V24596" s="11"/>
      <c r="W24596" s="11"/>
      <c r="X24596" s="11"/>
      <c r="Y24596" s="11"/>
      <c r="Z24596" s="11"/>
      <c r="BE24596"/>
      <c r="BF24596"/>
      <c r="BG24596"/>
    </row>
    <row r="24597" spans="11:59" x14ac:dyDescent="0.25">
      <c r="K24597" s="11"/>
      <c r="L24597" s="11"/>
      <c r="N24597" s="11"/>
      <c r="O24597" s="11"/>
      <c r="P24597" s="11"/>
      <c r="Q24597" s="11"/>
      <c r="R24597" s="11"/>
      <c r="S24597" s="11"/>
      <c r="T24597" s="11"/>
      <c r="U24597" s="11"/>
      <c r="V24597" s="11"/>
      <c r="W24597" s="11"/>
      <c r="X24597" s="11"/>
      <c r="Y24597" s="11"/>
      <c r="Z24597" s="11"/>
      <c r="BE24597"/>
      <c r="BF24597"/>
      <c r="BG24597"/>
    </row>
    <row r="24598" spans="11:59" x14ac:dyDescent="0.25">
      <c r="K24598" s="11"/>
      <c r="L24598" s="11"/>
      <c r="N24598" s="11"/>
      <c r="O24598" s="11"/>
      <c r="P24598" s="11"/>
      <c r="Q24598" s="11"/>
      <c r="R24598" s="11"/>
      <c r="S24598" s="11"/>
      <c r="T24598" s="11"/>
      <c r="U24598" s="11"/>
      <c r="V24598" s="11"/>
      <c r="W24598" s="11"/>
      <c r="X24598" s="11"/>
      <c r="Y24598" s="11"/>
      <c r="Z24598" s="11"/>
      <c r="BE24598"/>
      <c r="BF24598"/>
      <c r="BG24598"/>
    </row>
    <row r="24599" spans="11:59" x14ac:dyDescent="0.25">
      <c r="K24599" s="11"/>
      <c r="L24599" s="11"/>
      <c r="N24599" s="11"/>
      <c r="O24599" s="11"/>
      <c r="P24599" s="11"/>
      <c r="Q24599" s="11"/>
      <c r="R24599" s="11"/>
      <c r="S24599" s="11"/>
      <c r="T24599" s="11"/>
      <c r="U24599" s="11"/>
      <c r="V24599" s="11"/>
      <c r="W24599" s="11"/>
      <c r="X24599" s="11"/>
      <c r="Y24599" s="11"/>
      <c r="Z24599" s="11"/>
      <c r="BE24599"/>
      <c r="BF24599"/>
      <c r="BG24599"/>
    </row>
    <row r="24600" spans="11:59" x14ac:dyDescent="0.25">
      <c r="K24600" s="11"/>
      <c r="L24600" s="11"/>
      <c r="N24600" s="11"/>
      <c r="O24600" s="11"/>
      <c r="P24600" s="11"/>
      <c r="Q24600" s="11"/>
      <c r="R24600" s="11"/>
      <c r="S24600" s="11"/>
      <c r="T24600" s="11"/>
      <c r="U24600" s="11"/>
      <c r="V24600" s="11"/>
      <c r="W24600" s="11"/>
      <c r="X24600" s="11"/>
      <c r="Y24600" s="11"/>
      <c r="Z24600" s="11"/>
      <c r="BE24600"/>
      <c r="BF24600"/>
      <c r="BG24600"/>
    </row>
    <row r="24601" spans="11:59" x14ac:dyDescent="0.25">
      <c r="K24601" s="11"/>
      <c r="L24601" s="11"/>
      <c r="N24601" s="11"/>
      <c r="O24601" s="11"/>
      <c r="P24601" s="11"/>
      <c r="Q24601" s="11"/>
      <c r="R24601" s="11"/>
      <c r="S24601" s="11"/>
      <c r="T24601" s="11"/>
      <c r="U24601" s="11"/>
      <c r="V24601" s="11"/>
      <c r="W24601" s="11"/>
      <c r="X24601" s="11"/>
      <c r="Y24601" s="11"/>
      <c r="Z24601" s="11"/>
      <c r="BE24601"/>
      <c r="BF24601"/>
      <c r="BG24601"/>
    </row>
    <row r="24602" spans="11:59" x14ac:dyDescent="0.25">
      <c r="K24602" s="11"/>
      <c r="L24602" s="11"/>
      <c r="N24602" s="11"/>
      <c r="O24602" s="11"/>
      <c r="P24602" s="11"/>
      <c r="Q24602" s="11"/>
      <c r="R24602" s="11"/>
      <c r="S24602" s="11"/>
      <c r="T24602" s="11"/>
      <c r="U24602" s="11"/>
      <c r="V24602" s="11"/>
      <c r="W24602" s="11"/>
      <c r="X24602" s="11"/>
      <c r="Y24602" s="11"/>
      <c r="Z24602" s="11"/>
      <c r="BE24602"/>
      <c r="BF24602"/>
      <c r="BG24602"/>
    </row>
    <row r="24603" spans="11:59" x14ac:dyDescent="0.25">
      <c r="K24603" s="11"/>
      <c r="L24603" s="11"/>
      <c r="N24603" s="11"/>
      <c r="O24603" s="11"/>
      <c r="P24603" s="11"/>
      <c r="Q24603" s="11"/>
      <c r="R24603" s="11"/>
      <c r="S24603" s="11"/>
      <c r="T24603" s="11"/>
      <c r="U24603" s="11"/>
      <c r="V24603" s="11"/>
      <c r="W24603" s="11"/>
      <c r="X24603" s="11"/>
      <c r="Y24603" s="11"/>
      <c r="Z24603" s="11"/>
      <c r="BE24603"/>
      <c r="BF24603"/>
      <c r="BG24603"/>
    </row>
    <row r="24604" spans="11:59" x14ac:dyDescent="0.25">
      <c r="K24604" s="11"/>
      <c r="L24604" s="11"/>
      <c r="N24604" s="11"/>
      <c r="O24604" s="11"/>
      <c r="P24604" s="11"/>
      <c r="Q24604" s="11"/>
      <c r="R24604" s="11"/>
      <c r="S24604" s="11"/>
      <c r="T24604" s="11"/>
      <c r="U24604" s="11"/>
      <c r="V24604" s="11"/>
      <c r="W24604" s="11"/>
      <c r="X24604" s="11"/>
      <c r="Y24604" s="11"/>
      <c r="Z24604" s="11"/>
      <c r="BE24604"/>
      <c r="BF24604"/>
      <c r="BG24604"/>
    </row>
    <row r="24605" spans="11:59" x14ac:dyDescent="0.25">
      <c r="K24605" s="11"/>
      <c r="L24605" s="11"/>
      <c r="N24605" s="11"/>
      <c r="O24605" s="11"/>
      <c r="P24605" s="11"/>
      <c r="Q24605" s="11"/>
      <c r="R24605" s="11"/>
      <c r="S24605" s="11"/>
      <c r="T24605" s="11"/>
      <c r="U24605" s="11"/>
      <c r="V24605" s="11"/>
      <c r="W24605" s="11"/>
      <c r="X24605" s="11"/>
      <c r="Y24605" s="11"/>
      <c r="Z24605" s="11"/>
      <c r="BE24605"/>
      <c r="BF24605"/>
      <c r="BG24605"/>
    </row>
    <row r="24606" spans="11:59" x14ac:dyDescent="0.25">
      <c r="K24606" s="11"/>
      <c r="L24606" s="11"/>
      <c r="N24606" s="11"/>
      <c r="O24606" s="11"/>
      <c r="P24606" s="11"/>
      <c r="Q24606" s="11"/>
      <c r="R24606" s="11"/>
      <c r="S24606" s="11"/>
      <c r="T24606" s="11"/>
      <c r="U24606" s="11"/>
      <c r="V24606" s="11"/>
      <c r="W24606" s="11"/>
      <c r="X24606" s="11"/>
      <c r="Y24606" s="11"/>
      <c r="Z24606" s="11"/>
      <c r="BE24606"/>
      <c r="BF24606"/>
      <c r="BG24606"/>
    </row>
    <row r="24607" spans="11:59" x14ac:dyDescent="0.25">
      <c r="K24607" s="11"/>
      <c r="L24607" s="11"/>
      <c r="N24607" s="11"/>
      <c r="O24607" s="11"/>
      <c r="P24607" s="11"/>
      <c r="Q24607" s="11"/>
      <c r="R24607" s="11"/>
      <c r="S24607" s="11"/>
      <c r="T24607" s="11"/>
      <c r="U24607" s="11"/>
      <c r="V24607" s="11"/>
      <c r="W24607" s="11"/>
      <c r="X24607" s="11"/>
      <c r="Y24607" s="11"/>
      <c r="Z24607" s="11"/>
      <c r="BE24607"/>
      <c r="BF24607"/>
      <c r="BG24607"/>
    </row>
    <row r="24608" spans="11:59" x14ac:dyDescent="0.25">
      <c r="K24608" s="11"/>
      <c r="L24608" s="11"/>
      <c r="N24608" s="11"/>
      <c r="O24608" s="11"/>
      <c r="P24608" s="11"/>
      <c r="Q24608" s="11"/>
      <c r="R24608" s="11"/>
      <c r="S24608" s="11"/>
      <c r="T24608" s="11"/>
      <c r="U24608" s="11"/>
      <c r="V24608" s="11"/>
      <c r="W24608" s="11"/>
      <c r="X24608" s="11"/>
      <c r="Y24608" s="11"/>
      <c r="Z24608" s="11"/>
      <c r="BE24608"/>
      <c r="BF24608"/>
      <c r="BG24608"/>
    </row>
    <row r="24609" spans="11:59" x14ac:dyDescent="0.25">
      <c r="K24609" s="11"/>
      <c r="L24609" s="11"/>
      <c r="N24609" s="11"/>
      <c r="O24609" s="11"/>
      <c r="P24609" s="11"/>
      <c r="Q24609" s="11"/>
      <c r="R24609" s="11"/>
      <c r="S24609" s="11"/>
      <c r="T24609" s="11"/>
      <c r="U24609" s="11"/>
      <c r="V24609" s="11"/>
      <c r="W24609" s="11"/>
      <c r="X24609" s="11"/>
      <c r="Y24609" s="11"/>
      <c r="Z24609" s="11"/>
      <c r="BE24609"/>
      <c r="BF24609"/>
      <c r="BG24609"/>
    </row>
    <row r="24610" spans="11:59" x14ac:dyDescent="0.25">
      <c r="K24610" s="11"/>
      <c r="L24610" s="11"/>
      <c r="N24610" s="11"/>
      <c r="O24610" s="11"/>
      <c r="P24610" s="11"/>
      <c r="Q24610" s="11"/>
      <c r="R24610" s="11"/>
      <c r="S24610" s="11"/>
      <c r="T24610" s="11"/>
      <c r="U24610" s="11"/>
      <c r="V24610" s="11"/>
      <c r="W24610" s="11"/>
      <c r="X24610" s="11"/>
      <c r="Y24610" s="11"/>
      <c r="Z24610" s="11"/>
      <c r="BE24610"/>
      <c r="BF24610"/>
      <c r="BG24610"/>
    </row>
    <row r="24611" spans="11:59" x14ac:dyDescent="0.25">
      <c r="K24611" s="11"/>
      <c r="L24611" s="11"/>
      <c r="N24611" s="11"/>
      <c r="O24611" s="11"/>
      <c r="P24611" s="11"/>
      <c r="Q24611" s="11"/>
      <c r="R24611" s="11"/>
      <c r="S24611" s="11"/>
      <c r="T24611" s="11"/>
      <c r="U24611" s="11"/>
      <c r="V24611" s="11"/>
      <c r="W24611" s="11"/>
      <c r="X24611" s="11"/>
      <c r="Y24611" s="11"/>
      <c r="Z24611" s="11"/>
      <c r="BE24611"/>
      <c r="BF24611"/>
      <c r="BG24611"/>
    </row>
    <row r="24612" spans="11:59" x14ac:dyDescent="0.25">
      <c r="K24612" s="11"/>
      <c r="L24612" s="11"/>
      <c r="N24612" s="11"/>
      <c r="O24612" s="11"/>
      <c r="P24612" s="11"/>
      <c r="Q24612" s="11"/>
      <c r="R24612" s="11"/>
      <c r="S24612" s="11"/>
      <c r="T24612" s="11"/>
      <c r="U24612" s="11"/>
      <c r="V24612" s="11"/>
      <c r="W24612" s="11"/>
      <c r="X24612" s="11"/>
      <c r="Y24612" s="11"/>
      <c r="Z24612" s="11"/>
      <c r="BE24612"/>
      <c r="BF24612"/>
      <c r="BG24612"/>
    </row>
    <row r="24613" spans="11:59" x14ac:dyDescent="0.25">
      <c r="K24613" s="11"/>
      <c r="L24613" s="11"/>
      <c r="N24613" s="11"/>
      <c r="O24613" s="11"/>
      <c r="P24613" s="11"/>
      <c r="Q24613" s="11"/>
      <c r="R24613" s="11"/>
      <c r="S24613" s="11"/>
      <c r="T24613" s="11"/>
      <c r="U24613" s="11"/>
      <c r="V24613" s="11"/>
      <c r="W24613" s="11"/>
      <c r="X24613" s="11"/>
      <c r="Y24613" s="11"/>
      <c r="Z24613" s="11"/>
      <c r="BE24613"/>
      <c r="BF24613"/>
      <c r="BG24613"/>
    </row>
    <row r="24614" spans="11:59" x14ac:dyDescent="0.25">
      <c r="K24614" s="11"/>
      <c r="L24614" s="11"/>
      <c r="N24614" s="11"/>
      <c r="O24614" s="11"/>
      <c r="P24614" s="11"/>
      <c r="Q24614" s="11"/>
      <c r="R24614" s="11"/>
      <c r="S24614" s="11"/>
      <c r="T24614" s="11"/>
      <c r="U24614" s="11"/>
      <c r="V24614" s="11"/>
      <c r="W24614" s="11"/>
      <c r="X24614" s="11"/>
      <c r="Y24614" s="11"/>
      <c r="Z24614" s="11"/>
      <c r="BE24614"/>
      <c r="BF24614"/>
      <c r="BG24614"/>
    </row>
    <row r="24615" spans="11:59" x14ac:dyDescent="0.25">
      <c r="K24615" s="11"/>
      <c r="L24615" s="11"/>
      <c r="N24615" s="11"/>
      <c r="O24615" s="11"/>
      <c r="P24615" s="11"/>
      <c r="Q24615" s="11"/>
      <c r="R24615" s="11"/>
      <c r="S24615" s="11"/>
      <c r="T24615" s="11"/>
      <c r="U24615" s="11"/>
      <c r="V24615" s="11"/>
      <c r="W24615" s="11"/>
      <c r="X24615" s="11"/>
      <c r="Y24615" s="11"/>
      <c r="Z24615" s="11"/>
      <c r="BE24615"/>
      <c r="BF24615"/>
      <c r="BG24615"/>
    </row>
    <row r="24616" spans="11:59" x14ac:dyDescent="0.25">
      <c r="K24616" s="11"/>
      <c r="L24616" s="11"/>
      <c r="N24616" s="11"/>
      <c r="O24616" s="11"/>
      <c r="P24616" s="11"/>
      <c r="Q24616" s="11"/>
      <c r="R24616" s="11"/>
      <c r="S24616" s="11"/>
      <c r="T24616" s="11"/>
      <c r="U24616" s="11"/>
      <c r="V24616" s="11"/>
      <c r="W24616" s="11"/>
      <c r="X24616" s="11"/>
      <c r="Y24616" s="11"/>
      <c r="Z24616" s="11"/>
      <c r="BE24616"/>
      <c r="BF24616"/>
      <c r="BG24616"/>
    </row>
    <row r="24617" spans="11:59" x14ac:dyDescent="0.25">
      <c r="K24617" s="11"/>
      <c r="L24617" s="11"/>
      <c r="N24617" s="11"/>
      <c r="O24617" s="11"/>
      <c r="P24617" s="11"/>
      <c r="Q24617" s="11"/>
      <c r="R24617" s="11"/>
      <c r="S24617" s="11"/>
      <c r="T24617" s="11"/>
      <c r="U24617" s="11"/>
      <c r="V24617" s="11"/>
      <c r="W24617" s="11"/>
      <c r="X24617" s="11"/>
      <c r="Y24617" s="11"/>
      <c r="Z24617" s="11"/>
      <c r="BE24617"/>
      <c r="BF24617"/>
      <c r="BG24617"/>
    </row>
    <row r="24618" spans="11:59" x14ac:dyDescent="0.25">
      <c r="K24618" s="11"/>
      <c r="L24618" s="11"/>
      <c r="N24618" s="11"/>
      <c r="O24618" s="11"/>
      <c r="P24618" s="11"/>
      <c r="Q24618" s="11"/>
      <c r="R24618" s="11"/>
      <c r="S24618" s="11"/>
      <c r="T24618" s="11"/>
      <c r="U24618" s="11"/>
      <c r="V24618" s="11"/>
      <c r="W24618" s="11"/>
      <c r="X24618" s="11"/>
      <c r="Y24618" s="11"/>
      <c r="Z24618" s="11"/>
      <c r="BE24618"/>
      <c r="BF24618"/>
      <c r="BG24618"/>
    </row>
    <row r="24619" spans="11:59" x14ac:dyDescent="0.25">
      <c r="K24619" s="11"/>
      <c r="L24619" s="11"/>
      <c r="N24619" s="11"/>
      <c r="O24619" s="11"/>
      <c r="P24619" s="11"/>
      <c r="Q24619" s="11"/>
      <c r="R24619" s="11"/>
      <c r="S24619" s="11"/>
      <c r="T24619" s="11"/>
      <c r="U24619" s="11"/>
      <c r="V24619" s="11"/>
      <c r="W24619" s="11"/>
      <c r="X24619" s="11"/>
      <c r="Y24619" s="11"/>
      <c r="Z24619" s="11"/>
      <c r="BE24619"/>
      <c r="BF24619"/>
      <c r="BG24619"/>
    </row>
    <row r="24620" spans="11:59" x14ac:dyDescent="0.25">
      <c r="K24620" s="11"/>
      <c r="L24620" s="11"/>
      <c r="N24620" s="11"/>
      <c r="O24620" s="11"/>
      <c r="P24620" s="11"/>
      <c r="Q24620" s="11"/>
      <c r="R24620" s="11"/>
      <c r="S24620" s="11"/>
      <c r="T24620" s="11"/>
      <c r="U24620" s="11"/>
      <c r="V24620" s="11"/>
      <c r="W24620" s="11"/>
      <c r="X24620" s="11"/>
      <c r="Y24620" s="11"/>
      <c r="Z24620" s="11"/>
      <c r="BE24620"/>
      <c r="BF24620"/>
      <c r="BG24620"/>
    </row>
    <row r="24621" spans="11:59" x14ac:dyDescent="0.25">
      <c r="K24621" s="11"/>
      <c r="L24621" s="11"/>
      <c r="N24621" s="11"/>
      <c r="O24621" s="11"/>
      <c r="P24621" s="11"/>
      <c r="Q24621" s="11"/>
      <c r="R24621" s="11"/>
      <c r="S24621" s="11"/>
      <c r="T24621" s="11"/>
      <c r="U24621" s="11"/>
      <c r="V24621" s="11"/>
      <c r="W24621" s="11"/>
      <c r="X24621" s="11"/>
      <c r="Y24621" s="11"/>
      <c r="Z24621" s="11"/>
      <c r="BE24621"/>
      <c r="BF24621"/>
      <c r="BG24621"/>
    </row>
    <row r="24622" spans="11:59" x14ac:dyDescent="0.25">
      <c r="K24622" s="11"/>
      <c r="L24622" s="11"/>
      <c r="N24622" s="11"/>
      <c r="O24622" s="11"/>
      <c r="P24622" s="11"/>
      <c r="Q24622" s="11"/>
      <c r="R24622" s="11"/>
      <c r="S24622" s="11"/>
      <c r="T24622" s="11"/>
      <c r="U24622" s="11"/>
      <c r="V24622" s="11"/>
      <c r="W24622" s="11"/>
      <c r="X24622" s="11"/>
      <c r="Y24622" s="11"/>
      <c r="Z24622" s="11"/>
      <c r="BE24622"/>
      <c r="BF24622"/>
      <c r="BG24622"/>
    </row>
    <row r="24623" spans="11:59" x14ac:dyDescent="0.25">
      <c r="K24623" s="11"/>
      <c r="L24623" s="11"/>
      <c r="N24623" s="11"/>
      <c r="O24623" s="11"/>
      <c r="P24623" s="11"/>
      <c r="Q24623" s="11"/>
      <c r="R24623" s="11"/>
      <c r="S24623" s="11"/>
      <c r="T24623" s="11"/>
      <c r="U24623" s="11"/>
      <c r="V24623" s="11"/>
      <c r="W24623" s="11"/>
      <c r="X24623" s="11"/>
      <c r="Y24623" s="11"/>
      <c r="Z24623" s="11"/>
      <c r="BE24623"/>
      <c r="BF24623"/>
      <c r="BG24623"/>
    </row>
    <row r="24624" spans="11:59" x14ac:dyDescent="0.25">
      <c r="K24624" s="11"/>
      <c r="L24624" s="11"/>
      <c r="N24624" s="11"/>
      <c r="O24624" s="11"/>
      <c r="P24624" s="11"/>
      <c r="Q24624" s="11"/>
      <c r="R24624" s="11"/>
      <c r="S24624" s="11"/>
      <c r="T24624" s="11"/>
      <c r="U24624" s="11"/>
      <c r="V24624" s="11"/>
      <c r="W24624" s="11"/>
      <c r="X24624" s="11"/>
      <c r="Y24624" s="11"/>
      <c r="Z24624" s="11"/>
      <c r="BE24624"/>
      <c r="BF24624"/>
      <c r="BG24624"/>
    </row>
    <row r="24625" spans="11:59" x14ac:dyDescent="0.25">
      <c r="K24625" s="11"/>
      <c r="L24625" s="11"/>
      <c r="N24625" s="11"/>
      <c r="O24625" s="11"/>
      <c r="P24625" s="11"/>
      <c r="Q24625" s="11"/>
      <c r="R24625" s="11"/>
      <c r="S24625" s="11"/>
      <c r="T24625" s="11"/>
      <c r="U24625" s="11"/>
      <c r="V24625" s="11"/>
      <c r="W24625" s="11"/>
      <c r="X24625" s="11"/>
      <c r="Y24625" s="11"/>
      <c r="Z24625" s="11"/>
      <c r="BE24625"/>
      <c r="BF24625"/>
      <c r="BG24625"/>
    </row>
    <row r="24626" spans="11:59" x14ac:dyDescent="0.25">
      <c r="K24626" s="11"/>
      <c r="L24626" s="11"/>
      <c r="N24626" s="11"/>
      <c r="O24626" s="11"/>
      <c r="P24626" s="11"/>
      <c r="Q24626" s="11"/>
      <c r="R24626" s="11"/>
      <c r="S24626" s="11"/>
      <c r="T24626" s="11"/>
      <c r="U24626" s="11"/>
      <c r="V24626" s="11"/>
      <c r="W24626" s="11"/>
      <c r="X24626" s="11"/>
      <c r="Y24626" s="11"/>
      <c r="Z24626" s="11"/>
      <c r="BE24626"/>
      <c r="BF24626"/>
      <c r="BG24626"/>
    </row>
    <row r="24627" spans="11:59" x14ac:dyDescent="0.25">
      <c r="K24627" s="11"/>
      <c r="L24627" s="11"/>
      <c r="N24627" s="11"/>
      <c r="O24627" s="11"/>
      <c r="P24627" s="11"/>
      <c r="Q24627" s="11"/>
      <c r="R24627" s="11"/>
      <c r="S24627" s="11"/>
      <c r="T24627" s="11"/>
      <c r="U24627" s="11"/>
      <c r="V24627" s="11"/>
      <c r="W24627" s="11"/>
      <c r="X24627" s="11"/>
      <c r="Y24627" s="11"/>
      <c r="Z24627" s="11"/>
      <c r="BE24627"/>
      <c r="BF24627"/>
      <c r="BG24627"/>
    </row>
    <row r="24628" spans="11:59" x14ac:dyDescent="0.25">
      <c r="K24628" s="11"/>
      <c r="L24628" s="11"/>
      <c r="N24628" s="11"/>
      <c r="O24628" s="11"/>
      <c r="P24628" s="11"/>
      <c r="Q24628" s="11"/>
      <c r="R24628" s="11"/>
      <c r="S24628" s="11"/>
      <c r="T24628" s="11"/>
      <c r="U24628" s="11"/>
      <c r="V24628" s="11"/>
      <c r="W24628" s="11"/>
      <c r="X24628" s="11"/>
      <c r="Y24628" s="11"/>
      <c r="Z24628" s="11"/>
      <c r="BE24628"/>
      <c r="BF24628"/>
      <c r="BG24628"/>
    </row>
    <row r="24629" spans="11:59" x14ac:dyDescent="0.25">
      <c r="K24629" s="11"/>
      <c r="L24629" s="11"/>
      <c r="N24629" s="11"/>
      <c r="O24629" s="11"/>
      <c r="P24629" s="11"/>
      <c r="Q24629" s="11"/>
      <c r="R24629" s="11"/>
      <c r="S24629" s="11"/>
      <c r="T24629" s="11"/>
      <c r="U24629" s="11"/>
      <c r="V24629" s="11"/>
      <c r="W24629" s="11"/>
      <c r="X24629" s="11"/>
      <c r="Y24629" s="11"/>
      <c r="Z24629" s="11"/>
      <c r="BE24629"/>
      <c r="BF24629"/>
      <c r="BG24629"/>
    </row>
    <row r="24630" spans="11:59" x14ac:dyDescent="0.25">
      <c r="K24630" s="11"/>
      <c r="L24630" s="11"/>
      <c r="N24630" s="11"/>
      <c r="O24630" s="11"/>
      <c r="P24630" s="11"/>
      <c r="Q24630" s="11"/>
      <c r="R24630" s="11"/>
      <c r="S24630" s="11"/>
      <c r="T24630" s="11"/>
      <c r="U24630" s="11"/>
      <c r="V24630" s="11"/>
      <c r="W24630" s="11"/>
      <c r="X24630" s="11"/>
      <c r="Y24630" s="11"/>
      <c r="Z24630" s="11"/>
      <c r="BE24630"/>
      <c r="BF24630"/>
      <c r="BG24630"/>
    </row>
    <row r="24631" spans="11:59" x14ac:dyDescent="0.25">
      <c r="K24631" s="11"/>
      <c r="L24631" s="11"/>
      <c r="N24631" s="11"/>
      <c r="O24631" s="11"/>
      <c r="P24631" s="11"/>
      <c r="Q24631" s="11"/>
      <c r="R24631" s="11"/>
      <c r="S24631" s="11"/>
      <c r="T24631" s="11"/>
      <c r="U24631" s="11"/>
      <c r="V24631" s="11"/>
      <c r="W24631" s="11"/>
      <c r="X24631" s="11"/>
      <c r="Y24631" s="11"/>
      <c r="Z24631" s="11"/>
      <c r="BE24631"/>
      <c r="BF24631"/>
      <c r="BG24631"/>
    </row>
    <row r="24632" spans="11:59" x14ac:dyDescent="0.25">
      <c r="K24632" s="11"/>
      <c r="L24632" s="11"/>
      <c r="N24632" s="11"/>
      <c r="O24632" s="11"/>
      <c r="P24632" s="11"/>
      <c r="Q24632" s="11"/>
      <c r="R24632" s="11"/>
      <c r="S24632" s="11"/>
      <c r="T24632" s="11"/>
      <c r="U24632" s="11"/>
      <c r="V24632" s="11"/>
      <c r="W24632" s="11"/>
      <c r="X24632" s="11"/>
      <c r="Y24632" s="11"/>
      <c r="Z24632" s="11"/>
      <c r="BE24632"/>
      <c r="BF24632"/>
      <c r="BG24632"/>
    </row>
    <row r="24633" spans="11:59" x14ac:dyDescent="0.25">
      <c r="K24633" s="11"/>
      <c r="L24633" s="11"/>
      <c r="N24633" s="11"/>
      <c r="O24633" s="11"/>
      <c r="P24633" s="11"/>
      <c r="Q24633" s="11"/>
      <c r="R24633" s="11"/>
      <c r="S24633" s="11"/>
      <c r="T24633" s="11"/>
      <c r="U24633" s="11"/>
      <c r="V24633" s="11"/>
      <c r="W24633" s="11"/>
      <c r="X24633" s="11"/>
      <c r="Y24633" s="11"/>
      <c r="Z24633" s="11"/>
      <c r="BE24633"/>
      <c r="BF24633"/>
      <c r="BG24633"/>
    </row>
    <row r="24634" spans="11:59" x14ac:dyDescent="0.25">
      <c r="K24634" s="11"/>
      <c r="L24634" s="11"/>
      <c r="N24634" s="11"/>
      <c r="O24634" s="11"/>
      <c r="P24634" s="11"/>
      <c r="Q24634" s="11"/>
      <c r="R24634" s="11"/>
      <c r="S24634" s="11"/>
      <c r="T24634" s="11"/>
      <c r="U24634" s="11"/>
      <c r="V24634" s="11"/>
      <c r="W24634" s="11"/>
      <c r="X24634" s="11"/>
      <c r="Y24634" s="11"/>
      <c r="Z24634" s="11"/>
      <c r="BE24634"/>
      <c r="BF24634"/>
      <c r="BG24634"/>
    </row>
    <row r="24635" spans="11:59" x14ac:dyDescent="0.25">
      <c r="K24635" s="11"/>
      <c r="L24635" s="11"/>
      <c r="N24635" s="11"/>
      <c r="O24635" s="11"/>
      <c r="P24635" s="11"/>
      <c r="Q24635" s="11"/>
      <c r="R24635" s="11"/>
      <c r="S24635" s="11"/>
      <c r="T24635" s="11"/>
      <c r="U24635" s="11"/>
      <c r="V24635" s="11"/>
      <c r="W24635" s="11"/>
      <c r="X24635" s="11"/>
      <c r="Y24635" s="11"/>
      <c r="Z24635" s="11"/>
      <c r="BE24635"/>
      <c r="BF24635"/>
      <c r="BG24635"/>
    </row>
    <row r="24636" spans="11:59" x14ac:dyDescent="0.25">
      <c r="K24636" s="11"/>
      <c r="L24636" s="11"/>
      <c r="N24636" s="11"/>
      <c r="O24636" s="11"/>
      <c r="P24636" s="11"/>
      <c r="Q24636" s="11"/>
      <c r="R24636" s="11"/>
      <c r="S24636" s="11"/>
      <c r="T24636" s="11"/>
      <c r="U24636" s="11"/>
      <c r="V24636" s="11"/>
      <c r="W24636" s="11"/>
      <c r="X24636" s="11"/>
      <c r="Y24636" s="11"/>
      <c r="Z24636" s="11"/>
      <c r="BE24636"/>
      <c r="BF24636"/>
      <c r="BG24636"/>
    </row>
    <row r="24637" spans="11:59" x14ac:dyDescent="0.25">
      <c r="K24637" s="11"/>
      <c r="L24637" s="11"/>
      <c r="N24637" s="11"/>
      <c r="O24637" s="11"/>
      <c r="P24637" s="11"/>
      <c r="Q24637" s="11"/>
      <c r="R24637" s="11"/>
      <c r="S24637" s="11"/>
      <c r="T24637" s="11"/>
      <c r="U24637" s="11"/>
      <c r="V24637" s="11"/>
      <c r="W24637" s="11"/>
      <c r="X24637" s="11"/>
      <c r="Y24637" s="11"/>
      <c r="Z24637" s="11"/>
      <c r="BE24637"/>
      <c r="BF24637"/>
      <c r="BG24637"/>
    </row>
    <row r="24638" spans="11:59" x14ac:dyDescent="0.25">
      <c r="K24638" s="11"/>
      <c r="L24638" s="11"/>
      <c r="N24638" s="11"/>
      <c r="O24638" s="11"/>
      <c r="P24638" s="11"/>
      <c r="Q24638" s="11"/>
      <c r="R24638" s="11"/>
      <c r="S24638" s="11"/>
      <c r="T24638" s="11"/>
      <c r="U24638" s="11"/>
      <c r="V24638" s="11"/>
      <c r="W24638" s="11"/>
      <c r="X24638" s="11"/>
      <c r="Y24638" s="11"/>
      <c r="Z24638" s="11"/>
      <c r="BE24638"/>
      <c r="BF24638"/>
      <c r="BG24638"/>
    </row>
    <row r="24639" spans="11:59" x14ac:dyDescent="0.25">
      <c r="K24639" s="11"/>
      <c r="L24639" s="11"/>
      <c r="N24639" s="11"/>
      <c r="O24639" s="11"/>
      <c r="P24639" s="11"/>
      <c r="Q24639" s="11"/>
      <c r="R24639" s="11"/>
      <c r="S24639" s="11"/>
      <c r="T24639" s="11"/>
      <c r="U24639" s="11"/>
      <c r="V24639" s="11"/>
      <c r="W24639" s="11"/>
      <c r="X24639" s="11"/>
      <c r="Y24639" s="11"/>
      <c r="Z24639" s="11"/>
      <c r="BE24639"/>
      <c r="BF24639"/>
      <c r="BG24639"/>
    </row>
    <row r="24640" spans="11:59" x14ac:dyDescent="0.25">
      <c r="K24640" s="11"/>
      <c r="L24640" s="11"/>
      <c r="N24640" s="11"/>
      <c r="O24640" s="11"/>
      <c r="P24640" s="11"/>
      <c r="Q24640" s="11"/>
      <c r="R24640" s="11"/>
      <c r="S24640" s="11"/>
      <c r="T24640" s="11"/>
      <c r="U24640" s="11"/>
      <c r="V24640" s="11"/>
      <c r="W24640" s="11"/>
      <c r="X24640" s="11"/>
      <c r="Y24640" s="11"/>
      <c r="Z24640" s="11"/>
      <c r="BE24640"/>
      <c r="BF24640"/>
      <c r="BG24640"/>
    </row>
    <row r="24641" spans="11:59" x14ac:dyDescent="0.25">
      <c r="K24641" s="11"/>
      <c r="L24641" s="11"/>
      <c r="N24641" s="11"/>
      <c r="O24641" s="11"/>
      <c r="P24641" s="11"/>
      <c r="Q24641" s="11"/>
      <c r="R24641" s="11"/>
      <c r="S24641" s="11"/>
      <c r="T24641" s="11"/>
      <c r="U24641" s="11"/>
      <c r="V24641" s="11"/>
      <c r="W24641" s="11"/>
      <c r="X24641" s="11"/>
      <c r="Y24641" s="11"/>
      <c r="Z24641" s="11"/>
      <c r="BE24641"/>
      <c r="BF24641"/>
      <c r="BG24641"/>
    </row>
    <row r="24642" spans="11:59" x14ac:dyDescent="0.25">
      <c r="K24642" s="11"/>
      <c r="L24642" s="11"/>
      <c r="N24642" s="11"/>
      <c r="O24642" s="11"/>
      <c r="P24642" s="11"/>
      <c r="Q24642" s="11"/>
      <c r="R24642" s="11"/>
      <c r="S24642" s="11"/>
      <c r="T24642" s="11"/>
      <c r="U24642" s="11"/>
      <c r="V24642" s="11"/>
      <c r="W24642" s="11"/>
      <c r="X24642" s="11"/>
      <c r="Y24642" s="11"/>
      <c r="Z24642" s="11"/>
      <c r="BE24642"/>
      <c r="BF24642"/>
      <c r="BG24642"/>
    </row>
    <row r="24643" spans="11:59" x14ac:dyDescent="0.25">
      <c r="K24643" s="11"/>
      <c r="L24643" s="11"/>
      <c r="N24643" s="11"/>
      <c r="O24643" s="11"/>
      <c r="P24643" s="11"/>
      <c r="Q24643" s="11"/>
      <c r="R24643" s="11"/>
      <c r="S24643" s="11"/>
      <c r="T24643" s="11"/>
      <c r="U24643" s="11"/>
      <c r="V24643" s="11"/>
      <c r="W24643" s="11"/>
      <c r="X24643" s="11"/>
      <c r="Y24643" s="11"/>
      <c r="Z24643" s="11"/>
      <c r="BE24643"/>
      <c r="BF24643"/>
      <c r="BG24643"/>
    </row>
    <row r="24644" spans="11:59" x14ac:dyDescent="0.25">
      <c r="K24644" s="11"/>
      <c r="L24644" s="11"/>
      <c r="N24644" s="11"/>
      <c r="O24644" s="11"/>
      <c r="P24644" s="11"/>
      <c r="Q24644" s="11"/>
      <c r="R24644" s="11"/>
      <c r="S24644" s="11"/>
      <c r="T24644" s="11"/>
      <c r="U24644" s="11"/>
      <c r="V24644" s="11"/>
      <c r="W24644" s="11"/>
      <c r="X24644" s="11"/>
      <c r="Y24644" s="11"/>
      <c r="Z24644" s="11"/>
      <c r="BE24644"/>
      <c r="BF24644"/>
      <c r="BG24644"/>
    </row>
    <row r="24645" spans="11:59" x14ac:dyDescent="0.25">
      <c r="K24645" s="11"/>
      <c r="L24645" s="11"/>
      <c r="N24645" s="11"/>
      <c r="O24645" s="11"/>
      <c r="P24645" s="11"/>
      <c r="Q24645" s="11"/>
      <c r="R24645" s="11"/>
      <c r="S24645" s="11"/>
      <c r="T24645" s="11"/>
      <c r="U24645" s="11"/>
      <c r="V24645" s="11"/>
      <c r="W24645" s="11"/>
      <c r="X24645" s="11"/>
      <c r="Y24645" s="11"/>
      <c r="Z24645" s="11"/>
      <c r="BE24645"/>
      <c r="BF24645"/>
      <c r="BG24645"/>
    </row>
    <row r="24646" spans="11:59" x14ac:dyDescent="0.25">
      <c r="K24646" s="11"/>
      <c r="L24646" s="11"/>
      <c r="N24646" s="11"/>
      <c r="O24646" s="11"/>
      <c r="P24646" s="11"/>
      <c r="Q24646" s="11"/>
      <c r="R24646" s="11"/>
      <c r="S24646" s="11"/>
      <c r="T24646" s="11"/>
      <c r="U24646" s="11"/>
      <c r="V24646" s="11"/>
      <c r="W24646" s="11"/>
      <c r="X24646" s="11"/>
      <c r="Y24646" s="11"/>
      <c r="Z24646" s="11"/>
      <c r="BE24646"/>
      <c r="BF24646"/>
      <c r="BG24646"/>
    </row>
    <row r="24647" spans="11:59" x14ac:dyDescent="0.25">
      <c r="K24647" s="11"/>
      <c r="L24647" s="11"/>
      <c r="N24647" s="11"/>
      <c r="O24647" s="11"/>
      <c r="P24647" s="11"/>
      <c r="Q24647" s="11"/>
      <c r="R24647" s="11"/>
      <c r="S24647" s="11"/>
      <c r="T24647" s="11"/>
      <c r="U24647" s="11"/>
      <c r="V24647" s="11"/>
      <c r="W24647" s="11"/>
      <c r="X24647" s="11"/>
      <c r="Y24647" s="11"/>
      <c r="Z24647" s="11"/>
      <c r="BE24647"/>
      <c r="BF24647"/>
      <c r="BG24647"/>
    </row>
    <row r="24648" spans="11:59" x14ac:dyDescent="0.25">
      <c r="K24648" s="11"/>
      <c r="L24648" s="11"/>
      <c r="N24648" s="11"/>
      <c r="O24648" s="11"/>
      <c r="P24648" s="11"/>
      <c r="Q24648" s="11"/>
      <c r="R24648" s="11"/>
      <c r="S24648" s="11"/>
      <c r="T24648" s="11"/>
      <c r="U24648" s="11"/>
      <c r="V24648" s="11"/>
      <c r="W24648" s="11"/>
      <c r="X24648" s="11"/>
      <c r="Y24648" s="11"/>
      <c r="Z24648" s="11"/>
      <c r="BE24648"/>
      <c r="BF24648"/>
      <c r="BG24648"/>
    </row>
    <row r="24649" spans="11:59" x14ac:dyDescent="0.25">
      <c r="K24649" s="11"/>
      <c r="L24649" s="11"/>
      <c r="N24649" s="11"/>
      <c r="O24649" s="11"/>
      <c r="P24649" s="11"/>
      <c r="Q24649" s="11"/>
      <c r="R24649" s="11"/>
      <c r="S24649" s="11"/>
      <c r="T24649" s="11"/>
      <c r="U24649" s="11"/>
      <c r="V24649" s="11"/>
      <c r="W24649" s="11"/>
      <c r="X24649" s="11"/>
      <c r="Y24649" s="11"/>
      <c r="Z24649" s="11"/>
      <c r="BE24649"/>
      <c r="BF24649"/>
      <c r="BG24649"/>
    </row>
    <row r="24650" spans="11:59" x14ac:dyDescent="0.25">
      <c r="K24650" s="11"/>
      <c r="L24650" s="11"/>
      <c r="N24650" s="11"/>
      <c r="O24650" s="11"/>
      <c r="P24650" s="11"/>
      <c r="Q24650" s="11"/>
      <c r="R24650" s="11"/>
      <c r="S24650" s="11"/>
      <c r="T24650" s="11"/>
      <c r="U24650" s="11"/>
      <c r="V24650" s="11"/>
      <c r="W24650" s="11"/>
      <c r="X24650" s="11"/>
      <c r="Y24650" s="11"/>
      <c r="Z24650" s="11"/>
      <c r="BE24650"/>
      <c r="BF24650"/>
      <c r="BG24650"/>
    </row>
    <row r="24651" spans="11:59" x14ac:dyDescent="0.25">
      <c r="K24651" s="11"/>
      <c r="L24651" s="11"/>
      <c r="N24651" s="11"/>
      <c r="O24651" s="11"/>
      <c r="P24651" s="11"/>
      <c r="Q24651" s="11"/>
      <c r="R24651" s="11"/>
      <c r="S24651" s="11"/>
      <c r="T24651" s="11"/>
      <c r="U24651" s="11"/>
      <c r="V24651" s="11"/>
      <c r="W24651" s="11"/>
      <c r="X24651" s="11"/>
      <c r="Y24651" s="11"/>
      <c r="Z24651" s="11"/>
      <c r="BE24651"/>
      <c r="BF24651"/>
      <c r="BG24651"/>
    </row>
    <row r="24652" spans="11:59" x14ac:dyDescent="0.25">
      <c r="K24652" s="11"/>
      <c r="L24652" s="11"/>
      <c r="N24652" s="11"/>
      <c r="O24652" s="11"/>
      <c r="P24652" s="11"/>
      <c r="Q24652" s="11"/>
      <c r="R24652" s="11"/>
      <c r="S24652" s="11"/>
      <c r="T24652" s="11"/>
      <c r="U24652" s="11"/>
      <c r="V24652" s="11"/>
      <c r="W24652" s="11"/>
      <c r="X24652" s="11"/>
      <c r="Y24652" s="11"/>
      <c r="Z24652" s="11"/>
      <c r="BE24652"/>
      <c r="BF24652"/>
      <c r="BG24652"/>
    </row>
    <row r="24653" spans="11:59" x14ac:dyDescent="0.25">
      <c r="K24653" s="11"/>
      <c r="L24653" s="11"/>
      <c r="N24653" s="11"/>
      <c r="O24653" s="11"/>
      <c r="P24653" s="11"/>
      <c r="Q24653" s="11"/>
      <c r="R24653" s="11"/>
      <c r="S24653" s="11"/>
      <c r="T24653" s="11"/>
      <c r="U24653" s="11"/>
      <c r="V24653" s="11"/>
      <c r="W24653" s="11"/>
      <c r="X24653" s="11"/>
      <c r="Y24653" s="11"/>
      <c r="Z24653" s="11"/>
      <c r="BE24653"/>
      <c r="BF24653"/>
      <c r="BG24653"/>
    </row>
    <row r="24654" spans="11:59" x14ac:dyDescent="0.25">
      <c r="K24654" s="11"/>
      <c r="L24654" s="11"/>
      <c r="N24654" s="11"/>
      <c r="O24654" s="11"/>
      <c r="P24654" s="11"/>
      <c r="Q24654" s="11"/>
      <c r="R24654" s="11"/>
      <c r="S24654" s="11"/>
      <c r="T24654" s="11"/>
      <c r="U24654" s="11"/>
      <c r="V24654" s="11"/>
      <c r="W24654" s="11"/>
      <c r="X24654" s="11"/>
      <c r="Y24654" s="11"/>
      <c r="Z24654" s="11"/>
      <c r="BE24654"/>
      <c r="BF24654"/>
      <c r="BG24654"/>
    </row>
    <row r="24655" spans="11:59" x14ac:dyDescent="0.25">
      <c r="K24655" s="11"/>
      <c r="L24655" s="11"/>
      <c r="N24655" s="11"/>
      <c r="O24655" s="11"/>
      <c r="P24655" s="11"/>
      <c r="Q24655" s="11"/>
      <c r="R24655" s="11"/>
      <c r="S24655" s="11"/>
      <c r="T24655" s="11"/>
      <c r="U24655" s="11"/>
      <c r="V24655" s="11"/>
      <c r="W24655" s="11"/>
      <c r="X24655" s="11"/>
      <c r="Y24655" s="11"/>
      <c r="Z24655" s="11"/>
      <c r="BE24655"/>
      <c r="BF24655"/>
      <c r="BG24655"/>
    </row>
    <row r="24656" spans="11:59" x14ac:dyDescent="0.25">
      <c r="K24656" s="11"/>
      <c r="L24656" s="11"/>
      <c r="N24656" s="11"/>
      <c r="O24656" s="11"/>
      <c r="P24656" s="11"/>
      <c r="Q24656" s="11"/>
      <c r="R24656" s="11"/>
      <c r="S24656" s="11"/>
      <c r="T24656" s="11"/>
      <c r="U24656" s="11"/>
      <c r="V24656" s="11"/>
      <c r="W24656" s="11"/>
      <c r="X24656" s="11"/>
      <c r="Y24656" s="11"/>
      <c r="Z24656" s="11"/>
      <c r="BE24656"/>
      <c r="BF24656"/>
      <c r="BG24656"/>
    </row>
    <row r="24657" spans="11:59" x14ac:dyDescent="0.25">
      <c r="K24657" s="11"/>
      <c r="L24657" s="11"/>
      <c r="N24657" s="11"/>
      <c r="O24657" s="11"/>
      <c r="P24657" s="11"/>
      <c r="Q24657" s="11"/>
      <c r="R24657" s="11"/>
      <c r="S24657" s="11"/>
      <c r="T24657" s="11"/>
      <c r="U24657" s="11"/>
      <c r="V24657" s="11"/>
      <c r="W24657" s="11"/>
      <c r="X24657" s="11"/>
      <c r="Y24657" s="11"/>
      <c r="Z24657" s="11"/>
      <c r="BE24657"/>
      <c r="BF24657"/>
      <c r="BG24657"/>
    </row>
    <row r="24658" spans="11:59" x14ac:dyDescent="0.25">
      <c r="K24658" s="11"/>
      <c r="L24658" s="11"/>
      <c r="N24658" s="11"/>
      <c r="O24658" s="11"/>
      <c r="P24658" s="11"/>
      <c r="Q24658" s="11"/>
      <c r="R24658" s="11"/>
      <c r="S24658" s="11"/>
      <c r="T24658" s="11"/>
      <c r="U24658" s="11"/>
      <c r="V24658" s="11"/>
      <c r="W24658" s="11"/>
      <c r="X24658" s="11"/>
      <c r="Y24658" s="11"/>
      <c r="Z24658" s="11"/>
      <c r="BE24658"/>
      <c r="BF24658"/>
      <c r="BG24658"/>
    </row>
    <row r="24659" spans="11:59" x14ac:dyDescent="0.25">
      <c r="K24659" s="11"/>
      <c r="L24659" s="11"/>
      <c r="N24659" s="11"/>
      <c r="O24659" s="11"/>
      <c r="P24659" s="11"/>
      <c r="Q24659" s="11"/>
      <c r="R24659" s="11"/>
      <c r="S24659" s="11"/>
      <c r="T24659" s="11"/>
      <c r="U24659" s="11"/>
      <c r="V24659" s="11"/>
      <c r="W24659" s="11"/>
      <c r="X24659" s="11"/>
      <c r="Y24659" s="11"/>
      <c r="Z24659" s="11"/>
      <c r="BE24659"/>
      <c r="BF24659"/>
      <c r="BG24659"/>
    </row>
    <row r="24660" spans="11:59" x14ac:dyDescent="0.25">
      <c r="K24660" s="11"/>
      <c r="L24660" s="11"/>
      <c r="N24660" s="11"/>
      <c r="O24660" s="11"/>
      <c r="P24660" s="11"/>
      <c r="Q24660" s="11"/>
      <c r="R24660" s="11"/>
      <c r="S24660" s="11"/>
      <c r="T24660" s="11"/>
      <c r="U24660" s="11"/>
      <c r="V24660" s="11"/>
      <c r="W24660" s="11"/>
      <c r="X24660" s="11"/>
      <c r="Y24660" s="11"/>
      <c r="Z24660" s="11"/>
      <c r="BE24660"/>
      <c r="BF24660"/>
      <c r="BG24660"/>
    </row>
    <row r="24661" spans="11:59" x14ac:dyDescent="0.25">
      <c r="K24661" s="11"/>
      <c r="L24661" s="11"/>
      <c r="N24661" s="11"/>
      <c r="O24661" s="11"/>
      <c r="P24661" s="11"/>
      <c r="Q24661" s="11"/>
      <c r="R24661" s="11"/>
      <c r="S24661" s="11"/>
      <c r="T24661" s="11"/>
      <c r="U24661" s="11"/>
      <c r="V24661" s="11"/>
      <c r="W24661" s="11"/>
      <c r="X24661" s="11"/>
      <c r="Y24661" s="11"/>
      <c r="Z24661" s="11"/>
      <c r="BE24661"/>
      <c r="BF24661"/>
      <c r="BG24661"/>
    </row>
    <row r="24662" spans="11:59" x14ac:dyDescent="0.25">
      <c r="K24662" s="11"/>
      <c r="L24662" s="11"/>
      <c r="N24662" s="11"/>
      <c r="O24662" s="11"/>
      <c r="P24662" s="11"/>
      <c r="Q24662" s="11"/>
      <c r="R24662" s="11"/>
      <c r="S24662" s="11"/>
      <c r="T24662" s="11"/>
      <c r="U24662" s="11"/>
      <c r="V24662" s="11"/>
      <c r="W24662" s="11"/>
      <c r="X24662" s="11"/>
      <c r="Y24662" s="11"/>
      <c r="Z24662" s="11"/>
      <c r="BE24662"/>
      <c r="BF24662"/>
      <c r="BG24662"/>
    </row>
    <row r="24663" spans="11:59" x14ac:dyDescent="0.25">
      <c r="K24663" s="11"/>
      <c r="L24663" s="11"/>
      <c r="N24663" s="11"/>
      <c r="O24663" s="11"/>
      <c r="P24663" s="11"/>
      <c r="Q24663" s="11"/>
      <c r="R24663" s="11"/>
      <c r="S24663" s="11"/>
      <c r="T24663" s="11"/>
      <c r="U24663" s="11"/>
      <c r="V24663" s="11"/>
      <c r="W24663" s="11"/>
      <c r="X24663" s="11"/>
      <c r="Y24663" s="11"/>
      <c r="Z24663" s="11"/>
      <c r="BE24663"/>
      <c r="BF24663"/>
      <c r="BG24663"/>
    </row>
    <row r="24664" spans="11:59" x14ac:dyDescent="0.25">
      <c r="K24664" s="11"/>
      <c r="L24664" s="11"/>
      <c r="N24664" s="11"/>
      <c r="O24664" s="11"/>
      <c r="P24664" s="11"/>
      <c r="Q24664" s="11"/>
      <c r="R24664" s="11"/>
      <c r="S24664" s="11"/>
      <c r="T24664" s="11"/>
      <c r="U24664" s="11"/>
      <c r="V24664" s="11"/>
      <c r="W24664" s="11"/>
      <c r="X24664" s="11"/>
      <c r="Y24664" s="11"/>
      <c r="Z24664" s="11"/>
      <c r="BE24664"/>
      <c r="BF24664"/>
      <c r="BG24664"/>
    </row>
    <row r="24665" spans="11:59" x14ac:dyDescent="0.25">
      <c r="K24665" s="11"/>
      <c r="L24665" s="11"/>
      <c r="N24665" s="11"/>
      <c r="O24665" s="11"/>
      <c r="P24665" s="11"/>
      <c r="Q24665" s="11"/>
      <c r="R24665" s="11"/>
      <c r="S24665" s="11"/>
      <c r="T24665" s="11"/>
      <c r="U24665" s="11"/>
      <c r="V24665" s="11"/>
      <c r="W24665" s="11"/>
      <c r="X24665" s="11"/>
      <c r="Y24665" s="11"/>
      <c r="Z24665" s="11"/>
      <c r="BE24665"/>
      <c r="BF24665"/>
      <c r="BG24665"/>
    </row>
    <row r="24666" spans="11:59" x14ac:dyDescent="0.25">
      <c r="K24666" s="11"/>
      <c r="L24666" s="11"/>
      <c r="N24666" s="11"/>
      <c r="O24666" s="11"/>
      <c r="P24666" s="11"/>
      <c r="Q24666" s="11"/>
      <c r="R24666" s="11"/>
      <c r="S24666" s="11"/>
      <c r="T24666" s="11"/>
      <c r="U24666" s="11"/>
      <c r="V24666" s="11"/>
      <c r="W24666" s="11"/>
      <c r="X24666" s="11"/>
      <c r="Y24666" s="11"/>
      <c r="Z24666" s="11"/>
      <c r="BE24666"/>
      <c r="BF24666"/>
      <c r="BG24666"/>
    </row>
    <row r="24667" spans="11:59" x14ac:dyDescent="0.25">
      <c r="K24667" s="11"/>
      <c r="L24667" s="11"/>
      <c r="N24667" s="11"/>
      <c r="O24667" s="11"/>
      <c r="P24667" s="11"/>
      <c r="Q24667" s="11"/>
      <c r="R24667" s="11"/>
      <c r="S24667" s="11"/>
      <c r="T24667" s="11"/>
      <c r="U24667" s="11"/>
      <c r="V24667" s="11"/>
      <c r="W24667" s="11"/>
      <c r="X24667" s="11"/>
      <c r="Y24667" s="11"/>
      <c r="Z24667" s="11"/>
      <c r="BE24667"/>
      <c r="BF24667"/>
      <c r="BG24667"/>
    </row>
    <row r="24668" spans="11:59" x14ac:dyDescent="0.25">
      <c r="K24668" s="11"/>
      <c r="L24668" s="11"/>
      <c r="N24668" s="11"/>
      <c r="O24668" s="11"/>
      <c r="P24668" s="11"/>
      <c r="Q24668" s="11"/>
      <c r="R24668" s="11"/>
      <c r="S24668" s="11"/>
      <c r="T24668" s="11"/>
      <c r="U24668" s="11"/>
      <c r="V24668" s="11"/>
      <c r="W24668" s="11"/>
      <c r="X24668" s="11"/>
      <c r="Y24668" s="11"/>
      <c r="Z24668" s="11"/>
      <c r="BE24668"/>
      <c r="BF24668"/>
      <c r="BG24668"/>
    </row>
    <row r="24669" spans="11:59" x14ac:dyDescent="0.25">
      <c r="K24669" s="11"/>
      <c r="L24669" s="11"/>
      <c r="N24669" s="11"/>
      <c r="O24669" s="11"/>
      <c r="P24669" s="11"/>
      <c r="Q24669" s="11"/>
      <c r="R24669" s="11"/>
      <c r="S24669" s="11"/>
      <c r="T24669" s="11"/>
      <c r="U24669" s="11"/>
      <c r="V24669" s="11"/>
      <c r="W24669" s="11"/>
      <c r="X24669" s="11"/>
      <c r="Y24669" s="11"/>
      <c r="Z24669" s="11"/>
      <c r="BE24669"/>
      <c r="BF24669"/>
      <c r="BG24669"/>
    </row>
    <row r="24670" spans="11:59" x14ac:dyDescent="0.25">
      <c r="K24670" s="11"/>
      <c r="L24670" s="11"/>
      <c r="N24670" s="11"/>
      <c r="O24670" s="11"/>
      <c r="P24670" s="11"/>
      <c r="Q24670" s="11"/>
      <c r="R24670" s="11"/>
      <c r="S24670" s="11"/>
      <c r="T24670" s="11"/>
      <c r="U24670" s="11"/>
      <c r="V24670" s="11"/>
      <c r="W24670" s="11"/>
      <c r="X24670" s="11"/>
      <c r="Y24670" s="11"/>
      <c r="Z24670" s="11"/>
      <c r="BE24670"/>
      <c r="BF24670"/>
      <c r="BG24670"/>
    </row>
    <row r="24671" spans="11:59" x14ac:dyDescent="0.25">
      <c r="K24671" s="11"/>
      <c r="L24671" s="11"/>
      <c r="N24671" s="11"/>
      <c r="O24671" s="11"/>
      <c r="P24671" s="11"/>
      <c r="Q24671" s="11"/>
      <c r="R24671" s="11"/>
      <c r="S24671" s="11"/>
      <c r="T24671" s="11"/>
      <c r="U24671" s="11"/>
      <c r="V24671" s="11"/>
      <c r="W24671" s="11"/>
      <c r="X24671" s="11"/>
      <c r="Y24671" s="11"/>
      <c r="Z24671" s="11"/>
      <c r="BE24671"/>
      <c r="BF24671"/>
      <c r="BG24671"/>
    </row>
    <row r="24672" spans="11:59" x14ac:dyDescent="0.25">
      <c r="K24672" s="11"/>
      <c r="L24672" s="11"/>
      <c r="N24672" s="11"/>
      <c r="O24672" s="11"/>
      <c r="P24672" s="11"/>
      <c r="Q24672" s="11"/>
      <c r="R24672" s="11"/>
      <c r="S24672" s="11"/>
      <c r="T24672" s="11"/>
      <c r="U24672" s="11"/>
      <c r="V24672" s="11"/>
      <c r="W24672" s="11"/>
      <c r="X24672" s="11"/>
      <c r="Y24672" s="11"/>
      <c r="Z24672" s="11"/>
      <c r="BE24672"/>
      <c r="BF24672"/>
      <c r="BG24672"/>
    </row>
    <row r="24673" spans="11:59" x14ac:dyDescent="0.25">
      <c r="K24673" s="11"/>
      <c r="L24673" s="11"/>
      <c r="N24673" s="11"/>
      <c r="O24673" s="11"/>
      <c r="P24673" s="11"/>
      <c r="Q24673" s="11"/>
      <c r="R24673" s="11"/>
      <c r="S24673" s="11"/>
      <c r="T24673" s="11"/>
      <c r="U24673" s="11"/>
      <c r="V24673" s="11"/>
      <c r="W24673" s="11"/>
      <c r="X24673" s="11"/>
      <c r="Y24673" s="11"/>
      <c r="Z24673" s="11"/>
      <c r="BE24673"/>
      <c r="BF24673"/>
      <c r="BG24673"/>
    </row>
    <row r="24674" spans="11:59" x14ac:dyDescent="0.25">
      <c r="K24674" s="11"/>
      <c r="L24674" s="11"/>
      <c r="N24674" s="11"/>
      <c r="O24674" s="11"/>
      <c r="P24674" s="11"/>
      <c r="Q24674" s="11"/>
      <c r="R24674" s="11"/>
      <c r="S24674" s="11"/>
      <c r="T24674" s="11"/>
      <c r="U24674" s="11"/>
      <c r="V24674" s="11"/>
      <c r="W24674" s="11"/>
      <c r="X24674" s="11"/>
      <c r="Y24674" s="11"/>
      <c r="Z24674" s="11"/>
      <c r="BE24674"/>
      <c r="BF24674"/>
      <c r="BG24674"/>
    </row>
    <row r="24675" spans="11:59" x14ac:dyDescent="0.25">
      <c r="K24675" s="11"/>
      <c r="L24675" s="11"/>
      <c r="N24675" s="11"/>
      <c r="O24675" s="11"/>
      <c r="P24675" s="11"/>
      <c r="Q24675" s="11"/>
      <c r="R24675" s="11"/>
      <c r="S24675" s="11"/>
      <c r="T24675" s="11"/>
      <c r="U24675" s="11"/>
      <c r="V24675" s="11"/>
      <c r="W24675" s="11"/>
      <c r="X24675" s="11"/>
      <c r="Y24675" s="11"/>
      <c r="Z24675" s="11"/>
      <c r="BE24675"/>
      <c r="BF24675"/>
      <c r="BG24675"/>
    </row>
    <row r="24676" spans="11:59" x14ac:dyDescent="0.25">
      <c r="K24676" s="11"/>
      <c r="L24676" s="11"/>
      <c r="N24676" s="11"/>
      <c r="O24676" s="11"/>
      <c r="P24676" s="11"/>
      <c r="Q24676" s="11"/>
      <c r="R24676" s="11"/>
      <c r="S24676" s="11"/>
      <c r="T24676" s="11"/>
      <c r="U24676" s="11"/>
      <c r="V24676" s="11"/>
      <c r="W24676" s="11"/>
      <c r="X24676" s="11"/>
      <c r="Y24676" s="11"/>
      <c r="Z24676" s="11"/>
      <c r="BE24676"/>
      <c r="BF24676"/>
      <c r="BG24676"/>
    </row>
    <row r="24677" spans="11:59" x14ac:dyDescent="0.25">
      <c r="K24677" s="11"/>
      <c r="L24677" s="11"/>
      <c r="N24677" s="11"/>
      <c r="O24677" s="11"/>
      <c r="P24677" s="11"/>
      <c r="Q24677" s="11"/>
      <c r="R24677" s="11"/>
      <c r="S24677" s="11"/>
      <c r="T24677" s="11"/>
      <c r="U24677" s="11"/>
      <c r="V24677" s="11"/>
      <c r="W24677" s="11"/>
      <c r="X24677" s="11"/>
      <c r="Y24677" s="11"/>
      <c r="Z24677" s="11"/>
      <c r="BE24677"/>
      <c r="BF24677"/>
      <c r="BG24677"/>
    </row>
    <row r="24678" spans="11:59" x14ac:dyDescent="0.25">
      <c r="K24678" s="11"/>
      <c r="L24678" s="11"/>
      <c r="N24678" s="11"/>
      <c r="O24678" s="11"/>
      <c r="P24678" s="11"/>
      <c r="Q24678" s="11"/>
      <c r="R24678" s="11"/>
      <c r="S24678" s="11"/>
      <c r="T24678" s="11"/>
      <c r="U24678" s="11"/>
      <c r="V24678" s="11"/>
      <c r="W24678" s="11"/>
      <c r="X24678" s="11"/>
      <c r="Y24678" s="11"/>
      <c r="Z24678" s="11"/>
      <c r="BE24678"/>
      <c r="BF24678"/>
      <c r="BG24678"/>
    </row>
    <row r="24679" spans="11:59" x14ac:dyDescent="0.25">
      <c r="K24679" s="11"/>
      <c r="L24679" s="11"/>
      <c r="N24679" s="11"/>
      <c r="O24679" s="11"/>
      <c r="P24679" s="11"/>
      <c r="Q24679" s="11"/>
      <c r="R24679" s="11"/>
      <c r="S24679" s="11"/>
      <c r="T24679" s="11"/>
      <c r="U24679" s="11"/>
      <c r="V24679" s="11"/>
      <c r="W24679" s="11"/>
      <c r="X24679" s="11"/>
      <c r="Y24679" s="11"/>
      <c r="Z24679" s="11"/>
      <c r="BE24679"/>
      <c r="BF24679"/>
      <c r="BG24679"/>
    </row>
    <row r="24680" spans="11:59" x14ac:dyDescent="0.25">
      <c r="K24680" s="11"/>
      <c r="L24680" s="11"/>
      <c r="N24680" s="11"/>
      <c r="O24680" s="11"/>
      <c r="P24680" s="11"/>
      <c r="Q24680" s="11"/>
      <c r="R24680" s="11"/>
      <c r="S24680" s="11"/>
      <c r="T24680" s="11"/>
      <c r="U24680" s="11"/>
      <c r="V24680" s="11"/>
      <c r="W24680" s="11"/>
      <c r="X24680" s="11"/>
      <c r="Y24680" s="11"/>
      <c r="Z24680" s="11"/>
      <c r="BE24680"/>
      <c r="BF24680"/>
      <c r="BG24680"/>
    </row>
    <row r="24681" spans="11:59" x14ac:dyDescent="0.25">
      <c r="K24681" s="11"/>
      <c r="L24681" s="11"/>
      <c r="N24681" s="11"/>
      <c r="O24681" s="11"/>
      <c r="P24681" s="11"/>
      <c r="Q24681" s="11"/>
      <c r="R24681" s="11"/>
      <c r="S24681" s="11"/>
      <c r="T24681" s="11"/>
      <c r="U24681" s="11"/>
      <c r="V24681" s="11"/>
      <c r="W24681" s="11"/>
      <c r="X24681" s="11"/>
      <c r="Y24681" s="11"/>
      <c r="Z24681" s="11"/>
      <c r="BE24681"/>
      <c r="BF24681"/>
      <c r="BG24681"/>
    </row>
    <row r="24682" spans="11:59" x14ac:dyDescent="0.25">
      <c r="K24682" s="11"/>
      <c r="L24682" s="11"/>
      <c r="N24682" s="11"/>
      <c r="O24682" s="11"/>
      <c r="P24682" s="11"/>
      <c r="Q24682" s="11"/>
      <c r="R24682" s="11"/>
      <c r="S24682" s="11"/>
      <c r="T24682" s="11"/>
      <c r="U24682" s="11"/>
      <c r="V24682" s="11"/>
      <c r="W24682" s="11"/>
      <c r="X24682" s="11"/>
      <c r="Y24682" s="11"/>
      <c r="Z24682" s="11"/>
      <c r="BE24682"/>
      <c r="BF24682"/>
      <c r="BG24682"/>
    </row>
    <row r="24683" spans="11:59" x14ac:dyDescent="0.25">
      <c r="K24683" s="11"/>
      <c r="L24683" s="11"/>
      <c r="N24683" s="11"/>
      <c r="O24683" s="11"/>
      <c r="P24683" s="11"/>
      <c r="Q24683" s="11"/>
      <c r="R24683" s="11"/>
      <c r="S24683" s="11"/>
      <c r="T24683" s="11"/>
      <c r="U24683" s="11"/>
      <c r="V24683" s="11"/>
      <c r="W24683" s="11"/>
      <c r="X24683" s="11"/>
      <c r="Y24683" s="11"/>
      <c r="Z24683" s="11"/>
      <c r="BE24683"/>
      <c r="BF24683"/>
      <c r="BG24683"/>
    </row>
    <row r="24684" spans="11:59" x14ac:dyDescent="0.25">
      <c r="K24684" s="11"/>
      <c r="L24684" s="11"/>
      <c r="N24684" s="11"/>
      <c r="O24684" s="11"/>
      <c r="P24684" s="11"/>
      <c r="Q24684" s="11"/>
      <c r="R24684" s="11"/>
      <c r="S24684" s="11"/>
      <c r="T24684" s="11"/>
      <c r="U24684" s="11"/>
      <c r="V24684" s="11"/>
      <c r="W24684" s="11"/>
      <c r="X24684" s="11"/>
      <c r="Y24684" s="11"/>
      <c r="Z24684" s="11"/>
      <c r="BE24684"/>
      <c r="BF24684"/>
      <c r="BG24684"/>
    </row>
    <row r="24685" spans="11:59" x14ac:dyDescent="0.25">
      <c r="K24685" s="11"/>
      <c r="L24685" s="11"/>
      <c r="N24685" s="11"/>
      <c r="O24685" s="11"/>
      <c r="P24685" s="11"/>
      <c r="Q24685" s="11"/>
      <c r="R24685" s="11"/>
      <c r="S24685" s="11"/>
      <c r="T24685" s="11"/>
      <c r="U24685" s="11"/>
      <c r="V24685" s="11"/>
      <c r="W24685" s="11"/>
      <c r="X24685" s="11"/>
      <c r="Y24685" s="11"/>
      <c r="Z24685" s="11"/>
      <c r="BE24685"/>
      <c r="BF24685"/>
      <c r="BG24685"/>
    </row>
    <row r="24686" spans="11:59" x14ac:dyDescent="0.25">
      <c r="K24686" s="11"/>
      <c r="L24686" s="11"/>
      <c r="N24686" s="11"/>
      <c r="O24686" s="11"/>
      <c r="P24686" s="11"/>
      <c r="Q24686" s="11"/>
      <c r="R24686" s="11"/>
      <c r="S24686" s="11"/>
      <c r="T24686" s="11"/>
      <c r="U24686" s="11"/>
      <c r="V24686" s="11"/>
      <c r="W24686" s="11"/>
      <c r="X24686" s="11"/>
      <c r="Y24686" s="11"/>
      <c r="Z24686" s="11"/>
      <c r="BE24686"/>
      <c r="BF24686"/>
      <c r="BG24686"/>
    </row>
    <row r="24687" spans="11:59" x14ac:dyDescent="0.25">
      <c r="K24687" s="11"/>
      <c r="L24687" s="11"/>
      <c r="N24687" s="11"/>
      <c r="O24687" s="11"/>
      <c r="P24687" s="11"/>
      <c r="Q24687" s="11"/>
      <c r="R24687" s="11"/>
      <c r="S24687" s="11"/>
      <c r="T24687" s="11"/>
      <c r="U24687" s="11"/>
      <c r="V24687" s="11"/>
      <c r="W24687" s="11"/>
      <c r="X24687" s="11"/>
      <c r="Y24687" s="11"/>
      <c r="Z24687" s="11"/>
      <c r="BE24687"/>
      <c r="BF24687"/>
      <c r="BG24687"/>
    </row>
    <row r="24688" spans="11:59" x14ac:dyDescent="0.25">
      <c r="K24688" s="11"/>
      <c r="L24688" s="11"/>
      <c r="N24688" s="11"/>
      <c r="O24688" s="11"/>
      <c r="P24688" s="11"/>
      <c r="Q24688" s="11"/>
      <c r="R24688" s="11"/>
      <c r="S24688" s="11"/>
      <c r="T24688" s="11"/>
      <c r="U24688" s="11"/>
      <c r="V24688" s="11"/>
      <c r="W24688" s="11"/>
      <c r="X24688" s="11"/>
      <c r="Y24688" s="11"/>
      <c r="Z24688" s="11"/>
      <c r="BE24688"/>
      <c r="BF24688"/>
      <c r="BG24688"/>
    </row>
    <row r="24689" spans="11:59" x14ac:dyDescent="0.25">
      <c r="K24689" s="11"/>
      <c r="L24689" s="11"/>
      <c r="N24689" s="11"/>
      <c r="O24689" s="11"/>
      <c r="P24689" s="11"/>
      <c r="Q24689" s="11"/>
      <c r="R24689" s="11"/>
      <c r="S24689" s="11"/>
      <c r="T24689" s="11"/>
      <c r="U24689" s="11"/>
      <c r="V24689" s="11"/>
      <c r="W24689" s="11"/>
      <c r="X24689" s="11"/>
      <c r="Y24689" s="11"/>
      <c r="Z24689" s="11"/>
      <c r="BE24689"/>
      <c r="BF24689"/>
      <c r="BG24689"/>
    </row>
    <row r="24690" spans="11:59" x14ac:dyDescent="0.25">
      <c r="K24690" s="11"/>
      <c r="L24690" s="11"/>
      <c r="N24690" s="11"/>
      <c r="O24690" s="11"/>
      <c r="P24690" s="11"/>
      <c r="Q24690" s="11"/>
      <c r="R24690" s="11"/>
      <c r="S24690" s="11"/>
      <c r="T24690" s="11"/>
      <c r="U24690" s="11"/>
      <c r="V24690" s="11"/>
      <c r="W24690" s="11"/>
      <c r="X24690" s="11"/>
      <c r="Y24690" s="11"/>
      <c r="Z24690" s="11"/>
      <c r="BE24690"/>
      <c r="BF24690"/>
      <c r="BG24690"/>
    </row>
    <row r="24691" spans="11:59" x14ac:dyDescent="0.25">
      <c r="K24691" s="11"/>
      <c r="L24691" s="11"/>
      <c r="N24691" s="11"/>
      <c r="O24691" s="11"/>
      <c r="P24691" s="11"/>
      <c r="Q24691" s="11"/>
      <c r="R24691" s="11"/>
      <c r="S24691" s="11"/>
      <c r="T24691" s="11"/>
      <c r="U24691" s="11"/>
      <c r="V24691" s="11"/>
      <c r="W24691" s="11"/>
      <c r="X24691" s="11"/>
      <c r="Y24691" s="11"/>
      <c r="Z24691" s="11"/>
      <c r="BE24691"/>
      <c r="BF24691"/>
      <c r="BG24691"/>
    </row>
    <row r="24692" spans="11:59" x14ac:dyDescent="0.25">
      <c r="K24692" s="11"/>
      <c r="L24692" s="11"/>
      <c r="N24692" s="11"/>
      <c r="O24692" s="11"/>
      <c r="P24692" s="11"/>
      <c r="Q24692" s="11"/>
      <c r="R24692" s="11"/>
      <c r="S24692" s="11"/>
      <c r="T24692" s="11"/>
      <c r="U24692" s="11"/>
      <c r="V24692" s="11"/>
      <c r="W24692" s="11"/>
      <c r="X24692" s="11"/>
      <c r="Y24692" s="11"/>
      <c r="Z24692" s="11"/>
      <c r="BE24692"/>
      <c r="BF24692"/>
      <c r="BG24692"/>
    </row>
    <row r="24693" spans="11:59" x14ac:dyDescent="0.25">
      <c r="K24693" s="11"/>
      <c r="L24693" s="11"/>
      <c r="N24693" s="11"/>
      <c r="O24693" s="11"/>
      <c r="P24693" s="11"/>
      <c r="Q24693" s="11"/>
      <c r="R24693" s="11"/>
      <c r="S24693" s="11"/>
      <c r="T24693" s="11"/>
      <c r="U24693" s="11"/>
      <c r="V24693" s="11"/>
      <c r="W24693" s="11"/>
      <c r="X24693" s="11"/>
      <c r="Y24693" s="11"/>
      <c r="Z24693" s="11"/>
      <c r="BE24693"/>
      <c r="BF24693"/>
      <c r="BG24693"/>
    </row>
    <row r="24694" spans="11:59" x14ac:dyDescent="0.25">
      <c r="K24694" s="11"/>
      <c r="L24694" s="11"/>
      <c r="N24694" s="11"/>
      <c r="O24694" s="11"/>
      <c r="P24694" s="11"/>
      <c r="Q24694" s="11"/>
      <c r="R24694" s="11"/>
      <c r="S24694" s="11"/>
      <c r="T24694" s="11"/>
      <c r="U24694" s="11"/>
      <c r="V24694" s="11"/>
      <c r="W24694" s="11"/>
      <c r="X24694" s="11"/>
      <c r="Y24694" s="11"/>
      <c r="Z24694" s="11"/>
      <c r="BE24694"/>
      <c r="BF24694"/>
      <c r="BG24694"/>
    </row>
    <row r="24695" spans="11:59" x14ac:dyDescent="0.25">
      <c r="K24695" s="11"/>
      <c r="L24695" s="11"/>
      <c r="N24695" s="11"/>
      <c r="O24695" s="11"/>
      <c r="P24695" s="11"/>
      <c r="Q24695" s="11"/>
      <c r="R24695" s="11"/>
      <c r="S24695" s="11"/>
      <c r="T24695" s="11"/>
      <c r="U24695" s="11"/>
      <c r="V24695" s="11"/>
      <c r="W24695" s="11"/>
      <c r="X24695" s="11"/>
      <c r="Y24695" s="11"/>
      <c r="Z24695" s="11"/>
      <c r="BE24695"/>
      <c r="BF24695"/>
      <c r="BG24695"/>
    </row>
    <row r="24696" spans="11:59" x14ac:dyDescent="0.25">
      <c r="K24696" s="11"/>
      <c r="L24696" s="11"/>
      <c r="N24696" s="11"/>
      <c r="O24696" s="11"/>
      <c r="P24696" s="11"/>
      <c r="Q24696" s="11"/>
      <c r="R24696" s="11"/>
      <c r="S24696" s="11"/>
      <c r="T24696" s="11"/>
      <c r="U24696" s="11"/>
      <c r="V24696" s="11"/>
      <c r="W24696" s="11"/>
      <c r="X24696" s="11"/>
      <c r="Y24696" s="11"/>
      <c r="Z24696" s="11"/>
      <c r="BE24696"/>
      <c r="BF24696"/>
      <c r="BG24696"/>
    </row>
    <row r="24697" spans="11:59" x14ac:dyDescent="0.25">
      <c r="K24697" s="11"/>
      <c r="L24697" s="11"/>
      <c r="N24697" s="11"/>
      <c r="O24697" s="11"/>
      <c r="P24697" s="11"/>
      <c r="Q24697" s="11"/>
      <c r="R24697" s="11"/>
      <c r="S24697" s="11"/>
      <c r="T24697" s="11"/>
      <c r="U24697" s="11"/>
      <c r="V24697" s="11"/>
      <c r="W24697" s="11"/>
      <c r="X24697" s="11"/>
      <c r="Y24697" s="11"/>
      <c r="Z24697" s="11"/>
      <c r="BE24697"/>
      <c r="BF24697"/>
      <c r="BG24697"/>
    </row>
    <row r="24698" spans="11:59" x14ac:dyDescent="0.25">
      <c r="K24698" s="11"/>
      <c r="L24698" s="11"/>
      <c r="N24698" s="11"/>
      <c r="O24698" s="11"/>
      <c r="P24698" s="11"/>
      <c r="Q24698" s="11"/>
      <c r="R24698" s="11"/>
      <c r="S24698" s="11"/>
      <c r="T24698" s="11"/>
      <c r="U24698" s="11"/>
      <c r="V24698" s="11"/>
      <c r="W24698" s="11"/>
      <c r="X24698" s="11"/>
      <c r="Y24698" s="11"/>
      <c r="Z24698" s="11"/>
      <c r="BE24698"/>
      <c r="BF24698"/>
      <c r="BG24698"/>
    </row>
    <row r="24699" spans="11:59" x14ac:dyDescent="0.25">
      <c r="K24699" s="11"/>
      <c r="L24699" s="11"/>
      <c r="N24699" s="11"/>
      <c r="O24699" s="11"/>
      <c r="P24699" s="11"/>
      <c r="Q24699" s="11"/>
      <c r="R24699" s="11"/>
      <c r="S24699" s="11"/>
      <c r="T24699" s="11"/>
      <c r="U24699" s="11"/>
      <c r="V24699" s="11"/>
      <c r="W24699" s="11"/>
      <c r="X24699" s="11"/>
      <c r="Y24699" s="11"/>
      <c r="Z24699" s="11"/>
      <c r="BE24699"/>
      <c r="BF24699"/>
      <c r="BG24699"/>
    </row>
    <row r="24700" spans="11:59" x14ac:dyDescent="0.25">
      <c r="K24700" s="11"/>
      <c r="L24700" s="11"/>
      <c r="N24700" s="11"/>
      <c r="O24700" s="11"/>
      <c r="P24700" s="11"/>
      <c r="Q24700" s="11"/>
      <c r="R24700" s="11"/>
      <c r="S24700" s="11"/>
      <c r="T24700" s="11"/>
      <c r="U24700" s="11"/>
      <c r="V24700" s="11"/>
      <c r="W24700" s="11"/>
      <c r="X24700" s="11"/>
      <c r="Y24700" s="11"/>
      <c r="Z24700" s="11"/>
      <c r="BE24700"/>
      <c r="BF24700"/>
      <c r="BG24700"/>
    </row>
    <row r="24701" spans="11:59" x14ac:dyDescent="0.25">
      <c r="K24701" s="11"/>
      <c r="L24701" s="11"/>
      <c r="N24701" s="11"/>
      <c r="O24701" s="11"/>
      <c r="P24701" s="11"/>
      <c r="Q24701" s="11"/>
      <c r="R24701" s="11"/>
      <c r="S24701" s="11"/>
      <c r="T24701" s="11"/>
      <c r="U24701" s="11"/>
      <c r="V24701" s="11"/>
      <c r="W24701" s="11"/>
      <c r="X24701" s="11"/>
      <c r="Y24701" s="11"/>
      <c r="Z24701" s="11"/>
      <c r="BE24701"/>
      <c r="BF24701"/>
      <c r="BG24701"/>
    </row>
    <row r="24702" spans="11:59" x14ac:dyDescent="0.25">
      <c r="K24702" s="11"/>
      <c r="L24702" s="11"/>
      <c r="N24702" s="11"/>
      <c r="O24702" s="11"/>
      <c r="P24702" s="11"/>
      <c r="Q24702" s="11"/>
      <c r="R24702" s="11"/>
      <c r="S24702" s="11"/>
      <c r="T24702" s="11"/>
      <c r="U24702" s="11"/>
      <c r="V24702" s="11"/>
      <c r="W24702" s="11"/>
      <c r="X24702" s="11"/>
      <c r="Y24702" s="11"/>
      <c r="Z24702" s="11"/>
      <c r="BE24702"/>
      <c r="BF24702"/>
      <c r="BG24702"/>
    </row>
    <row r="24703" spans="11:59" x14ac:dyDescent="0.25">
      <c r="K24703" s="11"/>
      <c r="L24703" s="11"/>
      <c r="N24703" s="11"/>
      <c r="O24703" s="11"/>
      <c r="P24703" s="11"/>
      <c r="Q24703" s="11"/>
      <c r="R24703" s="11"/>
      <c r="S24703" s="11"/>
      <c r="T24703" s="11"/>
      <c r="U24703" s="11"/>
      <c r="V24703" s="11"/>
      <c r="W24703" s="11"/>
      <c r="X24703" s="11"/>
      <c r="Y24703" s="11"/>
      <c r="Z24703" s="11"/>
      <c r="BE24703"/>
      <c r="BF24703"/>
      <c r="BG24703"/>
    </row>
    <row r="24704" spans="11:59" x14ac:dyDescent="0.25">
      <c r="K24704" s="11"/>
      <c r="L24704" s="11"/>
      <c r="N24704" s="11"/>
      <c r="O24704" s="11"/>
      <c r="P24704" s="11"/>
      <c r="Q24704" s="11"/>
      <c r="R24704" s="11"/>
      <c r="S24704" s="11"/>
      <c r="T24704" s="11"/>
      <c r="U24704" s="11"/>
      <c r="V24704" s="11"/>
      <c r="W24704" s="11"/>
      <c r="X24704" s="11"/>
      <c r="Y24704" s="11"/>
      <c r="Z24704" s="11"/>
      <c r="BE24704"/>
      <c r="BF24704"/>
      <c r="BG24704"/>
    </row>
    <row r="24705" spans="11:59" x14ac:dyDescent="0.25">
      <c r="K24705" s="11"/>
      <c r="L24705" s="11"/>
      <c r="N24705" s="11"/>
      <c r="O24705" s="11"/>
      <c r="P24705" s="11"/>
      <c r="Q24705" s="11"/>
      <c r="R24705" s="11"/>
      <c r="S24705" s="11"/>
      <c r="T24705" s="11"/>
      <c r="U24705" s="11"/>
      <c r="V24705" s="11"/>
      <c r="W24705" s="11"/>
      <c r="X24705" s="11"/>
      <c r="Y24705" s="11"/>
      <c r="Z24705" s="11"/>
      <c r="BE24705"/>
      <c r="BF24705"/>
      <c r="BG24705"/>
    </row>
    <row r="24706" spans="11:59" x14ac:dyDescent="0.25">
      <c r="K24706" s="11"/>
      <c r="L24706" s="11"/>
      <c r="N24706" s="11"/>
      <c r="O24706" s="11"/>
      <c r="P24706" s="11"/>
      <c r="Q24706" s="11"/>
      <c r="R24706" s="11"/>
      <c r="S24706" s="11"/>
      <c r="T24706" s="11"/>
      <c r="U24706" s="11"/>
      <c r="V24706" s="11"/>
      <c r="W24706" s="11"/>
      <c r="X24706" s="11"/>
      <c r="Y24706" s="11"/>
      <c r="Z24706" s="11"/>
      <c r="BE24706"/>
      <c r="BF24706"/>
      <c r="BG24706"/>
    </row>
    <row r="24707" spans="11:59" x14ac:dyDescent="0.25">
      <c r="K24707" s="11"/>
      <c r="L24707" s="11"/>
      <c r="N24707" s="11"/>
      <c r="O24707" s="11"/>
      <c r="P24707" s="11"/>
      <c r="Q24707" s="11"/>
      <c r="R24707" s="11"/>
      <c r="S24707" s="11"/>
      <c r="T24707" s="11"/>
      <c r="U24707" s="11"/>
      <c r="V24707" s="11"/>
      <c r="W24707" s="11"/>
      <c r="X24707" s="11"/>
      <c r="Y24707" s="11"/>
      <c r="Z24707" s="11"/>
      <c r="BE24707"/>
      <c r="BF24707"/>
      <c r="BG24707"/>
    </row>
    <row r="24708" spans="11:59" x14ac:dyDescent="0.25">
      <c r="K24708" s="11"/>
      <c r="L24708" s="11"/>
      <c r="N24708" s="11"/>
      <c r="O24708" s="11"/>
      <c r="P24708" s="11"/>
      <c r="Q24708" s="11"/>
      <c r="R24708" s="11"/>
      <c r="S24708" s="11"/>
      <c r="T24708" s="11"/>
      <c r="U24708" s="11"/>
      <c r="V24708" s="11"/>
      <c r="W24708" s="11"/>
      <c r="X24708" s="11"/>
      <c r="Y24708" s="11"/>
      <c r="Z24708" s="11"/>
      <c r="BE24708"/>
      <c r="BF24708"/>
      <c r="BG24708"/>
    </row>
    <row r="24709" spans="11:59" x14ac:dyDescent="0.25">
      <c r="K24709" s="11"/>
      <c r="L24709" s="11"/>
      <c r="N24709" s="11"/>
      <c r="O24709" s="11"/>
      <c r="P24709" s="11"/>
      <c r="Q24709" s="11"/>
      <c r="R24709" s="11"/>
      <c r="S24709" s="11"/>
      <c r="T24709" s="11"/>
      <c r="U24709" s="11"/>
      <c r="V24709" s="11"/>
      <c r="W24709" s="11"/>
      <c r="X24709" s="11"/>
      <c r="Y24709" s="11"/>
      <c r="Z24709" s="11"/>
      <c r="BE24709"/>
      <c r="BF24709"/>
      <c r="BG24709"/>
    </row>
    <row r="24710" spans="11:59" x14ac:dyDescent="0.25">
      <c r="K24710" s="11"/>
      <c r="L24710" s="11"/>
      <c r="N24710" s="11"/>
      <c r="O24710" s="11"/>
      <c r="P24710" s="11"/>
      <c r="Q24710" s="11"/>
      <c r="R24710" s="11"/>
      <c r="S24710" s="11"/>
      <c r="T24710" s="11"/>
      <c r="U24710" s="11"/>
      <c r="V24710" s="11"/>
      <c r="W24710" s="11"/>
      <c r="X24710" s="11"/>
      <c r="Y24710" s="11"/>
      <c r="Z24710" s="11"/>
      <c r="BE24710"/>
      <c r="BF24710"/>
      <c r="BG24710"/>
    </row>
    <row r="24711" spans="11:59" x14ac:dyDescent="0.25">
      <c r="K24711" s="11"/>
      <c r="L24711" s="11"/>
      <c r="N24711" s="11"/>
      <c r="O24711" s="11"/>
      <c r="P24711" s="11"/>
      <c r="Q24711" s="11"/>
      <c r="R24711" s="11"/>
      <c r="S24711" s="11"/>
      <c r="T24711" s="11"/>
      <c r="U24711" s="11"/>
      <c r="V24711" s="11"/>
      <c r="W24711" s="11"/>
      <c r="X24711" s="11"/>
      <c r="Y24711" s="11"/>
      <c r="Z24711" s="11"/>
      <c r="BE24711"/>
      <c r="BF24711"/>
      <c r="BG24711"/>
    </row>
    <row r="24712" spans="11:59" x14ac:dyDescent="0.25">
      <c r="K24712" s="11"/>
      <c r="L24712" s="11"/>
      <c r="N24712" s="11"/>
      <c r="O24712" s="11"/>
      <c r="P24712" s="11"/>
      <c r="Q24712" s="11"/>
      <c r="R24712" s="11"/>
      <c r="S24712" s="11"/>
      <c r="T24712" s="11"/>
      <c r="U24712" s="11"/>
      <c r="V24712" s="11"/>
      <c r="W24712" s="11"/>
      <c r="X24712" s="11"/>
      <c r="Y24712" s="11"/>
      <c r="Z24712" s="11"/>
      <c r="BE24712"/>
      <c r="BF24712"/>
      <c r="BG24712"/>
    </row>
    <row r="24713" spans="11:59" x14ac:dyDescent="0.25">
      <c r="K24713" s="11"/>
      <c r="L24713" s="11"/>
      <c r="N24713" s="11"/>
      <c r="O24713" s="11"/>
      <c r="P24713" s="11"/>
      <c r="Q24713" s="11"/>
      <c r="R24713" s="11"/>
      <c r="S24713" s="11"/>
      <c r="T24713" s="11"/>
      <c r="U24713" s="11"/>
      <c r="V24713" s="11"/>
      <c r="W24713" s="11"/>
      <c r="X24713" s="11"/>
      <c r="Y24713" s="11"/>
      <c r="Z24713" s="11"/>
      <c r="BE24713"/>
      <c r="BF24713"/>
      <c r="BG24713"/>
    </row>
    <row r="24714" spans="11:59" x14ac:dyDescent="0.25">
      <c r="K24714" s="11"/>
      <c r="L24714" s="11"/>
      <c r="N24714" s="11"/>
      <c r="O24714" s="11"/>
      <c r="P24714" s="11"/>
      <c r="Q24714" s="11"/>
      <c r="R24714" s="11"/>
      <c r="S24714" s="11"/>
      <c r="T24714" s="11"/>
      <c r="U24714" s="11"/>
      <c r="V24714" s="11"/>
      <c r="W24714" s="11"/>
      <c r="X24714" s="11"/>
      <c r="Y24714" s="11"/>
      <c r="Z24714" s="11"/>
      <c r="BE24714"/>
      <c r="BF24714"/>
      <c r="BG24714"/>
    </row>
    <row r="24715" spans="11:59" x14ac:dyDescent="0.25">
      <c r="K24715" s="11"/>
      <c r="L24715" s="11"/>
      <c r="N24715" s="11"/>
      <c r="O24715" s="11"/>
      <c r="P24715" s="11"/>
      <c r="Q24715" s="11"/>
      <c r="R24715" s="11"/>
      <c r="S24715" s="11"/>
      <c r="T24715" s="11"/>
      <c r="U24715" s="11"/>
      <c r="V24715" s="11"/>
      <c r="W24715" s="11"/>
      <c r="X24715" s="11"/>
      <c r="Y24715" s="11"/>
      <c r="Z24715" s="11"/>
      <c r="BE24715"/>
      <c r="BF24715"/>
      <c r="BG24715"/>
    </row>
    <row r="24716" spans="11:59" x14ac:dyDescent="0.25">
      <c r="K24716" s="11"/>
      <c r="L24716" s="11"/>
      <c r="N24716" s="11"/>
      <c r="O24716" s="11"/>
      <c r="P24716" s="11"/>
      <c r="Q24716" s="11"/>
      <c r="R24716" s="11"/>
      <c r="S24716" s="11"/>
      <c r="T24716" s="11"/>
      <c r="U24716" s="11"/>
      <c r="V24716" s="11"/>
      <c r="W24716" s="11"/>
      <c r="X24716" s="11"/>
      <c r="Y24716" s="11"/>
      <c r="Z24716" s="11"/>
      <c r="BE24716"/>
      <c r="BF24716"/>
      <c r="BG24716"/>
    </row>
    <row r="24717" spans="11:59" x14ac:dyDescent="0.25">
      <c r="K24717" s="11"/>
      <c r="L24717" s="11"/>
      <c r="N24717" s="11"/>
      <c r="O24717" s="11"/>
      <c r="P24717" s="11"/>
      <c r="Q24717" s="11"/>
      <c r="R24717" s="11"/>
      <c r="S24717" s="11"/>
      <c r="T24717" s="11"/>
      <c r="U24717" s="11"/>
      <c r="V24717" s="11"/>
      <c r="W24717" s="11"/>
      <c r="X24717" s="11"/>
      <c r="Y24717" s="11"/>
      <c r="Z24717" s="11"/>
      <c r="BE24717"/>
      <c r="BF24717"/>
      <c r="BG24717"/>
    </row>
    <row r="24718" spans="11:59" x14ac:dyDescent="0.25">
      <c r="K24718" s="11"/>
      <c r="L24718" s="11"/>
      <c r="N24718" s="11"/>
      <c r="O24718" s="11"/>
      <c r="P24718" s="11"/>
      <c r="Q24718" s="11"/>
      <c r="R24718" s="11"/>
      <c r="S24718" s="11"/>
      <c r="T24718" s="11"/>
      <c r="U24718" s="11"/>
      <c r="V24718" s="11"/>
      <c r="W24718" s="11"/>
      <c r="X24718" s="11"/>
      <c r="Y24718" s="11"/>
      <c r="Z24718" s="11"/>
      <c r="BE24718"/>
      <c r="BF24718"/>
      <c r="BG24718"/>
    </row>
    <row r="24719" spans="11:59" x14ac:dyDescent="0.25">
      <c r="K24719" s="11"/>
      <c r="L24719" s="11"/>
      <c r="N24719" s="11"/>
      <c r="O24719" s="11"/>
      <c r="P24719" s="11"/>
      <c r="Q24719" s="11"/>
      <c r="R24719" s="11"/>
      <c r="S24719" s="11"/>
      <c r="T24719" s="11"/>
      <c r="U24719" s="11"/>
      <c r="V24719" s="11"/>
      <c r="W24719" s="11"/>
      <c r="X24719" s="11"/>
      <c r="Y24719" s="11"/>
      <c r="Z24719" s="11"/>
      <c r="BE24719"/>
      <c r="BF24719"/>
      <c r="BG24719"/>
    </row>
    <row r="24720" spans="11:59" x14ac:dyDescent="0.25">
      <c r="K24720" s="11"/>
      <c r="L24720" s="11"/>
      <c r="N24720" s="11"/>
      <c r="O24720" s="11"/>
      <c r="P24720" s="11"/>
      <c r="Q24720" s="11"/>
      <c r="R24720" s="11"/>
      <c r="S24720" s="11"/>
      <c r="T24720" s="11"/>
      <c r="U24720" s="11"/>
      <c r="V24720" s="11"/>
      <c r="W24720" s="11"/>
      <c r="X24720" s="11"/>
      <c r="Y24720" s="11"/>
      <c r="Z24720" s="11"/>
      <c r="BE24720"/>
      <c r="BF24720"/>
      <c r="BG24720"/>
    </row>
    <row r="24721" spans="11:59" x14ac:dyDescent="0.25">
      <c r="K24721" s="11"/>
      <c r="L24721" s="11"/>
      <c r="N24721" s="11"/>
      <c r="O24721" s="11"/>
      <c r="P24721" s="11"/>
      <c r="Q24721" s="11"/>
      <c r="R24721" s="11"/>
      <c r="S24721" s="11"/>
      <c r="T24721" s="11"/>
      <c r="U24721" s="11"/>
      <c r="V24721" s="11"/>
      <c r="W24721" s="11"/>
      <c r="X24721" s="11"/>
      <c r="Y24721" s="11"/>
      <c r="Z24721" s="11"/>
      <c r="BE24721"/>
      <c r="BF24721"/>
      <c r="BG24721"/>
    </row>
    <row r="24722" spans="11:59" x14ac:dyDescent="0.25">
      <c r="K24722" s="11"/>
      <c r="L24722" s="11"/>
      <c r="N24722" s="11"/>
      <c r="O24722" s="11"/>
      <c r="P24722" s="11"/>
      <c r="Q24722" s="11"/>
      <c r="R24722" s="11"/>
      <c r="S24722" s="11"/>
      <c r="T24722" s="11"/>
      <c r="U24722" s="11"/>
      <c r="V24722" s="11"/>
      <c r="W24722" s="11"/>
      <c r="X24722" s="11"/>
      <c r="Y24722" s="11"/>
      <c r="Z24722" s="11"/>
      <c r="BE24722"/>
      <c r="BF24722"/>
      <c r="BG24722"/>
    </row>
    <row r="24723" spans="11:59" x14ac:dyDescent="0.25">
      <c r="K24723" s="11"/>
      <c r="L24723" s="11"/>
      <c r="N24723" s="11"/>
      <c r="O24723" s="11"/>
      <c r="P24723" s="11"/>
      <c r="Q24723" s="11"/>
      <c r="R24723" s="11"/>
      <c r="S24723" s="11"/>
      <c r="T24723" s="11"/>
      <c r="U24723" s="11"/>
      <c r="V24723" s="11"/>
      <c r="W24723" s="11"/>
      <c r="X24723" s="11"/>
      <c r="Y24723" s="11"/>
      <c r="Z24723" s="11"/>
      <c r="BE24723"/>
      <c r="BF24723"/>
      <c r="BG24723"/>
    </row>
    <row r="24724" spans="11:59" x14ac:dyDescent="0.25">
      <c r="K24724" s="11"/>
      <c r="L24724" s="11"/>
      <c r="N24724" s="11"/>
      <c r="O24724" s="11"/>
      <c r="P24724" s="11"/>
      <c r="Q24724" s="11"/>
      <c r="R24724" s="11"/>
      <c r="S24724" s="11"/>
      <c r="T24724" s="11"/>
      <c r="U24724" s="11"/>
      <c r="V24724" s="11"/>
      <c r="W24724" s="11"/>
      <c r="X24724" s="11"/>
      <c r="Y24724" s="11"/>
      <c r="Z24724" s="11"/>
      <c r="BE24724"/>
      <c r="BF24724"/>
      <c r="BG24724"/>
    </row>
    <row r="24725" spans="11:59" x14ac:dyDescent="0.25">
      <c r="K24725" s="11"/>
      <c r="L24725" s="11"/>
      <c r="N24725" s="11"/>
      <c r="O24725" s="11"/>
      <c r="P24725" s="11"/>
      <c r="Q24725" s="11"/>
      <c r="R24725" s="11"/>
      <c r="S24725" s="11"/>
      <c r="T24725" s="11"/>
      <c r="U24725" s="11"/>
      <c r="V24725" s="11"/>
      <c r="W24725" s="11"/>
      <c r="X24725" s="11"/>
      <c r="Y24725" s="11"/>
      <c r="Z24725" s="11"/>
      <c r="BE24725"/>
      <c r="BF24725"/>
      <c r="BG24725"/>
    </row>
    <row r="24726" spans="11:59" x14ac:dyDescent="0.25">
      <c r="K24726" s="11"/>
      <c r="L24726" s="11"/>
      <c r="N24726" s="11"/>
      <c r="O24726" s="11"/>
      <c r="P24726" s="11"/>
      <c r="Q24726" s="11"/>
      <c r="R24726" s="11"/>
      <c r="S24726" s="11"/>
      <c r="T24726" s="11"/>
      <c r="U24726" s="11"/>
      <c r="V24726" s="11"/>
      <c r="W24726" s="11"/>
      <c r="X24726" s="11"/>
      <c r="Y24726" s="11"/>
      <c r="Z24726" s="11"/>
      <c r="BE24726"/>
      <c r="BF24726"/>
      <c r="BG24726"/>
    </row>
    <row r="24727" spans="11:59" x14ac:dyDescent="0.25">
      <c r="K24727" s="11"/>
      <c r="L24727" s="11"/>
      <c r="N24727" s="11"/>
      <c r="O24727" s="11"/>
      <c r="P24727" s="11"/>
      <c r="Q24727" s="11"/>
      <c r="R24727" s="11"/>
      <c r="S24727" s="11"/>
      <c r="T24727" s="11"/>
      <c r="U24727" s="11"/>
      <c r="V24727" s="11"/>
      <c r="W24727" s="11"/>
      <c r="X24727" s="11"/>
      <c r="Y24727" s="11"/>
      <c r="Z24727" s="11"/>
      <c r="BE24727"/>
      <c r="BF24727"/>
      <c r="BG24727"/>
    </row>
    <row r="24728" spans="11:59" x14ac:dyDescent="0.25">
      <c r="K24728" s="11"/>
      <c r="L24728" s="11"/>
      <c r="N24728" s="11"/>
      <c r="O24728" s="11"/>
      <c r="P24728" s="11"/>
      <c r="Q24728" s="11"/>
      <c r="R24728" s="11"/>
      <c r="S24728" s="11"/>
      <c r="T24728" s="11"/>
      <c r="U24728" s="11"/>
      <c r="V24728" s="11"/>
      <c r="W24728" s="11"/>
      <c r="X24728" s="11"/>
      <c r="Y24728" s="11"/>
      <c r="Z24728" s="11"/>
      <c r="BE24728"/>
      <c r="BF24728"/>
      <c r="BG24728"/>
    </row>
    <row r="24729" spans="11:59" x14ac:dyDescent="0.25">
      <c r="K24729" s="11"/>
      <c r="L24729" s="11"/>
      <c r="N24729" s="11"/>
      <c r="O24729" s="11"/>
      <c r="P24729" s="11"/>
      <c r="Q24729" s="11"/>
      <c r="R24729" s="11"/>
      <c r="S24729" s="11"/>
      <c r="T24729" s="11"/>
      <c r="U24729" s="11"/>
      <c r="V24729" s="11"/>
      <c r="W24729" s="11"/>
      <c r="X24729" s="11"/>
      <c r="Y24729" s="11"/>
      <c r="Z24729" s="11"/>
      <c r="BE24729"/>
      <c r="BF24729"/>
      <c r="BG24729"/>
    </row>
    <row r="24730" spans="11:59" x14ac:dyDescent="0.25">
      <c r="K24730" s="11"/>
      <c r="L24730" s="11"/>
      <c r="N24730" s="11"/>
      <c r="O24730" s="11"/>
      <c r="P24730" s="11"/>
      <c r="Q24730" s="11"/>
      <c r="R24730" s="11"/>
      <c r="S24730" s="11"/>
      <c r="T24730" s="11"/>
      <c r="U24730" s="11"/>
      <c r="V24730" s="11"/>
      <c r="W24730" s="11"/>
      <c r="X24730" s="11"/>
      <c r="Y24730" s="11"/>
      <c r="Z24730" s="11"/>
      <c r="BE24730"/>
      <c r="BF24730"/>
      <c r="BG24730"/>
    </row>
    <row r="24731" spans="11:59" x14ac:dyDescent="0.25">
      <c r="K24731" s="11"/>
      <c r="L24731" s="11"/>
      <c r="N24731" s="11"/>
      <c r="O24731" s="11"/>
      <c r="P24731" s="11"/>
      <c r="Q24731" s="11"/>
      <c r="R24731" s="11"/>
      <c r="S24731" s="11"/>
      <c r="T24731" s="11"/>
      <c r="U24731" s="11"/>
      <c r="V24731" s="11"/>
      <c r="W24731" s="11"/>
      <c r="X24731" s="11"/>
      <c r="Y24731" s="11"/>
      <c r="Z24731" s="11"/>
      <c r="BE24731"/>
      <c r="BF24731"/>
      <c r="BG24731"/>
    </row>
    <row r="24732" spans="11:59" x14ac:dyDescent="0.25">
      <c r="K24732" s="11"/>
      <c r="L24732" s="11"/>
      <c r="N24732" s="11"/>
      <c r="O24732" s="11"/>
      <c r="P24732" s="11"/>
      <c r="Q24732" s="11"/>
      <c r="R24732" s="11"/>
      <c r="S24732" s="11"/>
      <c r="T24732" s="11"/>
      <c r="U24732" s="11"/>
      <c r="V24732" s="11"/>
      <c r="W24732" s="11"/>
      <c r="X24732" s="11"/>
      <c r="Y24732" s="11"/>
      <c r="Z24732" s="11"/>
      <c r="BE24732"/>
      <c r="BF24732"/>
      <c r="BG24732"/>
    </row>
    <row r="24733" spans="11:59" x14ac:dyDescent="0.25">
      <c r="K24733" s="11"/>
      <c r="L24733" s="11"/>
      <c r="N24733" s="11"/>
      <c r="O24733" s="11"/>
      <c r="P24733" s="11"/>
      <c r="Q24733" s="11"/>
      <c r="R24733" s="11"/>
      <c r="S24733" s="11"/>
      <c r="T24733" s="11"/>
      <c r="U24733" s="11"/>
      <c r="V24733" s="11"/>
      <c r="W24733" s="11"/>
      <c r="X24733" s="11"/>
      <c r="Y24733" s="11"/>
      <c r="Z24733" s="11"/>
      <c r="BE24733"/>
      <c r="BF24733"/>
      <c r="BG24733"/>
    </row>
    <row r="24734" spans="11:59" x14ac:dyDescent="0.25">
      <c r="K24734" s="11"/>
      <c r="L24734" s="11"/>
      <c r="N24734" s="11"/>
      <c r="O24734" s="11"/>
      <c r="P24734" s="11"/>
      <c r="Q24734" s="11"/>
      <c r="R24734" s="11"/>
      <c r="S24734" s="11"/>
      <c r="T24734" s="11"/>
      <c r="U24734" s="11"/>
      <c r="V24734" s="11"/>
      <c r="W24734" s="11"/>
      <c r="X24734" s="11"/>
      <c r="Y24734" s="11"/>
      <c r="Z24734" s="11"/>
      <c r="BE24734"/>
      <c r="BF24734"/>
      <c r="BG24734"/>
    </row>
    <row r="24735" spans="11:59" x14ac:dyDescent="0.25">
      <c r="K24735" s="11"/>
      <c r="L24735" s="11"/>
      <c r="N24735" s="11"/>
      <c r="O24735" s="11"/>
      <c r="P24735" s="11"/>
      <c r="Q24735" s="11"/>
      <c r="R24735" s="11"/>
      <c r="S24735" s="11"/>
      <c r="T24735" s="11"/>
      <c r="U24735" s="11"/>
      <c r="V24735" s="11"/>
      <c r="W24735" s="11"/>
      <c r="X24735" s="11"/>
      <c r="Y24735" s="11"/>
      <c r="Z24735" s="11"/>
      <c r="BE24735"/>
      <c r="BF24735"/>
      <c r="BG24735"/>
    </row>
    <row r="24736" spans="11:59" x14ac:dyDescent="0.25">
      <c r="K24736" s="11"/>
      <c r="L24736" s="11"/>
      <c r="N24736" s="11"/>
      <c r="O24736" s="11"/>
      <c r="P24736" s="11"/>
      <c r="Q24736" s="11"/>
      <c r="R24736" s="11"/>
      <c r="S24736" s="11"/>
      <c r="T24736" s="11"/>
      <c r="U24736" s="11"/>
      <c r="V24736" s="11"/>
      <c r="W24736" s="11"/>
      <c r="X24736" s="11"/>
      <c r="Y24736" s="11"/>
      <c r="Z24736" s="11"/>
      <c r="BE24736"/>
      <c r="BF24736"/>
      <c r="BG24736"/>
    </row>
    <row r="24737" spans="11:59" x14ac:dyDescent="0.25">
      <c r="K24737" s="11"/>
      <c r="L24737" s="11"/>
      <c r="N24737" s="11"/>
      <c r="O24737" s="11"/>
      <c r="P24737" s="11"/>
      <c r="Q24737" s="11"/>
      <c r="R24737" s="11"/>
      <c r="S24737" s="11"/>
      <c r="T24737" s="11"/>
      <c r="U24737" s="11"/>
      <c r="V24737" s="11"/>
      <c r="W24737" s="11"/>
      <c r="X24737" s="11"/>
      <c r="Y24737" s="11"/>
      <c r="Z24737" s="11"/>
      <c r="BE24737"/>
      <c r="BF24737"/>
      <c r="BG24737"/>
    </row>
    <row r="24738" spans="11:59" x14ac:dyDescent="0.25">
      <c r="K24738" s="11"/>
      <c r="L24738" s="11"/>
      <c r="N24738" s="11"/>
      <c r="O24738" s="11"/>
      <c r="P24738" s="11"/>
      <c r="Q24738" s="11"/>
      <c r="R24738" s="11"/>
      <c r="S24738" s="11"/>
      <c r="T24738" s="11"/>
      <c r="U24738" s="11"/>
      <c r="V24738" s="11"/>
      <c r="W24738" s="11"/>
      <c r="X24738" s="11"/>
      <c r="Y24738" s="11"/>
      <c r="Z24738" s="11"/>
      <c r="BE24738"/>
      <c r="BF24738"/>
      <c r="BG24738"/>
    </row>
    <row r="24739" spans="11:59" x14ac:dyDescent="0.25">
      <c r="K24739" s="11"/>
      <c r="L24739" s="11"/>
      <c r="N24739" s="11"/>
      <c r="O24739" s="11"/>
      <c r="P24739" s="11"/>
      <c r="Q24739" s="11"/>
      <c r="R24739" s="11"/>
      <c r="S24739" s="11"/>
      <c r="T24739" s="11"/>
      <c r="U24739" s="11"/>
      <c r="V24739" s="11"/>
      <c r="W24739" s="11"/>
      <c r="X24739" s="11"/>
      <c r="Y24739" s="11"/>
      <c r="Z24739" s="11"/>
      <c r="BE24739"/>
      <c r="BF24739"/>
      <c r="BG24739"/>
    </row>
    <row r="24740" spans="11:59" x14ac:dyDescent="0.25">
      <c r="K24740" s="11"/>
      <c r="L24740" s="11"/>
      <c r="N24740" s="11"/>
      <c r="O24740" s="11"/>
      <c r="P24740" s="11"/>
      <c r="Q24740" s="11"/>
      <c r="R24740" s="11"/>
      <c r="S24740" s="11"/>
      <c r="T24740" s="11"/>
      <c r="U24740" s="11"/>
      <c r="V24740" s="11"/>
      <c r="W24740" s="11"/>
      <c r="X24740" s="11"/>
      <c r="Y24740" s="11"/>
      <c r="Z24740" s="11"/>
      <c r="BE24740"/>
      <c r="BF24740"/>
      <c r="BG24740"/>
    </row>
    <row r="24741" spans="11:59" x14ac:dyDescent="0.25">
      <c r="K24741" s="11"/>
      <c r="L24741" s="11"/>
      <c r="N24741" s="11"/>
      <c r="O24741" s="11"/>
      <c r="P24741" s="11"/>
      <c r="Q24741" s="11"/>
      <c r="R24741" s="11"/>
      <c r="S24741" s="11"/>
      <c r="T24741" s="11"/>
      <c r="U24741" s="11"/>
      <c r="V24741" s="11"/>
      <c r="W24741" s="11"/>
      <c r="X24741" s="11"/>
      <c r="Y24741" s="11"/>
      <c r="Z24741" s="11"/>
      <c r="BE24741"/>
      <c r="BF24741"/>
      <c r="BG24741"/>
    </row>
    <row r="24742" spans="11:59" x14ac:dyDescent="0.25">
      <c r="K24742" s="11"/>
      <c r="L24742" s="11"/>
      <c r="N24742" s="11"/>
      <c r="O24742" s="11"/>
      <c r="P24742" s="11"/>
      <c r="Q24742" s="11"/>
      <c r="R24742" s="11"/>
      <c r="S24742" s="11"/>
      <c r="T24742" s="11"/>
      <c r="U24742" s="11"/>
      <c r="V24742" s="11"/>
      <c r="W24742" s="11"/>
      <c r="X24742" s="11"/>
      <c r="Y24742" s="11"/>
      <c r="Z24742" s="11"/>
      <c r="BE24742"/>
      <c r="BF24742"/>
      <c r="BG24742"/>
    </row>
    <row r="24743" spans="11:59" x14ac:dyDescent="0.25">
      <c r="K24743" s="11"/>
      <c r="L24743" s="11"/>
      <c r="N24743" s="11"/>
      <c r="O24743" s="11"/>
      <c r="P24743" s="11"/>
      <c r="Q24743" s="11"/>
      <c r="R24743" s="11"/>
      <c r="S24743" s="11"/>
      <c r="T24743" s="11"/>
      <c r="U24743" s="11"/>
      <c r="V24743" s="11"/>
      <c r="W24743" s="11"/>
      <c r="X24743" s="11"/>
      <c r="Y24743" s="11"/>
      <c r="Z24743" s="11"/>
      <c r="BE24743"/>
      <c r="BF24743"/>
      <c r="BG24743"/>
    </row>
    <row r="24744" spans="11:59" x14ac:dyDescent="0.25">
      <c r="K24744" s="11"/>
      <c r="L24744" s="11"/>
      <c r="N24744" s="11"/>
      <c r="O24744" s="11"/>
      <c r="P24744" s="11"/>
      <c r="Q24744" s="11"/>
      <c r="R24744" s="11"/>
      <c r="S24744" s="11"/>
      <c r="T24744" s="11"/>
      <c r="U24744" s="11"/>
      <c r="V24744" s="11"/>
      <c r="W24744" s="11"/>
      <c r="X24744" s="11"/>
      <c r="Y24744" s="11"/>
      <c r="Z24744" s="11"/>
      <c r="BE24744"/>
      <c r="BF24744"/>
      <c r="BG24744"/>
    </row>
    <row r="24745" spans="11:59" x14ac:dyDescent="0.25">
      <c r="K24745" s="11"/>
      <c r="L24745" s="11"/>
      <c r="N24745" s="11"/>
      <c r="O24745" s="11"/>
      <c r="P24745" s="11"/>
      <c r="Q24745" s="11"/>
      <c r="R24745" s="11"/>
      <c r="S24745" s="11"/>
      <c r="T24745" s="11"/>
      <c r="U24745" s="11"/>
      <c r="V24745" s="11"/>
      <c r="W24745" s="11"/>
      <c r="X24745" s="11"/>
      <c r="Y24745" s="11"/>
      <c r="Z24745" s="11"/>
      <c r="BE24745"/>
      <c r="BF24745"/>
      <c r="BG24745"/>
    </row>
    <row r="24746" spans="11:59" x14ac:dyDescent="0.25">
      <c r="K24746" s="11"/>
      <c r="L24746" s="11"/>
      <c r="N24746" s="11"/>
      <c r="O24746" s="11"/>
      <c r="P24746" s="11"/>
      <c r="Q24746" s="11"/>
      <c r="R24746" s="11"/>
      <c r="S24746" s="11"/>
      <c r="T24746" s="11"/>
      <c r="U24746" s="11"/>
      <c r="V24746" s="11"/>
      <c r="W24746" s="11"/>
      <c r="X24746" s="11"/>
      <c r="Y24746" s="11"/>
      <c r="Z24746" s="11"/>
      <c r="BE24746"/>
      <c r="BF24746"/>
      <c r="BG24746"/>
    </row>
    <row r="24747" spans="11:59" x14ac:dyDescent="0.25">
      <c r="K24747" s="11"/>
      <c r="L24747" s="11"/>
      <c r="N24747" s="11"/>
      <c r="O24747" s="11"/>
      <c r="P24747" s="11"/>
      <c r="Q24747" s="11"/>
      <c r="R24747" s="11"/>
      <c r="S24747" s="11"/>
      <c r="T24747" s="11"/>
      <c r="U24747" s="11"/>
      <c r="V24747" s="11"/>
      <c r="W24747" s="11"/>
      <c r="X24747" s="11"/>
      <c r="Y24747" s="11"/>
      <c r="Z24747" s="11"/>
      <c r="BE24747"/>
      <c r="BF24747"/>
      <c r="BG24747"/>
    </row>
    <row r="24748" spans="11:59" x14ac:dyDescent="0.25">
      <c r="K24748" s="11"/>
      <c r="L24748" s="11"/>
      <c r="N24748" s="11"/>
      <c r="O24748" s="11"/>
      <c r="P24748" s="11"/>
      <c r="Q24748" s="11"/>
      <c r="R24748" s="11"/>
      <c r="S24748" s="11"/>
      <c r="T24748" s="11"/>
      <c r="U24748" s="11"/>
      <c r="V24748" s="11"/>
      <c r="W24748" s="11"/>
      <c r="X24748" s="11"/>
      <c r="Y24748" s="11"/>
      <c r="Z24748" s="11"/>
      <c r="BE24748"/>
      <c r="BF24748"/>
      <c r="BG24748"/>
    </row>
    <row r="24749" spans="11:59" x14ac:dyDescent="0.25">
      <c r="K24749" s="11"/>
      <c r="L24749" s="11"/>
      <c r="N24749" s="11"/>
      <c r="O24749" s="11"/>
      <c r="P24749" s="11"/>
      <c r="Q24749" s="11"/>
      <c r="R24749" s="11"/>
      <c r="S24749" s="11"/>
      <c r="T24749" s="11"/>
      <c r="U24749" s="11"/>
      <c r="V24749" s="11"/>
      <c r="W24749" s="11"/>
      <c r="X24749" s="11"/>
      <c r="Y24749" s="11"/>
      <c r="Z24749" s="11"/>
      <c r="BE24749"/>
      <c r="BF24749"/>
      <c r="BG24749"/>
    </row>
    <row r="24750" spans="11:59" x14ac:dyDescent="0.25">
      <c r="K24750" s="11"/>
      <c r="L24750" s="11"/>
      <c r="N24750" s="11"/>
      <c r="O24750" s="11"/>
      <c r="P24750" s="11"/>
      <c r="Q24750" s="11"/>
      <c r="R24750" s="11"/>
      <c r="S24750" s="11"/>
      <c r="T24750" s="11"/>
      <c r="U24750" s="11"/>
      <c r="V24750" s="11"/>
      <c r="W24750" s="11"/>
      <c r="X24750" s="11"/>
      <c r="Y24750" s="11"/>
      <c r="Z24750" s="11"/>
      <c r="BE24750"/>
      <c r="BF24750"/>
      <c r="BG24750"/>
    </row>
    <row r="24751" spans="11:59" x14ac:dyDescent="0.25">
      <c r="K24751" s="11"/>
      <c r="L24751" s="11"/>
      <c r="N24751" s="11"/>
      <c r="O24751" s="11"/>
      <c r="P24751" s="11"/>
      <c r="Q24751" s="11"/>
      <c r="R24751" s="11"/>
      <c r="S24751" s="11"/>
      <c r="T24751" s="11"/>
      <c r="U24751" s="11"/>
      <c r="V24751" s="11"/>
      <c r="W24751" s="11"/>
      <c r="X24751" s="11"/>
      <c r="Y24751" s="11"/>
      <c r="Z24751" s="11"/>
      <c r="BE24751"/>
      <c r="BF24751"/>
      <c r="BG24751"/>
    </row>
    <row r="24752" spans="11:59" x14ac:dyDescent="0.25">
      <c r="K24752" s="11"/>
      <c r="L24752" s="11"/>
      <c r="N24752" s="11"/>
      <c r="O24752" s="11"/>
      <c r="P24752" s="11"/>
      <c r="Q24752" s="11"/>
      <c r="R24752" s="11"/>
      <c r="S24752" s="11"/>
      <c r="T24752" s="11"/>
      <c r="U24752" s="11"/>
      <c r="V24752" s="11"/>
      <c r="W24752" s="11"/>
      <c r="X24752" s="11"/>
      <c r="Y24752" s="11"/>
      <c r="Z24752" s="11"/>
      <c r="BE24752"/>
      <c r="BF24752"/>
      <c r="BG24752"/>
    </row>
    <row r="24753" spans="11:59" x14ac:dyDescent="0.25">
      <c r="K24753" s="11"/>
      <c r="L24753" s="11"/>
      <c r="N24753" s="11"/>
      <c r="O24753" s="11"/>
      <c r="P24753" s="11"/>
      <c r="Q24753" s="11"/>
      <c r="R24753" s="11"/>
      <c r="S24753" s="11"/>
      <c r="T24753" s="11"/>
      <c r="U24753" s="11"/>
      <c r="V24753" s="11"/>
      <c r="W24753" s="11"/>
      <c r="X24753" s="11"/>
      <c r="Y24753" s="11"/>
      <c r="Z24753" s="11"/>
      <c r="BE24753"/>
      <c r="BF24753"/>
      <c r="BG24753"/>
    </row>
    <row r="24754" spans="11:59" x14ac:dyDescent="0.25">
      <c r="K24754" s="11"/>
      <c r="L24754" s="11"/>
      <c r="N24754" s="11"/>
      <c r="O24754" s="11"/>
      <c r="P24754" s="11"/>
      <c r="Q24754" s="11"/>
      <c r="R24754" s="11"/>
      <c r="S24754" s="11"/>
      <c r="T24754" s="11"/>
      <c r="U24754" s="11"/>
      <c r="V24754" s="11"/>
      <c r="W24754" s="11"/>
      <c r="X24754" s="11"/>
      <c r="Y24754" s="11"/>
      <c r="Z24754" s="11"/>
      <c r="BE24754"/>
      <c r="BF24754"/>
      <c r="BG24754"/>
    </row>
    <row r="24755" spans="11:59" x14ac:dyDescent="0.25">
      <c r="K24755" s="11"/>
      <c r="L24755" s="11"/>
      <c r="N24755" s="11"/>
      <c r="O24755" s="11"/>
      <c r="P24755" s="11"/>
      <c r="Q24755" s="11"/>
      <c r="R24755" s="11"/>
      <c r="S24755" s="11"/>
      <c r="T24755" s="11"/>
      <c r="U24755" s="11"/>
      <c r="V24755" s="11"/>
      <c r="W24755" s="11"/>
      <c r="X24755" s="11"/>
      <c r="Y24755" s="11"/>
      <c r="Z24755" s="11"/>
      <c r="BE24755"/>
      <c r="BF24755"/>
      <c r="BG24755"/>
    </row>
    <row r="24756" spans="11:59" x14ac:dyDescent="0.25">
      <c r="K24756" s="11"/>
      <c r="L24756" s="11"/>
      <c r="N24756" s="11"/>
      <c r="O24756" s="11"/>
      <c r="P24756" s="11"/>
      <c r="Q24756" s="11"/>
      <c r="R24756" s="11"/>
      <c r="S24756" s="11"/>
      <c r="T24756" s="11"/>
      <c r="U24756" s="11"/>
      <c r="V24756" s="11"/>
      <c r="W24756" s="11"/>
      <c r="X24756" s="11"/>
      <c r="Y24756" s="11"/>
      <c r="Z24756" s="11"/>
      <c r="BE24756"/>
      <c r="BF24756"/>
      <c r="BG24756"/>
    </row>
    <row r="24757" spans="11:59" x14ac:dyDescent="0.25">
      <c r="K24757" s="11"/>
      <c r="L24757" s="11"/>
      <c r="N24757" s="11"/>
      <c r="O24757" s="11"/>
      <c r="P24757" s="11"/>
      <c r="Q24757" s="11"/>
      <c r="R24757" s="11"/>
      <c r="S24757" s="11"/>
      <c r="T24757" s="11"/>
      <c r="U24757" s="11"/>
      <c r="V24757" s="11"/>
      <c r="W24757" s="11"/>
      <c r="X24757" s="11"/>
      <c r="Y24757" s="11"/>
      <c r="Z24757" s="11"/>
      <c r="BE24757"/>
      <c r="BF24757"/>
      <c r="BG24757"/>
    </row>
    <row r="24758" spans="11:59" x14ac:dyDescent="0.25">
      <c r="K24758" s="11"/>
      <c r="L24758" s="11"/>
      <c r="N24758" s="11"/>
      <c r="O24758" s="11"/>
      <c r="P24758" s="11"/>
      <c r="Q24758" s="11"/>
      <c r="R24758" s="11"/>
      <c r="S24758" s="11"/>
      <c r="T24758" s="11"/>
      <c r="U24758" s="11"/>
      <c r="V24758" s="11"/>
      <c r="W24758" s="11"/>
      <c r="X24758" s="11"/>
      <c r="Y24758" s="11"/>
      <c r="Z24758" s="11"/>
      <c r="BE24758"/>
      <c r="BF24758"/>
      <c r="BG24758"/>
    </row>
    <row r="24759" spans="11:59" x14ac:dyDescent="0.25">
      <c r="K24759" s="11"/>
      <c r="L24759" s="11"/>
      <c r="N24759" s="11"/>
      <c r="O24759" s="11"/>
      <c r="P24759" s="11"/>
      <c r="Q24759" s="11"/>
      <c r="R24759" s="11"/>
      <c r="S24759" s="11"/>
      <c r="T24759" s="11"/>
      <c r="U24759" s="11"/>
      <c r="V24759" s="11"/>
      <c r="W24759" s="11"/>
      <c r="X24759" s="11"/>
      <c r="Y24759" s="11"/>
      <c r="Z24759" s="11"/>
      <c r="BE24759"/>
      <c r="BF24759"/>
      <c r="BG24759"/>
    </row>
    <row r="24760" spans="11:59" x14ac:dyDescent="0.25">
      <c r="K24760" s="11"/>
      <c r="L24760" s="11"/>
      <c r="N24760" s="11"/>
      <c r="O24760" s="11"/>
      <c r="P24760" s="11"/>
      <c r="Q24760" s="11"/>
      <c r="R24760" s="11"/>
      <c r="S24760" s="11"/>
      <c r="T24760" s="11"/>
      <c r="U24760" s="11"/>
      <c r="V24760" s="11"/>
      <c r="W24760" s="11"/>
      <c r="X24760" s="11"/>
      <c r="Y24760" s="11"/>
      <c r="Z24760" s="11"/>
      <c r="BE24760"/>
      <c r="BF24760"/>
      <c r="BG24760"/>
    </row>
    <row r="24761" spans="11:59" x14ac:dyDescent="0.25">
      <c r="K24761" s="11"/>
      <c r="L24761" s="11"/>
      <c r="N24761" s="11"/>
      <c r="O24761" s="11"/>
      <c r="P24761" s="11"/>
      <c r="Q24761" s="11"/>
      <c r="R24761" s="11"/>
      <c r="S24761" s="11"/>
      <c r="T24761" s="11"/>
      <c r="U24761" s="11"/>
      <c r="V24761" s="11"/>
      <c r="W24761" s="11"/>
      <c r="X24761" s="11"/>
      <c r="Y24761" s="11"/>
      <c r="Z24761" s="11"/>
      <c r="BE24761"/>
      <c r="BF24761"/>
      <c r="BG24761"/>
    </row>
    <row r="24762" spans="11:59" x14ac:dyDescent="0.25">
      <c r="K24762" s="11"/>
      <c r="L24762" s="11"/>
      <c r="N24762" s="11"/>
      <c r="O24762" s="11"/>
      <c r="P24762" s="11"/>
      <c r="Q24762" s="11"/>
      <c r="R24762" s="11"/>
      <c r="S24762" s="11"/>
      <c r="T24762" s="11"/>
      <c r="U24762" s="11"/>
      <c r="V24762" s="11"/>
      <c r="W24762" s="11"/>
      <c r="X24762" s="11"/>
      <c r="Y24762" s="11"/>
      <c r="Z24762" s="11"/>
      <c r="BE24762"/>
      <c r="BF24762"/>
      <c r="BG24762"/>
    </row>
    <row r="24763" spans="11:59" x14ac:dyDescent="0.25">
      <c r="K24763" s="11"/>
      <c r="L24763" s="11"/>
      <c r="N24763" s="11"/>
      <c r="O24763" s="11"/>
      <c r="P24763" s="11"/>
      <c r="Q24763" s="11"/>
      <c r="R24763" s="11"/>
      <c r="S24763" s="11"/>
      <c r="T24763" s="11"/>
      <c r="U24763" s="11"/>
      <c r="V24763" s="11"/>
      <c r="W24763" s="11"/>
      <c r="X24763" s="11"/>
      <c r="Y24763" s="11"/>
      <c r="Z24763" s="11"/>
      <c r="BE24763"/>
      <c r="BF24763"/>
      <c r="BG24763"/>
    </row>
    <row r="24764" spans="11:59" x14ac:dyDescent="0.25">
      <c r="K24764" s="11"/>
      <c r="L24764" s="11"/>
      <c r="N24764" s="11"/>
      <c r="O24764" s="11"/>
      <c r="P24764" s="11"/>
      <c r="Q24764" s="11"/>
      <c r="R24764" s="11"/>
      <c r="S24764" s="11"/>
      <c r="T24764" s="11"/>
      <c r="U24764" s="11"/>
      <c r="V24764" s="11"/>
      <c r="W24764" s="11"/>
      <c r="X24764" s="11"/>
      <c r="Y24764" s="11"/>
      <c r="Z24764" s="11"/>
      <c r="BE24764"/>
      <c r="BF24764"/>
      <c r="BG24764"/>
    </row>
    <row r="24765" spans="11:59" x14ac:dyDescent="0.25">
      <c r="K24765" s="11"/>
      <c r="L24765" s="11"/>
      <c r="N24765" s="11"/>
      <c r="O24765" s="11"/>
      <c r="P24765" s="11"/>
      <c r="Q24765" s="11"/>
      <c r="R24765" s="11"/>
      <c r="S24765" s="11"/>
      <c r="T24765" s="11"/>
      <c r="U24765" s="11"/>
      <c r="V24765" s="11"/>
      <c r="W24765" s="11"/>
      <c r="X24765" s="11"/>
      <c r="Y24765" s="11"/>
      <c r="Z24765" s="11"/>
      <c r="BE24765"/>
      <c r="BF24765"/>
      <c r="BG24765"/>
    </row>
    <row r="24766" spans="11:59" x14ac:dyDescent="0.25">
      <c r="K24766" s="11"/>
      <c r="L24766" s="11"/>
      <c r="N24766" s="11"/>
      <c r="O24766" s="11"/>
      <c r="P24766" s="11"/>
      <c r="Q24766" s="11"/>
      <c r="R24766" s="11"/>
      <c r="S24766" s="11"/>
      <c r="T24766" s="11"/>
      <c r="U24766" s="11"/>
      <c r="V24766" s="11"/>
      <c r="W24766" s="11"/>
      <c r="X24766" s="11"/>
      <c r="Y24766" s="11"/>
      <c r="Z24766" s="11"/>
      <c r="BE24766"/>
      <c r="BF24766"/>
      <c r="BG24766"/>
    </row>
    <row r="24767" spans="11:59" x14ac:dyDescent="0.25">
      <c r="K24767" s="11"/>
      <c r="L24767" s="11"/>
      <c r="N24767" s="11"/>
      <c r="O24767" s="11"/>
      <c r="P24767" s="11"/>
      <c r="Q24767" s="11"/>
      <c r="R24767" s="11"/>
      <c r="S24767" s="11"/>
      <c r="T24767" s="11"/>
      <c r="U24767" s="11"/>
      <c r="V24767" s="11"/>
      <c r="W24767" s="11"/>
      <c r="X24767" s="11"/>
      <c r="Y24767" s="11"/>
      <c r="Z24767" s="11"/>
      <c r="BE24767"/>
      <c r="BF24767"/>
      <c r="BG24767"/>
    </row>
    <row r="24768" spans="11:59" x14ac:dyDescent="0.25">
      <c r="K24768" s="11"/>
      <c r="L24768" s="11"/>
      <c r="N24768" s="11"/>
      <c r="O24768" s="11"/>
      <c r="P24768" s="11"/>
      <c r="Q24768" s="11"/>
      <c r="R24768" s="11"/>
      <c r="S24768" s="11"/>
      <c r="T24768" s="11"/>
      <c r="U24768" s="11"/>
      <c r="V24768" s="11"/>
      <c r="W24768" s="11"/>
      <c r="X24768" s="11"/>
      <c r="Y24768" s="11"/>
      <c r="Z24768" s="11"/>
      <c r="BE24768"/>
      <c r="BF24768"/>
      <c r="BG24768"/>
    </row>
    <row r="24769" spans="11:59" x14ac:dyDescent="0.25">
      <c r="K24769" s="11"/>
      <c r="L24769" s="11"/>
      <c r="N24769" s="11"/>
      <c r="O24769" s="11"/>
      <c r="P24769" s="11"/>
      <c r="Q24769" s="11"/>
      <c r="R24769" s="11"/>
      <c r="S24769" s="11"/>
      <c r="T24769" s="11"/>
      <c r="U24769" s="11"/>
      <c r="V24769" s="11"/>
      <c r="W24769" s="11"/>
      <c r="X24769" s="11"/>
      <c r="Y24769" s="11"/>
      <c r="Z24769" s="11"/>
      <c r="BE24769"/>
      <c r="BF24769"/>
      <c r="BG24769"/>
    </row>
    <row r="24770" spans="11:59" x14ac:dyDescent="0.25">
      <c r="K24770" s="11"/>
      <c r="L24770" s="11"/>
      <c r="N24770" s="11"/>
      <c r="O24770" s="11"/>
      <c r="P24770" s="11"/>
      <c r="Q24770" s="11"/>
      <c r="R24770" s="11"/>
      <c r="S24770" s="11"/>
      <c r="T24770" s="11"/>
      <c r="U24770" s="11"/>
      <c r="V24770" s="11"/>
      <c r="W24770" s="11"/>
      <c r="X24770" s="11"/>
      <c r="Y24770" s="11"/>
      <c r="Z24770" s="11"/>
      <c r="BE24770"/>
      <c r="BF24770"/>
      <c r="BG24770"/>
    </row>
    <row r="24771" spans="11:59" x14ac:dyDescent="0.25">
      <c r="K24771" s="11"/>
      <c r="L24771" s="11"/>
      <c r="N24771" s="11"/>
      <c r="O24771" s="11"/>
      <c r="P24771" s="11"/>
      <c r="Q24771" s="11"/>
      <c r="R24771" s="11"/>
      <c r="S24771" s="11"/>
      <c r="T24771" s="11"/>
      <c r="U24771" s="11"/>
      <c r="V24771" s="11"/>
      <c r="W24771" s="11"/>
      <c r="X24771" s="11"/>
      <c r="Y24771" s="11"/>
      <c r="Z24771" s="11"/>
      <c r="BE24771"/>
      <c r="BF24771"/>
      <c r="BG24771"/>
    </row>
    <row r="24772" spans="11:59" x14ac:dyDescent="0.25">
      <c r="K24772" s="11"/>
      <c r="L24772" s="11"/>
      <c r="N24772" s="11"/>
      <c r="O24772" s="11"/>
      <c r="P24772" s="11"/>
      <c r="Q24772" s="11"/>
      <c r="R24772" s="11"/>
      <c r="S24772" s="11"/>
      <c r="T24772" s="11"/>
      <c r="U24772" s="11"/>
      <c r="V24772" s="11"/>
      <c r="W24772" s="11"/>
      <c r="X24772" s="11"/>
      <c r="Y24772" s="11"/>
      <c r="Z24772" s="11"/>
      <c r="BE24772"/>
      <c r="BF24772"/>
      <c r="BG24772"/>
    </row>
    <row r="24773" spans="11:59" x14ac:dyDescent="0.25">
      <c r="K24773" s="11"/>
      <c r="L24773" s="11"/>
      <c r="N24773" s="11"/>
      <c r="O24773" s="11"/>
      <c r="P24773" s="11"/>
      <c r="Q24773" s="11"/>
      <c r="R24773" s="11"/>
      <c r="S24773" s="11"/>
      <c r="T24773" s="11"/>
      <c r="U24773" s="11"/>
      <c r="V24773" s="11"/>
      <c r="W24773" s="11"/>
      <c r="X24773" s="11"/>
      <c r="Y24773" s="11"/>
      <c r="Z24773" s="11"/>
      <c r="BE24773"/>
      <c r="BF24773"/>
      <c r="BG24773"/>
    </row>
    <row r="24774" spans="11:59" x14ac:dyDescent="0.25">
      <c r="K24774" s="11"/>
      <c r="L24774" s="11"/>
      <c r="N24774" s="11"/>
      <c r="O24774" s="11"/>
      <c r="P24774" s="11"/>
      <c r="Q24774" s="11"/>
      <c r="R24774" s="11"/>
      <c r="S24774" s="11"/>
      <c r="T24774" s="11"/>
      <c r="U24774" s="11"/>
      <c r="V24774" s="11"/>
      <c r="W24774" s="11"/>
      <c r="X24774" s="11"/>
      <c r="Y24774" s="11"/>
      <c r="Z24774" s="11"/>
      <c r="BE24774"/>
      <c r="BF24774"/>
      <c r="BG24774"/>
    </row>
    <row r="24775" spans="11:59" x14ac:dyDescent="0.25">
      <c r="K24775" s="11"/>
      <c r="L24775" s="11"/>
      <c r="N24775" s="11"/>
      <c r="O24775" s="11"/>
      <c r="P24775" s="11"/>
      <c r="Q24775" s="11"/>
      <c r="R24775" s="11"/>
      <c r="S24775" s="11"/>
      <c r="T24775" s="11"/>
      <c r="U24775" s="11"/>
      <c r="V24775" s="11"/>
      <c r="W24775" s="11"/>
      <c r="X24775" s="11"/>
      <c r="Y24775" s="11"/>
      <c r="Z24775" s="11"/>
      <c r="BE24775"/>
      <c r="BF24775"/>
      <c r="BG24775"/>
    </row>
    <row r="24776" spans="11:59" x14ac:dyDescent="0.25">
      <c r="K24776" s="11"/>
      <c r="L24776" s="11"/>
      <c r="N24776" s="11"/>
      <c r="O24776" s="11"/>
      <c r="P24776" s="11"/>
      <c r="Q24776" s="11"/>
      <c r="R24776" s="11"/>
      <c r="S24776" s="11"/>
      <c r="T24776" s="11"/>
      <c r="U24776" s="11"/>
      <c r="V24776" s="11"/>
      <c r="W24776" s="11"/>
      <c r="X24776" s="11"/>
      <c r="Y24776" s="11"/>
      <c r="Z24776" s="11"/>
      <c r="BE24776"/>
      <c r="BF24776"/>
      <c r="BG24776"/>
    </row>
    <row r="24777" spans="11:59" x14ac:dyDescent="0.25">
      <c r="K24777" s="11"/>
      <c r="L24777" s="11"/>
      <c r="N24777" s="11"/>
      <c r="O24777" s="11"/>
      <c r="P24777" s="11"/>
      <c r="Q24777" s="11"/>
      <c r="R24777" s="11"/>
      <c r="S24777" s="11"/>
      <c r="T24777" s="11"/>
      <c r="U24777" s="11"/>
      <c r="V24777" s="11"/>
      <c r="W24777" s="11"/>
      <c r="X24777" s="11"/>
      <c r="Y24777" s="11"/>
      <c r="Z24777" s="11"/>
      <c r="BE24777"/>
      <c r="BF24777"/>
      <c r="BG24777"/>
    </row>
    <row r="24778" spans="11:59" x14ac:dyDescent="0.25">
      <c r="K24778" s="11"/>
      <c r="L24778" s="11"/>
      <c r="N24778" s="11"/>
      <c r="O24778" s="11"/>
      <c r="P24778" s="11"/>
      <c r="Q24778" s="11"/>
      <c r="R24778" s="11"/>
      <c r="S24778" s="11"/>
      <c r="T24778" s="11"/>
      <c r="U24778" s="11"/>
      <c r="V24778" s="11"/>
      <c r="W24778" s="11"/>
      <c r="X24778" s="11"/>
      <c r="Y24778" s="11"/>
      <c r="Z24778" s="11"/>
      <c r="BE24778"/>
      <c r="BF24778"/>
      <c r="BG24778"/>
    </row>
    <row r="24779" spans="11:59" x14ac:dyDescent="0.25">
      <c r="K24779" s="11"/>
      <c r="L24779" s="11"/>
      <c r="N24779" s="11"/>
      <c r="O24779" s="11"/>
      <c r="P24779" s="11"/>
      <c r="Q24779" s="11"/>
      <c r="R24779" s="11"/>
      <c r="S24779" s="11"/>
      <c r="T24779" s="11"/>
      <c r="U24779" s="11"/>
      <c r="V24779" s="11"/>
      <c r="W24779" s="11"/>
      <c r="X24779" s="11"/>
      <c r="Y24779" s="11"/>
      <c r="Z24779" s="11"/>
      <c r="BE24779"/>
      <c r="BF24779"/>
      <c r="BG24779"/>
    </row>
    <row r="24780" spans="11:59" x14ac:dyDescent="0.25">
      <c r="K24780" s="11"/>
      <c r="L24780" s="11"/>
      <c r="N24780" s="11"/>
      <c r="O24780" s="11"/>
      <c r="P24780" s="11"/>
      <c r="Q24780" s="11"/>
      <c r="R24780" s="11"/>
      <c r="S24780" s="11"/>
      <c r="T24780" s="11"/>
      <c r="U24780" s="11"/>
      <c r="V24780" s="11"/>
      <c r="W24780" s="11"/>
      <c r="X24780" s="11"/>
      <c r="Y24780" s="11"/>
      <c r="Z24780" s="11"/>
      <c r="BE24780"/>
      <c r="BF24780"/>
      <c r="BG24780"/>
    </row>
    <row r="24781" spans="11:59" x14ac:dyDescent="0.25">
      <c r="K24781" s="11"/>
      <c r="L24781" s="11"/>
      <c r="N24781" s="11"/>
      <c r="O24781" s="11"/>
      <c r="P24781" s="11"/>
      <c r="Q24781" s="11"/>
      <c r="R24781" s="11"/>
      <c r="S24781" s="11"/>
      <c r="T24781" s="11"/>
      <c r="U24781" s="11"/>
      <c r="V24781" s="11"/>
      <c r="W24781" s="11"/>
      <c r="X24781" s="11"/>
      <c r="Y24781" s="11"/>
      <c r="Z24781" s="11"/>
      <c r="BE24781"/>
      <c r="BF24781"/>
      <c r="BG24781"/>
    </row>
    <row r="24782" spans="11:59" x14ac:dyDescent="0.25">
      <c r="K24782" s="11"/>
      <c r="L24782" s="11"/>
      <c r="N24782" s="11"/>
      <c r="O24782" s="11"/>
      <c r="P24782" s="11"/>
      <c r="Q24782" s="11"/>
      <c r="R24782" s="11"/>
      <c r="S24782" s="11"/>
      <c r="T24782" s="11"/>
      <c r="U24782" s="11"/>
      <c r="V24782" s="11"/>
      <c r="W24782" s="11"/>
      <c r="X24782" s="11"/>
      <c r="Y24782" s="11"/>
      <c r="Z24782" s="11"/>
      <c r="BE24782"/>
      <c r="BF24782"/>
      <c r="BG24782"/>
    </row>
    <row r="24783" spans="11:59" x14ac:dyDescent="0.25">
      <c r="K24783" s="11"/>
      <c r="L24783" s="11"/>
      <c r="N24783" s="11"/>
      <c r="O24783" s="11"/>
      <c r="P24783" s="11"/>
      <c r="Q24783" s="11"/>
      <c r="R24783" s="11"/>
      <c r="S24783" s="11"/>
      <c r="T24783" s="11"/>
      <c r="U24783" s="11"/>
      <c r="V24783" s="11"/>
      <c r="W24783" s="11"/>
      <c r="X24783" s="11"/>
      <c r="Y24783" s="11"/>
      <c r="Z24783" s="11"/>
      <c r="BE24783"/>
      <c r="BF24783"/>
      <c r="BG24783"/>
    </row>
    <row r="24784" spans="11:59" x14ac:dyDescent="0.25">
      <c r="K24784" s="11"/>
      <c r="L24784" s="11"/>
      <c r="N24784" s="11"/>
      <c r="O24784" s="11"/>
      <c r="P24784" s="11"/>
      <c r="Q24784" s="11"/>
      <c r="R24784" s="11"/>
      <c r="S24784" s="11"/>
      <c r="T24784" s="11"/>
      <c r="U24784" s="11"/>
      <c r="V24784" s="11"/>
      <c r="W24784" s="11"/>
      <c r="X24784" s="11"/>
      <c r="Y24784" s="11"/>
      <c r="Z24784" s="11"/>
      <c r="BE24784"/>
      <c r="BF24784"/>
      <c r="BG24784"/>
    </row>
    <row r="24785" spans="11:59" x14ac:dyDescent="0.25">
      <c r="K24785" s="11"/>
      <c r="L24785" s="11"/>
      <c r="N24785" s="11"/>
      <c r="O24785" s="11"/>
      <c r="P24785" s="11"/>
      <c r="Q24785" s="11"/>
      <c r="R24785" s="11"/>
      <c r="S24785" s="11"/>
      <c r="T24785" s="11"/>
      <c r="U24785" s="11"/>
      <c r="V24785" s="11"/>
      <c r="W24785" s="11"/>
      <c r="X24785" s="11"/>
      <c r="Y24785" s="11"/>
      <c r="Z24785" s="11"/>
      <c r="BE24785"/>
      <c r="BF24785"/>
      <c r="BG24785"/>
    </row>
    <row r="24786" spans="11:59" x14ac:dyDescent="0.25">
      <c r="K24786" s="11"/>
      <c r="L24786" s="11"/>
      <c r="N24786" s="11"/>
      <c r="O24786" s="11"/>
      <c r="P24786" s="11"/>
      <c r="Q24786" s="11"/>
      <c r="R24786" s="11"/>
      <c r="S24786" s="11"/>
      <c r="T24786" s="11"/>
      <c r="U24786" s="11"/>
      <c r="V24786" s="11"/>
      <c r="W24786" s="11"/>
      <c r="X24786" s="11"/>
      <c r="Y24786" s="11"/>
      <c r="Z24786" s="11"/>
      <c r="BE24786"/>
      <c r="BF24786"/>
      <c r="BG24786"/>
    </row>
    <row r="24787" spans="11:59" x14ac:dyDescent="0.25">
      <c r="K24787" s="11"/>
      <c r="L24787" s="11"/>
      <c r="N24787" s="11"/>
      <c r="O24787" s="11"/>
      <c r="P24787" s="11"/>
      <c r="Q24787" s="11"/>
      <c r="R24787" s="11"/>
      <c r="S24787" s="11"/>
      <c r="T24787" s="11"/>
      <c r="U24787" s="11"/>
      <c r="V24787" s="11"/>
      <c r="W24787" s="11"/>
      <c r="X24787" s="11"/>
      <c r="Y24787" s="11"/>
      <c r="Z24787" s="11"/>
      <c r="BE24787"/>
      <c r="BF24787"/>
      <c r="BG24787"/>
    </row>
    <row r="24788" spans="11:59" x14ac:dyDescent="0.25">
      <c r="K24788" s="11"/>
      <c r="L24788" s="11"/>
      <c r="N24788" s="11"/>
      <c r="O24788" s="11"/>
      <c r="P24788" s="11"/>
      <c r="Q24788" s="11"/>
      <c r="R24788" s="11"/>
      <c r="S24788" s="11"/>
      <c r="T24788" s="11"/>
      <c r="U24788" s="11"/>
      <c r="V24788" s="11"/>
      <c r="W24788" s="11"/>
      <c r="X24788" s="11"/>
      <c r="Y24788" s="11"/>
      <c r="Z24788" s="11"/>
      <c r="BE24788"/>
      <c r="BF24788"/>
      <c r="BG24788"/>
    </row>
    <row r="24789" spans="11:59" x14ac:dyDescent="0.25">
      <c r="K24789" s="11"/>
      <c r="L24789" s="11"/>
      <c r="N24789" s="11"/>
      <c r="O24789" s="11"/>
      <c r="P24789" s="11"/>
      <c r="Q24789" s="11"/>
      <c r="R24789" s="11"/>
      <c r="S24789" s="11"/>
      <c r="T24789" s="11"/>
      <c r="U24789" s="11"/>
      <c r="V24789" s="11"/>
      <c r="W24789" s="11"/>
      <c r="X24789" s="11"/>
      <c r="Y24789" s="11"/>
      <c r="Z24789" s="11"/>
      <c r="BE24789"/>
      <c r="BF24789"/>
      <c r="BG24789"/>
    </row>
    <row r="24790" spans="11:59" x14ac:dyDescent="0.25">
      <c r="K24790" s="11"/>
      <c r="L24790" s="11"/>
      <c r="N24790" s="11"/>
      <c r="O24790" s="11"/>
      <c r="P24790" s="11"/>
      <c r="Q24790" s="11"/>
      <c r="R24790" s="11"/>
      <c r="S24790" s="11"/>
      <c r="T24790" s="11"/>
      <c r="U24790" s="11"/>
      <c r="V24790" s="11"/>
      <c r="W24790" s="11"/>
      <c r="X24790" s="11"/>
      <c r="Y24790" s="11"/>
      <c r="Z24790" s="11"/>
      <c r="BE24790"/>
      <c r="BF24790"/>
      <c r="BG24790"/>
    </row>
    <row r="24791" spans="11:59" x14ac:dyDescent="0.25">
      <c r="K24791" s="11"/>
      <c r="L24791" s="11"/>
      <c r="N24791" s="11"/>
      <c r="O24791" s="11"/>
      <c r="P24791" s="11"/>
      <c r="Q24791" s="11"/>
      <c r="R24791" s="11"/>
      <c r="S24791" s="11"/>
      <c r="T24791" s="11"/>
      <c r="U24791" s="11"/>
      <c r="V24791" s="11"/>
      <c r="W24791" s="11"/>
      <c r="X24791" s="11"/>
      <c r="Y24791" s="11"/>
      <c r="Z24791" s="11"/>
      <c r="BE24791"/>
      <c r="BF24791"/>
      <c r="BG24791"/>
    </row>
    <row r="24792" spans="11:59" x14ac:dyDescent="0.25">
      <c r="K24792" s="11"/>
      <c r="L24792" s="11"/>
      <c r="N24792" s="11"/>
      <c r="O24792" s="11"/>
      <c r="P24792" s="11"/>
      <c r="Q24792" s="11"/>
      <c r="R24792" s="11"/>
      <c r="S24792" s="11"/>
      <c r="T24792" s="11"/>
      <c r="U24792" s="11"/>
      <c r="V24792" s="11"/>
      <c r="W24792" s="11"/>
      <c r="X24792" s="11"/>
      <c r="Y24792" s="11"/>
      <c r="Z24792" s="11"/>
      <c r="BE24792"/>
      <c r="BF24792"/>
      <c r="BG24792"/>
    </row>
    <row r="24793" spans="11:59" x14ac:dyDescent="0.25">
      <c r="K24793" s="11"/>
      <c r="L24793" s="11"/>
      <c r="N24793" s="11"/>
      <c r="O24793" s="11"/>
      <c r="P24793" s="11"/>
      <c r="Q24793" s="11"/>
      <c r="R24793" s="11"/>
      <c r="S24793" s="11"/>
      <c r="T24793" s="11"/>
      <c r="U24793" s="11"/>
      <c r="V24793" s="11"/>
      <c r="W24793" s="11"/>
      <c r="X24793" s="11"/>
      <c r="Y24793" s="11"/>
      <c r="Z24793" s="11"/>
      <c r="BE24793"/>
      <c r="BF24793"/>
      <c r="BG24793"/>
    </row>
    <row r="24794" spans="11:59" x14ac:dyDescent="0.25">
      <c r="K24794" s="11"/>
      <c r="L24794" s="11"/>
      <c r="N24794" s="11"/>
      <c r="O24794" s="11"/>
      <c r="P24794" s="11"/>
      <c r="Q24794" s="11"/>
      <c r="R24794" s="11"/>
      <c r="S24794" s="11"/>
      <c r="T24794" s="11"/>
      <c r="U24794" s="11"/>
      <c r="V24794" s="11"/>
      <c r="W24794" s="11"/>
      <c r="X24794" s="11"/>
      <c r="Y24794" s="11"/>
      <c r="Z24794" s="11"/>
      <c r="BE24794"/>
      <c r="BF24794"/>
      <c r="BG24794"/>
    </row>
    <row r="24795" spans="11:59" x14ac:dyDescent="0.25">
      <c r="K24795" s="11"/>
      <c r="L24795" s="11"/>
      <c r="N24795" s="11"/>
      <c r="O24795" s="11"/>
      <c r="P24795" s="11"/>
      <c r="Q24795" s="11"/>
      <c r="R24795" s="11"/>
      <c r="S24795" s="11"/>
      <c r="T24795" s="11"/>
      <c r="U24795" s="11"/>
      <c r="V24795" s="11"/>
      <c r="W24795" s="11"/>
      <c r="X24795" s="11"/>
      <c r="Y24795" s="11"/>
      <c r="Z24795" s="11"/>
      <c r="BE24795"/>
      <c r="BF24795"/>
      <c r="BG24795"/>
    </row>
    <row r="24796" spans="11:59" x14ac:dyDescent="0.25">
      <c r="K24796" s="11"/>
      <c r="L24796" s="11"/>
      <c r="N24796" s="11"/>
      <c r="O24796" s="11"/>
      <c r="P24796" s="11"/>
      <c r="Q24796" s="11"/>
      <c r="R24796" s="11"/>
      <c r="S24796" s="11"/>
      <c r="T24796" s="11"/>
      <c r="U24796" s="11"/>
      <c r="V24796" s="11"/>
      <c r="W24796" s="11"/>
      <c r="X24796" s="11"/>
      <c r="Y24796" s="11"/>
      <c r="Z24796" s="11"/>
      <c r="BE24796"/>
      <c r="BF24796"/>
      <c r="BG24796"/>
    </row>
    <row r="24797" spans="11:59" x14ac:dyDescent="0.25">
      <c r="K24797" s="11"/>
      <c r="L24797" s="11"/>
      <c r="N24797" s="11"/>
      <c r="O24797" s="11"/>
      <c r="P24797" s="11"/>
      <c r="Q24797" s="11"/>
      <c r="R24797" s="11"/>
      <c r="S24797" s="11"/>
      <c r="T24797" s="11"/>
      <c r="U24797" s="11"/>
      <c r="V24797" s="11"/>
      <c r="W24797" s="11"/>
      <c r="X24797" s="11"/>
      <c r="Y24797" s="11"/>
      <c r="Z24797" s="11"/>
      <c r="BE24797"/>
      <c r="BF24797"/>
      <c r="BG24797"/>
    </row>
    <row r="24798" spans="11:59" x14ac:dyDescent="0.25">
      <c r="K24798" s="11"/>
      <c r="L24798" s="11"/>
      <c r="N24798" s="11"/>
      <c r="O24798" s="11"/>
      <c r="P24798" s="11"/>
      <c r="Q24798" s="11"/>
      <c r="R24798" s="11"/>
      <c r="S24798" s="11"/>
      <c r="T24798" s="11"/>
      <c r="U24798" s="11"/>
      <c r="V24798" s="11"/>
      <c r="W24798" s="11"/>
      <c r="X24798" s="11"/>
      <c r="Y24798" s="11"/>
      <c r="Z24798" s="11"/>
      <c r="BE24798"/>
      <c r="BF24798"/>
      <c r="BG24798"/>
    </row>
    <row r="24799" spans="11:59" x14ac:dyDescent="0.25">
      <c r="K24799" s="11"/>
      <c r="L24799" s="11"/>
      <c r="N24799" s="11"/>
      <c r="O24799" s="11"/>
      <c r="P24799" s="11"/>
      <c r="Q24799" s="11"/>
      <c r="R24799" s="11"/>
      <c r="S24799" s="11"/>
      <c r="T24799" s="11"/>
      <c r="U24799" s="11"/>
      <c r="V24799" s="11"/>
      <c r="W24799" s="11"/>
      <c r="X24799" s="11"/>
      <c r="Y24799" s="11"/>
      <c r="Z24799" s="11"/>
      <c r="BE24799"/>
      <c r="BF24799"/>
      <c r="BG24799"/>
    </row>
    <row r="24800" spans="11:59" x14ac:dyDescent="0.25">
      <c r="K24800" s="11"/>
      <c r="L24800" s="11"/>
      <c r="N24800" s="11"/>
      <c r="O24800" s="11"/>
      <c r="P24800" s="11"/>
      <c r="Q24800" s="11"/>
      <c r="R24800" s="11"/>
      <c r="S24800" s="11"/>
      <c r="T24800" s="11"/>
      <c r="U24800" s="11"/>
      <c r="V24800" s="11"/>
      <c r="W24800" s="11"/>
      <c r="X24800" s="11"/>
      <c r="Y24800" s="11"/>
      <c r="Z24800" s="11"/>
      <c r="BE24800"/>
      <c r="BF24800"/>
      <c r="BG24800"/>
    </row>
    <row r="24801" spans="11:59" x14ac:dyDescent="0.25">
      <c r="K24801" s="11"/>
      <c r="L24801" s="11"/>
      <c r="N24801" s="11"/>
      <c r="O24801" s="11"/>
      <c r="P24801" s="11"/>
      <c r="Q24801" s="11"/>
      <c r="R24801" s="11"/>
      <c r="S24801" s="11"/>
      <c r="T24801" s="11"/>
      <c r="U24801" s="11"/>
      <c r="V24801" s="11"/>
      <c r="W24801" s="11"/>
      <c r="X24801" s="11"/>
      <c r="Y24801" s="11"/>
      <c r="Z24801" s="11"/>
      <c r="BE24801"/>
      <c r="BF24801"/>
      <c r="BG24801"/>
    </row>
    <row r="24802" spans="11:59" x14ac:dyDescent="0.25">
      <c r="K24802" s="11"/>
      <c r="L24802" s="11"/>
      <c r="N24802" s="11"/>
      <c r="O24802" s="11"/>
      <c r="P24802" s="11"/>
      <c r="Q24802" s="11"/>
      <c r="R24802" s="11"/>
      <c r="S24802" s="11"/>
      <c r="T24802" s="11"/>
      <c r="U24802" s="11"/>
      <c r="V24802" s="11"/>
      <c r="W24802" s="11"/>
      <c r="X24802" s="11"/>
      <c r="Y24802" s="11"/>
      <c r="Z24802" s="11"/>
      <c r="BE24802"/>
      <c r="BF24802"/>
      <c r="BG24802"/>
    </row>
    <row r="24803" spans="11:59" x14ac:dyDescent="0.25">
      <c r="K24803" s="11"/>
      <c r="L24803" s="11"/>
      <c r="N24803" s="11"/>
      <c r="O24803" s="11"/>
      <c r="P24803" s="11"/>
      <c r="Q24803" s="11"/>
      <c r="R24803" s="11"/>
      <c r="S24803" s="11"/>
      <c r="T24803" s="11"/>
      <c r="U24803" s="11"/>
      <c r="V24803" s="11"/>
      <c r="W24803" s="11"/>
      <c r="X24803" s="11"/>
      <c r="Y24803" s="11"/>
      <c r="Z24803" s="11"/>
      <c r="BE24803"/>
      <c r="BF24803"/>
      <c r="BG24803"/>
    </row>
    <row r="24804" spans="11:59" x14ac:dyDescent="0.25">
      <c r="K24804" s="11"/>
      <c r="L24804" s="11"/>
      <c r="N24804" s="11"/>
      <c r="O24804" s="11"/>
      <c r="P24804" s="11"/>
      <c r="Q24804" s="11"/>
      <c r="R24804" s="11"/>
      <c r="S24804" s="11"/>
      <c r="T24804" s="11"/>
      <c r="U24804" s="11"/>
      <c r="V24804" s="11"/>
      <c r="W24804" s="11"/>
      <c r="X24804" s="11"/>
      <c r="Y24804" s="11"/>
      <c r="Z24804" s="11"/>
      <c r="BE24804"/>
      <c r="BF24804"/>
      <c r="BG24804"/>
    </row>
    <row r="24805" spans="11:59" x14ac:dyDescent="0.25">
      <c r="K24805" s="11"/>
      <c r="L24805" s="11"/>
      <c r="N24805" s="11"/>
      <c r="O24805" s="11"/>
      <c r="P24805" s="11"/>
      <c r="Q24805" s="11"/>
      <c r="R24805" s="11"/>
      <c r="S24805" s="11"/>
      <c r="T24805" s="11"/>
      <c r="U24805" s="11"/>
      <c r="V24805" s="11"/>
      <c r="W24805" s="11"/>
      <c r="X24805" s="11"/>
      <c r="Y24805" s="11"/>
      <c r="Z24805" s="11"/>
      <c r="BE24805"/>
      <c r="BF24805"/>
      <c r="BG24805"/>
    </row>
    <row r="24806" spans="11:59" x14ac:dyDescent="0.25">
      <c r="K24806" s="11"/>
      <c r="L24806" s="11"/>
      <c r="N24806" s="11"/>
      <c r="O24806" s="11"/>
      <c r="P24806" s="11"/>
      <c r="Q24806" s="11"/>
      <c r="R24806" s="11"/>
      <c r="S24806" s="11"/>
      <c r="T24806" s="11"/>
      <c r="U24806" s="11"/>
      <c r="V24806" s="11"/>
      <c r="W24806" s="11"/>
      <c r="X24806" s="11"/>
      <c r="Y24806" s="11"/>
      <c r="Z24806" s="11"/>
      <c r="BE24806"/>
      <c r="BF24806"/>
      <c r="BG24806"/>
    </row>
    <row r="24807" spans="11:59" x14ac:dyDescent="0.25">
      <c r="K24807" s="11"/>
      <c r="L24807" s="11"/>
      <c r="N24807" s="11"/>
      <c r="O24807" s="11"/>
      <c r="P24807" s="11"/>
      <c r="Q24807" s="11"/>
      <c r="R24807" s="11"/>
      <c r="S24807" s="11"/>
      <c r="T24807" s="11"/>
      <c r="U24807" s="11"/>
      <c r="V24807" s="11"/>
      <c r="W24807" s="11"/>
      <c r="X24807" s="11"/>
      <c r="Y24807" s="11"/>
      <c r="Z24807" s="11"/>
      <c r="BE24807"/>
      <c r="BF24807"/>
      <c r="BG24807"/>
    </row>
    <row r="24808" spans="11:59" x14ac:dyDescent="0.25">
      <c r="K24808" s="11"/>
      <c r="L24808" s="11"/>
      <c r="N24808" s="11"/>
      <c r="O24808" s="11"/>
      <c r="P24808" s="11"/>
      <c r="Q24808" s="11"/>
      <c r="R24808" s="11"/>
      <c r="S24808" s="11"/>
      <c r="T24808" s="11"/>
      <c r="U24808" s="11"/>
      <c r="V24808" s="11"/>
      <c r="W24808" s="11"/>
      <c r="X24808" s="11"/>
      <c r="Y24808" s="11"/>
      <c r="Z24808" s="11"/>
      <c r="BE24808"/>
      <c r="BF24808"/>
      <c r="BG24808"/>
    </row>
    <row r="24809" spans="11:59" x14ac:dyDescent="0.25">
      <c r="K24809" s="11"/>
      <c r="L24809" s="11"/>
      <c r="N24809" s="11"/>
      <c r="O24809" s="11"/>
      <c r="P24809" s="11"/>
      <c r="Q24809" s="11"/>
      <c r="R24809" s="11"/>
      <c r="S24809" s="11"/>
      <c r="T24809" s="11"/>
      <c r="U24809" s="11"/>
      <c r="V24809" s="11"/>
      <c r="W24809" s="11"/>
      <c r="X24809" s="11"/>
      <c r="Y24809" s="11"/>
      <c r="Z24809" s="11"/>
      <c r="BE24809"/>
      <c r="BF24809"/>
      <c r="BG24809"/>
    </row>
    <row r="24810" spans="11:59" x14ac:dyDescent="0.25">
      <c r="K24810" s="11"/>
      <c r="L24810" s="11"/>
      <c r="N24810" s="11"/>
      <c r="O24810" s="11"/>
      <c r="P24810" s="11"/>
      <c r="Q24810" s="11"/>
      <c r="R24810" s="11"/>
      <c r="S24810" s="11"/>
      <c r="T24810" s="11"/>
      <c r="U24810" s="11"/>
      <c r="V24810" s="11"/>
      <c r="W24810" s="11"/>
      <c r="X24810" s="11"/>
      <c r="Y24810" s="11"/>
      <c r="Z24810" s="11"/>
      <c r="BE24810"/>
      <c r="BF24810"/>
      <c r="BG24810"/>
    </row>
    <row r="24811" spans="11:59" x14ac:dyDescent="0.25">
      <c r="K24811" s="11"/>
      <c r="L24811" s="11"/>
      <c r="N24811" s="11"/>
      <c r="O24811" s="11"/>
      <c r="P24811" s="11"/>
      <c r="Q24811" s="11"/>
      <c r="R24811" s="11"/>
      <c r="S24811" s="11"/>
      <c r="T24811" s="11"/>
      <c r="U24811" s="11"/>
      <c r="V24811" s="11"/>
      <c r="W24811" s="11"/>
      <c r="X24811" s="11"/>
      <c r="Y24811" s="11"/>
      <c r="Z24811" s="11"/>
      <c r="BE24811"/>
      <c r="BF24811"/>
      <c r="BG24811"/>
    </row>
    <row r="24812" spans="11:59" x14ac:dyDescent="0.25">
      <c r="K24812" s="11"/>
      <c r="L24812" s="11"/>
      <c r="N24812" s="11"/>
      <c r="O24812" s="11"/>
      <c r="P24812" s="11"/>
      <c r="Q24812" s="11"/>
      <c r="R24812" s="11"/>
      <c r="S24812" s="11"/>
      <c r="T24812" s="11"/>
      <c r="U24812" s="11"/>
      <c r="V24812" s="11"/>
      <c r="W24812" s="11"/>
      <c r="X24812" s="11"/>
      <c r="Y24812" s="11"/>
      <c r="Z24812" s="11"/>
      <c r="BE24812"/>
      <c r="BF24812"/>
      <c r="BG24812"/>
    </row>
    <row r="24813" spans="11:59" x14ac:dyDescent="0.25">
      <c r="K24813" s="11"/>
      <c r="L24813" s="11"/>
      <c r="N24813" s="11"/>
      <c r="O24813" s="11"/>
      <c r="P24813" s="11"/>
      <c r="Q24813" s="11"/>
      <c r="R24813" s="11"/>
      <c r="S24813" s="11"/>
      <c r="T24813" s="11"/>
      <c r="U24813" s="11"/>
      <c r="V24813" s="11"/>
      <c r="W24813" s="11"/>
      <c r="X24813" s="11"/>
      <c r="Y24813" s="11"/>
      <c r="Z24813" s="11"/>
      <c r="BE24813"/>
      <c r="BF24813"/>
      <c r="BG24813"/>
    </row>
    <row r="24814" spans="11:59" x14ac:dyDescent="0.25">
      <c r="K24814" s="11"/>
      <c r="L24814" s="11"/>
      <c r="N24814" s="11"/>
      <c r="O24814" s="11"/>
      <c r="P24814" s="11"/>
      <c r="Q24814" s="11"/>
      <c r="R24814" s="11"/>
      <c r="S24814" s="11"/>
      <c r="T24814" s="11"/>
      <c r="U24814" s="11"/>
      <c r="V24814" s="11"/>
      <c r="W24814" s="11"/>
      <c r="X24814" s="11"/>
      <c r="Y24814" s="11"/>
      <c r="Z24814" s="11"/>
      <c r="BE24814"/>
      <c r="BF24814"/>
      <c r="BG24814"/>
    </row>
    <row r="24815" spans="11:59" x14ac:dyDescent="0.25">
      <c r="K24815" s="11"/>
      <c r="L24815" s="11"/>
      <c r="N24815" s="11"/>
      <c r="O24815" s="11"/>
      <c r="P24815" s="11"/>
      <c r="Q24815" s="11"/>
      <c r="R24815" s="11"/>
      <c r="S24815" s="11"/>
      <c r="T24815" s="11"/>
      <c r="U24815" s="11"/>
      <c r="V24815" s="11"/>
      <c r="W24815" s="11"/>
      <c r="X24815" s="11"/>
      <c r="Y24815" s="11"/>
      <c r="Z24815" s="11"/>
      <c r="BE24815"/>
      <c r="BF24815"/>
      <c r="BG24815"/>
    </row>
    <row r="24816" spans="11:59" x14ac:dyDescent="0.25">
      <c r="K24816" s="11"/>
      <c r="L24816" s="11"/>
      <c r="N24816" s="11"/>
      <c r="O24816" s="11"/>
      <c r="P24816" s="11"/>
      <c r="Q24816" s="11"/>
      <c r="R24816" s="11"/>
      <c r="S24816" s="11"/>
      <c r="T24816" s="11"/>
      <c r="U24816" s="11"/>
      <c r="V24816" s="11"/>
      <c r="W24816" s="11"/>
      <c r="X24816" s="11"/>
      <c r="Y24816" s="11"/>
      <c r="Z24816" s="11"/>
      <c r="BE24816"/>
      <c r="BF24816"/>
      <c r="BG24816"/>
    </row>
    <row r="24817" spans="11:59" x14ac:dyDescent="0.25">
      <c r="K24817" s="11"/>
      <c r="L24817" s="11"/>
      <c r="N24817" s="11"/>
      <c r="O24817" s="11"/>
      <c r="P24817" s="11"/>
      <c r="Q24817" s="11"/>
      <c r="R24817" s="11"/>
      <c r="S24817" s="11"/>
      <c r="T24817" s="11"/>
      <c r="U24817" s="11"/>
      <c r="V24817" s="11"/>
      <c r="W24817" s="11"/>
      <c r="X24817" s="11"/>
      <c r="Y24817" s="11"/>
      <c r="Z24817" s="11"/>
      <c r="BE24817"/>
      <c r="BF24817"/>
      <c r="BG24817"/>
    </row>
    <row r="24818" spans="11:59" x14ac:dyDescent="0.25">
      <c r="K24818" s="11"/>
      <c r="L24818" s="11"/>
      <c r="N24818" s="11"/>
      <c r="O24818" s="11"/>
      <c r="P24818" s="11"/>
      <c r="Q24818" s="11"/>
      <c r="R24818" s="11"/>
      <c r="S24818" s="11"/>
      <c r="T24818" s="11"/>
      <c r="U24818" s="11"/>
      <c r="V24818" s="11"/>
      <c r="W24818" s="11"/>
      <c r="X24818" s="11"/>
      <c r="Y24818" s="11"/>
      <c r="Z24818" s="11"/>
      <c r="BE24818"/>
      <c r="BF24818"/>
      <c r="BG24818"/>
    </row>
    <row r="24819" spans="11:59" x14ac:dyDescent="0.25">
      <c r="K24819" s="11"/>
      <c r="L24819" s="11"/>
      <c r="N24819" s="11"/>
      <c r="O24819" s="11"/>
      <c r="P24819" s="11"/>
      <c r="Q24819" s="11"/>
      <c r="R24819" s="11"/>
      <c r="S24819" s="11"/>
      <c r="T24819" s="11"/>
      <c r="U24819" s="11"/>
      <c r="V24819" s="11"/>
      <c r="W24819" s="11"/>
      <c r="X24819" s="11"/>
      <c r="Y24819" s="11"/>
      <c r="Z24819" s="11"/>
      <c r="BE24819"/>
      <c r="BF24819"/>
      <c r="BG24819"/>
    </row>
    <row r="24820" spans="11:59" x14ac:dyDescent="0.25">
      <c r="K24820" s="11"/>
      <c r="L24820" s="11"/>
      <c r="N24820" s="11"/>
      <c r="O24820" s="11"/>
      <c r="P24820" s="11"/>
      <c r="Q24820" s="11"/>
      <c r="R24820" s="11"/>
      <c r="S24820" s="11"/>
      <c r="T24820" s="11"/>
      <c r="U24820" s="11"/>
      <c r="V24820" s="11"/>
      <c r="W24820" s="11"/>
      <c r="X24820" s="11"/>
      <c r="Y24820" s="11"/>
      <c r="Z24820" s="11"/>
      <c r="BE24820"/>
      <c r="BF24820"/>
      <c r="BG24820"/>
    </row>
    <row r="24821" spans="11:59" x14ac:dyDescent="0.25">
      <c r="K24821" s="11"/>
      <c r="L24821" s="11"/>
      <c r="N24821" s="11"/>
      <c r="O24821" s="11"/>
      <c r="P24821" s="11"/>
      <c r="Q24821" s="11"/>
      <c r="R24821" s="11"/>
      <c r="S24821" s="11"/>
      <c r="T24821" s="11"/>
      <c r="U24821" s="11"/>
      <c r="V24821" s="11"/>
      <c r="W24821" s="11"/>
      <c r="X24821" s="11"/>
      <c r="Y24821" s="11"/>
      <c r="Z24821" s="11"/>
      <c r="BE24821"/>
      <c r="BF24821"/>
      <c r="BG24821"/>
    </row>
    <row r="24822" spans="11:59" x14ac:dyDescent="0.25">
      <c r="K24822" s="11"/>
      <c r="L24822" s="11"/>
      <c r="N24822" s="11"/>
      <c r="O24822" s="11"/>
      <c r="P24822" s="11"/>
      <c r="Q24822" s="11"/>
      <c r="R24822" s="11"/>
      <c r="S24822" s="11"/>
      <c r="T24822" s="11"/>
      <c r="U24822" s="11"/>
      <c r="V24822" s="11"/>
      <c r="W24822" s="11"/>
      <c r="X24822" s="11"/>
      <c r="Y24822" s="11"/>
      <c r="Z24822" s="11"/>
      <c r="BE24822"/>
      <c r="BF24822"/>
      <c r="BG24822"/>
    </row>
    <row r="24823" spans="11:59" x14ac:dyDescent="0.25">
      <c r="K24823" s="11"/>
      <c r="L24823" s="11"/>
      <c r="N24823" s="11"/>
      <c r="O24823" s="11"/>
      <c r="P24823" s="11"/>
      <c r="Q24823" s="11"/>
      <c r="R24823" s="11"/>
      <c r="S24823" s="11"/>
      <c r="T24823" s="11"/>
      <c r="U24823" s="11"/>
      <c r="V24823" s="11"/>
      <c r="W24823" s="11"/>
      <c r="X24823" s="11"/>
      <c r="Y24823" s="11"/>
      <c r="Z24823" s="11"/>
      <c r="BE24823"/>
      <c r="BF24823"/>
      <c r="BG24823"/>
    </row>
    <row r="24824" spans="11:59" x14ac:dyDescent="0.25">
      <c r="K24824" s="11"/>
      <c r="L24824" s="11"/>
      <c r="N24824" s="11"/>
      <c r="O24824" s="11"/>
      <c r="P24824" s="11"/>
      <c r="Q24824" s="11"/>
      <c r="R24824" s="11"/>
      <c r="S24824" s="11"/>
      <c r="T24824" s="11"/>
      <c r="U24824" s="11"/>
      <c r="V24824" s="11"/>
      <c r="W24824" s="11"/>
      <c r="X24824" s="11"/>
      <c r="Y24824" s="11"/>
      <c r="Z24824" s="11"/>
      <c r="BE24824"/>
      <c r="BF24824"/>
      <c r="BG24824"/>
    </row>
    <row r="24825" spans="11:59" x14ac:dyDescent="0.25">
      <c r="K24825" s="11"/>
      <c r="L24825" s="11"/>
      <c r="N24825" s="11"/>
      <c r="O24825" s="11"/>
      <c r="P24825" s="11"/>
      <c r="Q24825" s="11"/>
      <c r="R24825" s="11"/>
      <c r="S24825" s="11"/>
      <c r="T24825" s="11"/>
      <c r="U24825" s="11"/>
      <c r="V24825" s="11"/>
      <c r="W24825" s="11"/>
      <c r="X24825" s="11"/>
      <c r="Y24825" s="11"/>
      <c r="Z24825" s="11"/>
      <c r="BE24825"/>
      <c r="BF24825"/>
      <c r="BG24825"/>
    </row>
    <row r="24826" spans="11:59" x14ac:dyDescent="0.25">
      <c r="K24826" s="11"/>
      <c r="L24826" s="11"/>
      <c r="N24826" s="11"/>
      <c r="O24826" s="11"/>
      <c r="P24826" s="11"/>
      <c r="Q24826" s="11"/>
      <c r="R24826" s="11"/>
      <c r="S24826" s="11"/>
      <c r="T24826" s="11"/>
      <c r="U24826" s="11"/>
      <c r="V24826" s="11"/>
      <c r="W24826" s="11"/>
      <c r="X24826" s="11"/>
      <c r="Y24826" s="11"/>
      <c r="Z24826" s="11"/>
      <c r="BE24826"/>
      <c r="BF24826"/>
      <c r="BG24826"/>
    </row>
    <row r="24827" spans="11:59" x14ac:dyDescent="0.25">
      <c r="K24827" s="11"/>
      <c r="L24827" s="11"/>
      <c r="N24827" s="11"/>
      <c r="O24827" s="11"/>
      <c r="P24827" s="11"/>
      <c r="Q24827" s="11"/>
      <c r="R24827" s="11"/>
      <c r="S24827" s="11"/>
      <c r="T24827" s="11"/>
      <c r="U24827" s="11"/>
      <c r="V24827" s="11"/>
      <c r="W24827" s="11"/>
      <c r="X24827" s="11"/>
      <c r="Y24827" s="11"/>
      <c r="Z24827" s="11"/>
      <c r="BE24827"/>
      <c r="BF24827"/>
      <c r="BG24827"/>
    </row>
    <row r="24828" spans="11:59" x14ac:dyDescent="0.25">
      <c r="K24828" s="11"/>
      <c r="L24828" s="11"/>
      <c r="N24828" s="11"/>
      <c r="O24828" s="11"/>
      <c r="P24828" s="11"/>
      <c r="Q24828" s="11"/>
      <c r="R24828" s="11"/>
      <c r="S24828" s="11"/>
      <c r="T24828" s="11"/>
      <c r="U24828" s="11"/>
      <c r="V24828" s="11"/>
      <c r="W24828" s="11"/>
      <c r="X24828" s="11"/>
      <c r="Y24828" s="11"/>
      <c r="Z24828" s="11"/>
      <c r="BE24828"/>
      <c r="BF24828"/>
      <c r="BG24828"/>
    </row>
    <row r="24829" spans="11:59" x14ac:dyDescent="0.25">
      <c r="K24829" s="11"/>
      <c r="L24829" s="11"/>
      <c r="N24829" s="11"/>
      <c r="O24829" s="11"/>
      <c r="P24829" s="11"/>
      <c r="Q24829" s="11"/>
      <c r="R24829" s="11"/>
      <c r="S24829" s="11"/>
      <c r="T24829" s="11"/>
      <c r="U24829" s="11"/>
      <c r="V24829" s="11"/>
      <c r="W24829" s="11"/>
      <c r="X24829" s="11"/>
      <c r="Y24829" s="11"/>
      <c r="Z24829" s="11"/>
      <c r="BE24829"/>
      <c r="BF24829"/>
      <c r="BG24829"/>
    </row>
    <row r="24830" spans="11:59" x14ac:dyDescent="0.25">
      <c r="K24830" s="11"/>
      <c r="L24830" s="11"/>
      <c r="N24830" s="11"/>
      <c r="O24830" s="11"/>
      <c r="P24830" s="11"/>
      <c r="Q24830" s="11"/>
      <c r="R24830" s="11"/>
      <c r="S24830" s="11"/>
      <c r="T24830" s="11"/>
      <c r="U24830" s="11"/>
      <c r="V24830" s="11"/>
      <c r="W24830" s="11"/>
      <c r="X24830" s="11"/>
      <c r="Y24830" s="11"/>
      <c r="Z24830" s="11"/>
      <c r="BE24830"/>
      <c r="BF24830"/>
      <c r="BG24830"/>
    </row>
    <row r="24831" spans="11:59" x14ac:dyDescent="0.25">
      <c r="K24831" s="11"/>
      <c r="L24831" s="11"/>
      <c r="N24831" s="11"/>
      <c r="O24831" s="11"/>
      <c r="P24831" s="11"/>
      <c r="Q24831" s="11"/>
      <c r="R24831" s="11"/>
      <c r="S24831" s="11"/>
      <c r="T24831" s="11"/>
      <c r="U24831" s="11"/>
      <c r="V24831" s="11"/>
      <c r="W24831" s="11"/>
      <c r="X24831" s="11"/>
      <c r="Y24831" s="11"/>
      <c r="Z24831" s="11"/>
      <c r="BE24831"/>
      <c r="BF24831"/>
      <c r="BG24831"/>
    </row>
    <row r="24832" spans="11:59" x14ac:dyDescent="0.25">
      <c r="K24832" s="11"/>
      <c r="L24832" s="11"/>
      <c r="N24832" s="11"/>
      <c r="O24832" s="11"/>
      <c r="P24832" s="11"/>
      <c r="Q24832" s="11"/>
      <c r="R24832" s="11"/>
      <c r="S24832" s="11"/>
      <c r="T24832" s="11"/>
      <c r="U24832" s="11"/>
      <c r="V24832" s="11"/>
      <c r="W24832" s="11"/>
      <c r="X24832" s="11"/>
      <c r="Y24832" s="11"/>
      <c r="Z24832" s="11"/>
      <c r="BE24832"/>
      <c r="BF24832"/>
      <c r="BG24832"/>
    </row>
    <row r="24833" spans="11:59" x14ac:dyDescent="0.25">
      <c r="K24833" s="11"/>
      <c r="L24833" s="11"/>
      <c r="N24833" s="11"/>
      <c r="O24833" s="11"/>
      <c r="P24833" s="11"/>
      <c r="Q24833" s="11"/>
      <c r="R24833" s="11"/>
      <c r="S24833" s="11"/>
      <c r="T24833" s="11"/>
      <c r="U24833" s="11"/>
      <c r="V24833" s="11"/>
      <c r="W24833" s="11"/>
      <c r="X24833" s="11"/>
      <c r="Y24833" s="11"/>
      <c r="Z24833" s="11"/>
      <c r="BE24833"/>
      <c r="BF24833"/>
      <c r="BG24833"/>
    </row>
    <row r="24834" spans="11:59" x14ac:dyDescent="0.25">
      <c r="K24834" s="11"/>
      <c r="L24834" s="11"/>
      <c r="N24834" s="11"/>
      <c r="O24834" s="11"/>
      <c r="P24834" s="11"/>
      <c r="Q24834" s="11"/>
      <c r="R24834" s="11"/>
      <c r="S24834" s="11"/>
      <c r="T24834" s="11"/>
      <c r="U24834" s="11"/>
      <c r="V24834" s="11"/>
      <c r="W24834" s="11"/>
      <c r="X24834" s="11"/>
      <c r="Y24834" s="11"/>
      <c r="Z24834" s="11"/>
      <c r="BE24834"/>
      <c r="BF24834"/>
      <c r="BG24834"/>
    </row>
    <row r="24835" spans="11:59" x14ac:dyDescent="0.25">
      <c r="K24835" s="11"/>
      <c r="L24835" s="11"/>
      <c r="N24835" s="11"/>
      <c r="O24835" s="11"/>
      <c r="P24835" s="11"/>
      <c r="Q24835" s="11"/>
      <c r="R24835" s="11"/>
      <c r="S24835" s="11"/>
      <c r="T24835" s="11"/>
      <c r="U24835" s="11"/>
      <c r="V24835" s="11"/>
      <c r="W24835" s="11"/>
      <c r="X24835" s="11"/>
      <c r="Y24835" s="11"/>
      <c r="Z24835" s="11"/>
      <c r="BE24835"/>
      <c r="BF24835"/>
      <c r="BG24835"/>
    </row>
    <row r="24836" spans="11:59" x14ac:dyDescent="0.25">
      <c r="K24836" s="11"/>
      <c r="L24836" s="11"/>
      <c r="N24836" s="11"/>
      <c r="O24836" s="11"/>
      <c r="P24836" s="11"/>
      <c r="Q24836" s="11"/>
      <c r="R24836" s="11"/>
      <c r="S24836" s="11"/>
      <c r="T24836" s="11"/>
      <c r="U24836" s="11"/>
      <c r="V24836" s="11"/>
      <c r="W24836" s="11"/>
      <c r="X24836" s="11"/>
      <c r="Y24836" s="11"/>
      <c r="Z24836" s="11"/>
      <c r="BE24836"/>
      <c r="BF24836"/>
      <c r="BG24836"/>
    </row>
    <row r="24837" spans="11:59" x14ac:dyDescent="0.25">
      <c r="K24837" s="11"/>
      <c r="L24837" s="11"/>
      <c r="N24837" s="11"/>
      <c r="O24837" s="11"/>
      <c r="P24837" s="11"/>
      <c r="Q24837" s="11"/>
      <c r="R24837" s="11"/>
      <c r="S24837" s="11"/>
      <c r="T24837" s="11"/>
      <c r="U24837" s="11"/>
      <c r="V24837" s="11"/>
      <c r="W24837" s="11"/>
      <c r="X24837" s="11"/>
      <c r="Y24837" s="11"/>
      <c r="Z24837" s="11"/>
      <c r="BE24837"/>
      <c r="BF24837"/>
      <c r="BG24837"/>
    </row>
    <row r="24838" spans="11:59" x14ac:dyDescent="0.25">
      <c r="K24838" s="11"/>
      <c r="L24838" s="11"/>
      <c r="N24838" s="11"/>
      <c r="O24838" s="11"/>
      <c r="P24838" s="11"/>
      <c r="Q24838" s="11"/>
      <c r="R24838" s="11"/>
      <c r="S24838" s="11"/>
      <c r="T24838" s="11"/>
      <c r="U24838" s="11"/>
      <c r="V24838" s="11"/>
      <c r="W24838" s="11"/>
      <c r="X24838" s="11"/>
      <c r="Y24838" s="11"/>
      <c r="Z24838" s="11"/>
      <c r="BE24838"/>
      <c r="BF24838"/>
      <c r="BG24838"/>
    </row>
    <row r="24839" spans="11:59" x14ac:dyDescent="0.25">
      <c r="K24839" s="11"/>
      <c r="L24839" s="11"/>
      <c r="N24839" s="11"/>
      <c r="O24839" s="11"/>
      <c r="P24839" s="11"/>
      <c r="Q24839" s="11"/>
      <c r="R24839" s="11"/>
      <c r="S24839" s="11"/>
      <c r="T24839" s="11"/>
      <c r="U24839" s="11"/>
      <c r="V24839" s="11"/>
      <c r="W24839" s="11"/>
      <c r="X24839" s="11"/>
      <c r="Y24839" s="11"/>
      <c r="Z24839" s="11"/>
      <c r="BE24839"/>
      <c r="BF24839"/>
      <c r="BG24839"/>
    </row>
    <row r="24840" spans="11:59" x14ac:dyDescent="0.25">
      <c r="K24840" s="11"/>
      <c r="L24840" s="11"/>
      <c r="N24840" s="11"/>
      <c r="O24840" s="11"/>
      <c r="P24840" s="11"/>
      <c r="Q24840" s="11"/>
      <c r="R24840" s="11"/>
      <c r="S24840" s="11"/>
      <c r="T24840" s="11"/>
      <c r="U24840" s="11"/>
      <c r="V24840" s="11"/>
      <c r="W24840" s="11"/>
      <c r="X24840" s="11"/>
      <c r="Y24840" s="11"/>
      <c r="Z24840" s="11"/>
      <c r="BE24840"/>
      <c r="BF24840"/>
      <c r="BG24840"/>
    </row>
    <row r="24841" spans="11:59" x14ac:dyDescent="0.25">
      <c r="K24841" s="11"/>
      <c r="L24841" s="11"/>
      <c r="N24841" s="11"/>
      <c r="O24841" s="11"/>
      <c r="P24841" s="11"/>
      <c r="Q24841" s="11"/>
      <c r="R24841" s="11"/>
      <c r="S24841" s="11"/>
      <c r="T24841" s="11"/>
      <c r="U24841" s="11"/>
      <c r="V24841" s="11"/>
      <c r="W24841" s="11"/>
      <c r="X24841" s="11"/>
      <c r="Y24841" s="11"/>
      <c r="Z24841" s="11"/>
      <c r="BE24841"/>
      <c r="BF24841"/>
      <c r="BG24841"/>
    </row>
    <row r="24842" spans="11:59" x14ac:dyDescent="0.25">
      <c r="K24842" s="11"/>
      <c r="L24842" s="11"/>
      <c r="N24842" s="11"/>
      <c r="O24842" s="11"/>
      <c r="P24842" s="11"/>
      <c r="Q24842" s="11"/>
      <c r="R24842" s="11"/>
      <c r="S24842" s="11"/>
      <c r="T24842" s="11"/>
      <c r="U24842" s="11"/>
      <c r="V24842" s="11"/>
      <c r="W24842" s="11"/>
      <c r="X24842" s="11"/>
      <c r="Y24842" s="11"/>
      <c r="Z24842" s="11"/>
      <c r="BE24842"/>
      <c r="BF24842"/>
      <c r="BG24842"/>
    </row>
    <row r="24843" spans="11:59" x14ac:dyDescent="0.25">
      <c r="K24843" s="11"/>
      <c r="L24843" s="11"/>
      <c r="N24843" s="11"/>
      <c r="O24843" s="11"/>
      <c r="P24843" s="11"/>
      <c r="Q24843" s="11"/>
      <c r="R24843" s="11"/>
      <c r="S24843" s="11"/>
      <c r="T24843" s="11"/>
      <c r="U24843" s="11"/>
      <c r="V24843" s="11"/>
      <c r="W24843" s="11"/>
      <c r="X24843" s="11"/>
      <c r="Y24843" s="11"/>
      <c r="Z24843" s="11"/>
      <c r="BE24843"/>
      <c r="BF24843"/>
      <c r="BG24843"/>
    </row>
    <row r="24844" spans="11:59" x14ac:dyDescent="0.25">
      <c r="K24844" s="11"/>
      <c r="L24844" s="11"/>
      <c r="N24844" s="11"/>
      <c r="O24844" s="11"/>
      <c r="P24844" s="11"/>
      <c r="Q24844" s="11"/>
      <c r="R24844" s="11"/>
      <c r="S24844" s="11"/>
      <c r="T24844" s="11"/>
      <c r="U24844" s="11"/>
      <c r="V24844" s="11"/>
      <c r="W24844" s="11"/>
      <c r="X24844" s="11"/>
      <c r="Y24844" s="11"/>
      <c r="Z24844" s="11"/>
      <c r="BE24844"/>
      <c r="BF24844"/>
      <c r="BG24844"/>
    </row>
    <row r="24845" spans="11:59" x14ac:dyDescent="0.25">
      <c r="K24845" s="11"/>
      <c r="L24845" s="11"/>
      <c r="N24845" s="11"/>
      <c r="O24845" s="11"/>
      <c r="P24845" s="11"/>
      <c r="Q24845" s="11"/>
      <c r="R24845" s="11"/>
      <c r="S24845" s="11"/>
      <c r="T24845" s="11"/>
      <c r="U24845" s="11"/>
      <c r="V24845" s="11"/>
      <c r="W24845" s="11"/>
      <c r="X24845" s="11"/>
      <c r="Y24845" s="11"/>
      <c r="Z24845" s="11"/>
      <c r="BE24845"/>
      <c r="BF24845"/>
      <c r="BG24845"/>
    </row>
    <row r="24846" spans="11:59" x14ac:dyDescent="0.25">
      <c r="K24846" s="11"/>
      <c r="L24846" s="11"/>
      <c r="N24846" s="11"/>
      <c r="O24846" s="11"/>
      <c r="P24846" s="11"/>
      <c r="Q24846" s="11"/>
      <c r="R24846" s="11"/>
      <c r="S24846" s="11"/>
      <c r="T24846" s="11"/>
      <c r="U24846" s="11"/>
      <c r="V24846" s="11"/>
      <c r="W24846" s="11"/>
      <c r="X24846" s="11"/>
      <c r="Y24846" s="11"/>
      <c r="Z24846" s="11"/>
      <c r="BE24846"/>
      <c r="BF24846"/>
      <c r="BG24846"/>
    </row>
    <row r="24847" spans="11:59" x14ac:dyDescent="0.25">
      <c r="K24847" s="11"/>
      <c r="L24847" s="11"/>
      <c r="N24847" s="11"/>
      <c r="O24847" s="11"/>
      <c r="P24847" s="11"/>
      <c r="Q24847" s="11"/>
      <c r="R24847" s="11"/>
      <c r="S24847" s="11"/>
      <c r="T24847" s="11"/>
      <c r="U24847" s="11"/>
      <c r="V24847" s="11"/>
      <c r="W24847" s="11"/>
      <c r="X24847" s="11"/>
      <c r="Y24847" s="11"/>
      <c r="Z24847" s="11"/>
      <c r="BE24847"/>
      <c r="BF24847"/>
      <c r="BG24847"/>
    </row>
    <row r="24848" spans="11:59" x14ac:dyDescent="0.25">
      <c r="K24848" s="11"/>
      <c r="L24848" s="11"/>
      <c r="N24848" s="11"/>
      <c r="O24848" s="11"/>
      <c r="P24848" s="11"/>
      <c r="Q24848" s="11"/>
      <c r="R24848" s="11"/>
      <c r="S24848" s="11"/>
      <c r="T24848" s="11"/>
      <c r="U24848" s="11"/>
      <c r="V24848" s="11"/>
      <c r="W24848" s="11"/>
      <c r="X24848" s="11"/>
      <c r="Y24848" s="11"/>
      <c r="Z24848" s="11"/>
      <c r="BE24848"/>
      <c r="BF24848"/>
      <c r="BG24848"/>
    </row>
    <row r="24849" spans="11:59" x14ac:dyDescent="0.25">
      <c r="K24849" s="11"/>
      <c r="L24849" s="11"/>
      <c r="N24849" s="11"/>
      <c r="O24849" s="11"/>
      <c r="P24849" s="11"/>
      <c r="Q24849" s="11"/>
      <c r="R24849" s="11"/>
      <c r="S24849" s="11"/>
      <c r="T24849" s="11"/>
      <c r="U24849" s="11"/>
      <c r="V24849" s="11"/>
      <c r="W24849" s="11"/>
      <c r="X24849" s="11"/>
      <c r="Y24849" s="11"/>
      <c r="Z24849" s="11"/>
      <c r="BE24849"/>
      <c r="BF24849"/>
      <c r="BG24849"/>
    </row>
    <row r="24850" spans="11:59" x14ac:dyDescent="0.25">
      <c r="K24850" s="11"/>
      <c r="L24850" s="11"/>
      <c r="N24850" s="11"/>
      <c r="O24850" s="11"/>
      <c r="P24850" s="11"/>
      <c r="Q24850" s="11"/>
      <c r="R24850" s="11"/>
      <c r="S24850" s="11"/>
      <c r="T24850" s="11"/>
      <c r="U24850" s="11"/>
      <c r="V24850" s="11"/>
      <c r="W24850" s="11"/>
      <c r="X24850" s="11"/>
      <c r="Y24850" s="11"/>
      <c r="Z24850" s="11"/>
      <c r="BE24850"/>
      <c r="BF24850"/>
      <c r="BG24850"/>
    </row>
    <row r="24851" spans="11:59" x14ac:dyDescent="0.25">
      <c r="K24851" s="11"/>
      <c r="L24851" s="11"/>
      <c r="N24851" s="11"/>
      <c r="O24851" s="11"/>
      <c r="P24851" s="11"/>
      <c r="Q24851" s="11"/>
      <c r="R24851" s="11"/>
      <c r="S24851" s="11"/>
      <c r="T24851" s="11"/>
      <c r="U24851" s="11"/>
      <c r="V24851" s="11"/>
      <c r="W24851" s="11"/>
      <c r="X24851" s="11"/>
      <c r="Y24851" s="11"/>
      <c r="Z24851" s="11"/>
      <c r="BE24851"/>
      <c r="BF24851"/>
      <c r="BG24851"/>
    </row>
    <row r="24852" spans="11:59" x14ac:dyDescent="0.25">
      <c r="K24852" s="11"/>
      <c r="L24852" s="11"/>
      <c r="N24852" s="11"/>
      <c r="O24852" s="11"/>
      <c r="P24852" s="11"/>
      <c r="Q24852" s="11"/>
      <c r="R24852" s="11"/>
      <c r="S24852" s="11"/>
      <c r="T24852" s="11"/>
      <c r="U24852" s="11"/>
      <c r="V24852" s="11"/>
      <c r="W24852" s="11"/>
      <c r="X24852" s="11"/>
      <c r="Y24852" s="11"/>
      <c r="Z24852" s="11"/>
      <c r="BE24852"/>
      <c r="BF24852"/>
      <c r="BG24852"/>
    </row>
    <row r="24853" spans="11:59" x14ac:dyDescent="0.25">
      <c r="K24853" s="11"/>
      <c r="L24853" s="11"/>
      <c r="N24853" s="11"/>
      <c r="O24853" s="11"/>
      <c r="P24853" s="11"/>
      <c r="Q24853" s="11"/>
      <c r="R24853" s="11"/>
      <c r="S24853" s="11"/>
      <c r="T24853" s="11"/>
      <c r="U24853" s="11"/>
      <c r="V24853" s="11"/>
      <c r="W24853" s="11"/>
      <c r="X24853" s="11"/>
      <c r="Y24853" s="11"/>
      <c r="Z24853" s="11"/>
      <c r="BE24853"/>
      <c r="BF24853"/>
      <c r="BG24853"/>
    </row>
    <row r="24854" spans="11:59" x14ac:dyDescent="0.25">
      <c r="K24854" s="11"/>
      <c r="L24854" s="11"/>
      <c r="N24854" s="11"/>
      <c r="O24854" s="11"/>
      <c r="P24854" s="11"/>
      <c r="Q24854" s="11"/>
      <c r="R24854" s="11"/>
      <c r="S24854" s="11"/>
      <c r="T24854" s="11"/>
      <c r="U24854" s="11"/>
      <c r="V24854" s="11"/>
      <c r="W24854" s="11"/>
      <c r="X24854" s="11"/>
      <c r="Y24854" s="11"/>
      <c r="Z24854" s="11"/>
      <c r="BE24854"/>
      <c r="BF24854"/>
      <c r="BG24854"/>
    </row>
    <row r="24855" spans="11:59" x14ac:dyDescent="0.25">
      <c r="K24855" s="11"/>
      <c r="L24855" s="11"/>
      <c r="N24855" s="11"/>
      <c r="O24855" s="11"/>
      <c r="P24855" s="11"/>
      <c r="Q24855" s="11"/>
      <c r="R24855" s="11"/>
      <c r="S24855" s="11"/>
      <c r="T24855" s="11"/>
      <c r="U24855" s="11"/>
      <c r="V24855" s="11"/>
      <c r="W24855" s="11"/>
      <c r="X24855" s="11"/>
      <c r="Y24855" s="11"/>
      <c r="Z24855" s="11"/>
      <c r="BE24855"/>
      <c r="BF24855"/>
      <c r="BG24855"/>
    </row>
    <row r="24856" spans="11:59" x14ac:dyDescent="0.25">
      <c r="K24856" s="11"/>
      <c r="L24856" s="11"/>
      <c r="N24856" s="11"/>
      <c r="O24856" s="11"/>
      <c r="P24856" s="11"/>
      <c r="Q24856" s="11"/>
      <c r="R24856" s="11"/>
      <c r="S24856" s="11"/>
      <c r="T24856" s="11"/>
      <c r="U24856" s="11"/>
      <c r="V24856" s="11"/>
      <c r="W24856" s="11"/>
      <c r="X24856" s="11"/>
      <c r="Y24856" s="11"/>
      <c r="Z24856" s="11"/>
      <c r="BE24856"/>
      <c r="BF24856"/>
      <c r="BG24856"/>
    </row>
    <row r="24857" spans="11:59" x14ac:dyDescent="0.25">
      <c r="K24857" s="11"/>
      <c r="L24857" s="11"/>
      <c r="N24857" s="11"/>
      <c r="O24857" s="11"/>
      <c r="P24857" s="11"/>
      <c r="Q24857" s="11"/>
      <c r="R24857" s="11"/>
      <c r="S24857" s="11"/>
      <c r="T24857" s="11"/>
      <c r="U24857" s="11"/>
      <c r="V24857" s="11"/>
      <c r="W24857" s="11"/>
      <c r="X24857" s="11"/>
      <c r="Y24857" s="11"/>
      <c r="Z24857" s="11"/>
      <c r="BE24857"/>
      <c r="BF24857"/>
      <c r="BG24857"/>
    </row>
    <row r="24858" spans="11:59" x14ac:dyDescent="0.25">
      <c r="K24858" s="11"/>
      <c r="L24858" s="11"/>
      <c r="N24858" s="11"/>
      <c r="O24858" s="11"/>
      <c r="P24858" s="11"/>
      <c r="Q24858" s="11"/>
      <c r="R24858" s="11"/>
      <c r="S24858" s="11"/>
      <c r="T24858" s="11"/>
      <c r="U24858" s="11"/>
      <c r="V24858" s="11"/>
      <c r="W24858" s="11"/>
      <c r="X24858" s="11"/>
      <c r="Y24858" s="11"/>
      <c r="Z24858" s="11"/>
      <c r="BE24858"/>
      <c r="BF24858"/>
      <c r="BG24858"/>
    </row>
    <row r="24859" spans="11:59" x14ac:dyDescent="0.25">
      <c r="K24859" s="11"/>
      <c r="L24859" s="11"/>
      <c r="N24859" s="11"/>
      <c r="O24859" s="11"/>
      <c r="P24859" s="11"/>
      <c r="Q24859" s="11"/>
      <c r="R24859" s="11"/>
      <c r="S24859" s="11"/>
      <c r="T24859" s="11"/>
      <c r="U24859" s="11"/>
      <c r="V24859" s="11"/>
      <c r="W24859" s="11"/>
      <c r="X24859" s="11"/>
      <c r="Y24859" s="11"/>
      <c r="Z24859" s="11"/>
      <c r="BE24859"/>
      <c r="BF24859"/>
      <c r="BG24859"/>
    </row>
    <row r="24860" spans="11:59" x14ac:dyDescent="0.25">
      <c r="K24860" s="11"/>
      <c r="L24860" s="11"/>
      <c r="N24860" s="11"/>
      <c r="O24860" s="11"/>
      <c r="P24860" s="11"/>
      <c r="Q24860" s="11"/>
      <c r="R24860" s="11"/>
      <c r="S24860" s="11"/>
      <c r="T24860" s="11"/>
      <c r="U24860" s="11"/>
      <c r="V24860" s="11"/>
      <c r="W24860" s="11"/>
      <c r="X24860" s="11"/>
      <c r="Y24860" s="11"/>
      <c r="Z24860" s="11"/>
      <c r="BE24860"/>
      <c r="BF24860"/>
      <c r="BG24860"/>
    </row>
    <row r="24861" spans="11:59" x14ac:dyDescent="0.25">
      <c r="K24861" s="11"/>
      <c r="L24861" s="11"/>
      <c r="N24861" s="11"/>
      <c r="O24861" s="11"/>
      <c r="P24861" s="11"/>
      <c r="Q24861" s="11"/>
      <c r="R24861" s="11"/>
      <c r="S24861" s="11"/>
      <c r="T24861" s="11"/>
      <c r="U24861" s="11"/>
      <c r="V24861" s="11"/>
      <c r="W24861" s="11"/>
      <c r="X24861" s="11"/>
      <c r="Y24861" s="11"/>
      <c r="Z24861" s="11"/>
      <c r="BE24861"/>
      <c r="BF24861"/>
      <c r="BG24861"/>
    </row>
    <row r="24862" spans="11:59" x14ac:dyDescent="0.25">
      <c r="K24862" s="11"/>
      <c r="L24862" s="11"/>
      <c r="N24862" s="11"/>
      <c r="O24862" s="11"/>
      <c r="P24862" s="11"/>
      <c r="Q24862" s="11"/>
      <c r="R24862" s="11"/>
      <c r="S24862" s="11"/>
      <c r="T24862" s="11"/>
      <c r="U24862" s="11"/>
      <c r="V24862" s="11"/>
      <c r="W24862" s="11"/>
      <c r="X24862" s="11"/>
      <c r="Y24862" s="11"/>
      <c r="Z24862" s="11"/>
      <c r="BE24862"/>
      <c r="BF24862"/>
      <c r="BG24862"/>
    </row>
    <row r="24863" spans="11:59" x14ac:dyDescent="0.25">
      <c r="K24863" s="11"/>
      <c r="L24863" s="11"/>
      <c r="N24863" s="11"/>
      <c r="O24863" s="11"/>
      <c r="P24863" s="11"/>
      <c r="Q24863" s="11"/>
      <c r="R24863" s="11"/>
      <c r="S24863" s="11"/>
      <c r="T24863" s="11"/>
      <c r="U24863" s="11"/>
      <c r="V24863" s="11"/>
      <c r="W24863" s="11"/>
      <c r="X24863" s="11"/>
      <c r="Y24863" s="11"/>
      <c r="Z24863" s="11"/>
      <c r="BE24863"/>
      <c r="BF24863"/>
      <c r="BG24863"/>
    </row>
    <row r="24864" spans="11:59" x14ac:dyDescent="0.25">
      <c r="K24864" s="11"/>
      <c r="L24864" s="11"/>
      <c r="N24864" s="11"/>
      <c r="O24864" s="11"/>
      <c r="P24864" s="11"/>
      <c r="Q24864" s="11"/>
      <c r="R24864" s="11"/>
      <c r="S24864" s="11"/>
      <c r="T24864" s="11"/>
      <c r="U24864" s="11"/>
      <c r="V24864" s="11"/>
      <c r="W24864" s="11"/>
      <c r="X24864" s="11"/>
      <c r="Y24864" s="11"/>
      <c r="Z24864" s="11"/>
      <c r="BE24864"/>
      <c r="BF24864"/>
      <c r="BG24864"/>
    </row>
    <row r="24865" spans="11:59" x14ac:dyDescent="0.25">
      <c r="K24865" s="11"/>
      <c r="L24865" s="11"/>
      <c r="N24865" s="11"/>
      <c r="O24865" s="11"/>
      <c r="P24865" s="11"/>
      <c r="Q24865" s="11"/>
      <c r="R24865" s="11"/>
      <c r="S24865" s="11"/>
      <c r="T24865" s="11"/>
      <c r="U24865" s="11"/>
      <c r="V24865" s="11"/>
      <c r="W24865" s="11"/>
      <c r="X24865" s="11"/>
      <c r="Y24865" s="11"/>
      <c r="Z24865" s="11"/>
      <c r="BE24865"/>
      <c r="BF24865"/>
      <c r="BG24865"/>
    </row>
    <row r="24866" spans="11:59" x14ac:dyDescent="0.25">
      <c r="K24866" s="11"/>
      <c r="L24866" s="11"/>
      <c r="N24866" s="11"/>
      <c r="O24866" s="11"/>
      <c r="P24866" s="11"/>
      <c r="Q24866" s="11"/>
      <c r="R24866" s="11"/>
      <c r="S24866" s="11"/>
      <c r="T24866" s="11"/>
      <c r="U24866" s="11"/>
      <c r="V24866" s="11"/>
      <c r="W24866" s="11"/>
      <c r="X24866" s="11"/>
      <c r="Y24866" s="11"/>
      <c r="Z24866" s="11"/>
      <c r="BE24866"/>
      <c r="BF24866"/>
      <c r="BG24866"/>
    </row>
    <row r="24867" spans="11:59" x14ac:dyDescent="0.25">
      <c r="K24867" s="11"/>
      <c r="L24867" s="11"/>
      <c r="N24867" s="11"/>
      <c r="O24867" s="11"/>
      <c r="P24867" s="11"/>
      <c r="Q24867" s="11"/>
      <c r="R24867" s="11"/>
      <c r="S24867" s="11"/>
      <c r="T24867" s="11"/>
      <c r="U24867" s="11"/>
      <c r="V24867" s="11"/>
      <c r="W24867" s="11"/>
      <c r="X24867" s="11"/>
      <c r="Y24867" s="11"/>
      <c r="Z24867" s="11"/>
      <c r="BE24867"/>
      <c r="BF24867"/>
      <c r="BG24867"/>
    </row>
    <row r="24868" spans="11:59" x14ac:dyDescent="0.25">
      <c r="K24868" s="11"/>
      <c r="L24868" s="11"/>
      <c r="N24868" s="11"/>
      <c r="O24868" s="11"/>
      <c r="P24868" s="11"/>
      <c r="Q24868" s="11"/>
      <c r="R24868" s="11"/>
      <c r="S24868" s="11"/>
      <c r="T24868" s="11"/>
      <c r="U24868" s="11"/>
      <c r="V24868" s="11"/>
      <c r="W24868" s="11"/>
      <c r="X24868" s="11"/>
      <c r="Y24868" s="11"/>
      <c r="Z24868" s="11"/>
      <c r="BE24868"/>
      <c r="BF24868"/>
      <c r="BG24868"/>
    </row>
    <row r="24869" spans="11:59" x14ac:dyDescent="0.25">
      <c r="K24869" s="11"/>
      <c r="L24869" s="11"/>
      <c r="N24869" s="11"/>
      <c r="O24869" s="11"/>
      <c r="P24869" s="11"/>
      <c r="Q24869" s="11"/>
      <c r="R24869" s="11"/>
      <c r="S24869" s="11"/>
      <c r="T24869" s="11"/>
      <c r="U24869" s="11"/>
      <c r="V24869" s="11"/>
      <c r="W24869" s="11"/>
      <c r="X24869" s="11"/>
      <c r="Y24869" s="11"/>
      <c r="Z24869" s="11"/>
      <c r="BE24869"/>
      <c r="BF24869"/>
      <c r="BG24869"/>
    </row>
    <row r="24870" spans="11:59" x14ac:dyDescent="0.25">
      <c r="K24870" s="11"/>
      <c r="L24870" s="11"/>
      <c r="N24870" s="11"/>
      <c r="O24870" s="11"/>
      <c r="P24870" s="11"/>
      <c r="Q24870" s="11"/>
      <c r="R24870" s="11"/>
      <c r="S24870" s="11"/>
      <c r="T24870" s="11"/>
      <c r="U24870" s="11"/>
      <c r="V24870" s="11"/>
      <c r="W24870" s="11"/>
      <c r="X24870" s="11"/>
      <c r="Y24870" s="11"/>
      <c r="Z24870" s="11"/>
      <c r="BE24870"/>
      <c r="BF24870"/>
      <c r="BG24870"/>
    </row>
    <row r="24871" spans="11:59" x14ac:dyDescent="0.25">
      <c r="K24871" s="11"/>
      <c r="L24871" s="11"/>
      <c r="N24871" s="11"/>
      <c r="O24871" s="11"/>
      <c r="P24871" s="11"/>
      <c r="Q24871" s="11"/>
      <c r="R24871" s="11"/>
      <c r="S24871" s="11"/>
      <c r="T24871" s="11"/>
      <c r="U24871" s="11"/>
      <c r="V24871" s="11"/>
      <c r="W24871" s="11"/>
      <c r="X24871" s="11"/>
      <c r="Y24871" s="11"/>
      <c r="Z24871" s="11"/>
      <c r="BE24871"/>
      <c r="BF24871"/>
      <c r="BG24871"/>
    </row>
    <row r="24872" spans="11:59" x14ac:dyDescent="0.25">
      <c r="K24872" s="11"/>
      <c r="L24872" s="11"/>
      <c r="N24872" s="11"/>
      <c r="O24872" s="11"/>
      <c r="P24872" s="11"/>
      <c r="Q24872" s="11"/>
      <c r="R24872" s="11"/>
      <c r="S24872" s="11"/>
      <c r="T24872" s="11"/>
      <c r="U24872" s="11"/>
      <c r="V24872" s="11"/>
      <c r="W24872" s="11"/>
      <c r="X24872" s="11"/>
      <c r="Y24872" s="11"/>
      <c r="Z24872" s="11"/>
      <c r="BE24872"/>
      <c r="BF24872"/>
      <c r="BG24872"/>
    </row>
    <row r="24873" spans="11:59" x14ac:dyDescent="0.25">
      <c r="K24873" s="11"/>
      <c r="L24873" s="11"/>
      <c r="N24873" s="11"/>
      <c r="O24873" s="11"/>
      <c r="P24873" s="11"/>
      <c r="Q24873" s="11"/>
      <c r="R24873" s="11"/>
      <c r="S24873" s="11"/>
      <c r="T24873" s="11"/>
      <c r="U24873" s="11"/>
      <c r="V24873" s="11"/>
      <c r="W24873" s="11"/>
      <c r="X24873" s="11"/>
      <c r="Y24873" s="11"/>
      <c r="Z24873" s="11"/>
      <c r="BE24873"/>
      <c r="BF24873"/>
      <c r="BG24873"/>
    </row>
    <row r="24874" spans="11:59" x14ac:dyDescent="0.25">
      <c r="K24874" s="11"/>
      <c r="L24874" s="11"/>
      <c r="N24874" s="11"/>
      <c r="O24874" s="11"/>
      <c r="P24874" s="11"/>
      <c r="Q24874" s="11"/>
      <c r="R24874" s="11"/>
      <c r="S24874" s="11"/>
      <c r="T24874" s="11"/>
      <c r="U24874" s="11"/>
      <c r="V24874" s="11"/>
      <c r="W24874" s="11"/>
      <c r="X24874" s="11"/>
      <c r="Y24874" s="11"/>
      <c r="Z24874" s="11"/>
      <c r="BE24874"/>
      <c r="BF24874"/>
      <c r="BG24874"/>
    </row>
    <row r="24875" spans="11:59" x14ac:dyDescent="0.25">
      <c r="K24875" s="11"/>
      <c r="L24875" s="11"/>
      <c r="N24875" s="11"/>
      <c r="O24875" s="11"/>
      <c r="P24875" s="11"/>
      <c r="Q24875" s="11"/>
      <c r="R24875" s="11"/>
      <c r="S24875" s="11"/>
      <c r="T24875" s="11"/>
      <c r="U24875" s="11"/>
      <c r="V24875" s="11"/>
      <c r="W24875" s="11"/>
      <c r="X24875" s="11"/>
      <c r="Y24875" s="11"/>
      <c r="Z24875" s="11"/>
      <c r="BE24875"/>
      <c r="BF24875"/>
      <c r="BG24875"/>
    </row>
    <row r="24876" spans="11:59" x14ac:dyDescent="0.25">
      <c r="K24876" s="11"/>
      <c r="L24876" s="11"/>
      <c r="N24876" s="11"/>
      <c r="O24876" s="11"/>
      <c r="P24876" s="11"/>
      <c r="Q24876" s="11"/>
      <c r="R24876" s="11"/>
      <c r="S24876" s="11"/>
      <c r="T24876" s="11"/>
      <c r="U24876" s="11"/>
      <c r="V24876" s="11"/>
      <c r="W24876" s="11"/>
      <c r="X24876" s="11"/>
      <c r="Y24876" s="11"/>
      <c r="Z24876" s="11"/>
      <c r="BE24876"/>
      <c r="BF24876"/>
      <c r="BG24876"/>
    </row>
    <row r="24877" spans="11:59" x14ac:dyDescent="0.25">
      <c r="K24877" s="11"/>
      <c r="L24877" s="11"/>
      <c r="N24877" s="11"/>
      <c r="O24877" s="11"/>
      <c r="P24877" s="11"/>
      <c r="Q24877" s="11"/>
      <c r="R24877" s="11"/>
      <c r="S24877" s="11"/>
      <c r="T24877" s="11"/>
      <c r="U24877" s="11"/>
      <c r="V24877" s="11"/>
      <c r="W24877" s="11"/>
      <c r="X24877" s="11"/>
      <c r="Y24877" s="11"/>
      <c r="Z24877" s="11"/>
      <c r="BE24877"/>
      <c r="BF24877"/>
      <c r="BG24877"/>
    </row>
    <row r="24878" spans="11:59" x14ac:dyDescent="0.25">
      <c r="K24878" s="11"/>
      <c r="L24878" s="11"/>
      <c r="N24878" s="11"/>
      <c r="O24878" s="11"/>
      <c r="P24878" s="11"/>
      <c r="Q24878" s="11"/>
      <c r="R24878" s="11"/>
      <c r="S24878" s="11"/>
      <c r="T24878" s="11"/>
      <c r="U24878" s="11"/>
      <c r="V24878" s="11"/>
      <c r="W24878" s="11"/>
      <c r="X24878" s="11"/>
      <c r="Y24878" s="11"/>
      <c r="Z24878" s="11"/>
      <c r="BE24878"/>
      <c r="BF24878"/>
      <c r="BG24878"/>
    </row>
    <row r="24879" spans="11:59" x14ac:dyDescent="0.25">
      <c r="K24879" s="11"/>
      <c r="L24879" s="11"/>
      <c r="N24879" s="11"/>
      <c r="O24879" s="11"/>
      <c r="P24879" s="11"/>
      <c r="Q24879" s="11"/>
      <c r="R24879" s="11"/>
      <c r="S24879" s="11"/>
      <c r="T24879" s="11"/>
      <c r="U24879" s="11"/>
      <c r="V24879" s="11"/>
      <c r="W24879" s="11"/>
      <c r="X24879" s="11"/>
      <c r="Y24879" s="11"/>
      <c r="Z24879" s="11"/>
      <c r="BE24879"/>
      <c r="BF24879"/>
      <c r="BG24879"/>
    </row>
    <row r="24880" spans="11:59" x14ac:dyDescent="0.25">
      <c r="K24880" s="11"/>
      <c r="L24880" s="11"/>
      <c r="N24880" s="11"/>
      <c r="O24880" s="11"/>
      <c r="P24880" s="11"/>
      <c r="Q24880" s="11"/>
      <c r="R24880" s="11"/>
      <c r="S24880" s="11"/>
      <c r="T24880" s="11"/>
      <c r="U24880" s="11"/>
      <c r="V24880" s="11"/>
      <c r="W24880" s="11"/>
      <c r="X24880" s="11"/>
      <c r="Y24880" s="11"/>
      <c r="Z24880" s="11"/>
      <c r="BE24880"/>
      <c r="BF24880"/>
      <c r="BG24880"/>
    </row>
    <row r="24881" spans="11:59" x14ac:dyDescent="0.25">
      <c r="K24881" s="11"/>
      <c r="L24881" s="11"/>
      <c r="N24881" s="11"/>
      <c r="O24881" s="11"/>
      <c r="P24881" s="11"/>
      <c r="Q24881" s="11"/>
      <c r="R24881" s="11"/>
      <c r="S24881" s="11"/>
      <c r="T24881" s="11"/>
      <c r="U24881" s="11"/>
      <c r="V24881" s="11"/>
      <c r="W24881" s="11"/>
      <c r="X24881" s="11"/>
      <c r="Y24881" s="11"/>
      <c r="Z24881" s="11"/>
      <c r="BE24881"/>
      <c r="BF24881"/>
      <c r="BG24881"/>
    </row>
    <row r="24882" spans="11:59" x14ac:dyDescent="0.25">
      <c r="K24882" s="11"/>
      <c r="L24882" s="11"/>
      <c r="N24882" s="11"/>
      <c r="O24882" s="11"/>
      <c r="P24882" s="11"/>
      <c r="Q24882" s="11"/>
      <c r="R24882" s="11"/>
      <c r="S24882" s="11"/>
      <c r="T24882" s="11"/>
      <c r="U24882" s="11"/>
      <c r="V24882" s="11"/>
      <c r="W24882" s="11"/>
      <c r="X24882" s="11"/>
      <c r="Y24882" s="11"/>
      <c r="Z24882" s="11"/>
      <c r="BE24882"/>
      <c r="BF24882"/>
      <c r="BG24882"/>
    </row>
    <row r="24883" spans="11:59" x14ac:dyDescent="0.25">
      <c r="K24883" s="11"/>
      <c r="L24883" s="11"/>
      <c r="N24883" s="11"/>
      <c r="O24883" s="11"/>
      <c r="P24883" s="11"/>
      <c r="Q24883" s="11"/>
      <c r="R24883" s="11"/>
      <c r="S24883" s="11"/>
      <c r="T24883" s="11"/>
      <c r="U24883" s="11"/>
      <c r="V24883" s="11"/>
      <c r="W24883" s="11"/>
      <c r="X24883" s="11"/>
      <c r="Y24883" s="11"/>
      <c r="Z24883" s="11"/>
      <c r="BE24883"/>
      <c r="BF24883"/>
      <c r="BG24883"/>
    </row>
    <row r="24884" spans="11:59" x14ac:dyDescent="0.25">
      <c r="K24884" s="11"/>
      <c r="L24884" s="11"/>
      <c r="N24884" s="11"/>
      <c r="O24884" s="11"/>
      <c r="P24884" s="11"/>
      <c r="Q24884" s="11"/>
      <c r="R24884" s="11"/>
      <c r="S24884" s="11"/>
      <c r="T24884" s="11"/>
      <c r="U24884" s="11"/>
      <c r="V24884" s="11"/>
      <c r="W24884" s="11"/>
      <c r="X24884" s="11"/>
      <c r="Y24884" s="11"/>
      <c r="Z24884" s="11"/>
      <c r="BE24884"/>
      <c r="BF24884"/>
      <c r="BG24884"/>
    </row>
    <row r="24885" spans="11:59" x14ac:dyDescent="0.25">
      <c r="K24885" s="11"/>
      <c r="L24885" s="11"/>
      <c r="N24885" s="11"/>
      <c r="O24885" s="11"/>
      <c r="P24885" s="11"/>
      <c r="Q24885" s="11"/>
      <c r="R24885" s="11"/>
      <c r="S24885" s="11"/>
      <c r="T24885" s="11"/>
      <c r="U24885" s="11"/>
      <c r="V24885" s="11"/>
      <c r="W24885" s="11"/>
      <c r="X24885" s="11"/>
      <c r="Y24885" s="11"/>
      <c r="Z24885" s="11"/>
      <c r="BE24885"/>
      <c r="BF24885"/>
      <c r="BG24885"/>
    </row>
    <row r="24886" spans="11:59" x14ac:dyDescent="0.25">
      <c r="K24886" s="11"/>
      <c r="L24886" s="11"/>
      <c r="N24886" s="11"/>
      <c r="O24886" s="11"/>
      <c r="P24886" s="11"/>
      <c r="Q24886" s="11"/>
      <c r="R24886" s="11"/>
      <c r="S24886" s="11"/>
      <c r="T24886" s="11"/>
      <c r="U24886" s="11"/>
      <c r="V24886" s="11"/>
      <c r="W24886" s="11"/>
      <c r="X24886" s="11"/>
      <c r="Y24886" s="11"/>
      <c r="Z24886" s="11"/>
      <c r="BE24886"/>
      <c r="BF24886"/>
      <c r="BG24886"/>
    </row>
    <row r="24887" spans="11:59" x14ac:dyDescent="0.25">
      <c r="K24887" s="11"/>
      <c r="L24887" s="11"/>
      <c r="N24887" s="11"/>
      <c r="O24887" s="11"/>
      <c r="P24887" s="11"/>
      <c r="Q24887" s="11"/>
      <c r="R24887" s="11"/>
      <c r="S24887" s="11"/>
      <c r="T24887" s="11"/>
      <c r="U24887" s="11"/>
      <c r="V24887" s="11"/>
      <c r="W24887" s="11"/>
      <c r="X24887" s="11"/>
      <c r="Y24887" s="11"/>
      <c r="Z24887" s="11"/>
      <c r="BE24887"/>
      <c r="BF24887"/>
      <c r="BG24887"/>
    </row>
    <row r="24888" spans="11:59" x14ac:dyDescent="0.25">
      <c r="K24888" s="11"/>
      <c r="L24888" s="11"/>
      <c r="N24888" s="11"/>
      <c r="O24888" s="11"/>
      <c r="P24888" s="11"/>
      <c r="Q24888" s="11"/>
      <c r="R24888" s="11"/>
      <c r="S24888" s="11"/>
      <c r="T24888" s="11"/>
      <c r="U24888" s="11"/>
      <c r="V24888" s="11"/>
      <c r="W24888" s="11"/>
      <c r="X24888" s="11"/>
      <c r="Y24888" s="11"/>
      <c r="Z24888" s="11"/>
      <c r="BE24888"/>
      <c r="BF24888"/>
      <c r="BG24888"/>
    </row>
    <row r="24889" spans="11:59" x14ac:dyDescent="0.25">
      <c r="K24889" s="11"/>
      <c r="L24889" s="11"/>
      <c r="N24889" s="11"/>
      <c r="O24889" s="11"/>
      <c r="P24889" s="11"/>
      <c r="Q24889" s="11"/>
      <c r="R24889" s="11"/>
      <c r="S24889" s="11"/>
      <c r="T24889" s="11"/>
      <c r="U24889" s="11"/>
      <c r="V24889" s="11"/>
      <c r="W24889" s="11"/>
      <c r="X24889" s="11"/>
      <c r="Y24889" s="11"/>
      <c r="Z24889" s="11"/>
      <c r="BE24889"/>
      <c r="BF24889"/>
      <c r="BG24889"/>
    </row>
    <row r="24890" spans="11:59" x14ac:dyDescent="0.25">
      <c r="K24890" s="11"/>
      <c r="L24890" s="11"/>
      <c r="N24890" s="11"/>
      <c r="O24890" s="11"/>
      <c r="P24890" s="11"/>
      <c r="Q24890" s="11"/>
      <c r="R24890" s="11"/>
      <c r="S24890" s="11"/>
      <c r="T24890" s="11"/>
      <c r="U24890" s="11"/>
      <c r="V24890" s="11"/>
      <c r="W24890" s="11"/>
      <c r="X24890" s="11"/>
      <c r="Y24890" s="11"/>
      <c r="Z24890" s="11"/>
      <c r="BE24890"/>
      <c r="BF24890"/>
      <c r="BG24890"/>
    </row>
    <row r="24891" spans="11:59" x14ac:dyDescent="0.25">
      <c r="K24891" s="11"/>
      <c r="L24891" s="11"/>
      <c r="N24891" s="11"/>
      <c r="O24891" s="11"/>
      <c r="P24891" s="11"/>
      <c r="Q24891" s="11"/>
      <c r="R24891" s="11"/>
      <c r="S24891" s="11"/>
      <c r="T24891" s="11"/>
      <c r="U24891" s="11"/>
      <c r="V24891" s="11"/>
      <c r="W24891" s="11"/>
      <c r="X24891" s="11"/>
      <c r="Y24891" s="11"/>
      <c r="Z24891" s="11"/>
      <c r="BE24891"/>
      <c r="BF24891"/>
      <c r="BG24891"/>
    </row>
    <row r="24892" spans="11:59" x14ac:dyDescent="0.25">
      <c r="K24892" s="11"/>
      <c r="L24892" s="11"/>
      <c r="N24892" s="11"/>
      <c r="O24892" s="11"/>
      <c r="P24892" s="11"/>
      <c r="Q24892" s="11"/>
      <c r="R24892" s="11"/>
      <c r="S24892" s="11"/>
      <c r="T24892" s="11"/>
      <c r="U24892" s="11"/>
      <c r="V24892" s="11"/>
      <c r="W24892" s="11"/>
      <c r="X24892" s="11"/>
      <c r="Y24892" s="11"/>
      <c r="Z24892" s="11"/>
      <c r="BE24892"/>
      <c r="BF24892"/>
      <c r="BG24892"/>
    </row>
    <row r="24893" spans="11:59" x14ac:dyDescent="0.25">
      <c r="K24893" s="11"/>
      <c r="L24893" s="11"/>
      <c r="N24893" s="11"/>
      <c r="O24893" s="11"/>
      <c r="P24893" s="11"/>
      <c r="Q24893" s="11"/>
      <c r="R24893" s="11"/>
      <c r="S24893" s="11"/>
      <c r="T24893" s="11"/>
      <c r="U24893" s="11"/>
      <c r="V24893" s="11"/>
      <c r="W24893" s="11"/>
      <c r="X24893" s="11"/>
      <c r="Y24893" s="11"/>
      <c r="Z24893" s="11"/>
      <c r="BE24893"/>
      <c r="BF24893"/>
      <c r="BG24893"/>
    </row>
    <row r="24894" spans="11:59" x14ac:dyDescent="0.25">
      <c r="K24894" s="11"/>
      <c r="L24894" s="11"/>
      <c r="N24894" s="11"/>
      <c r="O24894" s="11"/>
      <c r="P24894" s="11"/>
      <c r="Q24894" s="11"/>
      <c r="R24894" s="11"/>
      <c r="S24894" s="11"/>
      <c r="T24894" s="11"/>
      <c r="U24894" s="11"/>
      <c r="V24894" s="11"/>
      <c r="W24894" s="11"/>
      <c r="X24894" s="11"/>
      <c r="Y24894" s="11"/>
      <c r="Z24894" s="11"/>
      <c r="BE24894"/>
      <c r="BF24894"/>
      <c r="BG24894"/>
    </row>
    <row r="24895" spans="11:59" x14ac:dyDescent="0.25">
      <c r="K24895" s="11"/>
      <c r="L24895" s="11"/>
      <c r="N24895" s="11"/>
      <c r="O24895" s="11"/>
      <c r="P24895" s="11"/>
      <c r="Q24895" s="11"/>
      <c r="R24895" s="11"/>
      <c r="S24895" s="11"/>
      <c r="T24895" s="11"/>
      <c r="U24895" s="11"/>
      <c r="V24895" s="11"/>
      <c r="W24895" s="11"/>
      <c r="X24895" s="11"/>
      <c r="Y24895" s="11"/>
      <c r="Z24895" s="11"/>
      <c r="BE24895"/>
      <c r="BF24895"/>
      <c r="BG24895"/>
    </row>
    <row r="24896" spans="11:59" x14ac:dyDescent="0.25">
      <c r="K24896" s="11"/>
      <c r="L24896" s="11"/>
      <c r="N24896" s="11"/>
      <c r="O24896" s="11"/>
      <c r="P24896" s="11"/>
      <c r="Q24896" s="11"/>
      <c r="R24896" s="11"/>
      <c r="S24896" s="11"/>
      <c r="T24896" s="11"/>
      <c r="U24896" s="11"/>
      <c r="V24896" s="11"/>
      <c r="W24896" s="11"/>
      <c r="X24896" s="11"/>
      <c r="Y24896" s="11"/>
      <c r="Z24896" s="11"/>
      <c r="BE24896"/>
      <c r="BF24896"/>
      <c r="BG24896"/>
    </row>
    <row r="24897" spans="11:59" x14ac:dyDescent="0.25">
      <c r="K24897" s="11"/>
      <c r="L24897" s="11"/>
      <c r="N24897" s="11"/>
      <c r="O24897" s="11"/>
      <c r="P24897" s="11"/>
      <c r="Q24897" s="11"/>
      <c r="R24897" s="11"/>
      <c r="S24897" s="11"/>
      <c r="T24897" s="11"/>
      <c r="U24897" s="11"/>
      <c r="V24897" s="11"/>
      <c r="W24897" s="11"/>
      <c r="X24897" s="11"/>
      <c r="Y24897" s="11"/>
      <c r="Z24897" s="11"/>
      <c r="BE24897"/>
      <c r="BF24897"/>
      <c r="BG24897"/>
    </row>
    <row r="24898" spans="11:59" x14ac:dyDescent="0.25">
      <c r="K24898" s="11"/>
      <c r="L24898" s="11"/>
      <c r="N24898" s="11"/>
      <c r="O24898" s="11"/>
      <c r="P24898" s="11"/>
      <c r="Q24898" s="11"/>
      <c r="R24898" s="11"/>
      <c r="S24898" s="11"/>
      <c r="T24898" s="11"/>
      <c r="U24898" s="11"/>
      <c r="V24898" s="11"/>
      <c r="W24898" s="11"/>
      <c r="X24898" s="11"/>
      <c r="Y24898" s="11"/>
      <c r="Z24898" s="11"/>
      <c r="BE24898"/>
      <c r="BF24898"/>
      <c r="BG24898"/>
    </row>
    <row r="24899" spans="11:59" x14ac:dyDescent="0.25">
      <c r="K24899" s="11"/>
      <c r="L24899" s="11"/>
      <c r="N24899" s="11"/>
      <c r="O24899" s="11"/>
      <c r="P24899" s="11"/>
      <c r="Q24899" s="11"/>
      <c r="R24899" s="11"/>
      <c r="S24899" s="11"/>
      <c r="T24899" s="11"/>
      <c r="U24899" s="11"/>
      <c r="V24899" s="11"/>
      <c r="W24899" s="11"/>
      <c r="X24899" s="11"/>
      <c r="Y24899" s="11"/>
      <c r="Z24899" s="11"/>
      <c r="BE24899"/>
      <c r="BF24899"/>
      <c r="BG24899"/>
    </row>
    <row r="24900" spans="11:59" x14ac:dyDescent="0.25">
      <c r="K24900" s="11"/>
      <c r="L24900" s="11"/>
      <c r="N24900" s="11"/>
      <c r="O24900" s="11"/>
      <c r="P24900" s="11"/>
      <c r="Q24900" s="11"/>
      <c r="R24900" s="11"/>
      <c r="S24900" s="11"/>
      <c r="T24900" s="11"/>
      <c r="U24900" s="11"/>
      <c r="V24900" s="11"/>
      <c r="W24900" s="11"/>
      <c r="X24900" s="11"/>
      <c r="Y24900" s="11"/>
      <c r="Z24900" s="11"/>
      <c r="BE24900"/>
      <c r="BF24900"/>
      <c r="BG24900"/>
    </row>
    <row r="24901" spans="11:59" x14ac:dyDescent="0.25">
      <c r="K24901" s="11"/>
      <c r="L24901" s="11"/>
      <c r="N24901" s="11"/>
      <c r="O24901" s="11"/>
      <c r="P24901" s="11"/>
      <c r="Q24901" s="11"/>
      <c r="R24901" s="11"/>
      <c r="S24901" s="11"/>
      <c r="T24901" s="11"/>
      <c r="U24901" s="11"/>
      <c r="V24901" s="11"/>
      <c r="W24901" s="11"/>
      <c r="X24901" s="11"/>
      <c r="Y24901" s="11"/>
      <c r="Z24901" s="11"/>
      <c r="BE24901"/>
      <c r="BF24901"/>
      <c r="BG24901"/>
    </row>
    <row r="24902" spans="11:59" x14ac:dyDescent="0.25">
      <c r="K24902" s="11"/>
      <c r="L24902" s="11"/>
      <c r="N24902" s="11"/>
      <c r="O24902" s="11"/>
      <c r="P24902" s="11"/>
      <c r="Q24902" s="11"/>
      <c r="R24902" s="11"/>
      <c r="S24902" s="11"/>
      <c r="T24902" s="11"/>
      <c r="U24902" s="11"/>
      <c r="V24902" s="11"/>
      <c r="W24902" s="11"/>
      <c r="X24902" s="11"/>
      <c r="Y24902" s="11"/>
      <c r="Z24902" s="11"/>
      <c r="BE24902"/>
      <c r="BF24902"/>
      <c r="BG24902"/>
    </row>
    <row r="24903" spans="11:59" x14ac:dyDescent="0.25">
      <c r="K24903" s="11"/>
      <c r="L24903" s="11"/>
      <c r="N24903" s="11"/>
      <c r="O24903" s="11"/>
      <c r="P24903" s="11"/>
      <c r="Q24903" s="11"/>
      <c r="R24903" s="11"/>
      <c r="S24903" s="11"/>
      <c r="T24903" s="11"/>
      <c r="U24903" s="11"/>
      <c r="V24903" s="11"/>
      <c r="W24903" s="11"/>
      <c r="X24903" s="11"/>
      <c r="Y24903" s="11"/>
      <c r="Z24903" s="11"/>
      <c r="BE24903"/>
      <c r="BF24903"/>
      <c r="BG24903"/>
    </row>
    <row r="24904" spans="11:59" x14ac:dyDescent="0.25">
      <c r="K24904" s="11"/>
      <c r="L24904" s="11"/>
      <c r="N24904" s="11"/>
      <c r="O24904" s="11"/>
      <c r="P24904" s="11"/>
      <c r="Q24904" s="11"/>
      <c r="R24904" s="11"/>
      <c r="S24904" s="11"/>
      <c r="T24904" s="11"/>
      <c r="U24904" s="11"/>
      <c r="V24904" s="11"/>
      <c r="W24904" s="11"/>
      <c r="X24904" s="11"/>
      <c r="Y24904" s="11"/>
      <c r="Z24904" s="11"/>
      <c r="BE24904"/>
      <c r="BF24904"/>
      <c r="BG24904"/>
    </row>
    <row r="24905" spans="11:59" x14ac:dyDescent="0.25">
      <c r="K24905" s="11"/>
      <c r="L24905" s="11"/>
      <c r="N24905" s="11"/>
      <c r="O24905" s="11"/>
      <c r="P24905" s="11"/>
      <c r="Q24905" s="11"/>
      <c r="R24905" s="11"/>
      <c r="S24905" s="11"/>
      <c r="T24905" s="11"/>
      <c r="U24905" s="11"/>
      <c r="V24905" s="11"/>
      <c r="W24905" s="11"/>
      <c r="X24905" s="11"/>
      <c r="Y24905" s="11"/>
      <c r="Z24905" s="11"/>
      <c r="BE24905"/>
      <c r="BF24905"/>
      <c r="BG24905"/>
    </row>
    <row r="24906" spans="11:59" x14ac:dyDescent="0.25">
      <c r="K24906" s="11"/>
      <c r="L24906" s="11"/>
      <c r="N24906" s="11"/>
      <c r="O24906" s="11"/>
      <c r="P24906" s="11"/>
      <c r="Q24906" s="11"/>
      <c r="R24906" s="11"/>
      <c r="S24906" s="11"/>
      <c r="T24906" s="11"/>
      <c r="U24906" s="11"/>
      <c r="V24906" s="11"/>
      <c r="W24906" s="11"/>
      <c r="X24906" s="11"/>
      <c r="Y24906" s="11"/>
      <c r="Z24906" s="11"/>
      <c r="BE24906"/>
      <c r="BF24906"/>
      <c r="BG24906"/>
    </row>
    <row r="24907" spans="11:59" x14ac:dyDescent="0.25">
      <c r="K24907" s="11"/>
      <c r="L24907" s="11"/>
      <c r="N24907" s="11"/>
      <c r="O24907" s="11"/>
      <c r="P24907" s="11"/>
      <c r="Q24907" s="11"/>
      <c r="R24907" s="11"/>
      <c r="S24907" s="11"/>
      <c r="T24907" s="11"/>
      <c r="U24907" s="11"/>
      <c r="V24907" s="11"/>
      <c r="W24907" s="11"/>
      <c r="X24907" s="11"/>
      <c r="Y24907" s="11"/>
      <c r="Z24907" s="11"/>
      <c r="BE24907"/>
      <c r="BF24907"/>
      <c r="BG24907"/>
    </row>
    <row r="24908" spans="11:59" x14ac:dyDescent="0.25">
      <c r="K24908" s="11"/>
      <c r="L24908" s="11"/>
      <c r="N24908" s="11"/>
      <c r="O24908" s="11"/>
      <c r="P24908" s="11"/>
      <c r="Q24908" s="11"/>
      <c r="R24908" s="11"/>
      <c r="S24908" s="11"/>
      <c r="T24908" s="11"/>
      <c r="U24908" s="11"/>
      <c r="V24908" s="11"/>
      <c r="W24908" s="11"/>
      <c r="X24908" s="11"/>
      <c r="Y24908" s="11"/>
      <c r="Z24908" s="11"/>
      <c r="BE24908"/>
      <c r="BF24908"/>
      <c r="BG24908"/>
    </row>
    <row r="24909" spans="11:59" x14ac:dyDescent="0.25">
      <c r="K24909" s="11"/>
      <c r="L24909" s="11"/>
      <c r="N24909" s="11"/>
      <c r="O24909" s="11"/>
      <c r="P24909" s="11"/>
      <c r="Q24909" s="11"/>
      <c r="R24909" s="11"/>
      <c r="S24909" s="11"/>
      <c r="T24909" s="11"/>
      <c r="U24909" s="11"/>
      <c r="V24909" s="11"/>
      <c r="W24909" s="11"/>
      <c r="X24909" s="11"/>
      <c r="Y24909" s="11"/>
      <c r="Z24909" s="11"/>
      <c r="BE24909"/>
      <c r="BF24909"/>
      <c r="BG24909"/>
    </row>
    <row r="24910" spans="11:59" x14ac:dyDescent="0.25">
      <c r="K24910" s="11"/>
      <c r="L24910" s="11"/>
      <c r="N24910" s="11"/>
      <c r="O24910" s="11"/>
      <c r="P24910" s="11"/>
      <c r="Q24910" s="11"/>
      <c r="R24910" s="11"/>
      <c r="S24910" s="11"/>
      <c r="T24910" s="11"/>
      <c r="U24910" s="11"/>
      <c r="V24910" s="11"/>
      <c r="W24910" s="11"/>
      <c r="X24910" s="11"/>
      <c r="Y24910" s="11"/>
      <c r="Z24910" s="11"/>
      <c r="BE24910"/>
      <c r="BF24910"/>
      <c r="BG24910"/>
    </row>
    <row r="24911" spans="11:59" x14ac:dyDescent="0.25">
      <c r="K24911" s="11"/>
      <c r="L24911" s="11"/>
      <c r="N24911" s="11"/>
      <c r="O24911" s="11"/>
      <c r="P24911" s="11"/>
      <c r="Q24911" s="11"/>
      <c r="R24911" s="11"/>
      <c r="S24911" s="11"/>
      <c r="T24911" s="11"/>
      <c r="U24911" s="11"/>
      <c r="V24911" s="11"/>
      <c r="W24911" s="11"/>
      <c r="X24911" s="11"/>
      <c r="Y24911" s="11"/>
      <c r="Z24911" s="11"/>
      <c r="BE24911"/>
      <c r="BF24911"/>
      <c r="BG24911"/>
    </row>
    <row r="24912" spans="11:59" x14ac:dyDescent="0.25">
      <c r="K24912" s="11"/>
      <c r="L24912" s="11"/>
      <c r="N24912" s="11"/>
      <c r="O24912" s="11"/>
      <c r="P24912" s="11"/>
      <c r="Q24912" s="11"/>
      <c r="R24912" s="11"/>
      <c r="S24912" s="11"/>
      <c r="T24912" s="11"/>
      <c r="U24912" s="11"/>
      <c r="V24912" s="11"/>
      <c r="W24912" s="11"/>
      <c r="X24912" s="11"/>
      <c r="Y24912" s="11"/>
      <c r="Z24912" s="11"/>
      <c r="BE24912"/>
      <c r="BF24912"/>
      <c r="BG24912"/>
    </row>
    <row r="24913" spans="11:59" x14ac:dyDescent="0.25">
      <c r="K24913" s="11"/>
      <c r="L24913" s="11"/>
      <c r="N24913" s="11"/>
      <c r="O24913" s="11"/>
      <c r="P24913" s="11"/>
      <c r="Q24913" s="11"/>
      <c r="R24913" s="11"/>
      <c r="S24913" s="11"/>
      <c r="T24913" s="11"/>
      <c r="U24913" s="11"/>
      <c r="V24913" s="11"/>
      <c r="W24913" s="11"/>
      <c r="X24913" s="11"/>
      <c r="Y24913" s="11"/>
      <c r="Z24913" s="11"/>
      <c r="BE24913"/>
      <c r="BF24913"/>
      <c r="BG24913"/>
    </row>
    <row r="24914" spans="11:59" x14ac:dyDescent="0.25">
      <c r="K24914" s="11"/>
      <c r="L24914" s="11"/>
      <c r="N24914" s="11"/>
      <c r="O24914" s="11"/>
      <c r="P24914" s="11"/>
      <c r="Q24914" s="11"/>
      <c r="R24914" s="11"/>
      <c r="S24914" s="11"/>
      <c r="T24914" s="11"/>
      <c r="U24914" s="11"/>
      <c r="V24914" s="11"/>
      <c r="W24914" s="11"/>
      <c r="X24914" s="11"/>
      <c r="Y24914" s="11"/>
      <c r="Z24914" s="11"/>
      <c r="BE24914"/>
      <c r="BF24914"/>
      <c r="BG24914"/>
    </row>
    <row r="24915" spans="11:59" x14ac:dyDescent="0.25">
      <c r="K24915" s="11"/>
      <c r="L24915" s="11"/>
      <c r="N24915" s="11"/>
      <c r="O24915" s="11"/>
      <c r="P24915" s="11"/>
      <c r="Q24915" s="11"/>
      <c r="R24915" s="11"/>
      <c r="S24915" s="11"/>
      <c r="T24915" s="11"/>
      <c r="U24915" s="11"/>
      <c r="V24915" s="11"/>
      <c r="W24915" s="11"/>
      <c r="X24915" s="11"/>
      <c r="Y24915" s="11"/>
      <c r="Z24915" s="11"/>
      <c r="BE24915"/>
      <c r="BF24915"/>
      <c r="BG24915"/>
    </row>
    <row r="24916" spans="11:59" x14ac:dyDescent="0.25">
      <c r="K24916" s="11"/>
      <c r="L24916" s="11"/>
      <c r="N24916" s="11"/>
      <c r="O24916" s="11"/>
      <c r="P24916" s="11"/>
      <c r="Q24916" s="11"/>
      <c r="R24916" s="11"/>
      <c r="S24916" s="11"/>
      <c r="T24916" s="11"/>
      <c r="U24916" s="11"/>
      <c r="V24916" s="11"/>
      <c r="W24916" s="11"/>
      <c r="X24916" s="11"/>
      <c r="Y24916" s="11"/>
      <c r="Z24916" s="11"/>
      <c r="BE24916"/>
      <c r="BF24916"/>
      <c r="BG24916"/>
    </row>
    <row r="24917" spans="11:59" x14ac:dyDescent="0.25">
      <c r="K24917" s="11"/>
      <c r="L24917" s="11"/>
      <c r="N24917" s="11"/>
      <c r="O24917" s="11"/>
      <c r="P24917" s="11"/>
      <c r="Q24917" s="11"/>
      <c r="R24917" s="11"/>
      <c r="S24917" s="11"/>
      <c r="T24917" s="11"/>
      <c r="U24917" s="11"/>
      <c r="V24917" s="11"/>
      <c r="W24917" s="11"/>
      <c r="X24917" s="11"/>
      <c r="Y24917" s="11"/>
      <c r="Z24917" s="11"/>
      <c r="BE24917"/>
      <c r="BF24917"/>
      <c r="BG24917"/>
    </row>
    <row r="24918" spans="11:59" x14ac:dyDescent="0.25">
      <c r="K24918" s="11"/>
      <c r="L24918" s="11"/>
      <c r="N24918" s="11"/>
      <c r="O24918" s="11"/>
      <c r="P24918" s="11"/>
      <c r="Q24918" s="11"/>
      <c r="R24918" s="11"/>
      <c r="S24918" s="11"/>
      <c r="T24918" s="11"/>
      <c r="U24918" s="11"/>
      <c r="V24918" s="11"/>
      <c r="W24918" s="11"/>
      <c r="X24918" s="11"/>
      <c r="Y24918" s="11"/>
      <c r="Z24918" s="11"/>
      <c r="BE24918"/>
      <c r="BF24918"/>
      <c r="BG24918"/>
    </row>
    <row r="24919" spans="11:59" x14ac:dyDescent="0.25">
      <c r="K24919" s="11"/>
      <c r="L24919" s="11"/>
      <c r="N24919" s="11"/>
      <c r="O24919" s="11"/>
      <c r="P24919" s="11"/>
      <c r="Q24919" s="11"/>
      <c r="R24919" s="11"/>
      <c r="S24919" s="11"/>
      <c r="T24919" s="11"/>
      <c r="U24919" s="11"/>
      <c r="V24919" s="11"/>
      <c r="W24919" s="11"/>
      <c r="X24919" s="11"/>
      <c r="Y24919" s="11"/>
      <c r="Z24919" s="11"/>
      <c r="BE24919"/>
      <c r="BF24919"/>
      <c r="BG24919"/>
    </row>
    <row r="24920" spans="11:59" x14ac:dyDescent="0.25">
      <c r="K24920" s="11"/>
      <c r="L24920" s="11"/>
      <c r="N24920" s="11"/>
      <c r="O24920" s="11"/>
      <c r="P24920" s="11"/>
      <c r="Q24920" s="11"/>
      <c r="R24920" s="11"/>
      <c r="S24920" s="11"/>
      <c r="T24920" s="11"/>
      <c r="U24920" s="11"/>
      <c r="V24920" s="11"/>
      <c r="W24920" s="11"/>
      <c r="X24920" s="11"/>
      <c r="Y24920" s="11"/>
      <c r="Z24920" s="11"/>
      <c r="BE24920"/>
      <c r="BF24920"/>
      <c r="BG24920"/>
    </row>
    <row r="24921" spans="11:59" x14ac:dyDescent="0.25">
      <c r="K24921" s="11"/>
      <c r="L24921" s="11"/>
      <c r="N24921" s="11"/>
      <c r="O24921" s="11"/>
      <c r="P24921" s="11"/>
      <c r="Q24921" s="11"/>
      <c r="R24921" s="11"/>
      <c r="S24921" s="11"/>
      <c r="T24921" s="11"/>
      <c r="U24921" s="11"/>
      <c r="V24921" s="11"/>
      <c r="W24921" s="11"/>
      <c r="X24921" s="11"/>
      <c r="Y24921" s="11"/>
      <c r="Z24921" s="11"/>
      <c r="BE24921"/>
      <c r="BF24921"/>
      <c r="BG24921"/>
    </row>
    <row r="24922" spans="11:59" x14ac:dyDescent="0.25">
      <c r="K24922" s="11"/>
      <c r="L24922" s="11"/>
      <c r="N24922" s="11"/>
      <c r="O24922" s="11"/>
      <c r="P24922" s="11"/>
      <c r="Q24922" s="11"/>
      <c r="R24922" s="11"/>
      <c r="S24922" s="11"/>
      <c r="T24922" s="11"/>
      <c r="U24922" s="11"/>
      <c r="V24922" s="11"/>
      <c r="W24922" s="11"/>
      <c r="X24922" s="11"/>
      <c r="Y24922" s="11"/>
      <c r="Z24922" s="11"/>
      <c r="BE24922"/>
      <c r="BF24922"/>
      <c r="BG24922"/>
    </row>
    <row r="24923" spans="11:59" x14ac:dyDescent="0.25">
      <c r="K24923" s="11"/>
      <c r="L24923" s="11"/>
      <c r="N24923" s="11"/>
      <c r="O24923" s="11"/>
      <c r="P24923" s="11"/>
      <c r="Q24923" s="11"/>
      <c r="R24923" s="11"/>
      <c r="S24923" s="11"/>
      <c r="T24923" s="11"/>
      <c r="U24923" s="11"/>
      <c r="V24923" s="11"/>
      <c r="W24923" s="11"/>
      <c r="X24923" s="11"/>
      <c r="Y24923" s="11"/>
      <c r="Z24923" s="11"/>
      <c r="BE24923"/>
      <c r="BF24923"/>
      <c r="BG24923"/>
    </row>
    <row r="24924" spans="11:59" x14ac:dyDescent="0.25">
      <c r="K24924" s="11"/>
      <c r="L24924" s="11"/>
      <c r="N24924" s="11"/>
      <c r="O24924" s="11"/>
      <c r="P24924" s="11"/>
      <c r="Q24924" s="11"/>
      <c r="R24924" s="11"/>
      <c r="S24924" s="11"/>
      <c r="T24924" s="11"/>
      <c r="U24924" s="11"/>
      <c r="V24924" s="11"/>
      <c r="W24924" s="11"/>
      <c r="X24924" s="11"/>
      <c r="Y24924" s="11"/>
      <c r="Z24924" s="11"/>
      <c r="BE24924"/>
      <c r="BF24924"/>
      <c r="BG24924"/>
    </row>
    <row r="24925" spans="11:59" x14ac:dyDescent="0.25">
      <c r="K24925" s="11"/>
      <c r="L24925" s="11"/>
      <c r="N24925" s="11"/>
      <c r="O24925" s="11"/>
      <c r="P24925" s="11"/>
      <c r="Q24925" s="11"/>
      <c r="R24925" s="11"/>
      <c r="S24925" s="11"/>
      <c r="T24925" s="11"/>
      <c r="U24925" s="11"/>
      <c r="V24925" s="11"/>
      <c r="W24925" s="11"/>
      <c r="X24925" s="11"/>
      <c r="Y24925" s="11"/>
      <c r="Z24925" s="11"/>
      <c r="BE24925"/>
      <c r="BF24925"/>
      <c r="BG24925"/>
    </row>
    <row r="24926" spans="11:59" x14ac:dyDescent="0.25">
      <c r="K24926" s="11"/>
      <c r="L24926" s="11"/>
      <c r="N24926" s="11"/>
      <c r="O24926" s="11"/>
      <c r="P24926" s="11"/>
      <c r="Q24926" s="11"/>
      <c r="R24926" s="11"/>
      <c r="S24926" s="11"/>
      <c r="T24926" s="11"/>
      <c r="U24926" s="11"/>
      <c r="V24926" s="11"/>
      <c r="W24926" s="11"/>
      <c r="X24926" s="11"/>
      <c r="Y24926" s="11"/>
      <c r="Z24926" s="11"/>
      <c r="BE24926"/>
      <c r="BF24926"/>
      <c r="BG24926"/>
    </row>
    <row r="24927" spans="11:59" x14ac:dyDescent="0.25">
      <c r="K24927" s="11"/>
      <c r="L24927" s="11"/>
      <c r="N24927" s="11"/>
      <c r="O24927" s="11"/>
      <c r="P24927" s="11"/>
      <c r="Q24927" s="11"/>
      <c r="R24927" s="11"/>
      <c r="S24927" s="11"/>
      <c r="T24927" s="11"/>
      <c r="U24927" s="11"/>
      <c r="V24927" s="11"/>
      <c r="W24927" s="11"/>
      <c r="X24927" s="11"/>
      <c r="Y24927" s="11"/>
      <c r="Z24927" s="11"/>
      <c r="BE24927"/>
      <c r="BF24927"/>
      <c r="BG24927"/>
    </row>
    <row r="24928" spans="11:59" x14ac:dyDescent="0.25">
      <c r="K24928" s="11"/>
      <c r="L24928" s="11"/>
      <c r="N24928" s="11"/>
      <c r="O24928" s="11"/>
      <c r="P24928" s="11"/>
      <c r="Q24928" s="11"/>
      <c r="R24928" s="11"/>
      <c r="S24928" s="11"/>
      <c r="T24928" s="11"/>
      <c r="U24928" s="11"/>
      <c r="V24928" s="11"/>
      <c r="W24928" s="11"/>
      <c r="X24928" s="11"/>
      <c r="Y24928" s="11"/>
      <c r="Z24928" s="11"/>
      <c r="BE24928"/>
      <c r="BF24928"/>
      <c r="BG24928"/>
    </row>
    <row r="24929" spans="11:59" x14ac:dyDescent="0.25">
      <c r="K24929" s="11"/>
      <c r="L24929" s="11"/>
      <c r="N24929" s="11"/>
      <c r="O24929" s="11"/>
      <c r="P24929" s="11"/>
      <c r="Q24929" s="11"/>
      <c r="R24929" s="11"/>
      <c r="S24929" s="11"/>
      <c r="T24929" s="11"/>
      <c r="U24929" s="11"/>
      <c r="V24929" s="11"/>
      <c r="W24929" s="11"/>
      <c r="X24929" s="11"/>
      <c r="Y24929" s="11"/>
      <c r="Z24929" s="11"/>
      <c r="BE24929"/>
      <c r="BF24929"/>
      <c r="BG24929"/>
    </row>
    <row r="24930" spans="11:59" x14ac:dyDescent="0.25">
      <c r="K24930" s="11"/>
      <c r="L24930" s="11"/>
      <c r="N24930" s="11"/>
      <c r="O24930" s="11"/>
      <c r="P24930" s="11"/>
      <c r="Q24930" s="11"/>
      <c r="R24930" s="11"/>
      <c r="S24930" s="11"/>
      <c r="T24930" s="11"/>
      <c r="U24930" s="11"/>
      <c r="V24930" s="11"/>
      <c r="W24930" s="11"/>
      <c r="X24930" s="11"/>
      <c r="Y24930" s="11"/>
      <c r="Z24930" s="11"/>
      <c r="BE24930"/>
      <c r="BF24930"/>
      <c r="BG24930"/>
    </row>
    <row r="24931" spans="11:59" x14ac:dyDescent="0.25">
      <c r="K24931" s="11"/>
      <c r="L24931" s="11"/>
      <c r="N24931" s="11"/>
      <c r="O24931" s="11"/>
      <c r="P24931" s="11"/>
      <c r="Q24931" s="11"/>
      <c r="R24931" s="11"/>
      <c r="S24931" s="11"/>
      <c r="T24931" s="11"/>
      <c r="U24931" s="11"/>
      <c r="V24931" s="11"/>
      <c r="W24931" s="11"/>
      <c r="X24931" s="11"/>
      <c r="Y24931" s="11"/>
      <c r="Z24931" s="11"/>
      <c r="BE24931"/>
      <c r="BF24931"/>
      <c r="BG24931"/>
    </row>
    <row r="24932" spans="11:59" x14ac:dyDescent="0.25">
      <c r="K24932" s="11"/>
      <c r="L24932" s="11"/>
      <c r="N24932" s="11"/>
      <c r="O24932" s="11"/>
      <c r="P24932" s="11"/>
      <c r="Q24932" s="11"/>
      <c r="R24932" s="11"/>
      <c r="S24932" s="11"/>
      <c r="T24932" s="11"/>
      <c r="U24932" s="11"/>
      <c r="V24932" s="11"/>
      <c r="W24932" s="11"/>
      <c r="X24932" s="11"/>
      <c r="Y24932" s="11"/>
      <c r="Z24932" s="11"/>
      <c r="BE24932"/>
      <c r="BF24932"/>
      <c r="BG24932"/>
    </row>
    <row r="24933" spans="11:59" x14ac:dyDescent="0.25">
      <c r="K24933" s="11"/>
      <c r="L24933" s="11"/>
      <c r="N24933" s="11"/>
      <c r="O24933" s="11"/>
      <c r="P24933" s="11"/>
      <c r="Q24933" s="11"/>
      <c r="R24933" s="11"/>
      <c r="S24933" s="11"/>
      <c r="T24933" s="11"/>
      <c r="U24933" s="11"/>
      <c r="V24933" s="11"/>
      <c r="W24933" s="11"/>
      <c r="X24933" s="11"/>
      <c r="Y24933" s="11"/>
      <c r="Z24933" s="11"/>
      <c r="BE24933"/>
      <c r="BF24933"/>
      <c r="BG24933"/>
    </row>
    <row r="24934" spans="11:59" x14ac:dyDescent="0.25">
      <c r="K24934" s="11"/>
      <c r="L24934" s="11"/>
      <c r="N24934" s="11"/>
      <c r="O24934" s="11"/>
      <c r="P24934" s="11"/>
      <c r="Q24934" s="11"/>
      <c r="R24934" s="11"/>
      <c r="S24934" s="11"/>
      <c r="T24934" s="11"/>
      <c r="U24934" s="11"/>
      <c r="V24934" s="11"/>
      <c r="W24934" s="11"/>
      <c r="X24934" s="11"/>
      <c r="Y24934" s="11"/>
      <c r="Z24934" s="11"/>
      <c r="BE24934"/>
      <c r="BF24934"/>
      <c r="BG24934"/>
    </row>
    <row r="24935" spans="11:59" x14ac:dyDescent="0.25">
      <c r="K24935" s="11"/>
      <c r="L24935" s="11"/>
      <c r="N24935" s="11"/>
      <c r="O24935" s="11"/>
      <c r="P24935" s="11"/>
      <c r="Q24935" s="11"/>
      <c r="R24935" s="11"/>
      <c r="S24935" s="11"/>
      <c r="T24935" s="11"/>
      <c r="U24935" s="11"/>
      <c r="V24935" s="11"/>
      <c r="W24935" s="11"/>
      <c r="X24935" s="11"/>
      <c r="Y24935" s="11"/>
      <c r="Z24935" s="11"/>
      <c r="BE24935"/>
      <c r="BF24935"/>
      <c r="BG24935"/>
    </row>
    <row r="24936" spans="11:59" x14ac:dyDescent="0.25">
      <c r="K24936" s="11"/>
      <c r="L24936" s="11"/>
      <c r="N24936" s="11"/>
      <c r="O24936" s="11"/>
      <c r="P24936" s="11"/>
      <c r="Q24936" s="11"/>
      <c r="R24936" s="11"/>
      <c r="S24936" s="11"/>
      <c r="T24936" s="11"/>
      <c r="U24936" s="11"/>
      <c r="V24936" s="11"/>
      <c r="W24936" s="11"/>
      <c r="X24936" s="11"/>
      <c r="Y24936" s="11"/>
      <c r="Z24936" s="11"/>
      <c r="BE24936"/>
      <c r="BF24936"/>
      <c r="BG24936"/>
    </row>
    <row r="24937" spans="11:59" x14ac:dyDescent="0.25">
      <c r="K24937" s="11"/>
      <c r="L24937" s="11"/>
      <c r="N24937" s="11"/>
      <c r="O24937" s="11"/>
      <c r="P24937" s="11"/>
      <c r="Q24937" s="11"/>
      <c r="R24937" s="11"/>
      <c r="S24937" s="11"/>
      <c r="T24937" s="11"/>
      <c r="U24937" s="11"/>
      <c r="V24937" s="11"/>
      <c r="W24937" s="11"/>
      <c r="X24937" s="11"/>
      <c r="Y24937" s="11"/>
      <c r="Z24937" s="11"/>
      <c r="BE24937"/>
      <c r="BF24937"/>
      <c r="BG24937"/>
    </row>
    <row r="24938" spans="11:59" x14ac:dyDescent="0.25">
      <c r="K24938" s="11"/>
      <c r="L24938" s="11"/>
      <c r="N24938" s="11"/>
      <c r="O24938" s="11"/>
      <c r="P24938" s="11"/>
      <c r="Q24938" s="11"/>
      <c r="R24938" s="11"/>
      <c r="S24938" s="11"/>
      <c r="T24938" s="11"/>
      <c r="U24938" s="11"/>
      <c r="V24938" s="11"/>
      <c r="W24938" s="11"/>
      <c r="X24938" s="11"/>
      <c r="Y24938" s="11"/>
      <c r="Z24938" s="11"/>
      <c r="BE24938"/>
      <c r="BF24938"/>
      <c r="BG24938"/>
    </row>
    <row r="24939" spans="11:59" x14ac:dyDescent="0.25">
      <c r="K24939" s="11"/>
      <c r="L24939" s="11"/>
      <c r="N24939" s="11"/>
      <c r="O24939" s="11"/>
      <c r="P24939" s="11"/>
      <c r="Q24939" s="11"/>
      <c r="R24939" s="11"/>
      <c r="S24939" s="11"/>
      <c r="T24939" s="11"/>
      <c r="U24939" s="11"/>
      <c r="V24939" s="11"/>
      <c r="W24939" s="11"/>
      <c r="X24939" s="11"/>
      <c r="Y24939" s="11"/>
      <c r="Z24939" s="11"/>
      <c r="BE24939"/>
      <c r="BF24939"/>
      <c r="BG24939"/>
    </row>
    <row r="24940" spans="11:59" x14ac:dyDescent="0.25">
      <c r="K24940" s="11"/>
      <c r="L24940" s="11"/>
      <c r="N24940" s="11"/>
      <c r="O24940" s="11"/>
      <c r="P24940" s="11"/>
      <c r="Q24940" s="11"/>
      <c r="R24940" s="11"/>
      <c r="S24940" s="11"/>
      <c r="T24940" s="11"/>
      <c r="U24940" s="11"/>
      <c r="V24940" s="11"/>
      <c r="W24940" s="11"/>
      <c r="X24940" s="11"/>
      <c r="Y24940" s="11"/>
      <c r="Z24940" s="11"/>
      <c r="BE24940"/>
      <c r="BF24940"/>
      <c r="BG24940"/>
    </row>
    <row r="24941" spans="11:59" x14ac:dyDescent="0.25">
      <c r="K24941" s="11"/>
      <c r="L24941" s="11"/>
      <c r="N24941" s="11"/>
      <c r="O24941" s="11"/>
      <c r="P24941" s="11"/>
      <c r="Q24941" s="11"/>
      <c r="R24941" s="11"/>
      <c r="S24941" s="11"/>
      <c r="T24941" s="11"/>
      <c r="U24941" s="11"/>
      <c r="V24941" s="11"/>
      <c r="W24941" s="11"/>
      <c r="X24941" s="11"/>
      <c r="Y24941" s="11"/>
      <c r="Z24941" s="11"/>
      <c r="BE24941"/>
      <c r="BF24941"/>
      <c r="BG24941"/>
    </row>
    <row r="24942" spans="11:59" x14ac:dyDescent="0.25">
      <c r="K24942" s="11"/>
      <c r="L24942" s="11"/>
      <c r="N24942" s="11"/>
      <c r="O24942" s="11"/>
      <c r="P24942" s="11"/>
      <c r="Q24942" s="11"/>
      <c r="R24942" s="11"/>
      <c r="S24942" s="11"/>
      <c r="T24942" s="11"/>
      <c r="U24942" s="11"/>
      <c r="V24942" s="11"/>
      <c r="W24942" s="11"/>
      <c r="X24942" s="11"/>
      <c r="Y24942" s="11"/>
      <c r="Z24942" s="11"/>
      <c r="BE24942"/>
      <c r="BF24942"/>
      <c r="BG24942"/>
    </row>
    <row r="24943" spans="11:59" x14ac:dyDescent="0.25">
      <c r="K24943" s="11"/>
      <c r="L24943" s="11"/>
      <c r="N24943" s="11"/>
      <c r="O24943" s="11"/>
      <c r="P24943" s="11"/>
      <c r="Q24943" s="11"/>
      <c r="R24943" s="11"/>
      <c r="S24943" s="11"/>
      <c r="T24943" s="11"/>
      <c r="U24943" s="11"/>
      <c r="V24943" s="11"/>
      <c r="W24943" s="11"/>
      <c r="X24943" s="11"/>
      <c r="Y24943" s="11"/>
      <c r="Z24943" s="11"/>
      <c r="BE24943"/>
      <c r="BF24943"/>
      <c r="BG24943"/>
    </row>
    <row r="24944" spans="11:59" x14ac:dyDescent="0.25">
      <c r="K24944" s="11"/>
      <c r="L24944" s="11"/>
      <c r="N24944" s="11"/>
      <c r="O24944" s="11"/>
      <c r="P24944" s="11"/>
      <c r="Q24944" s="11"/>
      <c r="R24944" s="11"/>
      <c r="S24944" s="11"/>
      <c r="T24944" s="11"/>
      <c r="U24944" s="11"/>
      <c r="V24944" s="11"/>
      <c r="W24944" s="11"/>
      <c r="X24944" s="11"/>
      <c r="Y24944" s="11"/>
      <c r="Z24944" s="11"/>
      <c r="BE24944"/>
      <c r="BF24944"/>
      <c r="BG24944"/>
    </row>
    <row r="24945" spans="11:59" x14ac:dyDescent="0.25">
      <c r="K24945" s="11"/>
      <c r="L24945" s="11"/>
      <c r="N24945" s="11"/>
      <c r="O24945" s="11"/>
      <c r="P24945" s="11"/>
      <c r="Q24945" s="11"/>
      <c r="R24945" s="11"/>
      <c r="S24945" s="11"/>
      <c r="T24945" s="11"/>
      <c r="U24945" s="11"/>
      <c r="V24945" s="11"/>
      <c r="W24945" s="11"/>
      <c r="X24945" s="11"/>
      <c r="Y24945" s="11"/>
      <c r="Z24945" s="11"/>
      <c r="BE24945"/>
      <c r="BF24945"/>
      <c r="BG24945"/>
    </row>
    <row r="24946" spans="11:59" x14ac:dyDescent="0.25">
      <c r="K24946" s="11"/>
      <c r="L24946" s="11"/>
      <c r="N24946" s="11"/>
      <c r="O24946" s="11"/>
      <c r="P24946" s="11"/>
      <c r="Q24946" s="11"/>
      <c r="R24946" s="11"/>
      <c r="S24946" s="11"/>
      <c r="T24946" s="11"/>
      <c r="U24946" s="11"/>
      <c r="V24946" s="11"/>
      <c r="W24946" s="11"/>
      <c r="X24946" s="11"/>
      <c r="Y24946" s="11"/>
      <c r="Z24946" s="11"/>
      <c r="BE24946"/>
      <c r="BF24946"/>
      <c r="BG24946"/>
    </row>
    <row r="24947" spans="11:59" x14ac:dyDescent="0.25">
      <c r="K24947" s="11"/>
      <c r="L24947" s="11"/>
      <c r="N24947" s="11"/>
      <c r="O24947" s="11"/>
      <c r="P24947" s="11"/>
      <c r="Q24947" s="11"/>
      <c r="R24947" s="11"/>
      <c r="S24947" s="11"/>
      <c r="T24947" s="11"/>
      <c r="U24947" s="11"/>
      <c r="V24947" s="11"/>
      <c r="W24947" s="11"/>
      <c r="X24947" s="11"/>
      <c r="Y24947" s="11"/>
      <c r="Z24947" s="11"/>
      <c r="BE24947"/>
      <c r="BF24947"/>
      <c r="BG24947"/>
    </row>
    <row r="24948" spans="11:59" x14ac:dyDescent="0.25">
      <c r="K24948" s="11"/>
      <c r="L24948" s="11"/>
      <c r="N24948" s="11"/>
      <c r="O24948" s="11"/>
      <c r="P24948" s="11"/>
      <c r="Q24948" s="11"/>
      <c r="R24948" s="11"/>
      <c r="S24948" s="11"/>
      <c r="T24948" s="11"/>
      <c r="U24948" s="11"/>
      <c r="V24948" s="11"/>
      <c r="W24948" s="11"/>
      <c r="X24948" s="11"/>
      <c r="Y24948" s="11"/>
      <c r="Z24948" s="11"/>
      <c r="BE24948"/>
      <c r="BF24948"/>
      <c r="BG24948"/>
    </row>
    <row r="24949" spans="11:59" x14ac:dyDescent="0.25">
      <c r="K24949" s="11"/>
      <c r="L24949" s="11"/>
      <c r="N24949" s="11"/>
      <c r="O24949" s="11"/>
      <c r="P24949" s="11"/>
      <c r="Q24949" s="11"/>
      <c r="R24949" s="11"/>
      <c r="S24949" s="11"/>
      <c r="T24949" s="11"/>
      <c r="U24949" s="11"/>
      <c r="V24949" s="11"/>
      <c r="W24949" s="11"/>
      <c r="X24949" s="11"/>
      <c r="Y24949" s="11"/>
      <c r="Z24949" s="11"/>
      <c r="BE24949"/>
      <c r="BF24949"/>
      <c r="BG24949"/>
    </row>
    <row r="24950" spans="11:59" x14ac:dyDescent="0.25">
      <c r="K24950" s="11"/>
      <c r="L24950" s="11"/>
      <c r="N24950" s="11"/>
      <c r="O24950" s="11"/>
      <c r="P24950" s="11"/>
      <c r="Q24950" s="11"/>
      <c r="R24950" s="11"/>
      <c r="S24950" s="11"/>
      <c r="T24950" s="11"/>
      <c r="U24950" s="11"/>
      <c r="V24950" s="11"/>
      <c r="W24950" s="11"/>
      <c r="X24950" s="11"/>
      <c r="Y24950" s="11"/>
      <c r="Z24950" s="11"/>
      <c r="BE24950"/>
      <c r="BF24950"/>
      <c r="BG24950"/>
    </row>
    <row r="24951" spans="11:59" x14ac:dyDescent="0.25">
      <c r="K24951" s="11"/>
      <c r="L24951" s="11"/>
      <c r="N24951" s="11"/>
      <c r="O24951" s="11"/>
      <c r="P24951" s="11"/>
      <c r="Q24951" s="11"/>
      <c r="R24951" s="11"/>
      <c r="S24951" s="11"/>
      <c r="T24951" s="11"/>
      <c r="U24951" s="11"/>
      <c r="V24951" s="11"/>
      <c r="W24951" s="11"/>
      <c r="X24951" s="11"/>
      <c r="Y24951" s="11"/>
      <c r="Z24951" s="11"/>
      <c r="BE24951"/>
      <c r="BF24951"/>
      <c r="BG24951"/>
    </row>
    <row r="24952" spans="11:59" x14ac:dyDescent="0.25">
      <c r="K24952" s="11"/>
      <c r="L24952" s="11"/>
      <c r="N24952" s="11"/>
      <c r="O24952" s="11"/>
      <c r="P24952" s="11"/>
      <c r="Q24952" s="11"/>
      <c r="R24952" s="11"/>
      <c r="S24952" s="11"/>
      <c r="T24952" s="11"/>
      <c r="U24952" s="11"/>
      <c r="V24952" s="11"/>
      <c r="W24952" s="11"/>
      <c r="X24952" s="11"/>
      <c r="Y24952" s="11"/>
      <c r="Z24952" s="11"/>
      <c r="BE24952"/>
      <c r="BF24952"/>
      <c r="BG24952"/>
    </row>
    <row r="24953" spans="11:59" x14ac:dyDescent="0.25">
      <c r="K24953" s="11"/>
      <c r="L24953" s="11"/>
      <c r="N24953" s="11"/>
      <c r="O24953" s="11"/>
      <c r="P24953" s="11"/>
      <c r="Q24953" s="11"/>
      <c r="R24953" s="11"/>
      <c r="S24953" s="11"/>
      <c r="T24953" s="11"/>
      <c r="U24953" s="11"/>
      <c r="V24953" s="11"/>
      <c r="W24953" s="11"/>
      <c r="X24953" s="11"/>
      <c r="Y24953" s="11"/>
      <c r="Z24953" s="11"/>
      <c r="BE24953"/>
      <c r="BF24953"/>
      <c r="BG24953"/>
    </row>
    <row r="24954" spans="11:59" x14ac:dyDescent="0.25">
      <c r="K24954" s="11"/>
      <c r="L24954" s="11"/>
      <c r="N24954" s="11"/>
      <c r="O24954" s="11"/>
      <c r="P24954" s="11"/>
      <c r="Q24954" s="11"/>
      <c r="R24954" s="11"/>
      <c r="S24954" s="11"/>
      <c r="T24954" s="11"/>
      <c r="U24954" s="11"/>
      <c r="V24954" s="11"/>
      <c r="W24954" s="11"/>
      <c r="X24954" s="11"/>
      <c r="Y24954" s="11"/>
      <c r="Z24954" s="11"/>
      <c r="BE24954"/>
      <c r="BF24954"/>
      <c r="BG24954"/>
    </row>
    <row r="24955" spans="11:59" x14ac:dyDescent="0.25">
      <c r="K24955" s="11"/>
      <c r="L24955" s="11"/>
      <c r="N24955" s="11"/>
      <c r="O24955" s="11"/>
      <c r="P24955" s="11"/>
      <c r="Q24955" s="11"/>
      <c r="R24955" s="11"/>
      <c r="S24955" s="11"/>
      <c r="T24955" s="11"/>
      <c r="U24955" s="11"/>
      <c r="V24955" s="11"/>
      <c r="W24955" s="11"/>
      <c r="X24955" s="11"/>
      <c r="Y24955" s="11"/>
      <c r="Z24955" s="11"/>
      <c r="BE24955"/>
      <c r="BF24955"/>
      <c r="BG24955"/>
    </row>
    <row r="24956" spans="11:59" x14ac:dyDescent="0.25">
      <c r="K24956" s="11"/>
      <c r="L24956" s="11"/>
      <c r="N24956" s="11"/>
      <c r="O24956" s="11"/>
      <c r="P24956" s="11"/>
      <c r="Q24956" s="11"/>
      <c r="R24956" s="11"/>
      <c r="S24956" s="11"/>
      <c r="T24956" s="11"/>
      <c r="U24956" s="11"/>
      <c r="V24956" s="11"/>
      <c r="W24956" s="11"/>
      <c r="X24956" s="11"/>
      <c r="Y24956" s="11"/>
      <c r="Z24956" s="11"/>
      <c r="BE24956"/>
      <c r="BF24956"/>
      <c r="BG24956"/>
    </row>
    <row r="24957" spans="11:59" x14ac:dyDescent="0.25">
      <c r="K24957" s="11"/>
      <c r="L24957" s="11"/>
      <c r="N24957" s="11"/>
      <c r="O24957" s="11"/>
      <c r="P24957" s="11"/>
      <c r="Q24957" s="11"/>
      <c r="R24957" s="11"/>
      <c r="S24957" s="11"/>
      <c r="T24957" s="11"/>
      <c r="U24957" s="11"/>
      <c r="V24957" s="11"/>
      <c r="W24957" s="11"/>
      <c r="X24957" s="11"/>
      <c r="Y24957" s="11"/>
      <c r="Z24957" s="11"/>
      <c r="BE24957"/>
      <c r="BF24957"/>
      <c r="BG24957"/>
    </row>
    <row r="24958" spans="11:59" x14ac:dyDescent="0.25">
      <c r="K24958" s="11"/>
      <c r="L24958" s="11"/>
      <c r="N24958" s="11"/>
      <c r="O24958" s="11"/>
      <c r="P24958" s="11"/>
      <c r="Q24958" s="11"/>
      <c r="R24958" s="11"/>
      <c r="S24958" s="11"/>
      <c r="T24958" s="11"/>
      <c r="U24958" s="11"/>
      <c r="V24958" s="11"/>
      <c r="W24958" s="11"/>
      <c r="X24958" s="11"/>
      <c r="Y24958" s="11"/>
      <c r="Z24958" s="11"/>
      <c r="BE24958"/>
      <c r="BF24958"/>
      <c r="BG24958"/>
    </row>
    <row r="24959" spans="11:59" x14ac:dyDescent="0.25">
      <c r="K24959" s="11"/>
      <c r="L24959" s="11"/>
      <c r="N24959" s="11"/>
      <c r="O24959" s="11"/>
      <c r="P24959" s="11"/>
      <c r="Q24959" s="11"/>
      <c r="R24959" s="11"/>
      <c r="S24959" s="11"/>
      <c r="T24959" s="11"/>
      <c r="U24959" s="11"/>
      <c r="V24959" s="11"/>
      <c r="W24959" s="11"/>
      <c r="X24959" s="11"/>
      <c r="Y24959" s="11"/>
      <c r="Z24959" s="11"/>
      <c r="BE24959"/>
      <c r="BF24959"/>
      <c r="BG24959"/>
    </row>
    <row r="24960" spans="11:59" x14ac:dyDescent="0.25">
      <c r="K24960" s="11"/>
      <c r="L24960" s="11"/>
      <c r="N24960" s="11"/>
      <c r="O24960" s="11"/>
      <c r="P24960" s="11"/>
      <c r="Q24960" s="11"/>
      <c r="R24960" s="11"/>
      <c r="S24960" s="11"/>
      <c r="T24960" s="11"/>
      <c r="U24960" s="11"/>
      <c r="V24960" s="11"/>
      <c r="W24960" s="11"/>
      <c r="X24960" s="11"/>
      <c r="Y24960" s="11"/>
      <c r="Z24960" s="11"/>
      <c r="BE24960"/>
      <c r="BF24960"/>
      <c r="BG24960"/>
    </row>
    <row r="24961" spans="11:59" x14ac:dyDescent="0.25">
      <c r="K24961" s="11"/>
      <c r="L24961" s="11"/>
      <c r="N24961" s="11"/>
      <c r="O24961" s="11"/>
      <c r="P24961" s="11"/>
      <c r="Q24961" s="11"/>
      <c r="R24961" s="11"/>
      <c r="S24961" s="11"/>
      <c r="T24961" s="11"/>
      <c r="U24961" s="11"/>
      <c r="V24961" s="11"/>
      <c r="W24961" s="11"/>
      <c r="X24961" s="11"/>
      <c r="Y24961" s="11"/>
      <c r="Z24961" s="11"/>
      <c r="BE24961"/>
      <c r="BF24961"/>
      <c r="BG24961"/>
    </row>
    <row r="24962" spans="11:59" x14ac:dyDescent="0.25">
      <c r="K24962" s="11"/>
      <c r="L24962" s="11"/>
      <c r="N24962" s="11"/>
      <c r="O24962" s="11"/>
      <c r="P24962" s="11"/>
      <c r="Q24962" s="11"/>
      <c r="R24962" s="11"/>
      <c r="S24962" s="11"/>
      <c r="T24962" s="11"/>
      <c r="U24962" s="11"/>
      <c r="V24962" s="11"/>
      <c r="W24962" s="11"/>
      <c r="X24962" s="11"/>
      <c r="Y24962" s="11"/>
      <c r="Z24962" s="11"/>
      <c r="BE24962"/>
      <c r="BF24962"/>
      <c r="BG24962"/>
    </row>
    <row r="24963" spans="11:59" x14ac:dyDescent="0.25">
      <c r="K24963" s="11"/>
      <c r="L24963" s="11"/>
      <c r="N24963" s="11"/>
      <c r="O24963" s="11"/>
      <c r="P24963" s="11"/>
      <c r="Q24963" s="11"/>
      <c r="R24963" s="11"/>
      <c r="S24963" s="11"/>
      <c r="T24963" s="11"/>
      <c r="U24963" s="11"/>
      <c r="V24963" s="11"/>
      <c r="W24963" s="11"/>
      <c r="X24963" s="11"/>
      <c r="Y24963" s="11"/>
      <c r="Z24963" s="11"/>
      <c r="BE24963"/>
      <c r="BF24963"/>
      <c r="BG24963"/>
    </row>
    <row r="24964" spans="11:59" x14ac:dyDescent="0.25">
      <c r="K24964" s="11"/>
      <c r="L24964" s="11"/>
      <c r="N24964" s="11"/>
      <c r="O24964" s="11"/>
      <c r="P24964" s="11"/>
      <c r="Q24964" s="11"/>
      <c r="R24964" s="11"/>
      <c r="S24964" s="11"/>
      <c r="T24964" s="11"/>
      <c r="U24964" s="11"/>
      <c r="V24964" s="11"/>
      <c r="W24964" s="11"/>
      <c r="X24964" s="11"/>
      <c r="Y24964" s="11"/>
      <c r="Z24964" s="11"/>
      <c r="BE24964"/>
      <c r="BF24964"/>
      <c r="BG24964"/>
    </row>
    <row r="24965" spans="11:59" x14ac:dyDescent="0.25">
      <c r="K24965" s="11"/>
      <c r="L24965" s="11"/>
      <c r="N24965" s="11"/>
      <c r="O24965" s="11"/>
      <c r="P24965" s="11"/>
      <c r="Q24965" s="11"/>
      <c r="R24965" s="11"/>
      <c r="S24965" s="11"/>
      <c r="T24965" s="11"/>
      <c r="U24965" s="11"/>
      <c r="V24965" s="11"/>
      <c r="W24965" s="11"/>
      <c r="X24965" s="11"/>
      <c r="Y24965" s="11"/>
      <c r="Z24965" s="11"/>
      <c r="BE24965"/>
      <c r="BF24965"/>
      <c r="BG24965"/>
    </row>
    <row r="24966" spans="11:59" x14ac:dyDescent="0.25">
      <c r="K24966" s="11"/>
      <c r="L24966" s="11"/>
      <c r="N24966" s="11"/>
      <c r="O24966" s="11"/>
      <c r="P24966" s="11"/>
      <c r="Q24966" s="11"/>
      <c r="R24966" s="11"/>
      <c r="S24966" s="11"/>
      <c r="T24966" s="11"/>
      <c r="U24966" s="11"/>
      <c r="V24966" s="11"/>
      <c r="W24966" s="11"/>
      <c r="X24966" s="11"/>
      <c r="Y24966" s="11"/>
      <c r="Z24966" s="11"/>
      <c r="BE24966"/>
      <c r="BF24966"/>
      <c r="BG24966"/>
    </row>
    <row r="24967" spans="11:59" x14ac:dyDescent="0.25">
      <c r="K24967" s="11"/>
      <c r="L24967" s="11"/>
      <c r="N24967" s="11"/>
      <c r="O24967" s="11"/>
      <c r="P24967" s="11"/>
      <c r="Q24967" s="11"/>
      <c r="R24967" s="11"/>
      <c r="S24967" s="11"/>
      <c r="T24967" s="11"/>
      <c r="U24967" s="11"/>
      <c r="V24967" s="11"/>
      <c r="W24967" s="11"/>
      <c r="X24967" s="11"/>
      <c r="Y24967" s="11"/>
      <c r="Z24967" s="11"/>
      <c r="BE24967"/>
      <c r="BF24967"/>
      <c r="BG24967"/>
    </row>
    <row r="24968" spans="11:59" x14ac:dyDescent="0.25">
      <c r="K24968" s="11"/>
      <c r="L24968" s="11"/>
      <c r="N24968" s="11"/>
      <c r="O24968" s="11"/>
      <c r="P24968" s="11"/>
      <c r="Q24968" s="11"/>
      <c r="R24968" s="11"/>
      <c r="S24968" s="11"/>
      <c r="T24968" s="11"/>
      <c r="U24968" s="11"/>
      <c r="V24968" s="11"/>
      <c r="W24968" s="11"/>
      <c r="X24968" s="11"/>
      <c r="Y24968" s="11"/>
      <c r="Z24968" s="11"/>
      <c r="BE24968"/>
      <c r="BF24968"/>
      <c r="BG24968"/>
    </row>
    <row r="24969" spans="11:59" x14ac:dyDescent="0.25">
      <c r="K24969" s="11"/>
      <c r="L24969" s="11"/>
      <c r="N24969" s="11"/>
      <c r="O24969" s="11"/>
      <c r="P24969" s="11"/>
      <c r="Q24969" s="11"/>
      <c r="R24969" s="11"/>
      <c r="S24969" s="11"/>
      <c r="T24969" s="11"/>
      <c r="U24969" s="11"/>
      <c r="V24969" s="11"/>
      <c r="W24969" s="11"/>
      <c r="X24969" s="11"/>
      <c r="Y24969" s="11"/>
      <c r="Z24969" s="11"/>
      <c r="BE24969"/>
      <c r="BF24969"/>
      <c r="BG24969"/>
    </row>
    <row r="24970" spans="11:59" x14ac:dyDescent="0.25">
      <c r="K24970" s="11"/>
      <c r="L24970" s="11"/>
      <c r="N24970" s="11"/>
      <c r="O24970" s="11"/>
      <c r="P24970" s="11"/>
      <c r="Q24970" s="11"/>
      <c r="R24970" s="11"/>
      <c r="S24970" s="11"/>
      <c r="T24970" s="11"/>
      <c r="U24970" s="11"/>
      <c r="V24970" s="11"/>
      <c r="W24970" s="11"/>
      <c r="X24970" s="11"/>
      <c r="Y24970" s="11"/>
      <c r="Z24970" s="11"/>
      <c r="BE24970"/>
      <c r="BF24970"/>
      <c r="BG24970"/>
    </row>
    <row r="24971" spans="11:59" x14ac:dyDescent="0.25">
      <c r="K24971" s="11"/>
      <c r="L24971" s="11"/>
      <c r="N24971" s="11"/>
      <c r="O24971" s="11"/>
      <c r="P24971" s="11"/>
      <c r="Q24971" s="11"/>
      <c r="R24971" s="11"/>
      <c r="S24971" s="11"/>
      <c r="T24971" s="11"/>
      <c r="U24971" s="11"/>
      <c r="V24971" s="11"/>
      <c r="W24971" s="11"/>
      <c r="X24971" s="11"/>
      <c r="Y24971" s="11"/>
      <c r="Z24971" s="11"/>
      <c r="BE24971"/>
      <c r="BF24971"/>
      <c r="BG24971"/>
    </row>
    <row r="24972" spans="11:59" x14ac:dyDescent="0.25">
      <c r="K24972" s="11"/>
      <c r="L24972" s="11"/>
      <c r="N24972" s="11"/>
      <c r="O24972" s="11"/>
      <c r="P24972" s="11"/>
      <c r="Q24972" s="11"/>
      <c r="R24972" s="11"/>
      <c r="S24972" s="11"/>
      <c r="T24972" s="11"/>
      <c r="U24972" s="11"/>
      <c r="V24972" s="11"/>
      <c r="W24972" s="11"/>
      <c r="X24972" s="11"/>
      <c r="Y24972" s="11"/>
      <c r="Z24972" s="11"/>
      <c r="BE24972"/>
      <c r="BF24972"/>
      <c r="BG24972"/>
    </row>
    <row r="24973" spans="11:59" x14ac:dyDescent="0.25">
      <c r="K24973" s="11"/>
      <c r="L24973" s="11"/>
      <c r="N24973" s="11"/>
      <c r="O24973" s="11"/>
      <c r="P24973" s="11"/>
      <c r="Q24973" s="11"/>
      <c r="R24973" s="11"/>
      <c r="S24973" s="11"/>
      <c r="T24973" s="11"/>
      <c r="U24973" s="11"/>
      <c r="V24973" s="11"/>
      <c r="W24973" s="11"/>
      <c r="X24973" s="11"/>
      <c r="Y24973" s="11"/>
      <c r="Z24973" s="11"/>
      <c r="BE24973"/>
      <c r="BF24973"/>
      <c r="BG24973"/>
    </row>
    <row r="24974" spans="11:59" x14ac:dyDescent="0.25">
      <c r="K24974" s="11"/>
      <c r="L24974" s="11"/>
      <c r="N24974" s="11"/>
      <c r="O24974" s="11"/>
      <c r="P24974" s="11"/>
      <c r="Q24974" s="11"/>
      <c r="R24974" s="11"/>
      <c r="S24974" s="11"/>
      <c r="T24974" s="11"/>
      <c r="U24974" s="11"/>
      <c r="V24974" s="11"/>
      <c r="W24974" s="11"/>
      <c r="X24974" s="11"/>
      <c r="Y24974" s="11"/>
      <c r="Z24974" s="11"/>
      <c r="BE24974"/>
      <c r="BF24974"/>
      <c r="BG24974"/>
    </row>
    <row r="24975" spans="11:59" x14ac:dyDescent="0.25">
      <c r="K24975" s="11"/>
      <c r="L24975" s="11"/>
      <c r="N24975" s="11"/>
      <c r="O24975" s="11"/>
      <c r="P24975" s="11"/>
      <c r="Q24975" s="11"/>
      <c r="R24975" s="11"/>
      <c r="S24975" s="11"/>
      <c r="T24975" s="11"/>
      <c r="U24975" s="11"/>
      <c r="V24975" s="11"/>
      <c r="W24975" s="11"/>
      <c r="X24975" s="11"/>
      <c r="Y24975" s="11"/>
      <c r="Z24975" s="11"/>
      <c r="BE24975"/>
      <c r="BF24975"/>
      <c r="BG24975"/>
    </row>
    <row r="24976" spans="11:59" x14ac:dyDescent="0.25">
      <c r="K24976" s="11"/>
      <c r="L24976" s="11"/>
      <c r="N24976" s="11"/>
      <c r="O24976" s="11"/>
      <c r="P24976" s="11"/>
      <c r="Q24976" s="11"/>
      <c r="R24976" s="11"/>
      <c r="S24976" s="11"/>
      <c r="T24976" s="11"/>
      <c r="U24976" s="11"/>
      <c r="V24976" s="11"/>
      <c r="W24976" s="11"/>
      <c r="X24976" s="11"/>
      <c r="Y24976" s="11"/>
      <c r="Z24976" s="11"/>
      <c r="BE24976"/>
      <c r="BF24976"/>
      <c r="BG24976"/>
    </row>
    <row r="24977" spans="11:59" x14ac:dyDescent="0.25">
      <c r="K24977" s="11"/>
      <c r="L24977" s="11"/>
      <c r="N24977" s="11"/>
      <c r="O24977" s="11"/>
      <c r="P24977" s="11"/>
      <c r="Q24977" s="11"/>
      <c r="R24977" s="11"/>
      <c r="S24977" s="11"/>
      <c r="T24977" s="11"/>
      <c r="U24977" s="11"/>
      <c r="V24977" s="11"/>
      <c r="W24977" s="11"/>
      <c r="X24977" s="11"/>
      <c r="Y24977" s="11"/>
      <c r="Z24977" s="11"/>
      <c r="BE24977"/>
      <c r="BF24977"/>
      <c r="BG24977"/>
    </row>
    <row r="24978" spans="11:59" x14ac:dyDescent="0.25">
      <c r="K24978" s="11"/>
      <c r="L24978" s="11"/>
      <c r="N24978" s="11"/>
      <c r="O24978" s="11"/>
      <c r="P24978" s="11"/>
      <c r="Q24978" s="11"/>
      <c r="R24978" s="11"/>
      <c r="S24978" s="11"/>
      <c r="T24978" s="11"/>
      <c r="U24978" s="11"/>
      <c r="V24978" s="11"/>
      <c r="W24978" s="11"/>
      <c r="X24978" s="11"/>
      <c r="Y24978" s="11"/>
      <c r="Z24978" s="11"/>
      <c r="BE24978"/>
      <c r="BF24978"/>
      <c r="BG24978"/>
    </row>
    <row r="24979" spans="11:59" x14ac:dyDescent="0.25">
      <c r="K24979" s="11"/>
      <c r="L24979" s="11"/>
      <c r="N24979" s="11"/>
      <c r="O24979" s="11"/>
      <c r="P24979" s="11"/>
      <c r="Q24979" s="11"/>
      <c r="R24979" s="11"/>
      <c r="S24979" s="11"/>
      <c r="T24979" s="11"/>
      <c r="U24979" s="11"/>
      <c r="V24979" s="11"/>
      <c r="W24979" s="11"/>
      <c r="X24979" s="11"/>
      <c r="Y24979" s="11"/>
      <c r="Z24979" s="11"/>
      <c r="BE24979"/>
      <c r="BF24979"/>
      <c r="BG24979"/>
    </row>
    <row r="24980" spans="11:59" x14ac:dyDescent="0.25">
      <c r="K24980" s="11"/>
      <c r="L24980" s="11"/>
      <c r="N24980" s="11"/>
      <c r="O24980" s="11"/>
      <c r="P24980" s="11"/>
      <c r="Q24980" s="11"/>
      <c r="R24980" s="11"/>
      <c r="S24980" s="11"/>
      <c r="T24980" s="11"/>
      <c r="U24980" s="11"/>
      <c r="V24980" s="11"/>
      <c r="W24980" s="11"/>
      <c r="X24980" s="11"/>
      <c r="Y24980" s="11"/>
      <c r="Z24980" s="11"/>
      <c r="BE24980"/>
      <c r="BF24980"/>
      <c r="BG24980"/>
    </row>
    <row r="24981" spans="11:59" x14ac:dyDescent="0.25">
      <c r="K24981" s="11"/>
      <c r="L24981" s="11"/>
      <c r="N24981" s="11"/>
      <c r="O24981" s="11"/>
      <c r="P24981" s="11"/>
      <c r="Q24981" s="11"/>
      <c r="R24981" s="11"/>
      <c r="S24981" s="11"/>
      <c r="T24981" s="11"/>
      <c r="U24981" s="11"/>
      <c r="V24981" s="11"/>
      <c r="W24981" s="11"/>
      <c r="X24981" s="11"/>
      <c r="Y24981" s="11"/>
      <c r="Z24981" s="11"/>
      <c r="BE24981"/>
      <c r="BF24981"/>
      <c r="BG24981"/>
    </row>
    <row r="24982" spans="11:59" x14ac:dyDescent="0.25">
      <c r="K24982" s="11"/>
      <c r="L24982" s="11"/>
      <c r="N24982" s="11"/>
      <c r="O24982" s="11"/>
      <c r="P24982" s="11"/>
      <c r="Q24982" s="11"/>
      <c r="R24982" s="11"/>
      <c r="S24982" s="11"/>
      <c r="T24982" s="11"/>
      <c r="U24982" s="11"/>
      <c r="V24982" s="11"/>
      <c r="W24982" s="11"/>
      <c r="X24982" s="11"/>
      <c r="Y24982" s="11"/>
      <c r="Z24982" s="11"/>
      <c r="BE24982"/>
      <c r="BF24982"/>
      <c r="BG24982"/>
    </row>
    <row r="24983" spans="11:59" x14ac:dyDescent="0.25">
      <c r="K24983" s="11"/>
      <c r="L24983" s="11"/>
      <c r="N24983" s="11"/>
      <c r="O24983" s="11"/>
      <c r="P24983" s="11"/>
      <c r="Q24983" s="11"/>
      <c r="R24983" s="11"/>
      <c r="S24983" s="11"/>
      <c r="T24983" s="11"/>
      <c r="U24983" s="11"/>
      <c r="V24983" s="11"/>
      <c r="W24983" s="11"/>
      <c r="X24983" s="11"/>
      <c r="Y24983" s="11"/>
      <c r="Z24983" s="11"/>
      <c r="BE24983"/>
      <c r="BF24983"/>
      <c r="BG24983"/>
    </row>
    <row r="24984" spans="11:59" x14ac:dyDescent="0.25">
      <c r="K24984" s="11"/>
      <c r="L24984" s="11"/>
      <c r="N24984" s="11"/>
      <c r="O24984" s="11"/>
      <c r="P24984" s="11"/>
      <c r="Q24984" s="11"/>
      <c r="R24984" s="11"/>
      <c r="S24984" s="11"/>
      <c r="T24984" s="11"/>
      <c r="U24984" s="11"/>
      <c r="V24984" s="11"/>
      <c r="W24984" s="11"/>
      <c r="X24984" s="11"/>
      <c r="Y24984" s="11"/>
      <c r="Z24984" s="11"/>
      <c r="BE24984"/>
      <c r="BF24984"/>
      <c r="BG24984"/>
    </row>
    <row r="24985" spans="11:59" x14ac:dyDescent="0.25">
      <c r="K24985" s="11"/>
      <c r="L24985" s="11"/>
      <c r="N24985" s="11"/>
      <c r="O24985" s="11"/>
      <c r="P24985" s="11"/>
      <c r="Q24985" s="11"/>
      <c r="R24985" s="11"/>
      <c r="S24985" s="11"/>
      <c r="T24985" s="11"/>
      <c r="U24985" s="11"/>
      <c r="V24985" s="11"/>
      <c r="W24985" s="11"/>
      <c r="X24985" s="11"/>
      <c r="Y24985" s="11"/>
      <c r="Z24985" s="11"/>
      <c r="BE24985"/>
      <c r="BF24985"/>
      <c r="BG24985"/>
    </row>
    <row r="24986" spans="11:59" x14ac:dyDescent="0.25">
      <c r="K24986" s="11"/>
      <c r="L24986" s="11"/>
      <c r="N24986" s="11"/>
      <c r="O24986" s="11"/>
      <c r="P24986" s="11"/>
      <c r="Q24986" s="11"/>
      <c r="R24986" s="11"/>
      <c r="S24986" s="11"/>
      <c r="T24986" s="11"/>
      <c r="U24986" s="11"/>
      <c r="V24986" s="11"/>
      <c r="W24986" s="11"/>
      <c r="X24986" s="11"/>
      <c r="Y24986" s="11"/>
      <c r="Z24986" s="11"/>
      <c r="BE24986"/>
      <c r="BF24986"/>
      <c r="BG24986"/>
    </row>
    <row r="24987" spans="11:59" x14ac:dyDescent="0.25">
      <c r="K24987" s="11"/>
      <c r="L24987" s="11"/>
      <c r="N24987" s="11"/>
      <c r="O24987" s="11"/>
      <c r="P24987" s="11"/>
      <c r="Q24987" s="11"/>
      <c r="R24987" s="11"/>
      <c r="S24987" s="11"/>
      <c r="T24987" s="11"/>
      <c r="U24987" s="11"/>
      <c r="V24987" s="11"/>
      <c r="W24987" s="11"/>
      <c r="X24987" s="11"/>
      <c r="Y24987" s="11"/>
      <c r="Z24987" s="11"/>
      <c r="BE24987"/>
      <c r="BF24987"/>
      <c r="BG24987"/>
    </row>
    <row r="24988" spans="11:59" x14ac:dyDescent="0.25">
      <c r="K24988" s="11"/>
      <c r="L24988" s="11"/>
      <c r="N24988" s="11"/>
      <c r="O24988" s="11"/>
      <c r="P24988" s="11"/>
      <c r="Q24988" s="11"/>
      <c r="R24988" s="11"/>
      <c r="S24988" s="11"/>
      <c r="T24988" s="11"/>
      <c r="U24988" s="11"/>
      <c r="V24988" s="11"/>
      <c r="W24988" s="11"/>
      <c r="X24988" s="11"/>
      <c r="Y24988" s="11"/>
      <c r="Z24988" s="11"/>
      <c r="BE24988"/>
      <c r="BF24988"/>
      <c r="BG24988"/>
    </row>
    <row r="24989" spans="11:59" x14ac:dyDescent="0.25">
      <c r="K24989" s="11"/>
      <c r="L24989" s="11"/>
      <c r="N24989" s="11"/>
      <c r="O24989" s="11"/>
      <c r="P24989" s="11"/>
      <c r="Q24989" s="11"/>
      <c r="R24989" s="11"/>
      <c r="S24989" s="11"/>
      <c r="T24989" s="11"/>
      <c r="U24989" s="11"/>
      <c r="V24989" s="11"/>
      <c r="W24989" s="11"/>
      <c r="X24989" s="11"/>
      <c r="Y24989" s="11"/>
      <c r="Z24989" s="11"/>
      <c r="BE24989"/>
      <c r="BF24989"/>
      <c r="BG24989"/>
    </row>
    <row r="24990" spans="11:59" x14ac:dyDescent="0.25">
      <c r="K24990" s="11"/>
      <c r="L24990" s="11"/>
      <c r="N24990" s="11"/>
      <c r="O24990" s="11"/>
      <c r="P24990" s="11"/>
      <c r="Q24990" s="11"/>
      <c r="R24990" s="11"/>
      <c r="S24990" s="11"/>
      <c r="T24990" s="11"/>
      <c r="U24990" s="11"/>
      <c r="V24990" s="11"/>
      <c r="W24990" s="11"/>
      <c r="X24990" s="11"/>
      <c r="Y24990" s="11"/>
      <c r="Z24990" s="11"/>
      <c r="BE24990"/>
      <c r="BF24990"/>
      <c r="BG24990"/>
    </row>
    <row r="24991" spans="11:59" x14ac:dyDescent="0.25">
      <c r="K24991" s="11"/>
      <c r="L24991" s="11"/>
      <c r="N24991" s="11"/>
      <c r="O24991" s="11"/>
      <c r="P24991" s="11"/>
      <c r="Q24991" s="11"/>
      <c r="R24991" s="11"/>
      <c r="S24991" s="11"/>
      <c r="T24991" s="11"/>
      <c r="U24991" s="11"/>
      <c r="V24991" s="11"/>
      <c r="W24991" s="11"/>
      <c r="X24991" s="11"/>
      <c r="Y24991" s="11"/>
      <c r="Z24991" s="11"/>
      <c r="BE24991"/>
      <c r="BF24991"/>
      <c r="BG24991"/>
    </row>
    <row r="24992" spans="11:59" x14ac:dyDescent="0.25">
      <c r="K24992" s="11"/>
      <c r="L24992" s="11"/>
      <c r="N24992" s="11"/>
      <c r="O24992" s="11"/>
      <c r="P24992" s="11"/>
      <c r="Q24992" s="11"/>
      <c r="R24992" s="11"/>
      <c r="S24992" s="11"/>
      <c r="T24992" s="11"/>
      <c r="U24992" s="11"/>
      <c r="V24992" s="11"/>
      <c r="W24992" s="11"/>
      <c r="X24992" s="11"/>
      <c r="Y24992" s="11"/>
      <c r="Z24992" s="11"/>
      <c r="BE24992"/>
      <c r="BF24992"/>
      <c r="BG24992"/>
    </row>
    <row r="24993" spans="11:59" x14ac:dyDescent="0.25">
      <c r="K24993" s="11"/>
      <c r="L24993" s="11"/>
      <c r="N24993" s="11"/>
      <c r="O24993" s="11"/>
      <c r="P24993" s="11"/>
      <c r="Q24993" s="11"/>
      <c r="R24993" s="11"/>
      <c r="S24993" s="11"/>
      <c r="T24993" s="11"/>
      <c r="U24993" s="11"/>
      <c r="V24993" s="11"/>
      <c r="W24993" s="11"/>
      <c r="X24993" s="11"/>
      <c r="Y24993" s="11"/>
      <c r="Z24993" s="11"/>
      <c r="BE24993"/>
      <c r="BF24993"/>
      <c r="BG24993"/>
    </row>
    <row r="24994" spans="11:59" x14ac:dyDescent="0.25">
      <c r="K24994" s="11"/>
      <c r="L24994" s="11"/>
      <c r="N24994" s="11"/>
      <c r="O24994" s="11"/>
      <c r="P24994" s="11"/>
      <c r="Q24994" s="11"/>
      <c r="R24994" s="11"/>
      <c r="S24994" s="11"/>
      <c r="T24994" s="11"/>
      <c r="U24994" s="11"/>
      <c r="V24994" s="11"/>
      <c r="W24994" s="11"/>
      <c r="X24994" s="11"/>
      <c r="Y24994" s="11"/>
      <c r="Z24994" s="11"/>
      <c r="BE24994"/>
      <c r="BF24994"/>
      <c r="BG24994"/>
    </row>
    <row r="24995" spans="11:59" x14ac:dyDescent="0.25">
      <c r="K24995" s="11"/>
      <c r="L24995" s="11"/>
      <c r="N24995" s="11"/>
      <c r="O24995" s="11"/>
      <c r="P24995" s="11"/>
      <c r="Q24995" s="11"/>
      <c r="R24995" s="11"/>
      <c r="S24995" s="11"/>
      <c r="T24995" s="11"/>
      <c r="U24995" s="11"/>
      <c r="V24995" s="11"/>
      <c r="W24995" s="11"/>
      <c r="X24995" s="11"/>
      <c r="Y24995" s="11"/>
      <c r="Z24995" s="11"/>
      <c r="BE24995"/>
      <c r="BF24995"/>
      <c r="BG24995"/>
    </row>
    <row r="24996" spans="11:59" x14ac:dyDescent="0.25">
      <c r="K24996" s="11"/>
      <c r="L24996" s="11"/>
      <c r="N24996" s="11"/>
      <c r="O24996" s="11"/>
      <c r="P24996" s="11"/>
      <c r="Q24996" s="11"/>
      <c r="R24996" s="11"/>
      <c r="S24996" s="11"/>
      <c r="T24996" s="11"/>
      <c r="U24996" s="11"/>
      <c r="V24996" s="11"/>
      <c r="W24996" s="11"/>
      <c r="X24996" s="11"/>
      <c r="Y24996" s="11"/>
      <c r="Z24996" s="11"/>
      <c r="BE24996"/>
      <c r="BF24996"/>
      <c r="BG24996"/>
    </row>
    <row r="24997" spans="11:59" x14ac:dyDescent="0.25">
      <c r="K24997" s="11"/>
      <c r="L24997" s="11"/>
      <c r="N24997" s="11"/>
      <c r="O24997" s="11"/>
      <c r="P24997" s="11"/>
      <c r="Q24997" s="11"/>
      <c r="R24997" s="11"/>
      <c r="S24997" s="11"/>
      <c r="T24997" s="11"/>
      <c r="U24997" s="11"/>
      <c r="V24997" s="11"/>
      <c r="W24997" s="11"/>
      <c r="X24997" s="11"/>
      <c r="Y24997" s="11"/>
      <c r="Z24997" s="11"/>
      <c r="BE24997"/>
      <c r="BF24997"/>
      <c r="BG24997"/>
    </row>
    <row r="24998" spans="11:59" x14ac:dyDescent="0.25">
      <c r="K24998" s="11"/>
      <c r="L24998" s="11"/>
      <c r="N24998" s="11"/>
      <c r="O24998" s="11"/>
      <c r="P24998" s="11"/>
      <c r="Q24998" s="11"/>
      <c r="R24998" s="11"/>
      <c r="S24998" s="11"/>
      <c r="T24998" s="11"/>
      <c r="U24998" s="11"/>
      <c r="V24998" s="11"/>
      <c r="W24998" s="11"/>
      <c r="X24998" s="11"/>
      <c r="Y24998" s="11"/>
      <c r="Z24998" s="11"/>
      <c r="BE24998"/>
      <c r="BF24998"/>
      <c r="BG24998"/>
    </row>
    <row r="24999" spans="11:59" x14ac:dyDescent="0.25">
      <c r="K24999" s="11"/>
      <c r="L24999" s="11"/>
      <c r="N24999" s="11"/>
      <c r="O24999" s="11"/>
      <c r="P24999" s="11"/>
      <c r="Q24999" s="11"/>
      <c r="R24999" s="11"/>
      <c r="S24999" s="11"/>
      <c r="T24999" s="11"/>
      <c r="U24999" s="11"/>
      <c r="V24999" s="11"/>
      <c r="W24999" s="11"/>
      <c r="X24999" s="11"/>
      <c r="Y24999" s="11"/>
      <c r="Z24999" s="11"/>
      <c r="BE24999"/>
      <c r="BF24999"/>
      <c r="BG24999"/>
    </row>
    <row r="25000" spans="11:59" x14ac:dyDescent="0.25">
      <c r="K25000" s="11"/>
      <c r="L25000" s="11"/>
      <c r="N25000" s="11"/>
      <c r="O25000" s="11"/>
      <c r="P25000" s="11"/>
      <c r="Q25000" s="11"/>
      <c r="R25000" s="11"/>
      <c r="S25000" s="11"/>
      <c r="T25000" s="11"/>
      <c r="U25000" s="11"/>
      <c r="V25000" s="11"/>
      <c r="W25000" s="11"/>
      <c r="X25000" s="11"/>
      <c r="Y25000" s="11"/>
      <c r="Z25000" s="11"/>
      <c r="BE25000"/>
      <c r="BF25000"/>
      <c r="BG25000"/>
    </row>
    <row r="25001" spans="11:59" x14ac:dyDescent="0.25">
      <c r="K25001" s="11"/>
      <c r="L25001" s="11"/>
      <c r="N25001" s="11"/>
      <c r="O25001" s="11"/>
      <c r="P25001" s="11"/>
      <c r="Q25001" s="11"/>
      <c r="R25001" s="11"/>
      <c r="S25001" s="11"/>
      <c r="T25001" s="11"/>
      <c r="U25001" s="11"/>
      <c r="V25001" s="11"/>
      <c r="W25001" s="11"/>
      <c r="X25001" s="11"/>
      <c r="Y25001" s="11"/>
      <c r="Z25001" s="11"/>
      <c r="BE25001"/>
      <c r="BF25001"/>
      <c r="BG25001"/>
    </row>
    <row r="25002" spans="11:59" x14ac:dyDescent="0.25">
      <c r="K25002" s="11"/>
      <c r="L25002" s="11"/>
      <c r="N25002" s="11"/>
      <c r="O25002" s="11"/>
      <c r="P25002" s="11"/>
      <c r="Q25002" s="11"/>
      <c r="R25002" s="11"/>
      <c r="S25002" s="11"/>
      <c r="T25002" s="11"/>
      <c r="U25002" s="11"/>
      <c r="V25002" s="11"/>
      <c r="W25002" s="11"/>
      <c r="X25002" s="11"/>
      <c r="Y25002" s="11"/>
      <c r="Z25002" s="11"/>
      <c r="BE25002"/>
      <c r="BF25002"/>
      <c r="BG25002"/>
    </row>
    <row r="25003" spans="11:59" x14ac:dyDescent="0.25">
      <c r="K25003" s="11"/>
      <c r="L25003" s="11"/>
      <c r="N25003" s="11"/>
      <c r="O25003" s="11"/>
      <c r="P25003" s="11"/>
      <c r="Q25003" s="11"/>
      <c r="R25003" s="11"/>
      <c r="S25003" s="11"/>
      <c r="T25003" s="11"/>
      <c r="U25003" s="11"/>
      <c r="V25003" s="11"/>
      <c r="W25003" s="11"/>
      <c r="X25003" s="11"/>
      <c r="Y25003" s="11"/>
      <c r="Z25003" s="11"/>
      <c r="BE25003"/>
      <c r="BF25003"/>
      <c r="BG25003"/>
    </row>
    <row r="25004" spans="11:59" x14ac:dyDescent="0.25">
      <c r="K25004" s="11"/>
      <c r="L25004" s="11"/>
      <c r="N25004" s="11"/>
      <c r="O25004" s="11"/>
      <c r="P25004" s="11"/>
      <c r="Q25004" s="11"/>
      <c r="R25004" s="11"/>
      <c r="S25004" s="11"/>
      <c r="T25004" s="11"/>
      <c r="U25004" s="11"/>
      <c r="V25004" s="11"/>
      <c r="W25004" s="11"/>
      <c r="X25004" s="11"/>
      <c r="Y25004" s="11"/>
      <c r="Z25004" s="11"/>
      <c r="BE25004"/>
      <c r="BF25004"/>
      <c r="BG25004"/>
    </row>
    <row r="25005" spans="11:59" x14ac:dyDescent="0.25">
      <c r="K25005" s="11"/>
      <c r="L25005" s="11"/>
      <c r="N25005" s="11"/>
      <c r="O25005" s="11"/>
      <c r="P25005" s="11"/>
      <c r="Q25005" s="11"/>
      <c r="R25005" s="11"/>
      <c r="S25005" s="11"/>
      <c r="T25005" s="11"/>
      <c r="U25005" s="11"/>
      <c r="V25005" s="11"/>
      <c r="W25005" s="11"/>
      <c r="X25005" s="11"/>
      <c r="Y25005" s="11"/>
      <c r="Z25005" s="11"/>
      <c r="BE25005"/>
      <c r="BF25005"/>
      <c r="BG25005"/>
    </row>
    <row r="25006" spans="11:59" x14ac:dyDescent="0.25">
      <c r="K25006" s="11"/>
      <c r="L25006" s="11"/>
      <c r="N25006" s="11"/>
      <c r="O25006" s="11"/>
      <c r="P25006" s="11"/>
      <c r="Q25006" s="11"/>
      <c r="R25006" s="11"/>
      <c r="S25006" s="11"/>
      <c r="T25006" s="11"/>
      <c r="U25006" s="11"/>
      <c r="V25006" s="11"/>
      <c r="W25006" s="11"/>
      <c r="X25006" s="11"/>
      <c r="Y25006" s="11"/>
      <c r="Z25006" s="11"/>
      <c r="BE25006"/>
      <c r="BF25006"/>
      <c r="BG25006"/>
    </row>
    <row r="25007" spans="11:59" x14ac:dyDescent="0.25">
      <c r="K25007" s="11"/>
      <c r="L25007" s="11"/>
      <c r="N25007" s="11"/>
      <c r="O25007" s="11"/>
      <c r="P25007" s="11"/>
      <c r="Q25007" s="11"/>
      <c r="R25007" s="11"/>
      <c r="S25007" s="11"/>
      <c r="T25007" s="11"/>
      <c r="U25007" s="11"/>
      <c r="V25007" s="11"/>
      <c r="W25007" s="11"/>
      <c r="X25007" s="11"/>
      <c r="Y25007" s="11"/>
      <c r="Z25007" s="11"/>
      <c r="BE25007"/>
      <c r="BF25007"/>
      <c r="BG25007"/>
    </row>
    <row r="25008" spans="11:59" x14ac:dyDescent="0.25">
      <c r="K25008" s="11"/>
      <c r="L25008" s="11"/>
      <c r="N25008" s="11"/>
      <c r="O25008" s="11"/>
      <c r="P25008" s="11"/>
      <c r="Q25008" s="11"/>
      <c r="R25008" s="11"/>
      <c r="S25008" s="11"/>
      <c r="T25008" s="11"/>
      <c r="U25008" s="11"/>
      <c r="V25008" s="11"/>
      <c r="W25008" s="11"/>
      <c r="X25008" s="11"/>
      <c r="Y25008" s="11"/>
      <c r="Z25008" s="11"/>
      <c r="BE25008"/>
      <c r="BF25008"/>
      <c r="BG25008"/>
    </row>
    <row r="25009" spans="11:59" x14ac:dyDescent="0.25">
      <c r="K25009" s="11"/>
      <c r="L25009" s="11"/>
      <c r="N25009" s="11"/>
      <c r="O25009" s="11"/>
      <c r="P25009" s="11"/>
      <c r="Q25009" s="11"/>
      <c r="R25009" s="11"/>
      <c r="S25009" s="11"/>
      <c r="T25009" s="11"/>
      <c r="U25009" s="11"/>
      <c r="V25009" s="11"/>
      <c r="W25009" s="11"/>
      <c r="X25009" s="11"/>
      <c r="Y25009" s="11"/>
      <c r="Z25009" s="11"/>
      <c r="BE25009"/>
      <c r="BF25009"/>
      <c r="BG25009"/>
    </row>
    <row r="25010" spans="11:59" x14ac:dyDescent="0.25">
      <c r="K25010" s="11"/>
      <c r="L25010" s="11"/>
      <c r="N25010" s="11"/>
      <c r="O25010" s="11"/>
      <c r="P25010" s="11"/>
      <c r="Q25010" s="11"/>
      <c r="R25010" s="11"/>
      <c r="S25010" s="11"/>
      <c r="T25010" s="11"/>
      <c r="U25010" s="11"/>
      <c r="V25010" s="11"/>
      <c r="W25010" s="11"/>
      <c r="X25010" s="11"/>
      <c r="Y25010" s="11"/>
      <c r="Z25010" s="11"/>
      <c r="BE25010"/>
      <c r="BF25010"/>
      <c r="BG25010"/>
    </row>
    <row r="25011" spans="11:59" x14ac:dyDescent="0.25">
      <c r="K25011" s="11"/>
      <c r="L25011" s="11"/>
      <c r="N25011" s="11"/>
      <c r="O25011" s="11"/>
      <c r="P25011" s="11"/>
      <c r="Q25011" s="11"/>
      <c r="R25011" s="11"/>
      <c r="S25011" s="11"/>
      <c r="T25011" s="11"/>
      <c r="U25011" s="11"/>
      <c r="V25011" s="11"/>
      <c r="W25011" s="11"/>
      <c r="X25011" s="11"/>
      <c r="Y25011" s="11"/>
      <c r="Z25011" s="11"/>
      <c r="BE25011"/>
      <c r="BF25011"/>
      <c r="BG25011"/>
    </row>
    <row r="25012" spans="11:59" x14ac:dyDescent="0.25">
      <c r="K25012" s="11"/>
      <c r="L25012" s="11"/>
      <c r="N25012" s="11"/>
      <c r="O25012" s="11"/>
      <c r="P25012" s="11"/>
      <c r="Q25012" s="11"/>
      <c r="R25012" s="11"/>
      <c r="S25012" s="11"/>
      <c r="T25012" s="11"/>
      <c r="U25012" s="11"/>
      <c r="V25012" s="11"/>
      <c r="W25012" s="11"/>
      <c r="X25012" s="11"/>
      <c r="Y25012" s="11"/>
      <c r="Z25012" s="11"/>
      <c r="BE25012"/>
      <c r="BF25012"/>
      <c r="BG25012"/>
    </row>
    <row r="25013" spans="11:59" x14ac:dyDescent="0.25">
      <c r="K25013" s="11"/>
      <c r="L25013" s="11"/>
      <c r="N25013" s="11"/>
      <c r="O25013" s="11"/>
      <c r="P25013" s="11"/>
      <c r="Q25013" s="11"/>
      <c r="R25013" s="11"/>
      <c r="S25013" s="11"/>
      <c r="T25013" s="11"/>
      <c r="U25013" s="11"/>
      <c r="V25013" s="11"/>
      <c r="W25013" s="11"/>
      <c r="X25013" s="11"/>
      <c r="Y25013" s="11"/>
      <c r="Z25013" s="11"/>
      <c r="BE25013"/>
      <c r="BF25013"/>
      <c r="BG25013"/>
    </row>
    <row r="25014" spans="11:59" x14ac:dyDescent="0.25">
      <c r="K25014" s="11"/>
      <c r="L25014" s="11"/>
      <c r="N25014" s="11"/>
      <c r="O25014" s="11"/>
      <c r="P25014" s="11"/>
      <c r="Q25014" s="11"/>
      <c r="R25014" s="11"/>
      <c r="S25014" s="11"/>
      <c r="T25014" s="11"/>
      <c r="U25014" s="11"/>
      <c r="V25014" s="11"/>
      <c r="W25014" s="11"/>
      <c r="X25014" s="11"/>
      <c r="Y25014" s="11"/>
      <c r="Z25014" s="11"/>
      <c r="BE25014"/>
      <c r="BF25014"/>
      <c r="BG25014"/>
    </row>
    <row r="25015" spans="11:59" x14ac:dyDescent="0.25">
      <c r="K25015" s="11"/>
      <c r="L25015" s="11"/>
      <c r="N25015" s="11"/>
      <c r="O25015" s="11"/>
      <c r="P25015" s="11"/>
      <c r="Q25015" s="11"/>
      <c r="R25015" s="11"/>
      <c r="S25015" s="11"/>
      <c r="T25015" s="11"/>
      <c r="U25015" s="11"/>
      <c r="V25015" s="11"/>
      <c r="W25015" s="11"/>
      <c r="X25015" s="11"/>
      <c r="Y25015" s="11"/>
      <c r="Z25015" s="11"/>
      <c r="BE25015"/>
      <c r="BF25015"/>
      <c r="BG25015"/>
    </row>
    <row r="25016" spans="11:59" x14ac:dyDescent="0.25">
      <c r="K25016" s="11"/>
      <c r="L25016" s="11"/>
      <c r="N25016" s="11"/>
      <c r="O25016" s="11"/>
      <c r="P25016" s="11"/>
      <c r="Q25016" s="11"/>
      <c r="R25016" s="11"/>
      <c r="S25016" s="11"/>
      <c r="T25016" s="11"/>
      <c r="U25016" s="11"/>
      <c r="V25016" s="11"/>
      <c r="W25016" s="11"/>
      <c r="X25016" s="11"/>
      <c r="Y25016" s="11"/>
      <c r="Z25016" s="11"/>
      <c r="BE25016"/>
      <c r="BF25016"/>
      <c r="BG25016"/>
    </row>
    <row r="25017" spans="11:59" x14ac:dyDescent="0.25">
      <c r="K25017" s="11"/>
      <c r="L25017" s="11"/>
      <c r="N25017" s="11"/>
      <c r="O25017" s="11"/>
      <c r="P25017" s="11"/>
      <c r="Q25017" s="11"/>
      <c r="R25017" s="11"/>
      <c r="S25017" s="11"/>
      <c r="T25017" s="11"/>
      <c r="U25017" s="11"/>
      <c r="V25017" s="11"/>
      <c r="W25017" s="11"/>
      <c r="X25017" s="11"/>
      <c r="Y25017" s="11"/>
      <c r="Z25017" s="11"/>
      <c r="BE25017"/>
      <c r="BF25017"/>
      <c r="BG25017"/>
    </row>
    <row r="25018" spans="11:59" x14ac:dyDescent="0.25">
      <c r="K25018" s="11"/>
      <c r="L25018" s="11"/>
      <c r="N25018" s="11"/>
      <c r="O25018" s="11"/>
      <c r="P25018" s="11"/>
      <c r="Q25018" s="11"/>
      <c r="R25018" s="11"/>
      <c r="S25018" s="11"/>
      <c r="T25018" s="11"/>
      <c r="U25018" s="11"/>
      <c r="V25018" s="11"/>
      <c r="W25018" s="11"/>
      <c r="X25018" s="11"/>
      <c r="Y25018" s="11"/>
      <c r="Z25018" s="11"/>
      <c r="BE25018"/>
      <c r="BF25018"/>
      <c r="BG25018"/>
    </row>
    <row r="25019" spans="11:59" x14ac:dyDescent="0.25">
      <c r="K25019" s="11"/>
      <c r="L25019" s="11"/>
      <c r="N25019" s="11"/>
      <c r="O25019" s="11"/>
      <c r="P25019" s="11"/>
      <c r="Q25019" s="11"/>
      <c r="R25019" s="11"/>
      <c r="S25019" s="11"/>
      <c r="T25019" s="11"/>
      <c r="U25019" s="11"/>
      <c r="V25019" s="11"/>
      <c r="W25019" s="11"/>
      <c r="X25019" s="11"/>
      <c r="Y25019" s="11"/>
      <c r="Z25019" s="11"/>
      <c r="BE25019"/>
      <c r="BF25019"/>
      <c r="BG25019"/>
    </row>
    <row r="25020" spans="11:59" x14ac:dyDescent="0.25">
      <c r="K25020" s="11"/>
      <c r="L25020" s="11"/>
      <c r="N25020" s="11"/>
      <c r="O25020" s="11"/>
      <c r="P25020" s="11"/>
      <c r="Q25020" s="11"/>
      <c r="R25020" s="11"/>
      <c r="S25020" s="11"/>
      <c r="T25020" s="11"/>
      <c r="U25020" s="11"/>
      <c r="V25020" s="11"/>
      <c r="W25020" s="11"/>
      <c r="X25020" s="11"/>
      <c r="Y25020" s="11"/>
      <c r="Z25020" s="11"/>
      <c r="BE25020"/>
      <c r="BF25020"/>
      <c r="BG25020"/>
    </row>
    <row r="25021" spans="11:59" x14ac:dyDescent="0.25">
      <c r="K25021" s="11"/>
      <c r="L25021" s="11"/>
      <c r="N25021" s="11"/>
      <c r="O25021" s="11"/>
      <c r="P25021" s="11"/>
      <c r="Q25021" s="11"/>
      <c r="R25021" s="11"/>
      <c r="S25021" s="11"/>
      <c r="T25021" s="11"/>
      <c r="U25021" s="11"/>
      <c r="V25021" s="11"/>
      <c r="W25021" s="11"/>
      <c r="X25021" s="11"/>
      <c r="Y25021" s="11"/>
      <c r="Z25021" s="11"/>
      <c r="BE25021"/>
      <c r="BF25021"/>
      <c r="BG25021"/>
    </row>
    <row r="25022" spans="11:59" x14ac:dyDescent="0.25">
      <c r="K25022" s="11"/>
      <c r="L25022" s="11"/>
      <c r="N25022" s="11"/>
      <c r="O25022" s="11"/>
      <c r="P25022" s="11"/>
      <c r="Q25022" s="11"/>
      <c r="R25022" s="11"/>
      <c r="S25022" s="11"/>
      <c r="T25022" s="11"/>
      <c r="U25022" s="11"/>
      <c r="V25022" s="11"/>
      <c r="W25022" s="11"/>
      <c r="X25022" s="11"/>
      <c r="Y25022" s="11"/>
      <c r="Z25022" s="11"/>
      <c r="BE25022"/>
      <c r="BF25022"/>
      <c r="BG25022"/>
    </row>
    <row r="25023" spans="11:59" x14ac:dyDescent="0.25">
      <c r="K25023" s="11"/>
      <c r="L25023" s="11"/>
      <c r="N25023" s="11"/>
      <c r="O25023" s="11"/>
      <c r="P25023" s="11"/>
      <c r="Q25023" s="11"/>
      <c r="R25023" s="11"/>
      <c r="S25023" s="11"/>
      <c r="T25023" s="11"/>
      <c r="U25023" s="11"/>
      <c r="V25023" s="11"/>
      <c r="W25023" s="11"/>
      <c r="X25023" s="11"/>
      <c r="Y25023" s="11"/>
      <c r="Z25023" s="11"/>
      <c r="BE25023"/>
      <c r="BF25023"/>
      <c r="BG25023"/>
    </row>
    <row r="25024" spans="11:59" x14ac:dyDescent="0.25">
      <c r="K25024" s="11"/>
      <c r="L25024" s="11"/>
      <c r="N25024" s="11"/>
      <c r="O25024" s="11"/>
      <c r="P25024" s="11"/>
      <c r="Q25024" s="11"/>
      <c r="R25024" s="11"/>
      <c r="S25024" s="11"/>
      <c r="T25024" s="11"/>
      <c r="U25024" s="11"/>
      <c r="V25024" s="11"/>
      <c r="W25024" s="11"/>
      <c r="X25024" s="11"/>
      <c r="Y25024" s="11"/>
      <c r="Z25024" s="11"/>
      <c r="BE25024"/>
      <c r="BF25024"/>
      <c r="BG25024"/>
    </row>
    <row r="25025" spans="11:59" x14ac:dyDescent="0.25">
      <c r="K25025" s="11"/>
      <c r="L25025" s="11"/>
      <c r="N25025" s="11"/>
      <c r="O25025" s="11"/>
      <c r="P25025" s="11"/>
      <c r="Q25025" s="11"/>
      <c r="R25025" s="11"/>
      <c r="S25025" s="11"/>
      <c r="T25025" s="11"/>
      <c r="U25025" s="11"/>
      <c r="V25025" s="11"/>
      <c r="W25025" s="11"/>
      <c r="X25025" s="11"/>
      <c r="Y25025" s="11"/>
      <c r="Z25025" s="11"/>
      <c r="BE25025"/>
      <c r="BF25025"/>
      <c r="BG25025"/>
    </row>
    <row r="25026" spans="11:59" x14ac:dyDescent="0.25">
      <c r="K25026" s="11"/>
      <c r="L25026" s="11"/>
      <c r="N25026" s="11"/>
      <c r="O25026" s="11"/>
      <c r="P25026" s="11"/>
      <c r="Q25026" s="11"/>
      <c r="R25026" s="11"/>
      <c r="S25026" s="11"/>
      <c r="T25026" s="11"/>
      <c r="U25026" s="11"/>
      <c r="V25026" s="11"/>
      <c r="W25026" s="11"/>
      <c r="X25026" s="11"/>
      <c r="Y25026" s="11"/>
      <c r="Z25026" s="11"/>
      <c r="BE25026"/>
      <c r="BF25026"/>
      <c r="BG25026"/>
    </row>
    <row r="25027" spans="11:59" x14ac:dyDescent="0.25">
      <c r="K25027" s="11"/>
      <c r="L25027" s="11"/>
      <c r="N25027" s="11"/>
      <c r="O25027" s="11"/>
      <c r="P25027" s="11"/>
      <c r="Q25027" s="11"/>
      <c r="R25027" s="11"/>
      <c r="S25027" s="11"/>
      <c r="T25027" s="11"/>
      <c r="U25027" s="11"/>
      <c r="V25027" s="11"/>
      <c r="W25027" s="11"/>
      <c r="X25027" s="11"/>
      <c r="Y25027" s="11"/>
      <c r="Z25027" s="11"/>
      <c r="BE25027"/>
      <c r="BF25027"/>
      <c r="BG25027"/>
    </row>
    <row r="25028" spans="11:59" x14ac:dyDescent="0.25">
      <c r="K25028" s="11"/>
      <c r="L25028" s="11"/>
      <c r="N25028" s="11"/>
      <c r="O25028" s="11"/>
      <c r="P25028" s="11"/>
      <c r="Q25028" s="11"/>
      <c r="R25028" s="11"/>
      <c r="S25028" s="11"/>
      <c r="T25028" s="11"/>
      <c r="U25028" s="11"/>
      <c r="V25028" s="11"/>
      <c r="W25028" s="11"/>
      <c r="X25028" s="11"/>
      <c r="Y25028" s="11"/>
      <c r="Z25028" s="11"/>
      <c r="BE25028"/>
      <c r="BF25028"/>
      <c r="BG25028"/>
    </row>
    <row r="25029" spans="11:59" x14ac:dyDescent="0.25">
      <c r="K25029" s="11"/>
      <c r="L25029" s="11"/>
      <c r="N25029" s="11"/>
      <c r="O25029" s="11"/>
      <c r="P25029" s="11"/>
      <c r="Q25029" s="11"/>
      <c r="R25029" s="11"/>
      <c r="S25029" s="11"/>
      <c r="T25029" s="11"/>
      <c r="U25029" s="11"/>
      <c r="V25029" s="11"/>
      <c r="W25029" s="11"/>
      <c r="X25029" s="11"/>
      <c r="Y25029" s="11"/>
      <c r="Z25029" s="11"/>
      <c r="BE25029"/>
      <c r="BF25029"/>
      <c r="BG25029"/>
    </row>
    <row r="25030" spans="11:59" x14ac:dyDescent="0.25">
      <c r="K25030" s="11"/>
      <c r="L25030" s="11"/>
      <c r="N25030" s="11"/>
      <c r="O25030" s="11"/>
      <c r="P25030" s="11"/>
      <c r="Q25030" s="11"/>
      <c r="R25030" s="11"/>
      <c r="S25030" s="11"/>
      <c r="T25030" s="11"/>
      <c r="U25030" s="11"/>
      <c r="V25030" s="11"/>
      <c r="W25030" s="11"/>
      <c r="X25030" s="11"/>
      <c r="Y25030" s="11"/>
      <c r="Z25030" s="11"/>
      <c r="BE25030"/>
      <c r="BF25030"/>
      <c r="BG25030"/>
    </row>
    <row r="25031" spans="11:59" x14ac:dyDescent="0.25">
      <c r="K25031" s="11"/>
      <c r="L25031" s="11"/>
      <c r="N25031" s="11"/>
      <c r="O25031" s="11"/>
      <c r="P25031" s="11"/>
      <c r="Q25031" s="11"/>
      <c r="R25031" s="11"/>
      <c r="S25031" s="11"/>
      <c r="T25031" s="11"/>
      <c r="U25031" s="11"/>
      <c r="V25031" s="11"/>
      <c r="W25031" s="11"/>
      <c r="X25031" s="11"/>
      <c r="Y25031" s="11"/>
      <c r="Z25031" s="11"/>
      <c r="BE25031"/>
      <c r="BF25031"/>
      <c r="BG25031"/>
    </row>
    <row r="25032" spans="11:59" x14ac:dyDescent="0.25">
      <c r="K25032" s="11"/>
      <c r="L25032" s="11"/>
      <c r="N25032" s="11"/>
      <c r="O25032" s="11"/>
      <c r="P25032" s="11"/>
      <c r="Q25032" s="11"/>
      <c r="R25032" s="11"/>
      <c r="S25032" s="11"/>
      <c r="T25032" s="11"/>
      <c r="U25032" s="11"/>
      <c r="V25032" s="11"/>
      <c r="W25032" s="11"/>
      <c r="X25032" s="11"/>
      <c r="Y25032" s="11"/>
      <c r="Z25032" s="11"/>
      <c r="BE25032"/>
      <c r="BF25032"/>
      <c r="BG25032"/>
    </row>
    <row r="25033" spans="11:59" x14ac:dyDescent="0.25">
      <c r="K25033" s="11"/>
      <c r="L25033" s="11"/>
      <c r="N25033" s="11"/>
      <c r="O25033" s="11"/>
      <c r="P25033" s="11"/>
      <c r="Q25033" s="11"/>
      <c r="R25033" s="11"/>
      <c r="S25033" s="11"/>
      <c r="T25033" s="11"/>
      <c r="U25033" s="11"/>
      <c r="V25033" s="11"/>
      <c r="W25033" s="11"/>
      <c r="X25033" s="11"/>
      <c r="Y25033" s="11"/>
      <c r="Z25033" s="11"/>
      <c r="BE25033"/>
      <c r="BF25033"/>
      <c r="BG25033"/>
    </row>
    <row r="25034" spans="11:59" x14ac:dyDescent="0.25">
      <c r="K25034" s="11"/>
      <c r="L25034" s="11"/>
      <c r="N25034" s="11"/>
      <c r="O25034" s="11"/>
      <c r="P25034" s="11"/>
      <c r="Q25034" s="11"/>
      <c r="R25034" s="11"/>
      <c r="S25034" s="11"/>
      <c r="T25034" s="11"/>
      <c r="U25034" s="11"/>
      <c r="V25034" s="11"/>
      <c r="W25034" s="11"/>
      <c r="X25034" s="11"/>
      <c r="Y25034" s="11"/>
      <c r="Z25034" s="11"/>
      <c r="BE25034"/>
      <c r="BF25034"/>
      <c r="BG25034"/>
    </row>
    <row r="25035" spans="11:59" x14ac:dyDescent="0.25">
      <c r="K25035" s="11"/>
      <c r="L25035" s="11"/>
      <c r="N25035" s="11"/>
      <c r="O25035" s="11"/>
      <c r="P25035" s="11"/>
      <c r="Q25035" s="11"/>
      <c r="R25035" s="11"/>
      <c r="S25035" s="11"/>
      <c r="T25035" s="11"/>
      <c r="U25035" s="11"/>
      <c r="V25035" s="11"/>
      <c r="W25035" s="11"/>
      <c r="X25035" s="11"/>
      <c r="Y25035" s="11"/>
      <c r="Z25035" s="11"/>
      <c r="BE25035"/>
      <c r="BF25035"/>
      <c r="BG25035"/>
    </row>
    <row r="25036" spans="11:59" x14ac:dyDescent="0.25">
      <c r="K25036" s="11"/>
      <c r="L25036" s="11"/>
      <c r="N25036" s="11"/>
      <c r="O25036" s="11"/>
      <c r="P25036" s="11"/>
      <c r="Q25036" s="11"/>
      <c r="R25036" s="11"/>
      <c r="S25036" s="11"/>
      <c r="T25036" s="11"/>
      <c r="U25036" s="11"/>
      <c r="V25036" s="11"/>
      <c r="W25036" s="11"/>
      <c r="X25036" s="11"/>
      <c r="Y25036" s="11"/>
      <c r="Z25036" s="11"/>
      <c r="BE25036"/>
      <c r="BF25036"/>
      <c r="BG25036"/>
    </row>
    <row r="25037" spans="11:59" x14ac:dyDescent="0.25">
      <c r="K25037" s="11"/>
      <c r="L25037" s="11"/>
      <c r="N25037" s="11"/>
      <c r="O25037" s="11"/>
      <c r="P25037" s="11"/>
      <c r="Q25037" s="11"/>
      <c r="R25037" s="11"/>
      <c r="S25037" s="11"/>
      <c r="T25037" s="11"/>
      <c r="U25037" s="11"/>
      <c r="V25037" s="11"/>
      <c r="W25037" s="11"/>
      <c r="X25037" s="11"/>
      <c r="Y25037" s="11"/>
      <c r="Z25037" s="11"/>
      <c r="BE25037"/>
      <c r="BF25037"/>
      <c r="BG25037"/>
    </row>
    <row r="25038" spans="11:59" x14ac:dyDescent="0.25">
      <c r="K25038" s="11"/>
      <c r="L25038" s="11"/>
      <c r="N25038" s="11"/>
      <c r="O25038" s="11"/>
      <c r="P25038" s="11"/>
      <c r="Q25038" s="11"/>
      <c r="R25038" s="11"/>
      <c r="S25038" s="11"/>
      <c r="T25038" s="11"/>
      <c r="U25038" s="11"/>
      <c r="V25038" s="11"/>
      <c r="W25038" s="11"/>
      <c r="X25038" s="11"/>
      <c r="Y25038" s="11"/>
      <c r="Z25038" s="11"/>
      <c r="BE25038"/>
      <c r="BF25038"/>
      <c r="BG25038"/>
    </row>
    <row r="25039" spans="11:59" x14ac:dyDescent="0.25">
      <c r="K25039" s="11"/>
      <c r="L25039" s="11"/>
      <c r="N25039" s="11"/>
      <c r="O25039" s="11"/>
      <c r="P25039" s="11"/>
      <c r="Q25039" s="11"/>
      <c r="R25039" s="11"/>
      <c r="S25039" s="11"/>
      <c r="T25039" s="11"/>
      <c r="U25039" s="11"/>
      <c r="V25039" s="11"/>
      <c r="W25039" s="11"/>
      <c r="X25039" s="11"/>
      <c r="Y25039" s="11"/>
      <c r="Z25039" s="11"/>
      <c r="BE25039"/>
      <c r="BF25039"/>
      <c r="BG25039"/>
    </row>
    <row r="25040" spans="11:59" x14ac:dyDescent="0.25">
      <c r="K25040" s="11"/>
      <c r="L25040" s="11"/>
      <c r="N25040" s="11"/>
      <c r="O25040" s="11"/>
      <c r="P25040" s="11"/>
      <c r="Q25040" s="11"/>
      <c r="R25040" s="11"/>
      <c r="S25040" s="11"/>
      <c r="T25040" s="11"/>
      <c r="U25040" s="11"/>
      <c r="V25040" s="11"/>
      <c r="W25040" s="11"/>
      <c r="X25040" s="11"/>
      <c r="Y25040" s="11"/>
      <c r="Z25040" s="11"/>
      <c r="BE25040"/>
      <c r="BF25040"/>
      <c r="BG25040"/>
    </row>
    <row r="25041" spans="11:59" x14ac:dyDescent="0.25">
      <c r="K25041" s="11"/>
      <c r="L25041" s="11"/>
      <c r="N25041" s="11"/>
      <c r="O25041" s="11"/>
      <c r="P25041" s="11"/>
      <c r="Q25041" s="11"/>
      <c r="R25041" s="11"/>
      <c r="S25041" s="11"/>
      <c r="T25041" s="11"/>
      <c r="U25041" s="11"/>
      <c r="V25041" s="11"/>
      <c r="W25041" s="11"/>
      <c r="X25041" s="11"/>
      <c r="Y25041" s="11"/>
      <c r="Z25041" s="11"/>
      <c r="BE25041"/>
      <c r="BF25041"/>
      <c r="BG25041"/>
    </row>
    <row r="25042" spans="11:59" x14ac:dyDescent="0.25">
      <c r="K25042" s="11"/>
      <c r="L25042" s="11"/>
      <c r="N25042" s="11"/>
      <c r="O25042" s="11"/>
      <c r="P25042" s="11"/>
      <c r="Q25042" s="11"/>
      <c r="R25042" s="11"/>
      <c r="S25042" s="11"/>
      <c r="T25042" s="11"/>
      <c r="U25042" s="11"/>
      <c r="V25042" s="11"/>
      <c r="W25042" s="11"/>
      <c r="X25042" s="11"/>
      <c r="Y25042" s="11"/>
      <c r="Z25042" s="11"/>
      <c r="BE25042"/>
      <c r="BF25042"/>
      <c r="BG25042"/>
    </row>
    <row r="25043" spans="11:59" x14ac:dyDescent="0.25">
      <c r="K25043" s="11"/>
      <c r="L25043" s="11"/>
      <c r="N25043" s="11"/>
      <c r="O25043" s="11"/>
      <c r="P25043" s="11"/>
      <c r="Q25043" s="11"/>
      <c r="R25043" s="11"/>
      <c r="S25043" s="11"/>
      <c r="T25043" s="11"/>
      <c r="U25043" s="11"/>
      <c r="V25043" s="11"/>
      <c r="W25043" s="11"/>
      <c r="X25043" s="11"/>
      <c r="Y25043" s="11"/>
      <c r="Z25043" s="11"/>
      <c r="BE25043"/>
      <c r="BF25043"/>
      <c r="BG25043"/>
    </row>
    <row r="25044" spans="11:59" x14ac:dyDescent="0.25">
      <c r="K25044" s="11"/>
      <c r="L25044" s="11"/>
      <c r="N25044" s="11"/>
      <c r="O25044" s="11"/>
      <c r="P25044" s="11"/>
      <c r="Q25044" s="11"/>
      <c r="R25044" s="11"/>
      <c r="S25044" s="11"/>
      <c r="T25044" s="11"/>
      <c r="U25044" s="11"/>
      <c r="V25044" s="11"/>
      <c r="W25044" s="11"/>
      <c r="X25044" s="11"/>
      <c r="Y25044" s="11"/>
      <c r="Z25044" s="11"/>
      <c r="BE25044"/>
      <c r="BF25044"/>
      <c r="BG25044"/>
    </row>
    <row r="25045" spans="11:59" x14ac:dyDescent="0.25">
      <c r="K25045" s="11"/>
      <c r="L25045" s="11"/>
      <c r="N25045" s="11"/>
      <c r="O25045" s="11"/>
      <c r="P25045" s="11"/>
      <c r="Q25045" s="11"/>
      <c r="R25045" s="11"/>
      <c r="S25045" s="11"/>
      <c r="T25045" s="11"/>
      <c r="U25045" s="11"/>
      <c r="V25045" s="11"/>
      <c r="W25045" s="11"/>
      <c r="X25045" s="11"/>
      <c r="Y25045" s="11"/>
      <c r="Z25045" s="11"/>
      <c r="BE25045"/>
      <c r="BF25045"/>
      <c r="BG25045"/>
    </row>
    <row r="25046" spans="11:59" x14ac:dyDescent="0.25">
      <c r="K25046" s="11"/>
      <c r="L25046" s="11"/>
      <c r="N25046" s="11"/>
      <c r="O25046" s="11"/>
      <c r="P25046" s="11"/>
      <c r="Q25046" s="11"/>
      <c r="R25046" s="11"/>
      <c r="S25046" s="11"/>
      <c r="T25046" s="11"/>
      <c r="U25046" s="11"/>
      <c r="V25046" s="11"/>
      <c r="W25046" s="11"/>
      <c r="X25046" s="11"/>
      <c r="Y25046" s="11"/>
      <c r="Z25046" s="11"/>
      <c r="BE25046"/>
      <c r="BF25046"/>
      <c r="BG25046"/>
    </row>
    <row r="25047" spans="11:59" x14ac:dyDescent="0.25">
      <c r="K25047" s="11"/>
      <c r="L25047" s="11"/>
      <c r="N25047" s="11"/>
      <c r="O25047" s="11"/>
      <c r="P25047" s="11"/>
      <c r="Q25047" s="11"/>
      <c r="R25047" s="11"/>
      <c r="S25047" s="11"/>
      <c r="T25047" s="11"/>
      <c r="U25047" s="11"/>
      <c r="V25047" s="11"/>
      <c r="W25047" s="11"/>
      <c r="X25047" s="11"/>
      <c r="Y25047" s="11"/>
      <c r="Z25047" s="11"/>
      <c r="BE25047"/>
      <c r="BF25047"/>
      <c r="BG25047"/>
    </row>
    <row r="25048" spans="11:59" x14ac:dyDescent="0.25">
      <c r="K25048" s="11"/>
      <c r="L25048" s="11"/>
      <c r="N25048" s="11"/>
      <c r="O25048" s="11"/>
      <c r="P25048" s="11"/>
      <c r="Q25048" s="11"/>
      <c r="R25048" s="11"/>
      <c r="S25048" s="11"/>
      <c r="T25048" s="11"/>
      <c r="U25048" s="11"/>
      <c r="V25048" s="11"/>
      <c r="W25048" s="11"/>
      <c r="X25048" s="11"/>
      <c r="Y25048" s="11"/>
      <c r="Z25048" s="11"/>
      <c r="BE25048"/>
      <c r="BF25048"/>
      <c r="BG25048"/>
    </row>
    <row r="25049" spans="11:59" x14ac:dyDescent="0.25">
      <c r="K25049" s="11"/>
      <c r="L25049" s="11"/>
      <c r="N25049" s="11"/>
      <c r="O25049" s="11"/>
      <c r="P25049" s="11"/>
      <c r="Q25049" s="11"/>
      <c r="R25049" s="11"/>
      <c r="S25049" s="11"/>
      <c r="T25049" s="11"/>
      <c r="U25049" s="11"/>
      <c r="V25049" s="11"/>
      <c r="W25049" s="11"/>
      <c r="X25049" s="11"/>
      <c r="Y25049" s="11"/>
      <c r="Z25049" s="11"/>
      <c r="BE25049"/>
      <c r="BF25049"/>
      <c r="BG25049"/>
    </row>
    <row r="25050" spans="11:59" x14ac:dyDescent="0.25">
      <c r="K25050" s="11"/>
      <c r="L25050" s="11"/>
      <c r="N25050" s="11"/>
      <c r="O25050" s="11"/>
      <c r="P25050" s="11"/>
      <c r="Q25050" s="11"/>
      <c r="R25050" s="11"/>
      <c r="S25050" s="11"/>
      <c r="T25050" s="11"/>
      <c r="U25050" s="11"/>
      <c r="V25050" s="11"/>
      <c r="W25050" s="11"/>
      <c r="X25050" s="11"/>
      <c r="Y25050" s="11"/>
      <c r="Z25050" s="11"/>
      <c r="BE25050"/>
      <c r="BF25050"/>
      <c r="BG25050"/>
    </row>
    <row r="25051" spans="11:59" x14ac:dyDescent="0.25">
      <c r="K25051" s="11"/>
      <c r="L25051" s="11"/>
      <c r="N25051" s="11"/>
      <c r="O25051" s="11"/>
      <c r="P25051" s="11"/>
      <c r="Q25051" s="11"/>
      <c r="R25051" s="11"/>
      <c r="S25051" s="11"/>
      <c r="T25051" s="11"/>
      <c r="U25051" s="11"/>
      <c r="V25051" s="11"/>
      <c r="W25051" s="11"/>
      <c r="X25051" s="11"/>
      <c r="Y25051" s="11"/>
      <c r="Z25051" s="11"/>
      <c r="BE25051"/>
      <c r="BF25051"/>
      <c r="BG25051"/>
    </row>
    <row r="25052" spans="11:59" x14ac:dyDescent="0.25">
      <c r="K25052" s="11"/>
      <c r="L25052" s="11"/>
      <c r="N25052" s="11"/>
      <c r="O25052" s="11"/>
      <c r="P25052" s="11"/>
      <c r="Q25052" s="11"/>
      <c r="R25052" s="11"/>
      <c r="S25052" s="11"/>
      <c r="T25052" s="11"/>
      <c r="U25052" s="11"/>
      <c r="V25052" s="11"/>
      <c r="W25052" s="11"/>
      <c r="X25052" s="11"/>
      <c r="Y25052" s="11"/>
      <c r="Z25052" s="11"/>
      <c r="BE25052"/>
      <c r="BF25052"/>
      <c r="BG25052"/>
    </row>
    <row r="25053" spans="11:59" x14ac:dyDescent="0.25">
      <c r="K25053" s="11"/>
      <c r="L25053" s="11"/>
      <c r="N25053" s="11"/>
      <c r="O25053" s="11"/>
      <c r="P25053" s="11"/>
      <c r="Q25053" s="11"/>
      <c r="R25053" s="11"/>
      <c r="S25053" s="11"/>
      <c r="T25053" s="11"/>
      <c r="U25053" s="11"/>
      <c r="V25053" s="11"/>
      <c r="W25053" s="11"/>
      <c r="X25053" s="11"/>
      <c r="Y25053" s="11"/>
      <c r="Z25053" s="11"/>
      <c r="BE25053"/>
      <c r="BF25053"/>
      <c r="BG25053"/>
    </row>
    <row r="25054" spans="11:59" x14ac:dyDescent="0.25">
      <c r="K25054" s="11"/>
      <c r="L25054" s="11"/>
      <c r="N25054" s="11"/>
      <c r="O25054" s="11"/>
      <c r="P25054" s="11"/>
      <c r="Q25054" s="11"/>
      <c r="R25054" s="11"/>
      <c r="S25054" s="11"/>
      <c r="T25054" s="11"/>
      <c r="U25054" s="11"/>
      <c r="V25054" s="11"/>
      <c r="W25054" s="11"/>
      <c r="X25054" s="11"/>
      <c r="Y25054" s="11"/>
      <c r="Z25054" s="11"/>
      <c r="BE25054"/>
      <c r="BF25054"/>
      <c r="BG25054"/>
    </row>
    <row r="25055" spans="11:59" x14ac:dyDescent="0.25">
      <c r="K25055" s="11"/>
      <c r="L25055" s="11"/>
      <c r="N25055" s="11"/>
      <c r="O25055" s="11"/>
      <c r="P25055" s="11"/>
      <c r="Q25055" s="11"/>
      <c r="R25055" s="11"/>
      <c r="S25055" s="11"/>
      <c r="T25055" s="11"/>
      <c r="U25055" s="11"/>
      <c r="V25055" s="11"/>
      <c r="W25055" s="11"/>
      <c r="X25055" s="11"/>
      <c r="Y25055" s="11"/>
      <c r="Z25055" s="11"/>
      <c r="BE25055"/>
      <c r="BF25055"/>
      <c r="BG25055"/>
    </row>
    <row r="25056" spans="11:59" x14ac:dyDescent="0.25">
      <c r="K25056" s="11"/>
      <c r="L25056" s="11"/>
      <c r="N25056" s="11"/>
      <c r="O25056" s="11"/>
      <c r="P25056" s="11"/>
      <c r="Q25056" s="11"/>
      <c r="R25056" s="11"/>
      <c r="S25056" s="11"/>
      <c r="T25056" s="11"/>
      <c r="U25056" s="11"/>
      <c r="V25056" s="11"/>
      <c r="W25056" s="11"/>
      <c r="X25056" s="11"/>
      <c r="Y25056" s="11"/>
      <c r="Z25056" s="11"/>
      <c r="BE25056"/>
      <c r="BF25056"/>
      <c r="BG25056"/>
    </row>
    <row r="25057" spans="11:59" x14ac:dyDescent="0.25">
      <c r="K25057" s="11"/>
      <c r="L25057" s="11"/>
      <c r="N25057" s="11"/>
      <c r="O25057" s="11"/>
      <c r="P25057" s="11"/>
      <c r="Q25057" s="11"/>
      <c r="R25057" s="11"/>
      <c r="S25057" s="11"/>
      <c r="T25057" s="11"/>
      <c r="U25057" s="11"/>
      <c r="V25057" s="11"/>
      <c r="W25057" s="11"/>
      <c r="X25057" s="11"/>
      <c r="Y25057" s="11"/>
      <c r="Z25057" s="11"/>
      <c r="BE25057"/>
      <c r="BF25057"/>
      <c r="BG25057"/>
    </row>
    <row r="25058" spans="11:59" x14ac:dyDescent="0.25">
      <c r="K25058" s="11"/>
      <c r="L25058" s="11"/>
      <c r="N25058" s="11"/>
      <c r="O25058" s="11"/>
      <c r="P25058" s="11"/>
      <c r="Q25058" s="11"/>
      <c r="R25058" s="11"/>
      <c r="S25058" s="11"/>
      <c r="T25058" s="11"/>
      <c r="U25058" s="11"/>
      <c r="V25058" s="11"/>
      <c r="W25058" s="11"/>
      <c r="X25058" s="11"/>
      <c r="Y25058" s="11"/>
      <c r="Z25058" s="11"/>
      <c r="BE25058"/>
      <c r="BF25058"/>
      <c r="BG25058"/>
    </row>
    <row r="25059" spans="11:59" x14ac:dyDescent="0.25">
      <c r="K25059" s="11"/>
      <c r="L25059" s="11"/>
      <c r="N25059" s="11"/>
      <c r="O25059" s="11"/>
      <c r="P25059" s="11"/>
      <c r="Q25059" s="11"/>
      <c r="R25059" s="11"/>
      <c r="S25059" s="11"/>
      <c r="T25059" s="11"/>
      <c r="U25059" s="11"/>
      <c r="V25059" s="11"/>
      <c r="W25059" s="11"/>
      <c r="X25059" s="11"/>
      <c r="Y25059" s="11"/>
      <c r="Z25059" s="11"/>
      <c r="BE25059"/>
      <c r="BF25059"/>
      <c r="BG25059"/>
    </row>
    <row r="25060" spans="11:59" x14ac:dyDescent="0.25">
      <c r="K25060" s="11"/>
      <c r="L25060" s="11"/>
      <c r="N25060" s="11"/>
      <c r="O25060" s="11"/>
      <c r="P25060" s="11"/>
      <c r="Q25060" s="11"/>
      <c r="R25060" s="11"/>
      <c r="S25060" s="11"/>
      <c r="T25060" s="11"/>
      <c r="U25060" s="11"/>
      <c r="V25060" s="11"/>
      <c r="W25060" s="11"/>
      <c r="X25060" s="11"/>
      <c r="Y25060" s="11"/>
      <c r="Z25060" s="11"/>
      <c r="BE25060"/>
      <c r="BF25060"/>
      <c r="BG25060"/>
    </row>
    <row r="25061" spans="11:59" x14ac:dyDescent="0.25">
      <c r="K25061" s="11"/>
      <c r="L25061" s="11"/>
      <c r="N25061" s="11"/>
      <c r="O25061" s="11"/>
      <c r="P25061" s="11"/>
      <c r="Q25061" s="11"/>
      <c r="R25061" s="11"/>
      <c r="S25061" s="11"/>
      <c r="T25061" s="11"/>
      <c r="U25061" s="11"/>
      <c r="V25061" s="11"/>
      <c r="W25061" s="11"/>
      <c r="X25061" s="11"/>
      <c r="Y25061" s="11"/>
      <c r="Z25061" s="11"/>
      <c r="BE25061"/>
      <c r="BF25061"/>
      <c r="BG25061"/>
    </row>
    <row r="25062" spans="11:59" x14ac:dyDescent="0.25">
      <c r="K25062" s="11"/>
      <c r="L25062" s="11"/>
      <c r="N25062" s="11"/>
      <c r="O25062" s="11"/>
      <c r="P25062" s="11"/>
      <c r="Q25062" s="11"/>
      <c r="R25062" s="11"/>
      <c r="S25062" s="11"/>
      <c r="T25062" s="11"/>
      <c r="U25062" s="11"/>
      <c r="V25062" s="11"/>
      <c r="W25062" s="11"/>
      <c r="X25062" s="11"/>
      <c r="Y25062" s="11"/>
      <c r="Z25062" s="11"/>
      <c r="BE25062"/>
      <c r="BF25062"/>
      <c r="BG25062"/>
    </row>
    <row r="25063" spans="11:59" x14ac:dyDescent="0.25">
      <c r="K25063" s="11"/>
      <c r="L25063" s="11"/>
      <c r="N25063" s="11"/>
      <c r="O25063" s="11"/>
      <c r="P25063" s="11"/>
      <c r="Q25063" s="11"/>
      <c r="R25063" s="11"/>
      <c r="S25063" s="11"/>
      <c r="T25063" s="11"/>
      <c r="U25063" s="11"/>
      <c r="V25063" s="11"/>
      <c r="W25063" s="11"/>
      <c r="X25063" s="11"/>
      <c r="Y25063" s="11"/>
      <c r="Z25063" s="11"/>
      <c r="BE25063"/>
      <c r="BF25063"/>
      <c r="BG25063"/>
    </row>
    <row r="25064" spans="11:59" x14ac:dyDescent="0.25">
      <c r="K25064" s="11"/>
      <c r="L25064" s="11"/>
      <c r="N25064" s="11"/>
      <c r="O25064" s="11"/>
      <c r="P25064" s="11"/>
      <c r="Q25064" s="11"/>
      <c r="R25064" s="11"/>
      <c r="S25064" s="11"/>
      <c r="T25064" s="11"/>
      <c r="U25064" s="11"/>
      <c r="V25064" s="11"/>
      <c r="W25064" s="11"/>
      <c r="X25064" s="11"/>
      <c r="Y25064" s="11"/>
      <c r="Z25064" s="11"/>
      <c r="BE25064"/>
      <c r="BF25064"/>
      <c r="BG25064"/>
    </row>
    <row r="25065" spans="11:59" x14ac:dyDescent="0.25">
      <c r="K25065" s="11"/>
      <c r="L25065" s="11"/>
      <c r="N25065" s="11"/>
      <c r="O25065" s="11"/>
      <c r="P25065" s="11"/>
      <c r="Q25065" s="11"/>
      <c r="R25065" s="11"/>
      <c r="S25065" s="11"/>
      <c r="T25065" s="11"/>
      <c r="U25065" s="11"/>
      <c r="V25065" s="11"/>
      <c r="W25065" s="11"/>
      <c r="X25065" s="11"/>
      <c r="Y25065" s="11"/>
      <c r="Z25065" s="11"/>
      <c r="BE25065"/>
      <c r="BF25065"/>
      <c r="BG25065"/>
    </row>
    <row r="25066" spans="11:59" x14ac:dyDescent="0.25">
      <c r="K25066" s="11"/>
      <c r="L25066" s="11"/>
      <c r="N25066" s="11"/>
      <c r="O25066" s="11"/>
      <c r="P25066" s="11"/>
      <c r="Q25066" s="11"/>
      <c r="R25066" s="11"/>
      <c r="S25066" s="11"/>
      <c r="T25066" s="11"/>
      <c r="U25066" s="11"/>
      <c r="V25066" s="11"/>
      <c r="W25066" s="11"/>
      <c r="X25066" s="11"/>
      <c r="Y25066" s="11"/>
      <c r="Z25066" s="11"/>
      <c r="BE25066"/>
      <c r="BF25066"/>
      <c r="BG25066"/>
    </row>
    <row r="25067" spans="11:59" x14ac:dyDescent="0.25">
      <c r="K25067" s="11"/>
      <c r="L25067" s="11"/>
      <c r="N25067" s="11"/>
      <c r="O25067" s="11"/>
      <c r="P25067" s="11"/>
      <c r="Q25067" s="11"/>
      <c r="R25067" s="11"/>
      <c r="S25067" s="11"/>
      <c r="T25067" s="11"/>
      <c r="U25067" s="11"/>
      <c r="V25067" s="11"/>
      <c r="W25067" s="11"/>
      <c r="X25067" s="11"/>
      <c r="Y25067" s="11"/>
      <c r="Z25067" s="11"/>
      <c r="BE25067"/>
      <c r="BF25067"/>
      <c r="BG25067"/>
    </row>
    <row r="25068" spans="11:59" x14ac:dyDescent="0.25">
      <c r="K25068" s="11"/>
      <c r="L25068" s="11"/>
      <c r="N25068" s="11"/>
      <c r="O25068" s="11"/>
      <c r="P25068" s="11"/>
      <c r="Q25068" s="11"/>
      <c r="R25068" s="11"/>
      <c r="S25068" s="11"/>
      <c r="T25068" s="11"/>
      <c r="U25068" s="11"/>
      <c r="V25068" s="11"/>
      <c r="W25068" s="11"/>
      <c r="X25068" s="11"/>
      <c r="Y25068" s="11"/>
      <c r="Z25068" s="11"/>
      <c r="BE25068"/>
      <c r="BF25068"/>
      <c r="BG25068"/>
    </row>
    <row r="25069" spans="11:59" x14ac:dyDescent="0.25">
      <c r="K25069" s="11"/>
      <c r="L25069" s="11"/>
      <c r="N25069" s="11"/>
      <c r="O25069" s="11"/>
      <c r="P25069" s="11"/>
      <c r="Q25069" s="11"/>
      <c r="R25069" s="11"/>
      <c r="S25069" s="11"/>
      <c r="T25069" s="11"/>
      <c r="U25069" s="11"/>
      <c r="V25069" s="11"/>
      <c r="W25069" s="11"/>
      <c r="X25069" s="11"/>
      <c r="Y25069" s="11"/>
      <c r="Z25069" s="11"/>
      <c r="BE25069"/>
      <c r="BF25069"/>
      <c r="BG25069"/>
    </row>
    <row r="25070" spans="11:59" x14ac:dyDescent="0.25">
      <c r="K25070" s="11"/>
      <c r="L25070" s="11"/>
      <c r="N25070" s="11"/>
      <c r="O25070" s="11"/>
      <c r="P25070" s="11"/>
      <c r="Q25070" s="11"/>
      <c r="R25070" s="11"/>
      <c r="S25070" s="11"/>
      <c r="T25070" s="11"/>
      <c r="U25070" s="11"/>
      <c r="V25070" s="11"/>
      <c r="W25070" s="11"/>
      <c r="X25070" s="11"/>
      <c r="Y25070" s="11"/>
      <c r="Z25070" s="11"/>
      <c r="BE25070"/>
      <c r="BF25070"/>
      <c r="BG25070"/>
    </row>
    <row r="25071" spans="11:59" x14ac:dyDescent="0.25">
      <c r="K25071" s="11"/>
      <c r="L25071" s="11"/>
      <c r="N25071" s="11"/>
      <c r="O25071" s="11"/>
      <c r="P25071" s="11"/>
      <c r="Q25071" s="11"/>
      <c r="R25071" s="11"/>
      <c r="S25071" s="11"/>
      <c r="T25071" s="11"/>
      <c r="U25071" s="11"/>
      <c r="V25071" s="11"/>
      <c r="W25071" s="11"/>
      <c r="X25071" s="11"/>
      <c r="Y25071" s="11"/>
      <c r="Z25071" s="11"/>
      <c r="BE25071"/>
      <c r="BF25071"/>
      <c r="BG25071"/>
    </row>
    <row r="25072" spans="11:59" x14ac:dyDescent="0.25">
      <c r="K25072" s="11"/>
      <c r="L25072" s="11"/>
      <c r="N25072" s="11"/>
      <c r="O25072" s="11"/>
      <c r="P25072" s="11"/>
      <c r="Q25072" s="11"/>
      <c r="R25072" s="11"/>
      <c r="S25072" s="11"/>
      <c r="T25072" s="11"/>
      <c r="U25072" s="11"/>
      <c r="V25072" s="11"/>
      <c r="W25072" s="11"/>
      <c r="X25072" s="11"/>
      <c r="Y25072" s="11"/>
      <c r="Z25072" s="11"/>
      <c r="BE25072"/>
      <c r="BF25072"/>
      <c r="BG25072"/>
    </row>
    <row r="25073" spans="11:59" x14ac:dyDescent="0.25">
      <c r="K25073" s="11"/>
      <c r="L25073" s="11"/>
      <c r="N25073" s="11"/>
      <c r="O25073" s="11"/>
      <c r="P25073" s="11"/>
      <c r="Q25073" s="11"/>
      <c r="R25073" s="11"/>
      <c r="S25073" s="11"/>
      <c r="T25073" s="11"/>
      <c r="U25073" s="11"/>
      <c r="V25073" s="11"/>
      <c r="W25073" s="11"/>
      <c r="X25073" s="11"/>
      <c r="Y25073" s="11"/>
      <c r="Z25073" s="11"/>
      <c r="BE25073"/>
      <c r="BF25073"/>
      <c r="BG25073"/>
    </row>
    <row r="25074" spans="11:59" x14ac:dyDescent="0.25">
      <c r="K25074" s="11"/>
      <c r="L25074" s="11"/>
      <c r="N25074" s="11"/>
      <c r="O25074" s="11"/>
      <c r="P25074" s="11"/>
      <c r="Q25074" s="11"/>
      <c r="R25074" s="11"/>
      <c r="S25074" s="11"/>
      <c r="T25074" s="11"/>
      <c r="U25074" s="11"/>
      <c r="V25074" s="11"/>
      <c r="W25074" s="11"/>
      <c r="X25074" s="11"/>
      <c r="Y25074" s="11"/>
      <c r="Z25074" s="11"/>
      <c r="BE25074"/>
      <c r="BF25074"/>
      <c r="BG25074"/>
    </row>
    <row r="25075" spans="11:59" x14ac:dyDescent="0.25">
      <c r="K25075" s="11"/>
      <c r="L25075" s="11"/>
      <c r="N25075" s="11"/>
      <c r="O25075" s="11"/>
      <c r="P25075" s="11"/>
      <c r="Q25075" s="11"/>
      <c r="R25075" s="11"/>
      <c r="S25075" s="11"/>
      <c r="T25075" s="11"/>
      <c r="U25075" s="11"/>
      <c r="V25075" s="11"/>
      <c r="W25075" s="11"/>
      <c r="X25075" s="11"/>
      <c r="Y25075" s="11"/>
      <c r="Z25075" s="11"/>
      <c r="BE25075"/>
      <c r="BF25075"/>
      <c r="BG25075"/>
    </row>
    <row r="25076" spans="11:59" x14ac:dyDescent="0.25">
      <c r="K25076" s="11"/>
      <c r="L25076" s="11"/>
      <c r="N25076" s="11"/>
      <c r="O25076" s="11"/>
      <c r="P25076" s="11"/>
      <c r="Q25076" s="11"/>
      <c r="R25076" s="11"/>
      <c r="S25076" s="11"/>
      <c r="T25076" s="11"/>
      <c r="U25076" s="11"/>
      <c r="V25076" s="11"/>
      <c r="W25076" s="11"/>
      <c r="X25076" s="11"/>
      <c r="Y25076" s="11"/>
      <c r="Z25076" s="11"/>
      <c r="BE25076"/>
      <c r="BF25076"/>
      <c r="BG25076"/>
    </row>
    <row r="25077" spans="11:59" x14ac:dyDescent="0.25">
      <c r="K25077" s="11"/>
      <c r="L25077" s="11"/>
      <c r="N25077" s="11"/>
      <c r="O25077" s="11"/>
      <c r="P25077" s="11"/>
      <c r="Q25077" s="11"/>
      <c r="R25077" s="11"/>
      <c r="S25077" s="11"/>
      <c r="T25077" s="11"/>
      <c r="U25077" s="11"/>
      <c r="V25077" s="11"/>
      <c r="W25077" s="11"/>
      <c r="X25077" s="11"/>
      <c r="Y25077" s="11"/>
      <c r="Z25077" s="11"/>
      <c r="BE25077"/>
      <c r="BF25077"/>
      <c r="BG25077"/>
    </row>
    <row r="25078" spans="11:59" x14ac:dyDescent="0.25">
      <c r="K25078" s="11"/>
      <c r="L25078" s="11"/>
      <c r="N25078" s="11"/>
      <c r="O25078" s="11"/>
      <c r="P25078" s="11"/>
      <c r="Q25078" s="11"/>
      <c r="R25078" s="11"/>
      <c r="S25078" s="11"/>
      <c r="T25078" s="11"/>
      <c r="U25078" s="11"/>
      <c r="V25078" s="11"/>
      <c r="W25078" s="11"/>
      <c r="X25078" s="11"/>
      <c r="Y25078" s="11"/>
      <c r="Z25078" s="11"/>
      <c r="BE25078"/>
      <c r="BF25078"/>
      <c r="BG25078"/>
    </row>
    <row r="25079" spans="11:59" x14ac:dyDescent="0.25">
      <c r="K25079" s="11"/>
      <c r="L25079" s="11"/>
      <c r="N25079" s="11"/>
      <c r="O25079" s="11"/>
      <c r="P25079" s="11"/>
      <c r="Q25079" s="11"/>
      <c r="R25079" s="11"/>
      <c r="S25079" s="11"/>
      <c r="T25079" s="11"/>
      <c r="U25079" s="11"/>
      <c r="V25079" s="11"/>
      <c r="W25079" s="11"/>
      <c r="X25079" s="11"/>
      <c r="Y25079" s="11"/>
      <c r="Z25079" s="11"/>
      <c r="BE25079"/>
      <c r="BF25079"/>
      <c r="BG25079"/>
    </row>
    <row r="25080" spans="11:59" x14ac:dyDescent="0.25">
      <c r="K25080" s="11"/>
      <c r="L25080" s="11"/>
      <c r="N25080" s="11"/>
      <c r="O25080" s="11"/>
      <c r="P25080" s="11"/>
      <c r="Q25080" s="11"/>
      <c r="R25080" s="11"/>
      <c r="S25080" s="11"/>
      <c r="T25080" s="11"/>
      <c r="U25080" s="11"/>
      <c r="V25080" s="11"/>
      <c r="W25080" s="11"/>
      <c r="X25080" s="11"/>
      <c r="Y25080" s="11"/>
      <c r="Z25080" s="11"/>
      <c r="BE25080"/>
      <c r="BF25080"/>
      <c r="BG25080"/>
    </row>
    <row r="25081" spans="11:59" x14ac:dyDescent="0.25">
      <c r="K25081" s="11"/>
      <c r="L25081" s="11"/>
      <c r="N25081" s="11"/>
      <c r="O25081" s="11"/>
      <c r="P25081" s="11"/>
      <c r="Q25081" s="11"/>
      <c r="R25081" s="11"/>
      <c r="S25081" s="11"/>
      <c r="T25081" s="11"/>
      <c r="U25081" s="11"/>
      <c r="V25081" s="11"/>
      <c r="W25081" s="11"/>
      <c r="X25081" s="11"/>
      <c r="Y25081" s="11"/>
      <c r="Z25081" s="11"/>
      <c r="BE25081"/>
      <c r="BF25081"/>
      <c r="BG25081"/>
    </row>
    <row r="25082" spans="11:59" x14ac:dyDescent="0.25">
      <c r="K25082" s="11"/>
      <c r="L25082" s="11"/>
      <c r="N25082" s="11"/>
      <c r="O25082" s="11"/>
      <c r="P25082" s="11"/>
      <c r="Q25082" s="11"/>
      <c r="R25082" s="11"/>
      <c r="S25082" s="11"/>
      <c r="T25082" s="11"/>
      <c r="U25082" s="11"/>
      <c r="V25082" s="11"/>
      <c r="W25082" s="11"/>
      <c r="X25082" s="11"/>
      <c r="Y25082" s="11"/>
      <c r="Z25082" s="11"/>
      <c r="BE25082"/>
      <c r="BF25082"/>
      <c r="BG25082"/>
    </row>
    <row r="25083" spans="11:59" x14ac:dyDescent="0.25">
      <c r="K25083" s="11"/>
      <c r="L25083" s="11"/>
      <c r="N25083" s="11"/>
      <c r="O25083" s="11"/>
      <c r="P25083" s="11"/>
      <c r="Q25083" s="11"/>
      <c r="R25083" s="11"/>
      <c r="S25083" s="11"/>
      <c r="T25083" s="11"/>
      <c r="U25083" s="11"/>
      <c r="V25083" s="11"/>
      <c r="W25083" s="11"/>
      <c r="X25083" s="11"/>
      <c r="Y25083" s="11"/>
      <c r="Z25083" s="11"/>
      <c r="BE25083"/>
      <c r="BF25083"/>
      <c r="BG25083"/>
    </row>
    <row r="25084" spans="11:59" x14ac:dyDescent="0.25">
      <c r="K25084" s="11"/>
      <c r="L25084" s="11"/>
      <c r="N25084" s="11"/>
      <c r="O25084" s="11"/>
      <c r="P25084" s="11"/>
      <c r="Q25084" s="11"/>
      <c r="R25084" s="11"/>
      <c r="S25084" s="11"/>
      <c r="T25084" s="11"/>
      <c r="U25084" s="11"/>
      <c r="V25084" s="11"/>
      <c r="W25084" s="11"/>
      <c r="X25084" s="11"/>
      <c r="Y25084" s="11"/>
      <c r="Z25084" s="11"/>
      <c r="BE25084"/>
      <c r="BF25084"/>
      <c r="BG25084"/>
    </row>
    <row r="25085" spans="11:59" x14ac:dyDescent="0.25">
      <c r="K25085" s="11"/>
      <c r="L25085" s="11"/>
      <c r="N25085" s="11"/>
      <c r="O25085" s="11"/>
      <c r="P25085" s="11"/>
      <c r="Q25085" s="11"/>
      <c r="R25085" s="11"/>
      <c r="S25085" s="11"/>
      <c r="T25085" s="11"/>
      <c r="U25085" s="11"/>
      <c r="V25085" s="11"/>
      <c r="W25085" s="11"/>
      <c r="X25085" s="11"/>
      <c r="Y25085" s="11"/>
      <c r="Z25085" s="11"/>
      <c r="BE25085"/>
      <c r="BF25085"/>
      <c r="BG25085"/>
    </row>
    <row r="25086" spans="11:59" x14ac:dyDescent="0.25">
      <c r="K25086" s="11"/>
      <c r="L25086" s="11"/>
      <c r="N25086" s="11"/>
      <c r="O25086" s="11"/>
      <c r="P25086" s="11"/>
      <c r="Q25086" s="11"/>
      <c r="R25086" s="11"/>
      <c r="S25086" s="11"/>
      <c r="T25086" s="11"/>
      <c r="U25086" s="11"/>
      <c r="V25086" s="11"/>
      <c r="W25086" s="11"/>
      <c r="X25086" s="11"/>
      <c r="Y25086" s="11"/>
      <c r="Z25086" s="11"/>
      <c r="BE25086"/>
      <c r="BF25086"/>
      <c r="BG25086"/>
    </row>
    <row r="25087" spans="11:59" x14ac:dyDescent="0.25">
      <c r="K25087" s="11"/>
      <c r="L25087" s="11"/>
      <c r="N25087" s="11"/>
      <c r="O25087" s="11"/>
      <c r="P25087" s="11"/>
      <c r="Q25087" s="11"/>
      <c r="R25087" s="11"/>
      <c r="S25087" s="11"/>
      <c r="T25087" s="11"/>
      <c r="U25087" s="11"/>
      <c r="V25087" s="11"/>
      <c r="W25087" s="11"/>
      <c r="X25087" s="11"/>
      <c r="Y25087" s="11"/>
      <c r="Z25087" s="11"/>
      <c r="BE25087"/>
      <c r="BF25087"/>
      <c r="BG25087"/>
    </row>
    <row r="25088" spans="11:59" x14ac:dyDescent="0.25">
      <c r="K25088" s="11"/>
      <c r="L25088" s="11"/>
      <c r="N25088" s="11"/>
      <c r="O25088" s="11"/>
      <c r="P25088" s="11"/>
      <c r="Q25088" s="11"/>
      <c r="R25088" s="11"/>
      <c r="S25088" s="11"/>
      <c r="T25088" s="11"/>
      <c r="U25088" s="11"/>
      <c r="V25088" s="11"/>
      <c r="W25088" s="11"/>
      <c r="X25088" s="11"/>
      <c r="Y25088" s="11"/>
      <c r="Z25088" s="11"/>
      <c r="BE25088"/>
      <c r="BF25088"/>
      <c r="BG25088"/>
    </row>
    <row r="25089" spans="11:59" x14ac:dyDescent="0.25">
      <c r="K25089" s="11"/>
      <c r="L25089" s="11"/>
      <c r="N25089" s="11"/>
      <c r="O25089" s="11"/>
      <c r="P25089" s="11"/>
      <c r="Q25089" s="11"/>
      <c r="R25089" s="11"/>
      <c r="S25089" s="11"/>
      <c r="T25089" s="11"/>
      <c r="U25089" s="11"/>
      <c r="V25089" s="11"/>
      <c r="W25089" s="11"/>
      <c r="X25089" s="11"/>
      <c r="Y25089" s="11"/>
      <c r="Z25089" s="11"/>
      <c r="BE25089"/>
      <c r="BF25089"/>
      <c r="BG25089"/>
    </row>
    <row r="25090" spans="11:59" x14ac:dyDescent="0.25">
      <c r="K25090" s="11"/>
      <c r="L25090" s="11"/>
      <c r="N25090" s="11"/>
      <c r="O25090" s="11"/>
      <c r="P25090" s="11"/>
      <c r="Q25090" s="11"/>
      <c r="R25090" s="11"/>
      <c r="S25090" s="11"/>
      <c r="T25090" s="11"/>
      <c r="U25090" s="11"/>
      <c r="V25090" s="11"/>
      <c r="W25090" s="11"/>
      <c r="X25090" s="11"/>
      <c r="Y25090" s="11"/>
      <c r="Z25090" s="11"/>
      <c r="BE25090"/>
      <c r="BF25090"/>
      <c r="BG25090"/>
    </row>
    <row r="25091" spans="11:59" x14ac:dyDescent="0.25">
      <c r="K25091" s="11"/>
      <c r="L25091" s="11"/>
      <c r="N25091" s="11"/>
      <c r="O25091" s="11"/>
      <c r="P25091" s="11"/>
      <c r="Q25091" s="11"/>
      <c r="R25091" s="11"/>
      <c r="S25091" s="11"/>
      <c r="T25091" s="11"/>
      <c r="U25091" s="11"/>
      <c r="V25091" s="11"/>
      <c r="W25091" s="11"/>
      <c r="X25091" s="11"/>
      <c r="Y25091" s="11"/>
      <c r="Z25091" s="11"/>
      <c r="BE25091"/>
      <c r="BF25091"/>
      <c r="BG25091"/>
    </row>
    <row r="25092" spans="11:59" x14ac:dyDescent="0.25">
      <c r="K25092" s="11"/>
      <c r="L25092" s="11"/>
      <c r="N25092" s="11"/>
      <c r="O25092" s="11"/>
      <c r="P25092" s="11"/>
      <c r="Q25092" s="11"/>
      <c r="R25092" s="11"/>
      <c r="S25092" s="11"/>
      <c r="T25092" s="11"/>
      <c r="U25092" s="11"/>
      <c r="V25092" s="11"/>
      <c r="W25092" s="11"/>
      <c r="X25092" s="11"/>
      <c r="Y25092" s="11"/>
      <c r="Z25092" s="11"/>
      <c r="BE25092"/>
      <c r="BF25092"/>
      <c r="BG25092"/>
    </row>
    <row r="25093" spans="11:59" x14ac:dyDescent="0.25">
      <c r="K25093" s="11"/>
      <c r="L25093" s="11"/>
      <c r="N25093" s="11"/>
      <c r="O25093" s="11"/>
      <c r="P25093" s="11"/>
      <c r="Q25093" s="11"/>
      <c r="R25093" s="11"/>
      <c r="S25093" s="11"/>
      <c r="T25093" s="11"/>
      <c r="U25093" s="11"/>
      <c r="V25093" s="11"/>
      <c r="W25093" s="11"/>
      <c r="X25093" s="11"/>
      <c r="Y25093" s="11"/>
      <c r="Z25093" s="11"/>
      <c r="BE25093"/>
      <c r="BF25093"/>
      <c r="BG25093"/>
    </row>
    <row r="25094" spans="11:59" x14ac:dyDescent="0.25">
      <c r="K25094" s="11"/>
      <c r="L25094" s="11"/>
      <c r="N25094" s="11"/>
      <c r="O25094" s="11"/>
      <c r="P25094" s="11"/>
      <c r="Q25094" s="11"/>
      <c r="R25094" s="11"/>
      <c r="S25094" s="11"/>
      <c r="T25094" s="11"/>
      <c r="U25094" s="11"/>
      <c r="V25094" s="11"/>
      <c r="W25094" s="11"/>
      <c r="X25094" s="11"/>
      <c r="Y25094" s="11"/>
      <c r="Z25094" s="11"/>
      <c r="BE25094"/>
      <c r="BF25094"/>
      <c r="BG25094"/>
    </row>
    <row r="25095" spans="11:59" x14ac:dyDescent="0.25">
      <c r="K25095" s="11"/>
      <c r="L25095" s="11"/>
      <c r="N25095" s="11"/>
      <c r="O25095" s="11"/>
      <c r="P25095" s="11"/>
      <c r="Q25095" s="11"/>
      <c r="R25095" s="11"/>
      <c r="S25095" s="11"/>
      <c r="T25095" s="11"/>
      <c r="U25095" s="11"/>
      <c r="V25095" s="11"/>
      <c r="W25095" s="11"/>
      <c r="X25095" s="11"/>
      <c r="Y25095" s="11"/>
      <c r="Z25095" s="11"/>
      <c r="BE25095"/>
      <c r="BF25095"/>
      <c r="BG25095"/>
    </row>
    <row r="25096" spans="11:59" x14ac:dyDescent="0.25">
      <c r="K25096" s="11"/>
      <c r="L25096" s="11"/>
      <c r="N25096" s="11"/>
      <c r="O25096" s="11"/>
      <c r="P25096" s="11"/>
      <c r="Q25096" s="11"/>
      <c r="R25096" s="11"/>
      <c r="S25096" s="11"/>
      <c r="T25096" s="11"/>
      <c r="U25096" s="11"/>
      <c r="V25096" s="11"/>
      <c r="W25096" s="11"/>
      <c r="X25096" s="11"/>
      <c r="Y25096" s="11"/>
      <c r="Z25096" s="11"/>
      <c r="BE25096"/>
      <c r="BF25096"/>
      <c r="BG25096"/>
    </row>
    <row r="25097" spans="11:59" x14ac:dyDescent="0.25">
      <c r="K25097" s="11"/>
      <c r="L25097" s="11"/>
      <c r="N25097" s="11"/>
      <c r="O25097" s="11"/>
      <c r="P25097" s="11"/>
      <c r="Q25097" s="11"/>
      <c r="R25097" s="11"/>
      <c r="S25097" s="11"/>
      <c r="T25097" s="11"/>
      <c r="U25097" s="11"/>
      <c r="V25097" s="11"/>
      <c r="W25097" s="11"/>
      <c r="X25097" s="11"/>
      <c r="Y25097" s="11"/>
      <c r="Z25097" s="11"/>
      <c r="BE25097"/>
      <c r="BF25097"/>
      <c r="BG25097"/>
    </row>
    <row r="25098" spans="11:59" x14ac:dyDescent="0.25">
      <c r="K25098" s="11"/>
      <c r="L25098" s="11"/>
      <c r="N25098" s="11"/>
      <c r="O25098" s="11"/>
      <c r="P25098" s="11"/>
      <c r="Q25098" s="11"/>
      <c r="R25098" s="11"/>
      <c r="S25098" s="11"/>
      <c r="T25098" s="11"/>
      <c r="U25098" s="11"/>
      <c r="V25098" s="11"/>
      <c r="W25098" s="11"/>
      <c r="X25098" s="11"/>
      <c r="Y25098" s="11"/>
      <c r="Z25098" s="11"/>
      <c r="BE25098"/>
      <c r="BF25098"/>
      <c r="BG25098"/>
    </row>
    <row r="25099" spans="11:59" x14ac:dyDescent="0.25">
      <c r="K25099" s="11"/>
      <c r="L25099" s="11"/>
      <c r="N25099" s="11"/>
      <c r="O25099" s="11"/>
      <c r="P25099" s="11"/>
      <c r="Q25099" s="11"/>
      <c r="R25099" s="11"/>
      <c r="S25099" s="11"/>
      <c r="T25099" s="11"/>
      <c r="U25099" s="11"/>
      <c r="V25099" s="11"/>
      <c r="W25099" s="11"/>
      <c r="X25099" s="11"/>
      <c r="Y25099" s="11"/>
      <c r="Z25099" s="11"/>
      <c r="BE25099"/>
      <c r="BF25099"/>
      <c r="BG25099"/>
    </row>
    <row r="25100" spans="11:59" x14ac:dyDescent="0.25">
      <c r="K25100" s="11"/>
      <c r="L25100" s="11"/>
      <c r="N25100" s="11"/>
      <c r="O25100" s="11"/>
      <c r="P25100" s="11"/>
      <c r="Q25100" s="11"/>
      <c r="R25100" s="11"/>
      <c r="S25100" s="11"/>
      <c r="T25100" s="11"/>
      <c r="U25100" s="11"/>
      <c r="V25100" s="11"/>
      <c r="W25100" s="11"/>
      <c r="X25100" s="11"/>
      <c r="Y25100" s="11"/>
      <c r="Z25100" s="11"/>
      <c r="BE25100"/>
      <c r="BF25100"/>
      <c r="BG25100"/>
    </row>
    <row r="25101" spans="11:59" x14ac:dyDescent="0.25">
      <c r="K25101" s="11"/>
      <c r="L25101" s="11"/>
      <c r="N25101" s="11"/>
      <c r="O25101" s="11"/>
      <c r="P25101" s="11"/>
      <c r="Q25101" s="11"/>
      <c r="R25101" s="11"/>
      <c r="S25101" s="11"/>
      <c r="T25101" s="11"/>
      <c r="U25101" s="11"/>
      <c r="V25101" s="11"/>
      <c r="W25101" s="11"/>
      <c r="X25101" s="11"/>
      <c r="Y25101" s="11"/>
      <c r="Z25101" s="11"/>
      <c r="BE25101"/>
      <c r="BF25101"/>
      <c r="BG25101"/>
    </row>
    <row r="25102" spans="11:59" x14ac:dyDescent="0.25">
      <c r="K25102" s="11"/>
      <c r="L25102" s="11"/>
      <c r="N25102" s="11"/>
      <c r="O25102" s="11"/>
      <c r="P25102" s="11"/>
      <c r="Q25102" s="11"/>
      <c r="R25102" s="11"/>
      <c r="S25102" s="11"/>
      <c r="T25102" s="11"/>
      <c r="U25102" s="11"/>
      <c r="V25102" s="11"/>
      <c r="W25102" s="11"/>
      <c r="X25102" s="11"/>
      <c r="Y25102" s="11"/>
      <c r="Z25102" s="11"/>
      <c r="BE25102"/>
      <c r="BF25102"/>
      <c r="BG25102"/>
    </row>
    <row r="25103" spans="11:59" x14ac:dyDescent="0.25">
      <c r="K25103" s="11"/>
      <c r="L25103" s="11"/>
      <c r="N25103" s="11"/>
      <c r="O25103" s="11"/>
      <c r="P25103" s="11"/>
      <c r="Q25103" s="11"/>
      <c r="R25103" s="11"/>
      <c r="S25103" s="11"/>
      <c r="T25103" s="11"/>
      <c r="U25103" s="11"/>
      <c r="V25103" s="11"/>
      <c r="W25103" s="11"/>
      <c r="X25103" s="11"/>
      <c r="Y25103" s="11"/>
      <c r="Z25103" s="11"/>
      <c r="BE25103"/>
      <c r="BF25103"/>
      <c r="BG25103"/>
    </row>
    <row r="25104" spans="11:59" x14ac:dyDescent="0.25">
      <c r="K25104" s="11"/>
      <c r="L25104" s="11"/>
      <c r="N25104" s="11"/>
      <c r="O25104" s="11"/>
      <c r="P25104" s="11"/>
      <c r="Q25104" s="11"/>
      <c r="R25104" s="11"/>
      <c r="S25104" s="11"/>
      <c r="T25104" s="11"/>
      <c r="U25104" s="11"/>
      <c r="V25104" s="11"/>
      <c r="W25104" s="11"/>
      <c r="X25104" s="11"/>
      <c r="Y25104" s="11"/>
      <c r="Z25104" s="11"/>
      <c r="BE25104"/>
      <c r="BF25104"/>
      <c r="BG25104"/>
    </row>
    <row r="25105" spans="11:59" x14ac:dyDescent="0.25">
      <c r="K25105" s="11"/>
      <c r="L25105" s="11"/>
      <c r="N25105" s="11"/>
      <c r="O25105" s="11"/>
      <c r="P25105" s="11"/>
      <c r="Q25105" s="11"/>
      <c r="R25105" s="11"/>
      <c r="S25105" s="11"/>
      <c r="T25105" s="11"/>
      <c r="U25105" s="11"/>
      <c r="V25105" s="11"/>
      <c r="W25105" s="11"/>
      <c r="X25105" s="11"/>
      <c r="Y25105" s="11"/>
      <c r="Z25105" s="11"/>
      <c r="BE25105"/>
      <c r="BF25105"/>
      <c r="BG25105"/>
    </row>
    <row r="25106" spans="11:59" x14ac:dyDescent="0.25">
      <c r="K25106" s="11"/>
      <c r="L25106" s="11"/>
      <c r="N25106" s="11"/>
      <c r="O25106" s="11"/>
      <c r="P25106" s="11"/>
      <c r="Q25106" s="11"/>
      <c r="R25106" s="11"/>
      <c r="S25106" s="11"/>
      <c r="T25106" s="11"/>
      <c r="U25106" s="11"/>
      <c r="V25106" s="11"/>
      <c r="W25106" s="11"/>
      <c r="X25106" s="11"/>
      <c r="Y25106" s="11"/>
      <c r="Z25106" s="11"/>
      <c r="BE25106"/>
      <c r="BF25106"/>
      <c r="BG25106"/>
    </row>
    <row r="25107" spans="11:59" x14ac:dyDescent="0.25">
      <c r="K25107" s="11"/>
      <c r="L25107" s="11"/>
      <c r="N25107" s="11"/>
      <c r="O25107" s="11"/>
      <c r="P25107" s="11"/>
      <c r="Q25107" s="11"/>
      <c r="R25107" s="11"/>
      <c r="S25107" s="11"/>
      <c r="T25107" s="11"/>
      <c r="U25107" s="11"/>
      <c r="V25107" s="11"/>
      <c r="W25107" s="11"/>
      <c r="X25107" s="11"/>
      <c r="Y25107" s="11"/>
      <c r="Z25107" s="11"/>
      <c r="BE25107"/>
      <c r="BF25107"/>
      <c r="BG25107"/>
    </row>
    <row r="25108" spans="11:59" x14ac:dyDescent="0.25">
      <c r="K25108" s="11"/>
      <c r="L25108" s="11"/>
      <c r="N25108" s="11"/>
      <c r="O25108" s="11"/>
      <c r="P25108" s="11"/>
      <c r="Q25108" s="11"/>
      <c r="R25108" s="11"/>
      <c r="S25108" s="11"/>
      <c r="T25108" s="11"/>
      <c r="U25108" s="11"/>
      <c r="V25108" s="11"/>
      <c r="W25108" s="11"/>
      <c r="X25108" s="11"/>
      <c r="Y25108" s="11"/>
      <c r="Z25108" s="11"/>
      <c r="BE25108"/>
      <c r="BF25108"/>
      <c r="BG25108"/>
    </row>
    <row r="25109" spans="11:59" x14ac:dyDescent="0.25">
      <c r="K25109" s="11"/>
      <c r="L25109" s="11"/>
      <c r="N25109" s="11"/>
      <c r="O25109" s="11"/>
      <c r="P25109" s="11"/>
      <c r="Q25109" s="11"/>
      <c r="R25109" s="11"/>
      <c r="S25109" s="11"/>
      <c r="T25109" s="11"/>
      <c r="U25109" s="11"/>
      <c r="V25109" s="11"/>
      <c r="W25109" s="11"/>
      <c r="X25109" s="11"/>
      <c r="Y25109" s="11"/>
      <c r="Z25109" s="11"/>
      <c r="BE25109"/>
      <c r="BF25109"/>
      <c r="BG25109"/>
    </row>
    <row r="25110" spans="11:59" x14ac:dyDescent="0.25">
      <c r="K25110" s="11"/>
      <c r="L25110" s="11"/>
      <c r="N25110" s="11"/>
      <c r="O25110" s="11"/>
      <c r="P25110" s="11"/>
      <c r="Q25110" s="11"/>
      <c r="R25110" s="11"/>
      <c r="S25110" s="11"/>
      <c r="T25110" s="11"/>
      <c r="U25110" s="11"/>
      <c r="V25110" s="11"/>
      <c r="W25110" s="11"/>
      <c r="X25110" s="11"/>
      <c r="Y25110" s="11"/>
      <c r="Z25110" s="11"/>
      <c r="BE25110"/>
      <c r="BF25110"/>
      <c r="BG25110"/>
    </row>
    <row r="25111" spans="11:59" x14ac:dyDescent="0.25">
      <c r="K25111" s="11"/>
      <c r="L25111" s="11"/>
      <c r="N25111" s="11"/>
      <c r="O25111" s="11"/>
      <c r="P25111" s="11"/>
      <c r="Q25111" s="11"/>
      <c r="R25111" s="11"/>
      <c r="S25111" s="11"/>
      <c r="T25111" s="11"/>
      <c r="U25111" s="11"/>
      <c r="V25111" s="11"/>
      <c r="W25111" s="11"/>
      <c r="X25111" s="11"/>
      <c r="Y25111" s="11"/>
      <c r="Z25111" s="11"/>
      <c r="BE25111"/>
      <c r="BF25111"/>
      <c r="BG25111"/>
    </row>
    <row r="25112" spans="11:59" x14ac:dyDescent="0.25">
      <c r="K25112" s="11"/>
      <c r="L25112" s="11"/>
      <c r="N25112" s="11"/>
      <c r="O25112" s="11"/>
      <c r="P25112" s="11"/>
      <c r="Q25112" s="11"/>
      <c r="R25112" s="11"/>
      <c r="S25112" s="11"/>
      <c r="T25112" s="11"/>
      <c r="U25112" s="11"/>
      <c r="V25112" s="11"/>
      <c r="W25112" s="11"/>
      <c r="X25112" s="11"/>
      <c r="Y25112" s="11"/>
      <c r="Z25112" s="11"/>
      <c r="BE25112"/>
      <c r="BF25112"/>
      <c r="BG25112"/>
    </row>
    <row r="25113" spans="11:59" x14ac:dyDescent="0.25">
      <c r="K25113" s="11"/>
      <c r="L25113" s="11"/>
      <c r="N25113" s="11"/>
      <c r="O25113" s="11"/>
      <c r="P25113" s="11"/>
      <c r="Q25113" s="11"/>
      <c r="R25113" s="11"/>
      <c r="S25113" s="11"/>
      <c r="T25113" s="11"/>
      <c r="U25113" s="11"/>
      <c r="V25113" s="11"/>
      <c r="W25113" s="11"/>
      <c r="X25113" s="11"/>
      <c r="Y25113" s="11"/>
      <c r="Z25113" s="11"/>
      <c r="BE25113"/>
      <c r="BF25113"/>
      <c r="BG25113"/>
    </row>
    <row r="25114" spans="11:59" x14ac:dyDescent="0.25">
      <c r="K25114" s="11"/>
      <c r="L25114" s="11"/>
      <c r="N25114" s="11"/>
      <c r="O25114" s="11"/>
      <c r="P25114" s="11"/>
      <c r="Q25114" s="11"/>
      <c r="R25114" s="11"/>
      <c r="S25114" s="11"/>
      <c r="T25114" s="11"/>
      <c r="U25114" s="11"/>
      <c r="V25114" s="11"/>
      <c r="W25114" s="11"/>
      <c r="X25114" s="11"/>
      <c r="Y25114" s="11"/>
      <c r="Z25114" s="11"/>
      <c r="BE25114"/>
      <c r="BF25114"/>
      <c r="BG25114"/>
    </row>
    <row r="25115" spans="11:59" x14ac:dyDescent="0.25">
      <c r="K25115" s="11"/>
      <c r="L25115" s="11"/>
      <c r="N25115" s="11"/>
      <c r="O25115" s="11"/>
      <c r="P25115" s="11"/>
      <c r="Q25115" s="11"/>
      <c r="R25115" s="11"/>
      <c r="S25115" s="11"/>
      <c r="T25115" s="11"/>
      <c r="U25115" s="11"/>
      <c r="V25115" s="11"/>
      <c r="W25115" s="11"/>
      <c r="X25115" s="11"/>
      <c r="Y25115" s="11"/>
      <c r="Z25115" s="11"/>
      <c r="BE25115"/>
      <c r="BF25115"/>
      <c r="BG25115"/>
    </row>
    <row r="25116" spans="11:59" x14ac:dyDescent="0.25">
      <c r="K25116" s="11"/>
      <c r="L25116" s="11"/>
      <c r="N25116" s="11"/>
      <c r="O25116" s="11"/>
      <c r="P25116" s="11"/>
      <c r="Q25116" s="11"/>
      <c r="R25116" s="11"/>
      <c r="S25116" s="11"/>
      <c r="T25116" s="11"/>
      <c r="U25116" s="11"/>
      <c r="V25116" s="11"/>
      <c r="W25116" s="11"/>
      <c r="X25116" s="11"/>
      <c r="Y25116" s="11"/>
      <c r="Z25116" s="11"/>
      <c r="BE25116"/>
      <c r="BF25116"/>
      <c r="BG25116"/>
    </row>
    <row r="25117" spans="11:59" x14ac:dyDescent="0.25">
      <c r="K25117" s="11"/>
      <c r="L25117" s="11"/>
      <c r="N25117" s="11"/>
      <c r="O25117" s="11"/>
      <c r="P25117" s="11"/>
      <c r="Q25117" s="11"/>
      <c r="R25117" s="11"/>
      <c r="S25117" s="11"/>
      <c r="T25117" s="11"/>
      <c r="U25117" s="11"/>
      <c r="V25117" s="11"/>
      <c r="W25117" s="11"/>
      <c r="X25117" s="11"/>
      <c r="Y25117" s="11"/>
      <c r="Z25117" s="11"/>
      <c r="BE25117"/>
      <c r="BF25117"/>
      <c r="BG25117"/>
    </row>
    <row r="25118" spans="11:59" x14ac:dyDescent="0.25">
      <c r="K25118" s="11"/>
      <c r="L25118" s="11"/>
      <c r="N25118" s="11"/>
      <c r="O25118" s="11"/>
      <c r="P25118" s="11"/>
      <c r="Q25118" s="11"/>
      <c r="R25118" s="11"/>
      <c r="S25118" s="11"/>
      <c r="T25118" s="11"/>
      <c r="U25118" s="11"/>
      <c r="V25118" s="11"/>
      <c r="W25118" s="11"/>
      <c r="X25118" s="11"/>
      <c r="Y25118" s="11"/>
      <c r="Z25118" s="11"/>
      <c r="BE25118"/>
      <c r="BF25118"/>
      <c r="BG25118"/>
    </row>
    <row r="25119" spans="11:59" x14ac:dyDescent="0.25">
      <c r="K25119" s="11"/>
      <c r="L25119" s="11"/>
      <c r="N25119" s="11"/>
      <c r="O25119" s="11"/>
      <c r="P25119" s="11"/>
      <c r="Q25119" s="11"/>
      <c r="R25119" s="11"/>
      <c r="S25119" s="11"/>
      <c r="T25119" s="11"/>
      <c r="U25119" s="11"/>
      <c r="V25119" s="11"/>
      <c r="W25119" s="11"/>
      <c r="X25119" s="11"/>
      <c r="Y25119" s="11"/>
      <c r="Z25119" s="11"/>
      <c r="BE25119"/>
      <c r="BF25119"/>
      <c r="BG25119"/>
    </row>
    <row r="25120" spans="11:59" x14ac:dyDescent="0.25">
      <c r="K25120" s="11"/>
      <c r="L25120" s="11"/>
      <c r="N25120" s="11"/>
      <c r="O25120" s="11"/>
      <c r="P25120" s="11"/>
      <c r="Q25120" s="11"/>
      <c r="R25120" s="11"/>
      <c r="S25120" s="11"/>
      <c r="T25120" s="11"/>
      <c r="U25120" s="11"/>
      <c r="V25120" s="11"/>
      <c r="W25120" s="11"/>
      <c r="X25120" s="11"/>
      <c r="Y25120" s="11"/>
      <c r="Z25120" s="11"/>
      <c r="BE25120"/>
      <c r="BF25120"/>
      <c r="BG25120"/>
    </row>
    <row r="25121" spans="11:59" x14ac:dyDescent="0.25">
      <c r="K25121" s="11"/>
      <c r="L25121" s="11"/>
      <c r="N25121" s="11"/>
      <c r="O25121" s="11"/>
      <c r="P25121" s="11"/>
      <c r="Q25121" s="11"/>
      <c r="R25121" s="11"/>
      <c r="S25121" s="11"/>
      <c r="T25121" s="11"/>
      <c r="U25121" s="11"/>
      <c r="V25121" s="11"/>
      <c r="W25121" s="11"/>
      <c r="X25121" s="11"/>
      <c r="Y25121" s="11"/>
      <c r="Z25121" s="11"/>
      <c r="BE25121"/>
      <c r="BF25121"/>
      <c r="BG25121"/>
    </row>
    <row r="25122" spans="11:59" x14ac:dyDescent="0.25">
      <c r="K25122" s="11"/>
      <c r="L25122" s="11"/>
      <c r="N25122" s="11"/>
      <c r="O25122" s="11"/>
      <c r="P25122" s="11"/>
      <c r="Q25122" s="11"/>
      <c r="R25122" s="11"/>
      <c r="S25122" s="11"/>
      <c r="T25122" s="11"/>
      <c r="U25122" s="11"/>
      <c r="V25122" s="11"/>
      <c r="W25122" s="11"/>
      <c r="X25122" s="11"/>
      <c r="Y25122" s="11"/>
      <c r="Z25122" s="11"/>
      <c r="BE25122"/>
      <c r="BF25122"/>
      <c r="BG25122"/>
    </row>
    <row r="25123" spans="11:59" x14ac:dyDescent="0.25">
      <c r="K25123" s="11"/>
      <c r="L25123" s="11"/>
      <c r="N25123" s="11"/>
      <c r="O25123" s="11"/>
      <c r="P25123" s="11"/>
      <c r="Q25123" s="11"/>
      <c r="R25123" s="11"/>
      <c r="S25123" s="11"/>
      <c r="T25123" s="11"/>
      <c r="U25123" s="11"/>
      <c r="V25123" s="11"/>
      <c r="W25123" s="11"/>
      <c r="X25123" s="11"/>
      <c r="Y25123" s="11"/>
      <c r="Z25123" s="11"/>
      <c r="BE25123"/>
      <c r="BF25123"/>
      <c r="BG25123"/>
    </row>
    <row r="25124" spans="11:59" x14ac:dyDescent="0.25">
      <c r="K25124" s="11"/>
      <c r="L25124" s="11"/>
      <c r="N25124" s="11"/>
      <c r="O25124" s="11"/>
      <c r="P25124" s="11"/>
      <c r="Q25124" s="11"/>
      <c r="R25124" s="11"/>
      <c r="S25124" s="11"/>
      <c r="T25124" s="11"/>
      <c r="U25124" s="11"/>
      <c r="V25124" s="11"/>
      <c r="W25124" s="11"/>
      <c r="X25124" s="11"/>
      <c r="Y25124" s="11"/>
      <c r="Z25124" s="11"/>
      <c r="BE25124"/>
      <c r="BF25124"/>
      <c r="BG25124"/>
    </row>
    <row r="25125" spans="11:59" x14ac:dyDescent="0.25">
      <c r="K25125" s="11"/>
      <c r="L25125" s="11"/>
      <c r="N25125" s="11"/>
      <c r="O25125" s="11"/>
      <c r="P25125" s="11"/>
      <c r="Q25125" s="11"/>
      <c r="R25125" s="11"/>
      <c r="S25125" s="11"/>
      <c r="T25125" s="11"/>
      <c r="U25125" s="11"/>
      <c r="V25125" s="11"/>
      <c r="W25125" s="11"/>
      <c r="X25125" s="11"/>
      <c r="Y25125" s="11"/>
      <c r="Z25125" s="11"/>
      <c r="BE25125"/>
      <c r="BF25125"/>
      <c r="BG25125"/>
    </row>
    <row r="25126" spans="11:59" x14ac:dyDescent="0.25">
      <c r="K25126" s="11"/>
      <c r="L25126" s="11"/>
      <c r="N25126" s="11"/>
      <c r="O25126" s="11"/>
      <c r="P25126" s="11"/>
      <c r="Q25126" s="11"/>
      <c r="R25126" s="11"/>
      <c r="S25126" s="11"/>
      <c r="T25126" s="11"/>
      <c r="U25126" s="11"/>
      <c r="V25126" s="11"/>
      <c r="W25126" s="11"/>
      <c r="X25126" s="11"/>
      <c r="Y25126" s="11"/>
      <c r="Z25126" s="11"/>
      <c r="BE25126"/>
      <c r="BF25126"/>
      <c r="BG25126"/>
    </row>
    <row r="25127" spans="11:59" x14ac:dyDescent="0.25">
      <c r="K25127" s="11"/>
      <c r="L25127" s="11"/>
      <c r="N25127" s="11"/>
      <c r="O25127" s="11"/>
      <c r="P25127" s="11"/>
      <c r="Q25127" s="11"/>
      <c r="R25127" s="11"/>
      <c r="S25127" s="11"/>
      <c r="T25127" s="11"/>
      <c r="U25127" s="11"/>
      <c r="V25127" s="11"/>
      <c r="W25127" s="11"/>
      <c r="X25127" s="11"/>
      <c r="Y25127" s="11"/>
      <c r="Z25127" s="11"/>
      <c r="BE25127"/>
      <c r="BF25127"/>
      <c r="BG25127"/>
    </row>
    <row r="25128" spans="11:59" x14ac:dyDescent="0.25">
      <c r="K25128" s="11"/>
      <c r="L25128" s="11"/>
      <c r="N25128" s="11"/>
      <c r="O25128" s="11"/>
      <c r="P25128" s="11"/>
      <c r="Q25128" s="11"/>
      <c r="R25128" s="11"/>
      <c r="S25128" s="11"/>
      <c r="T25128" s="11"/>
      <c r="U25128" s="11"/>
      <c r="V25128" s="11"/>
      <c r="W25128" s="11"/>
      <c r="X25128" s="11"/>
      <c r="Y25128" s="11"/>
      <c r="Z25128" s="11"/>
      <c r="BE25128"/>
      <c r="BF25128"/>
      <c r="BG25128"/>
    </row>
    <row r="25129" spans="11:59" x14ac:dyDescent="0.25">
      <c r="K25129" s="11"/>
      <c r="L25129" s="11"/>
      <c r="N25129" s="11"/>
      <c r="O25129" s="11"/>
      <c r="P25129" s="11"/>
      <c r="Q25129" s="11"/>
      <c r="R25129" s="11"/>
      <c r="S25129" s="11"/>
      <c r="T25129" s="11"/>
      <c r="U25129" s="11"/>
      <c r="V25129" s="11"/>
      <c r="W25129" s="11"/>
      <c r="X25129" s="11"/>
      <c r="Y25129" s="11"/>
      <c r="Z25129" s="11"/>
      <c r="BE25129"/>
      <c r="BF25129"/>
      <c r="BG25129"/>
    </row>
    <row r="25130" spans="11:59" x14ac:dyDescent="0.25">
      <c r="K25130" s="11"/>
      <c r="L25130" s="11"/>
      <c r="N25130" s="11"/>
      <c r="O25130" s="11"/>
      <c r="P25130" s="11"/>
      <c r="Q25130" s="11"/>
      <c r="R25130" s="11"/>
      <c r="S25130" s="11"/>
      <c r="T25130" s="11"/>
      <c r="U25130" s="11"/>
      <c r="V25130" s="11"/>
      <c r="W25130" s="11"/>
      <c r="X25130" s="11"/>
      <c r="Y25130" s="11"/>
      <c r="Z25130" s="11"/>
      <c r="BE25130"/>
      <c r="BF25130"/>
      <c r="BG25130"/>
    </row>
    <row r="25131" spans="11:59" x14ac:dyDescent="0.25">
      <c r="K25131" s="11"/>
      <c r="L25131" s="11"/>
      <c r="N25131" s="11"/>
      <c r="O25131" s="11"/>
      <c r="P25131" s="11"/>
      <c r="Q25131" s="11"/>
      <c r="R25131" s="11"/>
      <c r="S25131" s="11"/>
      <c r="T25131" s="11"/>
      <c r="U25131" s="11"/>
      <c r="V25131" s="11"/>
      <c r="W25131" s="11"/>
      <c r="X25131" s="11"/>
      <c r="Y25131" s="11"/>
      <c r="Z25131" s="11"/>
      <c r="BE25131"/>
      <c r="BF25131"/>
      <c r="BG25131"/>
    </row>
    <row r="25132" spans="11:59" x14ac:dyDescent="0.25">
      <c r="K25132" s="11"/>
      <c r="L25132" s="11"/>
      <c r="N25132" s="11"/>
      <c r="O25132" s="11"/>
      <c r="P25132" s="11"/>
      <c r="Q25132" s="11"/>
      <c r="R25132" s="11"/>
      <c r="S25132" s="11"/>
      <c r="T25132" s="11"/>
      <c r="U25132" s="11"/>
      <c r="V25132" s="11"/>
      <c r="W25132" s="11"/>
      <c r="X25132" s="11"/>
      <c r="Y25132" s="11"/>
      <c r="Z25132" s="11"/>
      <c r="BE25132"/>
      <c r="BF25132"/>
      <c r="BG25132"/>
    </row>
    <row r="25133" spans="11:59" x14ac:dyDescent="0.25">
      <c r="K25133" s="11"/>
      <c r="L25133" s="11"/>
      <c r="N25133" s="11"/>
      <c r="O25133" s="11"/>
      <c r="P25133" s="11"/>
      <c r="Q25133" s="11"/>
      <c r="R25133" s="11"/>
      <c r="S25133" s="11"/>
      <c r="T25133" s="11"/>
      <c r="U25133" s="11"/>
      <c r="V25133" s="11"/>
      <c r="W25133" s="11"/>
      <c r="X25133" s="11"/>
      <c r="Y25133" s="11"/>
      <c r="Z25133" s="11"/>
      <c r="BE25133"/>
      <c r="BF25133"/>
      <c r="BG25133"/>
    </row>
    <row r="25134" spans="11:59" x14ac:dyDescent="0.25">
      <c r="K25134" s="11"/>
      <c r="L25134" s="11"/>
      <c r="N25134" s="11"/>
      <c r="O25134" s="11"/>
      <c r="P25134" s="11"/>
      <c r="Q25134" s="11"/>
      <c r="R25134" s="11"/>
      <c r="S25134" s="11"/>
      <c r="T25134" s="11"/>
      <c r="U25134" s="11"/>
      <c r="V25134" s="11"/>
      <c r="W25134" s="11"/>
      <c r="X25134" s="11"/>
      <c r="Y25134" s="11"/>
      <c r="Z25134" s="11"/>
      <c r="BE25134"/>
      <c r="BF25134"/>
      <c r="BG25134"/>
    </row>
    <row r="25135" spans="11:59" x14ac:dyDescent="0.25">
      <c r="K25135" s="11"/>
      <c r="L25135" s="11"/>
      <c r="N25135" s="11"/>
      <c r="O25135" s="11"/>
      <c r="P25135" s="11"/>
      <c r="Q25135" s="11"/>
      <c r="R25135" s="11"/>
      <c r="S25135" s="11"/>
      <c r="T25135" s="11"/>
      <c r="U25135" s="11"/>
      <c r="V25135" s="11"/>
      <c r="W25135" s="11"/>
      <c r="X25135" s="11"/>
      <c r="Y25135" s="11"/>
      <c r="Z25135" s="11"/>
      <c r="BE25135"/>
      <c r="BF25135"/>
      <c r="BG25135"/>
    </row>
    <row r="25136" spans="11:59" x14ac:dyDescent="0.25">
      <c r="K25136" s="11"/>
      <c r="L25136" s="11"/>
      <c r="N25136" s="11"/>
      <c r="O25136" s="11"/>
      <c r="P25136" s="11"/>
      <c r="Q25136" s="11"/>
      <c r="R25136" s="11"/>
      <c r="S25136" s="11"/>
      <c r="T25136" s="11"/>
      <c r="U25136" s="11"/>
      <c r="V25136" s="11"/>
      <c r="W25136" s="11"/>
      <c r="X25136" s="11"/>
      <c r="Y25136" s="11"/>
      <c r="Z25136" s="11"/>
      <c r="BE25136"/>
      <c r="BF25136"/>
      <c r="BG25136"/>
    </row>
    <row r="25137" spans="11:59" x14ac:dyDescent="0.25">
      <c r="K25137" s="11"/>
      <c r="L25137" s="11"/>
      <c r="N25137" s="11"/>
      <c r="O25137" s="11"/>
      <c r="P25137" s="11"/>
      <c r="Q25137" s="11"/>
      <c r="R25137" s="11"/>
      <c r="S25137" s="11"/>
      <c r="T25137" s="11"/>
      <c r="U25137" s="11"/>
      <c r="V25137" s="11"/>
      <c r="W25137" s="11"/>
      <c r="X25137" s="11"/>
      <c r="Y25137" s="11"/>
      <c r="Z25137" s="11"/>
      <c r="BE25137"/>
      <c r="BF25137"/>
      <c r="BG25137"/>
    </row>
    <row r="25138" spans="11:59" x14ac:dyDescent="0.25">
      <c r="K25138" s="11"/>
      <c r="L25138" s="11"/>
      <c r="N25138" s="11"/>
      <c r="O25138" s="11"/>
      <c r="P25138" s="11"/>
      <c r="Q25138" s="11"/>
      <c r="R25138" s="11"/>
      <c r="S25138" s="11"/>
      <c r="T25138" s="11"/>
      <c r="U25138" s="11"/>
      <c r="V25138" s="11"/>
      <c r="W25138" s="11"/>
      <c r="X25138" s="11"/>
      <c r="Y25138" s="11"/>
      <c r="Z25138" s="11"/>
      <c r="BE25138"/>
      <c r="BF25138"/>
      <c r="BG25138"/>
    </row>
    <row r="25139" spans="11:59" x14ac:dyDescent="0.25">
      <c r="K25139" s="11"/>
      <c r="L25139" s="11"/>
      <c r="N25139" s="11"/>
      <c r="O25139" s="11"/>
      <c r="P25139" s="11"/>
      <c r="Q25139" s="11"/>
      <c r="R25139" s="11"/>
      <c r="S25139" s="11"/>
      <c r="T25139" s="11"/>
      <c r="U25139" s="11"/>
      <c r="V25139" s="11"/>
      <c r="W25139" s="11"/>
      <c r="X25139" s="11"/>
      <c r="Y25139" s="11"/>
      <c r="Z25139" s="11"/>
      <c r="BE25139"/>
      <c r="BF25139"/>
      <c r="BG25139"/>
    </row>
    <row r="25140" spans="11:59" x14ac:dyDescent="0.25">
      <c r="K25140" s="11"/>
      <c r="L25140" s="11"/>
      <c r="N25140" s="11"/>
      <c r="O25140" s="11"/>
      <c r="P25140" s="11"/>
      <c r="Q25140" s="11"/>
      <c r="R25140" s="11"/>
      <c r="S25140" s="11"/>
      <c r="T25140" s="11"/>
      <c r="U25140" s="11"/>
      <c r="V25140" s="11"/>
      <c r="W25140" s="11"/>
      <c r="X25140" s="11"/>
      <c r="Y25140" s="11"/>
      <c r="Z25140" s="11"/>
      <c r="BE25140"/>
      <c r="BF25140"/>
      <c r="BG25140"/>
    </row>
    <row r="25141" spans="11:59" x14ac:dyDescent="0.25">
      <c r="K25141" s="11"/>
      <c r="L25141" s="11"/>
      <c r="N25141" s="11"/>
      <c r="O25141" s="11"/>
      <c r="P25141" s="11"/>
      <c r="Q25141" s="11"/>
      <c r="R25141" s="11"/>
      <c r="S25141" s="11"/>
      <c r="T25141" s="11"/>
      <c r="U25141" s="11"/>
      <c r="V25141" s="11"/>
      <c r="W25141" s="11"/>
      <c r="X25141" s="11"/>
      <c r="Y25141" s="11"/>
      <c r="Z25141" s="11"/>
      <c r="BE25141"/>
      <c r="BF25141"/>
      <c r="BG25141"/>
    </row>
    <row r="25142" spans="11:59" x14ac:dyDescent="0.25">
      <c r="K25142" s="11"/>
      <c r="L25142" s="11"/>
      <c r="N25142" s="11"/>
      <c r="O25142" s="11"/>
      <c r="P25142" s="11"/>
      <c r="Q25142" s="11"/>
      <c r="R25142" s="11"/>
      <c r="S25142" s="11"/>
      <c r="T25142" s="11"/>
      <c r="U25142" s="11"/>
      <c r="V25142" s="11"/>
      <c r="W25142" s="11"/>
      <c r="X25142" s="11"/>
      <c r="Y25142" s="11"/>
      <c r="Z25142" s="11"/>
      <c r="BE25142"/>
      <c r="BF25142"/>
      <c r="BG25142"/>
    </row>
    <row r="25143" spans="11:59" x14ac:dyDescent="0.25">
      <c r="K25143" s="11"/>
      <c r="L25143" s="11"/>
      <c r="N25143" s="11"/>
      <c r="O25143" s="11"/>
      <c r="P25143" s="11"/>
      <c r="Q25143" s="11"/>
      <c r="R25143" s="11"/>
      <c r="S25143" s="11"/>
      <c r="T25143" s="11"/>
      <c r="U25143" s="11"/>
      <c r="V25143" s="11"/>
      <c r="W25143" s="11"/>
      <c r="X25143" s="11"/>
      <c r="Y25143" s="11"/>
      <c r="Z25143" s="11"/>
      <c r="BE25143"/>
      <c r="BF25143"/>
      <c r="BG25143"/>
    </row>
    <row r="25144" spans="11:59" x14ac:dyDescent="0.25">
      <c r="K25144" s="11"/>
      <c r="L25144" s="11"/>
      <c r="N25144" s="11"/>
      <c r="O25144" s="11"/>
      <c r="P25144" s="11"/>
      <c r="Q25144" s="11"/>
      <c r="R25144" s="11"/>
      <c r="S25144" s="11"/>
      <c r="T25144" s="11"/>
      <c r="U25144" s="11"/>
      <c r="V25144" s="11"/>
      <c r="W25144" s="11"/>
      <c r="X25144" s="11"/>
      <c r="Y25144" s="11"/>
      <c r="Z25144" s="11"/>
      <c r="BE25144"/>
      <c r="BF25144"/>
      <c r="BG25144"/>
    </row>
    <row r="25145" spans="11:59" x14ac:dyDescent="0.25">
      <c r="K25145" s="11"/>
      <c r="L25145" s="11"/>
      <c r="N25145" s="11"/>
      <c r="O25145" s="11"/>
      <c r="P25145" s="11"/>
      <c r="Q25145" s="11"/>
      <c r="R25145" s="11"/>
      <c r="S25145" s="11"/>
      <c r="T25145" s="11"/>
      <c r="U25145" s="11"/>
      <c r="V25145" s="11"/>
      <c r="W25145" s="11"/>
      <c r="X25145" s="11"/>
      <c r="Y25145" s="11"/>
      <c r="Z25145" s="11"/>
      <c r="BE25145"/>
      <c r="BF25145"/>
      <c r="BG25145"/>
    </row>
    <row r="25146" spans="11:59" x14ac:dyDescent="0.25">
      <c r="K25146" s="11"/>
      <c r="L25146" s="11"/>
      <c r="N25146" s="11"/>
      <c r="O25146" s="11"/>
      <c r="P25146" s="11"/>
      <c r="Q25146" s="11"/>
      <c r="R25146" s="11"/>
      <c r="S25146" s="11"/>
      <c r="T25146" s="11"/>
      <c r="U25146" s="11"/>
      <c r="V25146" s="11"/>
      <c r="W25146" s="11"/>
      <c r="X25146" s="11"/>
      <c r="Y25146" s="11"/>
      <c r="Z25146" s="11"/>
      <c r="BE25146"/>
      <c r="BF25146"/>
      <c r="BG25146"/>
    </row>
    <row r="25147" spans="11:59" x14ac:dyDescent="0.25">
      <c r="K25147" s="11"/>
      <c r="L25147" s="11"/>
      <c r="N25147" s="11"/>
      <c r="O25147" s="11"/>
      <c r="P25147" s="11"/>
      <c r="Q25147" s="11"/>
      <c r="R25147" s="11"/>
      <c r="S25147" s="11"/>
      <c r="T25147" s="11"/>
      <c r="U25147" s="11"/>
      <c r="V25147" s="11"/>
      <c r="W25147" s="11"/>
      <c r="X25147" s="11"/>
      <c r="Y25147" s="11"/>
      <c r="Z25147" s="11"/>
      <c r="BE25147"/>
      <c r="BF25147"/>
      <c r="BG25147"/>
    </row>
    <row r="25148" spans="11:59" x14ac:dyDescent="0.25">
      <c r="K25148" s="11"/>
      <c r="L25148" s="11"/>
      <c r="N25148" s="11"/>
      <c r="O25148" s="11"/>
      <c r="P25148" s="11"/>
      <c r="Q25148" s="11"/>
      <c r="R25148" s="11"/>
      <c r="S25148" s="11"/>
      <c r="T25148" s="11"/>
      <c r="U25148" s="11"/>
      <c r="V25148" s="11"/>
      <c r="W25148" s="11"/>
      <c r="X25148" s="11"/>
      <c r="Y25148" s="11"/>
      <c r="Z25148" s="11"/>
      <c r="BE25148"/>
      <c r="BF25148"/>
      <c r="BG25148"/>
    </row>
    <row r="25149" spans="11:59" x14ac:dyDescent="0.25">
      <c r="K25149" s="11"/>
      <c r="L25149" s="11"/>
      <c r="N25149" s="11"/>
      <c r="O25149" s="11"/>
      <c r="P25149" s="11"/>
      <c r="Q25149" s="11"/>
      <c r="R25149" s="11"/>
      <c r="S25149" s="11"/>
      <c r="T25149" s="11"/>
      <c r="U25149" s="11"/>
      <c r="V25149" s="11"/>
      <c r="W25149" s="11"/>
      <c r="X25149" s="11"/>
      <c r="Y25149" s="11"/>
      <c r="Z25149" s="11"/>
      <c r="BE25149"/>
      <c r="BF25149"/>
      <c r="BG25149"/>
    </row>
    <row r="25150" spans="11:59" x14ac:dyDescent="0.25">
      <c r="K25150" s="11"/>
      <c r="L25150" s="11"/>
      <c r="N25150" s="11"/>
      <c r="O25150" s="11"/>
      <c r="P25150" s="11"/>
      <c r="Q25150" s="11"/>
      <c r="R25150" s="11"/>
      <c r="S25150" s="11"/>
      <c r="T25150" s="11"/>
      <c r="U25150" s="11"/>
      <c r="V25150" s="11"/>
      <c r="W25150" s="11"/>
      <c r="X25150" s="11"/>
      <c r="Y25150" s="11"/>
      <c r="Z25150" s="11"/>
      <c r="BE25150"/>
      <c r="BF25150"/>
      <c r="BG25150"/>
    </row>
    <row r="25151" spans="11:59" x14ac:dyDescent="0.25">
      <c r="K25151" s="11"/>
      <c r="L25151" s="11"/>
      <c r="N25151" s="11"/>
      <c r="O25151" s="11"/>
      <c r="P25151" s="11"/>
      <c r="Q25151" s="11"/>
      <c r="R25151" s="11"/>
      <c r="S25151" s="11"/>
      <c r="T25151" s="11"/>
      <c r="U25151" s="11"/>
      <c r="V25151" s="11"/>
      <c r="W25151" s="11"/>
      <c r="X25151" s="11"/>
      <c r="Y25151" s="11"/>
      <c r="Z25151" s="11"/>
      <c r="BE25151"/>
      <c r="BF25151"/>
      <c r="BG25151"/>
    </row>
    <row r="25152" spans="11:59" x14ac:dyDescent="0.25">
      <c r="K25152" s="11"/>
      <c r="L25152" s="11"/>
      <c r="N25152" s="11"/>
      <c r="O25152" s="11"/>
      <c r="P25152" s="11"/>
      <c r="Q25152" s="11"/>
      <c r="R25152" s="11"/>
      <c r="S25152" s="11"/>
      <c r="T25152" s="11"/>
      <c r="U25152" s="11"/>
      <c r="V25152" s="11"/>
      <c r="W25152" s="11"/>
      <c r="X25152" s="11"/>
      <c r="Y25152" s="11"/>
      <c r="Z25152" s="11"/>
      <c r="BE25152"/>
      <c r="BF25152"/>
      <c r="BG25152"/>
    </row>
    <row r="25153" spans="11:59" x14ac:dyDescent="0.25">
      <c r="K25153" s="11"/>
      <c r="L25153" s="11"/>
      <c r="N25153" s="11"/>
      <c r="O25153" s="11"/>
      <c r="P25153" s="11"/>
      <c r="Q25153" s="11"/>
      <c r="R25153" s="11"/>
      <c r="S25153" s="11"/>
      <c r="T25153" s="11"/>
      <c r="U25153" s="11"/>
      <c r="V25153" s="11"/>
      <c r="W25153" s="11"/>
      <c r="X25153" s="11"/>
      <c r="Y25153" s="11"/>
      <c r="Z25153" s="11"/>
      <c r="BE25153"/>
      <c r="BF25153"/>
      <c r="BG25153"/>
    </row>
    <row r="25154" spans="11:59" x14ac:dyDescent="0.25">
      <c r="K25154" s="11"/>
      <c r="L25154" s="11"/>
      <c r="N25154" s="11"/>
      <c r="O25154" s="11"/>
      <c r="P25154" s="11"/>
      <c r="Q25154" s="11"/>
      <c r="R25154" s="11"/>
      <c r="S25154" s="11"/>
      <c r="T25154" s="11"/>
      <c r="U25154" s="11"/>
      <c r="V25154" s="11"/>
      <c r="W25154" s="11"/>
      <c r="X25154" s="11"/>
      <c r="Y25154" s="11"/>
      <c r="Z25154" s="11"/>
      <c r="BE25154"/>
      <c r="BF25154"/>
      <c r="BG25154"/>
    </row>
    <row r="25155" spans="11:59" x14ac:dyDescent="0.25">
      <c r="K25155" s="11"/>
      <c r="L25155" s="11"/>
      <c r="N25155" s="11"/>
      <c r="O25155" s="11"/>
      <c r="P25155" s="11"/>
      <c r="Q25155" s="11"/>
      <c r="R25155" s="11"/>
      <c r="S25155" s="11"/>
      <c r="T25155" s="11"/>
      <c r="U25155" s="11"/>
      <c r="V25155" s="11"/>
      <c r="W25155" s="11"/>
      <c r="X25155" s="11"/>
      <c r="Y25155" s="11"/>
      <c r="Z25155" s="11"/>
      <c r="BE25155"/>
      <c r="BF25155"/>
      <c r="BG25155"/>
    </row>
    <row r="25156" spans="11:59" x14ac:dyDescent="0.25">
      <c r="K25156" s="11"/>
      <c r="L25156" s="11"/>
      <c r="N25156" s="11"/>
      <c r="O25156" s="11"/>
      <c r="P25156" s="11"/>
      <c r="Q25156" s="11"/>
      <c r="R25156" s="11"/>
      <c r="S25156" s="11"/>
      <c r="T25156" s="11"/>
      <c r="U25156" s="11"/>
      <c r="V25156" s="11"/>
      <c r="W25156" s="11"/>
      <c r="X25156" s="11"/>
      <c r="Y25156" s="11"/>
      <c r="Z25156" s="11"/>
      <c r="BE25156"/>
      <c r="BF25156"/>
      <c r="BG25156"/>
    </row>
    <row r="25157" spans="11:59" x14ac:dyDescent="0.25">
      <c r="K25157" s="11"/>
      <c r="L25157" s="11"/>
      <c r="N25157" s="11"/>
      <c r="O25157" s="11"/>
      <c r="P25157" s="11"/>
      <c r="Q25157" s="11"/>
      <c r="R25157" s="11"/>
      <c r="S25157" s="11"/>
      <c r="T25157" s="11"/>
      <c r="U25157" s="11"/>
      <c r="V25157" s="11"/>
      <c r="W25157" s="11"/>
      <c r="X25157" s="11"/>
      <c r="Y25157" s="11"/>
      <c r="Z25157" s="11"/>
      <c r="BE25157"/>
      <c r="BF25157"/>
      <c r="BG25157"/>
    </row>
    <row r="25158" spans="11:59" x14ac:dyDescent="0.25">
      <c r="K25158" s="11"/>
      <c r="L25158" s="11"/>
      <c r="N25158" s="11"/>
      <c r="O25158" s="11"/>
      <c r="P25158" s="11"/>
      <c r="Q25158" s="11"/>
      <c r="R25158" s="11"/>
      <c r="S25158" s="11"/>
      <c r="T25158" s="11"/>
      <c r="U25158" s="11"/>
      <c r="V25158" s="11"/>
      <c r="W25158" s="11"/>
      <c r="X25158" s="11"/>
      <c r="Y25158" s="11"/>
      <c r="Z25158" s="11"/>
      <c r="BE25158"/>
      <c r="BF25158"/>
      <c r="BG25158"/>
    </row>
    <row r="25159" spans="11:59" x14ac:dyDescent="0.25">
      <c r="K25159" s="11"/>
      <c r="L25159" s="11"/>
      <c r="N25159" s="11"/>
      <c r="O25159" s="11"/>
      <c r="P25159" s="11"/>
      <c r="Q25159" s="11"/>
      <c r="R25159" s="11"/>
      <c r="S25159" s="11"/>
      <c r="T25159" s="11"/>
      <c r="U25159" s="11"/>
      <c r="V25159" s="11"/>
      <c r="W25159" s="11"/>
      <c r="X25159" s="11"/>
      <c r="Y25159" s="11"/>
      <c r="Z25159" s="11"/>
      <c r="BE25159"/>
      <c r="BF25159"/>
      <c r="BG25159"/>
    </row>
    <row r="25160" spans="11:59" x14ac:dyDescent="0.25">
      <c r="K25160" s="11"/>
      <c r="L25160" s="11"/>
      <c r="N25160" s="11"/>
      <c r="O25160" s="11"/>
      <c r="P25160" s="11"/>
      <c r="Q25160" s="11"/>
      <c r="R25160" s="11"/>
      <c r="S25160" s="11"/>
      <c r="T25160" s="11"/>
      <c r="U25160" s="11"/>
      <c r="V25160" s="11"/>
      <c r="W25160" s="11"/>
      <c r="X25160" s="11"/>
      <c r="Y25160" s="11"/>
      <c r="Z25160" s="11"/>
      <c r="BE25160"/>
      <c r="BF25160"/>
      <c r="BG25160"/>
    </row>
    <row r="25161" spans="11:59" x14ac:dyDescent="0.25">
      <c r="K25161" s="11"/>
      <c r="L25161" s="11"/>
      <c r="N25161" s="11"/>
      <c r="O25161" s="11"/>
      <c r="P25161" s="11"/>
      <c r="Q25161" s="11"/>
      <c r="R25161" s="11"/>
      <c r="S25161" s="11"/>
      <c r="T25161" s="11"/>
      <c r="U25161" s="11"/>
      <c r="V25161" s="11"/>
      <c r="W25161" s="11"/>
      <c r="X25161" s="11"/>
      <c r="Y25161" s="11"/>
      <c r="Z25161" s="11"/>
      <c r="BE25161"/>
      <c r="BF25161"/>
      <c r="BG25161"/>
    </row>
    <row r="25162" spans="11:59" x14ac:dyDescent="0.25">
      <c r="K25162" s="11"/>
      <c r="L25162" s="11"/>
      <c r="N25162" s="11"/>
      <c r="O25162" s="11"/>
      <c r="P25162" s="11"/>
      <c r="Q25162" s="11"/>
      <c r="R25162" s="11"/>
      <c r="S25162" s="11"/>
      <c r="T25162" s="11"/>
      <c r="U25162" s="11"/>
      <c r="V25162" s="11"/>
      <c r="W25162" s="11"/>
      <c r="X25162" s="11"/>
      <c r="Y25162" s="11"/>
      <c r="Z25162" s="11"/>
      <c r="BE25162"/>
      <c r="BF25162"/>
      <c r="BG25162"/>
    </row>
    <row r="25163" spans="11:59" x14ac:dyDescent="0.25">
      <c r="K25163" s="11"/>
      <c r="L25163" s="11"/>
      <c r="N25163" s="11"/>
      <c r="O25163" s="11"/>
      <c r="P25163" s="11"/>
      <c r="Q25163" s="11"/>
      <c r="R25163" s="11"/>
      <c r="S25163" s="11"/>
      <c r="T25163" s="11"/>
      <c r="U25163" s="11"/>
      <c r="V25163" s="11"/>
      <c r="W25163" s="11"/>
      <c r="X25163" s="11"/>
      <c r="Y25163" s="11"/>
      <c r="Z25163" s="11"/>
      <c r="BE25163"/>
      <c r="BF25163"/>
      <c r="BG25163"/>
    </row>
    <row r="25164" spans="11:59" x14ac:dyDescent="0.25">
      <c r="K25164" s="11"/>
      <c r="L25164" s="11"/>
      <c r="N25164" s="11"/>
      <c r="O25164" s="11"/>
      <c r="P25164" s="11"/>
      <c r="Q25164" s="11"/>
      <c r="R25164" s="11"/>
      <c r="S25164" s="11"/>
      <c r="T25164" s="11"/>
      <c r="U25164" s="11"/>
      <c r="V25164" s="11"/>
      <c r="W25164" s="11"/>
      <c r="X25164" s="11"/>
      <c r="Y25164" s="11"/>
      <c r="Z25164" s="11"/>
      <c r="BE25164"/>
      <c r="BF25164"/>
      <c r="BG25164"/>
    </row>
    <row r="25165" spans="11:59" x14ac:dyDescent="0.25">
      <c r="K25165" s="11"/>
      <c r="L25165" s="11"/>
      <c r="N25165" s="11"/>
      <c r="O25165" s="11"/>
      <c r="P25165" s="11"/>
      <c r="Q25165" s="11"/>
      <c r="R25165" s="11"/>
      <c r="S25165" s="11"/>
      <c r="T25165" s="11"/>
      <c r="U25165" s="11"/>
      <c r="V25165" s="11"/>
      <c r="W25165" s="11"/>
      <c r="X25165" s="11"/>
      <c r="Y25165" s="11"/>
      <c r="Z25165" s="11"/>
      <c r="BE25165"/>
      <c r="BF25165"/>
      <c r="BG25165"/>
    </row>
    <row r="25166" spans="11:59" x14ac:dyDescent="0.25">
      <c r="K25166" s="11"/>
      <c r="L25166" s="11"/>
      <c r="N25166" s="11"/>
      <c r="O25166" s="11"/>
      <c r="P25166" s="11"/>
      <c r="Q25166" s="11"/>
      <c r="R25166" s="11"/>
      <c r="S25166" s="11"/>
      <c r="T25166" s="11"/>
      <c r="U25166" s="11"/>
      <c r="V25166" s="11"/>
      <c r="W25166" s="11"/>
      <c r="X25166" s="11"/>
      <c r="Y25166" s="11"/>
      <c r="Z25166" s="11"/>
      <c r="BE25166"/>
      <c r="BF25166"/>
      <c r="BG25166"/>
    </row>
    <row r="25167" spans="11:59" x14ac:dyDescent="0.25">
      <c r="K25167" s="11"/>
      <c r="L25167" s="11"/>
      <c r="N25167" s="11"/>
      <c r="O25167" s="11"/>
      <c r="P25167" s="11"/>
      <c r="Q25167" s="11"/>
      <c r="R25167" s="11"/>
      <c r="S25167" s="11"/>
      <c r="T25167" s="11"/>
      <c r="U25167" s="11"/>
      <c r="V25167" s="11"/>
      <c r="W25167" s="11"/>
      <c r="X25167" s="11"/>
      <c r="Y25167" s="11"/>
      <c r="Z25167" s="11"/>
      <c r="BE25167"/>
      <c r="BF25167"/>
      <c r="BG25167"/>
    </row>
    <row r="25168" spans="11:59" x14ac:dyDescent="0.25">
      <c r="K25168" s="11"/>
      <c r="L25168" s="11"/>
      <c r="N25168" s="11"/>
      <c r="O25168" s="11"/>
      <c r="P25168" s="11"/>
      <c r="Q25168" s="11"/>
      <c r="R25168" s="11"/>
      <c r="S25168" s="11"/>
      <c r="T25168" s="11"/>
      <c r="U25168" s="11"/>
      <c r="V25168" s="11"/>
      <c r="W25168" s="11"/>
      <c r="X25168" s="11"/>
      <c r="Y25168" s="11"/>
      <c r="Z25168" s="11"/>
      <c r="BE25168"/>
      <c r="BF25168"/>
      <c r="BG25168"/>
    </row>
    <row r="25169" spans="11:59" x14ac:dyDescent="0.25">
      <c r="K25169" s="11"/>
      <c r="L25169" s="11"/>
      <c r="N25169" s="11"/>
      <c r="O25169" s="11"/>
      <c r="P25169" s="11"/>
      <c r="Q25169" s="11"/>
      <c r="R25169" s="11"/>
      <c r="S25169" s="11"/>
      <c r="T25169" s="11"/>
      <c r="U25169" s="11"/>
      <c r="V25169" s="11"/>
      <c r="W25169" s="11"/>
      <c r="X25169" s="11"/>
      <c r="Y25169" s="11"/>
      <c r="Z25169" s="11"/>
      <c r="BE25169"/>
      <c r="BF25169"/>
      <c r="BG25169"/>
    </row>
    <row r="25170" spans="11:59" x14ac:dyDescent="0.25">
      <c r="K25170" s="11"/>
      <c r="L25170" s="11"/>
      <c r="N25170" s="11"/>
      <c r="O25170" s="11"/>
      <c r="P25170" s="11"/>
      <c r="Q25170" s="11"/>
      <c r="R25170" s="11"/>
      <c r="S25170" s="11"/>
      <c r="T25170" s="11"/>
      <c r="U25170" s="11"/>
      <c r="V25170" s="11"/>
      <c r="W25170" s="11"/>
      <c r="X25170" s="11"/>
      <c r="Y25170" s="11"/>
      <c r="Z25170" s="11"/>
      <c r="BE25170"/>
      <c r="BF25170"/>
      <c r="BG25170"/>
    </row>
    <row r="25171" spans="11:59" x14ac:dyDescent="0.25">
      <c r="K25171" s="11"/>
      <c r="L25171" s="11"/>
      <c r="N25171" s="11"/>
      <c r="O25171" s="11"/>
      <c r="P25171" s="11"/>
      <c r="Q25171" s="11"/>
      <c r="R25171" s="11"/>
      <c r="S25171" s="11"/>
      <c r="T25171" s="11"/>
      <c r="U25171" s="11"/>
      <c r="V25171" s="11"/>
      <c r="W25171" s="11"/>
      <c r="X25171" s="11"/>
      <c r="Y25171" s="11"/>
      <c r="Z25171" s="11"/>
      <c r="BE25171"/>
      <c r="BF25171"/>
      <c r="BG25171"/>
    </row>
    <row r="25172" spans="11:59" x14ac:dyDescent="0.25">
      <c r="K25172" s="11"/>
      <c r="L25172" s="11"/>
      <c r="N25172" s="11"/>
      <c r="O25172" s="11"/>
      <c r="P25172" s="11"/>
      <c r="Q25172" s="11"/>
      <c r="R25172" s="11"/>
      <c r="S25172" s="11"/>
      <c r="T25172" s="11"/>
      <c r="U25172" s="11"/>
      <c r="V25172" s="11"/>
      <c r="W25172" s="11"/>
      <c r="X25172" s="11"/>
      <c r="Y25172" s="11"/>
      <c r="Z25172" s="11"/>
      <c r="BE25172"/>
      <c r="BF25172"/>
      <c r="BG25172"/>
    </row>
    <row r="25173" spans="11:59" x14ac:dyDescent="0.25">
      <c r="K25173" s="11"/>
      <c r="L25173" s="11"/>
      <c r="N25173" s="11"/>
      <c r="O25173" s="11"/>
      <c r="P25173" s="11"/>
      <c r="Q25173" s="11"/>
      <c r="R25173" s="11"/>
      <c r="S25173" s="11"/>
      <c r="T25173" s="11"/>
      <c r="U25173" s="11"/>
      <c r="V25173" s="11"/>
      <c r="W25173" s="11"/>
      <c r="X25173" s="11"/>
      <c r="Y25173" s="11"/>
      <c r="Z25173" s="11"/>
      <c r="BE25173"/>
      <c r="BF25173"/>
      <c r="BG25173"/>
    </row>
    <row r="25174" spans="11:59" x14ac:dyDescent="0.25">
      <c r="K25174" s="11"/>
      <c r="L25174" s="11"/>
      <c r="N25174" s="11"/>
      <c r="O25174" s="11"/>
      <c r="P25174" s="11"/>
      <c r="Q25174" s="11"/>
      <c r="R25174" s="11"/>
      <c r="S25174" s="11"/>
      <c r="T25174" s="11"/>
      <c r="U25174" s="11"/>
      <c r="V25174" s="11"/>
      <c r="W25174" s="11"/>
      <c r="X25174" s="11"/>
      <c r="Y25174" s="11"/>
      <c r="Z25174" s="11"/>
      <c r="BE25174"/>
      <c r="BF25174"/>
      <c r="BG25174"/>
    </row>
    <row r="25175" spans="11:59" x14ac:dyDescent="0.25">
      <c r="K25175" s="11"/>
      <c r="L25175" s="11"/>
      <c r="N25175" s="11"/>
      <c r="O25175" s="11"/>
      <c r="P25175" s="11"/>
      <c r="Q25175" s="11"/>
      <c r="R25175" s="11"/>
      <c r="S25175" s="11"/>
      <c r="T25175" s="11"/>
      <c r="U25175" s="11"/>
      <c r="V25175" s="11"/>
      <c r="W25175" s="11"/>
      <c r="X25175" s="11"/>
      <c r="Y25175" s="11"/>
      <c r="Z25175" s="11"/>
      <c r="BE25175"/>
      <c r="BF25175"/>
      <c r="BG25175"/>
    </row>
    <row r="25176" spans="11:59" x14ac:dyDescent="0.25">
      <c r="K25176" s="11"/>
      <c r="L25176" s="11"/>
      <c r="N25176" s="11"/>
      <c r="O25176" s="11"/>
      <c r="P25176" s="11"/>
      <c r="Q25176" s="11"/>
      <c r="R25176" s="11"/>
      <c r="S25176" s="11"/>
      <c r="T25176" s="11"/>
      <c r="U25176" s="11"/>
      <c r="V25176" s="11"/>
      <c r="W25176" s="11"/>
      <c r="X25176" s="11"/>
      <c r="Y25176" s="11"/>
      <c r="Z25176" s="11"/>
      <c r="BE25176"/>
      <c r="BF25176"/>
      <c r="BG25176"/>
    </row>
    <row r="25177" spans="11:59" x14ac:dyDescent="0.25">
      <c r="K25177" s="11"/>
      <c r="L25177" s="11"/>
      <c r="N25177" s="11"/>
      <c r="O25177" s="11"/>
      <c r="P25177" s="11"/>
      <c r="Q25177" s="11"/>
      <c r="R25177" s="11"/>
      <c r="S25177" s="11"/>
      <c r="T25177" s="11"/>
      <c r="U25177" s="11"/>
      <c r="V25177" s="11"/>
      <c r="W25177" s="11"/>
      <c r="X25177" s="11"/>
      <c r="Y25177" s="11"/>
      <c r="Z25177" s="11"/>
      <c r="BE25177"/>
      <c r="BF25177"/>
      <c r="BG25177"/>
    </row>
    <row r="25178" spans="11:59" x14ac:dyDescent="0.25">
      <c r="K25178" s="11"/>
      <c r="L25178" s="11"/>
      <c r="N25178" s="11"/>
      <c r="O25178" s="11"/>
      <c r="P25178" s="11"/>
      <c r="Q25178" s="11"/>
      <c r="R25178" s="11"/>
      <c r="S25178" s="11"/>
      <c r="T25178" s="11"/>
      <c r="U25178" s="11"/>
      <c r="V25178" s="11"/>
      <c r="W25178" s="11"/>
      <c r="X25178" s="11"/>
      <c r="Y25178" s="11"/>
      <c r="Z25178" s="11"/>
      <c r="BE25178"/>
      <c r="BF25178"/>
      <c r="BG25178"/>
    </row>
    <row r="25179" spans="11:59" x14ac:dyDescent="0.25">
      <c r="K25179" s="11"/>
      <c r="L25179" s="11"/>
      <c r="N25179" s="11"/>
      <c r="O25179" s="11"/>
      <c r="P25179" s="11"/>
      <c r="Q25179" s="11"/>
      <c r="R25179" s="11"/>
      <c r="S25179" s="11"/>
      <c r="T25179" s="11"/>
      <c r="U25179" s="11"/>
      <c r="V25179" s="11"/>
      <c r="W25179" s="11"/>
      <c r="X25179" s="11"/>
      <c r="Y25179" s="11"/>
      <c r="Z25179" s="11"/>
      <c r="BE25179"/>
      <c r="BF25179"/>
      <c r="BG25179"/>
    </row>
    <row r="25180" spans="11:59" x14ac:dyDescent="0.25">
      <c r="K25180" s="11"/>
      <c r="L25180" s="11"/>
      <c r="N25180" s="11"/>
      <c r="O25180" s="11"/>
      <c r="P25180" s="11"/>
      <c r="Q25180" s="11"/>
      <c r="R25180" s="11"/>
      <c r="S25180" s="11"/>
      <c r="T25180" s="11"/>
      <c r="U25180" s="11"/>
      <c r="V25180" s="11"/>
      <c r="W25180" s="11"/>
      <c r="X25180" s="11"/>
      <c r="Y25180" s="11"/>
      <c r="Z25180" s="11"/>
      <c r="BE25180"/>
      <c r="BF25180"/>
      <c r="BG25180"/>
    </row>
    <row r="25181" spans="11:59" x14ac:dyDescent="0.25">
      <c r="K25181" s="11"/>
      <c r="L25181" s="11"/>
      <c r="N25181" s="11"/>
      <c r="O25181" s="11"/>
      <c r="P25181" s="11"/>
      <c r="Q25181" s="11"/>
      <c r="R25181" s="11"/>
      <c r="S25181" s="11"/>
      <c r="T25181" s="11"/>
      <c r="U25181" s="11"/>
      <c r="V25181" s="11"/>
      <c r="W25181" s="11"/>
      <c r="X25181" s="11"/>
      <c r="Y25181" s="11"/>
      <c r="Z25181" s="11"/>
      <c r="BE25181"/>
      <c r="BF25181"/>
      <c r="BG25181"/>
    </row>
    <row r="25182" spans="11:59" x14ac:dyDescent="0.25">
      <c r="K25182" s="11"/>
      <c r="L25182" s="11"/>
      <c r="N25182" s="11"/>
      <c r="O25182" s="11"/>
      <c r="P25182" s="11"/>
      <c r="Q25182" s="11"/>
      <c r="R25182" s="11"/>
      <c r="S25182" s="11"/>
      <c r="T25182" s="11"/>
      <c r="U25182" s="11"/>
      <c r="V25182" s="11"/>
      <c r="W25182" s="11"/>
      <c r="X25182" s="11"/>
      <c r="Y25182" s="11"/>
      <c r="Z25182" s="11"/>
      <c r="BE25182"/>
      <c r="BF25182"/>
      <c r="BG25182"/>
    </row>
    <row r="25183" spans="11:59" x14ac:dyDescent="0.25">
      <c r="K25183" s="11"/>
      <c r="L25183" s="11"/>
      <c r="N25183" s="11"/>
      <c r="O25183" s="11"/>
      <c r="P25183" s="11"/>
      <c r="Q25183" s="11"/>
      <c r="R25183" s="11"/>
      <c r="S25183" s="11"/>
      <c r="T25183" s="11"/>
      <c r="U25183" s="11"/>
      <c r="V25183" s="11"/>
      <c r="W25183" s="11"/>
      <c r="X25183" s="11"/>
      <c r="Y25183" s="11"/>
      <c r="Z25183" s="11"/>
      <c r="BE25183"/>
      <c r="BF25183"/>
      <c r="BG25183"/>
    </row>
    <row r="25184" spans="11:59" x14ac:dyDescent="0.25">
      <c r="K25184" s="11"/>
      <c r="L25184" s="11"/>
      <c r="N25184" s="11"/>
      <c r="O25184" s="11"/>
      <c r="P25184" s="11"/>
      <c r="Q25184" s="11"/>
      <c r="R25184" s="11"/>
      <c r="S25184" s="11"/>
      <c r="T25184" s="11"/>
      <c r="U25184" s="11"/>
      <c r="V25184" s="11"/>
      <c r="W25184" s="11"/>
      <c r="X25184" s="11"/>
      <c r="Y25184" s="11"/>
      <c r="Z25184" s="11"/>
      <c r="BE25184"/>
      <c r="BF25184"/>
      <c r="BG25184"/>
    </row>
    <row r="25185" spans="11:59" x14ac:dyDescent="0.25">
      <c r="K25185" s="11"/>
      <c r="L25185" s="11"/>
      <c r="N25185" s="11"/>
      <c r="O25185" s="11"/>
      <c r="P25185" s="11"/>
      <c r="Q25185" s="11"/>
      <c r="R25185" s="11"/>
      <c r="S25185" s="11"/>
      <c r="T25185" s="11"/>
      <c r="U25185" s="11"/>
      <c r="V25185" s="11"/>
      <c r="W25185" s="11"/>
      <c r="X25185" s="11"/>
      <c r="Y25185" s="11"/>
      <c r="Z25185" s="11"/>
      <c r="BE25185"/>
      <c r="BF25185"/>
      <c r="BG25185"/>
    </row>
    <row r="25186" spans="11:59" x14ac:dyDescent="0.25">
      <c r="K25186" s="11"/>
      <c r="L25186" s="11"/>
      <c r="N25186" s="11"/>
      <c r="O25186" s="11"/>
      <c r="P25186" s="11"/>
      <c r="Q25186" s="11"/>
      <c r="R25186" s="11"/>
      <c r="S25186" s="11"/>
      <c r="T25186" s="11"/>
      <c r="U25186" s="11"/>
      <c r="V25186" s="11"/>
      <c r="W25186" s="11"/>
      <c r="X25186" s="11"/>
      <c r="Y25186" s="11"/>
      <c r="Z25186" s="11"/>
      <c r="BE25186"/>
      <c r="BF25186"/>
      <c r="BG25186"/>
    </row>
    <row r="25187" spans="11:59" x14ac:dyDescent="0.25">
      <c r="K25187" s="11"/>
      <c r="L25187" s="11"/>
      <c r="N25187" s="11"/>
      <c r="O25187" s="11"/>
      <c r="P25187" s="11"/>
      <c r="Q25187" s="11"/>
      <c r="R25187" s="11"/>
      <c r="S25187" s="11"/>
      <c r="T25187" s="11"/>
      <c r="U25187" s="11"/>
      <c r="V25187" s="11"/>
      <c r="W25187" s="11"/>
      <c r="X25187" s="11"/>
      <c r="Y25187" s="11"/>
      <c r="Z25187" s="11"/>
      <c r="BE25187"/>
      <c r="BF25187"/>
      <c r="BG25187"/>
    </row>
    <row r="25188" spans="11:59" x14ac:dyDescent="0.25">
      <c r="K25188" s="11"/>
      <c r="L25188" s="11"/>
      <c r="N25188" s="11"/>
      <c r="O25188" s="11"/>
      <c r="P25188" s="11"/>
      <c r="Q25188" s="11"/>
      <c r="R25188" s="11"/>
      <c r="S25188" s="11"/>
      <c r="T25188" s="11"/>
      <c r="U25188" s="11"/>
      <c r="V25188" s="11"/>
      <c r="W25188" s="11"/>
      <c r="X25188" s="11"/>
      <c r="Y25188" s="11"/>
      <c r="Z25188" s="11"/>
      <c r="BE25188"/>
      <c r="BF25188"/>
      <c r="BG25188"/>
    </row>
    <row r="25189" spans="11:59" x14ac:dyDescent="0.25">
      <c r="K25189" s="11"/>
      <c r="L25189" s="11"/>
      <c r="N25189" s="11"/>
      <c r="O25189" s="11"/>
      <c r="P25189" s="11"/>
      <c r="Q25189" s="11"/>
      <c r="R25189" s="11"/>
      <c r="S25189" s="11"/>
      <c r="T25189" s="11"/>
      <c r="U25189" s="11"/>
      <c r="V25189" s="11"/>
      <c r="W25189" s="11"/>
      <c r="X25189" s="11"/>
      <c r="Y25189" s="11"/>
      <c r="Z25189" s="11"/>
      <c r="BE25189"/>
      <c r="BF25189"/>
      <c r="BG25189"/>
    </row>
    <row r="25190" spans="11:59" x14ac:dyDescent="0.25">
      <c r="K25190" s="11"/>
      <c r="L25190" s="11"/>
      <c r="N25190" s="11"/>
      <c r="O25190" s="11"/>
      <c r="P25190" s="11"/>
      <c r="Q25190" s="11"/>
      <c r="R25190" s="11"/>
      <c r="S25190" s="11"/>
      <c r="T25190" s="11"/>
      <c r="U25190" s="11"/>
      <c r="V25190" s="11"/>
      <c r="W25190" s="11"/>
      <c r="X25190" s="11"/>
      <c r="Y25190" s="11"/>
      <c r="Z25190" s="11"/>
      <c r="BE25190"/>
      <c r="BF25190"/>
      <c r="BG25190"/>
    </row>
    <row r="25191" spans="11:59" x14ac:dyDescent="0.25">
      <c r="K25191" s="11"/>
      <c r="L25191" s="11"/>
      <c r="N25191" s="11"/>
      <c r="O25191" s="11"/>
      <c r="P25191" s="11"/>
      <c r="Q25191" s="11"/>
      <c r="R25191" s="11"/>
      <c r="S25191" s="11"/>
      <c r="T25191" s="11"/>
      <c r="U25191" s="11"/>
      <c r="V25191" s="11"/>
      <c r="W25191" s="11"/>
      <c r="X25191" s="11"/>
      <c r="Y25191" s="11"/>
      <c r="Z25191" s="11"/>
      <c r="BE25191"/>
      <c r="BF25191"/>
      <c r="BG25191"/>
    </row>
    <row r="25192" spans="11:59" x14ac:dyDescent="0.25">
      <c r="K25192" s="11"/>
      <c r="L25192" s="11"/>
      <c r="N25192" s="11"/>
      <c r="O25192" s="11"/>
      <c r="P25192" s="11"/>
      <c r="Q25192" s="11"/>
      <c r="R25192" s="11"/>
      <c r="S25192" s="11"/>
      <c r="T25192" s="11"/>
      <c r="U25192" s="11"/>
      <c r="V25192" s="11"/>
      <c r="W25192" s="11"/>
      <c r="X25192" s="11"/>
      <c r="Y25192" s="11"/>
      <c r="Z25192" s="11"/>
      <c r="BE25192"/>
      <c r="BF25192"/>
      <c r="BG25192"/>
    </row>
    <row r="25193" spans="11:59" x14ac:dyDescent="0.25">
      <c r="K25193" s="11"/>
      <c r="L25193" s="11"/>
      <c r="N25193" s="11"/>
      <c r="O25193" s="11"/>
      <c r="P25193" s="11"/>
      <c r="Q25193" s="11"/>
      <c r="R25193" s="11"/>
      <c r="S25193" s="11"/>
      <c r="T25193" s="11"/>
      <c r="U25193" s="11"/>
      <c r="V25193" s="11"/>
      <c r="W25193" s="11"/>
      <c r="X25193" s="11"/>
      <c r="Y25193" s="11"/>
      <c r="Z25193" s="11"/>
      <c r="BE25193"/>
      <c r="BF25193"/>
      <c r="BG25193"/>
    </row>
    <row r="25194" spans="11:59" x14ac:dyDescent="0.25">
      <c r="K25194" s="11"/>
      <c r="L25194" s="11"/>
      <c r="N25194" s="11"/>
      <c r="O25194" s="11"/>
      <c r="P25194" s="11"/>
      <c r="Q25194" s="11"/>
      <c r="R25194" s="11"/>
      <c r="S25194" s="11"/>
      <c r="T25194" s="11"/>
      <c r="U25194" s="11"/>
      <c r="V25194" s="11"/>
      <c r="W25194" s="11"/>
      <c r="X25194" s="11"/>
      <c r="Y25194" s="11"/>
      <c r="Z25194" s="11"/>
      <c r="BE25194"/>
      <c r="BF25194"/>
      <c r="BG25194"/>
    </row>
    <row r="25195" spans="11:59" x14ac:dyDescent="0.25">
      <c r="K25195" s="11"/>
      <c r="L25195" s="11"/>
      <c r="N25195" s="11"/>
      <c r="O25195" s="11"/>
      <c r="P25195" s="11"/>
      <c r="Q25195" s="11"/>
      <c r="R25195" s="11"/>
      <c r="S25195" s="11"/>
      <c r="T25195" s="11"/>
      <c r="U25195" s="11"/>
      <c r="V25195" s="11"/>
      <c r="W25195" s="11"/>
      <c r="X25195" s="11"/>
      <c r="Y25195" s="11"/>
      <c r="Z25195" s="11"/>
      <c r="BE25195"/>
      <c r="BF25195"/>
      <c r="BG25195"/>
    </row>
    <row r="25196" spans="11:59" x14ac:dyDescent="0.25">
      <c r="K25196" s="11"/>
      <c r="L25196" s="11"/>
      <c r="N25196" s="11"/>
      <c r="O25196" s="11"/>
      <c r="P25196" s="11"/>
      <c r="Q25196" s="11"/>
      <c r="R25196" s="11"/>
      <c r="S25196" s="11"/>
      <c r="T25196" s="11"/>
      <c r="U25196" s="11"/>
      <c r="V25196" s="11"/>
      <c r="W25196" s="11"/>
      <c r="X25196" s="11"/>
      <c r="Y25196" s="11"/>
      <c r="Z25196" s="11"/>
      <c r="BE25196"/>
      <c r="BF25196"/>
      <c r="BG25196"/>
    </row>
    <row r="25197" spans="11:59" x14ac:dyDescent="0.25">
      <c r="K25197" s="11"/>
      <c r="L25197" s="11"/>
      <c r="N25197" s="11"/>
      <c r="O25197" s="11"/>
      <c r="P25197" s="11"/>
      <c r="Q25197" s="11"/>
      <c r="R25197" s="11"/>
      <c r="S25197" s="11"/>
      <c r="T25197" s="11"/>
      <c r="U25197" s="11"/>
      <c r="V25197" s="11"/>
      <c r="W25197" s="11"/>
      <c r="X25197" s="11"/>
      <c r="Y25197" s="11"/>
      <c r="Z25197" s="11"/>
      <c r="BE25197"/>
      <c r="BF25197"/>
      <c r="BG25197"/>
    </row>
    <row r="25198" spans="11:59" x14ac:dyDescent="0.25">
      <c r="K25198" s="11"/>
      <c r="L25198" s="11"/>
      <c r="N25198" s="11"/>
      <c r="O25198" s="11"/>
      <c r="P25198" s="11"/>
      <c r="Q25198" s="11"/>
      <c r="R25198" s="11"/>
      <c r="S25198" s="11"/>
      <c r="T25198" s="11"/>
      <c r="U25198" s="11"/>
      <c r="V25198" s="11"/>
      <c r="W25198" s="11"/>
      <c r="X25198" s="11"/>
      <c r="Y25198" s="11"/>
      <c r="Z25198" s="11"/>
      <c r="BE25198"/>
      <c r="BF25198"/>
      <c r="BG25198"/>
    </row>
    <row r="25199" spans="11:59" x14ac:dyDescent="0.25">
      <c r="K25199" s="11"/>
      <c r="L25199" s="11"/>
      <c r="N25199" s="11"/>
      <c r="O25199" s="11"/>
      <c r="P25199" s="11"/>
      <c r="Q25199" s="11"/>
      <c r="R25199" s="11"/>
      <c r="S25199" s="11"/>
      <c r="T25199" s="11"/>
      <c r="U25199" s="11"/>
      <c r="V25199" s="11"/>
      <c r="W25199" s="11"/>
      <c r="X25199" s="11"/>
      <c r="Y25199" s="11"/>
      <c r="Z25199" s="11"/>
      <c r="BE25199"/>
      <c r="BF25199"/>
      <c r="BG25199"/>
    </row>
    <row r="25200" spans="11:59" x14ac:dyDescent="0.25">
      <c r="K25200" s="11"/>
      <c r="L25200" s="11"/>
      <c r="N25200" s="11"/>
      <c r="O25200" s="11"/>
      <c r="P25200" s="11"/>
      <c r="Q25200" s="11"/>
      <c r="R25200" s="11"/>
      <c r="S25200" s="11"/>
      <c r="T25200" s="11"/>
      <c r="U25200" s="11"/>
      <c r="V25200" s="11"/>
      <c r="W25200" s="11"/>
      <c r="X25200" s="11"/>
      <c r="Y25200" s="11"/>
      <c r="Z25200" s="11"/>
      <c r="BE25200"/>
      <c r="BF25200"/>
      <c r="BG25200"/>
    </row>
    <row r="25201" spans="11:59" x14ac:dyDescent="0.25">
      <c r="K25201" s="11"/>
      <c r="L25201" s="11"/>
      <c r="N25201" s="11"/>
      <c r="O25201" s="11"/>
      <c r="P25201" s="11"/>
      <c r="Q25201" s="11"/>
      <c r="R25201" s="11"/>
      <c r="S25201" s="11"/>
      <c r="T25201" s="11"/>
      <c r="U25201" s="11"/>
      <c r="V25201" s="11"/>
      <c r="W25201" s="11"/>
      <c r="X25201" s="11"/>
      <c r="Y25201" s="11"/>
      <c r="Z25201" s="11"/>
      <c r="BE25201"/>
      <c r="BF25201"/>
      <c r="BG25201"/>
    </row>
    <row r="25202" spans="11:59" x14ac:dyDescent="0.25">
      <c r="K25202" s="11"/>
      <c r="L25202" s="11"/>
      <c r="N25202" s="11"/>
      <c r="O25202" s="11"/>
      <c r="P25202" s="11"/>
      <c r="Q25202" s="11"/>
      <c r="R25202" s="11"/>
      <c r="S25202" s="11"/>
      <c r="T25202" s="11"/>
      <c r="U25202" s="11"/>
      <c r="V25202" s="11"/>
      <c r="W25202" s="11"/>
      <c r="X25202" s="11"/>
      <c r="Y25202" s="11"/>
      <c r="Z25202" s="11"/>
      <c r="BE25202"/>
      <c r="BF25202"/>
      <c r="BG25202"/>
    </row>
    <row r="25203" spans="11:59" x14ac:dyDescent="0.25">
      <c r="K25203" s="11"/>
      <c r="L25203" s="11"/>
      <c r="N25203" s="11"/>
      <c r="O25203" s="11"/>
      <c r="P25203" s="11"/>
      <c r="Q25203" s="11"/>
      <c r="R25203" s="11"/>
      <c r="S25203" s="11"/>
      <c r="T25203" s="11"/>
      <c r="U25203" s="11"/>
      <c r="V25203" s="11"/>
      <c r="W25203" s="11"/>
      <c r="X25203" s="11"/>
      <c r="Y25203" s="11"/>
      <c r="Z25203" s="11"/>
      <c r="BE25203"/>
      <c r="BF25203"/>
      <c r="BG25203"/>
    </row>
    <row r="25204" spans="11:59" x14ac:dyDescent="0.25">
      <c r="K25204" s="11"/>
      <c r="L25204" s="11"/>
      <c r="N25204" s="11"/>
      <c r="O25204" s="11"/>
      <c r="P25204" s="11"/>
      <c r="Q25204" s="11"/>
      <c r="R25204" s="11"/>
      <c r="S25204" s="11"/>
      <c r="T25204" s="11"/>
      <c r="U25204" s="11"/>
      <c r="V25204" s="11"/>
      <c r="W25204" s="11"/>
      <c r="X25204" s="11"/>
      <c r="Y25204" s="11"/>
      <c r="Z25204" s="11"/>
      <c r="BE25204"/>
      <c r="BF25204"/>
      <c r="BG25204"/>
    </row>
    <row r="25205" spans="11:59" x14ac:dyDescent="0.25">
      <c r="K25205" s="11"/>
      <c r="L25205" s="11"/>
      <c r="N25205" s="11"/>
      <c r="O25205" s="11"/>
      <c r="P25205" s="11"/>
      <c r="Q25205" s="11"/>
      <c r="R25205" s="11"/>
      <c r="S25205" s="11"/>
      <c r="T25205" s="11"/>
      <c r="U25205" s="11"/>
      <c r="V25205" s="11"/>
      <c r="W25205" s="11"/>
      <c r="X25205" s="11"/>
      <c r="Y25205" s="11"/>
      <c r="Z25205" s="11"/>
      <c r="BE25205"/>
      <c r="BF25205"/>
      <c r="BG25205"/>
    </row>
    <row r="25206" spans="11:59" x14ac:dyDescent="0.25">
      <c r="K25206" s="11"/>
      <c r="L25206" s="11"/>
      <c r="N25206" s="11"/>
      <c r="O25206" s="11"/>
      <c r="P25206" s="11"/>
      <c r="Q25206" s="11"/>
      <c r="R25206" s="11"/>
      <c r="S25206" s="11"/>
      <c r="T25206" s="11"/>
      <c r="U25206" s="11"/>
      <c r="V25206" s="11"/>
      <c r="W25206" s="11"/>
      <c r="X25206" s="11"/>
      <c r="Y25206" s="11"/>
      <c r="Z25206" s="11"/>
      <c r="BE25206"/>
      <c r="BF25206"/>
      <c r="BG25206"/>
    </row>
    <row r="25207" spans="11:59" x14ac:dyDescent="0.25">
      <c r="K25207" s="11"/>
      <c r="L25207" s="11"/>
      <c r="N25207" s="11"/>
      <c r="O25207" s="11"/>
      <c r="P25207" s="11"/>
      <c r="Q25207" s="11"/>
      <c r="R25207" s="11"/>
      <c r="S25207" s="11"/>
      <c r="T25207" s="11"/>
      <c r="U25207" s="11"/>
      <c r="V25207" s="11"/>
      <c r="W25207" s="11"/>
      <c r="X25207" s="11"/>
      <c r="Y25207" s="11"/>
      <c r="Z25207" s="11"/>
      <c r="BE25207"/>
      <c r="BF25207"/>
      <c r="BG25207"/>
    </row>
    <row r="25208" spans="11:59" x14ac:dyDescent="0.25">
      <c r="K25208" s="11"/>
      <c r="L25208" s="11"/>
      <c r="N25208" s="11"/>
      <c r="O25208" s="11"/>
      <c r="P25208" s="11"/>
      <c r="Q25208" s="11"/>
      <c r="R25208" s="11"/>
      <c r="S25208" s="11"/>
      <c r="T25208" s="11"/>
      <c r="U25208" s="11"/>
      <c r="V25208" s="11"/>
      <c r="W25208" s="11"/>
      <c r="X25208" s="11"/>
      <c r="Y25208" s="11"/>
      <c r="Z25208" s="11"/>
      <c r="BE25208"/>
      <c r="BF25208"/>
      <c r="BG25208"/>
    </row>
    <row r="25209" spans="11:59" x14ac:dyDescent="0.25">
      <c r="K25209" s="11"/>
      <c r="L25209" s="11"/>
      <c r="N25209" s="11"/>
      <c r="O25209" s="11"/>
      <c r="P25209" s="11"/>
      <c r="Q25209" s="11"/>
      <c r="R25209" s="11"/>
      <c r="S25209" s="11"/>
      <c r="T25209" s="11"/>
      <c r="U25209" s="11"/>
      <c r="V25209" s="11"/>
      <c r="W25209" s="11"/>
      <c r="X25209" s="11"/>
      <c r="Y25209" s="11"/>
      <c r="Z25209" s="11"/>
      <c r="BE25209"/>
      <c r="BF25209"/>
      <c r="BG25209"/>
    </row>
    <row r="25210" spans="11:59" x14ac:dyDescent="0.25">
      <c r="K25210" s="11"/>
      <c r="L25210" s="11"/>
      <c r="N25210" s="11"/>
      <c r="O25210" s="11"/>
      <c r="P25210" s="11"/>
      <c r="Q25210" s="11"/>
      <c r="R25210" s="11"/>
      <c r="S25210" s="11"/>
      <c r="T25210" s="11"/>
      <c r="U25210" s="11"/>
      <c r="V25210" s="11"/>
      <c r="W25210" s="11"/>
      <c r="X25210" s="11"/>
      <c r="Y25210" s="11"/>
      <c r="Z25210" s="11"/>
      <c r="BE25210"/>
      <c r="BF25210"/>
      <c r="BG25210"/>
    </row>
    <row r="25211" spans="11:59" x14ac:dyDescent="0.25">
      <c r="K25211" s="11"/>
      <c r="L25211" s="11"/>
      <c r="N25211" s="11"/>
      <c r="O25211" s="11"/>
      <c r="P25211" s="11"/>
      <c r="Q25211" s="11"/>
      <c r="R25211" s="11"/>
      <c r="S25211" s="11"/>
      <c r="T25211" s="11"/>
      <c r="U25211" s="11"/>
      <c r="V25211" s="11"/>
      <c r="W25211" s="11"/>
      <c r="X25211" s="11"/>
      <c r="Y25211" s="11"/>
      <c r="Z25211" s="11"/>
      <c r="BE25211"/>
      <c r="BF25211"/>
      <c r="BG25211"/>
    </row>
    <row r="25212" spans="11:59" x14ac:dyDescent="0.25">
      <c r="K25212" s="11"/>
      <c r="L25212" s="11"/>
      <c r="N25212" s="11"/>
      <c r="O25212" s="11"/>
      <c r="P25212" s="11"/>
      <c r="Q25212" s="11"/>
      <c r="R25212" s="11"/>
      <c r="S25212" s="11"/>
      <c r="T25212" s="11"/>
      <c r="U25212" s="11"/>
      <c r="V25212" s="11"/>
      <c r="W25212" s="11"/>
      <c r="X25212" s="11"/>
      <c r="Y25212" s="11"/>
      <c r="Z25212" s="11"/>
      <c r="BE25212"/>
      <c r="BF25212"/>
      <c r="BG25212"/>
    </row>
    <row r="25213" spans="11:59" x14ac:dyDescent="0.25">
      <c r="K25213" s="11"/>
      <c r="L25213" s="11"/>
      <c r="N25213" s="11"/>
      <c r="O25213" s="11"/>
      <c r="P25213" s="11"/>
      <c r="Q25213" s="11"/>
      <c r="R25213" s="11"/>
      <c r="S25213" s="11"/>
      <c r="T25213" s="11"/>
      <c r="U25213" s="11"/>
      <c r="V25213" s="11"/>
      <c r="W25213" s="11"/>
      <c r="X25213" s="11"/>
      <c r="Y25213" s="11"/>
      <c r="Z25213" s="11"/>
      <c r="BE25213"/>
      <c r="BF25213"/>
      <c r="BG25213"/>
    </row>
    <row r="25214" spans="11:59" x14ac:dyDescent="0.25">
      <c r="K25214" s="11"/>
      <c r="L25214" s="11"/>
      <c r="N25214" s="11"/>
      <c r="O25214" s="11"/>
      <c r="P25214" s="11"/>
      <c r="Q25214" s="11"/>
      <c r="R25214" s="11"/>
      <c r="S25214" s="11"/>
      <c r="T25214" s="11"/>
      <c r="U25214" s="11"/>
      <c r="V25214" s="11"/>
      <c r="W25214" s="11"/>
      <c r="X25214" s="11"/>
      <c r="Y25214" s="11"/>
      <c r="Z25214" s="11"/>
      <c r="BE25214"/>
      <c r="BF25214"/>
      <c r="BG25214"/>
    </row>
    <row r="25215" spans="11:59" x14ac:dyDescent="0.25">
      <c r="K25215" s="11"/>
      <c r="L25215" s="11"/>
      <c r="N25215" s="11"/>
      <c r="O25215" s="11"/>
      <c r="P25215" s="11"/>
      <c r="Q25215" s="11"/>
      <c r="R25215" s="11"/>
      <c r="S25215" s="11"/>
      <c r="T25215" s="11"/>
      <c r="U25215" s="11"/>
      <c r="V25215" s="11"/>
      <c r="W25215" s="11"/>
      <c r="X25215" s="11"/>
      <c r="Y25215" s="11"/>
      <c r="Z25215" s="11"/>
      <c r="BE25215"/>
      <c r="BF25215"/>
      <c r="BG25215"/>
    </row>
    <row r="25216" spans="11:59" x14ac:dyDescent="0.25">
      <c r="K25216" s="11"/>
      <c r="L25216" s="11"/>
      <c r="N25216" s="11"/>
      <c r="O25216" s="11"/>
      <c r="P25216" s="11"/>
      <c r="Q25216" s="11"/>
      <c r="R25216" s="11"/>
      <c r="S25216" s="11"/>
      <c r="T25216" s="11"/>
      <c r="U25216" s="11"/>
      <c r="V25216" s="11"/>
      <c r="W25216" s="11"/>
      <c r="X25216" s="11"/>
      <c r="Y25216" s="11"/>
      <c r="Z25216" s="11"/>
      <c r="BE25216"/>
      <c r="BF25216"/>
      <c r="BG25216"/>
    </row>
    <row r="25217" spans="11:59" x14ac:dyDescent="0.25">
      <c r="K25217" s="11"/>
      <c r="L25217" s="11"/>
      <c r="N25217" s="11"/>
      <c r="O25217" s="11"/>
      <c r="P25217" s="11"/>
      <c r="Q25217" s="11"/>
      <c r="R25217" s="11"/>
      <c r="S25217" s="11"/>
      <c r="T25217" s="11"/>
      <c r="U25217" s="11"/>
      <c r="V25217" s="11"/>
      <c r="W25217" s="11"/>
      <c r="X25217" s="11"/>
      <c r="Y25217" s="11"/>
      <c r="Z25217" s="11"/>
      <c r="BE25217"/>
      <c r="BF25217"/>
      <c r="BG25217"/>
    </row>
    <row r="25218" spans="11:59" x14ac:dyDescent="0.25">
      <c r="K25218" s="11"/>
      <c r="L25218" s="11"/>
      <c r="N25218" s="11"/>
      <c r="O25218" s="11"/>
      <c r="P25218" s="11"/>
      <c r="Q25218" s="11"/>
      <c r="R25218" s="11"/>
      <c r="S25218" s="11"/>
      <c r="T25218" s="11"/>
      <c r="U25218" s="11"/>
      <c r="V25218" s="11"/>
      <c r="W25218" s="11"/>
      <c r="X25218" s="11"/>
      <c r="Y25218" s="11"/>
      <c r="Z25218" s="11"/>
      <c r="BE25218"/>
      <c r="BF25218"/>
      <c r="BG25218"/>
    </row>
    <row r="25219" spans="11:59" x14ac:dyDescent="0.25">
      <c r="K25219" s="11"/>
      <c r="L25219" s="11"/>
      <c r="N25219" s="11"/>
      <c r="O25219" s="11"/>
      <c r="P25219" s="11"/>
      <c r="Q25219" s="11"/>
      <c r="R25219" s="11"/>
      <c r="S25219" s="11"/>
      <c r="T25219" s="11"/>
      <c r="U25219" s="11"/>
      <c r="V25219" s="11"/>
      <c r="W25219" s="11"/>
      <c r="X25219" s="11"/>
      <c r="Y25219" s="11"/>
      <c r="Z25219" s="11"/>
      <c r="BE25219"/>
      <c r="BF25219"/>
      <c r="BG25219"/>
    </row>
    <row r="25220" spans="11:59" x14ac:dyDescent="0.25">
      <c r="K25220" s="11"/>
      <c r="L25220" s="11"/>
      <c r="N25220" s="11"/>
      <c r="O25220" s="11"/>
      <c r="P25220" s="11"/>
      <c r="Q25220" s="11"/>
      <c r="R25220" s="11"/>
      <c r="S25220" s="11"/>
      <c r="T25220" s="11"/>
      <c r="U25220" s="11"/>
      <c r="V25220" s="11"/>
      <c r="W25220" s="11"/>
      <c r="X25220" s="11"/>
      <c r="Y25220" s="11"/>
      <c r="Z25220" s="11"/>
      <c r="BE25220"/>
      <c r="BF25220"/>
      <c r="BG25220"/>
    </row>
    <row r="25221" spans="11:59" x14ac:dyDescent="0.25">
      <c r="K25221" s="11"/>
      <c r="L25221" s="11"/>
      <c r="N25221" s="11"/>
      <c r="O25221" s="11"/>
      <c r="P25221" s="11"/>
      <c r="Q25221" s="11"/>
      <c r="R25221" s="11"/>
      <c r="S25221" s="11"/>
      <c r="T25221" s="11"/>
      <c r="U25221" s="11"/>
      <c r="V25221" s="11"/>
      <c r="W25221" s="11"/>
      <c r="X25221" s="11"/>
      <c r="Y25221" s="11"/>
      <c r="Z25221" s="11"/>
      <c r="BE25221"/>
      <c r="BF25221"/>
      <c r="BG25221"/>
    </row>
    <row r="25222" spans="11:59" x14ac:dyDescent="0.25">
      <c r="K25222" s="11"/>
      <c r="L25222" s="11"/>
      <c r="N25222" s="11"/>
      <c r="O25222" s="11"/>
      <c r="P25222" s="11"/>
      <c r="Q25222" s="11"/>
      <c r="R25222" s="11"/>
      <c r="S25222" s="11"/>
      <c r="T25222" s="11"/>
      <c r="U25222" s="11"/>
      <c r="V25222" s="11"/>
      <c r="W25222" s="11"/>
      <c r="X25222" s="11"/>
      <c r="Y25222" s="11"/>
      <c r="Z25222" s="11"/>
      <c r="BE25222"/>
      <c r="BF25222"/>
      <c r="BG25222"/>
    </row>
    <row r="25223" spans="11:59" x14ac:dyDescent="0.25">
      <c r="K25223" s="11"/>
      <c r="L25223" s="11"/>
      <c r="N25223" s="11"/>
      <c r="O25223" s="11"/>
      <c r="P25223" s="11"/>
      <c r="Q25223" s="11"/>
      <c r="R25223" s="11"/>
      <c r="S25223" s="11"/>
      <c r="T25223" s="11"/>
      <c r="U25223" s="11"/>
      <c r="V25223" s="11"/>
      <c r="W25223" s="11"/>
      <c r="X25223" s="11"/>
      <c r="Y25223" s="11"/>
      <c r="Z25223" s="11"/>
      <c r="BE25223"/>
      <c r="BF25223"/>
      <c r="BG25223"/>
    </row>
    <row r="25224" spans="11:59" x14ac:dyDescent="0.25">
      <c r="K25224" s="11"/>
      <c r="L25224" s="11"/>
      <c r="N25224" s="11"/>
      <c r="O25224" s="11"/>
      <c r="P25224" s="11"/>
      <c r="Q25224" s="11"/>
      <c r="R25224" s="11"/>
      <c r="S25224" s="11"/>
      <c r="T25224" s="11"/>
      <c r="U25224" s="11"/>
      <c r="V25224" s="11"/>
      <c r="W25224" s="11"/>
      <c r="X25224" s="11"/>
      <c r="Y25224" s="11"/>
      <c r="Z25224" s="11"/>
      <c r="BE25224"/>
      <c r="BF25224"/>
      <c r="BG25224"/>
    </row>
    <row r="25225" spans="11:59" x14ac:dyDescent="0.25">
      <c r="K25225" s="11"/>
      <c r="L25225" s="11"/>
      <c r="N25225" s="11"/>
      <c r="O25225" s="11"/>
      <c r="P25225" s="11"/>
      <c r="Q25225" s="11"/>
      <c r="R25225" s="11"/>
      <c r="S25225" s="11"/>
      <c r="T25225" s="11"/>
      <c r="U25225" s="11"/>
      <c r="V25225" s="11"/>
      <c r="W25225" s="11"/>
      <c r="X25225" s="11"/>
      <c r="Y25225" s="11"/>
      <c r="Z25225" s="11"/>
      <c r="BE25225"/>
      <c r="BF25225"/>
      <c r="BG25225"/>
    </row>
    <row r="25226" spans="11:59" x14ac:dyDescent="0.25">
      <c r="K25226" s="11"/>
      <c r="L25226" s="11"/>
      <c r="N25226" s="11"/>
      <c r="O25226" s="11"/>
      <c r="P25226" s="11"/>
      <c r="Q25226" s="11"/>
      <c r="R25226" s="11"/>
      <c r="S25226" s="11"/>
      <c r="T25226" s="11"/>
      <c r="U25226" s="11"/>
      <c r="V25226" s="11"/>
      <c r="W25226" s="11"/>
      <c r="X25226" s="11"/>
      <c r="Y25226" s="11"/>
      <c r="Z25226" s="11"/>
      <c r="BE25226"/>
      <c r="BF25226"/>
      <c r="BG25226"/>
    </row>
    <row r="25227" spans="11:59" x14ac:dyDescent="0.25">
      <c r="K25227" s="11"/>
      <c r="L25227" s="11"/>
      <c r="N25227" s="11"/>
      <c r="O25227" s="11"/>
      <c r="P25227" s="11"/>
      <c r="Q25227" s="11"/>
      <c r="R25227" s="11"/>
      <c r="S25227" s="11"/>
      <c r="T25227" s="11"/>
      <c r="U25227" s="11"/>
      <c r="V25227" s="11"/>
      <c r="W25227" s="11"/>
      <c r="X25227" s="11"/>
      <c r="Y25227" s="11"/>
      <c r="Z25227" s="11"/>
      <c r="BE25227"/>
      <c r="BF25227"/>
      <c r="BG25227"/>
    </row>
    <row r="25228" spans="11:59" x14ac:dyDescent="0.25">
      <c r="K25228" s="11"/>
      <c r="L25228" s="11"/>
      <c r="N25228" s="11"/>
      <c r="O25228" s="11"/>
      <c r="P25228" s="11"/>
      <c r="Q25228" s="11"/>
      <c r="R25228" s="11"/>
      <c r="S25228" s="11"/>
      <c r="T25228" s="11"/>
      <c r="U25228" s="11"/>
      <c r="V25228" s="11"/>
      <c r="W25228" s="11"/>
      <c r="X25228" s="11"/>
      <c r="Y25228" s="11"/>
      <c r="Z25228" s="11"/>
      <c r="BE25228"/>
      <c r="BF25228"/>
      <c r="BG25228"/>
    </row>
    <row r="25229" spans="11:59" x14ac:dyDescent="0.25">
      <c r="K25229" s="11"/>
      <c r="L25229" s="11"/>
      <c r="N25229" s="11"/>
      <c r="O25229" s="11"/>
      <c r="P25229" s="11"/>
      <c r="Q25229" s="11"/>
      <c r="R25229" s="11"/>
      <c r="S25229" s="11"/>
      <c r="T25229" s="11"/>
      <c r="U25229" s="11"/>
      <c r="V25229" s="11"/>
      <c r="W25229" s="11"/>
      <c r="X25229" s="11"/>
      <c r="Y25229" s="11"/>
      <c r="Z25229" s="11"/>
      <c r="BE25229"/>
      <c r="BF25229"/>
      <c r="BG25229"/>
    </row>
    <row r="25230" spans="11:59" x14ac:dyDescent="0.25">
      <c r="K25230" s="11"/>
      <c r="L25230" s="11"/>
      <c r="N25230" s="11"/>
      <c r="O25230" s="11"/>
      <c r="P25230" s="11"/>
      <c r="Q25230" s="11"/>
      <c r="R25230" s="11"/>
      <c r="S25230" s="11"/>
      <c r="T25230" s="11"/>
      <c r="U25230" s="11"/>
      <c r="V25230" s="11"/>
      <c r="W25230" s="11"/>
      <c r="X25230" s="11"/>
      <c r="Y25230" s="11"/>
      <c r="Z25230" s="11"/>
      <c r="BE25230"/>
      <c r="BF25230"/>
      <c r="BG25230"/>
    </row>
    <row r="25231" spans="11:59" x14ac:dyDescent="0.25">
      <c r="K25231" s="11"/>
      <c r="L25231" s="11"/>
      <c r="N25231" s="11"/>
      <c r="O25231" s="11"/>
      <c r="P25231" s="11"/>
      <c r="Q25231" s="11"/>
      <c r="R25231" s="11"/>
      <c r="S25231" s="11"/>
      <c r="T25231" s="11"/>
      <c r="U25231" s="11"/>
      <c r="V25231" s="11"/>
      <c r="W25231" s="11"/>
      <c r="X25231" s="11"/>
      <c r="Y25231" s="11"/>
      <c r="Z25231" s="11"/>
      <c r="BE25231"/>
      <c r="BF25231"/>
      <c r="BG25231"/>
    </row>
    <row r="25232" spans="11:59" x14ac:dyDescent="0.25">
      <c r="K25232" s="11"/>
      <c r="L25232" s="11"/>
      <c r="N25232" s="11"/>
      <c r="O25232" s="11"/>
      <c r="P25232" s="11"/>
      <c r="Q25232" s="11"/>
      <c r="R25232" s="11"/>
      <c r="S25232" s="11"/>
      <c r="T25232" s="11"/>
      <c r="U25232" s="11"/>
      <c r="V25232" s="11"/>
      <c r="W25232" s="11"/>
      <c r="X25232" s="11"/>
      <c r="Y25232" s="11"/>
      <c r="Z25232" s="11"/>
      <c r="BE25232"/>
      <c r="BF25232"/>
      <c r="BG25232"/>
    </row>
    <row r="25233" spans="11:59" x14ac:dyDescent="0.25">
      <c r="K25233" s="11"/>
      <c r="L25233" s="11"/>
      <c r="N25233" s="11"/>
      <c r="O25233" s="11"/>
      <c r="P25233" s="11"/>
      <c r="Q25233" s="11"/>
      <c r="R25233" s="11"/>
      <c r="S25233" s="11"/>
      <c r="T25233" s="11"/>
      <c r="U25233" s="11"/>
      <c r="V25233" s="11"/>
      <c r="W25233" s="11"/>
      <c r="X25233" s="11"/>
      <c r="Y25233" s="11"/>
      <c r="Z25233" s="11"/>
      <c r="BE25233"/>
      <c r="BF25233"/>
      <c r="BG25233"/>
    </row>
    <row r="25234" spans="11:59" x14ac:dyDescent="0.25">
      <c r="K25234" s="11"/>
      <c r="L25234" s="11"/>
      <c r="N25234" s="11"/>
      <c r="O25234" s="11"/>
      <c r="P25234" s="11"/>
      <c r="Q25234" s="11"/>
      <c r="R25234" s="11"/>
      <c r="S25234" s="11"/>
      <c r="T25234" s="11"/>
      <c r="U25234" s="11"/>
      <c r="V25234" s="11"/>
      <c r="W25234" s="11"/>
      <c r="X25234" s="11"/>
      <c r="Y25234" s="11"/>
      <c r="Z25234" s="11"/>
      <c r="BE25234"/>
      <c r="BF25234"/>
      <c r="BG25234"/>
    </row>
    <row r="25235" spans="11:59" x14ac:dyDescent="0.25">
      <c r="K25235" s="11"/>
      <c r="L25235" s="11"/>
      <c r="N25235" s="11"/>
      <c r="O25235" s="11"/>
      <c r="P25235" s="11"/>
      <c r="Q25235" s="11"/>
      <c r="R25235" s="11"/>
      <c r="S25235" s="11"/>
      <c r="T25235" s="11"/>
      <c r="U25235" s="11"/>
      <c r="V25235" s="11"/>
      <c r="W25235" s="11"/>
      <c r="X25235" s="11"/>
      <c r="Y25235" s="11"/>
      <c r="Z25235" s="11"/>
      <c r="BE25235"/>
      <c r="BF25235"/>
      <c r="BG25235"/>
    </row>
    <row r="25236" spans="11:59" x14ac:dyDescent="0.25">
      <c r="K25236" s="11"/>
      <c r="L25236" s="11"/>
      <c r="N25236" s="11"/>
      <c r="O25236" s="11"/>
      <c r="P25236" s="11"/>
      <c r="Q25236" s="11"/>
      <c r="R25236" s="11"/>
      <c r="S25236" s="11"/>
      <c r="T25236" s="11"/>
      <c r="U25236" s="11"/>
      <c r="V25236" s="11"/>
      <c r="W25236" s="11"/>
      <c r="X25236" s="11"/>
      <c r="Y25236" s="11"/>
      <c r="Z25236" s="11"/>
      <c r="BE25236"/>
      <c r="BF25236"/>
      <c r="BG25236"/>
    </row>
    <row r="25237" spans="11:59" x14ac:dyDescent="0.25">
      <c r="K25237" s="11"/>
      <c r="L25237" s="11"/>
      <c r="N25237" s="11"/>
      <c r="O25237" s="11"/>
      <c r="P25237" s="11"/>
      <c r="Q25237" s="11"/>
      <c r="R25237" s="11"/>
      <c r="S25237" s="11"/>
      <c r="T25237" s="11"/>
      <c r="U25237" s="11"/>
      <c r="V25237" s="11"/>
      <c r="W25237" s="11"/>
      <c r="X25237" s="11"/>
      <c r="Y25237" s="11"/>
      <c r="Z25237" s="11"/>
      <c r="BE25237"/>
      <c r="BF25237"/>
      <c r="BG25237"/>
    </row>
    <row r="25238" spans="11:59" x14ac:dyDescent="0.25">
      <c r="K25238" s="11"/>
      <c r="L25238" s="11"/>
      <c r="N25238" s="11"/>
      <c r="O25238" s="11"/>
      <c r="P25238" s="11"/>
      <c r="Q25238" s="11"/>
      <c r="R25238" s="11"/>
      <c r="S25238" s="11"/>
      <c r="T25238" s="11"/>
      <c r="U25238" s="11"/>
      <c r="V25238" s="11"/>
      <c r="W25238" s="11"/>
      <c r="X25238" s="11"/>
      <c r="Y25238" s="11"/>
      <c r="Z25238" s="11"/>
      <c r="BE25238"/>
      <c r="BF25238"/>
      <c r="BG25238"/>
    </row>
    <row r="25239" spans="11:59" x14ac:dyDescent="0.25">
      <c r="K25239" s="11"/>
      <c r="L25239" s="11"/>
      <c r="N25239" s="11"/>
      <c r="O25239" s="11"/>
      <c r="P25239" s="11"/>
      <c r="Q25239" s="11"/>
      <c r="R25239" s="11"/>
      <c r="S25239" s="11"/>
      <c r="T25239" s="11"/>
      <c r="U25239" s="11"/>
      <c r="V25239" s="11"/>
      <c r="W25239" s="11"/>
      <c r="X25239" s="11"/>
      <c r="Y25239" s="11"/>
      <c r="Z25239" s="11"/>
      <c r="BE25239"/>
      <c r="BF25239"/>
      <c r="BG25239"/>
    </row>
    <row r="25240" spans="11:59" x14ac:dyDescent="0.25">
      <c r="K25240" s="11"/>
      <c r="L25240" s="11"/>
      <c r="N25240" s="11"/>
      <c r="O25240" s="11"/>
      <c r="P25240" s="11"/>
      <c r="Q25240" s="11"/>
      <c r="R25240" s="11"/>
      <c r="S25240" s="11"/>
      <c r="T25240" s="11"/>
      <c r="U25240" s="11"/>
      <c r="V25240" s="11"/>
      <c r="W25240" s="11"/>
      <c r="X25240" s="11"/>
      <c r="Y25240" s="11"/>
      <c r="Z25240" s="11"/>
      <c r="BE25240"/>
      <c r="BF25240"/>
      <c r="BG25240"/>
    </row>
    <row r="25241" spans="11:59" x14ac:dyDescent="0.25">
      <c r="K25241" s="11"/>
      <c r="L25241" s="11"/>
      <c r="N25241" s="11"/>
      <c r="O25241" s="11"/>
      <c r="P25241" s="11"/>
      <c r="Q25241" s="11"/>
      <c r="R25241" s="11"/>
      <c r="S25241" s="11"/>
      <c r="T25241" s="11"/>
      <c r="U25241" s="11"/>
      <c r="V25241" s="11"/>
      <c r="W25241" s="11"/>
      <c r="X25241" s="11"/>
      <c r="Y25241" s="11"/>
      <c r="Z25241" s="11"/>
      <c r="BE25241"/>
      <c r="BF25241"/>
      <c r="BG25241"/>
    </row>
    <row r="25242" spans="11:59" x14ac:dyDescent="0.25">
      <c r="K25242" s="11"/>
      <c r="L25242" s="11"/>
      <c r="N25242" s="11"/>
      <c r="O25242" s="11"/>
      <c r="P25242" s="11"/>
      <c r="Q25242" s="11"/>
      <c r="R25242" s="11"/>
      <c r="S25242" s="11"/>
      <c r="T25242" s="11"/>
      <c r="U25242" s="11"/>
      <c r="V25242" s="11"/>
      <c r="W25242" s="11"/>
      <c r="X25242" s="11"/>
      <c r="Y25242" s="11"/>
      <c r="Z25242" s="11"/>
      <c r="BE25242"/>
      <c r="BF25242"/>
      <c r="BG25242"/>
    </row>
    <row r="25243" spans="11:59" x14ac:dyDescent="0.25">
      <c r="K25243" s="11"/>
      <c r="L25243" s="11"/>
      <c r="N25243" s="11"/>
      <c r="O25243" s="11"/>
      <c r="P25243" s="11"/>
      <c r="Q25243" s="11"/>
      <c r="R25243" s="11"/>
      <c r="S25243" s="11"/>
      <c r="T25243" s="11"/>
      <c r="U25243" s="11"/>
      <c r="V25243" s="11"/>
      <c r="W25243" s="11"/>
      <c r="X25243" s="11"/>
      <c r="Y25243" s="11"/>
      <c r="Z25243" s="11"/>
      <c r="BE25243"/>
      <c r="BF25243"/>
      <c r="BG25243"/>
    </row>
    <row r="25244" spans="11:59" x14ac:dyDescent="0.25">
      <c r="K25244" s="11"/>
      <c r="L25244" s="11"/>
      <c r="N25244" s="11"/>
      <c r="O25244" s="11"/>
      <c r="P25244" s="11"/>
      <c r="Q25244" s="11"/>
      <c r="R25244" s="11"/>
      <c r="S25244" s="11"/>
      <c r="T25244" s="11"/>
      <c r="U25244" s="11"/>
      <c r="V25244" s="11"/>
      <c r="W25244" s="11"/>
      <c r="X25244" s="11"/>
      <c r="Y25244" s="11"/>
      <c r="Z25244" s="11"/>
      <c r="BE25244"/>
      <c r="BF25244"/>
      <c r="BG25244"/>
    </row>
    <row r="25245" spans="11:59" x14ac:dyDescent="0.25">
      <c r="K25245" s="11"/>
      <c r="L25245" s="11"/>
      <c r="N25245" s="11"/>
      <c r="O25245" s="11"/>
      <c r="P25245" s="11"/>
      <c r="Q25245" s="11"/>
      <c r="R25245" s="11"/>
      <c r="S25245" s="11"/>
      <c r="T25245" s="11"/>
      <c r="U25245" s="11"/>
      <c r="V25245" s="11"/>
      <c r="W25245" s="11"/>
      <c r="X25245" s="11"/>
      <c r="Y25245" s="11"/>
      <c r="Z25245" s="11"/>
      <c r="BE25245"/>
      <c r="BF25245"/>
      <c r="BG25245"/>
    </row>
    <row r="25246" spans="11:59" x14ac:dyDescent="0.25">
      <c r="K25246" s="11"/>
      <c r="L25246" s="11"/>
      <c r="N25246" s="11"/>
      <c r="O25246" s="11"/>
      <c r="P25246" s="11"/>
      <c r="Q25246" s="11"/>
      <c r="R25246" s="11"/>
      <c r="S25246" s="11"/>
      <c r="T25246" s="11"/>
      <c r="U25246" s="11"/>
      <c r="V25246" s="11"/>
      <c r="W25246" s="11"/>
      <c r="X25246" s="11"/>
      <c r="Y25246" s="11"/>
      <c r="Z25246" s="11"/>
      <c r="BE25246"/>
      <c r="BF25246"/>
      <c r="BG25246"/>
    </row>
    <row r="25247" spans="11:59" x14ac:dyDescent="0.25">
      <c r="K25247" s="11"/>
      <c r="L25247" s="11"/>
      <c r="N25247" s="11"/>
      <c r="O25247" s="11"/>
      <c r="P25247" s="11"/>
      <c r="Q25247" s="11"/>
      <c r="R25247" s="11"/>
      <c r="S25247" s="11"/>
      <c r="T25247" s="11"/>
      <c r="U25247" s="11"/>
      <c r="V25247" s="11"/>
      <c r="W25247" s="11"/>
      <c r="X25247" s="11"/>
      <c r="Y25247" s="11"/>
      <c r="Z25247" s="11"/>
      <c r="BE25247"/>
      <c r="BF25247"/>
      <c r="BG25247"/>
    </row>
    <row r="25248" spans="11:59" x14ac:dyDescent="0.25">
      <c r="K25248" s="11"/>
      <c r="L25248" s="11"/>
      <c r="N25248" s="11"/>
      <c r="O25248" s="11"/>
      <c r="P25248" s="11"/>
      <c r="Q25248" s="11"/>
      <c r="R25248" s="11"/>
      <c r="S25248" s="11"/>
      <c r="T25248" s="11"/>
      <c r="U25248" s="11"/>
      <c r="V25248" s="11"/>
      <c r="W25248" s="11"/>
      <c r="X25248" s="11"/>
      <c r="Y25248" s="11"/>
      <c r="Z25248" s="11"/>
      <c r="BE25248"/>
      <c r="BF25248"/>
      <c r="BG25248"/>
    </row>
    <row r="25249" spans="11:59" x14ac:dyDescent="0.25">
      <c r="K25249" s="11"/>
      <c r="L25249" s="11"/>
      <c r="N25249" s="11"/>
      <c r="O25249" s="11"/>
      <c r="P25249" s="11"/>
      <c r="Q25249" s="11"/>
      <c r="R25249" s="11"/>
      <c r="S25249" s="11"/>
      <c r="T25249" s="11"/>
      <c r="U25249" s="11"/>
      <c r="V25249" s="11"/>
      <c r="W25249" s="11"/>
      <c r="X25249" s="11"/>
      <c r="Y25249" s="11"/>
      <c r="Z25249" s="11"/>
      <c r="BE25249"/>
      <c r="BF25249"/>
      <c r="BG25249"/>
    </row>
    <row r="25250" spans="11:59" x14ac:dyDescent="0.25">
      <c r="K25250" s="11"/>
      <c r="L25250" s="11"/>
      <c r="N25250" s="11"/>
      <c r="O25250" s="11"/>
      <c r="P25250" s="11"/>
      <c r="Q25250" s="11"/>
      <c r="R25250" s="11"/>
      <c r="S25250" s="11"/>
      <c r="T25250" s="11"/>
      <c r="U25250" s="11"/>
      <c r="V25250" s="11"/>
      <c r="W25250" s="11"/>
      <c r="X25250" s="11"/>
      <c r="Y25250" s="11"/>
      <c r="Z25250" s="11"/>
      <c r="BE25250"/>
      <c r="BF25250"/>
      <c r="BG25250"/>
    </row>
    <row r="25251" spans="11:59" x14ac:dyDescent="0.25">
      <c r="K25251" s="11"/>
      <c r="L25251" s="11"/>
      <c r="N25251" s="11"/>
      <c r="O25251" s="11"/>
      <c r="P25251" s="11"/>
      <c r="Q25251" s="11"/>
      <c r="R25251" s="11"/>
      <c r="S25251" s="11"/>
      <c r="T25251" s="11"/>
      <c r="U25251" s="11"/>
      <c r="V25251" s="11"/>
      <c r="W25251" s="11"/>
      <c r="X25251" s="11"/>
      <c r="Y25251" s="11"/>
      <c r="Z25251" s="11"/>
      <c r="BE25251"/>
      <c r="BF25251"/>
      <c r="BG25251"/>
    </row>
    <row r="25252" spans="11:59" x14ac:dyDescent="0.25">
      <c r="K25252" s="11"/>
      <c r="L25252" s="11"/>
      <c r="N25252" s="11"/>
      <c r="O25252" s="11"/>
      <c r="P25252" s="11"/>
      <c r="Q25252" s="11"/>
      <c r="R25252" s="11"/>
      <c r="S25252" s="11"/>
      <c r="T25252" s="11"/>
      <c r="U25252" s="11"/>
      <c r="V25252" s="11"/>
      <c r="W25252" s="11"/>
      <c r="X25252" s="11"/>
      <c r="Y25252" s="11"/>
      <c r="Z25252" s="11"/>
      <c r="BE25252"/>
      <c r="BF25252"/>
      <c r="BG25252"/>
    </row>
    <row r="25253" spans="11:59" x14ac:dyDescent="0.25">
      <c r="K25253" s="11"/>
      <c r="L25253" s="11"/>
      <c r="N25253" s="11"/>
      <c r="O25253" s="11"/>
      <c r="P25253" s="11"/>
      <c r="Q25253" s="11"/>
      <c r="R25253" s="11"/>
      <c r="S25253" s="11"/>
      <c r="T25253" s="11"/>
      <c r="U25253" s="11"/>
      <c r="V25253" s="11"/>
      <c r="W25253" s="11"/>
      <c r="X25253" s="11"/>
      <c r="Y25253" s="11"/>
      <c r="Z25253" s="11"/>
      <c r="BE25253"/>
      <c r="BF25253"/>
      <c r="BG25253"/>
    </row>
    <row r="25254" spans="11:59" x14ac:dyDescent="0.25">
      <c r="K25254" s="11"/>
      <c r="L25254" s="11"/>
      <c r="N25254" s="11"/>
      <c r="O25254" s="11"/>
      <c r="P25254" s="11"/>
      <c r="Q25254" s="11"/>
      <c r="R25254" s="11"/>
      <c r="S25254" s="11"/>
      <c r="T25254" s="11"/>
      <c r="U25254" s="11"/>
      <c r="V25254" s="11"/>
      <c r="W25254" s="11"/>
      <c r="X25254" s="11"/>
      <c r="Y25254" s="11"/>
      <c r="Z25254" s="11"/>
      <c r="BE25254"/>
      <c r="BF25254"/>
      <c r="BG25254"/>
    </row>
    <row r="25255" spans="11:59" x14ac:dyDescent="0.25">
      <c r="K25255" s="11"/>
      <c r="L25255" s="11"/>
      <c r="N25255" s="11"/>
      <c r="O25255" s="11"/>
      <c r="P25255" s="11"/>
      <c r="Q25255" s="11"/>
      <c r="R25255" s="11"/>
      <c r="S25255" s="11"/>
      <c r="T25255" s="11"/>
      <c r="U25255" s="11"/>
      <c r="V25255" s="11"/>
      <c r="W25255" s="11"/>
      <c r="X25255" s="11"/>
      <c r="Y25255" s="11"/>
      <c r="Z25255" s="11"/>
      <c r="BE25255"/>
      <c r="BF25255"/>
      <c r="BG25255"/>
    </row>
    <row r="25256" spans="11:59" x14ac:dyDescent="0.25">
      <c r="K25256" s="11"/>
      <c r="L25256" s="11"/>
      <c r="N25256" s="11"/>
      <c r="O25256" s="11"/>
      <c r="P25256" s="11"/>
      <c r="Q25256" s="11"/>
      <c r="R25256" s="11"/>
      <c r="S25256" s="11"/>
      <c r="T25256" s="11"/>
      <c r="U25256" s="11"/>
      <c r="V25256" s="11"/>
      <c r="W25256" s="11"/>
      <c r="X25256" s="11"/>
      <c r="Y25256" s="11"/>
      <c r="Z25256" s="11"/>
      <c r="BE25256"/>
      <c r="BF25256"/>
      <c r="BG25256"/>
    </row>
    <row r="25257" spans="11:59" x14ac:dyDescent="0.25">
      <c r="K25257" s="11"/>
      <c r="L25257" s="11"/>
      <c r="N25257" s="11"/>
      <c r="O25257" s="11"/>
      <c r="P25257" s="11"/>
      <c r="Q25257" s="11"/>
      <c r="R25257" s="11"/>
      <c r="S25257" s="11"/>
      <c r="T25257" s="11"/>
      <c r="U25257" s="11"/>
      <c r="V25257" s="11"/>
      <c r="W25257" s="11"/>
      <c r="X25257" s="11"/>
      <c r="Y25257" s="11"/>
      <c r="Z25257" s="11"/>
      <c r="BE25257"/>
      <c r="BF25257"/>
      <c r="BG25257"/>
    </row>
    <row r="25258" spans="11:59" x14ac:dyDescent="0.25">
      <c r="K25258" s="11"/>
      <c r="L25258" s="11"/>
      <c r="N25258" s="11"/>
      <c r="O25258" s="11"/>
      <c r="P25258" s="11"/>
      <c r="Q25258" s="11"/>
      <c r="R25258" s="11"/>
      <c r="S25258" s="11"/>
      <c r="T25258" s="11"/>
      <c r="U25258" s="11"/>
      <c r="V25258" s="11"/>
      <c r="W25258" s="11"/>
      <c r="X25258" s="11"/>
      <c r="Y25258" s="11"/>
      <c r="Z25258" s="11"/>
      <c r="BE25258"/>
      <c r="BF25258"/>
      <c r="BG25258"/>
    </row>
    <row r="25259" spans="11:59" x14ac:dyDescent="0.25">
      <c r="K25259" s="11"/>
      <c r="L25259" s="11"/>
      <c r="N25259" s="11"/>
      <c r="O25259" s="11"/>
      <c r="P25259" s="11"/>
      <c r="Q25259" s="11"/>
      <c r="R25259" s="11"/>
      <c r="S25259" s="11"/>
      <c r="T25259" s="11"/>
      <c r="U25259" s="11"/>
      <c r="V25259" s="11"/>
      <c r="W25259" s="11"/>
      <c r="X25259" s="11"/>
      <c r="Y25259" s="11"/>
      <c r="Z25259" s="11"/>
      <c r="BE25259"/>
      <c r="BF25259"/>
      <c r="BG25259"/>
    </row>
    <row r="25260" spans="11:59" x14ac:dyDescent="0.25">
      <c r="K25260" s="11"/>
      <c r="L25260" s="11"/>
      <c r="N25260" s="11"/>
      <c r="O25260" s="11"/>
      <c r="P25260" s="11"/>
      <c r="Q25260" s="11"/>
      <c r="R25260" s="11"/>
      <c r="S25260" s="11"/>
      <c r="T25260" s="11"/>
      <c r="U25260" s="11"/>
      <c r="V25260" s="11"/>
      <c r="W25260" s="11"/>
      <c r="X25260" s="11"/>
      <c r="Y25260" s="11"/>
      <c r="Z25260" s="11"/>
      <c r="BE25260"/>
      <c r="BF25260"/>
      <c r="BG25260"/>
    </row>
    <row r="25261" spans="11:59" x14ac:dyDescent="0.25">
      <c r="K25261" s="11"/>
      <c r="L25261" s="11"/>
      <c r="N25261" s="11"/>
      <c r="O25261" s="11"/>
      <c r="P25261" s="11"/>
      <c r="Q25261" s="11"/>
      <c r="R25261" s="11"/>
      <c r="S25261" s="11"/>
      <c r="T25261" s="11"/>
      <c r="U25261" s="11"/>
      <c r="V25261" s="11"/>
      <c r="W25261" s="11"/>
      <c r="X25261" s="11"/>
      <c r="Y25261" s="11"/>
      <c r="Z25261" s="11"/>
      <c r="BE25261"/>
      <c r="BF25261"/>
      <c r="BG25261"/>
    </row>
    <row r="25262" spans="11:59" x14ac:dyDescent="0.25">
      <c r="K25262" s="11"/>
      <c r="L25262" s="11"/>
      <c r="N25262" s="11"/>
      <c r="O25262" s="11"/>
      <c r="P25262" s="11"/>
      <c r="Q25262" s="11"/>
      <c r="R25262" s="11"/>
      <c r="S25262" s="11"/>
      <c r="T25262" s="11"/>
      <c r="U25262" s="11"/>
      <c r="V25262" s="11"/>
      <c r="W25262" s="11"/>
      <c r="X25262" s="11"/>
      <c r="Y25262" s="11"/>
      <c r="Z25262" s="11"/>
      <c r="BE25262"/>
      <c r="BF25262"/>
      <c r="BG25262"/>
    </row>
    <row r="25263" spans="11:59" x14ac:dyDescent="0.25">
      <c r="K25263" s="11"/>
      <c r="L25263" s="11"/>
      <c r="N25263" s="11"/>
      <c r="O25263" s="11"/>
      <c r="P25263" s="11"/>
      <c r="Q25263" s="11"/>
      <c r="R25263" s="11"/>
      <c r="S25263" s="11"/>
      <c r="T25263" s="11"/>
      <c r="U25263" s="11"/>
      <c r="V25263" s="11"/>
      <c r="W25263" s="11"/>
      <c r="X25263" s="11"/>
      <c r="Y25263" s="11"/>
      <c r="Z25263" s="11"/>
      <c r="BE25263"/>
      <c r="BF25263"/>
      <c r="BG25263"/>
    </row>
    <row r="25264" spans="11:59" x14ac:dyDescent="0.25">
      <c r="K25264" s="11"/>
      <c r="L25264" s="11"/>
      <c r="N25264" s="11"/>
      <c r="O25264" s="11"/>
      <c r="P25264" s="11"/>
      <c r="Q25264" s="11"/>
      <c r="R25264" s="11"/>
      <c r="S25264" s="11"/>
      <c r="T25264" s="11"/>
      <c r="U25264" s="11"/>
      <c r="V25264" s="11"/>
      <c r="W25264" s="11"/>
      <c r="X25264" s="11"/>
      <c r="Y25264" s="11"/>
      <c r="Z25264" s="11"/>
      <c r="BE25264"/>
      <c r="BF25264"/>
      <c r="BG25264"/>
    </row>
    <row r="25265" spans="11:59" x14ac:dyDescent="0.25">
      <c r="K25265" s="11"/>
      <c r="L25265" s="11"/>
      <c r="N25265" s="11"/>
      <c r="O25265" s="11"/>
      <c r="P25265" s="11"/>
      <c r="Q25265" s="11"/>
      <c r="R25265" s="11"/>
      <c r="S25265" s="11"/>
      <c r="T25265" s="11"/>
      <c r="U25265" s="11"/>
      <c r="V25265" s="11"/>
      <c r="W25265" s="11"/>
      <c r="X25265" s="11"/>
      <c r="Y25265" s="11"/>
      <c r="Z25265" s="11"/>
      <c r="BE25265"/>
      <c r="BF25265"/>
      <c r="BG25265"/>
    </row>
    <row r="25266" spans="11:59" x14ac:dyDescent="0.25">
      <c r="K25266" s="11"/>
      <c r="L25266" s="11"/>
      <c r="N25266" s="11"/>
      <c r="O25266" s="11"/>
      <c r="P25266" s="11"/>
      <c r="Q25266" s="11"/>
      <c r="R25266" s="11"/>
      <c r="S25266" s="11"/>
      <c r="T25266" s="11"/>
      <c r="U25266" s="11"/>
      <c r="V25266" s="11"/>
      <c r="W25266" s="11"/>
      <c r="X25266" s="11"/>
      <c r="Y25266" s="11"/>
      <c r="Z25266" s="11"/>
      <c r="BE25266"/>
      <c r="BF25266"/>
      <c r="BG25266"/>
    </row>
    <row r="25267" spans="11:59" x14ac:dyDescent="0.25">
      <c r="K25267" s="11"/>
      <c r="L25267" s="11"/>
      <c r="N25267" s="11"/>
      <c r="O25267" s="11"/>
      <c r="P25267" s="11"/>
      <c r="Q25267" s="11"/>
      <c r="R25267" s="11"/>
      <c r="S25267" s="11"/>
      <c r="T25267" s="11"/>
      <c r="U25267" s="11"/>
      <c r="V25267" s="11"/>
      <c r="W25267" s="11"/>
      <c r="X25267" s="11"/>
      <c r="Y25267" s="11"/>
      <c r="Z25267" s="11"/>
      <c r="BE25267"/>
      <c r="BF25267"/>
      <c r="BG25267"/>
    </row>
    <row r="25268" spans="11:59" x14ac:dyDescent="0.25">
      <c r="K25268" s="11"/>
      <c r="L25268" s="11"/>
      <c r="N25268" s="11"/>
      <c r="O25268" s="11"/>
      <c r="P25268" s="11"/>
      <c r="Q25268" s="11"/>
      <c r="R25268" s="11"/>
      <c r="S25268" s="11"/>
      <c r="T25268" s="11"/>
      <c r="U25268" s="11"/>
      <c r="V25268" s="11"/>
      <c r="W25268" s="11"/>
      <c r="X25268" s="11"/>
      <c r="Y25268" s="11"/>
      <c r="Z25268" s="11"/>
      <c r="BE25268"/>
      <c r="BF25268"/>
      <c r="BG25268"/>
    </row>
    <row r="25269" spans="11:59" x14ac:dyDescent="0.25">
      <c r="K25269" s="11"/>
      <c r="L25269" s="11"/>
      <c r="N25269" s="11"/>
      <c r="O25269" s="11"/>
      <c r="P25269" s="11"/>
      <c r="Q25269" s="11"/>
      <c r="R25269" s="11"/>
      <c r="S25269" s="11"/>
      <c r="T25269" s="11"/>
      <c r="U25269" s="11"/>
      <c r="V25269" s="11"/>
      <c r="W25269" s="11"/>
      <c r="X25269" s="11"/>
      <c r="Y25269" s="11"/>
      <c r="Z25269" s="11"/>
      <c r="BE25269"/>
      <c r="BF25269"/>
      <c r="BG25269"/>
    </row>
    <row r="25270" spans="11:59" x14ac:dyDescent="0.25">
      <c r="K25270" s="11"/>
      <c r="L25270" s="11"/>
      <c r="N25270" s="11"/>
      <c r="O25270" s="11"/>
      <c r="P25270" s="11"/>
      <c r="Q25270" s="11"/>
      <c r="R25270" s="11"/>
      <c r="S25270" s="11"/>
      <c r="T25270" s="11"/>
      <c r="U25270" s="11"/>
      <c r="V25270" s="11"/>
      <c r="W25270" s="11"/>
      <c r="X25270" s="11"/>
      <c r="Y25270" s="11"/>
      <c r="Z25270" s="11"/>
      <c r="BE25270"/>
      <c r="BF25270"/>
      <c r="BG25270"/>
    </row>
    <row r="25271" spans="11:59" x14ac:dyDescent="0.25">
      <c r="K25271" s="11"/>
      <c r="L25271" s="11"/>
      <c r="N25271" s="11"/>
      <c r="O25271" s="11"/>
      <c r="P25271" s="11"/>
      <c r="Q25271" s="11"/>
      <c r="R25271" s="11"/>
      <c r="S25271" s="11"/>
      <c r="T25271" s="11"/>
      <c r="U25271" s="11"/>
      <c r="V25271" s="11"/>
      <c r="W25271" s="11"/>
      <c r="X25271" s="11"/>
      <c r="Y25271" s="11"/>
      <c r="Z25271" s="11"/>
      <c r="BE25271"/>
      <c r="BF25271"/>
      <c r="BG25271"/>
    </row>
    <row r="25272" spans="11:59" x14ac:dyDescent="0.25">
      <c r="K25272" s="11"/>
      <c r="L25272" s="11"/>
      <c r="N25272" s="11"/>
      <c r="O25272" s="11"/>
      <c r="P25272" s="11"/>
      <c r="Q25272" s="11"/>
      <c r="R25272" s="11"/>
      <c r="S25272" s="11"/>
      <c r="T25272" s="11"/>
      <c r="U25272" s="11"/>
      <c r="V25272" s="11"/>
      <c r="W25272" s="11"/>
      <c r="X25272" s="11"/>
      <c r="Y25272" s="11"/>
      <c r="Z25272" s="11"/>
      <c r="BE25272"/>
      <c r="BF25272"/>
      <c r="BG25272"/>
    </row>
    <row r="25273" spans="11:59" x14ac:dyDescent="0.25">
      <c r="K25273" s="11"/>
      <c r="L25273" s="11"/>
      <c r="N25273" s="11"/>
      <c r="O25273" s="11"/>
      <c r="P25273" s="11"/>
      <c r="Q25273" s="11"/>
      <c r="R25273" s="11"/>
      <c r="S25273" s="11"/>
      <c r="T25273" s="11"/>
      <c r="U25273" s="11"/>
      <c r="V25273" s="11"/>
      <c r="W25273" s="11"/>
      <c r="X25273" s="11"/>
      <c r="Y25273" s="11"/>
      <c r="Z25273" s="11"/>
      <c r="BE25273"/>
      <c r="BF25273"/>
      <c r="BG25273"/>
    </row>
    <row r="25274" spans="11:59" x14ac:dyDescent="0.25">
      <c r="K25274" s="11"/>
      <c r="L25274" s="11"/>
      <c r="N25274" s="11"/>
      <c r="O25274" s="11"/>
      <c r="P25274" s="11"/>
      <c r="Q25274" s="11"/>
      <c r="R25274" s="11"/>
      <c r="S25274" s="11"/>
      <c r="T25274" s="11"/>
      <c r="U25274" s="11"/>
      <c r="V25274" s="11"/>
      <c r="W25274" s="11"/>
      <c r="X25274" s="11"/>
      <c r="Y25274" s="11"/>
      <c r="Z25274" s="11"/>
      <c r="BE25274"/>
      <c r="BF25274"/>
      <c r="BG25274"/>
    </row>
    <row r="25275" spans="11:59" x14ac:dyDescent="0.25">
      <c r="K25275" s="11"/>
      <c r="L25275" s="11"/>
      <c r="N25275" s="11"/>
      <c r="O25275" s="11"/>
      <c r="P25275" s="11"/>
      <c r="Q25275" s="11"/>
      <c r="R25275" s="11"/>
      <c r="S25275" s="11"/>
      <c r="T25275" s="11"/>
      <c r="U25275" s="11"/>
      <c r="V25275" s="11"/>
      <c r="W25275" s="11"/>
      <c r="X25275" s="11"/>
      <c r="Y25275" s="11"/>
      <c r="Z25275" s="11"/>
      <c r="BE25275"/>
      <c r="BF25275"/>
      <c r="BG25275"/>
    </row>
    <row r="25276" spans="11:59" x14ac:dyDescent="0.25">
      <c r="K25276" s="11"/>
      <c r="L25276" s="11"/>
      <c r="N25276" s="11"/>
      <c r="O25276" s="11"/>
      <c r="P25276" s="11"/>
      <c r="Q25276" s="11"/>
      <c r="R25276" s="11"/>
      <c r="S25276" s="11"/>
      <c r="T25276" s="11"/>
      <c r="U25276" s="11"/>
      <c r="V25276" s="11"/>
      <c r="W25276" s="11"/>
      <c r="X25276" s="11"/>
      <c r="Y25276" s="11"/>
      <c r="Z25276" s="11"/>
      <c r="BE25276"/>
      <c r="BF25276"/>
      <c r="BG25276"/>
    </row>
    <row r="25277" spans="11:59" x14ac:dyDescent="0.25">
      <c r="K25277" s="11"/>
      <c r="L25277" s="11"/>
      <c r="N25277" s="11"/>
      <c r="O25277" s="11"/>
      <c r="P25277" s="11"/>
      <c r="Q25277" s="11"/>
      <c r="R25277" s="11"/>
      <c r="S25277" s="11"/>
      <c r="T25277" s="11"/>
      <c r="U25277" s="11"/>
      <c r="V25277" s="11"/>
      <c r="W25277" s="11"/>
      <c r="X25277" s="11"/>
      <c r="Y25277" s="11"/>
      <c r="Z25277" s="11"/>
      <c r="BE25277"/>
      <c r="BF25277"/>
      <c r="BG25277"/>
    </row>
    <row r="25278" spans="11:59" x14ac:dyDescent="0.25">
      <c r="K25278" s="11"/>
      <c r="L25278" s="11"/>
      <c r="N25278" s="11"/>
      <c r="O25278" s="11"/>
      <c r="P25278" s="11"/>
      <c r="Q25278" s="11"/>
      <c r="R25278" s="11"/>
      <c r="S25278" s="11"/>
      <c r="T25278" s="11"/>
      <c r="U25278" s="11"/>
      <c r="V25278" s="11"/>
      <c r="W25278" s="11"/>
      <c r="X25278" s="11"/>
      <c r="Y25278" s="11"/>
      <c r="Z25278" s="11"/>
      <c r="BE25278"/>
      <c r="BF25278"/>
      <c r="BG25278"/>
    </row>
    <row r="25279" spans="11:59" x14ac:dyDescent="0.25">
      <c r="K25279" s="11"/>
      <c r="L25279" s="11"/>
      <c r="N25279" s="11"/>
      <c r="O25279" s="11"/>
      <c r="P25279" s="11"/>
      <c r="Q25279" s="11"/>
      <c r="R25279" s="11"/>
      <c r="S25279" s="11"/>
      <c r="T25279" s="11"/>
      <c r="U25279" s="11"/>
      <c r="V25279" s="11"/>
      <c r="W25279" s="11"/>
      <c r="X25279" s="11"/>
      <c r="Y25279" s="11"/>
      <c r="Z25279" s="11"/>
      <c r="BE25279"/>
      <c r="BF25279"/>
      <c r="BG25279"/>
    </row>
    <row r="25280" spans="11:59" x14ac:dyDescent="0.25">
      <c r="K25280" s="11"/>
      <c r="L25280" s="11"/>
      <c r="N25280" s="11"/>
      <c r="O25280" s="11"/>
      <c r="P25280" s="11"/>
      <c r="Q25280" s="11"/>
      <c r="R25280" s="11"/>
      <c r="S25280" s="11"/>
      <c r="T25280" s="11"/>
      <c r="U25280" s="11"/>
      <c r="V25280" s="11"/>
      <c r="W25280" s="11"/>
      <c r="X25280" s="11"/>
      <c r="Y25280" s="11"/>
      <c r="Z25280" s="11"/>
      <c r="BE25280"/>
      <c r="BF25280"/>
      <c r="BG25280"/>
    </row>
    <row r="25281" spans="11:59" x14ac:dyDescent="0.25">
      <c r="K25281" s="11"/>
      <c r="L25281" s="11"/>
      <c r="N25281" s="11"/>
      <c r="O25281" s="11"/>
      <c r="P25281" s="11"/>
      <c r="Q25281" s="11"/>
      <c r="R25281" s="11"/>
      <c r="S25281" s="11"/>
      <c r="T25281" s="11"/>
      <c r="U25281" s="11"/>
      <c r="V25281" s="11"/>
      <c r="W25281" s="11"/>
      <c r="X25281" s="11"/>
      <c r="Y25281" s="11"/>
      <c r="Z25281" s="11"/>
      <c r="BE25281"/>
      <c r="BF25281"/>
      <c r="BG25281"/>
    </row>
    <row r="25282" spans="11:59" x14ac:dyDescent="0.25">
      <c r="K25282" s="11"/>
      <c r="L25282" s="11"/>
      <c r="N25282" s="11"/>
      <c r="O25282" s="11"/>
      <c r="P25282" s="11"/>
      <c r="Q25282" s="11"/>
      <c r="R25282" s="11"/>
      <c r="S25282" s="11"/>
      <c r="T25282" s="11"/>
      <c r="U25282" s="11"/>
      <c r="V25282" s="11"/>
      <c r="W25282" s="11"/>
      <c r="X25282" s="11"/>
      <c r="Y25282" s="11"/>
      <c r="Z25282" s="11"/>
      <c r="BE25282"/>
      <c r="BF25282"/>
      <c r="BG25282"/>
    </row>
    <row r="25283" spans="11:59" x14ac:dyDescent="0.25">
      <c r="K25283" s="11"/>
      <c r="L25283" s="11"/>
      <c r="N25283" s="11"/>
      <c r="O25283" s="11"/>
      <c r="P25283" s="11"/>
      <c r="Q25283" s="11"/>
      <c r="R25283" s="11"/>
      <c r="S25283" s="11"/>
      <c r="T25283" s="11"/>
      <c r="U25283" s="11"/>
      <c r="V25283" s="11"/>
      <c r="W25283" s="11"/>
      <c r="X25283" s="11"/>
      <c r="Y25283" s="11"/>
      <c r="Z25283" s="11"/>
      <c r="BE25283"/>
      <c r="BF25283"/>
      <c r="BG25283"/>
    </row>
    <row r="25284" spans="11:59" x14ac:dyDescent="0.25">
      <c r="K25284" s="11"/>
      <c r="L25284" s="11"/>
      <c r="N25284" s="11"/>
      <c r="O25284" s="11"/>
      <c r="P25284" s="11"/>
      <c r="Q25284" s="11"/>
      <c r="R25284" s="11"/>
      <c r="S25284" s="11"/>
      <c r="T25284" s="11"/>
      <c r="U25284" s="11"/>
      <c r="V25284" s="11"/>
      <c r="W25284" s="11"/>
      <c r="X25284" s="11"/>
      <c r="Y25284" s="11"/>
      <c r="Z25284" s="11"/>
      <c r="BE25284"/>
      <c r="BF25284"/>
      <c r="BG25284"/>
    </row>
    <row r="25285" spans="11:59" x14ac:dyDescent="0.25">
      <c r="K25285" s="11"/>
      <c r="L25285" s="11"/>
      <c r="N25285" s="11"/>
      <c r="O25285" s="11"/>
      <c r="P25285" s="11"/>
      <c r="Q25285" s="11"/>
      <c r="R25285" s="11"/>
      <c r="S25285" s="11"/>
      <c r="T25285" s="11"/>
      <c r="U25285" s="11"/>
      <c r="V25285" s="11"/>
      <c r="W25285" s="11"/>
      <c r="X25285" s="11"/>
      <c r="Y25285" s="11"/>
      <c r="Z25285" s="11"/>
      <c r="BE25285"/>
      <c r="BF25285"/>
      <c r="BG25285"/>
    </row>
    <row r="25286" spans="11:59" x14ac:dyDescent="0.25">
      <c r="K25286" s="11"/>
      <c r="L25286" s="11"/>
      <c r="N25286" s="11"/>
      <c r="O25286" s="11"/>
      <c r="P25286" s="11"/>
      <c r="Q25286" s="11"/>
      <c r="R25286" s="11"/>
      <c r="S25286" s="11"/>
      <c r="T25286" s="11"/>
      <c r="U25286" s="11"/>
      <c r="V25286" s="11"/>
      <c r="W25286" s="11"/>
      <c r="X25286" s="11"/>
      <c r="Y25286" s="11"/>
      <c r="Z25286" s="11"/>
      <c r="BE25286"/>
      <c r="BF25286"/>
      <c r="BG25286"/>
    </row>
    <row r="25287" spans="11:59" x14ac:dyDescent="0.25">
      <c r="K25287" s="11"/>
      <c r="L25287" s="11"/>
      <c r="N25287" s="11"/>
      <c r="O25287" s="11"/>
      <c r="P25287" s="11"/>
      <c r="Q25287" s="11"/>
      <c r="R25287" s="11"/>
      <c r="S25287" s="11"/>
      <c r="T25287" s="11"/>
      <c r="U25287" s="11"/>
      <c r="V25287" s="11"/>
      <c r="W25287" s="11"/>
      <c r="X25287" s="11"/>
      <c r="Y25287" s="11"/>
      <c r="Z25287" s="11"/>
      <c r="BE25287"/>
      <c r="BF25287"/>
      <c r="BG25287"/>
    </row>
    <row r="25288" spans="11:59" x14ac:dyDescent="0.25">
      <c r="K25288" s="11"/>
      <c r="L25288" s="11"/>
      <c r="N25288" s="11"/>
      <c r="O25288" s="11"/>
      <c r="P25288" s="11"/>
      <c r="Q25288" s="11"/>
      <c r="R25288" s="11"/>
      <c r="S25288" s="11"/>
      <c r="T25288" s="11"/>
      <c r="U25288" s="11"/>
      <c r="V25288" s="11"/>
      <c r="W25288" s="11"/>
      <c r="X25288" s="11"/>
      <c r="Y25288" s="11"/>
      <c r="Z25288" s="11"/>
      <c r="BE25288"/>
      <c r="BF25288"/>
      <c r="BG25288"/>
    </row>
    <row r="25289" spans="11:59" x14ac:dyDescent="0.25">
      <c r="K25289" s="11"/>
      <c r="L25289" s="11"/>
      <c r="N25289" s="11"/>
      <c r="O25289" s="11"/>
      <c r="P25289" s="11"/>
      <c r="Q25289" s="11"/>
      <c r="R25289" s="11"/>
      <c r="S25289" s="11"/>
      <c r="T25289" s="11"/>
      <c r="U25289" s="11"/>
      <c r="V25289" s="11"/>
      <c r="W25289" s="11"/>
      <c r="X25289" s="11"/>
      <c r="Y25289" s="11"/>
      <c r="Z25289" s="11"/>
      <c r="BE25289"/>
      <c r="BF25289"/>
      <c r="BG25289"/>
    </row>
    <row r="25290" spans="11:59" x14ac:dyDescent="0.25">
      <c r="K25290" s="11"/>
      <c r="L25290" s="11"/>
      <c r="N25290" s="11"/>
      <c r="O25290" s="11"/>
      <c r="P25290" s="11"/>
      <c r="Q25290" s="11"/>
      <c r="R25290" s="11"/>
      <c r="S25290" s="11"/>
      <c r="T25290" s="11"/>
      <c r="U25290" s="11"/>
      <c r="V25290" s="11"/>
      <c r="W25290" s="11"/>
      <c r="X25290" s="11"/>
      <c r="Y25290" s="11"/>
      <c r="Z25290" s="11"/>
      <c r="BE25290"/>
      <c r="BF25290"/>
      <c r="BG25290"/>
    </row>
    <row r="25291" spans="11:59" x14ac:dyDescent="0.25">
      <c r="K25291" s="11"/>
      <c r="L25291" s="11"/>
      <c r="N25291" s="11"/>
      <c r="O25291" s="11"/>
      <c r="P25291" s="11"/>
      <c r="Q25291" s="11"/>
      <c r="R25291" s="11"/>
      <c r="S25291" s="11"/>
      <c r="T25291" s="11"/>
      <c r="U25291" s="11"/>
      <c r="V25291" s="11"/>
      <c r="W25291" s="11"/>
      <c r="X25291" s="11"/>
      <c r="Y25291" s="11"/>
      <c r="Z25291" s="11"/>
      <c r="BE25291"/>
      <c r="BF25291"/>
      <c r="BG25291"/>
    </row>
    <row r="25292" spans="11:59" x14ac:dyDescent="0.25">
      <c r="K25292" s="11"/>
      <c r="L25292" s="11"/>
      <c r="N25292" s="11"/>
      <c r="O25292" s="11"/>
      <c r="P25292" s="11"/>
      <c r="Q25292" s="11"/>
      <c r="R25292" s="11"/>
      <c r="S25292" s="11"/>
      <c r="T25292" s="11"/>
      <c r="U25292" s="11"/>
      <c r="V25292" s="11"/>
      <c r="W25292" s="11"/>
      <c r="X25292" s="11"/>
      <c r="Y25292" s="11"/>
      <c r="Z25292" s="11"/>
      <c r="BE25292"/>
      <c r="BF25292"/>
      <c r="BG25292"/>
    </row>
    <row r="25293" spans="11:59" x14ac:dyDescent="0.25">
      <c r="K25293" s="11"/>
      <c r="L25293" s="11"/>
      <c r="N25293" s="11"/>
      <c r="O25293" s="11"/>
      <c r="P25293" s="11"/>
      <c r="Q25293" s="11"/>
      <c r="R25293" s="11"/>
      <c r="S25293" s="11"/>
      <c r="T25293" s="11"/>
      <c r="U25293" s="11"/>
      <c r="V25293" s="11"/>
      <c r="W25293" s="11"/>
      <c r="X25293" s="11"/>
      <c r="Y25293" s="11"/>
      <c r="Z25293" s="11"/>
      <c r="BE25293"/>
      <c r="BF25293"/>
      <c r="BG25293"/>
    </row>
    <row r="25294" spans="11:59" x14ac:dyDescent="0.25">
      <c r="K25294" s="11"/>
      <c r="L25294" s="11"/>
      <c r="N25294" s="11"/>
      <c r="O25294" s="11"/>
      <c r="P25294" s="11"/>
      <c r="Q25294" s="11"/>
      <c r="R25294" s="11"/>
      <c r="S25294" s="11"/>
      <c r="T25294" s="11"/>
      <c r="U25294" s="11"/>
      <c r="V25294" s="11"/>
      <c r="W25294" s="11"/>
      <c r="X25294" s="11"/>
      <c r="Y25294" s="11"/>
      <c r="Z25294" s="11"/>
      <c r="BE25294"/>
      <c r="BF25294"/>
      <c r="BG25294"/>
    </row>
    <row r="25295" spans="11:59" x14ac:dyDescent="0.25">
      <c r="K25295" s="11"/>
      <c r="L25295" s="11"/>
      <c r="N25295" s="11"/>
      <c r="O25295" s="11"/>
      <c r="P25295" s="11"/>
      <c r="Q25295" s="11"/>
      <c r="R25295" s="11"/>
      <c r="S25295" s="11"/>
      <c r="T25295" s="11"/>
      <c r="U25295" s="11"/>
      <c r="V25295" s="11"/>
      <c r="W25295" s="11"/>
      <c r="X25295" s="11"/>
      <c r="Y25295" s="11"/>
      <c r="Z25295" s="11"/>
      <c r="BE25295"/>
      <c r="BF25295"/>
      <c r="BG25295"/>
    </row>
    <row r="25296" spans="11:59" x14ac:dyDescent="0.25">
      <c r="K25296" s="11"/>
      <c r="L25296" s="11"/>
      <c r="N25296" s="11"/>
      <c r="O25296" s="11"/>
      <c r="P25296" s="11"/>
      <c r="Q25296" s="11"/>
      <c r="R25296" s="11"/>
      <c r="S25296" s="11"/>
      <c r="T25296" s="11"/>
      <c r="U25296" s="11"/>
      <c r="V25296" s="11"/>
      <c r="W25296" s="11"/>
      <c r="X25296" s="11"/>
      <c r="Y25296" s="11"/>
      <c r="Z25296" s="11"/>
      <c r="BE25296"/>
      <c r="BF25296"/>
      <c r="BG25296"/>
    </row>
    <row r="25297" spans="11:59" x14ac:dyDescent="0.25">
      <c r="K25297" s="11"/>
      <c r="L25297" s="11"/>
      <c r="N25297" s="11"/>
      <c r="O25297" s="11"/>
      <c r="P25297" s="11"/>
      <c r="Q25297" s="11"/>
      <c r="R25297" s="11"/>
      <c r="S25297" s="11"/>
      <c r="T25297" s="11"/>
      <c r="U25297" s="11"/>
      <c r="V25297" s="11"/>
      <c r="W25297" s="11"/>
      <c r="X25297" s="11"/>
      <c r="Y25297" s="11"/>
      <c r="Z25297" s="11"/>
      <c r="BE25297"/>
      <c r="BF25297"/>
      <c r="BG25297"/>
    </row>
    <row r="25298" spans="11:59" x14ac:dyDescent="0.25">
      <c r="K25298" s="11"/>
      <c r="L25298" s="11"/>
      <c r="N25298" s="11"/>
      <c r="O25298" s="11"/>
      <c r="P25298" s="11"/>
      <c r="Q25298" s="11"/>
      <c r="R25298" s="11"/>
      <c r="S25298" s="11"/>
      <c r="T25298" s="11"/>
      <c r="U25298" s="11"/>
      <c r="V25298" s="11"/>
      <c r="W25298" s="11"/>
      <c r="X25298" s="11"/>
      <c r="Y25298" s="11"/>
      <c r="Z25298" s="11"/>
      <c r="BE25298"/>
      <c r="BF25298"/>
      <c r="BG25298"/>
    </row>
    <row r="25299" spans="11:59" x14ac:dyDescent="0.25">
      <c r="K25299" s="11"/>
      <c r="L25299" s="11"/>
      <c r="N25299" s="11"/>
      <c r="O25299" s="11"/>
      <c r="P25299" s="11"/>
      <c r="Q25299" s="11"/>
      <c r="R25299" s="11"/>
      <c r="S25299" s="11"/>
      <c r="T25299" s="11"/>
      <c r="U25299" s="11"/>
      <c r="V25299" s="11"/>
      <c r="W25299" s="11"/>
      <c r="X25299" s="11"/>
      <c r="Y25299" s="11"/>
      <c r="Z25299" s="11"/>
      <c r="BE25299"/>
      <c r="BF25299"/>
      <c r="BG25299"/>
    </row>
    <row r="25300" spans="11:59" x14ac:dyDescent="0.25">
      <c r="K25300" s="11"/>
      <c r="L25300" s="11"/>
      <c r="N25300" s="11"/>
      <c r="O25300" s="11"/>
      <c r="P25300" s="11"/>
      <c r="Q25300" s="11"/>
      <c r="R25300" s="11"/>
      <c r="S25300" s="11"/>
      <c r="T25300" s="11"/>
      <c r="U25300" s="11"/>
      <c r="V25300" s="11"/>
      <c r="W25300" s="11"/>
      <c r="X25300" s="11"/>
      <c r="Y25300" s="11"/>
      <c r="Z25300" s="11"/>
      <c r="BE25300"/>
      <c r="BF25300"/>
      <c r="BG25300"/>
    </row>
    <row r="25301" spans="11:59" x14ac:dyDescent="0.25">
      <c r="K25301" s="11"/>
      <c r="L25301" s="11"/>
      <c r="N25301" s="11"/>
      <c r="O25301" s="11"/>
      <c r="P25301" s="11"/>
      <c r="Q25301" s="11"/>
      <c r="R25301" s="11"/>
      <c r="S25301" s="11"/>
      <c r="T25301" s="11"/>
      <c r="U25301" s="11"/>
      <c r="V25301" s="11"/>
      <c r="W25301" s="11"/>
      <c r="X25301" s="11"/>
      <c r="Y25301" s="11"/>
      <c r="Z25301" s="11"/>
      <c r="BE25301"/>
      <c r="BF25301"/>
      <c r="BG25301"/>
    </row>
    <row r="25302" spans="11:59" x14ac:dyDescent="0.25">
      <c r="K25302" s="11"/>
      <c r="L25302" s="11"/>
      <c r="N25302" s="11"/>
      <c r="O25302" s="11"/>
      <c r="P25302" s="11"/>
      <c r="Q25302" s="11"/>
      <c r="R25302" s="11"/>
      <c r="S25302" s="11"/>
      <c r="T25302" s="11"/>
      <c r="U25302" s="11"/>
      <c r="V25302" s="11"/>
      <c r="W25302" s="11"/>
      <c r="X25302" s="11"/>
      <c r="Y25302" s="11"/>
      <c r="Z25302" s="11"/>
      <c r="BE25302"/>
      <c r="BF25302"/>
      <c r="BG25302"/>
    </row>
    <row r="25303" spans="11:59" x14ac:dyDescent="0.25">
      <c r="K25303" s="11"/>
      <c r="L25303" s="11"/>
      <c r="N25303" s="11"/>
      <c r="O25303" s="11"/>
      <c r="P25303" s="11"/>
      <c r="Q25303" s="11"/>
      <c r="R25303" s="11"/>
      <c r="S25303" s="11"/>
      <c r="T25303" s="11"/>
      <c r="U25303" s="11"/>
      <c r="V25303" s="11"/>
      <c r="W25303" s="11"/>
      <c r="X25303" s="11"/>
      <c r="Y25303" s="11"/>
      <c r="Z25303" s="11"/>
      <c r="BE25303"/>
      <c r="BF25303"/>
      <c r="BG25303"/>
    </row>
    <row r="25304" spans="11:59" x14ac:dyDescent="0.25">
      <c r="K25304" s="11"/>
      <c r="L25304" s="11"/>
      <c r="N25304" s="11"/>
      <c r="O25304" s="11"/>
      <c r="P25304" s="11"/>
      <c r="Q25304" s="11"/>
      <c r="R25304" s="11"/>
      <c r="S25304" s="11"/>
      <c r="T25304" s="11"/>
      <c r="U25304" s="11"/>
      <c r="V25304" s="11"/>
      <c r="W25304" s="11"/>
      <c r="X25304" s="11"/>
      <c r="Y25304" s="11"/>
      <c r="Z25304" s="11"/>
      <c r="BE25304"/>
      <c r="BF25304"/>
      <c r="BG25304"/>
    </row>
    <row r="25305" spans="11:59" x14ac:dyDescent="0.25">
      <c r="K25305" s="11"/>
      <c r="L25305" s="11"/>
      <c r="N25305" s="11"/>
      <c r="O25305" s="11"/>
      <c r="P25305" s="11"/>
      <c r="Q25305" s="11"/>
      <c r="R25305" s="11"/>
      <c r="S25305" s="11"/>
      <c r="T25305" s="11"/>
      <c r="U25305" s="11"/>
      <c r="V25305" s="11"/>
      <c r="W25305" s="11"/>
      <c r="X25305" s="11"/>
      <c r="Y25305" s="11"/>
      <c r="Z25305" s="11"/>
      <c r="BE25305"/>
      <c r="BF25305"/>
      <c r="BG25305"/>
    </row>
    <row r="25306" spans="11:59" x14ac:dyDescent="0.25">
      <c r="K25306" s="11"/>
      <c r="L25306" s="11"/>
      <c r="N25306" s="11"/>
      <c r="O25306" s="11"/>
      <c r="P25306" s="11"/>
      <c r="Q25306" s="11"/>
      <c r="R25306" s="11"/>
      <c r="S25306" s="11"/>
      <c r="T25306" s="11"/>
      <c r="U25306" s="11"/>
      <c r="V25306" s="11"/>
      <c r="W25306" s="11"/>
      <c r="X25306" s="11"/>
      <c r="Y25306" s="11"/>
      <c r="Z25306" s="11"/>
      <c r="BE25306"/>
      <c r="BF25306"/>
      <c r="BG25306"/>
    </row>
    <row r="25307" spans="11:59" x14ac:dyDescent="0.25">
      <c r="K25307" s="11"/>
      <c r="L25307" s="11"/>
      <c r="N25307" s="11"/>
      <c r="O25307" s="11"/>
      <c r="P25307" s="11"/>
      <c r="Q25307" s="11"/>
      <c r="R25307" s="11"/>
      <c r="S25307" s="11"/>
      <c r="T25307" s="11"/>
      <c r="U25307" s="11"/>
      <c r="V25307" s="11"/>
      <c r="W25307" s="11"/>
      <c r="X25307" s="11"/>
      <c r="Y25307" s="11"/>
      <c r="Z25307" s="11"/>
      <c r="BE25307"/>
      <c r="BF25307"/>
      <c r="BG25307"/>
    </row>
    <row r="25308" spans="11:59" x14ac:dyDescent="0.25">
      <c r="K25308" s="11"/>
      <c r="L25308" s="11"/>
      <c r="N25308" s="11"/>
      <c r="O25308" s="11"/>
      <c r="P25308" s="11"/>
      <c r="Q25308" s="11"/>
      <c r="R25308" s="11"/>
      <c r="S25308" s="11"/>
      <c r="T25308" s="11"/>
      <c r="U25308" s="11"/>
      <c r="V25308" s="11"/>
      <c r="W25308" s="11"/>
      <c r="X25308" s="11"/>
      <c r="Y25308" s="11"/>
      <c r="Z25308" s="11"/>
      <c r="BE25308"/>
      <c r="BF25308"/>
      <c r="BG25308"/>
    </row>
    <row r="25309" spans="11:59" x14ac:dyDescent="0.25">
      <c r="K25309" s="11"/>
      <c r="L25309" s="11"/>
      <c r="N25309" s="11"/>
      <c r="O25309" s="11"/>
      <c r="P25309" s="11"/>
      <c r="Q25309" s="11"/>
      <c r="R25309" s="11"/>
      <c r="S25309" s="11"/>
      <c r="T25309" s="11"/>
      <c r="U25309" s="11"/>
      <c r="V25309" s="11"/>
      <c r="W25309" s="11"/>
      <c r="X25309" s="11"/>
      <c r="Y25309" s="11"/>
      <c r="Z25309" s="11"/>
      <c r="BE25309"/>
      <c r="BF25309"/>
      <c r="BG25309"/>
    </row>
    <row r="25310" spans="11:59" x14ac:dyDescent="0.25">
      <c r="K25310" s="11"/>
      <c r="L25310" s="11"/>
      <c r="N25310" s="11"/>
      <c r="O25310" s="11"/>
      <c r="P25310" s="11"/>
      <c r="Q25310" s="11"/>
      <c r="R25310" s="11"/>
      <c r="S25310" s="11"/>
      <c r="T25310" s="11"/>
      <c r="U25310" s="11"/>
      <c r="V25310" s="11"/>
      <c r="W25310" s="11"/>
      <c r="X25310" s="11"/>
      <c r="Y25310" s="11"/>
      <c r="Z25310" s="11"/>
      <c r="BE25310"/>
      <c r="BF25310"/>
      <c r="BG25310"/>
    </row>
    <row r="25311" spans="11:59" x14ac:dyDescent="0.25">
      <c r="K25311" s="11"/>
      <c r="L25311" s="11"/>
      <c r="N25311" s="11"/>
      <c r="O25311" s="11"/>
      <c r="P25311" s="11"/>
      <c r="Q25311" s="11"/>
      <c r="R25311" s="11"/>
      <c r="S25311" s="11"/>
      <c r="T25311" s="11"/>
      <c r="U25311" s="11"/>
      <c r="V25311" s="11"/>
      <c r="W25311" s="11"/>
      <c r="X25311" s="11"/>
      <c r="Y25311" s="11"/>
      <c r="Z25311" s="11"/>
      <c r="BE25311"/>
      <c r="BF25311"/>
      <c r="BG25311"/>
    </row>
    <row r="25312" spans="11:59" x14ac:dyDescent="0.25">
      <c r="K25312" s="11"/>
      <c r="L25312" s="11"/>
      <c r="N25312" s="11"/>
      <c r="O25312" s="11"/>
      <c r="P25312" s="11"/>
      <c r="Q25312" s="11"/>
      <c r="R25312" s="11"/>
      <c r="S25312" s="11"/>
      <c r="T25312" s="11"/>
      <c r="U25312" s="11"/>
      <c r="V25312" s="11"/>
      <c r="W25312" s="11"/>
      <c r="X25312" s="11"/>
      <c r="Y25312" s="11"/>
      <c r="Z25312" s="11"/>
      <c r="BE25312"/>
      <c r="BF25312"/>
      <c r="BG25312"/>
    </row>
    <row r="25313" spans="11:59" x14ac:dyDescent="0.25">
      <c r="K25313" s="11"/>
      <c r="L25313" s="11"/>
      <c r="N25313" s="11"/>
      <c r="O25313" s="11"/>
      <c r="P25313" s="11"/>
      <c r="Q25313" s="11"/>
      <c r="R25313" s="11"/>
      <c r="S25313" s="11"/>
      <c r="T25313" s="11"/>
      <c r="U25313" s="11"/>
      <c r="V25313" s="11"/>
      <c r="W25313" s="11"/>
      <c r="X25313" s="11"/>
      <c r="Y25313" s="11"/>
      <c r="Z25313" s="11"/>
      <c r="BE25313"/>
      <c r="BF25313"/>
      <c r="BG25313"/>
    </row>
    <row r="25314" spans="11:59" x14ac:dyDescent="0.25">
      <c r="K25314" s="11"/>
      <c r="L25314" s="11"/>
      <c r="N25314" s="11"/>
      <c r="O25314" s="11"/>
      <c r="P25314" s="11"/>
      <c r="Q25314" s="11"/>
      <c r="R25314" s="11"/>
      <c r="S25314" s="11"/>
      <c r="T25314" s="11"/>
      <c r="U25314" s="11"/>
      <c r="V25314" s="11"/>
      <c r="W25314" s="11"/>
      <c r="X25314" s="11"/>
      <c r="Y25314" s="11"/>
      <c r="Z25314" s="11"/>
      <c r="BE25314"/>
      <c r="BF25314"/>
      <c r="BG25314"/>
    </row>
    <row r="25315" spans="11:59" x14ac:dyDescent="0.25">
      <c r="K25315" s="11"/>
      <c r="L25315" s="11"/>
      <c r="N25315" s="11"/>
      <c r="O25315" s="11"/>
      <c r="P25315" s="11"/>
      <c r="Q25315" s="11"/>
      <c r="R25315" s="11"/>
      <c r="S25315" s="11"/>
      <c r="T25315" s="11"/>
      <c r="U25315" s="11"/>
      <c r="V25315" s="11"/>
      <c r="W25315" s="11"/>
      <c r="X25315" s="11"/>
      <c r="Y25315" s="11"/>
      <c r="Z25315" s="11"/>
      <c r="BE25315"/>
      <c r="BF25315"/>
      <c r="BG25315"/>
    </row>
    <row r="25316" spans="11:59" x14ac:dyDescent="0.25">
      <c r="K25316" s="11"/>
      <c r="L25316" s="11"/>
      <c r="N25316" s="11"/>
      <c r="O25316" s="11"/>
      <c r="P25316" s="11"/>
      <c r="Q25316" s="11"/>
      <c r="R25316" s="11"/>
      <c r="S25316" s="11"/>
      <c r="T25316" s="11"/>
      <c r="U25316" s="11"/>
      <c r="V25316" s="11"/>
      <c r="W25316" s="11"/>
      <c r="X25316" s="11"/>
      <c r="Y25316" s="11"/>
      <c r="Z25316" s="11"/>
      <c r="BE25316"/>
      <c r="BF25316"/>
      <c r="BG25316"/>
    </row>
    <row r="25317" spans="11:59" x14ac:dyDescent="0.25">
      <c r="K25317" s="11"/>
      <c r="L25317" s="11"/>
      <c r="N25317" s="11"/>
      <c r="O25317" s="11"/>
      <c r="P25317" s="11"/>
      <c r="Q25317" s="11"/>
      <c r="R25317" s="11"/>
      <c r="S25317" s="11"/>
      <c r="T25317" s="11"/>
      <c r="U25317" s="11"/>
      <c r="V25317" s="11"/>
      <c r="W25317" s="11"/>
      <c r="X25317" s="11"/>
      <c r="Y25317" s="11"/>
      <c r="Z25317" s="11"/>
      <c r="BE25317"/>
      <c r="BF25317"/>
      <c r="BG25317"/>
    </row>
    <row r="25318" spans="11:59" x14ac:dyDescent="0.25">
      <c r="K25318" s="11"/>
      <c r="L25318" s="11"/>
      <c r="N25318" s="11"/>
      <c r="O25318" s="11"/>
      <c r="P25318" s="11"/>
      <c r="Q25318" s="11"/>
      <c r="R25318" s="11"/>
      <c r="S25318" s="11"/>
      <c r="T25318" s="11"/>
      <c r="U25318" s="11"/>
      <c r="V25318" s="11"/>
      <c r="W25318" s="11"/>
      <c r="X25318" s="11"/>
      <c r="Y25318" s="11"/>
      <c r="Z25318" s="11"/>
      <c r="BE25318"/>
      <c r="BF25318"/>
      <c r="BG25318"/>
    </row>
    <row r="25319" spans="11:59" x14ac:dyDescent="0.25">
      <c r="K25319" s="11"/>
      <c r="L25319" s="11"/>
      <c r="N25319" s="11"/>
      <c r="O25319" s="11"/>
      <c r="P25319" s="11"/>
      <c r="Q25319" s="11"/>
      <c r="R25319" s="11"/>
      <c r="S25319" s="11"/>
      <c r="T25319" s="11"/>
      <c r="U25319" s="11"/>
      <c r="V25319" s="11"/>
      <c r="W25319" s="11"/>
      <c r="X25319" s="11"/>
      <c r="Y25319" s="11"/>
      <c r="Z25319" s="11"/>
      <c r="BE25319"/>
      <c r="BF25319"/>
      <c r="BG25319"/>
    </row>
    <row r="25320" spans="11:59" x14ac:dyDescent="0.25">
      <c r="K25320" s="11"/>
      <c r="L25320" s="11"/>
      <c r="N25320" s="11"/>
      <c r="O25320" s="11"/>
      <c r="P25320" s="11"/>
      <c r="Q25320" s="11"/>
      <c r="R25320" s="11"/>
      <c r="S25320" s="11"/>
      <c r="T25320" s="11"/>
      <c r="U25320" s="11"/>
      <c r="V25320" s="11"/>
      <c r="W25320" s="11"/>
      <c r="X25320" s="11"/>
      <c r="Y25320" s="11"/>
      <c r="Z25320" s="11"/>
      <c r="BE25320"/>
      <c r="BF25320"/>
      <c r="BG25320"/>
    </row>
    <row r="25321" spans="11:59" x14ac:dyDescent="0.25">
      <c r="K25321" s="11"/>
      <c r="L25321" s="11"/>
      <c r="N25321" s="11"/>
      <c r="O25321" s="11"/>
      <c r="P25321" s="11"/>
      <c r="Q25321" s="11"/>
      <c r="R25321" s="11"/>
      <c r="S25321" s="11"/>
      <c r="T25321" s="11"/>
      <c r="U25321" s="11"/>
      <c r="V25321" s="11"/>
      <c r="W25321" s="11"/>
      <c r="X25321" s="11"/>
      <c r="Y25321" s="11"/>
      <c r="Z25321" s="11"/>
      <c r="BE25321"/>
      <c r="BF25321"/>
      <c r="BG25321"/>
    </row>
    <row r="25322" spans="11:59" x14ac:dyDescent="0.25">
      <c r="K25322" s="11"/>
      <c r="L25322" s="11"/>
      <c r="N25322" s="11"/>
      <c r="O25322" s="11"/>
      <c r="P25322" s="11"/>
      <c r="Q25322" s="11"/>
      <c r="R25322" s="11"/>
      <c r="S25322" s="11"/>
      <c r="T25322" s="11"/>
      <c r="U25322" s="11"/>
      <c r="V25322" s="11"/>
      <c r="W25322" s="11"/>
      <c r="X25322" s="11"/>
      <c r="Y25322" s="11"/>
      <c r="Z25322" s="11"/>
      <c r="BE25322"/>
      <c r="BF25322"/>
      <c r="BG25322"/>
    </row>
    <row r="25323" spans="11:59" x14ac:dyDescent="0.25">
      <c r="K25323" s="11"/>
      <c r="L25323" s="11"/>
      <c r="N25323" s="11"/>
      <c r="O25323" s="11"/>
      <c r="P25323" s="11"/>
      <c r="Q25323" s="11"/>
      <c r="R25323" s="11"/>
      <c r="S25323" s="11"/>
      <c r="T25323" s="11"/>
      <c r="U25323" s="11"/>
      <c r="V25323" s="11"/>
      <c r="W25323" s="11"/>
      <c r="X25323" s="11"/>
      <c r="Y25323" s="11"/>
      <c r="Z25323" s="11"/>
      <c r="BE25323"/>
      <c r="BF25323"/>
      <c r="BG25323"/>
    </row>
    <row r="25324" spans="11:59" x14ac:dyDescent="0.25">
      <c r="K25324" s="11"/>
      <c r="L25324" s="11"/>
      <c r="N25324" s="11"/>
      <c r="O25324" s="11"/>
      <c r="P25324" s="11"/>
      <c r="Q25324" s="11"/>
      <c r="R25324" s="11"/>
      <c r="S25324" s="11"/>
      <c r="T25324" s="11"/>
      <c r="U25324" s="11"/>
      <c r="V25324" s="11"/>
      <c r="W25324" s="11"/>
      <c r="X25324" s="11"/>
      <c r="Y25324" s="11"/>
      <c r="Z25324" s="11"/>
      <c r="BE25324"/>
      <c r="BF25324"/>
      <c r="BG25324"/>
    </row>
    <row r="25325" spans="11:59" x14ac:dyDescent="0.25">
      <c r="K25325" s="11"/>
      <c r="L25325" s="11"/>
      <c r="N25325" s="11"/>
      <c r="O25325" s="11"/>
      <c r="P25325" s="11"/>
      <c r="Q25325" s="11"/>
      <c r="R25325" s="11"/>
      <c r="S25325" s="11"/>
      <c r="T25325" s="11"/>
      <c r="U25325" s="11"/>
      <c r="V25325" s="11"/>
      <c r="W25325" s="11"/>
      <c r="X25325" s="11"/>
      <c r="Y25325" s="11"/>
      <c r="Z25325" s="11"/>
      <c r="BE25325"/>
      <c r="BF25325"/>
      <c r="BG25325"/>
    </row>
    <row r="25326" spans="11:59" x14ac:dyDescent="0.25">
      <c r="K25326" s="11"/>
      <c r="L25326" s="11"/>
      <c r="N25326" s="11"/>
      <c r="O25326" s="11"/>
      <c r="P25326" s="11"/>
      <c r="Q25326" s="11"/>
      <c r="R25326" s="11"/>
      <c r="S25326" s="11"/>
      <c r="T25326" s="11"/>
      <c r="U25326" s="11"/>
      <c r="V25326" s="11"/>
      <c r="W25326" s="11"/>
      <c r="X25326" s="11"/>
      <c r="Y25326" s="11"/>
      <c r="Z25326" s="11"/>
      <c r="BE25326"/>
      <c r="BF25326"/>
      <c r="BG25326"/>
    </row>
    <row r="25327" spans="11:59" x14ac:dyDescent="0.25">
      <c r="K25327" s="11"/>
      <c r="L25327" s="11"/>
      <c r="N25327" s="11"/>
      <c r="O25327" s="11"/>
      <c r="P25327" s="11"/>
      <c r="Q25327" s="11"/>
      <c r="R25327" s="11"/>
      <c r="S25327" s="11"/>
      <c r="T25327" s="11"/>
      <c r="U25327" s="11"/>
      <c r="V25327" s="11"/>
      <c r="W25327" s="11"/>
      <c r="X25327" s="11"/>
      <c r="Y25327" s="11"/>
      <c r="Z25327" s="11"/>
      <c r="BE25327"/>
      <c r="BF25327"/>
      <c r="BG25327"/>
    </row>
    <row r="25328" spans="11:59" x14ac:dyDescent="0.25">
      <c r="K25328" s="11"/>
      <c r="L25328" s="11"/>
      <c r="N25328" s="11"/>
      <c r="O25328" s="11"/>
      <c r="P25328" s="11"/>
      <c r="Q25328" s="11"/>
      <c r="R25328" s="11"/>
      <c r="S25328" s="11"/>
      <c r="T25328" s="11"/>
      <c r="U25328" s="11"/>
      <c r="V25328" s="11"/>
      <c r="W25328" s="11"/>
      <c r="X25328" s="11"/>
      <c r="Y25328" s="11"/>
      <c r="Z25328" s="11"/>
      <c r="BE25328"/>
      <c r="BF25328"/>
      <c r="BG25328"/>
    </row>
    <row r="25329" spans="11:59" x14ac:dyDescent="0.25">
      <c r="K25329" s="11"/>
      <c r="L25329" s="11"/>
      <c r="N25329" s="11"/>
      <c r="O25329" s="11"/>
      <c r="P25329" s="11"/>
      <c r="Q25329" s="11"/>
      <c r="R25329" s="11"/>
      <c r="S25329" s="11"/>
      <c r="T25329" s="11"/>
      <c r="U25329" s="11"/>
      <c r="V25329" s="11"/>
      <c r="W25329" s="11"/>
      <c r="X25329" s="11"/>
      <c r="Y25329" s="11"/>
      <c r="Z25329" s="11"/>
      <c r="BE25329"/>
      <c r="BF25329"/>
      <c r="BG25329"/>
    </row>
    <row r="25330" spans="11:59" x14ac:dyDescent="0.25">
      <c r="K25330" s="11"/>
      <c r="L25330" s="11"/>
      <c r="N25330" s="11"/>
      <c r="O25330" s="11"/>
      <c r="P25330" s="11"/>
      <c r="Q25330" s="11"/>
      <c r="R25330" s="11"/>
      <c r="S25330" s="11"/>
      <c r="T25330" s="11"/>
      <c r="U25330" s="11"/>
      <c r="V25330" s="11"/>
      <c r="W25330" s="11"/>
      <c r="X25330" s="11"/>
      <c r="Y25330" s="11"/>
      <c r="Z25330" s="11"/>
      <c r="BE25330"/>
      <c r="BF25330"/>
      <c r="BG25330"/>
    </row>
    <row r="25331" spans="11:59" x14ac:dyDescent="0.25">
      <c r="K25331" s="11"/>
      <c r="L25331" s="11"/>
      <c r="N25331" s="11"/>
      <c r="O25331" s="11"/>
      <c r="P25331" s="11"/>
      <c r="Q25331" s="11"/>
      <c r="R25331" s="11"/>
      <c r="S25331" s="11"/>
      <c r="T25331" s="11"/>
      <c r="U25331" s="11"/>
      <c r="V25331" s="11"/>
      <c r="W25331" s="11"/>
      <c r="X25331" s="11"/>
      <c r="Y25331" s="11"/>
      <c r="Z25331" s="11"/>
      <c r="BE25331"/>
      <c r="BF25331"/>
      <c r="BG25331"/>
    </row>
    <row r="25332" spans="11:59" x14ac:dyDescent="0.25">
      <c r="K25332" s="11"/>
      <c r="L25332" s="11"/>
      <c r="N25332" s="11"/>
      <c r="O25332" s="11"/>
      <c r="P25332" s="11"/>
      <c r="Q25332" s="11"/>
      <c r="R25332" s="11"/>
      <c r="S25332" s="11"/>
      <c r="T25332" s="11"/>
      <c r="U25332" s="11"/>
      <c r="V25332" s="11"/>
      <c r="W25332" s="11"/>
      <c r="X25332" s="11"/>
      <c r="Y25332" s="11"/>
      <c r="Z25332" s="11"/>
      <c r="BE25332"/>
      <c r="BF25332"/>
      <c r="BG25332"/>
    </row>
    <row r="25333" spans="11:59" x14ac:dyDescent="0.25">
      <c r="K25333" s="11"/>
      <c r="L25333" s="11"/>
      <c r="N25333" s="11"/>
      <c r="O25333" s="11"/>
      <c r="P25333" s="11"/>
      <c r="Q25333" s="11"/>
      <c r="R25333" s="11"/>
      <c r="S25333" s="11"/>
      <c r="T25333" s="11"/>
      <c r="U25333" s="11"/>
      <c r="V25333" s="11"/>
      <c r="W25333" s="11"/>
      <c r="X25333" s="11"/>
      <c r="Y25333" s="11"/>
      <c r="Z25333" s="11"/>
      <c r="BE25333"/>
      <c r="BF25333"/>
      <c r="BG25333"/>
    </row>
    <row r="25334" spans="11:59" x14ac:dyDescent="0.25">
      <c r="K25334" s="11"/>
      <c r="L25334" s="11"/>
      <c r="N25334" s="11"/>
      <c r="O25334" s="11"/>
      <c r="P25334" s="11"/>
      <c r="Q25334" s="11"/>
      <c r="R25334" s="11"/>
      <c r="S25334" s="11"/>
      <c r="T25334" s="11"/>
      <c r="U25334" s="11"/>
      <c r="V25334" s="11"/>
      <c r="W25334" s="11"/>
      <c r="X25334" s="11"/>
      <c r="Y25334" s="11"/>
      <c r="Z25334" s="11"/>
      <c r="BE25334"/>
      <c r="BF25334"/>
      <c r="BG25334"/>
    </row>
    <row r="25335" spans="11:59" x14ac:dyDescent="0.25">
      <c r="K25335" s="11"/>
      <c r="L25335" s="11"/>
      <c r="N25335" s="11"/>
      <c r="O25335" s="11"/>
      <c r="P25335" s="11"/>
      <c r="Q25335" s="11"/>
      <c r="R25335" s="11"/>
      <c r="S25335" s="11"/>
      <c r="T25335" s="11"/>
      <c r="U25335" s="11"/>
      <c r="V25335" s="11"/>
      <c r="W25335" s="11"/>
      <c r="X25335" s="11"/>
      <c r="Y25335" s="11"/>
      <c r="Z25335" s="11"/>
      <c r="BE25335"/>
      <c r="BF25335"/>
      <c r="BG25335"/>
    </row>
    <row r="25336" spans="11:59" x14ac:dyDescent="0.25">
      <c r="K25336" s="11"/>
      <c r="L25336" s="11"/>
      <c r="N25336" s="11"/>
      <c r="O25336" s="11"/>
      <c r="P25336" s="11"/>
      <c r="Q25336" s="11"/>
      <c r="R25336" s="11"/>
      <c r="S25336" s="11"/>
      <c r="T25336" s="11"/>
      <c r="U25336" s="11"/>
      <c r="V25336" s="11"/>
      <c r="W25336" s="11"/>
      <c r="X25336" s="11"/>
      <c r="Y25336" s="11"/>
      <c r="Z25336" s="11"/>
      <c r="BE25336"/>
      <c r="BF25336"/>
      <c r="BG25336"/>
    </row>
    <row r="25337" spans="11:59" x14ac:dyDescent="0.25">
      <c r="K25337" s="11"/>
      <c r="L25337" s="11"/>
      <c r="N25337" s="11"/>
      <c r="O25337" s="11"/>
      <c r="P25337" s="11"/>
      <c r="Q25337" s="11"/>
      <c r="R25337" s="11"/>
      <c r="S25337" s="11"/>
      <c r="T25337" s="11"/>
      <c r="U25337" s="11"/>
      <c r="V25337" s="11"/>
      <c r="W25337" s="11"/>
      <c r="X25337" s="11"/>
      <c r="Y25337" s="11"/>
      <c r="Z25337" s="11"/>
      <c r="BE25337"/>
      <c r="BF25337"/>
      <c r="BG25337"/>
    </row>
    <row r="25338" spans="11:59" x14ac:dyDescent="0.25">
      <c r="K25338" s="11"/>
      <c r="L25338" s="11"/>
      <c r="N25338" s="11"/>
      <c r="O25338" s="11"/>
      <c r="P25338" s="11"/>
      <c r="Q25338" s="11"/>
      <c r="R25338" s="11"/>
      <c r="S25338" s="11"/>
      <c r="T25338" s="11"/>
      <c r="U25338" s="11"/>
      <c r="V25338" s="11"/>
      <c r="W25338" s="11"/>
      <c r="X25338" s="11"/>
      <c r="Y25338" s="11"/>
      <c r="Z25338" s="11"/>
      <c r="BE25338"/>
      <c r="BF25338"/>
      <c r="BG25338"/>
    </row>
    <row r="25339" spans="11:59" x14ac:dyDescent="0.25">
      <c r="K25339" s="11"/>
      <c r="L25339" s="11"/>
      <c r="N25339" s="11"/>
      <c r="O25339" s="11"/>
      <c r="P25339" s="11"/>
      <c r="Q25339" s="11"/>
      <c r="R25339" s="11"/>
      <c r="S25339" s="11"/>
      <c r="T25339" s="11"/>
      <c r="U25339" s="11"/>
      <c r="V25339" s="11"/>
      <c r="W25339" s="11"/>
      <c r="X25339" s="11"/>
      <c r="Y25339" s="11"/>
      <c r="Z25339" s="11"/>
      <c r="BE25339"/>
      <c r="BF25339"/>
      <c r="BG25339"/>
    </row>
    <row r="25340" spans="11:59" x14ac:dyDescent="0.25">
      <c r="K25340" s="11"/>
      <c r="L25340" s="11"/>
      <c r="N25340" s="11"/>
      <c r="O25340" s="11"/>
      <c r="P25340" s="11"/>
      <c r="Q25340" s="11"/>
      <c r="R25340" s="11"/>
      <c r="S25340" s="11"/>
      <c r="T25340" s="11"/>
      <c r="U25340" s="11"/>
      <c r="V25340" s="11"/>
      <c r="W25340" s="11"/>
      <c r="X25340" s="11"/>
      <c r="Y25340" s="11"/>
      <c r="Z25340" s="11"/>
      <c r="BE25340"/>
      <c r="BF25340"/>
      <c r="BG25340"/>
    </row>
    <row r="25341" spans="11:59" x14ac:dyDescent="0.25">
      <c r="K25341" s="11"/>
      <c r="L25341" s="11"/>
      <c r="N25341" s="11"/>
      <c r="O25341" s="11"/>
      <c r="P25341" s="11"/>
      <c r="Q25341" s="11"/>
      <c r="R25341" s="11"/>
      <c r="S25341" s="11"/>
      <c r="T25341" s="11"/>
      <c r="U25341" s="11"/>
      <c r="V25341" s="11"/>
      <c r="W25341" s="11"/>
      <c r="X25341" s="11"/>
      <c r="Y25341" s="11"/>
      <c r="Z25341" s="11"/>
      <c r="BE25341"/>
      <c r="BF25341"/>
      <c r="BG25341"/>
    </row>
    <row r="25342" spans="11:59" x14ac:dyDescent="0.25">
      <c r="K25342" s="11"/>
      <c r="L25342" s="11"/>
      <c r="N25342" s="11"/>
      <c r="O25342" s="11"/>
      <c r="P25342" s="11"/>
      <c r="Q25342" s="11"/>
      <c r="R25342" s="11"/>
      <c r="S25342" s="11"/>
      <c r="T25342" s="11"/>
      <c r="U25342" s="11"/>
      <c r="V25342" s="11"/>
      <c r="W25342" s="11"/>
      <c r="X25342" s="11"/>
      <c r="Y25342" s="11"/>
      <c r="Z25342" s="11"/>
      <c r="BE25342"/>
      <c r="BF25342"/>
      <c r="BG25342"/>
    </row>
    <row r="25343" spans="11:59" x14ac:dyDescent="0.25">
      <c r="K25343" s="11"/>
      <c r="L25343" s="11"/>
      <c r="N25343" s="11"/>
      <c r="O25343" s="11"/>
      <c r="P25343" s="11"/>
      <c r="Q25343" s="11"/>
      <c r="R25343" s="11"/>
      <c r="S25343" s="11"/>
      <c r="T25343" s="11"/>
      <c r="U25343" s="11"/>
      <c r="V25343" s="11"/>
      <c r="W25343" s="11"/>
      <c r="X25343" s="11"/>
      <c r="Y25343" s="11"/>
      <c r="Z25343" s="11"/>
      <c r="BE25343"/>
      <c r="BF25343"/>
      <c r="BG25343"/>
    </row>
    <row r="25344" spans="11:59" x14ac:dyDescent="0.25">
      <c r="K25344" s="11"/>
      <c r="L25344" s="11"/>
      <c r="N25344" s="11"/>
      <c r="O25344" s="11"/>
      <c r="P25344" s="11"/>
      <c r="Q25344" s="11"/>
      <c r="R25344" s="11"/>
      <c r="S25344" s="11"/>
      <c r="T25344" s="11"/>
      <c r="U25344" s="11"/>
      <c r="V25344" s="11"/>
      <c r="W25344" s="11"/>
      <c r="X25344" s="11"/>
      <c r="Y25344" s="11"/>
      <c r="Z25344" s="11"/>
      <c r="BE25344"/>
      <c r="BF25344"/>
      <c r="BG25344"/>
    </row>
    <row r="25345" spans="11:59" x14ac:dyDescent="0.25">
      <c r="K25345" s="11"/>
      <c r="L25345" s="11"/>
      <c r="N25345" s="11"/>
      <c r="O25345" s="11"/>
      <c r="P25345" s="11"/>
      <c r="Q25345" s="11"/>
      <c r="R25345" s="11"/>
      <c r="S25345" s="11"/>
      <c r="T25345" s="11"/>
      <c r="U25345" s="11"/>
      <c r="V25345" s="11"/>
      <c r="W25345" s="11"/>
      <c r="X25345" s="11"/>
      <c r="Y25345" s="11"/>
      <c r="Z25345" s="11"/>
      <c r="BE25345"/>
      <c r="BF25345"/>
      <c r="BG25345"/>
    </row>
    <row r="25346" spans="11:59" x14ac:dyDescent="0.25">
      <c r="K25346" s="11"/>
      <c r="L25346" s="11"/>
      <c r="N25346" s="11"/>
      <c r="O25346" s="11"/>
      <c r="P25346" s="11"/>
      <c r="Q25346" s="11"/>
      <c r="R25346" s="11"/>
      <c r="S25346" s="11"/>
      <c r="T25346" s="11"/>
      <c r="U25346" s="11"/>
      <c r="V25346" s="11"/>
      <c r="W25346" s="11"/>
      <c r="X25346" s="11"/>
      <c r="Y25346" s="11"/>
      <c r="Z25346" s="11"/>
      <c r="BE25346"/>
      <c r="BF25346"/>
      <c r="BG25346"/>
    </row>
    <row r="25347" spans="11:59" x14ac:dyDescent="0.25">
      <c r="K25347" s="11"/>
      <c r="L25347" s="11"/>
      <c r="N25347" s="11"/>
      <c r="O25347" s="11"/>
      <c r="P25347" s="11"/>
      <c r="Q25347" s="11"/>
      <c r="R25347" s="11"/>
      <c r="S25347" s="11"/>
      <c r="T25347" s="11"/>
      <c r="U25347" s="11"/>
      <c r="V25347" s="11"/>
      <c r="W25347" s="11"/>
      <c r="X25347" s="11"/>
      <c r="Y25347" s="11"/>
      <c r="Z25347" s="11"/>
      <c r="BE25347"/>
      <c r="BF25347"/>
      <c r="BG25347"/>
    </row>
    <row r="25348" spans="11:59" x14ac:dyDescent="0.25">
      <c r="K25348" s="11"/>
      <c r="L25348" s="11"/>
      <c r="N25348" s="11"/>
      <c r="O25348" s="11"/>
      <c r="P25348" s="11"/>
      <c r="Q25348" s="11"/>
      <c r="R25348" s="11"/>
      <c r="S25348" s="11"/>
      <c r="T25348" s="11"/>
      <c r="U25348" s="11"/>
      <c r="V25348" s="11"/>
      <c r="W25348" s="11"/>
      <c r="X25348" s="11"/>
      <c r="Y25348" s="11"/>
      <c r="Z25348" s="11"/>
      <c r="BE25348"/>
      <c r="BF25348"/>
      <c r="BG25348"/>
    </row>
    <row r="25349" spans="11:59" x14ac:dyDescent="0.25">
      <c r="K25349" s="11"/>
      <c r="L25349" s="11"/>
      <c r="N25349" s="11"/>
      <c r="O25349" s="11"/>
      <c r="P25349" s="11"/>
      <c r="Q25349" s="11"/>
      <c r="R25349" s="11"/>
      <c r="S25349" s="11"/>
      <c r="T25349" s="11"/>
      <c r="U25349" s="11"/>
      <c r="V25349" s="11"/>
      <c r="W25349" s="11"/>
      <c r="X25349" s="11"/>
      <c r="Y25349" s="11"/>
      <c r="Z25349" s="11"/>
      <c r="BE25349"/>
      <c r="BF25349"/>
      <c r="BG25349"/>
    </row>
    <row r="25350" spans="11:59" x14ac:dyDescent="0.25">
      <c r="K25350" s="11"/>
      <c r="L25350" s="11"/>
      <c r="N25350" s="11"/>
      <c r="O25350" s="11"/>
      <c r="P25350" s="11"/>
      <c r="Q25350" s="11"/>
      <c r="R25350" s="11"/>
      <c r="S25350" s="11"/>
      <c r="T25350" s="11"/>
      <c r="U25350" s="11"/>
      <c r="V25350" s="11"/>
      <c r="W25350" s="11"/>
      <c r="X25350" s="11"/>
      <c r="Y25350" s="11"/>
      <c r="Z25350" s="11"/>
      <c r="BE25350"/>
      <c r="BF25350"/>
      <c r="BG25350"/>
    </row>
    <row r="25351" spans="11:59" x14ac:dyDescent="0.25">
      <c r="K25351" s="11"/>
      <c r="L25351" s="11"/>
      <c r="N25351" s="11"/>
      <c r="O25351" s="11"/>
      <c r="P25351" s="11"/>
      <c r="Q25351" s="11"/>
      <c r="R25351" s="11"/>
      <c r="S25351" s="11"/>
      <c r="T25351" s="11"/>
      <c r="U25351" s="11"/>
      <c r="V25351" s="11"/>
      <c r="W25351" s="11"/>
      <c r="X25351" s="11"/>
      <c r="Y25351" s="11"/>
      <c r="Z25351" s="11"/>
      <c r="BE25351"/>
      <c r="BF25351"/>
      <c r="BG25351"/>
    </row>
    <row r="25352" spans="11:59" x14ac:dyDescent="0.25">
      <c r="K25352" s="11"/>
      <c r="L25352" s="11"/>
      <c r="N25352" s="11"/>
      <c r="O25352" s="11"/>
      <c r="P25352" s="11"/>
      <c r="Q25352" s="11"/>
      <c r="R25352" s="11"/>
      <c r="S25352" s="11"/>
      <c r="T25352" s="11"/>
      <c r="U25352" s="11"/>
      <c r="V25352" s="11"/>
      <c r="W25352" s="11"/>
      <c r="X25352" s="11"/>
      <c r="Y25352" s="11"/>
      <c r="Z25352" s="11"/>
      <c r="BE25352"/>
      <c r="BF25352"/>
      <c r="BG25352"/>
    </row>
    <row r="25353" spans="11:59" x14ac:dyDescent="0.25">
      <c r="K25353" s="11"/>
      <c r="L25353" s="11"/>
      <c r="N25353" s="11"/>
      <c r="O25353" s="11"/>
      <c r="P25353" s="11"/>
      <c r="Q25353" s="11"/>
      <c r="R25353" s="11"/>
      <c r="S25353" s="11"/>
      <c r="T25353" s="11"/>
      <c r="U25353" s="11"/>
      <c r="V25353" s="11"/>
      <c r="W25353" s="11"/>
      <c r="X25353" s="11"/>
      <c r="Y25353" s="11"/>
      <c r="Z25353" s="11"/>
      <c r="BE25353"/>
      <c r="BF25353"/>
      <c r="BG25353"/>
    </row>
    <row r="25354" spans="11:59" x14ac:dyDescent="0.25">
      <c r="K25354" s="11"/>
      <c r="L25354" s="11"/>
      <c r="N25354" s="11"/>
      <c r="O25354" s="11"/>
      <c r="P25354" s="11"/>
      <c r="Q25354" s="11"/>
      <c r="R25354" s="11"/>
      <c r="S25354" s="11"/>
      <c r="T25354" s="11"/>
      <c r="U25354" s="11"/>
      <c r="V25354" s="11"/>
      <c r="W25354" s="11"/>
      <c r="X25354" s="11"/>
      <c r="Y25354" s="11"/>
      <c r="Z25354" s="11"/>
      <c r="BE25354"/>
      <c r="BF25354"/>
      <c r="BG25354"/>
    </row>
    <row r="25355" spans="11:59" x14ac:dyDescent="0.25">
      <c r="K25355" s="11"/>
      <c r="L25355" s="11"/>
      <c r="N25355" s="11"/>
      <c r="O25355" s="11"/>
      <c r="P25355" s="11"/>
      <c r="Q25355" s="11"/>
      <c r="R25355" s="11"/>
      <c r="S25355" s="11"/>
      <c r="T25355" s="11"/>
      <c r="U25355" s="11"/>
      <c r="V25355" s="11"/>
      <c r="W25355" s="11"/>
      <c r="X25355" s="11"/>
      <c r="Y25355" s="11"/>
      <c r="Z25355" s="11"/>
      <c r="BE25355"/>
      <c r="BF25355"/>
      <c r="BG25355"/>
    </row>
    <row r="25356" spans="11:59" x14ac:dyDescent="0.25">
      <c r="K25356" s="11"/>
      <c r="L25356" s="11"/>
      <c r="N25356" s="11"/>
      <c r="O25356" s="11"/>
      <c r="P25356" s="11"/>
      <c r="Q25356" s="11"/>
      <c r="R25356" s="11"/>
      <c r="S25356" s="11"/>
      <c r="T25356" s="11"/>
      <c r="U25356" s="11"/>
      <c r="V25356" s="11"/>
      <c r="W25356" s="11"/>
      <c r="X25356" s="11"/>
      <c r="Y25356" s="11"/>
      <c r="Z25356" s="11"/>
      <c r="BE25356"/>
      <c r="BF25356"/>
      <c r="BG25356"/>
    </row>
    <row r="25357" spans="11:59" x14ac:dyDescent="0.25">
      <c r="K25357" s="11"/>
      <c r="L25357" s="11"/>
      <c r="N25357" s="11"/>
      <c r="O25357" s="11"/>
      <c r="P25357" s="11"/>
      <c r="Q25357" s="11"/>
      <c r="R25357" s="11"/>
      <c r="S25357" s="11"/>
      <c r="T25357" s="11"/>
      <c r="U25357" s="11"/>
      <c r="V25357" s="11"/>
      <c r="W25357" s="11"/>
      <c r="X25357" s="11"/>
      <c r="Y25357" s="11"/>
      <c r="Z25357" s="11"/>
      <c r="BE25357"/>
      <c r="BF25357"/>
      <c r="BG25357"/>
    </row>
    <row r="25358" spans="11:59" x14ac:dyDescent="0.25">
      <c r="K25358" s="11"/>
      <c r="L25358" s="11"/>
      <c r="N25358" s="11"/>
      <c r="O25358" s="11"/>
      <c r="P25358" s="11"/>
      <c r="Q25358" s="11"/>
      <c r="R25358" s="11"/>
      <c r="S25358" s="11"/>
      <c r="T25358" s="11"/>
      <c r="U25358" s="11"/>
      <c r="V25358" s="11"/>
      <c r="W25358" s="11"/>
      <c r="X25358" s="11"/>
      <c r="Y25358" s="11"/>
      <c r="Z25358" s="11"/>
      <c r="BE25358"/>
      <c r="BF25358"/>
      <c r="BG25358"/>
    </row>
    <row r="25359" spans="11:59" x14ac:dyDescent="0.25">
      <c r="K25359" s="11"/>
      <c r="L25359" s="11"/>
      <c r="N25359" s="11"/>
      <c r="O25359" s="11"/>
      <c r="P25359" s="11"/>
      <c r="Q25359" s="11"/>
      <c r="R25359" s="11"/>
      <c r="S25359" s="11"/>
      <c r="T25359" s="11"/>
      <c r="U25359" s="11"/>
      <c r="V25359" s="11"/>
      <c r="W25359" s="11"/>
      <c r="X25359" s="11"/>
      <c r="Y25359" s="11"/>
      <c r="Z25359" s="11"/>
      <c r="BE25359"/>
      <c r="BF25359"/>
      <c r="BG25359"/>
    </row>
    <row r="25360" spans="11:59" x14ac:dyDescent="0.25">
      <c r="K25360" s="11"/>
      <c r="L25360" s="11"/>
      <c r="N25360" s="11"/>
      <c r="O25360" s="11"/>
      <c r="P25360" s="11"/>
      <c r="Q25360" s="11"/>
      <c r="R25360" s="11"/>
      <c r="S25360" s="11"/>
      <c r="T25360" s="11"/>
      <c r="U25360" s="11"/>
      <c r="V25360" s="11"/>
      <c r="W25360" s="11"/>
      <c r="X25360" s="11"/>
      <c r="Y25360" s="11"/>
      <c r="Z25360" s="11"/>
      <c r="BE25360"/>
      <c r="BF25360"/>
      <c r="BG25360"/>
    </row>
    <row r="25361" spans="11:59" x14ac:dyDescent="0.25">
      <c r="K25361" s="11"/>
      <c r="L25361" s="11"/>
      <c r="N25361" s="11"/>
      <c r="O25361" s="11"/>
      <c r="P25361" s="11"/>
      <c r="Q25361" s="11"/>
      <c r="R25361" s="11"/>
      <c r="S25361" s="11"/>
      <c r="T25361" s="11"/>
      <c r="U25361" s="11"/>
      <c r="V25361" s="11"/>
      <c r="W25361" s="11"/>
      <c r="X25361" s="11"/>
      <c r="Y25361" s="11"/>
      <c r="Z25361" s="11"/>
      <c r="BE25361"/>
      <c r="BF25361"/>
      <c r="BG25361"/>
    </row>
    <row r="25362" spans="11:59" x14ac:dyDescent="0.25">
      <c r="K25362" s="11"/>
      <c r="L25362" s="11"/>
      <c r="N25362" s="11"/>
      <c r="O25362" s="11"/>
      <c r="P25362" s="11"/>
      <c r="Q25362" s="11"/>
      <c r="R25362" s="11"/>
      <c r="S25362" s="11"/>
      <c r="T25362" s="11"/>
      <c r="U25362" s="11"/>
      <c r="V25362" s="11"/>
      <c r="W25362" s="11"/>
      <c r="X25362" s="11"/>
      <c r="Y25362" s="11"/>
      <c r="Z25362" s="11"/>
      <c r="BE25362"/>
      <c r="BF25362"/>
      <c r="BG25362"/>
    </row>
    <row r="25363" spans="11:59" x14ac:dyDescent="0.25">
      <c r="K25363" s="11"/>
      <c r="L25363" s="11"/>
      <c r="N25363" s="11"/>
      <c r="O25363" s="11"/>
      <c r="P25363" s="11"/>
      <c r="Q25363" s="11"/>
      <c r="R25363" s="11"/>
      <c r="S25363" s="11"/>
      <c r="T25363" s="11"/>
      <c r="U25363" s="11"/>
      <c r="V25363" s="11"/>
      <c r="W25363" s="11"/>
      <c r="X25363" s="11"/>
      <c r="Y25363" s="11"/>
      <c r="Z25363" s="11"/>
      <c r="BE25363"/>
      <c r="BF25363"/>
      <c r="BG25363"/>
    </row>
    <row r="25364" spans="11:59" x14ac:dyDescent="0.25">
      <c r="K25364" s="11"/>
      <c r="L25364" s="11"/>
      <c r="N25364" s="11"/>
      <c r="O25364" s="11"/>
      <c r="P25364" s="11"/>
      <c r="Q25364" s="11"/>
      <c r="R25364" s="11"/>
      <c r="S25364" s="11"/>
      <c r="T25364" s="11"/>
      <c r="U25364" s="11"/>
      <c r="V25364" s="11"/>
      <c r="W25364" s="11"/>
      <c r="X25364" s="11"/>
      <c r="Y25364" s="11"/>
      <c r="Z25364" s="11"/>
      <c r="BE25364"/>
      <c r="BF25364"/>
      <c r="BG25364"/>
    </row>
    <row r="25365" spans="11:59" x14ac:dyDescent="0.25">
      <c r="K25365" s="11"/>
      <c r="L25365" s="11"/>
      <c r="N25365" s="11"/>
      <c r="O25365" s="11"/>
      <c r="P25365" s="11"/>
      <c r="Q25365" s="11"/>
      <c r="R25365" s="11"/>
      <c r="S25365" s="11"/>
      <c r="T25365" s="11"/>
      <c r="U25365" s="11"/>
      <c r="V25365" s="11"/>
      <c r="W25365" s="11"/>
      <c r="X25365" s="11"/>
      <c r="Y25365" s="11"/>
      <c r="Z25365" s="11"/>
      <c r="BE25365"/>
      <c r="BF25365"/>
      <c r="BG25365"/>
    </row>
    <row r="25366" spans="11:59" x14ac:dyDescent="0.25">
      <c r="K25366" s="11"/>
      <c r="L25366" s="11"/>
      <c r="N25366" s="11"/>
      <c r="O25366" s="11"/>
      <c r="P25366" s="11"/>
      <c r="Q25366" s="11"/>
      <c r="R25366" s="11"/>
      <c r="S25366" s="11"/>
      <c r="T25366" s="11"/>
      <c r="U25366" s="11"/>
      <c r="V25366" s="11"/>
      <c r="W25366" s="11"/>
      <c r="X25366" s="11"/>
      <c r="Y25366" s="11"/>
      <c r="Z25366" s="11"/>
      <c r="BE25366"/>
      <c r="BF25366"/>
      <c r="BG25366"/>
    </row>
    <row r="25367" spans="11:59" x14ac:dyDescent="0.25">
      <c r="K25367" s="11"/>
      <c r="L25367" s="11"/>
      <c r="N25367" s="11"/>
      <c r="O25367" s="11"/>
      <c r="P25367" s="11"/>
      <c r="Q25367" s="11"/>
      <c r="R25367" s="11"/>
      <c r="S25367" s="11"/>
      <c r="T25367" s="11"/>
      <c r="U25367" s="11"/>
      <c r="V25367" s="11"/>
      <c r="W25367" s="11"/>
      <c r="X25367" s="11"/>
      <c r="Y25367" s="11"/>
      <c r="Z25367" s="11"/>
      <c r="BE25367"/>
      <c r="BF25367"/>
      <c r="BG25367"/>
    </row>
    <row r="25368" spans="11:59" x14ac:dyDescent="0.25">
      <c r="K25368" s="11"/>
      <c r="L25368" s="11"/>
      <c r="N25368" s="11"/>
      <c r="O25368" s="11"/>
      <c r="P25368" s="11"/>
      <c r="Q25368" s="11"/>
      <c r="R25368" s="11"/>
      <c r="S25368" s="11"/>
      <c r="T25368" s="11"/>
      <c r="U25368" s="11"/>
      <c r="V25368" s="11"/>
      <c r="W25368" s="11"/>
      <c r="X25368" s="11"/>
      <c r="Y25368" s="11"/>
      <c r="Z25368" s="11"/>
      <c r="BE25368"/>
      <c r="BF25368"/>
      <c r="BG25368"/>
    </row>
    <row r="25369" spans="11:59" x14ac:dyDescent="0.25">
      <c r="K25369" s="11"/>
      <c r="L25369" s="11"/>
      <c r="N25369" s="11"/>
      <c r="O25369" s="11"/>
      <c r="P25369" s="11"/>
      <c r="Q25369" s="11"/>
      <c r="R25369" s="11"/>
      <c r="S25369" s="11"/>
      <c r="T25369" s="11"/>
      <c r="U25369" s="11"/>
      <c r="V25369" s="11"/>
      <c r="W25369" s="11"/>
      <c r="X25369" s="11"/>
      <c r="Y25369" s="11"/>
      <c r="Z25369" s="11"/>
      <c r="BE25369"/>
      <c r="BF25369"/>
      <c r="BG25369"/>
    </row>
    <row r="25370" spans="11:59" x14ac:dyDescent="0.25">
      <c r="K25370" s="11"/>
      <c r="L25370" s="11"/>
      <c r="N25370" s="11"/>
      <c r="O25370" s="11"/>
      <c r="P25370" s="11"/>
      <c r="Q25370" s="11"/>
      <c r="R25370" s="11"/>
      <c r="S25370" s="11"/>
      <c r="T25370" s="11"/>
      <c r="U25370" s="11"/>
      <c r="V25370" s="11"/>
      <c r="W25370" s="11"/>
      <c r="X25370" s="11"/>
      <c r="Y25370" s="11"/>
      <c r="Z25370" s="11"/>
      <c r="BE25370"/>
      <c r="BF25370"/>
      <c r="BG25370"/>
    </row>
    <row r="25371" spans="11:59" x14ac:dyDescent="0.25">
      <c r="K25371" s="11"/>
      <c r="L25371" s="11"/>
      <c r="N25371" s="11"/>
      <c r="O25371" s="11"/>
      <c r="P25371" s="11"/>
      <c r="Q25371" s="11"/>
      <c r="R25371" s="11"/>
      <c r="S25371" s="11"/>
      <c r="T25371" s="11"/>
      <c r="U25371" s="11"/>
      <c r="V25371" s="11"/>
      <c r="W25371" s="11"/>
      <c r="X25371" s="11"/>
      <c r="Y25371" s="11"/>
      <c r="Z25371" s="11"/>
      <c r="BE25371"/>
      <c r="BF25371"/>
      <c r="BG25371"/>
    </row>
    <row r="25372" spans="11:59" x14ac:dyDescent="0.25">
      <c r="K25372" s="11"/>
      <c r="L25372" s="11"/>
      <c r="N25372" s="11"/>
      <c r="O25372" s="11"/>
      <c r="P25372" s="11"/>
      <c r="Q25372" s="11"/>
      <c r="R25372" s="11"/>
      <c r="S25372" s="11"/>
      <c r="T25372" s="11"/>
      <c r="U25372" s="11"/>
      <c r="V25372" s="11"/>
      <c r="W25372" s="11"/>
      <c r="X25372" s="11"/>
      <c r="Y25372" s="11"/>
      <c r="Z25372" s="11"/>
      <c r="BE25372"/>
      <c r="BF25372"/>
      <c r="BG25372"/>
    </row>
    <row r="25373" spans="11:59" x14ac:dyDescent="0.25">
      <c r="K25373" s="11"/>
      <c r="L25373" s="11"/>
      <c r="N25373" s="11"/>
      <c r="O25373" s="11"/>
      <c r="P25373" s="11"/>
      <c r="Q25373" s="11"/>
      <c r="R25373" s="11"/>
      <c r="S25373" s="11"/>
      <c r="T25373" s="11"/>
      <c r="U25373" s="11"/>
      <c r="V25373" s="11"/>
      <c r="W25373" s="11"/>
      <c r="X25373" s="11"/>
      <c r="Y25373" s="11"/>
      <c r="Z25373" s="11"/>
      <c r="BE25373"/>
      <c r="BF25373"/>
      <c r="BG25373"/>
    </row>
    <row r="25374" spans="11:59" x14ac:dyDescent="0.25">
      <c r="K25374" s="11"/>
      <c r="L25374" s="11"/>
      <c r="N25374" s="11"/>
      <c r="O25374" s="11"/>
      <c r="P25374" s="11"/>
      <c r="Q25374" s="11"/>
      <c r="R25374" s="11"/>
      <c r="S25374" s="11"/>
      <c r="T25374" s="11"/>
      <c r="U25374" s="11"/>
      <c r="V25374" s="11"/>
      <c r="W25374" s="11"/>
      <c r="X25374" s="11"/>
      <c r="Y25374" s="11"/>
      <c r="Z25374" s="11"/>
      <c r="BE25374"/>
      <c r="BF25374"/>
      <c r="BG25374"/>
    </row>
    <row r="25375" spans="11:59" x14ac:dyDescent="0.25">
      <c r="K25375" s="11"/>
      <c r="L25375" s="11"/>
      <c r="N25375" s="11"/>
      <c r="O25375" s="11"/>
      <c r="P25375" s="11"/>
      <c r="Q25375" s="11"/>
      <c r="R25375" s="11"/>
      <c r="S25375" s="11"/>
      <c r="T25375" s="11"/>
      <c r="U25375" s="11"/>
      <c r="V25375" s="11"/>
      <c r="W25375" s="11"/>
      <c r="X25375" s="11"/>
      <c r="Y25375" s="11"/>
      <c r="Z25375" s="11"/>
      <c r="BE25375"/>
      <c r="BF25375"/>
      <c r="BG25375"/>
    </row>
    <row r="25376" spans="11:59" x14ac:dyDescent="0.25">
      <c r="K25376" s="11"/>
      <c r="L25376" s="11"/>
      <c r="N25376" s="11"/>
      <c r="O25376" s="11"/>
      <c r="P25376" s="11"/>
      <c r="Q25376" s="11"/>
      <c r="R25376" s="11"/>
      <c r="S25376" s="11"/>
      <c r="T25376" s="11"/>
      <c r="U25376" s="11"/>
      <c r="V25376" s="11"/>
      <c r="W25376" s="11"/>
      <c r="X25376" s="11"/>
      <c r="Y25376" s="11"/>
      <c r="Z25376" s="11"/>
      <c r="BE25376"/>
      <c r="BF25376"/>
      <c r="BG25376"/>
    </row>
    <row r="25377" spans="11:59" x14ac:dyDescent="0.25">
      <c r="K25377" s="11"/>
      <c r="L25377" s="11"/>
      <c r="N25377" s="11"/>
      <c r="O25377" s="11"/>
      <c r="P25377" s="11"/>
      <c r="Q25377" s="11"/>
      <c r="R25377" s="11"/>
      <c r="S25377" s="11"/>
      <c r="T25377" s="11"/>
      <c r="U25377" s="11"/>
      <c r="V25377" s="11"/>
      <c r="W25377" s="11"/>
      <c r="X25377" s="11"/>
      <c r="Y25377" s="11"/>
      <c r="Z25377" s="11"/>
      <c r="BE25377"/>
      <c r="BF25377"/>
      <c r="BG25377"/>
    </row>
    <row r="25378" spans="11:59" x14ac:dyDescent="0.25">
      <c r="K25378" s="11"/>
      <c r="L25378" s="11"/>
      <c r="N25378" s="11"/>
      <c r="O25378" s="11"/>
      <c r="P25378" s="11"/>
      <c r="Q25378" s="11"/>
      <c r="R25378" s="11"/>
      <c r="S25378" s="11"/>
      <c r="T25378" s="11"/>
      <c r="U25378" s="11"/>
      <c r="V25378" s="11"/>
      <c r="W25378" s="11"/>
      <c r="X25378" s="11"/>
      <c r="Y25378" s="11"/>
      <c r="Z25378" s="11"/>
      <c r="BE25378"/>
      <c r="BF25378"/>
      <c r="BG25378"/>
    </row>
    <row r="25379" spans="11:59" x14ac:dyDescent="0.25">
      <c r="K25379" s="11"/>
      <c r="L25379" s="11"/>
      <c r="N25379" s="11"/>
      <c r="O25379" s="11"/>
      <c r="P25379" s="11"/>
      <c r="Q25379" s="11"/>
      <c r="R25379" s="11"/>
      <c r="S25379" s="11"/>
      <c r="T25379" s="11"/>
      <c r="U25379" s="11"/>
      <c r="V25379" s="11"/>
      <c r="W25379" s="11"/>
      <c r="X25379" s="11"/>
      <c r="Y25379" s="11"/>
      <c r="Z25379" s="11"/>
      <c r="BE25379"/>
      <c r="BF25379"/>
      <c r="BG25379"/>
    </row>
    <row r="25380" spans="11:59" x14ac:dyDescent="0.25">
      <c r="K25380" s="11"/>
      <c r="L25380" s="11"/>
      <c r="N25380" s="11"/>
      <c r="O25380" s="11"/>
      <c r="P25380" s="11"/>
      <c r="Q25380" s="11"/>
      <c r="R25380" s="11"/>
      <c r="S25380" s="11"/>
      <c r="T25380" s="11"/>
      <c r="U25380" s="11"/>
      <c r="V25380" s="11"/>
      <c r="W25380" s="11"/>
      <c r="X25380" s="11"/>
      <c r="Y25380" s="11"/>
      <c r="Z25380" s="11"/>
      <c r="BE25380"/>
      <c r="BF25380"/>
      <c r="BG25380"/>
    </row>
    <row r="25381" spans="11:59" x14ac:dyDescent="0.25">
      <c r="K25381" s="11"/>
      <c r="L25381" s="11"/>
      <c r="N25381" s="11"/>
      <c r="O25381" s="11"/>
      <c r="P25381" s="11"/>
      <c r="Q25381" s="11"/>
      <c r="R25381" s="11"/>
      <c r="S25381" s="11"/>
      <c r="T25381" s="11"/>
      <c r="U25381" s="11"/>
      <c r="V25381" s="11"/>
      <c r="W25381" s="11"/>
      <c r="X25381" s="11"/>
      <c r="Y25381" s="11"/>
      <c r="Z25381" s="11"/>
      <c r="BE25381"/>
      <c r="BF25381"/>
      <c r="BG25381"/>
    </row>
    <row r="25382" spans="11:59" x14ac:dyDescent="0.25">
      <c r="K25382" s="11"/>
      <c r="L25382" s="11"/>
      <c r="N25382" s="11"/>
      <c r="O25382" s="11"/>
      <c r="P25382" s="11"/>
      <c r="Q25382" s="11"/>
      <c r="R25382" s="11"/>
      <c r="S25382" s="11"/>
      <c r="T25382" s="11"/>
      <c r="U25382" s="11"/>
      <c r="V25382" s="11"/>
      <c r="W25382" s="11"/>
      <c r="X25382" s="11"/>
      <c r="Y25382" s="11"/>
      <c r="Z25382" s="11"/>
      <c r="BE25382"/>
      <c r="BF25382"/>
      <c r="BG25382"/>
    </row>
    <row r="25383" spans="11:59" x14ac:dyDescent="0.25">
      <c r="K25383" s="11"/>
      <c r="L25383" s="11"/>
      <c r="N25383" s="11"/>
      <c r="O25383" s="11"/>
      <c r="P25383" s="11"/>
      <c r="Q25383" s="11"/>
      <c r="R25383" s="11"/>
      <c r="S25383" s="11"/>
      <c r="T25383" s="11"/>
      <c r="U25383" s="11"/>
      <c r="V25383" s="11"/>
      <c r="W25383" s="11"/>
      <c r="X25383" s="11"/>
      <c r="Y25383" s="11"/>
      <c r="Z25383" s="11"/>
      <c r="BE25383"/>
      <c r="BF25383"/>
      <c r="BG25383"/>
    </row>
    <row r="25384" spans="11:59" x14ac:dyDescent="0.25">
      <c r="K25384" s="11"/>
      <c r="L25384" s="11"/>
      <c r="N25384" s="11"/>
      <c r="O25384" s="11"/>
      <c r="P25384" s="11"/>
      <c r="Q25384" s="11"/>
      <c r="R25384" s="11"/>
      <c r="S25384" s="11"/>
      <c r="T25384" s="11"/>
      <c r="U25384" s="11"/>
      <c r="V25384" s="11"/>
      <c r="W25384" s="11"/>
      <c r="X25384" s="11"/>
      <c r="Y25384" s="11"/>
      <c r="Z25384" s="11"/>
      <c r="BE25384"/>
      <c r="BF25384"/>
      <c r="BG25384"/>
    </row>
    <row r="25385" spans="11:59" x14ac:dyDescent="0.25">
      <c r="K25385" s="11"/>
      <c r="L25385" s="11"/>
      <c r="N25385" s="11"/>
      <c r="O25385" s="11"/>
      <c r="P25385" s="11"/>
      <c r="Q25385" s="11"/>
      <c r="R25385" s="11"/>
      <c r="S25385" s="11"/>
      <c r="T25385" s="11"/>
      <c r="U25385" s="11"/>
      <c r="V25385" s="11"/>
      <c r="W25385" s="11"/>
      <c r="X25385" s="11"/>
      <c r="Y25385" s="11"/>
      <c r="Z25385" s="11"/>
      <c r="BE25385"/>
      <c r="BF25385"/>
      <c r="BG25385"/>
    </row>
    <row r="25386" spans="11:59" x14ac:dyDescent="0.25">
      <c r="K25386" s="11"/>
      <c r="L25386" s="11"/>
      <c r="N25386" s="11"/>
      <c r="O25386" s="11"/>
      <c r="P25386" s="11"/>
      <c r="Q25386" s="11"/>
      <c r="R25386" s="11"/>
      <c r="S25386" s="11"/>
      <c r="T25386" s="11"/>
      <c r="U25386" s="11"/>
      <c r="V25386" s="11"/>
      <c r="W25386" s="11"/>
      <c r="X25386" s="11"/>
      <c r="Y25386" s="11"/>
      <c r="Z25386" s="11"/>
      <c r="BE25386"/>
      <c r="BF25386"/>
      <c r="BG25386"/>
    </row>
    <row r="25387" spans="11:59" x14ac:dyDescent="0.25">
      <c r="K25387" s="11"/>
      <c r="L25387" s="11"/>
      <c r="N25387" s="11"/>
      <c r="O25387" s="11"/>
      <c r="P25387" s="11"/>
      <c r="Q25387" s="11"/>
      <c r="R25387" s="11"/>
      <c r="S25387" s="11"/>
      <c r="T25387" s="11"/>
      <c r="U25387" s="11"/>
      <c r="V25387" s="11"/>
      <c r="W25387" s="11"/>
      <c r="X25387" s="11"/>
      <c r="Y25387" s="11"/>
      <c r="Z25387" s="11"/>
      <c r="BE25387"/>
      <c r="BF25387"/>
      <c r="BG25387"/>
    </row>
    <row r="25388" spans="11:59" x14ac:dyDescent="0.25">
      <c r="K25388" s="11"/>
      <c r="L25388" s="11"/>
      <c r="N25388" s="11"/>
      <c r="O25388" s="11"/>
      <c r="P25388" s="11"/>
      <c r="Q25388" s="11"/>
      <c r="R25388" s="11"/>
      <c r="S25388" s="11"/>
      <c r="T25388" s="11"/>
      <c r="U25388" s="11"/>
      <c r="V25388" s="11"/>
      <c r="W25388" s="11"/>
      <c r="X25388" s="11"/>
      <c r="Y25388" s="11"/>
      <c r="Z25388" s="11"/>
      <c r="BE25388"/>
      <c r="BF25388"/>
      <c r="BG25388"/>
    </row>
    <row r="25389" spans="11:59" x14ac:dyDescent="0.25">
      <c r="K25389" s="11"/>
      <c r="L25389" s="11"/>
      <c r="N25389" s="11"/>
      <c r="O25389" s="11"/>
      <c r="P25389" s="11"/>
      <c r="Q25389" s="11"/>
      <c r="R25389" s="11"/>
      <c r="S25389" s="11"/>
      <c r="T25389" s="11"/>
      <c r="U25389" s="11"/>
      <c r="V25389" s="11"/>
      <c r="W25389" s="11"/>
      <c r="X25389" s="11"/>
      <c r="Y25389" s="11"/>
      <c r="Z25389" s="11"/>
      <c r="BE25389"/>
      <c r="BF25389"/>
      <c r="BG25389"/>
    </row>
    <row r="25390" spans="11:59" x14ac:dyDescent="0.25">
      <c r="K25390" s="11"/>
      <c r="L25390" s="11"/>
      <c r="N25390" s="11"/>
      <c r="O25390" s="11"/>
      <c r="P25390" s="11"/>
      <c r="Q25390" s="11"/>
      <c r="R25390" s="11"/>
      <c r="S25390" s="11"/>
      <c r="T25390" s="11"/>
      <c r="U25390" s="11"/>
      <c r="V25390" s="11"/>
      <c r="W25390" s="11"/>
      <c r="X25390" s="11"/>
      <c r="Y25390" s="11"/>
      <c r="Z25390" s="11"/>
      <c r="BE25390"/>
      <c r="BF25390"/>
      <c r="BG25390"/>
    </row>
    <row r="25391" spans="11:59" x14ac:dyDescent="0.25">
      <c r="K25391" s="11"/>
      <c r="L25391" s="11"/>
      <c r="N25391" s="11"/>
      <c r="O25391" s="11"/>
      <c r="P25391" s="11"/>
      <c r="Q25391" s="11"/>
      <c r="R25391" s="11"/>
      <c r="S25391" s="11"/>
      <c r="T25391" s="11"/>
      <c r="U25391" s="11"/>
      <c r="V25391" s="11"/>
      <c r="W25391" s="11"/>
      <c r="X25391" s="11"/>
      <c r="Y25391" s="11"/>
      <c r="Z25391" s="11"/>
      <c r="BE25391"/>
      <c r="BF25391"/>
      <c r="BG25391"/>
    </row>
    <row r="25392" spans="11:59" x14ac:dyDescent="0.25">
      <c r="K25392" s="11"/>
      <c r="L25392" s="11"/>
      <c r="N25392" s="11"/>
      <c r="O25392" s="11"/>
      <c r="P25392" s="11"/>
      <c r="Q25392" s="11"/>
      <c r="R25392" s="11"/>
      <c r="S25392" s="11"/>
      <c r="T25392" s="11"/>
      <c r="U25392" s="11"/>
      <c r="V25392" s="11"/>
      <c r="W25392" s="11"/>
      <c r="X25392" s="11"/>
      <c r="Y25392" s="11"/>
      <c r="Z25392" s="11"/>
      <c r="BE25392"/>
      <c r="BF25392"/>
      <c r="BG25392"/>
    </row>
    <row r="25393" spans="11:59" x14ac:dyDescent="0.25">
      <c r="K25393" s="11"/>
      <c r="L25393" s="11"/>
      <c r="N25393" s="11"/>
      <c r="O25393" s="11"/>
      <c r="P25393" s="11"/>
      <c r="Q25393" s="11"/>
      <c r="R25393" s="11"/>
      <c r="S25393" s="11"/>
      <c r="T25393" s="11"/>
      <c r="U25393" s="11"/>
      <c r="V25393" s="11"/>
      <c r="W25393" s="11"/>
      <c r="X25393" s="11"/>
      <c r="Y25393" s="11"/>
      <c r="Z25393" s="11"/>
      <c r="BE25393"/>
      <c r="BF25393"/>
      <c r="BG25393"/>
    </row>
    <row r="25394" spans="11:59" x14ac:dyDescent="0.25">
      <c r="K25394" s="11"/>
      <c r="L25394" s="11"/>
      <c r="N25394" s="11"/>
      <c r="O25394" s="11"/>
      <c r="P25394" s="11"/>
      <c r="Q25394" s="11"/>
      <c r="R25394" s="11"/>
      <c r="S25394" s="11"/>
      <c r="T25394" s="11"/>
      <c r="U25394" s="11"/>
      <c r="V25394" s="11"/>
      <c r="W25394" s="11"/>
      <c r="X25394" s="11"/>
      <c r="Y25394" s="11"/>
      <c r="Z25394" s="11"/>
      <c r="BE25394"/>
      <c r="BF25394"/>
      <c r="BG25394"/>
    </row>
    <row r="25395" spans="11:59" x14ac:dyDescent="0.25">
      <c r="K25395" s="11"/>
      <c r="L25395" s="11"/>
      <c r="N25395" s="11"/>
      <c r="O25395" s="11"/>
      <c r="P25395" s="11"/>
      <c r="Q25395" s="11"/>
      <c r="R25395" s="11"/>
      <c r="S25395" s="11"/>
      <c r="T25395" s="11"/>
      <c r="U25395" s="11"/>
      <c r="V25395" s="11"/>
      <c r="W25395" s="11"/>
      <c r="X25395" s="11"/>
      <c r="Y25395" s="11"/>
      <c r="Z25395" s="11"/>
      <c r="BE25395"/>
      <c r="BF25395"/>
      <c r="BG25395"/>
    </row>
    <row r="25396" spans="11:59" x14ac:dyDescent="0.25">
      <c r="K25396" s="11"/>
      <c r="L25396" s="11"/>
      <c r="N25396" s="11"/>
      <c r="O25396" s="11"/>
      <c r="P25396" s="11"/>
      <c r="Q25396" s="11"/>
      <c r="R25396" s="11"/>
      <c r="S25396" s="11"/>
      <c r="T25396" s="11"/>
      <c r="U25396" s="11"/>
      <c r="V25396" s="11"/>
      <c r="W25396" s="11"/>
      <c r="X25396" s="11"/>
      <c r="Y25396" s="11"/>
      <c r="Z25396" s="11"/>
      <c r="BE25396"/>
      <c r="BF25396"/>
      <c r="BG25396"/>
    </row>
    <row r="25397" spans="11:59" x14ac:dyDescent="0.25">
      <c r="K25397" s="11"/>
      <c r="L25397" s="11"/>
      <c r="N25397" s="11"/>
      <c r="O25397" s="11"/>
      <c r="P25397" s="11"/>
      <c r="Q25397" s="11"/>
      <c r="R25397" s="11"/>
      <c r="S25397" s="11"/>
      <c r="T25397" s="11"/>
      <c r="U25397" s="11"/>
      <c r="V25397" s="11"/>
      <c r="W25397" s="11"/>
      <c r="X25397" s="11"/>
      <c r="Y25397" s="11"/>
      <c r="Z25397" s="11"/>
      <c r="BE25397"/>
      <c r="BF25397"/>
      <c r="BG25397"/>
    </row>
    <row r="25398" spans="11:59" x14ac:dyDescent="0.25">
      <c r="K25398" s="11"/>
      <c r="L25398" s="11"/>
      <c r="N25398" s="11"/>
      <c r="O25398" s="11"/>
      <c r="P25398" s="11"/>
      <c r="Q25398" s="11"/>
      <c r="R25398" s="11"/>
      <c r="S25398" s="11"/>
      <c r="T25398" s="11"/>
      <c r="U25398" s="11"/>
      <c r="V25398" s="11"/>
      <c r="W25398" s="11"/>
      <c r="X25398" s="11"/>
      <c r="Y25398" s="11"/>
      <c r="Z25398" s="11"/>
      <c r="BE25398"/>
      <c r="BF25398"/>
      <c r="BG25398"/>
    </row>
    <row r="25399" spans="11:59" x14ac:dyDescent="0.25">
      <c r="K25399" s="11"/>
      <c r="L25399" s="11"/>
      <c r="N25399" s="11"/>
      <c r="O25399" s="11"/>
      <c r="P25399" s="11"/>
      <c r="Q25399" s="11"/>
      <c r="R25399" s="11"/>
      <c r="S25399" s="11"/>
      <c r="T25399" s="11"/>
      <c r="U25399" s="11"/>
      <c r="V25399" s="11"/>
      <c r="W25399" s="11"/>
      <c r="X25399" s="11"/>
      <c r="Y25399" s="11"/>
      <c r="Z25399" s="11"/>
      <c r="BE25399"/>
      <c r="BF25399"/>
      <c r="BG25399"/>
    </row>
    <row r="25400" spans="11:59" x14ac:dyDescent="0.25">
      <c r="K25400" s="11"/>
      <c r="L25400" s="11"/>
      <c r="N25400" s="11"/>
      <c r="O25400" s="11"/>
      <c r="P25400" s="11"/>
      <c r="Q25400" s="11"/>
      <c r="R25400" s="11"/>
      <c r="S25400" s="11"/>
      <c r="T25400" s="11"/>
      <c r="U25400" s="11"/>
      <c r="V25400" s="11"/>
      <c r="W25400" s="11"/>
      <c r="X25400" s="11"/>
      <c r="Y25400" s="11"/>
      <c r="Z25400" s="11"/>
      <c r="BE25400"/>
      <c r="BF25400"/>
      <c r="BG25400"/>
    </row>
    <row r="25401" spans="11:59" x14ac:dyDescent="0.25">
      <c r="K25401" s="11"/>
      <c r="L25401" s="11"/>
      <c r="N25401" s="11"/>
      <c r="O25401" s="11"/>
      <c r="P25401" s="11"/>
      <c r="Q25401" s="11"/>
      <c r="R25401" s="11"/>
      <c r="S25401" s="11"/>
      <c r="T25401" s="11"/>
      <c r="U25401" s="11"/>
      <c r="V25401" s="11"/>
      <c r="W25401" s="11"/>
      <c r="X25401" s="11"/>
      <c r="Y25401" s="11"/>
      <c r="Z25401" s="11"/>
      <c r="BE25401"/>
      <c r="BF25401"/>
      <c r="BG25401"/>
    </row>
    <row r="25402" spans="11:59" x14ac:dyDescent="0.25">
      <c r="K25402" s="11"/>
      <c r="L25402" s="11"/>
      <c r="N25402" s="11"/>
      <c r="O25402" s="11"/>
      <c r="P25402" s="11"/>
      <c r="Q25402" s="11"/>
      <c r="R25402" s="11"/>
      <c r="S25402" s="11"/>
      <c r="T25402" s="11"/>
      <c r="U25402" s="11"/>
      <c r="V25402" s="11"/>
      <c r="W25402" s="11"/>
      <c r="X25402" s="11"/>
      <c r="Y25402" s="11"/>
      <c r="Z25402" s="11"/>
      <c r="BE25402"/>
      <c r="BF25402"/>
      <c r="BG25402"/>
    </row>
    <row r="25403" spans="11:59" x14ac:dyDescent="0.25">
      <c r="K25403" s="11"/>
      <c r="L25403" s="11"/>
      <c r="N25403" s="11"/>
      <c r="O25403" s="11"/>
      <c r="P25403" s="11"/>
      <c r="Q25403" s="11"/>
      <c r="R25403" s="11"/>
      <c r="S25403" s="11"/>
      <c r="T25403" s="11"/>
      <c r="U25403" s="11"/>
      <c r="V25403" s="11"/>
      <c r="W25403" s="11"/>
      <c r="X25403" s="11"/>
      <c r="Y25403" s="11"/>
      <c r="Z25403" s="11"/>
      <c r="BE25403"/>
      <c r="BF25403"/>
      <c r="BG25403"/>
    </row>
    <row r="25404" spans="11:59" x14ac:dyDescent="0.25">
      <c r="K25404" s="11"/>
      <c r="L25404" s="11"/>
      <c r="N25404" s="11"/>
      <c r="O25404" s="11"/>
      <c r="P25404" s="11"/>
      <c r="Q25404" s="11"/>
      <c r="R25404" s="11"/>
      <c r="S25404" s="11"/>
      <c r="T25404" s="11"/>
      <c r="U25404" s="11"/>
      <c r="V25404" s="11"/>
      <c r="W25404" s="11"/>
      <c r="X25404" s="11"/>
      <c r="Y25404" s="11"/>
      <c r="Z25404" s="11"/>
      <c r="BE25404"/>
      <c r="BF25404"/>
      <c r="BG25404"/>
    </row>
    <row r="25405" spans="11:59" x14ac:dyDescent="0.25">
      <c r="K25405" s="11"/>
      <c r="L25405" s="11"/>
      <c r="N25405" s="11"/>
      <c r="O25405" s="11"/>
      <c r="P25405" s="11"/>
      <c r="Q25405" s="11"/>
      <c r="R25405" s="11"/>
      <c r="S25405" s="11"/>
      <c r="T25405" s="11"/>
      <c r="U25405" s="11"/>
      <c r="V25405" s="11"/>
      <c r="W25405" s="11"/>
      <c r="X25405" s="11"/>
      <c r="Y25405" s="11"/>
      <c r="Z25405" s="11"/>
      <c r="BE25405"/>
      <c r="BF25405"/>
      <c r="BG25405"/>
    </row>
    <row r="25406" spans="11:59" x14ac:dyDescent="0.25">
      <c r="K25406" s="11"/>
      <c r="L25406" s="11"/>
      <c r="N25406" s="11"/>
      <c r="O25406" s="11"/>
      <c r="P25406" s="11"/>
      <c r="Q25406" s="11"/>
      <c r="R25406" s="11"/>
      <c r="S25406" s="11"/>
      <c r="T25406" s="11"/>
      <c r="U25406" s="11"/>
      <c r="V25406" s="11"/>
      <c r="W25406" s="11"/>
      <c r="X25406" s="11"/>
      <c r="Y25406" s="11"/>
      <c r="Z25406" s="11"/>
      <c r="BE25406"/>
      <c r="BF25406"/>
      <c r="BG25406"/>
    </row>
    <row r="25407" spans="11:59" x14ac:dyDescent="0.25">
      <c r="K25407" s="11"/>
      <c r="L25407" s="11"/>
      <c r="N25407" s="11"/>
      <c r="O25407" s="11"/>
      <c r="P25407" s="11"/>
      <c r="Q25407" s="11"/>
      <c r="R25407" s="11"/>
      <c r="S25407" s="11"/>
      <c r="T25407" s="11"/>
      <c r="U25407" s="11"/>
      <c r="V25407" s="11"/>
      <c r="W25407" s="11"/>
      <c r="X25407" s="11"/>
      <c r="Y25407" s="11"/>
      <c r="Z25407" s="11"/>
      <c r="BE25407"/>
      <c r="BF25407"/>
      <c r="BG25407"/>
    </row>
    <row r="25408" spans="11:59" x14ac:dyDescent="0.25">
      <c r="K25408" s="11"/>
      <c r="L25408" s="11"/>
      <c r="N25408" s="11"/>
      <c r="O25408" s="11"/>
      <c r="P25408" s="11"/>
      <c r="Q25408" s="11"/>
      <c r="R25408" s="11"/>
      <c r="S25408" s="11"/>
      <c r="T25408" s="11"/>
      <c r="U25408" s="11"/>
      <c r="V25408" s="11"/>
      <c r="W25408" s="11"/>
      <c r="X25408" s="11"/>
      <c r="Y25408" s="11"/>
      <c r="Z25408" s="11"/>
      <c r="BE25408"/>
      <c r="BF25408"/>
      <c r="BG25408"/>
    </row>
    <row r="25409" spans="11:59" x14ac:dyDescent="0.25">
      <c r="K25409" s="11"/>
      <c r="L25409" s="11"/>
      <c r="N25409" s="11"/>
      <c r="O25409" s="11"/>
      <c r="P25409" s="11"/>
      <c r="Q25409" s="11"/>
      <c r="R25409" s="11"/>
      <c r="S25409" s="11"/>
      <c r="T25409" s="11"/>
      <c r="U25409" s="11"/>
      <c r="V25409" s="11"/>
      <c r="W25409" s="11"/>
      <c r="X25409" s="11"/>
      <c r="Y25409" s="11"/>
      <c r="Z25409" s="11"/>
      <c r="BE25409"/>
      <c r="BF25409"/>
      <c r="BG25409"/>
    </row>
    <row r="25410" spans="11:59" x14ac:dyDescent="0.25">
      <c r="K25410" s="11"/>
      <c r="L25410" s="11"/>
      <c r="N25410" s="11"/>
      <c r="O25410" s="11"/>
      <c r="P25410" s="11"/>
      <c r="Q25410" s="11"/>
      <c r="R25410" s="11"/>
      <c r="S25410" s="11"/>
      <c r="T25410" s="11"/>
      <c r="U25410" s="11"/>
      <c r="V25410" s="11"/>
      <c r="W25410" s="11"/>
      <c r="X25410" s="11"/>
      <c r="Y25410" s="11"/>
      <c r="Z25410" s="11"/>
      <c r="BE25410"/>
      <c r="BF25410"/>
      <c r="BG25410"/>
    </row>
    <row r="25411" spans="11:59" x14ac:dyDescent="0.25">
      <c r="K25411" s="11"/>
      <c r="L25411" s="11"/>
      <c r="N25411" s="11"/>
      <c r="O25411" s="11"/>
      <c r="P25411" s="11"/>
      <c r="Q25411" s="11"/>
      <c r="R25411" s="11"/>
      <c r="S25411" s="11"/>
      <c r="T25411" s="11"/>
      <c r="U25411" s="11"/>
      <c r="V25411" s="11"/>
      <c r="W25411" s="11"/>
      <c r="X25411" s="11"/>
      <c r="Y25411" s="11"/>
      <c r="Z25411" s="11"/>
      <c r="BE25411"/>
      <c r="BF25411"/>
      <c r="BG25411"/>
    </row>
    <row r="25412" spans="11:59" x14ac:dyDescent="0.25">
      <c r="K25412" s="11"/>
      <c r="L25412" s="11"/>
      <c r="N25412" s="11"/>
      <c r="O25412" s="11"/>
      <c r="P25412" s="11"/>
      <c r="Q25412" s="11"/>
      <c r="R25412" s="11"/>
      <c r="S25412" s="11"/>
      <c r="T25412" s="11"/>
      <c r="U25412" s="11"/>
      <c r="V25412" s="11"/>
      <c r="W25412" s="11"/>
      <c r="X25412" s="11"/>
      <c r="Y25412" s="11"/>
      <c r="Z25412" s="11"/>
      <c r="BE25412"/>
      <c r="BF25412"/>
      <c r="BG25412"/>
    </row>
    <row r="25413" spans="11:59" x14ac:dyDescent="0.25">
      <c r="K25413" s="11"/>
      <c r="L25413" s="11"/>
      <c r="N25413" s="11"/>
      <c r="O25413" s="11"/>
      <c r="P25413" s="11"/>
      <c r="Q25413" s="11"/>
      <c r="R25413" s="11"/>
      <c r="S25413" s="11"/>
      <c r="T25413" s="11"/>
      <c r="U25413" s="11"/>
      <c r="V25413" s="11"/>
      <c r="W25413" s="11"/>
      <c r="X25413" s="11"/>
      <c r="Y25413" s="11"/>
      <c r="Z25413" s="11"/>
      <c r="BE25413"/>
      <c r="BF25413"/>
      <c r="BG25413"/>
    </row>
    <row r="25414" spans="11:59" x14ac:dyDescent="0.25">
      <c r="K25414" s="11"/>
      <c r="L25414" s="11"/>
      <c r="N25414" s="11"/>
      <c r="O25414" s="11"/>
      <c r="P25414" s="11"/>
      <c r="Q25414" s="11"/>
      <c r="R25414" s="11"/>
      <c r="S25414" s="11"/>
      <c r="T25414" s="11"/>
      <c r="U25414" s="11"/>
      <c r="V25414" s="11"/>
      <c r="W25414" s="11"/>
      <c r="X25414" s="11"/>
      <c r="Y25414" s="11"/>
      <c r="Z25414" s="11"/>
      <c r="BE25414"/>
      <c r="BF25414"/>
      <c r="BG25414"/>
    </row>
    <row r="25415" spans="11:59" x14ac:dyDescent="0.25">
      <c r="K25415" s="11"/>
      <c r="L25415" s="11"/>
      <c r="N25415" s="11"/>
      <c r="O25415" s="11"/>
      <c r="P25415" s="11"/>
      <c r="Q25415" s="11"/>
      <c r="R25415" s="11"/>
      <c r="S25415" s="11"/>
      <c r="T25415" s="11"/>
      <c r="U25415" s="11"/>
      <c r="V25415" s="11"/>
      <c r="W25415" s="11"/>
      <c r="X25415" s="11"/>
      <c r="Y25415" s="11"/>
      <c r="Z25415" s="11"/>
      <c r="BE25415"/>
      <c r="BF25415"/>
      <c r="BG25415"/>
    </row>
    <row r="25416" spans="11:59" x14ac:dyDescent="0.25">
      <c r="K25416" s="11"/>
      <c r="L25416" s="11"/>
      <c r="N25416" s="11"/>
      <c r="O25416" s="11"/>
      <c r="P25416" s="11"/>
      <c r="Q25416" s="11"/>
      <c r="R25416" s="11"/>
      <c r="S25416" s="11"/>
      <c r="T25416" s="11"/>
      <c r="U25416" s="11"/>
      <c r="V25416" s="11"/>
      <c r="W25416" s="11"/>
      <c r="X25416" s="11"/>
      <c r="Y25416" s="11"/>
      <c r="Z25416" s="11"/>
      <c r="BE25416"/>
      <c r="BF25416"/>
      <c r="BG25416"/>
    </row>
    <row r="25417" spans="11:59" x14ac:dyDescent="0.25">
      <c r="K25417" s="11"/>
      <c r="L25417" s="11"/>
      <c r="N25417" s="11"/>
      <c r="O25417" s="11"/>
      <c r="P25417" s="11"/>
      <c r="Q25417" s="11"/>
      <c r="R25417" s="11"/>
      <c r="S25417" s="11"/>
      <c r="T25417" s="11"/>
      <c r="U25417" s="11"/>
      <c r="V25417" s="11"/>
      <c r="W25417" s="11"/>
      <c r="X25417" s="11"/>
      <c r="Y25417" s="11"/>
      <c r="Z25417" s="11"/>
      <c r="BE25417"/>
      <c r="BF25417"/>
      <c r="BG25417"/>
    </row>
    <row r="25418" spans="11:59" x14ac:dyDescent="0.25">
      <c r="K25418" s="11"/>
      <c r="L25418" s="11"/>
      <c r="N25418" s="11"/>
      <c r="O25418" s="11"/>
      <c r="P25418" s="11"/>
      <c r="Q25418" s="11"/>
      <c r="R25418" s="11"/>
      <c r="S25418" s="11"/>
      <c r="T25418" s="11"/>
      <c r="U25418" s="11"/>
      <c r="V25418" s="11"/>
      <c r="W25418" s="11"/>
      <c r="X25418" s="11"/>
      <c r="Y25418" s="11"/>
      <c r="Z25418" s="11"/>
      <c r="BE25418"/>
      <c r="BF25418"/>
      <c r="BG25418"/>
    </row>
    <row r="25419" spans="11:59" x14ac:dyDescent="0.25">
      <c r="K25419" s="11"/>
      <c r="L25419" s="11"/>
      <c r="N25419" s="11"/>
      <c r="O25419" s="11"/>
      <c r="P25419" s="11"/>
      <c r="Q25419" s="11"/>
      <c r="R25419" s="11"/>
      <c r="S25419" s="11"/>
      <c r="T25419" s="11"/>
      <c r="U25419" s="11"/>
      <c r="V25419" s="11"/>
      <c r="W25419" s="11"/>
      <c r="X25419" s="11"/>
      <c r="Y25419" s="11"/>
      <c r="Z25419" s="11"/>
      <c r="BE25419"/>
      <c r="BF25419"/>
      <c r="BG25419"/>
    </row>
    <row r="25420" spans="11:59" x14ac:dyDescent="0.25">
      <c r="K25420" s="11"/>
      <c r="L25420" s="11"/>
      <c r="N25420" s="11"/>
      <c r="O25420" s="11"/>
      <c r="P25420" s="11"/>
      <c r="Q25420" s="11"/>
      <c r="R25420" s="11"/>
      <c r="S25420" s="11"/>
      <c r="T25420" s="11"/>
      <c r="U25420" s="11"/>
      <c r="V25420" s="11"/>
      <c r="W25420" s="11"/>
      <c r="X25420" s="11"/>
      <c r="Y25420" s="11"/>
      <c r="Z25420" s="11"/>
      <c r="BE25420"/>
      <c r="BF25420"/>
      <c r="BG25420"/>
    </row>
    <row r="25421" spans="11:59" x14ac:dyDescent="0.25">
      <c r="K25421" s="11"/>
      <c r="L25421" s="11"/>
      <c r="N25421" s="11"/>
      <c r="O25421" s="11"/>
      <c r="P25421" s="11"/>
      <c r="Q25421" s="11"/>
      <c r="R25421" s="11"/>
      <c r="S25421" s="11"/>
      <c r="T25421" s="11"/>
      <c r="U25421" s="11"/>
      <c r="V25421" s="11"/>
      <c r="W25421" s="11"/>
      <c r="X25421" s="11"/>
      <c r="Y25421" s="11"/>
      <c r="Z25421" s="11"/>
      <c r="BE25421"/>
      <c r="BF25421"/>
      <c r="BG25421"/>
    </row>
    <row r="25422" spans="11:59" x14ac:dyDescent="0.25">
      <c r="K25422" s="11"/>
      <c r="L25422" s="11"/>
      <c r="N25422" s="11"/>
      <c r="O25422" s="11"/>
      <c r="P25422" s="11"/>
      <c r="Q25422" s="11"/>
      <c r="R25422" s="11"/>
      <c r="S25422" s="11"/>
      <c r="T25422" s="11"/>
      <c r="U25422" s="11"/>
      <c r="V25422" s="11"/>
      <c r="W25422" s="11"/>
      <c r="X25422" s="11"/>
      <c r="Y25422" s="11"/>
      <c r="Z25422" s="11"/>
      <c r="BE25422"/>
      <c r="BF25422"/>
      <c r="BG25422"/>
    </row>
    <row r="25423" spans="11:59" x14ac:dyDescent="0.25">
      <c r="K25423" s="11"/>
      <c r="L25423" s="11"/>
      <c r="N25423" s="11"/>
      <c r="O25423" s="11"/>
      <c r="P25423" s="11"/>
      <c r="Q25423" s="11"/>
      <c r="R25423" s="11"/>
      <c r="S25423" s="11"/>
      <c r="T25423" s="11"/>
      <c r="U25423" s="11"/>
      <c r="V25423" s="11"/>
      <c r="W25423" s="11"/>
      <c r="X25423" s="11"/>
      <c r="Y25423" s="11"/>
      <c r="Z25423" s="11"/>
      <c r="BE25423"/>
      <c r="BF25423"/>
      <c r="BG25423"/>
    </row>
    <row r="25424" spans="11:59" x14ac:dyDescent="0.25">
      <c r="K25424" s="11"/>
      <c r="L25424" s="11"/>
      <c r="N25424" s="11"/>
      <c r="O25424" s="11"/>
      <c r="P25424" s="11"/>
      <c r="Q25424" s="11"/>
      <c r="R25424" s="11"/>
      <c r="S25424" s="11"/>
      <c r="T25424" s="11"/>
      <c r="U25424" s="11"/>
      <c r="V25424" s="11"/>
      <c r="W25424" s="11"/>
      <c r="X25424" s="11"/>
      <c r="Y25424" s="11"/>
      <c r="Z25424" s="11"/>
      <c r="BE25424"/>
      <c r="BF25424"/>
      <c r="BG25424"/>
    </row>
    <row r="25425" spans="11:59" x14ac:dyDescent="0.25">
      <c r="K25425" s="11"/>
      <c r="L25425" s="11"/>
      <c r="N25425" s="11"/>
      <c r="O25425" s="11"/>
      <c r="P25425" s="11"/>
      <c r="Q25425" s="11"/>
      <c r="R25425" s="11"/>
      <c r="S25425" s="11"/>
      <c r="T25425" s="11"/>
      <c r="U25425" s="11"/>
      <c r="V25425" s="11"/>
      <c r="W25425" s="11"/>
      <c r="X25425" s="11"/>
      <c r="Y25425" s="11"/>
      <c r="Z25425" s="11"/>
      <c r="BE25425"/>
      <c r="BF25425"/>
      <c r="BG25425"/>
    </row>
    <row r="25426" spans="11:59" x14ac:dyDescent="0.25">
      <c r="K25426" s="11"/>
      <c r="L25426" s="11"/>
      <c r="N25426" s="11"/>
      <c r="O25426" s="11"/>
      <c r="P25426" s="11"/>
      <c r="Q25426" s="11"/>
      <c r="R25426" s="11"/>
      <c r="S25426" s="11"/>
      <c r="T25426" s="11"/>
      <c r="U25426" s="11"/>
      <c r="V25426" s="11"/>
      <c r="W25426" s="11"/>
      <c r="X25426" s="11"/>
      <c r="Y25426" s="11"/>
      <c r="Z25426" s="11"/>
      <c r="BE25426"/>
      <c r="BF25426"/>
      <c r="BG25426"/>
    </row>
    <row r="25427" spans="11:59" x14ac:dyDescent="0.25">
      <c r="K25427" s="11"/>
      <c r="L25427" s="11"/>
      <c r="N25427" s="11"/>
      <c r="O25427" s="11"/>
      <c r="P25427" s="11"/>
      <c r="Q25427" s="11"/>
      <c r="R25427" s="11"/>
      <c r="S25427" s="11"/>
      <c r="T25427" s="11"/>
      <c r="U25427" s="11"/>
      <c r="V25427" s="11"/>
      <c r="W25427" s="11"/>
      <c r="X25427" s="11"/>
      <c r="Y25427" s="11"/>
      <c r="Z25427" s="11"/>
      <c r="BE25427"/>
      <c r="BF25427"/>
      <c r="BG25427"/>
    </row>
    <row r="25428" spans="11:59" x14ac:dyDescent="0.25">
      <c r="K25428" s="11"/>
      <c r="L25428" s="11"/>
      <c r="N25428" s="11"/>
      <c r="O25428" s="11"/>
      <c r="P25428" s="11"/>
      <c r="Q25428" s="11"/>
      <c r="R25428" s="11"/>
      <c r="S25428" s="11"/>
      <c r="T25428" s="11"/>
      <c r="U25428" s="11"/>
      <c r="V25428" s="11"/>
      <c r="W25428" s="11"/>
      <c r="X25428" s="11"/>
      <c r="Y25428" s="11"/>
      <c r="Z25428" s="11"/>
      <c r="BE25428"/>
      <c r="BF25428"/>
      <c r="BG25428"/>
    </row>
    <row r="25429" spans="11:59" x14ac:dyDescent="0.25">
      <c r="K25429" s="11"/>
      <c r="L25429" s="11"/>
      <c r="N25429" s="11"/>
      <c r="O25429" s="11"/>
      <c r="P25429" s="11"/>
      <c r="Q25429" s="11"/>
      <c r="R25429" s="11"/>
      <c r="S25429" s="11"/>
      <c r="T25429" s="11"/>
      <c r="U25429" s="11"/>
      <c r="V25429" s="11"/>
      <c r="W25429" s="11"/>
      <c r="X25429" s="11"/>
      <c r="Y25429" s="11"/>
      <c r="Z25429" s="11"/>
      <c r="BE25429"/>
      <c r="BF25429"/>
      <c r="BG25429"/>
    </row>
    <row r="25430" spans="11:59" x14ac:dyDescent="0.25">
      <c r="K25430" s="11"/>
      <c r="L25430" s="11"/>
      <c r="N25430" s="11"/>
      <c r="O25430" s="11"/>
      <c r="P25430" s="11"/>
      <c r="Q25430" s="11"/>
      <c r="R25430" s="11"/>
      <c r="S25430" s="11"/>
      <c r="T25430" s="11"/>
      <c r="U25430" s="11"/>
      <c r="V25430" s="11"/>
      <c r="W25430" s="11"/>
      <c r="X25430" s="11"/>
      <c r="Y25430" s="11"/>
      <c r="Z25430" s="11"/>
      <c r="BE25430"/>
      <c r="BF25430"/>
      <c r="BG25430"/>
    </row>
    <row r="25431" spans="11:59" x14ac:dyDescent="0.25">
      <c r="K25431" s="11"/>
      <c r="L25431" s="11"/>
      <c r="N25431" s="11"/>
      <c r="O25431" s="11"/>
      <c r="P25431" s="11"/>
      <c r="Q25431" s="11"/>
      <c r="R25431" s="11"/>
      <c r="S25431" s="11"/>
      <c r="T25431" s="11"/>
      <c r="U25431" s="11"/>
      <c r="V25431" s="11"/>
      <c r="W25431" s="11"/>
      <c r="X25431" s="11"/>
      <c r="Y25431" s="11"/>
      <c r="Z25431" s="11"/>
      <c r="BE25431"/>
      <c r="BF25431"/>
      <c r="BG25431"/>
    </row>
    <row r="25432" spans="11:59" x14ac:dyDescent="0.25">
      <c r="K25432" s="11"/>
      <c r="L25432" s="11"/>
      <c r="N25432" s="11"/>
      <c r="O25432" s="11"/>
      <c r="P25432" s="11"/>
      <c r="Q25432" s="11"/>
      <c r="R25432" s="11"/>
      <c r="S25432" s="11"/>
      <c r="T25432" s="11"/>
      <c r="U25432" s="11"/>
      <c r="V25432" s="11"/>
      <c r="W25432" s="11"/>
      <c r="X25432" s="11"/>
      <c r="Y25432" s="11"/>
      <c r="Z25432" s="11"/>
      <c r="BE25432"/>
      <c r="BF25432"/>
      <c r="BG25432"/>
    </row>
    <row r="25433" spans="11:59" x14ac:dyDescent="0.25">
      <c r="K25433" s="11"/>
      <c r="L25433" s="11"/>
      <c r="N25433" s="11"/>
      <c r="O25433" s="11"/>
      <c r="P25433" s="11"/>
      <c r="Q25433" s="11"/>
      <c r="R25433" s="11"/>
      <c r="S25433" s="11"/>
      <c r="T25433" s="11"/>
      <c r="U25433" s="11"/>
      <c r="V25433" s="11"/>
      <c r="W25433" s="11"/>
      <c r="X25433" s="11"/>
      <c r="Y25433" s="11"/>
      <c r="Z25433" s="11"/>
      <c r="BE25433"/>
      <c r="BF25433"/>
      <c r="BG25433"/>
    </row>
    <row r="25434" spans="11:59" x14ac:dyDescent="0.25">
      <c r="K25434" s="11"/>
      <c r="L25434" s="11"/>
      <c r="N25434" s="11"/>
      <c r="O25434" s="11"/>
      <c r="P25434" s="11"/>
      <c r="Q25434" s="11"/>
      <c r="R25434" s="11"/>
      <c r="S25434" s="11"/>
      <c r="T25434" s="11"/>
      <c r="U25434" s="11"/>
      <c r="V25434" s="11"/>
      <c r="W25434" s="11"/>
      <c r="X25434" s="11"/>
      <c r="Y25434" s="11"/>
      <c r="Z25434" s="11"/>
      <c r="BE25434"/>
      <c r="BF25434"/>
      <c r="BG25434"/>
    </row>
    <row r="25435" spans="11:59" x14ac:dyDescent="0.25">
      <c r="K25435" s="11"/>
      <c r="L25435" s="11"/>
      <c r="N25435" s="11"/>
      <c r="O25435" s="11"/>
      <c r="P25435" s="11"/>
      <c r="Q25435" s="11"/>
      <c r="R25435" s="11"/>
      <c r="S25435" s="11"/>
      <c r="T25435" s="11"/>
      <c r="U25435" s="11"/>
      <c r="V25435" s="11"/>
      <c r="W25435" s="11"/>
      <c r="X25435" s="11"/>
      <c r="Y25435" s="11"/>
      <c r="Z25435" s="11"/>
      <c r="BE25435"/>
      <c r="BF25435"/>
      <c r="BG25435"/>
    </row>
    <row r="25436" spans="11:59" x14ac:dyDescent="0.25">
      <c r="K25436" s="11"/>
      <c r="L25436" s="11"/>
      <c r="N25436" s="11"/>
      <c r="O25436" s="11"/>
      <c r="P25436" s="11"/>
      <c r="Q25436" s="11"/>
      <c r="R25436" s="11"/>
      <c r="S25436" s="11"/>
      <c r="T25436" s="11"/>
      <c r="U25436" s="11"/>
      <c r="V25436" s="11"/>
      <c r="W25436" s="11"/>
      <c r="X25436" s="11"/>
      <c r="Y25436" s="11"/>
      <c r="Z25436" s="11"/>
      <c r="BE25436"/>
      <c r="BF25436"/>
      <c r="BG25436"/>
    </row>
    <row r="25437" spans="11:59" x14ac:dyDescent="0.25">
      <c r="K25437" s="11"/>
      <c r="L25437" s="11"/>
      <c r="N25437" s="11"/>
      <c r="O25437" s="11"/>
      <c r="P25437" s="11"/>
      <c r="Q25437" s="11"/>
      <c r="R25437" s="11"/>
      <c r="S25437" s="11"/>
      <c r="T25437" s="11"/>
      <c r="U25437" s="11"/>
      <c r="V25437" s="11"/>
      <c r="W25437" s="11"/>
      <c r="X25437" s="11"/>
      <c r="Y25437" s="11"/>
      <c r="Z25437" s="11"/>
      <c r="BE25437"/>
      <c r="BF25437"/>
      <c r="BG25437"/>
    </row>
    <row r="25438" spans="11:59" x14ac:dyDescent="0.25">
      <c r="K25438" s="11"/>
      <c r="L25438" s="11"/>
      <c r="N25438" s="11"/>
      <c r="O25438" s="11"/>
      <c r="P25438" s="11"/>
      <c r="Q25438" s="11"/>
      <c r="R25438" s="11"/>
      <c r="S25438" s="11"/>
      <c r="T25438" s="11"/>
      <c r="U25438" s="11"/>
      <c r="V25438" s="11"/>
      <c r="W25438" s="11"/>
      <c r="X25438" s="11"/>
      <c r="Y25438" s="11"/>
      <c r="Z25438" s="11"/>
      <c r="BE25438"/>
      <c r="BF25438"/>
      <c r="BG25438"/>
    </row>
    <row r="25439" spans="11:59" x14ac:dyDescent="0.25">
      <c r="K25439" s="11"/>
      <c r="L25439" s="11"/>
      <c r="N25439" s="11"/>
      <c r="O25439" s="11"/>
      <c r="P25439" s="11"/>
      <c r="Q25439" s="11"/>
      <c r="R25439" s="11"/>
      <c r="S25439" s="11"/>
      <c r="T25439" s="11"/>
      <c r="U25439" s="11"/>
      <c r="V25439" s="11"/>
      <c r="W25439" s="11"/>
      <c r="X25439" s="11"/>
      <c r="Y25439" s="11"/>
      <c r="Z25439" s="11"/>
      <c r="BE25439"/>
      <c r="BF25439"/>
      <c r="BG25439"/>
    </row>
    <row r="25440" spans="11:59" x14ac:dyDescent="0.25">
      <c r="K25440" s="11"/>
      <c r="L25440" s="11"/>
      <c r="N25440" s="11"/>
      <c r="O25440" s="11"/>
      <c r="P25440" s="11"/>
      <c r="Q25440" s="11"/>
      <c r="R25440" s="11"/>
      <c r="S25440" s="11"/>
      <c r="T25440" s="11"/>
      <c r="U25440" s="11"/>
      <c r="V25440" s="11"/>
      <c r="W25440" s="11"/>
      <c r="X25440" s="11"/>
      <c r="Y25440" s="11"/>
      <c r="Z25440" s="11"/>
      <c r="BE25440"/>
      <c r="BF25440"/>
      <c r="BG25440"/>
    </row>
    <row r="25441" spans="11:59" x14ac:dyDescent="0.25">
      <c r="K25441" s="11"/>
      <c r="L25441" s="11"/>
      <c r="N25441" s="11"/>
      <c r="O25441" s="11"/>
      <c r="P25441" s="11"/>
      <c r="Q25441" s="11"/>
      <c r="R25441" s="11"/>
      <c r="S25441" s="11"/>
      <c r="T25441" s="11"/>
      <c r="U25441" s="11"/>
      <c r="V25441" s="11"/>
      <c r="W25441" s="11"/>
      <c r="X25441" s="11"/>
      <c r="Y25441" s="11"/>
      <c r="Z25441" s="11"/>
      <c r="BE25441"/>
      <c r="BF25441"/>
      <c r="BG25441"/>
    </row>
    <row r="25442" spans="11:59" x14ac:dyDescent="0.25">
      <c r="K25442" s="11"/>
      <c r="L25442" s="11"/>
      <c r="N25442" s="11"/>
      <c r="O25442" s="11"/>
      <c r="P25442" s="11"/>
      <c r="Q25442" s="11"/>
      <c r="R25442" s="11"/>
      <c r="S25442" s="11"/>
      <c r="T25442" s="11"/>
      <c r="U25442" s="11"/>
      <c r="V25442" s="11"/>
      <c r="W25442" s="11"/>
      <c r="X25442" s="11"/>
      <c r="Y25442" s="11"/>
      <c r="Z25442" s="11"/>
      <c r="BE25442"/>
      <c r="BF25442"/>
      <c r="BG25442"/>
    </row>
    <row r="25443" spans="11:59" x14ac:dyDescent="0.25">
      <c r="K25443" s="11"/>
      <c r="L25443" s="11"/>
      <c r="N25443" s="11"/>
      <c r="O25443" s="11"/>
      <c r="P25443" s="11"/>
      <c r="Q25443" s="11"/>
      <c r="R25443" s="11"/>
      <c r="S25443" s="11"/>
      <c r="T25443" s="11"/>
      <c r="U25443" s="11"/>
      <c r="V25443" s="11"/>
      <c r="W25443" s="11"/>
      <c r="X25443" s="11"/>
      <c r="Y25443" s="11"/>
      <c r="Z25443" s="11"/>
      <c r="BE25443"/>
      <c r="BF25443"/>
      <c r="BG25443"/>
    </row>
    <row r="25444" spans="11:59" x14ac:dyDescent="0.25">
      <c r="K25444" s="11"/>
      <c r="L25444" s="11"/>
      <c r="N25444" s="11"/>
      <c r="O25444" s="11"/>
      <c r="P25444" s="11"/>
      <c r="Q25444" s="11"/>
      <c r="R25444" s="11"/>
      <c r="S25444" s="11"/>
      <c r="T25444" s="11"/>
      <c r="U25444" s="11"/>
      <c r="V25444" s="11"/>
      <c r="W25444" s="11"/>
      <c r="X25444" s="11"/>
      <c r="Y25444" s="11"/>
      <c r="Z25444" s="11"/>
      <c r="BE25444"/>
      <c r="BF25444"/>
      <c r="BG25444"/>
    </row>
    <row r="25445" spans="11:59" x14ac:dyDescent="0.25">
      <c r="K25445" s="11"/>
      <c r="L25445" s="11"/>
      <c r="N25445" s="11"/>
      <c r="O25445" s="11"/>
      <c r="P25445" s="11"/>
      <c r="Q25445" s="11"/>
      <c r="R25445" s="11"/>
      <c r="S25445" s="11"/>
      <c r="T25445" s="11"/>
      <c r="U25445" s="11"/>
      <c r="V25445" s="11"/>
      <c r="W25445" s="11"/>
      <c r="X25445" s="11"/>
      <c r="Y25445" s="11"/>
      <c r="Z25445" s="11"/>
      <c r="BE25445"/>
      <c r="BF25445"/>
      <c r="BG25445"/>
    </row>
    <row r="25446" spans="11:59" x14ac:dyDescent="0.25">
      <c r="K25446" s="11"/>
      <c r="L25446" s="11"/>
      <c r="N25446" s="11"/>
      <c r="O25446" s="11"/>
      <c r="P25446" s="11"/>
      <c r="Q25446" s="11"/>
      <c r="R25446" s="11"/>
      <c r="S25446" s="11"/>
      <c r="T25446" s="11"/>
      <c r="U25446" s="11"/>
      <c r="V25446" s="11"/>
      <c r="W25446" s="11"/>
      <c r="X25446" s="11"/>
      <c r="Y25446" s="11"/>
      <c r="Z25446" s="11"/>
      <c r="BE25446"/>
      <c r="BF25446"/>
      <c r="BG25446"/>
    </row>
    <row r="25447" spans="11:59" x14ac:dyDescent="0.25">
      <c r="K25447" s="11"/>
      <c r="L25447" s="11"/>
      <c r="N25447" s="11"/>
      <c r="O25447" s="11"/>
      <c r="P25447" s="11"/>
      <c r="Q25447" s="11"/>
      <c r="R25447" s="11"/>
      <c r="S25447" s="11"/>
      <c r="T25447" s="11"/>
      <c r="U25447" s="11"/>
      <c r="V25447" s="11"/>
      <c r="W25447" s="11"/>
      <c r="X25447" s="11"/>
      <c r="Y25447" s="11"/>
      <c r="Z25447" s="11"/>
      <c r="BE25447"/>
      <c r="BF25447"/>
      <c r="BG25447"/>
    </row>
    <row r="25448" spans="11:59" x14ac:dyDescent="0.25">
      <c r="K25448" s="11"/>
      <c r="L25448" s="11"/>
      <c r="N25448" s="11"/>
      <c r="O25448" s="11"/>
      <c r="P25448" s="11"/>
      <c r="Q25448" s="11"/>
      <c r="R25448" s="11"/>
      <c r="S25448" s="11"/>
      <c r="T25448" s="11"/>
      <c r="U25448" s="11"/>
      <c r="V25448" s="11"/>
      <c r="W25448" s="11"/>
      <c r="X25448" s="11"/>
      <c r="Y25448" s="11"/>
      <c r="Z25448" s="11"/>
      <c r="BE25448"/>
      <c r="BF25448"/>
      <c r="BG25448"/>
    </row>
    <row r="25449" spans="11:59" x14ac:dyDescent="0.25">
      <c r="K25449" s="11"/>
      <c r="L25449" s="11"/>
      <c r="N25449" s="11"/>
      <c r="O25449" s="11"/>
      <c r="P25449" s="11"/>
      <c r="Q25449" s="11"/>
      <c r="R25449" s="11"/>
      <c r="S25449" s="11"/>
      <c r="T25449" s="11"/>
      <c r="U25449" s="11"/>
      <c r="V25449" s="11"/>
      <c r="W25449" s="11"/>
      <c r="X25449" s="11"/>
      <c r="Y25449" s="11"/>
      <c r="Z25449" s="11"/>
      <c r="BE25449"/>
      <c r="BF25449"/>
      <c r="BG25449"/>
    </row>
    <row r="25450" spans="11:59" x14ac:dyDescent="0.25">
      <c r="K25450" s="11"/>
      <c r="L25450" s="11"/>
      <c r="N25450" s="11"/>
      <c r="O25450" s="11"/>
      <c r="P25450" s="11"/>
      <c r="Q25450" s="11"/>
      <c r="R25450" s="11"/>
      <c r="S25450" s="11"/>
      <c r="T25450" s="11"/>
      <c r="U25450" s="11"/>
      <c r="V25450" s="11"/>
      <c r="W25450" s="11"/>
      <c r="X25450" s="11"/>
      <c r="Y25450" s="11"/>
      <c r="Z25450" s="11"/>
      <c r="BE25450"/>
      <c r="BF25450"/>
      <c r="BG25450"/>
    </row>
    <row r="25451" spans="11:59" x14ac:dyDescent="0.25">
      <c r="K25451" s="11"/>
      <c r="L25451" s="11"/>
      <c r="N25451" s="11"/>
      <c r="O25451" s="11"/>
      <c r="P25451" s="11"/>
      <c r="Q25451" s="11"/>
      <c r="R25451" s="11"/>
      <c r="S25451" s="11"/>
      <c r="T25451" s="11"/>
      <c r="U25451" s="11"/>
      <c r="V25451" s="11"/>
      <c r="W25451" s="11"/>
      <c r="X25451" s="11"/>
      <c r="Y25451" s="11"/>
      <c r="Z25451" s="11"/>
      <c r="BE25451"/>
      <c r="BF25451"/>
      <c r="BG25451"/>
    </row>
    <row r="25452" spans="11:59" x14ac:dyDescent="0.25">
      <c r="K25452" s="11"/>
      <c r="L25452" s="11"/>
      <c r="N25452" s="11"/>
      <c r="O25452" s="11"/>
      <c r="P25452" s="11"/>
      <c r="Q25452" s="11"/>
      <c r="R25452" s="11"/>
      <c r="S25452" s="11"/>
      <c r="T25452" s="11"/>
      <c r="U25452" s="11"/>
      <c r="V25452" s="11"/>
      <c r="W25452" s="11"/>
      <c r="X25452" s="11"/>
      <c r="Y25452" s="11"/>
      <c r="Z25452" s="11"/>
      <c r="BE25452"/>
      <c r="BF25452"/>
      <c r="BG25452"/>
    </row>
    <row r="25453" spans="11:59" x14ac:dyDescent="0.25">
      <c r="K25453" s="11"/>
      <c r="L25453" s="11"/>
      <c r="N25453" s="11"/>
      <c r="O25453" s="11"/>
      <c r="P25453" s="11"/>
      <c r="Q25453" s="11"/>
      <c r="R25453" s="11"/>
      <c r="S25453" s="11"/>
      <c r="T25453" s="11"/>
      <c r="U25453" s="11"/>
      <c r="V25453" s="11"/>
      <c r="W25453" s="11"/>
      <c r="X25453" s="11"/>
      <c r="Y25453" s="11"/>
      <c r="Z25453" s="11"/>
      <c r="BE25453"/>
      <c r="BF25453"/>
      <c r="BG25453"/>
    </row>
    <row r="25454" spans="11:59" x14ac:dyDescent="0.25">
      <c r="K25454" s="11"/>
      <c r="L25454" s="11"/>
      <c r="N25454" s="11"/>
      <c r="O25454" s="11"/>
      <c r="P25454" s="11"/>
      <c r="Q25454" s="11"/>
      <c r="R25454" s="11"/>
      <c r="S25454" s="11"/>
      <c r="T25454" s="11"/>
      <c r="U25454" s="11"/>
      <c r="V25454" s="11"/>
      <c r="W25454" s="11"/>
      <c r="X25454" s="11"/>
      <c r="Y25454" s="11"/>
      <c r="Z25454" s="11"/>
      <c r="BE25454"/>
      <c r="BF25454"/>
      <c r="BG25454"/>
    </row>
    <row r="25455" spans="11:59" x14ac:dyDescent="0.25">
      <c r="K25455" s="11"/>
      <c r="L25455" s="11"/>
      <c r="N25455" s="11"/>
      <c r="O25455" s="11"/>
      <c r="P25455" s="11"/>
      <c r="Q25455" s="11"/>
      <c r="R25455" s="11"/>
      <c r="S25455" s="11"/>
      <c r="T25455" s="11"/>
      <c r="U25455" s="11"/>
      <c r="V25455" s="11"/>
      <c r="W25455" s="11"/>
      <c r="X25455" s="11"/>
      <c r="Y25455" s="11"/>
      <c r="Z25455" s="11"/>
      <c r="BE25455"/>
      <c r="BF25455"/>
      <c r="BG25455"/>
    </row>
    <row r="25456" spans="11:59" x14ac:dyDescent="0.25">
      <c r="K25456" s="11"/>
      <c r="L25456" s="11"/>
      <c r="N25456" s="11"/>
      <c r="O25456" s="11"/>
      <c r="P25456" s="11"/>
      <c r="Q25456" s="11"/>
      <c r="R25456" s="11"/>
      <c r="S25456" s="11"/>
      <c r="T25456" s="11"/>
      <c r="U25456" s="11"/>
      <c r="V25456" s="11"/>
      <c r="W25456" s="11"/>
      <c r="X25456" s="11"/>
      <c r="Y25456" s="11"/>
      <c r="Z25456" s="11"/>
      <c r="BE25456"/>
      <c r="BF25456"/>
      <c r="BG25456"/>
    </row>
    <row r="25457" spans="11:59" x14ac:dyDescent="0.25">
      <c r="K25457" s="11"/>
      <c r="L25457" s="11"/>
      <c r="N25457" s="11"/>
      <c r="O25457" s="11"/>
      <c r="P25457" s="11"/>
      <c r="Q25457" s="11"/>
      <c r="R25457" s="11"/>
      <c r="S25457" s="11"/>
      <c r="T25457" s="11"/>
      <c r="U25457" s="11"/>
      <c r="V25457" s="11"/>
      <c r="W25457" s="11"/>
      <c r="X25457" s="11"/>
      <c r="Y25457" s="11"/>
      <c r="Z25457" s="11"/>
      <c r="BE25457"/>
      <c r="BF25457"/>
      <c r="BG25457"/>
    </row>
    <row r="25458" spans="11:59" x14ac:dyDescent="0.25">
      <c r="K25458" s="11"/>
      <c r="L25458" s="11"/>
      <c r="N25458" s="11"/>
      <c r="O25458" s="11"/>
      <c r="P25458" s="11"/>
      <c r="Q25458" s="11"/>
      <c r="R25458" s="11"/>
      <c r="S25458" s="11"/>
      <c r="T25458" s="11"/>
      <c r="U25458" s="11"/>
      <c r="V25458" s="11"/>
      <c r="W25458" s="11"/>
      <c r="X25458" s="11"/>
      <c r="Y25458" s="11"/>
      <c r="Z25458" s="11"/>
      <c r="BE25458"/>
      <c r="BF25458"/>
      <c r="BG25458"/>
    </row>
    <row r="25459" spans="11:59" x14ac:dyDescent="0.25">
      <c r="K25459" s="11"/>
      <c r="L25459" s="11"/>
      <c r="N25459" s="11"/>
      <c r="O25459" s="11"/>
      <c r="P25459" s="11"/>
      <c r="Q25459" s="11"/>
      <c r="R25459" s="11"/>
      <c r="S25459" s="11"/>
      <c r="T25459" s="11"/>
      <c r="U25459" s="11"/>
      <c r="V25459" s="11"/>
      <c r="W25459" s="11"/>
      <c r="X25459" s="11"/>
      <c r="Y25459" s="11"/>
      <c r="Z25459" s="11"/>
      <c r="BE25459"/>
      <c r="BF25459"/>
      <c r="BG25459"/>
    </row>
    <row r="25460" spans="11:59" x14ac:dyDescent="0.25">
      <c r="K25460" s="11"/>
      <c r="L25460" s="11"/>
      <c r="N25460" s="11"/>
      <c r="O25460" s="11"/>
      <c r="P25460" s="11"/>
      <c r="Q25460" s="11"/>
      <c r="R25460" s="11"/>
      <c r="S25460" s="11"/>
      <c r="T25460" s="11"/>
      <c r="U25460" s="11"/>
      <c r="V25460" s="11"/>
      <c r="W25460" s="11"/>
      <c r="X25460" s="11"/>
      <c r="Y25460" s="11"/>
      <c r="Z25460" s="11"/>
      <c r="BE25460"/>
      <c r="BF25460"/>
      <c r="BG25460"/>
    </row>
    <row r="25461" spans="11:59" x14ac:dyDescent="0.25">
      <c r="K25461" s="11"/>
      <c r="L25461" s="11"/>
      <c r="N25461" s="11"/>
      <c r="O25461" s="11"/>
      <c r="P25461" s="11"/>
      <c r="Q25461" s="11"/>
      <c r="R25461" s="11"/>
      <c r="S25461" s="11"/>
      <c r="T25461" s="11"/>
      <c r="U25461" s="11"/>
      <c r="V25461" s="11"/>
      <c r="W25461" s="11"/>
      <c r="X25461" s="11"/>
      <c r="Y25461" s="11"/>
      <c r="Z25461" s="11"/>
      <c r="BE25461"/>
      <c r="BF25461"/>
      <c r="BG25461"/>
    </row>
    <row r="25462" spans="11:59" x14ac:dyDescent="0.25">
      <c r="K25462" s="11"/>
      <c r="L25462" s="11"/>
      <c r="N25462" s="11"/>
      <c r="O25462" s="11"/>
      <c r="P25462" s="11"/>
      <c r="Q25462" s="11"/>
      <c r="R25462" s="11"/>
      <c r="S25462" s="11"/>
      <c r="T25462" s="11"/>
      <c r="U25462" s="11"/>
      <c r="V25462" s="11"/>
      <c r="W25462" s="11"/>
      <c r="X25462" s="11"/>
      <c r="Y25462" s="11"/>
      <c r="Z25462" s="11"/>
      <c r="BE25462"/>
      <c r="BF25462"/>
      <c r="BG25462"/>
    </row>
    <row r="25463" spans="11:59" x14ac:dyDescent="0.25">
      <c r="K25463" s="11"/>
      <c r="L25463" s="11"/>
      <c r="N25463" s="11"/>
      <c r="O25463" s="11"/>
      <c r="P25463" s="11"/>
      <c r="Q25463" s="11"/>
      <c r="R25463" s="11"/>
      <c r="S25463" s="11"/>
      <c r="T25463" s="11"/>
      <c r="U25463" s="11"/>
      <c r="V25463" s="11"/>
      <c r="W25463" s="11"/>
      <c r="X25463" s="11"/>
      <c r="Y25463" s="11"/>
      <c r="Z25463" s="11"/>
      <c r="BE25463"/>
      <c r="BF25463"/>
      <c r="BG25463"/>
    </row>
    <row r="25464" spans="11:59" x14ac:dyDescent="0.25">
      <c r="K25464" s="11"/>
      <c r="L25464" s="11"/>
      <c r="N25464" s="11"/>
      <c r="O25464" s="11"/>
      <c r="P25464" s="11"/>
      <c r="Q25464" s="11"/>
      <c r="R25464" s="11"/>
      <c r="S25464" s="11"/>
      <c r="T25464" s="11"/>
      <c r="U25464" s="11"/>
      <c r="V25464" s="11"/>
      <c r="W25464" s="11"/>
      <c r="X25464" s="11"/>
      <c r="Y25464" s="11"/>
      <c r="Z25464" s="11"/>
      <c r="BE25464"/>
      <c r="BF25464"/>
      <c r="BG25464"/>
    </row>
    <row r="25465" spans="11:59" x14ac:dyDescent="0.25">
      <c r="K25465" s="11"/>
      <c r="L25465" s="11"/>
      <c r="N25465" s="11"/>
      <c r="O25465" s="11"/>
      <c r="P25465" s="11"/>
      <c r="Q25465" s="11"/>
      <c r="R25465" s="11"/>
      <c r="S25465" s="11"/>
      <c r="T25465" s="11"/>
      <c r="U25465" s="11"/>
      <c r="V25465" s="11"/>
      <c r="W25465" s="11"/>
      <c r="X25465" s="11"/>
      <c r="Y25465" s="11"/>
      <c r="Z25465" s="11"/>
      <c r="BE25465"/>
      <c r="BF25465"/>
      <c r="BG25465"/>
    </row>
    <row r="25466" spans="11:59" x14ac:dyDescent="0.25">
      <c r="K25466" s="11"/>
      <c r="L25466" s="11"/>
      <c r="N25466" s="11"/>
      <c r="O25466" s="11"/>
      <c r="P25466" s="11"/>
      <c r="Q25466" s="11"/>
      <c r="R25466" s="11"/>
      <c r="S25466" s="11"/>
      <c r="T25466" s="11"/>
      <c r="U25466" s="11"/>
      <c r="V25466" s="11"/>
      <c r="W25466" s="11"/>
      <c r="X25466" s="11"/>
      <c r="Y25466" s="11"/>
      <c r="Z25466" s="11"/>
      <c r="BE25466"/>
      <c r="BF25466"/>
      <c r="BG25466"/>
    </row>
    <row r="25467" spans="11:59" x14ac:dyDescent="0.25">
      <c r="K25467" s="11"/>
      <c r="L25467" s="11"/>
      <c r="N25467" s="11"/>
      <c r="O25467" s="11"/>
      <c r="P25467" s="11"/>
      <c r="Q25467" s="11"/>
      <c r="R25467" s="11"/>
      <c r="S25467" s="11"/>
      <c r="T25467" s="11"/>
      <c r="U25467" s="11"/>
      <c r="V25467" s="11"/>
      <c r="W25467" s="11"/>
      <c r="X25467" s="11"/>
      <c r="Y25467" s="11"/>
      <c r="Z25467" s="11"/>
      <c r="BE25467"/>
      <c r="BF25467"/>
      <c r="BG25467"/>
    </row>
    <row r="25468" spans="11:59" x14ac:dyDescent="0.25">
      <c r="K25468" s="11"/>
      <c r="L25468" s="11"/>
      <c r="N25468" s="11"/>
      <c r="O25468" s="11"/>
      <c r="P25468" s="11"/>
      <c r="Q25468" s="11"/>
      <c r="R25468" s="11"/>
      <c r="S25468" s="11"/>
      <c r="T25468" s="11"/>
      <c r="U25468" s="11"/>
      <c r="V25468" s="11"/>
      <c r="W25468" s="11"/>
      <c r="X25468" s="11"/>
      <c r="Y25468" s="11"/>
      <c r="Z25468" s="11"/>
      <c r="BE25468"/>
      <c r="BF25468"/>
      <c r="BG25468"/>
    </row>
    <row r="25469" spans="11:59" x14ac:dyDescent="0.25">
      <c r="K25469" s="11"/>
      <c r="L25469" s="11"/>
      <c r="N25469" s="11"/>
      <c r="O25469" s="11"/>
      <c r="P25469" s="11"/>
      <c r="Q25469" s="11"/>
      <c r="R25469" s="11"/>
      <c r="S25469" s="11"/>
      <c r="T25469" s="11"/>
      <c r="U25469" s="11"/>
      <c r="V25469" s="11"/>
      <c r="W25469" s="11"/>
      <c r="X25469" s="11"/>
      <c r="Y25469" s="11"/>
      <c r="Z25469" s="11"/>
      <c r="BE25469"/>
      <c r="BF25469"/>
      <c r="BG25469"/>
    </row>
    <row r="25470" spans="11:59" x14ac:dyDescent="0.25">
      <c r="K25470" s="11"/>
      <c r="L25470" s="11"/>
      <c r="N25470" s="11"/>
      <c r="O25470" s="11"/>
      <c r="P25470" s="11"/>
      <c r="Q25470" s="11"/>
      <c r="R25470" s="11"/>
      <c r="S25470" s="11"/>
      <c r="T25470" s="11"/>
      <c r="U25470" s="11"/>
      <c r="V25470" s="11"/>
      <c r="W25470" s="11"/>
      <c r="X25470" s="11"/>
      <c r="Y25470" s="11"/>
      <c r="Z25470" s="11"/>
      <c r="BE25470"/>
      <c r="BF25470"/>
      <c r="BG25470"/>
    </row>
    <row r="25471" spans="11:59" x14ac:dyDescent="0.25">
      <c r="K25471" s="11"/>
      <c r="L25471" s="11"/>
      <c r="N25471" s="11"/>
      <c r="O25471" s="11"/>
      <c r="P25471" s="11"/>
      <c r="Q25471" s="11"/>
      <c r="R25471" s="11"/>
      <c r="S25471" s="11"/>
      <c r="T25471" s="11"/>
      <c r="U25471" s="11"/>
      <c r="V25471" s="11"/>
      <c r="W25471" s="11"/>
      <c r="X25471" s="11"/>
      <c r="Y25471" s="11"/>
      <c r="Z25471" s="11"/>
      <c r="BE25471"/>
      <c r="BF25471"/>
      <c r="BG25471"/>
    </row>
    <row r="25472" spans="11:59" x14ac:dyDescent="0.25">
      <c r="K25472" s="11"/>
      <c r="L25472" s="11"/>
      <c r="N25472" s="11"/>
      <c r="O25472" s="11"/>
      <c r="P25472" s="11"/>
      <c r="Q25472" s="11"/>
      <c r="R25472" s="11"/>
      <c r="S25472" s="11"/>
      <c r="T25472" s="11"/>
      <c r="U25472" s="11"/>
      <c r="V25472" s="11"/>
      <c r="W25472" s="11"/>
      <c r="X25472" s="11"/>
      <c r="Y25472" s="11"/>
      <c r="Z25472" s="11"/>
      <c r="BE25472"/>
      <c r="BF25472"/>
      <c r="BG25472"/>
    </row>
    <row r="25473" spans="11:59" x14ac:dyDescent="0.25">
      <c r="K25473" s="11"/>
      <c r="L25473" s="11"/>
      <c r="N25473" s="11"/>
      <c r="O25473" s="11"/>
      <c r="P25473" s="11"/>
      <c r="Q25473" s="11"/>
      <c r="R25473" s="11"/>
      <c r="S25473" s="11"/>
      <c r="T25473" s="11"/>
      <c r="U25473" s="11"/>
      <c r="V25473" s="11"/>
      <c r="W25473" s="11"/>
      <c r="X25473" s="11"/>
      <c r="Y25473" s="11"/>
      <c r="Z25473" s="11"/>
      <c r="BE25473"/>
      <c r="BF25473"/>
      <c r="BG25473"/>
    </row>
    <row r="25474" spans="11:59" x14ac:dyDescent="0.25">
      <c r="K25474" s="11"/>
      <c r="L25474" s="11"/>
      <c r="N25474" s="11"/>
      <c r="O25474" s="11"/>
      <c r="P25474" s="11"/>
      <c r="Q25474" s="11"/>
      <c r="R25474" s="11"/>
      <c r="S25474" s="11"/>
      <c r="T25474" s="11"/>
      <c r="U25474" s="11"/>
      <c r="V25474" s="11"/>
      <c r="W25474" s="11"/>
      <c r="X25474" s="11"/>
      <c r="Y25474" s="11"/>
      <c r="Z25474" s="11"/>
      <c r="BE25474"/>
      <c r="BF25474"/>
      <c r="BG25474"/>
    </row>
    <row r="25475" spans="11:59" x14ac:dyDescent="0.25">
      <c r="K25475" s="11"/>
      <c r="L25475" s="11"/>
      <c r="N25475" s="11"/>
      <c r="O25475" s="11"/>
      <c r="P25475" s="11"/>
      <c r="Q25475" s="11"/>
      <c r="R25475" s="11"/>
      <c r="S25475" s="11"/>
      <c r="T25475" s="11"/>
      <c r="U25475" s="11"/>
      <c r="V25475" s="11"/>
      <c r="W25475" s="11"/>
      <c r="X25475" s="11"/>
      <c r="Y25475" s="11"/>
      <c r="Z25475" s="11"/>
      <c r="BE25475"/>
      <c r="BF25475"/>
      <c r="BG25475"/>
    </row>
    <row r="25476" spans="11:59" x14ac:dyDescent="0.25">
      <c r="K25476" s="11"/>
      <c r="L25476" s="11"/>
      <c r="N25476" s="11"/>
      <c r="O25476" s="11"/>
      <c r="P25476" s="11"/>
      <c r="Q25476" s="11"/>
      <c r="R25476" s="11"/>
      <c r="S25476" s="11"/>
      <c r="T25476" s="11"/>
      <c r="U25476" s="11"/>
      <c r="V25476" s="11"/>
      <c r="W25476" s="11"/>
      <c r="X25476" s="11"/>
      <c r="Y25476" s="11"/>
      <c r="Z25476" s="11"/>
      <c r="BE25476"/>
      <c r="BF25476"/>
      <c r="BG25476"/>
    </row>
    <row r="25477" spans="11:59" x14ac:dyDescent="0.25">
      <c r="K25477" s="11"/>
      <c r="L25477" s="11"/>
      <c r="N25477" s="11"/>
      <c r="O25477" s="11"/>
      <c r="P25477" s="11"/>
      <c r="Q25477" s="11"/>
      <c r="R25477" s="11"/>
      <c r="S25477" s="11"/>
      <c r="T25477" s="11"/>
      <c r="U25477" s="11"/>
      <c r="V25477" s="11"/>
      <c r="W25477" s="11"/>
      <c r="X25477" s="11"/>
      <c r="Y25477" s="11"/>
      <c r="Z25477" s="11"/>
      <c r="BE25477"/>
      <c r="BF25477"/>
      <c r="BG25477"/>
    </row>
    <row r="25478" spans="11:59" x14ac:dyDescent="0.25">
      <c r="K25478" s="11"/>
      <c r="L25478" s="11"/>
      <c r="N25478" s="11"/>
      <c r="O25478" s="11"/>
      <c r="P25478" s="11"/>
      <c r="Q25478" s="11"/>
      <c r="R25478" s="11"/>
      <c r="S25478" s="11"/>
      <c r="T25478" s="11"/>
      <c r="U25478" s="11"/>
      <c r="V25478" s="11"/>
      <c r="W25478" s="11"/>
      <c r="X25478" s="11"/>
      <c r="Y25478" s="11"/>
      <c r="Z25478" s="11"/>
      <c r="BE25478"/>
      <c r="BF25478"/>
      <c r="BG25478"/>
    </row>
    <row r="25479" spans="11:59" x14ac:dyDescent="0.25">
      <c r="K25479" s="11"/>
      <c r="L25479" s="11"/>
      <c r="N25479" s="11"/>
      <c r="O25479" s="11"/>
      <c r="P25479" s="11"/>
      <c r="Q25479" s="11"/>
      <c r="R25479" s="11"/>
      <c r="S25479" s="11"/>
      <c r="T25479" s="11"/>
      <c r="U25479" s="11"/>
      <c r="V25479" s="11"/>
      <c r="W25479" s="11"/>
      <c r="X25479" s="11"/>
      <c r="Y25479" s="11"/>
      <c r="Z25479" s="11"/>
      <c r="BE25479"/>
      <c r="BF25479"/>
      <c r="BG25479"/>
    </row>
    <row r="25480" spans="11:59" x14ac:dyDescent="0.25">
      <c r="K25480" s="11"/>
      <c r="L25480" s="11"/>
      <c r="N25480" s="11"/>
      <c r="O25480" s="11"/>
      <c r="P25480" s="11"/>
      <c r="Q25480" s="11"/>
      <c r="R25480" s="11"/>
      <c r="S25480" s="11"/>
      <c r="T25480" s="11"/>
      <c r="U25480" s="11"/>
      <c r="V25480" s="11"/>
      <c r="W25480" s="11"/>
      <c r="X25480" s="11"/>
      <c r="Y25480" s="11"/>
      <c r="Z25480" s="11"/>
      <c r="BE25480"/>
      <c r="BF25480"/>
      <c r="BG25480"/>
    </row>
    <row r="25481" spans="11:59" x14ac:dyDescent="0.25">
      <c r="K25481" s="11"/>
      <c r="L25481" s="11"/>
      <c r="N25481" s="11"/>
      <c r="O25481" s="11"/>
      <c r="P25481" s="11"/>
      <c r="Q25481" s="11"/>
      <c r="R25481" s="11"/>
      <c r="S25481" s="11"/>
      <c r="T25481" s="11"/>
      <c r="U25481" s="11"/>
      <c r="V25481" s="11"/>
      <c r="W25481" s="11"/>
      <c r="X25481" s="11"/>
      <c r="Y25481" s="11"/>
      <c r="Z25481" s="11"/>
      <c r="BE25481"/>
      <c r="BF25481"/>
      <c r="BG25481"/>
    </row>
    <row r="25482" spans="11:59" x14ac:dyDescent="0.25">
      <c r="K25482" s="11"/>
      <c r="L25482" s="11"/>
      <c r="N25482" s="11"/>
      <c r="O25482" s="11"/>
      <c r="P25482" s="11"/>
      <c r="Q25482" s="11"/>
      <c r="R25482" s="11"/>
      <c r="S25482" s="11"/>
      <c r="T25482" s="11"/>
      <c r="U25482" s="11"/>
      <c r="V25482" s="11"/>
      <c r="W25482" s="11"/>
      <c r="X25482" s="11"/>
      <c r="Y25482" s="11"/>
      <c r="Z25482" s="11"/>
      <c r="BE25482"/>
      <c r="BF25482"/>
      <c r="BG25482"/>
    </row>
    <row r="25483" spans="11:59" x14ac:dyDescent="0.25">
      <c r="K25483" s="11"/>
      <c r="L25483" s="11"/>
      <c r="N25483" s="11"/>
      <c r="O25483" s="11"/>
      <c r="P25483" s="11"/>
      <c r="Q25483" s="11"/>
      <c r="R25483" s="11"/>
      <c r="S25483" s="11"/>
      <c r="T25483" s="11"/>
      <c r="U25483" s="11"/>
      <c r="V25483" s="11"/>
      <c r="W25483" s="11"/>
      <c r="X25483" s="11"/>
      <c r="Y25483" s="11"/>
      <c r="Z25483" s="11"/>
      <c r="BE25483"/>
      <c r="BF25483"/>
      <c r="BG25483"/>
    </row>
    <row r="25484" spans="11:59" x14ac:dyDescent="0.25">
      <c r="K25484" s="11"/>
      <c r="L25484" s="11"/>
      <c r="N25484" s="11"/>
      <c r="O25484" s="11"/>
      <c r="P25484" s="11"/>
      <c r="Q25484" s="11"/>
      <c r="R25484" s="11"/>
      <c r="S25484" s="11"/>
      <c r="T25484" s="11"/>
      <c r="U25484" s="11"/>
      <c r="V25484" s="11"/>
      <c r="W25484" s="11"/>
      <c r="X25484" s="11"/>
      <c r="Y25484" s="11"/>
      <c r="Z25484" s="11"/>
      <c r="BE25484"/>
      <c r="BF25484"/>
      <c r="BG25484"/>
    </row>
    <row r="25485" spans="11:59" x14ac:dyDescent="0.25">
      <c r="K25485" s="11"/>
      <c r="L25485" s="11"/>
      <c r="N25485" s="11"/>
      <c r="O25485" s="11"/>
      <c r="P25485" s="11"/>
      <c r="Q25485" s="11"/>
      <c r="R25485" s="11"/>
      <c r="S25485" s="11"/>
      <c r="T25485" s="11"/>
      <c r="U25485" s="11"/>
      <c r="V25485" s="11"/>
      <c r="W25485" s="11"/>
      <c r="X25485" s="11"/>
      <c r="Y25485" s="11"/>
      <c r="Z25485" s="11"/>
      <c r="BE25485"/>
      <c r="BF25485"/>
      <c r="BG25485"/>
    </row>
    <row r="25486" spans="11:59" x14ac:dyDescent="0.25">
      <c r="K25486" s="11"/>
      <c r="L25486" s="11"/>
      <c r="N25486" s="11"/>
      <c r="O25486" s="11"/>
      <c r="P25486" s="11"/>
      <c r="Q25486" s="11"/>
      <c r="R25486" s="11"/>
      <c r="S25486" s="11"/>
      <c r="T25486" s="11"/>
      <c r="U25486" s="11"/>
      <c r="V25486" s="11"/>
      <c r="W25486" s="11"/>
      <c r="X25486" s="11"/>
      <c r="Y25486" s="11"/>
      <c r="Z25486" s="11"/>
      <c r="BE25486"/>
      <c r="BF25486"/>
      <c r="BG25486"/>
    </row>
    <row r="25487" spans="11:59" x14ac:dyDescent="0.25">
      <c r="K25487" s="11"/>
      <c r="L25487" s="11"/>
      <c r="N25487" s="11"/>
      <c r="O25487" s="11"/>
      <c r="P25487" s="11"/>
      <c r="Q25487" s="11"/>
      <c r="R25487" s="11"/>
      <c r="S25487" s="11"/>
      <c r="T25487" s="11"/>
      <c r="U25487" s="11"/>
      <c r="V25487" s="11"/>
      <c r="W25487" s="11"/>
      <c r="X25487" s="11"/>
      <c r="Y25487" s="11"/>
      <c r="Z25487" s="11"/>
      <c r="BE25487"/>
      <c r="BF25487"/>
      <c r="BG25487"/>
    </row>
    <row r="25488" spans="11:59" x14ac:dyDescent="0.25">
      <c r="K25488" s="11"/>
      <c r="L25488" s="11"/>
      <c r="N25488" s="11"/>
      <c r="O25488" s="11"/>
      <c r="P25488" s="11"/>
      <c r="Q25488" s="11"/>
      <c r="R25488" s="11"/>
      <c r="S25488" s="11"/>
      <c r="T25488" s="11"/>
      <c r="U25488" s="11"/>
      <c r="V25488" s="11"/>
      <c r="W25488" s="11"/>
      <c r="X25488" s="11"/>
      <c r="Y25488" s="11"/>
      <c r="Z25488" s="11"/>
      <c r="BE25488"/>
      <c r="BF25488"/>
      <c r="BG25488"/>
    </row>
    <row r="25489" spans="11:59" x14ac:dyDescent="0.25">
      <c r="K25489" s="11"/>
      <c r="L25489" s="11"/>
      <c r="N25489" s="11"/>
      <c r="O25489" s="11"/>
      <c r="P25489" s="11"/>
      <c r="Q25489" s="11"/>
      <c r="R25489" s="11"/>
      <c r="S25489" s="11"/>
      <c r="T25489" s="11"/>
      <c r="U25489" s="11"/>
      <c r="V25489" s="11"/>
      <c r="W25489" s="11"/>
      <c r="X25489" s="11"/>
      <c r="Y25489" s="11"/>
      <c r="Z25489" s="11"/>
      <c r="BE25489"/>
      <c r="BF25489"/>
      <c r="BG25489"/>
    </row>
    <row r="25490" spans="11:59" x14ac:dyDescent="0.25">
      <c r="K25490" s="11"/>
      <c r="L25490" s="11"/>
      <c r="N25490" s="11"/>
      <c r="O25490" s="11"/>
      <c r="P25490" s="11"/>
      <c r="Q25490" s="11"/>
      <c r="R25490" s="11"/>
      <c r="S25490" s="11"/>
      <c r="T25490" s="11"/>
      <c r="U25490" s="11"/>
      <c r="V25490" s="11"/>
      <c r="W25490" s="11"/>
      <c r="X25490" s="11"/>
      <c r="Y25490" s="11"/>
      <c r="Z25490" s="11"/>
      <c r="BE25490"/>
      <c r="BF25490"/>
      <c r="BG25490"/>
    </row>
    <row r="25491" spans="11:59" x14ac:dyDescent="0.25">
      <c r="K25491" s="11"/>
      <c r="L25491" s="11"/>
      <c r="N25491" s="11"/>
      <c r="O25491" s="11"/>
      <c r="P25491" s="11"/>
      <c r="Q25491" s="11"/>
      <c r="R25491" s="11"/>
      <c r="S25491" s="11"/>
      <c r="T25491" s="11"/>
      <c r="U25491" s="11"/>
      <c r="V25491" s="11"/>
      <c r="W25491" s="11"/>
      <c r="X25491" s="11"/>
      <c r="Y25491" s="11"/>
      <c r="Z25491" s="11"/>
      <c r="BE25491"/>
      <c r="BF25491"/>
      <c r="BG25491"/>
    </row>
    <row r="25492" spans="11:59" x14ac:dyDescent="0.25">
      <c r="K25492" s="11"/>
      <c r="L25492" s="11"/>
      <c r="N25492" s="11"/>
      <c r="O25492" s="11"/>
      <c r="P25492" s="11"/>
      <c r="Q25492" s="11"/>
      <c r="R25492" s="11"/>
      <c r="S25492" s="11"/>
      <c r="T25492" s="11"/>
      <c r="U25492" s="11"/>
      <c r="V25492" s="11"/>
      <c r="W25492" s="11"/>
      <c r="X25492" s="11"/>
      <c r="Y25492" s="11"/>
      <c r="Z25492" s="11"/>
      <c r="BE25492"/>
      <c r="BF25492"/>
      <c r="BG25492"/>
    </row>
    <row r="25493" spans="11:59" x14ac:dyDescent="0.25">
      <c r="K25493" s="11"/>
      <c r="L25493" s="11"/>
      <c r="N25493" s="11"/>
      <c r="O25493" s="11"/>
      <c r="P25493" s="11"/>
      <c r="Q25493" s="11"/>
      <c r="R25493" s="11"/>
      <c r="S25493" s="11"/>
      <c r="T25493" s="11"/>
      <c r="U25493" s="11"/>
      <c r="V25493" s="11"/>
      <c r="W25493" s="11"/>
      <c r="X25493" s="11"/>
      <c r="Y25493" s="11"/>
      <c r="Z25493" s="11"/>
      <c r="BE25493"/>
      <c r="BF25493"/>
      <c r="BG25493"/>
    </row>
    <row r="25494" spans="11:59" x14ac:dyDescent="0.25">
      <c r="K25494" s="11"/>
      <c r="L25494" s="11"/>
      <c r="N25494" s="11"/>
      <c r="O25494" s="11"/>
      <c r="P25494" s="11"/>
      <c r="Q25494" s="11"/>
      <c r="R25494" s="11"/>
      <c r="S25494" s="11"/>
      <c r="T25494" s="11"/>
      <c r="U25494" s="11"/>
      <c r="V25494" s="11"/>
      <c r="W25494" s="11"/>
      <c r="X25494" s="11"/>
      <c r="Y25494" s="11"/>
      <c r="Z25494" s="11"/>
      <c r="BE25494"/>
      <c r="BF25494"/>
      <c r="BG25494"/>
    </row>
    <row r="25495" spans="11:59" x14ac:dyDescent="0.25">
      <c r="K25495" s="11"/>
      <c r="L25495" s="11"/>
      <c r="N25495" s="11"/>
      <c r="O25495" s="11"/>
      <c r="P25495" s="11"/>
      <c r="Q25495" s="11"/>
      <c r="R25495" s="11"/>
      <c r="S25495" s="11"/>
      <c r="T25495" s="11"/>
      <c r="U25495" s="11"/>
      <c r="V25495" s="11"/>
      <c r="W25495" s="11"/>
      <c r="X25495" s="11"/>
      <c r="Y25495" s="11"/>
      <c r="Z25495" s="11"/>
      <c r="BE25495"/>
      <c r="BF25495"/>
      <c r="BG25495"/>
    </row>
    <row r="25496" spans="11:59" x14ac:dyDescent="0.25">
      <c r="K25496" s="11"/>
      <c r="L25496" s="11"/>
      <c r="N25496" s="11"/>
      <c r="O25496" s="11"/>
      <c r="P25496" s="11"/>
      <c r="Q25496" s="11"/>
      <c r="R25496" s="11"/>
      <c r="S25496" s="11"/>
      <c r="T25496" s="11"/>
      <c r="U25496" s="11"/>
      <c r="V25496" s="11"/>
      <c r="W25496" s="11"/>
      <c r="X25496" s="11"/>
      <c r="Y25496" s="11"/>
      <c r="Z25496" s="11"/>
      <c r="BE25496"/>
      <c r="BF25496"/>
      <c r="BG25496"/>
    </row>
    <row r="25497" spans="11:59" x14ac:dyDescent="0.25">
      <c r="K25497" s="11"/>
      <c r="L25497" s="11"/>
      <c r="N25497" s="11"/>
      <c r="O25497" s="11"/>
      <c r="P25497" s="11"/>
      <c r="Q25497" s="11"/>
      <c r="R25497" s="11"/>
      <c r="S25497" s="11"/>
      <c r="T25497" s="11"/>
      <c r="U25497" s="11"/>
      <c r="V25497" s="11"/>
      <c r="W25497" s="11"/>
      <c r="X25497" s="11"/>
      <c r="Y25497" s="11"/>
      <c r="Z25497" s="11"/>
      <c r="BE25497"/>
      <c r="BF25497"/>
      <c r="BG25497"/>
    </row>
    <row r="25498" spans="11:59" x14ac:dyDescent="0.25">
      <c r="K25498" s="11"/>
      <c r="L25498" s="11"/>
      <c r="N25498" s="11"/>
      <c r="O25498" s="11"/>
      <c r="P25498" s="11"/>
      <c r="Q25498" s="11"/>
      <c r="R25498" s="11"/>
      <c r="S25498" s="11"/>
      <c r="T25498" s="11"/>
      <c r="U25498" s="11"/>
      <c r="V25498" s="11"/>
      <c r="W25498" s="11"/>
      <c r="X25498" s="11"/>
      <c r="Y25498" s="11"/>
      <c r="Z25498" s="11"/>
      <c r="BE25498"/>
      <c r="BF25498"/>
      <c r="BG25498"/>
    </row>
    <row r="25499" spans="11:59" x14ac:dyDescent="0.25">
      <c r="K25499" s="11"/>
      <c r="L25499" s="11"/>
      <c r="N25499" s="11"/>
      <c r="O25499" s="11"/>
      <c r="P25499" s="11"/>
      <c r="Q25499" s="11"/>
      <c r="R25499" s="11"/>
      <c r="S25499" s="11"/>
      <c r="T25499" s="11"/>
      <c r="U25499" s="11"/>
      <c r="V25499" s="11"/>
      <c r="W25499" s="11"/>
      <c r="X25499" s="11"/>
      <c r="Y25499" s="11"/>
      <c r="Z25499" s="11"/>
      <c r="BE25499"/>
      <c r="BF25499"/>
      <c r="BG25499"/>
    </row>
    <row r="25500" spans="11:59" x14ac:dyDescent="0.25">
      <c r="K25500" s="11"/>
      <c r="L25500" s="11"/>
      <c r="N25500" s="11"/>
      <c r="O25500" s="11"/>
      <c r="P25500" s="11"/>
      <c r="Q25500" s="11"/>
      <c r="R25500" s="11"/>
      <c r="S25500" s="11"/>
      <c r="T25500" s="11"/>
      <c r="U25500" s="11"/>
      <c r="V25500" s="11"/>
      <c r="W25500" s="11"/>
      <c r="X25500" s="11"/>
      <c r="Y25500" s="11"/>
      <c r="Z25500" s="11"/>
      <c r="BE25500"/>
      <c r="BF25500"/>
      <c r="BG25500"/>
    </row>
    <row r="25501" spans="11:59" x14ac:dyDescent="0.25">
      <c r="K25501" s="11"/>
      <c r="L25501" s="11"/>
      <c r="N25501" s="11"/>
      <c r="O25501" s="11"/>
      <c r="P25501" s="11"/>
      <c r="Q25501" s="11"/>
      <c r="R25501" s="11"/>
      <c r="S25501" s="11"/>
      <c r="T25501" s="11"/>
      <c r="U25501" s="11"/>
      <c r="V25501" s="11"/>
      <c r="W25501" s="11"/>
      <c r="X25501" s="11"/>
      <c r="Y25501" s="11"/>
      <c r="Z25501" s="11"/>
      <c r="BE25501"/>
      <c r="BF25501"/>
      <c r="BG25501"/>
    </row>
    <row r="25502" spans="11:59" x14ac:dyDescent="0.25">
      <c r="K25502" s="11"/>
      <c r="L25502" s="11"/>
      <c r="N25502" s="11"/>
      <c r="O25502" s="11"/>
      <c r="P25502" s="11"/>
      <c r="Q25502" s="11"/>
      <c r="R25502" s="11"/>
      <c r="S25502" s="11"/>
      <c r="T25502" s="11"/>
      <c r="U25502" s="11"/>
      <c r="V25502" s="11"/>
      <c r="W25502" s="11"/>
      <c r="X25502" s="11"/>
      <c r="Y25502" s="11"/>
      <c r="Z25502" s="11"/>
      <c r="BE25502"/>
      <c r="BF25502"/>
      <c r="BG25502"/>
    </row>
    <row r="25503" spans="11:59" x14ac:dyDescent="0.25">
      <c r="K25503" s="11"/>
      <c r="L25503" s="11"/>
      <c r="N25503" s="11"/>
      <c r="O25503" s="11"/>
      <c r="P25503" s="11"/>
      <c r="Q25503" s="11"/>
      <c r="R25503" s="11"/>
      <c r="S25503" s="11"/>
      <c r="T25503" s="11"/>
      <c r="U25503" s="11"/>
      <c r="V25503" s="11"/>
      <c r="W25503" s="11"/>
      <c r="X25503" s="11"/>
      <c r="Y25503" s="11"/>
      <c r="Z25503" s="11"/>
      <c r="BE25503"/>
      <c r="BF25503"/>
      <c r="BG25503"/>
    </row>
    <row r="25504" spans="11:59" x14ac:dyDescent="0.25">
      <c r="K25504" s="11"/>
      <c r="L25504" s="11"/>
      <c r="N25504" s="11"/>
      <c r="O25504" s="11"/>
      <c r="P25504" s="11"/>
      <c r="Q25504" s="11"/>
      <c r="R25504" s="11"/>
      <c r="S25504" s="11"/>
      <c r="T25504" s="11"/>
      <c r="U25504" s="11"/>
      <c r="V25504" s="11"/>
      <c r="W25504" s="11"/>
      <c r="X25504" s="11"/>
      <c r="Y25504" s="11"/>
      <c r="Z25504" s="11"/>
      <c r="BE25504"/>
      <c r="BF25504"/>
      <c r="BG25504"/>
    </row>
    <row r="25505" spans="11:59" x14ac:dyDescent="0.25">
      <c r="K25505" s="11"/>
      <c r="L25505" s="11"/>
      <c r="N25505" s="11"/>
      <c r="O25505" s="11"/>
      <c r="P25505" s="11"/>
      <c r="Q25505" s="11"/>
      <c r="R25505" s="11"/>
      <c r="S25505" s="11"/>
      <c r="T25505" s="11"/>
      <c r="U25505" s="11"/>
      <c r="V25505" s="11"/>
      <c r="W25505" s="11"/>
      <c r="X25505" s="11"/>
      <c r="Y25505" s="11"/>
      <c r="Z25505" s="11"/>
      <c r="BE25505"/>
      <c r="BF25505"/>
      <c r="BG25505"/>
    </row>
    <row r="25506" spans="11:59" x14ac:dyDescent="0.25">
      <c r="K25506" s="11"/>
      <c r="L25506" s="11"/>
      <c r="N25506" s="11"/>
      <c r="O25506" s="11"/>
      <c r="P25506" s="11"/>
      <c r="Q25506" s="11"/>
      <c r="R25506" s="11"/>
      <c r="S25506" s="11"/>
      <c r="T25506" s="11"/>
      <c r="U25506" s="11"/>
      <c r="V25506" s="11"/>
      <c r="W25506" s="11"/>
      <c r="X25506" s="11"/>
      <c r="Y25506" s="11"/>
      <c r="Z25506" s="11"/>
      <c r="BE25506"/>
      <c r="BF25506"/>
      <c r="BG25506"/>
    </row>
    <row r="25507" spans="11:59" x14ac:dyDescent="0.25">
      <c r="K25507" s="11"/>
      <c r="L25507" s="11"/>
      <c r="N25507" s="11"/>
      <c r="O25507" s="11"/>
      <c r="P25507" s="11"/>
      <c r="Q25507" s="11"/>
      <c r="R25507" s="11"/>
      <c r="S25507" s="11"/>
      <c r="T25507" s="11"/>
      <c r="U25507" s="11"/>
      <c r="V25507" s="11"/>
      <c r="W25507" s="11"/>
      <c r="X25507" s="11"/>
      <c r="Y25507" s="11"/>
      <c r="Z25507" s="11"/>
      <c r="BE25507"/>
      <c r="BF25507"/>
      <c r="BG25507"/>
    </row>
    <row r="25508" spans="11:59" x14ac:dyDescent="0.25">
      <c r="K25508" s="11"/>
      <c r="L25508" s="11"/>
      <c r="N25508" s="11"/>
      <c r="O25508" s="11"/>
      <c r="P25508" s="11"/>
      <c r="Q25508" s="11"/>
      <c r="R25508" s="11"/>
      <c r="S25508" s="11"/>
      <c r="T25508" s="11"/>
      <c r="U25508" s="11"/>
      <c r="V25508" s="11"/>
      <c r="W25508" s="11"/>
      <c r="X25508" s="11"/>
      <c r="Y25508" s="11"/>
      <c r="Z25508" s="11"/>
      <c r="BE25508"/>
      <c r="BF25508"/>
      <c r="BG25508"/>
    </row>
    <row r="25509" spans="11:59" x14ac:dyDescent="0.25">
      <c r="K25509" s="11"/>
      <c r="L25509" s="11"/>
      <c r="N25509" s="11"/>
      <c r="O25509" s="11"/>
      <c r="P25509" s="11"/>
      <c r="Q25509" s="11"/>
      <c r="R25509" s="11"/>
      <c r="S25509" s="11"/>
      <c r="T25509" s="11"/>
      <c r="U25509" s="11"/>
      <c r="V25509" s="11"/>
      <c r="W25509" s="11"/>
      <c r="X25509" s="11"/>
      <c r="Y25509" s="11"/>
      <c r="Z25509" s="11"/>
      <c r="BE25509"/>
      <c r="BF25509"/>
      <c r="BG25509"/>
    </row>
    <row r="25510" spans="11:59" x14ac:dyDescent="0.25">
      <c r="K25510" s="11"/>
      <c r="L25510" s="11"/>
      <c r="N25510" s="11"/>
      <c r="O25510" s="11"/>
      <c r="P25510" s="11"/>
      <c r="Q25510" s="11"/>
      <c r="R25510" s="11"/>
      <c r="S25510" s="11"/>
      <c r="T25510" s="11"/>
      <c r="U25510" s="11"/>
      <c r="V25510" s="11"/>
      <c r="W25510" s="11"/>
      <c r="X25510" s="11"/>
      <c r="Y25510" s="11"/>
      <c r="Z25510" s="11"/>
      <c r="BE25510"/>
      <c r="BF25510"/>
      <c r="BG25510"/>
    </row>
    <row r="25511" spans="11:59" x14ac:dyDescent="0.25">
      <c r="K25511" s="11"/>
      <c r="L25511" s="11"/>
      <c r="N25511" s="11"/>
      <c r="O25511" s="11"/>
      <c r="P25511" s="11"/>
      <c r="Q25511" s="11"/>
      <c r="R25511" s="11"/>
      <c r="S25511" s="11"/>
      <c r="T25511" s="11"/>
      <c r="U25511" s="11"/>
      <c r="V25511" s="11"/>
      <c r="W25511" s="11"/>
      <c r="X25511" s="11"/>
      <c r="Y25511" s="11"/>
      <c r="Z25511" s="11"/>
      <c r="BE25511"/>
      <c r="BF25511"/>
      <c r="BG25511"/>
    </row>
    <row r="25512" spans="11:59" x14ac:dyDescent="0.25">
      <c r="K25512" s="11"/>
      <c r="L25512" s="11"/>
      <c r="N25512" s="11"/>
      <c r="O25512" s="11"/>
      <c r="P25512" s="11"/>
      <c r="Q25512" s="11"/>
      <c r="R25512" s="11"/>
      <c r="S25512" s="11"/>
      <c r="T25512" s="11"/>
      <c r="U25512" s="11"/>
      <c r="V25512" s="11"/>
      <c r="W25512" s="11"/>
      <c r="X25512" s="11"/>
      <c r="Y25512" s="11"/>
      <c r="Z25512" s="11"/>
      <c r="BE25512"/>
      <c r="BF25512"/>
      <c r="BG25512"/>
    </row>
    <row r="25513" spans="11:59" x14ac:dyDescent="0.25">
      <c r="K25513" s="11"/>
      <c r="L25513" s="11"/>
      <c r="N25513" s="11"/>
      <c r="O25513" s="11"/>
      <c r="P25513" s="11"/>
      <c r="Q25513" s="11"/>
      <c r="R25513" s="11"/>
      <c r="S25513" s="11"/>
      <c r="T25513" s="11"/>
      <c r="U25513" s="11"/>
      <c r="V25513" s="11"/>
      <c r="W25513" s="11"/>
      <c r="X25513" s="11"/>
      <c r="Y25513" s="11"/>
      <c r="Z25513" s="11"/>
      <c r="BE25513"/>
      <c r="BF25513"/>
      <c r="BG25513"/>
    </row>
    <row r="25514" spans="11:59" x14ac:dyDescent="0.25">
      <c r="K25514" s="11"/>
      <c r="L25514" s="11"/>
      <c r="N25514" s="11"/>
      <c r="O25514" s="11"/>
      <c r="P25514" s="11"/>
      <c r="Q25514" s="11"/>
      <c r="R25514" s="11"/>
      <c r="S25514" s="11"/>
      <c r="T25514" s="11"/>
      <c r="U25514" s="11"/>
      <c r="V25514" s="11"/>
      <c r="W25514" s="11"/>
      <c r="X25514" s="11"/>
      <c r="Y25514" s="11"/>
      <c r="Z25514" s="11"/>
      <c r="BE25514"/>
      <c r="BF25514"/>
      <c r="BG25514"/>
    </row>
    <row r="25515" spans="11:59" x14ac:dyDescent="0.25">
      <c r="K25515" s="11"/>
      <c r="L25515" s="11"/>
      <c r="N25515" s="11"/>
      <c r="O25515" s="11"/>
      <c r="P25515" s="11"/>
      <c r="Q25515" s="11"/>
      <c r="R25515" s="11"/>
      <c r="S25515" s="11"/>
      <c r="T25515" s="11"/>
      <c r="U25515" s="11"/>
      <c r="V25515" s="11"/>
      <c r="W25515" s="11"/>
      <c r="X25515" s="11"/>
      <c r="Y25515" s="11"/>
      <c r="Z25515" s="11"/>
      <c r="BE25515"/>
      <c r="BF25515"/>
      <c r="BG25515"/>
    </row>
    <row r="25516" spans="11:59" x14ac:dyDescent="0.25">
      <c r="K25516" s="11"/>
      <c r="L25516" s="11"/>
      <c r="N25516" s="11"/>
      <c r="O25516" s="11"/>
      <c r="P25516" s="11"/>
      <c r="Q25516" s="11"/>
      <c r="R25516" s="11"/>
      <c r="S25516" s="11"/>
      <c r="T25516" s="11"/>
      <c r="U25516" s="11"/>
      <c r="V25516" s="11"/>
      <c r="W25516" s="11"/>
      <c r="X25516" s="11"/>
      <c r="Y25516" s="11"/>
      <c r="Z25516" s="11"/>
      <c r="BE25516"/>
      <c r="BF25516"/>
      <c r="BG25516"/>
    </row>
    <row r="25517" spans="11:59" x14ac:dyDescent="0.25">
      <c r="K25517" s="11"/>
      <c r="L25517" s="11"/>
      <c r="N25517" s="11"/>
      <c r="O25517" s="11"/>
      <c r="P25517" s="11"/>
      <c r="Q25517" s="11"/>
      <c r="R25517" s="11"/>
      <c r="S25517" s="11"/>
      <c r="T25517" s="11"/>
      <c r="U25517" s="11"/>
      <c r="V25517" s="11"/>
      <c r="W25517" s="11"/>
      <c r="X25517" s="11"/>
      <c r="Y25517" s="11"/>
      <c r="Z25517" s="11"/>
      <c r="BE25517"/>
      <c r="BF25517"/>
      <c r="BG25517"/>
    </row>
    <row r="25518" spans="11:59" x14ac:dyDescent="0.25">
      <c r="K25518" s="11"/>
      <c r="L25518" s="11"/>
      <c r="N25518" s="11"/>
      <c r="O25518" s="11"/>
      <c r="P25518" s="11"/>
      <c r="Q25518" s="11"/>
      <c r="R25518" s="11"/>
      <c r="S25518" s="11"/>
      <c r="T25518" s="11"/>
      <c r="U25518" s="11"/>
      <c r="V25518" s="11"/>
      <c r="W25518" s="11"/>
      <c r="X25518" s="11"/>
      <c r="Y25518" s="11"/>
      <c r="Z25518" s="11"/>
      <c r="BE25518"/>
      <c r="BF25518"/>
      <c r="BG25518"/>
    </row>
    <row r="25519" spans="11:59" x14ac:dyDescent="0.25">
      <c r="K25519" s="11"/>
      <c r="L25519" s="11"/>
      <c r="N25519" s="11"/>
      <c r="O25519" s="11"/>
      <c r="P25519" s="11"/>
      <c r="Q25519" s="11"/>
      <c r="R25519" s="11"/>
      <c r="S25519" s="11"/>
      <c r="T25519" s="11"/>
      <c r="U25519" s="11"/>
      <c r="V25519" s="11"/>
      <c r="W25519" s="11"/>
      <c r="X25519" s="11"/>
      <c r="Y25519" s="11"/>
      <c r="Z25519" s="11"/>
      <c r="BE25519"/>
      <c r="BF25519"/>
      <c r="BG25519"/>
    </row>
    <row r="25520" spans="11:59" x14ac:dyDescent="0.25">
      <c r="K25520" s="11"/>
      <c r="L25520" s="11"/>
      <c r="N25520" s="11"/>
      <c r="O25520" s="11"/>
      <c r="P25520" s="11"/>
      <c r="Q25520" s="11"/>
      <c r="R25520" s="11"/>
      <c r="S25520" s="11"/>
      <c r="T25520" s="11"/>
      <c r="U25520" s="11"/>
      <c r="V25520" s="11"/>
      <c r="W25520" s="11"/>
      <c r="X25520" s="11"/>
      <c r="Y25520" s="11"/>
      <c r="Z25520" s="11"/>
      <c r="BE25520"/>
      <c r="BF25520"/>
      <c r="BG25520"/>
    </row>
    <row r="25521" spans="11:59" x14ac:dyDescent="0.25">
      <c r="K25521" s="11"/>
      <c r="L25521" s="11"/>
      <c r="N25521" s="11"/>
      <c r="O25521" s="11"/>
      <c r="P25521" s="11"/>
      <c r="Q25521" s="11"/>
      <c r="R25521" s="11"/>
      <c r="S25521" s="11"/>
      <c r="T25521" s="11"/>
      <c r="U25521" s="11"/>
      <c r="V25521" s="11"/>
      <c r="W25521" s="11"/>
      <c r="X25521" s="11"/>
      <c r="Y25521" s="11"/>
      <c r="Z25521" s="11"/>
      <c r="BE25521"/>
      <c r="BF25521"/>
      <c r="BG25521"/>
    </row>
    <row r="25522" spans="11:59" x14ac:dyDescent="0.25">
      <c r="K25522" s="11"/>
      <c r="L25522" s="11"/>
      <c r="N25522" s="11"/>
      <c r="O25522" s="11"/>
      <c r="P25522" s="11"/>
      <c r="Q25522" s="11"/>
      <c r="R25522" s="11"/>
      <c r="S25522" s="11"/>
      <c r="T25522" s="11"/>
      <c r="U25522" s="11"/>
      <c r="V25522" s="11"/>
      <c r="W25522" s="11"/>
      <c r="X25522" s="11"/>
      <c r="Y25522" s="11"/>
      <c r="Z25522" s="11"/>
      <c r="BE25522"/>
      <c r="BF25522"/>
      <c r="BG25522"/>
    </row>
    <row r="25523" spans="11:59" x14ac:dyDescent="0.25">
      <c r="K25523" s="11"/>
      <c r="L25523" s="11"/>
      <c r="N25523" s="11"/>
      <c r="O25523" s="11"/>
      <c r="P25523" s="11"/>
      <c r="Q25523" s="11"/>
      <c r="R25523" s="11"/>
      <c r="S25523" s="11"/>
      <c r="T25523" s="11"/>
      <c r="U25523" s="11"/>
      <c r="V25523" s="11"/>
      <c r="W25523" s="11"/>
      <c r="X25523" s="11"/>
      <c r="Y25523" s="11"/>
      <c r="Z25523" s="11"/>
      <c r="BE25523"/>
      <c r="BF25523"/>
      <c r="BG25523"/>
    </row>
    <row r="25524" spans="11:59" x14ac:dyDescent="0.25">
      <c r="K25524" s="11"/>
      <c r="L25524" s="11"/>
      <c r="N25524" s="11"/>
      <c r="O25524" s="11"/>
      <c r="P25524" s="11"/>
      <c r="Q25524" s="11"/>
      <c r="R25524" s="11"/>
      <c r="S25524" s="11"/>
      <c r="T25524" s="11"/>
      <c r="U25524" s="11"/>
      <c r="V25524" s="11"/>
      <c r="W25524" s="11"/>
      <c r="X25524" s="11"/>
      <c r="Y25524" s="11"/>
      <c r="Z25524" s="11"/>
      <c r="BE25524"/>
      <c r="BF25524"/>
      <c r="BG25524"/>
    </row>
    <row r="25525" spans="11:59" x14ac:dyDescent="0.25">
      <c r="K25525" s="11"/>
      <c r="L25525" s="11"/>
      <c r="N25525" s="11"/>
      <c r="O25525" s="11"/>
      <c r="P25525" s="11"/>
      <c r="Q25525" s="11"/>
      <c r="R25525" s="11"/>
      <c r="S25525" s="11"/>
      <c r="T25525" s="11"/>
      <c r="U25525" s="11"/>
      <c r="V25525" s="11"/>
      <c r="W25525" s="11"/>
      <c r="X25525" s="11"/>
      <c r="Y25525" s="11"/>
      <c r="Z25525" s="11"/>
      <c r="BE25525"/>
      <c r="BF25525"/>
      <c r="BG25525"/>
    </row>
    <row r="25526" spans="11:59" x14ac:dyDescent="0.25">
      <c r="K25526" s="11"/>
      <c r="L25526" s="11"/>
      <c r="N25526" s="11"/>
      <c r="O25526" s="11"/>
      <c r="P25526" s="11"/>
      <c r="Q25526" s="11"/>
      <c r="R25526" s="11"/>
      <c r="S25526" s="11"/>
      <c r="T25526" s="11"/>
      <c r="U25526" s="11"/>
      <c r="V25526" s="11"/>
      <c r="W25526" s="11"/>
      <c r="X25526" s="11"/>
      <c r="Y25526" s="11"/>
      <c r="Z25526" s="11"/>
      <c r="BE25526"/>
      <c r="BF25526"/>
      <c r="BG25526"/>
    </row>
    <row r="25527" spans="11:59" x14ac:dyDescent="0.25">
      <c r="K25527" s="11"/>
      <c r="L25527" s="11"/>
      <c r="N25527" s="11"/>
      <c r="O25527" s="11"/>
      <c r="P25527" s="11"/>
      <c r="Q25527" s="11"/>
      <c r="R25527" s="11"/>
      <c r="S25527" s="11"/>
      <c r="T25527" s="11"/>
      <c r="U25527" s="11"/>
      <c r="V25527" s="11"/>
      <c r="W25527" s="11"/>
      <c r="X25527" s="11"/>
      <c r="Y25527" s="11"/>
      <c r="Z25527" s="11"/>
      <c r="BE25527"/>
      <c r="BF25527"/>
      <c r="BG25527"/>
    </row>
    <row r="25528" spans="11:59" x14ac:dyDescent="0.25">
      <c r="K25528" s="11"/>
      <c r="L25528" s="11"/>
      <c r="N25528" s="11"/>
      <c r="O25528" s="11"/>
      <c r="P25528" s="11"/>
      <c r="Q25528" s="11"/>
      <c r="R25528" s="11"/>
      <c r="S25528" s="11"/>
      <c r="T25528" s="11"/>
      <c r="U25528" s="11"/>
      <c r="V25528" s="11"/>
      <c r="W25528" s="11"/>
      <c r="X25528" s="11"/>
      <c r="Y25528" s="11"/>
      <c r="Z25528" s="11"/>
      <c r="BE25528"/>
      <c r="BF25528"/>
      <c r="BG25528"/>
    </row>
    <row r="25529" spans="11:59" x14ac:dyDescent="0.25">
      <c r="K25529" s="11"/>
      <c r="L25529" s="11"/>
      <c r="N25529" s="11"/>
      <c r="O25529" s="11"/>
      <c r="P25529" s="11"/>
      <c r="Q25529" s="11"/>
      <c r="R25529" s="11"/>
      <c r="S25529" s="11"/>
      <c r="T25529" s="11"/>
      <c r="U25529" s="11"/>
      <c r="V25529" s="11"/>
      <c r="W25529" s="11"/>
      <c r="X25529" s="11"/>
      <c r="Y25529" s="11"/>
      <c r="Z25529" s="11"/>
      <c r="BE25529"/>
      <c r="BF25529"/>
      <c r="BG25529"/>
    </row>
    <row r="25530" spans="11:59" x14ac:dyDescent="0.25">
      <c r="K25530" s="11"/>
      <c r="L25530" s="11"/>
      <c r="N25530" s="11"/>
      <c r="O25530" s="11"/>
      <c r="P25530" s="11"/>
      <c r="Q25530" s="11"/>
      <c r="R25530" s="11"/>
      <c r="S25530" s="11"/>
      <c r="T25530" s="11"/>
      <c r="U25530" s="11"/>
      <c r="V25530" s="11"/>
      <c r="W25530" s="11"/>
      <c r="X25530" s="11"/>
      <c r="Y25530" s="11"/>
      <c r="Z25530" s="11"/>
      <c r="BE25530"/>
      <c r="BF25530"/>
      <c r="BG25530"/>
    </row>
    <row r="25531" spans="11:59" x14ac:dyDescent="0.25">
      <c r="K25531" s="11"/>
      <c r="L25531" s="11"/>
      <c r="N25531" s="11"/>
      <c r="O25531" s="11"/>
      <c r="P25531" s="11"/>
      <c r="Q25531" s="11"/>
      <c r="R25531" s="11"/>
      <c r="S25531" s="11"/>
      <c r="T25531" s="11"/>
      <c r="U25531" s="11"/>
      <c r="V25531" s="11"/>
      <c r="W25531" s="11"/>
      <c r="X25531" s="11"/>
      <c r="Y25531" s="11"/>
      <c r="Z25531" s="11"/>
      <c r="BE25531"/>
      <c r="BF25531"/>
      <c r="BG25531"/>
    </row>
    <row r="25532" spans="11:59" x14ac:dyDescent="0.25">
      <c r="K25532" s="11"/>
      <c r="L25532" s="11"/>
      <c r="N25532" s="11"/>
      <c r="O25532" s="11"/>
      <c r="P25532" s="11"/>
      <c r="Q25532" s="11"/>
      <c r="R25532" s="11"/>
      <c r="S25532" s="11"/>
      <c r="T25532" s="11"/>
      <c r="U25532" s="11"/>
      <c r="V25532" s="11"/>
      <c r="W25532" s="11"/>
      <c r="X25532" s="11"/>
      <c r="Y25532" s="11"/>
      <c r="Z25532" s="11"/>
      <c r="BE25532"/>
      <c r="BF25532"/>
      <c r="BG25532"/>
    </row>
    <row r="25533" spans="11:59" x14ac:dyDescent="0.25">
      <c r="K25533" s="11"/>
      <c r="L25533" s="11"/>
      <c r="N25533" s="11"/>
      <c r="O25533" s="11"/>
      <c r="P25533" s="11"/>
      <c r="Q25533" s="11"/>
      <c r="R25533" s="11"/>
      <c r="S25533" s="11"/>
      <c r="T25533" s="11"/>
      <c r="U25533" s="11"/>
      <c r="V25533" s="11"/>
      <c r="W25533" s="11"/>
      <c r="X25533" s="11"/>
      <c r="Y25533" s="11"/>
      <c r="Z25533" s="11"/>
      <c r="BE25533"/>
      <c r="BF25533"/>
      <c r="BG25533"/>
    </row>
    <row r="25534" spans="11:59" x14ac:dyDescent="0.25">
      <c r="K25534" s="11"/>
      <c r="L25534" s="11"/>
      <c r="N25534" s="11"/>
      <c r="O25534" s="11"/>
      <c r="P25534" s="11"/>
      <c r="Q25534" s="11"/>
      <c r="R25534" s="11"/>
      <c r="S25534" s="11"/>
      <c r="T25534" s="11"/>
      <c r="U25534" s="11"/>
      <c r="V25534" s="11"/>
      <c r="W25534" s="11"/>
      <c r="X25534" s="11"/>
      <c r="Y25534" s="11"/>
      <c r="Z25534" s="11"/>
      <c r="BE25534"/>
      <c r="BF25534"/>
      <c r="BG25534"/>
    </row>
    <row r="25535" spans="11:59" x14ac:dyDescent="0.25">
      <c r="K25535" s="11"/>
      <c r="L25535" s="11"/>
      <c r="N25535" s="11"/>
      <c r="O25535" s="11"/>
      <c r="P25535" s="11"/>
      <c r="Q25535" s="11"/>
      <c r="R25535" s="11"/>
      <c r="S25535" s="11"/>
      <c r="T25535" s="11"/>
      <c r="U25535" s="11"/>
      <c r="V25535" s="11"/>
      <c r="W25535" s="11"/>
      <c r="X25535" s="11"/>
      <c r="Y25535" s="11"/>
      <c r="Z25535" s="11"/>
      <c r="BE25535"/>
      <c r="BF25535"/>
      <c r="BG25535"/>
    </row>
    <row r="25536" spans="11:59" x14ac:dyDescent="0.25">
      <c r="K25536" s="11"/>
      <c r="L25536" s="11"/>
      <c r="N25536" s="11"/>
      <c r="O25536" s="11"/>
      <c r="P25536" s="11"/>
      <c r="Q25536" s="11"/>
      <c r="R25536" s="11"/>
      <c r="S25536" s="11"/>
      <c r="T25536" s="11"/>
      <c r="U25536" s="11"/>
      <c r="V25536" s="11"/>
      <c r="W25536" s="11"/>
      <c r="X25536" s="11"/>
      <c r="Y25536" s="11"/>
      <c r="Z25536" s="11"/>
      <c r="BE25536"/>
      <c r="BF25536"/>
      <c r="BG25536"/>
    </row>
    <row r="25537" spans="11:59" x14ac:dyDescent="0.25">
      <c r="K25537" s="11"/>
      <c r="L25537" s="11"/>
      <c r="N25537" s="11"/>
      <c r="O25537" s="11"/>
      <c r="P25537" s="11"/>
      <c r="Q25537" s="11"/>
      <c r="R25537" s="11"/>
      <c r="S25537" s="11"/>
      <c r="T25537" s="11"/>
      <c r="U25537" s="11"/>
      <c r="V25537" s="11"/>
      <c r="W25537" s="11"/>
      <c r="X25537" s="11"/>
      <c r="Y25537" s="11"/>
      <c r="Z25537" s="11"/>
      <c r="BE25537"/>
      <c r="BF25537"/>
      <c r="BG25537"/>
    </row>
    <row r="25538" spans="11:59" x14ac:dyDescent="0.25">
      <c r="K25538" s="11"/>
      <c r="L25538" s="11"/>
      <c r="N25538" s="11"/>
      <c r="O25538" s="11"/>
      <c r="P25538" s="11"/>
      <c r="Q25538" s="11"/>
      <c r="R25538" s="11"/>
      <c r="S25538" s="11"/>
      <c r="T25538" s="11"/>
      <c r="U25538" s="11"/>
      <c r="V25538" s="11"/>
      <c r="W25538" s="11"/>
      <c r="X25538" s="11"/>
      <c r="Y25538" s="11"/>
      <c r="Z25538" s="11"/>
      <c r="BE25538"/>
      <c r="BF25538"/>
      <c r="BG25538"/>
    </row>
    <row r="25539" spans="11:59" x14ac:dyDescent="0.25">
      <c r="K25539" s="11"/>
      <c r="L25539" s="11"/>
      <c r="N25539" s="11"/>
      <c r="O25539" s="11"/>
      <c r="P25539" s="11"/>
      <c r="Q25539" s="11"/>
      <c r="R25539" s="11"/>
      <c r="S25539" s="11"/>
      <c r="T25539" s="11"/>
      <c r="U25539" s="11"/>
      <c r="V25539" s="11"/>
      <c r="W25539" s="11"/>
      <c r="X25539" s="11"/>
      <c r="Y25539" s="11"/>
      <c r="Z25539" s="11"/>
      <c r="BE25539"/>
      <c r="BF25539"/>
      <c r="BG25539"/>
    </row>
    <row r="25540" spans="11:59" x14ac:dyDescent="0.25">
      <c r="K25540" s="11"/>
      <c r="L25540" s="11"/>
      <c r="N25540" s="11"/>
      <c r="O25540" s="11"/>
      <c r="P25540" s="11"/>
      <c r="Q25540" s="11"/>
      <c r="R25540" s="11"/>
      <c r="S25540" s="11"/>
      <c r="T25540" s="11"/>
      <c r="U25540" s="11"/>
      <c r="V25540" s="11"/>
      <c r="W25540" s="11"/>
      <c r="X25540" s="11"/>
      <c r="Y25540" s="11"/>
      <c r="Z25540" s="11"/>
      <c r="BE25540"/>
      <c r="BF25540"/>
      <c r="BG25540"/>
    </row>
    <row r="25541" spans="11:59" x14ac:dyDescent="0.25">
      <c r="K25541" s="11"/>
      <c r="L25541" s="11"/>
      <c r="N25541" s="11"/>
      <c r="O25541" s="11"/>
      <c r="P25541" s="11"/>
      <c r="Q25541" s="11"/>
      <c r="R25541" s="11"/>
      <c r="S25541" s="11"/>
      <c r="T25541" s="11"/>
      <c r="U25541" s="11"/>
      <c r="V25541" s="11"/>
      <c r="W25541" s="11"/>
      <c r="X25541" s="11"/>
      <c r="Y25541" s="11"/>
      <c r="Z25541" s="11"/>
      <c r="BE25541"/>
      <c r="BF25541"/>
      <c r="BG25541"/>
    </row>
    <row r="25542" spans="11:59" x14ac:dyDescent="0.25">
      <c r="K25542" s="11"/>
      <c r="L25542" s="11"/>
      <c r="N25542" s="11"/>
      <c r="O25542" s="11"/>
      <c r="P25542" s="11"/>
      <c r="Q25542" s="11"/>
      <c r="R25542" s="11"/>
      <c r="S25542" s="11"/>
      <c r="T25542" s="11"/>
      <c r="U25542" s="11"/>
      <c r="V25542" s="11"/>
      <c r="W25542" s="11"/>
      <c r="X25542" s="11"/>
      <c r="Y25542" s="11"/>
      <c r="Z25542" s="11"/>
      <c r="BE25542"/>
      <c r="BF25542"/>
      <c r="BG25542"/>
    </row>
    <row r="25543" spans="11:59" x14ac:dyDescent="0.25">
      <c r="K25543" s="11"/>
      <c r="L25543" s="11"/>
      <c r="N25543" s="11"/>
      <c r="O25543" s="11"/>
      <c r="P25543" s="11"/>
      <c r="Q25543" s="11"/>
      <c r="R25543" s="11"/>
      <c r="S25543" s="11"/>
      <c r="T25543" s="11"/>
      <c r="U25543" s="11"/>
      <c r="V25543" s="11"/>
      <c r="W25543" s="11"/>
      <c r="X25543" s="11"/>
      <c r="Y25543" s="11"/>
      <c r="Z25543" s="11"/>
      <c r="BE25543"/>
      <c r="BF25543"/>
      <c r="BG25543"/>
    </row>
    <row r="25544" spans="11:59" x14ac:dyDescent="0.25">
      <c r="K25544" s="11"/>
      <c r="L25544" s="11"/>
      <c r="N25544" s="11"/>
      <c r="O25544" s="11"/>
      <c r="P25544" s="11"/>
      <c r="Q25544" s="11"/>
      <c r="R25544" s="11"/>
      <c r="S25544" s="11"/>
      <c r="T25544" s="11"/>
      <c r="U25544" s="11"/>
      <c r="V25544" s="11"/>
      <c r="W25544" s="11"/>
      <c r="X25544" s="11"/>
      <c r="Y25544" s="11"/>
      <c r="Z25544" s="11"/>
      <c r="BE25544"/>
      <c r="BF25544"/>
      <c r="BG25544"/>
    </row>
    <row r="25545" spans="11:59" x14ac:dyDescent="0.25">
      <c r="K25545" s="11"/>
      <c r="L25545" s="11"/>
      <c r="N25545" s="11"/>
      <c r="O25545" s="11"/>
      <c r="P25545" s="11"/>
      <c r="Q25545" s="11"/>
      <c r="R25545" s="11"/>
      <c r="S25545" s="11"/>
      <c r="T25545" s="11"/>
      <c r="U25545" s="11"/>
      <c r="V25545" s="11"/>
      <c r="W25545" s="11"/>
      <c r="X25545" s="11"/>
      <c r="Y25545" s="11"/>
      <c r="Z25545" s="11"/>
      <c r="BE25545"/>
      <c r="BF25545"/>
      <c r="BG25545"/>
    </row>
    <row r="25546" spans="11:59" x14ac:dyDescent="0.25">
      <c r="K25546" s="11"/>
      <c r="L25546" s="11"/>
      <c r="N25546" s="11"/>
      <c r="O25546" s="11"/>
      <c r="P25546" s="11"/>
      <c r="Q25546" s="11"/>
      <c r="R25546" s="11"/>
      <c r="S25546" s="11"/>
      <c r="T25546" s="11"/>
      <c r="U25546" s="11"/>
      <c r="V25546" s="11"/>
      <c r="W25546" s="11"/>
      <c r="X25546" s="11"/>
      <c r="Y25546" s="11"/>
      <c r="Z25546" s="11"/>
      <c r="BE25546"/>
      <c r="BF25546"/>
      <c r="BG25546"/>
    </row>
    <row r="25547" spans="11:59" x14ac:dyDescent="0.25">
      <c r="K25547" s="11"/>
      <c r="L25547" s="11"/>
      <c r="N25547" s="11"/>
      <c r="O25547" s="11"/>
      <c r="P25547" s="11"/>
      <c r="Q25547" s="11"/>
      <c r="R25547" s="11"/>
      <c r="S25547" s="11"/>
      <c r="T25547" s="11"/>
      <c r="U25547" s="11"/>
      <c r="V25547" s="11"/>
      <c r="W25547" s="11"/>
      <c r="X25547" s="11"/>
      <c r="Y25547" s="11"/>
      <c r="Z25547" s="11"/>
      <c r="BE25547"/>
      <c r="BF25547"/>
      <c r="BG25547"/>
    </row>
    <row r="25548" spans="11:59" x14ac:dyDescent="0.25">
      <c r="K25548" s="11"/>
      <c r="L25548" s="11"/>
      <c r="N25548" s="11"/>
      <c r="O25548" s="11"/>
      <c r="P25548" s="11"/>
      <c r="Q25548" s="11"/>
      <c r="R25548" s="11"/>
      <c r="S25548" s="11"/>
      <c r="T25548" s="11"/>
      <c r="U25548" s="11"/>
      <c r="V25548" s="11"/>
      <c r="W25548" s="11"/>
      <c r="X25548" s="11"/>
      <c r="Y25548" s="11"/>
      <c r="Z25548" s="11"/>
      <c r="BE25548"/>
      <c r="BF25548"/>
      <c r="BG25548"/>
    </row>
    <row r="25549" spans="11:59" x14ac:dyDescent="0.25">
      <c r="K25549" s="11"/>
      <c r="L25549" s="11"/>
      <c r="N25549" s="11"/>
      <c r="O25549" s="11"/>
      <c r="P25549" s="11"/>
      <c r="Q25549" s="11"/>
      <c r="R25549" s="11"/>
      <c r="S25549" s="11"/>
      <c r="T25549" s="11"/>
      <c r="U25549" s="11"/>
      <c r="V25549" s="11"/>
      <c r="W25549" s="11"/>
      <c r="X25549" s="11"/>
      <c r="Y25549" s="11"/>
      <c r="Z25549" s="11"/>
      <c r="BE25549"/>
      <c r="BF25549"/>
      <c r="BG25549"/>
    </row>
    <row r="25550" spans="11:59" x14ac:dyDescent="0.25">
      <c r="K25550" s="11"/>
      <c r="L25550" s="11"/>
      <c r="N25550" s="11"/>
      <c r="O25550" s="11"/>
      <c r="P25550" s="11"/>
      <c r="Q25550" s="11"/>
      <c r="R25550" s="11"/>
      <c r="S25550" s="11"/>
      <c r="T25550" s="11"/>
      <c r="U25550" s="11"/>
      <c r="V25550" s="11"/>
      <c r="W25550" s="11"/>
      <c r="X25550" s="11"/>
      <c r="Y25550" s="11"/>
      <c r="Z25550" s="11"/>
      <c r="BE25550"/>
      <c r="BF25550"/>
      <c r="BG25550"/>
    </row>
    <row r="25551" spans="11:59" x14ac:dyDescent="0.25">
      <c r="K25551" s="11"/>
      <c r="L25551" s="11"/>
      <c r="N25551" s="11"/>
      <c r="O25551" s="11"/>
      <c r="P25551" s="11"/>
      <c r="Q25551" s="11"/>
      <c r="R25551" s="11"/>
      <c r="S25551" s="11"/>
      <c r="T25551" s="11"/>
      <c r="U25551" s="11"/>
      <c r="V25551" s="11"/>
      <c r="W25551" s="11"/>
      <c r="X25551" s="11"/>
      <c r="Y25551" s="11"/>
      <c r="Z25551" s="11"/>
      <c r="BE25551"/>
      <c r="BF25551"/>
      <c r="BG25551"/>
    </row>
    <row r="25552" spans="11:59" x14ac:dyDescent="0.25">
      <c r="K25552" s="11"/>
      <c r="L25552" s="11"/>
      <c r="N25552" s="11"/>
      <c r="O25552" s="11"/>
      <c r="P25552" s="11"/>
      <c r="Q25552" s="11"/>
      <c r="R25552" s="11"/>
      <c r="S25552" s="11"/>
      <c r="T25552" s="11"/>
      <c r="U25552" s="11"/>
      <c r="V25552" s="11"/>
      <c r="W25552" s="11"/>
      <c r="X25552" s="11"/>
      <c r="Y25552" s="11"/>
      <c r="Z25552" s="11"/>
      <c r="BE25552"/>
      <c r="BF25552"/>
      <c r="BG25552"/>
    </row>
    <row r="25553" spans="11:59" x14ac:dyDescent="0.25">
      <c r="K25553" s="11"/>
      <c r="L25553" s="11"/>
      <c r="N25553" s="11"/>
      <c r="O25553" s="11"/>
      <c r="P25553" s="11"/>
      <c r="Q25553" s="11"/>
      <c r="R25553" s="11"/>
      <c r="S25553" s="11"/>
      <c r="T25553" s="11"/>
      <c r="U25553" s="11"/>
      <c r="V25553" s="11"/>
      <c r="W25553" s="11"/>
      <c r="X25553" s="11"/>
      <c r="Y25553" s="11"/>
      <c r="Z25553" s="11"/>
      <c r="BE25553"/>
      <c r="BF25553"/>
      <c r="BG25553"/>
    </row>
    <row r="25554" spans="11:59" x14ac:dyDescent="0.25">
      <c r="K25554" s="11"/>
      <c r="L25554" s="11"/>
      <c r="N25554" s="11"/>
      <c r="O25554" s="11"/>
      <c r="P25554" s="11"/>
      <c r="Q25554" s="11"/>
      <c r="R25554" s="11"/>
      <c r="S25554" s="11"/>
      <c r="T25554" s="11"/>
      <c r="U25554" s="11"/>
      <c r="V25554" s="11"/>
      <c r="W25554" s="11"/>
      <c r="X25554" s="11"/>
      <c r="Y25554" s="11"/>
      <c r="Z25554" s="11"/>
      <c r="BE25554"/>
      <c r="BF25554"/>
      <c r="BG25554"/>
    </row>
    <row r="25555" spans="11:59" x14ac:dyDescent="0.25">
      <c r="K25555" s="11"/>
      <c r="L25555" s="11"/>
      <c r="N25555" s="11"/>
      <c r="O25555" s="11"/>
      <c r="P25555" s="11"/>
      <c r="Q25555" s="11"/>
      <c r="R25555" s="11"/>
      <c r="S25555" s="11"/>
      <c r="T25555" s="11"/>
      <c r="U25555" s="11"/>
      <c r="V25555" s="11"/>
      <c r="W25555" s="11"/>
      <c r="X25555" s="11"/>
      <c r="Y25555" s="11"/>
      <c r="Z25555" s="11"/>
      <c r="BE25555"/>
      <c r="BF25555"/>
      <c r="BG25555"/>
    </row>
    <row r="25556" spans="11:59" x14ac:dyDescent="0.25">
      <c r="K25556" s="11"/>
      <c r="L25556" s="11"/>
      <c r="N25556" s="11"/>
      <c r="O25556" s="11"/>
      <c r="P25556" s="11"/>
      <c r="Q25556" s="11"/>
      <c r="R25556" s="11"/>
      <c r="S25556" s="11"/>
      <c r="T25556" s="11"/>
      <c r="U25556" s="11"/>
      <c r="V25556" s="11"/>
      <c r="W25556" s="11"/>
      <c r="X25556" s="11"/>
      <c r="Y25556" s="11"/>
      <c r="Z25556" s="11"/>
      <c r="BE25556"/>
      <c r="BF25556"/>
      <c r="BG25556"/>
    </row>
    <row r="25557" spans="11:59" x14ac:dyDescent="0.25">
      <c r="K25557" s="11"/>
      <c r="L25557" s="11"/>
      <c r="N25557" s="11"/>
      <c r="O25557" s="11"/>
      <c r="P25557" s="11"/>
      <c r="Q25557" s="11"/>
      <c r="R25557" s="11"/>
      <c r="S25557" s="11"/>
      <c r="T25557" s="11"/>
      <c r="U25557" s="11"/>
      <c r="V25557" s="11"/>
      <c r="W25557" s="11"/>
      <c r="X25557" s="11"/>
      <c r="Y25557" s="11"/>
      <c r="Z25557" s="11"/>
      <c r="BE25557"/>
      <c r="BF25557"/>
      <c r="BG25557"/>
    </row>
    <row r="25558" spans="11:59" x14ac:dyDescent="0.25">
      <c r="K25558" s="11"/>
      <c r="L25558" s="11"/>
      <c r="N25558" s="11"/>
      <c r="O25558" s="11"/>
      <c r="P25558" s="11"/>
      <c r="Q25558" s="11"/>
      <c r="R25558" s="11"/>
      <c r="S25558" s="11"/>
      <c r="T25558" s="11"/>
      <c r="U25558" s="11"/>
      <c r="V25558" s="11"/>
      <c r="W25558" s="11"/>
      <c r="X25558" s="11"/>
      <c r="Y25558" s="11"/>
      <c r="Z25558" s="11"/>
      <c r="BE25558"/>
      <c r="BF25558"/>
      <c r="BG25558"/>
    </row>
    <row r="25559" spans="11:59" x14ac:dyDescent="0.25">
      <c r="K25559" s="11"/>
      <c r="L25559" s="11"/>
      <c r="N25559" s="11"/>
      <c r="O25559" s="11"/>
      <c r="P25559" s="11"/>
      <c r="Q25559" s="11"/>
      <c r="R25559" s="11"/>
      <c r="S25559" s="11"/>
      <c r="T25559" s="11"/>
      <c r="U25559" s="11"/>
      <c r="V25559" s="11"/>
      <c r="W25559" s="11"/>
      <c r="X25559" s="11"/>
      <c r="Y25559" s="11"/>
      <c r="Z25559" s="11"/>
      <c r="BE25559"/>
      <c r="BF25559"/>
      <c r="BG25559"/>
    </row>
    <row r="25560" spans="11:59" x14ac:dyDescent="0.25">
      <c r="K25560" s="11"/>
      <c r="L25560" s="11"/>
      <c r="N25560" s="11"/>
      <c r="O25560" s="11"/>
      <c r="P25560" s="11"/>
      <c r="Q25560" s="11"/>
      <c r="R25560" s="11"/>
      <c r="S25560" s="11"/>
      <c r="T25560" s="11"/>
      <c r="U25560" s="11"/>
      <c r="V25560" s="11"/>
      <c r="W25560" s="11"/>
      <c r="X25560" s="11"/>
      <c r="Y25560" s="11"/>
      <c r="Z25560" s="11"/>
      <c r="BE25560"/>
      <c r="BF25560"/>
      <c r="BG25560"/>
    </row>
    <row r="25561" spans="11:59" x14ac:dyDescent="0.25">
      <c r="K25561" s="11"/>
      <c r="L25561" s="11"/>
      <c r="N25561" s="11"/>
      <c r="O25561" s="11"/>
      <c r="P25561" s="11"/>
      <c r="Q25561" s="11"/>
      <c r="R25561" s="11"/>
      <c r="S25561" s="11"/>
      <c r="T25561" s="11"/>
      <c r="U25561" s="11"/>
      <c r="V25561" s="11"/>
      <c r="W25561" s="11"/>
      <c r="X25561" s="11"/>
      <c r="Y25561" s="11"/>
      <c r="Z25561" s="11"/>
      <c r="BE25561"/>
      <c r="BF25561"/>
      <c r="BG25561"/>
    </row>
    <row r="25562" spans="11:59" x14ac:dyDescent="0.25">
      <c r="K25562" s="11"/>
      <c r="L25562" s="11"/>
      <c r="N25562" s="11"/>
      <c r="O25562" s="11"/>
      <c r="P25562" s="11"/>
      <c r="Q25562" s="11"/>
      <c r="R25562" s="11"/>
      <c r="S25562" s="11"/>
      <c r="T25562" s="11"/>
      <c r="U25562" s="11"/>
      <c r="V25562" s="11"/>
      <c r="W25562" s="11"/>
      <c r="X25562" s="11"/>
      <c r="Y25562" s="11"/>
      <c r="Z25562" s="11"/>
      <c r="BE25562"/>
      <c r="BF25562"/>
      <c r="BG25562"/>
    </row>
    <row r="25563" spans="11:59" x14ac:dyDescent="0.25">
      <c r="K25563" s="11"/>
      <c r="L25563" s="11"/>
      <c r="N25563" s="11"/>
      <c r="O25563" s="11"/>
      <c r="P25563" s="11"/>
      <c r="Q25563" s="11"/>
      <c r="R25563" s="11"/>
      <c r="S25563" s="11"/>
      <c r="T25563" s="11"/>
      <c r="U25563" s="11"/>
      <c r="V25563" s="11"/>
      <c r="W25563" s="11"/>
      <c r="X25563" s="11"/>
      <c r="Y25563" s="11"/>
      <c r="Z25563" s="11"/>
      <c r="BE25563"/>
      <c r="BF25563"/>
      <c r="BG25563"/>
    </row>
    <row r="25564" spans="11:59" x14ac:dyDescent="0.25">
      <c r="K25564" s="11"/>
      <c r="L25564" s="11"/>
      <c r="N25564" s="11"/>
      <c r="O25564" s="11"/>
      <c r="P25564" s="11"/>
      <c r="Q25564" s="11"/>
      <c r="R25564" s="11"/>
      <c r="S25564" s="11"/>
      <c r="T25564" s="11"/>
      <c r="U25564" s="11"/>
      <c r="V25564" s="11"/>
      <c r="W25564" s="11"/>
      <c r="X25564" s="11"/>
      <c r="Y25564" s="11"/>
      <c r="Z25564" s="11"/>
      <c r="BE25564"/>
      <c r="BF25564"/>
      <c r="BG25564"/>
    </row>
    <row r="25565" spans="11:59" x14ac:dyDescent="0.25">
      <c r="K25565" s="11"/>
      <c r="L25565" s="11"/>
      <c r="N25565" s="11"/>
      <c r="O25565" s="11"/>
      <c r="P25565" s="11"/>
      <c r="Q25565" s="11"/>
      <c r="R25565" s="11"/>
      <c r="S25565" s="11"/>
      <c r="T25565" s="11"/>
      <c r="U25565" s="11"/>
      <c r="V25565" s="11"/>
      <c r="W25565" s="11"/>
      <c r="X25565" s="11"/>
      <c r="Y25565" s="11"/>
      <c r="Z25565" s="11"/>
      <c r="BE25565"/>
      <c r="BF25565"/>
      <c r="BG25565"/>
    </row>
    <row r="25566" spans="11:59" x14ac:dyDescent="0.25">
      <c r="K25566" s="11"/>
      <c r="L25566" s="11"/>
      <c r="N25566" s="11"/>
      <c r="O25566" s="11"/>
      <c r="P25566" s="11"/>
      <c r="Q25566" s="11"/>
      <c r="R25566" s="11"/>
      <c r="S25566" s="11"/>
      <c r="T25566" s="11"/>
      <c r="U25566" s="11"/>
      <c r="V25566" s="11"/>
      <c r="W25566" s="11"/>
      <c r="X25566" s="11"/>
      <c r="Y25566" s="11"/>
      <c r="Z25566" s="11"/>
      <c r="BE25566"/>
      <c r="BF25566"/>
      <c r="BG25566"/>
    </row>
    <row r="25567" spans="11:59" x14ac:dyDescent="0.25">
      <c r="K25567" s="11"/>
      <c r="L25567" s="11"/>
      <c r="N25567" s="11"/>
      <c r="O25567" s="11"/>
      <c r="P25567" s="11"/>
      <c r="Q25567" s="11"/>
      <c r="R25567" s="11"/>
      <c r="S25567" s="11"/>
      <c r="T25567" s="11"/>
      <c r="U25567" s="11"/>
      <c r="V25567" s="11"/>
      <c r="W25567" s="11"/>
      <c r="X25567" s="11"/>
      <c r="Y25567" s="11"/>
      <c r="Z25567" s="11"/>
      <c r="BE25567"/>
      <c r="BF25567"/>
      <c r="BG25567"/>
    </row>
    <row r="25568" spans="11:59" x14ac:dyDescent="0.25">
      <c r="K25568" s="11"/>
      <c r="L25568" s="11"/>
      <c r="N25568" s="11"/>
      <c r="O25568" s="11"/>
      <c r="P25568" s="11"/>
      <c r="Q25568" s="11"/>
      <c r="R25568" s="11"/>
      <c r="S25568" s="11"/>
      <c r="T25568" s="11"/>
      <c r="U25568" s="11"/>
      <c r="V25568" s="11"/>
      <c r="W25568" s="11"/>
      <c r="X25568" s="11"/>
      <c r="Y25568" s="11"/>
      <c r="Z25568" s="11"/>
      <c r="BE25568"/>
      <c r="BF25568"/>
      <c r="BG25568"/>
    </row>
    <row r="25569" spans="11:59" x14ac:dyDescent="0.25">
      <c r="K25569" s="11"/>
      <c r="L25569" s="11"/>
      <c r="N25569" s="11"/>
      <c r="O25569" s="11"/>
      <c r="P25569" s="11"/>
      <c r="Q25569" s="11"/>
      <c r="R25569" s="11"/>
      <c r="S25569" s="11"/>
      <c r="T25569" s="11"/>
      <c r="U25569" s="11"/>
      <c r="V25569" s="11"/>
      <c r="W25569" s="11"/>
      <c r="X25569" s="11"/>
      <c r="Y25569" s="11"/>
      <c r="Z25569" s="11"/>
      <c r="BE25569"/>
      <c r="BF25569"/>
      <c r="BG25569"/>
    </row>
    <row r="25570" spans="11:59" x14ac:dyDescent="0.25">
      <c r="K25570" s="11"/>
      <c r="L25570" s="11"/>
      <c r="N25570" s="11"/>
      <c r="O25570" s="11"/>
      <c r="P25570" s="11"/>
      <c r="Q25570" s="11"/>
      <c r="R25570" s="11"/>
      <c r="S25570" s="11"/>
      <c r="T25570" s="11"/>
      <c r="U25570" s="11"/>
      <c r="V25570" s="11"/>
      <c r="W25570" s="11"/>
      <c r="X25570" s="11"/>
      <c r="Y25570" s="11"/>
      <c r="Z25570" s="11"/>
      <c r="BE25570"/>
      <c r="BF25570"/>
      <c r="BG25570"/>
    </row>
    <row r="25571" spans="11:59" x14ac:dyDescent="0.25">
      <c r="K25571" s="11"/>
      <c r="L25571" s="11"/>
      <c r="N25571" s="11"/>
      <c r="O25571" s="11"/>
      <c r="P25571" s="11"/>
      <c r="Q25571" s="11"/>
      <c r="R25571" s="11"/>
      <c r="S25571" s="11"/>
      <c r="T25571" s="11"/>
      <c r="U25571" s="11"/>
      <c r="V25571" s="11"/>
      <c r="W25571" s="11"/>
      <c r="X25571" s="11"/>
      <c r="Y25571" s="11"/>
      <c r="Z25571" s="11"/>
      <c r="BE25571"/>
      <c r="BF25571"/>
      <c r="BG25571"/>
    </row>
    <row r="25572" spans="11:59" x14ac:dyDescent="0.25">
      <c r="K25572" s="11"/>
      <c r="L25572" s="11"/>
      <c r="N25572" s="11"/>
      <c r="O25572" s="11"/>
      <c r="P25572" s="11"/>
      <c r="Q25572" s="11"/>
      <c r="R25572" s="11"/>
      <c r="S25572" s="11"/>
      <c r="T25572" s="11"/>
      <c r="U25572" s="11"/>
      <c r="V25572" s="11"/>
      <c r="W25572" s="11"/>
      <c r="X25572" s="11"/>
      <c r="Y25572" s="11"/>
      <c r="Z25572" s="11"/>
      <c r="BE25572"/>
      <c r="BF25572"/>
      <c r="BG25572"/>
    </row>
    <row r="25573" spans="11:59" x14ac:dyDescent="0.25">
      <c r="K25573" s="11"/>
      <c r="L25573" s="11"/>
      <c r="N25573" s="11"/>
      <c r="O25573" s="11"/>
      <c r="P25573" s="11"/>
      <c r="Q25573" s="11"/>
      <c r="R25573" s="11"/>
      <c r="S25573" s="11"/>
      <c r="T25573" s="11"/>
      <c r="U25573" s="11"/>
      <c r="V25573" s="11"/>
      <c r="W25573" s="11"/>
      <c r="X25573" s="11"/>
      <c r="Y25573" s="11"/>
      <c r="Z25573" s="11"/>
      <c r="BE25573"/>
      <c r="BF25573"/>
      <c r="BG25573"/>
    </row>
    <row r="25574" spans="11:59" x14ac:dyDescent="0.25">
      <c r="K25574" s="11"/>
      <c r="L25574" s="11"/>
      <c r="N25574" s="11"/>
      <c r="O25574" s="11"/>
      <c r="P25574" s="11"/>
      <c r="Q25574" s="11"/>
      <c r="R25574" s="11"/>
      <c r="S25574" s="11"/>
      <c r="T25574" s="11"/>
      <c r="U25574" s="11"/>
      <c r="V25574" s="11"/>
      <c r="W25574" s="11"/>
      <c r="X25574" s="11"/>
      <c r="Y25574" s="11"/>
      <c r="Z25574" s="11"/>
      <c r="BE25574"/>
      <c r="BF25574"/>
      <c r="BG25574"/>
    </row>
    <row r="25575" spans="11:59" x14ac:dyDescent="0.25">
      <c r="K25575" s="11"/>
      <c r="L25575" s="11"/>
      <c r="N25575" s="11"/>
      <c r="O25575" s="11"/>
      <c r="P25575" s="11"/>
      <c r="Q25575" s="11"/>
      <c r="R25575" s="11"/>
      <c r="S25575" s="11"/>
      <c r="T25575" s="11"/>
      <c r="U25575" s="11"/>
      <c r="V25575" s="11"/>
      <c r="W25575" s="11"/>
      <c r="X25575" s="11"/>
      <c r="Y25575" s="11"/>
      <c r="Z25575" s="11"/>
      <c r="BE25575"/>
      <c r="BF25575"/>
      <c r="BG25575"/>
    </row>
    <row r="25576" spans="11:59" x14ac:dyDescent="0.25">
      <c r="K25576" s="11"/>
      <c r="L25576" s="11"/>
      <c r="N25576" s="11"/>
      <c r="O25576" s="11"/>
      <c r="P25576" s="11"/>
      <c r="Q25576" s="11"/>
      <c r="R25576" s="11"/>
      <c r="S25576" s="11"/>
      <c r="T25576" s="11"/>
      <c r="U25576" s="11"/>
      <c r="V25576" s="11"/>
      <c r="W25576" s="11"/>
      <c r="X25576" s="11"/>
      <c r="Y25576" s="11"/>
      <c r="Z25576" s="11"/>
      <c r="BE25576"/>
      <c r="BF25576"/>
      <c r="BG25576"/>
    </row>
    <row r="25577" spans="11:59" x14ac:dyDescent="0.25">
      <c r="K25577" s="11"/>
      <c r="L25577" s="11"/>
      <c r="N25577" s="11"/>
      <c r="O25577" s="11"/>
      <c r="P25577" s="11"/>
      <c r="Q25577" s="11"/>
      <c r="R25577" s="11"/>
      <c r="S25577" s="11"/>
      <c r="T25577" s="11"/>
      <c r="U25577" s="11"/>
      <c r="V25577" s="11"/>
      <c r="W25577" s="11"/>
      <c r="X25577" s="11"/>
      <c r="Y25577" s="11"/>
      <c r="Z25577" s="11"/>
      <c r="BE25577"/>
      <c r="BF25577"/>
      <c r="BG25577"/>
    </row>
    <row r="25578" spans="11:59" x14ac:dyDescent="0.25">
      <c r="K25578" s="11"/>
      <c r="L25578" s="11"/>
      <c r="N25578" s="11"/>
      <c r="O25578" s="11"/>
      <c r="P25578" s="11"/>
      <c r="Q25578" s="11"/>
      <c r="R25578" s="11"/>
      <c r="S25578" s="11"/>
      <c r="T25578" s="11"/>
      <c r="U25578" s="11"/>
      <c r="V25578" s="11"/>
      <c r="W25578" s="11"/>
      <c r="X25578" s="11"/>
      <c r="Y25578" s="11"/>
      <c r="Z25578" s="11"/>
      <c r="BE25578"/>
      <c r="BF25578"/>
      <c r="BG25578"/>
    </row>
    <row r="25579" spans="11:59" x14ac:dyDescent="0.25">
      <c r="K25579" s="11"/>
      <c r="L25579" s="11"/>
      <c r="N25579" s="11"/>
      <c r="O25579" s="11"/>
      <c r="P25579" s="11"/>
      <c r="Q25579" s="11"/>
      <c r="R25579" s="11"/>
      <c r="S25579" s="11"/>
      <c r="T25579" s="11"/>
      <c r="U25579" s="11"/>
      <c r="V25579" s="11"/>
      <c r="W25579" s="11"/>
      <c r="X25579" s="11"/>
      <c r="Y25579" s="11"/>
      <c r="Z25579" s="11"/>
      <c r="BE25579"/>
      <c r="BF25579"/>
      <c r="BG25579"/>
    </row>
    <row r="25580" spans="11:59" x14ac:dyDescent="0.25">
      <c r="K25580" s="11"/>
      <c r="L25580" s="11"/>
      <c r="N25580" s="11"/>
      <c r="O25580" s="11"/>
      <c r="P25580" s="11"/>
      <c r="Q25580" s="11"/>
      <c r="R25580" s="11"/>
      <c r="S25580" s="11"/>
      <c r="T25580" s="11"/>
      <c r="U25580" s="11"/>
      <c r="V25580" s="11"/>
      <c r="W25580" s="11"/>
      <c r="X25580" s="11"/>
      <c r="Y25580" s="11"/>
      <c r="Z25580" s="11"/>
      <c r="BE25580"/>
      <c r="BF25580"/>
      <c r="BG25580"/>
    </row>
    <row r="25581" spans="11:59" x14ac:dyDescent="0.25">
      <c r="K25581" s="11"/>
      <c r="L25581" s="11"/>
      <c r="N25581" s="11"/>
      <c r="O25581" s="11"/>
      <c r="P25581" s="11"/>
      <c r="Q25581" s="11"/>
      <c r="R25581" s="11"/>
      <c r="S25581" s="11"/>
      <c r="T25581" s="11"/>
      <c r="U25581" s="11"/>
      <c r="V25581" s="11"/>
      <c r="W25581" s="11"/>
      <c r="X25581" s="11"/>
      <c r="Y25581" s="11"/>
      <c r="Z25581" s="11"/>
      <c r="BE25581"/>
      <c r="BF25581"/>
      <c r="BG25581"/>
    </row>
    <row r="25582" spans="11:59" x14ac:dyDescent="0.25">
      <c r="K25582" s="11"/>
      <c r="L25582" s="11"/>
      <c r="N25582" s="11"/>
      <c r="O25582" s="11"/>
      <c r="P25582" s="11"/>
      <c r="Q25582" s="11"/>
      <c r="R25582" s="11"/>
      <c r="S25582" s="11"/>
      <c r="T25582" s="11"/>
      <c r="U25582" s="11"/>
      <c r="V25582" s="11"/>
      <c r="W25582" s="11"/>
      <c r="X25582" s="11"/>
      <c r="Y25582" s="11"/>
      <c r="Z25582" s="11"/>
      <c r="BE25582"/>
      <c r="BF25582"/>
      <c r="BG25582"/>
    </row>
    <row r="25583" spans="11:59" x14ac:dyDescent="0.25">
      <c r="K25583" s="11"/>
      <c r="L25583" s="11"/>
      <c r="N25583" s="11"/>
      <c r="O25583" s="11"/>
      <c r="P25583" s="11"/>
      <c r="Q25583" s="11"/>
      <c r="R25583" s="11"/>
      <c r="S25583" s="11"/>
      <c r="T25583" s="11"/>
      <c r="U25583" s="11"/>
      <c r="V25583" s="11"/>
      <c r="W25583" s="11"/>
      <c r="X25583" s="11"/>
      <c r="Y25583" s="11"/>
      <c r="Z25583" s="11"/>
      <c r="BE25583"/>
      <c r="BF25583"/>
      <c r="BG25583"/>
    </row>
    <row r="25584" spans="11:59" x14ac:dyDescent="0.25">
      <c r="K25584" s="11"/>
      <c r="L25584" s="11"/>
      <c r="N25584" s="11"/>
      <c r="O25584" s="11"/>
      <c r="P25584" s="11"/>
      <c r="Q25584" s="11"/>
      <c r="R25584" s="11"/>
      <c r="S25584" s="11"/>
      <c r="T25584" s="11"/>
      <c r="U25584" s="11"/>
      <c r="V25584" s="11"/>
      <c r="W25584" s="11"/>
      <c r="X25584" s="11"/>
      <c r="Y25584" s="11"/>
      <c r="Z25584" s="11"/>
      <c r="BE25584"/>
      <c r="BF25584"/>
      <c r="BG25584"/>
    </row>
    <row r="25585" spans="11:59" x14ac:dyDescent="0.25">
      <c r="K25585" s="11"/>
      <c r="L25585" s="11"/>
      <c r="N25585" s="11"/>
      <c r="O25585" s="11"/>
      <c r="P25585" s="11"/>
      <c r="Q25585" s="11"/>
      <c r="R25585" s="11"/>
      <c r="S25585" s="11"/>
      <c r="T25585" s="11"/>
      <c r="U25585" s="11"/>
      <c r="V25585" s="11"/>
      <c r="W25585" s="11"/>
      <c r="X25585" s="11"/>
      <c r="Y25585" s="11"/>
      <c r="Z25585" s="11"/>
      <c r="BE25585"/>
      <c r="BF25585"/>
      <c r="BG25585"/>
    </row>
    <row r="25586" spans="11:59" x14ac:dyDescent="0.25">
      <c r="K25586" s="11"/>
      <c r="L25586" s="11"/>
      <c r="N25586" s="11"/>
      <c r="O25586" s="11"/>
      <c r="P25586" s="11"/>
      <c r="Q25586" s="11"/>
      <c r="R25586" s="11"/>
      <c r="S25586" s="11"/>
      <c r="T25586" s="11"/>
      <c r="U25586" s="11"/>
      <c r="V25586" s="11"/>
      <c r="W25586" s="11"/>
      <c r="X25586" s="11"/>
      <c r="Y25586" s="11"/>
      <c r="Z25586" s="11"/>
      <c r="BE25586"/>
      <c r="BF25586"/>
      <c r="BG25586"/>
    </row>
    <row r="25587" spans="11:59" x14ac:dyDescent="0.25">
      <c r="K25587" s="11"/>
      <c r="L25587" s="11"/>
      <c r="N25587" s="11"/>
      <c r="O25587" s="11"/>
      <c r="P25587" s="11"/>
      <c r="Q25587" s="11"/>
      <c r="R25587" s="11"/>
      <c r="S25587" s="11"/>
      <c r="T25587" s="11"/>
      <c r="U25587" s="11"/>
      <c r="V25587" s="11"/>
      <c r="W25587" s="11"/>
      <c r="X25587" s="11"/>
      <c r="Y25587" s="11"/>
      <c r="Z25587" s="11"/>
      <c r="BE25587"/>
      <c r="BF25587"/>
      <c r="BG25587"/>
    </row>
    <row r="25588" spans="11:59" x14ac:dyDescent="0.25">
      <c r="K25588" s="11"/>
      <c r="L25588" s="11"/>
      <c r="N25588" s="11"/>
      <c r="O25588" s="11"/>
      <c r="P25588" s="11"/>
      <c r="Q25588" s="11"/>
      <c r="R25588" s="11"/>
      <c r="S25588" s="11"/>
      <c r="T25588" s="11"/>
      <c r="U25588" s="11"/>
      <c r="V25588" s="11"/>
      <c r="W25588" s="11"/>
      <c r="X25588" s="11"/>
      <c r="Y25588" s="11"/>
      <c r="Z25588" s="11"/>
      <c r="BE25588"/>
      <c r="BF25588"/>
      <c r="BG25588"/>
    </row>
    <row r="25589" spans="11:59" x14ac:dyDescent="0.25">
      <c r="K25589" s="11"/>
      <c r="L25589" s="11"/>
      <c r="N25589" s="11"/>
      <c r="O25589" s="11"/>
      <c r="P25589" s="11"/>
      <c r="Q25589" s="11"/>
      <c r="R25589" s="11"/>
      <c r="S25589" s="11"/>
      <c r="T25589" s="11"/>
      <c r="U25589" s="11"/>
      <c r="V25589" s="11"/>
      <c r="W25589" s="11"/>
      <c r="X25589" s="11"/>
      <c r="Y25589" s="11"/>
      <c r="Z25589" s="11"/>
      <c r="BE25589"/>
      <c r="BF25589"/>
      <c r="BG25589"/>
    </row>
    <row r="25590" spans="11:59" x14ac:dyDescent="0.25">
      <c r="K25590" s="11"/>
      <c r="L25590" s="11"/>
      <c r="N25590" s="11"/>
      <c r="O25590" s="11"/>
      <c r="P25590" s="11"/>
      <c r="Q25590" s="11"/>
      <c r="R25590" s="11"/>
      <c r="S25590" s="11"/>
      <c r="T25590" s="11"/>
      <c r="U25590" s="11"/>
      <c r="V25590" s="11"/>
      <c r="W25590" s="11"/>
      <c r="X25590" s="11"/>
      <c r="Y25590" s="11"/>
      <c r="Z25590" s="11"/>
      <c r="BE25590"/>
      <c r="BF25590"/>
      <c r="BG25590"/>
    </row>
    <row r="25591" spans="11:59" x14ac:dyDescent="0.25">
      <c r="K25591" s="11"/>
      <c r="L25591" s="11"/>
      <c r="N25591" s="11"/>
      <c r="O25591" s="11"/>
      <c r="P25591" s="11"/>
      <c r="Q25591" s="11"/>
      <c r="R25591" s="11"/>
      <c r="S25591" s="11"/>
      <c r="T25591" s="11"/>
      <c r="U25591" s="11"/>
      <c r="V25591" s="11"/>
      <c r="W25591" s="11"/>
      <c r="X25591" s="11"/>
      <c r="Y25591" s="11"/>
      <c r="Z25591" s="11"/>
      <c r="BE25591"/>
      <c r="BF25591"/>
      <c r="BG25591"/>
    </row>
    <row r="25592" spans="11:59" x14ac:dyDescent="0.25">
      <c r="K25592" s="11"/>
      <c r="L25592" s="11"/>
      <c r="N25592" s="11"/>
      <c r="O25592" s="11"/>
      <c r="P25592" s="11"/>
      <c r="Q25592" s="11"/>
      <c r="R25592" s="11"/>
      <c r="S25592" s="11"/>
      <c r="T25592" s="11"/>
      <c r="U25592" s="11"/>
      <c r="V25592" s="11"/>
      <c r="W25592" s="11"/>
      <c r="X25592" s="11"/>
      <c r="Y25592" s="11"/>
      <c r="Z25592" s="11"/>
      <c r="BE25592"/>
      <c r="BF25592"/>
      <c r="BG25592"/>
    </row>
    <row r="25593" spans="11:59" x14ac:dyDescent="0.25">
      <c r="K25593" s="11"/>
      <c r="L25593" s="11"/>
      <c r="N25593" s="11"/>
      <c r="O25593" s="11"/>
      <c r="P25593" s="11"/>
      <c r="Q25593" s="11"/>
      <c r="R25593" s="11"/>
      <c r="S25593" s="11"/>
      <c r="T25593" s="11"/>
      <c r="U25593" s="11"/>
      <c r="V25593" s="11"/>
      <c r="W25593" s="11"/>
      <c r="X25593" s="11"/>
      <c r="Y25593" s="11"/>
      <c r="Z25593" s="11"/>
      <c r="BE25593"/>
      <c r="BF25593"/>
      <c r="BG25593"/>
    </row>
    <row r="25594" spans="11:59" x14ac:dyDescent="0.25">
      <c r="K25594" s="11"/>
      <c r="L25594" s="11"/>
      <c r="N25594" s="11"/>
      <c r="O25594" s="11"/>
      <c r="P25594" s="11"/>
      <c r="Q25594" s="11"/>
      <c r="R25594" s="11"/>
      <c r="S25594" s="11"/>
      <c r="T25594" s="11"/>
      <c r="U25594" s="11"/>
      <c r="V25594" s="11"/>
      <c r="W25594" s="11"/>
      <c r="X25594" s="11"/>
      <c r="Y25594" s="11"/>
      <c r="Z25594" s="11"/>
      <c r="BE25594"/>
      <c r="BF25594"/>
      <c r="BG25594"/>
    </row>
    <row r="25595" spans="11:59" x14ac:dyDescent="0.25">
      <c r="K25595" s="11"/>
      <c r="L25595" s="11"/>
      <c r="N25595" s="11"/>
      <c r="O25595" s="11"/>
      <c r="P25595" s="11"/>
      <c r="Q25595" s="11"/>
      <c r="R25595" s="11"/>
      <c r="S25595" s="11"/>
      <c r="T25595" s="11"/>
      <c r="U25595" s="11"/>
      <c r="V25595" s="11"/>
      <c r="W25595" s="11"/>
      <c r="X25595" s="11"/>
      <c r="Y25595" s="11"/>
      <c r="Z25595" s="11"/>
      <c r="BE25595"/>
      <c r="BF25595"/>
      <c r="BG25595"/>
    </row>
    <row r="25596" spans="11:59" x14ac:dyDescent="0.25">
      <c r="K25596" s="11"/>
      <c r="L25596" s="11"/>
      <c r="N25596" s="11"/>
      <c r="O25596" s="11"/>
      <c r="P25596" s="11"/>
      <c r="Q25596" s="11"/>
      <c r="R25596" s="11"/>
      <c r="S25596" s="11"/>
      <c r="T25596" s="11"/>
      <c r="U25596" s="11"/>
      <c r="V25596" s="11"/>
      <c r="W25596" s="11"/>
      <c r="X25596" s="11"/>
      <c r="Y25596" s="11"/>
      <c r="Z25596" s="11"/>
      <c r="BE25596"/>
      <c r="BF25596"/>
      <c r="BG25596"/>
    </row>
    <row r="25597" spans="11:59" x14ac:dyDescent="0.25">
      <c r="K25597" s="11"/>
      <c r="L25597" s="11"/>
      <c r="N25597" s="11"/>
      <c r="O25597" s="11"/>
      <c r="P25597" s="11"/>
      <c r="Q25597" s="11"/>
      <c r="R25597" s="11"/>
      <c r="S25597" s="11"/>
      <c r="T25597" s="11"/>
      <c r="U25597" s="11"/>
      <c r="V25597" s="11"/>
      <c r="W25597" s="11"/>
      <c r="X25597" s="11"/>
      <c r="Y25597" s="11"/>
      <c r="Z25597" s="11"/>
      <c r="BE25597"/>
      <c r="BF25597"/>
      <c r="BG25597"/>
    </row>
    <row r="25598" spans="11:59" x14ac:dyDescent="0.25">
      <c r="K25598" s="11"/>
      <c r="L25598" s="11"/>
      <c r="N25598" s="11"/>
      <c r="O25598" s="11"/>
      <c r="P25598" s="11"/>
      <c r="Q25598" s="11"/>
      <c r="R25598" s="11"/>
      <c r="S25598" s="11"/>
      <c r="T25598" s="11"/>
      <c r="U25598" s="11"/>
      <c r="V25598" s="11"/>
      <c r="W25598" s="11"/>
      <c r="X25598" s="11"/>
      <c r="Y25598" s="11"/>
      <c r="Z25598" s="11"/>
      <c r="BE25598"/>
      <c r="BF25598"/>
      <c r="BG25598"/>
    </row>
    <row r="25599" spans="11:59" x14ac:dyDescent="0.25">
      <c r="K25599" s="11"/>
      <c r="L25599" s="11"/>
      <c r="N25599" s="11"/>
      <c r="O25599" s="11"/>
      <c r="P25599" s="11"/>
      <c r="Q25599" s="11"/>
      <c r="R25599" s="11"/>
      <c r="S25599" s="11"/>
      <c r="T25599" s="11"/>
      <c r="U25599" s="11"/>
      <c r="V25599" s="11"/>
      <c r="W25599" s="11"/>
      <c r="X25599" s="11"/>
      <c r="Y25599" s="11"/>
      <c r="Z25599" s="11"/>
      <c r="BE25599"/>
      <c r="BF25599"/>
      <c r="BG25599"/>
    </row>
    <row r="25600" spans="11:59" x14ac:dyDescent="0.25">
      <c r="K25600" s="11"/>
      <c r="L25600" s="11"/>
      <c r="N25600" s="11"/>
      <c r="O25600" s="11"/>
      <c r="P25600" s="11"/>
      <c r="Q25600" s="11"/>
      <c r="R25600" s="11"/>
      <c r="S25600" s="11"/>
      <c r="T25600" s="11"/>
      <c r="U25600" s="11"/>
      <c r="V25600" s="11"/>
      <c r="W25600" s="11"/>
      <c r="X25600" s="11"/>
      <c r="Y25600" s="11"/>
      <c r="Z25600" s="11"/>
      <c r="BE25600"/>
      <c r="BF25600"/>
      <c r="BG25600"/>
    </row>
    <row r="25601" spans="11:59" x14ac:dyDescent="0.25">
      <c r="K25601" s="11"/>
      <c r="L25601" s="11"/>
      <c r="N25601" s="11"/>
      <c r="O25601" s="11"/>
      <c r="P25601" s="11"/>
      <c r="Q25601" s="11"/>
      <c r="R25601" s="11"/>
      <c r="S25601" s="11"/>
      <c r="T25601" s="11"/>
      <c r="U25601" s="11"/>
      <c r="V25601" s="11"/>
      <c r="W25601" s="11"/>
      <c r="X25601" s="11"/>
      <c r="Y25601" s="11"/>
      <c r="Z25601" s="11"/>
      <c r="BE25601"/>
      <c r="BF25601"/>
      <c r="BG25601"/>
    </row>
    <row r="25602" spans="11:59" x14ac:dyDescent="0.25">
      <c r="K25602" s="11"/>
      <c r="L25602" s="11"/>
      <c r="N25602" s="11"/>
      <c r="O25602" s="11"/>
      <c r="P25602" s="11"/>
      <c r="Q25602" s="11"/>
      <c r="R25602" s="11"/>
      <c r="S25602" s="11"/>
      <c r="T25602" s="11"/>
      <c r="U25602" s="11"/>
      <c r="V25602" s="11"/>
      <c r="W25602" s="11"/>
      <c r="X25602" s="11"/>
      <c r="Y25602" s="11"/>
      <c r="Z25602" s="11"/>
      <c r="BE25602"/>
      <c r="BF25602"/>
      <c r="BG25602"/>
    </row>
    <row r="25603" spans="11:59" x14ac:dyDescent="0.25">
      <c r="K25603" s="11"/>
      <c r="L25603" s="11"/>
      <c r="N25603" s="11"/>
      <c r="O25603" s="11"/>
      <c r="P25603" s="11"/>
      <c r="Q25603" s="11"/>
      <c r="R25603" s="11"/>
      <c r="S25603" s="11"/>
      <c r="T25603" s="11"/>
      <c r="U25603" s="11"/>
      <c r="V25603" s="11"/>
      <c r="W25603" s="11"/>
      <c r="X25603" s="11"/>
      <c r="Y25603" s="11"/>
      <c r="Z25603" s="11"/>
      <c r="BE25603"/>
      <c r="BF25603"/>
      <c r="BG25603"/>
    </row>
    <row r="25604" spans="11:59" x14ac:dyDescent="0.25">
      <c r="K25604" s="11"/>
      <c r="L25604" s="11"/>
      <c r="N25604" s="11"/>
      <c r="O25604" s="11"/>
      <c r="P25604" s="11"/>
      <c r="Q25604" s="11"/>
      <c r="R25604" s="11"/>
      <c r="S25604" s="11"/>
      <c r="T25604" s="11"/>
      <c r="U25604" s="11"/>
      <c r="V25604" s="11"/>
      <c r="W25604" s="11"/>
      <c r="X25604" s="11"/>
      <c r="Y25604" s="11"/>
      <c r="Z25604" s="11"/>
      <c r="BE25604"/>
      <c r="BF25604"/>
      <c r="BG25604"/>
    </row>
    <row r="25605" spans="11:59" x14ac:dyDescent="0.25">
      <c r="K25605" s="11"/>
      <c r="L25605" s="11"/>
      <c r="N25605" s="11"/>
      <c r="O25605" s="11"/>
      <c r="P25605" s="11"/>
      <c r="Q25605" s="11"/>
      <c r="R25605" s="11"/>
      <c r="S25605" s="11"/>
      <c r="T25605" s="11"/>
      <c r="U25605" s="11"/>
      <c r="V25605" s="11"/>
      <c r="W25605" s="11"/>
      <c r="X25605" s="11"/>
      <c r="Y25605" s="11"/>
      <c r="Z25605" s="11"/>
      <c r="BE25605"/>
      <c r="BF25605"/>
      <c r="BG25605"/>
    </row>
    <row r="25606" spans="11:59" x14ac:dyDescent="0.25">
      <c r="K25606" s="11"/>
      <c r="L25606" s="11"/>
      <c r="N25606" s="11"/>
      <c r="O25606" s="11"/>
      <c r="P25606" s="11"/>
      <c r="Q25606" s="11"/>
      <c r="R25606" s="11"/>
      <c r="S25606" s="11"/>
      <c r="T25606" s="11"/>
      <c r="U25606" s="11"/>
      <c r="V25606" s="11"/>
      <c r="W25606" s="11"/>
      <c r="X25606" s="11"/>
      <c r="Y25606" s="11"/>
      <c r="Z25606" s="11"/>
      <c r="BE25606"/>
      <c r="BF25606"/>
      <c r="BG25606"/>
    </row>
    <row r="25607" spans="11:59" x14ac:dyDescent="0.25">
      <c r="K25607" s="11"/>
      <c r="L25607" s="11"/>
      <c r="N25607" s="11"/>
      <c r="O25607" s="11"/>
      <c r="P25607" s="11"/>
      <c r="Q25607" s="11"/>
      <c r="R25607" s="11"/>
      <c r="S25607" s="11"/>
      <c r="T25607" s="11"/>
      <c r="U25607" s="11"/>
      <c r="V25607" s="11"/>
      <c r="W25607" s="11"/>
      <c r="X25607" s="11"/>
      <c r="Y25607" s="11"/>
      <c r="Z25607" s="11"/>
      <c r="BE25607"/>
      <c r="BF25607"/>
      <c r="BG25607"/>
    </row>
    <row r="25608" spans="11:59" x14ac:dyDescent="0.25">
      <c r="K25608" s="11"/>
      <c r="L25608" s="11"/>
      <c r="N25608" s="11"/>
      <c r="O25608" s="11"/>
      <c r="P25608" s="11"/>
      <c r="Q25608" s="11"/>
      <c r="R25608" s="11"/>
      <c r="S25608" s="11"/>
      <c r="T25608" s="11"/>
      <c r="U25608" s="11"/>
      <c r="V25608" s="11"/>
      <c r="W25608" s="11"/>
      <c r="X25608" s="11"/>
      <c r="Y25608" s="11"/>
      <c r="Z25608" s="11"/>
      <c r="BE25608"/>
      <c r="BF25608"/>
      <c r="BG25608"/>
    </row>
    <row r="25609" spans="11:59" x14ac:dyDescent="0.25">
      <c r="K25609" s="11"/>
      <c r="L25609" s="11"/>
      <c r="N25609" s="11"/>
      <c r="O25609" s="11"/>
      <c r="P25609" s="11"/>
      <c r="Q25609" s="11"/>
      <c r="R25609" s="11"/>
      <c r="S25609" s="11"/>
      <c r="T25609" s="11"/>
      <c r="U25609" s="11"/>
      <c r="V25609" s="11"/>
      <c r="W25609" s="11"/>
      <c r="X25609" s="11"/>
      <c r="Y25609" s="11"/>
      <c r="Z25609" s="11"/>
      <c r="BE25609"/>
      <c r="BF25609"/>
      <c r="BG25609"/>
    </row>
    <row r="25610" spans="11:59" x14ac:dyDescent="0.25">
      <c r="K25610" s="11"/>
      <c r="L25610" s="11"/>
      <c r="N25610" s="11"/>
      <c r="O25610" s="11"/>
      <c r="P25610" s="11"/>
      <c r="Q25610" s="11"/>
      <c r="R25610" s="11"/>
      <c r="S25610" s="11"/>
      <c r="T25610" s="11"/>
      <c r="U25610" s="11"/>
      <c r="V25610" s="11"/>
      <c r="W25610" s="11"/>
      <c r="X25610" s="11"/>
      <c r="Y25610" s="11"/>
      <c r="Z25610" s="11"/>
      <c r="BE25610"/>
      <c r="BF25610"/>
      <c r="BG25610"/>
    </row>
    <row r="25611" spans="11:59" x14ac:dyDescent="0.25">
      <c r="K25611" s="11"/>
      <c r="L25611" s="11"/>
      <c r="N25611" s="11"/>
      <c r="O25611" s="11"/>
      <c r="P25611" s="11"/>
      <c r="Q25611" s="11"/>
      <c r="R25611" s="11"/>
      <c r="S25611" s="11"/>
      <c r="T25611" s="11"/>
      <c r="U25611" s="11"/>
      <c r="V25611" s="11"/>
      <c r="W25611" s="11"/>
      <c r="X25611" s="11"/>
      <c r="Y25611" s="11"/>
      <c r="Z25611" s="11"/>
      <c r="BE25611"/>
      <c r="BF25611"/>
      <c r="BG25611"/>
    </row>
    <row r="25612" spans="11:59" x14ac:dyDescent="0.25">
      <c r="K25612" s="11"/>
      <c r="L25612" s="11"/>
      <c r="N25612" s="11"/>
      <c r="O25612" s="11"/>
      <c r="P25612" s="11"/>
      <c r="Q25612" s="11"/>
      <c r="R25612" s="11"/>
      <c r="S25612" s="11"/>
      <c r="T25612" s="11"/>
      <c r="U25612" s="11"/>
      <c r="V25612" s="11"/>
      <c r="W25612" s="11"/>
      <c r="X25612" s="11"/>
      <c r="Y25612" s="11"/>
      <c r="Z25612" s="11"/>
      <c r="BE25612"/>
      <c r="BF25612"/>
      <c r="BG25612"/>
    </row>
    <row r="25613" spans="11:59" x14ac:dyDescent="0.25">
      <c r="K25613" s="11"/>
      <c r="L25613" s="11"/>
      <c r="N25613" s="11"/>
      <c r="O25613" s="11"/>
      <c r="P25613" s="11"/>
      <c r="Q25613" s="11"/>
      <c r="R25613" s="11"/>
      <c r="S25613" s="11"/>
      <c r="T25613" s="11"/>
      <c r="U25613" s="11"/>
      <c r="V25613" s="11"/>
      <c r="W25613" s="11"/>
      <c r="X25613" s="11"/>
      <c r="Y25613" s="11"/>
      <c r="Z25613" s="11"/>
      <c r="BE25613"/>
      <c r="BF25613"/>
      <c r="BG25613"/>
    </row>
    <row r="25614" spans="11:59" x14ac:dyDescent="0.25">
      <c r="K25614" s="11"/>
      <c r="L25614" s="11"/>
      <c r="N25614" s="11"/>
      <c r="O25614" s="11"/>
      <c r="P25614" s="11"/>
      <c r="Q25614" s="11"/>
      <c r="R25614" s="11"/>
      <c r="S25614" s="11"/>
      <c r="T25614" s="11"/>
      <c r="U25614" s="11"/>
      <c r="V25614" s="11"/>
      <c r="W25614" s="11"/>
      <c r="X25614" s="11"/>
      <c r="Y25614" s="11"/>
      <c r="Z25614" s="11"/>
      <c r="BE25614"/>
      <c r="BF25614"/>
      <c r="BG25614"/>
    </row>
    <row r="25615" spans="11:59" x14ac:dyDescent="0.25">
      <c r="K25615" s="11"/>
      <c r="L25615" s="11"/>
      <c r="N25615" s="11"/>
      <c r="O25615" s="11"/>
      <c r="P25615" s="11"/>
      <c r="Q25615" s="11"/>
      <c r="R25615" s="11"/>
      <c r="S25615" s="11"/>
      <c r="T25615" s="11"/>
      <c r="U25615" s="11"/>
      <c r="V25615" s="11"/>
      <c r="W25615" s="11"/>
      <c r="X25615" s="11"/>
      <c r="Y25615" s="11"/>
      <c r="Z25615" s="11"/>
      <c r="BE25615"/>
      <c r="BF25615"/>
      <c r="BG25615"/>
    </row>
    <row r="25616" spans="11:59" x14ac:dyDescent="0.25">
      <c r="K25616" s="11"/>
      <c r="L25616" s="11"/>
      <c r="N25616" s="11"/>
      <c r="O25616" s="11"/>
      <c r="P25616" s="11"/>
      <c r="Q25616" s="11"/>
      <c r="R25616" s="11"/>
      <c r="S25616" s="11"/>
      <c r="T25616" s="11"/>
      <c r="U25616" s="11"/>
      <c r="V25616" s="11"/>
      <c r="W25616" s="11"/>
      <c r="X25616" s="11"/>
      <c r="Y25616" s="11"/>
      <c r="Z25616" s="11"/>
      <c r="BE25616"/>
      <c r="BF25616"/>
      <c r="BG25616"/>
    </row>
    <row r="25617" spans="11:59" x14ac:dyDescent="0.25">
      <c r="K25617" s="11"/>
      <c r="L25617" s="11"/>
      <c r="N25617" s="11"/>
      <c r="O25617" s="11"/>
      <c r="P25617" s="11"/>
      <c r="Q25617" s="11"/>
      <c r="R25617" s="11"/>
      <c r="S25617" s="11"/>
      <c r="T25617" s="11"/>
      <c r="U25617" s="11"/>
      <c r="V25617" s="11"/>
      <c r="W25617" s="11"/>
      <c r="X25617" s="11"/>
      <c r="Y25617" s="11"/>
      <c r="Z25617" s="11"/>
      <c r="BE25617"/>
      <c r="BF25617"/>
      <c r="BG25617"/>
    </row>
    <row r="25618" spans="11:59" x14ac:dyDescent="0.25">
      <c r="K25618" s="11"/>
      <c r="L25618" s="11"/>
      <c r="N25618" s="11"/>
      <c r="O25618" s="11"/>
      <c r="P25618" s="11"/>
      <c r="Q25618" s="11"/>
      <c r="R25618" s="11"/>
      <c r="S25618" s="11"/>
      <c r="T25618" s="11"/>
      <c r="U25618" s="11"/>
      <c r="V25618" s="11"/>
      <c r="W25618" s="11"/>
      <c r="X25618" s="11"/>
      <c r="Y25618" s="11"/>
      <c r="Z25618" s="11"/>
      <c r="BE25618"/>
      <c r="BF25618"/>
      <c r="BG25618"/>
    </row>
    <row r="25619" spans="11:59" x14ac:dyDescent="0.25">
      <c r="K25619" s="11"/>
      <c r="L25619" s="11"/>
      <c r="N25619" s="11"/>
      <c r="O25619" s="11"/>
      <c r="P25619" s="11"/>
      <c r="Q25619" s="11"/>
      <c r="R25619" s="11"/>
      <c r="S25619" s="11"/>
      <c r="T25619" s="11"/>
      <c r="U25619" s="11"/>
      <c r="V25619" s="11"/>
      <c r="W25619" s="11"/>
      <c r="X25619" s="11"/>
      <c r="Y25619" s="11"/>
      <c r="Z25619" s="11"/>
      <c r="BE25619"/>
      <c r="BF25619"/>
      <c r="BG25619"/>
    </row>
    <row r="25620" spans="11:59" x14ac:dyDescent="0.25">
      <c r="K25620" s="11"/>
      <c r="L25620" s="11"/>
      <c r="N25620" s="11"/>
      <c r="O25620" s="11"/>
      <c r="P25620" s="11"/>
      <c r="Q25620" s="11"/>
      <c r="R25620" s="11"/>
      <c r="S25620" s="11"/>
      <c r="T25620" s="11"/>
      <c r="U25620" s="11"/>
      <c r="V25620" s="11"/>
      <c r="W25620" s="11"/>
      <c r="X25620" s="11"/>
      <c r="Y25620" s="11"/>
      <c r="Z25620" s="11"/>
      <c r="BE25620"/>
      <c r="BF25620"/>
      <c r="BG25620"/>
    </row>
    <row r="25621" spans="11:59" x14ac:dyDescent="0.25">
      <c r="K25621" s="11"/>
      <c r="L25621" s="11"/>
      <c r="N25621" s="11"/>
      <c r="O25621" s="11"/>
      <c r="P25621" s="11"/>
      <c r="Q25621" s="11"/>
      <c r="R25621" s="11"/>
      <c r="S25621" s="11"/>
      <c r="T25621" s="11"/>
      <c r="U25621" s="11"/>
      <c r="V25621" s="11"/>
      <c r="W25621" s="11"/>
      <c r="X25621" s="11"/>
      <c r="Y25621" s="11"/>
      <c r="Z25621" s="11"/>
      <c r="BE25621"/>
      <c r="BF25621"/>
      <c r="BG25621"/>
    </row>
    <row r="25622" spans="11:59" x14ac:dyDescent="0.25">
      <c r="K25622" s="11"/>
      <c r="L25622" s="11"/>
      <c r="N25622" s="11"/>
      <c r="O25622" s="11"/>
      <c r="P25622" s="11"/>
      <c r="Q25622" s="11"/>
      <c r="R25622" s="11"/>
      <c r="S25622" s="11"/>
      <c r="T25622" s="11"/>
      <c r="U25622" s="11"/>
      <c r="V25622" s="11"/>
      <c r="W25622" s="11"/>
      <c r="X25622" s="11"/>
      <c r="Y25622" s="11"/>
      <c r="Z25622" s="11"/>
      <c r="BE25622"/>
      <c r="BF25622"/>
      <c r="BG25622"/>
    </row>
    <row r="25623" spans="11:59" x14ac:dyDescent="0.25">
      <c r="K25623" s="11"/>
      <c r="L25623" s="11"/>
      <c r="N25623" s="11"/>
      <c r="O25623" s="11"/>
      <c r="P25623" s="11"/>
      <c r="Q25623" s="11"/>
      <c r="R25623" s="11"/>
      <c r="S25623" s="11"/>
      <c r="T25623" s="11"/>
      <c r="U25623" s="11"/>
      <c r="V25623" s="11"/>
      <c r="W25623" s="11"/>
      <c r="X25623" s="11"/>
      <c r="Y25623" s="11"/>
      <c r="Z25623" s="11"/>
      <c r="BE25623"/>
      <c r="BF25623"/>
      <c r="BG25623"/>
    </row>
    <row r="25624" spans="11:59" x14ac:dyDescent="0.25">
      <c r="K25624" s="11"/>
      <c r="L25624" s="11"/>
      <c r="N25624" s="11"/>
      <c r="O25624" s="11"/>
      <c r="P25624" s="11"/>
      <c r="Q25624" s="11"/>
      <c r="R25624" s="11"/>
      <c r="S25624" s="11"/>
      <c r="T25624" s="11"/>
      <c r="U25624" s="11"/>
      <c r="V25624" s="11"/>
      <c r="W25624" s="11"/>
      <c r="X25624" s="11"/>
      <c r="Y25624" s="11"/>
      <c r="Z25624" s="11"/>
      <c r="BE25624"/>
      <c r="BF25624"/>
      <c r="BG25624"/>
    </row>
    <row r="25625" spans="11:59" x14ac:dyDescent="0.25">
      <c r="K25625" s="11"/>
      <c r="L25625" s="11"/>
      <c r="N25625" s="11"/>
      <c r="O25625" s="11"/>
      <c r="P25625" s="11"/>
      <c r="Q25625" s="11"/>
      <c r="R25625" s="11"/>
      <c r="S25625" s="11"/>
      <c r="T25625" s="11"/>
      <c r="U25625" s="11"/>
      <c r="V25625" s="11"/>
      <c r="W25625" s="11"/>
      <c r="X25625" s="11"/>
      <c r="Y25625" s="11"/>
      <c r="Z25625" s="11"/>
      <c r="BE25625"/>
      <c r="BF25625"/>
      <c r="BG25625"/>
    </row>
    <row r="25626" spans="11:59" x14ac:dyDescent="0.25">
      <c r="K25626" s="11"/>
      <c r="L25626" s="11"/>
      <c r="N25626" s="11"/>
      <c r="O25626" s="11"/>
      <c r="P25626" s="11"/>
      <c r="Q25626" s="11"/>
      <c r="R25626" s="11"/>
      <c r="S25626" s="11"/>
      <c r="T25626" s="11"/>
      <c r="U25626" s="11"/>
      <c r="V25626" s="11"/>
      <c r="W25626" s="11"/>
      <c r="X25626" s="11"/>
      <c r="Y25626" s="11"/>
      <c r="Z25626" s="11"/>
      <c r="BE25626"/>
      <c r="BF25626"/>
      <c r="BG25626"/>
    </row>
    <row r="25627" spans="11:59" x14ac:dyDescent="0.25">
      <c r="K25627" s="11"/>
      <c r="L25627" s="11"/>
      <c r="N25627" s="11"/>
      <c r="O25627" s="11"/>
      <c r="P25627" s="11"/>
      <c r="Q25627" s="11"/>
      <c r="R25627" s="11"/>
      <c r="S25627" s="11"/>
      <c r="T25627" s="11"/>
      <c r="U25627" s="11"/>
      <c r="V25627" s="11"/>
      <c r="W25627" s="11"/>
      <c r="X25627" s="11"/>
      <c r="Y25627" s="11"/>
      <c r="Z25627" s="11"/>
      <c r="BE25627"/>
      <c r="BF25627"/>
      <c r="BG25627"/>
    </row>
    <row r="25628" spans="11:59" x14ac:dyDescent="0.25">
      <c r="K25628" s="11"/>
      <c r="L25628" s="11"/>
      <c r="N25628" s="11"/>
      <c r="O25628" s="11"/>
      <c r="P25628" s="11"/>
      <c r="Q25628" s="11"/>
      <c r="R25628" s="11"/>
      <c r="S25628" s="11"/>
      <c r="T25628" s="11"/>
      <c r="U25628" s="11"/>
      <c r="V25628" s="11"/>
      <c r="W25628" s="11"/>
      <c r="X25628" s="11"/>
      <c r="Y25628" s="11"/>
      <c r="Z25628" s="11"/>
      <c r="BE25628"/>
      <c r="BF25628"/>
      <c r="BG25628"/>
    </row>
    <row r="25629" spans="11:59" x14ac:dyDescent="0.25">
      <c r="K25629" s="11"/>
      <c r="L25629" s="11"/>
      <c r="N25629" s="11"/>
      <c r="O25629" s="11"/>
      <c r="P25629" s="11"/>
      <c r="Q25629" s="11"/>
      <c r="R25629" s="11"/>
      <c r="S25629" s="11"/>
      <c r="T25629" s="11"/>
      <c r="U25629" s="11"/>
      <c r="V25629" s="11"/>
      <c r="W25629" s="11"/>
      <c r="X25629" s="11"/>
      <c r="Y25629" s="11"/>
      <c r="Z25629" s="11"/>
      <c r="BE25629"/>
      <c r="BF25629"/>
      <c r="BG25629"/>
    </row>
    <row r="25630" spans="11:59" x14ac:dyDescent="0.25">
      <c r="K25630" s="11"/>
      <c r="L25630" s="11"/>
      <c r="N25630" s="11"/>
      <c r="O25630" s="11"/>
      <c r="P25630" s="11"/>
      <c r="Q25630" s="11"/>
      <c r="R25630" s="11"/>
      <c r="S25630" s="11"/>
      <c r="T25630" s="11"/>
      <c r="U25630" s="11"/>
      <c r="V25630" s="11"/>
      <c r="W25630" s="11"/>
      <c r="X25630" s="11"/>
      <c r="Y25630" s="11"/>
      <c r="Z25630" s="11"/>
      <c r="BE25630"/>
      <c r="BF25630"/>
      <c r="BG25630"/>
    </row>
    <row r="25631" spans="11:59" x14ac:dyDescent="0.25">
      <c r="K25631" s="11"/>
      <c r="L25631" s="11"/>
      <c r="N25631" s="11"/>
      <c r="O25631" s="11"/>
      <c r="P25631" s="11"/>
      <c r="Q25631" s="11"/>
      <c r="R25631" s="11"/>
      <c r="S25631" s="11"/>
      <c r="T25631" s="11"/>
      <c r="U25631" s="11"/>
      <c r="V25631" s="11"/>
      <c r="W25631" s="11"/>
      <c r="X25631" s="11"/>
      <c r="Y25631" s="11"/>
      <c r="Z25631" s="11"/>
      <c r="BE25631"/>
      <c r="BF25631"/>
      <c r="BG25631"/>
    </row>
    <row r="25632" spans="11:59" x14ac:dyDescent="0.25">
      <c r="K25632" s="11"/>
      <c r="L25632" s="11"/>
      <c r="N25632" s="11"/>
      <c r="O25632" s="11"/>
      <c r="P25632" s="11"/>
      <c r="Q25632" s="11"/>
      <c r="R25632" s="11"/>
      <c r="S25632" s="11"/>
      <c r="T25632" s="11"/>
      <c r="U25632" s="11"/>
      <c r="V25632" s="11"/>
      <c r="W25632" s="11"/>
      <c r="X25632" s="11"/>
      <c r="Y25632" s="11"/>
      <c r="Z25632" s="11"/>
      <c r="BE25632"/>
      <c r="BF25632"/>
      <c r="BG25632"/>
    </row>
    <row r="25633" spans="11:59" x14ac:dyDescent="0.25">
      <c r="K25633" s="11"/>
      <c r="L25633" s="11"/>
      <c r="N25633" s="11"/>
      <c r="O25633" s="11"/>
      <c r="P25633" s="11"/>
      <c r="Q25633" s="11"/>
      <c r="R25633" s="11"/>
      <c r="S25633" s="11"/>
      <c r="T25633" s="11"/>
      <c r="U25633" s="11"/>
      <c r="V25633" s="11"/>
      <c r="W25633" s="11"/>
      <c r="X25633" s="11"/>
      <c r="Y25633" s="11"/>
      <c r="Z25633" s="11"/>
      <c r="BE25633"/>
      <c r="BF25633"/>
      <c r="BG25633"/>
    </row>
    <row r="25634" spans="11:59" x14ac:dyDescent="0.25">
      <c r="K25634" s="11"/>
      <c r="L25634" s="11"/>
      <c r="N25634" s="11"/>
      <c r="O25634" s="11"/>
      <c r="P25634" s="11"/>
      <c r="Q25634" s="11"/>
      <c r="R25634" s="11"/>
      <c r="S25634" s="11"/>
      <c r="T25634" s="11"/>
      <c r="U25634" s="11"/>
      <c r="V25634" s="11"/>
      <c r="W25634" s="11"/>
      <c r="X25634" s="11"/>
      <c r="Y25634" s="11"/>
      <c r="Z25634" s="11"/>
      <c r="BE25634"/>
      <c r="BF25634"/>
      <c r="BG25634"/>
    </row>
    <row r="25635" spans="11:59" x14ac:dyDescent="0.25">
      <c r="K25635" s="11"/>
      <c r="L25635" s="11"/>
      <c r="N25635" s="11"/>
      <c r="O25635" s="11"/>
      <c r="P25635" s="11"/>
      <c r="Q25635" s="11"/>
      <c r="R25635" s="11"/>
      <c r="S25635" s="11"/>
      <c r="T25635" s="11"/>
      <c r="U25635" s="11"/>
      <c r="V25635" s="11"/>
      <c r="W25635" s="11"/>
      <c r="X25635" s="11"/>
      <c r="Y25635" s="11"/>
      <c r="Z25635" s="11"/>
      <c r="BE25635"/>
      <c r="BF25635"/>
      <c r="BG25635"/>
    </row>
    <row r="25636" spans="11:59" x14ac:dyDescent="0.25">
      <c r="K25636" s="11"/>
      <c r="L25636" s="11"/>
      <c r="N25636" s="11"/>
      <c r="O25636" s="11"/>
      <c r="P25636" s="11"/>
      <c r="Q25636" s="11"/>
      <c r="R25636" s="11"/>
      <c r="S25636" s="11"/>
      <c r="T25636" s="11"/>
      <c r="U25636" s="11"/>
      <c r="V25636" s="11"/>
      <c r="W25636" s="11"/>
      <c r="X25636" s="11"/>
      <c r="Y25636" s="11"/>
      <c r="Z25636" s="11"/>
      <c r="BE25636"/>
      <c r="BF25636"/>
      <c r="BG25636"/>
    </row>
    <row r="25637" spans="11:59" x14ac:dyDescent="0.25">
      <c r="K25637" s="11"/>
      <c r="L25637" s="11"/>
      <c r="N25637" s="11"/>
      <c r="O25637" s="11"/>
      <c r="P25637" s="11"/>
      <c r="Q25637" s="11"/>
      <c r="R25637" s="11"/>
      <c r="S25637" s="11"/>
      <c r="T25637" s="11"/>
      <c r="U25637" s="11"/>
      <c r="V25637" s="11"/>
      <c r="W25637" s="11"/>
      <c r="X25637" s="11"/>
      <c r="Y25637" s="11"/>
      <c r="Z25637" s="11"/>
      <c r="BE25637"/>
      <c r="BF25637"/>
      <c r="BG25637"/>
    </row>
    <row r="25638" spans="11:59" x14ac:dyDescent="0.25">
      <c r="K25638" s="11"/>
      <c r="L25638" s="11"/>
      <c r="N25638" s="11"/>
      <c r="O25638" s="11"/>
      <c r="P25638" s="11"/>
      <c r="Q25638" s="11"/>
      <c r="R25638" s="11"/>
      <c r="S25638" s="11"/>
      <c r="T25638" s="11"/>
      <c r="U25638" s="11"/>
      <c r="V25638" s="11"/>
      <c r="W25638" s="11"/>
      <c r="X25638" s="11"/>
      <c r="Y25638" s="11"/>
      <c r="Z25638" s="11"/>
      <c r="BE25638"/>
      <c r="BF25638"/>
      <c r="BG25638"/>
    </row>
    <row r="25639" spans="11:59" x14ac:dyDescent="0.25">
      <c r="K25639" s="11"/>
      <c r="L25639" s="11"/>
      <c r="N25639" s="11"/>
      <c r="O25639" s="11"/>
      <c r="P25639" s="11"/>
      <c r="Q25639" s="11"/>
      <c r="R25639" s="11"/>
      <c r="S25639" s="11"/>
      <c r="T25639" s="11"/>
      <c r="U25639" s="11"/>
      <c r="V25639" s="11"/>
      <c r="W25639" s="11"/>
      <c r="X25639" s="11"/>
      <c r="Y25639" s="11"/>
      <c r="Z25639" s="11"/>
      <c r="BE25639"/>
      <c r="BF25639"/>
      <c r="BG25639"/>
    </row>
    <row r="25640" spans="11:59" x14ac:dyDescent="0.25">
      <c r="K25640" s="11"/>
      <c r="L25640" s="11"/>
      <c r="N25640" s="11"/>
      <c r="O25640" s="11"/>
      <c r="P25640" s="11"/>
      <c r="Q25640" s="11"/>
      <c r="R25640" s="11"/>
      <c r="S25640" s="11"/>
      <c r="T25640" s="11"/>
      <c r="U25640" s="11"/>
      <c r="V25640" s="11"/>
      <c r="W25640" s="11"/>
      <c r="X25640" s="11"/>
      <c r="Y25640" s="11"/>
      <c r="Z25640" s="11"/>
      <c r="BE25640"/>
      <c r="BF25640"/>
      <c r="BG25640"/>
    </row>
    <row r="25641" spans="11:59" x14ac:dyDescent="0.25">
      <c r="K25641" s="11"/>
      <c r="L25641" s="11"/>
      <c r="N25641" s="11"/>
      <c r="O25641" s="11"/>
      <c r="P25641" s="11"/>
      <c r="Q25641" s="11"/>
      <c r="R25641" s="11"/>
      <c r="S25641" s="11"/>
      <c r="T25641" s="11"/>
      <c r="U25641" s="11"/>
      <c r="V25641" s="11"/>
      <c r="W25641" s="11"/>
      <c r="X25641" s="11"/>
      <c r="Y25641" s="11"/>
      <c r="Z25641" s="11"/>
      <c r="BE25641"/>
      <c r="BF25641"/>
      <c r="BG25641"/>
    </row>
    <row r="25642" spans="11:59" x14ac:dyDescent="0.25">
      <c r="K25642" s="11"/>
      <c r="L25642" s="11"/>
      <c r="N25642" s="11"/>
      <c r="O25642" s="11"/>
      <c r="P25642" s="11"/>
      <c r="Q25642" s="11"/>
      <c r="R25642" s="11"/>
      <c r="S25642" s="11"/>
      <c r="T25642" s="11"/>
      <c r="U25642" s="11"/>
      <c r="V25642" s="11"/>
      <c r="W25642" s="11"/>
      <c r="X25642" s="11"/>
      <c r="Y25642" s="11"/>
      <c r="Z25642" s="11"/>
      <c r="BE25642"/>
      <c r="BF25642"/>
      <c r="BG25642"/>
    </row>
    <row r="25643" spans="11:59" x14ac:dyDescent="0.25">
      <c r="K25643" s="11"/>
      <c r="L25643" s="11"/>
      <c r="N25643" s="11"/>
      <c r="O25643" s="11"/>
      <c r="P25643" s="11"/>
      <c r="Q25643" s="11"/>
      <c r="R25643" s="11"/>
      <c r="S25643" s="11"/>
      <c r="T25643" s="11"/>
      <c r="U25643" s="11"/>
      <c r="V25643" s="11"/>
      <c r="W25643" s="11"/>
      <c r="X25643" s="11"/>
      <c r="Y25643" s="11"/>
      <c r="Z25643" s="11"/>
      <c r="BE25643"/>
      <c r="BF25643"/>
      <c r="BG25643"/>
    </row>
    <row r="25644" spans="11:59" x14ac:dyDescent="0.25">
      <c r="K25644" s="11"/>
      <c r="L25644" s="11"/>
      <c r="N25644" s="11"/>
      <c r="O25644" s="11"/>
      <c r="P25644" s="11"/>
      <c r="Q25644" s="11"/>
      <c r="R25644" s="11"/>
      <c r="S25644" s="11"/>
      <c r="T25644" s="11"/>
      <c r="U25644" s="11"/>
      <c r="V25644" s="11"/>
      <c r="W25644" s="11"/>
      <c r="X25644" s="11"/>
      <c r="Y25644" s="11"/>
      <c r="Z25644" s="11"/>
      <c r="BE25644"/>
      <c r="BF25644"/>
      <c r="BG25644"/>
    </row>
    <row r="25645" spans="11:59" x14ac:dyDescent="0.25">
      <c r="K25645" s="11"/>
      <c r="L25645" s="11"/>
      <c r="N25645" s="11"/>
      <c r="O25645" s="11"/>
      <c r="P25645" s="11"/>
      <c r="Q25645" s="11"/>
      <c r="R25645" s="11"/>
      <c r="S25645" s="11"/>
      <c r="T25645" s="11"/>
      <c r="U25645" s="11"/>
      <c r="V25645" s="11"/>
      <c r="W25645" s="11"/>
      <c r="X25645" s="11"/>
      <c r="Y25645" s="11"/>
      <c r="Z25645" s="11"/>
      <c r="BE25645"/>
      <c r="BF25645"/>
      <c r="BG25645"/>
    </row>
    <row r="25646" spans="11:59" x14ac:dyDescent="0.25">
      <c r="K25646" s="11"/>
      <c r="L25646" s="11"/>
      <c r="N25646" s="11"/>
      <c r="O25646" s="11"/>
      <c r="P25646" s="11"/>
      <c r="Q25646" s="11"/>
      <c r="R25646" s="11"/>
      <c r="S25646" s="11"/>
      <c r="T25646" s="11"/>
      <c r="U25646" s="11"/>
      <c r="V25646" s="11"/>
      <c r="W25646" s="11"/>
      <c r="X25646" s="11"/>
      <c r="Y25646" s="11"/>
      <c r="Z25646" s="11"/>
      <c r="BE25646"/>
      <c r="BF25646"/>
      <c r="BG25646"/>
    </row>
    <row r="25647" spans="11:59" x14ac:dyDescent="0.25">
      <c r="K25647" s="11"/>
      <c r="L25647" s="11"/>
      <c r="N25647" s="11"/>
      <c r="O25647" s="11"/>
      <c r="P25647" s="11"/>
      <c r="Q25647" s="11"/>
      <c r="R25647" s="11"/>
      <c r="S25647" s="11"/>
      <c r="T25647" s="11"/>
      <c r="U25647" s="11"/>
      <c r="V25647" s="11"/>
      <c r="W25647" s="11"/>
      <c r="X25647" s="11"/>
      <c r="Y25647" s="11"/>
      <c r="Z25647" s="11"/>
      <c r="BE25647"/>
      <c r="BF25647"/>
      <c r="BG25647"/>
    </row>
    <row r="25648" spans="11:59" x14ac:dyDescent="0.25">
      <c r="K25648" s="11"/>
      <c r="L25648" s="11"/>
      <c r="N25648" s="11"/>
      <c r="O25648" s="11"/>
      <c r="P25648" s="11"/>
      <c r="Q25648" s="11"/>
      <c r="R25648" s="11"/>
      <c r="S25648" s="11"/>
      <c r="T25648" s="11"/>
      <c r="U25648" s="11"/>
      <c r="V25648" s="11"/>
      <c r="W25648" s="11"/>
      <c r="X25648" s="11"/>
      <c r="Y25648" s="11"/>
      <c r="Z25648" s="11"/>
      <c r="BE25648"/>
      <c r="BF25648"/>
      <c r="BG25648"/>
    </row>
    <row r="25649" spans="11:59" x14ac:dyDescent="0.25">
      <c r="K25649" s="11"/>
      <c r="L25649" s="11"/>
      <c r="N25649" s="11"/>
      <c r="O25649" s="11"/>
      <c r="P25649" s="11"/>
      <c r="Q25649" s="11"/>
      <c r="R25649" s="11"/>
      <c r="S25649" s="11"/>
      <c r="T25649" s="11"/>
      <c r="U25649" s="11"/>
      <c r="V25649" s="11"/>
      <c r="W25649" s="11"/>
      <c r="X25649" s="11"/>
      <c r="Y25649" s="11"/>
      <c r="Z25649" s="11"/>
      <c r="BE25649"/>
      <c r="BF25649"/>
      <c r="BG25649"/>
    </row>
    <row r="25650" spans="11:59" x14ac:dyDescent="0.25">
      <c r="K25650" s="11"/>
      <c r="L25650" s="11"/>
      <c r="N25650" s="11"/>
      <c r="O25650" s="11"/>
      <c r="P25650" s="11"/>
      <c r="Q25650" s="11"/>
      <c r="R25650" s="11"/>
      <c r="S25650" s="11"/>
      <c r="T25650" s="11"/>
      <c r="U25650" s="11"/>
      <c r="V25650" s="11"/>
      <c r="W25650" s="11"/>
      <c r="X25650" s="11"/>
      <c r="Y25650" s="11"/>
      <c r="Z25650" s="11"/>
      <c r="BE25650"/>
      <c r="BF25650"/>
      <c r="BG25650"/>
    </row>
    <row r="25651" spans="11:59" x14ac:dyDescent="0.25">
      <c r="K25651" s="11"/>
      <c r="L25651" s="11"/>
      <c r="N25651" s="11"/>
      <c r="O25651" s="11"/>
      <c r="P25651" s="11"/>
      <c r="Q25651" s="11"/>
      <c r="R25651" s="11"/>
      <c r="S25651" s="11"/>
      <c r="T25651" s="11"/>
      <c r="U25651" s="11"/>
      <c r="V25651" s="11"/>
      <c r="W25651" s="11"/>
      <c r="X25651" s="11"/>
      <c r="Y25651" s="11"/>
      <c r="Z25651" s="11"/>
      <c r="BE25651"/>
      <c r="BF25651"/>
      <c r="BG25651"/>
    </row>
    <row r="25652" spans="11:59" x14ac:dyDescent="0.25">
      <c r="K25652" s="11"/>
      <c r="L25652" s="11"/>
      <c r="N25652" s="11"/>
      <c r="O25652" s="11"/>
      <c r="P25652" s="11"/>
      <c r="Q25652" s="11"/>
      <c r="R25652" s="11"/>
      <c r="S25652" s="11"/>
      <c r="T25652" s="11"/>
      <c r="U25652" s="11"/>
      <c r="V25652" s="11"/>
      <c r="W25652" s="11"/>
      <c r="X25652" s="11"/>
      <c r="Y25652" s="11"/>
      <c r="Z25652" s="11"/>
      <c r="BE25652"/>
      <c r="BF25652"/>
      <c r="BG25652"/>
    </row>
    <row r="25653" spans="11:59" x14ac:dyDescent="0.25">
      <c r="K25653" s="11"/>
      <c r="L25653" s="11"/>
      <c r="N25653" s="11"/>
      <c r="O25653" s="11"/>
      <c r="P25653" s="11"/>
      <c r="Q25653" s="11"/>
      <c r="R25653" s="11"/>
      <c r="S25653" s="11"/>
      <c r="T25653" s="11"/>
      <c r="U25653" s="11"/>
      <c r="V25653" s="11"/>
      <c r="W25653" s="11"/>
      <c r="X25653" s="11"/>
      <c r="Y25653" s="11"/>
      <c r="Z25653" s="11"/>
      <c r="BE25653"/>
      <c r="BF25653"/>
      <c r="BG25653"/>
    </row>
    <row r="25654" spans="11:59" x14ac:dyDescent="0.25">
      <c r="K25654" s="11"/>
      <c r="L25654" s="11"/>
      <c r="N25654" s="11"/>
      <c r="O25654" s="11"/>
      <c r="P25654" s="11"/>
      <c r="Q25654" s="11"/>
      <c r="R25654" s="11"/>
      <c r="S25654" s="11"/>
      <c r="T25654" s="11"/>
      <c r="U25654" s="11"/>
      <c r="V25654" s="11"/>
      <c r="W25654" s="11"/>
      <c r="X25654" s="11"/>
      <c r="Y25654" s="11"/>
      <c r="Z25654" s="11"/>
      <c r="BE25654"/>
      <c r="BF25654"/>
      <c r="BG25654"/>
    </row>
    <row r="25655" spans="11:59" x14ac:dyDescent="0.25">
      <c r="K25655" s="11"/>
      <c r="L25655" s="11"/>
      <c r="N25655" s="11"/>
      <c r="O25655" s="11"/>
      <c r="P25655" s="11"/>
      <c r="Q25655" s="11"/>
      <c r="R25655" s="11"/>
      <c r="S25655" s="11"/>
      <c r="T25655" s="11"/>
      <c r="U25655" s="11"/>
      <c r="V25655" s="11"/>
      <c r="W25655" s="11"/>
      <c r="X25655" s="11"/>
      <c r="Y25655" s="11"/>
      <c r="Z25655" s="11"/>
      <c r="BE25655"/>
      <c r="BF25655"/>
      <c r="BG25655"/>
    </row>
    <row r="25656" spans="11:59" x14ac:dyDescent="0.25">
      <c r="K25656" s="11"/>
      <c r="L25656" s="11"/>
      <c r="N25656" s="11"/>
      <c r="O25656" s="11"/>
      <c r="P25656" s="11"/>
      <c r="Q25656" s="11"/>
      <c r="R25656" s="11"/>
      <c r="S25656" s="11"/>
      <c r="T25656" s="11"/>
      <c r="U25656" s="11"/>
      <c r="V25656" s="11"/>
      <c r="W25656" s="11"/>
      <c r="X25656" s="11"/>
      <c r="Y25656" s="11"/>
      <c r="Z25656" s="11"/>
      <c r="BE25656"/>
      <c r="BF25656"/>
      <c r="BG25656"/>
    </row>
    <row r="25657" spans="11:59" x14ac:dyDescent="0.25">
      <c r="K25657" s="11"/>
      <c r="L25657" s="11"/>
      <c r="N25657" s="11"/>
      <c r="O25657" s="11"/>
      <c r="P25657" s="11"/>
      <c r="Q25657" s="11"/>
      <c r="R25657" s="11"/>
      <c r="S25657" s="11"/>
      <c r="T25657" s="11"/>
      <c r="U25657" s="11"/>
      <c r="V25657" s="11"/>
      <c r="W25657" s="11"/>
      <c r="X25657" s="11"/>
      <c r="Y25657" s="11"/>
      <c r="Z25657" s="11"/>
      <c r="BE25657"/>
      <c r="BF25657"/>
      <c r="BG25657"/>
    </row>
    <row r="25658" spans="11:59" x14ac:dyDescent="0.25">
      <c r="K25658" s="11"/>
      <c r="L25658" s="11"/>
      <c r="N25658" s="11"/>
      <c r="O25658" s="11"/>
      <c r="P25658" s="11"/>
      <c r="Q25658" s="11"/>
      <c r="R25658" s="11"/>
      <c r="S25658" s="11"/>
      <c r="T25658" s="11"/>
      <c r="U25658" s="11"/>
      <c r="V25658" s="11"/>
      <c r="W25658" s="11"/>
      <c r="X25658" s="11"/>
      <c r="Y25658" s="11"/>
      <c r="Z25658" s="11"/>
      <c r="BE25658"/>
      <c r="BF25658"/>
      <c r="BG25658"/>
    </row>
    <row r="25659" spans="11:59" x14ac:dyDescent="0.25">
      <c r="K25659" s="11"/>
      <c r="L25659" s="11"/>
      <c r="N25659" s="11"/>
      <c r="O25659" s="11"/>
      <c r="P25659" s="11"/>
      <c r="Q25659" s="11"/>
      <c r="R25659" s="11"/>
      <c r="S25659" s="11"/>
      <c r="T25659" s="11"/>
      <c r="U25659" s="11"/>
      <c r="V25659" s="11"/>
      <c r="W25659" s="11"/>
      <c r="X25659" s="11"/>
      <c r="Y25659" s="11"/>
      <c r="Z25659" s="11"/>
      <c r="BE25659"/>
      <c r="BF25659"/>
      <c r="BG25659"/>
    </row>
    <row r="25660" spans="11:59" x14ac:dyDescent="0.25">
      <c r="K25660" s="11"/>
      <c r="L25660" s="11"/>
      <c r="N25660" s="11"/>
      <c r="O25660" s="11"/>
      <c r="P25660" s="11"/>
      <c r="Q25660" s="11"/>
      <c r="R25660" s="11"/>
      <c r="S25660" s="11"/>
      <c r="T25660" s="11"/>
      <c r="U25660" s="11"/>
      <c r="V25660" s="11"/>
      <c r="W25660" s="11"/>
      <c r="X25660" s="11"/>
      <c r="Y25660" s="11"/>
      <c r="Z25660" s="11"/>
      <c r="BE25660"/>
      <c r="BF25660"/>
      <c r="BG25660"/>
    </row>
    <row r="25661" spans="11:59" x14ac:dyDescent="0.25">
      <c r="K25661" s="11"/>
      <c r="L25661" s="11"/>
      <c r="N25661" s="11"/>
      <c r="O25661" s="11"/>
      <c r="P25661" s="11"/>
      <c r="Q25661" s="11"/>
      <c r="R25661" s="11"/>
      <c r="S25661" s="11"/>
      <c r="T25661" s="11"/>
      <c r="U25661" s="11"/>
      <c r="V25661" s="11"/>
      <c r="W25661" s="11"/>
      <c r="X25661" s="11"/>
      <c r="Y25661" s="11"/>
      <c r="Z25661" s="11"/>
      <c r="BE25661"/>
      <c r="BF25661"/>
      <c r="BG25661"/>
    </row>
    <row r="25662" spans="11:59" x14ac:dyDescent="0.25">
      <c r="K25662" s="11"/>
      <c r="L25662" s="11"/>
      <c r="N25662" s="11"/>
      <c r="O25662" s="11"/>
      <c r="P25662" s="11"/>
      <c r="Q25662" s="11"/>
      <c r="R25662" s="11"/>
      <c r="S25662" s="11"/>
      <c r="T25662" s="11"/>
      <c r="U25662" s="11"/>
      <c r="V25662" s="11"/>
      <c r="W25662" s="11"/>
      <c r="X25662" s="11"/>
      <c r="Y25662" s="11"/>
      <c r="Z25662" s="11"/>
      <c r="BE25662"/>
      <c r="BF25662"/>
      <c r="BG25662"/>
    </row>
    <row r="25663" spans="11:59" x14ac:dyDescent="0.25">
      <c r="K25663" s="11"/>
      <c r="L25663" s="11"/>
      <c r="N25663" s="11"/>
      <c r="O25663" s="11"/>
      <c r="P25663" s="11"/>
      <c r="Q25663" s="11"/>
      <c r="R25663" s="11"/>
      <c r="S25663" s="11"/>
      <c r="T25663" s="11"/>
      <c r="U25663" s="11"/>
      <c r="V25663" s="11"/>
      <c r="W25663" s="11"/>
      <c r="X25663" s="11"/>
      <c r="Y25663" s="11"/>
      <c r="Z25663" s="11"/>
      <c r="BE25663"/>
      <c r="BF25663"/>
      <c r="BG25663"/>
    </row>
    <row r="25664" spans="11:59" x14ac:dyDescent="0.25">
      <c r="K25664" s="11"/>
      <c r="L25664" s="11"/>
      <c r="N25664" s="11"/>
      <c r="O25664" s="11"/>
      <c r="P25664" s="11"/>
      <c r="Q25664" s="11"/>
      <c r="R25664" s="11"/>
      <c r="S25664" s="11"/>
      <c r="T25664" s="11"/>
      <c r="U25664" s="11"/>
      <c r="V25664" s="11"/>
      <c r="W25664" s="11"/>
      <c r="X25664" s="11"/>
      <c r="Y25664" s="11"/>
      <c r="Z25664" s="11"/>
      <c r="BE25664"/>
      <c r="BF25664"/>
      <c r="BG25664"/>
    </row>
    <row r="25665" spans="11:59" x14ac:dyDescent="0.25">
      <c r="K25665" s="11"/>
      <c r="L25665" s="11"/>
      <c r="N25665" s="11"/>
      <c r="O25665" s="11"/>
      <c r="P25665" s="11"/>
      <c r="Q25665" s="11"/>
      <c r="R25665" s="11"/>
      <c r="S25665" s="11"/>
      <c r="T25665" s="11"/>
      <c r="U25665" s="11"/>
      <c r="V25665" s="11"/>
      <c r="W25665" s="11"/>
      <c r="X25665" s="11"/>
      <c r="Y25665" s="11"/>
      <c r="Z25665" s="11"/>
      <c r="BE25665"/>
      <c r="BF25665"/>
      <c r="BG25665"/>
    </row>
    <row r="25666" spans="11:59" x14ac:dyDescent="0.25">
      <c r="K25666" s="11"/>
      <c r="L25666" s="11"/>
      <c r="N25666" s="11"/>
      <c r="O25666" s="11"/>
      <c r="P25666" s="11"/>
      <c r="Q25666" s="11"/>
      <c r="R25666" s="11"/>
      <c r="S25666" s="11"/>
      <c r="T25666" s="11"/>
      <c r="U25666" s="11"/>
      <c r="V25666" s="11"/>
      <c r="W25666" s="11"/>
      <c r="X25666" s="11"/>
      <c r="Y25666" s="11"/>
      <c r="Z25666" s="11"/>
      <c r="BE25666"/>
      <c r="BF25666"/>
      <c r="BG25666"/>
    </row>
    <row r="25667" spans="11:59" x14ac:dyDescent="0.25">
      <c r="K25667" s="11"/>
      <c r="L25667" s="11"/>
      <c r="N25667" s="11"/>
      <c r="O25667" s="11"/>
      <c r="P25667" s="11"/>
      <c r="Q25667" s="11"/>
      <c r="R25667" s="11"/>
      <c r="S25667" s="11"/>
      <c r="T25667" s="11"/>
      <c r="U25667" s="11"/>
      <c r="V25667" s="11"/>
      <c r="W25667" s="11"/>
      <c r="X25667" s="11"/>
      <c r="Y25667" s="11"/>
      <c r="Z25667" s="11"/>
      <c r="BE25667"/>
      <c r="BF25667"/>
      <c r="BG25667"/>
    </row>
    <row r="25668" spans="11:59" x14ac:dyDescent="0.25">
      <c r="K25668" s="11"/>
      <c r="L25668" s="11"/>
      <c r="N25668" s="11"/>
      <c r="O25668" s="11"/>
      <c r="P25668" s="11"/>
      <c r="Q25668" s="11"/>
      <c r="R25668" s="11"/>
      <c r="S25668" s="11"/>
      <c r="T25668" s="11"/>
      <c r="U25668" s="11"/>
      <c r="V25668" s="11"/>
      <c r="W25668" s="11"/>
      <c r="X25668" s="11"/>
      <c r="Y25668" s="11"/>
      <c r="Z25668" s="11"/>
      <c r="BE25668"/>
      <c r="BF25668"/>
      <c r="BG25668"/>
    </row>
    <row r="25669" spans="11:59" x14ac:dyDescent="0.25">
      <c r="K25669" s="11"/>
      <c r="L25669" s="11"/>
      <c r="N25669" s="11"/>
      <c r="O25669" s="11"/>
      <c r="P25669" s="11"/>
      <c r="Q25669" s="11"/>
      <c r="R25669" s="11"/>
      <c r="S25669" s="11"/>
      <c r="T25669" s="11"/>
      <c r="U25669" s="11"/>
      <c r="V25669" s="11"/>
      <c r="W25669" s="11"/>
      <c r="X25669" s="11"/>
      <c r="Y25669" s="11"/>
      <c r="Z25669" s="11"/>
      <c r="BE25669"/>
      <c r="BF25669"/>
      <c r="BG25669"/>
    </row>
    <row r="25670" spans="11:59" x14ac:dyDescent="0.25">
      <c r="K25670" s="11"/>
      <c r="L25670" s="11"/>
      <c r="N25670" s="11"/>
      <c r="O25670" s="11"/>
      <c r="P25670" s="11"/>
      <c r="Q25670" s="11"/>
      <c r="R25670" s="11"/>
      <c r="S25670" s="11"/>
      <c r="T25670" s="11"/>
      <c r="U25670" s="11"/>
      <c r="V25670" s="11"/>
      <c r="W25670" s="11"/>
      <c r="X25670" s="11"/>
      <c r="Y25670" s="11"/>
      <c r="Z25670" s="11"/>
      <c r="BE25670"/>
      <c r="BF25670"/>
      <c r="BG25670"/>
    </row>
    <row r="25671" spans="11:59" x14ac:dyDescent="0.25">
      <c r="K25671" s="11"/>
      <c r="L25671" s="11"/>
      <c r="N25671" s="11"/>
      <c r="O25671" s="11"/>
      <c r="P25671" s="11"/>
      <c r="Q25671" s="11"/>
      <c r="R25671" s="11"/>
      <c r="S25671" s="11"/>
      <c r="T25671" s="11"/>
      <c r="U25671" s="11"/>
      <c r="V25671" s="11"/>
      <c r="W25671" s="11"/>
      <c r="X25671" s="11"/>
      <c r="Y25671" s="11"/>
      <c r="Z25671" s="11"/>
      <c r="BE25671"/>
      <c r="BF25671"/>
      <c r="BG25671"/>
    </row>
    <row r="25672" spans="11:59" x14ac:dyDescent="0.25">
      <c r="K25672" s="11"/>
      <c r="L25672" s="11"/>
      <c r="N25672" s="11"/>
      <c r="O25672" s="11"/>
      <c r="P25672" s="11"/>
      <c r="Q25672" s="11"/>
      <c r="R25672" s="11"/>
      <c r="S25672" s="11"/>
      <c r="T25672" s="11"/>
      <c r="U25672" s="11"/>
      <c r="V25672" s="11"/>
      <c r="W25672" s="11"/>
      <c r="X25672" s="11"/>
      <c r="Y25672" s="11"/>
      <c r="Z25672" s="11"/>
      <c r="BE25672"/>
      <c r="BF25672"/>
      <c r="BG25672"/>
    </row>
    <row r="25673" spans="11:59" x14ac:dyDescent="0.25">
      <c r="K25673" s="11"/>
      <c r="L25673" s="11"/>
      <c r="N25673" s="11"/>
      <c r="O25673" s="11"/>
      <c r="P25673" s="11"/>
      <c r="Q25673" s="11"/>
      <c r="R25673" s="11"/>
      <c r="S25673" s="11"/>
      <c r="T25673" s="11"/>
      <c r="U25673" s="11"/>
      <c r="V25673" s="11"/>
      <c r="W25673" s="11"/>
      <c r="X25673" s="11"/>
      <c r="Y25673" s="11"/>
      <c r="Z25673" s="11"/>
      <c r="BE25673"/>
      <c r="BF25673"/>
      <c r="BG25673"/>
    </row>
    <row r="25674" spans="11:59" x14ac:dyDescent="0.25">
      <c r="K25674" s="11"/>
      <c r="L25674" s="11"/>
      <c r="N25674" s="11"/>
      <c r="O25674" s="11"/>
      <c r="P25674" s="11"/>
      <c r="Q25674" s="11"/>
      <c r="R25674" s="11"/>
      <c r="S25674" s="11"/>
      <c r="T25674" s="11"/>
      <c r="U25674" s="11"/>
      <c r="V25674" s="11"/>
      <c r="W25674" s="11"/>
      <c r="X25674" s="11"/>
      <c r="Y25674" s="11"/>
      <c r="Z25674" s="11"/>
      <c r="BE25674"/>
      <c r="BF25674"/>
      <c r="BG25674"/>
    </row>
    <row r="25675" spans="11:59" x14ac:dyDescent="0.25">
      <c r="K25675" s="11"/>
      <c r="L25675" s="11"/>
      <c r="N25675" s="11"/>
      <c r="O25675" s="11"/>
      <c r="P25675" s="11"/>
      <c r="Q25675" s="11"/>
      <c r="R25675" s="11"/>
      <c r="S25675" s="11"/>
      <c r="T25675" s="11"/>
      <c r="U25675" s="11"/>
      <c r="V25675" s="11"/>
      <c r="W25675" s="11"/>
      <c r="X25675" s="11"/>
      <c r="Y25675" s="11"/>
      <c r="Z25675" s="11"/>
      <c r="BE25675"/>
      <c r="BF25675"/>
      <c r="BG25675"/>
    </row>
    <row r="25676" spans="11:59" x14ac:dyDescent="0.25">
      <c r="K25676" s="11"/>
      <c r="L25676" s="11"/>
      <c r="N25676" s="11"/>
      <c r="O25676" s="11"/>
      <c r="P25676" s="11"/>
      <c r="Q25676" s="11"/>
      <c r="R25676" s="11"/>
      <c r="S25676" s="11"/>
      <c r="T25676" s="11"/>
      <c r="U25676" s="11"/>
      <c r="V25676" s="11"/>
      <c r="W25676" s="11"/>
      <c r="X25676" s="11"/>
      <c r="Y25676" s="11"/>
      <c r="Z25676" s="11"/>
      <c r="BE25676"/>
      <c r="BF25676"/>
      <c r="BG25676"/>
    </row>
    <row r="25677" spans="11:59" x14ac:dyDescent="0.25">
      <c r="K25677" s="11"/>
      <c r="L25677" s="11"/>
      <c r="N25677" s="11"/>
      <c r="O25677" s="11"/>
      <c r="P25677" s="11"/>
      <c r="Q25677" s="11"/>
      <c r="R25677" s="11"/>
      <c r="S25677" s="11"/>
      <c r="T25677" s="11"/>
      <c r="U25677" s="11"/>
      <c r="V25677" s="11"/>
      <c r="W25677" s="11"/>
      <c r="X25677" s="11"/>
      <c r="Y25677" s="11"/>
      <c r="Z25677" s="11"/>
      <c r="BE25677"/>
      <c r="BF25677"/>
      <c r="BG25677"/>
    </row>
    <row r="25678" spans="11:59" x14ac:dyDescent="0.25">
      <c r="K25678" s="11"/>
      <c r="L25678" s="11"/>
      <c r="N25678" s="11"/>
      <c r="O25678" s="11"/>
      <c r="P25678" s="11"/>
      <c r="Q25678" s="11"/>
      <c r="R25678" s="11"/>
      <c r="S25678" s="11"/>
      <c r="T25678" s="11"/>
      <c r="U25678" s="11"/>
      <c r="V25678" s="11"/>
      <c r="W25678" s="11"/>
      <c r="X25678" s="11"/>
      <c r="Y25678" s="11"/>
      <c r="Z25678" s="11"/>
      <c r="BE25678"/>
      <c r="BF25678"/>
      <c r="BG25678"/>
    </row>
    <row r="25679" spans="11:59" x14ac:dyDescent="0.25">
      <c r="K25679" s="11"/>
      <c r="L25679" s="11"/>
      <c r="N25679" s="11"/>
      <c r="O25679" s="11"/>
      <c r="P25679" s="11"/>
      <c r="Q25679" s="11"/>
      <c r="R25679" s="11"/>
      <c r="S25679" s="11"/>
      <c r="T25679" s="11"/>
      <c r="U25679" s="11"/>
      <c r="V25679" s="11"/>
      <c r="W25679" s="11"/>
      <c r="X25679" s="11"/>
      <c r="Y25679" s="11"/>
      <c r="Z25679" s="11"/>
      <c r="BE25679"/>
      <c r="BF25679"/>
      <c r="BG25679"/>
    </row>
    <row r="25680" spans="11:59" x14ac:dyDescent="0.25">
      <c r="K25680" s="11"/>
      <c r="L25680" s="11"/>
      <c r="N25680" s="11"/>
      <c r="O25680" s="11"/>
      <c r="P25680" s="11"/>
      <c r="Q25680" s="11"/>
      <c r="R25680" s="11"/>
      <c r="S25680" s="11"/>
      <c r="T25680" s="11"/>
      <c r="U25680" s="11"/>
      <c r="V25680" s="11"/>
      <c r="W25680" s="11"/>
      <c r="X25680" s="11"/>
      <c r="Y25680" s="11"/>
      <c r="Z25680" s="11"/>
      <c r="BE25680"/>
      <c r="BF25680"/>
      <c r="BG25680"/>
    </row>
    <row r="25681" spans="11:59" x14ac:dyDescent="0.25">
      <c r="K25681" s="11"/>
      <c r="L25681" s="11"/>
      <c r="N25681" s="11"/>
      <c r="O25681" s="11"/>
      <c r="P25681" s="11"/>
      <c r="Q25681" s="11"/>
      <c r="R25681" s="11"/>
      <c r="S25681" s="11"/>
      <c r="T25681" s="11"/>
      <c r="U25681" s="11"/>
      <c r="V25681" s="11"/>
      <c r="W25681" s="11"/>
      <c r="X25681" s="11"/>
      <c r="Y25681" s="11"/>
      <c r="Z25681" s="11"/>
      <c r="BE25681"/>
      <c r="BF25681"/>
      <c r="BG25681"/>
    </row>
    <row r="25682" spans="11:59" x14ac:dyDescent="0.25">
      <c r="K25682" s="11"/>
      <c r="L25682" s="11"/>
      <c r="N25682" s="11"/>
      <c r="O25682" s="11"/>
      <c r="P25682" s="11"/>
      <c r="Q25682" s="11"/>
      <c r="R25682" s="11"/>
      <c r="S25682" s="11"/>
      <c r="T25682" s="11"/>
      <c r="U25682" s="11"/>
      <c r="V25682" s="11"/>
      <c r="W25682" s="11"/>
      <c r="X25682" s="11"/>
      <c r="Y25682" s="11"/>
      <c r="Z25682" s="11"/>
      <c r="BE25682"/>
      <c r="BF25682"/>
      <c r="BG25682"/>
    </row>
    <row r="25683" spans="11:59" x14ac:dyDescent="0.25">
      <c r="K25683" s="11"/>
      <c r="L25683" s="11"/>
      <c r="N25683" s="11"/>
      <c r="O25683" s="11"/>
      <c r="P25683" s="11"/>
      <c r="Q25683" s="11"/>
      <c r="R25683" s="11"/>
      <c r="S25683" s="11"/>
      <c r="T25683" s="11"/>
      <c r="U25683" s="11"/>
      <c r="V25683" s="11"/>
      <c r="W25683" s="11"/>
      <c r="X25683" s="11"/>
      <c r="Y25683" s="11"/>
      <c r="Z25683" s="11"/>
      <c r="BE25683"/>
      <c r="BF25683"/>
      <c r="BG25683"/>
    </row>
    <row r="25684" spans="11:59" x14ac:dyDescent="0.25">
      <c r="K25684" s="11"/>
      <c r="L25684" s="11"/>
      <c r="N25684" s="11"/>
      <c r="O25684" s="11"/>
      <c r="P25684" s="11"/>
      <c r="Q25684" s="11"/>
      <c r="R25684" s="11"/>
      <c r="S25684" s="11"/>
      <c r="T25684" s="11"/>
      <c r="U25684" s="11"/>
      <c r="V25684" s="11"/>
      <c r="W25684" s="11"/>
      <c r="X25684" s="11"/>
      <c r="Y25684" s="11"/>
      <c r="Z25684" s="11"/>
      <c r="BE25684"/>
      <c r="BF25684"/>
      <c r="BG25684"/>
    </row>
    <row r="25685" spans="11:59" x14ac:dyDescent="0.25">
      <c r="K25685" s="11"/>
      <c r="L25685" s="11"/>
      <c r="N25685" s="11"/>
      <c r="O25685" s="11"/>
      <c r="P25685" s="11"/>
      <c r="Q25685" s="11"/>
      <c r="R25685" s="11"/>
      <c r="S25685" s="11"/>
      <c r="T25685" s="11"/>
      <c r="U25685" s="11"/>
      <c r="V25685" s="11"/>
      <c r="W25685" s="11"/>
      <c r="X25685" s="11"/>
      <c r="Y25685" s="11"/>
      <c r="Z25685" s="11"/>
      <c r="BE25685"/>
      <c r="BF25685"/>
      <c r="BG25685"/>
    </row>
    <row r="25686" spans="11:59" x14ac:dyDescent="0.25">
      <c r="K25686" s="11"/>
      <c r="L25686" s="11"/>
      <c r="N25686" s="11"/>
      <c r="O25686" s="11"/>
      <c r="P25686" s="11"/>
      <c r="Q25686" s="11"/>
      <c r="R25686" s="11"/>
      <c r="S25686" s="11"/>
      <c r="T25686" s="11"/>
      <c r="U25686" s="11"/>
      <c r="V25686" s="11"/>
      <c r="W25686" s="11"/>
      <c r="X25686" s="11"/>
      <c r="Y25686" s="11"/>
      <c r="Z25686" s="11"/>
      <c r="BE25686"/>
      <c r="BF25686"/>
      <c r="BG25686"/>
    </row>
    <row r="25687" spans="11:59" x14ac:dyDescent="0.25">
      <c r="K25687" s="11"/>
      <c r="L25687" s="11"/>
      <c r="N25687" s="11"/>
      <c r="O25687" s="11"/>
      <c r="P25687" s="11"/>
      <c r="Q25687" s="11"/>
      <c r="R25687" s="11"/>
      <c r="S25687" s="11"/>
      <c r="T25687" s="11"/>
      <c r="U25687" s="11"/>
      <c r="V25687" s="11"/>
      <c r="W25687" s="11"/>
      <c r="X25687" s="11"/>
      <c r="Y25687" s="11"/>
      <c r="Z25687" s="11"/>
      <c r="BE25687"/>
      <c r="BF25687"/>
      <c r="BG25687"/>
    </row>
    <row r="25688" spans="11:59" x14ac:dyDescent="0.25">
      <c r="K25688" s="11"/>
      <c r="L25688" s="11"/>
      <c r="N25688" s="11"/>
      <c r="O25688" s="11"/>
      <c r="P25688" s="11"/>
      <c r="Q25688" s="11"/>
      <c r="R25688" s="11"/>
      <c r="S25688" s="11"/>
      <c r="T25688" s="11"/>
      <c r="U25688" s="11"/>
      <c r="V25688" s="11"/>
      <c r="W25688" s="11"/>
      <c r="X25688" s="11"/>
      <c r="Y25688" s="11"/>
      <c r="Z25688" s="11"/>
      <c r="BE25688"/>
      <c r="BF25688"/>
      <c r="BG25688"/>
    </row>
    <row r="25689" spans="11:59" x14ac:dyDescent="0.25">
      <c r="K25689" s="11"/>
      <c r="L25689" s="11"/>
      <c r="N25689" s="11"/>
      <c r="O25689" s="11"/>
      <c r="P25689" s="11"/>
      <c r="Q25689" s="11"/>
      <c r="R25689" s="11"/>
      <c r="S25689" s="11"/>
      <c r="T25689" s="11"/>
      <c r="U25689" s="11"/>
      <c r="V25689" s="11"/>
      <c r="W25689" s="11"/>
      <c r="X25689" s="11"/>
      <c r="Y25689" s="11"/>
      <c r="Z25689" s="11"/>
      <c r="BE25689"/>
      <c r="BF25689"/>
      <c r="BG25689"/>
    </row>
    <row r="25690" spans="11:59" x14ac:dyDescent="0.25">
      <c r="K25690" s="11"/>
      <c r="L25690" s="11"/>
      <c r="N25690" s="11"/>
      <c r="O25690" s="11"/>
      <c r="P25690" s="11"/>
      <c r="Q25690" s="11"/>
      <c r="R25690" s="11"/>
      <c r="S25690" s="11"/>
      <c r="T25690" s="11"/>
      <c r="U25690" s="11"/>
      <c r="V25690" s="11"/>
      <c r="W25690" s="11"/>
      <c r="X25690" s="11"/>
      <c r="Y25690" s="11"/>
      <c r="Z25690" s="11"/>
      <c r="BE25690"/>
      <c r="BF25690"/>
      <c r="BG25690"/>
    </row>
    <row r="25691" spans="11:59" x14ac:dyDescent="0.25">
      <c r="K25691" s="11"/>
      <c r="L25691" s="11"/>
      <c r="N25691" s="11"/>
      <c r="O25691" s="11"/>
      <c r="P25691" s="11"/>
      <c r="Q25691" s="11"/>
      <c r="R25691" s="11"/>
      <c r="S25691" s="11"/>
      <c r="T25691" s="11"/>
      <c r="U25691" s="11"/>
      <c r="V25691" s="11"/>
      <c r="W25691" s="11"/>
      <c r="X25691" s="11"/>
      <c r="Y25691" s="11"/>
      <c r="Z25691" s="11"/>
      <c r="BE25691"/>
      <c r="BF25691"/>
      <c r="BG25691"/>
    </row>
    <row r="25692" spans="11:59" x14ac:dyDescent="0.25">
      <c r="K25692" s="11"/>
      <c r="L25692" s="11"/>
      <c r="N25692" s="11"/>
      <c r="O25692" s="11"/>
      <c r="P25692" s="11"/>
      <c r="Q25692" s="11"/>
      <c r="R25692" s="11"/>
      <c r="S25692" s="11"/>
      <c r="T25692" s="11"/>
      <c r="U25692" s="11"/>
      <c r="V25692" s="11"/>
      <c r="W25692" s="11"/>
      <c r="X25692" s="11"/>
      <c r="Y25692" s="11"/>
      <c r="Z25692" s="11"/>
      <c r="BE25692"/>
      <c r="BF25692"/>
      <c r="BG25692"/>
    </row>
    <row r="25693" spans="11:59" x14ac:dyDescent="0.25">
      <c r="K25693" s="11"/>
      <c r="L25693" s="11"/>
      <c r="N25693" s="11"/>
      <c r="O25693" s="11"/>
      <c r="P25693" s="11"/>
      <c r="Q25693" s="11"/>
      <c r="R25693" s="11"/>
      <c r="S25693" s="11"/>
      <c r="T25693" s="11"/>
      <c r="U25693" s="11"/>
      <c r="V25693" s="11"/>
      <c r="W25693" s="11"/>
      <c r="X25693" s="11"/>
      <c r="Y25693" s="11"/>
      <c r="Z25693" s="11"/>
      <c r="BE25693"/>
      <c r="BF25693"/>
      <c r="BG25693"/>
    </row>
    <row r="25694" spans="11:59" x14ac:dyDescent="0.25">
      <c r="K25694" s="11"/>
      <c r="L25694" s="11"/>
      <c r="N25694" s="11"/>
      <c r="O25694" s="11"/>
      <c r="P25694" s="11"/>
      <c r="Q25694" s="11"/>
      <c r="R25694" s="11"/>
      <c r="S25694" s="11"/>
      <c r="T25694" s="11"/>
      <c r="U25694" s="11"/>
      <c r="V25694" s="11"/>
      <c r="W25694" s="11"/>
      <c r="X25694" s="11"/>
      <c r="Y25694" s="11"/>
      <c r="Z25694" s="11"/>
      <c r="BE25694"/>
      <c r="BF25694"/>
      <c r="BG25694"/>
    </row>
    <row r="25695" spans="11:59" x14ac:dyDescent="0.25">
      <c r="K25695" s="11"/>
      <c r="L25695" s="11"/>
      <c r="N25695" s="11"/>
      <c r="O25695" s="11"/>
      <c r="P25695" s="11"/>
      <c r="Q25695" s="11"/>
      <c r="R25695" s="11"/>
      <c r="S25695" s="11"/>
      <c r="T25695" s="11"/>
      <c r="U25695" s="11"/>
      <c r="V25695" s="11"/>
      <c r="W25695" s="11"/>
      <c r="X25695" s="11"/>
      <c r="Y25695" s="11"/>
      <c r="Z25695" s="11"/>
      <c r="BE25695"/>
      <c r="BF25695"/>
      <c r="BG25695"/>
    </row>
    <row r="25696" spans="11:59" x14ac:dyDescent="0.25">
      <c r="K25696" s="11"/>
      <c r="L25696" s="11"/>
      <c r="N25696" s="11"/>
      <c r="O25696" s="11"/>
      <c r="P25696" s="11"/>
      <c r="Q25696" s="11"/>
      <c r="R25696" s="11"/>
      <c r="S25696" s="11"/>
      <c r="T25696" s="11"/>
      <c r="U25696" s="11"/>
      <c r="V25696" s="11"/>
      <c r="W25696" s="11"/>
      <c r="X25696" s="11"/>
      <c r="Y25696" s="11"/>
      <c r="Z25696" s="11"/>
      <c r="BE25696"/>
      <c r="BF25696"/>
      <c r="BG25696"/>
    </row>
    <row r="25697" spans="11:59" x14ac:dyDescent="0.25">
      <c r="K25697" s="11"/>
      <c r="L25697" s="11"/>
      <c r="N25697" s="11"/>
      <c r="O25697" s="11"/>
      <c r="P25697" s="11"/>
      <c r="Q25697" s="11"/>
      <c r="R25697" s="11"/>
      <c r="S25697" s="11"/>
      <c r="T25697" s="11"/>
      <c r="U25697" s="11"/>
      <c r="V25697" s="11"/>
      <c r="W25697" s="11"/>
      <c r="X25697" s="11"/>
      <c r="Y25697" s="11"/>
      <c r="Z25697" s="11"/>
      <c r="BE25697"/>
      <c r="BF25697"/>
      <c r="BG25697"/>
    </row>
    <row r="25698" spans="11:59" x14ac:dyDescent="0.25">
      <c r="K25698" s="11"/>
      <c r="L25698" s="11"/>
      <c r="N25698" s="11"/>
      <c r="O25698" s="11"/>
      <c r="P25698" s="11"/>
      <c r="Q25698" s="11"/>
      <c r="R25698" s="11"/>
      <c r="S25698" s="11"/>
      <c r="T25698" s="11"/>
      <c r="U25698" s="11"/>
      <c r="V25698" s="11"/>
      <c r="W25698" s="11"/>
      <c r="X25698" s="11"/>
      <c r="Y25698" s="11"/>
      <c r="Z25698" s="11"/>
      <c r="BE25698"/>
      <c r="BF25698"/>
      <c r="BG25698"/>
    </row>
    <row r="25699" spans="11:59" x14ac:dyDescent="0.25">
      <c r="K25699" s="11"/>
      <c r="L25699" s="11"/>
      <c r="N25699" s="11"/>
      <c r="O25699" s="11"/>
      <c r="P25699" s="11"/>
      <c r="Q25699" s="11"/>
      <c r="R25699" s="11"/>
      <c r="S25699" s="11"/>
      <c r="T25699" s="11"/>
      <c r="U25699" s="11"/>
      <c r="V25699" s="11"/>
      <c r="W25699" s="11"/>
      <c r="X25699" s="11"/>
      <c r="Y25699" s="11"/>
      <c r="Z25699" s="11"/>
      <c r="BE25699"/>
      <c r="BF25699"/>
      <c r="BG25699"/>
    </row>
    <row r="25700" spans="11:59" x14ac:dyDescent="0.25">
      <c r="K25700" s="11"/>
      <c r="L25700" s="11"/>
      <c r="N25700" s="11"/>
      <c r="O25700" s="11"/>
      <c r="P25700" s="11"/>
      <c r="Q25700" s="11"/>
      <c r="R25700" s="11"/>
      <c r="S25700" s="11"/>
      <c r="T25700" s="11"/>
      <c r="U25700" s="11"/>
      <c r="V25700" s="11"/>
      <c r="W25700" s="11"/>
      <c r="X25700" s="11"/>
      <c r="Y25700" s="11"/>
      <c r="Z25700" s="11"/>
      <c r="BE25700"/>
      <c r="BF25700"/>
      <c r="BG25700"/>
    </row>
    <row r="25701" spans="11:59" x14ac:dyDescent="0.25">
      <c r="K25701" s="11"/>
      <c r="L25701" s="11"/>
      <c r="N25701" s="11"/>
      <c r="O25701" s="11"/>
      <c r="P25701" s="11"/>
      <c r="Q25701" s="11"/>
      <c r="R25701" s="11"/>
      <c r="S25701" s="11"/>
      <c r="T25701" s="11"/>
      <c r="U25701" s="11"/>
      <c r="V25701" s="11"/>
      <c r="W25701" s="11"/>
      <c r="X25701" s="11"/>
      <c r="Y25701" s="11"/>
      <c r="Z25701" s="11"/>
      <c r="BE25701"/>
      <c r="BF25701"/>
      <c r="BG25701"/>
    </row>
    <row r="25702" spans="11:59" x14ac:dyDescent="0.25">
      <c r="K25702" s="11"/>
      <c r="L25702" s="11"/>
      <c r="N25702" s="11"/>
      <c r="O25702" s="11"/>
      <c r="P25702" s="11"/>
      <c r="Q25702" s="11"/>
      <c r="R25702" s="11"/>
      <c r="S25702" s="11"/>
      <c r="T25702" s="11"/>
      <c r="U25702" s="11"/>
      <c r="V25702" s="11"/>
      <c r="W25702" s="11"/>
      <c r="X25702" s="11"/>
      <c r="Y25702" s="11"/>
      <c r="Z25702" s="11"/>
      <c r="BE25702"/>
      <c r="BF25702"/>
      <c r="BG25702"/>
    </row>
    <row r="25703" spans="11:59" x14ac:dyDescent="0.25">
      <c r="K25703" s="11"/>
      <c r="L25703" s="11"/>
      <c r="N25703" s="11"/>
      <c r="O25703" s="11"/>
      <c r="P25703" s="11"/>
      <c r="Q25703" s="11"/>
      <c r="R25703" s="11"/>
      <c r="S25703" s="11"/>
      <c r="T25703" s="11"/>
      <c r="U25703" s="11"/>
      <c r="V25703" s="11"/>
      <c r="W25703" s="11"/>
      <c r="X25703" s="11"/>
      <c r="Y25703" s="11"/>
      <c r="Z25703" s="11"/>
      <c r="BE25703"/>
      <c r="BF25703"/>
      <c r="BG25703"/>
    </row>
    <row r="25704" spans="11:59" x14ac:dyDescent="0.25">
      <c r="K25704" s="11"/>
      <c r="L25704" s="11"/>
      <c r="N25704" s="11"/>
      <c r="O25704" s="11"/>
      <c r="P25704" s="11"/>
      <c r="Q25704" s="11"/>
      <c r="R25704" s="11"/>
      <c r="S25704" s="11"/>
      <c r="T25704" s="11"/>
      <c r="U25704" s="11"/>
      <c r="V25704" s="11"/>
      <c r="W25704" s="11"/>
      <c r="X25704" s="11"/>
      <c r="Y25704" s="11"/>
      <c r="Z25704" s="11"/>
      <c r="BE25704"/>
      <c r="BF25704"/>
      <c r="BG25704"/>
    </row>
    <row r="25705" spans="11:59" x14ac:dyDescent="0.25">
      <c r="K25705" s="11"/>
      <c r="L25705" s="11"/>
      <c r="N25705" s="11"/>
      <c r="O25705" s="11"/>
      <c r="P25705" s="11"/>
      <c r="Q25705" s="11"/>
      <c r="R25705" s="11"/>
      <c r="S25705" s="11"/>
      <c r="T25705" s="11"/>
      <c r="U25705" s="11"/>
      <c r="V25705" s="11"/>
      <c r="W25705" s="11"/>
      <c r="X25705" s="11"/>
      <c r="Y25705" s="11"/>
      <c r="Z25705" s="11"/>
      <c r="BE25705"/>
      <c r="BF25705"/>
      <c r="BG25705"/>
    </row>
    <row r="25706" spans="11:59" x14ac:dyDescent="0.25">
      <c r="K25706" s="11"/>
      <c r="L25706" s="11"/>
      <c r="N25706" s="11"/>
      <c r="O25706" s="11"/>
      <c r="P25706" s="11"/>
      <c r="Q25706" s="11"/>
      <c r="R25706" s="11"/>
      <c r="S25706" s="11"/>
      <c r="T25706" s="11"/>
      <c r="U25706" s="11"/>
      <c r="V25706" s="11"/>
      <c r="W25706" s="11"/>
      <c r="X25706" s="11"/>
      <c r="Y25706" s="11"/>
      <c r="Z25706" s="11"/>
      <c r="BE25706"/>
      <c r="BF25706"/>
      <c r="BG25706"/>
    </row>
    <row r="25707" spans="11:59" x14ac:dyDescent="0.25">
      <c r="K25707" s="11"/>
      <c r="L25707" s="11"/>
      <c r="N25707" s="11"/>
      <c r="O25707" s="11"/>
      <c r="P25707" s="11"/>
      <c r="Q25707" s="11"/>
      <c r="R25707" s="11"/>
      <c r="S25707" s="11"/>
      <c r="T25707" s="11"/>
      <c r="U25707" s="11"/>
      <c r="V25707" s="11"/>
      <c r="W25707" s="11"/>
      <c r="X25707" s="11"/>
      <c r="Y25707" s="11"/>
      <c r="Z25707" s="11"/>
      <c r="BE25707"/>
      <c r="BF25707"/>
      <c r="BG25707"/>
    </row>
    <row r="25708" spans="11:59" x14ac:dyDescent="0.25">
      <c r="K25708" s="11"/>
      <c r="L25708" s="11"/>
      <c r="N25708" s="11"/>
      <c r="O25708" s="11"/>
      <c r="P25708" s="11"/>
      <c r="Q25708" s="11"/>
      <c r="R25708" s="11"/>
      <c r="S25708" s="11"/>
      <c r="T25708" s="11"/>
      <c r="U25708" s="11"/>
      <c r="V25708" s="11"/>
      <c r="W25708" s="11"/>
      <c r="X25708" s="11"/>
      <c r="Y25708" s="11"/>
      <c r="Z25708" s="11"/>
      <c r="BE25708"/>
      <c r="BF25708"/>
      <c r="BG25708"/>
    </row>
    <row r="25709" spans="11:59" x14ac:dyDescent="0.25">
      <c r="K25709" s="11"/>
      <c r="L25709" s="11"/>
      <c r="N25709" s="11"/>
      <c r="O25709" s="11"/>
      <c r="P25709" s="11"/>
      <c r="Q25709" s="11"/>
      <c r="R25709" s="11"/>
      <c r="S25709" s="11"/>
      <c r="T25709" s="11"/>
      <c r="U25709" s="11"/>
      <c r="V25709" s="11"/>
      <c r="W25709" s="11"/>
      <c r="X25709" s="11"/>
      <c r="Y25709" s="11"/>
      <c r="Z25709" s="11"/>
      <c r="BE25709"/>
      <c r="BF25709"/>
      <c r="BG25709"/>
    </row>
    <row r="25710" spans="11:59" x14ac:dyDescent="0.25">
      <c r="K25710" s="11"/>
      <c r="L25710" s="11"/>
      <c r="N25710" s="11"/>
      <c r="O25710" s="11"/>
      <c r="P25710" s="11"/>
      <c r="Q25710" s="11"/>
      <c r="R25710" s="11"/>
      <c r="S25710" s="11"/>
      <c r="T25710" s="11"/>
      <c r="U25710" s="11"/>
      <c r="V25710" s="11"/>
      <c r="W25710" s="11"/>
      <c r="X25710" s="11"/>
      <c r="Y25710" s="11"/>
      <c r="Z25710" s="11"/>
      <c r="BE25710"/>
      <c r="BF25710"/>
      <c r="BG25710"/>
    </row>
    <row r="25711" spans="11:59" x14ac:dyDescent="0.25">
      <c r="K25711" s="11"/>
      <c r="L25711" s="11"/>
      <c r="N25711" s="11"/>
      <c r="O25711" s="11"/>
      <c r="P25711" s="11"/>
      <c r="Q25711" s="11"/>
      <c r="R25711" s="11"/>
      <c r="S25711" s="11"/>
      <c r="T25711" s="11"/>
      <c r="U25711" s="11"/>
      <c r="V25711" s="11"/>
      <c r="W25711" s="11"/>
      <c r="X25711" s="11"/>
      <c r="Y25711" s="11"/>
      <c r="Z25711" s="11"/>
      <c r="BE25711"/>
      <c r="BF25711"/>
      <c r="BG25711"/>
    </row>
    <row r="25712" spans="11:59" x14ac:dyDescent="0.25">
      <c r="K25712" s="11"/>
      <c r="L25712" s="11"/>
      <c r="N25712" s="11"/>
      <c r="O25712" s="11"/>
      <c r="P25712" s="11"/>
      <c r="Q25712" s="11"/>
      <c r="R25712" s="11"/>
      <c r="S25712" s="11"/>
      <c r="T25712" s="11"/>
      <c r="U25712" s="11"/>
      <c r="V25712" s="11"/>
      <c r="W25712" s="11"/>
      <c r="X25712" s="11"/>
      <c r="Y25712" s="11"/>
      <c r="Z25712" s="11"/>
      <c r="BE25712"/>
      <c r="BF25712"/>
      <c r="BG25712"/>
    </row>
    <row r="25713" spans="11:59" x14ac:dyDescent="0.25">
      <c r="K25713" s="11"/>
      <c r="L25713" s="11"/>
      <c r="N25713" s="11"/>
      <c r="O25713" s="11"/>
      <c r="P25713" s="11"/>
      <c r="Q25713" s="11"/>
      <c r="R25713" s="11"/>
      <c r="S25713" s="11"/>
      <c r="T25713" s="11"/>
      <c r="U25713" s="11"/>
      <c r="V25713" s="11"/>
      <c r="W25713" s="11"/>
      <c r="X25713" s="11"/>
      <c r="Y25713" s="11"/>
      <c r="Z25713" s="11"/>
      <c r="BE25713"/>
      <c r="BF25713"/>
      <c r="BG25713"/>
    </row>
    <row r="25714" spans="11:59" x14ac:dyDescent="0.25">
      <c r="K25714" s="11"/>
      <c r="L25714" s="11"/>
      <c r="N25714" s="11"/>
      <c r="O25714" s="11"/>
      <c r="P25714" s="11"/>
      <c r="Q25714" s="11"/>
      <c r="R25714" s="11"/>
      <c r="S25714" s="11"/>
      <c r="T25714" s="11"/>
      <c r="U25714" s="11"/>
      <c r="V25714" s="11"/>
      <c r="W25714" s="11"/>
      <c r="X25714" s="11"/>
      <c r="Y25714" s="11"/>
      <c r="Z25714" s="11"/>
      <c r="BE25714"/>
      <c r="BF25714"/>
      <c r="BG25714"/>
    </row>
    <row r="25715" spans="11:59" x14ac:dyDescent="0.25">
      <c r="K25715" s="11"/>
      <c r="L25715" s="11"/>
      <c r="N25715" s="11"/>
      <c r="O25715" s="11"/>
      <c r="P25715" s="11"/>
      <c r="Q25715" s="11"/>
      <c r="R25715" s="11"/>
      <c r="S25715" s="11"/>
      <c r="T25715" s="11"/>
      <c r="U25715" s="11"/>
      <c r="V25715" s="11"/>
      <c r="W25715" s="11"/>
      <c r="X25715" s="11"/>
      <c r="Y25715" s="11"/>
      <c r="Z25715" s="11"/>
      <c r="BE25715"/>
      <c r="BF25715"/>
      <c r="BG25715"/>
    </row>
    <row r="25716" spans="11:59" x14ac:dyDescent="0.25">
      <c r="K25716" s="11"/>
      <c r="L25716" s="11"/>
      <c r="N25716" s="11"/>
      <c r="O25716" s="11"/>
      <c r="P25716" s="11"/>
      <c r="Q25716" s="11"/>
      <c r="R25716" s="11"/>
      <c r="S25716" s="11"/>
      <c r="T25716" s="11"/>
      <c r="U25716" s="11"/>
      <c r="V25716" s="11"/>
      <c r="W25716" s="11"/>
      <c r="X25716" s="11"/>
      <c r="Y25716" s="11"/>
      <c r="Z25716" s="11"/>
      <c r="BE25716"/>
      <c r="BF25716"/>
      <c r="BG25716"/>
    </row>
    <row r="25717" spans="11:59" x14ac:dyDescent="0.25">
      <c r="K25717" s="11"/>
      <c r="L25717" s="11"/>
      <c r="N25717" s="11"/>
      <c r="O25717" s="11"/>
      <c r="P25717" s="11"/>
      <c r="Q25717" s="11"/>
      <c r="R25717" s="11"/>
      <c r="S25717" s="11"/>
      <c r="T25717" s="11"/>
      <c r="U25717" s="11"/>
      <c r="V25717" s="11"/>
      <c r="W25717" s="11"/>
      <c r="X25717" s="11"/>
      <c r="Y25717" s="11"/>
      <c r="Z25717" s="11"/>
      <c r="BE25717"/>
      <c r="BF25717"/>
      <c r="BG25717"/>
    </row>
    <row r="25718" spans="11:59" x14ac:dyDescent="0.25">
      <c r="K25718" s="11"/>
      <c r="L25718" s="11"/>
      <c r="N25718" s="11"/>
      <c r="O25718" s="11"/>
      <c r="P25718" s="11"/>
      <c r="Q25718" s="11"/>
      <c r="R25718" s="11"/>
      <c r="S25718" s="11"/>
      <c r="T25718" s="11"/>
      <c r="U25718" s="11"/>
      <c r="V25718" s="11"/>
      <c r="W25718" s="11"/>
      <c r="X25718" s="11"/>
      <c r="Y25718" s="11"/>
      <c r="Z25718" s="11"/>
      <c r="BE25718"/>
      <c r="BF25718"/>
      <c r="BG25718"/>
    </row>
    <row r="25719" spans="11:59" x14ac:dyDescent="0.25">
      <c r="K25719" s="11"/>
      <c r="L25719" s="11"/>
      <c r="N25719" s="11"/>
      <c r="O25719" s="11"/>
      <c r="P25719" s="11"/>
      <c r="Q25719" s="11"/>
      <c r="R25719" s="11"/>
      <c r="S25719" s="11"/>
      <c r="T25719" s="11"/>
      <c r="U25719" s="11"/>
      <c r="V25719" s="11"/>
      <c r="W25719" s="11"/>
      <c r="X25719" s="11"/>
      <c r="Y25719" s="11"/>
      <c r="Z25719" s="11"/>
      <c r="BE25719"/>
      <c r="BF25719"/>
      <c r="BG25719"/>
    </row>
    <row r="25720" spans="11:59" x14ac:dyDescent="0.25">
      <c r="K25720" s="11"/>
      <c r="L25720" s="11"/>
      <c r="N25720" s="11"/>
      <c r="O25720" s="11"/>
      <c r="P25720" s="11"/>
      <c r="Q25720" s="11"/>
      <c r="R25720" s="11"/>
      <c r="S25720" s="11"/>
      <c r="T25720" s="11"/>
      <c r="U25720" s="11"/>
      <c r="V25720" s="11"/>
      <c r="W25720" s="11"/>
      <c r="X25720" s="11"/>
      <c r="Y25720" s="11"/>
      <c r="Z25720" s="11"/>
      <c r="BE25720"/>
      <c r="BF25720"/>
      <c r="BG25720"/>
    </row>
    <row r="25721" spans="11:59" x14ac:dyDescent="0.25">
      <c r="K25721" s="11"/>
      <c r="L25721" s="11"/>
      <c r="N25721" s="11"/>
      <c r="O25721" s="11"/>
      <c r="P25721" s="11"/>
      <c r="Q25721" s="11"/>
      <c r="R25721" s="11"/>
      <c r="S25721" s="11"/>
      <c r="T25721" s="11"/>
      <c r="U25721" s="11"/>
      <c r="V25721" s="11"/>
      <c r="W25721" s="11"/>
      <c r="X25721" s="11"/>
      <c r="Y25721" s="11"/>
      <c r="Z25721" s="11"/>
      <c r="BE25721"/>
      <c r="BF25721"/>
      <c r="BG25721"/>
    </row>
    <row r="25722" spans="11:59" x14ac:dyDescent="0.25">
      <c r="K25722" s="11"/>
      <c r="L25722" s="11"/>
      <c r="N25722" s="11"/>
      <c r="O25722" s="11"/>
      <c r="P25722" s="11"/>
      <c r="Q25722" s="11"/>
      <c r="R25722" s="11"/>
      <c r="S25722" s="11"/>
      <c r="T25722" s="11"/>
      <c r="U25722" s="11"/>
      <c r="V25722" s="11"/>
      <c r="W25722" s="11"/>
      <c r="X25722" s="11"/>
      <c r="Y25722" s="11"/>
      <c r="Z25722" s="11"/>
      <c r="BE25722"/>
      <c r="BF25722"/>
      <c r="BG25722"/>
    </row>
    <row r="25723" spans="11:59" x14ac:dyDescent="0.25">
      <c r="K25723" s="11"/>
      <c r="L25723" s="11"/>
      <c r="N25723" s="11"/>
      <c r="O25723" s="11"/>
      <c r="P25723" s="11"/>
      <c r="Q25723" s="11"/>
      <c r="R25723" s="11"/>
      <c r="S25723" s="11"/>
      <c r="T25723" s="11"/>
      <c r="U25723" s="11"/>
      <c r="V25723" s="11"/>
      <c r="W25723" s="11"/>
      <c r="X25723" s="11"/>
      <c r="Y25723" s="11"/>
      <c r="Z25723" s="11"/>
      <c r="BE25723"/>
      <c r="BF25723"/>
      <c r="BG25723"/>
    </row>
    <row r="25724" spans="11:59" x14ac:dyDescent="0.25">
      <c r="K25724" s="11"/>
      <c r="L25724" s="11"/>
      <c r="N25724" s="11"/>
      <c r="O25724" s="11"/>
      <c r="P25724" s="11"/>
      <c r="Q25724" s="11"/>
      <c r="R25724" s="11"/>
      <c r="S25724" s="11"/>
      <c r="T25724" s="11"/>
      <c r="U25724" s="11"/>
      <c r="V25724" s="11"/>
      <c r="W25724" s="11"/>
      <c r="X25724" s="11"/>
      <c r="Y25724" s="11"/>
      <c r="Z25724" s="11"/>
      <c r="BE25724"/>
      <c r="BF25724"/>
      <c r="BG25724"/>
    </row>
    <row r="25725" spans="11:59" x14ac:dyDescent="0.25">
      <c r="K25725" s="11"/>
      <c r="L25725" s="11"/>
      <c r="N25725" s="11"/>
      <c r="O25725" s="11"/>
      <c r="P25725" s="11"/>
      <c r="Q25725" s="11"/>
      <c r="R25725" s="11"/>
      <c r="S25725" s="11"/>
      <c r="T25725" s="11"/>
      <c r="U25725" s="11"/>
      <c r="V25725" s="11"/>
      <c r="W25725" s="11"/>
      <c r="X25725" s="11"/>
      <c r="Y25725" s="11"/>
      <c r="Z25725" s="11"/>
      <c r="BE25725"/>
      <c r="BF25725"/>
      <c r="BG25725"/>
    </row>
    <row r="25726" spans="11:59" x14ac:dyDescent="0.25">
      <c r="K25726" s="11"/>
      <c r="L25726" s="11"/>
      <c r="N25726" s="11"/>
      <c r="O25726" s="11"/>
      <c r="P25726" s="11"/>
      <c r="Q25726" s="11"/>
      <c r="R25726" s="11"/>
      <c r="S25726" s="11"/>
      <c r="T25726" s="11"/>
      <c r="U25726" s="11"/>
      <c r="V25726" s="11"/>
      <c r="W25726" s="11"/>
      <c r="X25726" s="11"/>
      <c r="Y25726" s="11"/>
      <c r="Z25726" s="11"/>
      <c r="BE25726"/>
      <c r="BF25726"/>
      <c r="BG25726"/>
    </row>
    <row r="25727" spans="11:59" x14ac:dyDescent="0.25">
      <c r="K25727" s="11"/>
      <c r="L25727" s="11"/>
      <c r="N25727" s="11"/>
      <c r="O25727" s="11"/>
      <c r="P25727" s="11"/>
      <c r="Q25727" s="11"/>
      <c r="R25727" s="11"/>
      <c r="S25727" s="11"/>
      <c r="T25727" s="11"/>
      <c r="U25727" s="11"/>
      <c r="V25727" s="11"/>
      <c r="W25727" s="11"/>
      <c r="X25727" s="11"/>
      <c r="Y25727" s="11"/>
      <c r="Z25727" s="11"/>
      <c r="BE25727"/>
      <c r="BF25727"/>
      <c r="BG25727"/>
    </row>
    <row r="25728" spans="11:59" x14ac:dyDescent="0.25">
      <c r="K25728" s="11"/>
      <c r="L25728" s="11"/>
      <c r="N25728" s="11"/>
      <c r="O25728" s="11"/>
      <c r="P25728" s="11"/>
      <c r="Q25728" s="11"/>
      <c r="R25728" s="11"/>
      <c r="S25728" s="11"/>
      <c r="T25728" s="11"/>
      <c r="U25728" s="11"/>
      <c r="V25728" s="11"/>
      <c r="W25728" s="11"/>
      <c r="X25728" s="11"/>
      <c r="Y25728" s="11"/>
      <c r="Z25728" s="11"/>
      <c r="BE25728"/>
      <c r="BF25728"/>
      <c r="BG25728"/>
    </row>
    <row r="25729" spans="11:59" x14ac:dyDescent="0.25">
      <c r="K25729" s="11"/>
      <c r="L25729" s="11"/>
      <c r="N25729" s="11"/>
      <c r="O25729" s="11"/>
      <c r="P25729" s="11"/>
      <c r="Q25729" s="11"/>
      <c r="R25729" s="11"/>
      <c r="S25729" s="11"/>
      <c r="T25729" s="11"/>
      <c r="U25729" s="11"/>
      <c r="V25729" s="11"/>
      <c r="W25729" s="11"/>
      <c r="X25729" s="11"/>
      <c r="Y25729" s="11"/>
      <c r="Z25729" s="11"/>
      <c r="BE25729"/>
      <c r="BF25729"/>
      <c r="BG25729"/>
    </row>
    <row r="25730" spans="11:59" x14ac:dyDescent="0.25">
      <c r="K25730" s="11"/>
      <c r="L25730" s="11"/>
      <c r="N25730" s="11"/>
      <c r="O25730" s="11"/>
      <c r="P25730" s="11"/>
      <c r="Q25730" s="11"/>
      <c r="R25730" s="11"/>
      <c r="S25730" s="11"/>
      <c r="T25730" s="11"/>
      <c r="U25730" s="11"/>
      <c r="V25730" s="11"/>
      <c r="W25730" s="11"/>
      <c r="X25730" s="11"/>
      <c r="Y25730" s="11"/>
      <c r="Z25730" s="11"/>
      <c r="BE25730"/>
      <c r="BF25730"/>
      <c r="BG25730"/>
    </row>
    <row r="25731" spans="11:59" x14ac:dyDescent="0.25">
      <c r="K25731" s="11"/>
      <c r="L25731" s="11"/>
      <c r="N25731" s="11"/>
      <c r="O25731" s="11"/>
      <c r="P25731" s="11"/>
      <c r="Q25731" s="11"/>
      <c r="R25731" s="11"/>
      <c r="S25731" s="11"/>
      <c r="T25731" s="11"/>
      <c r="U25731" s="11"/>
      <c r="V25731" s="11"/>
      <c r="W25731" s="11"/>
      <c r="X25731" s="11"/>
      <c r="Y25731" s="11"/>
      <c r="Z25731" s="11"/>
      <c r="BE25731"/>
      <c r="BF25731"/>
      <c r="BG25731"/>
    </row>
    <row r="25732" spans="11:59" x14ac:dyDescent="0.25">
      <c r="K25732" s="11"/>
      <c r="L25732" s="11"/>
      <c r="N25732" s="11"/>
      <c r="O25732" s="11"/>
      <c r="P25732" s="11"/>
      <c r="Q25732" s="11"/>
      <c r="R25732" s="11"/>
      <c r="S25732" s="11"/>
      <c r="T25732" s="11"/>
      <c r="U25732" s="11"/>
      <c r="V25732" s="11"/>
      <c r="W25732" s="11"/>
      <c r="X25732" s="11"/>
      <c r="Y25732" s="11"/>
      <c r="Z25732" s="11"/>
      <c r="BE25732"/>
      <c r="BF25732"/>
      <c r="BG25732"/>
    </row>
    <row r="25733" spans="11:59" x14ac:dyDescent="0.25">
      <c r="K25733" s="11"/>
      <c r="L25733" s="11"/>
      <c r="N25733" s="11"/>
      <c r="O25733" s="11"/>
      <c r="P25733" s="11"/>
      <c r="Q25733" s="11"/>
      <c r="R25733" s="11"/>
      <c r="S25733" s="11"/>
      <c r="T25733" s="11"/>
      <c r="U25733" s="11"/>
      <c r="V25733" s="11"/>
      <c r="W25733" s="11"/>
      <c r="X25733" s="11"/>
      <c r="Y25733" s="11"/>
      <c r="Z25733" s="11"/>
      <c r="BE25733"/>
      <c r="BF25733"/>
      <c r="BG25733"/>
    </row>
    <row r="25734" spans="11:59" x14ac:dyDescent="0.25">
      <c r="K25734" s="11"/>
      <c r="L25734" s="11"/>
      <c r="N25734" s="11"/>
      <c r="O25734" s="11"/>
      <c r="P25734" s="11"/>
      <c r="Q25734" s="11"/>
      <c r="R25734" s="11"/>
      <c r="S25734" s="11"/>
      <c r="T25734" s="11"/>
      <c r="U25734" s="11"/>
      <c r="V25734" s="11"/>
      <c r="W25734" s="11"/>
      <c r="X25734" s="11"/>
      <c r="Y25734" s="11"/>
      <c r="Z25734" s="11"/>
      <c r="BE25734"/>
      <c r="BF25734"/>
      <c r="BG25734"/>
    </row>
    <row r="25735" spans="11:59" x14ac:dyDescent="0.25">
      <c r="K25735" s="11"/>
      <c r="L25735" s="11"/>
      <c r="N25735" s="11"/>
      <c r="O25735" s="11"/>
      <c r="P25735" s="11"/>
      <c r="Q25735" s="11"/>
      <c r="R25735" s="11"/>
      <c r="S25735" s="11"/>
      <c r="T25735" s="11"/>
      <c r="U25735" s="11"/>
      <c r="V25735" s="11"/>
      <c r="W25735" s="11"/>
      <c r="X25735" s="11"/>
      <c r="Y25735" s="11"/>
      <c r="Z25735" s="11"/>
      <c r="BE25735"/>
      <c r="BF25735"/>
      <c r="BG25735"/>
    </row>
    <row r="25736" spans="11:59" x14ac:dyDescent="0.25">
      <c r="K25736" s="11"/>
      <c r="L25736" s="11"/>
      <c r="N25736" s="11"/>
      <c r="O25736" s="11"/>
      <c r="P25736" s="11"/>
      <c r="Q25736" s="11"/>
      <c r="R25736" s="11"/>
      <c r="S25736" s="11"/>
      <c r="T25736" s="11"/>
      <c r="U25736" s="11"/>
      <c r="V25736" s="11"/>
      <c r="W25736" s="11"/>
      <c r="X25736" s="11"/>
      <c r="Y25736" s="11"/>
      <c r="Z25736" s="11"/>
      <c r="BE25736"/>
      <c r="BF25736"/>
      <c r="BG25736"/>
    </row>
    <row r="25737" spans="11:59" x14ac:dyDescent="0.25">
      <c r="K25737" s="11"/>
      <c r="L25737" s="11"/>
      <c r="N25737" s="11"/>
      <c r="O25737" s="11"/>
      <c r="P25737" s="11"/>
      <c r="Q25737" s="11"/>
      <c r="R25737" s="11"/>
      <c r="S25737" s="11"/>
      <c r="T25737" s="11"/>
      <c r="U25737" s="11"/>
      <c r="V25737" s="11"/>
      <c r="W25737" s="11"/>
      <c r="X25737" s="11"/>
      <c r="Y25737" s="11"/>
      <c r="Z25737" s="11"/>
      <c r="BE25737"/>
      <c r="BF25737"/>
      <c r="BG25737"/>
    </row>
    <row r="25738" spans="11:59" x14ac:dyDescent="0.25">
      <c r="K25738" s="11"/>
      <c r="L25738" s="11"/>
      <c r="N25738" s="11"/>
      <c r="O25738" s="11"/>
      <c r="P25738" s="11"/>
      <c r="Q25738" s="11"/>
      <c r="R25738" s="11"/>
      <c r="S25738" s="11"/>
      <c r="T25738" s="11"/>
      <c r="U25738" s="11"/>
      <c r="V25738" s="11"/>
      <c r="W25738" s="11"/>
      <c r="X25738" s="11"/>
      <c r="Y25738" s="11"/>
      <c r="Z25738" s="11"/>
      <c r="BE25738"/>
      <c r="BF25738"/>
      <c r="BG25738"/>
    </row>
    <row r="25739" spans="11:59" x14ac:dyDescent="0.25">
      <c r="K25739" s="11"/>
      <c r="L25739" s="11"/>
      <c r="N25739" s="11"/>
      <c r="O25739" s="11"/>
      <c r="P25739" s="11"/>
      <c r="Q25739" s="11"/>
      <c r="R25739" s="11"/>
      <c r="S25739" s="11"/>
      <c r="T25739" s="11"/>
      <c r="U25739" s="11"/>
      <c r="V25739" s="11"/>
      <c r="W25739" s="11"/>
      <c r="X25739" s="11"/>
      <c r="Y25739" s="11"/>
      <c r="Z25739" s="11"/>
      <c r="BE25739"/>
      <c r="BF25739"/>
      <c r="BG25739"/>
    </row>
    <row r="25740" spans="11:59" x14ac:dyDescent="0.25">
      <c r="K25740" s="11"/>
      <c r="L25740" s="11"/>
      <c r="N25740" s="11"/>
      <c r="O25740" s="11"/>
      <c r="P25740" s="11"/>
      <c r="Q25740" s="11"/>
      <c r="R25740" s="11"/>
      <c r="S25740" s="11"/>
      <c r="T25740" s="11"/>
      <c r="U25740" s="11"/>
      <c r="V25740" s="11"/>
      <c r="W25740" s="11"/>
      <c r="X25740" s="11"/>
      <c r="Y25740" s="11"/>
      <c r="Z25740" s="11"/>
      <c r="BE25740"/>
      <c r="BF25740"/>
      <c r="BG25740"/>
    </row>
    <row r="25741" spans="11:59" x14ac:dyDescent="0.25">
      <c r="K25741" s="11"/>
      <c r="L25741" s="11"/>
      <c r="N25741" s="11"/>
      <c r="O25741" s="11"/>
      <c r="P25741" s="11"/>
      <c r="Q25741" s="11"/>
      <c r="R25741" s="11"/>
      <c r="S25741" s="11"/>
      <c r="T25741" s="11"/>
      <c r="U25741" s="11"/>
      <c r="V25741" s="11"/>
      <c r="W25741" s="11"/>
      <c r="X25741" s="11"/>
      <c r="Y25741" s="11"/>
      <c r="Z25741" s="11"/>
      <c r="BE25741"/>
      <c r="BF25741"/>
      <c r="BG25741"/>
    </row>
    <row r="25742" spans="11:59" x14ac:dyDescent="0.25">
      <c r="K25742" s="11"/>
      <c r="L25742" s="11"/>
      <c r="N25742" s="11"/>
      <c r="O25742" s="11"/>
      <c r="P25742" s="11"/>
      <c r="Q25742" s="11"/>
      <c r="R25742" s="11"/>
      <c r="S25742" s="11"/>
      <c r="T25742" s="11"/>
      <c r="U25742" s="11"/>
      <c r="V25742" s="11"/>
      <c r="W25742" s="11"/>
      <c r="X25742" s="11"/>
      <c r="Y25742" s="11"/>
      <c r="Z25742" s="11"/>
      <c r="BE25742"/>
      <c r="BF25742"/>
      <c r="BG25742"/>
    </row>
    <row r="25743" spans="11:59" x14ac:dyDescent="0.25">
      <c r="K25743" s="11"/>
      <c r="L25743" s="11"/>
      <c r="N25743" s="11"/>
      <c r="O25743" s="11"/>
      <c r="P25743" s="11"/>
      <c r="Q25743" s="11"/>
      <c r="R25743" s="11"/>
      <c r="S25743" s="11"/>
      <c r="T25743" s="11"/>
      <c r="U25743" s="11"/>
      <c r="V25743" s="11"/>
      <c r="W25743" s="11"/>
      <c r="X25743" s="11"/>
      <c r="Y25743" s="11"/>
      <c r="Z25743" s="11"/>
      <c r="BE25743"/>
      <c r="BF25743"/>
      <c r="BG25743"/>
    </row>
    <row r="25744" spans="11:59" x14ac:dyDescent="0.25">
      <c r="K25744" s="11"/>
      <c r="L25744" s="11"/>
      <c r="N25744" s="11"/>
      <c r="O25744" s="11"/>
      <c r="P25744" s="11"/>
      <c r="Q25744" s="11"/>
      <c r="R25744" s="11"/>
      <c r="S25744" s="11"/>
      <c r="T25744" s="11"/>
      <c r="U25744" s="11"/>
      <c r="V25744" s="11"/>
      <c r="W25744" s="11"/>
      <c r="X25744" s="11"/>
      <c r="Y25744" s="11"/>
      <c r="Z25744" s="11"/>
      <c r="BE25744"/>
      <c r="BF25744"/>
      <c r="BG25744"/>
    </row>
    <row r="25745" spans="11:59" x14ac:dyDescent="0.25">
      <c r="K25745" s="11"/>
      <c r="L25745" s="11"/>
      <c r="N25745" s="11"/>
      <c r="O25745" s="11"/>
      <c r="P25745" s="11"/>
      <c r="Q25745" s="11"/>
      <c r="R25745" s="11"/>
      <c r="S25745" s="11"/>
      <c r="T25745" s="11"/>
      <c r="U25745" s="11"/>
      <c r="V25745" s="11"/>
      <c r="W25745" s="11"/>
      <c r="X25745" s="11"/>
      <c r="Y25745" s="11"/>
      <c r="Z25745" s="11"/>
      <c r="BE25745"/>
      <c r="BF25745"/>
      <c r="BG25745"/>
    </row>
    <row r="25746" spans="11:59" x14ac:dyDescent="0.25">
      <c r="K25746" s="11"/>
      <c r="L25746" s="11"/>
      <c r="N25746" s="11"/>
      <c r="O25746" s="11"/>
      <c r="P25746" s="11"/>
      <c r="Q25746" s="11"/>
      <c r="R25746" s="11"/>
      <c r="S25746" s="11"/>
      <c r="T25746" s="11"/>
      <c r="U25746" s="11"/>
      <c r="V25746" s="11"/>
      <c r="W25746" s="11"/>
      <c r="X25746" s="11"/>
      <c r="Y25746" s="11"/>
      <c r="Z25746" s="11"/>
      <c r="BE25746"/>
      <c r="BF25746"/>
      <c r="BG25746"/>
    </row>
    <row r="25747" spans="11:59" x14ac:dyDescent="0.25">
      <c r="K25747" s="11"/>
      <c r="L25747" s="11"/>
      <c r="N25747" s="11"/>
      <c r="O25747" s="11"/>
      <c r="P25747" s="11"/>
      <c r="Q25747" s="11"/>
      <c r="R25747" s="11"/>
      <c r="S25747" s="11"/>
      <c r="T25747" s="11"/>
      <c r="U25747" s="11"/>
      <c r="V25747" s="11"/>
      <c r="W25747" s="11"/>
      <c r="X25747" s="11"/>
      <c r="Y25747" s="11"/>
      <c r="Z25747" s="11"/>
      <c r="BE25747"/>
      <c r="BF25747"/>
      <c r="BG25747"/>
    </row>
    <row r="25748" spans="11:59" x14ac:dyDescent="0.25">
      <c r="K25748" s="11"/>
      <c r="L25748" s="11"/>
      <c r="N25748" s="11"/>
      <c r="O25748" s="11"/>
      <c r="P25748" s="11"/>
      <c r="Q25748" s="11"/>
      <c r="R25748" s="11"/>
      <c r="S25748" s="11"/>
      <c r="T25748" s="11"/>
      <c r="U25748" s="11"/>
      <c r="V25748" s="11"/>
      <c r="W25748" s="11"/>
      <c r="X25748" s="11"/>
      <c r="Y25748" s="11"/>
      <c r="Z25748" s="11"/>
      <c r="BE25748"/>
      <c r="BF25748"/>
      <c r="BG25748"/>
    </row>
    <row r="25749" spans="11:59" x14ac:dyDescent="0.25">
      <c r="K25749" s="11"/>
      <c r="L25749" s="11"/>
      <c r="N25749" s="11"/>
      <c r="O25749" s="11"/>
      <c r="P25749" s="11"/>
      <c r="Q25749" s="11"/>
      <c r="R25749" s="11"/>
      <c r="S25749" s="11"/>
      <c r="T25749" s="11"/>
      <c r="U25749" s="11"/>
      <c r="V25749" s="11"/>
      <c r="W25749" s="11"/>
      <c r="X25749" s="11"/>
      <c r="Y25749" s="11"/>
      <c r="Z25749" s="11"/>
      <c r="BE25749"/>
      <c r="BF25749"/>
      <c r="BG25749"/>
    </row>
    <row r="25750" spans="11:59" x14ac:dyDescent="0.25">
      <c r="K25750" s="11"/>
      <c r="L25750" s="11"/>
      <c r="N25750" s="11"/>
      <c r="O25750" s="11"/>
      <c r="P25750" s="11"/>
      <c r="Q25750" s="11"/>
      <c r="R25750" s="11"/>
      <c r="S25750" s="11"/>
      <c r="T25750" s="11"/>
      <c r="U25750" s="11"/>
      <c r="V25750" s="11"/>
      <c r="W25750" s="11"/>
      <c r="X25750" s="11"/>
      <c r="Y25750" s="11"/>
      <c r="Z25750" s="11"/>
      <c r="BE25750"/>
      <c r="BF25750"/>
      <c r="BG25750"/>
    </row>
    <row r="25751" spans="11:59" x14ac:dyDescent="0.25">
      <c r="K25751" s="11"/>
      <c r="L25751" s="11"/>
      <c r="N25751" s="11"/>
      <c r="O25751" s="11"/>
      <c r="P25751" s="11"/>
      <c r="Q25751" s="11"/>
      <c r="R25751" s="11"/>
      <c r="S25751" s="11"/>
      <c r="T25751" s="11"/>
      <c r="U25751" s="11"/>
      <c r="V25751" s="11"/>
      <c r="W25751" s="11"/>
      <c r="X25751" s="11"/>
      <c r="Y25751" s="11"/>
      <c r="Z25751" s="11"/>
      <c r="BE25751"/>
      <c r="BF25751"/>
      <c r="BG25751"/>
    </row>
    <row r="25752" spans="11:59" x14ac:dyDescent="0.25">
      <c r="K25752" s="11"/>
      <c r="L25752" s="11"/>
      <c r="N25752" s="11"/>
      <c r="O25752" s="11"/>
      <c r="P25752" s="11"/>
      <c r="Q25752" s="11"/>
      <c r="R25752" s="11"/>
      <c r="S25752" s="11"/>
      <c r="T25752" s="11"/>
      <c r="U25752" s="11"/>
      <c r="V25752" s="11"/>
      <c r="W25752" s="11"/>
      <c r="X25752" s="11"/>
      <c r="Y25752" s="11"/>
      <c r="Z25752" s="11"/>
      <c r="BE25752"/>
      <c r="BF25752"/>
      <c r="BG25752"/>
    </row>
    <row r="25753" spans="11:59" x14ac:dyDescent="0.25">
      <c r="K25753" s="11"/>
      <c r="L25753" s="11"/>
      <c r="N25753" s="11"/>
      <c r="O25753" s="11"/>
      <c r="P25753" s="11"/>
      <c r="Q25753" s="11"/>
      <c r="R25753" s="11"/>
      <c r="S25753" s="11"/>
      <c r="T25753" s="11"/>
      <c r="U25753" s="11"/>
      <c r="V25753" s="11"/>
      <c r="W25753" s="11"/>
      <c r="X25753" s="11"/>
      <c r="Y25753" s="11"/>
      <c r="Z25753" s="11"/>
      <c r="BE25753"/>
      <c r="BF25753"/>
      <c r="BG25753"/>
    </row>
    <row r="25754" spans="11:59" x14ac:dyDescent="0.25">
      <c r="K25754" s="11"/>
      <c r="L25754" s="11"/>
      <c r="N25754" s="11"/>
      <c r="O25754" s="11"/>
      <c r="P25754" s="11"/>
      <c r="Q25754" s="11"/>
      <c r="R25754" s="11"/>
      <c r="S25754" s="11"/>
      <c r="T25754" s="11"/>
      <c r="U25754" s="11"/>
      <c r="V25754" s="11"/>
      <c r="W25754" s="11"/>
      <c r="X25754" s="11"/>
      <c r="Y25754" s="11"/>
      <c r="Z25754" s="11"/>
      <c r="BE25754"/>
      <c r="BF25754"/>
      <c r="BG25754"/>
    </row>
    <row r="25755" spans="11:59" x14ac:dyDescent="0.25">
      <c r="K25755" s="11"/>
      <c r="L25755" s="11"/>
      <c r="N25755" s="11"/>
      <c r="O25755" s="11"/>
      <c r="P25755" s="11"/>
      <c r="Q25755" s="11"/>
      <c r="R25755" s="11"/>
      <c r="S25755" s="11"/>
      <c r="T25755" s="11"/>
      <c r="U25755" s="11"/>
      <c r="V25755" s="11"/>
      <c r="W25755" s="11"/>
      <c r="X25755" s="11"/>
      <c r="Y25755" s="11"/>
      <c r="Z25755" s="11"/>
      <c r="BE25755"/>
      <c r="BF25755"/>
      <c r="BG25755"/>
    </row>
    <row r="25756" spans="11:59" x14ac:dyDescent="0.25">
      <c r="K25756" s="11"/>
      <c r="L25756" s="11"/>
      <c r="N25756" s="11"/>
      <c r="O25756" s="11"/>
      <c r="P25756" s="11"/>
      <c r="Q25756" s="11"/>
      <c r="R25756" s="11"/>
      <c r="S25756" s="11"/>
      <c r="T25756" s="11"/>
      <c r="U25756" s="11"/>
      <c r="V25756" s="11"/>
      <c r="W25756" s="11"/>
      <c r="X25756" s="11"/>
      <c r="Y25756" s="11"/>
      <c r="Z25756" s="11"/>
      <c r="BE25756"/>
      <c r="BF25756"/>
      <c r="BG25756"/>
    </row>
    <row r="25757" spans="11:59" x14ac:dyDescent="0.25">
      <c r="K25757" s="11"/>
      <c r="L25757" s="11"/>
      <c r="N25757" s="11"/>
      <c r="O25757" s="11"/>
      <c r="P25757" s="11"/>
      <c r="Q25757" s="11"/>
      <c r="R25757" s="11"/>
      <c r="S25757" s="11"/>
      <c r="T25757" s="11"/>
      <c r="U25757" s="11"/>
      <c r="V25757" s="11"/>
      <c r="W25757" s="11"/>
      <c r="X25757" s="11"/>
      <c r="Y25757" s="11"/>
      <c r="Z25757" s="11"/>
      <c r="BE25757"/>
      <c r="BF25757"/>
      <c r="BG25757"/>
    </row>
    <row r="25758" spans="11:59" x14ac:dyDescent="0.25">
      <c r="K25758" s="11"/>
      <c r="L25758" s="11"/>
      <c r="N25758" s="11"/>
      <c r="O25758" s="11"/>
      <c r="P25758" s="11"/>
      <c r="Q25758" s="11"/>
      <c r="R25758" s="11"/>
      <c r="S25758" s="11"/>
      <c r="T25758" s="11"/>
      <c r="U25758" s="11"/>
      <c r="V25758" s="11"/>
      <c r="W25758" s="11"/>
      <c r="X25758" s="11"/>
      <c r="Y25758" s="11"/>
      <c r="Z25758" s="11"/>
      <c r="BE25758"/>
      <c r="BF25758"/>
      <c r="BG25758"/>
    </row>
    <row r="25759" spans="11:59" x14ac:dyDescent="0.25">
      <c r="K25759" s="11"/>
      <c r="L25759" s="11"/>
      <c r="N25759" s="11"/>
      <c r="O25759" s="11"/>
      <c r="P25759" s="11"/>
      <c r="Q25759" s="11"/>
      <c r="R25759" s="11"/>
      <c r="S25759" s="11"/>
      <c r="T25759" s="11"/>
      <c r="U25759" s="11"/>
      <c r="V25759" s="11"/>
      <c r="W25759" s="11"/>
      <c r="X25759" s="11"/>
      <c r="Y25759" s="11"/>
      <c r="Z25759" s="11"/>
      <c r="BE25759"/>
      <c r="BF25759"/>
      <c r="BG25759"/>
    </row>
    <row r="25760" spans="11:59" x14ac:dyDescent="0.25">
      <c r="K25760" s="11"/>
      <c r="L25760" s="11"/>
      <c r="N25760" s="11"/>
      <c r="O25760" s="11"/>
      <c r="P25760" s="11"/>
      <c r="Q25760" s="11"/>
      <c r="R25760" s="11"/>
      <c r="S25760" s="11"/>
      <c r="T25760" s="11"/>
      <c r="U25760" s="11"/>
      <c r="V25760" s="11"/>
      <c r="W25760" s="11"/>
      <c r="X25760" s="11"/>
      <c r="Y25760" s="11"/>
      <c r="Z25760" s="11"/>
      <c r="BE25760"/>
      <c r="BF25760"/>
      <c r="BG25760"/>
    </row>
    <row r="25761" spans="11:59" x14ac:dyDescent="0.25">
      <c r="K25761" s="11"/>
      <c r="L25761" s="11"/>
      <c r="N25761" s="11"/>
      <c r="O25761" s="11"/>
      <c r="P25761" s="11"/>
      <c r="Q25761" s="11"/>
      <c r="R25761" s="11"/>
      <c r="S25761" s="11"/>
      <c r="T25761" s="11"/>
      <c r="U25761" s="11"/>
      <c r="V25761" s="11"/>
      <c r="W25761" s="11"/>
      <c r="X25761" s="11"/>
      <c r="Y25761" s="11"/>
      <c r="Z25761" s="11"/>
      <c r="BE25761"/>
      <c r="BF25761"/>
      <c r="BG25761"/>
    </row>
    <row r="25762" spans="11:59" x14ac:dyDescent="0.25">
      <c r="K25762" s="11"/>
      <c r="L25762" s="11"/>
      <c r="N25762" s="11"/>
      <c r="O25762" s="11"/>
      <c r="P25762" s="11"/>
      <c r="Q25762" s="11"/>
      <c r="R25762" s="11"/>
      <c r="S25762" s="11"/>
      <c r="T25762" s="11"/>
      <c r="U25762" s="11"/>
      <c r="V25762" s="11"/>
      <c r="W25762" s="11"/>
      <c r="X25762" s="11"/>
      <c r="Y25762" s="11"/>
      <c r="Z25762" s="11"/>
      <c r="BE25762"/>
      <c r="BF25762"/>
      <c r="BG25762"/>
    </row>
    <row r="25763" spans="11:59" x14ac:dyDescent="0.25">
      <c r="K25763" s="11"/>
      <c r="L25763" s="11"/>
      <c r="N25763" s="11"/>
      <c r="O25763" s="11"/>
      <c r="P25763" s="11"/>
      <c r="Q25763" s="11"/>
      <c r="R25763" s="11"/>
      <c r="S25763" s="11"/>
      <c r="T25763" s="11"/>
      <c r="U25763" s="11"/>
      <c r="V25763" s="11"/>
      <c r="W25763" s="11"/>
      <c r="X25763" s="11"/>
      <c r="Y25763" s="11"/>
      <c r="Z25763" s="11"/>
      <c r="BE25763"/>
      <c r="BF25763"/>
      <c r="BG25763"/>
    </row>
    <row r="25764" spans="11:59" x14ac:dyDescent="0.25">
      <c r="K25764" s="11"/>
      <c r="L25764" s="11"/>
      <c r="N25764" s="11"/>
      <c r="O25764" s="11"/>
      <c r="P25764" s="11"/>
      <c r="Q25764" s="11"/>
      <c r="R25764" s="11"/>
      <c r="S25764" s="11"/>
      <c r="T25764" s="11"/>
      <c r="U25764" s="11"/>
      <c r="V25764" s="11"/>
      <c r="W25764" s="11"/>
      <c r="X25764" s="11"/>
      <c r="Y25764" s="11"/>
      <c r="Z25764" s="11"/>
      <c r="BE25764"/>
      <c r="BF25764"/>
      <c r="BG25764"/>
    </row>
    <row r="25765" spans="11:59" x14ac:dyDescent="0.25">
      <c r="K25765" s="11"/>
      <c r="L25765" s="11"/>
      <c r="N25765" s="11"/>
      <c r="O25765" s="11"/>
      <c r="P25765" s="11"/>
      <c r="Q25765" s="11"/>
      <c r="R25765" s="11"/>
      <c r="S25765" s="11"/>
      <c r="T25765" s="11"/>
      <c r="U25765" s="11"/>
      <c r="V25765" s="11"/>
      <c r="W25765" s="11"/>
      <c r="X25765" s="11"/>
      <c r="Y25765" s="11"/>
      <c r="Z25765" s="11"/>
      <c r="BE25765"/>
      <c r="BF25765"/>
      <c r="BG25765"/>
    </row>
    <row r="25766" spans="11:59" x14ac:dyDescent="0.25">
      <c r="K25766" s="11"/>
      <c r="L25766" s="11"/>
      <c r="N25766" s="11"/>
      <c r="O25766" s="11"/>
      <c r="P25766" s="11"/>
      <c r="Q25766" s="11"/>
      <c r="R25766" s="11"/>
      <c r="S25766" s="11"/>
      <c r="T25766" s="11"/>
      <c r="U25766" s="11"/>
      <c r="V25766" s="11"/>
      <c r="W25766" s="11"/>
      <c r="X25766" s="11"/>
      <c r="Y25766" s="11"/>
      <c r="Z25766" s="11"/>
      <c r="BE25766"/>
      <c r="BF25766"/>
      <c r="BG25766"/>
    </row>
    <row r="25767" spans="11:59" x14ac:dyDescent="0.25">
      <c r="K25767" s="11"/>
      <c r="L25767" s="11"/>
      <c r="N25767" s="11"/>
      <c r="O25767" s="11"/>
      <c r="P25767" s="11"/>
      <c r="Q25767" s="11"/>
      <c r="R25767" s="11"/>
      <c r="S25767" s="11"/>
      <c r="T25767" s="11"/>
      <c r="U25767" s="11"/>
      <c r="V25767" s="11"/>
      <c r="W25767" s="11"/>
      <c r="X25767" s="11"/>
      <c r="Y25767" s="11"/>
      <c r="Z25767" s="11"/>
      <c r="BE25767"/>
      <c r="BF25767"/>
      <c r="BG25767"/>
    </row>
    <row r="25768" spans="11:59" x14ac:dyDescent="0.25">
      <c r="K25768" s="11"/>
      <c r="L25768" s="11"/>
      <c r="N25768" s="11"/>
      <c r="O25768" s="11"/>
      <c r="P25768" s="11"/>
      <c r="Q25768" s="11"/>
      <c r="R25768" s="11"/>
      <c r="S25768" s="11"/>
      <c r="T25768" s="11"/>
      <c r="U25768" s="11"/>
      <c r="V25768" s="11"/>
      <c r="W25768" s="11"/>
      <c r="X25768" s="11"/>
      <c r="Y25768" s="11"/>
      <c r="Z25768" s="11"/>
      <c r="BE25768"/>
      <c r="BF25768"/>
      <c r="BG25768"/>
    </row>
    <row r="25769" spans="11:59" x14ac:dyDescent="0.25">
      <c r="K25769" s="11"/>
      <c r="L25769" s="11"/>
      <c r="N25769" s="11"/>
      <c r="O25769" s="11"/>
      <c r="P25769" s="11"/>
      <c r="Q25769" s="11"/>
      <c r="R25769" s="11"/>
      <c r="S25769" s="11"/>
      <c r="T25769" s="11"/>
      <c r="U25769" s="11"/>
      <c r="V25769" s="11"/>
      <c r="W25769" s="11"/>
      <c r="X25769" s="11"/>
      <c r="Y25769" s="11"/>
      <c r="Z25769" s="11"/>
      <c r="BE25769"/>
      <c r="BF25769"/>
      <c r="BG25769"/>
    </row>
    <row r="25770" spans="11:59" x14ac:dyDescent="0.25">
      <c r="K25770" s="11"/>
      <c r="L25770" s="11"/>
      <c r="N25770" s="11"/>
      <c r="O25770" s="11"/>
      <c r="P25770" s="11"/>
      <c r="Q25770" s="11"/>
      <c r="R25770" s="11"/>
      <c r="S25770" s="11"/>
      <c r="T25770" s="11"/>
      <c r="U25770" s="11"/>
      <c r="V25770" s="11"/>
      <c r="W25770" s="11"/>
      <c r="X25770" s="11"/>
      <c r="Y25770" s="11"/>
      <c r="Z25770" s="11"/>
      <c r="BE25770"/>
      <c r="BF25770"/>
      <c r="BG25770"/>
    </row>
    <row r="25771" spans="11:59" x14ac:dyDescent="0.25">
      <c r="K25771" s="11"/>
      <c r="L25771" s="11"/>
      <c r="N25771" s="11"/>
      <c r="O25771" s="11"/>
      <c r="P25771" s="11"/>
      <c r="Q25771" s="11"/>
      <c r="R25771" s="11"/>
      <c r="S25771" s="11"/>
      <c r="T25771" s="11"/>
      <c r="U25771" s="11"/>
      <c r="V25771" s="11"/>
      <c r="W25771" s="11"/>
      <c r="X25771" s="11"/>
      <c r="Y25771" s="11"/>
      <c r="Z25771" s="11"/>
      <c r="BE25771"/>
      <c r="BF25771"/>
      <c r="BG25771"/>
    </row>
    <row r="25772" spans="11:59" x14ac:dyDescent="0.25">
      <c r="K25772" s="11"/>
      <c r="L25772" s="11"/>
      <c r="N25772" s="11"/>
      <c r="O25772" s="11"/>
      <c r="P25772" s="11"/>
      <c r="Q25772" s="11"/>
      <c r="R25772" s="11"/>
      <c r="S25772" s="11"/>
      <c r="T25772" s="11"/>
      <c r="U25772" s="11"/>
      <c r="V25772" s="11"/>
      <c r="W25772" s="11"/>
      <c r="X25772" s="11"/>
      <c r="Y25772" s="11"/>
      <c r="Z25772" s="11"/>
      <c r="BE25772"/>
      <c r="BF25772"/>
      <c r="BG25772"/>
    </row>
    <row r="25773" spans="11:59" x14ac:dyDescent="0.25">
      <c r="K25773" s="11"/>
      <c r="L25773" s="11"/>
      <c r="N25773" s="11"/>
      <c r="O25773" s="11"/>
      <c r="P25773" s="11"/>
      <c r="Q25773" s="11"/>
      <c r="R25773" s="11"/>
      <c r="S25773" s="11"/>
      <c r="T25773" s="11"/>
      <c r="U25773" s="11"/>
      <c r="V25773" s="11"/>
      <c r="W25773" s="11"/>
      <c r="X25773" s="11"/>
      <c r="Y25773" s="11"/>
      <c r="Z25773" s="11"/>
      <c r="BE25773"/>
      <c r="BF25773"/>
      <c r="BG25773"/>
    </row>
    <row r="25774" spans="11:59" x14ac:dyDescent="0.25">
      <c r="K25774" s="11"/>
      <c r="L25774" s="11"/>
      <c r="N25774" s="11"/>
      <c r="O25774" s="11"/>
      <c r="P25774" s="11"/>
      <c r="Q25774" s="11"/>
      <c r="R25774" s="11"/>
      <c r="S25774" s="11"/>
      <c r="T25774" s="11"/>
      <c r="U25774" s="11"/>
      <c r="V25774" s="11"/>
      <c r="W25774" s="11"/>
      <c r="X25774" s="11"/>
      <c r="Y25774" s="11"/>
      <c r="Z25774" s="11"/>
      <c r="BE25774"/>
      <c r="BF25774"/>
      <c r="BG25774"/>
    </row>
    <row r="25775" spans="11:59" x14ac:dyDescent="0.25">
      <c r="K25775" s="11"/>
      <c r="L25775" s="11"/>
      <c r="N25775" s="11"/>
      <c r="O25775" s="11"/>
      <c r="P25775" s="11"/>
      <c r="Q25775" s="11"/>
      <c r="R25775" s="11"/>
      <c r="S25775" s="11"/>
      <c r="T25775" s="11"/>
      <c r="U25775" s="11"/>
      <c r="V25775" s="11"/>
      <c r="W25775" s="11"/>
      <c r="X25775" s="11"/>
      <c r="Y25775" s="11"/>
      <c r="Z25775" s="11"/>
      <c r="BE25775"/>
      <c r="BF25775"/>
      <c r="BG25775"/>
    </row>
    <row r="25776" spans="11:59" x14ac:dyDescent="0.25">
      <c r="K25776" s="11"/>
      <c r="L25776" s="11"/>
      <c r="N25776" s="11"/>
      <c r="O25776" s="11"/>
      <c r="P25776" s="11"/>
      <c r="Q25776" s="11"/>
      <c r="R25776" s="11"/>
      <c r="S25776" s="11"/>
      <c r="T25776" s="11"/>
      <c r="U25776" s="11"/>
      <c r="V25776" s="11"/>
      <c r="W25776" s="11"/>
      <c r="X25776" s="11"/>
      <c r="Y25776" s="11"/>
      <c r="Z25776" s="11"/>
      <c r="BE25776"/>
      <c r="BF25776"/>
      <c r="BG25776"/>
    </row>
    <row r="25777" spans="11:59" x14ac:dyDescent="0.25">
      <c r="K25777" s="11"/>
      <c r="L25777" s="11"/>
      <c r="N25777" s="11"/>
      <c r="O25777" s="11"/>
      <c r="P25777" s="11"/>
      <c r="Q25777" s="11"/>
      <c r="R25777" s="11"/>
      <c r="S25777" s="11"/>
      <c r="T25777" s="11"/>
      <c r="U25777" s="11"/>
      <c r="V25777" s="11"/>
      <c r="W25777" s="11"/>
      <c r="X25777" s="11"/>
      <c r="Y25777" s="11"/>
      <c r="Z25777" s="11"/>
      <c r="BE25777"/>
      <c r="BF25777"/>
      <c r="BG25777"/>
    </row>
    <row r="25778" spans="11:59" x14ac:dyDescent="0.25">
      <c r="K25778" s="11"/>
      <c r="L25778" s="11"/>
      <c r="N25778" s="11"/>
      <c r="O25778" s="11"/>
      <c r="P25778" s="11"/>
      <c r="Q25778" s="11"/>
      <c r="R25778" s="11"/>
      <c r="S25778" s="11"/>
      <c r="T25778" s="11"/>
      <c r="U25778" s="11"/>
      <c r="V25778" s="11"/>
      <c r="W25778" s="11"/>
      <c r="X25778" s="11"/>
      <c r="Y25778" s="11"/>
      <c r="Z25778" s="11"/>
      <c r="BE25778"/>
      <c r="BF25778"/>
      <c r="BG25778"/>
    </row>
    <row r="25779" spans="11:59" x14ac:dyDescent="0.25">
      <c r="K25779" s="11"/>
      <c r="L25779" s="11"/>
      <c r="N25779" s="11"/>
      <c r="O25779" s="11"/>
      <c r="P25779" s="11"/>
      <c r="Q25779" s="11"/>
      <c r="R25779" s="11"/>
      <c r="S25779" s="11"/>
      <c r="T25779" s="11"/>
      <c r="U25779" s="11"/>
      <c r="V25779" s="11"/>
      <c r="W25779" s="11"/>
      <c r="X25779" s="11"/>
      <c r="Y25779" s="11"/>
      <c r="Z25779" s="11"/>
      <c r="BE25779"/>
      <c r="BF25779"/>
      <c r="BG25779"/>
    </row>
    <row r="25780" spans="11:59" x14ac:dyDescent="0.25">
      <c r="K25780" s="11"/>
      <c r="L25780" s="11"/>
      <c r="N25780" s="11"/>
      <c r="O25780" s="11"/>
      <c r="P25780" s="11"/>
      <c r="Q25780" s="11"/>
      <c r="R25780" s="11"/>
      <c r="S25780" s="11"/>
      <c r="T25780" s="11"/>
      <c r="U25780" s="11"/>
      <c r="V25780" s="11"/>
      <c r="W25780" s="11"/>
      <c r="X25780" s="11"/>
      <c r="Y25780" s="11"/>
      <c r="Z25780" s="11"/>
      <c r="BE25780"/>
      <c r="BF25780"/>
      <c r="BG25780"/>
    </row>
    <row r="25781" spans="11:59" x14ac:dyDescent="0.25">
      <c r="K25781" s="11"/>
      <c r="L25781" s="11"/>
      <c r="N25781" s="11"/>
      <c r="O25781" s="11"/>
      <c r="P25781" s="11"/>
      <c r="Q25781" s="11"/>
      <c r="R25781" s="11"/>
      <c r="S25781" s="11"/>
      <c r="T25781" s="11"/>
      <c r="U25781" s="11"/>
      <c r="V25781" s="11"/>
      <c r="W25781" s="11"/>
      <c r="X25781" s="11"/>
      <c r="Y25781" s="11"/>
      <c r="Z25781" s="11"/>
      <c r="BE25781"/>
      <c r="BF25781"/>
      <c r="BG25781"/>
    </row>
    <row r="25782" spans="11:59" x14ac:dyDescent="0.25">
      <c r="K25782" s="11"/>
      <c r="L25782" s="11"/>
      <c r="N25782" s="11"/>
      <c r="O25782" s="11"/>
      <c r="P25782" s="11"/>
      <c r="Q25782" s="11"/>
      <c r="R25782" s="11"/>
      <c r="S25782" s="11"/>
      <c r="T25782" s="11"/>
      <c r="U25782" s="11"/>
      <c r="V25782" s="11"/>
      <c r="W25782" s="11"/>
      <c r="X25782" s="11"/>
      <c r="Y25782" s="11"/>
      <c r="Z25782" s="11"/>
      <c r="BE25782"/>
      <c r="BF25782"/>
      <c r="BG25782"/>
    </row>
    <row r="25783" spans="11:59" x14ac:dyDescent="0.25">
      <c r="K25783" s="11"/>
      <c r="L25783" s="11"/>
      <c r="N25783" s="11"/>
      <c r="O25783" s="11"/>
      <c r="P25783" s="11"/>
      <c r="Q25783" s="11"/>
      <c r="R25783" s="11"/>
      <c r="S25783" s="11"/>
      <c r="T25783" s="11"/>
      <c r="U25783" s="11"/>
      <c r="V25783" s="11"/>
      <c r="W25783" s="11"/>
      <c r="X25783" s="11"/>
      <c r="Y25783" s="11"/>
      <c r="Z25783" s="11"/>
      <c r="BE25783"/>
      <c r="BF25783"/>
      <c r="BG25783"/>
    </row>
    <row r="25784" spans="11:59" x14ac:dyDescent="0.25">
      <c r="K25784" s="11"/>
      <c r="L25784" s="11"/>
      <c r="N25784" s="11"/>
      <c r="O25784" s="11"/>
      <c r="P25784" s="11"/>
      <c r="Q25784" s="11"/>
      <c r="R25784" s="11"/>
      <c r="S25784" s="11"/>
      <c r="T25784" s="11"/>
      <c r="U25784" s="11"/>
      <c r="V25784" s="11"/>
      <c r="W25784" s="11"/>
      <c r="X25784" s="11"/>
      <c r="Y25784" s="11"/>
      <c r="Z25784" s="11"/>
      <c r="BE25784"/>
      <c r="BF25784"/>
      <c r="BG25784"/>
    </row>
    <row r="25785" spans="11:59" x14ac:dyDescent="0.25">
      <c r="K25785" s="11"/>
      <c r="L25785" s="11"/>
      <c r="N25785" s="11"/>
      <c r="O25785" s="11"/>
      <c r="P25785" s="11"/>
      <c r="Q25785" s="11"/>
      <c r="R25785" s="11"/>
      <c r="S25785" s="11"/>
      <c r="T25785" s="11"/>
      <c r="U25785" s="11"/>
      <c r="V25785" s="11"/>
      <c r="W25785" s="11"/>
      <c r="X25785" s="11"/>
      <c r="Y25785" s="11"/>
      <c r="Z25785" s="11"/>
      <c r="BE25785"/>
      <c r="BF25785"/>
      <c r="BG25785"/>
    </row>
    <row r="25786" spans="11:59" x14ac:dyDescent="0.25">
      <c r="K25786" s="11"/>
      <c r="L25786" s="11"/>
      <c r="N25786" s="11"/>
      <c r="O25786" s="11"/>
      <c r="P25786" s="11"/>
      <c r="Q25786" s="11"/>
      <c r="R25786" s="11"/>
      <c r="S25786" s="11"/>
      <c r="T25786" s="11"/>
      <c r="U25786" s="11"/>
      <c r="V25786" s="11"/>
      <c r="W25786" s="11"/>
      <c r="X25786" s="11"/>
      <c r="Y25786" s="11"/>
      <c r="Z25786" s="11"/>
      <c r="BE25786"/>
      <c r="BF25786"/>
      <c r="BG25786"/>
    </row>
    <row r="25787" spans="11:59" x14ac:dyDescent="0.25">
      <c r="K25787" s="11"/>
      <c r="L25787" s="11"/>
      <c r="N25787" s="11"/>
      <c r="O25787" s="11"/>
      <c r="P25787" s="11"/>
      <c r="Q25787" s="11"/>
      <c r="R25787" s="11"/>
      <c r="S25787" s="11"/>
      <c r="T25787" s="11"/>
      <c r="U25787" s="11"/>
      <c r="V25787" s="11"/>
      <c r="W25787" s="11"/>
      <c r="X25787" s="11"/>
      <c r="Y25787" s="11"/>
      <c r="Z25787" s="11"/>
      <c r="BE25787"/>
      <c r="BF25787"/>
      <c r="BG25787"/>
    </row>
    <row r="25788" spans="11:59" x14ac:dyDescent="0.25">
      <c r="K25788" s="11"/>
      <c r="L25788" s="11"/>
      <c r="N25788" s="11"/>
      <c r="O25788" s="11"/>
      <c r="P25788" s="11"/>
      <c r="Q25788" s="11"/>
      <c r="R25788" s="11"/>
      <c r="S25788" s="11"/>
      <c r="T25788" s="11"/>
      <c r="U25788" s="11"/>
      <c r="V25788" s="11"/>
      <c r="W25788" s="11"/>
      <c r="X25788" s="11"/>
      <c r="Y25788" s="11"/>
      <c r="Z25788" s="11"/>
      <c r="BE25788"/>
      <c r="BF25788"/>
      <c r="BG25788"/>
    </row>
    <row r="25789" spans="11:59" x14ac:dyDescent="0.25">
      <c r="K25789" s="11"/>
      <c r="L25789" s="11"/>
      <c r="N25789" s="11"/>
      <c r="O25789" s="11"/>
      <c r="P25789" s="11"/>
      <c r="Q25789" s="11"/>
      <c r="R25789" s="11"/>
      <c r="S25789" s="11"/>
      <c r="T25789" s="11"/>
      <c r="U25789" s="11"/>
      <c r="V25789" s="11"/>
      <c r="W25789" s="11"/>
      <c r="X25789" s="11"/>
      <c r="Y25789" s="11"/>
      <c r="Z25789" s="11"/>
      <c r="BE25789"/>
      <c r="BF25789"/>
      <c r="BG25789"/>
    </row>
    <row r="25790" spans="11:59" x14ac:dyDescent="0.25">
      <c r="K25790" s="11"/>
      <c r="L25790" s="11"/>
      <c r="N25790" s="11"/>
      <c r="O25790" s="11"/>
      <c r="P25790" s="11"/>
      <c r="Q25790" s="11"/>
      <c r="R25790" s="11"/>
      <c r="S25790" s="11"/>
      <c r="T25790" s="11"/>
      <c r="U25790" s="11"/>
      <c r="V25790" s="11"/>
      <c r="W25790" s="11"/>
      <c r="X25790" s="11"/>
      <c r="Y25790" s="11"/>
      <c r="Z25790" s="11"/>
      <c r="BE25790"/>
      <c r="BF25790"/>
      <c r="BG25790"/>
    </row>
    <row r="25791" spans="11:59" x14ac:dyDescent="0.25">
      <c r="K25791" s="11"/>
      <c r="L25791" s="11"/>
      <c r="N25791" s="11"/>
      <c r="O25791" s="11"/>
      <c r="P25791" s="11"/>
      <c r="Q25791" s="11"/>
      <c r="R25791" s="11"/>
      <c r="S25791" s="11"/>
      <c r="T25791" s="11"/>
      <c r="U25791" s="11"/>
      <c r="V25791" s="11"/>
      <c r="W25791" s="11"/>
      <c r="X25791" s="11"/>
      <c r="Y25791" s="11"/>
      <c r="Z25791" s="11"/>
      <c r="BE25791"/>
      <c r="BF25791"/>
      <c r="BG25791"/>
    </row>
    <row r="25792" spans="11:59" x14ac:dyDescent="0.25">
      <c r="K25792" s="11"/>
      <c r="L25792" s="11"/>
      <c r="N25792" s="11"/>
      <c r="O25792" s="11"/>
      <c r="P25792" s="11"/>
      <c r="Q25792" s="11"/>
      <c r="R25792" s="11"/>
      <c r="S25792" s="11"/>
      <c r="T25792" s="11"/>
      <c r="U25792" s="11"/>
      <c r="V25792" s="11"/>
      <c r="W25792" s="11"/>
      <c r="X25792" s="11"/>
      <c r="Y25792" s="11"/>
      <c r="Z25792" s="11"/>
      <c r="BE25792"/>
      <c r="BF25792"/>
      <c r="BG25792"/>
    </row>
    <row r="25793" spans="11:59" x14ac:dyDescent="0.25">
      <c r="K25793" s="11"/>
      <c r="L25793" s="11"/>
      <c r="N25793" s="11"/>
      <c r="O25793" s="11"/>
      <c r="P25793" s="11"/>
      <c r="Q25793" s="11"/>
      <c r="R25793" s="11"/>
      <c r="S25793" s="11"/>
      <c r="T25793" s="11"/>
      <c r="U25793" s="11"/>
      <c r="V25793" s="11"/>
      <c r="W25793" s="11"/>
      <c r="X25793" s="11"/>
      <c r="Y25793" s="11"/>
      <c r="Z25793" s="11"/>
      <c r="BE25793"/>
      <c r="BF25793"/>
      <c r="BG25793"/>
    </row>
    <row r="25794" spans="11:59" x14ac:dyDescent="0.25">
      <c r="K25794" s="11"/>
      <c r="L25794" s="11"/>
      <c r="N25794" s="11"/>
      <c r="O25794" s="11"/>
      <c r="P25794" s="11"/>
      <c r="Q25794" s="11"/>
      <c r="R25794" s="11"/>
      <c r="S25794" s="11"/>
      <c r="T25794" s="11"/>
      <c r="U25794" s="11"/>
      <c r="V25794" s="11"/>
      <c r="W25794" s="11"/>
      <c r="X25794" s="11"/>
      <c r="Y25794" s="11"/>
      <c r="Z25794" s="11"/>
      <c r="BE25794"/>
      <c r="BF25794"/>
      <c r="BG25794"/>
    </row>
    <row r="25795" spans="11:59" x14ac:dyDescent="0.25">
      <c r="K25795" s="11"/>
      <c r="L25795" s="11"/>
      <c r="N25795" s="11"/>
      <c r="O25795" s="11"/>
      <c r="P25795" s="11"/>
      <c r="Q25795" s="11"/>
      <c r="R25795" s="11"/>
      <c r="S25795" s="11"/>
      <c r="T25795" s="11"/>
      <c r="U25795" s="11"/>
      <c r="V25795" s="11"/>
      <c r="W25795" s="11"/>
      <c r="X25795" s="11"/>
      <c r="Y25795" s="11"/>
      <c r="Z25795" s="11"/>
      <c r="BE25795"/>
      <c r="BF25795"/>
      <c r="BG25795"/>
    </row>
    <row r="25796" spans="11:59" x14ac:dyDescent="0.25">
      <c r="K25796" s="11"/>
      <c r="L25796" s="11"/>
      <c r="N25796" s="11"/>
      <c r="O25796" s="11"/>
      <c r="P25796" s="11"/>
      <c r="Q25796" s="11"/>
      <c r="R25796" s="11"/>
      <c r="S25796" s="11"/>
      <c r="T25796" s="11"/>
      <c r="U25796" s="11"/>
      <c r="V25796" s="11"/>
      <c r="W25796" s="11"/>
      <c r="X25796" s="11"/>
      <c r="Y25796" s="11"/>
      <c r="Z25796" s="11"/>
      <c r="BE25796"/>
      <c r="BF25796"/>
      <c r="BG25796"/>
    </row>
    <row r="25797" spans="11:59" x14ac:dyDescent="0.25">
      <c r="K25797" s="11"/>
      <c r="L25797" s="11"/>
      <c r="N25797" s="11"/>
      <c r="O25797" s="11"/>
      <c r="P25797" s="11"/>
      <c r="Q25797" s="11"/>
      <c r="R25797" s="11"/>
      <c r="S25797" s="11"/>
      <c r="T25797" s="11"/>
      <c r="U25797" s="11"/>
      <c r="V25797" s="11"/>
      <c r="W25797" s="11"/>
      <c r="X25797" s="11"/>
      <c r="Y25797" s="11"/>
      <c r="Z25797" s="11"/>
      <c r="BE25797"/>
      <c r="BF25797"/>
      <c r="BG25797"/>
    </row>
    <row r="25798" spans="11:59" x14ac:dyDescent="0.25">
      <c r="K25798" s="11"/>
      <c r="L25798" s="11"/>
      <c r="N25798" s="11"/>
      <c r="O25798" s="11"/>
      <c r="P25798" s="11"/>
      <c r="Q25798" s="11"/>
      <c r="R25798" s="11"/>
      <c r="S25798" s="11"/>
      <c r="T25798" s="11"/>
      <c r="U25798" s="11"/>
      <c r="V25798" s="11"/>
      <c r="W25798" s="11"/>
      <c r="X25798" s="11"/>
      <c r="Y25798" s="11"/>
      <c r="Z25798" s="11"/>
      <c r="BE25798"/>
      <c r="BF25798"/>
      <c r="BG25798"/>
    </row>
    <row r="25799" spans="11:59" x14ac:dyDescent="0.25">
      <c r="K25799" s="11"/>
      <c r="L25799" s="11"/>
      <c r="N25799" s="11"/>
      <c r="O25799" s="11"/>
      <c r="P25799" s="11"/>
      <c r="Q25799" s="11"/>
      <c r="R25799" s="11"/>
      <c r="S25799" s="11"/>
      <c r="T25799" s="11"/>
      <c r="U25799" s="11"/>
      <c r="V25799" s="11"/>
      <c r="W25799" s="11"/>
      <c r="X25799" s="11"/>
      <c r="Y25799" s="11"/>
      <c r="Z25799" s="11"/>
      <c r="BE25799"/>
      <c r="BF25799"/>
      <c r="BG25799"/>
    </row>
    <row r="25800" spans="11:59" x14ac:dyDescent="0.25">
      <c r="K25800" s="11"/>
      <c r="L25800" s="11"/>
      <c r="N25800" s="11"/>
      <c r="O25800" s="11"/>
      <c r="P25800" s="11"/>
      <c r="Q25800" s="11"/>
      <c r="R25800" s="11"/>
      <c r="S25800" s="11"/>
      <c r="T25800" s="11"/>
      <c r="U25800" s="11"/>
      <c r="V25800" s="11"/>
      <c r="W25800" s="11"/>
      <c r="X25800" s="11"/>
      <c r="Y25800" s="11"/>
      <c r="Z25800" s="11"/>
      <c r="BE25800"/>
      <c r="BF25800"/>
      <c r="BG25800"/>
    </row>
    <row r="25801" spans="11:59" x14ac:dyDescent="0.25">
      <c r="K25801" s="11"/>
      <c r="L25801" s="11"/>
      <c r="N25801" s="11"/>
      <c r="O25801" s="11"/>
      <c r="P25801" s="11"/>
      <c r="Q25801" s="11"/>
      <c r="R25801" s="11"/>
      <c r="S25801" s="11"/>
      <c r="T25801" s="11"/>
      <c r="U25801" s="11"/>
      <c r="V25801" s="11"/>
      <c r="W25801" s="11"/>
      <c r="X25801" s="11"/>
      <c r="Y25801" s="11"/>
      <c r="Z25801" s="11"/>
      <c r="BE25801"/>
      <c r="BF25801"/>
      <c r="BG25801"/>
    </row>
    <row r="25802" spans="11:59" x14ac:dyDescent="0.25">
      <c r="K25802" s="11"/>
      <c r="L25802" s="11"/>
      <c r="N25802" s="11"/>
      <c r="O25802" s="11"/>
      <c r="P25802" s="11"/>
      <c r="Q25802" s="11"/>
      <c r="R25802" s="11"/>
      <c r="S25802" s="11"/>
      <c r="T25802" s="11"/>
      <c r="U25802" s="11"/>
      <c r="V25802" s="11"/>
      <c r="W25802" s="11"/>
      <c r="X25802" s="11"/>
      <c r="Y25802" s="11"/>
      <c r="Z25802" s="11"/>
      <c r="BE25802"/>
      <c r="BF25802"/>
      <c r="BG25802"/>
    </row>
    <row r="25803" spans="11:59" x14ac:dyDescent="0.25">
      <c r="K25803" s="11"/>
      <c r="L25803" s="11"/>
      <c r="N25803" s="11"/>
      <c r="O25803" s="11"/>
      <c r="P25803" s="11"/>
      <c r="Q25803" s="11"/>
      <c r="R25803" s="11"/>
      <c r="S25803" s="11"/>
      <c r="T25803" s="11"/>
      <c r="U25803" s="11"/>
      <c r="V25803" s="11"/>
      <c r="W25803" s="11"/>
      <c r="X25803" s="11"/>
      <c r="Y25803" s="11"/>
      <c r="Z25803" s="11"/>
      <c r="BE25803"/>
      <c r="BF25803"/>
      <c r="BG25803"/>
    </row>
    <row r="25804" spans="11:59" x14ac:dyDescent="0.25">
      <c r="K25804" s="11"/>
      <c r="L25804" s="11"/>
      <c r="N25804" s="11"/>
      <c r="O25804" s="11"/>
      <c r="P25804" s="11"/>
      <c r="Q25804" s="11"/>
      <c r="R25804" s="11"/>
      <c r="S25804" s="11"/>
      <c r="T25804" s="11"/>
      <c r="U25804" s="11"/>
      <c r="V25804" s="11"/>
      <c r="W25804" s="11"/>
      <c r="X25804" s="11"/>
      <c r="Y25804" s="11"/>
      <c r="Z25804" s="11"/>
      <c r="BE25804"/>
      <c r="BF25804"/>
      <c r="BG25804"/>
    </row>
    <row r="25805" spans="11:59" x14ac:dyDescent="0.25">
      <c r="K25805" s="11"/>
      <c r="L25805" s="11"/>
      <c r="N25805" s="11"/>
      <c r="O25805" s="11"/>
      <c r="P25805" s="11"/>
      <c r="Q25805" s="11"/>
      <c r="R25805" s="11"/>
      <c r="S25805" s="11"/>
      <c r="T25805" s="11"/>
      <c r="U25805" s="11"/>
      <c r="V25805" s="11"/>
      <c r="W25805" s="11"/>
      <c r="X25805" s="11"/>
      <c r="Y25805" s="11"/>
      <c r="Z25805" s="11"/>
      <c r="BE25805"/>
      <c r="BF25805"/>
      <c r="BG25805"/>
    </row>
    <row r="25806" spans="11:59" x14ac:dyDescent="0.25">
      <c r="K25806" s="11"/>
      <c r="L25806" s="11"/>
      <c r="N25806" s="11"/>
      <c r="O25806" s="11"/>
      <c r="P25806" s="11"/>
      <c r="Q25806" s="11"/>
      <c r="R25806" s="11"/>
      <c r="S25806" s="11"/>
      <c r="T25806" s="11"/>
      <c r="U25806" s="11"/>
      <c r="V25806" s="11"/>
      <c r="W25806" s="11"/>
      <c r="X25806" s="11"/>
      <c r="Y25806" s="11"/>
      <c r="Z25806" s="11"/>
      <c r="BE25806"/>
      <c r="BF25806"/>
      <c r="BG25806"/>
    </row>
    <row r="25807" spans="11:59" x14ac:dyDescent="0.25">
      <c r="K25807" s="11"/>
      <c r="L25807" s="11"/>
      <c r="N25807" s="11"/>
      <c r="O25807" s="11"/>
      <c r="P25807" s="11"/>
      <c r="Q25807" s="11"/>
      <c r="R25807" s="11"/>
      <c r="S25807" s="11"/>
      <c r="T25807" s="11"/>
      <c r="U25807" s="11"/>
      <c r="V25807" s="11"/>
      <c r="W25807" s="11"/>
      <c r="X25807" s="11"/>
      <c r="Y25807" s="11"/>
      <c r="Z25807" s="11"/>
      <c r="BE25807"/>
      <c r="BF25807"/>
      <c r="BG25807"/>
    </row>
    <row r="25808" spans="11:59" x14ac:dyDescent="0.25">
      <c r="K25808" s="11"/>
      <c r="L25808" s="11"/>
      <c r="N25808" s="11"/>
      <c r="O25808" s="11"/>
      <c r="P25808" s="11"/>
      <c r="Q25808" s="11"/>
      <c r="R25808" s="11"/>
      <c r="S25808" s="11"/>
      <c r="T25808" s="11"/>
      <c r="U25808" s="11"/>
      <c r="V25808" s="11"/>
      <c r="W25808" s="11"/>
      <c r="X25808" s="11"/>
      <c r="Y25808" s="11"/>
      <c r="Z25808" s="11"/>
      <c r="BE25808"/>
      <c r="BF25808"/>
      <c r="BG25808"/>
    </row>
    <row r="25809" spans="11:59" x14ac:dyDescent="0.25">
      <c r="K25809" s="11"/>
      <c r="L25809" s="11"/>
      <c r="N25809" s="11"/>
      <c r="O25809" s="11"/>
      <c r="P25809" s="11"/>
      <c r="Q25809" s="11"/>
      <c r="R25809" s="11"/>
      <c r="S25809" s="11"/>
      <c r="T25809" s="11"/>
      <c r="U25809" s="11"/>
      <c r="V25809" s="11"/>
      <c r="W25809" s="11"/>
      <c r="X25809" s="11"/>
      <c r="Y25809" s="11"/>
      <c r="Z25809" s="11"/>
      <c r="BE25809"/>
      <c r="BF25809"/>
      <c r="BG25809"/>
    </row>
    <row r="25810" spans="11:59" x14ac:dyDescent="0.25">
      <c r="K25810" s="11"/>
      <c r="L25810" s="11"/>
      <c r="N25810" s="11"/>
      <c r="O25810" s="11"/>
      <c r="P25810" s="11"/>
      <c r="Q25810" s="11"/>
      <c r="R25810" s="11"/>
      <c r="S25810" s="11"/>
      <c r="T25810" s="11"/>
      <c r="U25810" s="11"/>
      <c r="V25810" s="11"/>
      <c r="W25810" s="11"/>
      <c r="X25810" s="11"/>
      <c r="Y25810" s="11"/>
      <c r="Z25810" s="11"/>
      <c r="BE25810"/>
      <c r="BF25810"/>
      <c r="BG25810"/>
    </row>
    <row r="25811" spans="11:59" x14ac:dyDescent="0.25">
      <c r="K25811" s="11"/>
      <c r="L25811" s="11"/>
      <c r="N25811" s="11"/>
      <c r="O25811" s="11"/>
      <c r="P25811" s="11"/>
      <c r="Q25811" s="11"/>
      <c r="R25811" s="11"/>
      <c r="S25811" s="11"/>
      <c r="T25811" s="11"/>
      <c r="U25811" s="11"/>
      <c r="V25811" s="11"/>
      <c r="W25811" s="11"/>
      <c r="X25811" s="11"/>
      <c r="Y25811" s="11"/>
      <c r="Z25811" s="11"/>
      <c r="BE25811"/>
      <c r="BF25811"/>
      <c r="BG25811"/>
    </row>
    <row r="25812" spans="11:59" x14ac:dyDescent="0.25">
      <c r="K25812" s="11"/>
      <c r="L25812" s="11"/>
      <c r="N25812" s="11"/>
      <c r="O25812" s="11"/>
      <c r="P25812" s="11"/>
      <c r="Q25812" s="11"/>
      <c r="R25812" s="11"/>
      <c r="S25812" s="11"/>
      <c r="T25812" s="11"/>
      <c r="U25812" s="11"/>
      <c r="V25812" s="11"/>
      <c r="W25812" s="11"/>
      <c r="X25812" s="11"/>
      <c r="Y25812" s="11"/>
      <c r="Z25812" s="11"/>
      <c r="BE25812"/>
      <c r="BF25812"/>
      <c r="BG25812"/>
    </row>
    <row r="25813" spans="11:59" x14ac:dyDescent="0.25">
      <c r="K25813" s="11"/>
      <c r="L25813" s="11"/>
      <c r="N25813" s="11"/>
      <c r="O25813" s="11"/>
      <c r="P25813" s="11"/>
      <c r="Q25813" s="11"/>
      <c r="R25813" s="11"/>
      <c r="S25813" s="11"/>
      <c r="T25813" s="11"/>
      <c r="U25813" s="11"/>
      <c r="V25813" s="11"/>
      <c r="W25813" s="11"/>
      <c r="X25813" s="11"/>
      <c r="Y25813" s="11"/>
      <c r="Z25813" s="11"/>
      <c r="BE25813"/>
      <c r="BF25813"/>
      <c r="BG25813"/>
    </row>
    <row r="25814" spans="11:59" x14ac:dyDescent="0.25">
      <c r="K25814" s="11"/>
      <c r="L25814" s="11"/>
      <c r="N25814" s="11"/>
      <c r="O25814" s="11"/>
      <c r="P25814" s="11"/>
      <c r="Q25814" s="11"/>
      <c r="R25814" s="11"/>
      <c r="S25814" s="11"/>
      <c r="T25814" s="11"/>
      <c r="U25814" s="11"/>
      <c r="V25814" s="11"/>
      <c r="W25814" s="11"/>
      <c r="X25814" s="11"/>
      <c r="Y25814" s="11"/>
      <c r="Z25814" s="11"/>
      <c r="BE25814"/>
      <c r="BF25814"/>
      <c r="BG25814"/>
    </row>
    <row r="25815" spans="11:59" x14ac:dyDescent="0.25">
      <c r="K25815" s="11"/>
      <c r="L25815" s="11"/>
      <c r="N25815" s="11"/>
      <c r="O25815" s="11"/>
      <c r="P25815" s="11"/>
      <c r="Q25815" s="11"/>
      <c r="R25815" s="11"/>
      <c r="S25815" s="11"/>
      <c r="T25815" s="11"/>
      <c r="U25815" s="11"/>
      <c r="V25815" s="11"/>
      <c r="W25815" s="11"/>
      <c r="X25815" s="11"/>
      <c r="Y25815" s="11"/>
      <c r="Z25815" s="11"/>
      <c r="BE25815"/>
      <c r="BF25815"/>
      <c r="BG25815"/>
    </row>
    <row r="25816" spans="11:59" x14ac:dyDescent="0.25">
      <c r="K25816" s="11"/>
      <c r="L25816" s="11"/>
      <c r="N25816" s="11"/>
      <c r="O25816" s="11"/>
      <c r="P25816" s="11"/>
      <c r="Q25816" s="11"/>
      <c r="R25816" s="11"/>
      <c r="S25816" s="11"/>
      <c r="T25816" s="11"/>
      <c r="U25816" s="11"/>
      <c r="V25816" s="11"/>
      <c r="W25816" s="11"/>
      <c r="X25816" s="11"/>
      <c r="Y25816" s="11"/>
      <c r="Z25816" s="11"/>
      <c r="BE25816"/>
      <c r="BF25816"/>
      <c r="BG25816"/>
    </row>
    <row r="25817" spans="11:59" x14ac:dyDescent="0.25">
      <c r="K25817" s="11"/>
      <c r="L25817" s="11"/>
      <c r="N25817" s="11"/>
      <c r="O25817" s="11"/>
      <c r="P25817" s="11"/>
      <c r="Q25817" s="11"/>
      <c r="R25817" s="11"/>
      <c r="S25817" s="11"/>
      <c r="T25817" s="11"/>
      <c r="U25817" s="11"/>
      <c r="V25817" s="11"/>
      <c r="W25817" s="11"/>
      <c r="X25817" s="11"/>
      <c r="Y25817" s="11"/>
      <c r="Z25817" s="11"/>
      <c r="BE25817"/>
      <c r="BF25817"/>
      <c r="BG25817"/>
    </row>
    <row r="25818" spans="11:59" x14ac:dyDescent="0.25">
      <c r="K25818" s="11"/>
      <c r="L25818" s="11"/>
      <c r="N25818" s="11"/>
      <c r="O25818" s="11"/>
      <c r="P25818" s="11"/>
      <c r="Q25818" s="11"/>
      <c r="R25818" s="11"/>
      <c r="S25818" s="11"/>
      <c r="T25818" s="11"/>
      <c r="U25818" s="11"/>
      <c r="V25818" s="11"/>
      <c r="W25818" s="11"/>
      <c r="X25818" s="11"/>
      <c r="Y25818" s="11"/>
      <c r="Z25818" s="11"/>
      <c r="BE25818"/>
      <c r="BF25818"/>
      <c r="BG25818"/>
    </row>
    <row r="25819" spans="11:59" x14ac:dyDescent="0.25">
      <c r="K25819" s="11"/>
      <c r="L25819" s="11"/>
      <c r="N25819" s="11"/>
      <c r="O25819" s="11"/>
      <c r="P25819" s="11"/>
      <c r="Q25819" s="11"/>
      <c r="R25819" s="11"/>
      <c r="S25819" s="11"/>
      <c r="T25819" s="11"/>
      <c r="U25819" s="11"/>
      <c r="V25819" s="11"/>
      <c r="W25819" s="11"/>
      <c r="X25819" s="11"/>
      <c r="Y25819" s="11"/>
      <c r="Z25819" s="11"/>
      <c r="BE25819"/>
      <c r="BF25819"/>
      <c r="BG25819"/>
    </row>
    <row r="25820" spans="11:59" x14ac:dyDescent="0.25">
      <c r="K25820" s="11"/>
      <c r="L25820" s="11"/>
      <c r="N25820" s="11"/>
      <c r="O25820" s="11"/>
      <c r="P25820" s="11"/>
      <c r="Q25820" s="11"/>
      <c r="R25820" s="11"/>
      <c r="S25820" s="11"/>
      <c r="T25820" s="11"/>
      <c r="U25820" s="11"/>
      <c r="V25820" s="11"/>
      <c r="W25820" s="11"/>
      <c r="X25820" s="11"/>
      <c r="Y25820" s="11"/>
      <c r="Z25820" s="11"/>
      <c r="BE25820"/>
      <c r="BF25820"/>
      <c r="BG25820"/>
    </row>
    <row r="25821" spans="11:59" x14ac:dyDescent="0.25">
      <c r="K25821" s="11"/>
      <c r="L25821" s="11"/>
      <c r="N25821" s="11"/>
      <c r="O25821" s="11"/>
      <c r="P25821" s="11"/>
      <c r="Q25821" s="11"/>
      <c r="R25821" s="11"/>
      <c r="S25821" s="11"/>
      <c r="T25821" s="11"/>
      <c r="U25821" s="11"/>
      <c r="V25821" s="11"/>
      <c r="W25821" s="11"/>
      <c r="X25821" s="11"/>
      <c r="Y25821" s="11"/>
      <c r="Z25821" s="11"/>
      <c r="BE25821"/>
      <c r="BF25821"/>
      <c r="BG25821"/>
    </row>
    <row r="25822" spans="11:59" x14ac:dyDescent="0.25">
      <c r="K25822" s="11"/>
      <c r="L25822" s="11"/>
      <c r="N25822" s="11"/>
      <c r="O25822" s="11"/>
      <c r="P25822" s="11"/>
      <c r="Q25822" s="11"/>
      <c r="R25822" s="11"/>
      <c r="S25822" s="11"/>
      <c r="T25822" s="11"/>
      <c r="U25822" s="11"/>
      <c r="V25822" s="11"/>
      <c r="W25822" s="11"/>
      <c r="X25822" s="11"/>
      <c r="Y25822" s="11"/>
      <c r="Z25822" s="11"/>
      <c r="BE25822"/>
      <c r="BF25822"/>
      <c r="BG25822"/>
    </row>
    <row r="25823" spans="11:59" x14ac:dyDescent="0.25">
      <c r="K25823" s="11"/>
      <c r="L25823" s="11"/>
      <c r="N25823" s="11"/>
      <c r="O25823" s="11"/>
      <c r="P25823" s="11"/>
      <c r="Q25823" s="11"/>
      <c r="R25823" s="11"/>
      <c r="S25823" s="11"/>
      <c r="T25823" s="11"/>
      <c r="U25823" s="11"/>
      <c r="V25823" s="11"/>
      <c r="W25823" s="11"/>
      <c r="X25823" s="11"/>
      <c r="Y25823" s="11"/>
      <c r="Z25823" s="11"/>
      <c r="BE25823"/>
      <c r="BF25823"/>
      <c r="BG25823"/>
    </row>
    <row r="25824" spans="11:59" x14ac:dyDescent="0.25">
      <c r="K25824" s="11"/>
      <c r="L25824" s="11"/>
      <c r="N25824" s="11"/>
      <c r="O25824" s="11"/>
      <c r="P25824" s="11"/>
      <c r="Q25824" s="11"/>
      <c r="R25824" s="11"/>
      <c r="S25824" s="11"/>
      <c r="T25824" s="11"/>
      <c r="U25824" s="11"/>
      <c r="V25824" s="11"/>
      <c r="W25824" s="11"/>
      <c r="X25824" s="11"/>
      <c r="Y25824" s="11"/>
      <c r="Z25824" s="11"/>
      <c r="BE25824"/>
      <c r="BF25824"/>
      <c r="BG25824"/>
    </row>
    <row r="25825" spans="11:59" x14ac:dyDescent="0.25">
      <c r="K25825" s="11"/>
      <c r="L25825" s="11"/>
      <c r="N25825" s="11"/>
      <c r="O25825" s="11"/>
      <c r="P25825" s="11"/>
      <c r="Q25825" s="11"/>
      <c r="R25825" s="11"/>
      <c r="S25825" s="11"/>
      <c r="T25825" s="11"/>
      <c r="U25825" s="11"/>
      <c r="V25825" s="11"/>
      <c r="W25825" s="11"/>
      <c r="X25825" s="11"/>
      <c r="Y25825" s="11"/>
      <c r="Z25825" s="11"/>
      <c r="BE25825"/>
      <c r="BF25825"/>
      <c r="BG25825"/>
    </row>
    <row r="25826" spans="11:59" x14ac:dyDescent="0.25">
      <c r="K25826" s="11"/>
      <c r="L25826" s="11"/>
      <c r="N25826" s="11"/>
      <c r="O25826" s="11"/>
      <c r="P25826" s="11"/>
      <c r="Q25826" s="11"/>
      <c r="R25826" s="11"/>
      <c r="S25826" s="11"/>
      <c r="T25826" s="11"/>
      <c r="U25826" s="11"/>
      <c r="V25826" s="11"/>
      <c r="W25826" s="11"/>
      <c r="X25826" s="11"/>
      <c r="Y25826" s="11"/>
      <c r="Z25826" s="11"/>
      <c r="BE25826"/>
      <c r="BF25826"/>
      <c r="BG25826"/>
    </row>
    <row r="25827" spans="11:59" x14ac:dyDescent="0.25">
      <c r="K25827" s="11"/>
      <c r="L25827" s="11"/>
      <c r="N25827" s="11"/>
      <c r="O25827" s="11"/>
      <c r="P25827" s="11"/>
      <c r="Q25827" s="11"/>
      <c r="R25827" s="11"/>
      <c r="S25827" s="11"/>
      <c r="T25827" s="11"/>
      <c r="U25827" s="11"/>
      <c r="V25827" s="11"/>
      <c r="W25827" s="11"/>
      <c r="X25827" s="11"/>
      <c r="Y25827" s="11"/>
      <c r="Z25827" s="11"/>
      <c r="BE25827"/>
      <c r="BF25827"/>
      <c r="BG25827"/>
    </row>
    <row r="25828" spans="11:59" x14ac:dyDescent="0.25">
      <c r="K25828" s="11"/>
      <c r="L25828" s="11"/>
      <c r="N25828" s="11"/>
      <c r="O25828" s="11"/>
      <c r="P25828" s="11"/>
      <c r="Q25828" s="11"/>
      <c r="R25828" s="11"/>
      <c r="S25828" s="11"/>
      <c r="T25828" s="11"/>
      <c r="U25828" s="11"/>
      <c r="V25828" s="11"/>
      <c r="W25828" s="11"/>
      <c r="X25828" s="11"/>
      <c r="Y25828" s="11"/>
      <c r="Z25828" s="11"/>
      <c r="BE25828"/>
      <c r="BF25828"/>
      <c r="BG25828"/>
    </row>
    <row r="25829" spans="11:59" x14ac:dyDescent="0.25">
      <c r="K25829" s="11"/>
      <c r="L25829" s="11"/>
      <c r="N25829" s="11"/>
      <c r="O25829" s="11"/>
      <c r="P25829" s="11"/>
      <c r="Q25829" s="11"/>
      <c r="R25829" s="11"/>
      <c r="S25829" s="11"/>
      <c r="T25829" s="11"/>
      <c r="U25829" s="11"/>
      <c r="V25829" s="11"/>
      <c r="W25829" s="11"/>
      <c r="X25829" s="11"/>
      <c r="Y25829" s="11"/>
      <c r="Z25829" s="11"/>
      <c r="BE25829"/>
      <c r="BF25829"/>
      <c r="BG25829"/>
    </row>
    <row r="25830" spans="11:59" x14ac:dyDescent="0.25">
      <c r="K25830" s="11"/>
      <c r="L25830" s="11"/>
      <c r="N25830" s="11"/>
      <c r="O25830" s="11"/>
      <c r="P25830" s="11"/>
      <c r="Q25830" s="11"/>
      <c r="R25830" s="11"/>
      <c r="S25830" s="11"/>
      <c r="T25830" s="11"/>
      <c r="U25830" s="11"/>
      <c r="V25830" s="11"/>
      <c r="W25830" s="11"/>
      <c r="X25830" s="11"/>
      <c r="Y25830" s="11"/>
      <c r="Z25830" s="11"/>
      <c r="BE25830"/>
      <c r="BF25830"/>
      <c r="BG25830"/>
    </row>
    <row r="25831" spans="11:59" x14ac:dyDescent="0.25">
      <c r="K25831" s="11"/>
      <c r="L25831" s="11"/>
      <c r="N25831" s="11"/>
      <c r="O25831" s="11"/>
      <c r="P25831" s="11"/>
      <c r="Q25831" s="11"/>
      <c r="R25831" s="11"/>
      <c r="S25831" s="11"/>
      <c r="T25831" s="11"/>
      <c r="U25831" s="11"/>
      <c r="V25831" s="11"/>
      <c r="W25831" s="11"/>
      <c r="X25831" s="11"/>
      <c r="Y25831" s="11"/>
      <c r="Z25831" s="11"/>
      <c r="BE25831"/>
      <c r="BF25831"/>
      <c r="BG25831"/>
    </row>
    <row r="25832" spans="11:59" x14ac:dyDescent="0.25">
      <c r="K25832" s="11"/>
      <c r="L25832" s="11"/>
      <c r="N25832" s="11"/>
      <c r="O25832" s="11"/>
      <c r="P25832" s="11"/>
      <c r="Q25832" s="11"/>
      <c r="R25832" s="11"/>
      <c r="S25832" s="11"/>
      <c r="T25832" s="11"/>
      <c r="U25832" s="11"/>
      <c r="V25832" s="11"/>
      <c r="W25832" s="11"/>
      <c r="X25832" s="11"/>
      <c r="Y25832" s="11"/>
      <c r="Z25832" s="11"/>
      <c r="BE25832"/>
      <c r="BF25832"/>
      <c r="BG25832"/>
    </row>
    <row r="25833" spans="11:59" x14ac:dyDescent="0.25">
      <c r="K25833" s="11"/>
      <c r="L25833" s="11"/>
      <c r="N25833" s="11"/>
      <c r="O25833" s="11"/>
      <c r="P25833" s="11"/>
      <c r="Q25833" s="11"/>
      <c r="R25833" s="11"/>
      <c r="S25833" s="11"/>
      <c r="T25833" s="11"/>
      <c r="U25833" s="11"/>
      <c r="V25833" s="11"/>
      <c r="W25833" s="11"/>
      <c r="X25833" s="11"/>
      <c r="Y25833" s="11"/>
      <c r="Z25833" s="11"/>
      <c r="BE25833"/>
      <c r="BF25833"/>
      <c r="BG25833"/>
    </row>
    <row r="25834" spans="11:59" x14ac:dyDescent="0.25">
      <c r="K25834" s="11"/>
      <c r="L25834" s="11"/>
      <c r="N25834" s="11"/>
      <c r="O25834" s="11"/>
      <c r="P25834" s="11"/>
      <c r="Q25834" s="11"/>
      <c r="R25834" s="11"/>
      <c r="S25834" s="11"/>
      <c r="T25834" s="11"/>
      <c r="U25834" s="11"/>
      <c r="V25834" s="11"/>
      <c r="W25834" s="11"/>
      <c r="X25834" s="11"/>
      <c r="Y25834" s="11"/>
      <c r="Z25834" s="11"/>
      <c r="BE25834"/>
      <c r="BF25834"/>
      <c r="BG25834"/>
    </row>
    <row r="25835" spans="11:59" x14ac:dyDescent="0.25">
      <c r="K25835" s="11"/>
      <c r="L25835" s="11"/>
      <c r="N25835" s="11"/>
      <c r="O25835" s="11"/>
      <c r="P25835" s="11"/>
      <c r="Q25835" s="11"/>
      <c r="R25835" s="11"/>
      <c r="S25835" s="11"/>
      <c r="T25835" s="11"/>
      <c r="U25835" s="11"/>
      <c r="V25835" s="11"/>
      <c r="W25835" s="11"/>
      <c r="X25835" s="11"/>
      <c r="Y25835" s="11"/>
      <c r="Z25835" s="11"/>
      <c r="BE25835"/>
      <c r="BF25835"/>
      <c r="BG25835"/>
    </row>
    <row r="25836" spans="11:59" x14ac:dyDescent="0.25">
      <c r="K25836" s="11"/>
      <c r="L25836" s="11"/>
      <c r="N25836" s="11"/>
      <c r="O25836" s="11"/>
      <c r="P25836" s="11"/>
      <c r="Q25836" s="11"/>
      <c r="R25836" s="11"/>
      <c r="S25836" s="11"/>
      <c r="T25836" s="11"/>
      <c r="U25836" s="11"/>
      <c r="V25836" s="11"/>
      <c r="W25836" s="11"/>
      <c r="X25836" s="11"/>
      <c r="Y25836" s="11"/>
      <c r="Z25836" s="11"/>
      <c r="BE25836"/>
      <c r="BF25836"/>
      <c r="BG25836"/>
    </row>
    <row r="25837" spans="11:59" x14ac:dyDescent="0.25">
      <c r="K25837" s="11"/>
      <c r="L25837" s="11"/>
      <c r="N25837" s="11"/>
      <c r="O25837" s="11"/>
      <c r="P25837" s="11"/>
      <c r="Q25837" s="11"/>
      <c r="R25837" s="11"/>
      <c r="S25837" s="11"/>
      <c r="T25837" s="11"/>
      <c r="U25837" s="11"/>
      <c r="V25837" s="11"/>
      <c r="W25837" s="11"/>
      <c r="X25837" s="11"/>
      <c r="Y25837" s="11"/>
      <c r="Z25837" s="11"/>
      <c r="BE25837"/>
      <c r="BF25837"/>
      <c r="BG25837"/>
    </row>
    <row r="25838" spans="11:59" x14ac:dyDescent="0.25">
      <c r="K25838" s="11"/>
      <c r="L25838" s="11"/>
      <c r="N25838" s="11"/>
      <c r="O25838" s="11"/>
      <c r="P25838" s="11"/>
      <c r="Q25838" s="11"/>
      <c r="R25838" s="11"/>
      <c r="S25838" s="11"/>
      <c r="T25838" s="11"/>
      <c r="U25838" s="11"/>
      <c r="V25838" s="11"/>
      <c r="W25838" s="11"/>
      <c r="X25838" s="11"/>
      <c r="Y25838" s="11"/>
      <c r="Z25838" s="11"/>
      <c r="BE25838"/>
      <c r="BF25838"/>
      <c r="BG25838"/>
    </row>
    <row r="25839" spans="11:59" x14ac:dyDescent="0.25">
      <c r="K25839" s="11"/>
      <c r="L25839" s="11"/>
      <c r="N25839" s="11"/>
      <c r="O25839" s="11"/>
      <c r="P25839" s="11"/>
      <c r="Q25839" s="11"/>
      <c r="R25839" s="11"/>
      <c r="S25839" s="11"/>
      <c r="T25839" s="11"/>
      <c r="U25839" s="11"/>
      <c r="V25839" s="11"/>
      <c r="W25839" s="11"/>
      <c r="X25839" s="11"/>
      <c r="Y25839" s="11"/>
      <c r="Z25839" s="11"/>
      <c r="BE25839"/>
      <c r="BF25839"/>
      <c r="BG25839"/>
    </row>
    <row r="25840" spans="11:59" x14ac:dyDescent="0.25">
      <c r="K25840" s="11"/>
      <c r="L25840" s="11"/>
      <c r="N25840" s="11"/>
      <c r="O25840" s="11"/>
      <c r="P25840" s="11"/>
      <c r="Q25840" s="11"/>
      <c r="R25840" s="11"/>
      <c r="S25840" s="11"/>
      <c r="T25840" s="11"/>
      <c r="U25840" s="11"/>
      <c r="V25840" s="11"/>
      <c r="W25840" s="11"/>
      <c r="X25840" s="11"/>
      <c r="Y25840" s="11"/>
      <c r="Z25840" s="11"/>
      <c r="BE25840"/>
      <c r="BF25840"/>
      <c r="BG25840"/>
    </row>
    <row r="25841" spans="11:59" x14ac:dyDescent="0.25">
      <c r="K25841" s="11"/>
      <c r="L25841" s="11"/>
      <c r="N25841" s="11"/>
      <c r="O25841" s="11"/>
      <c r="P25841" s="11"/>
      <c r="Q25841" s="11"/>
      <c r="R25841" s="11"/>
      <c r="S25841" s="11"/>
      <c r="T25841" s="11"/>
      <c r="U25841" s="11"/>
      <c r="V25841" s="11"/>
      <c r="W25841" s="11"/>
      <c r="X25841" s="11"/>
      <c r="Y25841" s="11"/>
      <c r="Z25841" s="11"/>
      <c r="BE25841"/>
      <c r="BF25841"/>
      <c r="BG25841"/>
    </row>
    <row r="25842" spans="11:59" x14ac:dyDescent="0.25">
      <c r="K25842" s="11"/>
      <c r="L25842" s="11"/>
      <c r="N25842" s="11"/>
      <c r="O25842" s="11"/>
      <c r="P25842" s="11"/>
      <c r="Q25842" s="11"/>
      <c r="R25842" s="11"/>
      <c r="S25842" s="11"/>
      <c r="T25842" s="11"/>
      <c r="U25842" s="11"/>
      <c r="V25842" s="11"/>
      <c r="W25842" s="11"/>
      <c r="X25842" s="11"/>
      <c r="Y25842" s="11"/>
      <c r="Z25842" s="11"/>
      <c r="BE25842"/>
      <c r="BF25842"/>
      <c r="BG25842"/>
    </row>
    <row r="25843" spans="11:59" x14ac:dyDescent="0.25">
      <c r="K25843" s="11"/>
      <c r="L25843" s="11"/>
      <c r="N25843" s="11"/>
      <c r="O25843" s="11"/>
      <c r="P25843" s="11"/>
      <c r="Q25843" s="11"/>
      <c r="R25843" s="11"/>
      <c r="S25843" s="11"/>
      <c r="T25843" s="11"/>
      <c r="U25843" s="11"/>
      <c r="V25843" s="11"/>
      <c r="W25843" s="11"/>
      <c r="X25843" s="11"/>
      <c r="Y25843" s="11"/>
      <c r="Z25843" s="11"/>
      <c r="BE25843"/>
      <c r="BF25843"/>
      <c r="BG25843"/>
    </row>
    <row r="25844" spans="11:59" x14ac:dyDescent="0.25">
      <c r="K25844" s="11"/>
      <c r="L25844" s="11"/>
      <c r="N25844" s="11"/>
      <c r="O25844" s="11"/>
      <c r="P25844" s="11"/>
      <c r="Q25844" s="11"/>
      <c r="R25844" s="11"/>
      <c r="S25844" s="11"/>
      <c r="T25844" s="11"/>
      <c r="U25844" s="11"/>
      <c r="V25844" s="11"/>
      <c r="W25844" s="11"/>
      <c r="X25844" s="11"/>
      <c r="Y25844" s="11"/>
      <c r="Z25844" s="11"/>
      <c r="BE25844"/>
      <c r="BF25844"/>
      <c r="BG25844"/>
    </row>
    <row r="25845" spans="11:59" x14ac:dyDescent="0.25">
      <c r="K25845" s="11"/>
      <c r="L25845" s="11"/>
      <c r="N25845" s="11"/>
      <c r="O25845" s="11"/>
      <c r="P25845" s="11"/>
      <c r="Q25845" s="11"/>
      <c r="R25845" s="11"/>
      <c r="S25845" s="11"/>
      <c r="T25845" s="11"/>
      <c r="U25845" s="11"/>
      <c r="V25845" s="11"/>
      <c r="W25845" s="11"/>
      <c r="X25845" s="11"/>
      <c r="Y25845" s="11"/>
      <c r="Z25845" s="11"/>
      <c r="BE25845"/>
      <c r="BF25845"/>
      <c r="BG25845"/>
    </row>
    <row r="25846" spans="11:59" x14ac:dyDescent="0.25">
      <c r="K25846" s="11"/>
      <c r="L25846" s="11"/>
      <c r="N25846" s="11"/>
      <c r="O25846" s="11"/>
      <c r="P25846" s="11"/>
      <c r="Q25846" s="11"/>
      <c r="R25846" s="11"/>
      <c r="S25846" s="11"/>
      <c r="T25846" s="11"/>
      <c r="U25846" s="11"/>
      <c r="V25846" s="11"/>
      <c r="W25846" s="11"/>
      <c r="X25846" s="11"/>
      <c r="Y25846" s="11"/>
      <c r="Z25846" s="11"/>
      <c r="BE25846"/>
      <c r="BF25846"/>
      <c r="BG25846"/>
    </row>
    <row r="25847" spans="11:59" x14ac:dyDescent="0.25">
      <c r="K25847" s="11"/>
      <c r="L25847" s="11"/>
      <c r="N25847" s="11"/>
      <c r="O25847" s="11"/>
      <c r="P25847" s="11"/>
      <c r="Q25847" s="11"/>
      <c r="R25847" s="11"/>
      <c r="S25847" s="11"/>
      <c r="T25847" s="11"/>
      <c r="U25847" s="11"/>
      <c r="V25847" s="11"/>
      <c r="W25847" s="11"/>
      <c r="X25847" s="11"/>
      <c r="Y25847" s="11"/>
      <c r="Z25847" s="11"/>
      <c r="BE25847"/>
      <c r="BF25847"/>
      <c r="BG25847"/>
    </row>
    <row r="25848" spans="11:59" x14ac:dyDescent="0.25">
      <c r="K25848" s="11"/>
      <c r="L25848" s="11"/>
      <c r="N25848" s="11"/>
      <c r="O25848" s="11"/>
      <c r="P25848" s="11"/>
      <c r="Q25848" s="11"/>
      <c r="R25848" s="11"/>
      <c r="S25848" s="11"/>
      <c r="T25848" s="11"/>
      <c r="U25848" s="11"/>
      <c r="V25848" s="11"/>
      <c r="W25848" s="11"/>
      <c r="X25848" s="11"/>
      <c r="Y25848" s="11"/>
      <c r="Z25848" s="11"/>
      <c r="BE25848"/>
      <c r="BF25848"/>
      <c r="BG25848"/>
    </row>
    <row r="25849" spans="11:59" x14ac:dyDescent="0.25">
      <c r="K25849" s="11"/>
      <c r="L25849" s="11"/>
      <c r="N25849" s="11"/>
      <c r="O25849" s="11"/>
      <c r="P25849" s="11"/>
      <c r="Q25849" s="11"/>
      <c r="R25849" s="11"/>
      <c r="S25849" s="11"/>
      <c r="T25849" s="11"/>
      <c r="U25849" s="11"/>
      <c r="V25849" s="11"/>
      <c r="W25849" s="11"/>
      <c r="X25849" s="11"/>
      <c r="Y25849" s="11"/>
      <c r="Z25849" s="11"/>
      <c r="BE25849"/>
      <c r="BF25849"/>
      <c r="BG25849"/>
    </row>
    <row r="25850" spans="11:59" x14ac:dyDescent="0.25">
      <c r="K25850" s="11"/>
      <c r="L25850" s="11"/>
      <c r="N25850" s="11"/>
      <c r="O25850" s="11"/>
      <c r="P25850" s="11"/>
      <c r="Q25850" s="11"/>
      <c r="R25850" s="11"/>
      <c r="S25850" s="11"/>
      <c r="T25850" s="11"/>
      <c r="U25850" s="11"/>
      <c r="V25850" s="11"/>
      <c r="W25850" s="11"/>
      <c r="X25850" s="11"/>
      <c r="Y25850" s="11"/>
      <c r="Z25850" s="11"/>
      <c r="BE25850"/>
      <c r="BF25850"/>
      <c r="BG25850"/>
    </row>
    <row r="25851" spans="11:59" x14ac:dyDescent="0.25">
      <c r="K25851" s="11"/>
      <c r="L25851" s="11"/>
      <c r="N25851" s="11"/>
      <c r="O25851" s="11"/>
      <c r="P25851" s="11"/>
      <c r="Q25851" s="11"/>
      <c r="R25851" s="11"/>
      <c r="S25851" s="11"/>
      <c r="T25851" s="11"/>
      <c r="U25851" s="11"/>
      <c r="V25851" s="11"/>
      <c r="W25851" s="11"/>
      <c r="X25851" s="11"/>
      <c r="Y25851" s="11"/>
      <c r="Z25851" s="11"/>
      <c r="BE25851"/>
      <c r="BF25851"/>
      <c r="BG25851"/>
    </row>
    <row r="25852" spans="11:59" x14ac:dyDescent="0.25">
      <c r="K25852" s="11"/>
      <c r="L25852" s="11"/>
      <c r="N25852" s="11"/>
      <c r="O25852" s="11"/>
      <c r="P25852" s="11"/>
      <c r="Q25852" s="11"/>
      <c r="R25852" s="11"/>
      <c r="S25852" s="11"/>
      <c r="T25852" s="11"/>
      <c r="U25852" s="11"/>
      <c r="V25852" s="11"/>
      <c r="W25852" s="11"/>
      <c r="X25852" s="11"/>
      <c r="Y25852" s="11"/>
      <c r="Z25852" s="11"/>
      <c r="BE25852"/>
      <c r="BF25852"/>
      <c r="BG25852"/>
    </row>
    <row r="25853" spans="11:59" x14ac:dyDescent="0.25">
      <c r="K25853" s="11"/>
      <c r="L25853" s="11"/>
      <c r="N25853" s="11"/>
      <c r="O25853" s="11"/>
      <c r="P25853" s="11"/>
      <c r="Q25853" s="11"/>
      <c r="R25853" s="11"/>
      <c r="S25853" s="11"/>
      <c r="T25853" s="11"/>
      <c r="U25853" s="11"/>
      <c r="V25853" s="11"/>
      <c r="W25853" s="11"/>
      <c r="X25853" s="11"/>
      <c r="Y25853" s="11"/>
      <c r="Z25853" s="11"/>
      <c r="BE25853"/>
      <c r="BF25853"/>
      <c r="BG25853"/>
    </row>
    <row r="25854" spans="11:59" x14ac:dyDescent="0.25">
      <c r="K25854" s="11"/>
      <c r="L25854" s="11"/>
      <c r="N25854" s="11"/>
      <c r="O25854" s="11"/>
      <c r="P25854" s="11"/>
      <c r="Q25854" s="11"/>
      <c r="R25854" s="11"/>
      <c r="S25854" s="11"/>
      <c r="T25854" s="11"/>
      <c r="U25854" s="11"/>
      <c r="V25854" s="11"/>
      <c r="W25854" s="11"/>
      <c r="X25854" s="11"/>
      <c r="Y25854" s="11"/>
      <c r="Z25854" s="11"/>
      <c r="BE25854"/>
      <c r="BF25854"/>
      <c r="BG25854"/>
    </row>
    <row r="25855" spans="11:59" x14ac:dyDescent="0.25">
      <c r="K25855" s="11"/>
      <c r="L25855" s="11"/>
      <c r="N25855" s="11"/>
      <c r="O25855" s="11"/>
      <c r="P25855" s="11"/>
      <c r="Q25855" s="11"/>
      <c r="R25855" s="11"/>
      <c r="S25855" s="11"/>
      <c r="T25855" s="11"/>
      <c r="U25855" s="11"/>
      <c r="V25855" s="11"/>
      <c r="W25855" s="11"/>
      <c r="X25855" s="11"/>
      <c r="Y25855" s="11"/>
      <c r="Z25855" s="11"/>
      <c r="BE25855"/>
      <c r="BF25855"/>
      <c r="BG25855"/>
    </row>
    <row r="25856" spans="11:59" x14ac:dyDescent="0.25">
      <c r="K25856" s="11"/>
      <c r="L25856" s="11"/>
      <c r="N25856" s="11"/>
      <c r="O25856" s="11"/>
      <c r="P25856" s="11"/>
      <c r="Q25856" s="11"/>
      <c r="R25856" s="11"/>
      <c r="S25856" s="11"/>
      <c r="T25856" s="11"/>
      <c r="U25856" s="11"/>
      <c r="V25856" s="11"/>
      <c r="W25856" s="11"/>
      <c r="X25856" s="11"/>
      <c r="Y25856" s="11"/>
      <c r="Z25856" s="11"/>
      <c r="BE25856"/>
      <c r="BF25856"/>
      <c r="BG25856"/>
    </row>
    <row r="25857" spans="11:59" x14ac:dyDescent="0.25">
      <c r="K25857" s="11"/>
      <c r="L25857" s="11"/>
      <c r="N25857" s="11"/>
      <c r="O25857" s="11"/>
      <c r="P25857" s="11"/>
      <c r="Q25857" s="11"/>
      <c r="R25857" s="11"/>
      <c r="S25857" s="11"/>
      <c r="T25857" s="11"/>
      <c r="U25857" s="11"/>
      <c r="V25857" s="11"/>
      <c r="W25857" s="11"/>
      <c r="X25857" s="11"/>
      <c r="Y25857" s="11"/>
      <c r="Z25857" s="11"/>
      <c r="BE25857"/>
      <c r="BF25857"/>
      <c r="BG25857"/>
    </row>
    <row r="25858" spans="11:59" x14ac:dyDescent="0.25">
      <c r="K25858" s="11"/>
      <c r="L25858" s="11"/>
      <c r="N25858" s="11"/>
      <c r="O25858" s="11"/>
      <c r="P25858" s="11"/>
      <c r="Q25858" s="11"/>
      <c r="R25858" s="11"/>
      <c r="S25858" s="11"/>
      <c r="T25858" s="11"/>
      <c r="U25858" s="11"/>
      <c r="V25858" s="11"/>
      <c r="W25858" s="11"/>
      <c r="X25858" s="11"/>
      <c r="Y25858" s="11"/>
      <c r="Z25858" s="11"/>
      <c r="BE25858"/>
      <c r="BF25858"/>
      <c r="BG25858"/>
    </row>
    <row r="25859" spans="11:59" x14ac:dyDescent="0.25">
      <c r="K25859" s="11"/>
      <c r="L25859" s="11"/>
      <c r="N25859" s="11"/>
      <c r="O25859" s="11"/>
      <c r="P25859" s="11"/>
      <c r="Q25859" s="11"/>
      <c r="R25859" s="11"/>
      <c r="S25859" s="11"/>
      <c r="T25859" s="11"/>
      <c r="U25859" s="11"/>
      <c r="V25859" s="11"/>
      <c r="W25859" s="11"/>
      <c r="X25859" s="11"/>
      <c r="Y25859" s="11"/>
      <c r="Z25859" s="11"/>
      <c r="BE25859"/>
      <c r="BF25859"/>
      <c r="BG25859"/>
    </row>
    <row r="25860" spans="11:59" x14ac:dyDescent="0.25">
      <c r="K25860" s="11"/>
      <c r="L25860" s="11"/>
      <c r="N25860" s="11"/>
      <c r="O25860" s="11"/>
      <c r="P25860" s="11"/>
      <c r="Q25860" s="11"/>
      <c r="R25860" s="11"/>
      <c r="S25860" s="11"/>
      <c r="T25860" s="11"/>
      <c r="U25860" s="11"/>
      <c r="V25860" s="11"/>
      <c r="W25860" s="11"/>
      <c r="X25860" s="11"/>
      <c r="Y25860" s="11"/>
      <c r="Z25860" s="11"/>
      <c r="BE25860"/>
      <c r="BF25860"/>
      <c r="BG25860"/>
    </row>
    <row r="25861" spans="11:59" x14ac:dyDescent="0.25">
      <c r="K25861" s="11"/>
      <c r="L25861" s="11"/>
      <c r="N25861" s="11"/>
      <c r="O25861" s="11"/>
      <c r="P25861" s="11"/>
      <c r="Q25861" s="11"/>
      <c r="R25861" s="11"/>
      <c r="S25861" s="11"/>
      <c r="T25861" s="11"/>
      <c r="U25861" s="11"/>
      <c r="V25861" s="11"/>
      <c r="W25861" s="11"/>
      <c r="X25861" s="11"/>
      <c r="Y25861" s="11"/>
      <c r="Z25861" s="11"/>
      <c r="BE25861"/>
      <c r="BF25861"/>
      <c r="BG25861"/>
    </row>
    <row r="25862" spans="11:59" x14ac:dyDescent="0.25">
      <c r="K25862" s="11"/>
      <c r="L25862" s="11"/>
      <c r="N25862" s="11"/>
      <c r="O25862" s="11"/>
      <c r="P25862" s="11"/>
      <c r="Q25862" s="11"/>
      <c r="R25862" s="11"/>
      <c r="S25862" s="11"/>
      <c r="T25862" s="11"/>
      <c r="U25862" s="11"/>
      <c r="V25862" s="11"/>
      <c r="W25862" s="11"/>
      <c r="X25862" s="11"/>
      <c r="Y25862" s="11"/>
      <c r="Z25862" s="11"/>
      <c r="BE25862"/>
      <c r="BF25862"/>
      <c r="BG25862"/>
    </row>
    <row r="25863" spans="11:59" x14ac:dyDescent="0.25">
      <c r="K25863" s="11"/>
      <c r="L25863" s="11"/>
      <c r="N25863" s="11"/>
      <c r="O25863" s="11"/>
      <c r="P25863" s="11"/>
      <c r="Q25863" s="11"/>
      <c r="R25863" s="11"/>
      <c r="S25863" s="11"/>
      <c r="T25863" s="11"/>
      <c r="U25863" s="11"/>
      <c r="V25863" s="11"/>
      <c r="W25863" s="11"/>
      <c r="X25863" s="11"/>
      <c r="Y25863" s="11"/>
      <c r="Z25863" s="11"/>
      <c r="BE25863"/>
      <c r="BF25863"/>
      <c r="BG25863"/>
    </row>
    <row r="25864" spans="11:59" x14ac:dyDescent="0.25">
      <c r="K25864" s="11"/>
      <c r="L25864" s="11"/>
      <c r="N25864" s="11"/>
      <c r="O25864" s="11"/>
      <c r="P25864" s="11"/>
      <c r="Q25864" s="11"/>
      <c r="R25864" s="11"/>
      <c r="S25864" s="11"/>
      <c r="T25864" s="11"/>
      <c r="U25864" s="11"/>
      <c r="V25864" s="11"/>
      <c r="W25864" s="11"/>
      <c r="X25864" s="11"/>
      <c r="Y25864" s="11"/>
      <c r="Z25864" s="11"/>
      <c r="BE25864"/>
      <c r="BF25864"/>
      <c r="BG25864"/>
    </row>
    <row r="25865" spans="11:59" x14ac:dyDescent="0.25">
      <c r="K25865" s="11"/>
      <c r="L25865" s="11"/>
      <c r="N25865" s="11"/>
      <c r="O25865" s="11"/>
      <c r="P25865" s="11"/>
      <c r="Q25865" s="11"/>
      <c r="R25865" s="11"/>
      <c r="S25865" s="11"/>
      <c r="T25865" s="11"/>
      <c r="U25865" s="11"/>
      <c r="V25865" s="11"/>
      <c r="W25865" s="11"/>
      <c r="X25865" s="11"/>
      <c r="Y25865" s="11"/>
      <c r="Z25865" s="11"/>
      <c r="BE25865"/>
      <c r="BF25865"/>
      <c r="BG25865"/>
    </row>
    <row r="25866" spans="11:59" x14ac:dyDescent="0.25">
      <c r="K25866" s="11"/>
      <c r="L25866" s="11"/>
      <c r="N25866" s="11"/>
      <c r="O25866" s="11"/>
      <c r="P25866" s="11"/>
      <c r="Q25866" s="11"/>
      <c r="R25866" s="11"/>
      <c r="S25866" s="11"/>
      <c r="T25866" s="11"/>
      <c r="U25866" s="11"/>
      <c r="V25866" s="11"/>
      <c r="W25866" s="11"/>
      <c r="X25866" s="11"/>
      <c r="Y25866" s="11"/>
      <c r="Z25866" s="11"/>
      <c r="BE25866"/>
      <c r="BF25866"/>
      <c r="BG25866"/>
    </row>
    <row r="25867" spans="11:59" x14ac:dyDescent="0.25">
      <c r="K25867" s="11"/>
      <c r="L25867" s="11"/>
      <c r="N25867" s="11"/>
      <c r="O25867" s="11"/>
      <c r="P25867" s="11"/>
      <c r="Q25867" s="11"/>
      <c r="R25867" s="11"/>
      <c r="S25867" s="11"/>
      <c r="T25867" s="11"/>
      <c r="U25867" s="11"/>
      <c r="V25867" s="11"/>
      <c r="W25867" s="11"/>
      <c r="X25867" s="11"/>
      <c r="Y25867" s="11"/>
      <c r="Z25867" s="11"/>
      <c r="BE25867"/>
      <c r="BF25867"/>
      <c r="BG25867"/>
    </row>
    <row r="25868" spans="11:59" x14ac:dyDescent="0.25">
      <c r="K25868" s="11"/>
      <c r="L25868" s="11"/>
      <c r="N25868" s="11"/>
      <c r="O25868" s="11"/>
      <c r="P25868" s="11"/>
      <c r="Q25868" s="11"/>
      <c r="R25868" s="11"/>
      <c r="S25868" s="11"/>
      <c r="T25868" s="11"/>
      <c r="U25868" s="11"/>
      <c r="V25868" s="11"/>
      <c r="W25868" s="11"/>
      <c r="X25868" s="11"/>
      <c r="Y25868" s="11"/>
      <c r="Z25868" s="11"/>
      <c r="BE25868"/>
      <c r="BF25868"/>
      <c r="BG25868"/>
    </row>
    <row r="25869" spans="11:59" x14ac:dyDescent="0.25">
      <c r="K25869" s="11"/>
      <c r="L25869" s="11"/>
      <c r="N25869" s="11"/>
      <c r="O25869" s="11"/>
      <c r="P25869" s="11"/>
      <c r="Q25869" s="11"/>
      <c r="R25869" s="11"/>
      <c r="S25869" s="11"/>
      <c r="T25869" s="11"/>
      <c r="U25869" s="11"/>
      <c r="V25869" s="11"/>
      <c r="W25869" s="11"/>
      <c r="X25869" s="11"/>
      <c r="Y25869" s="11"/>
      <c r="Z25869" s="11"/>
      <c r="BE25869"/>
      <c r="BF25869"/>
      <c r="BG25869"/>
    </row>
    <row r="25870" spans="11:59" x14ac:dyDescent="0.25">
      <c r="K25870" s="11"/>
      <c r="L25870" s="11"/>
      <c r="N25870" s="11"/>
      <c r="O25870" s="11"/>
      <c r="P25870" s="11"/>
      <c r="Q25870" s="11"/>
      <c r="R25870" s="11"/>
      <c r="S25870" s="11"/>
      <c r="T25870" s="11"/>
      <c r="U25870" s="11"/>
      <c r="V25870" s="11"/>
      <c r="W25870" s="11"/>
      <c r="X25870" s="11"/>
      <c r="Y25870" s="11"/>
      <c r="Z25870" s="11"/>
      <c r="BE25870"/>
      <c r="BF25870"/>
      <c r="BG25870"/>
    </row>
    <row r="25871" spans="11:59" x14ac:dyDescent="0.25">
      <c r="K25871" s="11"/>
      <c r="L25871" s="11"/>
      <c r="N25871" s="11"/>
      <c r="O25871" s="11"/>
      <c r="P25871" s="11"/>
      <c r="Q25871" s="11"/>
      <c r="R25871" s="11"/>
      <c r="S25871" s="11"/>
      <c r="T25871" s="11"/>
      <c r="U25871" s="11"/>
      <c r="V25871" s="11"/>
      <c r="W25871" s="11"/>
      <c r="X25871" s="11"/>
      <c r="Y25871" s="11"/>
      <c r="Z25871" s="11"/>
      <c r="BE25871"/>
      <c r="BF25871"/>
      <c r="BG25871"/>
    </row>
    <row r="25872" spans="11:59" x14ac:dyDescent="0.25">
      <c r="K25872" s="11"/>
      <c r="L25872" s="11"/>
      <c r="N25872" s="11"/>
      <c r="O25872" s="11"/>
      <c r="P25872" s="11"/>
      <c r="Q25872" s="11"/>
      <c r="R25872" s="11"/>
      <c r="S25872" s="11"/>
      <c r="T25872" s="11"/>
      <c r="U25872" s="11"/>
      <c r="V25872" s="11"/>
      <c r="W25872" s="11"/>
      <c r="X25872" s="11"/>
      <c r="Y25872" s="11"/>
      <c r="Z25872" s="11"/>
      <c r="BE25872"/>
      <c r="BF25872"/>
      <c r="BG25872"/>
    </row>
    <row r="25873" spans="11:59" x14ac:dyDescent="0.25">
      <c r="K25873" s="11"/>
      <c r="L25873" s="11"/>
      <c r="N25873" s="11"/>
      <c r="O25873" s="11"/>
      <c r="P25873" s="11"/>
      <c r="Q25873" s="11"/>
      <c r="R25873" s="11"/>
      <c r="S25873" s="11"/>
      <c r="T25873" s="11"/>
      <c r="U25873" s="11"/>
      <c r="V25873" s="11"/>
      <c r="W25873" s="11"/>
      <c r="X25873" s="11"/>
      <c r="Y25873" s="11"/>
      <c r="Z25873" s="11"/>
      <c r="BE25873"/>
      <c r="BF25873"/>
      <c r="BG25873"/>
    </row>
    <row r="25874" spans="11:59" x14ac:dyDescent="0.25">
      <c r="K25874" s="11"/>
      <c r="L25874" s="11"/>
      <c r="N25874" s="11"/>
      <c r="O25874" s="11"/>
      <c r="P25874" s="11"/>
      <c r="Q25874" s="11"/>
      <c r="R25874" s="11"/>
      <c r="S25874" s="11"/>
      <c r="T25874" s="11"/>
      <c r="U25874" s="11"/>
      <c r="V25874" s="11"/>
      <c r="W25874" s="11"/>
      <c r="X25874" s="11"/>
      <c r="Y25874" s="11"/>
      <c r="Z25874" s="11"/>
      <c r="BE25874"/>
      <c r="BF25874"/>
      <c r="BG25874"/>
    </row>
    <row r="25875" spans="11:59" x14ac:dyDescent="0.25">
      <c r="K25875" s="11"/>
      <c r="L25875" s="11"/>
      <c r="N25875" s="11"/>
      <c r="O25875" s="11"/>
      <c r="P25875" s="11"/>
      <c r="Q25875" s="11"/>
      <c r="R25875" s="11"/>
      <c r="S25875" s="11"/>
      <c r="T25875" s="11"/>
      <c r="U25875" s="11"/>
      <c r="V25875" s="11"/>
      <c r="W25875" s="11"/>
      <c r="X25875" s="11"/>
      <c r="Y25875" s="11"/>
      <c r="Z25875" s="11"/>
      <c r="BE25875"/>
      <c r="BF25875"/>
      <c r="BG25875"/>
    </row>
    <row r="25876" spans="11:59" x14ac:dyDescent="0.25">
      <c r="K25876" s="11"/>
      <c r="L25876" s="11"/>
      <c r="N25876" s="11"/>
      <c r="O25876" s="11"/>
      <c r="P25876" s="11"/>
      <c r="Q25876" s="11"/>
      <c r="R25876" s="11"/>
      <c r="S25876" s="11"/>
      <c r="T25876" s="11"/>
      <c r="U25876" s="11"/>
      <c r="V25876" s="11"/>
      <c r="W25876" s="11"/>
      <c r="X25876" s="11"/>
      <c r="Y25876" s="11"/>
      <c r="Z25876" s="11"/>
      <c r="BE25876"/>
      <c r="BF25876"/>
      <c r="BG25876"/>
    </row>
    <row r="25877" spans="11:59" x14ac:dyDescent="0.25">
      <c r="K25877" s="11"/>
      <c r="L25877" s="11"/>
      <c r="N25877" s="11"/>
      <c r="O25877" s="11"/>
      <c r="P25877" s="11"/>
      <c r="Q25877" s="11"/>
      <c r="R25877" s="11"/>
      <c r="S25877" s="11"/>
      <c r="T25877" s="11"/>
      <c r="U25877" s="11"/>
      <c r="V25877" s="11"/>
      <c r="W25877" s="11"/>
      <c r="X25877" s="11"/>
      <c r="Y25877" s="11"/>
      <c r="Z25877" s="11"/>
      <c r="BE25877"/>
      <c r="BF25877"/>
      <c r="BG25877"/>
    </row>
    <row r="25878" spans="11:59" x14ac:dyDescent="0.25">
      <c r="K25878" s="11"/>
      <c r="L25878" s="11"/>
      <c r="N25878" s="11"/>
      <c r="O25878" s="11"/>
      <c r="P25878" s="11"/>
      <c r="Q25878" s="11"/>
      <c r="R25878" s="11"/>
      <c r="S25878" s="11"/>
      <c r="T25878" s="11"/>
      <c r="U25878" s="11"/>
      <c r="V25878" s="11"/>
      <c r="W25878" s="11"/>
      <c r="X25878" s="11"/>
      <c r="Y25878" s="11"/>
      <c r="Z25878" s="11"/>
      <c r="BE25878"/>
      <c r="BF25878"/>
      <c r="BG25878"/>
    </row>
    <row r="25879" spans="11:59" x14ac:dyDescent="0.25">
      <c r="K25879" s="11"/>
      <c r="L25879" s="11"/>
      <c r="N25879" s="11"/>
      <c r="O25879" s="11"/>
      <c r="P25879" s="11"/>
      <c r="Q25879" s="11"/>
      <c r="R25879" s="11"/>
      <c r="S25879" s="11"/>
      <c r="T25879" s="11"/>
      <c r="U25879" s="11"/>
      <c r="V25879" s="11"/>
      <c r="W25879" s="11"/>
      <c r="X25879" s="11"/>
      <c r="Y25879" s="11"/>
      <c r="Z25879" s="11"/>
      <c r="BE25879"/>
      <c r="BF25879"/>
      <c r="BG25879"/>
    </row>
    <row r="25880" spans="11:59" x14ac:dyDescent="0.25">
      <c r="K25880" s="11"/>
      <c r="L25880" s="11"/>
      <c r="N25880" s="11"/>
      <c r="O25880" s="11"/>
      <c r="P25880" s="11"/>
      <c r="Q25880" s="11"/>
      <c r="R25880" s="11"/>
      <c r="S25880" s="11"/>
      <c r="T25880" s="11"/>
      <c r="U25880" s="11"/>
      <c r="V25880" s="11"/>
      <c r="W25880" s="11"/>
      <c r="X25880" s="11"/>
      <c r="Y25880" s="11"/>
      <c r="Z25880" s="11"/>
      <c r="BE25880"/>
      <c r="BF25880"/>
      <c r="BG25880"/>
    </row>
    <row r="25881" spans="11:59" x14ac:dyDescent="0.25">
      <c r="K25881" s="11"/>
      <c r="L25881" s="11"/>
      <c r="N25881" s="11"/>
      <c r="O25881" s="11"/>
      <c r="P25881" s="11"/>
      <c r="Q25881" s="11"/>
      <c r="R25881" s="11"/>
      <c r="S25881" s="11"/>
      <c r="T25881" s="11"/>
      <c r="U25881" s="11"/>
      <c r="V25881" s="11"/>
      <c r="W25881" s="11"/>
      <c r="X25881" s="11"/>
      <c r="Y25881" s="11"/>
      <c r="Z25881" s="11"/>
      <c r="BE25881"/>
      <c r="BF25881"/>
      <c r="BG25881"/>
    </row>
    <row r="25882" spans="11:59" x14ac:dyDescent="0.25">
      <c r="K25882" s="11"/>
      <c r="L25882" s="11"/>
      <c r="N25882" s="11"/>
      <c r="O25882" s="11"/>
      <c r="P25882" s="11"/>
      <c r="Q25882" s="11"/>
      <c r="R25882" s="11"/>
      <c r="S25882" s="11"/>
      <c r="T25882" s="11"/>
      <c r="U25882" s="11"/>
      <c r="V25882" s="11"/>
      <c r="W25882" s="11"/>
      <c r="X25882" s="11"/>
      <c r="Y25882" s="11"/>
      <c r="Z25882" s="11"/>
      <c r="BE25882"/>
      <c r="BF25882"/>
      <c r="BG25882"/>
    </row>
    <row r="25883" spans="11:59" x14ac:dyDescent="0.25">
      <c r="K25883" s="11"/>
      <c r="L25883" s="11"/>
      <c r="N25883" s="11"/>
      <c r="O25883" s="11"/>
      <c r="P25883" s="11"/>
      <c r="Q25883" s="11"/>
      <c r="R25883" s="11"/>
      <c r="S25883" s="11"/>
      <c r="T25883" s="11"/>
      <c r="U25883" s="11"/>
      <c r="V25883" s="11"/>
      <c r="W25883" s="11"/>
      <c r="X25883" s="11"/>
      <c r="Y25883" s="11"/>
      <c r="Z25883" s="11"/>
      <c r="BE25883"/>
      <c r="BF25883"/>
      <c r="BG25883"/>
    </row>
    <row r="25884" spans="11:59" x14ac:dyDescent="0.25">
      <c r="K25884" s="11"/>
      <c r="L25884" s="11"/>
      <c r="N25884" s="11"/>
      <c r="O25884" s="11"/>
      <c r="P25884" s="11"/>
      <c r="Q25884" s="11"/>
      <c r="R25884" s="11"/>
      <c r="S25884" s="11"/>
      <c r="T25884" s="11"/>
      <c r="U25884" s="11"/>
      <c r="V25884" s="11"/>
      <c r="W25884" s="11"/>
      <c r="X25884" s="11"/>
      <c r="Y25884" s="11"/>
      <c r="Z25884" s="11"/>
      <c r="BE25884"/>
      <c r="BF25884"/>
      <c r="BG25884"/>
    </row>
    <row r="25885" spans="11:59" x14ac:dyDescent="0.25">
      <c r="K25885" s="11"/>
      <c r="L25885" s="11"/>
      <c r="N25885" s="11"/>
      <c r="O25885" s="11"/>
      <c r="P25885" s="11"/>
      <c r="Q25885" s="11"/>
      <c r="R25885" s="11"/>
      <c r="S25885" s="11"/>
      <c r="T25885" s="11"/>
      <c r="U25885" s="11"/>
      <c r="V25885" s="11"/>
      <c r="W25885" s="11"/>
      <c r="X25885" s="11"/>
      <c r="Y25885" s="11"/>
      <c r="Z25885" s="11"/>
      <c r="BE25885"/>
      <c r="BF25885"/>
      <c r="BG25885"/>
    </row>
    <row r="25886" spans="11:59" x14ac:dyDescent="0.25">
      <c r="K25886" s="11"/>
      <c r="L25886" s="11"/>
      <c r="N25886" s="11"/>
      <c r="O25886" s="11"/>
      <c r="P25886" s="11"/>
      <c r="Q25886" s="11"/>
      <c r="R25886" s="11"/>
      <c r="S25886" s="11"/>
      <c r="T25886" s="11"/>
      <c r="U25886" s="11"/>
      <c r="V25886" s="11"/>
      <c r="W25886" s="11"/>
      <c r="X25886" s="11"/>
      <c r="Y25886" s="11"/>
      <c r="Z25886" s="11"/>
      <c r="BE25886"/>
      <c r="BF25886"/>
      <c r="BG25886"/>
    </row>
    <row r="25887" spans="11:59" x14ac:dyDescent="0.25">
      <c r="K25887" s="11"/>
      <c r="L25887" s="11"/>
      <c r="N25887" s="11"/>
      <c r="O25887" s="11"/>
      <c r="P25887" s="11"/>
      <c r="Q25887" s="11"/>
      <c r="R25887" s="11"/>
      <c r="S25887" s="11"/>
      <c r="T25887" s="11"/>
      <c r="U25887" s="11"/>
      <c r="V25887" s="11"/>
      <c r="W25887" s="11"/>
      <c r="X25887" s="11"/>
      <c r="Y25887" s="11"/>
      <c r="Z25887" s="11"/>
      <c r="BE25887"/>
      <c r="BF25887"/>
      <c r="BG25887"/>
    </row>
    <row r="25888" spans="11:59" x14ac:dyDescent="0.25">
      <c r="K25888" s="11"/>
      <c r="L25888" s="11"/>
      <c r="N25888" s="11"/>
      <c r="O25888" s="11"/>
      <c r="P25888" s="11"/>
      <c r="Q25888" s="11"/>
      <c r="R25888" s="11"/>
      <c r="S25888" s="11"/>
      <c r="T25888" s="11"/>
      <c r="U25888" s="11"/>
      <c r="V25888" s="11"/>
      <c r="W25888" s="11"/>
      <c r="X25888" s="11"/>
      <c r="Y25888" s="11"/>
      <c r="Z25888" s="11"/>
      <c r="BE25888"/>
      <c r="BF25888"/>
      <c r="BG25888"/>
    </row>
    <row r="25889" spans="11:59" x14ac:dyDescent="0.25">
      <c r="K25889" s="11"/>
      <c r="L25889" s="11"/>
      <c r="N25889" s="11"/>
      <c r="O25889" s="11"/>
      <c r="P25889" s="11"/>
      <c r="Q25889" s="11"/>
      <c r="R25889" s="11"/>
      <c r="S25889" s="11"/>
      <c r="T25889" s="11"/>
      <c r="U25889" s="11"/>
      <c r="V25889" s="11"/>
      <c r="W25889" s="11"/>
      <c r="X25889" s="11"/>
      <c r="Y25889" s="11"/>
      <c r="Z25889" s="11"/>
      <c r="BE25889"/>
      <c r="BF25889"/>
      <c r="BG25889"/>
    </row>
    <row r="25890" spans="11:59" x14ac:dyDescent="0.25">
      <c r="K25890" s="11"/>
      <c r="L25890" s="11"/>
      <c r="N25890" s="11"/>
      <c r="O25890" s="11"/>
      <c r="P25890" s="11"/>
      <c r="Q25890" s="11"/>
      <c r="R25890" s="11"/>
      <c r="S25890" s="11"/>
      <c r="T25890" s="11"/>
      <c r="U25890" s="11"/>
      <c r="V25890" s="11"/>
      <c r="W25890" s="11"/>
      <c r="X25890" s="11"/>
      <c r="Y25890" s="11"/>
      <c r="Z25890" s="11"/>
      <c r="BE25890"/>
      <c r="BF25890"/>
      <c r="BG25890"/>
    </row>
    <row r="25891" spans="11:59" x14ac:dyDescent="0.25">
      <c r="K25891" s="11"/>
      <c r="L25891" s="11"/>
      <c r="N25891" s="11"/>
      <c r="O25891" s="11"/>
      <c r="P25891" s="11"/>
      <c r="Q25891" s="11"/>
      <c r="R25891" s="11"/>
      <c r="S25891" s="11"/>
      <c r="T25891" s="11"/>
      <c r="U25891" s="11"/>
      <c r="V25891" s="11"/>
      <c r="W25891" s="11"/>
      <c r="X25891" s="11"/>
      <c r="Y25891" s="11"/>
      <c r="Z25891" s="11"/>
      <c r="BE25891"/>
      <c r="BF25891"/>
      <c r="BG25891"/>
    </row>
    <row r="25892" spans="11:59" x14ac:dyDescent="0.25">
      <c r="K25892" s="11"/>
      <c r="L25892" s="11"/>
      <c r="N25892" s="11"/>
      <c r="O25892" s="11"/>
      <c r="P25892" s="11"/>
      <c r="Q25892" s="11"/>
      <c r="R25892" s="11"/>
      <c r="S25892" s="11"/>
      <c r="T25892" s="11"/>
      <c r="U25892" s="11"/>
      <c r="V25892" s="11"/>
      <c r="W25892" s="11"/>
      <c r="X25892" s="11"/>
      <c r="Y25892" s="11"/>
      <c r="Z25892" s="11"/>
      <c r="BE25892"/>
      <c r="BF25892"/>
      <c r="BG25892"/>
    </row>
    <row r="25893" spans="11:59" x14ac:dyDescent="0.25">
      <c r="K25893" s="11"/>
      <c r="L25893" s="11"/>
      <c r="N25893" s="11"/>
      <c r="O25893" s="11"/>
      <c r="P25893" s="11"/>
      <c r="Q25893" s="11"/>
      <c r="R25893" s="11"/>
      <c r="S25893" s="11"/>
      <c r="T25893" s="11"/>
      <c r="U25893" s="11"/>
      <c r="V25893" s="11"/>
      <c r="W25893" s="11"/>
      <c r="X25893" s="11"/>
      <c r="Y25893" s="11"/>
      <c r="Z25893" s="11"/>
      <c r="BE25893"/>
      <c r="BF25893"/>
      <c r="BG25893"/>
    </row>
    <row r="25894" spans="11:59" x14ac:dyDescent="0.25">
      <c r="K25894" s="11"/>
      <c r="L25894" s="11"/>
      <c r="N25894" s="11"/>
      <c r="O25894" s="11"/>
      <c r="P25894" s="11"/>
      <c r="Q25894" s="11"/>
      <c r="R25894" s="11"/>
      <c r="S25894" s="11"/>
      <c r="T25894" s="11"/>
      <c r="U25894" s="11"/>
      <c r="V25894" s="11"/>
      <c r="W25894" s="11"/>
      <c r="X25894" s="11"/>
      <c r="Y25894" s="11"/>
      <c r="Z25894" s="11"/>
      <c r="BE25894"/>
      <c r="BF25894"/>
      <c r="BG25894"/>
    </row>
    <row r="25895" spans="11:59" x14ac:dyDescent="0.25">
      <c r="K25895" s="11"/>
      <c r="L25895" s="11"/>
      <c r="N25895" s="11"/>
      <c r="O25895" s="11"/>
      <c r="P25895" s="11"/>
      <c r="Q25895" s="11"/>
      <c r="R25895" s="11"/>
      <c r="S25895" s="11"/>
      <c r="T25895" s="11"/>
      <c r="U25895" s="11"/>
      <c r="V25895" s="11"/>
      <c r="W25895" s="11"/>
      <c r="X25895" s="11"/>
      <c r="Y25895" s="11"/>
      <c r="Z25895" s="11"/>
      <c r="BE25895"/>
      <c r="BF25895"/>
      <c r="BG25895"/>
    </row>
    <row r="25896" spans="11:59" x14ac:dyDescent="0.25">
      <c r="K25896" s="11"/>
      <c r="L25896" s="11"/>
      <c r="N25896" s="11"/>
      <c r="O25896" s="11"/>
      <c r="P25896" s="11"/>
      <c r="Q25896" s="11"/>
      <c r="R25896" s="11"/>
      <c r="S25896" s="11"/>
      <c r="T25896" s="11"/>
      <c r="U25896" s="11"/>
      <c r="V25896" s="11"/>
      <c r="W25896" s="11"/>
      <c r="X25896" s="11"/>
      <c r="Y25896" s="11"/>
      <c r="Z25896" s="11"/>
      <c r="BE25896"/>
      <c r="BF25896"/>
      <c r="BG25896"/>
    </row>
    <row r="25897" spans="11:59" x14ac:dyDescent="0.25">
      <c r="K25897" s="11"/>
      <c r="L25897" s="11"/>
      <c r="N25897" s="11"/>
      <c r="O25897" s="11"/>
      <c r="P25897" s="11"/>
      <c r="Q25897" s="11"/>
      <c r="R25897" s="11"/>
      <c r="S25897" s="11"/>
      <c r="T25897" s="11"/>
      <c r="U25897" s="11"/>
      <c r="V25897" s="11"/>
      <c r="W25897" s="11"/>
      <c r="X25897" s="11"/>
      <c r="Y25897" s="11"/>
      <c r="Z25897" s="11"/>
      <c r="BE25897"/>
      <c r="BF25897"/>
      <c r="BG25897"/>
    </row>
    <row r="25898" spans="11:59" x14ac:dyDescent="0.25">
      <c r="K25898" s="11"/>
      <c r="L25898" s="11"/>
      <c r="N25898" s="11"/>
      <c r="O25898" s="11"/>
      <c r="P25898" s="11"/>
      <c r="Q25898" s="11"/>
      <c r="R25898" s="11"/>
      <c r="S25898" s="11"/>
      <c r="T25898" s="11"/>
      <c r="U25898" s="11"/>
      <c r="V25898" s="11"/>
      <c r="W25898" s="11"/>
      <c r="X25898" s="11"/>
      <c r="Y25898" s="11"/>
      <c r="Z25898" s="11"/>
      <c r="BE25898"/>
      <c r="BF25898"/>
      <c r="BG25898"/>
    </row>
    <row r="25899" spans="11:59" x14ac:dyDescent="0.25">
      <c r="K25899" s="11"/>
      <c r="L25899" s="11"/>
      <c r="N25899" s="11"/>
      <c r="O25899" s="11"/>
      <c r="P25899" s="11"/>
      <c r="Q25899" s="11"/>
      <c r="R25899" s="11"/>
      <c r="S25899" s="11"/>
      <c r="T25899" s="11"/>
      <c r="U25899" s="11"/>
      <c r="V25899" s="11"/>
      <c r="W25899" s="11"/>
      <c r="X25899" s="11"/>
      <c r="Y25899" s="11"/>
      <c r="Z25899" s="11"/>
      <c r="BE25899"/>
      <c r="BF25899"/>
      <c r="BG25899"/>
    </row>
    <row r="25900" spans="11:59" x14ac:dyDescent="0.25">
      <c r="K25900" s="11"/>
      <c r="L25900" s="11"/>
      <c r="N25900" s="11"/>
      <c r="O25900" s="11"/>
      <c r="P25900" s="11"/>
      <c r="Q25900" s="11"/>
      <c r="R25900" s="11"/>
      <c r="S25900" s="11"/>
      <c r="T25900" s="11"/>
      <c r="U25900" s="11"/>
      <c r="V25900" s="11"/>
      <c r="W25900" s="11"/>
      <c r="X25900" s="11"/>
      <c r="Y25900" s="11"/>
      <c r="Z25900" s="11"/>
      <c r="BE25900"/>
      <c r="BF25900"/>
      <c r="BG25900"/>
    </row>
    <row r="25901" spans="11:59" x14ac:dyDescent="0.25">
      <c r="K25901" s="11"/>
      <c r="L25901" s="11"/>
      <c r="N25901" s="11"/>
      <c r="O25901" s="11"/>
      <c r="P25901" s="11"/>
      <c r="Q25901" s="11"/>
      <c r="R25901" s="11"/>
      <c r="S25901" s="11"/>
      <c r="T25901" s="11"/>
      <c r="U25901" s="11"/>
      <c r="V25901" s="11"/>
      <c r="W25901" s="11"/>
      <c r="X25901" s="11"/>
      <c r="Y25901" s="11"/>
      <c r="Z25901" s="11"/>
      <c r="BE25901"/>
      <c r="BF25901"/>
      <c r="BG25901"/>
    </row>
    <row r="25902" spans="11:59" x14ac:dyDescent="0.25">
      <c r="K25902" s="11"/>
      <c r="L25902" s="11"/>
      <c r="N25902" s="11"/>
      <c r="O25902" s="11"/>
      <c r="P25902" s="11"/>
      <c r="Q25902" s="11"/>
      <c r="R25902" s="11"/>
      <c r="S25902" s="11"/>
      <c r="T25902" s="11"/>
      <c r="U25902" s="11"/>
      <c r="V25902" s="11"/>
      <c r="W25902" s="11"/>
      <c r="X25902" s="11"/>
      <c r="Y25902" s="11"/>
      <c r="Z25902" s="11"/>
      <c r="BE25902"/>
      <c r="BF25902"/>
      <c r="BG25902"/>
    </row>
    <row r="25903" spans="11:59" x14ac:dyDescent="0.25">
      <c r="K25903" s="11"/>
      <c r="L25903" s="11"/>
      <c r="N25903" s="11"/>
      <c r="O25903" s="11"/>
      <c r="P25903" s="11"/>
      <c r="Q25903" s="11"/>
      <c r="R25903" s="11"/>
      <c r="S25903" s="11"/>
      <c r="T25903" s="11"/>
      <c r="U25903" s="11"/>
      <c r="V25903" s="11"/>
      <c r="W25903" s="11"/>
      <c r="X25903" s="11"/>
      <c r="Y25903" s="11"/>
      <c r="Z25903" s="11"/>
      <c r="BE25903"/>
      <c r="BF25903"/>
      <c r="BG25903"/>
    </row>
    <row r="25904" spans="11:59" x14ac:dyDescent="0.25">
      <c r="K25904" s="11"/>
      <c r="L25904" s="11"/>
      <c r="N25904" s="11"/>
      <c r="O25904" s="11"/>
      <c r="P25904" s="11"/>
      <c r="Q25904" s="11"/>
      <c r="R25904" s="11"/>
      <c r="S25904" s="11"/>
      <c r="T25904" s="11"/>
      <c r="U25904" s="11"/>
      <c r="V25904" s="11"/>
      <c r="W25904" s="11"/>
      <c r="X25904" s="11"/>
      <c r="Y25904" s="11"/>
      <c r="Z25904" s="11"/>
      <c r="BE25904"/>
      <c r="BF25904"/>
      <c r="BG25904"/>
    </row>
    <row r="25905" spans="11:59" x14ac:dyDescent="0.25">
      <c r="K25905" s="11"/>
      <c r="L25905" s="11"/>
      <c r="N25905" s="11"/>
      <c r="O25905" s="11"/>
      <c r="P25905" s="11"/>
      <c r="Q25905" s="11"/>
      <c r="R25905" s="11"/>
      <c r="S25905" s="11"/>
      <c r="T25905" s="11"/>
      <c r="U25905" s="11"/>
      <c r="V25905" s="11"/>
      <c r="W25905" s="11"/>
      <c r="X25905" s="11"/>
      <c r="Y25905" s="11"/>
      <c r="Z25905" s="11"/>
      <c r="BE25905"/>
      <c r="BF25905"/>
      <c r="BG25905"/>
    </row>
    <row r="25906" spans="11:59" x14ac:dyDescent="0.25">
      <c r="K25906" s="11"/>
      <c r="L25906" s="11"/>
      <c r="N25906" s="11"/>
      <c r="O25906" s="11"/>
      <c r="P25906" s="11"/>
      <c r="Q25906" s="11"/>
      <c r="R25906" s="11"/>
      <c r="S25906" s="11"/>
      <c r="T25906" s="11"/>
      <c r="U25906" s="11"/>
      <c r="V25906" s="11"/>
      <c r="W25906" s="11"/>
      <c r="X25906" s="11"/>
      <c r="Y25906" s="11"/>
      <c r="Z25906" s="11"/>
      <c r="BE25906"/>
      <c r="BF25906"/>
      <c r="BG25906"/>
    </row>
    <row r="25907" spans="11:59" x14ac:dyDescent="0.25">
      <c r="K25907" s="11"/>
      <c r="L25907" s="11"/>
      <c r="N25907" s="11"/>
      <c r="O25907" s="11"/>
      <c r="P25907" s="11"/>
      <c r="Q25907" s="11"/>
      <c r="R25907" s="11"/>
      <c r="S25907" s="11"/>
      <c r="T25907" s="11"/>
      <c r="U25907" s="11"/>
      <c r="V25907" s="11"/>
      <c r="W25907" s="11"/>
      <c r="X25907" s="11"/>
      <c r="Y25907" s="11"/>
      <c r="Z25907" s="11"/>
      <c r="BE25907"/>
      <c r="BF25907"/>
      <c r="BG25907"/>
    </row>
    <row r="25908" spans="11:59" x14ac:dyDescent="0.25">
      <c r="K25908" s="11"/>
      <c r="L25908" s="11"/>
      <c r="N25908" s="11"/>
      <c r="O25908" s="11"/>
      <c r="P25908" s="11"/>
      <c r="Q25908" s="11"/>
      <c r="R25908" s="11"/>
      <c r="S25908" s="11"/>
      <c r="T25908" s="11"/>
      <c r="U25908" s="11"/>
      <c r="V25908" s="11"/>
      <c r="W25908" s="11"/>
      <c r="X25908" s="11"/>
      <c r="Y25908" s="11"/>
      <c r="Z25908" s="11"/>
      <c r="BE25908"/>
      <c r="BF25908"/>
      <c r="BG25908"/>
    </row>
    <row r="25909" spans="11:59" x14ac:dyDescent="0.25">
      <c r="K25909" s="11"/>
      <c r="L25909" s="11"/>
      <c r="N25909" s="11"/>
      <c r="O25909" s="11"/>
      <c r="P25909" s="11"/>
      <c r="Q25909" s="11"/>
      <c r="R25909" s="11"/>
      <c r="S25909" s="11"/>
      <c r="T25909" s="11"/>
      <c r="U25909" s="11"/>
      <c r="V25909" s="11"/>
      <c r="W25909" s="11"/>
      <c r="X25909" s="11"/>
      <c r="Y25909" s="11"/>
      <c r="Z25909" s="11"/>
      <c r="BE25909"/>
      <c r="BF25909"/>
      <c r="BG25909"/>
    </row>
    <row r="25910" spans="11:59" x14ac:dyDescent="0.25">
      <c r="K25910" s="11"/>
      <c r="L25910" s="11"/>
      <c r="N25910" s="11"/>
      <c r="O25910" s="11"/>
      <c r="P25910" s="11"/>
      <c r="Q25910" s="11"/>
      <c r="R25910" s="11"/>
      <c r="S25910" s="11"/>
      <c r="T25910" s="11"/>
      <c r="U25910" s="11"/>
      <c r="V25910" s="11"/>
      <c r="W25910" s="11"/>
      <c r="X25910" s="11"/>
      <c r="Y25910" s="11"/>
      <c r="Z25910" s="11"/>
      <c r="BE25910"/>
      <c r="BF25910"/>
      <c r="BG25910"/>
    </row>
    <row r="25911" spans="11:59" x14ac:dyDescent="0.25">
      <c r="K25911" s="11"/>
      <c r="L25911" s="11"/>
      <c r="N25911" s="11"/>
      <c r="O25911" s="11"/>
      <c r="P25911" s="11"/>
      <c r="Q25911" s="11"/>
      <c r="R25911" s="11"/>
      <c r="S25911" s="11"/>
      <c r="T25911" s="11"/>
      <c r="U25911" s="11"/>
      <c r="V25911" s="11"/>
      <c r="W25911" s="11"/>
      <c r="X25911" s="11"/>
      <c r="Y25911" s="11"/>
      <c r="Z25911" s="11"/>
      <c r="BE25911"/>
      <c r="BF25911"/>
      <c r="BG25911"/>
    </row>
    <row r="25912" spans="11:59" x14ac:dyDescent="0.25">
      <c r="K25912" s="11"/>
      <c r="L25912" s="11"/>
      <c r="N25912" s="11"/>
      <c r="O25912" s="11"/>
      <c r="P25912" s="11"/>
      <c r="Q25912" s="11"/>
      <c r="R25912" s="11"/>
      <c r="S25912" s="11"/>
      <c r="T25912" s="11"/>
      <c r="U25912" s="11"/>
      <c r="V25912" s="11"/>
      <c r="W25912" s="11"/>
      <c r="X25912" s="11"/>
      <c r="Y25912" s="11"/>
      <c r="Z25912" s="11"/>
      <c r="BE25912"/>
      <c r="BF25912"/>
      <c r="BG25912"/>
    </row>
    <row r="25913" spans="11:59" x14ac:dyDescent="0.25">
      <c r="K25913" s="11"/>
      <c r="L25913" s="11"/>
      <c r="N25913" s="11"/>
      <c r="O25913" s="11"/>
      <c r="P25913" s="11"/>
      <c r="Q25913" s="11"/>
      <c r="R25913" s="11"/>
      <c r="S25913" s="11"/>
      <c r="T25913" s="11"/>
      <c r="U25913" s="11"/>
      <c r="V25913" s="11"/>
      <c r="W25913" s="11"/>
      <c r="X25913" s="11"/>
      <c r="Y25913" s="11"/>
      <c r="Z25913" s="11"/>
      <c r="BE25913"/>
      <c r="BF25913"/>
      <c r="BG25913"/>
    </row>
    <row r="25914" spans="11:59" x14ac:dyDescent="0.25">
      <c r="K25914" s="11"/>
      <c r="L25914" s="11"/>
      <c r="N25914" s="11"/>
      <c r="O25914" s="11"/>
      <c r="P25914" s="11"/>
      <c r="Q25914" s="11"/>
      <c r="R25914" s="11"/>
      <c r="S25914" s="11"/>
      <c r="T25914" s="11"/>
      <c r="U25914" s="11"/>
      <c r="V25914" s="11"/>
      <c r="W25914" s="11"/>
      <c r="X25914" s="11"/>
      <c r="Y25914" s="11"/>
      <c r="Z25914" s="11"/>
      <c r="BE25914"/>
      <c r="BF25914"/>
      <c r="BG25914"/>
    </row>
    <row r="25915" spans="11:59" x14ac:dyDescent="0.25">
      <c r="K25915" s="11"/>
      <c r="L25915" s="11"/>
      <c r="N25915" s="11"/>
      <c r="O25915" s="11"/>
      <c r="P25915" s="11"/>
      <c r="Q25915" s="11"/>
      <c r="R25915" s="11"/>
      <c r="S25915" s="11"/>
      <c r="T25915" s="11"/>
      <c r="U25915" s="11"/>
      <c r="V25915" s="11"/>
      <c r="W25915" s="11"/>
      <c r="X25915" s="11"/>
      <c r="Y25915" s="11"/>
      <c r="Z25915" s="11"/>
      <c r="BE25915"/>
      <c r="BF25915"/>
      <c r="BG25915"/>
    </row>
    <row r="25916" spans="11:59" x14ac:dyDescent="0.25">
      <c r="K25916" s="11"/>
      <c r="L25916" s="11"/>
      <c r="N25916" s="11"/>
      <c r="O25916" s="11"/>
      <c r="P25916" s="11"/>
      <c r="Q25916" s="11"/>
      <c r="R25916" s="11"/>
      <c r="S25916" s="11"/>
      <c r="T25916" s="11"/>
      <c r="U25916" s="11"/>
      <c r="V25916" s="11"/>
      <c r="W25916" s="11"/>
      <c r="X25916" s="11"/>
      <c r="Y25916" s="11"/>
      <c r="Z25916" s="11"/>
      <c r="BE25916"/>
      <c r="BF25916"/>
      <c r="BG25916"/>
    </row>
    <row r="25917" spans="11:59" x14ac:dyDescent="0.25">
      <c r="K25917" s="11"/>
      <c r="L25917" s="11"/>
      <c r="N25917" s="11"/>
      <c r="O25917" s="11"/>
      <c r="P25917" s="11"/>
      <c r="Q25917" s="11"/>
      <c r="R25917" s="11"/>
      <c r="S25917" s="11"/>
      <c r="T25917" s="11"/>
      <c r="U25917" s="11"/>
      <c r="V25917" s="11"/>
      <c r="W25917" s="11"/>
      <c r="X25917" s="11"/>
      <c r="Y25917" s="11"/>
      <c r="Z25917" s="11"/>
      <c r="BE25917"/>
      <c r="BF25917"/>
      <c r="BG25917"/>
    </row>
    <row r="25918" spans="11:59" x14ac:dyDescent="0.25">
      <c r="K25918" s="11"/>
      <c r="L25918" s="11"/>
      <c r="N25918" s="11"/>
      <c r="O25918" s="11"/>
      <c r="P25918" s="11"/>
      <c r="Q25918" s="11"/>
      <c r="R25918" s="11"/>
      <c r="S25918" s="11"/>
      <c r="T25918" s="11"/>
      <c r="U25918" s="11"/>
      <c r="V25918" s="11"/>
      <c r="W25918" s="11"/>
      <c r="X25918" s="11"/>
      <c r="Y25918" s="11"/>
      <c r="Z25918" s="11"/>
      <c r="BE25918"/>
      <c r="BF25918"/>
      <c r="BG25918"/>
    </row>
    <row r="25919" spans="11:59" x14ac:dyDescent="0.25">
      <c r="K25919" s="11"/>
      <c r="L25919" s="11"/>
      <c r="N25919" s="11"/>
      <c r="O25919" s="11"/>
      <c r="P25919" s="11"/>
      <c r="Q25919" s="11"/>
      <c r="R25919" s="11"/>
      <c r="S25919" s="11"/>
      <c r="T25919" s="11"/>
      <c r="U25919" s="11"/>
      <c r="V25919" s="11"/>
      <c r="W25919" s="11"/>
      <c r="X25919" s="11"/>
      <c r="Y25919" s="11"/>
      <c r="Z25919" s="11"/>
      <c r="BE25919"/>
      <c r="BF25919"/>
      <c r="BG25919"/>
    </row>
    <row r="25920" spans="11:59" x14ac:dyDescent="0.25">
      <c r="K25920" s="11"/>
      <c r="L25920" s="11"/>
      <c r="N25920" s="11"/>
      <c r="O25920" s="11"/>
      <c r="P25920" s="11"/>
      <c r="Q25920" s="11"/>
      <c r="R25920" s="11"/>
      <c r="S25920" s="11"/>
      <c r="T25920" s="11"/>
      <c r="U25920" s="11"/>
      <c r="V25920" s="11"/>
      <c r="W25920" s="11"/>
      <c r="X25920" s="11"/>
      <c r="Y25920" s="11"/>
      <c r="Z25920" s="11"/>
      <c r="BE25920"/>
      <c r="BF25920"/>
      <c r="BG25920"/>
    </row>
    <row r="25921" spans="11:59" x14ac:dyDescent="0.25">
      <c r="K25921" s="11"/>
      <c r="L25921" s="11"/>
      <c r="N25921" s="11"/>
      <c r="O25921" s="11"/>
      <c r="P25921" s="11"/>
      <c r="Q25921" s="11"/>
      <c r="R25921" s="11"/>
      <c r="S25921" s="11"/>
      <c r="T25921" s="11"/>
      <c r="U25921" s="11"/>
      <c r="V25921" s="11"/>
      <c r="W25921" s="11"/>
      <c r="X25921" s="11"/>
      <c r="Y25921" s="11"/>
      <c r="Z25921" s="11"/>
      <c r="BE25921"/>
      <c r="BF25921"/>
      <c r="BG25921"/>
    </row>
    <row r="25922" spans="11:59" x14ac:dyDescent="0.25">
      <c r="K25922" s="11"/>
      <c r="L25922" s="11"/>
      <c r="N25922" s="11"/>
      <c r="O25922" s="11"/>
      <c r="P25922" s="11"/>
      <c r="Q25922" s="11"/>
      <c r="R25922" s="11"/>
      <c r="S25922" s="11"/>
      <c r="T25922" s="11"/>
      <c r="U25922" s="11"/>
      <c r="V25922" s="11"/>
      <c r="W25922" s="11"/>
      <c r="X25922" s="11"/>
      <c r="Y25922" s="11"/>
      <c r="Z25922" s="11"/>
      <c r="BE25922"/>
      <c r="BF25922"/>
      <c r="BG25922"/>
    </row>
    <row r="25923" spans="11:59" x14ac:dyDescent="0.25">
      <c r="K25923" s="11"/>
      <c r="L25923" s="11"/>
      <c r="N25923" s="11"/>
      <c r="O25923" s="11"/>
      <c r="P25923" s="11"/>
      <c r="Q25923" s="11"/>
      <c r="R25923" s="11"/>
      <c r="S25923" s="11"/>
      <c r="T25923" s="11"/>
      <c r="U25923" s="11"/>
      <c r="V25923" s="11"/>
      <c r="W25923" s="11"/>
      <c r="X25923" s="11"/>
      <c r="Y25923" s="11"/>
      <c r="Z25923" s="11"/>
      <c r="BE25923"/>
      <c r="BF25923"/>
      <c r="BG25923"/>
    </row>
    <row r="25924" spans="11:59" x14ac:dyDescent="0.25">
      <c r="K25924" s="11"/>
      <c r="L25924" s="11"/>
      <c r="N25924" s="11"/>
      <c r="O25924" s="11"/>
      <c r="P25924" s="11"/>
      <c r="Q25924" s="11"/>
      <c r="R25924" s="11"/>
      <c r="S25924" s="11"/>
      <c r="T25924" s="11"/>
      <c r="U25924" s="11"/>
      <c r="V25924" s="11"/>
      <c r="W25924" s="11"/>
      <c r="X25924" s="11"/>
      <c r="Y25924" s="11"/>
      <c r="Z25924" s="11"/>
      <c r="BE25924"/>
      <c r="BF25924"/>
      <c r="BG25924"/>
    </row>
    <row r="25925" spans="11:59" x14ac:dyDescent="0.25">
      <c r="K25925" s="11"/>
      <c r="L25925" s="11"/>
      <c r="N25925" s="11"/>
      <c r="O25925" s="11"/>
      <c r="P25925" s="11"/>
      <c r="Q25925" s="11"/>
      <c r="R25925" s="11"/>
      <c r="S25925" s="11"/>
      <c r="T25925" s="11"/>
      <c r="U25925" s="11"/>
      <c r="V25925" s="11"/>
      <c r="W25925" s="11"/>
      <c r="X25925" s="11"/>
      <c r="Y25925" s="11"/>
      <c r="Z25925" s="11"/>
      <c r="BE25925"/>
      <c r="BF25925"/>
      <c r="BG25925"/>
    </row>
    <row r="25926" spans="11:59" x14ac:dyDescent="0.25">
      <c r="K25926" s="11"/>
      <c r="L25926" s="11"/>
      <c r="N25926" s="11"/>
      <c r="O25926" s="11"/>
      <c r="P25926" s="11"/>
      <c r="Q25926" s="11"/>
      <c r="R25926" s="11"/>
      <c r="S25926" s="11"/>
      <c r="T25926" s="11"/>
      <c r="U25926" s="11"/>
      <c r="V25926" s="11"/>
      <c r="W25926" s="11"/>
      <c r="X25926" s="11"/>
      <c r="Y25926" s="11"/>
      <c r="Z25926" s="11"/>
      <c r="BE25926"/>
      <c r="BF25926"/>
      <c r="BG25926"/>
    </row>
    <row r="25927" spans="11:59" x14ac:dyDescent="0.25">
      <c r="K25927" s="11"/>
      <c r="L25927" s="11"/>
      <c r="N25927" s="11"/>
      <c r="O25927" s="11"/>
      <c r="P25927" s="11"/>
      <c r="Q25927" s="11"/>
      <c r="R25927" s="11"/>
      <c r="S25927" s="11"/>
      <c r="T25927" s="11"/>
      <c r="U25927" s="11"/>
      <c r="V25927" s="11"/>
      <c r="W25927" s="11"/>
      <c r="X25927" s="11"/>
      <c r="Y25927" s="11"/>
      <c r="Z25927" s="11"/>
      <c r="BE25927"/>
      <c r="BF25927"/>
      <c r="BG25927"/>
    </row>
    <row r="25928" spans="11:59" x14ac:dyDescent="0.25">
      <c r="K25928" s="11"/>
      <c r="L25928" s="11"/>
      <c r="N25928" s="11"/>
      <c r="O25928" s="11"/>
      <c r="P25928" s="11"/>
      <c r="Q25928" s="11"/>
      <c r="R25928" s="11"/>
      <c r="S25928" s="11"/>
      <c r="T25928" s="11"/>
      <c r="U25928" s="11"/>
      <c r="V25928" s="11"/>
      <c r="W25928" s="11"/>
      <c r="X25928" s="11"/>
      <c r="Y25928" s="11"/>
      <c r="Z25928" s="11"/>
      <c r="BE25928"/>
      <c r="BF25928"/>
      <c r="BG25928"/>
    </row>
    <row r="25929" spans="11:59" x14ac:dyDescent="0.25">
      <c r="K25929" s="11"/>
      <c r="L25929" s="11"/>
      <c r="N25929" s="11"/>
      <c r="O25929" s="11"/>
      <c r="P25929" s="11"/>
      <c r="Q25929" s="11"/>
      <c r="R25929" s="11"/>
      <c r="S25929" s="11"/>
      <c r="T25929" s="11"/>
      <c r="U25929" s="11"/>
      <c r="V25929" s="11"/>
      <c r="W25929" s="11"/>
      <c r="X25929" s="11"/>
      <c r="Y25929" s="11"/>
      <c r="Z25929" s="11"/>
      <c r="BE25929"/>
      <c r="BF25929"/>
      <c r="BG25929"/>
    </row>
    <row r="25930" spans="11:59" x14ac:dyDescent="0.25">
      <c r="K25930" s="11"/>
      <c r="L25930" s="11"/>
      <c r="N25930" s="11"/>
      <c r="O25930" s="11"/>
      <c r="P25930" s="11"/>
      <c r="Q25930" s="11"/>
      <c r="R25930" s="11"/>
      <c r="S25930" s="11"/>
      <c r="T25930" s="11"/>
      <c r="U25930" s="11"/>
      <c r="V25930" s="11"/>
      <c r="W25930" s="11"/>
      <c r="X25930" s="11"/>
      <c r="Y25930" s="11"/>
      <c r="Z25930" s="11"/>
      <c r="BE25930"/>
      <c r="BF25930"/>
      <c r="BG25930"/>
    </row>
    <row r="25931" spans="11:59" x14ac:dyDescent="0.25">
      <c r="K25931" s="11"/>
      <c r="L25931" s="11"/>
      <c r="N25931" s="11"/>
      <c r="O25931" s="11"/>
      <c r="P25931" s="11"/>
      <c r="Q25931" s="11"/>
      <c r="R25931" s="11"/>
      <c r="S25931" s="11"/>
      <c r="T25931" s="11"/>
      <c r="U25931" s="11"/>
      <c r="V25931" s="11"/>
      <c r="W25931" s="11"/>
      <c r="X25931" s="11"/>
      <c r="Y25931" s="11"/>
      <c r="Z25931" s="11"/>
      <c r="BE25931"/>
      <c r="BF25931"/>
      <c r="BG25931"/>
    </row>
    <row r="25932" spans="11:59" x14ac:dyDescent="0.25">
      <c r="K25932" s="11"/>
      <c r="L25932" s="11"/>
      <c r="N25932" s="11"/>
      <c r="O25932" s="11"/>
      <c r="P25932" s="11"/>
      <c r="Q25932" s="11"/>
      <c r="R25932" s="11"/>
      <c r="S25932" s="11"/>
      <c r="T25932" s="11"/>
      <c r="U25932" s="11"/>
      <c r="V25932" s="11"/>
      <c r="W25932" s="11"/>
      <c r="X25932" s="11"/>
      <c r="Y25932" s="11"/>
      <c r="Z25932" s="11"/>
      <c r="BE25932"/>
      <c r="BF25932"/>
      <c r="BG25932"/>
    </row>
    <row r="25933" spans="11:59" x14ac:dyDescent="0.25">
      <c r="K25933" s="11"/>
      <c r="L25933" s="11"/>
      <c r="N25933" s="11"/>
      <c r="O25933" s="11"/>
      <c r="P25933" s="11"/>
      <c r="Q25933" s="11"/>
      <c r="R25933" s="11"/>
      <c r="S25933" s="11"/>
      <c r="T25933" s="11"/>
      <c r="U25933" s="11"/>
      <c r="V25933" s="11"/>
      <c r="W25933" s="11"/>
      <c r="X25933" s="11"/>
      <c r="Y25933" s="11"/>
      <c r="Z25933" s="11"/>
      <c r="BE25933"/>
      <c r="BF25933"/>
      <c r="BG25933"/>
    </row>
    <row r="25934" spans="11:59" x14ac:dyDescent="0.25">
      <c r="K25934" s="11"/>
      <c r="L25934" s="11"/>
      <c r="N25934" s="11"/>
      <c r="O25934" s="11"/>
      <c r="P25934" s="11"/>
      <c r="Q25934" s="11"/>
      <c r="R25934" s="11"/>
      <c r="S25934" s="11"/>
      <c r="T25934" s="11"/>
      <c r="U25934" s="11"/>
      <c r="V25934" s="11"/>
      <c r="W25934" s="11"/>
      <c r="X25934" s="11"/>
      <c r="Y25934" s="11"/>
      <c r="Z25934" s="11"/>
      <c r="BE25934"/>
      <c r="BF25934"/>
      <c r="BG25934"/>
    </row>
    <row r="25935" spans="11:59" x14ac:dyDescent="0.25">
      <c r="K25935" s="11"/>
      <c r="L25935" s="11"/>
      <c r="N25935" s="11"/>
      <c r="O25935" s="11"/>
      <c r="P25935" s="11"/>
      <c r="Q25935" s="11"/>
      <c r="R25935" s="11"/>
      <c r="S25935" s="11"/>
      <c r="T25935" s="11"/>
      <c r="U25935" s="11"/>
      <c r="V25935" s="11"/>
      <c r="W25935" s="11"/>
      <c r="X25935" s="11"/>
      <c r="Y25935" s="11"/>
      <c r="Z25935" s="11"/>
      <c r="BE25935"/>
      <c r="BF25935"/>
      <c r="BG25935"/>
    </row>
    <row r="25936" spans="11:59" x14ac:dyDescent="0.25">
      <c r="K25936" s="11"/>
      <c r="L25936" s="11"/>
      <c r="N25936" s="11"/>
      <c r="O25936" s="11"/>
      <c r="P25936" s="11"/>
      <c r="Q25936" s="11"/>
      <c r="R25936" s="11"/>
      <c r="S25936" s="11"/>
      <c r="T25936" s="11"/>
      <c r="U25936" s="11"/>
      <c r="V25936" s="11"/>
      <c r="W25936" s="11"/>
      <c r="X25936" s="11"/>
      <c r="Y25936" s="11"/>
      <c r="Z25936" s="11"/>
      <c r="BE25936"/>
      <c r="BF25936"/>
      <c r="BG25936"/>
    </row>
    <row r="25937" spans="11:59" x14ac:dyDescent="0.25">
      <c r="K25937" s="11"/>
      <c r="L25937" s="11"/>
      <c r="N25937" s="11"/>
      <c r="O25937" s="11"/>
      <c r="P25937" s="11"/>
      <c r="Q25937" s="11"/>
      <c r="R25937" s="11"/>
      <c r="S25937" s="11"/>
      <c r="T25937" s="11"/>
      <c r="U25937" s="11"/>
      <c r="V25937" s="11"/>
      <c r="W25937" s="11"/>
      <c r="X25937" s="11"/>
      <c r="Y25937" s="11"/>
      <c r="Z25937" s="11"/>
      <c r="BE25937"/>
      <c r="BF25937"/>
      <c r="BG25937"/>
    </row>
    <row r="25938" spans="11:59" x14ac:dyDescent="0.25">
      <c r="K25938" s="11"/>
      <c r="L25938" s="11"/>
      <c r="N25938" s="11"/>
      <c r="O25938" s="11"/>
      <c r="P25938" s="11"/>
      <c r="Q25938" s="11"/>
      <c r="R25938" s="11"/>
      <c r="S25938" s="11"/>
      <c r="T25938" s="11"/>
      <c r="U25938" s="11"/>
      <c r="V25938" s="11"/>
      <c r="W25938" s="11"/>
      <c r="X25938" s="11"/>
      <c r="Y25938" s="11"/>
      <c r="Z25938" s="11"/>
      <c r="BE25938"/>
      <c r="BF25938"/>
      <c r="BG25938"/>
    </row>
    <row r="25939" spans="11:59" x14ac:dyDescent="0.25">
      <c r="K25939" s="11"/>
      <c r="L25939" s="11"/>
      <c r="N25939" s="11"/>
      <c r="O25939" s="11"/>
      <c r="P25939" s="11"/>
      <c r="Q25939" s="11"/>
      <c r="R25939" s="11"/>
      <c r="S25939" s="11"/>
      <c r="T25939" s="11"/>
      <c r="U25939" s="11"/>
      <c r="V25939" s="11"/>
      <c r="W25939" s="11"/>
      <c r="X25939" s="11"/>
      <c r="Y25939" s="11"/>
      <c r="Z25939" s="11"/>
      <c r="BE25939"/>
      <c r="BF25939"/>
      <c r="BG25939"/>
    </row>
    <row r="25940" spans="11:59" x14ac:dyDescent="0.25">
      <c r="K25940" s="11"/>
      <c r="L25940" s="11"/>
      <c r="N25940" s="11"/>
      <c r="O25940" s="11"/>
      <c r="P25940" s="11"/>
      <c r="Q25940" s="11"/>
      <c r="R25940" s="11"/>
      <c r="S25940" s="11"/>
      <c r="T25940" s="11"/>
      <c r="U25940" s="11"/>
      <c r="V25940" s="11"/>
      <c r="W25940" s="11"/>
      <c r="X25940" s="11"/>
      <c r="Y25940" s="11"/>
      <c r="Z25940" s="11"/>
      <c r="BE25940"/>
      <c r="BF25940"/>
      <c r="BG25940"/>
    </row>
    <row r="25941" spans="11:59" x14ac:dyDescent="0.25">
      <c r="K25941" s="11"/>
      <c r="L25941" s="11"/>
      <c r="N25941" s="11"/>
      <c r="O25941" s="11"/>
      <c r="P25941" s="11"/>
      <c r="Q25941" s="11"/>
      <c r="R25941" s="11"/>
      <c r="S25941" s="11"/>
      <c r="T25941" s="11"/>
      <c r="U25941" s="11"/>
      <c r="V25941" s="11"/>
      <c r="W25941" s="11"/>
      <c r="X25941" s="11"/>
      <c r="Y25941" s="11"/>
      <c r="Z25941" s="11"/>
      <c r="BE25941"/>
      <c r="BF25941"/>
      <c r="BG25941"/>
    </row>
    <row r="25942" spans="11:59" x14ac:dyDescent="0.25">
      <c r="K25942" s="11"/>
      <c r="L25942" s="11"/>
      <c r="N25942" s="11"/>
      <c r="O25942" s="11"/>
      <c r="P25942" s="11"/>
      <c r="Q25942" s="11"/>
      <c r="R25942" s="11"/>
      <c r="S25942" s="11"/>
      <c r="T25942" s="11"/>
      <c r="U25942" s="11"/>
      <c r="V25942" s="11"/>
      <c r="W25942" s="11"/>
      <c r="X25942" s="11"/>
      <c r="Y25942" s="11"/>
      <c r="Z25942" s="11"/>
      <c r="BE25942"/>
      <c r="BF25942"/>
      <c r="BG25942"/>
    </row>
    <row r="25943" spans="11:59" x14ac:dyDescent="0.25">
      <c r="K25943" s="11"/>
      <c r="L25943" s="11"/>
      <c r="N25943" s="11"/>
      <c r="O25943" s="11"/>
      <c r="P25943" s="11"/>
      <c r="Q25943" s="11"/>
      <c r="R25943" s="11"/>
      <c r="S25943" s="11"/>
      <c r="T25943" s="11"/>
      <c r="U25943" s="11"/>
      <c r="V25943" s="11"/>
      <c r="W25943" s="11"/>
      <c r="X25943" s="11"/>
      <c r="Y25943" s="11"/>
      <c r="Z25943" s="11"/>
      <c r="BE25943"/>
      <c r="BF25943"/>
      <c r="BG25943"/>
    </row>
    <row r="25944" spans="11:59" x14ac:dyDescent="0.25">
      <c r="K25944" s="11"/>
      <c r="L25944" s="11"/>
      <c r="N25944" s="11"/>
      <c r="O25944" s="11"/>
      <c r="P25944" s="11"/>
      <c r="Q25944" s="11"/>
      <c r="R25944" s="11"/>
      <c r="S25944" s="11"/>
      <c r="T25944" s="11"/>
      <c r="U25944" s="11"/>
      <c r="V25944" s="11"/>
      <c r="W25944" s="11"/>
      <c r="X25944" s="11"/>
      <c r="Y25944" s="11"/>
      <c r="Z25944" s="11"/>
      <c r="BE25944"/>
      <c r="BF25944"/>
      <c r="BG25944"/>
    </row>
    <row r="25945" spans="11:59" x14ac:dyDescent="0.25">
      <c r="K25945" s="11"/>
      <c r="L25945" s="11"/>
      <c r="N25945" s="11"/>
      <c r="O25945" s="11"/>
      <c r="P25945" s="11"/>
      <c r="Q25945" s="11"/>
      <c r="R25945" s="11"/>
      <c r="S25945" s="11"/>
      <c r="T25945" s="11"/>
      <c r="U25945" s="11"/>
      <c r="V25945" s="11"/>
      <c r="W25945" s="11"/>
      <c r="X25945" s="11"/>
      <c r="Y25945" s="11"/>
      <c r="Z25945" s="11"/>
      <c r="BE25945"/>
      <c r="BF25945"/>
      <c r="BG25945"/>
    </row>
    <row r="25946" spans="11:59" x14ac:dyDescent="0.25">
      <c r="K25946" s="11"/>
      <c r="L25946" s="11"/>
      <c r="N25946" s="11"/>
      <c r="O25946" s="11"/>
      <c r="P25946" s="11"/>
      <c r="Q25946" s="11"/>
      <c r="R25946" s="11"/>
      <c r="S25946" s="11"/>
      <c r="T25946" s="11"/>
      <c r="U25946" s="11"/>
      <c r="V25946" s="11"/>
      <c r="W25946" s="11"/>
      <c r="X25946" s="11"/>
      <c r="Y25946" s="11"/>
      <c r="Z25946" s="11"/>
      <c r="BE25946"/>
      <c r="BF25946"/>
      <c r="BG25946"/>
    </row>
    <row r="25947" spans="11:59" x14ac:dyDescent="0.25">
      <c r="K25947" s="11"/>
      <c r="L25947" s="11"/>
      <c r="N25947" s="11"/>
      <c r="O25947" s="11"/>
      <c r="P25947" s="11"/>
      <c r="Q25947" s="11"/>
      <c r="R25947" s="11"/>
      <c r="S25947" s="11"/>
      <c r="T25947" s="11"/>
      <c r="U25947" s="11"/>
      <c r="V25947" s="11"/>
      <c r="W25947" s="11"/>
      <c r="X25947" s="11"/>
      <c r="Y25947" s="11"/>
      <c r="Z25947" s="11"/>
      <c r="BE25947"/>
      <c r="BF25947"/>
      <c r="BG25947"/>
    </row>
    <row r="25948" spans="11:59" x14ac:dyDescent="0.25">
      <c r="K25948" s="11"/>
      <c r="L25948" s="11"/>
      <c r="N25948" s="11"/>
      <c r="O25948" s="11"/>
      <c r="P25948" s="11"/>
      <c r="Q25948" s="11"/>
      <c r="R25948" s="11"/>
      <c r="S25948" s="11"/>
      <c r="T25948" s="11"/>
      <c r="U25948" s="11"/>
      <c r="V25948" s="11"/>
      <c r="W25948" s="11"/>
      <c r="X25948" s="11"/>
      <c r="Y25948" s="11"/>
      <c r="Z25948" s="11"/>
      <c r="BE25948"/>
      <c r="BF25948"/>
      <c r="BG25948"/>
    </row>
    <row r="25949" spans="11:59" x14ac:dyDescent="0.25">
      <c r="K25949" s="11"/>
      <c r="L25949" s="11"/>
      <c r="N25949" s="11"/>
      <c r="O25949" s="11"/>
      <c r="P25949" s="11"/>
      <c r="Q25949" s="11"/>
      <c r="R25949" s="11"/>
      <c r="S25949" s="11"/>
      <c r="T25949" s="11"/>
      <c r="U25949" s="11"/>
      <c r="V25949" s="11"/>
      <c r="W25949" s="11"/>
      <c r="X25949" s="11"/>
      <c r="Y25949" s="11"/>
      <c r="Z25949" s="11"/>
      <c r="BE25949"/>
      <c r="BF25949"/>
      <c r="BG25949"/>
    </row>
    <row r="25950" spans="11:59" x14ac:dyDescent="0.25">
      <c r="K25950" s="11"/>
      <c r="L25950" s="11"/>
      <c r="N25950" s="11"/>
      <c r="O25950" s="11"/>
      <c r="P25950" s="11"/>
      <c r="Q25950" s="11"/>
      <c r="R25950" s="11"/>
      <c r="S25950" s="11"/>
      <c r="T25950" s="11"/>
      <c r="U25950" s="11"/>
      <c r="V25950" s="11"/>
      <c r="W25950" s="11"/>
      <c r="X25950" s="11"/>
      <c r="Y25950" s="11"/>
      <c r="Z25950" s="11"/>
      <c r="BE25950"/>
      <c r="BF25950"/>
      <c r="BG25950"/>
    </row>
    <row r="25951" spans="11:59" x14ac:dyDescent="0.25">
      <c r="K25951" s="11"/>
      <c r="L25951" s="11"/>
      <c r="N25951" s="11"/>
      <c r="O25951" s="11"/>
      <c r="P25951" s="11"/>
      <c r="Q25951" s="11"/>
      <c r="R25951" s="11"/>
      <c r="S25951" s="11"/>
      <c r="T25951" s="11"/>
      <c r="U25951" s="11"/>
      <c r="V25951" s="11"/>
      <c r="W25951" s="11"/>
      <c r="X25951" s="11"/>
      <c r="Y25951" s="11"/>
      <c r="Z25951" s="11"/>
      <c r="BE25951"/>
      <c r="BF25951"/>
      <c r="BG25951"/>
    </row>
    <row r="25952" spans="11:59" x14ac:dyDescent="0.25">
      <c r="K25952" s="11"/>
      <c r="L25952" s="11"/>
      <c r="N25952" s="11"/>
      <c r="O25952" s="11"/>
      <c r="P25952" s="11"/>
      <c r="Q25952" s="11"/>
      <c r="R25952" s="11"/>
      <c r="S25952" s="11"/>
      <c r="T25952" s="11"/>
      <c r="U25952" s="11"/>
      <c r="V25952" s="11"/>
      <c r="W25952" s="11"/>
      <c r="X25952" s="11"/>
      <c r="Y25952" s="11"/>
      <c r="Z25952" s="11"/>
      <c r="BE25952"/>
      <c r="BF25952"/>
      <c r="BG25952"/>
    </row>
    <row r="25953" spans="11:59" x14ac:dyDescent="0.25">
      <c r="K25953" s="11"/>
      <c r="L25953" s="11"/>
      <c r="N25953" s="11"/>
      <c r="O25953" s="11"/>
      <c r="P25953" s="11"/>
      <c r="Q25953" s="11"/>
      <c r="R25953" s="11"/>
      <c r="S25953" s="11"/>
      <c r="T25953" s="11"/>
      <c r="U25953" s="11"/>
      <c r="V25953" s="11"/>
      <c r="W25953" s="11"/>
      <c r="X25953" s="11"/>
      <c r="Y25953" s="11"/>
      <c r="Z25953" s="11"/>
      <c r="BE25953"/>
      <c r="BF25953"/>
      <c r="BG25953"/>
    </row>
    <row r="25954" spans="11:59" x14ac:dyDescent="0.25">
      <c r="K25954" s="11"/>
      <c r="L25954" s="11"/>
      <c r="N25954" s="11"/>
      <c r="O25954" s="11"/>
      <c r="P25954" s="11"/>
      <c r="Q25954" s="11"/>
      <c r="R25954" s="11"/>
      <c r="S25954" s="11"/>
      <c r="T25954" s="11"/>
      <c r="U25954" s="11"/>
      <c r="V25954" s="11"/>
      <c r="W25954" s="11"/>
      <c r="X25954" s="11"/>
      <c r="Y25954" s="11"/>
      <c r="Z25954" s="11"/>
      <c r="BE25954"/>
      <c r="BF25954"/>
      <c r="BG25954"/>
    </row>
    <row r="25955" spans="11:59" x14ac:dyDescent="0.25">
      <c r="K25955" s="11"/>
      <c r="L25955" s="11"/>
      <c r="N25955" s="11"/>
      <c r="O25955" s="11"/>
      <c r="P25955" s="11"/>
      <c r="Q25955" s="11"/>
      <c r="R25955" s="11"/>
      <c r="S25955" s="11"/>
      <c r="T25955" s="11"/>
      <c r="U25955" s="11"/>
      <c r="V25955" s="11"/>
      <c r="W25955" s="11"/>
      <c r="X25955" s="11"/>
      <c r="Y25955" s="11"/>
      <c r="Z25955" s="11"/>
      <c r="BE25955"/>
      <c r="BF25955"/>
      <c r="BG25955"/>
    </row>
    <row r="25956" spans="11:59" x14ac:dyDescent="0.25">
      <c r="K25956" s="11"/>
      <c r="L25956" s="11"/>
      <c r="N25956" s="11"/>
      <c r="O25956" s="11"/>
      <c r="P25956" s="11"/>
      <c r="Q25956" s="11"/>
      <c r="R25956" s="11"/>
      <c r="S25956" s="11"/>
      <c r="T25956" s="11"/>
      <c r="U25956" s="11"/>
      <c r="V25956" s="11"/>
      <c r="W25956" s="11"/>
      <c r="X25956" s="11"/>
      <c r="Y25956" s="11"/>
      <c r="Z25956" s="11"/>
      <c r="BE25956"/>
      <c r="BF25956"/>
      <c r="BG25956"/>
    </row>
    <row r="25957" spans="11:59" x14ac:dyDescent="0.25">
      <c r="K25957" s="11"/>
      <c r="L25957" s="11"/>
      <c r="N25957" s="11"/>
      <c r="O25957" s="11"/>
      <c r="P25957" s="11"/>
      <c r="Q25957" s="11"/>
      <c r="R25957" s="11"/>
      <c r="S25957" s="11"/>
      <c r="T25957" s="11"/>
      <c r="U25957" s="11"/>
      <c r="V25957" s="11"/>
      <c r="W25957" s="11"/>
      <c r="X25957" s="11"/>
      <c r="Y25957" s="11"/>
      <c r="Z25957" s="11"/>
      <c r="BE25957"/>
      <c r="BF25957"/>
      <c r="BG25957"/>
    </row>
    <row r="25958" spans="11:59" x14ac:dyDescent="0.25">
      <c r="K25958" s="11"/>
      <c r="L25958" s="11"/>
      <c r="N25958" s="11"/>
      <c r="O25958" s="11"/>
      <c r="P25958" s="11"/>
      <c r="Q25958" s="11"/>
      <c r="R25958" s="11"/>
      <c r="S25958" s="11"/>
      <c r="T25958" s="11"/>
      <c r="U25958" s="11"/>
      <c r="V25958" s="11"/>
      <c r="W25958" s="11"/>
      <c r="X25958" s="11"/>
      <c r="Y25958" s="11"/>
      <c r="Z25958" s="11"/>
      <c r="BE25958"/>
      <c r="BF25958"/>
      <c r="BG25958"/>
    </row>
    <row r="25959" spans="11:59" x14ac:dyDescent="0.25">
      <c r="K25959" s="11"/>
      <c r="L25959" s="11"/>
      <c r="N25959" s="11"/>
      <c r="O25959" s="11"/>
      <c r="P25959" s="11"/>
      <c r="Q25959" s="11"/>
      <c r="R25959" s="11"/>
      <c r="S25959" s="11"/>
      <c r="T25959" s="11"/>
      <c r="U25959" s="11"/>
      <c r="V25959" s="11"/>
      <c r="W25959" s="11"/>
      <c r="X25959" s="11"/>
      <c r="Y25959" s="11"/>
      <c r="Z25959" s="11"/>
      <c r="BE25959"/>
      <c r="BF25959"/>
      <c r="BG25959"/>
    </row>
    <row r="25960" spans="11:59" x14ac:dyDescent="0.25">
      <c r="K25960" s="11"/>
      <c r="L25960" s="11"/>
      <c r="N25960" s="11"/>
      <c r="O25960" s="11"/>
      <c r="P25960" s="11"/>
      <c r="Q25960" s="11"/>
      <c r="R25960" s="11"/>
      <c r="S25960" s="11"/>
      <c r="T25960" s="11"/>
      <c r="U25960" s="11"/>
      <c r="V25960" s="11"/>
      <c r="W25960" s="11"/>
      <c r="X25960" s="11"/>
      <c r="Y25960" s="11"/>
      <c r="Z25960" s="11"/>
      <c r="BE25960"/>
      <c r="BF25960"/>
      <c r="BG25960"/>
    </row>
    <row r="25961" spans="11:59" x14ac:dyDescent="0.25">
      <c r="K25961" s="11"/>
      <c r="L25961" s="11"/>
      <c r="N25961" s="11"/>
      <c r="O25961" s="11"/>
      <c r="P25961" s="11"/>
      <c r="Q25961" s="11"/>
      <c r="R25961" s="11"/>
      <c r="S25961" s="11"/>
      <c r="T25961" s="11"/>
      <c r="U25961" s="11"/>
      <c r="V25961" s="11"/>
      <c r="W25961" s="11"/>
      <c r="X25961" s="11"/>
      <c r="Y25961" s="11"/>
      <c r="Z25961" s="11"/>
      <c r="BE25961"/>
      <c r="BF25961"/>
      <c r="BG25961"/>
    </row>
    <row r="25962" spans="11:59" x14ac:dyDescent="0.25">
      <c r="K25962" s="11"/>
      <c r="L25962" s="11"/>
      <c r="N25962" s="11"/>
      <c r="O25962" s="11"/>
      <c r="P25962" s="11"/>
      <c r="Q25962" s="11"/>
      <c r="R25962" s="11"/>
      <c r="S25962" s="11"/>
      <c r="T25962" s="11"/>
      <c r="U25962" s="11"/>
      <c r="V25962" s="11"/>
      <c r="W25962" s="11"/>
      <c r="X25962" s="11"/>
      <c r="Y25962" s="11"/>
      <c r="Z25962" s="11"/>
      <c r="BE25962"/>
      <c r="BF25962"/>
      <c r="BG25962"/>
    </row>
    <row r="25963" spans="11:59" x14ac:dyDescent="0.25">
      <c r="K25963" s="11"/>
      <c r="L25963" s="11"/>
      <c r="N25963" s="11"/>
      <c r="O25963" s="11"/>
      <c r="P25963" s="11"/>
      <c r="Q25963" s="11"/>
      <c r="R25963" s="11"/>
      <c r="S25963" s="11"/>
      <c r="T25963" s="11"/>
      <c r="U25963" s="11"/>
      <c r="V25963" s="11"/>
      <c r="W25963" s="11"/>
      <c r="X25963" s="11"/>
      <c r="Y25963" s="11"/>
      <c r="Z25963" s="11"/>
      <c r="BE25963"/>
      <c r="BF25963"/>
      <c r="BG25963"/>
    </row>
    <row r="25964" spans="11:59" x14ac:dyDescent="0.25">
      <c r="K25964" s="11"/>
      <c r="L25964" s="11"/>
      <c r="N25964" s="11"/>
      <c r="O25964" s="11"/>
      <c r="P25964" s="11"/>
      <c r="Q25964" s="11"/>
      <c r="R25964" s="11"/>
      <c r="S25964" s="11"/>
      <c r="T25964" s="11"/>
      <c r="U25964" s="11"/>
      <c r="V25964" s="11"/>
      <c r="W25964" s="11"/>
      <c r="X25964" s="11"/>
      <c r="Y25964" s="11"/>
      <c r="Z25964" s="11"/>
      <c r="BE25964"/>
      <c r="BF25964"/>
      <c r="BG25964"/>
    </row>
    <row r="25965" spans="11:59" x14ac:dyDescent="0.25">
      <c r="K25965" s="11"/>
      <c r="L25965" s="11"/>
      <c r="N25965" s="11"/>
      <c r="O25965" s="11"/>
      <c r="P25965" s="11"/>
      <c r="Q25965" s="11"/>
      <c r="R25965" s="11"/>
      <c r="S25965" s="11"/>
      <c r="T25965" s="11"/>
      <c r="U25965" s="11"/>
      <c r="V25965" s="11"/>
      <c r="W25965" s="11"/>
      <c r="X25965" s="11"/>
      <c r="Y25965" s="11"/>
      <c r="Z25965" s="11"/>
      <c r="BE25965"/>
      <c r="BF25965"/>
      <c r="BG25965"/>
    </row>
    <row r="25966" spans="11:59" x14ac:dyDescent="0.25">
      <c r="K25966" s="11"/>
      <c r="L25966" s="11"/>
      <c r="N25966" s="11"/>
      <c r="O25966" s="11"/>
      <c r="P25966" s="11"/>
      <c r="Q25966" s="11"/>
      <c r="R25966" s="11"/>
      <c r="S25966" s="11"/>
      <c r="T25966" s="11"/>
      <c r="U25966" s="11"/>
      <c r="V25966" s="11"/>
      <c r="W25966" s="11"/>
      <c r="X25966" s="11"/>
      <c r="Y25966" s="11"/>
      <c r="Z25966" s="11"/>
      <c r="BE25966"/>
      <c r="BF25966"/>
      <c r="BG25966"/>
    </row>
    <row r="25967" spans="11:59" x14ac:dyDescent="0.25">
      <c r="K25967" s="11"/>
      <c r="L25967" s="11"/>
      <c r="N25967" s="11"/>
      <c r="O25967" s="11"/>
      <c r="P25967" s="11"/>
      <c r="Q25967" s="11"/>
      <c r="R25967" s="11"/>
      <c r="S25967" s="11"/>
      <c r="T25967" s="11"/>
      <c r="U25967" s="11"/>
      <c r="V25967" s="11"/>
      <c r="W25967" s="11"/>
      <c r="X25967" s="11"/>
      <c r="Y25967" s="11"/>
      <c r="Z25967" s="11"/>
      <c r="BE25967"/>
      <c r="BF25967"/>
      <c r="BG25967"/>
    </row>
    <row r="25968" spans="11:59" x14ac:dyDescent="0.25">
      <c r="K25968" s="11"/>
      <c r="L25968" s="11"/>
      <c r="N25968" s="11"/>
      <c r="O25968" s="11"/>
      <c r="P25968" s="11"/>
      <c r="Q25968" s="11"/>
      <c r="R25968" s="11"/>
      <c r="S25968" s="11"/>
      <c r="T25968" s="11"/>
      <c r="U25968" s="11"/>
      <c r="V25968" s="11"/>
      <c r="W25968" s="11"/>
      <c r="X25968" s="11"/>
      <c r="Y25968" s="11"/>
      <c r="Z25968" s="11"/>
      <c r="BE25968"/>
      <c r="BF25968"/>
      <c r="BG25968"/>
    </row>
    <row r="25969" spans="11:59" x14ac:dyDescent="0.25">
      <c r="K25969" s="11"/>
      <c r="L25969" s="11"/>
      <c r="N25969" s="11"/>
      <c r="O25969" s="11"/>
      <c r="P25969" s="11"/>
      <c r="Q25969" s="11"/>
      <c r="R25969" s="11"/>
      <c r="S25969" s="11"/>
      <c r="T25969" s="11"/>
      <c r="U25969" s="11"/>
      <c r="V25969" s="11"/>
      <c r="W25969" s="11"/>
      <c r="X25969" s="11"/>
      <c r="Y25969" s="11"/>
      <c r="Z25969" s="11"/>
      <c r="BE25969"/>
      <c r="BF25969"/>
      <c r="BG25969"/>
    </row>
    <row r="25970" spans="11:59" x14ac:dyDescent="0.25">
      <c r="K25970" s="11"/>
      <c r="L25970" s="11"/>
      <c r="N25970" s="11"/>
      <c r="O25970" s="11"/>
      <c r="P25970" s="11"/>
      <c r="Q25970" s="11"/>
      <c r="R25970" s="11"/>
      <c r="S25970" s="11"/>
      <c r="T25970" s="11"/>
      <c r="U25970" s="11"/>
      <c r="V25970" s="11"/>
      <c r="W25970" s="11"/>
      <c r="X25970" s="11"/>
      <c r="Y25970" s="11"/>
      <c r="Z25970" s="11"/>
      <c r="BE25970"/>
      <c r="BF25970"/>
      <c r="BG25970"/>
    </row>
    <row r="25971" spans="11:59" x14ac:dyDescent="0.25">
      <c r="K25971" s="11"/>
      <c r="L25971" s="11"/>
      <c r="N25971" s="11"/>
      <c r="O25971" s="11"/>
      <c r="P25971" s="11"/>
      <c r="Q25971" s="11"/>
      <c r="R25971" s="11"/>
      <c r="S25971" s="11"/>
      <c r="T25971" s="11"/>
      <c r="U25971" s="11"/>
      <c r="V25971" s="11"/>
      <c r="W25971" s="11"/>
      <c r="X25971" s="11"/>
      <c r="Y25971" s="11"/>
      <c r="Z25971" s="11"/>
      <c r="BE25971"/>
      <c r="BF25971"/>
      <c r="BG25971"/>
    </row>
    <row r="25972" spans="11:59" x14ac:dyDescent="0.25">
      <c r="K25972" s="11"/>
      <c r="L25972" s="11"/>
      <c r="N25972" s="11"/>
      <c r="O25972" s="11"/>
      <c r="P25972" s="11"/>
      <c r="Q25972" s="11"/>
      <c r="R25972" s="11"/>
      <c r="S25972" s="11"/>
      <c r="T25972" s="11"/>
      <c r="U25972" s="11"/>
      <c r="V25972" s="11"/>
      <c r="W25972" s="11"/>
      <c r="X25972" s="11"/>
      <c r="Y25972" s="11"/>
      <c r="Z25972" s="11"/>
      <c r="BE25972"/>
      <c r="BF25972"/>
      <c r="BG25972"/>
    </row>
    <row r="25973" spans="11:59" x14ac:dyDescent="0.25">
      <c r="K25973" s="11"/>
      <c r="L25973" s="11"/>
      <c r="N25973" s="11"/>
      <c r="O25973" s="11"/>
      <c r="P25973" s="11"/>
      <c r="Q25973" s="11"/>
      <c r="R25973" s="11"/>
      <c r="S25973" s="11"/>
      <c r="T25973" s="11"/>
      <c r="U25973" s="11"/>
      <c r="V25973" s="11"/>
      <c r="W25973" s="11"/>
      <c r="X25973" s="11"/>
      <c r="Y25973" s="11"/>
      <c r="Z25973" s="11"/>
      <c r="BE25973"/>
      <c r="BF25973"/>
      <c r="BG25973"/>
    </row>
    <row r="25974" spans="11:59" x14ac:dyDescent="0.25">
      <c r="K25974" s="11"/>
      <c r="L25974" s="11"/>
      <c r="N25974" s="11"/>
      <c r="O25974" s="11"/>
      <c r="P25974" s="11"/>
      <c r="Q25974" s="11"/>
      <c r="R25974" s="11"/>
      <c r="S25974" s="11"/>
      <c r="T25974" s="11"/>
      <c r="U25974" s="11"/>
      <c r="V25974" s="11"/>
      <c r="W25974" s="11"/>
      <c r="X25974" s="11"/>
      <c r="Y25974" s="11"/>
      <c r="Z25974" s="11"/>
      <c r="BE25974"/>
      <c r="BF25974"/>
      <c r="BG25974"/>
    </row>
    <row r="25975" spans="11:59" x14ac:dyDescent="0.25">
      <c r="K25975" s="11"/>
      <c r="L25975" s="11"/>
      <c r="N25975" s="11"/>
      <c r="O25975" s="11"/>
      <c r="P25975" s="11"/>
      <c r="Q25975" s="11"/>
      <c r="R25975" s="11"/>
      <c r="S25975" s="11"/>
      <c r="T25975" s="11"/>
      <c r="U25975" s="11"/>
      <c r="V25975" s="11"/>
      <c r="W25975" s="11"/>
      <c r="X25975" s="11"/>
      <c r="Y25975" s="11"/>
      <c r="Z25975" s="11"/>
      <c r="BE25975"/>
      <c r="BF25975"/>
      <c r="BG25975"/>
    </row>
    <row r="25976" spans="11:59" x14ac:dyDescent="0.25">
      <c r="K25976" s="11"/>
      <c r="L25976" s="11"/>
      <c r="N25976" s="11"/>
      <c r="O25976" s="11"/>
      <c r="P25976" s="11"/>
      <c r="Q25976" s="11"/>
      <c r="R25976" s="11"/>
      <c r="S25976" s="11"/>
      <c r="T25976" s="11"/>
      <c r="U25976" s="11"/>
      <c r="V25976" s="11"/>
      <c r="W25976" s="11"/>
      <c r="X25976" s="11"/>
      <c r="Y25976" s="11"/>
      <c r="Z25976" s="11"/>
      <c r="BE25976"/>
      <c r="BF25976"/>
      <c r="BG25976"/>
    </row>
    <row r="25977" spans="11:59" x14ac:dyDescent="0.25">
      <c r="K25977" s="11"/>
      <c r="L25977" s="11"/>
      <c r="N25977" s="11"/>
      <c r="O25977" s="11"/>
      <c r="P25977" s="11"/>
      <c r="Q25977" s="11"/>
      <c r="R25977" s="11"/>
      <c r="S25977" s="11"/>
      <c r="T25977" s="11"/>
      <c r="U25977" s="11"/>
      <c r="V25977" s="11"/>
      <c r="W25977" s="11"/>
      <c r="X25977" s="11"/>
      <c r="Y25977" s="11"/>
      <c r="Z25977" s="11"/>
      <c r="BE25977"/>
      <c r="BF25977"/>
      <c r="BG25977"/>
    </row>
    <row r="25978" spans="11:59" x14ac:dyDescent="0.25">
      <c r="K25978" s="11"/>
      <c r="L25978" s="11"/>
      <c r="N25978" s="11"/>
      <c r="O25978" s="11"/>
      <c r="P25978" s="11"/>
      <c r="Q25978" s="11"/>
      <c r="R25978" s="11"/>
      <c r="S25978" s="11"/>
      <c r="T25978" s="11"/>
      <c r="U25978" s="11"/>
      <c r="V25978" s="11"/>
      <c r="W25978" s="11"/>
      <c r="X25978" s="11"/>
      <c r="Y25978" s="11"/>
      <c r="Z25978" s="11"/>
      <c r="BE25978"/>
      <c r="BF25978"/>
      <c r="BG25978"/>
    </row>
    <row r="25979" spans="11:59" x14ac:dyDescent="0.25">
      <c r="K25979" s="11"/>
      <c r="L25979" s="11"/>
      <c r="N25979" s="11"/>
      <c r="O25979" s="11"/>
      <c r="P25979" s="11"/>
      <c r="Q25979" s="11"/>
      <c r="R25979" s="11"/>
      <c r="S25979" s="11"/>
      <c r="T25979" s="11"/>
      <c r="U25979" s="11"/>
      <c r="V25979" s="11"/>
      <c r="W25979" s="11"/>
      <c r="X25979" s="11"/>
      <c r="Y25979" s="11"/>
      <c r="Z25979" s="11"/>
      <c r="BE25979"/>
      <c r="BF25979"/>
      <c r="BG25979"/>
    </row>
    <row r="25980" spans="11:59" x14ac:dyDescent="0.25">
      <c r="K25980" s="11"/>
      <c r="L25980" s="11"/>
      <c r="N25980" s="11"/>
      <c r="O25980" s="11"/>
      <c r="P25980" s="11"/>
      <c r="Q25980" s="11"/>
      <c r="R25980" s="11"/>
      <c r="S25980" s="11"/>
      <c r="T25980" s="11"/>
      <c r="U25980" s="11"/>
      <c r="V25980" s="11"/>
      <c r="W25980" s="11"/>
      <c r="X25980" s="11"/>
      <c r="Y25980" s="11"/>
      <c r="Z25980" s="11"/>
      <c r="BE25980"/>
      <c r="BF25980"/>
      <c r="BG25980"/>
    </row>
    <row r="25981" spans="11:59" x14ac:dyDescent="0.25">
      <c r="K25981" s="11"/>
      <c r="L25981" s="11"/>
      <c r="N25981" s="11"/>
      <c r="O25981" s="11"/>
      <c r="P25981" s="11"/>
      <c r="Q25981" s="11"/>
      <c r="R25981" s="11"/>
      <c r="S25981" s="11"/>
      <c r="T25981" s="11"/>
      <c r="U25981" s="11"/>
      <c r="V25981" s="11"/>
      <c r="W25981" s="11"/>
      <c r="X25981" s="11"/>
      <c r="Y25981" s="11"/>
      <c r="Z25981" s="11"/>
      <c r="BE25981"/>
      <c r="BF25981"/>
      <c r="BG25981"/>
    </row>
    <row r="25982" spans="11:59" x14ac:dyDescent="0.25">
      <c r="K25982" s="11"/>
      <c r="L25982" s="11"/>
      <c r="N25982" s="11"/>
      <c r="O25982" s="11"/>
      <c r="P25982" s="11"/>
      <c r="Q25982" s="11"/>
      <c r="R25982" s="11"/>
      <c r="S25982" s="11"/>
      <c r="T25982" s="11"/>
      <c r="U25982" s="11"/>
      <c r="V25982" s="11"/>
      <c r="W25982" s="11"/>
      <c r="X25982" s="11"/>
      <c r="Y25982" s="11"/>
      <c r="Z25982" s="11"/>
      <c r="BE25982"/>
      <c r="BF25982"/>
      <c r="BG25982"/>
    </row>
    <row r="25983" spans="11:59" x14ac:dyDescent="0.25">
      <c r="K25983" s="11"/>
      <c r="L25983" s="11"/>
      <c r="N25983" s="11"/>
      <c r="O25983" s="11"/>
      <c r="P25983" s="11"/>
      <c r="Q25983" s="11"/>
      <c r="R25983" s="11"/>
      <c r="S25983" s="11"/>
      <c r="T25983" s="11"/>
      <c r="U25983" s="11"/>
      <c r="V25983" s="11"/>
      <c r="W25983" s="11"/>
      <c r="X25983" s="11"/>
      <c r="Y25983" s="11"/>
      <c r="Z25983" s="11"/>
      <c r="BE25983"/>
      <c r="BF25983"/>
      <c r="BG25983"/>
    </row>
    <row r="25984" spans="11:59" x14ac:dyDescent="0.25">
      <c r="K25984" s="11"/>
      <c r="L25984" s="11"/>
      <c r="N25984" s="11"/>
      <c r="O25984" s="11"/>
      <c r="P25984" s="11"/>
      <c r="Q25984" s="11"/>
      <c r="R25984" s="11"/>
      <c r="S25984" s="11"/>
      <c r="T25984" s="11"/>
      <c r="U25984" s="11"/>
      <c r="V25984" s="11"/>
      <c r="W25984" s="11"/>
      <c r="X25984" s="11"/>
      <c r="Y25984" s="11"/>
      <c r="Z25984" s="11"/>
      <c r="BE25984"/>
      <c r="BF25984"/>
      <c r="BG25984"/>
    </row>
    <row r="25985" spans="11:59" x14ac:dyDescent="0.25">
      <c r="K25985" s="11"/>
      <c r="L25985" s="11"/>
      <c r="N25985" s="11"/>
      <c r="O25985" s="11"/>
      <c r="P25985" s="11"/>
      <c r="Q25985" s="11"/>
      <c r="R25985" s="11"/>
      <c r="S25985" s="11"/>
      <c r="T25985" s="11"/>
      <c r="U25985" s="11"/>
      <c r="V25985" s="11"/>
      <c r="W25985" s="11"/>
      <c r="X25985" s="11"/>
      <c r="Y25985" s="11"/>
      <c r="Z25985" s="11"/>
      <c r="BE25985"/>
      <c r="BF25985"/>
      <c r="BG25985"/>
    </row>
    <row r="25986" spans="11:59" x14ac:dyDescent="0.25">
      <c r="K25986" s="11"/>
      <c r="L25986" s="11"/>
      <c r="N25986" s="11"/>
      <c r="O25986" s="11"/>
      <c r="P25986" s="11"/>
      <c r="Q25986" s="11"/>
      <c r="R25986" s="11"/>
      <c r="S25986" s="11"/>
      <c r="T25986" s="11"/>
      <c r="U25986" s="11"/>
      <c r="V25986" s="11"/>
      <c r="W25986" s="11"/>
      <c r="X25986" s="11"/>
      <c r="Y25986" s="11"/>
      <c r="Z25986" s="11"/>
      <c r="BE25986"/>
      <c r="BF25986"/>
      <c r="BG25986"/>
    </row>
    <row r="25987" spans="11:59" x14ac:dyDescent="0.25">
      <c r="K25987" s="11"/>
      <c r="L25987" s="11"/>
      <c r="N25987" s="11"/>
      <c r="O25987" s="11"/>
      <c r="P25987" s="11"/>
      <c r="Q25987" s="11"/>
      <c r="R25987" s="11"/>
      <c r="S25987" s="11"/>
      <c r="T25987" s="11"/>
      <c r="U25987" s="11"/>
      <c r="V25987" s="11"/>
      <c r="W25987" s="11"/>
      <c r="X25987" s="11"/>
      <c r="Y25987" s="11"/>
      <c r="Z25987" s="11"/>
      <c r="BE25987"/>
      <c r="BF25987"/>
      <c r="BG25987"/>
    </row>
    <row r="25988" spans="11:59" x14ac:dyDescent="0.25">
      <c r="K25988" s="11"/>
      <c r="L25988" s="11"/>
      <c r="N25988" s="11"/>
      <c r="O25988" s="11"/>
      <c r="P25988" s="11"/>
      <c r="Q25988" s="11"/>
      <c r="R25988" s="11"/>
      <c r="S25988" s="11"/>
      <c r="T25988" s="11"/>
      <c r="U25988" s="11"/>
      <c r="V25988" s="11"/>
      <c r="W25988" s="11"/>
      <c r="X25988" s="11"/>
      <c r="Y25988" s="11"/>
      <c r="Z25988" s="11"/>
      <c r="BE25988"/>
      <c r="BF25988"/>
      <c r="BG25988"/>
    </row>
    <row r="25989" spans="11:59" x14ac:dyDescent="0.25">
      <c r="K25989" s="11"/>
      <c r="L25989" s="11"/>
      <c r="N25989" s="11"/>
      <c r="O25989" s="11"/>
      <c r="P25989" s="11"/>
      <c r="Q25989" s="11"/>
      <c r="R25989" s="11"/>
      <c r="S25989" s="11"/>
      <c r="T25989" s="11"/>
      <c r="U25989" s="11"/>
      <c r="V25989" s="11"/>
      <c r="W25989" s="11"/>
      <c r="X25989" s="11"/>
      <c r="Y25989" s="11"/>
      <c r="Z25989" s="11"/>
      <c r="BE25989"/>
      <c r="BF25989"/>
      <c r="BG25989"/>
    </row>
    <row r="25990" spans="11:59" x14ac:dyDescent="0.25">
      <c r="K25990" s="11"/>
      <c r="L25990" s="11"/>
      <c r="N25990" s="11"/>
      <c r="O25990" s="11"/>
      <c r="P25990" s="11"/>
      <c r="Q25990" s="11"/>
      <c r="R25990" s="11"/>
      <c r="S25990" s="11"/>
      <c r="T25990" s="11"/>
      <c r="U25990" s="11"/>
      <c r="V25990" s="11"/>
      <c r="W25990" s="11"/>
      <c r="X25990" s="11"/>
      <c r="Y25990" s="11"/>
      <c r="Z25990" s="11"/>
      <c r="BE25990"/>
      <c r="BF25990"/>
      <c r="BG25990"/>
    </row>
    <row r="25991" spans="11:59" x14ac:dyDescent="0.25">
      <c r="K25991" s="11"/>
      <c r="L25991" s="11"/>
      <c r="N25991" s="11"/>
      <c r="O25991" s="11"/>
      <c r="P25991" s="11"/>
      <c r="Q25991" s="11"/>
      <c r="R25991" s="11"/>
      <c r="S25991" s="11"/>
      <c r="T25991" s="11"/>
      <c r="U25991" s="11"/>
      <c r="V25991" s="11"/>
      <c r="W25991" s="11"/>
      <c r="X25991" s="11"/>
      <c r="Y25991" s="11"/>
      <c r="Z25991" s="11"/>
      <c r="BE25991"/>
      <c r="BF25991"/>
      <c r="BG25991"/>
    </row>
    <row r="25992" spans="11:59" x14ac:dyDescent="0.25">
      <c r="K25992" s="11"/>
      <c r="L25992" s="11"/>
      <c r="N25992" s="11"/>
      <c r="O25992" s="11"/>
      <c r="P25992" s="11"/>
      <c r="Q25992" s="11"/>
      <c r="R25992" s="11"/>
      <c r="S25992" s="11"/>
      <c r="T25992" s="11"/>
      <c r="U25992" s="11"/>
      <c r="V25992" s="11"/>
      <c r="W25992" s="11"/>
      <c r="X25992" s="11"/>
      <c r="Y25992" s="11"/>
      <c r="Z25992" s="11"/>
      <c r="BE25992"/>
      <c r="BF25992"/>
      <c r="BG25992"/>
    </row>
    <row r="25993" spans="11:59" x14ac:dyDescent="0.25">
      <c r="K25993" s="11"/>
      <c r="L25993" s="11"/>
      <c r="N25993" s="11"/>
      <c r="O25993" s="11"/>
      <c r="P25993" s="11"/>
      <c r="Q25993" s="11"/>
      <c r="R25993" s="11"/>
      <c r="S25993" s="11"/>
      <c r="T25993" s="11"/>
      <c r="U25993" s="11"/>
      <c r="V25993" s="11"/>
      <c r="W25993" s="11"/>
      <c r="X25993" s="11"/>
      <c r="Y25993" s="11"/>
      <c r="Z25993" s="11"/>
      <c r="BE25993"/>
      <c r="BF25993"/>
      <c r="BG25993"/>
    </row>
    <row r="25994" spans="11:59" x14ac:dyDescent="0.25">
      <c r="K25994" s="11"/>
      <c r="L25994" s="11"/>
      <c r="N25994" s="11"/>
      <c r="O25994" s="11"/>
      <c r="P25994" s="11"/>
      <c r="Q25994" s="11"/>
      <c r="R25994" s="11"/>
      <c r="S25994" s="11"/>
      <c r="T25994" s="11"/>
      <c r="U25994" s="11"/>
      <c r="V25994" s="11"/>
      <c r="W25994" s="11"/>
      <c r="X25994" s="11"/>
      <c r="Y25994" s="11"/>
      <c r="Z25994" s="11"/>
      <c r="BE25994"/>
      <c r="BF25994"/>
      <c r="BG25994"/>
    </row>
    <row r="25995" spans="11:59" x14ac:dyDescent="0.25">
      <c r="K25995" s="11"/>
      <c r="L25995" s="11"/>
      <c r="N25995" s="11"/>
      <c r="O25995" s="11"/>
      <c r="P25995" s="11"/>
      <c r="Q25995" s="11"/>
      <c r="R25995" s="11"/>
      <c r="S25995" s="11"/>
      <c r="T25995" s="11"/>
      <c r="U25995" s="11"/>
      <c r="V25995" s="11"/>
      <c r="W25995" s="11"/>
      <c r="X25995" s="11"/>
      <c r="Y25995" s="11"/>
      <c r="Z25995" s="11"/>
      <c r="BE25995"/>
      <c r="BF25995"/>
      <c r="BG25995"/>
    </row>
    <row r="25996" spans="11:59" x14ac:dyDescent="0.25">
      <c r="K25996" s="11"/>
      <c r="L25996" s="11"/>
      <c r="N25996" s="11"/>
      <c r="O25996" s="11"/>
      <c r="P25996" s="11"/>
      <c r="Q25996" s="11"/>
      <c r="R25996" s="11"/>
      <c r="S25996" s="11"/>
      <c r="T25996" s="11"/>
      <c r="U25996" s="11"/>
      <c r="V25996" s="11"/>
      <c r="W25996" s="11"/>
      <c r="X25996" s="11"/>
      <c r="Y25996" s="11"/>
      <c r="Z25996" s="11"/>
      <c r="BE25996"/>
      <c r="BF25996"/>
      <c r="BG25996"/>
    </row>
    <row r="25997" spans="11:59" x14ac:dyDescent="0.25">
      <c r="K25997" s="11"/>
      <c r="L25997" s="11"/>
      <c r="N25997" s="11"/>
      <c r="O25997" s="11"/>
      <c r="P25997" s="11"/>
      <c r="Q25997" s="11"/>
      <c r="R25997" s="11"/>
      <c r="S25997" s="11"/>
      <c r="T25997" s="11"/>
      <c r="U25997" s="11"/>
      <c r="V25997" s="11"/>
      <c r="W25997" s="11"/>
      <c r="X25997" s="11"/>
      <c r="Y25997" s="11"/>
      <c r="Z25997" s="11"/>
      <c r="BE25997"/>
      <c r="BF25997"/>
      <c r="BG25997"/>
    </row>
    <row r="25998" spans="11:59" x14ac:dyDescent="0.25">
      <c r="K25998" s="11"/>
      <c r="L25998" s="11"/>
      <c r="N25998" s="11"/>
      <c r="O25998" s="11"/>
      <c r="P25998" s="11"/>
      <c r="Q25998" s="11"/>
      <c r="R25998" s="11"/>
      <c r="S25998" s="11"/>
      <c r="T25998" s="11"/>
      <c r="U25998" s="11"/>
      <c r="V25998" s="11"/>
      <c r="W25998" s="11"/>
      <c r="X25998" s="11"/>
      <c r="Y25998" s="11"/>
      <c r="Z25998" s="11"/>
      <c r="BE25998"/>
      <c r="BF25998"/>
      <c r="BG25998"/>
    </row>
    <row r="25999" spans="11:59" x14ac:dyDescent="0.25">
      <c r="K25999" s="11"/>
      <c r="L25999" s="11"/>
      <c r="N25999" s="11"/>
      <c r="O25999" s="11"/>
      <c r="P25999" s="11"/>
      <c r="Q25999" s="11"/>
      <c r="R25999" s="11"/>
      <c r="S25999" s="11"/>
      <c r="T25999" s="11"/>
      <c r="U25999" s="11"/>
      <c r="V25999" s="11"/>
      <c r="W25999" s="11"/>
      <c r="X25999" s="11"/>
      <c r="Y25999" s="11"/>
      <c r="Z25999" s="11"/>
      <c r="BE25999"/>
      <c r="BF25999"/>
      <c r="BG25999"/>
    </row>
    <row r="26000" spans="11:59" x14ac:dyDescent="0.25">
      <c r="K26000" s="11"/>
      <c r="L26000" s="11"/>
      <c r="N26000" s="11"/>
      <c r="O26000" s="11"/>
      <c r="P26000" s="11"/>
      <c r="Q26000" s="11"/>
      <c r="R26000" s="11"/>
      <c r="S26000" s="11"/>
      <c r="T26000" s="11"/>
      <c r="U26000" s="11"/>
      <c r="V26000" s="11"/>
      <c r="W26000" s="11"/>
      <c r="X26000" s="11"/>
      <c r="Y26000" s="11"/>
      <c r="Z26000" s="11"/>
      <c r="BE26000"/>
      <c r="BF26000"/>
      <c r="BG26000"/>
    </row>
    <row r="26001" spans="11:59" x14ac:dyDescent="0.25">
      <c r="K26001" s="11"/>
      <c r="L26001" s="11"/>
      <c r="N26001" s="11"/>
      <c r="O26001" s="11"/>
      <c r="P26001" s="11"/>
      <c r="Q26001" s="11"/>
      <c r="R26001" s="11"/>
      <c r="S26001" s="11"/>
      <c r="T26001" s="11"/>
      <c r="U26001" s="11"/>
      <c r="V26001" s="11"/>
      <c r="W26001" s="11"/>
      <c r="X26001" s="11"/>
      <c r="Y26001" s="11"/>
      <c r="Z26001" s="11"/>
      <c r="BE26001"/>
      <c r="BF26001"/>
      <c r="BG26001"/>
    </row>
    <row r="26002" spans="11:59" x14ac:dyDescent="0.25">
      <c r="K26002" s="11"/>
      <c r="L26002" s="11"/>
      <c r="N26002" s="11"/>
      <c r="O26002" s="11"/>
      <c r="P26002" s="11"/>
      <c r="Q26002" s="11"/>
      <c r="R26002" s="11"/>
      <c r="S26002" s="11"/>
      <c r="T26002" s="11"/>
      <c r="U26002" s="11"/>
      <c r="V26002" s="11"/>
      <c r="W26002" s="11"/>
      <c r="X26002" s="11"/>
      <c r="Y26002" s="11"/>
      <c r="Z26002" s="11"/>
      <c r="BE26002"/>
      <c r="BF26002"/>
      <c r="BG26002"/>
    </row>
    <row r="26003" spans="11:59" x14ac:dyDescent="0.25">
      <c r="K26003" s="11"/>
      <c r="L26003" s="11"/>
      <c r="N26003" s="11"/>
      <c r="O26003" s="11"/>
      <c r="P26003" s="11"/>
      <c r="Q26003" s="11"/>
      <c r="R26003" s="11"/>
      <c r="S26003" s="11"/>
      <c r="T26003" s="11"/>
      <c r="U26003" s="11"/>
      <c r="V26003" s="11"/>
      <c r="W26003" s="11"/>
      <c r="X26003" s="11"/>
      <c r="Y26003" s="11"/>
      <c r="Z26003" s="11"/>
      <c r="BE26003"/>
      <c r="BF26003"/>
      <c r="BG26003"/>
    </row>
    <row r="26004" spans="11:59" x14ac:dyDescent="0.25">
      <c r="K26004" s="11"/>
      <c r="L26004" s="11"/>
      <c r="N26004" s="11"/>
      <c r="O26004" s="11"/>
      <c r="P26004" s="11"/>
      <c r="Q26004" s="11"/>
      <c r="R26004" s="11"/>
      <c r="S26004" s="11"/>
      <c r="T26004" s="11"/>
      <c r="U26004" s="11"/>
      <c r="V26004" s="11"/>
      <c r="W26004" s="11"/>
      <c r="X26004" s="11"/>
      <c r="Y26004" s="11"/>
      <c r="Z26004" s="11"/>
      <c r="BE26004"/>
      <c r="BF26004"/>
      <c r="BG26004"/>
    </row>
    <row r="26005" spans="11:59" x14ac:dyDescent="0.25">
      <c r="K26005" s="11"/>
      <c r="L26005" s="11"/>
      <c r="N26005" s="11"/>
      <c r="O26005" s="11"/>
      <c r="P26005" s="11"/>
      <c r="Q26005" s="11"/>
      <c r="R26005" s="11"/>
      <c r="S26005" s="11"/>
      <c r="T26005" s="11"/>
      <c r="U26005" s="11"/>
      <c r="V26005" s="11"/>
      <c r="W26005" s="11"/>
      <c r="X26005" s="11"/>
      <c r="Y26005" s="11"/>
      <c r="Z26005" s="11"/>
      <c r="BE26005"/>
      <c r="BF26005"/>
      <c r="BG26005"/>
    </row>
    <row r="26006" spans="11:59" x14ac:dyDescent="0.25">
      <c r="K26006" s="11"/>
      <c r="L26006" s="11"/>
      <c r="N26006" s="11"/>
      <c r="O26006" s="11"/>
      <c r="P26006" s="11"/>
      <c r="Q26006" s="11"/>
      <c r="R26006" s="11"/>
      <c r="S26006" s="11"/>
      <c r="T26006" s="11"/>
      <c r="U26006" s="11"/>
      <c r="V26006" s="11"/>
      <c r="W26006" s="11"/>
      <c r="X26006" s="11"/>
      <c r="Y26006" s="11"/>
      <c r="Z26006" s="11"/>
      <c r="BE26006"/>
      <c r="BF26006"/>
      <c r="BG26006"/>
    </row>
    <row r="26007" spans="11:59" x14ac:dyDescent="0.25">
      <c r="K26007" s="11"/>
      <c r="L26007" s="11"/>
      <c r="N26007" s="11"/>
      <c r="O26007" s="11"/>
      <c r="P26007" s="11"/>
      <c r="Q26007" s="11"/>
      <c r="R26007" s="11"/>
      <c r="S26007" s="11"/>
      <c r="T26007" s="11"/>
      <c r="U26007" s="11"/>
      <c r="V26007" s="11"/>
      <c r="W26007" s="11"/>
      <c r="X26007" s="11"/>
      <c r="Y26007" s="11"/>
      <c r="Z26007" s="11"/>
      <c r="BE26007"/>
      <c r="BF26007"/>
      <c r="BG26007"/>
    </row>
    <row r="26008" spans="11:59" x14ac:dyDescent="0.25">
      <c r="K26008" s="11"/>
      <c r="L26008" s="11"/>
      <c r="N26008" s="11"/>
      <c r="O26008" s="11"/>
      <c r="P26008" s="11"/>
      <c r="Q26008" s="11"/>
      <c r="R26008" s="11"/>
      <c r="S26008" s="11"/>
      <c r="T26008" s="11"/>
      <c r="U26008" s="11"/>
      <c r="V26008" s="11"/>
      <c r="W26008" s="11"/>
      <c r="X26008" s="11"/>
      <c r="Y26008" s="11"/>
      <c r="Z26008" s="11"/>
      <c r="BE26008"/>
      <c r="BF26008"/>
      <c r="BG26008"/>
    </row>
    <row r="26009" spans="11:59" x14ac:dyDescent="0.25">
      <c r="K26009" s="11"/>
      <c r="L26009" s="11"/>
      <c r="N26009" s="11"/>
      <c r="O26009" s="11"/>
      <c r="P26009" s="11"/>
      <c r="Q26009" s="11"/>
      <c r="R26009" s="11"/>
      <c r="S26009" s="11"/>
      <c r="T26009" s="11"/>
      <c r="U26009" s="11"/>
      <c r="V26009" s="11"/>
      <c r="W26009" s="11"/>
      <c r="X26009" s="11"/>
      <c r="Y26009" s="11"/>
      <c r="Z26009" s="11"/>
      <c r="BE26009"/>
      <c r="BF26009"/>
      <c r="BG26009"/>
    </row>
    <row r="26010" spans="11:59" x14ac:dyDescent="0.25">
      <c r="K26010" s="11"/>
      <c r="L26010" s="11"/>
      <c r="N26010" s="11"/>
      <c r="O26010" s="11"/>
      <c r="P26010" s="11"/>
      <c r="Q26010" s="11"/>
      <c r="R26010" s="11"/>
      <c r="S26010" s="11"/>
      <c r="T26010" s="11"/>
      <c r="U26010" s="11"/>
      <c r="V26010" s="11"/>
      <c r="W26010" s="11"/>
      <c r="X26010" s="11"/>
      <c r="Y26010" s="11"/>
      <c r="Z26010" s="11"/>
      <c r="BE26010"/>
      <c r="BF26010"/>
      <c r="BG26010"/>
    </row>
    <row r="26011" spans="11:59" x14ac:dyDescent="0.25">
      <c r="K26011" s="11"/>
      <c r="L26011" s="11"/>
      <c r="N26011" s="11"/>
      <c r="O26011" s="11"/>
      <c r="P26011" s="11"/>
      <c r="Q26011" s="11"/>
      <c r="R26011" s="11"/>
      <c r="S26011" s="11"/>
      <c r="T26011" s="11"/>
      <c r="U26011" s="11"/>
      <c r="V26011" s="11"/>
      <c r="W26011" s="11"/>
      <c r="X26011" s="11"/>
      <c r="Y26011" s="11"/>
      <c r="Z26011" s="11"/>
      <c r="BE26011"/>
      <c r="BF26011"/>
      <c r="BG26011"/>
    </row>
    <row r="26012" spans="11:59" x14ac:dyDescent="0.25">
      <c r="K26012" s="11"/>
      <c r="L26012" s="11"/>
      <c r="N26012" s="11"/>
      <c r="O26012" s="11"/>
      <c r="P26012" s="11"/>
      <c r="Q26012" s="11"/>
      <c r="R26012" s="11"/>
      <c r="S26012" s="11"/>
      <c r="T26012" s="11"/>
      <c r="U26012" s="11"/>
      <c r="V26012" s="11"/>
      <c r="W26012" s="11"/>
      <c r="X26012" s="11"/>
      <c r="Y26012" s="11"/>
      <c r="Z26012" s="11"/>
      <c r="BE26012"/>
      <c r="BF26012"/>
      <c r="BG26012"/>
    </row>
    <row r="26013" spans="11:59" x14ac:dyDescent="0.25">
      <c r="K26013" s="11"/>
      <c r="L26013" s="11"/>
      <c r="N26013" s="11"/>
      <c r="O26013" s="11"/>
      <c r="P26013" s="11"/>
      <c r="Q26013" s="11"/>
      <c r="R26013" s="11"/>
      <c r="S26013" s="11"/>
      <c r="T26013" s="11"/>
      <c r="U26013" s="11"/>
      <c r="V26013" s="11"/>
      <c r="W26013" s="11"/>
      <c r="X26013" s="11"/>
      <c r="Y26013" s="11"/>
      <c r="Z26013" s="11"/>
      <c r="BE26013"/>
      <c r="BF26013"/>
      <c r="BG26013"/>
    </row>
    <row r="26014" spans="11:59" x14ac:dyDescent="0.25">
      <c r="K26014" s="11"/>
      <c r="L26014" s="11"/>
      <c r="N26014" s="11"/>
      <c r="O26014" s="11"/>
      <c r="P26014" s="11"/>
      <c r="Q26014" s="11"/>
      <c r="R26014" s="11"/>
      <c r="S26014" s="11"/>
      <c r="T26014" s="11"/>
      <c r="U26014" s="11"/>
      <c r="V26014" s="11"/>
      <c r="W26014" s="11"/>
      <c r="X26014" s="11"/>
      <c r="Y26014" s="11"/>
      <c r="Z26014" s="11"/>
      <c r="BE26014"/>
      <c r="BF26014"/>
      <c r="BG26014"/>
    </row>
    <row r="26015" spans="11:59" x14ac:dyDescent="0.25">
      <c r="K26015" s="11"/>
      <c r="L26015" s="11"/>
      <c r="N26015" s="11"/>
      <c r="O26015" s="11"/>
      <c r="P26015" s="11"/>
      <c r="Q26015" s="11"/>
      <c r="R26015" s="11"/>
      <c r="S26015" s="11"/>
      <c r="T26015" s="11"/>
      <c r="U26015" s="11"/>
      <c r="V26015" s="11"/>
      <c r="W26015" s="11"/>
      <c r="X26015" s="11"/>
      <c r="Y26015" s="11"/>
      <c r="Z26015" s="11"/>
      <c r="BE26015"/>
      <c r="BF26015"/>
      <c r="BG26015"/>
    </row>
    <row r="26016" spans="11:59" x14ac:dyDescent="0.25">
      <c r="K26016" s="11"/>
      <c r="L26016" s="11"/>
      <c r="N26016" s="11"/>
      <c r="O26016" s="11"/>
      <c r="P26016" s="11"/>
      <c r="Q26016" s="11"/>
      <c r="R26016" s="11"/>
      <c r="S26016" s="11"/>
      <c r="T26016" s="11"/>
      <c r="U26016" s="11"/>
      <c r="V26016" s="11"/>
      <c r="W26016" s="11"/>
      <c r="X26016" s="11"/>
      <c r="Y26016" s="11"/>
      <c r="Z26016" s="11"/>
      <c r="BE26016"/>
      <c r="BF26016"/>
      <c r="BG26016"/>
    </row>
    <row r="26017" spans="11:59" x14ac:dyDescent="0.25">
      <c r="K26017" s="11"/>
      <c r="L26017" s="11"/>
      <c r="N26017" s="11"/>
      <c r="O26017" s="11"/>
      <c r="P26017" s="11"/>
      <c r="Q26017" s="11"/>
      <c r="R26017" s="11"/>
      <c r="S26017" s="11"/>
      <c r="T26017" s="11"/>
      <c r="U26017" s="11"/>
      <c r="V26017" s="11"/>
      <c r="W26017" s="11"/>
      <c r="X26017" s="11"/>
      <c r="Y26017" s="11"/>
      <c r="Z26017" s="11"/>
      <c r="BE26017"/>
      <c r="BF26017"/>
      <c r="BG26017"/>
    </row>
    <row r="26018" spans="11:59" x14ac:dyDescent="0.25">
      <c r="K26018" s="11"/>
      <c r="L26018" s="11"/>
      <c r="N26018" s="11"/>
      <c r="O26018" s="11"/>
      <c r="P26018" s="11"/>
      <c r="Q26018" s="11"/>
      <c r="R26018" s="11"/>
      <c r="S26018" s="11"/>
      <c r="T26018" s="11"/>
      <c r="U26018" s="11"/>
      <c r="V26018" s="11"/>
      <c r="W26018" s="11"/>
      <c r="X26018" s="11"/>
      <c r="Y26018" s="11"/>
      <c r="Z26018" s="11"/>
      <c r="BE26018"/>
      <c r="BF26018"/>
      <c r="BG26018"/>
    </row>
    <row r="26019" spans="11:59" x14ac:dyDescent="0.25">
      <c r="K26019" s="11"/>
      <c r="L26019" s="11"/>
      <c r="N26019" s="11"/>
      <c r="O26019" s="11"/>
      <c r="P26019" s="11"/>
      <c r="Q26019" s="11"/>
      <c r="R26019" s="11"/>
      <c r="S26019" s="11"/>
      <c r="T26019" s="11"/>
      <c r="U26019" s="11"/>
      <c r="V26019" s="11"/>
      <c r="W26019" s="11"/>
      <c r="X26019" s="11"/>
      <c r="Y26019" s="11"/>
      <c r="Z26019" s="11"/>
      <c r="BE26019"/>
      <c r="BF26019"/>
      <c r="BG26019"/>
    </row>
    <row r="26020" spans="11:59" x14ac:dyDescent="0.25">
      <c r="K26020" s="11"/>
      <c r="L26020" s="11"/>
      <c r="N26020" s="11"/>
      <c r="O26020" s="11"/>
      <c r="P26020" s="11"/>
      <c r="Q26020" s="11"/>
      <c r="R26020" s="11"/>
      <c r="S26020" s="11"/>
      <c r="T26020" s="11"/>
      <c r="U26020" s="11"/>
      <c r="V26020" s="11"/>
      <c r="W26020" s="11"/>
      <c r="X26020" s="11"/>
      <c r="Y26020" s="11"/>
      <c r="Z26020" s="11"/>
      <c r="BE26020"/>
      <c r="BF26020"/>
      <c r="BG26020"/>
    </row>
    <row r="26021" spans="11:59" x14ac:dyDescent="0.25">
      <c r="K26021" s="11"/>
      <c r="L26021" s="11"/>
      <c r="N26021" s="11"/>
      <c r="O26021" s="11"/>
      <c r="P26021" s="11"/>
      <c r="Q26021" s="11"/>
      <c r="R26021" s="11"/>
      <c r="S26021" s="11"/>
      <c r="T26021" s="11"/>
      <c r="U26021" s="11"/>
      <c r="V26021" s="11"/>
      <c r="W26021" s="11"/>
      <c r="X26021" s="11"/>
      <c r="Y26021" s="11"/>
      <c r="Z26021" s="11"/>
      <c r="BE26021"/>
      <c r="BF26021"/>
      <c r="BG26021"/>
    </row>
    <row r="26022" spans="11:59" x14ac:dyDescent="0.25">
      <c r="K26022" s="11"/>
      <c r="L26022" s="11"/>
      <c r="N26022" s="11"/>
      <c r="O26022" s="11"/>
      <c r="P26022" s="11"/>
      <c r="Q26022" s="11"/>
      <c r="R26022" s="11"/>
      <c r="S26022" s="11"/>
      <c r="T26022" s="11"/>
      <c r="U26022" s="11"/>
      <c r="V26022" s="11"/>
      <c r="W26022" s="11"/>
      <c r="X26022" s="11"/>
      <c r="Y26022" s="11"/>
      <c r="Z26022" s="11"/>
      <c r="BE26022"/>
      <c r="BF26022"/>
      <c r="BG26022"/>
    </row>
    <row r="26023" spans="11:59" x14ac:dyDescent="0.25">
      <c r="K26023" s="11"/>
      <c r="L26023" s="11"/>
      <c r="N26023" s="11"/>
      <c r="O26023" s="11"/>
      <c r="P26023" s="11"/>
      <c r="Q26023" s="11"/>
      <c r="R26023" s="11"/>
      <c r="S26023" s="11"/>
      <c r="T26023" s="11"/>
      <c r="U26023" s="11"/>
      <c r="V26023" s="11"/>
      <c r="W26023" s="11"/>
      <c r="X26023" s="11"/>
      <c r="Y26023" s="11"/>
      <c r="Z26023" s="11"/>
      <c r="BE26023"/>
      <c r="BF26023"/>
      <c r="BG26023"/>
    </row>
    <row r="26024" spans="11:59" x14ac:dyDescent="0.25">
      <c r="K26024" s="11"/>
      <c r="L26024" s="11"/>
      <c r="N26024" s="11"/>
      <c r="O26024" s="11"/>
      <c r="P26024" s="11"/>
      <c r="Q26024" s="11"/>
      <c r="R26024" s="11"/>
      <c r="S26024" s="11"/>
      <c r="T26024" s="11"/>
      <c r="U26024" s="11"/>
      <c r="V26024" s="11"/>
      <c r="W26024" s="11"/>
      <c r="X26024" s="11"/>
      <c r="Y26024" s="11"/>
      <c r="Z26024" s="11"/>
      <c r="BE26024"/>
      <c r="BF26024"/>
      <c r="BG26024"/>
    </row>
    <row r="26025" spans="11:59" x14ac:dyDescent="0.25">
      <c r="K26025" s="11"/>
      <c r="L26025" s="11"/>
      <c r="N26025" s="11"/>
      <c r="O26025" s="11"/>
      <c r="P26025" s="11"/>
      <c r="Q26025" s="11"/>
      <c r="R26025" s="11"/>
      <c r="S26025" s="11"/>
      <c r="T26025" s="11"/>
      <c r="U26025" s="11"/>
      <c r="V26025" s="11"/>
      <c r="W26025" s="11"/>
      <c r="X26025" s="11"/>
      <c r="Y26025" s="11"/>
      <c r="Z26025" s="11"/>
      <c r="BE26025"/>
      <c r="BF26025"/>
      <c r="BG26025"/>
    </row>
    <row r="26026" spans="11:59" x14ac:dyDescent="0.25">
      <c r="K26026" s="11"/>
      <c r="L26026" s="11"/>
      <c r="N26026" s="11"/>
      <c r="O26026" s="11"/>
      <c r="P26026" s="11"/>
      <c r="Q26026" s="11"/>
      <c r="R26026" s="11"/>
      <c r="S26026" s="11"/>
      <c r="T26026" s="11"/>
      <c r="U26026" s="11"/>
      <c r="V26026" s="11"/>
      <c r="W26026" s="11"/>
      <c r="X26026" s="11"/>
      <c r="Y26026" s="11"/>
      <c r="Z26026" s="11"/>
      <c r="BE26026"/>
      <c r="BF26026"/>
      <c r="BG26026"/>
    </row>
    <row r="26027" spans="11:59" x14ac:dyDescent="0.25">
      <c r="K26027" s="11"/>
      <c r="L26027" s="11"/>
      <c r="N26027" s="11"/>
      <c r="O26027" s="11"/>
      <c r="P26027" s="11"/>
      <c r="Q26027" s="11"/>
      <c r="R26027" s="11"/>
      <c r="S26027" s="11"/>
      <c r="T26027" s="11"/>
      <c r="U26027" s="11"/>
      <c r="V26027" s="11"/>
      <c r="W26027" s="11"/>
      <c r="X26027" s="11"/>
      <c r="Y26027" s="11"/>
      <c r="Z26027" s="11"/>
      <c r="BE26027"/>
      <c r="BF26027"/>
      <c r="BG26027"/>
    </row>
    <row r="26028" spans="11:59" x14ac:dyDescent="0.25">
      <c r="K26028" s="11"/>
      <c r="L26028" s="11"/>
      <c r="N26028" s="11"/>
      <c r="O26028" s="11"/>
      <c r="P26028" s="11"/>
      <c r="Q26028" s="11"/>
      <c r="R26028" s="11"/>
      <c r="S26028" s="11"/>
      <c r="T26028" s="11"/>
      <c r="U26028" s="11"/>
      <c r="V26028" s="11"/>
      <c r="W26028" s="11"/>
      <c r="X26028" s="11"/>
      <c r="Y26028" s="11"/>
      <c r="Z26028" s="11"/>
      <c r="BE26028"/>
      <c r="BF26028"/>
      <c r="BG26028"/>
    </row>
    <row r="26029" spans="11:59" x14ac:dyDescent="0.25">
      <c r="K26029" s="11"/>
      <c r="L26029" s="11"/>
      <c r="N26029" s="11"/>
      <c r="O26029" s="11"/>
      <c r="P26029" s="11"/>
      <c r="Q26029" s="11"/>
      <c r="R26029" s="11"/>
      <c r="S26029" s="11"/>
      <c r="T26029" s="11"/>
      <c r="U26029" s="11"/>
      <c r="V26029" s="11"/>
      <c r="W26029" s="11"/>
      <c r="X26029" s="11"/>
      <c r="Y26029" s="11"/>
      <c r="Z26029" s="11"/>
      <c r="BE26029"/>
      <c r="BF26029"/>
      <c r="BG26029"/>
    </row>
    <row r="26030" spans="11:59" x14ac:dyDescent="0.25">
      <c r="K26030" s="11"/>
      <c r="L26030" s="11"/>
      <c r="N26030" s="11"/>
      <c r="O26030" s="11"/>
      <c r="P26030" s="11"/>
      <c r="Q26030" s="11"/>
      <c r="R26030" s="11"/>
      <c r="S26030" s="11"/>
      <c r="T26030" s="11"/>
      <c r="U26030" s="11"/>
      <c r="V26030" s="11"/>
      <c r="W26030" s="11"/>
      <c r="X26030" s="11"/>
      <c r="Y26030" s="11"/>
      <c r="Z26030" s="11"/>
      <c r="BE26030"/>
      <c r="BF26030"/>
      <c r="BG26030"/>
    </row>
    <row r="26031" spans="11:59" x14ac:dyDescent="0.25">
      <c r="K26031" s="11"/>
      <c r="L26031" s="11"/>
      <c r="N26031" s="11"/>
      <c r="O26031" s="11"/>
      <c r="P26031" s="11"/>
      <c r="Q26031" s="11"/>
      <c r="R26031" s="11"/>
      <c r="S26031" s="11"/>
      <c r="T26031" s="11"/>
      <c r="U26031" s="11"/>
      <c r="V26031" s="11"/>
      <c r="W26031" s="11"/>
      <c r="X26031" s="11"/>
      <c r="Y26031" s="11"/>
      <c r="Z26031" s="11"/>
      <c r="BE26031"/>
      <c r="BF26031"/>
      <c r="BG26031"/>
    </row>
    <row r="26032" spans="11:59" x14ac:dyDescent="0.25">
      <c r="K26032" s="11"/>
      <c r="L26032" s="11"/>
      <c r="N26032" s="11"/>
      <c r="O26032" s="11"/>
      <c r="P26032" s="11"/>
      <c r="Q26032" s="11"/>
      <c r="R26032" s="11"/>
      <c r="S26032" s="11"/>
      <c r="T26032" s="11"/>
      <c r="U26032" s="11"/>
      <c r="V26032" s="11"/>
      <c r="W26032" s="11"/>
      <c r="X26032" s="11"/>
      <c r="Y26032" s="11"/>
      <c r="Z26032" s="11"/>
      <c r="BE26032"/>
      <c r="BF26032"/>
      <c r="BG26032"/>
    </row>
    <row r="26033" spans="11:59" x14ac:dyDescent="0.25">
      <c r="K26033" s="11"/>
      <c r="L26033" s="11"/>
      <c r="N26033" s="11"/>
      <c r="O26033" s="11"/>
      <c r="P26033" s="11"/>
      <c r="Q26033" s="11"/>
      <c r="R26033" s="11"/>
      <c r="S26033" s="11"/>
      <c r="T26033" s="11"/>
      <c r="U26033" s="11"/>
      <c r="V26033" s="11"/>
      <c r="W26033" s="11"/>
      <c r="X26033" s="11"/>
      <c r="Y26033" s="11"/>
      <c r="Z26033" s="11"/>
      <c r="BE26033"/>
      <c r="BF26033"/>
      <c r="BG26033"/>
    </row>
    <row r="26034" spans="11:59" x14ac:dyDescent="0.25">
      <c r="K26034" s="11"/>
      <c r="L26034" s="11"/>
      <c r="N26034" s="11"/>
      <c r="O26034" s="11"/>
      <c r="P26034" s="11"/>
      <c r="Q26034" s="11"/>
      <c r="R26034" s="11"/>
      <c r="S26034" s="11"/>
      <c r="T26034" s="11"/>
      <c r="U26034" s="11"/>
      <c r="V26034" s="11"/>
      <c r="W26034" s="11"/>
      <c r="X26034" s="11"/>
      <c r="Y26034" s="11"/>
      <c r="Z26034" s="11"/>
      <c r="BE26034"/>
      <c r="BF26034"/>
      <c r="BG26034"/>
    </row>
    <row r="26035" spans="11:59" x14ac:dyDescent="0.25">
      <c r="K26035" s="11"/>
      <c r="L26035" s="11"/>
      <c r="N26035" s="11"/>
      <c r="O26035" s="11"/>
      <c r="P26035" s="11"/>
      <c r="Q26035" s="11"/>
      <c r="R26035" s="11"/>
      <c r="S26035" s="11"/>
      <c r="T26035" s="11"/>
      <c r="U26035" s="11"/>
      <c r="V26035" s="11"/>
      <c r="W26035" s="11"/>
      <c r="X26035" s="11"/>
      <c r="Y26035" s="11"/>
      <c r="Z26035" s="11"/>
      <c r="BE26035"/>
      <c r="BF26035"/>
      <c r="BG26035"/>
    </row>
    <row r="26036" spans="11:59" x14ac:dyDescent="0.25">
      <c r="K26036" s="11"/>
      <c r="L26036" s="11"/>
      <c r="N26036" s="11"/>
      <c r="O26036" s="11"/>
      <c r="P26036" s="11"/>
      <c r="Q26036" s="11"/>
      <c r="R26036" s="11"/>
      <c r="S26036" s="11"/>
      <c r="T26036" s="11"/>
      <c r="U26036" s="11"/>
      <c r="V26036" s="11"/>
      <c r="W26036" s="11"/>
      <c r="X26036" s="11"/>
      <c r="Y26036" s="11"/>
      <c r="Z26036" s="11"/>
      <c r="BE26036"/>
      <c r="BF26036"/>
      <c r="BG26036"/>
    </row>
    <row r="26037" spans="11:59" x14ac:dyDescent="0.25">
      <c r="K26037" s="11"/>
      <c r="L26037" s="11"/>
      <c r="N26037" s="11"/>
      <c r="O26037" s="11"/>
      <c r="P26037" s="11"/>
      <c r="Q26037" s="11"/>
      <c r="R26037" s="11"/>
      <c r="S26037" s="11"/>
      <c r="T26037" s="11"/>
      <c r="U26037" s="11"/>
      <c r="V26037" s="11"/>
      <c r="W26037" s="11"/>
      <c r="X26037" s="11"/>
      <c r="Y26037" s="11"/>
      <c r="Z26037" s="11"/>
      <c r="BE26037"/>
      <c r="BF26037"/>
      <c r="BG26037"/>
    </row>
    <row r="26038" spans="11:59" x14ac:dyDescent="0.25">
      <c r="K26038" s="11"/>
      <c r="L26038" s="11"/>
      <c r="N26038" s="11"/>
      <c r="O26038" s="11"/>
      <c r="P26038" s="11"/>
      <c r="Q26038" s="11"/>
      <c r="R26038" s="11"/>
      <c r="S26038" s="11"/>
      <c r="T26038" s="11"/>
      <c r="U26038" s="11"/>
      <c r="V26038" s="11"/>
      <c r="W26038" s="11"/>
      <c r="X26038" s="11"/>
      <c r="Y26038" s="11"/>
      <c r="Z26038" s="11"/>
      <c r="BE26038"/>
      <c r="BF26038"/>
      <c r="BG26038"/>
    </row>
    <row r="26039" spans="11:59" x14ac:dyDescent="0.25">
      <c r="K26039" s="11"/>
      <c r="L26039" s="11"/>
      <c r="N26039" s="11"/>
      <c r="O26039" s="11"/>
      <c r="P26039" s="11"/>
      <c r="Q26039" s="11"/>
      <c r="R26039" s="11"/>
      <c r="S26039" s="11"/>
      <c r="T26039" s="11"/>
      <c r="U26039" s="11"/>
      <c r="V26039" s="11"/>
      <c r="W26039" s="11"/>
      <c r="X26039" s="11"/>
      <c r="Y26039" s="11"/>
      <c r="Z26039" s="11"/>
      <c r="BE26039"/>
      <c r="BF26039"/>
      <c r="BG26039"/>
    </row>
    <row r="26040" spans="11:59" x14ac:dyDescent="0.25">
      <c r="K26040" s="11"/>
      <c r="L26040" s="11"/>
      <c r="N26040" s="11"/>
      <c r="O26040" s="11"/>
      <c r="P26040" s="11"/>
      <c r="Q26040" s="11"/>
      <c r="R26040" s="11"/>
      <c r="S26040" s="11"/>
      <c r="T26040" s="11"/>
      <c r="U26040" s="11"/>
      <c r="V26040" s="11"/>
      <c r="W26040" s="11"/>
      <c r="X26040" s="11"/>
      <c r="Y26040" s="11"/>
      <c r="Z26040" s="11"/>
      <c r="BE26040"/>
      <c r="BF26040"/>
      <c r="BG26040"/>
    </row>
    <row r="26041" spans="11:59" x14ac:dyDescent="0.25">
      <c r="K26041" s="11"/>
      <c r="L26041" s="11"/>
      <c r="N26041" s="11"/>
      <c r="O26041" s="11"/>
      <c r="P26041" s="11"/>
      <c r="Q26041" s="11"/>
      <c r="R26041" s="11"/>
      <c r="S26041" s="11"/>
      <c r="T26041" s="11"/>
      <c r="U26041" s="11"/>
      <c r="V26041" s="11"/>
      <c r="W26041" s="11"/>
      <c r="X26041" s="11"/>
      <c r="Y26041" s="11"/>
      <c r="Z26041" s="11"/>
      <c r="BE26041"/>
      <c r="BF26041"/>
      <c r="BG26041"/>
    </row>
    <row r="26042" spans="11:59" x14ac:dyDescent="0.25">
      <c r="K26042" s="11"/>
      <c r="L26042" s="11"/>
      <c r="N26042" s="11"/>
      <c r="O26042" s="11"/>
      <c r="P26042" s="11"/>
      <c r="Q26042" s="11"/>
      <c r="R26042" s="11"/>
      <c r="S26042" s="11"/>
      <c r="T26042" s="11"/>
      <c r="U26042" s="11"/>
      <c r="V26042" s="11"/>
      <c r="W26042" s="11"/>
      <c r="X26042" s="11"/>
      <c r="Y26042" s="11"/>
      <c r="Z26042" s="11"/>
      <c r="BE26042"/>
      <c r="BF26042"/>
      <c r="BG26042"/>
    </row>
    <row r="26043" spans="11:59" x14ac:dyDescent="0.25">
      <c r="K26043" s="11"/>
      <c r="L26043" s="11"/>
      <c r="N26043" s="11"/>
      <c r="O26043" s="11"/>
      <c r="P26043" s="11"/>
      <c r="Q26043" s="11"/>
      <c r="R26043" s="11"/>
      <c r="S26043" s="11"/>
      <c r="T26043" s="11"/>
      <c r="U26043" s="11"/>
      <c r="V26043" s="11"/>
      <c r="W26043" s="11"/>
      <c r="X26043" s="11"/>
      <c r="Y26043" s="11"/>
      <c r="Z26043" s="11"/>
      <c r="BE26043"/>
      <c r="BF26043"/>
      <c r="BG26043"/>
    </row>
    <row r="26044" spans="11:59" x14ac:dyDescent="0.25">
      <c r="K26044" s="11"/>
      <c r="L26044" s="11"/>
      <c r="N26044" s="11"/>
      <c r="O26044" s="11"/>
      <c r="P26044" s="11"/>
      <c r="Q26044" s="11"/>
      <c r="R26044" s="11"/>
      <c r="S26044" s="11"/>
      <c r="T26044" s="11"/>
      <c r="U26044" s="11"/>
      <c r="V26044" s="11"/>
      <c r="W26044" s="11"/>
      <c r="X26044" s="11"/>
      <c r="Y26044" s="11"/>
      <c r="Z26044" s="11"/>
      <c r="BE26044"/>
      <c r="BF26044"/>
      <c r="BG26044"/>
    </row>
    <row r="26045" spans="11:59" x14ac:dyDescent="0.25">
      <c r="K26045" s="11"/>
      <c r="L26045" s="11"/>
      <c r="N26045" s="11"/>
      <c r="O26045" s="11"/>
      <c r="P26045" s="11"/>
      <c r="Q26045" s="11"/>
      <c r="R26045" s="11"/>
      <c r="S26045" s="11"/>
      <c r="T26045" s="11"/>
      <c r="U26045" s="11"/>
      <c r="V26045" s="11"/>
      <c r="W26045" s="11"/>
      <c r="X26045" s="11"/>
      <c r="Y26045" s="11"/>
      <c r="Z26045" s="11"/>
      <c r="BE26045"/>
      <c r="BF26045"/>
      <c r="BG26045"/>
    </row>
    <row r="26046" spans="11:59" x14ac:dyDescent="0.25">
      <c r="K26046" s="11"/>
      <c r="L26046" s="11"/>
      <c r="N26046" s="11"/>
      <c r="O26046" s="11"/>
      <c r="P26046" s="11"/>
      <c r="Q26046" s="11"/>
      <c r="R26046" s="11"/>
      <c r="S26046" s="11"/>
      <c r="T26046" s="11"/>
      <c r="U26046" s="11"/>
      <c r="V26046" s="11"/>
      <c r="W26046" s="11"/>
      <c r="X26046" s="11"/>
      <c r="Y26046" s="11"/>
      <c r="Z26046" s="11"/>
      <c r="BE26046"/>
      <c r="BF26046"/>
      <c r="BG26046"/>
    </row>
    <row r="26047" spans="11:59" x14ac:dyDescent="0.25">
      <c r="K26047" s="11"/>
      <c r="L26047" s="11"/>
      <c r="N26047" s="11"/>
      <c r="O26047" s="11"/>
      <c r="P26047" s="11"/>
      <c r="Q26047" s="11"/>
      <c r="R26047" s="11"/>
      <c r="S26047" s="11"/>
      <c r="T26047" s="11"/>
      <c r="U26047" s="11"/>
      <c r="V26047" s="11"/>
      <c r="W26047" s="11"/>
      <c r="X26047" s="11"/>
      <c r="Y26047" s="11"/>
      <c r="Z26047" s="11"/>
      <c r="BE26047"/>
      <c r="BF26047"/>
      <c r="BG26047"/>
    </row>
    <row r="26048" spans="11:59" x14ac:dyDescent="0.25">
      <c r="K26048" s="11"/>
      <c r="L26048" s="11"/>
      <c r="N26048" s="11"/>
      <c r="O26048" s="11"/>
      <c r="P26048" s="11"/>
      <c r="Q26048" s="11"/>
      <c r="R26048" s="11"/>
      <c r="S26048" s="11"/>
      <c r="T26048" s="11"/>
      <c r="U26048" s="11"/>
      <c r="V26048" s="11"/>
      <c r="W26048" s="11"/>
      <c r="X26048" s="11"/>
      <c r="Y26048" s="11"/>
      <c r="Z26048" s="11"/>
      <c r="BE26048"/>
      <c r="BF26048"/>
      <c r="BG26048"/>
    </row>
    <row r="26049" spans="11:59" x14ac:dyDescent="0.25">
      <c r="K26049" s="11"/>
      <c r="L26049" s="11"/>
      <c r="N26049" s="11"/>
      <c r="O26049" s="11"/>
      <c r="P26049" s="11"/>
      <c r="Q26049" s="11"/>
      <c r="R26049" s="11"/>
      <c r="S26049" s="11"/>
      <c r="T26049" s="11"/>
      <c r="U26049" s="11"/>
      <c r="V26049" s="11"/>
      <c r="W26049" s="11"/>
      <c r="X26049" s="11"/>
      <c r="Y26049" s="11"/>
      <c r="Z26049" s="11"/>
      <c r="BE26049"/>
      <c r="BF26049"/>
      <c r="BG26049"/>
    </row>
    <row r="26050" spans="11:59" x14ac:dyDescent="0.25">
      <c r="K26050" s="11"/>
      <c r="L26050" s="11"/>
      <c r="N26050" s="11"/>
      <c r="O26050" s="11"/>
      <c r="P26050" s="11"/>
      <c r="Q26050" s="11"/>
      <c r="R26050" s="11"/>
      <c r="S26050" s="11"/>
      <c r="T26050" s="11"/>
      <c r="U26050" s="11"/>
      <c r="V26050" s="11"/>
      <c r="W26050" s="11"/>
      <c r="X26050" s="11"/>
      <c r="Y26050" s="11"/>
      <c r="Z26050" s="11"/>
      <c r="BE26050"/>
      <c r="BF26050"/>
      <c r="BG26050"/>
    </row>
    <row r="26051" spans="11:59" x14ac:dyDescent="0.25">
      <c r="K26051" s="11"/>
      <c r="L26051" s="11"/>
      <c r="N26051" s="11"/>
      <c r="O26051" s="11"/>
      <c r="P26051" s="11"/>
      <c r="Q26051" s="11"/>
      <c r="R26051" s="11"/>
      <c r="S26051" s="11"/>
      <c r="T26051" s="11"/>
      <c r="U26051" s="11"/>
      <c r="V26051" s="11"/>
      <c r="W26051" s="11"/>
      <c r="X26051" s="11"/>
      <c r="Y26051" s="11"/>
      <c r="Z26051" s="11"/>
      <c r="BE26051"/>
      <c r="BF26051"/>
      <c r="BG26051"/>
    </row>
    <row r="26052" spans="11:59" x14ac:dyDescent="0.25">
      <c r="K26052" s="11"/>
      <c r="L26052" s="11"/>
      <c r="N26052" s="11"/>
      <c r="O26052" s="11"/>
      <c r="P26052" s="11"/>
      <c r="Q26052" s="11"/>
      <c r="R26052" s="11"/>
      <c r="S26052" s="11"/>
      <c r="T26052" s="11"/>
      <c r="U26052" s="11"/>
      <c r="V26052" s="11"/>
      <c r="W26052" s="11"/>
      <c r="X26052" s="11"/>
      <c r="Y26052" s="11"/>
      <c r="Z26052" s="11"/>
      <c r="BE26052"/>
      <c r="BF26052"/>
      <c r="BG26052"/>
    </row>
    <row r="26053" spans="11:59" x14ac:dyDescent="0.25">
      <c r="K26053" s="11"/>
      <c r="L26053" s="11"/>
      <c r="N26053" s="11"/>
      <c r="O26053" s="11"/>
      <c r="P26053" s="11"/>
      <c r="Q26053" s="11"/>
      <c r="R26053" s="11"/>
      <c r="S26053" s="11"/>
      <c r="T26053" s="11"/>
      <c r="U26053" s="11"/>
      <c r="V26053" s="11"/>
      <c r="W26053" s="11"/>
      <c r="X26053" s="11"/>
      <c r="Y26053" s="11"/>
      <c r="Z26053" s="11"/>
      <c r="BE26053"/>
      <c r="BF26053"/>
      <c r="BG26053"/>
    </row>
    <row r="26054" spans="11:59" x14ac:dyDescent="0.25">
      <c r="K26054" s="11"/>
      <c r="L26054" s="11"/>
      <c r="N26054" s="11"/>
      <c r="O26054" s="11"/>
      <c r="P26054" s="11"/>
      <c r="Q26054" s="11"/>
      <c r="R26054" s="11"/>
      <c r="S26054" s="11"/>
      <c r="T26054" s="11"/>
      <c r="U26054" s="11"/>
      <c r="V26054" s="11"/>
      <c r="W26054" s="11"/>
      <c r="X26054" s="11"/>
      <c r="Y26054" s="11"/>
      <c r="Z26054" s="11"/>
      <c r="BE26054"/>
      <c r="BF26054"/>
      <c r="BG26054"/>
    </row>
    <row r="26055" spans="11:59" x14ac:dyDescent="0.25">
      <c r="K26055" s="11"/>
      <c r="L26055" s="11"/>
      <c r="N26055" s="11"/>
      <c r="O26055" s="11"/>
      <c r="P26055" s="11"/>
      <c r="Q26055" s="11"/>
      <c r="R26055" s="11"/>
      <c r="S26055" s="11"/>
      <c r="T26055" s="11"/>
      <c r="U26055" s="11"/>
      <c r="V26055" s="11"/>
      <c r="W26055" s="11"/>
      <c r="X26055" s="11"/>
      <c r="Y26055" s="11"/>
      <c r="Z26055" s="11"/>
      <c r="BE26055"/>
      <c r="BF26055"/>
      <c r="BG26055"/>
    </row>
    <row r="26056" spans="11:59" x14ac:dyDescent="0.25">
      <c r="K26056" s="11"/>
      <c r="L26056" s="11"/>
      <c r="N26056" s="11"/>
      <c r="O26056" s="11"/>
      <c r="P26056" s="11"/>
      <c r="Q26056" s="11"/>
      <c r="R26056" s="11"/>
      <c r="S26056" s="11"/>
      <c r="T26056" s="11"/>
      <c r="U26056" s="11"/>
      <c r="V26056" s="11"/>
      <c r="W26056" s="11"/>
      <c r="X26056" s="11"/>
      <c r="Y26056" s="11"/>
      <c r="Z26056" s="11"/>
      <c r="BE26056"/>
      <c r="BF26056"/>
      <c r="BG26056"/>
    </row>
    <row r="26057" spans="11:59" x14ac:dyDescent="0.25">
      <c r="K26057" s="11"/>
      <c r="L26057" s="11"/>
      <c r="N26057" s="11"/>
      <c r="O26057" s="11"/>
      <c r="P26057" s="11"/>
      <c r="Q26057" s="11"/>
      <c r="R26057" s="11"/>
      <c r="S26057" s="11"/>
      <c r="T26057" s="11"/>
      <c r="U26057" s="11"/>
      <c r="V26057" s="11"/>
      <c r="W26057" s="11"/>
      <c r="X26057" s="11"/>
      <c r="Y26057" s="11"/>
      <c r="Z26057" s="11"/>
      <c r="BE26057"/>
      <c r="BF26057"/>
      <c r="BG26057"/>
    </row>
    <row r="26058" spans="11:59" x14ac:dyDescent="0.25">
      <c r="K26058" s="11"/>
      <c r="L26058" s="11"/>
      <c r="N26058" s="11"/>
      <c r="O26058" s="11"/>
      <c r="P26058" s="11"/>
      <c r="Q26058" s="11"/>
      <c r="R26058" s="11"/>
      <c r="S26058" s="11"/>
      <c r="T26058" s="11"/>
      <c r="U26058" s="11"/>
      <c r="V26058" s="11"/>
      <c r="W26058" s="11"/>
      <c r="X26058" s="11"/>
      <c r="Y26058" s="11"/>
      <c r="Z26058" s="11"/>
      <c r="BE26058"/>
      <c r="BF26058"/>
      <c r="BG26058"/>
    </row>
    <row r="26059" spans="11:59" x14ac:dyDescent="0.25">
      <c r="K26059" s="11"/>
      <c r="L26059" s="11"/>
      <c r="N26059" s="11"/>
      <c r="O26059" s="11"/>
      <c r="P26059" s="11"/>
      <c r="Q26059" s="11"/>
      <c r="R26059" s="11"/>
      <c r="S26059" s="11"/>
      <c r="T26059" s="11"/>
      <c r="U26059" s="11"/>
      <c r="V26059" s="11"/>
      <c r="W26059" s="11"/>
      <c r="X26059" s="11"/>
      <c r="Y26059" s="11"/>
      <c r="Z26059" s="11"/>
      <c r="BE26059"/>
      <c r="BF26059"/>
      <c r="BG26059"/>
    </row>
    <row r="26060" spans="11:59" x14ac:dyDescent="0.25">
      <c r="K26060" s="11"/>
      <c r="L26060" s="11"/>
      <c r="N26060" s="11"/>
      <c r="O26060" s="11"/>
      <c r="P26060" s="11"/>
      <c r="Q26060" s="11"/>
      <c r="R26060" s="11"/>
      <c r="S26060" s="11"/>
      <c r="T26060" s="11"/>
      <c r="U26060" s="11"/>
      <c r="V26060" s="11"/>
      <c r="W26060" s="11"/>
      <c r="X26060" s="11"/>
      <c r="Y26060" s="11"/>
      <c r="Z26060" s="11"/>
      <c r="BE26060"/>
      <c r="BF26060"/>
      <c r="BG26060"/>
    </row>
    <row r="26061" spans="11:59" x14ac:dyDescent="0.25">
      <c r="K26061" s="11"/>
      <c r="L26061" s="11"/>
      <c r="N26061" s="11"/>
      <c r="O26061" s="11"/>
      <c r="P26061" s="11"/>
      <c r="Q26061" s="11"/>
      <c r="R26061" s="11"/>
      <c r="S26061" s="11"/>
      <c r="T26061" s="11"/>
      <c r="U26061" s="11"/>
      <c r="V26061" s="11"/>
      <c r="W26061" s="11"/>
      <c r="X26061" s="11"/>
      <c r="Y26061" s="11"/>
      <c r="Z26061" s="11"/>
      <c r="BE26061"/>
      <c r="BF26061"/>
      <c r="BG26061"/>
    </row>
    <row r="26062" spans="11:59" x14ac:dyDescent="0.25">
      <c r="K26062" s="11"/>
      <c r="L26062" s="11"/>
      <c r="N26062" s="11"/>
      <c r="O26062" s="11"/>
      <c r="P26062" s="11"/>
      <c r="Q26062" s="11"/>
      <c r="R26062" s="11"/>
      <c r="S26062" s="11"/>
      <c r="T26062" s="11"/>
      <c r="U26062" s="11"/>
      <c r="V26062" s="11"/>
      <c r="W26062" s="11"/>
      <c r="X26062" s="11"/>
      <c r="Y26062" s="11"/>
      <c r="Z26062" s="11"/>
      <c r="BE26062"/>
      <c r="BF26062"/>
      <c r="BG26062"/>
    </row>
    <row r="26063" spans="11:59" x14ac:dyDescent="0.25">
      <c r="K26063" s="11"/>
      <c r="L26063" s="11"/>
      <c r="N26063" s="11"/>
      <c r="O26063" s="11"/>
      <c r="P26063" s="11"/>
      <c r="Q26063" s="11"/>
      <c r="R26063" s="11"/>
      <c r="S26063" s="11"/>
      <c r="T26063" s="11"/>
      <c r="U26063" s="11"/>
      <c r="V26063" s="11"/>
      <c r="W26063" s="11"/>
      <c r="X26063" s="11"/>
      <c r="Y26063" s="11"/>
      <c r="Z26063" s="11"/>
      <c r="BE26063"/>
      <c r="BF26063"/>
      <c r="BG26063"/>
    </row>
    <row r="26064" spans="11:59" x14ac:dyDescent="0.25">
      <c r="K26064" s="11"/>
      <c r="L26064" s="11"/>
      <c r="N26064" s="11"/>
      <c r="O26064" s="11"/>
      <c r="P26064" s="11"/>
      <c r="Q26064" s="11"/>
      <c r="R26064" s="11"/>
      <c r="S26064" s="11"/>
      <c r="T26064" s="11"/>
      <c r="U26064" s="11"/>
      <c r="V26064" s="11"/>
      <c r="W26064" s="11"/>
      <c r="X26064" s="11"/>
      <c r="Y26064" s="11"/>
      <c r="Z26064" s="11"/>
      <c r="BE26064"/>
      <c r="BF26064"/>
      <c r="BG26064"/>
    </row>
    <row r="26065" spans="11:59" x14ac:dyDescent="0.25">
      <c r="K26065" s="11"/>
      <c r="L26065" s="11"/>
      <c r="N26065" s="11"/>
      <c r="O26065" s="11"/>
      <c r="P26065" s="11"/>
      <c r="Q26065" s="11"/>
      <c r="R26065" s="11"/>
      <c r="S26065" s="11"/>
      <c r="T26065" s="11"/>
      <c r="U26065" s="11"/>
      <c r="V26065" s="11"/>
      <c r="W26065" s="11"/>
      <c r="X26065" s="11"/>
      <c r="Y26065" s="11"/>
      <c r="Z26065" s="11"/>
      <c r="BE26065"/>
      <c r="BF26065"/>
      <c r="BG26065"/>
    </row>
    <row r="26066" spans="11:59" x14ac:dyDescent="0.25">
      <c r="K26066" s="11"/>
      <c r="L26066" s="11"/>
      <c r="N26066" s="11"/>
      <c r="O26066" s="11"/>
      <c r="P26066" s="11"/>
      <c r="Q26066" s="11"/>
      <c r="R26066" s="11"/>
      <c r="S26066" s="11"/>
      <c r="T26066" s="11"/>
      <c r="U26066" s="11"/>
      <c r="V26066" s="11"/>
      <c r="W26066" s="11"/>
      <c r="X26066" s="11"/>
      <c r="Y26066" s="11"/>
      <c r="Z26066" s="11"/>
      <c r="BE26066"/>
      <c r="BF26066"/>
      <c r="BG26066"/>
    </row>
    <row r="26067" spans="11:59" x14ac:dyDescent="0.25">
      <c r="K26067" s="11"/>
      <c r="L26067" s="11"/>
      <c r="N26067" s="11"/>
      <c r="O26067" s="11"/>
      <c r="P26067" s="11"/>
      <c r="Q26067" s="11"/>
      <c r="R26067" s="11"/>
      <c r="S26067" s="11"/>
      <c r="T26067" s="11"/>
      <c r="U26067" s="11"/>
      <c r="V26067" s="11"/>
      <c r="W26067" s="11"/>
      <c r="X26067" s="11"/>
      <c r="Y26067" s="11"/>
      <c r="Z26067" s="11"/>
      <c r="BE26067"/>
      <c r="BF26067"/>
      <c r="BG26067"/>
    </row>
    <row r="26068" spans="11:59" x14ac:dyDescent="0.25">
      <c r="K26068" s="11"/>
      <c r="L26068" s="11"/>
      <c r="N26068" s="11"/>
      <c r="O26068" s="11"/>
      <c r="P26068" s="11"/>
      <c r="Q26068" s="11"/>
      <c r="R26068" s="11"/>
      <c r="S26068" s="11"/>
      <c r="T26068" s="11"/>
      <c r="U26068" s="11"/>
      <c r="V26068" s="11"/>
      <c r="W26068" s="11"/>
      <c r="X26068" s="11"/>
      <c r="Y26068" s="11"/>
      <c r="Z26068" s="11"/>
      <c r="BE26068"/>
      <c r="BF26068"/>
      <c r="BG26068"/>
    </row>
    <row r="26069" spans="11:59" x14ac:dyDescent="0.25">
      <c r="K26069" s="11"/>
      <c r="L26069" s="11"/>
      <c r="N26069" s="11"/>
      <c r="O26069" s="11"/>
      <c r="P26069" s="11"/>
      <c r="Q26069" s="11"/>
      <c r="R26069" s="11"/>
      <c r="S26069" s="11"/>
      <c r="T26069" s="11"/>
      <c r="U26069" s="11"/>
      <c r="V26069" s="11"/>
      <c r="W26069" s="11"/>
      <c r="X26069" s="11"/>
      <c r="Y26069" s="11"/>
      <c r="Z26069" s="11"/>
      <c r="BE26069"/>
      <c r="BF26069"/>
      <c r="BG26069"/>
    </row>
    <row r="26070" spans="11:59" x14ac:dyDescent="0.25">
      <c r="K26070" s="11"/>
      <c r="L26070" s="11"/>
      <c r="N26070" s="11"/>
      <c r="O26070" s="11"/>
      <c r="P26070" s="11"/>
      <c r="Q26070" s="11"/>
      <c r="R26070" s="11"/>
      <c r="S26070" s="11"/>
      <c r="T26070" s="11"/>
      <c r="U26070" s="11"/>
      <c r="V26070" s="11"/>
      <c r="W26070" s="11"/>
      <c r="X26070" s="11"/>
      <c r="Y26070" s="11"/>
      <c r="Z26070" s="11"/>
      <c r="BE26070"/>
      <c r="BF26070"/>
      <c r="BG26070"/>
    </row>
    <row r="26071" spans="11:59" x14ac:dyDescent="0.25">
      <c r="K26071" s="11"/>
      <c r="L26071" s="11"/>
      <c r="N26071" s="11"/>
      <c r="O26071" s="11"/>
      <c r="P26071" s="11"/>
      <c r="Q26071" s="11"/>
      <c r="R26071" s="11"/>
      <c r="S26071" s="11"/>
      <c r="T26071" s="11"/>
      <c r="U26071" s="11"/>
      <c r="V26071" s="11"/>
      <c r="W26071" s="11"/>
      <c r="X26071" s="11"/>
      <c r="Y26071" s="11"/>
      <c r="Z26071" s="11"/>
      <c r="BE26071"/>
      <c r="BF26071"/>
      <c r="BG26071"/>
    </row>
    <row r="26072" spans="11:59" x14ac:dyDescent="0.25">
      <c r="K26072" s="11"/>
      <c r="L26072" s="11"/>
      <c r="N26072" s="11"/>
      <c r="O26072" s="11"/>
      <c r="P26072" s="11"/>
      <c r="Q26072" s="11"/>
      <c r="R26072" s="11"/>
      <c r="S26072" s="11"/>
      <c r="T26072" s="11"/>
      <c r="U26072" s="11"/>
      <c r="V26072" s="11"/>
      <c r="W26072" s="11"/>
      <c r="X26072" s="11"/>
      <c r="Y26072" s="11"/>
      <c r="Z26072" s="11"/>
      <c r="BE26072"/>
      <c r="BF26072"/>
      <c r="BG26072"/>
    </row>
    <row r="26073" spans="11:59" x14ac:dyDescent="0.25">
      <c r="K26073" s="11"/>
      <c r="L26073" s="11"/>
      <c r="N26073" s="11"/>
      <c r="O26073" s="11"/>
      <c r="P26073" s="11"/>
      <c r="Q26073" s="11"/>
      <c r="R26073" s="11"/>
      <c r="S26073" s="11"/>
      <c r="T26073" s="11"/>
      <c r="U26073" s="11"/>
      <c r="V26073" s="11"/>
      <c r="W26073" s="11"/>
      <c r="X26073" s="11"/>
      <c r="Y26073" s="11"/>
      <c r="Z26073" s="11"/>
      <c r="BE26073"/>
      <c r="BF26073"/>
      <c r="BG26073"/>
    </row>
    <row r="26074" spans="11:59" x14ac:dyDescent="0.25">
      <c r="K26074" s="11"/>
      <c r="L26074" s="11"/>
      <c r="N26074" s="11"/>
      <c r="O26074" s="11"/>
      <c r="P26074" s="11"/>
      <c r="Q26074" s="11"/>
      <c r="R26074" s="11"/>
      <c r="S26074" s="11"/>
      <c r="T26074" s="11"/>
      <c r="U26074" s="11"/>
      <c r="V26074" s="11"/>
      <c r="W26074" s="11"/>
      <c r="X26074" s="11"/>
      <c r="Y26074" s="11"/>
      <c r="Z26074" s="11"/>
      <c r="BE26074"/>
      <c r="BF26074"/>
      <c r="BG26074"/>
    </row>
    <row r="26075" spans="11:59" x14ac:dyDescent="0.25">
      <c r="K26075" s="11"/>
      <c r="L26075" s="11"/>
      <c r="N26075" s="11"/>
      <c r="O26075" s="11"/>
      <c r="P26075" s="11"/>
      <c r="Q26075" s="11"/>
      <c r="R26075" s="11"/>
      <c r="S26075" s="11"/>
      <c r="T26075" s="11"/>
      <c r="U26075" s="11"/>
      <c r="V26075" s="11"/>
      <c r="W26075" s="11"/>
      <c r="X26075" s="11"/>
      <c r="Y26075" s="11"/>
      <c r="Z26075" s="11"/>
      <c r="BE26075"/>
      <c r="BF26075"/>
      <c r="BG26075"/>
    </row>
    <row r="26076" spans="11:59" x14ac:dyDescent="0.25">
      <c r="K26076" s="11"/>
      <c r="L26076" s="11"/>
      <c r="N26076" s="11"/>
      <c r="O26076" s="11"/>
      <c r="P26076" s="11"/>
      <c r="Q26076" s="11"/>
      <c r="R26076" s="11"/>
      <c r="S26076" s="11"/>
      <c r="T26076" s="11"/>
      <c r="U26076" s="11"/>
      <c r="V26076" s="11"/>
      <c r="W26076" s="11"/>
      <c r="X26076" s="11"/>
      <c r="Y26076" s="11"/>
      <c r="Z26076" s="11"/>
      <c r="BE26076"/>
      <c r="BF26076"/>
      <c r="BG26076"/>
    </row>
    <row r="26077" spans="11:59" x14ac:dyDescent="0.25">
      <c r="K26077" s="11"/>
      <c r="L26077" s="11"/>
      <c r="N26077" s="11"/>
      <c r="O26077" s="11"/>
      <c r="P26077" s="11"/>
      <c r="Q26077" s="11"/>
      <c r="R26077" s="11"/>
      <c r="S26077" s="11"/>
      <c r="T26077" s="11"/>
      <c r="U26077" s="11"/>
      <c r="V26077" s="11"/>
      <c r="W26077" s="11"/>
      <c r="X26077" s="11"/>
      <c r="Y26077" s="11"/>
      <c r="Z26077" s="11"/>
      <c r="BE26077"/>
      <c r="BF26077"/>
      <c r="BG26077"/>
    </row>
    <row r="26078" spans="11:59" x14ac:dyDescent="0.25">
      <c r="K26078" s="11"/>
      <c r="L26078" s="11"/>
      <c r="N26078" s="11"/>
      <c r="O26078" s="11"/>
      <c r="P26078" s="11"/>
      <c r="Q26078" s="11"/>
      <c r="R26078" s="11"/>
      <c r="S26078" s="11"/>
      <c r="T26078" s="11"/>
      <c r="U26078" s="11"/>
      <c r="V26078" s="11"/>
      <c r="W26078" s="11"/>
      <c r="X26078" s="11"/>
      <c r="Y26078" s="11"/>
      <c r="Z26078" s="11"/>
      <c r="BE26078"/>
      <c r="BF26078"/>
      <c r="BG26078"/>
    </row>
    <row r="26079" spans="11:59" x14ac:dyDescent="0.25">
      <c r="K26079" s="11"/>
      <c r="L26079" s="11"/>
      <c r="N26079" s="11"/>
      <c r="O26079" s="11"/>
      <c r="P26079" s="11"/>
      <c r="Q26079" s="11"/>
      <c r="R26079" s="11"/>
      <c r="S26079" s="11"/>
      <c r="T26079" s="11"/>
      <c r="U26079" s="11"/>
      <c r="V26079" s="11"/>
      <c r="W26079" s="11"/>
      <c r="X26079" s="11"/>
      <c r="Y26079" s="11"/>
      <c r="Z26079" s="11"/>
      <c r="BE26079"/>
      <c r="BF26079"/>
      <c r="BG26079"/>
    </row>
    <row r="26080" spans="11:59" x14ac:dyDescent="0.25">
      <c r="K26080" s="11"/>
      <c r="L26080" s="11"/>
      <c r="N26080" s="11"/>
      <c r="O26080" s="11"/>
      <c r="P26080" s="11"/>
      <c r="Q26080" s="11"/>
      <c r="R26080" s="11"/>
      <c r="S26080" s="11"/>
      <c r="T26080" s="11"/>
      <c r="U26080" s="11"/>
      <c r="V26080" s="11"/>
      <c r="W26080" s="11"/>
      <c r="X26080" s="11"/>
      <c r="Y26080" s="11"/>
      <c r="Z26080" s="11"/>
      <c r="BE26080"/>
      <c r="BF26080"/>
      <c r="BG26080"/>
    </row>
    <row r="26081" spans="11:59" x14ac:dyDescent="0.25">
      <c r="K26081" s="11"/>
      <c r="L26081" s="11"/>
      <c r="N26081" s="11"/>
      <c r="O26081" s="11"/>
      <c r="P26081" s="11"/>
      <c r="Q26081" s="11"/>
      <c r="R26081" s="11"/>
      <c r="S26081" s="11"/>
      <c r="T26081" s="11"/>
      <c r="U26081" s="11"/>
      <c r="V26081" s="11"/>
      <c r="W26081" s="11"/>
      <c r="X26081" s="11"/>
      <c r="Y26081" s="11"/>
      <c r="Z26081" s="11"/>
      <c r="BE26081"/>
      <c r="BF26081"/>
      <c r="BG26081"/>
    </row>
    <row r="26082" spans="11:59" x14ac:dyDescent="0.25">
      <c r="K26082" s="11"/>
      <c r="L26082" s="11"/>
      <c r="N26082" s="11"/>
      <c r="O26082" s="11"/>
      <c r="P26082" s="11"/>
      <c r="Q26082" s="11"/>
      <c r="R26082" s="11"/>
      <c r="S26082" s="11"/>
      <c r="T26082" s="11"/>
      <c r="U26082" s="11"/>
      <c r="V26082" s="11"/>
      <c r="W26082" s="11"/>
      <c r="X26082" s="11"/>
      <c r="Y26082" s="11"/>
      <c r="Z26082" s="11"/>
      <c r="BE26082"/>
      <c r="BF26082"/>
      <c r="BG26082"/>
    </row>
    <row r="26083" spans="11:59" x14ac:dyDescent="0.25">
      <c r="K26083" s="11"/>
      <c r="L26083" s="11"/>
      <c r="N26083" s="11"/>
      <c r="O26083" s="11"/>
      <c r="P26083" s="11"/>
      <c r="Q26083" s="11"/>
      <c r="R26083" s="11"/>
      <c r="S26083" s="11"/>
      <c r="T26083" s="11"/>
      <c r="U26083" s="11"/>
      <c r="V26083" s="11"/>
      <c r="W26083" s="11"/>
      <c r="X26083" s="11"/>
      <c r="Y26083" s="11"/>
      <c r="Z26083" s="11"/>
      <c r="BE26083"/>
      <c r="BF26083"/>
      <c r="BG26083"/>
    </row>
    <row r="26084" spans="11:59" x14ac:dyDescent="0.25">
      <c r="K26084" s="11"/>
      <c r="L26084" s="11"/>
      <c r="N26084" s="11"/>
      <c r="O26084" s="11"/>
      <c r="P26084" s="11"/>
      <c r="Q26084" s="11"/>
      <c r="R26084" s="11"/>
      <c r="S26084" s="11"/>
      <c r="T26084" s="11"/>
      <c r="U26084" s="11"/>
      <c r="V26084" s="11"/>
      <c r="W26084" s="11"/>
      <c r="X26084" s="11"/>
      <c r="Y26084" s="11"/>
      <c r="Z26084" s="11"/>
      <c r="BE26084"/>
      <c r="BF26084"/>
      <c r="BG26084"/>
    </row>
    <row r="26085" spans="11:59" x14ac:dyDescent="0.25">
      <c r="K26085" s="11"/>
      <c r="L26085" s="11"/>
      <c r="N26085" s="11"/>
      <c r="O26085" s="11"/>
      <c r="P26085" s="11"/>
      <c r="Q26085" s="11"/>
      <c r="R26085" s="11"/>
      <c r="S26085" s="11"/>
      <c r="T26085" s="11"/>
      <c r="U26085" s="11"/>
      <c r="V26085" s="11"/>
      <c r="W26085" s="11"/>
      <c r="X26085" s="11"/>
      <c r="Y26085" s="11"/>
      <c r="Z26085" s="11"/>
      <c r="BE26085"/>
      <c r="BF26085"/>
      <c r="BG26085"/>
    </row>
    <row r="26086" spans="11:59" x14ac:dyDescent="0.25">
      <c r="K26086" s="11"/>
      <c r="L26086" s="11"/>
      <c r="N26086" s="11"/>
      <c r="O26086" s="11"/>
      <c r="P26086" s="11"/>
      <c r="Q26086" s="11"/>
      <c r="R26086" s="11"/>
      <c r="S26086" s="11"/>
      <c r="T26086" s="11"/>
      <c r="U26086" s="11"/>
      <c r="V26086" s="11"/>
      <c r="W26086" s="11"/>
      <c r="X26086" s="11"/>
      <c r="Y26086" s="11"/>
      <c r="Z26086" s="11"/>
      <c r="BE26086"/>
      <c r="BF26086"/>
      <c r="BG26086"/>
    </row>
    <row r="26087" spans="11:59" x14ac:dyDescent="0.25">
      <c r="K26087" s="11"/>
      <c r="L26087" s="11"/>
      <c r="N26087" s="11"/>
      <c r="O26087" s="11"/>
      <c r="P26087" s="11"/>
      <c r="Q26087" s="11"/>
      <c r="R26087" s="11"/>
      <c r="S26087" s="11"/>
      <c r="T26087" s="11"/>
      <c r="U26087" s="11"/>
      <c r="V26087" s="11"/>
      <c r="W26087" s="11"/>
      <c r="X26087" s="11"/>
      <c r="Y26087" s="11"/>
      <c r="Z26087" s="11"/>
      <c r="BE26087"/>
      <c r="BF26087"/>
      <c r="BG26087"/>
    </row>
    <row r="26088" spans="11:59" x14ac:dyDescent="0.25">
      <c r="K26088" s="11"/>
      <c r="L26088" s="11"/>
      <c r="N26088" s="11"/>
      <c r="O26088" s="11"/>
      <c r="P26088" s="11"/>
      <c r="Q26088" s="11"/>
      <c r="R26088" s="11"/>
      <c r="S26088" s="11"/>
      <c r="T26088" s="11"/>
      <c r="U26088" s="11"/>
      <c r="V26088" s="11"/>
      <c r="W26088" s="11"/>
      <c r="X26088" s="11"/>
      <c r="Y26088" s="11"/>
      <c r="Z26088" s="11"/>
      <c r="BE26088"/>
      <c r="BF26088"/>
      <c r="BG26088"/>
    </row>
    <row r="26089" spans="11:59" x14ac:dyDescent="0.25">
      <c r="K26089" s="11"/>
      <c r="L26089" s="11"/>
      <c r="N26089" s="11"/>
      <c r="O26089" s="11"/>
      <c r="P26089" s="11"/>
      <c r="Q26089" s="11"/>
      <c r="R26089" s="11"/>
      <c r="S26089" s="11"/>
      <c r="T26089" s="11"/>
      <c r="U26089" s="11"/>
      <c r="V26089" s="11"/>
      <c r="W26089" s="11"/>
      <c r="X26089" s="11"/>
      <c r="Y26089" s="11"/>
      <c r="Z26089" s="11"/>
      <c r="BE26089"/>
      <c r="BF26089"/>
      <c r="BG26089"/>
    </row>
    <row r="26090" spans="11:59" x14ac:dyDescent="0.25">
      <c r="K26090" s="11"/>
      <c r="L26090" s="11"/>
      <c r="N26090" s="11"/>
      <c r="O26090" s="11"/>
      <c r="P26090" s="11"/>
      <c r="Q26090" s="11"/>
      <c r="R26090" s="11"/>
      <c r="S26090" s="11"/>
      <c r="T26090" s="11"/>
      <c r="U26090" s="11"/>
      <c r="V26090" s="11"/>
      <c r="W26090" s="11"/>
      <c r="X26090" s="11"/>
      <c r="Y26090" s="11"/>
      <c r="Z26090" s="11"/>
      <c r="BE26090"/>
      <c r="BF26090"/>
      <c r="BG26090"/>
    </row>
    <row r="26091" spans="11:59" x14ac:dyDescent="0.25">
      <c r="K26091" s="11"/>
      <c r="L26091" s="11"/>
      <c r="N26091" s="11"/>
      <c r="O26091" s="11"/>
      <c r="P26091" s="11"/>
      <c r="Q26091" s="11"/>
      <c r="R26091" s="11"/>
      <c r="S26091" s="11"/>
      <c r="T26091" s="11"/>
      <c r="U26091" s="11"/>
      <c r="V26091" s="11"/>
      <c r="W26091" s="11"/>
      <c r="X26091" s="11"/>
      <c r="Y26091" s="11"/>
      <c r="Z26091" s="11"/>
      <c r="BE26091"/>
      <c r="BF26091"/>
      <c r="BG26091"/>
    </row>
    <row r="26092" spans="11:59" x14ac:dyDescent="0.25">
      <c r="K26092" s="11"/>
      <c r="L26092" s="11"/>
      <c r="N26092" s="11"/>
      <c r="O26092" s="11"/>
      <c r="P26092" s="11"/>
      <c r="Q26092" s="11"/>
      <c r="R26092" s="11"/>
      <c r="S26092" s="11"/>
      <c r="T26092" s="11"/>
      <c r="U26092" s="11"/>
      <c r="V26092" s="11"/>
      <c r="W26092" s="11"/>
      <c r="X26092" s="11"/>
      <c r="Y26092" s="11"/>
      <c r="Z26092" s="11"/>
      <c r="BE26092"/>
      <c r="BF26092"/>
      <c r="BG26092"/>
    </row>
    <row r="26093" spans="11:59" x14ac:dyDescent="0.25">
      <c r="K26093" s="11"/>
      <c r="L26093" s="11"/>
      <c r="N26093" s="11"/>
      <c r="O26093" s="11"/>
      <c r="P26093" s="11"/>
      <c r="Q26093" s="11"/>
      <c r="R26093" s="11"/>
      <c r="S26093" s="11"/>
      <c r="T26093" s="11"/>
      <c r="U26093" s="11"/>
      <c r="V26093" s="11"/>
      <c r="W26093" s="11"/>
      <c r="X26093" s="11"/>
      <c r="Y26093" s="11"/>
      <c r="Z26093" s="11"/>
      <c r="BE26093"/>
      <c r="BF26093"/>
      <c r="BG26093"/>
    </row>
    <row r="26094" spans="11:59" x14ac:dyDescent="0.25">
      <c r="K26094" s="11"/>
      <c r="L26094" s="11"/>
      <c r="N26094" s="11"/>
      <c r="O26094" s="11"/>
      <c r="P26094" s="11"/>
      <c r="Q26094" s="11"/>
      <c r="R26094" s="11"/>
      <c r="S26094" s="11"/>
      <c r="T26094" s="11"/>
      <c r="U26094" s="11"/>
      <c r="V26094" s="11"/>
      <c r="W26094" s="11"/>
      <c r="X26094" s="11"/>
      <c r="Y26094" s="11"/>
      <c r="Z26094" s="11"/>
      <c r="BE26094"/>
      <c r="BF26094"/>
      <c r="BG26094"/>
    </row>
    <row r="26095" spans="11:59" x14ac:dyDescent="0.25">
      <c r="K26095" s="11"/>
      <c r="L26095" s="11"/>
      <c r="N26095" s="11"/>
      <c r="O26095" s="11"/>
      <c r="P26095" s="11"/>
      <c r="Q26095" s="11"/>
      <c r="R26095" s="11"/>
      <c r="S26095" s="11"/>
      <c r="T26095" s="11"/>
      <c r="U26095" s="11"/>
      <c r="V26095" s="11"/>
      <c r="W26095" s="11"/>
      <c r="X26095" s="11"/>
      <c r="Y26095" s="11"/>
      <c r="Z26095" s="11"/>
      <c r="BE26095"/>
      <c r="BF26095"/>
      <c r="BG26095"/>
    </row>
    <row r="26096" spans="11:59" x14ac:dyDescent="0.25">
      <c r="K26096" s="11"/>
      <c r="L26096" s="11"/>
      <c r="N26096" s="11"/>
      <c r="O26096" s="11"/>
      <c r="P26096" s="11"/>
      <c r="Q26096" s="11"/>
      <c r="R26096" s="11"/>
      <c r="S26096" s="11"/>
      <c r="T26096" s="11"/>
      <c r="U26096" s="11"/>
      <c r="V26096" s="11"/>
      <c r="W26096" s="11"/>
      <c r="X26096" s="11"/>
      <c r="Y26096" s="11"/>
      <c r="Z26096" s="11"/>
      <c r="BE26096"/>
      <c r="BF26096"/>
      <c r="BG26096"/>
    </row>
    <row r="26097" spans="11:59" x14ac:dyDescent="0.25">
      <c r="K26097" s="11"/>
      <c r="L26097" s="11"/>
      <c r="N26097" s="11"/>
      <c r="O26097" s="11"/>
      <c r="P26097" s="11"/>
      <c r="Q26097" s="11"/>
      <c r="R26097" s="11"/>
      <c r="S26097" s="11"/>
      <c r="T26097" s="11"/>
      <c r="U26097" s="11"/>
      <c r="V26097" s="11"/>
      <c r="W26097" s="11"/>
      <c r="X26097" s="11"/>
      <c r="Y26097" s="11"/>
      <c r="Z26097" s="11"/>
      <c r="BE26097"/>
      <c r="BF26097"/>
      <c r="BG26097"/>
    </row>
    <row r="26098" spans="11:59" x14ac:dyDescent="0.25">
      <c r="K26098" s="11"/>
      <c r="L26098" s="11"/>
      <c r="N26098" s="11"/>
      <c r="O26098" s="11"/>
      <c r="P26098" s="11"/>
      <c r="Q26098" s="11"/>
      <c r="R26098" s="11"/>
      <c r="S26098" s="11"/>
      <c r="T26098" s="11"/>
      <c r="U26098" s="11"/>
      <c r="V26098" s="11"/>
      <c r="W26098" s="11"/>
      <c r="X26098" s="11"/>
      <c r="Y26098" s="11"/>
      <c r="Z26098" s="11"/>
      <c r="BE26098"/>
      <c r="BF26098"/>
      <c r="BG26098"/>
    </row>
    <row r="26099" spans="11:59" x14ac:dyDescent="0.25">
      <c r="K26099" s="11"/>
      <c r="L26099" s="11"/>
      <c r="N26099" s="11"/>
      <c r="O26099" s="11"/>
      <c r="P26099" s="11"/>
      <c r="Q26099" s="11"/>
      <c r="R26099" s="11"/>
      <c r="S26099" s="11"/>
      <c r="T26099" s="11"/>
      <c r="U26099" s="11"/>
      <c r="V26099" s="11"/>
      <c r="W26099" s="11"/>
      <c r="X26099" s="11"/>
      <c r="Y26099" s="11"/>
      <c r="Z26099" s="11"/>
      <c r="BE26099"/>
      <c r="BF26099"/>
      <c r="BG26099"/>
    </row>
    <row r="26100" spans="11:59" x14ac:dyDescent="0.25">
      <c r="K26100" s="11"/>
      <c r="L26100" s="11"/>
      <c r="N26100" s="11"/>
      <c r="O26100" s="11"/>
      <c r="P26100" s="11"/>
      <c r="Q26100" s="11"/>
      <c r="R26100" s="11"/>
      <c r="S26100" s="11"/>
      <c r="T26100" s="11"/>
      <c r="U26100" s="11"/>
      <c r="V26100" s="11"/>
      <c r="W26100" s="11"/>
      <c r="X26100" s="11"/>
      <c r="Y26100" s="11"/>
      <c r="Z26100" s="11"/>
      <c r="BE26100"/>
      <c r="BF26100"/>
      <c r="BG26100"/>
    </row>
    <row r="26101" spans="11:59" x14ac:dyDescent="0.25">
      <c r="K26101" s="11"/>
      <c r="L26101" s="11"/>
      <c r="N26101" s="11"/>
      <c r="O26101" s="11"/>
      <c r="P26101" s="11"/>
      <c r="Q26101" s="11"/>
      <c r="R26101" s="11"/>
      <c r="S26101" s="11"/>
      <c r="T26101" s="11"/>
      <c r="U26101" s="11"/>
      <c r="V26101" s="11"/>
      <c r="W26101" s="11"/>
      <c r="X26101" s="11"/>
      <c r="Y26101" s="11"/>
      <c r="Z26101" s="11"/>
      <c r="BE26101"/>
      <c r="BF26101"/>
      <c r="BG26101"/>
    </row>
    <row r="26102" spans="11:59" x14ac:dyDescent="0.25">
      <c r="K26102" s="11"/>
      <c r="L26102" s="11"/>
      <c r="N26102" s="11"/>
      <c r="O26102" s="11"/>
      <c r="P26102" s="11"/>
      <c r="Q26102" s="11"/>
      <c r="R26102" s="11"/>
      <c r="S26102" s="11"/>
      <c r="T26102" s="11"/>
      <c r="U26102" s="11"/>
      <c r="V26102" s="11"/>
      <c r="W26102" s="11"/>
      <c r="X26102" s="11"/>
      <c r="Y26102" s="11"/>
      <c r="Z26102" s="11"/>
      <c r="BE26102"/>
      <c r="BF26102"/>
      <c r="BG26102"/>
    </row>
    <row r="26103" spans="11:59" x14ac:dyDescent="0.25">
      <c r="K26103" s="11"/>
      <c r="L26103" s="11"/>
      <c r="N26103" s="11"/>
      <c r="O26103" s="11"/>
      <c r="P26103" s="11"/>
      <c r="Q26103" s="11"/>
      <c r="R26103" s="11"/>
      <c r="S26103" s="11"/>
      <c r="T26103" s="11"/>
      <c r="U26103" s="11"/>
      <c r="V26103" s="11"/>
      <c r="W26103" s="11"/>
      <c r="X26103" s="11"/>
      <c r="Y26103" s="11"/>
      <c r="Z26103" s="11"/>
      <c r="BE26103"/>
      <c r="BF26103"/>
      <c r="BG26103"/>
    </row>
    <row r="26104" spans="11:59" x14ac:dyDescent="0.25">
      <c r="K26104" s="11"/>
      <c r="L26104" s="11"/>
      <c r="N26104" s="11"/>
      <c r="O26104" s="11"/>
      <c r="P26104" s="11"/>
      <c r="Q26104" s="11"/>
      <c r="R26104" s="11"/>
      <c r="S26104" s="11"/>
      <c r="T26104" s="11"/>
      <c r="U26104" s="11"/>
      <c r="V26104" s="11"/>
      <c r="W26104" s="11"/>
      <c r="X26104" s="11"/>
      <c r="Y26104" s="11"/>
      <c r="Z26104" s="11"/>
      <c r="BE26104"/>
      <c r="BF26104"/>
      <c r="BG26104"/>
    </row>
    <row r="26105" spans="11:59" x14ac:dyDescent="0.25">
      <c r="K26105" s="11"/>
      <c r="L26105" s="11"/>
      <c r="N26105" s="11"/>
      <c r="O26105" s="11"/>
      <c r="P26105" s="11"/>
      <c r="Q26105" s="11"/>
      <c r="R26105" s="11"/>
      <c r="S26105" s="11"/>
      <c r="T26105" s="11"/>
      <c r="U26105" s="11"/>
      <c r="V26105" s="11"/>
      <c r="W26105" s="11"/>
      <c r="X26105" s="11"/>
      <c r="Y26105" s="11"/>
      <c r="Z26105" s="11"/>
      <c r="BE26105"/>
      <c r="BF26105"/>
      <c r="BG26105"/>
    </row>
    <row r="26106" spans="11:59" x14ac:dyDescent="0.25">
      <c r="K26106" s="11"/>
      <c r="L26106" s="11"/>
      <c r="N26106" s="11"/>
      <c r="O26106" s="11"/>
      <c r="P26106" s="11"/>
      <c r="Q26106" s="11"/>
      <c r="R26106" s="11"/>
      <c r="S26106" s="11"/>
      <c r="T26106" s="11"/>
      <c r="U26106" s="11"/>
      <c r="V26106" s="11"/>
      <c r="W26106" s="11"/>
      <c r="X26106" s="11"/>
      <c r="Y26106" s="11"/>
      <c r="Z26106" s="11"/>
      <c r="BE26106"/>
      <c r="BF26106"/>
      <c r="BG26106"/>
    </row>
    <row r="26107" spans="11:59" x14ac:dyDescent="0.25">
      <c r="K26107" s="11"/>
      <c r="L26107" s="11"/>
      <c r="N26107" s="11"/>
      <c r="O26107" s="11"/>
      <c r="P26107" s="11"/>
      <c r="Q26107" s="11"/>
      <c r="R26107" s="11"/>
      <c r="S26107" s="11"/>
      <c r="T26107" s="11"/>
      <c r="U26107" s="11"/>
      <c r="V26107" s="11"/>
      <c r="W26107" s="11"/>
      <c r="X26107" s="11"/>
      <c r="Y26107" s="11"/>
      <c r="Z26107" s="11"/>
      <c r="BE26107"/>
      <c r="BF26107"/>
      <c r="BG26107"/>
    </row>
    <row r="26108" spans="11:59" x14ac:dyDescent="0.25">
      <c r="K26108" s="11"/>
      <c r="L26108" s="11"/>
      <c r="N26108" s="11"/>
      <c r="O26108" s="11"/>
      <c r="P26108" s="11"/>
      <c r="Q26108" s="11"/>
      <c r="R26108" s="11"/>
      <c r="S26108" s="11"/>
      <c r="T26108" s="11"/>
      <c r="U26108" s="11"/>
      <c r="V26108" s="11"/>
      <c r="W26108" s="11"/>
      <c r="X26108" s="11"/>
      <c r="Y26108" s="11"/>
      <c r="Z26108" s="11"/>
      <c r="BE26108"/>
      <c r="BF26108"/>
      <c r="BG26108"/>
    </row>
    <row r="26109" spans="11:59" x14ac:dyDescent="0.25">
      <c r="K26109" s="11"/>
      <c r="L26109" s="11"/>
      <c r="N26109" s="11"/>
      <c r="O26109" s="11"/>
      <c r="P26109" s="11"/>
      <c r="Q26109" s="11"/>
      <c r="R26109" s="11"/>
      <c r="S26109" s="11"/>
      <c r="T26109" s="11"/>
      <c r="U26109" s="11"/>
      <c r="V26109" s="11"/>
      <c r="W26109" s="11"/>
      <c r="X26109" s="11"/>
      <c r="Y26109" s="11"/>
      <c r="Z26109" s="11"/>
      <c r="BE26109"/>
      <c r="BF26109"/>
      <c r="BG26109"/>
    </row>
    <row r="26110" spans="11:59" x14ac:dyDescent="0.25">
      <c r="K26110" s="11"/>
      <c r="L26110" s="11"/>
      <c r="N26110" s="11"/>
      <c r="O26110" s="11"/>
      <c r="P26110" s="11"/>
      <c r="Q26110" s="11"/>
      <c r="R26110" s="11"/>
      <c r="S26110" s="11"/>
      <c r="T26110" s="11"/>
      <c r="U26110" s="11"/>
      <c r="V26110" s="11"/>
      <c r="W26110" s="11"/>
      <c r="X26110" s="11"/>
      <c r="Y26110" s="11"/>
      <c r="Z26110" s="11"/>
      <c r="BE26110"/>
      <c r="BF26110"/>
      <c r="BG26110"/>
    </row>
    <row r="26111" spans="11:59" x14ac:dyDescent="0.25">
      <c r="K26111" s="11"/>
      <c r="L26111" s="11"/>
      <c r="N26111" s="11"/>
      <c r="O26111" s="11"/>
      <c r="P26111" s="11"/>
      <c r="Q26111" s="11"/>
      <c r="R26111" s="11"/>
      <c r="S26111" s="11"/>
      <c r="T26111" s="11"/>
      <c r="U26111" s="11"/>
      <c r="V26111" s="11"/>
      <c r="W26111" s="11"/>
      <c r="X26111" s="11"/>
      <c r="Y26111" s="11"/>
      <c r="Z26111" s="11"/>
      <c r="BE26111"/>
      <c r="BF26111"/>
      <c r="BG26111"/>
    </row>
    <row r="26112" spans="11:59" x14ac:dyDescent="0.25">
      <c r="K26112" s="11"/>
      <c r="L26112" s="11"/>
      <c r="N26112" s="11"/>
      <c r="O26112" s="11"/>
      <c r="P26112" s="11"/>
      <c r="Q26112" s="11"/>
      <c r="R26112" s="11"/>
      <c r="S26112" s="11"/>
      <c r="T26112" s="11"/>
      <c r="U26112" s="11"/>
      <c r="V26112" s="11"/>
      <c r="W26112" s="11"/>
      <c r="X26112" s="11"/>
      <c r="Y26112" s="11"/>
      <c r="Z26112" s="11"/>
      <c r="BE26112"/>
      <c r="BF26112"/>
      <c r="BG26112"/>
    </row>
    <row r="26113" spans="11:59" x14ac:dyDescent="0.25">
      <c r="K26113" s="11"/>
      <c r="L26113" s="11"/>
      <c r="N26113" s="11"/>
      <c r="O26113" s="11"/>
      <c r="P26113" s="11"/>
      <c r="Q26113" s="11"/>
      <c r="R26113" s="11"/>
      <c r="S26113" s="11"/>
      <c r="T26113" s="11"/>
      <c r="U26113" s="11"/>
      <c r="V26113" s="11"/>
      <c r="W26113" s="11"/>
      <c r="X26113" s="11"/>
      <c r="Y26113" s="11"/>
      <c r="Z26113" s="11"/>
      <c r="BE26113"/>
      <c r="BF26113"/>
      <c r="BG26113"/>
    </row>
    <row r="26114" spans="11:59" x14ac:dyDescent="0.25">
      <c r="K26114" s="11"/>
      <c r="L26114" s="11"/>
      <c r="N26114" s="11"/>
      <c r="O26114" s="11"/>
      <c r="P26114" s="11"/>
      <c r="Q26114" s="11"/>
      <c r="R26114" s="11"/>
      <c r="S26114" s="11"/>
      <c r="T26114" s="11"/>
      <c r="U26114" s="11"/>
      <c r="V26114" s="11"/>
      <c r="W26114" s="11"/>
      <c r="X26114" s="11"/>
      <c r="Y26114" s="11"/>
      <c r="Z26114" s="11"/>
      <c r="BE26114"/>
      <c r="BF26114"/>
      <c r="BG26114"/>
    </row>
    <row r="26115" spans="11:59" x14ac:dyDescent="0.25">
      <c r="K26115" s="11"/>
      <c r="L26115" s="11"/>
      <c r="N26115" s="11"/>
      <c r="O26115" s="11"/>
      <c r="P26115" s="11"/>
      <c r="Q26115" s="11"/>
      <c r="R26115" s="11"/>
      <c r="S26115" s="11"/>
      <c r="T26115" s="11"/>
      <c r="U26115" s="11"/>
      <c r="V26115" s="11"/>
      <c r="W26115" s="11"/>
      <c r="X26115" s="11"/>
      <c r="Y26115" s="11"/>
      <c r="Z26115" s="11"/>
      <c r="BE26115"/>
      <c r="BF26115"/>
      <c r="BG26115"/>
    </row>
    <row r="26116" spans="11:59" x14ac:dyDescent="0.25">
      <c r="K26116" s="11"/>
      <c r="L26116" s="11"/>
      <c r="N26116" s="11"/>
      <c r="O26116" s="11"/>
      <c r="P26116" s="11"/>
      <c r="Q26116" s="11"/>
      <c r="R26116" s="11"/>
      <c r="S26116" s="11"/>
      <c r="T26116" s="11"/>
      <c r="U26116" s="11"/>
      <c r="V26116" s="11"/>
      <c r="W26116" s="11"/>
      <c r="X26116" s="11"/>
      <c r="Y26116" s="11"/>
      <c r="Z26116" s="11"/>
      <c r="BE26116"/>
      <c r="BF26116"/>
      <c r="BG26116"/>
    </row>
    <row r="26117" spans="11:59" x14ac:dyDescent="0.25">
      <c r="K26117" s="11"/>
      <c r="L26117" s="11"/>
      <c r="N26117" s="11"/>
      <c r="O26117" s="11"/>
      <c r="P26117" s="11"/>
      <c r="Q26117" s="11"/>
      <c r="R26117" s="11"/>
      <c r="S26117" s="11"/>
      <c r="T26117" s="11"/>
      <c r="U26117" s="11"/>
      <c r="V26117" s="11"/>
      <c r="W26117" s="11"/>
      <c r="X26117" s="11"/>
      <c r="Y26117" s="11"/>
      <c r="Z26117" s="11"/>
      <c r="BE26117"/>
      <c r="BF26117"/>
      <c r="BG26117"/>
    </row>
    <row r="26118" spans="11:59" x14ac:dyDescent="0.25">
      <c r="K26118" s="11"/>
      <c r="L26118" s="11"/>
      <c r="N26118" s="11"/>
      <c r="O26118" s="11"/>
      <c r="P26118" s="11"/>
      <c r="Q26118" s="11"/>
      <c r="R26118" s="11"/>
      <c r="S26118" s="11"/>
      <c r="T26118" s="11"/>
      <c r="U26118" s="11"/>
      <c r="V26118" s="11"/>
      <c r="W26118" s="11"/>
      <c r="X26118" s="11"/>
      <c r="Y26118" s="11"/>
      <c r="Z26118" s="11"/>
      <c r="BE26118"/>
      <c r="BF26118"/>
      <c r="BG26118"/>
    </row>
    <row r="26119" spans="11:59" x14ac:dyDescent="0.25">
      <c r="K26119" s="11"/>
      <c r="L26119" s="11"/>
      <c r="N26119" s="11"/>
      <c r="O26119" s="11"/>
      <c r="P26119" s="11"/>
      <c r="Q26119" s="11"/>
      <c r="R26119" s="11"/>
      <c r="S26119" s="11"/>
      <c r="T26119" s="11"/>
      <c r="U26119" s="11"/>
      <c r="V26119" s="11"/>
      <c r="W26119" s="11"/>
      <c r="X26119" s="11"/>
      <c r="Y26119" s="11"/>
      <c r="Z26119" s="11"/>
      <c r="BE26119"/>
      <c r="BF26119"/>
      <c r="BG26119"/>
    </row>
    <row r="26120" spans="11:59" x14ac:dyDescent="0.25">
      <c r="K26120" s="11"/>
      <c r="L26120" s="11"/>
      <c r="N26120" s="11"/>
      <c r="O26120" s="11"/>
      <c r="P26120" s="11"/>
      <c r="Q26120" s="11"/>
      <c r="R26120" s="11"/>
      <c r="S26120" s="11"/>
      <c r="T26120" s="11"/>
      <c r="U26120" s="11"/>
      <c r="V26120" s="11"/>
      <c r="W26120" s="11"/>
      <c r="X26120" s="11"/>
      <c r="Y26120" s="11"/>
      <c r="Z26120" s="11"/>
      <c r="BE26120"/>
      <c r="BF26120"/>
      <c r="BG26120"/>
    </row>
    <row r="26121" spans="11:59" x14ac:dyDescent="0.25">
      <c r="K26121" s="11"/>
      <c r="L26121" s="11"/>
      <c r="N26121" s="11"/>
      <c r="O26121" s="11"/>
      <c r="P26121" s="11"/>
      <c r="Q26121" s="11"/>
      <c r="R26121" s="11"/>
      <c r="S26121" s="11"/>
      <c r="T26121" s="11"/>
      <c r="U26121" s="11"/>
      <c r="V26121" s="11"/>
      <c r="W26121" s="11"/>
      <c r="X26121" s="11"/>
      <c r="Y26121" s="11"/>
      <c r="Z26121" s="11"/>
      <c r="BE26121"/>
      <c r="BF26121"/>
      <c r="BG26121"/>
    </row>
    <row r="26122" spans="11:59" x14ac:dyDescent="0.25">
      <c r="K26122" s="11"/>
      <c r="L26122" s="11"/>
      <c r="N26122" s="11"/>
      <c r="O26122" s="11"/>
      <c r="P26122" s="11"/>
      <c r="Q26122" s="11"/>
      <c r="R26122" s="11"/>
      <c r="S26122" s="11"/>
      <c r="T26122" s="11"/>
      <c r="U26122" s="11"/>
      <c r="V26122" s="11"/>
      <c r="W26122" s="11"/>
      <c r="X26122" s="11"/>
      <c r="Y26122" s="11"/>
      <c r="Z26122" s="11"/>
      <c r="BE26122"/>
      <c r="BF26122"/>
      <c r="BG26122"/>
    </row>
    <row r="26123" spans="11:59" x14ac:dyDescent="0.25">
      <c r="K26123" s="11"/>
      <c r="L26123" s="11"/>
      <c r="N26123" s="11"/>
      <c r="O26123" s="11"/>
      <c r="P26123" s="11"/>
      <c r="Q26123" s="11"/>
      <c r="R26123" s="11"/>
      <c r="S26123" s="11"/>
      <c r="T26123" s="11"/>
      <c r="U26123" s="11"/>
      <c r="V26123" s="11"/>
      <c r="W26123" s="11"/>
      <c r="X26123" s="11"/>
      <c r="Y26123" s="11"/>
      <c r="Z26123" s="11"/>
      <c r="BE26123"/>
      <c r="BF26123"/>
      <c r="BG26123"/>
    </row>
    <row r="26124" spans="11:59" x14ac:dyDescent="0.25">
      <c r="K26124" s="11"/>
      <c r="L26124" s="11"/>
      <c r="N26124" s="11"/>
      <c r="O26124" s="11"/>
      <c r="P26124" s="11"/>
      <c r="Q26124" s="11"/>
      <c r="R26124" s="11"/>
      <c r="S26124" s="11"/>
      <c r="T26124" s="11"/>
      <c r="U26124" s="11"/>
      <c r="V26124" s="11"/>
      <c r="W26124" s="11"/>
      <c r="X26124" s="11"/>
      <c r="Y26124" s="11"/>
      <c r="Z26124" s="11"/>
      <c r="BE26124"/>
      <c r="BF26124"/>
      <c r="BG26124"/>
    </row>
    <row r="26125" spans="11:59" x14ac:dyDescent="0.25">
      <c r="K26125" s="11"/>
      <c r="L26125" s="11"/>
      <c r="N26125" s="11"/>
      <c r="O26125" s="11"/>
      <c r="P26125" s="11"/>
      <c r="Q26125" s="11"/>
      <c r="R26125" s="11"/>
      <c r="S26125" s="11"/>
      <c r="T26125" s="11"/>
      <c r="U26125" s="11"/>
      <c r="V26125" s="11"/>
      <c r="W26125" s="11"/>
      <c r="X26125" s="11"/>
      <c r="Y26125" s="11"/>
      <c r="Z26125" s="11"/>
      <c r="BE26125"/>
      <c r="BF26125"/>
      <c r="BG26125"/>
    </row>
    <row r="26126" spans="11:59" x14ac:dyDescent="0.25">
      <c r="K26126" s="11"/>
      <c r="L26126" s="11"/>
      <c r="N26126" s="11"/>
      <c r="O26126" s="11"/>
      <c r="P26126" s="11"/>
      <c r="Q26126" s="11"/>
      <c r="R26126" s="11"/>
      <c r="S26126" s="11"/>
      <c r="T26126" s="11"/>
      <c r="U26126" s="11"/>
      <c r="V26126" s="11"/>
      <c r="W26126" s="11"/>
      <c r="X26126" s="11"/>
      <c r="Y26126" s="11"/>
      <c r="Z26126" s="11"/>
      <c r="BE26126"/>
      <c r="BF26126"/>
      <c r="BG26126"/>
    </row>
    <row r="26127" spans="11:59" x14ac:dyDescent="0.25">
      <c r="K26127" s="11"/>
      <c r="L26127" s="11"/>
      <c r="N26127" s="11"/>
      <c r="O26127" s="11"/>
      <c r="P26127" s="11"/>
      <c r="Q26127" s="11"/>
      <c r="R26127" s="11"/>
      <c r="S26127" s="11"/>
      <c r="T26127" s="11"/>
      <c r="U26127" s="11"/>
      <c r="V26127" s="11"/>
      <c r="W26127" s="11"/>
      <c r="X26127" s="11"/>
      <c r="Y26127" s="11"/>
      <c r="Z26127" s="11"/>
      <c r="BE26127"/>
      <c r="BF26127"/>
      <c r="BG26127"/>
    </row>
    <row r="26128" spans="11:59" x14ac:dyDescent="0.25">
      <c r="K26128" s="11"/>
      <c r="L26128" s="11"/>
      <c r="N26128" s="11"/>
      <c r="O26128" s="11"/>
      <c r="P26128" s="11"/>
      <c r="Q26128" s="11"/>
      <c r="R26128" s="11"/>
      <c r="S26128" s="11"/>
      <c r="T26128" s="11"/>
      <c r="U26128" s="11"/>
      <c r="V26128" s="11"/>
      <c r="W26128" s="11"/>
      <c r="X26128" s="11"/>
      <c r="Y26128" s="11"/>
      <c r="Z26128" s="11"/>
      <c r="BE26128"/>
      <c r="BF26128"/>
      <c r="BG26128"/>
    </row>
    <row r="26129" spans="11:59" x14ac:dyDescent="0.25">
      <c r="K26129" s="11"/>
      <c r="L26129" s="11"/>
      <c r="N26129" s="11"/>
      <c r="O26129" s="11"/>
      <c r="P26129" s="11"/>
      <c r="Q26129" s="11"/>
      <c r="R26129" s="11"/>
      <c r="S26129" s="11"/>
      <c r="T26129" s="11"/>
      <c r="U26129" s="11"/>
      <c r="V26129" s="11"/>
      <c r="W26129" s="11"/>
      <c r="X26129" s="11"/>
      <c r="Y26129" s="11"/>
      <c r="Z26129" s="11"/>
      <c r="BE26129"/>
      <c r="BF26129"/>
      <c r="BG26129"/>
    </row>
    <row r="26130" spans="11:59" x14ac:dyDescent="0.25">
      <c r="K26130" s="11"/>
      <c r="L26130" s="11"/>
      <c r="N26130" s="11"/>
      <c r="O26130" s="11"/>
      <c r="P26130" s="11"/>
      <c r="Q26130" s="11"/>
      <c r="R26130" s="11"/>
      <c r="S26130" s="11"/>
      <c r="T26130" s="11"/>
      <c r="U26130" s="11"/>
      <c r="V26130" s="11"/>
      <c r="W26130" s="11"/>
      <c r="X26130" s="11"/>
      <c r="Y26130" s="11"/>
      <c r="Z26130" s="11"/>
      <c r="BE26130"/>
      <c r="BF26130"/>
      <c r="BG26130"/>
    </row>
    <row r="26131" spans="11:59" x14ac:dyDescent="0.25">
      <c r="K26131" s="11"/>
      <c r="L26131" s="11"/>
      <c r="N26131" s="11"/>
      <c r="O26131" s="11"/>
      <c r="P26131" s="11"/>
      <c r="Q26131" s="11"/>
      <c r="R26131" s="11"/>
      <c r="S26131" s="11"/>
      <c r="T26131" s="11"/>
      <c r="U26131" s="11"/>
      <c r="V26131" s="11"/>
      <c r="W26131" s="11"/>
      <c r="X26131" s="11"/>
      <c r="Y26131" s="11"/>
      <c r="Z26131" s="11"/>
      <c r="BE26131"/>
      <c r="BF26131"/>
      <c r="BG26131"/>
    </row>
    <row r="26132" spans="11:59" x14ac:dyDescent="0.25">
      <c r="K26132" s="11"/>
      <c r="L26132" s="11"/>
      <c r="N26132" s="11"/>
      <c r="O26132" s="11"/>
      <c r="P26132" s="11"/>
      <c r="Q26132" s="11"/>
      <c r="R26132" s="11"/>
      <c r="S26132" s="11"/>
      <c r="T26132" s="11"/>
      <c r="U26132" s="11"/>
      <c r="V26132" s="11"/>
      <c r="W26132" s="11"/>
      <c r="X26132" s="11"/>
      <c r="Y26132" s="11"/>
      <c r="Z26132" s="11"/>
      <c r="BE26132"/>
      <c r="BF26132"/>
      <c r="BG26132"/>
    </row>
    <row r="26133" spans="11:59" x14ac:dyDescent="0.25">
      <c r="K26133" s="11"/>
      <c r="L26133" s="11"/>
      <c r="N26133" s="11"/>
      <c r="O26133" s="11"/>
      <c r="P26133" s="11"/>
      <c r="Q26133" s="11"/>
      <c r="R26133" s="11"/>
      <c r="S26133" s="11"/>
      <c r="T26133" s="11"/>
      <c r="U26133" s="11"/>
      <c r="V26133" s="11"/>
      <c r="W26133" s="11"/>
      <c r="X26133" s="11"/>
      <c r="Y26133" s="11"/>
      <c r="Z26133" s="11"/>
      <c r="BE26133"/>
      <c r="BF26133"/>
      <c r="BG26133"/>
    </row>
    <row r="26134" spans="11:59" x14ac:dyDescent="0.25">
      <c r="K26134" s="11"/>
      <c r="L26134" s="11"/>
      <c r="N26134" s="11"/>
      <c r="O26134" s="11"/>
      <c r="P26134" s="11"/>
      <c r="Q26134" s="11"/>
      <c r="R26134" s="11"/>
      <c r="S26134" s="11"/>
      <c r="T26134" s="11"/>
      <c r="U26134" s="11"/>
      <c r="V26134" s="11"/>
      <c r="W26134" s="11"/>
      <c r="X26134" s="11"/>
      <c r="Y26134" s="11"/>
      <c r="Z26134" s="11"/>
      <c r="BE26134"/>
      <c r="BF26134"/>
      <c r="BG26134"/>
    </row>
    <row r="26135" spans="11:59" x14ac:dyDescent="0.25">
      <c r="K26135" s="11"/>
      <c r="L26135" s="11"/>
      <c r="N26135" s="11"/>
      <c r="O26135" s="11"/>
      <c r="P26135" s="11"/>
      <c r="Q26135" s="11"/>
      <c r="R26135" s="11"/>
      <c r="S26135" s="11"/>
      <c r="T26135" s="11"/>
      <c r="U26135" s="11"/>
      <c r="V26135" s="11"/>
      <c r="W26135" s="11"/>
      <c r="X26135" s="11"/>
      <c r="Y26135" s="11"/>
      <c r="Z26135" s="11"/>
      <c r="BE26135"/>
      <c r="BF26135"/>
      <c r="BG26135"/>
    </row>
    <row r="26136" spans="11:59" x14ac:dyDescent="0.25">
      <c r="K26136" s="11"/>
      <c r="L26136" s="11"/>
      <c r="N26136" s="11"/>
      <c r="O26136" s="11"/>
      <c r="P26136" s="11"/>
      <c r="Q26136" s="11"/>
      <c r="R26136" s="11"/>
      <c r="S26136" s="11"/>
      <c r="T26136" s="11"/>
      <c r="U26136" s="11"/>
      <c r="V26136" s="11"/>
      <c r="W26136" s="11"/>
      <c r="X26136" s="11"/>
      <c r="Y26136" s="11"/>
      <c r="Z26136" s="11"/>
      <c r="BE26136"/>
      <c r="BF26136"/>
      <c r="BG26136"/>
    </row>
    <row r="26137" spans="11:59" x14ac:dyDescent="0.25">
      <c r="K26137" s="11"/>
      <c r="L26137" s="11"/>
      <c r="N26137" s="11"/>
      <c r="O26137" s="11"/>
      <c r="P26137" s="11"/>
      <c r="Q26137" s="11"/>
      <c r="R26137" s="11"/>
      <c r="S26137" s="11"/>
      <c r="T26137" s="11"/>
      <c r="U26137" s="11"/>
      <c r="V26137" s="11"/>
      <c r="W26137" s="11"/>
      <c r="X26137" s="11"/>
      <c r="Y26137" s="11"/>
      <c r="Z26137" s="11"/>
      <c r="BE26137"/>
      <c r="BF26137"/>
      <c r="BG26137"/>
    </row>
    <row r="26138" spans="11:59" x14ac:dyDescent="0.25">
      <c r="K26138" s="11"/>
      <c r="L26138" s="11"/>
      <c r="N26138" s="11"/>
      <c r="O26138" s="11"/>
      <c r="P26138" s="11"/>
      <c r="Q26138" s="11"/>
      <c r="R26138" s="11"/>
      <c r="S26138" s="11"/>
      <c r="T26138" s="11"/>
      <c r="U26138" s="11"/>
      <c r="V26138" s="11"/>
      <c r="W26138" s="11"/>
      <c r="X26138" s="11"/>
      <c r="Y26138" s="11"/>
      <c r="Z26138" s="11"/>
      <c r="BE26138"/>
      <c r="BF26138"/>
      <c r="BG26138"/>
    </row>
    <row r="26139" spans="11:59" x14ac:dyDescent="0.25">
      <c r="K26139" s="11"/>
      <c r="L26139" s="11"/>
      <c r="N26139" s="11"/>
      <c r="O26139" s="11"/>
      <c r="P26139" s="11"/>
      <c r="Q26139" s="11"/>
      <c r="R26139" s="11"/>
      <c r="S26139" s="11"/>
      <c r="T26139" s="11"/>
      <c r="U26139" s="11"/>
      <c r="V26139" s="11"/>
      <c r="W26139" s="11"/>
      <c r="X26139" s="11"/>
      <c r="Y26139" s="11"/>
      <c r="Z26139" s="11"/>
      <c r="BE26139"/>
      <c r="BF26139"/>
      <c r="BG26139"/>
    </row>
    <row r="26140" spans="11:59" x14ac:dyDescent="0.25">
      <c r="K26140" s="11"/>
      <c r="L26140" s="11"/>
      <c r="N26140" s="11"/>
      <c r="O26140" s="11"/>
      <c r="P26140" s="11"/>
      <c r="Q26140" s="11"/>
      <c r="R26140" s="11"/>
      <c r="S26140" s="11"/>
      <c r="T26140" s="11"/>
      <c r="U26140" s="11"/>
      <c r="V26140" s="11"/>
      <c r="W26140" s="11"/>
      <c r="X26140" s="11"/>
      <c r="Y26140" s="11"/>
      <c r="Z26140" s="11"/>
      <c r="BE26140"/>
      <c r="BF26140"/>
      <c r="BG26140"/>
    </row>
    <row r="26141" spans="11:59" x14ac:dyDescent="0.25">
      <c r="K26141" s="11"/>
      <c r="L26141" s="11"/>
      <c r="N26141" s="11"/>
      <c r="O26141" s="11"/>
      <c r="P26141" s="11"/>
      <c r="Q26141" s="11"/>
      <c r="R26141" s="11"/>
      <c r="S26141" s="11"/>
      <c r="T26141" s="11"/>
      <c r="U26141" s="11"/>
      <c r="V26141" s="11"/>
      <c r="W26141" s="11"/>
      <c r="X26141" s="11"/>
      <c r="Y26141" s="11"/>
      <c r="Z26141" s="11"/>
      <c r="BE26141"/>
      <c r="BF26141"/>
      <c r="BG26141"/>
    </row>
    <row r="26142" spans="11:59" x14ac:dyDescent="0.25">
      <c r="K26142" s="11"/>
      <c r="L26142" s="11"/>
      <c r="N26142" s="11"/>
      <c r="O26142" s="11"/>
      <c r="P26142" s="11"/>
      <c r="Q26142" s="11"/>
      <c r="R26142" s="11"/>
      <c r="S26142" s="11"/>
      <c r="T26142" s="11"/>
      <c r="U26142" s="11"/>
      <c r="V26142" s="11"/>
      <c r="W26142" s="11"/>
      <c r="X26142" s="11"/>
      <c r="Y26142" s="11"/>
      <c r="Z26142" s="11"/>
      <c r="BE26142"/>
      <c r="BF26142"/>
      <c r="BG26142"/>
    </row>
    <row r="26143" spans="11:59" x14ac:dyDescent="0.25">
      <c r="K26143" s="11"/>
      <c r="L26143" s="11"/>
      <c r="N26143" s="11"/>
      <c r="O26143" s="11"/>
      <c r="P26143" s="11"/>
      <c r="Q26143" s="11"/>
      <c r="R26143" s="11"/>
      <c r="S26143" s="11"/>
      <c r="T26143" s="11"/>
      <c r="U26143" s="11"/>
      <c r="V26143" s="11"/>
      <c r="W26143" s="11"/>
      <c r="X26143" s="11"/>
      <c r="Y26143" s="11"/>
      <c r="Z26143" s="11"/>
      <c r="BE26143"/>
      <c r="BF26143"/>
      <c r="BG26143"/>
    </row>
    <row r="26144" spans="11:59" x14ac:dyDescent="0.25">
      <c r="K26144" s="11"/>
      <c r="L26144" s="11"/>
      <c r="N26144" s="11"/>
      <c r="O26144" s="11"/>
      <c r="P26144" s="11"/>
      <c r="Q26144" s="11"/>
      <c r="R26144" s="11"/>
      <c r="S26144" s="11"/>
      <c r="T26144" s="11"/>
      <c r="U26144" s="11"/>
      <c r="V26144" s="11"/>
      <c r="W26144" s="11"/>
      <c r="X26144" s="11"/>
      <c r="Y26144" s="11"/>
      <c r="Z26144" s="11"/>
      <c r="BE26144"/>
      <c r="BF26144"/>
      <c r="BG26144"/>
    </row>
    <row r="26145" spans="11:59" x14ac:dyDescent="0.25">
      <c r="K26145" s="11"/>
      <c r="L26145" s="11"/>
      <c r="N26145" s="11"/>
      <c r="O26145" s="11"/>
      <c r="P26145" s="11"/>
      <c r="Q26145" s="11"/>
      <c r="R26145" s="11"/>
      <c r="S26145" s="11"/>
      <c r="T26145" s="11"/>
      <c r="U26145" s="11"/>
      <c r="V26145" s="11"/>
      <c r="W26145" s="11"/>
      <c r="X26145" s="11"/>
      <c r="Y26145" s="11"/>
      <c r="Z26145" s="11"/>
      <c r="BE26145"/>
      <c r="BF26145"/>
      <c r="BG26145"/>
    </row>
    <row r="26146" spans="11:59" x14ac:dyDescent="0.25">
      <c r="K26146" s="11"/>
      <c r="L26146" s="11"/>
      <c r="N26146" s="11"/>
      <c r="O26146" s="11"/>
      <c r="P26146" s="11"/>
      <c r="Q26146" s="11"/>
      <c r="R26146" s="11"/>
      <c r="S26146" s="11"/>
      <c r="T26146" s="11"/>
      <c r="U26146" s="11"/>
      <c r="V26146" s="11"/>
      <c r="W26146" s="11"/>
      <c r="X26146" s="11"/>
      <c r="Y26146" s="11"/>
      <c r="Z26146" s="11"/>
      <c r="BE26146"/>
      <c r="BF26146"/>
      <c r="BG26146"/>
    </row>
    <row r="26147" spans="11:59" x14ac:dyDescent="0.25">
      <c r="K26147" s="11"/>
      <c r="L26147" s="11"/>
      <c r="N26147" s="11"/>
      <c r="O26147" s="11"/>
      <c r="P26147" s="11"/>
      <c r="Q26147" s="11"/>
      <c r="R26147" s="11"/>
      <c r="S26147" s="11"/>
      <c r="T26147" s="11"/>
      <c r="U26147" s="11"/>
      <c r="V26147" s="11"/>
      <c r="W26147" s="11"/>
      <c r="X26147" s="11"/>
      <c r="Y26147" s="11"/>
      <c r="Z26147" s="11"/>
      <c r="BE26147"/>
      <c r="BF26147"/>
      <c r="BG26147"/>
    </row>
    <row r="26148" spans="11:59" x14ac:dyDescent="0.25">
      <c r="K26148" s="11"/>
      <c r="L26148" s="11"/>
      <c r="N26148" s="11"/>
      <c r="O26148" s="11"/>
      <c r="P26148" s="11"/>
      <c r="Q26148" s="11"/>
      <c r="R26148" s="11"/>
      <c r="S26148" s="11"/>
      <c r="T26148" s="11"/>
      <c r="U26148" s="11"/>
      <c r="V26148" s="11"/>
      <c r="W26148" s="11"/>
      <c r="X26148" s="11"/>
      <c r="Y26148" s="11"/>
      <c r="Z26148" s="11"/>
      <c r="BE26148"/>
      <c r="BF26148"/>
      <c r="BG26148"/>
    </row>
    <row r="26149" spans="11:59" x14ac:dyDescent="0.25">
      <c r="K26149" s="11"/>
      <c r="L26149" s="11"/>
      <c r="N26149" s="11"/>
      <c r="O26149" s="11"/>
      <c r="P26149" s="11"/>
      <c r="Q26149" s="11"/>
      <c r="R26149" s="11"/>
      <c r="S26149" s="11"/>
      <c r="T26149" s="11"/>
      <c r="U26149" s="11"/>
      <c r="V26149" s="11"/>
      <c r="W26149" s="11"/>
      <c r="X26149" s="11"/>
      <c r="Y26149" s="11"/>
      <c r="Z26149" s="11"/>
      <c r="BE26149"/>
      <c r="BF26149"/>
      <c r="BG26149"/>
    </row>
    <row r="26150" spans="11:59" x14ac:dyDescent="0.25">
      <c r="K26150" s="11"/>
      <c r="L26150" s="11"/>
      <c r="N26150" s="11"/>
      <c r="O26150" s="11"/>
      <c r="P26150" s="11"/>
      <c r="Q26150" s="11"/>
      <c r="R26150" s="11"/>
      <c r="S26150" s="11"/>
      <c r="T26150" s="11"/>
      <c r="U26150" s="11"/>
      <c r="V26150" s="11"/>
      <c r="W26150" s="11"/>
      <c r="X26150" s="11"/>
      <c r="Y26150" s="11"/>
      <c r="Z26150" s="11"/>
      <c r="BE26150"/>
      <c r="BF26150"/>
      <c r="BG26150"/>
    </row>
    <row r="26151" spans="11:59" x14ac:dyDescent="0.25">
      <c r="K26151" s="11"/>
      <c r="L26151" s="11"/>
      <c r="N26151" s="11"/>
      <c r="O26151" s="11"/>
      <c r="P26151" s="11"/>
      <c r="Q26151" s="11"/>
      <c r="R26151" s="11"/>
      <c r="S26151" s="11"/>
      <c r="T26151" s="11"/>
      <c r="U26151" s="11"/>
      <c r="V26151" s="11"/>
      <c r="W26151" s="11"/>
      <c r="X26151" s="11"/>
      <c r="Y26151" s="11"/>
      <c r="Z26151" s="11"/>
      <c r="BE26151"/>
      <c r="BF26151"/>
      <c r="BG26151"/>
    </row>
    <row r="26152" spans="11:59" x14ac:dyDescent="0.25">
      <c r="K26152" s="11"/>
      <c r="L26152" s="11"/>
      <c r="N26152" s="11"/>
      <c r="O26152" s="11"/>
      <c r="P26152" s="11"/>
      <c r="Q26152" s="11"/>
      <c r="R26152" s="11"/>
      <c r="S26152" s="11"/>
      <c r="T26152" s="11"/>
      <c r="U26152" s="11"/>
      <c r="V26152" s="11"/>
      <c r="W26152" s="11"/>
      <c r="X26152" s="11"/>
      <c r="Y26152" s="11"/>
      <c r="Z26152" s="11"/>
      <c r="BE26152"/>
      <c r="BF26152"/>
      <c r="BG26152"/>
    </row>
    <row r="26153" spans="11:59" x14ac:dyDescent="0.25">
      <c r="K26153" s="11"/>
      <c r="L26153" s="11"/>
      <c r="N26153" s="11"/>
      <c r="O26153" s="11"/>
      <c r="P26153" s="11"/>
      <c r="Q26153" s="11"/>
      <c r="R26153" s="11"/>
      <c r="S26153" s="11"/>
      <c r="T26153" s="11"/>
      <c r="U26153" s="11"/>
      <c r="V26153" s="11"/>
      <c r="W26153" s="11"/>
      <c r="X26153" s="11"/>
      <c r="Y26153" s="11"/>
      <c r="Z26153" s="11"/>
      <c r="BE26153"/>
      <c r="BF26153"/>
      <c r="BG26153"/>
    </row>
    <row r="26154" spans="11:59" x14ac:dyDescent="0.25">
      <c r="K26154" s="11"/>
      <c r="L26154" s="11"/>
      <c r="N26154" s="11"/>
      <c r="O26154" s="11"/>
      <c r="P26154" s="11"/>
      <c r="Q26154" s="11"/>
      <c r="R26154" s="11"/>
      <c r="S26154" s="11"/>
      <c r="T26154" s="11"/>
      <c r="U26154" s="11"/>
      <c r="V26154" s="11"/>
      <c r="W26154" s="11"/>
      <c r="X26154" s="11"/>
      <c r="Y26154" s="11"/>
      <c r="Z26154" s="11"/>
      <c r="BE26154"/>
      <c r="BF26154"/>
      <c r="BG26154"/>
    </row>
    <row r="26155" spans="11:59" x14ac:dyDescent="0.25">
      <c r="K26155" s="11"/>
      <c r="L26155" s="11"/>
      <c r="N26155" s="11"/>
      <c r="O26155" s="11"/>
      <c r="P26155" s="11"/>
      <c r="Q26155" s="11"/>
      <c r="R26155" s="11"/>
      <c r="S26155" s="11"/>
      <c r="T26155" s="11"/>
      <c r="U26155" s="11"/>
      <c r="V26155" s="11"/>
      <c r="W26155" s="11"/>
      <c r="X26155" s="11"/>
      <c r="Y26155" s="11"/>
      <c r="Z26155" s="11"/>
      <c r="BE26155"/>
      <c r="BF26155"/>
      <c r="BG26155"/>
    </row>
    <row r="26156" spans="11:59" x14ac:dyDescent="0.25">
      <c r="K26156" s="11"/>
      <c r="L26156" s="11"/>
      <c r="N26156" s="11"/>
      <c r="O26156" s="11"/>
      <c r="P26156" s="11"/>
      <c r="Q26156" s="11"/>
      <c r="R26156" s="11"/>
      <c r="S26156" s="11"/>
      <c r="T26156" s="11"/>
      <c r="U26156" s="11"/>
      <c r="V26156" s="11"/>
      <c r="W26156" s="11"/>
      <c r="X26156" s="11"/>
      <c r="Y26156" s="11"/>
      <c r="Z26156" s="11"/>
      <c r="BE26156"/>
      <c r="BF26156"/>
      <c r="BG26156"/>
    </row>
    <row r="26157" spans="11:59" x14ac:dyDescent="0.25">
      <c r="K26157" s="11"/>
      <c r="L26157" s="11"/>
      <c r="N26157" s="11"/>
      <c r="O26157" s="11"/>
      <c r="P26157" s="11"/>
      <c r="Q26157" s="11"/>
      <c r="R26157" s="11"/>
      <c r="S26157" s="11"/>
      <c r="T26157" s="11"/>
      <c r="U26157" s="11"/>
      <c r="V26157" s="11"/>
      <c r="W26157" s="11"/>
      <c r="X26157" s="11"/>
      <c r="Y26157" s="11"/>
      <c r="Z26157" s="11"/>
      <c r="BE26157"/>
      <c r="BF26157"/>
      <c r="BG26157"/>
    </row>
    <row r="26158" spans="11:59" x14ac:dyDescent="0.25">
      <c r="K26158" s="11"/>
      <c r="L26158" s="11"/>
      <c r="N26158" s="11"/>
      <c r="O26158" s="11"/>
      <c r="P26158" s="11"/>
      <c r="Q26158" s="11"/>
      <c r="R26158" s="11"/>
      <c r="S26158" s="11"/>
      <c r="T26158" s="11"/>
      <c r="U26158" s="11"/>
      <c r="V26158" s="11"/>
      <c r="W26158" s="11"/>
      <c r="X26158" s="11"/>
      <c r="Y26158" s="11"/>
      <c r="Z26158" s="11"/>
      <c r="BE26158"/>
      <c r="BF26158"/>
      <c r="BG26158"/>
    </row>
    <row r="26159" spans="11:59" x14ac:dyDescent="0.25">
      <c r="K26159" s="11"/>
      <c r="L26159" s="11"/>
      <c r="N26159" s="11"/>
      <c r="O26159" s="11"/>
      <c r="P26159" s="11"/>
      <c r="Q26159" s="11"/>
      <c r="R26159" s="11"/>
      <c r="S26159" s="11"/>
      <c r="T26159" s="11"/>
      <c r="U26159" s="11"/>
      <c r="V26159" s="11"/>
      <c r="W26159" s="11"/>
      <c r="X26159" s="11"/>
      <c r="Y26159" s="11"/>
      <c r="Z26159" s="11"/>
      <c r="BE26159"/>
      <c r="BF26159"/>
      <c r="BG26159"/>
    </row>
    <row r="26160" spans="11:59" x14ac:dyDescent="0.25">
      <c r="K26160" s="11"/>
      <c r="L26160" s="11"/>
      <c r="N26160" s="11"/>
      <c r="O26160" s="11"/>
      <c r="P26160" s="11"/>
      <c r="Q26160" s="11"/>
      <c r="R26160" s="11"/>
      <c r="S26160" s="11"/>
      <c r="T26160" s="11"/>
      <c r="U26160" s="11"/>
      <c r="V26160" s="11"/>
      <c r="W26160" s="11"/>
      <c r="X26160" s="11"/>
      <c r="Y26160" s="11"/>
      <c r="Z26160" s="11"/>
      <c r="BE26160"/>
      <c r="BF26160"/>
      <c r="BG26160"/>
    </row>
    <row r="26161" spans="11:59" x14ac:dyDescent="0.25">
      <c r="K26161" s="11"/>
      <c r="L26161" s="11"/>
      <c r="N26161" s="11"/>
      <c r="O26161" s="11"/>
      <c r="P26161" s="11"/>
      <c r="Q26161" s="11"/>
      <c r="R26161" s="11"/>
      <c r="S26161" s="11"/>
      <c r="T26161" s="11"/>
      <c r="U26161" s="11"/>
      <c r="V26161" s="11"/>
      <c r="W26161" s="11"/>
      <c r="X26161" s="11"/>
      <c r="Y26161" s="11"/>
      <c r="Z26161" s="11"/>
      <c r="BE26161"/>
      <c r="BF26161"/>
      <c r="BG26161"/>
    </row>
    <row r="26162" spans="11:59" x14ac:dyDescent="0.25">
      <c r="K26162" s="11"/>
      <c r="L26162" s="11"/>
      <c r="N26162" s="11"/>
      <c r="O26162" s="11"/>
      <c r="P26162" s="11"/>
      <c r="Q26162" s="11"/>
      <c r="R26162" s="11"/>
      <c r="S26162" s="11"/>
      <c r="T26162" s="11"/>
      <c r="U26162" s="11"/>
      <c r="V26162" s="11"/>
      <c r="W26162" s="11"/>
      <c r="X26162" s="11"/>
      <c r="Y26162" s="11"/>
      <c r="Z26162" s="11"/>
      <c r="BE26162"/>
      <c r="BF26162"/>
      <c r="BG26162"/>
    </row>
    <row r="26163" spans="11:59" x14ac:dyDescent="0.25">
      <c r="K26163" s="11"/>
      <c r="L26163" s="11"/>
      <c r="N26163" s="11"/>
      <c r="O26163" s="11"/>
      <c r="P26163" s="11"/>
      <c r="Q26163" s="11"/>
      <c r="R26163" s="11"/>
      <c r="S26163" s="11"/>
      <c r="T26163" s="11"/>
      <c r="U26163" s="11"/>
      <c r="V26163" s="11"/>
      <c r="W26163" s="11"/>
      <c r="X26163" s="11"/>
      <c r="Y26163" s="11"/>
      <c r="Z26163" s="11"/>
      <c r="BE26163"/>
      <c r="BF26163"/>
      <c r="BG26163"/>
    </row>
    <row r="26164" spans="11:59" x14ac:dyDescent="0.25">
      <c r="K26164" s="11"/>
      <c r="L26164" s="11"/>
      <c r="N26164" s="11"/>
      <c r="O26164" s="11"/>
      <c r="P26164" s="11"/>
      <c r="Q26164" s="11"/>
      <c r="R26164" s="11"/>
      <c r="S26164" s="11"/>
      <c r="T26164" s="11"/>
      <c r="U26164" s="11"/>
      <c r="V26164" s="11"/>
      <c r="W26164" s="11"/>
      <c r="X26164" s="11"/>
      <c r="Y26164" s="11"/>
      <c r="Z26164" s="11"/>
      <c r="BE26164"/>
      <c r="BF26164"/>
      <c r="BG26164"/>
    </row>
    <row r="26165" spans="11:59" x14ac:dyDescent="0.25">
      <c r="K26165" s="11"/>
      <c r="L26165" s="11"/>
      <c r="N26165" s="11"/>
      <c r="O26165" s="11"/>
      <c r="P26165" s="11"/>
      <c r="Q26165" s="11"/>
      <c r="R26165" s="11"/>
      <c r="S26165" s="11"/>
      <c r="T26165" s="11"/>
      <c r="U26165" s="11"/>
      <c r="V26165" s="11"/>
      <c r="W26165" s="11"/>
      <c r="X26165" s="11"/>
      <c r="Y26165" s="11"/>
      <c r="Z26165" s="11"/>
      <c r="BE26165"/>
      <c r="BF26165"/>
      <c r="BG26165"/>
    </row>
    <row r="26166" spans="11:59" x14ac:dyDescent="0.25">
      <c r="K26166" s="11"/>
      <c r="L26166" s="11"/>
      <c r="N26166" s="11"/>
      <c r="O26166" s="11"/>
      <c r="P26166" s="11"/>
      <c r="Q26166" s="11"/>
      <c r="R26166" s="11"/>
      <c r="S26166" s="11"/>
      <c r="T26166" s="11"/>
      <c r="U26166" s="11"/>
      <c r="V26166" s="11"/>
      <c r="W26166" s="11"/>
      <c r="X26166" s="11"/>
      <c r="Y26166" s="11"/>
      <c r="Z26166" s="11"/>
      <c r="BE26166"/>
      <c r="BF26166"/>
      <c r="BG26166"/>
    </row>
    <row r="26167" spans="11:59" x14ac:dyDescent="0.25">
      <c r="K26167" s="11"/>
      <c r="L26167" s="11"/>
      <c r="N26167" s="11"/>
      <c r="O26167" s="11"/>
      <c r="P26167" s="11"/>
      <c r="Q26167" s="11"/>
      <c r="R26167" s="11"/>
      <c r="S26167" s="11"/>
      <c r="T26167" s="11"/>
      <c r="U26167" s="11"/>
      <c r="V26167" s="11"/>
      <c r="W26167" s="11"/>
      <c r="X26167" s="11"/>
      <c r="Y26167" s="11"/>
      <c r="Z26167" s="11"/>
      <c r="BE26167"/>
      <c r="BF26167"/>
      <c r="BG26167"/>
    </row>
    <row r="26168" spans="11:59" x14ac:dyDescent="0.25">
      <c r="K26168" s="11"/>
      <c r="L26168" s="11"/>
      <c r="N26168" s="11"/>
      <c r="O26168" s="11"/>
      <c r="P26168" s="11"/>
      <c r="Q26168" s="11"/>
      <c r="R26168" s="11"/>
      <c r="S26168" s="11"/>
      <c r="T26168" s="11"/>
      <c r="U26168" s="11"/>
      <c r="V26168" s="11"/>
      <c r="W26168" s="11"/>
      <c r="X26168" s="11"/>
      <c r="Y26168" s="11"/>
      <c r="Z26168" s="11"/>
      <c r="BE26168"/>
      <c r="BF26168"/>
      <c r="BG26168"/>
    </row>
    <row r="26169" spans="11:59" x14ac:dyDescent="0.25">
      <c r="K26169" s="11"/>
      <c r="L26169" s="11"/>
      <c r="N26169" s="11"/>
      <c r="O26169" s="11"/>
      <c r="P26169" s="11"/>
      <c r="Q26169" s="11"/>
      <c r="R26169" s="11"/>
      <c r="S26169" s="11"/>
      <c r="T26169" s="11"/>
      <c r="U26169" s="11"/>
      <c r="V26169" s="11"/>
      <c r="W26169" s="11"/>
      <c r="X26169" s="11"/>
      <c r="Y26169" s="11"/>
      <c r="Z26169" s="11"/>
      <c r="BE26169"/>
      <c r="BF26169"/>
      <c r="BG26169"/>
    </row>
    <row r="26170" spans="11:59" x14ac:dyDescent="0.25">
      <c r="K26170" s="11"/>
      <c r="L26170" s="11"/>
      <c r="N26170" s="11"/>
      <c r="O26170" s="11"/>
      <c r="P26170" s="11"/>
      <c r="Q26170" s="11"/>
      <c r="R26170" s="11"/>
      <c r="S26170" s="11"/>
      <c r="T26170" s="11"/>
      <c r="U26170" s="11"/>
      <c r="V26170" s="11"/>
      <c r="W26170" s="11"/>
      <c r="X26170" s="11"/>
      <c r="Y26170" s="11"/>
      <c r="Z26170" s="11"/>
      <c r="BE26170"/>
      <c r="BF26170"/>
      <c r="BG26170"/>
    </row>
    <row r="26171" spans="11:59" x14ac:dyDescent="0.25">
      <c r="K26171" s="11"/>
      <c r="L26171" s="11"/>
      <c r="N26171" s="11"/>
      <c r="O26171" s="11"/>
      <c r="P26171" s="11"/>
      <c r="Q26171" s="11"/>
      <c r="R26171" s="11"/>
      <c r="S26171" s="11"/>
      <c r="T26171" s="11"/>
      <c r="U26171" s="11"/>
      <c r="V26171" s="11"/>
      <c r="W26171" s="11"/>
      <c r="X26171" s="11"/>
      <c r="Y26171" s="11"/>
      <c r="Z26171" s="11"/>
      <c r="BE26171"/>
      <c r="BF26171"/>
      <c r="BG26171"/>
    </row>
    <row r="26172" spans="11:59" x14ac:dyDescent="0.25">
      <c r="K26172" s="11"/>
      <c r="L26172" s="11"/>
      <c r="N26172" s="11"/>
      <c r="O26172" s="11"/>
      <c r="P26172" s="11"/>
      <c r="Q26172" s="11"/>
      <c r="R26172" s="11"/>
      <c r="S26172" s="11"/>
      <c r="T26172" s="11"/>
      <c r="U26172" s="11"/>
      <c r="V26172" s="11"/>
      <c r="W26172" s="11"/>
      <c r="X26172" s="11"/>
      <c r="Y26172" s="11"/>
      <c r="Z26172" s="11"/>
      <c r="BE26172"/>
      <c r="BF26172"/>
      <c r="BG26172"/>
    </row>
    <row r="26173" spans="11:59" x14ac:dyDescent="0.25">
      <c r="K26173" s="11"/>
      <c r="L26173" s="11"/>
      <c r="N26173" s="11"/>
      <c r="O26173" s="11"/>
      <c r="P26173" s="11"/>
      <c r="Q26173" s="11"/>
      <c r="R26173" s="11"/>
      <c r="S26173" s="11"/>
      <c r="T26173" s="11"/>
      <c r="U26173" s="11"/>
      <c r="V26173" s="11"/>
      <c r="W26173" s="11"/>
      <c r="X26173" s="11"/>
      <c r="Y26173" s="11"/>
      <c r="Z26173" s="11"/>
      <c r="BE26173"/>
      <c r="BF26173"/>
      <c r="BG26173"/>
    </row>
    <row r="26174" spans="11:59" x14ac:dyDescent="0.25">
      <c r="K26174" s="11"/>
      <c r="L26174" s="11"/>
      <c r="N26174" s="11"/>
      <c r="O26174" s="11"/>
      <c r="P26174" s="11"/>
      <c r="Q26174" s="11"/>
      <c r="R26174" s="11"/>
      <c r="S26174" s="11"/>
      <c r="T26174" s="11"/>
      <c r="U26174" s="11"/>
      <c r="V26174" s="11"/>
      <c r="W26174" s="11"/>
      <c r="X26174" s="11"/>
      <c r="Y26174" s="11"/>
      <c r="Z26174" s="11"/>
      <c r="BE26174"/>
      <c r="BF26174"/>
      <c r="BG26174"/>
    </row>
    <row r="26175" spans="11:59" x14ac:dyDescent="0.25">
      <c r="K26175" s="11"/>
      <c r="L26175" s="11"/>
      <c r="N26175" s="11"/>
      <c r="O26175" s="11"/>
      <c r="P26175" s="11"/>
      <c r="Q26175" s="11"/>
      <c r="R26175" s="11"/>
      <c r="S26175" s="11"/>
      <c r="T26175" s="11"/>
      <c r="U26175" s="11"/>
      <c r="V26175" s="11"/>
      <c r="W26175" s="11"/>
      <c r="X26175" s="11"/>
      <c r="Y26175" s="11"/>
      <c r="Z26175" s="11"/>
      <c r="BE26175"/>
      <c r="BF26175"/>
      <c r="BG26175"/>
    </row>
    <row r="26176" spans="11:59" x14ac:dyDescent="0.25">
      <c r="K26176" s="11"/>
      <c r="L26176" s="11"/>
      <c r="N26176" s="11"/>
      <c r="O26176" s="11"/>
      <c r="P26176" s="11"/>
      <c r="Q26176" s="11"/>
      <c r="R26176" s="11"/>
      <c r="S26176" s="11"/>
      <c r="T26176" s="11"/>
      <c r="U26176" s="11"/>
      <c r="V26176" s="11"/>
      <c r="W26176" s="11"/>
      <c r="X26176" s="11"/>
      <c r="Y26176" s="11"/>
      <c r="Z26176" s="11"/>
      <c r="BE26176"/>
      <c r="BF26176"/>
      <c r="BG26176"/>
    </row>
    <row r="26177" spans="11:59" x14ac:dyDescent="0.25">
      <c r="K26177" s="11"/>
      <c r="L26177" s="11"/>
      <c r="N26177" s="11"/>
      <c r="O26177" s="11"/>
      <c r="P26177" s="11"/>
      <c r="Q26177" s="11"/>
      <c r="R26177" s="11"/>
      <c r="S26177" s="11"/>
      <c r="T26177" s="11"/>
      <c r="U26177" s="11"/>
      <c r="V26177" s="11"/>
      <c r="W26177" s="11"/>
      <c r="X26177" s="11"/>
      <c r="Y26177" s="11"/>
      <c r="Z26177" s="11"/>
      <c r="BE26177"/>
      <c r="BF26177"/>
      <c r="BG26177"/>
    </row>
    <row r="26178" spans="11:59" x14ac:dyDescent="0.25">
      <c r="K26178" s="11"/>
      <c r="L26178" s="11"/>
      <c r="N26178" s="11"/>
      <c r="O26178" s="11"/>
      <c r="P26178" s="11"/>
      <c r="Q26178" s="11"/>
      <c r="R26178" s="11"/>
      <c r="S26178" s="11"/>
      <c r="T26178" s="11"/>
      <c r="U26178" s="11"/>
      <c r="V26178" s="11"/>
      <c r="W26178" s="11"/>
      <c r="X26178" s="11"/>
      <c r="Y26178" s="11"/>
      <c r="Z26178" s="11"/>
      <c r="BE26178"/>
      <c r="BF26178"/>
      <c r="BG26178"/>
    </row>
    <row r="26179" spans="11:59" x14ac:dyDescent="0.25">
      <c r="K26179" s="11"/>
      <c r="L26179" s="11"/>
      <c r="N26179" s="11"/>
      <c r="O26179" s="11"/>
      <c r="P26179" s="11"/>
      <c r="Q26179" s="11"/>
      <c r="R26179" s="11"/>
      <c r="S26179" s="11"/>
      <c r="T26179" s="11"/>
      <c r="U26179" s="11"/>
      <c r="V26179" s="11"/>
      <c r="W26179" s="11"/>
      <c r="X26179" s="11"/>
      <c r="Y26179" s="11"/>
      <c r="Z26179" s="11"/>
      <c r="BE26179"/>
      <c r="BF26179"/>
      <c r="BG26179"/>
    </row>
    <row r="26180" spans="11:59" x14ac:dyDescent="0.25">
      <c r="K26180" s="11"/>
      <c r="L26180" s="11"/>
      <c r="N26180" s="11"/>
      <c r="O26180" s="11"/>
      <c r="P26180" s="11"/>
      <c r="Q26180" s="11"/>
      <c r="R26180" s="11"/>
      <c r="S26180" s="11"/>
      <c r="T26180" s="11"/>
      <c r="U26180" s="11"/>
      <c r="V26180" s="11"/>
      <c r="W26180" s="11"/>
      <c r="X26180" s="11"/>
      <c r="Y26180" s="11"/>
      <c r="Z26180" s="11"/>
      <c r="BE26180"/>
      <c r="BF26180"/>
      <c r="BG26180"/>
    </row>
    <row r="26181" spans="11:59" x14ac:dyDescent="0.25">
      <c r="K26181" s="11"/>
      <c r="L26181" s="11"/>
      <c r="N26181" s="11"/>
      <c r="O26181" s="11"/>
      <c r="P26181" s="11"/>
      <c r="Q26181" s="11"/>
      <c r="R26181" s="11"/>
      <c r="S26181" s="11"/>
      <c r="T26181" s="11"/>
      <c r="U26181" s="11"/>
      <c r="V26181" s="11"/>
      <c r="W26181" s="11"/>
      <c r="X26181" s="11"/>
      <c r="Y26181" s="11"/>
      <c r="Z26181" s="11"/>
      <c r="BE26181"/>
      <c r="BF26181"/>
      <c r="BG26181"/>
    </row>
    <row r="26182" spans="11:59" x14ac:dyDescent="0.25">
      <c r="K26182" s="11"/>
      <c r="L26182" s="11"/>
      <c r="N26182" s="11"/>
      <c r="O26182" s="11"/>
      <c r="P26182" s="11"/>
      <c r="Q26182" s="11"/>
      <c r="R26182" s="11"/>
      <c r="S26182" s="11"/>
      <c r="T26182" s="11"/>
      <c r="U26182" s="11"/>
      <c r="V26182" s="11"/>
      <c r="W26182" s="11"/>
      <c r="X26182" s="11"/>
      <c r="Y26182" s="11"/>
      <c r="Z26182" s="11"/>
      <c r="BE26182"/>
      <c r="BF26182"/>
      <c r="BG26182"/>
    </row>
    <row r="26183" spans="11:59" x14ac:dyDescent="0.25">
      <c r="K26183" s="11"/>
      <c r="L26183" s="11"/>
      <c r="N26183" s="11"/>
      <c r="O26183" s="11"/>
      <c r="P26183" s="11"/>
      <c r="Q26183" s="11"/>
      <c r="R26183" s="11"/>
      <c r="S26183" s="11"/>
      <c r="T26183" s="11"/>
      <c r="U26183" s="11"/>
      <c r="V26183" s="11"/>
      <c r="W26183" s="11"/>
      <c r="X26183" s="11"/>
      <c r="Y26183" s="11"/>
      <c r="Z26183" s="11"/>
      <c r="BE26183"/>
      <c r="BF26183"/>
      <c r="BG26183"/>
    </row>
    <row r="26184" spans="11:59" x14ac:dyDescent="0.25">
      <c r="K26184" s="11"/>
      <c r="L26184" s="11"/>
      <c r="N26184" s="11"/>
      <c r="O26184" s="11"/>
      <c r="P26184" s="11"/>
      <c r="Q26184" s="11"/>
      <c r="R26184" s="11"/>
      <c r="S26184" s="11"/>
      <c r="T26184" s="11"/>
      <c r="U26184" s="11"/>
      <c r="V26184" s="11"/>
      <c r="W26184" s="11"/>
      <c r="X26184" s="11"/>
      <c r="Y26184" s="11"/>
      <c r="Z26184" s="11"/>
      <c r="BE26184"/>
      <c r="BF26184"/>
      <c r="BG26184"/>
    </row>
    <row r="26185" spans="11:59" x14ac:dyDescent="0.25">
      <c r="K26185" s="11"/>
      <c r="L26185" s="11"/>
      <c r="N26185" s="11"/>
      <c r="O26185" s="11"/>
      <c r="P26185" s="11"/>
      <c r="Q26185" s="11"/>
      <c r="R26185" s="11"/>
      <c r="S26185" s="11"/>
      <c r="T26185" s="11"/>
      <c r="U26185" s="11"/>
      <c r="V26185" s="11"/>
      <c r="W26185" s="11"/>
      <c r="X26185" s="11"/>
      <c r="Y26185" s="11"/>
      <c r="Z26185" s="11"/>
      <c r="BE26185"/>
      <c r="BF26185"/>
      <c r="BG26185"/>
    </row>
    <row r="26186" spans="11:59" x14ac:dyDescent="0.25">
      <c r="K26186" s="11"/>
      <c r="L26186" s="11"/>
      <c r="N26186" s="11"/>
      <c r="O26186" s="11"/>
      <c r="P26186" s="11"/>
      <c r="Q26186" s="11"/>
      <c r="R26186" s="11"/>
      <c r="S26186" s="11"/>
      <c r="T26186" s="11"/>
      <c r="U26186" s="11"/>
      <c r="V26186" s="11"/>
      <c r="W26186" s="11"/>
      <c r="X26186" s="11"/>
      <c r="Y26186" s="11"/>
      <c r="Z26186" s="11"/>
      <c r="BE26186"/>
      <c r="BF26186"/>
      <c r="BG26186"/>
    </row>
    <row r="26187" spans="11:59" x14ac:dyDescent="0.25">
      <c r="K26187" s="11"/>
      <c r="L26187" s="11"/>
      <c r="N26187" s="11"/>
      <c r="O26187" s="11"/>
      <c r="P26187" s="11"/>
      <c r="Q26187" s="11"/>
      <c r="R26187" s="11"/>
      <c r="S26187" s="11"/>
      <c r="T26187" s="11"/>
      <c r="U26187" s="11"/>
      <c r="V26187" s="11"/>
      <c r="W26187" s="11"/>
      <c r="X26187" s="11"/>
      <c r="Y26187" s="11"/>
      <c r="Z26187" s="11"/>
      <c r="BE26187"/>
      <c r="BF26187"/>
      <c r="BG26187"/>
    </row>
    <row r="26188" spans="11:59" x14ac:dyDescent="0.25">
      <c r="K26188" s="11"/>
      <c r="L26188" s="11"/>
      <c r="N26188" s="11"/>
      <c r="O26188" s="11"/>
      <c r="P26188" s="11"/>
      <c r="Q26188" s="11"/>
      <c r="R26188" s="11"/>
      <c r="S26188" s="11"/>
      <c r="T26188" s="11"/>
      <c r="U26188" s="11"/>
      <c r="V26188" s="11"/>
      <c r="W26188" s="11"/>
      <c r="X26188" s="11"/>
      <c r="Y26188" s="11"/>
      <c r="Z26188" s="11"/>
      <c r="BE26188"/>
      <c r="BF26188"/>
      <c r="BG26188"/>
    </row>
    <row r="26189" spans="11:59" x14ac:dyDescent="0.25">
      <c r="K26189" s="11"/>
      <c r="L26189" s="11"/>
      <c r="N26189" s="11"/>
      <c r="O26189" s="11"/>
      <c r="P26189" s="11"/>
      <c r="Q26189" s="11"/>
      <c r="R26189" s="11"/>
      <c r="S26189" s="11"/>
      <c r="T26189" s="11"/>
      <c r="U26189" s="11"/>
      <c r="V26189" s="11"/>
      <c r="W26189" s="11"/>
      <c r="X26189" s="11"/>
      <c r="Y26189" s="11"/>
      <c r="Z26189" s="11"/>
      <c r="BE26189"/>
      <c r="BF26189"/>
      <c r="BG26189"/>
    </row>
    <row r="26190" spans="11:59" x14ac:dyDescent="0.25">
      <c r="K26190" s="11"/>
      <c r="L26190" s="11"/>
      <c r="N26190" s="11"/>
      <c r="O26190" s="11"/>
      <c r="P26190" s="11"/>
      <c r="Q26190" s="11"/>
      <c r="R26190" s="11"/>
      <c r="S26190" s="11"/>
      <c r="T26190" s="11"/>
      <c r="U26190" s="11"/>
      <c r="V26190" s="11"/>
      <c r="W26190" s="11"/>
      <c r="X26190" s="11"/>
      <c r="Y26190" s="11"/>
      <c r="Z26190" s="11"/>
      <c r="BE26190"/>
      <c r="BF26190"/>
      <c r="BG26190"/>
    </row>
    <row r="26191" spans="11:59" x14ac:dyDescent="0.25">
      <c r="K26191" s="11"/>
      <c r="L26191" s="11"/>
      <c r="N26191" s="11"/>
      <c r="O26191" s="11"/>
      <c r="P26191" s="11"/>
      <c r="Q26191" s="11"/>
      <c r="R26191" s="11"/>
      <c r="S26191" s="11"/>
      <c r="T26191" s="11"/>
      <c r="U26191" s="11"/>
      <c r="V26191" s="11"/>
      <c r="W26191" s="11"/>
      <c r="X26191" s="11"/>
      <c r="Y26191" s="11"/>
      <c r="Z26191" s="11"/>
      <c r="BE26191"/>
      <c r="BF26191"/>
      <c r="BG26191"/>
    </row>
    <row r="26192" spans="11:59" x14ac:dyDescent="0.25">
      <c r="K26192" s="11"/>
      <c r="L26192" s="11"/>
      <c r="N26192" s="11"/>
      <c r="O26192" s="11"/>
      <c r="P26192" s="11"/>
      <c r="Q26192" s="11"/>
      <c r="R26192" s="11"/>
      <c r="S26192" s="11"/>
      <c r="T26192" s="11"/>
      <c r="U26192" s="11"/>
      <c r="V26192" s="11"/>
      <c r="W26192" s="11"/>
      <c r="X26192" s="11"/>
      <c r="Y26192" s="11"/>
      <c r="Z26192" s="11"/>
      <c r="BE26192"/>
      <c r="BF26192"/>
      <c r="BG26192"/>
    </row>
    <row r="26193" spans="11:59" x14ac:dyDescent="0.25">
      <c r="K26193" s="11"/>
      <c r="L26193" s="11"/>
      <c r="N26193" s="11"/>
      <c r="O26193" s="11"/>
      <c r="P26193" s="11"/>
      <c r="Q26193" s="11"/>
      <c r="R26193" s="11"/>
      <c r="S26193" s="11"/>
      <c r="T26193" s="11"/>
      <c r="U26193" s="11"/>
      <c r="V26193" s="11"/>
      <c r="W26193" s="11"/>
      <c r="X26193" s="11"/>
      <c r="Y26193" s="11"/>
      <c r="Z26193" s="11"/>
      <c r="BE26193"/>
      <c r="BF26193"/>
      <c r="BG26193"/>
    </row>
    <row r="26194" spans="11:59" x14ac:dyDescent="0.25">
      <c r="K26194" s="11"/>
      <c r="L26194" s="11"/>
      <c r="N26194" s="11"/>
      <c r="O26194" s="11"/>
      <c r="P26194" s="11"/>
      <c r="Q26194" s="11"/>
      <c r="R26194" s="11"/>
      <c r="S26194" s="11"/>
      <c r="T26194" s="11"/>
      <c r="U26194" s="11"/>
      <c r="V26194" s="11"/>
      <c r="W26194" s="11"/>
      <c r="X26194" s="11"/>
      <c r="Y26194" s="11"/>
      <c r="Z26194" s="11"/>
      <c r="BE26194"/>
      <c r="BF26194"/>
      <c r="BG26194"/>
    </row>
    <row r="26195" spans="11:59" x14ac:dyDescent="0.25">
      <c r="K26195" s="11"/>
      <c r="L26195" s="11"/>
      <c r="N26195" s="11"/>
      <c r="O26195" s="11"/>
      <c r="P26195" s="11"/>
      <c r="Q26195" s="11"/>
      <c r="R26195" s="11"/>
      <c r="S26195" s="11"/>
      <c r="T26195" s="11"/>
      <c r="U26195" s="11"/>
      <c r="V26195" s="11"/>
      <c r="W26195" s="11"/>
      <c r="X26195" s="11"/>
      <c r="Y26195" s="11"/>
      <c r="Z26195" s="11"/>
      <c r="BE26195"/>
      <c r="BF26195"/>
      <c r="BG26195"/>
    </row>
    <row r="26196" spans="11:59" x14ac:dyDescent="0.25">
      <c r="K26196" s="11"/>
      <c r="L26196" s="11"/>
      <c r="N26196" s="11"/>
      <c r="O26196" s="11"/>
      <c r="P26196" s="11"/>
      <c r="Q26196" s="11"/>
      <c r="R26196" s="11"/>
      <c r="S26196" s="11"/>
      <c r="T26196" s="11"/>
      <c r="U26196" s="11"/>
      <c r="V26196" s="11"/>
      <c r="W26196" s="11"/>
      <c r="X26196" s="11"/>
      <c r="Y26196" s="11"/>
      <c r="Z26196" s="11"/>
      <c r="BE26196"/>
      <c r="BF26196"/>
      <c r="BG26196"/>
    </row>
    <row r="26197" spans="11:59" x14ac:dyDescent="0.25">
      <c r="K26197" s="11"/>
      <c r="L26197" s="11"/>
      <c r="N26197" s="11"/>
      <c r="O26197" s="11"/>
      <c r="P26197" s="11"/>
      <c r="Q26197" s="11"/>
      <c r="R26197" s="11"/>
      <c r="S26197" s="11"/>
      <c r="T26197" s="11"/>
      <c r="U26197" s="11"/>
      <c r="V26197" s="11"/>
      <c r="W26197" s="11"/>
      <c r="X26197" s="11"/>
      <c r="Y26197" s="11"/>
      <c r="Z26197" s="11"/>
      <c r="BE26197"/>
      <c r="BF26197"/>
      <c r="BG26197"/>
    </row>
    <row r="26198" spans="11:59" x14ac:dyDescent="0.25">
      <c r="K26198" s="11"/>
      <c r="L26198" s="11"/>
      <c r="N26198" s="11"/>
      <c r="O26198" s="11"/>
      <c r="P26198" s="11"/>
      <c r="Q26198" s="11"/>
      <c r="R26198" s="11"/>
      <c r="S26198" s="11"/>
      <c r="T26198" s="11"/>
      <c r="U26198" s="11"/>
      <c r="V26198" s="11"/>
      <c r="W26198" s="11"/>
      <c r="X26198" s="11"/>
      <c r="Y26198" s="11"/>
      <c r="Z26198" s="11"/>
      <c r="BE26198"/>
      <c r="BF26198"/>
      <c r="BG26198"/>
    </row>
    <row r="26199" spans="11:59" x14ac:dyDescent="0.25">
      <c r="K26199" s="11"/>
      <c r="L26199" s="11"/>
      <c r="N26199" s="11"/>
      <c r="O26199" s="11"/>
      <c r="P26199" s="11"/>
      <c r="Q26199" s="11"/>
      <c r="R26199" s="11"/>
      <c r="S26199" s="11"/>
      <c r="T26199" s="11"/>
      <c r="U26199" s="11"/>
      <c r="V26199" s="11"/>
      <c r="W26199" s="11"/>
      <c r="X26199" s="11"/>
      <c r="Y26199" s="11"/>
      <c r="Z26199" s="11"/>
      <c r="BE26199"/>
      <c r="BF26199"/>
      <c r="BG26199"/>
    </row>
    <row r="26200" spans="11:59" x14ac:dyDescent="0.25">
      <c r="K26200" s="11"/>
      <c r="L26200" s="11"/>
      <c r="N26200" s="11"/>
      <c r="O26200" s="11"/>
      <c r="P26200" s="11"/>
      <c r="Q26200" s="11"/>
      <c r="R26200" s="11"/>
      <c r="S26200" s="11"/>
      <c r="T26200" s="11"/>
      <c r="U26200" s="11"/>
      <c r="V26200" s="11"/>
      <c r="W26200" s="11"/>
      <c r="X26200" s="11"/>
      <c r="Y26200" s="11"/>
      <c r="Z26200" s="11"/>
      <c r="BE26200"/>
      <c r="BF26200"/>
      <c r="BG26200"/>
    </row>
    <row r="26201" spans="11:59" x14ac:dyDescent="0.25">
      <c r="K26201" s="11"/>
      <c r="L26201" s="11"/>
      <c r="N26201" s="11"/>
      <c r="O26201" s="11"/>
      <c r="P26201" s="11"/>
      <c r="Q26201" s="11"/>
      <c r="R26201" s="11"/>
      <c r="S26201" s="11"/>
      <c r="T26201" s="11"/>
      <c r="U26201" s="11"/>
      <c r="V26201" s="11"/>
      <c r="W26201" s="11"/>
      <c r="X26201" s="11"/>
      <c r="Y26201" s="11"/>
      <c r="Z26201" s="11"/>
      <c r="BE26201"/>
      <c r="BF26201"/>
      <c r="BG26201"/>
    </row>
    <row r="26202" spans="11:59" x14ac:dyDescent="0.25">
      <c r="K26202" s="11"/>
      <c r="L26202" s="11"/>
      <c r="N26202" s="11"/>
      <c r="O26202" s="11"/>
      <c r="P26202" s="11"/>
      <c r="Q26202" s="11"/>
      <c r="R26202" s="11"/>
      <c r="S26202" s="11"/>
      <c r="T26202" s="11"/>
      <c r="U26202" s="11"/>
      <c r="V26202" s="11"/>
      <c r="W26202" s="11"/>
      <c r="X26202" s="11"/>
      <c r="Y26202" s="11"/>
      <c r="Z26202" s="11"/>
      <c r="BE26202"/>
      <c r="BF26202"/>
      <c r="BG26202"/>
    </row>
    <row r="26203" spans="11:59" x14ac:dyDescent="0.25">
      <c r="K26203" s="11"/>
      <c r="L26203" s="11"/>
      <c r="N26203" s="11"/>
      <c r="O26203" s="11"/>
      <c r="P26203" s="11"/>
      <c r="Q26203" s="11"/>
      <c r="R26203" s="11"/>
      <c r="S26203" s="11"/>
      <c r="T26203" s="11"/>
      <c r="U26203" s="11"/>
      <c r="V26203" s="11"/>
      <c r="W26203" s="11"/>
      <c r="X26203" s="11"/>
      <c r="Y26203" s="11"/>
      <c r="Z26203" s="11"/>
      <c r="BE26203"/>
      <c r="BF26203"/>
      <c r="BG26203"/>
    </row>
    <row r="26204" spans="11:59" x14ac:dyDescent="0.25">
      <c r="K26204" s="11"/>
      <c r="L26204" s="11"/>
      <c r="N26204" s="11"/>
      <c r="O26204" s="11"/>
      <c r="P26204" s="11"/>
      <c r="Q26204" s="11"/>
      <c r="R26204" s="11"/>
      <c r="S26204" s="11"/>
      <c r="T26204" s="11"/>
      <c r="U26204" s="11"/>
      <c r="V26204" s="11"/>
      <c r="W26204" s="11"/>
      <c r="X26204" s="11"/>
      <c r="Y26204" s="11"/>
      <c r="Z26204" s="11"/>
      <c r="BE26204"/>
      <c r="BF26204"/>
      <c r="BG26204"/>
    </row>
    <row r="26205" spans="11:59" x14ac:dyDescent="0.25">
      <c r="K26205" s="11"/>
      <c r="L26205" s="11"/>
      <c r="N26205" s="11"/>
      <c r="O26205" s="11"/>
      <c r="P26205" s="11"/>
      <c r="Q26205" s="11"/>
      <c r="R26205" s="11"/>
      <c r="S26205" s="11"/>
      <c r="T26205" s="11"/>
      <c r="U26205" s="11"/>
      <c r="V26205" s="11"/>
      <c r="W26205" s="11"/>
      <c r="X26205" s="11"/>
      <c r="Y26205" s="11"/>
      <c r="Z26205" s="11"/>
      <c r="BE26205"/>
      <c r="BF26205"/>
      <c r="BG26205"/>
    </row>
    <row r="26206" spans="11:59" x14ac:dyDescent="0.25">
      <c r="K26206" s="11"/>
      <c r="L26206" s="11"/>
      <c r="N26206" s="11"/>
      <c r="O26206" s="11"/>
      <c r="P26206" s="11"/>
      <c r="Q26206" s="11"/>
      <c r="R26206" s="11"/>
      <c r="S26206" s="11"/>
      <c r="T26206" s="11"/>
      <c r="U26206" s="11"/>
      <c r="V26206" s="11"/>
      <c r="W26206" s="11"/>
      <c r="X26206" s="11"/>
      <c r="Y26206" s="11"/>
      <c r="Z26206" s="11"/>
      <c r="BE26206"/>
      <c r="BF26206"/>
      <c r="BG26206"/>
    </row>
    <row r="26207" spans="11:59" x14ac:dyDescent="0.25">
      <c r="K26207" s="11"/>
      <c r="L26207" s="11"/>
      <c r="N26207" s="11"/>
      <c r="O26207" s="11"/>
      <c r="P26207" s="11"/>
      <c r="Q26207" s="11"/>
      <c r="R26207" s="11"/>
      <c r="S26207" s="11"/>
      <c r="T26207" s="11"/>
      <c r="U26207" s="11"/>
      <c r="V26207" s="11"/>
      <c r="W26207" s="11"/>
      <c r="X26207" s="11"/>
      <c r="Y26207" s="11"/>
      <c r="Z26207" s="11"/>
      <c r="BE26207"/>
      <c r="BF26207"/>
      <c r="BG26207"/>
    </row>
    <row r="26208" spans="11:59" x14ac:dyDescent="0.25">
      <c r="K26208" s="11"/>
      <c r="L26208" s="11"/>
      <c r="N26208" s="11"/>
      <c r="O26208" s="11"/>
      <c r="P26208" s="11"/>
      <c r="Q26208" s="11"/>
      <c r="R26208" s="11"/>
      <c r="S26208" s="11"/>
      <c r="T26208" s="11"/>
      <c r="U26208" s="11"/>
      <c r="V26208" s="11"/>
      <c r="W26208" s="11"/>
      <c r="X26208" s="11"/>
      <c r="Y26208" s="11"/>
      <c r="Z26208" s="11"/>
      <c r="BE26208"/>
      <c r="BF26208"/>
      <c r="BG26208"/>
    </row>
    <row r="26209" spans="11:59" x14ac:dyDescent="0.25">
      <c r="K26209" s="11"/>
      <c r="L26209" s="11"/>
      <c r="N26209" s="11"/>
      <c r="O26209" s="11"/>
      <c r="P26209" s="11"/>
      <c r="Q26209" s="11"/>
      <c r="R26209" s="11"/>
      <c r="S26209" s="11"/>
      <c r="T26209" s="11"/>
      <c r="U26209" s="11"/>
      <c r="V26209" s="11"/>
      <c r="W26209" s="11"/>
      <c r="X26209" s="11"/>
      <c r="Y26209" s="11"/>
      <c r="Z26209" s="11"/>
      <c r="BE26209"/>
      <c r="BF26209"/>
      <c r="BG26209"/>
    </row>
    <row r="26210" spans="11:59" x14ac:dyDescent="0.25">
      <c r="K26210" s="11"/>
      <c r="L26210" s="11"/>
      <c r="N26210" s="11"/>
      <c r="O26210" s="11"/>
      <c r="P26210" s="11"/>
      <c r="Q26210" s="11"/>
      <c r="R26210" s="11"/>
      <c r="S26210" s="11"/>
      <c r="T26210" s="11"/>
      <c r="U26210" s="11"/>
      <c r="V26210" s="11"/>
      <c r="W26210" s="11"/>
      <c r="X26210" s="11"/>
      <c r="Y26210" s="11"/>
      <c r="Z26210" s="11"/>
      <c r="BE26210"/>
      <c r="BF26210"/>
      <c r="BG26210"/>
    </row>
    <row r="26211" spans="11:59" x14ac:dyDescent="0.25">
      <c r="K26211" s="11"/>
      <c r="L26211" s="11"/>
      <c r="N26211" s="11"/>
      <c r="O26211" s="11"/>
      <c r="P26211" s="11"/>
      <c r="Q26211" s="11"/>
      <c r="R26211" s="11"/>
      <c r="S26211" s="11"/>
      <c r="T26211" s="11"/>
      <c r="U26211" s="11"/>
      <c r="V26211" s="11"/>
      <c r="W26211" s="11"/>
      <c r="X26211" s="11"/>
      <c r="Y26211" s="11"/>
      <c r="Z26211" s="11"/>
      <c r="BE26211"/>
      <c r="BF26211"/>
      <c r="BG26211"/>
    </row>
    <row r="26212" spans="11:59" x14ac:dyDescent="0.25">
      <c r="K26212" s="11"/>
      <c r="L26212" s="11"/>
      <c r="N26212" s="11"/>
      <c r="O26212" s="11"/>
      <c r="P26212" s="11"/>
      <c r="Q26212" s="11"/>
      <c r="R26212" s="11"/>
      <c r="S26212" s="11"/>
      <c r="T26212" s="11"/>
      <c r="U26212" s="11"/>
      <c r="V26212" s="11"/>
      <c r="W26212" s="11"/>
      <c r="X26212" s="11"/>
      <c r="Y26212" s="11"/>
      <c r="Z26212" s="11"/>
      <c r="BE26212"/>
      <c r="BF26212"/>
      <c r="BG26212"/>
    </row>
    <row r="26213" spans="11:59" x14ac:dyDescent="0.25">
      <c r="K26213" s="11"/>
      <c r="L26213" s="11"/>
      <c r="N26213" s="11"/>
      <c r="O26213" s="11"/>
      <c r="P26213" s="11"/>
      <c r="Q26213" s="11"/>
      <c r="R26213" s="11"/>
      <c r="S26213" s="11"/>
      <c r="T26213" s="11"/>
      <c r="U26213" s="11"/>
      <c r="V26213" s="11"/>
      <c r="W26213" s="11"/>
      <c r="X26213" s="11"/>
      <c r="Y26213" s="11"/>
      <c r="Z26213" s="11"/>
      <c r="BE26213"/>
      <c r="BF26213"/>
      <c r="BG26213"/>
    </row>
    <row r="26214" spans="11:59" x14ac:dyDescent="0.25">
      <c r="K26214" s="11"/>
      <c r="L26214" s="11"/>
      <c r="N26214" s="11"/>
      <c r="O26214" s="11"/>
      <c r="P26214" s="11"/>
      <c r="Q26214" s="11"/>
      <c r="R26214" s="11"/>
      <c r="S26214" s="11"/>
      <c r="T26214" s="11"/>
      <c r="U26214" s="11"/>
      <c r="V26214" s="11"/>
      <c r="W26214" s="11"/>
      <c r="X26214" s="11"/>
      <c r="Y26214" s="11"/>
      <c r="Z26214" s="11"/>
      <c r="BE26214"/>
      <c r="BF26214"/>
      <c r="BG26214"/>
    </row>
    <row r="26215" spans="11:59" x14ac:dyDescent="0.25">
      <c r="K26215" s="11"/>
      <c r="L26215" s="11"/>
      <c r="N26215" s="11"/>
      <c r="O26215" s="11"/>
      <c r="P26215" s="11"/>
      <c r="Q26215" s="11"/>
      <c r="R26215" s="11"/>
      <c r="S26215" s="11"/>
      <c r="T26215" s="11"/>
      <c r="U26215" s="11"/>
      <c r="V26215" s="11"/>
      <c r="W26215" s="11"/>
      <c r="X26215" s="11"/>
      <c r="Y26215" s="11"/>
      <c r="Z26215" s="11"/>
      <c r="BE26215"/>
      <c r="BF26215"/>
      <c r="BG26215"/>
    </row>
    <row r="26216" spans="11:59" x14ac:dyDescent="0.25">
      <c r="K26216" s="11"/>
      <c r="L26216" s="11"/>
      <c r="N26216" s="11"/>
      <c r="O26216" s="11"/>
      <c r="P26216" s="11"/>
      <c r="Q26216" s="11"/>
      <c r="R26216" s="11"/>
      <c r="S26216" s="11"/>
      <c r="T26216" s="11"/>
      <c r="U26216" s="11"/>
      <c r="V26216" s="11"/>
      <c r="W26216" s="11"/>
      <c r="X26216" s="11"/>
      <c r="Y26216" s="11"/>
      <c r="Z26216" s="11"/>
      <c r="BE26216"/>
      <c r="BF26216"/>
      <c r="BG26216"/>
    </row>
    <row r="26217" spans="11:59" x14ac:dyDescent="0.25">
      <c r="K26217" s="11"/>
      <c r="L26217" s="11"/>
      <c r="N26217" s="11"/>
      <c r="O26217" s="11"/>
      <c r="P26217" s="11"/>
      <c r="Q26217" s="11"/>
      <c r="R26217" s="11"/>
      <c r="S26217" s="11"/>
      <c r="T26217" s="11"/>
      <c r="U26217" s="11"/>
      <c r="V26217" s="11"/>
      <c r="W26217" s="11"/>
      <c r="X26217" s="11"/>
      <c r="Y26217" s="11"/>
      <c r="Z26217" s="11"/>
      <c r="BE26217"/>
      <c r="BF26217"/>
      <c r="BG26217"/>
    </row>
    <row r="26218" spans="11:59" x14ac:dyDescent="0.25">
      <c r="K26218" s="11"/>
      <c r="L26218" s="11"/>
      <c r="N26218" s="11"/>
      <c r="O26218" s="11"/>
      <c r="P26218" s="11"/>
      <c r="Q26218" s="11"/>
      <c r="R26218" s="11"/>
      <c r="S26218" s="11"/>
      <c r="T26218" s="11"/>
      <c r="U26218" s="11"/>
      <c r="V26218" s="11"/>
      <c r="W26218" s="11"/>
      <c r="X26218" s="11"/>
      <c r="Y26218" s="11"/>
      <c r="Z26218" s="11"/>
      <c r="BE26218"/>
      <c r="BF26218"/>
      <c r="BG26218"/>
    </row>
    <row r="26219" spans="11:59" x14ac:dyDescent="0.25">
      <c r="K26219" s="11"/>
      <c r="L26219" s="11"/>
      <c r="N26219" s="11"/>
      <c r="O26219" s="11"/>
      <c r="P26219" s="11"/>
      <c r="Q26219" s="11"/>
      <c r="R26219" s="11"/>
      <c r="S26219" s="11"/>
      <c r="T26219" s="11"/>
      <c r="U26219" s="11"/>
      <c r="V26219" s="11"/>
      <c r="W26219" s="11"/>
      <c r="X26219" s="11"/>
      <c r="Y26219" s="11"/>
      <c r="Z26219" s="11"/>
      <c r="BE26219"/>
      <c r="BF26219"/>
      <c r="BG26219"/>
    </row>
    <row r="26220" spans="11:59" x14ac:dyDescent="0.25">
      <c r="K26220" s="11"/>
      <c r="L26220" s="11"/>
      <c r="N26220" s="11"/>
      <c r="O26220" s="11"/>
      <c r="P26220" s="11"/>
      <c r="Q26220" s="11"/>
      <c r="R26220" s="11"/>
      <c r="S26220" s="11"/>
      <c r="T26220" s="11"/>
      <c r="U26220" s="11"/>
      <c r="V26220" s="11"/>
      <c r="W26220" s="11"/>
      <c r="X26220" s="11"/>
      <c r="Y26220" s="11"/>
      <c r="Z26220" s="11"/>
      <c r="BE26220"/>
      <c r="BF26220"/>
      <c r="BG26220"/>
    </row>
    <row r="26221" spans="11:59" x14ac:dyDescent="0.25">
      <c r="K26221" s="11"/>
      <c r="L26221" s="11"/>
      <c r="N26221" s="11"/>
      <c r="O26221" s="11"/>
      <c r="P26221" s="11"/>
      <c r="Q26221" s="11"/>
      <c r="R26221" s="11"/>
      <c r="S26221" s="11"/>
      <c r="T26221" s="11"/>
      <c r="U26221" s="11"/>
      <c r="V26221" s="11"/>
      <c r="W26221" s="11"/>
      <c r="X26221" s="11"/>
      <c r="Y26221" s="11"/>
      <c r="Z26221" s="11"/>
      <c r="BE26221"/>
      <c r="BF26221"/>
      <c r="BG26221"/>
    </row>
    <row r="26222" spans="11:59" x14ac:dyDescent="0.25">
      <c r="K26222" s="11"/>
      <c r="L26222" s="11"/>
      <c r="N26222" s="11"/>
      <c r="O26222" s="11"/>
      <c r="P26222" s="11"/>
      <c r="Q26222" s="11"/>
      <c r="R26222" s="11"/>
      <c r="S26222" s="11"/>
      <c r="T26222" s="11"/>
      <c r="U26222" s="11"/>
      <c r="V26222" s="11"/>
      <c r="W26222" s="11"/>
      <c r="X26222" s="11"/>
      <c r="Y26222" s="11"/>
      <c r="Z26222" s="11"/>
      <c r="BE26222"/>
      <c r="BF26222"/>
      <c r="BG26222"/>
    </row>
    <row r="26223" spans="11:59" x14ac:dyDescent="0.25">
      <c r="K26223" s="11"/>
      <c r="L26223" s="11"/>
      <c r="N26223" s="11"/>
      <c r="O26223" s="11"/>
      <c r="P26223" s="11"/>
      <c r="Q26223" s="11"/>
      <c r="R26223" s="11"/>
      <c r="S26223" s="11"/>
      <c r="T26223" s="11"/>
      <c r="U26223" s="11"/>
      <c r="V26223" s="11"/>
      <c r="W26223" s="11"/>
      <c r="X26223" s="11"/>
      <c r="Y26223" s="11"/>
      <c r="Z26223" s="11"/>
      <c r="BE26223"/>
      <c r="BF26223"/>
      <c r="BG26223"/>
    </row>
    <row r="26224" spans="11:59" x14ac:dyDescent="0.25">
      <c r="K26224" s="11"/>
      <c r="L26224" s="11"/>
      <c r="N26224" s="11"/>
      <c r="O26224" s="11"/>
      <c r="P26224" s="11"/>
      <c r="Q26224" s="11"/>
      <c r="R26224" s="11"/>
      <c r="S26224" s="11"/>
      <c r="T26224" s="11"/>
      <c r="U26224" s="11"/>
      <c r="V26224" s="11"/>
      <c r="W26224" s="11"/>
      <c r="X26224" s="11"/>
      <c r="Y26224" s="11"/>
      <c r="Z26224" s="11"/>
      <c r="BE26224"/>
      <c r="BF26224"/>
      <c r="BG26224"/>
    </row>
    <row r="26225" spans="11:59" x14ac:dyDescent="0.25">
      <c r="K26225" s="11"/>
      <c r="L26225" s="11"/>
      <c r="N26225" s="11"/>
      <c r="O26225" s="11"/>
      <c r="P26225" s="11"/>
      <c r="Q26225" s="11"/>
      <c r="R26225" s="11"/>
      <c r="S26225" s="11"/>
      <c r="T26225" s="11"/>
      <c r="U26225" s="11"/>
      <c r="V26225" s="11"/>
      <c r="W26225" s="11"/>
      <c r="X26225" s="11"/>
      <c r="Y26225" s="11"/>
      <c r="Z26225" s="11"/>
      <c r="BE26225"/>
      <c r="BF26225"/>
      <c r="BG26225"/>
    </row>
    <row r="26226" spans="11:59" x14ac:dyDescent="0.25">
      <c r="K26226" s="11"/>
      <c r="L26226" s="11"/>
      <c r="N26226" s="11"/>
      <c r="O26226" s="11"/>
      <c r="P26226" s="11"/>
      <c r="Q26226" s="11"/>
      <c r="R26226" s="11"/>
      <c r="S26226" s="11"/>
      <c r="T26226" s="11"/>
      <c r="U26226" s="11"/>
      <c r="V26226" s="11"/>
      <c r="W26226" s="11"/>
      <c r="X26226" s="11"/>
      <c r="Y26226" s="11"/>
      <c r="Z26226" s="11"/>
      <c r="BE26226"/>
      <c r="BF26226"/>
      <c r="BG26226"/>
    </row>
    <row r="26227" spans="11:59" x14ac:dyDescent="0.25">
      <c r="K26227" s="11"/>
      <c r="L26227" s="11"/>
      <c r="N26227" s="11"/>
      <c r="O26227" s="11"/>
      <c r="P26227" s="11"/>
      <c r="Q26227" s="11"/>
      <c r="R26227" s="11"/>
      <c r="S26227" s="11"/>
      <c r="T26227" s="11"/>
      <c r="U26227" s="11"/>
      <c r="V26227" s="11"/>
      <c r="W26227" s="11"/>
      <c r="X26227" s="11"/>
      <c r="Y26227" s="11"/>
      <c r="Z26227" s="11"/>
      <c r="BE26227"/>
      <c r="BF26227"/>
      <c r="BG26227"/>
    </row>
    <row r="26228" spans="11:59" x14ac:dyDescent="0.25">
      <c r="K26228" s="11"/>
      <c r="L26228" s="11"/>
      <c r="N26228" s="11"/>
      <c r="O26228" s="11"/>
      <c r="P26228" s="11"/>
      <c r="Q26228" s="11"/>
      <c r="R26228" s="11"/>
      <c r="S26228" s="11"/>
      <c r="T26228" s="11"/>
      <c r="U26228" s="11"/>
      <c r="V26228" s="11"/>
      <c r="W26228" s="11"/>
      <c r="X26228" s="11"/>
      <c r="Y26228" s="11"/>
      <c r="Z26228" s="11"/>
      <c r="BE26228"/>
      <c r="BF26228"/>
      <c r="BG26228"/>
    </row>
    <row r="26229" spans="11:59" x14ac:dyDescent="0.25">
      <c r="K26229" s="11"/>
      <c r="L26229" s="11"/>
      <c r="N26229" s="11"/>
      <c r="O26229" s="11"/>
      <c r="P26229" s="11"/>
      <c r="Q26229" s="11"/>
      <c r="R26229" s="11"/>
      <c r="S26229" s="11"/>
      <c r="T26229" s="11"/>
      <c r="U26229" s="11"/>
      <c r="V26229" s="11"/>
      <c r="W26229" s="11"/>
      <c r="X26229" s="11"/>
      <c r="Y26229" s="11"/>
      <c r="Z26229" s="11"/>
      <c r="BE26229"/>
      <c r="BF26229"/>
      <c r="BG26229"/>
    </row>
    <row r="26230" spans="11:59" x14ac:dyDescent="0.25">
      <c r="K26230" s="11"/>
      <c r="L26230" s="11"/>
      <c r="N26230" s="11"/>
      <c r="O26230" s="11"/>
      <c r="P26230" s="11"/>
      <c r="Q26230" s="11"/>
      <c r="R26230" s="11"/>
      <c r="S26230" s="11"/>
      <c r="T26230" s="11"/>
      <c r="U26230" s="11"/>
      <c r="V26230" s="11"/>
      <c r="W26230" s="11"/>
      <c r="X26230" s="11"/>
      <c r="Y26230" s="11"/>
      <c r="Z26230" s="11"/>
      <c r="BE26230"/>
      <c r="BF26230"/>
      <c r="BG26230"/>
    </row>
    <row r="26231" spans="11:59" x14ac:dyDescent="0.25">
      <c r="K26231" s="11"/>
      <c r="L26231" s="11"/>
      <c r="N26231" s="11"/>
      <c r="O26231" s="11"/>
      <c r="P26231" s="11"/>
      <c r="Q26231" s="11"/>
      <c r="R26231" s="11"/>
      <c r="S26231" s="11"/>
      <c r="T26231" s="11"/>
      <c r="U26231" s="11"/>
      <c r="V26231" s="11"/>
      <c r="W26231" s="11"/>
      <c r="X26231" s="11"/>
      <c r="Y26231" s="11"/>
      <c r="Z26231" s="11"/>
      <c r="BE26231"/>
      <c r="BF26231"/>
      <c r="BG26231"/>
    </row>
    <row r="26232" spans="11:59" x14ac:dyDescent="0.25">
      <c r="K26232" s="11"/>
      <c r="L26232" s="11"/>
      <c r="N26232" s="11"/>
      <c r="O26232" s="11"/>
      <c r="P26232" s="11"/>
      <c r="Q26232" s="11"/>
      <c r="R26232" s="11"/>
      <c r="S26232" s="11"/>
      <c r="T26232" s="11"/>
      <c r="U26232" s="11"/>
      <c r="V26232" s="11"/>
      <c r="W26232" s="11"/>
      <c r="X26232" s="11"/>
      <c r="Y26232" s="11"/>
      <c r="Z26232" s="11"/>
      <c r="BE26232"/>
      <c r="BF26232"/>
      <c r="BG26232"/>
    </row>
    <row r="26233" spans="11:59" x14ac:dyDescent="0.25">
      <c r="K26233" s="11"/>
      <c r="L26233" s="11"/>
      <c r="N26233" s="11"/>
      <c r="O26233" s="11"/>
      <c r="P26233" s="11"/>
      <c r="Q26233" s="11"/>
      <c r="R26233" s="11"/>
      <c r="S26233" s="11"/>
      <c r="T26233" s="11"/>
      <c r="U26233" s="11"/>
      <c r="V26233" s="11"/>
      <c r="W26233" s="11"/>
      <c r="X26233" s="11"/>
      <c r="Y26233" s="11"/>
      <c r="Z26233" s="11"/>
      <c r="BE26233"/>
      <c r="BF26233"/>
      <c r="BG26233"/>
    </row>
    <row r="26234" spans="11:59" x14ac:dyDescent="0.25">
      <c r="K26234" s="11"/>
      <c r="L26234" s="11"/>
      <c r="N26234" s="11"/>
      <c r="O26234" s="11"/>
      <c r="P26234" s="11"/>
      <c r="Q26234" s="11"/>
      <c r="R26234" s="11"/>
      <c r="S26234" s="11"/>
      <c r="T26234" s="11"/>
      <c r="U26234" s="11"/>
      <c r="V26234" s="11"/>
      <c r="W26234" s="11"/>
      <c r="X26234" s="11"/>
      <c r="Y26234" s="11"/>
      <c r="Z26234" s="11"/>
      <c r="BE26234"/>
      <c r="BF26234"/>
      <c r="BG26234"/>
    </row>
    <row r="26235" spans="11:59" x14ac:dyDescent="0.25">
      <c r="K26235" s="11"/>
      <c r="L26235" s="11"/>
      <c r="N26235" s="11"/>
      <c r="O26235" s="11"/>
      <c r="P26235" s="11"/>
      <c r="Q26235" s="11"/>
      <c r="R26235" s="11"/>
      <c r="S26235" s="11"/>
      <c r="T26235" s="11"/>
      <c r="U26235" s="11"/>
      <c r="V26235" s="11"/>
      <c r="W26235" s="11"/>
      <c r="X26235" s="11"/>
      <c r="Y26235" s="11"/>
      <c r="Z26235" s="11"/>
      <c r="BE26235"/>
      <c r="BF26235"/>
      <c r="BG26235"/>
    </row>
    <row r="26236" spans="11:59" x14ac:dyDescent="0.25">
      <c r="K26236" s="11"/>
      <c r="L26236" s="11"/>
      <c r="N26236" s="11"/>
      <c r="O26236" s="11"/>
      <c r="P26236" s="11"/>
      <c r="Q26236" s="11"/>
      <c r="R26236" s="11"/>
      <c r="S26236" s="11"/>
      <c r="T26236" s="11"/>
      <c r="U26236" s="11"/>
      <c r="V26236" s="11"/>
      <c r="W26236" s="11"/>
      <c r="X26236" s="11"/>
      <c r="Y26236" s="11"/>
      <c r="Z26236" s="11"/>
      <c r="BE26236"/>
      <c r="BF26236"/>
      <c r="BG26236"/>
    </row>
    <row r="26237" spans="11:59" x14ac:dyDescent="0.25">
      <c r="K26237" s="11"/>
      <c r="L26237" s="11"/>
      <c r="N26237" s="11"/>
      <c r="O26237" s="11"/>
      <c r="P26237" s="11"/>
      <c r="Q26237" s="11"/>
      <c r="R26237" s="11"/>
      <c r="S26237" s="11"/>
      <c r="T26237" s="11"/>
      <c r="U26237" s="11"/>
      <c r="V26237" s="11"/>
      <c r="W26237" s="11"/>
      <c r="X26237" s="11"/>
      <c r="Y26237" s="11"/>
      <c r="Z26237" s="11"/>
      <c r="BE26237"/>
      <c r="BF26237"/>
      <c r="BG26237"/>
    </row>
    <row r="26238" spans="11:59" x14ac:dyDescent="0.25">
      <c r="K26238" s="11"/>
      <c r="L26238" s="11"/>
      <c r="N26238" s="11"/>
      <c r="O26238" s="11"/>
      <c r="P26238" s="11"/>
      <c r="Q26238" s="11"/>
      <c r="R26238" s="11"/>
      <c r="S26238" s="11"/>
      <c r="T26238" s="11"/>
      <c r="U26238" s="11"/>
      <c r="V26238" s="11"/>
      <c r="W26238" s="11"/>
      <c r="X26238" s="11"/>
      <c r="Y26238" s="11"/>
      <c r="Z26238" s="11"/>
      <c r="BE26238"/>
      <c r="BF26238"/>
      <c r="BG26238"/>
    </row>
    <row r="26239" spans="11:59" x14ac:dyDescent="0.25">
      <c r="K26239" s="11"/>
      <c r="L26239" s="11"/>
      <c r="N26239" s="11"/>
      <c r="O26239" s="11"/>
      <c r="P26239" s="11"/>
      <c r="Q26239" s="11"/>
      <c r="R26239" s="11"/>
      <c r="S26239" s="11"/>
      <c r="T26239" s="11"/>
      <c r="U26239" s="11"/>
      <c r="V26239" s="11"/>
      <c r="W26239" s="11"/>
      <c r="X26239" s="11"/>
      <c r="Y26239" s="11"/>
      <c r="Z26239" s="11"/>
      <c r="BE26239"/>
      <c r="BF26239"/>
      <c r="BG26239"/>
    </row>
    <row r="26240" spans="11:59" x14ac:dyDescent="0.25">
      <c r="K26240" s="11"/>
      <c r="L26240" s="11"/>
      <c r="N26240" s="11"/>
      <c r="O26240" s="11"/>
      <c r="P26240" s="11"/>
      <c r="Q26240" s="11"/>
      <c r="R26240" s="11"/>
      <c r="S26240" s="11"/>
      <c r="T26240" s="11"/>
      <c r="U26240" s="11"/>
      <c r="V26240" s="11"/>
      <c r="W26240" s="11"/>
      <c r="X26240" s="11"/>
      <c r="Y26240" s="11"/>
      <c r="Z26240" s="11"/>
      <c r="BE26240"/>
      <c r="BF26240"/>
      <c r="BG26240"/>
    </row>
    <row r="26241" spans="11:59" x14ac:dyDescent="0.25">
      <c r="K26241" s="11"/>
      <c r="L26241" s="11"/>
      <c r="N26241" s="11"/>
      <c r="O26241" s="11"/>
      <c r="P26241" s="11"/>
      <c r="Q26241" s="11"/>
      <c r="R26241" s="11"/>
      <c r="S26241" s="11"/>
      <c r="T26241" s="11"/>
      <c r="U26241" s="11"/>
      <c r="V26241" s="11"/>
      <c r="W26241" s="11"/>
      <c r="X26241" s="11"/>
      <c r="Y26241" s="11"/>
      <c r="Z26241" s="11"/>
      <c r="BE26241"/>
      <c r="BF26241"/>
      <c r="BG26241"/>
    </row>
    <row r="26242" spans="11:59" x14ac:dyDescent="0.25">
      <c r="K26242" s="11"/>
      <c r="L26242" s="11"/>
      <c r="N26242" s="11"/>
      <c r="O26242" s="11"/>
      <c r="P26242" s="11"/>
      <c r="Q26242" s="11"/>
      <c r="R26242" s="11"/>
      <c r="S26242" s="11"/>
      <c r="T26242" s="11"/>
      <c r="U26242" s="11"/>
      <c r="V26242" s="11"/>
      <c r="W26242" s="11"/>
      <c r="X26242" s="11"/>
      <c r="Y26242" s="11"/>
      <c r="Z26242" s="11"/>
      <c r="BE26242"/>
      <c r="BF26242"/>
      <c r="BG26242"/>
    </row>
    <row r="26243" spans="11:59" x14ac:dyDescent="0.25">
      <c r="K26243" s="11"/>
      <c r="L26243" s="11"/>
      <c r="N26243" s="11"/>
      <c r="O26243" s="11"/>
      <c r="P26243" s="11"/>
      <c r="Q26243" s="11"/>
      <c r="R26243" s="11"/>
      <c r="S26243" s="11"/>
      <c r="T26243" s="11"/>
      <c r="U26243" s="11"/>
      <c r="V26243" s="11"/>
      <c r="W26243" s="11"/>
      <c r="X26243" s="11"/>
      <c r="Y26243" s="11"/>
      <c r="Z26243" s="11"/>
      <c r="BE26243"/>
      <c r="BF26243"/>
      <c r="BG26243"/>
    </row>
    <row r="26244" spans="11:59" x14ac:dyDescent="0.25">
      <c r="K26244" s="11"/>
      <c r="L26244" s="11"/>
      <c r="N26244" s="11"/>
      <c r="O26244" s="11"/>
      <c r="P26244" s="11"/>
      <c r="Q26244" s="11"/>
      <c r="R26244" s="11"/>
      <c r="S26244" s="11"/>
      <c r="T26244" s="11"/>
      <c r="U26244" s="11"/>
      <c r="V26244" s="11"/>
      <c r="W26244" s="11"/>
      <c r="X26244" s="11"/>
      <c r="Y26244" s="11"/>
      <c r="Z26244" s="11"/>
      <c r="BE26244"/>
      <c r="BF26244"/>
      <c r="BG26244"/>
    </row>
    <row r="26245" spans="11:59" x14ac:dyDescent="0.25">
      <c r="K26245" s="11"/>
      <c r="L26245" s="11"/>
      <c r="N26245" s="11"/>
      <c r="O26245" s="11"/>
      <c r="P26245" s="11"/>
      <c r="Q26245" s="11"/>
      <c r="R26245" s="11"/>
      <c r="S26245" s="11"/>
      <c r="T26245" s="11"/>
      <c r="U26245" s="11"/>
      <c r="V26245" s="11"/>
      <c r="W26245" s="11"/>
      <c r="X26245" s="11"/>
      <c r="Y26245" s="11"/>
      <c r="Z26245" s="11"/>
      <c r="BE26245"/>
      <c r="BF26245"/>
      <c r="BG26245"/>
    </row>
    <row r="26246" spans="11:59" x14ac:dyDescent="0.25">
      <c r="K26246" s="11"/>
      <c r="L26246" s="11"/>
      <c r="N26246" s="11"/>
      <c r="O26246" s="11"/>
      <c r="P26246" s="11"/>
      <c r="Q26246" s="11"/>
      <c r="R26246" s="11"/>
      <c r="S26246" s="11"/>
      <c r="T26246" s="11"/>
      <c r="U26246" s="11"/>
      <c r="V26246" s="11"/>
      <c r="W26246" s="11"/>
      <c r="X26246" s="11"/>
      <c r="Y26246" s="11"/>
      <c r="Z26246" s="11"/>
      <c r="BE26246"/>
      <c r="BF26246"/>
      <c r="BG26246"/>
    </row>
    <row r="26247" spans="11:59" x14ac:dyDescent="0.25">
      <c r="K26247" s="11"/>
      <c r="L26247" s="11"/>
      <c r="N26247" s="11"/>
      <c r="O26247" s="11"/>
      <c r="P26247" s="11"/>
      <c r="Q26247" s="11"/>
      <c r="R26247" s="11"/>
      <c r="S26247" s="11"/>
      <c r="T26247" s="11"/>
      <c r="U26247" s="11"/>
      <c r="V26247" s="11"/>
      <c r="W26247" s="11"/>
      <c r="X26247" s="11"/>
      <c r="Y26247" s="11"/>
      <c r="Z26247" s="11"/>
      <c r="BE26247"/>
      <c r="BF26247"/>
      <c r="BG26247"/>
    </row>
    <row r="26248" spans="11:59" x14ac:dyDescent="0.25">
      <c r="K26248" s="11"/>
      <c r="L26248" s="11"/>
      <c r="N26248" s="11"/>
      <c r="O26248" s="11"/>
      <c r="P26248" s="11"/>
      <c r="Q26248" s="11"/>
      <c r="R26248" s="11"/>
      <c r="S26248" s="11"/>
      <c r="T26248" s="11"/>
      <c r="U26248" s="11"/>
      <c r="V26248" s="11"/>
      <c r="W26248" s="11"/>
      <c r="X26248" s="11"/>
      <c r="Y26248" s="11"/>
      <c r="Z26248" s="11"/>
      <c r="BE26248"/>
      <c r="BF26248"/>
      <c r="BG26248"/>
    </row>
    <row r="26249" spans="11:59" x14ac:dyDescent="0.25">
      <c r="K26249" s="11"/>
      <c r="L26249" s="11"/>
      <c r="N26249" s="11"/>
      <c r="O26249" s="11"/>
      <c r="P26249" s="11"/>
      <c r="Q26249" s="11"/>
      <c r="R26249" s="11"/>
      <c r="S26249" s="11"/>
      <c r="T26249" s="11"/>
      <c r="U26249" s="11"/>
      <c r="V26249" s="11"/>
      <c r="W26249" s="11"/>
      <c r="X26249" s="11"/>
      <c r="Y26249" s="11"/>
      <c r="Z26249" s="11"/>
      <c r="BE26249"/>
      <c r="BF26249"/>
      <c r="BG26249"/>
    </row>
    <row r="26250" spans="11:59" x14ac:dyDescent="0.25">
      <c r="K26250" s="11"/>
      <c r="L26250" s="11"/>
      <c r="N26250" s="11"/>
      <c r="O26250" s="11"/>
      <c r="P26250" s="11"/>
      <c r="Q26250" s="11"/>
      <c r="R26250" s="11"/>
      <c r="S26250" s="11"/>
      <c r="T26250" s="11"/>
      <c r="U26250" s="11"/>
      <c r="V26250" s="11"/>
      <c r="W26250" s="11"/>
      <c r="X26250" s="11"/>
      <c r="Y26250" s="11"/>
      <c r="Z26250" s="11"/>
      <c r="BE26250"/>
      <c r="BF26250"/>
      <c r="BG26250"/>
    </row>
    <row r="26251" spans="11:59" x14ac:dyDescent="0.25">
      <c r="K26251" s="11"/>
      <c r="L26251" s="11"/>
      <c r="N26251" s="11"/>
      <c r="O26251" s="11"/>
      <c r="P26251" s="11"/>
      <c r="Q26251" s="11"/>
      <c r="R26251" s="11"/>
      <c r="S26251" s="11"/>
      <c r="T26251" s="11"/>
      <c r="U26251" s="11"/>
      <c r="V26251" s="11"/>
      <c r="W26251" s="11"/>
      <c r="X26251" s="11"/>
      <c r="Y26251" s="11"/>
      <c r="Z26251" s="11"/>
      <c r="BE26251"/>
      <c r="BF26251"/>
      <c r="BG26251"/>
    </row>
    <row r="26252" spans="11:59" x14ac:dyDescent="0.25">
      <c r="K26252" s="11"/>
      <c r="L26252" s="11"/>
      <c r="N26252" s="11"/>
      <c r="O26252" s="11"/>
      <c r="P26252" s="11"/>
      <c r="Q26252" s="11"/>
      <c r="R26252" s="11"/>
      <c r="S26252" s="11"/>
      <c r="T26252" s="11"/>
      <c r="U26252" s="11"/>
      <c r="V26252" s="11"/>
      <c r="W26252" s="11"/>
      <c r="X26252" s="11"/>
      <c r="Y26252" s="11"/>
      <c r="Z26252" s="11"/>
      <c r="BE26252"/>
      <c r="BF26252"/>
      <c r="BG26252"/>
    </row>
    <row r="26253" spans="11:59" x14ac:dyDescent="0.25">
      <c r="K26253" s="11"/>
      <c r="L26253" s="11"/>
      <c r="N26253" s="11"/>
      <c r="O26253" s="11"/>
      <c r="P26253" s="11"/>
      <c r="Q26253" s="11"/>
      <c r="R26253" s="11"/>
      <c r="S26253" s="11"/>
      <c r="T26253" s="11"/>
      <c r="U26253" s="11"/>
      <c r="V26253" s="11"/>
      <c r="W26253" s="11"/>
      <c r="X26253" s="11"/>
      <c r="Y26253" s="11"/>
      <c r="Z26253" s="11"/>
      <c r="BE26253"/>
      <c r="BF26253"/>
      <c r="BG26253"/>
    </row>
    <row r="26254" spans="11:59" x14ac:dyDescent="0.25">
      <c r="K26254" s="11"/>
      <c r="L26254" s="11"/>
      <c r="N26254" s="11"/>
      <c r="O26254" s="11"/>
      <c r="P26254" s="11"/>
      <c r="Q26254" s="11"/>
      <c r="R26254" s="11"/>
      <c r="S26254" s="11"/>
      <c r="T26254" s="11"/>
      <c r="U26254" s="11"/>
      <c r="V26254" s="11"/>
      <c r="W26254" s="11"/>
      <c r="X26254" s="11"/>
      <c r="Y26254" s="11"/>
      <c r="Z26254" s="11"/>
      <c r="BE26254"/>
      <c r="BF26254"/>
      <c r="BG26254"/>
    </row>
    <row r="26255" spans="11:59" x14ac:dyDescent="0.25">
      <c r="K26255" s="11"/>
      <c r="L26255" s="11"/>
      <c r="N26255" s="11"/>
      <c r="O26255" s="11"/>
      <c r="P26255" s="11"/>
      <c r="Q26255" s="11"/>
      <c r="R26255" s="11"/>
      <c r="S26255" s="11"/>
      <c r="T26255" s="11"/>
      <c r="U26255" s="11"/>
      <c r="V26255" s="11"/>
      <c r="W26255" s="11"/>
      <c r="X26255" s="11"/>
      <c r="Y26255" s="11"/>
      <c r="Z26255" s="11"/>
      <c r="BE26255"/>
      <c r="BF26255"/>
      <c r="BG26255"/>
    </row>
    <row r="26256" spans="11:59" x14ac:dyDescent="0.25">
      <c r="K26256" s="11"/>
      <c r="L26256" s="11"/>
      <c r="N26256" s="11"/>
      <c r="O26256" s="11"/>
      <c r="P26256" s="11"/>
      <c r="Q26256" s="11"/>
      <c r="R26256" s="11"/>
      <c r="S26256" s="11"/>
      <c r="T26256" s="11"/>
      <c r="U26256" s="11"/>
      <c r="V26256" s="11"/>
      <c r="W26256" s="11"/>
      <c r="X26256" s="11"/>
      <c r="Y26256" s="11"/>
      <c r="Z26256" s="11"/>
      <c r="BE26256"/>
      <c r="BF26256"/>
      <c r="BG26256"/>
    </row>
    <row r="26257" spans="11:59" x14ac:dyDescent="0.25">
      <c r="K26257" s="11"/>
      <c r="L26257" s="11"/>
      <c r="N26257" s="11"/>
      <c r="O26257" s="11"/>
      <c r="P26257" s="11"/>
      <c r="Q26257" s="11"/>
      <c r="R26257" s="11"/>
      <c r="S26257" s="11"/>
      <c r="T26257" s="11"/>
      <c r="U26257" s="11"/>
      <c r="V26257" s="11"/>
      <c r="W26257" s="11"/>
      <c r="X26257" s="11"/>
      <c r="Y26257" s="11"/>
      <c r="Z26257" s="11"/>
      <c r="BE26257"/>
      <c r="BF26257"/>
      <c r="BG26257"/>
    </row>
    <row r="26258" spans="11:59" x14ac:dyDescent="0.25">
      <c r="K26258" s="11"/>
      <c r="L26258" s="11"/>
      <c r="N26258" s="11"/>
      <c r="O26258" s="11"/>
      <c r="P26258" s="11"/>
      <c r="Q26258" s="11"/>
      <c r="R26258" s="11"/>
      <c r="S26258" s="11"/>
      <c r="T26258" s="11"/>
      <c r="U26258" s="11"/>
      <c r="V26258" s="11"/>
      <c r="W26258" s="11"/>
      <c r="X26258" s="11"/>
      <c r="Y26258" s="11"/>
      <c r="Z26258" s="11"/>
      <c r="BE26258"/>
      <c r="BF26258"/>
      <c r="BG26258"/>
    </row>
    <row r="26259" spans="11:59" x14ac:dyDescent="0.25">
      <c r="K26259" s="11"/>
      <c r="L26259" s="11"/>
      <c r="N26259" s="11"/>
      <c r="O26259" s="11"/>
      <c r="P26259" s="11"/>
      <c r="Q26259" s="11"/>
      <c r="R26259" s="11"/>
      <c r="S26259" s="11"/>
      <c r="T26259" s="11"/>
      <c r="U26259" s="11"/>
      <c r="V26259" s="11"/>
      <c r="W26259" s="11"/>
      <c r="X26259" s="11"/>
      <c r="Y26259" s="11"/>
      <c r="Z26259" s="11"/>
      <c r="BE26259"/>
      <c r="BF26259"/>
      <c r="BG26259"/>
    </row>
    <row r="26260" spans="11:59" x14ac:dyDescent="0.25">
      <c r="K26260" s="11"/>
      <c r="L26260" s="11"/>
      <c r="N26260" s="11"/>
      <c r="O26260" s="11"/>
      <c r="P26260" s="11"/>
      <c r="Q26260" s="11"/>
      <c r="R26260" s="11"/>
      <c r="S26260" s="11"/>
      <c r="T26260" s="11"/>
      <c r="U26260" s="11"/>
      <c r="V26260" s="11"/>
      <c r="W26260" s="11"/>
      <c r="X26260" s="11"/>
      <c r="Y26260" s="11"/>
      <c r="Z26260" s="11"/>
      <c r="BE26260"/>
      <c r="BF26260"/>
      <c r="BG26260"/>
    </row>
    <row r="26261" spans="11:59" x14ac:dyDescent="0.25">
      <c r="K26261" s="11"/>
      <c r="L26261" s="11"/>
      <c r="N26261" s="11"/>
      <c r="O26261" s="11"/>
      <c r="P26261" s="11"/>
      <c r="Q26261" s="11"/>
      <c r="R26261" s="11"/>
      <c r="S26261" s="11"/>
      <c r="T26261" s="11"/>
      <c r="U26261" s="11"/>
      <c r="V26261" s="11"/>
      <c r="W26261" s="11"/>
      <c r="X26261" s="11"/>
      <c r="Y26261" s="11"/>
      <c r="Z26261" s="11"/>
      <c r="BE26261"/>
      <c r="BF26261"/>
      <c r="BG26261"/>
    </row>
    <row r="26262" spans="11:59" x14ac:dyDescent="0.25">
      <c r="K26262" s="11"/>
      <c r="L26262" s="11"/>
      <c r="N26262" s="11"/>
      <c r="O26262" s="11"/>
      <c r="P26262" s="11"/>
      <c r="Q26262" s="11"/>
      <c r="R26262" s="11"/>
      <c r="S26262" s="11"/>
      <c r="T26262" s="11"/>
      <c r="U26262" s="11"/>
      <c r="V26262" s="11"/>
      <c r="W26262" s="11"/>
      <c r="X26262" s="11"/>
      <c r="Y26262" s="11"/>
      <c r="Z26262" s="11"/>
      <c r="BE26262"/>
      <c r="BF26262"/>
      <c r="BG26262"/>
    </row>
    <row r="26263" spans="11:59" x14ac:dyDescent="0.25">
      <c r="K26263" s="11"/>
      <c r="L26263" s="11"/>
      <c r="N26263" s="11"/>
      <c r="O26263" s="11"/>
      <c r="P26263" s="11"/>
      <c r="Q26263" s="11"/>
      <c r="R26263" s="11"/>
      <c r="S26263" s="11"/>
      <c r="T26263" s="11"/>
      <c r="U26263" s="11"/>
      <c r="V26263" s="11"/>
      <c r="W26263" s="11"/>
      <c r="X26263" s="11"/>
      <c r="Y26263" s="11"/>
      <c r="Z26263" s="11"/>
      <c r="BE26263"/>
      <c r="BF26263"/>
      <c r="BG26263"/>
    </row>
    <row r="26264" spans="11:59" x14ac:dyDescent="0.25">
      <c r="K26264" s="11"/>
      <c r="L26264" s="11"/>
      <c r="N26264" s="11"/>
      <c r="O26264" s="11"/>
      <c r="P26264" s="11"/>
      <c r="Q26264" s="11"/>
      <c r="R26264" s="11"/>
      <c r="S26264" s="11"/>
      <c r="T26264" s="11"/>
      <c r="U26264" s="11"/>
      <c r="V26264" s="11"/>
      <c r="W26264" s="11"/>
      <c r="X26264" s="11"/>
      <c r="Y26264" s="11"/>
      <c r="Z26264" s="11"/>
      <c r="BE26264"/>
      <c r="BF26264"/>
      <c r="BG26264"/>
    </row>
    <row r="26265" spans="11:59" x14ac:dyDescent="0.25">
      <c r="K26265" s="11"/>
      <c r="L26265" s="11"/>
      <c r="N26265" s="11"/>
      <c r="O26265" s="11"/>
      <c r="P26265" s="11"/>
      <c r="Q26265" s="11"/>
      <c r="R26265" s="11"/>
      <c r="S26265" s="11"/>
      <c r="T26265" s="11"/>
      <c r="U26265" s="11"/>
      <c r="V26265" s="11"/>
      <c r="W26265" s="11"/>
      <c r="X26265" s="11"/>
      <c r="Y26265" s="11"/>
      <c r="Z26265" s="11"/>
      <c r="BE26265"/>
      <c r="BF26265"/>
      <c r="BG26265"/>
    </row>
    <row r="26266" spans="11:59" x14ac:dyDescent="0.25">
      <c r="K26266" s="11"/>
      <c r="L26266" s="11"/>
      <c r="N26266" s="11"/>
      <c r="O26266" s="11"/>
      <c r="P26266" s="11"/>
      <c r="Q26266" s="11"/>
      <c r="R26266" s="11"/>
      <c r="S26266" s="11"/>
      <c r="T26266" s="11"/>
      <c r="U26266" s="11"/>
      <c r="V26266" s="11"/>
      <c r="W26266" s="11"/>
      <c r="X26266" s="11"/>
      <c r="Y26266" s="11"/>
      <c r="Z26266" s="11"/>
      <c r="BE26266"/>
      <c r="BF26266"/>
      <c r="BG26266"/>
    </row>
    <row r="26267" spans="11:59" x14ac:dyDescent="0.25">
      <c r="K26267" s="11"/>
      <c r="L26267" s="11"/>
      <c r="N26267" s="11"/>
      <c r="O26267" s="11"/>
      <c r="P26267" s="11"/>
      <c r="Q26267" s="11"/>
      <c r="R26267" s="11"/>
      <c r="S26267" s="11"/>
      <c r="T26267" s="11"/>
      <c r="U26267" s="11"/>
      <c r="V26267" s="11"/>
      <c r="W26267" s="11"/>
      <c r="X26267" s="11"/>
      <c r="Y26267" s="11"/>
      <c r="Z26267" s="11"/>
      <c r="BE26267"/>
      <c r="BF26267"/>
      <c r="BG26267"/>
    </row>
    <row r="26268" spans="11:59" x14ac:dyDescent="0.25">
      <c r="K26268" s="11"/>
      <c r="L26268" s="11"/>
      <c r="N26268" s="11"/>
      <c r="O26268" s="11"/>
      <c r="P26268" s="11"/>
      <c r="Q26268" s="11"/>
      <c r="R26268" s="11"/>
      <c r="S26268" s="11"/>
      <c r="T26268" s="11"/>
      <c r="U26268" s="11"/>
      <c r="V26268" s="11"/>
      <c r="W26268" s="11"/>
      <c r="X26268" s="11"/>
      <c r="Y26268" s="11"/>
      <c r="Z26268" s="11"/>
      <c r="BE26268"/>
      <c r="BF26268"/>
      <c r="BG26268"/>
    </row>
    <row r="26269" spans="11:59" x14ac:dyDescent="0.25">
      <c r="K26269" s="11"/>
      <c r="L26269" s="11"/>
      <c r="N26269" s="11"/>
      <c r="O26269" s="11"/>
      <c r="P26269" s="11"/>
      <c r="Q26269" s="11"/>
      <c r="R26269" s="11"/>
      <c r="S26269" s="11"/>
      <c r="T26269" s="11"/>
      <c r="U26269" s="11"/>
      <c r="V26269" s="11"/>
      <c r="W26269" s="11"/>
      <c r="X26269" s="11"/>
      <c r="Y26269" s="11"/>
      <c r="Z26269" s="11"/>
      <c r="BE26269"/>
      <c r="BF26269"/>
      <c r="BG26269"/>
    </row>
    <row r="26270" spans="11:59" x14ac:dyDescent="0.25">
      <c r="K26270" s="11"/>
      <c r="L26270" s="11"/>
      <c r="N26270" s="11"/>
      <c r="O26270" s="11"/>
      <c r="P26270" s="11"/>
      <c r="Q26270" s="11"/>
      <c r="R26270" s="11"/>
      <c r="S26270" s="11"/>
      <c r="T26270" s="11"/>
      <c r="U26270" s="11"/>
      <c r="V26270" s="11"/>
      <c r="W26270" s="11"/>
      <c r="X26270" s="11"/>
      <c r="Y26270" s="11"/>
      <c r="Z26270" s="11"/>
      <c r="BE26270"/>
      <c r="BF26270"/>
      <c r="BG26270"/>
    </row>
    <row r="26271" spans="11:59" x14ac:dyDescent="0.25">
      <c r="K26271" s="11"/>
      <c r="L26271" s="11"/>
      <c r="N26271" s="11"/>
      <c r="O26271" s="11"/>
      <c r="P26271" s="11"/>
      <c r="Q26271" s="11"/>
      <c r="R26271" s="11"/>
      <c r="S26271" s="11"/>
      <c r="T26271" s="11"/>
      <c r="U26271" s="11"/>
      <c r="V26271" s="11"/>
      <c r="W26271" s="11"/>
      <c r="X26271" s="11"/>
      <c r="Y26271" s="11"/>
      <c r="Z26271" s="11"/>
      <c r="BE26271"/>
      <c r="BF26271"/>
      <c r="BG26271"/>
    </row>
    <row r="26272" spans="11:59" x14ac:dyDescent="0.25">
      <c r="K26272" s="11"/>
      <c r="L26272" s="11"/>
      <c r="N26272" s="11"/>
      <c r="O26272" s="11"/>
      <c r="P26272" s="11"/>
      <c r="Q26272" s="11"/>
      <c r="R26272" s="11"/>
      <c r="S26272" s="11"/>
      <c r="T26272" s="11"/>
      <c r="U26272" s="11"/>
      <c r="V26272" s="11"/>
      <c r="W26272" s="11"/>
      <c r="X26272" s="11"/>
      <c r="Y26272" s="11"/>
      <c r="Z26272" s="11"/>
      <c r="BE26272"/>
      <c r="BF26272"/>
      <c r="BG26272"/>
    </row>
    <row r="26273" spans="11:59" x14ac:dyDescent="0.25">
      <c r="K26273" s="11"/>
      <c r="L26273" s="11"/>
      <c r="N26273" s="11"/>
      <c r="O26273" s="11"/>
      <c r="P26273" s="11"/>
      <c r="Q26273" s="11"/>
      <c r="R26273" s="11"/>
      <c r="S26273" s="11"/>
      <c r="T26273" s="11"/>
      <c r="U26273" s="11"/>
      <c r="V26273" s="11"/>
      <c r="W26273" s="11"/>
      <c r="X26273" s="11"/>
      <c r="Y26273" s="11"/>
      <c r="Z26273" s="11"/>
      <c r="BE26273"/>
      <c r="BF26273"/>
      <c r="BG26273"/>
    </row>
    <row r="26274" spans="11:59" x14ac:dyDescent="0.25">
      <c r="K26274" s="11"/>
      <c r="L26274" s="11"/>
      <c r="N26274" s="11"/>
      <c r="O26274" s="11"/>
      <c r="P26274" s="11"/>
      <c r="Q26274" s="11"/>
      <c r="R26274" s="11"/>
      <c r="S26274" s="11"/>
      <c r="T26274" s="11"/>
      <c r="U26274" s="11"/>
      <c r="V26274" s="11"/>
      <c r="W26274" s="11"/>
      <c r="X26274" s="11"/>
      <c r="Y26274" s="11"/>
      <c r="Z26274" s="11"/>
      <c r="BE26274"/>
      <c r="BF26274"/>
      <c r="BG26274"/>
    </row>
    <row r="26275" spans="11:59" x14ac:dyDescent="0.25">
      <c r="K26275" s="11"/>
      <c r="L26275" s="11"/>
      <c r="N26275" s="11"/>
      <c r="O26275" s="11"/>
      <c r="P26275" s="11"/>
      <c r="Q26275" s="11"/>
      <c r="R26275" s="11"/>
      <c r="S26275" s="11"/>
      <c r="T26275" s="11"/>
      <c r="U26275" s="11"/>
      <c r="V26275" s="11"/>
      <c r="W26275" s="11"/>
      <c r="X26275" s="11"/>
      <c r="Y26275" s="11"/>
      <c r="Z26275" s="11"/>
      <c r="BE26275"/>
      <c r="BF26275"/>
      <c r="BG26275"/>
    </row>
    <row r="26276" spans="11:59" x14ac:dyDescent="0.25">
      <c r="K26276" s="11"/>
      <c r="L26276" s="11"/>
      <c r="N26276" s="11"/>
      <c r="O26276" s="11"/>
      <c r="P26276" s="11"/>
      <c r="Q26276" s="11"/>
      <c r="R26276" s="11"/>
      <c r="S26276" s="11"/>
      <c r="T26276" s="11"/>
      <c r="U26276" s="11"/>
      <c r="V26276" s="11"/>
      <c r="W26276" s="11"/>
      <c r="X26276" s="11"/>
      <c r="Y26276" s="11"/>
      <c r="Z26276" s="11"/>
      <c r="BE26276"/>
      <c r="BF26276"/>
      <c r="BG26276"/>
    </row>
    <row r="26277" spans="11:59" x14ac:dyDescent="0.25">
      <c r="K26277" s="11"/>
      <c r="L26277" s="11"/>
      <c r="N26277" s="11"/>
      <c r="O26277" s="11"/>
      <c r="P26277" s="11"/>
      <c r="Q26277" s="11"/>
      <c r="R26277" s="11"/>
      <c r="S26277" s="11"/>
      <c r="T26277" s="11"/>
      <c r="U26277" s="11"/>
      <c r="V26277" s="11"/>
      <c r="W26277" s="11"/>
      <c r="X26277" s="11"/>
      <c r="Y26277" s="11"/>
      <c r="Z26277" s="11"/>
      <c r="BE26277"/>
      <c r="BF26277"/>
      <c r="BG26277"/>
    </row>
    <row r="26278" spans="11:59" x14ac:dyDescent="0.25">
      <c r="K26278" s="11"/>
      <c r="L26278" s="11"/>
      <c r="N26278" s="11"/>
      <c r="O26278" s="11"/>
      <c r="P26278" s="11"/>
      <c r="Q26278" s="11"/>
      <c r="R26278" s="11"/>
      <c r="S26278" s="11"/>
      <c r="T26278" s="11"/>
      <c r="U26278" s="11"/>
      <c r="V26278" s="11"/>
      <c r="W26278" s="11"/>
      <c r="X26278" s="11"/>
      <c r="Y26278" s="11"/>
      <c r="Z26278" s="11"/>
      <c r="BE26278"/>
      <c r="BF26278"/>
      <c r="BG26278"/>
    </row>
    <row r="26279" spans="11:59" x14ac:dyDescent="0.25">
      <c r="K26279" s="11"/>
      <c r="L26279" s="11"/>
      <c r="N26279" s="11"/>
      <c r="O26279" s="11"/>
      <c r="P26279" s="11"/>
      <c r="Q26279" s="11"/>
      <c r="R26279" s="11"/>
      <c r="S26279" s="11"/>
      <c r="T26279" s="11"/>
      <c r="U26279" s="11"/>
      <c r="V26279" s="11"/>
      <c r="W26279" s="11"/>
      <c r="X26279" s="11"/>
      <c r="Y26279" s="11"/>
      <c r="Z26279" s="11"/>
      <c r="BE26279"/>
      <c r="BF26279"/>
      <c r="BG26279"/>
    </row>
    <row r="26280" spans="11:59" x14ac:dyDescent="0.25">
      <c r="K26280" s="11"/>
      <c r="L26280" s="11"/>
      <c r="N26280" s="11"/>
      <c r="O26280" s="11"/>
      <c r="P26280" s="11"/>
      <c r="Q26280" s="11"/>
      <c r="R26280" s="11"/>
      <c r="S26280" s="11"/>
      <c r="T26280" s="11"/>
      <c r="U26280" s="11"/>
      <c r="V26280" s="11"/>
      <c r="W26280" s="11"/>
      <c r="X26280" s="11"/>
      <c r="Y26280" s="11"/>
      <c r="Z26280" s="11"/>
      <c r="BE26280"/>
      <c r="BF26280"/>
      <c r="BG26280"/>
    </row>
    <row r="26281" spans="11:59" x14ac:dyDescent="0.25">
      <c r="K26281" s="11"/>
      <c r="L26281" s="11"/>
      <c r="N26281" s="11"/>
      <c r="O26281" s="11"/>
      <c r="P26281" s="11"/>
      <c r="Q26281" s="11"/>
      <c r="R26281" s="11"/>
      <c r="S26281" s="11"/>
      <c r="T26281" s="11"/>
      <c r="U26281" s="11"/>
      <c r="V26281" s="11"/>
      <c r="W26281" s="11"/>
      <c r="X26281" s="11"/>
      <c r="Y26281" s="11"/>
      <c r="Z26281" s="11"/>
      <c r="BE26281"/>
      <c r="BF26281"/>
      <c r="BG26281"/>
    </row>
    <row r="26282" spans="11:59" x14ac:dyDescent="0.25">
      <c r="K26282" s="11"/>
      <c r="L26282" s="11"/>
      <c r="N26282" s="11"/>
      <c r="O26282" s="11"/>
      <c r="P26282" s="11"/>
      <c r="Q26282" s="11"/>
      <c r="R26282" s="11"/>
      <c r="S26282" s="11"/>
      <c r="T26282" s="11"/>
      <c r="U26282" s="11"/>
      <c r="V26282" s="11"/>
      <c r="W26282" s="11"/>
      <c r="X26282" s="11"/>
      <c r="Y26282" s="11"/>
      <c r="Z26282" s="11"/>
      <c r="BE26282"/>
      <c r="BF26282"/>
      <c r="BG26282"/>
    </row>
    <row r="26283" spans="11:59" x14ac:dyDescent="0.25">
      <c r="K26283" s="11"/>
      <c r="L26283" s="11"/>
      <c r="N26283" s="11"/>
      <c r="O26283" s="11"/>
      <c r="P26283" s="11"/>
      <c r="Q26283" s="11"/>
      <c r="R26283" s="11"/>
      <c r="S26283" s="11"/>
      <c r="T26283" s="11"/>
      <c r="U26283" s="11"/>
      <c r="V26283" s="11"/>
      <c r="W26283" s="11"/>
      <c r="X26283" s="11"/>
      <c r="Y26283" s="11"/>
      <c r="Z26283" s="11"/>
      <c r="BE26283"/>
      <c r="BF26283"/>
      <c r="BG26283"/>
    </row>
    <row r="26284" spans="11:59" x14ac:dyDescent="0.25">
      <c r="K26284" s="11"/>
      <c r="L26284" s="11"/>
      <c r="N26284" s="11"/>
      <c r="O26284" s="11"/>
      <c r="P26284" s="11"/>
      <c r="Q26284" s="11"/>
      <c r="R26284" s="11"/>
      <c r="S26284" s="11"/>
      <c r="T26284" s="11"/>
      <c r="U26284" s="11"/>
      <c r="V26284" s="11"/>
      <c r="W26284" s="11"/>
      <c r="X26284" s="11"/>
      <c r="Y26284" s="11"/>
      <c r="Z26284" s="11"/>
      <c r="BE26284"/>
      <c r="BF26284"/>
      <c r="BG26284"/>
    </row>
    <row r="26285" spans="11:59" x14ac:dyDescent="0.25">
      <c r="K26285" s="11"/>
      <c r="L26285" s="11"/>
      <c r="N26285" s="11"/>
      <c r="O26285" s="11"/>
      <c r="P26285" s="11"/>
      <c r="Q26285" s="11"/>
      <c r="R26285" s="11"/>
      <c r="S26285" s="11"/>
      <c r="T26285" s="11"/>
      <c r="U26285" s="11"/>
      <c r="V26285" s="11"/>
      <c r="W26285" s="11"/>
      <c r="X26285" s="11"/>
      <c r="Y26285" s="11"/>
      <c r="Z26285" s="11"/>
      <c r="BE26285"/>
      <c r="BF26285"/>
      <c r="BG26285"/>
    </row>
    <row r="26286" spans="11:59" x14ac:dyDescent="0.25">
      <c r="K26286" s="11"/>
      <c r="L26286" s="11"/>
      <c r="N26286" s="11"/>
      <c r="O26286" s="11"/>
      <c r="P26286" s="11"/>
      <c r="Q26286" s="11"/>
      <c r="R26286" s="11"/>
      <c r="S26286" s="11"/>
      <c r="T26286" s="11"/>
      <c r="U26286" s="11"/>
      <c r="V26286" s="11"/>
      <c r="W26286" s="11"/>
      <c r="X26286" s="11"/>
      <c r="Y26286" s="11"/>
      <c r="Z26286" s="11"/>
      <c r="BE26286"/>
      <c r="BF26286"/>
      <c r="BG26286"/>
    </row>
    <row r="26287" spans="11:59" x14ac:dyDescent="0.25">
      <c r="K26287" s="11"/>
      <c r="L26287" s="11"/>
      <c r="N26287" s="11"/>
      <c r="O26287" s="11"/>
      <c r="P26287" s="11"/>
      <c r="Q26287" s="11"/>
      <c r="R26287" s="11"/>
      <c r="S26287" s="11"/>
      <c r="T26287" s="11"/>
      <c r="U26287" s="11"/>
      <c r="V26287" s="11"/>
      <c r="W26287" s="11"/>
      <c r="X26287" s="11"/>
      <c r="Y26287" s="11"/>
      <c r="Z26287" s="11"/>
      <c r="BE26287"/>
      <c r="BF26287"/>
      <c r="BG26287"/>
    </row>
    <row r="26288" spans="11:59" x14ac:dyDescent="0.25">
      <c r="K26288" s="11"/>
      <c r="L26288" s="11"/>
      <c r="N26288" s="11"/>
      <c r="O26288" s="11"/>
      <c r="P26288" s="11"/>
      <c r="Q26288" s="11"/>
      <c r="R26288" s="11"/>
      <c r="S26288" s="11"/>
      <c r="T26288" s="11"/>
      <c r="U26288" s="11"/>
      <c r="V26288" s="11"/>
      <c r="W26288" s="11"/>
      <c r="X26288" s="11"/>
      <c r="Y26288" s="11"/>
      <c r="Z26288" s="11"/>
      <c r="BE26288"/>
      <c r="BF26288"/>
      <c r="BG26288"/>
    </row>
    <row r="26289" spans="11:59" x14ac:dyDescent="0.25">
      <c r="K26289" s="11"/>
      <c r="L26289" s="11"/>
      <c r="N26289" s="11"/>
      <c r="O26289" s="11"/>
      <c r="P26289" s="11"/>
      <c r="Q26289" s="11"/>
      <c r="R26289" s="11"/>
      <c r="S26289" s="11"/>
      <c r="T26289" s="11"/>
      <c r="U26289" s="11"/>
      <c r="V26289" s="11"/>
      <c r="W26289" s="11"/>
      <c r="X26289" s="11"/>
      <c r="Y26289" s="11"/>
      <c r="Z26289" s="11"/>
      <c r="BE26289"/>
      <c r="BF26289"/>
      <c r="BG26289"/>
    </row>
    <row r="26290" spans="11:59" x14ac:dyDescent="0.25">
      <c r="K26290" s="11"/>
      <c r="L26290" s="11"/>
      <c r="N26290" s="11"/>
      <c r="O26290" s="11"/>
      <c r="P26290" s="11"/>
      <c r="Q26290" s="11"/>
      <c r="R26290" s="11"/>
      <c r="S26290" s="11"/>
      <c r="T26290" s="11"/>
      <c r="U26290" s="11"/>
      <c r="V26290" s="11"/>
      <c r="W26290" s="11"/>
      <c r="X26290" s="11"/>
      <c r="Y26290" s="11"/>
      <c r="Z26290" s="11"/>
      <c r="BE26290"/>
      <c r="BF26290"/>
      <c r="BG26290"/>
    </row>
    <row r="26291" spans="11:59" x14ac:dyDescent="0.25">
      <c r="K26291" s="11"/>
      <c r="L26291" s="11"/>
      <c r="N26291" s="11"/>
      <c r="O26291" s="11"/>
      <c r="P26291" s="11"/>
      <c r="Q26291" s="11"/>
      <c r="R26291" s="11"/>
      <c r="S26291" s="11"/>
      <c r="T26291" s="11"/>
      <c r="U26291" s="11"/>
      <c r="V26291" s="11"/>
      <c r="W26291" s="11"/>
      <c r="X26291" s="11"/>
      <c r="Y26291" s="11"/>
      <c r="Z26291" s="11"/>
      <c r="BE26291"/>
      <c r="BF26291"/>
      <c r="BG26291"/>
    </row>
    <row r="26292" spans="11:59" x14ac:dyDescent="0.25">
      <c r="K26292" s="11"/>
      <c r="L26292" s="11"/>
      <c r="N26292" s="11"/>
      <c r="O26292" s="11"/>
      <c r="P26292" s="11"/>
      <c r="Q26292" s="11"/>
      <c r="R26292" s="11"/>
      <c r="S26292" s="11"/>
      <c r="T26292" s="11"/>
      <c r="U26292" s="11"/>
      <c r="V26292" s="11"/>
      <c r="W26292" s="11"/>
      <c r="X26292" s="11"/>
      <c r="Y26292" s="11"/>
      <c r="Z26292" s="11"/>
      <c r="BE26292"/>
      <c r="BF26292"/>
      <c r="BG26292"/>
    </row>
    <row r="26293" spans="11:59" x14ac:dyDescent="0.25">
      <c r="K26293" s="11"/>
      <c r="L26293" s="11"/>
      <c r="N26293" s="11"/>
      <c r="O26293" s="11"/>
      <c r="P26293" s="11"/>
      <c r="Q26293" s="11"/>
      <c r="R26293" s="11"/>
      <c r="S26293" s="11"/>
      <c r="T26293" s="11"/>
      <c r="U26293" s="11"/>
      <c r="V26293" s="11"/>
      <c r="W26293" s="11"/>
      <c r="X26293" s="11"/>
      <c r="Y26293" s="11"/>
      <c r="Z26293" s="11"/>
      <c r="BE26293"/>
      <c r="BF26293"/>
      <c r="BG26293"/>
    </row>
    <row r="26294" spans="11:59" x14ac:dyDescent="0.25">
      <c r="K26294" s="11"/>
      <c r="L26294" s="11"/>
      <c r="N26294" s="11"/>
      <c r="O26294" s="11"/>
      <c r="P26294" s="11"/>
      <c r="Q26294" s="11"/>
      <c r="R26294" s="11"/>
      <c r="S26294" s="11"/>
      <c r="T26294" s="11"/>
      <c r="U26294" s="11"/>
      <c r="V26294" s="11"/>
      <c r="W26294" s="11"/>
      <c r="X26294" s="11"/>
      <c r="Y26294" s="11"/>
      <c r="Z26294" s="11"/>
      <c r="BE26294"/>
      <c r="BF26294"/>
      <c r="BG26294"/>
    </row>
    <row r="26295" spans="11:59" x14ac:dyDescent="0.25">
      <c r="K26295" s="11"/>
      <c r="L26295" s="11"/>
      <c r="N26295" s="11"/>
      <c r="O26295" s="11"/>
      <c r="P26295" s="11"/>
      <c r="Q26295" s="11"/>
      <c r="R26295" s="11"/>
      <c r="S26295" s="11"/>
      <c r="T26295" s="11"/>
      <c r="U26295" s="11"/>
      <c r="V26295" s="11"/>
      <c r="W26295" s="11"/>
      <c r="X26295" s="11"/>
      <c r="Y26295" s="11"/>
      <c r="Z26295" s="11"/>
      <c r="BE26295"/>
      <c r="BF26295"/>
      <c r="BG26295"/>
    </row>
    <row r="26296" spans="11:59" x14ac:dyDescent="0.25">
      <c r="K26296" s="11"/>
      <c r="L26296" s="11"/>
      <c r="N26296" s="11"/>
      <c r="O26296" s="11"/>
      <c r="P26296" s="11"/>
      <c r="Q26296" s="11"/>
      <c r="R26296" s="11"/>
      <c r="S26296" s="11"/>
      <c r="T26296" s="11"/>
      <c r="U26296" s="11"/>
      <c r="V26296" s="11"/>
      <c r="W26296" s="11"/>
      <c r="X26296" s="11"/>
      <c r="Y26296" s="11"/>
      <c r="Z26296" s="11"/>
      <c r="BE26296"/>
      <c r="BF26296"/>
      <c r="BG26296"/>
    </row>
    <row r="26297" spans="11:59" x14ac:dyDescent="0.25">
      <c r="K26297" s="11"/>
      <c r="L26297" s="11"/>
      <c r="N26297" s="11"/>
      <c r="O26297" s="11"/>
      <c r="P26297" s="11"/>
      <c r="Q26297" s="11"/>
      <c r="R26297" s="11"/>
      <c r="S26297" s="11"/>
      <c r="T26297" s="11"/>
      <c r="U26297" s="11"/>
      <c r="V26297" s="11"/>
      <c r="W26297" s="11"/>
      <c r="X26297" s="11"/>
      <c r="Y26297" s="11"/>
      <c r="Z26297" s="11"/>
      <c r="BE26297"/>
      <c r="BF26297"/>
      <c r="BG26297"/>
    </row>
    <row r="26298" spans="11:59" x14ac:dyDescent="0.25">
      <c r="K26298" s="11"/>
      <c r="L26298" s="11"/>
      <c r="N26298" s="11"/>
      <c r="O26298" s="11"/>
      <c r="P26298" s="11"/>
      <c r="Q26298" s="11"/>
      <c r="R26298" s="11"/>
      <c r="S26298" s="11"/>
      <c r="T26298" s="11"/>
      <c r="U26298" s="11"/>
      <c r="V26298" s="11"/>
      <c r="W26298" s="11"/>
      <c r="X26298" s="11"/>
      <c r="Y26298" s="11"/>
      <c r="Z26298" s="11"/>
      <c r="BE26298"/>
      <c r="BF26298"/>
      <c r="BG26298"/>
    </row>
    <row r="26299" spans="11:59" x14ac:dyDescent="0.25">
      <c r="K26299" s="11"/>
      <c r="L26299" s="11"/>
      <c r="N26299" s="11"/>
      <c r="O26299" s="11"/>
      <c r="P26299" s="11"/>
      <c r="Q26299" s="11"/>
      <c r="R26299" s="11"/>
      <c r="S26299" s="11"/>
      <c r="T26299" s="11"/>
      <c r="U26299" s="11"/>
      <c r="V26299" s="11"/>
      <c r="W26299" s="11"/>
      <c r="X26299" s="11"/>
      <c r="Y26299" s="11"/>
      <c r="Z26299" s="11"/>
      <c r="BE26299"/>
      <c r="BF26299"/>
      <c r="BG26299"/>
    </row>
    <row r="26300" spans="11:59" x14ac:dyDescent="0.25">
      <c r="K26300" s="11"/>
      <c r="L26300" s="11"/>
      <c r="N26300" s="11"/>
      <c r="O26300" s="11"/>
      <c r="P26300" s="11"/>
      <c r="Q26300" s="11"/>
      <c r="R26300" s="11"/>
      <c r="S26300" s="11"/>
      <c r="T26300" s="11"/>
      <c r="U26300" s="11"/>
      <c r="V26300" s="11"/>
      <c r="W26300" s="11"/>
      <c r="X26300" s="11"/>
      <c r="Y26300" s="11"/>
      <c r="Z26300" s="11"/>
      <c r="BE26300"/>
      <c r="BF26300"/>
      <c r="BG26300"/>
    </row>
    <row r="26301" spans="11:59" x14ac:dyDescent="0.25">
      <c r="K26301" s="11"/>
      <c r="L26301" s="11"/>
      <c r="N26301" s="11"/>
      <c r="O26301" s="11"/>
      <c r="P26301" s="11"/>
      <c r="Q26301" s="11"/>
      <c r="R26301" s="11"/>
      <c r="S26301" s="11"/>
      <c r="T26301" s="11"/>
      <c r="U26301" s="11"/>
      <c r="V26301" s="11"/>
      <c r="W26301" s="11"/>
      <c r="X26301" s="11"/>
      <c r="Y26301" s="11"/>
      <c r="Z26301" s="11"/>
      <c r="BE26301"/>
      <c r="BF26301"/>
      <c r="BG26301"/>
    </row>
    <row r="26302" spans="11:59" x14ac:dyDescent="0.25">
      <c r="K26302" s="11"/>
      <c r="L26302" s="11"/>
      <c r="N26302" s="11"/>
      <c r="O26302" s="11"/>
      <c r="P26302" s="11"/>
      <c r="Q26302" s="11"/>
      <c r="R26302" s="11"/>
      <c r="S26302" s="11"/>
      <c r="T26302" s="11"/>
      <c r="U26302" s="11"/>
      <c r="V26302" s="11"/>
      <c r="W26302" s="11"/>
      <c r="X26302" s="11"/>
      <c r="Y26302" s="11"/>
      <c r="Z26302" s="11"/>
      <c r="BE26302"/>
      <c r="BF26302"/>
      <c r="BG26302"/>
    </row>
    <row r="26303" spans="11:59" x14ac:dyDescent="0.25">
      <c r="K26303" s="11"/>
      <c r="L26303" s="11"/>
      <c r="N26303" s="11"/>
      <c r="O26303" s="11"/>
      <c r="P26303" s="11"/>
      <c r="Q26303" s="11"/>
      <c r="R26303" s="11"/>
      <c r="S26303" s="11"/>
      <c r="T26303" s="11"/>
      <c r="U26303" s="11"/>
      <c r="V26303" s="11"/>
      <c r="W26303" s="11"/>
      <c r="X26303" s="11"/>
      <c r="Y26303" s="11"/>
      <c r="Z26303" s="11"/>
      <c r="BE26303"/>
      <c r="BF26303"/>
      <c r="BG26303"/>
    </row>
    <row r="26304" spans="11:59" x14ac:dyDescent="0.25">
      <c r="K26304" s="11"/>
      <c r="L26304" s="11"/>
      <c r="N26304" s="11"/>
      <c r="O26304" s="11"/>
      <c r="P26304" s="11"/>
      <c r="Q26304" s="11"/>
      <c r="R26304" s="11"/>
      <c r="S26304" s="11"/>
      <c r="T26304" s="11"/>
      <c r="U26304" s="11"/>
      <c r="V26304" s="11"/>
      <c r="W26304" s="11"/>
      <c r="X26304" s="11"/>
      <c r="Y26304" s="11"/>
      <c r="Z26304" s="11"/>
      <c r="BE26304"/>
      <c r="BF26304"/>
      <c r="BG26304"/>
    </row>
    <row r="26305" spans="11:59" x14ac:dyDescent="0.25">
      <c r="K26305" s="11"/>
      <c r="L26305" s="11"/>
      <c r="N26305" s="11"/>
      <c r="O26305" s="11"/>
      <c r="P26305" s="11"/>
      <c r="Q26305" s="11"/>
      <c r="R26305" s="11"/>
      <c r="S26305" s="11"/>
      <c r="T26305" s="11"/>
      <c r="U26305" s="11"/>
      <c r="V26305" s="11"/>
      <c r="W26305" s="11"/>
      <c r="X26305" s="11"/>
      <c r="Y26305" s="11"/>
      <c r="Z26305" s="11"/>
      <c r="BE26305"/>
      <c r="BF26305"/>
      <c r="BG26305"/>
    </row>
    <row r="26306" spans="11:59" x14ac:dyDescent="0.25">
      <c r="K26306" s="11"/>
      <c r="L26306" s="11"/>
      <c r="N26306" s="11"/>
      <c r="O26306" s="11"/>
      <c r="P26306" s="11"/>
      <c r="Q26306" s="11"/>
      <c r="R26306" s="11"/>
      <c r="S26306" s="11"/>
      <c r="T26306" s="11"/>
      <c r="U26306" s="11"/>
      <c r="V26306" s="11"/>
      <c r="W26306" s="11"/>
      <c r="X26306" s="11"/>
      <c r="Y26306" s="11"/>
      <c r="Z26306" s="11"/>
      <c r="BE26306"/>
      <c r="BF26306"/>
      <c r="BG26306"/>
    </row>
    <row r="26307" spans="11:59" x14ac:dyDescent="0.25">
      <c r="K26307" s="11"/>
      <c r="L26307" s="11"/>
      <c r="N26307" s="11"/>
      <c r="O26307" s="11"/>
      <c r="P26307" s="11"/>
      <c r="Q26307" s="11"/>
      <c r="R26307" s="11"/>
      <c r="S26307" s="11"/>
      <c r="T26307" s="11"/>
      <c r="U26307" s="11"/>
      <c r="V26307" s="11"/>
      <c r="W26307" s="11"/>
      <c r="X26307" s="11"/>
      <c r="Y26307" s="11"/>
      <c r="Z26307" s="11"/>
      <c r="BE26307"/>
      <c r="BF26307"/>
      <c r="BG26307"/>
    </row>
    <row r="26308" spans="11:59" x14ac:dyDescent="0.25">
      <c r="K26308" s="11"/>
      <c r="L26308" s="11"/>
      <c r="N26308" s="11"/>
      <c r="O26308" s="11"/>
      <c r="P26308" s="11"/>
      <c r="Q26308" s="11"/>
      <c r="R26308" s="11"/>
      <c r="S26308" s="11"/>
      <c r="T26308" s="11"/>
      <c r="U26308" s="11"/>
      <c r="V26308" s="11"/>
      <c r="W26308" s="11"/>
      <c r="X26308" s="11"/>
      <c r="Y26308" s="11"/>
      <c r="Z26308" s="11"/>
      <c r="BE26308"/>
      <c r="BF26308"/>
      <c r="BG26308"/>
    </row>
    <row r="26309" spans="11:59" x14ac:dyDescent="0.25">
      <c r="K26309" s="11"/>
      <c r="L26309" s="11"/>
      <c r="N26309" s="11"/>
      <c r="O26309" s="11"/>
      <c r="P26309" s="11"/>
      <c r="Q26309" s="11"/>
      <c r="R26309" s="11"/>
      <c r="S26309" s="11"/>
      <c r="T26309" s="11"/>
      <c r="U26309" s="11"/>
      <c r="V26309" s="11"/>
      <c r="W26309" s="11"/>
      <c r="X26309" s="11"/>
      <c r="Y26309" s="11"/>
      <c r="Z26309" s="11"/>
      <c r="BE26309"/>
      <c r="BF26309"/>
      <c r="BG26309"/>
    </row>
    <row r="26310" spans="11:59" x14ac:dyDescent="0.25">
      <c r="K26310" s="11"/>
      <c r="L26310" s="11"/>
      <c r="N26310" s="11"/>
      <c r="O26310" s="11"/>
      <c r="P26310" s="11"/>
      <c r="Q26310" s="11"/>
      <c r="R26310" s="11"/>
      <c r="S26310" s="11"/>
      <c r="T26310" s="11"/>
      <c r="U26310" s="11"/>
      <c r="V26310" s="11"/>
      <c r="W26310" s="11"/>
      <c r="X26310" s="11"/>
      <c r="Y26310" s="11"/>
      <c r="Z26310" s="11"/>
      <c r="BE26310"/>
      <c r="BF26310"/>
      <c r="BG26310"/>
    </row>
    <row r="26311" spans="11:59" x14ac:dyDescent="0.25">
      <c r="K26311" s="11"/>
      <c r="L26311" s="11"/>
      <c r="N26311" s="11"/>
      <c r="O26311" s="11"/>
      <c r="P26311" s="11"/>
      <c r="Q26311" s="11"/>
      <c r="R26311" s="11"/>
      <c r="S26311" s="11"/>
      <c r="T26311" s="11"/>
      <c r="U26311" s="11"/>
      <c r="V26311" s="11"/>
      <c r="W26311" s="11"/>
      <c r="X26311" s="11"/>
      <c r="Y26311" s="11"/>
      <c r="Z26311" s="11"/>
      <c r="BE26311"/>
      <c r="BF26311"/>
      <c r="BG26311"/>
    </row>
    <row r="26312" spans="11:59" x14ac:dyDescent="0.25">
      <c r="K26312" s="11"/>
      <c r="L26312" s="11"/>
      <c r="N26312" s="11"/>
      <c r="O26312" s="11"/>
      <c r="P26312" s="11"/>
      <c r="Q26312" s="11"/>
      <c r="R26312" s="11"/>
      <c r="S26312" s="11"/>
      <c r="T26312" s="11"/>
      <c r="U26312" s="11"/>
      <c r="V26312" s="11"/>
      <c r="W26312" s="11"/>
      <c r="X26312" s="11"/>
      <c r="Y26312" s="11"/>
      <c r="Z26312" s="11"/>
      <c r="BE26312"/>
      <c r="BF26312"/>
      <c r="BG26312"/>
    </row>
    <row r="26313" spans="11:59" x14ac:dyDescent="0.25">
      <c r="K26313" s="11"/>
      <c r="L26313" s="11"/>
      <c r="N26313" s="11"/>
      <c r="O26313" s="11"/>
      <c r="P26313" s="11"/>
      <c r="Q26313" s="11"/>
      <c r="R26313" s="11"/>
      <c r="S26313" s="11"/>
      <c r="T26313" s="11"/>
      <c r="U26313" s="11"/>
      <c r="V26313" s="11"/>
      <c r="W26313" s="11"/>
      <c r="X26313" s="11"/>
      <c r="Y26313" s="11"/>
      <c r="Z26313" s="11"/>
      <c r="BE26313"/>
      <c r="BF26313"/>
      <c r="BG26313"/>
    </row>
    <row r="26314" spans="11:59" x14ac:dyDescent="0.25">
      <c r="K26314" s="11"/>
      <c r="L26314" s="11"/>
      <c r="N26314" s="11"/>
      <c r="O26314" s="11"/>
      <c r="P26314" s="11"/>
      <c r="Q26314" s="11"/>
      <c r="R26314" s="11"/>
      <c r="S26314" s="11"/>
      <c r="T26314" s="11"/>
      <c r="U26314" s="11"/>
      <c r="V26314" s="11"/>
      <c r="W26314" s="11"/>
      <c r="X26314" s="11"/>
      <c r="Y26314" s="11"/>
      <c r="Z26314" s="11"/>
      <c r="BE26314"/>
      <c r="BF26314"/>
      <c r="BG26314"/>
    </row>
    <row r="26315" spans="11:59" x14ac:dyDescent="0.25">
      <c r="K26315" s="11"/>
      <c r="L26315" s="11"/>
      <c r="N26315" s="11"/>
      <c r="O26315" s="11"/>
      <c r="P26315" s="11"/>
      <c r="Q26315" s="11"/>
      <c r="R26315" s="11"/>
      <c r="S26315" s="11"/>
      <c r="T26315" s="11"/>
      <c r="U26315" s="11"/>
      <c r="V26315" s="11"/>
      <c r="W26315" s="11"/>
      <c r="X26315" s="11"/>
      <c r="Y26315" s="11"/>
      <c r="Z26315" s="11"/>
      <c r="BE26315"/>
      <c r="BF26315"/>
      <c r="BG26315"/>
    </row>
    <row r="26316" spans="11:59" x14ac:dyDescent="0.25">
      <c r="K26316" s="11"/>
      <c r="L26316" s="11"/>
      <c r="N26316" s="11"/>
      <c r="O26316" s="11"/>
      <c r="P26316" s="11"/>
      <c r="Q26316" s="11"/>
      <c r="R26316" s="11"/>
      <c r="S26316" s="11"/>
      <c r="T26316" s="11"/>
      <c r="U26316" s="11"/>
      <c r="V26316" s="11"/>
      <c r="W26316" s="11"/>
      <c r="X26316" s="11"/>
      <c r="Y26316" s="11"/>
      <c r="Z26316" s="11"/>
      <c r="BE26316"/>
      <c r="BF26316"/>
      <c r="BG26316"/>
    </row>
    <row r="26317" spans="11:59" x14ac:dyDescent="0.25">
      <c r="K26317" s="11"/>
      <c r="L26317" s="11"/>
      <c r="N26317" s="11"/>
      <c r="O26317" s="11"/>
      <c r="P26317" s="11"/>
      <c r="Q26317" s="11"/>
      <c r="R26317" s="11"/>
      <c r="S26317" s="11"/>
      <c r="T26317" s="11"/>
      <c r="U26317" s="11"/>
      <c r="V26317" s="11"/>
      <c r="W26317" s="11"/>
      <c r="X26317" s="11"/>
      <c r="Y26317" s="11"/>
      <c r="Z26317" s="11"/>
      <c r="BE26317"/>
      <c r="BF26317"/>
      <c r="BG26317"/>
    </row>
    <row r="26318" spans="11:59" x14ac:dyDescent="0.25">
      <c r="K26318" s="11"/>
      <c r="L26318" s="11"/>
      <c r="N26318" s="11"/>
      <c r="O26318" s="11"/>
      <c r="P26318" s="11"/>
      <c r="Q26318" s="11"/>
      <c r="R26318" s="11"/>
      <c r="S26318" s="11"/>
      <c r="T26318" s="11"/>
      <c r="U26318" s="11"/>
      <c r="V26318" s="11"/>
      <c r="W26318" s="11"/>
      <c r="X26318" s="11"/>
      <c r="Y26318" s="11"/>
      <c r="Z26318" s="11"/>
      <c r="BE26318"/>
      <c r="BF26318"/>
      <c r="BG26318"/>
    </row>
    <row r="26319" spans="11:59" x14ac:dyDescent="0.25">
      <c r="K26319" s="11"/>
      <c r="L26319" s="11"/>
      <c r="N26319" s="11"/>
      <c r="O26319" s="11"/>
      <c r="P26319" s="11"/>
      <c r="Q26319" s="11"/>
      <c r="R26319" s="11"/>
      <c r="S26319" s="11"/>
      <c r="T26319" s="11"/>
      <c r="U26319" s="11"/>
      <c r="V26319" s="11"/>
      <c r="W26319" s="11"/>
      <c r="X26319" s="11"/>
      <c r="Y26319" s="11"/>
      <c r="Z26319" s="11"/>
      <c r="BE26319"/>
      <c r="BF26319"/>
      <c r="BG26319"/>
    </row>
    <row r="26320" spans="11:59" x14ac:dyDescent="0.25">
      <c r="K26320" s="11"/>
      <c r="L26320" s="11"/>
      <c r="N26320" s="11"/>
      <c r="O26320" s="11"/>
      <c r="P26320" s="11"/>
      <c r="Q26320" s="11"/>
      <c r="R26320" s="11"/>
      <c r="S26320" s="11"/>
      <c r="T26320" s="11"/>
      <c r="U26320" s="11"/>
      <c r="V26320" s="11"/>
      <c r="W26320" s="11"/>
      <c r="X26320" s="11"/>
      <c r="Y26320" s="11"/>
      <c r="Z26320" s="11"/>
      <c r="BE26320"/>
      <c r="BF26320"/>
      <c r="BG26320"/>
    </row>
    <row r="26321" spans="11:59" x14ac:dyDescent="0.25">
      <c r="K26321" s="11"/>
      <c r="L26321" s="11"/>
      <c r="N26321" s="11"/>
      <c r="O26321" s="11"/>
      <c r="P26321" s="11"/>
      <c r="Q26321" s="11"/>
      <c r="R26321" s="11"/>
      <c r="S26321" s="11"/>
      <c r="T26321" s="11"/>
      <c r="U26321" s="11"/>
      <c r="V26321" s="11"/>
      <c r="W26321" s="11"/>
      <c r="X26321" s="11"/>
      <c r="Y26321" s="11"/>
      <c r="Z26321" s="11"/>
      <c r="BE26321"/>
      <c r="BF26321"/>
      <c r="BG26321"/>
    </row>
    <row r="26322" spans="11:59" x14ac:dyDescent="0.25">
      <c r="K26322" s="11"/>
      <c r="L26322" s="11"/>
      <c r="N26322" s="11"/>
      <c r="O26322" s="11"/>
      <c r="P26322" s="11"/>
      <c r="Q26322" s="11"/>
      <c r="R26322" s="11"/>
      <c r="S26322" s="11"/>
      <c r="T26322" s="11"/>
      <c r="U26322" s="11"/>
      <c r="V26322" s="11"/>
      <c r="W26322" s="11"/>
      <c r="X26322" s="11"/>
      <c r="Y26322" s="11"/>
      <c r="Z26322" s="11"/>
      <c r="BE26322"/>
      <c r="BF26322"/>
      <c r="BG26322"/>
    </row>
    <row r="26323" spans="11:59" x14ac:dyDescent="0.25">
      <c r="K26323" s="11"/>
      <c r="L26323" s="11"/>
      <c r="N26323" s="11"/>
      <c r="O26323" s="11"/>
      <c r="P26323" s="11"/>
      <c r="Q26323" s="11"/>
      <c r="R26323" s="11"/>
      <c r="S26323" s="11"/>
      <c r="T26323" s="11"/>
      <c r="U26323" s="11"/>
      <c r="V26323" s="11"/>
      <c r="W26323" s="11"/>
      <c r="X26323" s="11"/>
      <c r="Y26323" s="11"/>
      <c r="Z26323" s="11"/>
      <c r="BE26323"/>
      <c r="BF26323"/>
      <c r="BG26323"/>
    </row>
    <row r="26324" spans="11:59" x14ac:dyDescent="0.25">
      <c r="K26324" s="11"/>
      <c r="L26324" s="11"/>
      <c r="N26324" s="11"/>
      <c r="O26324" s="11"/>
      <c r="P26324" s="11"/>
      <c r="Q26324" s="11"/>
      <c r="R26324" s="11"/>
      <c r="S26324" s="11"/>
      <c r="T26324" s="11"/>
      <c r="U26324" s="11"/>
      <c r="V26324" s="11"/>
      <c r="W26324" s="11"/>
      <c r="X26324" s="11"/>
      <c r="Y26324" s="11"/>
      <c r="Z26324" s="11"/>
      <c r="BE26324"/>
      <c r="BF26324"/>
      <c r="BG26324"/>
    </row>
    <row r="26325" spans="11:59" x14ac:dyDescent="0.25">
      <c r="K26325" s="11"/>
      <c r="L26325" s="11"/>
      <c r="N26325" s="11"/>
      <c r="O26325" s="11"/>
      <c r="P26325" s="11"/>
      <c r="Q26325" s="11"/>
      <c r="R26325" s="11"/>
      <c r="S26325" s="11"/>
      <c r="T26325" s="11"/>
      <c r="U26325" s="11"/>
      <c r="V26325" s="11"/>
      <c r="W26325" s="11"/>
      <c r="X26325" s="11"/>
      <c r="Y26325" s="11"/>
      <c r="Z26325" s="11"/>
      <c r="BE26325"/>
      <c r="BF26325"/>
      <c r="BG26325"/>
    </row>
    <row r="26326" spans="11:59" x14ac:dyDescent="0.25">
      <c r="K26326" s="11"/>
      <c r="L26326" s="11"/>
      <c r="N26326" s="11"/>
      <c r="O26326" s="11"/>
      <c r="P26326" s="11"/>
      <c r="Q26326" s="11"/>
      <c r="R26326" s="11"/>
      <c r="S26326" s="11"/>
      <c r="T26326" s="11"/>
      <c r="U26326" s="11"/>
      <c r="V26326" s="11"/>
      <c r="W26326" s="11"/>
      <c r="X26326" s="11"/>
      <c r="Y26326" s="11"/>
      <c r="Z26326" s="11"/>
      <c r="BE26326"/>
      <c r="BF26326"/>
      <c r="BG26326"/>
    </row>
    <row r="26327" spans="11:59" x14ac:dyDescent="0.25">
      <c r="K26327" s="11"/>
      <c r="L26327" s="11"/>
      <c r="N26327" s="11"/>
      <c r="O26327" s="11"/>
      <c r="P26327" s="11"/>
      <c r="Q26327" s="11"/>
      <c r="R26327" s="11"/>
      <c r="S26327" s="11"/>
      <c r="T26327" s="11"/>
      <c r="U26327" s="11"/>
      <c r="V26327" s="11"/>
      <c r="W26327" s="11"/>
      <c r="X26327" s="11"/>
      <c r="Y26327" s="11"/>
      <c r="Z26327" s="11"/>
      <c r="BE26327"/>
      <c r="BF26327"/>
      <c r="BG26327"/>
    </row>
    <row r="26328" spans="11:59" x14ac:dyDescent="0.25">
      <c r="K26328" s="11"/>
      <c r="L26328" s="11"/>
      <c r="N26328" s="11"/>
      <c r="O26328" s="11"/>
      <c r="P26328" s="11"/>
      <c r="Q26328" s="11"/>
      <c r="R26328" s="11"/>
      <c r="S26328" s="11"/>
      <c r="T26328" s="11"/>
      <c r="U26328" s="11"/>
      <c r="V26328" s="11"/>
      <c r="W26328" s="11"/>
      <c r="X26328" s="11"/>
      <c r="Y26328" s="11"/>
      <c r="Z26328" s="11"/>
      <c r="BE26328"/>
      <c r="BF26328"/>
      <c r="BG26328"/>
    </row>
    <row r="26329" spans="11:59" x14ac:dyDescent="0.25">
      <c r="K26329" s="11"/>
      <c r="L26329" s="11"/>
      <c r="N26329" s="11"/>
      <c r="O26329" s="11"/>
      <c r="P26329" s="11"/>
      <c r="Q26329" s="11"/>
      <c r="R26329" s="11"/>
      <c r="S26329" s="11"/>
      <c r="T26329" s="11"/>
      <c r="U26329" s="11"/>
      <c r="V26329" s="11"/>
      <c r="W26329" s="11"/>
      <c r="X26329" s="11"/>
      <c r="Y26329" s="11"/>
      <c r="Z26329" s="11"/>
      <c r="BE26329"/>
      <c r="BF26329"/>
      <c r="BG26329"/>
    </row>
    <row r="26330" spans="11:59" x14ac:dyDescent="0.25">
      <c r="K26330" s="11"/>
      <c r="L26330" s="11"/>
      <c r="N26330" s="11"/>
      <c r="O26330" s="11"/>
      <c r="P26330" s="11"/>
      <c r="Q26330" s="11"/>
      <c r="R26330" s="11"/>
      <c r="S26330" s="11"/>
      <c r="T26330" s="11"/>
      <c r="U26330" s="11"/>
      <c r="V26330" s="11"/>
      <c r="W26330" s="11"/>
      <c r="X26330" s="11"/>
      <c r="Y26330" s="11"/>
      <c r="Z26330" s="11"/>
      <c r="BE26330"/>
      <c r="BF26330"/>
      <c r="BG26330"/>
    </row>
    <row r="26331" spans="11:59" x14ac:dyDescent="0.25">
      <c r="K26331" s="11"/>
      <c r="L26331" s="11"/>
      <c r="N26331" s="11"/>
      <c r="O26331" s="11"/>
      <c r="P26331" s="11"/>
      <c r="Q26331" s="11"/>
      <c r="R26331" s="11"/>
      <c r="S26331" s="11"/>
      <c r="T26331" s="11"/>
      <c r="U26331" s="11"/>
      <c r="V26331" s="11"/>
      <c r="W26331" s="11"/>
      <c r="X26331" s="11"/>
      <c r="Y26331" s="11"/>
      <c r="Z26331" s="11"/>
      <c r="BE26331"/>
      <c r="BF26331"/>
      <c r="BG26331"/>
    </row>
    <row r="26332" spans="11:59" x14ac:dyDescent="0.25">
      <c r="K26332" s="11"/>
      <c r="L26332" s="11"/>
      <c r="N26332" s="11"/>
      <c r="O26332" s="11"/>
      <c r="P26332" s="11"/>
      <c r="Q26332" s="11"/>
      <c r="R26332" s="11"/>
      <c r="S26332" s="11"/>
      <c r="T26332" s="11"/>
      <c r="U26332" s="11"/>
      <c r="V26332" s="11"/>
      <c r="W26332" s="11"/>
      <c r="X26332" s="11"/>
      <c r="Y26332" s="11"/>
      <c r="Z26332" s="11"/>
      <c r="BE26332"/>
      <c r="BF26332"/>
      <c r="BG26332"/>
    </row>
    <row r="26333" spans="11:59" x14ac:dyDescent="0.25">
      <c r="K26333" s="11"/>
      <c r="L26333" s="11"/>
      <c r="N26333" s="11"/>
      <c r="O26333" s="11"/>
      <c r="P26333" s="11"/>
      <c r="Q26333" s="11"/>
      <c r="R26333" s="11"/>
      <c r="S26333" s="11"/>
      <c r="T26333" s="11"/>
      <c r="U26333" s="11"/>
      <c r="V26333" s="11"/>
      <c r="W26333" s="11"/>
      <c r="X26333" s="11"/>
      <c r="Y26333" s="11"/>
      <c r="Z26333" s="11"/>
      <c r="BE26333"/>
      <c r="BF26333"/>
      <c r="BG26333"/>
    </row>
    <row r="26334" spans="11:59" x14ac:dyDescent="0.25">
      <c r="K26334" s="11"/>
      <c r="L26334" s="11"/>
      <c r="N26334" s="11"/>
      <c r="O26334" s="11"/>
      <c r="P26334" s="11"/>
      <c r="Q26334" s="11"/>
      <c r="R26334" s="11"/>
      <c r="S26334" s="11"/>
      <c r="T26334" s="11"/>
      <c r="U26334" s="11"/>
      <c r="V26334" s="11"/>
      <c r="W26334" s="11"/>
      <c r="X26334" s="11"/>
      <c r="Y26334" s="11"/>
      <c r="Z26334" s="11"/>
      <c r="BE26334"/>
      <c r="BF26334"/>
      <c r="BG26334"/>
    </row>
    <row r="26335" spans="11:59" x14ac:dyDescent="0.25">
      <c r="K26335" s="11"/>
      <c r="L26335" s="11"/>
      <c r="N26335" s="11"/>
      <c r="O26335" s="11"/>
      <c r="P26335" s="11"/>
      <c r="Q26335" s="11"/>
      <c r="R26335" s="11"/>
      <c r="S26335" s="11"/>
      <c r="T26335" s="11"/>
      <c r="U26335" s="11"/>
      <c r="V26335" s="11"/>
      <c r="W26335" s="11"/>
      <c r="X26335" s="11"/>
      <c r="Y26335" s="11"/>
      <c r="Z26335" s="11"/>
      <c r="BE26335"/>
      <c r="BF26335"/>
      <c r="BG26335"/>
    </row>
    <row r="26336" spans="11:59" x14ac:dyDescent="0.25">
      <c r="K26336" s="11"/>
      <c r="L26336" s="11"/>
      <c r="N26336" s="11"/>
      <c r="O26336" s="11"/>
      <c r="P26336" s="11"/>
      <c r="Q26336" s="11"/>
      <c r="R26336" s="11"/>
      <c r="S26336" s="11"/>
      <c r="T26336" s="11"/>
      <c r="U26336" s="11"/>
      <c r="V26336" s="11"/>
      <c r="W26336" s="11"/>
      <c r="X26336" s="11"/>
      <c r="Y26336" s="11"/>
      <c r="Z26336" s="11"/>
      <c r="BE26336"/>
      <c r="BF26336"/>
      <c r="BG26336"/>
    </row>
    <row r="26337" spans="11:59" x14ac:dyDescent="0.25">
      <c r="K26337" s="11"/>
      <c r="L26337" s="11"/>
      <c r="N26337" s="11"/>
      <c r="O26337" s="11"/>
      <c r="P26337" s="11"/>
      <c r="Q26337" s="11"/>
      <c r="R26337" s="11"/>
      <c r="S26337" s="11"/>
      <c r="T26337" s="11"/>
      <c r="U26337" s="11"/>
      <c r="V26337" s="11"/>
      <c r="W26337" s="11"/>
      <c r="X26337" s="11"/>
      <c r="Y26337" s="11"/>
      <c r="Z26337" s="11"/>
      <c r="BE26337"/>
      <c r="BF26337"/>
      <c r="BG26337"/>
    </row>
    <row r="26338" spans="11:59" x14ac:dyDescent="0.25">
      <c r="K26338" s="11"/>
      <c r="L26338" s="11"/>
      <c r="N26338" s="11"/>
      <c r="O26338" s="11"/>
      <c r="P26338" s="11"/>
      <c r="Q26338" s="11"/>
      <c r="R26338" s="11"/>
      <c r="S26338" s="11"/>
      <c r="T26338" s="11"/>
      <c r="U26338" s="11"/>
      <c r="V26338" s="11"/>
      <c r="W26338" s="11"/>
      <c r="X26338" s="11"/>
      <c r="Y26338" s="11"/>
      <c r="Z26338" s="11"/>
      <c r="BE26338"/>
      <c r="BF26338"/>
      <c r="BG26338"/>
    </row>
    <row r="26339" spans="11:59" x14ac:dyDescent="0.25">
      <c r="K26339" s="11"/>
      <c r="L26339" s="11"/>
      <c r="N26339" s="11"/>
      <c r="O26339" s="11"/>
      <c r="P26339" s="11"/>
      <c r="Q26339" s="11"/>
      <c r="R26339" s="11"/>
      <c r="S26339" s="11"/>
      <c r="T26339" s="11"/>
      <c r="U26339" s="11"/>
      <c r="V26339" s="11"/>
      <c r="W26339" s="11"/>
      <c r="X26339" s="11"/>
      <c r="Y26339" s="11"/>
      <c r="Z26339" s="11"/>
      <c r="BE26339"/>
      <c r="BF26339"/>
      <c r="BG26339"/>
    </row>
    <row r="26340" spans="11:59" x14ac:dyDescent="0.25">
      <c r="K26340" s="11"/>
      <c r="L26340" s="11"/>
      <c r="N26340" s="11"/>
      <c r="O26340" s="11"/>
      <c r="P26340" s="11"/>
      <c r="Q26340" s="11"/>
      <c r="R26340" s="11"/>
      <c r="S26340" s="11"/>
      <c r="T26340" s="11"/>
      <c r="U26340" s="11"/>
      <c r="V26340" s="11"/>
      <c r="W26340" s="11"/>
      <c r="X26340" s="11"/>
      <c r="Y26340" s="11"/>
      <c r="Z26340" s="11"/>
      <c r="BE26340"/>
      <c r="BF26340"/>
      <c r="BG26340"/>
    </row>
    <row r="26341" spans="11:59" x14ac:dyDescent="0.25">
      <c r="K26341" s="11"/>
      <c r="L26341" s="11"/>
      <c r="N26341" s="11"/>
      <c r="O26341" s="11"/>
      <c r="P26341" s="11"/>
      <c r="Q26341" s="11"/>
      <c r="R26341" s="11"/>
      <c r="S26341" s="11"/>
      <c r="T26341" s="11"/>
      <c r="U26341" s="11"/>
      <c r="V26341" s="11"/>
      <c r="W26341" s="11"/>
      <c r="X26341" s="11"/>
      <c r="Y26341" s="11"/>
      <c r="Z26341" s="11"/>
      <c r="BE26341"/>
      <c r="BF26341"/>
      <c r="BG26341"/>
    </row>
    <row r="26342" spans="11:59" x14ac:dyDescent="0.25">
      <c r="K26342" s="11"/>
      <c r="L26342" s="11"/>
      <c r="N26342" s="11"/>
      <c r="O26342" s="11"/>
      <c r="P26342" s="11"/>
      <c r="Q26342" s="11"/>
      <c r="R26342" s="11"/>
      <c r="S26342" s="11"/>
      <c r="T26342" s="11"/>
      <c r="U26342" s="11"/>
      <c r="V26342" s="11"/>
      <c r="W26342" s="11"/>
      <c r="X26342" s="11"/>
      <c r="Y26342" s="11"/>
      <c r="Z26342" s="11"/>
      <c r="BE26342"/>
      <c r="BF26342"/>
      <c r="BG26342"/>
    </row>
    <row r="26343" spans="11:59" x14ac:dyDescent="0.25">
      <c r="K26343" s="11"/>
      <c r="L26343" s="11"/>
      <c r="N26343" s="11"/>
      <c r="O26343" s="11"/>
      <c r="P26343" s="11"/>
      <c r="Q26343" s="11"/>
      <c r="R26343" s="11"/>
      <c r="S26343" s="11"/>
      <c r="T26343" s="11"/>
      <c r="U26343" s="11"/>
      <c r="V26343" s="11"/>
      <c r="W26343" s="11"/>
      <c r="X26343" s="11"/>
      <c r="Y26343" s="11"/>
      <c r="Z26343" s="11"/>
      <c r="BE26343"/>
      <c r="BF26343"/>
      <c r="BG26343"/>
    </row>
    <row r="26344" spans="11:59" x14ac:dyDescent="0.25">
      <c r="K26344" s="11"/>
      <c r="L26344" s="11"/>
      <c r="N26344" s="11"/>
      <c r="O26344" s="11"/>
      <c r="P26344" s="11"/>
      <c r="Q26344" s="11"/>
      <c r="R26344" s="11"/>
      <c r="S26344" s="11"/>
      <c r="T26344" s="11"/>
      <c r="U26344" s="11"/>
      <c r="V26344" s="11"/>
      <c r="W26344" s="11"/>
      <c r="X26344" s="11"/>
      <c r="Y26344" s="11"/>
      <c r="Z26344" s="11"/>
      <c r="BE26344"/>
      <c r="BF26344"/>
      <c r="BG26344"/>
    </row>
    <row r="26345" spans="11:59" x14ac:dyDescent="0.25">
      <c r="K26345" s="11"/>
      <c r="L26345" s="11"/>
      <c r="N26345" s="11"/>
      <c r="O26345" s="11"/>
      <c r="P26345" s="11"/>
      <c r="Q26345" s="11"/>
      <c r="R26345" s="11"/>
      <c r="S26345" s="11"/>
      <c r="T26345" s="11"/>
      <c r="U26345" s="11"/>
      <c r="V26345" s="11"/>
      <c r="W26345" s="11"/>
      <c r="X26345" s="11"/>
      <c r="Y26345" s="11"/>
      <c r="Z26345" s="11"/>
      <c r="BE26345"/>
      <c r="BF26345"/>
      <c r="BG26345"/>
    </row>
    <row r="26346" spans="11:59" x14ac:dyDescent="0.25">
      <c r="K26346" s="11"/>
      <c r="L26346" s="11"/>
      <c r="N26346" s="11"/>
      <c r="O26346" s="11"/>
      <c r="P26346" s="11"/>
      <c r="Q26346" s="11"/>
      <c r="R26346" s="11"/>
      <c r="S26346" s="11"/>
      <c r="T26346" s="11"/>
      <c r="U26346" s="11"/>
      <c r="V26346" s="11"/>
      <c r="W26346" s="11"/>
      <c r="X26346" s="11"/>
      <c r="Y26346" s="11"/>
      <c r="Z26346" s="11"/>
      <c r="BE26346"/>
      <c r="BF26346"/>
      <c r="BG26346"/>
    </row>
    <row r="26347" spans="11:59" x14ac:dyDescent="0.25">
      <c r="K26347" s="11"/>
      <c r="L26347" s="11"/>
      <c r="N26347" s="11"/>
      <c r="O26347" s="11"/>
      <c r="P26347" s="11"/>
      <c r="Q26347" s="11"/>
      <c r="R26347" s="11"/>
      <c r="S26347" s="11"/>
      <c r="T26347" s="11"/>
      <c r="U26347" s="11"/>
      <c r="V26347" s="11"/>
      <c r="W26347" s="11"/>
      <c r="X26347" s="11"/>
      <c r="Y26347" s="11"/>
      <c r="Z26347" s="11"/>
      <c r="BE26347"/>
      <c r="BF26347"/>
      <c r="BG26347"/>
    </row>
    <row r="26348" spans="11:59" x14ac:dyDescent="0.25">
      <c r="K26348" s="11"/>
      <c r="L26348" s="11"/>
      <c r="N26348" s="11"/>
      <c r="O26348" s="11"/>
      <c r="P26348" s="11"/>
      <c r="Q26348" s="11"/>
      <c r="R26348" s="11"/>
      <c r="S26348" s="11"/>
      <c r="T26348" s="11"/>
      <c r="U26348" s="11"/>
      <c r="V26348" s="11"/>
      <c r="W26348" s="11"/>
      <c r="X26348" s="11"/>
      <c r="Y26348" s="11"/>
      <c r="Z26348" s="11"/>
      <c r="BE26348"/>
      <c r="BF26348"/>
      <c r="BG26348"/>
    </row>
    <row r="26349" spans="11:59" x14ac:dyDescent="0.25">
      <c r="K26349" s="11"/>
      <c r="L26349" s="11"/>
      <c r="N26349" s="11"/>
      <c r="O26349" s="11"/>
      <c r="P26349" s="11"/>
      <c r="Q26349" s="11"/>
      <c r="R26349" s="11"/>
      <c r="S26349" s="11"/>
      <c r="T26349" s="11"/>
      <c r="U26349" s="11"/>
      <c r="V26349" s="11"/>
      <c r="W26349" s="11"/>
      <c r="X26349" s="11"/>
      <c r="Y26349" s="11"/>
      <c r="Z26349" s="11"/>
      <c r="BE26349"/>
      <c r="BF26349"/>
      <c r="BG26349"/>
    </row>
    <row r="26350" spans="11:59" x14ac:dyDescent="0.25">
      <c r="K26350" s="11"/>
      <c r="L26350" s="11"/>
      <c r="N26350" s="11"/>
      <c r="O26350" s="11"/>
      <c r="P26350" s="11"/>
      <c r="Q26350" s="11"/>
      <c r="R26350" s="11"/>
      <c r="S26350" s="11"/>
      <c r="T26350" s="11"/>
      <c r="U26350" s="11"/>
      <c r="V26350" s="11"/>
      <c r="W26350" s="11"/>
      <c r="X26350" s="11"/>
      <c r="Y26350" s="11"/>
      <c r="Z26350" s="11"/>
      <c r="BE26350"/>
      <c r="BF26350"/>
      <c r="BG26350"/>
    </row>
    <row r="26351" spans="11:59" x14ac:dyDescent="0.25">
      <c r="K26351" s="11"/>
      <c r="L26351" s="11"/>
      <c r="N26351" s="11"/>
      <c r="O26351" s="11"/>
      <c r="P26351" s="11"/>
      <c r="Q26351" s="11"/>
      <c r="R26351" s="11"/>
      <c r="S26351" s="11"/>
      <c r="T26351" s="11"/>
      <c r="U26351" s="11"/>
      <c r="V26351" s="11"/>
      <c r="W26351" s="11"/>
      <c r="X26351" s="11"/>
      <c r="Y26351" s="11"/>
      <c r="Z26351" s="11"/>
      <c r="BE26351"/>
      <c r="BF26351"/>
      <c r="BG26351"/>
    </row>
    <row r="26352" spans="11:59" x14ac:dyDescent="0.25">
      <c r="K26352" s="11"/>
      <c r="L26352" s="11"/>
      <c r="N26352" s="11"/>
      <c r="O26352" s="11"/>
      <c r="P26352" s="11"/>
      <c r="Q26352" s="11"/>
      <c r="R26352" s="11"/>
      <c r="S26352" s="11"/>
      <c r="T26352" s="11"/>
      <c r="U26352" s="11"/>
      <c r="V26352" s="11"/>
      <c r="W26352" s="11"/>
      <c r="X26352" s="11"/>
      <c r="Y26352" s="11"/>
      <c r="Z26352" s="11"/>
      <c r="BE26352"/>
      <c r="BF26352"/>
      <c r="BG26352"/>
    </row>
    <row r="26353" spans="11:59" x14ac:dyDescent="0.25">
      <c r="K26353" s="11"/>
      <c r="L26353" s="11"/>
      <c r="N26353" s="11"/>
      <c r="O26353" s="11"/>
      <c r="P26353" s="11"/>
      <c r="Q26353" s="11"/>
      <c r="R26353" s="11"/>
      <c r="S26353" s="11"/>
      <c r="T26353" s="11"/>
      <c r="U26353" s="11"/>
      <c r="V26353" s="11"/>
      <c r="W26353" s="11"/>
      <c r="X26353" s="11"/>
      <c r="Y26353" s="11"/>
      <c r="Z26353" s="11"/>
      <c r="BE26353"/>
      <c r="BF26353"/>
      <c r="BG26353"/>
    </row>
    <row r="26354" spans="11:59" x14ac:dyDescent="0.25">
      <c r="K26354" s="11"/>
      <c r="L26354" s="11"/>
      <c r="N26354" s="11"/>
      <c r="O26354" s="11"/>
      <c r="P26354" s="11"/>
      <c r="Q26354" s="11"/>
      <c r="R26354" s="11"/>
      <c r="S26354" s="11"/>
      <c r="T26354" s="11"/>
      <c r="U26354" s="11"/>
      <c r="V26354" s="11"/>
      <c r="W26354" s="11"/>
      <c r="X26354" s="11"/>
      <c r="Y26354" s="11"/>
      <c r="Z26354" s="11"/>
      <c r="BE26354"/>
      <c r="BF26354"/>
      <c r="BG26354"/>
    </row>
    <row r="26355" spans="11:59" x14ac:dyDescent="0.25">
      <c r="K26355" s="11"/>
      <c r="L26355" s="11"/>
      <c r="N26355" s="11"/>
      <c r="O26355" s="11"/>
      <c r="P26355" s="11"/>
      <c r="Q26355" s="11"/>
      <c r="R26355" s="11"/>
      <c r="S26355" s="11"/>
      <c r="T26355" s="11"/>
      <c r="U26355" s="11"/>
      <c r="V26355" s="11"/>
      <c r="W26355" s="11"/>
      <c r="X26355" s="11"/>
      <c r="Y26355" s="11"/>
      <c r="Z26355" s="11"/>
      <c r="BE26355"/>
      <c r="BF26355"/>
      <c r="BG26355"/>
    </row>
    <row r="26356" spans="11:59" x14ac:dyDescent="0.25">
      <c r="K26356" s="11"/>
      <c r="L26356" s="11"/>
      <c r="N26356" s="11"/>
      <c r="O26356" s="11"/>
      <c r="P26356" s="11"/>
      <c r="Q26356" s="11"/>
      <c r="R26356" s="11"/>
      <c r="S26356" s="11"/>
      <c r="T26356" s="11"/>
      <c r="U26356" s="11"/>
      <c r="V26356" s="11"/>
      <c r="W26356" s="11"/>
      <c r="X26356" s="11"/>
      <c r="Y26356" s="11"/>
      <c r="Z26356" s="11"/>
      <c r="BE26356"/>
      <c r="BF26356"/>
      <c r="BG26356"/>
    </row>
    <row r="26357" spans="11:59" x14ac:dyDescent="0.25">
      <c r="K26357" s="11"/>
      <c r="L26357" s="11"/>
      <c r="N26357" s="11"/>
      <c r="O26357" s="11"/>
      <c r="P26357" s="11"/>
      <c r="Q26357" s="11"/>
      <c r="R26357" s="11"/>
      <c r="S26357" s="11"/>
      <c r="T26357" s="11"/>
      <c r="U26357" s="11"/>
      <c r="V26357" s="11"/>
      <c r="W26357" s="11"/>
      <c r="X26357" s="11"/>
      <c r="Y26357" s="11"/>
      <c r="Z26357" s="11"/>
      <c r="BE26357"/>
      <c r="BF26357"/>
      <c r="BG26357"/>
    </row>
    <row r="26358" spans="11:59" x14ac:dyDescent="0.25">
      <c r="K26358" s="11"/>
      <c r="L26358" s="11"/>
      <c r="N26358" s="11"/>
      <c r="O26358" s="11"/>
      <c r="P26358" s="11"/>
      <c r="Q26358" s="11"/>
      <c r="R26358" s="11"/>
      <c r="S26358" s="11"/>
      <c r="T26358" s="11"/>
      <c r="U26358" s="11"/>
      <c r="V26358" s="11"/>
      <c r="W26358" s="11"/>
      <c r="X26358" s="11"/>
      <c r="Y26358" s="11"/>
      <c r="Z26358" s="11"/>
      <c r="BE26358"/>
      <c r="BF26358"/>
      <c r="BG26358"/>
    </row>
    <row r="26359" spans="11:59" x14ac:dyDescent="0.25">
      <c r="K26359" s="11"/>
      <c r="L26359" s="11"/>
      <c r="N26359" s="11"/>
      <c r="O26359" s="11"/>
      <c r="P26359" s="11"/>
      <c r="Q26359" s="11"/>
      <c r="R26359" s="11"/>
      <c r="S26359" s="11"/>
      <c r="T26359" s="11"/>
      <c r="U26359" s="11"/>
      <c r="V26359" s="11"/>
      <c r="W26359" s="11"/>
      <c r="X26359" s="11"/>
      <c r="Y26359" s="11"/>
      <c r="Z26359" s="11"/>
      <c r="BE26359"/>
      <c r="BF26359"/>
      <c r="BG26359"/>
    </row>
    <row r="26360" spans="11:59" x14ac:dyDescent="0.25">
      <c r="K26360" s="11"/>
      <c r="L26360" s="11"/>
      <c r="N26360" s="11"/>
      <c r="O26360" s="11"/>
      <c r="P26360" s="11"/>
      <c r="Q26360" s="11"/>
      <c r="R26360" s="11"/>
      <c r="S26360" s="11"/>
      <c r="T26360" s="11"/>
      <c r="U26360" s="11"/>
      <c r="V26360" s="11"/>
      <c r="W26360" s="11"/>
      <c r="X26360" s="11"/>
      <c r="Y26360" s="11"/>
      <c r="Z26360" s="11"/>
      <c r="BE26360"/>
      <c r="BF26360"/>
      <c r="BG26360"/>
    </row>
    <row r="26361" spans="11:59" x14ac:dyDescent="0.25">
      <c r="K26361" s="11"/>
      <c r="L26361" s="11"/>
      <c r="N26361" s="11"/>
      <c r="O26361" s="11"/>
      <c r="P26361" s="11"/>
      <c r="Q26361" s="11"/>
      <c r="R26361" s="11"/>
      <c r="S26361" s="11"/>
      <c r="T26361" s="11"/>
      <c r="U26361" s="11"/>
      <c r="V26361" s="11"/>
      <c r="W26361" s="11"/>
      <c r="X26361" s="11"/>
      <c r="Y26361" s="11"/>
      <c r="Z26361" s="11"/>
      <c r="BE26361"/>
      <c r="BF26361"/>
      <c r="BG26361"/>
    </row>
    <row r="26362" spans="11:59" x14ac:dyDescent="0.25">
      <c r="K26362" s="11"/>
      <c r="L26362" s="11"/>
      <c r="N26362" s="11"/>
      <c r="O26362" s="11"/>
      <c r="P26362" s="11"/>
      <c r="Q26362" s="11"/>
      <c r="R26362" s="11"/>
      <c r="S26362" s="11"/>
      <c r="T26362" s="11"/>
      <c r="U26362" s="11"/>
      <c r="V26362" s="11"/>
      <c r="W26362" s="11"/>
      <c r="X26362" s="11"/>
      <c r="Y26362" s="11"/>
      <c r="Z26362" s="11"/>
      <c r="BE26362"/>
      <c r="BF26362"/>
      <c r="BG26362"/>
    </row>
    <row r="26363" spans="11:59" x14ac:dyDescent="0.25">
      <c r="K26363" s="11"/>
      <c r="L26363" s="11"/>
      <c r="N26363" s="11"/>
      <c r="O26363" s="11"/>
      <c r="P26363" s="11"/>
      <c r="Q26363" s="11"/>
      <c r="R26363" s="11"/>
      <c r="S26363" s="11"/>
      <c r="T26363" s="11"/>
      <c r="U26363" s="11"/>
      <c r="V26363" s="11"/>
      <c r="W26363" s="11"/>
      <c r="X26363" s="11"/>
      <c r="Y26363" s="11"/>
      <c r="Z26363" s="11"/>
      <c r="BE26363"/>
      <c r="BF26363"/>
      <c r="BG26363"/>
    </row>
    <row r="26364" spans="11:59" x14ac:dyDescent="0.25">
      <c r="K26364" s="11"/>
      <c r="L26364" s="11"/>
      <c r="N26364" s="11"/>
      <c r="O26364" s="11"/>
      <c r="P26364" s="11"/>
      <c r="Q26364" s="11"/>
      <c r="R26364" s="11"/>
      <c r="S26364" s="11"/>
      <c r="T26364" s="11"/>
      <c r="U26364" s="11"/>
      <c r="V26364" s="11"/>
      <c r="W26364" s="11"/>
      <c r="X26364" s="11"/>
      <c r="Y26364" s="11"/>
      <c r="Z26364" s="11"/>
      <c r="BE26364"/>
      <c r="BF26364"/>
      <c r="BG26364"/>
    </row>
    <row r="26365" spans="11:59" x14ac:dyDescent="0.25">
      <c r="K26365" s="11"/>
      <c r="L26365" s="11"/>
      <c r="N26365" s="11"/>
      <c r="O26365" s="11"/>
      <c r="P26365" s="11"/>
      <c r="Q26365" s="11"/>
      <c r="R26365" s="11"/>
      <c r="S26365" s="11"/>
      <c r="T26365" s="11"/>
      <c r="U26365" s="11"/>
      <c r="V26365" s="11"/>
      <c r="W26365" s="11"/>
      <c r="X26365" s="11"/>
      <c r="Y26365" s="11"/>
      <c r="Z26365" s="11"/>
      <c r="BE26365"/>
      <c r="BF26365"/>
      <c r="BG26365"/>
    </row>
    <row r="26366" spans="11:59" x14ac:dyDescent="0.25">
      <c r="K26366" s="11"/>
      <c r="L26366" s="11"/>
      <c r="N26366" s="11"/>
      <c r="O26366" s="11"/>
      <c r="P26366" s="11"/>
      <c r="Q26366" s="11"/>
      <c r="R26366" s="11"/>
      <c r="S26366" s="11"/>
      <c r="T26366" s="11"/>
      <c r="U26366" s="11"/>
      <c r="V26366" s="11"/>
      <c r="W26366" s="11"/>
      <c r="X26366" s="11"/>
      <c r="Y26366" s="11"/>
      <c r="Z26366" s="11"/>
      <c r="BE26366"/>
      <c r="BF26366"/>
      <c r="BG26366"/>
    </row>
    <row r="26367" spans="11:59" x14ac:dyDescent="0.25">
      <c r="K26367" s="11"/>
      <c r="L26367" s="11"/>
      <c r="N26367" s="11"/>
      <c r="O26367" s="11"/>
      <c r="P26367" s="11"/>
      <c r="Q26367" s="11"/>
      <c r="R26367" s="11"/>
      <c r="S26367" s="11"/>
      <c r="T26367" s="11"/>
      <c r="U26367" s="11"/>
      <c r="V26367" s="11"/>
      <c r="W26367" s="11"/>
      <c r="X26367" s="11"/>
      <c r="Y26367" s="11"/>
      <c r="Z26367" s="11"/>
      <c r="BE26367"/>
      <c r="BF26367"/>
      <c r="BG26367"/>
    </row>
    <row r="26368" spans="11:59" x14ac:dyDescent="0.25">
      <c r="K26368" s="11"/>
      <c r="L26368" s="11"/>
      <c r="N26368" s="11"/>
      <c r="O26368" s="11"/>
      <c r="P26368" s="11"/>
      <c r="Q26368" s="11"/>
      <c r="R26368" s="11"/>
      <c r="S26368" s="11"/>
      <c r="T26368" s="11"/>
      <c r="U26368" s="11"/>
      <c r="V26368" s="11"/>
      <c r="W26368" s="11"/>
      <c r="X26368" s="11"/>
      <c r="Y26368" s="11"/>
      <c r="Z26368" s="11"/>
      <c r="BE26368"/>
      <c r="BF26368"/>
      <c r="BG26368"/>
    </row>
    <row r="26369" spans="11:59" x14ac:dyDescent="0.25">
      <c r="K26369" s="11"/>
      <c r="L26369" s="11"/>
      <c r="N26369" s="11"/>
      <c r="O26369" s="11"/>
      <c r="P26369" s="11"/>
      <c r="Q26369" s="11"/>
      <c r="R26369" s="11"/>
      <c r="S26369" s="11"/>
      <c r="T26369" s="11"/>
      <c r="U26369" s="11"/>
      <c r="V26369" s="11"/>
      <c r="W26369" s="11"/>
      <c r="X26369" s="11"/>
      <c r="Y26369" s="11"/>
      <c r="Z26369" s="11"/>
      <c r="BE26369"/>
      <c r="BF26369"/>
      <c r="BG26369"/>
    </row>
    <row r="26370" spans="11:59" x14ac:dyDescent="0.25">
      <c r="K26370" s="11"/>
      <c r="L26370" s="11"/>
      <c r="N26370" s="11"/>
      <c r="O26370" s="11"/>
      <c r="P26370" s="11"/>
      <c r="Q26370" s="11"/>
      <c r="R26370" s="11"/>
      <c r="S26370" s="11"/>
      <c r="T26370" s="11"/>
      <c r="U26370" s="11"/>
      <c r="V26370" s="11"/>
      <c r="W26370" s="11"/>
      <c r="X26370" s="11"/>
      <c r="Y26370" s="11"/>
      <c r="Z26370" s="11"/>
      <c r="BE26370"/>
      <c r="BF26370"/>
      <c r="BG26370"/>
    </row>
    <row r="26371" spans="11:59" x14ac:dyDescent="0.25">
      <c r="K26371" s="11"/>
      <c r="L26371" s="11"/>
      <c r="N26371" s="11"/>
      <c r="O26371" s="11"/>
      <c r="P26371" s="11"/>
      <c r="Q26371" s="11"/>
      <c r="R26371" s="11"/>
      <c r="S26371" s="11"/>
      <c r="T26371" s="11"/>
      <c r="U26371" s="11"/>
      <c r="V26371" s="11"/>
      <c r="W26371" s="11"/>
      <c r="X26371" s="11"/>
      <c r="Y26371" s="11"/>
      <c r="Z26371" s="11"/>
      <c r="BE26371"/>
      <c r="BF26371"/>
      <c r="BG26371"/>
    </row>
    <row r="26372" spans="11:59" x14ac:dyDescent="0.25">
      <c r="K26372" s="11"/>
      <c r="L26372" s="11"/>
      <c r="N26372" s="11"/>
      <c r="O26372" s="11"/>
      <c r="P26372" s="11"/>
      <c r="Q26372" s="11"/>
      <c r="R26372" s="11"/>
      <c r="S26372" s="11"/>
      <c r="T26372" s="11"/>
      <c r="U26372" s="11"/>
      <c r="V26372" s="11"/>
      <c r="W26372" s="11"/>
      <c r="X26372" s="11"/>
      <c r="Y26372" s="11"/>
      <c r="Z26372" s="11"/>
      <c r="BE26372"/>
      <c r="BF26372"/>
      <c r="BG26372"/>
    </row>
    <row r="26373" spans="11:59" x14ac:dyDescent="0.25">
      <c r="K26373" s="11"/>
      <c r="L26373" s="11"/>
      <c r="N26373" s="11"/>
      <c r="O26373" s="11"/>
      <c r="P26373" s="11"/>
      <c r="Q26373" s="11"/>
      <c r="R26373" s="11"/>
      <c r="S26373" s="11"/>
      <c r="T26373" s="11"/>
      <c r="U26373" s="11"/>
      <c r="V26373" s="11"/>
      <c r="W26373" s="11"/>
      <c r="X26373" s="11"/>
      <c r="Y26373" s="11"/>
      <c r="Z26373" s="11"/>
      <c r="BE26373"/>
      <c r="BF26373"/>
      <c r="BG26373"/>
    </row>
    <row r="26374" spans="11:59" x14ac:dyDescent="0.25">
      <c r="K26374" s="11"/>
      <c r="L26374" s="11"/>
      <c r="N26374" s="11"/>
      <c r="O26374" s="11"/>
      <c r="P26374" s="11"/>
      <c r="Q26374" s="11"/>
      <c r="R26374" s="11"/>
      <c r="S26374" s="11"/>
      <c r="T26374" s="11"/>
      <c r="U26374" s="11"/>
      <c r="V26374" s="11"/>
      <c r="W26374" s="11"/>
      <c r="X26374" s="11"/>
      <c r="Y26374" s="11"/>
      <c r="Z26374" s="11"/>
      <c r="BE26374"/>
      <c r="BF26374"/>
      <c r="BG26374"/>
    </row>
    <row r="26375" spans="11:59" x14ac:dyDescent="0.25">
      <c r="K26375" s="11"/>
      <c r="L26375" s="11"/>
      <c r="N26375" s="11"/>
      <c r="O26375" s="11"/>
      <c r="P26375" s="11"/>
      <c r="Q26375" s="11"/>
      <c r="R26375" s="11"/>
      <c r="S26375" s="11"/>
      <c r="T26375" s="11"/>
      <c r="U26375" s="11"/>
      <c r="V26375" s="11"/>
      <c r="W26375" s="11"/>
      <c r="X26375" s="11"/>
      <c r="Y26375" s="11"/>
      <c r="Z26375" s="11"/>
      <c r="BE26375"/>
      <c r="BF26375"/>
      <c r="BG26375"/>
    </row>
    <row r="26376" spans="11:59" x14ac:dyDescent="0.25">
      <c r="K26376" s="11"/>
      <c r="L26376" s="11"/>
      <c r="N26376" s="11"/>
      <c r="O26376" s="11"/>
      <c r="P26376" s="11"/>
      <c r="Q26376" s="11"/>
      <c r="R26376" s="11"/>
      <c r="S26376" s="11"/>
      <c r="T26376" s="11"/>
      <c r="U26376" s="11"/>
      <c r="V26376" s="11"/>
      <c r="W26376" s="11"/>
      <c r="X26376" s="11"/>
      <c r="Y26376" s="11"/>
      <c r="Z26376" s="11"/>
      <c r="BE26376"/>
      <c r="BF26376"/>
      <c r="BG26376"/>
    </row>
    <row r="26377" spans="11:59" x14ac:dyDescent="0.25">
      <c r="K26377" s="11"/>
      <c r="L26377" s="11"/>
      <c r="N26377" s="11"/>
      <c r="O26377" s="11"/>
      <c r="P26377" s="11"/>
      <c r="Q26377" s="11"/>
      <c r="R26377" s="11"/>
      <c r="S26377" s="11"/>
      <c r="T26377" s="11"/>
      <c r="U26377" s="11"/>
      <c r="V26377" s="11"/>
      <c r="W26377" s="11"/>
      <c r="X26377" s="11"/>
      <c r="Y26377" s="11"/>
      <c r="Z26377" s="11"/>
      <c r="BE26377"/>
      <c r="BF26377"/>
      <c r="BG26377"/>
    </row>
    <row r="26378" spans="11:59" x14ac:dyDescent="0.25">
      <c r="K26378" s="11"/>
      <c r="L26378" s="11"/>
      <c r="N26378" s="11"/>
      <c r="O26378" s="11"/>
      <c r="P26378" s="11"/>
      <c r="Q26378" s="11"/>
      <c r="R26378" s="11"/>
      <c r="S26378" s="11"/>
      <c r="T26378" s="11"/>
      <c r="U26378" s="11"/>
      <c r="V26378" s="11"/>
      <c r="W26378" s="11"/>
      <c r="X26378" s="11"/>
      <c r="Y26378" s="11"/>
      <c r="Z26378" s="11"/>
      <c r="BE26378"/>
      <c r="BF26378"/>
      <c r="BG26378"/>
    </row>
    <row r="26379" spans="11:59" x14ac:dyDescent="0.25">
      <c r="K26379" s="11"/>
      <c r="L26379" s="11"/>
      <c r="N26379" s="11"/>
      <c r="O26379" s="11"/>
      <c r="P26379" s="11"/>
      <c r="Q26379" s="11"/>
      <c r="R26379" s="11"/>
      <c r="S26379" s="11"/>
      <c r="T26379" s="11"/>
      <c r="U26379" s="11"/>
      <c r="V26379" s="11"/>
      <c r="W26379" s="11"/>
      <c r="X26379" s="11"/>
      <c r="Y26379" s="11"/>
      <c r="Z26379" s="11"/>
      <c r="BE26379"/>
      <c r="BF26379"/>
      <c r="BG26379"/>
    </row>
    <row r="26380" spans="11:59" x14ac:dyDescent="0.25">
      <c r="K26380" s="11"/>
      <c r="L26380" s="11"/>
      <c r="N26380" s="11"/>
      <c r="O26380" s="11"/>
      <c r="P26380" s="11"/>
      <c r="Q26380" s="11"/>
      <c r="R26380" s="11"/>
      <c r="S26380" s="11"/>
      <c r="T26380" s="11"/>
      <c r="U26380" s="11"/>
      <c r="V26380" s="11"/>
      <c r="W26380" s="11"/>
      <c r="X26380" s="11"/>
      <c r="Y26380" s="11"/>
      <c r="Z26380" s="11"/>
      <c r="BE26380"/>
      <c r="BF26380"/>
      <c r="BG26380"/>
    </row>
    <row r="26381" spans="11:59" x14ac:dyDescent="0.25">
      <c r="K26381" s="11"/>
      <c r="L26381" s="11"/>
      <c r="N26381" s="11"/>
      <c r="O26381" s="11"/>
      <c r="P26381" s="11"/>
      <c r="Q26381" s="11"/>
      <c r="R26381" s="11"/>
      <c r="S26381" s="11"/>
      <c r="T26381" s="11"/>
      <c r="U26381" s="11"/>
      <c r="V26381" s="11"/>
      <c r="W26381" s="11"/>
      <c r="X26381" s="11"/>
      <c r="Y26381" s="11"/>
      <c r="Z26381" s="11"/>
      <c r="BE26381"/>
      <c r="BF26381"/>
      <c r="BG26381"/>
    </row>
    <row r="26382" spans="11:59" x14ac:dyDescent="0.25">
      <c r="K26382" s="11"/>
      <c r="L26382" s="11"/>
      <c r="N26382" s="11"/>
      <c r="O26382" s="11"/>
      <c r="P26382" s="11"/>
      <c r="Q26382" s="11"/>
      <c r="R26382" s="11"/>
      <c r="S26382" s="11"/>
      <c r="T26382" s="11"/>
      <c r="U26382" s="11"/>
      <c r="V26382" s="11"/>
      <c r="W26382" s="11"/>
      <c r="X26382" s="11"/>
      <c r="Y26382" s="11"/>
      <c r="Z26382" s="11"/>
      <c r="BE26382"/>
      <c r="BF26382"/>
      <c r="BG26382"/>
    </row>
    <row r="26383" spans="11:59" x14ac:dyDescent="0.25">
      <c r="K26383" s="11"/>
      <c r="L26383" s="11"/>
      <c r="N26383" s="11"/>
      <c r="O26383" s="11"/>
      <c r="P26383" s="11"/>
      <c r="Q26383" s="11"/>
      <c r="R26383" s="11"/>
      <c r="S26383" s="11"/>
      <c r="T26383" s="11"/>
      <c r="U26383" s="11"/>
      <c r="V26383" s="11"/>
      <c r="W26383" s="11"/>
      <c r="X26383" s="11"/>
      <c r="Y26383" s="11"/>
      <c r="Z26383" s="11"/>
      <c r="BE26383"/>
      <c r="BF26383"/>
      <c r="BG26383"/>
    </row>
    <row r="26384" spans="11:59" x14ac:dyDescent="0.25">
      <c r="K26384" s="11"/>
      <c r="L26384" s="11"/>
      <c r="N26384" s="11"/>
      <c r="O26384" s="11"/>
      <c r="P26384" s="11"/>
      <c r="Q26384" s="11"/>
      <c r="R26384" s="11"/>
      <c r="S26384" s="11"/>
      <c r="T26384" s="11"/>
      <c r="U26384" s="11"/>
      <c r="V26384" s="11"/>
      <c r="W26384" s="11"/>
      <c r="X26384" s="11"/>
      <c r="Y26384" s="11"/>
      <c r="Z26384" s="11"/>
      <c r="BE26384"/>
      <c r="BF26384"/>
      <c r="BG26384"/>
    </row>
    <row r="26385" spans="11:59" x14ac:dyDescent="0.25">
      <c r="K26385" s="11"/>
      <c r="L26385" s="11"/>
      <c r="N26385" s="11"/>
      <c r="O26385" s="11"/>
      <c r="P26385" s="11"/>
      <c r="Q26385" s="11"/>
      <c r="R26385" s="11"/>
      <c r="S26385" s="11"/>
      <c r="T26385" s="11"/>
      <c r="U26385" s="11"/>
      <c r="V26385" s="11"/>
      <c r="W26385" s="11"/>
      <c r="X26385" s="11"/>
      <c r="Y26385" s="11"/>
      <c r="Z26385" s="11"/>
      <c r="BE26385"/>
      <c r="BF26385"/>
      <c r="BG26385"/>
    </row>
    <row r="26386" spans="11:59" x14ac:dyDescent="0.25">
      <c r="K26386" s="11"/>
      <c r="L26386" s="11"/>
      <c r="N26386" s="11"/>
      <c r="O26386" s="11"/>
      <c r="P26386" s="11"/>
      <c r="Q26386" s="11"/>
      <c r="R26386" s="11"/>
      <c r="S26386" s="11"/>
      <c r="T26386" s="11"/>
      <c r="U26386" s="11"/>
      <c r="V26386" s="11"/>
      <c r="W26386" s="11"/>
      <c r="X26386" s="11"/>
      <c r="Y26386" s="11"/>
      <c r="Z26386" s="11"/>
      <c r="BE26386"/>
      <c r="BF26386"/>
      <c r="BG26386"/>
    </row>
    <row r="26387" spans="11:59" x14ac:dyDescent="0.25">
      <c r="K26387" s="11"/>
      <c r="L26387" s="11"/>
      <c r="N26387" s="11"/>
      <c r="O26387" s="11"/>
      <c r="P26387" s="11"/>
      <c r="Q26387" s="11"/>
      <c r="R26387" s="11"/>
      <c r="S26387" s="11"/>
      <c r="T26387" s="11"/>
      <c r="U26387" s="11"/>
      <c r="V26387" s="11"/>
      <c r="W26387" s="11"/>
      <c r="X26387" s="11"/>
      <c r="Y26387" s="11"/>
      <c r="Z26387" s="11"/>
      <c r="BE26387"/>
      <c r="BF26387"/>
      <c r="BG26387"/>
    </row>
    <row r="26388" spans="11:59" x14ac:dyDescent="0.25">
      <c r="K26388" s="11"/>
      <c r="L26388" s="11"/>
      <c r="N26388" s="11"/>
      <c r="O26388" s="11"/>
      <c r="P26388" s="11"/>
      <c r="Q26388" s="11"/>
      <c r="R26388" s="11"/>
      <c r="S26388" s="11"/>
      <c r="T26388" s="11"/>
      <c r="U26388" s="11"/>
      <c r="V26388" s="11"/>
      <c r="W26388" s="11"/>
      <c r="X26388" s="11"/>
      <c r="Y26388" s="11"/>
      <c r="Z26388" s="11"/>
      <c r="BE26388"/>
      <c r="BF26388"/>
      <c r="BG26388"/>
    </row>
    <row r="26389" spans="11:59" x14ac:dyDescent="0.25">
      <c r="K26389" s="11"/>
      <c r="L26389" s="11"/>
      <c r="N26389" s="11"/>
      <c r="O26389" s="11"/>
      <c r="P26389" s="11"/>
      <c r="Q26389" s="11"/>
      <c r="R26389" s="11"/>
      <c r="S26389" s="11"/>
      <c r="T26389" s="11"/>
      <c r="U26389" s="11"/>
      <c r="V26389" s="11"/>
      <c r="W26389" s="11"/>
      <c r="X26389" s="11"/>
      <c r="Y26389" s="11"/>
      <c r="Z26389" s="11"/>
      <c r="BE26389"/>
      <c r="BF26389"/>
      <c r="BG26389"/>
    </row>
    <row r="26390" spans="11:59" x14ac:dyDescent="0.25">
      <c r="K26390" s="11"/>
      <c r="L26390" s="11"/>
      <c r="N26390" s="11"/>
      <c r="O26390" s="11"/>
      <c r="P26390" s="11"/>
      <c r="Q26390" s="11"/>
      <c r="R26390" s="11"/>
      <c r="S26390" s="11"/>
      <c r="T26390" s="11"/>
      <c r="U26390" s="11"/>
      <c r="V26390" s="11"/>
      <c r="W26390" s="11"/>
      <c r="X26390" s="11"/>
      <c r="Y26390" s="11"/>
      <c r="Z26390" s="11"/>
      <c r="BE26390"/>
      <c r="BF26390"/>
      <c r="BG26390"/>
    </row>
    <row r="26391" spans="11:59" x14ac:dyDescent="0.25">
      <c r="K26391" s="11"/>
      <c r="L26391" s="11"/>
      <c r="N26391" s="11"/>
      <c r="O26391" s="11"/>
      <c r="P26391" s="11"/>
      <c r="Q26391" s="11"/>
      <c r="R26391" s="11"/>
      <c r="S26391" s="11"/>
      <c r="T26391" s="11"/>
      <c r="U26391" s="11"/>
      <c r="V26391" s="11"/>
      <c r="W26391" s="11"/>
      <c r="X26391" s="11"/>
      <c r="Y26391" s="11"/>
      <c r="Z26391" s="11"/>
      <c r="BE26391"/>
      <c r="BF26391"/>
      <c r="BG26391"/>
    </row>
    <row r="26392" spans="11:59" x14ac:dyDescent="0.25">
      <c r="K26392" s="11"/>
      <c r="L26392" s="11"/>
      <c r="N26392" s="11"/>
      <c r="O26392" s="11"/>
      <c r="P26392" s="11"/>
      <c r="Q26392" s="11"/>
      <c r="R26392" s="11"/>
      <c r="S26392" s="11"/>
      <c r="T26392" s="11"/>
      <c r="U26392" s="11"/>
      <c r="V26392" s="11"/>
      <c r="W26392" s="11"/>
      <c r="X26392" s="11"/>
      <c r="Y26392" s="11"/>
      <c r="Z26392" s="11"/>
      <c r="BE26392"/>
      <c r="BF26392"/>
      <c r="BG26392"/>
    </row>
    <row r="26393" spans="11:59" x14ac:dyDescent="0.25">
      <c r="K26393" s="11"/>
      <c r="L26393" s="11"/>
      <c r="N26393" s="11"/>
      <c r="O26393" s="11"/>
      <c r="P26393" s="11"/>
      <c r="Q26393" s="11"/>
      <c r="R26393" s="11"/>
      <c r="S26393" s="11"/>
      <c r="T26393" s="11"/>
      <c r="U26393" s="11"/>
      <c r="V26393" s="11"/>
      <c r="W26393" s="11"/>
      <c r="X26393" s="11"/>
      <c r="Y26393" s="11"/>
      <c r="Z26393" s="11"/>
      <c r="BE26393"/>
      <c r="BF26393"/>
      <c r="BG26393"/>
    </row>
    <row r="26394" spans="11:59" x14ac:dyDescent="0.25">
      <c r="K26394" s="11"/>
      <c r="L26394" s="11"/>
      <c r="N26394" s="11"/>
      <c r="O26394" s="11"/>
      <c r="P26394" s="11"/>
      <c r="Q26394" s="11"/>
      <c r="R26394" s="11"/>
      <c r="S26394" s="11"/>
      <c r="T26394" s="11"/>
      <c r="U26394" s="11"/>
      <c r="V26394" s="11"/>
      <c r="W26394" s="11"/>
      <c r="X26394" s="11"/>
      <c r="Y26394" s="11"/>
      <c r="Z26394" s="11"/>
      <c r="BE26394"/>
      <c r="BF26394"/>
      <c r="BG26394"/>
    </row>
    <row r="26395" spans="11:59" x14ac:dyDescent="0.25">
      <c r="K26395" s="11"/>
      <c r="L26395" s="11"/>
      <c r="N26395" s="11"/>
      <c r="O26395" s="11"/>
      <c r="P26395" s="11"/>
      <c r="Q26395" s="11"/>
      <c r="R26395" s="11"/>
      <c r="S26395" s="11"/>
      <c r="T26395" s="11"/>
      <c r="U26395" s="11"/>
      <c r="V26395" s="11"/>
      <c r="W26395" s="11"/>
      <c r="X26395" s="11"/>
      <c r="Y26395" s="11"/>
      <c r="Z26395" s="11"/>
      <c r="BE26395"/>
      <c r="BF26395"/>
      <c r="BG26395"/>
    </row>
    <row r="26396" spans="11:59" x14ac:dyDescent="0.25">
      <c r="K26396" s="11"/>
      <c r="L26396" s="11"/>
      <c r="N26396" s="11"/>
      <c r="O26396" s="11"/>
      <c r="P26396" s="11"/>
      <c r="Q26396" s="11"/>
      <c r="R26396" s="11"/>
      <c r="S26396" s="11"/>
      <c r="T26396" s="11"/>
      <c r="U26396" s="11"/>
      <c r="V26396" s="11"/>
      <c r="W26396" s="11"/>
      <c r="X26396" s="11"/>
      <c r="Y26396" s="11"/>
      <c r="Z26396" s="11"/>
      <c r="BE26396"/>
      <c r="BF26396"/>
      <c r="BG26396"/>
    </row>
    <row r="26397" spans="11:59" x14ac:dyDescent="0.25">
      <c r="K26397" s="11"/>
      <c r="L26397" s="11"/>
      <c r="N26397" s="11"/>
      <c r="O26397" s="11"/>
      <c r="P26397" s="11"/>
      <c r="Q26397" s="11"/>
      <c r="R26397" s="11"/>
      <c r="S26397" s="11"/>
      <c r="T26397" s="11"/>
      <c r="U26397" s="11"/>
      <c r="V26397" s="11"/>
      <c r="W26397" s="11"/>
      <c r="X26397" s="11"/>
      <c r="Y26397" s="11"/>
      <c r="Z26397" s="11"/>
      <c r="BE26397"/>
      <c r="BF26397"/>
      <c r="BG26397"/>
    </row>
    <row r="26398" spans="11:59" x14ac:dyDescent="0.25">
      <c r="K26398" s="11"/>
      <c r="L26398" s="11"/>
      <c r="N26398" s="11"/>
      <c r="O26398" s="11"/>
      <c r="P26398" s="11"/>
      <c r="Q26398" s="11"/>
      <c r="R26398" s="11"/>
      <c r="S26398" s="11"/>
      <c r="T26398" s="11"/>
      <c r="U26398" s="11"/>
      <c r="V26398" s="11"/>
      <c r="W26398" s="11"/>
      <c r="X26398" s="11"/>
      <c r="Y26398" s="11"/>
      <c r="Z26398" s="11"/>
      <c r="BE26398"/>
      <c r="BF26398"/>
      <c r="BG26398"/>
    </row>
    <row r="26399" spans="11:59" x14ac:dyDescent="0.25">
      <c r="K26399" s="11"/>
      <c r="L26399" s="11"/>
      <c r="N26399" s="11"/>
      <c r="O26399" s="11"/>
      <c r="P26399" s="11"/>
      <c r="Q26399" s="11"/>
      <c r="R26399" s="11"/>
      <c r="S26399" s="11"/>
      <c r="T26399" s="11"/>
      <c r="U26399" s="11"/>
      <c r="V26399" s="11"/>
      <c r="W26399" s="11"/>
      <c r="X26399" s="11"/>
      <c r="Y26399" s="11"/>
      <c r="Z26399" s="11"/>
      <c r="BE26399"/>
      <c r="BF26399"/>
      <c r="BG26399"/>
    </row>
    <row r="26400" spans="11:59" x14ac:dyDescent="0.25">
      <c r="K26400" s="11"/>
      <c r="L26400" s="11"/>
      <c r="N26400" s="11"/>
      <c r="O26400" s="11"/>
      <c r="P26400" s="11"/>
      <c r="Q26400" s="11"/>
      <c r="R26400" s="11"/>
      <c r="S26400" s="11"/>
      <c r="T26400" s="11"/>
      <c r="U26400" s="11"/>
      <c r="V26400" s="11"/>
      <c r="W26400" s="11"/>
      <c r="X26400" s="11"/>
      <c r="Y26400" s="11"/>
      <c r="Z26400" s="11"/>
      <c r="BE26400"/>
      <c r="BF26400"/>
      <c r="BG26400"/>
    </row>
    <row r="26401" spans="11:59" x14ac:dyDescent="0.25">
      <c r="K26401" s="11"/>
      <c r="L26401" s="11"/>
      <c r="N26401" s="11"/>
      <c r="O26401" s="11"/>
      <c r="P26401" s="11"/>
      <c r="Q26401" s="11"/>
      <c r="R26401" s="11"/>
      <c r="S26401" s="11"/>
      <c r="T26401" s="11"/>
      <c r="U26401" s="11"/>
      <c r="V26401" s="11"/>
      <c r="W26401" s="11"/>
      <c r="X26401" s="11"/>
      <c r="Y26401" s="11"/>
      <c r="Z26401" s="11"/>
      <c r="BE26401"/>
      <c r="BF26401"/>
      <c r="BG26401"/>
    </row>
    <row r="26402" spans="11:59" x14ac:dyDescent="0.25">
      <c r="K26402" s="11"/>
      <c r="L26402" s="11"/>
      <c r="N26402" s="11"/>
      <c r="O26402" s="11"/>
      <c r="P26402" s="11"/>
      <c r="Q26402" s="11"/>
      <c r="R26402" s="11"/>
      <c r="S26402" s="11"/>
      <c r="T26402" s="11"/>
      <c r="U26402" s="11"/>
      <c r="V26402" s="11"/>
      <c r="W26402" s="11"/>
      <c r="X26402" s="11"/>
      <c r="Y26402" s="11"/>
      <c r="Z26402" s="11"/>
      <c r="BE26402"/>
      <c r="BF26402"/>
      <c r="BG26402"/>
    </row>
    <row r="26403" spans="11:59" x14ac:dyDescent="0.25">
      <c r="K26403" s="11"/>
      <c r="L26403" s="11"/>
      <c r="N26403" s="11"/>
      <c r="O26403" s="11"/>
      <c r="P26403" s="11"/>
      <c r="Q26403" s="11"/>
      <c r="R26403" s="11"/>
      <c r="S26403" s="11"/>
      <c r="T26403" s="11"/>
      <c r="U26403" s="11"/>
      <c r="V26403" s="11"/>
      <c r="W26403" s="11"/>
      <c r="X26403" s="11"/>
      <c r="Y26403" s="11"/>
      <c r="Z26403" s="11"/>
      <c r="BE26403"/>
      <c r="BF26403"/>
      <c r="BG26403"/>
    </row>
    <row r="26404" spans="11:59" x14ac:dyDescent="0.25">
      <c r="K26404" s="11"/>
      <c r="L26404" s="11"/>
      <c r="N26404" s="11"/>
      <c r="O26404" s="11"/>
      <c r="P26404" s="11"/>
      <c r="Q26404" s="11"/>
      <c r="R26404" s="11"/>
      <c r="S26404" s="11"/>
      <c r="T26404" s="11"/>
      <c r="U26404" s="11"/>
      <c r="V26404" s="11"/>
      <c r="W26404" s="11"/>
      <c r="X26404" s="11"/>
      <c r="Y26404" s="11"/>
      <c r="Z26404" s="11"/>
      <c r="BE26404"/>
      <c r="BF26404"/>
      <c r="BG26404"/>
    </row>
    <row r="26405" spans="11:59" x14ac:dyDescent="0.25">
      <c r="K26405" s="11"/>
      <c r="L26405" s="11"/>
      <c r="N26405" s="11"/>
      <c r="O26405" s="11"/>
      <c r="P26405" s="11"/>
      <c r="Q26405" s="11"/>
      <c r="R26405" s="11"/>
      <c r="S26405" s="11"/>
      <c r="T26405" s="11"/>
      <c r="U26405" s="11"/>
      <c r="V26405" s="11"/>
      <c r="W26405" s="11"/>
      <c r="X26405" s="11"/>
      <c r="Y26405" s="11"/>
      <c r="Z26405" s="11"/>
      <c r="BE26405"/>
      <c r="BF26405"/>
      <c r="BG26405"/>
    </row>
    <row r="26406" spans="11:59" x14ac:dyDescent="0.25">
      <c r="K26406" s="11"/>
      <c r="L26406" s="11"/>
      <c r="N26406" s="11"/>
      <c r="O26406" s="11"/>
      <c r="P26406" s="11"/>
      <c r="Q26406" s="11"/>
      <c r="R26406" s="11"/>
      <c r="S26406" s="11"/>
      <c r="T26406" s="11"/>
      <c r="U26406" s="11"/>
      <c r="V26406" s="11"/>
      <c r="W26406" s="11"/>
      <c r="X26406" s="11"/>
      <c r="Y26406" s="11"/>
      <c r="Z26406" s="11"/>
      <c r="BE26406"/>
      <c r="BF26406"/>
      <c r="BG26406"/>
    </row>
    <row r="26407" spans="11:59" x14ac:dyDescent="0.25">
      <c r="K26407" s="11"/>
      <c r="L26407" s="11"/>
      <c r="N26407" s="11"/>
      <c r="O26407" s="11"/>
      <c r="P26407" s="11"/>
      <c r="Q26407" s="11"/>
      <c r="R26407" s="11"/>
      <c r="S26407" s="11"/>
      <c r="T26407" s="11"/>
      <c r="U26407" s="11"/>
      <c r="V26407" s="11"/>
      <c r="W26407" s="11"/>
      <c r="X26407" s="11"/>
      <c r="Y26407" s="11"/>
      <c r="Z26407" s="11"/>
      <c r="BE26407"/>
      <c r="BF26407"/>
      <c r="BG26407"/>
    </row>
    <row r="26408" spans="11:59" x14ac:dyDescent="0.25">
      <c r="K26408" s="11"/>
      <c r="L26408" s="11"/>
      <c r="N26408" s="11"/>
      <c r="O26408" s="11"/>
      <c r="P26408" s="11"/>
      <c r="Q26408" s="11"/>
      <c r="R26408" s="11"/>
      <c r="S26408" s="11"/>
      <c r="T26408" s="11"/>
      <c r="U26408" s="11"/>
      <c r="V26408" s="11"/>
      <c r="W26408" s="11"/>
      <c r="X26408" s="11"/>
      <c r="Y26408" s="11"/>
      <c r="Z26408" s="11"/>
      <c r="BE26408"/>
      <c r="BF26408"/>
      <c r="BG26408"/>
    </row>
    <row r="26409" spans="11:59" x14ac:dyDescent="0.25">
      <c r="K26409" s="11"/>
      <c r="L26409" s="11"/>
      <c r="N26409" s="11"/>
      <c r="O26409" s="11"/>
      <c r="P26409" s="11"/>
      <c r="Q26409" s="11"/>
      <c r="R26409" s="11"/>
      <c r="S26409" s="11"/>
      <c r="T26409" s="11"/>
      <c r="U26409" s="11"/>
      <c r="V26409" s="11"/>
      <c r="W26409" s="11"/>
      <c r="X26409" s="11"/>
      <c r="Y26409" s="11"/>
      <c r="Z26409" s="11"/>
      <c r="BE26409"/>
      <c r="BF26409"/>
      <c r="BG26409"/>
    </row>
    <row r="26410" spans="11:59" x14ac:dyDescent="0.25">
      <c r="K26410" s="11"/>
      <c r="L26410" s="11"/>
      <c r="N26410" s="11"/>
      <c r="O26410" s="11"/>
      <c r="P26410" s="11"/>
      <c r="Q26410" s="11"/>
      <c r="R26410" s="11"/>
      <c r="S26410" s="11"/>
      <c r="T26410" s="11"/>
      <c r="U26410" s="11"/>
      <c r="V26410" s="11"/>
      <c r="W26410" s="11"/>
      <c r="X26410" s="11"/>
      <c r="Y26410" s="11"/>
      <c r="Z26410" s="11"/>
      <c r="BE26410"/>
      <c r="BF26410"/>
      <c r="BG26410"/>
    </row>
    <row r="26411" spans="11:59" x14ac:dyDescent="0.25">
      <c r="K26411" s="11"/>
      <c r="L26411" s="11"/>
      <c r="N26411" s="11"/>
      <c r="O26411" s="11"/>
      <c r="P26411" s="11"/>
      <c r="Q26411" s="11"/>
      <c r="R26411" s="11"/>
      <c r="S26411" s="11"/>
      <c r="T26411" s="11"/>
      <c r="U26411" s="11"/>
      <c r="V26411" s="11"/>
      <c r="W26411" s="11"/>
      <c r="X26411" s="11"/>
      <c r="Y26411" s="11"/>
      <c r="Z26411" s="11"/>
      <c r="BE26411"/>
      <c r="BF26411"/>
      <c r="BG26411"/>
    </row>
    <row r="26412" spans="11:59" x14ac:dyDescent="0.25">
      <c r="K26412" s="11"/>
      <c r="L26412" s="11"/>
      <c r="N26412" s="11"/>
      <c r="O26412" s="11"/>
      <c r="P26412" s="11"/>
      <c r="Q26412" s="11"/>
      <c r="R26412" s="11"/>
      <c r="S26412" s="11"/>
      <c r="T26412" s="11"/>
      <c r="U26412" s="11"/>
      <c r="V26412" s="11"/>
      <c r="W26412" s="11"/>
      <c r="X26412" s="11"/>
      <c r="Y26412" s="11"/>
      <c r="Z26412" s="11"/>
      <c r="BE26412"/>
      <c r="BF26412"/>
      <c r="BG26412"/>
    </row>
    <row r="26413" spans="11:59" x14ac:dyDescent="0.25">
      <c r="K26413" s="11"/>
      <c r="L26413" s="11"/>
      <c r="N26413" s="11"/>
      <c r="O26413" s="11"/>
      <c r="P26413" s="11"/>
      <c r="Q26413" s="11"/>
      <c r="R26413" s="11"/>
      <c r="S26413" s="11"/>
      <c r="T26413" s="11"/>
      <c r="U26413" s="11"/>
      <c r="V26413" s="11"/>
      <c r="W26413" s="11"/>
      <c r="X26413" s="11"/>
      <c r="Y26413" s="11"/>
      <c r="Z26413" s="11"/>
      <c r="BE26413"/>
      <c r="BF26413"/>
      <c r="BG26413"/>
    </row>
    <row r="26414" spans="11:59" x14ac:dyDescent="0.25">
      <c r="K26414" s="11"/>
      <c r="L26414" s="11"/>
      <c r="N26414" s="11"/>
      <c r="O26414" s="11"/>
      <c r="P26414" s="11"/>
      <c r="Q26414" s="11"/>
      <c r="R26414" s="11"/>
      <c r="S26414" s="11"/>
      <c r="T26414" s="11"/>
      <c r="U26414" s="11"/>
      <c r="V26414" s="11"/>
      <c r="W26414" s="11"/>
      <c r="X26414" s="11"/>
      <c r="Y26414" s="11"/>
      <c r="Z26414" s="11"/>
      <c r="BE26414"/>
      <c r="BF26414"/>
      <c r="BG26414"/>
    </row>
    <row r="26415" spans="11:59" x14ac:dyDescent="0.25">
      <c r="K26415" s="11"/>
      <c r="L26415" s="11"/>
      <c r="N26415" s="11"/>
      <c r="O26415" s="11"/>
      <c r="P26415" s="11"/>
      <c r="Q26415" s="11"/>
      <c r="R26415" s="11"/>
      <c r="S26415" s="11"/>
      <c r="T26415" s="11"/>
      <c r="U26415" s="11"/>
      <c r="V26415" s="11"/>
      <c r="W26415" s="11"/>
      <c r="X26415" s="11"/>
      <c r="Y26415" s="11"/>
      <c r="Z26415" s="11"/>
      <c r="BE26415"/>
      <c r="BF26415"/>
      <c r="BG26415"/>
    </row>
    <row r="26416" spans="11:59" x14ac:dyDescent="0.25">
      <c r="K26416" s="11"/>
      <c r="L26416" s="11"/>
      <c r="N26416" s="11"/>
      <c r="O26416" s="11"/>
      <c r="P26416" s="11"/>
      <c r="Q26416" s="11"/>
      <c r="R26416" s="11"/>
      <c r="S26416" s="11"/>
      <c r="T26416" s="11"/>
      <c r="U26416" s="11"/>
      <c r="V26416" s="11"/>
      <c r="W26416" s="11"/>
      <c r="X26416" s="11"/>
      <c r="Y26416" s="11"/>
      <c r="Z26416" s="11"/>
      <c r="BE26416"/>
      <c r="BF26416"/>
      <c r="BG26416"/>
    </row>
    <row r="26417" spans="11:59" x14ac:dyDescent="0.25">
      <c r="K26417" s="11"/>
      <c r="L26417" s="11"/>
      <c r="N26417" s="11"/>
      <c r="O26417" s="11"/>
      <c r="P26417" s="11"/>
      <c r="Q26417" s="11"/>
      <c r="R26417" s="11"/>
      <c r="S26417" s="11"/>
      <c r="T26417" s="11"/>
      <c r="U26417" s="11"/>
      <c r="V26417" s="11"/>
      <c r="W26417" s="11"/>
      <c r="X26417" s="11"/>
      <c r="Y26417" s="11"/>
      <c r="Z26417" s="11"/>
      <c r="BE26417"/>
      <c r="BF26417"/>
      <c r="BG26417"/>
    </row>
    <row r="26418" spans="11:59" x14ac:dyDescent="0.25">
      <c r="K26418" s="11"/>
      <c r="L26418" s="11"/>
      <c r="N26418" s="11"/>
      <c r="O26418" s="11"/>
      <c r="P26418" s="11"/>
      <c r="Q26418" s="11"/>
      <c r="R26418" s="11"/>
      <c r="S26418" s="11"/>
      <c r="T26418" s="11"/>
      <c r="U26418" s="11"/>
      <c r="V26418" s="11"/>
      <c r="W26418" s="11"/>
      <c r="X26418" s="11"/>
      <c r="Y26418" s="11"/>
      <c r="Z26418" s="11"/>
      <c r="BE26418"/>
      <c r="BF26418"/>
      <c r="BG26418"/>
    </row>
    <row r="26419" spans="11:59" x14ac:dyDescent="0.25">
      <c r="K26419" s="11"/>
      <c r="L26419" s="11"/>
      <c r="N26419" s="11"/>
      <c r="O26419" s="11"/>
      <c r="P26419" s="11"/>
      <c r="Q26419" s="11"/>
      <c r="R26419" s="11"/>
      <c r="S26419" s="11"/>
      <c r="T26419" s="11"/>
      <c r="U26419" s="11"/>
      <c r="V26419" s="11"/>
      <c r="W26419" s="11"/>
      <c r="X26419" s="11"/>
      <c r="Y26419" s="11"/>
      <c r="Z26419" s="11"/>
      <c r="BE26419"/>
      <c r="BF26419"/>
      <c r="BG26419"/>
    </row>
    <row r="26420" spans="11:59" x14ac:dyDescent="0.25">
      <c r="K26420" s="11"/>
      <c r="L26420" s="11"/>
      <c r="N26420" s="11"/>
      <c r="O26420" s="11"/>
      <c r="P26420" s="11"/>
      <c r="Q26420" s="11"/>
      <c r="R26420" s="11"/>
      <c r="S26420" s="11"/>
      <c r="T26420" s="11"/>
      <c r="U26420" s="11"/>
      <c r="V26420" s="11"/>
      <c r="W26420" s="11"/>
      <c r="X26420" s="11"/>
      <c r="Y26420" s="11"/>
      <c r="Z26420" s="11"/>
      <c r="BE26420"/>
      <c r="BF26420"/>
      <c r="BG26420"/>
    </row>
    <row r="26421" spans="11:59" x14ac:dyDescent="0.25">
      <c r="K26421" s="11"/>
      <c r="L26421" s="11"/>
      <c r="N26421" s="11"/>
      <c r="O26421" s="11"/>
      <c r="P26421" s="11"/>
      <c r="Q26421" s="11"/>
      <c r="R26421" s="11"/>
      <c r="S26421" s="11"/>
      <c r="T26421" s="11"/>
      <c r="U26421" s="11"/>
      <c r="V26421" s="11"/>
      <c r="W26421" s="11"/>
      <c r="X26421" s="11"/>
      <c r="Y26421" s="11"/>
      <c r="Z26421" s="11"/>
      <c r="BE26421"/>
      <c r="BF26421"/>
      <c r="BG26421"/>
    </row>
    <row r="26422" spans="11:59" x14ac:dyDescent="0.25">
      <c r="K26422" s="11"/>
      <c r="L26422" s="11"/>
      <c r="N26422" s="11"/>
      <c r="O26422" s="11"/>
      <c r="P26422" s="11"/>
      <c r="Q26422" s="11"/>
      <c r="R26422" s="11"/>
      <c r="S26422" s="11"/>
      <c r="T26422" s="11"/>
      <c r="U26422" s="11"/>
      <c r="V26422" s="11"/>
      <c r="W26422" s="11"/>
      <c r="X26422" s="11"/>
      <c r="Y26422" s="11"/>
      <c r="Z26422" s="11"/>
      <c r="BE26422"/>
      <c r="BF26422"/>
      <c r="BG26422"/>
    </row>
    <row r="26423" spans="11:59" x14ac:dyDescent="0.25">
      <c r="K26423" s="11"/>
      <c r="L26423" s="11"/>
      <c r="N26423" s="11"/>
      <c r="O26423" s="11"/>
      <c r="P26423" s="11"/>
      <c r="Q26423" s="11"/>
      <c r="R26423" s="11"/>
      <c r="S26423" s="11"/>
      <c r="T26423" s="11"/>
      <c r="U26423" s="11"/>
      <c r="V26423" s="11"/>
      <c r="W26423" s="11"/>
      <c r="X26423" s="11"/>
      <c r="Y26423" s="11"/>
      <c r="Z26423" s="11"/>
      <c r="BE26423"/>
      <c r="BF26423"/>
      <c r="BG26423"/>
    </row>
    <row r="26424" spans="11:59" x14ac:dyDescent="0.25">
      <c r="K26424" s="11"/>
      <c r="L26424" s="11"/>
      <c r="N26424" s="11"/>
      <c r="O26424" s="11"/>
      <c r="P26424" s="11"/>
      <c r="Q26424" s="11"/>
      <c r="R26424" s="11"/>
      <c r="S26424" s="11"/>
      <c r="T26424" s="11"/>
      <c r="U26424" s="11"/>
      <c r="V26424" s="11"/>
      <c r="W26424" s="11"/>
      <c r="X26424" s="11"/>
      <c r="Y26424" s="11"/>
      <c r="Z26424" s="11"/>
      <c r="BE26424"/>
      <c r="BF26424"/>
      <c r="BG26424"/>
    </row>
    <row r="26425" spans="11:59" x14ac:dyDescent="0.25">
      <c r="K26425" s="11"/>
      <c r="L26425" s="11"/>
      <c r="N26425" s="11"/>
      <c r="O26425" s="11"/>
      <c r="P26425" s="11"/>
      <c r="Q26425" s="11"/>
      <c r="R26425" s="11"/>
      <c r="S26425" s="11"/>
      <c r="T26425" s="11"/>
      <c r="U26425" s="11"/>
      <c r="V26425" s="11"/>
      <c r="W26425" s="11"/>
      <c r="X26425" s="11"/>
      <c r="Y26425" s="11"/>
      <c r="Z26425" s="11"/>
      <c r="BE26425"/>
      <c r="BF26425"/>
      <c r="BG26425"/>
    </row>
    <row r="26426" spans="11:59" x14ac:dyDescent="0.25">
      <c r="K26426" s="11"/>
      <c r="L26426" s="11"/>
      <c r="N26426" s="11"/>
      <c r="O26426" s="11"/>
      <c r="P26426" s="11"/>
      <c r="Q26426" s="11"/>
      <c r="R26426" s="11"/>
      <c r="S26426" s="11"/>
      <c r="T26426" s="11"/>
      <c r="U26426" s="11"/>
      <c r="V26426" s="11"/>
      <c r="W26426" s="11"/>
      <c r="X26426" s="11"/>
      <c r="Y26426" s="11"/>
      <c r="Z26426" s="11"/>
      <c r="BE26426"/>
      <c r="BF26426"/>
      <c r="BG26426"/>
    </row>
    <row r="26427" spans="11:59" x14ac:dyDescent="0.25">
      <c r="K26427" s="11"/>
      <c r="L26427" s="11"/>
      <c r="N26427" s="11"/>
      <c r="O26427" s="11"/>
      <c r="P26427" s="11"/>
      <c r="Q26427" s="11"/>
      <c r="R26427" s="11"/>
      <c r="S26427" s="11"/>
      <c r="T26427" s="11"/>
      <c r="U26427" s="11"/>
      <c r="V26427" s="11"/>
      <c r="W26427" s="11"/>
      <c r="X26427" s="11"/>
      <c r="Y26427" s="11"/>
      <c r="Z26427" s="11"/>
      <c r="BE26427"/>
      <c r="BF26427"/>
      <c r="BG26427"/>
    </row>
    <row r="26428" spans="11:59" x14ac:dyDescent="0.25">
      <c r="K26428" s="11"/>
      <c r="L26428" s="11"/>
      <c r="N26428" s="11"/>
      <c r="O26428" s="11"/>
      <c r="P26428" s="11"/>
      <c r="Q26428" s="11"/>
      <c r="R26428" s="11"/>
      <c r="S26428" s="11"/>
      <c r="T26428" s="11"/>
      <c r="U26428" s="11"/>
      <c r="V26428" s="11"/>
      <c r="W26428" s="11"/>
      <c r="X26428" s="11"/>
      <c r="Y26428" s="11"/>
      <c r="Z26428" s="11"/>
      <c r="BE26428"/>
      <c r="BF26428"/>
      <c r="BG26428"/>
    </row>
    <row r="26429" spans="11:59" x14ac:dyDescent="0.25">
      <c r="K26429" s="11"/>
      <c r="L26429" s="11"/>
      <c r="N26429" s="11"/>
      <c r="O26429" s="11"/>
      <c r="P26429" s="11"/>
      <c r="Q26429" s="11"/>
      <c r="R26429" s="11"/>
      <c r="S26429" s="11"/>
      <c r="T26429" s="11"/>
      <c r="U26429" s="11"/>
      <c r="V26429" s="11"/>
      <c r="W26429" s="11"/>
      <c r="X26429" s="11"/>
      <c r="Y26429" s="11"/>
      <c r="Z26429" s="11"/>
      <c r="BE26429"/>
      <c r="BF26429"/>
      <c r="BG26429"/>
    </row>
    <row r="26430" spans="11:59" x14ac:dyDescent="0.25">
      <c r="K26430" s="11"/>
      <c r="L26430" s="11"/>
      <c r="N26430" s="11"/>
      <c r="O26430" s="11"/>
      <c r="P26430" s="11"/>
      <c r="Q26430" s="11"/>
      <c r="R26430" s="11"/>
      <c r="S26430" s="11"/>
      <c r="T26430" s="11"/>
      <c r="U26430" s="11"/>
      <c r="V26430" s="11"/>
      <c r="W26430" s="11"/>
      <c r="X26430" s="11"/>
      <c r="Y26430" s="11"/>
      <c r="Z26430" s="11"/>
      <c r="BE26430"/>
      <c r="BF26430"/>
      <c r="BG26430"/>
    </row>
    <row r="26431" spans="11:59" x14ac:dyDescent="0.25">
      <c r="K26431" s="11"/>
      <c r="L26431" s="11"/>
      <c r="N26431" s="11"/>
      <c r="O26431" s="11"/>
      <c r="P26431" s="11"/>
      <c r="Q26431" s="11"/>
      <c r="R26431" s="11"/>
      <c r="S26431" s="11"/>
      <c r="T26431" s="11"/>
      <c r="U26431" s="11"/>
      <c r="V26431" s="11"/>
      <c r="W26431" s="11"/>
      <c r="X26431" s="11"/>
      <c r="Y26431" s="11"/>
      <c r="Z26431" s="11"/>
      <c r="BE26431"/>
      <c r="BF26431"/>
      <c r="BG26431"/>
    </row>
    <row r="26432" spans="11:59" x14ac:dyDescent="0.25">
      <c r="K26432" s="11"/>
      <c r="L26432" s="11"/>
      <c r="N26432" s="11"/>
      <c r="O26432" s="11"/>
      <c r="P26432" s="11"/>
      <c r="Q26432" s="11"/>
      <c r="R26432" s="11"/>
      <c r="S26432" s="11"/>
      <c r="T26432" s="11"/>
      <c r="U26432" s="11"/>
      <c r="V26432" s="11"/>
      <c r="W26432" s="11"/>
      <c r="X26432" s="11"/>
      <c r="Y26432" s="11"/>
      <c r="Z26432" s="11"/>
      <c r="BE26432"/>
      <c r="BF26432"/>
      <c r="BG26432"/>
    </row>
    <row r="26433" spans="11:59" x14ac:dyDescent="0.25">
      <c r="K26433" s="11"/>
      <c r="L26433" s="11"/>
      <c r="N26433" s="11"/>
      <c r="O26433" s="11"/>
      <c r="P26433" s="11"/>
      <c r="Q26433" s="11"/>
      <c r="R26433" s="11"/>
      <c r="S26433" s="11"/>
      <c r="T26433" s="11"/>
      <c r="U26433" s="11"/>
      <c r="V26433" s="11"/>
      <c r="W26433" s="11"/>
      <c r="X26433" s="11"/>
      <c r="Y26433" s="11"/>
      <c r="Z26433" s="11"/>
      <c r="BE26433"/>
      <c r="BF26433"/>
      <c r="BG26433"/>
    </row>
    <row r="26434" spans="11:59" x14ac:dyDescent="0.25">
      <c r="K26434" s="11"/>
      <c r="L26434" s="11"/>
      <c r="N26434" s="11"/>
      <c r="O26434" s="11"/>
      <c r="P26434" s="11"/>
      <c r="Q26434" s="11"/>
      <c r="R26434" s="11"/>
      <c r="S26434" s="11"/>
      <c r="T26434" s="11"/>
      <c r="U26434" s="11"/>
      <c r="V26434" s="11"/>
      <c r="W26434" s="11"/>
      <c r="X26434" s="11"/>
      <c r="Y26434" s="11"/>
      <c r="Z26434" s="11"/>
      <c r="BE26434"/>
      <c r="BF26434"/>
      <c r="BG26434"/>
    </row>
    <row r="26435" spans="11:59" x14ac:dyDescent="0.25">
      <c r="K26435" s="11"/>
      <c r="L26435" s="11"/>
      <c r="N26435" s="11"/>
      <c r="O26435" s="11"/>
      <c r="P26435" s="11"/>
      <c r="Q26435" s="11"/>
      <c r="R26435" s="11"/>
      <c r="S26435" s="11"/>
      <c r="T26435" s="11"/>
      <c r="U26435" s="11"/>
      <c r="V26435" s="11"/>
      <c r="W26435" s="11"/>
      <c r="X26435" s="11"/>
      <c r="Y26435" s="11"/>
      <c r="Z26435" s="11"/>
      <c r="BE26435"/>
      <c r="BF26435"/>
      <c r="BG26435"/>
    </row>
    <row r="26436" spans="11:59" x14ac:dyDescent="0.25">
      <c r="K26436" s="11"/>
      <c r="L26436" s="11"/>
      <c r="N26436" s="11"/>
      <c r="O26436" s="11"/>
      <c r="P26436" s="11"/>
      <c r="Q26436" s="11"/>
      <c r="R26436" s="11"/>
      <c r="S26436" s="11"/>
      <c r="T26436" s="11"/>
      <c r="U26436" s="11"/>
      <c r="V26436" s="11"/>
      <c r="W26436" s="11"/>
      <c r="X26436" s="11"/>
      <c r="Y26436" s="11"/>
      <c r="Z26436" s="11"/>
      <c r="BE26436"/>
      <c r="BF26436"/>
      <c r="BG26436"/>
    </row>
    <row r="26437" spans="11:59" x14ac:dyDescent="0.25">
      <c r="K26437" s="11"/>
      <c r="L26437" s="11"/>
      <c r="N26437" s="11"/>
      <c r="O26437" s="11"/>
      <c r="P26437" s="11"/>
      <c r="Q26437" s="11"/>
      <c r="R26437" s="11"/>
      <c r="S26437" s="11"/>
      <c r="T26437" s="11"/>
      <c r="U26437" s="11"/>
      <c r="V26437" s="11"/>
      <c r="W26437" s="11"/>
      <c r="X26437" s="11"/>
      <c r="Y26437" s="11"/>
      <c r="Z26437" s="11"/>
      <c r="BE26437"/>
      <c r="BF26437"/>
      <c r="BG26437"/>
    </row>
    <row r="26438" spans="11:59" x14ac:dyDescent="0.25">
      <c r="K26438" s="11"/>
      <c r="L26438" s="11"/>
      <c r="N26438" s="11"/>
      <c r="O26438" s="11"/>
      <c r="P26438" s="11"/>
      <c r="Q26438" s="11"/>
      <c r="R26438" s="11"/>
      <c r="S26438" s="11"/>
      <c r="T26438" s="11"/>
      <c r="U26438" s="11"/>
      <c r="V26438" s="11"/>
      <c r="W26438" s="11"/>
      <c r="X26438" s="11"/>
      <c r="Y26438" s="11"/>
      <c r="Z26438" s="11"/>
      <c r="BE26438"/>
      <c r="BF26438"/>
      <c r="BG26438"/>
    </row>
    <row r="26439" spans="11:59" x14ac:dyDescent="0.25">
      <c r="K26439" s="11"/>
      <c r="L26439" s="11"/>
      <c r="N26439" s="11"/>
      <c r="O26439" s="11"/>
      <c r="P26439" s="11"/>
      <c r="Q26439" s="11"/>
      <c r="R26439" s="11"/>
      <c r="S26439" s="11"/>
      <c r="T26439" s="11"/>
      <c r="U26439" s="11"/>
      <c r="V26439" s="11"/>
      <c r="W26439" s="11"/>
      <c r="X26439" s="11"/>
      <c r="Y26439" s="11"/>
      <c r="Z26439" s="11"/>
      <c r="BE26439"/>
      <c r="BF26439"/>
      <c r="BG26439"/>
    </row>
    <row r="26440" spans="11:59" x14ac:dyDescent="0.25">
      <c r="K26440" s="11"/>
      <c r="L26440" s="11"/>
      <c r="N26440" s="11"/>
      <c r="O26440" s="11"/>
      <c r="P26440" s="11"/>
      <c r="Q26440" s="11"/>
      <c r="R26440" s="11"/>
      <c r="S26440" s="11"/>
      <c r="T26440" s="11"/>
      <c r="U26440" s="11"/>
      <c r="V26440" s="11"/>
      <c r="W26440" s="11"/>
      <c r="X26440" s="11"/>
      <c r="Y26440" s="11"/>
      <c r="Z26440" s="11"/>
      <c r="BE26440"/>
      <c r="BF26440"/>
      <c r="BG26440"/>
    </row>
    <row r="26441" spans="11:59" x14ac:dyDescent="0.25">
      <c r="K26441" s="11"/>
      <c r="L26441" s="11"/>
      <c r="N26441" s="11"/>
      <c r="O26441" s="11"/>
      <c r="P26441" s="11"/>
      <c r="Q26441" s="11"/>
      <c r="R26441" s="11"/>
      <c r="S26441" s="11"/>
      <c r="T26441" s="11"/>
      <c r="U26441" s="11"/>
      <c r="V26441" s="11"/>
      <c r="W26441" s="11"/>
      <c r="X26441" s="11"/>
      <c r="Y26441" s="11"/>
      <c r="Z26441" s="11"/>
      <c r="BE26441"/>
      <c r="BF26441"/>
      <c r="BG26441"/>
    </row>
    <row r="26442" spans="11:59" x14ac:dyDescent="0.25">
      <c r="K26442" s="11"/>
      <c r="L26442" s="11"/>
      <c r="N26442" s="11"/>
      <c r="O26442" s="11"/>
      <c r="P26442" s="11"/>
      <c r="Q26442" s="11"/>
      <c r="R26442" s="11"/>
      <c r="S26442" s="11"/>
      <c r="T26442" s="11"/>
      <c r="U26442" s="11"/>
      <c r="V26442" s="11"/>
      <c r="W26442" s="11"/>
      <c r="X26442" s="11"/>
      <c r="Y26442" s="11"/>
      <c r="Z26442" s="11"/>
      <c r="BE26442"/>
      <c r="BF26442"/>
      <c r="BG26442"/>
    </row>
    <row r="26443" spans="11:59" x14ac:dyDescent="0.25">
      <c r="K26443" s="11"/>
      <c r="L26443" s="11"/>
      <c r="N26443" s="11"/>
      <c r="O26443" s="11"/>
      <c r="P26443" s="11"/>
      <c r="Q26443" s="11"/>
      <c r="R26443" s="11"/>
      <c r="S26443" s="11"/>
      <c r="T26443" s="11"/>
      <c r="U26443" s="11"/>
      <c r="V26443" s="11"/>
      <c r="W26443" s="11"/>
      <c r="X26443" s="11"/>
      <c r="Y26443" s="11"/>
      <c r="Z26443" s="11"/>
      <c r="BE26443"/>
      <c r="BF26443"/>
      <c r="BG26443"/>
    </row>
    <row r="26444" spans="11:59" x14ac:dyDescent="0.25">
      <c r="K26444" s="11"/>
      <c r="L26444" s="11"/>
      <c r="N26444" s="11"/>
      <c r="O26444" s="11"/>
      <c r="P26444" s="11"/>
      <c r="Q26444" s="11"/>
      <c r="R26444" s="11"/>
      <c r="S26444" s="11"/>
      <c r="T26444" s="11"/>
      <c r="U26444" s="11"/>
      <c r="V26444" s="11"/>
      <c r="W26444" s="11"/>
      <c r="X26444" s="11"/>
      <c r="Y26444" s="11"/>
      <c r="Z26444" s="11"/>
      <c r="BE26444"/>
      <c r="BF26444"/>
      <c r="BG26444"/>
    </row>
    <row r="26445" spans="11:59" x14ac:dyDescent="0.25">
      <c r="K26445" s="11"/>
      <c r="L26445" s="11"/>
      <c r="N26445" s="11"/>
      <c r="O26445" s="11"/>
      <c r="P26445" s="11"/>
      <c r="Q26445" s="11"/>
      <c r="R26445" s="11"/>
      <c r="S26445" s="11"/>
      <c r="T26445" s="11"/>
      <c r="U26445" s="11"/>
      <c r="V26445" s="11"/>
      <c r="W26445" s="11"/>
      <c r="X26445" s="11"/>
      <c r="Y26445" s="11"/>
      <c r="Z26445" s="11"/>
      <c r="BE26445"/>
      <c r="BF26445"/>
      <c r="BG26445"/>
    </row>
    <row r="26446" spans="11:59" x14ac:dyDescent="0.25">
      <c r="K26446" s="11"/>
      <c r="L26446" s="11"/>
      <c r="N26446" s="11"/>
      <c r="O26446" s="11"/>
      <c r="P26446" s="11"/>
      <c r="Q26446" s="11"/>
      <c r="R26446" s="11"/>
      <c r="S26446" s="11"/>
      <c r="T26446" s="11"/>
      <c r="U26446" s="11"/>
      <c r="V26446" s="11"/>
      <c r="W26446" s="11"/>
      <c r="X26446" s="11"/>
      <c r="Y26446" s="11"/>
      <c r="Z26446" s="11"/>
      <c r="BE26446"/>
      <c r="BF26446"/>
      <c r="BG26446"/>
    </row>
    <row r="26447" spans="11:59" x14ac:dyDescent="0.25">
      <c r="K26447" s="11"/>
      <c r="L26447" s="11"/>
      <c r="N26447" s="11"/>
      <c r="O26447" s="11"/>
      <c r="P26447" s="11"/>
      <c r="Q26447" s="11"/>
      <c r="R26447" s="11"/>
      <c r="S26447" s="11"/>
      <c r="T26447" s="11"/>
      <c r="U26447" s="11"/>
      <c r="V26447" s="11"/>
      <c r="W26447" s="11"/>
      <c r="X26447" s="11"/>
      <c r="Y26447" s="11"/>
      <c r="Z26447" s="11"/>
      <c r="BE26447"/>
      <c r="BF26447"/>
      <c r="BG26447"/>
    </row>
    <row r="26448" spans="11:59" x14ac:dyDescent="0.25">
      <c r="K26448" s="11"/>
      <c r="L26448" s="11"/>
      <c r="N26448" s="11"/>
      <c r="O26448" s="11"/>
      <c r="P26448" s="11"/>
      <c r="Q26448" s="11"/>
      <c r="R26448" s="11"/>
      <c r="S26448" s="11"/>
      <c r="T26448" s="11"/>
      <c r="U26448" s="11"/>
      <c r="V26448" s="11"/>
      <c r="W26448" s="11"/>
      <c r="X26448" s="11"/>
      <c r="Y26448" s="11"/>
      <c r="Z26448" s="11"/>
      <c r="BE26448"/>
      <c r="BF26448"/>
      <c r="BG26448"/>
    </row>
    <row r="26449" spans="11:59" x14ac:dyDescent="0.25">
      <c r="K26449" s="11"/>
      <c r="L26449" s="11"/>
      <c r="N26449" s="11"/>
      <c r="O26449" s="11"/>
      <c r="P26449" s="11"/>
      <c r="Q26449" s="11"/>
      <c r="R26449" s="11"/>
      <c r="S26449" s="11"/>
      <c r="T26449" s="11"/>
      <c r="U26449" s="11"/>
      <c r="V26449" s="11"/>
      <c r="W26449" s="11"/>
      <c r="X26449" s="11"/>
      <c r="Y26449" s="11"/>
      <c r="Z26449" s="11"/>
      <c r="BE26449"/>
      <c r="BF26449"/>
      <c r="BG26449"/>
    </row>
    <row r="26450" spans="11:59" x14ac:dyDescent="0.25">
      <c r="K26450" s="11"/>
      <c r="L26450" s="11"/>
      <c r="N26450" s="11"/>
      <c r="O26450" s="11"/>
      <c r="P26450" s="11"/>
      <c r="Q26450" s="11"/>
      <c r="R26450" s="11"/>
      <c r="S26450" s="11"/>
      <c r="T26450" s="11"/>
      <c r="U26450" s="11"/>
      <c r="V26450" s="11"/>
      <c r="W26450" s="11"/>
      <c r="X26450" s="11"/>
      <c r="Y26450" s="11"/>
      <c r="Z26450" s="11"/>
      <c r="BE26450"/>
      <c r="BF26450"/>
      <c r="BG26450"/>
    </row>
    <row r="26451" spans="11:59" x14ac:dyDescent="0.25">
      <c r="K26451" s="11"/>
      <c r="L26451" s="11"/>
      <c r="N26451" s="11"/>
      <c r="O26451" s="11"/>
      <c r="P26451" s="11"/>
      <c r="Q26451" s="11"/>
      <c r="R26451" s="11"/>
      <c r="S26451" s="11"/>
      <c r="T26451" s="11"/>
      <c r="U26451" s="11"/>
      <c r="V26451" s="11"/>
      <c r="W26451" s="11"/>
      <c r="X26451" s="11"/>
      <c r="Y26451" s="11"/>
      <c r="Z26451" s="11"/>
      <c r="BE26451"/>
      <c r="BF26451"/>
      <c r="BG26451"/>
    </row>
    <row r="26452" spans="11:59" x14ac:dyDescent="0.25">
      <c r="K26452" s="11"/>
      <c r="L26452" s="11"/>
      <c r="N26452" s="11"/>
      <c r="O26452" s="11"/>
      <c r="P26452" s="11"/>
      <c r="Q26452" s="11"/>
      <c r="R26452" s="11"/>
      <c r="S26452" s="11"/>
      <c r="T26452" s="11"/>
      <c r="U26452" s="11"/>
      <c r="V26452" s="11"/>
      <c r="W26452" s="11"/>
      <c r="X26452" s="11"/>
      <c r="Y26452" s="11"/>
      <c r="Z26452" s="11"/>
      <c r="BE26452"/>
      <c r="BF26452"/>
      <c r="BG26452"/>
    </row>
    <row r="26453" spans="11:59" x14ac:dyDescent="0.25">
      <c r="K26453" s="11"/>
      <c r="L26453" s="11"/>
      <c r="N26453" s="11"/>
      <c r="O26453" s="11"/>
      <c r="P26453" s="11"/>
      <c r="Q26453" s="11"/>
      <c r="R26453" s="11"/>
      <c r="S26453" s="11"/>
      <c r="T26453" s="11"/>
      <c r="U26453" s="11"/>
      <c r="V26453" s="11"/>
      <c r="W26453" s="11"/>
      <c r="X26453" s="11"/>
      <c r="Y26453" s="11"/>
      <c r="Z26453" s="11"/>
      <c r="BE26453"/>
      <c r="BF26453"/>
      <c r="BG26453"/>
    </row>
    <row r="26454" spans="11:59" x14ac:dyDescent="0.25">
      <c r="K26454" s="11"/>
      <c r="L26454" s="11"/>
      <c r="N26454" s="11"/>
      <c r="O26454" s="11"/>
      <c r="P26454" s="11"/>
      <c r="Q26454" s="11"/>
      <c r="R26454" s="11"/>
      <c r="S26454" s="11"/>
      <c r="T26454" s="11"/>
      <c r="U26454" s="11"/>
      <c r="V26454" s="11"/>
      <c r="W26454" s="11"/>
      <c r="X26454" s="11"/>
      <c r="Y26454" s="11"/>
      <c r="Z26454" s="11"/>
      <c r="BE26454"/>
      <c r="BF26454"/>
      <c r="BG26454"/>
    </row>
    <row r="26455" spans="11:59" x14ac:dyDescent="0.25">
      <c r="K26455" s="11"/>
      <c r="L26455" s="11"/>
      <c r="N26455" s="11"/>
      <c r="O26455" s="11"/>
      <c r="P26455" s="11"/>
      <c r="Q26455" s="11"/>
      <c r="R26455" s="11"/>
      <c r="S26455" s="11"/>
      <c r="T26455" s="11"/>
      <c r="U26455" s="11"/>
      <c r="V26455" s="11"/>
      <c r="W26455" s="11"/>
      <c r="X26455" s="11"/>
      <c r="Y26455" s="11"/>
      <c r="Z26455" s="11"/>
      <c r="BE26455"/>
      <c r="BF26455"/>
      <c r="BG26455"/>
    </row>
    <row r="26456" spans="11:59" x14ac:dyDescent="0.25">
      <c r="K26456" s="11"/>
      <c r="L26456" s="11"/>
      <c r="N26456" s="11"/>
      <c r="O26456" s="11"/>
      <c r="P26456" s="11"/>
      <c r="Q26456" s="11"/>
      <c r="R26456" s="11"/>
      <c r="S26456" s="11"/>
      <c r="T26456" s="11"/>
      <c r="U26456" s="11"/>
      <c r="V26456" s="11"/>
      <c r="W26456" s="11"/>
      <c r="X26456" s="11"/>
      <c r="Y26456" s="11"/>
      <c r="Z26456" s="11"/>
      <c r="BE26456"/>
      <c r="BF26456"/>
      <c r="BG26456"/>
    </row>
    <row r="26457" spans="11:59" x14ac:dyDescent="0.25">
      <c r="K26457" s="11"/>
      <c r="L26457" s="11"/>
      <c r="N26457" s="11"/>
      <c r="O26457" s="11"/>
      <c r="P26457" s="11"/>
      <c r="Q26457" s="11"/>
      <c r="R26457" s="11"/>
      <c r="S26457" s="11"/>
      <c r="T26457" s="11"/>
      <c r="U26457" s="11"/>
      <c r="V26457" s="11"/>
      <c r="W26457" s="11"/>
      <c r="X26457" s="11"/>
      <c r="Y26457" s="11"/>
      <c r="Z26457" s="11"/>
      <c r="BE26457"/>
      <c r="BF26457"/>
      <c r="BG26457"/>
    </row>
    <row r="26458" spans="11:59" x14ac:dyDescent="0.25">
      <c r="K26458" s="11"/>
      <c r="L26458" s="11"/>
      <c r="N26458" s="11"/>
      <c r="O26458" s="11"/>
      <c r="P26458" s="11"/>
      <c r="Q26458" s="11"/>
      <c r="R26458" s="11"/>
      <c r="S26458" s="11"/>
      <c r="T26458" s="11"/>
      <c r="U26458" s="11"/>
      <c r="V26458" s="11"/>
      <c r="W26458" s="11"/>
      <c r="X26458" s="11"/>
      <c r="Y26458" s="11"/>
      <c r="Z26458" s="11"/>
      <c r="BE26458"/>
      <c r="BF26458"/>
      <c r="BG26458"/>
    </row>
    <row r="26459" spans="11:59" x14ac:dyDescent="0.25">
      <c r="K26459" s="11"/>
      <c r="L26459" s="11"/>
      <c r="N26459" s="11"/>
      <c r="O26459" s="11"/>
      <c r="P26459" s="11"/>
      <c r="Q26459" s="11"/>
      <c r="R26459" s="11"/>
      <c r="S26459" s="11"/>
      <c r="T26459" s="11"/>
      <c r="U26459" s="11"/>
      <c r="V26459" s="11"/>
      <c r="W26459" s="11"/>
      <c r="X26459" s="11"/>
      <c r="Y26459" s="11"/>
      <c r="Z26459" s="11"/>
      <c r="BE26459"/>
      <c r="BF26459"/>
      <c r="BG26459"/>
    </row>
    <row r="26460" spans="11:59" x14ac:dyDescent="0.25">
      <c r="K26460" s="11"/>
      <c r="L26460" s="11"/>
      <c r="N26460" s="11"/>
      <c r="O26460" s="11"/>
      <c r="P26460" s="11"/>
      <c r="Q26460" s="11"/>
      <c r="R26460" s="11"/>
      <c r="S26460" s="11"/>
      <c r="T26460" s="11"/>
      <c r="U26460" s="11"/>
      <c r="V26460" s="11"/>
      <c r="W26460" s="11"/>
      <c r="X26460" s="11"/>
      <c r="Y26460" s="11"/>
      <c r="Z26460" s="11"/>
      <c r="BE26460"/>
      <c r="BF26460"/>
      <c r="BG26460"/>
    </row>
    <row r="26461" spans="11:59" x14ac:dyDescent="0.25">
      <c r="K26461" s="11"/>
      <c r="L26461" s="11"/>
      <c r="N26461" s="11"/>
      <c r="O26461" s="11"/>
      <c r="P26461" s="11"/>
      <c r="Q26461" s="11"/>
      <c r="R26461" s="11"/>
      <c r="S26461" s="11"/>
      <c r="T26461" s="11"/>
      <c r="U26461" s="11"/>
      <c r="V26461" s="11"/>
      <c r="W26461" s="11"/>
      <c r="X26461" s="11"/>
      <c r="Y26461" s="11"/>
      <c r="Z26461" s="11"/>
      <c r="BE26461"/>
      <c r="BF26461"/>
      <c r="BG26461"/>
    </row>
    <row r="26462" spans="11:59" x14ac:dyDescent="0.25">
      <c r="K26462" s="11"/>
      <c r="L26462" s="11"/>
      <c r="N26462" s="11"/>
      <c r="O26462" s="11"/>
      <c r="P26462" s="11"/>
      <c r="Q26462" s="11"/>
      <c r="R26462" s="11"/>
      <c r="S26462" s="11"/>
      <c r="T26462" s="11"/>
      <c r="U26462" s="11"/>
      <c r="V26462" s="11"/>
      <c r="W26462" s="11"/>
      <c r="X26462" s="11"/>
      <c r="Y26462" s="11"/>
      <c r="Z26462" s="11"/>
      <c r="BE26462"/>
      <c r="BF26462"/>
      <c r="BG26462"/>
    </row>
    <row r="26463" spans="11:59" x14ac:dyDescent="0.25">
      <c r="K26463" s="11"/>
      <c r="L26463" s="11"/>
      <c r="N26463" s="11"/>
      <c r="O26463" s="11"/>
      <c r="P26463" s="11"/>
      <c r="Q26463" s="11"/>
      <c r="R26463" s="11"/>
      <c r="S26463" s="11"/>
      <c r="T26463" s="11"/>
      <c r="U26463" s="11"/>
      <c r="V26463" s="11"/>
      <c r="W26463" s="11"/>
      <c r="X26463" s="11"/>
      <c r="Y26463" s="11"/>
      <c r="Z26463" s="11"/>
      <c r="BE26463"/>
      <c r="BF26463"/>
      <c r="BG26463"/>
    </row>
    <row r="26464" spans="11:59" x14ac:dyDescent="0.25">
      <c r="K26464" s="11"/>
      <c r="L26464" s="11"/>
      <c r="N26464" s="11"/>
      <c r="O26464" s="11"/>
      <c r="P26464" s="11"/>
      <c r="Q26464" s="11"/>
      <c r="R26464" s="11"/>
      <c r="S26464" s="11"/>
      <c r="T26464" s="11"/>
      <c r="U26464" s="11"/>
      <c r="V26464" s="11"/>
      <c r="W26464" s="11"/>
      <c r="X26464" s="11"/>
      <c r="Y26464" s="11"/>
      <c r="Z26464" s="11"/>
      <c r="BE26464"/>
      <c r="BF26464"/>
      <c r="BG26464"/>
    </row>
    <row r="26465" spans="11:59" x14ac:dyDescent="0.25">
      <c r="K26465" s="11"/>
      <c r="L26465" s="11"/>
      <c r="N26465" s="11"/>
      <c r="O26465" s="11"/>
      <c r="P26465" s="11"/>
      <c r="Q26465" s="11"/>
      <c r="R26465" s="11"/>
      <c r="S26465" s="11"/>
      <c r="T26465" s="11"/>
      <c r="U26465" s="11"/>
      <c r="V26465" s="11"/>
      <c r="W26465" s="11"/>
      <c r="X26465" s="11"/>
      <c r="Y26465" s="11"/>
      <c r="Z26465" s="11"/>
      <c r="BE26465"/>
      <c r="BF26465"/>
      <c r="BG26465"/>
    </row>
    <row r="26466" spans="11:59" x14ac:dyDescent="0.25">
      <c r="K26466" s="11"/>
      <c r="L26466" s="11"/>
      <c r="N26466" s="11"/>
      <c r="O26466" s="11"/>
      <c r="P26466" s="11"/>
      <c r="Q26466" s="11"/>
      <c r="R26466" s="11"/>
      <c r="S26466" s="11"/>
      <c r="T26466" s="11"/>
      <c r="U26466" s="11"/>
      <c r="V26466" s="11"/>
      <c r="W26466" s="11"/>
      <c r="X26466" s="11"/>
      <c r="Y26466" s="11"/>
      <c r="Z26466" s="11"/>
      <c r="BE26466"/>
      <c r="BF26466"/>
      <c r="BG26466"/>
    </row>
    <row r="26467" spans="11:59" x14ac:dyDescent="0.25">
      <c r="K26467" s="11"/>
      <c r="L26467" s="11"/>
      <c r="N26467" s="11"/>
      <c r="O26467" s="11"/>
      <c r="P26467" s="11"/>
      <c r="Q26467" s="11"/>
      <c r="R26467" s="11"/>
      <c r="S26467" s="11"/>
      <c r="T26467" s="11"/>
      <c r="U26467" s="11"/>
      <c r="V26467" s="11"/>
      <c r="W26467" s="11"/>
      <c r="X26467" s="11"/>
      <c r="Y26467" s="11"/>
      <c r="Z26467" s="11"/>
      <c r="BE26467"/>
      <c r="BF26467"/>
      <c r="BG26467"/>
    </row>
    <row r="26468" spans="11:59" x14ac:dyDescent="0.25">
      <c r="K26468" s="11"/>
      <c r="L26468" s="11"/>
      <c r="N26468" s="11"/>
      <c r="O26468" s="11"/>
      <c r="P26468" s="11"/>
      <c r="Q26468" s="11"/>
      <c r="R26468" s="11"/>
      <c r="S26468" s="11"/>
      <c r="T26468" s="11"/>
      <c r="U26468" s="11"/>
      <c r="V26468" s="11"/>
      <c r="W26468" s="11"/>
      <c r="X26468" s="11"/>
      <c r="Y26468" s="11"/>
      <c r="Z26468" s="11"/>
      <c r="BE26468"/>
      <c r="BF26468"/>
      <c r="BG26468"/>
    </row>
    <row r="26469" spans="11:59" x14ac:dyDescent="0.25">
      <c r="K26469" s="11"/>
      <c r="L26469" s="11"/>
      <c r="N26469" s="11"/>
      <c r="O26469" s="11"/>
      <c r="P26469" s="11"/>
      <c r="Q26469" s="11"/>
      <c r="R26469" s="11"/>
      <c r="S26469" s="11"/>
      <c r="T26469" s="11"/>
      <c r="U26469" s="11"/>
      <c r="V26469" s="11"/>
      <c r="W26469" s="11"/>
      <c r="X26469" s="11"/>
      <c r="Y26469" s="11"/>
      <c r="Z26469" s="11"/>
      <c r="BE26469"/>
      <c r="BF26469"/>
      <c r="BG26469"/>
    </row>
    <row r="26470" spans="11:59" x14ac:dyDescent="0.25">
      <c r="K26470" s="11"/>
      <c r="L26470" s="11"/>
      <c r="N26470" s="11"/>
      <c r="O26470" s="11"/>
      <c r="P26470" s="11"/>
      <c r="Q26470" s="11"/>
      <c r="R26470" s="11"/>
      <c r="S26470" s="11"/>
      <c r="T26470" s="11"/>
      <c r="U26470" s="11"/>
      <c r="V26470" s="11"/>
      <c r="W26470" s="11"/>
      <c r="X26470" s="11"/>
      <c r="Y26470" s="11"/>
      <c r="Z26470" s="11"/>
      <c r="BE26470"/>
      <c r="BF26470"/>
      <c r="BG26470"/>
    </row>
    <row r="26471" spans="11:59" x14ac:dyDescent="0.25">
      <c r="K26471" s="11"/>
      <c r="L26471" s="11"/>
      <c r="N26471" s="11"/>
      <c r="O26471" s="11"/>
      <c r="P26471" s="11"/>
      <c r="Q26471" s="11"/>
      <c r="R26471" s="11"/>
      <c r="S26471" s="11"/>
      <c r="T26471" s="11"/>
      <c r="U26471" s="11"/>
      <c r="V26471" s="11"/>
      <c r="W26471" s="11"/>
      <c r="X26471" s="11"/>
      <c r="Y26471" s="11"/>
      <c r="Z26471" s="11"/>
      <c r="BE26471"/>
      <c r="BF26471"/>
      <c r="BG26471"/>
    </row>
    <row r="26472" spans="11:59" x14ac:dyDescent="0.25">
      <c r="K26472" s="11"/>
      <c r="L26472" s="11"/>
      <c r="N26472" s="11"/>
      <c r="O26472" s="11"/>
      <c r="P26472" s="11"/>
      <c r="Q26472" s="11"/>
      <c r="R26472" s="11"/>
      <c r="S26472" s="11"/>
      <c r="T26472" s="11"/>
      <c r="U26472" s="11"/>
      <c r="V26472" s="11"/>
      <c r="W26472" s="11"/>
      <c r="X26472" s="11"/>
      <c r="Y26472" s="11"/>
      <c r="Z26472" s="11"/>
      <c r="BE26472"/>
      <c r="BF26472"/>
      <c r="BG26472"/>
    </row>
    <row r="26473" spans="11:59" x14ac:dyDescent="0.25">
      <c r="K26473" s="11"/>
      <c r="L26473" s="11"/>
      <c r="N26473" s="11"/>
      <c r="O26473" s="11"/>
      <c r="P26473" s="11"/>
      <c r="Q26473" s="11"/>
      <c r="R26473" s="11"/>
      <c r="S26473" s="11"/>
      <c r="T26473" s="11"/>
      <c r="U26473" s="11"/>
      <c r="V26473" s="11"/>
      <c r="W26473" s="11"/>
      <c r="X26473" s="11"/>
      <c r="Y26473" s="11"/>
      <c r="Z26473" s="11"/>
      <c r="BE26473"/>
      <c r="BF26473"/>
      <c r="BG26473"/>
    </row>
    <row r="26474" spans="11:59" x14ac:dyDescent="0.25">
      <c r="K26474" s="11"/>
      <c r="L26474" s="11"/>
      <c r="N26474" s="11"/>
      <c r="O26474" s="11"/>
      <c r="P26474" s="11"/>
      <c r="Q26474" s="11"/>
      <c r="R26474" s="11"/>
      <c r="S26474" s="11"/>
      <c r="T26474" s="11"/>
      <c r="U26474" s="11"/>
      <c r="V26474" s="11"/>
      <c r="W26474" s="11"/>
      <c r="X26474" s="11"/>
      <c r="Y26474" s="11"/>
      <c r="Z26474" s="11"/>
      <c r="BE26474"/>
      <c r="BF26474"/>
      <c r="BG26474"/>
    </row>
    <row r="26475" spans="11:59" x14ac:dyDescent="0.25">
      <c r="K26475" s="11"/>
      <c r="L26475" s="11"/>
      <c r="N26475" s="11"/>
      <c r="O26475" s="11"/>
      <c r="P26475" s="11"/>
      <c r="Q26475" s="11"/>
      <c r="R26475" s="11"/>
      <c r="S26475" s="11"/>
      <c r="T26475" s="11"/>
      <c r="U26475" s="11"/>
      <c r="V26475" s="11"/>
      <c r="W26475" s="11"/>
      <c r="X26475" s="11"/>
      <c r="Y26475" s="11"/>
      <c r="Z26475" s="11"/>
      <c r="BE26475"/>
      <c r="BF26475"/>
      <c r="BG26475"/>
    </row>
    <row r="26476" spans="11:59" x14ac:dyDescent="0.25">
      <c r="K26476" s="11"/>
      <c r="L26476" s="11"/>
      <c r="N26476" s="11"/>
      <c r="O26476" s="11"/>
      <c r="P26476" s="11"/>
      <c r="Q26476" s="11"/>
      <c r="R26476" s="11"/>
      <c r="S26476" s="11"/>
      <c r="T26476" s="11"/>
      <c r="U26476" s="11"/>
      <c r="V26476" s="11"/>
      <c r="W26476" s="11"/>
      <c r="X26476" s="11"/>
      <c r="Y26476" s="11"/>
      <c r="Z26476" s="11"/>
      <c r="BE26476"/>
      <c r="BF26476"/>
      <c r="BG26476"/>
    </row>
    <row r="26477" spans="11:59" x14ac:dyDescent="0.25">
      <c r="K26477" s="11"/>
      <c r="L26477" s="11"/>
      <c r="N26477" s="11"/>
      <c r="O26477" s="11"/>
      <c r="P26477" s="11"/>
      <c r="Q26477" s="11"/>
      <c r="R26477" s="11"/>
      <c r="S26477" s="11"/>
      <c r="T26477" s="11"/>
      <c r="U26477" s="11"/>
      <c r="V26477" s="11"/>
      <c r="W26477" s="11"/>
      <c r="X26477" s="11"/>
      <c r="Y26477" s="11"/>
      <c r="Z26477" s="11"/>
      <c r="BE26477"/>
      <c r="BF26477"/>
      <c r="BG26477"/>
    </row>
    <row r="26478" spans="11:59" x14ac:dyDescent="0.25">
      <c r="K26478" s="11"/>
      <c r="L26478" s="11"/>
      <c r="N26478" s="11"/>
      <c r="O26478" s="11"/>
      <c r="P26478" s="11"/>
      <c r="Q26478" s="11"/>
      <c r="R26478" s="11"/>
      <c r="S26478" s="11"/>
      <c r="T26478" s="11"/>
      <c r="U26478" s="11"/>
      <c r="V26478" s="11"/>
      <c r="W26478" s="11"/>
      <c r="X26478" s="11"/>
      <c r="Y26478" s="11"/>
      <c r="Z26478" s="11"/>
      <c r="BE26478"/>
      <c r="BF26478"/>
      <c r="BG26478"/>
    </row>
    <row r="26479" spans="11:59" x14ac:dyDescent="0.25">
      <c r="K26479" s="11"/>
      <c r="L26479" s="11"/>
      <c r="N26479" s="11"/>
      <c r="O26479" s="11"/>
      <c r="P26479" s="11"/>
      <c r="Q26479" s="11"/>
      <c r="R26479" s="11"/>
      <c r="S26479" s="11"/>
      <c r="T26479" s="11"/>
      <c r="U26479" s="11"/>
      <c r="V26479" s="11"/>
      <c r="W26479" s="11"/>
      <c r="X26479" s="11"/>
      <c r="Y26479" s="11"/>
      <c r="Z26479" s="11"/>
      <c r="BE26479"/>
      <c r="BF26479"/>
      <c r="BG26479"/>
    </row>
    <row r="26480" spans="11:59" x14ac:dyDescent="0.25">
      <c r="K26480" s="11"/>
      <c r="L26480" s="11"/>
      <c r="N26480" s="11"/>
      <c r="O26480" s="11"/>
      <c r="P26480" s="11"/>
      <c r="Q26480" s="11"/>
      <c r="R26480" s="11"/>
      <c r="S26480" s="11"/>
      <c r="T26480" s="11"/>
      <c r="U26480" s="11"/>
      <c r="V26480" s="11"/>
      <c r="W26480" s="11"/>
      <c r="X26480" s="11"/>
      <c r="Y26480" s="11"/>
      <c r="Z26480" s="11"/>
      <c r="BE26480"/>
      <c r="BF26480"/>
      <c r="BG26480"/>
    </row>
    <row r="26481" spans="11:59" x14ac:dyDescent="0.25">
      <c r="K26481" s="11"/>
      <c r="L26481" s="11"/>
      <c r="N26481" s="11"/>
      <c r="O26481" s="11"/>
      <c r="P26481" s="11"/>
      <c r="Q26481" s="11"/>
      <c r="R26481" s="11"/>
      <c r="S26481" s="11"/>
      <c r="T26481" s="11"/>
      <c r="U26481" s="11"/>
      <c r="V26481" s="11"/>
      <c r="W26481" s="11"/>
      <c r="X26481" s="11"/>
      <c r="Y26481" s="11"/>
      <c r="Z26481" s="11"/>
      <c r="BE26481"/>
      <c r="BF26481"/>
      <c r="BG26481"/>
    </row>
    <row r="26482" spans="11:59" x14ac:dyDescent="0.25">
      <c r="K26482" s="11"/>
      <c r="L26482" s="11"/>
      <c r="N26482" s="11"/>
      <c r="O26482" s="11"/>
      <c r="P26482" s="11"/>
      <c r="Q26482" s="11"/>
      <c r="R26482" s="11"/>
      <c r="S26482" s="11"/>
      <c r="T26482" s="11"/>
      <c r="U26482" s="11"/>
      <c r="V26482" s="11"/>
      <c r="W26482" s="11"/>
      <c r="X26482" s="11"/>
      <c r="Y26482" s="11"/>
      <c r="Z26482" s="11"/>
      <c r="BE26482"/>
      <c r="BF26482"/>
      <c r="BG26482"/>
    </row>
    <row r="26483" spans="11:59" x14ac:dyDescent="0.25">
      <c r="K26483" s="11"/>
      <c r="L26483" s="11"/>
      <c r="N26483" s="11"/>
      <c r="O26483" s="11"/>
      <c r="P26483" s="11"/>
      <c r="Q26483" s="11"/>
      <c r="R26483" s="11"/>
      <c r="S26483" s="11"/>
      <c r="T26483" s="11"/>
      <c r="U26483" s="11"/>
      <c r="V26483" s="11"/>
      <c r="W26483" s="11"/>
      <c r="X26483" s="11"/>
      <c r="Y26483" s="11"/>
      <c r="Z26483" s="11"/>
      <c r="BE26483"/>
      <c r="BF26483"/>
      <c r="BG26483"/>
    </row>
    <row r="26484" spans="11:59" x14ac:dyDescent="0.25">
      <c r="K26484" s="11"/>
      <c r="L26484" s="11"/>
      <c r="N26484" s="11"/>
      <c r="O26484" s="11"/>
      <c r="P26484" s="11"/>
      <c r="Q26484" s="11"/>
      <c r="R26484" s="11"/>
      <c r="S26484" s="11"/>
      <c r="T26484" s="11"/>
      <c r="U26484" s="11"/>
      <c r="V26484" s="11"/>
      <c r="W26484" s="11"/>
      <c r="X26484" s="11"/>
      <c r="Y26484" s="11"/>
      <c r="Z26484" s="11"/>
      <c r="BE26484"/>
      <c r="BF26484"/>
      <c r="BG26484"/>
    </row>
    <row r="26485" spans="11:59" x14ac:dyDescent="0.25">
      <c r="K26485" s="11"/>
      <c r="L26485" s="11"/>
      <c r="N26485" s="11"/>
      <c r="O26485" s="11"/>
      <c r="P26485" s="11"/>
      <c r="Q26485" s="11"/>
      <c r="R26485" s="11"/>
      <c r="S26485" s="11"/>
      <c r="T26485" s="11"/>
      <c r="U26485" s="11"/>
      <c r="V26485" s="11"/>
      <c r="W26485" s="11"/>
      <c r="X26485" s="11"/>
      <c r="Y26485" s="11"/>
      <c r="Z26485" s="11"/>
      <c r="BE26485"/>
      <c r="BF26485"/>
      <c r="BG26485"/>
    </row>
    <row r="26486" spans="11:59" x14ac:dyDescent="0.25">
      <c r="K26486" s="11"/>
      <c r="L26486" s="11"/>
      <c r="N26486" s="11"/>
      <c r="O26486" s="11"/>
      <c r="P26486" s="11"/>
      <c r="Q26486" s="11"/>
      <c r="R26486" s="11"/>
      <c r="S26486" s="11"/>
      <c r="T26486" s="11"/>
      <c r="U26486" s="11"/>
      <c r="V26486" s="11"/>
      <c r="W26486" s="11"/>
      <c r="X26486" s="11"/>
      <c r="Y26486" s="11"/>
      <c r="Z26486" s="11"/>
      <c r="BE26486"/>
      <c r="BF26486"/>
      <c r="BG26486"/>
    </row>
    <row r="26487" spans="11:59" x14ac:dyDescent="0.25">
      <c r="K26487" s="11"/>
      <c r="L26487" s="11"/>
      <c r="N26487" s="11"/>
      <c r="O26487" s="11"/>
      <c r="P26487" s="11"/>
      <c r="Q26487" s="11"/>
      <c r="R26487" s="11"/>
      <c r="S26487" s="11"/>
      <c r="T26487" s="11"/>
      <c r="U26487" s="11"/>
      <c r="V26487" s="11"/>
      <c r="W26487" s="11"/>
      <c r="X26487" s="11"/>
      <c r="Y26487" s="11"/>
      <c r="Z26487" s="11"/>
      <c r="BE26487"/>
      <c r="BF26487"/>
      <c r="BG26487"/>
    </row>
    <row r="26488" spans="11:59" x14ac:dyDescent="0.25">
      <c r="K26488" s="11"/>
      <c r="L26488" s="11"/>
      <c r="N26488" s="11"/>
      <c r="O26488" s="11"/>
      <c r="P26488" s="11"/>
      <c r="Q26488" s="11"/>
      <c r="R26488" s="11"/>
      <c r="S26488" s="11"/>
      <c r="T26488" s="11"/>
      <c r="U26488" s="11"/>
      <c r="V26488" s="11"/>
      <c r="W26488" s="11"/>
      <c r="X26488" s="11"/>
      <c r="Y26488" s="11"/>
      <c r="Z26488" s="11"/>
      <c r="BE26488"/>
      <c r="BF26488"/>
      <c r="BG26488"/>
    </row>
    <row r="26489" spans="11:59" x14ac:dyDescent="0.25">
      <c r="K26489" s="11"/>
      <c r="L26489" s="11"/>
      <c r="N26489" s="11"/>
      <c r="O26489" s="11"/>
      <c r="P26489" s="11"/>
      <c r="Q26489" s="11"/>
      <c r="R26489" s="11"/>
      <c r="S26489" s="11"/>
      <c r="T26489" s="11"/>
      <c r="U26489" s="11"/>
      <c r="V26489" s="11"/>
      <c r="W26489" s="11"/>
      <c r="X26489" s="11"/>
      <c r="Y26489" s="11"/>
      <c r="Z26489" s="11"/>
      <c r="BE26489"/>
      <c r="BF26489"/>
      <c r="BG26489"/>
    </row>
    <row r="26490" spans="11:59" x14ac:dyDescent="0.25">
      <c r="K26490" s="11"/>
      <c r="L26490" s="11"/>
      <c r="N26490" s="11"/>
      <c r="O26490" s="11"/>
      <c r="P26490" s="11"/>
      <c r="Q26490" s="11"/>
      <c r="R26490" s="11"/>
      <c r="S26490" s="11"/>
      <c r="T26490" s="11"/>
      <c r="U26490" s="11"/>
      <c r="V26490" s="11"/>
      <c r="W26490" s="11"/>
      <c r="X26490" s="11"/>
      <c r="Y26490" s="11"/>
      <c r="Z26490" s="11"/>
      <c r="BE26490"/>
      <c r="BF26490"/>
      <c r="BG26490"/>
    </row>
    <row r="26491" spans="11:59" x14ac:dyDescent="0.25">
      <c r="K26491" s="11"/>
      <c r="L26491" s="11"/>
      <c r="N26491" s="11"/>
      <c r="O26491" s="11"/>
      <c r="P26491" s="11"/>
      <c r="Q26491" s="11"/>
      <c r="R26491" s="11"/>
      <c r="S26491" s="11"/>
      <c r="T26491" s="11"/>
      <c r="U26491" s="11"/>
      <c r="V26491" s="11"/>
      <c r="W26491" s="11"/>
      <c r="X26491" s="11"/>
      <c r="Y26491" s="11"/>
      <c r="Z26491" s="11"/>
      <c r="BE26491"/>
      <c r="BF26491"/>
      <c r="BG26491"/>
    </row>
    <row r="26492" spans="11:59" x14ac:dyDescent="0.25">
      <c r="K26492" s="11"/>
      <c r="L26492" s="11"/>
      <c r="N26492" s="11"/>
      <c r="O26492" s="11"/>
      <c r="P26492" s="11"/>
      <c r="Q26492" s="11"/>
      <c r="R26492" s="11"/>
      <c r="S26492" s="11"/>
      <c r="T26492" s="11"/>
      <c r="U26492" s="11"/>
      <c r="V26492" s="11"/>
      <c r="W26492" s="11"/>
      <c r="X26492" s="11"/>
      <c r="Y26492" s="11"/>
      <c r="Z26492" s="11"/>
      <c r="BE26492"/>
      <c r="BF26492"/>
      <c r="BG26492"/>
    </row>
    <row r="26493" spans="11:59" x14ac:dyDescent="0.25">
      <c r="K26493" s="11"/>
      <c r="L26493" s="11"/>
      <c r="N26493" s="11"/>
      <c r="O26493" s="11"/>
      <c r="P26493" s="11"/>
      <c r="Q26493" s="11"/>
      <c r="R26493" s="11"/>
      <c r="S26493" s="11"/>
      <c r="T26493" s="11"/>
      <c r="U26493" s="11"/>
      <c r="V26493" s="11"/>
      <c r="W26493" s="11"/>
      <c r="X26493" s="11"/>
      <c r="Y26493" s="11"/>
      <c r="Z26493" s="11"/>
      <c r="BE26493"/>
      <c r="BF26493"/>
      <c r="BG26493"/>
    </row>
    <row r="26494" spans="11:59" x14ac:dyDescent="0.25">
      <c r="K26494" s="11"/>
      <c r="L26494" s="11"/>
      <c r="N26494" s="11"/>
      <c r="O26494" s="11"/>
      <c r="P26494" s="11"/>
      <c r="Q26494" s="11"/>
      <c r="R26494" s="11"/>
      <c r="S26494" s="11"/>
      <c r="T26494" s="11"/>
      <c r="U26494" s="11"/>
      <c r="V26494" s="11"/>
      <c r="W26494" s="11"/>
      <c r="X26494" s="11"/>
      <c r="Y26494" s="11"/>
      <c r="Z26494" s="11"/>
      <c r="BE26494"/>
      <c r="BF26494"/>
      <c r="BG26494"/>
    </row>
    <row r="26495" spans="11:59" x14ac:dyDescent="0.25">
      <c r="K26495" s="11"/>
      <c r="L26495" s="11"/>
      <c r="N26495" s="11"/>
      <c r="O26495" s="11"/>
      <c r="P26495" s="11"/>
      <c r="Q26495" s="11"/>
      <c r="R26495" s="11"/>
      <c r="S26495" s="11"/>
      <c r="T26495" s="11"/>
      <c r="U26495" s="11"/>
      <c r="V26495" s="11"/>
      <c r="W26495" s="11"/>
      <c r="X26495" s="11"/>
      <c r="Y26495" s="11"/>
      <c r="Z26495" s="11"/>
      <c r="BE26495"/>
      <c r="BF26495"/>
      <c r="BG26495"/>
    </row>
    <row r="26496" spans="11:59" x14ac:dyDescent="0.25">
      <c r="K26496" s="11"/>
      <c r="L26496" s="11"/>
      <c r="N26496" s="11"/>
      <c r="O26496" s="11"/>
      <c r="P26496" s="11"/>
      <c r="Q26496" s="11"/>
      <c r="R26496" s="11"/>
      <c r="S26496" s="11"/>
      <c r="T26496" s="11"/>
      <c r="U26496" s="11"/>
      <c r="V26496" s="11"/>
      <c r="W26496" s="11"/>
      <c r="X26496" s="11"/>
      <c r="Y26496" s="11"/>
      <c r="Z26496" s="11"/>
      <c r="BE26496"/>
      <c r="BF26496"/>
      <c r="BG26496"/>
    </row>
    <row r="26497" spans="11:59" x14ac:dyDescent="0.25">
      <c r="K26497" s="11"/>
      <c r="L26497" s="11"/>
      <c r="N26497" s="11"/>
      <c r="O26497" s="11"/>
      <c r="P26497" s="11"/>
      <c r="Q26497" s="11"/>
      <c r="R26497" s="11"/>
      <c r="S26497" s="11"/>
      <c r="T26497" s="11"/>
      <c r="U26497" s="11"/>
      <c r="V26497" s="11"/>
      <c r="W26497" s="11"/>
      <c r="X26497" s="11"/>
      <c r="Y26497" s="11"/>
      <c r="Z26497" s="11"/>
      <c r="BE26497"/>
      <c r="BF26497"/>
      <c r="BG26497"/>
    </row>
    <row r="26498" spans="11:59" x14ac:dyDescent="0.25">
      <c r="K26498" s="11"/>
      <c r="L26498" s="11"/>
      <c r="N26498" s="11"/>
      <c r="O26498" s="11"/>
      <c r="P26498" s="11"/>
      <c r="Q26498" s="11"/>
      <c r="R26498" s="11"/>
      <c r="S26498" s="11"/>
      <c r="T26498" s="11"/>
      <c r="U26498" s="11"/>
      <c r="V26498" s="11"/>
      <c r="W26498" s="11"/>
      <c r="X26498" s="11"/>
      <c r="Y26498" s="11"/>
      <c r="Z26498" s="11"/>
      <c r="BE26498"/>
      <c r="BF26498"/>
      <c r="BG26498"/>
    </row>
    <row r="26499" spans="11:59" x14ac:dyDescent="0.25">
      <c r="K26499" s="11"/>
      <c r="L26499" s="11"/>
      <c r="N26499" s="11"/>
      <c r="O26499" s="11"/>
      <c r="P26499" s="11"/>
      <c r="Q26499" s="11"/>
      <c r="R26499" s="11"/>
      <c r="S26499" s="11"/>
      <c r="T26499" s="11"/>
      <c r="U26499" s="11"/>
      <c r="V26499" s="11"/>
      <c r="W26499" s="11"/>
      <c r="X26499" s="11"/>
      <c r="Y26499" s="11"/>
      <c r="Z26499" s="11"/>
      <c r="BE26499"/>
      <c r="BF26499"/>
      <c r="BG26499"/>
    </row>
    <row r="26500" spans="11:59" x14ac:dyDescent="0.25">
      <c r="K26500" s="11"/>
      <c r="L26500" s="11"/>
      <c r="N26500" s="11"/>
      <c r="O26500" s="11"/>
      <c r="P26500" s="11"/>
      <c r="Q26500" s="11"/>
      <c r="R26500" s="11"/>
      <c r="S26500" s="11"/>
      <c r="T26500" s="11"/>
      <c r="U26500" s="11"/>
      <c r="V26500" s="11"/>
      <c r="W26500" s="11"/>
      <c r="X26500" s="11"/>
      <c r="Y26500" s="11"/>
      <c r="Z26500" s="11"/>
      <c r="BE26500"/>
      <c r="BF26500"/>
      <c r="BG26500"/>
    </row>
    <row r="26501" spans="11:59" x14ac:dyDescent="0.25">
      <c r="K26501" s="11"/>
      <c r="L26501" s="11"/>
      <c r="N26501" s="11"/>
      <c r="O26501" s="11"/>
      <c r="P26501" s="11"/>
      <c r="Q26501" s="11"/>
      <c r="R26501" s="11"/>
      <c r="S26501" s="11"/>
      <c r="T26501" s="11"/>
      <c r="U26501" s="11"/>
      <c r="V26501" s="11"/>
      <c r="W26501" s="11"/>
      <c r="X26501" s="11"/>
      <c r="Y26501" s="11"/>
      <c r="Z26501" s="11"/>
      <c r="BE26501"/>
      <c r="BF26501"/>
      <c r="BG26501"/>
    </row>
    <row r="26502" spans="11:59" x14ac:dyDescent="0.25">
      <c r="K26502" s="11"/>
      <c r="L26502" s="11"/>
      <c r="N26502" s="11"/>
      <c r="O26502" s="11"/>
      <c r="P26502" s="11"/>
      <c r="Q26502" s="11"/>
      <c r="R26502" s="11"/>
      <c r="S26502" s="11"/>
      <c r="T26502" s="11"/>
      <c r="U26502" s="11"/>
      <c r="V26502" s="11"/>
      <c r="W26502" s="11"/>
      <c r="X26502" s="11"/>
      <c r="Y26502" s="11"/>
      <c r="Z26502" s="11"/>
      <c r="BE26502"/>
      <c r="BF26502"/>
      <c r="BG26502"/>
    </row>
    <row r="26503" spans="11:59" x14ac:dyDescent="0.25">
      <c r="K26503" s="11"/>
      <c r="L26503" s="11"/>
      <c r="N26503" s="11"/>
      <c r="O26503" s="11"/>
      <c r="P26503" s="11"/>
      <c r="Q26503" s="11"/>
      <c r="R26503" s="11"/>
      <c r="S26503" s="11"/>
      <c r="T26503" s="11"/>
      <c r="U26503" s="11"/>
      <c r="V26503" s="11"/>
      <c r="W26503" s="11"/>
      <c r="X26503" s="11"/>
      <c r="Y26503" s="11"/>
      <c r="Z26503" s="11"/>
      <c r="BE26503"/>
      <c r="BF26503"/>
      <c r="BG26503"/>
    </row>
    <row r="26504" spans="11:59" x14ac:dyDescent="0.25">
      <c r="K26504" s="11"/>
      <c r="L26504" s="11"/>
      <c r="N26504" s="11"/>
      <c r="O26504" s="11"/>
      <c r="P26504" s="11"/>
      <c r="Q26504" s="11"/>
      <c r="R26504" s="11"/>
      <c r="S26504" s="11"/>
      <c r="T26504" s="11"/>
      <c r="U26504" s="11"/>
      <c r="V26504" s="11"/>
      <c r="W26504" s="11"/>
      <c r="X26504" s="11"/>
      <c r="Y26504" s="11"/>
      <c r="Z26504" s="11"/>
      <c r="BE26504"/>
      <c r="BF26504"/>
      <c r="BG26504"/>
    </row>
    <row r="26505" spans="11:59" x14ac:dyDescent="0.25">
      <c r="K26505" s="11"/>
      <c r="L26505" s="11"/>
      <c r="N26505" s="11"/>
      <c r="O26505" s="11"/>
      <c r="P26505" s="11"/>
      <c r="Q26505" s="11"/>
      <c r="R26505" s="11"/>
      <c r="S26505" s="11"/>
      <c r="T26505" s="11"/>
      <c r="U26505" s="11"/>
      <c r="V26505" s="11"/>
      <c r="W26505" s="11"/>
      <c r="X26505" s="11"/>
      <c r="Y26505" s="11"/>
      <c r="Z26505" s="11"/>
      <c r="BE26505"/>
      <c r="BF26505"/>
      <c r="BG26505"/>
    </row>
    <row r="26506" spans="11:59" x14ac:dyDescent="0.25">
      <c r="K26506" s="11"/>
      <c r="L26506" s="11"/>
      <c r="N26506" s="11"/>
      <c r="O26506" s="11"/>
      <c r="P26506" s="11"/>
      <c r="Q26506" s="11"/>
      <c r="R26506" s="11"/>
      <c r="S26506" s="11"/>
      <c r="T26506" s="11"/>
      <c r="U26506" s="11"/>
      <c r="V26506" s="11"/>
      <c r="W26506" s="11"/>
      <c r="X26506" s="11"/>
      <c r="Y26506" s="11"/>
      <c r="Z26506" s="11"/>
      <c r="BE26506"/>
      <c r="BF26506"/>
      <c r="BG26506"/>
    </row>
    <row r="26507" spans="11:59" x14ac:dyDescent="0.25">
      <c r="K26507" s="11"/>
      <c r="L26507" s="11"/>
      <c r="N26507" s="11"/>
      <c r="O26507" s="11"/>
      <c r="P26507" s="11"/>
      <c r="Q26507" s="11"/>
      <c r="R26507" s="11"/>
      <c r="S26507" s="11"/>
      <c r="T26507" s="11"/>
      <c r="U26507" s="11"/>
      <c r="V26507" s="11"/>
      <c r="W26507" s="11"/>
      <c r="X26507" s="11"/>
      <c r="Y26507" s="11"/>
      <c r="Z26507" s="11"/>
      <c r="BE26507"/>
      <c r="BF26507"/>
      <c r="BG26507"/>
    </row>
    <row r="26508" spans="11:59" x14ac:dyDescent="0.25">
      <c r="K26508" s="11"/>
      <c r="L26508" s="11"/>
      <c r="N26508" s="11"/>
      <c r="O26508" s="11"/>
      <c r="P26508" s="11"/>
      <c r="Q26508" s="11"/>
      <c r="R26508" s="11"/>
      <c r="S26508" s="11"/>
      <c r="T26508" s="11"/>
      <c r="U26508" s="11"/>
      <c r="V26508" s="11"/>
      <c r="W26508" s="11"/>
      <c r="X26508" s="11"/>
      <c r="Y26508" s="11"/>
      <c r="Z26508" s="11"/>
      <c r="BE26508"/>
      <c r="BF26508"/>
      <c r="BG26508"/>
    </row>
    <row r="26509" spans="11:59" x14ac:dyDescent="0.25">
      <c r="K26509" s="11"/>
      <c r="L26509" s="11"/>
      <c r="N26509" s="11"/>
      <c r="O26509" s="11"/>
      <c r="P26509" s="11"/>
      <c r="Q26509" s="11"/>
      <c r="R26509" s="11"/>
      <c r="S26509" s="11"/>
      <c r="T26509" s="11"/>
      <c r="U26509" s="11"/>
      <c r="V26509" s="11"/>
      <c r="W26509" s="11"/>
      <c r="X26509" s="11"/>
      <c r="Y26509" s="11"/>
      <c r="Z26509" s="11"/>
      <c r="BE26509"/>
      <c r="BF26509"/>
      <c r="BG26509"/>
    </row>
    <row r="26510" spans="11:59" x14ac:dyDescent="0.25">
      <c r="K26510" s="11"/>
      <c r="L26510" s="11"/>
      <c r="N26510" s="11"/>
      <c r="O26510" s="11"/>
      <c r="P26510" s="11"/>
      <c r="Q26510" s="11"/>
      <c r="R26510" s="11"/>
      <c r="S26510" s="11"/>
      <c r="T26510" s="11"/>
      <c r="U26510" s="11"/>
      <c r="V26510" s="11"/>
      <c r="W26510" s="11"/>
      <c r="X26510" s="11"/>
      <c r="Y26510" s="11"/>
      <c r="Z26510" s="11"/>
      <c r="BE26510"/>
      <c r="BF26510"/>
      <c r="BG26510"/>
    </row>
    <row r="26511" spans="11:59" x14ac:dyDescent="0.25">
      <c r="K26511" s="11"/>
      <c r="L26511" s="11"/>
      <c r="N26511" s="11"/>
      <c r="O26511" s="11"/>
      <c r="P26511" s="11"/>
      <c r="Q26511" s="11"/>
      <c r="R26511" s="11"/>
      <c r="S26511" s="11"/>
      <c r="T26511" s="11"/>
      <c r="U26511" s="11"/>
      <c r="V26511" s="11"/>
      <c r="W26511" s="11"/>
      <c r="X26511" s="11"/>
      <c r="Y26511" s="11"/>
      <c r="Z26511" s="11"/>
      <c r="BE26511"/>
      <c r="BF26511"/>
      <c r="BG26511"/>
    </row>
    <row r="26512" spans="11:59" x14ac:dyDescent="0.25">
      <c r="K26512" s="11"/>
      <c r="L26512" s="11"/>
      <c r="N26512" s="11"/>
      <c r="O26512" s="11"/>
      <c r="P26512" s="11"/>
      <c r="Q26512" s="11"/>
      <c r="R26512" s="11"/>
      <c r="S26512" s="11"/>
      <c r="T26512" s="11"/>
      <c r="U26512" s="11"/>
      <c r="V26512" s="11"/>
      <c r="W26512" s="11"/>
      <c r="X26512" s="11"/>
      <c r="Y26512" s="11"/>
      <c r="Z26512" s="11"/>
      <c r="BE26512"/>
      <c r="BF26512"/>
      <c r="BG26512"/>
    </row>
    <row r="26513" spans="11:59" x14ac:dyDescent="0.25">
      <c r="K26513" s="11"/>
      <c r="L26513" s="11"/>
      <c r="N26513" s="11"/>
      <c r="O26513" s="11"/>
      <c r="P26513" s="11"/>
      <c r="Q26513" s="11"/>
      <c r="R26513" s="11"/>
      <c r="S26513" s="11"/>
      <c r="T26513" s="11"/>
      <c r="U26513" s="11"/>
      <c r="V26513" s="11"/>
      <c r="W26513" s="11"/>
      <c r="X26513" s="11"/>
      <c r="Y26513" s="11"/>
      <c r="Z26513" s="11"/>
      <c r="BE26513"/>
      <c r="BF26513"/>
      <c r="BG26513"/>
    </row>
    <row r="26514" spans="11:59" x14ac:dyDescent="0.25">
      <c r="K26514" s="11"/>
      <c r="L26514" s="11"/>
      <c r="N26514" s="11"/>
      <c r="O26514" s="11"/>
      <c r="P26514" s="11"/>
      <c r="Q26514" s="11"/>
      <c r="R26514" s="11"/>
      <c r="S26514" s="11"/>
      <c r="T26514" s="11"/>
      <c r="U26514" s="11"/>
      <c r="V26514" s="11"/>
      <c r="W26514" s="11"/>
      <c r="X26514" s="11"/>
      <c r="Y26514" s="11"/>
      <c r="Z26514" s="11"/>
      <c r="BE26514"/>
      <c r="BF26514"/>
      <c r="BG26514"/>
    </row>
    <row r="26515" spans="11:59" x14ac:dyDescent="0.25">
      <c r="K26515" s="11"/>
      <c r="L26515" s="11"/>
      <c r="N26515" s="11"/>
      <c r="O26515" s="11"/>
      <c r="P26515" s="11"/>
      <c r="Q26515" s="11"/>
      <c r="R26515" s="11"/>
      <c r="S26515" s="11"/>
      <c r="T26515" s="11"/>
      <c r="U26515" s="11"/>
      <c r="V26515" s="11"/>
      <c r="W26515" s="11"/>
      <c r="X26515" s="11"/>
      <c r="Y26515" s="11"/>
      <c r="Z26515" s="11"/>
      <c r="BE26515"/>
      <c r="BF26515"/>
      <c r="BG26515"/>
    </row>
    <row r="26516" spans="11:59" x14ac:dyDescent="0.25">
      <c r="K26516" s="11"/>
      <c r="L26516" s="11"/>
      <c r="N26516" s="11"/>
      <c r="O26516" s="11"/>
      <c r="P26516" s="11"/>
      <c r="Q26516" s="11"/>
      <c r="R26516" s="11"/>
      <c r="S26516" s="11"/>
      <c r="T26516" s="11"/>
      <c r="U26516" s="11"/>
      <c r="V26516" s="11"/>
      <c r="W26516" s="11"/>
      <c r="X26516" s="11"/>
      <c r="Y26516" s="11"/>
      <c r="Z26516" s="11"/>
      <c r="BE26516"/>
      <c r="BF26516"/>
      <c r="BG26516"/>
    </row>
    <row r="26517" spans="11:59" x14ac:dyDescent="0.25">
      <c r="K26517" s="11"/>
      <c r="L26517" s="11"/>
      <c r="N26517" s="11"/>
      <c r="O26517" s="11"/>
      <c r="P26517" s="11"/>
      <c r="Q26517" s="11"/>
      <c r="R26517" s="11"/>
      <c r="S26517" s="11"/>
      <c r="T26517" s="11"/>
      <c r="U26517" s="11"/>
      <c r="V26517" s="11"/>
      <c r="W26517" s="11"/>
      <c r="X26517" s="11"/>
      <c r="Y26517" s="11"/>
      <c r="Z26517" s="11"/>
      <c r="BE26517"/>
      <c r="BF26517"/>
      <c r="BG26517"/>
    </row>
    <row r="26518" spans="11:59" x14ac:dyDescent="0.25">
      <c r="K26518" s="11"/>
      <c r="L26518" s="11"/>
      <c r="N26518" s="11"/>
      <c r="O26518" s="11"/>
      <c r="P26518" s="11"/>
      <c r="Q26518" s="11"/>
      <c r="R26518" s="11"/>
      <c r="S26518" s="11"/>
      <c r="T26518" s="11"/>
      <c r="U26518" s="11"/>
      <c r="V26518" s="11"/>
      <c r="W26518" s="11"/>
      <c r="X26518" s="11"/>
      <c r="Y26518" s="11"/>
      <c r="Z26518" s="11"/>
      <c r="BE26518"/>
      <c r="BF26518"/>
      <c r="BG26518"/>
    </row>
    <row r="26519" spans="11:59" x14ac:dyDescent="0.25">
      <c r="K26519" s="11"/>
      <c r="L26519" s="11"/>
      <c r="N26519" s="11"/>
      <c r="O26519" s="11"/>
      <c r="P26519" s="11"/>
      <c r="Q26519" s="11"/>
      <c r="R26519" s="11"/>
      <c r="S26519" s="11"/>
      <c r="T26519" s="11"/>
      <c r="U26519" s="11"/>
      <c r="V26519" s="11"/>
      <c r="W26519" s="11"/>
      <c r="X26519" s="11"/>
      <c r="Y26519" s="11"/>
      <c r="Z26519" s="11"/>
      <c r="BE26519"/>
      <c r="BF26519"/>
      <c r="BG26519"/>
    </row>
    <row r="26520" spans="11:59" x14ac:dyDescent="0.25">
      <c r="K26520" s="11"/>
      <c r="L26520" s="11"/>
      <c r="N26520" s="11"/>
      <c r="O26520" s="11"/>
      <c r="P26520" s="11"/>
      <c r="Q26520" s="11"/>
      <c r="R26520" s="11"/>
      <c r="S26520" s="11"/>
      <c r="T26520" s="11"/>
      <c r="U26520" s="11"/>
      <c r="V26520" s="11"/>
      <c r="W26520" s="11"/>
      <c r="X26520" s="11"/>
      <c r="Y26520" s="11"/>
      <c r="Z26520" s="11"/>
      <c r="BE26520"/>
      <c r="BF26520"/>
      <c r="BG26520"/>
    </row>
    <row r="26521" spans="11:59" x14ac:dyDescent="0.25">
      <c r="K26521" s="11"/>
      <c r="L26521" s="11"/>
      <c r="N26521" s="11"/>
      <c r="O26521" s="11"/>
      <c r="P26521" s="11"/>
      <c r="Q26521" s="11"/>
      <c r="R26521" s="11"/>
      <c r="S26521" s="11"/>
      <c r="T26521" s="11"/>
      <c r="U26521" s="11"/>
      <c r="V26521" s="11"/>
      <c r="W26521" s="11"/>
      <c r="X26521" s="11"/>
      <c r="Y26521" s="11"/>
      <c r="Z26521" s="11"/>
      <c r="BE26521"/>
      <c r="BF26521"/>
      <c r="BG26521"/>
    </row>
    <row r="26522" spans="11:59" x14ac:dyDescent="0.25">
      <c r="K26522" s="11"/>
      <c r="L26522" s="11"/>
      <c r="N26522" s="11"/>
      <c r="O26522" s="11"/>
      <c r="P26522" s="11"/>
      <c r="Q26522" s="11"/>
      <c r="R26522" s="11"/>
      <c r="S26522" s="11"/>
      <c r="T26522" s="11"/>
      <c r="U26522" s="11"/>
      <c r="V26522" s="11"/>
      <c r="W26522" s="11"/>
      <c r="X26522" s="11"/>
      <c r="Y26522" s="11"/>
      <c r="Z26522" s="11"/>
      <c r="BE26522"/>
      <c r="BF26522"/>
      <c r="BG26522"/>
    </row>
    <row r="26523" spans="11:59" x14ac:dyDescent="0.25">
      <c r="K26523" s="11"/>
      <c r="L26523" s="11"/>
      <c r="N26523" s="11"/>
      <c r="O26523" s="11"/>
      <c r="P26523" s="11"/>
      <c r="Q26523" s="11"/>
      <c r="R26523" s="11"/>
      <c r="S26523" s="11"/>
      <c r="T26523" s="11"/>
      <c r="U26523" s="11"/>
      <c r="V26523" s="11"/>
      <c r="W26523" s="11"/>
      <c r="X26523" s="11"/>
      <c r="Y26523" s="11"/>
      <c r="Z26523" s="11"/>
      <c r="BE26523"/>
      <c r="BF26523"/>
      <c r="BG26523"/>
    </row>
    <row r="26524" spans="11:59" x14ac:dyDescent="0.25">
      <c r="K26524" s="11"/>
      <c r="L26524" s="11"/>
      <c r="N26524" s="11"/>
      <c r="O26524" s="11"/>
      <c r="P26524" s="11"/>
      <c r="Q26524" s="11"/>
      <c r="R26524" s="11"/>
      <c r="S26524" s="11"/>
      <c r="T26524" s="11"/>
      <c r="U26524" s="11"/>
      <c r="V26524" s="11"/>
      <c r="W26524" s="11"/>
      <c r="X26524" s="11"/>
      <c r="Y26524" s="11"/>
      <c r="Z26524" s="11"/>
      <c r="BE26524"/>
      <c r="BF26524"/>
      <c r="BG26524"/>
    </row>
    <row r="26525" spans="11:59" x14ac:dyDescent="0.25">
      <c r="K26525" s="11"/>
      <c r="L26525" s="11"/>
      <c r="N26525" s="11"/>
      <c r="O26525" s="11"/>
      <c r="P26525" s="11"/>
      <c r="Q26525" s="11"/>
      <c r="R26525" s="11"/>
      <c r="S26525" s="11"/>
      <c r="T26525" s="11"/>
      <c r="U26525" s="11"/>
      <c r="V26525" s="11"/>
      <c r="W26525" s="11"/>
      <c r="X26525" s="11"/>
      <c r="Y26525" s="11"/>
      <c r="Z26525" s="11"/>
      <c r="BE26525"/>
      <c r="BF26525"/>
      <c r="BG26525"/>
    </row>
    <row r="26526" spans="11:59" x14ac:dyDescent="0.25">
      <c r="K26526" s="11"/>
      <c r="L26526" s="11"/>
      <c r="N26526" s="11"/>
      <c r="O26526" s="11"/>
      <c r="P26526" s="11"/>
      <c r="Q26526" s="11"/>
      <c r="R26526" s="11"/>
      <c r="S26526" s="11"/>
      <c r="T26526" s="11"/>
      <c r="U26526" s="11"/>
      <c r="V26526" s="11"/>
      <c r="W26526" s="11"/>
      <c r="X26526" s="11"/>
      <c r="Y26526" s="11"/>
      <c r="Z26526" s="11"/>
      <c r="BE26526"/>
      <c r="BF26526"/>
      <c r="BG26526"/>
    </row>
    <row r="26527" spans="11:59" x14ac:dyDescent="0.25">
      <c r="K26527" s="11"/>
      <c r="L26527" s="11"/>
      <c r="N26527" s="11"/>
      <c r="O26527" s="11"/>
      <c r="P26527" s="11"/>
      <c r="Q26527" s="11"/>
      <c r="R26527" s="11"/>
      <c r="S26527" s="11"/>
      <c r="T26527" s="11"/>
      <c r="U26527" s="11"/>
      <c r="V26527" s="11"/>
      <c r="W26527" s="11"/>
      <c r="X26527" s="11"/>
      <c r="Y26527" s="11"/>
      <c r="Z26527" s="11"/>
      <c r="BE26527"/>
      <c r="BF26527"/>
      <c r="BG26527"/>
    </row>
    <row r="26528" spans="11:59" x14ac:dyDescent="0.25">
      <c r="K26528" s="11"/>
      <c r="L26528" s="11"/>
      <c r="N26528" s="11"/>
      <c r="O26528" s="11"/>
      <c r="P26528" s="11"/>
      <c r="Q26528" s="11"/>
      <c r="R26528" s="11"/>
      <c r="S26528" s="11"/>
      <c r="T26528" s="11"/>
      <c r="U26528" s="11"/>
      <c r="V26528" s="11"/>
      <c r="W26528" s="11"/>
      <c r="X26528" s="11"/>
      <c r="Y26528" s="11"/>
      <c r="Z26528" s="11"/>
      <c r="BE26528"/>
      <c r="BF26528"/>
      <c r="BG26528"/>
    </row>
    <row r="26529" spans="11:59" x14ac:dyDescent="0.25">
      <c r="K26529" s="11"/>
      <c r="L26529" s="11"/>
      <c r="N26529" s="11"/>
      <c r="O26529" s="11"/>
      <c r="P26529" s="11"/>
      <c r="Q26529" s="11"/>
      <c r="R26529" s="11"/>
      <c r="S26529" s="11"/>
      <c r="T26529" s="11"/>
      <c r="U26529" s="11"/>
      <c r="V26529" s="11"/>
      <c r="W26529" s="11"/>
      <c r="X26529" s="11"/>
      <c r="Y26529" s="11"/>
      <c r="Z26529" s="11"/>
      <c r="BE26529"/>
      <c r="BF26529"/>
      <c r="BG26529"/>
    </row>
    <row r="26530" spans="11:59" x14ac:dyDescent="0.25">
      <c r="K26530" s="11"/>
      <c r="L26530" s="11"/>
      <c r="N26530" s="11"/>
      <c r="O26530" s="11"/>
      <c r="P26530" s="11"/>
      <c r="Q26530" s="11"/>
      <c r="R26530" s="11"/>
      <c r="S26530" s="11"/>
      <c r="T26530" s="11"/>
      <c r="U26530" s="11"/>
      <c r="V26530" s="11"/>
      <c r="W26530" s="11"/>
      <c r="X26530" s="11"/>
      <c r="Y26530" s="11"/>
      <c r="Z26530" s="11"/>
      <c r="BE26530"/>
      <c r="BF26530"/>
      <c r="BG26530"/>
    </row>
    <row r="26531" spans="11:59" x14ac:dyDescent="0.25">
      <c r="K26531" s="11"/>
      <c r="L26531" s="11"/>
      <c r="N26531" s="11"/>
      <c r="O26531" s="11"/>
      <c r="P26531" s="11"/>
      <c r="Q26531" s="11"/>
      <c r="R26531" s="11"/>
      <c r="S26531" s="11"/>
      <c r="T26531" s="11"/>
      <c r="U26531" s="11"/>
      <c r="V26531" s="11"/>
      <c r="W26531" s="11"/>
      <c r="X26531" s="11"/>
      <c r="Y26531" s="11"/>
      <c r="Z26531" s="11"/>
      <c r="BE26531"/>
      <c r="BF26531"/>
      <c r="BG26531"/>
    </row>
    <row r="26532" spans="11:59" x14ac:dyDescent="0.25">
      <c r="K26532" s="11"/>
      <c r="L26532" s="11"/>
      <c r="N26532" s="11"/>
      <c r="O26532" s="11"/>
      <c r="P26532" s="11"/>
      <c r="Q26532" s="11"/>
      <c r="R26532" s="11"/>
      <c r="S26532" s="11"/>
      <c r="T26532" s="11"/>
      <c r="U26532" s="11"/>
      <c r="V26532" s="11"/>
      <c r="W26532" s="11"/>
      <c r="X26532" s="11"/>
      <c r="Y26532" s="11"/>
      <c r="Z26532" s="11"/>
      <c r="BE26532"/>
      <c r="BF26532"/>
      <c r="BG26532"/>
    </row>
    <row r="26533" spans="11:59" x14ac:dyDescent="0.25">
      <c r="K26533" s="11"/>
      <c r="L26533" s="11"/>
      <c r="N26533" s="11"/>
      <c r="O26533" s="11"/>
      <c r="P26533" s="11"/>
      <c r="Q26533" s="11"/>
      <c r="R26533" s="11"/>
      <c r="S26533" s="11"/>
      <c r="T26533" s="11"/>
      <c r="U26533" s="11"/>
      <c r="V26533" s="11"/>
      <c r="W26533" s="11"/>
      <c r="X26533" s="11"/>
      <c r="Y26533" s="11"/>
      <c r="Z26533" s="11"/>
      <c r="BE26533"/>
      <c r="BF26533"/>
      <c r="BG26533"/>
    </row>
    <row r="26534" spans="11:59" x14ac:dyDescent="0.25">
      <c r="K26534" s="11"/>
      <c r="L26534" s="11"/>
      <c r="N26534" s="11"/>
      <c r="O26534" s="11"/>
      <c r="P26534" s="11"/>
      <c r="Q26534" s="11"/>
      <c r="R26534" s="11"/>
      <c r="S26534" s="11"/>
      <c r="T26534" s="11"/>
      <c r="U26534" s="11"/>
      <c r="V26534" s="11"/>
      <c r="W26534" s="11"/>
      <c r="X26534" s="11"/>
      <c r="Y26534" s="11"/>
      <c r="Z26534" s="11"/>
      <c r="BE26534"/>
      <c r="BF26534"/>
      <c r="BG26534"/>
    </row>
    <row r="26535" spans="11:59" x14ac:dyDescent="0.25">
      <c r="K26535" s="11"/>
      <c r="L26535" s="11"/>
      <c r="N26535" s="11"/>
      <c r="O26535" s="11"/>
      <c r="P26535" s="11"/>
      <c r="Q26535" s="11"/>
      <c r="R26535" s="11"/>
      <c r="S26535" s="11"/>
      <c r="T26535" s="11"/>
      <c r="U26535" s="11"/>
      <c r="V26535" s="11"/>
      <c r="W26535" s="11"/>
      <c r="X26535" s="11"/>
      <c r="Y26535" s="11"/>
      <c r="Z26535" s="11"/>
      <c r="BE26535"/>
      <c r="BF26535"/>
      <c r="BG26535"/>
    </row>
    <row r="26536" spans="11:59" x14ac:dyDescent="0.25">
      <c r="K26536" s="11"/>
      <c r="L26536" s="11"/>
      <c r="N26536" s="11"/>
      <c r="O26536" s="11"/>
      <c r="P26536" s="11"/>
      <c r="Q26536" s="11"/>
      <c r="R26536" s="11"/>
      <c r="S26536" s="11"/>
      <c r="T26536" s="11"/>
      <c r="U26536" s="11"/>
      <c r="V26536" s="11"/>
      <c r="W26536" s="11"/>
      <c r="X26536" s="11"/>
      <c r="Y26536" s="11"/>
      <c r="Z26536" s="11"/>
      <c r="BE26536"/>
      <c r="BF26536"/>
      <c r="BG26536"/>
    </row>
    <row r="26537" spans="11:59" x14ac:dyDescent="0.25">
      <c r="K26537" s="11"/>
      <c r="L26537" s="11"/>
      <c r="N26537" s="11"/>
      <c r="O26537" s="11"/>
      <c r="P26537" s="11"/>
      <c r="Q26537" s="11"/>
      <c r="R26537" s="11"/>
      <c r="S26537" s="11"/>
      <c r="T26537" s="11"/>
      <c r="U26537" s="11"/>
      <c r="V26537" s="11"/>
      <c r="W26537" s="11"/>
      <c r="X26537" s="11"/>
      <c r="Y26537" s="11"/>
      <c r="Z26537" s="11"/>
      <c r="BE26537"/>
      <c r="BF26537"/>
      <c r="BG26537"/>
    </row>
    <row r="26538" spans="11:59" x14ac:dyDescent="0.25">
      <c r="K26538" s="11"/>
      <c r="L26538" s="11"/>
      <c r="N26538" s="11"/>
      <c r="O26538" s="11"/>
      <c r="P26538" s="11"/>
      <c r="Q26538" s="11"/>
      <c r="R26538" s="11"/>
      <c r="S26538" s="11"/>
      <c r="T26538" s="11"/>
      <c r="U26538" s="11"/>
      <c r="V26538" s="11"/>
      <c r="W26538" s="11"/>
      <c r="X26538" s="11"/>
      <c r="Y26538" s="11"/>
      <c r="Z26538" s="11"/>
      <c r="BE26538"/>
      <c r="BF26538"/>
      <c r="BG26538"/>
    </row>
    <row r="26539" spans="11:59" x14ac:dyDescent="0.25">
      <c r="K26539" s="11"/>
      <c r="L26539" s="11"/>
      <c r="N26539" s="11"/>
      <c r="O26539" s="11"/>
      <c r="P26539" s="11"/>
      <c r="Q26539" s="11"/>
      <c r="R26539" s="11"/>
      <c r="S26539" s="11"/>
      <c r="T26539" s="11"/>
      <c r="U26539" s="11"/>
      <c r="V26539" s="11"/>
      <c r="W26539" s="11"/>
      <c r="X26539" s="11"/>
      <c r="Y26539" s="11"/>
      <c r="Z26539" s="11"/>
      <c r="BE26539"/>
      <c r="BF26539"/>
      <c r="BG26539"/>
    </row>
    <row r="26540" spans="11:59" x14ac:dyDescent="0.25">
      <c r="K26540" s="11"/>
      <c r="L26540" s="11"/>
      <c r="N26540" s="11"/>
      <c r="O26540" s="11"/>
      <c r="P26540" s="11"/>
      <c r="Q26540" s="11"/>
      <c r="R26540" s="11"/>
      <c r="S26540" s="11"/>
      <c r="T26540" s="11"/>
      <c r="U26540" s="11"/>
      <c r="V26540" s="11"/>
      <c r="W26540" s="11"/>
      <c r="X26540" s="11"/>
      <c r="Y26540" s="11"/>
      <c r="Z26540" s="11"/>
      <c r="BE26540"/>
      <c r="BF26540"/>
      <c r="BG26540"/>
    </row>
    <row r="26541" spans="11:59" x14ac:dyDescent="0.25">
      <c r="K26541" s="11"/>
      <c r="L26541" s="11"/>
      <c r="N26541" s="11"/>
      <c r="O26541" s="11"/>
      <c r="P26541" s="11"/>
      <c r="Q26541" s="11"/>
      <c r="R26541" s="11"/>
      <c r="S26541" s="11"/>
      <c r="T26541" s="11"/>
      <c r="U26541" s="11"/>
      <c r="V26541" s="11"/>
      <c r="W26541" s="11"/>
      <c r="X26541" s="11"/>
      <c r="Y26541" s="11"/>
      <c r="Z26541" s="11"/>
      <c r="BE26541"/>
      <c r="BF26541"/>
      <c r="BG26541"/>
    </row>
    <row r="26542" spans="11:59" x14ac:dyDescent="0.25">
      <c r="K26542" s="11"/>
      <c r="L26542" s="11"/>
      <c r="N26542" s="11"/>
      <c r="O26542" s="11"/>
      <c r="P26542" s="11"/>
      <c r="Q26542" s="11"/>
      <c r="R26542" s="11"/>
      <c r="S26542" s="11"/>
      <c r="T26542" s="11"/>
      <c r="U26542" s="11"/>
      <c r="V26542" s="11"/>
      <c r="W26542" s="11"/>
      <c r="X26542" s="11"/>
      <c r="Y26542" s="11"/>
      <c r="Z26542" s="11"/>
      <c r="BE26542"/>
      <c r="BF26542"/>
      <c r="BG26542"/>
    </row>
    <row r="26543" spans="11:59" x14ac:dyDescent="0.25">
      <c r="K26543" s="11"/>
      <c r="L26543" s="11"/>
      <c r="N26543" s="11"/>
      <c r="O26543" s="11"/>
      <c r="P26543" s="11"/>
      <c r="Q26543" s="11"/>
      <c r="R26543" s="11"/>
      <c r="S26543" s="11"/>
      <c r="T26543" s="11"/>
      <c r="U26543" s="11"/>
      <c r="V26543" s="11"/>
      <c r="W26543" s="11"/>
      <c r="X26543" s="11"/>
      <c r="Y26543" s="11"/>
      <c r="Z26543" s="11"/>
      <c r="BE26543"/>
      <c r="BF26543"/>
      <c r="BG26543"/>
    </row>
    <row r="26544" spans="11:59" x14ac:dyDescent="0.25">
      <c r="K26544" s="11"/>
      <c r="L26544" s="11"/>
      <c r="N26544" s="11"/>
      <c r="O26544" s="11"/>
      <c r="P26544" s="11"/>
      <c r="Q26544" s="11"/>
      <c r="R26544" s="11"/>
      <c r="S26544" s="11"/>
      <c r="T26544" s="11"/>
      <c r="U26544" s="11"/>
      <c r="V26544" s="11"/>
      <c r="W26544" s="11"/>
      <c r="X26544" s="11"/>
      <c r="Y26544" s="11"/>
      <c r="Z26544" s="11"/>
      <c r="BE26544"/>
      <c r="BF26544"/>
      <c r="BG26544"/>
    </row>
    <row r="26545" spans="11:59" x14ac:dyDescent="0.25">
      <c r="K26545" s="11"/>
      <c r="L26545" s="11"/>
      <c r="N26545" s="11"/>
      <c r="O26545" s="11"/>
      <c r="P26545" s="11"/>
      <c r="Q26545" s="11"/>
      <c r="R26545" s="11"/>
      <c r="S26545" s="11"/>
      <c r="T26545" s="11"/>
      <c r="U26545" s="11"/>
      <c r="V26545" s="11"/>
      <c r="W26545" s="11"/>
      <c r="X26545" s="11"/>
      <c r="Y26545" s="11"/>
      <c r="Z26545" s="11"/>
      <c r="BE26545"/>
      <c r="BF26545"/>
      <c r="BG26545"/>
    </row>
    <row r="26546" spans="11:59" x14ac:dyDescent="0.25">
      <c r="K26546" s="11"/>
      <c r="L26546" s="11"/>
      <c r="N26546" s="11"/>
      <c r="O26546" s="11"/>
      <c r="P26546" s="11"/>
      <c r="Q26546" s="11"/>
      <c r="R26546" s="11"/>
      <c r="S26546" s="11"/>
      <c r="T26546" s="11"/>
      <c r="U26546" s="11"/>
      <c r="V26546" s="11"/>
      <c r="W26546" s="11"/>
      <c r="X26546" s="11"/>
      <c r="Y26546" s="11"/>
      <c r="Z26546" s="11"/>
      <c r="BE26546"/>
      <c r="BF26546"/>
      <c r="BG26546"/>
    </row>
    <row r="26547" spans="11:59" x14ac:dyDescent="0.25">
      <c r="K26547" s="11"/>
      <c r="L26547" s="11"/>
      <c r="N26547" s="11"/>
      <c r="O26547" s="11"/>
      <c r="P26547" s="11"/>
      <c r="Q26547" s="11"/>
      <c r="R26547" s="11"/>
      <c r="S26547" s="11"/>
      <c r="T26547" s="11"/>
      <c r="U26547" s="11"/>
      <c r="V26547" s="11"/>
      <c r="W26547" s="11"/>
      <c r="X26547" s="11"/>
      <c r="Y26547" s="11"/>
      <c r="Z26547" s="11"/>
      <c r="BE26547"/>
      <c r="BF26547"/>
      <c r="BG26547"/>
    </row>
    <row r="26548" spans="11:59" x14ac:dyDescent="0.25">
      <c r="K26548" s="11"/>
      <c r="L26548" s="11"/>
      <c r="N26548" s="11"/>
      <c r="O26548" s="11"/>
      <c r="P26548" s="11"/>
      <c r="Q26548" s="11"/>
      <c r="R26548" s="11"/>
      <c r="S26548" s="11"/>
      <c r="T26548" s="11"/>
      <c r="U26548" s="11"/>
      <c r="V26548" s="11"/>
      <c r="W26548" s="11"/>
      <c r="X26548" s="11"/>
      <c r="Y26548" s="11"/>
      <c r="Z26548" s="11"/>
      <c r="BE26548"/>
      <c r="BF26548"/>
      <c r="BG26548"/>
    </row>
    <row r="26549" spans="11:59" x14ac:dyDescent="0.25">
      <c r="K26549" s="11"/>
      <c r="L26549" s="11"/>
      <c r="N26549" s="11"/>
      <c r="O26549" s="11"/>
      <c r="P26549" s="11"/>
      <c r="Q26549" s="11"/>
      <c r="R26549" s="11"/>
      <c r="S26549" s="11"/>
      <c r="T26549" s="11"/>
      <c r="U26549" s="11"/>
      <c r="V26549" s="11"/>
      <c r="W26549" s="11"/>
      <c r="X26549" s="11"/>
      <c r="Y26549" s="11"/>
      <c r="Z26549" s="11"/>
      <c r="BE26549"/>
      <c r="BF26549"/>
      <c r="BG26549"/>
    </row>
    <row r="26550" spans="11:59" x14ac:dyDescent="0.25">
      <c r="K26550" s="11"/>
      <c r="L26550" s="11"/>
      <c r="N26550" s="11"/>
      <c r="O26550" s="11"/>
      <c r="P26550" s="11"/>
      <c r="Q26550" s="11"/>
      <c r="R26550" s="11"/>
      <c r="S26550" s="11"/>
      <c r="T26550" s="11"/>
      <c r="U26550" s="11"/>
      <c r="V26550" s="11"/>
      <c r="W26550" s="11"/>
      <c r="X26550" s="11"/>
      <c r="Y26550" s="11"/>
      <c r="Z26550" s="11"/>
      <c r="BE26550"/>
      <c r="BF26550"/>
      <c r="BG26550"/>
    </row>
    <row r="26551" spans="11:59" x14ac:dyDescent="0.25">
      <c r="K26551" s="11"/>
      <c r="L26551" s="11"/>
      <c r="N26551" s="11"/>
      <c r="O26551" s="11"/>
      <c r="P26551" s="11"/>
      <c r="Q26551" s="11"/>
      <c r="R26551" s="11"/>
      <c r="S26551" s="11"/>
      <c r="T26551" s="11"/>
      <c r="U26551" s="11"/>
      <c r="V26551" s="11"/>
      <c r="W26551" s="11"/>
      <c r="X26551" s="11"/>
      <c r="Y26551" s="11"/>
      <c r="Z26551" s="11"/>
      <c r="BE26551"/>
      <c r="BF26551"/>
      <c r="BG26551"/>
    </row>
    <row r="26552" spans="11:59" x14ac:dyDescent="0.25">
      <c r="K26552" s="11"/>
      <c r="L26552" s="11"/>
      <c r="N26552" s="11"/>
      <c r="O26552" s="11"/>
      <c r="P26552" s="11"/>
      <c r="Q26552" s="11"/>
      <c r="R26552" s="11"/>
      <c r="S26552" s="11"/>
      <c r="T26552" s="11"/>
      <c r="U26552" s="11"/>
      <c r="V26552" s="11"/>
      <c r="W26552" s="11"/>
      <c r="X26552" s="11"/>
      <c r="Y26552" s="11"/>
      <c r="Z26552" s="11"/>
      <c r="BE26552"/>
      <c r="BF26552"/>
      <c r="BG26552"/>
    </row>
    <row r="26553" spans="11:59" x14ac:dyDescent="0.25">
      <c r="K26553" s="11"/>
      <c r="L26553" s="11"/>
      <c r="N26553" s="11"/>
      <c r="O26553" s="11"/>
      <c r="P26553" s="11"/>
      <c r="Q26553" s="11"/>
      <c r="R26553" s="11"/>
      <c r="S26553" s="11"/>
      <c r="T26553" s="11"/>
      <c r="U26553" s="11"/>
      <c r="V26553" s="11"/>
      <c r="W26553" s="11"/>
      <c r="X26553" s="11"/>
      <c r="Y26553" s="11"/>
      <c r="Z26553" s="11"/>
      <c r="BE26553"/>
      <c r="BF26553"/>
      <c r="BG26553"/>
    </row>
    <row r="26554" spans="11:59" x14ac:dyDescent="0.25">
      <c r="K26554" s="11"/>
      <c r="L26554" s="11"/>
      <c r="N26554" s="11"/>
      <c r="O26554" s="11"/>
      <c r="P26554" s="11"/>
      <c r="Q26554" s="11"/>
      <c r="R26554" s="11"/>
      <c r="S26554" s="11"/>
      <c r="T26554" s="11"/>
      <c r="U26554" s="11"/>
      <c r="V26554" s="11"/>
      <c r="W26554" s="11"/>
      <c r="X26554" s="11"/>
      <c r="Y26554" s="11"/>
      <c r="Z26554" s="11"/>
      <c r="BE26554"/>
      <c r="BF26554"/>
      <c r="BG26554"/>
    </row>
    <row r="26555" spans="11:59" x14ac:dyDescent="0.25">
      <c r="K26555" s="11"/>
      <c r="L26555" s="11"/>
      <c r="N26555" s="11"/>
      <c r="O26555" s="11"/>
      <c r="P26555" s="11"/>
      <c r="Q26555" s="11"/>
      <c r="R26555" s="11"/>
      <c r="S26555" s="11"/>
      <c r="T26555" s="11"/>
      <c r="U26555" s="11"/>
      <c r="V26555" s="11"/>
      <c r="W26555" s="11"/>
      <c r="X26555" s="11"/>
      <c r="Y26555" s="11"/>
      <c r="Z26555" s="11"/>
      <c r="BE26555"/>
      <c r="BF26555"/>
      <c r="BG26555"/>
    </row>
    <row r="26556" spans="11:59" x14ac:dyDescent="0.25">
      <c r="K26556" s="11"/>
      <c r="L26556" s="11"/>
      <c r="N26556" s="11"/>
      <c r="O26556" s="11"/>
      <c r="P26556" s="11"/>
      <c r="Q26556" s="11"/>
      <c r="R26556" s="11"/>
      <c r="S26556" s="11"/>
      <c r="T26556" s="11"/>
      <c r="U26556" s="11"/>
      <c r="V26556" s="11"/>
      <c r="W26556" s="11"/>
      <c r="X26556" s="11"/>
      <c r="Y26556" s="11"/>
      <c r="Z26556" s="11"/>
      <c r="BE26556"/>
      <c r="BF26556"/>
      <c r="BG26556"/>
    </row>
    <row r="26557" spans="11:59" x14ac:dyDescent="0.25">
      <c r="K26557" s="11"/>
      <c r="L26557" s="11"/>
      <c r="N26557" s="11"/>
      <c r="O26557" s="11"/>
      <c r="P26557" s="11"/>
      <c r="Q26557" s="11"/>
      <c r="R26557" s="11"/>
      <c r="S26557" s="11"/>
      <c r="T26557" s="11"/>
      <c r="U26557" s="11"/>
      <c r="V26557" s="11"/>
      <c r="W26557" s="11"/>
      <c r="X26557" s="11"/>
      <c r="Y26557" s="11"/>
      <c r="Z26557" s="11"/>
      <c r="BE26557"/>
      <c r="BF26557"/>
      <c r="BG26557"/>
    </row>
    <row r="26558" spans="11:59" x14ac:dyDescent="0.25">
      <c r="K26558" s="11"/>
      <c r="L26558" s="11"/>
      <c r="N26558" s="11"/>
      <c r="O26558" s="11"/>
      <c r="P26558" s="11"/>
      <c r="Q26558" s="11"/>
      <c r="R26558" s="11"/>
      <c r="S26558" s="11"/>
      <c r="T26558" s="11"/>
      <c r="U26558" s="11"/>
      <c r="V26558" s="11"/>
      <c r="W26558" s="11"/>
      <c r="X26558" s="11"/>
      <c r="Y26558" s="11"/>
      <c r="Z26558" s="11"/>
      <c r="BE26558"/>
      <c r="BF26558"/>
      <c r="BG26558"/>
    </row>
    <row r="26559" spans="11:59" x14ac:dyDescent="0.25">
      <c r="K26559" s="11"/>
      <c r="L26559" s="11"/>
      <c r="N26559" s="11"/>
      <c r="O26559" s="11"/>
      <c r="P26559" s="11"/>
      <c r="Q26559" s="11"/>
      <c r="R26559" s="11"/>
      <c r="S26559" s="11"/>
      <c r="T26559" s="11"/>
      <c r="U26559" s="11"/>
      <c r="V26559" s="11"/>
      <c r="W26559" s="11"/>
      <c r="X26559" s="11"/>
      <c r="Y26559" s="11"/>
      <c r="Z26559" s="11"/>
      <c r="BE26559"/>
      <c r="BF26559"/>
      <c r="BG26559"/>
    </row>
    <row r="26560" spans="11:59" x14ac:dyDescent="0.25">
      <c r="K26560" s="11"/>
      <c r="L26560" s="11"/>
      <c r="N26560" s="11"/>
      <c r="O26560" s="11"/>
      <c r="P26560" s="11"/>
      <c r="Q26560" s="11"/>
      <c r="R26560" s="11"/>
      <c r="S26560" s="11"/>
      <c r="T26560" s="11"/>
      <c r="U26560" s="11"/>
      <c r="V26560" s="11"/>
      <c r="W26560" s="11"/>
      <c r="X26560" s="11"/>
      <c r="Y26560" s="11"/>
      <c r="Z26560" s="11"/>
      <c r="BE26560"/>
      <c r="BF26560"/>
      <c r="BG26560"/>
    </row>
    <row r="26561" spans="11:59" x14ac:dyDescent="0.25">
      <c r="K26561" s="11"/>
      <c r="L26561" s="11"/>
      <c r="N26561" s="11"/>
      <c r="O26561" s="11"/>
      <c r="P26561" s="11"/>
      <c r="Q26561" s="11"/>
      <c r="R26561" s="11"/>
      <c r="S26561" s="11"/>
      <c r="T26561" s="11"/>
      <c r="U26561" s="11"/>
      <c r="V26561" s="11"/>
      <c r="W26561" s="11"/>
      <c r="X26561" s="11"/>
      <c r="Y26561" s="11"/>
      <c r="Z26561" s="11"/>
      <c r="BE26561"/>
      <c r="BF26561"/>
      <c r="BG26561"/>
    </row>
    <row r="26562" spans="11:59" x14ac:dyDescent="0.25">
      <c r="K26562" s="11"/>
      <c r="L26562" s="11"/>
      <c r="N26562" s="11"/>
      <c r="O26562" s="11"/>
      <c r="P26562" s="11"/>
      <c r="Q26562" s="11"/>
      <c r="R26562" s="11"/>
      <c r="S26562" s="11"/>
      <c r="T26562" s="11"/>
      <c r="U26562" s="11"/>
      <c r="V26562" s="11"/>
      <c r="W26562" s="11"/>
      <c r="X26562" s="11"/>
      <c r="Y26562" s="11"/>
      <c r="Z26562" s="11"/>
      <c r="BE26562"/>
      <c r="BF26562"/>
      <c r="BG26562"/>
    </row>
    <row r="26563" spans="11:59" x14ac:dyDescent="0.25">
      <c r="K26563" s="11"/>
      <c r="L26563" s="11"/>
      <c r="N26563" s="11"/>
      <c r="O26563" s="11"/>
      <c r="P26563" s="11"/>
      <c r="Q26563" s="11"/>
      <c r="R26563" s="11"/>
      <c r="S26563" s="11"/>
      <c r="T26563" s="11"/>
      <c r="U26563" s="11"/>
      <c r="V26563" s="11"/>
      <c r="W26563" s="11"/>
      <c r="X26563" s="11"/>
      <c r="Y26563" s="11"/>
      <c r="Z26563" s="11"/>
      <c r="BE26563"/>
      <c r="BF26563"/>
      <c r="BG26563"/>
    </row>
    <row r="26564" spans="11:59" x14ac:dyDescent="0.25">
      <c r="K26564" s="11"/>
      <c r="L26564" s="11"/>
      <c r="N26564" s="11"/>
      <c r="O26564" s="11"/>
      <c r="P26564" s="11"/>
      <c r="Q26564" s="11"/>
      <c r="R26564" s="11"/>
      <c r="S26564" s="11"/>
      <c r="T26564" s="11"/>
      <c r="U26564" s="11"/>
      <c r="V26564" s="11"/>
      <c r="W26564" s="11"/>
      <c r="X26564" s="11"/>
      <c r="Y26564" s="11"/>
      <c r="Z26564" s="11"/>
      <c r="BE26564"/>
      <c r="BF26564"/>
      <c r="BG26564"/>
    </row>
    <row r="26565" spans="11:59" x14ac:dyDescent="0.25">
      <c r="K26565" s="11"/>
      <c r="L26565" s="11"/>
      <c r="N26565" s="11"/>
      <c r="O26565" s="11"/>
      <c r="P26565" s="11"/>
      <c r="Q26565" s="11"/>
      <c r="R26565" s="11"/>
      <c r="S26565" s="11"/>
      <c r="T26565" s="11"/>
      <c r="U26565" s="11"/>
      <c r="V26565" s="11"/>
      <c r="W26565" s="11"/>
      <c r="X26565" s="11"/>
      <c r="Y26565" s="11"/>
      <c r="Z26565" s="11"/>
      <c r="BE26565"/>
      <c r="BF26565"/>
      <c r="BG26565"/>
    </row>
    <row r="26566" spans="11:59" x14ac:dyDescent="0.25">
      <c r="K26566" s="11"/>
      <c r="L26566" s="11"/>
      <c r="N26566" s="11"/>
      <c r="O26566" s="11"/>
      <c r="P26566" s="11"/>
      <c r="Q26566" s="11"/>
      <c r="R26566" s="11"/>
      <c r="S26566" s="11"/>
      <c r="T26566" s="11"/>
      <c r="U26566" s="11"/>
      <c r="V26566" s="11"/>
      <c r="W26566" s="11"/>
      <c r="X26566" s="11"/>
      <c r="Y26566" s="11"/>
      <c r="Z26566" s="11"/>
      <c r="BE26566"/>
      <c r="BF26566"/>
      <c r="BG26566"/>
    </row>
    <row r="26567" spans="11:59" x14ac:dyDescent="0.25">
      <c r="K26567" s="11"/>
      <c r="L26567" s="11"/>
      <c r="N26567" s="11"/>
      <c r="O26567" s="11"/>
      <c r="P26567" s="11"/>
      <c r="Q26567" s="11"/>
      <c r="R26567" s="11"/>
      <c r="S26567" s="11"/>
      <c r="T26567" s="11"/>
      <c r="U26567" s="11"/>
      <c r="V26567" s="11"/>
      <c r="W26567" s="11"/>
      <c r="X26567" s="11"/>
      <c r="Y26567" s="11"/>
      <c r="Z26567" s="11"/>
      <c r="BE26567"/>
      <c r="BF26567"/>
      <c r="BG26567"/>
    </row>
    <row r="26568" spans="11:59" x14ac:dyDescent="0.25">
      <c r="K26568" s="11"/>
      <c r="L26568" s="11"/>
      <c r="N26568" s="11"/>
      <c r="O26568" s="11"/>
      <c r="P26568" s="11"/>
      <c r="Q26568" s="11"/>
      <c r="R26568" s="11"/>
      <c r="S26568" s="11"/>
      <c r="T26568" s="11"/>
      <c r="U26568" s="11"/>
      <c r="V26568" s="11"/>
      <c r="W26568" s="11"/>
      <c r="X26568" s="11"/>
      <c r="Y26568" s="11"/>
      <c r="Z26568" s="11"/>
      <c r="BE26568"/>
      <c r="BF26568"/>
      <c r="BG26568"/>
    </row>
    <row r="26569" spans="11:59" x14ac:dyDescent="0.25">
      <c r="K26569" s="11"/>
      <c r="L26569" s="11"/>
      <c r="N26569" s="11"/>
      <c r="O26569" s="11"/>
      <c r="P26569" s="11"/>
      <c r="Q26569" s="11"/>
      <c r="R26569" s="11"/>
      <c r="S26569" s="11"/>
      <c r="T26569" s="11"/>
      <c r="U26569" s="11"/>
      <c r="V26569" s="11"/>
      <c r="W26569" s="11"/>
      <c r="X26569" s="11"/>
      <c r="Y26569" s="11"/>
      <c r="Z26569" s="11"/>
      <c r="BE26569"/>
      <c r="BF26569"/>
      <c r="BG26569"/>
    </row>
    <row r="26570" spans="11:59" x14ac:dyDescent="0.25">
      <c r="K26570" s="11"/>
      <c r="L26570" s="11"/>
      <c r="N26570" s="11"/>
      <c r="O26570" s="11"/>
      <c r="P26570" s="11"/>
      <c r="Q26570" s="11"/>
      <c r="R26570" s="11"/>
      <c r="S26570" s="11"/>
      <c r="T26570" s="11"/>
      <c r="U26570" s="11"/>
      <c r="V26570" s="11"/>
      <c r="W26570" s="11"/>
      <c r="X26570" s="11"/>
      <c r="Y26570" s="11"/>
      <c r="Z26570" s="11"/>
      <c r="BE26570"/>
      <c r="BF26570"/>
      <c r="BG26570"/>
    </row>
    <row r="26571" spans="11:59" x14ac:dyDescent="0.25">
      <c r="K26571" s="11"/>
      <c r="L26571" s="11"/>
      <c r="N26571" s="11"/>
      <c r="O26571" s="11"/>
      <c r="P26571" s="11"/>
      <c r="Q26571" s="11"/>
      <c r="R26571" s="11"/>
      <c r="S26571" s="11"/>
      <c r="T26571" s="11"/>
      <c r="U26571" s="11"/>
      <c r="V26571" s="11"/>
      <c r="W26571" s="11"/>
      <c r="X26571" s="11"/>
      <c r="Y26571" s="11"/>
      <c r="Z26571" s="11"/>
      <c r="BE26571"/>
      <c r="BF26571"/>
      <c r="BG26571"/>
    </row>
    <row r="26572" spans="11:59" x14ac:dyDescent="0.25">
      <c r="K26572" s="11"/>
      <c r="L26572" s="11"/>
      <c r="N26572" s="11"/>
      <c r="O26572" s="11"/>
      <c r="P26572" s="11"/>
      <c r="Q26572" s="11"/>
      <c r="R26572" s="11"/>
      <c r="S26572" s="11"/>
      <c r="T26572" s="11"/>
      <c r="U26572" s="11"/>
      <c r="V26572" s="11"/>
      <c r="W26572" s="11"/>
      <c r="X26572" s="11"/>
      <c r="Y26572" s="11"/>
      <c r="Z26572" s="11"/>
      <c r="BE26572"/>
      <c r="BF26572"/>
      <c r="BG26572"/>
    </row>
    <row r="26573" spans="11:59" x14ac:dyDescent="0.25">
      <c r="K26573" s="11"/>
      <c r="L26573" s="11"/>
      <c r="N26573" s="11"/>
      <c r="O26573" s="11"/>
      <c r="P26573" s="11"/>
      <c r="Q26573" s="11"/>
      <c r="R26573" s="11"/>
      <c r="S26573" s="11"/>
      <c r="T26573" s="11"/>
      <c r="U26573" s="11"/>
      <c r="V26573" s="11"/>
      <c r="W26573" s="11"/>
      <c r="X26573" s="11"/>
      <c r="Y26573" s="11"/>
      <c r="Z26573" s="11"/>
      <c r="BE26573"/>
      <c r="BF26573"/>
      <c r="BG26573"/>
    </row>
    <row r="26574" spans="11:59" x14ac:dyDescent="0.25">
      <c r="K26574" s="11"/>
      <c r="L26574" s="11"/>
      <c r="N26574" s="11"/>
      <c r="O26574" s="11"/>
      <c r="P26574" s="11"/>
      <c r="Q26574" s="11"/>
      <c r="R26574" s="11"/>
      <c r="S26574" s="11"/>
      <c r="T26574" s="11"/>
      <c r="U26574" s="11"/>
      <c r="V26574" s="11"/>
      <c r="W26574" s="11"/>
      <c r="X26574" s="11"/>
      <c r="Y26574" s="11"/>
      <c r="Z26574" s="11"/>
      <c r="BE26574"/>
      <c r="BF26574"/>
      <c r="BG26574"/>
    </row>
    <row r="26575" spans="11:59" x14ac:dyDescent="0.25">
      <c r="K26575" s="11"/>
      <c r="L26575" s="11"/>
      <c r="N26575" s="11"/>
      <c r="O26575" s="11"/>
      <c r="P26575" s="11"/>
      <c r="Q26575" s="11"/>
      <c r="R26575" s="11"/>
      <c r="S26575" s="11"/>
      <c r="T26575" s="11"/>
      <c r="U26575" s="11"/>
      <c r="V26575" s="11"/>
      <c r="W26575" s="11"/>
      <c r="X26575" s="11"/>
      <c r="Y26575" s="11"/>
      <c r="Z26575" s="11"/>
      <c r="BE26575"/>
      <c r="BF26575"/>
      <c r="BG26575"/>
    </row>
    <row r="26576" spans="11:59" x14ac:dyDescent="0.25">
      <c r="K26576" s="11"/>
      <c r="L26576" s="11"/>
      <c r="N26576" s="11"/>
      <c r="O26576" s="11"/>
      <c r="P26576" s="11"/>
      <c r="Q26576" s="11"/>
      <c r="R26576" s="11"/>
      <c r="S26576" s="11"/>
      <c r="T26576" s="11"/>
      <c r="U26576" s="11"/>
      <c r="V26576" s="11"/>
      <c r="W26576" s="11"/>
      <c r="X26576" s="11"/>
      <c r="Y26576" s="11"/>
      <c r="Z26576" s="11"/>
      <c r="BE26576"/>
      <c r="BF26576"/>
      <c r="BG26576"/>
    </row>
    <row r="26577" spans="11:59" x14ac:dyDescent="0.25">
      <c r="K26577" s="11"/>
      <c r="L26577" s="11"/>
      <c r="N26577" s="11"/>
      <c r="O26577" s="11"/>
      <c r="P26577" s="11"/>
      <c r="Q26577" s="11"/>
      <c r="R26577" s="11"/>
      <c r="S26577" s="11"/>
      <c r="T26577" s="11"/>
      <c r="U26577" s="11"/>
      <c r="V26577" s="11"/>
      <c r="W26577" s="11"/>
      <c r="X26577" s="11"/>
      <c r="Y26577" s="11"/>
      <c r="Z26577" s="11"/>
      <c r="BE26577"/>
      <c r="BF26577"/>
      <c r="BG26577"/>
    </row>
    <row r="26578" spans="11:59" x14ac:dyDescent="0.25">
      <c r="K26578" s="11"/>
      <c r="L26578" s="11"/>
      <c r="N26578" s="11"/>
      <c r="O26578" s="11"/>
      <c r="P26578" s="11"/>
      <c r="Q26578" s="11"/>
      <c r="R26578" s="11"/>
      <c r="S26578" s="11"/>
      <c r="T26578" s="11"/>
      <c r="U26578" s="11"/>
      <c r="V26578" s="11"/>
      <c r="W26578" s="11"/>
      <c r="X26578" s="11"/>
      <c r="Y26578" s="11"/>
      <c r="Z26578" s="11"/>
      <c r="BE26578"/>
      <c r="BF26578"/>
      <c r="BG26578"/>
    </row>
    <row r="26579" spans="11:59" x14ac:dyDescent="0.25">
      <c r="K26579" s="11"/>
      <c r="L26579" s="11"/>
      <c r="N26579" s="11"/>
      <c r="O26579" s="11"/>
      <c r="P26579" s="11"/>
      <c r="Q26579" s="11"/>
      <c r="R26579" s="11"/>
      <c r="S26579" s="11"/>
      <c r="T26579" s="11"/>
      <c r="U26579" s="11"/>
      <c r="V26579" s="11"/>
      <c r="W26579" s="11"/>
      <c r="X26579" s="11"/>
      <c r="Y26579" s="11"/>
      <c r="Z26579" s="11"/>
      <c r="BE26579"/>
      <c r="BF26579"/>
      <c r="BG26579"/>
    </row>
    <row r="26580" spans="11:59" x14ac:dyDescent="0.25">
      <c r="K26580" s="11"/>
      <c r="L26580" s="11"/>
      <c r="N26580" s="11"/>
      <c r="O26580" s="11"/>
      <c r="P26580" s="11"/>
      <c r="Q26580" s="11"/>
      <c r="R26580" s="11"/>
      <c r="S26580" s="11"/>
      <c r="T26580" s="11"/>
      <c r="U26580" s="11"/>
      <c r="V26580" s="11"/>
      <c r="W26580" s="11"/>
      <c r="X26580" s="11"/>
      <c r="Y26580" s="11"/>
      <c r="Z26580" s="11"/>
      <c r="BE26580"/>
      <c r="BF26580"/>
      <c r="BG26580"/>
    </row>
    <row r="26581" spans="11:59" x14ac:dyDescent="0.25">
      <c r="K26581" s="11"/>
      <c r="L26581" s="11"/>
      <c r="N26581" s="11"/>
      <c r="O26581" s="11"/>
      <c r="P26581" s="11"/>
      <c r="Q26581" s="11"/>
      <c r="R26581" s="11"/>
      <c r="S26581" s="11"/>
      <c r="T26581" s="11"/>
      <c r="U26581" s="11"/>
      <c r="V26581" s="11"/>
      <c r="W26581" s="11"/>
      <c r="X26581" s="11"/>
      <c r="Y26581" s="11"/>
      <c r="Z26581" s="11"/>
      <c r="BE26581"/>
      <c r="BF26581"/>
      <c r="BG26581"/>
    </row>
    <row r="26582" spans="11:59" x14ac:dyDescent="0.25">
      <c r="K26582" s="11"/>
      <c r="L26582" s="11"/>
      <c r="N26582" s="11"/>
      <c r="O26582" s="11"/>
      <c r="P26582" s="11"/>
      <c r="Q26582" s="11"/>
      <c r="R26582" s="11"/>
      <c r="S26582" s="11"/>
      <c r="T26582" s="11"/>
      <c r="U26582" s="11"/>
      <c r="V26582" s="11"/>
      <c r="W26582" s="11"/>
      <c r="X26582" s="11"/>
      <c r="Y26582" s="11"/>
      <c r="Z26582" s="11"/>
      <c r="BE26582"/>
      <c r="BF26582"/>
      <c r="BG26582"/>
    </row>
    <row r="26583" spans="11:59" x14ac:dyDescent="0.25">
      <c r="K26583" s="11"/>
      <c r="L26583" s="11"/>
      <c r="N26583" s="11"/>
      <c r="O26583" s="11"/>
      <c r="P26583" s="11"/>
      <c r="Q26583" s="11"/>
      <c r="R26583" s="11"/>
      <c r="S26583" s="11"/>
      <c r="T26583" s="11"/>
      <c r="U26583" s="11"/>
      <c r="V26583" s="11"/>
      <c r="W26583" s="11"/>
      <c r="X26583" s="11"/>
      <c r="Y26583" s="11"/>
      <c r="Z26583" s="11"/>
      <c r="BE26583"/>
      <c r="BF26583"/>
      <c r="BG26583"/>
    </row>
    <row r="26584" spans="11:59" x14ac:dyDescent="0.25">
      <c r="K26584" s="11"/>
      <c r="L26584" s="11"/>
      <c r="N26584" s="11"/>
      <c r="O26584" s="11"/>
      <c r="P26584" s="11"/>
      <c r="Q26584" s="11"/>
      <c r="R26584" s="11"/>
      <c r="S26584" s="11"/>
      <c r="T26584" s="11"/>
      <c r="U26584" s="11"/>
      <c r="V26584" s="11"/>
      <c r="W26584" s="11"/>
      <c r="X26584" s="11"/>
      <c r="Y26584" s="11"/>
      <c r="Z26584" s="11"/>
      <c r="BE26584"/>
      <c r="BF26584"/>
      <c r="BG26584"/>
    </row>
    <row r="26585" spans="11:59" x14ac:dyDescent="0.25">
      <c r="K26585" s="11"/>
      <c r="L26585" s="11"/>
      <c r="N26585" s="11"/>
      <c r="O26585" s="11"/>
      <c r="P26585" s="11"/>
      <c r="Q26585" s="11"/>
      <c r="R26585" s="11"/>
      <c r="S26585" s="11"/>
      <c r="T26585" s="11"/>
      <c r="U26585" s="11"/>
      <c r="V26585" s="11"/>
      <c r="W26585" s="11"/>
      <c r="X26585" s="11"/>
      <c r="Y26585" s="11"/>
      <c r="Z26585" s="11"/>
      <c r="BE26585"/>
      <c r="BF26585"/>
      <c r="BG26585"/>
    </row>
    <row r="26586" spans="11:59" x14ac:dyDescent="0.25">
      <c r="K26586" s="11"/>
      <c r="L26586" s="11"/>
      <c r="N26586" s="11"/>
      <c r="O26586" s="11"/>
      <c r="P26586" s="11"/>
      <c r="Q26586" s="11"/>
      <c r="R26586" s="11"/>
      <c r="S26586" s="11"/>
      <c r="T26586" s="11"/>
      <c r="U26586" s="11"/>
      <c r="V26586" s="11"/>
      <c r="W26586" s="11"/>
      <c r="X26586" s="11"/>
      <c r="Y26586" s="11"/>
      <c r="Z26586" s="11"/>
      <c r="BE26586"/>
      <c r="BF26586"/>
      <c r="BG26586"/>
    </row>
    <row r="26587" spans="11:59" x14ac:dyDescent="0.25">
      <c r="K26587" s="11"/>
      <c r="L26587" s="11"/>
      <c r="N26587" s="11"/>
      <c r="O26587" s="11"/>
      <c r="P26587" s="11"/>
      <c r="Q26587" s="11"/>
      <c r="R26587" s="11"/>
      <c r="S26587" s="11"/>
      <c r="T26587" s="11"/>
      <c r="U26587" s="11"/>
      <c r="V26587" s="11"/>
      <c r="W26587" s="11"/>
      <c r="X26587" s="11"/>
      <c r="Y26587" s="11"/>
      <c r="Z26587" s="11"/>
      <c r="BE26587"/>
      <c r="BF26587"/>
      <c r="BG26587"/>
    </row>
    <row r="26588" spans="11:59" x14ac:dyDescent="0.25">
      <c r="K26588" s="11"/>
      <c r="L26588" s="11"/>
      <c r="N26588" s="11"/>
      <c r="O26588" s="11"/>
      <c r="P26588" s="11"/>
      <c r="Q26588" s="11"/>
      <c r="R26588" s="11"/>
      <c r="S26588" s="11"/>
      <c r="T26588" s="11"/>
      <c r="U26588" s="11"/>
      <c r="V26588" s="11"/>
      <c r="W26588" s="11"/>
      <c r="X26588" s="11"/>
      <c r="Y26588" s="11"/>
      <c r="Z26588" s="11"/>
      <c r="BE26588"/>
      <c r="BF26588"/>
      <c r="BG26588"/>
    </row>
    <row r="26589" spans="11:59" x14ac:dyDescent="0.25">
      <c r="K26589" s="11"/>
      <c r="L26589" s="11"/>
      <c r="N26589" s="11"/>
      <c r="O26589" s="11"/>
      <c r="P26589" s="11"/>
      <c r="Q26589" s="11"/>
      <c r="R26589" s="11"/>
      <c r="S26589" s="11"/>
      <c r="T26589" s="11"/>
      <c r="U26589" s="11"/>
      <c r="V26589" s="11"/>
      <c r="W26589" s="11"/>
      <c r="X26589" s="11"/>
      <c r="Y26589" s="11"/>
      <c r="Z26589" s="11"/>
      <c r="BE26589"/>
      <c r="BF26589"/>
      <c r="BG26589"/>
    </row>
    <row r="26590" spans="11:59" x14ac:dyDescent="0.25">
      <c r="K26590" s="11"/>
      <c r="L26590" s="11"/>
      <c r="N26590" s="11"/>
      <c r="O26590" s="11"/>
      <c r="P26590" s="11"/>
      <c r="Q26590" s="11"/>
      <c r="R26590" s="11"/>
      <c r="S26590" s="11"/>
      <c r="T26590" s="11"/>
      <c r="U26590" s="11"/>
      <c r="V26590" s="11"/>
      <c r="W26590" s="11"/>
      <c r="X26590" s="11"/>
      <c r="Y26590" s="11"/>
      <c r="Z26590" s="11"/>
      <c r="BE26590"/>
      <c r="BF26590"/>
      <c r="BG26590"/>
    </row>
    <row r="26591" spans="11:59" x14ac:dyDescent="0.25">
      <c r="K26591" s="11"/>
      <c r="L26591" s="11"/>
      <c r="N26591" s="11"/>
      <c r="O26591" s="11"/>
      <c r="P26591" s="11"/>
      <c r="Q26591" s="11"/>
      <c r="R26591" s="11"/>
      <c r="S26591" s="11"/>
      <c r="T26591" s="11"/>
      <c r="U26591" s="11"/>
      <c r="V26591" s="11"/>
      <c r="W26591" s="11"/>
      <c r="X26591" s="11"/>
      <c r="Y26591" s="11"/>
      <c r="Z26591" s="11"/>
      <c r="BE26591"/>
      <c r="BF26591"/>
      <c r="BG26591"/>
    </row>
    <row r="26592" spans="11:59" x14ac:dyDescent="0.25">
      <c r="K26592" s="11"/>
      <c r="L26592" s="11"/>
      <c r="N26592" s="11"/>
      <c r="O26592" s="11"/>
      <c r="P26592" s="11"/>
      <c r="Q26592" s="11"/>
      <c r="R26592" s="11"/>
      <c r="S26592" s="11"/>
      <c r="T26592" s="11"/>
      <c r="U26592" s="11"/>
      <c r="V26592" s="11"/>
      <c r="W26592" s="11"/>
      <c r="X26592" s="11"/>
      <c r="Y26592" s="11"/>
      <c r="Z26592" s="11"/>
      <c r="BE26592"/>
      <c r="BF26592"/>
      <c r="BG26592"/>
    </row>
    <row r="26593" spans="11:59" x14ac:dyDescent="0.25">
      <c r="K26593" s="11"/>
      <c r="L26593" s="11"/>
      <c r="N26593" s="11"/>
      <c r="O26593" s="11"/>
      <c r="P26593" s="11"/>
      <c r="Q26593" s="11"/>
      <c r="R26593" s="11"/>
      <c r="S26593" s="11"/>
      <c r="T26593" s="11"/>
      <c r="U26593" s="11"/>
      <c r="V26593" s="11"/>
      <c r="W26593" s="11"/>
      <c r="X26593" s="11"/>
      <c r="Y26593" s="11"/>
      <c r="Z26593" s="11"/>
      <c r="BE26593"/>
      <c r="BF26593"/>
      <c r="BG26593"/>
    </row>
    <row r="26594" spans="11:59" x14ac:dyDescent="0.25">
      <c r="K26594" s="11"/>
      <c r="L26594" s="11"/>
      <c r="N26594" s="11"/>
      <c r="O26594" s="11"/>
      <c r="P26594" s="11"/>
      <c r="Q26594" s="11"/>
      <c r="R26594" s="11"/>
      <c r="S26594" s="11"/>
      <c r="T26594" s="11"/>
      <c r="U26594" s="11"/>
      <c r="V26594" s="11"/>
      <c r="W26594" s="11"/>
      <c r="X26594" s="11"/>
      <c r="Y26594" s="11"/>
      <c r="Z26594" s="11"/>
      <c r="BE26594"/>
      <c r="BF26594"/>
      <c r="BG26594"/>
    </row>
    <row r="26595" spans="11:59" x14ac:dyDescent="0.25">
      <c r="K26595" s="11"/>
      <c r="L26595" s="11"/>
      <c r="N26595" s="11"/>
      <c r="O26595" s="11"/>
      <c r="P26595" s="11"/>
      <c r="Q26595" s="11"/>
      <c r="R26595" s="11"/>
      <c r="S26595" s="11"/>
      <c r="T26595" s="11"/>
      <c r="U26595" s="11"/>
      <c r="V26595" s="11"/>
      <c r="W26595" s="11"/>
      <c r="X26595" s="11"/>
      <c r="Y26595" s="11"/>
      <c r="Z26595" s="11"/>
      <c r="BE26595"/>
      <c r="BF26595"/>
      <c r="BG26595"/>
    </row>
    <row r="26596" spans="11:59" x14ac:dyDescent="0.25">
      <c r="K26596" s="11"/>
      <c r="L26596" s="11"/>
      <c r="N26596" s="11"/>
      <c r="O26596" s="11"/>
      <c r="P26596" s="11"/>
      <c r="Q26596" s="11"/>
      <c r="R26596" s="11"/>
      <c r="S26596" s="11"/>
      <c r="T26596" s="11"/>
      <c r="U26596" s="11"/>
      <c r="V26596" s="11"/>
      <c r="W26596" s="11"/>
      <c r="X26596" s="11"/>
      <c r="Y26596" s="11"/>
      <c r="Z26596" s="11"/>
      <c r="BE26596"/>
      <c r="BF26596"/>
      <c r="BG26596"/>
    </row>
    <row r="26597" spans="11:59" x14ac:dyDescent="0.25">
      <c r="K26597" s="11"/>
      <c r="L26597" s="11"/>
      <c r="N26597" s="11"/>
      <c r="O26597" s="11"/>
      <c r="P26597" s="11"/>
      <c r="Q26597" s="11"/>
      <c r="R26597" s="11"/>
      <c r="S26597" s="11"/>
      <c r="T26597" s="11"/>
      <c r="U26597" s="11"/>
      <c r="V26597" s="11"/>
      <c r="W26597" s="11"/>
      <c r="X26597" s="11"/>
      <c r="Y26597" s="11"/>
      <c r="Z26597" s="11"/>
      <c r="BE26597"/>
      <c r="BF26597"/>
      <c r="BG26597"/>
    </row>
    <row r="26598" spans="11:59" x14ac:dyDescent="0.25">
      <c r="K26598" s="11"/>
      <c r="L26598" s="11"/>
      <c r="N26598" s="11"/>
      <c r="O26598" s="11"/>
      <c r="P26598" s="11"/>
      <c r="Q26598" s="11"/>
      <c r="R26598" s="11"/>
      <c r="S26598" s="11"/>
      <c r="T26598" s="11"/>
      <c r="U26598" s="11"/>
      <c r="V26598" s="11"/>
      <c r="W26598" s="11"/>
      <c r="X26598" s="11"/>
      <c r="Y26598" s="11"/>
      <c r="Z26598" s="11"/>
      <c r="BE26598"/>
      <c r="BF26598"/>
      <c r="BG26598"/>
    </row>
    <row r="26599" spans="11:59" x14ac:dyDescent="0.25">
      <c r="K26599" s="11"/>
      <c r="L26599" s="11"/>
      <c r="N26599" s="11"/>
      <c r="O26599" s="11"/>
      <c r="P26599" s="11"/>
      <c r="Q26599" s="11"/>
      <c r="R26599" s="11"/>
      <c r="S26599" s="11"/>
      <c r="T26599" s="11"/>
      <c r="U26599" s="11"/>
      <c r="V26599" s="11"/>
      <c r="W26599" s="11"/>
      <c r="X26599" s="11"/>
      <c r="Y26599" s="11"/>
      <c r="Z26599" s="11"/>
      <c r="BE26599"/>
      <c r="BF26599"/>
      <c r="BG26599"/>
    </row>
    <row r="26600" spans="11:59" x14ac:dyDescent="0.25">
      <c r="K26600" s="11"/>
      <c r="L26600" s="11"/>
      <c r="N26600" s="11"/>
      <c r="O26600" s="11"/>
      <c r="P26600" s="11"/>
      <c r="Q26600" s="11"/>
      <c r="R26600" s="11"/>
      <c r="S26600" s="11"/>
      <c r="T26600" s="11"/>
      <c r="U26600" s="11"/>
      <c r="V26600" s="11"/>
      <c r="W26600" s="11"/>
      <c r="X26600" s="11"/>
      <c r="Y26600" s="11"/>
      <c r="Z26600" s="11"/>
      <c r="BE26600"/>
      <c r="BF26600"/>
      <c r="BG26600"/>
    </row>
    <row r="26601" spans="11:59" x14ac:dyDescent="0.25">
      <c r="K26601" s="11"/>
      <c r="L26601" s="11"/>
      <c r="N26601" s="11"/>
      <c r="O26601" s="11"/>
      <c r="P26601" s="11"/>
      <c r="Q26601" s="11"/>
      <c r="R26601" s="11"/>
      <c r="S26601" s="11"/>
      <c r="T26601" s="11"/>
      <c r="U26601" s="11"/>
      <c r="V26601" s="11"/>
      <c r="W26601" s="11"/>
      <c r="X26601" s="11"/>
      <c r="Y26601" s="11"/>
      <c r="Z26601" s="11"/>
      <c r="BE26601"/>
      <c r="BF26601"/>
      <c r="BG26601"/>
    </row>
    <row r="26602" spans="11:59" x14ac:dyDescent="0.25">
      <c r="K26602" s="11"/>
      <c r="L26602" s="11"/>
      <c r="N26602" s="11"/>
      <c r="O26602" s="11"/>
      <c r="P26602" s="11"/>
      <c r="Q26602" s="11"/>
      <c r="R26602" s="11"/>
      <c r="S26602" s="11"/>
      <c r="T26602" s="11"/>
      <c r="U26602" s="11"/>
      <c r="V26602" s="11"/>
      <c r="W26602" s="11"/>
      <c r="X26602" s="11"/>
      <c r="Y26602" s="11"/>
      <c r="Z26602" s="11"/>
      <c r="BE26602"/>
      <c r="BF26602"/>
      <c r="BG26602"/>
    </row>
    <row r="26603" spans="11:59" x14ac:dyDescent="0.25">
      <c r="K26603" s="11"/>
      <c r="L26603" s="11"/>
      <c r="N26603" s="11"/>
      <c r="O26603" s="11"/>
      <c r="P26603" s="11"/>
      <c r="Q26603" s="11"/>
      <c r="R26603" s="11"/>
      <c r="S26603" s="11"/>
      <c r="T26603" s="11"/>
      <c r="U26603" s="11"/>
      <c r="V26603" s="11"/>
      <c r="W26603" s="11"/>
      <c r="X26603" s="11"/>
      <c r="Y26603" s="11"/>
      <c r="Z26603" s="11"/>
      <c r="BE26603"/>
      <c r="BF26603"/>
      <c r="BG26603"/>
    </row>
    <row r="26604" spans="11:59" x14ac:dyDescent="0.25">
      <c r="K26604" s="11"/>
      <c r="L26604" s="11"/>
      <c r="N26604" s="11"/>
      <c r="O26604" s="11"/>
      <c r="P26604" s="11"/>
      <c r="Q26604" s="11"/>
      <c r="R26604" s="11"/>
      <c r="S26604" s="11"/>
      <c r="T26604" s="11"/>
      <c r="U26604" s="11"/>
      <c r="V26604" s="11"/>
      <c r="W26604" s="11"/>
      <c r="X26604" s="11"/>
      <c r="Y26604" s="11"/>
      <c r="Z26604" s="11"/>
      <c r="BE26604"/>
      <c r="BF26604"/>
      <c r="BG26604"/>
    </row>
    <row r="26605" spans="11:59" x14ac:dyDescent="0.25">
      <c r="K26605" s="11"/>
      <c r="L26605" s="11"/>
      <c r="N26605" s="11"/>
      <c r="O26605" s="11"/>
      <c r="P26605" s="11"/>
      <c r="Q26605" s="11"/>
      <c r="R26605" s="11"/>
      <c r="S26605" s="11"/>
      <c r="T26605" s="11"/>
      <c r="U26605" s="11"/>
      <c r="V26605" s="11"/>
      <c r="W26605" s="11"/>
      <c r="X26605" s="11"/>
      <c r="Y26605" s="11"/>
      <c r="Z26605" s="11"/>
      <c r="BE26605"/>
      <c r="BF26605"/>
      <c r="BG26605"/>
    </row>
    <row r="26606" spans="11:59" x14ac:dyDescent="0.25">
      <c r="K26606" s="11"/>
      <c r="L26606" s="11"/>
      <c r="N26606" s="11"/>
      <c r="O26606" s="11"/>
      <c r="P26606" s="11"/>
      <c r="Q26606" s="11"/>
      <c r="R26606" s="11"/>
      <c r="S26606" s="11"/>
      <c r="T26606" s="11"/>
      <c r="U26606" s="11"/>
      <c r="V26606" s="11"/>
      <c r="W26606" s="11"/>
      <c r="X26606" s="11"/>
      <c r="Y26606" s="11"/>
      <c r="Z26606" s="11"/>
      <c r="BE26606"/>
      <c r="BF26606"/>
      <c r="BG26606"/>
    </row>
    <row r="26607" spans="11:59" x14ac:dyDescent="0.25">
      <c r="K26607" s="11"/>
      <c r="L26607" s="11"/>
      <c r="N26607" s="11"/>
      <c r="O26607" s="11"/>
      <c r="P26607" s="11"/>
      <c r="Q26607" s="11"/>
      <c r="R26607" s="11"/>
      <c r="S26607" s="11"/>
      <c r="T26607" s="11"/>
      <c r="U26607" s="11"/>
      <c r="V26607" s="11"/>
      <c r="W26607" s="11"/>
      <c r="X26607" s="11"/>
      <c r="Y26607" s="11"/>
      <c r="Z26607" s="11"/>
      <c r="BE26607"/>
      <c r="BF26607"/>
      <c r="BG26607"/>
    </row>
    <row r="26608" spans="11:59" x14ac:dyDescent="0.25">
      <c r="K26608" s="11"/>
      <c r="L26608" s="11"/>
      <c r="N26608" s="11"/>
      <c r="O26608" s="11"/>
      <c r="P26608" s="11"/>
      <c r="Q26608" s="11"/>
      <c r="R26608" s="11"/>
      <c r="S26608" s="11"/>
      <c r="T26608" s="11"/>
      <c r="U26608" s="11"/>
      <c r="V26608" s="11"/>
      <c r="W26608" s="11"/>
      <c r="X26608" s="11"/>
      <c r="Y26608" s="11"/>
      <c r="Z26608" s="11"/>
      <c r="BE26608"/>
      <c r="BF26608"/>
      <c r="BG26608"/>
    </row>
    <row r="26609" spans="11:59" x14ac:dyDescent="0.25">
      <c r="K26609" s="11"/>
      <c r="L26609" s="11"/>
      <c r="N26609" s="11"/>
      <c r="O26609" s="11"/>
      <c r="P26609" s="11"/>
      <c r="Q26609" s="11"/>
      <c r="R26609" s="11"/>
      <c r="S26609" s="11"/>
      <c r="T26609" s="11"/>
      <c r="U26609" s="11"/>
      <c r="V26609" s="11"/>
      <c r="W26609" s="11"/>
      <c r="X26609" s="11"/>
      <c r="Y26609" s="11"/>
      <c r="Z26609" s="11"/>
      <c r="BE26609"/>
      <c r="BF26609"/>
      <c r="BG26609"/>
    </row>
    <row r="26610" spans="11:59" x14ac:dyDescent="0.25">
      <c r="K26610" s="11"/>
      <c r="L26610" s="11"/>
      <c r="N26610" s="11"/>
      <c r="O26610" s="11"/>
      <c r="P26610" s="11"/>
      <c r="Q26610" s="11"/>
      <c r="R26610" s="11"/>
      <c r="S26610" s="11"/>
      <c r="T26610" s="11"/>
      <c r="U26610" s="11"/>
      <c r="V26610" s="11"/>
      <c r="W26610" s="11"/>
      <c r="X26610" s="11"/>
      <c r="Y26610" s="11"/>
      <c r="Z26610" s="11"/>
      <c r="BE26610"/>
      <c r="BF26610"/>
      <c r="BG26610"/>
    </row>
    <row r="26611" spans="11:59" x14ac:dyDescent="0.25">
      <c r="K26611" s="11"/>
      <c r="L26611" s="11"/>
      <c r="N26611" s="11"/>
      <c r="O26611" s="11"/>
      <c r="P26611" s="11"/>
      <c r="Q26611" s="11"/>
      <c r="R26611" s="11"/>
      <c r="S26611" s="11"/>
      <c r="T26611" s="11"/>
      <c r="U26611" s="11"/>
      <c r="V26611" s="11"/>
      <c r="W26611" s="11"/>
      <c r="X26611" s="11"/>
      <c r="Y26611" s="11"/>
      <c r="Z26611" s="11"/>
      <c r="BE26611"/>
      <c r="BF26611"/>
      <c r="BG26611"/>
    </row>
    <row r="26612" spans="11:59" x14ac:dyDescent="0.25">
      <c r="K26612" s="11"/>
      <c r="L26612" s="11"/>
      <c r="N26612" s="11"/>
      <c r="O26612" s="11"/>
      <c r="P26612" s="11"/>
      <c r="Q26612" s="11"/>
      <c r="R26612" s="11"/>
      <c r="S26612" s="11"/>
      <c r="T26612" s="11"/>
      <c r="U26612" s="11"/>
      <c r="V26612" s="11"/>
      <c r="W26612" s="11"/>
      <c r="X26612" s="11"/>
      <c r="Y26612" s="11"/>
      <c r="Z26612" s="11"/>
      <c r="BE26612"/>
      <c r="BF26612"/>
      <c r="BG26612"/>
    </row>
    <row r="26613" spans="11:59" x14ac:dyDescent="0.25">
      <c r="K26613" s="11"/>
      <c r="L26613" s="11"/>
      <c r="N26613" s="11"/>
      <c r="O26613" s="11"/>
      <c r="P26613" s="11"/>
      <c r="Q26613" s="11"/>
      <c r="R26613" s="11"/>
      <c r="S26613" s="11"/>
      <c r="T26613" s="11"/>
      <c r="U26613" s="11"/>
      <c r="V26613" s="11"/>
      <c r="W26613" s="11"/>
      <c r="X26613" s="11"/>
      <c r="Y26613" s="11"/>
      <c r="Z26613" s="11"/>
      <c r="BE26613"/>
      <c r="BF26613"/>
      <c r="BG26613"/>
    </row>
    <row r="26614" spans="11:59" x14ac:dyDescent="0.25">
      <c r="K26614" s="11"/>
      <c r="L26614" s="11"/>
      <c r="N26614" s="11"/>
      <c r="O26614" s="11"/>
      <c r="P26614" s="11"/>
      <c r="Q26614" s="11"/>
      <c r="R26614" s="11"/>
      <c r="S26614" s="11"/>
      <c r="T26614" s="11"/>
      <c r="U26614" s="11"/>
      <c r="V26614" s="11"/>
      <c r="W26614" s="11"/>
      <c r="X26614" s="11"/>
      <c r="Y26614" s="11"/>
      <c r="Z26614" s="11"/>
      <c r="BE26614"/>
      <c r="BF26614"/>
      <c r="BG26614"/>
    </row>
    <row r="26615" spans="11:59" x14ac:dyDescent="0.25">
      <c r="K26615" s="11"/>
      <c r="L26615" s="11"/>
      <c r="N26615" s="11"/>
      <c r="O26615" s="11"/>
      <c r="P26615" s="11"/>
      <c r="Q26615" s="11"/>
      <c r="R26615" s="11"/>
      <c r="S26615" s="11"/>
      <c r="T26615" s="11"/>
      <c r="U26615" s="11"/>
      <c r="V26615" s="11"/>
      <c r="W26615" s="11"/>
      <c r="X26615" s="11"/>
      <c r="Y26615" s="11"/>
      <c r="Z26615" s="11"/>
      <c r="BE26615"/>
      <c r="BF26615"/>
      <c r="BG26615"/>
    </row>
    <row r="26616" spans="11:59" x14ac:dyDescent="0.25">
      <c r="K26616" s="11"/>
      <c r="L26616" s="11"/>
      <c r="N26616" s="11"/>
      <c r="O26616" s="11"/>
      <c r="P26616" s="11"/>
      <c r="Q26616" s="11"/>
      <c r="R26616" s="11"/>
      <c r="S26616" s="11"/>
      <c r="T26616" s="11"/>
      <c r="U26616" s="11"/>
      <c r="V26616" s="11"/>
      <c r="W26616" s="11"/>
      <c r="X26616" s="11"/>
      <c r="Y26616" s="11"/>
      <c r="Z26616" s="11"/>
      <c r="BE26616"/>
      <c r="BF26616"/>
      <c r="BG26616"/>
    </row>
    <row r="26617" spans="11:59" x14ac:dyDescent="0.25">
      <c r="K26617" s="11"/>
      <c r="L26617" s="11"/>
      <c r="N26617" s="11"/>
      <c r="O26617" s="11"/>
      <c r="P26617" s="11"/>
      <c r="Q26617" s="11"/>
      <c r="R26617" s="11"/>
      <c r="S26617" s="11"/>
      <c r="T26617" s="11"/>
      <c r="U26617" s="11"/>
      <c r="V26617" s="11"/>
      <c r="W26617" s="11"/>
      <c r="X26617" s="11"/>
      <c r="Y26617" s="11"/>
      <c r="Z26617" s="11"/>
      <c r="BE26617"/>
      <c r="BF26617"/>
      <c r="BG26617"/>
    </row>
    <row r="26618" spans="11:59" x14ac:dyDescent="0.25">
      <c r="K26618" s="11"/>
      <c r="L26618" s="11"/>
      <c r="N26618" s="11"/>
      <c r="O26618" s="11"/>
      <c r="P26618" s="11"/>
      <c r="Q26618" s="11"/>
      <c r="R26618" s="11"/>
      <c r="S26618" s="11"/>
      <c r="T26618" s="11"/>
      <c r="U26618" s="11"/>
      <c r="V26618" s="11"/>
      <c r="W26618" s="11"/>
      <c r="X26618" s="11"/>
      <c r="Y26618" s="11"/>
      <c r="Z26618" s="11"/>
      <c r="BE26618"/>
      <c r="BF26618"/>
      <c r="BG26618"/>
    </row>
    <row r="26619" spans="11:59" x14ac:dyDescent="0.25">
      <c r="K26619" s="11"/>
      <c r="L26619" s="11"/>
      <c r="N26619" s="11"/>
      <c r="O26619" s="11"/>
      <c r="P26619" s="11"/>
      <c r="Q26619" s="11"/>
      <c r="R26619" s="11"/>
      <c r="S26619" s="11"/>
      <c r="T26619" s="11"/>
      <c r="U26619" s="11"/>
      <c r="V26619" s="11"/>
      <c r="W26619" s="11"/>
      <c r="X26619" s="11"/>
      <c r="Y26619" s="11"/>
      <c r="Z26619" s="11"/>
      <c r="BE26619"/>
      <c r="BF26619"/>
      <c r="BG26619"/>
    </row>
    <row r="26620" spans="11:59" x14ac:dyDescent="0.25">
      <c r="K26620" s="11"/>
      <c r="L26620" s="11"/>
      <c r="N26620" s="11"/>
      <c r="O26620" s="11"/>
      <c r="P26620" s="11"/>
      <c r="Q26620" s="11"/>
      <c r="R26620" s="11"/>
      <c r="S26620" s="11"/>
      <c r="T26620" s="11"/>
      <c r="U26620" s="11"/>
      <c r="V26620" s="11"/>
      <c r="W26620" s="11"/>
      <c r="X26620" s="11"/>
      <c r="Y26620" s="11"/>
      <c r="Z26620" s="11"/>
      <c r="BE26620"/>
      <c r="BF26620"/>
      <c r="BG26620"/>
    </row>
    <row r="26621" spans="11:59" x14ac:dyDescent="0.25">
      <c r="K26621" s="11"/>
      <c r="L26621" s="11"/>
      <c r="N26621" s="11"/>
      <c r="O26621" s="11"/>
      <c r="P26621" s="11"/>
      <c r="Q26621" s="11"/>
      <c r="R26621" s="11"/>
      <c r="S26621" s="11"/>
      <c r="T26621" s="11"/>
      <c r="U26621" s="11"/>
      <c r="V26621" s="11"/>
      <c r="W26621" s="11"/>
      <c r="X26621" s="11"/>
      <c r="Y26621" s="11"/>
      <c r="Z26621" s="11"/>
      <c r="BE26621"/>
      <c r="BF26621"/>
      <c r="BG26621"/>
    </row>
    <row r="26622" spans="11:59" x14ac:dyDescent="0.25">
      <c r="K26622" s="11"/>
      <c r="L26622" s="11"/>
      <c r="N26622" s="11"/>
      <c r="O26622" s="11"/>
      <c r="P26622" s="11"/>
      <c r="Q26622" s="11"/>
      <c r="R26622" s="11"/>
      <c r="S26622" s="11"/>
      <c r="T26622" s="11"/>
      <c r="U26622" s="11"/>
      <c r="V26622" s="11"/>
      <c r="W26622" s="11"/>
      <c r="X26622" s="11"/>
      <c r="Y26622" s="11"/>
      <c r="Z26622" s="11"/>
      <c r="BE26622"/>
      <c r="BF26622"/>
      <c r="BG26622"/>
    </row>
    <row r="26623" spans="11:59" x14ac:dyDescent="0.25">
      <c r="K26623" s="11"/>
      <c r="L26623" s="11"/>
      <c r="N26623" s="11"/>
      <c r="O26623" s="11"/>
      <c r="P26623" s="11"/>
      <c r="Q26623" s="11"/>
      <c r="R26623" s="11"/>
      <c r="S26623" s="11"/>
      <c r="T26623" s="11"/>
      <c r="U26623" s="11"/>
      <c r="V26623" s="11"/>
      <c r="W26623" s="11"/>
      <c r="X26623" s="11"/>
      <c r="Y26623" s="11"/>
      <c r="Z26623" s="11"/>
      <c r="BE26623"/>
      <c r="BF26623"/>
      <c r="BG26623"/>
    </row>
    <row r="26624" spans="11:59" x14ac:dyDescent="0.25">
      <c r="K26624" s="11"/>
      <c r="L26624" s="11"/>
      <c r="N26624" s="11"/>
      <c r="O26624" s="11"/>
      <c r="P26624" s="11"/>
      <c r="Q26624" s="11"/>
      <c r="R26624" s="11"/>
      <c r="S26624" s="11"/>
      <c r="T26624" s="11"/>
      <c r="U26624" s="11"/>
      <c r="V26624" s="11"/>
      <c r="W26624" s="11"/>
      <c r="X26624" s="11"/>
      <c r="Y26624" s="11"/>
      <c r="Z26624" s="11"/>
      <c r="BE26624"/>
      <c r="BF26624"/>
      <c r="BG26624"/>
    </row>
    <row r="26625" spans="11:59" x14ac:dyDescent="0.25">
      <c r="K26625" s="11"/>
      <c r="L26625" s="11"/>
      <c r="N26625" s="11"/>
      <c r="O26625" s="11"/>
      <c r="P26625" s="11"/>
      <c r="Q26625" s="11"/>
      <c r="R26625" s="11"/>
      <c r="S26625" s="11"/>
      <c r="T26625" s="11"/>
      <c r="U26625" s="11"/>
      <c r="V26625" s="11"/>
      <c r="W26625" s="11"/>
      <c r="X26625" s="11"/>
      <c r="Y26625" s="11"/>
      <c r="Z26625" s="11"/>
      <c r="BE26625"/>
      <c r="BF26625"/>
      <c r="BG26625"/>
    </row>
    <row r="26626" spans="11:59" x14ac:dyDescent="0.25">
      <c r="K26626" s="11"/>
      <c r="L26626" s="11"/>
      <c r="N26626" s="11"/>
      <c r="O26626" s="11"/>
      <c r="P26626" s="11"/>
      <c r="Q26626" s="11"/>
      <c r="R26626" s="11"/>
      <c r="S26626" s="11"/>
      <c r="T26626" s="11"/>
      <c r="U26626" s="11"/>
      <c r="V26626" s="11"/>
      <c r="W26626" s="11"/>
      <c r="X26626" s="11"/>
      <c r="Y26626" s="11"/>
      <c r="Z26626" s="11"/>
      <c r="BE26626"/>
      <c r="BF26626"/>
      <c r="BG26626"/>
    </row>
    <row r="26627" spans="11:59" x14ac:dyDescent="0.25">
      <c r="K26627" s="11"/>
      <c r="L26627" s="11"/>
      <c r="N26627" s="11"/>
      <c r="O26627" s="11"/>
      <c r="P26627" s="11"/>
      <c r="Q26627" s="11"/>
      <c r="R26627" s="11"/>
      <c r="S26627" s="11"/>
      <c r="T26627" s="11"/>
      <c r="U26627" s="11"/>
      <c r="V26627" s="11"/>
      <c r="W26627" s="11"/>
      <c r="X26627" s="11"/>
      <c r="Y26627" s="11"/>
      <c r="Z26627" s="11"/>
      <c r="BE26627"/>
      <c r="BF26627"/>
      <c r="BG26627"/>
    </row>
    <row r="26628" spans="11:59" x14ac:dyDescent="0.25">
      <c r="K26628" s="11"/>
      <c r="L26628" s="11"/>
      <c r="N26628" s="11"/>
      <c r="O26628" s="11"/>
      <c r="P26628" s="11"/>
      <c r="Q26628" s="11"/>
      <c r="R26628" s="11"/>
      <c r="S26628" s="11"/>
      <c r="T26628" s="11"/>
      <c r="U26628" s="11"/>
      <c r="V26628" s="11"/>
      <c r="W26628" s="11"/>
      <c r="X26628" s="11"/>
      <c r="Y26628" s="11"/>
      <c r="Z26628" s="11"/>
      <c r="BE26628"/>
      <c r="BF26628"/>
      <c r="BG26628"/>
    </row>
    <row r="26629" spans="11:59" x14ac:dyDescent="0.25">
      <c r="K26629" s="11"/>
      <c r="L26629" s="11"/>
      <c r="N26629" s="11"/>
      <c r="O26629" s="11"/>
      <c r="P26629" s="11"/>
      <c r="Q26629" s="11"/>
      <c r="R26629" s="11"/>
      <c r="S26629" s="11"/>
      <c r="T26629" s="11"/>
      <c r="U26629" s="11"/>
      <c r="V26629" s="11"/>
      <c r="W26629" s="11"/>
      <c r="X26629" s="11"/>
      <c r="Y26629" s="11"/>
      <c r="Z26629" s="11"/>
      <c r="BE26629"/>
      <c r="BF26629"/>
      <c r="BG26629"/>
    </row>
    <row r="26630" spans="11:59" x14ac:dyDescent="0.25">
      <c r="K26630" s="11"/>
      <c r="L26630" s="11"/>
      <c r="N26630" s="11"/>
      <c r="O26630" s="11"/>
      <c r="P26630" s="11"/>
      <c r="Q26630" s="11"/>
      <c r="R26630" s="11"/>
      <c r="S26630" s="11"/>
      <c r="T26630" s="11"/>
      <c r="U26630" s="11"/>
      <c r="V26630" s="11"/>
      <c r="W26630" s="11"/>
      <c r="X26630" s="11"/>
      <c r="Y26630" s="11"/>
      <c r="Z26630" s="11"/>
      <c r="BE26630"/>
      <c r="BF26630"/>
      <c r="BG26630"/>
    </row>
    <row r="26631" spans="11:59" x14ac:dyDescent="0.25">
      <c r="K26631" s="11"/>
      <c r="L26631" s="11"/>
      <c r="N26631" s="11"/>
      <c r="O26631" s="11"/>
      <c r="P26631" s="11"/>
      <c r="Q26631" s="11"/>
      <c r="R26631" s="11"/>
      <c r="S26631" s="11"/>
      <c r="T26631" s="11"/>
      <c r="U26631" s="11"/>
      <c r="V26631" s="11"/>
      <c r="W26631" s="11"/>
      <c r="X26631" s="11"/>
      <c r="Y26631" s="11"/>
      <c r="Z26631" s="11"/>
      <c r="BE26631"/>
      <c r="BF26631"/>
      <c r="BG26631"/>
    </row>
    <row r="26632" spans="11:59" x14ac:dyDescent="0.25">
      <c r="K26632" s="11"/>
      <c r="L26632" s="11"/>
      <c r="N26632" s="11"/>
      <c r="O26632" s="11"/>
      <c r="P26632" s="11"/>
      <c r="Q26632" s="11"/>
      <c r="R26632" s="11"/>
      <c r="S26632" s="11"/>
      <c r="T26632" s="11"/>
      <c r="U26632" s="11"/>
      <c r="V26632" s="11"/>
      <c r="W26632" s="11"/>
      <c r="X26632" s="11"/>
      <c r="Y26632" s="11"/>
      <c r="Z26632" s="11"/>
      <c r="BE26632"/>
      <c r="BF26632"/>
      <c r="BG26632"/>
    </row>
    <row r="26633" spans="11:59" x14ac:dyDescent="0.25">
      <c r="K26633" s="11"/>
      <c r="L26633" s="11"/>
      <c r="N26633" s="11"/>
      <c r="O26633" s="11"/>
      <c r="P26633" s="11"/>
      <c r="Q26633" s="11"/>
      <c r="R26633" s="11"/>
      <c r="S26633" s="11"/>
      <c r="T26633" s="11"/>
      <c r="U26633" s="11"/>
      <c r="V26633" s="11"/>
      <c r="W26633" s="11"/>
      <c r="X26633" s="11"/>
      <c r="Y26633" s="11"/>
      <c r="Z26633" s="11"/>
      <c r="BE26633"/>
      <c r="BF26633"/>
      <c r="BG26633"/>
    </row>
    <row r="26634" spans="11:59" x14ac:dyDescent="0.25">
      <c r="K26634" s="11"/>
      <c r="L26634" s="11"/>
      <c r="N26634" s="11"/>
      <c r="O26634" s="11"/>
      <c r="P26634" s="11"/>
      <c r="Q26634" s="11"/>
      <c r="R26634" s="11"/>
      <c r="S26634" s="11"/>
      <c r="T26634" s="11"/>
      <c r="U26634" s="11"/>
      <c r="V26634" s="11"/>
      <c r="W26634" s="11"/>
      <c r="X26634" s="11"/>
      <c r="Y26634" s="11"/>
      <c r="Z26634" s="11"/>
      <c r="BE26634"/>
      <c r="BF26634"/>
      <c r="BG26634"/>
    </row>
    <row r="26635" spans="11:59" x14ac:dyDescent="0.25">
      <c r="K26635" s="11"/>
      <c r="L26635" s="11"/>
      <c r="N26635" s="11"/>
      <c r="O26635" s="11"/>
      <c r="P26635" s="11"/>
      <c r="Q26635" s="11"/>
      <c r="R26635" s="11"/>
      <c r="S26635" s="11"/>
      <c r="T26635" s="11"/>
      <c r="U26635" s="11"/>
      <c r="V26635" s="11"/>
      <c r="W26635" s="11"/>
      <c r="X26635" s="11"/>
      <c r="Y26635" s="11"/>
      <c r="Z26635" s="11"/>
      <c r="BE26635"/>
      <c r="BF26635"/>
      <c r="BG26635"/>
    </row>
    <row r="26636" spans="11:59" x14ac:dyDescent="0.25">
      <c r="K26636" s="11"/>
      <c r="L26636" s="11"/>
      <c r="N26636" s="11"/>
      <c r="O26636" s="11"/>
      <c r="P26636" s="11"/>
      <c r="Q26636" s="11"/>
      <c r="R26636" s="11"/>
      <c r="S26636" s="11"/>
      <c r="T26636" s="11"/>
      <c r="U26636" s="11"/>
      <c r="V26636" s="11"/>
      <c r="W26636" s="11"/>
      <c r="X26636" s="11"/>
      <c r="Y26636" s="11"/>
      <c r="Z26636" s="11"/>
      <c r="BE26636"/>
      <c r="BF26636"/>
      <c r="BG26636"/>
    </row>
    <row r="26637" spans="11:59" x14ac:dyDescent="0.25">
      <c r="K26637" s="11"/>
      <c r="L26637" s="11"/>
      <c r="N26637" s="11"/>
      <c r="O26637" s="11"/>
      <c r="P26637" s="11"/>
      <c r="Q26637" s="11"/>
      <c r="R26637" s="11"/>
      <c r="S26637" s="11"/>
      <c r="T26637" s="11"/>
      <c r="U26637" s="11"/>
      <c r="V26637" s="11"/>
      <c r="W26637" s="11"/>
      <c r="X26637" s="11"/>
      <c r="Y26637" s="11"/>
      <c r="Z26637" s="11"/>
      <c r="BE26637"/>
      <c r="BF26637"/>
      <c r="BG26637"/>
    </row>
    <row r="26638" spans="11:59" x14ac:dyDescent="0.25">
      <c r="K26638" s="11"/>
      <c r="L26638" s="11"/>
      <c r="N26638" s="11"/>
      <c r="O26638" s="11"/>
      <c r="P26638" s="11"/>
      <c r="Q26638" s="11"/>
      <c r="R26638" s="11"/>
      <c r="S26638" s="11"/>
      <c r="T26638" s="11"/>
      <c r="U26638" s="11"/>
      <c r="V26638" s="11"/>
      <c r="W26638" s="11"/>
      <c r="X26638" s="11"/>
      <c r="Y26638" s="11"/>
      <c r="Z26638" s="11"/>
      <c r="BE26638"/>
      <c r="BF26638"/>
      <c r="BG26638"/>
    </row>
    <row r="26639" spans="11:59" x14ac:dyDescent="0.25">
      <c r="K26639" s="11"/>
      <c r="L26639" s="11"/>
      <c r="N26639" s="11"/>
      <c r="O26639" s="11"/>
      <c r="P26639" s="11"/>
      <c r="Q26639" s="11"/>
      <c r="R26639" s="11"/>
      <c r="S26639" s="11"/>
      <c r="T26639" s="11"/>
      <c r="U26639" s="11"/>
      <c r="V26639" s="11"/>
      <c r="W26639" s="11"/>
      <c r="X26639" s="11"/>
      <c r="Y26639" s="11"/>
      <c r="Z26639" s="11"/>
      <c r="BE26639"/>
      <c r="BF26639"/>
      <c r="BG26639"/>
    </row>
    <row r="26640" spans="11:59" x14ac:dyDescent="0.25">
      <c r="K26640" s="11"/>
      <c r="L26640" s="11"/>
      <c r="N26640" s="11"/>
      <c r="O26640" s="11"/>
      <c r="P26640" s="11"/>
      <c r="Q26640" s="11"/>
      <c r="R26640" s="11"/>
      <c r="S26640" s="11"/>
      <c r="T26640" s="11"/>
      <c r="U26640" s="11"/>
      <c r="V26640" s="11"/>
      <c r="W26640" s="11"/>
      <c r="X26640" s="11"/>
      <c r="Y26640" s="11"/>
      <c r="Z26640" s="11"/>
      <c r="BE26640"/>
      <c r="BF26640"/>
      <c r="BG26640"/>
    </row>
    <row r="26641" spans="11:59" x14ac:dyDescent="0.25">
      <c r="K26641" s="11"/>
      <c r="L26641" s="11"/>
      <c r="N26641" s="11"/>
      <c r="O26641" s="11"/>
      <c r="P26641" s="11"/>
      <c r="Q26641" s="11"/>
      <c r="R26641" s="11"/>
      <c r="S26641" s="11"/>
      <c r="T26641" s="11"/>
      <c r="U26641" s="11"/>
      <c r="V26641" s="11"/>
      <c r="W26641" s="11"/>
      <c r="X26641" s="11"/>
      <c r="Y26641" s="11"/>
      <c r="Z26641" s="11"/>
      <c r="BE26641"/>
      <c r="BF26641"/>
      <c r="BG26641"/>
    </row>
    <row r="26642" spans="11:59" x14ac:dyDescent="0.25">
      <c r="K26642" s="11"/>
      <c r="L26642" s="11"/>
      <c r="N26642" s="11"/>
      <c r="O26642" s="11"/>
      <c r="P26642" s="11"/>
      <c r="Q26642" s="11"/>
      <c r="R26642" s="11"/>
      <c r="S26642" s="11"/>
      <c r="T26642" s="11"/>
      <c r="U26642" s="11"/>
      <c r="V26642" s="11"/>
      <c r="W26642" s="11"/>
      <c r="X26642" s="11"/>
      <c r="Y26642" s="11"/>
      <c r="Z26642" s="11"/>
      <c r="BE26642"/>
      <c r="BF26642"/>
      <c r="BG26642"/>
    </row>
    <row r="26643" spans="11:59" x14ac:dyDescent="0.25">
      <c r="K26643" s="11"/>
      <c r="L26643" s="11"/>
      <c r="N26643" s="11"/>
      <c r="O26643" s="11"/>
      <c r="P26643" s="11"/>
      <c r="Q26643" s="11"/>
      <c r="R26643" s="11"/>
      <c r="S26643" s="11"/>
      <c r="T26643" s="11"/>
      <c r="U26643" s="11"/>
      <c r="V26643" s="11"/>
      <c r="W26643" s="11"/>
      <c r="X26643" s="11"/>
      <c r="Y26643" s="11"/>
      <c r="Z26643" s="11"/>
      <c r="BE26643"/>
      <c r="BF26643"/>
      <c r="BG26643"/>
    </row>
    <row r="26644" spans="11:59" x14ac:dyDescent="0.25">
      <c r="K26644" s="11"/>
      <c r="L26644" s="11"/>
      <c r="N26644" s="11"/>
      <c r="O26644" s="11"/>
      <c r="P26644" s="11"/>
      <c r="Q26644" s="11"/>
      <c r="R26644" s="11"/>
      <c r="S26644" s="11"/>
      <c r="T26644" s="11"/>
      <c r="U26644" s="11"/>
      <c r="V26644" s="11"/>
      <c r="W26644" s="11"/>
      <c r="X26644" s="11"/>
      <c r="Y26644" s="11"/>
      <c r="Z26644" s="11"/>
      <c r="BE26644"/>
      <c r="BF26644"/>
      <c r="BG26644"/>
    </row>
    <row r="26645" spans="11:59" x14ac:dyDescent="0.25">
      <c r="K26645" s="11"/>
      <c r="L26645" s="11"/>
      <c r="N26645" s="11"/>
      <c r="O26645" s="11"/>
      <c r="P26645" s="11"/>
      <c r="Q26645" s="11"/>
      <c r="R26645" s="11"/>
      <c r="S26645" s="11"/>
      <c r="T26645" s="11"/>
      <c r="U26645" s="11"/>
      <c r="V26645" s="11"/>
      <c r="W26645" s="11"/>
      <c r="X26645" s="11"/>
      <c r="Y26645" s="11"/>
      <c r="Z26645" s="11"/>
      <c r="BE26645"/>
      <c r="BF26645"/>
      <c r="BG26645"/>
    </row>
    <row r="26646" spans="11:59" x14ac:dyDescent="0.25">
      <c r="K26646" s="11"/>
      <c r="L26646" s="11"/>
      <c r="N26646" s="11"/>
      <c r="O26646" s="11"/>
      <c r="P26646" s="11"/>
      <c r="Q26646" s="11"/>
      <c r="R26646" s="11"/>
      <c r="S26646" s="11"/>
      <c r="T26646" s="11"/>
      <c r="U26646" s="11"/>
      <c r="V26646" s="11"/>
      <c r="W26646" s="11"/>
      <c r="X26646" s="11"/>
      <c r="Y26646" s="11"/>
      <c r="Z26646" s="11"/>
      <c r="BE26646"/>
      <c r="BF26646"/>
      <c r="BG26646"/>
    </row>
    <row r="26647" spans="11:59" x14ac:dyDescent="0.25">
      <c r="K26647" s="11"/>
      <c r="L26647" s="11"/>
      <c r="N26647" s="11"/>
      <c r="O26647" s="11"/>
      <c r="P26647" s="11"/>
      <c r="Q26647" s="11"/>
      <c r="R26647" s="11"/>
      <c r="S26647" s="11"/>
      <c r="T26647" s="11"/>
      <c r="U26647" s="11"/>
      <c r="V26647" s="11"/>
      <c r="W26647" s="11"/>
      <c r="X26647" s="11"/>
      <c r="Y26647" s="11"/>
      <c r="Z26647" s="11"/>
      <c r="BE26647"/>
      <c r="BF26647"/>
      <c r="BG26647"/>
    </row>
    <row r="26648" spans="11:59" x14ac:dyDescent="0.25">
      <c r="K26648" s="11"/>
      <c r="L26648" s="11"/>
      <c r="N26648" s="11"/>
      <c r="O26648" s="11"/>
      <c r="P26648" s="11"/>
      <c r="Q26648" s="11"/>
      <c r="R26648" s="11"/>
      <c r="S26648" s="11"/>
      <c r="T26648" s="11"/>
      <c r="U26648" s="11"/>
      <c r="V26648" s="11"/>
      <c r="W26648" s="11"/>
      <c r="X26648" s="11"/>
      <c r="Y26648" s="11"/>
      <c r="Z26648" s="11"/>
      <c r="BE26648"/>
      <c r="BF26648"/>
      <c r="BG26648"/>
    </row>
    <row r="26649" spans="11:59" x14ac:dyDescent="0.25">
      <c r="K26649" s="11"/>
      <c r="L26649" s="11"/>
      <c r="N26649" s="11"/>
      <c r="O26649" s="11"/>
      <c r="P26649" s="11"/>
      <c r="Q26649" s="11"/>
      <c r="R26649" s="11"/>
      <c r="S26649" s="11"/>
      <c r="T26649" s="11"/>
      <c r="U26649" s="11"/>
      <c r="V26649" s="11"/>
      <c r="W26649" s="11"/>
      <c r="X26649" s="11"/>
      <c r="Y26649" s="11"/>
      <c r="Z26649" s="11"/>
      <c r="BE26649"/>
      <c r="BF26649"/>
      <c r="BG26649"/>
    </row>
    <row r="26650" spans="11:59" x14ac:dyDescent="0.25">
      <c r="K26650" s="11"/>
      <c r="L26650" s="11"/>
      <c r="N26650" s="11"/>
      <c r="O26650" s="11"/>
      <c r="P26650" s="11"/>
      <c r="Q26650" s="11"/>
      <c r="R26650" s="11"/>
      <c r="S26650" s="11"/>
      <c r="T26650" s="11"/>
      <c r="U26650" s="11"/>
      <c r="V26650" s="11"/>
      <c r="W26650" s="11"/>
      <c r="X26650" s="11"/>
      <c r="Y26650" s="11"/>
      <c r="Z26650" s="11"/>
      <c r="BE26650"/>
      <c r="BF26650"/>
      <c r="BG26650"/>
    </row>
    <row r="26651" spans="11:59" x14ac:dyDescent="0.25">
      <c r="K26651" s="11"/>
      <c r="L26651" s="11"/>
      <c r="N26651" s="11"/>
      <c r="O26651" s="11"/>
      <c r="P26651" s="11"/>
      <c r="Q26651" s="11"/>
      <c r="R26651" s="11"/>
      <c r="S26651" s="11"/>
      <c r="T26651" s="11"/>
      <c r="U26651" s="11"/>
      <c r="V26651" s="11"/>
      <c r="W26651" s="11"/>
      <c r="X26651" s="11"/>
      <c r="Y26651" s="11"/>
      <c r="Z26651" s="11"/>
      <c r="BE26651"/>
      <c r="BF26651"/>
      <c r="BG26651"/>
    </row>
    <row r="26652" spans="11:59" x14ac:dyDescent="0.25">
      <c r="K26652" s="11"/>
      <c r="L26652" s="11"/>
      <c r="N26652" s="11"/>
      <c r="O26652" s="11"/>
      <c r="P26652" s="11"/>
      <c r="Q26652" s="11"/>
      <c r="R26652" s="11"/>
      <c r="S26652" s="11"/>
      <c r="T26652" s="11"/>
      <c r="U26652" s="11"/>
      <c r="V26652" s="11"/>
      <c r="W26652" s="11"/>
      <c r="X26652" s="11"/>
      <c r="Y26652" s="11"/>
      <c r="Z26652" s="11"/>
      <c r="BE26652"/>
      <c r="BF26652"/>
      <c r="BG26652"/>
    </row>
    <row r="26653" spans="11:59" x14ac:dyDescent="0.25">
      <c r="K26653" s="11"/>
      <c r="L26653" s="11"/>
      <c r="N26653" s="11"/>
      <c r="O26653" s="11"/>
      <c r="P26653" s="11"/>
      <c r="Q26653" s="11"/>
      <c r="R26653" s="11"/>
      <c r="S26653" s="11"/>
      <c r="T26653" s="11"/>
      <c r="U26653" s="11"/>
      <c r="V26653" s="11"/>
      <c r="W26653" s="11"/>
      <c r="X26653" s="11"/>
      <c r="Y26653" s="11"/>
      <c r="Z26653" s="11"/>
      <c r="BE26653"/>
      <c r="BF26653"/>
      <c r="BG26653"/>
    </row>
    <row r="26654" spans="11:59" x14ac:dyDescent="0.25">
      <c r="K26654" s="11"/>
      <c r="L26654" s="11"/>
      <c r="N26654" s="11"/>
      <c r="O26654" s="11"/>
      <c r="P26654" s="11"/>
      <c r="Q26654" s="11"/>
      <c r="R26654" s="11"/>
      <c r="S26654" s="11"/>
      <c r="T26654" s="11"/>
      <c r="U26654" s="11"/>
      <c r="V26654" s="11"/>
      <c r="W26654" s="11"/>
      <c r="X26654" s="11"/>
      <c r="Y26654" s="11"/>
      <c r="Z26654" s="11"/>
      <c r="BE26654"/>
      <c r="BF26654"/>
      <c r="BG26654"/>
    </row>
    <row r="26655" spans="11:59" x14ac:dyDescent="0.25">
      <c r="K26655" s="11"/>
      <c r="L26655" s="11"/>
      <c r="N26655" s="11"/>
      <c r="O26655" s="11"/>
      <c r="P26655" s="11"/>
      <c r="Q26655" s="11"/>
      <c r="R26655" s="11"/>
      <c r="S26655" s="11"/>
      <c r="T26655" s="11"/>
      <c r="U26655" s="11"/>
      <c r="V26655" s="11"/>
      <c r="W26655" s="11"/>
      <c r="X26655" s="11"/>
      <c r="Y26655" s="11"/>
      <c r="Z26655" s="11"/>
      <c r="BE26655"/>
      <c r="BF26655"/>
      <c r="BG26655"/>
    </row>
    <row r="26656" spans="11:59" x14ac:dyDescent="0.25">
      <c r="K26656" s="11"/>
      <c r="L26656" s="11"/>
      <c r="N26656" s="11"/>
      <c r="O26656" s="11"/>
      <c r="P26656" s="11"/>
      <c r="Q26656" s="11"/>
      <c r="R26656" s="11"/>
      <c r="S26656" s="11"/>
      <c r="T26656" s="11"/>
      <c r="U26656" s="11"/>
      <c r="V26656" s="11"/>
      <c r="W26656" s="11"/>
      <c r="X26656" s="11"/>
      <c r="Y26656" s="11"/>
      <c r="Z26656" s="11"/>
      <c r="BE26656"/>
      <c r="BF26656"/>
      <c r="BG26656"/>
    </row>
    <row r="26657" spans="11:59" x14ac:dyDescent="0.25">
      <c r="K26657" s="11"/>
      <c r="L26657" s="11"/>
      <c r="N26657" s="11"/>
      <c r="O26657" s="11"/>
      <c r="P26657" s="11"/>
      <c r="Q26657" s="11"/>
      <c r="R26657" s="11"/>
      <c r="S26657" s="11"/>
      <c r="T26657" s="11"/>
      <c r="U26657" s="11"/>
      <c r="V26657" s="11"/>
      <c r="W26657" s="11"/>
      <c r="X26657" s="11"/>
      <c r="Y26657" s="11"/>
      <c r="Z26657" s="11"/>
      <c r="BE26657"/>
      <c r="BF26657"/>
      <c r="BG26657"/>
    </row>
    <row r="26658" spans="11:59" x14ac:dyDescent="0.25">
      <c r="K26658" s="11"/>
      <c r="L26658" s="11"/>
      <c r="N26658" s="11"/>
      <c r="O26658" s="11"/>
      <c r="P26658" s="11"/>
      <c r="Q26658" s="11"/>
      <c r="R26658" s="11"/>
      <c r="S26658" s="11"/>
      <c r="T26658" s="11"/>
      <c r="U26658" s="11"/>
      <c r="V26658" s="11"/>
      <c r="W26658" s="11"/>
      <c r="X26658" s="11"/>
      <c r="Y26658" s="11"/>
      <c r="Z26658" s="11"/>
      <c r="BE26658"/>
      <c r="BF26658"/>
      <c r="BG26658"/>
    </row>
    <row r="26659" spans="11:59" x14ac:dyDescent="0.25">
      <c r="K26659" s="11"/>
      <c r="L26659" s="11"/>
      <c r="N26659" s="11"/>
      <c r="O26659" s="11"/>
      <c r="P26659" s="11"/>
      <c r="Q26659" s="11"/>
      <c r="R26659" s="11"/>
      <c r="S26659" s="11"/>
      <c r="T26659" s="11"/>
      <c r="U26659" s="11"/>
      <c r="V26659" s="11"/>
      <c r="W26659" s="11"/>
      <c r="X26659" s="11"/>
      <c r="Y26659" s="11"/>
      <c r="Z26659" s="11"/>
      <c r="BE26659"/>
      <c r="BF26659"/>
      <c r="BG26659"/>
    </row>
    <row r="26660" spans="11:59" x14ac:dyDescent="0.25">
      <c r="K26660" s="11"/>
      <c r="L26660" s="11"/>
      <c r="N26660" s="11"/>
      <c r="O26660" s="11"/>
      <c r="P26660" s="11"/>
      <c r="Q26660" s="11"/>
      <c r="R26660" s="11"/>
      <c r="S26660" s="11"/>
      <c r="T26660" s="11"/>
      <c r="U26660" s="11"/>
      <c r="V26660" s="11"/>
      <c r="W26660" s="11"/>
      <c r="X26660" s="11"/>
      <c r="Y26660" s="11"/>
      <c r="Z26660" s="11"/>
      <c r="BE26660"/>
      <c r="BF26660"/>
      <c r="BG26660"/>
    </row>
    <row r="26661" spans="11:59" x14ac:dyDescent="0.25">
      <c r="K26661" s="11"/>
      <c r="L26661" s="11"/>
      <c r="N26661" s="11"/>
      <c r="O26661" s="11"/>
      <c r="P26661" s="11"/>
      <c r="Q26661" s="11"/>
      <c r="R26661" s="11"/>
      <c r="S26661" s="11"/>
      <c r="T26661" s="11"/>
      <c r="U26661" s="11"/>
      <c r="V26661" s="11"/>
      <c r="W26661" s="11"/>
      <c r="X26661" s="11"/>
      <c r="Y26661" s="11"/>
      <c r="Z26661" s="11"/>
      <c r="BE26661"/>
      <c r="BF26661"/>
      <c r="BG26661"/>
    </row>
    <row r="26662" spans="11:59" x14ac:dyDescent="0.25">
      <c r="K26662" s="11"/>
      <c r="L26662" s="11"/>
      <c r="N26662" s="11"/>
      <c r="O26662" s="11"/>
      <c r="P26662" s="11"/>
      <c r="Q26662" s="11"/>
      <c r="R26662" s="11"/>
      <c r="S26662" s="11"/>
      <c r="T26662" s="11"/>
      <c r="U26662" s="11"/>
      <c r="V26662" s="11"/>
      <c r="W26662" s="11"/>
      <c r="X26662" s="11"/>
      <c r="Y26662" s="11"/>
      <c r="Z26662" s="11"/>
      <c r="BE26662"/>
      <c r="BF26662"/>
      <c r="BG26662"/>
    </row>
    <row r="26663" spans="11:59" x14ac:dyDescent="0.25">
      <c r="K26663" s="11"/>
      <c r="L26663" s="11"/>
      <c r="N26663" s="11"/>
      <c r="O26663" s="11"/>
      <c r="P26663" s="11"/>
      <c r="Q26663" s="11"/>
      <c r="R26663" s="11"/>
      <c r="S26663" s="11"/>
      <c r="T26663" s="11"/>
      <c r="U26663" s="11"/>
      <c r="V26663" s="11"/>
      <c r="W26663" s="11"/>
      <c r="X26663" s="11"/>
      <c r="Y26663" s="11"/>
      <c r="Z26663" s="11"/>
      <c r="BE26663"/>
      <c r="BF26663"/>
      <c r="BG26663"/>
    </row>
    <row r="26664" spans="11:59" x14ac:dyDescent="0.25">
      <c r="K26664" s="11"/>
      <c r="L26664" s="11"/>
      <c r="N26664" s="11"/>
      <c r="O26664" s="11"/>
      <c r="P26664" s="11"/>
      <c r="Q26664" s="11"/>
      <c r="R26664" s="11"/>
      <c r="S26664" s="11"/>
      <c r="T26664" s="11"/>
      <c r="U26664" s="11"/>
      <c r="V26664" s="11"/>
      <c r="W26664" s="11"/>
      <c r="X26664" s="11"/>
      <c r="Y26664" s="11"/>
      <c r="Z26664" s="11"/>
      <c r="BE26664"/>
      <c r="BF26664"/>
      <c r="BG26664"/>
    </row>
    <row r="26665" spans="11:59" x14ac:dyDescent="0.25">
      <c r="K26665" s="11"/>
      <c r="L26665" s="11"/>
      <c r="N26665" s="11"/>
      <c r="O26665" s="11"/>
      <c r="P26665" s="11"/>
      <c r="Q26665" s="11"/>
      <c r="R26665" s="11"/>
      <c r="S26665" s="11"/>
      <c r="T26665" s="11"/>
      <c r="U26665" s="11"/>
      <c r="V26665" s="11"/>
      <c r="W26665" s="11"/>
      <c r="X26665" s="11"/>
      <c r="Y26665" s="11"/>
      <c r="Z26665" s="11"/>
      <c r="BE26665"/>
      <c r="BF26665"/>
      <c r="BG26665"/>
    </row>
    <row r="26666" spans="11:59" x14ac:dyDescent="0.25">
      <c r="K26666" s="11"/>
      <c r="L26666" s="11"/>
      <c r="N26666" s="11"/>
      <c r="O26666" s="11"/>
      <c r="P26666" s="11"/>
      <c r="Q26666" s="11"/>
      <c r="R26666" s="11"/>
      <c r="S26666" s="11"/>
      <c r="T26666" s="11"/>
      <c r="U26666" s="11"/>
      <c r="V26666" s="11"/>
      <c r="W26666" s="11"/>
      <c r="X26666" s="11"/>
      <c r="Y26666" s="11"/>
      <c r="Z26666" s="11"/>
      <c r="BE26666"/>
      <c r="BF26666"/>
      <c r="BG26666"/>
    </row>
    <row r="26667" spans="11:59" x14ac:dyDescent="0.25">
      <c r="K26667" s="11"/>
      <c r="L26667" s="11"/>
      <c r="N26667" s="11"/>
      <c r="O26667" s="11"/>
      <c r="P26667" s="11"/>
      <c r="Q26667" s="11"/>
      <c r="R26667" s="11"/>
      <c r="S26667" s="11"/>
      <c r="T26667" s="11"/>
      <c r="U26667" s="11"/>
      <c r="V26667" s="11"/>
      <c r="W26667" s="11"/>
      <c r="X26667" s="11"/>
      <c r="Y26667" s="11"/>
      <c r="Z26667" s="11"/>
      <c r="BE26667"/>
      <c r="BF26667"/>
      <c r="BG26667"/>
    </row>
    <row r="26668" spans="11:59" x14ac:dyDescent="0.25">
      <c r="K26668" s="11"/>
      <c r="L26668" s="11"/>
      <c r="N26668" s="11"/>
      <c r="O26668" s="11"/>
      <c r="P26668" s="11"/>
      <c r="Q26668" s="11"/>
      <c r="R26668" s="11"/>
      <c r="S26668" s="11"/>
      <c r="T26668" s="11"/>
      <c r="U26668" s="11"/>
      <c r="V26668" s="11"/>
      <c r="W26668" s="11"/>
      <c r="X26668" s="11"/>
      <c r="Y26668" s="11"/>
      <c r="Z26668" s="11"/>
      <c r="BE26668"/>
      <c r="BF26668"/>
      <c r="BG26668"/>
    </row>
    <row r="26669" spans="11:59" x14ac:dyDescent="0.25">
      <c r="K26669" s="11"/>
      <c r="L26669" s="11"/>
      <c r="N26669" s="11"/>
      <c r="O26669" s="11"/>
      <c r="P26669" s="11"/>
      <c r="Q26669" s="11"/>
      <c r="R26669" s="11"/>
      <c r="S26669" s="11"/>
      <c r="T26669" s="11"/>
      <c r="U26669" s="11"/>
      <c r="V26669" s="11"/>
      <c r="W26669" s="11"/>
      <c r="X26669" s="11"/>
      <c r="Y26669" s="11"/>
      <c r="Z26669" s="11"/>
      <c r="BE26669"/>
      <c r="BF26669"/>
      <c r="BG26669"/>
    </row>
    <row r="26670" spans="11:59" x14ac:dyDescent="0.25">
      <c r="K26670" s="11"/>
      <c r="L26670" s="11"/>
      <c r="N26670" s="11"/>
      <c r="O26670" s="11"/>
      <c r="P26670" s="11"/>
      <c r="Q26670" s="11"/>
      <c r="R26670" s="11"/>
      <c r="S26670" s="11"/>
      <c r="T26670" s="11"/>
      <c r="U26670" s="11"/>
      <c r="V26670" s="11"/>
      <c r="W26670" s="11"/>
      <c r="X26670" s="11"/>
      <c r="Y26670" s="11"/>
      <c r="Z26670" s="11"/>
      <c r="BE26670"/>
      <c r="BF26670"/>
      <c r="BG26670"/>
    </row>
    <row r="26671" spans="11:59" x14ac:dyDescent="0.25">
      <c r="K26671" s="11"/>
      <c r="L26671" s="11"/>
      <c r="N26671" s="11"/>
      <c r="O26671" s="11"/>
      <c r="P26671" s="11"/>
      <c r="Q26671" s="11"/>
      <c r="R26671" s="11"/>
      <c r="S26671" s="11"/>
      <c r="T26671" s="11"/>
      <c r="U26671" s="11"/>
      <c r="V26671" s="11"/>
      <c r="W26671" s="11"/>
      <c r="X26671" s="11"/>
      <c r="Y26671" s="11"/>
      <c r="Z26671" s="11"/>
      <c r="BE26671"/>
      <c r="BF26671"/>
      <c r="BG26671"/>
    </row>
    <row r="26672" spans="11:59" x14ac:dyDescent="0.25">
      <c r="K26672" s="11"/>
      <c r="L26672" s="11"/>
      <c r="N26672" s="11"/>
      <c r="O26672" s="11"/>
      <c r="P26672" s="11"/>
      <c r="Q26672" s="11"/>
      <c r="R26672" s="11"/>
      <c r="S26672" s="11"/>
      <c r="T26672" s="11"/>
      <c r="U26672" s="11"/>
      <c r="V26672" s="11"/>
      <c r="W26672" s="11"/>
      <c r="X26672" s="11"/>
      <c r="Y26672" s="11"/>
      <c r="Z26672" s="11"/>
      <c r="BE26672"/>
      <c r="BF26672"/>
      <c r="BG26672"/>
    </row>
    <row r="26673" spans="11:59" x14ac:dyDescent="0.25">
      <c r="K26673" s="11"/>
      <c r="L26673" s="11"/>
      <c r="N26673" s="11"/>
      <c r="O26673" s="11"/>
      <c r="P26673" s="11"/>
      <c r="Q26673" s="11"/>
      <c r="R26673" s="11"/>
      <c r="S26673" s="11"/>
      <c r="T26673" s="11"/>
      <c r="U26673" s="11"/>
      <c r="V26673" s="11"/>
      <c r="W26673" s="11"/>
      <c r="X26673" s="11"/>
      <c r="Y26673" s="11"/>
      <c r="Z26673" s="11"/>
      <c r="BE26673"/>
      <c r="BF26673"/>
      <c r="BG26673"/>
    </row>
    <row r="26674" spans="11:59" x14ac:dyDescent="0.25">
      <c r="K26674" s="11"/>
      <c r="L26674" s="11"/>
      <c r="N26674" s="11"/>
      <c r="O26674" s="11"/>
      <c r="P26674" s="11"/>
      <c r="Q26674" s="11"/>
      <c r="R26674" s="11"/>
      <c r="S26674" s="11"/>
      <c r="T26674" s="11"/>
      <c r="U26674" s="11"/>
      <c r="V26674" s="11"/>
      <c r="W26674" s="11"/>
      <c r="X26674" s="11"/>
      <c r="Y26674" s="11"/>
      <c r="Z26674" s="11"/>
      <c r="BE26674"/>
      <c r="BF26674"/>
      <c r="BG26674"/>
    </row>
    <row r="26675" spans="11:59" x14ac:dyDescent="0.25">
      <c r="K26675" s="11"/>
      <c r="L26675" s="11"/>
      <c r="N26675" s="11"/>
      <c r="O26675" s="11"/>
      <c r="P26675" s="11"/>
      <c r="Q26675" s="11"/>
      <c r="R26675" s="11"/>
      <c r="S26675" s="11"/>
      <c r="T26675" s="11"/>
      <c r="U26675" s="11"/>
      <c r="V26675" s="11"/>
      <c r="W26675" s="11"/>
      <c r="X26675" s="11"/>
      <c r="Y26675" s="11"/>
      <c r="Z26675" s="11"/>
      <c r="BE26675"/>
      <c r="BF26675"/>
      <c r="BG26675"/>
    </row>
    <row r="26676" spans="11:59" x14ac:dyDescent="0.25">
      <c r="K26676" s="11"/>
      <c r="L26676" s="11"/>
      <c r="N26676" s="11"/>
      <c r="O26676" s="11"/>
      <c r="P26676" s="11"/>
      <c r="Q26676" s="11"/>
      <c r="R26676" s="11"/>
      <c r="S26676" s="11"/>
      <c r="T26676" s="11"/>
      <c r="U26676" s="11"/>
      <c r="V26676" s="11"/>
      <c r="W26676" s="11"/>
      <c r="X26676" s="11"/>
      <c r="Y26676" s="11"/>
      <c r="Z26676" s="11"/>
      <c r="BE26676"/>
      <c r="BF26676"/>
      <c r="BG26676"/>
    </row>
    <row r="26677" spans="11:59" x14ac:dyDescent="0.25">
      <c r="K26677" s="11"/>
      <c r="L26677" s="11"/>
      <c r="N26677" s="11"/>
      <c r="O26677" s="11"/>
      <c r="P26677" s="11"/>
      <c r="Q26677" s="11"/>
      <c r="R26677" s="11"/>
      <c r="S26677" s="11"/>
      <c r="T26677" s="11"/>
      <c r="U26677" s="11"/>
      <c r="V26677" s="11"/>
      <c r="W26677" s="11"/>
      <c r="X26677" s="11"/>
      <c r="Y26677" s="11"/>
      <c r="Z26677" s="11"/>
      <c r="BE26677"/>
      <c r="BF26677"/>
      <c r="BG26677"/>
    </row>
    <row r="26678" spans="11:59" x14ac:dyDescent="0.25">
      <c r="K26678" s="11"/>
      <c r="L26678" s="11"/>
      <c r="N26678" s="11"/>
      <c r="O26678" s="11"/>
      <c r="P26678" s="11"/>
      <c r="Q26678" s="11"/>
      <c r="R26678" s="11"/>
      <c r="S26678" s="11"/>
      <c r="T26678" s="11"/>
      <c r="U26678" s="11"/>
      <c r="V26678" s="11"/>
      <c r="W26678" s="11"/>
      <c r="X26678" s="11"/>
      <c r="Y26678" s="11"/>
      <c r="Z26678" s="11"/>
      <c r="BE26678"/>
      <c r="BF26678"/>
      <c r="BG26678"/>
    </row>
    <row r="26679" spans="11:59" x14ac:dyDescent="0.25">
      <c r="K26679" s="11"/>
      <c r="L26679" s="11"/>
      <c r="N26679" s="11"/>
      <c r="O26679" s="11"/>
      <c r="P26679" s="11"/>
      <c r="Q26679" s="11"/>
      <c r="R26679" s="11"/>
      <c r="S26679" s="11"/>
      <c r="T26679" s="11"/>
      <c r="U26679" s="11"/>
      <c r="V26679" s="11"/>
      <c r="W26679" s="11"/>
      <c r="X26679" s="11"/>
      <c r="Y26679" s="11"/>
      <c r="Z26679" s="11"/>
      <c r="BE26679"/>
      <c r="BF26679"/>
      <c r="BG26679"/>
    </row>
    <row r="26680" spans="11:59" x14ac:dyDescent="0.25">
      <c r="K26680" s="11"/>
      <c r="L26680" s="11"/>
      <c r="N26680" s="11"/>
      <c r="O26680" s="11"/>
      <c r="P26680" s="11"/>
      <c r="Q26680" s="11"/>
      <c r="R26680" s="11"/>
      <c r="S26680" s="11"/>
      <c r="T26680" s="11"/>
      <c r="U26680" s="11"/>
      <c r="V26680" s="11"/>
      <c r="W26680" s="11"/>
      <c r="X26680" s="11"/>
      <c r="Y26680" s="11"/>
      <c r="Z26680" s="11"/>
      <c r="BE26680"/>
      <c r="BF26680"/>
      <c r="BG26680"/>
    </row>
    <row r="26681" spans="11:59" x14ac:dyDescent="0.25">
      <c r="K26681" s="11"/>
      <c r="L26681" s="11"/>
      <c r="N26681" s="11"/>
      <c r="O26681" s="11"/>
      <c r="P26681" s="11"/>
      <c r="Q26681" s="11"/>
      <c r="R26681" s="11"/>
      <c r="S26681" s="11"/>
      <c r="T26681" s="11"/>
      <c r="U26681" s="11"/>
      <c r="V26681" s="11"/>
      <c r="W26681" s="11"/>
      <c r="X26681" s="11"/>
      <c r="Y26681" s="11"/>
      <c r="Z26681" s="11"/>
      <c r="BE26681"/>
      <c r="BF26681"/>
      <c r="BG26681"/>
    </row>
    <row r="26682" spans="11:59" x14ac:dyDescent="0.25">
      <c r="K26682" s="11"/>
      <c r="L26682" s="11"/>
      <c r="N26682" s="11"/>
      <c r="O26682" s="11"/>
      <c r="P26682" s="11"/>
      <c r="Q26682" s="11"/>
      <c r="R26682" s="11"/>
      <c r="S26682" s="11"/>
      <c r="T26682" s="11"/>
      <c r="U26682" s="11"/>
      <c r="V26682" s="11"/>
      <c r="W26682" s="11"/>
      <c r="X26682" s="11"/>
      <c r="Y26682" s="11"/>
      <c r="Z26682" s="11"/>
      <c r="BE26682"/>
      <c r="BF26682"/>
      <c r="BG26682"/>
    </row>
    <row r="26683" spans="11:59" x14ac:dyDescent="0.25">
      <c r="K26683" s="11"/>
      <c r="L26683" s="11"/>
      <c r="N26683" s="11"/>
      <c r="O26683" s="11"/>
      <c r="P26683" s="11"/>
      <c r="Q26683" s="11"/>
      <c r="R26683" s="11"/>
      <c r="S26683" s="11"/>
      <c r="T26683" s="11"/>
      <c r="U26683" s="11"/>
      <c r="V26683" s="11"/>
      <c r="W26683" s="11"/>
      <c r="X26683" s="11"/>
      <c r="Y26683" s="11"/>
      <c r="Z26683" s="11"/>
      <c r="BE26683"/>
      <c r="BF26683"/>
      <c r="BG26683"/>
    </row>
    <row r="26684" spans="11:59" x14ac:dyDescent="0.25">
      <c r="K26684" s="11"/>
      <c r="L26684" s="11"/>
      <c r="N26684" s="11"/>
      <c r="O26684" s="11"/>
      <c r="P26684" s="11"/>
      <c r="Q26684" s="11"/>
      <c r="R26684" s="11"/>
      <c r="S26684" s="11"/>
      <c r="T26684" s="11"/>
      <c r="U26684" s="11"/>
      <c r="V26684" s="11"/>
      <c r="W26684" s="11"/>
      <c r="X26684" s="11"/>
      <c r="Y26684" s="11"/>
      <c r="Z26684" s="11"/>
      <c r="BE26684"/>
      <c r="BF26684"/>
      <c r="BG26684"/>
    </row>
    <row r="26685" spans="11:59" x14ac:dyDescent="0.25">
      <c r="K26685" s="11"/>
      <c r="L26685" s="11"/>
      <c r="N26685" s="11"/>
      <c r="O26685" s="11"/>
      <c r="P26685" s="11"/>
      <c r="Q26685" s="11"/>
      <c r="R26685" s="11"/>
      <c r="S26685" s="11"/>
      <c r="T26685" s="11"/>
      <c r="U26685" s="11"/>
      <c r="V26685" s="11"/>
      <c r="W26685" s="11"/>
      <c r="X26685" s="11"/>
      <c r="Y26685" s="11"/>
      <c r="Z26685" s="11"/>
      <c r="BE26685"/>
      <c r="BF26685"/>
      <c r="BG26685"/>
    </row>
    <row r="26686" spans="11:59" x14ac:dyDescent="0.25">
      <c r="K26686" s="11"/>
      <c r="L26686" s="11"/>
      <c r="N26686" s="11"/>
      <c r="O26686" s="11"/>
      <c r="P26686" s="11"/>
      <c r="Q26686" s="11"/>
      <c r="R26686" s="11"/>
      <c r="S26686" s="11"/>
      <c r="T26686" s="11"/>
      <c r="U26686" s="11"/>
      <c r="V26686" s="11"/>
      <c r="W26686" s="11"/>
      <c r="X26686" s="11"/>
      <c r="Y26686" s="11"/>
      <c r="Z26686" s="11"/>
      <c r="BE26686"/>
      <c r="BF26686"/>
      <c r="BG26686"/>
    </row>
    <row r="26687" spans="11:59" x14ac:dyDescent="0.25">
      <c r="K26687" s="11"/>
      <c r="L26687" s="11"/>
      <c r="N26687" s="11"/>
      <c r="O26687" s="11"/>
      <c r="P26687" s="11"/>
      <c r="Q26687" s="11"/>
      <c r="R26687" s="11"/>
      <c r="S26687" s="11"/>
      <c r="T26687" s="11"/>
      <c r="U26687" s="11"/>
      <c r="V26687" s="11"/>
      <c r="W26687" s="11"/>
      <c r="X26687" s="11"/>
      <c r="Y26687" s="11"/>
      <c r="Z26687" s="11"/>
      <c r="BE26687"/>
      <c r="BF26687"/>
      <c r="BG26687"/>
    </row>
    <row r="26688" spans="11:59" x14ac:dyDescent="0.25">
      <c r="K26688" s="11"/>
      <c r="L26688" s="11"/>
      <c r="N26688" s="11"/>
      <c r="O26688" s="11"/>
      <c r="P26688" s="11"/>
      <c r="Q26688" s="11"/>
      <c r="R26688" s="11"/>
      <c r="S26688" s="11"/>
      <c r="T26688" s="11"/>
      <c r="U26688" s="11"/>
      <c r="V26688" s="11"/>
      <c r="W26688" s="11"/>
      <c r="X26688" s="11"/>
      <c r="Y26688" s="11"/>
      <c r="Z26688" s="11"/>
      <c r="BE26688"/>
      <c r="BF26688"/>
      <c r="BG26688"/>
    </row>
    <row r="26689" spans="11:59" x14ac:dyDescent="0.25">
      <c r="K26689" s="11"/>
      <c r="L26689" s="11"/>
      <c r="N26689" s="11"/>
      <c r="O26689" s="11"/>
      <c r="P26689" s="11"/>
      <c r="Q26689" s="11"/>
      <c r="R26689" s="11"/>
      <c r="S26689" s="11"/>
      <c r="T26689" s="11"/>
      <c r="U26689" s="11"/>
      <c r="V26689" s="11"/>
      <c r="W26689" s="11"/>
      <c r="X26689" s="11"/>
      <c r="Y26689" s="11"/>
      <c r="Z26689" s="11"/>
      <c r="BE26689"/>
      <c r="BF26689"/>
      <c r="BG26689"/>
    </row>
    <row r="26690" spans="11:59" x14ac:dyDescent="0.25">
      <c r="K26690" s="11"/>
      <c r="L26690" s="11"/>
      <c r="N26690" s="11"/>
      <c r="O26690" s="11"/>
      <c r="P26690" s="11"/>
      <c r="Q26690" s="11"/>
      <c r="R26690" s="11"/>
      <c r="S26690" s="11"/>
      <c r="T26690" s="11"/>
      <c r="U26690" s="11"/>
      <c r="V26690" s="11"/>
      <c r="W26690" s="11"/>
      <c r="X26690" s="11"/>
      <c r="Y26690" s="11"/>
      <c r="Z26690" s="11"/>
      <c r="BE26690"/>
      <c r="BF26690"/>
      <c r="BG26690"/>
    </row>
    <row r="26691" spans="11:59" x14ac:dyDescent="0.25">
      <c r="K26691" s="11"/>
      <c r="L26691" s="11"/>
      <c r="N26691" s="11"/>
      <c r="O26691" s="11"/>
      <c r="P26691" s="11"/>
      <c r="Q26691" s="11"/>
      <c r="R26691" s="11"/>
      <c r="S26691" s="11"/>
      <c r="T26691" s="11"/>
      <c r="U26691" s="11"/>
      <c r="V26691" s="11"/>
      <c r="W26691" s="11"/>
      <c r="X26691" s="11"/>
      <c r="Y26691" s="11"/>
      <c r="Z26691" s="11"/>
      <c r="BE26691"/>
      <c r="BF26691"/>
      <c r="BG26691"/>
    </row>
    <row r="26692" spans="11:59" x14ac:dyDescent="0.25">
      <c r="K26692" s="11"/>
      <c r="L26692" s="11"/>
      <c r="N26692" s="11"/>
      <c r="O26692" s="11"/>
      <c r="P26692" s="11"/>
      <c r="Q26692" s="11"/>
      <c r="R26692" s="11"/>
      <c r="S26692" s="11"/>
      <c r="T26692" s="11"/>
      <c r="U26692" s="11"/>
      <c r="V26692" s="11"/>
      <c r="W26692" s="11"/>
      <c r="X26692" s="11"/>
      <c r="Y26692" s="11"/>
      <c r="Z26692" s="11"/>
      <c r="BE26692"/>
      <c r="BF26692"/>
      <c r="BG26692"/>
    </row>
    <row r="26693" spans="11:59" x14ac:dyDescent="0.25">
      <c r="K26693" s="11"/>
      <c r="L26693" s="11"/>
      <c r="N26693" s="11"/>
      <c r="O26693" s="11"/>
      <c r="P26693" s="11"/>
      <c r="Q26693" s="11"/>
      <c r="R26693" s="11"/>
      <c r="S26693" s="11"/>
      <c r="T26693" s="11"/>
      <c r="U26693" s="11"/>
      <c r="V26693" s="11"/>
      <c r="W26693" s="11"/>
      <c r="X26693" s="11"/>
      <c r="Y26693" s="11"/>
      <c r="Z26693" s="11"/>
      <c r="BE26693"/>
      <c r="BF26693"/>
      <c r="BG26693"/>
    </row>
    <row r="26694" spans="11:59" x14ac:dyDescent="0.25">
      <c r="K26694" s="11"/>
      <c r="L26694" s="11"/>
      <c r="N26694" s="11"/>
      <c r="O26694" s="11"/>
      <c r="P26694" s="11"/>
      <c r="Q26694" s="11"/>
      <c r="R26694" s="11"/>
      <c r="S26694" s="11"/>
      <c r="T26694" s="11"/>
      <c r="U26694" s="11"/>
      <c r="V26694" s="11"/>
      <c r="W26694" s="11"/>
      <c r="X26694" s="11"/>
      <c r="Y26694" s="11"/>
      <c r="Z26694" s="11"/>
      <c r="BE26694"/>
      <c r="BF26694"/>
      <c r="BG26694"/>
    </row>
    <row r="26695" spans="11:59" x14ac:dyDescent="0.25">
      <c r="K26695" s="11"/>
      <c r="L26695" s="11"/>
      <c r="N26695" s="11"/>
      <c r="O26695" s="11"/>
      <c r="P26695" s="11"/>
      <c r="Q26695" s="11"/>
      <c r="R26695" s="11"/>
      <c r="S26695" s="11"/>
      <c r="T26695" s="11"/>
      <c r="U26695" s="11"/>
      <c r="V26695" s="11"/>
      <c r="W26695" s="11"/>
      <c r="X26695" s="11"/>
      <c r="Y26695" s="11"/>
      <c r="Z26695" s="11"/>
      <c r="BE26695"/>
      <c r="BF26695"/>
      <c r="BG26695"/>
    </row>
    <row r="26696" spans="11:59" x14ac:dyDescent="0.25">
      <c r="K26696" s="11"/>
      <c r="L26696" s="11"/>
      <c r="N26696" s="11"/>
      <c r="O26696" s="11"/>
      <c r="P26696" s="11"/>
      <c r="Q26696" s="11"/>
      <c r="R26696" s="11"/>
      <c r="S26696" s="11"/>
      <c r="T26696" s="11"/>
      <c r="U26696" s="11"/>
      <c r="V26696" s="11"/>
      <c r="W26696" s="11"/>
      <c r="X26696" s="11"/>
      <c r="Y26696" s="11"/>
      <c r="Z26696" s="11"/>
      <c r="BE26696"/>
      <c r="BF26696"/>
      <c r="BG26696"/>
    </row>
    <row r="26697" spans="11:59" x14ac:dyDescent="0.25">
      <c r="K26697" s="11"/>
      <c r="L26697" s="11"/>
      <c r="N26697" s="11"/>
      <c r="O26697" s="11"/>
      <c r="P26697" s="11"/>
      <c r="Q26697" s="11"/>
      <c r="R26697" s="11"/>
      <c r="S26697" s="11"/>
      <c r="T26697" s="11"/>
      <c r="U26697" s="11"/>
      <c r="V26697" s="11"/>
      <c r="W26697" s="11"/>
      <c r="X26697" s="11"/>
      <c r="Y26697" s="11"/>
      <c r="Z26697" s="11"/>
      <c r="BE26697"/>
      <c r="BF26697"/>
      <c r="BG26697"/>
    </row>
    <row r="26698" spans="11:59" x14ac:dyDescent="0.25">
      <c r="K26698" s="11"/>
      <c r="L26698" s="11"/>
      <c r="N26698" s="11"/>
      <c r="O26698" s="11"/>
      <c r="P26698" s="11"/>
      <c r="Q26698" s="11"/>
      <c r="R26698" s="11"/>
      <c r="S26698" s="11"/>
      <c r="T26698" s="11"/>
      <c r="U26698" s="11"/>
      <c r="V26698" s="11"/>
      <c r="W26698" s="11"/>
      <c r="X26698" s="11"/>
      <c r="Y26698" s="11"/>
      <c r="Z26698" s="11"/>
      <c r="BE26698"/>
      <c r="BF26698"/>
      <c r="BG26698"/>
    </row>
    <row r="26699" spans="11:59" x14ac:dyDescent="0.25">
      <c r="K26699" s="11"/>
      <c r="L26699" s="11"/>
      <c r="N26699" s="11"/>
      <c r="O26699" s="11"/>
      <c r="P26699" s="11"/>
      <c r="Q26699" s="11"/>
      <c r="R26699" s="11"/>
      <c r="S26699" s="11"/>
      <c r="T26699" s="11"/>
      <c r="U26699" s="11"/>
      <c r="V26699" s="11"/>
      <c r="W26699" s="11"/>
      <c r="X26699" s="11"/>
      <c r="Y26699" s="11"/>
      <c r="Z26699" s="11"/>
      <c r="BE26699"/>
      <c r="BF26699"/>
      <c r="BG26699"/>
    </row>
    <row r="26700" spans="11:59" x14ac:dyDescent="0.25">
      <c r="K26700" s="11"/>
      <c r="L26700" s="11"/>
      <c r="N26700" s="11"/>
      <c r="O26700" s="11"/>
      <c r="P26700" s="11"/>
      <c r="Q26700" s="11"/>
      <c r="R26700" s="11"/>
      <c r="S26700" s="11"/>
      <c r="T26700" s="11"/>
      <c r="U26700" s="11"/>
      <c r="V26700" s="11"/>
      <c r="W26700" s="11"/>
      <c r="X26700" s="11"/>
      <c r="Y26700" s="11"/>
      <c r="Z26700" s="11"/>
      <c r="BE26700"/>
      <c r="BF26700"/>
      <c r="BG26700"/>
    </row>
    <row r="26701" spans="11:59" x14ac:dyDescent="0.25">
      <c r="K26701" s="11"/>
      <c r="L26701" s="11"/>
      <c r="N26701" s="11"/>
      <c r="O26701" s="11"/>
      <c r="P26701" s="11"/>
      <c r="Q26701" s="11"/>
      <c r="R26701" s="11"/>
      <c r="S26701" s="11"/>
      <c r="T26701" s="11"/>
      <c r="U26701" s="11"/>
      <c r="V26701" s="11"/>
      <c r="W26701" s="11"/>
      <c r="X26701" s="11"/>
      <c r="Y26701" s="11"/>
      <c r="Z26701" s="11"/>
      <c r="BE26701"/>
      <c r="BF26701"/>
      <c r="BG26701"/>
    </row>
    <row r="26702" spans="11:59" x14ac:dyDescent="0.25">
      <c r="K26702" s="11"/>
      <c r="L26702" s="11"/>
      <c r="N26702" s="11"/>
      <c r="O26702" s="11"/>
      <c r="P26702" s="11"/>
      <c r="Q26702" s="11"/>
      <c r="R26702" s="11"/>
      <c r="S26702" s="11"/>
      <c r="T26702" s="11"/>
      <c r="U26702" s="11"/>
      <c r="V26702" s="11"/>
      <c r="W26702" s="11"/>
      <c r="X26702" s="11"/>
      <c r="Y26702" s="11"/>
      <c r="Z26702" s="11"/>
      <c r="BE26702"/>
      <c r="BF26702"/>
      <c r="BG26702"/>
    </row>
    <row r="26703" spans="11:59" x14ac:dyDescent="0.25">
      <c r="K26703" s="11"/>
      <c r="L26703" s="11"/>
      <c r="N26703" s="11"/>
      <c r="O26703" s="11"/>
      <c r="P26703" s="11"/>
      <c r="Q26703" s="11"/>
      <c r="R26703" s="11"/>
      <c r="S26703" s="11"/>
      <c r="T26703" s="11"/>
      <c r="U26703" s="11"/>
      <c r="V26703" s="11"/>
      <c r="W26703" s="11"/>
      <c r="X26703" s="11"/>
      <c r="Y26703" s="11"/>
      <c r="Z26703" s="11"/>
      <c r="BE26703"/>
      <c r="BF26703"/>
      <c r="BG26703"/>
    </row>
    <row r="26704" spans="11:59" x14ac:dyDescent="0.25">
      <c r="K26704" s="11"/>
      <c r="L26704" s="11"/>
      <c r="N26704" s="11"/>
      <c r="O26704" s="11"/>
      <c r="P26704" s="11"/>
      <c r="Q26704" s="11"/>
      <c r="R26704" s="11"/>
      <c r="S26704" s="11"/>
      <c r="T26704" s="11"/>
      <c r="U26704" s="11"/>
      <c r="V26704" s="11"/>
      <c r="W26704" s="11"/>
      <c r="X26704" s="11"/>
      <c r="Y26704" s="11"/>
      <c r="Z26704" s="11"/>
      <c r="BE26704"/>
      <c r="BF26704"/>
      <c r="BG26704"/>
    </row>
    <row r="26705" spans="11:59" x14ac:dyDescent="0.25">
      <c r="K26705" s="11"/>
      <c r="L26705" s="11"/>
      <c r="N26705" s="11"/>
      <c r="O26705" s="11"/>
      <c r="P26705" s="11"/>
      <c r="Q26705" s="11"/>
      <c r="R26705" s="11"/>
      <c r="S26705" s="11"/>
      <c r="T26705" s="11"/>
      <c r="U26705" s="11"/>
      <c r="V26705" s="11"/>
      <c r="W26705" s="11"/>
      <c r="X26705" s="11"/>
      <c r="Y26705" s="11"/>
      <c r="Z26705" s="11"/>
      <c r="BE26705"/>
      <c r="BF26705"/>
      <c r="BG26705"/>
    </row>
    <row r="26706" spans="11:59" x14ac:dyDescent="0.25">
      <c r="K26706" s="11"/>
      <c r="L26706" s="11"/>
      <c r="N26706" s="11"/>
      <c r="O26706" s="11"/>
      <c r="P26706" s="11"/>
      <c r="Q26706" s="11"/>
      <c r="R26706" s="11"/>
      <c r="S26706" s="11"/>
      <c r="T26706" s="11"/>
      <c r="U26706" s="11"/>
      <c r="V26706" s="11"/>
      <c r="W26706" s="11"/>
      <c r="X26706" s="11"/>
      <c r="Y26706" s="11"/>
      <c r="Z26706" s="11"/>
      <c r="BE26706"/>
      <c r="BF26706"/>
      <c r="BG26706"/>
    </row>
    <row r="26707" spans="11:59" x14ac:dyDescent="0.25">
      <c r="K26707" s="11"/>
      <c r="L26707" s="11"/>
      <c r="N26707" s="11"/>
      <c r="O26707" s="11"/>
      <c r="P26707" s="11"/>
      <c r="Q26707" s="11"/>
      <c r="R26707" s="11"/>
      <c r="S26707" s="11"/>
      <c r="T26707" s="11"/>
      <c r="U26707" s="11"/>
      <c r="V26707" s="11"/>
      <c r="W26707" s="11"/>
      <c r="X26707" s="11"/>
      <c r="Y26707" s="11"/>
      <c r="Z26707" s="11"/>
      <c r="BE26707"/>
      <c r="BF26707"/>
      <c r="BG26707"/>
    </row>
    <row r="26708" spans="11:59" x14ac:dyDescent="0.25">
      <c r="K26708" s="11"/>
      <c r="L26708" s="11"/>
      <c r="N26708" s="11"/>
      <c r="O26708" s="11"/>
      <c r="P26708" s="11"/>
      <c r="Q26708" s="11"/>
      <c r="R26708" s="11"/>
      <c r="S26708" s="11"/>
      <c r="T26708" s="11"/>
      <c r="U26708" s="11"/>
      <c r="V26708" s="11"/>
      <c r="W26708" s="11"/>
      <c r="X26708" s="11"/>
      <c r="Y26708" s="11"/>
      <c r="Z26708" s="11"/>
      <c r="BE26708"/>
      <c r="BF26708"/>
      <c r="BG26708"/>
    </row>
    <row r="26709" spans="11:59" x14ac:dyDescent="0.25">
      <c r="K26709" s="11"/>
      <c r="L26709" s="11"/>
      <c r="N26709" s="11"/>
      <c r="O26709" s="11"/>
      <c r="P26709" s="11"/>
      <c r="Q26709" s="11"/>
      <c r="R26709" s="11"/>
      <c r="S26709" s="11"/>
      <c r="T26709" s="11"/>
      <c r="U26709" s="11"/>
      <c r="V26709" s="11"/>
      <c r="W26709" s="11"/>
      <c r="X26709" s="11"/>
      <c r="Y26709" s="11"/>
      <c r="Z26709" s="11"/>
      <c r="BE26709"/>
      <c r="BF26709"/>
      <c r="BG26709"/>
    </row>
    <row r="26710" spans="11:59" x14ac:dyDescent="0.25">
      <c r="K26710" s="11"/>
      <c r="L26710" s="11"/>
      <c r="N26710" s="11"/>
      <c r="O26710" s="11"/>
      <c r="P26710" s="11"/>
      <c r="Q26710" s="11"/>
      <c r="R26710" s="11"/>
      <c r="S26710" s="11"/>
      <c r="T26710" s="11"/>
      <c r="U26710" s="11"/>
      <c r="V26710" s="11"/>
      <c r="W26710" s="11"/>
      <c r="X26710" s="11"/>
      <c r="Y26710" s="11"/>
      <c r="Z26710" s="11"/>
      <c r="BE26710"/>
      <c r="BF26710"/>
      <c r="BG26710"/>
    </row>
    <row r="26711" spans="11:59" x14ac:dyDescent="0.25">
      <c r="K26711" s="11"/>
      <c r="L26711" s="11"/>
      <c r="N26711" s="11"/>
      <c r="O26711" s="11"/>
      <c r="P26711" s="11"/>
      <c r="Q26711" s="11"/>
      <c r="R26711" s="11"/>
      <c r="S26711" s="11"/>
      <c r="T26711" s="11"/>
      <c r="U26711" s="11"/>
      <c r="V26711" s="11"/>
      <c r="W26711" s="11"/>
      <c r="X26711" s="11"/>
      <c r="Y26711" s="11"/>
      <c r="Z26711" s="11"/>
      <c r="BE26711"/>
      <c r="BF26711"/>
      <c r="BG26711"/>
    </row>
    <row r="26712" spans="11:59" x14ac:dyDescent="0.25">
      <c r="K26712" s="11"/>
      <c r="L26712" s="11"/>
      <c r="N26712" s="11"/>
      <c r="O26712" s="11"/>
      <c r="P26712" s="11"/>
      <c r="Q26712" s="11"/>
      <c r="R26712" s="11"/>
      <c r="S26712" s="11"/>
      <c r="T26712" s="11"/>
      <c r="U26712" s="11"/>
      <c r="V26712" s="11"/>
      <c r="W26712" s="11"/>
      <c r="X26712" s="11"/>
      <c r="Y26712" s="11"/>
      <c r="Z26712" s="11"/>
      <c r="BE26712"/>
      <c r="BF26712"/>
      <c r="BG26712"/>
    </row>
    <row r="26713" spans="11:59" x14ac:dyDescent="0.25">
      <c r="K26713" s="11"/>
      <c r="L26713" s="11"/>
      <c r="N26713" s="11"/>
      <c r="O26713" s="11"/>
      <c r="P26713" s="11"/>
      <c r="Q26713" s="11"/>
      <c r="R26713" s="11"/>
      <c r="S26713" s="11"/>
      <c r="T26713" s="11"/>
      <c r="U26713" s="11"/>
      <c r="V26713" s="11"/>
      <c r="W26713" s="11"/>
      <c r="X26713" s="11"/>
      <c r="Y26713" s="11"/>
      <c r="Z26713" s="11"/>
      <c r="BE26713"/>
      <c r="BF26713"/>
      <c r="BG26713"/>
    </row>
    <row r="26714" spans="11:59" x14ac:dyDescent="0.25">
      <c r="K26714" s="11"/>
      <c r="L26714" s="11"/>
      <c r="N26714" s="11"/>
      <c r="O26714" s="11"/>
      <c r="P26714" s="11"/>
      <c r="Q26714" s="11"/>
      <c r="R26714" s="11"/>
      <c r="S26714" s="11"/>
      <c r="T26714" s="11"/>
      <c r="U26714" s="11"/>
      <c r="V26714" s="11"/>
      <c r="W26714" s="11"/>
      <c r="X26714" s="11"/>
      <c r="Y26714" s="11"/>
      <c r="Z26714" s="11"/>
      <c r="BE26714"/>
      <c r="BF26714"/>
      <c r="BG26714"/>
    </row>
    <row r="26715" spans="11:59" x14ac:dyDescent="0.25">
      <c r="K26715" s="11"/>
      <c r="L26715" s="11"/>
      <c r="N26715" s="11"/>
      <c r="O26715" s="11"/>
      <c r="P26715" s="11"/>
      <c r="Q26715" s="11"/>
      <c r="R26715" s="11"/>
      <c r="S26715" s="11"/>
      <c r="T26715" s="11"/>
      <c r="U26715" s="11"/>
      <c r="V26715" s="11"/>
      <c r="W26715" s="11"/>
      <c r="X26715" s="11"/>
      <c r="Y26715" s="11"/>
      <c r="Z26715" s="11"/>
      <c r="BE26715"/>
      <c r="BF26715"/>
      <c r="BG26715"/>
    </row>
    <row r="26716" spans="11:59" x14ac:dyDescent="0.25">
      <c r="K26716" s="11"/>
      <c r="L26716" s="11"/>
      <c r="N26716" s="11"/>
      <c r="O26716" s="11"/>
      <c r="P26716" s="11"/>
      <c r="Q26716" s="11"/>
      <c r="R26716" s="11"/>
      <c r="S26716" s="11"/>
      <c r="T26716" s="11"/>
      <c r="U26716" s="11"/>
      <c r="V26716" s="11"/>
      <c r="W26716" s="11"/>
      <c r="X26716" s="11"/>
      <c r="Y26716" s="11"/>
      <c r="Z26716" s="11"/>
      <c r="BE26716"/>
      <c r="BF26716"/>
      <c r="BG26716"/>
    </row>
    <row r="26717" spans="11:59" x14ac:dyDescent="0.25">
      <c r="K26717" s="11"/>
      <c r="L26717" s="11"/>
      <c r="N26717" s="11"/>
      <c r="O26717" s="11"/>
      <c r="P26717" s="11"/>
      <c r="Q26717" s="11"/>
      <c r="R26717" s="11"/>
      <c r="S26717" s="11"/>
      <c r="T26717" s="11"/>
      <c r="U26717" s="11"/>
      <c r="V26717" s="11"/>
      <c r="W26717" s="11"/>
      <c r="X26717" s="11"/>
      <c r="Y26717" s="11"/>
      <c r="Z26717" s="11"/>
      <c r="BE26717"/>
      <c r="BF26717"/>
      <c r="BG26717"/>
    </row>
    <row r="26718" spans="11:59" x14ac:dyDescent="0.25">
      <c r="K26718" s="11"/>
      <c r="L26718" s="11"/>
      <c r="N26718" s="11"/>
      <c r="O26718" s="11"/>
      <c r="P26718" s="11"/>
      <c r="Q26718" s="11"/>
      <c r="R26718" s="11"/>
      <c r="S26718" s="11"/>
      <c r="T26718" s="11"/>
      <c r="U26718" s="11"/>
      <c r="V26718" s="11"/>
      <c r="W26718" s="11"/>
      <c r="X26718" s="11"/>
      <c r="Y26718" s="11"/>
      <c r="Z26718" s="11"/>
      <c r="BE26718"/>
      <c r="BF26718"/>
      <c r="BG26718"/>
    </row>
    <row r="26719" spans="11:59" x14ac:dyDescent="0.25">
      <c r="K26719" s="11"/>
      <c r="L26719" s="11"/>
      <c r="N26719" s="11"/>
      <c r="O26719" s="11"/>
      <c r="P26719" s="11"/>
      <c r="Q26719" s="11"/>
      <c r="R26719" s="11"/>
      <c r="S26719" s="11"/>
      <c r="T26719" s="11"/>
      <c r="U26719" s="11"/>
      <c r="V26719" s="11"/>
      <c r="W26719" s="11"/>
      <c r="X26719" s="11"/>
      <c r="Y26719" s="11"/>
      <c r="Z26719" s="11"/>
      <c r="BE26719"/>
      <c r="BF26719"/>
      <c r="BG26719"/>
    </row>
    <row r="26720" spans="11:59" x14ac:dyDescent="0.25">
      <c r="K26720" s="11"/>
      <c r="L26720" s="11"/>
      <c r="N26720" s="11"/>
      <c r="O26720" s="11"/>
      <c r="P26720" s="11"/>
      <c r="Q26720" s="11"/>
      <c r="R26720" s="11"/>
      <c r="S26720" s="11"/>
      <c r="T26720" s="11"/>
      <c r="U26720" s="11"/>
      <c r="V26720" s="11"/>
      <c r="W26720" s="11"/>
      <c r="X26720" s="11"/>
      <c r="Y26720" s="11"/>
      <c r="Z26720" s="11"/>
      <c r="BE26720"/>
      <c r="BF26720"/>
      <c r="BG26720"/>
    </row>
    <row r="26721" spans="11:59" x14ac:dyDescent="0.25">
      <c r="K26721" s="11"/>
      <c r="L26721" s="11"/>
      <c r="N26721" s="11"/>
      <c r="O26721" s="11"/>
      <c r="P26721" s="11"/>
      <c r="Q26721" s="11"/>
      <c r="R26721" s="11"/>
      <c r="S26721" s="11"/>
      <c r="T26721" s="11"/>
      <c r="U26721" s="11"/>
      <c r="V26721" s="11"/>
      <c r="W26721" s="11"/>
      <c r="X26721" s="11"/>
      <c r="Y26721" s="11"/>
      <c r="Z26721" s="11"/>
      <c r="BE26721"/>
      <c r="BF26721"/>
      <c r="BG26721"/>
    </row>
    <row r="26722" spans="11:59" x14ac:dyDescent="0.25">
      <c r="K26722" s="11"/>
      <c r="L26722" s="11"/>
      <c r="N26722" s="11"/>
      <c r="O26722" s="11"/>
      <c r="P26722" s="11"/>
      <c r="Q26722" s="11"/>
      <c r="R26722" s="11"/>
      <c r="S26722" s="11"/>
      <c r="T26722" s="11"/>
      <c r="U26722" s="11"/>
      <c r="V26722" s="11"/>
      <c r="W26722" s="11"/>
      <c r="X26722" s="11"/>
      <c r="Y26722" s="11"/>
      <c r="Z26722" s="11"/>
      <c r="BE26722"/>
      <c r="BF26722"/>
      <c r="BG26722"/>
    </row>
    <row r="26723" spans="11:59" x14ac:dyDescent="0.25">
      <c r="K26723" s="11"/>
      <c r="L26723" s="11"/>
      <c r="N26723" s="11"/>
      <c r="O26723" s="11"/>
      <c r="P26723" s="11"/>
      <c r="Q26723" s="11"/>
      <c r="R26723" s="11"/>
      <c r="S26723" s="11"/>
      <c r="T26723" s="11"/>
      <c r="U26723" s="11"/>
      <c r="V26723" s="11"/>
      <c r="W26723" s="11"/>
      <c r="X26723" s="11"/>
      <c r="Y26723" s="11"/>
      <c r="Z26723" s="11"/>
      <c r="BE26723"/>
      <c r="BF26723"/>
      <c r="BG26723"/>
    </row>
    <row r="26724" spans="11:59" x14ac:dyDescent="0.25">
      <c r="K26724" s="11"/>
      <c r="L26724" s="11"/>
      <c r="N26724" s="11"/>
      <c r="O26724" s="11"/>
      <c r="P26724" s="11"/>
      <c r="Q26724" s="11"/>
      <c r="R26724" s="11"/>
      <c r="S26724" s="11"/>
      <c r="T26724" s="11"/>
      <c r="U26724" s="11"/>
      <c r="V26724" s="11"/>
      <c r="W26724" s="11"/>
      <c r="X26724" s="11"/>
      <c r="Y26724" s="11"/>
      <c r="Z26724" s="11"/>
      <c r="BE26724"/>
      <c r="BF26724"/>
      <c r="BG26724"/>
    </row>
    <row r="26725" spans="11:59" x14ac:dyDescent="0.25">
      <c r="K26725" s="11"/>
      <c r="L26725" s="11"/>
      <c r="N26725" s="11"/>
      <c r="O26725" s="11"/>
      <c r="P26725" s="11"/>
      <c r="Q26725" s="11"/>
      <c r="R26725" s="11"/>
      <c r="S26725" s="11"/>
      <c r="T26725" s="11"/>
      <c r="U26725" s="11"/>
      <c r="V26725" s="11"/>
      <c r="W26725" s="11"/>
      <c r="X26725" s="11"/>
      <c r="Y26725" s="11"/>
      <c r="Z26725" s="11"/>
      <c r="BE26725"/>
      <c r="BF26725"/>
      <c r="BG26725"/>
    </row>
    <row r="26726" spans="11:59" x14ac:dyDescent="0.25">
      <c r="K26726" s="11"/>
      <c r="L26726" s="11"/>
      <c r="N26726" s="11"/>
      <c r="O26726" s="11"/>
      <c r="P26726" s="11"/>
      <c r="Q26726" s="11"/>
      <c r="R26726" s="11"/>
      <c r="S26726" s="11"/>
      <c r="T26726" s="11"/>
      <c r="U26726" s="11"/>
      <c r="V26726" s="11"/>
      <c r="W26726" s="11"/>
      <c r="X26726" s="11"/>
      <c r="Y26726" s="11"/>
      <c r="Z26726" s="11"/>
      <c r="BE26726"/>
      <c r="BF26726"/>
      <c r="BG26726"/>
    </row>
    <row r="26727" spans="11:59" x14ac:dyDescent="0.25">
      <c r="K26727" s="11"/>
      <c r="L26727" s="11"/>
      <c r="N26727" s="11"/>
      <c r="O26727" s="11"/>
      <c r="P26727" s="11"/>
      <c r="Q26727" s="11"/>
      <c r="R26727" s="11"/>
      <c r="S26727" s="11"/>
      <c r="T26727" s="11"/>
      <c r="U26727" s="11"/>
      <c r="V26727" s="11"/>
      <c r="W26727" s="11"/>
      <c r="X26727" s="11"/>
      <c r="Y26727" s="11"/>
      <c r="Z26727" s="11"/>
      <c r="BE26727"/>
      <c r="BF26727"/>
      <c r="BG26727"/>
    </row>
    <row r="26728" spans="11:59" x14ac:dyDescent="0.25">
      <c r="K26728" s="11"/>
      <c r="L26728" s="11"/>
      <c r="N26728" s="11"/>
      <c r="O26728" s="11"/>
      <c r="P26728" s="11"/>
      <c r="Q26728" s="11"/>
      <c r="R26728" s="11"/>
      <c r="S26728" s="11"/>
      <c r="T26728" s="11"/>
      <c r="U26728" s="11"/>
      <c r="V26728" s="11"/>
      <c r="W26728" s="11"/>
      <c r="X26728" s="11"/>
      <c r="Y26728" s="11"/>
      <c r="Z26728" s="11"/>
      <c r="BE26728"/>
      <c r="BF26728"/>
      <c r="BG26728"/>
    </row>
    <row r="26729" spans="11:59" x14ac:dyDescent="0.25">
      <c r="K26729" s="11"/>
      <c r="L26729" s="11"/>
      <c r="N26729" s="11"/>
      <c r="O26729" s="11"/>
      <c r="P26729" s="11"/>
      <c r="Q26729" s="11"/>
      <c r="R26729" s="11"/>
      <c r="S26729" s="11"/>
      <c r="T26729" s="11"/>
      <c r="U26729" s="11"/>
      <c r="V26729" s="11"/>
      <c r="W26729" s="11"/>
      <c r="X26729" s="11"/>
      <c r="Y26729" s="11"/>
      <c r="Z26729" s="11"/>
      <c r="BE26729"/>
      <c r="BF26729"/>
      <c r="BG26729"/>
    </row>
    <row r="26730" spans="11:59" x14ac:dyDescent="0.25">
      <c r="K26730" s="11"/>
      <c r="L26730" s="11"/>
      <c r="N26730" s="11"/>
      <c r="O26730" s="11"/>
      <c r="P26730" s="11"/>
      <c r="Q26730" s="11"/>
      <c r="R26730" s="11"/>
      <c r="S26730" s="11"/>
      <c r="T26730" s="11"/>
      <c r="U26730" s="11"/>
      <c r="V26730" s="11"/>
      <c r="W26730" s="11"/>
      <c r="X26730" s="11"/>
      <c r="Y26730" s="11"/>
      <c r="Z26730" s="11"/>
      <c r="BE26730"/>
      <c r="BF26730"/>
      <c r="BG26730"/>
    </row>
    <row r="26731" spans="11:59" x14ac:dyDescent="0.25">
      <c r="K26731" s="11"/>
      <c r="L26731" s="11"/>
      <c r="N26731" s="11"/>
      <c r="O26731" s="11"/>
      <c r="P26731" s="11"/>
      <c r="Q26731" s="11"/>
      <c r="R26731" s="11"/>
      <c r="S26731" s="11"/>
      <c r="T26731" s="11"/>
      <c r="U26731" s="11"/>
      <c r="V26731" s="11"/>
      <c r="W26731" s="11"/>
      <c r="X26731" s="11"/>
      <c r="Y26731" s="11"/>
      <c r="Z26731" s="11"/>
      <c r="BE26731"/>
      <c r="BF26731"/>
      <c r="BG26731"/>
    </row>
    <row r="26732" spans="11:59" x14ac:dyDescent="0.25">
      <c r="K26732" s="11"/>
      <c r="L26732" s="11"/>
      <c r="N26732" s="11"/>
      <c r="O26732" s="11"/>
      <c r="P26732" s="11"/>
      <c r="Q26732" s="11"/>
      <c r="R26732" s="11"/>
      <c r="S26732" s="11"/>
      <c r="T26732" s="11"/>
      <c r="U26732" s="11"/>
      <c r="V26732" s="11"/>
      <c r="W26732" s="11"/>
      <c r="X26732" s="11"/>
      <c r="Y26732" s="11"/>
      <c r="Z26732" s="11"/>
      <c r="BE26732"/>
      <c r="BF26732"/>
      <c r="BG26732"/>
    </row>
    <row r="26733" spans="11:59" x14ac:dyDescent="0.25">
      <c r="K26733" s="11"/>
      <c r="L26733" s="11"/>
      <c r="N26733" s="11"/>
      <c r="O26733" s="11"/>
      <c r="P26733" s="11"/>
      <c r="Q26733" s="11"/>
      <c r="R26733" s="11"/>
      <c r="S26733" s="11"/>
      <c r="T26733" s="11"/>
      <c r="U26733" s="11"/>
      <c r="V26733" s="11"/>
      <c r="W26733" s="11"/>
      <c r="X26733" s="11"/>
      <c r="Y26733" s="11"/>
      <c r="Z26733" s="11"/>
      <c r="BE26733"/>
      <c r="BF26733"/>
      <c r="BG26733"/>
    </row>
    <row r="26734" spans="11:59" x14ac:dyDescent="0.25">
      <c r="K26734" s="11"/>
      <c r="L26734" s="11"/>
      <c r="N26734" s="11"/>
      <c r="O26734" s="11"/>
      <c r="P26734" s="11"/>
      <c r="Q26734" s="11"/>
      <c r="R26734" s="11"/>
      <c r="S26734" s="11"/>
      <c r="T26734" s="11"/>
      <c r="U26734" s="11"/>
      <c r="V26734" s="11"/>
      <c r="W26734" s="11"/>
      <c r="X26734" s="11"/>
      <c r="Y26734" s="11"/>
      <c r="Z26734" s="11"/>
      <c r="BE26734"/>
      <c r="BF26734"/>
      <c r="BG26734"/>
    </row>
    <row r="26735" spans="11:59" x14ac:dyDescent="0.25">
      <c r="K26735" s="11"/>
      <c r="L26735" s="11"/>
      <c r="N26735" s="11"/>
      <c r="O26735" s="11"/>
      <c r="P26735" s="11"/>
      <c r="Q26735" s="11"/>
      <c r="R26735" s="11"/>
      <c r="S26735" s="11"/>
      <c r="T26735" s="11"/>
      <c r="U26735" s="11"/>
      <c r="V26735" s="11"/>
      <c r="W26735" s="11"/>
      <c r="X26735" s="11"/>
      <c r="Y26735" s="11"/>
      <c r="Z26735" s="11"/>
      <c r="BE26735"/>
      <c r="BF26735"/>
      <c r="BG26735"/>
    </row>
    <row r="26736" spans="11:59" x14ac:dyDescent="0.25">
      <c r="K26736" s="11"/>
      <c r="L26736" s="11"/>
      <c r="N26736" s="11"/>
      <c r="O26736" s="11"/>
      <c r="P26736" s="11"/>
      <c r="Q26736" s="11"/>
      <c r="R26736" s="11"/>
      <c r="S26736" s="11"/>
      <c r="T26736" s="11"/>
      <c r="U26736" s="11"/>
      <c r="V26736" s="11"/>
      <c r="W26736" s="11"/>
      <c r="X26736" s="11"/>
      <c r="Y26736" s="11"/>
      <c r="Z26736" s="11"/>
      <c r="BE26736"/>
      <c r="BF26736"/>
      <c r="BG26736"/>
    </row>
    <row r="26737" spans="11:59" x14ac:dyDescent="0.25">
      <c r="K26737" s="11"/>
      <c r="L26737" s="11"/>
      <c r="N26737" s="11"/>
      <c r="O26737" s="11"/>
      <c r="P26737" s="11"/>
      <c r="Q26737" s="11"/>
      <c r="R26737" s="11"/>
      <c r="S26737" s="11"/>
      <c r="T26737" s="11"/>
      <c r="U26737" s="11"/>
      <c r="V26737" s="11"/>
      <c r="W26737" s="11"/>
      <c r="X26737" s="11"/>
      <c r="Y26737" s="11"/>
      <c r="Z26737" s="11"/>
      <c r="BE26737"/>
      <c r="BF26737"/>
      <c r="BG26737"/>
    </row>
    <row r="26738" spans="11:59" x14ac:dyDescent="0.25">
      <c r="K26738" s="11"/>
      <c r="L26738" s="11"/>
      <c r="N26738" s="11"/>
      <c r="O26738" s="11"/>
      <c r="P26738" s="11"/>
      <c r="Q26738" s="11"/>
      <c r="R26738" s="11"/>
      <c r="S26738" s="11"/>
      <c r="T26738" s="11"/>
      <c r="U26738" s="11"/>
      <c r="V26738" s="11"/>
      <c r="W26738" s="11"/>
      <c r="X26738" s="11"/>
      <c r="Y26738" s="11"/>
      <c r="Z26738" s="11"/>
      <c r="BE26738"/>
      <c r="BF26738"/>
      <c r="BG26738"/>
    </row>
    <row r="26739" spans="11:59" x14ac:dyDescent="0.25">
      <c r="K26739" s="11"/>
      <c r="L26739" s="11"/>
      <c r="N26739" s="11"/>
      <c r="O26739" s="11"/>
      <c r="P26739" s="11"/>
      <c r="Q26739" s="11"/>
      <c r="R26739" s="11"/>
      <c r="S26739" s="11"/>
      <c r="T26739" s="11"/>
      <c r="U26739" s="11"/>
      <c r="V26739" s="11"/>
      <c r="W26739" s="11"/>
      <c r="X26739" s="11"/>
      <c r="Y26739" s="11"/>
      <c r="Z26739" s="11"/>
      <c r="BE26739"/>
      <c r="BF26739"/>
      <c r="BG26739"/>
    </row>
    <row r="26740" spans="11:59" x14ac:dyDescent="0.25">
      <c r="K26740" s="11"/>
      <c r="L26740" s="11"/>
      <c r="N26740" s="11"/>
      <c r="O26740" s="11"/>
      <c r="P26740" s="11"/>
      <c r="Q26740" s="11"/>
      <c r="R26740" s="11"/>
      <c r="S26740" s="11"/>
      <c r="T26740" s="11"/>
      <c r="U26740" s="11"/>
      <c r="V26740" s="11"/>
      <c r="W26740" s="11"/>
      <c r="X26740" s="11"/>
      <c r="Y26740" s="11"/>
      <c r="Z26740" s="11"/>
      <c r="BE26740"/>
      <c r="BF26740"/>
      <c r="BG26740"/>
    </row>
    <row r="26741" spans="11:59" x14ac:dyDescent="0.25">
      <c r="K26741" s="11"/>
      <c r="L26741" s="11"/>
      <c r="N26741" s="11"/>
      <c r="O26741" s="11"/>
      <c r="P26741" s="11"/>
      <c r="Q26741" s="11"/>
      <c r="R26741" s="11"/>
      <c r="S26741" s="11"/>
      <c r="T26741" s="11"/>
      <c r="U26741" s="11"/>
      <c r="V26741" s="11"/>
      <c r="W26741" s="11"/>
      <c r="X26741" s="11"/>
      <c r="Y26741" s="11"/>
      <c r="Z26741" s="11"/>
      <c r="BE26741"/>
      <c r="BF26741"/>
      <c r="BG26741"/>
    </row>
    <row r="26742" spans="11:59" x14ac:dyDescent="0.25">
      <c r="K26742" s="11"/>
      <c r="L26742" s="11"/>
      <c r="N26742" s="11"/>
      <c r="O26742" s="11"/>
      <c r="P26742" s="11"/>
      <c r="Q26742" s="11"/>
      <c r="R26742" s="11"/>
      <c r="S26742" s="11"/>
      <c r="T26742" s="11"/>
      <c r="U26742" s="11"/>
      <c r="V26742" s="11"/>
      <c r="W26742" s="11"/>
      <c r="X26742" s="11"/>
      <c r="Y26742" s="11"/>
      <c r="Z26742" s="11"/>
      <c r="BE26742"/>
      <c r="BF26742"/>
      <c r="BG26742"/>
    </row>
    <row r="26743" spans="11:59" x14ac:dyDescent="0.25">
      <c r="K26743" s="11"/>
      <c r="L26743" s="11"/>
      <c r="N26743" s="11"/>
      <c r="O26743" s="11"/>
      <c r="P26743" s="11"/>
      <c r="Q26743" s="11"/>
      <c r="R26743" s="11"/>
      <c r="S26743" s="11"/>
      <c r="T26743" s="11"/>
      <c r="U26743" s="11"/>
      <c r="V26743" s="11"/>
      <c r="W26743" s="11"/>
      <c r="X26743" s="11"/>
      <c r="Y26743" s="11"/>
      <c r="Z26743" s="11"/>
      <c r="BE26743"/>
      <c r="BF26743"/>
      <c r="BG26743"/>
    </row>
    <row r="26744" spans="11:59" x14ac:dyDescent="0.25">
      <c r="K26744" s="11"/>
      <c r="L26744" s="11"/>
      <c r="N26744" s="11"/>
      <c r="O26744" s="11"/>
      <c r="P26744" s="11"/>
      <c r="Q26744" s="11"/>
      <c r="R26744" s="11"/>
      <c r="S26744" s="11"/>
      <c r="T26744" s="11"/>
      <c r="U26744" s="11"/>
      <c r="V26744" s="11"/>
      <c r="W26744" s="11"/>
      <c r="X26744" s="11"/>
      <c r="Y26744" s="11"/>
      <c r="Z26744" s="11"/>
      <c r="BE26744"/>
      <c r="BF26744"/>
      <c r="BG26744"/>
    </row>
    <row r="26745" spans="11:59" x14ac:dyDescent="0.25">
      <c r="K26745" s="11"/>
      <c r="L26745" s="11"/>
      <c r="N26745" s="11"/>
      <c r="O26745" s="11"/>
      <c r="P26745" s="11"/>
      <c r="Q26745" s="11"/>
      <c r="R26745" s="11"/>
      <c r="S26745" s="11"/>
      <c r="T26745" s="11"/>
      <c r="U26745" s="11"/>
      <c r="V26745" s="11"/>
      <c r="W26745" s="11"/>
      <c r="X26745" s="11"/>
      <c r="Y26745" s="11"/>
      <c r="Z26745" s="11"/>
      <c r="BE26745"/>
      <c r="BF26745"/>
      <c r="BG26745"/>
    </row>
    <row r="26746" spans="11:59" x14ac:dyDescent="0.25">
      <c r="K26746" s="11"/>
      <c r="L26746" s="11"/>
      <c r="N26746" s="11"/>
      <c r="O26746" s="11"/>
      <c r="P26746" s="11"/>
      <c r="Q26746" s="11"/>
      <c r="R26746" s="11"/>
      <c r="S26746" s="11"/>
      <c r="T26746" s="11"/>
      <c r="U26746" s="11"/>
      <c r="V26746" s="11"/>
      <c r="W26746" s="11"/>
      <c r="X26746" s="11"/>
      <c r="Y26746" s="11"/>
      <c r="Z26746" s="11"/>
      <c r="BE26746"/>
      <c r="BF26746"/>
      <c r="BG26746"/>
    </row>
    <row r="26747" spans="11:59" x14ac:dyDescent="0.25">
      <c r="K26747" s="11"/>
      <c r="L26747" s="11"/>
      <c r="N26747" s="11"/>
      <c r="O26747" s="11"/>
      <c r="P26747" s="11"/>
      <c r="Q26747" s="11"/>
      <c r="R26747" s="11"/>
      <c r="S26747" s="11"/>
      <c r="T26747" s="11"/>
      <c r="U26747" s="11"/>
      <c r="V26747" s="11"/>
      <c r="W26747" s="11"/>
      <c r="X26747" s="11"/>
      <c r="Y26747" s="11"/>
      <c r="Z26747" s="11"/>
      <c r="BE26747"/>
      <c r="BF26747"/>
      <c r="BG26747"/>
    </row>
    <row r="26748" spans="11:59" x14ac:dyDescent="0.25">
      <c r="K26748" s="11"/>
      <c r="L26748" s="11"/>
      <c r="N26748" s="11"/>
      <c r="O26748" s="11"/>
      <c r="P26748" s="11"/>
      <c r="Q26748" s="11"/>
      <c r="R26748" s="11"/>
      <c r="S26748" s="11"/>
      <c r="T26748" s="11"/>
      <c r="U26748" s="11"/>
      <c r="V26748" s="11"/>
      <c r="W26748" s="11"/>
      <c r="X26748" s="11"/>
      <c r="Y26748" s="11"/>
      <c r="Z26748" s="11"/>
      <c r="BE26748"/>
      <c r="BF26748"/>
      <c r="BG26748"/>
    </row>
    <row r="26749" spans="11:59" x14ac:dyDescent="0.25">
      <c r="K26749" s="11"/>
      <c r="L26749" s="11"/>
      <c r="N26749" s="11"/>
      <c r="O26749" s="11"/>
      <c r="P26749" s="11"/>
      <c r="Q26749" s="11"/>
      <c r="R26749" s="11"/>
      <c r="S26749" s="11"/>
      <c r="T26749" s="11"/>
      <c r="U26749" s="11"/>
      <c r="V26749" s="11"/>
      <c r="W26749" s="11"/>
      <c r="X26749" s="11"/>
      <c r="Y26749" s="11"/>
      <c r="Z26749" s="11"/>
      <c r="BE26749"/>
      <c r="BF26749"/>
      <c r="BG26749"/>
    </row>
    <row r="26750" spans="11:59" x14ac:dyDescent="0.25">
      <c r="K26750" s="11"/>
      <c r="L26750" s="11"/>
      <c r="N26750" s="11"/>
      <c r="O26750" s="11"/>
      <c r="P26750" s="11"/>
      <c r="Q26750" s="11"/>
      <c r="R26750" s="11"/>
      <c r="S26750" s="11"/>
      <c r="T26750" s="11"/>
      <c r="U26750" s="11"/>
      <c r="V26750" s="11"/>
      <c r="W26750" s="11"/>
      <c r="X26750" s="11"/>
      <c r="Y26750" s="11"/>
      <c r="Z26750" s="11"/>
      <c r="BE26750"/>
      <c r="BF26750"/>
      <c r="BG26750"/>
    </row>
    <row r="26751" spans="11:59" x14ac:dyDescent="0.25">
      <c r="K26751" s="11"/>
      <c r="L26751" s="11"/>
      <c r="N26751" s="11"/>
      <c r="O26751" s="11"/>
      <c r="P26751" s="11"/>
      <c r="Q26751" s="11"/>
      <c r="R26751" s="11"/>
      <c r="S26751" s="11"/>
      <c r="T26751" s="11"/>
      <c r="U26751" s="11"/>
      <c r="V26751" s="11"/>
      <c r="W26751" s="11"/>
      <c r="X26751" s="11"/>
      <c r="Y26751" s="11"/>
      <c r="Z26751" s="11"/>
      <c r="BE26751"/>
      <c r="BF26751"/>
      <c r="BG26751"/>
    </row>
    <row r="26752" spans="11:59" x14ac:dyDescent="0.25">
      <c r="K26752" s="11"/>
      <c r="L26752" s="11"/>
      <c r="N26752" s="11"/>
      <c r="O26752" s="11"/>
      <c r="P26752" s="11"/>
      <c r="Q26752" s="11"/>
      <c r="R26752" s="11"/>
      <c r="S26752" s="11"/>
      <c r="T26752" s="11"/>
      <c r="U26752" s="11"/>
      <c r="V26752" s="11"/>
      <c r="W26752" s="11"/>
      <c r="X26752" s="11"/>
      <c r="Y26752" s="11"/>
      <c r="Z26752" s="11"/>
      <c r="BE26752"/>
      <c r="BF26752"/>
      <c r="BG26752"/>
    </row>
    <row r="26753" spans="11:59" x14ac:dyDescent="0.25">
      <c r="K26753" s="11"/>
      <c r="L26753" s="11"/>
      <c r="N26753" s="11"/>
      <c r="O26753" s="11"/>
      <c r="P26753" s="11"/>
      <c r="Q26753" s="11"/>
      <c r="R26753" s="11"/>
      <c r="S26753" s="11"/>
      <c r="T26753" s="11"/>
      <c r="U26753" s="11"/>
      <c r="V26753" s="11"/>
      <c r="W26753" s="11"/>
      <c r="X26753" s="11"/>
      <c r="Y26753" s="11"/>
      <c r="Z26753" s="11"/>
      <c r="BE26753"/>
      <c r="BF26753"/>
      <c r="BG26753"/>
    </row>
    <row r="26754" spans="11:59" x14ac:dyDescent="0.25">
      <c r="K26754" s="11"/>
      <c r="L26754" s="11"/>
      <c r="N26754" s="11"/>
      <c r="O26754" s="11"/>
      <c r="P26754" s="11"/>
      <c r="Q26754" s="11"/>
      <c r="R26754" s="11"/>
      <c r="S26754" s="11"/>
      <c r="T26754" s="11"/>
      <c r="U26754" s="11"/>
      <c r="V26754" s="11"/>
      <c r="W26754" s="11"/>
      <c r="X26754" s="11"/>
      <c r="Y26754" s="11"/>
      <c r="Z26754" s="11"/>
      <c r="BE26754"/>
      <c r="BF26754"/>
      <c r="BG26754"/>
    </row>
    <row r="26755" spans="11:59" x14ac:dyDescent="0.25">
      <c r="K26755" s="11"/>
      <c r="L26755" s="11"/>
      <c r="N26755" s="11"/>
      <c r="O26755" s="11"/>
      <c r="P26755" s="11"/>
      <c r="Q26755" s="11"/>
      <c r="R26755" s="11"/>
      <c r="S26755" s="11"/>
      <c r="T26755" s="11"/>
      <c r="U26755" s="11"/>
      <c r="V26755" s="11"/>
      <c r="W26755" s="11"/>
      <c r="X26755" s="11"/>
      <c r="Y26755" s="11"/>
      <c r="Z26755" s="11"/>
      <c r="BE26755"/>
      <c r="BF26755"/>
      <c r="BG26755"/>
    </row>
    <row r="26756" spans="11:59" x14ac:dyDescent="0.25">
      <c r="K26756" s="11"/>
      <c r="L26756" s="11"/>
      <c r="N26756" s="11"/>
      <c r="O26756" s="11"/>
      <c r="P26756" s="11"/>
      <c r="Q26756" s="11"/>
      <c r="R26756" s="11"/>
      <c r="S26756" s="11"/>
      <c r="T26756" s="11"/>
      <c r="U26756" s="11"/>
      <c r="V26756" s="11"/>
      <c r="W26756" s="11"/>
      <c r="X26756" s="11"/>
      <c r="Y26756" s="11"/>
      <c r="Z26756" s="11"/>
      <c r="BE26756"/>
      <c r="BF26756"/>
      <c r="BG26756"/>
    </row>
    <row r="26757" spans="11:59" x14ac:dyDescent="0.25">
      <c r="K26757" s="11"/>
      <c r="L26757" s="11"/>
      <c r="N26757" s="11"/>
      <c r="O26757" s="11"/>
      <c r="P26757" s="11"/>
      <c r="Q26757" s="11"/>
      <c r="R26757" s="11"/>
      <c r="S26757" s="11"/>
      <c r="T26757" s="11"/>
      <c r="U26757" s="11"/>
      <c r="V26757" s="11"/>
      <c r="W26757" s="11"/>
      <c r="X26757" s="11"/>
      <c r="Y26757" s="11"/>
      <c r="Z26757" s="11"/>
      <c r="BE26757"/>
      <c r="BF26757"/>
      <c r="BG26757"/>
    </row>
    <row r="26758" spans="11:59" x14ac:dyDescent="0.25">
      <c r="K26758" s="11"/>
      <c r="L26758" s="11"/>
      <c r="N26758" s="11"/>
      <c r="O26758" s="11"/>
      <c r="P26758" s="11"/>
      <c r="Q26758" s="11"/>
      <c r="R26758" s="11"/>
      <c r="S26758" s="11"/>
      <c r="T26758" s="11"/>
      <c r="U26758" s="11"/>
      <c r="V26758" s="11"/>
      <c r="W26758" s="11"/>
      <c r="X26758" s="11"/>
      <c r="Y26758" s="11"/>
      <c r="Z26758" s="11"/>
      <c r="BE26758"/>
      <c r="BF26758"/>
      <c r="BG26758"/>
    </row>
    <row r="26759" spans="11:59" x14ac:dyDescent="0.25">
      <c r="K26759" s="11"/>
      <c r="L26759" s="11"/>
      <c r="N26759" s="11"/>
      <c r="O26759" s="11"/>
      <c r="P26759" s="11"/>
      <c r="Q26759" s="11"/>
      <c r="R26759" s="11"/>
      <c r="S26759" s="11"/>
      <c r="T26759" s="11"/>
      <c r="U26759" s="11"/>
      <c r="V26759" s="11"/>
      <c r="W26759" s="11"/>
      <c r="X26759" s="11"/>
      <c r="Y26759" s="11"/>
      <c r="Z26759" s="11"/>
      <c r="BE26759"/>
      <c r="BF26759"/>
      <c r="BG26759"/>
    </row>
    <row r="26760" spans="11:59" x14ac:dyDescent="0.25">
      <c r="K26760" s="11"/>
      <c r="L26760" s="11"/>
      <c r="N26760" s="11"/>
      <c r="O26760" s="11"/>
      <c r="P26760" s="11"/>
      <c r="Q26760" s="11"/>
      <c r="R26760" s="11"/>
      <c r="S26760" s="11"/>
      <c r="T26760" s="11"/>
      <c r="U26760" s="11"/>
      <c r="V26760" s="11"/>
      <c r="W26760" s="11"/>
      <c r="X26760" s="11"/>
      <c r="Y26760" s="11"/>
      <c r="Z26760" s="11"/>
      <c r="BE26760"/>
      <c r="BF26760"/>
      <c r="BG26760"/>
    </row>
    <row r="26761" spans="11:59" x14ac:dyDescent="0.25">
      <c r="K26761" s="11"/>
      <c r="L26761" s="11"/>
      <c r="N26761" s="11"/>
      <c r="O26761" s="11"/>
      <c r="P26761" s="11"/>
      <c r="Q26761" s="11"/>
      <c r="R26761" s="11"/>
      <c r="S26761" s="11"/>
      <c r="T26761" s="11"/>
      <c r="U26761" s="11"/>
      <c r="V26761" s="11"/>
      <c r="W26761" s="11"/>
      <c r="X26761" s="11"/>
      <c r="Y26761" s="11"/>
      <c r="Z26761" s="11"/>
      <c r="BE26761"/>
      <c r="BF26761"/>
      <c r="BG26761"/>
    </row>
    <row r="26762" spans="11:59" x14ac:dyDescent="0.25">
      <c r="K26762" s="11"/>
      <c r="L26762" s="11"/>
      <c r="N26762" s="11"/>
      <c r="O26762" s="11"/>
      <c r="P26762" s="11"/>
      <c r="Q26762" s="11"/>
      <c r="R26762" s="11"/>
      <c r="S26762" s="11"/>
      <c r="T26762" s="11"/>
      <c r="U26762" s="11"/>
      <c r="V26762" s="11"/>
      <c r="W26762" s="11"/>
      <c r="X26762" s="11"/>
      <c r="Y26762" s="11"/>
      <c r="Z26762" s="11"/>
      <c r="BE26762"/>
      <c r="BF26762"/>
      <c r="BG26762"/>
    </row>
    <row r="26763" spans="11:59" x14ac:dyDescent="0.25">
      <c r="K26763" s="11"/>
      <c r="L26763" s="11"/>
      <c r="N26763" s="11"/>
      <c r="O26763" s="11"/>
      <c r="P26763" s="11"/>
      <c r="Q26763" s="11"/>
      <c r="R26763" s="11"/>
      <c r="S26763" s="11"/>
      <c r="T26763" s="11"/>
      <c r="U26763" s="11"/>
      <c r="V26763" s="11"/>
      <c r="W26763" s="11"/>
      <c r="X26763" s="11"/>
      <c r="Y26763" s="11"/>
      <c r="Z26763" s="11"/>
      <c r="BE26763"/>
      <c r="BF26763"/>
      <c r="BG26763"/>
    </row>
    <row r="26764" spans="11:59" x14ac:dyDescent="0.25">
      <c r="K26764" s="11"/>
      <c r="L26764" s="11"/>
      <c r="N26764" s="11"/>
      <c r="O26764" s="11"/>
      <c r="P26764" s="11"/>
      <c r="Q26764" s="11"/>
      <c r="R26764" s="11"/>
      <c r="S26764" s="11"/>
      <c r="T26764" s="11"/>
      <c r="U26764" s="11"/>
      <c r="V26764" s="11"/>
      <c r="W26764" s="11"/>
      <c r="X26764" s="11"/>
      <c r="Y26764" s="11"/>
      <c r="Z26764" s="11"/>
      <c r="BE26764"/>
      <c r="BF26764"/>
      <c r="BG26764"/>
    </row>
    <row r="26765" spans="11:59" x14ac:dyDescent="0.25">
      <c r="K26765" s="11"/>
      <c r="L26765" s="11"/>
      <c r="N26765" s="11"/>
      <c r="O26765" s="11"/>
      <c r="P26765" s="11"/>
      <c r="Q26765" s="11"/>
      <c r="R26765" s="11"/>
      <c r="S26765" s="11"/>
      <c r="T26765" s="11"/>
      <c r="U26765" s="11"/>
      <c r="V26765" s="11"/>
      <c r="W26765" s="11"/>
      <c r="X26765" s="11"/>
      <c r="Y26765" s="11"/>
      <c r="Z26765" s="11"/>
      <c r="BE26765"/>
      <c r="BF26765"/>
      <c r="BG26765"/>
    </row>
    <row r="26766" spans="11:59" x14ac:dyDescent="0.25">
      <c r="K26766" s="11"/>
      <c r="L26766" s="11"/>
      <c r="N26766" s="11"/>
      <c r="O26766" s="11"/>
      <c r="P26766" s="11"/>
      <c r="Q26766" s="11"/>
      <c r="R26766" s="11"/>
      <c r="S26766" s="11"/>
      <c r="T26766" s="11"/>
      <c r="U26766" s="11"/>
      <c r="V26766" s="11"/>
      <c r="W26766" s="11"/>
      <c r="X26766" s="11"/>
      <c r="Y26766" s="11"/>
      <c r="Z26766" s="11"/>
      <c r="BE26766"/>
      <c r="BF26766"/>
      <c r="BG26766"/>
    </row>
    <row r="26767" spans="11:59" x14ac:dyDescent="0.25">
      <c r="K26767" s="11"/>
      <c r="L26767" s="11"/>
      <c r="N26767" s="11"/>
      <c r="O26767" s="11"/>
      <c r="P26767" s="11"/>
      <c r="Q26767" s="11"/>
      <c r="R26767" s="11"/>
      <c r="S26767" s="11"/>
      <c r="T26767" s="11"/>
      <c r="U26767" s="11"/>
      <c r="V26767" s="11"/>
      <c r="W26767" s="11"/>
      <c r="X26767" s="11"/>
      <c r="Y26767" s="11"/>
      <c r="Z26767" s="11"/>
      <c r="BE26767"/>
      <c r="BF26767"/>
      <c r="BG26767"/>
    </row>
    <row r="26768" spans="11:59" x14ac:dyDescent="0.25">
      <c r="K26768" s="11"/>
      <c r="L26768" s="11"/>
      <c r="N26768" s="11"/>
      <c r="O26768" s="11"/>
      <c r="P26768" s="11"/>
      <c r="Q26768" s="11"/>
      <c r="R26768" s="11"/>
      <c r="S26768" s="11"/>
      <c r="T26768" s="11"/>
      <c r="U26768" s="11"/>
      <c r="V26768" s="11"/>
      <c r="W26768" s="11"/>
      <c r="X26768" s="11"/>
      <c r="Y26768" s="11"/>
      <c r="Z26768" s="11"/>
      <c r="BE26768"/>
      <c r="BF26768"/>
      <c r="BG26768"/>
    </row>
    <row r="26769" spans="11:59" x14ac:dyDescent="0.25">
      <c r="K26769" s="11"/>
      <c r="L26769" s="11"/>
      <c r="N26769" s="11"/>
      <c r="O26769" s="11"/>
      <c r="P26769" s="11"/>
      <c r="Q26769" s="11"/>
      <c r="R26769" s="11"/>
      <c r="S26769" s="11"/>
      <c r="T26769" s="11"/>
      <c r="U26769" s="11"/>
      <c r="V26769" s="11"/>
      <c r="W26769" s="11"/>
      <c r="X26769" s="11"/>
      <c r="Y26769" s="11"/>
      <c r="Z26769" s="11"/>
      <c r="BE26769"/>
      <c r="BF26769"/>
      <c r="BG26769"/>
    </row>
    <row r="26770" spans="11:59" x14ac:dyDescent="0.25">
      <c r="K26770" s="11"/>
      <c r="L26770" s="11"/>
      <c r="N26770" s="11"/>
      <c r="O26770" s="11"/>
      <c r="P26770" s="11"/>
      <c r="Q26770" s="11"/>
      <c r="R26770" s="11"/>
      <c r="S26770" s="11"/>
      <c r="T26770" s="11"/>
      <c r="U26770" s="11"/>
      <c r="V26770" s="11"/>
      <c r="W26770" s="11"/>
      <c r="X26770" s="11"/>
      <c r="Y26770" s="11"/>
      <c r="Z26770" s="11"/>
      <c r="BE26770"/>
      <c r="BF26770"/>
      <c r="BG26770"/>
    </row>
    <row r="26771" spans="11:59" x14ac:dyDescent="0.25">
      <c r="K26771" s="11"/>
      <c r="L26771" s="11"/>
      <c r="N26771" s="11"/>
      <c r="O26771" s="11"/>
      <c r="P26771" s="11"/>
      <c r="Q26771" s="11"/>
      <c r="R26771" s="11"/>
      <c r="S26771" s="11"/>
      <c r="T26771" s="11"/>
      <c r="U26771" s="11"/>
      <c r="V26771" s="11"/>
      <c r="W26771" s="11"/>
      <c r="X26771" s="11"/>
      <c r="Y26771" s="11"/>
      <c r="Z26771" s="11"/>
      <c r="BE26771"/>
      <c r="BF26771"/>
      <c r="BG26771"/>
    </row>
    <row r="26772" spans="11:59" x14ac:dyDescent="0.25">
      <c r="K26772" s="11"/>
      <c r="L26772" s="11"/>
      <c r="N26772" s="11"/>
      <c r="O26772" s="11"/>
      <c r="P26772" s="11"/>
      <c r="Q26772" s="11"/>
      <c r="R26772" s="11"/>
      <c r="S26772" s="11"/>
      <c r="T26772" s="11"/>
      <c r="U26772" s="11"/>
      <c r="V26772" s="11"/>
      <c r="W26772" s="11"/>
      <c r="X26772" s="11"/>
      <c r="Y26772" s="11"/>
      <c r="Z26772" s="11"/>
      <c r="BE26772"/>
      <c r="BF26772"/>
      <c r="BG26772"/>
    </row>
    <row r="26773" spans="11:59" x14ac:dyDescent="0.25">
      <c r="K26773" s="11"/>
      <c r="L26773" s="11"/>
      <c r="N26773" s="11"/>
      <c r="O26773" s="11"/>
      <c r="P26773" s="11"/>
      <c r="Q26773" s="11"/>
      <c r="R26773" s="11"/>
      <c r="S26773" s="11"/>
      <c r="T26773" s="11"/>
      <c r="U26773" s="11"/>
      <c r="V26773" s="11"/>
      <c r="W26773" s="11"/>
      <c r="X26773" s="11"/>
      <c r="Y26773" s="11"/>
      <c r="Z26773" s="11"/>
      <c r="BE26773"/>
      <c r="BF26773"/>
      <c r="BG26773"/>
    </row>
    <row r="26774" spans="11:59" x14ac:dyDescent="0.25">
      <c r="K26774" s="11"/>
      <c r="L26774" s="11"/>
      <c r="N26774" s="11"/>
      <c r="O26774" s="11"/>
      <c r="P26774" s="11"/>
      <c r="Q26774" s="11"/>
      <c r="R26774" s="11"/>
      <c r="S26774" s="11"/>
      <c r="T26774" s="11"/>
      <c r="U26774" s="11"/>
      <c r="V26774" s="11"/>
      <c r="W26774" s="11"/>
      <c r="X26774" s="11"/>
      <c r="Y26774" s="11"/>
      <c r="Z26774" s="11"/>
      <c r="BE26774"/>
      <c r="BF26774"/>
      <c r="BG26774"/>
    </row>
    <row r="26775" spans="11:59" x14ac:dyDescent="0.25">
      <c r="K26775" s="11"/>
      <c r="L26775" s="11"/>
      <c r="N26775" s="11"/>
      <c r="O26775" s="11"/>
      <c r="P26775" s="11"/>
      <c r="Q26775" s="11"/>
      <c r="R26775" s="11"/>
      <c r="S26775" s="11"/>
      <c r="T26775" s="11"/>
      <c r="U26775" s="11"/>
      <c r="V26775" s="11"/>
      <c r="W26775" s="11"/>
      <c r="X26775" s="11"/>
      <c r="Y26775" s="11"/>
      <c r="Z26775" s="11"/>
      <c r="BE26775"/>
      <c r="BF26775"/>
      <c r="BG26775"/>
    </row>
    <row r="26776" spans="11:59" x14ac:dyDescent="0.25">
      <c r="K26776" s="11"/>
      <c r="L26776" s="11"/>
      <c r="N26776" s="11"/>
      <c r="O26776" s="11"/>
      <c r="P26776" s="11"/>
      <c r="Q26776" s="11"/>
      <c r="R26776" s="11"/>
      <c r="S26776" s="11"/>
      <c r="T26776" s="11"/>
      <c r="U26776" s="11"/>
      <c r="V26776" s="11"/>
      <c r="W26776" s="11"/>
      <c r="X26776" s="11"/>
      <c r="Y26776" s="11"/>
      <c r="Z26776" s="11"/>
      <c r="BE26776"/>
      <c r="BF26776"/>
      <c r="BG26776"/>
    </row>
    <row r="26777" spans="11:59" x14ac:dyDescent="0.25">
      <c r="K26777" s="11"/>
      <c r="L26777" s="11"/>
      <c r="N26777" s="11"/>
      <c r="O26777" s="11"/>
      <c r="P26777" s="11"/>
      <c r="Q26777" s="11"/>
      <c r="R26777" s="11"/>
      <c r="S26777" s="11"/>
      <c r="T26777" s="11"/>
      <c r="U26777" s="11"/>
      <c r="V26777" s="11"/>
      <c r="W26777" s="11"/>
      <c r="X26777" s="11"/>
      <c r="Y26777" s="11"/>
      <c r="Z26777" s="11"/>
      <c r="BE26777"/>
      <c r="BF26777"/>
      <c r="BG26777"/>
    </row>
    <row r="26778" spans="11:59" x14ac:dyDescent="0.25">
      <c r="K26778" s="11"/>
      <c r="L26778" s="11"/>
      <c r="N26778" s="11"/>
      <c r="O26778" s="11"/>
      <c r="P26778" s="11"/>
      <c r="Q26778" s="11"/>
      <c r="R26778" s="11"/>
      <c r="S26778" s="11"/>
      <c r="T26778" s="11"/>
      <c r="U26778" s="11"/>
      <c r="V26778" s="11"/>
      <c r="W26778" s="11"/>
      <c r="X26778" s="11"/>
      <c r="Y26778" s="11"/>
      <c r="Z26778" s="11"/>
      <c r="BE26778"/>
      <c r="BF26778"/>
      <c r="BG26778"/>
    </row>
    <row r="26779" spans="11:59" x14ac:dyDescent="0.25">
      <c r="K26779" s="11"/>
      <c r="L26779" s="11"/>
      <c r="N26779" s="11"/>
      <c r="O26779" s="11"/>
      <c r="P26779" s="11"/>
      <c r="Q26779" s="11"/>
      <c r="R26779" s="11"/>
      <c r="S26779" s="11"/>
      <c r="T26779" s="11"/>
      <c r="U26779" s="11"/>
      <c r="V26779" s="11"/>
      <c r="W26779" s="11"/>
      <c r="X26779" s="11"/>
      <c r="Y26779" s="11"/>
      <c r="Z26779" s="11"/>
      <c r="BE26779"/>
      <c r="BF26779"/>
      <c r="BG26779"/>
    </row>
    <row r="26780" spans="11:59" x14ac:dyDescent="0.25">
      <c r="K26780" s="11"/>
      <c r="L26780" s="11"/>
      <c r="N26780" s="11"/>
      <c r="O26780" s="11"/>
      <c r="P26780" s="11"/>
      <c r="Q26780" s="11"/>
      <c r="R26780" s="11"/>
      <c r="S26780" s="11"/>
      <c r="T26780" s="11"/>
      <c r="U26780" s="11"/>
      <c r="V26780" s="11"/>
      <c r="W26780" s="11"/>
      <c r="X26780" s="11"/>
      <c r="Y26780" s="11"/>
      <c r="Z26780" s="11"/>
      <c r="BE26780"/>
      <c r="BF26780"/>
      <c r="BG26780"/>
    </row>
    <row r="26781" spans="11:59" x14ac:dyDescent="0.25">
      <c r="K26781" s="11"/>
      <c r="L26781" s="11"/>
      <c r="N26781" s="11"/>
      <c r="O26781" s="11"/>
      <c r="P26781" s="11"/>
      <c r="Q26781" s="11"/>
      <c r="R26781" s="11"/>
      <c r="S26781" s="11"/>
      <c r="T26781" s="11"/>
      <c r="U26781" s="11"/>
      <c r="V26781" s="11"/>
      <c r="W26781" s="11"/>
      <c r="X26781" s="11"/>
      <c r="Y26781" s="11"/>
      <c r="Z26781" s="11"/>
      <c r="BE26781"/>
      <c r="BF26781"/>
      <c r="BG26781"/>
    </row>
    <row r="26782" spans="11:59" x14ac:dyDescent="0.25">
      <c r="K26782" s="11"/>
      <c r="L26782" s="11"/>
      <c r="N26782" s="11"/>
      <c r="O26782" s="11"/>
      <c r="P26782" s="11"/>
      <c r="Q26782" s="11"/>
      <c r="R26782" s="11"/>
      <c r="S26782" s="11"/>
      <c r="T26782" s="11"/>
      <c r="U26782" s="11"/>
      <c r="V26782" s="11"/>
      <c r="W26782" s="11"/>
      <c r="X26782" s="11"/>
      <c r="Y26782" s="11"/>
      <c r="Z26782" s="11"/>
      <c r="BE26782"/>
      <c r="BF26782"/>
      <c r="BG26782"/>
    </row>
    <row r="26783" spans="11:59" x14ac:dyDescent="0.25">
      <c r="K26783" s="11"/>
      <c r="L26783" s="11"/>
      <c r="N26783" s="11"/>
      <c r="O26783" s="11"/>
      <c r="P26783" s="11"/>
      <c r="Q26783" s="11"/>
      <c r="R26783" s="11"/>
      <c r="S26783" s="11"/>
      <c r="T26783" s="11"/>
      <c r="U26783" s="11"/>
      <c r="V26783" s="11"/>
      <c r="W26783" s="11"/>
      <c r="X26783" s="11"/>
      <c r="Y26783" s="11"/>
      <c r="Z26783" s="11"/>
      <c r="BE26783"/>
      <c r="BF26783"/>
      <c r="BG26783"/>
    </row>
    <row r="26784" spans="11:59" x14ac:dyDescent="0.25">
      <c r="K26784" s="11"/>
      <c r="L26784" s="11"/>
      <c r="N26784" s="11"/>
      <c r="O26784" s="11"/>
      <c r="P26784" s="11"/>
      <c r="Q26784" s="11"/>
      <c r="R26784" s="11"/>
      <c r="S26784" s="11"/>
      <c r="T26784" s="11"/>
      <c r="U26784" s="11"/>
      <c r="V26784" s="11"/>
      <c r="W26784" s="11"/>
      <c r="X26784" s="11"/>
      <c r="Y26784" s="11"/>
      <c r="Z26784" s="11"/>
      <c r="BE26784"/>
      <c r="BF26784"/>
      <c r="BG26784"/>
    </row>
    <row r="26785" spans="11:59" x14ac:dyDescent="0.25">
      <c r="K26785" s="11"/>
      <c r="L26785" s="11"/>
      <c r="N26785" s="11"/>
      <c r="O26785" s="11"/>
      <c r="P26785" s="11"/>
      <c r="Q26785" s="11"/>
      <c r="R26785" s="11"/>
      <c r="S26785" s="11"/>
      <c r="T26785" s="11"/>
      <c r="U26785" s="11"/>
      <c r="V26785" s="11"/>
      <c r="W26785" s="11"/>
      <c r="X26785" s="11"/>
      <c r="Y26785" s="11"/>
      <c r="Z26785" s="11"/>
      <c r="BE26785"/>
      <c r="BF26785"/>
      <c r="BG26785"/>
    </row>
    <row r="26786" spans="11:59" x14ac:dyDescent="0.25">
      <c r="K26786" s="11"/>
      <c r="L26786" s="11"/>
      <c r="N26786" s="11"/>
      <c r="O26786" s="11"/>
      <c r="P26786" s="11"/>
      <c r="Q26786" s="11"/>
      <c r="R26786" s="11"/>
      <c r="S26786" s="11"/>
      <c r="T26786" s="11"/>
      <c r="U26786" s="11"/>
      <c r="V26786" s="11"/>
      <c r="W26786" s="11"/>
      <c r="X26786" s="11"/>
      <c r="Y26786" s="11"/>
      <c r="Z26786" s="11"/>
      <c r="BE26786"/>
      <c r="BF26786"/>
      <c r="BG26786"/>
    </row>
    <row r="26787" spans="11:59" x14ac:dyDescent="0.25">
      <c r="K26787" s="11"/>
      <c r="L26787" s="11"/>
      <c r="N26787" s="11"/>
      <c r="O26787" s="11"/>
      <c r="P26787" s="11"/>
      <c r="Q26787" s="11"/>
      <c r="R26787" s="11"/>
      <c r="S26787" s="11"/>
      <c r="T26787" s="11"/>
      <c r="U26787" s="11"/>
      <c r="V26787" s="11"/>
      <c r="W26787" s="11"/>
      <c r="X26787" s="11"/>
      <c r="Y26787" s="11"/>
      <c r="Z26787" s="11"/>
      <c r="BE26787"/>
      <c r="BF26787"/>
      <c r="BG26787"/>
    </row>
    <row r="26788" spans="11:59" x14ac:dyDescent="0.25">
      <c r="K26788" s="11"/>
      <c r="L26788" s="11"/>
      <c r="N26788" s="11"/>
      <c r="O26788" s="11"/>
      <c r="P26788" s="11"/>
      <c r="Q26788" s="11"/>
      <c r="R26788" s="11"/>
      <c r="S26788" s="11"/>
      <c r="T26788" s="11"/>
      <c r="U26788" s="11"/>
      <c r="V26788" s="11"/>
      <c r="W26788" s="11"/>
      <c r="X26788" s="11"/>
      <c r="Y26788" s="11"/>
      <c r="Z26788" s="11"/>
      <c r="BE26788"/>
      <c r="BF26788"/>
      <c r="BG26788"/>
    </row>
    <row r="26789" spans="11:59" x14ac:dyDescent="0.25">
      <c r="K26789" s="11"/>
      <c r="L26789" s="11"/>
      <c r="N26789" s="11"/>
      <c r="O26789" s="11"/>
      <c r="P26789" s="11"/>
      <c r="Q26789" s="11"/>
      <c r="R26789" s="11"/>
      <c r="S26789" s="11"/>
      <c r="T26789" s="11"/>
      <c r="U26789" s="11"/>
      <c r="V26789" s="11"/>
      <c r="W26789" s="11"/>
      <c r="X26789" s="11"/>
      <c r="Y26789" s="11"/>
      <c r="Z26789" s="11"/>
      <c r="BE26789"/>
      <c r="BF26789"/>
      <c r="BG26789"/>
    </row>
    <row r="26790" spans="11:59" x14ac:dyDescent="0.25">
      <c r="K26790" s="11"/>
      <c r="L26790" s="11"/>
      <c r="N26790" s="11"/>
      <c r="O26790" s="11"/>
      <c r="P26790" s="11"/>
      <c r="Q26790" s="11"/>
      <c r="R26790" s="11"/>
      <c r="S26790" s="11"/>
      <c r="T26790" s="11"/>
      <c r="U26790" s="11"/>
      <c r="V26790" s="11"/>
      <c r="W26790" s="11"/>
      <c r="X26790" s="11"/>
      <c r="Y26790" s="11"/>
      <c r="Z26790" s="11"/>
      <c r="BE26790"/>
      <c r="BF26790"/>
      <c r="BG26790"/>
    </row>
    <row r="26791" spans="11:59" x14ac:dyDescent="0.25">
      <c r="K26791" s="11"/>
      <c r="L26791" s="11"/>
      <c r="N26791" s="11"/>
      <c r="O26791" s="11"/>
      <c r="P26791" s="11"/>
      <c r="Q26791" s="11"/>
      <c r="R26791" s="11"/>
      <c r="S26791" s="11"/>
      <c r="T26791" s="11"/>
      <c r="U26791" s="11"/>
      <c r="V26791" s="11"/>
      <c r="W26791" s="11"/>
      <c r="X26791" s="11"/>
      <c r="Y26791" s="11"/>
      <c r="Z26791" s="11"/>
      <c r="BE26791"/>
      <c r="BF26791"/>
      <c r="BG26791"/>
    </row>
    <row r="26792" spans="11:59" x14ac:dyDescent="0.25">
      <c r="K26792" s="11"/>
      <c r="L26792" s="11"/>
      <c r="N26792" s="11"/>
      <c r="O26792" s="11"/>
      <c r="P26792" s="11"/>
      <c r="Q26792" s="11"/>
      <c r="R26792" s="11"/>
      <c r="S26792" s="11"/>
      <c r="T26792" s="11"/>
      <c r="U26792" s="11"/>
      <c r="V26792" s="11"/>
      <c r="W26792" s="11"/>
      <c r="X26792" s="11"/>
      <c r="Y26792" s="11"/>
      <c r="Z26792" s="11"/>
      <c r="BE26792"/>
      <c r="BF26792"/>
      <c r="BG26792"/>
    </row>
    <row r="26793" spans="11:59" x14ac:dyDescent="0.25">
      <c r="K26793" s="11"/>
      <c r="L26793" s="11"/>
      <c r="N26793" s="11"/>
      <c r="O26793" s="11"/>
      <c r="P26793" s="11"/>
      <c r="Q26793" s="11"/>
      <c r="R26793" s="11"/>
      <c r="S26793" s="11"/>
      <c r="T26793" s="11"/>
      <c r="U26793" s="11"/>
      <c r="V26793" s="11"/>
      <c r="W26793" s="11"/>
      <c r="X26793" s="11"/>
      <c r="Y26793" s="11"/>
      <c r="Z26793" s="11"/>
      <c r="BE26793"/>
      <c r="BF26793"/>
      <c r="BG26793"/>
    </row>
    <row r="26794" spans="11:59" x14ac:dyDescent="0.25">
      <c r="K26794" s="11"/>
      <c r="L26794" s="11"/>
      <c r="N26794" s="11"/>
      <c r="O26794" s="11"/>
      <c r="P26794" s="11"/>
      <c r="Q26794" s="11"/>
      <c r="R26794" s="11"/>
      <c r="S26794" s="11"/>
      <c r="T26794" s="11"/>
      <c r="U26794" s="11"/>
      <c r="V26794" s="11"/>
      <c r="W26794" s="11"/>
      <c r="X26794" s="11"/>
      <c r="Y26794" s="11"/>
      <c r="Z26794" s="11"/>
      <c r="BE26794"/>
      <c r="BF26794"/>
      <c r="BG26794"/>
    </row>
    <row r="26795" spans="11:59" x14ac:dyDescent="0.25">
      <c r="K26795" s="11"/>
      <c r="L26795" s="11"/>
      <c r="N26795" s="11"/>
      <c r="O26795" s="11"/>
      <c r="P26795" s="11"/>
      <c r="Q26795" s="11"/>
      <c r="R26795" s="11"/>
      <c r="S26795" s="11"/>
      <c r="T26795" s="11"/>
      <c r="U26795" s="11"/>
      <c r="V26795" s="11"/>
      <c r="W26795" s="11"/>
      <c r="X26795" s="11"/>
      <c r="Y26795" s="11"/>
      <c r="Z26795" s="11"/>
      <c r="BE26795"/>
      <c r="BF26795"/>
      <c r="BG26795"/>
    </row>
    <row r="26796" spans="11:59" x14ac:dyDescent="0.25">
      <c r="K26796" s="11"/>
      <c r="L26796" s="11"/>
      <c r="N26796" s="11"/>
      <c r="O26796" s="11"/>
      <c r="P26796" s="11"/>
      <c r="Q26796" s="11"/>
      <c r="R26796" s="11"/>
      <c r="S26796" s="11"/>
      <c r="T26796" s="11"/>
      <c r="U26796" s="11"/>
      <c r="V26796" s="11"/>
      <c r="W26796" s="11"/>
      <c r="X26796" s="11"/>
      <c r="Y26796" s="11"/>
      <c r="Z26796" s="11"/>
      <c r="BE26796"/>
      <c r="BF26796"/>
      <c r="BG26796"/>
    </row>
    <row r="26797" spans="11:59" x14ac:dyDescent="0.25">
      <c r="K26797" s="11"/>
      <c r="L26797" s="11"/>
      <c r="N26797" s="11"/>
      <c r="O26797" s="11"/>
      <c r="P26797" s="11"/>
      <c r="Q26797" s="11"/>
      <c r="R26797" s="11"/>
      <c r="S26797" s="11"/>
      <c r="T26797" s="11"/>
      <c r="U26797" s="11"/>
      <c r="V26797" s="11"/>
      <c r="W26797" s="11"/>
      <c r="X26797" s="11"/>
      <c r="Y26797" s="11"/>
      <c r="Z26797" s="11"/>
      <c r="BE26797"/>
      <c r="BF26797"/>
      <c r="BG26797"/>
    </row>
    <row r="26798" spans="11:59" x14ac:dyDescent="0.25">
      <c r="K26798" s="11"/>
      <c r="L26798" s="11"/>
      <c r="N26798" s="11"/>
      <c r="O26798" s="11"/>
      <c r="P26798" s="11"/>
      <c r="Q26798" s="11"/>
      <c r="R26798" s="11"/>
      <c r="S26798" s="11"/>
      <c r="T26798" s="11"/>
      <c r="U26798" s="11"/>
      <c r="V26798" s="11"/>
      <c r="W26798" s="11"/>
      <c r="X26798" s="11"/>
      <c r="Y26798" s="11"/>
      <c r="Z26798" s="11"/>
      <c r="BE26798"/>
      <c r="BF26798"/>
      <c r="BG26798"/>
    </row>
    <row r="26799" spans="11:59" x14ac:dyDescent="0.25">
      <c r="K26799" s="11"/>
      <c r="L26799" s="11"/>
      <c r="N26799" s="11"/>
      <c r="O26799" s="11"/>
      <c r="P26799" s="11"/>
      <c r="Q26799" s="11"/>
      <c r="R26799" s="11"/>
      <c r="S26799" s="11"/>
      <c r="T26799" s="11"/>
      <c r="U26799" s="11"/>
      <c r="V26799" s="11"/>
      <c r="W26799" s="11"/>
      <c r="X26799" s="11"/>
      <c r="Y26799" s="11"/>
      <c r="Z26799" s="11"/>
      <c r="BE26799"/>
      <c r="BF26799"/>
      <c r="BG26799"/>
    </row>
    <row r="26800" spans="11:59" x14ac:dyDescent="0.25">
      <c r="K26800" s="11"/>
      <c r="L26800" s="11"/>
      <c r="N26800" s="11"/>
      <c r="O26800" s="11"/>
      <c r="P26800" s="11"/>
      <c r="Q26800" s="11"/>
      <c r="R26800" s="11"/>
      <c r="S26800" s="11"/>
      <c r="T26800" s="11"/>
      <c r="U26800" s="11"/>
      <c r="V26800" s="11"/>
      <c r="W26800" s="11"/>
      <c r="X26800" s="11"/>
      <c r="Y26800" s="11"/>
      <c r="Z26800" s="11"/>
      <c r="BE26800"/>
      <c r="BF26800"/>
      <c r="BG26800"/>
    </row>
    <row r="26801" spans="11:59" x14ac:dyDescent="0.25">
      <c r="K26801" s="11"/>
      <c r="L26801" s="11"/>
      <c r="N26801" s="11"/>
      <c r="O26801" s="11"/>
      <c r="P26801" s="11"/>
      <c r="Q26801" s="11"/>
      <c r="R26801" s="11"/>
      <c r="S26801" s="11"/>
      <c r="T26801" s="11"/>
      <c r="U26801" s="11"/>
      <c r="V26801" s="11"/>
      <c r="W26801" s="11"/>
      <c r="X26801" s="11"/>
      <c r="Y26801" s="11"/>
      <c r="Z26801" s="11"/>
      <c r="BE26801"/>
      <c r="BF26801"/>
      <c r="BG26801"/>
    </row>
    <row r="26802" spans="11:59" x14ac:dyDescent="0.25">
      <c r="K26802" s="11"/>
      <c r="L26802" s="11"/>
      <c r="N26802" s="11"/>
      <c r="O26802" s="11"/>
      <c r="P26802" s="11"/>
      <c r="Q26802" s="11"/>
      <c r="R26802" s="11"/>
      <c r="S26802" s="11"/>
      <c r="T26802" s="11"/>
      <c r="U26802" s="11"/>
      <c r="V26802" s="11"/>
      <c r="W26802" s="11"/>
      <c r="X26802" s="11"/>
      <c r="Y26802" s="11"/>
      <c r="Z26802" s="11"/>
      <c r="BE26802"/>
      <c r="BF26802"/>
      <c r="BG26802"/>
    </row>
    <row r="26803" spans="11:59" x14ac:dyDescent="0.25">
      <c r="K26803" s="11"/>
      <c r="L26803" s="11"/>
      <c r="N26803" s="11"/>
      <c r="O26803" s="11"/>
      <c r="P26803" s="11"/>
      <c r="Q26803" s="11"/>
      <c r="R26803" s="11"/>
      <c r="S26803" s="11"/>
      <c r="T26803" s="11"/>
      <c r="U26803" s="11"/>
      <c r="V26803" s="11"/>
      <c r="W26803" s="11"/>
      <c r="X26803" s="11"/>
      <c r="Y26803" s="11"/>
      <c r="Z26803" s="11"/>
      <c r="BE26803"/>
      <c r="BF26803"/>
      <c r="BG26803"/>
    </row>
    <row r="26804" spans="11:59" x14ac:dyDescent="0.25">
      <c r="K26804" s="11"/>
      <c r="L26804" s="11"/>
      <c r="N26804" s="11"/>
      <c r="O26804" s="11"/>
      <c r="P26804" s="11"/>
      <c r="Q26804" s="11"/>
      <c r="R26804" s="11"/>
      <c r="S26804" s="11"/>
      <c r="T26804" s="11"/>
      <c r="U26804" s="11"/>
      <c r="V26804" s="11"/>
      <c r="W26804" s="11"/>
      <c r="X26804" s="11"/>
      <c r="Y26804" s="11"/>
      <c r="Z26804" s="11"/>
      <c r="BE26804"/>
      <c r="BF26804"/>
      <c r="BG26804"/>
    </row>
    <row r="26805" spans="11:59" x14ac:dyDescent="0.25">
      <c r="K26805" s="11"/>
      <c r="L26805" s="11"/>
      <c r="N26805" s="11"/>
      <c r="O26805" s="11"/>
      <c r="P26805" s="11"/>
      <c r="Q26805" s="11"/>
      <c r="R26805" s="11"/>
      <c r="S26805" s="11"/>
      <c r="T26805" s="11"/>
      <c r="U26805" s="11"/>
      <c r="V26805" s="11"/>
      <c r="W26805" s="11"/>
      <c r="X26805" s="11"/>
      <c r="Y26805" s="11"/>
      <c r="Z26805" s="11"/>
      <c r="BE26805"/>
      <c r="BF26805"/>
      <c r="BG26805"/>
    </row>
    <row r="26806" spans="11:59" x14ac:dyDescent="0.25">
      <c r="K26806" s="11"/>
      <c r="L26806" s="11"/>
      <c r="N26806" s="11"/>
      <c r="O26806" s="11"/>
      <c r="P26806" s="11"/>
      <c r="Q26806" s="11"/>
      <c r="R26806" s="11"/>
      <c r="S26806" s="11"/>
      <c r="T26806" s="11"/>
      <c r="U26806" s="11"/>
      <c r="V26806" s="11"/>
      <c r="W26806" s="11"/>
      <c r="X26806" s="11"/>
      <c r="Y26806" s="11"/>
      <c r="Z26806" s="11"/>
      <c r="BE26806"/>
      <c r="BF26806"/>
      <c r="BG26806"/>
    </row>
    <row r="26807" spans="11:59" x14ac:dyDescent="0.25">
      <c r="K26807" s="11"/>
      <c r="L26807" s="11"/>
      <c r="N26807" s="11"/>
      <c r="O26807" s="11"/>
      <c r="P26807" s="11"/>
      <c r="Q26807" s="11"/>
      <c r="R26807" s="11"/>
      <c r="S26807" s="11"/>
      <c r="T26807" s="11"/>
      <c r="U26807" s="11"/>
      <c r="V26807" s="11"/>
      <c r="W26807" s="11"/>
      <c r="X26807" s="11"/>
      <c r="Y26807" s="11"/>
      <c r="Z26807" s="11"/>
      <c r="BE26807"/>
      <c r="BF26807"/>
      <c r="BG26807"/>
    </row>
    <row r="26808" spans="11:59" x14ac:dyDescent="0.25">
      <c r="K26808" s="11"/>
      <c r="L26808" s="11"/>
      <c r="N26808" s="11"/>
      <c r="O26808" s="11"/>
      <c r="P26808" s="11"/>
      <c r="Q26808" s="11"/>
      <c r="R26808" s="11"/>
      <c r="S26808" s="11"/>
      <c r="T26808" s="11"/>
      <c r="U26808" s="11"/>
      <c r="V26808" s="11"/>
      <c r="W26808" s="11"/>
      <c r="X26808" s="11"/>
      <c r="Y26808" s="11"/>
      <c r="Z26808" s="11"/>
      <c r="BE26808"/>
      <c r="BF26808"/>
      <c r="BG26808"/>
    </row>
    <row r="26809" spans="11:59" x14ac:dyDescent="0.25">
      <c r="K26809" s="11"/>
      <c r="L26809" s="11"/>
      <c r="N26809" s="11"/>
      <c r="O26809" s="11"/>
      <c r="P26809" s="11"/>
      <c r="Q26809" s="11"/>
      <c r="R26809" s="11"/>
      <c r="S26809" s="11"/>
      <c r="T26809" s="11"/>
      <c r="U26809" s="11"/>
      <c r="V26809" s="11"/>
      <c r="W26809" s="11"/>
      <c r="X26809" s="11"/>
      <c r="Y26809" s="11"/>
      <c r="Z26809" s="11"/>
      <c r="BE26809"/>
      <c r="BF26809"/>
      <c r="BG26809"/>
    </row>
    <row r="26810" spans="11:59" x14ac:dyDescent="0.25">
      <c r="K26810" s="11"/>
      <c r="L26810" s="11"/>
      <c r="N26810" s="11"/>
      <c r="O26810" s="11"/>
      <c r="P26810" s="11"/>
      <c r="Q26810" s="11"/>
      <c r="R26810" s="11"/>
      <c r="S26810" s="11"/>
      <c r="T26810" s="11"/>
      <c r="U26810" s="11"/>
      <c r="V26810" s="11"/>
      <c r="W26810" s="11"/>
      <c r="X26810" s="11"/>
      <c r="Y26810" s="11"/>
      <c r="Z26810" s="11"/>
      <c r="BE26810"/>
      <c r="BF26810"/>
      <c r="BG26810"/>
    </row>
    <row r="26811" spans="11:59" x14ac:dyDescent="0.25">
      <c r="K26811" s="11"/>
      <c r="L26811" s="11"/>
      <c r="N26811" s="11"/>
      <c r="O26811" s="11"/>
      <c r="P26811" s="11"/>
      <c r="Q26811" s="11"/>
      <c r="R26811" s="11"/>
      <c r="S26811" s="11"/>
      <c r="T26811" s="11"/>
      <c r="U26811" s="11"/>
      <c r="V26811" s="11"/>
      <c r="W26811" s="11"/>
      <c r="X26811" s="11"/>
      <c r="Y26811" s="11"/>
      <c r="Z26811" s="11"/>
      <c r="BE26811"/>
      <c r="BF26811"/>
      <c r="BG26811"/>
    </row>
    <row r="26812" spans="11:59" x14ac:dyDescent="0.25">
      <c r="K26812" s="11"/>
      <c r="L26812" s="11"/>
      <c r="N26812" s="11"/>
      <c r="O26812" s="11"/>
      <c r="P26812" s="11"/>
      <c r="Q26812" s="11"/>
      <c r="R26812" s="11"/>
      <c r="S26812" s="11"/>
      <c r="T26812" s="11"/>
      <c r="U26812" s="11"/>
      <c r="V26812" s="11"/>
      <c r="W26812" s="11"/>
      <c r="X26812" s="11"/>
      <c r="Y26812" s="11"/>
      <c r="Z26812" s="11"/>
      <c r="BE26812"/>
      <c r="BF26812"/>
      <c r="BG26812"/>
    </row>
    <row r="26813" spans="11:59" x14ac:dyDescent="0.25">
      <c r="K26813" s="11"/>
      <c r="L26813" s="11"/>
      <c r="N26813" s="11"/>
      <c r="O26813" s="11"/>
      <c r="P26813" s="11"/>
      <c r="Q26813" s="11"/>
      <c r="R26813" s="11"/>
      <c r="S26813" s="11"/>
      <c r="T26813" s="11"/>
      <c r="U26813" s="11"/>
      <c r="V26813" s="11"/>
      <c r="W26813" s="11"/>
      <c r="X26813" s="11"/>
      <c r="Y26813" s="11"/>
      <c r="Z26813" s="11"/>
      <c r="BE26813"/>
      <c r="BF26813"/>
      <c r="BG26813"/>
    </row>
    <row r="26814" spans="11:59" x14ac:dyDescent="0.25">
      <c r="K26814" s="11"/>
      <c r="L26814" s="11"/>
      <c r="N26814" s="11"/>
      <c r="O26814" s="11"/>
      <c r="P26814" s="11"/>
      <c r="Q26814" s="11"/>
      <c r="R26814" s="11"/>
      <c r="S26814" s="11"/>
      <c r="T26814" s="11"/>
      <c r="U26814" s="11"/>
      <c r="V26814" s="11"/>
      <c r="W26814" s="11"/>
      <c r="X26814" s="11"/>
      <c r="Y26814" s="11"/>
      <c r="Z26814" s="11"/>
      <c r="BE26814"/>
      <c r="BF26814"/>
      <c r="BG26814"/>
    </row>
    <row r="26815" spans="11:59" x14ac:dyDescent="0.25">
      <c r="K26815" s="11"/>
      <c r="L26815" s="11"/>
      <c r="N26815" s="11"/>
      <c r="O26815" s="11"/>
      <c r="P26815" s="11"/>
      <c r="Q26815" s="11"/>
      <c r="R26815" s="11"/>
      <c r="S26815" s="11"/>
      <c r="T26815" s="11"/>
      <c r="U26815" s="11"/>
      <c r="V26815" s="11"/>
      <c r="W26815" s="11"/>
      <c r="X26815" s="11"/>
      <c r="Y26815" s="11"/>
      <c r="Z26815" s="11"/>
      <c r="BE26815"/>
      <c r="BF26815"/>
      <c r="BG26815"/>
    </row>
    <row r="26816" spans="11:59" x14ac:dyDescent="0.25">
      <c r="K26816" s="11"/>
      <c r="L26816" s="11"/>
      <c r="N26816" s="11"/>
      <c r="O26816" s="11"/>
      <c r="P26816" s="11"/>
      <c r="Q26816" s="11"/>
      <c r="R26816" s="11"/>
      <c r="S26816" s="11"/>
      <c r="T26816" s="11"/>
      <c r="U26816" s="11"/>
      <c r="V26816" s="11"/>
      <c r="W26816" s="11"/>
      <c r="X26816" s="11"/>
      <c r="Y26816" s="11"/>
      <c r="Z26816" s="11"/>
      <c r="BE26816"/>
      <c r="BF26816"/>
      <c r="BG26816"/>
    </row>
    <row r="26817" spans="11:59" x14ac:dyDescent="0.25">
      <c r="K26817" s="11"/>
      <c r="L26817" s="11"/>
      <c r="N26817" s="11"/>
      <c r="O26817" s="11"/>
      <c r="P26817" s="11"/>
      <c r="Q26817" s="11"/>
      <c r="R26817" s="11"/>
      <c r="S26817" s="11"/>
      <c r="T26817" s="11"/>
      <c r="U26817" s="11"/>
      <c r="V26817" s="11"/>
      <c r="W26817" s="11"/>
      <c r="X26817" s="11"/>
      <c r="Y26817" s="11"/>
      <c r="Z26817" s="11"/>
      <c r="BE26817"/>
      <c r="BF26817"/>
      <c r="BG26817"/>
    </row>
    <row r="26818" spans="11:59" x14ac:dyDescent="0.25">
      <c r="K26818" s="11"/>
      <c r="L26818" s="11"/>
      <c r="N26818" s="11"/>
      <c r="O26818" s="11"/>
      <c r="P26818" s="11"/>
      <c r="Q26818" s="11"/>
      <c r="R26818" s="11"/>
      <c r="S26818" s="11"/>
      <c r="T26818" s="11"/>
      <c r="U26818" s="11"/>
      <c r="V26818" s="11"/>
      <c r="W26818" s="11"/>
      <c r="X26818" s="11"/>
      <c r="Y26818" s="11"/>
      <c r="Z26818" s="11"/>
      <c r="BE26818"/>
      <c r="BF26818"/>
      <c r="BG26818"/>
    </row>
    <row r="26819" spans="11:59" x14ac:dyDescent="0.25">
      <c r="K26819" s="11"/>
      <c r="L26819" s="11"/>
      <c r="N26819" s="11"/>
      <c r="O26819" s="11"/>
      <c r="P26819" s="11"/>
      <c r="Q26819" s="11"/>
      <c r="R26819" s="11"/>
      <c r="S26819" s="11"/>
      <c r="T26819" s="11"/>
      <c r="U26819" s="11"/>
      <c r="V26819" s="11"/>
      <c r="W26819" s="11"/>
      <c r="X26819" s="11"/>
      <c r="Y26819" s="11"/>
      <c r="Z26819" s="11"/>
      <c r="BE26819"/>
      <c r="BF26819"/>
      <c r="BG26819"/>
    </row>
    <row r="26820" spans="11:59" x14ac:dyDescent="0.25">
      <c r="K26820" s="11"/>
      <c r="L26820" s="11"/>
      <c r="N26820" s="11"/>
      <c r="O26820" s="11"/>
      <c r="P26820" s="11"/>
      <c r="Q26820" s="11"/>
      <c r="R26820" s="11"/>
      <c r="S26820" s="11"/>
      <c r="T26820" s="11"/>
      <c r="U26820" s="11"/>
      <c r="V26820" s="11"/>
      <c r="W26820" s="11"/>
      <c r="X26820" s="11"/>
      <c r="Y26820" s="11"/>
      <c r="Z26820" s="11"/>
      <c r="BE26820"/>
      <c r="BF26820"/>
      <c r="BG26820"/>
    </row>
    <row r="26821" spans="11:59" x14ac:dyDescent="0.25">
      <c r="K26821" s="11"/>
      <c r="L26821" s="11"/>
      <c r="N26821" s="11"/>
      <c r="O26821" s="11"/>
      <c r="P26821" s="11"/>
      <c r="Q26821" s="11"/>
      <c r="R26821" s="11"/>
      <c r="S26821" s="11"/>
      <c r="T26821" s="11"/>
      <c r="U26821" s="11"/>
      <c r="V26821" s="11"/>
      <c r="W26821" s="11"/>
      <c r="X26821" s="11"/>
      <c r="Y26821" s="11"/>
      <c r="Z26821" s="11"/>
      <c r="BE26821"/>
      <c r="BF26821"/>
      <c r="BG26821"/>
    </row>
    <row r="26822" spans="11:59" x14ac:dyDescent="0.25">
      <c r="K26822" s="11"/>
      <c r="L26822" s="11"/>
      <c r="N26822" s="11"/>
      <c r="O26822" s="11"/>
      <c r="P26822" s="11"/>
      <c r="Q26822" s="11"/>
      <c r="R26822" s="11"/>
      <c r="S26822" s="11"/>
      <c r="T26822" s="11"/>
      <c r="U26822" s="11"/>
      <c r="V26822" s="11"/>
      <c r="W26822" s="11"/>
      <c r="X26822" s="11"/>
      <c r="Y26822" s="11"/>
      <c r="Z26822" s="11"/>
      <c r="BE26822"/>
      <c r="BF26822"/>
      <c r="BG26822"/>
    </row>
    <row r="26823" spans="11:59" x14ac:dyDescent="0.25">
      <c r="K26823" s="11"/>
      <c r="L26823" s="11"/>
      <c r="N26823" s="11"/>
      <c r="O26823" s="11"/>
      <c r="P26823" s="11"/>
      <c r="Q26823" s="11"/>
      <c r="R26823" s="11"/>
      <c r="S26823" s="11"/>
      <c r="T26823" s="11"/>
      <c r="U26823" s="11"/>
      <c r="V26823" s="11"/>
      <c r="W26823" s="11"/>
      <c r="X26823" s="11"/>
      <c r="Y26823" s="11"/>
      <c r="Z26823" s="11"/>
      <c r="BE26823"/>
      <c r="BF26823"/>
      <c r="BG26823"/>
    </row>
    <row r="26824" spans="11:59" x14ac:dyDescent="0.25">
      <c r="K26824" s="11"/>
      <c r="L26824" s="11"/>
      <c r="N26824" s="11"/>
      <c r="O26824" s="11"/>
      <c r="P26824" s="11"/>
      <c r="Q26824" s="11"/>
      <c r="R26824" s="11"/>
      <c r="S26824" s="11"/>
      <c r="T26824" s="11"/>
      <c r="U26824" s="11"/>
      <c r="V26824" s="11"/>
      <c r="W26824" s="11"/>
      <c r="X26824" s="11"/>
      <c r="Y26824" s="11"/>
      <c r="Z26824" s="11"/>
      <c r="BE26824"/>
      <c r="BF26824"/>
      <c r="BG26824"/>
    </row>
    <row r="26825" spans="11:59" x14ac:dyDescent="0.25">
      <c r="K26825" s="11"/>
      <c r="L26825" s="11"/>
      <c r="N26825" s="11"/>
      <c r="O26825" s="11"/>
      <c r="P26825" s="11"/>
      <c r="Q26825" s="11"/>
      <c r="R26825" s="11"/>
      <c r="S26825" s="11"/>
      <c r="T26825" s="11"/>
      <c r="U26825" s="11"/>
      <c r="V26825" s="11"/>
      <c r="W26825" s="11"/>
      <c r="X26825" s="11"/>
      <c r="Y26825" s="11"/>
      <c r="Z26825" s="11"/>
      <c r="BE26825"/>
      <c r="BF26825"/>
      <c r="BG26825"/>
    </row>
    <row r="26826" spans="11:59" x14ac:dyDescent="0.25">
      <c r="K26826" s="11"/>
      <c r="L26826" s="11"/>
      <c r="N26826" s="11"/>
      <c r="O26826" s="11"/>
      <c r="P26826" s="11"/>
      <c r="Q26826" s="11"/>
      <c r="R26826" s="11"/>
      <c r="S26826" s="11"/>
      <c r="T26826" s="11"/>
      <c r="U26826" s="11"/>
      <c r="V26826" s="11"/>
      <c r="W26826" s="11"/>
      <c r="X26826" s="11"/>
      <c r="Y26826" s="11"/>
      <c r="Z26826" s="11"/>
      <c r="BE26826"/>
      <c r="BF26826"/>
      <c r="BG26826"/>
    </row>
    <row r="26827" spans="11:59" x14ac:dyDescent="0.25">
      <c r="K26827" s="11"/>
      <c r="L26827" s="11"/>
      <c r="N26827" s="11"/>
      <c r="O26827" s="11"/>
      <c r="P26827" s="11"/>
      <c r="Q26827" s="11"/>
      <c r="R26827" s="11"/>
      <c r="S26827" s="11"/>
      <c r="T26827" s="11"/>
      <c r="U26827" s="11"/>
      <c r="V26827" s="11"/>
      <c r="W26827" s="11"/>
      <c r="X26827" s="11"/>
      <c r="Y26827" s="11"/>
      <c r="Z26827" s="11"/>
      <c r="BE26827"/>
      <c r="BF26827"/>
      <c r="BG26827"/>
    </row>
    <row r="26828" spans="11:59" x14ac:dyDescent="0.25">
      <c r="K26828" s="11"/>
      <c r="L26828" s="11"/>
      <c r="N26828" s="11"/>
      <c r="O26828" s="11"/>
      <c r="P26828" s="11"/>
      <c r="Q26828" s="11"/>
      <c r="R26828" s="11"/>
      <c r="S26828" s="11"/>
      <c r="T26828" s="11"/>
      <c r="U26828" s="11"/>
      <c r="V26828" s="11"/>
      <c r="W26828" s="11"/>
      <c r="X26828" s="11"/>
      <c r="Y26828" s="11"/>
      <c r="Z26828" s="11"/>
      <c r="BE26828"/>
      <c r="BF26828"/>
      <c r="BG26828"/>
    </row>
    <row r="26829" spans="11:59" x14ac:dyDescent="0.25">
      <c r="K26829" s="11"/>
      <c r="L26829" s="11"/>
      <c r="N26829" s="11"/>
      <c r="O26829" s="11"/>
      <c r="P26829" s="11"/>
      <c r="Q26829" s="11"/>
      <c r="R26829" s="11"/>
      <c r="S26829" s="11"/>
      <c r="T26829" s="11"/>
      <c r="U26829" s="11"/>
      <c r="V26829" s="11"/>
      <c r="W26829" s="11"/>
      <c r="X26829" s="11"/>
      <c r="Y26829" s="11"/>
      <c r="Z26829" s="11"/>
      <c r="BE26829"/>
      <c r="BF26829"/>
      <c r="BG26829"/>
    </row>
    <row r="26830" spans="11:59" x14ac:dyDescent="0.25">
      <c r="K26830" s="11"/>
      <c r="L26830" s="11"/>
      <c r="N26830" s="11"/>
      <c r="O26830" s="11"/>
      <c r="P26830" s="11"/>
      <c r="Q26830" s="11"/>
      <c r="R26830" s="11"/>
      <c r="S26830" s="11"/>
      <c r="T26830" s="11"/>
      <c r="U26830" s="11"/>
      <c r="V26830" s="11"/>
      <c r="W26830" s="11"/>
      <c r="X26830" s="11"/>
      <c r="Y26830" s="11"/>
      <c r="Z26830" s="11"/>
      <c r="BE26830"/>
      <c r="BF26830"/>
      <c r="BG26830"/>
    </row>
    <row r="26831" spans="11:59" x14ac:dyDescent="0.25">
      <c r="K26831" s="11"/>
      <c r="L26831" s="11"/>
      <c r="N26831" s="11"/>
      <c r="O26831" s="11"/>
      <c r="P26831" s="11"/>
      <c r="Q26831" s="11"/>
      <c r="R26831" s="11"/>
      <c r="S26831" s="11"/>
      <c r="T26831" s="11"/>
      <c r="U26831" s="11"/>
      <c r="V26831" s="11"/>
      <c r="W26831" s="11"/>
      <c r="X26831" s="11"/>
      <c r="Y26831" s="11"/>
      <c r="Z26831" s="11"/>
      <c r="BE26831"/>
      <c r="BF26831"/>
      <c r="BG26831"/>
    </row>
    <row r="26832" spans="11:59" x14ac:dyDescent="0.25">
      <c r="K26832" s="11"/>
      <c r="L26832" s="11"/>
      <c r="N26832" s="11"/>
      <c r="O26832" s="11"/>
      <c r="P26832" s="11"/>
      <c r="Q26832" s="11"/>
      <c r="R26832" s="11"/>
      <c r="S26832" s="11"/>
      <c r="T26832" s="11"/>
      <c r="U26832" s="11"/>
      <c r="V26832" s="11"/>
      <c r="W26832" s="11"/>
      <c r="X26832" s="11"/>
      <c r="Y26832" s="11"/>
      <c r="Z26832" s="11"/>
      <c r="BE26832"/>
      <c r="BF26832"/>
      <c r="BG26832"/>
    </row>
    <row r="26833" spans="11:59" x14ac:dyDescent="0.25">
      <c r="K26833" s="11"/>
      <c r="L26833" s="11"/>
      <c r="N26833" s="11"/>
      <c r="O26833" s="11"/>
      <c r="P26833" s="11"/>
      <c r="Q26833" s="11"/>
      <c r="R26833" s="11"/>
      <c r="S26833" s="11"/>
      <c r="T26833" s="11"/>
      <c r="U26833" s="11"/>
      <c r="V26833" s="11"/>
      <c r="W26833" s="11"/>
      <c r="X26833" s="11"/>
      <c r="Y26833" s="11"/>
      <c r="Z26833" s="11"/>
      <c r="BE26833"/>
      <c r="BF26833"/>
      <c r="BG26833"/>
    </row>
    <row r="26834" spans="11:59" x14ac:dyDescent="0.25">
      <c r="K26834" s="11"/>
      <c r="L26834" s="11"/>
      <c r="N26834" s="11"/>
      <c r="O26834" s="11"/>
      <c r="P26834" s="11"/>
      <c r="Q26834" s="11"/>
      <c r="R26834" s="11"/>
      <c r="S26834" s="11"/>
      <c r="T26834" s="11"/>
      <c r="U26834" s="11"/>
      <c r="V26834" s="11"/>
      <c r="W26834" s="11"/>
      <c r="X26834" s="11"/>
      <c r="Y26834" s="11"/>
      <c r="Z26834" s="11"/>
      <c r="BE26834"/>
      <c r="BF26834"/>
      <c r="BG26834"/>
    </row>
    <row r="26835" spans="11:59" x14ac:dyDescent="0.25">
      <c r="K26835" s="11"/>
      <c r="L26835" s="11"/>
      <c r="N26835" s="11"/>
      <c r="O26835" s="11"/>
      <c r="P26835" s="11"/>
      <c r="Q26835" s="11"/>
      <c r="R26835" s="11"/>
      <c r="S26835" s="11"/>
      <c r="T26835" s="11"/>
      <c r="U26835" s="11"/>
      <c r="V26835" s="11"/>
      <c r="W26835" s="11"/>
      <c r="X26835" s="11"/>
      <c r="Y26835" s="11"/>
      <c r="Z26835" s="11"/>
      <c r="BE26835"/>
      <c r="BF26835"/>
      <c r="BG26835"/>
    </row>
    <row r="26836" spans="11:59" x14ac:dyDescent="0.25">
      <c r="K26836" s="11"/>
      <c r="L26836" s="11"/>
      <c r="N26836" s="11"/>
      <c r="O26836" s="11"/>
      <c r="P26836" s="11"/>
      <c r="Q26836" s="11"/>
      <c r="R26836" s="11"/>
      <c r="S26836" s="11"/>
      <c r="T26836" s="11"/>
      <c r="U26836" s="11"/>
      <c r="V26836" s="11"/>
      <c r="W26836" s="11"/>
      <c r="X26836" s="11"/>
      <c r="Y26836" s="11"/>
      <c r="Z26836" s="11"/>
      <c r="BE26836"/>
      <c r="BF26836"/>
      <c r="BG26836"/>
    </row>
    <row r="26837" spans="11:59" x14ac:dyDescent="0.25">
      <c r="K26837" s="11"/>
      <c r="L26837" s="11"/>
      <c r="N26837" s="11"/>
      <c r="O26837" s="11"/>
      <c r="P26837" s="11"/>
      <c r="Q26837" s="11"/>
      <c r="R26837" s="11"/>
      <c r="S26837" s="11"/>
      <c r="T26837" s="11"/>
      <c r="U26837" s="11"/>
      <c r="V26837" s="11"/>
      <c r="W26837" s="11"/>
      <c r="X26837" s="11"/>
      <c r="Y26837" s="11"/>
      <c r="Z26837" s="11"/>
      <c r="BE26837"/>
      <c r="BF26837"/>
      <c r="BG26837"/>
    </row>
    <row r="26838" spans="11:59" x14ac:dyDescent="0.25">
      <c r="K26838" s="11"/>
      <c r="L26838" s="11"/>
      <c r="N26838" s="11"/>
      <c r="O26838" s="11"/>
      <c r="P26838" s="11"/>
      <c r="Q26838" s="11"/>
      <c r="R26838" s="11"/>
      <c r="S26838" s="11"/>
      <c r="T26838" s="11"/>
      <c r="U26838" s="11"/>
      <c r="V26838" s="11"/>
      <c r="W26838" s="11"/>
      <c r="X26838" s="11"/>
      <c r="Y26838" s="11"/>
      <c r="Z26838" s="11"/>
      <c r="BE26838"/>
      <c r="BF26838"/>
      <c r="BG26838"/>
    </row>
    <row r="26839" spans="11:59" x14ac:dyDescent="0.25">
      <c r="K26839" s="11"/>
      <c r="L26839" s="11"/>
      <c r="N26839" s="11"/>
      <c r="O26839" s="11"/>
      <c r="P26839" s="11"/>
      <c r="Q26839" s="11"/>
      <c r="R26839" s="11"/>
      <c r="S26839" s="11"/>
      <c r="T26839" s="11"/>
      <c r="U26839" s="11"/>
      <c r="V26839" s="11"/>
      <c r="W26839" s="11"/>
      <c r="X26839" s="11"/>
      <c r="Y26839" s="11"/>
      <c r="Z26839" s="11"/>
      <c r="BE26839"/>
      <c r="BF26839"/>
      <c r="BG26839"/>
    </row>
    <row r="26840" spans="11:59" x14ac:dyDescent="0.25">
      <c r="K26840" s="11"/>
      <c r="L26840" s="11"/>
      <c r="N26840" s="11"/>
      <c r="O26840" s="11"/>
      <c r="P26840" s="11"/>
      <c r="Q26840" s="11"/>
      <c r="R26840" s="11"/>
      <c r="S26840" s="11"/>
      <c r="T26840" s="11"/>
      <c r="U26840" s="11"/>
      <c r="V26840" s="11"/>
      <c r="W26840" s="11"/>
      <c r="X26840" s="11"/>
      <c r="Y26840" s="11"/>
      <c r="Z26840" s="11"/>
      <c r="BE26840"/>
      <c r="BF26840"/>
      <c r="BG26840"/>
    </row>
    <row r="26841" spans="11:59" x14ac:dyDescent="0.25">
      <c r="K26841" s="11"/>
      <c r="L26841" s="11"/>
      <c r="N26841" s="11"/>
      <c r="O26841" s="11"/>
      <c r="P26841" s="11"/>
      <c r="Q26841" s="11"/>
      <c r="R26841" s="11"/>
      <c r="S26841" s="11"/>
      <c r="T26841" s="11"/>
      <c r="U26841" s="11"/>
      <c r="V26841" s="11"/>
      <c r="W26841" s="11"/>
      <c r="X26841" s="11"/>
      <c r="Y26841" s="11"/>
      <c r="Z26841" s="11"/>
      <c r="BE26841"/>
      <c r="BF26841"/>
      <c r="BG26841"/>
    </row>
    <row r="26842" spans="11:59" x14ac:dyDescent="0.25">
      <c r="K26842" s="11"/>
      <c r="L26842" s="11"/>
      <c r="N26842" s="11"/>
      <c r="O26842" s="11"/>
      <c r="P26842" s="11"/>
      <c r="Q26842" s="11"/>
      <c r="R26842" s="11"/>
      <c r="S26842" s="11"/>
      <c r="T26842" s="11"/>
      <c r="U26842" s="11"/>
      <c r="V26842" s="11"/>
      <c r="W26842" s="11"/>
      <c r="X26842" s="11"/>
      <c r="Y26842" s="11"/>
      <c r="Z26842" s="11"/>
      <c r="BE26842"/>
      <c r="BF26842"/>
      <c r="BG26842"/>
    </row>
    <row r="26843" spans="11:59" x14ac:dyDescent="0.25">
      <c r="K26843" s="11"/>
      <c r="L26843" s="11"/>
      <c r="N26843" s="11"/>
      <c r="O26843" s="11"/>
      <c r="P26843" s="11"/>
      <c r="Q26843" s="11"/>
      <c r="R26843" s="11"/>
      <c r="S26843" s="11"/>
      <c r="T26843" s="11"/>
      <c r="U26843" s="11"/>
      <c r="V26843" s="11"/>
      <c r="W26843" s="11"/>
      <c r="X26843" s="11"/>
      <c r="Y26843" s="11"/>
      <c r="Z26843" s="11"/>
      <c r="BE26843"/>
      <c r="BF26843"/>
      <c r="BG26843"/>
    </row>
    <row r="26844" spans="11:59" x14ac:dyDescent="0.25">
      <c r="K26844" s="11"/>
      <c r="L26844" s="11"/>
      <c r="N26844" s="11"/>
      <c r="O26844" s="11"/>
      <c r="P26844" s="11"/>
      <c r="Q26844" s="11"/>
      <c r="R26844" s="11"/>
      <c r="S26844" s="11"/>
      <c r="T26844" s="11"/>
      <c r="U26844" s="11"/>
      <c r="V26844" s="11"/>
      <c r="W26844" s="11"/>
      <c r="X26844" s="11"/>
      <c r="Y26844" s="11"/>
      <c r="Z26844" s="11"/>
      <c r="BE26844"/>
      <c r="BF26844"/>
      <c r="BG26844"/>
    </row>
    <row r="26845" spans="11:59" x14ac:dyDescent="0.25">
      <c r="K26845" s="11"/>
      <c r="L26845" s="11"/>
      <c r="N26845" s="11"/>
      <c r="O26845" s="11"/>
      <c r="P26845" s="11"/>
      <c r="Q26845" s="11"/>
      <c r="R26845" s="11"/>
      <c r="S26845" s="11"/>
      <c r="T26845" s="11"/>
      <c r="U26845" s="11"/>
      <c r="V26845" s="11"/>
      <c r="W26845" s="11"/>
      <c r="X26845" s="11"/>
      <c r="Y26845" s="11"/>
      <c r="Z26845" s="11"/>
      <c r="BE26845"/>
      <c r="BF26845"/>
      <c r="BG26845"/>
    </row>
    <row r="26846" spans="11:59" x14ac:dyDescent="0.25">
      <c r="K26846" s="11"/>
      <c r="L26846" s="11"/>
      <c r="N26846" s="11"/>
      <c r="O26846" s="11"/>
      <c r="P26846" s="11"/>
      <c r="Q26846" s="11"/>
      <c r="R26846" s="11"/>
      <c r="S26846" s="11"/>
      <c r="T26846" s="11"/>
      <c r="U26846" s="11"/>
      <c r="V26846" s="11"/>
      <c r="W26846" s="11"/>
      <c r="X26846" s="11"/>
      <c r="Y26846" s="11"/>
      <c r="Z26846" s="11"/>
      <c r="BE26846"/>
      <c r="BF26846"/>
      <c r="BG26846"/>
    </row>
    <row r="26847" spans="11:59" x14ac:dyDescent="0.25">
      <c r="K26847" s="11"/>
      <c r="L26847" s="11"/>
      <c r="N26847" s="11"/>
      <c r="O26847" s="11"/>
      <c r="P26847" s="11"/>
      <c r="Q26847" s="11"/>
      <c r="R26847" s="11"/>
      <c r="S26847" s="11"/>
      <c r="T26847" s="11"/>
      <c r="U26847" s="11"/>
      <c r="V26847" s="11"/>
      <c r="W26847" s="11"/>
      <c r="X26847" s="11"/>
      <c r="Y26847" s="11"/>
      <c r="Z26847" s="11"/>
      <c r="BE26847"/>
      <c r="BF26847"/>
      <c r="BG26847"/>
    </row>
    <row r="26848" spans="11:59" x14ac:dyDescent="0.25">
      <c r="K26848" s="11"/>
      <c r="L26848" s="11"/>
      <c r="N26848" s="11"/>
      <c r="O26848" s="11"/>
      <c r="P26848" s="11"/>
      <c r="Q26848" s="11"/>
      <c r="R26848" s="11"/>
      <c r="S26848" s="11"/>
      <c r="T26848" s="11"/>
      <c r="U26848" s="11"/>
      <c r="V26848" s="11"/>
      <c r="W26848" s="11"/>
      <c r="X26848" s="11"/>
      <c r="Y26848" s="11"/>
      <c r="Z26848" s="11"/>
      <c r="BE26848"/>
      <c r="BF26848"/>
      <c r="BG26848"/>
    </row>
    <row r="26849" spans="11:59" x14ac:dyDescent="0.25">
      <c r="K26849" s="11"/>
      <c r="L26849" s="11"/>
      <c r="N26849" s="11"/>
      <c r="O26849" s="11"/>
      <c r="P26849" s="11"/>
      <c r="Q26849" s="11"/>
      <c r="R26849" s="11"/>
      <c r="S26849" s="11"/>
      <c r="T26849" s="11"/>
      <c r="U26849" s="11"/>
      <c r="V26849" s="11"/>
      <c r="W26849" s="11"/>
      <c r="X26849" s="11"/>
      <c r="Y26849" s="11"/>
      <c r="Z26849" s="11"/>
      <c r="BE26849"/>
      <c r="BF26849"/>
      <c r="BG26849"/>
    </row>
    <row r="26850" spans="11:59" x14ac:dyDescent="0.25">
      <c r="K26850" s="11"/>
      <c r="L26850" s="11"/>
      <c r="N26850" s="11"/>
      <c r="O26850" s="11"/>
      <c r="P26850" s="11"/>
      <c r="Q26850" s="11"/>
      <c r="R26850" s="11"/>
      <c r="S26850" s="11"/>
      <c r="T26850" s="11"/>
      <c r="U26850" s="11"/>
      <c r="V26850" s="11"/>
      <c r="W26850" s="11"/>
      <c r="X26850" s="11"/>
      <c r="Y26850" s="11"/>
      <c r="Z26850" s="11"/>
      <c r="BE26850"/>
      <c r="BF26850"/>
      <c r="BG26850"/>
    </row>
    <row r="26851" spans="11:59" x14ac:dyDescent="0.25">
      <c r="K26851" s="11"/>
      <c r="L26851" s="11"/>
      <c r="N26851" s="11"/>
      <c r="O26851" s="11"/>
      <c r="P26851" s="11"/>
      <c r="Q26851" s="11"/>
      <c r="R26851" s="11"/>
      <c r="S26851" s="11"/>
      <c r="T26851" s="11"/>
      <c r="U26851" s="11"/>
      <c r="V26851" s="11"/>
      <c r="W26851" s="11"/>
      <c r="X26851" s="11"/>
      <c r="Y26851" s="11"/>
      <c r="Z26851" s="11"/>
      <c r="BE26851"/>
      <c r="BF26851"/>
      <c r="BG26851"/>
    </row>
    <row r="26852" spans="11:59" x14ac:dyDescent="0.25">
      <c r="K26852" s="11"/>
      <c r="L26852" s="11"/>
      <c r="N26852" s="11"/>
      <c r="O26852" s="11"/>
      <c r="P26852" s="11"/>
      <c r="Q26852" s="11"/>
      <c r="R26852" s="11"/>
      <c r="S26852" s="11"/>
      <c r="T26852" s="11"/>
      <c r="U26852" s="11"/>
      <c r="V26852" s="11"/>
      <c r="W26852" s="11"/>
      <c r="X26852" s="11"/>
      <c r="Y26852" s="11"/>
      <c r="Z26852" s="11"/>
      <c r="BE26852"/>
      <c r="BF26852"/>
      <c r="BG26852"/>
    </row>
    <row r="26853" spans="11:59" x14ac:dyDescent="0.25">
      <c r="K26853" s="11"/>
      <c r="L26853" s="11"/>
      <c r="N26853" s="11"/>
      <c r="O26853" s="11"/>
      <c r="P26853" s="11"/>
      <c r="Q26853" s="11"/>
      <c r="R26853" s="11"/>
      <c r="S26853" s="11"/>
      <c r="T26853" s="11"/>
      <c r="U26853" s="11"/>
      <c r="V26853" s="11"/>
      <c r="W26853" s="11"/>
      <c r="X26853" s="11"/>
      <c r="Y26853" s="11"/>
      <c r="Z26853" s="11"/>
      <c r="BE26853"/>
      <c r="BF26853"/>
      <c r="BG26853"/>
    </row>
    <row r="26854" spans="11:59" x14ac:dyDescent="0.25">
      <c r="K26854" s="11"/>
      <c r="L26854" s="11"/>
      <c r="N26854" s="11"/>
      <c r="O26854" s="11"/>
      <c r="P26854" s="11"/>
      <c r="Q26854" s="11"/>
      <c r="R26854" s="11"/>
      <c r="S26854" s="11"/>
      <c r="T26854" s="11"/>
      <c r="U26854" s="11"/>
      <c r="V26854" s="11"/>
      <c r="W26854" s="11"/>
      <c r="X26854" s="11"/>
      <c r="Y26854" s="11"/>
      <c r="Z26854" s="11"/>
      <c r="BE26854"/>
      <c r="BF26854"/>
      <c r="BG26854"/>
    </row>
    <row r="26855" spans="11:59" x14ac:dyDescent="0.25">
      <c r="K26855" s="11"/>
      <c r="L26855" s="11"/>
      <c r="N26855" s="11"/>
      <c r="O26855" s="11"/>
      <c r="P26855" s="11"/>
      <c r="Q26855" s="11"/>
      <c r="R26855" s="11"/>
      <c r="S26855" s="11"/>
      <c r="T26855" s="11"/>
      <c r="U26855" s="11"/>
      <c r="V26855" s="11"/>
      <c r="W26855" s="11"/>
      <c r="X26855" s="11"/>
      <c r="Y26855" s="11"/>
      <c r="Z26855" s="11"/>
      <c r="BE26855"/>
      <c r="BF26855"/>
      <c r="BG26855"/>
    </row>
    <row r="26856" spans="11:59" x14ac:dyDescent="0.25">
      <c r="K26856" s="11"/>
      <c r="L26856" s="11"/>
      <c r="N26856" s="11"/>
      <c r="O26856" s="11"/>
      <c r="P26856" s="11"/>
      <c r="Q26856" s="11"/>
      <c r="R26856" s="11"/>
      <c r="S26856" s="11"/>
      <c r="T26856" s="11"/>
      <c r="U26856" s="11"/>
      <c r="V26856" s="11"/>
      <c r="W26856" s="11"/>
      <c r="X26856" s="11"/>
      <c r="Y26856" s="11"/>
      <c r="Z26856" s="11"/>
      <c r="BE26856"/>
      <c r="BF26856"/>
      <c r="BG26856"/>
    </row>
    <row r="26857" spans="11:59" x14ac:dyDescent="0.25">
      <c r="K26857" s="11"/>
      <c r="L26857" s="11"/>
      <c r="N26857" s="11"/>
      <c r="O26857" s="11"/>
      <c r="P26857" s="11"/>
      <c r="Q26857" s="11"/>
      <c r="R26857" s="11"/>
      <c r="S26857" s="11"/>
      <c r="T26857" s="11"/>
      <c r="U26857" s="11"/>
      <c r="V26857" s="11"/>
      <c r="W26857" s="11"/>
      <c r="X26857" s="11"/>
      <c r="Y26857" s="11"/>
      <c r="Z26857" s="11"/>
      <c r="BE26857"/>
      <c r="BF26857"/>
      <c r="BG26857"/>
    </row>
    <row r="26858" spans="11:59" x14ac:dyDescent="0.25">
      <c r="K26858" s="11"/>
      <c r="L26858" s="11"/>
      <c r="N26858" s="11"/>
      <c r="O26858" s="11"/>
      <c r="P26858" s="11"/>
      <c r="Q26858" s="11"/>
      <c r="R26858" s="11"/>
      <c r="S26858" s="11"/>
      <c r="T26858" s="11"/>
      <c r="U26858" s="11"/>
      <c r="V26858" s="11"/>
      <c r="W26858" s="11"/>
      <c r="X26858" s="11"/>
      <c r="Y26858" s="11"/>
      <c r="Z26858" s="11"/>
      <c r="BE26858"/>
      <c r="BF26858"/>
      <c r="BG26858"/>
    </row>
    <row r="26859" spans="11:59" x14ac:dyDescent="0.25">
      <c r="K26859" s="11"/>
      <c r="L26859" s="11"/>
      <c r="N26859" s="11"/>
      <c r="O26859" s="11"/>
      <c r="P26859" s="11"/>
      <c r="Q26859" s="11"/>
      <c r="R26859" s="11"/>
      <c r="S26859" s="11"/>
      <c r="T26859" s="11"/>
      <c r="U26859" s="11"/>
      <c r="V26859" s="11"/>
      <c r="W26859" s="11"/>
      <c r="X26859" s="11"/>
      <c r="Y26859" s="11"/>
      <c r="Z26859" s="11"/>
      <c r="BE26859"/>
      <c r="BF26859"/>
      <c r="BG26859"/>
    </row>
    <row r="26860" spans="11:59" x14ac:dyDescent="0.25">
      <c r="K26860" s="11"/>
      <c r="L26860" s="11"/>
      <c r="N26860" s="11"/>
      <c r="O26860" s="11"/>
      <c r="P26860" s="11"/>
      <c r="Q26860" s="11"/>
      <c r="R26860" s="11"/>
      <c r="S26860" s="11"/>
      <c r="T26860" s="11"/>
      <c r="U26860" s="11"/>
      <c r="V26860" s="11"/>
      <c r="W26860" s="11"/>
      <c r="X26860" s="11"/>
      <c r="Y26860" s="11"/>
      <c r="Z26860" s="11"/>
      <c r="BE26860"/>
      <c r="BF26860"/>
      <c r="BG26860"/>
    </row>
    <row r="26861" spans="11:59" x14ac:dyDescent="0.25">
      <c r="K26861" s="11"/>
      <c r="L26861" s="11"/>
      <c r="N26861" s="11"/>
      <c r="O26861" s="11"/>
      <c r="P26861" s="11"/>
      <c r="Q26861" s="11"/>
      <c r="R26861" s="11"/>
      <c r="S26861" s="11"/>
      <c r="T26861" s="11"/>
      <c r="U26861" s="11"/>
      <c r="V26861" s="11"/>
      <c r="W26861" s="11"/>
      <c r="X26861" s="11"/>
      <c r="Y26861" s="11"/>
      <c r="Z26861" s="11"/>
      <c r="BE26861"/>
      <c r="BF26861"/>
      <c r="BG26861"/>
    </row>
    <row r="26862" spans="11:59" x14ac:dyDescent="0.25">
      <c r="K26862" s="11"/>
      <c r="L26862" s="11"/>
      <c r="N26862" s="11"/>
      <c r="O26862" s="11"/>
      <c r="P26862" s="11"/>
      <c r="Q26862" s="11"/>
      <c r="R26862" s="11"/>
      <c r="S26862" s="11"/>
      <c r="T26862" s="11"/>
      <c r="U26862" s="11"/>
      <c r="V26862" s="11"/>
      <c r="W26862" s="11"/>
      <c r="X26862" s="11"/>
      <c r="Y26862" s="11"/>
      <c r="Z26862" s="11"/>
      <c r="BE26862"/>
      <c r="BF26862"/>
      <c r="BG26862"/>
    </row>
    <row r="26863" spans="11:59" x14ac:dyDescent="0.25">
      <c r="K26863" s="11"/>
      <c r="L26863" s="11"/>
      <c r="N26863" s="11"/>
      <c r="O26863" s="11"/>
      <c r="P26863" s="11"/>
      <c r="Q26863" s="11"/>
      <c r="R26863" s="11"/>
      <c r="S26863" s="11"/>
      <c r="T26863" s="11"/>
      <c r="U26863" s="11"/>
      <c r="V26863" s="11"/>
      <c r="W26863" s="11"/>
      <c r="X26863" s="11"/>
      <c r="Y26863" s="11"/>
      <c r="Z26863" s="11"/>
      <c r="BE26863"/>
      <c r="BF26863"/>
      <c r="BG26863"/>
    </row>
    <row r="26864" spans="11:59" x14ac:dyDescent="0.25">
      <c r="K26864" s="11"/>
      <c r="L26864" s="11"/>
      <c r="N26864" s="11"/>
      <c r="O26864" s="11"/>
      <c r="P26864" s="11"/>
      <c r="Q26864" s="11"/>
      <c r="R26864" s="11"/>
      <c r="S26864" s="11"/>
      <c r="T26864" s="11"/>
      <c r="U26864" s="11"/>
      <c r="V26864" s="11"/>
      <c r="W26864" s="11"/>
      <c r="X26864" s="11"/>
      <c r="Y26864" s="11"/>
      <c r="Z26864" s="11"/>
      <c r="BE26864"/>
      <c r="BF26864"/>
      <c r="BG26864"/>
    </row>
    <row r="26865" spans="11:59" x14ac:dyDescent="0.25">
      <c r="K26865" s="11"/>
      <c r="L26865" s="11"/>
      <c r="N26865" s="11"/>
      <c r="O26865" s="11"/>
      <c r="P26865" s="11"/>
      <c r="Q26865" s="11"/>
      <c r="R26865" s="11"/>
      <c r="S26865" s="11"/>
      <c r="T26865" s="11"/>
      <c r="U26865" s="11"/>
      <c r="V26865" s="11"/>
      <c r="W26865" s="11"/>
      <c r="X26865" s="11"/>
      <c r="Y26865" s="11"/>
      <c r="Z26865" s="11"/>
      <c r="BE26865"/>
      <c r="BF26865"/>
      <c r="BG26865"/>
    </row>
    <row r="26866" spans="11:59" x14ac:dyDescent="0.25">
      <c r="K26866" s="11"/>
      <c r="L26866" s="11"/>
      <c r="N26866" s="11"/>
      <c r="O26866" s="11"/>
      <c r="P26866" s="11"/>
      <c r="Q26866" s="11"/>
      <c r="R26866" s="11"/>
      <c r="S26866" s="11"/>
      <c r="T26866" s="11"/>
      <c r="U26866" s="11"/>
      <c r="V26866" s="11"/>
      <c r="W26866" s="11"/>
      <c r="X26866" s="11"/>
      <c r="Y26866" s="11"/>
      <c r="Z26866" s="11"/>
      <c r="BE26866"/>
      <c r="BF26866"/>
      <c r="BG26866"/>
    </row>
    <row r="26867" spans="11:59" x14ac:dyDescent="0.25">
      <c r="K26867" s="11"/>
      <c r="L26867" s="11"/>
      <c r="N26867" s="11"/>
      <c r="O26867" s="11"/>
      <c r="P26867" s="11"/>
      <c r="Q26867" s="11"/>
      <c r="R26867" s="11"/>
      <c r="S26867" s="11"/>
      <c r="T26867" s="11"/>
      <c r="U26867" s="11"/>
      <c r="V26867" s="11"/>
      <c r="W26867" s="11"/>
      <c r="X26867" s="11"/>
      <c r="Y26867" s="11"/>
      <c r="Z26867" s="11"/>
      <c r="BE26867"/>
      <c r="BF26867"/>
      <c r="BG26867"/>
    </row>
    <row r="26868" spans="11:59" x14ac:dyDescent="0.25">
      <c r="K26868" s="11"/>
      <c r="L26868" s="11"/>
      <c r="N26868" s="11"/>
      <c r="O26868" s="11"/>
      <c r="P26868" s="11"/>
      <c r="Q26868" s="11"/>
      <c r="R26868" s="11"/>
      <c r="S26868" s="11"/>
      <c r="T26868" s="11"/>
      <c r="U26868" s="11"/>
      <c r="V26868" s="11"/>
      <c r="W26868" s="11"/>
      <c r="X26868" s="11"/>
      <c r="Y26868" s="11"/>
      <c r="Z26868" s="11"/>
      <c r="BE26868"/>
      <c r="BF26868"/>
      <c r="BG26868"/>
    </row>
    <row r="26869" spans="11:59" x14ac:dyDescent="0.25">
      <c r="K26869" s="11"/>
      <c r="L26869" s="11"/>
      <c r="N26869" s="11"/>
      <c r="O26869" s="11"/>
      <c r="P26869" s="11"/>
      <c r="Q26869" s="11"/>
      <c r="R26869" s="11"/>
      <c r="S26869" s="11"/>
      <c r="T26869" s="11"/>
      <c r="U26869" s="11"/>
      <c r="V26869" s="11"/>
      <c r="W26869" s="11"/>
      <c r="X26869" s="11"/>
      <c r="Y26869" s="11"/>
      <c r="Z26869" s="11"/>
      <c r="BE26869"/>
      <c r="BF26869"/>
      <c r="BG26869"/>
    </row>
    <row r="26870" spans="11:59" x14ac:dyDescent="0.25">
      <c r="K26870" s="11"/>
      <c r="L26870" s="11"/>
      <c r="N26870" s="11"/>
      <c r="O26870" s="11"/>
      <c r="P26870" s="11"/>
      <c r="Q26870" s="11"/>
      <c r="R26870" s="11"/>
      <c r="S26870" s="11"/>
      <c r="T26870" s="11"/>
      <c r="U26870" s="11"/>
      <c r="V26870" s="11"/>
      <c r="W26870" s="11"/>
      <c r="X26870" s="11"/>
      <c r="Y26870" s="11"/>
      <c r="Z26870" s="11"/>
      <c r="BE26870"/>
      <c r="BF26870"/>
      <c r="BG26870"/>
    </row>
    <row r="26871" spans="11:59" x14ac:dyDescent="0.25">
      <c r="K26871" s="11"/>
      <c r="L26871" s="11"/>
      <c r="N26871" s="11"/>
      <c r="O26871" s="11"/>
      <c r="P26871" s="11"/>
      <c r="Q26871" s="11"/>
      <c r="R26871" s="11"/>
      <c r="S26871" s="11"/>
      <c r="T26871" s="11"/>
      <c r="U26871" s="11"/>
      <c r="V26871" s="11"/>
      <c r="W26871" s="11"/>
      <c r="X26871" s="11"/>
      <c r="Y26871" s="11"/>
      <c r="Z26871" s="11"/>
      <c r="BE26871"/>
      <c r="BF26871"/>
      <c r="BG26871"/>
    </row>
    <row r="26872" spans="11:59" x14ac:dyDescent="0.25">
      <c r="K26872" s="11"/>
      <c r="L26872" s="11"/>
      <c r="N26872" s="11"/>
      <c r="O26872" s="11"/>
      <c r="P26872" s="11"/>
      <c r="Q26872" s="11"/>
      <c r="R26872" s="11"/>
      <c r="S26872" s="11"/>
      <c r="T26872" s="11"/>
      <c r="U26872" s="11"/>
      <c r="V26872" s="11"/>
      <c r="W26872" s="11"/>
      <c r="X26872" s="11"/>
      <c r="Y26872" s="11"/>
      <c r="Z26872" s="11"/>
      <c r="BE26872"/>
      <c r="BF26872"/>
      <c r="BG26872"/>
    </row>
    <row r="26873" spans="11:59" x14ac:dyDescent="0.25">
      <c r="K26873" s="11"/>
      <c r="L26873" s="11"/>
      <c r="N26873" s="11"/>
      <c r="O26873" s="11"/>
      <c r="P26873" s="11"/>
      <c r="Q26873" s="11"/>
      <c r="R26873" s="11"/>
      <c r="S26873" s="11"/>
      <c r="T26873" s="11"/>
      <c r="U26873" s="11"/>
      <c r="V26873" s="11"/>
      <c r="W26873" s="11"/>
      <c r="X26873" s="11"/>
      <c r="Y26873" s="11"/>
      <c r="Z26873" s="11"/>
      <c r="BE26873"/>
      <c r="BF26873"/>
      <c r="BG26873"/>
    </row>
    <row r="26874" spans="11:59" x14ac:dyDescent="0.25">
      <c r="K26874" s="11"/>
      <c r="L26874" s="11"/>
      <c r="N26874" s="11"/>
      <c r="O26874" s="11"/>
      <c r="P26874" s="11"/>
      <c r="Q26874" s="11"/>
      <c r="R26874" s="11"/>
      <c r="S26874" s="11"/>
      <c r="T26874" s="11"/>
      <c r="U26874" s="11"/>
      <c r="V26874" s="11"/>
      <c r="W26874" s="11"/>
      <c r="X26874" s="11"/>
      <c r="Y26874" s="11"/>
      <c r="Z26874" s="11"/>
      <c r="BE26874"/>
      <c r="BF26874"/>
      <c r="BG26874"/>
    </row>
    <row r="26875" spans="11:59" x14ac:dyDescent="0.25">
      <c r="K26875" s="11"/>
      <c r="L26875" s="11"/>
      <c r="N26875" s="11"/>
      <c r="O26875" s="11"/>
      <c r="P26875" s="11"/>
      <c r="Q26875" s="11"/>
      <c r="R26875" s="11"/>
      <c r="S26875" s="11"/>
      <c r="T26875" s="11"/>
      <c r="U26875" s="11"/>
      <c r="V26875" s="11"/>
      <c r="W26875" s="11"/>
      <c r="X26875" s="11"/>
      <c r="Y26875" s="11"/>
      <c r="Z26875" s="11"/>
      <c r="BE26875"/>
      <c r="BF26875"/>
      <c r="BG26875"/>
    </row>
    <row r="26876" spans="11:59" x14ac:dyDescent="0.25">
      <c r="K26876" s="11"/>
      <c r="L26876" s="11"/>
      <c r="N26876" s="11"/>
      <c r="O26876" s="11"/>
      <c r="P26876" s="11"/>
      <c r="Q26876" s="11"/>
      <c r="R26876" s="11"/>
      <c r="S26876" s="11"/>
      <c r="T26876" s="11"/>
      <c r="U26876" s="11"/>
      <c r="V26876" s="11"/>
      <c r="W26876" s="11"/>
      <c r="X26876" s="11"/>
      <c r="Y26876" s="11"/>
      <c r="Z26876" s="11"/>
      <c r="BE26876"/>
      <c r="BF26876"/>
      <c r="BG26876"/>
    </row>
    <row r="26877" spans="11:59" x14ac:dyDescent="0.25">
      <c r="K26877" s="11"/>
      <c r="L26877" s="11"/>
      <c r="N26877" s="11"/>
      <c r="O26877" s="11"/>
      <c r="P26877" s="11"/>
      <c r="Q26877" s="11"/>
      <c r="R26877" s="11"/>
      <c r="S26877" s="11"/>
      <c r="T26877" s="11"/>
      <c r="U26877" s="11"/>
      <c r="V26877" s="11"/>
      <c r="W26877" s="11"/>
      <c r="X26877" s="11"/>
      <c r="Y26877" s="11"/>
      <c r="Z26877" s="11"/>
      <c r="BE26877"/>
      <c r="BF26877"/>
      <c r="BG26877"/>
    </row>
    <row r="26878" spans="11:59" x14ac:dyDescent="0.25">
      <c r="K26878" s="11"/>
      <c r="L26878" s="11"/>
      <c r="N26878" s="11"/>
      <c r="O26878" s="11"/>
      <c r="P26878" s="11"/>
      <c r="Q26878" s="11"/>
      <c r="R26878" s="11"/>
      <c r="S26878" s="11"/>
      <c r="T26878" s="11"/>
      <c r="U26878" s="11"/>
      <c r="V26878" s="11"/>
      <c r="W26878" s="11"/>
      <c r="X26878" s="11"/>
      <c r="Y26878" s="11"/>
      <c r="Z26878" s="11"/>
      <c r="BE26878"/>
      <c r="BF26878"/>
      <c r="BG26878"/>
    </row>
    <row r="26879" spans="11:59" x14ac:dyDescent="0.25">
      <c r="K26879" s="11"/>
      <c r="L26879" s="11"/>
      <c r="N26879" s="11"/>
      <c r="O26879" s="11"/>
      <c r="P26879" s="11"/>
      <c r="Q26879" s="11"/>
      <c r="R26879" s="11"/>
      <c r="S26879" s="11"/>
      <c r="T26879" s="11"/>
      <c r="U26879" s="11"/>
      <c r="V26879" s="11"/>
      <c r="W26879" s="11"/>
      <c r="X26879" s="11"/>
      <c r="Y26879" s="11"/>
      <c r="Z26879" s="11"/>
      <c r="BE26879"/>
      <c r="BF26879"/>
      <c r="BG26879"/>
    </row>
    <row r="26880" spans="11:59" x14ac:dyDescent="0.25">
      <c r="K26880" s="11"/>
      <c r="L26880" s="11"/>
      <c r="N26880" s="11"/>
      <c r="O26880" s="11"/>
      <c r="P26880" s="11"/>
      <c r="Q26880" s="11"/>
      <c r="R26880" s="11"/>
      <c r="S26880" s="11"/>
      <c r="T26880" s="11"/>
      <c r="U26880" s="11"/>
      <c r="V26880" s="11"/>
      <c r="W26880" s="11"/>
      <c r="X26880" s="11"/>
      <c r="Y26880" s="11"/>
      <c r="Z26880" s="11"/>
      <c r="BE26880"/>
      <c r="BF26880"/>
      <c r="BG26880"/>
    </row>
    <row r="26881" spans="11:59" x14ac:dyDescent="0.25">
      <c r="K26881" s="11"/>
      <c r="L26881" s="11"/>
      <c r="N26881" s="11"/>
      <c r="O26881" s="11"/>
      <c r="P26881" s="11"/>
      <c r="Q26881" s="11"/>
      <c r="R26881" s="11"/>
      <c r="S26881" s="11"/>
      <c r="T26881" s="11"/>
      <c r="U26881" s="11"/>
      <c r="V26881" s="11"/>
      <c r="W26881" s="11"/>
      <c r="X26881" s="11"/>
      <c r="Y26881" s="11"/>
      <c r="Z26881" s="11"/>
      <c r="BE26881"/>
      <c r="BF26881"/>
      <c r="BG26881"/>
    </row>
    <row r="26882" spans="11:59" x14ac:dyDescent="0.25">
      <c r="K26882" s="11"/>
      <c r="L26882" s="11"/>
      <c r="N26882" s="11"/>
      <c r="O26882" s="11"/>
      <c r="P26882" s="11"/>
      <c r="Q26882" s="11"/>
      <c r="R26882" s="11"/>
      <c r="S26882" s="11"/>
      <c r="T26882" s="11"/>
      <c r="U26882" s="11"/>
      <c r="V26882" s="11"/>
      <c r="W26882" s="11"/>
      <c r="X26882" s="11"/>
      <c r="Y26882" s="11"/>
      <c r="Z26882" s="11"/>
      <c r="BE26882"/>
      <c r="BF26882"/>
      <c r="BG26882"/>
    </row>
    <row r="26883" spans="11:59" x14ac:dyDescent="0.25">
      <c r="K26883" s="11"/>
      <c r="L26883" s="11"/>
      <c r="N26883" s="11"/>
      <c r="O26883" s="11"/>
      <c r="P26883" s="11"/>
      <c r="Q26883" s="11"/>
      <c r="R26883" s="11"/>
      <c r="S26883" s="11"/>
      <c r="T26883" s="11"/>
      <c r="U26883" s="11"/>
      <c r="V26883" s="11"/>
      <c r="W26883" s="11"/>
      <c r="X26883" s="11"/>
      <c r="Y26883" s="11"/>
      <c r="Z26883" s="11"/>
      <c r="BE26883"/>
      <c r="BF26883"/>
      <c r="BG26883"/>
    </row>
    <row r="26884" spans="11:59" x14ac:dyDescent="0.25">
      <c r="K26884" s="11"/>
      <c r="L26884" s="11"/>
      <c r="N26884" s="11"/>
      <c r="O26884" s="11"/>
      <c r="P26884" s="11"/>
      <c r="Q26884" s="11"/>
      <c r="R26884" s="11"/>
      <c r="S26884" s="11"/>
      <c r="T26884" s="11"/>
      <c r="U26884" s="11"/>
      <c r="V26884" s="11"/>
      <c r="W26884" s="11"/>
      <c r="X26884" s="11"/>
      <c r="Y26884" s="11"/>
      <c r="Z26884" s="11"/>
      <c r="BE26884"/>
      <c r="BF26884"/>
      <c r="BG26884"/>
    </row>
    <row r="26885" spans="11:59" x14ac:dyDescent="0.25">
      <c r="K26885" s="11"/>
      <c r="L26885" s="11"/>
      <c r="N26885" s="11"/>
      <c r="O26885" s="11"/>
      <c r="P26885" s="11"/>
      <c r="Q26885" s="11"/>
      <c r="R26885" s="11"/>
      <c r="S26885" s="11"/>
      <c r="T26885" s="11"/>
      <c r="U26885" s="11"/>
      <c r="V26885" s="11"/>
      <c r="W26885" s="11"/>
      <c r="X26885" s="11"/>
      <c r="Y26885" s="11"/>
      <c r="Z26885" s="11"/>
      <c r="BE26885"/>
      <c r="BF26885"/>
      <c r="BG26885"/>
    </row>
    <row r="26886" spans="11:59" x14ac:dyDescent="0.25">
      <c r="K26886" s="11"/>
      <c r="L26886" s="11"/>
      <c r="N26886" s="11"/>
      <c r="O26886" s="11"/>
      <c r="P26886" s="11"/>
      <c r="Q26886" s="11"/>
      <c r="R26886" s="11"/>
      <c r="S26886" s="11"/>
      <c r="T26886" s="11"/>
      <c r="U26886" s="11"/>
      <c r="V26886" s="11"/>
      <c r="W26886" s="11"/>
      <c r="X26886" s="11"/>
      <c r="Y26886" s="11"/>
      <c r="Z26886" s="11"/>
      <c r="BE26886"/>
      <c r="BF26886"/>
      <c r="BG26886"/>
    </row>
    <row r="26887" spans="11:59" x14ac:dyDescent="0.25">
      <c r="K26887" s="11"/>
      <c r="L26887" s="11"/>
      <c r="N26887" s="11"/>
      <c r="O26887" s="11"/>
      <c r="P26887" s="11"/>
      <c r="Q26887" s="11"/>
      <c r="R26887" s="11"/>
      <c r="S26887" s="11"/>
      <c r="T26887" s="11"/>
      <c r="U26887" s="11"/>
      <c r="V26887" s="11"/>
      <c r="W26887" s="11"/>
      <c r="X26887" s="11"/>
      <c r="Y26887" s="11"/>
      <c r="Z26887" s="11"/>
      <c r="BE26887"/>
      <c r="BF26887"/>
      <c r="BG26887"/>
    </row>
    <row r="26888" spans="11:59" x14ac:dyDescent="0.25">
      <c r="K26888" s="11"/>
      <c r="L26888" s="11"/>
      <c r="N26888" s="11"/>
      <c r="O26888" s="11"/>
      <c r="P26888" s="11"/>
      <c r="Q26888" s="11"/>
      <c r="R26888" s="11"/>
      <c r="S26888" s="11"/>
      <c r="T26888" s="11"/>
      <c r="U26888" s="11"/>
      <c r="V26888" s="11"/>
      <c r="W26888" s="11"/>
      <c r="X26888" s="11"/>
      <c r="Y26888" s="11"/>
      <c r="Z26888" s="11"/>
      <c r="BE26888"/>
      <c r="BF26888"/>
      <c r="BG26888"/>
    </row>
    <row r="26889" spans="11:59" x14ac:dyDescent="0.25">
      <c r="K26889" s="11"/>
      <c r="L26889" s="11"/>
      <c r="N26889" s="11"/>
      <c r="O26889" s="11"/>
      <c r="P26889" s="11"/>
      <c r="Q26889" s="11"/>
      <c r="R26889" s="11"/>
      <c r="S26889" s="11"/>
      <c r="T26889" s="11"/>
      <c r="U26889" s="11"/>
      <c r="V26889" s="11"/>
      <c r="W26889" s="11"/>
      <c r="X26889" s="11"/>
      <c r="Y26889" s="11"/>
      <c r="Z26889" s="11"/>
      <c r="BE26889"/>
      <c r="BF26889"/>
      <c r="BG26889"/>
    </row>
    <row r="26890" spans="11:59" x14ac:dyDescent="0.25">
      <c r="K26890" s="11"/>
      <c r="L26890" s="11"/>
      <c r="N26890" s="11"/>
      <c r="O26890" s="11"/>
      <c r="P26890" s="11"/>
      <c r="Q26890" s="11"/>
      <c r="R26890" s="11"/>
      <c r="S26890" s="11"/>
      <c r="T26890" s="11"/>
      <c r="U26890" s="11"/>
      <c r="V26890" s="11"/>
      <c r="W26890" s="11"/>
      <c r="X26890" s="11"/>
      <c r="Y26890" s="11"/>
      <c r="Z26890" s="11"/>
      <c r="BE26890"/>
      <c r="BF26890"/>
      <c r="BG26890"/>
    </row>
    <row r="26891" spans="11:59" x14ac:dyDescent="0.25">
      <c r="K26891" s="11"/>
      <c r="L26891" s="11"/>
      <c r="N26891" s="11"/>
      <c r="O26891" s="11"/>
      <c r="P26891" s="11"/>
      <c r="Q26891" s="11"/>
      <c r="R26891" s="11"/>
      <c r="S26891" s="11"/>
      <c r="T26891" s="11"/>
      <c r="U26891" s="11"/>
      <c r="V26891" s="11"/>
      <c r="W26891" s="11"/>
      <c r="X26891" s="11"/>
      <c r="Y26891" s="11"/>
      <c r="Z26891" s="11"/>
      <c r="BE26891"/>
      <c r="BF26891"/>
      <c r="BG26891"/>
    </row>
    <row r="26892" spans="11:59" x14ac:dyDescent="0.25">
      <c r="K26892" s="11"/>
      <c r="L26892" s="11"/>
      <c r="N26892" s="11"/>
      <c r="O26892" s="11"/>
      <c r="P26892" s="11"/>
      <c r="Q26892" s="11"/>
      <c r="R26892" s="11"/>
      <c r="S26892" s="11"/>
      <c r="T26892" s="11"/>
      <c r="U26892" s="11"/>
      <c r="V26892" s="11"/>
      <c r="W26892" s="11"/>
      <c r="X26892" s="11"/>
      <c r="Y26892" s="11"/>
      <c r="Z26892" s="11"/>
      <c r="BE26892"/>
      <c r="BF26892"/>
      <c r="BG26892"/>
    </row>
    <row r="26893" spans="11:59" x14ac:dyDescent="0.25">
      <c r="K26893" s="11"/>
      <c r="L26893" s="11"/>
      <c r="N26893" s="11"/>
      <c r="O26893" s="11"/>
      <c r="P26893" s="11"/>
      <c r="Q26893" s="11"/>
      <c r="R26893" s="11"/>
      <c r="S26893" s="11"/>
      <c r="T26893" s="11"/>
      <c r="U26893" s="11"/>
      <c r="V26893" s="11"/>
      <c r="W26893" s="11"/>
      <c r="X26893" s="11"/>
      <c r="Y26893" s="11"/>
      <c r="Z26893" s="11"/>
      <c r="BE26893"/>
      <c r="BF26893"/>
      <c r="BG26893"/>
    </row>
    <row r="26894" spans="11:59" x14ac:dyDescent="0.25">
      <c r="K26894" s="11"/>
      <c r="L26894" s="11"/>
      <c r="N26894" s="11"/>
      <c r="O26894" s="11"/>
      <c r="P26894" s="11"/>
      <c r="Q26894" s="11"/>
      <c r="R26894" s="11"/>
      <c r="S26894" s="11"/>
      <c r="T26894" s="11"/>
      <c r="U26894" s="11"/>
      <c r="V26894" s="11"/>
      <c r="W26894" s="11"/>
      <c r="X26894" s="11"/>
      <c r="Y26894" s="11"/>
      <c r="Z26894" s="11"/>
      <c r="BE26894"/>
      <c r="BF26894"/>
      <c r="BG26894"/>
    </row>
    <row r="26895" spans="11:59" x14ac:dyDescent="0.25">
      <c r="K26895" s="11"/>
      <c r="L26895" s="11"/>
      <c r="N26895" s="11"/>
      <c r="O26895" s="11"/>
      <c r="P26895" s="11"/>
      <c r="Q26895" s="11"/>
      <c r="R26895" s="11"/>
      <c r="S26895" s="11"/>
      <c r="T26895" s="11"/>
      <c r="U26895" s="11"/>
      <c r="V26895" s="11"/>
      <c r="W26895" s="11"/>
      <c r="X26895" s="11"/>
      <c r="Y26895" s="11"/>
      <c r="Z26895" s="11"/>
      <c r="BE26895"/>
      <c r="BF26895"/>
      <c r="BG26895"/>
    </row>
    <row r="26896" spans="11:59" x14ac:dyDescent="0.25">
      <c r="K26896" s="11"/>
      <c r="L26896" s="11"/>
      <c r="N26896" s="11"/>
      <c r="O26896" s="11"/>
      <c r="P26896" s="11"/>
      <c r="Q26896" s="11"/>
      <c r="R26896" s="11"/>
      <c r="S26896" s="11"/>
      <c r="T26896" s="11"/>
      <c r="U26896" s="11"/>
      <c r="V26896" s="11"/>
      <c r="W26896" s="11"/>
      <c r="X26896" s="11"/>
      <c r="Y26896" s="11"/>
      <c r="Z26896" s="11"/>
      <c r="BE26896"/>
      <c r="BF26896"/>
      <c r="BG26896"/>
    </row>
    <row r="26897" spans="11:59" x14ac:dyDescent="0.25">
      <c r="K26897" s="11"/>
      <c r="L26897" s="11"/>
      <c r="N26897" s="11"/>
      <c r="O26897" s="11"/>
      <c r="P26897" s="11"/>
      <c r="Q26897" s="11"/>
      <c r="R26897" s="11"/>
      <c r="S26897" s="11"/>
      <c r="T26897" s="11"/>
      <c r="U26897" s="11"/>
      <c r="V26897" s="11"/>
      <c r="W26897" s="11"/>
      <c r="X26897" s="11"/>
      <c r="Y26897" s="11"/>
      <c r="Z26897" s="11"/>
      <c r="BE26897"/>
      <c r="BF26897"/>
      <c r="BG26897"/>
    </row>
    <row r="26898" spans="11:59" x14ac:dyDescent="0.25">
      <c r="K26898" s="11"/>
      <c r="L26898" s="11"/>
      <c r="N26898" s="11"/>
      <c r="O26898" s="11"/>
      <c r="P26898" s="11"/>
      <c r="Q26898" s="11"/>
      <c r="R26898" s="11"/>
      <c r="S26898" s="11"/>
      <c r="T26898" s="11"/>
      <c r="U26898" s="11"/>
      <c r="V26898" s="11"/>
      <c r="W26898" s="11"/>
      <c r="X26898" s="11"/>
      <c r="Y26898" s="11"/>
      <c r="Z26898" s="11"/>
      <c r="BE26898"/>
      <c r="BF26898"/>
      <c r="BG26898"/>
    </row>
    <row r="26899" spans="11:59" x14ac:dyDescent="0.25">
      <c r="K26899" s="11"/>
      <c r="L26899" s="11"/>
      <c r="N26899" s="11"/>
      <c r="O26899" s="11"/>
      <c r="P26899" s="11"/>
      <c r="Q26899" s="11"/>
      <c r="R26899" s="11"/>
      <c r="S26899" s="11"/>
      <c r="T26899" s="11"/>
      <c r="U26899" s="11"/>
      <c r="V26899" s="11"/>
      <c r="W26899" s="11"/>
      <c r="X26899" s="11"/>
      <c r="Y26899" s="11"/>
      <c r="Z26899" s="11"/>
      <c r="BE26899"/>
      <c r="BF26899"/>
      <c r="BG26899"/>
    </row>
    <row r="26900" spans="11:59" x14ac:dyDescent="0.25">
      <c r="K26900" s="11"/>
      <c r="L26900" s="11"/>
      <c r="N26900" s="11"/>
      <c r="O26900" s="11"/>
      <c r="P26900" s="11"/>
      <c r="Q26900" s="11"/>
      <c r="R26900" s="11"/>
      <c r="S26900" s="11"/>
      <c r="T26900" s="11"/>
      <c r="U26900" s="11"/>
      <c r="V26900" s="11"/>
      <c r="W26900" s="11"/>
      <c r="X26900" s="11"/>
      <c r="Y26900" s="11"/>
      <c r="Z26900" s="11"/>
      <c r="BE26900"/>
      <c r="BF26900"/>
      <c r="BG26900"/>
    </row>
    <row r="26901" spans="11:59" x14ac:dyDescent="0.25">
      <c r="K26901" s="11"/>
      <c r="L26901" s="11"/>
      <c r="N26901" s="11"/>
      <c r="O26901" s="11"/>
      <c r="P26901" s="11"/>
      <c r="Q26901" s="11"/>
      <c r="R26901" s="11"/>
      <c r="S26901" s="11"/>
      <c r="T26901" s="11"/>
      <c r="U26901" s="11"/>
      <c r="V26901" s="11"/>
      <c r="W26901" s="11"/>
      <c r="X26901" s="11"/>
      <c r="Y26901" s="11"/>
      <c r="Z26901" s="11"/>
      <c r="BE26901"/>
      <c r="BF26901"/>
      <c r="BG26901"/>
    </row>
    <row r="26902" spans="11:59" x14ac:dyDescent="0.25">
      <c r="K26902" s="11"/>
      <c r="L26902" s="11"/>
      <c r="N26902" s="11"/>
      <c r="O26902" s="11"/>
      <c r="P26902" s="11"/>
      <c r="Q26902" s="11"/>
      <c r="R26902" s="11"/>
      <c r="S26902" s="11"/>
      <c r="T26902" s="11"/>
      <c r="U26902" s="11"/>
      <c r="V26902" s="11"/>
      <c r="W26902" s="11"/>
      <c r="X26902" s="11"/>
      <c r="Y26902" s="11"/>
      <c r="Z26902" s="11"/>
      <c r="BE26902"/>
      <c r="BF26902"/>
      <c r="BG26902"/>
    </row>
    <row r="26903" spans="11:59" x14ac:dyDescent="0.25">
      <c r="K26903" s="11"/>
      <c r="L26903" s="11"/>
      <c r="N26903" s="11"/>
      <c r="O26903" s="11"/>
      <c r="P26903" s="11"/>
      <c r="Q26903" s="11"/>
      <c r="R26903" s="11"/>
      <c r="S26903" s="11"/>
      <c r="T26903" s="11"/>
      <c r="U26903" s="11"/>
      <c r="V26903" s="11"/>
      <c r="W26903" s="11"/>
      <c r="X26903" s="11"/>
      <c r="Y26903" s="11"/>
      <c r="Z26903" s="11"/>
      <c r="BE26903"/>
      <c r="BF26903"/>
      <c r="BG26903"/>
    </row>
    <row r="26904" spans="11:59" x14ac:dyDescent="0.25">
      <c r="K26904" s="11"/>
      <c r="L26904" s="11"/>
      <c r="N26904" s="11"/>
      <c r="O26904" s="11"/>
      <c r="P26904" s="11"/>
      <c r="Q26904" s="11"/>
      <c r="R26904" s="11"/>
      <c r="S26904" s="11"/>
      <c r="T26904" s="11"/>
      <c r="U26904" s="11"/>
      <c r="V26904" s="11"/>
      <c r="W26904" s="11"/>
      <c r="X26904" s="11"/>
      <c r="Y26904" s="11"/>
      <c r="Z26904" s="11"/>
      <c r="BE26904"/>
      <c r="BF26904"/>
      <c r="BG26904"/>
    </row>
    <row r="26905" spans="11:59" x14ac:dyDescent="0.25">
      <c r="K26905" s="11"/>
      <c r="L26905" s="11"/>
      <c r="N26905" s="11"/>
      <c r="O26905" s="11"/>
      <c r="P26905" s="11"/>
      <c r="Q26905" s="11"/>
      <c r="R26905" s="11"/>
      <c r="S26905" s="11"/>
      <c r="T26905" s="11"/>
      <c r="U26905" s="11"/>
      <c r="V26905" s="11"/>
      <c r="W26905" s="11"/>
      <c r="X26905" s="11"/>
      <c r="Y26905" s="11"/>
      <c r="Z26905" s="11"/>
      <c r="BE26905"/>
      <c r="BF26905"/>
      <c r="BG26905"/>
    </row>
    <row r="26906" spans="11:59" x14ac:dyDescent="0.25">
      <c r="K26906" s="11"/>
      <c r="L26906" s="11"/>
      <c r="N26906" s="11"/>
      <c r="O26906" s="11"/>
      <c r="P26906" s="11"/>
      <c r="Q26906" s="11"/>
      <c r="R26906" s="11"/>
      <c r="S26906" s="11"/>
      <c r="T26906" s="11"/>
      <c r="U26906" s="11"/>
      <c r="V26906" s="11"/>
      <c r="W26906" s="11"/>
      <c r="X26906" s="11"/>
      <c r="Y26906" s="11"/>
      <c r="Z26906" s="11"/>
      <c r="BE26906"/>
      <c r="BF26906"/>
      <c r="BG26906"/>
    </row>
    <row r="26907" spans="11:59" x14ac:dyDescent="0.25">
      <c r="K26907" s="11"/>
      <c r="L26907" s="11"/>
      <c r="N26907" s="11"/>
      <c r="O26907" s="11"/>
      <c r="P26907" s="11"/>
      <c r="Q26907" s="11"/>
      <c r="R26907" s="11"/>
      <c r="S26907" s="11"/>
      <c r="T26907" s="11"/>
      <c r="U26907" s="11"/>
      <c r="V26907" s="11"/>
      <c r="W26907" s="11"/>
      <c r="X26907" s="11"/>
      <c r="Y26907" s="11"/>
      <c r="Z26907" s="11"/>
      <c r="BE26907"/>
      <c r="BF26907"/>
      <c r="BG26907"/>
    </row>
    <row r="26908" spans="11:59" x14ac:dyDescent="0.25">
      <c r="K26908" s="11"/>
      <c r="L26908" s="11"/>
      <c r="N26908" s="11"/>
      <c r="O26908" s="11"/>
      <c r="P26908" s="11"/>
      <c r="Q26908" s="11"/>
      <c r="R26908" s="11"/>
      <c r="S26908" s="11"/>
      <c r="T26908" s="11"/>
      <c r="U26908" s="11"/>
      <c r="V26908" s="11"/>
      <c r="W26908" s="11"/>
      <c r="X26908" s="11"/>
      <c r="Y26908" s="11"/>
      <c r="Z26908" s="11"/>
      <c r="BE26908"/>
      <c r="BF26908"/>
      <c r="BG26908"/>
    </row>
    <row r="26909" spans="11:59" x14ac:dyDescent="0.25">
      <c r="K26909" s="11"/>
      <c r="L26909" s="11"/>
      <c r="N26909" s="11"/>
      <c r="O26909" s="11"/>
      <c r="P26909" s="11"/>
      <c r="Q26909" s="11"/>
      <c r="R26909" s="11"/>
      <c r="S26909" s="11"/>
      <c r="T26909" s="11"/>
      <c r="U26909" s="11"/>
      <c r="V26909" s="11"/>
      <c r="W26909" s="11"/>
      <c r="X26909" s="11"/>
      <c r="Y26909" s="11"/>
      <c r="Z26909" s="11"/>
      <c r="BE26909"/>
      <c r="BF26909"/>
      <c r="BG26909"/>
    </row>
    <row r="26910" spans="11:59" x14ac:dyDescent="0.25">
      <c r="K26910" s="11"/>
      <c r="L26910" s="11"/>
      <c r="N26910" s="11"/>
      <c r="O26910" s="11"/>
      <c r="P26910" s="11"/>
      <c r="Q26910" s="11"/>
      <c r="R26910" s="11"/>
      <c r="S26910" s="11"/>
      <c r="T26910" s="11"/>
      <c r="U26910" s="11"/>
      <c r="V26910" s="11"/>
      <c r="W26910" s="11"/>
      <c r="X26910" s="11"/>
      <c r="Y26910" s="11"/>
      <c r="Z26910" s="11"/>
      <c r="BE26910"/>
      <c r="BF26910"/>
      <c r="BG26910"/>
    </row>
    <row r="26911" spans="11:59" x14ac:dyDescent="0.25">
      <c r="K26911" s="11"/>
      <c r="L26911" s="11"/>
      <c r="N26911" s="11"/>
      <c r="O26911" s="11"/>
      <c r="P26911" s="11"/>
      <c r="Q26911" s="11"/>
      <c r="R26911" s="11"/>
      <c r="S26911" s="11"/>
      <c r="T26911" s="11"/>
      <c r="U26911" s="11"/>
      <c r="V26911" s="11"/>
      <c r="W26911" s="11"/>
      <c r="X26911" s="11"/>
      <c r="Y26911" s="11"/>
      <c r="Z26911" s="11"/>
      <c r="BE26911"/>
      <c r="BF26911"/>
      <c r="BG26911"/>
    </row>
    <row r="26912" spans="11:59" x14ac:dyDescent="0.25">
      <c r="K26912" s="11"/>
      <c r="L26912" s="11"/>
      <c r="N26912" s="11"/>
      <c r="O26912" s="11"/>
      <c r="P26912" s="11"/>
      <c r="Q26912" s="11"/>
      <c r="R26912" s="11"/>
      <c r="S26912" s="11"/>
      <c r="T26912" s="11"/>
      <c r="U26912" s="11"/>
      <c r="V26912" s="11"/>
      <c r="W26912" s="11"/>
      <c r="X26912" s="11"/>
      <c r="Y26912" s="11"/>
      <c r="Z26912" s="11"/>
      <c r="BE26912"/>
      <c r="BF26912"/>
      <c r="BG26912"/>
    </row>
    <row r="26913" spans="11:59" x14ac:dyDescent="0.25">
      <c r="K26913" s="11"/>
      <c r="L26913" s="11"/>
      <c r="N26913" s="11"/>
      <c r="O26913" s="11"/>
      <c r="P26913" s="11"/>
      <c r="Q26913" s="11"/>
      <c r="R26913" s="11"/>
      <c r="S26913" s="11"/>
      <c r="T26913" s="11"/>
      <c r="U26913" s="11"/>
      <c r="V26913" s="11"/>
      <c r="W26913" s="11"/>
      <c r="X26913" s="11"/>
      <c r="Y26913" s="11"/>
      <c r="Z26913" s="11"/>
      <c r="BE26913"/>
      <c r="BF26913"/>
      <c r="BG26913"/>
    </row>
    <row r="26914" spans="11:59" x14ac:dyDescent="0.25">
      <c r="K26914" s="11"/>
      <c r="L26914" s="11"/>
      <c r="N26914" s="11"/>
      <c r="O26914" s="11"/>
      <c r="P26914" s="11"/>
      <c r="Q26914" s="11"/>
      <c r="R26914" s="11"/>
      <c r="S26914" s="11"/>
      <c r="T26914" s="11"/>
      <c r="U26914" s="11"/>
      <c r="V26914" s="11"/>
      <c r="W26914" s="11"/>
      <c r="X26914" s="11"/>
      <c r="Y26914" s="11"/>
      <c r="Z26914" s="11"/>
      <c r="BE26914"/>
      <c r="BF26914"/>
      <c r="BG26914"/>
    </row>
    <row r="26915" spans="11:59" x14ac:dyDescent="0.25">
      <c r="K26915" s="11"/>
      <c r="L26915" s="11"/>
      <c r="N26915" s="11"/>
      <c r="O26915" s="11"/>
      <c r="P26915" s="11"/>
      <c r="Q26915" s="11"/>
      <c r="R26915" s="11"/>
      <c r="S26915" s="11"/>
      <c r="T26915" s="11"/>
      <c r="U26915" s="11"/>
      <c r="V26915" s="11"/>
      <c r="W26915" s="11"/>
      <c r="X26915" s="11"/>
      <c r="Y26915" s="11"/>
      <c r="Z26915" s="11"/>
      <c r="BE26915"/>
      <c r="BF26915"/>
      <c r="BG26915"/>
    </row>
    <row r="26916" spans="11:59" x14ac:dyDescent="0.25">
      <c r="K26916" s="11"/>
      <c r="L26916" s="11"/>
      <c r="N26916" s="11"/>
      <c r="O26916" s="11"/>
      <c r="P26916" s="11"/>
      <c r="Q26916" s="11"/>
      <c r="R26916" s="11"/>
      <c r="S26916" s="11"/>
      <c r="T26916" s="11"/>
      <c r="U26916" s="11"/>
      <c r="V26916" s="11"/>
      <c r="W26916" s="11"/>
      <c r="X26916" s="11"/>
      <c r="Y26916" s="11"/>
      <c r="Z26916" s="11"/>
      <c r="BE26916"/>
      <c r="BF26916"/>
      <c r="BG26916"/>
    </row>
    <row r="26917" spans="11:59" x14ac:dyDescent="0.25">
      <c r="K26917" s="11"/>
      <c r="L26917" s="11"/>
      <c r="N26917" s="11"/>
      <c r="O26917" s="11"/>
      <c r="P26917" s="11"/>
      <c r="Q26917" s="11"/>
      <c r="R26917" s="11"/>
      <c r="S26917" s="11"/>
      <c r="T26917" s="11"/>
      <c r="U26917" s="11"/>
      <c r="V26917" s="11"/>
      <c r="W26917" s="11"/>
      <c r="X26917" s="11"/>
      <c r="Y26917" s="11"/>
      <c r="Z26917" s="11"/>
      <c r="BE26917"/>
      <c r="BF26917"/>
      <c r="BG26917"/>
    </row>
    <row r="26918" spans="11:59" x14ac:dyDescent="0.25">
      <c r="K26918" s="11"/>
      <c r="L26918" s="11"/>
      <c r="N26918" s="11"/>
      <c r="O26918" s="11"/>
      <c r="P26918" s="11"/>
      <c r="Q26918" s="11"/>
      <c r="R26918" s="11"/>
      <c r="S26918" s="11"/>
      <c r="T26918" s="11"/>
      <c r="U26918" s="11"/>
      <c r="V26918" s="11"/>
      <c r="W26918" s="11"/>
      <c r="X26918" s="11"/>
      <c r="Y26918" s="11"/>
      <c r="Z26918" s="11"/>
      <c r="BE26918"/>
      <c r="BF26918"/>
      <c r="BG26918"/>
    </row>
    <row r="26919" spans="11:59" x14ac:dyDescent="0.25">
      <c r="K26919" s="11"/>
      <c r="L26919" s="11"/>
      <c r="N26919" s="11"/>
      <c r="O26919" s="11"/>
      <c r="P26919" s="11"/>
      <c r="Q26919" s="11"/>
      <c r="R26919" s="11"/>
      <c r="S26919" s="11"/>
      <c r="T26919" s="11"/>
      <c r="U26919" s="11"/>
      <c r="V26919" s="11"/>
      <c r="W26919" s="11"/>
      <c r="X26919" s="11"/>
      <c r="Y26919" s="11"/>
      <c r="Z26919" s="11"/>
      <c r="BE26919"/>
      <c r="BF26919"/>
      <c r="BG26919"/>
    </row>
    <row r="26920" spans="11:59" x14ac:dyDescent="0.25">
      <c r="K26920" s="11"/>
      <c r="L26920" s="11"/>
      <c r="N26920" s="11"/>
      <c r="O26920" s="11"/>
      <c r="P26920" s="11"/>
      <c r="Q26920" s="11"/>
      <c r="R26920" s="11"/>
      <c r="S26920" s="11"/>
      <c r="T26920" s="11"/>
      <c r="U26920" s="11"/>
      <c r="V26920" s="11"/>
      <c r="W26920" s="11"/>
      <c r="X26920" s="11"/>
      <c r="Y26920" s="11"/>
      <c r="Z26920" s="11"/>
      <c r="BE26920"/>
      <c r="BF26920"/>
      <c r="BG26920"/>
    </row>
    <row r="26921" spans="11:59" x14ac:dyDescent="0.25">
      <c r="K26921" s="11"/>
      <c r="L26921" s="11"/>
      <c r="N26921" s="11"/>
      <c r="O26921" s="11"/>
      <c r="P26921" s="11"/>
      <c r="Q26921" s="11"/>
      <c r="R26921" s="11"/>
      <c r="S26921" s="11"/>
      <c r="T26921" s="11"/>
      <c r="U26921" s="11"/>
      <c r="V26921" s="11"/>
      <c r="W26921" s="11"/>
      <c r="X26921" s="11"/>
      <c r="Y26921" s="11"/>
      <c r="Z26921" s="11"/>
      <c r="BE26921"/>
      <c r="BF26921"/>
      <c r="BG26921"/>
    </row>
    <row r="26922" spans="11:59" x14ac:dyDescent="0.25">
      <c r="K26922" s="11"/>
      <c r="L26922" s="11"/>
      <c r="N26922" s="11"/>
      <c r="O26922" s="11"/>
      <c r="P26922" s="11"/>
      <c r="Q26922" s="11"/>
      <c r="R26922" s="11"/>
      <c r="S26922" s="11"/>
      <c r="T26922" s="11"/>
      <c r="U26922" s="11"/>
      <c r="V26922" s="11"/>
      <c r="W26922" s="11"/>
      <c r="X26922" s="11"/>
      <c r="Y26922" s="11"/>
      <c r="Z26922" s="11"/>
      <c r="BE26922"/>
      <c r="BF26922"/>
      <c r="BG26922"/>
    </row>
    <row r="26923" spans="11:59" x14ac:dyDescent="0.25">
      <c r="K26923" s="11"/>
      <c r="L26923" s="11"/>
      <c r="N26923" s="11"/>
      <c r="O26923" s="11"/>
      <c r="P26923" s="11"/>
      <c r="Q26923" s="11"/>
      <c r="R26923" s="11"/>
      <c r="S26923" s="11"/>
      <c r="T26923" s="11"/>
      <c r="U26923" s="11"/>
      <c r="V26923" s="11"/>
      <c r="W26923" s="11"/>
      <c r="X26923" s="11"/>
      <c r="Y26923" s="11"/>
      <c r="Z26923" s="11"/>
      <c r="BE26923"/>
      <c r="BF26923"/>
      <c r="BG26923"/>
    </row>
    <row r="26924" spans="11:59" x14ac:dyDescent="0.25">
      <c r="K26924" s="11"/>
      <c r="L26924" s="11"/>
      <c r="N26924" s="11"/>
      <c r="O26924" s="11"/>
      <c r="P26924" s="11"/>
      <c r="Q26924" s="11"/>
      <c r="R26924" s="11"/>
      <c r="S26924" s="11"/>
      <c r="T26924" s="11"/>
      <c r="U26924" s="11"/>
      <c r="V26924" s="11"/>
      <c r="W26924" s="11"/>
      <c r="X26924" s="11"/>
      <c r="Y26924" s="11"/>
      <c r="Z26924" s="11"/>
      <c r="BE26924"/>
      <c r="BF26924"/>
      <c r="BG26924"/>
    </row>
    <row r="26925" spans="11:59" x14ac:dyDescent="0.25">
      <c r="K26925" s="11"/>
      <c r="L26925" s="11"/>
      <c r="N26925" s="11"/>
      <c r="O26925" s="11"/>
      <c r="P26925" s="11"/>
      <c r="Q26925" s="11"/>
      <c r="R26925" s="11"/>
      <c r="S26925" s="11"/>
      <c r="T26925" s="11"/>
      <c r="U26925" s="11"/>
      <c r="V26925" s="11"/>
      <c r="W26925" s="11"/>
      <c r="X26925" s="11"/>
      <c r="Y26925" s="11"/>
      <c r="Z26925" s="11"/>
      <c r="BE26925"/>
      <c r="BF26925"/>
      <c r="BG26925"/>
    </row>
    <row r="26926" spans="11:59" x14ac:dyDescent="0.25">
      <c r="K26926" s="11"/>
      <c r="L26926" s="11"/>
      <c r="N26926" s="11"/>
      <c r="O26926" s="11"/>
      <c r="P26926" s="11"/>
      <c r="Q26926" s="11"/>
      <c r="R26926" s="11"/>
      <c r="S26926" s="11"/>
      <c r="T26926" s="11"/>
      <c r="U26926" s="11"/>
      <c r="V26926" s="11"/>
      <c r="W26926" s="11"/>
      <c r="X26926" s="11"/>
      <c r="Y26926" s="11"/>
      <c r="Z26926" s="11"/>
      <c r="BE26926"/>
      <c r="BF26926"/>
      <c r="BG26926"/>
    </row>
    <row r="26927" spans="11:59" x14ac:dyDescent="0.25">
      <c r="K26927" s="11"/>
      <c r="L26927" s="11"/>
      <c r="N26927" s="11"/>
      <c r="O26927" s="11"/>
      <c r="P26927" s="11"/>
      <c r="Q26927" s="11"/>
      <c r="R26927" s="11"/>
      <c r="S26927" s="11"/>
      <c r="T26927" s="11"/>
      <c r="U26927" s="11"/>
      <c r="V26927" s="11"/>
      <c r="W26927" s="11"/>
      <c r="X26927" s="11"/>
      <c r="Y26927" s="11"/>
      <c r="Z26927" s="11"/>
      <c r="BE26927"/>
      <c r="BF26927"/>
      <c r="BG26927"/>
    </row>
    <row r="26928" spans="11:59" x14ac:dyDescent="0.25">
      <c r="K26928" s="11"/>
      <c r="L26928" s="11"/>
      <c r="N26928" s="11"/>
      <c r="O26928" s="11"/>
      <c r="P26928" s="11"/>
      <c r="Q26928" s="11"/>
      <c r="R26928" s="11"/>
      <c r="S26928" s="11"/>
      <c r="T26928" s="11"/>
      <c r="U26928" s="11"/>
      <c r="V26928" s="11"/>
      <c r="W26928" s="11"/>
      <c r="X26928" s="11"/>
      <c r="Y26928" s="11"/>
      <c r="Z26928" s="11"/>
      <c r="BE26928"/>
      <c r="BF26928"/>
      <c r="BG26928"/>
    </row>
    <row r="26929" spans="11:59" x14ac:dyDescent="0.25">
      <c r="K26929" s="11"/>
      <c r="L26929" s="11"/>
      <c r="N26929" s="11"/>
      <c r="O26929" s="11"/>
      <c r="P26929" s="11"/>
      <c r="Q26929" s="11"/>
      <c r="R26929" s="11"/>
      <c r="S26929" s="11"/>
      <c r="T26929" s="11"/>
      <c r="U26929" s="11"/>
      <c r="V26929" s="11"/>
      <c r="W26929" s="11"/>
      <c r="X26929" s="11"/>
      <c r="Y26929" s="11"/>
      <c r="Z26929" s="11"/>
      <c r="BE26929"/>
      <c r="BF26929"/>
      <c r="BG26929"/>
    </row>
    <row r="26930" spans="11:59" x14ac:dyDescent="0.25">
      <c r="K26930" s="11"/>
      <c r="L26930" s="11"/>
      <c r="N26930" s="11"/>
      <c r="O26930" s="11"/>
      <c r="P26930" s="11"/>
      <c r="Q26930" s="11"/>
      <c r="R26930" s="11"/>
      <c r="S26930" s="11"/>
      <c r="T26930" s="11"/>
      <c r="U26930" s="11"/>
      <c r="V26930" s="11"/>
      <c r="W26930" s="11"/>
      <c r="X26930" s="11"/>
      <c r="Y26930" s="11"/>
      <c r="Z26930" s="11"/>
      <c r="BE26930"/>
      <c r="BF26930"/>
      <c r="BG26930"/>
    </row>
    <row r="26931" spans="11:59" x14ac:dyDescent="0.25">
      <c r="K26931" s="11"/>
      <c r="L26931" s="11"/>
      <c r="N26931" s="11"/>
      <c r="O26931" s="11"/>
      <c r="P26931" s="11"/>
      <c r="Q26931" s="11"/>
      <c r="R26931" s="11"/>
      <c r="S26931" s="11"/>
      <c r="T26931" s="11"/>
      <c r="U26931" s="11"/>
      <c r="V26931" s="11"/>
      <c r="W26931" s="11"/>
      <c r="X26931" s="11"/>
      <c r="Y26931" s="11"/>
      <c r="Z26931" s="11"/>
      <c r="BE26931"/>
      <c r="BF26931"/>
      <c r="BG26931"/>
    </row>
    <row r="26932" spans="11:59" x14ac:dyDescent="0.25">
      <c r="K26932" s="11"/>
      <c r="L26932" s="11"/>
      <c r="N26932" s="11"/>
      <c r="O26932" s="11"/>
      <c r="P26932" s="11"/>
      <c r="Q26932" s="11"/>
      <c r="R26932" s="11"/>
      <c r="S26932" s="11"/>
      <c r="T26932" s="11"/>
      <c r="U26932" s="11"/>
      <c r="V26932" s="11"/>
      <c r="W26932" s="11"/>
      <c r="X26932" s="11"/>
      <c r="Y26932" s="11"/>
      <c r="Z26932" s="11"/>
      <c r="BE26932"/>
      <c r="BF26932"/>
      <c r="BG26932"/>
    </row>
    <row r="26933" spans="11:59" x14ac:dyDescent="0.25">
      <c r="K26933" s="11"/>
      <c r="L26933" s="11"/>
      <c r="N26933" s="11"/>
      <c r="O26933" s="11"/>
      <c r="P26933" s="11"/>
      <c r="Q26933" s="11"/>
      <c r="R26933" s="11"/>
      <c r="S26933" s="11"/>
      <c r="T26933" s="11"/>
      <c r="U26933" s="11"/>
      <c r="V26933" s="11"/>
      <c r="W26933" s="11"/>
      <c r="X26933" s="11"/>
      <c r="Y26933" s="11"/>
      <c r="Z26933" s="11"/>
      <c r="BE26933"/>
      <c r="BF26933"/>
      <c r="BG26933"/>
    </row>
    <row r="26934" spans="11:59" x14ac:dyDescent="0.25">
      <c r="K26934" s="11"/>
      <c r="L26934" s="11"/>
      <c r="N26934" s="11"/>
      <c r="O26934" s="11"/>
      <c r="P26934" s="11"/>
      <c r="Q26934" s="11"/>
      <c r="R26934" s="11"/>
      <c r="S26934" s="11"/>
      <c r="T26934" s="11"/>
      <c r="U26934" s="11"/>
      <c r="V26934" s="11"/>
      <c r="W26934" s="11"/>
      <c r="X26934" s="11"/>
      <c r="Y26934" s="11"/>
      <c r="Z26934" s="11"/>
      <c r="BE26934"/>
      <c r="BF26934"/>
      <c r="BG26934"/>
    </row>
    <row r="26935" spans="11:59" x14ac:dyDescent="0.25">
      <c r="K26935" s="11"/>
      <c r="L26935" s="11"/>
      <c r="N26935" s="11"/>
      <c r="O26935" s="11"/>
      <c r="P26935" s="11"/>
      <c r="Q26935" s="11"/>
      <c r="R26935" s="11"/>
      <c r="S26935" s="11"/>
      <c r="T26935" s="11"/>
      <c r="U26935" s="11"/>
      <c r="V26935" s="11"/>
      <c r="W26935" s="11"/>
      <c r="X26935" s="11"/>
      <c r="Y26935" s="11"/>
      <c r="Z26935" s="11"/>
      <c r="BE26935"/>
      <c r="BF26935"/>
      <c r="BG26935"/>
    </row>
    <row r="26936" spans="11:59" x14ac:dyDescent="0.25">
      <c r="K26936" s="11"/>
      <c r="L26936" s="11"/>
      <c r="N26936" s="11"/>
      <c r="O26936" s="11"/>
      <c r="P26936" s="11"/>
      <c r="Q26936" s="11"/>
      <c r="R26936" s="11"/>
      <c r="S26936" s="11"/>
      <c r="T26936" s="11"/>
      <c r="U26936" s="11"/>
      <c r="V26936" s="11"/>
      <c r="W26936" s="11"/>
      <c r="X26936" s="11"/>
      <c r="Y26936" s="11"/>
      <c r="Z26936" s="11"/>
      <c r="BE26936"/>
      <c r="BF26936"/>
      <c r="BG26936"/>
    </row>
    <row r="26937" spans="11:59" x14ac:dyDescent="0.25">
      <c r="K26937" s="11"/>
      <c r="L26937" s="11"/>
      <c r="N26937" s="11"/>
      <c r="O26937" s="11"/>
      <c r="P26937" s="11"/>
      <c r="Q26937" s="11"/>
      <c r="R26937" s="11"/>
      <c r="S26937" s="11"/>
      <c r="T26937" s="11"/>
      <c r="U26937" s="11"/>
      <c r="V26937" s="11"/>
      <c r="W26937" s="11"/>
      <c r="X26937" s="11"/>
      <c r="Y26937" s="11"/>
      <c r="Z26937" s="11"/>
      <c r="BE26937"/>
      <c r="BF26937"/>
      <c r="BG26937"/>
    </row>
    <row r="26938" spans="11:59" x14ac:dyDescent="0.25">
      <c r="K26938" s="11"/>
      <c r="L26938" s="11"/>
      <c r="N26938" s="11"/>
      <c r="O26938" s="11"/>
      <c r="P26938" s="11"/>
      <c r="Q26938" s="11"/>
      <c r="R26938" s="11"/>
      <c r="S26938" s="11"/>
      <c r="T26938" s="11"/>
      <c r="U26938" s="11"/>
      <c r="V26938" s="11"/>
      <c r="W26938" s="11"/>
      <c r="X26938" s="11"/>
      <c r="Y26938" s="11"/>
      <c r="Z26938" s="11"/>
      <c r="BE26938"/>
      <c r="BF26938"/>
      <c r="BG26938"/>
    </row>
    <row r="26939" spans="11:59" x14ac:dyDescent="0.25">
      <c r="K26939" s="11"/>
      <c r="L26939" s="11"/>
      <c r="N26939" s="11"/>
      <c r="O26939" s="11"/>
      <c r="P26939" s="11"/>
      <c r="Q26939" s="11"/>
      <c r="R26939" s="11"/>
      <c r="S26939" s="11"/>
      <c r="T26939" s="11"/>
      <c r="U26939" s="11"/>
      <c r="V26939" s="11"/>
      <c r="W26939" s="11"/>
      <c r="X26939" s="11"/>
      <c r="Y26939" s="11"/>
      <c r="Z26939" s="11"/>
      <c r="BE26939"/>
      <c r="BF26939"/>
      <c r="BG26939"/>
    </row>
    <row r="26940" spans="11:59" x14ac:dyDescent="0.25">
      <c r="K26940" s="11"/>
      <c r="L26940" s="11"/>
      <c r="N26940" s="11"/>
      <c r="O26940" s="11"/>
      <c r="P26940" s="11"/>
      <c r="Q26940" s="11"/>
      <c r="R26940" s="11"/>
      <c r="S26940" s="11"/>
      <c r="T26940" s="11"/>
      <c r="U26940" s="11"/>
      <c r="V26940" s="11"/>
      <c r="W26940" s="11"/>
      <c r="X26940" s="11"/>
      <c r="Y26940" s="11"/>
      <c r="Z26940" s="11"/>
      <c r="BE26940"/>
      <c r="BF26940"/>
      <c r="BG26940"/>
    </row>
    <row r="26941" spans="11:59" x14ac:dyDescent="0.25">
      <c r="K26941" s="11"/>
      <c r="L26941" s="11"/>
      <c r="N26941" s="11"/>
      <c r="O26941" s="11"/>
      <c r="P26941" s="11"/>
      <c r="Q26941" s="11"/>
      <c r="R26941" s="11"/>
      <c r="S26941" s="11"/>
      <c r="T26941" s="11"/>
      <c r="U26941" s="11"/>
      <c r="V26941" s="11"/>
      <c r="W26941" s="11"/>
      <c r="X26941" s="11"/>
      <c r="Y26941" s="11"/>
      <c r="Z26941" s="11"/>
      <c r="BE26941"/>
      <c r="BF26941"/>
      <c r="BG26941"/>
    </row>
    <row r="26942" spans="11:59" x14ac:dyDescent="0.25">
      <c r="K26942" s="11"/>
      <c r="L26942" s="11"/>
      <c r="N26942" s="11"/>
      <c r="O26942" s="11"/>
      <c r="P26942" s="11"/>
      <c r="Q26942" s="11"/>
      <c r="R26942" s="11"/>
      <c r="S26942" s="11"/>
      <c r="T26942" s="11"/>
      <c r="U26942" s="11"/>
      <c r="V26942" s="11"/>
      <c r="W26942" s="11"/>
      <c r="X26942" s="11"/>
      <c r="Y26942" s="11"/>
      <c r="Z26942" s="11"/>
      <c r="BE26942"/>
      <c r="BF26942"/>
      <c r="BG26942"/>
    </row>
    <row r="26943" spans="11:59" x14ac:dyDescent="0.25">
      <c r="K26943" s="11"/>
      <c r="L26943" s="11"/>
      <c r="N26943" s="11"/>
      <c r="O26943" s="11"/>
      <c r="P26943" s="11"/>
      <c r="Q26943" s="11"/>
      <c r="R26943" s="11"/>
      <c r="S26943" s="11"/>
      <c r="T26943" s="11"/>
      <c r="U26943" s="11"/>
      <c r="V26943" s="11"/>
      <c r="W26943" s="11"/>
      <c r="X26943" s="11"/>
      <c r="Y26943" s="11"/>
      <c r="Z26943" s="11"/>
      <c r="BE26943"/>
      <c r="BF26943"/>
      <c r="BG26943"/>
    </row>
    <row r="26944" spans="11:59" x14ac:dyDescent="0.25">
      <c r="K26944" s="11"/>
      <c r="L26944" s="11"/>
      <c r="N26944" s="11"/>
      <c r="O26944" s="11"/>
      <c r="P26944" s="11"/>
      <c r="Q26944" s="11"/>
      <c r="R26944" s="11"/>
      <c r="S26944" s="11"/>
      <c r="T26944" s="11"/>
      <c r="U26944" s="11"/>
      <c r="V26944" s="11"/>
      <c r="W26944" s="11"/>
      <c r="X26944" s="11"/>
      <c r="Y26944" s="11"/>
      <c r="Z26944" s="11"/>
      <c r="BE26944"/>
      <c r="BF26944"/>
      <c r="BG26944"/>
    </row>
    <row r="26945" spans="11:59" x14ac:dyDescent="0.25">
      <c r="K26945" s="11"/>
      <c r="L26945" s="11"/>
      <c r="N26945" s="11"/>
      <c r="O26945" s="11"/>
      <c r="P26945" s="11"/>
      <c r="Q26945" s="11"/>
      <c r="R26945" s="11"/>
      <c r="S26945" s="11"/>
      <c r="T26945" s="11"/>
      <c r="U26945" s="11"/>
      <c r="V26945" s="11"/>
      <c r="W26945" s="11"/>
      <c r="X26945" s="11"/>
      <c r="Y26945" s="11"/>
      <c r="Z26945" s="11"/>
      <c r="BE26945"/>
      <c r="BF26945"/>
      <c r="BG26945"/>
    </row>
    <row r="26946" spans="11:59" x14ac:dyDescent="0.25">
      <c r="K26946" s="11"/>
      <c r="L26946" s="11"/>
      <c r="N26946" s="11"/>
      <c r="O26946" s="11"/>
      <c r="P26946" s="11"/>
      <c r="Q26946" s="11"/>
      <c r="R26946" s="11"/>
      <c r="S26946" s="11"/>
      <c r="T26946" s="11"/>
      <c r="U26946" s="11"/>
      <c r="V26946" s="11"/>
      <c r="W26946" s="11"/>
      <c r="X26946" s="11"/>
      <c r="Y26946" s="11"/>
      <c r="Z26946" s="11"/>
      <c r="BE26946"/>
      <c r="BF26946"/>
      <c r="BG26946"/>
    </row>
    <row r="26947" spans="11:59" x14ac:dyDescent="0.25">
      <c r="K26947" s="11"/>
      <c r="L26947" s="11"/>
      <c r="N26947" s="11"/>
      <c r="O26947" s="11"/>
      <c r="P26947" s="11"/>
      <c r="Q26947" s="11"/>
      <c r="R26947" s="11"/>
      <c r="S26947" s="11"/>
      <c r="T26947" s="11"/>
      <c r="U26947" s="11"/>
      <c r="V26947" s="11"/>
      <c r="W26947" s="11"/>
      <c r="X26947" s="11"/>
      <c r="Y26947" s="11"/>
      <c r="Z26947" s="11"/>
      <c r="BE26947"/>
      <c r="BF26947"/>
      <c r="BG26947"/>
    </row>
    <row r="26948" spans="11:59" x14ac:dyDescent="0.25">
      <c r="K26948" s="11"/>
      <c r="L26948" s="11"/>
      <c r="N26948" s="11"/>
      <c r="O26948" s="11"/>
      <c r="P26948" s="11"/>
      <c r="Q26948" s="11"/>
      <c r="R26948" s="11"/>
      <c r="S26948" s="11"/>
      <c r="T26948" s="11"/>
      <c r="U26948" s="11"/>
      <c r="V26948" s="11"/>
      <c r="W26948" s="11"/>
      <c r="X26948" s="11"/>
      <c r="Y26948" s="11"/>
      <c r="Z26948" s="11"/>
      <c r="BE26948"/>
      <c r="BF26948"/>
      <c r="BG26948"/>
    </row>
    <row r="26949" spans="11:59" x14ac:dyDescent="0.25">
      <c r="K26949" s="11"/>
      <c r="L26949" s="11"/>
      <c r="N26949" s="11"/>
      <c r="O26949" s="11"/>
      <c r="P26949" s="11"/>
      <c r="Q26949" s="11"/>
      <c r="R26949" s="11"/>
      <c r="S26949" s="11"/>
      <c r="T26949" s="11"/>
      <c r="U26949" s="11"/>
      <c r="V26949" s="11"/>
      <c r="W26949" s="11"/>
      <c r="X26949" s="11"/>
      <c r="Y26949" s="11"/>
      <c r="Z26949" s="11"/>
      <c r="BE26949"/>
      <c r="BF26949"/>
      <c r="BG26949"/>
    </row>
    <row r="26950" spans="11:59" x14ac:dyDescent="0.25">
      <c r="K26950" s="11"/>
      <c r="L26950" s="11"/>
      <c r="N26950" s="11"/>
      <c r="O26950" s="11"/>
      <c r="P26950" s="11"/>
      <c r="Q26950" s="11"/>
      <c r="R26950" s="11"/>
      <c r="S26950" s="11"/>
      <c r="T26950" s="11"/>
      <c r="U26950" s="11"/>
      <c r="V26950" s="11"/>
      <c r="W26950" s="11"/>
      <c r="X26950" s="11"/>
      <c r="Y26950" s="11"/>
      <c r="Z26950" s="11"/>
      <c r="BE26950"/>
      <c r="BF26950"/>
      <c r="BG26950"/>
    </row>
    <row r="26951" spans="11:59" x14ac:dyDescent="0.25">
      <c r="K26951" s="11"/>
      <c r="L26951" s="11"/>
      <c r="N26951" s="11"/>
      <c r="O26951" s="11"/>
      <c r="P26951" s="11"/>
      <c r="Q26951" s="11"/>
      <c r="R26951" s="11"/>
      <c r="S26951" s="11"/>
      <c r="T26951" s="11"/>
      <c r="U26951" s="11"/>
      <c r="V26951" s="11"/>
      <c r="W26951" s="11"/>
      <c r="X26951" s="11"/>
      <c r="Y26951" s="11"/>
      <c r="Z26951" s="11"/>
      <c r="BE26951"/>
      <c r="BF26951"/>
      <c r="BG26951"/>
    </row>
    <row r="26952" spans="11:59" x14ac:dyDescent="0.25">
      <c r="K26952" s="11"/>
      <c r="L26952" s="11"/>
      <c r="N26952" s="11"/>
      <c r="O26952" s="11"/>
      <c r="P26952" s="11"/>
      <c r="Q26952" s="11"/>
      <c r="R26952" s="11"/>
      <c r="S26952" s="11"/>
      <c r="T26952" s="11"/>
      <c r="U26952" s="11"/>
      <c r="V26952" s="11"/>
      <c r="W26952" s="11"/>
      <c r="X26952" s="11"/>
      <c r="Y26952" s="11"/>
      <c r="Z26952" s="11"/>
      <c r="BE26952"/>
      <c r="BF26952"/>
      <c r="BG26952"/>
    </row>
    <row r="26953" spans="11:59" x14ac:dyDescent="0.25">
      <c r="K26953" s="11"/>
      <c r="L26953" s="11"/>
      <c r="N26953" s="11"/>
      <c r="O26953" s="11"/>
      <c r="P26953" s="11"/>
      <c r="Q26953" s="11"/>
      <c r="R26953" s="11"/>
      <c r="S26953" s="11"/>
      <c r="T26953" s="11"/>
      <c r="U26953" s="11"/>
      <c r="V26953" s="11"/>
      <c r="W26953" s="11"/>
      <c r="X26953" s="11"/>
      <c r="Y26953" s="11"/>
      <c r="Z26953" s="11"/>
      <c r="BE26953"/>
      <c r="BF26953"/>
      <c r="BG26953"/>
    </row>
    <row r="26954" spans="11:59" x14ac:dyDescent="0.25">
      <c r="K26954" s="11"/>
      <c r="L26954" s="11"/>
      <c r="N26954" s="11"/>
      <c r="O26954" s="11"/>
      <c r="P26954" s="11"/>
      <c r="Q26954" s="11"/>
      <c r="R26954" s="11"/>
      <c r="S26954" s="11"/>
      <c r="T26954" s="11"/>
      <c r="U26954" s="11"/>
      <c r="V26954" s="11"/>
      <c r="W26954" s="11"/>
      <c r="X26954" s="11"/>
      <c r="Y26954" s="11"/>
      <c r="Z26954" s="11"/>
      <c r="BE26954"/>
      <c r="BF26954"/>
      <c r="BG26954"/>
    </row>
    <row r="26955" spans="11:59" x14ac:dyDescent="0.25">
      <c r="K26955" s="11"/>
      <c r="L26955" s="11"/>
      <c r="N26955" s="11"/>
      <c r="O26955" s="11"/>
      <c r="P26955" s="11"/>
      <c r="Q26955" s="11"/>
      <c r="R26955" s="11"/>
      <c r="S26955" s="11"/>
      <c r="T26955" s="11"/>
      <c r="U26955" s="11"/>
      <c r="V26955" s="11"/>
      <c r="W26955" s="11"/>
      <c r="X26955" s="11"/>
      <c r="Y26955" s="11"/>
      <c r="Z26955" s="11"/>
      <c r="BE26955"/>
      <c r="BF26955"/>
      <c r="BG26955"/>
    </row>
    <row r="26956" spans="11:59" x14ac:dyDescent="0.25">
      <c r="K26956" s="11"/>
      <c r="L26956" s="11"/>
      <c r="N26956" s="11"/>
      <c r="O26956" s="11"/>
      <c r="P26956" s="11"/>
      <c r="Q26956" s="11"/>
      <c r="R26956" s="11"/>
      <c r="S26956" s="11"/>
      <c r="T26956" s="11"/>
      <c r="U26956" s="11"/>
      <c r="V26956" s="11"/>
      <c r="W26956" s="11"/>
      <c r="X26956" s="11"/>
      <c r="Y26956" s="11"/>
      <c r="Z26956" s="11"/>
      <c r="BE26956"/>
      <c r="BF26956"/>
      <c r="BG26956"/>
    </row>
    <row r="26957" spans="11:59" x14ac:dyDescent="0.25">
      <c r="K26957" s="11"/>
      <c r="L26957" s="11"/>
      <c r="N26957" s="11"/>
      <c r="O26957" s="11"/>
      <c r="P26957" s="11"/>
      <c r="Q26957" s="11"/>
      <c r="R26957" s="11"/>
      <c r="S26957" s="11"/>
      <c r="T26957" s="11"/>
      <c r="U26957" s="11"/>
      <c r="V26957" s="11"/>
      <c r="W26957" s="11"/>
      <c r="X26957" s="11"/>
      <c r="Y26957" s="11"/>
      <c r="Z26957" s="11"/>
      <c r="BE26957"/>
      <c r="BF26957"/>
      <c r="BG26957"/>
    </row>
    <row r="26958" spans="11:59" x14ac:dyDescent="0.25">
      <c r="K26958" s="11"/>
      <c r="L26958" s="11"/>
      <c r="N26958" s="11"/>
      <c r="O26958" s="11"/>
      <c r="P26958" s="11"/>
      <c r="Q26958" s="11"/>
      <c r="R26958" s="11"/>
      <c r="S26958" s="11"/>
      <c r="T26958" s="11"/>
      <c r="U26958" s="11"/>
      <c r="V26958" s="11"/>
      <c r="W26958" s="11"/>
      <c r="X26958" s="11"/>
      <c r="Y26958" s="11"/>
      <c r="Z26958" s="11"/>
      <c r="BE26958"/>
      <c r="BF26958"/>
      <c r="BG26958"/>
    </row>
    <row r="26959" spans="11:59" x14ac:dyDescent="0.25">
      <c r="K26959" s="11"/>
      <c r="L26959" s="11"/>
      <c r="N26959" s="11"/>
      <c r="O26959" s="11"/>
      <c r="P26959" s="11"/>
      <c r="Q26959" s="11"/>
      <c r="R26959" s="11"/>
      <c r="S26959" s="11"/>
      <c r="T26959" s="11"/>
      <c r="U26959" s="11"/>
      <c r="V26959" s="11"/>
      <c r="W26959" s="11"/>
      <c r="X26959" s="11"/>
      <c r="Y26959" s="11"/>
      <c r="Z26959" s="11"/>
      <c r="BE26959"/>
      <c r="BF26959"/>
      <c r="BG26959"/>
    </row>
    <row r="26960" spans="11:59" x14ac:dyDescent="0.25">
      <c r="K26960" s="11"/>
      <c r="L26960" s="11"/>
      <c r="N26960" s="11"/>
      <c r="O26960" s="11"/>
      <c r="P26960" s="11"/>
      <c r="Q26960" s="11"/>
      <c r="R26960" s="11"/>
      <c r="S26960" s="11"/>
      <c r="T26960" s="11"/>
      <c r="U26960" s="11"/>
      <c r="V26960" s="11"/>
      <c r="W26960" s="11"/>
      <c r="X26960" s="11"/>
      <c r="Y26960" s="11"/>
      <c r="Z26960" s="11"/>
      <c r="BE26960"/>
      <c r="BF26960"/>
      <c r="BG26960"/>
    </row>
    <row r="26961" spans="11:59" x14ac:dyDescent="0.25">
      <c r="K26961" s="11"/>
      <c r="L26961" s="11"/>
      <c r="N26961" s="11"/>
      <c r="O26961" s="11"/>
      <c r="P26961" s="11"/>
      <c r="Q26961" s="11"/>
      <c r="R26961" s="11"/>
      <c r="S26961" s="11"/>
      <c r="T26961" s="11"/>
      <c r="U26961" s="11"/>
      <c r="V26961" s="11"/>
      <c r="W26961" s="11"/>
      <c r="X26961" s="11"/>
      <c r="Y26961" s="11"/>
      <c r="Z26961" s="11"/>
      <c r="BE26961"/>
      <c r="BF26961"/>
      <c r="BG26961"/>
    </row>
    <row r="26962" spans="11:59" x14ac:dyDescent="0.25">
      <c r="K26962" s="11"/>
      <c r="L26962" s="11"/>
      <c r="N26962" s="11"/>
      <c r="O26962" s="11"/>
      <c r="P26962" s="11"/>
      <c r="Q26962" s="11"/>
      <c r="R26962" s="11"/>
      <c r="S26962" s="11"/>
      <c r="T26962" s="11"/>
      <c r="U26962" s="11"/>
      <c r="V26962" s="11"/>
      <c r="W26962" s="11"/>
      <c r="X26962" s="11"/>
      <c r="Y26962" s="11"/>
      <c r="Z26962" s="11"/>
      <c r="BE26962"/>
      <c r="BF26962"/>
      <c r="BG26962"/>
    </row>
    <row r="26963" spans="11:59" x14ac:dyDescent="0.25">
      <c r="K26963" s="11"/>
      <c r="L26963" s="11"/>
      <c r="N26963" s="11"/>
      <c r="O26963" s="11"/>
      <c r="P26963" s="11"/>
      <c r="Q26963" s="11"/>
      <c r="R26963" s="11"/>
      <c r="S26963" s="11"/>
      <c r="T26963" s="11"/>
      <c r="U26963" s="11"/>
      <c r="V26963" s="11"/>
      <c r="W26963" s="11"/>
      <c r="X26963" s="11"/>
      <c r="Y26963" s="11"/>
      <c r="Z26963" s="11"/>
      <c r="BE26963"/>
      <c r="BF26963"/>
      <c r="BG26963"/>
    </row>
    <row r="26964" spans="11:59" x14ac:dyDescent="0.25">
      <c r="K26964" s="11"/>
      <c r="L26964" s="11"/>
      <c r="N26964" s="11"/>
      <c r="O26964" s="11"/>
      <c r="P26964" s="11"/>
      <c r="Q26964" s="11"/>
      <c r="R26964" s="11"/>
      <c r="S26964" s="11"/>
      <c r="T26964" s="11"/>
      <c r="U26964" s="11"/>
      <c r="V26964" s="11"/>
      <c r="W26964" s="11"/>
      <c r="X26964" s="11"/>
      <c r="Y26964" s="11"/>
      <c r="Z26964" s="11"/>
      <c r="BE26964"/>
      <c r="BF26964"/>
      <c r="BG26964"/>
    </row>
    <row r="26965" spans="11:59" x14ac:dyDescent="0.25">
      <c r="K26965" s="11"/>
      <c r="L26965" s="11"/>
      <c r="N26965" s="11"/>
      <c r="O26965" s="11"/>
      <c r="P26965" s="11"/>
      <c r="Q26965" s="11"/>
      <c r="R26965" s="11"/>
      <c r="S26965" s="11"/>
      <c r="T26965" s="11"/>
      <c r="U26965" s="11"/>
      <c r="V26965" s="11"/>
      <c r="W26965" s="11"/>
      <c r="X26965" s="11"/>
      <c r="Y26965" s="11"/>
      <c r="Z26965" s="11"/>
      <c r="BE26965"/>
      <c r="BF26965"/>
      <c r="BG26965"/>
    </row>
    <row r="26966" spans="11:59" x14ac:dyDescent="0.25">
      <c r="K26966" s="11"/>
      <c r="L26966" s="11"/>
      <c r="N26966" s="11"/>
      <c r="O26966" s="11"/>
      <c r="P26966" s="11"/>
      <c r="Q26966" s="11"/>
      <c r="R26966" s="11"/>
      <c r="S26966" s="11"/>
      <c r="T26966" s="11"/>
      <c r="U26966" s="11"/>
      <c r="V26966" s="11"/>
      <c r="W26966" s="11"/>
      <c r="X26966" s="11"/>
      <c r="Y26966" s="11"/>
      <c r="Z26966" s="11"/>
      <c r="BE26966"/>
      <c r="BF26966"/>
      <c r="BG26966"/>
    </row>
    <row r="26967" spans="11:59" x14ac:dyDescent="0.25">
      <c r="K26967" s="11"/>
      <c r="L26967" s="11"/>
      <c r="N26967" s="11"/>
      <c r="O26967" s="11"/>
      <c r="P26967" s="11"/>
      <c r="Q26967" s="11"/>
      <c r="R26967" s="11"/>
      <c r="S26967" s="11"/>
      <c r="T26967" s="11"/>
      <c r="U26967" s="11"/>
      <c r="V26967" s="11"/>
      <c r="W26967" s="11"/>
      <c r="X26967" s="11"/>
      <c r="Y26967" s="11"/>
      <c r="Z26967" s="11"/>
      <c r="BE26967"/>
      <c r="BF26967"/>
      <c r="BG26967"/>
    </row>
    <row r="26968" spans="11:59" x14ac:dyDescent="0.25">
      <c r="K26968" s="11"/>
      <c r="L26968" s="11"/>
      <c r="N26968" s="11"/>
      <c r="O26968" s="11"/>
      <c r="P26968" s="11"/>
      <c r="Q26968" s="11"/>
      <c r="R26968" s="11"/>
      <c r="S26968" s="11"/>
      <c r="T26968" s="11"/>
      <c r="U26968" s="11"/>
      <c r="V26968" s="11"/>
      <c r="W26968" s="11"/>
      <c r="X26968" s="11"/>
      <c r="Y26968" s="11"/>
      <c r="Z26968" s="11"/>
      <c r="BE26968"/>
      <c r="BF26968"/>
      <c r="BG26968"/>
    </row>
    <row r="26969" spans="11:59" x14ac:dyDescent="0.25">
      <c r="K26969" s="11"/>
      <c r="L26969" s="11"/>
      <c r="N26969" s="11"/>
      <c r="O26969" s="11"/>
      <c r="P26969" s="11"/>
      <c r="Q26969" s="11"/>
      <c r="R26969" s="11"/>
      <c r="S26969" s="11"/>
      <c r="T26969" s="11"/>
      <c r="U26969" s="11"/>
      <c r="V26969" s="11"/>
      <c r="W26969" s="11"/>
      <c r="X26969" s="11"/>
      <c r="Y26969" s="11"/>
      <c r="Z26969" s="11"/>
      <c r="BE26969"/>
      <c r="BF26969"/>
      <c r="BG26969"/>
    </row>
    <row r="26970" spans="11:59" x14ac:dyDescent="0.25">
      <c r="K26970" s="11"/>
      <c r="L26970" s="11"/>
      <c r="N26970" s="11"/>
      <c r="O26970" s="11"/>
      <c r="P26970" s="11"/>
      <c r="Q26970" s="11"/>
      <c r="R26970" s="11"/>
      <c r="S26970" s="11"/>
      <c r="T26970" s="11"/>
      <c r="U26970" s="11"/>
      <c r="V26970" s="11"/>
      <c r="W26970" s="11"/>
      <c r="X26970" s="11"/>
      <c r="Y26970" s="11"/>
      <c r="Z26970" s="11"/>
      <c r="BE26970"/>
      <c r="BF26970"/>
      <c r="BG26970"/>
    </row>
    <row r="26971" spans="11:59" x14ac:dyDescent="0.25">
      <c r="K26971" s="11"/>
      <c r="L26971" s="11"/>
      <c r="N26971" s="11"/>
      <c r="O26971" s="11"/>
      <c r="P26971" s="11"/>
      <c r="Q26971" s="11"/>
      <c r="R26971" s="11"/>
      <c r="S26971" s="11"/>
      <c r="T26971" s="11"/>
      <c r="U26971" s="11"/>
      <c r="V26971" s="11"/>
      <c r="W26971" s="11"/>
      <c r="X26971" s="11"/>
      <c r="Y26971" s="11"/>
      <c r="Z26971" s="11"/>
      <c r="BE26971"/>
      <c r="BF26971"/>
      <c r="BG26971"/>
    </row>
    <row r="26972" spans="11:59" x14ac:dyDescent="0.25">
      <c r="K26972" s="11"/>
      <c r="L26972" s="11"/>
      <c r="N26972" s="11"/>
      <c r="O26972" s="11"/>
      <c r="P26972" s="11"/>
      <c r="Q26972" s="11"/>
      <c r="R26972" s="11"/>
      <c r="S26972" s="11"/>
      <c r="T26972" s="11"/>
      <c r="U26972" s="11"/>
      <c r="V26972" s="11"/>
      <c r="W26972" s="11"/>
      <c r="X26972" s="11"/>
      <c r="Y26972" s="11"/>
      <c r="Z26972" s="11"/>
      <c r="BE26972"/>
      <c r="BF26972"/>
      <c r="BG26972"/>
    </row>
    <row r="26973" spans="11:59" x14ac:dyDescent="0.25">
      <c r="K26973" s="11"/>
      <c r="L26973" s="11"/>
      <c r="N26973" s="11"/>
      <c r="O26973" s="11"/>
      <c r="P26973" s="11"/>
      <c r="Q26973" s="11"/>
      <c r="R26973" s="11"/>
      <c r="S26973" s="11"/>
      <c r="T26973" s="11"/>
      <c r="U26973" s="11"/>
      <c r="V26973" s="11"/>
      <c r="W26973" s="11"/>
      <c r="X26973" s="11"/>
      <c r="Y26973" s="11"/>
      <c r="Z26973" s="11"/>
      <c r="BE26973"/>
      <c r="BF26973"/>
      <c r="BG26973"/>
    </row>
    <row r="26974" spans="11:59" x14ac:dyDescent="0.25">
      <c r="K26974" s="11"/>
      <c r="L26974" s="11"/>
      <c r="N26974" s="11"/>
      <c r="O26974" s="11"/>
      <c r="P26974" s="11"/>
      <c r="Q26974" s="11"/>
      <c r="R26974" s="11"/>
      <c r="S26974" s="11"/>
      <c r="T26974" s="11"/>
      <c r="U26974" s="11"/>
      <c r="V26974" s="11"/>
      <c r="W26974" s="11"/>
      <c r="X26974" s="11"/>
      <c r="Y26974" s="11"/>
      <c r="Z26974" s="11"/>
      <c r="BE26974"/>
      <c r="BF26974"/>
      <c r="BG26974"/>
    </row>
    <row r="26975" spans="11:59" x14ac:dyDescent="0.25">
      <c r="K26975" s="11"/>
      <c r="L26975" s="11"/>
      <c r="N26975" s="11"/>
      <c r="O26975" s="11"/>
      <c r="P26975" s="11"/>
      <c r="Q26975" s="11"/>
      <c r="R26975" s="11"/>
      <c r="S26975" s="11"/>
      <c r="T26975" s="11"/>
      <c r="U26975" s="11"/>
      <c r="V26975" s="11"/>
      <c r="W26975" s="11"/>
      <c r="X26975" s="11"/>
      <c r="Y26975" s="11"/>
      <c r="Z26975" s="11"/>
      <c r="BE26975"/>
      <c r="BF26975"/>
      <c r="BG26975"/>
    </row>
    <row r="26976" spans="11:59" x14ac:dyDescent="0.25">
      <c r="K26976" s="11"/>
      <c r="L26976" s="11"/>
      <c r="N26976" s="11"/>
      <c r="O26976" s="11"/>
      <c r="P26976" s="11"/>
      <c r="Q26976" s="11"/>
      <c r="R26976" s="11"/>
      <c r="S26976" s="11"/>
      <c r="T26976" s="11"/>
      <c r="U26976" s="11"/>
      <c r="V26976" s="11"/>
      <c r="W26976" s="11"/>
      <c r="X26976" s="11"/>
      <c r="Y26976" s="11"/>
      <c r="Z26976" s="11"/>
      <c r="BE26976"/>
      <c r="BF26976"/>
      <c r="BG26976"/>
    </row>
    <row r="26977" spans="11:59" x14ac:dyDescent="0.25">
      <c r="K26977" s="11"/>
      <c r="L26977" s="11"/>
      <c r="N26977" s="11"/>
      <c r="O26977" s="11"/>
      <c r="P26977" s="11"/>
      <c r="Q26977" s="11"/>
      <c r="R26977" s="11"/>
      <c r="S26977" s="11"/>
      <c r="T26977" s="11"/>
      <c r="U26977" s="11"/>
      <c r="V26977" s="11"/>
      <c r="W26977" s="11"/>
      <c r="X26977" s="11"/>
      <c r="Y26977" s="11"/>
      <c r="Z26977" s="11"/>
      <c r="BE26977"/>
      <c r="BF26977"/>
      <c r="BG26977"/>
    </row>
    <row r="26978" spans="11:59" x14ac:dyDescent="0.25">
      <c r="K26978" s="11"/>
      <c r="L26978" s="11"/>
      <c r="N26978" s="11"/>
      <c r="O26978" s="11"/>
      <c r="P26978" s="11"/>
      <c r="Q26978" s="11"/>
      <c r="R26978" s="11"/>
      <c r="S26978" s="11"/>
      <c r="T26978" s="11"/>
      <c r="U26978" s="11"/>
      <c r="V26978" s="11"/>
      <c r="W26978" s="11"/>
      <c r="X26978" s="11"/>
      <c r="Y26978" s="11"/>
      <c r="Z26978" s="11"/>
      <c r="BE26978"/>
      <c r="BF26978"/>
      <c r="BG26978"/>
    </row>
    <row r="26979" spans="11:59" x14ac:dyDescent="0.25">
      <c r="K26979" s="11"/>
      <c r="L26979" s="11"/>
      <c r="N26979" s="11"/>
      <c r="O26979" s="11"/>
      <c r="P26979" s="11"/>
      <c r="Q26979" s="11"/>
      <c r="R26979" s="11"/>
      <c r="S26979" s="11"/>
      <c r="T26979" s="11"/>
      <c r="U26979" s="11"/>
      <c r="V26979" s="11"/>
      <c r="W26979" s="11"/>
      <c r="X26979" s="11"/>
      <c r="Y26979" s="11"/>
      <c r="Z26979" s="11"/>
      <c r="BE26979"/>
      <c r="BF26979"/>
      <c r="BG26979"/>
    </row>
    <row r="26980" spans="11:59" x14ac:dyDescent="0.25">
      <c r="K26980" s="11"/>
      <c r="L26980" s="11"/>
      <c r="N26980" s="11"/>
      <c r="O26980" s="11"/>
      <c r="P26980" s="11"/>
      <c r="Q26980" s="11"/>
      <c r="R26980" s="11"/>
      <c r="S26980" s="11"/>
      <c r="T26980" s="11"/>
      <c r="U26980" s="11"/>
      <c r="V26980" s="11"/>
      <c r="W26980" s="11"/>
      <c r="X26980" s="11"/>
      <c r="Y26980" s="11"/>
      <c r="Z26980" s="11"/>
      <c r="BE26980"/>
      <c r="BF26980"/>
      <c r="BG26980"/>
    </row>
    <row r="26981" spans="11:59" x14ac:dyDescent="0.25">
      <c r="K26981" s="11"/>
      <c r="L26981" s="11"/>
      <c r="N26981" s="11"/>
      <c r="O26981" s="11"/>
      <c r="P26981" s="11"/>
      <c r="Q26981" s="11"/>
      <c r="R26981" s="11"/>
      <c r="S26981" s="11"/>
      <c r="T26981" s="11"/>
      <c r="U26981" s="11"/>
      <c r="V26981" s="11"/>
      <c r="W26981" s="11"/>
      <c r="X26981" s="11"/>
      <c r="Y26981" s="11"/>
      <c r="Z26981" s="11"/>
      <c r="BE26981"/>
      <c r="BF26981"/>
      <c r="BG26981"/>
    </row>
    <row r="26982" spans="11:59" x14ac:dyDescent="0.25">
      <c r="K26982" s="11"/>
      <c r="L26982" s="11"/>
      <c r="N26982" s="11"/>
      <c r="O26982" s="11"/>
      <c r="P26982" s="11"/>
      <c r="Q26982" s="11"/>
      <c r="R26982" s="11"/>
      <c r="S26982" s="11"/>
      <c r="T26982" s="11"/>
      <c r="U26982" s="11"/>
      <c r="V26982" s="11"/>
      <c r="W26982" s="11"/>
      <c r="X26982" s="11"/>
      <c r="Y26982" s="11"/>
      <c r="Z26982" s="11"/>
      <c r="BE26982"/>
      <c r="BF26982"/>
      <c r="BG26982"/>
    </row>
    <row r="26983" spans="11:59" x14ac:dyDescent="0.25">
      <c r="K26983" s="11"/>
      <c r="L26983" s="11"/>
      <c r="N26983" s="11"/>
      <c r="O26983" s="11"/>
      <c r="P26983" s="11"/>
      <c r="Q26983" s="11"/>
      <c r="R26983" s="11"/>
      <c r="S26983" s="11"/>
      <c r="T26983" s="11"/>
      <c r="U26983" s="11"/>
      <c r="V26983" s="11"/>
      <c r="W26983" s="11"/>
      <c r="X26983" s="11"/>
      <c r="Y26983" s="11"/>
      <c r="Z26983" s="11"/>
      <c r="BE26983"/>
      <c r="BF26983"/>
      <c r="BG26983"/>
    </row>
    <row r="26984" spans="11:59" x14ac:dyDescent="0.25">
      <c r="K26984" s="11"/>
      <c r="L26984" s="11"/>
      <c r="N26984" s="11"/>
      <c r="O26984" s="11"/>
      <c r="P26984" s="11"/>
      <c r="Q26984" s="11"/>
      <c r="R26984" s="11"/>
      <c r="S26984" s="11"/>
      <c r="T26984" s="11"/>
      <c r="U26984" s="11"/>
      <c r="V26984" s="11"/>
      <c r="W26984" s="11"/>
      <c r="X26984" s="11"/>
      <c r="Y26984" s="11"/>
      <c r="Z26984" s="11"/>
      <c r="BE26984"/>
      <c r="BF26984"/>
      <c r="BG26984"/>
    </row>
    <row r="26985" spans="11:59" x14ac:dyDescent="0.25">
      <c r="K26985" s="11"/>
      <c r="L26985" s="11"/>
      <c r="N26985" s="11"/>
      <c r="O26985" s="11"/>
      <c r="P26985" s="11"/>
      <c r="Q26985" s="11"/>
      <c r="R26985" s="11"/>
      <c r="S26985" s="11"/>
      <c r="T26985" s="11"/>
      <c r="U26985" s="11"/>
      <c r="V26985" s="11"/>
      <c r="W26985" s="11"/>
      <c r="X26985" s="11"/>
      <c r="Y26985" s="11"/>
      <c r="Z26985" s="11"/>
      <c r="BE26985"/>
      <c r="BF26985"/>
      <c r="BG26985"/>
    </row>
    <row r="26986" spans="11:59" x14ac:dyDescent="0.25">
      <c r="K26986" s="11"/>
      <c r="L26986" s="11"/>
      <c r="N26986" s="11"/>
      <c r="O26986" s="11"/>
      <c r="P26986" s="11"/>
      <c r="Q26986" s="11"/>
      <c r="R26986" s="11"/>
      <c r="S26986" s="11"/>
      <c r="T26986" s="11"/>
      <c r="U26986" s="11"/>
      <c r="V26986" s="11"/>
      <c r="W26986" s="11"/>
      <c r="X26986" s="11"/>
      <c r="Y26986" s="11"/>
      <c r="Z26986" s="11"/>
      <c r="BE26986"/>
      <c r="BF26986"/>
      <c r="BG26986"/>
    </row>
    <row r="26987" spans="11:59" x14ac:dyDescent="0.25">
      <c r="K26987" s="11"/>
      <c r="L26987" s="11"/>
      <c r="N26987" s="11"/>
      <c r="O26987" s="11"/>
      <c r="P26987" s="11"/>
      <c r="Q26987" s="11"/>
      <c r="R26987" s="11"/>
      <c r="S26987" s="11"/>
      <c r="T26987" s="11"/>
      <c r="U26987" s="11"/>
      <c r="V26987" s="11"/>
      <c r="W26987" s="11"/>
      <c r="X26987" s="11"/>
      <c r="Y26987" s="11"/>
      <c r="Z26987" s="11"/>
      <c r="BE26987"/>
      <c r="BF26987"/>
      <c r="BG26987"/>
    </row>
    <row r="26988" spans="11:59" x14ac:dyDescent="0.25">
      <c r="K26988" s="11"/>
      <c r="L26988" s="11"/>
      <c r="N26988" s="11"/>
      <c r="O26988" s="11"/>
      <c r="P26988" s="11"/>
      <c r="Q26988" s="11"/>
      <c r="R26988" s="11"/>
      <c r="S26988" s="11"/>
      <c r="T26988" s="11"/>
      <c r="U26988" s="11"/>
      <c r="V26988" s="11"/>
      <c r="W26988" s="11"/>
      <c r="X26988" s="11"/>
      <c r="Y26988" s="11"/>
      <c r="Z26988" s="11"/>
      <c r="BE26988"/>
      <c r="BF26988"/>
      <c r="BG26988"/>
    </row>
    <row r="26989" spans="11:59" x14ac:dyDescent="0.25">
      <c r="K26989" s="11"/>
      <c r="L26989" s="11"/>
      <c r="N26989" s="11"/>
      <c r="O26989" s="11"/>
      <c r="P26989" s="11"/>
      <c r="Q26989" s="11"/>
      <c r="R26989" s="11"/>
      <c r="S26989" s="11"/>
      <c r="T26989" s="11"/>
      <c r="U26989" s="11"/>
      <c r="V26989" s="11"/>
      <c r="W26989" s="11"/>
      <c r="X26989" s="11"/>
      <c r="Y26989" s="11"/>
      <c r="Z26989" s="11"/>
      <c r="BE26989"/>
      <c r="BF26989"/>
      <c r="BG26989"/>
    </row>
    <row r="26990" spans="11:59" x14ac:dyDescent="0.25">
      <c r="K26990" s="11"/>
      <c r="L26990" s="11"/>
      <c r="N26990" s="11"/>
      <c r="O26990" s="11"/>
      <c r="P26990" s="11"/>
      <c r="Q26990" s="11"/>
      <c r="R26990" s="11"/>
      <c r="S26990" s="11"/>
      <c r="T26990" s="11"/>
      <c r="U26990" s="11"/>
      <c r="V26990" s="11"/>
      <c r="W26990" s="11"/>
      <c r="X26990" s="11"/>
      <c r="Y26990" s="11"/>
      <c r="Z26990" s="11"/>
      <c r="BE26990"/>
      <c r="BF26990"/>
      <c r="BG26990"/>
    </row>
    <row r="26991" spans="11:59" x14ac:dyDescent="0.25">
      <c r="K26991" s="11"/>
      <c r="L26991" s="11"/>
      <c r="N26991" s="11"/>
      <c r="O26991" s="11"/>
      <c r="P26991" s="11"/>
      <c r="Q26991" s="11"/>
      <c r="R26991" s="11"/>
      <c r="S26991" s="11"/>
      <c r="T26991" s="11"/>
      <c r="U26991" s="11"/>
      <c r="V26991" s="11"/>
      <c r="W26991" s="11"/>
      <c r="X26991" s="11"/>
      <c r="Y26991" s="11"/>
      <c r="Z26991" s="11"/>
      <c r="BE26991"/>
      <c r="BF26991"/>
      <c r="BG26991"/>
    </row>
    <row r="26992" spans="11:59" x14ac:dyDescent="0.25">
      <c r="K26992" s="11"/>
      <c r="L26992" s="11"/>
      <c r="N26992" s="11"/>
      <c r="O26992" s="11"/>
      <c r="P26992" s="11"/>
      <c r="Q26992" s="11"/>
      <c r="R26992" s="11"/>
      <c r="S26992" s="11"/>
      <c r="T26992" s="11"/>
      <c r="U26992" s="11"/>
      <c r="V26992" s="11"/>
      <c r="W26992" s="11"/>
      <c r="X26992" s="11"/>
      <c r="Y26992" s="11"/>
      <c r="Z26992" s="11"/>
      <c r="BE26992"/>
      <c r="BF26992"/>
      <c r="BG26992"/>
    </row>
    <row r="26993" spans="11:59" x14ac:dyDescent="0.25">
      <c r="K26993" s="11"/>
      <c r="L26993" s="11"/>
      <c r="N26993" s="11"/>
      <c r="O26993" s="11"/>
      <c r="P26993" s="11"/>
      <c r="Q26993" s="11"/>
      <c r="R26993" s="11"/>
      <c r="S26993" s="11"/>
      <c r="T26993" s="11"/>
      <c r="U26993" s="11"/>
      <c r="V26993" s="11"/>
      <c r="W26993" s="11"/>
      <c r="X26993" s="11"/>
      <c r="Y26993" s="11"/>
      <c r="Z26993" s="11"/>
      <c r="BE26993"/>
      <c r="BF26993"/>
      <c r="BG26993"/>
    </row>
    <row r="26994" spans="11:59" x14ac:dyDescent="0.25">
      <c r="K26994" s="11"/>
      <c r="L26994" s="11"/>
      <c r="N26994" s="11"/>
      <c r="O26994" s="11"/>
      <c r="P26994" s="11"/>
      <c r="Q26994" s="11"/>
      <c r="R26994" s="11"/>
      <c r="S26994" s="11"/>
      <c r="T26994" s="11"/>
      <c r="U26994" s="11"/>
      <c r="V26994" s="11"/>
      <c r="W26994" s="11"/>
      <c r="X26994" s="11"/>
      <c r="Y26994" s="11"/>
      <c r="Z26994" s="11"/>
      <c r="BE26994"/>
      <c r="BF26994"/>
      <c r="BG26994"/>
    </row>
    <row r="26995" spans="11:59" x14ac:dyDescent="0.25">
      <c r="K26995" s="11"/>
      <c r="L26995" s="11"/>
      <c r="N26995" s="11"/>
      <c r="O26995" s="11"/>
      <c r="P26995" s="11"/>
      <c r="Q26995" s="11"/>
      <c r="R26995" s="11"/>
      <c r="S26995" s="11"/>
      <c r="T26995" s="11"/>
      <c r="U26995" s="11"/>
      <c r="V26995" s="11"/>
      <c r="W26995" s="11"/>
      <c r="X26995" s="11"/>
      <c r="Y26995" s="11"/>
      <c r="Z26995" s="11"/>
      <c r="BE26995"/>
      <c r="BF26995"/>
      <c r="BG26995"/>
    </row>
    <row r="26996" spans="11:59" x14ac:dyDescent="0.25">
      <c r="K26996" s="11"/>
      <c r="L26996" s="11"/>
      <c r="N26996" s="11"/>
      <c r="O26996" s="11"/>
      <c r="P26996" s="11"/>
      <c r="Q26996" s="11"/>
      <c r="R26996" s="11"/>
      <c r="S26996" s="11"/>
      <c r="T26996" s="11"/>
      <c r="U26996" s="11"/>
      <c r="V26996" s="11"/>
      <c r="W26996" s="11"/>
      <c r="X26996" s="11"/>
      <c r="Y26996" s="11"/>
      <c r="Z26996" s="11"/>
      <c r="BE26996"/>
      <c r="BF26996"/>
      <c r="BG26996"/>
    </row>
    <row r="26997" spans="11:59" x14ac:dyDescent="0.25">
      <c r="K26997" s="11"/>
      <c r="L26997" s="11"/>
      <c r="N26997" s="11"/>
      <c r="O26997" s="11"/>
      <c r="P26997" s="11"/>
      <c r="Q26997" s="11"/>
      <c r="R26997" s="11"/>
      <c r="S26997" s="11"/>
      <c r="T26997" s="11"/>
      <c r="U26997" s="11"/>
      <c r="V26997" s="11"/>
      <c r="W26997" s="11"/>
      <c r="X26997" s="11"/>
      <c r="Y26997" s="11"/>
      <c r="Z26997" s="11"/>
      <c r="BE26997"/>
      <c r="BF26997"/>
      <c r="BG26997"/>
    </row>
    <row r="26998" spans="11:59" x14ac:dyDescent="0.25">
      <c r="K26998" s="11"/>
      <c r="L26998" s="11"/>
      <c r="N26998" s="11"/>
      <c r="O26998" s="11"/>
      <c r="P26998" s="11"/>
      <c r="Q26998" s="11"/>
      <c r="R26998" s="11"/>
      <c r="S26998" s="11"/>
      <c r="T26998" s="11"/>
      <c r="U26998" s="11"/>
      <c r="V26998" s="11"/>
      <c r="W26998" s="11"/>
      <c r="X26998" s="11"/>
      <c r="Y26998" s="11"/>
      <c r="Z26998" s="11"/>
      <c r="BE26998"/>
      <c r="BF26998"/>
      <c r="BG26998"/>
    </row>
    <row r="26999" spans="11:59" x14ac:dyDescent="0.25">
      <c r="K26999" s="11"/>
      <c r="L26999" s="11"/>
      <c r="N26999" s="11"/>
      <c r="O26999" s="11"/>
      <c r="P26999" s="11"/>
      <c r="Q26999" s="11"/>
      <c r="R26999" s="11"/>
      <c r="S26999" s="11"/>
      <c r="T26999" s="11"/>
      <c r="U26999" s="11"/>
      <c r="V26999" s="11"/>
      <c r="W26999" s="11"/>
      <c r="X26999" s="11"/>
      <c r="Y26999" s="11"/>
      <c r="Z26999" s="11"/>
      <c r="BE26999"/>
      <c r="BF26999"/>
      <c r="BG26999"/>
    </row>
    <row r="27000" spans="11:59" x14ac:dyDescent="0.25">
      <c r="K27000" s="11"/>
      <c r="L27000" s="11"/>
      <c r="N27000" s="11"/>
      <c r="O27000" s="11"/>
      <c r="P27000" s="11"/>
      <c r="Q27000" s="11"/>
      <c r="R27000" s="11"/>
      <c r="S27000" s="11"/>
      <c r="T27000" s="11"/>
      <c r="U27000" s="11"/>
      <c r="V27000" s="11"/>
      <c r="W27000" s="11"/>
      <c r="X27000" s="11"/>
      <c r="Y27000" s="11"/>
      <c r="Z27000" s="11"/>
      <c r="BE27000"/>
      <c r="BF27000"/>
      <c r="BG27000"/>
    </row>
    <row r="27001" spans="11:59" x14ac:dyDescent="0.25">
      <c r="K27001" s="11"/>
      <c r="L27001" s="11"/>
      <c r="N27001" s="11"/>
      <c r="O27001" s="11"/>
      <c r="P27001" s="11"/>
      <c r="Q27001" s="11"/>
      <c r="R27001" s="11"/>
      <c r="S27001" s="11"/>
      <c r="T27001" s="11"/>
      <c r="U27001" s="11"/>
      <c r="V27001" s="11"/>
      <c r="W27001" s="11"/>
      <c r="X27001" s="11"/>
      <c r="Y27001" s="11"/>
      <c r="Z27001" s="11"/>
      <c r="BE27001"/>
      <c r="BF27001"/>
      <c r="BG27001"/>
    </row>
    <row r="27002" spans="11:59" x14ac:dyDescent="0.25">
      <c r="K27002" s="11"/>
      <c r="L27002" s="11"/>
      <c r="N27002" s="11"/>
      <c r="O27002" s="11"/>
      <c r="P27002" s="11"/>
      <c r="Q27002" s="11"/>
      <c r="R27002" s="11"/>
      <c r="S27002" s="11"/>
      <c r="T27002" s="11"/>
      <c r="U27002" s="11"/>
      <c r="V27002" s="11"/>
      <c r="W27002" s="11"/>
      <c r="X27002" s="11"/>
      <c r="Y27002" s="11"/>
      <c r="Z27002" s="11"/>
      <c r="BE27002"/>
      <c r="BF27002"/>
      <c r="BG27002"/>
    </row>
    <row r="27003" spans="11:59" x14ac:dyDescent="0.25">
      <c r="K27003" s="11"/>
      <c r="L27003" s="11"/>
      <c r="N27003" s="11"/>
      <c r="O27003" s="11"/>
      <c r="P27003" s="11"/>
      <c r="Q27003" s="11"/>
      <c r="R27003" s="11"/>
      <c r="S27003" s="11"/>
      <c r="T27003" s="11"/>
      <c r="U27003" s="11"/>
      <c r="V27003" s="11"/>
      <c r="W27003" s="11"/>
      <c r="X27003" s="11"/>
      <c r="Y27003" s="11"/>
      <c r="Z27003" s="11"/>
      <c r="BE27003"/>
      <c r="BF27003"/>
      <c r="BG27003"/>
    </row>
    <row r="27004" spans="11:59" x14ac:dyDescent="0.25">
      <c r="K27004" s="11"/>
      <c r="L27004" s="11"/>
      <c r="N27004" s="11"/>
      <c r="O27004" s="11"/>
      <c r="P27004" s="11"/>
      <c r="Q27004" s="11"/>
      <c r="R27004" s="11"/>
      <c r="S27004" s="11"/>
      <c r="T27004" s="11"/>
      <c r="U27004" s="11"/>
      <c r="V27004" s="11"/>
      <c r="W27004" s="11"/>
      <c r="X27004" s="11"/>
      <c r="Y27004" s="11"/>
      <c r="Z27004" s="11"/>
      <c r="BE27004"/>
      <c r="BF27004"/>
      <c r="BG27004"/>
    </row>
    <row r="27005" spans="11:59" x14ac:dyDescent="0.25">
      <c r="K27005" s="11"/>
      <c r="L27005" s="11"/>
      <c r="N27005" s="11"/>
      <c r="O27005" s="11"/>
      <c r="P27005" s="11"/>
      <c r="Q27005" s="11"/>
      <c r="R27005" s="11"/>
      <c r="S27005" s="11"/>
      <c r="T27005" s="11"/>
      <c r="U27005" s="11"/>
      <c r="V27005" s="11"/>
      <c r="W27005" s="11"/>
      <c r="X27005" s="11"/>
      <c r="Y27005" s="11"/>
      <c r="Z27005" s="11"/>
      <c r="BE27005"/>
      <c r="BF27005"/>
      <c r="BG27005"/>
    </row>
    <row r="27006" spans="11:59" x14ac:dyDescent="0.25">
      <c r="K27006" s="11"/>
      <c r="L27006" s="11"/>
      <c r="N27006" s="11"/>
      <c r="O27006" s="11"/>
      <c r="P27006" s="11"/>
      <c r="Q27006" s="11"/>
      <c r="R27006" s="11"/>
      <c r="S27006" s="11"/>
      <c r="T27006" s="11"/>
      <c r="U27006" s="11"/>
      <c r="V27006" s="11"/>
      <c r="W27006" s="11"/>
      <c r="X27006" s="11"/>
      <c r="Y27006" s="11"/>
      <c r="Z27006" s="11"/>
      <c r="BE27006"/>
      <c r="BF27006"/>
      <c r="BG27006"/>
    </row>
    <row r="27007" spans="11:59" x14ac:dyDescent="0.25">
      <c r="K27007" s="11"/>
      <c r="L27007" s="11"/>
      <c r="N27007" s="11"/>
      <c r="O27007" s="11"/>
      <c r="P27007" s="11"/>
      <c r="Q27007" s="11"/>
      <c r="R27007" s="11"/>
      <c r="S27007" s="11"/>
      <c r="T27007" s="11"/>
      <c r="U27007" s="11"/>
      <c r="V27007" s="11"/>
      <c r="W27007" s="11"/>
      <c r="X27007" s="11"/>
      <c r="Y27007" s="11"/>
      <c r="Z27007" s="11"/>
      <c r="BE27007"/>
      <c r="BF27007"/>
      <c r="BG27007"/>
    </row>
    <row r="27008" spans="11:59" x14ac:dyDescent="0.25">
      <c r="K27008" s="11"/>
      <c r="L27008" s="11"/>
      <c r="N27008" s="11"/>
      <c r="O27008" s="11"/>
      <c r="P27008" s="11"/>
      <c r="Q27008" s="11"/>
      <c r="R27008" s="11"/>
      <c r="S27008" s="11"/>
      <c r="T27008" s="11"/>
      <c r="U27008" s="11"/>
      <c r="V27008" s="11"/>
      <c r="W27008" s="11"/>
      <c r="X27008" s="11"/>
      <c r="Y27008" s="11"/>
      <c r="Z27008" s="11"/>
      <c r="BE27008"/>
      <c r="BF27008"/>
      <c r="BG27008"/>
    </row>
    <row r="27009" spans="11:59" x14ac:dyDescent="0.25">
      <c r="K27009" s="11"/>
      <c r="L27009" s="11"/>
      <c r="N27009" s="11"/>
      <c r="O27009" s="11"/>
      <c r="P27009" s="11"/>
      <c r="Q27009" s="11"/>
      <c r="R27009" s="11"/>
      <c r="S27009" s="11"/>
      <c r="T27009" s="11"/>
      <c r="U27009" s="11"/>
      <c r="V27009" s="11"/>
      <c r="W27009" s="11"/>
      <c r="X27009" s="11"/>
      <c r="Y27009" s="11"/>
      <c r="Z27009" s="11"/>
      <c r="BE27009"/>
      <c r="BF27009"/>
      <c r="BG27009"/>
    </row>
    <row r="27010" spans="11:59" x14ac:dyDescent="0.25">
      <c r="K27010" s="11"/>
      <c r="L27010" s="11"/>
      <c r="N27010" s="11"/>
      <c r="O27010" s="11"/>
      <c r="P27010" s="11"/>
      <c r="Q27010" s="11"/>
      <c r="R27010" s="11"/>
      <c r="S27010" s="11"/>
      <c r="T27010" s="11"/>
      <c r="U27010" s="11"/>
      <c r="V27010" s="11"/>
      <c r="W27010" s="11"/>
      <c r="X27010" s="11"/>
      <c r="Y27010" s="11"/>
      <c r="Z27010" s="11"/>
      <c r="BE27010"/>
      <c r="BF27010"/>
      <c r="BG27010"/>
    </row>
    <row r="27011" spans="11:59" x14ac:dyDescent="0.25">
      <c r="K27011" s="11"/>
      <c r="L27011" s="11"/>
      <c r="N27011" s="11"/>
      <c r="O27011" s="11"/>
      <c r="P27011" s="11"/>
      <c r="Q27011" s="11"/>
      <c r="R27011" s="11"/>
      <c r="S27011" s="11"/>
      <c r="T27011" s="11"/>
      <c r="U27011" s="11"/>
      <c r="V27011" s="11"/>
      <c r="W27011" s="11"/>
      <c r="X27011" s="11"/>
      <c r="Y27011" s="11"/>
      <c r="Z27011" s="11"/>
      <c r="BE27011"/>
      <c r="BF27011"/>
      <c r="BG27011"/>
    </row>
    <row r="27012" spans="11:59" x14ac:dyDescent="0.25">
      <c r="K27012" s="11"/>
      <c r="L27012" s="11"/>
      <c r="N27012" s="11"/>
      <c r="O27012" s="11"/>
      <c r="P27012" s="11"/>
      <c r="Q27012" s="11"/>
      <c r="R27012" s="11"/>
      <c r="S27012" s="11"/>
      <c r="T27012" s="11"/>
      <c r="U27012" s="11"/>
      <c r="V27012" s="11"/>
      <c r="W27012" s="11"/>
      <c r="X27012" s="11"/>
      <c r="Y27012" s="11"/>
      <c r="Z27012" s="11"/>
      <c r="BE27012"/>
      <c r="BF27012"/>
      <c r="BG27012"/>
    </row>
    <row r="27013" spans="11:59" x14ac:dyDescent="0.25">
      <c r="K27013" s="11"/>
      <c r="L27013" s="11"/>
      <c r="N27013" s="11"/>
      <c r="O27013" s="11"/>
      <c r="P27013" s="11"/>
      <c r="Q27013" s="11"/>
      <c r="R27013" s="11"/>
      <c r="S27013" s="11"/>
      <c r="T27013" s="11"/>
      <c r="U27013" s="11"/>
      <c r="V27013" s="11"/>
      <c r="W27013" s="11"/>
      <c r="X27013" s="11"/>
      <c r="Y27013" s="11"/>
      <c r="Z27013" s="11"/>
      <c r="BE27013"/>
      <c r="BF27013"/>
      <c r="BG27013"/>
    </row>
    <row r="27014" spans="11:59" x14ac:dyDescent="0.25">
      <c r="K27014" s="11"/>
      <c r="L27014" s="11"/>
      <c r="N27014" s="11"/>
      <c r="O27014" s="11"/>
      <c r="P27014" s="11"/>
      <c r="Q27014" s="11"/>
      <c r="R27014" s="11"/>
      <c r="S27014" s="11"/>
      <c r="T27014" s="11"/>
      <c r="U27014" s="11"/>
      <c r="V27014" s="11"/>
      <c r="W27014" s="11"/>
      <c r="X27014" s="11"/>
      <c r="Y27014" s="11"/>
      <c r="Z27014" s="11"/>
      <c r="BE27014"/>
      <c r="BF27014"/>
      <c r="BG27014"/>
    </row>
    <row r="27015" spans="11:59" x14ac:dyDescent="0.25">
      <c r="K27015" s="11"/>
      <c r="L27015" s="11"/>
      <c r="N27015" s="11"/>
      <c r="O27015" s="11"/>
      <c r="P27015" s="11"/>
      <c r="Q27015" s="11"/>
      <c r="R27015" s="11"/>
      <c r="S27015" s="11"/>
      <c r="T27015" s="11"/>
      <c r="U27015" s="11"/>
      <c r="V27015" s="11"/>
      <c r="W27015" s="11"/>
      <c r="X27015" s="11"/>
      <c r="Y27015" s="11"/>
      <c r="Z27015" s="11"/>
      <c r="BE27015"/>
      <c r="BF27015"/>
      <c r="BG27015"/>
    </row>
    <row r="27016" spans="11:59" x14ac:dyDescent="0.25">
      <c r="K27016" s="11"/>
      <c r="L27016" s="11"/>
      <c r="N27016" s="11"/>
      <c r="O27016" s="11"/>
      <c r="P27016" s="11"/>
      <c r="Q27016" s="11"/>
      <c r="R27016" s="11"/>
      <c r="S27016" s="11"/>
      <c r="T27016" s="11"/>
      <c r="U27016" s="11"/>
      <c r="V27016" s="11"/>
      <c r="W27016" s="11"/>
      <c r="X27016" s="11"/>
      <c r="Y27016" s="11"/>
      <c r="Z27016" s="11"/>
      <c r="BE27016"/>
      <c r="BF27016"/>
      <c r="BG27016"/>
    </row>
    <row r="27017" spans="11:59" x14ac:dyDescent="0.25">
      <c r="K27017" s="11"/>
      <c r="L27017" s="11"/>
      <c r="N27017" s="11"/>
      <c r="O27017" s="11"/>
      <c r="P27017" s="11"/>
      <c r="Q27017" s="11"/>
      <c r="R27017" s="11"/>
      <c r="S27017" s="11"/>
      <c r="T27017" s="11"/>
      <c r="U27017" s="11"/>
      <c r="V27017" s="11"/>
      <c r="W27017" s="11"/>
      <c r="X27017" s="11"/>
      <c r="Y27017" s="11"/>
      <c r="Z27017" s="11"/>
      <c r="BE27017"/>
      <c r="BF27017"/>
      <c r="BG27017"/>
    </row>
    <row r="27018" spans="11:59" x14ac:dyDescent="0.25">
      <c r="K27018" s="11"/>
      <c r="L27018" s="11"/>
      <c r="N27018" s="11"/>
      <c r="O27018" s="11"/>
      <c r="P27018" s="11"/>
      <c r="Q27018" s="11"/>
      <c r="R27018" s="11"/>
      <c r="S27018" s="11"/>
      <c r="T27018" s="11"/>
      <c r="U27018" s="11"/>
      <c r="V27018" s="11"/>
      <c r="W27018" s="11"/>
      <c r="X27018" s="11"/>
      <c r="Y27018" s="11"/>
      <c r="Z27018" s="11"/>
      <c r="BE27018"/>
      <c r="BF27018"/>
      <c r="BG27018"/>
    </row>
    <row r="27019" spans="11:59" x14ac:dyDescent="0.25">
      <c r="K27019" s="11"/>
      <c r="L27019" s="11"/>
      <c r="N27019" s="11"/>
      <c r="O27019" s="11"/>
      <c r="P27019" s="11"/>
      <c r="Q27019" s="11"/>
      <c r="R27019" s="11"/>
      <c r="S27019" s="11"/>
      <c r="T27019" s="11"/>
      <c r="U27019" s="11"/>
      <c r="V27019" s="11"/>
      <c r="W27019" s="11"/>
      <c r="X27019" s="11"/>
      <c r="Y27019" s="11"/>
      <c r="Z27019" s="11"/>
      <c r="BE27019"/>
      <c r="BF27019"/>
      <c r="BG27019"/>
    </row>
    <row r="27020" spans="11:59" x14ac:dyDescent="0.25">
      <c r="K27020" s="11"/>
      <c r="L27020" s="11"/>
      <c r="N27020" s="11"/>
      <c r="O27020" s="11"/>
      <c r="P27020" s="11"/>
      <c r="Q27020" s="11"/>
      <c r="R27020" s="11"/>
      <c r="S27020" s="11"/>
      <c r="T27020" s="11"/>
      <c r="U27020" s="11"/>
      <c r="V27020" s="11"/>
      <c r="W27020" s="11"/>
      <c r="X27020" s="11"/>
      <c r="Y27020" s="11"/>
      <c r="Z27020" s="11"/>
      <c r="BE27020"/>
      <c r="BF27020"/>
      <c r="BG27020"/>
    </row>
    <row r="27021" spans="11:59" x14ac:dyDescent="0.25">
      <c r="K27021" s="11"/>
      <c r="L27021" s="11"/>
      <c r="N27021" s="11"/>
      <c r="O27021" s="11"/>
      <c r="P27021" s="11"/>
      <c r="Q27021" s="11"/>
      <c r="R27021" s="11"/>
      <c r="S27021" s="11"/>
      <c r="T27021" s="11"/>
      <c r="U27021" s="11"/>
      <c r="V27021" s="11"/>
      <c r="W27021" s="11"/>
      <c r="X27021" s="11"/>
      <c r="Y27021" s="11"/>
      <c r="Z27021" s="11"/>
      <c r="BE27021"/>
      <c r="BF27021"/>
      <c r="BG27021"/>
    </row>
    <row r="27022" spans="11:59" x14ac:dyDescent="0.25">
      <c r="K27022" s="11"/>
      <c r="L27022" s="11"/>
      <c r="N27022" s="11"/>
      <c r="O27022" s="11"/>
      <c r="P27022" s="11"/>
      <c r="Q27022" s="11"/>
      <c r="R27022" s="11"/>
      <c r="S27022" s="11"/>
      <c r="T27022" s="11"/>
      <c r="U27022" s="11"/>
      <c r="V27022" s="11"/>
      <c r="W27022" s="11"/>
      <c r="X27022" s="11"/>
      <c r="Y27022" s="11"/>
      <c r="Z27022" s="11"/>
      <c r="BE27022"/>
      <c r="BF27022"/>
      <c r="BG27022"/>
    </row>
    <row r="27023" spans="11:59" x14ac:dyDescent="0.25">
      <c r="K27023" s="11"/>
      <c r="L27023" s="11"/>
      <c r="N27023" s="11"/>
      <c r="O27023" s="11"/>
      <c r="P27023" s="11"/>
      <c r="Q27023" s="11"/>
      <c r="R27023" s="11"/>
      <c r="S27023" s="11"/>
      <c r="T27023" s="11"/>
      <c r="U27023" s="11"/>
      <c r="V27023" s="11"/>
      <c r="W27023" s="11"/>
      <c r="X27023" s="11"/>
      <c r="Y27023" s="11"/>
      <c r="Z27023" s="11"/>
      <c r="BE27023"/>
      <c r="BF27023"/>
      <c r="BG27023"/>
    </row>
    <row r="27024" spans="11:59" x14ac:dyDescent="0.25">
      <c r="K27024" s="11"/>
      <c r="L27024" s="11"/>
      <c r="N27024" s="11"/>
      <c r="O27024" s="11"/>
      <c r="P27024" s="11"/>
      <c r="Q27024" s="11"/>
      <c r="R27024" s="11"/>
      <c r="S27024" s="11"/>
      <c r="T27024" s="11"/>
      <c r="U27024" s="11"/>
      <c r="V27024" s="11"/>
      <c r="W27024" s="11"/>
      <c r="X27024" s="11"/>
      <c r="Y27024" s="11"/>
      <c r="Z27024" s="11"/>
      <c r="BE27024"/>
      <c r="BF27024"/>
      <c r="BG27024"/>
    </row>
    <row r="27025" spans="11:59" x14ac:dyDescent="0.25">
      <c r="K27025" s="11"/>
      <c r="L27025" s="11"/>
      <c r="N27025" s="11"/>
      <c r="O27025" s="11"/>
      <c r="P27025" s="11"/>
      <c r="Q27025" s="11"/>
      <c r="R27025" s="11"/>
      <c r="S27025" s="11"/>
      <c r="T27025" s="11"/>
      <c r="U27025" s="11"/>
      <c r="V27025" s="11"/>
      <c r="W27025" s="11"/>
      <c r="X27025" s="11"/>
      <c r="Y27025" s="11"/>
      <c r="Z27025" s="11"/>
      <c r="BE27025"/>
      <c r="BF27025"/>
      <c r="BG27025"/>
    </row>
    <row r="27026" spans="11:59" x14ac:dyDescent="0.25">
      <c r="K27026" s="11"/>
      <c r="L27026" s="11"/>
      <c r="N27026" s="11"/>
      <c r="O27026" s="11"/>
      <c r="P27026" s="11"/>
      <c r="Q27026" s="11"/>
      <c r="R27026" s="11"/>
      <c r="S27026" s="11"/>
      <c r="T27026" s="11"/>
      <c r="U27026" s="11"/>
      <c r="V27026" s="11"/>
      <c r="W27026" s="11"/>
      <c r="X27026" s="11"/>
      <c r="Y27026" s="11"/>
      <c r="Z27026" s="11"/>
      <c r="BE27026"/>
      <c r="BF27026"/>
      <c r="BG27026"/>
    </row>
    <row r="27027" spans="11:59" x14ac:dyDescent="0.25">
      <c r="K27027" s="11"/>
      <c r="L27027" s="11"/>
      <c r="N27027" s="11"/>
      <c r="O27027" s="11"/>
      <c r="P27027" s="11"/>
      <c r="Q27027" s="11"/>
      <c r="R27027" s="11"/>
      <c r="S27027" s="11"/>
      <c r="T27027" s="11"/>
      <c r="U27027" s="11"/>
      <c r="V27027" s="11"/>
      <c r="W27027" s="11"/>
      <c r="X27027" s="11"/>
      <c r="Y27027" s="11"/>
      <c r="Z27027" s="11"/>
      <c r="BE27027"/>
      <c r="BF27027"/>
      <c r="BG27027"/>
    </row>
    <row r="27028" spans="11:59" x14ac:dyDescent="0.25">
      <c r="K27028" s="11"/>
      <c r="L27028" s="11"/>
      <c r="N27028" s="11"/>
      <c r="O27028" s="11"/>
      <c r="P27028" s="11"/>
      <c r="Q27028" s="11"/>
      <c r="R27028" s="11"/>
      <c r="S27028" s="11"/>
      <c r="T27028" s="11"/>
      <c r="U27028" s="11"/>
      <c r="V27028" s="11"/>
      <c r="W27028" s="11"/>
      <c r="X27028" s="11"/>
      <c r="Y27028" s="11"/>
      <c r="Z27028" s="11"/>
      <c r="BE27028"/>
      <c r="BF27028"/>
      <c r="BG27028"/>
    </row>
    <row r="27029" spans="11:59" x14ac:dyDescent="0.25">
      <c r="K27029" s="11"/>
      <c r="L27029" s="11"/>
      <c r="N27029" s="11"/>
      <c r="O27029" s="11"/>
      <c r="P27029" s="11"/>
      <c r="Q27029" s="11"/>
      <c r="R27029" s="11"/>
      <c r="S27029" s="11"/>
      <c r="T27029" s="11"/>
      <c r="U27029" s="11"/>
      <c r="V27029" s="11"/>
      <c r="W27029" s="11"/>
      <c r="X27029" s="11"/>
      <c r="Y27029" s="11"/>
      <c r="Z27029" s="11"/>
      <c r="BE27029"/>
      <c r="BF27029"/>
      <c r="BG27029"/>
    </row>
    <row r="27030" spans="11:59" x14ac:dyDescent="0.25">
      <c r="K27030" s="11"/>
      <c r="L27030" s="11"/>
      <c r="N27030" s="11"/>
      <c r="O27030" s="11"/>
      <c r="P27030" s="11"/>
      <c r="Q27030" s="11"/>
      <c r="R27030" s="11"/>
      <c r="S27030" s="11"/>
      <c r="T27030" s="11"/>
      <c r="U27030" s="11"/>
      <c r="V27030" s="11"/>
      <c r="W27030" s="11"/>
      <c r="X27030" s="11"/>
      <c r="Y27030" s="11"/>
      <c r="Z27030" s="11"/>
      <c r="BE27030"/>
      <c r="BF27030"/>
      <c r="BG27030"/>
    </row>
    <row r="27031" spans="11:59" x14ac:dyDescent="0.25">
      <c r="K27031" s="11"/>
      <c r="L27031" s="11"/>
      <c r="N27031" s="11"/>
      <c r="O27031" s="11"/>
      <c r="P27031" s="11"/>
      <c r="Q27031" s="11"/>
      <c r="R27031" s="11"/>
      <c r="S27031" s="11"/>
      <c r="T27031" s="11"/>
      <c r="U27031" s="11"/>
      <c r="V27031" s="11"/>
      <c r="W27031" s="11"/>
      <c r="X27031" s="11"/>
      <c r="Y27031" s="11"/>
      <c r="Z27031" s="11"/>
      <c r="BE27031"/>
      <c r="BF27031"/>
      <c r="BG27031"/>
    </row>
    <row r="27032" spans="11:59" x14ac:dyDescent="0.25">
      <c r="K27032" s="11"/>
      <c r="L27032" s="11"/>
      <c r="N27032" s="11"/>
      <c r="O27032" s="11"/>
      <c r="P27032" s="11"/>
      <c r="Q27032" s="11"/>
      <c r="R27032" s="11"/>
      <c r="S27032" s="11"/>
      <c r="T27032" s="11"/>
      <c r="U27032" s="11"/>
      <c r="V27032" s="11"/>
      <c r="W27032" s="11"/>
      <c r="X27032" s="11"/>
      <c r="Y27032" s="11"/>
      <c r="Z27032" s="11"/>
      <c r="BE27032"/>
      <c r="BF27032"/>
      <c r="BG27032"/>
    </row>
    <row r="27033" spans="11:59" x14ac:dyDescent="0.25">
      <c r="K27033" s="11"/>
      <c r="L27033" s="11"/>
      <c r="N27033" s="11"/>
      <c r="O27033" s="11"/>
      <c r="P27033" s="11"/>
      <c r="Q27033" s="11"/>
      <c r="R27033" s="11"/>
      <c r="S27033" s="11"/>
      <c r="T27033" s="11"/>
      <c r="U27033" s="11"/>
      <c r="V27033" s="11"/>
      <c r="W27033" s="11"/>
      <c r="X27033" s="11"/>
      <c r="Y27033" s="11"/>
      <c r="Z27033" s="11"/>
      <c r="BE27033"/>
      <c r="BF27033"/>
      <c r="BG27033"/>
    </row>
    <row r="27034" spans="11:59" x14ac:dyDescent="0.25">
      <c r="K27034" s="11"/>
      <c r="L27034" s="11"/>
      <c r="N27034" s="11"/>
      <c r="O27034" s="11"/>
      <c r="P27034" s="11"/>
      <c r="Q27034" s="11"/>
      <c r="R27034" s="11"/>
      <c r="S27034" s="11"/>
      <c r="T27034" s="11"/>
      <c r="U27034" s="11"/>
      <c r="V27034" s="11"/>
      <c r="W27034" s="11"/>
      <c r="X27034" s="11"/>
      <c r="Y27034" s="11"/>
      <c r="Z27034" s="11"/>
      <c r="BE27034"/>
      <c r="BF27034"/>
      <c r="BG27034"/>
    </row>
    <row r="27035" spans="11:59" x14ac:dyDescent="0.25">
      <c r="K27035" s="11"/>
      <c r="L27035" s="11"/>
      <c r="N27035" s="11"/>
      <c r="O27035" s="11"/>
      <c r="P27035" s="11"/>
      <c r="Q27035" s="11"/>
      <c r="R27035" s="11"/>
      <c r="S27035" s="11"/>
      <c r="T27035" s="11"/>
      <c r="U27035" s="11"/>
      <c r="V27035" s="11"/>
      <c r="W27035" s="11"/>
      <c r="X27035" s="11"/>
      <c r="Y27035" s="11"/>
      <c r="Z27035" s="11"/>
      <c r="BE27035"/>
      <c r="BF27035"/>
      <c r="BG27035"/>
    </row>
    <row r="27036" spans="11:59" x14ac:dyDescent="0.25">
      <c r="K27036" s="11"/>
      <c r="L27036" s="11"/>
      <c r="N27036" s="11"/>
      <c r="O27036" s="11"/>
      <c r="P27036" s="11"/>
      <c r="Q27036" s="11"/>
      <c r="R27036" s="11"/>
      <c r="S27036" s="11"/>
      <c r="T27036" s="11"/>
      <c r="U27036" s="11"/>
      <c r="V27036" s="11"/>
      <c r="W27036" s="11"/>
      <c r="X27036" s="11"/>
      <c r="Y27036" s="11"/>
      <c r="Z27036" s="11"/>
      <c r="BE27036"/>
      <c r="BF27036"/>
      <c r="BG27036"/>
    </row>
    <row r="27037" spans="11:59" x14ac:dyDescent="0.25">
      <c r="K27037" s="11"/>
      <c r="L27037" s="11"/>
      <c r="N27037" s="11"/>
      <c r="O27037" s="11"/>
      <c r="P27037" s="11"/>
      <c r="Q27037" s="11"/>
      <c r="R27037" s="11"/>
      <c r="S27037" s="11"/>
      <c r="T27037" s="11"/>
      <c r="U27037" s="11"/>
      <c r="V27037" s="11"/>
      <c r="W27037" s="11"/>
      <c r="X27037" s="11"/>
      <c r="Y27037" s="11"/>
      <c r="Z27037" s="11"/>
      <c r="BE27037"/>
      <c r="BF27037"/>
      <c r="BG27037"/>
    </row>
    <row r="27038" spans="11:59" x14ac:dyDescent="0.25">
      <c r="K27038" s="11"/>
      <c r="L27038" s="11"/>
      <c r="N27038" s="11"/>
      <c r="O27038" s="11"/>
      <c r="P27038" s="11"/>
      <c r="Q27038" s="11"/>
      <c r="R27038" s="11"/>
      <c r="S27038" s="11"/>
      <c r="T27038" s="11"/>
      <c r="U27038" s="11"/>
      <c r="V27038" s="11"/>
      <c r="W27038" s="11"/>
      <c r="X27038" s="11"/>
      <c r="Y27038" s="11"/>
      <c r="Z27038" s="11"/>
      <c r="BE27038"/>
      <c r="BF27038"/>
      <c r="BG27038"/>
    </row>
    <row r="27039" spans="11:59" x14ac:dyDescent="0.25">
      <c r="K27039" s="11"/>
      <c r="L27039" s="11"/>
      <c r="N27039" s="11"/>
      <c r="O27039" s="11"/>
      <c r="P27039" s="11"/>
      <c r="Q27039" s="11"/>
      <c r="R27039" s="11"/>
      <c r="S27039" s="11"/>
      <c r="T27039" s="11"/>
      <c r="U27039" s="11"/>
      <c r="V27039" s="11"/>
      <c r="W27039" s="11"/>
      <c r="X27039" s="11"/>
      <c r="Y27039" s="11"/>
      <c r="Z27039" s="11"/>
      <c r="BE27039"/>
      <c r="BF27039"/>
      <c r="BG27039"/>
    </row>
    <row r="27040" spans="11:59" x14ac:dyDescent="0.25">
      <c r="K27040" s="11"/>
      <c r="L27040" s="11"/>
      <c r="N27040" s="11"/>
      <c r="O27040" s="11"/>
      <c r="P27040" s="11"/>
      <c r="Q27040" s="11"/>
      <c r="R27040" s="11"/>
      <c r="S27040" s="11"/>
      <c r="T27040" s="11"/>
      <c r="U27040" s="11"/>
      <c r="V27040" s="11"/>
      <c r="W27040" s="11"/>
      <c r="X27040" s="11"/>
      <c r="Y27040" s="11"/>
      <c r="Z27040" s="11"/>
      <c r="BE27040"/>
      <c r="BF27040"/>
      <c r="BG27040"/>
    </row>
    <row r="27041" spans="11:59" x14ac:dyDescent="0.25">
      <c r="K27041" s="11"/>
      <c r="L27041" s="11"/>
      <c r="N27041" s="11"/>
      <c r="O27041" s="11"/>
      <c r="P27041" s="11"/>
      <c r="Q27041" s="11"/>
      <c r="R27041" s="11"/>
      <c r="S27041" s="11"/>
      <c r="T27041" s="11"/>
      <c r="U27041" s="11"/>
      <c r="V27041" s="11"/>
      <c r="W27041" s="11"/>
      <c r="X27041" s="11"/>
      <c r="Y27041" s="11"/>
      <c r="Z27041" s="11"/>
      <c r="BE27041"/>
      <c r="BF27041"/>
      <c r="BG27041"/>
    </row>
    <row r="27042" spans="11:59" x14ac:dyDescent="0.25">
      <c r="K27042" s="11"/>
      <c r="L27042" s="11"/>
      <c r="N27042" s="11"/>
      <c r="O27042" s="11"/>
      <c r="P27042" s="11"/>
      <c r="Q27042" s="11"/>
      <c r="R27042" s="11"/>
      <c r="S27042" s="11"/>
      <c r="T27042" s="11"/>
      <c r="U27042" s="11"/>
      <c r="V27042" s="11"/>
      <c r="W27042" s="11"/>
      <c r="X27042" s="11"/>
      <c r="Y27042" s="11"/>
      <c r="Z27042" s="11"/>
      <c r="BE27042"/>
      <c r="BF27042"/>
      <c r="BG27042"/>
    </row>
    <row r="27043" spans="11:59" x14ac:dyDescent="0.25">
      <c r="K27043" s="11"/>
      <c r="L27043" s="11"/>
      <c r="N27043" s="11"/>
      <c r="O27043" s="11"/>
      <c r="P27043" s="11"/>
      <c r="Q27043" s="11"/>
      <c r="R27043" s="11"/>
      <c r="S27043" s="11"/>
      <c r="T27043" s="11"/>
      <c r="U27043" s="11"/>
      <c r="V27043" s="11"/>
      <c r="W27043" s="11"/>
      <c r="X27043" s="11"/>
      <c r="Y27043" s="11"/>
      <c r="Z27043" s="11"/>
      <c r="BE27043"/>
      <c r="BF27043"/>
      <c r="BG27043"/>
    </row>
    <row r="27044" spans="11:59" x14ac:dyDescent="0.25">
      <c r="K27044" s="11"/>
      <c r="L27044" s="11"/>
      <c r="N27044" s="11"/>
      <c r="O27044" s="11"/>
      <c r="P27044" s="11"/>
      <c r="Q27044" s="11"/>
      <c r="R27044" s="11"/>
      <c r="S27044" s="11"/>
      <c r="T27044" s="11"/>
      <c r="U27044" s="11"/>
      <c r="V27044" s="11"/>
      <c r="W27044" s="11"/>
      <c r="X27044" s="11"/>
      <c r="Y27044" s="11"/>
      <c r="Z27044" s="11"/>
      <c r="BE27044"/>
      <c r="BF27044"/>
      <c r="BG27044"/>
    </row>
    <row r="27045" spans="11:59" x14ac:dyDescent="0.25">
      <c r="K27045" s="11"/>
      <c r="L27045" s="11"/>
      <c r="N27045" s="11"/>
      <c r="O27045" s="11"/>
      <c r="P27045" s="11"/>
      <c r="Q27045" s="11"/>
      <c r="R27045" s="11"/>
      <c r="S27045" s="11"/>
      <c r="T27045" s="11"/>
      <c r="U27045" s="11"/>
      <c r="V27045" s="11"/>
      <c r="W27045" s="11"/>
      <c r="X27045" s="11"/>
      <c r="Y27045" s="11"/>
      <c r="Z27045" s="11"/>
      <c r="BE27045"/>
      <c r="BF27045"/>
      <c r="BG27045"/>
    </row>
    <row r="27046" spans="11:59" x14ac:dyDescent="0.25">
      <c r="K27046" s="11"/>
      <c r="L27046" s="11"/>
      <c r="N27046" s="11"/>
      <c r="O27046" s="11"/>
      <c r="P27046" s="11"/>
      <c r="Q27046" s="11"/>
      <c r="R27046" s="11"/>
      <c r="S27046" s="11"/>
      <c r="T27046" s="11"/>
      <c r="U27046" s="11"/>
      <c r="V27046" s="11"/>
      <c r="W27046" s="11"/>
      <c r="X27046" s="11"/>
      <c r="Y27046" s="11"/>
      <c r="Z27046" s="11"/>
      <c r="BE27046"/>
      <c r="BF27046"/>
      <c r="BG27046"/>
    </row>
    <row r="27047" spans="11:59" x14ac:dyDescent="0.25">
      <c r="K27047" s="11"/>
      <c r="L27047" s="11"/>
      <c r="N27047" s="11"/>
      <c r="O27047" s="11"/>
      <c r="P27047" s="11"/>
      <c r="Q27047" s="11"/>
      <c r="R27047" s="11"/>
      <c r="S27047" s="11"/>
      <c r="T27047" s="11"/>
      <c r="U27047" s="11"/>
      <c r="V27047" s="11"/>
      <c r="W27047" s="11"/>
      <c r="X27047" s="11"/>
      <c r="Y27047" s="11"/>
      <c r="Z27047" s="11"/>
      <c r="BE27047"/>
      <c r="BF27047"/>
      <c r="BG27047"/>
    </row>
    <row r="27048" spans="11:59" x14ac:dyDescent="0.25">
      <c r="K27048" s="11"/>
      <c r="L27048" s="11"/>
      <c r="N27048" s="11"/>
      <c r="O27048" s="11"/>
      <c r="P27048" s="11"/>
      <c r="Q27048" s="11"/>
      <c r="R27048" s="11"/>
      <c r="S27048" s="11"/>
      <c r="T27048" s="11"/>
      <c r="U27048" s="11"/>
      <c r="V27048" s="11"/>
      <c r="W27048" s="11"/>
      <c r="X27048" s="11"/>
      <c r="Y27048" s="11"/>
      <c r="Z27048" s="11"/>
      <c r="BE27048"/>
      <c r="BF27048"/>
      <c r="BG27048"/>
    </row>
    <row r="27049" spans="11:59" x14ac:dyDescent="0.25">
      <c r="K27049" s="11"/>
      <c r="L27049" s="11"/>
      <c r="N27049" s="11"/>
      <c r="O27049" s="11"/>
      <c r="P27049" s="11"/>
      <c r="Q27049" s="11"/>
      <c r="R27049" s="11"/>
      <c r="S27049" s="11"/>
      <c r="T27049" s="11"/>
      <c r="U27049" s="11"/>
      <c r="V27049" s="11"/>
      <c r="W27049" s="11"/>
      <c r="X27049" s="11"/>
      <c r="Y27049" s="11"/>
      <c r="Z27049" s="11"/>
      <c r="BE27049"/>
      <c r="BF27049"/>
      <c r="BG27049"/>
    </row>
    <row r="27050" spans="11:59" x14ac:dyDescent="0.25">
      <c r="K27050" s="11"/>
      <c r="L27050" s="11"/>
      <c r="N27050" s="11"/>
      <c r="O27050" s="11"/>
      <c r="P27050" s="11"/>
      <c r="Q27050" s="11"/>
      <c r="R27050" s="11"/>
      <c r="S27050" s="11"/>
      <c r="T27050" s="11"/>
      <c r="U27050" s="11"/>
      <c r="V27050" s="11"/>
      <c r="W27050" s="11"/>
      <c r="X27050" s="11"/>
      <c r="Y27050" s="11"/>
      <c r="Z27050" s="11"/>
      <c r="BE27050"/>
      <c r="BF27050"/>
      <c r="BG27050"/>
    </row>
    <row r="27051" spans="11:59" x14ac:dyDescent="0.25">
      <c r="K27051" s="11"/>
      <c r="L27051" s="11"/>
      <c r="N27051" s="11"/>
      <c r="O27051" s="11"/>
      <c r="P27051" s="11"/>
      <c r="Q27051" s="11"/>
      <c r="R27051" s="11"/>
      <c r="S27051" s="11"/>
      <c r="T27051" s="11"/>
      <c r="U27051" s="11"/>
      <c r="V27051" s="11"/>
      <c r="W27051" s="11"/>
      <c r="X27051" s="11"/>
      <c r="Y27051" s="11"/>
      <c r="Z27051" s="11"/>
      <c r="BE27051"/>
      <c r="BF27051"/>
      <c r="BG27051"/>
    </row>
    <row r="27052" spans="11:59" x14ac:dyDescent="0.25">
      <c r="K27052" s="11"/>
      <c r="L27052" s="11"/>
      <c r="N27052" s="11"/>
      <c r="O27052" s="11"/>
      <c r="P27052" s="11"/>
      <c r="Q27052" s="11"/>
      <c r="R27052" s="11"/>
      <c r="S27052" s="11"/>
      <c r="T27052" s="11"/>
      <c r="U27052" s="11"/>
      <c r="V27052" s="11"/>
      <c r="W27052" s="11"/>
      <c r="X27052" s="11"/>
      <c r="Y27052" s="11"/>
      <c r="Z27052" s="11"/>
      <c r="BE27052"/>
      <c r="BF27052"/>
      <c r="BG27052"/>
    </row>
    <row r="27053" spans="11:59" x14ac:dyDescent="0.25">
      <c r="K27053" s="11"/>
      <c r="L27053" s="11"/>
      <c r="N27053" s="11"/>
      <c r="O27053" s="11"/>
      <c r="P27053" s="11"/>
      <c r="Q27053" s="11"/>
      <c r="R27053" s="11"/>
      <c r="S27053" s="11"/>
      <c r="T27053" s="11"/>
      <c r="U27053" s="11"/>
      <c r="V27053" s="11"/>
      <c r="W27053" s="11"/>
      <c r="X27053" s="11"/>
      <c r="Y27053" s="11"/>
      <c r="Z27053" s="11"/>
      <c r="BE27053"/>
      <c r="BF27053"/>
      <c r="BG27053"/>
    </row>
    <row r="27054" spans="11:59" x14ac:dyDescent="0.25">
      <c r="K27054" s="11"/>
      <c r="L27054" s="11"/>
      <c r="N27054" s="11"/>
      <c r="O27054" s="11"/>
      <c r="P27054" s="11"/>
      <c r="Q27054" s="11"/>
      <c r="R27054" s="11"/>
      <c r="S27054" s="11"/>
      <c r="T27054" s="11"/>
      <c r="U27054" s="11"/>
      <c r="V27054" s="11"/>
      <c r="W27054" s="11"/>
      <c r="X27054" s="11"/>
      <c r="Y27054" s="11"/>
      <c r="Z27054" s="11"/>
      <c r="BE27054"/>
      <c r="BF27054"/>
      <c r="BG27054"/>
    </row>
    <row r="27055" spans="11:59" x14ac:dyDescent="0.25">
      <c r="K27055" s="11"/>
      <c r="L27055" s="11"/>
      <c r="N27055" s="11"/>
      <c r="O27055" s="11"/>
      <c r="P27055" s="11"/>
      <c r="Q27055" s="11"/>
      <c r="R27055" s="11"/>
      <c r="S27055" s="11"/>
      <c r="T27055" s="11"/>
      <c r="U27055" s="11"/>
      <c r="V27055" s="11"/>
      <c r="W27055" s="11"/>
      <c r="X27055" s="11"/>
      <c r="Y27055" s="11"/>
      <c r="Z27055" s="11"/>
      <c r="BE27055"/>
      <c r="BF27055"/>
      <c r="BG27055"/>
    </row>
    <row r="27056" spans="11:59" x14ac:dyDescent="0.25">
      <c r="K27056" s="11"/>
      <c r="L27056" s="11"/>
      <c r="N27056" s="11"/>
      <c r="O27056" s="11"/>
      <c r="P27056" s="11"/>
      <c r="Q27056" s="11"/>
      <c r="R27056" s="11"/>
      <c r="S27056" s="11"/>
      <c r="T27056" s="11"/>
      <c r="U27056" s="11"/>
      <c r="V27056" s="11"/>
      <c r="W27056" s="11"/>
      <c r="X27056" s="11"/>
      <c r="Y27056" s="11"/>
      <c r="Z27056" s="11"/>
      <c r="BE27056"/>
      <c r="BF27056"/>
      <c r="BG27056"/>
    </row>
    <row r="27057" spans="11:59" x14ac:dyDescent="0.25">
      <c r="K27057" s="11"/>
      <c r="L27057" s="11"/>
      <c r="N27057" s="11"/>
      <c r="O27057" s="11"/>
      <c r="P27057" s="11"/>
      <c r="Q27057" s="11"/>
      <c r="R27057" s="11"/>
      <c r="S27057" s="11"/>
      <c r="T27057" s="11"/>
      <c r="U27057" s="11"/>
      <c r="V27057" s="11"/>
      <c r="W27057" s="11"/>
      <c r="X27057" s="11"/>
      <c r="Y27057" s="11"/>
      <c r="Z27057" s="11"/>
      <c r="BE27057"/>
      <c r="BF27057"/>
      <c r="BG27057"/>
    </row>
    <row r="27058" spans="11:59" x14ac:dyDescent="0.25">
      <c r="K27058" s="11"/>
      <c r="L27058" s="11"/>
      <c r="N27058" s="11"/>
      <c r="O27058" s="11"/>
      <c r="P27058" s="11"/>
      <c r="Q27058" s="11"/>
      <c r="R27058" s="11"/>
      <c r="S27058" s="11"/>
      <c r="T27058" s="11"/>
      <c r="U27058" s="11"/>
      <c r="V27058" s="11"/>
      <c r="W27058" s="11"/>
      <c r="X27058" s="11"/>
      <c r="Y27058" s="11"/>
      <c r="Z27058" s="11"/>
      <c r="BE27058"/>
      <c r="BF27058"/>
      <c r="BG27058"/>
    </row>
    <row r="27059" spans="11:59" x14ac:dyDescent="0.25">
      <c r="K27059" s="11"/>
      <c r="L27059" s="11"/>
      <c r="N27059" s="11"/>
      <c r="O27059" s="11"/>
      <c r="P27059" s="11"/>
      <c r="Q27059" s="11"/>
      <c r="R27059" s="11"/>
      <c r="S27059" s="11"/>
      <c r="T27059" s="11"/>
      <c r="U27059" s="11"/>
      <c r="V27059" s="11"/>
      <c r="W27059" s="11"/>
      <c r="X27059" s="11"/>
      <c r="Y27059" s="11"/>
      <c r="Z27059" s="11"/>
      <c r="BE27059"/>
      <c r="BF27059"/>
      <c r="BG27059"/>
    </row>
    <row r="27060" spans="11:59" x14ac:dyDescent="0.25">
      <c r="K27060" s="11"/>
      <c r="L27060" s="11"/>
      <c r="N27060" s="11"/>
      <c r="O27060" s="11"/>
      <c r="P27060" s="11"/>
      <c r="Q27060" s="11"/>
      <c r="R27060" s="11"/>
      <c r="S27060" s="11"/>
      <c r="T27060" s="11"/>
      <c r="U27060" s="11"/>
      <c r="V27060" s="11"/>
      <c r="W27060" s="11"/>
      <c r="X27060" s="11"/>
      <c r="Y27060" s="11"/>
      <c r="Z27060" s="11"/>
      <c r="BE27060"/>
      <c r="BF27060"/>
      <c r="BG27060"/>
    </row>
    <row r="27061" spans="11:59" x14ac:dyDescent="0.25">
      <c r="K27061" s="11"/>
      <c r="L27061" s="11"/>
      <c r="N27061" s="11"/>
      <c r="O27061" s="11"/>
      <c r="P27061" s="11"/>
      <c r="Q27061" s="11"/>
      <c r="R27061" s="11"/>
      <c r="S27061" s="11"/>
      <c r="T27061" s="11"/>
      <c r="U27061" s="11"/>
      <c r="V27061" s="11"/>
      <c r="W27061" s="11"/>
      <c r="X27061" s="11"/>
      <c r="Y27061" s="11"/>
      <c r="Z27061" s="11"/>
      <c r="BE27061"/>
      <c r="BF27061"/>
      <c r="BG27061"/>
    </row>
    <row r="27062" spans="11:59" x14ac:dyDescent="0.25">
      <c r="K27062" s="11"/>
      <c r="L27062" s="11"/>
      <c r="N27062" s="11"/>
      <c r="O27062" s="11"/>
      <c r="P27062" s="11"/>
      <c r="Q27062" s="11"/>
      <c r="R27062" s="11"/>
      <c r="S27062" s="11"/>
      <c r="T27062" s="11"/>
      <c r="U27062" s="11"/>
      <c r="V27062" s="11"/>
      <c r="W27062" s="11"/>
      <c r="X27062" s="11"/>
      <c r="Y27062" s="11"/>
      <c r="Z27062" s="11"/>
      <c r="BE27062"/>
      <c r="BF27062"/>
      <c r="BG27062"/>
    </row>
    <row r="27063" spans="11:59" x14ac:dyDescent="0.25">
      <c r="K27063" s="11"/>
      <c r="L27063" s="11"/>
      <c r="N27063" s="11"/>
      <c r="O27063" s="11"/>
      <c r="P27063" s="11"/>
      <c r="Q27063" s="11"/>
      <c r="R27063" s="11"/>
      <c r="S27063" s="11"/>
      <c r="T27063" s="11"/>
      <c r="U27063" s="11"/>
      <c r="V27063" s="11"/>
      <c r="W27063" s="11"/>
      <c r="X27063" s="11"/>
      <c r="Y27063" s="11"/>
      <c r="Z27063" s="11"/>
      <c r="BE27063"/>
      <c r="BF27063"/>
      <c r="BG27063"/>
    </row>
    <row r="27064" spans="11:59" x14ac:dyDescent="0.25">
      <c r="K27064" s="11"/>
      <c r="L27064" s="11"/>
      <c r="N27064" s="11"/>
      <c r="O27064" s="11"/>
      <c r="P27064" s="11"/>
      <c r="Q27064" s="11"/>
      <c r="R27064" s="11"/>
      <c r="S27064" s="11"/>
      <c r="T27064" s="11"/>
      <c r="U27064" s="11"/>
      <c r="V27064" s="11"/>
      <c r="W27064" s="11"/>
      <c r="X27064" s="11"/>
      <c r="Y27064" s="11"/>
      <c r="Z27064" s="11"/>
      <c r="BE27064"/>
      <c r="BF27064"/>
      <c r="BG27064"/>
    </row>
    <row r="27065" spans="11:59" x14ac:dyDescent="0.25">
      <c r="K27065" s="11"/>
      <c r="L27065" s="11"/>
      <c r="N27065" s="11"/>
      <c r="O27065" s="11"/>
      <c r="P27065" s="11"/>
      <c r="Q27065" s="11"/>
      <c r="R27065" s="11"/>
      <c r="S27065" s="11"/>
      <c r="T27065" s="11"/>
      <c r="U27065" s="11"/>
      <c r="V27065" s="11"/>
      <c r="W27065" s="11"/>
      <c r="X27065" s="11"/>
      <c r="Y27065" s="11"/>
      <c r="Z27065" s="11"/>
      <c r="BE27065"/>
      <c r="BF27065"/>
      <c r="BG27065"/>
    </row>
    <row r="27066" spans="11:59" x14ac:dyDescent="0.25">
      <c r="K27066" s="11"/>
      <c r="L27066" s="11"/>
      <c r="N27066" s="11"/>
      <c r="O27066" s="11"/>
      <c r="P27066" s="11"/>
      <c r="Q27066" s="11"/>
      <c r="R27066" s="11"/>
      <c r="S27066" s="11"/>
      <c r="T27066" s="11"/>
      <c r="U27066" s="11"/>
      <c r="V27066" s="11"/>
      <c r="W27066" s="11"/>
      <c r="X27066" s="11"/>
      <c r="Y27066" s="11"/>
      <c r="Z27066" s="11"/>
      <c r="BE27066"/>
      <c r="BF27066"/>
      <c r="BG27066"/>
    </row>
    <row r="27067" spans="11:59" x14ac:dyDescent="0.25">
      <c r="K27067" s="11"/>
      <c r="L27067" s="11"/>
      <c r="N27067" s="11"/>
      <c r="O27067" s="11"/>
      <c r="P27067" s="11"/>
      <c r="Q27067" s="11"/>
      <c r="R27067" s="11"/>
      <c r="S27067" s="11"/>
      <c r="T27067" s="11"/>
      <c r="U27067" s="11"/>
      <c r="V27067" s="11"/>
      <c r="W27067" s="11"/>
      <c r="X27067" s="11"/>
      <c r="Y27067" s="11"/>
      <c r="Z27067" s="11"/>
      <c r="BE27067"/>
      <c r="BF27067"/>
      <c r="BG27067"/>
    </row>
    <row r="27068" spans="11:59" x14ac:dyDescent="0.25">
      <c r="K27068" s="11"/>
      <c r="L27068" s="11"/>
      <c r="N27068" s="11"/>
      <c r="O27068" s="11"/>
      <c r="P27068" s="11"/>
      <c r="Q27068" s="11"/>
      <c r="R27068" s="11"/>
      <c r="S27068" s="11"/>
      <c r="T27068" s="11"/>
      <c r="U27068" s="11"/>
      <c r="V27068" s="11"/>
      <c r="W27068" s="11"/>
      <c r="X27068" s="11"/>
      <c r="Y27068" s="11"/>
      <c r="Z27068" s="11"/>
      <c r="BE27068"/>
      <c r="BF27068"/>
      <c r="BG27068"/>
    </row>
    <row r="27069" spans="11:59" x14ac:dyDescent="0.25">
      <c r="K27069" s="11"/>
      <c r="L27069" s="11"/>
      <c r="N27069" s="11"/>
      <c r="O27069" s="11"/>
      <c r="P27069" s="11"/>
      <c r="Q27069" s="11"/>
      <c r="R27069" s="11"/>
      <c r="S27069" s="11"/>
      <c r="T27069" s="11"/>
      <c r="U27069" s="11"/>
      <c r="V27069" s="11"/>
      <c r="W27069" s="11"/>
      <c r="X27069" s="11"/>
      <c r="Y27069" s="11"/>
      <c r="Z27069" s="11"/>
      <c r="BE27069"/>
      <c r="BF27069"/>
      <c r="BG27069"/>
    </row>
    <row r="27070" spans="11:59" x14ac:dyDescent="0.25">
      <c r="K27070" s="11"/>
      <c r="L27070" s="11"/>
      <c r="N27070" s="11"/>
      <c r="O27070" s="11"/>
      <c r="P27070" s="11"/>
      <c r="Q27070" s="11"/>
      <c r="R27070" s="11"/>
      <c r="S27070" s="11"/>
      <c r="T27070" s="11"/>
      <c r="U27070" s="11"/>
      <c r="V27070" s="11"/>
      <c r="W27070" s="11"/>
      <c r="X27070" s="11"/>
      <c r="Y27070" s="11"/>
      <c r="Z27070" s="11"/>
      <c r="BE27070"/>
      <c r="BF27070"/>
      <c r="BG27070"/>
    </row>
    <row r="27071" spans="11:59" x14ac:dyDescent="0.25">
      <c r="K27071" s="11"/>
      <c r="L27071" s="11"/>
      <c r="N27071" s="11"/>
      <c r="O27071" s="11"/>
      <c r="P27071" s="11"/>
      <c r="Q27071" s="11"/>
      <c r="R27071" s="11"/>
      <c r="S27071" s="11"/>
      <c r="T27071" s="11"/>
      <c r="U27071" s="11"/>
      <c r="V27071" s="11"/>
      <c r="W27071" s="11"/>
      <c r="X27071" s="11"/>
      <c r="Y27071" s="11"/>
      <c r="Z27071" s="11"/>
      <c r="BE27071"/>
      <c r="BF27071"/>
      <c r="BG27071"/>
    </row>
    <row r="27072" spans="11:59" x14ac:dyDescent="0.25">
      <c r="K27072" s="11"/>
      <c r="L27072" s="11"/>
      <c r="N27072" s="11"/>
      <c r="O27072" s="11"/>
      <c r="P27072" s="11"/>
      <c r="Q27072" s="11"/>
      <c r="R27072" s="11"/>
      <c r="S27072" s="11"/>
      <c r="T27072" s="11"/>
      <c r="U27072" s="11"/>
      <c r="V27072" s="11"/>
      <c r="W27072" s="11"/>
      <c r="X27072" s="11"/>
      <c r="Y27072" s="11"/>
      <c r="Z27072" s="11"/>
      <c r="BE27072"/>
      <c r="BF27072"/>
      <c r="BG27072"/>
    </row>
    <row r="27073" spans="11:59" x14ac:dyDescent="0.25">
      <c r="K27073" s="11"/>
      <c r="L27073" s="11"/>
      <c r="N27073" s="11"/>
      <c r="O27073" s="11"/>
      <c r="P27073" s="11"/>
      <c r="Q27073" s="11"/>
      <c r="R27073" s="11"/>
      <c r="S27073" s="11"/>
      <c r="T27073" s="11"/>
      <c r="U27073" s="11"/>
      <c r="V27073" s="11"/>
      <c r="W27073" s="11"/>
      <c r="X27073" s="11"/>
      <c r="Y27073" s="11"/>
      <c r="Z27073" s="11"/>
      <c r="BE27073"/>
      <c r="BF27073"/>
      <c r="BG27073"/>
    </row>
    <row r="27074" spans="11:59" x14ac:dyDescent="0.25">
      <c r="K27074" s="11"/>
      <c r="L27074" s="11"/>
      <c r="N27074" s="11"/>
      <c r="O27074" s="11"/>
      <c r="P27074" s="11"/>
      <c r="Q27074" s="11"/>
      <c r="R27074" s="11"/>
      <c r="S27074" s="11"/>
      <c r="T27074" s="11"/>
      <c r="U27074" s="11"/>
      <c r="V27074" s="11"/>
      <c r="W27074" s="11"/>
      <c r="X27074" s="11"/>
      <c r="Y27074" s="11"/>
      <c r="Z27074" s="11"/>
      <c r="BE27074"/>
      <c r="BF27074"/>
      <c r="BG27074"/>
    </row>
    <row r="27075" spans="11:59" x14ac:dyDescent="0.25">
      <c r="K27075" s="11"/>
      <c r="L27075" s="11"/>
      <c r="N27075" s="11"/>
      <c r="O27075" s="11"/>
      <c r="P27075" s="11"/>
      <c r="Q27075" s="11"/>
      <c r="R27075" s="11"/>
      <c r="S27075" s="11"/>
      <c r="T27075" s="11"/>
      <c r="U27075" s="11"/>
      <c r="V27075" s="11"/>
      <c r="W27075" s="11"/>
      <c r="X27075" s="11"/>
      <c r="Y27075" s="11"/>
      <c r="Z27075" s="11"/>
      <c r="BE27075"/>
      <c r="BF27075"/>
      <c r="BG27075"/>
    </row>
    <row r="27076" spans="11:59" x14ac:dyDescent="0.25">
      <c r="K27076" s="11"/>
      <c r="L27076" s="11"/>
      <c r="N27076" s="11"/>
      <c r="O27076" s="11"/>
      <c r="P27076" s="11"/>
      <c r="Q27076" s="11"/>
      <c r="R27076" s="11"/>
      <c r="S27076" s="11"/>
      <c r="T27076" s="11"/>
      <c r="U27076" s="11"/>
      <c r="V27076" s="11"/>
      <c r="W27076" s="11"/>
      <c r="X27076" s="11"/>
      <c r="Y27076" s="11"/>
      <c r="Z27076" s="11"/>
      <c r="BE27076"/>
      <c r="BF27076"/>
      <c r="BG27076"/>
    </row>
    <row r="27077" spans="11:59" x14ac:dyDescent="0.25">
      <c r="K27077" s="11"/>
      <c r="L27077" s="11"/>
      <c r="N27077" s="11"/>
      <c r="O27077" s="11"/>
      <c r="P27077" s="11"/>
      <c r="Q27077" s="11"/>
      <c r="R27077" s="11"/>
      <c r="S27077" s="11"/>
      <c r="T27077" s="11"/>
      <c r="U27077" s="11"/>
      <c r="V27077" s="11"/>
      <c r="W27077" s="11"/>
      <c r="X27077" s="11"/>
      <c r="Y27077" s="11"/>
      <c r="Z27077" s="11"/>
      <c r="BE27077"/>
      <c r="BF27077"/>
      <c r="BG27077"/>
    </row>
    <row r="27078" spans="11:59" x14ac:dyDescent="0.25">
      <c r="K27078" s="11"/>
      <c r="L27078" s="11"/>
      <c r="N27078" s="11"/>
      <c r="O27078" s="11"/>
      <c r="P27078" s="11"/>
      <c r="Q27078" s="11"/>
      <c r="R27078" s="11"/>
      <c r="S27078" s="11"/>
      <c r="T27078" s="11"/>
      <c r="U27078" s="11"/>
      <c r="V27078" s="11"/>
      <c r="W27078" s="11"/>
      <c r="X27078" s="11"/>
      <c r="Y27078" s="11"/>
      <c r="Z27078" s="11"/>
      <c r="BE27078"/>
      <c r="BF27078"/>
      <c r="BG27078"/>
    </row>
    <row r="27079" spans="11:59" x14ac:dyDescent="0.25">
      <c r="K27079" s="11"/>
      <c r="L27079" s="11"/>
      <c r="N27079" s="11"/>
      <c r="O27079" s="11"/>
      <c r="P27079" s="11"/>
      <c r="Q27079" s="11"/>
      <c r="R27079" s="11"/>
      <c r="S27079" s="11"/>
      <c r="T27079" s="11"/>
      <c r="U27079" s="11"/>
      <c r="V27079" s="11"/>
      <c r="W27079" s="11"/>
      <c r="X27079" s="11"/>
      <c r="Y27079" s="11"/>
      <c r="Z27079" s="11"/>
      <c r="BE27079"/>
      <c r="BF27079"/>
      <c r="BG27079"/>
    </row>
    <row r="27080" spans="11:59" x14ac:dyDescent="0.25">
      <c r="K27080" s="11"/>
      <c r="L27080" s="11"/>
      <c r="N27080" s="11"/>
      <c r="O27080" s="11"/>
      <c r="P27080" s="11"/>
      <c r="Q27080" s="11"/>
      <c r="R27080" s="11"/>
      <c r="S27080" s="11"/>
      <c r="T27080" s="11"/>
      <c r="U27080" s="11"/>
      <c r="V27080" s="11"/>
      <c r="W27080" s="11"/>
      <c r="X27080" s="11"/>
      <c r="Y27080" s="11"/>
      <c r="Z27080" s="11"/>
      <c r="BE27080"/>
      <c r="BF27080"/>
      <c r="BG27080"/>
    </row>
    <row r="27081" spans="11:59" x14ac:dyDescent="0.25">
      <c r="K27081" s="11"/>
      <c r="L27081" s="11"/>
      <c r="N27081" s="11"/>
      <c r="O27081" s="11"/>
      <c r="P27081" s="11"/>
      <c r="Q27081" s="11"/>
      <c r="R27081" s="11"/>
      <c r="S27081" s="11"/>
      <c r="T27081" s="11"/>
      <c r="U27081" s="11"/>
      <c r="V27081" s="11"/>
      <c r="W27081" s="11"/>
      <c r="X27081" s="11"/>
      <c r="Y27081" s="11"/>
      <c r="Z27081" s="11"/>
      <c r="BE27081"/>
      <c r="BF27081"/>
      <c r="BG27081"/>
    </row>
    <row r="27082" spans="11:59" x14ac:dyDescent="0.25">
      <c r="K27082" s="11"/>
      <c r="L27082" s="11"/>
      <c r="N27082" s="11"/>
      <c r="O27082" s="11"/>
      <c r="P27082" s="11"/>
      <c r="Q27082" s="11"/>
      <c r="R27082" s="11"/>
      <c r="S27082" s="11"/>
      <c r="T27082" s="11"/>
      <c r="U27082" s="11"/>
      <c r="V27082" s="11"/>
      <c r="W27082" s="11"/>
      <c r="X27082" s="11"/>
      <c r="Y27082" s="11"/>
      <c r="Z27082" s="11"/>
      <c r="BE27082"/>
      <c r="BF27082"/>
      <c r="BG27082"/>
    </row>
    <row r="27083" spans="11:59" x14ac:dyDescent="0.25">
      <c r="K27083" s="11"/>
      <c r="L27083" s="11"/>
      <c r="N27083" s="11"/>
      <c r="O27083" s="11"/>
      <c r="P27083" s="11"/>
      <c r="Q27083" s="11"/>
      <c r="R27083" s="11"/>
      <c r="S27083" s="11"/>
      <c r="T27083" s="11"/>
      <c r="U27083" s="11"/>
      <c r="V27083" s="11"/>
      <c r="W27083" s="11"/>
      <c r="X27083" s="11"/>
      <c r="Y27083" s="11"/>
      <c r="Z27083" s="11"/>
      <c r="BE27083"/>
      <c r="BF27083"/>
      <c r="BG27083"/>
    </row>
    <row r="27084" spans="11:59" x14ac:dyDescent="0.25">
      <c r="K27084" s="11"/>
      <c r="L27084" s="11"/>
      <c r="N27084" s="11"/>
      <c r="O27084" s="11"/>
      <c r="P27084" s="11"/>
      <c r="Q27084" s="11"/>
      <c r="R27084" s="11"/>
      <c r="S27084" s="11"/>
      <c r="T27084" s="11"/>
      <c r="U27084" s="11"/>
      <c r="V27084" s="11"/>
      <c r="W27084" s="11"/>
      <c r="X27084" s="11"/>
      <c r="Y27084" s="11"/>
      <c r="Z27084" s="11"/>
      <c r="BE27084"/>
      <c r="BF27084"/>
      <c r="BG27084"/>
    </row>
    <row r="27085" spans="11:59" x14ac:dyDescent="0.25">
      <c r="K27085" s="11"/>
      <c r="L27085" s="11"/>
      <c r="N27085" s="11"/>
      <c r="O27085" s="11"/>
      <c r="P27085" s="11"/>
      <c r="Q27085" s="11"/>
      <c r="R27085" s="11"/>
      <c r="S27085" s="11"/>
      <c r="T27085" s="11"/>
      <c r="U27085" s="11"/>
      <c r="V27085" s="11"/>
      <c r="W27085" s="11"/>
      <c r="X27085" s="11"/>
      <c r="Y27085" s="11"/>
      <c r="Z27085" s="11"/>
      <c r="BE27085"/>
      <c r="BF27085"/>
      <c r="BG27085"/>
    </row>
    <row r="27086" spans="11:59" x14ac:dyDescent="0.25">
      <c r="K27086" s="11"/>
      <c r="L27086" s="11"/>
      <c r="N27086" s="11"/>
      <c r="O27086" s="11"/>
      <c r="P27086" s="11"/>
      <c r="Q27086" s="11"/>
      <c r="R27086" s="11"/>
      <c r="S27086" s="11"/>
      <c r="T27086" s="11"/>
      <c r="U27086" s="11"/>
      <c r="V27086" s="11"/>
      <c r="W27086" s="11"/>
      <c r="X27086" s="11"/>
      <c r="Y27086" s="11"/>
      <c r="Z27086" s="11"/>
      <c r="BE27086"/>
      <c r="BF27086"/>
      <c r="BG27086"/>
    </row>
    <row r="27087" spans="11:59" x14ac:dyDescent="0.25">
      <c r="K27087" s="11"/>
      <c r="L27087" s="11"/>
      <c r="N27087" s="11"/>
      <c r="O27087" s="11"/>
      <c r="P27087" s="11"/>
      <c r="Q27087" s="11"/>
      <c r="R27087" s="11"/>
      <c r="S27087" s="11"/>
      <c r="T27087" s="11"/>
      <c r="U27087" s="11"/>
      <c r="V27087" s="11"/>
      <c r="W27087" s="11"/>
      <c r="X27087" s="11"/>
      <c r="Y27087" s="11"/>
      <c r="Z27087" s="11"/>
      <c r="BE27087"/>
      <c r="BF27087"/>
      <c r="BG27087"/>
    </row>
    <row r="27088" spans="11:59" x14ac:dyDescent="0.25">
      <c r="K27088" s="11"/>
      <c r="L27088" s="11"/>
      <c r="N27088" s="11"/>
      <c r="O27088" s="11"/>
      <c r="P27088" s="11"/>
      <c r="Q27088" s="11"/>
      <c r="R27088" s="11"/>
      <c r="S27088" s="11"/>
      <c r="T27088" s="11"/>
      <c r="U27088" s="11"/>
      <c r="V27088" s="11"/>
      <c r="W27088" s="11"/>
      <c r="X27088" s="11"/>
      <c r="Y27088" s="11"/>
      <c r="Z27088" s="11"/>
      <c r="BE27088"/>
      <c r="BF27088"/>
      <c r="BG27088"/>
    </row>
    <row r="27089" spans="11:59" x14ac:dyDescent="0.25">
      <c r="K27089" s="11"/>
      <c r="L27089" s="11"/>
      <c r="N27089" s="11"/>
      <c r="O27089" s="11"/>
      <c r="P27089" s="11"/>
      <c r="Q27089" s="11"/>
      <c r="R27089" s="11"/>
      <c r="S27089" s="11"/>
      <c r="T27089" s="11"/>
      <c r="U27089" s="11"/>
      <c r="V27089" s="11"/>
      <c r="W27089" s="11"/>
      <c r="X27089" s="11"/>
      <c r="Y27089" s="11"/>
      <c r="Z27089" s="11"/>
      <c r="BE27089"/>
      <c r="BF27089"/>
      <c r="BG27089"/>
    </row>
    <row r="27090" spans="11:59" x14ac:dyDescent="0.25">
      <c r="K27090" s="11"/>
      <c r="L27090" s="11"/>
      <c r="N27090" s="11"/>
      <c r="O27090" s="11"/>
      <c r="P27090" s="11"/>
      <c r="Q27090" s="11"/>
      <c r="R27090" s="11"/>
      <c r="S27090" s="11"/>
      <c r="T27090" s="11"/>
      <c r="U27090" s="11"/>
      <c r="V27090" s="11"/>
      <c r="W27090" s="11"/>
      <c r="X27090" s="11"/>
      <c r="Y27090" s="11"/>
      <c r="Z27090" s="11"/>
      <c r="BE27090"/>
      <c r="BF27090"/>
      <c r="BG27090"/>
    </row>
    <row r="27091" spans="11:59" x14ac:dyDescent="0.25">
      <c r="K27091" s="11"/>
      <c r="L27091" s="11"/>
      <c r="N27091" s="11"/>
      <c r="O27091" s="11"/>
      <c r="P27091" s="11"/>
      <c r="Q27091" s="11"/>
      <c r="R27091" s="11"/>
      <c r="S27091" s="11"/>
      <c r="T27091" s="11"/>
      <c r="U27091" s="11"/>
      <c r="V27091" s="11"/>
      <c r="W27091" s="11"/>
      <c r="X27091" s="11"/>
      <c r="Y27091" s="11"/>
      <c r="Z27091" s="11"/>
      <c r="BE27091"/>
      <c r="BF27091"/>
      <c r="BG27091"/>
    </row>
    <row r="27092" spans="11:59" x14ac:dyDescent="0.25">
      <c r="K27092" s="11"/>
      <c r="L27092" s="11"/>
      <c r="N27092" s="11"/>
      <c r="O27092" s="11"/>
      <c r="P27092" s="11"/>
      <c r="Q27092" s="11"/>
      <c r="R27092" s="11"/>
      <c r="S27092" s="11"/>
      <c r="T27092" s="11"/>
      <c r="U27092" s="11"/>
      <c r="V27092" s="11"/>
      <c r="W27092" s="11"/>
      <c r="X27092" s="11"/>
      <c r="Y27092" s="11"/>
      <c r="Z27092" s="11"/>
      <c r="BE27092"/>
      <c r="BF27092"/>
      <c r="BG27092"/>
    </row>
    <row r="27093" spans="11:59" x14ac:dyDescent="0.25">
      <c r="K27093" s="11"/>
      <c r="L27093" s="11"/>
      <c r="N27093" s="11"/>
      <c r="O27093" s="11"/>
      <c r="P27093" s="11"/>
      <c r="Q27093" s="11"/>
      <c r="R27093" s="11"/>
      <c r="S27093" s="11"/>
      <c r="T27093" s="11"/>
      <c r="U27093" s="11"/>
      <c r="V27093" s="11"/>
      <c r="W27093" s="11"/>
      <c r="X27093" s="11"/>
      <c r="Y27093" s="11"/>
      <c r="Z27093" s="11"/>
      <c r="BE27093"/>
      <c r="BF27093"/>
      <c r="BG27093"/>
    </row>
    <row r="27094" spans="11:59" x14ac:dyDescent="0.25">
      <c r="K27094" s="11"/>
      <c r="L27094" s="11"/>
      <c r="N27094" s="11"/>
      <c r="O27094" s="11"/>
      <c r="P27094" s="11"/>
      <c r="Q27094" s="11"/>
      <c r="R27094" s="11"/>
      <c r="S27094" s="11"/>
      <c r="T27094" s="11"/>
      <c r="U27094" s="11"/>
      <c r="V27094" s="11"/>
      <c r="W27094" s="11"/>
      <c r="X27094" s="11"/>
      <c r="Y27094" s="11"/>
      <c r="Z27094" s="11"/>
      <c r="BE27094"/>
      <c r="BF27094"/>
      <c r="BG27094"/>
    </row>
    <row r="27095" spans="11:59" x14ac:dyDescent="0.25">
      <c r="K27095" s="11"/>
      <c r="L27095" s="11"/>
      <c r="N27095" s="11"/>
      <c r="O27095" s="11"/>
      <c r="P27095" s="11"/>
      <c r="Q27095" s="11"/>
      <c r="R27095" s="11"/>
      <c r="S27095" s="11"/>
      <c r="T27095" s="11"/>
      <c r="U27095" s="11"/>
      <c r="V27095" s="11"/>
      <c r="W27095" s="11"/>
      <c r="X27095" s="11"/>
      <c r="Y27095" s="11"/>
      <c r="Z27095" s="11"/>
      <c r="BE27095"/>
      <c r="BF27095"/>
      <c r="BG27095"/>
    </row>
    <row r="27096" spans="11:59" x14ac:dyDescent="0.25">
      <c r="K27096" s="11"/>
      <c r="L27096" s="11"/>
      <c r="N27096" s="11"/>
      <c r="O27096" s="11"/>
      <c r="P27096" s="11"/>
      <c r="Q27096" s="11"/>
      <c r="R27096" s="11"/>
      <c r="S27096" s="11"/>
      <c r="T27096" s="11"/>
      <c r="U27096" s="11"/>
      <c r="V27096" s="11"/>
      <c r="W27096" s="11"/>
      <c r="X27096" s="11"/>
      <c r="Y27096" s="11"/>
      <c r="Z27096" s="11"/>
      <c r="BE27096"/>
      <c r="BF27096"/>
      <c r="BG27096"/>
    </row>
    <row r="27097" spans="11:59" x14ac:dyDescent="0.25">
      <c r="K27097" s="11"/>
      <c r="L27097" s="11"/>
      <c r="N27097" s="11"/>
      <c r="O27097" s="11"/>
      <c r="P27097" s="11"/>
      <c r="Q27097" s="11"/>
      <c r="R27097" s="11"/>
      <c r="S27097" s="11"/>
      <c r="T27097" s="11"/>
      <c r="U27097" s="11"/>
      <c r="V27097" s="11"/>
      <c r="W27097" s="11"/>
      <c r="X27097" s="11"/>
      <c r="Y27097" s="11"/>
      <c r="Z27097" s="11"/>
      <c r="BE27097"/>
      <c r="BF27097"/>
      <c r="BG27097"/>
    </row>
    <row r="27098" spans="11:59" x14ac:dyDescent="0.25">
      <c r="K27098" s="11"/>
      <c r="L27098" s="11"/>
      <c r="N27098" s="11"/>
      <c r="O27098" s="11"/>
      <c r="P27098" s="11"/>
      <c r="Q27098" s="11"/>
      <c r="R27098" s="11"/>
      <c r="S27098" s="11"/>
      <c r="T27098" s="11"/>
      <c r="U27098" s="11"/>
      <c r="V27098" s="11"/>
      <c r="W27098" s="11"/>
      <c r="X27098" s="11"/>
      <c r="Y27098" s="11"/>
      <c r="Z27098" s="11"/>
      <c r="BE27098"/>
      <c r="BF27098"/>
      <c r="BG27098"/>
    </row>
    <row r="27099" spans="11:59" x14ac:dyDescent="0.25">
      <c r="K27099" s="11"/>
      <c r="L27099" s="11"/>
      <c r="N27099" s="11"/>
      <c r="O27099" s="11"/>
      <c r="P27099" s="11"/>
      <c r="Q27099" s="11"/>
      <c r="R27099" s="11"/>
      <c r="S27099" s="11"/>
      <c r="T27099" s="11"/>
      <c r="U27099" s="11"/>
      <c r="V27099" s="11"/>
      <c r="W27099" s="11"/>
      <c r="X27099" s="11"/>
      <c r="Y27099" s="11"/>
      <c r="Z27099" s="11"/>
      <c r="BE27099"/>
      <c r="BF27099"/>
      <c r="BG27099"/>
    </row>
    <row r="27100" spans="11:59" x14ac:dyDescent="0.25">
      <c r="K27100" s="11"/>
      <c r="L27100" s="11"/>
      <c r="N27100" s="11"/>
      <c r="O27100" s="11"/>
      <c r="P27100" s="11"/>
      <c r="Q27100" s="11"/>
      <c r="R27100" s="11"/>
      <c r="S27100" s="11"/>
      <c r="T27100" s="11"/>
      <c r="U27100" s="11"/>
      <c r="V27100" s="11"/>
      <c r="W27100" s="11"/>
      <c r="X27100" s="11"/>
      <c r="Y27100" s="11"/>
      <c r="Z27100" s="11"/>
      <c r="BE27100"/>
      <c r="BF27100"/>
      <c r="BG27100"/>
    </row>
    <row r="27101" spans="11:59" x14ac:dyDescent="0.25">
      <c r="K27101" s="11"/>
      <c r="L27101" s="11"/>
      <c r="N27101" s="11"/>
      <c r="O27101" s="11"/>
      <c r="P27101" s="11"/>
      <c r="Q27101" s="11"/>
      <c r="R27101" s="11"/>
      <c r="S27101" s="11"/>
      <c r="T27101" s="11"/>
      <c r="U27101" s="11"/>
      <c r="V27101" s="11"/>
      <c r="W27101" s="11"/>
      <c r="X27101" s="11"/>
      <c r="Y27101" s="11"/>
      <c r="Z27101" s="11"/>
      <c r="BE27101"/>
      <c r="BF27101"/>
      <c r="BG27101"/>
    </row>
    <row r="27102" spans="11:59" x14ac:dyDescent="0.25">
      <c r="K27102" s="11"/>
      <c r="L27102" s="11"/>
      <c r="N27102" s="11"/>
      <c r="O27102" s="11"/>
      <c r="P27102" s="11"/>
      <c r="Q27102" s="11"/>
      <c r="R27102" s="11"/>
      <c r="S27102" s="11"/>
      <c r="T27102" s="11"/>
      <c r="U27102" s="11"/>
      <c r="V27102" s="11"/>
      <c r="W27102" s="11"/>
      <c r="X27102" s="11"/>
      <c r="Y27102" s="11"/>
      <c r="Z27102" s="11"/>
      <c r="BE27102"/>
      <c r="BF27102"/>
      <c r="BG27102"/>
    </row>
    <row r="27103" spans="11:59" x14ac:dyDescent="0.25">
      <c r="K27103" s="11"/>
      <c r="L27103" s="11"/>
      <c r="N27103" s="11"/>
      <c r="O27103" s="11"/>
      <c r="P27103" s="11"/>
      <c r="Q27103" s="11"/>
      <c r="R27103" s="11"/>
      <c r="S27103" s="11"/>
      <c r="T27103" s="11"/>
      <c r="U27103" s="11"/>
      <c r="V27103" s="11"/>
      <c r="W27103" s="11"/>
      <c r="X27103" s="11"/>
      <c r="Y27103" s="11"/>
      <c r="Z27103" s="11"/>
      <c r="BE27103"/>
      <c r="BF27103"/>
      <c r="BG27103"/>
    </row>
    <row r="27104" spans="11:59" x14ac:dyDescent="0.25">
      <c r="K27104" s="11"/>
      <c r="L27104" s="11"/>
      <c r="N27104" s="11"/>
      <c r="O27104" s="11"/>
      <c r="P27104" s="11"/>
      <c r="Q27104" s="11"/>
      <c r="R27104" s="11"/>
      <c r="S27104" s="11"/>
      <c r="T27104" s="11"/>
      <c r="U27104" s="11"/>
      <c r="V27104" s="11"/>
      <c r="W27104" s="11"/>
      <c r="X27104" s="11"/>
      <c r="Y27104" s="11"/>
      <c r="Z27104" s="11"/>
      <c r="BE27104"/>
      <c r="BF27104"/>
      <c r="BG27104"/>
    </row>
    <row r="27105" spans="11:59" x14ac:dyDescent="0.25">
      <c r="K27105" s="11"/>
      <c r="L27105" s="11"/>
      <c r="N27105" s="11"/>
      <c r="O27105" s="11"/>
      <c r="P27105" s="11"/>
      <c r="Q27105" s="11"/>
      <c r="R27105" s="11"/>
      <c r="S27105" s="11"/>
      <c r="T27105" s="11"/>
      <c r="U27105" s="11"/>
      <c r="V27105" s="11"/>
      <c r="W27105" s="11"/>
      <c r="X27105" s="11"/>
      <c r="Y27105" s="11"/>
      <c r="Z27105" s="11"/>
      <c r="BE27105"/>
      <c r="BF27105"/>
      <c r="BG27105"/>
    </row>
    <row r="27106" spans="11:59" x14ac:dyDescent="0.25">
      <c r="K27106" s="11"/>
      <c r="L27106" s="11"/>
      <c r="N27106" s="11"/>
      <c r="O27106" s="11"/>
      <c r="P27106" s="11"/>
      <c r="Q27106" s="11"/>
      <c r="R27106" s="11"/>
      <c r="S27106" s="11"/>
      <c r="T27106" s="11"/>
      <c r="U27106" s="11"/>
      <c r="V27106" s="11"/>
      <c r="W27106" s="11"/>
      <c r="X27106" s="11"/>
      <c r="Y27106" s="11"/>
      <c r="Z27106" s="11"/>
      <c r="BE27106"/>
      <c r="BF27106"/>
      <c r="BG27106"/>
    </row>
    <row r="27107" spans="11:59" x14ac:dyDescent="0.25">
      <c r="K27107" s="11"/>
      <c r="L27107" s="11"/>
      <c r="N27107" s="11"/>
      <c r="O27107" s="11"/>
      <c r="P27107" s="11"/>
      <c r="Q27107" s="11"/>
      <c r="R27107" s="11"/>
      <c r="S27107" s="11"/>
      <c r="T27107" s="11"/>
      <c r="U27107" s="11"/>
      <c r="V27107" s="11"/>
      <c r="W27107" s="11"/>
      <c r="X27107" s="11"/>
      <c r="Y27107" s="11"/>
      <c r="Z27107" s="11"/>
      <c r="BE27107"/>
      <c r="BF27107"/>
      <c r="BG27107"/>
    </row>
    <row r="27108" spans="11:59" x14ac:dyDescent="0.25">
      <c r="K27108" s="11"/>
      <c r="L27108" s="11"/>
      <c r="N27108" s="11"/>
      <c r="O27108" s="11"/>
      <c r="P27108" s="11"/>
      <c r="Q27108" s="11"/>
      <c r="R27108" s="11"/>
      <c r="S27108" s="11"/>
      <c r="T27108" s="11"/>
      <c r="U27108" s="11"/>
      <c r="V27108" s="11"/>
      <c r="W27108" s="11"/>
      <c r="X27108" s="11"/>
      <c r="Y27108" s="11"/>
      <c r="Z27108" s="11"/>
      <c r="BE27108"/>
      <c r="BF27108"/>
      <c r="BG27108"/>
    </row>
    <row r="27109" spans="11:59" x14ac:dyDescent="0.25">
      <c r="K27109" s="11"/>
      <c r="L27109" s="11"/>
      <c r="N27109" s="11"/>
      <c r="O27109" s="11"/>
      <c r="P27109" s="11"/>
      <c r="Q27109" s="11"/>
      <c r="R27109" s="11"/>
      <c r="S27109" s="11"/>
      <c r="T27109" s="11"/>
      <c r="U27109" s="11"/>
      <c r="V27109" s="11"/>
      <c r="W27109" s="11"/>
      <c r="X27109" s="11"/>
      <c r="Y27109" s="11"/>
      <c r="Z27109" s="11"/>
      <c r="BE27109"/>
      <c r="BF27109"/>
      <c r="BG27109"/>
    </row>
    <row r="27110" spans="11:59" x14ac:dyDescent="0.25">
      <c r="K27110" s="11"/>
      <c r="L27110" s="11"/>
      <c r="N27110" s="11"/>
      <c r="O27110" s="11"/>
      <c r="P27110" s="11"/>
      <c r="Q27110" s="11"/>
      <c r="R27110" s="11"/>
      <c r="S27110" s="11"/>
      <c r="T27110" s="11"/>
      <c r="U27110" s="11"/>
      <c r="V27110" s="11"/>
      <c r="W27110" s="11"/>
      <c r="X27110" s="11"/>
      <c r="Y27110" s="11"/>
      <c r="Z27110" s="11"/>
      <c r="BE27110"/>
      <c r="BF27110"/>
      <c r="BG27110"/>
    </row>
    <row r="27111" spans="11:59" x14ac:dyDescent="0.25">
      <c r="K27111" s="11"/>
      <c r="L27111" s="11"/>
      <c r="N27111" s="11"/>
      <c r="O27111" s="11"/>
      <c r="P27111" s="11"/>
      <c r="Q27111" s="11"/>
      <c r="R27111" s="11"/>
      <c r="S27111" s="11"/>
      <c r="T27111" s="11"/>
      <c r="U27111" s="11"/>
      <c r="V27111" s="11"/>
      <c r="W27111" s="11"/>
      <c r="X27111" s="11"/>
      <c r="Y27111" s="11"/>
      <c r="Z27111" s="11"/>
      <c r="BE27111"/>
      <c r="BF27111"/>
      <c r="BG27111"/>
    </row>
    <row r="27112" spans="11:59" x14ac:dyDescent="0.25">
      <c r="K27112" s="11"/>
      <c r="L27112" s="11"/>
      <c r="N27112" s="11"/>
      <c r="O27112" s="11"/>
      <c r="P27112" s="11"/>
      <c r="Q27112" s="11"/>
      <c r="R27112" s="11"/>
      <c r="S27112" s="11"/>
      <c r="T27112" s="11"/>
      <c r="U27112" s="11"/>
      <c r="V27112" s="11"/>
      <c r="W27112" s="11"/>
      <c r="X27112" s="11"/>
      <c r="Y27112" s="11"/>
      <c r="Z27112" s="11"/>
      <c r="BE27112"/>
      <c r="BF27112"/>
      <c r="BG27112"/>
    </row>
    <row r="27113" spans="11:59" x14ac:dyDescent="0.25">
      <c r="K27113" s="11"/>
      <c r="L27113" s="11"/>
      <c r="N27113" s="11"/>
      <c r="O27113" s="11"/>
      <c r="P27113" s="11"/>
      <c r="Q27113" s="11"/>
      <c r="R27113" s="11"/>
      <c r="S27113" s="11"/>
      <c r="T27113" s="11"/>
      <c r="U27113" s="11"/>
      <c r="V27113" s="11"/>
      <c r="W27113" s="11"/>
      <c r="X27113" s="11"/>
      <c r="Y27113" s="11"/>
      <c r="Z27113" s="11"/>
      <c r="BE27113"/>
      <c r="BF27113"/>
      <c r="BG27113"/>
    </row>
    <row r="27114" spans="11:59" x14ac:dyDescent="0.25">
      <c r="K27114" s="11"/>
      <c r="L27114" s="11"/>
      <c r="N27114" s="11"/>
      <c r="O27114" s="11"/>
      <c r="P27114" s="11"/>
      <c r="Q27114" s="11"/>
      <c r="R27114" s="11"/>
      <c r="S27114" s="11"/>
      <c r="T27114" s="11"/>
      <c r="U27114" s="11"/>
      <c r="V27114" s="11"/>
      <c r="W27114" s="11"/>
      <c r="X27114" s="11"/>
      <c r="Y27114" s="11"/>
      <c r="Z27114" s="11"/>
      <c r="BE27114"/>
      <c r="BF27114"/>
      <c r="BG27114"/>
    </row>
    <row r="27115" spans="11:59" x14ac:dyDescent="0.25">
      <c r="K27115" s="11"/>
      <c r="L27115" s="11"/>
      <c r="N27115" s="11"/>
      <c r="O27115" s="11"/>
      <c r="P27115" s="11"/>
      <c r="Q27115" s="11"/>
      <c r="R27115" s="11"/>
      <c r="S27115" s="11"/>
      <c r="T27115" s="11"/>
      <c r="U27115" s="11"/>
      <c r="V27115" s="11"/>
      <c r="W27115" s="11"/>
      <c r="X27115" s="11"/>
      <c r="Y27115" s="11"/>
      <c r="Z27115" s="11"/>
      <c r="BE27115"/>
      <c r="BF27115"/>
      <c r="BG27115"/>
    </row>
    <row r="27116" spans="11:59" x14ac:dyDescent="0.25">
      <c r="K27116" s="11"/>
      <c r="L27116" s="11"/>
      <c r="N27116" s="11"/>
      <c r="O27116" s="11"/>
      <c r="P27116" s="11"/>
      <c r="Q27116" s="11"/>
      <c r="R27116" s="11"/>
      <c r="S27116" s="11"/>
      <c r="T27116" s="11"/>
      <c r="U27116" s="11"/>
      <c r="V27116" s="11"/>
      <c r="W27116" s="11"/>
      <c r="X27116" s="11"/>
      <c r="Y27116" s="11"/>
      <c r="Z27116" s="11"/>
      <c r="BE27116"/>
      <c r="BF27116"/>
      <c r="BG27116"/>
    </row>
    <row r="27117" spans="11:59" x14ac:dyDescent="0.25">
      <c r="K27117" s="11"/>
      <c r="L27117" s="11"/>
      <c r="N27117" s="11"/>
      <c r="O27117" s="11"/>
      <c r="P27117" s="11"/>
      <c r="Q27117" s="11"/>
      <c r="R27117" s="11"/>
      <c r="S27117" s="11"/>
      <c r="T27117" s="11"/>
      <c r="U27117" s="11"/>
      <c r="V27117" s="11"/>
      <c r="W27117" s="11"/>
      <c r="X27117" s="11"/>
      <c r="Y27117" s="11"/>
      <c r="Z27117" s="11"/>
      <c r="BE27117"/>
      <c r="BF27117"/>
      <c r="BG27117"/>
    </row>
    <row r="27118" spans="11:59" x14ac:dyDescent="0.25">
      <c r="K27118" s="11"/>
      <c r="L27118" s="11"/>
      <c r="N27118" s="11"/>
      <c r="O27118" s="11"/>
      <c r="P27118" s="11"/>
      <c r="Q27118" s="11"/>
      <c r="R27118" s="11"/>
      <c r="S27118" s="11"/>
      <c r="T27118" s="11"/>
      <c r="U27118" s="11"/>
      <c r="V27118" s="11"/>
      <c r="W27118" s="11"/>
      <c r="X27118" s="11"/>
      <c r="Y27118" s="11"/>
      <c r="Z27118" s="11"/>
      <c r="BE27118"/>
      <c r="BF27118"/>
      <c r="BG27118"/>
    </row>
    <row r="27119" spans="11:59" x14ac:dyDescent="0.25">
      <c r="K27119" s="11"/>
      <c r="L27119" s="11"/>
      <c r="N27119" s="11"/>
      <c r="O27119" s="11"/>
      <c r="P27119" s="11"/>
      <c r="Q27119" s="11"/>
      <c r="R27119" s="11"/>
      <c r="S27119" s="11"/>
      <c r="T27119" s="11"/>
      <c r="U27119" s="11"/>
      <c r="V27119" s="11"/>
      <c r="W27119" s="11"/>
      <c r="X27119" s="11"/>
      <c r="Y27119" s="11"/>
      <c r="Z27119" s="11"/>
      <c r="BE27119"/>
      <c r="BF27119"/>
      <c r="BG27119"/>
    </row>
    <row r="27120" spans="11:59" x14ac:dyDescent="0.25">
      <c r="K27120" s="11"/>
      <c r="L27120" s="11"/>
      <c r="N27120" s="11"/>
      <c r="O27120" s="11"/>
      <c r="P27120" s="11"/>
      <c r="Q27120" s="11"/>
      <c r="R27120" s="11"/>
      <c r="S27120" s="11"/>
      <c r="T27120" s="11"/>
      <c r="U27120" s="11"/>
      <c r="V27120" s="11"/>
      <c r="W27120" s="11"/>
      <c r="X27120" s="11"/>
      <c r="Y27120" s="11"/>
      <c r="Z27120" s="11"/>
      <c r="BE27120"/>
      <c r="BF27120"/>
      <c r="BG27120"/>
    </row>
    <row r="27121" spans="11:59" x14ac:dyDescent="0.25">
      <c r="K27121" s="11"/>
      <c r="L27121" s="11"/>
      <c r="N27121" s="11"/>
      <c r="O27121" s="11"/>
      <c r="P27121" s="11"/>
      <c r="Q27121" s="11"/>
      <c r="R27121" s="11"/>
      <c r="S27121" s="11"/>
      <c r="T27121" s="11"/>
      <c r="U27121" s="11"/>
      <c r="V27121" s="11"/>
      <c r="W27121" s="11"/>
      <c r="X27121" s="11"/>
      <c r="Y27121" s="11"/>
      <c r="Z27121" s="11"/>
      <c r="BE27121"/>
      <c r="BF27121"/>
      <c r="BG27121"/>
    </row>
    <row r="27122" spans="11:59" x14ac:dyDescent="0.25">
      <c r="K27122" s="11"/>
      <c r="L27122" s="11"/>
      <c r="N27122" s="11"/>
      <c r="O27122" s="11"/>
      <c r="P27122" s="11"/>
      <c r="Q27122" s="11"/>
      <c r="R27122" s="11"/>
      <c r="S27122" s="11"/>
      <c r="T27122" s="11"/>
      <c r="U27122" s="11"/>
      <c r="V27122" s="11"/>
      <c r="W27122" s="11"/>
      <c r="X27122" s="11"/>
      <c r="Y27122" s="11"/>
      <c r="Z27122" s="11"/>
      <c r="BE27122"/>
      <c r="BF27122"/>
      <c r="BG27122"/>
    </row>
    <row r="27123" spans="11:59" x14ac:dyDescent="0.25">
      <c r="K27123" s="11"/>
      <c r="L27123" s="11"/>
      <c r="N27123" s="11"/>
      <c r="O27123" s="11"/>
      <c r="P27123" s="11"/>
      <c r="Q27123" s="11"/>
      <c r="R27123" s="11"/>
      <c r="S27123" s="11"/>
      <c r="T27123" s="11"/>
      <c r="U27123" s="11"/>
      <c r="V27123" s="11"/>
      <c r="W27123" s="11"/>
      <c r="X27123" s="11"/>
      <c r="Y27123" s="11"/>
      <c r="Z27123" s="11"/>
      <c r="BE27123"/>
      <c r="BF27123"/>
      <c r="BG27123"/>
    </row>
    <row r="27124" spans="11:59" x14ac:dyDescent="0.25">
      <c r="K27124" s="11"/>
      <c r="L27124" s="11"/>
      <c r="N27124" s="11"/>
      <c r="O27124" s="11"/>
      <c r="P27124" s="11"/>
      <c r="Q27124" s="11"/>
      <c r="R27124" s="11"/>
      <c r="S27124" s="11"/>
      <c r="T27124" s="11"/>
      <c r="U27124" s="11"/>
      <c r="V27124" s="11"/>
      <c r="W27124" s="11"/>
      <c r="X27124" s="11"/>
      <c r="Y27124" s="11"/>
      <c r="Z27124" s="11"/>
      <c r="BE27124"/>
      <c r="BF27124"/>
      <c r="BG27124"/>
    </row>
    <row r="27125" spans="11:59" x14ac:dyDescent="0.25">
      <c r="K27125" s="11"/>
      <c r="L27125" s="11"/>
      <c r="N27125" s="11"/>
      <c r="O27125" s="11"/>
      <c r="P27125" s="11"/>
      <c r="Q27125" s="11"/>
      <c r="R27125" s="11"/>
      <c r="S27125" s="11"/>
      <c r="T27125" s="11"/>
      <c r="U27125" s="11"/>
      <c r="V27125" s="11"/>
      <c r="W27125" s="11"/>
      <c r="X27125" s="11"/>
      <c r="Y27125" s="11"/>
      <c r="Z27125" s="11"/>
      <c r="BE27125"/>
      <c r="BF27125"/>
      <c r="BG27125"/>
    </row>
    <row r="27126" spans="11:59" x14ac:dyDescent="0.25">
      <c r="K27126" s="11"/>
      <c r="L27126" s="11"/>
      <c r="N27126" s="11"/>
      <c r="O27126" s="11"/>
      <c r="P27126" s="11"/>
      <c r="Q27126" s="11"/>
      <c r="R27126" s="11"/>
      <c r="S27126" s="11"/>
      <c r="T27126" s="11"/>
      <c r="U27126" s="11"/>
      <c r="V27126" s="11"/>
      <c r="W27126" s="11"/>
      <c r="X27126" s="11"/>
      <c r="Y27126" s="11"/>
      <c r="Z27126" s="11"/>
      <c r="BE27126"/>
      <c r="BF27126"/>
      <c r="BG27126"/>
    </row>
    <row r="27127" spans="11:59" x14ac:dyDescent="0.25">
      <c r="K27127" s="11"/>
      <c r="L27127" s="11"/>
      <c r="N27127" s="11"/>
      <c r="O27127" s="11"/>
      <c r="P27127" s="11"/>
      <c r="Q27127" s="11"/>
      <c r="R27127" s="11"/>
      <c r="S27127" s="11"/>
      <c r="T27127" s="11"/>
      <c r="U27127" s="11"/>
      <c r="V27127" s="11"/>
      <c r="W27127" s="11"/>
      <c r="X27127" s="11"/>
      <c r="Y27127" s="11"/>
      <c r="Z27127" s="11"/>
      <c r="BE27127"/>
      <c r="BF27127"/>
      <c r="BG27127"/>
    </row>
    <row r="27128" spans="11:59" x14ac:dyDescent="0.25">
      <c r="K27128" s="11"/>
      <c r="L27128" s="11"/>
      <c r="N27128" s="11"/>
      <c r="O27128" s="11"/>
      <c r="P27128" s="11"/>
      <c r="Q27128" s="11"/>
      <c r="R27128" s="11"/>
      <c r="S27128" s="11"/>
      <c r="T27128" s="11"/>
      <c r="U27128" s="11"/>
      <c r="V27128" s="11"/>
      <c r="W27128" s="11"/>
      <c r="X27128" s="11"/>
      <c r="Y27128" s="11"/>
      <c r="Z27128" s="11"/>
      <c r="BE27128"/>
      <c r="BF27128"/>
      <c r="BG27128"/>
    </row>
    <row r="27129" spans="11:59" x14ac:dyDescent="0.25">
      <c r="K27129" s="11"/>
      <c r="L27129" s="11"/>
      <c r="N27129" s="11"/>
      <c r="O27129" s="11"/>
      <c r="P27129" s="11"/>
      <c r="Q27129" s="11"/>
      <c r="R27129" s="11"/>
      <c r="S27129" s="11"/>
      <c r="T27129" s="11"/>
      <c r="U27129" s="11"/>
      <c r="V27129" s="11"/>
      <c r="W27129" s="11"/>
      <c r="X27129" s="11"/>
      <c r="Y27129" s="11"/>
      <c r="Z27129" s="11"/>
      <c r="BE27129"/>
      <c r="BF27129"/>
      <c r="BG27129"/>
    </row>
    <row r="27130" spans="11:59" x14ac:dyDescent="0.25">
      <c r="K27130" s="11"/>
      <c r="L27130" s="11"/>
      <c r="N27130" s="11"/>
      <c r="O27130" s="11"/>
      <c r="P27130" s="11"/>
      <c r="Q27130" s="11"/>
      <c r="R27130" s="11"/>
      <c r="S27130" s="11"/>
      <c r="T27130" s="11"/>
      <c r="U27130" s="11"/>
      <c r="V27130" s="11"/>
      <c r="W27130" s="11"/>
      <c r="X27130" s="11"/>
      <c r="Y27130" s="11"/>
      <c r="Z27130" s="11"/>
      <c r="BE27130"/>
      <c r="BF27130"/>
      <c r="BG27130"/>
    </row>
    <row r="27131" spans="11:59" x14ac:dyDescent="0.25">
      <c r="K27131" s="11"/>
      <c r="L27131" s="11"/>
      <c r="N27131" s="11"/>
      <c r="O27131" s="11"/>
      <c r="P27131" s="11"/>
      <c r="Q27131" s="11"/>
      <c r="R27131" s="11"/>
      <c r="S27131" s="11"/>
      <c r="T27131" s="11"/>
      <c r="U27131" s="11"/>
      <c r="V27131" s="11"/>
      <c r="W27131" s="11"/>
      <c r="X27131" s="11"/>
      <c r="Y27131" s="11"/>
      <c r="Z27131" s="11"/>
      <c r="BE27131"/>
      <c r="BF27131"/>
      <c r="BG27131"/>
    </row>
    <row r="27132" spans="11:59" x14ac:dyDescent="0.25">
      <c r="K27132" s="11"/>
      <c r="L27132" s="11"/>
      <c r="N27132" s="11"/>
      <c r="O27132" s="11"/>
      <c r="P27132" s="11"/>
      <c r="Q27132" s="11"/>
      <c r="R27132" s="11"/>
      <c r="S27132" s="11"/>
      <c r="T27132" s="11"/>
      <c r="U27132" s="11"/>
      <c r="V27132" s="11"/>
      <c r="W27132" s="11"/>
      <c r="X27132" s="11"/>
      <c r="Y27132" s="11"/>
      <c r="Z27132" s="11"/>
      <c r="BE27132"/>
      <c r="BF27132"/>
      <c r="BG27132"/>
    </row>
    <row r="27133" spans="11:59" x14ac:dyDescent="0.25">
      <c r="K27133" s="11"/>
      <c r="L27133" s="11"/>
      <c r="N27133" s="11"/>
      <c r="O27133" s="11"/>
      <c r="P27133" s="11"/>
      <c r="Q27133" s="11"/>
      <c r="R27133" s="11"/>
      <c r="S27133" s="11"/>
      <c r="T27133" s="11"/>
      <c r="U27133" s="11"/>
      <c r="V27133" s="11"/>
      <c r="W27133" s="11"/>
      <c r="X27133" s="11"/>
      <c r="Y27133" s="11"/>
      <c r="Z27133" s="11"/>
      <c r="BE27133"/>
      <c r="BF27133"/>
      <c r="BG27133"/>
    </row>
    <row r="27134" spans="11:59" x14ac:dyDescent="0.25">
      <c r="K27134" s="11"/>
      <c r="L27134" s="11"/>
      <c r="N27134" s="11"/>
      <c r="O27134" s="11"/>
      <c r="P27134" s="11"/>
      <c r="Q27134" s="11"/>
      <c r="R27134" s="11"/>
      <c r="S27134" s="11"/>
      <c r="T27134" s="11"/>
      <c r="U27134" s="11"/>
      <c r="V27134" s="11"/>
      <c r="W27134" s="11"/>
      <c r="X27134" s="11"/>
      <c r="Y27134" s="11"/>
      <c r="Z27134" s="11"/>
      <c r="BE27134"/>
      <c r="BF27134"/>
      <c r="BG27134"/>
    </row>
    <row r="27135" spans="11:59" x14ac:dyDescent="0.25">
      <c r="K27135" s="11"/>
      <c r="L27135" s="11"/>
      <c r="N27135" s="11"/>
      <c r="O27135" s="11"/>
      <c r="P27135" s="11"/>
      <c r="Q27135" s="11"/>
      <c r="R27135" s="11"/>
      <c r="S27135" s="11"/>
      <c r="T27135" s="11"/>
      <c r="U27135" s="11"/>
      <c r="V27135" s="11"/>
      <c r="W27135" s="11"/>
      <c r="X27135" s="11"/>
      <c r="Y27135" s="11"/>
      <c r="Z27135" s="11"/>
      <c r="BE27135"/>
      <c r="BF27135"/>
      <c r="BG27135"/>
    </row>
    <row r="27136" spans="11:59" x14ac:dyDescent="0.25">
      <c r="K27136" s="11"/>
      <c r="L27136" s="11"/>
      <c r="N27136" s="11"/>
      <c r="O27136" s="11"/>
      <c r="P27136" s="11"/>
      <c r="Q27136" s="11"/>
      <c r="R27136" s="11"/>
      <c r="S27136" s="11"/>
      <c r="T27136" s="11"/>
      <c r="U27136" s="11"/>
      <c r="V27136" s="11"/>
      <c r="W27136" s="11"/>
      <c r="X27136" s="11"/>
      <c r="Y27136" s="11"/>
      <c r="Z27136" s="11"/>
      <c r="BE27136"/>
      <c r="BF27136"/>
      <c r="BG27136"/>
    </row>
    <row r="27137" spans="11:59" x14ac:dyDescent="0.25">
      <c r="K27137" s="11"/>
      <c r="L27137" s="11"/>
      <c r="N27137" s="11"/>
      <c r="O27137" s="11"/>
      <c r="P27137" s="11"/>
      <c r="Q27137" s="11"/>
      <c r="R27137" s="11"/>
      <c r="S27137" s="11"/>
      <c r="T27137" s="11"/>
      <c r="U27137" s="11"/>
      <c r="V27137" s="11"/>
      <c r="W27137" s="11"/>
      <c r="X27137" s="11"/>
      <c r="Y27137" s="11"/>
      <c r="Z27137" s="11"/>
      <c r="BE27137"/>
      <c r="BF27137"/>
      <c r="BG27137"/>
    </row>
    <row r="27138" spans="11:59" x14ac:dyDescent="0.25">
      <c r="K27138" s="11"/>
      <c r="L27138" s="11"/>
      <c r="N27138" s="11"/>
      <c r="O27138" s="11"/>
      <c r="P27138" s="11"/>
      <c r="Q27138" s="11"/>
      <c r="R27138" s="11"/>
      <c r="S27138" s="11"/>
      <c r="T27138" s="11"/>
      <c r="U27138" s="11"/>
      <c r="V27138" s="11"/>
      <c r="W27138" s="11"/>
      <c r="X27138" s="11"/>
      <c r="Y27138" s="11"/>
      <c r="Z27138" s="11"/>
      <c r="BE27138"/>
      <c r="BF27138"/>
      <c r="BG27138"/>
    </row>
    <row r="27139" spans="11:59" x14ac:dyDescent="0.25">
      <c r="K27139" s="11"/>
      <c r="L27139" s="11"/>
      <c r="N27139" s="11"/>
      <c r="O27139" s="11"/>
      <c r="P27139" s="11"/>
      <c r="Q27139" s="11"/>
      <c r="R27139" s="11"/>
      <c r="S27139" s="11"/>
      <c r="T27139" s="11"/>
      <c r="U27139" s="11"/>
      <c r="V27139" s="11"/>
      <c r="W27139" s="11"/>
      <c r="X27139" s="11"/>
      <c r="Y27139" s="11"/>
      <c r="Z27139" s="11"/>
      <c r="BE27139"/>
      <c r="BF27139"/>
      <c r="BG27139"/>
    </row>
    <row r="27140" spans="11:59" x14ac:dyDescent="0.25">
      <c r="K27140" s="11"/>
      <c r="L27140" s="11"/>
      <c r="N27140" s="11"/>
      <c r="O27140" s="11"/>
      <c r="P27140" s="11"/>
      <c r="Q27140" s="11"/>
      <c r="R27140" s="11"/>
      <c r="S27140" s="11"/>
      <c r="T27140" s="11"/>
      <c r="U27140" s="11"/>
      <c r="V27140" s="11"/>
      <c r="W27140" s="11"/>
      <c r="X27140" s="11"/>
      <c r="Y27140" s="11"/>
      <c r="Z27140" s="11"/>
      <c r="BE27140"/>
      <c r="BF27140"/>
      <c r="BG27140"/>
    </row>
    <row r="27141" spans="11:59" x14ac:dyDescent="0.25">
      <c r="K27141" s="11"/>
      <c r="L27141" s="11"/>
      <c r="N27141" s="11"/>
      <c r="O27141" s="11"/>
      <c r="P27141" s="11"/>
      <c r="Q27141" s="11"/>
      <c r="R27141" s="11"/>
      <c r="S27141" s="11"/>
      <c r="T27141" s="11"/>
      <c r="U27141" s="11"/>
      <c r="V27141" s="11"/>
      <c r="W27141" s="11"/>
      <c r="X27141" s="11"/>
      <c r="Y27141" s="11"/>
      <c r="Z27141" s="11"/>
      <c r="BE27141"/>
      <c r="BF27141"/>
      <c r="BG27141"/>
    </row>
    <row r="27142" spans="11:59" x14ac:dyDescent="0.25">
      <c r="K27142" s="11"/>
      <c r="L27142" s="11"/>
      <c r="N27142" s="11"/>
      <c r="O27142" s="11"/>
      <c r="P27142" s="11"/>
      <c r="Q27142" s="11"/>
      <c r="R27142" s="11"/>
      <c r="S27142" s="11"/>
      <c r="T27142" s="11"/>
      <c r="U27142" s="11"/>
      <c r="V27142" s="11"/>
      <c r="W27142" s="11"/>
      <c r="X27142" s="11"/>
      <c r="Y27142" s="11"/>
      <c r="Z27142" s="11"/>
      <c r="BE27142"/>
      <c r="BF27142"/>
      <c r="BG27142"/>
    </row>
    <row r="27143" spans="11:59" x14ac:dyDescent="0.25">
      <c r="K27143" s="11"/>
      <c r="L27143" s="11"/>
      <c r="N27143" s="11"/>
      <c r="O27143" s="11"/>
      <c r="P27143" s="11"/>
      <c r="Q27143" s="11"/>
      <c r="R27143" s="11"/>
      <c r="S27143" s="11"/>
      <c r="T27143" s="11"/>
      <c r="U27143" s="11"/>
      <c r="V27143" s="11"/>
      <c r="W27143" s="11"/>
      <c r="X27143" s="11"/>
      <c r="Y27143" s="11"/>
      <c r="Z27143" s="11"/>
      <c r="BE27143"/>
      <c r="BF27143"/>
      <c r="BG27143"/>
    </row>
    <row r="27144" spans="11:59" x14ac:dyDescent="0.25">
      <c r="K27144" s="11"/>
      <c r="L27144" s="11"/>
      <c r="N27144" s="11"/>
      <c r="O27144" s="11"/>
      <c r="P27144" s="11"/>
      <c r="Q27144" s="11"/>
      <c r="R27144" s="11"/>
      <c r="S27144" s="11"/>
      <c r="T27144" s="11"/>
      <c r="U27144" s="11"/>
      <c r="V27144" s="11"/>
      <c r="W27144" s="11"/>
      <c r="X27144" s="11"/>
      <c r="Y27144" s="11"/>
      <c r="Z27144" s="11"/>
      <c r="BE27144"/>
      <c r="BF27144"/>
      <c r="BG27144"/>
    </row>
    <row r="27145" spans="11:59" x14ac:dyDescent="0.25">
      <c r="K27145" s="11"/>
      <c r="L27145" s="11"/>
      <c r="N27145" s="11"/>
      <c r="O27145" s="11"/>
      <c r="P27145" s="11"/>
      <c r="Q27145" s="11"/>
      <c r="R27145" s="11"/>
      <c r="S27145" s="11"/>
      <c r="T27145" s="11"/>
      <c r="U27145" s="11"/>
      <c r="V27145" s="11"/>
      <c r="W27145" s="11"/>
      <c r="X27145" s="11"/>
      <c r="Y27145" s="11"/>
      <c r="Z27145" s="11"/>
      <c r="BE27145"/>
      <c r="BF27145"/>
      <c r="BG27145"/>
    </row>
    <row r="27146" spans="11:59" x14ac:dyDescent="0.25">
      <c r="K27146" s="11"/>
      <c r="L27146" s="11"/>
      <c r="N27146" s="11"/>
      <c r="O27146" s="11"/>
      <c r="P27146" s="11"/>
      <c r="Q27146" s="11"/>
      <c r="R27146" s="11"/>
      <c r="S27146" s="11"/>
      <c r="T27146" s="11"/>
      <c r="U27146" s="11"/>
      <c r="V27146" s="11"/>
      <c r="W27146" s="11"/>
      <c r="X27146" s="11"/>
      <c r="Y27146" s="11"/>
      <c r="Z27146" s="11"/>
      <c r="BE27146"/>
      <c r="BF27146"/>
      <c r="BG27146"/>
    </row>
    <row r="27147" spans="11:59" x14ac:dyDescent="0.25">
      <c r="K27147" s="11"/>
      <c r="L27147" s="11"/>
      <c r="N27147" s="11"/>
      <c r="O27147" s="11"/>
      <c r="P27147" s="11"/>
      <c r="Q27147" s="11"/>
      <c r="R27147" s="11"/>
      <c r="S27147" s="11"/>
      <c r="T27147" s="11"/>
      <c r="U27147" s="11"/>
      <c r="V27147" s="11"/>
      <c r="W27147" s="11"/>
      <c r="X27147" s="11"/>
      <c r="Y27147" s="11"/>
      <c r="Z27147" s="11"/>
      <c r="BE27147"/>
      <c r="BF27147"/>
      <c r="BG27147"/>
    </row>
    <row r="27148" spans="11:59" x14ac:dyDescent="0.25">
      <c r="K27148" s="11"/>
      <c r="L27148" s="11"/>
      <c r="N27148" s="11"/>
      <c r="O27148" s="11"/>
      <c r="P27148" s="11"/>
      <c r="Q27148" s="11"/>
      <c r="R27148" s="11"/>
      <c r="S27148" s="11"/>
      <c r="T27148" s="11"/>
      <c r="U27148" s="11"/>
      <c r="V27148" s="11"/>
      <c r="W27148" s="11"/>
      <c r="X27148" s="11"/>
      <c r="Y27148" s="11"/>
      <c r="Z27148" s="11"/>
      <c r="BE27148"/>
      <c r="BF27148"/>
      <c r="BG27148"/>
    </row>
    <row r="27149" spans="11:59" x14ac:dyDescent="0.25">
      <c r="K27149" s="11"/>
      <c r="L27149" s="11"/>
      <c r="N27149" s="11"/>
      <c r="O27149" s="11"/>
      <c r="P27149" s="11"/>
      <c r="Q27149" s="11"/>
      <c r="R27149" s="11"/>
      <c r="S27149" s="11"/>
      <c r="T27149" s="11"/>
      <c r="U27149" s="11"/>
      <c r="V27149" s="11"/>
      <c r="W27149" s="11"/>
      <c r="X27149" s="11"/>
      <c r="Y27149" s="11"/>
      <c r="Z27149" s="11"/>
      <c r="BE27149"/>
      <c r="BF27149"/>
      <c r="BG27149"/>
    </row>
    <row r="27150" spans="11:59" x14ac:dyDescent="0.25">
      <c r="K27150" s="11"/>
      <c r="L27150" s="11"/>
      <c r="N27150" s="11"/>
      <c r="O27150" s="11"/>
      <c r="P27150" s="11"/>
      <c r="Q27150" s="11"/>
      <c r="R27150" s="11"/>
      <c r="S27150" s="11"/>
      <c r="T27150" s="11"/>
      <c r="U27150" s="11"/>
      <c r="V27150" s="11"/>
      <c r="W27150" s="11"/>
      <c r="X27150" s="11"/>
      <c r="Y27150" s="11"/>
      <c r="Z27150" s="11"/>
      <c r="BE27150"/>
      <c r="BF27150"/>
      <c r="BG27150"/>
    </row>
    <row r="27151" spans="11:59" x14ac:dyDescent="0.25">
      <c r="K27151" s="11"/>
      <c r="L27151" s="11"/>
      <c r="N27151" s="11"/>
      <c r="O27151" s="11"/>
      <c r="P27151" s="11"/>
      <c r="Q27151" s="11"/>
      <c r="R27151" s="11"/>
      <c r="S27151" s="11"/>
      <c r="T27151" s="11"/>
      <c r="U27151" s="11"/>
      <c r="V27151" s="11"/>
      <c r="W27151" s="11"/>
      <c r="X27151" s="11"/>
      <c r="Y27151" s="11"/>
      <c r="Z27151" s="11"/>
      <c r="BE27151"/>
      <c r="BF27151"/>
      <c r="BG27151"/>
    </row>
    <row r="27152" spans="11:59" x14ac:dyDescent="0.25">
      <c r="K27152" s="11"/>
      <c r="L27152" s="11"/>
      <c r="N27152" s="11"/>
      <c r="O27152" s="11"/>
      <c r="P27152" s="11"/>
      <c r="Q27152" s="11"/>
      <c r="R27152" s="11"/>
      <c r="S27152" s="11"/>
      <c r="T27152" s="11"/>
      <c r="U27152" s="11"/>
      <c r="V27152" s="11"/>
      <c r="W27152" s="11"/>
      <c r="X27152" s="11"/>
      <c r="Y27152" s="11"/>
      <c r="Z27152" s="11"/>
      <c r="BE27152"/>
      <c r="BF27152"/>
      <c r="BG27152"/>
    </row>
    <row r="27153" spans="11:59" x14ac:dyDescent="0.25">
      <c r="K27153" s="11"/>
      <c r="L27153" s="11"/>
      <c r="N27153" s="11"/>
      <c r="O27153" s="11"/>
      <c r="P27153" s="11"/>
      <c r="Q27153" s="11"/>
      <c r="R27153" s="11"/>
      <c r="S27153" s="11"/>
      <c r="T27153" s="11"/>
      <c r="U27153" s="11"/>
      <c r="V27153" s="11"/>
      <c r="W27153" s="11"/>
      <c r="X27153" s="11"/>
      <c r="Y27153" s="11"/>
      <c r="Z27153" s="11"/>
      <c r="BE27153"/>
      <c r="BF27153"/>
      <c r="BG27153"/>
    </row>
    <row r="27154" spans="11:59" x14ac:dyDescent="0.25">
      <c r="K27154" s="11"/>
      <c r="L27154" s="11"/>
      <c r="N27154" s="11"/>
      <c r="O27154" s="11"/>
      <c r="P27154" s="11"/>
      <c r="Q27154" s="11"/>
      <c r="R27154" s="11"/>
      <c r="S27154" s="11"/>
      <c r="T27154" s="11"/>
      <c r="U27154" s="11"/>
      <c r="V27154" s="11"/>
      <c r="W27154" s="11"/>
      <c r="X27154" s="11"/>
      <c r="Y27154" s="11"/>
      <c r="Z27154" s="11"/>
      <c r="BE27154"/>
      <c r="BF27154"/>
      <c r="BG27154"/>
    </row>
    <row r="27155" spans="11:59" x14ac:dyDescent="0.25">
      <c r="K27155" s="11"/>
      <c r="L27155" s="11"/>
      <c r="N27155" s="11"/>
      <c r="O27155" s="11"/>
      <c r="P27155" s="11"/>
      <c r="Q27155" s="11"/>
      <c r="R27155" s="11"/>
      <c r="S27155" s="11"/>
      <c r="T27155" s="11"/>
      <c r="U27155" s="11"/>
      <c r="V27155" s="11"/>
      <c r="W27155" s="11"/>
      <c r="X27155" s="11"/>
      <c r="Y27155" s="11"/>
      <c r="Z27155" s="11"/>
      <c r="BE27155"/>
      <c r="BF27155"/>
      <c r="BG27155"/>
    </row>
    <row r="27156" spans="11:59" x14ac:dyDescent="0.25">
      <c r="K27156" s="11"/>
      <c r="L27156" s="11"/>
      <c r="N27156" s="11"/>
      <c r="O27156" s="11"/>
      <c r="P27156" s="11"/>
      <c r="Q27156" s="11"/>
      <c r="R27156" s="11"/>
      <c r="S27156" s="11"/>
      <c r="T27156" s="11"/>
      <c r="U27156" s="11"/>
      <c r="V27156" s="11"/>
      <c r="W27156" s="11"/>
      <c r="X27156" s="11"/>
      <c r="Y27156" s="11"/>
      <c r="Z27156" s="11"/>
      <c r="BE27156"/>
      <c r="BF27156"/>
      <c r="BG27156"/>
    </row>
    <row r="27157" spans="11:59" x14ac:dyDescent="0.25">
      <c r="K27157" s="11"/>
      <c r="L27157" s="11"/>
      <c r="N27157" s="11"/>
      <c r="O27157" s="11"/>
      <c r="P27157" s="11"/>
      <c r="Q27157" s="11"/>
      <c r="R27157" s="11"/>
      <c r="S27157" s="11"/>
      <c r="T27157" s="11"/>
      <c r="U27157" s="11"/>
      <c r="V27157" s="11"/>
      <c r="W27157" s="11"/>
      <c r="X27157" s="11"/>
      <c r="Y27157" s="11"/>
      <c r="Z27157" s="11"/>
      <c r="BE27157"/>
      <c r="BF27157"/>
      <c r="BG27157"/>
    </row>
    <row r="27158" spans="11:59" x14ac:dyDescent="0.25">
      <c r="K27158" s="11"/>
      <c r="L27158" s="11"/>
      <c r="N27158" s="11"/>
      <c r="O27158" s="11"/>
      <c r="P27158" s="11"/>
      <c r="Q27158" s="11"/>
      <c r="R27158" s="11"/>
      <c r="S27158" s="11"/>
      <c r="T27158" s="11"/>
      <c r="U27158" s="11"/>
      <c r="V27158" s="11"/>
      <c r="W27158" s="11"/>
      <c r="X27158" s="11"/>
      <c r="Y27158" s="11"/>
      <c r="Z27158" s="11"/>
      <c r="BE27158"/>
      <c r="BF27158"/>
      <c r="BG27158"/>
    </row>
    <row r="27159" spans="11:59" x14ac:dyDescent="0.25">
      <c r="K27159" s="11"/>
      <c r="L27159" s="11"/>
      <c r="N27159" s="11"/>
      <c r="O27159" s="11"/>
      <c r="P27159" s="11"/>
      <c r="Q27159" s="11"/>
      <c r="R27159" s="11"/>
      <c r="S27159" s="11"/>
      <c r="T27159" s="11"/>
      <c r="U27159" s="11"/>
      <c r="V27159" s="11"/>
      <c r="W27159" s="11"/>
      <c r="X27159" s="11"/>
      <c r="Y27159" s="11"/>
      <c r="Z27159" s="11"/>
      <c r="BE27159"/>
      <c r="BF27159"/>
      <c r="BG27159"/>
    </row>
    <row r="27160" spans="11:59" x14ac:dyDescent="0.25">
      <c r="K27160" s="11"/>
      <c r="L27160" s="11"/>
      <c r="N27160" s="11"/>
      <c r="O27160" s="11"/>
      <c r="P27160" s="11"/>
      <c r="Q27160" s="11"/>
      <c r="R27160" s="11"/>
      <c r="S27160" s="11"/>
      <c r="T27160" s="11"/>
      <c r="U27160" s="11"/>
      <c r="V27160" s="11"/>
      <c r="W27160" s="11"/>
      <c r="X27160" s="11"/>
      <c r="Y27160" s="11"/>
      <c r="Z27160" s="11"/>
      <c r="BE27160"/>
      <c r="BF27160"/>
      <c r="BG27160"/>
    </row>
    <row r="27161" spans="11:59" x14ac:dyDescent="0.25">
      <c r="K27161" s="11"/>
      <c r="L27161" s="11"/>
      <c r="N27161" s="11"/>
      <c r="O27161" s="11"/>
      <c r="P27161" s="11"/>
      <c r="Q27161" s="11"/>
      <c r="R27161" s="11"/>
      <c r="S27161" s="11"/>
      <c r="T27161" s="11"/>
      <c r="U27161" s="11"/>
      <c r="V27161" s="11"/>
      <c r="W27161" s="11"/>
      <c r="X27161" s="11"/>
      <c r="Y27161" s="11"/>
      <c r="Z27161" s="11"/>
      <c r="BE27161"/>
      <c r="BF27161"/>
      <c r="BG27161"/>
    </row>
    <row r="27162" spans="11:59" x14ac:dyDescent="0.25">
      <c r="K27162" s="11"/>
      <c r="L27162" s="11"/>
      <c r="N27162" s="11"/>
      <c r="O27162" s="11"/>
      <c r="P27162" s="11"/>
      <c r="Q27162" s="11"/>
      <c r="R27162" s="11"/>
      <c r="S27162" s="11"/>
      <c r="T27162" s="11"/>
      <c r="U27162" s="11"/>
      <c r="V27162" s="11"/>
      <c r="W27162" s="11"/>
      <c r="X27162" s="11"/>
      <c r="Y27162" s="11"/>
      <c r="Z27162" s="11"/>
      <c r="BE27162"/>
      <c r="BF27162"/>
      <c r="BG27162"/>
    </row>
    <row r="27163" spans="11:59" x14ac:dyDescent="0.25">
      <c r="K27163" s="11"/>
      <c r="L27163" s="11"/>
      <c r="N27163" s="11"/>
      <c r="O27163" s="11"/>
      <c r="P27163" s="11"/>
      <c r="Q27163" s="11"/>
      <c r="R27163" s="11"/>
      <c r="S27163" s="11"/>
      <c r="T27163" s="11"/>
      <c r="U27163" s="11"/>
      <c r="V27163" s="11"/>
      <c r="W27163" s="11"/>
      <c r="X27163" s="11"/>
      <c r="Y27163" s="11"/>
      <c r="Z27163" s="11"/>
      <c r="BE27163"/>
      <c r="BF27163"/>
      <c r="BG27163"/>
    </row>
    <row r="27164" spans="11:59" x14ac:dyDescent="0.25">
      <c r="K27164" s="11"/>
      <c r="L27164" s="11"/>
      <c r="N27164" s="11"/>
      <c r="O27164" s="11"/>
      <c r="P27164" s="11"/>
      <c r="Q27164" s="11"/>
      <c r="R27164" s="11"/>
      <c r="S27164" s="11"/>
      <c r="T27164" s="11"/>
      <c r="U27164" s="11"/>
      <c r="V27164" s="11"/>
      <c r="W27164" s="11"/>
      <c r="X27164" s="11"/>
      <c r="Y27164" s="11"/>
      <c r="Z27164" s="11"/>
      <c r="BE27164"/>
      <c r="BF27164"/>
      <c r="BG27164"/>
    </row>
    <row r="27165" spans="11:59" x14ac:dyDescent="0.25">
      <c r="K27165" s="11"/>
      <c r="L27165" s="11"/>
      <c r="N27165" s="11"/>
      <c r="O27165" s="11"/>
      <c r="P27165" s="11"/>
      <c r="Q27165" s="11"/>
      <c r="R27165" s="11"/>
      <c r="S27165" s="11"/>
      <c r="T27165" s="11"/>
      <c r="U27165" s="11"/>
      <c r="V27165" s="11"/>
      <c r="W27165" s="11"/>
      <c r="X27165" s="11"/>
      <c r="Y27165" s="11"/>
      <c r="Z27165" s="11"/>
      <c r="BE27165"/>
      <c r="BF27165"/>
      <c r="BG27165"/>
    </row>
    <row r="27166" spans="11:59" x14ac:dyDescent="0.25">
      <c r="K27166" s="11"/>
      <c r="L27166" s="11"/>
      <c r="N27166" s="11"/>
      <c r="O27166" s="11"/>
      <c r="P27166" s="11"/>
      <c r="Q27166" s="11"/>
      <c r="R27166" s="11"/>
      <c r="S27166" s="11"/>
      <c r="T27166" s="11"/>
      <c r="U27166" s="11"/>
      <c r="V27166" s="11"/>
      <c r="W27166" s="11"/>
      <c r="X27166" s="11"/>
      <c r="Y27166" s="11"/>
      <c r="Z27166" s="11"/>
      <c r="BE27166"/>
      <c r="BF27166"/>
      <c r="BG27166"/>
    </row>
    <row r="27167" spans="11:59" x14ac:dyDescent="0.25">
      <c r="K27167" s="11"/>
      <c r="L27167" s="11"/>
      <c r="N27167" s="11"/>
      <c r="O27167" s="11"/>
      <c r="P27167" s="11"/>
      <c r="Q27167" s="11"/>
      <c r="R27167" s="11"/>
      <c r="S27167" s="11"/>
      <c r="T27167" s="11"/>
      <c r="U27167" s="11"/>
      <c r="V27167" s="11"/>
      <c r="W27167" s="11"/>
      <c r="X27167" s="11"/>
      <c r="Y27167" s="11"/>
      <c r="Z27167" s="11"/>
      <c r="BE27167"/>
      <c r="BF27167"/>
      <c r="BG27167"/>
    </row>
    <row r="27168" spans="11:59" x14ac:dyDescent="0.25">
      <c r="K27168" s="11"/>
      <c r="L27168" s="11"/>
      <c r="N27168" s="11"/>
      <c r="O27168" s="11"/>
      <c r="P27168" s="11"/>
      <c r="Q27168" s="11"/>
      <c r="R27168" s="11"/>
      <c r="S27168" s="11"/>
      <c r="T27168" s="11"/>
      <c r="U27168" s="11"/>
      <c r="V27168" s="11"/>
      <c r="W27168" s="11"/>
      <c r="X27168" s="11"/>
      <c r="Y27168" s="11"/>
      <c r="Z27168" s="11"/>
      <c r="BE27168"/>
      <c r="BF27168"/>
      <c r="BG27168"/>
    </row>
    <row r="27169" spans="11:59" x14ac:dyDescent="0.25">
      <c r="K27169" s="11"/>
      <c r="L27169" s="11"/>
      <c r="N27169" s="11"/>
      <c r="O27169" s="11"/>
      <c r="P27169" s="11"/>
      <c r="Q27169" s="11"/>
      <c r="R27169" s="11"/>
      <c r="S27169" s="11"/>
      <c r="T27169" s="11"/>
      <c r="U27169" s="11"/>
      <c r="V27169" s="11"/>
      <c r="W27169" s="11"/>
      <c r="X27169" s="11"/>
      <c r="Y27169" s="11"/>
      <c r="Z27169" s="11"/>
      <c r="BE27169"/>
      <c r="BF27169"/>
      <c r="BG27169"/>
    </row>
    <row r="27170" spans="11:59" x14ac:dyDescent="0.25">
      <c r="K27170" s="11"/>
      <c r="L27170" s="11"/>
      <c r="N27170" s="11"/>
      <c r="O27170" s="11"/>
      <c r="P27170" s="11"/>
      <c r="Q27170" s="11"/>
      <c r="R27170" s="11"/>
      <c r="S27170" s="11"/>
      <c r="T27170" s="11"/>
      <c r="U27170" s="11"/>
      <c r="V27170" s="11"/>
      <c r="W27170" s="11"/>
      <c r="X27170" s="11"/>
      <c r="Y27170" s="11"/>
      <c r="Z27170" s="11"/>
      <c r="BE27170"/>
      <c r="BF27170"/>
      <c r="BG27170"/>
    </row>
    <row r="27171" spans="11:59" x14ac:dyDescent="0.25">
      <c r="K27171" s="11"/>
      <c r="L27171" s="11"/>
      <c r="N27171" s="11"/>
      <c r="O27171" s="11"/>
      <c r="P27171" s="11"/>
      <c r="Q27171" s="11"/>
      <c r="R27171" s="11"/>
      <c r="S27171" s="11"/>
      <c r="T27171" s="11"/>
      <c r="U27171" s="11"/>
      <c r="V27171" s="11"/>
      <c r="W27171" s="11"/>
      <c r="X27171" s="11"/>
      <c r="Y27171" s="11"/>
      <c r="Z27171" s="11"/>
      <c r="BE27171"/>
      <c r="BF27171"/>
      <c r="BG27171"/>
    </row>
    <row r="27172" spans="11:59" x14ac:dyDescent="0.25">
      <c r="K27172" s="11"/>
      <c r="L27172" s="11"/>
      <c r="N27172" s="11"/>
      <c r="O27172" s="11"/>
      <c r="P27172" s="11"/>
      <c r="Q27172" s="11"/>
      <c r="R27172" s="11"/>
      <c r="S27172" s="11"/>
      <c r="T27172" s="11"/>
      <c r="U27172" s="11"/>
      <c r="V27172" s="11"/>
      <c r="W27172" s="11"/>
      <c r="X27172" s="11"/>
      <c r="Y27172" s="11"/>
      <c r="Z27172" s="11"/>
      <c r="BE27172"/>
      <c r="BF27172"/>
      <c r="BG27172"/>
    </row>
    <row r="27173" spans="11:59" x14ac:dyDescent="0.25">
      <c r="K27173" s="11"/>
      <c r="L27173" s="11"/>
      <c r="N27173" s="11"/>
      <c r="O27173" s="11"/>
      <c r="P27173" s="11"/>
      <c r="Q27173" s="11"/>
      <c r="R27173" s="11"/>
      <c r="S27173" s="11"/>
      <c r="T27173" s="11"/>
      <c r="U27173" s="11"/>
      <c r="V27173" s="11"/>
      <c r="W27173" s="11"/>
      <c r="X27173" s="11"/>
      <c r="Y27173" s="11"/>
      <c r="Z27173" s="11"/>
      <c r="BE27173"/>
      <c r="BF27173"/>
      <c r="BG27173"/>
    </row>
    <row r="27174" spans="11:59" x14ac:dyDescent="0.25">
      <c r="K27174" s="11"/>
      <c r="L27174" s="11"/>
      <c r="N27174" s="11"/>
      <c r="O27174" s="11"/>
      <c r="P27174" s="11"/>
      <c r="Q27174" s="11"/>
      <c r="R27174" s="11"/>
      <c r="S27174" s="11"/>
      <c r="T27174" s="11"/>
      <c r="U27174" s="11"/>
      <c r="V27174" s="11"/>
      <c r="W27174" s="11"/>
      <c r="X27174" s="11"/>
      <c r="Y27174" s="11"/>
      <c r="Z27174" s="11"/>
      <c r="BE27174"/>
      <c r="BF27174"/>
      <c r="BG27174"/>
    </row>
    <row r="27175" spans="11:59" x14ac:dyDescent="0.25">
      <c r="K27175" s="11"/>
      <c r="L27175" s="11"/>
      <c r="N27175" s="11"/>
      <c r="O27175" s="11"/>
      <c r="P27175" s="11"/>
      <c r="Q27175" s="11"/>
      <c r="R27175" s="11"/>
      <c r="S27175" s="11"/>
      <c r="T27175" s="11"/>
      <c r="U27175" s="11"/>
      <c r="V27175" s="11"/>
      <c r="W27175" s="11"/>
      <c r="X27175" s="11"/>
      <c r="Y27175" s="11"/>
      <c r="Z27175" s="11"/>
      <c r="BE27175"/>
      <c r="BF27175"/>
      <c r="BG27175"/>
    </row>
    <row r="27176" spans="11:59" x14ac:dyDescent="0.25">
      <c r="K27176" s="11"/>
      <c r="L27176" s="11"/>
      <c r="N27176" s="11"/>
      <c r="O27176" s="11"/>
      <c r="P27176" s="11"/>
      <c r="Q27176" s="11"/>
      <c r="R27176" s="11"/>
      <c r="S27176" s="11"/>
      <c r="T27176" s="11"/>
      <c r="U27176" s="11"/>
      <c r="V27176" s="11"/>
      <c r="W27176" s="11"/>
      <c r="X27176" s="11"/>
      <c r="Y27176" s="11"/>
      <c r="Z27176" s="11"/>
      <c r="BE27176"/>
      <c r="BF27176"/>
      <c r="BG27176"/>
    </row>
    <row r="27177" spans="11:59" x14ac:dyDescent="0.25">
      <c r="K27177" s="11"/>
      <c r="L27177" s="11"/>
      <c r="N27177" s="11"/>
      <c r="O27177" s="11"/>
      <c r="P27177" s="11"/>
      <c r="Q27177" s="11"/>
      <c r="R27177" s="11"/>
      <c r="S27177" s="11"/>
      <c r="T27177" s="11"/>
      <c r="U27177" s="11"/>
      <c r="V27177" s="11"/>
      <c r="W27177" s="11"/>
      <c r="X27177" s="11"/>
      <c r="Y27177" s="11"/>
      <c r="Z27177" s="11"/>
      <c r="BE27177"/>
      <c r="BF27177"/>
      <c r="BG27177"/>
    </row>
    <row r="27178" spans="11:59" x14ac:dyDescent="0.25">
      <c r="K27178" s="11"/>
      <c r="L27178" s="11"/>
      <c r="N27178" s="11"/>
      <c r="O27178" s="11"/>
      <c r="P27178" s="11"/>
      <c r="Q27178" s="11"/>
      <c r="R27178" s="11"/>
      <c r="S27178" s="11"/>
      <c r="T27178" s="11"/>
      <c r="U27178" s="11"/>
      <c r="V27178" s="11"/>
      <c r="W27178" s="11"/>
      <c r="X27178" s="11"/>
      <c r="Y27178" s="11"/>
      <c r="Z27178" s="11"/>
      <c r="BE27178"/>
      <c r="BF27178"/>
      <c r="BG27178"/>
    </row>
    <row r="27179" spans="11:59" x14ac:dyDescent="0.25">
      <c r="K27179" s="11"/>
      <c r="L27179" s="11"/>
      <c r="N27179" s="11"/>
      <c r="O27179" s="11"/>
      <c r="P27179" s="11"/>
      <c r="Q27179" s="11"/>
      <c r="R27179" s="11"/>
      <c r="S27179" s="11"/>
      <c r="T27179" s="11"/>
      <c r="U27179" s="11"/>
      <c r="V27179" s="11"/>
      <c r="W27179" s="11"/>
      <c r="X27179" s="11"/>
      <c r="Y27179" s="11"/>
      <c r="Z27179" s="11"/>
      <c r="BE27179"/>
      <c r="BF27179"/>
      <c r="BG27179"/>
    </row>
    <row r="27180" spans="11:59" x14ac:dyDescent="0.25">
      <c r="K27180" s="11"/>
      <c r="L27180" s="11"/>
      <c r="N27180" s="11"/>
      <c r="O27180" s="11"/>
      <c r="P27180" s="11"/>
      <c r="Q27180" s="11"/>
      <c r="R27180" s="11"/>
      <c r="S27180" s="11"/>
      <c r="T27180" s="11"/>
      <c r="U27180" s="11"/>
      <c r="V27180" s="11"/>
      <c r="W27180" s="11"/>
      <c r="X27180" s="11"/>
      <c r="Y27180" s="11"/>
      <c r="Z27180" s="11"/>
      <c r="BE27180"/>
      <c r="BF27180"/>
      <c r="BG27180"/>
    </row>
    <row r="27181" spans="11:59" x14ac:dyDescent="0.25">
      <c r="K27181" s="11"/>
      <c r="L27181" s="11"/>
      <c r="N27181" s="11"/>
      <c r="O27181" s="11"/>
      <c r="P27181" s="11"/>
      <c r="Q27181" s="11"/>
      <c r="R27181" s="11"/>
      <c r="S27181" s="11"/>
      <c r="T27181" s="11"/>
      <c r="U27181" s="11"/>
      <c r="V27181" s="11"/>
      <c r="W27181" s="11"/>
      <c r="X27181" s="11"/>
      <c r="Y27181" s="11"/>
      <c r="Z27181" s="11"/>
      <c r="BE27181"/>
      <c r="BF27181"/>
      <c r="BG27181"/>
    </row>
    <row r="27182" spans="11:59" x14ac:dyDescent="0.25">
      <c r="K27182" s="11"/>
      <c r="L27182" s="11"/>
      <c r="N27182" s="11"/>
      <c r="O27182" s="11"/>
      <c r="P27182" s="11"/>
      <c r="Q27182" s="11"/>
      <c r="R27182" s="11"/>
      <c r="S27182" s="11"/>
      <c r="T27182" s="11"/>
      <c r="U27182" s="11"/>
      <c r="V27182" s="11"/>
      <c r="W27182" s="11"/>
      <c r="X27182" s="11"/>
      <c r="Y27182" s="11"/>
      <c r="Z27182" s="11"/>
      <c r="BE27182"/>
      <c r="BF27182"/>
      <c r="BG27182"/>
    </row>
    <row r="27183" spans="11:59" x14ac:dyDescent="0.25">
      <c r="K27183" s="11"/>
      <c r="L27183" s="11"/>
      <c r="N27183" s="11"/>
      <c r="O27183" s="11"/>
      <c r="P27183" s="11"/>
      <c r="Q27183" s="11"/>
      <c r="R27183" s="11"/>
      <c r="S27183" s="11"/>
      <c r="T27183" s="11"/>
      <c r="U27183" s="11"/>
      <c r="V27183" s="11"/>
      <c r="W27183" s="11"/>
      <c r="X27183" s="11"/>
      <c r="Y27183" s="11"/>
      <c r="Z27183" s="11"/>
      <c r="BE27183"/>
      <c r="BF27183"/>
      <c r="BG27183"/>
    </row>
    <row r="27184" spans="11:59" x14ac:dyDescent="0.25">
      <c r="K27184" s="11"/>
      <c r="L27184" s="11"/>
      <c r="N27184" s="11"/>
      <c r="O27184" s="11"/>
      <c r="P27184" s="11"/>
      <c r="Q27184" s="11"/>
      <c r="R27184" s="11"/>
      <c r="S27184" s="11"/>
      <c r="T27184" s="11"/>
      <c r="U27184" s="11"/>
      <c r="V27184" s="11"/>
      <c r="W27184" s="11"/>
      <c r="X27184" s="11"/>
      <c r="Y27184" s="11"/>
      <c r="Z27184" s="11"/>
      <c r="BE27184"/>
      <c r="BF27184"/>
      <c r="BG27184"/>
    </row>
    <row r="27185" spans="11:59" x14ac:dyDescent="0.25">
      <c r="K27185" s="11"/>
      <c r="L27185" s="11"/>
      <c r="N27185" s="11"/>
      <c r="O27185" s="11"/>
      <c r="P27185" s="11"/>
      <c r="Q27185" s="11"/>
      <c r="R27185" s="11"/>
      <c r="S27185" s="11"/>
      <c r="T27185" s="11"/>
      <c r="U27185" s="11"/>
      <c r="V27185" s="11"/>
      <c r="W27185" s="11"/>
      <c r="X27185" s="11"/>
      <c r="Y27185" s="11"/>
      <c r="Z27185" s="11"/>
      <c r="BE27185"/>
      <c r="BF27185"/>
      <c r="BG27185"/>
    </row>
    <row r="27186" spans="11:59" x14ac:dyDescent="0.25">
      <c r="K27186" s="11"/>
      <c r="L27186" s="11"/>
      <c r="N27186" s="11"/>
      <c r="O27186" s="11"/>
      <c r="P27186" s="11"/>
      <c r="Q27186" s="11"/>
      <c r="R27186" s="11"/>
      <c r="S27186" s="11"/>
      <c r="T27186" s="11"/>
      <c r="U27186" s="11"/>
      <c r="V27186" s="11"/>
      <c r="W27186" s="11"/>
      <c r="X27186" s="11"/>
      <c r="Y27186" s="11"/>
      <c r="Z27186" s="11"/>
      <c r="BE27186"/>
      <c r="BF27186"/>
      <c r="BG27186"/>
    </row>
    <row r="27187" spans="11:59" x14ac:dyDescent="0.25">
      <c r="K27187" s="11"/>
      <c r="L27187" s="11"/>
      <c r="N27187" s="11"/>
      <c r="O27187" s="11"/>
      <c r="P27187" s="11"/>
      <c r="Q27187" s="11"/>
      <c r="R27187" s="11"/>
      <c r="S27187" s="11"/>
      <c r="T27187" s="11"/>
      <c r="U27187" s="11"/>
      <c r="V27187" s="11"/>
      <c r="W27187" s="11"/>
      <c r="X27187" s="11"/>
      <c r="Y27187" s="11"/>
      <c r="Z27187" s="11"/>
      <c r="BE27187"/>
      <c r="BF27187"/>
      <c r="BG27187"/>
    </row>
    <row r="27188" spans="11:59" x14ac:dyDescent="0.25">
      <c r="K27188" s="11"/>
      <c r="L27188" s="11"/>
      <c r="N27188" s="11"/>
      <c r="O27188" s="11"/>
      <c r="P27188" s="11"/>
      <c r="Q27188" s="11"/>
      <c r="R27188" s="11"/>
      <c r="S27188" s="11"/>
      <c r="T27188" s="11"/>
      <c r="U27188" s="11"/>
      <c r="V27188" s="11"/>
      <c r="W27188" s="11"/>
      <c r="X27188" s="11"/>
      <c r="Y27188" s="11"/>
      <c r="Z27188" s="11"/>
      <c r="BE27188"/>
      <c r="BF27188"/>
      <c r="BG27188"/>
    </row>
    <row r="27189" spans="11:59" x14ac:dyDescent="0.25">
      <c r="K27189" s="11"/>
      <c r="L27189" s="11"/>
      <c r="N27189" s="11"/>
      <c r="O27189" s="11"/>
      <c r="P27189" s="11"/>
      <c r="Q27189" s="11"/>
      <c r="R27189" s="11"/>
      <c r="S27189" s="11"/>
      <c r="T27189" s="11"/>
      <c r="U27189" s="11"/>
      <c r="V27189" s="11"/>
      <c r="W27189" s="11"/>
      <c r="X27189" s="11"/>
      <c r="Y27189" s="11"/>
      <c r="Z27189" s="11"/>
      <c r="BE27189"/>
      <c r="BF27189"/>
      <c r="BG27189"/>
    </row>
    <row r="27190" spans="11:59" x14ac:dyDescent="0.25">
      <c r="K27190" s="11"/>
      <c r="L27190" s="11"/>
      <c r="N27190" s="11"/>
      <c r="O27190" s="11"/>
      <c r="P27190" s="11"/>
      <c r="Q27190" s="11"/>
      <c r="R27190" s="11"/>
      <c r="S27190" s="11"/>
      <c r="T27190" s="11"/>
      <c r="U27190" s="11"/>
      <c r="V27190" s="11"/>
      <c r="W27190" s="11"/>
      <c r="X27190" s="11"/>
      <c r="Y27190" s="11"/>
      <c r="Z27190" s="11"/>
      <c r="BE27190"/>
      <c r="BF27190"/>
      <c r="BG27190"/>
    </row>
    <row r="27191" spans="11:59" x14ac:dyDescent="0.25">
      <c r="K27191" s="11"/>
      <c r="L27191" s="11"/>
      <c r="N27191" s="11"/>
      <c r="O27191" s="11"/>
      <c r="P27191" s="11"/>
      <c r="Q27191" s="11"/>
      <c r="R27191" s="11"/>
      <c r="S27191" s="11"/>
      <c r="T27191" s="11"/>
      <c r="U27191" s="11"/>
      <c r="V27191" s="11"/>
      <c r="W27191" s="11"/>
      <c r="X27191" s="11"/>
      <c r="Y27191" s="11"/>
      <c r="Z27191" s="11"/>
      <c r="BE27191"/>
      <c r="BF27191"/>
      <c r="BG27191"/>
    </row>
    <row r="27192" spans="11:59" x14ac:dyDescent="0.25">
      <c r="K27192" s="11"/>
      <c r="L27192" s="11"/>
      <c r="N27192" s="11"/>
      <c r="O27192" s="11"/>
      <c r="P27192" s="11"/>
      <c r="Q27192" s="11"/>
      <c r="R27192" s="11"/>
      <c r="S27192" s="11"/>
      <c r="T27192" s="11"/>
      <c r="U27192" s="11"/>
      <c r="V27192" s="11"/>
      <c r="W27192" s="11"/>
      <c r="X27192" s="11"/>
      <c r="Y27192" s="11"/>
      <c r="Z27192" s="11"/>
      <c r="BE27192"/>
      <c r="BF27192"/>
      <c r="BG27192"/>
    </row>
    <row r="27193" spans="11:59" x14ac:dyDescent="0.25">
      <c r="K27193" s="11"/>
      <c r="L27193" s="11"/>
      <c r="N27193" s="11"/>
      <c r="O27193" s="11"/>
      <c r="P27193" s="11"/>
      <c r="Q27193" s="11"/>
      <c r="R27193" s="11"/>
      <c r="S27193" s="11"/>
      <c r="T27193" s="11"/>
      <c r="U27193" s="11"/>
      <c r="V27193" s="11"/>
      <c r="W27193" s="11"/>
      <c r="X27193" s="11"/>
      <c r="Y27193" s="11"/>
      <c r="Z27193" s="11"/>
      <c r="BE27193"/>
      <c r="BF27193"/>
      <c r="BG27193"/>
    </row>
    <row r="27194" spans="11:59" x14ac:dyDescent="0.25">
      <c r="K27194" s="11"/>
      <c r="L27194" s="11"/>
      <c r="N27194" s="11"/>
      <c r="O27194" s="11"/>
      <c r="P27194" s="11"/>
      <c r="Q27194" s="11"/>
      <c r="R27194" s="11"/>
      <c r="S27194" s="11"/>
      <c r="T27194" s="11"/>
      <c r="U27194" s="11"/>
      <c r="V27194" s="11"/>
      <c r="W27194" s="11"/>
      <c r="X27194" s="11"/>
      <c r="Y27194" s="11"/>
      <c r="Z27194" s="11"/>
      <c r="BE27194"/>
      <c r="BF27194"/>
      <c r="BG27194"/>
    </row>
    <row r="27195" spans="11:59" x14ac:dyDescent="0.25">
      <c r="K27195" s="11"/>
      <c r="L27195" s="11"/>
      <c r="N27195" s="11"/>
      <c r="O27195" s="11"/>
      <c r="P27195" s="11"/>
      <c r="Q27195" s="11"/>
      <c r="R27195" s="11"/>
      <c r="S27195" s="11"/>
      <c r="T27195" s="11"/>
      <c r="U27195" s="11"/>
      <c r="V27195" s="11"/>
      <c r="W27195" s="11"/>
      <c r="X27195" s="11"/>
      <c r="Y27195" s="11"/>
      <c r="Z27195" s="11"/>
      <c r="BE27195"/>
      <c r="BF27195"/>
      <c r="BG27195"/>
    </row>
    <row r="27196" spans="11:59" x14ac:dyDescent="0.25">
      <c r="K27196" s="11"/>
      <c r="L27196" s="11"/>
      <c r="N27196" s="11"/>
      <c r="O27196" s="11"/>
      <c r="P27196" s="11"/>
      <c r="Q27196" s="11"/>
      <c r="R27196" s="11"/>
      <c r="S27196" s="11"/>
      <c r="T27196" s="11"/>
      <c r="U27196" s="11"/>
      <c r="V27196" s="11"/>
      <c r="W27196" s="11"/>
      <c r="X27196" s="11"/>
      <c r="Y27196" s="11"/>
      <c r="Z27196" s="11"/>
      <c r="BE27196"/>
      <c r="BF27196"/>
      <c r="BG27196"/>
    </row>
    <row r="27197" spans="11:59" x14ac:dyDescent="0.25">
      <c r="K27197" s="11"/>
      <c r="L27197" s="11"/>
      <c r="N27197" s="11"/>
      <c r="O27197" s="11"/>
      <c r="P27197" s="11"/>
      <c r="Q27197" s="11"/>
      <c r="R27197" s="11"/>
      <c r="S27197" s="11"/>
      <c r="T27197" s="11"/>
      <c r="U27197" s="11"/>
      <c r="V27197" s="11"/>
      <c r="W27197" s="11"/>
      <c r="X27197" s="11"/>
      <c r="Y27197" s="11"/>
      <c r="Z27197" s="11"/>
      <c r="BE27197"/>
      <c r="BF27197"/>
      <c r="BG27197"/>
    </row>
    <row r="27198" spans="11:59" x14ac:dyDescent="0.25">
      <c r="K27198" s="11"/>
      <c r="L27198" s="11"/>
      <c r="N27198" s="11"/>
      <c r="O27198" s="11"/>
      <c r="P27198" s="11"/>
      <c r="Q27198" s="11"/>
      <c r="R27198" s="11"/>
      <c r="S27198" s="11"/>
      <c r="T27198" s="11"/>
      <c r="U27198" s="11"/>
      <c r="V27198" s="11"/>
      <c r="W27198" s="11"/>
      <c r="X27198" s="11"/>
      <c r="Y27198" s="11"/>
      <c r="Z27198" s="11"/>
      <c r="BE27198"/>
      <c r="BF27198"/>
      <c r="BG27198"/>
    </row>
    <row r="27199" spans="11:59" x14ac:dyDescent="0.25">
      <c r="K27199" s="11"/>
      <c r="L27199" s="11"/>
      <c r="N27199" s="11"/>
      <c r="O27199" s="11"/>
      <c r="P27199" s="11"/>
      <c r="Q27199" s="11"/>
      <c r="R27199" s="11"/>
      <c r="S27199" s="11"/>
      <c r="T27199" s="11"/>
      <c r="U27199" s="11"/>
      <c r="V27199" s="11"/>
      <c r="W27199" s="11"/>
      <c r="X27199" s="11"/>
      <c r="Y27199" s="11"/>
      <c r="Z27199" s="11"/>
      <c r="BE27199"/>
      <c r="BF27199"/>
      <c r="BG27199"/>
    </row>
    <row r="27200" spans="11:59" x14ac:dyDescent="0.25">
      <c r="K27200" s="11"/>
      <c r="L27200" s="11"/>
      <c r="N27200" s="11"/>
      <c r="O27200" s="11"/>
      <c r="P27200" s="11"/>
      <c r="Q27200" s="11"/>
      <c r="R27200" s="11"/>
      <c r="S27200" s="11"/>
      <c r="T27200" s="11"/>
      <c r="U27200" s="11"/>
      <c r="V27200" s="11"/>
      <c r="W27200" s="11"/>
      <c r="X27200" s="11"/>
      <c r="Y27200" s="11"/>
      <c r="Z27200" s="11"/>
      <c r="BE27200"/>
      <c r="BF27200"/>
      <c r="BG27200"/>
    </row>
    <row r="27201" spans="11:59" x14ac:dyDescent="0.25">
      <c r="K27201" s="11"/>
      <c r="L27201" s="11"/>
      <c r="N27201" s="11"/>
      <c r="O27201" s="11"/>
      <c r="P27201" s="11"/>
      <c r="Q27201" s="11"/>
      <c r="R27201" s="11"/>
      <c r="S27201" s="11"/>
      <c r="T27201" s="11"/>
      <c r="U27201" s="11"/>
      <c r="V27201" s="11"/>
      <c r="W27201" s="11"/>
      <c r="X27201" s="11"/>
      <c r="Y27201" s="11"/>
      <c r="Z27201" s="11"/>
      <c r="BE27201"/>
      <c r="BF27201"/>
      <c r="BG27201"/>
    </row>
    <row r="27202" spans="11:59" x14ac:dyDescent="0.25">
      <c r="K27202" s="11"/>
      <c r="L27202" s="11"/>
      <c r="N27202" s="11"/>
      <c r="O27202" s="11"/>
      <c r="P27202" s="11"/>
      <c r="Q27202" s="11"/>
      <c r="R27202" s="11"/>
      <c r="S27202" s="11"/>
      <c r="T27202" s="11"/>
      <c r="U27202" s="11"/>
      <c r="V27202" s="11"/>
      <c r="W27202" s="11"/>
      <c r="X27202" s="11"/>
      <c r="Y27202" s="11"/>
      <c r="Z27202" s="11"/>
      <c r="BE27202"/>
      <c r="BF27202"/>
      <c r="BG27202"/>
    </row>
    <row r="27203" spans="11:59" x14ac:dyDescent="0.25">
      <c r="K27203" s="11"/>
      <c r="L27203" s="11"/>
      <c r="N27203" s="11"/>
      <c r="O27203" s="11"/>
      <c r="P27203" s="11"/>
      <c r="Q27203" s="11"/>
      <c r="R27203" s="11"/>
      <c r="S27203" s="11"/>
      <c r="T27203" s="11"/>
      <c r="U27203" s="11"/>
      <c r="V27203" s="11"/>
      <c r="W27203" s="11"/>
      <c r="X27203" s="11"/>
      <c r="Y27203" s="11"/>
      <c r="Z27203" s="11"/>
      <c r="BE27203"/>
      <c r="BF27203"/>
      <c r="BG27203"/>
    </row>
    <row r="27204" spans="11:59" x14ac:dyDescent="0.25">
      <c r="K27204" s="11"/>
      <c r="L27204" s="11"/>
      <c r="N27204" s="11"/>
      <c r="O27204" s="11"/>
      <c r="P27204" s="11"/>
      <c r="Q27204" s="11"/>
      <c r="R27204" s="11"/>
      <c r="S27204" s="11"/>
      <c r="T27204" s="11"/>
      <c r="U27204" s="11"/>
      <c r="V27204" s="11"/>
      <c r="W27204" s="11"/>
      <c r="X27204" s="11"/>
      <c r="Y27204" s="11"/>
      <c r="Z27204" s="11"/>
      <c r="BE27204"/>
      <c r="BF27204"/>
      <c r="BG27204"/>
    </row>
    <row r="27205" spans="11:59" x14ac:dyDescent="0.25">
      <c r="K27205" s="11"/>
      <c r="L27205" s="11"/>
      <c r="N27205" s="11"/>
      <c r="O27205" s="11"/>
      <c r="P27205" s="11"/>
      <c r="Q27205" s="11"/>
      <c r="R27205" s="11"/>
      <c r="S27205" s="11"/>
      <c r="T27205" s="11"/>
      <c r="U27205" s="11"/>
      <c r="V27205" s="11"/>
      <c r="W27205" s="11"/>
      <c r="X27205" s="11"/>
      <c r="Y27205" s="11"/>
      <c r="Z27205" s="11"/>
      <c r="BE27205"/>
      <c r="BF27205"/>
      <c r="BG27205"/>
    </row>
    <row r="27206" spans="11:59" x14ac:dyDescent="0.25">
      <c r="K27206" s="11"/>
      <c r="L27206" s="11"/>
      <c r="N27206" s="11"/>
      <c r="O27206" s="11"/>
      <c r="P27206" s="11"/>
      <c r="Q27206" s="11"/>
      <c r="R27206" s="11"/>
      <c r="S27206" s="11"/>
      <c r="T27206" s="11"/>
      <c r="U27206" s="11"/>
      <c r="V27206" s="11"/>
      <c r="W27206" s="11"/>
      <c r="X27206" s="11"/>
      <c r="Y27206" s="11"/>
      <c r="Z27206" s="11"/>
      <c r="BE27206"/>
      <c r="BF27206"/>
      <c r="BG27206"/>
    </row>
    <row r="27207" spans="11:59" x14ac:dyDescent="0.25">
      <c r="K27207" s="11"/>
      <c r="L27207" s="11"/>
      <c r="N27207" s="11"/>
      <c r="O27207" s="11"/>
      <c r="P27207" s="11"/>
      <c r="Q27207" s="11"/>
      <c r="R27207" s="11"/>
      <c r="S27207" s="11"/>
      <c r="T27207" s="11"/>
      <c r="U27207" s="11"/>
      <c r="V27207" s="11"/>
      <c r="W27207" s="11"/>
      <c r="X27207" s="11"/>
      <c r="Y27207" s="11"/>
      <c r="Z27207" s="11"/>
      <c r="BE27207"/>
      <c r="BF27207"/>
      <c r="BG27207"/>
    </row>
    <row r="27208" spans="11:59" x14ac:dyDescent="0.25">
      <c r="K27208" s="11"/>
      <c r="L27208" s="11"/>
      <c r="N27208" s="11"/>
      <c r="O27208" s="11"/>
      <c r="P27208" s="11"/>
      <c r="Q27208" s="11"/>
      <c r="R27208" s="11"/>
      <c r="S27208" s="11"/>
      <c r="T27208" s="11"/>
      <c r="U27208" s="11"/>
      <c r="V27208" s="11"/>
      <c r="W27208" s="11"/>
      <c r="X27208" s="11"/>
      <c r="Y27208" s="11"/>
      <c r="Z27208" s="11"/>
      <c r="BE27208"/>
      <c r="BF27208"/>
      <c r="BG27208"/>
    </row>
    <row r="27209" spans="11:59" x14ac:dyDescent="0.25">
      <c r="K27209" s="11"/>
      <c r="L27209" s="11"/>
      <c r="N27209" s="11"/>
      <c r="O27209" s="11"/>
      <c r="P27209" s="11"/>
      <c r="Q27209" s="11"/>
      <c r="R27209" s="11"/>
      <c r="S27209" s="11"/>
      <c r="T27209" s="11"/>
      <c r="U27209" s="11"/>
      <c r="V27209" s="11"/>
      <c r="W27209" s="11"/>
      <c r="X27209" s="11"/>
      <c r="Y27209" s="11"/>
      <c r="Z27209" s="11"/>
      <c r="BE27209"/>
      <c r="BF27209"/>
      <c r="BG27209"/>
    </row>
    <row r="27210" spans="11:59" x14ac:dyDescent="0.25">
      <c r="K27210" s="11"/>
      <c r="L27210" s="11"/>
      <c r="N27210" s="11"/>
      <c r="O27210" s="11"/>
      <c r="P27210" s="11"/>
      <c r="Q27210" s="11"/>
      <c r="R27210" s="11"/>
      <c r="S27210" s="11"/>
      <c r="T27210" s="11"/>
      <c r="U27210" s="11"/>
      <c r="V27210" s="11"/>
      <c r="W27210" s="11"/>
      <c r="X27210" s="11"/>
      <c r="Y27210" s="11"/>
      <c r="Z27210" s="11"/>
      <c r="BE27210"/>
      <c r="BF27210"/>
      <c r="BG27210"/>
    </row>
    <row r="27211" spans="11:59" x14ac:dyDescent="0.25">
      <c r="K27211" s="11"/>
      <c r="L27211" s="11"/>
      <c r="N27211" s="11"/>
      <c r="O27211" s="11"/>
      <c r="P27211" s="11"/>
      <c r="Q27211" s="11"/>
      <c r="R27211" s="11"/>
      <c r="S27211" s="11"/>
      <c r="T27211" s="11"/>
      <c r="U27211" s="11"/>
      <c r="V27211" s="11"/>
      <c r="W27211" s="11"/>
      <c r="X27211" s="11"/>
      <c r="Y27211" s="11"/>
      <c r="Z27211" s="11"/>
      <c r="BE27211"/>
      <c r="BF27211"/>
      <c r="BG27211"/>
    </row>
    <row r="27212" spans="11:59" x14ac:dyDescent="0.25">
      <c r="K27212" s="11"/>
      <c r="L27212" s="11"/>
      <c r="N27212" s="11"/>
      <c r="O27212" s="11"/>
      <c r="P27212" s="11"/>
      <c r="Q27212" s="11"/>
      <c r="R27212" s="11"/>
      <c r="S27212" s="11"/>
      <c r="T27212" s="11"/>
      <c r="U27212" s="11"/>
      <c r="V27212" s="11"/>
      <c r="W27212" s="11"/>
      <c r="X27212" s="11"/>
      <c r="Y27212" s="11"/>
      <c r="Z27212" s="11"/>
      <c r="BE27212"/>
      <c r="BF27212"/>
      <c r="BG27212"/>
    </row>
    <row r="27213" spans="11:59" x14ac:dyDescent="0.25">
      <c r="K27213" s="11"/>
      <c r="L27213" s="11"/>
      <c r="N27213" s="11"/>
      <c r="O27213" s="11"/>
      <c r="P27213" s="11"/>
      <c r="Q27213" s="11"/>
      <c r="R27213" s="11"/>
      <c r="S27213" s="11"/>
      <c r="T27213" s="11"/>
      <c r="U27213" s="11"/>
      <c r="V27213" s="11"/>
      <c r="W27213" s="11"/>
      <c r="X27213" s="11"/>
      <c r="Y27213" s="11"/>
      <c r="Z27213" s="11"/>
      <c r="BE27213"/>
      <c r="BF27213"/>
      <c r="BG27213"/>
    </row>
    <row r="27214" spans="11:59" x14ac:dyDescent="0.25">
      <c r="K27214" s="11"/>
      <c r="L27214" s="11"/>
      <c r="N27214" s="11"/>
      <c r="O27214" s="11"/>
      <c r="P27214" s="11"/>
      <c r="Q27214" s="11"/>
      <c r="R27214" s="11"/>
      <c r="S27214" s="11"/>
      <c r="T27214" s="11"/>
      <c r="U27214" s="11"/>
      <c r="V27214" s="11"/>
      <c r="W27214" s="11"/>
      <c r="X27214" s="11"/>
      <c r="Y27214" s="11"/>
      <c r="Z27214" s="11"/>
      <c r="BE27214"/>
      <c r="BF27214"/>
      <c r="BG27214"/>
    </row>
    <row r="27215" spans="11:59" x14ac:dyDescent="0.25">
      <c r="K27215" s="11"/>
      <c r="L27215" s="11"/>
      <c r="N27215" s="11"/>
      <c r="O27215" s="11"/>
      <c r="P27215" s="11"/>
      <c r="Q27215" s="11"/>
      <c r="R27215" s="11"/>
      <c r="S27215" s="11"/>
      <c r="T27215" s="11"/>
      <c r="U27215" s="11"/>
      <c r="V27215" s="11"/>
      <c r="W27215" s="11"/>
      <c r="X27215" s="11"/>
      <c r="Y27215" s="11"/>
      <c r="Z27215" s="11"/>
      <c r="BE27215"/>
      <c r="BF27215"/>
      <c r="BG27215"/>
    </row>
    <row r="27216" spans="11:59" x14ac:dyDescent="0.25">
      <c r="K27216" s="11"/>
      <c r="L27216" s="11"/>
      <c r="N27216" s="11"/>
      <c r="O27216" s="11"/>
      <c r="P27216" s="11"/>
      <c r="Q27216" s="11"/>
      <c r="R27216" s="11"/>
      <c r="S27216" s="11"/>
      <c r="T27216" s="11"/>
      <c r="U27216" s="11"/>
      <c r="V27216" s="11"/>
      <c r="W27216" s="11"/>
      <c r="X27216" s="11"/>
      <c r="Y27216" s="11"/>
      <c r="Z27216" s="11"/>
      <c r="BE27216"/>
      <c r="BF27216"/>
      <c r="BG27216"/>
    </row>
    <row r="27217" spans="11:59" x14ac:dyDescent="0.25">
      <c r="K27217" s="11"/>
      <c r="L27217" s="11"/>
      <c r="N27217" s="11"/>
      <c r="O27217" s="11"/>
      <c r="P27217" s="11"/>
      <c r="Q27217" s="11"/>
      <c r="R27217" s="11"/>
      <c r="S27217" s="11"/>
      <c r="T27217" s="11"/>
      <c r="U27217" s="11"/>
      <c r="V27217" s="11"/>
      <c r="W27217" s="11"/>
      <c r="X27217" s="11"/>
      <c r="Y27217" s="11"/>
      <c r="Z27217" s="11"/>
      <c r="BE27217"/>
      <c r="BF27217"/>
      <c r="BG27217"/>
    </row>
    <row r="27218" spans="11:59" x14ac:dyDescent="0.25">
      <c r="K27218" s="11"/>
      <c r="L27218" s="11"/>
      <c r="N27218" s="11"/>
      <c r="O27218" s="11"/>
      <c r="P27218" s="11"/>
      <c r="Q27218" s="11"/>
      <c r="R27218" s="11"/>
      <c r="S27218" s="11"/>
      <c r="T27218" s="11"/>
      <c r="U27218" s="11"/>
      <c r="V27218" s="11"/>
      <c r="W27218" s="11"/>
      <c r="X27218" s="11"/>
      <c r="Y27218" s="11"/>
      <c r="Z27218" s="11"/>
      <c r="BE27218"/>
      <c r="BF27218"/>
      <c r="BG27218"/>
    </row>
    <row r="27219" spans="11:59" x14ac:dyDescent="0.25">
      <c r="K27219" s="11"/>
      <c r="L27219" s="11"/>
      <c r="N27219" s="11"/>
      <c r="O27219" s="11"/>
      <c r="P27219" s="11"/>
      <c r="Q27219" s="11"/>
      <c r="R27219" s="11"/>
      <c r="S27219" s="11"/>
      <c r="T27219" s="11"/>
      <c r="U27219" s="11"/>
      <c r="V27219" s="11"/>
      <c r="W27219" s="11"/>
      <c r="X27219" s="11"/>
      <c r="Y27219" s="11"/>
      <c r="Z27219" s="11"/>
      <c r="BE27219"/>
      <c r="BF27219"/>
      <c r="BG27219"/>
    </row>
    <row r="27220" spans="11:59" x14ac:dyDescent="0.25">
      <c r="K27220" s="11"/>
      <c r="L27220" s="11"/>
      <c r="N27220" s="11"/>
      <c r="O27220" s="11"/>
      <c r="P27220" s="11"/>
      <c r="Q27220" s="11"/>
      <c r="R27220" s="11"/>
      <c r="S27220" s="11"/>
      <c r="T27220" s="11"/>
      <c r="U27220" s="11"/>
      <c r="V27220" s="11"/>
      <c r="W27220" s="11"/>
      <c r="X27220" s="11"/>
      <c r="Y27220" s="11"/>
      <c r="Z27220" s="11"/>
      <c r="BE27220"/>
      <c r="BF27220"/>
      <c r="BG27220"/>
    </row>
    <row r="27221" spans="11:59" x14ac:dyDescent="0.25">
      <c r="K27221" s="11"/>
      <c r="L27221" s="11"/>
      <c r="N27221" s="11"/>
      <c r="O27221" s="11"/>
      <c r="P27221" s="11"/>
      <c r="Q27221" s="11"/>
      <c r="R27221" s="11"/>
      <c r="S27221" s="11"/>
      <c r="T27221" s="11"/>
      <c r="U27221" s="11"/>
      <c r="V27221" s="11"/>
      <c r="W27221" s="11"/>
      <c r="X27221" s="11"/>
      <c r="Y27221" s="11"/>
      <c r="Z27221" s="11"/>
      <c r="BE27221"/>
      <c r="BF27221"/>
      <c r="BG27221"/>
    </row>
    <row r="27222" spans="11:59" x14ac:dyDescent="0.25">
      <c r="K27222" s="11"/>
      <c r="L27222" s="11"/>
      <c r="N27222" s="11"/>
      <c r="O27222" s="11"/>
      <c r="P27222" s="11"/>
      <c r="Q27222" s="11"/>
      <c r="R27222" s="11"/>
      <c r="S27222" s="11"/>
      <c r="T27222" s="11"/>
      <c r="U27222" s="11"/>
      <c r="V27222" s="11"/>
      <c r="W27222" s="11"/>
      <c r="X27222" s="11"/>
      <c r="Y27222" s="11"/>
      <c r="Z27222" s="11"/>
      <c r="BE27222"/>
      <c r="BF27222"/>
      <c r="BG27222"/>
    </row>
    <row r="27223" spans="11:59" x14ac:dyDescent="0.25">
      <c r="K27223" s="11"/>
      <c r="L27223" s="11"/>
      <c r="N27223" s="11"/>
      <c r="O27223" s="11"/>
      <c r="P27223" s="11"/>
      <c r="Q27223" s="11"/>
      <c r="R27223" s="11"/>
      <c r="S27223" s="11"/>
      <c r="T27223" s="11"/>
      <c r="U27223" s="11"/>
      <c r="V27223" s="11"/>
      <c r="W27223" s="11"/>
      <c r="X27223" s="11"/>
      <c r="Y27223" s="11"/>
      <c r="Z27223" s="11"/>
      <c r="BE27223"/>
      <c r="BF27223"/>
      <c r="BG27223"/>
    </row>
    <row r="27224" spans="11:59" x14ac:dyDescent="0.25">
      <c r="K27224" s="11"/>
      <c r="L27224" s="11"/>
      <c r="N27224" s="11"/>
      <c r="O27224" s="11"/>
      <c r="P27224" s="11"/>
      <c r="Q27224" s="11"/>
      <c r="R27224" s="11"/>
      <c r="S27224" s="11"/>
      <c r="T27224" s="11"/>
      <c r="U27224" s="11"/>
      <c r="V27224" s="11"/>
      <c r="W27224" s="11"/>
      <c r="X27224" s="11"/>
      <c r="Y27224" s="11"/>
      <c r="Z27224" s="11"/>
      <c r="BE27224"/>
      <c r="BF27224"/>
      <c r="BG27224"/>
    </row>
    <row r="27225" spans="11:59" x14ac:dyDescent="0.25">
      <c r="K27225" s="11"/>
      <c r="L27225" s="11"/>
      <c r="N27225" s="11"/>
      <c r="O27225" s="11"/>
      <c r="P27225" s="11"/>
      <c r="Q27225" s="11"/>
      <c r="R27225" s="11"/>
      <c r="S27225" s="11"/>
      <c r="T27225" s="11"/>
      <c r="U27225" s="11"/>
      <c r="V27225" s="11"/>
      <c r="W27225" s="11"/>
      <c r="X27225" s="11"/>
      <c r="Y27225" s="11"/>
      <c r="Z27225" s="11"/>
      <c r="BE27225"/>
      <c r="BF27225"/>
      <c r="BG27225"/>
    </row>
    <row r="27226" spans="11:59" x14ac:dyDescent="0.25">
      <c r="K27226" s="11"/>
      <c r="L27226" s="11"/>
      <c r="N27226" s="11"/>
      <c r="O27226" s="11"/>
      <c r="P27226" s="11"/>
      <c r="Q27226" s="11"/>
      <c r="R27226" s="11"/>
      <c r="S27226" s="11"/>
      <c r="T27226" s="11"/>
      <c r="U27226" s="11"/>
      <c r="V27226" s="11"/>
      <c r="W27226" s="11"/>
      <c r="X27226" s="11"/>
      <c r="Y27226" s="11"/>
      <c r="Z27226" s="11"/>
      <c r="BE27226"/>
      <c r="BF27226"/>
      <c r="BG27226"/>
    </row>
    <row r="27227" spans="11:59" x14ac:dyDescent="0.25">
      <c r="K27227" s="11"/>
      <c r="L27227" s="11"/>
      <c r="N27227" s="11"/>
      <c r="O27227" s="11"/>
      <c r="P27227" s="11"/>
      <c r="Q27227" s="11"/>
      <c r="R27227" s="11"/>
      <c r="S27227" s="11"/>
      <c r="T27227" s="11"/>
      <c r="U27227" s="11"/>
      <c r="V27227" s="11"/>
      <c r="W27227" s="11"/>
      <c r="X27227" s="11"/>
      <c r="Y27227" s="11"/>
      <c r="Z27227" s="11"/>
      <c r="BE27227"/>
      <c r="BF27227"/>
      <c r="BG27227"/>
    </row>
    <row r="27228" spans="11:59" x14ac:dyDescent="0.25">
      <c r="K27228" s="11"/>
      <c r="L27228" s="11"/>
      <c r="N27228" s="11"/>
      <c r="O27228" s="11"/>
      <c r="P27228" s="11"/>
      <c r="Q27228" s="11"/>
      <c r="R27228" s="11"/>
      <c r="S27228" s="11"/>
      <c r="T27228" s="11"/>
      <c r="U27228" s="11"/>
      <c r="V27228" s="11"/>
      <c r="W27228" s="11"/>
      <c r="X27228" s="11"/>
      <c r="Y27228" s="11"/>
      <c r="Z27228" s="11"/>
      <c r="BE27228"/>
      <c r="BF27228"/>
      <c r="BG27228"/>
    </row>
    <row r="27229" spans="11:59" x14ac:dyDescent="0.25">
      <c r="K27229" s="11"/>
      <c r="L27229" s="11"/>
      <c r="N27229" s="11"/>
      <c r="O27229" s="11"/>
      <c r="P27229" s="11"/>
      <c r="Q27229" s="11"/>
      <c r="R27229" s="11"/>
      <c r="S27229" s="11"/>
      <c r="T27229" s="11"/>
      <c r="U27229" s="11"/>
      <c r="V27229" s="11"/>
      <c r="W27229" s="11"/>
      <c r="X27229" s="11"/>
      <c r="Y27229" s="11"/>
      <c r="Z27229" s="11"/>
      <c r="BE27229"/>
      <c r="BF27229"/>
      <c r="BG27229"/>
    </row>
    <row r="27230" spans="11:59" x14ac:dyDescent="0.25">
      <c r="K27230" s="11"/>
      <c r="L27230" s="11"/>
      <c r="N27230" s="11"/>
      <c r="O27230" s="11"/>
      <c r="P27230" s="11"/>
      <c r="Q27230" s="11"/>
      <c r="R27230" s="11"/>
      <c r="S27230" s="11"/>
      <c r="T27230" s="11"/>
      <c r="U27230" s="11"/>
      <c r="V27230" s="11"/>
      <c r="W27230" s="11"/>
      <c r="X27230" s="11"/>
      <c r="Y27230" s="11"/>
      <c r="Z27230" s="11"/>
      <c r="BE27230"/>
      <c r="BF27230"/>
      <c r="BG27230"/>
    </row>
    <row r="27231" spans="11:59" x14ac:dyDescent="0.25">
      <c r="K27231" s="11"/>
      <c r="L27231" s="11"/>
      <c r="N27231" s="11"/>
      <c r="O27231" s="11"/>
      <c r="P27231" s="11"/>
      <c r="Q27231" s="11"/>
      <c r="R27231" s="11"/>
      <c r="S27231" s="11"/>
      <c r="T27231" s="11"/>
      <c r="U27231" s="11"/>
      <c r="V27231" s="11"/>
      <c r="W27231" s="11"/>
      <c r="X27231" s="11"/>
      <c r="Y27231" s="11"/>
      <c r="Z27231" s="11"/>
      <c r="BE27231"/>
      <c r="BF27231"/>
      <c r="BG27231"/>
    </row>
    <row r="27232" spans="11:59" x14ac:dyDescent="0.25">
      <c r="K27232" s="11"/>
      <c r="L27232" s="11"/>
      <c r="N27232" s="11"/>
      <c r="O27232" s="11"/>
      <c r="P27232" s="11"/>
      <c r="Q27232" s="11"/>
      <c r="R27232" s="11"/>
      <c r="S27232" s="11"/>
      <c r="T27232" s="11"/>
      <c r="U27232" s="11"/>
      <c r="V27232" s="11"/>
      <c r="W27232" s="11"/>
      <c r="X27232" s="11"/>
      <c r="Y27232" s="11"/>
      <c r="Z27232" s="11"/>
      <c r="BE27232"/>
      <c r="BF27232"/>
      <c r="BG27232"/>
    </row>
    <row r="27233" spans="11:59" x14ac:dyDescent="0.25">
      <c r="K27233" s="11"/>
      <c r="L27233" s="11"/>
      <c r="N27233" s="11"/>
      <c r="O27233" s="11"/>
      <c r="P27233" s="11"/>
      <c r="Q27233" s="11"/>
      <c r="R27233" s="11"/>
      <c r="S27233" s="11"/>
      <c r="T27233" s="11"/>
      <c r="U27233" s="11"/>
      <c r="V27233" s="11"/>
      <c r="W27233" s="11"/>
      <c r="X27233" s="11"/>
      <c r="Y27233" s="11"/>
      <c r="Z27233" s="11"/>
      <c r="BE27233"/>
      <c r="BF27233"/>
      <c r="BG27233"/>
    </row>
    <row r="27234" spans="11:59" x14ac:dyDescent="0.25">
      <c r="K27234" s="11"/>
      <c r="L27234" s="11"/>
      <c r="N27234" s="11"/>
      <c r="O27234" s="11"/>
      <c r="P27234" s="11"/>
      <c r="Q27234" s="11"/>
      <c r="R27234" s="11"/>
      <c r="S27234" s="11"/>
      <c r="T27234" s="11"/>
      <c r="U27234" s="11"/>
      <c r="V27234" s="11"/>
      <c r="W27234" s="11"/>
      <c r="X27234" s="11"/>
      <c r="Y27234" s="11"/>
      <c r="Z27234" s="11"/>
      <c r="BE27234"/>
      <c r="BF27234"/>
      <c r="BG27234"/>
    </row>
    <row r="27235" spans="11:59" x14ac:dyDescent="0.25">
      <c r="K27235" s="11"/>
      <c r="L27235" s="11"/>
      <c r="N27235" s="11"/>
      <c r="O27235" s="11"/>
      <c r="P27235" s="11"/>
      <c r="Q27235" s="11"/>
      <c r="R27235" s="11"/>
      <c r="S27235" s="11"/>
      <c r="T27235" s="11"/>
      <c r="U27235" s="11"/>
      <c r="V27235" s="11"/>
      <c r="W27235" s="11"/>
      <c r="X27235" s="11"/>
      <c r="Y27235" s="11"/>
      <c r="Z27235" s="11"/>
      <c r="BE27235"/>
      <c r="BF27235"/>
      <c r="BG27235"/>
    </row>
    <row r="27236" spans="11:59" x14ac:dyDescent="0.25">
      <c r="K27236" s="11"/>
      <c r="L27236" s="11"/>
      <c r="N27236" s="11"/>
      <c r="O27236" s="11"/>
      <c r="P27236" s="11"/>
      <c r="Q27236" s="11"/>
      <c r="R27236" s="11"/>
      <c r="S27236" s="11"/>
      <c r="T27236" s="11"/>
      <c r="U27236" s="11"/>
      <c r="V27236" s="11"/>
      <c r="W27236" s="11"/>
      <c r="X27236" s="11"/>
      <c r="Y27236" s="11"/>
      <c r="Z27236" s="11"/>
      <c r="BE27236"/>
      <c r="BF27236"/>
      <c r="BG27236"/>
    </row>
    <row r="27237" spans="11:59" x14ac:dyDescent="0.25">
      <c r="K27237" s="11"/>
      <c r="L27237" s="11"/>
      <c r="N27237" s="11"/>
      <c r="O27237" s="11"/>
      <c r="P27237" s="11"/>
      <c r="Q27237" s="11"/>
      <c r="R27237" s="11"/>
      <c r="S27237" s="11"/>
      <c r="T27237" s="11"/>
      <c r="U27237" s="11"/>
      <c r="V27237" s="11"/>
      <c r="W27237" s="11"/>
      <c r="X27237" s="11"/>
      <c r="Y27237" s="11"/>
      <c r="Z27237" s="11"/>
      <c r="BE27237"/>
      <c r="BF27237"/>
      <c r="BG27237"/>
    </row>
    <row r="27238" spans="11:59" x14ac:dyDescent="0.25">
      <c r="K27238" s="11"/>
      <c r="L27238" s="11"/>
      <c r="N27238" s="11"/>
      <c r="O27238" s="11"/>
      <c r="P27238" s="11"/>
      <c r="Q27238" s="11"/>
      <c r="R27238" s="11"/>
      <c r="S27238" s="11"/>
      <c r="T27238" s="11"/>
      <c r="U27238" s="11"/>
      <c r="V27238" s="11"/>
      <c r="W27238" s="11"/>
      <c r="X27238" s="11"/>
      <c r="Y27238" s="11"/>
      <c r="Z27238" s="11"/>
      <c r="BE27238"/>
      <c r="BF27238"/>
      <c r="BG27238"/>
    </row>
    <row r="27239" spans="11:59" x14ac:dyDescent="0.25">
      <c r="K27239" s="11"/>
      <c r="L27239" s="11"/>
      <c r="N27239" s="11"/>
      <c r="O27239" s="11"/>
      <c r="P27239" s="11"/>
      <c r="Q27239" s="11"/>
      <c r="R27239" s="11"/>
      <c r="S27239" s="11"/>
      <c r="T27239" s="11"/>
      <c r="U27239" s="11"/>
      <c r="V27239" s="11"/>
      <c r="W27239" s="11"/>
      <c r="X27239" s="11"/>
      <c r="Y27239" s="11"/>
      <c r="Z27239" s="11"/>
      <c r="BE27239"/>
      <c r="BF27239"/>
      <c r="BG27239"/>
    </row>
    <row r="27240" spans="11:59" x14ac:dyDescent="0.25">
      <c r="K27240" s="11"/>
      <c r="L27240" s="11"/>
      <c r="N27240" s="11"/>
      <c r="O27240" s="11"/>
      <c r="P27240" s="11"/>
      <c r="Q27240" s="11"/>
      <c r="R27240" s="11"/>
      <c r="S27240" s="11"/>
      <c r="T27240" s="11"/>
      <c r="U27240" s="11"/>
      <c r="V27240" s="11"/>
      <c r="W27240" s="11"/>
      <c r="X27240" s="11"/>
      <c r="Y27240" s="11"/>
      <c r="Z27240" s="11"/>
      <c r="BE27240"/>
      <c r="BF27240"/>
      <c r="BG27240"/>
    </row>
    <row r="27241" spans="11:59" x14ac:dyDescent="0.25">
      <c r="K27241" s="11"/>
      <c r="L27241" s="11"/>
      <c r="N27241" s="11"/>
      <c r="O27241" s="11"/>
      <c r="P27241" s="11"/>
      <c r="Q27241" s="11"/>
      <c r="R27241" s="11"/>
      <c r="S27241" s="11"/>
      <c r="T27241" s="11"/>
      <c r="U27241" s="11"/>
      <c r="V27241" s="11"/>
      <c r="W27241" s="11"/>
      <c r="X27241" s="11"/>
      <c r="Y27241" s="11"/>
      <c r="Z27241" s="11"/>
      <c r="BE27241"/>
      <c r="BF27241"/>
      <c r="BG27241"/>
    </row>
    <row r="27242" spans="11:59" x14ac:dyDescent="0.25">
      <c r="K27242" s="11"/>
      <c r="L27242" s="11"/>
      <c r="N27242" s="11"/>
      <c r="O27242" s="11"/>
      <c r="P27242" s="11"/>
      <c r="Q27242" s="11"/>
      <c r="R27242" s="11"/>
      <c r="S27242" s="11"/>
      <c r="T27242" s="11"/>
      <c r="U27242" s="11"/>
      <c r="V27242" s="11"/>
      <c r="W27242" s="11"/>
      <c r="X27242" s="11"/>
      <c r="Y27242" s="11"/>
      <c r="Z27242" s="11"/>
      <c r="BE27242"/>
      <c r="BF27242"/>
      <c r="BG27242"/>
    </row>
    <row r="27243" spans="11:59" x14ac:dyDescent="0.25">
      <c r="K27243" s="11"/>
      <c r="L27243" s="11"/>
      <c r="N27243" s="11"/>
      <c r="O27243" s="11"/>
      <c r="P27243" s="11"/>
      <c r="Q27243" s="11"/>
      <c r="R27243" s="11"/>
      <c r="S27243" s="11"/>
      <c r="T27243" s="11"/>
      <c r="U27243" s="11"/>
      <c r="V27243" s="11"/>
      <c r="W27243" s="11"/>
      <c r="X27243" s="11"/>
      <c r="Y27243" s="11"/>
      <c r="Z27243" s="11"/>
      <c r="BE27243"/>
      <c r="BF27243"/>
      <c r="BG27243"/>
    </row>
    <row r="27244" spans="11:59" x14ac:dyDescent="0.25">
      <c r="K27244" s="11"/>
      <c r="L27244" s="11"/>
      <c r="N27244" s="11"/>
      <c r="O27244" s="11"/>
      <c r="P27244" s="11"/>
      <c r="Q27244" s="11"/>
      <c r="R27244" s="11"/>
      <c r="S27244" s="11"/>
      <c r="T27244" s="11"/>
      <c r="U27244" s="11"/>
      <c r="V27244" s="11"/>
      <c r="W27244" s="11"/>
      <c r="X27244" s="11"/>
      <c r="Y27244" s="11"/>
      <c r="Z27244" s="11"/>
      <c r="BE27244"/>
      <c r="BF27244"/>
      <c r="BG27244"/>
    </row>
    <row r="27245" spans="11:59" x14ac:dyDescent="0.25">
      <c r="K27245" s="11"/>
      <c r="L27245" s="11"/>
      <c r="N27245" s="11"/>
      <c r="O27245" s="11"/>
      <c r="P27245" s="11"/>
      <c r="Q27245" s="11"/>
      <c r="R27245" s="11"/>
      <c r="S27245" s="11"/>
      <c r="T27245" s="11"/>
      <c r="U27245" s="11"/>
      <c r="V27245" s="11"/>
      <c r="W27245" s="11"/>
      <c r="X27245" s="11"/>
      <c r="Y27245" s="11"/>
      <c r="Z27245" s="11"/>
      <c r="BE27245"/>
      <c r="BF27245"/>
      <c r="BG27245"/>
    </row>
    <row r="27246" spans="11:59" x14ac:dyDescent="0.25">
      <c r="K27246" s="11"/>
      <c r="L27246" s="11"/>
      <c r="N27246" s="11"/>
      <c r="O27246" s="11"/>
      <c r="P27246" s="11"/>
      <c r="Q27246" s="11"/>
      <c r="R27246" s="11"/>
      <c r="S27246" s="11"/>
      <c r="T27246" s="11"/>
      <c r="U27246" s="11"/>
      <c r="V27246" s="11"/>
      <c r="W27246" s="11"/>
      <c r="X27246" s="11"/>
      <c r="Y27246" s="11"/>
      <c r="Z27246" s="11"/>
      <c r="BE27246"/>
      <c r="BF27246"/>
      <c r="BG27246"/>
    </row>
    <row r="27247" spans="11:59" x14ac:dyDescent="0.25">
      <c r="K27247" s="11"/>
      <c r="L27247" s="11"/>
      <c r="N27247" s="11"/>
      <c r="O27247" s="11"/>
      <c r="P27247" s="11"/>
      <c r="Q27247" s="11"/>
      <c r="R27247" s="11"/>
      <c r="S27247" s="11"/>
      <c r="T27247" s="11"/>
      <c r="U27247" s="11"/>
      <c r="V27247" s="11"/>
      <c r="W27247" s="11"/>
      <c r="X27247" s="11"/>
      <c r="Y27247" s="11"/>
      <c r="Z27247" s="11"/>
      <c r="BE27247"/>
      <c r="BF27247"/>
      <c r="BG27247"/>
    </row>
    <row r="27248" spans="11:59" x14ac:dyDescent="0.25">
      <c r="K27248" s="11"/>
      <c r="L27248" s="11"/>
      <c r="N27248" s="11"/>
      <c r="O27248" s="11"/>
      <c r="P27248" s="11"/>
      <c r="Q27248" s="11"/>
      <c r="R27248" s="11"/>
      <c r="S27248" s="11"/>
      <c r="T27248" s="11"/>
      <c r="U27248" s="11"/>
      <c r="V27248" s="11"/>
      <c r="W27248" s="11"/>
      <c r="X27248" s="11"/>
      <c r="Y27248" s="11"/>
      <c r="Z27248" s="11"/>
      <c r="BE27248"/>
      <c r="BF27248"/>
      <c r="BG27248"/>
    </row>
    <row r="27249" spans="11:59" x14ac:dyDescent="0.25">
      <c r="K27249" s="11"/>
      <c r="L27249" s="11"/>
      <c r="N27249" s="11"/>
      <c r="O27249" s="11"/>
      <c r="P27249" s="11"/>
      <c r="Q27249" s="11"/>
      <c r="R27249" s="11"/>
      <c r="S27249" s="11"/>
      <c r="T27249" s="11"/>
      <c r="U27249" s="11"/>
      <c r="V27249" s="11"/>
      <c r="W27249" s="11"/>
      <c r="X27249" s="11"/>
      <c r="Y27249" s="11"/>
      <c r="Z27249" s="11"/>
      <c r="BE27249"/>
      <c r="BF27249"/>
      <c r="BG27249"/>
    </row>
    <row r="27250" spans="11:59" x14ac:dyDescent="0.25">
      <c r="K27250" s="11"/>
      <c r="L27250" s="11"/>
      <c r="N27250" s="11"/>
      <c r="O27250" s="11"/>
      <c r="P27250" s="11"/>
      <c r="Q27250" s="11"/>
      <c r="R27250" s="11"/>
      <c r="S27250" s="11"/>
      <c r="T27250" s="11"/>
      <c r="U27250" s="11"/>
      <c r="V27250" s="11"/>
      <c r="W27250" s="11"/>
      <c r="X27250" s="11"/>
      <c r="Y27250" s="11"/>
      <c r="Z27250" s="11"/>
      <c r="BE27250"/>
      <c r="BF27250"/>
      <c r="BG27250"/>
    </row>
    <row r="27251" spans="11:59" x14ac:dyDescent="0.25">
      <c r="K27251" s="11"/>
      <c r="L27251" s="11"/>
      <c r="N27251" s="11"/>
      <c r="O27251" s="11"/>
      <c r="P27251" s="11"/>
      <c r="Q27251" s="11"/>
      <c r="R27251" s="11"/>
      <c r="S27251" s="11"/>
      <c r="T27251" s="11"/>
      <c r="U27251" s="11"/>
      <c r="V27251" s="11"/>
      <c r="W27251" s="11"/>
      <c r="X27251" s="11"/>
      <c r="Y27251" s="11"/>
      <c r="Z27251" s="11"/>
      <c r="BE27251"/>
      <c r="BF27251"/>
      <c r="BG27251"/>
    </row>
    <row r="27252" spans="11:59" x14ac:dyDescent="0.25">
      <c r="K27252" s="11"/>
      <c r="L27252" s="11"/>
      <c r="N27252" s="11"/>
      <c r="O27252" s="11"/>
      <c r="P27252" s="11"/>
      <c r="Q27252" s="11"/>
      <c r="R27252" s="11"/>
      <c r="S27252" s="11"/>
      <c r="T27252" s="11"/>
      <c r="U27252" s="11"/>
      <c r="V27252" s="11"/>
      <c r="W27252" s="11"/>
      <c r="X27252" s="11"/>
      <c r="Y27252" s="11"/>
      <c r="Z27252" s="11"/>
      <c r="BE27252"/>
      <c r="BF27252"/>
      <c r="BG27252"/>
    </row>
    <row r="27253" spans="11:59" x14ac:dyDescent="0.25">
      <c r="K27253" s="11"/>
      <c r="L27253" s="11"/>
      <c r="N27253" s="11"/>
      <c r="O27253" s="11"/>
      <c r="P27253" s="11"/>
      <c r="Q27253" s="11"/>
      <c r="R27253" s="11"/>
      <c r="S27253" s="11"/>
      <c r="T27253" s="11"/>
      <c r="U27253" s="11"/>
      <c r="V27253" s="11"/>
      <c r="W27253" s="11"/>
      <c r="X27253" s="11"/>
      <c r="Y27253" s="11"/>
      <c r="Z27253" s="11"/>
      <c r="BE27253"/>
      <c r="BF27253"/>
      <c r="BG27253"/>
    </row>
    <row r="27254" spans="11:59" x14ac:dyDescent="0.25">
      <c r="K27254" s="11"/>
      <c r="L27254" s="11"/>
      <c r="N27254" s="11"/>
      <c r="O27254" s="11"/>
      <c r="P27254" s="11"/>
      <c r="Q27254" s="11"/>
      <c r="R27254" s="11"/>
      <c r="S27254" s="11"/>
      <c r="T27254" s="11"/>
      <c r="U27254" s="11"/>
      <c r="V27254" s="11"/>
      <c r="W27254" s="11"/>
      <c r="X27254" s="11"/>
      <c r="Y27254" s="11"/>
      <c r="Z27254" s="11"/>
      <c r="BE27254"/>
      <c r="BF27254"/>
      <c r="BG27254"/>
    </row>
    <row r="27255" spans="11:59" x14ac:dyDescent="0.25">
      <c r="K27255" s="11"/>
      <c r="L27255" s="11"/>
      <c r="N27255" s="11"/>
      <c r="O27255" s="11"/>
      <c r="P27255" s="11"/>
      <c r="Q27255" s="11"/>
      <c r="R27255" s="11"/>
      <c r="S27255" s="11"/>
      <c r="T27255" s="11"/>
      <c r="U27255" s="11"/>
      <c r="V27255" s="11"/>
      <c r="W27255" s="11"/>
      <c r="X27255" s="11"/>
      <c r="Y27255" s="11"/>
      <c r="Z27255" s="11"/>
      <c r="BE27255"/>
      <c r="BF27255"/>
      <c r="BG27255"/>
    </row>
    <row r="27256" spans="11:59" x14ac:dyDescent="0.25">
      <c r="K27256" s="11"/>
      <c r="L27256" s="11"/>
      <c r="N27256" s="11"/>
      <c r="O27256" s="11"/>
      <c r="P27256" s="11"/>
      <c r="Q27256" s="11"/>
      <c r="R27256" s="11"/>
      <c r="S27256" s="11"/>
      <c r="T27256" s="11"/>
      <c r="U27256" s="11"/>
      <c r="V27256" s="11"/>
      <c r="W27256" s="11"/>
      <c r="X27256" s="11"/>
      <c r="Y27256" s="11"/>
      <c r="Z27256" s="11"/>
      <c r="BE27256"/>
      <c r="BF27256"/>
      <c r="BG27256"/>
    </row>
    <row r="27257" spans="11:59" x14ac:dyDescent="0.25">
      <c r="K27257" s="11"/>
      <c r="L27257" s="11"/>
      <c r="N27257" s="11"/>
      <c r="O27257" s="11"/>
      <c r="P27257" s="11"/>
      <c r="Q27257" s="11"/>
      <c r="R27257" s="11"/>
      <c r="S27257" s="11"/>
      <c r="T27257" s="11"/>
      <c r="U27257" s="11"/>
      <c r="V27257" s="11"/>
      <c r="W27257" s="11"/>
      <c r="X27257" s="11"/>
      <c r="Y27257" s="11"/>
      <c r="Z27257" s="11"/>
      <c r="BE27257"/>
      <c r="BF27257"/>
      <c r="BG27257"/>
    </row>
    <row r="27258" spans="11:59" x14ac:dyDescent="0.25">
      <c r="K27258" s="11"/>
      <c r="L27258" s="11"/>
      <c r="N27258" s="11"/>
      <c r="O27258" s="11"/>
      <c r="P27258" s="11"/>
      <c r="Q27258" s="11"/>
      <c r="R27258" s="11"/>
      <c r="S27258" s="11"/>
      <c r="T27258" s="11"/>
      <c r="U27258" s="11"/>
      <c r="V27258" s="11"/>
      <c r="W27258" s="11"/>
      <c r="X27258" s="11"/>
      <c r="Y27258" s="11"/>
      <c r="Z27258" s="11"/>
      <c r="BE27258"/>
      <c r="BF27258"/>
      <c r="BG27258"/>
    </row>
    <row r="27259" spans="11:59" x14ac:dyDescent="0.25">
      <c r="K27259" s="11"/>
      <c r="L27259" s="11"/>
      <c r="N27259" s="11"/>
      <c r="O27259" s="11"/>
      <c r="P27259" s="11"/>
      <c r="Q27259" s="11"/>
      <c r="R27259" s="11"/>
      <c r="S27259" s="11"/>
      <c r="T27259" s="11"/>
      <c r="U27259" s="11"/>
      <c r="V27259" s="11"/>
      <c r="W27259" s="11"/>
      <c r="X27259" s="11"/>
      <c r="Y27259" s="11"/>
      <c r="Z27259" s="11"/>
      <c r="BE27259"/>
      <c r="BF27259"/>
      <c r="BG27259"/>
    </row>
    <row r="27260" spans="11:59" x14ac:dyDescent="0.25">
      <c r="K27260" s="11"/>
      <c r="L27260" s="11"/>
      <c r="N27260" s="11"/>
      <c r="O27260" s="11"/>
      <c r="P27260" s="11"/>
      <c r="Q27260" s="11"/>
      <c r="R27260" s="11"/>
      <c r="S27260" s="11"/>
      <c r="T27260" s="11"/>
      <c r="U27260" s="11"/>
      <c r="V27260" s="11"/>
      <c r="W27260" s="11"/>
      <c r="X27260" s="11"/>
      <c r="Y27260" s="11"/>
      <c r="Z27260" s="11"/>
      <c r="BE27260"/>
      <c r="BF27260"/>
      <c r="BG27260"/>
    </row>
    <row r="27261" spans="11:59" x14ac:dyDescent="0.25">
      <c r="K27261" s="11"/>
      <c r="L27261" s="11"/>
      <c r="N27261" s="11"/>
      <c r="O27261" s="11"/>
      <c r="P27261" s="11"/>
      <c r="Q27261" s="11"/>
      <c r="R27261" s="11"/>
      <c r="S27261" s="11"/>
      <c r="T27261" s="11"/>
      <c r="U27261" s="11"/>
      <c r="V27261" s="11"/>
      <c r="W27261" s="11"/>
      <c r="X27261" s="11"/>
      <c r="Y27261" s="11"/>
      <c r="Z27261" s="11"/>
      <c r="BE27261"/>
      <c r="BF27261"/>
      <c r="BG27261"/>
    </row>
    <row r="27262" spans="11:59" x14ac:dyDescent="0.25">
      <c r="K27262" s="11"/>
      <c r="L27262" s="11"/>
      <c r="N27262" s="11"/>
      <c r="O27262" s="11"/>
      <c r="P27262" s="11"/>
      <c r="Q27262" s="11"/>
      <c r="R27262" s="11"/>
      <c r="S27262" s="11"/>
      <c r="T27262" s="11"/>
      <c r="U27262" s="11"/>
      <c r="V27262" s="11"/>
      <c r="W27262" s="11"/>
      <c r="X27262" s="11"/>
      <c r="Y27262" s="11"/>
      <c r="Z27262" s="11"/>
      <c r="BE27262"/>
      <c r="BF27262"/>
      <c r="BG27262"/>
    </row>
    <row r="27263" spans="11:59" x14ac:dyDescent="0.25">
      <c r="K27263" s="11"/>
      <c r="L27263" s="11"/>
      <c r="N27263" s="11"/>
      <c r="O27263" s="11"/>
      <c r="P27263" s="11"/>
      <c r="Q27263" s="11"/>
      <c r="R27263" s="11"/>
      <c r="S27263" s="11"/>
      <c r="T27263" s="11"/>
      <c r="U27263" s="11"/>
      <c r="V27263" s="11"/>
      <c r="W27263" s="11"/>
      <c r="X27263" s="11"/>
      <c r="Y27263" s="11"/>
      <c r="Z27263" s="11"/>
      <c r="BE27263"/>
      <c r="BF27263"/>
      <c r="BG27263"/>
    </row>
    <row r="27264" spans="11:59" x14ac:dyDescent="0.25">
      <c r="K27264" s="11"/>
      <c r="L27264" s="11"/>
      <c r="N27264" s="11"/>
      <c r="O27264" s="11"/>
      <c r="P27264" s="11"/>
      <c r="Q27264" s="11"/>
      <c r="R27264" s="11"/>
      <c r="S27264" s="11"/>
      <c r="T27264" s="11"/>
      <c r="U27264" s="11"/>
      <c r="V27264" s="11"/>
      <c r="W27264" s="11"/>
      <c r="X27264" s="11"/>
      <c r="Y27264" s="11"/>
      <c r="Z27264" s="11"/>
      <c r="BE27264"/>
      <c r="BF27264"/>
      <c r="BG27264"/>
    </row>
    <row r="27265" spans="11:59" x14ac:dyDescent="0.25">
      <c r="K27265" s="11"/>
      <c r="L27265" s="11"/>
      <c r="N27265" s="11"/>
      <c r="O27265" s="11"/>
      <c r="P27265" s="11"/>
      <c r="Q27265" s="11"/>
      <c r="R27265" s="11"/>
      <c r="S27265" s="11"/>
      <c r="T27265" s="11"/>
      <c r="U27265" s="11"/>
      <c r="V27265" s="11"/>
      <c r="W27265" s="11"/>
      <c r="X27265" s="11"/>
      <c r="Y27265" s="11"/>
      <c r="Z27265" s="11"/>
      <c r="BE27265"/>
      <c r="BF27265"/>
      <c r="BG27265"/>
    </row>
    <row r="27266" spans="11:59" x14ac:dyDescent="0.25">
      <c r="K27266" s="11"/>
      <c r="L27266" s="11"/>
      <c r="N27266" s="11"/>
      <c r="O27266" s="11"/>
      <c r="P27266" s="11"/>
      <c r="Q27266" s="11"/>
      <c r="R27266" s="11"/>
      <c r="S27266" s="11"/>
      <c r="T27266" s="11"/>
      <c r="U27266" s="11"/>
      <c r="V27266" s="11"/>
      <c r="W27266" s="11"/>
      <c r="X27266" s="11"/>
      <c r="Y27266" s="11"/>
      <c r="Z27266" s="11"/>
      <c r="BE27266"/>
      <c r="BF27266"/>
      <c r="BG27266"/>
    </row>
    <row r="27267" spans="11:59" x14ac:dyDescent="0.25">
      <c r="K27267" s="11"/>
      <c r="L27267" s="11"/>
      <c r="N27267" s="11"/>
      <c r="O27267" s="11"/>
      <c r="P27267" s="11"/>
      <c r="Q27267" s="11"/>
      <c r="R27267" s="11"/>
      <c r="S27267" s="11"/>
      <c r="T27267" s="11"/>
      <c r="U27267" s="11"/>
      <c r="V27267" s="11"/>
      <c r="W27267" s="11"/>
      <c r="X27267" s="11"/>
      <c r="Y27267" s="11"/>
      <c r="Z27267" s="11"/>
      <c r="BE27267"/>
      <c r="BF27267"/>
      <c r="BG27267"/>
    </row>
    <row r="27268" spans="11:59" x14ac:dyDescent="0.25">
      <c r="K27268" s="11"/>
      <c r="L27268" s="11"/>
      <c r="N27268" s="11"/>
      <c r="O27268" s="11"/>
      <c r="P27268" s="11"/>
      <c r="Q27268" s="11"/>
      <c r="R27268" s="11"/>
      <c r="S27268" s="11"/>
      <c r="T27268" s="11"/>
      <c r="U27268" s="11"/>
      <c r="V27268" s="11"/>
      <c r="W27268" s="11"/>
      <c r="X27268" s="11"/>
      <c r="Y27268" s="11"/>
      <c r="Z27268" s="11"/>
      <c r="BE27268"/>
      <c r="BF27268"/>
      <c r="BG27268"/>
    </row>
    <row r="27269" spans="11:59" x14ac:dyDescent="0.25">
      <c r="K27269" s="11"/>
      <c r="L27269" s="11"/>
      <c r="N27269" s="11"/>
      <c r="O27269" s="11"/>
      <c r="P27269" s="11"/>
      <c r="Q27269" s="11"/>
      <c r="R27269" s="11"/>
      <c r="S27269" s="11"/>
      <c r="T27269" s="11"/>
      <c r="U27269" s="11"/>
      <c r="V27269" s="11"/>
      <c r="W27269" s="11"/>
      <c r="X27269" s="11"/>
      <c r="Y27269" s="11"/>
      <c r="Z27269" s="11"/>
      <c r="BE27269"/>
      <c r="BF27269"/>
      <c r="BG27269"/>
    </row>
    <row r="27270" spans="11:59" x14ac:dyDescent="0.25">
      <c r="K27270" s="11"/>
      <c r="L27270" s="11"/>
      <c r="N27270" s="11"/>
      <c r="O27270" s="11"/>
      <c r="P27270" s="11"/>
      <c r="Q27270" s="11"/>
      <c r="R27270" s="11"/>
      <c r="S27270" s="11"/>
      <c r="T27270" s="11"/>
      <c r="U27270" s="11"/>
      <c r="V27270" s="11"/>
      <c r="W27270" s="11"/>
      <c r="X27270" s="11"/>
      <c r="Y27270" s="11"/>
      <c r="Z27270" s="11"/>
      <c r="BE27270"/>
      <c r="BF27270"/>
      <c r="BG27270"/>
    </row>
    <row r="27271" spans="11:59" x14ac:dyDescent="0.25">
      <c r="K27271" s="11"/>
      <c r="L27271" s="11"/>
      <c r="N27271" s="11"/>
      <c r="O27271" s="11"/>
      <c r="P27271" s="11"/>
      <c r="Q27271" s="11"/>
      <c r="R27271" s="11"/>
      <c r="S27271" s="11"/>
      <c r="T27271" s="11"/>
      <c r="U27271" s="11"/>
      <c r="V27271" s="11"/>
      <c r="W27271" s="11"/>
      <c r="X27271" s="11"/>
      <c r="Y27271" s="11"/>
      <c r="Z27271" s="11"/>
      <c r="BE27271"/>
      <c r="BF27271"/>
      <c r="BG27271"/>
    </row>
    <row r="27272" spans="11:59" x14ac:dyDescent="0.25">
      <c r="K27272" s="11"/>
      <c r="L27272" s="11"/>
      <c r="N27272" s="11"/>
      <c r="O27272" s="11"/>
      <c r="P27272" s="11"/>
      <c r="Q27272" s="11"/>
      <c r="R27272" s="11"/>
      <c r="S27272" s="11"/>
      <c r="T27272" s="11"/>
      <c r="U27272" s="11"/>
      <c r="V27272" s="11"/>
      <c r="W27272" s="11"/>
      <c r="X27272" s="11"/>
      <c r="Y27272" s="11"/>
      <c r="Z27272" s="11"/>
      <c r="BE27272"/>
      <c r="BF27272"/>
      <c r="BG27272"/>
    </row>
    <row r="27273" spans="11:59" x14ac:dyDescent="0.25">
      <c r="K27273" s="11"/>
      <c r="L27273" s="11"/>
      <c r="N27273" s="11"/>
      <c r="O27273" s="11"/>
      <c r="P27273" s="11"/>
      <c r="Q27273" s="11"/>
      <c r="R27273" s="11"/>
      <c r="S27273" s="11"/>
      <c r="T27273" s="11"/>
      <c r="U27273" s="11"/>
      <c r="V27273" s="11"/>
      <c r="W27273" s="11"/>
      <c r="X27273" s="11"/>
      <c r="Y27273" s="11"/>
      <c r="Z27273" s="11"/>
      <c r="BE27273"/>
      <c r="BF27273"/>
      <c r="BG27273"/>
    </row>
    <row r="27274" spans="11:59" x14ac:dyDescent="0.25">
      <c r="K27274" s="11"/>
      <c r="L27274" s="11"/>
      <c r="N27274" s="11"/>
      <c r="O27274" s="11"/>
      <c r="P27274" s="11"/>
      <c r="Q27274" s="11"/>
      <c r="R27274" s="11"/>
      <c r="S27274" s="11"/>
      <c r="T27274" s="11"/>
      <c r="U27274" s="11"/>
      <c r="V27274" s="11"/>
      <c r="W27274" s="11"/>
      <c r="X27274" s="11"/>
      <c r="Y27274" s="11"/>
      <c r="Z27274" s="11"/>
      <c r="BE27274"/>
      <c r="BF27274"/>
      <c r="BG27274"/>
    </row>
    <row r="27275" spans="11:59" x14ac:dyDescent="0.25">
      <c r="K27275" s="11"/>
      <c r="L27275" s="11"/>
      <c r="N27275" s="11"/>
      <c r="O27275" s="11"/>
      <c r="P27275" s="11"/>
      <c r="Q27275" s="11"/>
      <c r="R27275" s="11"/>
      <c r="S27275" s="11"/>
      <c r="T27275" s="11"/>
      <c r="U27275" s="11"/>
      <c r="V27275" s="11"/>
      <c r="W27275" s="11"/>
      <c r="X27275" s="11"/>
      <c r="Y27275" s="11"/>
      <c r="Z27275" s="11"/>
      <c r="BE27275"/>
      <c r="BF27275"/>
      <c r="BG27275"/>
    </row>
    <row r="27276" spans="11:59" x14ac:dyDescent="0.25">
      <c r="K27276" s="11"/>
      <c r="L27276" s="11"/>
      <c r="N27276" s="11"/>
      <c r="O27276" s="11"/>
      <c r="P27276" s="11"/>
      <c r="Q27276" s="11"/>
      <c r="R27276" s="11"/>
      <c r="S27276" s="11"/>
      <c r="T27276" s="11"/>
      <c r="U27276" s="11"/>
      <c r="V27276" s="11"/>
      <c r="W27276" s="11"/>
      <c r="X27276" s="11"/>
      <c r="Y27276" s="11"/>
      <c r="Z27276" s="11"/>
      <c r="BE27276"/>
      <c r="BF27276"/>
      <c r="BG27276"/>
    </row>
    <row r="27277" spans="11:59" x14ac:dyDescent="0.25">
      <c r="K27277" s="11"/>
      <c r="L27277" s="11"/>
      <c r="N27277" s="11"/>
      <c r="O27277" s="11"/>
      <c r="P27277" s="11"/>
      <c r="Q27277" s="11"/>
      <c r="R27277" s="11"/>
      <c r="S27277" s="11"/>
      <c r="T27277" s="11"/>
      <c r="U27277" s="11"/>
      <c r="V27277" s="11"/>
      <c r="W27277" s="11"/>
      <c r="X27277" s="11"/>
      <c r="Y27277" s="11"/>
      <c r="Z27277" s="11"/>
      <c r="BE27277"/>
      <c r="BF27277"/>
      <c r="BG27277"/>
    </row>
    <row r="27278" spans="11:59" x14ac:dyDescent="0.25">
      <c r="K27278" s="11"/>
      <c r="L27278" s="11"/>
      <c r="N27278" s="11"/>
      <c r="O27278" s="11"/>
      <c r="P27278" s="11"/>
      <c r="Q27278" s="11"/>
      <c r="R27278" s="11"/>
      <c r="S27278" s="11"/>
      <c r="T27278" s="11"/>
      <c r="U27278" s="11"/>
      <c r="V27278" s="11"/>
      <c r="W27278" s="11"/>
      <c r="X27278" s="11"/>
      <c r="Y27278" s="11"/>
      <c r="Z27278" s="11"/>
      <c r="BE27278"/>
      <c r="BF27278"/>
      <c r="BG27278"/>
    </row>
    <row r="27279" spans="11:59" x14ac:dyDescent="0.25">
      <c r="K27279" s="11"/>
      <c r="L27279" s="11"/>
      <c r="N27279" s="11"/>
      <c r="O27279" s="11"/>
      <c r="P27279" s="11"/>
      <c r="Q27279" s="11"/>
      <c r="R27279" s="11"/>
      <c r="S27279" s="11"/>
      <c r="T27279" s="11"/>
      <c r="U27279" s="11"/>
      <c r="V27279" s="11"/>
      <c r="W27279" s="11"/>
      <c r="X27279" s="11"/>
      <c r="Y27279" s="11"/>
      <c r="Z27279" s="11"/>
      <c r="BE27279"/>
      <c r="BF27279"/>
      <c r="BG27279"/>
    </row>
    <row r="27280" spans="11:59" x14ac:dyDescent="0.25">
      <c r="K27280" s="11"/>
      <c r="L27280" s="11"/>
      <c r="N27280" s="11"/>
      <c r="O27280" s="11"/>
      <c r="P27280" s="11"/>
      <c r="Q27280" s="11"/>
      <c r="R27280" s="11"/>
      <c r="S27280" s="11"/>
      <c r="T27280" s="11"/>
      <c r="U27280" s="11"/>
      <c r="V27280" s="11"/>
      <c r="W27280" s="11"/>
      <c r="X27280" s="11"/>
      <c r="Y27280" s="11"/>
      <c r="Z27280" s="11"/>
      <c r="BE27280"/>
      <c r="BF27280"/>
      <c r="BG27280"/>
    </row>
    <row r="27281" spans="11:59" x14ac:dyDescent="0.25">
      <c r="K27281" s="11"/>
      <c r="L27281" s="11"/>
      <c r="N27281" s="11"/>
      <c r="O27281" s="11"/>
      <c r="P27281" s="11"/>
      <c r="Q27281" s="11"/>
      <c r="R27281" s="11"/>
      <c r="S27281" s="11"/>
      <c r="T27281" s="11"/>
      <c r="U27281" s="11"/>
      <c r="V27281" s="11"/>
      <c r="W27281" s="11"/>
      <c r="X27281" s="11"/>
      <c r="Y27281" s="11"/>
      <c r="Z27281" s="11"/>
      <c r="BE27281"/>
      <c r="BF27281"/>
      <c r="BG27281"/>
    </row>
    <row r="27282" spans="11:59" x14ac:dyDescent="0.25">
      <c r="K27282" s="11"/>
      <c r="L27282" s="11"/>
      <c r="N27282" s="11"/>
      <c r="O27282" s="11"/>
      <c r="P27282" s="11"/>
      <c r="Q27282" s="11"/>
      <c r="R27282" s="11"/>
      <c r="S27282" s="11"/>
      <c r="T27282" s="11"/>
      <c r="U27282" s="11"/>
      <c r="V27282" s="11"/>
      <c r="W27282" s="11"/>
      <c r="X27282" s="11"/>
      <c r="Y27282" s="11"/>
      <c r="Z27282" s="11"/>
      <c r="BE27282"/>
      <c r="BF27282"/>
      <c r="BG27282"/>
    </row>
    <row r="27283" spans="11:59" x14ac:dyDescent="0.25">
      <c r="K27283" s="11"/>
      <c r="L27283" s="11"/>
      <c r="N27283" s="11"/>
      <c r="O27283" s="11"/>
      <c r="P27283" s="11"/>
      <c r="Q27283" s="11"/>
      <c r="R27283" s="11"/>
      <c r="S27283" s="11"/>
      <c r="T27283" s="11"/>
      <c r="U27283" s="11"/>
      <c r="V27283" s="11"/>
      <c r="W27283" s="11"/>
      <c r="X27283" s="11"/>
      <c r="Y27283" s="11"/>
      <c r="Z27283" s="11"/>
      <c r="BE27283"/>
      <c r="BF27283"/>
      <c r="BG27283"/>
    </row>
    <row r="27284" spans="11:59" x14ac:dyDescent="0.25">
      <c r="K27284" s="11"/>
      <c r="L27284" s="11"/>
      <c r="N27284" s="11"/>
      <c r="O27284" s="11"/>
      <c r="P27284" s="11"/>
      <c r="Q27284" s="11"/>
      <c r="R27284" s="11"/>
      <c r="S27284" s="11"/>
      <c r="T27284" s="11"/>
      <c r="U27284" s="11"/>
      <c r="V27284" s="11"/>
      <c r="W27284" s="11"/>
      <c r="X27284" s="11"/>
      <c r="Y27284" s="11"/>
      <c r="Z27284" s="11"/>
      <c r="BE27284"/>
      <c r="BF27284"/>
      <c r="BG27284"/>
    </row>
    <row r="27285" spans="11:59" x14ac:dyDescent="0.25">
      <c r="K27285" s="11"/>
      <c r="L27285" s="11"/>
      <c r="N27285" s="11"/>
      <c r="O27285" s="11"/>
      <c r="P27285" s="11"/>
      <c r="Q27285" s="11"/>
      <c r="R27285" s="11"/>
      <c r="S27285" s="11"/>
      <c r="T27285" s="11"/>
      <c r="U27285" s="11"/>
      <c r="V27285" s="11"/>
      <c r="W27285" s="11"/>
      <c r="X27285" s="11"/>
      <c r="Y27285" s="11"/>
      <c r="Z27285" s="11"/>
      <c r="BE27285"/>
      <c r="BF27285"/>
      <c r="BG27285"/>
    </row>
    <row r="27286" spans="11:59" x14ac:dyDescent="0.25">
      <c r="K27286" s="11"/>
      <c r="L27286" s="11"/>
      <c r="N27286" s="11"/>
      <c r="O27286" s="11"/>
      <c r="P27286" s="11"/>
      <c r="Q27286" s="11"/>
      <c r="R27286" s="11"/>
      <c r="S27286" s="11"/>
      <c r="T27286" s="11"/>
      <c r="U27286" s="11"/>
      <c r="V27286" s="11"/>
      <c r="W27286" s="11"/>
      <c r="X27286" s="11"/>
      <c r="Y27286" s="11"/>
      <c r="Z27286" s="11"/>
      <c r="BE27286"/>
      <c r="BF27286"/>
      <c r="BG27286"/>
    </row>
    <row r="27287" spans="11:59" x14ac:dyDescent="0.25">
      <c r="K27287" s="11"/>
      <c r="L27287" s="11"/>
      <c r="N27287" s="11"/>
      <c r="O27287" s="11"/>
      <c r="P27287" s="11"/>
      <c r="Q27287" s="11"/>
      <c r="R27287" s="11"/>
      <c r="S27287" s="11"/>
      <c r="T27287" s="11"/>
      <c r="U27287" s="11"/>
      <c r="V27287" s="11"/>
      <c r="W27287" s="11"/>
      <c r="X27287" s="11"/>
      <c r="Y27287" s="11"/>
      <c r="Z27287" s="11"/>
      <c r="BE27287"/>
      <c r="BF27287"/>
      <c r="BG27287"/>
    </row>
    <row r="27288" spans="11:59" x14ac:dyDescent="0.25">
      <c r="K27288" s="11"/>
      <c r="L27288" s="11"/>
      <c r="N27288" s="11"/>
      <c r="O27288" s="11"/>
      <c r="P27288" s="11"/>
      <c r="Q27288" s="11"/>
      <c r="R27288" s="11"/>
      <c r="S27288" s="11"/>
      <c r="T27288" s="11"/>
      <c r="U27288" s="11"/>
      <c r="V27288" s="11"/>
      <c r="W27288" s="11"/>
      <c r="X27288" s="11"/>
      <c r="Y27288" s="11"/>
      <c r="Z27288" s="11"/>
      <c r="BE27288"/>
      <c r="BF27288"/>
      <c r="BG27288"/>
    </row>
    <row r="27289" spans="11:59" x14ac:dyDescent="0.25">
      <c r="K27289" s="11"/>
      <c r="L27289" s="11"/>
      <c r="N27289" s="11"/>
      <c r="O27289" s="11"/>
      <c r="P27289" s="11"/>
      <c r="Q27289" s="11"/>
      <c r="R27289" s="11"/>
      <c r="S27289" s="11"/>
      <c r="T27289" s="11"/>
      <c r="U27289" s="11"/>
      <c r="V27289" s="11"/>
      <c r="W27289" s="11"/>
      <c r="X27289" s="11"/>
      <c r="Y27289" s="11"/>
      <c r="Z27289" s="11"/>
      <c r="BE27289"/>
      <c r="BF27289"/>
      <c r="BG27289"/>
    </row>
    <row r="27290" spans="11:59" x14ac:dyDescent="0.25">
      <c r="K27290" s="11"/>
      <c r="L27290" s="11"/>
      <c r="N27290" s="11"/>
      <c r="O27290" s="11"/>
      <c r="P27290" s="11"/>
      <c r="Q27290" s="11"/>
      <c r="R27290" s="11"/>
      <c r="S27290" s="11"/>
      <c r="T27290" s="11"/>
      <c r="U27290" s="11"/>
      <c r="V27290" s="11"/>
      <c r="W27290" s="11"/>
      <c r="X27290" s="11"/>
      <c r="Y27290" s="11"/>
      <c r="Z27290" s="11"/>
      <c r="BE27290"/>
      <c r="BF27290"/>
      <c r="BG27290"/>
    </row>
    <row r="27291" spans="11:59" x14ac:dyDescent="0.25">
      <c r="K27291" s="11"/>
      <c r="L27291" s="11"/>
      <c r="N27291" s="11"/>
      <c r="O27291" s="11"/>
      <c r="P27291" s="11"/>
      <c r="Q27291" s="11"/>
      <c r="R27291" s="11"/>
      <c r="S27291" s="11"/>
      <c r="T27291" s="11"/>
      <c r="U27291" s="11"/>
      <c r="V27291" s="11"/>
      <c r="W27291" s="11"/>
      <c r="X27291" s="11"/>
      <c r="Y27291" s="11"/>
      <c r="Z27291" s="11"/>
      <c r="BE27291"/>
      <c r="BF27291"/>
      <c r="BG27291"/>
    </row>
    <row r="27292" spans="11:59" x14ac:dyDescent="0.25">
      <c r="K27292" s="11"/>
      <c r="L27292" s="11"/>
      <c r="N27292" s="11"/>
      <c r="O27292" s="11"/>
      <c r="P27292" s="11"/>
      <c r="Q27292" s="11"/>
      <c r="R27292" s="11"/>
      <c r="S27292" s="11"/>
      <c r="T27292" s="11"/>
      <c r="U27292" s="11"/>
      <c r="V27292" s="11"/>
      <c r="W27292" s="11"/>
      <c r="X27292" s="11"/>
      <c r="Y27292" s="11"/>
      <c r="Z27292" s="11"/>
      <c r="BE27292"/>
      <c r="BF27292"/>
      <c r="BG27292"/>
    </row>
    <row r="27293" spans="11:59" x14ac:dyDescent="0.25">
      <c r="K27293" s="11"/>
      <c r="L27293" s="11"/>
      <c r="N27293" s="11"/>
      <c r="O27293" s="11"/>
      <c r="P27293" s="11"/>
      <c r="Q27293" s="11"/>
      <c r="R27293" s="11"/>
      <c r="S27293" s="11"/>
      <c r="T27293" s="11"/>
      <c r="U27293" s="11"/>
      <c r="V27293" s="11"/>
      <c r="W27293" s="11"/>
      <c r="X27293" s="11"/>
      <c r="Y27293" s="11"/>
      <c r="Z27293" s="11"/>
      <c r="BE27293"/>
      <c r="BF27293"/>
      <c r="BG27293"/>
    </row>
    <row r="27294" spans="11:59" x14ac:dyDescent="0.25">
      <c r="K27294" s="11"/>
      <c r="L27294" s="11"/>
      <c r="N27294" s="11"/>
      <c r="O27294" s="11"/>
      <c r="P27294" s="11"/>
      <c r="Q27294" s="11"/>
      <c r="R27294" s="11"/>
      <c r="S27294" s="11"/>
      <c r="T27294" s="11"/>
      <c r="U27294" s="11"/>
      <c r="V27294" s="11"/>
      <c r="W27294" s="11"/>
      <c r="X27294" s="11"/>
      <c r="Y27294" s="11"/>
      <c r="Z27294" s="11"/>
      <c r="BE27294"/>
      <c r="BF27294"/>
      <c r="BG27294"/>
    </row>
    <row r="27295" spans="11:59" x14ac:dyDescent="0.25">
      <c r="K27295" s="11"/>
      <c r="L27295" s="11"/>
      <c r="N27295" s="11"/>
      <c r="O27295" s="11"/>
      <c r="P27295" s="11"/>
      <c r="Q27295" s="11"/>
      <c r="R27295" s="11"/>
      <c r="S27295" s="11"/>
      <c r="T27295" s="11"/>
      <c r="U27295" s="11"/>
      <c r="V27295" s="11"/>
      <c r="W27295" s="11"/>
      <c r="X27295" s="11"/>
      <c r="Y27295" s="11"/>
      <c r="Z27295" s="11"/>
      <c r="BE27295"/>
      <c r="BF27295"/>
      <c r="BG27295"/>
    </row>
    <row r="27296" spans="11:59" x14ac:dyDescent="0.25">
      <c r="K27296" s="11"/>
      <c r="L27296" s="11"/>
      <c r="N27296" s="11"/>
      <c r="O27296" s="11"/>
      <c r="P27296" s="11"/>
      <c r="Q27296" s="11"/>
      <c r="R27296" s="11"/>
      <c r="S27296" s="11"/>
      <c r="T27296" s="11"/>
      <c r="U27296" s="11"/>
      <c r="V27296" s="11"/>
      <c r="W27296" s="11"/>
      <c r="X27296" s="11"/>
      <c r="Y27296" s="11"/>
      <c r="Z27296" s="11"/>
      <c r="BE27296"/>
      <c r="BF27296"/>
      <c r="BG27296"/>
    </row>
    <row r="27297" spans="11:59" x14ac:dyDescent="0.25">
      <c r="K27297" s="11"/>
      <c r="L27297" s="11"/>
      <c r="N27297" s="11"/>
      <c r="O27297" s="11"/>
      <c r="P27297" s="11"/>
      <c r="Q27297" s="11"/>
      <c r="R27297" s="11"/>
      <c r="S27297" s="11"/>
      <c r="T27297" s="11"/>
      <c r="U27297" s="11"/>
      <c r="V27297" s="11"/>
      <c r="W27297" s="11"/>
      <c r="X27297" s="11"/>
      <c r="Y27297" s="11"/>
      <c r="Z27297" s="11"/>
      <c r="BE27297"/>
      <c r="BF27297"/>
      <c r="BG27297"/>
    </row>
    <row r="27298" spans="11:59" x14ac:dyDescent="0.25">
      <c r="K27298" s="11"/>
      <c r="L27298" s="11"/>
      <c r="N27298" s="11"/>
      <c r="O27298" s="11"/>
      <c r="P27298" s="11"/>
      <c r="Q27298" s="11"/>
      <c r="R27298" s="11"/>
      <c r="S27298" s="11"/>
      <c r="T27298" s="11"/>
      <c r="U27298" s="11"/>
      <c r="V27298" s="11"/>
      <c r="W27298" s="11"/>
      <c r="X27298" s="11"/>
      <c r="Y27298" s="11"/>
      <c r="Z27298" s="11"/>
      <c r="BE27298"/>
      <c r="BF27298"/>
      <c r="BG27298"/>
    </row>
    <row r="27299" spans="11:59" x14ac:dyDescent="0.25">
      <c r="K27299" s="11"/>
      <c r="L27299" s="11"/>
      <c r="N27299" s="11"/>
      <c r="O27299" s="11"/>
      <c r="P27299" s="11"/>
      <c r="Q27299" s="11"/>
      <c r="R27299" s="11"/>
      <c r="S27299" s="11"/>
      <c r="T27299" s="11"/>
      <c r="U27299" s="11"/>
      <c r="V27299" s="11"/>
      <c r="W27299" s="11"/>
      <c r="X27299" s="11"/>
      <c r="Y27299" s="11"/>
      <c r="Z27299" s="11"/>
      <c r="BE27299"/>
      <c r="BF27299"/>
      <c r="BG27299"/>
    </row>
    <row r="27300" spans="11:59" x14ac:dyDescent="0.25">
      <c r="K27300" s="11"/>
      <c r="L27300" s="11"/>
      <c r="N27300" s="11"/>
      <c r="O27300" s="11"/>
      <c r="P27300" s="11"/>
      <c r="Q27300" s="11"/>
      <c r="R27300" s="11"/>
      <c r="S27300" s="11"/>
      <c r="T27300" s="11"/>
      <c r="U27300" s="11"/>
      <c r="V27300" s="11"/>
      <c r="W27300" s="11"/>
      <c r="X27300" s="11"/>
      <c r="Y27300" s="11"/>
      <c r="Z27300" s="11"/>
      <c r="BE27300"/>
      <c r="BF27300"/>
      <c r="BG27300"/>
    </row>
    <row r="27301" spans="11:59" x14ac:dyDescent="0.25">
      <c r="K27301" s="11"/>
      <c r="L27301" s="11"/>
      <c r="N27301" s="11"/>
      <c r="O27301" s="11"/>
      <c r="P27301" s="11"/>
      <c r="Q27301" s="11"/>
      <c r="R27301" s="11"/>
      <c r="S27301" s="11"/>
      <c r="T27301" s="11"/>
      <c r="U27301" s="11"/>
      <c r="V27301" s="11"/>
      <c r="W27301" s="11"/>
      <c r="X27301" s="11"/>
      <c r="Y27301" s="11"/>
      <c r="Z27301" s="11"/>
      <c r="BE27301"/>
      <c r="BF27301"/>
      <c r="BG27301"/>
    </row>
    <row r="27302" spans="11:59" x14ac:dyDescent="0.25">
      <c r="K27302" s="11"/>
      <c r="L27302" s="11"/>
      <c r="N27302" s="11"/>
      <c r="O27302" s="11"/>
      <c r="P27302" s="11"/>
      <c r="Q27302" s="11"/>
      <c r="R27302" s="11"/>
      <c r="S27302" s="11"/>
      <c r="T27302" s="11"/>
      <c r="U27302" s="11"/>
      <c r="V27302" s="11"/>
      <c r="W27302" s="11"/>
      <c r="X27302" s="11"/>
      <c r="Y27302" s="11"/>
      <c r="Z27302" s="11"/>
      <c r="BE27302"/>
      <c r="BF27302"/>
      <c r="BG27302"/>
    </row>
    <row r="27303" spans="11:59" x14ac:dyDescent="0.25">
      <c r="K27303" s="11"/>
      <c r="L27303" s="11"/>
      <c r="N27303" s="11"/>
      <c r="O27303" s="11"/>
      <c r="P27303" s="11"/>
      <c r="Q27303" s="11"/>
      <c r="R27303" s="11"/>
      <c r="S27303" s="11"/>
      <c r="T27303" s="11"/>
      <c r="U27303" s="11"/>
      <c r="V27303" s="11"/>
      <c r="W27303" s="11"/>
      <c r="X27303" s="11"/>
      <c r="Y27303" s="11"/>
      <c r="Z27303" s="11"/>
      <c r="BE27303"/>
      <c r="BF27303"/>
      <c r="BG27303"/>
    </row>
    <row r="27304" spans="11:59" x14ac:dyDescent="0.25">
      <c r="K27304" s="11"/>
      <c r="L27304" s="11"/>
      <c r="N27304" s="11"/>
      <c r="O27304" s="11"/>
      <c r="P27304" s="11"/>
      <c r="Q27304" s="11"/>
      <c r="R27304" s="11"/>
      <c r="S27304" s="11"/>
      <c r="T27304" s="11"/>
      <c r="U27304" s="11"/>
      <c r="V27304" s="11"/>
      <c r="W27304" s="11"/>
      <c r="X27304" s="11"/>
      <c r="Y27304" s="11"/>
      <c r="Z27304" s="11"/>
      <c r="BE27304"/>
      <c r="BF27304"/>
      <c r="BG27304"/>
    </row>
    <row r="27305" spans="11:59" x14ac:dyDescent="0.25">
      <c r="K27305" s="11"/>
      <c r="L27305" s="11"/>
      <c r="N27305" s="11"/>
      <c r="O27305" s="11"/>
      <c r="P27305" s="11"/>
      <c r="Q27305" s="11"/>
      <c r="R27305" s="11"/>
      <c r="S27305" s="11"/>
      <c r="T27305" s="11"/>
      <c r="U27305" s="11"/>
      <c r="V27305" s="11"/>
      <c r="W27305" s="11"/>
      <c r="X27305" s="11"/>
      <c r="Y27305" s="11"/>
      <c r="Z27305" s="11"/>
      <c r="BE27305"/>
      <c r="BF27305"/>
      <c r="BG27305"/>
    </row>
    <row r="27306" spans="11:59" x14ac:dyDescent="0.25">
      <c r="K27306" s="11"/>
      <c r="L27306" s="11"/>
      <c r="N27306" s="11"/>
      <c r="O27306" s="11"/>
      <c r="P27306" s="11"/>
      <c r="Q27306" s="11"/>
      <c r="R27306" s="11"/>
      <c r="S27306" s="11"/>
      <c r="T27306" s="11"/>
      <c r="U27306" s="11"/>
      <c r="V27306" s="11"/>
      <c r="W27306" s="11"/>
      <c r="X27306" s="11"/>
      <c r="Y27306" s="11"/>
      <c r="Z27306" s="11"/>
      <c r="BE27306"/>
      <c r="BF27306"/>
      <c r="BG27306"/>
    </row>
    <row r="27307" spans="11:59" x14ac:dyDescent="0.25">
      <c r="K27307" s="11"/>
      <c r="L27307" s="11"/>
      <c r="N27307" s="11"/>
      <c r="O27307" s="11"/>
      <c r="P27307" s="11"/>
      <c r="Q27307" s="11"/>
      <c r="R27307" s="11"/>
      <c r="S27307" s="11"/>
      <c r="T27307" s="11"/>
      <c r="U27307" s="11"/>
      <c r="V27307" s="11"/>
      <c r="W27307" s="11"/>
      <c r="X27307" s="11"/>
      <c r="Y27307" s="11"/>
      <c r="Z27307" s="11"/>
      <c r="BE27307"/>
      <c r="BF27307"/>
      <c r="BG27307"/>
    </row>
    <row r="27308" spans="11:59" x14ac:dyDescent="0.25">
      <c r="K27308" s="11"/>
      <c r="L27308" s="11"/>
      <c r="N27308" s="11"/>
      <c r="O27308" s="11"/>
      <c r="P27308" s="11"/>
      <c r="Q27308" s="11"/>
      <c r="R27308" s="11"/>
      <c r="S27308" s="11"/>
      <c r="T27308" s="11"/>
      <c r="U27308" s="11"/>
      <c r="V27308" s="11"/>
      <c r="W27308" s="11"/>
      <c r="X27308" s="11"/>
      <c r="Y27308" s="11"/>
      <c r="Z27308" s="11"/>
      <c r="BE27308"/>
      <c r="BF27308"/>
      <c r="BG27308"/>
    </row>
    <row r="27309" spans="11:59" x14ac:dyDescent="0.25">
      <c r="K27309" s="11"/>
      <c r="L27309" s="11"/>
      <c r="N27309" s="11"/>
      <c r="O27309" s="11"/>
      <c r="P27309" s="11"/>
      <c r="Q27309" s="11"/>
      <c r="R27309" s="11"/>
      <c r="S27309" s="11"/>
      <c r="T27309" s="11"/>
      <c r="U27309" s="11"/>
      <c r="V27309" s="11"/>
      <c r="W27309" s="11"/>
      <c r="X27309" s="11"/>
      <c r="Y27309" s="11"/>
      <c r="Z27309" s="11"/>
      <c r="BE27309"/>
      <c r="BF27309"/>
      <c r="BG27309"/>
    </row>
    <row r="27310" spans="11:59" x14ac:dyDescent="0.25">
      <c r="K27310" s="11"/>
      <c r="L27310" s="11"/>
      <c r="N27310" s="11"/>
      <c r="O27310" s="11"/>
      <c r="P27310" s="11"/>
      <c r="Q27310" s="11"/>
      <c r="R27310" s="11"/>
      <c r="S27310" s="11"/>
      <c r="T27310" s="11"/>
      <c r="U27310" s="11"/>
      <c r="V27310" s="11"/>
      <c r="W27310" s="11"/>
      <c r="X27310" s="11"/>
      <c r="Y27310" s="11"/>
      <c r="Z27310" s="11"/>
      <c r="BE27310"/>
      <c r="BF27310"/>
      <c r="BG27310"/>
    </row>
    <row r="27311" spans="11:59" x14ac:dyDescent="0.25">
      <c r="K27311" s="11"/>
      <c r="L27311" s="11"/>
      <c r="N27311" s="11"/>
      <c r="O27311" s="11"/>
      <c r="P27311" s="11"/>
      <c r="Q27311" s="11"/>
      <c r="R27311" s="11"/>
      <c r="S27311" s="11"/>
      <c r="T27311" s="11"/>
      <c r="U27311" s="11"/>
      <c r="V27311" s="11"/>
      <c r="W27311" s="11"/>
      <c r="X27311" s="11"/>
      <c r="Y27311" s="11"/>
      <c r="Z27311" s="11"/>
      <c r="BE27311"/>
      <c r="BF27311"/>
      <c r="BG27311"/>
    </row>
    <row r="27312" spans="11:59" x14ac:dyDescent="0.25">
      <c r="K27312" s="11"/>
      <c r="L27312" s="11"/>
      <c r="N27312" s="11"/>
      <c r="O27312" s="11"/>
      <c r="P27312" s="11"/>
      <c r="Q27312" s="11"/>
      <c r="R27312" s="11"/>
      <c r="S27312" s="11"/>
      <c r="T27312" s="11"/>
      <c r="U27312" s="11"/>
      <c r="V27312" s="11"/>
      <c r="W27312" s="11"/>
      <c r="X27312" s="11"/>
      <c r="Y27312" s="11"/>
      <c r="Z27312" s="11"/>
      <c r="BE27312"/>
      <c r="BF27312"/>
      <c r="BG27312"/>
    </row>
    <row r="27313" spans="11:59" x14ac:dyDescent="0.25">
      <c r="K27313" s="11"/>
      <c r="L27313" s="11"/>
      <c r="N27313" s="11"/>
      <c r="O27313" s="11"/>
      <c r="P27313" s="11"/>
      <c r="Q27313" s="11"/>
      <c r="R27313" s="11"/>
      <c r="S27313" s="11"/>
      <c r="T27313" s="11"/>
      <c r="U27313" s="11"/>
      <c r="V27313" s="11"/>
      <c r="W27313" s="11"/>
      <c r="X27313" s="11"/>
      <c r="Y27313" s="11"/>
      <c r="Z27313" s="11"/>
      <c r="BE27313"/>
      <c r="BF27313"/>
      <c r="BG27313"/>
    </row>
    <row r="27314" spans="11:59" x14ac:dyDescent="0.25">
      <c r="K27314" s="11"/>
      <c r="L27314" s="11"/>
      <c r="N27314" s="11"/>
      <c r="O27314" s="11"/>
      <c r="P27314" s="11"/>
      <c r="Q27314" s="11"/>
      <c r="R27314" s="11"/>
      <c r="S27314" s="11"/>
      <c r="T27314" s="11"/>
      <c r="U27314" s="11"/>
      <c r="V27314" s="11"/>
      <c r="W27314" s="11"/>
      <c r="X27314" s="11"/>
      <c r="Y27314" s="11"/>
      <c r="Z27314" s="11"/>
      <c r="BE27314"/>
      <c r="BF27314"/>
      <c r="BG27314"/>
    </row>
    <row r="27315" spans="11:59" x14ac:dyDescent="0.25">
      <c r="K27315" s="11"/>
      <c r="L27315" s="11"/>
      <c r="N27315" s="11"/>
      <c r="O27315" s="11"/>
      <c r="P27315" s="11"/>
      <c r="Q27315" s="11"/>
      <c r="R27315" s="11"/>
      <c r="S27315" s="11"/>
      <c r="T27315" s="11"/>
      <c r="U27315" s="11"/>
      <c r="V27315" s="11"/>
      <c r="W27315" s="11"/>
      <c r="X27315" s="11"/>
      <c r="Y27315" s="11"/>
      <c r="Z27315" s="11"/>
      <c r="BE27315"/>
      <c r="BF27315"/>
      <c r="BG27315"/>
    </row>
    <row r="27316" spans="11:59" x14ac:dyDescent="0.25">
      <c r="K27316" s="11"/>
      <c r="L27316" s="11"/>
      <c r="N27316" s="11"/>
      <c r="O27316" s="11"/>
      <c r="P27316" s="11"/>
      <c r="Q27316" s="11"/>
      <c r="R27316" s="11"/>
      <c r="S27316" s="11"/>
      <c r="T27316" s="11"/>
      <c r="U27316" s="11"/>
      <c r="V27316" s="11"/>
      <c r="W27316" s="11"/>
      <c r="X27316" s="11"/>
      <c r="Y27316" s="11"/>
      <c r="Z27316" s="11"/>
      <c r="BE27316"/>
      <c r="BF27316"/>
      <c r="BG27316"/>
    </row>
    <row r="27317" spans="11:59" x14ac:dyDescent="0.25">
      <c r="K27317" s="11"/>
      <c r="L27317" s="11"/>
      <c r="N27317" s="11"/>
      <c r="O27317" s="11"/>
      <c r="P27317" s="11"/>
      <c r="Q27317" s="11"/>
      <c r="R27317" s="11"/>
      <c r="S27317" s="11"/>
      <c r="T27317" s="11"/>
      <c r="U27317" s="11"/>
      <c r="V27317" s="11"/>
      <c r="W27317" s="11"/>
      <c r="X27317" s="11"/>
      <c r="Y27317" s="11"/>
      <c r="Z27317" s="11"/>
      <c r="BE27317"/>
      <c r="BF27317"/>
      <c r="BG27317"/>
    </row>
    <row r="27318" spans="11:59" x14ac:dyDescent="0.25">
      <c r="K27318" s="11"/>
      <c r="L27318" s="11"/>
      <c r="N27318" s="11"/>
      <c r="O27318" s="11"/>
      <c r="P27318" s="11"/>
      <c r="Q27318" s="11"/>
      <c r="R27318" s="11"/>
      <c r="S27318" s="11"/>
      <c r="T27318" s="11"/>
      <c r="U27318" s="11"/>
      <c r="V27318" s="11"/>
      <c r="W27318" s="11"/>
      <c r="X27318" s="11"/>
      <c r="Y27318" s="11"/>
      <c r="Z27318" s="11"/>
      <c r="BE27318"/>
      <c r="BF27318"/>
      <c r="BG27318"/>
    </row>
    <row r="27319" spans="11:59" x14ac:dyDescent="0.25">
      <c r="K27319" s="11"/>
      <c r="L27319" s="11"/>
      <c r="N27319" s="11"/>
      <c r="O27319" s="11"/>
      <c r="P27319" s="11"/>
      <c r="Q27319" s="11"/>
      <c r="R27319" s="11"/>
      <c r="S27319" s="11"/>
      <c r="T27319" s="11"/>
      <c r="U27319" s="11"/>
      <c r="V27319" s="11"/>
      <c r="W27319" s="11"/>
      <c r="X27319" s="11"/>
      <c r="Y27319" s="11"/>
      <c r="Z27319" s="11"/>
      <c r="BE27319"/>
      <c r="BF27319"/>
      <c r="BG27319"/>
    </row>
    <row r="27320" spans="11:59" x14ac:dyDescent="0.25">
      <c r="K27320" s="11"/>
      <c r="L27320" s="11"/>
      <c r="N27320" s="11"/>
      <c r="O27320" s="11"/>
      <c r="P27320" s="11"/>
      <c r="Q27320" s="11"/>
      <c r="R27320" s="11"/>
      <c r="S27320" s="11"/>
      <c r="T27320" s="11"/>
      <c r="U27320" s="11"/>
      <c r="V27320" s="11"/>
      <c r="W27320" s="11"/>
      <c r="X27320" s="11"/>
      <c r="Y27320" s="11"/>
      <c r="Z27320" s="11"/>
      <c r="BE27320"/>
      <c r="BF27320"/>
      <c r="BG27320"/>
    </row>
    <row r="27321" spans="11:59" x14ac:dyDescent="0.25">
      <c r="K27321" s="11"/>
      <c r="L27321" s="11"/>
      <c r="N27321" s="11"/>
      <c r="O27321" s="11"/>
      <c r="P27321" s="11"/>
      <c r="Q27321" s="11"/>
      <c r="R27321" s="11"/>
      <c r="S27321" s="11"/>
      <c r="T27321" s="11"/>
      <c r="U27321" s="11"/>
      <c r="V27321" s="11"/>
      <c r="W27321" s="11"/>
      <c r="X27321" s="11"/>
      <c r="Y27321" s="11"/>
      <c r="Z27321" s="11"/>
      <c r="BE27321"/>
      <c r="BF27321"/>
      <c r="BG27321"/>
    </row>
    <row r="27322" spans="11:59" x14ac:dyDescent="0.25">
      <c r="K27322" s="11"/>
      <c r="L27322" s="11"/>
      <c r="N27322" s="11"/>
      <c r="O27322" s="11"/>
      <c r="P27322" s="11"/>
      <c r="Q27322" s="11"/>
      <c r="R27322" s="11"/>
      <c r="S27322" s="11"/>
      <c r="T27322" s="11"/>
      <c r="U27322" s="11"/>
      <c r="V27322" s="11"/>
      <c r="W27322" s="11"/>
      <c r="X27322" s="11"/>
      <c r="Y27322" s="11"/>
      <c r="Z27322" s="11"/>
      <c r="BE27322"/>
      <c r="BF27322"/>
      <c r="BG27322"/>
    </row>
    <row r="27323" spans="11:59" x14ac:dyDescent="0.25">
      <c r="K27323" s="11"/>
      <c r="L27323" s="11"/>
      <c r="N27323" s="11"/>
      <c r="O27323" s="11"/>
      <c r="P27323" s="11"/>
      <c r="Q27323" s="11"/>
      <c r="R27323" s="11"/>
      <c r="S27323" s="11"/>
      <c r="T27323" s="11"/>
      <c r="U27323" s="11"/>
      <c r="V27323" s="11"/>
      <c r="W27323" s="11"/>
      <c r="X27323" s="11"/>
      <c r="Y27323" s="11"/>
      <c r="Z27323" s="11"/>
      <c r="BE27323"/>
      <c r="BF27323"/>
      <c r="BG27323"/>
    </row>
    <row r="27324" spans="11:59" x14ac:dyDescent="0.25">
      <c r="K27324" s="11"/>
      <c r="L27324" s="11"/>
      <c r="N27324" s="11"/>
      <c r="O27324" s="11"/>
      <c r="P27324" s="11"/>
      <c r="Q27324" s="11"/>
      <c r="R27324" s="11"/>
      <c r="S27324" s="11"/>
      <c r="T27324" s="11"/>
      <c r="U27324" s="11"/>
      <c r="V27324" s="11"/>
      <c r="W27324" s="11"/>
      <c r="X27324" s="11"/>
      <c r="Y27324" s="11"/>
      <c r="Z27324" s="11"/>
      <c r="BE27324"/>
      <c r="BF27324"/>
      <c r="BG27324"/>
    </row>
    <row r="27325" spans="11:59" x14ac:dyDescent="0.25">
      <c r="K27325" s="11"/>
      <c r="L27325" s="11"/>
      <c r="N27325" s="11"/>
      <c r="O27325" s="11"/>
      <c r="P27325" s="11"/>
      <c r="Q27325" s="11"/>
      <c r="R27325" s="11"/>
      <c r="S27325" s="11"/>
      <c r="T27325" s="11"/>
      <c r="U27325" s="11"/>
      <c r="V27325" s="11"/>
      <c r="W27325" s="11"/>
      <c r="X27325" s="11"/>
      <c r="Y27325" s="11"/>
      <c r="Z27325" s="11"/>
      <c r="BE27325"/>
      <c r="BF27325"/>
      <c r="BG27325"/>
    </row>
    <row r="27326" spans="11:59" x14ac:dyDescent="0.25">
      <c r="K27326" s="11"/>
      <c r="L27326" s="11"/>
      <c r="N27326" s="11"/>
      <c r="O27326" s="11"/>
      <c r="P27326" s="11"/>
      <c r="Q27326" s="11"/>
      <c r="R27326" s="11"/>
      <c r="S27326" s="11"/>
      <c r="T27326" s="11"/>
      <c r="U27326" s="11"/>
      <c r="V27326" s="11"/>
      <c r="W27326" s="11"/>
      <c r="X27326" s="11"/>
      <c r="Y27326" s="11"/>
      <c r="Z27326" s="11"/>
      <c r="BE27326"/>
      <c r="BF27326"/>
      <c r="BG27326"/>
    </row>
    <row r="27327" spans="11:59" x14ac:dyDescent="0.25">
      <c r="K27327" s="11"/>
      <c r="L27327" s="11"/>
      <c r="N27327" s="11"/>
      <c r="O27327" s="11"/>
      <c r="P27327" s="11"/>
      <c r="Q27327" s="11"/>
      <c r="R27327" s="11"/>
      <c r="S27327" s="11"/>
      <c r="T27327" s="11"/>
      <c r="U27327" s="11"/>
      <c r="V27327" s="11"/>
      <c r="W27327" s="11"/>
      <c r="X27327" s="11"/>
      <c r="Y27327" s="11"/>
      <c r="Z27327" s="11"/>
      <c r="BE27327"/>
      <c r="BF27327"/>
      <c r="BG27327"/>
    </row>
    <row r="27328" spans="11:59" x14ac:dyDescent="0.25">
      <c r="K27328" s="11"/>
      <c r="L27328" s="11"/>
      <c r="N27328" s="11"/>
      <c r="O27328" s="11"/>
      <c r="P27328" s="11"/>
      <c r="Q27328" s="11"/>
      <c r="R27328" s="11"/>
      <c r="S27328" s="11"/>
      <c r="T27328" s="11"/>
      <c r="U27328" s="11"/>
      <c r="V27328" s="11"/>
      <c r="W27328" s="11"/>
      <c r="X27328" s="11"/>
      <c r="Y27328" s="11"/>
      <c r="Z27328" s="11"/>
      <c r="BE27328"/>
      <c r="BF27328"/>
      <c r="BG27328"/>
    </row>
    <row r="27329" spans="11:59" x14ac:dyDescent="0.25">
      <c r="K27329" s="11"/>
      <c r="L27329" s="11"/>
      <c r="N27329" s="11"/>
      <c r="O27329" s="11"/>
      <c r="P27329" s="11"/>
      <c r="Q27329" s="11"/>
      <c r="R27329" s="11"/>
      <c r="S27329" s="11"/>
      <c r="T27329" s="11"/>
      <c r="U27329" s="11"/>
      <c r="V27329" s="11"/>
      <c r="W27329" s="11"/>
      <c r="X27329" s="11"/>
      <c r="Y27329" s="11"/>
      <c r="Z27329" s="11"/>
      <c r="BE27329"/>
      <c r="BF27329"/>
      <c r="BG27329"/>
    </row>
    <row r="27330" spans="11:59" x14ac:dyDescent="0.25">
      <c r="K27330" s="11"/>
      <c r="L27330" s="11"/>
      <c r="N27330" s="11"/>
      <c r="O27330" s="11"/>
      <c r="P27330" s="11"/>
      <c r="Q27330" s="11"/>
      <c r="R27330" s="11"/>
      <c r="S27330" s="11"/>
      <c r="T27330" s="11"/>
      <c r="U27330" s="11"/>
      <c r="V27330" s="11"/>
      <c r="W27330" s="11"/>
      <c r="X27330" s="11"/>
      <c r="Y27330" s="11"/>
      <c r="Z27330" s="11"/>
      <c r="BE27330"/>
      <c r="BF27330"/>
      <c r="BG27330"/>
    </row>
    <row r="27331" spans="11:59" x14ac:dyDescent="0.25">
      <c r="K27331" s="11"/>
      <c r="L27331" s="11"/>
      <c r="N27331" s="11"/>
      <c r="O27331" s="11"/>
      <c r="P27331" s="11"/>
      <c r="Q27331" s="11"/>
      <c r="R27331" s="11"/>
      <c r="S27331" s="11"/>
      <c r="T27331" s="11"/>
      <c r="U27331" s="11"/>
      <c r="V27331" s="11"/>
      <c r="W27331" s="11"/>
      <c r="X27331" s="11"/>
      <c r="Y27331" s="11"/>
      <c r="Z27331" s="11"/>
      <c r="BE27331"/>
      <c r="BF27331"/>
      <c r="BG27331"/>
    </row>
    <row r="27332" spans="11:59" x14ac:dyDescent="0.25">
      <c r="K27332" s="11"/>
      <c r="L27332" s="11"/>
      <c r="N27332" s="11"/>
      <c r="O27332" s="11"/>
      <c r="P27332" s="11"/>
      <c r="Q27332" s="11"/>
      <c r="R27332" s="11"/>
      <c r="S27332" s="11"/>
      <c r="T27332" s="11"/>
      <c r="U27332" s="11"/>
      <c r="V27332" s="11"/>
      <c r="W27332" s="11"/>
      <c r="X27332" s="11"/>
      <c r="Y27332" s="11"/>
      <c r="Z27332" s="11"/>
      <c r="BE27332"/>
      <c r="BF27332"/>
      <c r="BG27332"/>
    </row>
    <row r="27333" spans="11:59" x14ac:dyDescent="0.25">
      <c r="K27333" s="11"/>
      <c r="L27333" s="11"/>
      <c r="N27333" s="11"/>
      <c r="O27333" s="11"/>
      <c r="P27333" s="11"/>
      <c r="Q27333" s="11"/>
      <c r="R27333" s="11"/>
      <c r="S27333" s="11"/>
      <c r="T27333" s="11"/>
      <c r="U27333" s="11"/>
      <c r="V27333" s="11"/>
      <c r="W27333" s="11"/>
      <c r="X27333" s="11"/>
      <c r="Y27333" s="11"/>
      <c r="Z27333" s="11"/>
      <c r="BE27333"/>
      <c r="BF27333"/>
      <c r="BG27333"/>
    </row>
    <row r="27334" spans="11:59" x14ac:dyDescent="0.25">
      <c r="K27334" s="11"/>
      <c r="L27334" s="11"/>
      <c r="N27334" s="11"/>
      <c r="O27334" s="11"/>
      <c r="P27334" s="11"/>
      <c r="Q27334" s="11"/>
      <c r="R27334" s="11"/>
      <c r="S27334" s="11"/>
      <c r="T27334" s="11"/>
      <c r="U27334" s="11"/>
      <c r="V27334" s="11"/>
      <c r="W27334" s="11"/>
      <c r="X27334" s="11"/>
      <c r="Y27334" s="11"/>
      <c r="Z27334" s="11"/>
      <c r="BE27334"/>
      <c r="BF27334"/>
      <c r="BG27334"/>
    </row>
    <row r="27335" spans="11:59" x14ac:dyDescent="0.25">
      <c r="K27335" s="11"/>
      <c r="L27335" s="11"/>
      <c r="N27335" s="11"/>
      <c r="O27335" s="11"/>
      <c r="P27335" s="11"/>
      <c r="Q27335" s="11"/>
      <c r="R27335" s="11"/>
      <c r="S27335" s="11"/>
      <c r="T27335" s="11"/>
      <c r="U27335" s="11"/>
      <c r="V27335" s="11"/>
      <c r="W27335" s="11"/>
      <c r="X27335" s="11"/>
      <c r="Y27335" s="11"/>
      <c r="Z27335" s="11"/>
      <c r="BE27335"/>
      <c r="BF27335"/>
      <c r="BG27335"/>
    </row>
    <row r="27336" spans="11:59" x14ac:dyDescent="0.25">
      <c r="K27336" s="11"/>
      <c r="L27336" s="11"/>
      <c r="N27336" s="11"/>
      <c r="O27336" s="11"/>
      <c r="P27336" s="11"/>
      <c r="Q27336" s="11"/>
      <c r="R27336" s="11"/>
      <c r="S27336" s="11"/>
      <c r="T27336" s="11"/>
      <c r="U27336" s="11"/>
      <c r="V27336" s="11"/>
      <c r="W27336" s="11"/>
      <c r="X27336" s="11"/>
      <c r="Y27336" s="11"/>
      <c r="Z27336" s="11"/>
      <c r="BE27336"/>
      <c r="BF27336"/>
      <c r="BG27336"/>
    </row>
    <row r="27337" spans="11:59" x14ac:dyDescent="0.25">
      <c r="K27337" s="11"/>
      <c r="L27337" s="11"/>
      <c r="N27337" s="11"/>
      <c r="O27337" s="11"/>
      <c r="P27337" s="11"/>
      <c r="Q27337" s="11"/>
      <c r="R27337" s="11"/>
      <c r="S27337" s="11"/>
      <c r="T27337" s="11"/>
      <c r="U27337" s="11"/>
      <c r="V27337" s="11"/>
      <c r="W27337" s="11"/>
      <c r="X27337" s="11"/>
      <c r="Y27337" s="11"/>
      <c r="Z27337" s="11"/>
      <c r="BE27337"/>
      <c r="BF27337"/>
      <c r="BG27337"/>
    </row>
    <row r="27338" spans="11:59" x14ac:dyDescent="0.25">
      <c r="K27338" s="11"/>
      <c r="L27338" s="11"/>
      <c r="N27338" s="11"/>
      <c r="O27338" s="11"/>
      <c r="P27338" s="11"/>
      <c r="Q27338" s="11"/>
      <c r="R27338" s="11"/>
      <c r="S27338" s="11"/>
      <c r="T27338" s="11"/>
      <c r="U27338" s="11"/>
      <c r="V27338" s="11"/>
      <c r="W27338" s="11"/>
      <c r="X27338" s="11"/>
      <c r="Y27338" s="11"/>
      <c r="Z27338" s="11"/>
      <c r="BE27338"/>
      <c r="BF27338"/>
      <c r="BG27338"/>
    </row>
    <row r="27339" spans="11:59" x14ac:dyDescent="0.25">
      <c r="K27339" s="11"/>
      <c r="L27339" s="11"/>
      <c r="N27339" s="11"/>
      <c r="O27339" s="11"/>
      <c r="P27339" s="11"/>
      <c r="Q27339" s="11"/>
      <c r="R27339" s="11"/>
      <c r="S27339" s="11"/>
      <c r="T27339" s="11"/>
      <c r="U27339" s="11"/>
      <c r="V27339" s="11"/>
      <c r="W27339" s="11"/>
      <c r="X27339" s="11"/>
      <c r="Y27339" s="11"/>
      <c r="Z27339" s="11"/>
      <c r="BE27339"/>
      <c r="BF27339"/>
      <c r="BG27339"/>
    </row>
    <row r="27340" spans="11:59" x14ac:dyDescent="0.25">
      <c r="K27340" s="11"/>
      <c r="L27340" s="11"/>
      <c r="N27340" s="11"/>
      <c r="O27340" s="11"/>
      <c r="P27340" s="11"/>
      <c r="Q27340" s="11"/>
      <c r="R27340" s="11"/>
      <c r="S27340" s="11"/>
      <c r="T27340" s="11"/>
      <c r="U27340" s="11"/>
      <c r="V27340" s="11"/>
      <c r="W27340" s="11"/>
      <c r="X27340" s="11"/>
      <c r="Y27340" s="11"/>
      <c r="Z27340" s="11"/>
      <c r="BE27340"/>
      <c r="BF27340"/>
      <c r="BG27340"/>
    </row>
    <row r="27341" spans="11:59" x14ac:dyDescent="0.25">
      <c r="K27341" s="11"/>
      <c r="L27341" s="11"/>
      <c r="N27341" s="11"/>
      <c r="O27341" s="11"/>
      <c r="P27341" s="11"/>
      <c r="Q27341" s="11"/>
      <c r="R27341" s="11"/>
      <c r="S27341" s="11"/>
      <c r="T27341" s="11"/>
      <c r="U27341" s="11"/>
      <c r="V27341" s="11"/>
      <c r="W27341" s="11"/>
      <c r="X27341" s="11"/>
      <c r="Y27341" s="11"/>
      <c r="Z27341" s="11"/>
      <c r="BE27341"/>
      <c r="BF27341"/>
      <c r="BG27341"/>
    </row>
    <row r="27342" spans="11:59" x14ac:dyDescent="0.25">
      <c r="K27342" s="11"/>
      <c r="L27342" s="11"/>
      <c r="N27342" s="11"/>
      <c r="O27342" s="11"/>
      <c r="P27342" s="11"/>
      <c r="Q27342" s="11"/>
      <c r="R27342" s="11"/>
      <c r="S27342" s="11"/>
      <c r="T27342" s="11"/>
      <c r="U27342" s="11"/>
      <c r="V27342" s="11"/>
      <c r="W27342" s="11"/>
      <c r="X27342" s="11"/>
      <c r="Y27342" s="11"/>
      <c r="Z27342" s="11"/>
      <c r="BE27342"/>
      <c r="BF27342"/>
      <c r="BG27342"/>
    </row>
    <row r="27343" spans="11:59" x14ac:dyDescent="0.25">
      <c r="K27343" s="11"/>
      <c r="L27343" s="11"/>
      <c r="N27343" s="11"/>
      <c r="O27343" s="11"/>
      <c r="P27343" s="11"/>
      <c r="Q27343" s="11"/>
      <c r="R27343" s="11"/>
      <c r="S27343" s="11"/>
      <c r="T27343" s="11"/>
      <c r="U27343" s="11"/>
      <c r="V27343" s="11"/>
      <c r="W27343" s="11"/>
      <c r="X27343" s="11"/>
      <c r="Y27343" s="11"/>
      <c r="Z27343" s="11"/>
      <c r="BE27343"/>
      <c r="BF27343"/>
      <c r="BG27343"/>
    </row>
    <row r="27344" spans="11:59" x14ac:dyDescent="0.25">
      <c r="K27344" s="11"/>
      <c r="L27344" s="11"/>
      <c r="N27344" s="11"/>
      <c r="O27344" s="11"/>
      <c r="P27344" s="11"/>
      <c r="Q27344" s="11"/>
      <c r="R27344" s="11"/>
      <c r="S27344" s="11"/>
      <c r="T27344" s="11"/>
      <c r="U27344" s="11"/>
      <c r="V27344" s="11"/>
      <c r="W27344" s="11"/>
      <c r="X27344" s="11"/>
      <c r="Y27344" s="11"/>
      <c r="Z27344" s="11"/>
      <c r="BE27344"/>
      <c r="BF27344"/>
      <c r="BG27344"/>
    </row>
    <row r="27345" spans="11:59" x14ac:dyDescent="0.25">
      <c r="K27345" s="11"/>
      <c r="L27345" s="11"/>
      <c r="N27345" s="11"/>
      <c r="O27345" s="11"/>
      <c r="P27345" s="11"/>
      <c r="Q27345" s="11"/>
      <c r="R27345" s="11"/>
      <c r="S27345" s="11"/>
      <c r="T27345" s="11"/>
      <c r="U27345" s="11"/>
      <c r="V27345" s="11"/>
      <c r="W27345" s="11"/>
      <c r="X27345" s="11"/>
      <c r="Y27345" s="11"/>
      <c r="Z27345" s="11"/>
      <c r="BE27345"/>
      <c r="BF27345"/>
      <c r="BG27345"/>
    </row>
    <row r="27346" spans="11:59" x14ac:dyDescent="0.25">
      <c r="K27346" s="11"/>
      <c r="L27346" s="11"/>
      <c r="N27346" s="11"/>
      <c r="O27346" s="11"/>
      <c r="P27346" s="11"/>
      <c r="Q27346" s="11"/>
      <c r="R27346" s="11"/>
      <c r="S27346" s="11"/>
      <c r="T27346" s="11"/>
      <c r="U27346" s="11"/>
      <c r="V27346" s="11"/>
      <c r="W27346" s="11"/>
      <c r="X27346" s="11"/>
      <c r="Y27346" s="11"/>
      <c r="Z27346" s="11"/>
      <c r="BE27346"/>
      <c r="BF27346"/>
      <c r="BG27346"/>
    </row>
    <row r="27347" spans="11:59" x14ac:dyDescent="0.25">
      <c r="K27347" s="11"/>
      <c r="L27347" s="11"/>
      <c r="N27347" s="11"/>
      <c r="O27347" s="11"/>
      <c r="P27347" s="11"/>
      <c r="Q27347" s="11"/>
      <c r="R27347" s="11"/>
      <c r="S27347" s="11"/>
      <c r="T27347" s="11"/>
      <c r="U27347" s="11"/>
      <c r="V27347" s="11"/>
      <c r="W27347" s="11"/>
      <c r="X27347" s="11"/>
      <c r="Y27347" s="11"/>
      <c r="Z27347" s="11"/>
      <c r="BE27347"/>
      <c r="BF27347"/>
      <c r="BG27347"/>
    </row>
    <row r="27348" spans="11:59" x14ac:dyDescent="0.25">
      <c r="K27348" s="11"/>
      <c r="L27348" s="11"/>
      <c r="N27348" s="11"/>
      <c r="O27348" s="11"/>
      <c r="P27348" s="11"/>
      <c r="Q27348" s="11"/>
      <c r="R27348" s="11"/>
      <c r="S27348" s="11"/>
      <c r="T27348" s="11"/>
      <c r="U27348" s="11"/>
      <c r="V27348" s="11"/>
      <c r="W27348" s="11"/>
      <c r="X27348" s="11"/>
      <c r="Y27348" s="11"/>
      <c r="Z27348" s="11"/>
      <c r="BE27348"/>
      <c r="BF27348"/>
      <c r="BG27348"/>
    </row>
    <row r="27349" spans="11:59" x14ac:dyDescent="0.25">
      <c r="K27349" s="11"/>
      <c r="L27349" s="11"/>
      <c r="N27349" s="11"/>
      <c r="O27349" s="11"/>
      <c r="P27349" s="11"/>
      <c r="Q27349" s="11"/>
      <c r="R27349" s="11"/>
      <c r="S27349" s="11"/>
      <c r="T27349" s="11"/>
      <c r="U27349" s="11"/>
      <c r="V27349" s="11"/>
      <c r="W27349" s="11"/>
      <c r="X27349" s="11"/>
      <c r="Y27349" s="11"/>
      <c r="Z27349" s="11"/>
      <c r="BE27349"/>
      <c r="BF27349"/>
      <c r="BG27349"/>
    </row>
    <row r="27350" spans="11:59" x14ac:dyDescent="0.25">
      <c r="K27350" s="11"/>
      <c r="L27350" s="11"/>
      <c r="N27350" s="11"/>
      <c r="O27350" s="11"/>
      <c r="P27350" s="11"/>
      <c r="Q27350" s="11"/>
      <c r="R27350" s="11"/>
      <c r="S27350" s="11"/>
      <c r="T27350" s="11"/>
      <c r="U27350" s="11"/>
      <c r="V27350" s="11"/>
      <c r="W27350" s="11"/>
      <c r="X27350" s="11"/>
      <c r="Y27350" s="11"/>
      <c r="Z27350" s="11"/>
      <c r="BE27350"/>
      <c r="BF27350"/>
      <c r="BG27350"/>
    </row>
    <row r="27351" spans="11:59" x14ac:dyDescent="0.25">
      <c r="K27351" s="11"/>
      <c r="L27351" s="11"/>
      <c r="N27351" s="11"/>
      <c r="O27351" s="11"/>
      <c r="P27351" s="11"/>
      <c r="Q27351" s="11"/>
      <c r="R27351" s="11"/>
      <c r="S27351" s="11"/>
      <c r="T27351" s="11"/>
      <c r="U27351" s="11"/>
      <c r="V27351" s="11"/>
      <c r="W27351" s="11"/>
      <c r="X27351" s="11"/>
      <c r="Y27351" s="11"/>
      <c r="Z27351" s="11"/>
      <c r="BE27351"/>
      <c r="BF27351"/>
      <c r="BG27351"/>
    </row>
    <row r="27352" spans="11:59" x14ac:dyDescent="0.25">
      <c r="K27352" s="11"/>
      <c r="L27352" s="11"/>
      <c r="N27352" s="11"/>
      <c r="O27352" s="11"/>
      <c r="P27352" s="11"/>
      <c r="Q27352" s="11"/>
      <c r="R27352" s="11"/>
      <c r="S27352" s="11"/>
      <c r="T27352" s="11"/>
      <c r="U27352" s="11"/>
      <c r="V27352" s="11"/>
      <c r="W27352" s="11"/>
      <c r="X27352" s="11"/>
      <c r="Y27352" s="11"/>
      <c r="Z27352" s="11"/>
      <c r="BE27352"/>
      <c r="BF27352"/>
      <c r="BG27352"/>
    </row>
    <row r="27353" spans="11:59" x14ac:dyDescent="0.25">
      <c r="K27353" s="11"/>
      <c r="L27353" s="11"/>
      <c r="N27353" s="11"/>
      <c r="O27353" s="11"/>
      <c r="P27353" s="11"/>
      <c r="Q27353" s="11"/>
      <c r="R27353" s="11"/>
      <c r="S27353" s="11"/>
      <c r="T27353" s="11"/>
      <c r="U27353" s="11"/>
      <c r="V27353" s="11"/>
      <c r="W27353" s="11"/>
      <c r="X27353" s="11"/>
      <c r="Y27353" s="11"/>
      <c r="Z27353" s="11"/>
      <c r="BE27353"/>
      <c r="BF27353"/>
      <c r="BG27353"/>
    </row>
    <row r="27354" spans="11:59" x14ac:dyDescent="0.25">
      <c r="K27354" s="11"/>
      <c r="L27354" s="11"/>
      <c r="N27354" s="11"/>
      <c r="O27354" s="11"/>
      <c r="P27354" s="11"/>
      <c r="Q27354" s="11"/>
      <c r="R27354" s="11"/>
      <c r="S27354" s="11"/>
      <c r="T27354" s="11"/>
      <c r="U27354" s="11"/>
      <c r="V27354" s="11"/>
      <c r="W27354" s="11"/>
      <c r="X27354" s="11"/>
      <c r="Y27354" s="11"/>
      <c r="Z27354" s="11"/>
      <c r="BE27354"/>
      <c r="BF27354"/>
      <c r="BG27354"/>
    </row>
    <row r="27355" spans="11:59" x14ac:dyDescent="0.25">
      <c r="K27355" s="11"/>
      <c r="L27355" s="11"/>
      <c r="N27355" s="11"/>
      <c r="O27355" s="11"/>
      <c r="P27355" s="11"/>
      <c r="Q27355" s="11"/>
      <c r="R27355" s="11"/>
      <c r="S27355" s="11"/>
      <c r="T27355" s="11"/>
      <c r="U27355" s="11"/>
      <c r="V27355" s="11"/>
      <c r="W27355" s="11"/>
      <c r="X27355" s="11"/>
      <c r="Y27355" s="11"/>
      <c r="Z27355" s="11"/>
      <c r="BE27355"/>
      <c r="BF27355"/>
      <c r="BG27355"/>
    </row>
    <row r="27356" spans="11:59" x14ac:dyDescent="0.25">
      <c r="K27356" s="11"/>
      <c r="L27356" s="11"/>
      <c r="N27356" s="11"/>
      <c r="O27356" s="11"/>
      <c r="P27356" s="11"/>
      <c r="Q27356" s="11"/>
      <c r="R27356" s="11"/>
      <c r="S27356" s="11"/>
      <c r="T27356" s="11"/>
      <c r="U27356" s="11"/>
      <c r="V27356" s="11"/>
      <c r="W27356" s="11"/>
      <c r="X27356" s="11"/>
      <c r="Y27356" s="11"/>
      <c r="Z27356" s="11"/>
      <c r="BE27356"/>
      <c r="BF27356"/>
      <c r="BG27356"/>
    </row>
    <row r="27357" spans="11:59" x14ac:dyDescent="0.25">
      <c r="K27357" s="11"/>
      <c r="L27357" s="11"/>
      <c r="N27357" s="11"/>
      <c r="O27357" s="11"/>
      <c r="P27357" s="11"/>
      <c r="Q27357" s="11"/>
      <c r="R27357" s="11"/>
      <c r="S27357" s="11"/>
      <c r="T27357" s="11"/>
      <c r="U27357" s="11"/>
      <c r="V27357" s="11"/>
      <c r="W27357" s="11"/>
      <c r="X27357" s="11"/>
      <c r="Y27357" s="11"/>
      <c r="Z27357" s="11"/>
      <c r="BE27357"/>
      <c r="BF27357"/>
      <c r="BG27357"/>
    </row>
    <row r="27358" spans="11:59" x14ac:dyDescent="0.25">
      <c r="K27358" s="11"/>
      <c r="L27358" s="11"/>
      <c r="N27358" s="11"/>
      <c r="O27358" s="11"/>
      <c r="P27358" s="11"/>
      <c r="Q27358" s="11"/>
      <c r="R27358" s="11"/>
      <c r="S27358" s="11"/>
      <c r="T27358" s="11"/>
      <c r="U27358" s="11"/>
      <c r="V27358" s="11"/>
      <c r="W27358" s="11"/>
      <c r="X27358" s="11"/>
      <c r="Y27358" s="11"/>
      <c r="Z27358" s="11"/>
      <c r="BE27358"/>
      <c r="BF27358"/>
      <c r="BG27358"/>
    </row>
    <row r="27359" spans="11:59" x14ac:dyDescent="0.25">
      <c r="K27359" s="11"/>
      <c r="L27359" s="11"/>
      <c r="N27359" s="11"/>
      <c r="O27359" s="11"/>
      <c r="P27359" s="11"/>
      <c r="Q27359" s="11"/>
      <c r="R27359" s="11"/>
      <c r="S27359" s="11"/>
      <c r="T27359" s="11"/>
      <c r="U27359" s="11"/>
      <c r="V27359" s="11"/>
      <c r="W27359" s="11"/>
      <c r="X27359" s="11"/>
      <c r="Y27359" s="11"/>
      <c r="Z27359" s="11"/>
      <c r="BE27359"/>
      <c r="BF27359"/>
      <c r="BG27359"/>
    </row>
    <row r="27360" spans="11:59" x14ac:dyDescent="0.25">
      <c r="K27360" s="11"/>
      <c r="L27360" s="11"/>
      <c r="N27360" s="11"/>
      <c r="O27360" s="11"/>
      <c r="P27360" s="11"/>
      <c r="Q27360" s="11"/>
      <c r="R27360" s="11"/>
      <c r="S27360" s="11"/>
      <c r="T27360" s="11"/>
      <c r="U27360" s="11"/>
      <c r="V27360" s="11"/>
      <c r="W27360" s="11"/>
      <c r="X27360" s="11"/>
      <c r="Y27360" s="11"/>
      <c r="Z27360" s="11"/>
      <c r="BE27360"/>
      <c r="BF27360"/>
      <c r="BG27360"/>
    </row>
    <row r="27361" spans="11:59" x14ac:dyDescent="0.25">
      <c r="K27361" s="11"/>
      <c r="L27361" s="11"/>
      <c r="N27361" s="11"/>
      <c r="O27361" s="11"/>
      <c r="P27361" s="11"/>
      <c r="Q27361" s="11"/>
      <c r="R27361" s="11"/>
      <c r="S27361" s="11"/>
      <c r="T27361" s="11"/>
      <c r="U27361" s="11"/>
      <c r="V27361" s="11"/>
      <c r="W27361" s="11"/>
      <c r="X27361" s="11"/>
      <c r="Y27361" s="11"/>
      <c r="Z27361" s="11"/>
      <c r="BE27361"/>
      <c r="BF27361"/>
      <c r="BG27361"/>
    </row>
    <row r="27362" spans="11:59" x14ac:dyDescent="0.25">
      <c r="K27362" s="11"/>
      <c r="L27362" s="11"/>
      <c r="N27362" s="11"/>
      <c r="O27362" s="11"/>
      <c r="P27362" s="11"/>
      <c r="Q27362" s="11"/>
      <c r="R27362" s="11"/>
      <c r="S27362" s="11"/>
      <c r="T27362" s="11"/>
      <c r="U27362" s="11"/>
      <c r="V27362" s="11"/>
      <c r="W27362" s="11"/>
      <c r="X27362" s="11"/>
      <c r="Y27362" s="11"/>
      <c r="Z27362" s="11"/>
      <c r="BE27362"/>
      <c r="BF27362"/>
      <c r="BG27362"/>
    </row>
    <row r="27363" spans="11:59" x14ac:dyDescent="0.25">
      <c r="K27363" s="11"/>
      <c r="L27363" s="11"/>
      <c r="N27363" s="11"/>
      <c r="O27363" s="11"/>
      <c r="P27363" s="11"/>
      <c r="Q27363" s="11"/>
      <c r="R27363" s="11"/>
      <c r="S27363" s="11"/>
      <c r="T27363" s="11"/>
      <c r="U27363" s="11"/>
      <c r="V27363" s="11"/>
      <c r="W27363" s="11"/>
      <c r="X27363" s="11"/>
      <c r="Y27363" s="11"/>
      <c r="Z27363" s="11"/>
      <c r="BE27363"/>
      <c r="BF27363"/>
      <c r="BG27363"/>
    </row>
    <row r="27364" spans="11:59" x14ac:dyDescent="0.25">
      <c r="K27364" s="11"/>
      <c r="L27364" s="11"/>
      <c r="N27364" s="11"/>
      <c r="O27364" s="11"/>
      <c r="P27364" s="11"/>
      <c r="Q27364" s="11"/>
      <c r="R27364" s="11"/>
      <c r="S27364" s="11"/>
      <c r="T27364" s="11"/>
      <c r="U27364" s="11"/>
      <c r="V27364" s="11"/>
      <c r="W27364" s="11"/>
      <c r="X27364" s="11"/>
      <c r="Y27364" s="11"/>
      <c r="Z27364" s="11"/>
      <c r="BE27364"/>
      <c r="BF27364"/>
      <c r="BG27364"/>
    </row>
    <row r="27365" spans="11:59" x14ac:dyDescent="0.25">
      <c r="K27365" s="11"/>
      <c r="L27365" s="11"/>
      <c r="N27365" s="11"/>
      <c r="O27365" s="11"/>
      <c r="P27365" s="11"/>
      <c r="Q27365" s="11"/>
      <c r="R27365" s="11"/>
      <c r="S27365" s="11"/>
      <c r="T27365" s="11"/>
      <c r="U27365" s="11"/>
      <c r="V27365" s="11"/>
      <c r="W27365" s="11"/>
      <c r="X27365" s="11"/>
      <c r="Y27365" s="11"/>
      <c r="Z27365" s="11"/>
      <c r="BE27365"/>
      <c r="BF27365"/>
      <c r="BG27365"/>
    </row>
    <row r="27366" spans="11:59" x14ac:dyDescent="0.25">
      <c r="K27366" s="11"/>
      <c r="L27366" s="11"/>
      <c r="N27366" s="11"/>
      <c r="O27366" s="11"/>
      <c r="P27366" s="11"/>
      <c r="Q27366" s="11"/>
      <c r="R27366" s="11"/>
      <c r="S27366" s="11"/>
      <c r="T27366" s="11"/>
      <c r="U27366" s="11"/>
      <c r="V27366" s="11"/>
      <c r="W27366" s="11"/>
      <c r="X27366" s="11"/>
      <c r="Y27366" s="11"/>
      <c r="Z27366" s="11"/>
      <c r="BE27366"/>
      <c r="BF27366"/>
      <c r="BG27366"/>
    </row>
    <row r="27367" spans="11:59" x14ac:dyDescent="0.25">
      <c r="K27367" s="11"/>
      <c r="L27367" s="11"/>
      <c r="N27367" s="11"/>
      <c r="O27367" s="11"/>
      <c r="P27367" s="11"/>
      <c r="Q27367" s="11"/>
      <c r="R27367" s="11"/>
      <c r="S27367" s="11"/>
      <c r="T27367" s="11"/>
      <c r="U27367" s="11"/>
      <c r="V27367" s="11"/>
      <c r="W27367" s="11"/>
      <c r="X27367" s="11"/>
      <c r="Y27367" s="11"/>
      <c r="Z27367" s="11"/>
      <c r="BE27367"/>
      <c r="BF27367"/>
      <c r="BG27367"/>
    </row>
    <row r="27368" spans="11:59" x14ac:dyDescent="0.25">
      <c r="K27368" s="11"/>
      <c r="L27368" s="11"/>
      <c r="N27368" s="11"/>
      <c r="O27368" s="11"/>
      <c r="P27368" s="11"/>
      <c r="Q27368" s="11"/>
      <c r="R27368" s="11"/>
      <c r="S27368" s="11"/>
      <c r="T27368" s="11"/>
      <c r="U27368" s="11"/>
      <c r="V27368" s="11"/>
      <c r="W27368" s="11"/>
      <c r="X27368" s="11"/>
      <c r="Y27368" s="11"/>
      <c r="Z27368" s="11"/>
      <c r="BE27368"/>
      <c r="BF27368"/>
      <c r="BG27368"/>
    </row>
    <row r="27369" spans="11:59" x14ac:dyDescent="0.25">
      <c r="K27369" s="11"/>
      <c r="L27369" s="11"/>
      <c r="N27369" s="11"/>
      <c r="O27369" s="11"/>
      <c r="P27369" s="11"/>
      <c r="Q27369" s="11"/>
      <c r="R27369" s="11"/>
      <c r="S27369" s="11"/>
      <c r="T27369" s="11"/>
      <c r="U27369" s="11"/>
      <c r="V27369" s="11"/>
      <c r="W27369" s="11"/>
      <c r="X27369" s="11"/>
      <c r="Y27369" s="11"/>
      <c r="Z27369" s="11"/>
      <c r="BE27369"/>
      <c r="BF27369"/>
      <c r="BG27369"/>
    </row>
    <row r="27370" spans="11:59" x14ac:dyDescent="0.25">
      <c r="K27370" s="11"/>
      <c r="L27370" s="11"/>
      <c r="N27370" s="11"/>
      <c r="O27370" s="11"/>
      <c r="P27370" s="11"/>
      <c r="Q27370" s="11"/>
      <c r="R27370" s="11"/>
      <c r="S27370" s="11"/>
      <c r="T27370" s="11"/>
      <c r="U27370" s="11"/>
      <c r="V27370" s="11"/>
      <c r="W27370" s="11"/>
      <c r="X27370" s="11"/>
      <c r="Y27370" s="11"/>
      <c r="Z27370" s="11"/>
      <c r="BE27370"/>
      <c r="BF27370"/>
      <c r="BG27370"/>
    </row>
    <row r="27371" spans="11:59" x14ac:dyDescent="0.25">
      <c r="K27371" s="11"/>
      <c r="L27371" s="11"/>
      <c r="N27371" s="11"/>
      <c r="O27371" s="11"/>
      <c r="P27371" s="11"/>
      <c r="Q27371" s="11"/>
      <c r="R27371" s="11"/>
      <c r="S27371" s="11"/>
      <c r="T27371" s="11"/>
      <c r="U27371" s="11"/>
      <c r="V27371" s="11"/>
      <c r="W27371" s="11"/>
      <c r="X27371" s="11"/>
      <c r="Y27371" s="11"/>
      <c r="Z27371" s="11"/>
      <c r="BE27371"/>
      <c r="BF27371"/>
      <c r="BG27371"/>
    </row>
    <row r="27372" spans="11:59" x14ac:dyDescent="0.25">
      <c r="K27372" s="11"/>
      <c r="L27372" s="11"/>
      <c r="N27372" s="11"/>
      <c r="O27372" s="11"/>
      <c r="P27372" s="11"/>
      <c r="Q27372" s="11"/>
      <c r="R27372" s="11"/>
      <c r="S27372" s="11"/>
      <c r="T27372" s="11"/>
      <c r="U27372" s="11"/>
      <c r="V27372" s="11"/>
      <c r="W27372" s="11"/>
      <c r="X27372" s="11"/>
      <c r="Y27372" s="11"/>
      <c r="Z27372" s="11"/>
      <c r="BE27372"/>
      <c r="BF27372"/>
      <c r="BG27372"/>
    </row>
    <row r="27373" spans="11:59" x14ac:dyDescent="0.25">
      <c r="K27373" s="11"/>
      <c r="L27373" s="11"/>
      <c r="N27373" s="11"/>
      <c r="O27373" s="11"/>
      <c r="P27373" s="11"/>
      <c r="Q27373" s="11"/>
      <c r="R27373" s="11"/>
      <c r="S27373" s="11"/>
      <c r="T27373" s="11"/>
      <c r="U27373" s="11"/>
      <c r="V27373" s="11"/>
      <c r="W27373" s="11"/>
      <c r="X27373" s="11"/>
      <c r="Y27373" s="11"/>
      <c r="Z27373" s="11"/>
      <c r="BE27373"/>
      <c r="BF27373"/>
      <c r="BG27373"/>
    </row>
    <row r="27374" spans="11:59" x14ac:dyDescent="0.25">
      <c r="K27374" s="11"/>
      <c r="L27374" s="11"/>
      <c r="N27374" s="11"/>
      <c r="O27374" s="11"/>
      <c r="P27374" s="11"/>
      <c r="Q27374" s="11"/>
      <c r="R27374" s="11"/>
      <c r="S27374" s="11"/>
      <c r="T27374" s="11"/>
      <c r="U27374" s="11"/>
      <c r="V27374" s="11"/>
      <c r="W27374" s="11"/>
      <c r="X27374" s="11"/>
      <c r="Y27374" s="11"/>
      <c r="Z27374" s="11"/>
      <c r="BE27374"/>
      <c r="BF27374"/>
      <c r="BG27374"/>
    </row>
    <row r="27375" spans="11:59" x14ac:dyDescent="0.25">
      <c r="K27375" s="11"/>
      <c r="L27375" s="11"/>
      <c r="N27375" s="11"/>
      <c r="O27375" s="11"/>
      <c r="P27375" s="11"/>
      <c r="Q27375" s="11"/>
      <c r="R27375" s="11"/>
      <c r="S27375" s="11"/>
      <c r="T27375" s="11"/>
      <c r="U27375" s="11"/>
      <c r="V27375" s="11"/>
      <c r="W27375" s="11"/>
      <c r="X27375" s="11"/>
      <c r="Y27375" s="11"/>
      <c r="Z27375" s="11"/>
      <c r="BE27375"/>
      <c r="BF27375"/>
      <c r="BG27375"/>
    </row>
    <row r="27376" spans="11:59" x14ac:dyDescent="0.25">
      <c r="K27376" s="11"/>
      <c r="L27376" s="11"/>
      <c r="N27376" s="11"/>
      <c r="O27376" s="11"/>
      <c r="P27376" s="11"/>
      <c r="Q27376" s="11"/>
      <c r="R27376" s="11"/>
      <c r="S27376" s="11"/>
      <c r="T27376" s="11"/>
      <c r="U27376" s="11"/>
      <c r="V27376" s="11"/>
      <c r="W27376" s="11"/>
      <c r="X27376" s="11"/>
      <c r="Y27376" s="11"/>
      <c r="Z27376" s="11"/>
      <c r="BE27376"/>
      <c r="BF27376"/>
      <c r="BG27376"/>
    </row>
    <row r="27377" spans="11:59" x14ac:dyDescent="0.25">
      <c r="K27377" s="11"/>
      <c r="L27377" s="11"/>
      <c r="N27377" s="11"/>
      <c r="O27377" s="11"/>
      <c r="P27377" s="11"/>
      <c r="Q27377" s="11"/>
      <c r="R27377" s="11"/>
      <c r="S27377" s="11"/>
      <c r="T27377" s="11"/>
      <c r="U27377" s="11"/>
      <c r="V27377" s="11"/>
      <c r="W27377" s="11"/>
      <c r="X27377" s="11"/>
      <c r="Y27377" s="11"/>
      <c r="Z27377" s="11"/>
      <c r="BE27377"/>
      <c r="BF27377"/>
      <c r="BG27377"/>
    </row>
    <row r="27378" spans="11:59" x14ac:dyDescent="0.25">
      <c r="K27378" s="11"/>
      <c r="L27378" s="11"/>
      <c r="N27378" s="11"/>
      <c r="O27378" s="11"/>
      <c r="P27378" s="11"/>
      <c r="Q27378" s="11"/>
      <c r="R27378" s="11"/>
      <c r="S27378" s="11"/>
      <c r="T27378" s="11"/>
      <c r="U27378" s="11"/>
      <c r="V27378" s="11"/>
      <c r="W27378" s="11"/>
      <c r="X27378" s="11"/>
      <c r="Y27378" s="11"/>
      <c r="Z27378" s="11"/>
      <c r="BE27378"/>
      <c r="BF27378"/>
      <c r="BG27378"/>
    </row>
    <row r="27379" spans="11:59" x14ac:dyDescent="0.25">
      <c r="K27379" s="11"/>
      <c r="L27379" s="11"/>
      <c r="N27379" s="11"/>
      <c r="O27379" s="11"/>
      <c r="P27379" s="11"/>
      <c r="Q27379" s="11"/>
      <c r="R27379" s="11"/>
      <c r="S27379" s="11"/>
      <c r="T27379" s="11"/>
      <c r="U27379" s="11"/>
      <c r="V27379" s="11"/>
      <c r="W27379" s="11"/>
      <c r="X27379" s="11"/>
      <c r="Y27379" s="11"/>
      <c r="Z27379" s="11"/>
      <c r="BE27379"/>
      <c r="BF27379"/>
      <c r="BG27379"/>
    </row>
    <row r="27380" spans="11:59" x14ac:dyDescent="0.25">
      <c r="K27380" s="11"/>
      <c r="L27380" s="11"/>
      <c r="N27380" s="11"/>
      <c r="O27380" s="11"/>
      <c r="P27380" s="11"/>
      <c r="Q27380" s="11"/>
      <c r="R27380" s="11"/>
      <c r="S27380" s="11"/>
      <c r="T27380" s="11"/>
      <c r="U27380" s="11"/>
      <c r="V27380" s="11"/>
      <c r="W27380" s="11"/>
      <c r="X27380" s="11"/>
      <c r="Y27380" s="11"/>
      <c r="Z27380" s="11"/>
      <c r="BE27380"/>
      <c r="BF27380"/>
      <c r="BG27380"/>
    </row>
    <row r="27381" spans="11:59" x14ac:dyDescent="0.25">
      <c r="K27381" s="11"/>
      <c r="L27381" s="11"/>
      <c r="N27381" s="11"/>
      <c r="O27381" s="11"/>
      <c r="P27381" s="11"/>
      <c r="Q27381" s="11"/>
      <c r="R27381" s="11"/>
      <c r="S27381" s="11"/>
      <c r="T27381" s="11"/>
      <c r="U27381" s="11"/>
      <c r="V27381" s="11"/>
      <c r="W27381" s="11"/>
      <c r="X27381" s="11"/>
      <c r="Y27381" s="11"/>
      <c r="Z27381" s="11"/>
      <c r="BE27381"/>
      <c r="BF27381"/>
      <c r="BG27381"/>
    </row>
    <row r="27382" spans="11:59" x14ac:dyDescent="0.25">
      <c r="K27382" s="11"/>
      <c r="L27382" s="11"/>
      <c r="N27382" s="11"/>
      <c r="O27382" s="11"/>
      <c r="P27382" s="11"/>
      <c r="Q27382" s="11"/>
      <c r="R27382" s="11"/>
      <c r="S27382" s="11"/>
      <c r="T27382" s="11"/>
      <c r="U27382" s="11"/>
      <c r="V27382" s="11"/>
      <c r="W27382" s="11"/>
      <c r="X27382" s="11"/>
      <c r="Y27382" s="11"/>
      <c r="Z27382" s="11"/>
      <c r="BE27382"/>
      <c r="BF27382"/>
      <c r="BG27382"/>
    </row>
    <row r="27383" spans="11:59" x14ac:dyDescent="0.25">
      <c r="K27383" s="11"/>
      <c r="L27383" s="11"/>
      <c r="N27383" s="11"/>
      <c r="O27383" s="11"/>
      <c r="P27383" s="11"/>
      <c r="Q27383" s="11"/>
      <c r="R27383" s="11"/>
      <c r="S27383" s="11"/>
      <c r="T27383" s="11"/>
      <c r="U27383" s="11"/>
      <c r="V27383" s="11"/>
      <c r="W27383" s="11"/>
      <c r="X27383" s="11"/>
      <c r="Y27383" s="11"/>
      <c r="Z27383" s="11"/>
      <c r="BE27383"/>
      <c r="BF27383"/>
      <c r="BG27383"/>
    </row>
    <row r="27384" spans="11:59" x14ac:dyDescent="0.25">
      <c r="K27384" s="11"/>
      <c r="L27384" s="11"/>
      <c r="N27384" s="11"/>
      <c r="O27384" s="11"/>
      <c r="P27384" s="11"/>
      <c r="Q27384" s="11"/>
      <c r="R27384" s="11"/>
      <c r="S27384" s="11"/>
      <c r="T27384" s="11"/>
      <c r="U27384" s="11"/>
      <c r="V27384" s="11"/>
      <c r="W27384" s="11"/>
      <c r="X27384" s="11"/>
      <c r="Y27384" s="11"/>
      <c r="Z27384" s="11"/>
      <c r="BE27384"/>
      <c r="BF27384"/>
      <c r="BG27384"/>
    </row>
    <row r="27385" spans="11:59" x14ac:dyDescent="0.25">
      <c r="K27385" s="11"/>
      <c r="L27385" s="11"/>
      <c r="N27385" s="11"/>
      <c r="O27385" s="11"/>
      <c r="P27385" s="11"/>
      <c r="Q27385" s="11"/>
      <c r="R27385" s="11"/>
      <c r="S27385" s="11"/>
      <c r="T27385" s="11"/>
      <c r="U27385" s="11"/>
      <c r="V27385" s="11"/>
      <c r="W27385" s="11"/>
      <c r="X27385" s="11"/>
      <c r="Y27385" s="11"/>
      <c r="Z27385" s="11"/>
      <c r="BE27385"/>
      <c r="BF27385"/>
      <c r="BG27385"/>
    </row>
    <row r="27386" spans="11:59" x14ac:dyDescent="0.25">
      <c r="K27386" s="11"/>
      <c r="L27386" s="11"/>
      <c r="N27386" s="11"/>
      <c r="O27386" s="11"/>
      <c r="P27386" s="11"/>
      <c r="Q27386" s="11"/>
      <c r="R27386" s="11"/>
      <c r="S27386" s="11"/>
      <c r="T27386" s="11"/>
      <c r="U27386" s="11"/>
      <c r="V27386" s="11"/>
      <c r="W27386" s="11"/>
      <c r="X27386" s="11"/>
      <c r="Y27386" s="11"/>
      <c r="Z27386" s="11"/>
      <c r="BE27386"/>
      <c r="BF27386"/>
      <c r="BG27386"/>
    </row>
    <row r="27387" spans="11:59" x14ac:dyDescent="0.25">
      <c r="K27387" s="11"/>
      <c r="L27387" s="11"/>
      <c r="N27387" s="11"/>
      <c r="O27387" s="11"/>
      <c r="P27387" s="11"/>
      <c r="Q27387" s="11"/>
      <c r="R27387" s="11"/>
      <c r="S27387" s="11"/>
      <c r="T27387" s="11"/>
      <c r="U27387" s="11"/>
      <c r="V27387" s="11"/>
      <c r="W27387" s="11"/>
      <c r="X27387" s="11"/>
      <c r="Y27387" s="11"/>
      <c r="Z27387" s="11"/>
      <c r="BE27387"/>
      <c r="BF27387"/>
      <c r="BG27387"/>
    </row>
    <row r="27388" spans="11:59" x14ac:dyDescent="0.25">
      <c r="K27388" s="11"/>
      <c r="L27388" s="11"/>
      <c r="N27388" s="11"/>
      <c r="O27388" s="11"/>
      <c r="P27388" s="11"/>
      <c r="Q27388" s="11"/>
      <c r="R27388" s="11"/>
      <c r="S27388" s="11"/>
      <c r="T27388" s="11"/>
      <c r="U27388" s="11"/>
      <c r="V27388" s="11"/>
      <c r="W27388" s="11"/>
      <c r="X27388" s="11"/>
      <c r="Y27388" s="11"/>
      <c r="Z27388" s="11"/>
      <c r="BE27388"/>
      <c r="BF27388"/>
      <c r="BG27388"/>
    </row>
    <row r="27389" spans="11:59" x14ac:dyDescent="0.25">
      <c r="K27389" s="11"/>
      <c r="L27389" s="11"/>
      <c r="N27389" s="11"/>
      <c r="O27389" s="11"/>
      <c r="P27389" s="11"/>
      <c r="Q27389" s="11"/>
      <c r="R27389" s="11"/>
      <c r="S27389" s="11"/>
      <c r="T27389" s="11"/>
      <c r="U27389" s="11"/>
      <c r="V27389" s="11"/>
      <c r="W27389" s="11"/>
      <c r="X27389" s="11"/>
      <c r="Y27389" s="11"/>
      <c r="Z27389" s="11"/>
      <c r="BE27389"/>
      <c r="BF27389"/>
      <c r="BG27389"/>
    </row>
    <row r="27390" spans="11:59" x14ac:dyDescent="0.25">
      <c r="K27390" s="11"/>
      <c r="L27390" s="11"/>
      <c r="N27390" s="11"/>
      <c r="O27390" s="11"/>
      <c r="P27390" s="11"/>
      <c r="Q27390" s="11"/>
      <c r="R27390" s="11"/>
      <c r="S27390" s="11"/>
      <c r="T27390" s="11"/>
      <c r="U27390" s="11"/>
      <c r="V27390" s="11"/>
      <c r="W27390" s="11"/>
      <c r="X27390" s="11"/>
      <c r="Y27390" s="11"/>
      <c r="Z27390" s="11"/>
      <c r="BE27390"/>
      <c r="BF27390"/>
      <c r="BG27390"/>
    </row>
    <row r="27391" spans="11:59" x14ac:dyDescent="0.25">
      <c r="K27391" s="11"/>
      <c r="L27391" s="11"/>
      <c r="N27391" s="11"/>
      <c r="O27391" s="11"/>
      <c r="P27391" s="11"/>
      <c r="Q27391" s="11"/>
      <c r="R27391" s="11"/>
      <c r="S27391" s="11"/>
      <c r="T27391" s="11"/>
      <c r="U27391" s="11"/>
      <c r="V27391" s="11"/>
      <c r="W27391" s="11"/>
      <c r="X27391" s="11"/>
      <c r="Y27391" s="11"/>
      <c r="Z27391" s="11"/>
      <c r="BE27391"/>
      <c r="BF27391"/>
      <c r="BG27391"/>
    </row>
    <row r="27392" spans="11:59" x14ac:dyDescent="0.25">
      <c r="K27392" s="11"/>
      <c r="L27392" s="11"/>
      <c r="N27392" s="11"/>
      <c r="O27392" s="11"/>
      <c r="P27392" s="11"/>
      <c r="Q27392" s="11"/>
      <c r="R27392" s="11"/>
      <c r="S27392" s="11"/>
      <c r="T27392" s="11"/>
      <c r="U27392" s="11"/>
      <c r="V27392" s="11"/>
      <c r="W27392" s="11"/>
      <c r="X27392" s="11"/>
      <c r="Y27392" s="11"/>
      <c r="Z27392" s="11"/>
      <c r="BE27392"/>
      <c r="BF27392"/>
      <c r="BG27392"/>
    </row>
    <row r="27393" spans="11:59" x14ac:dyDescent="0.25">
      <c r="K27393" s="11"/>
      <c r="L27393" s="11"/>
      <c r="N27393" s="11"/>
      <c r="O27393" s="11"/>
      <c r="P27393" s="11"/>
      <c r="Q27393" s="11"/>
      <c r="R27393" s="11"/>
      <c r="S27393" s="11"/>
      <c r="T27393" s="11"/>
      <c r="U27393" s="11"/>
      <c r="V27393" s="11"/>
      <c r="W27393" s="11"/>
      <c r="X27393" s="11"/>
      <c r="Y27393" s="11"/>
      <c r="Z27393" s="11"/>
      <c r="BE27393"/>
      <c r="BF27393"/>
      <c r="BG27393"/>
    </row>
    <row r="27394" spans="11:59" x14ac:dyDescent="0.25">
      <c r="K27394" s="11"/>
      <c r="L27394" s="11"/>
      <c r="N27394" s="11"/>
      <c r="O27394" s="11"/>
      <c r="P27394" s="11"/>
      <c r="Q27394" s="11"/>
      <c r="R27394" s="11"/>
      <c r="S27394" s="11"/>
      <c r="T27394" s="11"/>
      <c r="U27394" s="11"/>
      <c r="V27394" s="11"/>
      <c r="W27394" s="11"/>
      <c r="X27394" s="11"/>
      <c r="Y27394" s="11"/>
      <c r="Z27394" s="11"/>
      <c r="BE27394"/>
      <c r="BF27394"/>
      <c r="BG27394"/>
    </row>
    <row r="27395" spans="11:59" x14ac:dyDescent="0.25">
      <c r="K27395" s="11"/>
      <c r="L27395" s="11"/>
      <c r="N27395" s="11"/>
      <c r="O27395" s="11"/>
      <c r="P27395" s="11"/>
      <c r="Q27395" s="11"/>
      <c r="R27395" s="11"/>
      <c r="S27395" s="11"/>
      <c r="T27395" s="11"/>
      <c r="U27395" s="11"/>
      <c r="V27395" s="11"/>
      <c r="W27395" s="11"/>
      <c r="X27395" s="11"/>
      <c r="Y27395" s="11"/>
      <c r="Z27395" s="11"/>
      <c r="BE27395"/>
      <c r="BF27395"/>
      <c r="BG27395"/>
    </row>
    <row r="27396" spans="11:59" x14ac:dyDescent="0.25">
      <c r="K27396" s="11"/>
      <c r="L27396" s="11"/>
      <c r="N27396" s="11"/>
      <c r="O27396" s="11"/>
      <c r="P27396" s="11"/>
      <c r="Q27396" s="11"/>
      <c r="R27396" s="11"/>
      <c r="S27396" s="11"/>
      <c r="T27396" s="11"/>
      <c r="U27396" s="11"/>
      <c r="V27396" s="11"/>
      <c r="W27396" s="11"/>
      <c r="X27396" s="11"/>
      <c r="Y27396" s="11"/>
      <c r="Z27396" s="11"/>
      <c r="BE27396"/>
      <c r="BF27396"/>
      <c r="BG27396"/>
    </row>
    <row r="27397" spans="11:59" x14ac:dyDescent="0.25">
      <c r="K27397" s="11"/>
      <c r="L27397" s="11"/>
      <c r="N27397" s="11"/>
      <c r="O27397" s="11"/>
      <c r="P27397" s="11"/>
      <c r="Q27397" s="11"/>
      <c r="R27397" s="11"/>
      <c r="S27397" s="11"/>
      <c r="T27397" s="11"/>
      <c r="U27397" s="11"/>
      <c r="V27397" s="11"/>
      <c r="W27397" s="11"/>
      <c r="X27397" s="11"/>
      <c r="Y27397" s="11"/>
      <c r="Z27397" s="11"/>
      <c r="BE27397"/>
      <c r="BF27397"/>
      <c r="BG27397"/>
    </row>
    <row r="27398" spans="11:59" x14ac:dyDescent="0.25">
      <c r="K27398" s="11"/>
      <c r="L27398" s="11"/>
      <c r="N27398" s="11"/>
      <c r="O27398" s="11"/>
      <c r="P27398" s="11"/>
      <c r="Q27398" s="11"/>
      <c r="R27398" s="11"/>
      <c r="S27398" s="11"/>
      <c r="T27398" s="11"/>
      <c r="U27398" s="11"/>
      <c r="V27398" s="11"/>
      <c r="W27398" s="11"/>
      <c r="X27398" s="11"/>
      <c r="Y27398" s="11"/>
      <c r="Z27398" s="11"/>
      <c r="BE27398"/>
      <c r="BF27398"/>
      <c r="BG27398"/>
    </row>
    <row r="27399" spans="11:59" x14ac:dyDescent="0.25">
      <c r="K27399" s="11"/>
      <c r="L27399" s="11"/>
      <c r="N27399" s="11"/>
      <c r="O27399" s="11"/>
      <c r="P27399" s="11"/>
      <c r="Q27399" s="11"/>
      <c r="R27399" s="11"/>
      <c r="S27399" s="11"/>
      <c r="T27399" s="11"/>
      <c r="U27399" s="11"/>
      <c r="V27399" s="11"/>
      <c r="W27399" s="11"/>
      <c r="X27399" s="11"/>
      <c r="Y27399" s="11"/>
      <c r="Z27399" s="11"/>
      <c r="BE27399"/>
      <c r="BF27399"/>
      <c r="BG27399"/>
    </row>
    <row r="27400" spans="11:59" x14ac:dyDescent="0.25">
      <c r="K27400" s="11"/>
      <c r="L27400" s="11"/>
      <c r="N27400" s="11"/>
      <c r="O27400" s="11"/>
      <c r="P27400" s="11"/>
      <c r="Q27400" s="11"/>
      <c r="R27400" s="11"/>
      <c r="S27400" s="11"/>
      <c r="T27400" s="11"/>
      <c r="U27400" s="11"/>
      <c r="V27400" s="11"/>
      <c r="W27400" s="11"/>
      <c r="X27400" s="11"/>
      <c r="Y27400" s="11"/>
      <c r="Z27400" s="11"/>
      <c r="BE27400"/>
      <c r="BF27400"/>
      <c r="BG27400"/>
    </row>
    <row r="27401" spans="11:59" x14ac:dyDescent="0.25">
      <c r="K27401" s="11"/>
      <c r="L27401" s="11"/>
      <c r="N27401" s="11"/>
      <c r="O27401" s="11"/>
      <c r="P27401" s="11"/>
      <c r="Q27401" s="11"/>
      <c r="R27401" s="11"/>
      <c r="S27401" s="11"/>
      <c r="T27401" s="11"/>
      <c r="U27401" s="11"/>
      <c r="V27401" s="11"/>
      <c r="W27401" s="11"/>
      <c r="X27401" s="11"/>
      <c r="Y27401" s="11"/>
      <c r="Z27401" s="11"/>
      <c r="BE27401"/>
      <c r="BF27401"/>
      <c r="BG27401"/>
    </row>
    <row r="27402" spans="11:59" x14ac:dyDescent="0.25">
      <c r="K27402" s="11"/>
      <c r="L27402" s="11"/>
      <c r="N27402" s="11"/>
      <c r="O27402" s="11"/>
      <c r="P27402" s="11"/>
      <c r="Q27402" s="11"/>
      <c r="R27402" s="11"/>
      <c r="S27402" s="11"/>
      <c r="T27402" s="11"/>
      <c r="U27402" s="11"/>
      <c r="V27402" s="11"/>
      <c r="W27402" s="11"/>
      <c r="X27402" s="11"/>
      <c r="Y27402" s="11"/>
      <c r="Z27402" s="11"/>
      <c r="BE27402"/>
      <c r="BF27402"/>
      <c r="BG27402"/>
    </row>
    <row r="27403" spans="11:59" x14ac:dyDescent="0.25">
      <c r="K27403" s="11"/>
      <c r="L27403" s="11"/>
      <c r="N27403" s="11"/>
      <c r="O27403" s="11"/>
      <c r="P27403" s="11"/>
      <c r="Q27403" s="11"/>
      <c r="R27403" s="11"/>
      <c r="S27403" s="11"/>
      <c r="T27403" s="11"/>
      <c r="U27403" s="11"/>
      <c r="V27403" s="11"/>
      <c r="W27403" s="11"/>
      <c r="X27403" s="11"/>
      <c r="Y27403" s="11"/>
      <c r="Z27403" s="11"/>
      <c r="BE27403"/>
      <c r="BF27403"/>
      <c r="BG27403"/>
    </row>
    <row r="27404" spans="11:59" x14ac:dyDescent="0.25">
      <c r="K27404" s="11"/>
      <c r="L27404" s="11"/>
      <c r="N27404" s="11"/>
      <c r="O27404" s="11"/>
      <c r="P27404" s="11"/>
      <c r="Q27404" s="11"/>
      <c r="R27404" s="11"/>
      <c r="S27404" s="11"/>
      <c r="T27404" s="11"/>
      <c r="U27404" s="11"/>
      <c r="V27404" s="11"/>
      <c r="W27404" s="11"/>
      <c r="X27404" s="11"/>
      <c r="Y27404" s="11"/>
      <c r="Z27404" s="11"/>
      <c r="BE27404"/>
      <c r="BF27404"/>
      <c r="BG27404"/>
    </row>
    <row r="27405" spans="11:59" x14ac:dyDescent="0.25">
      <c r="K27405" s="11"/>
      <c r="L27405" s="11"/>
      <c r="N27405" s="11"/>
      <c r="O27405" s="11"/>
      <c r="P27405" s="11"/>
      <c r="Q27405" s="11"/>
      <c r="R27405" s="11"/>
      <c r="S27405" s="11"/>
      <c r="T27405" s="11"/>
      <c r="U27405" s="11"/>
      <c r="V27405" s="11"/>
      <c r="W27405" s="11"/>
      <c r="X27405" s="11"/>
      <c r="Y27405" s="11"/>
      <c r="Z27405" s="11"/>
      <c r="BE27405"/>
      <c r="BF27405"/>
      <c r="BG27405"/>
    </row>
    <row r="27406" spans="11:59" x14ac:dyDescent="0.25">
      <c r="K27406" s="11"/>
      <c r="L27406" s="11"/>
      <c r="N27406" s="11"/>
      <c r="O27406" s="11"/>
      <c r="P27406" s="11"/>
      <c r="Q27406" s="11"/>
      <c r="R27406" s="11"/>
      <c r="S27406" s="11"/>
      <c r="T27406" s="11"/>
      <c r="U27406" s="11"/>
      <c r="V27406" s="11"/>
      <c r="W27406" s="11"/>
      <c r="X27406" s="11"/>
      <c r="Y27406" s="11"/>
      <c r="Z27406" s="11"/>
      <c r="BE27406"/>
      <c r="BF27406"/>
      <c r="BG27406"/>
    </row>
    <row r="27407" spans="11:59" x14ac:dyDescent="0.25">
      <c r="K27407" s="11"/>
      <c r="L27407" s="11"/>
      <c r="N27407" s="11"/>
      <c r="O27407" s="11"/>
      <c r="P27407" s="11"/>
      <c r="Q27407" s="11"/>
      <c r="R27407" s="11"/>
      <c r="S27407" s="11"/>
      <c r="T27407" s="11"/>
      <c r="U27407" s="11"/>
      <c r="V27407" s="11"/>
      <c r="W27407" s="11"/>
      <c r="X27407" s="11"/>
      <c r="Y27407" s="11"/>
      <c r="Z27407" s="11"/>
      <c r="BE27407"/>
      <c r="BF27407"/>
      <c r="BG27407"/>
    </row>
    <row r="27408" spans="11:59" x14ac:dyDescent="0.25">
      <c r="K27408" s="11"/>
      <c r="L27408" s="11"/>
      <c r="N27408" s="11"/>
      <c r="O27408" s="11"/>
      <c r="P27408" s="11"/>
      <c r="Q27408" s="11"/>
      <c r="R27408" s="11"/>
      <c r="S27408" s="11"/>
      <c r="T27408" s="11"/>
      <c r="U27408" s="11"/>
      <c r="V27408" s="11"/>
      <c r="W27408" s="11"/>
      <c r="X27408" s="11"/>
      <c r="Y27408" s="11"/>
      <c r="Z27408" s="11"/>
      <c r="BE27408"/>
      <c r="BF27408"/>
      <c r="BG27408"/>
    </row>
    <row r="27409" spans="11:59" x14ac:dyDescent="0.25">
      <c r="K27409" s="11"/>
      <c r="L27409" s="11"/>
      <c r="N27409" s="11"/>
      <c r="O27409" s="11"/>
      <c r="P27409" s="11"/>
      <c r="Q27409" s="11"/>
      <c r="R27409" s="11"/>
      <c r="S27409" s="11"/>
      <c r="T27409" s="11"/>
      <c r="U27409" s="11"/>
      <c r="V27409" s="11"/>
      <c r="W27409" s="11"/>
      <c r="X27409" s="11"/>
      <c r="Y27409" s="11"/>
      <c r="Z27409" s="11"/>
      <c r="BE27409"/>
      <c r="BF27409"/>
      <c r="BG27409"/>
    </row>
    <row r="27410" spans="11:59" x14ac:dyDescent="0.25">
      <c r="K27410" s="11"/>
      <c r="L27410" s="11"/>
      <c r="N27410" s="11"/>
      <c r="O27410" s="11"/>
      <c r="P27410" s="11"/>
      <c r="Q27410" s="11"/>
      <c r="R27410" s="11"/>
      <c r="S27410" s="11"/>
      <c r="T27410" s="11"/>
      <c r="U27410" s="11"/>
      <c r="V27410" s="11"/>
      <c r="W27410" s="11"/>
      <c r="X27410" s="11"/>
      <c r="Y27410" s="11"/>
      <c r="Z27410" s="11"/>
      <c r="BE27410"/>
      <c r="BF27410"/>
      <c r="BG27410"/>
    </row>
    <row r="27411" spans="11:59" x14ac:dyDescent="0.25">
      <c r="K27411" s="11"/>
      <c r="L27411" s="11"/>
      <c r="N27411" s="11"/>
      <c r="O27411" s="11"/>
      <c r="P27411" s="11"/>
      <c r="Q27411" s="11"/>
      <c r="R27411" s="11"/>
      <c r="S27411" s="11"/>
      <c r="T27411" s="11"/>
      <c r="U27411" s="11"/>
      <c r="V27411" s="11"/>
      <c r="W27411" s="11"/>
      <c r="X27411" s="11"/>
      <c r="Y27411" s="11"/>
      <c r="Z27411" s="11"/>
      <c r="BE27411"/>
      <c r="BF27411"/>
      <c r="BG27411"/>
    </row>
    <row r="27412" spans="11:59" x14ac:dyDescent="0.25">
      <c r="K27412" s="11"/>
      <c r="L27412" s="11"/>
      <c r="N27412" s="11"/>
      <c r="O27412" s="11"/>
      <c r="P27412" s="11"/>
      <c r="Q27412" s="11"/>
      <c r="R27412" s="11"/>
      <c r="S27412" s="11"/>
      <c r="T27412" s="11"/>
      <c r="U27412" s="11"/>
      <c r="V27412" s="11"/>
      <c r="W27412" s="11"/>
      <c r="X27412" s="11"/>
      <c r="Y27412" s="11"/>
      <c r="Z27412" s="11"/>
      <c r="BE27412"/>
      <c r="BF27412"/>
      <c r="BG27412"/>
    </row>
    <row r="27413" spans="11:59" x14ac:dyDescent="0.25">
      <c r="K27413" s="11"/>
      <c r="L27413" s="11"/>
      <c r="N27413" s="11"/>
      <c r="O27413" s="11"/>
      <c r="P27413" s="11"/>
      <c r="Q27413" s="11"/>
      <c r="R27413" s="11"/>
      <c r="S27413" s="11"/>
      <c r="T27413" s="11"/>
      <c r="U27413" s="11"/>
      <c r="V27413" s="11"/>
      <c r="W27413" s="11"/>
      <c r="X27413" s="11"/>
      <c r="Y27413" s="11"/>
      <c r="Z27413" s="11"/>
      <c r="BE27413"/>
      <c r="BF27413"/>
      <c r="BG27413"/>
    </row>
    <row r="27414" spans="11:59" x14ac:dyDescent="0.25">
      <c r="K27414" s="11"/>
      <c r="L27414" s="11"/>
      <c r="N27414" s="11"/>
      <c r="O27414" s="11"/>
      <c r="P27414" s="11"/>
      <c r="Q27414" s="11"/>
      <c r="R27414" s="11"/>
      <c r="S27414" s="11"/>
      <c r="T27414" s="11"/>
      <c r="U27414" s="11"/>
      <c r="V27414" s="11"/>
      <c r="W27414" s="11"/>
      <c r="X27414" s="11"/>
      <c r="Y27414" s="11"/>
      <c r="Z27414" s="11"/>
      <c r="BE27414"/>
      <c r="BF27414"/>
      <c r="BG27414"/>
    </row>
    <row r="27415" spans="11:59" x14ac:dyDescent="0.25">
      <c r="K27415" s="11"/>
      <c r="L27415" s="11"/>
      <c r="N27415" s="11"/>
      <c r="O27415" s="11"/>
      <c r="P27415" s="11"/>
      <c r="Q27415" s="11"/>
      <c r="R27415" s="11"/>
      <c r="S27415" s="11"/>
      <c r="T27415" s="11"/>
      <c r="U27415" s="11"/>
      <c r="V27415" s="11"/>
      <c r="W27415" s="11"/>
      <c r="X27415" s="11"/>
      <c r="Y27415" s="11"/>
      <c r="Z27415" s="11"/>
      <c r="BE27415"/>
      <c r="BF27415"/>
      <c r="BG27415"/>
    </row>
    <row r="27416" spans="11:59" x14ac:dyDescent="0.25">
      <c r="K27416" s="11"/>
      <c r="L27416" s="11"/>
      <c r="N27416" s="11"/>
      <c r="O27416" s="11"/>
      <c r="P27416" s="11"/>
      <c r="Q27416" s="11"/>
      <c r="R27416" s="11"/>
      <c r="S27416" s="11"/>
      <c r="T27416" s="11"/>
      <c r="U27416" s="11"/>
      <c r="V27416" s="11"/>
      <c r="W27416" s="11"/>
      <c r="X27416" s="11"/>
      <c r="Y27416" s="11"/>
      <c r="Z27416" s="11"/>
      <c r="BE27416"/>
      <c r="BF27416"/>
      <c r="BG27416"/>
    </row>
    <row r="27417" spans="11:59" x14ac:dyDescent="0.25">
      <c r="K27417" s="11"/>
      <c r="L27417" s="11"/>
      <c r="N27417" s="11"/>
      <c r="O27417" s="11"/>
      <c r="P27417" s="11"/>
      <c r="Q27417" s="11"/>
      <c r="R27417" s="11"/>
      <c r="S27417" s="11"/>
      <c r="T27417" s="11"/>
      <c r="U27417" s="11"/>
      <c r="V27417" s="11"/>
      <c r="W27417" s="11"/>
      <c r="X27417" s="11"/>
      <c r="Y27417" s="11"/>
      <c r="Z27417" s="11"/>
      <c r="BE27417"/>
      <c r="BF27417"/>
      <c r="BG27417"/>
    </row>
    <row r="27418" spans="11:59" x14ac:dyDescent="0.25">
      <c r="K27418" s="11"/>
      <c r="L27418" s="11"/>
      <c r="N27418" s="11"/>
      <c r="O27418" s="11"/>
      <c r="P27418" s="11"/>
      <c r="Q27418" s="11"/>
      <c r="R27418" s="11"/>
      <c r="S27418" s="11"/>
      <c r="T27418" s="11"/>
      <c r="U27418" s="11"/>
      <c r="V27418" s="11"/>
      <c r="W27418" s="11"/>
      <c r="X27418" s="11"/>
      <c r="Y27418" s="11"/>
      <c r="Z27418" s="11"/>
      <c r="BE27418"/>
      <c r="BF27418"/>
      <c r="BG27418"/>
    </row>
    <row r="27419" spans="11:59" x14ac:dyDescent="0.25">
      <c r="K27419" s="11"/>
      <c r="L27419" s="11"/>
      <c r="N27419" s="11"/>
      <c r="O27419" s="11"/>
      <c r="P27419" s="11"/>
      <c r="Q27419" s="11"/>
      <c r="R27419" s="11"/>
      <c r="S27419" s="11"/>
      <c r="T27419" s="11"/>
      <c r="U27419" s="11"/>
      <c r="V27419" s="11"/>
      <c r="W27419" s="11"/>
      <c r="X27419" s="11"/>
      <c r="Y27419" s="11"/>
      <c r="Z27419" s="11"/>
      <c r="BE27419"/>
      <c r="BF27419"/>
      <c r="BG27419"/>
    </row>
    <row r="27420" spans="11:59" x14ac:dyDescent="0.25">
      <c r="K27420" s="11"/>
      <c r="L27420" s="11"/>
      <c r="N27420" s="11"/>
      <c r="O27420" s="11"/>
      <c r="P27420" s="11"/>
      <c r="Q27420" s="11"/>
      <c r="R27420" s="11"/>
      <c r="S27420" s="11"/>
      <c r="T27420" s="11"/>
      <c r="U27420" s="11"/>
      <c r="V27420" s="11"/>
      <c r="W27420" s="11"/>
      <c r="X27420" s="11"/>
      <c r="Y27420" s="11"/>
      <c r="Z27420" s="11"/>
      <c r="BE27420"/>
      <c r="BF27420"/>
      <c r="BG27420"/>
    </row>
    <row r="27421" spans="11:59" x14ac:dyDescent="0.25">
      <c r="K27421" s="11"/>
      <c r="L27421" s="11"/>
      <c r="N27421" s="11"/>
      <c r="O27421" s="11"/>
      <c r="P27421" s="11"/>
      <c r="Q27421" s="11"/>
      <c r="R27421" s="11"/>
      <c r="S27421" s="11"/>
      <c r="T27421" s="11"/>
      <c r="U27421" s="11"/>
      <c r="V27421" s="11"/>
      <c r="W27421" s="11"/>
      <c r="X27421" s="11"/>
      <c r="Y27421" s="11"/>
      <c r="Z27421" s="11"/>
      <c r="BE27421"/>
      <c r="BF27421"/>
      <c r="BG27421"/>
    </row>
    <row r="27422" spans="11:59" x14ac:dyDescent="0.25">
      <c r="K27422" s="11"/>
      <c r="L27422" s="11"/>
      <c r="N27422" s="11"/>
      <c r="O27422" s="11"/>
      <c r="P27422" s="11"/>
      <c r="Q27422" s="11"/>
      <c r="R27422" s="11"/>
      <c r="S27422" s="11"/>
      <c r="T27422" s="11"/>
      <c r="U27422" s="11"/>
      <c r="V27422" s="11"/>
      <c r="W27422" s="11"/>
      <c r="X27422" s="11"/>
      <c r="Y27422" s="11"/>
      <c r="Z27422" s="11"/>
      <c r="BE27422"/>
      <c r="BF27422"/>
      <c r="BG27422"/>
    </row>
    <row r="27423" spans="11:59" x14ac:dyDescent="0.25">
      <c r="K27423" s="11"/>
      <c r="L27423" s="11"/>
      <c r="N27423" s="11"/>
      <c r="O27423" s="11"/>
      <c r="P27423" s="11"/>
      <c r="Q27423" s="11"/>
      <c r="R27423" s="11"/>
      <c r="S27423" s="11"/>
      <c r="T27423" s="11"/>
      <c r="U27423" s="11"/>
      <c r="V27423" s="11"/>
      <c r="W27423" s="11"/>
      <c r="X27423" s="11"/>
      <c r="Y27423" s="11"/>
      <c r="Z27423" s="11"/>
      <c r="BE27423"/>
      <c r="BF27423"/>
      <c r="BG27423"/>
    </row>
    <row r="27424" spans="11:59" x14ac:dyDescent="0.25">
      <c r="K27424" s="11"/>
      <c r="L27424" s="11"/>
      <c r="N27424" s="11"/>
      <c r="O27424" s="11"/>
      <c r="P27424" s="11"/>
      <c r="Q27424" s="11"/>
      <c r="R27424" s="11"/>
      <c r="S27424" s="11"/>
      <c r="T27424" s="11"/>
      <c r="U27424" s="11"/>
      <c r="V27424" s="11"/>
      <c r="W27424" s="11"/>
      <c r="X27424" s="11"/>
      <c r="Y27424" s="11"/>
      <c r="Z27424" s="11"/>
      <c r="BE27424"/>
      <c r="BF27424"/>
      <c r="BG27424"/>
    </row>
    <row r="27425" spans="11:59" x14ac:dyDescent="0.25">
      <c r="K27425" s="11"/>
      <c r="L27425" s="11"/>
      <c r="N27425" s="11"/>
      <c r="O27425" s="11"/>
      <c r="P27425" s="11"/>
      <c r="Q27425" s="11"/>
      <c r="R27425" s="11"/>
      <c r="S27425" s="11"/>
      <c r="T27425" s="11"/>
      <c r="U27425" s="11"/>
      <c r="V27425" s="11"/>
      <c r="W27425" s="11"/>
      <c r="X27425" s="11"/>
      <c r="Y27425" s="11"/>
      <c r="Z27425" s="11"/>
      <c r="BE27425"/>
      <c r="BF27425"/>
      <c r="BG27425"/>
    </row>
    <row r="27426" spans="11:59" x14ac:dyDescent="0.25">
      <c r="K27426" s="11"/>
      <c r="L27426" s="11"/>
      <c r="N27426" s="11"/>
      <c r="O27426" s="11"/>
      <c r="P27426" s="11"/>
      <c r="Q27426" s="11"/>
      <c r="R27426" s="11"/>
      <c r="S27426" s="11"/>
      <c r="T27426" s="11"/>
      <c r="U27426" s="11"/>
      <c r="V27426" s="11"/>
      <c r="W27426" s="11"/>
      <c r="X27426" s="11"/>
      <c r="Y27426" s="11"/>
      <c r="Z27426" s="11"/>
      <c r="BE27426"/>
      <c r="BF27426"/>
      <c r="BG27426"/>
    </row>
    <row r="27427" spans="11:59" x14ac:dyDescent="0.25">
      <c r="K27427" s="11"/>
      <c r="L27427" s="11"/>
      <c r="N27427" s="11"/>
      <c r="O27427" s="11"/>
      <c r="P27427" s="11"/>
      <c r="Q27427" s="11"/>
      <c r="R27427" s="11"/>
      <c r="S27427" s="11"/>
      <c r="T27427" s="11"/>
      <c r="U27427" s="11"/>
      <c r="V27427" s="11"/>
      <c r="W27427" s="11"/>
      <c r="X27427" s="11"/>
      <c r="Y27427" s="11"/>
      <c r="Z27427" s="11"/>
      <c r="BE27427"/>
      <c r="BF27427"/>
      <c r="BG27427"/>
    </row>
    <row r="27428" spans="11:59" x14ac:dyDescent="0.25">
      <c r="K27428" s="11"/>
      <c r="L27428" s="11"/>
      <c r="N27428" s="11"/>
      <c r="O27428" s="11"/>
      <c r="P27428" s="11"/>
      <c r="Q27428" s="11"/>
      <c r="R27428" s="11"/>
      <c r="S27428" s="11"/>
      <c r="T27428" s="11"/>
      <c r="U27428" s="11"/>
      <c r="V27428" s="11"/>
      <c r="W27428" s="11"/>
      <c r="X27428" s="11"/>
      <c r="Y27428" s="11"/>
      <c r="Z27428" s="11"/>
      <c r="BE27428"/>
      <c r="BF27428"/>
      <c r="BG27428"/>
    </row>
    <row r="27429" spans="11:59" x14ac:dyDescent="0.25">
      <c r="K27429" s="11"/>
      <c r="L27429" s="11"/>
      <c r="N27429" s="11"/>
      <c r="O27429" s="11"/>
      <c r="P27429" s="11"/>
      <c r="Q27429" s="11"/>
      <c r="R27429" s="11"/>
      <c r="S27429" s="11"/>
      <c r="T27429" s="11"/>
      <c r="U27429" s="11"/>
      <c r="V27429" s="11"/>
      <c r="W27429" s="11"/>
      <c r="X27429" s="11"/>
      <c r="Y27429" s="11"/>
      <c r="Z27429" s="11"/>
      <c r="BE27429"/>
      <c r="BF27429"/>
      <c r="BG27429"/>
    </row>
    <row r="27430" spans="11:59" x14ac:dyDescent="0.25">
      <c r="K27430" s="11"/>
      <c r="L27430" s="11"/>
      <c r="N27430" s="11"/>
      <c r="O27430" s="11"/>
      <c r="P27430" s="11"/>
      <c r="Q27430" s="11"/>
      <c r="R27430" s="11"/>
      <c r="S27430" s="11"/>
      <c r="T27430" s="11"/>
      <c r="U27430" s="11"/>
      <c r="V27430" s="11"/>
      <c r="W27430" s="11"/>
      <c r="X27430" s="11"/>
      <c r="Y27430" s="11"/>
      <c r="Z27430" s="11"/>
      <c r="BE27430"/>
      <c r="BF27430"/>
      <c r="BG27430"/>
    </row>
    <row r="27431" spans="11:59" x14ac:dyDescent="0.25">
      <c r="K27431" s="11"/>
      <c r="L27431" s="11"/>
      <c r="N27431" s="11"/>
      <c r="O27431" s="11"/>
      <c r="P27431" s="11"/>
      <c r="Q27431" s="11"/>
      <c r="R27431" s="11"/>
      <c r="S27431" s="11"/>
      <c r="T27431" s="11"/>
      <c r="U27431" s="11"/>
      <c r="V27431" s="11"/>
      <c r="W27431" s="11"/>
      <c r="X27431" s="11"/>
      <c r="Y27431" s="11"/>
      <c r="Z27431" s="11"/>
      <c r="BE27431"/>
      <c r="BF27431"/>
      <c r="BG27431"/>
    </row>
    <row r="27432" spans="11:59" x14ac:dyDescent="0.25">
      <c r="K27432" s="11"/>
      <c r="L27432" s="11"/>
      <c r="N27432" s="11"/>
      <c r="O27432" s="11"/>
      <c r="P27432" s="11"/>
      <c r="Q27432" s="11"/>
      <c r="R27432" s="11"/>
      <c r="S27432" s="11"/>
      <c r="T27432" s="11"/>
      <c r="U27432" s="11"/>
      <c r="V27432" s="11"/>
      <c r="W27432" s="11"/>
      <c r="X27432" s="11"/>
      <c r="Y27432" s="11"/>
      <c r="Z27432" s="11"/>
      <c r="BE27432"/>
      <c r="BF27432"/>
      <c r="BG27432"/>
    </row>
    <row r="27433" spans="11:59" x14ac:dyDescent="0.25">
      <c r="K27433" s="11"/>
      <c r="L27433" s="11"/>
      <c r="N27433" s="11"/>
      <c r="O27433" s="11"/>
      <c r="P27433" s="11"/>
      <c r="Q27433" s="11"/>
      <c r="R27433" s="11"/>
      <c r="S27433" s="11"/>
      <c r="T27433" s="11"/>
      <c r="U27433" s="11"/>
      <c r="V27433" s="11"/>
      <c r="W27433" s="11"/>
      <c r="X27433" s="11"/>
      <c r="Y27433" s="11"/>
      <c r="Z27433" s="11"/>
      <c r="BE27433"/>
      <c r="BF27433"/>
      <c r="BG27433"/>
    </row>
    <row r="27434" spans="11:59" x14ac:dyDescent="0.25">
      <c r="K27434" s="11"/>
      <c r="L27434" s="11"/>
      <c r="N27434" s="11"/>
      <c r="O27434" s="11"/>
      <c r="P27434" s="11"/>
      <c r="Q27434" s="11"/>
      <c r="R27434" s="11"/>
      <c r="S27434" s="11"/>
      <c r="T27434" s="11"/>
      <c r="U27434" s="11"/>
      <c r="V27434" s="11"/>
      <c r="W27434" s="11"/>
      <c r="X27434" s="11"/>
      <c r="Y27434" s="11"/>
      <c r="Z27434" s="11"/>
      <c r="BE27434"/>
      <c r="BF27434"/>
      <c r="BG27434"/>
    </row>
    <row r="27435" spans="11:59" x14ac:dyDescent="0.25">
      <c r="K27435" s="11"/>
      <c r="L27435" s="11"/>
      <c r="N27435" s="11"/>
      <c r="O27435" s="11"/>
      <c r="P27435" s="11"/>
      <c r="Q27435" s="11"/>
      <c r="R27435" s="11"/>
      <c r="S27435" s="11"/>
      <c r="T27435" s="11"/>
      <c r="U27435" s="11"/>
      <c r="V27435" s="11"/>
      <c r="W27435" s="11"/>
      <c r="X27435" s="11"/>
      <c r="Y27435" s="11"/>
      <c r="Z27435" s="11"/>
      <c r="BE27435"/>
      <c r="BF27435"/>
      <c r="BG27435"/>
    </row>
    <row r="27436" spans="11:59" x14ac:dyDescent="0.25">
      <c r="K27436" s="11"/>
      <c r="L27436" s="11"/>
      <c r="N27436" s="11"/>
      <c r="O27436" s="11"/>
      <c r="P27436" s="11"/>
      <c r="Q27436" s="11"/>
      <c r="R27436" s="11"/>
      <c r="S27436" s="11"/>
      <c r="T27436" s="11"/>
      <c r="U27436" s="11"/>
      <c r="V27436" s="11"/>
      <c r="W27436" s="11"/>
      <c r="X27436" s="11"/>
      <c r="Y27436" s="11"/>
      <c r="Z27436" s="11"/>
      <c r="BE27436"/>
      <c r="BF27436"/>
      <c r="BG27436"/>
    </row>
    <row r="27437" spans="11:59" x14ac:dyDescent="0.25">
      <c r="K27437" s="11"/>
      <c r="L27437" s="11"/>
      <c r="N27437" s="11"/>
      <c r="O27437" s="11"/>
      <c r="P27437" s="11"/>
      <c r="Q27437" s="11"/>
      <c r="R27437" s="11"/>
      <c r="S27437" s="11"/>
      <c r="T27437" s="11"/>
      <c r="U27437" s="11"/>
      <c r="V27437" s="11"/>
      <c r="W27437" s="11"/>
      <c r="X27437" s="11"/>
      <c r="Y27437" s="11"/>
      <c r="Z27437" s="11"/>
      <c r="BE27437"/>
      <c r="BF27437"/>
      <c r="BG27437"/>
    </row>
    <row r="27438" spans="11:59" x14ac:dyDescent="0.25">
      <c r="K27438" s="11"/>
      <c r="L27438" s="11"/>
      <c r="N27438" s="11"/>
      <c r="O27438" s="11"/>
      <c r="P27438" s="11"/>
      <c r="Q27438" s="11"/>
      <c r="R27438" s="11"/>
      <c r="S27438" s="11"/>
      <c r="T27438" s="11"/>
      <c r="U27438" s="11"/>
      <c r="V27438" s="11"/>
      <c r="W27438" s="11"/>
      <c r="X27438" s="11"/>
      <c r="Y27438" s="11"/>
      <c r="Z27438" s="11"/>
      <c r="BE27438"/>
      <c r="BF27438"/>
      <c r="BG27438"/>
    </row>
    <row r="27439" spans="11:59" x14ac:dyDescent="0.25">
      <c r="K27439" s="11"/>
      <c r="L27439" s="11"/>
      <c r="N27439" s="11"/>
      <c r="O27439" s="11"/>
      <c r="P27439" s="11"/>
      <c r="Q27439" s="11"/>
      <c r="R27439" s="11"/>
      <c r="S27439" s="11"/>
      <c r="T27439" s="11"/>
      <c r="U27439" s="11"/>
      <c r="V27439" s="11"/>
      <c r="W27439" s="11"/>
      <c r="X27439" s="11"/>
      <c r="Y27439" s="11"/>
      <c r="Z27439" s="11"/>
      <c r="BE27439"/>
      <c r="BF27439"/>
      <c r="BG27439"/>
    </row>
    <row r="27440" spans="11:59" x14ac:dyDescent="0.25">
      <c r="K27440" s="11"/>
      <c r="L27440" s="11"/>
      <c r="N27440" s="11"/>
      <c r="O27440" s="11"/>
      <c r="P27440" s="11"/>
      <c r="Q27440" s="11"/>
      <c r="R27440" s="11"/>
      <c r="S27440" s="11"/>
      <c r="T27440" s="11"/>
      <c r="U27440" s="11"/>
      <c r="V27440" s="11"/>
      <c r="W27440" s="11"/>
      <c r="X27440" s="11"/>
      <c r="Y27440" s="11"/>
      <c r="Z27440" s="11"/>
      <c r="BE27440"/>
      <c r="BF27440"/>
      <c r="BG27440"/>
    </row>
    <row r="27441" spans="11:59" x14ac:dyDescent="0.25">
      <c r="K27441" s="11"/>
      <c r="L27441" s="11"/>
      <c r="N27441" s="11"/>
      <c r="O27441" s="11"/>
      <c r="P27441" s="11"/>
      <c r="Q27441" s="11"/>
      <c r="R27441" s="11"/>
      <c r="S27441" s="11"/>
      <c r="T27441" s="11"/>
      <c r="U27441" s="11"/>
      <c r="V27441" s="11"/>
      <c r="W27441" s="11"/>
      <c r="X27441" s="11"/>
      <c r="Y27441" s="11"/>
      <c r="Z27441" s="11"/>
      <c r="BE27441"/>
      <c r="BF27441"/>
      <c r="BG27441"/>
    </row>
    <row r="27442" spans="11:59" x14ac:dyDescent="0.25">
      <c r="K27442" s="11"/>
      <c r="L27442" s="11"/>
      <c r="N27442" s="11"/>
      <c r="O27442" s="11"/>
      <c r="P27442" s="11"/>
      <c r="Q27442" s="11"/>
      <c r="R27442" s="11"/>
      <c r="S27442" s="11"/>
      <c r="T27442" s="11"/>
      <c r="U27442" s="11"/>
      <c r="V27442" s="11"/>
      <c r="W27442" s="11"/>
      <c r="X27442" s="11"/>
      <c r="Y27442" s="11"/>
      <c r="Z27442" s="11"/>
      <c r="BE27442"/>
      <c r="BF27442"/>
      <c r="BG27442"/>
    </row>
    <row r="27443" spans="11:59" x14ac:dyDescent="0.25">
      <c r="K27443" s="11"/>
      <c r="L27443" s="11"/>
      <c r="N27443" s="11"/>
      <c r="O27443" s="11"/>
      <c r="P27443" s="11"/>
      <c r="Q27443" s="11"/>
      <c r="R27443" s="11"/>
      <c r="S27443" s="11"/>
      <c r="T27443" s="11"/>
      <c r="U27443" s="11"/>
      <c r="V27443" s="11"/>
      <c r="W27443" s="11"/>
      <c r="X27443" s="11"/>
      <c r="Y27443" s="11"/>
      <c r="Z27443" s="11"/>
      <c r="BE27443"/>
      <c r="BF27443"/>
      <c r="BG27443"/>
    </row>
    <row r="27444" spans="11:59" x14ac:dyDescent="0.25">
      <c r="K27444" s="11"/>
      <c r="L27444" s="11"/>
      <c r="N27444" s="11"/>
      <c r="O27444" s="11"/>
      <c r="P27444" s="11"/>
      <c r="Q27444" s="11"/>
      <c r="R27444" s="11"/>
      <c r="S27444" s="11"/>
      <c r="T27444" s="11"/>
      <c r="U27444" s="11"/>
      <c r="V27444" s="11"/>
      <c r="W27444" s="11"/>
      <c r="X27444" s="11"/>
      <c r="Y27444" s="11"/>
      <c r="Z27444" s="11"/>
      <c r="BE27444"/>
      <c r="BF27444"/>
      <c r="BG27444"/>
    </row>
    <row r="27445" spans="11:59" x14ac:dyDescent="0.25">
      <c r="K27445" s="11"/>
      <c r="L27445" s="11"/>
      <c r="N27445" s="11"/>
      <c r="O27445" s="11"/>
      <c r="P27445" s="11"/>
      <c r="Q27445" s="11"/>
      <c r="R27445" s="11"/>
      <c r="S27445" s="11"/>
      <c r="T27445" s="11"/>
      <c r="U27445" s="11"/>
      <c r="V27445" s="11"/>
      <c r="W27445" s="11"/>
      <c r="X27445" s="11"/>
      <c r="Y27445" s="11"/>
      <c r="Z27445" s="11"/>
      <c r="BE27445"/>
      <c r="BF27445"/>
      <c r="BG27445"/>
    </row>
    <row r="27446" spans="11:59" x14ac:dyDescent="0.25">
      <c r="K27446" s="11"/>
      <c r="L27446" s="11"/>
      <c r="N27446" s="11"/>
      <c r="O27446" s="11"/>
      <c r="P27446" s="11"/>
      <c r="Q27446" s="11"/>
      <c r="R27446" s="11"/>
      <c r="S27446" s="11"/>
      <c r="T27446" s="11"/>
      <c r="U27446" s="11"/>
      <c r="V27446" s="11"/>
      <c r="W27446" s="11"/>
      <c r="X27446" s="11"/>
      <c r="Y27446" s="11"/>
      <c r="Z27446" s="11"/>
      <c r="BE27446"/>
      <c r="BF27446"/>
      <c r="BG27446"/>
    </row>
    <row r="27447" spans="11:59" x14ac:dyDescent="0.25">
      <c r="K27447" s="11"/>
      <c r="L27447" s="11"/>
      <c r="N27447" s="11"/>
      <c r="O27447" s="11"/>
      <c r="P27447" s="11"/>
      <c r="Q27447" s="11"/>
      <c r="R27447" s="11"/>
      <c r="S27447" s="11"/>
      <c r="T27447" s="11"/>
      <c r="U27447" s="11"/>
      <c r="V27447" s="11"/>
      <c r="W27447" s="11"/>
      <c r="X27447" s="11"/>
      <c r="Y27447" s="11"/>
      <c r="Z27447" s="11"/>
      <c r="BE27447"/>
      <c r="BF27447"/>
      <c r="BG27447"/>
    </row>
    <row r="27448" spans="11:59" x14ac:dyDescent="0.25">
      <c r="K27448" s="11"/>
      <c r="L27448" s="11"/>
      <c r="N27448" s="11"/>
      <c r="O27448" s="11"/>
      <c r="P27448" s="11"/>
      <c r="Q27448" s="11"/>
      <c r="R27448" s="11"/>
      <c r="S27448" s="11"/>
      <c r="T27448" s="11"/>
      <c r="U27448" s="11"/>
      <c r="V27448" s="11"/>
      <c r="W27448" s="11"/>
      <c r="X27448" s="11"/>
      <c r="Y27448" s="11"/>
      <c r="Z27448" s="11"/>
      <c r="BE27448"/>
      <c r="BF27448"/>
      <c r="BG27448"/>
    </row>
    <row r="27449" spans="11:59" x14ac:dyDescent="0.25">
      <c r="K27449" s="11"/>
      <c r="L27449" s="11"/>
      <c r="N27449" s="11"/>
      <c r="O27449" s="11"/>
      <c r="P27449" s="11"/>
      <c r="Q27449" s="11"/>
      <c r="R27449" s="11"/>
      <c r="S27449" s="11"/>
      <c r="T27449" s="11"/>
      <c r="U27449" s="11"/>
      <c r="V27449" s="11"/>
      <c r="W27449" s="11"/>
      <c r="X27449" s="11"/>
      <c r="Y27449" s="11"/>
      <c r="Z27449" s="11"/>
      <c r="BE27449"/>
      <c r="BF27449"/>
      <c r="BG27449"/>
    </row>
    <row r="27450" spans="11:59" x14ac:dyDescent="0.25">
      <c r="K27450" s="11"/>
      <c r="L27450" s="11"/>
      <c r="N27450" s="11"/>
      <c r="O27450" s="11"/>
      <c r="P27450" s="11"/>
      <c r="Q27450" s="11"/>
      <c r="R27450" s="11"/>
      <c r="S27450" s="11"/>
      <c r="T27450" s="11"/>
      <c r="U27450" s="11"/>
      <c r="V27450" s="11"/>
      <c r="W27450" s="11"/>
      <c r="X27450" s="11"/>
      <c r="Y27450" s="11"/>
      <c r="Z27450" s="11"/>
      <c r="BE27450"/>
      <c r="BF27450"/>
      <c r="BG27450"/>
    </row>
    <row r="27451" spans="11:59" x14ac:dyDescent="0.25">
      <c r="K27451" s="11"/>
      <c r="L27451" s="11"/>
      <c r="N27451" s="11"/>
      <c r="O27451" s="11"/>
      <c r="P27451" s="11"/>
      <c r="Q27451" s="11"/>
      <c r="R27451" s="11"/>
      <c r="S27451" s="11"/>
      <c r="T27451" s="11"/>
      <c r="U27451" s="11"/>
      <c r="V27451" s="11"/>
      <c r="W27451" s="11"/>
      <c r="X27451" s="11"/>
      <c r="Y27451" s="11"/>
      <c r="Z27451" s="11"/>
      <c r="BE27451"/>
      <c r="BF27451"/>
      <c r="BG27451"/>
    </row>
    <row r="27452" spans="11:59" x14ac:dyDescent="0.25">
      <c r="K27452" s="11"/>
      <c r="L27452" s="11"/>
      <c r="N27452" s="11"/>
      <c r="O27452" s="11"/>
      <c r="P27452" s="11"/>
      <c r="Q27452" s="11"/>
      <c r="R27452" s="11"/>
      <c r="S27452" s="11"/>
      <c r="T27452" s="11"/>
      <c r="U27452" s="11"/>
      <c r="V27452" s="11"/>
      <c r="W27452" s="11"/>
      <c r="X27452" s="11"/>
      <c r="Y27452" s="11"/>
      <c r="Z27452" s="11"/>
      <c r="BE27452"/>
      <c r="BF27452"/>
      <c r="BG27452"/>
    </row>
    <row r="27453" spans="11:59" x14ac:dyDescent="0.25">
      <c r="K27453" s="11"/>
      <c r="L27453" s="11"/>
      <c r="N27453" s="11"/>
      <c r="O27453" s="11"/>
      <c r="P27453" s="11"/>
      <c r="Q27453" s="11"/>
      <c r="R27453" s="11"/>
      <c r="S27453" s="11"/>
      <c r="T27453" s="11"/>
      <c r="U27453" s="11"/>
      <c r="V27453" s="11"/>
      <c r="W27453" s="11"/>
      <c r="X27453" s="11"/>
      <c r="Y27453" s="11"/>
      <c r="Z27453" s="11"/>
      <c r="BE27453"/>
      <c r="BF27453"/>
      <c r="BG27453"/>
    </row>
    <row r="27454" spans="11:59" x14ac:dyDescent="0.25">
      <c r="K27454" s="11"/>
      <c r="L27454" s="11"/>
      <c r="N27454" s="11"/>
      <c r="O27454" s="11"/>
      <c r="P27454" s="11"/>
      <c r="Q27454" s="11"/>
      <c r="R27454" s="11"/>
      <c r="S27454" s="11"/>
      <c r="T27454" s="11"/>
      <c r="U27454" s="11"/>
      <c r="V27454" s="11"/>
      <c r="W27454" s="11"/>
      <c r="X27454" s="11"/>
      <c r="Y27454" s="11"/>
      <c r="Z27454" s="11"/>
      <c r="BE27454"/>
      <c r="BF27454"/>
      <c r="BG27454"/>
    </row>
    <row r="27455" spans="11:59" x14ac:dyDescent="0.25">
      <c r="K27455" s="11"/>
      <c r="L27455" s="11"/>
      <c r="N27455" s="11"/>
      <c r="O27455" s="11"/>
      <c r="P27455" s="11"/>
      <c r="Q27455" s="11"/>
      <c r="R27455" s="11"/>
      <c r="S27455" s="11"/>
      <c r="T27455" s="11"/>
      <c r="U27455" s="11"/>
      <c r="V27455" s="11"/>
      <c r="W27455" s="11"/>
      <c r="X27455" s="11"/>
      <c r="Y27455" s="11"/>
      <c r="Z27455" s="11"/>
      <c r="BE27455"/>
      <c r="BF27455"/>
      <c r="BG27455"/>
    </row>
    <row r="27456" spans="11:59" x14ac:dyDescent="0.25">
      <c r="K27456" s="11"/>
      <c r="L27456" s="11"/>
      <c r="N27456" s="11"/>
      <c r="O27456" s="11"/>
      <c r="P27456" s="11"/>
      <c r="Q27456" s="11"/>
      <c r="R27456" s="11"/>
      <c r="S27456" s="11"/>
      <c r="T27456" s="11"/>
      <c r="U27456" s="11"/>
      <c r="V27456" s="11"/>
      <c r="W27456" s="11"/>
      <c r="X27456" s="11"/>
      <c r="Y27456" s="11"/>
      <c r="Z27456" s="11"/>
      <c r="BE27456"/>
      <c r="BF27456"/>
      <c r="BG27456"/>
    </row>
    <row r="27457" spans="11:59" x14ac:dyDescent="0.25">
      <c r="K27457" s="11"/>
      <c r="L27457" s="11"/>
      <c r="N27457" s="11"/>
      <c r="O27457" s="11"/>
      <c r="P27457" s="11"/>
      <c r="Q27457" s="11"/>
      <c r="R27457" s="11"/>
      <c r="S27457" s="11"/>
      <c r="T27457" s="11"/>
      <c r="U27457" s="11"/>
      <c r="V27457" s="11"/>
      <c r="W27457" s="11"/>
      <c r="X27457" s="11"/>
      <c r="Y27457" s="11"/>
      <c r="Z27457" s="11"/>
      <c r="BE27457"/>
      <c r="BF27457"/>
      <c r="BG27457"/>
    </row>
    <row r="27458" spans="11:59" x14ac:dyDescent="0.25">
      <c r="K27458" s="11"/>
      <c r="L27458" s="11"/>
      <c r="N27458" s="11"/>
      <c r="O27458" s="11"/>
      <c r="P27458" s="11"/>
      <c r="Q27458" s="11"/>
      <c r="R27458" s="11"/>
      <c r="S27458" s="11"/>
      <c r="T27458" s="11"/>
      <c r="U27458" s="11"/>
      <c r="V27458" s="11"/>
      <c r="W27458" s="11"/>
      <c r="X27458" s="11"/>
      <c r="Y27458" s="11"/>
      <c r="Z27458" s="11"/>
      <c r="BE27458"/>
      <c r="BF27458"/>
      <c r="BG27458"/>
    </row>
    <row r="27459" spans="11:59" x14ac:dyDescent="0.25">
      <c r="K27459" s="11"/>
      <c r="L27459" s="11"/>
      <c r="N27459" s="11"/>
      <c r="O27459" s="11"/>
      <c r="P27459" s="11"/>
      <c r="Q27459" s="11"/>
      <c r="R27459" s="11"/>
      <c r="S27459" s="11"/>
      <c r="T27459" s="11"/>
      <c r="U27459" s="11"/>
      <c r="V27459" s="11"/>
      <c r="W27459" s="11"/>
      <c r="X27459" s="11"/>
      <c r="Y27459" s="11"/>
      <c r="Z27459" s="11"/>
      <c r="BE27459"/>
      <c r="BF27459"/>
      <c r="BG27459"/>
    </row>
    <row r="27460" spans="11:59" x14ac:dyDescent="0.25">
      <c r="K27460" s="11"/>
      <c r="L27460" s="11"/>
      <c r="N27460" s="11"/>
      <c r="O27460" s="11"/>
      <c r="P27460" s="11"/>
      <c r="Q27460" s="11"/>
      <c r="R27460" s="11"/>
      <c r="S27460" s="11"/>
      <c r="T27460" s="11"/>
      <c r="U27460" s="11"/>
      <c r="V27460" s="11"/>
      <c r="W27460" s="11"/>
      <c r="X27460" s="11"/>
      <c r="Y27460" s="11"/>
      <c r="Z27460" s="11"/>
      <c r="BE27460"/>
      <c r="BF27460"/>
      <c r="BG27460"/>
    </row>
    <row r="27461" spans="11:59" x14ac:dyDescent="0.25">
      <c r="K27461" s="11"/>
      <c r="L27461" s="11"/>
      <c r="N27461" s="11"/>
      <c r="O27461" s="11"/>
      <c r="P27461" s="11"/>
      <c r="Q27461" s="11"/>
      <c r="R27461" s="11"/>
      <c r="S27461" s="11"/>
      <c r="T27461" s="11"/>
      <c r="U27461" s="11"/>
      <c r="V27461" s="11"/>
      <c r="W27461" s="11"/>
      <c r="X27461" s="11"/>
      <c r="Y27461" s="11"/>
      <c r="Z27461" s="11"/>
      <c r="BE27461"/>
      <c r="BF27461"/>
      <c r="BG27461"/>
    </row>
    <row r="27462" spans="11:59" x14ac:dyDescent="0.25">
      <c r="K27462" s="11"/>
      <c r="L27462" s="11"/>
      <c r="N27462" s="11"/>
      <c r="O27462" s="11"/>
      <c r="P27462" s="11"/>
      <c r="Q27462" s="11"/>
      <c r="R27462" s="11"/>
      <c r="S27462" s="11"/>
      <c r="T27462" s="11"/>
      <c r="U27462" s="11"/>
      <c r="V27462" s="11"/>
      <c r="W27462" s="11"/>
      <c r="X27462" s="11"/>
      <c r="Y27462" s="11"/>
      <c r="Z27462" s="11"/>
      <c r="BE27462"/>
      <c r="BF27462"/>
      <c r="BG27462"/>
    </row>
    <row r="27463" spans="11:59" x14ac:dyDescent="0.25">
      <c r="K27463" s="11"/>
      <c r="L27463" s="11"/>
      <c r="N27463" s="11"/>
      <c r="O27463" s="11"/>
      <c r="P27463" s="11"/>
      <c r="Q27463" s="11"/>
      <c r="R27463" s="11"/>
      <c r="S27463" s="11"/>
      <c r="T27463" s="11"/>
      <c r="U27463" s="11"/>
      <c r="V27463" s="11"/>
      <c r="W27463" s="11"/>
      <c r="X27463" s="11"/>
      <c r="Y27463" s="11"/>
      <c r="Z27463" s="11"/>
      <c r="BE27463"/>
      <c r="BF27463"/>
      <c r="BG27463"/>
    </row>
    <row r="27464" spans="11:59" x14ac:dyDescent="0.25">
      <c r="K27464" s="11"/>
      <c r="L27464" s="11"/>
      <c r="N27464" s="11"/>
      <c r="O27464" s="11"/>
      <c r="P27464" s="11"/>
      <c r="Q27464" s="11"/>
      <c r="R27464" s="11"/>
      <c r="S27464" s="11"/>
      <c r="T27464" s="11"/>
      <c r="U27464" s="11"/>
      <c r="V27464" s="11"/>
      <c r="W27464" s="11"/>
      <c r="X27464" s="11"/>
      <c r="Y27464" s="11"/>
      <c r="Z27464" s="11"/>
      <c r="BE27464"/>
      <c r="BF27464"/>
      <c r="BG27464"/>
    </row>
    <row r="27465" spans="11:59" x14ac:dyDescent="0.25">
      <c r="K27465" s="11"/>
      <c r="L27465" s="11"/>
      <c r="N27465" s="11"/>
      <c r="O27465" s="11"/>
      <c r="P27465" s="11"/>
      <c r="Q27465" s="11"/>
      <c r="R27465" s="11"/>
      <c r="S27465" s="11"/>
      <c r="T27465" s="11"/>
      <c r="U27465" s="11"/>
      <c r="V27465" s="11"/>
      <c r="W27465" s="11"/>
      <c r="X27465" s="11"/>
      <c r="Y27465" s="11"/>
      <c r="Z27465" s="11"/>
      <c r="BE27465"/>
      <c r="BF27465"/>
      <c r="BG27465"/>
    </row>
    <row r="27466" spans="11:59" x14ac:dyDescent="0.25">
      <c r="K27466" s="11"/>
      <c r="L27466" s="11"/>
      <c r="N27466" s="11"/>
      <c r="O27466" s="11"/>
      <c r="P27466" s="11"/>
      <c r="Q27466" s="11"/>
      <c r="R27466" s="11"/>
      <c r="S27466" s="11"/>
      <c r="T27466" s="11"/>
      <c r="U27466" s="11"/>
      <c r="V27466" s="11"/>
      <c r="W27466" s="11"/>
      <c r="X27466" s="11"/>
      <c r="Y27466" s="11"/>
      <c r="Z27466" s="11"/>
      <c r="BE27466"/>
      <c r="BF27466"/>
      <c r="BG27466"/>
    </row>
    <row r="27467" spans="11:59" x14ac:dyDescent="0.25">
      <c r="K27467" s="11"/>
      <c r="L27467" s="11"/>
      <c r="N27467" s="11"/>
      <c r="O27467" s="11"/>
      <c r="P27467" s="11"/>
      <c r="Q27467" s="11"/>
      <c r="R27467" s="11"/>
      <c r="S27467" s="11"/>
      <c r="T27467" s="11"/>
      <c r="U27467" s="11"/>
      <c r="V27467" s="11"/>
      <c r="W27467" s="11"/>
      <c r="X27467" s="11"/>
      <c r="Y27467" s="11"/>
      <c r="Z27467" s="11"/>
      <c r="BE27467"/>
      <c r="BF27467"/>
      <c r="BG27467"/>
    </row>
    <row r="27468" spans="11:59" x14ac:dyDescent="0.25">
      <c r="K27468" s="11"/>
      <c r="L27468" s="11"/>
      <c r="N27468" s="11"/>
      <c r="O27468" s="11"/>
      <c r="P27468" s="11"/>
      <c r="Q27468" s="11"/>
      <c r="R27468" s="11"/>
      <c r="S27468" s="11"/>
      <c r="T27468" s="11"/>
      <c r="U27468" s="11"/>
      <c r="V27468" s="11"/>
      <c r="W27468" s="11"/>
      <c r="X27468" s="11"/>
      <c r="Y27468" s="11"/>
      <c r="Z27468" s="11"/>
      <c r="BE27468"/>
      <c r="BF27468"/>
      <c r="BG27468"/>
    </row>
    <row r="27469" spans="11:59" x14ac:dyDescent="0.25">
      <c r="K27469" s="11"/>
      <c r="L27469" s="11"/>
      <c r="N27469" s="11"/>
      <c r="O27469" s="11"/>
      <c r="P27469" s="11"/>
      <c r="Q27469" s="11"/>
      <c r="R27469" s="11"/>
      <c r="S27469" s="11"/>
      <c r="T27469" s="11"/>
      <c r="U27469" s="11"/>
      <c r="V27469" s="11"/>
      <c r="W27469" s="11"/>
      <c r="X27469" s="11"/>
      <c r="Y27469" s="11"/>
      <c r="Z27469" s="11"/>
      <c r="BE27469"/>
      <c r="BF27469"/>
      <c r="BG27469"/>
    </row>
    <row r="27470" spans="11:59" x14ac:dyDescent="0.25">
      <c r="K27470" s="11"/>
      <c r="L27470" s="11"/>
      <c r="N27470" s="11"/>
      <c r="O27470" s="11"/>
      <c r="P27470" s="11"/>
      <c r="Q27470" s="11"/>
      <c r="R27470" s="11"/>
      <c r="S27470" s="11"/>
      <c r="T27470" s="11"/>
      <c r="U27470" s="11"/>
      <c r="V27470" s="11"/>
      <c r="W27470" s="11"/>
      <c r="X27470" s="11"/>
      <c r="Y27470" s="11"/>
      <c r="Z27470" s="11"/>
      <c r="BE27470"/>
      <c r="BF27470"/>
      <c r="BG27470"/>
    </row>
    <row r="27471" spans="11:59" x14ac:dyDescent="0.25">
      <c r="K27471" s="11"/>
      <c r="L27471" s="11"/>
      <c r="N27471" s="11"/>
      <c r="O27471" s="11"/>
      <c r="P27471" s="11"/>
      <c r="Q27471" s="11"/>
      <c r="R27471" s="11"/>
      <c r="S27471" s="11"/>
      <c r="T27471" s="11"/>
      <c r="U27471" s="11"/>
      <c r="V27471" s="11"/>
      <c r="W27471" s="11"/>
      <c r="X27471" s="11"/>
      <c r="Y27471" s="11"/>
      <c r="Z27471" s="11"/>
      <c r="BE27471"/>
      <c r="BF27471"/>
      <c r="BG27471"/>
    </row>
    <row r="27472" spans="11:59" x14ac:dyDescent="0.25">
      <c r="K27472" s="11"/>
      <c r="L27472" s="11"/>
      <c r="N27472" s="11"/>
      <c r="O27472" s="11"/>
      <c r="P27472" s="11"/>
      <c r="Q27472" s="11"/>
      <c r="R27472" s="11"/>
      <c r="S27472" s="11"/>
      <c r="T27472" s="11"/>
      <c r="U27472" s="11"/>
      <c r="V27472" s="11"/>
      <c r="W27472" s="11"/>
      <c r="X27472" s="11"/>
      <c r="Y27472" s="11"/>
      <c r="Z27472" s="11"/>
      <c r="BE27472"/>
      <c r="BF27472"/>
      <c r="BG27472"/>
    </row>
    <row r="27473" spans="11:59" x14ac:dyDescent="0.25">
      <c r="K27473" s="11"/>
      <c r="L27473" s="11"/>
      <c r="N27473" s="11"/>
      <c r="O27473" s="11"/>
      <c r="P27473" s="11"/>
      <c r="Q27473" s="11"/>
      <c r="R27473" s="11"/>
      <c r="S27473" s="11"/>
      <c r="T27473" s="11"/>
      <c r="U27473" s="11"/>
      <c r="V27473" s="11"/>
      <c r="W27473" s="11"/>
      <c r="X27473" s="11"/>
      <c r="Y27473" s="11"/>
      <c r="Z27473" s="11"/>
      <c r="BE27473"/>
      <c r="BF27473"/>
      <c r="BG27473"/>
    </row>
    <row r="27474" spans="11:59" x14ac:dyDescent="0.25">
      <c r="K27474" s="11"/>
      <c r="L27474" s="11"/>
      <c r="N27474" s="11"/>
      <c r="O27474" s="11"/>
      <c r="P27474" s="11"/>
      <c r="Q27474" s="11"/>
      <c r="R27474" s="11"/>
      <c r="S27474" s="11"/>
      <c r="T27474" s="11"/>
      <c r="U27474" s="11"/>
      <c r="V27474" s="11"/>
      <c r="W27474" s="11"/>
      <c r="X27474" s="11"/>
      <c r="Y27474" s="11"/>
      <c r="Z27474" s="11"/>
      <c r="BE27474"/>
      <c r="BF27474"/>
      <c r="BG27474"/>
    </row>
    <row r="27475" spans="11:59" x14ac:dyDescent="0.25">
      <c r="K27475" s="11"/>
      <c r="L27475" s="11"/>
      <c r="N27475" s="11"/>
      <c r="O27475" s="11"/>
      <c r="P27475" s="11"/>
      <c r="Q27475" s="11"/>
      <c r="R27475" s="11"/>
      <c r="S27475" s="11"/>
      <c r="T27475" s="11"/>
      <c r="U27475" s="11"/>
      <c r="V27475" s="11"/>
      <c r="W27475" s="11"/>
      <c r="X27475" s="11"/>
      <c r="Y27475" s="11"/>
      <c r="Z27475" s="11"/>
      <c r="BE27475"/>
      <c r="BF27475"/>
      <c r="BG27475"/>
    </row>
    <row r="27476" spans="11:59" x14ac:dyDescent="0.25">
      <c r="K27476" s="11"/>
      <c r="L27476" s="11"/>
      <c r="N27476" s="11"/>
      <c r="O27476" s="11"/>
      <c r="P27476" s="11"/>
      <c r="Q27476" s="11"/>
      <c r="R27476" s="11"/>
      <c r="S27476" s="11"/>
      <c r="T27476" s="11"/>
      <c r="U27476" s="11"/>
      <c r="V27476" s="11"/>
      <c r="W27476" s="11"/>
      <c r="X27476" s="11"/>
      <c r="Y27476" s="11"/>
      <c r="Z27476" s="11"/>
      <c r="BE27476"/>
      <c r="BF27476"/>
      <c r="BG27476"/>
    </row>
    <row r="27477" spans="11:59" x14ac:dyDescent="0.25">
      <c r="K27477" s="11"/>
      <c r="L27477" s="11"/>
      <c r="N27477" s="11"/>
      <c r="O27477" s="11"/>
      <c r="P27477" s="11"/>
      <c r="Q27477" s="11"/>
      <c r="R27477" s="11"/>
      <c r="S27477" s="11"/>
      <c r="T27477" s="11"/>
      <c r="U27477" s="11"/>
      <c r="V27477" s="11"/>
      <c r="W27477" s="11"/>
      <c r="X27477" s="11"/>
      <c r="Y27477" s="11"/>
      <c r="Z27477" s="11"/>
      <c r="BE27477"/>
      <c r="BF27477"/>
      <c r="BG27477"/>
    </row>
    <row r="27478" spans="11:59" x14ac:dyDescent="0.25">
      <c r="K27478" s="11"/>
      <c r="L27478" s="11"/>
      <c r="N27478" s="11"/>
      <c r="O27478" s="11"/>
      <c r="P27478" s="11"/>
      <c r="Q27478" s="11"/>
      <c r="R27478" s="11"/>
      <c r="S27478" s="11"/>
      <c r="T27478" s="11"/>
      <c r="U27478" s="11"/>
      <c r="V27478" s="11"/>
      <c r="W27478" s="11"/>
      <c r="X27478" s="11"/>
      <c r="Y27478" s="11"/>
      <c r="Z27478" s="11"/>
      <c r="BE27478"/>
      <c r="BF27478"/>
      <c r="BG27478"/>
    </row>
    <row r="27479" spans="11:59" x14ac:dyDescent="0.25">
      <c r="K27479" s="11"/>
      <c r="L27479" s="11"/>
      <c r="N27479" s="11"/>
      <c r="O27479" s="11"/>
      <c r="P27479" s="11"/>
      <c r="Q27479" s="11"/>
      <c r="R27479" s="11"/>
      <c r="S27479" s="11"/>
      <c r="T27479" s="11"/>
      <c r="U27479" s="11"/>
      <c r="V27479" s="11"/>
      <c r="W27479" s="11"/>
      <c r="X27479" s="11"/>
      <c r="Y27479" s="11"/>
      <c r="Z27479" s="11"/>
      <c r="BE27479"/>
      <c r="BF27479"/>
      <c r="BG27479"/>
    </row>
    <row r="27480" spans="11:59" x14ac:dyDescent="0.25">
      <c r="K27480" s="11"/>
      <c r="L27480" s="11"/>
      <c r="N27480" s="11"/>
      <c r="O27480" s="11"/>
      <c r="P27480" s="11"/>
      <c r="Q27480" s="11"/>
      <c r="R27480" s="11"/>
      <c r="S27480" s="11"/>
      <c r="T27480" s="11"/>
      <c r="U27480" s="11"/>
      <c r="V27480" s="11"/>
      <c r="W27480" s="11"/>
      <c r="X27480" s="11"/>
      <c r="Y27480" s="11"/>
      <c r="Z27480" s="11"/>
      <c r="BE27480"/>
      <c r="BF27480"/>
      <c r="BG27480"/>
    </row>
    <row r="27481" spans="11:59" x14ac:dyDescent="0.25">
      <c r="K27481" s="11"/>
      <c r="L27481" s="11"/>
      <c r="N27481" s="11"/>
      <c r="O27481" s="11"/>
      <c r="P27481" s="11"/>
      <c r="Q27481" s="11"/>
      <c r="R27481" s="11"/>
      <c r="S27481" s="11"/>
      <c r="T27481" s="11"/>
      <c r="U27481" s="11"/>
      <c r="V27481" s="11"/>
      <c r="W27481" s="11"/>
      <c r="X27481" s="11"/>
      <c r="Y27481" s="11"/>
      <c r="Z27481" s="11"/>
      <c r="BE27481"/>
      <c r="BF27481"/>
      <c r="BG27481"/>
    </row>
    <row r="27482" spans="11:59" x14ac:dyDescent="0.25">
      <c r="K27482" s="11"/>
      <c r="L27482" s="11"/>
      <c r="N27482" s="11"/>
      <c r="O27482" s="11"/>
      <c r="P27482" s="11"/>
      <c r="Q27482" s="11"/>
      <c r="R27482" s="11"/>
      <c r="S27482" s="11"/>
      <c r="T27482" s="11"/>
      <c r="U27482" s="11"/>
      <c r="V27482" s="11"/>
      <c r="W27482" s="11"/>
      <c r="X27482" s="11"/>
      <c r="Y27482" s="11"/>
      <c r="Z27482" s="11"/>
      <c r="BE27482"/>
      <c r="BF27482"/>
      <c r="BG27482"/>
    </row>
    <row r="27483" spans="11:59" x14ac:dyDescent="0.25">
      <c r="K27483" s="11"/>
      <c r="L27483" s="11"/>
      <c r="N27483" s="11"/>
      <c r="O27483" s="11"/>
      <c r="P27483" s="11"/>
      <c r="Q27483" s="11"/>
      <c r="R27483" s="11"/>
      <c r="S27483" s="11"/>
      <c r="T27483" s="11"/>
      <c r="U27483" s="11"/>
      <c r="V27483" s="11"/>
      <c r="W27483" s="11"/>
      <c r="X27483" s="11"/>
      <c r="Y27483" s="11"/>
      <c r="Z27483" s="11"/>
      <c r="BE27483"/>
      <c r="BF27483"/>
      <c r="BG27483"/>
    </row>
    <row r="27484" spans="11:59" x14ac:dyDescent="0.25">
      <c r="K27484" s="11"/>
      <c r="L27484" s="11"/>
      <c r="N27484" s="11"/>
      <c r="O27484" s="11"/>
      <c r="P27484" s="11"/>
      <c r="Q27484" s="11"/>
      <c r="R27484" s="11"/>
      <c r="S27484" s="11"/>
      <c r="T27484" s="11"/>
      <c r="U27484" s="11"/>
      <c r="V27484" s="11"/>
      <c r="W27484" s="11"/>
      <c r="X27484" s="11"/>
      <c r="Y27484" s="11"/>
      <c r="Z27484" s="11"/>
      <c r="BE27484"/>
      <c r="BF27484"/>
      <c r="BG27484"/>
    </row>
    <row r="27485" spans="11:59" x14ac:dyDescent="0.25">
      <c r="K27485" s="11"/>
      <c r="L27485" s="11"/>
      <c r="N27485" s="11"/>
      <c r="O27485" s="11"/>
      <c r="P27485" s="11"/>
      <c r="Q27485" s="11"/>
      <c r="R27485" s="11"/>
      <c r="S27485" s="11"/>
      <c r="T27485" s="11"/>
      <c r="U27485" s="11"/>
      <c r="V27485" s="11"/>
      <c r="W27485" s="11"/>
      <c r="X27485" s="11"/>
      <c r="Y27485" s="11"/>
      <c r="Z27485" s="11"/>
      <c r="BE27485"/>
      <c r="BF27485"/>
      <c r="BG27485"/>
    </row>
    <row r="27486" spans="11:59" x14ac:dyDescent="0.25">
      <c r="K27486" s="11"/>
      <c r="L27486" s="11"/>
      <c r="N27486" s="11"/>
      <c r="O27486" s="11"/>
      <c r="P27486" s="11"/>
      <c r="Q27486" s="11"/>
      <c r="R27486" s="11"/>
      <c r="S27486" s="11"/>
      <c r="T27486" s="11"/>
      <c r="U27486" s="11"/>
      <c r="V27486" s="11"/>
      <c r="W27486" s="11"/>
      <c r="X27486" s="11"/>
      <c r="Y27486" s="11"/>
      <c r="Z27486" s="11"/>
      <c r="BE27486"/>
      <c r="BF27486"/>
      <c r="BG27486"/>
    </row>
    <row r="27487" spans="11:59" x14ac:dyDescent="0.25">
      <c r="K27487" s="11"/>
      <c r="L27487" s="11"/>
      <c r="N27487" s="11"/>
      <c r="O27487" s="11"/>
      <c r="P27487" s="11"/>
      <c r="Q27487" s="11"/>
      <c r="R27487" s="11"/>
      <c r="S27487" s="11"/>
      <c r="T27487" s="11"/>
      <c r="U27487" s="11"/>
      <c r="V27487" s="11"/>
      <c r="W27487" s="11"/>
      <c r="X27487" s="11"/>
      <c r="Y27487" s="11"/>
      <c r="Z27487" s="11"/>
      <c r="BE27487"/>
      <c r="BF27487"/>
      <c r="BG27487"/>
    </row>
    <row r="27488" spans="11:59" x14ac:dyDescent="0.25">
      <c r="K27488" s="11"/>
      <c r="L27488" s="11"/>
      <c r="N27488" s="11"/>
      <c r="O27488" s="11"/>
      <c r="P27488" s="11"/>
      <c r="Q27488" s="11"/>
      <c r="R27488" s="11"/>
      <c r="S27488" s="11"/>
      <c r="T27488" s="11"/>
      <c r="U27488" s="11"/>
      <c r="V27488" s="11"/>
      <c r="W27488" s="11"/>
      <c r="X27488" s="11"/>
      <c r="Y27488" s="11"/>
      <c r="Z27488" s="11"/>
      <c r="BE27488"/>
      <c r="BF27488"/>
      <c r="BG27488"/>
    </row>
    <row r="27489" spans="11:59" x14ac:dyDescent="0.25">
      <c r="K27489" s="11"/>
      <c r="L27489" s="11"/>
      <c r="N27489" s="11"/>
      <c r="O27489" s="11"/>
      <c r="P27489" s="11"/>
      <c r="Q27489" s="11"/>
      <c r="R27489" s="11"/>
      <c r="S27489" s="11"/>
      <c r="T27489" s="11"/>
      <c r="U27489" s="11"/>
      <c r="V27489" s="11"/>
      <c r="W27489" s="11"/>
      <c r="X27489" s="11"/>
      <c r="Y27489" s="11"/>
      <c r="Z27489" s="11"/>
      <c r="BE27489"/>
      <c r="BF27489"/>
      <c r="BG27489"/>
    </row>
    <row r="27490" spans="11:59" x14ac:dyDescent="0.25">
      <c r="K27490" s="11"/>
      <c r="L27490" s="11"/>
      <c r="N27490" s="11"/>
      <c r="O27490" s="11"/>
      <c r="P27490" s="11"/>
      <c r="Q27490" s="11"/>
      <c r="R27490" s="11"/>
      <c r="S27490" s="11"/>
      <c r="T27490" s="11"/>
      <c r="U27490" s="11"/>
      <c r="V27490" s="11"/>
      <c r="W27490" s="11"/>
      <c r="X27490" s="11"/>
      <c r="Y27490" s="11"/>
      <c r="Z27490" s="11"/>
      <c r="BE27490"/>
      <c r="BF27490"/>
      <c r="BG27490"/>
    </row>
    <row r="27491" spans="11:59" x14ac:dyDescent="0.25">
      <c r="K27491" s="11"/>
      <c r="L27491" s="11"/>
      <c r="N27491" s="11"/>
      <c r="O27491" s="11"/>
      <c r="P27491" s="11"/>
      <c r="Q27491" s="11"/>
      <c r="R27491" s="11"/>
      <c r="S27491" s="11"/>
      <c r="T27491" s="11"/>
      <c r="U27491" s="11"/>
      <c r="V27491" s="11"/>
      <c r="W27491" s="11"/>
      <c r="X27491" s="11"/>
      <c r="Y27491" s="11"/>
      <c r="Z27491" s="11"/>
      <c r="BE27491"/>
      <c r="BF27491"/>
      <c r="BG27491"/>
    </row>
    <row r="27492" spans="11:59" x14ac:dyDescent="0.25">
      <c r="K27492" s="11"/>
      <c r="L27492" s="11"/>
      <c r="N27492" s="11"/>
      <c r="O27492" s="11"/>
      <c r="P27492" s="11"/>
      <c r="Q27492" s="11"/>
      <c r="R27492" s="11"/>
      <c r="S27492" s="11"/>
      <c r="T27492" s="11"/>
      <c r="U27492" s="11"/>
      <c r="V27492" s="11"/>
      <c r="W27492" s="11"/>
      <c r="X27492" s="11"/>
      <c r="Y27492" s="11"/>
      <c r="Z27492" s="11"/>
      <c r="BE27492"/>
      <c r="BF27492"/>
      <c r="BG27492"/>
    </row>
    <row r="27493" spans="11:59" x14ac:dyDescent="0.25">
      <c r="K27493" s="11"/>
      <c r="L27493" s="11"/>
      <c r="N27493" s="11"/>
      <c r="O27493" s="11"/>
      <c r="P27493" s="11"/>
      <c r="Q27493" s="11"/>
      <c r="R27493" s="11"/>
      <c r="S27493" s="11"/>
      <c r="T27493" s="11"/>
      <c r="U27493" s="11"/>
      <c r="V27493" s="11"/>
      <c r="W27493" s="11"/>
      <c r="X27493" s="11"/>
      <c r="Y27493" s="11"/>
      <c r="Z27493" s="11"/>
      <c r="BE27493"/>
      <c r="BF27493"/>
      <c r="BG27493"/>
    </row>
    <row r="27494" spans="11:59" x14ac:dyDescent="0.25">
      <c r="K27494" s="11"/>
      <c r="L27494" s="11"/>
      <c r="N27494" s="11"/>
      <c r="O27494" s="11"/>
      <c r="P27494" s="11"/>
      <c r="Q27494" s="11"/>
      <c r="R27494" s="11"/>
      <c r="S27494" s="11"/>
      <c r="T27494" s="11"/>
      <c r="U27494" s="11"/>
      <c r="V27494" s="11"/>
      <c r="W27494" s="11"/>
      <c r="X27494" s="11"/>
      <c r="Y27494" s="11"/>
      <c r="Z27494" s="11"/>
      <c r="BE27494"/>
      <c r="BF27494"/>
      <c r="BG27494"/>
    </row>
    <row r="27495" spans="11:59" x14ac:dyDescent="0.25">
      <c r="K27495" s="11"/>
      <c r="L27495" s="11"/>
      <c r="N27495" s="11"/>
      <c r="O27495" s="11"/>
      <c r="P27495" s="11"/>
      <c r="Q27495" s="11"/>
      <c r="R27495" s="11"/>
      <c r="S27495" s="11"/>
      <c r="T27495" s="11"/>
      <c r="U27495" s="11"/>
      <c r="V27495" s="11"/>
      <c r="W27495" s="11"/>
      <c r="X27495" s="11"/>
      <c r="Y27495" s="11"/>
      <c r="Z27495" s="11"/>
      <c r="BE27495"/>
      <c r="BF27495"/>
      <c r="BG27495"/>
    </row>
    <row r="27496" spans="11:59" x14ac:dyDescent="0.25">
      <c r="K27496" s="11"/>
      <c r="L27496" s="11"/>
      <c r="N27496" s="11"/>
      <c r="O27496" s="11"/>
      <c r="P27496" s="11"/>
      <c r="Q27496" s="11"/>
      <c r="R27496" s="11"/>
      <c r="S27496" s="11"/>
      <c r="T27496" s="11"/>
      <c r="U27496" s="11"/>
      <c r="V27496" s="11"/>
      <c r="W27496" s="11"/>
      <c r="X27496" s="11"/>
      <c r="Y27496" s="11"/>
      <c r="Z27496" s="11"/>
      <c r="BE27496"/>
      <c r="BF27496"/>
      <c r="BG27496"/>
    </row>
    <row r="27497" spans="11:59" x14ac:dyDescent="0.25">
      <c r="K27497" s="11"/>
      <c r="L27497" s="11"/>
      <c r="N27497" s="11"/>
      <c r="O27497" s="11"/>
      <c r="P27497" s="11"/>
      <c r="Q27497" s="11"/>
      <c r="R27497" s="11"/>
      <c r="S27497" s="11"/>
      <c r="T27497" s="11"/>
      <c r="U27497" s="11"/>
      <c r="V27497" s="11"/>
      <c r="W27497" s="11"/>
      <c r="X27497" s="11"/>
      <c r="Y27497" s="11"/>
      <c r="Z27497" s="11"/>
      <c r="BE27497"/>
      <c r="BF27497"/>
      <c r="BG27497"/>
    </row>
    <row r="27498" spans="11:59" x14ac:dyDescent="0.25">
      <c r="K27498" s="11"/>
      <c r="L27498" s="11"/>
      <c r="N27498" s="11"/>
      <c r="O27498" s="11"/>
      <c r="P27498" s="11"/>
      <c r="Q27498" s="11"/>
      <c r="R27498" s="11"/>
      <c r="S27498" s="11"/>
      <c r="T27498" s="11"/>
      <c r="U27498" s="11"/>
      <c r="V27498" s="11"/>
      <c r="W27498" s="11"/>
      <c r="X27498" s="11"/>
      <c r="Y27498" s="11"/>
      <c r="Z27498" s="11"/>
      <c r="BE27498"/>
      <c r="BF27498"/>
      <c r="BG27498"/>
    </row>
    <row r="27499" spans="11:59" x14ac:dyDescent="0.25">
      <c r="K27499" s="11"/>
      <c r="L27499" s="11"/>
      <c r="N27499" s="11"/>
      <c r="O27499" s="11"/>
      <c r="P27499" s="11"/>
      <c r="Q27499" s="11"/>
      <c r="R27499" s="11"/>
      <c r="S27499" s="11"/>
      <c r="T27499" s="11"/>
      <c r="U27499" s="11"/>
      <c r="V27499" s="11"/>
      <c r="W27499" s="11"/>
      <c r="X27499" s="11"/>
      <c r="Y27499" s="11"/>
      <c r="Z27499" s="11"/>
      <c r="BE27499"/>
      <c r="BF27499"/>
      <c r="BG27499"/>
    </row>
    <row r="27500" spans="11:59" x14ac:dyDescent="0.25">
      <c r="K27500" s="11"/>
      <c r="L27500" s="11"/>
      <c r="N27500" s="11"/>
      <c r="O27500" s="11"/>
      <c r="P27500" s="11"/>
      <c r="Q27500" s="11"/>
      <c r="R27500" s="11"/>
      <c r="S27500" s="11"/>
      <c r="T27500" s="11"/>
      <c r="U27500" s="11"/>
      <c r="V27500" s="11"/>
      <c r="W27500" s="11"/>
      <c r="X27500" s="11"/>
      <c r="Y27500" s="11"/>
      <c r="Z27500" s="11"/>
      <c r="BE27500"/>
      <c r="BF27500"/>
      <c r="BG27500"/>
    </row>
    <row r="27501" spans="11:59" x14ac:dyDescent="0.25">
      <c r="K27501" s="11"/>
      <c r="L27501" s="11"/>
      <c r="N27501" s="11"/>
      <c r="O27501" s="11"/>
      <c r="P27501" s="11"/>
      <c r="Q27501" s="11"/>
      <c r="R27501" s="11"/>
      <c r="S27501" s="11"/>
      <c r="T27501" s="11"/>
      <c r="U27501" s="11"/>
      <c r="V27501" s="11"/>
      <c r="W27501" s="11"/>
      <c r="X27501" s="11"/>
      <c r="Y27501" s="11"/>
      <c r="Z27501" s="11"/>
      <c r="BE27501"/>
      <c r="BF27501"/>
      <c r="BG27501"/>
    </row>
    <row r="27502" spans="11:59" x14ac:dyDescent="0.25">
      <c r="K27502" s="11"/>
      <c r="L27502" s="11"/>
      <c r="N27502" s="11"/>
      <c r="O27502" s="11"/>
      <c r="P27502" s="11"/>
      <c r="Q27502" s="11"/>
      <c r="R27502" s="11"/>
      <c r="S27502" s="11"/>
      <c r="T27502" s="11"/>
      <c r="U27502" s="11"/>
      <c r="V27502" s="11"/>
      <c r="W27502" s="11"/>
      <c r="X27502" s="11"/>
      <c r="Y27502" s="11"/>
      <c r="Z27502" s="11"/>
      <c r="BE27502"/>
      <c r="BF27502"/>
      <c r="BG27502"/>
    </row>
    <row r="27503" spans="11:59" x14ac:dyDescent="0.25">
      <c r="K27503" s="11"/>
      <c r="L27503" s="11"/>
      <c r="N27503" s="11"/>
      <c r="O27503" s="11"/>
      <c r="P27503" s="11"/>
      <c r="Q27503" s="11"/>
      <c r="R27503" s="11"/>
      <c r="S27503" s="11"/>
      <c r="T27503" s="11"/>
      <c r="U27503" s="11"/>
      <c r="V27503" s="11"/>
      <c r="W27503" s="11"/>
      <c r="X27503" s="11"/>
      <c r="Y27503" s="11"/>
      <c r="Z27503" s="11"/>
      <c r="BE27503"/>
      <c r="BF27503"/>
      <c r="BG27503"/>
    </row>
    <row r="27504" spans="11:59" x14ac:dyDescent="0.25">
      <c r="K27504" s="11"/>
      <c r="L27504" s="11"/>
      <c r="N27504" s="11"/>
      <c r="O27504" s="11"/>
      <c r="P27504" s="11"/>
      <c r="Q27504" s="11"/>
      <c r="R27504" s="11"/>
      <c r="S27504" s="11"/>
      <c r="T27504" s="11"/>
      <c r="U27504" s="11"/>
      <c r="V27504" s="11"/>
      <c r="W27504" s="11"/>
      <c r="X27504" s="11"/>
      <c r="Y27504" s="11"/>
      <c r="Z27504" s="11"/>
      <c r="BE27504"/>
      <c r="BF27504"/>
      <c r="BG27504"/>
    </row>
    <row r="27505" spans="11:59" x14ac:dyDescent="0.25">
      <c r="K27505" s="11"/>
      <c r="L27505" s="11"/>
      <c r="N27505" s="11"/>
      <c r="O27505" s="11"/>
      <c r="P27505" s="11"/>
      <c r="Q27505" s="11"/>
      <c r="R27505" s="11"/>
      <c r="S27505" s="11"/>
      <c r="T27505" s="11"/>
      <c r="U27505" s="11"/>
      <c r="V27505" s="11"/>
      <c r="W27505" s="11"/>
      <c r="X27505" s="11"/>
      <c r="Y27505" s="11"/>
      <c r="Z27505" s="11"/>
      <c r="BE27505"/>
      <c r="BF27505"/>
      <c r="BG27505"/>
    </row>
    <row r="27506" spans="11:59" x14ac:dyDescent="0.25">
      <c r="K27506" s="11"/>
      <c r="L27506" s="11"/>
      <c r="N27506" s="11"/>
      <c r="O27506" s="11"/>
      <c r="P27506" s="11"/>
      <c r="Q27506" s="11"/>
      <c r="R27506" s="11"/>
      <c r="S27506" s="11"/>
      <c r="T27506" s="11"/>
      <c r="U27506" s="11"/>
      <c r="V27506" s="11"/>
      <c r="W27506" s="11"/>
      <c r="X27506" s="11"/>
      <c r="Y27506" s="11"/>
      <c r="Z27506" s="11"/>
      <c r="BE27506"/>
      <c r="BF27506"/>
      <c r="BG27506"/>
    </row>
    <row r="27507" spans="11:59" x14ac:dyDescent="0.25">
      <c r="K27507" s="11"/>
      <c r="L27507" s="11"/>
      <c r="N27507" s="11"/>
      <c r="O27507" s="11"/>
      <c r="P27507" s="11"/>
      <c r="Q27507" s="11"/>
      <c r="R27507" s="11"/>
      <c r="S27507" s="11"/>
      <c r="T27507" s="11"/>
      <c r="U27507" s="11"/>
      <c r="V27507" s="11"/>
      <c r="W27507" s="11"/>
      <c r="X27507" s="11"/>
      <c r="Y27507" s="11"/>
      <c r="Z27507" s="11"/>
      <c r="BE27507"/>
      <c r="BF27507"/>
      <c r="BG27507"/>
    </row>
    <row r="27508" spans="11:59" x14ac:dyDescent="0.25">
      <c r="K27508" s="11"/>
      <c r="L27508" s="11"/>
      <c r="N27508" s="11"/>
      <c r="O27508" s="11"/>
      <c r="P27508" s="11"/>
      <c r="Q27508" s="11"/>
      <c r="R27508" s="11"/>
      <c r="S27508" s="11"/>
      <c r="T27508" s="11"/>
      <c r="U27508" s="11"/>
      <c r="V27508" s="11"/>
      <c r="W27508" s="11"/>
      <c r="X27508" s="11"/>
      <c r="Y27508" s="11"/>
      <c r="Z27508" s="11"/>
      <c r="BE27508"/>
      <c r="BF27508"/>
      <c r="BG27508"/>
    </row>
    <row r="27509" spans="11:59" x14ac:dyDescent="0.25">
      <c r="K27509" s="11"/>
      <c r="L27509" s="11"/>
      <c r="N27509" s="11"/>
      <c r="O27509" s="11"/>
      <c r="P27509" s="11"/>
      <c r="Q27509" s="11"/>
      <c r="R27509" s="11"/>
      <c r="S27509" s="11"/>
      <c r="T27509" s="11"/>
      <c r="U27509" s="11"/>
      <c r="V27509" s="11"/>
      <c r="W27509" s="11"/>
      <c r="X27509" s="11"/>
      <c r="Y27509" s="11"/>
      <c r="Z27509" s="11"/>
      <c r="BE27509"/>
      <c r="BF27509"/>
      <c r="BG27509"/>
    </row>
    <row r="27510" spans="11:59" x14ac:dyDescent="0.25">
      <c r="K27510" s="11"/>
      <c r="L27510" s="11"/>
      <c r="N27510" s="11"/>
      <c r="O27510" s="11"/>
      <c r="P27510" s="11"/>
      <c r="Q27510" s="11"/>
      <c r="R27510" s="11"/>
      <c r="S27510" s="11"/>
      <c r="T27510" s="11"/>
      <c r="U27510" s="11"/>
      <c r="V27510" s="11"/>
      <c r="W27510" s="11"/>
      <c r="X27510" s="11"/>
      <c r="Y27510" s="11"/>
      <c r="Z27510" s="11"/>
      <c r="BE27510"/>
      <c r="BF27510"/>
      <c r="BG27510"/>
    </row>
    <row r="27511" spans="11:59" x14ac:dyDescent="0.25">
      <c r="K27511" s="11"/>
      <c r="L27511" s="11"/>
      <c r="N27511" s="11"/>
      <c r="O27511" s="11"/>
      <c r="P27511" s="11"/>
      <c r="Q27511" s="11"/>
      <c r="R27511" s="11"/>
      <c r="S27511" s="11"/>
      <c r="T27511" s="11"/>
      <c r="U27511" s="11"/>
      <c r="V27511" s="11"/>
      <c r="W27511" s="11"/>
      <c r="X27511" s="11"/>
      <c r="Y27511" s="11"/>
      <c r="Z27511" s="11"/>
      <c r="BE27511"/>
      <c r="BF27511"/>
      <c r="BG27511"/>
    </row>
    <row r="27512" spans="11:59" x14ac:dyDescent="0.25">
      <c r="K27512" s="11"/>
      <c r="L27512" s="11"/>
      <c r="N27512" s="11"/>
      <c r="O27512" s="11"/>
      <c r="P27512" s="11"/>
      <c r="Q27512" s="11"/>
      <c r="R27512" s="11"/>
      <c r="S27512" s="11"/>
      <c r="T27512" s="11"/>
      <c r="U27512" s="11"/>
      <c r="V27512" s="11"/>
      <c r="W27512" s="11"/>
      <c r="X27512" s="11"/>
      <c r="Y27512" s="11"/>
      <c r="Z27512" s="11"/>
      <c r="BE27512"/>
      <c r="BF27512"/>
      <c r="BG27512"/>
    </row>
    <row r="27513" spans="11:59" x14ac:dyDescent="0.25">
      <c r="K27513" s="11"/>
      <c r="L27513" s="11"/>
      <c r="N27513" s="11"/>
      <c r="O27513" s="11"/>
      <c r="P27513" s="11"/>
      <c r="Q27513" s="11"/>
      <c r="R27513" s="11"/>
      <c r="S27513" s="11"/>
      <c r="T27513" s="11"/>
      <c r="U27513" s="11"/>
      <c r="V27513" s="11"/>
      <c r="W27513" s="11"/>
      <c r="X27513" s="11"/>
      <c r="Y27513" s="11"/>
      <c r="Z27513" s="11"/>
      <c r="BE27513"/>
      <c r="BF27513"/>
      <c r="BG27513"/>
    </row>
    <row r="27514" spans="11:59" x14ac:dyDescent="0.25">
      <c r="K27514" s="11"/>
      <c r="L27514" s="11"/>
      <c r="N27514" s="11"/>
      <c r="O27514" s="11"/>
      <c r="P27514" s="11"/>
      <c r="Q27514" s="11"/>
      <c r="R27514" s="11"/>
      <c r="S27514" s="11"/>
      <c r="T27514" s="11"/>
      <c r="U27514" s="11"/>
      <c r="V27514" s="11"/>
      <c r="W27514" s="11"/>
      <c r="X27514" s="11"/>
      <c r="Y27514" s="11"/>
      <c r="Z27514" s="11"/>
      <c r="BE27514"/>
      <c r="BF27514"/>
      <c r="BG27514"/>
    </row>
    <row r="27515" spans="11:59" x14ac:dyDescent="0.25">
      <c r="K27515" s="11"/>
      <c r="L27515" s="11"/>
      <c r="N27515" s="11"/>
      <c r="O27515" s="11"/>
      <c r="P27515" s="11"/>
      <c r="Q27515" s="11"/>
      <c r="R27515" s="11"/>
      <c r="S27515" s="11"/>
      <c r="T27515" s="11"/>
      <c r="U27515" s="11"/>
      <c r="V27515" s="11"/>
      <c r="W27515" s="11"/>
      <c r="X27515" s="11"/>
      <c r="Y27515" s="11"/>
      <c r="Z27515" s="11"/>
      <c r="BE27515"/>
      <c r="BF27515"/>
      <c r="BG27515"/>
    </row>
    <row r="27516" spans="11:59" x14ac:dyDescent="0.25">
      <c r="K27516" s="11"/>
      <c r="L27516" s="11"/>
      <c r="N27516" s="11"/>
      <c r="O27516" s="11"/>
      <c r="P27516" s="11"/>
      <c r="Q27516" s="11"/>
      <c r="R27516" s="11"/>
      <c r="S27516" s="11"/>
      <c r="T27516" s="11"/>
      <c r="U27516" s="11"/>
      <c r="V27516" s="11"/>
      <c r="W27516" s="11"/>
      <c r="X27516" s="11"/>
      <c r="Y27516" s="11"/>
      <c r="Z27516" s="11"/>
      <c r="BE27516"/>
      <c r="BF27516"/>
      <c r="BG27516"/>
    </row>
    <row r="27517" spans="11:59" x14ac:dyDescent="0.25">
      <c r="K27517" s="11"/>
      <c r="L27517" s="11"/>
      <c r="N27517" s="11"/>
      <c r="O27517" s="11"/>
      <c r="P27517" s="11"/>
      <c r="Q27517" s="11"/>
      <c r="R27517" s="11"/>
      <c r="S27517" s="11"/>
      <c r="T27517" s="11"/>
      <c r="U27517" s="11"/>
      <c r="V27517" s="11"/>
      <c r="W27517" s="11"/>
      <c r="X27517" s="11"/>
      <c r="Y27517" s="11"/>
      <c r="Z27517" s="11"/>
      <c r="BE27517"/>
      <c r="BF27517"/>
      <c r="BG27517"/>
    </row>
    <row r="27518" spans="11:59" x14ac:dyDescent="0.25">
      <c r="K27518" s="11"/>
      <c r="L27518" s="11"/>
      <c r="N27518" s="11"/>
      <c r="O27518" s="11"/>
      <c r="P27518" s="11"/>
      <c r="Q27518" s="11"/>
      <c r="R27518" s="11"/>
      <c r="S27518" s="11"/>
      <c r="T27518" s="11"/>
      <c r="U27518" s="11"/>
      <c r="V27518" s="11"/>
      <c r="W27518" s="11"/>
      <c r="X27518" s="11"/>
      <c r="Y27518" s="11"/>
      <c r="Z27518" s="11"/>
      <c r="BE27518"/>
      <c r="BF27518"/>
      <c r="BG27518"/>
    </row>
    <row r="27519" spans="11:59" x14ac:dyDescent="0.25">
      <c r="K27519" s="11"/>
      <c r="L27519" s="11"/>
      <c r="N27519" s="11"/>
      <c r="O27519" s="11"/>
      <c r="P27519" s="11"/>
      <c r="Q27519" s="11"/>
      <c r="R27519" s="11"/>
      <c r="S27519" s="11"/>
      <c r="T27519" s="11"/>
      <c r="U27519" s="11"/>
      <c r="V27519" s="11"/>
      <c r="W27519" s="11"/>
      <c r="X27519" s="11"/>
      <c r="Y27519" s="11"/>
      <c r="Z27519" s="11"/>
      <c r="BE27519"/>
      <c r="BF27519"/>
      <c r="BG27519"/>
    </row>
    <row r="27520" spans="11:59" x14ac:dyDescent="0.25">
      <c r="K27520" s="11"/>
      <c r="L27520" s="11"/>
      <c r="N27520" s="11"/>
      <c r="O27520" s="11"/>
      <c r="P27520" s="11"/>
      <c r="Q27520" s="11"/>
      <c r="R27520" s="11"/>
      <c r="S27520" s="11"/>
      <c r="T27520" s="11"/>
      <c r="U27520" s="11"/>
      <c r="V27520" s="11"/>
      <c r="W27520" s="11"/>
      <c r="X27520" s="11"/>
      <c r="Y27520" s="11"/>
      <c r="Z27520" s="11"/>
      <c r="BE27520"/>
      <c r="BF27520"/>
      <c r="BG27520"/>
    </row>
    <row r="27521" spans="11:59" x14ac:dyDescent="0.25">
      <c r="K27521" s="11"/>
      <c r="L27521" s="11"/>
      <c r="N27521" s="11"/>
      <c r="O27521" s="11"/>
      <c r="P27521" s="11"/>
      <c r="Q27521" s="11"/>
      <c r="R27521" s="11"/>
      <c r="S27521" s="11"/>
      <c r="T27521" s="11"/>
      <c r="U27521" s="11"/>
      <c r="V27521" s="11"/>
      <c r="W27521" s="11"/>
      <c r="X27521" s="11"/>
      <c r="Y27521" s="11"/>
      <c r="Z27521" s="11"/>
      <c r="BE27521"/>
      <c r="BF27521"/>
      <c r="BG27521"/>
    </row>
    <row r="27522" spans="11:59" x14ac:dyDescent="0.25">
      <c r="K27522" s="11"/>
      <c r="L27522" s="11"/>
      <c r="N27522" s="11"/>
      <c r="O27522" s="11"/>
      <c r="P27522" s="11"/>
      <c r="Q27522" s="11"/>
      <c r="R27522" s="11"/>
      <c r="S27522" s="11"/>
      <c r="T27522" s="11"/>
      <c r="U27522" s="11"/>
      <c r="V27522" s="11"/>
      <c r="W27522" s="11"/>
      <c r="X27522" s="11"/>
      <c r="Y27522" s="11"/>
      <c r="Z27522" s="11"/>
      <c r="BE27522"/>
      <c r="BF27522"/>
      <c r="BG27522"/>
    </row>
    <row r="27523" spans="11:59" x14ac:dyDescent="0.25">
      <c r="K27523" s="11"/>
      <c r="L27523" s="11"/>
      <c r="N27523" s="11"/>
      <c r="O27523" s="11"/>
      <c r="P27523" s="11"/>
      <c r="Q27523" s="11"/>
      <c r="R27523" s="11"/>
      <c r="S27523" s="11"/>
      <c r="T27523" s="11"/>
      <c r="U27523" s="11"/>
      <c r="V27523" s="11"/>
      <c r="W27523" s="11"/>
      <c r="X27523" s="11"/>
      <c r="Y27523" s="11"/>
      <c r="Z27523" s="11"/>
      <c r="BE27523"/>
      <c r="BF27523"/>
      <c r="BG27523"/>
    </row>
    <row r="27524" spans="11:59" x14ac:dyDescent="0.25">
      <c r="K27524" s="11"/>
      <c r="L27524" s="11"/>
      <c r="N27524" s="11"/>
      <c r="O27524" s="11"/>
      <c r="P27524" s="11"/>
      <c r="Q27524" s="11"/>
      <c r="R27524" s="11"/>
      <c r="S27524" s="11"/>
      <c r="T27524" s="11"/>
      <c r="U27524" s="11"/>
      <c r="V27524" s="11"/>
      <c r="W27524" s="11"/>
      <c r="X27524" s="11"/>
      <c r="Y27524" s="11"/>
      <c r="Z27524" s="11"/>
      <c r="BE27524"/>
      <c r="BF27524"/>
      <c r="BG27524"/>
    </row>
    <row r="27525" spans="11:59" x14ac:dyDescent="0.25">
      <c r="K27525" s="11"/>
      <c r="L27525" s="11"/>
      <c r="N27525" s="11"/>
      <c r="O27525" s="11"/>
      <c r="P27525" s="11"/>
      <c r="Q27525" s="11"/>
      <c r="R27525" s="11"/>
      <c r="S27525" s="11"/>
      <c r="T27525" s="11"/>
      <c r="U27525" s="11"/>
      <c r="V27525" s="11"/>
      <c r="W27525" s="11"/>
      <c r="X27525" s="11"/>
      <c r="Y27525" s="11"/>
      <c r="Z27525" s="11"/>
      <c r="BE27525"/>
      <c r="BF27525"/>
      <c r="BG27525"/>
    </row>
    <row r="27526" spans="11:59" x14ac:dyDescent="0.25">
      <c r="K27526" s="11"/>
      <c r="L27526" s="11"/>
      <c r="N27526" s="11"/>
      <c r="O27526" s="11"/>
      <c r="P27526" s="11"/>
      <c r="Q27526" s="11"/>
      <c r="R27526" s="11"/>
      <c r="S27526" s="11"/>
      <c r="T27526" s="11"/>
      <c r="U27526" s="11"/>
      <c r="V27526" s="11"/>
      <c r="W27526" s="11"/>
      <c r="X27526" s="11"/>
      <c r="Y27526" s="11"/>
      <c r="Z27526" s="11"/>
      <c r="BE27526"/>
      <c r="BF27526"/>
      <c r="BG27526"/>
    </row>
    <row r="27527" spans="11:59" x14ac:dyDescent="0.25">
      <c r="K27527" s="11"/>
      <c r="L27527" s="11"/>
      <c r="N27527" s="11"/>
      <c r="O27527" s="11"/>
      <c r="P27527" s="11"/>
      <c r="Q27527" s="11"/>
      <c r="R27527" s="11"/>
      <c r="S27527" s="11"/>
      <c r="T27527" s="11"/>
      <c r="U27527" s="11"/>
      <c r="V27527" s="11"/>
      <c r="W27527" s="11"/>
      <c r="X27527" s="11"/>
      <c r="Y27527" s="11"/>
      <c r="Z27527" s="11"/>
      <c r="BE27527"/>
      <c r="BF27527"/>
      <c r="BG27527"/>
    </row>
    <row r="27528" spans="11:59" x14ac:dyDescent="0.25">
      <c r="K27528" s="11"/>
      <c r="L27528" s="11"/>
      <c r="N27528" s="11"/>
      <c r="O27528" s="11"/>
      <c r="P27528" s="11"/>
      <c r="Q27528" s="11"/>
      <c r="R27528" s="11"/>
      <c r="S27528" s="11"/>
      <c r="T27528" s="11"/>
      <c r="U27528" s="11"/>
      <c r="V27528" s="11"/>
      <c r="W27528" s="11"/>
      <c r="X27528" s="11"/>
      <c r="Y27528" s="11"/>
      <c r="Z27528" s="11"/>
      <c r="BE27528"/>
      <c r="BF27528"/>
      <c r="BG27528"/>
    </row>
    <row r="27529" spans="11:59" x14ac:dyDescent="0.25">
      <c r="K27529" s="11"/>
      <c r="L27529" s="11"/>
      <c r="N27529" s="11"/>
      <c r="O27529" s="11"/>
      <c r="P27529" s="11"/>
      <c r="Q27529" s="11"/>
      <c r="R27529" s="11"/>
      <c r="S27529" s="11"/>
      <c r="T27529" s="11"/>
      <c r="U27529" s="11"/>
      <c r="V27529" s="11"/>
      <c r="W27529" s="11"/>
      <c r="X27529" s="11"/>
      <c r="Y27529" s="11"/>
      <c r="Z27529" s="11"/>
      <c r="BE27529"/>
      <c r="BF27529"/>
      <c r="BG27529"/>
    </row>
    <row r="27530" spans="11:59" x14ac:dyDescent="0.25">
      <c r="K27530" s="11"/>
      <c r="L27530" s="11"/>
      <c r="N27530" s="11"/>
      <c r="O27530" s="11"/>
      <c r="P27530" s="11"/>
      <c r="Q27530" s="11"/>
      <c r="R27530" s="11"/>
      <c r="S27530" s="11"/>
      <c r="T27530" s="11"/>
      <c r="U27530" s="11"/>
      <c r="V27530" s="11"/>
      <c r="W27530" s="11"/>
      <c r="X27530" s="11"/>
      <c r="Y27530" s="11"/>
      <c r="Z27530" s="11"/>
      <c r="BE27530"/>
      <c r="BF27530"/>
      <c r="BG27530"/>
    </row>
    <row r="27531" spans="11:59" x14ac:dyDescent="0.25">
      <c r="K27531" s="11"/>
      <c r="L27531" s="11"/>
      <c r="N27531" s="11"/>
      <c r="O27531" s="11"/>
      <c r="P27531" s="11"/>
      <c r="Q27531" s="11"/>
      <c r="R27531" s="11"/>
      <c r="S27531" s="11"/>
      <c r="T27531" s="11"/>
      <c r="U27531" s="11"/>
      <c r="V27531" s="11"/>
      <c r="W27531" s="11"/>
      <c r="X27531" s="11"/>
      <c r="Y27531" s="11"/>
      <c r="Z27531" s="11"/>
      <c r="BE27531"/>
      <c r="BF27531"/>
      <c r="BG27531"/>
    </row>
    <row r="27532" spans="11:59" x14ac:dyDescent="0.25">
      <c r="K27532" s="11"/>
      <c r="L27532" s="11"/>
      <c r="N27532" s="11"/>
      <c r="O27532" s="11"/>
      <c r="P27532" s="11"/>
      <c r="Q27532" s="11"/>
      <c r="R27532" s="11"/>
      <c r="S27532" s="11"/>
      <c r="T27532" s="11"/>
      <c r="U27532" s="11"/>
      <c r="V27532" s="11"/>
      <c r="W27532" s="11"/>
      <c r="X27532" s="11"/>
      <c r="Y27532" s="11"/>
      <c r="Z27532" s="11"/>
      <c r="BE27532"/>
      <c r="BF27532"/>
      <c r="BG27532"/>
    </row>
    <row r="27533" spans="11:59" x14ac:dyDescent="0.25">
      <c r="K27533" s="11"/>
      <c r="L27533" s="11"/>
      <c r="N27533" s="11"/>
      <c r="O27533" s="11"/>
      <c r="P27533" s="11"/>
      <c r="Q27533" s="11"/>
      <c r="R27533" s="11"/>
      <c r="S27533" s="11"/>
      <c r="T27533" s="11"/>
      <c r="U27533" s="11"/>
      <c r="V27533" s="11"/>
      <c r="W27533" s="11"/>
      <c r="X27533" s="11"/>
      <c r="Y27533" s="11"/>
      <c r="Z27533" s="11"/>
      <c r="BE27533"/>
      <c r="BF27533"/>
      <c r="BG27533"/>
    </row>
    <row r="27534" spans="11:59" x14ac:dyDescent="0.25">
      <c r="K27534" s="11"/>
      <c r="L27534" s="11"/>
      <c r="N27534" s="11"/>
      <c r="O27534" s="11"/>
      <c r="P27534" s="11"/>
      <c r="Q27534" s="11"/>
      <c r="R27534" s="11"/>
      <c r="S27534" s="11"/>
      <c r="T27534" s="11"/>
      <c r="U27534" s="11"/>
      <c r="V27534" s="11"/>
      <c r="W27534" s="11"/>
      <c r="X27534" s="11"/>
      <c r="Y27534" s="11"/>
      <c r="Z27534" s="11"/>
      <c r="BE27534"/>
      <c r="BF27534"/>
      <c r="BG27534"/>
    </row>
    <row r="27535" spans="11:59" x14ac:dyDescent="0.25">
      <c r="K27535" s="11"/>
      <c r="L27535" s="11"/>
      <c r="N27535" s="11"/>
      <c r="O27535" s="11"/>
      <c r="P27535" s="11"/>
      <c r="Q27535" s="11"/>
      <c r="R27535" s="11"/>
      <c r="S27535" s="11"/>
      <c r="T27535" s="11"/>
      <c r="U27535" s="11"/>
      <c r="V27535" s="11"/>
      <c r="W27535" s="11"/>
      <c r="X27535" s="11"/>
      <c r="Y27535" s="11"/>
      <c r="Z27535" s="11"/>
      <c r="BE27535"/>
      <c r="BF27535"/>
      <c r="BG27535"/>
    </row>
    <row r="27536" spans="11:59" x14ac:dyDescent="0.25">
      <c r="K27536" s="11"/>
      <c r="L27536" s="11"/>
      <c r="N27536" s="11"/>
      <c r="O27536" s="11"/>
      <c r="P27536" s="11"/>
      <c r="Q27536" s="11"/>
      <c r="R27536" s="11"/>
      <c r="S27536" s="11"/>
      <c r="T27536" s="11"/>
      <c r="U27536" s="11"/>
      <c r="V27536" s="11"/>
      <c r="W27536" s="11"/>
      <c r="X27536" s="11"/>
      <c r="Y27536" s="11"/>
      <c r="Z27536" s="11"/>
      <c r="BE27536"/>
      <c r="BF27536"/>
      <c r="BG27536"/>
    </row>
    <row r="27537" spans="11:59" x14ac:dyDescent="0.25">
      <c r="K27537" s="11"/>
      <c r="L27537" s="11"/>
      <c r="N27537" s="11"/>
      <c r="O27537" s="11"/>
      <c r="P27537" s="11"/>
      <c r="Q27537" s="11"/>
      <c r="R27537" s="11"/>
      <c r="S27537" s="11"/>
      <c r="T27537" s="11"/>
      <c r="U27537" s="11"/>
      <c r="V27537" s="11"/>
      <c r="W27537" s="11"/>
      <c r="X27537" s="11"/>
      <c r="Y27537" s="11"/>
      <c r="Z27537" s="11"/>
      <c r="BE27537"/>
      <c r="BF27537"/>
      <c r="BG27537"/>
    </row>
    <row r="27538" spans="11:59" x14ac:dyDescent="0.25">
      <c r="K27538" s="11"/>
      <c r="L27538" s="11"/>
      <c r="N27538" s="11"/>
      <c r="O27538" s="11"/>
      <c r="P27538" s="11"/>
      <c r="Q27538" s="11"/>
      <c r="R27538" s="11"/>
      <c r="S27538" s="11"/>
      <c r="T27538" s="11"/>
      <c r="U27538" s="11"/>
      <c r="V27538" s="11"/>
      <c r="W27538" s="11"/>
      <c r="X27538" s="11"/>
      <c r="Y27538" s="11"/>
      <c r="Z27538" s="11"/>
      <c r="BE27538"/>
      <c r="BF27538"/>
      <c r="BG27538"/>
    </row>
    <row r="27539" spans="11:59" x14ac:dyDescent="0.25">
      <c r="K27539" s="11"/>
      <c r="L27539" s="11"/>
      <c r="N27539" s="11"/>
      <c r="O27539" s="11"/>
      <c r="P27539" s="11"/>
      <c r="Q27539" s="11"/>
      <c r="R27539" s="11"/>
      <c r="S27539" s="11"/>
      <c r="T27539" s="11"/>
      <c r="U27539" s="11"/>
      <c r="V27539" s="11"/>
      <c r="W27539" s="11"/>
      <c r="X27539" s="11"/>
      <c r="Y27539" s="11"/>
      <c r="Z27539" s="11"/>
      <c r="BE27539"/>
      <c r="BF27539"/>
      <c r="BG27539"/>
    </row>
    <row r="27540" spans="11:59" x14ac:dyDescent="0.25">
      <c r="K27540" s="11"/>
      <c r="L27540" s="11"/>
      <c r="N27540" s="11"/>
      <c r="O27540" s="11"/>
      <c r="P27540" s="11"/>
      <c r="Q27540" s="11"/>
      <c r="R27540" s="11"/>
      <c r="S27540" s="11"/>
      <c r="T27540" s="11"/>
      <c r="U27540" s="11"/>
      <c r="V27540" s="11"/>
      <c r="W27540" s="11"/>
      <c r="X27540" s="11"/>
      <c r="Y27540" s="11"/>
      <c r="Z27540" s="11"/>
      <c r="BE27540"/>
      <c r="BF27540"/>
      <c r="BG27540"/>
    </row>
    <row r="27541" spans="11:59" x14ac:dyDescent="0.25">
      <c r="K27541" s="11"/>
      <c r="L27541" s="11"/>
      <c r="N27541" s="11"/>
      <c r="O27541" s="11"/>
      <c r="P27541" s="11"/>
      <c r="Q27541" s="11"/>
      <c r="R27541" s="11"/>
      <c r="S27541" s="11"/>
      <c r="T27541" s="11"/>
      <c r="U27541" s="11"/>
      <c r="V27541" s="11"/>
      <c r="W27541" s="11"/>
      <c r="X27541" s="11"/>
      <c r="Y27541" s="11"/>
      <c r="Z27541" s="11"/>
      <c r="BE27541"/>
      <c r="BF27541"/>
      <c r="BG27541"/>
    </row>
    <row r="27542" spans="11:59" x14ac:dyDescent="0.25">
      <c r="K27542" s="11"/>
      <c r="L27542" s="11"/>
      <c r="N27542" s="11"/>
      <c r="O27542" s="11"/>
      <c r="P27542" s="11"/>
      <c r="Q27542" s="11"/>
      <c r="R27542" s="11"/>
      <c r="S27542" s="11"/>
      <c r="T27542" s="11"/>
      <c r="U27542" s="11"/>
      <c r="V27542" s="11"/>
      <c r="W27542" s="11"/>
      <c r="X27542" s="11"/>
      <c r="Y27542" s="11"/>
      <c r="Z27542" s="11"/>
      <c r="BE27542"/>
      <c r="BF27542"/>
      <c r="BG27542"/>
    </row>
    <row r="27543" spans="11:59" x14ac:dyDescent="0.25">
      <c r="K27543" s="11"/>
      <c r="L27543" s="11"/>
      <c r="N27543" s="11"/>
      <c r="O27543" s="11"/>
      <c r="P27543" s="11"/>
      <c r="Q27543" s="11"/>
      <c r="R27543" s="11"/>
      <c r="S27543" s="11"/>
      <c r="T27543" s="11"/>
      <c r="U27543" s="11"/>
      <c r="V27543" s="11"/>
      <c r="W27543" s="11"/>
      <c r="X27543" s="11"/>
      <c r="Y27543" s="11"/>
      <c r="Z27543" s="11"/>
      <c r="BE27543"/>
      <c r="BF27543"/>
      <c r="BG27543"/>
    </row>
    <row r="27544" spans="11:59" x14ac:dyDescent="0.25">
      <c r="K27544" s="11"/>
      <c r="L27544" s="11"/>
      <c r="N27544" s="11"/>
      <c r="O27544" s="11"/>
      <c r="P27544" s="11"/>
      <c r="Q27544" s="11"/>
      <c r="R27544" s="11"/>
      <c r="S27544" s="11"/>
      <c r="T27544" s="11"/>
      <c r="U27544" s="11"/>
      <c r="V27544" s="11"/>
      <c r="W27544" s="11"/>
      <c r="X27544" s="11"/>
      <c r="Y27544" s="11"/>
      <c r="Z27544" s="11"/>
      <c r="BE27544"/>
      <c r="BF27544"/>
      <c r="BG27544"/>
    </row>
    <row r="27545" spans="11:59" x14ac:dyDescent="0.25">
      <c r="K27545" s="11"/>
      <c r="L27545" s="11"/>
      <c r="N27545" s="11"/>
      <c r="O27545" s="11"/>
      <c r="P27545" s="11"/>
      <c r="Q27545" s="11"/>
      <c r="R27545" s="11"/>
      <c r="S27545" s="11"/>
      <c r="T27545" s="11"/>
      <c r="U27545" s="11"/>
      <c r="V27545" s="11"/>
      <c r="W27545" s="11"/>
      <c r="X27545" s="11"/>
      <c r="Y27545" s="11"/>
      <c r="Z27545" s="11"/>
      <c r="BE27545"/>
      <c r="BF27545"/>
      <c r="BG27545"/>
    </row>
    <row r="27546" spans="11:59" x14ac:dyDescent="0.25">
      <c r="K27546" s="11"/>
      <c r="L27546" s="11"/>
      <c r="N27546" s="11"/>
      <c r="O27546" s="11"/>
      <c r="P27546" s="11"/>
      <c r="Q27546" s="11"/>
      <c r="R27546" s="11"/>
      <c r="S27546" s="11"/>
      <c r="T27546" s="11"/>
      <c r="U27546" s="11"/>
      <c r="V27546" s="11"/>
      <c r="W27546" s="11"/>
      <c r="X27546" s="11"/>
      <c r="Y27546" s="11"/>
      <c r="Z27546" s="11"/>
      <c r="BE27546"/>
      <c r="BF27546"/>
      <c r="BG27546"/>
    </row>
    <row r="27547" spans="11:59" x14ac:dyDescent="0.25">
      <c r="K27547" s="11"/>
      <c r="L27547" s="11"/>
      <c r="N27547" s="11"/>
      <c r="O27547" s="11"/>
      <c r="P27547" s="11"/>
      <c r="Q27547" s="11"/>
      <c r="R27547" s="11"/>
      <c r="S27547" s="11"/>
      <c r="T27547" s="11"/>
      <c r="U27547" s="11"/>
      <c r="V27547" s="11"/>
      <c r="W27547" s="11"/>
      <c r="X27547" s="11"/>
      <c r="Y27547" s="11"/>
      <c r="Z27547" s="11"/>
      <c r="BE27547"/>
      <c r="BF27547"/>
      <c r="BG27547"/>
    </row>
    <row r="27548" spans="11:59" x14ac:dyDescent="0.25">
      <c r="K27548" s="11"/>
      <c r="L27548" s="11"/>
      <c r="N27548" s="11"/>
      <c r="O27548" s="11"/>
      <c r="P27548" s="11"/>
      <c r="Q27548" s="11"/>
      <c r="R27548" s="11"/>
      <c r="S27548" s="11"/>
      <c r="T27548" s="11"/>
      <c r="U27548" s="11"/>
      <c r="V27548" s="11"/>
      <c r="W27548" s="11"/>
      <c r="X27548" s="11"/>
      <c r="Y27548" s="11"/>
      <c r="Z27548" s="11"/>
      <c r="BE27548"/>
      <c r="BF27548"/>
      <c r="BG27548"/>
    </row>
    <row r="27549" spans="11:59" x14ac:dyDescent="0.25">
      <c r="K27549" s="11"/>
      <c r="L27549" s="11"/>
      <c r="N27549" s="11"/>
      <c r="O27549" s="11"/>
      <c r="P27549" s="11"/>
      <c r="Q27549" s="11"/>
      <c r="R27549" s="11"/>
      <c r="S27549" s="11"/>
      <c r="T27549" s="11"/>
      <c r="U27549" s="11"/>
      <c r="V27549" s="11"/>
      <c r="W27549" s="11"/>
      <c r="X27549" s="11"/>
      <c r="Y27549" s="11"/>
      <c r="Z27549" s="11"/>
      <c r="BE27549"/>
      <c r="BF27549"/>
      <c r="BG27549"/>
    </row>
    <row r="27550" spans="11:59" x14ac:dyDescent="0.25">
      <c r="K27550" s="11"/>
      <c r="L27550" s="11"/>
      <c r="N27550" s="11"/>
      <c r="O27550" s="11"/>
      <c r="P27550" s="11"/>
      <c r="Q27550" s="11"/>
      <c r="R27550" s="11"/>
      <c r="S27550" s="11"/>
      <c r="T27550" s="11"/>
      <c r="U27550" s="11"/>
      <c r="V27550" s="11"/>
      <c r="W27550" s="11"/>
      <c r="X27550" s="11"/>
      <c r="Y27550" s="11"/>
      <c r="Z27550" s="11"/>
      <c r="BE27550"/>
      <c r="BF27550"/>
      <c r="BG27550"/>
    </row>
    <row r="27551" spans="11:59" x14ac:dyDescent="0.25">
      <c r="K27551" s="11"/>
      <c r="L27551" s="11"/>
      <c r="N27551" s="11"/>
      <c r="O27551" s="11"/>
      <c r="P27551" s="11"/>
      <c r="Q27551" s="11"/>
      <c r="R27551" s="11"/>
      <c r="S27551" s="11"/>
      <c r="T27551" s="11"/>
      <c r="U27551" s="11"/>
      <c r="V27551" s="11"/>
      <c r="W27551" s="11"/>
      <c r="X27551" s="11"/>
      <c r="Y27551" s="11"/>
      <c r="Z27551" s="11"/>
      <c r="BE27551"/>
      <c r="BF27551"/>
      <c r="BG27551"/>
    </row>
    <row r="27552" spans="11:59" x14ac:dyDescent="0.25">
      <c r="K27552" s="11"/>
      <c r="L27552" s="11"/>
      <c r="N27552" s="11"/>
      <c r="O27552" s="11"/>
      <c r="P27552" s="11"/>
      <c r="Q27552" s="11"/>
      <c r="R27552" s="11"/>
      <c r="S27552" s="11"/>
      <c r="T27552" s="11"/>
      <c r="U27552" s="11"/>
      <c r="V27552" s="11"/>
      <c r="W27552" s="11"/>
      <c r="X27552" s="11"/>
      <c r="Y27552" s="11"/>
      <c r="Z27552" s="11"/>
      <c r="BE27552"/>
      <c r="BF27552"/>
      <c r="BG27552"/>
    </row>
    <row r="27553" spans="11:59" x14ac:dyDescent="0.25">
      <c r="K27553" s="11"/>
      <c r="L27553" s="11"/>
      <c r="N27553" s="11"/>
      <c r="O27553" s="11"/>
      <c r="P27553" s="11"/>
      <c r="Q27553" s="11"/>
      <c r="R27553" s="11"/>
      <c r="S27553" s="11"/>
      <c r="T27553" s="11"/>
      <c r="U27553" s="11"/>
      <c r="V27553" s="11"/>
      <c r="W27553" s="11"/>
      <c r="X27553" s="11"/>
      <c r="Y27553" s="11"/>
      <c r="Z27553" s="11"/>
      <c r="BE27553"/>
      <c r="BF27553"/>
      <c r="BG27553"/>
    </row>
    <row r="27554" spans="11:59" x14ac:dyDescent="0.25">
      <c r="K27554" s="11"/>
      <c r="L27554" s="11"/>
      <c r="N27554" s="11"/>
      <c r="O27554" s="11"/>
      <c r="P27554" s="11"/>
      <c r="Q27554" s="11"/>
      <c r="R27554" s="11"/>
      <c r="S27554" s="11"/>
      <c r="T27554" s="11"/>
      <c r="U27554" s="11"/>
      <c r="V27554" s="11"/>
      <c r="W27554" s="11"/>
      <c r="X27554" s="11"/>
      <c r="Y27554" s="11"/>
      <c r="Z27554" s="11"/>
      <c r="BE27554"/>
      <c r="BF27554"/>
      <c r="BG27554"/>
    </row>
    <row r="27555" spans="11:59" x14ac:dyDescent="0.25">
      <c r="K27555" s="11"/>
      <c r="L27555" s="11"/>
      <c r="N27555" s="11"/>
      <c r="O27555" s="11"/>
      <c r="P27555" s="11"/>
      <c r="Q27555" s="11"/>
      <c r="R27555" s="11"/>
      <c r="S27555" s="11"/>
      <c r="T27555" s="11"/>
      <c r="U27555" s="11"/>
      <c r="V27555" s="11"/>
      <c r="W27555" s="11"/>
      <c r="X27555" s="11"/>
      <c r="Y27555" s="11"/>
      <c r="Z27555" s="11"/>
      <c r="BE27555"/>
      <c r="BF27555"/>
      <c r="BG27555"/>
    </row>
    <row r="27556" spans="11:59" x14ac:dyDescent="0.25">
      <c r="K27556" s="11"/>
      <c r="L27556" s="11"/>
      <c r="N27556" s="11"/>
      <c r="O27556" s="11"/>
      <c r="P27556" s="11"/>
      <c r="Q27556" s="11"/>
      <c r="R27556" s="11"/>
      <c r="S27556" s="11"/>
      <c r="T27556" s="11"/>
      <c r="U27556" s="11"/>
      <c r="V27556" s="11"/>
      <c r="W27556" s="11"/>
      <c r="X27556" s="11"/>
      <c r="Y27556" s="11"/>
      <c r="Z27556" s="11"/>
      <c r="BE27556"/>
      <c r="BF27556"/>
      <c r="BG27556"/>
    </row>
    <row r="27557" spans="11:59" x14ac:dyDescent="0.25">
      <c r="K27557" s="11"/>
      <c r="L27557" s="11"/>
      <c r="N27557" s="11"/>
      <c r="O27557" s="11"/>
      <c r="P27557" s="11"/>
      <c r="Q27557" s="11"/>
      <c r="R27557" s="11"/>
      <c r="S27557" s="11"/>
      <c r="T27557" s="11"/>
      <c r="U27557" s="11"/>
      <c r="V27557" s="11"/>
      <c r="W27557" s="11"/>
      <c r="X27557" s="11"/>
      <c r="Y27557" s="11"/>
      <c r="Z27557" s="11"/>
      <c r="BE27557"/>
      <c r="BF27557"/>
      <c r="BG27557"/>
    </row>
    <row r="27558" spans="11:59" x14ac:dyDescent="0.25">
      <c r="K27558" s="11"/>
      <c r="L27558" s="11"/>
      <c r="N27558" s="11"/>
      <c r="O27558" s="11"/>
      <c r="P27558" s="11"/>
      <c r="Q27558" s="11"/>
      <c r="R27558" s="11"/>
      <c r="S27558" s="11"/>
      <c r="T27558" s="11"/>
      <c r="U27558" s="11"/>
      <c r="V27558" s="11"/>
      <c r="W27558" s="11"/>
      <c r="X27558" s="11"/>
      <c r="Y27558" s="11"/>
      <c r="Z27558" s="11"/>
      <c r="BE27558"/>
      <c r="BF27558"/>
      <c r="BG27558"/>
    </row>
    <row r="27559" spans="11:59" x14ac:dyDescent="0.25">
      <c r="K27559" s="11"/>
      <c r="L27559" s="11"/>
      <c r="N27559" s="11"/>
      <c r="O27559" s="11"/>
      <c r="P27559" s="11"/>
      <c r="Q27559" s="11"/>
      <c r="R27559" s="11"/>
      <c r="S27559" s="11"/>
      <c r="T27559" s="11"/>
      <c r="U27559" s="11"/>
      <c r="V27559" s="11"/>
      <c r="W27559" s="11"/>
      <c r="X27559" s="11"/>
      <c r="Y27559" s="11"/>
      <c r="Z27559" s="11"/>
      <c r="BE27559"/>
      <c r="BF27559"/>
      <c r="BG27559"/>
    </row>
    <row r="27560" spans="11:59" x14ac:dyDescent="0.25">
      <c r="K27560" s="11"/>
      <c r="L27560" s="11"/>
      <c r="N27560" s="11"/>
      <c r="O27560" s="11"/>
      <c r="P27560" s="11"/>
      <c r="Q27560" s="11"/>
      <c r="R27560" s="11"/>
      <c r="S27560" s="11"/>
      <c r="T27560" s="11"/>
      <c r="U27560" s="11"/>
      <c r="V27560" s="11"/>
      <c r="W27560" s="11"/>
      <c r="X27560" s="11"/>
      <c r="Y27560" s="11"/>
      <c r="Z27560" s="11"/>
      <c r="BE27560"/>
      <c r="BF27560"/>
      <c r="BG27560"/>
    </row>
    <row r="27561" spans="11:59" x14ac:dyDescent="0.25">
      <c r="K27561" s="11"/>
      <c r="L27561" s="11"/>
      <c r="N27561" s="11"/>
      <c r="O27561" s="11"/>
      <c r="P27561" s="11"/>
      <c r="Q27561" s="11"/>
      <c r="R27561" s="11"/>
      <c r="S27561" s="11"/>
      <c r="T27561" s="11"/>
      <c r="U27561" s="11"/>
      <c r="V27561" s="11"/>
      <c r="W27561" s="11"/>
      <c r="X27561" s="11"/>
      <c r="Y27561" s="11"/>
      <c r="Z27561" s="11"/>
      <c r="BE27561"/>
      <c r="BF27561"/>
      <c r="BG27561"/>
    </row>
    <row r="27562" spans="11:59" x14ac:dyDescent="0.25">
      <c r="K27562" s="11"/>
      <c r="L27562" s="11"/>
      <c r="N27562" s="11"/>
      <c r="O27562" s="11"/>
      <c r="P27562" s="11"/>
      <c r="Q27562" s="11"/>
      <c r="R27562" s="11"/>
      <c r="S27562" s="11"/>
      <c r="T27562" s="11"/>
      <c r="U27562" s="11"/>
      <c r="V27562" s="11"/>
      <c r="W27562" s="11"/>
      <c r="X27562" s="11"/>
      <c r="Y27562" s="11"/>
      <c r="Z27562" s="11"/>
      <c r="BE27562"/>
      <c r="BF27562"/>
      <c r="BG27562"/>
    </row>
    <row r="27563" spans="11:59" x14ac:dyDescent="0.25">
      <c r="K27563" s="11"/>
      <c r="L27563" s="11"/>
      <c r="N27563" s="11"/>
      <c r="O27563" s="11"/>
      <c r="P27563" s="11"/>
      <c r="Q27563" s="11"/>
      <c r="R27563" s="11"/>
      <c r="S27563" s="11"/>
      <c r="T27563" s="11"/>
      <c r="U27563" s="11"/>
      <c r="V27563" s="11"/>
      <c r="W27563" s="11"/>
      <c r="X27563" s="11"/>
      <c r="Y27563" s="11"/>
      <c r="Z27563" s="11"/>
      <c r="BE27563"/>
      <c r="BF27563"/>
      <c r="BG27563"/>
    </row>
    <row r="27564" spans="11:59" x14ac:dyDescent="0.25">
      <c r="K27564" s="11"/>
      <c r="L27564" s="11"/>
      <c r="N27564" s="11"/>
      <c r="O27564" s="11"/>
      <c r="P27564" s="11"/>
      <c r="Q27564" s="11"/>
      <c r="R27564" s="11"/>
      <c r="S27564" s="11"/>
      <c r="T27564" s="11"/>
      <c r="U27564" s="11"/>
      <c r="V27564" s="11"/>
      <c r="W27564" s="11"/>
      <c r="X27564" s="11"/>
      <c r="Y27564" s="11"/>
      <c r="Z27564" s="11"/>
      <c r="BE27564"/>
      <c r="BF27564"/>
      <c r="BG27564"/>
    </row>
    <row r="27565" spans="11:59" x14ac:dyDescent="0.25">
      <c r="K27565" s="11"/>
      <c r="L27565" s="11"/>
      <c r="N27565" s="11"/>
      <c r="O27565" s="11"/>
      <c r="P27565" s="11"/>
      <c r="Q27565" s="11"/>
      <c r="R27565" s="11"/>
      <c r="S27565" s="11"/>
      <c r="T27565" s="11"/>
      <c r="U27565" s="11"/>
      <c r="V27565" s="11"/>
      <c r="W27565" s="11"/>
      <c r="X27565" s="11"/>
      <c r="Y27565" s="11"/>
      <c r="Z27565" s="11"/>
      <c r="BE27565"/>
      <c r="BF27565"/>
      <c r="BG27565"/>
    </row>
    <row r="27566" spans="11:59" x14ac:dyDescent="0.25">
      <c r="K27566" s="11"/>
      <c r="L27566" s="11"/>
      <c r="N27566" s="11"/>
      <c r="O27566" s="11"/>
      <c r="P27566" s="11"/>
      <c r="Q27566" s="11"/>
      <c r="R27566" s="11"/>
      <c r="S27566" s="11"/>
      <c r="T27566" s="11"/>
      <c r="U27566" s="11"/>
      <c r="V27566" s="11"/>
      <c r="W27566" s="11"/>
      <c r="X27566" s="11"/>
      <c r="Y27566" s="11"/>
      <c r="Z27566" s="11"/>
      <c r="BE27566"/>
      <c r="BF27566"/>
      <c r="BG27566"/>
    </row>
    <row r="27567" spans="11:59" x14ac:dyDescent="0.25">
      <c r="K27567" s="11"/>
      <c r="L27567" s="11"/>
      <c r="N27567" s="11"/>
      <c r="O27567" s="11"/>
      <c r="P27567" s="11"/>
      <c r="Q27567" s="11"/>
      <c r="R27567" s="11"/>
      <c r="S27567" s="11"/>
      <c r="T27567" s="11"/>
      <c r="U27567" s="11"/>
      <c r="V27567" s="11"/>
      <c r="W27567" s="11"/>
      <c r="X27567" s="11"/>
      <c r="Y27567" s="11"/>
      <c r="Z27567" s="11"/>
      <c r="BE27567"/>
      <c r="BF27567"/>
      <c r="BG27567"/>
    </row>
    <row r="27568" spans="11:59" x14ac:dyDescent="0.25">
      <c r="K27568" s="11"/>
      <c r="L27568" s="11"/>
      <c r="N27568" s="11"/>
      <c r="O27568" s="11"/>
      <c r="P27568" s="11"/>
      <c r="Q27568" s="11"/>
      <c r="R27568" s="11"/>
      <c r="S27568" s="11"/>
      <c r="T27568" s="11"/>
      <c r="U27568" s="11"/>
      <c r="V27568" s="11"/>
      <c r="W27568" s="11"/>
      <c r="X27568" s="11"/>
      <c r="Y27568" s="11"/>
      <c r="Z27568" s="11"/>
      <c r="BE27568"/>
      <c r="BF27568"/>
      <c r="BG27568"/>
    </row>
    <row r="27569" spans="11:59" x14ac:dyDescent="0.25">
      <c r="K27569" s="11"/>
      <c r="L27569" s="11"/>
      <c r="N27569" s="11"/>
      <c r="O27569" s="11"/>
      <c r="P27569" s="11"/>
      <c r="Q27569" s="11"/>
      <c r="R27569" s="11"/>
      <c r="S27569" s="11"/>
      <c r="T27569" s="11"/>
      <c r="U27569" s="11"/>
      <c r="V27569" s="11"/>
      <c r="W27569" s="11"/>
      <c r="X27569" s="11"/>
      <c r="Y27569" s="11"/>
      <c r="Z27569" s="11"/>
      <c r="BE27569"/>
      <c r="BF27569"/>
      <c r="BG27569"/>
    </row>
    <row r="27570" spans="11:59" x14ac:dyDescent="0.25">
      <c r="K27570" s="11"/>
      <c r="L27570" s="11"/>
      <c r="N27570" s="11"/>
      <c r="O27570" s="11"/>
      <c r="P27570" s="11"/>
      <c r="Q27570" s="11"/>
      <c r="R27570" s="11"/>
      <c r="S27570" s="11"/>
      <c r="T27570" s="11"/>
      <c r="U27570" s="11"/>
      <c r="V27570" s="11"/>
      <c r="W27570" s="11"/>
      <c r="X27570" s="11"/>
      <c r="Y27570" s="11"/>
      <c r="Z27570" s="11"/>
      <c r="BE27570"/>
      <c r="BF27570"/>
      <c r="BG27570"/>
    </row>
    <row r="27571" spans="11:59" x14ac:dyDescent="0.25">
      <c r="K27571" s="11"/>
      <c r="L27571" s="11"/>
      <c r="N27571" s="11"/>
      <c r="O27571" s="11"/>
      <c r="P27571" s="11"/>
      <c r="Q27571" s="11"/>
      <c r="R27571" s="11"/>
      <c r="S27571" s="11"/>
      <c r="T27571" s="11"/>
      <c r="U27571" s="11"/>
      <c r="V27571" s="11"/>
      <c r="W27571" s="11"/>
      <c r="X27571" s="11"/>
      <c r="Y27571" s="11"/>
      <c r="Z27571" s="11"/>
      <c r="BE27571"/>
      <c r="BF27571"/>
      <c r="BG27571"/>
    </row>
    <row r="27572" spans="11:59" x14ac:dyDescent="0.25">
      <c r="K27572" s="11"/>
      <c r="L27572" s="11"/>
      <c r="N27572" s="11"/>
      <c r="O27572" s="11"/>
      <c r="P27572" s="11"/>
      <c r="Q27572" s="11"/>
      <c r="R27572" s="11"/>
      <c r="S27572" s="11"/>
      <c r="T27572" s="11"/>
      <c r="U27572" s="11"/>
      <c r="V27572" s="11"/>
      <c r="W27572" s="11"/>
      <c r="X27572" s="11"/>
      <c r="Y27572" s="11"/>
      <c r="Z27572" s="11"/>
      <c r="BE27572"/>
      <c r="BF27572"/>
      <c r="BG27572"/>
    </row>
    <row r="27573" spans="11:59" x14ac:dyDescent="0.25">
      <c r="K27573" s="11"/>
      <c r="L27573" s="11"/>
      <c r="N27573" s="11"/>
      <c r="O27573" s="11"/>
      <c r="P27573" s="11"/>
      <c r="Q27573" s="11"/>
      <c r="R27573" s="11"/>
      <c r="S27573" s="11"/>
      <c r="T27573" s="11"/>
      <c r="U27573" s="11"/>
      <c r="V27573" s="11"/>
      <c r="W27573" s="11"/>
      <c r="X27573" s="11"/>
      <c r="Y27573" s="11"/>
      <c r="Z27573" s="11"/>
      <c r="BE27573"/>
      <c r="BF27573"/>
      <c r="BG27573"/>
    </row>
    <row r="27574" spans="11:59" x14ac:dyDescent="0.25">
      <c r="K27574" s="11"/>
      <c r="L27574" s="11"/>
      <c r="N27574" s="11"/>
      <c r="O27574" s="11"/>
      <c r="P27574" s="11"/>
      <c r="Q27574" s="11"/>
      <c r="R27574" s="11"/>
      <c r="S27574" s="11"/>
      <c r="T27574" s="11"/>
      <c r="U27574" s="11"/>
      <c r="V27574" s="11"/>
      <c r="W27574" s="11"/>
      <c r="X27574" s="11"/>
      <c r="Y27574" s="11"/>
      <c r="Z27574" s="11"/>
      <c r="BE27574"/>
      <c r="BF27574"/>
      <c r="BG27574"/>
    </row>
    <row r="27575" spans="11:59" x14ac:dyDescent="0.25">
      <c r="K27575" s="11"/>
      <c r="L27575" s="11"/>
      <c r="N27575" s="11"/>
      <c r="O27575" s="11"/>
      <c r="P27575" s="11"/>
      <c r="Q27575" s="11"/>
      <c r="R27575" s="11"/>
      <c r="S27575" s="11"/>
      <c r="T27575" s="11"/>
      <c r="U27575" s="11"/>
      <c r="V27575" s="11"/>
      <c r="W27575" s="11"/>
      <c r="X27575" s="11"/>
      <c r="Y27575" s="11"/>
      <c r="Z27575" s="11"/>
      <c r="BE27575"/>
      <c r="BF27575"/>
      <c r="BG27575"/>
    </row>
    <row r="27576" spans="11:59" x14ac:dyDescent="0.25">
      <c r="K27576" s="11"/>
      <c r="L27576" s="11"/>
      <c r="N27576" s="11"/>
      <c r="O27576" s="11"/>
      <c r="P27576" s="11"/>
      <c r="Q27576" s="11"/>
      <c r="R27576" s="11"/>
      <c r="S27576" s="11"/>
      <c r="T27576" s="11"/>
      <c r="U27576" s="11"/>
      <c r="V27576" s="11"/>
      <c r="W27576" s="11"/>
      <c r="X27576" s="11"/>
      <c r="Y27576" s="11"/>
      <c r="Z27576" s="11"/>
      <c r="BE27576"/>
      <c r="BF27576"/>
      <c r="BG27576"/>
    </row>
    <row r="27577" spans="11:59" x14ac:dyDescent="0.25">
      <c r="K27577" s="11"/>
      <c r="L27577" s="11"/>
      <c r="N27577" s="11"/>
      <c r="O27577" s="11"/>
      <c r="P27577" s="11"/>
      <c r="Q27577" s="11"/>
      <c r="R27577" s="11"/>
      <c r="S27577" s="11"/>
      <c r="T27577" s="11"/>
      <c r="U27577" s="11"/>
      <c r="V27577" s="11"/>
      <c r="W27577" s="11"/>
      <c r="X27577" s="11"/>
      <c r="Y27577" s="11"/>
      <c r="Z27577" s="11"/>
      <c r="BE27577"/>
      <c r="BF27577"/>
      <c r="BG27577"/>
    </row>
    <row r="27578" spans="11:59" x14ac:dyDescent="0.25">
      <c r="K27578" s="11"/>
      <c r="L27578" s="11"/>
      <c r="N27578" s="11"/>
      <c r="O27578" s="11"/>
      <c r="P27578" s="11"/>
      <c r="Q27578" s="11"/>
      <c r="R27578" s="11"/>
      <c r="S27578" s="11"/>
      <c r="T27578" s="11"/>
      <c r="U27578" s="11"/>
      <c r="V27578" s="11"/>
      <c r="W27578" s="11"/>
      <c r="X27578" s="11"/>
      <c r="Y27578" s="11"/>
      <c r="Z27578" s="11"/>
      <c r="BE27578"/>
      <c r="BF27578"/>
      <c r="BG27578"/>
    </row>
    <row r="27579" spans="11:59" x14ac:dyDescent="0.25">
      <c r="K27579" s="11"/>
      <c r="L27579" s="11"/>
      <c r="N27579" s="11"/>
      <c r="O27579" s="11"/>
      <c r="P27579" s="11"/>
      <c r="Q27579" s="11"/>
      <c r="R27579" s="11"/>
      <c r="S27579" s="11"/>
      <c r="T27579" s="11"/>
      <c r="U27579" s="11"/>
      <c r="V27579" s="11"/>
      <c r="W27579" s="11"/>
      <c r="X27579" s="11"/>
      <c r="Y27579" s="11"/>
      <c r="Z27579" s="11"/>
      <c r="BE27579"/>
      <c r="BF27579"/>
      <c r="BG27579"/>
    </row>
    <row r="27580" spans="11:59" x14ac:dyDescent="0.25">
      <c r="K27580" s="11"/>
      <c r="L27580" s="11"/>
      <c r="N27580" s="11"/>
      <c r="O27580" s="11"/>
      <c r="P27580" s="11"/>
      <c r="Q27580" s="11"/>
      <c r="R27580" s="11"/>
      <c r="S27580" s="11"/>
      <c r="T27580" s="11"/>
      <c r="U27580" s="11"/>
      <c r="V27580" s="11"/>
      <c r="W27580" s="11"/>
      <c r="X27580" s="11"/>
      <c r="Y27580" s="11"/>
      <c r="Z27580" s="11"/>
      <c r="BE27580"/>
      <c r="BF27580"/>
      <c r="BG27580"/>
    </row>
    <row r="27581" spans="11:59" x14ac:dyDescent="0.25">
      <c r="K27581" s="11"/>
      <c r="L27581" s="11"/>
      <c r="N27581" s="11"/>
      <c r="O27581" s="11"/>
      <c r="P27581" s="11"/>
      <c r="Q27581" s="11"/>
      <c r="R27581" s="11"/>
      <c r="S27581" s="11"/>
      <c r="T27581" s="11"/>
      <c r="U27581" s="11"/>
      <c r="V27581" s="11"/>
      <c r="W27581" s="11"/>
      <c r="X27581" s="11"/>
      <c r="Y27581" s="11"/>
      <c r="Z27581" s="11"/>
      <c r="BE27581"/>
      <c r="BF27581"/>
      <c r="BG27581"/>
    </row>
    <row r="27582" spans="11:59" x14ac:dyDescent="0.25">
      <c r="K27582" s="11"/>
      <c r="L27582" s="11"/>
      <c r="N27582" s="11"/>
      <c r="O27582" s="11"/>
      <c r="P27582" s="11"/>
      <c r="Q27582" s="11"/>
      <c r="R27582" s="11"/>
      <c r="S27582" s="11"/>
      <c r="T27582" s="11"/>
      <c r="U27582" s="11"/>
      <c r="V27582" s="11"/>
      <c r="W27582" s="11"/>
      <c r="X27582" s="11"/>
      <c r="Y27582" s="11"/>
      <c r="Z27582" s="11"/>
      <c r="BE27582"/>
      <c r="BF27582"/>
      <c r="BG27582"/>
    </row>
    <row r="27583" spans="11:59" x14ac:dyDescent="0.25">
      <c r="K27583" s="11"/>
      <c r="L27583" s="11"/>
      <c r="N27583" s="11"/>
      <c r="O27583" s="11"/>
      <c r="P27583" s="11"/>
      <c r="Q27583" s="11"/>
      <c r="R27583" s="11"/>
      <c r="S27583" s="11"/>
      <c r="T27583" s="11"/>
      <c r="U27583" s="11"/>
      <c r="V27583" s="11"/>
      <c r="W27583" s="11"/>
      <c r="X27583" s="11"/>
      <c r="Y27583" s="11"/>
      <c r="Z27583" s="11"/>
      <c r="BE27583"/>
      <c r="BF27583"/>
      <c r="BG27583"/>
    </row>
    <row r="27584" spans="11:59" x14ac:dyDescent="0.25">
      <c r="K27584" s="11"/>
      <c r="L27584" s="11"/>
      <c r="N27584" s="11"/>
      <c r="O27584" s="11"/>
      <c r="P27584" s="11"/>
      <c r="Q27584" s="11"/>
      <c r="R27584" s="11"/>
      <c r="S27584" s="11"/>
      <c r="T27584" s="11"/>
      <c r="U27584" s="11"/>
      <c r="V27584" s="11"/>
      <c r="W27584" s="11"/>
      <c r="X27584" s="11"/>
      <c r="Y27584" s="11"/>
      <c r="Z27584" s="11"/>
      <c r="BE27584"/>
      <c r="BF27584"/>
      <c r="BG27584"/>
    </row>
    <row r="27585" spans="11:59" x14ac:dyDescent="0.25">
      <c r="K27585" s="11"/>
      <c r="L27585" s="11"/>
      <c r="N27585" s="11"/>
      <c r="O27585" s="11"/>
      <c r="P27585" s="11"/>
      <c r="Q27585" s="11"/>
      <c r="R27585" s="11"/>
      <c r="S27585" s="11"/>
      <c r="T27585" s="11"/>
      <c r="U27585" s="11"/>
      <c r="V27585" s="11"/>
      <c r="W27585" s="11"/>
      <c r="X27585" s="11"/>
      <c r="Y27585" s="11"/>
      <c r="Z27585" s="11"/>
      <c r="BE27585"/>
      <c r="BF27585"/>
      <c r="BG27585"/>
    </row>
    <row r="27586" spans="11:59" x14ac:dyDescent="0.25">
      <c r="K27586" s="11"/>
      <c r="L27586" s="11"/>
      <c r="N27586" s="11"/>
      <c r="O27586" s="11"/>
      <c r="P27586" s="11"/>
      <c r="Q27586" s="11"/>
      <c r="R27586" s="11"/>
      <c r="S27586" s="11"/>
      <c r="T27586" s="11"/>
      <c r="U27586" s="11"/>
      <c r="V27586" s="11"/>
      <c r="W27586" s="11"/>
      <c r="X27586" s="11"/>
      <c r="Y27586" s="11"/>
      <c r="Z27586" s="11"/>
      <c r="BE27586"/>
      <c r="BF27586"/>
      <c r="BG27586"/>
    </row>
    <row r="27587" spans="11:59" x14ac:dyDescent="0.25">
      <c r="K27587" s="11"/>
      <c r="L27587" s="11"/>
      <c r="N27587" s="11"/>
      <c r="O27587" s="11"/>
      <c r="P27587" s="11"/>
      <c r="Q27587" s="11"/>
      <c r="R27587" s="11"/>
      <c r="S27587" s="11"/>
      <c r="T27587" s="11"/>
      <c r="U27587" s="11"/>
      <c r="V27587" s="11"/>
      <c r="W27587" s="11"/>
      <c r="X27587" s="11"/>
      <c r="Y27587" s="11"/>
      <c r="Z27587" s="11"/>
      <c r="BE27587"/>
      <c r="BF27587"/>
      <c r="BG27587"/>
    </row>
    <row r="27588" spans="11:59" x14ac:dyDescent="0.25">
      <c r="K27588" s="11"/>
      <c r="L27588" s="11"/>
      <c r="N27588" s="11"/>
      <c r="O27588" s="11"/>
      <c r="P27588" s="11"/>
      <c r="Q27588" s="11"/>
      <c r="R27588" s="11"/>
      <c r="S27588" s="11"/>
      <c r="T27588" s="11"/>
      <c r="U27588" s="11"/>
      <c r="V27588" s="11"/>
      <c r="W27588" s="11"/>
      <c r="X27588" s="11"/>
      <c r="Y27588" s="11"/>
      <c r="Z27588" s="11"/>
      <c r="BE27588"/>
      <c r="BF27588"/>
      <c r="BG27588"/>
    </row>
    <row r="27589" spans="11:59" x14ac:dyDescent="0.25">
      <c r="K27589" s="11"/>
      <c r="L27589" s="11"/>
      <c r="N27589" s="11"/>
      <c r="O27589" s="11"/>
      <c r="P27589" s="11"/>
      <c r="Q27589" s="11"/>
      <c r="R27589" s="11"/>
      <c r="S27589" s="11"/>
      <c r="T27589" s="11"/>
      <c r="U27589" s="11"/>
      <c r="V27589" s="11"/>
      <c r="W27589" s="11"/>
      <c r="X27589" s="11"/>
      <c r="Y27589" s="11"/>
      <c r="Z27589" s="11"/>
      <c r="BE27589"/>
      <c r="BF27589"/>
      <c r="BG27589"/>
    </row>
    <row r="27590" spans="11:59" x14ac:dyDescent="0.25">
      <c r="K27590" s="11"/>
      <c r="L27590" s="11"/>
      <c r="N27590" s="11"/>
      <c r="O27590" s="11"/>
      <c r="P27590" s="11"/>
      <c r="Q27590" s="11"/>
      <c r="R27590" s="11"/>
      <c r="S27590" s="11"/>
      <c r="T27590" s="11"/>
      <c r="U27590" s="11"/>
      <c r="V27590" s="11"/>
      <c r="W27590" s="11"/>
      <c r="X27590" s="11"/>
      <c r="Y27590" s="11"/>
      <c r="Z27590" s="11"/>
      <c r="BE27590"/>
      <c r="BF27590"/>
      <c r="BG27590"/>
    </row>
    <row r="27591" spans="11:59" x14ac:dyDescent="0.25">
      <c r="K27591" s="11"/>
      <c r="L27591" s="11"/>
      <c r="N27591" s="11"/>
      <c r="O27591" s="11"/>
      <c r="P27591" s="11"/>
      <c r="Q27591" s="11"/>
      <c r="R27591" s="11"/>
      <c r="S27591" s="11"/>
      <c r="T27591" s="11"/>
      <c r="U27591" s="11"/>
      <c r="V27591" s="11"/>
      <c r="W27591" s="11"/>
      <c r="X27591" s="11"/>
      <c r="Y27591" s="11"/>
      <c r="Z27591" s="11"/>
      <c r="BE27591"/>
      <c r="BF27591"/>
      <c r="BG27591"/>
    </row>
    <row r="27592" spans="11:59" x14ac:dyDescent="0.25">
      <c r="K27592" s="11"/>
      <c r="L27592" s="11"/>
      <c r="N27592" s="11"/>
      <c r="O27592" s="11"/>
      <c r="P27592" s="11"/>
      <c r="Q27592" s="11"/>
      <c r="R27592" s="11"/>
      <c r="S27592" s="11"/>
      <c r="T27592" s="11"/>
      <c r="U27592" s="11"/>
      <c r="V27592" s="11"/>
      <c r="W27592" s="11"/>
      <c r="X27592" s="11"/>
      <c r="Y27592" s="11"/>
      <c r="Z27592" s="11"/>
      <c r="BE27592"/>
      <c r="BF27592"/>
      <c r="BG27592"/>
    </row>
    <row r="27593" spans="11:59" x14ac:dyDescent="0.25">
      <c r="K27593" s="11"/>
      <c r="L27593" s="11"/>
      <c r="N27593" s="11"/>
      <c r="O27593" s="11"/>
      <c r="P27593" s="11"/>
      <c r="Q27593" s="11"/>
      <c r="R27593" s="11"/>
      <c r="S27593" s="11"/>
      <c r="T27593" s="11"/>
      <c r="U27593" s="11"/>
      <c r="V27593" s="11"/>
      <c r="W27593" s="11"/>
      <c r="X27593" s="11"/>
      <c r="Y27593" s="11"/>
      <c r="Z27593" s="11"/>
      <c r="BE27593"/>
      <c r="BF27593"/>
      <c r="BG27593"/>
    </row>
    <row r="27594" spans="11:59" x14ac:dyDescent="0.25">
      <c r="K27594" s="11"/>
      <c r="L27594" s="11"/>
      <c r="N27594" s="11"/>
      <c r="O27594" s="11"/>
      <c r="P27594" s="11"/>
      <c r="Q27594" s="11"/>
      <c r="R27594" s="11"/>
      <c r="S27594" s="11"/>
      <c r="T27594" s="11"/>
      <c r="U27594" s="11"/>
      <c r="V27594" s="11"/>
      <c r="W27594" s="11"/>
      <c r="X27594" s="11"/>
      <c r="Y27594" s="11"/>
      <c r="Z27594" s="11"/>
      <c r="BE27594"/>
      <c r="BF27594"/>
      <c r="BG27594"/>
    </row>
    <row r="27595" spans="11:59" x14ac:dyDescent="0.25">
      <c r="K27595" s="11"/>
      <c r="L27595" s="11"/>
      <c r="N27595" s="11"/>
      <c r="O27595" s="11"/>
      <c r="P27595" s="11"/>
      <c r="Q27595" s="11"/>
      <c r="R27595" s="11"/>
      <c r="S27595" s="11"/>
      <c r="T27595" s="11"/>
      <c r="U27595" s="11"/>
      <c r="V27595" s="11"/>
      <c r="W27595" s="11"/>
      <c r="X27595" s="11"/>
      <c r="Y27595" s="11"/>
      <c r="Z27595" s="11"/>
      <c r="BE27595"/>
      <c r="BF27595"/>
      <c r="BG27595"/>
    </row>
    <row r="27596" spans="11:59" x14ac:dyDescent="0.25">
      <c r="K27596" s="11"/>
      <c r="L27596" s="11"/>
      <c r="N27596" s="11"/>
      <c r="O27596" s="11"/>
      <c r="P27596" s="11"/>
      <c r="Q27596" s="11"/>
      <c r="R27596" s="11"/>
      <c r="S27596" s="11"/>
      <c r="T27596" s="11"/>
      <c r="U27596" s="11"/>
      <c r="V27596" s="11"/>
      <c r="W27596" s="11"/>
      <c r="X27596" s="11"/>
      <c r="Y27596" s="11"/>
      <c r="Z27596" s="11"/>
      <c r="BE27596"/>
      <c r="BF27596"/>
      <c r="BG27596"/>
    </row>
    <row r="27597" spans="11:59" x14ac:dyDescent="0.25">
      <c r="K27597" s="11"/>
      <c r="L27597" s="11"/>
      <c r="N27597" s="11"/>
      <c r="O27597" s="11"/>
      <c r="P27597" s="11"/>
      <c r="Q27597" s="11"/>
      <c r="R27597" s="11"/>
      <c r="S27597" s="11"/>
      <c r="T27597" s="11"/>
      <c r="U27597" s="11"/>
      <c r="V27597" s="11"/>
      <c r="W27597" s="11"/>
      <c r="X27597" s="11"/>
      <c r="Y27597" s="11"/>
      <c r="Z27597" s="11"/>
      <c r="BE27597"/>
      <c r="BF27597"/>
      <c r="BG27597"/>
    </row>
    <row r="27598" spans="11:59" x14ac:dyDescent="0.25">
      <c r="K27598" s="11"/>
      <c r="L27598" s="11"/>
      <c r="N27598" s="11"/>
      <c r="O27598" s="11"/>
      <c r="P27598" s="11"/>
      <c r="Q27598" s="11"/>
      <c r="R27598" s="11"/>
      <c r="S27598" s="11"/>
      <c r="T27598" s="11"/>
      <c r="U27598" s="11"/>
      <c r="V27598" s="11"/>
      <c r="W27598" s="11"/>
      <c r="X27598" s="11"/>
      <c r="Y27598" s="11"/>
      <c r="Z27598" s="11"/>
      <c r="BE27598"/>
      <c r="BF27598"/>
      <c r="BG27598"/>
    </row>
    <row r="27599" spans="11:59" x14ac:dyDescent="0.25">
      <c r="K27599" s="11"/>
      <c r="L27599" s="11"/>
      <c r="N27599" s="11"/>
      <c r="O27599" s="11"/>
      <c r="P27599" s="11"/>
      <c r="Q27599" s="11"/>
      <c r="R27599" s="11"/>
      <c r="S27599" s="11"/>
      <c r="T27599" s="11"/>
      <c r="U27599" s="11"/>
      <c r="V27599" s="11"/>
      <c r="W27599" s="11"/>
      <c r="X27599" s="11"/>
      <c r="Y27599" s="11"/>
      <c r="Z27599" s="11"/>
      <c r="BE27599"/>
      <c r="BF27599"/>
      <c r="BG27599"/>
    </row>
    <row r="27600" spans="11:59" x14ac:dyDescent="0.25">
      <c r="K27600" s="11"/>
      <c r="L27600" s="11"/>
      <c r="N27600" s="11"/>
      <c r="O27600" s="11"/>
      <c r="P27600" s="11"/>
      <c r="Q27600" s="11"/>
      <c r="R27600" s="11"/>
      <c r="S27600" s="11"/>
      <c r="T27600" s="11"/>
      <c r="U27600" s="11"/>
      <c r="V27600" s="11"/>
      <c r="W27600" s="11"/>
      <c r="X27600" s="11"/>
      <c r="Y27600" s="11"/>
      <c r="Z27600" s="11"/>
      <c r="BE27600"/>
      <c r="BF27600"/>
      <c r="BG27600"/>
    </row>
    <row r="27601" spans="11:59" x14ac:dyDescent="0.25">
      <c r="K27601" s="11"/>
      <c r="L27601" s="11"/>
      <c r="N27601" s="11"/>
      <c r="O27601" s="11"/>
      <c r="P27601" s="11"/>
      <c r="Q27601" s="11"/>
      <c r="R27601" s="11"/>
      <c r="S27601" s="11"/>
      <c r="T27601" s="11"/>
      <c r="U27601" s="11"/>
      <c r="V27601" s="11"/>
      <c r="W27601" s="11"/>
      <c r="X27601" s="11"/>
      <c r="Y27601" s="11"/>
      <c r="Z27601" s="11"/>
      <c r="BE27601"/>
      <c r="BF27601"/>
      <c r="BG27601"/>
    </row>
    <row r="27602" spans="11:59" x14ac:dyDescent="0.25">
      <c r="K27602" s="11"/>
      <c r="L27602" s="11"/>
      <c r="N27602" s="11"/>
      <c r="O27602" s="11"/>
      <c r="P27602" s="11"/>
      <c r="Q27602" s="11"/>
      <c r="R27602" s="11"/>
      <c r="S27602" s="11"/>
      <c r="T27602" s="11"/>
      <c r="U27602" s="11"/>
      <c r="V27602" s="11"/>
      <c r="W27602" s="11"/>
      <c r="X27602" s="11"/>
      <c r="Y27602" s="11"/>
      <c r="Z27602" s="11"/>
      <c r="BE27602"/>
      <c r="BF27602"/>
      <c r="BG27602"/>
    </row>
    <row r="27603" spans="11:59" x14ac:dyDescent="0.25">
      <c r="K27603" s="11"/>
      <c r="L27603" s="11"/>
      <c r="N27603" s="11"/>
      <c r="O27603" s="11"/>
      <c r="P27603" s="11"/>
      <c r="Q27603" s="11"/>
      <c r="R27603" s="11"/>
      <c r="S27603" s="11"/>
      <c r="T27603" s="11"/>
      <c r="U27603" s="11"/>
      <c r="V27603" s="11"/>
      <c r="W27603" s="11"/>
      <c r="X27603" s="11"/>
      <c r="Y27603" s="11"/>
      <c r="Z27603" s="11"/>
      <c r="BE27603"/>
      <c r="BF27603"/>
      <c r="BG27603"/>
    </row>
    <row r="27604" spans="11:59" x14ac:dyDescent="0.25">
      <c r="K27604" s="11"/>
      <c r="L27604" s="11"/>
      <c r="N27604" s="11"/>
      <c r="O27604" s="11"/>
      <c r="P27604" s="11"/>
      <c r="Q27604" s="11"/>
      <c r="R27604" s="11"/>
      <c r="S27604" s="11"/>
      <c r="T27604" s="11"/>
      <c r="U27604" s="11"/>
      <c r="V27604" s="11"/>
      <c r="W27604" s="11"/>
      <c r="X27604" s="11"/>
      <c r="Y27604" s="11"/>
      <c r="Z27604" s="11"/>
      <c r="BE27604"/>
      <c r="BF27604"/>
      <c r="BG27604"/>
    </row>
    <row r="27605" spans="11:59" x14ac:dyDescent="0.25">
      <c r="K27605" s="11"/>
      <c r="L27605" s="11"/>
      <c r="N27605" s="11"/>
      <c r="O27605" s="11"/>
      <c r="P27605" s="11"/>
      <c r="Q27605" s="11"/>
      <c r="R27605" s="11"/>
      <c r="S27605" s="11"/>
      <c r="T27605" s="11"/>
      <c r="U27605" s="11"/>
      <c r="V27605" s="11"/>
      <c r="W27605" s="11"/>
      <c r="X27605" s="11"/>
      <c r="Y27605" s="11"/>
      <c r="Z27605" s="11"/>
      <c r="BE27605"/>
      <c r="BF27605"/>
      <c r="BG27605"/>
    </row>
    <row r="27606" spans="11:59" x14ac:dyDescent="0.25">
      <c r="K27606" s="11"/>
      <c r="L27606" s="11"/>
      <c r="N27606" s="11"/>
      <c r="O27606" s="11"/>
      <c r="P27606" s="11"/>
      <c r="Q27606" s="11"/>
      <c r="R27606" s="11"/>
      <c r="S27606" s="11"/>
      <c r="T27606" s="11"/>
      <c r="U27606" s="11"/>
      <c r="V27606" s="11"/>
      <c r="W27606" s="11"/>
      <c r="X27606" s="11"/>
      <c r="Y27606" s="11"/>
      <c r="Z27606" s="11"/>
      <c r="BE27606"/>
      <c r="BF27606"/>
      <c r="BG27606"/>
    </row>
    <row r="27607" spans="11:59" x14ac:dyDescent="0.25">
      <c r="K27607" s="11"/>
      <c r="L27607" s="11"/>
      <c r="N27607" s="11"/>
      <c r="O27607" s="11"/>
      <c r="P27607" s="11"/>
      <c r="Q27607" s="11"/>
      <c r="R27607" s="11"/>
      <c r="S27607" s="11"/>
      <c r="T27607" s="11"/>
      <c r="U27607" s="11"/>
      <c r="V27607" s="11"/>
      <c r="W27607" s="11"/>
      <c r="X27607" s="11"/>
      <c r="Y27607" s="11"/>
      <c r="Z27607" s="11"/>
      <c r="BE27607"/>
      <c r="BF27607"/>
      <c r="BG27607"/>
    </row>
    <row r="27608" spans="11:59" x14ac:dyDescent="0.25">
      <c r="K27608" s="11"/>
      <c r="L27608" s="11"/>
      <c r="N27608" s="11"/>
      <c r="O27608" s="11"/>
      <c r="P27608" s="11"/>
      <c r="Q27608" s="11"/>
      <c r="R27608" s="11"/>
      <c r="S27608" s="11"/>
      <c r="T27608" s="11"/>
      <c r="U27608" s="11"/>
      <c r="V27608" s="11"/>
      <c r="W27608" s="11"/>
      <c r="X27608" s="11"/>
      <c r="Y27608" s="11"/>
      <c r="Z27608" s="11"/>
      <c r="BE27608"/>
      <c r="BF27608"/>
      <c r="BG27608"/>
    </row>
    <row r="27609" spans="11:59" x14ac:dyDescent="0.25">
      <c r="K27609" s="11"/>
      <c r="L27609" s="11"/>
      <c r="N27609" s="11"/>
      <c r="O27609" s="11"/>
      <c r="P27609" s="11"/>
      <c r="Q27609" s="11"/>
      <c r="R27609" s="11"/>
      <c r="S27609" s="11"/>
      <c r="T27609" s="11"/>
      <c r="U27609" s="11"/>
      <c r="V27609" s="11"/>
      <c r="W27609" s="11"/>
      <c r="X27609" s="11"/>
      <c r="Y27609" s="11"/>
      <c r="Z27609" s="11"/>
      <c r="BE27609"/>
      <c r="BF27609"/>
      <c r="BG27609"/>
    </row>
    <row r="27610" spans="11:59" x14ac:dyDescent="0.25">
      <c r="K27610" s="11"/>
      <c r="L27610" s="11"/>
      <c r="N27610" s="11"/>
      <c r="O27610" s="11"/>
      <c r="P27610" s="11"/>
      <c r="Q27610" s="11"/>
      <c r="R27610" s="11"/>
      <c r="S27610" s="11"/>
      <c r="T27610" s="11"/>
      <c r="U27610" s="11"/>
      <c r="V27610" s="11"/>
      <c r="W27610" s="11"/>
      <c r="X27610" s="11"/>
      <c r="Y27610" s="11"/>
      <c r="Z27610" s="11"/>
      <c r="BE27610"/>
      <c r="BF27610"/>
      <c r="BG27610"/>
    </row>
    <row r="27611" spans="11:59" x14ac:dyDescent="0.25">
      <c r="K27611" s="11"/>
      <c r="L27611" s="11"/>
      <c r="N27611" s="11"/>
      <c r="O27611" s="11"/>
      <c r="P27611" s="11"/>
      <c r="Q27611" s="11"/>
      <c r="R27611" s="11"/>
      <c r="S27611" s="11"/>
      <c r="T27611" s="11"/>
      <c r="U27611" s="11"/>
      <c r="V27611" s="11"/>
      <c r="W27611" s="11"/>
      <c r="X27611" s="11"/>
      <c r="Y27611" s="11"/>
      <c r="Z27611" s="11"/>
      <c r="BE27611"/>
      <c r="BF27611"/>
      <c r="BG27611"/>
    </row>
    <row r="27612" spans="11:59" x14ac:dyDescent="0.25">
      <c r="K27612" s="11"/>
      <c r="L27612" s="11"/>
      <c r="N27612" s="11"/>
      <c r="O27612" s="11"/>
      <c r="P27612" s="11"/>
      <c r="Q27612" s="11"/>
      <c r="R27612" s="11"/>
      <c r="S27612" s="11"/>
      <c r="T27612" s="11"/>
      <c r="U27612" s="11"/>
      <c r="V27612" s="11"/>
      <c r="W27612" s="11"/>
      <c r="X27612" s="11"/>
      <c r="Y27612" s="11"/>
      <c r="Z27612" s="11"/>
      <c r="BE27612"/>
      <c r="BF27612"/>
      <c r="BG27612"/>
    </row>
    <row r="27613" spans="11:59" x14ac:dyDescent="0.25">
      <c r="K27613" s="11"/>
      <c r="L27613" s="11"/>
      <c r="N27613" s="11"/>
      <c r="O27613" s="11"/>
      <c r="P27613" s="11"/>
      <c r="Q27613" s="11"/>
      <c r="R27613" s="11"/>
      <c r="S27613" s="11"/>
      <c r="T27613" s="11"/>
      <c r="U27613" s="11"/>
      <c r="V27613" s="11"/>
      <c r="W27613" s="11"/>
      <c r="X27613" s="11"/>
      <c r="Y27613" s="11"/>
      <c r="Z27613" s="11"/>
      <c r="BE27613"/>
      <c r="BF27613"/>
      <c r="BG27613"/>
    </row>
    <row r="27614" spans="11:59" x14ac:dyDescent="0.25">
      <c r="K27614" s="11"/>
      <c r="L27614" s="11"/>
      <c r="N27614" s="11"/>
      <c r="O27614" s="11"/>
      <c r="P27614" s="11"/>
      <c r="Q27614" s="11"/>
      <c r="R27614" s="11"/>
      <c r="S27614" s="11"/>
      <c r="T27614" s="11"/>
      <c r="U27614" s="11"/>
      <c r="V27614" s="11"/>
      <c r="W27614" s="11"/>
      <c r="X27614" s="11"/>
      <c r="Y27614" s="11"/>
      <c r="Z27614" s="11"/>
      <c r="BE27614"/>
      <c r="BF27614"/>
      <c r="BG27614"/>
    </row>
    <row r="27615" spans="11:59" x14ac:dyDescent="0.25">
      <c r="K27615" s="11"/>
      <c r="L27615" s="11"/>
      <c r="N27615" s="11"/>
      <c r="O27615" s="11"/>
      <c r="P27615" s="11"/>
      <c r="Q27615" s="11"/>
      <c r="R27615" s="11"/>
      <c r="S27615" s="11"/>
      <c r="T27615" s="11"/>
      <c r="U27615" s="11"/>
      <c r="V27615" s="11"/>
      <c r="W27615" s="11"/>
      <c r="X27615" s="11"/>
      <c r="Y27615" s="11"/>
      <c r="Z27615" s="11"/>
      <c r="BE27615"/>
      <c r="BF27615"/>
      <c r="BG27615"/>
    </row>
    <row r="27616" spans="11:59" x14ac:dyDescent="0.25">
      <c r="K27616" s="11"/>
      <c r="L27616" s="11"/>
      <c r="N27616" s="11"/>
      <c r="O27616" s="11"/>
      <c r="P27616" s="11"/>
      <c r="Q27616" s="11"/>
      <c r="R27616" s="11"/>
      <c r="S27616" s="11"/>
      <c r="T27616" s="11"/>
      <c r="U27616" s="11"/>
      <c r="V27616" s="11"/>
      <c r="W27616" s="11"/>
      <c r="X27616" s="11"/>
      <c r="Y27616" s="11"/>
      <c r="Z27616" s="11"/>
      <c r="BE27616"/>
      <c r="BF27616"/>
      <c r="BG27616"/>
    </row>
    <row r="27617" spans="11:59" x14ac:dyDescent="0.25">
      <c r="K27617" s="11"/>
      <c r="L27617" s="11"/>
      <c r="N27617" s="11"/>
      <c r="O27617" s="11"/>
      <c r="P27617" s="11"/>
      <c r="Q27617" s="11"/>
      <c r="R27617" s="11"/>
      <c r="S27617" s="11"/>
      <c r="T27617" s="11"/>
      <c r="U27617" s="11"/>
      <c r="V27617" s="11"/>
      <c r="W27617" s="11"/>
      <c r="X27617" s="11"/>
      <c r="Y27617" s="11"/>
      <c r="Z27617" s="11"/>
      <c r="BE27617"/>
      <c r="BF27617"/>
      <c r="BG27617"/>
    </row>
    <row r="27618" spans="11:59" x14ac:dyDescent="0.25">
      <c r="K27618" s="11"/>
      <c r="L27618" s="11"/>
      <c r="N27618" s="11"/>
      <c r="O27618" s="11"/>
      <c r="P27618" s="11"/>
      <c r="Q27618" s="11"/>
      <c r="R27618" s="11"/>
      <c r="S27618" s="11"/>
      <c r="T27618" s="11"/>
      <c r="U27618" s="11"/>
      <c r="V27618" s="11"/>
      <c r="W27618" s="11"/>
      <c r="X27618" s="11"/>
      <c r="Y27618" s="11"/>
      <c r="Z27618" s="11"/>
      <c r="BE27618"/>
      <c r="BF27618"/>
      <c r="BG27618"/>
    </row>
    <row r="27619" spans="11:59" x14ac:dyDescent="0.25">
      <c r="K27619" s="11"/>
      <c r="L27619" s="11"/>
      <c r="N27619" s="11"/>
      <c r="O27619" s="11"/>
      <c r="P27619" s="11"/>
      <c r="Q27619" s="11"/>
      <c r="R27619" s="11"/>
      <c r="S27619" s="11"/>
      <c r="T27619" s="11"/>
      <c r="U27619" s="11"/>
      <c r="V27619" s="11"/>
      <c r="W27619" s="11"/>
      <c r="X27619" s="11"/>
      <c r="Y27619" s="11"/>
      <c r="Z27619" s="11"/>
      <c r="BE27619"/>
      <c r="BF27619"/>
      <c r="BG27619"/>
    </row>
    <row r="27620" spans="11:59" x14ac:dyDescent="0.25">
      <c r="K27620" s="11"/>
      <c r="L27620" s="11"/>
      <c r="N27620" s="11"/>
      <c r="O27620" s="11"/>
      <c r="P27620" s="11"/>
      <c r="Q27620" s="11"/>
      <c r="R27620" s="11"/>
      <c r="S27620" s="11"/>
      <c r="T27620" s="11"/>
      <c r="U27620" s="11"/>
      <c r="V27620" s="11"/>
      <c r="W27620" s="11"/>
      <c r="X27620" s="11"/>
      <c r="Y27620" s="11"/>
      <c r="Z27620" s="11"/>
      <c r="BE27620"/>
      <c r="BF27620"/>
      <c r="BG27620"/>
    </row>
    <row r="27621" spans="11:59" x14ac:dyDescent="0.25">
      <c r="K27621" s="11"/>
      <c r="L27621" s="11"/>
      <c r="N27621" s="11"/>
      <c r="O27621" s="11"/>
      <c r="P27621" s="11"/>
      <c r="Q27621" s="11"/>
      <c r="R27621" s="11"/>
      <c r="S27621" s="11"/>
      <c r="T27621" s="11"/>
      <c r="U27621" s="11"/>
      <c r="V27621" s="11"/>
      <c r="W27621" s="11"/>
      <c r="X27621" s="11"/>
      <c r="Y27621" s="11"/>
      <c r="Z27621" s="11"/>
      <c r="BE27621"/>
      <c r="BF27621"/>
      <c r="BG27621"/>
    </row>
    <row r="27622" spans="11:59" x14ac:dyDescent="0.25">
      <c r="K27622" s="11"/>
      <c r="L27622" s="11"/>
      <c r="N27622" s="11"/>
      <c r="O27622" s="11"/>
      <c r="P27622" s="11"/>
      <c r="Q27622" s="11"/>
      <c r="R27622" s="11"/>
      <c r="S27622" s="11"/>
      <c r="T27622" s="11"/>
      <c r="U27622" s="11"/>
      <c r="V27622" s="11"/>
      <c r="W27622" s="11"/>
      <c r="X27622" s="11"/>
      <c r="Y27622" s="11"/>
      <c r="Z27622" s="11"/>
      <c r="BE27622"/>
      <c r="BF27622"/>
      <c r="BG27622"/>
    </row>
    <row r="27623" spans="11:59" x14ac:dyDescent="0.25">
      <c r="K27623" s="11"/>
      <c r="L27623" s="11"/>
      <c r="N27623" s="11"/>
      <c r="O27623" s="11"/>
      <c r="P27623" s="11"/>
      <c r="Q27623" s="11"/>
      <c r="R27623" s="11"/>
      <c r="S27623" s="11"/>
      <c r="T27623" s="11"/>
      <c r="U27623" s="11"/>
      <c r="V27623" s="11"/>
      <c r="W27623" s="11"/>
      <c r="X27623" s="11"/>
      <c r="Y27623" s="11"/>
      <c r="Z27623" s="11"/>
      <c r="BE27623"/>
      <c r="BF27623"/>
      <c r="BG27623"/>
    </row>
    <row r="27624" spans="11:59" x14ac:dyDescent="0.25">
      <c r="K27624" s="11"/>
      <c r="L27624" s="11"/>
      <c r="N27624" s="11"/>
      <c r="O27624" s="11"/>
      <c r="P27624" s="11"/>
      <c r="Q27624" s="11"/>
      <c r="R27624" s="11"/>
      <c r="S27624" s="11"/>
      <c r="T27624" s="11"/>
      <c r="U27624" s="11"/>
      <c r="V27624" s="11"/>
      <c r="W27624" s="11"/>
      <c r="X27624" s="11"/>
      <c r="Y27624" s="11"/>
      <c r="Z27624" s="11"/>
      <c r="BE27624"/>
      <c r="BF27624"/>
      <c r="BG27624"/>
    </row>
    <row r="27625" spans="11:59" x14ac:dyDescent="0.25">
      <c r="K27625" s="11"/>
      <c r="L27625" s="11"/>
      <c r="N27625" s="11"/>
      <c r="O27625" s="11"/>
      <c r="P27625" s="11"/>
      <c r="Q27625" s="11"/>
      <c r="R27625" s="11"/>
      <c r="S27625" s="11"/>
      <c r="T27625" s="11"/>
      <c r="U27625" s="11"/>
      <c r="V27625" s="11"/>
      <c r="W27625" s="11"/>
      <c r="X27625" s="11"/>
      <c r="Y27625" s="11"/>
      <c r="Z27625" s="11"/>
      <c r="BE27625"/>
      <c r="BF27625"/>
      <c r="BG27625"/>
    </row>
    <row r="27626" spans="11:59" x14ac:dyDescent="0.25">
      <c r="K27626" s="11"/>
      <c r="L27626" s="11"/>
      <c r="N27626" s="11"/>
      <c r="O27626" s="11"/>
      <c r="P27626" s="11"/>
      <c r="Q27626" s="11"/>
      <c r="R27626" s="11"/>
      <c r="S27626" s="11"/>
      <c r="T27626" s="11"/>
      <c r="U27626" s="11"/>
      <c r="V27626" s="11"/>
      <c r="W27626" s="11"/>
      <c r="X27626" s="11"/>
      <c r="Y27626" s="11"/>
      <c r="Z27626" s="11"/>
      <c r="BE27626"/>
      <c r="BF27626"/>
      <c r="BG27626"/>
    </row>
    <row r="27627" spans="11:59" x14ac:dyDescent="0.25">
      <c r="K27627" s="11"/>
      <c r="L27627" s="11"/>
      <c r="N27627" s="11"/>
      <c r="O27627" s="11"/>
      <c r="P27627" s="11"/>
      <c r="Q27627" s="11"/>
      <c r="R27627" s="11"/>
      <c r="S27627" s="11"/>
      <c r="T27627" s="11"/>
      <c r="U27627" s="11"/>
      <c r="V27627" s="11"/>
      <c r="W27627" s="11"/>
      <c r="X27627" s="11"/>
      <c r="Y27627" s="11"/>
      <c r="Z27627" s="11"/>
      <c r="BE27627"/>
      <c r="BF27627"/>
      <c r="BG27627"/>
    </row>
    <row r="27628" spans="11:59" x14ac:dyDescent="0.25">
      <c r="K27628" s="11"/>
      <c r="L27628" s="11"/>
      <c r="N27628" s="11"/>
      <c r="O27628" s="11"/>
      <c r="P27628" s="11"/>
      <c r="Q27628" s="11"/>
      <c r="R27628" s="11"/>
      <c r="S27628" s="11"/>
      <c r="T27628" s="11"/>
      <c r="U27628" s="11"/>
      <c r="V27628" s="11"/>
      <c r="W27628" s="11"/>
      <c r="X27628" s="11"/>
      <c r="Y27628" s="11"/>
      <c r="Z27628" s="11"/>
      <c r="BE27628"/>
      <c r="BF27628"/>
      <c r="BG27628"/>
    </row>
    <row r="27629" spans="11:59" x14ac:dyDescent="0.25">
      <c r="K27629" s="11"/>
      <c r="L27629" s="11"/>
      <c r="N27629" s="11"/>
      <c r="O27629" s="11"/>
      <c r="P27629" s="11"/>
      <c r="Q27629" s="11"/>
      <c r="R27629" s="11"/>
      <c r="S27629" s="11"/>
      <c r="T27629" s="11"/>
      <c r="U27629" s="11"/>
      <c r="V27629" s="11"/>
      <c r="W27629" s="11"/>
      <c r="X27629" s="11"/>
      <c r="Y27629" s="11"/>
      <c r="Z27629" s="11"/>
      <c r="BE27629"/>
      <c r="BF27629"/>
      <c r="BG27629"/>
    </row>
    <row r="27630" spans="11:59" x14ac:dyDescent="0.25">
      <c r="K27630" s="11"/>
      <c r="L27630" s="11"/>
      <c r="N27630" s="11"/>
      <c r="O27630" s="11"/>
      <c r="P27630" s="11"/>
      <c r="Q27630" s="11"/>
      <c r="R27630" s="11"/>
      <c r="S27630" s="11"/>
      <c r="T27630" s="11"/>
      <c r="U27630" s="11"/>
      <c r="V27630" s="11"/>
      <c r="W27630" s="11"/>
      <c r="X27630" s="11"/>
      <c r="Y27630" s="11"/>
      <c r="Z27630" s="11"/>
      <c r="BE27630"/>
      <c r="BF27630"/>
      <c r="BG27630"/>
    </row>
    <row r="27631" spans="11:59" x14ac:dyDescent="0.25">
      <c r="K27631" s="11"/>
      <c r="L27631" s="11"/>
      <c r="N27631" s="11"/>
      <c r="O27631" s="11"/>
      <c r="P27631" s="11"/>
      <c r="Q27631" s="11"/>
      <c r="R27631" s="11"/>
      <c r="S27631" s="11"/>
      <c r="T27631" s="11"/>
      <c r="U27631" s="11"/>
      <c r="V27631" s="11"/>
      <c r="W27631" s="11"/>
      <c r="X27631" s="11"/>
      <c r="Y27631" s="11"/>
      <c r="Z27631" s="11"/>
      <c r="BE27631"/>
      <c r="BF27631"/>
      <c r="BG27631"/>
    </row>
    <row r="27632" spans="11:59" x14ac:dyDescent="0.25">
      <c r="K27632" s="11"/>
      <c r="L27632" s="11"/>
      <c r="N27632" s="11"/>
      <c r="O27632" s="11"/>
      <c r="P27632" s="11"/>
      <c r="Q27632" s="11"/>
      <c r="R27632" s="11"/>
      <c r="S27632" s="11"/>
      <c r="T27632" s="11"/>
      <c r="U27632" s="11"/>
      <c r="V27632" s="11"/>
      <c r="W27632" s="11"/>
      <c r="X27632" s="11"/>
      <c r="Y27632" s="11"/>
      <c r="Z27632" s="11"/>
      <c r="BE27632"/>
      <c r="BF27632"/>
      <c r="BG27632"/>
    </row>
    <row r="27633" spans="11:59" x14ac:dyDescent="0.25">
      <c r="K27633" s="11"/>
      <c r="L27633" s="11"/>
      <c r="N27633" s="11"/>
      <c r="O27633" s="11"/>
      <c r="P27633" s="11"/>
      <c r="Q27633" s="11"/>
      <c r="R27633" s="11"/>
      <c r="S27633" s="11"/>
      <c r="T27633" s="11"/>
      <c r="U27633" s="11"/>
      <c r="V27633" s="11"/>
      <c r="W27633" s="11"/>
      <c r="X27633" s="11"/>
      <c r="Y27633" s="11"/>
      <c r="Z27633" s="11"/>
      <c r="BE27633"/>
      <c r="BF27633"/>
      <c r="BG27633"/>
    </row>
    <row r="27634" spans="11:59" x14ac:dyDescent="0.25">
      <c r="K27634" s="11"/>
      <c r="L27634" s="11"/>
      <c r="N27634" s="11"/>
      <c r="O27634" s="11"/>
      <c r="P27634" s="11"/>
      <c r="Q27634" s="11"/>
      <c r="R27634" s="11"/>
      <c r="S27634" s="11"/>
      <c r="T27634" s="11"/>
      <c r="U27634" s="11"/>
      <c r="V27634" s="11"/>
      <c r="W27634" s="11"/>
      <c r="X27634" s="11"/>
      <c r="Y27634" s="11"/>
      <c r="Z27634" s="11"/>
      <c r="BE27634"/>
      <c r="BF27634"/>
      <c r="BG27634"/>
    </row>
    <row r="27635" spans="11:59" x14ac:dyDescent="0.25">
      <c r="K27635" s="11"/>
      <c r="L27635" s="11"/>
      <c r="N27635" s="11"/>
      <c r="O27635" s="11"/>
      <c r="P27635" s="11"/>
      <c r="Q27635" s="11"/>
      <c r="R27635" s="11"/>
      <c r="S27635" s="11"/>
      <c r="T27635" s="11"/>
      <c r="U27635" s="11"/>
      <c r="V27635" s="11"/>
      <c r="W27635" s="11"/>
      <c r="X27635" s="11"/>
      <c r="Y27635" s="11"/>
      <c r="Z27635" s="11"/>
      <c r="BE27635"/>
      <c r="BF27635"/>
      <c r="BG27635"/>
    </row>
    <row r="27636" spans="11:59" x14ac:dyDescent="0.25">
      <c r="K27636" s="11"/>
      <c r="L27636" s="11"/>
      <c r="N27636" s="11"/>
      <c r="O27636" s="11"/>
      <c r="P27636" s="11"/>
      <c r="Q27636" s="11"/>
      <c r="R27636" s="11"/>
      <c r="S27636" s="11"/>
      <c r="T27636" s="11"/>
      <c r="U27636" s="11"/>
      <c r="V27636" s="11"/>
      <c r="W27636" s="11"/>
      <c r="X27636" s="11"/>
      <c r="Y27636" s="11"/>
      <c r="Z27636" s="11"/>
      <c r="BE27636"/>
      <c r="BF27636"/>
      <c r="BG27636"/>
    </row>
    <row r="27637" spans="11:59" x14ac:dyDescent="0.25">
      <c r="K27637" s="11"/>
      <c r="L27637" s="11"/>
      <c r="N27637" s="11"/>
      <c r="O27637" s="11"/>
      <c r="P27637" s="11"/>
      <c r="Q27637" s="11"/>
      <c r="R27637" s="11"/>
      <c r="S27637" s="11"/>
      <c r="T27637" s="11"/>
      <c r="U27637" s="11"/>
      <c r="V27637" s="11"/>
      <c r="W27637" s="11"/>
      <c r="X27637" s="11"/>
      <c r="Y27637" s="11"/>
      <c r="Z27637" s="11"/>
      <c r="BE27637"/>
      <c r="BF27637"/>
      <c r="BG27637"/>
    </row>
    <row r="27638" spans="11:59" x14ac:dyDescent="0.25">
      <c r="K27638" s="11"/>
      <c r="L27638" s="11"/>
      <c r="N27638" s="11"/>
      <c r="O27638" s="11"/>
      <c r="P27638" s="11"/>
      <c r="Q27638" s="11"/>
      <c r="R27638" s="11"/>
      <c r="S27638" s="11"/>
      <c r="T27638" s="11"/>
      <c r="U27638" s="11"/>
      <c r="V27638" s="11"/>
      <c r="W27638" s="11"/>
      <c r="X27638" s="11"/>
      <c r="Y27638" s="11"/>
      <c r="Z27638" s="11"/>
      <c r="BE27638"/>
      <c r="BF27638"/>
      <c r="BG27638"/>
    </row>
    <row r="27639" spans="11:59" x14ac:dyDescent="0.25">
      <c r="K27639" s="11"/>
      <c r="L27639" s="11"/>
      <c r="N27639" s="11"/>
      <c r="O27639" s="11"/>
      <c r="P27639" s="11"/>
      <c r="Q27639" s="11"/>
      <c r="R27639" s="11"/>
      <c r="S27639" s="11"/>
      <c r="T27639" s="11"/>
      <c r="U27639" s="11"/>
      <c r="V27639" s="11"/>
      <c r="W27639" s="11"/>
      <c r="X27639" s="11"/>
      <c r="Y27639" s="11"/>
      <c r="Z27639" s="11"/>
      <c r="BE27639"/>
      <c r="BF27639"/>
      <c r="BG27639"/>
    </row>
    <row r="27640" spans="11:59" x14ac:dyDescent="0.25">
      <c r="K27640" s="11"/>
      <c r="L27640" s="11"/>
      <c r="N27640" s="11"/>
      <c r="O27640" s="11"/>
      <c r="P27640" s="11"/>
      <c r="Q27640" s="11"/>
      <c r="R27640" s="11"/>
      <c r="S27640" s="11"/>
      <c r="T27640" s="11"/>
      <c r="U27640" s="11"/>
      <c r="V27640" s="11"/>
      <c r="W27640" s="11"/>
      <c r="X27640" s="11"/>
      <c r="Y27640" s="11"/>
      <c r="Z27640" s="11"/>
      <c r="BE27640"/>
      <c r="BF27640"/>
      <c r="BG27640"/>
    </row>
    <row r="27641" spans="11:59" x14ac:dyDescent="0.25">
      <c r="K27641" s="11"/>
      <c r="L27641" s="11"/>
      <c r="N27641" s="11"/>
      <c r="O27641" s="11"/>
      <c r="P27641" s="11"/>
      <c r="Q27641" s="11"/>
      <c r="R27641" s="11"/>
      <c r="S27641" s="11"/>
      <c r="T27641" s="11"/>
      <c r="U27641" s="11"/>
      <c r="V27641" s="11"/>
      <c r="W27641" s="11"/>
      <c r="X27641" s="11"/>
      <c r="Y27641" s="11"/>
      <c r="Z27641" s="11"/>
      <c r="BE27641"/>
      <c r="BF27641"/>
      <c r="BG27641"/>
    </row>
    <row r="27642" spans="11:59" x14ac:dyDescent="0.25">
      <c r="K27642" s="11"/>
      <c r="L27642" s="11"/>
      <c r="N27642" s="11"/>
      <c r="O27642" s="11"/>
      <c r="P27642" s="11"/>
      <c r="Q27642" s="11"/>
      <c r="R27642" s="11"/>
      <c r="S27642" s="11"/>
      <c r="T27642" s="11"/>
      <c r="U27642" s="11"/>
      <c r="V27642" s="11"/>
      <c r="W27642" s="11"/>
      <c r="X27642" s="11"/>
      <c r="Y27642" s="11"/>
      <c r="Z27642" s="11"/>
      <c r="BE27642"/>
      <c r="BF27642"/>
      <c r="BG27642"/>
    </row>
    <row r="27643" spans="11:59" x14ac:dyDescent="0.25">
      <c r="K27643" s="11"/>
      <c r="L27643" s="11"/>
      <c r="N27643" s="11"/>
      <c r="O27643" s="11"/>
      <c r="P27643" s="11"/>
      <c r="Q27643" s="11"/>
      <c r="R27643" s="11"/>
      <c r="S27643" s="11"/>
      <c r="T27643" s="11"/>
      <c r="U27643" s="11"/>
      <c r="V27643" s="11"/>
      <c r="W27643" s="11"/>
      <c r="X27643" s="11"/>
      <c r="Y27643" s="11"/>
      <c r="Z27643" s="11"/>
      <c r="BE27643"/>
      <c r="BF27643"/>
      <c r="BG27643"/>
    </row>
    <row r="27644" spans="11:59" x14ac:dyDescent="0.25">
      <c r="K27644" s="11"/>
      <c r="L27644" s="11"/>
      <c r="N27644" s="11"/>
      <c r="O27644" s="11"/>
      <c r="P27644" s="11"/>
      <c r="Q27644" s="11"/>
      <c r="R27644" s="11"/>
      <c r="S27644" s="11"/>
      <c r="T27644" s="11"/>
      <c r="U27644" s="11"/>
      <c r="V27644" s="11"/>
      <c r="W27644" s="11"/>
      <c r="X27644" s="11"/>
      <c r="Y27644" s="11"/>
      <c r="Z27644" s="11"/>
      <c r="BE27644"/>
      <c r="BF27644"/>
      <c r="BG27644"/>
    </row>
    <row r="27645" spans="11:59" x14ac:dyDescent="0.25">
      <c r="K27645" s="11"/>
      <c r="L27645" s="11"/>
      <c r="N27645" s="11"/>
      <c r="O27645" s="11"/>
      <c r="P27645" s="11"/>
      <c r="Q27645" s="11"/>
      <c r="R27645" s="11"/>
      <c r="S27645" s="11"/>
      <c r="T27645" s="11"/>
      <c r="U27645" s="11"/>
      <c r="V27645" s="11"/>
      <c r="W27645" s="11"/>
      <c r="X27645" s="11"/>
      <c r="Y27645" s="11"/>
      <c r="Z27645" s="11"/>
      <c r="BE27645"/>
      <c r="BF27645"/>
      <c r="BG27645"/>
    </row>
    <row r="27646" spans="11:59" x14ac:dyDescent="0.25">
      <c r="K27646" s="11"/>
      <c r="L27646" s="11"/>
      <c r="N27646" s="11"/>
      <c r="O27646" s="11"/>
      <c r="P27646" s="11"/>
      <c r="Q27646" s="11"/>
      <c r="R27646" s="11"/>
      <c r="S27646" s="11"/>
      <c r="T27646" s="11"/>
      <c r="U27646" s="11"/>
      <c r="V27646" s="11"/>
      <c r="W27646" s="11"/>
      <c r="X27646" s="11"/>
      <c r="Y27646" s="11"/>
      <c r="Z27646" s="11"/>
      <c r="BE27646"/>
      <c r="BF27646"/>
      <c r="BG27646"/>
    </row>
    <row r="27647" spans="11:59" x14ac:dyDescent="0.25">
      <c r="K27647" s="11"/>
      <c r="L27647" s="11"/>
      <c r="N27647" s="11"/>
      <c r="O27647" s="11"/>
      <c r="P27647" s="11"/>
      <c r="Q27647" s="11"/>
      <c r="R27647" s="11"/>
      <c r="S27647" s="11"/>
      <c r="T27647" s="11"/>
      <c r="U27647" s="11"/>
      <c r="V27647" s="11"/>
      <c r="W27647" s="11"/>
      <c r="X27647" s="11"/>
      <c r="Y27647" s="11"/>
      <c r="Z27647" s="11"/>
      <c r="BE27647"/>
      <c r="BF27647"/>
      <c r="BG27647"/>
    </row>
    <row r="27648" spans="11:59" x14ac:dyDescent="0.25">
      <c r="K27648" s="11"/>
      <c r="L27648" s="11"/>
      <c r="N27648" s="11"/>
      <c r="O27648" s="11"/>
      <c r="P27648" s="11"/>
      <c r="Q27648" s="11"/>
      <c r="R27648" s="11"/>
      <c r="S27648" s="11"/>
      <c r="T27648" s="11"/>
      <c r="U27648" s="11"/>
      <c r="V27648" s="11"/>
      <c r="W27648" s="11"/>
      <c r="X27648" s="11"/>
      <c r="Y27648" s="11"/>
      <c r="Z27648" s="11"/>
      <c r="BE27648"/>
      <c r="BF27648"/>
      <c r="BG27648"/>
    </row>
    <row r="27649" spans="11:59" x14ac:dyDescent="0.25">
      <c r="K27649" s="11"/>
      <c r="L27649" s="11"/>
      <c r="N27649" s="11"/>
      <c r="O27649" s="11"/>
      <c r="P27649" s="11"/>
      <c r="Q27649" s="11"/>
      <c r="R27649" s="11"/>
      <c r="S27649" s="11"/>
      <c r="T27649" s="11"/>
      <c r="U27649" s="11"/>
      <c r="V27649" s="11"/>
      <c r="W27649" s="11"/>
      <c r="X27649" s="11"/>
      <c r="Y27649" s="11"/>
      <c r="Z27649" s="11"/>
      <c r="BE27649"/>
      <c r="BF27649"/>
      <c r="BG27649"/>
    </row>
    <row r="27650" spans="11:59" x14ac:dyDescent="0.25">
      <c r="K27650" s="11"/>
      <c r="L27650" s="11"/>
      <c r="N27650" s="11"/>
      <c r="O27650" s="11"/>
      <c r="P27650" s="11"/>
      <c r="Q27650" s="11"/>
      <c r="R27650" s="11"/>
      <c r="S27650" s="11"/>
      <c r="T27650" s="11"/>
      <c r="U27650" s="11"/>
      <c r="V27650" s="11"/>
      <c r="W27650" s="11"/>
      <c r="X27650" s="11"/>
      <c r="Y27650" s="11"/>
      <c r="Z27650" s="11"/>
      <c r="BE27650"/>
      <c r="BF27650"/>
      <c r="BG27650"/>
    </row>
    <row r="27651" spans="11:59" x14ac:dyDescent="0.25">
      <c r="K27651" s="11"/>
      <c r="L27651" s="11"/>
      <c r="N27651" s="11"/>
      <c r="O27651" s="11"/>
      <c r="P27651" s="11"/>
      <c r="Q27651" s="11"/>
      <c r="R27651" s="11"/>
      <c r="S27651" s="11"/>
      <c r="T27651" s="11"/>
      <c r="U27651" s="11"/>
      <c r="V27651" s="11"/>
      <c r="W27651" s="11"/>
      <c r="X27651" s="11"/>
      <c r="Y27651" s="11"/>
      <c r="Z27651" s="11"/>
      <c r="BE27651"/>
      <c r="BF27651"/>
      <c r="BG27651"/>
    </row>
    <row r="27652" spans="11:59" x14ac:dyDescent="0.25">
      <c r="K27652" s="11"/>
      <c r="L27652" s="11"/>
      <c r="N27652" s="11"/>
      <c r="O27652" s="11"/>
      <c r="P27652" s="11"/>
      <c r="Q27652" s="11"/>
      <c r="R27652" s="11"/>
      <c r="S27652" s="11"/>
      <c r="T27652" s="11"/>
      <c r="U27652" s="11"/>
      <c r="V27652" s="11"/>
      <c r="W27652" s="11"/>
      <c r="X27652" s="11"/>
      <c r="Y27652" s="11"/>
      <c r="Z27652" s="11"/>
      <c r="BE27652"/>
      <c r="BF27652"/>
      <c r="BG27652"/>
    </row>
    <row r="27653" spans="11:59" x14ac:dyDescent="0.25">
      <c r="K27653" s="11"/>
      <c r="L27653" s="11"/>
      <c r="N27653" s="11"/>
      <c r="O27653" s="11"/>
      <c r="P27653" s="11"/>
      <c r="Q27653" s="11"/>
      <c r="R27653" s="11"/>
      <c r="S27653" s="11"/>
      <c r="T27653" s="11"/>
      <c r="U27653" s="11"/>
      <c r="V27653" s="11"/>
      <c r="W27653" s="11"/>
      <c r="X27653" s="11"/>
      <c r="Y27653" s="11"/>
      <c r="Z27653" s="11"/>
      <c r="BE27653"/>
      <c r="BF27653"/>
      <c r="BG27653"/>
    </row>
    <row r="27654" spans="11:59" x14ac:dyDescent="0.25">
      <c r="K27654" s="11"/>
      <c r="L27654" s="11"/>
      <c r="N27654" s="11"/>
      <c r="O27654" s="11"/>
      <c r="P27654" s="11"/>
      <c r="Q27654" s="11"/>
      <c r="R27654" s="11"/>
      <c r="S27654" s="11"/>
      <c r="T27654" s="11"/>
      <c r="U27654" s="11"/>
      <c r="V27654" s="11"/>
      <c r="W27654" s="11"/>
      <c r="X27654" s="11"/>
      <c r="Y27654" s="11"/>
      <c r="Z27654" s="11"/>
      <c r="BE27654"/>
      <c r="BF27654"/>
      <c r="BG27654"/>
    </row>
    <row r="27655" spans="11:59" x14ac:dyDescent="0.25">
      <c r="K27655" s="11"/>
      <c r="L27655" s="11"/>
      <c r="N27655" s="11"/>
      <c r="O27655" s="11"/>
      <c r="P27655" s="11"/>
      <c r="Q27655" s="11"/>
      <c r="R27655" s="11"/>
      <c r="S27655" s="11"/>
      <c r="T27655" s="11"/>
      <c r="U27655" s="11"/>
      <c r="V27655" s="11"/>
      <c r="W27655" s="11"/>
      <c r="X27655" s="11"/>
      <c r="Y27655" s="11"/>
      <c r="Z27655" s="11"/>
      <c r="BE27655"/>
      <c r="BF27655"/>
      <c r="BG27655"/>
    </row>
    <row r="27656" spans="11:59" x14ac:dyDescent="0.25">
      <c r="K27656" s="11"/>
      <c r="L27656" s="11"/>
      <c r="N27656" s="11"/>
      <c r="O27656" s="11"/>
      <c r="P27656" s="11"/>
      <c r="Q27656" s="11"/>
      <c r="R27656" s="11"/>
      <c r="S27656" s="11"/>
      <c r="T27656" s="11"/>
      <c r="U27656" s="11"/>
      <c r="V27656" s="11"/>
      <c r="W27656" s="11"/>
      <c r="X27656" s="11"/>
      <c r="Y27656" s="11"/>
      <c r="Z27656" s="11"/>
      <c r="BE27656"/>
      <c r="BF27656"/>
      <c r="BG27656"/>
    </row>
    <row r="27657" spans="11:59" x14ac:dyDescent="0.25">
      <c r="K27657" s="11"/>
      <c r="L27657" s="11"/>
      <c r="N27657" s="11"/>
      <c r="O27657" s="11"/>
      <c r="P27657" s="11"/>
      <c r="Q27657" s="11"/>
      <c r="R27657" s="11"/>
      <c r="S27657" s="11"/>
      <c r="T27657" s="11"/>
      <c r="U27657" s="11"/>
      <c r="V27657" s="11"/>
      <c r="W27657" s="11"/>
      <c r="X27657" s="11"/>
      <c r="Y27657" s="11"/>
      <c r="Z27657" s="11"/>
      <c r="BE27657"/>
      <c r="BF27657"/>
      <c r="BG27657"/>
    </row>
    <row r="27658" spans="11:59" x14ac:dyDescent="0.25">
      <c r="K27658" s="11"/>
      <c r="L27658" s="11"/>
      <c r="N27658" s="11"/>
      <c r="O27658" s="11"/>
      <c r="P27658" s="11"/>
      <c r="Q27658" s="11"/>
      <c r="R27658" s="11"/>
      <c r="S27658" s="11"/>
      <c r="T27658" s="11"/>
      <c r="U27658" s="11"/>
      <c r="V27658" s="11"/>
      <c r="W27658" s="11"/>
      <c r="X27658" s="11"/>
      <c r="Y27658" s="11"/>
      <c r="Z27658" s="11"/>
      <c r="BE27658"/>
      <c r="BF27658"/>
      <c r="BG27658"/>
    </row>
    <row r="27659" spans="11:59" x14ac:dyDescent="0.25">
      <c r="K27659" s="11"/>
      <c r="L27659" s="11"/>
      <c r="N27659" s="11"/>
      <c r="O27659" s="11"/>
      <c r="P27659" s="11"/>
      <c r="Q27659" s="11"/>
      <c r="R27659" s="11"/>
      <c r="S27659" s="11"/>
      <c r="T27659" s="11"/>
      <c r="U27659" s="11"/>
      <c r="V27659" s="11"/>
      <c r="W27659" s="11"/>
      <c r="X27659" s="11"/>
      <c r="Y27659" s="11"/>
      <c r="Z27659" s="11"/>
      <c r="BE27659"/>
      <c r="BF27659"/>
      <c r="BG27659"/>
    </row>
    <row r="27660" spans="11:59" x14ac:dyDescent="0.25">
      <c r="K27660" s="11"/>
      <c r="L27660" s="11"/>
      <c r="N27660" s="11"/>
      <c r="O27660" s="11"/>
      <c r="P27660" s="11"/>
      <c r="Q27660" s="11"/>
      <c r="R27660" s="11"/>
      <c r="S27660" s="11"/>
      <c r="T27660" s="11"/>
      <c r="U27660" s="11"/>
      <c r="V27660" s="11"/>
      <c r="W27660" s="11"/>
      <c r="X27660" s="11"/>
      <c r="Y27660" s="11"/>
      <c r="Z27660" s="11"/>
      <c r="BE27660"/>
      <c r="BF27660"/>
      <c r="BG27660"/>
    </row>
    <row r="27661" spans="11:59" x14ac:dyDescent="0.25">
      <c r="K27661" s="11"/>
      <c r="L27661" s="11"/>
      <c r="N27661" s="11"/>
      <c r="O27661" s="11"/>
      <c r="P27661" s="11"/>
      <c r="Q27661" s="11"/>
      <c r="R27661" s="11"/>
      <c r="S27661" s="11"/>
      <c r="T27661" s="11"/>
      <c r="U27661" s="11"/>
      <c r="V27661" s="11"/>
      <c r="W27661" s="11"/>
      <c r="X27661" s="11"/>
      <c r="Y27661" s="11"/>
      <c r="Z27661" s="11"/>
      <c r="BE27661"/>
      <c r="BF27661"/>
      <c r="BG27661"/>
    </row>
    <row r="27662" spans="11:59" x14ac:dyDescent="0.25">
      <c r="K27662" s="11"/>
      <c r="L27662" s="11"/>
      <c r="N27662" s="11"/>
      <c r="O27662" s="11"/>
      <c r="P27662" s="11"/>
      <c r="Q27662" s="11"/>
      <c r="R27662" s="11"/>
      <c r="S27662" s="11"/>
      <c r="T27662" s="11"/>
      <c r="U27662" s="11"/>
      <c r="V27662" s="11"/>
      <c r="W27662" s="11"/>
      <c r="X27662" s="11"/>
      <c r="Y27662" s="11"/>
      <c r="Z27662" s="11"/>
      <c r="BE27662"/>
      <c r="BF27662"/>
      <c r="BG27662"/>
    </row>
    <row r="27663" spans="11:59" x14ac:dyDescent="0.25">
      <c r="K27663" s="11"/>
      <c r="L27663" s="11"/>
      <c r="N27663" s="11"/>
      <c r="O27663" s="11"/>
      <c r="P27663" s="11"/>
      <c r="Q27663" s="11"/>
      <c r="R27663" s="11"/>
      <c r="S27663" s="11"/>
      <c r="T27663" s="11"/>
      <c r="U27663" s="11"/>
      <c r="V27663" s="11"/>
      <c r="W27663" s="11"/>
      <c r="X27663" s="11"/>
      <c r="Y27663" s="11"/>
      <c r="Z27663" s="11"/>
      <c r="BE27663"/>
      <c r="BF27663"/>
      <c r="BG27663"/>
    </row>
    <row r="27664" spans="11:59" x14ac:dyDescent="0.25">
      <c r="K27664" s="11"/>
      <c r="L27664" s="11"/>
      <c r="N27664" s="11"/>
      <c r="O27664" s="11"/>
      <c r="P27664" s="11"/>
      <c r="Q27664" s="11"/>
      <c r="R27664" s="11"/>
      <c r="S27664" s="11"/>
      <c r="T27664" s="11"/>
      <c r="U27664" s="11"/>
      <c r="V27664" s="11"/>
      <c r="W27664" s="11"/>
      <c r="X27664" s="11"/>
      <c r="Y27664" s="11"/>
      <c r="Z27664" s="11"/>
      <c r="BE27664"/>
      <c r="BF27664"/>
      <c r="BG27664"/>
    </row>
    <row r="27665" spans="11:59" x14ac:dyDescent="0.25">
      <c r="K27665" s="11"/>
      <c r="L27665" s="11"/>
      <c r="N27665" s="11"/>
      <c r="O27665" s="11"/>
      <c r="P27665" s="11"/>
      <c r="Q27665" s="11"/>
      <c r="R27665" s="11"/>
      <c r="S27665" s="11"/>
      <c r="T27665" s="11"/>
      <c r="U27665" s="11"/>
      <c r="V27665" s="11"/>
      <c r="W27665" s="11"/>
      <c r="X27665" s="11"/>
      <c r="Y27665" s="11"/>
      <c r="Z27665" s="11"/>
      <c r="BE27665"/>
      <c r="BF27665"/>
      <c r="BG27665"/>
    </row>
    <row r="27666" spans="11:59" x14ac:dyDescent="0.25">
      <c r="K27666" s="11"/>
      <c r="L27666" s="11"/>
      <c r="N27666" s="11"/>
      <c r="O27666" s="11"/>
      <c r="P27666" s="11"/>
      <c r="Q27666" s="11"/>
      <c r="R27666" s="11"/>
      <c r="S27666" s="11"/>
      <c r="T27666" s="11"/>
      <c r="U27666" s="11"/>
      <c r="V27666" s="11"/>
      <c r="W27666" s="11"/>
      <c r="X27666" s="11"/>
      <c r="Y27666" s="11"/>
      <c r="Z27666" s="11"/>
      <c r="BE27666"/>
      <c r="BF27666"/>
      <c r="BG27666"/>
    </row>
    <row r="27667" spans="11:59" x14ac:dyDescent="0.25">
      <c r="K27667" s="11"/>
      <c r="L27667" s="11"/>
      <c r="N27667" s="11"/>
      <c r="O27667" s="11"/>
      <c r="P27667" s="11"/>
      <c r="Q27667" s="11"/>
      <c r="R27667" s="11"/>
      <c r="S27667" s="11"/>
      <c r="T27667" s="11"/>
      <c r="U27667" s="11"/>
      <c r="V27667" s="11"/>
      <c r="W27667" s="11"/>
      <c r="X27667" s="11"/>
      <c r="Y27667" s="11"/>
      <c r="Z27667" s="11"/>
      <c r="BE27667"/>
      <c r="BF27667"/>
      <c r="BG27667"/>
    </row>
    <row r="27668" spans="11:59" x14ac:dyDescent="0.25">
      <c r="K27668" s="11"/>
      <c r="L27668" s="11"/>
      <c r="N27668" s="11"/>
      <c r="O27668" s="11"/>
      <c r="P27668" s="11"/>
      <c r="Q27668" s="11"/>
      <c r="R27668" s="11"/>
      <c r="S27668" s="11"/>
      <c r="T27668" s="11"/>
      <c r="U27668" s="11"/>
      <c r="V27668" s="11"/>
      <c r="W27668" s="11"/>
      <c r="X27668" s="11"/>
      <c r="Y27668" s="11"/>
      <c r="Z27668" s="11"/>
      <c r="BE27668"/>
      <c r="BF27668"/>
      <c r="BG27668"/>
    </row>
    <row r="27669" spans="11:59" x14ac:dyDescent="0.25">
      <c r="K27669" s="11"/>
      <c r="L27669" s="11"/>
      <c r="N27669" s="11"/>
      <c r="O27669" s="11"/>
      <c r="P27669" s="11"/>
      <c r="Q27669" s="11"/>
      <c r="R27669" s="11"/>
      <c r="S27669" s="11"/>
      <c r="T27669" s="11"/>
      <c r="U27669" s="11"/>
      <c r="V27669" s="11"/>
      <c r="W27669" s="11"/>
      <c r="X27669" s="11"/>
      <c r="Y27669" s="11"/>
      <c r="Z27669" s="11"/>
      <c r="BE27669"/>
      <c r="BF27669"/>
      <c r="BG27669"/>
    </row>
    <row r="27670" spans="11:59" x14ac:dyDescent="0.25">
      <c r="K27670" s="11"/>
      <c r="L27670" s="11"/>
      <c r="N27670" s="11"/>
      <c r="O27670" s="11"/>
      <c r="P27670" s="11"/>
      <c r="Q27670" s="11"/>
      <c r="R27670" s="11"/>
      <c r="S27670" s="11"/>
      <c r="T27670" s="11"/>
      <c r="U27670" s="11"/>
      <c r="V27670" s="11"/>
      <c r="W27670" s="11"/>
      <c r="X27670" s="11"/>
      <c r="Y27670" s="11"/>
      <c r="Z27670" s="11"/>
      <c r="BE27670"/>
      <c r="BF27670"/>
      <c r="BG27670"/>
    </row>
    <row r="27671" spans="11:59" x14ac:dyDescent="0.25">
      <c r="K27671" s="11"/>
      <c r="L27671" s="11"/>
      <c r="N27671" s="11"/>
      <c r="O27671" s="11"/>
      <c r="P27671" s="11"/>
      <c r="Q27671" s="11"/>
      <c r="R27671" s="11"/>
      <c r="S27671" s="11"/>
      <c r="T27671" s="11"/>
      <c r="U27671" s="11"/>
      <c r="V27671" s="11"/>
      <c r="W27671" s="11"/>
      <c r="X27671" s="11"/>
      <c r="Y27671" s="11"/>
      <c r="Z27671" s="11"/>
      <c r="BE27671"/>
      <c r="BF27671"/>
      <c r="BG27671"/>
    </row>
    <row r="27672" spans="11:59" x14ac:dyDescent="0.25">
      <c r="K27672" s="11"/>
      <c r="L27672" s="11"/>
      <c r="N27672" s="11"/>
      <c r="O27672" s="11"/>
      <c r="P27672" s="11"/>
      <c r="Q27672" s="11"/>
      <c r="R27672" s="11"/>
      <c r="S27672" s="11"/>
      <c r="T27672" s="11"/>
      <c r="U27672" s="11"/>
      <c r="V27672" s="11"/>
      <c r="W27672" s="11"/>
      <c r="X27672" s="11"/>
      <c r="Y27672" s="11"/>
      <c r="Z27672" s="11"/>
      <c r="BE27672"/>
      <c r="BF27672"/>
      <c r="BG27672"/>
    </row>
    <row r="27673" spans="11:59" x14ac:dyDescent="0.25">
      <c r="K27673" s="11"/>
      <c r="L27673" s="11"/>
      <c r="N27673" s="11"/>
      <c r="O27673" s="11"/>
      <c r="P27673" s="11"/>
      <c r="Q27673" s="11"/>
      <c r="R27673" s="11"/>
      <c r="S27673" s="11"/>
      <c r="T27673" s="11"/>
      <c r="U27673" s="11"/>
      <c r="V27673" s="11"/>
      <c r="W27673" s="11"/>
      <c r="X27673" s="11"/>
      <c r="Y27673" s="11"/>
      <c r="Z27673" s="11"/>
      <c r="BE27673"/>
      <c r="BF27673"/>
      <c r="BG27673"/>
    </row>
    <row r="27674" spans="11:59" x14ac:dyDescent="0.25">
      <c r="K27674" s="11"/>
      <c r="L27674" s="11"/>
      <c r="N27674" s="11"/>
      <c r="O27674" s="11"/>
      <c r="P27674" s="11"/>
      <c r="Q27674" s="11"/>
      <c r="R27674" s="11"/>
      <c r="S27674" s="11"/>
      <c r="T27674" s="11"/>
      <c r="U27674" s="11"/>
      <c r="V27674" s="11"/>
      <c r="W27674" s="11"/>
      <c r="X27674" s="11"/>
      <c r="Y27674" s="11"/>
      <c r="Z27674" s="11"/>
      <c r="BE27674"/>
      <c r="BF27674"/>
      <c r="BG27674"/>
    </row>
    <row r="27675" spans="11:59" x14ac:dyDescent="0.25">
      <c r="K27675" s="11"/>
      <c r="L27675" s="11"/>
      <c r="N27675" s="11"/>
      <c r="O27675" s="11"/>
      <c r="P27675" s="11"/>
      <c r="Q27675" s="11"/>
      <c r="R27675" s="11"/>
      <c r="S27675" s="11"/>
      <c r="T27675" s="11"/>
      <c r="U27675" s="11"/>
      <c r="V27675" s="11"/>
      <c r="W27675" s="11"/>
      <c r="X27675" s="11"/>
      <c r="Y27675" s="11"/>
      <c r="Z27675" s="11"/>
      <c r="BE27675"/>
      <c r="BF27675"/>
      <c r="BG27675"/>
    </row>
    <row r="27676" spans="11:59" x14ac:dyDescent="0.25">
      <c r="K27676" s="11"/>
      <c r="L27676" s="11"/>
      <c r="N27676" s="11"/>
      <c r="O27676" s="11"/>
      <c r="P27676" s="11"/>
      <c r="Q27676" s="11"/>
      <c r="R27676" s="11"/>
      <c r="S27676" s="11"/>
      <c r="T27676" s="11"/>
      <c r="U27676" s="11"/>
      <c r="V27676" s="11"/>
      <c r="W27676" s="11"/>
      <c r="X27676" s="11"/>
      <c r="Y27676" s="11"/>
      <c r="Z27676" s="11"/>
      <c r="BE27676"/>
      <c r="BF27676"/>
      <c r="BG27676"/>
    </row>
    <row r="27677" spans="11:59" x14ac:dyDescent="0.25">
      <c r="K27677" s="11"/>
      <c r="L27677" s="11"/>
      <c r="N27677" s="11"/>
      <c r="O27677" s="11"/>
      <c r="P27677" s="11"/>
      <c r="Q27677" s="11"/>
      <c r="R27677" s="11"/>
      <c r="S27677" s="11"/>
      <c r="T27677" s="11"/>
      <c r="U27677" s="11"/>
      <c r="V27677" s="11"/>
      <c r="W27677" s="11"/>
      <c r="X27677" s="11"/>
      <c r="Y27677" s="11"/>
      <c r="Z27677" s="11"/>
      <c r="BE27677"/>
      <c r="BF27677"/>
      <c r="BG27677"/>
    </row>
    <row r="27678" spans="11:59" x14ac:dyDescent="0.25">
      <c r="K27678" s="11"/>
      <c r="L27678" s="11"/>
      <c r="N27678" s="11"/>
      <c r="O27678" s="11"/>
      <c r="P27678" s="11"/>
      <c r="Q27678" s="11"/>
      <c r="R27678" s="11"/>
      <c r="S27678" s="11"/>
      <c r="T27678" s="11"/>
      <c r="U27678" s="11"/>
      <c r="V27678" s="11"/>
      <c r="W27678" s="11"/>
      <c r="X27678" s="11"/>
      <c r="Y27678" s="11"/>
      <c r="Z27678" s="11"/>
      <c r="BE27678"/>
      <c r="BF27678"/>
      <c r="BG27678"/>
    </row>
    <row r="27679" spans="11:59" x14ac:dyDescent="0.25">
      <c r="K27679" s="11"/>
      <c r="L27679" s="11"/>
      <c r="N27679" s="11"/>
      <c r="O27679" s="11"/>
      <c r="P27679" s="11"/>
      <c r="Q27679" s="11"/>
      <c r="R27679" s="11"/>
      <c r="S27679" s="11"/>
      <c r="T27679" s="11"/>
      <c r="U27679" s="11"/>
      <c r="V27679" s="11"/>
      <c r="W27679" s="11"/>
      <c r="X27679" s="11"/>
      <c r="Y27679" s="11"/>
      <c r="Z27679" s="11"/>
      <c r="BE27679"/>
      <c r="BF27679"/>
      <c r="BG27679"/>
    </row>
    <row r="27680" spans="11:59" x14ac:dyDescent="0.25">
      <c r="K27680" s="11"/>
      <c r="L27680" s="11"/>
      <c r="N27680" s="11"/>
      <c r="O27680" s="11"/>
      <c r="P27680" s="11"/>
      <c r="Q27680" s="11"/>
      <c r="R27680" s="11"/>
      <c r="S27680" s="11"/>
      <c r="T27680" s="11"/>
      <c r="U27680" s="11"/>
      <c r="V27680" s="11"/>
      <c r="W27680" s="11"/>
      <c r="X27680" s="11"/>
      <c r="Y27680" s="11"/>
      <c r="Z27680" s="11"/>
      <c r="BE27680"/>
      <c r="BF27680"/>
      <c r="BG27680"/>
    </row>
    <row r="27681" spans="11:59" x14ac:dyDescent="0.25">
      <c r="K27681" s="11"/>
      <c r="L27681" s="11"/>
      <c r="N27681" s="11"/>
      <c r="O27681" s="11"/>
      <c r="P27681" s="11"/>
      <c r="Q27681" s="11"/>
      <c r="R27681" s="11"/>
      <c r="S27681" s="11"/>
      <c r="T27681" s="11"/>
      <c r="U27681" s="11"/>
      <c r="V27681" s="11"/>
      <c r="W27681" s="11"/>
      <c r="X27681" s="11"/>
      <c r="Y27681" s="11"/>
      <c r="Z27681" s="11"/>
      <c r="BE27681"/>
      <c r="BF27681"/>
      <c r="BG27681"/>
    </row>
    <row r="27682" spans="11:59" x14ac:dyDescent="0.25">
      <c r="K27682" s="11"/>
      <c r="L27682" s="11"/>
      <c r="N27682" s="11"/>
      <c r="O27682" s="11"/>
      <c r="P27682" s="11"/>
      <c r="Q27682" s="11"/>
      <c r="R27682" s="11"/>
      <c r="S27682" s="11"/>
      <c r="T27682" s="11"/>
      <c r="U27682" s="11"/>
      <c r="V27682" s="11"/>
      <c r="W27682" s="11"/>
      <c r="X27682" s="11"/>
      <c r="Y27682" s="11"/>
      <c r="Z27682" s="11"/>
      <c r="BE27682"/>
      <c r="BF27682"/>
      <c r="BG27682"/>
    </row>
    <row r="27683" spans="11:59" x14ac:dyDescent="0.25">
      <c r="K27683" s="11"/>
      <c r="L27683" s="11"/>
      <c r="N27683" s="11"/>
      <c r="O27683" s="11"/>
      <c r="P27683" s="11"/>
      <c r="Q27683" s="11"/>
      <c r="R27683" s="11"/>
      <c r="S27683" s="11"/>
      <c r="T27683" s="11"/>
      <c r="U27683" s="11"/>
      <c r="V27683" s="11"/>
      <c r="W27683" s="11"/>
      <c r="X27683" s="11"/>
      <c r="Y27683" s="11"/>
      <c r="Z27683" s="11"/>
      <c r="BE27683"/>
      <c r="BF27683"/>
      <c r="BG27683"/>
    </row>
    <row r="27684" spans="11:59" x14ac:dyDescent="0.25">
      <c r="K27684" s="11"/>
      <c r="L27684" s="11"/>
      <c r="N27684" s="11"/>
      <c r="O27684" s="11"/>
      <c r="P27684" s="11"/>
      <c r="Q27684" s="11"/>
      <c r="R27684" s="11"/>
      <c r="S27684" s="11"/>
      <c r="T27684" s="11"/>
      <c r="U27684" s="11"/>
      <c r="V27684" s="11"/>
      <c r="W27684" s="11"/>
      <c r="X27684" s="11"/>
      <c r="Y27684" s="11"/>
      <c r="Z27684" s="11"/>
      <c r="BE27684"/>
      <c r="BF27684"/>
      <c r="BG27684"/>
    </row>
    <row r="27685" spans="11:59" x14ac:dyDescent="0.25">
      <c r="K27685" s="11"/>
      <c r="L27685" s="11"/>
      <c r="N27685" s="11"/>
      <c r="O27685" s="11"/>
      <c r="P27685" s="11"/>
      <c r="Q27685" s="11"/>
      <c r="R27685" s="11"/>
      <c r="S27685" s="11"/>
      <c r="T27685" s="11"/>
      <c r="U27685" s="11"/>
      <c r="V27685" s="11"/>
      <c r="W27685" s="11"/>
      <c r="X27685" s="11"/>
      <c r="Y27685" s="11"/>
      <c r="Z27685" s="11"/>
      <c r="BE27685"/>
      <c r="BF27685"/>
      <c r="BG27685"/>
    </row>
    <row r="27686" spans="11:59" x14ac:dyDescent="0.25">
      <c r="K27686" s="11"/>
      <c r="L27686" s="11"/>
      <c r="N27686" s="11"/>
      <c r="O27686" s="11"/>
      <c r="P27686" s="11"/>
      <c r="Q27686" s="11"/>
      <c r="R27686" s="11"/>
      <c r="S27686" s="11"/>
      <c r="T27686" s="11"/>
      <c r="U27686" s="11"/>
      <c r="V27686" s="11"/>
      <c r="W27686" s="11"/>
      <c r="X27686" s="11"/>
      <c r="Y27686" s="11"/>
      <c r="Z27686" s="11"/>
      <c r="BE27686"/>
      <c r="BF27686"/>
      <c r="BG27686"/>
    </row>
    <row r="27687" spans="11:59" x14ac:dyDescent="0.25">
      <c r="K27687" s="11"/>
      <c r="L27687" s="11"/>
      <c r="N27687" s="11"/>
      <c r="O27687" s="11"/>
      <c r="P27687" s="11"/>
      <c r="Q27687" s="11"/>
      <c r="R27687" s="11"/>
      <c r="S27687" s="11"/>
      <c r="T27687" s="11"/>
      <c r="U27687" s="11"/>
      <c r="V27687" s="11"/>
      <c r="W27687" s="11"/>
      <c r="X27687" s="11"/>
      <c r="Y27687" s="11"/>
      <c r="Z27687" s="11"/>
      <c r="BE27687"/>
      <c r="BF27687"/>
      <c r="BG27687"/>
    </row>
    <row r="27688" spans="11:59" x14ac:dyDescent="0.25">
      <c r="K27688" s="11"/>
      <c r="L27688" s="11"/>
      <c r="N27688" s="11"/>
      <c r="O27688" s="11"/>
      <c r="P27688" s="11"/>
      <c r="Q27688" s="11"/>
      <c r="R27688" s="11"/>
      <c r="S27688" s="11"/>
      <c r="T27688" s="11"/>
      <c r="U27688" s="11"/>
      <c r="V27688" s="11"/>
      <c r="W27688" s="11"/>
      <c r="X27688" s="11"/>
      <c r="Y27688" s="11"/>
      <c r="Z27688" s="11"/>
      <c r="BE27688"/>
      <c r="BF27688"/>
      <c r="BG27688"/>
    </row>
    <row r="27689" spans="11:59" x14ac:dyDescent="0.25">
      <c r="K27689" s="11"/>
      <c r="L27689" s="11"/>
      <c r="N27689" s="11"/>
      <c r="O27689" s="11"/>
      <c r="P27689" s="11"/>
      <c r="Q27689" s="11"/>
      <c r="R27689" s="11"/>
      <c r="S27689" s="11"/>
      <c r="T27689" s="11"/>
      <c r="U27689" s="11"/>
      <c r="V27689" s="11"/>
      <c r="W27689" s="11"/>
      <c r="X27689" s="11"/>
      <c r="Y27689" s="11"/>
      <c r="Z27689" s="11"/>
      <c r="BE27689"/>
      <c r="BF27689"/>
      <c r="BG27689"/>
    </row>
    <row r="27690" spans="11:59" x14ac:dyDescent="0.25">
      <c r="K27690" s="11"/>
      <c r="L27690" s="11"/>
      <c r="N27690" s="11"/>
      <c r="O27690" s="11"/>
      <c r="P27690" s="11"/>
      <c r="Q27690" s="11"/>
      <c r="R27690" s="11"/>
      <c r="S27690" s="11"/>
      <c r="T27690" s="11"/>
      <c r="U27690" s="11"/>
      <c r="V27690" s="11"/>
      <c r="W27690" s="11"/>
      <c r="X27690" s="11"/>
      <c r="Y27690" s="11"/>
      <c r="Z27690" s="11"/>
      <c r="BE27690"/>
      <c r="BF27690"/>
      <c r="BG27690"/>
    </row>
    <row r="27691" spans="11:59" x14ac:dyDescent="0.25">
      <c r="K27691" s="11"/>
      <c r="L27691" s="11"/>
      <c r="N27691" s="11"/>
      <c r="O27691" s="11"/>
      <c r="P27691" s="11"/>
      <c r="Q27691" s="11"/>
      <c r="R27691" s="11"/>
      <c r="S27691" s="11"/>
      <c r="T27691" s="11"/>
      <c r="U27691" s="11"/>
      <c r="V27691" s="11"/>
      <c r="W27691" s="11"/>
      <c r="X27691" s="11"/>
      <c r="Y27691" s="11"/>
      <c r="Z27691" s="11"/>
      <c r="BE27691"/>
      <c r="BF27691"/>
      <c r="BG27691"/>
    </row>
    <row r="27692" spans="11:59" x14ac:dyDescent="0.25">
      <c r="K27692" s="11"/>
      <c r="L27692" s="11"/>
      <c r="N27692" s="11"/>
      <c r="O27692" s="11"/>
      <c r="P27692" s="11"/>
      <c r="Q27692" s="11"/>
      <c r="R27692" s="11"/>
      <c r="S27692" s="11"/>
      <c r="T27692" s="11"/>
      <c r="U27692" s="11"/>
      <c r="V27692" s="11"/>
      <c r="W27692" s="11"/>
      <c r="X27692" s="11"/>
      <c r="Y27692" s="11"/>
      <c r="Z27692" s="11"/>
      <c r="BE27692"/>
      <c r="BF27692"/>
      <c r="BG27692"/>
    </row>
    <row r="27693" spans="11:59" x14ac:dyDescent="0.25">
      <c r="K27693" s="11"/>
      <c r="L27693" s="11"/>
      <c r="N27693" s="11"/>
      <c r="O27693" s="11"/>
      <c r="P27693" s="11"/>
      <c r="Q27693" s="11"/>
      <c r="R27693" s="11"/>
      <c r="S27693" s="11"/>
      <c r="T27693" s="11"/>
      <c r="U27693" s="11"/>
      <c r="V27693" s="11"/>
      <c r="W27693" s="11"/>
      <c r="X27693" s="11"/>
      <c r="Y27693" s="11"/>
      <c r="Z27693" s="11"/>
      <c r="BE27693"/>
      <c r="BF27693"/>
      <c r="BG27693"/>
    </row>
    <row r="27694" spans="11:59" x14ac:dyDescent="0.25">
      <c r="K27694" s="11"/>
      <c r="L27694" s="11"/>
      <c r="N27694" s="11"/>
      <c r="O27694" s="11"/>
      <c r="P27694" s="11"/>
      <c r="Q27694" s="11"/>
      <c r="R27694" s="11"/>
      <c r="S27694" s="11"/>
      <c r="T27694" s="11"/>
      <c r="U27694" s="11"/>
      <c r="V27694" s="11"/>
      <c r="W27694" s="11"/>
      <c r="X27694" s="11"/>
      <c r="Y27694" s="11"/>
      <c r="Z27694" s="11"/>
      <c r="BE27694"/>
      <c r="BF27694"/>
      <c r="BG27694"/>
    </row>
    <row r="27695" spans="11:59" x14ac:dyDescent="0.25">
      <c r="K27695" s="11"/>
      <c r="L27695" s="11"/>
      <c r="N27695" s="11"/>
      <c r="O27695" s="11"/>
      <c r="P27695" s="11"/>
      <c r="Q27695" s="11"/>
      <c r="R27695" s="11"/>
      <c r="S27695" s="11"/>
      <c r="T27695" s="11"/>
      <c r="U27695" s="11"/>
      <c r="V27695" s="11"/>
      <c r="W27695" s="11"/>
      <c r="X27695" s="11"/>
      <c r="Y27695" s="11"/>
      <c r="Z27695" s="11"/>
      <c r="BE27695"/>
      <c r="BF27695"/>
      <c r="BG27695"/>
    </row>
    <row r="27696" spans="11:59" x14ac:dyDescent="0.25">
      <c r="K27696" s="11"/>
      <c r="L27696" s="11"/>
      <c r="N27696" s="11"/>
      <c r="O27696" s="11"/>
      <c r="P27696" s="11"/>
      <c r="Q27696" s="11"/>
      <c r="R27696" s="11"/>
      <c r="S27696" s="11"/>
      <c r="T27696" s="11"/>
      <c r="U27696" s="11"/>
      <c r="V27696" s="11"/>
      <c r="W27696" s="11"/>
      <c r="X27696" s="11"/>
      <c r="Y27696" s="11"/>
      <c r="Z27696" s="11"/>
      <c r="BE27696"/>
      <c r="BF27696"/>
      <c r="BG27696"/>
    </row>
    <row r="27697" spans="11:59" x14ac:dyDescent="0.25">
      <c r="K27697" s="11"/>
      <c r="L27697" s="11"/>
      <c r="N27697" s="11"/>
      <c r="O27697" s="11"/>
      <c r="P27697" s="11"/>
      <c r="Q27697" s="11"/>
      <c r="R27697" s="11"/>
      <c r="S27697" s="11"/>
      <c r="T27697" s="11"/>
      <c r="U27697" s="11"/>
      <c r="V27697" s="11"/>
      <c r="W27697" s="11"/>
      <c r="X27697" s="11"/>
      <c r="Y27697" s="11"/>
      <c r="Z27697" s="11"/>
      <c r="BE27697"/>
      <c r="BF27697"/>
      <c r="BG27697"/>
    </row>
    <row r="27698" spans="11:59" x14ac:dyDescent="0.25">
      <c r="K27698" s="11"/>
      <c r="L27698" s="11"/>
      <c r="N27698" s="11"/>
      <c r="O27698" s="11"/>
      <c r="P27698" s="11"/>
      <c r="Q27698" s="11"/>
      <c r="R27698" s="11"/>
      <c r="S27698" s="11"/>
      <c r="T27698" s="11"/>
      <c r="U27698" s="11"/>
      <c r="V27698" s="11"/>
      <c r="W27698" s="11"/>
      <c r="X27698" s="11"/>
      <c r="Y27698" s="11"/>
      <c r="Z27698" s="11"/>
      <c r="BE27698"/>
      <c r="BF27698"/>
      <c r="BG27698"/>
    </row>
    <row r="27699" spans="11:59" x14ac:dyDescent="0.25">
      <c r="K27699" s="11"/>
      <c r="L27699" s="11"/>
      <c r="N27699" s="11"/>
      <c r="O27699" s="11"/>
      <c r="P27699" s="11"/>
      <c r="Q27699" s="11"/>
      <c r="R27699" s="11"/>
      <c r="S27699" s="11"/>
      <c r="T27699" s="11"/>
      <c r="U27699" s="11"/>
      <c r="V27699" s="11"/>
      <c r="W27699" s="11"/>
      <c r="X27699" s="11"/>
      <c r="Y27699" s="11"/>
      <c r="Z27699" s="11"/>
      <c r="BE27699"/>
      <c r="BF27699"/>
      <c r="BG27699"/>
    </row>
    <row r="27700" spans="11:59" x14ac:dyDescent="0.25">
      <c r="K27700" s="11"/>
      <c r="L27700" s="11"/>
      <c r="N27700" s="11"/>
      <c r="O27700" s="11"/>
      <c r="P27700" s="11"/>
      <c r="Q27700" s="11"/>
      <c r="R27700" s="11"/>
      <c r="S27700" s="11"/>
      <c r="T27700" s="11"/>
      <c r="U27700" s="11"/>
      <c r="V27700" s="11"/>
      <c r="W27700" s="11"/>
      <c r="X27700" s="11"/>
      <c r="Y27700" s="11"/>
      <c r="Z27700" s="11"/>
      <c r="BE27700"/>
      <c r="BF27700"/>
      <c r="BG27700"/>
    </row>
    <row r="27701" spans="11:59" x14ac:dyDescent="0.25">
      <c r="K27701" s="11"/>
      <c r="L27701" s="11"/>
      <c r="N27701" s="11"/>
      <c r="O27701" s="11"/>
      <c r="P27701" s="11"/>
      <c r="Q27701" s="11"/>
      <c r="R27701" s="11"/>
      <c r="S27701" s="11"/>
      <c r="T27701" s="11"/>
      <c r="U27701" s="11"/>
      <c r="V27701" s="11"/>
      <c r="W27701" s="11"/>
      <c r="X27701" s="11"/>
      <c r="Y27701" s="11"/>
      <c r="Z27701" s="11"/>
      <c r="BE27701"/>
      <c r="BF27701"/>
      <c r="BG27701"/>
    </row>
    <row r="27702" spans="11:59" x14ac:dyDescent="0.25">
      <c r="K27702" s="11"/>
      <c r="L27702" s="11"/>
      <c r="N27702" s="11"/>
      <c r="O27702" s="11"/>
      <c r="P27702" s="11"/>
      <c r="Q27702" s="11"/>
      <c r="R27702" s="11"/>
      <c r="S27702" s="11"/>
      <c r="T27702" s="11"/>
      <c r="U27702" s="11"/>
      <c r="V27702" s="11"/>
      <c r="W27702" s="11"/>
      <c r="X27702" s="11"/>
      <c r="Y27702" s="11"/>
      <c r="Z27702" s="11"/>
      <c r="BE27702"/>
      <c r="BF27702"/>
      <c r="BG27702"/>
    </row>
    <row r="27703" spans="11:59" x14ac:dyDescent="0.25">
      <c r="K27703" s="11"/>
      <c r="L27703" s="11"/>
      <c r="N27703" s="11"/>
      <c r="O27703" s="11"/>
      <c r="P27703" s="11"/>
      <c r="Q27703" s="11"/>
      <c r="R27703" s="11"/>
      <c r="S27703" s="11"/>
      <c r="T27703" s="11"/>
      <c r="U27703" s="11"/>
      <c r="V27703" s="11"/>
      <c r="W27703" s="11"/>
      <c r="X27703" s="11"/>
      <c r="Y27703" s="11"/>
      <c r="Z27703" s="11"/>
      <c r="BE27703"/>
      <c r="BF27703"/>
      <c r="BG27703"/>
    </row>
    <row r="27704" spans="11:59" x14ac:dyDescent="0.25">
      <c r="K27704" s="11"/>
      <c r="L27704" s="11"/>
      <c r="N27704" s="11"/>
      <c r="O27704" s="11"/>
      <c r="P27704" s="11"/>
      <c r="Q27704" s="11"/>
      <c r="R27704" s="11"/>
      <c r="S27704" s="11"/>
      <c r="T27704" s="11"/>
      <c r="U27704" s="11"/>
      <c r="V27704" s="11"/>
      <c r="W27704" s="11"/>
      <c r="X27704" s="11"/>
      <c r="Y27704" s="11"/>
      <c r="Z27704" s="11"/>
      <c r="BE27704"/>
      <c r="BF27704"/>
      <c r="BG27704"/>
    </row>
    <row r="27705" spans="11:59" x14ac:dyDescent="0.25">
      <c r="K27705" s="11"/>
      <c r="L27705" s="11"/>
      <c r="N27705" s="11"/>
      <c r="O27705" s="11"/>
      <c r="P27705" s="11"/>
      <c r="Q27705" s="11"/>
      <c r="R27705" s="11"/>
      <c r="S27705" s="11"/>
      <c r="T27705" s="11"/>
      <c r="U27705" s="11"/>
      <c r="V27705" s="11"/>
      <c r="W27705" s="11"/>
      <c r="X27705" s="11"/>
      <c r="Y27705" s="11"/>
      <c r="Z27705" s="11"/>
      <c r="BE27705"/>
      <c r="BF27705"/>
      <c r="BG27705"/>
    </row>
    <row r="27706" spans="11:59" x14ac:dyDescent="0.25">
      <c r="K27706" s="11"/>
      <c r="L27706" s="11"/>
      <c r="N27706" s="11"/>
      <c r="O27706" s="11"/>
      <c r="P27706" s="11"/>
      <c r="Q27706" s="11"/>
      <c r="R27706" s="11"/>
      <c r="S27706" s="11"/>
      <c r="T27706" s="11"/>
      <c r="U27706" s="11"/>
      <c r="V27706" s="11"/>
      <c r="W27706" s="11"/>
      <c r="X27706" s="11"/>
      <c r="Y27706" s="11"/>
      <c r="Z27706" s="11"/>
      <c r="BE27706"/>
      <c r="BF27706"/>
      <c r="BG27706"/>
    </row>
    <row r="27707" spans="11:59" x14ac:dyDescent="0.25">
      <c r="K27707" s="11"/>
      <c r="L27707" s="11"/>
      <c r="N27707" s="11"/>
      <c r="O27707" s="11"/>
      <c r="P27707" s="11"/>
      <c r="Q27707" s="11"/>
      <c r="R27707" s="11"/>
      <c r="S27707" s="11"/>
      <c r="T27707" s="11"/>
      <c r="U27707" s="11"/>
      <c r="V27707" s="11"/>
      <c r="W27707" s="11"/>
      <c r="X27707" s="11"/>
      <c r="Y27707" s="11"/>
      <c r="Z27707" s="11"/>
      <c r="BE27707"/>
      <c r="BF27707"/>
      <c r="BG27707"/>
    </row>
    <row r="27708" spans="11:59" x14ac:dyDescent="0.25">
      <c r="K27708" s="11"/>
      <c r="L27708" s="11"/>
      <c r="N27708" s="11"/>
      <c r="O27708" s="11"/>
      <c r="P27708" s="11"/>
      <c r="Q27708" s="11"/>
      <c r="R27708" s="11"/>
      <c r="S27708" s="11"/>
      <c r="T27708" s="11"/>
      <c r="U27708" s="11"/>
      <c r="V27708" s="11"/>
      <c r="W27708" s="11"/>
      <c r="X27708" s="11"/>
      <c r="Y27708" s="11"/>
      <c r="Z27708" s="11"/>
      <c r="BE27708"/>
      <c r="BF27708"/>
      <c r="BG27708"/>
    </row>
    <row r="27709" spans="11:59" x14ac:dyDescent="0.25">
      <c r="K27709" s="11"/>
      <c r="L27709" s="11"/>
      <c r="N27709" s="11"/>
      <c r="O27709" s="11"/>
      <c r="P27709" s="11"/>
      <c r="Q27709" s="11"/>
      <c r="R27709" s="11"/>
      <c r="S27709" s="11"/>
      <c r="T27709" s="11"/>
      <c r="U27709" s="11"/>
      <c r="V27709" s="11"/>
      <c r="W27709" s="11"/>
      <c r="X27709" s="11"/>
      <c r="Y27709" s="11"/>
      <c r="Z27709" s="11"/>
      <c r="BE27709"/>
      <c r="BF27709"/>
      <c r="BG27709"/>
    </row>
    <row r="27710" spans="11:59" x14ac:dyDescent="0.25">
      <c r="K27710" s="11"/>
      <c r="L27710" s="11"/>
      <c r="N27710" s="11"/>
      <c r="O27710" s="11"/>
      <c r="P27710" s="11"/>
      <c r="Q27710" s="11"/>
      <c r="R27710" s="11"/>
      <c r="S27710" s="11"/>
      <c r="T27710" s="11"/>
      <c r="U27710" s="11"/>
      <c r="V27710" s="11"/>
      <c r="W27710" s="11"/>
      <c r="X27710" s="11"/>
      <c r="Y27710" s="11"/>
      <c r="Z27710" s="11"/>
      <c r="BE27710"/>
      <c r="BF27710"/>
      <c r="BG27710"/>
    </row>
    <row r="27711" spans="11:59" x14ac:dyDescent="0.25">
      <c r="K27711" s="11"/>
      <c r="L27711" s="11"/>
      <c r="N27711" s="11"/>
      <c r="O27711" s="11"/>
      <c r="P27711" s="11"/>
      <c r="Q27711" s="11"/>
      <c r="R27711" s="11"/>
      <c r="S27711" s="11"/>
      <c r="T27711" s="11"/>
      <c r="U27711" s="11"/>
      <c r="V27711" s="11"/>
      <c r="W27711" s="11"/>
      <c r="X27711" s="11"/>
      <c r="Y27711" s="11"/>
      <c r="Z27711" s="11"/>
      <c r="BE27711"/>
      <c r="BF27711"/>
      <c r="BG27711"/>
    </row>
    <row r="27712" spans="11:59" x14ac:dyDescent="0.25">
      <c r="K27712" s="11"/>
      <c r="L27712" s="11"/>
      <c r="N27712" s="11"/>
      <c r="O27712" s="11"/>
      <c r="P27712" s="11"/>
      <c r="Q27712" s="11"/>
      <c r="R27712" s="11"/>
      <c r="S27712" s="11"/>
      <c r="T27712" s="11"/>
      <c r="U27712" s="11"/>
      <c r="V27712" s="11"/>
      <c r="W27712" s="11"/>
      <c r="X27712" s="11"/>
      <c r="Y27712" s="11"/>
      <c r="Z27712" s="11"/>
      <c r="BE27712"/>
      <c r="BF27712"/>
      <c r="BG27712"/>
    </row>
    <row r="27713" spans="11:59" x14ac:dyDescent="0.25">
      <c r="K27713" s="11"/>
      <c r="L27713" s="11"/>
      <c r="N27713" s="11"/>
      <c r="O27713" s="11"/>
      <c r="P27713" s="11"/>
      <c r="Q27713" s="11"/>
      <c r="R27713" s="11"/>
      <c r="S27713" s="11"/>
      <c r="T27713" s="11"/>
      <c r="U27713" s="11"/>
      <c r="V27713" s="11"/>
      <c r="W27713" s="11"/>
      <c r="X27713" s="11"/>
      <c r="Y27713" s="11"/>
      <c r="Z27713" s="11"/>
      <c r="BE27713"/>
      <c r="BF27713"/>
      <c r="BG27713"/>
    </row>
    <row r="27714" spans="11:59" x14ac:dyDescent="0.25">
      <c r="K27714" s="11"/>
      <c r="L27714" s="11"/>
      <c r="N27714" s="11"/>
      <c r="O27714" s="11"/>
      <c r="P27714" s="11"/>
      <c r="Q27714" s="11"/>
      <c r="R27714" s="11"/>
      <c r="S27714" s="11"/>
      <c r="T27714" s="11"/>
      <c r="U27714" s="11"/>
      <c r="V27714" s="11"/>
      <c r="W27714" s="11"/>
      <c r="X27714" s="11"/>
      <c r="Y27714" s="11"/>
      <c r="Z27714" s="11"/>
      <c r="BE27714"/>
      <c r="BF27714"/>
      <c r="BG27714"/>
    </row>
    <row r="27715" spans="11:59" x14ac:dyDescent="0.25">
      <c r="K27715" s="11"/>
      <c r="L27715" s="11"/>
      <c r="N27715" s="11"/>
      <c r="O27715" s="11"/>
      <c r="P27715" s="11"/>
      <c r="Q27715" s="11"/>
      <c r="R27715" s="11"/>
      <c r="S27715" s="11"/>
      <c r="T27715" s="11"/>
      <c r="U27715" s="11"/>
      <c r="V27715" s="11"/>
      <c r="W27715" s="11"/>
      <c r="X27715" s="11"/>
      <c r="Y27715" s="11"/>
      <c r="Z27715" s="11"/>
      <c r="BE27715"/>
      <c r="BF27715"/>
      <c r="BG27715"/>
    </row>
    <row r="27716" spans="11:59" x14ac:dyDescent="0.25">
      <c r="K27716" s="11"/>
      <c r="L27716" s="11"/>
      <c r="N27716" s="11"/>
      <c r="O27716" s="11"/>
      <c r="P27716" s="11"/>
      <c r="Q27716" s="11"/>
      <c r="R27716" s="11"/>
      <c r="S27716" s="11"/>
      <c r="T27716" s="11"/>
      <c r="U27716" s="11"/>
      <c r="V27716" s="11"/>
      <c r="W27716" s="11"/>
      <c r="X27716" s="11"/>
      <c r="Y27716" s="11"/>
      <c r="Z27716" s="11"/>
      <c r="BE27716"/>
      <c r="BF27716"/>
      <c r="BG27716"/>
    </row>
    <row r="27717" spans="11:59" x14ac:dyDescent="0.25">
      <c r="K27717" s="11"/>
      <c r="L27717" s="11"/>
      <c r="N27717" s="11"/>
      <c r="O27717" s="11"/>
      <c r="P27717" s="11"/>
      <c r="Q27717" s="11"/>
      <c r="R27717" s="11"/>
      <c r="S27717" s="11"/>
      <c r="T27717" s="11"/>
      <c r="U27717" s="11"/>
      <c r="V27717" s="11"/>
      <c r="W27717" s="11"/>
      <c r="X27717" s="11"/>
      <c r="Y27717" s="11"/>
      <c r="Z27717" s="11"/>
      <c r="BE27717"/>
      <c r="BF27717"/>
      <c r="BG27717"/>
    </row>
    <row r="27718" spans="11:59" x14ac:dyDescent="0.25">
      <c r="K27718" s="11"/>
      <c r="L27718" s="11"/>
      <c r="N27718" s="11"/>
      <c r="O27718" s="11"/>
      <c r="P27718" s="11"/>
      <c r="Q27718" s="11"/>
      <c r="R27718" s="11"/>
      <c r="S27718" s="11"/>
      <c r="T27718" s="11"/>
      <c r="U27718" s="11"/>
      <c r="V27718" s="11"/>
      <c r="W27718" s="11"/>
      <c r="X27718" s="11"/>
      <c r="Y27718" s="11"/>
      <c r="Z27718" s="11"/>
      <c r="BE27718"/>
      <c r="BF27718"/>
      <c r="BG27718"/>
    </row>
    <row r="27719" spans="11:59" x14ac:dyDescent="0.25">
      <c r="K27719" s="11"/>
      <c r="L27719" s="11"/>
      <c r="N27719" s="11"/>
      <c r="O27719" s="11"/>
      <c r="P27719" s="11"/>
      <c r="Q27719" s="11"/>
      <c r="R27719" s="11"/>
      <c r="S27719" s="11"/>
      <c r="T27719" s="11"/>
      <c r="U27719" s="11"/>
      <c r="V27719" s="11"/>
      <c r="W27719" s="11"/>
      <c r="X27719" s="11"/>
      <c r="Y27719" s="11"/>
      <c r="Z27719" s="11"/>
      <c r="BE27719"/>
      <c r="BF27719"/>
      <c r="BG27719"/>
    </row>
    <row r="27720" spans="11:59" x14ac:dyDescent="0.25">
      <c r="K27720" s="11"/>
      <c r="L27720" s="11"/>
      <c r="N27720" s="11"/>
      <c r="O27720" s="11"/>
      <c r="P27720" s="11"/>
      <c r="Q27720" s="11"/>
      <c r="R27720" s="11"/>
      <c r="S27720" s="11"/>
      <c r="T27720" s="11"/>
      <c r="U27720" s="11"/>
      <c r="V27720" s="11"/>
      <c r="W27720" s="11"/>
      <c r="X27720" s="11"/>
      <c r="Y27720" s="11"/>
      <c r="Z27720" s="11"/>
      <c r="BE27720"/>
      <c r="BF27720"/>
      <c r="BG27720"/>
    </row>
    <row r="27721" spans="11:59" x14ac:dyDescent="0.25">
      <c r="K27721" s="11"/>
      <c r="L27721" s="11"/>
      <c r="N27721" s="11"/>
      <c r="O27721" s="11"/>
      <c r="P27721" s="11"/>
      <c r="Q27721" s="11"/>
      <c r="R27721" s="11"/>
      <c r="S27721" s="11"/>
      <c r="T27721" s="11"/>
      <c r="U27721" s="11"/>
      <c r="V27721" s="11"/>
      <c r="W27721" s="11"/>
      <c r="X27721" s="11"/>
      <c r="Y27721" s="11"/>
      <c r="Z27721" s="11"/>
      <c r="BE27721"/>
      <c r="BF27721"/>
      <c r="BG27721"/>
    </row>
    <row r="27722" spans="11:59" x14ac:dyDescent="0.25">
      <c r="K27722" s="11"/>
      <c r="L27722" s="11"/>
      <c r="N27722" s="11"/>
      <c r="O27722" s="11"/>
      <c r="P27722" s="11"/>
      <c r="Q27722" s="11"/>
      <c r="R27722" s="11"/>
      <c r="S27722" s="11"/>
      <c r="T27722" s="11"/>
      <c r="U27722" s="11"/>
      <c r="V27722" s="11"/>
      <c r="W27722" s="11"/>
      <c r="X27722" s="11"/>
      <c r="Y27722" s="11"/>
      <c r="Z27722" s="11"/>
      <c r="BE27722"/>
      <c r="BF27722"/>
      <c r="BG27722"/>
    </row>
    <row r="27723" spans="11:59" x14ac:dyDescent="0.25">
      <c r="K27723" s="11"/>
      <c r="L27723" s="11"/>
      <c r="N27723" s="11"/>
      <c r="O27723" s="11"/>
      <c r="P27723" s="11"/>
      <c r="Q27723" s="11"/>
      <c r="R27723" s="11"/>
      <c r="S27723" s="11"/>
      <c r="T27723" s="11"/>
      <c r="U27723" s="11"/>
      <c r="V27723" s="11"/>
      <c r="W27723" s="11"/>
      <c r="X27723" s="11"/>
      <c r="Y27723" s="11"/>
      <c r="Z27723" s="11"/>
      <c r="BE27723"/>
      <c r="BF27723"/>
      <c r="BG27723"/>
    </row>
    <row r="27724" spans="11:59" x14ac:dyDescent="0.25">
      <c r="K27724" s="11"/>
      <c r="L27724" s="11"/>
      <c r="N27724" s="11"/>
      <c r="O27724" s="11"/>
      <c r="P27724" s="11"/>
      <c r="Q27724" s="11"/>
      <c r="R27724" s="11"/>
      <c r="S27724" s="11"/>
      <c r="T27724" s="11"/>
      <c r="U27724" s="11"/>
      <c r="V27724" s="11"/>
      <c r="W27724" s="11"/>
      <c r="X27724" s="11"/>
      <c r="Y27724" s="11"/>
      <c r="Z27724" s="11"/>
      <c r="BE27724"/>
      <c r="BF27724"/>
      <c r="BG27724"/>
    </row>
    <row r="27725" spans="11:59" x14ac:dyDescent="0.25">
      <c r="K27725" s="11"/>
      <c r="L27725" s="11"/>
      <c r="N27725" s="11"/>
      <c r="O27725" s="11"/>
      <c r="P27725" s="11"/>
      <c r="Q27725" s="11"/>
      <c r="R27725" s="11"/>
      <c r="S27725" s="11"/>
      <c r="T27725" s="11"/>
      <c r="U27725" s="11"/>
      <c r="V27725" s="11"/>
      <c r="W27725" s="11"/>
      <c r="X27725" s="11"/>
      <c r="Y27725" s="11"/>
      <c r="Z27725" s="11"/>
      <c r="BE27725"/>
      <c r="BF27725"/>
      <c r="BG27725"/>
    </row>
    <row r="27726" spans="11:59" x14ac:dyDescent="0.25">
      <c r="K27726" s="11"/>
      <c r="L27726" s="11"/>
      <c r="N27726" s="11"/>
      <c r="O27726" s="11"/>
      <c r="P27726" s="11"/>
      <c r="Q27726" s="11"/>
      <c r="R27726" s="11"/>
      <c r="S27726" s="11"/>
      <c r="T27726" s="11"/>
      <c r="U27726" s="11"/>
      <c r="V27726" s="11"/>
      <c r="W27726" s="11"/>
      <c r="X27726" s="11"/>
      <c r="Y27726" s="11"/>
      <c r="Z27726" s="11"/>
      <c r="BE27726"/>
      <c r="BF27726"/>
      <c r="BG27726"/>
    </row>
    <row r="27727" spans="11:59" x14ac:dyDescent="0.25">
      <c r="K27727" s="11"/>
      <c r="L27727" s="11"/>
      <c r="N27727" s="11"/>
      <c r="O27727" s="11"/>
      <c r="P27727" s="11"/>
      <c r="Q27727" s="11"/>
      <c r="R27727" s="11"/>
      <c r="S27727" s="11"/>
      <c r="T27727" s="11"/>
      <c r="U27727" s="11"/>
      <c r="V27727" s="11"/>
      <c r="W27727" s="11"/>
      <c r="X27727" s="11"/>
      <c r="Y27727" s="11"/>
      <c r="Z27727" s="11"/>
      <c r="BE27727"/>
      <c r="BF27727"/>
      <c r="BG27727"/>
    </row>
    <row r="27728" spans="11:59" x14ac:dyDescent="0.25">
      <c r="K27728" s="11"/>
      <c r="L27728" s="11"/>
      <c r="N27728" s="11"/>
      <c r="O27728" s="11"/>
      <c r="P27728" s="11"/>
      <c r="Q27728" s="11"/>
      <c r="R27728" s="11"/>
      <c r="S27728" s="11"/>
      <c r="T27728" s="11"/>
      <c r="U27728" s="11"/>
      <c r="V27728" s="11"/>
      <c r="W27728" s="11"/>
      <c r="X27728" s="11"/>
      <c r="Y27728" s="11"/>
      <c r="Z27728" s="11"/>
      <c r="BE27728"/>
      <c r="BF27728"/>
      <c r="BG27728"/>
    </row>
    <row r="27729" spans="11:59" x14ac:dyDescent="0.25">
      <c r="K27729" s="11"/>
      <c r="L27729" s="11"/>
      <c r="N27729" s="11"/>
      <c r="O27729" s="11"/>
      <c r="P27729" s="11"/>
      <c r="Q27729" s="11"/>
      <c r="R27729" s="11"/>
      <c r="S27729" s="11"/>
      <c r="T27729" s="11"/>
      <c r="U27729" s="11"/>
      <c r="V27729" s="11"/>
      <c r="W27729" s="11"/>
      <c r="X27729" s="11"/>
      <c r="Y27729" s="11"/>
      <c r="Z27729" s="11"/>
      <c r="BE27729"/>
      <c r="BF27729"/>
      <c r="BG27729"/>
    </row>
    <row r="27730" spans="11:59" x14ac:dyDescent="0.25">
      <c r="K27730" s="11"/>
      <c r="L27730" s="11"/>
      <c r="N27730" s="11"/>
      <c r="O27730" s="11"/>
      <c r="P27730" s="11"/>
      <c r="Q27730" s="11"/>
      <c r="R27730" s="11"/>
      <c r="S27730" s="11"/>
      <c r="T27730" s="11"/>
      <c r="U27730" s="11"/>
      <c r="V27730" s="11"/>
      <c r="W27730" s="11"/>
      <c r="X27730" s="11"/>
      <c r="Y27730" s="11"/>
      <c r="Z27730" s="11"/>
      <c r="BE27730"/>
      <c r="BF27730"/>
      <c r="BG27730"/>
    </row>
    <row r="27731" spans="11:59" x14ac:dyDescent="0.25">
      <c r="K27731" s="11"/>
      <c r="L27731" s="11"/>
      <c r="N27731" s="11"/>
      <c r="O27731" s="11"/>
      <c r="P27731" s="11"/>
      <c r="Q27731" s="11"/>
      <c r="R27731" s="11"/>
      <c r="S27731" s="11"/>
      <c r="T27731" s="11"/>
      <c r="U27731" s="11"/>
      <c r="V27731" s="11"/>
      <c r="W27731" s="11"/>
      <c r="X27731" s="11"/>
      <c r="Y27731" s="11"/>
      <c r="Z27731" s="11"/>
      <c r="BE27731"/>
      <c r="BF27731"/>
      <c r="BG27731"/>
    </row>
    <row r="27732" spans="11:59" x14ac:dyDescent="0.25">
      <c r="K27732" s="11"/>
      <c r="L27732" s="11"/>
      <c r="N27732" s="11"/>
      <c r="O27732" s="11"/>
      <c r="P27732" s="11"/>
      <c r="Q27732" s="11"/>
      <c r="R27732" s="11"/>
      <c r="S27732" s="11"/>
      <c r="T27732" s="11"/>
      <c r="U27732" s="11"/>
      <c r="V27732" s="11"/>
      <c r="W27732" s="11"/>
      <c r="X27732" s="11"/>
      <c r="Y27732" s="11"/>
      <c r="Z27732" s="11"/>
      <c r="BE27732"/>
      <c r="BF27732"/>
      <c r="BG27732"/>
    </row>
    <row r="27733" spans="11:59" x14ac:dyDescent="0.25">
      <c r="K27733" s="11"/>
      <c r="L27733" s="11"/>
      <c r="N27733" s="11"/>
      <c r="O27733" s="11"/>
      <c r="P27733" s="11"/>
      <c r="Q27733" s="11"/>
      <c r="R27733" s="11"/>
      <c r="S27733" s="11"/>
      <c r="T27733" s="11"/>
      <c r="U27733" s="11"/>
      <c r="V27733" s="11"/>
      <c r="W27733" s="11"/>
      <c r="X27733" s="11"/>
      <c r="Y27733" s="11"/>
      <c r="Z27733" s="11"/>
      <c r="BE27733"/>
      <c r="BF27733"/>
      <c r="BG27733"/>
    </row>
    <row r="27734" spans="11:59" x14ac:dyDescent="0.25">
      <c r="K27734" s="11"/>
      <c r="L27734" s="11"/>
      <c r="N27734" s="11"/>
      <c r="O27734" s="11"/>
      <c r="P27734" s="11"/>
      <c r="Q27734" s="11"/>
      <c r="R27734" s="11"/>
      <c r="S27734" s="11"/>
      <c r="T27734" s="11"/>
      <c r="U27734" s="11"/>
      <c r="V27734" s="11"/>
      <c r="W27734" s="11"/>
      <c r="X27734" s="11"/>
      <c r="Y27734" s="11"/>
      <c r="Z27734" s="11"/>
      <c r="BE27734"/>
      <c r="BF27734"/>
      <c r="BG27734"/>
    </row>
    <row r="27735" spans="11:59" x14ac:dyDescent="0.25">
      <c r="K27735" s="11"/>
      <c r="L27735" s="11"/>
      <c r="N27735" s="11"/>
      <c r="O27735" s="11"/>
      <c r="P27735" s="11"/>
      <c r="Q27735" s="11"/>
      <c r="R27735" s="11"/>
      <c r="S27735" s="11"/>
      <c r="T27735" s="11"/>
      <c r="U27735" s="11"/>
      <c r="V27735" s="11"/>
      <c r="W27735" s="11"/>
      <c r="X27735" s="11"/>
      <c r="Y27735" s="11"/>
      <c r="Z27735" s="11"/>
      <c r="BE27735"/>
      <c r="BF27735"/>
      <c r="BG27735"/>
    </row>
    <row r="27736" spans="11:59" x14ac:dyDescent="0.25">
      <c r="K27736" s="11"/>
      <c r="L27736" s="11"/>
      <c r="N27736" s="11"/>
      <c r="O27736" s="11"/>
      <c r="P27736" s="11"/>
      <c r="Q27736" s="11"/>
      <c r="R27736" s="11"/>
      <c r="S27736" s="11"/>
      <c r="T27736" s="11"/>
      <c r="U27736" s="11"/>
      <c r="V27736" s="11"/>
      <c r="W27736" s="11"/>
      <c r="X27736" s="11"/>
      <c r="Y27736" s="11"/>
      <c r="Z27736" s="11"/>
      <c r="BE27736"/>
      <c r="BF27736"/>
      <c r="BG27736"/>
    </row>
    <row r="27737" spans="11:59" x14ac:dyDescent="0.25">
      <c r="K27737" s="11"/>
      <c r="L27737" s="11"/>
      <c r="N27737" s="11"/>
      <c r="O27737" s="11"/>
      <c r="P27737" s="11"/>
      <c r="Q27737" s="11"/>
      <c r="R27737" s="11"/>
      <c r="S27737" s="11"/>
      <c r="T27737" s="11"/>
      <c r="U27737" s="11"/>
      <c r="V27737" s="11"/>
      <c r="W27737" s="11"/>
      <c r="X27737" s="11"/>
      <c r="Y27737" s="11"/>
      <c r="Z27737" s="11"/>
      <c r="BE27737"/>
      <c r="BF27737"/>
      <c r="BG27737"/>
    </row>
    <row r="27738" spans="11:59" x14ac:dyDescent="0.25">
      <c r="K27738" s="11"/>
      <c r="L27738" s="11"/>
      <c r="N27738" s="11"/>
      <c r="O27738" s="11"/>
      <c r="P27738" s="11"/>
      <c r="Q27738" s="11"/>
      <c r="R27738" s="11"/>
      <c r="S27738" s="11"/>
      <c r="T27738" s="11"/>
      <c r="U27738" s="11"/>
      <c r="V27738" s="11"/>
      <c r="W27738" s="11"/>
      <c r="X27738" s="11"/>
      <c r="Y27738" s="11"/>
      <c r="Z27738" s="11"/>
      <c r="BE27738"/>
      <c r="BF27738"/>
      <c r="BG27738"/>
    </row>
    <row r="27739" spans="11:59" x14ac:dyDescent="0.25">
      <c r="K27739" s="11"/>
      <c r="L27739" s="11"/>
      <c r="N27739" s="11"/>
      <c r="O27739" s="11"/>
      <c r="P27739" s="11"/>
      <c r="Q27739" s="11"/>
      <c r="R27739" s="11"/>
      <c r="S27739" s="11"/>
      <c r="T27739" s="11"/>
      <c r="U27739" s="11"/>
      <c r="V27739" s="11"/>
      <c r="W27739" s="11"/>
      <c r="X27739" s="11"/>
      <c r="Y27739" s="11"/>
      <c r="Z27739" s="11"/>
      <c r="BE27739"/>
      <c r="BF27739"/>
      <c r="BG27739"/>
    </row>
    <row r="27740" spans="11:59" x14ac:dyDescent="0.25">
      <c r="K27740" s="11"/>
      <c r="L27740" s="11"/>
      <c r="N27740" s="11"/>
      <c r="O27740" s="11"/>
      <c r="P27740" s="11"/>
      <c r="Q27740" s="11"/>
      <c r="R27740" s="11"/>
      <c r="S27740" s="11"/>
      <c r="T27740" s="11"/>
      <c r="U27740" s="11"/>
      <c r="V27740" s="11"/>
      <c r="W27740" s="11"/>
      <c r="X27740" s="11"/>
      <c r="Y27740" s="11"/>
      <c r="Z27740" s="11"/>
      <c r="BE27740"/>
      <c r="BF27740"/>
      <c r="BG27740"/>
    </row>
    <row r="27741" spans="11:59" x14ac:dyDescent="0.25">
      <c r="K27741" s="11"/>
      <c r="L27741" s="11"/>
      <c r="N27741" s="11"/>
      <c r="O27741" s="11"/>
      <c r="P27741" s="11"/>
      <c r="Q27741" s="11"/>
      <c r="R27741" s="11"/>
      <c r="S27741" s="11"/>
      <c r="T27741" s="11"/>
      <c r="U27741" s="11"/>
      <c r="V27741" s="11"/>
      <c r="W27741" s="11"/>
      <c r="X27741" s="11"/>
      <c r="Y27741" s="11"/>
      <c r="Z27741" s="11"/>
      <c r="BE27741"/>
      <c r="BF27741"/>
      <c r="BG27741"/>
    </row>
    <row r="27742" spans="11:59" x14ac:dyDescent="0.25">
      <c r="K27742" s="11"/>
      <c r="L27742" s="11"/>
      <c r="N27742" s="11"/>
      <c r="O27742" s="11"/>
      <c r="P27742" s="11"/>
      <c r="Q27742" s="11"/>
      <c r="R27742" s="11"/>
      <c r="S27742" s="11"/>
      <c r="T27742" s="11"/>
      <c r="U27742" s="11"/>
      <c r="V27742" s="11"/>
      <c r="W27742" s="11"/>
      <c r="X27742" s="11"/>
      <c r="Y27742" s="11"/>
      <c r="Z27742" s="11"/>
      <c r="BE27742"/>
      <c r="BF27742"/>
      <c r="BG27742"/>
    </row>
    <row r="27743" spans="11:59" x14ac:dyDescent="0.25">
      <c r="K27743" s="11"/>
      <c r="L27743" s="11"/>
      <c r="N27743" s="11"/>
      <c r="O27743" s="11"/>
      <c r="P27743" s="11"/>
      <c r="Q27743" s="11"/>
      <c r="R27743" s="11"/>
      <c r="S27743" s="11"/>
      <c r="T27743" s="11"/>
      <c r="U27743" s="11"/>
      <c r="V27743" s="11"/>
      <c r="W27743" s="11"/>
      <c r="X27743" s="11"/>
      <c r="Y27743" s="11"/>
      <c r="Z27743" s="11"/>
      <c r="BE27743"/>
      <c r="BF27743"/>
      <c r="BG27743"/>
    </row>
    <row r="27744" spans="11:59" x14ac:dyDescent="0.25">
      <c r="K27744" s="11"/>
      <c r="L27744" s="11"/>
      <c r="N27744" s="11"/>
      <c r="O27744" s="11"/>
      <c r="P27744" s="11"/>
      <c r="Q27744" s="11"/>
      <c r="R27744" s="11"/>
      <c r="S27744" s="11"/>
      <c r="T27744" s="11"/>
      <c r="U27744" s="11"/>
      <c r="V27744" s="11"/>
      <c r="W27744" s="11"/>
      <c r="X27744" s="11"/>
      <c r="Y27744" s="11"/>
      <c r="Z27744" s="11"/>
      <c r="BE27744"/>
      <c r="BF27744"/>
      <c r="BG27744"/>
    </row>
    <row r="27745" spans="11:59" x14ac:dyDescent="0.25">
      <c r="K27745" s="11"/>
      <c r="L27745" s="11"/>
      <c r="N27745" s="11"/>
      <c r="O27745" s="11"/>
      <c r="P27745" s="11"/>
      <c r="Q27745" s="11"/>
      <c r="R27745" s="11"/>
      <c r="S27745" s="11"/>
      <c r="T27745" s="11"/>
      <c r="U27745" s="11"/>
      <c r="V27745" s="11"/>
      <c r="W27745" s="11"/>
      <c r="X27745" s="11"/>
      <c r="Y27745" s="11"/>
      <c r="Z27745" s="11"/>
      <c r="BE27745"/>
      <c r="BF27745"/>
      <c r="BG27745"/>
    </row>
    <row r="27746" spans="11:59" x14ac:dyDescent="0.25">
      <c r="K27746" s="11"/>
      <c r="L27746" s="11"/>
      <c r="N27746" s="11"/>
      <c r="O27746" s="11"/>
      <c r="P27746" s="11"/>
      <c r="Q27746" s="11"/>
      <c r="R27746" s="11"/>
      <c r="S27746" s="11"/>
      <c r="T27746" s="11"/>
      <c r="U27746" s="11"/>
      <c r="V27746" s="11"/>
      <c r="W27746" s="11"/>
      <c r="X27746" s="11"/>
      <c r="Y27746" s="11"/>
      <c r="Z27746" s="11"/>
      <c r="BE27746"/>
      <c r="BF27746"/>
      <c r="BG27746"/>
    </row>
    <row r="27747" spans="11:59" x14ac:dyDescent="0.25">
      <c r="K27747" s="11"/>
      <c r="L27747" s="11"/>
      <c r="N27747" s="11"/>
      <c r="O27747" s="11"/>
      <c r="P27747" s="11"/>
      <c r="Q27747" s="11"/>
      <c r="R27747" s="11"/>
      <c r="S27747" s="11"/>
      <c r="T27747" s="11"/>
      <c r="U27747" s="11"/>
      <c r="V27747" s="11"/>
      <c r="W27747" s="11"/>
      <c r="X27747" s="11"/>
      <c r="Y27747" s="11"/>
      <c r="Z27747" s="11"/>
      <c r="BE27747"/>
      <c r="BF27747"/>
      <c r="BG27747"/>
    </row>
    <row r="27748" spans="11:59" x14ac:dyDescent="0.25">
      <c r="K27748" s="11"/>
      <c r="L27748" s="11"/>
      <c r="N27748" s="11"/>
      <c r="O27748" s="11"/>
      <c r="P27748" s="11"/>
      <c r="Q27748" s="11"/>
      <c r="R27748" s="11"/>
      <c r="S27748" s="11"/>
      <c r="T27748" s="11"/>
      <c r="U27748" s="11"/>
      <c r="V27748" s="11"/>
      <c r="W27748" s="11"/>
      <c r="X27748" s="11"/>
      <c r="Y27748" s="11"/>
      <c r="Z27748" s="11"/>
      <c r="BE27748"/>
      <c r="BF27748"/>
      <c r="BG27748"/>
    </row>
    <row r="27749" spans="11:59" x14ac:dyDescent="0.25">
      <c r="K27749" s="11"/>
      <c r="L27749" s="11"/>
      <c r="N27749" s="11"/>
      <c r="O27749" s="11"/>
      <c r="P27749" s="11"/>
      <c r="Q27749" s="11"/>
      <c r="R27749" s="11"/>
      <c r="S27749" s="11"/>
      <c r="T27749" s="11"/>
      <c r="U27749" s="11"/>
      <c r="V27749" s="11"/>
      <c r="W27749" s="11"/>
      <c r="X27749" s="11"/>
      <c r="Y27749" s="11"/>
      <c r="Z27749" s="11"/>
      <c r="BE27749"/>
      <c r="BF27749"/>
      <c r="BG27749"/>
    </row>
    <row r="27750" spans="11:59" x14ac:dyDescent="0.25">
      <c r="K27750" s="11"/>
      <c r="L27750" s="11"/>
      <c r="N27750" s="11"/>
      <c r="O27750" s="11"/>
      <c r="P27750" s="11"/>
      <c r="Q27750" s="11"/>
      <c r="R27750" s="11"/>
      <c r="S27750" s="11"/>
      <c r="T27750" s="11"/>
      <c r="U27750" s="11"/>
      <c r="V27750" s="11"/>
      <c r="W27750" s="11"/>
      <c r="X27750" s="11"/>
      <c r="Y27750" s="11"/>
      <c r="Z27750" s="11"/>
      <c r="BE27750"/>
      <c r="BF27750"/>
      <c r="BG27750"/>
    </row>
    <row r="27751" spans="11:59" x14ac:dyDescent="0.25">
      <c r="K27751" s="11"/>
      <c r="L27751" s="11"/>
      <c r="N27751" s="11"/>
      <c r="O27751" s="11"/>
      <c r="P27751" s="11"/>
      <c r="Q27751" s="11"/>
      <c r="R27751" s="11"/>
      <c r="S27751" s="11"/>
      <c r="T27751" s="11"/>
      <c r="U27751" s="11"/>
      <c r="V27751" s="11"/>
      <c r="W27751" s="11"/>
      <c r="X27751" s="11"/>
      <c r="Y27751" s="11"/>
      <c r="Z27751" s="11"/>
      <c r="BE27751"/>
      <c r="BF27751"/>
      <c r="BG27751"/>
    </row>
    <row r="27752" spans="11:59" x14ac:dyDescent="0.25">
      <c r="K27752" s="11"/>
      <c r="L27752" s="11"/>
      <c r="N27752" s="11"/>
      <c r="O27752" s="11"/>
      <c r="P27752" s="11"/>
      <c r="Q27752" s="11"/>
      <c r="R27752" s="11"/>
      <c r="S27752" s="11"/>
      <c r="T27752" s="11"/>
      <c r="U27752" s="11"/>
      <c r="V27752" s="11"/>
      <c r="W27752" s="11"/>
      <c r="X27752" s="11"/>
      <c r="Y27752" s="11"/>
      <c r="Z27752" s="11"/>
      <c r="BE27752"/>
      <c r="BF27752"/>
      <c r="BG27752"/>
    </row>
    <row r="27753" spans="11:59" x14ac:dyDescent="0.25">
      <c r="K27753" s="11"/>
      <c r="L27753" s="11"/>
      <c r="N27753" s="11"/>
      <c r="O27753" s="11"/>
      <c r="P27753" s="11"/>
      <c r="Q27753" s="11"/>
      <c r="R27753" s="11"/>
      <c r="S27753" s="11"/>
      <c r="T27753" s="11"/>
      <c r="U27753" s="11"/>
      <c r="V27753" s="11"/>
      <c r="W27753" s="11"/>
      <c r="X27753" s="11"/>
      <c r="Y27753" s="11"/>
      <c r="Z27753" s="11"/>
      <c r="BE27753"/>
      <c r="BF27753"/>
      <c r="BG27753"/>
    </row>
    <row r="27754" spans="11:59" x14ac:dyDescent="0.25">
      <c r="K27754" s="11"/>
      <c r="L27754" s="11"/>
      <c r="N27754" s="11"/>
      <c r="O27754" s="11"/>
      <c r="P27754" s="11"/>
      <c r="Q27754" s="11"/>
      <c r="R27754" s="11"/>
      <c r="S27754" s="11"/>
      <c r="T27754" s="11"/>
      <c r="U27754" s="11"/>
      <c r="V27754" s="11"/>
      <c r="W27754" s="11"/>
      <c r="X27754" s="11"/>
      <c r="Y27754" s="11"/>
      <c r="Z27754" s="11"/>
      <c r="BE27754"/>
      <c r="BF27754"/>
      <c r="BG27754"/>
    </row>
    <row r="27755" spans="11:59" x14ac:dyDescent="0.25">
      <c r="K27755" s="11"/>
      <c r="L27755" s="11"/>
      <c r="N27755" s="11"/>
      <c r="O27755" s="11"/>
      <c r="P27755" s="11"/>
      <c r="Q27755" s="11"/>
      <c r="R27755" s="11"/>
      <c r="S27755" s="11"/>
      <c r="T27755" s="11"/>
      <c r="U27755" s="11"/>
      <c r="V27755" s="11"/>
      <c r="W27755" s="11"/>
      <c r="X27755" s="11"/>
      <c r="Y27755" s="11"/>
      <c r="Z27755" s="11"/>
      <c r="BE27755"/>
      <c r="BF27755"/>
      <c r="BG27755"/>
    </row>
    <row r="27756" spans="11:59" x14ac:dyDescent="0.25">
      <c r="K27756" s="11"/>
      <c r="L27756" s="11"/>
      <c r="N27756" s="11"/>
      <c r="O27756" s="11"/>
      <c r="P27756" s="11"/>
      <c r="Q27756" s="11"/>
      <c r="R27756" s="11"/>
      <c r="S27756" s="11"/>
      <c r="T27756" s="11"/>
      <c r="U27756" s="11"/>
      <c r="V27756" s="11"/>
      <c r="W27756" s="11"/>
      <c r="X27756" s="11"/>
      <c r="Y27756" s="11"/>
      <c r="Z27756" s="11"/>
      <c r="BE27756"/>
      <c r="BF27756"/>
      <c r="BG27756"/>
    </row>
    <row r="27757" spans="11:59" x14ac:dyDescent="0.25">
      <c r="K27757" s="11"/>
      <c r="L27757" s="11"/>
      <c r="N27757" s="11"/>
      <c r="O27757" s="11"/>
      <c r="P27757" s="11"/>
      <c r="Q27757" s="11"/>
      <c r="R27757" s="11"/>
      <c r="S27757" s="11"/>
      <c r="T27757" s="11"/>
      <c r="U27757" s="11"/>
      <c r="V27757" s="11"/>
      <c r="W27757" s="11"/>
      <c r="X27757" s="11"/>
      <c r="Y27757" s="11"/>
      <c r="Z27757" s="11"/>
      <c r="BE27757"/>
      <c r="BF27757"/>
      <c r="BG27757"/>
    </row>
    <row r="27758" spans="11:59" x14ac:dyDescent="0.25">
      <c r="K27758" s="11"/>
      <c r="L27758" s="11"/>
      <c r="N27758" s="11"/>
      <c r="O27758" s="11"/>
      <c r="P27758" s="11"/>
      <c r="Q27758" s="11"/>
      <c r="R27758" s="11"/>
      <c r="S27758" s="11"/>
      <c r="T27758" s="11"/>
      <c r="U27758" s="11"/>
      <c r="V27758" s="11"/>
      <c r="W27758" s="11"/>
      <c r="X27758" s="11"/>
      <c r="Y27758" s="11"/>
      <c r="Z27758" s="11"/>
      <c r="BE27758"/>
      <c r="BF27758"/>
      <c r="BG27758"/>
    </row>
    <row r="27759" spans="11:59" x14ac:dyDescent="0.25">
      <c r="K27759" s="11"/>
      <c r="L27759" s="11"/>
      <c r="N27759" s="11"/>
      <c r="O27759" s="11"/>
      <c r="P27759" s="11"/>
      <c r="Q27759" s="11"/>
      <c r="R27759" s="11"/>
      <c r="S27759" s="11"/>
      <c r="T27759" s="11"/>
      <c r="U27759" s="11"/>
      <c r="V27759" s="11"/>
      <c r="W27759" s="11"/>
      <c r="X27759" s="11"/>
      <c r="Y27759" s="11"/>
      <c r="Z27759" s="11"/>
      <c r="BE27759"/>
      <c r="BF27759"/>
      <c r="BG27759"/>
    </row>
    <row r="27760" spans="11:59" x14ac:dyDescent="0.25">
      <c r="K27760" s="11"/>
      <c r="L27760" s="11"/>
      <c r="N27760" s="11"/>
      <c r="O27760" s="11"/>
      <c r="P27760" s="11"/>
      <c r="Q27760" s="11"/>
      <c r="R27760" s="11"/>
      <c r="S27760" s="11"/>
      <c r="T27760" s="11"/>
      <c r="U27760" s="11"/>
      <c r="V27760" s="11"/>
      <c r="W27760" s="11"/>
      <c r="X27760" s="11"/>
      <c r="Y27760" s="11"/>
      <c r="Z27760" s="11"/>
      <c r="BE27760"/>
      <c r="BF27760"/>
      <c r="BG27760"/>
    </row>
    <row r="27761" spans="11:59" x14ac:dyDescent="0.25">
      <c r="K27761" s="11"/>
      <c r="L27761" s="11"/>
      <c r="N27761" s="11"/>
      <c r="O27761" s="11"/>
      <c r="P27761" s="11"/>
      <c r="Q27761" s="11"/>
      <c r="R27761" s="11"/>
      <c r="S27761" s="11"/>
      <c r="T27761" s="11"/>
      <c r="U27761" s="11"/>
      <c r="V27761" s="11"/>
      <c r="W27761" s="11"/>
      <c r="X27761" s="11"/>
      <c r="Y27761" s="11"/>
      <c r="Z27761" s="11"/>
      <c r="BE27761"/>
      <c r="BF27761"/>
      <c r="BG27761"/>
    </row>
    <row r="27762" spans="11:59" x14ac:dyDescent="0.25">
      <c r="K27762" s="11"/>
      <c r="L27762" s="11"/>
      <c r="N27762" s="11"/>
      <c r="O27762" s="11"/>
      <c r="P27762" s="11"/>
      <c r="Q27762" s="11"/>
      <c r="R27762" s="11"/>
      <c r="S27762" s="11"/>
      <c r="T27762" s="11"/>
      <c r="U27762" s="11"/>
      <c r="V27762" s="11"/>
      <c r="W27762" s="11"/>
      <c r="X27762" s="11"/>
      <c r="Y27762" s="11"/>
      <c r="Z27762" s="11"/>
      <c r="BE27762"/>
      <c r="BF27762"/>
      <c r="BG27762"/>
    </row>
    <row r="27763" spans="11:59" x14ac:dyDescent="0.25">
      <c r="K27763" s="11"/>
      <c r="L27763" s="11"/>
      <c r="N27763" s="11"/>
      <c r="O27763" s="11"/>
      <c r="P27763" s="11"/>
      <c r="Q27763" s="11"/>
      <c r="R27763" s="11"/>
      <c r="S27763" s="11"/>
      <c r="T27763" s="11"/>
      <c r="U27763" s="11"/>
      <c r="V27763" s="11"/>
      <c r="W27763" s="11"/>
      <c r="X27763" s="11"/>
      <c r="Y27763" s="11"/>
      <c r="Z27763" s="11"/>
      <c r="BE27763"/>
      <c r="BF27763"/>
      <c r="BG27763"/>
    </row>
    <row r="27764" spans="11:59" x14ac:dyDescent="0.25">
      <c r="K27764" s="11"/>
      <c r="L27764" s="11"/>
      <c r="N27764" s="11"/>
      <c r="O27764" s="11"/>
      <c r="P27764" s="11"/>
      <c r="Q27764" s="11"/>
      <c r="R27764" s="11"/>
      <c r="S27764" s="11"/>
      <c r="T27764" s="11"/>
      <c r="U27764" s="11"/>
      <c r="V27764" s="11"/>
      <c r="W27764" s="11"/>
      <c r="X27764" s="11"/>
      <c r="Y27764" s="11"/>
      <c r="Z27764" s="11"/>
      <c r="BE27764"/>
      <c r="BF27764"/>
      <c r="BG27764"/>
    </row>
    <row r="27765" spans="11:59" x14ac:dyDescent="0.25">
      <c r="K27765" s="11"/>
      <c r="L27765" s="11"/>
      <c r="N27765" s="11"/>
      <c r="O27765" s="11"/>
      <c r="P27765" s="11"/>
      <c r="Q27765" s="11"/>
      <c r="R27765" s="11"/>
      <c r="S27765" s="11"/>
      <c r="T27765" s="11"/>
      <c r="U27765" s="11"/>
      <c r="V27765" s="11"/>
      <c r="W27765" s="11"/>
      <c r="X27765" s="11"/>
      <c r="Y27765" s="11"/>
      <c r="Z27765" s="11"/>
      <c r="BE27765"/>
      <c r="BF27765"/>
      <c r="BG27765"/>
    </row>
    <row r="27766" spans="11:59" x14ac:dyDescent="0.25">
      <c r="K27766" s="11"/>
      <c r="L27766" s="11"/>
      <c r="N27766" s="11"/>
      <c r="O27766" s="11"/>
      <c r="P27766" s="11"/>
      <c r="Q27766" s="11"/>
      <c r="R27766" s="11"/>
      <c r="S27766" s="11"/>
      <c r="T27766" s="11"/>
      <c r="U27766" s="11"/>
      <c r="V27766" s="11"/>
      <c r="W27766" s="11"/>
      <c r="X27766" s="11"/>
      <c r="Y27766" s="11"/>
      <c r="Z27766" s="11"/>
      <c r="BE27766"/>
      <c r="BF27766"/>
      <c r="BG27766"/>
    </row>
    <row r="27767" spans="11:59" x14ac:dyDescent="0.25">
      <c r="K27767" s="11"/>
      <c r="L27767" s="11"/>
      <c r="N27767" s="11"/>
      <c r="O27767" s="11"/>
      <c r="P27767" s="11"/>
      <c r="Q27767" s="11"/>
      <c r="R27767" s="11"/>
      <c r="S27767" s="11"/>
      <c r="T27767" s="11"/>
      <c r="U27767" s="11"/>
      <c r="V27767" s="11"/>
      <c r="W27767" s="11"/>
      <c r="X27767" s="11"/>
      <c r="Y27767" s="11"/>
      <c r="Z27767" s="11"/>
      <c r="BE27767"/>
      <c r="BF27767"/>
      <c r="BG27767"/>
    </row>
    <row r="27768" spans="11:59" x14ac:dyDescent="0.25">
      <c r="K27768" s="11"/>
      <c r="L27768" s="11"/>
      <c r="N27768" s="11"/>
      <c r="O27768" s="11"/>
      <c r="P27768" s="11"/>
      <c r="Q27768" s="11"/>
      <c r="R27768" s="11"/>
      <c r="S27768" s="11"/>
      <c r="T27768" s="11"/>
      <c r="U27768" s="11"/>
      <c r="V27768" s="11"/>
      <c r="W27768" s="11"/>
      <c r="X27768" s="11"/>
      <c r="Y27768" s="11"/>
      <c r="Z27768" s="11"/>
      <c r="BE27768"/>
      <c r="BF27768"/>
      <c r="BG27768"/>
    </row>
    <row r="27769" spans="11:59" x14ac:dyDescent="0.25">
      <c r="K27769" s="11"/>
      <c r="L27769" s="11"/>
      <c r="N27769" s="11"/>
      <c r="O27769" s="11"/>
      <c r="P27769" s="11"/>
      <c r="Q27769" s="11"/>
      <c r="R27769" s="11"/>
      <c r="S27769" s="11"/>
      <c r="T27769" s="11"/>
      <c r="U27769" s="11"/>
      <c r="V27769" s="11"/>
      <c r="W27769" s="11"/>
      <c r="X27769" s="11"/>
      <c r="Y27769" s="11"/>
      <c r="Z27769" s="11"/>
      <c r="BE27769"/>
      <c r="BF27769"/>
      <c r="BG27769"/>
    </row>
    <row r="27770" spans="11:59" x14ac:dyDescent="0.25">
      <c r="K27770" s="11"/>
      <c r="L27770" s="11"/>
      <c r="N27770" s="11"/>
      <c r="O27770" s="11"/>
      <c r="P27770" s="11"/>
      <c r="Q27770" s="11"/>
      <c r="R27770" s="11"/>
      <c r="S27770" s="11"/>
      <c r="T27770" s="11"/>
      <c r="U27770" s="11"/>
      <c r="V27770" s="11"/>
      <c r="W27770" s="11"/>
      <c r="X27770" s="11"/>
      <c r="Y27770" s="11"/>
      <c r="Z27770" s="11"/>
      <c r="BE27770"/>
      <c r="BF27770"/>
      <c r="BG27770"/>
    </row>
    <row r="27771" spans="11:59" x14ac:dyDescent="0.25">
      <c r="K27771" s="11"/>
      <c r="L27771" s="11"/>
      <c r="N27771" s="11"/>
      <c r="O27771" s="11"/>
      <c r="P27771" s="11"/>
      <c r="Q27771" s="11"/>
      <c r="R27771" s="11"/>
      <c r="S27771" s="11"/>
      <c r="T27771" s="11"/>
      <c r="U27771" s="11"/>
      <c r="V27771" s="11"/>
      <c r="W27771" s="11"/>
      <c r="X27771" s="11"/>
      <c r="Y27771" s="11"/>
      <c r="Z27771" s="11"/>
      <c r="BE27771"/>
      <c r="BF27771"/>
      <c r="BG27771"/>
    </row>
    <row r="27772" spans="11:59" x14ac:dyDescent="0.25">
      <c r="K27772" s="11"/>
      <c r="L27772" s="11"/>
      <c r="N27772" s="11"/>
      <c r="O27772" s="11"/>
      <c r="P27772" s="11"/>
      <c r="Q27772" s="11"/>
      <c r="R27772" s="11"/>
      <c r="S27772" s="11"/>
      <c r="T27772" s="11"/>
      <c r="U27772" s="11"/>
      <c r="V27772" s="11"/>
      <c r="W27772" s="11"/>
      <c r="X27772" s="11"/>
      <c r="Y27772" s="11"/>
      <c r="Z27772" s="11"/>
      <c r="BE27772"/>
      <c r="BF27772"/>
      <c r="BG27772"/>
    </row>
    <row r="27773" spans="11:59" x14ac:dyDescent="0.25">
      <c r="K27773" s="11"/>
      <c r="L27773" s="11"/>
      <c r="N27773" s="11"/>
      <c r="O27773" s="11"/>
      <c r="P27773" s="11"/>
      <c r="Q27773" s="11"/>
      <c r="R27773" s="11"/>
      <c r="S27773" s="11"/>
      <c r="T27773" s="11"/>
      <c r="U27773" s="11"/>
      <c r="V27773" s="11"/>
      <c r="W27773" s="11"/>
      <c r="X27773" s="11"/>
      <c r="Y27773" s="11"/>
      <c r="Z27773" s="11"/>
      <c r="BE27773"/>
      <c r="BF27773"/>
      <c r="BG27773"/>
    </row>
    <row r="27774" spans="11:59" x14ac:dyDescent="0.25">
      <c r="K27774" s="11"/>
      <c r="L27774" s="11"/>
      <c r="N27774" s="11"/>
      <c r="O27774" s="11"/>
      <c r="P27774" s="11"/>
      <c r="Q27774" s="11"/>
      <c r="R27774" s="11"/>
      <c r="S27774" s="11"/>
      <c r="T27774" s="11"/>
      <c r="U27774" s="11"/>
      <c r="V27774" s="11"/>
      <c r="W27774" s="11"/>
      <c r="X27774" s="11"/>
      <c r="Y27774" s="11"/>
      <c r="Z27774" s="11"/>
      <c r="BE27774"/>
      <c r="BF27774"/>
      <c r="BG27774"/>
    </row>
    <row r="27775" spans="11:59" x14ac:dyDescent="0.25">
      <c r="K27775" s="11"/>
      <c r="L27775" s="11"/>
      <c r="N27775" s="11"/>
      <c r="O27775" s="11"/>
      <c r="P27775" s="11"/>
      <c r="Q27775" s="11"/>
      <c r="R27775" s="11"/>
      <c r="S27775" s="11"/>
      <c r="T27775" s="11"/>
      <c r="U27775" s="11"/>
      <c r="V27775" s="11"/>
      <c r="W27775" s="11"/>
      <c r="X27775" s="11"/>
      <c r="Y27775" s="11"/>
      <c r="Z27775" s="11"/>
      <c r="BE27775"/>
      <c r="BF27775"/>
      <c r="BG27775"/>
    </row>
    <row r="27776" spans="11:59" x14ac:dyDescent="0.25">
      <c r="K27776" s="11"/>
      <c r="L27776" s="11"/>
      <c r="N27776" s="11"/>
      <c r="O27776" s="11"/>
      <c r="P27776" s="11"/>
      <c r="Q27776" s="11"/>
      <c r="R27776" s="11"/>
      <c r="S27776" s="11"/>
      <c r="T27776" s="11"/>
      <c r="U27776" s="11"/>
      <c r="V27776" s="11"/>
      <c r="W27776" s="11"/>
      <c r="X27776" s="11"/>
      <c r="Y27776" s="11"/>
      <c r="Z27776" s="11"/>
      <c r="BE27776"/>
      <c r="BF27776"/>
      <c r="BG27776"/>
    </row>
    <row r="27777" spans="11:59" x14ac:dyDescent="0.25">
      <c r="K27777" s="11"/>
      <c r="L27777" s="11"/>
      <c r="N27777" s="11"/>
      <c r="O27777" s="11"/>
      <c r="P27777" s="11"/>
      <c r="Q27777" s="11"/>
      <c r="R27777" s="11"/>
      <c r="S27777" s="11"/>
      <c r="T27777" s="11"/>
      <c r="U27777" s="11"/>
      <c r="V27777" s="11"/>
      <c r="W27777" s="11"/>
      <c r="X27777" s="11"/>
      <c r="Y27777" s="11"/>
      <c r="Z27777" s="11"/>
      <c r="BE27777"/>
      <c r="BF27777"/>
      <c r="BG27777"/>
    </row>
    <row r="27778" spans="11:59" x14ac:dyDescent="0.25">
      <c r="K27778" s="11"/>
      <c r="L27778" s="11"/>
      <c r="N27778" s="11"/>
      <c r="O27778" s="11"/>
      <c r="P27778" s="11"/>
      <c r="Q27778" s="11"/>
      <c r="R27778" s="11"/>
      <c r="S27778" s="11"/>
      <c r="T27778" s="11"/>
      <c r="U27778" s="11"/>
      <c r="V27778" s="11"/>
      <c r="W27778" s="11"/>
      <c r="X27778" s="11"/>
      <c r="Y27778" s="11"/>
      <c r="Z27778" s="11"/>
      <c r="BE27778"/>
      <c r="BF27778"/>
      <c r="BG27778"/>
    </row>
    <row r="27779" spans="11:59" x14ac:dyDescent="0.25">
      <c r="K27779" s="11"/>
      <c r="L27779" s="11"/>
      <c r="N27779" s="11"/>
      <c r="O27779" s="11"/>
      <c r="P27779" s="11"/>
      <c r="Q27779" s="11"/>
      <c r="R27779" s="11"/>
      <c r="S27779" s="11"/>
      <c r="T27779" s="11"/>
      <c r="U27779" s="11"/>
      <c r="V27779" s="11"/>
      <c r="W27779" s="11"/>
      <c r="X27779" s="11"/>
      <c r="Y27779" s="11"/>
      <c r="Z27779" s="11"/>
      <c r="BE27779"/>
      <c r="BF27779"/>
      <c r="BG27779"/>
    </row>
    <row r="27780" spans="11:59" x14ac:dyDescent="0.25">
      <c r="K27780" s="11"/>
      <c r="L27780" s="11"/>
      <c r="N27780" s="11"/>
      <c r="O27780" s="11"/>
      <c r="P27780" s="11"/>
      <c r="Q27780" s="11"/>
      <c r="R27780" s="11"/>
      <c r="S27780" s="11"/>
      <c r="T27780" s="11"/>
      <c r="U27780" s="11"/>
      <c r="V27780" s="11"/>
      <c r="W27780" s="11"/>
      <c r="X27780" s="11"/>
      <c r="Y27780" s="11"/>
      <c r="Z27780" s="11"/>
      <c r="BE27780"/>
      <c r="BF27780"/>
      <c r="BG27780"/>
    </row>
    <row r="27781" spans="11:59" x14ac:dyDescent="0.25">
      <c r="K27781" s="11"/>
      <c r="L27781" s="11"/>
      <c r="N27781" s="11"/>
      <c r="O27781" s="11"/>
      <c r="P27781" s="11"/>
      <c r="Q27781" s="11"/>
      <c r="R27781" s="11"/>
      <c r="S27781" s="11"/>
      <c r="T27781" s="11"/>
      <c r="U27781" s="11"/>
      <c r="V27781" s="11"/>
      <c r="W27781" s="11"/>
      <c r="X27781" s="11"/>
      <c r="Y27781" s="11"/>
      <c r="Z27781" s="11"/>
      <c r="BE27781"/>
      <c r="BF27781"/>
      <c r="BG27781"/>
    </row>
    <row r="27782" spans="11:59" x14ac:dyDescent="0.25">
      <c r="K27782" s="11"/>
      <c r="L27782" s="11"/>
      <c r="N27782" s="11"/>
      <c r="O27782" s="11"/>
      <c r="P27782" s="11"/>
      <c r="Q27782" s="11"/>
      <c r="R27782" s="11"/>
      <c r="S27782" s="11"/>
      <c r="T27782" s="11"/>
      <c r="U27782" s="11"/>
      <c r="V27782" s="11"/>
      <c r="W27782" s="11"/>
      <c r="X27782" s="11"/>
      <c r="Y27782" s="11"/>
      <c r="Z27782" s="11"/>
      <c r="BE27782"/>
      <c r="BF27782"/>
      <c r="BG27782"/>
    </row>
    <row r="27783" spans="11:59" x14ac:dyDescent="0.25">
      <c r="K27783" s="11"/>
      <c r="L27783" s="11"/>
      <c r="N27783" s="11"/>
      <c r="O27783" s="11"/>
      <c r="P27783" s="11"/>
      <c r="Q27783" s="11"/>
      <c r="R27783" s="11"/>
      <c r="S27783" s="11"/>
      <c r="T27783" s="11"/>
      <c r="U27783" s="11"/>
      <c r="V27783" s="11"/>
      <c r="W27783" s="11"/>
      <c r="X27783" s="11"/>
      <c r="Y27783" s="11"/>
      <c r="Z27783" s="11"/>
      <c r="BE27783"/>
      <c r="BF27783"/>
      <c r="BG27783"/>
    </row>
    <row r="27784" spans="11:59" x14ac:dyDescent="0.25">
      <c r="K27784" s="11"/>
      <c r="L27784" s="11"/>
      <c r="N27784" s="11"/>
      <c r="O27784" s="11"/>
      <c r="P27784" s="11"/>
      <c r="Q27784" s="11"/>
      <c r="R27784" s="11"/>
      <c r="S27784" s="11"/>
      <c r="T27784" s="11"/>
      <c r="U27784" s="11"/>
      <c r="V27784" s="11"/>
      <c r="W27784" s="11"/>
      <c r="X27784" s="11"/>
      <c r="Y27784" s="11"/>
      <c r="Z27784" s="11"/>
      <c r="BE27784"/>
      <c r="BF27784"/>
      <c r="BG27784"/>
    </row>
    <row r="27785" spans="11:59" x14ac:dyDescent="0.25">
      <c r="K27785" s="11"/>
      <c r="L27785" s="11"/>
      <c r="N27785" s="11"/>
      <c r="O27785" s="11"/>
      <c r="P27785" s="11"/>
      <c r="Q27785" s="11"/>
      <c r="R27785" s="11"/>
      <c r="S27785" s="11"/>
      <c r="T27785" s="11"/>
      <c r="U27785" s="11"/>
      <c r="V27785" s="11"/>
      <c r="W27785" s="11"/>
      <c r="X27785" s="11"/>
      <c r="Y27785" s="11"/>
      <c r="Z27785" s="11"/>
      <c r="BE27785"/>
      <c r="BF27785"/>
      <c r="BG27785"/>
    </row>
    <row r="27786" spans="11:59" x14ac:dyDescent="0.25">
      <c r="K27786" s="11"/>
      <c r="L27786" s="11"/>
      <c r="N27786" s="11"/>
      <c r="O27786" s="11"/>
      <c r="P27786" s="11"/>
      <c r="Q27786" s="11"/>
      <c r="R27786" s="11"/>
      <c r="S27786" s="11"/>
      <c r="T27786" s="11"/>
      <c r="U27786" s="11"/>
      <c r="V27786" s="11"/>
      <c r="W27786" s="11"/>
      <c r="X27786" s="11"/>
      <c r="Y27786" s="11"/>
      <c r="Z27786" s="11"/>
      <c r="BE27786"/>
      <c r="BF27786"/>
      <c r="BG27786"/>
    </row>
    <row r="27787" spans="11:59" x14ac:dyDescent="0.25">
      <c r="K27787" s="11"/>
      <c r="L27787" s="11"/>
      <c r="N27787" s="11"/>
      <c r="O27787" s="11"/>
      <c r="P27787" s="11"/>
      <c r="Q27787" s="11"/>
      <c r="R27787" s="11"/>
      <c r="S27787" s="11"/>
      <c r="T27787" s="11"/>
      <c r="U27787" s="11"/>
      <c r="V27787" s="11"/>
      <c r="W27787" s="11"/>
      <c r="X27787" s="11"/>
      <c r="Y27787" s="11"/>
      <c r="Z27787" s="11"/>
      <c r="BE27787"/>
      <c r="BF27787"/>
      <c r="BG27787"/>
    </row>
    <row r="27788" spans="11:59" x14ac:dyDescent="0.25">
      <c r="K27788" s="11"/>
      <c r="L27788" s="11"/>
      <c r="N27788" s="11"/>
      <c r="O27788" s="11"/>
      <c r="P27788" s="11"/>
      <c r="Q27788" s="11"/>
      <c r="R27788" s="11"/>
      <c r="S27788" s="11"/>
      <c r="T27788" s="11"/>
      <c r="U27788" s="11"/>
      <c r="V27788" s="11"/>
      <c r="W27788" s="11"/>
      <c r="X27788" s="11"/>
      <c r="Y27788" s="11"/>
      <c r="Z27788" s="11"/>
      <c r="BE27788"/>
      <c r="BF27788"/>
      <c r="BG27788"/>
    </row>
    <row r="27789" spans="11:59" x14ac:dyDescent="0.25">
      <c r="K27789" s="11"/>
      <c r="L27789" s="11"/>
      <c r="N27789" s="11"/>
      <c r="O27789" s="11"/>
      <c r="P27789" s="11"/>
      <c r="Q27789" s="11"/>
      <c r="R27789" s="11"/>
      <c r="S27789" s="11"/>
      <c r="T27789" s="11"/>
      <c r="U27789" s="11"/>
      <c r="V27789" s="11"/>
      <c r="W27789" s="11"/>
      <c r="X27789" s="11"/>
      <c r="Y27789" s="11"/>
      <c r="Z27789" s="11"/>
      <c r="BE27789"/>
      <c r="BF27789"/>
      <c r="BG27789"/>
    </row>
    <row r="27790" spans="11:59" x14ac:dyDescent="0.25">
      <c r="K27790" s="11"/>
      <c r="L27790" s="11"/>
      <c r="N27790" s="11"/>
      <c r="O27790" s="11"/>
      <c r="P27790" s="11"/>
      <c r="Q27790" s="11"/>
      <c r="R27790" s="11"/>
      <c r="S27790" s="11"/>
      <c r="T27790" s="11"/>
      <c r="U27790" s="11"/>
      <c r="V27790" s="11"/>
      <c r="W27790" s="11"/>
      <c r="X27790" s="11"/>
      <c r="Y27790" s="11"/>
      <c r="Z27790" s="11"/>
      <c r="BE27790"/>
      <c r="BF27790"/>
      <c r="BG27790"/>
    </row>
    <row r="27791" spans="11:59" x14ac:dyDescent="0.25">
      <c r="K27791" s="11"/>
      <c r="L27791" s="11"/>
      <c r="N27791" s="11"/>
      <c r="O27791" s="11"/>
      <c r="P27791" s="11"/>
      <c r="Q27791" s="11"/>
      <c r="R27791" s="11"/>
      <c r="S27791" s="11"/>
      <c r="T27791" s="11"/>
      <c r="U27791" s="11"/>
      <c r="V27791" s="11"/>
      <c r="W27791" s="11"/>
      <c r="X27791" s="11"/>
      <c r="Y27791" s="11"/>
      <c r="Z27791" s="11"/>
      <c r="BE27791"/>
      <c r="BF27791"/>
      <c r="BG27791"/>
    </row>
    <row r="27792" spans="11:59" x14ac:dyDescent="0.25">
      <c r="K27792" s="11"/>
      <c r="L27792" s="11"/>
      <c r="N27792" s="11"/>
      <c r="O27792" s="11"/>
      <c r="P27792" s="11"/>
      <c r="Q27792" s="11"/>
      <c r="R27792" s="11"/>
      <c r="S27792" s="11"/>
      <c r="T27792" s="11"/>
      <c r="U27792" s="11"/>
      <c r="V27792" s="11"/>
      <c r="W27792" s="11"/>
      <c r="X27792" s="11"/>
      <c r="Y27792" s="11"/>
      <c r="Z27792" s="11"/>
      <c r="BE27792"/>
      <c r="BF27792"/>
      <c r="BG27792"/>
    </row>
    <row r="27793" spans="11:59" x14ac:dyDescent="0.25">
      <c r="K27793" s="11"/>
      <c r="L27793" s="11"/>
      <c r="N27793" s="11"/>
      <c r="O27793" s="11"/>
      <c r="P27793" s="11"/>
      <c r="Q27793" s="11"/>
      <c r="R27793" s="11"/>
      <c r="S27793" s="11"/>
      <c r="T27793" s="11"/>
      <c r="U27793" s="11"/>
      <c r="V27793" s="11"/>
      <c r="W27793" s="11"/>
      <c r="X27793" s="11"/>
      <c r="Y27793" s="11"/>
      <c r="Z27793" s="11"/>
      <c r="BE27793"/>
      <c r="BF27793"/>
      <c r="BG27793"/>
    </row>
    <row r="27794" spans="11:59" x14ac:dyDescent="0.25">
      <c r="K27794" s="11"/>
      <c r="L27794" s="11"/>
      <c r="N27794" s="11"/>
      <c r="O27794" s="11"/>
      <c r="P27794" s="11"/>
      <c r="Q27794" s="11"/>
      <c r="R27794" s="11"/>
      <c r="S27794" s="11"/>
      <c r="T27794" s="11"/>
      <c r="U27794" s="11"/>
      <c r="V27794" s="11"/>
      <c r="W27794" s="11"/>
      <c r="X27794" s="11"/>
      <c r="Y27794" s="11"/>
      <c r="Z27794" s="11"/>
      <c r="BE27794"/>
      <c r="BF27794"/>
      <c r="BG27794"/>
    </row>
    <row r="27795" spans="11:59" x14ac:dyDescent="0.25">
      <c r="K27795" s="11"/>
      <c r="L27795" s="11"/>
      <c r="N27795" s="11"/>
      <c r="O27795" s="11"/>
      <c r="P27795" s="11"/>
      <c r="Q27795" s="11"/>
      <c r="R27795" s="11"/>
      <c r="S27795" s="11"/>
      <c r="T27795" s="11"/>
      <c r="U27795" s="11"/>
      <c r="V27795" s="11"/>
      <c r="W27795" s="11"/>
      <c r="X27795" s="11"/>
      <c r="Y27795" s="11"/>
      <c r="Z27795" s="11"/>
      <c r="BE27795"/>
      <c r="BF27795"/>
      <c r="BG27795"/>
    </row>
    <row r="27796" spans="11:59" x14ac:dyDescent="0.25">
      <c r="K27796" s="11"/>
      <c r="L27796" s="11"/>
      <c r="N27796" s="11"/>
      <c r="O27796" s="11"/>
      <c r="P27796" s="11"/>
      <c r="Q27796" s="11"/>
      <c r="R27796" s="11"/>
      <c r="S27796" s="11"/>
      <c r="T27796" s="11"/>
      <c r="U27796" s="11"/>
      <c r="V27796" s="11"/>
      <c r="W27796" s="11"/>
      <c r="X27796" s="11"/>
      <c r="Y27796" s="11"/>
      <c r="Z27796" s="11"/>
      <c r="BE27796"/>
      <c r="BF27796"/>
      <c r="BG27796"/>
    </row>
    <row r="27797" spans="11:59" x14ac:dyDescent="0.25">
      <c r="K27797" s="11"/>
      <c r="L27797" s="11"/>
      <c r="N27797" s="11"/>
      <c r="O27797" s="11"/>
      <c r="P27797" s="11"/>
      <c r="Q27797" s="11"/>
      <c r="R27797" s="11"/>
      <c r="S27797" s="11"/>
      <c r="T27797" s="11"/>
      <c r="U27797" s="11"/>
      <c r="V27797" s="11"/>
      <c r="W27797" s="11"/>
      <c r="X27797" s="11"/>
      <c r="Y27797" s="11"/>
      <c r="Z27797" s="11"/>
      <c r="BE27797"/>
      <c r="BF27797"/>
      <c r="BG27797"/>
    </row>
    <row r="27798" spans="11:59" x14ac:dyDescent="0.25">
      <c r="K27798" s="11"/>
      <c r="L27798" s="11"/>
      <c r="N27798" s="11"/>
      <c r="O27798" s="11"/>
      <c r="P27798" s="11"/>
      <c r="Q27798" s="11"/>
      <c r="R27798" s="11"/>
      <c r="S27798" s="11"/>
      <c r="T27798" s="11"/>
      <c r="U27798" s="11"/>
      <c r="V27798" s="11"/>
      <c r="W27798" s="11"/>
      <c r="X27798" s="11"/>
      <c r="Y27798" s="11"/>
      <c r="Z27798" s="11"/>
      <c r="BE27798"/>
      <c r="BF27798"/>
      <c r="BG27798"/>
    </row>
    <row r="27799" spans="11:59" x14ac:dyDescent="0.25">
      <c r="K27799" s="11"/>
      <c r="L27799" s="11"/>
      <c r="N27799" s="11"/>
      <c r="O27799" s="11"/>
      <c r="P27799" s="11"/>
      <c r="Q27799" s="11"/>
      <c r="R27799" s="11"/>
      <c r="S27799" s="11"/>
      <c r="T27799" s="11"/>
      <c r="U27799" s="11"/>
      <c r="V27799" s="11"/>
      <c r="W27799" s="11"/>
      <c r="X27799" s="11"/>
      <c r="Y27799" s="11"/>
      <c r="Z27799" s="11"/>
      <c r="BE27799"/>
      <c r="BF27799"/>
      <c r="BG27799"/>
    </row>
    <row r="27800" spans="11:59" x14ac:dyDescent="0.25">
      <c r="K27800" s="11"/>
      <c r="L27800" s="11"/>
      <c r="N27800" s="11"/>
      <c r="O27800" s="11"/>
      <c r="P27800" s="11"/>
      <c r="Q27800" s="11"/>
      <c r="R27800" s="11"/>
      <c r="S27800" s="11"/>
      <c r="T27800" s="11"/>
      <c r="U27800" s="11"/>
      <c r="V27800" s="11"/>
      <c r="W27800" s="11"/>
      <c r="X27800" s="11"/>
      <c r="Y27800" s="11"/>
      <c r="Z27800" s="11"/>
      <c r="BE27800"/>
      <c r="BF27800"/>
      <c r="BG27800"/>
    </row>
    <row r="27801" spans="11:59" x14ac:dyDescent="0.25">
      <c r="K27801" s="11"/>
      <c r="L27801" s="11"/>
      <c r="N27801" s="11"/>
      <c r="O27801" s="11"/>
      <c r="P27801" s="11"/>
      <c r="Q27801" s="11"/>
      <c r="R27801" s="11"/>
      <c r="S27801" s="11"/>
      <c r="T27801" s="11"/>
      <c r="U27801" s="11"/>
      <c r="V27801" s="11"/>
      <c r="W27801" s="11"/>
      <c r="X27801" s="11"/>
      <c r="Y27801" s="11"/>
      <c r="Z27801" s="11"/>
      <c r="BE27801"/>
      <c r="BF27801"/>
      <c r="BG27801"/>
    </row>
    <row r="27802" spans="11:59" x14ac:dyDescent="0.25">
      <c r="K27802" s="11"/>
      <c r="L27802" s="11"/>
      <c r="N27802" s="11"/>
      <c r="O27802" s="11"/>
      <c r="P27802" s="11"/>
      <c r="Q27802" s="11"/>
      <c r="R27802" s="11"/>
      <c r="S27802" s="11"/>
      <c r="T27802" s="11"/>
      <c r="U27802" s="11"/>
      <c r="V27802" s="11"/>
      <c r="W27802" s="11"/>
      <c r="X27802" s="11"/>
      <c r="Y27802" s="11"/>
      <c r="Z27802" s="11"/>
      <c r="BE27802"/>
      <c r="BF27802"/>
      <c r="BG27802"/>
    </row>
    <row r="27803" spans="11:59" x14ac:dyDescent="0.25">
      <c r="K27803" s="11"/>
      <c r="L27803" s="11"/>
      <c r="N27803" s="11"/>
      <c r="O27803" s="11"/>
      <c r="P27803" s="11"/>
      <c r="Q27803" s="11"/>
      <c r="R27803" s="11"/>
      <c r="S27803" s="11"/>
      <c r="T27803" s="11"/>
      <c r="U27803" s="11"/>
      <c r="V27803" s="11"/>
      <c r="W27803" s="11"/>
      <c r="X27803" s="11"/>
      <c r="Y27803" s="11"/>
      <c r="Z27803" s="11"/>
      <c r="BE27803"/>
      <c r="BF27803"/>
      <c r="BG27803"/>
    </row>
    <row r="27804" spans="11:59" x14ac:dyDescent="0.25">
      <c r="K27804" s="11"/>
      <c r="L27804" s="11"/>
      <c r="N27804" s="11"/>
      <c r="O27804" s="11"/>
      <c r="P27804" s="11"/>
      <c r="Q27804" s="11"/>
      <c r="R27804" s="11"/>
      <c r="S27804" s="11"/>
      <c r="T27804" s="11"/>
      <c r="U27804" s="11"/>
      <c r="V27804" s="11"/>
      <c r="W27804" s="11"/>
      <c r="X27804" s="11"/>
      <c r="Y27804" s="11"/>
      <c r="Z27804" s="11"/>
      <c r="BE27804"/>
      <c r="BF27804"/>
      <c r="BG27804"/>
    </row>
    <row r="27805" spans="11:59" x14ac:dyDescent="0.25">
      <c r="K27805" s="11"/>
      <c r="L27805" s="11"/>
      <c r="N27805" s="11"/>
      <c r="O27805" s="11"/>
      <c r="P27805" s="11"/>
      <c r="Q27805" s="11"/>
      <c r="R27805" s="11"/>
      <c r="S27805" s="11"/>
      <c r="T27805" s="11"/>
      <c r="U27805" s="11"/>
      <c r="V27805" s="11"/>
      <c r="W27805" s="11"/>
      <c r="X27805" s="11"/>
      <c r="Y27805" s="11"/>
      <c r="Z27805" s="11"/>
      <c r="BE27805"/>
      <c r="BF27805"/>
      <c r="BG27805"/>
    </row>
    <row r="27806" spans="11:59" x14ac:dyDescent="0.25">
      <c r="K27806" s="11"/>
      <c r="L27806" s="11"/>
      <c r="N27806" s="11"/>
      <c r="O27806" s="11"/>
      <c r="P27806" s="11"/>
      <c r="Q27806" s="11"/>
      <c r="R27806" s="11"/>
      <c r="S27806" s="11"/>
      <c r="T27806" s="11"/>
      <c r="U27806" s="11"/>
      <c r="V27806" s="11"/>
      <c r="W27806" s="11"/>
      <c r="X27806" s="11"/>
      <c r="Y27806" s="11"/>
      <c r="Z27806" s="11"/>
      <c r="BE27806"/>
      <c r="BF27806"/>
      <c r="BG27806"/>
    </row>
    <row r="27807" spans="11:59" x14ac:dyDescent="0.25">
      <c r="K27807" s="11"/>
      <c r="L27807" s="11"/>
      <c r="N27807" s="11"/>
      <c r="O27807" s="11"/>
      <c r="P27807" s="11"/>
      <c r="Q27807" s="11"/>
      <c r="R27807" s="11"/>
      <c r="S27807" s="11"/>
      <c r="T27807" s="11"/>
      <c r="U27807" s="11"/>
      <c r="V27807" s="11"/>
      <c r="W27807" s="11"/>
      <c r="X27807" s="11"/>
      <c r="Y27807" s="11"/>
      <c r="Z27807" s="11"/>
      <c r="BE27807"/>
      <c r="BF27807"/>
      <c r="BG27807"/>
    </row>
    <row r="27808" spans="11:59" x14ac:dyDescent="0.25">
      <c r="K27808" s="11"/>
      <c r="L27808" s="11"/>
      <c r="N27808" s="11"/>
      <c r="O27808" s="11"/>
      <c r="P27808" s="11"/>
      <c r="Q27808" s="11"/>
      <c r="R27808" s="11"/>
      <c r="S27808" s="11"/>
      <c r="T27808" s="11"/>
      <c r="U27808" s="11"/>
      <c r="V27808" s="11"/>
      <c r="W27808" s="11"/>
      <c r="X27808" s="11"/>
      <c r="Y27808" s="11"/>
      <c r="Z27808" s="11"/>
      <c r="BE27808"/>
      <c r="BF27808"/>
      <c r="BG27808"/>
    </row>
    <row r="27809" spans="11:59" x14ac:dyDescent="0.25">
      <c r="K27809" s="11"/>
      <c r="L27809" s="11"/>
      <c r="N27809" s="11"/>
      <c r="O27809" s="11"/>
      <c r="P27809" s="11"/>
      <c r="Q27809" s="11"/>
      <c r="R27809" s="11"/>
      <c r="S27809" s="11"/>
      <c r="T27809" s="11"/>
      <c r="U27809" s="11"/>
      <c r="V27809" s="11"/>
      <c r="W27809" s="11"/>
      <c r="X27809" s="11"/>
      <c r="Y27809" s="11"/>
      <c r="Z27809" s="11"/>
      <c r="BE27809"/>
      <c r="BF27809"/>
      <c r="BG27809"/>
    </row>
    <row r="27810" spans="11:59" x14ac:dyDescent="0.25">
      <c r="K27810" s="11"/>
      <c r="L27810" s="11"/>
      <c r="N27810" s="11"/>
      <c r="O27810" s="11"/>
      <c r="P27810" s="11"/>
      <c r="Q27810" s="11"/>
      <c r="R27810" s="11"/>
      <c r="S27810" s="11"/>
      <c r="T27810" s="11"/>
      <c r="U27810" s="11"/>
      <c r="V27810" s="11"/>
      <c r="W27810" s="11"/>
      <c r="X27810" s="11"/>
      <c r="Y27810" s="11"/>
      <c r="Z27810" s="11"/>
      <c r="BE27810"/>
      <c r="BF27810"/>
      <c r="BG27810"/>
    </row>
    <row r="27811" spans="11:59" x14ac:dyDescent="0.25">
      <c r="K27811" s="11"/>
      <c r="L27811" s="11"/>
      <c r="N27811" s="11"/>
      <c r="O27811" s="11"/>
      <c r="P27811" s="11"/>
      <c r="Q27811" s="11"/>
      <c r="R27811" s="11"/>
      <c r="S27811" s="11"/>
      <c r="T27811" s="11"/>
      <c r="U27811" s="11"/>
      <c r="V27811" s="11"/>
      <c r="W27811" s="11"/>
      <c r="X27811" s="11"/>
      <c r="Y27811" s="11"/>
      <c r="Z27811" s="11"/>
      <c r="BE27811"/>
      <c r="BF27811"/>
      <c r="BG27811"/>
    </row>
    <row r="27812" spans="11:59" x14ac:dyDescent="0.25">
      <c r="K27812" s="11"/>
      <c r="L27812" s="11"/>
      <c r="N27812" s="11"/>
      <c r="O27812" s="11"/>
      <c r="P27812" s="11"/>
      <c r="Q27812" s="11"/>
      <c r="R27812" s="11"/>
      <c r="S27812" s="11"/>
      <c r="T27812" s="11"/>
      <c r="U27812" s="11"/>
      <c r="V27812" s="11"/>
      <c r="W27812" s="11"/>
      <c r="X27812" s="11"/>
      <c r="Y27812" s="11"/>
      <c r="Z27812" s="11"/>
      <c r="BE27812"/>
      <c r="BF27812"/>
      <c r="BG27812"/>
    </row>
    <row r="27813" spans="11:59" x14ac:dyDescent="0.25">
      <c r="K27813" s="11"/>
      <c r="L27813" s="11"/>
      <c r="N27813" s="11"/>
      <c r="O27813" s="11"/>
      <c r="P27813" s="11"/>
      <c r="Q27813" s="11"/>
      <c r="R27813" s="11"/>
      <c r="S27813" s="11"/>
      <c r="T27813" s="11"/>
      <c r="U27813" s="11"/>
      <c r="V27813" s="11"/>
      <c r="W27813" s="11"/>
      <c r="X27813" s="11"/>
      <c r="Y27813" s="11"/>
      <c r="Z27813" s="11"/>
      <c r="BE27813"/>
      <c r="BF27813"/>
      <c r="BG27813"/>
    </row>
    <row r="27814" spans="11:59" x14ac:dyDescent="0.25">
      <c r="K27814" s="11"/>
      <c r="L27814" s="11"/>
      <c r="N27814" s="11"/>
      <c r="O27814" s="11"/>
      <c r="P27814" s="11"/>
      <c r="Q27814" s="11"/>
      <c r="R27814" s="11"/>
      <c r="S27814" s="11"/>
      <c r="T27814" s="11"/>
      <c r="U27814" s="11"/>
      <c r="V27814" s="11"/>
      <c r="W27814" s="11"/>
      <c r="X27814" s="11"/>
      <c r="Y27814" s="11"/>
      <c r="Z27814" s="11"/>
      <c r="BE27814"/>
      <c r="BF27814"/>
      <c r="BG27814"/>
    </row>
    <row r="27815" spans="11:59" x14ac:dyDescent="0.25">
      <c r="K27815" s="11"/>
      <c r="L27815" s="11"/>
      <c r="N27815" s="11"/>
      <c r="O27815" s="11"/>
      <c r="P27815" s="11"/>
      <c r="Q27815" s="11"/>
      <c r="R27815" s="11"/>
      <c r="S27815" s="11"/>
      <c r="T27815" s="11"/>
      <c r="U27815" s="11"/>
      <c r="V27815" s="11"/>
      <c r="W27815" s="11"/>
      <c r="X27815" s="11"/>
      <c r="Y27815" s="11"/>
      <c r="Z27815" s="11"/>
      <c r="BE27815"/>
      <c r="BF27815"/>
      <c r="BG27815"/>
    </row>
    <row r="27816" spans="11:59" x14ac:dyDescent="0.25">
      <c r="K27816" s="11"/>
      <c r="L27816" s="11"/>
      <c r="N27816" s="11"/>
      <c r="O27816" s="11"/>
      <c r="P27816" s="11"/>
      <c r="Q27816" s="11"/>
      <c r="R27816" s="11"/>
      <c r="S27816" s="11"/>
      <c r="T27816" s="11"/>
      <c r="U27816" s="11"/>
      <c r="V27816" s="11"/>
      <c r="W27816" s="11"/>
      <c r="X27816" s="11"/>
      <c r="Y27816" s="11"/>
      <c r="Z27816" s="11"/>
      <c r="BE27816"/>
      <c r="BF27816"/>
      <c r="BG27816"/>
    </row>
    <row r="27817" spans="11:59" x14ac:dyDescent="0.25">
      <c r="K27817" s="11"/>
      <c r="L27817" s="11"/>
      <c r="N27817" s="11"/>
      <c r="O27817" s="11"/>
      <c r="P27817" s="11"/>
      <c r="Q27817" s="11"/>
      <c r="R27817" s="11"/>
      <c r="S27817" s="11"/>
      <c r="T27817" s="11"/>
      <c r="U27817" s="11"/>
      <c r="V27817" s="11"/>
      <c r="W27817" s="11"/>
      <c r="X27817" s="11"/>
      <c r="Y27817" s="11"/>
      <c r="Z27817" s="11"/>
      <c r="BE27817"/>
      <c r="BF27817"/>
      <c r="BG27817"/>
    </row>
    <row r="27818" spans="11:59" x14ac:dyDescent="0.25">
      <c r="K27818" s="11"/>
      <c r="L27818" s="11"/>
      <c r="N27818" s="11"/>
      <c r="O27818" s="11"/>
      <c r="P27818" s="11"/>
      <c r="Q27818" s="11"/>
      <c r="R27818" s="11"/>
      <c r="S27818" s="11"/>
      <c r="T27818" s="11"/>
      <c r="U27818" s="11"/>
      <c r="V27818" s="11"/>
      <c r="W27818" s="11"/>
      <c r="X27818" s="11"/>
      <c r="Y27818" s="11"/>
      <c r="Z27818" s="11"/>
      <c r="BE27818"/>
      <c r="BF27818"/>
      <c r="BG27818"/>
    </row>
    <row r="27819" spans="11:59" x14ac:dyDescent="0.25">
      <c r="K27819" s="11"/>
      <c r="L27819" s="11"/>
      <c r="N27819" s="11"/>
      <c r="O27819" s="11"/>
      <c r="P27819" s="11"/>
      <c r="Q27819" s="11"/>
      <c r="R27819" s="11"/>
      <c r="S27819" s="11"/>
      <c r="T27819" s="11"/>
      <c r="U27819" s="11"/>
      <c r="V27819" s="11"/>
      <c r="W27819" s="11"/>
      <c r="X27819" s="11"/>
      <c r="Y27819" s="11"/>
      <c r="Z27819" s="11"/>
      <c r="BE27819"/>
      <c r="BF27819"/>
      <c r="BG27819"/>
    </row>
    <row r="27820" spans="11:59" x14ac:dyDescent="0.25">
      <c r="K27820" s="11"/>
      <c r="L27820" s="11"/>
      <c r="N27820" s="11"/>
      <c r="O27820" s="11"/>
      <c r="P27820" s="11"/>
      <c r="Q27820" s="11"/>
      <c r="R27820" s="11"/>
      <c r="S27820" s="11"/>
      <c r="T27820" s="11"/>
      <c r="U27820" s="11"/>
      <c r="V27820" s="11"/>
      <c r="W27820" s="11"/>
      <c r="X27820" s="11"/>
      <c r="Y27820" s="11"/>
      <c r="Z27820" s="11"/>
      <c r="BE27820"/>
      <c r="BF27820"/>
      <c r="BG27820"/>
    </row>
    <row r="27821" spans="11:59" x14ac:dyDescent="0.25">
      <c r="K27821" s="11"/>
      <c r="L27821" s="11"/>
      <c r="N27821" s="11"/>
      <c r="O27821" s="11"/>
      <c r="P27821" s="11"/>
      <c r="Q27821" s="11"/>
      <c r="R27821" s="11"/>
      <c r="S27821" s="11"/>
      <c r="T27821" s="11"/>
      <c r="U27821" s="11"/>
      <c r="V27821" s="11"/>
      <c r="W27821" s="11"/>
      <c r="X27821" s="11"/>
      <c r="Y27821" s="11"/>
      <c r="Z27821" s="11"/>
      <c r="BE27821"/>
      <c r="BF27821"/>
      <c r="BG27821"/>
    </row>
    <row r="27822" spans="11:59" x14ac:dyDescent="0.25">
      <c r="K27822" s="11"/>
      <c r="L27822" s="11"/>
      <c r="N27822" s="11"/>
      <c r="O27822" s="11"/>
      <c r="P27822" s="11"/>
      <c r="Q27822" s="11"/>
      <c r="R27822" s="11"/>
      <c r="S27822" s="11"/>
      <c r="T27822" s="11"/>
      <c r="U27822" s="11"/>
      <c r="V27822" s="11"/>
      <c r="W27822" s="11"/>
      <c r="X27822" s="11"/>
      <c r="Y27822" s="11"/>
      <c r="Z27822" s="11"/>
      <c r="BE27822"/>
      <c r="BF27822"/>
      <c r="BG27822"/>
    </row>
    <row r="27823" spans="11:59" x14ac:dyDescent="0.25">
      <c r="K27823" s="11"/>
      <c r="L27823" s="11"/>
      <c r="N27823" s="11"/>
      <c r="O27823" s="11"/>
      <c r="P27823" s="11"/>
      <c r="Q27823" s="11"/>
      <c r="R27823" s="11"/>
      <c r="S27823" s="11"/>
      <c r="T27823" s="11"/>
      <c r="U27823" s="11"/>
      <c r="V27823" s="11"/>
      <c r="W27823" s="11"/>
      <c r="X27823" s="11"/>
      <c r="Y27823" s="11"/>
      <c r="Z27823" s="11"/>
      <c r="BE27823"/>
      <c r="BF27823"/>
      <c r="BG27823"/>
    </row>
    <row r="27824" spans="11:59" x14ac:dyDescent="0.25">
      <c r="K27824" s="11"/>
      <c r="L27824" s="11"/>
      <c r="N27824" s="11"/>
      <c r="O27824" s="11"/>
      <c r="P27824" s="11"/>
      <c r="Q27824" s="11"/>
      <c r="R27824" s="11"/>
      <c r="S27824" s="11"/>
      <c r="T27824" s="11"/>
      <c r="U27824" s="11"/>
      <c r="V27824" s="11"/>
      <c r="W27824" s="11"/>
      <c r="X27824" s="11"/>
      <c r="Y27824" s="11"/>
      <c r="Z27824" s="11"/>
      <c r="BE27824"/>
      <c r="BF27824"/>
      <c r="BG27824"/>
    </row>
    <row r="27825" spans="11:59" x14ac:dyDescent="0.25">
      <c r="K27825" s="11"/>
      <c r="L27825" s="11"/>
      <c r="N27825" s="11"/>
      <c r="O27825" s="11"/>
      <c r="P27825" s="11"/>
      <c r="Q27825" s="11"/>
      <c r="R27825" s="11"/>
      <c r="S27825" s="11"/>
      <c r="T27825" s="11"/>
      <c r="U27825" s="11"/>
      <c r="V27825" s="11"/>
      <c r="W27825" s="11"/>
      <c r="X27825" s="11"/>
      <c r="Y27825" s="11"/>
      <c r="Z27825" s="11"/>
      <c r="BE27825"/>
      <c r="BF27825"/>
      <c r="BG27825"/>
    </row>
    <row r="27826" spans="11:59" x14ac:dyDescent="0.25">
      <c r="K27826" s="11"/>
      <c r="L27826" s="11"/>
      <c r="N27826" s="11"/>
      <c r="O27826" s="11"/>
      <c r="P27826" s="11"/>
      <c r="Q27826" s="11"/>
      <c r="R27826" s="11"/>
      <c r="S27826" s="11"/>
      <c r="T27826" s="11"/>
      <c r="U27826" s="11"/>
      <c r="V27826" s="11"/>
      <c r="W27826" s="11"/>
      <c r="X27826" s="11"/>
      <c r="Y27826" s="11"/>
      <c r="Z27826" s="11"/>
      <c r="BE27826"/>
      <c r="BF27826"/>
      <c r="BG27826"/>
    </row>
    <row r="27827" spans="11:59" x14ac:dyDescent="0.25">
      <c r="K27827" s="11"/>
      <c r="L27827" s="11"/>
      <c r="N27827" s="11"/>
      <c r="O27827" s="11"/>
      <c r="P27827" s="11"/>
      <c r="Q27827" s="11"/>
      <c r="R27827" s="11"/>
      <c r="S27827" s="11"/>
      <c r="T27827" s="11"/>
      <c r="U27827" s="11"/>
      <c r="V27827" s="11"/>
      <c r="W27827" s="11"/>
      <c r="X27827" s="11"/>
      <c r="Y27827" s="11"/>
      <c r="Z27827" s="11"/>
      <c r="BE27827"/>
      <c r="BF27827"/>
      <c r="BG27827"/>
    </row>
    <row r="27828" spans="11:59" x14ac:dyDescent="0.25">
      <c r="K27828" s="11"/>
      <c r="L27828" s="11"/>
      <c r="N27828" s="11"/>
      <c r="O27828" s="11"/>
      <c r="P27828" s="11"/>
      <c r="Q27828" s="11"/>
      <c r="R27828" s="11"/>
      <c r="S27828" s="11"/>
      <c r="T27828" s="11"/>
      <c r="U27828" s="11"/>
      <c r="V27828" s="11"/>
      <c r="W27828" s="11"/>
      <c r="X27828" s="11"/>
      <c r="Y27828" s="11"/>
      <c r="Z27828" s="11"/>
      <c r="BE27828"/>
      <c r="BF27828"/>
      <c r="BG27828"/>
    </row>
    <row r="27829" spans="11:59" x14ac:dyDescent="0.25">
      <c r="K27829" s="11"/>
      <c r="L27829" s="11"/>
      <c r="N27829" s="11"/>
      <c r="O27829" s="11"/>
      <c r="P27829" s="11"/>
      <c r="Q27829" s="11"/>
      <c r="R27829" s="11"/>
      <c r="S27829" s="11"/>
      <c r="T27829" s="11"/>
      <c r="U27829" s="11"/>
      <c r="V27829" s="11"/>
      <c r="W27829" s="11"/>
      <c r="X27829" s="11"/>
      <c r="Y27829" s="11"/>
      <c r="Z27829" s="11"/>
      <c r="BE27829"/>
      <c r="BF27829"/>
      <c r="BG27829"/>
    </row>
    <row r="27830" spans="11:59" x14ac:dyDescent="0.25">
      <c r="K27830" s="11"/>
      <c r="L27830" s="11"/>
      <c r="N27830" s="11"/>
      <c r="O27830" s="11"/>
      <c r="P27830" s="11"/>
      <c r="Q27830" s="11"/>
      <c r="R27830" s="11"/>
      <c r="S27830" s="11"/>
      <c r="T27830" s="11"/>
      <c r="U27830" s="11"/>
      <c r="V27830" s="11"/>
      <c r="W27830" s="11"/>
      <c r="X27830" s="11"/>
      <c r="Y27830" s="11"/>
      <c r="Z27830" s="11"/>
      <c r="BE27830"/>
      <c r="BF27830"/>
      <c r="BG27830"/>
    </row>
    <row r="27831" spans="11:59" x14ac:dyDescent="0.25">
      <c r="K27831" s="11"/>
      <c r="L27831" s="11"/>
      <c r="N27831" s="11"/>
      <c r="O27831" s="11"/>
      <c r="P27831" s="11"/>
      <c r="Q27831" s="11"/>
      <c r="R27831" s="11"/>
      <c r="S27831" s="11"/>
      <c r="T27831" s="11"/>
      <c r="U27831" s="11"/>
      <c r="V27831" s="11"/>
      <c r="W27831" s="11"/>
      <c r="X27831" s="11"/>
      <c r="Y27831" s="11"/>
      <c r="Z27831" s="11"/>
      <c r="BE27831"/>
      <c r="BF27831"/>
      <c r="BG27831"/>
    </row>
    <row r="27832" spans="11:59" x14ac:dyDescent="0.25">
      <c r="K27832" s="11"/>
      <c r="L27832" s="11"/>
      <c r="N27832" s="11"/>
      <c r="O27832" s="11"/>
      <c r="P27832" s="11"/>
      <c r="Q27832" s="11"/>
      <c r="R27832" s="11"/>
      <c r="S27832" s="11"/>
      <c r="T27832" s="11"/>
      <c r="U27832" s="11"/>
      <c r="V27832" s="11"/>
      <c r="W27832" s="11"/>
      <c r="X27832" s="11"/>
      <c r="Y27832" s="11"/>
      <c r="Z27832" s="11"/>
      <c r="BE27832"/>
      <c r="BF27832"/>
      <c r="BG27832"/>
    </row>
    <row r="27833" spans="11:59" x14ac:dyDescent="0.25">
      <c r="K27833" s="11"/>
      <c r="L27833" s="11"/>
      <c r="N27833" s="11"/>
      <c r="O27833" s="11"/>
      <c r="P27833" s="11"/>
      <c r="Q27833" s="11"/>
      <c r="R27833" s="11"/>
      <c r="S27833" s="11"/>
      <c r="T27833" s="11"/>
      <c r="U27833" s="11"/>
      <c r="V27833" s="11"/>
      <c r="W27833" s="11"/>
      <c r="X27833" s="11"/>
      <c r="Y27833" s="11"/>
      <c r="Z27833" s="11"/>
      <c r="BE27833"/>
      <c r="BF27833"/>
      <c r="BG27833"/>
    </row>
    <row r="27834" spans="11:59" x14ac:dyDescent="0.25">
      <c r="K27834" s="11"/>
      <c r="L27834" s="11"/>
      <c r="N27834" s="11"/>
      <c r="O27834" s="11"/>
      <c r="P27834" s="11"/>
      <c r="Q27834" s="11"/>
      <c r="R27834" s="11"/>
      <c r="S27834" s="11"/>
      <c r="T27834" s="11"/>
      <c r="U27834" s="11"/>
      <c r="V27834" s="11"/>
      <c r="W27834" s="11"/>
      <c r="X27834" s="11"/>
      <c r="Y27834" s="11"/>
      <c r="Z27834" s="11"/>
      <c r="BE27834"/>
      <c r="BF27834"/>
      <c r="BG27834"/>
    </row>
    <row r="27835" spans="11:59" x14ac:dyDescent="0.25">
      <c r="K27835" s="11"/>
      <c r="L27835" s="11"/>
      <c r="N27835" s="11"/>
      <c r="O27835" s="11"/>
      <c r="P27835" s="11"/>
      <c r="Q27835" s="11"/>
      <c r="R27835" s="11"/>
      <c r="S27835" s="11"/>
      <c r="T27835" s="11"/>
      <c r="U27835" s="11"/>
      <c r="V27835" s="11"/>
      <c r="W27835" s="11"/>
      <c r="X27835" s="11"/>
      <c r="Y27835" s="11"/>
      <c r="Z27835" s="11"/>
      <c r="BE27835"/>
      <c r="BF27835"/>
      <c r="BG27835"/>
    </row>
    <row r="27836" spans="11:59" x14ac:dyDescent="0.25">
      <c r="K27836" s="11"/>
      <c r="L27836" s="11"/>
      <c r="N27836" s="11"/>
      <c r="O27836" s="11"/>
      <c r="P27836" s="11"/>
      <c r="Q27836" s="11"/>
      <c r="R27836" s="11"/>
      <c r="S27836" s="11"/>
      <c r="T27836" s="11"/>
      <c r="U27836" s="11"/>
      <c r="V27836" s="11"/>
      <c r="W27836" s="11"/>
      <c r="X27836" s="11"/>
      <c r="Y27836" s="11"/>
      <c r="Z27836" s="11"/>
      <c r="BE27836"/>
      <c r="BF27836"/>
      <c r="BG27836"/>
    </row>
    <row r="27837" spans="11:59" x14ac:dyDescent="0.25">
      <c r="K27837" s="11"/>
      <c r="L27837" s="11"/>
      <c r="N27837" s="11"/>
      <c r="O27837" s="11"/>
      <c r="P27837" s="11"/>
      <c r="Q27837" s="11"/>
      <c r="R27837" s="11"/>
      <c r="S27837" s="11"/>
      <c r="T27837" s="11"/>
      <c r="U27837" s="11"/>
      <c r="V27837" s="11"/>
      <c r="W27837" s="11"/>
      <c r="X27837" s="11"/>
      <c r="Y27837" s="11"/>
      <c r="Z27837" s="11"/>
      <c r="BE27837"/>
      <c r="BF27837"/>
      <c r="BG27837"/>
    </row>
    <row r="27838" spans="11:59" x14ac:dyDescent="0.25">
      <c r="K27838" s="11"/>
      <c r="L27838" s="11"/>
      <c r="N27838" s="11"/>
      <c r="O27838" s="11"/>
      <c r="P27838" s="11"/>
      <c r="Q27838" s="11"/>
      <c r="R27838" s="11"/>
      <c r="S27838" s="11"/>
      <c r="T27838" s="11"/>
      <c r="U27838" s="11"/>
      <c r="V27838" s="11"/>
      <c r="W27838" s="11"/>
      <c r="X27838" s="11"/>
      <c r="Y27838" s="11"/>
      <c r="Z27838" s="11"/>
      <c r="BE27838"/>
      <c r="BF27838"/>
      <c r="BG27838"/>
    </row>
    <row r="27839" spans="11:59" x14ac:dyDescent="0.25">
      <c r="K27839" s="11"/>
      <c r="L27839" s="11"/>
      <c r="N27839" s="11"/>
      <c r="O27839" s="11"/>
      <c r="P27839" s="11"/>
      <c r="Q27839" s="11"/>
      <c r="R27839" s="11"/>
      <c r="S27839" s="11"/>
      <c r="T27839" s="11"/>
      <c r="U27839" s="11"/>
      <c r="V27839" s="11"/>
      <c r="W27839" s="11"/>
      <c r="X27839" s="11"/>
      <c r="Y27839" s="11"/>
      <c r="Z27839" s="11"/>
      <c r="BE27839"/>
      <c r="BF27839"/>
      <c r="BG27839"/>
    </row>
    <row r="27840" spans="11:59" x14ac:dyDescent="0.25">
      <c r="K27840" s="11"/>
      <c r="L27840" s="11"/>
      <c r="N27840" s="11"/>
      <c r="O27840" s="11"/>
      <c r="P27840" s="11"/>
      <c r="Q27840" s="11"/>
      <c r="R27840" s="11"/>
      <c r="S27840" s="11"/>
      <c r="T27840" s="11"/>
      <c r="U27840" s="11"/>
      <c r="V27840" s="11"/>
      <c r="W27840" s="11"/>
      <c r="X27840" s="11"/>
      <c r="Y27840" s="11"/>
      <c r="Z27840" s="11"/>
      <c r="BE27840"/>
      <c r="BF27840"/>
      <c r="BG27840"/>
    </row>
    <row r="27841" spans="11:59" x14ac:dyDescent="0.25">
      <c r="K27841" s="11"/>
      <c r="L27841" s="11"/>
      <c r="N27841" s="11"/>
      <c r="O27841" s="11"/>
      <c r="P27841" s="11"/>
      <c r="Q27841" s="11"/>
      <c r="R27841" s="11"/>
      <c r="S27841" s="11"/>
      <c r="T27841" s="11"/>
      <c r="U27841" s="11"/>
      <c r="V27841" s="11"/>
      <c r="W27841" s="11"/>
      <c r="X27841" s="11"/>
      <c r="Y27841" s="11"/>
      <c r="Z27841" s="11"/>
      <c r="BE27841"/>
      <c r="BF27841"/>
      <c r="BG27841"/>
    </row>
    <row r="27842" spans="11:59" x14ac:dyDescent="0.25">
      <c r="K27842" s="11"/>
      <c r="L27842" s="11"/>
      <c r="N27842" s="11"/>
      <c r="O27842" s="11"/>
      <c r="P27842" s="11"/>
      <c r="Q27842" s="11"/>
      <c r="R27842" s="11"/>
      <c r="S27842" s="11"/>
      <c r="T27842" s="11"/>
      <c r="U27842" s="11"/>
      <c r="V27842" s="11"/>
      <c r="W27842" s="11"/>
      <c r="X27842" s="11"/>
      <c r="Y27842" s="11"/>
      <c r="Z27842" s="11"/>
      <c r="BE27842"/>
      <c r="BF27842"/>
      <c r="BG27842"/>
    </row>
    <row r="27843" spans="11:59" x14ac:dyDescent="0.25">
      <c r="K27843" s="11"/>
      <c r="L27843" s="11"/>
      <c r="N27843" s="11"/>
      <c r="O27843" s="11"/>
      <c r="P27843" s="11"/>
      <c r="Q27843" s="11"/>
      <c r="R27843" s="11"/>
      <c r="S27843" s="11"/>
      <c r="T27843" s="11"/>
      <c r="U27843" s="11"/>
      <c r="V27843" s="11"/>
      <c r="W27843" s="11"/>
      <c r="X27843" s="11"/>
      <c r="Y27843" s="11"/>
      <c r="Z27843" s="11"/>
      <c r="BE27843"/>
      <c r="BF27843"/>
      <c r="BG27843"/>
    </row>
    <row r="27844" spans="11:59" x14ac:dyDescent="0.25">
      <c r="K27844" s="11"/>
      <c r="L27844" s="11"/>
      <c r="N27844" s="11"/>
      <c r="O27844" s="11"/>
      <c r="P27844" s="11"/>
      <c r="Q27844" s="11"/>
      <c r="R27844" s="11"/>
      <c r="S27844" s="11"/>
      <c r="T27844" s="11"/>
      <c r="U27844" s="11"/>
      <c r="V27844" s="11"/>
      <c r="W27844" s="11"/>
      <c r="X27844" s="11"/>
      <c r="Y27844" s="11"/>
      <c r="Z27844" s="11"/>
      <c r="BE27844"/>
      <c r="BF27844"/>
      <c r="BG27844"/>
    </row>
    <row r="27845" spans="11:59" x14ac:dyDescent="0.25">
      <c r="K27845" s="11"/>
      <c r="L27845" s="11"/>
      <c r="N27845" s="11"/>
      <c r="O27845" s="11"/>
      <c r="P27845" s="11"/>
      <c r="Q27845" s="11"/>
      <c r="R27845" s="11"/>
      <c r="S27845" s="11"/>
      <c r="T27845" s="11"/>
      <c r="U27845" s="11"/>
      <c r="V27845" s="11"/>
      <c r="W27845" s="11"/>
      <c r="X27845" s="11"/>
      <c r="Y27845" s="11"/>
      <c r="Z27845" s="11"/>
      <c r="BE27845"/>
      <c r="BF27845"/>
      <c r="BG27845"/>
    </row>
    <row r="27846" spans="11:59" x14ac:dyDescent="0.25">
      <c r="K27846" s="11"/>
      <c r="L27846" s="11"/>
      <c r="N27846" s="11"/>
      <c r="O27846" s="11"/>
      <c r="P27846" s="11"/>
      <c r="Q27846" s="11"/>
      <c r="R27846" s="11"/>
      <c r="S27846" s="11"/>
      <c r="T27846" s="11"/>
      <c r="U27846" s="11"/>
      <c r="V27846" s="11"/>
      <c r="W27846" s="11"/>
      <c r="X27846" s="11"/>
      <c r="Y27846" s="11"/>
      <c r="Z27846" s="11"/>
      <c r="BE27846"/>
      <c r="BF27846"/>
      <c r="BG27846"/>
    </row>
    <row r="27847" spans="11:59" x14ac:dyDescent="0.25">
      <c r="K27847" s="11"/>
      <c r="L27847" s="11"/>
      <c r="N27847" s="11"/>
      <c r="O27847" s="11"/>
      <c r="P27847" s="11"/>
      <c r="Q27847" s="11"/>
      <c r="R27847" s="11"/>
      <c r="S27847" s="11"/>
      <c r="T27847" s="11"/>
      <c r="U27847" s="11"/>
      <c r="V27847" s="11"/>
      <c r="W27847" s="11"/>
      <c r="X27847" s="11"/>
      <c r="Y27847" s="11"/>
      <c r="Z27847" s="11"/>
      <c r="BE27847"/>
      <c r="BF27847"/>
      <c r="BG27847"/>
    </row>
    <row r="27848" spans="11:59" x14ac:dyDescent="0.25">
      <c r="K27848" s="11"/>
      <c r="L27848" s="11"/>
      <c r="N27848" s="11"/>
      <c r="O27848" s="11"/>
      <c r="P27848" s="11"/>
      <c r="Q27848" s="11"/>
      <c r="R27848" s="11"/>
      <c r="S27848" s="11"/>
      <c r="T27848" s="11"/>
      <c r="U27848" s="11"/>
      <c r="V27848" s="11"/>
      <c r="W27848" s="11"/>
      <c r="X27848" s="11"/>
      <c r="Y27848" s="11"/>
      <c r="Z27848" s="11"/>
      <c r="BE27848"/>
      <c r="BF27848"/>
      <c r="BG27848"/>
    </row>
    <row r="27849" spans="11:59" x14ac:dyDescent="0.25">
      <c r="K27849" s="11"/>
      <c r="L27849" s="11"/>
      <c r="N27849" s="11"/>
      <c r="O27849" s="11"/>
      <c r="P27849" s="11"/>
      <c r="Q27849" s="11"/>
      <c r="R27849" s="11"/>
      <c r="S27849" s="11"/>
      <c r="T27849" s="11"/>
      <c r="U27849" s="11"/>
      <c r="V27849" s="11"/>
      <c r="W27849" s="11"/>
      <c r="X27849" s="11"/>
      <c r="Y27849" s="11"/>
      <c r="Z27849" s="11"/>
      <c r="BE27849"/>
      <c r="BF27849"/>
      <c r="BG27849"/>
    </row>
    <row r="27850" spans="11:59" x14ac:dyDescent="0.25">
      <c r="K27850" s="11"/>
      <c r="L27850" s="11"/>
      <c r="N27850" s="11"/>
      <c r="O27850" s="11"/>
      <c r="P27850" s="11"/>
      <c r="Q27850" s="11"/>
      <c r="R27850" s="11"/>
      <c r="S27850" s="11"/>
      <c r="T27850" s="11"/>
      <c r="U27850" s="11"/>
      <c r="V27850" s="11"/>
      <c r="W27850" s="11"/>
      <c r="X27850" s="11"/>
      <c r="Y27850" s="11"/>
      <c r="Z27850" s="11"/>
      <c r="BE27850"/>
      <c r="BF27850"/>
      <c r="BG27850"/>
    </row>
    <row r="27851" spans="11:59" x14ac:dyDescent="0.25">
      <c r="K27851" s="11"/>
      <c r="L27851" s="11"/>
      <c r="N27851" s="11"/>
      <c r="O27851" s="11"/>
      <c r="P27851" s="11"/>
      <c r="Q27851" s="11"/>
      <c r="R27851" s="11"/>
      <c r="S27851" s="11"/>
      <c r="T27851" s="11"/>
      <c r="U27851" s="11"/>
      <c r="V27851" s="11"/>
      <c r="W27851" s="11"/>
      <c r="X27851" s="11"/>
      <c r="Y27851" s="11"/>
      <c r="Z27851" s="11"/>
      <c r="BE27851"/>
      <c r="BF27851"/>
      <c r="BG27851"/>
    </row>
    <row r="27852" spans="11:59" x14ac:dyDescent="0.25">
      <c r="K27852" s="11"/>
      <c r="L27852" s="11"/>
      <c r="N27852" s="11"/>
      <c r="O27852" s="11"/>
      <c r="P27852" s="11"/>
      <c r="Q27852" s="11"/>
      <c r="R27852" s="11"/>
      <c r="S27852" s="11"/>
      <c r="T27852" s="11"/>
      <c r="U27852" s="11"/>
      <c r="V27852" s="11"/>
      <c r="W27852" s="11"/>
      <c r="X27852" s="11"/>
      <c r="Y27852" s="11"/>
      <c r="Z27852" s="11"/>
      <c r="BE27852"/>
      <c r="BF27852"/>
      <c r="BG27852"/>
    </row>
    <row r="27853" spans="11:59" x14ac:dyDescent="0.25">
      <c r="K27853" s="11"/>
      <c r="L27853" s="11"/>
      <c r="N27853" s="11"/>
      <c r="O27853" s="11"/>
      <c r="P27853" s="11"/>
      <c r="Q27853" s="11"/>
      <c r="R27853" s="11"/>
      <c r="S27853" s="11"/>
      <c r="T27853" s="11"/>
      <c r="U27853" s="11"/>
      <c r="V27853" s="11"/>
      <c r="W27853" s="11"/>
      <c r="X27853" s="11"/>
      <c r="Y27853" s="11"/>
      <c r="Z27853" s="11"/>
      <c r="BE27853"/>
      <c r="BF27853"/>
      <c r="BG27853"/>
    </row>
    <row r="27854" spans="11:59" x14ac:dyDescent="0.25">
      <c r="K27854" s="11"/>
      <c r="L27854" s="11"/>
      <c r="N27854" s="11"/>
      <c r="O27854" s="11"/>
      <c r="P27854" s="11"/>
      <c r="Q27854" s="11"/>
      <c r="R27854" s="11"/>
      <c r="S27854" s="11"/>
      <c r="T27854" s="11"/>
      <c r="U27854" s="11"/>
      <c r="V27854" s="11"/>
      <c r="W27854" s="11"/>
      <c r="X27854" s="11"/>
      <c r="Y27854" s="11"/>
      <c r="Z27854" s="11"/>
      <c r="BE27854"/>
      <c r="BF27854"/>
      <c r="BG27854"/>
    </row>
    <row r="27855" spans="11:59" x14ac:dyDescent="0.25">
      <c r="K27855" s="11"/>
      <c r="L27855" s="11"/>
      <c r="N27855" s="11"/>
      <c r="O27855" s="11"/>
      <c r="P27855" s="11"/>
      <c r="Q27855" s="11"/>
      <c r="R27855" s="11"/>
      <c r="S27855" s="11"/>
      <c r="T27855" s="11"/>
      <c r="U27855" s="11"/>
      <c r="V27855" s="11"/>
      <c r="W27855" s="11"/>
      <c r="X27855" s="11"/>
      <c r="Y27855" s="11"/>
      <c r="Z27855" s="11"/>
      <c r="BE27855"/>
      <c r="BF27855"/>
      <c r="BG27855"/>
    </row>
    <row r="27856" spans="11:59" x14ac:dyDescent="0.25">
      <c r="K27856" s="11"/>
      <c r="L27856" s="11"/>
      <c r="N27856" s="11"/>
      <c r="O27856" s="11"/>
      <c r="P27856" s="11"/>
      <c r="Q27856" s="11"/>
      <c r="R27856" s="11"/>
      <c r="S27856" s="11"/>
      <c r="T27856" s="11"/>
      <c r="U27856" s="11"/>
      <c r="V27856" s="11"/>
      <c r="W27856" s="11"/>
      <c r="X27856" s="11"/>
      <c r="Y27856" s="11"/>
      <c r="Z27856" s="11"/>
      <c r="BE27856"/>
      <c r="BF27856"/>
      <c r="BG27856"/>
    </row>
    <row r="27857" spans="11:59" x14ac:dyDescent="0.25">
      <c r="K27857" s="11"/>
      <c r="L27857" s="11"/>
      <c r="N27857" s="11"/>
      <c r="O27857" s="11"/>
      <c r="P27857" s="11"/>
      <c r="Q27857" s="11"/>
      <c r="R27857" s="11"/>
      <c r="S27857" s="11"/>
      <c r="T27857" s="11"/>
      <c r="U27857" s="11"/>
      <c r="V27857" s="11"/>
      <c r="W27857" s="11"/>
      <c r="X27857" s="11"/>
      <c r="Y27857" s="11"/>
      <c r="Z27857" s="11"/>
      <c r="BE27857"/>
      <c r="BF27857"/>
      <c r="BG27857"/>
    </row>
    <row r="27858" spans="11:59" x14ac:dyDescent="0.25">
      <c r="K27858" s="11"/>
      <c r="L27858" s="11"/>
      <c r="N27858" s="11"/>
      <c r="O27858" s="11"/>
      <c r="P27858" s="11"/>
      <c r="Q27858" s="11"/>
      <c r="R27858" s="11"/>
      <c r="S27858" s="11"/>
      <c r="T27858" s="11"/>
      <c r="U27858" s="11"/>
      <c r="V27858" s="11"/>
      <c r="W27858" s="11"/>
      <c r="X27858" s="11"/>
      <c r="Y27858" s="11"/>
      <c r="Z27858" s="11"/>
      <c r="BE27858"/>
      <c r="BF27858"/>
      <c r="BG27858"/>
    </row>
    <row r="27859" spans="11:59" x14ac:dyDescent="0.25">
      <c r="K27859" s="11"/>
      <c r="L27859" s="11"/>
      <c r="N27859" s="11"/>
      <c r="O27859" s="11"/>
      <c r="P27859" s="11"/>
      <c r="Q27859" s="11"/>
      <c r="R27859" s="11"/>
      <c r="S27859" s="11"/>
      <c r="T27859" s="11"/>
      <c r="U27859" s="11"/>
      <c r="V27859" s="11"/>
      <c r="W27859" s="11"/>
      <c r="X27859" s="11"/>
      <c r="Y27859" s="11"/>
      <c r="Z27859" s="11"/>
      <c r="BE27859"/>
      <c r="BF27859"/>
      <c r="BG27859"/>
    </row>
    <row r="27860" spans="11:59" x14ac:dyDescent="0.25">
      <c r="K27860" s="11"/>
      <c r="L27860" s="11"/>
      <c r="N27860" s="11"/>
      <c r="O27860" s="11"/>
      <c r="P27860" s="11"/>
      <c r="Q27860" s="11"/>
      <c r="R27860" s="11"/>
      <c r="S27860" s="11"/>
      <c r="T27860" s="11"/>
      <c r="U27860" s="11"/>
      <c r="V27860" s="11"/>
      <c r="W27860" s="11"/>
      <c r="X27860" s="11"/>
      <c r="Y27860" s="11"/>
      <c r="Z27860" s="11"/>
      <c r="BE27860"/>
      <c r="BF27860"/>
      <c r="BG27860"/>
    </row>
    <row r="27861" spans="11:59" x14ac:dyDescent="0.25">
      <c r="K27861" s="11"/>
      <c r="L27861" s="11"/>
      <c r="N27861" s="11"/>
      <c r="O27861" s="11"/>
      <c r="P27861" s="11"/>
      <c r="Q27861" s="11"/>
      <c r="R27861" s="11"/>
      <c r="S27861" s="11"/>
      <c r="T27861" s="11"/>
      <c r="U27861" s="11"/>
      <c r="V27861" s="11"/>
      <c r="W27861" s="11"/>
      <c r="X27861" s="11"/>
      <c r="Y27861" s="11"/>
      <c r="Z27861" s="11"/>
      <c r="BE27861"/>
      <c r="BF27861"/>
      <c r="BG27861"/>
    </row>
    <row r="27862" spans="11:59" x14ac:dyDescent="0.25">
      <c r="K27862" s="11"/>
      <c r="L27862" s="11"/>
      <c r="N27862" s="11"/>
      <c r="O27862" s="11"/>
      <c r="P27862" s="11"/>
      <c r="Q27862" s="11"/>
      <c r="R27862" s="11"/>
      <c r="S27862" s="11"/>
      <c r="T27862" s="11"/>
      <c r="U27862" s="11"/>
      <c r="V27862" s="11"/>
      <c r="W27862" s="11"/>
      <c r="X27862" s="11"/>
      <c r="Y27862" s="11"/>
      <c r="Z27862" s="11"/>
      <c r="BE27862"/>
      <c r="BF27862"/>
      <c r="BG27862"/>
    </row>
    <row r="27863" spans="11:59" x14ac:dyDescent="0.25">
      <c r="K27863" s="11"/>
      <c r="L27863" s="11"/>
      <c r="N27863" s="11"/>
      <c r="O27863" s="11"/>
      <c r="P27863" s="11"/>
      <c r="Q27863" s="11"/>
      <c r="R27863" s="11"/>
      <c r="S27863" s="11"/>
      <c r="T27863" s="11"/>
      <c r="U27863" s="11"/>
      <c r="V27863" s="11"/>
      <c r="W27863" s="11"/>
      <c r="X27863" s="11"/>
      <c r="Y27863" s="11"/>
      <c r="Z27863" s="11"/>
      <c r="BE27863"/>
      <c r="BF27863"/>
      <c r="BG27863"/>
    </row>
    <row r="27864" spans="11:59" x14ac:dyDescent="0.25">
      <c r="K27864" s="11"/>
      <c r="L27864" s="11"/>
      <c r="N27864" s="11"/>
      <c r="O27864" s="11"/>
      <c r="P27864" s="11"/>
      <c r="Q27864" s="11"/>
      <c r="R27864" s="11"/>
      <c r="S27864" s="11"/>
      <c r="T27864" s="11"/>
      <c r="U27864" s="11"/>
      <c r="V27864" s="11"/>
      <c r="W27864" s="11"/>
      <c r="X27864" s="11"/>
      <c r="Y27864" s="11"/>
      <c r="Z27864" s="11"/>
      <c r="BE27864"/>
      <c r="BF27864"/>
      <c r="BG27864"/>
    </row>
    <row r="27865" spans="11:59" x14ac:dyDescent="0.25">
      <c r="K27865" s="11"/>
      <c r="L27865" s="11"/>
      <c r="N27865" s="11"/>
      <c r="O27865" s="11"/>
      <c r="P27865" s="11"/>
      <c r="Q27865" s="11"/>
      <c r="R27865" s="11"/>
      <c r="S27865" s="11"/>
      <c r="T27865" s="11"/>
      <c r="U27865" s="11"/>
      <c r="V27865" s="11"/>
      <c r="W27865" s="11"/>
      <c r="X27865" s="11"/>
      <c r="Y27865" s="11"/>
      <c r="Z27865" s="11"/>
      <c r="BE27865"/>
      <c r="BF27865"/>
      <c r="BG27865"/>
    </row>
    <row r="27866" spans="11:59" x14ac:dyDescent="0.25">
      <c r="K27866" s="11"/>
      <c r="L27866" s="11"/>
      <c r="N27866" s="11"/>
      <c r="O27866" s="11"/>
      <c r="P27866" s="11"/>
      <c r="Q27866" s="11"/>
      <c r="R27866" s="11"/>
      <c r="S27866" s="11"/>
      <c r="T27866" s="11"/>
      <c r="U27866" s="11"/>
      <c r="V27866" s="11"/>
      <c r="W27866" s="11"/>
      <c r="X27866" s="11"/>
      <c r="Y27866" s="11"/>
      <c r="Z27866" s="11"/>
      <c r="BE27866"/>
      <c r="BF27866"/>
      <c r="BG27866"/>
    </row>
    <row r="27867" spans="11:59" x14ac:dyDescent="0.25">
      <c r="K27867" s="11"/>
      <c r="L27867" s="11"/>
      <c r="N27867" s="11"/>
      <c r="O27867" s="11"/>
      <c r="P27867" s="11"/>
      <c r="Q27867" s="11"/>
      <c r="R27867" s="11"/>
      <c r="S27867" s="11"/>
      <c r="T27867" s="11"/>
      <c r="U27867" s="11"/>
      <c r="V27867" s="11"/>
      <c r="W27867" s="11"/>
      <c r="X27867" s="11"/>
      <c r="Y27867" s="11"/>
      <c r="Z27867" s="11"/>
      <c r="BE27867"/>
      <c r="BF27867"/>
      <c r="BG27867"/>
    </row>
    <row r="27868" spans="11:59" x14ac:dyDescent="0.25">
      <c r="K27868" s="11"/>
      <c r="L27868" s="11"/>
      <c r="N27868" s="11"/>
      <c r="O27868" s="11"/>
      <c r="P27868" s="11"/>
      <c r="Q27868" s="11"/>
      <c r="R27868" s="11"/>
      <c r="S27868" s="11"/>
      <c r="T27868" s="11"/>
      <c r="U27868" s="11"/>
      <c r="V27868" s="11"/>
      <c r="W27868" s="11"/>
      <c r="X27868" s="11"/>
      <c r="Y27868" s="11"/>
      <c r="Z27868" s="11"/>
      <c r="BE27868"/>
      <c r="BF27868"/>
      <c r="BG27868"/>
    </row>
    <row r="27869" spans="11:59" x14ac:dyDescent="0.25">
      <c r="K27869" s="11"/>
      <c r="L27869" s="11"/>
      <c r="N27869" s="11"/>
      <c r="O27869" s="11"/>
      <c r="P27869" s="11"/>
      <c r="Q27869" s="11"/>
      <c r="R27869" s="11"/>
      <c r="S27869" s="11"/>
      <c r="T27869" s="11"/>
      <c r="U27869" s="11"/>
      <c r="V27869" s="11"/>
      <c r="W27869" s="11"/>
      <c r="X27869" s="11"/>
      <c r="Y27869" s="11"/>
      <c r="Z27869" s="11"/>
      <c r="BE27869"/>
      <c r="BF27869"/>
      <c r="BG27869"/>
    </row>
    <row r="27870" spans="11:59" x14ac:dyDescent="0.25">
      <c r="K27870" s="11"/>
      <c r="L27870" s="11"/>
      <c r="N27870" s="11"/>
      <c r="O27870" s="11"/>
      <c r="P27870" s="11"/>
      <c r="Q27870" s="11"/>
      <c r="R27870" s="11"/>
      <c r="S27870" s="11"/>
      <c r="T27870" s="11"/>
      <c r="U27870" s="11"/>
      <c r="V27870" s="11"/>
      <c r="W27870" s="11"/>
      <c r="X27870" s="11"/>
      <c r="Y27870" s="11"/>
      <c r="Z27870" s="11"/>
      <c r="BE27870"/>
      <c r="BF27870"/>
      <c r="BG27870"/>
    </row>
    <row r="27871" spans="11:59" x14ac:dyDescent="0.25">
      <c r="K27871" s="11"/>
      <c r="L27871" s="11"/>
      <c r="N27871" s="11"/>
      <c r="O27871" s="11"/>
      <c r="P27871" s="11"/>
      <c r="Q27871" s="11"/>
      <c r="R27871" s="11"/>
      <c r="S27871" s="11"/>
      <c r="T27871" s="11"/>
      <c r="U27871" s="11"/>
      <c r="V27871" s="11"/>
      <c r="W27871" s="11"/>
      <c r="X27871" s="11"/>
      <c r="Y27871" s="11"/>
      <c r="Z27871" s="11"/>
      <c r="BE27871"/>
      <c r="BF27871"/>
      <c r="BG27871"/>
    </row>
    <row r="27872" spans="11:59" x14ac:dyDescent="0.25">
      <c r="K27872" s="11"/>
      <c r="L27872" s="11"/>
      <c r="N27872" s="11"/>
      <c r="O27872" s="11"/>
      <c r="P27872" s="11"/>
      <c r="Q27872" s="11"/>
      <c r="R27872" s="11"/>
      <c r="S27872" s="11"/>
      <c r="T27872" s="11"/>
      <c r="U27872" s="11"/>
      <c r="V27872" s="11"/>
      <c r="W27872" s="11"/>
      <c r="X27872" s="11"/>
      <c r="Y27872" s="11"/>
      <c r="Z27872" s="11"/>
      <c r="BE27872"/>
      <c r="BF27872"/>
      <c r="BG27872"/>
    </row>
    <row r="27873" spans="11:59" x14ac:dyDescent="0.25">
      <c r="K27873" s="11"/>
      <c r="L27873" s="11"/>
      <c r="N27873" s="11"/>
      <c r="O27873" s="11"/>
      <c r="P27873" s="11"/>
      <c r="Q27873" s="11"/>
      <c r="R27873" s="11"/>
      <c r="S27873" s="11"/>
      <c r="T27873" s="11"/>
      <c r="U27873" s="11"/>
      <c r="V27873" s="11"/>
      <c r="W27873" s="11"/>
      <c r="X27873" s="11"/>
      <c r="Y27873" s="11"/>
      <c r="Z27873" s="11"/>
      <c r="BE27873"/>
      <c r="BF27873"/>
      <c r="BG27873"/>
    </row>
    <row r="27874" spans="11:59" x14ac:dyDescent="0.25">
      <c r="K27874" s="11"/>
      <c r="L27874" s="11"/>
      <c r="N27874" s="11"/>
      <c r="O27874" s="11"/>
      <c r="P27874" s="11"/>
      <c r="Q27874" s="11"/>
      <c r="R27874" s="11"/>
      <c r="S27874" s="11"/>
      <c r="T27874" s="11"/>
      <c r="U27874" s="11"/>
      <c r="V27874" s="11"/>
      <c r="W27874" s="11"/>
      <c r="X27874" s="11"/>
      <c r="Y27874" s="11"/>
      <c r="Z27874" s="11"/>
      <c r="BE27874"/>
      <c r="BF27874"/>
      <c r="BG27874"/>
    </row>
    <row r="27875" spans="11:59" x14ac:dyDescent="0.25">
      <c r="K27875" s="11"/>
      <c r="L27875" s="11"/>
      <c r="N27875" s="11"/>
      <c r="O27875" s="11"/>
      <c r="P27875" s="11"/>
      <c r="Q27875" s="11"/>
      <c r="R27875" s="11"/>
      <c r="S27875" s="11"/>
      <c r="T27875" s="11"/>
      <c r="U27875" s="11"/>
      <c r="V27875" s="11"/>
      <c r="W27875" s="11"/>
      <c r="X27875" s="11"/>
      <c r="Y27875" s="11"/>
      <c r="Z27875" s="11"/>
      <c r="BE27875"/>
      <c r="BF27875"/>
      <c r="BG27875"/>
    </row>
    <row r="27876" spans="11:59" x14ac:dyDescent="0.25">
      <c r="K27876" s="11"/>
      <c r="L27876" s="11"/>
      <c r="N27876" s="11"/>
      <c r="O27876" s="11"/>
      <c r="P27876" s="11"/>
      <c r="Q27876" s="11"/>
      <c r="R27876" s="11"/>
      <c r="S27876" s="11"/>
      <c r="T27876" s="11"/>
      <c r="U27876" s="11"/>
      <c r="V27876" s="11"/>
      <c r="W27876" s="11"/>
      <c r="X27876" s="11"/>
      <c r="Y27876" s="11"/>
      <c r="Z27876" s="11"/>
      <c r="BE27876"/>
      <c r="BF27876"/>
      <c r="BG27876"/>
    </row>
    <row r="27877" spans="11:59" x14ac:dyDescent="0.25">
      <c r="K27877" s="11"/>
      <c r="L27877" s="11"/>
      <c r="N27877" s="11"/>
      <c r="O27877" s="11"/>
      <c r="P27877" s="11"/>
      <c r="Q27877" s="11"/>
      <c r="R27877" s="11"/>
      <c r="S27877" s="11"/>
      <c r="T27877" s="11"/>
      <c r="U27877" s="11"/>
      <c r="V27877" s="11"/>
      <c r="W27877" s="11"/>
      <c r="X27877" s="11"/>
      <c r="Y27877" s="11"/>
      <c r="Z27877" s="11"/>
      <c r="BE27877"/>
      <c r="BF27877"/>
      <c r="BG27877"/>
    </row>
    <row r="27878" spans="11:59" x14ac:dyDescent="0.25">
      <c r="K27878" s="11"/>
      <c r="L27878" s="11"/>
      <c r="N27878" s="11"/>
      <c r="O27878" s="11"/>
      <c r="P27878" s="11"/>
      <c r="Q27878" s="11"/>
      <c r="R27878" s="11"/>
      <c r="S27878" s="11"/>
      <c r="T27878" s="11"/>
      <c r="U27878" s="11"/>
      <c r="V27878" s="11"/>
      <c r="W27878" s="11"/>
      <c r="X27878" s="11"/>
      <c r="Y27878" s="11"/>
      <c r="Z27878" s="11"/>
      <c r="BE27878"/>
      <c r="BF27878"/>
      <c r="BG27878"/>
    </row>
    <row r="27879" spans="11:59" x14ac:dyDescent="0.25">
      <c r="K27879" s="11"/>
      <c r="L27879" s="11"/>
      <c r="N27879" s="11"/>
      <c r="O27879" s="11"/>
      <c r="P27879" s="11"/>
      <c r="Q27879" s="11"/>
      <c r="R27879" s="11"/>
      <c r="S27879" s="11"/>
      <c r="T27879" s="11"/>
      <c r="U27879" s="11"/>
      <c r="V27879" s="11"/>
      <c r="W27879" s="11"/>
      <c r="X27879" s="11"/>
      <c r="Y27879" s="11"/>
      <c r="Z27879" s="11"/>
      <c r="BE27879"/>
      <c r="BF27879"/>
      <c r="BG27879"/>
    </row>
    <row r="27880" spans="11:59" x14ac:dyDescent="0.25">
      <c r="K27880" s="11"/>
      <c r="L27880" s="11"/>
      <c r="N27880" s="11"/>
      <c r="O27880" s="11"/>
      <c r="P27880" s="11"/>
      <c r="Q27880" s="11"/>
      <c r="R27880" s="11"/>
      <c r="S27880" s="11"/>
      <c r="T27880" s="11"/>
      <c r="U27880" s="11"/>
      <c r="V27880" s="11"/>
      <c r="W27880" s="11"/>
      <c r="X27880" s="11"/>
      <c r="Y27880" s="11"/>
      <c r="Z27880" s="11"/>
      <c r="BE27880"/>
      <c r="BF27880"/>
      <c r="BG27880"/>
    </row>
    <row r="27881" spans="11:59" x14ac:dyDescent="0.25">
      <c r="K27881" s="11"/>
      <c r="L27881" s="11"/>
      <c r="N27881" s="11"/>
      <c r="O27881" s="11"/>
      <c r="P27881" s="11"/>
      <c r="Q27881" s="11"/>
      <c r="R27881" s="11"/>
      <c r="S27881" s="11"/>
      <c r="T27881" s="11"/>
      <c r="U27881" s="11"/>
      <c r="V27881" s="11"/>
      <c r="W27881" s="11"/>
      <c r="X27881" s="11"/>
      <c r="Y27881" s="11"/>
      <c r="Z27881" s="11"/>
      <c r="BE27881"/>
      <c r="BF27881"/>
      <c r="BG27881"/>
    </row>
    <row r="27882" spans="11:59" x14ac:dyDescent="0.25">
      <c r="K27882" s="11"/>
      <c r="L27882" s="11"/>
      <c r="N27882" s="11"/>
      <c r="O27882" s="11"/>
      <c r="P27882" s="11"/>
      <c r="Q27882" s="11"/>
      <c r="R27882" s="11"/>
      <c r="S27882" s="11"/>
      <c r="T27882" s="11"/>
      <c r="U27882" s="11"/>
      <c r="V27882" s="11"/>
      <c r="W27882" s="11"/>
      <c r="X27882" s="11"/>
      <c r="Y27882" s="11"/>
      <c r="Z27882" s="11"/>
      <c r="BE27882"/>
      <c r="BF27882"/>
      <c r="BG27882"/>
    </row>
    <row r="27883" spans="11:59" x14ac:dyDescent="0.25">
      <c r="K27883" s="11"/>
      <c r="L27883" s="11"/>
      <c r="N27883" s="11"/>
      <c r="O27883" s="11"/>
      <c r="P27883" s="11"/>
      <c r="Q27883" s="11"/>
      <c r="R27883" s="11"/>
      <c r="S27883" s="11"/>
      <c r="T27883" s="11"/>
      <c r="U27883" s="11"/>
      <c r="V27883" s="11"/>
      <c r="W27883" s="11"/>
      <c r="X27883" s="11"/>
      <c r="Y27883" s="11"/>
      <c r="Z27883" s="11"/>
      <c r="BE27883"/>
      <c r="BF27883"/>
      <c r="BG27883"/>
    </row>
    <row r="27884" spans="11:59" x14ac:dyDescent="0.25">
      <c r="K27884" s="11"/>
      <c r="L27884" s="11"/>
      <c r="N27884" s="11"/>
      <c r="O27884" s="11"/>
      <c r="P27884" s="11"/>
      <c r="Q27884" s="11"/>
      <c r="R27884" s="11"/>
      <c r="S27884" s="11"/>
      <c r="T27884" s="11"/>
      <c r="U27884" s="11"/>
      <c r="V27884" s="11"/>
      <c r="W27884" s="11"/>
      <c r="X27884" s="11"/>
      <c r="Y27884" s="11"/>
      <c r="Z27884" s="11"/>
      <c r="BE27884"/>
      <c r="BF27884"/>
      <c r="BG27884"/>
    </row>
    <row r="27885" spans="11:59" x14ac:dyDescent="0.25">
      <c r="K27885" s="11"/>
      <c r="L27885" s="11"/>
      <c r="N27885" s="11"/>
      <c r="O27885" s="11"/>
      <c r="P27885" s="11"/>
      <c r="Q27885" s="11"/>
      <c r="R27885" s="11"/>
      <c r="S27885" s="11"/>
      <c r="T27885" s="11"/>
      <c r="U27885" s="11"/>
      <c r="V27885" s="11"/>
      <c r="W27885" s="11"/>
      <c r="X27885" s="11"/>
      <c r="Y27885" s="11"/>
      <c r="Z27885" s="11"/>
      <c r="BE27885"/>
      <c r="BF27885"/>
      <c r="BG27885"/>
    </row>
    <row r="27886" spans="11:59" x14ac:dyDescent="0.25">
      <c r="K27886" s="11"/>
      <c r="L27886" s="11"/>
      <c r="N27886" s="11"/>
      <c r="O27886" s="11"/>
      <c r="P27886" s="11"/>
      <c r="Q27886" s="11"/>
      <c r="R27886" s="11"/>
      <c r="S27886" s="11"/>
      <c r="T27886" s="11"/>
      <c r="U27886" s="11"/>
      <c r="V27886" s="11"/>
      <c r="W27886" s="11"/>
      <c r="X27886" s="11"/>
      <c r="Y27886" s="11"/>
      <c r="Z27886" s="11"/>
      <c r="BE27886"/>
      <c r="BF27886"/>
      <c r="BG27886"/>
    </row>
    <row r="27887" spans="11:59" x14ac:dyDescent="0.25">
      <c r="K27887" s="11"/>
      <c r="L27887" s="11"/>
      <c r="N27887" s="11"/>
      <c r="O27887" s="11"/>
      <c r="P27887" s="11"/>
      <c r="Q27887" s="11"/>
      <c r="R27887" s="11"/>
      <c r="S27887" s="11"/>
      <c r="T27887" s="11"/>
      <c r="U27887" s="11"/>
      <c r="V27887" s="11"/>
      <c r="W27887" s="11"/>
      <c r="X27887" s="11"/>
      <c r="Y27887" s="11"/>
      <c r="Z27887" s="11"/>
      <c r="BE27887"/>
      <c r="BF27887"/>
      <c r="BG27887"/>
    </row>
    <row r="27888" spans="11:59" x14ac:dyDescent="0.25">
      <c r="K27888" s="11"/>
      <c r="L27888" s="11"/>
      <c r="N27888" s="11"/>
      <c r="O27888" s="11"/>
      <c r="P27888" s="11"/>
      <c r="Q27888" s="11"/>
      <c r="R27888" s="11"/>
      <c r="S27888" s="11"/>
      <c r="T27888" s="11"/>
      <c r="U27888" s="11"/>
      <c r="V27888" s="11"/>
      <c r="W27888" s="11"/>
      <c r="X27888" s="11"/>
      <c r="Y27888" s="11"/>
      <c r="Z27888" s="11"/>
      <c r="BE27888"/>
      <c r="BF27888"/>
      <c r="BG27888"/>
    </row>
    <row r="27889" spans="11:59" x14ac:dyDescent="0.25">
      <c r="K27889" s="11"/>
      <c r="L27889" s="11"/>
      <c r="N27889" s="11"/>
      <c r="O27889" s="11"/>
      <c r="P27889" s="11"/>
      <c r="Q27889" s="11"/>
      <c r="R27889" s="11"/>
      <c r="S27889" s="11"/>
      <c r="T27889" s="11"/>
      <c r="U27889" s="11"/>
      <c r="V27889" s="11"/>
      <c r="W27889" s="11"/>
      <c r="X27889" s="11"/>
      <c r="Y27889" s="11"/>
      <c r="Z27889" s="11"/>
      <c r="BE27889"/>
      <c r="BF27889"/>
      <c r="BG27889"/>
    </row>
    <row r="27890" spans="11:59" x14ac:dyDescent="0.25">
      <c r="K27890" s="11"/>
      <c r="L27890" s="11"/>
      <c r="N27890" s="11"/>
      <c r="O27890" s="11"/>
      <c r="P27890" s="11"/>
      <c r="Q27890" s="11"/>
      <c r="R27890" s="11"/>
      <c r="S27890" s="11"/>
      <c r="T27890" s="11"/>
      <c r="U27890" s="11"/>
      <c r="V27890" s="11"/>
      <c r="W27890" s="11"/>
      <c r="X27890" s="11"/>
      <c r="Y27890" s="11"/>
      <c r="Z27890" s="11"/>
      <c r="BE27890"/>
      <c r="BF27890"/>
      <c r="BG27890"/>
    </row>
    <row r="27891" spans="11:59" x14ac:dyDescent="0.25">
      <c r="K27891" s="11"/>
      <c r="L27891" s="11"/>
      <c r="N27891" s="11"/>
      <c r="O27891" s="11"/>
      <c r="P27891" s="11"/>
      <c r="Q27891" s="11"/>
      <c r="R27891" s="11"/>
      <c r="S27891" s="11"/>
      <c r="T27891" s="11"/>
      <c r="U27891" s="11"/>
      <c r="V27891" s="11"/>
      <c r="W27891" s="11"/>
      <c r="X27891" s="11"/>
      <c r="Y27891" s="11"/>
      <c r="Z27891" s="11"/>
      <c r="BE27891"/>
      <c r="BF27891"/>
      <c r="BG27891"/>
    </row>
    <row r="27892" spans="11:59" x14ac:dyDescent="0.25">
      <c r="K27892" s="11"/>
      <c r="L27892" s="11"/>
      <c r="N27892" s="11"/>
      <c r="O27892" s="11"/>
      <c r="P27892" s="11"/>
      <c r="Q27892" s="11"/>
      <c r="R27892" s="11"/>
      <c r="S27892" s="11"/>
      <c r="T27892" s="11"/>
      <c r="U27892" s="11"/>
      <c r="V27892" s="11"/>
      <c r="W27892" s="11"/>
      <c r="X27892" s="11"/>
      <c r="Y27892" s="11"/>
      <c r="Z27892" s="11"/>
      <c r="BE27892"/>
      <c r="BF27892"/>
      <c r="BG27892"/>
    </row>
    <row r="27893" spans="11:59" x14ac:dyDescent="0.25">
      <c r="K27893" s="11"/>
      <c r="L27893" s="11"/>
      <c r="N27893" s="11"/>
      <c r="O27893" s="11"/>
      <c r="P27893" s="11"/>
      <c r="Q27893" s="11"/>
      <c r="R27893" s="11"/>
      <c r="S27893" s="11"/>
      <c r="T27893" s="11"/>
      <c r="U27893" s="11"/>
      <c r="V27893" s="11"/>
      <c r="W27893" s="11"/>
      <c r="X27893" s="11"/>
      <c r="Y27893" s="11"/>
      <c r="Z27893" s="11"/>
      <c r="BE27893"/>
      <c r="BF27893"/>
      <c r="BG27893"/>
    </row>
    <row r="27894" spans="11:59" x14ac:dyDescent="0.25">
      <c r="K27894" s="11"/>
      <c r="L27894" s="11"/>
      <c r="N27894" s="11"/>
      <c r="O27894" s="11"/>
      <c r="P27894" s="11"/>
      <c r="Q27894" s="11"/>
      <c r="R27894" s="11"/>
      <c r="S27894" s="11"/>
      <c r="T27894" s="11"/>
      <c r="U27894" s="11"/>
      <c r="V27894" s="11"/>
      <c r="W27894" s="11"/>
      <c r="X27894" s="11"/>
      <c r="Y27894" s="11"/>
      <c r="Z27894" s="11"/>
      <c r="BE27894"/>
      <c r="BF27894"/>
      <c r="BG27894"/>
    </row>
    <row r="27895" spans="11:59" x14ac:dyDescent="0.25">
      <c r="K27895" s="11"/>
      <c r="L27895" s="11"/>
      <c r="N27895" s="11"/>
      <c r="O27895" s="11"/>
      <c r="P27895" s="11"/>
      <c r="Q27895" s="11"/>
      <c r="R27895" s="11"/>
      <c r="S27895" s="11"/>
      <c r="T27895" s="11"/>
      <c r="U27895" s="11"/>
      <c r="V27895" s="11"/>
      <c r="W27895" s="11"/>
      <c r="X27895" s="11"/>
      <c r="Y27895" s="11"/>
      <c r="Z27895" s="11"/>
      <c r="BE27895"/>
      <c r="BF27895"/>
      <c r="BG27895"/>
    </row>
    <row r="27896" spans="11:59" x14ac:dyDescent="0.25">
      <c r="K27896" s="11"/>
      <c r="L27896" s="11"/>
      <c r="N27896" s="11"/>
      <c r="O27896" s="11"/>
      <c r="P27896" s="11"/>
      <c r="Q27896" s="11"/>
      <c r="R27896" s="11"/>
      <c r="S27896" s="11"/>
      <c r="T27896" s="11"/>
      <c r="U27896" s="11"/>
      <c r="V27896" s="11"/>
      <c r="W27896" s="11"/>
      <c r="X27896" s="11"/>
      <c r="Y27896" s="11"/>
      <c r="Z27896" s="11"/>
      <c r="BE27896"/>
      <c r="BF27896"/>
      <c r="BG27896"/>
    </row>
    <row r="27897" spans="11:59" x14ac:dyDescent="0.25">
      <c r="K27897" s="11"/>
      <c r="L27897" s="11"/>
      <c r="N27897" s="11"/>
      <c r="O27897" s="11"/>
      <c r="P27897" s="11"/>
      <c r="Q27897" s="11"/>
      <c r="R27897" s="11"/>
      <c r="S27897" s="11"/>
      <c r="T27897" s="11"/>
      <c r="U27897" s="11"/>
      <c r="V27897" s="11"/>
      <c r="W27897" s="11"/>
      <c r="X27897" s="11"/>
      <c r="Y27897" s="11"/>
      <c r="Z27897" s="11"/>
      <c r="BE27897"/>
      <c r="BF27897"/>
      <c r="BG27897"/>
    </row>
    <row r="27898" spans="11:59" x14ac:dyDescent="0.25">
      <c r="K27898" s="11"/>
      <c r="L27898" s="11"/>
      <c r="N27898" s="11"/>
      <c r="O27898" s="11"/>
      <c r="P27898" s="11"/>
      <c r="Q27898" s="11"/>
      <c r="R27898" s="11"/>
      <c r="S27898" s="11"/>
      <c r="T27898" s="11"/>
      <c r="U27898" s="11"/>
      <c r="V27898" s="11"/>
      <c r="W27898" s="11"/>
      <c r="X27898" s="11"/>
      <c r="Y27898" s="11"/>
      <c r="Z27898" s="11"/>
      <c r="BE27898"/>
      <c r="BF27898"/>
      <c r="BG27898"/>
    </row>
    <row r="27899" spans="11:59" x14ac:dyDescent="0.25">
      <c r="K27899" s="11"/>
      <c r="L27899" s="11"/>
      <c r="N27899" s="11"/>
      <c r="O27899" s="11"/>
      <c r="P27899" s="11"/>
      <c r="Q27899" s="11"/>
      <c r="R27899" s="11"/>
      <c r="S27899" s="11"/>
      <c r="T27899" s="11"/>
      <c r="U27899" s="11"/>
      <c r="V27899" s="11"/>
      <c r="W27899" s="11"/>
      <c r="X27899" s="11"/>
      <c r="Y27899" s="11"/>
      <c r="Z27899" s="11"/>
      <c r="BE27899"/>
      <c r="BF27899"/>
      <c r="BG27899"/>
    </row>
    <row r="27900" spans="11:59" x14ac:dyDescent="0.25">
      <c r="K27900" s="11"/>
      <c r="L27900" s="11"/>
      <c r="N27900" s="11"/>
      <c r="O27900" s="11"/>
      <c r="P27900" s="11"/>
      <c r="Q27900" s="11"/>
      <c r="R27900" s="11"/>
      <c r="S27900" s="11"/>
      <c r="T27900" s="11"/>
      <c r="U27900" s="11"/>
      <c r="V27900" s="11"/>
      <c r="W27900" s="11"/>
      <c r="X27900" s="11"/>
      <c r="Y27900" s="11"/>
      <c r="Z27900" s="11"/>
      <c r="BE27900"/>
      <c r="BF27900"/>
      <c r="BG27900"/>
    </row>
    <row r="27901" spans="11:59" x14ac:dyDescent="0.25">
      <c r="K27901" s="11"/>
      <c r="L27901" s="11"/>
      <c r="N27901" s="11"/>
      <c r="O27901" s="11"/>
      <c r="P27901" s="11"/>
      <c r="Q27901" s="11"/>
      <c r="R27901" s="11"/>
      <c r="S27901" s="11"/>
      <c r="T27901" s="11"/>
      <c r="U27901" s="11"/>
      <c r="V27901" s="11"/>
      <c r="W27901" s="11"/>
      <c r="X27901" s="11"/>
      <c r="Y27901" s="11"/>
      <c r="Z27901" s="11"/>
      <c r="BE27901"/>
      <c r="BF27901"/>
      <c r="BG27901"/>
    </row>
    <row r="27902" spans="11:59" x14ac:dyDescent="0.25">
      <c r="K27902" s="11"/>
      <c r="L27902" s="11"/>
      <c r="N27902" s="11"/>
      <c r="O27902" s="11"/>
      <c r="P27902" s="11"/>
      <c r="Q27902" s="11"/>
      <c r="R27902" s="11"/>
      <c r="S27902" s="11"/>
      <c r="T27902" s="11"/>
      <c r="U27902" s="11"/>
      <c r="V27902" s="11"/>
      <c r="W27902" s="11"/>
      <c r="X27902" s="11"/>
      <c r="Y27902" s="11"/>
      <c r="Z27902" s="11"/>
      <c r="BE27902"/>
      <c r="BF27902"/>
      <c r="BG27902"/>
    </row>
    <row r="27903" spans="11:59" x14ac:dyDescent="0.25">
      <c r="K27903" s="11"/>
      <c r="L27903" s="11"/>
      <c r="N27903" s="11"/>
      <c r="O27903" s="11"/>
      <c r="P27903" s="11"/>
      <c r="Q27903" s="11"/>
      <c r="R27903" s="11"/>
      <c r="S27903" s="11"/>
      <c r="T27903" s="11"/>
      <c r="U27903" s="11"/>
      <c r="V27903" s="11"/>
      <c r="W27903" s="11"/>
      <c r="X27903" s="11"/>
      <c r="Y27903" s="11"/>
      <c r="Z27903" s="11"/>
      <c r="BE27903"/>
      <c r="BF27903"/>
      <c r="BG27903"/>
    </row>
    <row r="27904" spans="11:59" x14ac:dyDescent="0.25">
      <c r="K27904" s="11"/>
      <c r="L27904" s="11"/>
      <c r="N27904" s="11"/>
      <c r="O27904" s="11"/>
      <c r="P27904" s="11"/>
      <c r="Q27904" s="11"/>
      <c r="R27904" s="11"/>
      <c r="S27904" s="11"/>
      <c r="T27904" s="11"/>
      <c r="U27904" s="11"/>
      <c r="V27904" s="11"/>
      <c r="W27904" s="11"/>
      <c r="X27904" s="11"/>
      <c r="Y27904" s="11"/>
      <c r="Z27904" s="11"/>
      <c r="BE27904"/>
      <c r="BF27904"/>
      <c r="BG27904"/>
    </row>
    <row r="27905" spans="11:59" x14ac:dyDescent="0.25">
      <c r="K27905" s="11"/>
      <c r="L27905" s="11"/>
      <c r="N27905" s="11"/>
      <c r="O27905" s="11"/>
      <c r="P27905" s="11"/>
      <c r="Q27905" s="11"/>
      <c r="R27905" s="11"/>
      <c r="S27905" s="11"/>
      <c r="T27905" s="11"/>
      <c r="U27905" s="11"/>
      <c r="V27905" s="11"/>
      <c r="W27905" s="11"/>
      <c r="X27905" s="11"/>
      <c r="Y27905" s="11"/>
      <c r="Z27905" s="11"/>
      <c r="BE27905"/>
      <c r="BF27905"/>
      <c r="BG27905"/>
    </row>
    <row r="27906" spans="11:59" x14ac:dyDescent="0.25">
      <c r="K27906" s="11"/>
      <c r="L27906" s="11"/>
      <c r="N27906" s="11"/>
      <c r="O27906" s="11"/>
      <c r="P27906" s="11"/>
      <c r="Q27906" s="11"/>
      <c r="R27906" s="11"/>
      <c r="S27906" s="11"/>
      <c r="T27906" s="11"/>
      <c r="U27906" s="11"/>
      <c r="V27906" s="11"/>
      <c r="W27906" s="11"/>
      <c r="X27906" s="11"/>
      <c r="Y27906" s="11"/>
      <c r="Z27906" s="11"/>
      <c r="BE27906"/>
      <c r="BF27906"/>
      <c r="BG27906"/>
    </row>
    <row r="27907" spans="11:59" x14ac:dyDescent="0.25">
      <c r="K27907" s="11"/>
      <c r="L27907" s="11"/>
      <c r="N27907" s="11"/>
      <c r="O27907" s="11"/>
      <c r="P27907" s="11"/>
      <c r="Q27907" s="11"/>
      <c r="R27907" s="11"/>
      <c r="S27907" s="11"/>
      <c r="T27907" s="11"/>
      <c r="U27907" s="11"/>
      <c r="V27907" s="11"/>
      <c r="W27907" s="11"/>
      <c r="X27907" s="11"/>
      <c r="Y27907" s="11"/>
      <c r="Z27907" s="11"/>
      <c r="BE27907"/>
      <c r="BF27907"/>
      <c r="BG27907"/>
    </row>
    <row r="27908" spans="11:59" x14ac:dyDescent="0.25">
      <c r="K27908" s="11"/>
      <c r="L27908" s="11"/>
      <c r="N27908" s="11"/>
      <c r="O27908" s="11"/>
      <c r="P27908" s="11"/>
      <c r="Q27908" s="11"/>
      <c r="R27908" s="11"/>
      <c r="S27908" s="11"/>
      <c r="T27908" s="11"/>
      <c r="U27908" s="11"/>
      <c r="V27908" s="11"/>
      <c r="W27908" s="11"/>
      <c r="X27908" s="11"/>
      <c r="Y27908" s="11"/>
      <c r="Z27908" s="11"/>
      <c r="BE27908"/>
      <c r="BF27908"/>
      <c r="BG27908"/>
    </row>
    <row r="27909" spans="11:59" x14ac:dyDescent="0.25">
      <c r="K27909" s="11"/>
      <c r="L27909" s="11"/>
      <c r="N27909" s="11"/>
      <c r="O27909" s="11"/>
      <c r="P27909" s="11"/>
      <c r="Q27909" s="11"/>
      <c r="R27909" s="11"/>
      <c r="S27909" s="11"/>
      <c r="T27909" s="11"/>
      <c r="U27909" s="11"/>
      <c r="V27909" s="11"/>
      <c r="W27909" s="11"/>
      <c r="X27909" s="11"/>
      <c r="Y27909" s="11"/>
      <c r="Z27909" s="11"/>
      <c r="BE27909"/>
      <c r="BF27909"/>
      <c r="BG27909"/>
    </row>
    <row r="27910" spans="11:59" x14ac:dyDescent="0.25">
      <c r="K27910" s="11"/>
      <c r="L27910" s="11"/>
      <c r="N27910" s="11"/>
      <c r="O27910" s="11"/>
      <c r="P27910" s="11"/>
      <c r="Q27910" s="11"/>
      <c r="R27910" s="11"/>
      <c r="S27910" s="11"/>
      <c r="T27910" s="11"/>
      <c r="U27910" s="11"/>
      <c r="V27910" s="11"/>
      <c r="W27910" s="11"/>
      <c r="X27910" s="11"/>
      <c r="Y27910" s="11"/>
      <c r="Z27910" s="11"/>
      <c r="BE27910"/>
      <c r="BF27910"/>
      <c r="BG27910"/>
    </row>
    <row r="27911" spans="11:59" x14ac:dyDescent="0.25">
      <c r="K27911" s="11"/>
      <c r="L27911" s="11"/>
      <c r="N27911" s="11"/>
      <c r="O27911" s="11"/>
      <c r="P27911" s="11"/>
      <c r="Q27911" s="11"/>
      <c r="R27911" s="11"/>
      <c r="S27911" s="11"/>
      <c r="T27911" s="11"/>
      <c r="U27911" s="11"/>
      <c r="V27911" s="11"/>
      <c r="W27911" s="11"/>
      <c r="X27911" s="11"/>
      <c r="Y27911" s="11"/>
      <c r="Z27911" s="11"/>
      <c r="BE27911"/>
      <c r="BF27911"/>
      <c r="BG27911"/>
    </row>
    <row r="27912" spans="11:59" x14ac:dyDescent="0.25">
      <c r="K27912" s="11"/>
      <c r="L27912" s="11"/>
      <c r="N27912" s="11"/>
      <c r="O27912" s="11"/>
      <c r="P27912" s="11"/>
      <c r="Q27912" s="11"/>
      <c r="R27912" s="11"/>
      <c r="S27912" s="11"/>
      <c r="T27912" s="11"/>
      <c r="U27912" s="11"/>
      <c r="V27912" s="11"/>
      <c r="W27912" s="11"/>
      <c r="X27912" s="11"/>
      <c r="Y27912" s="11"/>
      <c r="Z27912" s="11"/>
      <c r="BE27912"/>
      <c r="BF27912"/>
      <c r="BG27912"/>
    </row>
    <row r="27913" spans="11:59" x14ac:dyDescent="0.25">
      <c r="K27913" s="11"/>
      <c r="L27913" s="11"/>
      <c r="N27913" s="11"/>
      <c r="O27913" s="11"/>
      <c r="P27913" s="11"/>
      <c r="Q27913" s="11"/>
      <c r="R27913" s="11"/>
      <c r="S27913" s="11"/>
      <c r="T27913" s="11"/>
      <c r="U27913" s="11"/>
      <c r="V27913" s="11"/>
      <c r="W27913" s="11"/>
      <c r="X27913" s="11"/>
      <c r="Y27913" s="11"/>
      <c r="Z27913" s="11"/>
      <c r="BE27913"/>
      <c r="BF27913"/>
      <c r="BG27913"/>
    </row>
    <row r="27914" spans="11:59" x14ac:dyDescent="0.25">
      <c r="K27914" s="11"/>
      <c r="L27914" s="11"/>
      <c r="N27914" s="11"/>
      <c r="O27914" s="11"/>
      <c r="P27914" s="11"/>
      <c r="Q27914" s="11"/>
      <c r="R27914" s="11"/>
      <c r="S27914" s="11"/>
      <c r="T27914" s="11"/>
      <c r="U27914" s="11"/>
      <c r="V27914" s="11"/>
      <c r="W27914" s="11"/>
      <c r="X27914" s="11"/>
      <c r="Y27914" s="11"/>
      <c r="Z27914" s="11"/>
      <c r="BE27914"/>
      <c r="BF27914"/>
      <c r="BG27914"/>
    </row>
    <row r="27915" spans="11:59" x14ac:dyDescent="0.25">
      <c r="K27915" s="11"/>
      <c r="L27915" s="11"/>
      <c r="N27915" s="11"/>
      <c r="O27915" s="11"/>
      <c r="P27915" s="11"/>
      <c r="Q27915" s="11"/>
      <c r="R27915" s="11"/>
      <c r="S27915" s="11"/>
      <c r="T27915" s="11"/>
      <c r="U27915" s="11"/>
      <c r="V27915" s="11"/>
      <c r="W27915" s="11"/>
      <c r="X27915" s="11"/>
      <c r="Y27915" s="11"/>
      <c r="Z27915" s="11"/>
      <c r="BE27915"/>
      <c r="BF27915"/>
      <c r="BG27915"/>
    </row>
    <row r="27916" spans="11:59" x14ac:dyDescent="0.25">
      <c r="K27916" s="11"/>
      <c r="L27916" s="11"/>
      <c r="N27916" s="11"/>
      <c r="O27916" s="11"/>
      <c r="P27916" s="11"/>
      <c r="Q27916" s="11"/>
      <c r="R27916" s="11"/>
      <c r="S27916" s="11"/>
      <c r="T27916" s="11"/>
      <c r="U27916" s="11"/>
      <c r="V27916" s="11"/>
      <c r="W27916" s="11"/>
      <c r="X27916" s="11"/>
      <c r="Y27916" s="11"/>
      <c r="Z27916" s="11"/>
      <c r="BE27916"/>
      <c r="BF27916"/>
      <c r="BG27916"/>
    </row>
    <row r="27917" spans="11:59" x14ac:dyDescent="0.25">
      <c r="K27917" s="11"/>
      <c r="L27917" s="11"/>
      <c r="N27917" s="11"/>
      <c r="O27917" s="11"/>
      <c r="P27917" s="11"/>
      <c r="Q27917" s="11"/>
      <c r="R27917" s="11"/>
      <c r="S27917" s="11"/>
      <c r="T27917" s="11"/>
      <c r="U27917" s="11"/>
      <c r="V27917" s="11"/>
      <c r="W27917" s="11"/>
      <c r="X27917" s="11"/>
      <c r="Y27917" s="11"/>
      <c r="Z27917" s="11"/>
      <c r="BE27917"/>
      <c r="BF27917"/>
      <c r="BG27917"/>
    </row>
    <row r="27918" spans="11:59" x14ac:dyDescent="0.25">
      <c r="K27918" s="11"/>
      <c r="L27918" s="11"/>
      <c r="N27918" s="11"/>
      <c r="O27918" s="11"/>
      <c r="P27918" s="11"/>
      <c r="Q27918" s="11"/>
      <c r="R27918" s="11"/>
      <c r="S27918" s="11"/>
      <c r="T27918" s="11"/>
      <c r="U27918" s="11"/>
      <c r="V27918" s="11"/>
      <c r="W27918" s="11"/>
      <c r="X27918" s="11"/>
      <c r="Y27918" s="11"/>
      <c r="Z27918" s="11"/>
      <c r="BE27918"/>
      <c r="BF27918"/>
      <c r="BG27918"/>
    </row>
    <row r="27919" spans="11:59" x14ac:dyDescent="0.25">
      <c r="K27919" s="11"/>
      <c r="L27919" s="11"/>
      <c r="N27919" s="11"/>
      <c r="O27919" s="11"/>
      <c r="P27919" s="11"/>
      <c r="Q27919" s="11"/>
      <c r="R27919" s="11"/>
      <c r="S27919" s="11"/>
      <c r="T27919" s="11"/>
      <c r="U27919" s="11"/>
      <c r="V27919" s="11"/>
      <c r="W27919" s="11"/>
      <c r="X27919" s="11"/>
      <c r="Y27919" s="11"/>
      <c r="Z27919" s="11"/>
      <c r="BE27919"/>
      <c r="BF27919"/>
      <c r="BG27919"/>
    </row>
    <row r="27920" spans="11:59" x14ac:dyDescent="0.25">
      <c r="K27920" s="11"/>
      <c r="L27920" s="11"/>
      <c r="N27920" s="11"/>
      <c r="O27920" s="11"/>
      <c r="P27920" s="11"/>
      <c r="Q27920" s="11"/>
      <c r="R27920" s="11"/>
      <c r="S27920" s="11"/>
      <c r="T27920" s="11"/>
      <c r="U27920" s="11"/>
      <c r="V27920" s="11"/>
      <c r="W27920" s="11"/>
      <c r="X27920" s="11"/>
      <c r="Y27920" s="11"/>
      <c r="Z27920" s="11"/>
      <c r="BE27920"/>
      <c r="BF27920"/>
      <c r="BG27920"/>
    </row>
    <row r="27921" spans="11:59" x14ac:dyDescent="0.25">
      <c r="K27921" s="11"/>
      <c r="L27921" s="11"/>
      <c r="N27921" s="11"/>
      <c r="O27921" s="11"/>
      <c r="P27921" s="11"/>
      <c r="Q27921" s="11"/>
      <c r="R27921" s="11"/>
      <c r="S27921" s="11"/>
      <c r="T27921" s="11"/>
      <c r="U27921" s="11"/>
      <c r="V27921" s="11"/>
      <c r="W27921" s="11"/>
      <c r="X27921" s="11"/>
      <c r="Y27921" s="11"/>
      <c r="Z27921" s="11"/>
      <c r="BE27921"/>
      <c r="BF27921"/>
      <c r="BG27921"/>
    </row>
    <row r="27922" spans="11:59" x14ac:dyDescent="0.25">
      <c r="K27922" s="11"/>
      <c r="L27922" s="11"/>
      <c r="N27922" s="11"/>
      <c r="O27922" s="11"/>
      <c r="P27922" s="11"/>
      <c r="Q27922" s="11"/>
      <c r="R27922" s="11"/>
      <c r="S27922" s="11"/>
      <c r="T27922" s="11"/>
      <c r="U27922" s="11"/>
      <c r="V27922" s="11"/>
      <c r="W27922" s="11"/>
      <c r="X27922" s="11"/>
      <c r="Y27922" s="11"/>
      <c r="Z27922" s="11"/>
      <c r="BE27922"/>
      <c r="BF27922"/>
      <c r="BG27922"/>
    </row>
    <row r="27923" spans="11:59" x14ac:dyDescent="0.25">
      <c r="K27923" s="11"/>
      <c r="L27923" s="11"/>
      <c r="N27923" s="11"/>
      <c r="O27923" s="11"/>
      <c r="P27923" s="11"/>
      <c r="Q27923" s="11"/>
      <c r="R27923" s="11"/>
      <c r="S27923" s="11"/>
      <c r="T27923" s="11"/>
      <c r="U27923" s="11"/>
      <c r="V27923" s="11"/>
      <c r="W27923" s="11"/>
      <c r="X27923" s="11"/>
      <c r="Y27923" s="11"/>
      <c r="Z27923" s="11"/>
      <c r="BE27923"/>
      <c r="BF27923"/>
      <c r="BG27923"/>
    </row>
    <row r="27924" spans="11:59" x14ac:dyDescent="0.25">
      <c r="K27924" s="11"/>
      <c r="L27924" s="11"/>
      <c r="N27924" s="11"/>
      <c r="O27924" s="11"/>
      <c r="P27924" s="11"/>
      <c r="Q27924" s="11"/>
      <c r="R27924" s="11"/>
      <c r="S27924" s="11"/>
      <c r="T27924" s="11"/>
      <c r="U27924" s="11"/>
      <c r="V27924" s="11"/>
      <c r="W27924" s="11"/>
      <c r="X27924" s="11"/>
      <c r="Y27924" s="11"/>
      <c r="Z27924" s="11"/>
      <c r="BE27924"/>
      <c r="BF27924"/>
      <c r="BG27924"/>
    </row>
    <row r="27925" spans="11:59" x14ac:dyDescent="0.25">
      <c r="K27925" s="11"/>
      <c r="L27925" s="11"/>
      <c r="N27925" s="11"/>
      <c r="O27925" s="11"/>
      <c r="P27925" s="11"/>
      <c r="Q27925" s="11"/>
      <c r="R27925" s="11"/>
      <c r="S27925" s="11"/>
      <c r="T27925" s="11"/>
      <c r="U27925" s="11"/>
      <c r="V27925" s="11"/>
      <c r="W27925" s="11"/>
      <c r="X27925" s="11"/>
      <c r="Y27925" s="11"/>
      <c r="Z27925" s="11"/>
      <c r="BE27925"/>
      <c r="BF27925"/>
      <c r="BG27925"/>
    </row>
    <row r="27926" spans="11:59" x14ac:dyDescent="0.25">
      <c r="K27926" s="11"/>
      <c r="L27926" s="11"/>
      <c r="N27926" s="11"/>
      <c r="O27926" s="11"/>
      <c r="P27926" s="11"/>
      <c r="Q27926" s="11"/>
      <c r="R27926" s="11"/>
      <c r="S27926" s="11"/>
      <c r="T27926" s="11"/>
      <c r="U27926" s="11"/>
      <c r="V27926" s="11"/>
      <c r="W27926" s="11"/>
      <c r="X27926" s="11"/>
      <c r="Y27926" s="11"/>
      <c r="Z27926" s="11"/>
      <c r="BE27926"/>
      <c r="BF27926"/>
      <c r="BG27926"/>
    </row>
    <row r="27927" spans="11:59" x14ac:dyDescent="0.25">
      <c r="K27927" s="11"/>
      <c r="L27927" s="11"/>
      <c r="N27927" s="11"/>
      <c r="O27927" s="11"/>
      <c r="P27927" s="11"/>
      <c r="Q27927" s="11"/>
      <c r="R27927" s="11"/>
      <c r="S27927" s="11"/>
      <c r="T27927" s="11"/>
      <c r="U27927" s="11"/>
      <c r="V27927" s="11"/>
      <c r="W27927" s="11"/>
      <c r="X27927" s="11"/>
      <c r="Y27927" s="11"/>
      <c r="Z27927" s="11"/>
      <c r="BE27927"/>
      <c r="BF27927"/>
      <c r="BG27927"/>
    </row>
    <row r="27928" spans="11:59" x14ac:dyDescent="0.25">
      <c r="K27928" s="11"/>
      <c r="L27928" s="11"/>
      <c r="N27928" s="11"/>
      <c r="O27928" s="11"/>
      <c r="P27928" s="11"/>
      <c r="Q27928" s="11"/>
      <c r="R27928" s="11"/>
      <c r="S27928" s="11"/>
      <c r="T27928" s="11"/>
      <c r="U27928" s="11"/>
      <c r="V27928" s="11"/>
      <c r="W27928" s="11"/>
      <c r="X27928" s="11"/>
      <c r="Y27928" s="11"/>
      <c r="Z27928" s="11"/>
      <c r="BE27928"/>
      <c r="BF27928"/>
      <c r="BG27928"/>
    </row>
    <row r="27929" spans="11:59" x14ac:dyDescent="0.25">
      <c r="K27929" s="11"/>
      <c r="L27929" s="11"/>
      <c r="N27929" s="11"/>
      <c r="O27929" s="11"/>
      <c r="P27929" s="11"/>
      <c r="Q27929" s="11"/>
      <c r="R27929" s="11"/>
      <c r="S27929" s="11"/>
      <c r="T27929" s="11"/>
      <c r="U27929" s="11"/>
      <c r="V27929" s="11"/>
      <c r="W27929" s="11"/>
      <c r="X27929" s="11"/>
      <c r="Y27929" s="11"/>
      <c r="Z27929" s="11"/>
      <c r="BE27929"/>
      <c r="BF27929"/>
      <c r="BG27929"/>
    </row>
    <row r="27930" spans="11:59" x14ac:dyDescent="0.25">
      <c r="K27930" s="11"/>
      <c r="L27930" s="11"/>
      <c r="N27930" s="11"/>
      <c r="O27930" s="11"/>
      <c r="P27930" s="11"/>
      <c r="Q27930" s="11"/>
      <c r="R27930" s="11"/>
      <c r="S27930" s="11"/>
      <c r="T27930" s="11"/>
      <c r="U27930" s="11"/>
      <c r="V27930" s="11"/>
      <c r="W27930" s="11"/>
      <c r="X27930" s="11"/>
      <c r="Y27930" s="11"/>
      <c r="Z27930" s="11"/>
      <c r="BE27930"/>
      <c r="BF27930"/>
      <c r="BG27930"/>
    </row>
    <row r="27931" spans="11:59" x14ac:dyDescent="0.25">
      <c r="K27931" s="11"/>
      <c r="L27931" s="11"/>
      <c r="N27931" s="11"/>
      <c r="O27931" s="11"/>
      <c r="P27931" s="11"/>
      <c r="Q27931" s="11"/>
      <c r="R27931" s="11"/>
      <c r="S27931" s="11"/>
      <c r="T27931" s="11"/>
      <c r="U27931" s="11"/>
      <c r="V27931" s="11"/>
      <c r="W27931" s="11"/>
      <c r="X27931" s="11"/>
      <c r="Y27931" s="11"/>
      <c r="Z27931" s="11"/>
      <c r="BE27931"/>
      <c r="BF27931"/>
      <c r="BG27931"/>
    </row>
    <row r="27932" spans="11:59" x14ac:dyDescent="0.25">
      <c r="K27932" s="11"/>
      <c r="L27932" s="11"/>
      <c r="N27932" s="11"/>
      <c r="O27932" s="11"/>
      <c r="P27932" s="11"/>
      <c r="Q27932" s="11"/>
      <c r="R27932" s="11"/>
      <c r="S27932" s="11"/>
      <c r="T27932" s="11"/>
      <c r="U27932" s="11"/>
      <c r="V27932" s="11"/>
      <c r="W27932" s="11"/>
      <c r="X27932" s="11"/>
      <c r="Y27932" s="11"/>
      <c r="Z27932" s="11"/>
      <c r="BE27932"/>
      <c r="BF27932"/>
      <c r="BG27932"/>
    </row>
    <row r="27933" spans="11:59" x14ac:dyDescent="0.25">
      <c r="K27933" s="11"/>
      <c r="L27933" s="11"/>
      <c r="N27933" s="11"/>
      <c r="O27933" s="11"/>
      <c r="P27933" s="11"/>
      <c r="Q27933" s="11"/>
      <c r="R27933" s="11"/>
      <c r="S27933" s="11"/>
      <c r="T27933" s="11"/>
      <c r="U27933" s="11"/>
      <c r="V27933" s="11"/>
      <c r="W27933" s="11"/>
      <c r="X27933" s="11"/>
      <c r="Y27933" s="11"/>
      <c r="Z27933" s="11"/>
      <c r="BE27933"/>
      <c r="BF27933"/>
      <c r="BG27933"/>
    </row>
    <row r="27934" spans="11:59" x14ac:dyDescent="0.25">
      <c r="K27934" s="11"/>
      <c r="L27934" s="11"/>
      <c r="N27934" s="11"/>
      <c r="O27934" s="11"/>
      <c r="P27934" s="11"/>
      <c r="Q27934" s="11"/>
      <c r="R27934" s="11"/>
      <c r="S27934" s="11"/>
      <c r="T27934" s="11"/>
      <c r="U27934" s="11"/>
      <c r="V27934" s="11"/>
      <c r="W27934" s="11"/>
      <c r="X27934" s="11"/>
      <c r="Y27934" s="11"/>
      <c r="Z27934" s="11"/>
      <c r="BE27934"/>
      <c r="BF27934"/>
      <c r="BG27934"/>
    </row>
    <row r="27935" spans="11:59" x14ac:dyDescent="0.25">
      <c r="K27935" s="11"/>
      <c r="L27935" s="11"/>
      <c r="N27935" s="11"/>
      <c r="O27935" s="11"/>
      <c r="P27935" s="11"/>
      <c r="Q27935" s="11"/>
      <c r="R27935" s="11"/>
      <c r="S27935" s="11"/>
      <c r="T27935" s="11"/>
      <c r="U27935" s="11"/>
      <c r="V27935" s="11"/>
      <c r="W27935" s="11"/>
      <c r="X27935" s="11"/>
      <c r="Y27935" s="11"/>
      <c r="Z27935" s="11"/>
      <c r="BE27935"/>
      <c r="BF27935"/>
      <c r="BG27935"/>
    </row>
    <row r="27936" spans="11:59" x14ac:dyDescent="0.25">
      <c r="K27936" s="11"/>
      <c r="L27936" s="11"/>
      <c r="N27936" s="11"/>
      <c r="O27936" s="11"/>
      <c r="P27936" s="11"/>
      <c r="Q27936" s="11"/>
      <c r="R27936" s="11"/>
      <c r="S27936" s="11"/>
      <c r="T27936" s="11"/>
      <c r="U27936" s="11"/>
      <c r="V27936" s="11"/>
      <c r="W27936" s="11"/>
      <c r="X27936" s="11"/>
      <c r="Y27936" s="11"/>
      <c r="Z27936" s="11"/>
      <c r="BE27936"/>
      <c r="BF27936"/>
      <c r="BG27936"/>
    </row>
    <row r="27937" spans="11:59" x14ac:dyDescent="0.25">
      <c r="K27937" s="11"/>
      <c r="L27937" s="11"/>
      <c r="N27937" s="11"/>
      <c r="O27937" s="11"/>
      <c r="P27937" s="11"/>
      <c r="Q27937" s="11"/>
      <c r="R27937" s="11"/>
      <c r="S27937" s="11"/>
      <c r="T27937" s="11"/>
      <c r="U27937" s="11"/>
      <c r="V27937" s="11"/>
      <c r="W27937" s="11"/>
      <c r="X27937" s="11"/>
      <c r="Y27937" s="11"/>
      <c r="Z27937" s="11"/>
      <c r="BE27937"/>
      <c r="BF27937"/>
      <c r="BG27937"/>
    </row>
    <row r="27938" spans="11:59" x14ac:dyDescent="0.25">
      <c r="K27938" s="11"/>
      <c r="L27938" s="11"/>
      <c r="N27938" s="11"/>
      <c r="O27938" s="11"/>
      <c r="P27938" s="11"/>
      <c r="Q27938" s="11"/>
      <c r="R27938" s="11"/>
      <c r="S27938" s="11"/>
      <c r="T27938" s="11"/>
      <c r="U27938" s="11"/>
      <c r="V27938" s="11"/>
      <c r="W27938" s="11"/>
      <c r="X27938" s="11"/>
      <c r="Y27938" s="11"/>
      <c r="Z27938" s="11"/>
      <c r="BE27938"/>
      <c r="BF27938"/>
      <c r="BG27938"/>
    </row>
    <row r="27939" spans="11:59" x14ac:dyDescent="0.25">
      <c r="K27939" s="11"/>
      <c r="L27939" s="11"/>
      <c r="N27939" s="11"/>
      <c r="O27939" s="11"/>
      <c r="P27939" s="11"/>
      <c r="Q27939" s="11"/>
      <c r="R27939" s="11"/>
      <c r="S27939" s="11"/>
      <c r="T27939" s="11"/>
      <c r="U27939" s="11"/>
      <c r="V27939" s="11"/>
      <c r="W27939" s="11"/>
      <c r="X27939" s="11"/>
      <c r="Y27939" s="11"/>
      <c r="Z27939" s="11"/>
      <c r="BE27939"/>
      <c r="BF27939"/>
      <c r="BG27939"/>
    </row>
    <row r="27940" spans="11:59" x14ac:dyDescent="0.25">
      <c r="K27940" s="11"/>
      <c r="L27940" s="11"/>
      <c r="N27940" s="11"/>
      <c r="O27940" s="11"/>
      <c r="P27940" s="11"/>
      <c r="Q27940" s="11"/>
      <c r="R27940" s="11"/>
      <c r="S27940" s="11"/>
      <c r="T27940" s="11"/>
      <c r="U27940" s="11"/>
      <c r="V27940" s="11"/>
      <c r="W27940" s="11"/>
      <c r="X27940" s="11"/>
      <c r="Y27940" s="11"/>
      <c r="Z27940" s="11"/>
      <c r="BE27940"/>
      <c r="BF27940"/>
      <c r="BG27940"/>
    </row>
    <row r="27941" spans="11:59" x14ac:dyDescent="0.25">
      <c r="K27941" s="11"/>
      <c r="L27941" s="11"/>
      <c r="N27941" s="11"/>
      <c r="O27941" s="11"/>
      <c r="P27941" s="11"/>
      <c r="Q27941" s="11"/>
      <c r="R27941" s="11"/>
      <c r="S27941" s="11"/>
      <c r="T27941" s="11"/>
      <c r="U27941" s="11"/>
      <c r="V27941" s="11"/>
      <c r="W27941" s="11"/>
      <c r="X27941" s="11"/>
      <c r="Y27941" s="11"/>
      <c r="Z27941" s="11"/>
      <c r="BE27941"/>
      <c r="BF27941"/>
      <c r="BG27941"/>
    </row>
    <row r="27942" spans="11:59" x14ac:dyDescent="0.25">
      <c r="K27942" s="11"/>
      <c r="L27942" s="11"/>
      <c r="N27942" s="11"/>
      <c r="O27942" s="11"/>
      <c r="P27942" s="11"/>
      <c r="Q27942" s="11"/>
      <c r="R27942" s="11"/>
      <c r="S27942" s="11"/>
      <c r="T27942" s="11"/>
      <c r="U27942" s="11"/>
      <c r="V27942" s="11"/>
      <c r="W27942" s="11"/>
      <c r="X27942" s="11"/>
      <c r="Y27942" s="11"/>
      <c r="Z27942" s="11"/>
      <c r="BE27942"/>
      <c r="BF27942"/>
      <c r="BG27942"/>
    </row>
    <row r="27943" spans="11:59" x14ac:dyDescent="0.25">
      <c r="K27943" s="11"/>
      <c r="L27943" s="11"/>
      <c r="N27943" s="11"/>
      <c r="O27943" s="11"/>
      <c r="P27943" s="11"/>
      <c r="Q27943" s="11"/>
      <c r="R27943" s="11"/>
      <c r="S27943" s="11"/>
      <c r="T27943" s="11"/>
      <c r="U27943" s="11"/>
      <c r="V27943" s="11"/>
      <c r="W27943" s="11"/>
      <c r="X27943" s="11"/>
      <c r="Y27943" s="11"/>
      <c r="Z27943" s="11"/>
      <c r="BE27943"/>
      <c r="BF27943"/>
      <c r="BG27943"/>
    </row>
    <row r="27944" spans="11:59" x14ac:dyDescent="0.25">
      <c r="K27944" s="11"/>
      <c r="L27944" s="11"/>
      <c r="N27944" s="11"/>
      <c r="O27944" s="11"/>
      <c r="P27944" s="11"/>
      <c r="Q27944" s="11"/>
      <c r="R27944" s="11"/>
      <c r="S27944" s="11"/>
      <c r="T27944" s="11"/>
      <c r="U27944" s="11"/>
      <c r="V27944" s="11"/>
      <c r="W27944" s="11"/>
      <c r="X27944" s="11"/>
      <c r="Y27944" s="11"/>
      <c r="Z27944" s="11"/>
      <c r="BE27944"/>
      <c r="BF27944"/>
      <c r="BG27944"/>
    </row>
    <row r="27945" spans="11:59" x14ac:dyDescent="0.25">
      <c r="K27945" s="11"/>
      <c r="L27945" s="11"/>
      <c r="N27945" s="11"/>
      <c r="O27945" s="11"/>
      <c r="P27945" s="11"/>
      <c r="Q27945" s="11"/>
      <c r="R27945" s="11"/>
      <c r="S27945" s="11"/>
      <c r="T27945" s="11"/>
      <c r="U27945" s="11"/>
      <c r="V27945" s="11"/>
      <c r="W27945" s="11"/>
      <c r="X27945" s="11"/>
      <c r="Y27945" s="11"/>
      <c r="Z27945" s="11"/>
      <c r="BE27945"/>
      <c r="BF27945"/>
      <c r="BG27945"/>
    </row>
    <row r="27946" spans="11:59" x14ac:dyDescent="0.25">
      <c r="K27946" s="11"/>
      <c r="L27946" s="11"/>
      <c r="N27946" s="11"/>
      <c r="O27946" s="11"/>
      <c r="P27946" s="11"/>
      <c r="Q27946" s="11"/>
      <c r="R27946" s="11"/>
      <c r="S27946" s="11"/>
      <c r="T27946" s="11"/>
      <c r="U27946" s="11"/>
      <c r="V27946" s="11"/>
      <c r="W27946" s="11"/>
      <c r="X27946" s="11"/>
      <c r="Y27946" s="11"/>
      <c r="Z27946" s="11"/>
      <c r="BE27946"/>
      <c r="BF27946"/>
      <c r="BG27946"/>
    </row>
    <row r="27947" spans="11:59" x14ac:dyDescent="0.25">
      <c r="K27947" s="11"/>
      <c r="L27947" s="11"/>
      <c r="N27947" s="11"/>
      <c r="O27947" s="11"/>
      <c r="P27947" s="11"/>
      <c r="Q27947" s="11"/>
      <c r="R27947" s="11"/>
      <c r="S27947" s="11"/>
      <c r="T27947" s="11"/>
      <c r="U27947" s="11"/>
      <c r="V27947" s="11"/>
      <c r="W27947" s="11"/>
      <c r="X27947" s="11"/>
      <c r="Y27947" s="11"/>
      <c r="Z27947" s="11"/>
      <c r="BE27947"/>
      <c r="BF27947"/>
      <c r="BG27947"/>
    </row>
    <row r="27948" spans="11:59" x14ac:dyDescent="0.25">
      <c r="K27948" s="11"/>
      <c r="L27948" s="11"/>
      <c r="N27948" s="11"/>
      <c r="O27948" s="11"/>
      <c r="P27948" s="11"/>
      <c r="Q27948" s="11"/>
      <c r="R27948" s="11"/>
      <c r="S27948" s="11"/>
      <c r="T27948" s="11"/>
      <c r="U27948" s="11"/>
      <c r="V27948" s="11"/>
      <c r="W27948" s="11"/>
      <c r="X27948" s="11"/>
      <c r="Y27948" s="11"/>
      <c r="Z27948" s="11"/>
      <c r="BE27948"/>
      <c r="BF27948"/>
      <c r="BG27948"/>
    </row>
    <row r="27949" spans="11:59" x14ac:dyDescent="0.25">
      <c r="K27949" s="11"/>
      <c r="L27949" s="11"/>
      <c r="N27949" s="11"/>
      <c r="O27949" s="11"/>
      <c r="P27949" s="11"/>
      <c r="Q27949" s="11"/>
      <c r="R27949" s="11"/>
      <c r="S27949" s="11"/>
      <c r="T27949" s="11"/>
      <c r="U27949" s="11"/>
      <c r="V27949" s="11"/>
      <c r="W27949" s="11"/>
      <c r="X27949" s="11"/>
      <c r="Y27949" s="11"/>
      <c r="Z27949" s="11"/>
      <c r="BE27949"/>
      <c r="BF27949"/>
      <c r="BG27949"/>
    </row>
    <row r="27950" spans="11:59" x14ac:dyDescent="0.25">
      <c r="K27950" s="11"/>
      <c r="L27950" s="11"/>
      <c r="N27950" s="11"/>
      <c r="O27950" s="11"/>
      <c r="P27950" s="11"/>
      <c r="Q27950" s="11"/>
      <c r="R27950" s="11"/>
      <c r="S27950" s="11"/>
      <c r="T27950" s="11"/>
      <c r="U27950" s="11"/>
      <c r="V27950" s="11"/>
      <c r="W27950" s="11"/>
      <c r="X27950" s="11"/>
      <c r="Y27950" s="11"/>
      <c r="Z27950" s="11"/>
      <c r="BE27950"/>
      <c r="BF27950"/>
      <c r="BG27950"/>
    </row>
    <row r="27951" spans="11:59" x14ac:dyDescent="0.25">
      <c r="K27951" s="11"/>
      <c r="L27951" s="11"/>
      <c r="N27951" s="11"/>
      <c r="O27951" s="11"/>
      <c r="P27951" s="11"/>
      <c r="Q27951" s="11"/>
      <c r="R27951" s="11"/>
      <c r="S27951" s="11"/>
      <c r="T27951" s="11"/>
      <c r="U27951" s="11"/>
      <c r="V27951" s="11"/>
      <c r="W27951" s="11"/>
      <c r="X27951" s="11"/>
      <c r="Y27951" s="11"/>
      <c r="Z27951" s="11"/>
      <c r="BE27951"/>
      <c r="BF27951"/>
      <c r="BG27951"/>
    </row>
    <row r="27952" spans="11:59" x14ac:dyDescent="0.25">
      <c r="K27952" s="11"/>
      <c r="L27952" s="11"/>
      <c r="N27952" s="11"/>
      <c r="O27952" s="11"/>
      <c r="P27952" s="11"/>
      <c r="Q27952" s="11"/>
      <c r="R27952" s="11"/>
      <c r="S27952" s="11"/>
      <c r="T27952" s="11"/>
      <c r="U27952" s="11"/>
      <c r="V27952" s="11"/>
      <c r="W27952" s="11"/>
      <c r="X27952" s="11"/>
      <c r="Y27952" s="11"/>
      <c r="Z27952" s="11"/>
      <c r="BE27952"/>
      <c r="BF27952"/>
      <c r="BG27952"/>
    </row>
    <row r="27953" spans="11:59" x14ac:dyDescent="0.25">
      <c r="K27953" s="11"/>
      <c r="L27953" s="11"/>
      <c r="N27953" s="11"/>
      <c r="O27953" s="11"/>
      <c r="P27953" s="11"/>
      <c r="Q27953" s="11"/>
      <c r="R27953" s="11"/>
      <c r="S27953" s="11"/>
      <c r="T27953" s="11"/>
      <c r="U27953" s="11"/>
      <c r="V27953" s="11"/>
      <c r="W27953" s="11"/>
      <c r="X27953" s="11"/>
      <c r="Y27953" s="11"/>
      <c r="Z27953" s="11"/>
      <c r="BE27953"/>
      <c r="BF27953"/>
      <c r="BG27953"/>
    </row>
    <row r="27954" spans="11:59" x14ac:dyDescent="0.25">
      <c r="K27954" s="11"/>
      <c r="L27954" s="11"/>
      <c r="N27954" s="11"/>
      <c r="O27954" s="11"/>
      <c r="P27954" s="11"/>
      <c r="Q27954" s="11"/>
      <c r="R27954" s="11"/>
      <c r="S27954" s="11"/>
      <c r="T27954" s="11"/>
      <c r="U27954" s="11"/>
      <c r="V27954" s="11"/>
      <c r="W27954" s="11"/>
      <c r="X27954" s="11"/>
      <c r="Y27954" s="11"/>
      <c r="Z27954" s="11"/>
      <c r="BE27954"/>
      <c r="BF27954"/>
      <c r="BG27954"/>
    </row>
    <row r="27955" spans="11:59" x14ac:dyDescent="0.25">
      <c r="K27955" s="11"/>
      <c r="L27955" s="11"/>
      <c r="N27955" s="11"/>
      <c r="O27955" s="11"/>
      <c r="P27955" s="11"/>
      <c r="Q27955" s="11"/>
      <c r="R27955" s="11"/>
      <c r="S27955" s="11"/>
      <c r="T27955" s="11"/>
      <c r="U27955" s="11"/>
      <c r="V27955" s="11"/>
      <c r="W27955" s="11"/>
      <c r="X27955" s="11"/>
      <c r="Y27955" s="11"/>
      <c r="Z27955" s="11"/>
      <c r="BE27955"/>
      <c r="BF27955"/>
      <c r="BG27955"/>
    </row>
    <row r="27956" spans="11:59" x14ac:dyDescent="0.25">
      <c r="K27956" s="11"/>
      <c r="L27956" s="11"/>
      <c r="N27956" s="11"/>
      <c r="O27956" s="11"/>
      <c r="P27956" s="11"/>
      <c r="Q27956" s="11"/>
      <c r="R27956" s="11"/>
      <c r="S27956" s="11"/>
      <c r="T27956" s="11"/>
      <c r="U27956" s="11"/>
      <c r="V27956" s="11"/>
      <c r="W27956" s="11"/>
      <c r="X27956" s="11"/>
      <c r="Y27956" s="11"/>
      <c r="Z27956" s="11"/>
      <c r="BE27956"/>
      <c r="BF27956"/>
      <c r="BG27956"/>
    </row>
    <row r="27957" spans="11:59" x14ac:dyDescent="0.25">
      <c r="K27957" s="11"/>
      <c r="L27957" s="11"/>
      <c r="N27957" s="11"/>
      <c r="O27957" s="11"/>
      <c r="P27957" s="11"/>
      <c r="Q27957" s="11"/>
      <c r="R27957" s="11"/>
      <c r="S27957" s="11"/>
      <c r="T27957" s="11"/>
      <c r="U27957" s="11"/>
      <c r="V27957" s="11"/>
      <c r="W27957" s="11"/>
      <c r="X27957" s="11"/>
      <c r="Y27957" s="11"/>
      <c r="Z27957" s="11"/>
      <c r="BE27957"/>
      <c r="BF27957"/>
      <c r="BG27957"/>
    </row>
    <row r="27958" spans="11:59" x14ac:dyDescent="0.25">
      <c r="K27958" s="11"/>
      <c r="L27958" s="11"/>
      <c r="N27958" s="11"/>
      <c r="O27958" s="11"/>
      <c r="P27958" s="11"/>
      <c r="Q27958" s="11"/>
      <c r="R27958" s="11"/>
      <c r="S27958" s="11"/>
      <c r="T27958" s="11"/>
      <c r="U27958" s="11"/>
      <c r="V27958" s="11"/>
      <c r="W27958" s="11"/>
      <c r="X27958" s="11"/>
      <c r="Y27958" s="11"/>
      <c r="Z27958" s="11"/>
      <c r="BE27958"/>
      <c r="BF27958"/>
      <c r="BG27958"/>
    </row>
    <row r="27959" spans="11:59" x14ac:dyDescent="0.25">
      <c r="K27959" s="11"/>
      <c r="L27959" s="11"/>
      <c r="N27959" s="11"/>
      <c r="O27959" s="11"/>
      <c r="P27959" s="11"/>
      <c r="Q27959" s="11"/>
      <c r="R27959" s="11"/>
      <c r="S27959" s="11"/>
      <c r="T27959" s="11"/>
      <c r="U27959" s="11"/>
      <c r="V27959" s="11"/>
      <c r="W27959" s="11"/>
      <c r="X27959" s="11"/>
      <c r="Y27959" s="11"/>
      <c r="Z27959" s="11"/>
      <c r="BE27959"/>
      <c r="BF27959"/>
      <c r="BG27959"/>
    </row>
    <row r="27960" spans="11:59" x14ac:dyDescent="0.25">
      <c r="K27960" s="11"/>
      <c r="L27960" s="11"/>
      <c r="N27960" s="11"/>
      <c r="O27960" s="11"/>
      <c r="P27960" s="11"/>
      <c r="Q27960" s="11"/>
      <c r="R27960" s="11"/>
      <c r="S27960" s="11"/>
      <c r="T27960" s="11"/>
      <c r="U27960" s="11"/>
      <c r="V27960" s="11"/>
      <c r="W27960" s="11"/>
      <c r="X27960" s="11"/>
      <c r="Y27960" s="11"/>
      <c r="Z27960" s="11"/>
      <c r="BE27960"/>
      <c r="BF27960"/>
      <c r="BG27960"/>
    </row>
    <row r="27961" spans="11:59" x14ac:dyDescent="0.25">
      <c r="K27961" s="11"/>
      <c r="L27961" s="11"/>
      <c r="N27961" s="11"/>
      <c r="O27961" s="11"/>
      <c r="P27961" s="11"/>
      <c r="Q27961" s="11"/>
      <c r="R27961" s="11"/>
      <c r="S27961" s="11"/>
      <c r="T27961" s="11"/>
      <c r="U27961" s="11"/>
      <c r="V27961" s="11"/>
      <c r="W27961" s="11"/>
      <c r="X27961" s="11"/>
      <c r="Y27961" s="11"/>
      <c r="Z27961" s="11"/>
      <c r="BE27961"/>
      <c r="BF27961"/>
      <c r="BG27961"/>
    </row>
    <row r="27962" spans="11:59" x14ac:dyDescent="0.25">
      <c r="K27962" s="11"/>
      <c r="L27962" s="11"/>
      <c r="N27962" s="11"/>
      <c r="O27962" s="11"/>
      <c r="P27962" s="11"/>
      <c r="Q27962" s="11"/>
      <c r="R27962" s="11"/>
      <c r="S27962" s="11"/>
      <c r="T27962" s="11"/>
      <c r="U27962" s="11"/>
      <c r="V27962" s="11"/>
      <c r="W27962" s="11"/>
      <c r="X27962" s="11"/>
      <c r="Y27962" s="11"/>
      <c r="Z27962" s="11"/>
      <c r="BE27962"/>
      <c r="BF27962"/>
      <c r="BG27962"/>
    </row>
    <row r="27963" spans="11:59" x14ac:dyDescent="0.25">
      <c r="K27963" s="11"/>
      <c r="L27963" s="11"/>
      <c r="N27963" s="11"/>
      <c r="O27963" s="11"/>
      <c r="P27963" s="11"/>
      <c r="Q27963" s="11"/>
      <c r="R27963" s="11"/>
      <c r="S27963" s="11"/>
      <c r="T27963" s="11"/>
      <c r="U27963" s="11"/>
      <c r="V27963" s="11"/>
      <c r="W27963" s="11"/>
      <c r="X27963" s="11"/>
      <c r="Y27963" s="11"/>
      <c r="Z27963" s="11"/>
      <c r="BE27963"/>
      <c r="BF27963"/>
      <c r="BG27963"/>
    </row>
    <row r="27964" spans="11:59" x14ac:dyDescent="0.25">
      <c r="K27964" s="11"/>
      <c r="L27964" s="11"/>
      <c r="N27964" s="11"/>
      <c r="O27964" s="11"/>
      <c r="P27964" s="11"/>
      <c r="Q27964" s="11"/>
      <c r="R27964" s="11"/>
      <c r="S27964" s="11"/>
      <c r="T27964" s="11"/>
      <c r="U27964" s="11"/>
      <c r="V27964" s="11"/>
      <c r="W27964" s="11"/>
      <c r="X27964" s="11"/>
      <c r="Y27964" s="11"/>
      <c r="Z27964" s="11"/>
      <c r="BE27964"/>
      <c r="BF27964"/>
      <c r="BG27964"/>
    </row>
    <row r="27965" spans="11:59" x14ac:dyDescent="0.25">
      <c r="K27965" s="11"/>
      <c r="L27965" s="11"/>
      <c r="N27965" s="11"/>
      <c r="O27965" s="11"/>
      <c r="P27965" s="11"/>
      <c r="Q27965" s="11"/>
      <c r="R27965" s="11"/>
      <c r="S27965" s="11"/>
      <c r="T27965" s="11"/>
      <c r="U27965" s="11"/>
      <c r="V27965" s="11"/>
      <c r="W27965" s="11"/>
      <c r="X27965" s="11"/>
      <c r="Y27965" s="11"/>
      <c r="Z27965" s="11"/>
      <c r="BE27965"/>
      <c r="BF27965"/>
      <c r="BG27965"/>
    </row>
    <row r="27966" spans="11:59" x14ac:dyDescent="0.25">
      <c r="K27966" s="11"/>
      <c r="L27966" s="11"/>
      <c r="N27966" s="11"/>
      <c r="O27966" s="11"/>
      <c r="P27966" s="11"/>
      <c r="Q27966" s="11"/>
      <c r="R27966" s="11"/>
      <c r="S27966" s="11"/>
      <c r="T27966" s="11"/>
      <c r="U27966" s="11"/>
      <c r="V27966" s="11"/>
      <c r="W27966" s="11"/>
      <c r="X27966" s="11"/>
      <c r="Y27966" s="11"/>
      <c r="Z27966" s="11"/>
      <c r="BE27966"/>
      <c r="BF27966"/>
      <c r="BG27966"/>
    </row>
    <row r="27967" spans="11:59" x14ac:dyDescent="0.25">
      <c r="K27967" s="11"/>
      <c r="L27967" s="11"/>
      <c r="N27967" s="11"/>
      <c r="O27967" s="11"/>
      <c r="P27967" s="11"/>
      <c r="Q27967" s="11"/>
      <c r="R27967" s="11"/>
      <c r="S27967" s="11"/>
      <c r="T27967" s="11"/>
      <c r="U27967" s="11"/>
      <c r="V27967" s="11"/>
      <c r="W27967" s="11"/>
      <c r="X27967" s="11"/>
      <c r="Y27967" s="11"/>
      <c r="Z27967" s="11"/>
      <c r="BE27967"/>
      <c r="BF27967"/>
      <c r="BG27967"/>
    </row>
    <row r="27968" spans="11:59" x14ac:dyDescent="0.25">
      <c r="K27968" s="11"/>
      <c r="L27968" s="11"/>
      <c r="N27968" s="11"/>
      <c r="O27968" s="11"/>
      <c r="P27968" s="11"/>
      <c r="Q27968" s="11"/>
      <c r="R27968" s="11"/>
      <c r="S27968" s="11"/>
      <c r="T27968" s="11"/>
      <c r="U27968" s="11"/>
      <c r="V27968" s="11"/>
      <c r="W27968" s="11"/>
      <c r="X27968" s="11"/>
      <c r="Y27968" s="11"/>
      <c r="Z27968" s="11"/>
      <c r="BE27968"/>
      <c r="BF27968"/>
      <c r="BG27968"/>
    </row>
    <row r="27969" spans="11:59" x14ac:dyDescent="0.25">
      <c r="K27969" s="11"/>
      <c r="L27969" s="11"/>
      <c r="N27969" s="11"/>
      <c r="O27969" s="11"/>
      <c r="P27969" s="11"/>
      <c r="Q27969" s="11"/>
      <c r="R27969" s="11"/>
      <c r="S27969" s="11"/>
      <c r="T27969" s="11"/>
      <c r="U27969" s="11"/>
      <c r="V27969" s="11"/>
      <c r="W27969" s="11"/>
      <c r="X27969" s="11"/>
      <c r="Y27969" s="11"/>
      <c r="Z27969" s="11"/>
      <c r="BE27969"/>
      <c r="BF27969"/>
      <c r="BG27969"/>
    </row>
    <row r="27970" spans="11:59" x14ac:dyDescent="0.25">
      <c r="K27970" s="11"/>
      <c r="L27970" s="11"/>
      <c r="N27970" s="11"/>
      <c r="O27970" s="11"/>
      <c r="P27970" s="11"/>
      <c r="Q27970" s="11"/>
      <c r="R27970" s="11"/>
      <c r="S27970" s="11"/>
      <c r="T27970" s="11"/>
      <c r="U27970" s="11"/>
      <c r="V27970" s="11"/>
      <c r="W27970" s="11"/>
      <c r="X27970" s="11"/>
      <c r="Y27970" s="11"/>
      <c r="Z27970" s="11"/>
      <c r="BE27970"/>
      <c r="BF27970"/>
      <c r="BG27970"/>
    </row>
    <row r="27971" spans="11:59" x14ac:dyDescent="0.25">
      <c r="K27971" s="11"/>
      <c r="L27971" s="11"/>
      <c r="N27971" s="11"/>
      <c r="O27971" s="11"/>
      <c r="P27971" s="11"/>
      <c r="Q27971" s="11"/>
      <c r="R27971" s="11"/>
      <c r="S27971" s="11"/>
      <c r="T27971" s="11"/>
      <c r="U27971" s="11"/>
      <c r="V27971" s="11"/>
      <c r="W27971" s="11"/>
      <c r="X27971" s="11"/>
      <c r="Y27971" s="11"/>
      <c r="Z27971" s="11"/>
      <c r="BE27971"/>
      <c r="BF27971"/>
      <c r="BG27971"/>
    </row>
    <row r="27972" spans="11:59" x14ac:dyDescent="0.25">
      <c r="K27972" s="11"/>
      <c r="L27972" s="11"/>
      <c r="N27972" s="11"/>
      <c r="O27972" s="11"/>
      <c r="P27972" s="11"/>
      <c r="Q27972" s="11"/>
      <c r="R27972" s="11"/>
      <c r="S27972" s="11"/>
      <c r="T27972" s="11"/>
      <c r="U27972" s="11"/>
      <c r="V27972" s="11"/>
      <c r="W27972" s="11"/>
      <c r="X27972" s="11"/>
      <c r="Y27972" s="11"/>
      <c r="Z27972" s="11"/>
      <c r="BE27972"/>
      <c r="BF27972"/>
      <c r="BG27972"/>
    </row>
    <row r="27973" spans="11:59" x14ac:dyDescent="0.25">
      <c r="K27973" s="11"/>
      <c r="L27973" s="11"/>
      <c r="N27973" s="11"/>
      <c r="O27973" s="11"/>
      <c r="P27973" s="11"/>
      <c r="Q27973" s="11"/>
      <c r="R27973" s="11"/>
      <c r="S27973" s="11"/>
      <c r="T27973" s="11"/>
      <c r="U27973" s="11"/>
      <c r="V27973" s="11"/>
      <c r="W27973" s="11"/>
      <c r="X27973" s="11"/>
      <c r="Y27973" s="11"/>
      <c r="Z27973" s="11"/>
      <c r="BE27973"/>
      <c r="BF27973"/>
      <c r="BG27973"/>
    </row>
    <row r="27974" spans="11:59" x14ac:dyDescent="0.25">
      <c r="K27974" s="11"/>
      <c r="L27974" s="11"/>
      <c r="N27974" s="11"/>
      <c r="O27974" s="11"/>
      <c r="P27974" s="11"/>
      <c r="Q27974" s="11"/>
      <c r="R27974" s="11"/>
      <c r="S27974" s="11"/>
      <c r="T27974" s="11"/>
      <c r="U27974" s="11"/>
      <c r="V27974" s="11"/>
      <c r="W27974" s="11"/>
      <c r="X27974" s="11"/>
      <c r="Y27974" s="11"/>
      <c r="Z27974" s="11"/>
      <c r="BE27974"/>
      <c r="BF27974"/>
      <c r="BG27974"/>
    </row>
    <row r="27975" spans="11:59" x14ac:dyDescent="0.25">
      <c r="K27975" s="11"/>
      <c r="L27975" s="11"/>
      <c r="N27975" s="11"/>
      <c r="O27975" s="11"/>
      <c r="P27975" s="11"/>
      <c r="Q27975" s="11"/>
      <c r="R27975" s="11"/>
      <c r="S27975" s="11"/>
      <c r="T27975" s="11"/>
      <c r="U27975" s="11"/>
      <c r="V27975" s="11"/>
      <c r="W27975" s="11"/>
      <c r="X27975" s="11"/>
      <c r="Y27975" s="11"/>
      <c r="Z27975" s="11"/>
      <c r="BE27975"/>
      <c r="BF27975"/>
      <c r="BG27975"/>
    </row>
    <row r="27976" spans="11:59" x14ac:dyDescent="0.25">
      <c r="K27976" s="11"/>
      <c r="L27976" s="11"/>
      <c r="N27976" s="11"/>
      <c r="O27976" s="11"/>
      <c r="P27976" s="11"/>
      <c r="Q27976" s="11"/>
      <c r="R27976" s="11"/>
      <c r="S27976" s="11"/>
      <c r="T27976" s="11"/>
      <c r="U27976" s="11"/>
      <c r="V27976" s="11"/>
      <c r="W27976" s="11"/>
      <c r="X27976" s="11"/>
      <c r="Y27976" s="11"/>
      <c r="Z27976" s="11"/>
      <c r="BE27976"/>
      <c r="BF27976"/>
      <c r="BG27976"/>
    </row>
    <row r="27977" spans="11:59" x14ac:dyDescent="0.25">
      <c r="K27977" s="11"/>
      <c r="L27977" s="11"/>
      <c r="N27977" s="11"/>
      <c r="O27977" s="11"/>
      <c r="P27977" s="11"/>
      <c r="Q27977" s="11"/>
      <c r="R27977" s="11"/>
      <c r="S27977" s="11"/>
      <c r="T27977" s="11"/>
      <c r="U27977" s="11"/>
      <c r="V27977" s="11"/>
      <c r="W27977" s="11"/>
      <c r="X27977" s="11"/>
      <c r="Y27977" s="11"/>
      <c r="Z27977" s="11"/>
      <c r="BE27977"/>
      <c r="BF27977"/>
      <c r="BG27977"/>
    </row>
    <row r="27978" spans="11:59" x14ac:dyDescent="0.25">
      <c r="K27978" s="11"/>
      <c r="L27978" s="11"/>
      <c r="N27978" s="11"/>
      <c r="O27978" s="11"/>
      <c r="P27978" s="11"/>
      <c r="Q27978" s="11"/>
      <c r="R27978" s="11"/>
      <c r="S27978" s="11"/>
      <c r="T27978" s="11"/>
      <c r="U27978" s="11"/>
      <c r="V27978" s="11"/>
      <c r="W27978" s="11"/>
      <c r="X27978" s="11"/>
      <c r="Y27978" s="11"/>
      <c r="Z27978" s="11"/>
      <c r="BE27978"/>
      <c r="BF27978"/>
      <c r="BG27978"/>
    </row>
    <row r="27979" spans="11:59" x14ac:dyDescent="0.25">
      <c r="K27979" s="11"/>
      <c r="L27979" s="11"/>
      <c r="N27979" s="11"/>
      <c r="O27979" s="11"/>
      <c r="P27979" s="11"/>
      <c r="Q27979" s="11"/>
      <c r="R27979" s="11"/>
      <c r="S27979" s="11"/>
      <c r="T27979" s="11"/>
      <c r="U27979" s="11"/>
      <c r="V27979" s="11"/>
      <c r="W27979" s="11"/>
      <c r="X27979" s="11"/>
      <c r="Y27979" s="11"/>
      <c r="Z27979" s="11"/>
      <c r="BE27979"/>
      <c r="BF27979"/>
      <c r="BG27979"/>
    </row>
    <row r="27980" spans="11:59" x14ac:dyDescent="0.25">
      <c r="K27980" s="11"/>
      <c r="L27980" s="11"/>
      <c r="N27980" s="11"/>
      <c r="O27980" s="11"/>
      <c r="P27980" s="11"/>
      <c r="Q27980" s="11"/>
      <c r="R27980" s="11"/>
      <c r="S27980" s="11"/>
      <c r="T27980" s="11"/>
      <c r="U27980" s="11"/>
      <c r="V27980" s="11"/>
      <c r="W27980" s="11"/>
      <c r="X27980" s="11"/>
      <c r="Y27980" s="11"/>
      <c r="Z27980" s="11"/>
      <c r="BE27980"/>
      <c r="BF27980"/>
      <c r="BG27980"/>
    </row>
    <row r="27981" spans="11:59" x14ac:dyDescent="0.25">
      <c r="K27981" s="11"/>
      <c r="L27981" s="11"/>
      <c r="N27981" s="11"/>
      <c r="O27981" s="11"/>
      <c r="P27981" s="11"/>
      <c r="Q27981" s="11"/>
      <c r="R27981" s="11"/>
      <c r="S27981" s="11"/>
      <c r="T27981" s="11"/>
      <c r="U27981" s="11"/>
      <c r="V27981" s="11"/>
      <c r="W27981" s="11"/>
      <c r="X27981" s="11"/>
      <c r="Y27981" s="11"/>
      <c r="Z27981" s="11"/>
      <c r="BE27981"/>
      <c r="BF27981"/>
      <c r="BG27981"/>
    </row>
    <row r="27982" spans="11:59" x14ac:dyDescent="0.25">
      <c r="K27982" s="11"/>
      <c r="L27982" s="11"/>
      <c r="N27982" s="11"/>
      <c r="O27982" s="11"/>
      <c r="P27982" s="11"/>
      <c r="Q27982" s="11"/>
      <c r="R27982" s="11"/>
      <c r="S27982" s="11"/>
      <c r="T27982" s="11"/>
      <c r="U27982" s="11"/>
      <c r="V27982" s="11"/>
      <c r="W27982" s="11"/>
      <c r="X27982" s="11"/>
      <c r="Y27982" s="11"/>
      <c r="Z27982" s="11"/>
      <c r="BE27982"/>
      <c r="BF27982"/>
      <c r="BG27982"/>
    </row>
    <row r="27983" spans="11:59" x14ac:dyDescent="0.25">
      <c r="K27983" s="11"/>
      <c r="L27983" s="11"/>
      <c r="N27983" s="11"/>
      <c r="O27983" s="11"/>
      <c r="P27983" s="11"/>
      <c r="Q27983" s="11"/>
      <c r="R27983" s="11"/>
      <c r="S27983" s="11"/>
      <c r="T27983" s="11"/>
      <c r="U27983" s="11"/>
      <c r="V27983" s="11"/>
      <c r="W27983" s="11"/>
      <c r="X27983" s="11"/>
      <c r="Y27983" s="11"/>
      <c r="Z27983" s="11"/>
      <c r="BE27983"/>
      <c r="BF27983"/>
      <c r="BG27983"/>
    </row>
    <row r="27984" spans="11:59" x14ac:dyDescent="0.25">
      <c r="K27984" s="11"/>
      <c r="L27984" s="11"/>
      <c r="N27984" s="11"/>
      <c r="O27984" s="11"/>
      <c r="P27984" s="11"/>
      <c r="Q27984" s="11"/>
      <c r="R27984" s="11"/>
      <c r="S27984" s="11"/>
      <c r="T27984" s="11"/>
      <c r="U27984" s="11"/>
      <c r="V27984" s="11"/>
      <c r="W27984" s="11"/>
      <c r="X27984" s="11"/>
      <c r="Y27984" s="11"/>
      <c r="Z27984" s="11"/>
      <c r="BE27984"/>
      <c r="BF27984"/>
      <c r="BG27984"/>
    </row>
    <row r="27985" spans="11:59" x14ac:dyDescent="0.25">
      <c r="K27985" s="11"/>
      <c r="L27985" s="11"/>
      <c r="N27985" s="11"/>
      <c r="O27985" s="11"/>
      <c r="P27985" s="11"/>
      <c r="Q27985" s="11"/>
      <c r="R27985" s="11"/>
      <c r="S27985" s="11"/>
      <c r="T27985" s="11"/>
      <c r="U27985" s="11"/>
      <c r="V27985" s="11"/>
      <c r="W27985" s="11"/>
      <c r="X27985" s="11"/>
      <c r="Y27985" s="11"/>
      <c r="Z27985" s="11"/>
      <c r="BE27985"/>
      <c r="BF27985"/>
      <c r="BG27985"/>
    </row>
    <row r="27986" spans="11:59" x14ac:dyDescent="0.25">
      <c r="K27986" s="11"/>
      <c r="L27986" s="11"/>
      <c r="N27986" s="11"/>
      <c r="O27986" s="11"/>
      <c r="P27986" s="11"/>
      <c r="Q27986" s="11"/>
      <c r="R27986" s="11"/>
      <c r="S27986" s="11"/>
      <c r="T27986" s="11"/>
      <c r="U27986" s="11"/>
      <c r="V27986" s="11"/>
      <c r="W27986" s="11"/>
      <c r="X27986" s="11"/>
      <c r="Y27986" s="11"/>
      <c r="Z27986" s="11"/>
      <c r="BE27986"/>
      <c r="BF27986"/>
      <c r="BG27986"/>
    </row>
    <row r="27987" spans="11:59" x14ac:dyDescent="0.25">
      <c r="K27987" s="11"/>
      <c r="L27987" s="11"/>
      <c r="N27987" s="11"/>
      <c r="O27987" s="11"/>
      <c r="P27987" s="11"/>
      <c r="Q27987" s="11"/>
      <c r="R27987" s="11"/>
      <c r="S27987" s="11"/>
      <c r="T27987" s="11"/>
      <c r="U27987" s="11"/>
      <c r="V27987" s="11"/>
      <c r="W27987" s="11"/>
      <c r="X27987" s="11"/>
      <c r="Y27987" s="11"/>
      <c r="Z27987" s="11"/>
      <c r="BE27987"/>
      <c r="BF27987"/>
      <c r="BG27987"/>
    </row>
    <row r="27988" spans="11:59" x14ac:dyDescent="0.25">
      <c r="K27988" s="11"/>
      <c r="L27988" s="11"/>
      <c r="N27988" s="11"/>
      <c r="O27988" s="11"/>
      <c r="P27988" s="11"/>
      <c r="Q27988" s="11"/>
      <c r="R27988" s="11"/>
      <c r="S27988" s="11"/>
      <c r="T27988" s="11"/>
      <c r="U27988" s="11"/>
      <c r="V27988" s="11"/>
      <c r="W27988" s="11"/>
      <c r="X27988" s="11"/>
      <c r="Y27988" s="11"/>
      <c r="Z27988" s="11"/>
      <c r="BE27988"/>
      <c r="BF27988"/>
      <c r="BG27988"/>
    </row>
    <row r="27989" spans="11:59" x14ac:dyDescent="0.25">
      <c r="K27989" s="11"/>
      <c r="L27989" s="11"/>
      <c r="N27989" s="11"/>
      <c r="O27989" s="11"/>
      <c r="P27989" s="11"/>
      <c r="Q27989" s="11"/>
      <c r="R27989" s="11"/>
      <c r="S27989" s="11"/>
      <c r="T27989" s="11"/>
      <c r="U27989" s="11"/>
      <c r="V27989" s="11"/>
      <c r="W27989" s="11"/>
      <c r="X27989" s="11"/>
      <c r="Y27989" s="11"/>
      <c r="Z27989" s="11"/>
      <c r="BE27989"/>
      <c r="BF27989"/>
      <c r="BG27989"/>
    </row>
    <row r="27990" spans="11:59" x14ac:dyDescent="0.25">
      <c r="K27990" s="11"/>
      <c r="L27990" s="11"/>
      <c r="N27990" s="11"/>
      <c r="O27990" s="11"/>
      <c r="P27990" s="11"/>
      <c r="Q27990" s="11"/>
      <c r="R27990" s="11"/>
      <c r="S27990" s="11"/>
      <c r="T27990" s="11"/>
      <c r="U27990" s="11"/>
      <c r="V27990" s="11"/>
      <c r="W27990" s="11"/>
      <c r="X27990" s="11"/>
      <c r="Y27990" s="11"/>
      <c r="Z27990" s="11"/>
      <c r="BE27990"/>
      <c r="BF27990"/>
      <c r="BG27990"/>
    </row>
    <row r="27991" spans="11:59" x14ac:dyDescent="0.25">
      <c r="K27991" s="11"/>
      <c r="L27991" s="11"/>
      <c r="N27991" s="11"/>
      <c r="O27991" s="11"/>
      <c r="P27991" s="11"/>
      <c r="Q27991" s="11"/>
      <c r="R27991" s="11"/>
      <c r="S27991" s="11"/>
      <c r="T27991" s="11"/>
      <c r="U27991" s="11"/>
      <c r="V27991" s="11"/>
      <c r="W27991" s="11"/>
      <c r="X27991" s="11"/>
      <c r="Y27991" s="11"/>
      <c r="Z27991" s="11"/>
      <c r="BE27991"/>
      <c r="BF27991"/>
      <c r="BG27991"/>
    </row>
    <row r="27992" spans="11:59" x14ac:dyDescent="0.25">
      <c r="K27992" s="11"/>
      <c r="L27992" s="11"/>
      <c r="N27992" s="11"/>
      <c r="O27992" s="11"/>
      <c r="P27992" s="11"/>
      <c r="Q27992" s="11"/>
      <c r="R27992" s="11"/>
      <c r="S27992" s="11"/>
      <c r="T27992" s="11"/>
      <c r="U27992" s="11"/>
      <c r="V27992" s="11"/>
      <c r="W27992" s="11"/>
      <c r="X27992" s="11"/>
      <c r="Y27992" s="11"/>
      <c r="Z27992" s="11"/>
      <c r="BE27992"/>
      <c r="BF27992"/>
      <c r="BG27992"/>
    </row>
    <row r="27993" spans="11:59" x14ac:dyDescent="0.25">
      <c r="K27993" s="11"/>
      <c r="L27993" s="11"/>
      <c r="N27993" s="11"/>
      <c r="O27993" s="11"/>
      <c r="P27993" s="11"/>
      <c r="Q27993" s="11"/>
      <c r="R27993" s="11"/>
      <c r="S27993" s="11"/>
      <c r="T27993" s="11"/>
      <c r="U27993" s="11"/>
      <c r="V27993" s="11"/>
      <c r="W27993" s="11"/>
      <c r="X27993" s="11"/>
      <c r="Y27993" s="11"/>
      <c r="Z27993" s="11"/>
      <c r="BE27993"/>
      <c r="BF27993"/>
      <c r="BG27993"/>
    </row>
    <row r="27994" spans="11:59" x14ac:dyDescent="0.25">
      <c r="K27994" s="11"/>
      <c r="L27994" s="11"/>
      <c r="N27994" s="11"/>
      <c r="O27994" s="11"/>
      <c r="P27994" s="11"/>
      <c r="Q27994" s="11"/>
      <c r="R27994" s="11"/>
      <c r="S27994" s="11"/>
      <c r="T27994" s="11"/>
      <c r="U27994" s="11"/>
      <c r="V27994" s="11"/>
      <c r="W27994" s="11"/>
      <c r="X27994" s="11"/>
      <c r="Y27994" s="11"/>
      <c r="Z27994" s="11"/>
      <c r="BE27994"/>
      <c r="BF27994"/>
      <c r="BG27994"/>
    </row>
    <row r="27995" spans="11:59" x14ac:dyDescent="0.25">
      <c r="K27995" s="11"/>
      <c r="L27995" s="11"/>
      <c r="N27995" s="11"/>
      <c r="O27995" s="11"/>
      <c r="P27995" s="11"/>
      <c r="Q27995" s="11"/>
      <c r="R27995" s="11"/>
      <c r="S27995" s="11"/>
      <c r="T27995" s="11"/>
      <c r="U27995" s="11"/>
      <c r="V27995" s="11"/>
      <c r="W27995" s="11"/>
      <c r="X27995" s="11"/>
      <c r="Y27995" s="11"/>
      <c r="Z27995" s="11"/>
      <c r="BE27995"/>
      <c r="BF27995"/>
      <c r="BG27995"/>
    </row>
    <row r="27996" spans="11:59" x14ac:dyDescent="0.25">
      <c r="K27996" s="11"/>
      <c r="L27996" s="11"/>
      <c r="N27996" s="11"/>
      <c r="O27996" s="11"/>
      <c r="P27996" s="11"/>
      <c r="Q27996" s="11"/>
      <c r="R27996" s="11"/>
      <c r="S27996" s="11"/>
      <c r="T27996" s="11"/>
      <c r="U27996" s="11"/>
      <c r="V27996" s="11"/>
      <c r="W27996" s="11"/>
      <c r="X27996" s="11"/>
      <c r="Y27996" s="11"/>
      <c r="Z27996" s="11"/>
      <c r="BE27996"/>
      <c r="BF27996"/>
      <c r="BG27996"/>
    </row>
    <row r="27997" spans="11:59" x14ac:dyDescent="0.25">
      <c r="K27997" s="11"/>
      <c r="L27997" s="11"/>
      <c r="N27997" s="11"/>
      <c r="O27997" s="11"/>
      <c r="P27997" s="11"/>
      <c r="Q27997" s="11"/>
      <c r="R27997" s="11"/>
      <c r="S27997" s="11"/>
      <c r="T27997" s="11"/>
      <c r="U27997" s="11"/>
      <c r="V27997" s="11"/>
      <c r="W27997" s="11"/>
      <c r="X27997" s="11"/>
      <c r="Y27997" s="11"/>
      <c r="Z27997" s="11"/>
      <c r="BE27997"/>
      <c r="BF27997"/>
      <c r="BG27997"/>
    </row>
    <row r="27998" spans="11:59" x14ac:dyDescent="0.25">
      <c r="K27998" s="11"/>
      <c r="L27998" s="11"/>
      <c r="N27998" s="11"/>
      <c r="O27998" s="11"/>
      <c r="P27998" s="11"/>
      <c r="Q27998" s="11"/>
      <c r="R27998" s="11"/>
      <c r="S27998" s="11"/>
      <c r="T27998" s="11"/>
      <c r="U27998" s="11"/>
      <c r="V27998" s="11"/>
      <c r="W27998" s="11"/>
      <c r="X27998" s="11"/>
      <c r="Y27998" s="11"/>
      <c r="Z27998" s="11"/>
      <c r="BE27998"/>
      <c r="BF27998"/>
      <c r="BG27998"/>
    </row>
    <row r="27999" spans="11:59" x14ac:dyDescent="0.25">
      <c r="K27999" s="11"/>
      <c r="L27999" s="11"/>
      <c r="N27999" s="11"/>
      <c r="O27999" s="11"/>
      <c r="P27999" s="11"/>
      <c r="Q27999" s="11"/>
      <c r="R27999" s="11"/>
      <c r="S27999" s="11"/>
      <c r="T27999" s="11"/>
      <c r="U27999" s="11"/>
      <c r="V27999" s="11"/>
      <c r="W27999" s="11"/>
      <c r="X27999" s="11"/>
      <c r="Y27999" s="11"/>
      <c r="Z27999" s="11"/>
      <c r="BE27999"/>
      <c r="BF27999"/>
      <c r="BG27999"/>
    </row>
    <row r="28000" spans="11:59" x14ac:dyDescent="0.25">
      <c r="K28000" s="11"/>
      <c r="L28000" s="11"/>
      <c r="N28000" s="11"/>
      <c r="O28000" s="11"/>
      <c r="P28000" s="11"/>
      <c r="Q28000" s="11"/>
      <c r="R28000" s="11"/>
      <c r="S28000" s="11"/>
      <c r="T28000" s="11"/>
      <c r="U28000" s="11"/>
      <c r="V28000" s="11"/>
      <c r="W28000" s="11"/>
      <c r="X28000" s="11"/>
      <c r="Y28000" s="11"/>
      <c r="Z28000" s="11"/>
      <c r="BE28000"/>
      <c r="BF28000"/>
      <c r="BG28000"/>
    </row>
    <row r="28001" spans="11:59" x14ac:dyDescent="0.25">
      <c r="K28001" s="11"/>
      <c r="L28001" s="11"/>
      <c r="N28001" s="11"/>
      <c r="O28001" s="11"/>
      <c r="P28001" s="11"/>
      <c r="Q28001" s="11"/>
      <c r="R28001" s="11"/>
      <c r="S28001" s="11"/>
      <c r="T28001" s="11"/>
      <c r="U28001" s="11"/>
      <c r="V28001" s="11"/>
      <c r="W28001" s="11"/>
      <c r="X28001" s="11"/>
      <c r="Y28001" s="11"/>
      <c r="Z28001" s="11"/>
      <c r="BE28001"/>
      <c r="BF28001"/>
      <c r="BG28001"/>
    </row>
    <row r="28002" spans="11:59" x14ac:dyDescent="0.25">
      <c r="K28002" s="11"/>
      <c r="L28002" s="11"/>
      <c r="N28002" s="11"/>
      <c r="O28002" s="11"/>
      <c r="P28002" s="11"/>
      <c r="Q28002" s="11"/>
      <c r="R28002" s="11"/>
      <c r="S28002" s="11"/>
      <c r="T28002" s="11"/>
      <c r="U28002" s="11"/>
      <c r="V28002" s="11"/>
      <c r="W28002" s="11"/>
      <c r="X28002" s="11"/>
      <c r="Y28002" s="11"/>
      <c r="Z28002" s="11"/>
      <c r="BE28002"/>
      <c r="BF28002"/>
      <c r="BG28002"/>
    </row>
    <row r="28003" spans="11:59" x14ac:dyDescent="0.25">
      <c r="K28003" s="11"/>
      <c r="L28003" s="11"/>
      <c r="N28003" s="11"/>
      <c r="O28003" s="11"/>
      <c r="P28003" s="11"/>
      <c r="Q28003" s="11"/>
      <c r="R28003" s="11"/>
      <c r="S28003" s="11"/>
      <c r="T28003" s="11"/>
      <c r="U28003" s="11"/>
      <c r="V28003" s="11"/>
      <c r="W28003" s="11"/>
      <c r="X28003" s="11"/>
      <c r="Y28003" s="11"/>
      <c r="Z28003" s="11"/>
      <c r="BE28003"/>
      <c r="BF28003"/>
      <c r="BG28003"/>
    </row>
    <row r="28004" spans="11:59" x14ac:dyDescent="0.25">
      <c r="K28004" s="11"/>
      <c r="L28004" s="11"/>
      <c r="N28004" s="11"/>
      <c r="O28004" s="11"/>
      <c r="P28004" s="11"/>
      <c r="Q28004" s="11"/>
      <c r="R28004" s="11"/>
      <c r="S28004" s="11"/>
      <c r="T28004" s="11"/>
      <c r="U28004" s="11"/>
      <c r="V28004" s="11"/>
      <c r="W28004" s="11"/>
      <c r="X28004" s="11"/>
      <c r="Y28004" s="11"/>
      <c r="Z28004" s="11"/>
      <c r="BE28004"/>
      <c r="BF28004"/>
      <c r="BG28004"/>
    </row>
    <row r="28005" spans="11:59" x14ac:dyDescent="0.25">
      <c r="K28005" s="11"/>
      <c r="L28005" s="11"/>
      <c r="N28005" s="11"/>
      <c r="O28005" s="11"/>
      <c r="P28005" s="11"/>
      <c r="Q28005" s="11"/>
      <c r="R28005" s="11"/>
      <c r="S28005" s="11"/>
      <c r="T28005" s="11"/>
      <c r="U28005" s="11"/>
      <c r="V28005" s="11"/>
      <c r="W28005" s="11"/>
      <c r="X28005" s="11"/>
      <c r="Y28005" s="11"/>
      <c r="Z28005" s="11"/>
      <c r="BE28005"/>
      <c r="BF28005"/>
      <c r="BG28005"/>
    </row>
    <row r="28006" spans="11:59" x14ac:dyDescent="0.25">
      <c r="K28006" s="11"/>
      <c r="L28006" s="11"/>
      <c r="N28006" s="11"/>
      <c r="O28006" s="11"/>
      <c r="P28006" s="11"/>
      <c r="Q28006" s="11"/>
      <c r="R28006" s="11"/>
      <c r="S28006" s="11"/>
      <c r="T28006" s="11"/>
      <c r="U28006" s="11"/>
      <c r="V28006" s="11"/>
      <c r="W28006" s="11"/>
      <c r="X28006" s="11"/>
      <c r="Y28006" s="11"/>
      <c r="Z28006" s="11"/>
      <c r="BE28006"/>
      <c r="BF28006"/>
      <c r="BG28006"/>
    </row>
    <row r="28007" spans="11:59" x14ac:dyDescent="0.25">
      <c r="K28007" s="11"/>
      <c r="L28007" s="11"/>
      <c r="N28007" s="11"/>
      <c r="O28007" s="11"/>
      <c r="P28007" s="11"/>
      <c r="Q28007" s="11"/>
      <c r="R28007" s="11"/>
      <c r="S28007" s="11"/>
      <c r="T28007" s="11"/>
      <c r="U28007" s="11"/>
      <c r="V28007" s="11"/>
      <c r="W28007" s="11"/>
      <c r="X28007" s="11"/>
      <c r="Y28007" s="11"/>
      <c r="Z28007" s="11"/>
      <c r="BE28007"/>
      <c r="BF28007"/>
      <c r="BG28007"/>
    </row>
    <row r="28008" spans="11:59" x14ac:dyDescent="0.25">
      <c r="K28008" s="11"/>
      <c r="L28008" s="11"/>
      <c r="N28008" s="11"/>
      <c r="O28008" s="11"/>
      <c r="P28008" s="11"/>
      <c r="Q28008" s="11"/>
      <c r="R28008" s="11"/>
      <c r="S28008" s="11"/>
      <c r="T28008" s="11"/>
      <c r="U28008" s="11"/>
      <c r="V28008" s="11"/>
      <c r="W28008" s="11"/>
      <c r="X28008" s="11"/>
      <c r="Y28008" s="11"/>
      <c r="Z28008" s="11"/>
      <c r="BE28008"/>
      <c r="BF28008"/>
      <c r="BG28008"/>
    </row>
    <row r="28009" spans="11:59" x14ac:dyDescent="0.25">
      <c r="K28009" s="11"/>
      <c r="L28009" s="11"/>
      <c r="N28009" s="11"/>
      <c r="O28009" s="11"/>
      <c r="P28009" s="11"/>
      <c r="Q28009" s="11"/>
      <c r="R28009" s="11"/>
      <c r="S28009" s="11"/>
      <c r="T28009" s="11"/>
      <c r="U28009" s="11"/>
      <c r="V28009" s="11"/>
      <c r="W28009" s="11"/>
      <c r="X28009" s="11"/>
      <c r="Y28009" s="11"/>
      <c r="Z28009" s="11"/>
      <c r="BE28009"/>
      <c r="BF28009"/>
      <c r="BG28009"/>
    </row>
    <row r="28010" spans="11:59" x14ac:dyDescent="0.25">
      <c r="K28010" s="11"/>
      <c r="L28010" s="11"/>
      <c r="N28010" s="11"/>
      <c r="O28010" s="11"/>
      <c r="P28010" s="11"/>
      <c r="Q28010" s="11"/>
      <c r="R28010" s="11"/>
      <c r="S28010" s="11"/>
      <c r="T28010" s="11"/>
      <c r="U28010" s="11"/>
      <c r="V28010" s="11"/>
      <c r="W28010" s="11"/>
      <c r="X28010" s="11"/>
      <c r="Y28010" s="11"/>
      <c r="Z28010" s="11"/>
      <c r="BE28010"/>
      <c r="BF28010"/>
      <c r="BG28010"/>
    </row>
    <row r="28011" spans="11:59" x14ac:dyDescent="0.25">
      <c r="K28011" s="11"/>
      <c r="L28011" s="11"/>
      <c r="N28011" s="11"/>
      <c r="O28011" s="11"/>
      <c r="P28011" s="11"/>
      <c r="Q28011" s="11"/>
      <c r="R28011" s="11"/>
      <c r="S28011" s="11"/>
      <c r="T28011" s="11"/>
      <c r="U28011" s="11"/>
      <c r="V28011" s="11"/>
      <c r="W28011" s="11"/>
      <c r="X28011" s="11"/>
      <c r="Y28011" s="11"/>
      <c r="Z28011" s="11"/>
      <c r="BE28011"/>
      <c r="BF28011"/>
      <c r="BG28011"/>
    </row>
    <row r="28012" spans="11:59" x14ac:dyDescent="0.25">
      <c r="K28012" s="11"/>
      <c r="L28012" s="11"/>
      <c r="N28012" s="11"/>
      <c r="O28012" s="11"/>
      <c r="P28012" s="11"/>
      <c r="Q28012" s="11"/>
      <c r="R28012" s="11"/>
      <c r="S28012" s="11"/>
      <c r="T28012" s="11"/>
      <c r="U28012" s="11"/>
      <c r="V28012" s="11"/>
      <c r="W28012" s="11"/>
      <c r="X28012" s="11"/>
      <c r="Y28012" s="11"/>
      <c r="Z28012" s="11"/>
      <c r="BE28012"/>
      <c r="BF28012"/>
      <c r="BG28012"/>
    </row>
    <row r="28013" spans="11:59" x14ac:dyDescent="0.25">
      <c r="K28013" s="11"/>
      <c r="L28013" s="11"/>
      <c r="N28013" s="11"/>
      <c r="O28013" s="11"/>
      <c r="P28013" s="11"/>
      <c r="Q28013" s="11"/>
      <c r="R28013" s="11"/>
      <c r="S28013" s="11"/>
      <c r="T28013" s="11"/>
      <c r="U28013" s="11"/>
      <c r="V28013" s="11"/>
      <c r="W28013" s="11"/>
      <c r="X28013" s="11"/>
      <c r="Y28013" s="11"/>
      <c r="Z28013" s="11"/>
      <c r="BE28013"/>
      <c r="BF28013"/>
      <c r="BG28013"/>
    </row>
    <row r="28014" spans="11:59" x14ac:dyDescent="0.25">
      <c r="K28014" s="11"/>
      <c r="L28014" s="11"/>
      <c r="N28014" s="11"/>
      <c r="O28014" s="11"/>
      <c r="P28014" s="11"/>
      <c r="Q28014" s="11"/>
      <c r="R28014" s="11"/>
      <c r="S28014" s="11"/>
      <c r="T28014" s="11"/>
      <c r="U28014" s="11"/>
      <c r="V28014" s="11"/>
      <c r="W28014" s="11"/>
      <c r="X28014" s="11"/>
      <c r="Y28014" s="11"/>
      <c r="Z28014" s="11"/>
      <c r="BE28014"/>
      <c r="BF28014"/>
      <c r="BG28014"/>
    </row>
    <row r="28015" spans="11:59" x14ac:dyDescent="0.25">
      <c r="K28015" s="11"/>
      <c r="L28015" s="11"/>
      <c r="N28015" s="11"/>
      <c r="O28015" s="11"/>
      <c r="P28015" s="11"/>
      <c r="Q28015" s="11"/>
      <c r="R28015" s="11"/>
      <c r="S28015" s="11"/>
      <c r="T28015" s="11"/>
      <c r="U28015" s="11"/>
      <c r="V28015" s="11"/>
      <c r="W28015" s="11"/>
      <c r="X28015" s="11"/>
      <c r="Y28015" s="11"/>
      <c r="Z28015" s="11"/>
      <c r="BE28015"/>
      <c r="BF28015"/>
      <c r="BG28015"/>
    </row>
    <row r="28016" spans="11:59" x14ac:dyDescent="0.25">
      <c r="K28016" s="11"/>
      <c r="L28016" s="11"/>
      <c r="N28016" s="11"/>
      <c r="O28016" s="11"/>
      <c r="P28016" s="11"/>
      <c r="Q28016" s="11"/>
      <c r="R28016" s="11"/>
      <c r="S28016" s="11"/>
      <c r="T28016" s="11"/>
      <c r="U28016" s="11"/>
      <c r="V28016" s="11"/>
      <c r="W28016" s="11"/>
      <c r="X28016" s="11"/>
      <c r="Y28016" s="11"/>
      <c r="Z28016" s="11"/>
      <c r="BE28016"/>
      <c r="BF28016"/>
      <c r="BG28016"/>
    </row>
    <row r="28017" spans="11:59" x14ac:dyDescent="0.25">
      <c r="K28017" s="11"/>
      <c r="L28017" s="11"/>
      <c r="N28017" s="11"/>
      <c r="O28017" s="11"/>
      <c r="P28017" s="11"/>
      <c r="Q28017" s="11"/>
      <c r="R28017" s="11"/>
      <c r="S28017" s="11"/>
      <c r="T28017" s="11"/>
      <c r="U28017" s="11"/>
      <c r="V28017" s="11"/>
      <c r="W28017" s="11"/>
      <c r="X28017" s="11"/>
      <c r="Y28017" s="11"/>
      <c r="Z28017" s="11"/>
      <c r="BE28017"/>
      <c r="BF28017"/>
      <c r="BG28017"/>
    </row>
    <row r="28018" spans="11:59" x14ac:dyDescent="0.25">
      <c r="K28018" s="11"/>
      <c r="L28018" s="11"/>
      <c r="N28018" s="11"/>
      <c r="O28018" s="11"/>
      <c r="P28018" s="11"/>
      <c r="Q28018" s="11"/>
      <c r="R28018" s="11"/>
      <c r="S28018" s="11"/>
      <c r="T28018" s="11"/>
      <c r="U28018" s="11"/>
      <c r="V28018" s="11"/>
      <c r="W28018" s="11"/>
      <c r="X28018" s="11"/>
      <c r="Y28018" s="11"/>
      <c r="Z28018" s="11"/>
      <c r="BE28018"/>
      <c r="BF28018"/>
      <c r="BG28018"/>
    </row>
    <row r="28019" spans="11:59" x14ac:dyDescent="0.25">
      <c r="K28019" s="11"/>
      <c r="L28019" s="11"/>
      <c r="N28019" s="11"/>
      <c r="O28019" s="11"/>
      <c r="P28019" s="11"/>
      <c r="Q28019" s="11"/>
      <c r="R28019" s="11"/>
      <c r="S28019" s="11"/>
      <c r="T28019" s="11"/>
      <c r="U28019" s="11"/>
      <c r="V28019" s="11"/>
      <c r="W28019" s="11"/>
      <c r="X28019" s="11"/>
      <c r="Y28019" s="11"/>
      <c r="Z28019" s="11"/>
      <c r="BE28019"/>
      <c r="BF28019"/>
      <c r="BG28019"/>
    </row>
    <row r="28020" spans="11:59" x14ac:dyDescent="0.25">
      <c r="K28020" s="11"/>
      <c r="L28020" s="11"/>
      <c r="N28020" s="11"/>
      <c r="O28020" s="11"/>
      <c r="P28020" s="11"/>
      <c r="Q28020" s="11"/>
      <c r="R28020" s="11"/>
      <c r="S28020" s="11"/>
      <c r="T28020" s="11"/>
      <c r="U28020" s="11"/>
      <c r="V28020" s="11"/>
      <c r="W28020" s="11"/>
      <c r="X28020" s="11"/>
      <c r="Y28020" s="11"/>
      <c r="Z28020" s="11"/>
      <c r="BE28020"/>
      <c r="BF28020"/>
      <c r="BG28020"/>
    </row>
    <row r="28021" spans="11:59" x14ac:dyDescent="0.25">
      <c r="K28021" s="11"/>
      <c r="L28021" s="11"/>
      <c r="N28021" s="11"/>
      <c r="O28021" s="11"/>
      <c r="P28021" s="11"/>
      <c r="Q28021" s="11"/>
      <c r="R28021" s="11"/>
      <c r="S28021" s="11"/>
      <c r="T28021" s="11"/>
      <c r="U28021" s="11"/>
      <c r="V28021" s="11"/>
      <c r="W28021" s="11"/>
      <c r="X28021" s="11"/>
      <c r="Y28021" s="11"/>
      <c r="Z28021" s="11"/>
      <c r="BE28021"/>
      <c r="BF28021"/>
      <c r="BG28021"/>
    </row>
    <row r="28022" spans="11:59" x14ac:dyDescent="0.25">
      <c r="K28022" s="11"/>
      <c r="L28022" s="11"/>
      <c r="N28022" s="11"/>
      <c r="O28022" s="11"/>
      <c r="P28022" s="11"/>
      <c r="Q28022" s="11"/>
      <c r="R28022" s="11"/>
      <c r="S28022" s="11"/>
      <c r="T28022" s="11"/>
      <c r="U28022" s="11"/>
      <c r="V28022" s="11"/>
      <c r="W28022" s="11"/>
      <c r="X28022" s="11"/>
      <c r="Y28022" s="11"/>
      <c r="Z28022" s="11"/>
      <c r="BE28022"/>
      <c r="BF28022"/>
      <c r="BG28022"/>
    </row>
    <row r="28023" spans="11:59" x14ac:dyDescent="0.25">
      <c r="K28023" s="11"/>
      <c r="L28023" s="11"/>
      <c r="N28023" s="11"/>
      <c r="O28023" s="11"/>
      <c r="P28023" s="11"/>
      <c r="Q28023" s="11"/>
      <c r="R28023" s="11"/>
      <c r="S28023" s="11"/>
      <c r="T28023" s="11"/>
      <c r="U28023" s="11"/>
      <c r="V28023" s="11"/>
      <c r="W28023" s="11"/>
      <c r="X28023" s="11"/>
      <c r="Y28023" s="11"/>
      <c r="Z28023" s="11"/>
      <c r="BE28023"/>
      <c r="BF28023"/>
      <c r="BG28023"/>
    </row>
    <row r="28024" spans="11:59" x14ac:dyDescent="0.25">
      <c r="K28024" s="11"/>
      <c r="L28024" s="11"/>
      <c r="N28024" s="11"/>
      <c r="O28024" s="11"/>
      <c r="P28024" s="11"/>
      <c r="Q28024" s="11"/>
      <c r="R28024" s="11"/>
      <c r="S28024" s="11"/>
      <c r="T28024" s="11"/>
      <c r="U28024" s="11"/>
      <c r="V28024" s="11"/>
      <c r="W28024" s="11"/>
      <c r="X28024" s="11"/>
      <c r="Y28024" s="11"/>
      <c r="Z28024" s="11"/>
      <c r="BE28024"/>
      <c r="BF28024"/>
      <c r="BG28024"/>
    </row>
    <row r="28025" spans="11:59" x14ac:dyDescent="0.25">
      <c r="K28025" s="11"/>
      <c r="L28025" s="11"/>
      <c r="N28025" s="11"/>
      <c r="O28025" s="11"/>
      <c r="P28025" s="11"/>
      <c r="Q28025" s="11"/>
      <c r="R28025" s="11"/>
      <c r="S28025" s="11"/>
      <c r="T28025" s="11"/>
      <c r="U28025" s="11"/>
      <c r="V28025" s="11"/>
      <c r="W28025" s="11"/>
      <c r="X28025" s="11"/>
      <c r="Y28025" s="11"/>
      <c r="Z28025" s="11"/>
      <c r="BE28025"/>
      <c r="BF28025"/>
      <c r="BG28025"/>
    </row>
    <row r="28026" spans="11:59" x14ac:dyDescent="0.25">
      <c r="K28026" s="11"/>
      <c r="L28026" s="11"/>
      <c r="N28026" s="11"/>
      <c r="O28026" s="11"/>
      <c r="P28026" s="11"/>
      <c r="Q28026" s="11"/>
      <c r="R28026" s="11"/>
      <c r="S28026" s="11"/>
      <c r="T28026" s="11"/>
      <c r="U28026" s="11"/>
      <c r="V28026" s="11"/>
      <c r="W28026" s="11"/>
      <c r="X28026" s="11"/>
      <c r="Y28026" s="11"/>
      <c r="Z28026" s="11"/>
      <c r="BE28026"/>
      <c r="BF28026"/>
      <c r="BG28026"/>
    </row>
    <row r="28027" spans="11:59" x14ac:dyDescent="0.25">
      <c r="K28027" s="11"/>
      <c r="L28027" s="11"/>
      <c r="N28027" s="11"/>
      <c r="O28027" s="11"/>
      <c r="P28027" s="11"/>
      <c r="Q28027" s="11"/>
      <c r="R28027" s="11"/>
      <c r="S28027" s="11"/>
      <c r="T28027" s="11"/>
      <c r="U28027" s="11"/>
      <c r="V28027" s="11"/>
      <c r="W28027" s="11"/>
      <c r="X28027" s="11"/>
      <c r="Y28027" s="11"/>
      <c r="Z28027" s="11"/>
      <c r="BE28027"/>
      <c r="BF28027"/>
      <c r="BG28027"/>
    </row>
    <row r="28028" spans="11:59" x14ac:dyDescent="0.25">
      <c r="K28028" s="11"/>
      <c r="L28028" s="11"/>
      <c r="N28028" s="11"/>
      <c r="O28028" s="11"/>
      <c r="P28028" s="11"/>
      <c r="Q28028" s="11"/>
      <c r="R28028" s="11"/>
      <c r="S28028" s="11"/>
      <c r="T28028" s="11"/>
      <c r="U28028" s="11"/>
      <c r="V28028" s="11"/>
      <c r="W28028" s="11"/>
      <c r="X28028" s="11"/>
      <c r="Y28028" s="11"/>
      <c r="Z28028" s="11"/>
      <c r="BE28028"/>
      <c r="BF28028"/>
      <c r="BG28028"/>
    </row>
    <row r="28029" spans="11:59" x14ac:dyDescent="0.25">
      <c r="K28029" s="11"/>
      <c r="L28029" s="11"/>
      <c r="N28029" s="11"/>
      <c r="O28029" s="11"/>
      <c r="P28029" s="11"/>
      <c r="Q28029" s="11"/>
      <c r="R28029" s="11"/>
      <c r="S28029" s="11"/>
      <c r="T28029" s="11"/>
      <c r="U28029" s="11"/>
      <c r="V28029" s="11"/>
      <c r="W28029" s="11"/>
      <c r="X28029" s="11"/>
      <c r="Y28029" s="11"/>
      <c r="Z28029" s="11"/>
      <c r="BE28029"/>
      <c r="BF28029"/>
      <c r="BG28029"/>
    </row>
    <row r="28030" spans="11:59" x14ac:dyDescent="0.25">
      <c r="K28030" s="11"/>
      <c r="L28030" s="11"/>
      <c r="N28030" s="11"/>
      <c r="O28030" s="11"/>
      <c r="P28030" s="11"/>
      <c r="Q28030" s="11"/>
      <c r="R28030" s="11"/>
      <c r="S28030" s="11"/>
      <c r="T28030" s="11"/>
      <c r="U28030" s="11"/>
      <c r="V28030" s="11"/>
      <c r="W28030" s="11"/>
      <c r="X28030" s="11"/>
      <c r="Y28030" s="11"/>
      <c r="Z28030" s="11"/>
      <c r="BE28030"/>
      <c r="BF28030"/>
      <c r="BG28030"/>
    </row>
    <row r="28031" spans="11:59" x14ac:dyDescent="0.25">
      <c r="K28031" s="11"/>
      <c r="L28031" s="11"/>
      <c r="N28031" s="11"/>
      <c r="O28031" s="11"/>
      <c r="P28031" s="11"/>
      <c r="Q28031" s="11"/>
      <c r="R28031" s="11"/>
      <c r="S28031" s="11"/>
      <c r="T28031" s="11"/>
      <c r="U28031" s="11"/>
      <c r="V28031" s="11"/>
      <c r="W28031" s="11"/>
      <c r="X28031" s="11"/>
      <c r="Y28031" s="11"/>
      <c r="Z28031" s="11"/>
      <c r="BE28031"/>
      <c r="BF28031"/>
      <c r="BG28031"/>
    </row>
    <row r="28032" spans="11:59" x14ac:dyDescent="0.25">
      <c r="K28032" s="11"/>
      <c r="L28032" s="11"/>
      <c r="N28032" s="11"/>
      <c r="O28032" s="11"/>
      <c r="P28032" s="11"/>
      <c r="Q28032" s="11"/>
      <c r="R28032" s="11"/>
      <c r="S28032" s="11"/>
      <c r="T28032" s="11"/>
      <c r="U28032" s="11"/>
      <c r="V28032" s="11"/>
      <c r="W28032" s="11"/>
      <c r="X28032" s="11"/>
      <c r="Y28032" s="11"/>
      <c r="Z28032" s="11"/>
      <c r="BE28032"/>
      <c r="BF28032"/>
      <c r="BG28032"/>
    </row>
    <row r="28033" spans="11:59" x14ac:dyDescent="0.25">
      <c r="K28033" s="11"/>
      <c r="L28033" s="11"/>
      <c r="N28033" s="11"/>
      <c r="O28033" s="11"/>
      <c r="P28033" s="11"/>
      <c r="Q28033" s="11"/>
      <c r="R28033" s="11"/>
      <c r="S28033" s="11"/>
      <c r="T28033" s="11"/>
      <c r="U28033" s="11"/>
      <c r="V28033" s="11"/>
      <c r="W28033" s="11"/>
      <c r="X28033" s="11"/>
      <c r="Y28033" s="11"/>
      <c r="Z28033" s="11"/>
      <c r="BE28033"/>
      <c r="BF28033"/>
      <c r="BG28033"/>
    </row>
    <row r="28034" spans="11:59" x14ac:dyDescent="0.25">
      <c r="K28034" s="11"/>
      <c r="L28034" s="11"/>
      <c r="N28034" s="11"/>
      <c r="O28034" s="11"/>
      <c r="P28034" s="11"/>
      <c r="Q28034" s="11"/>
      <c r="R28034" s="11"/>
      <c r="S28034" s="11"/>
      <c r="T28034" s="11"/>
      <c r="U28034" s="11"/>
      <c r="V28034" s="11"/>
      <c r="W28034" s="11"/>
      <c r="X28034" s="11"/>
      <c r="Y28034" s="11"/>
      <c r="Z28034" s="11"/>
      <c r="BE28034"/>
      <c r="BF28034"/>
      <c r="BG28034"/>
    </row>
    <row r="28035" spans="11:59" x14ac:dyDescent="0.25">
      <c r="K28035" s="11"/>
      <c r="L28035" s="11"/>
      <c r="N28035" s="11"/>
      <c r="O28035" s="11"/>
      <c r="P28035" s="11"/>
      <c r="Q28035" s="11"/>
      <c r="R28035" s="11"/>
      <c r="S28035" s="11"/>
      <c r="T28035" s="11"/>
      <c r="U28035" s="11"/>
      <c r="V28035" s="11"/>
      <c r="W28035" s="11"/>
      <c r="X28035" s="11"/>
      <c r="Y28035" s="11"/>
      <c r="Z28035" s="11"/>
      <c r="BE28035"/>
      <c r="BF28035"/>
      <c r="BG28035"/>
    </row>
    <row r="28036" spans="11:59" x14ac:dyDescent="0.25">
      <c r="K28036" s="11"/>
      <c r="L28036" s="11"/>
      <c r="N28036" s="11"/>
      <c r="O28036" s="11"/>
      <c r="P28036" s="11"/>
      <c r="Q28036" s="11"/>
      <c r="R28036" s="11"/>
      <c r="S28036" s="11"/>
      <c r="T28036" s="11"/>
      <c r="U28036" s="11"/>
      <c r="V28036" s="11"/>
      <c r="W28036" s="11"/>
      <c r="X28036" s="11"/>
      <c r="Y28036" s="11"/>
      <c r="Z28036" s="11"/>
      <c r="BE28036"/>
      <c r="BF28036"/>
      <c r="BG28036"/>
    </row>
    <row r="28037" spans="11:59" x14ac:dyDescent="0.25">
      <c r="K28037" s="11"/>
      <c r="L28037" s="11"/>
      <c r="N28037" s="11"/>
      <c r="O28037" s="11"/>
      <c r="P28037" s="11"/>
      <c r="Q28037" s="11"/>
      <c r="R28037" s="11"/>
      <c r="S28037" s="11"/>
      <c r="T28037" s="11"/>
      <c r="U28037" s="11"/>
      <c r="V28037" s="11"/>
      <c r="W28037" s="11"/>
      <c r="X28037" s="11"/>
      <c r="Y28037" s="11"/>
      <c r="Z28037" s="11"/>
      <c r="BE28037"/>
      <c r="BF28037"/>
      <c r="BG28037"/>
    </row>
    <row r="28038" spans="11:59" x14ac:dyDescent="0.25">
      <c r="K28038" s="11"/>
      <c r="L28038" s="11"/>
      <c r="N28038" s="11"/>
      <c r="O28038" s="11"/>
      <c r="P28038" s="11"/>
      <c r="Q28038" s="11"/>
      <c r="R28038" s="11"/>
      <c r="S28038" s="11"/>
      <c r="T28038" s="11"/>
      <c r="U28038" s="11"/>
      <c r="V28038" s="11"/>
      <c r="W28038" s="11"/>
      <c r="X28038" s="11"/>
      <c r="Y28038" s="11"/>
      <c r="Z28038" s="11"/>
      <c r="BE28038"/>
      <c r="BF28038"/>
      <c r="BG28038"/>
    </row>
    <row r="28039" spans="11:59" x14ac:dyDescent="0.25">
      <c r="K28039" s="11"/>
      <c r="L28039" s="11"/>
      <c r="N28039" s="11"/>
      <c r="O28039" s="11"/>
      <c r="P28039" s="11"/>
      <c r="Q28039" s="11"/>
      <c r="R28039" s="11"/>
      <c r="S28039" s="11"/>
      <c r="T28039" s="11"/>
      <c r="U28039" s="11"/>
      <c r="V28039" s="11"/>
      <c r="W28039" s="11"/>
      <c r="X28039" s="11"/>
      <c r="Y28039" s="11"/>
      <c r="Z28039" s="11"/>
      <c r="BE28039"/>
      <c r="BF28039"/>
      <c r="BG28039"/>
    </row>
    <row r="28040" spans="11:59" x14ac:dyDescent="0.25">
      <c r="K28040" s="11"/>
      <c r="L28040" s="11"/>
      <c r="N28040" s="11"/>
      <c r="O28040" s="11"/>
      <c r="P28040" s="11"/>
      <c r="Q28040" s="11"/>
      <c r="R28040" s="11"/>
      <c r="S28040" s="11"/>
      <c r="T28040" s="11"/>
      <c r="U28040" s="11"/>
      <c r="V28040" s="11"/>
      <c r="W28040" s="11"/>
      <c r="X28040" s="11"/>
      <c r="Y28040" s="11"/>
      <c r="Z28040" s="11"/>
      <c r="BE28040"/>
      <c r="BF28040"/>
      <c r="BG28040"/>
    </row>
    <row r="28041" spans="11:59" x14ac:dyDescent="0.25">
      <c r="K28041" s="11"/>
      <c r="L28041" s="11"/>
      <c r="N28041" s="11"/>
      <c r="O28041" s="11"/>
      <c r="P28041" s="11"/>
      <c r="Q28041" s="11"/>
      <c r="R28041" s="11"/>
      <c r="S28041" s="11"/>
      <c r="T28041" s="11"/>
      <c r="U28041" s="11"/>
      <c r="V28041" s="11"/>
      <c r="W28041" s="11"/>
      <c r="X28041" s="11"/>
      <c r="Y28041" s="11"/>
      <c r="Z28041" s="11"/>
      <c r="BE28041"/>
      <c r="BF28041"/>
      <c r="BG28041"/>
    </row>
    <row r="28042" spans="11:59" x14ac:dyDescent="0.25">
      <c r="K28042" s="11"/>
      <c r="L28042" s="11"/>
      <c r="N28042" s="11"/>
      <c r="O28042" s="11"/>
      <c r="P28042" s="11"/>
      <c r="Q28042" s="11"/>
      <c r="R28042" s="11"/>
      <c r="S28042" s="11"/>
      <c r="T28042" s="11"/>
      <c r="U28042" s="11"/>
      <c r="V28042" s="11"/>
      <c r="W28042" s="11"/>
      <c r="X28042" s="11"/>
      <c r="Y28042" s="11"/>
      <c r="Z28042" s="11"/>
      <c r="BE28042"/>
      <c r="BF28042"/>
      <c r="BG28042"/>
    </row>
    <row r="28043" spans="11:59" x14ac:dyDescent="0.25">
      <c r="K28043" s="11"/>
      <c r="L28043" s="11"/>
      <c r="N28043" s="11"/>
      <c r="O28043" s="11"/>
      <c r="P28043" s="11"/>
      <c r="Q28043" s="11"/>
      <c r="R28043" s="11"/>
      <c r="S28043" s="11"/>
      <c r="T28043" s="11"/>
      <c r="U28043" s="11"/>
      <c r="V28043" s="11"/>
      <c r="W28043" s="11"/>
      <c r="X28043" s="11"/>
      <c r="Y28043" s="11"/>
      <c r="Z28043" s="11"/>
      <c r="BE28043"/>
      <c r="BF28043"/>
      <c r="BG28043"/>
    </row>
    <row r="28044" spans="11:59" x14ac:dyDescent="0.25">
      <c r="K28044" s="11"/>
      <c r="L28044" s="11"/>
      <c r="N28044" s="11"/>
      <c r="O28044" s="11"/>
      <c r="P28044" s="11"/>
      <c r="Q28044" s="11"/>
      <c r="R28044" s="11"/>
      <c r="S28044" s="11"/>
      <c r="T28044" s="11"/>
      <c r="U28044" s="11"/>
      <c r="V28044" s="11"/>
      <c r="W28044" s="11"/>
      <c r="X28044" s="11"/>
      <c r="Y28044" s="11"/>
      <c r="Z28044" s="11"/>
      <c r="BE28044"/>
      <c r="BF28044"/>
      <c r="BG28044"/>
    </row>
    <row r="28045" spans="11:59" x14ac:dyDescent="0.25">
      <c r="K28045" s="11"/>
      <c r="L28045" s="11"/>
      <c r="N28045" s="11"/>
      <c r="O28045" s="11"/>
      <c r="P28045" s="11"/>
      <c r="Q28045" s="11"/>
      <c r="R28045" s="11"/>
      <c r="S28045" s="11"/>
      <c r="T28045" s="11"/>
      <c r="U28045" s="11"/>
      <c r="V28045" s="11"/>
      <c r="W28045" s="11"/>
      <c r="X28045" s="11"/>
      <c r="Y28045" s="11"/>
      <c r="Z28045" s="11"/>
      <c r="BE28045"/>
      <c r="BF28045"/>
      <c r="BG28045"/>
    </row>
    <row r="28046" spans="11:59" x14ac:dyDescent="0.25">
      <c r="K28046" s="11"/>
      <c r="L28046" s="11"/>
      <c r="N28046" s="11"/>
      <c r="O28046" s="11"/>
      <c r="P28046" s="11"/>
      <c r="Q28046" s="11"/>
      <c r="R28046" s="11"/>
      <c r="S28046" s="11"/>
      <c r="T28046" s="11"/>
      <c r="U28046" s="11"/>
      <c r="V28046" s="11"/>
      <c r="W28046" s="11"/>
      <c r="X28046" s="11"/>
      <c r="Y28046" s="11"/>
      <c r="Z28046" s="11"/>
      <c r="BE28046"/>
      <c r="BF28046"/>
      <c r="BG28046"/>
    </row>
    <row r="28047" spans="11:59" x14ac:dyDescent="0.25">
      <c r="K28047" s="11"/>
      <c r="L28047" s="11"/>
      <c r="N28047" s="11"/>
      <c r="O28047" s="11"/>
      <c r="P28047" s="11"/>
      <c r="Q28047" s="11"/>
      <c r="R28047" s="11"/>
      <c r="S28047" s="11"/>
      <c r="T28047" s="11"/>
      <c r="U28047" s="11"/>
      <c r="V28047" s="11"/>
      <c r="W28047" s="11"/>
      <c r="X28047" s="11"/>
      <c r="Y28047" s="11"/>
      <c r="Z28047" s="11"/>
      <c r="BE28047"/>
      <c r="BF28047"/>
      <c r="BG28047"/>
    </row>
    <row r="28048" spans="11:59" x14ac:dyDescent="0.25">
      <c r="K28048" s="11"/>
      <c r="L28048" s="11"/>
      <c r="N28048" s="11"/>
      <c r="O28048" s="11"/>
      <c r="P28048" s="11"/>
      <c r="Q28048" s="11"/>
      <c r="R28048" s="11"/>
      <c r="S28048" s="11"/>
      <c r="T28048" s="11"/>
      <c r="U28048" s="11"/>
      <c r="V28048" s="11"/>
      <c r="W28048" s="11"/>
      <c r="X28048" s="11"/>
      <c r="Y28048" s="11"/>
      <c r="Z28048" s="11"/>
      <c r="BE28048"/>
      <c r="BF28048"/>
      <c r="BG28048"/>
    </row>
    <row r="28049" spans="11:59" x14ac:dyDescent="0.25">
      <c r="K28049" s="11"/>
      <c r="L28049" s="11"/>
      <c r="N28049" s="11"/>
      <c r="O28049" s="11"/>
      <c r="P28049" s="11"/>
      <c r="Q28049" s="11"/>
      <c r="R28049" s="11"/>
      <c r="S28049" s="11"/>
      <c r="T28049" s="11"/>
      <c r="U28049" s="11"/>
      <c r="V28049" s="11"/>
      <c r="W28049" s="11"/>
      <c r="X28049" s="11"/>
      <c r="Y28049" s="11"/>
      <c r="Z28049" s="11"/>
      <c r="BE28049"/>
      <c r="BF28049"/>
      <c r="BG28049"/>
    </row>
    <row r="28050" spans="11:59" x14ac:dyDescent="0.25">
      <c r="K28050" s="11"/>
      <c r="L28050" s="11"/>
      <c r="N28050" s="11"/>
      <c r="O28050" s="11"/>
      <c r="P28050" s="11"/>
      <c r="Q28050" s="11"/>
      <c r="R28050" s="11"/>
      <c r="S28050" s="11"/>
      <c r="T28050" s="11"/>
      <c r="U28050" s="11"/>
      <c r="V28050" s="11"/>
      <c r="W28050" s="11"/>
      <c r="X28050" s="11"/>
      <c r="Y28050" s="11"/>
      <c r="Z28050" s="11"/>
      <c r="BE28050"/>
      <c r="BF28050"/>
      <c r="BG28050"/>
    </row>
    <row r="28051" spans="11:59" x14ac:dyDescent="0.25">
      <c r="K28051" s="11"/>
      <c r="L28051" s="11"/>
      <c r="N28051" s="11"/>
      <c r="O28051" s="11"/>
      <c r="P28051" s="11"/>
      <c r="Q28051" s="11"/>
      <c r="R28051" s="11"/>
      <c r="S28051" s="11"/>
      <c r="T28051" s="11"/>
      <c r="U28051" s="11"/>
      <c r="V28051" s="11"/>
      <c r="W28051" s="11"/>
      <c r="X28051" s="11"/>
      <c r="Y28051" s="11"/>
      <c r="Z28051" s="11"/>
      <c r="BE28051"/>
      <c r="BF28051"/>
      <c r="BG28051"/>
    </row>
    <row r="28052" spans="11:59" x14ac:dyDescent="0.25">
      <c r="K28052" s="11"/>
      <c r="L28052" s="11"/>
      <c r="N28052" s="11"/>
      <c r="O28052" s="11"/>
      <c r="P28052" s="11"/>
      <c r="Q28052" s="11"/>
      <c r="R28052" s="11"/>
      <c r="S28052" s="11"/>
      <c r="T28052" s="11"/>
      <c r="U28052" s="11"/>
      <c r="V28052" s="11"/>
      <c r="W28052" s="11"/>
      <c r="X28052" s="11"/>
      <c r="Y28052" s="11"/>
      <c r="Z28052" s="11"/>
      <c r="BE28052"/>
      <c r="BF28052"/>
      <c r="BG28052"/>
    </row>
    <row r="28053" spans="11:59" x14ac:dyDescent="0.25">
      <c r="K28053" s="11"/>
      <c r="L28053" s="11"/>
      <c r="N28053" s="11"/>
      <c r="O28053" s="11"/>
      <c r="P28053" s="11"/>
      <c r="Q28053" s="11"/>
      <c r="R28053" s="11"/>
      <c r="S28053" s="11"/>
      <c r="T28053" s="11"/>
      <c r="U28053" s="11"/>
      <c r="V28053" s="11"/>
      <c r="W28053" s="11"/>
      <c r="X28053" s="11"/>
      <c r="Y28053" s="11"/>
      <c r="Z28053" s="11"/>
      <c r="BE28053"/>
      <c r="BF28053"/>
      <c r="BG28053"/>
    </row>
    <row r="28054" spans="11:59" x14ac:dyDescent="0.25">
      <c r="K28054" s="11"/>
      <c r="L28054" s="11"/>
      <c r="N28054" s="11"/>
      <c r="O28054" s="11"/>
      <c r="P28054" s="11"/>
      <c r="Q28054" s="11"/>
      <c r="R28054" s="11"/>
      <c r="S28054" s="11"/>
      <c r="T28054" s="11"/>
      <c r="U28054" s="11"/>
      <c r="V28054" s="11"/>
      <c r="W28054" s="11"/>
      <c r="X28054" s="11"/>
      <c r="Y28054" s="11"/>
      <c r="Z28054" s="11"/>
      <c r="BE28054"/>
      <c r="BF28054"/>
      <c r="BG28054"/>
    </row>
    <row r="28055" spans="11:59" x14ac:dyDescent="0.25">
      <c r="K28055" s="11"/>
      <c r="L28055" s="11"/>
      <c r="N28055" s="11"/>
      <c r="O28055" s="11"/>
      <c r="P28055" s="11"/>
      <c r="Q28055" s="11"/>
      <c r="R28055" s="11"/>
      <c r="S28055" s="11"/>
      <c r="T28055" s="11"/>
      <c r="U28055" s="11"/>
      <c r="V28055" s="11"/>
      <c r="W28055" s="11"/>
      <c r="X28055" s="11"/>
      <c r="Y28055" s="11"/>
      <c r="Z28055" s="11"/>
      <c r="BE28055"/>
      <c r="BF28055"/>
      <c r="BG28055"/>
    </row>
    <row r="28056" spans="11:59" x14ac:dyDescent="0.25">
      <c r="K28056" s="11"/>
      <c r="L28056" s="11"/>
      <c r="N28056" s="11"/>
      <c r="O28056" s="11"/>
      <c r="P28056" s="11"/>
      <c r="Q28056" s="11"/>
      <c r="R28056" s="11"/>
      <c r="S28056" s="11"/>
      <c r="T28056" s="11"/>
      <c r="U28056" s="11"/>
      <c r="V28056" s="11"/>
      <c r="W28056" s="11"/>
      <c r="X28056" s="11"/>
      <c r="Y28056" s="11"/>
      <c r="Z28056" s="11"/>
      <c r="BE28056"/>
      <c r="BF28056"/>
      <c r="BG28056"/>
    </row>
    <row r="28057" spans="11:59" x14ac:dyDescent="0.25">
      <c r="K28057" s="11"/>
      <c r="L28057" s="11"/>
      <c r="N28057" s="11"/>
      <c r="O28057" s="11"/>
      <c r="P28057" s="11"/>
      <c r="Q28057" s="11"/>
      <c r="R28057" s="11"/>
      <c r="S28057" s="11"/>
      <c r="T28057" s="11"/>
      <c r="U28057" s="11"/>
      <c r="V28057" s="11"/>
      <c r="W28057" s="11"/>
      <c r="X28057" s="11"/>
      <c r="Y28057" s="11"/>
      <c r="Z28057" s="11"/>
      <c r="BE28057"/>
      <c r="BF28057"/>
      <c r="BG28057"/>
    </row>
    <row r="28058" spans="11:59" x14ac:dyDescent="0.25">
      <c r="K28058" s="11"/>
      <c r="L28058" s="11"/>
      <c r="N28058" s="11"/>
      <c r="O28058" s="11"/>
      <c r="P28058" s="11"/>
      <c r="Q28058" s="11"/>
      <c r="R28058" s="11"/>
      <c r="S28058" s="11"/>
      <c r="T28058" s="11"/>
      <c r="U28058" s="11"/>
      <c r="V28058" s="11"/>
      <c r="W28058" s="11"/>
      <c r="X28058" s="11"/>
      <c r="Y28058" s="11"/>
      <c r="Z28058" s="11"/>
      <c r="BE28058"/>
      <c r="BF28058"/>
      <c r="BG28058"/>
    </row>
    <row r="28059" spans="11:59" x14ac:dyDescent="0.25">
      <c r="K28059" s="11"/>
      <c r="L28059" s="11"/>
      <c r="N28059" s="11"/>
      <c r="O28059" s="11"/>
      <c r="P28059" s="11"/>
      <c r="Q28059" s="11"/>
      <c r="R28059" s="11"/>
      <c r="S28059" s="11"/>
      <c r="T28059" s="11"/>
      <c r="U28059" s="11"/>
      <c r="V28059" s="11"/>
      <c r="W28059" s="11"/>
      <c r="X28059" s="11"/>
      <c r="Y28059" s="11"/>
      <c r="Z28059" s="11"/>
      <c r="BE28059"/>
      <c r="BF28059"/>
      <c r="BG28059"/>
    </row>
    <row r="28060" spans="11:59" x14ac:dyDescent="0.25">
      <c r="K28060" s="11"/>
      <c r="L28060" s="11"/>
      <c r="N28060" s="11"/>
      <c r="O28060" s="11"/>
      <c r="P28060" s="11"/>
      <c r="Q28060" s="11"/>
      <c r="R28060" s="11"/>
      <c r="S28060" s="11"/>
      <c r="T28060" s="11"/>
      <c r="U28060" s="11"/>
      <c r="V28060" s="11"/>
      <c r="W28060" s="11"/>
      <c r="X28060" s="11"/>
      <c r="Y28060" s="11"/>
      <c r="Z28060" s="11"/>
      <c r="BE28060"/>
      <c r="BF28060"/>
      <c r="BG28060"/>
    </row>
    <row r="28061" spans="11:59" x14ac:dyDescent="0.25">
      <c r="K28061" s="11"/>
      <c r="L28061" s="11"/>
      <c r="N28061" s="11"/>
      <c r="O28061" s="11"/>
      <c r="P28061" s="11"/>
      <c r="Q28061" s="11"/>
      <c r="R28061" s="11"/>
      <c r="S28061" s="11"/>
      <c r="T28061" s="11"/>
      <c r="U28061" s="11"/>
      <c r="V28061" s="11"/>
      <c r="W28061" s="11"/>
      <c r="X28061" s="11"/>
      <c r="Y28061" s="11"/>
      <c r="Z28061" s="11"/>
      <c r="BE28061"/>
      <c r="BF28061"/>
      <c r="BG28061"/>
    </row>
    <row r="28062" spans="11:59" x14ac:dyDescent="0.25">
      <c r="K28062" s="11"/>
      <c r="L28062" s="11"/>
      <c r="N28062" s="11"/>
      <c r="O28062" s="11"/>
      <c r="P28062" s="11"/>
      <c r="Q28062" s="11"/>
      <c r="R28062" s="11"/>
      <c r="S28062" s="11"/>
      <c r="T28062" s="11"/>
      <c r="U28062" s="11"/>
      <c r="V28062" s="11"/>
      <c r="W28062" s="11"/>
      <c r="X28062" s="11"/>
      <c r="Y28062" s="11"/>
      <c r="Z28062" s="11"/>
      <c r="BE28062"/>
      <c r="BF28062"/>
      <c r="BG28062"/>
    </row>
    <row r="28063" spans="11:59" x14ac:dyDescent="0.25">
      <c r="K28063" s="11"/>
      <c r="L28063" s="11"/>
      <c r="N28063" s="11"/>
      <c r="O28063" s="11"/>
      <c r="P28063" s="11"/>
      <c r="Q28063" s="11"/>
      <c r="R28063" s="11"/>
      <c r="S28063" s="11"/>
      <c r="T28063" s="11"/>
      <c r="U28063" s="11"/>
      <c r="V28063" s="11"/>
      <c r="W28063" s="11"/>
      <c r="X28063" s="11"/>
      <c r="Y28063" s="11"/>
      <c r="Z28063" s="11"/>
      <c r="BE28063"/>
      <c r="BF28063"/>
      <c r="BG28063"/>
    </row>
    <row r="28064" spans="11:59" x14ac:dyDescent="0.25">
      <c r="K28064" s="11"/>
      <c r="L28064" s="11"/>
      <c r="N28064" s="11"/>
      <c r="O28064" s="11"/>
      <c r="P28064" s="11"/>
      <c r="Q28064" s="11"/>
      <c r="R28064" s="11"/>
      <c r="S28064" s="11"/>
      <c r="T28064" s="11"/>
      <c r="U28064" s="11"/>
      <c r="V28064" s="11"/>
      <c r="W28064" s="11"/>
      <c r="X28064" s="11"/>
      <c r="Y28064" s="11"/>
      <c r="Z28064" s="11"/>
      <c r="BE28064"/>
      <c r="BF28064"/>
      <c r="BG28064"/>
    </row>
    <row r="28065" spans="11:59" x14ac:dyDescent="0.25">
      <c r="K28065" s="11"/>
      <c r="L28065" s="11"/>
      <c r="N28065" s="11"/>
      <c r="O28065" s="11"/>
      <c r="P28065" s="11"/>
      <c r="Q28065" s="11"/>
      <c r="R28065" s="11"/>
      <c r="S28065" s="11"/>
      <c r="T28065" s="11"/>
      <c r="U28065" s="11"/>
      <c r="V28065" s="11"/>
      <c r="W28065" s="11"/>
      <c r="X28065" s="11"/>
      <c r="Y28065" s="11"/>
      <c r="Z28065" s="11"/>
      <c r="BE28065"/>
      <c r="BF28065"/>
      <c r="BG28065"/>
    </row>
    <row r="28066" spans="11:59" x14ac:dyDescent="0.25">
      <c r="K28066" s="11"/>
      <c r="L28066" s="11"/>
      <c r="N28066" s="11"/>
      <c r="O28066" s="11"/>
      <c r="P28066" s="11"/>
      <c r="Q28066" s="11"/>
      <c r="R28066" s="11"/>
      <c r="S28066" s="11"/>
      <c r="T28066" s="11"/>
      <c r="U28066" s="11"/>
      <c r="V28066" s="11"/>
      <c r="W28066" s="11"/>
      <c r="X28066" s="11"/>
      <c r="Y28066" s="11"/>
      <c r="Z28066" s="11"/>
      <c r="BE28066"/>
      <c r="BF28066"/>
      <c r="BG28066"/>
    </row>
    <row r="28067" spans="11:59" x14ac:dyDescent="0.25">
      <c r="K28067" s="11"/>
      <c r="L28067" s="11"/>
      <c r="N28067" s="11"/>
      <c r="O28067" s="11"/>
      <c r="P28067" s="11"/>
      <c r="Q28067" s="11"/>
      <c r="R28067" s="11"/>
      <c r="S28067" s="11"/>
      <c r="T28067" s="11"/>
      <c r="U28067" s="11"/>
      <c r="V28067" s="11"/>
      <c r="W28067" s="11"/>
      <c r="X28067" s="11"/>
      <c r="Y28067" s="11"/>
      <c r="Z28067" s="11"/>
      <c r="BE28067"/>
      <c r="BF28067"/>
      <c r="BG28067"/>
    </row>
    <row r="28068" spans="11:59" x14ac:dyDescent="0.25">
      <c r="K28068" s="11"/>
      <c r="L28068" s="11"/>
      <c r="N28068" s="11"/>
      <c r="O28068" s="11"/>
      <c r="P28068" s="11"/>
      <c r="Q28068" s="11"/>
      <c r="R28068" s="11"/>
      <c r="S28068" s="11"/>
      <c r="T28068" s="11"/>
      <c r="U28068" s="11"/>
      <c r="V28068" s="11"/>
      <c r="W28068" s="11"/>
      <c r="X28068" s="11"/>
      <c r="Y28068" s="11"/>
      <c r="Z28068" s="11"/>
      <c r="BE28068"/>
      <c r="BF28068"/>
      <c r="BG28068"/>
    </row>
    <row r="28069" spans="11:59" x14ac:dyDescent="0.25">
      <c r="K28069" s="11"/>
      <c r="L28069" s="11"/>
      <c r="N28069" s="11"/>
      <c r="O28069" s="11"/>
      <c r="P28069" s="11"/>
      <c r="Q28069" s="11"/>
      <c r="R28069" s="11"/>
      <c r="S28069" s="11"/>
      <c r="T28069" s="11"/>
      <c r="U28069" s="11"/>
      <c r="V28069" s="11"/>
      <c r="W28069" s="11"/>
      <c r="X28069" s="11"/>
      <c r="Y28069" s="11"/>
      <c r="Z28069" s="11"/>
      <c r="BE28069"/>
      <c r="BF28069"/>
      <c r="BG28069"/>
    </row>
    <row r="28070" spans="11:59" x14ac:dyDescent="0.25">
      <c r="K28070" s="11"/>
      <c r="L28070" s="11"/>
      <c r="N28070" s="11"/>
      <c r="O28070" s="11"/>
      <c r="P28070" s="11"/>
      <c r="Q28070" s="11"/>
      <c r="R28070" s="11"/>
      <c r="S28070" s="11"/>
      <c r="T28070" s="11"/>
      <c r="U28070" s="11"/>
      <c r="V28070" s="11"/>
      <c r="W28070" s="11"/>
      <c r="X28070" s="11"/>
      <c r="Y28070" s="11"/>
      <c r="Z28070" s="11"/>
      <c r="BE28070"/>
      <c r="BF28070"/>
      <c r="BG28070"/>
    </row>
    <row r="28071" spans="11:59" x14ac:dyDescent="0.25">
      <c r="K28071" s="11"/>
      <c r="L28071" s="11"/>
      <c r="N28071" s="11"/>
      <c r="O28071" s="11"/>
      <c r="P28071" s="11"/>
      <c r="Q28071" s="11"/>
      <c r="R28071" s="11"/>
      <c r="S28071" s="11"/>
      <c r="T28071" s="11"/>
      <c r="U28071" s="11"/>
      <c r="V28071" s="11"/>
      <c r="W28071" s="11"/>
      <c r="X28071" s="11"/>
      <c r="Y28071" s="11"/>
      <c r="Z28071" s="11"/>
      <c r="BE28071"/>
      <c r="BF28071"/>
      <c r="BG28071"/>
    </row>
    <row r="28072" spans="11:59" x14ac:dyDescent="0.25">
      <c r="K28072" s="11"/>
      <c r="L28072" s="11"/>
      <c r="N28072" s="11"/>
      <c r="O28072" s="11"/>
      <c r="P28072" s="11"/>
      <c r="Q28072" s="11"/>
      <c r="R28072" s="11"/>
      <c r="S28072" s="11"/>
      <c r="T28072" s="11"/>
      <c r="U28072" s="11"/>
      <c r="V28072" s="11"/>
      <c r="W28072" s="11"/>
      <c r="X28072" s="11"/>
      <c r="Y28072" s="11"/>
      <c r="Z28072" s="11"/>
      <c r="BE28072"/>
      <c r="BF28072"/>
      <c r="BG28072"/>
    </row>
    <row r="28073" spans="11:59" x14ac:dyDescent="0.25">
      <c r="K28073" s="11"/>
      <c r="L28073" s="11"/>
      <c r="N28073" s="11"/>
      <c r="O28073" s="11"/>
      <c r="P28073" s="11"/>
      <c r="Q28073" s="11"/>
      <c r="R28073" s="11"/>
      <c r="S28073" s="11"/>
      <c r="T28073" s="11"/>
      <c r="U28073" s="11"/>
      <c r="V28073" s="11"/>
      <c r="W28073" s="11"/>
      <c r="X28073" s="11"/>
      <c r="Y28073" s="11"/>
      <c r="Z28073" s="11"/>
      <c r="BE28073"/>
      <c r="BF28073"/>
      <c r="BG28073"/>
    </row>
    <row r="28074" spans="11:59" x14ac:dyDescent="0.25">
      <c r="K28074" s="11"/>
      <c r="L28074" s="11"/>
      <c r="N28074" s="11"/>
      <c r="O28074" s="11"/>
      <c r="P28074" s="11"/>
      <c r="Q28074" s="11"/>
      <c r="R28074" s="11"/>
      <c r="S28074" s="11"/>
      <c r="T28074" s="11"/>
      <c r="U28074" s="11"/>
      <c r="V28074" s="11"/>
      <c r="W28074" s="11"/>
      <c r="X28074" s="11"/>
      <c r="Y28074" s="11"/>
      <c r="Z28074" s="11"/>
      <c r="BE28074"/>
      <c r="BF28074"/>
      <c r="BG28074"/>
    </row>
    <row r="28075" spans="11:59" x14ac:dyDescent="0.25">
      <c r="K28075" s="11"/>
      <c r="L28075" s="11"/>
      <c r="N28075" s="11"/>
      <c r="O28075" s="11"/>
      <c r="P28075" s="11"/>
      <c r="Q28075" s="11"/>
      <c r="R28075" s="11"/>
      <c r="S28075" s="11"/>
      <c r="T28075" s="11"/>
      <c r="U28075" s="11"/>
      <c r="V28075" s="11"/>
      <c r="W28075" s="11"/>
      <c r="X28075" s="11"/>
      <c r="Y28075" s="11"/>
      <c r="Z28075" s="11"/>
      <c r="BE28075"/>
      <c r="BF28075"/>
      <c r="BG28075"/>
    </row>
    <row r="28076" spans="11:59" x14ac:dyDescent="0.25">
      <c r="K28076" s="11"/>
      <c r="L28076" s="11"/>
      <c r="N28076" s="11"/>
      <c r="O28076" s="11"/>
      <c r="P28076" s="11"/>
      <c r="Q28076" s="11"/>
      <c r="R28076" s="11"/>
      <c r="S28076" s="11"/>
      <c r="T28076" s="11"/>
      <c r="U28076" s="11"/>
      <c r="V28076" s="11"/>
      <c r="W28076" s="11"/>
      <c r="X28076" s="11"/>
      <c r="Y28076" s="11"/>
      <c r="Z28076" s="11"/>
      <c r="BE28076"/>
      <c r="BF28076"/>
      <c r="BG28076"/>
    </row>
    <row r="28077" spans="11:59" x14ac:dyDescent="0.25">
      <c r="K28077" s="11"/>
      <c r="L28077" s="11"/>
      <c r="N28077" s="11"/>
      <c r="O28077" s="11"/>
      <c r="P28077" s="11"/>
      <c r="Q28077" s="11"/>
      <c r="R28077" s="11"/>
      <c r="S28077" s="11"/>
      <c r="T28077" s="11"/>
      <c r="U28077" s="11"/>
      <c r="V28077" s="11"/>
      <c r="W28077" s="11"/>
      <c r="X28077" s="11"/>
      <c r="Y28077" s="11"/>
      <c r="Z28077" s="11"/>
      <c r="BE28077"/>
      <c r="BF28077"/>
      <c r="BG28077"/>
    </row>
    <row r="28078" spans="11:59" x14ac:dyDescent="0.25">
      <c r="K28078" s="11"/>
      <c r="L28078" s="11"/>
      <c r="N28078" s="11"/>
      <c r="O28078" s="11"/>
      <c r="P28078" s="11"/>
      <c r="Q28078" s="11"/>
      <c r="R28078" s="11"/>
      <c r="S28078" s="11"/>
      <c r="T28078" s="11"/>
      <c r="U28078" s="11"/>
      <c r="V28078" s="11"/>
      <c r="W28078" s="11"/>
      <c r="X28078" s="11"/>
      <c r="Y28078" s="11"/>
      <c r="Z28078" s="11"/>
      <c r="BE28078"/>
      <c r="BF28078"/>
      <c r="BG28078"/>
    </row>
    <row r="28079" spans="11:59" x14ac:dyDescent="0.25">
      <c r="K28079" s="11"/>
      <c r="L28079" s="11"/>
      <c r="N28079" s="11"/>
      <c r="O28079" s="11"/>
      <c r="P28079" s="11"/>
      <c r="Q28079" s="11"/>
      <c r="R28079" s="11"/>
      <c r="S28079" s="11"/>
      <c r="T28079" s="11"/>
      <c r="U28079" s="11"/>
      <c r="V28079" s="11"/>
      <c r="W28079" s="11"/>
      <c r="X28079" s="11"/>
      <c r="Y28079" s="11"/>
      <c r="Z28079" s="11"/>
      <c r="BE28079"/>
      <c r="BF28079"/>
      <c r="BG28079"/>
    </row>
    <row r="28080" spans="11:59" x14ac:dyDescent="0.25">
      <c r="K28080" s="11"/>
      <c r="L28080" s="11"/>
      <c r="N28080" s="11"/>
      <c r="O28080" s="11"/>
      <c r="P28080" s="11"/>
      <c r="Q28080" s="11"/>
      <c r="R28080" s="11"/>
      <c r="S28080" s="11"/>
      <c r="T28080" s="11"/>
      <c r="U28080" s="11"/>
      <c r="V28080" s="11"/>
      <c r="W28080" s="11"/>
      <c r="X28080" s="11"/>
      <c r="Y28080" s="11"/>
      <c r="Z28080" s="11"/>
      <c r="BE28080"/>
      <c r="BF28080"/>
      <c r="BG28080"/>
    </row>
    <row r="28081" spans="11:59" x14ac:dyDescent="0.25">
      <c r="K28081" s="11"/>
      <c r="L28081" s="11"/>
      <c r="N28081" s="11"/>
      <c r="O28081" s="11"/>
      <c r="P28081" s="11"/>
      <c r="Q28081" s="11"/>
      <c r="R28081" s="11"/>
      <c r="S28081" s="11"/>
      <c r="T28081" s="11"/>
      <c r="U28081" s="11"/>
      <c r="V28081" s="11"/>
      <c r="W28081" s="11"/>
      <c r="X28081" s="11"/>
      <c r="Y28081" s="11"/>
      <c r="Z28081" s="11"/>
      <c r="BE28081"/>
      <c r="BF28081"/>
      <c r="BG28081"/>
    </row>
    <row r="28082" spans="11:59" x14ac:dyDescent="0.25">
      <c r="K28082" s="11"/>
      <c r="L28082" s="11"/>
      <c r="N28082" s="11"/>
      <c r="O28082" s="11"/>
      <c r="P28082" s="11"/>
      <c r="Q28082" s="11"/>
      <c r="R28082" s="11"/>
      <c r="S28082" s="11"/>
      <c r="T28082" s="11"/>
      <c r="U28082" s="11"/>
      <c r="V28082" s="11"/>
      <c r="W28082" s="11"/>
      <c r="X28082" s="11"/>
      <c r="Y28082" s="11"/>
      <c r="Z28082" s="11"/>
      <c r="BE28082"/>
      <c r="BF28082"/>
      <c r="BG28082"/>
    </row>
    <row r="28083" spans="11:59" x14ac:dyDescent="0.25">
      <c r="K28083" s="11"/>
      <c r="L28083" s="11"/>
      <c r="N28083" s="11"/>
      <c r="O28083" s="11"/>
      <c r="P28083" s="11"/>
      <c r="Q28083" s="11"/>
      <c r="R28083" s="11"/>
      <c r="S28083" s="11"/>
      <c r="T28083" s="11"/>
      <c r="U28083" s="11"/>
      <c r="V28083" s="11"/>
      <c r="W28083" s="11"/>
      <c r="X28083" s="11"/>
      <c r="Y28083" s="11"/>
      <c r="Z28083" s="11"/>
      <c r="BE28083"/>
      <c r="BF28083"/>
      <c r="BG28083"/>
    </row>
    <row r="28084" spans="11:59" x14ac:dyDescent="0.25">
      <c r="K28084" s="11"/>
      <c r="L28084" s="11"/>
      <c r="N28084" s="11"/>
      <c r="O28084" s="11"/>
      <c r="P28084" s="11"/>
      <c r="Q28084" s="11"/>
      <c r="R28084" s="11"/>
      <c r="S28084" s="11"/>
      <c r="T28084" s="11"/>
      <c r="U28084" s="11"/>
      <c r="V28084" s="11"/>
      <c r="W28084" s="11"/>
      <c r="X28084" s="11"/>
      <c r="Y28084" s="11"/>
      <c r="Z28084" s="11"/>
      <c r="BE28084"/>
      <c r="BF28084"/>
      <c r="BG28084"/>
    </row>
    <row r="28085" spans="11:59" x14ac:dyDescent="0.25">
      <c r="K28085" s="11"/>
      <c r="L28085" s="11"/>
      <c r="N28085" s="11"/>
      <c r="O28085" s="11"/>
      <c r="P28085" s="11"/>
      <c r="Q28085" s="11"/>
      <c r="R28085" s="11"/>
      <c r="S28085" s="11"/>
      <c r="T28085" s="11"/>
      <c r="U28085" s="11"/>
      <c r="V28085" s="11"/>
      <c r="W28085" s="11"/>
      <c r="X28085" s="11"/>
      <c r="Y28085" s="11"/>
      <c r="Z28085" s="11"/>
      <c r="BE28085"/>
      <c r="BF28085"/>
      <c r="BG28085"/>
    </row>
    <row r="28086" spans="11:59" x14ac:dyDescent="0.25">
      <c r="K28086" s="11"/>
      <c r="L28086" s="11"/>
      <c r="N28086" s="11"/>
      <c r="O28086" s="11"/>
      <c r="P28086" s="11"/>
      <c r="Q28086" s="11"/>
      <c r="R28086" s="11"/>
      <c r="S28086" s="11"/>
      <c r="T28086" s="11"/>
      <c r="U28086" s="11"/>
      <c r="V28086" s="11"/>
      <c r="W28086" s="11"/>
      <c r="X28086" s="11"/>
      <c r="Y28086" s="11"/>
      <c r="Z28086" s="11"/>
      <c r="BE28086"/>
      <c r="BF28086"/>
      <c r="BG28086"/>
    </row>
    <row r="28087" spans="11:59" x14ac:dyDescent="0.25">
      <c r="K28087" s="11"/>
      <c r="L28087" s="11"/>
      <c r="N28087" s="11"/>
      <c r="O28087" s="11"/>
      <c r="P28087" s="11"/>
      <c r="Q28087" s="11"/>
      <c r="R28087" s="11"/>
      <c r="S28087" s="11"/>
      <c r="T28087" s="11"/>
      <c r="U28087" s="11"/>
      <c r="V28087" s="11"/>
      <c r="W28087" s="11"/>
      <c r="X28087" s="11"/>
      <c r="Y28087" s="11"/>
      <c r="Z28087" s="11"/>
      <c r="BE28087"/>
      <c r="BF28087"/>
      <c r="BG28087"/>
    </row>
    <row r="28088" spans="11:59" x14ac:dyDescent="0.25">
      <c r="K28088" s="11"/>
      <c r="L28088" s="11"/>
      <c r="N28088" s="11"/>
      <c r="O28088" s="11"/>
      <c r="P28088" s="11"/>
      <c r="Q28088" s="11"/>
      <c r="R28088" s="11"/>
      <c r="S28088" s="11"/>
      <c r="T28088" s="11"/>
      <c r="U28088" s="11"/>
      <c r="V28088" s="11"/>
      <c r="W28088" s="11"/>
      <c r="X28088" s="11"/>
      <c r="Y28088" s="11"/>
      <c r="Z28088" s="11"/>
      <c r="BE28088"/>
      <c r="BF28088"/>
      <c r="BG28088"/>
    </row>
    <row r="28089" spans="11:59" x14ac:dyDescent="0.25">
      <c r="K28089" s="11"/>
      <c r="L28089" s="11"/>
      <c r="N28089" s="11"/>
      <c r="O28089" s="11"/>
      <c r="P28089" s="11"/>
      <c r="Q28089" s="11"/>
      <c r="R28089" s="11"/>
      <c r="S28089" s="11"/>
      <c r="T28089" s="11"/>
      <c r="U28089" s="11"/>
      <c r="V28089" s="11"/>
      <c r="W28089" s="11"/>
      <c r="X28089" s="11"/>
      <c r="Y28089" s="11"/>
      <c r="Z28089" s="11"/>
      <c r="BE28089"/>
      <c r="BF28089"/>
      <c r="BG28089"/>
    </row>
    <row r="28090" spans="11:59" x14ac:dyDescent="0.25">
      <c r="K28090" s="11"/>
      <c r="L28090" s="11"/>
      <c r="N28090" s="11"/>
      <c r="O28090" s="11"/>
      <c r="P28090" s="11"/>
      <c r="Q28090" s="11"/>
      <c r="R28090" s="11"/>
      <c r="S28090" s="11"/>
      <c r="T28090" s="11"/>
      <c r="U28090" s="11"/>
      <c r="V28090" s="11"/>
      <c r="W28090" s="11"/>
      <c r="X28090" s="11"/>
      <c r="Y28090" s="11"/>
      <c r="Z28090" s="11"/>
      <c r="BE28090"/>
      <c r="BF28090"/>
      <c r="BG28090"/>
    </row>
    <row r="28091" spans="11:59" x14ac:dyDescent="0.25">
      <c r="K28091" s="11"/>
      <c r="L28091" s="11"/>
      <c r="N28091" s="11"/>
      <c r="O28091" s="11"/>
      <c r="P28091" s="11"/>
      <c r="Q28091" s="11"/>
      <c r="R28091" s="11"/>
      <c r="S28091" s="11"/>
      <c r="T28091" s="11"/>
      <c r="U28091" s="11"/>
      <c r="V28091" s="11"/>
      <c r="W28091" s="11"/>
      <c r="X28091" s="11"/>
      <c r="Y28091" s="11"/>
      <c r="Z28091" s="11"/>
      <c r="BE28091"/>
      <c r="BF28091"/>
      <c r="BG28091"/>
    </row>
    <row r="28092" spans="11:59" x14ac:dyDescent="0.25">
      <c r="K28092" s="11"/>
      <c r="L28092" s="11"/>
      <c r="N28092" s="11"/>
      <c r="O28092" s="11"/>
      <c r="P28092" s="11"/>
      <c r="Q28092" s="11"/>
      <c r="R28092" s="11"/>
      <c r="S28092" s="11"/>
      <c r="T28092" s="11"/>
      <c r="U28092" s="11"/>
      <c r="V28092" s="11"/>
      <c r="W28092" s="11"/>
      <c r="X28092" s="11"/>
      <c r="Y28092" s="11"/>
      <c r="Z28092" s="11"/>
      <c r="BE28092"/>
      <c r="BF28092"/>
      <c r="BG28092"/>
    </row>
    <row r="28093" spans="11:59" x14ac:dyDescent="0.25">
      <c r="K28093" s="11"/>
      <c r="L28093" s="11"/>
      <c r="N28093" s="11"/>
      <c r="O28093" s="11"/>
      <c r="P28093" s="11"/>
      <c r="Q28093" s="11"/>
      <c r="R28093" s="11"/>
      <c r="S28093" s="11"/>
      <c r="T28093" s="11"/>
      <c r="U28093" s="11"/>
      <c r="V28093" s="11"/>
      <c r="W28093" s="11"/>
      <c r="X28093" s="11"/>
      <c r="Y28093" s="11"/>
      <c r="Z28093" s="11"/>
      <c r="BE28093"/>
      <c r="BF28093"/>
      <c r="BG28093"/>
    </row>
    <row r="28094" spans="11:59" x14ac:dyDescent="0.25">
      <c r="K28094" s="11"/>
      <c r="L28094" s="11"/>
      <c r="N28094" s="11"/>
      <c r="O28094" s="11"/>
      <c r="P28094" s="11"/>
      <c r="Q28094" s="11"/>
      <c r="R28094" s="11"/>
      <c r="S28094" s="11"/>
      <c r="T28094" s="11"/>
      <c r="U28094" s="11"/>
      <c r="V28094" s="11"/>
      <c r="W28094" s="11"/>
      <c r="X28094" s="11"/>
      <c r="Y28094" s="11"/>
      <c r="Z28094" s="11"/>
      <c r="BE28094"/>
      <c r="BF28094"/>
      <c r="BG28094"/>
    </row>
    <row r="28095" spans="11:59" x14ac:dyDescent="0.25">
      <c r="K28095" s="11"/>
      <c r="L28095" s="11"/>
      <c r="N28095" s="11"/>
      <c r="O28095" s="11"/>
      <c r="P28095" s="11"/>
      <c r="Q28095" s="11"/>
      <c r="R28095" s="11"/>
      <c r="S28095" s="11"/>
      <c r="T28095" s="11"/>
      <c r="U28095" s="11"/>
      <c r="V28095" s="11"/>
      <c r="W28095" s="11"/>
      <c r="X28095" s="11"/>
      <c r="Y28095" s="11"/>
      <c r="Z28095" s="11"/>
      <c r="BE28095"/>
      <c r="BF28095"/>
      <c r="BG28095"/>
    </row>
    <row r="28096" spans="11:59" x14ac:dyDescent="0.25">
      <c r="K28096" s="11"/>
      <c r="L28096" s="11"/>
      <c r="N28096" s="11"/>
      <c r="O28096" s="11"/>
      <c r="P28096" s="11"/>
      <c r="Q28096" s="11"/>
      <c r="R28096" s="11"/>
      <c r="S28096" s="11"/>
      <c r="T28096" s="11"/>
      <c r="U28096" s="11"/>
      <c r="V28096" s="11"/>
      <c r="W28096" s="11"/>
      <c r="X28096" s="11"/>
      <c r="Y28096" s="11"/>
      <c r="Z28096" s="11"/>
      <c r="BE28096"/>
      <c r="BF28096"/>
      <c r="BG28096"/>
    </row>
    <row r="28097" spans="11:59" x14ac:dyDescent="0.25">
      <c r="K28097" s="11"/>
      <c r="L28097" s="11"/>
      <c r="N28097" s="11"/>
      <c r="O28097" s="11"/>
      <c r="P28097" s="11"/>
      <c r="Q28097" s="11"/>
      <c r="R28097" s="11"/>
      <c r="S28097" s="11"/>
      <c r="T28097" s="11"/>
      <c r="U28097" s="11"/>
      <c r="V28097" s="11"/>
      <c r="W28097" s="11"/>
      <c r="X28097" s="11"/>
      <c r="Y28097" s="11"/>
      <c r="Z28097" s="11"/>
      <c r="BE28097"/>
      <c r="BF28097"/>
      <c r="BG28097"/>
    </row>
    <row r="28098" spans="11:59" x14ac:dyDescent="0.25">
      <c r="K28098" s="11"/>
      <c r="L28098" s="11"/>
      <c r="N28098" s="11"/>
      <c r="O28098" s="11"/>
      <c r="P28098" s="11"/>
      <c r="Q28098" s="11"/>
      <c r="R28098" s="11"/>
      <c r="S28098" s="11"/>
      <c r="T28098" s="11"/>
      <c r="U28098" s="11"/>
      <c r="V28098" s="11"/>
      <c r="W28098" s="11"/>
      <c r="X28098" s="11"/>
      <c r="Y28098" s="11"/>
      <c r="Z28098" s="11"/>
      <c r="BE28098"/>
      <c r="BF28098"/>
      <c r="BG28098"/>
    </row>
    <row r="28099" spans="11:59" x14ac:dyDescent="0.25">
      <c r="K28099" s="11"/>
      <c r="L28099" s="11"/>
      <c r="N28099" s="11"/>
      <c r="O28099" s="11"/>
      <c r="P28099" s="11"/>
      <c r="Q28099" s="11"/>
      <c r="R28099" s="11"/>
      <c r="S28099" s="11"/>
      <c r="T28099" s="11"/>
      <c r="U28099" s="11"/>
      <c r="V28099" s="11"/>
      <c r="W28099" s="11"/>
      <c r="X28099" s="11"/>
      <c r="Y28099" s="11"/>
      <c r="Z28099" s="11"/>
      <c r="BE28099"/>
      <c r="BF28099"/>
      <c r="BG28099"/>
    </row>
    <row r="28100" spans="11:59" x14ac:dyDescent="0.25">
      <c r="K28100" s="11"/>
      <c r="L28100" s="11"/>
      <c r="N28100" s="11"/>
      <c r="O28100" s="11"/>
      <c r="P28100" s="11"/>
      <c r="Q28100" s="11"/>
      <c r="R28100" s="11"/>
      <c r="S28100" s="11"/>
      <c r="T28100" s="11"/>
      <c r="U28100" s="11"/>
      <c r="V28100" s="11"/>
      <c r="W28100" s="11"/>
      <c r="X28100" s="11"/>
      <c r="Y28100" s="11"/>
      <c r="Z28100" s="11"/>
      <c r="BE28100"/>
      <c r="BF28100"/>
      <c r="BG28100"/>
    </row>
    <row r="28101" spans="11:59" x14ac:dyDescent="0.25">
      <c r="K28101" s="11"/>
      <c r="L28101" s="11"/>
      <c r="N28101" s="11"/>
      <c r="O28101" s="11"/>
      <c r="P28101" s="11"/>
      <c r="Q28101" s="11"/>
      <c r="R28101" s="11"/>
      <c r="S28101" s="11"/>
      <c r="T28101" s="11"/>
      <c r="U28101" s="11"/>
      <c r="V28101" s="11"/>
      <c r="W28101" s="11"/>
      <c r="X28101" s="11"/>
      <c r="Y28101" s="11"/>
      <c r="Z28101" s="11"/>
      <c r="BE28101"/>
      <c r="BF28101"/>
      <c r="BG28101"/>
    </row>
    <row r="28102" spans="11:59" x14ac:dyDescent="0.25">
      <c r="K28102" s="11"/>
      <c r="L28102" s="11"/>
      <c r="N28102" s="11"/>
      <c r="O28102" s="11"/>
      <c r="P28102" s="11"/>
      <c r="Q28102" s="11"/>
      <c r="R28102" s="11"/>
      <c r="S28102" s="11"/>
      <c r="T28102" s="11"/>
      <c r="U28102" s="11"/>
      <c r="V28102" s="11"/>
      <c r="W28102" s="11"/>
      <c r="X28102" s="11"/>
      <c r="Y28102" s="11"/>
      <c r="Z28102" s="11"/>
      <c r="BE28102"/>
      <c r="BF28102"/>
      <c r="BG28102"/>
    </row>
    <row r="28103" spans="11:59" x14ac:dyDescent="0.25">
      <c r="K28103" s="11"/>
      <c r="L28103" s="11"/>
      <c r="N28103" s="11"/>
      <c r="O28103" s="11"/>
      <c r="P28103" s="11"/>
      <c r="Q28103" s="11"/>
      <c r="R28103" s="11"/>
      <c r="S28103" s="11"/>
      <c r="T28103" s="11"/>
      <c r="U28103" s="11"/>
      <c r="V28103" s="11"/>
      <c r="W28103" s="11"/>
      <c r="X28103" s="11"/>
      <c r="Y28103" s="11"/>
      <c r="Z28103" s="11"/>
      <c r="BE28103"/>
      <c r="BF28103"/>
      <c r="BG28103"/>
    </row>
    <row r="28104" spans="11:59" x14ac:dyDescent="0.25">
      <c r="K28104" s="11"/>
      <c r="L28104" s="11"/>
      <c r="N28104" s="11"/>
      <c r="O28104" s="11"/>
      <c r="P28104" s="11"/>
      <c r="Q28104" s="11"/>
      <c r="R28104" s="11"/>
      <c r="S28104" s="11"/>
      <c r="T28104" s="11"/>
      <c r="U28104" s="11"/>
      <c r="V28104" s="11"/>
      <c r="W28104" s="11"/>
      <c r="X28104" s="11"/>
      <c r="Y28104" s="11"/>
      <c r="Z28104" s="11"/>
      <c r="BE28104"/>
      <c r="BF28104"/>
      <c r="BG28104"/>
    </row>
    <row r="28105" spans="11:59" x14ac:dyDescent="0.25">
      <c r="K28105" s="11"/>
      <c r="L28105" s="11"/>
      <c r="N28105" s="11"/>
      <c r="O28105" s="11"/>
      <c r="P28105" s="11"/>
      <c r="Q28105" s="11"/>
      <c r="R28105" s="11"/>
      <c r="S28105" s="11"/>
      <c r="T28105" s="11"/>
      <c r="U28105" s="11"/>
      <c r="V28105" s="11"/>
      <c r="W28105" s="11"/>
      <c r="X28105" s="11"/>
      <c r="Y28105" s="11"/>
      <c r="Z28105" s="11"/>
      <c r="BE28105"/>
      <c r="BF28105"/>
      <c r="BG28105"/>
    </row>
    <row r="28106" spans="11:59" x14ac:dyDescent="0.25">
      <c r="K28106" s="11"/>
      <c r="L28106" s="11"/>
      <c r="N28106" s="11"/>
      <c r="O28106" s="11"/>
      <c r="P28106" s="11"/>
      <c r="Q28106" s="11"/>
      <c r="R28106" s="11"/>
      <c r="S28106" s="11"/>
      <c r="T28106" s="11"/>
      <c r="U28106" s="11"/>
      <c r="V28106" s="11"/>
      <c r="W28106" s="11"/>
      <c r="X28106" s="11"/>
      <c r="Y28106" s="11"/>
      <c r="Z28106" s="11"/>
      <c r="BE28106"/>
      <c r="BF28106"/>
      <c r="BG28106"/>
    </row>
    <row r="28107" spans="11:59" x14ac:dyDescent="0.25">
      <c r="K28107" s="11"/>
      <c r="L28107" s="11"/>
      <c r="N28107" s="11"/>
      <c r="O28107" s="11"/>
      <c r="P28107" s="11"/>
      <c r="Q28107" s="11"/>
      <c r="R28107" s="11"/>
      <c r="S28107" s="11"/>
      <c r="T28107" s="11"/>
      <c r="U28107" s="11"/>
      <c r="V28107" s="11"/>
      <c r="W28107" s="11"/>
      <c r="X28107" s="11"/>
      <c r="Y28107" s="11"/>
      <c r="Z28107" s="11"/>
      <c r="BE28107"/>
      <c r="BF28107"/>
      <c r="BG28107"/>
    </row>
    <row r="28108" spans="11:59" x14ac:dyDescent="0.25">
      <c r="K28108" s="11"/>
      <c r="L28108" s="11"/>
      <c r="N28108" s="11"/>
      <c r="O28108" s="11"/>
      <c r="P28108" s="11"/>
      <c r="Q28108" s="11"/>
      <c r="R28108" s="11"/>
      <c r="S28108" s="11"/>
      <c r="T28108" s="11"/>
      <c r="U28108" s="11"/>
      <c r="V28108" s="11"/>
      <c r="W28108" s="11"/>
      <c r="X28108" s="11"/>
      <c r="Y28108" s="11"/>
      <c r="Z28108" s="11"/>
      <c r="BE28108"/>
      <c r="BF28108"/>
      <c r="BG28108"/>
    </row>
    <row r="28109" spans="11:59" x14ac:dyDescent="0.25">
      <c r="K28109" s="11"/>
      <c r="L28109" s="11"/>
      <c r="N28109" s="11"/>
      <c r="O28109" s="11"/>
      <c r="P28109" s="11"/>
      <c r="Q28109" s="11"/>
      <c r="R28109" s="11"/>
      <c r="S28109" s="11"/>
      <c r="T28109" s="11"/>
      <c r="U28109" s="11"/>
      <c r="V28109" s="11"/>
      <c r="W28109" s="11"/>
      <c r="X28109" s="11"/>
      <c r="Y28109" s="11"/>
      <c r="Z28109" s="11"/>
      <c r="BE28109"/>
      <c r="BF28109"/>
      <c r="BG28109"/>
    </row>
    <row r="28110" spans="11:59" x14ac:dyDescent="0.25">
      <c r="K28110" s="11"/>
      <c r="L28110" s="11"/>
      <c r="N28110" s="11"/>
      <c r="O28110" s="11"/>
      <c r="P28110" s="11"/>
      <c r="Q28110" s="11"/>
      <c r="R28110" s="11"/>
      <c r="S28110" s="11"/>
      <c r="T28110" s="11"/>
      <c r="U28110" s="11"/>
      <c r="V28110" s="11"/>
      <c r="W28110" s="11"/>
      <c r="X28110" s="11"/>
      <c r="Y28110" s="11"/>
      <c r="Z28110" s="11"/>
      <c r="BE28110"/>
      <c r="BF28110"/>
      <c r="BG28110"/>
    </row>
    <row r="28111" spans="11:59" x14ac:dyDescent="0.25">
      <c r="K28111" s="11"/>
      <c r="L28111" s="11"/>
      <c r="N28111" s="11"/>
      <c r="O28111" s="11"/>
      <c r="P28111" s="11"/>
      <c r="Q28111" s="11"/>
      <c r="R28111" s="11"/>
      <c r="S28111" s="11"/>
      <c r="T28111" s="11"/>
      <c r="U28111" s="11"/>
      <c r="V28111" s="11"/>
      <c r="W28111" s="11"/>
      <c r="X28111" s="11"/>
      <c r="Y28111" s="11"/>
      <c r="Z28111" s="11"/>
      <c r="BE28111"/>
      <c r="BF28111"/>
      <c r="BG28111"/>
    </row>
    <row r="28112" spans="11:59" x14ac:dyDescent="0.25">
      <c r="K28112" s="11"/>
      <c r="L28112" s="11"/>
      <c r="N28112" s="11"/>
      <c r="O28112" s="11"/>
      <c r="P28112" s="11"/>
      <c r="Q28112" s="11"/>
      <c r="R28112" s="11"/>
      <c r="S28112" s="11"/>
      <c r="T28112" s="11"/>
      <c r="U28112" s="11"/>
      <c r="V28112" s="11"/>
      <c r="W28112" s="11"/>
      <c r="X28112" s="11"/>
      <c r="Y28112" s="11"/>
      <c r="Z28112" s="11"/>
      <c r="BE28112"/>
      <c r="BF28112"/>
      <c r="BG28112"/>
    </row>
    <row r="28113" spans="11:59" x14ac:dyDescent="0.25">
      <c r="K28113" s="11"/>
      <c r="L28113" s="11"/>
      <c r="N28113" s="11"/>
      <c r="O28113" s="11"/>
      <c r="P28113" s="11"/>
      <c r="Q28113" s="11"/>
      <c r="R28113" s="11"/>
      <c r="S28113" s="11"/>
      <c r="T28113" s="11"/>
      <c r="U28113" s="11"/>
      <c r="V28113" s="11"/>
      <c r="W28113" s="11"/>
      <c r="X28113" s="11"/>
      <c r="Y28113" s="11"/>
      <c r="Z28113" s="11"/>
      <c r="BE28113"/>
      <c r="BF28113"/>
      <c r="BG28113"/>
    </row>
    <row r="28114" spans="11:59" x14ac:dyDescent="0.25">
      <c r="K28114" s="11"/>
      <c r="L28114" s="11"/>
      <c r="N28114" s="11"/>
      <c r="O28114" s="11"/>
      <c r="P28114" s="11"/>
      <c r="Q28114" s="11"/>
      <c r="R28114" s="11"/>
      <c r="S28114" s="11"/>
      <c r="T28114" s="11"/>
      <c r="U28114" s="11"/>
      <c r="V28114" s="11"/>
      <c r="W28114" s="11"/>
      <c r="X28114" s="11"/>
      <c r="Y28114" s="11"/>
      <c r="Z28114" s="11"/>
      <c r="BE28114"/>
      <c r="BF28114"/>
      <c r="BG28114"/>
    </row>
    <row r="28115" spans="11:59" x14ac:dyDescent="0.25">
      <c r="K28115" s="11"/>
      <c r="L28115" s="11"/>
      <c r="N28115" s="11"/>
      <c r="O28115" s="11"/>
      <c r="P28115" s="11"/>
      <c r="Q28115" s="11"/>
      <c r="R28115" s="11"/>
      <c r="S28115" s="11"/>
      <c r="T28115" s="11"/>
      <c r="U28115" s="11"/>
      <c r="V28115" s="11"/>
      <c r="W28115" s="11"/>
      <c r="X28115" s="11"/>
      <c r="Y28115" s="11"/>
      <c r="Z28115" s="11"/>
      <c r="BE28115"/>
      <c r="BF28115"/>
      <c r="BG28115"/>
    </row>
    <row r="28116" spans="11:59" x14ac:dyDescent="0.25">
      <c r="K28116" s="11"/>
      <c r="L28116" s="11"/>
      <c r="N28116" s="11"/>
      <c r="O28116" s="11"/>
      <c r="P28116" s="11"/>
      <c r="Q28116" s="11"/>
      <c r="R28116" s="11"/>
      <c r="S28116" s="11"/>
      <c r="T28116" s="11"/>
      <c r="U28116" s="11"/>
      <c r="V28116" s="11"/>
      <c r="W28116" s="11"/>
      <c r="X28116" s="11"/>
      <c r="Y28116" s="11"/>
      <c r="Z28116" s="11"/>
      <c r="BE28116"/>
      <c r="BF28116"/>
      <c r="BG28116"/>
    </row>
    <row r="28117" spans="11:59" x14ac:dyDescent="0.25">
      <c r="K28117" s="11"/>
      <c r="L28117" s="11"/>
      <c r="N28117" s="11"/>
      <c r="O28117" s="11"/>
      <c r="P28117" s="11"/>
      <c r="Q28117" s="11"/>
      <c r="R28117" s="11"/>
      <c r="S28117" s="11"/>
      <c r="T28117" s="11"/>
      <c r="U28117" s="11"/>
      <c r="V28117" s="11"/>
      <c r="W28117" s="11"/>
      <c r="X28117" s="11"/>
      <c r="Y28117" s="11"/>
      <c r="Z28117" s="11"/>
      <c r="BE28117"/>
      <c r="BF28117"/>
      <c r="BG28117"/>
    </row>
    <row r="28118" spans="11:59" x14ac:dyDescent="0.25">
      <c r="K28118" s="11"/>
      <c r="L28118" s="11"/>
      <c r="N28118" s="11"/>
      <c r="O28118" s="11"/>
      <c r="P28118" s="11"/>
      <c r="Q28118" s="11"/>
      <c r="R28118" s="11"/>
      <c r="S28118" s="11"/>
      <c r="T28118" s="11"/>
      <c r="U28118" s="11"/>
      <c r="V28118" s="11"/>
      <c r="W28118" s="11"/>
      <c r="X28118" s="11"/>
      <c r="Y28118" s="11"/>
      <c r="Z28118" s="11"/>
      <c r="BE28118"/>
      <c r="BF28118"/>
      <c r="BG28118"/>
    </row>
    <row r="28119" spans="11:59" x14ac:dyDescent="0.25">
      <c r="K28119" s="11"/>
      <c r="L28119" s="11"/>
      <c r="N28119" s="11"/>
      <c r="O28119" s="11"/>
      <c r="P28119" s="11"/>
      <c r="Q28119" s="11"/>
      <c r="R28119" s="11"/>
      <c r="S28119" s="11"/>
      <c r="T28119" s="11"/>
      <c r="U28119" s="11"/>
      <c r="V28119" s="11"/>
      <c r="W28119" s="11"/>
      <c r="X28119" s="11"/>
      <c r="Y28119" s="11"/>
      <c r="Z28119" s="11"/>
      <c r="BE28119"/>
      <c r="BF28119"/>
      <c r="BG28119"/>
    </row>
    <row r="28120" spans="11:59" x14ac:dyDescent="0.25">
      <c r="K28120" s="11"/>
      <c r="L28120" s="11"/>
      <c r="N28120" s="11"/>
      <c r="O28120" s="11"/>
      <c r="P28120" s="11"/>
      <c r="Q28120" s="11"/>
      <c r="R28120" s="11"/>
      <c r="S28120" s="11"/>
      <c r="T28120" s="11"/>
      <c r="U28120" s="11"/>
      <c r="V28120" s="11"/>
      <c r="W28120" s="11"/>
      <c r="X28120" s="11"/>
      <c r="Y28120" s="11"/>
      <c r="Z28120" s="11"/>
      <c r="BE28120"/>
      <c r="BF28120"/>
      <c r="BG28120"/>
    </row>
    <row r="28121" spans="11:59" x14ac:dyDescent="0.25">
      <c r="K28121" s="11"/>
      <c r="L28121" s="11"/>
      <c r="N28121" s="11"/>
      <c r="O28121" s="11"/>
      <c r="P28121" s="11"/>
      <c r="Q28121" s="11"/>
      <c r="R28121" s="11"/>
      <c r="S28121" s="11"/>
      <c r="T28121" s="11"/>
      <c r="U28121" s="11"/>
      <c r="V28121" s="11"/>
      <c r="W28121" s="11"/>
      <c r="X28121" s="11"/>
      <c r="Y28121" s="11"/>
      <c r="Z28121" s="11"/>
      <c r="BE28121"/>
      <c r="BF28121"/>
      <c r="BG28121"/>
    </row>
    <row r="28122" spans="11:59" x14ac:dyDescent="0.25">
      <c r="K28122" s="11"/>
      <c r="L28122" s="11"/>
      <c r="N28122" s="11"/>
      <c r="O28122" s="11"/>
      <c r="P28122" s="11"/>
      <c r="Q28122" s="11"/>
      <c r="R28122" s="11"/>
      <c r="S28122" s="11"/>
      <c r="T28122" s="11"/>
      <c r="U28122" s="11"/>
      <c r="V28122" s="11"/>
      <c r="W28122" s="11"/>
      <c r="X28122" s="11"/>
      <c r="Y28122" s="11"/>
      <c r="Z28122" s="11"/>
      <c r="BE28122"/>
      <c r="BF28122"/>
      <c r="BG28122"/>
    </row>
    <row r="28123" spans="11:59" x14ac:dyDescent="0.25">
      <c r="K28123" s="11"/>
      <c r="L28123" s="11"/>
      <c r="N28123" s="11"/>
      <c r="O28123" s="11"/>
      <c r="P28123" s="11"/>
      <c r="Q28123" s="11"/>
      <c r="R28123" s="11"/>
      <c r="S28123" s="11"/>
      <c r="T28123" s="11"/>
      <c r="U28123" s="11"/>
      <c r="V28123" s="11"/>
      <c r="W28123" s="11"/>
      <c r="X28123" s="11"/>
      <c r="Y28123" s="11"/>
      <c r="Z28123" s="11"/>
      <c r="BE28123"/>
      <c r="BF28123"/>
      <c r="BG28123"/>
    </row>
    <row r="28124" spans="11:59" x14ac:dyDescent="0.25">
      <c r="K28124" s="11"/>
      <c r="L28124" s="11"/>
      <c r="N28124" s="11"/>
      <c r="O28124" s="11"/>
      <c r="P28124" s="11"/>
      <c r="Q28124" s="11"/>
      <c r="R28124" s="11"/>
      <c r="S28124" s="11"/>
      <c r="T28124" s="11"/>
      <c r="U28124" s="11"/>
      <c r="V28124" s="11"/>
      <c r="W28124" s="11"/>
      <c r="X28124" s="11"/>
      <c r="Y28124" s="11"/>
      <c r="Z28124" s="11"/>
      <c r="BE28124"/>
      <c r="BF28124"/>
      <c r="BG28124"/>
    </row>
    <row r="28125" spans="11:59" x14ac:dyDescent="0.25">
      <c r="K28125" s="11"/>
      <c r="L28125" s="11"/>
      <c r="N28125" s="11"/>
      <c r="O28125" s="11"/>
      <c r="P28125" s="11"/>
      <c r="Q28125" s="11"/>
      <c r="R28125" s="11"/>
      <c r="S28125" s="11"/>
      <c r="T28125" s="11"/>
      <c r="U28125" s="11"/>
      <c r="V28125" s="11"/>
      <c r="W28125" s="11"/>
      <c r="X28125" s="11"/>
      <c r="Y28125" s="11"/>
      <c r="Z28125" s="11"/>
      <c r="BE28125"/>
      <c r="BF28125"/>
      <c r="BG28125"/>
    </row>
    <row r="28126" spans="11:59" x14ac:dyDescent="0.25">
      <c r="K28126" s="11"/>
      <c r="L28126" s="11"/>
      <c r="N28126" s="11"/>
      <c r="O28126" s="11"/>
      <c r="P28126" s="11"/>
      <c r="Q28126" s="11"/>
      <c r="R28126" s="11"/>
      <c r="S28126" s="11"/>
      <c r="T28126" s="11"/>
      <c r="U28126" s="11"/>
      <c r="V28126" s="11"/>
      <c r="W28126" s="11"/>
      <c r="X28126" s="11"/>
      <c r="Y28126" s="11"/>
      <c r="Z28126" s="11"/>
      <c r="BE28126"/>
      <c r="BF28126"/>
      <c r="BG28126"/>
    </row>
    <row r="28127" spans="11:59" x14ac:dyDescent="0.25">
      <c r="K28127" s="11"/>
      <c r="L28127" s="11"/>
      <c r="N28127" s="11"/>
      <c r="O28127" s="11"/>
      <c r="P28127" s="11"/>
      <c r="Q28127" s="11"/>
      <c r="R28127" s="11"/>
      <c r="S28127" s="11"/>
      <c r="T28127" s="11"/>
      <c r="U28127" s="11"/>
      <c r="V28127" s="11"/>
      <c r="W28127" s="11"/>
      <c r="X28127" s="11"/>
      <c r="Y28127" s="11"/>
      <c r="Z28127" s="11"/>
      <c r="BE28127"/>
      <c r="BF28127"/>
      <c r="BG28127"/>
    </row>
    <row r="28128" spans="11:59" x14ac:dyDescent="0.25">
      <c r="K28128" s="11"/>
      <c r="L28128" s="11"/>
      <c r="N28128" s="11"/>
      <c r="O28128" s="11"/>
      <c r="P28128" s="11"/>
      <c r="Q28128" s="11"/>
      <c r="R28128" s="11"/>
      <c r="S28128" s="11"/>
      <c r="T28128" s="11"/>
      <c r="U28128" s="11"/>
      <c r="V28128" s="11"/>
      <c r="W28128" s="11"/>
      <c r="X28128" s="11"/>
      <c r="Y28128" s="11"/>
      <c r="Z28128" s="11"/>
      <c r="BE28128"/>
      <c r="BF28128"/>
      <c r="BG28128"/>
    </row>
    <row r="28129" spans="11:59" x14ac:dyDescent="0.25">
      <c r="K28129" s="11"/>
      <c r="L28129" s="11"/>
      <c r="N28129" s="11"/>
      <c r="O28129" s="11"/>
      <c r="P28129" s="11"/>
      <c r="Q28129" s="11"/>
      <c r="R28129" s="11"/>
      <c r="S28129" s="11"/>
      <c r="T28129" s="11"/>
      <c r="U28129" s="11"/>
      <c r="V28129" s="11"/>
      <c r="W28129" s="11"/>
      <c r="X28129" s="11"/>
      <c r="Y28129" s="11"/>
      <c r="Z28129" s="11"/>
      <c r="BE28129"/>
      <c r="BF28129"/>
      <c r="BG28129"/>
    </row>
    <row r="28130" spans="11:59" x14ac:dyDescent="0.25">
      <c r="K28130" s="11"/>
      <c r="L28130" s="11"/>
      <c r="N28130" s="11"/>
      <c r="O28130" s="11"/>
      <c r="P28130" s="11"/>
      <c r="Q28130" s="11"/>
      <c r="R28130" s="11"/>
      <c r="S28130" s="11"/>
      <c r="T28130" s="11"/>
      <c r="U28130" s="11"/>
      <c r="V28130" s="11"/>
      <c r="W28130" s="11"/>
      <c r="X28130" s="11"/>
      <c r="Y28130" s="11"/>
      <c r="Z28130" s="11"/>
      <c r="BE28130"/>
      <c r="BF28130"/>
      <c r="BG28130"/>
    </row>
    <row r="28131" spans="11:59" x14ac:dyDescent="0.25">
      <c r="K28131" s="11"/>
      <c r="L28131" s="11"/>
      <c r="N28131" s="11"/>
      <c r="O28131" s="11"/>
      <c r="P28131" s="11"/>
      <c r="Q28131" s="11"/>
      <c r="R28131" s="11"/>
      <c r="S28131" s="11"/>
      <c r="T28131" s="11"/>
      <c r="U28131" s="11"/>
      <c r="V28131" s="11"/>
      <c r="W28131" s="11"/>
      <c r="X28131" s="11"/>
      <c r="Y28131" s="11"/>
      <c r="Z28131" s="11"/>
      <c r="BE28131"/>
      <c r="BF28131"/>
      <c r="BG28131"/>
    </row>
    <row r="28132" spans="11:59" x14ac:dyDescent="0.25">
      <c r="K28132" s="11"/>
      <c r="L28132" s="11"/>
      <c r="N28132" s="11"/>
      <c r="O28132" s="11"/>
      <c r="P28132" s="11"/>
      <c r="Q28132" s="11"/>
      <c r="R28132" s="11"/>
      <c r="S28132" s="11"/>
      <c r="T28132" s="11"/>
      <c r="U28132" s="11"/>
      <c r="V28132" s="11"/>
      <c r="W28132" s="11"/>
      <c r="X28132" s="11"/>
      <c r="Y28132" s="11"/>
      <c r="Z28132" s="11"/>
      <c r="BE28132"/>
      <c r="BF28132"/>
      <c r="BG28132"/>
    </row>
    <row r="28133" spans="11:59" x14ac:dyDescent="0.25">
      <c r="K28133" s="11"/>
      <c r="L28133" s="11"/>
      <c r="N28133" s="11"/>
      <c r="O28133" s="11"/>
      <c r="P28133" s="11"/>
      <c r="Q28133" s="11"/>
      <c r="R28133" s="11"/>
      <c r="S28133" s="11"/>
      <c r="T28133" s="11"/>
      <c r="U28133" s="11"/>
      <c r="V28133" s="11"/>
      <c r="W28133" s="11"/>
      <c r="X28133" s="11"/>
      <c r="Y28133" s="11"/>
      <c r="Z28133" s="11"/>
      <c r="BE28133"/>
      <c r="BF28133"/>
      <c r="BG28133"/>
    </row>
    <row r="28134" spans="11:59" x14ac:dyDescent="0.25">
      <c r="K28134" s="11"/>
      <c r="L28134" s="11"/>
      <c r="N28134" s="11"/>
      <c r="O28134" s="11"/>
      <c r="P28134" s="11"/>
      <c r="Q28134" s="11"/>
      <c r="R28134" s="11"/>
      <c r="S28134" s="11"/>
      <c r="T28134" s="11"/>
      <c r="U28134" s="11"/>
      <c r="V28134" s="11"/>
      <c r="W28134" s="11"/>
      <c r="X28134" s="11"/>
      <c r="Y28134" s="11"/>
      <c r="Z28134" s="11"/>
      <c r="BE28134"/>
      <c r="BF28134"/>
      <c r="BG28134"/>
    </row>
    <row r="28135" spans="11:59" x14ac:dyDescent="0.25">
      <c r="K28135" s="11"/>
      <c r="L28135" s="11"/>
      <c r="N28135" s="11"/>
      <c r="O28135" s="11"/>
      <c r="P28135" s="11"/>
      <c r="Q28135" s="11"/>
      <c r="R28135" s="11"/>
      <c r="S28135" s="11"/>
      <c r="T28135" s="11"/>
      <c r="U28135" s="11"/>
      <c r="V28135" s="11"/>
      <c r="W28135" s="11"/>
      <c r="X28135" s="11"/>
      <c r="Y28135" s="11"/>
      <c r="Z28135" s="11"/>
      <c r="BE28135"/>
      <c r="BF28135"/>
      <c r="BG28135"/>
    </row>
    <row r="28136" spans="11:59" x14ac:dyDescent="0.25">
      <c r="K28136" s="11"/>
      <c r="L28136" s="11"/>
      <c r="N28136" s="11"/>
      <c r="O28136" s="11"/>
      <c r="P28136" s="11"/>
      <c r="Q28136" s="11"/>
      <c r="R28136" s="11"/>
      <c r="S28136" s="11"/>
      <c r="T28136" s="11"/>
      <c r="U28136" s="11"/>
      <c r="V28136" s="11"/>
      <c r="W28136" s="11"/>
      <c r="X28136" s="11"/>
      <c r="Y28136" s="11"/>
      <c r="Z28136" s="11"/>
      <c r="BE28136"/>
      <c r="BF28136"/>
      <c r="BG28136"/>
    </row>
    <row r="28137" spans="11:59" x14ac:dyDescent="0.25">
      <c r="K28137" s="11"/>
      <c r="L28137" s="11"/>
      <c r="N28137" s="11"/>
      <c r="O28137" s="11"/>
      <c r="P28137" s="11"/>
      <c r="Q28137" s="11"/>
      <c r="R28137" s="11"/>
      <c r="S28137" s="11"/>
      <c r="T28137" s="11"/>
      <c r="U28137" s="11"/>
      <c r="V28137" s="11"/>
      <c r="W28137" s="11"/>
      <c r="X28137" s="11"/>
      <c r="Y28137" s="11"/>
      <c r="Z28137" s="11"/>
      <c r="BE28137"/>
      <c r="BF28137"/>
      <c r="BG28137"/>
    </row>
    <row r="28138" spans="11:59" x14ac:dyDescent="0.25">
      <c r="K28138" s="11"/>
      <c r="L28138" s="11"/>
      <c r="N28138" s="11"/>
      <c r="O28138" s="11"/>
      <c r="P28138" s="11"/>
      <c r="Q28138" s="11"/>
      <c r="R28138" s="11"/>
      <c r="S28138" s="11"/>
      <c r="T28138" s="11"/>
      <c r="U28138" s="11"/>
      <c r="V28138" s="11"/>
      <c r="W28138" s="11"/>
      <c r="X28138" s="11"/>
      <c r="Y28138" s="11"/>
      <c r="Z28138" s="11"/>
      <c r="BE28138"/>
      <c r="BF28138"/>
      <c r="BG28138"/>
    </row>
    <row r="28139" spans="11:59" x14ac:dyDescent="0.25">
      <c r="K28139" s="11"/>
      <c r="L28139" s="11"/>
      <c r="N28139" s="11"/>
      <c r="O28139" s="11"/>
      <c r="P28139" s="11"/>
      <c r="Q28139" s="11"/>
      <c r="R28139" s="11"/>
      <c r="S28139" s="11"/>
      <c r="T28139" s="11"/>
      <c r="U28139" s="11"/>
      <c r="V28139" s="11"/>
      <c r="W28139" s="11"/>
      <c r="X28139" s="11"/>
      <c r="Y28139" s="11"/>
      <c r="Z28139" s="11"/>
      <c r="BE28139"/>
      <c r="BF28139"/>
      <c r="BG28139"/>
    </row>
    <row r="28140" spans="11:59" x14ac:dyDescent="0.25">
      <c r="K28140" s="11"/>
      <c r="L28140" s="11"/>
      <c r="N28140" s="11"/>
      <c r="O28140" s="11"/>
      <c r="P28140" s="11"/>
      <c r="Q28140" s="11"/>
      <c r="R28140" s="11"/>
      <c r="S28140" s="11"/>
      <c r="T28140" s="11"/>
      <c r="U28140" s="11"/>
      <c r="V28140" s="11"/>
      <c r="W28140" s="11"/>
      <c r="X28140" s="11"/>
      <c r="Y28140" s="11"/>
      <c r="Z28140" s="11"/>
      <c r="BE28140"/>
      <c r="BF28140"/>
      <c r="BG28140"/>
    </row>
    <row r="28141" spans="11:59" x14ac:dyDescent="0.25">
      <c r="K28141" s="11"/>
      <c r="L28141" s="11"/>
      <c r="N28141" s="11"/>
      <c r="O28141" s="11"/>
      <c r="P28141" s="11"/>
      <c r="Q28141" s="11"/>
      <c r="R28141" s="11"/>
      <c r="S28141" s="11"/>
      <c r="T28141" s="11"/>
      <c r="U28141" s="11"/>
      <c r="V28141" s="11"/>
      <c r="W28141" s="11"/>
      <c r="X28141" s="11"/>
      <c r="Y28141" s="11"/>
      <c r="Z28141" s="11"/>
      <c r="BE28141"/>
      <c r="BF28141"/>
      <c r="BG28141"/>
    </row>
    <row r="28142" spans="11:59" x14ac:dyDescent="0.25">
      <c r="K28142" s="11"/>
      <c r="L28142" s="11"/>
      <c r="N28142" s="11"/>
      <c r="O28142" s="11"/>
      <c r="P28142" s="11"/>
      <c r="Q28142" s="11"/>
      <c r="R28142" s="11"/>
      <c r="S28142" s="11"/>
      <c r="T28142" s="11"/>
      <c r="U28142" s="11"/>
      <c r="V28142" s="11"/>
      <c r="W28142" s="11"/>
      <c r="X28142" s="11"/>
      <c r="Y28142" s="11"/>
      <c r="Z28142" s="11"/>
      <c r="BE28142"/>
      <c r="BF28142"/>
      <c r="BG28142"/>
    </row>
    <row r="28143" spans="11:59" x14ac:dyDescent="0.25">
      <c r="K28143" s="11"/>
      <c r="L28143" s="11"/>
      <c r="N28143" s="11"/>
      <c r="O28143" s="11"/>
      <c r="P28143" s="11"/>
      <c r="Q28143" s="11"/>
      <c r="R28143" s="11"/>
      <c r="S28143" s="11"/>
      <c r="T28143" s="11"/>
      <c r="U28143" s="11"/>
      <c r="V28143" s="11"/>
      <c r="W28143" s="11"/>
      <c r="X28143" s="11"/>
      <c r="Y28143" s="11"/>
      <c r="Z28143" s="11"/>
      <c r="BE28143"/>
      <c r="BF28143"/>
      <c r="BG28143"/>
    </row>
    <row r="28144" spans="11:59" x14ac:dyDescent="0.25">
      <c r="K28144" s="11"/>
      <c r="L28144" s="11"/>
      <c r="N28144" s="11"/>
      <c r="O28144" s="11"/>
      <c r="P28144" s="11"/>
      <c r="Q28144" s="11"/>
      <c r="R28144" s="11"/>
      <c r="S28144" s="11"/>
      <c r="T28144" s="11"/>
      <c r="U28144" s="11"/>
      <c r="V28144" s="11"/>
      <c r="W28144" s="11"/>
      <c r="X28144" s="11"/>
      <c r="Y28144" s="11"/>
      <c r="Z28144" s="11"/>
      <c r="BE28144"/>
      <c r="BF28144"/>
      <c r="BG28144"/>
    </row>
    <row r="28145" spans="11:59" x14ac:dyDescent="0.25">
      <c r="K28145" s="11"/>
      <c r="L28145" s="11"/>
      <c r="N28145" s="11"/>
      <c r="O28145" s="11"/>
      <c r="P28145" s="11"/>
      <c r="Q28145" s="11"/>
      <c r="R28145" s="11"/>
      <c r="S28145" s="11"/>
      <c r="T28145" s="11"/>
      <c r="U28145" s="11"/>
      <c r="V28145" s="11"/>
      <c r="W28145" s="11"/>
      <c r="X28145" s="11"/>
      <c r="Y28145" s="11"/>
      <c r="Z28145" s="11"/>
      <c r="BE28145"/>
      <c r="BF28145"/>
      <c r="BG28145"/>
    </row>
    <row r="28146" spans="11:59" x14ac:dyDescent="0.25">
      <c r="K28146" s="11"/>
      <c r="L28146" s="11"/>
      <c r="N28146" s="11"/>
      <c r="O28146" s="11"/>
      <c r="P28146" s="11"/>
      <c r="Q28146" s="11"/>
      <c r="R28146" s="11"/>
      <c r="S28146" s="11"/>
      <c r="T28146" s="11"/>
      <c r="U28146" s="11"/>
      <c r="V28146" s="11"/>
      <c r="W28146" s="11"/>
      <c r="X28146" s="11"/>
      <c r="Y28146" s="11"/>
      <c r="Z28146" s="11"/>
      <c r="BE28146"/>
      <c r="BF28146"/>
      <c r="BG28146"/>
    </row>
    <row r="28147" spans="11:59" x14ac:dyDescent="0.25">
      <c r="K28147" s="11"/>
      <c r="L28147" s="11"/>
      <c r="N28147" s="11"/>
      <c r="O28147" s="11"/>
      <c r="P28147" s="11"/>
      <c r="Q28147" s="11"/>
      <c r="R28147" s="11"/>
      <c r="S28147" s="11"/>
      <c r="T28147" s="11"/>
      <c r="U28147" s="11"/>
      <c r="V28147" s="11"/>
      <c r="W28147" s="11"/>
      <c r="X28147" s="11"/>
      <c r="Y28147" s="11"/>
      <c r="Z28147" s="11"/>
      <c r="BE28147"/>
      <c r="BF28147"/>
      <c r="BG28147"/>
    </row>
    <row r="28148" spans="11:59" x14ac:dyDescent="0.25">
      <c r="K28148" s="11"/>
      <c r="L28148" s="11"/>
      <c r="N28148" s="11"/>
      <c r="O28148" s="11"/>
      <c r="P28148" s="11"/>
      <c r="Q28148" s="11"/>
      <c r="R28148" s="11"/>
      <c r="S28148" s="11"/>
      <c r="T28148" s="11"/>
      <c r="U28148" s="11"/>
      <c r="V28148" s="11"/>
      <c r="W28148" s="11"/>
      <c r="X28148" s="11"/>
      <c r="Y28148" s="11"/>
      <c r="Z28148" s="11"/>
      <c r="BE28148"/>
      <c r="BF28148"/>
      <c r="BG28148"/>
    </row>
    <row r="28149" spans="11:59" x14ac:dyDescent="0.25">
      <c r="K28149" s="11"/>
      <c r="L28149" s="11"/>
      <c r="N28149" s="11"/>
      <c r="O28149" s="11"/>
      <c r="P28149" s="11"/>
      <c r="Q28149" s="11"/>
      <c r="R28149" s="11"/>
      <c r="S28149" s="11"/>
      <c r="T28149" s="11"/>
      <c r="U28149" s="11"/>
      <c r="V28149" s="11"/>
      <c r="W28149" s="11"/>
      <c r="X28149" s="11"/>
      <c r="Y28149" s="11"/>
      <c r="Z28149" s="11"/>
      <c r="BE28149"/>
      <c r="BF28149"/>
      <c r="BG28149"/>
    </row>
    <row r="28150" spans="11:59" x14ac:dyDescent="0.25">
      <c r="K28150" s="11"/>
      <c r="L28150" s="11"/>
      <c r="N28150" s="11"/>
      <c r="O28150" s="11"/>
      <c r="P28150" s="11"/>
      <c r="Q28150" s="11"/>
      <c r="R28150" s="11"/>
      <c r="S28150" s="11"/>
      <c r="T28150" s="11"/>
      <c r="U28150" s="11"/>
      <c r="V28150" s="11"/>
      <c r="W28150" s="11"/>
      <c r="X28150" s="11"/>
      <c r="Y28150" s="11"/>
      <c r="Z28150" s="11"/>
      <c r="BE28150"/>
      <c r="BF28150"/>
      <c r="BG28150"/>
    </row>
    <row r="28151" spans="11:59" x14ac:dyDescent="0.25">
      <c r="K28151" s="11"/>
      <c r="L28151" s="11"/>
      <c r="N28151" s="11"/>
      <c r="O28151" s="11"/>
      <c r="P28151" s="11"/>
      <c r="Q28151" s="11"/>
      <c r="R28151" s="11"/>
      <c r="S28151" s="11"/>
      <c r="T28151" s="11"/>
      <c r="U28151" s="11"/>
      <c r="V28151" s="11"/>
      <c r="W28151" s="11"/>
      <c r="X28151" s="11"/>
      <c r="Y28151" s="11"/>
      <c r="Z28151" s="11"/>
      <c r="BE28151"/>
      <c r="BF28151"/>
      <c r="BG28151"/>
    </row>
    <row r="28152" spans="11:59" x14ac:dyDescent="0.25">
      <c r="K28152" s="11"/>
      <c r="L28152" s="11"/>
      <c r="N28152" s="11"/>
      <c r="O28152" s="11"/>
      <c r="P28152" s="11"/>
      <c r="Q28152" s="11"/>
      <c r="R28152" s="11"/>
      <c r="S28152" s="11"/>
      <c r="T28152" s="11"/>
      <c r="U28152" s="11"/>
      <c r="V28152" s="11"/>
      <c r="W28152" s="11"/>
      <c r="X28152" s="11"/>
      <c r="Y28152" s="11"/>
      <c r="Z28152" s="11"/>
      <c r="BE28152"/>
      <c r="BF28152"/>
      <c r="BG28152"/>
    </row>
    <row r="28153" spans="11:59" x14ac:dyDescent="0.25">
      <c r="K28153" s="11"/>
      <c r="L28153" s="11"/>
      <c r="N28153" s="11"/>
      <c r="O28153" s="11"/>
      <c r="P28153" s="11"/>
      <c r="Q28153" s="11"/>
      <c r="R28153" s="11"/>
      <c r="S28153" s="11"/>
      <c r="T28153" s="11"/>
      <c r="U28153" s="11"/>
      <c r="V28153" s="11"/>
      <c r="W28153" s="11"/>
      <c r="X28153" s="11"/>
      <c r="Y28153" s="11"/>
      <c r="Z28153" s="11"/>
      <c r="BE28153"/>
      <c r="BF28153"/>
      <c r="BG28153"/>
    </row>
    <row r="28154" spans="11:59" x14ac:dyDescent="0.25">
      <c r="K28154" s="11"/>
      <c r="L28154" s="11"/>
      <c r="N28154" s="11"/>
      <c r="O28154" s="11"/>
      <c r="P28154" s="11"/>
      <c r="Q28154" s="11"/>
      <c r="R28154" s="11"/>
      <c r="S28154" s="11"/>
      <c r="T28154" s="11"/>
      <c r="U28154" s="11"/>
      <c r="V28154" s="11"/>
      <c r="W28154" s="11"/>
      <c r="X28154" s="11"/>
      <c r="Y28154" s="11"/>
      <c r="Z28154" s="11"/>
      <c r="BE28154"/>
      <c r="BF28154"/>
      <c r="BG28154"/>
    </row>
    <row r="28155" spans="11:59" x14ac:dyDescent="0.25">
      <c r="K28155" s="11"/>
      <c r="L28155" s="11"/>
      <c r="N28155" s="11"/>
      <c r="O28155" s="11"/>
      <c r="P28155" s="11"/>
      <c r="Q28155" s="11"/>
      <c r="R28155" s="11"/>
      <c r="S28155" s="11"/>
      <c r="T28155" s="11"/>
      <c r="U28155" s="11"/>
      <c r="V28155" s="11"/>
      <c r="W28155" s="11"/>
      <c r="X28155" s="11"/>
      <c r="Y28155" s="11"/>
      <c r="Z28155" s="11"/>
      <c r="BE28155"/>
      <c r="BF28155"/>
      <c r="BG28155"/>
    </row>
    <row r="28156" spans="11:59" x14ac:dyDescent="0.25">
      <c r="K28156" s="11"/>
      <c r="L28156" s="11"/>
      <c r="N28156" s="11"/>
      <c r="O28156" s="11"/>
      <c r="P28156" s="11"/>
      <c r="Q28156" s="11"/>
      <c r="R28156" s="11"/>
      <c r="S28156" s="11"/>
      <c r="T28156" s="11"/>
      <c r="U28156" s="11"/>
      <c r="V28156" s="11"/>
      <c r="W28156" s="11"/>
      <c r="X28156" s="11"/>
      <c r="Y28156" s="11"/>
      <c r="Z28156" s="11"/>
      <c r="BE28156"/>
      <c r="BF28156"/>
      <c r="BG28156"/>
    </row>
    <row r="28157" spans="11:59" x14ac:dyDescent="0.25">
      <c r="K28157" s="11"/>
      <c r="L28157" s="11"/>
      <c r="N28157" s="11"/>
      <c r="O28157" s="11"/>
      <c r="P28157" s="11"/>
      <c r="Q28157" s="11"/>
      <c r="R28157" s="11"/>
      <c r="S28157" s="11"/>
      <c r="T28157" s="11"/>
      <c r="U28157" s="11"/>
      <c r="V28157" s="11"/>
      <c r="W28157" s="11"/>
      <c r="X28157" s="11"/>
      <c r="Y28157" s="11"/>
      <c r="Z28157" s="11"/>
      <c r="BE28157"/>
      <c r="BF28157"/>
      <c r="BG28157"/>
    </row>
    <row r="28158" spans="11:59" x14ac:dyDescent="0.25">
      <c r="K28158" s="11"/>
      <c r="L28158" s="11"/>
      <c r="N28158" s="11"/>
      <c r="O28158" s="11"/>
      <c r="P28158" s="11"/>
      <c r="Q28158" s="11"/>
      <c r="R28158" s="11"/>
      <c r="S28158" s="11"/>
      <c r="T28158" s="11"/>
      <c r="U28158" s="11"/>
      <c r="V28158" s="11"/>
      <c r="W28158" s="11"/>
      <c r="X28158" s="11"/>
      <c r="Y28158" s="11"/>
      <c r="Z28158" s="11"/>
      <c r="BE28158"/>
      <c r="BF28158"/>
      <c r="BG28158"/>
    </row>
    <row r="28159" spans="11:59" x14ac:dyDescent="0.25">
      <c r="K28159" s="11"/>
      <c r="L28159" s="11"/>
      <c r="N28159" s="11"/>
      <c r="O28159" s="11"/>
      <c r="P28159" s="11"/>
      <c r="Q28159" s="11"/>
      <c r="R28159" s="11"/>
      <c r="S28159" s="11"/>
      <c r="T28159" s="11"/>
      <c r="U28159" s="11"/>
      <c r="V28159" s="11"/>
      <c r="W28159" s="11"/>
      <c r="X28159" s="11"/>
      <c r="Y28159" s="11"/>
      <c r="Z28159" s="11"/>
      <c r="BE28159"/>
      <c r="BF28159"/>
      <c r="BG28159"/>
    </row>
    <row r="28160" spans="11:59" x14ac:dyDescent="0.25">
      <c r="K28160" s="11"/>
      <c r="L28160" s="11"/>
      <c r="N28160" s="11"/>
      <c r="O28160" s="11"/>
      <c r="P28160" s="11"/>
      <c r="Q28160" s="11"/>
      <c r="R28160" s="11"/>
      <c r="S28160" s="11"/>
      <c r="T28160" s="11"/>
      <c r="U28160" s="11"/>
      <c r="V28160" s="11"/>
      <c r="W28160" s="11"/>
      <c r="X28160" s="11"/>
      <c r="Y28160" s="11"/>
      <c r="Z28160" s="11"/>
      <c r="BE28160"/>
      <c r="BF28160"/>
      <c r="BG28160"/>
    </row>
    <row r="28161" spans="11:59" x14ac:dyDescent="0.25">
      <c r="K28161" s="11"/>
      <c r="L28161" s="11"/>
      <c r="N28161" s="11"/>
      <c r="O28161" s="11"/>
      <c r="P28161" s="11"/>
      <c r="Q28161" s="11"/>
      <c r="R28161" s="11"/>
      <c r="S28161" s="11"/>
      <c r="T28161" s="11"/>
      <c r="U28161" s="11"/>
      <c r="V28161" s="11"/>
      <c r="W28161" s="11"/>
      <c r="X28161" s="11"/>
      <c r="Y28161" s="11"/>
      <c r="Z28161" s="11"/>
      <c r="BE28161"/>
      <c r="BF28161"/>
      <c r="BG28161"/>
    </row>
    <row r="28162" spans="11:59" x14ac:dyDescent="0.25">
      <c r="K28162" s="11"/>
      <c r="L28162" s="11"/>
      <c r="N28162" s="11"/>
      <c r="O28162" s="11"/>
      <c r="P28162" s="11"/>
      <c r="Q28162" s="11"/>
      <c r="R28162" s="11"/>
      <c r="S28162" s="11"/>
      <c r="T28162" s="11"/>
      <c r="U28162" s="11"/>
      <c r="V28162" s="11"/>
      <c r="W28162" s="11"/>
      <c r="X28162" s="11"/>
      <c r="Y28162" s="11"/>
      <c r="Z28162" s="11"/>
      <c r="BE28162"/>
      <c r="BF28162"/>
      <c r="BG28162"/>
    </row>
    <row r="28163" spans="11:59" x14ac:dyDescent="0.25">
      <c r="K28163" s="11"/>
      <c r="L28163" s="11"/>
      <c r="N28163" s="11"/>
      <c r="O28163" s="11"/>
      <c r="P28163" s="11"/>
      <c r="Q28163" s="11"/>
      <c r="R28163" s="11"/>
      <c r="S28163" s="11"/>
      <c r="T28163" s="11"/>
      <c r="U28163" s="11"/>
      <c r="V28163" s="11"/>
      <c r="W28163" s="11"/>
      <c r="X28163" s="11"/>
      <c r="Y28163" s="11"/>
      <c r="Z28163" s="11"/>
      <c r="BE28163"/>
      <c r="BF28163"/>
      <c r="BG28163"/>
    </row>
    <row r="28164" spans="11:59" x14ac:dyDescent="0.25">
      <c r="K28164" s="11"/>
      <c r="L28164" s="11"/>
      <c r="N28164" s="11"/>
      <c r="O28164" s="11"/>
      <c r="P28164" s="11"/>
      <c r="Q28164" s="11"/>
      <c r="R28164" s="11"/>
      <c r="S28164" s="11"/>
      <c r="T28164" s="11"/>
      <c r="U28164" s="11"/>
      <c r="V28164" s="11"/>
      <c r="W28164" s="11"/>
      <c r="X28164" s="11"/>
      <c r="Y28164" s="11"/>
      <c r="Z28164" s="11"/>
      <c r="BE28164"/>
      <c r="BF28164"/>
      <c r="BG28164"/>
    </row>
    <row r="28165" spans="11:59" x14ac:dyDescent="0.25">
      <c r="K28165" s="11"/>
      <c r="L28165" s="11"/>
      <c r="N28165" s="11"/>
      <c r="O28165" s="11"/>
      <c r="P28165" s="11"/>
      <c r="Q28165" s="11"/>
      <c r="R28165" s="11"/>
      <c r="S28165" s="11"/>
      <c r="T28165" s="11"/>
      <c r="U28165" s="11"/>
      <c r="V28165" s="11"/>
      <c r="W28165" s="11"/>
      <c r="X28165" s="11"/>
      <c r="Y28165" s="11"/>
      <c r="Z28165" s="11"/>
      <c r="BE28165"/>
      <c r="BF28165"/>
      <c r="BG28165"/>
    </row>
    <row r="28166" spans="11:59" x14ac:dyDescent="0.25">
      <c r="K28166" s="11"/>
      <c r="L28166" s="11"/>
      <c r="N28166" s="11"/>
      <c r="O28166" s="11"/>
      <c r="P28166" s="11"/>
      <c r="Q28166" s="11"/>
      <c r="R28166" s="11"/>
      <c r="S28166" s="11"/>
      <c r="T28166" s="11"/>
      <c r="U28166" s="11"/>
      <c r="V28166" s="11"/>
      <c r="W28166" s="11"/>
      <c r="X28166" s="11"/>
      <c r="Y28166" s="11"/>
      <c r="Z28166" s="11"/>
      <c r="BE28166"/>
      <c r="BF28166"/>
      <c r="BG28166"/>
    </row>
    <row r="28167" spans="11:59" x14ac:dyDescent="0.25">
      <c r="K28167" s="11"/>
      <c r="L28167" s="11"/>
      <c r="N28167" s="11"/>
      <c r="O28167" s="11"/>
      <c r="P28167" s="11"/>
      <c r="Q28167" s="11"/>
      <c r="R28167" s="11"/>
      <c r="S28167" s="11"/>
      <c r="T28167" s="11"/>
      <c r="U28167" s="11"/>
      <c r="V28167" s="11"/>
      <c r="W28167" s="11"/>
      <c r="X28167" s="11"/>
      <c r="Y28167" s="11"/>
      <c r="Z28167" s="11"/>
      <c r="BE28167"/>
      <c r="BF28167"/>
      <c r="BG28167"/>
    </row>
    <row r="28168" spans="11:59" x14ac:dyDescent="0.25">
      <c r="K28168" s="11"/>
      <c r="L28168" s="11"/>
      <c r="N28168" s="11"/>
      <c r="O28168" s="11"/>
      <c r="P28168" s="11"/>
      <c r="Q28168" s="11"/>
      <c r="R28168" s="11"/>
      <c r="S28168" s="11"/>
      <c r="T28168" s="11"/>
      <c r="U28168" s="11"/>
      <c r="V28168" s="11"/>
      <c r="W28168" s="11"/>
      <c r="X28168" s="11"/>
      <c r="Y28168" s="11"/>
      <c r="Z28168" s="11"/>
      <c r="BE28168"/>
      <c r="BF28168"/>
      <c r="BG28168"/>
    </row>
    <row r="28169" spans="11:59" x14ac:dyDescent="0.25">
      <c r="K28169" s="11"/>
      <c r="L28169" s="11"/>
      <c r="N28169" s="11"/>
      <c r="O28169" s="11"/>
      <c r="P28169" s="11"/>
      <c r="Q28169" s="11"/>
      <c r="R28169" s="11"/>
      <c r="S28169" s="11"/>
      <c r="T28169" s="11"/>
      <c r="U28169" s="11"/>
      <c r="V28169" s="11"/>
      <c r="W28169" s="11"/>
      <c r="X28169" s="11"/>
      <c r="Y28169" s="11"/>
      <c r="Z28169" s="11"/>
      <c r="BE28169"/>
      <c r="BF28169"/>
      <c r="BG28169"/>
    </row>
    <row r="28170" spans="11:59" x14ac:dyDescent="0.25">
      <c r="K28170" s="11"/>
      <c r="L28170" s="11"/>
      <c r="N28170" s="11"/>
      <c r="O28170" s="11"/>
      <c r="P28170" s="11"/>
      <c r="Q28170" s="11"/>
      <c r="R28170" s="11"/>
      <c r="S28170" s="11"/>
      <c r="T28170" s="11"/>
      <c r="U28170" s="11"/>
      <c r="V28170" s="11"/>
      <c r="W28170" s="11"/>
      <c r="X28170" s="11"/>
      <c r="Y28170" s="11"/>
      <c r="Z28170" s="11"/>
      <c r="BE28170"/>
      <c r="BF28170"/>
      <c r="BG28170"/>
    </row>
    <row r="28171" spans="11:59" x14ac:dyDescent="0.25">
      <c r="K28171" s="11"/>
      <c r="L28171" s="11"/>
      <c r="N28171" s="11"/>
      <c r="O28171" s="11"/>
      <c r="P28171" s="11"/>
      <c r="Q28171" s="11"/>
      <c r="R28171" s="11"/>
      <c r="S28171" s="11"/>
      <c r="T28171" s="11"/>
      <c r="U28171" s="11"/>
      <c r="V28171" s="11"/>
      <c r="W28171" s="11"/>
      <c r="X28171" s="11"/>
      <c r="Y28171" s="11"/>
      <c r="Z28171" s="11"/>
      <c r="BE28171"/>
      <c r="BF28171"/>
      <c r="BG28171"/>
    </row>
    <row r="28172" spans="11:59" x14ac:dyDescent="0.25">
      <c r="K28172" s="11"/>
      <c r="L28172" s="11"/>
      <c r="N28172" s="11"/>
      <c r="O28172" s="11"/>
      <c r="P28172" s="11"/>
      <c r="Q28172" s="11"/>
      <c r="R28172" s="11"/>
      <c r="S28172" s="11"/>
      <c r="T28172" s="11"/>
      <c r="U28172" s="11"/>
      <c r="V28172" s="11"/>
      <c r="W28172" s="11"/>
      <c r="X28172" s="11"/>
      <c r="Y28172" s="11"/>
      <c r="Z28172" s="11"/>
      <c r="BE28172"/>
      <c r="BF28172"/>
      <c r="BG28172"/>
    </row>
    <row r="28173" spans="11:59" x14ac:dyDescent="0.25">
      <c r="K28173" s="11"/>
      <c r="L28173" s="11"/>
      <c r="N28173" s="11"/>
      <c r="O28173" s="11"/>
      <c r="P28173" s="11"/>
      <c r="Q28173" s="11"/>
      <c r="R28173" s="11"/>
      <c r="S28173" s="11"/>
      <c r="T28173" s="11"/>
      <c r="U28173" s="11"/>
      <c r="V28173" s="11"/>
      <c r="W28173" s="11"/>
      <c r="X28173" s="11"/>
      <c r="Y28173" s="11"/>
      <c r="Z28173" s="11"/>
      <c r="BE28173"/>
      <c r="BF28173"/>
      <c r="BG28173"/>
    </row>
    <row r="28174" spans="11:59" x14ac:dyDescent="0.25">
      <c r="K28174" s="11"/>
      <c r="L28174" s="11"/>
      <c r="N28174" s="11"/>
      <c r="O28174" s="11"/>
      <c r="P28174" s="11"/>
      <c r="Q28174" s="11"/>
      <c r="R28174" s="11"/>
      <c r="S28174" s="11"/>
      <c r="T28174" s="11"/>
      <c r="U28174" s="11"/>
      <c r="V28174" s="11"/>
      <c r="W28174" s="11"/>
      <c r="X28174" s="11"/>
      <c r="Y28174" s="11"/>
      <c r="Z28174" s="11"/>
      <c r="BE28174"/>
      <c r="BF28174"/>
      <c r="BG28174"/>
    </row>
    <row r="28175" spans="11:59" x14ac:dyDescent="0.25">
      <c r="K28175" s="11"/>
      <c r="L28175" s="11"/>
      <c r="N28175" s="11"/>
      <c r="O28175" s="11"/>
      <c r="P28175" s="11"/>
      <c r="Q28175" s="11"/>
      <c r="R28175" s="11"/>
      <c r="S28175" s="11"/>
      <c r="T28175" s="11"/>
      <c r="U28175" s="11"/>
      <c r="V28175" s="11"/>
      <c r="W28175" s="11"/>
      <c r="X28175" s="11"/>
      <c r="Y28175" s="11"/>
      <c r="Z28175" s="11"/>
      <c r="BE28175"/>
      <c r="BF28175"/>
      <c r="BG28175"/>
    </row>
    <row r="28176" spans="11:59" x14ac:dyDescent="0.25">
      <c r="K28176" s="11"/>
      <c r="L28176" s="11"/>
      <c r="N28176" s="11"/>
      <c r="O28176" s="11"/>
      <c r="P28176" s="11"/>
      <c r="Q28176" s="11"/>
      <c r="R28176" s="11"/>
      <c r="S28176" s="11"/>
      <c r="T28176" s="11"/>
      <c r="U28176" s="11"/>
      <c r="V28176" s="11"/>
      <c r="W28176" s="11"/>
      <c r="X28176" s="11"/>
      <c r="Y28176" s="11"/>
      <c r="Z28176" s="11"/>
      <c r="BE28176"/>
      <c r="BF28176"/>
      <c r="BG28176"/>
    </row>
    <row r="28177" spans="11:59" x14ac:dyDescent="0.25">
      <c r="K28177" s="11"/>
      <c r="L28177" s="11"/>
      <c r="N28177" s="11"/>
      <c r="O28177" s="11"/>
      <c r="P28177" s="11"/>
      <c r="Q28177" s="11"/>
      <c r="R28177" s="11"/>
      <c r="S28177" s="11"/>
      <c r="T28177" s="11"/>
      <c r="U28177" s="11"/>
      <c r="V28177" s="11"/>
      <c r="W28177" s="11"/>
      <c r="X28177" s="11"/>
      <c r="Y28177" s="11"/>
      <c r="Z28177" s="11"/>
      <c r="BE28177"/>
      <c r="BF28177"/>
      <c r="BG28177"/>
    </row>
    <row r="28178" spans="11:59" x14ac:dyDescent="0.25">
      <c r="K28178" s="11"/>
      <c r="L28178" s="11"/>
      <c r="N28178" s="11"/>
      <c r="O28178" s="11"/>
      <c r="P28178" s="11"/>
      <c r="Q28178" s="11"/>
      <c r="R28178" s="11"/>
      <c r="S28178" s="11"/>
      <c r="T28178" s="11"/>
      <c r="U28178" s="11"/>
      <c r="V28178" s="11"/>
      <c r="W28178" s="11"/>
      <c r="X28178" s="11"/>
      <c r="Y28178" s="11"/>
      <c r="Z28178" s="11"/>
      <c r="BE28178"/>
      <c r="BF28178"/>
      <c r="BG28178"/>
    </row>
    <row r="28179" spans="11:59" x14ac:dyDescent="0.25">
      <c r="K28179" s="11"/>
      <c r="L28179" s="11"/>
      <c r="N28179" s="11"/>
      <c r="O28179" s="11"/>
      <c r="P28179" s="11"/>
      <c r="Q28179" s="11"/>
      <c r="R28179" s="11"/>
      <c r="S28179" s="11"/>
      <c r="T28179" s="11"/>
      <c r="U28179" s="11"/>
      <c r="V28179" s="11"/>
      <c r="W28179" s="11"/>
      <c r="X28179" s="11"/>
      <c r="Y28179" s="11"/>
      <c r="Z28179" s="11"/>
      <c r="BE28179"/>
      <c r="BF28179"/>
      <c r="BG28179"/>
    </row>
    <row r="28180" spans="11:59" x14ac:dyDescent="0.25">
      <c r="K28180" s="11"/>
      <c r="L28180" s="11"/>
      <c r="N28180" s="11"/>
      <c r="O28180" s="11"/>
      <c r="P28180" s="11"/>
      <c r="Q28180" s="11"/>
      <c r="R28180" s="11"/>
      <c r="S28180" s="11"/>
      <c r="T28180" s="11"/>
      <c r="U28180" s="11"/>
      <c r="V28180" s="11"/>
      <c r="W28180" s="11"/>
      <c r="X28180" s="11"/>
      <c r="Y28180" s="11"/>
      <c r="Z28180" s="11"/>
      <c r="BE28180"/>
      <c r="BF28180"/>
      <c r="BG28180"/>
    </row>
    <row r="28181" spans="11:59" x14ac:dyDescent="0.25">
      <c r="K28181" s="11"/>
      <c r="L28181" s="11"/>
      <c r="N28181" s="11"/>
      <c r="O28181" s="11"/>
      <c r="P28181" s="11"/>
      <c r="Q28181" s="11"/>
      <c r="R28181" s="11"/>
      <c r="S28181" s="11"/>
      <c r="T28181" s="11"/>
      <c r="U28181" s="11"/>
      <c r="V28181" s="11"/>
      <c r="W28181" s="11"/>
      <c r="X28181" s="11"/>
      <c r="Y28181" s="11"/>
      <c r="Z28181" s="11"/>
      <c r="BE28181"/>
      <c r="BF28181"/>
      <c r="BG28181"/>
    </row>
    <row r="28182" spans="11:59" x14ac:dyDescent="0.25">
      <c r="K28182" s="11"/>
      <c r="L28182" s="11"/>
      <c r="N28182" s="11"/>
      <c r="O28182" s="11"/>
      <c r="P28182" s="11"/>
      <c r="Q28182" s="11"/>
      <c r="R28182" s="11"/>
      <c r="S28182" s="11"/>
      <c r="T28182" s="11"/>
      <c r="U28182" s="11"/>
      <c r="V28182" s="11"/>
      <c r="W28182" s="11"/>
      <c r="X28182" s="11"/>
      <c r="Y28182" s="11"/>
      <c r="Z28182" s="11"/>
      <c r="BE28182"/>
      <c r="BF28182"/>
      <c r="BG28182"/>
    </row>
    <row r="28183" spans="11:59" x14ac:dyDescent="0.25">
      <c r="K28183" s="11"/>
      <c r="L28183" s="11"/>
      <c r="N28183" s="11"/>
      <c r="O28183" s="11"/>
      <c r="P28183" s="11"/>
      <c r="Q28183" s="11"/>
      <c r="R28183" s="11"/>
      <c r="S28183" s="11"/>
      <c r="T28183" s="11"/>
      <c r="U28183" s="11"/>
      <c r="V28183" s="11"/>
      <c r="W28183" s="11"/>
      <c r="X28183" s="11"/>
      <c r="Y28183" s="11"/>
      <c r="Z28183" s="11"/>
      <c r="BE28183"/>
      <c r="BF28183"/>
      <c r="BG28183"/>
    </row>
    <row r="28184" spans="11:59" x14ac:dyDescent="0.25">
      <c r="K28184" s="11"/>
      <c r="L28184" s="11"/>
      <c r="N28184" s="11"/>
      <c r="O28184" s="11"/>
      <c r="P28184" s="11"/>
      <c r="Q28184" s="11"/>
      <c r="R28184" s="11"/>
      <c r="S28184" s="11"/>
      <c r="T28184" s="11"/>
      <c r="U28184" s="11"/>
      <c r="V28184" s="11"/>
      <c r="W28184" s="11"/>
      <c r="X28184" s="11"/>
      <c r="Y28184" s="11"/>
      <c r="Z28184" s="11"/>
      <c r="BE28184"/>
      <c r="BF28184"/>
      <c r="BG28184"/>
    </row>
    <row r="28185" spans="11:59" x14ac:dyDescent="0.25">
      <c r="K28185" s="11"/>
      <c r="L28185" s="11"/>
      <c r="N28185" s="11"/>
      <c r="O28185" s="11"/>
      <c r="P28185" s="11"/>
      <c r="Q28185" s="11"/>
      <c r="R28185" s="11"/>
      <c r="S28185" s="11"/>
      <c r="T28185" s="11"/>
      <c r="U28185" s="11"/>
      <c r="V28185" s="11"/>
      <c r="W28185" s="11"/>
      <c r="X28185" s="11"/>
      <c r="Y28185" s="11"/>
      <c r="Z28185" s="11"/>
      <c r="BE28185"/>
      <c r="BF28185"/>
      <c r="BG28185"/>
    </row>
    <row r="28186" spans="11:59" x14ac:dyDescent="0.25">
      <c r="K28186" s="11"/>
      <c r="L28186" s="11"/>
      <c r="N28186" s="11"/>
      <c r="O28186" s="11"/>
      <c r="P28186" s="11"/>
      <c r="Q28186" s="11"/>
      <c r="R28186" s="11"/>
      <c r="S28186" s="11"/>
      <c r="T28186" s="11"/>
      <c r="U28186" s="11"/>
      <c r="V28186" s="11"/>
      <c r="W28186" s="11"/>
      <c r="X28186" s="11"/>
      <c r="Y28186" s="11"/>
      <c r="Z28186" s="11"/>
      <c r="BE28186"/>
      <c r="BF28186"/>
      <c r="BG28186"/>
    </row>
    <row r="28187" spans="11:59" x14ac:dyDescent="0.25">
      <c r="K28187" s="11"/>
      <c r="L28187" s="11"/>
      <c r="N28187" s="11"/>
      <c r="O28187" s="11"/>
      <c r="P28187" s="11"/>
      <c r="Q28187" s="11"/>
      <c r="R28187" s="11"/>
      <c r="S28187" s="11"/>
      <c r="T28187" s="11"/>
      <c r="U28187" s="11"/>
      <c r="V28187" s="11"/>
      <c r="W28187" s="11"/>
      <c r="X28187" s="11"/>
      <c r="Y28187" s="11"/>
      <c r="Z28187" s="11"/>
      <c r="BE28187"/>
      <c r="BF28187"/>
      <c r="BG28187"/>
    </row>
    <row r="28188" spans="11:59" x14ac:dyDescent="0.25">
      <c r="K28188" s="11"/>
      <c r="L28188" s="11"/>
      <c r="N28188" s="11"/>
      <c r="O28188" s="11"/>
      <c r="P28188" s="11"/>
      <c r="Q28188" s="11"/>
      <c r="R28188" s="11"/>
      <c r="S28188" s="11"/>
      <c r="T28188" s="11"/>
      <c r="U28188" s="11"/>
      <c r="V28188" s="11"/>
      <c r="W28188" s="11"/>
      <c r="X28188" s="11"/>
      <c r="Y28188" s="11"/>
      <c r="Z28188" s="11"/>
      <c r="BE28188"/>
      <c r="BF28188"/>
      <c r="BG28188"/>
    </row>
    <row r="28189" spans="11:59" x14ac:dyDescent="0.25">
      <c r="K28189" s="11"/>
      <c r="L28189" s="11"/>
      <c r="N28189" s="11"/>
      <c r="O28189" s="11"/>
      <c r="P28189" s="11"/>
      <c r="Q28189" s="11"/>
      <c r="R28189" s="11"/>
      <c r="S28189" s="11"/>
      <c r="T28189" s="11"/>
      <c r="U28189" s="11"/>
      <c r="V28189" s="11"/>
      <c r="W28189" s="11"/>
      <c r="X28189" s="11"/>
      <c r="Y28189" s="11"/>
      <c r="Z28189" s="11"/>
      <c r="BE28189"/>
      <c r="BF28189"/>
      <c r="BG28189"/>
    </row>
    <row r="28190" spans="11:59" x14ac:dyDescent="0.25">
      <c r="K28190" s="11"/>
      <c r="L28190" s="11"/>
      <c r="N28190" s="11"/>
      <c r="O28190" s="11"/>
      <c r="P28190" s="11"/>
      <c r="Q28190" s="11"/>
      <c r="R28190" s="11"/>
      <c r="S28190" s="11"/>
      <c r="T28190" s="11"/>
      <c r="U28190" s="11"/>
      <c r="V28190" s="11"/>
      <c r="W28190" s="11"/>
      <c r="X28190" s="11"/>
      <c r="Y28190" s="11"/>
      <c r="Z28190" s="11"/>
      <c r="BE28190"/>
      <c r="BF28190"/>
      <c r="BG28190"/>
    </row>
    <row r="28191" spans="11:59" x14ac:dyDescent="0.25">
      <c r="K28191" s="11"/>
      <c r="L28191" s="11"/>
      <c r="N28191" s="11"/>
      <c r="O28191" s="11"/>
      <c r="P28191" s="11"/>
      <c r="Q28191" s="11"/>
      <c r="R28191" s="11"/>
      <c r="S28191" s="11"/>
      <c r="T28191" s="11"/>
      <c r="U28191" s="11"/>
      <c r="V28191" s="11"/>
      <c r="W28191" s="11"/>
      <c r="X28191" s="11"/>
      <c r="Y28191" s="11"/>
      <c r="Z28191" s="11"/>
      <c r="BE28191"/>
      <c r="BF28191"/>
      <c r="BG28191"/>
    </row>
    <row r="28192" spans="11:59" x14ac:dyDescent="0.25">
      <c r="K28192" s="11"/>
      <c r="L28192" s="11"/>
      <c r="N28192" s="11"/>
      <c r="O28192" s="11"/>
      <c r="P28192" s="11"/>
      <c r="Q28192" s="11"/>
      <c r="R28192" s="11"/>
      <c r="S28192" s="11"/>
      <c r="T28192" s="11"/>
      <c r="U28192" s="11"/>
      <c r="V28192" s="11"/>
      <c r="W28192" s="11"/>
      <c r="X28192" s="11"/>
      <c r="Y28192" s="11"/>
      <c r="Z28192" s="11"/>
      <c r="BE28192"/>
      <c r="BF28192"/>
      <c r="BG28192"/>
    </row>
    <row r="28193" spans="11:59" x14ac:dyDescent="0.25">
      <c r="K28193" s="11"/>
      <c r="L28193" s="11"/>
      <c r="N28193" s="11"/>
      <c r="O28193" s="11"/>
      <c r="P28193" s="11"/>
      <c r="Q28193" s="11"/>
      <c r="R28193" s="11"/>
      <c r="S28193" s="11"/>
      <c r="T28193" s="11"/>
      <c r="U28193" s="11"/>
      <c r="V28193" s="11"/>
      <c r="W28193" s="11"/>
      <c r="X28193" s="11"/>
      <c r="Y28193" s="11"/>
      <c r="Z28193" s="11"/>
      <c r="BE28193"/>
      <c r="BF28193"/>
      <c r="BG28193"/>
    </row>
    <row r="28194" spans="11:59" x14ac:dyDescent="0.25">
      <c r="K28194" s="11"/>
      <c r="L28194" s="11"/>
      <c r="N28194" s="11"/>
      <c r="O28194" s="11"/>
      <c r="P28194" s="11"/>
      <c r="Q28194" s="11"/>
      <c r="R28194" s="11"/>
      <c r="S28194" s="11"/>
      <c r="T28194" s="11"/>
      <c r="U28194" s="11"/>
      <c r="V28194" s="11"/>
      <c r="W28194" s="11"/>
      <c r="X28194" s="11"/>
      <c r="Y28194" s="11"/>
      <c r="Z28194" s="11"/>
      <c r="BE28194"/>
      <c r="BF28194"/>
      <c r="BG28194"/>
    </row>
    <row r="28195" spans="11:59" x14ac:dyDescent="0.25">
      <c r="K28195" s="11"/>
      <c r="L28195" s="11"/>
      <c r="N28195" s="11"/>
      <c r="O28195" s="11"/>
      <c r="P28195" s="11"/>
      <c r="Q28195" s="11"/>
      <c r="R28195" s="11"/>
      <c r="S28195" s="11"/>
      <c r="T28195" s="11"/>
      <c r="U28195" s="11"/>
      <c r="V28195" s="11"/>
      <c r="W28195" s="11"/>
      <c r="X28195" s="11"/>
      <c r="Y28195" s="11"/>
      <c r="Z28195" s="11"/>
      <c r="BE28195"/>
      <c r="BF28195"/>
      <c r="BG28195"/>
    </row>
    <row r="28196" spans="11:59" x14ac:dyDescent="0.25">
      <c r="K28196" s="11"/>
      <c r="L28196" s="11"/>
      <c r="N28196" s="11"/>
      <c r="O28196" s="11"/>
      <c r="P28196" s="11"/>
      <c r="Q28196" s="11"/>
      <c r="R28196" s="11"/>
      <c r="S28196" s="11"/>
      <c r="T28196" s="11"/>
      <c r="U28196" s="11"/>
      <c r="V28196" s="11"/>
      <c r="W28196" s="11"/>
      <c r="X28196" s="11"/>
      <c r="Y28196" s="11"/>
      <c r="Z28196" s="11"/>
      <c r="BE28196"/>
      <c r="BF28196"/>
      <c r="BG28196"/>
    </row>
    <row r="28197" spans="11:59" x14ac:dyDescent="0.25">
      <c r="K28197" s="11"/>
      <c r="L28197" s="11"/>
      <c r="N28197" s="11"/>
      <c r="O28197" s="11"/>
      <c r="P28197" s="11"/>
      <c r="Q28197" s="11"/>
      <c r="R28197" s="11"/>
      <c r="S28197" s="11"/>
      <c r="T28197" s="11"/>
      <c r="U28197" s="11"/>
      <c r="V28197" s="11"/>
      <c r="W28197" s="11"/>
      <c r="X28197" s="11"/>
      <c r="Y28197" s="11"/>
      <c r="Z28197" s="11"/>
      <c r="BE28197"/>
      <c r="BF28197"/>
      <c r="BG28197"/>
    </row>
    <row r="28198" spans="11:59" x14ac:dyDescent="0.25">
      <c r="K28198" s="11"/>
      <c r="L28198" s="11"/>
      <c r="N28198" s="11"/>
      <c r="O28198" s="11"/>
      <c r="P28198" s="11"/>
      <c r="Q28198" s="11"/>
      <c r="R28198" s="11"/>
      <c r="S28198" s="11"/>
      <c r="T28198" s="11"/>
      <c r="U28198" s="11"/>
      <c r="V28198" s="11"/>
      <c r="W28198" s="11"/>
      <c r="X28198" s="11"/>
      <c r="Y28198" s="11"/>
      <c r="Z28198" s="11"/>
      <c r="BE28198"/>
      <c r="BF28198"/>
      <c r="BG28198"/>
    </row>
    <row r="28199" spans="11:59" x14ac:dyDescent="0.25">
      <c r="K28199" s="11"/>
      <c r="L28199" s="11"/>
      <c r="N28199" s="11"/>
      <c r="O28199" s="11"/>
      <c r="P28199" s="11"/>
      <c r="Q28199" s="11"/>
      <c r="R28199" s="11"/>
      <c r="S28199" s="11"/>
      <c r="T28199" s="11"/>
      <c r="U28199" s="11"/>
      <c r="V28199" s="11"/>
      <c r="W28199" s="11"/>
      <c r="X28199" s="11"/>
      <c r="Y28199" s="11"/>
      <c r="Z28199" s="11"/>
      <c r="BE28199"/>
      <c r="BF28199"/>
      <c r="BG28199"/>
    </row>
    <row r="28200" spans="11:59" x14ac:dyDescent="0.25">
      <c r="K28200" s="11"/>
      <c r="L28200" s="11"/>
      <c r="N28200" s="11"/>
      <c r="O28200" s="11"/>
      <c r="P28200" s="11"/>
      <c r="Q28200" s="11"/>
      <c r="R28200" s="11"/>
      <c r="S28200" s="11"/>
      <c r="T28200" s="11"/>
      <c r="U28200" s="11"/>
      <c r="V28200" s="11"/>
      <c r="W28200" s="11"/>
      <c r="X28200" s="11"/>
      <c r="Y28200" s="11"/>
      <c r="Z28200" s="11"/>
      <c r="BE28200"/>
      <c r="BF28200"/>
      <c r="BG28200"/>
    </row>
    <row r="28201" spans="11:59" x14ac:dyDescent="0.25">
      <c r="K28201" s="11"/>
      <c r="L28201" s="11"/>
      <c r="N28201" s="11"/>
      <c r="O28201" s="11"/>
      <c r="P28201" s="11"/>
      <c r="Q28201" s="11"/>
      <c r="R28201" s="11"/>
      <c r="S28201" s="11"/>
      <c r="T28201" s="11"/>
      <c r="U28201" s="11"/>
      <c r="V28201" s="11"/>
      <c r="W28201" s="11"/>
      <c r="X28201" s="11"/>
      <c r="Y28201" s="11"/>
      <c r="Z28201" s="11"/>
      <c r="BE28201"/>
      <c r="BF28201"/>
      <c r="BG28201"/>
    </row>
    <row r="28202" spans="11:59" x14ac:dyDescent="0.25">
      <c r="K28202" s="11"/>
      <c r="L28202" s="11"/>
      <c r="N28202" s="11"/>
      <c r="O28202" s="11"/>
      <c r="P28202" s="11"/>
      <c r="Q28202" s="11"/>
      <c r="R28202" s="11"/>
      <c r="S28202" s="11"/>
      <c r="T28202" s="11"/>
      <c r="U28202" s="11"/>
      <c r="V28202" s="11"/>
      <c r="W28202" s="11"/>
      <c r="X28202" s="11"/>
      <c r="Y28202" s="11"/>
      <c r="Z28202" s="11"/>
      <c r="BE28202"/>
      <c r="BF28202"/>
      <c r="BG28202"/>
    </row>
    <row r="28203" spans="11:59" x14ac:dyDescent="0.25">
      <c r="K28203" s="11"/>
      <c r="L28203" s="11"/>
      <c r="N28203" s="11"/>
      <c r="O28203" s="11"/>
      <c r="P28203" s="11"/>
      <c r="Q28203" s="11"/>
      <c r="R28203" s="11"/>
      <c r="S28203" s="11"/>
      <c r="T28203" s="11"/>
      <c r="U28203" s="11"/>
      <c r="V28203" s="11"/>
      <c r="W28203" s="11"/>
      <c r="X28203" s="11"/>
      <c r="Y28203" s="11"/>
      <c r="Z28203" s="11"/>
      <c r="BE28203"/>
      <c r="BF28203"/>
      <c r="BG28203"/>
    </row>
    <row r="28204" spans="11:59" x14ac:dyDescent="0.25">
      <c r="K28204" s="11"/>
      <c r="L28204" s="11"/>
      <c r="N28204" s="11"/>
      <c r="O28204" s="11"/>
      <c r="P28204" s="11"/>
      <c r="Q28204" s="11"/>
      <c r="R28204" s="11"/>
      <c r="S28204" s="11"/>
      <c r="T28204" s="11"/>
      <c r="U28204" s="11"/>
      <c r="V28204" s="11"/>
      <c r="W28204" s="11"/>
      <c r="X28204" s="11"/>
      <c r="Y28204" s="11"/>
      <c r="Z28204" s="11"/>
      <c r="BE28204"/>
      <c r="BF28204"/>
      <c r="BG28204"/>
    </row>
    <row r="28205" spans="11:59" x14ac:dyDescent="0.25">
      <c r="K28205" s="11"/>
      <c r="L28205" s="11"/>
      <c r="N28205" s="11"/>
      <c r="O28205" s="11"/>
      <c r="P28205" s="11"/>
      <c r="Q28205" s="11"/>
      <c r="R28205" s="11"/>
      <c r="S28205" s="11"/>
      <c r="T28205" s="11"/>
      <c r="U28205" s="11"/>
      <c r="V28205" s="11"/>
      <c r="W28205" s="11"/>
      <c r="X28205" s="11"/>
      <c r="Y28205" s="11"/>
      <c r="Z28205" s="11"/>
      <c r="BE28205"/>
      <c r="BF28205"/>
      <c r="BG28205"/>
    </row>
    <row r="28206" spans="11:59" x14ac:dyDescent="0.25">
      <c r="K28206" s="11"/>
      <c r="L28206" s="11"/>
      <c r="N28206" s="11"/>
      <c r="O28206" s="11"/>
      <c r="P28206" s="11"/>
      <c r="Q28206" s="11"/>
      <c r="R28206" s="11"/>
      <c r="S28206" s="11"/>
      <c r="T28206" s="11"/>
      <c r="U28206" s="11"/>
      <c r="V28206" s="11"/>
      <c r="W28206" s="11"/>
      <c r="X28206" s="11"/>
      <c r="Y28206" s="11"/>
      <c r="Z28206" s="11"/>
      <c r="BE28206"/>
      <c r="BF28206"/>
      <c r="BG28206"/>
    </row>
    <row r="28207" spans="11:59" x14ac:dyDescent="0.25">
      <c r="K28207" s="11"/>
      <c r="L28207" s="11"/>
      <c r="N28207" s="11"/>
      <c r="O28207" s="11"/>
      <c r="P28207" s="11"/>
      <c r="Q28207" s="11"/>
      <c r="R28207" s="11"/>
      <c r="S28207" s="11"/>
      <c r="T28207" s="11"/>
      <c r="U28207" s="11"/>
      <c r="V28207" s="11"/>
      <c r="W28207" s="11"/>
      <c r="X28207" s="11"/>
      <c r="Y28207" s="11"/>
      <c r="Z28207" s="11"/>
      <c r="BE28207"/>
      <c r="BF28207"/>
      <c r="BG28207"/>
    </row>
    <row r="28208" spans="11:59" x14ac:dyDescent="0.25">
      <c r="K28208" s="11"/>
      <c r="L28208" s="11"/>
      <c r="N28208" s="11"/>
      <c r="O28208" s="11"/>
      <c r="P28208" s="11"/>
      <c r="Q28208" s="11"/>
      <c r="R28208" s="11"/>
      <c r="S28208" s="11"/>
      <c r="T28208" s="11"/>
      <c r="U28208" s="11"/>
      <c r="V28208" s="11"/>
      <c r="W28208" s="11"/>
      <c r="X28208" s="11"/>
      <c r="Y28208" s="11"/>
      <c r="Z28208" s="11"/>
      <c r="BE28208"/>
      <c r="BF28208"/>
      <c r="BG28208"/>
    </row>
    <row r="28209" spans="11:59" x14ac:dyDescent="0.25">
      <c r="K28209" s="11"/>
      <c r="L28209" s="11"/>
      <c r="N28209" s="11"/>
      <c r="O28209" s="11"/>
      <c r="P28209" s="11"/>
      <c r="Q28209" s="11"/>
      <c r="R28209" s="11"/>
      <c r="S28209" s="11"/>
      <c r="T28209" s="11"/>
      <c r="U28209" s="11"/>
      <c r="V28209" s="11"/>
      <c r="W28209" s="11"/>
      <c r="X28209" s="11"/>
      <c r="Y28209" s="11"/>
      <c r="Z28209" s="11"/>
      <c r="BE28209"/>
      <c r="BF28209"/>
      <c r="BG28209"/>
    </row>
    <row r="28210" spans="11:59" x14ac:dyDescent="0.25">
      <c r="K28210" s="11"/>
      <c r="L28210" s="11"/>
      <c r="N28210" s="11"/>
      <c r="O28210" s="11"/>
      <c r="P28210" s="11"/>
      <c r="Q28210" s="11"/>
      <c r="R28210" s="11"/>
      <c r="S28210" s="11"/>
      <c r="T28210" s="11"/>
      <c r="U28210" s="11"/>
      <c r="V28210" s="11"/>
      <c r="W28210" s="11"/>
      <c r="X28210" s="11"/>
      <c r="Y28210" s="11"/>
      <c r="Z28210" s="11"/>
      <c r="BE28210"/>
      <c r="BF28210"/>
      <c r="BG28210"/>
    </row>
    <row r="28211" spans="11:59" x14ac:dyDescent="0.25">
      <c r="K28211" s="11"/>
      <c r="L28211" s="11"/>
      <c r="N28211" s="11"/>
      <c r="O28211" s="11"/>
      <c r="P28211" s="11"/>
      <c r="Q28211" s="11"/>
      <c r="R28211" s="11"/>
      <c r="S28211" s="11"/>
      <c r="T28211" s="11"/>
      <c r="U28211" s="11"/>
      <c r="V28211" s="11"/>
      <c r="W28211" s="11"/>
      <c r="X28211" s="11"/>
      <c r="Y28211" s="11"/>
      <c r="Z28211" s="11"/>
      <c r="BE28211"/>
      <c r="BF28211"/>
      <c r="BG28211"/>
    </row>
    <row r="28212" spans="11:59" x14ac:dyDescent="0.25">
      <c r="K28212" s="11"/>
      <c r="L28212" s="11"/>
      <c r="N28212" s="11"/>
      <c r="O28212" s="11"/>
      <c r="P28212" s="11"/>
      <c r="Q28212" s="11"/>
      <c r="R28212" s="11"/>
      <c r="S28212" s="11"/>
      <c r="T28212" s="11"/>
      <c r="U28212" s="11"/>
      <c r="V28212" s="11"/>
      <c r="W28212" s="11"/>
      <c r="X28212" s="11"/>
      <c r="Y28212" s="11"/>
      <c r="Z28212" s="11"/>
      <c r="BE28212"/>
      <c r="BF28212"/>
      <c r="BG28212"/>
    </row>
    <row r="28213" spans="11:59" x14ac:dyDescent="0.25">
      <c r="K28213" s="11"/>
      <c r="L28213" s="11"/>
      <c r="N28213" s="11"/>
      <c r="O28213" s="11"/>
      <c r="P28213" s="11"/>
      <c r="Q28213" s="11"/>
      <c r="R28213" s="11"/>
      <c r="S28213" s="11"/>
      <c r="T28213" s="11"/>
      <c r="U28213" s="11"/>
      <c r="V28213" s="11"/>
      <c r="W28213" s="11"/>
      <c r="X28213" s="11"/>
      <c r="Y28213" s="11"/>
      <c r="Z28213" s="11"/>
      <c r="BE28213"/>
      <c r="BF28213"/>
      <c r="BG28213"/>
    </row>
    <row r="28214" spans="11:59" x14ac:dyDescent="0.25">
      <c r="K28214" s="11"/>
      <c r="L28214" s="11"/>
      <c r="N28214" s="11"/>
      <c r="O28214" s="11"/>
      <c r="P28214" s="11"/>
      <c r="Q28214" s="11"/>
      <c r="R28214" s="11"/>
      <c r="S28214" s="11"/>
      <c r="T28214" s="11"/>
      <c r="U28214" s="11"/>
      <c r="V28214" s="11"/>
      <c r="W28214" s="11"/>
      <c r="X28214" s="11"/>
      <c r="Y28214" s="11"/>
      <c r="Z28214" s="11"/>
      <c r="BE28214"/>
      <c r="BF28214"/>
      <c r="BG28214"/>
    </row>
    <row r="28215" spans="11:59" x14ac:dyDescent="0.25">
      <c r="K28215" s="11"/>
      <c r="L28215" s="11"/>
      <c r="N28215" s="11"/>
      <c r="O28215" s="11"/>
      <c r="P28215" s="11"/>
      <c r="Q28215" s="11"/>
      <c r="R28215" s="11"/>
      <c r="S28215" s="11"/>
      <c r="T28215" s="11"/>
      <c r="U28215" s="11"/>
      <c r="V28215" s="11"/>
      <c r="W28215" s="11"/>
      <c r="X28215" s="11"/>
      <c r="Y28215" s="11"/>
      <c r="Z28215" s="11"/>
      <c r="BE28215"/>
      <c r="BF28215"/>
      <c r="BG28215"/>
    </row>
    <row r="28216" spans="11:59" x14ac:dyDescent="0.25">
      <c r="K28216" s="11"/>
      <c r="L28216" s="11"/>
      <c r="N28216" s="11"/>
      <c r="O28216" s="11"/>
      <c r="P28216" s="11"/>
      <c r="Q28216" s="11"/>
      <c r="R28216" s="11"/>
      <c r="S28216" s="11"/>
      <c r="T28216" s="11"/>
      <c r="U28216" s="11"/>
      <c r="V28216" s="11"/>
      <c r="W28216" s="11"/>
      <c r="X28216" s="11"/>
      <c r="Y28216" s="11"/>
      <c r="Z28216" s="11"/>
      <c r="BE28216"/>
      <c r="BF28216"/>
      <c r="BG28216"/>
    </row>
    <row r="28217" spans="11:59" x14ac:dyDescent="0.25">
      <c r="K28217" s="11"/>
      <c r="L28217" s="11"/>
      <c r="N28217" s="11"/>
      <c r="O28217" s="11"/>
      <c r="P28217" s="11"/>
      <c r="Q28217" s="11"/>
      <c r="R28217" s="11"/>
      <c r="S28217" s="11"/>
      <c r="T28217" s="11"/>
      <c r="U28217" s="11"/>
      <c r="V28217" s="11"/>
      <c r="W28217" s="11"/>
      <c r="X28217" s="11"/>
      <c r="Y28217" s="11"/>
      <c r="Z28217" s="11"/>
      <c r="BE28217"/>
      <c r="BF28217"/>
      <c r="BG28217"/>
    </row>
    <row r="28218" spans="11:59" x14ac:dyDescent="0.25">
      <c r="K28218" s="11"/>
      <c r="L28218" s="11"/>
      <c r="N28218" s="11"/>
      <c r="O28218" s="11"/>
      <c r="P28218" s="11"/>
      <c r="Q28218" s="11"/>
      <c r="R28218" s="11"/>
      <c r="S28218" s="11"/>
      <c r="T28218" s="11"/>
      <c r="U28218" s="11"/>
      <c r="V28218" s="11"/>
      <c r="W28218" s="11"/>
      <c r="X28218" s="11"/>
      <c r="Y28218" s="11"/>
      <c r="Z28218" s="11"/>
      <c r="BE28218"/>
      <c r="BF28218"/>
      <c r="BG28218"/>
    </row>
    <row r="28219" spans="11:59" x14ac:dyDescent="0.25">
      <c r="K28219" s="11"/>
      <c r="L28219" s="11"/>
      <c r="N28219" s="11"/>
      <c r="O28219" s="11"/>
      <c r="P28219" s="11"/>
      <c r="Q28219" s="11"/>
      <c r="R28219" s="11"/>
      <c r="S28219" s="11"/>
      <c r="T28219" s="11"/>
      <c r="U28219" s="11"/>
      <c r="V28219" s="11"/>
      <c r="W28219" s="11"/>
      <c r="X28219" s="11"/>
      <c r="Y28219" s="11"/>
      <c r="Z28219" s="11"/>
      <c r="BE28219"/>
      <c r="BF28219"/>
      <c r="BG28219"/>
    </row>
    <row r="28220" spans="11:59" x14ac:dyDescent="0.25">
      <c r="K28220" s="11"/>
      <c r="L28220" s="11"/>
      <c r="N28220" s="11"/>
      <c r="O28220" s="11"/>
      <c r="P28220" s="11"/>
      <c r="Q28220" s="11"/>
      <c r="R28220" s="11"/>
      <c r="S28220" s="11"/>
      <c r="T28220" s="11"/>
      <c r="U28220" s="11"/>
      <c r="V28220" s="11"/>
      <c r="W28220" s="11"/>
      <c r="X28220" s="11"/>
      <c r="Y28220" s="11"/>
      <c r="Z28220" s="11"/>
      <c r="BE28220"/>
      <c r="BF28220"/>
      <c r="BG28220"/>
    </row>
    <row r="28221" spans="11:59" x14ac:dyDescent="0.25">
      <c r="K28221" s="11"/>
      <c r="L28221" s="11"/>
      <c r="N28221" s="11"/>
      <c r="O28221" s="11"/>
      <c r="P28221" s="11"/>
      <c r="Q28221" s="11"/>
      <c r="R28221" s="11"/>
      <c r="S28221" s="11"/>
      <c r="T28221" s="11"/>
      <c r="U28221" s="11"/>
      <c r="V28221" s="11"/>
      <c r="W28221" s="11"/>
      <c r="X28221" s="11"/>
      <c r="Y28221" s="11"/>
      <c r="Z28221" s="11"/>
      <c r="BE28221"/>
      <c r="BF28221"/>
      <c r="BG28221"/>
    </row>
    <row r="28222" spans="11:59" x14ac:dyDescent="0.25">
      <c r="K28222" s="11"/>
      <c r="L28222" s="11"/>
      <c r="N28222" s="11"/>
      <c r="O28222" s="11"/>
      <c r="P28222" s="11"/>
      <c r="Q28222" s="11"/>
      <c r="R28222" s="11"/>
      <c r="S28222" s="11"/>
      <c r="T28222" s="11"/>
      <c r="U28222" s="11"/>
      <c r="V28222" s="11"/>
      <c r="W28222" s="11"/>
      <c r="X28222" s="11"/>
      <c r="Y28222" s="11"/>
      <c r="Z28222" s="11"/>
      <c r="BE28222"/>
      <c r="BF28222"/>
      <c r="BG28222"/>
    </row>
    <row r="28223" spans="11:59" x14ac:dyDescent="0.25">
      <c r="K28223" s="11"/>
      <c r="L28223" s="11"/>
      <c r="N28223" s="11"/>
      <c r="O28223" s="11"/>
      <c r="P28223" s="11"/>
      <c r="Q28223" s="11"/>
      <c r="R28223" s="11"/>
      <c r="S28223" s="11"/>
      <c r="T28223" s="11"/>
      <c r="U28223" s="11"/>
      <c r="V28223" s="11"/>
      <c r="W28223" s="11"/>
      <c r="X28223" s="11"/>
      <c r="Y28223" s="11"/>
      <c r="Z28223" s="11"/>
      <c r="BE28223"/>
      <c r="BF28223"/>
      <c r="BG28223"/>
    </row>
    <row r="28224" spans="11:59" x14ac:dyDescent="0.25">
      <c r="K28224" s="11"/>
      <c r="L28224" s="11"/>
      <c r="N28224" s="11"/>
      <c r="O28224" s="11"/>
      <c r="P28224" s="11"/>
      <c r="Q28224" s="11"/>
      <c r="R28224" s="11"/>
      <c r="S28224" s="11"/>
      <c r="T28224" s="11"/>
      <c r="U28224" s="11"/>
      <c r="V28224" s="11"/>
      <c r="W28224" s="11"/>
      <c r="X28224" s="11"/>
      <c r="Y28224" s="11"/>
      <c r="Z28224" s="11"/>
      <c r="BE28224"/>
      <c r="BF28224"/>
      <c r="BG28224"/>
    </row>
    <row r="28225" spans="11:59" x14ac:dyDescent="0.25">
      <c r="K28225" s="11"/>
      <c r="L28225" s="11"/>
      <c r="N28225" s="11"/>
      <c r="O28225" s="11"/>
      <c r="P28225" s="11"/>
      <c r="Q28225" s="11"/>
      <c r="R28225" s="11"/>
      <c r="S28225" s="11"/>
      <c r="T28225" s="11"/>
      <c r="U28225" s="11"/>
      <c r="V28225" s="11"/>
      <c r="W28225" s="11"/>
      <c r="X28225" s="11"/>
      <c r="Y28225" s="11"/>
      <c r="Z28225" s="11"/>
      <c r="BE28225"/>
      <c r="BF28225"/>
      <c r="BG28225"/>
    </row>
    <row r="28226" spans="11:59" x14ac:dyDescent="0.25">
      <c r="K28226" s="11"/>
      <c r="L28226" s="11"/>
      <c r="N28226" s="11"/>
      <c r="O28226" s="11"/>
      <c r="P28226" s="11"/>
      <c r="Q28226" s="11"/>
      <c r="R28226" s="11"/>
      <c r="S28226" s="11"/>
      <c r="T28226" s="11"/>
      <c r="U28226" s="11"/>
      <c r="V28226" s="11"/>
      <c r="W28226" s="11"/>
      <c r="X28226" s="11"/>
      <c r="Y28226" s="11"/>
      <c r="Z28226" s="11"/>
      <c r="BE28226"/>
      <c r="BF28226"/>
      <c r="BG28226"/>
    </row>
    <row r="28227" spans="11:59" x14ac:dyDescent="0.25">
      <c r="K28227" s="11"/>
      <c r="L28227" s="11"/>
      <c r="N28227" s="11"/>
      <c r="O28227" s="11"/>
      <c r="P28227" s="11"/>
      <c r="Q28227" s="11"/>
      <c r="R28227" s="11"/>
      <c r="S28227" s="11"/>
      <c r="T28227" s="11"/>
      <c r="U28227" s="11"/>
      <c r="V28227" s="11"/>
      <c r="W28227" s="11"/>
      <c r="X28227" s="11"/>
      <c r="Y28227" s="11"/>
      <c r="Z28227" s="11"/>
      <c r="BE28227"/>
      <c r="BF28227"/>
      <c r="BG28227"/>
    </row>
    <row r="28228" spans="11:59" x14ac:dyDescent="0.25">
      <c r="K28228" s="11"/>
      <c r="L28228" s="11"/>
      <c r="N28228" s="11"/>
      <c r="O28228" s="11"/>
      <c r="P28228" s="11"/>
      <c r="Q28228" s="11"/>
      <c r="R28228" s="11"/>
      <c r="S28228" s="11"/>
      <c r="T28228" s="11"/>
      <c r="U28228" s="11"/>
      <c r="V28228" s="11"/>
      <c r="W28228" s="11"/>
      <c r="X28228" s="11"/>
      <c r="Y28228" s="11"/>
      <c r="Z28228" s="11"/>
      <c r="BE28228"/>
      <c r="BF28228"/>
      <c r="BG28228"/>
    </row>
    <row r="28229" spans="11:59" x14ac:dyDescent="0.25">
      <c r="K28229" s="11"/>
      <c r="L28229" s="11"/>
      <c r="N28229" s="11"/>
      <c r="O28229" s="11"/>
      <c r="P28229" s="11"/>
      <c r="Q28229" s="11"/>
      <c r="R28229" s="11"/>
      <c r="S28229" s="11"/>
      <c r="T28229" s="11"/>
      <c r="U28229" s="11"/>
      <c r="V28229" s="11"/>
      <c r="W28229" s="11"/>
      <c r="X28229" s="11"/>
      <c r="Y28229" s="11"/>
      <c r="Z28229" s="11"/>
      <c r="BE28229"/>
      <c r="BF28229"/>
      <c r="BG28229"/>
    </row>
    <row r="28230" spans="11:59" x14ac:dyDescent="0.25">
      <c r="K28230" s="11"/>
      <c r="L28230" s="11"/>
      <c r="N28230" s="11"/>
      <c r="O28230" s="11"/>
      <c r="P28230" s="11"/>
      <c r="Q28230" s="11"/>
      <c r="R28230" s="11"/>
      <c r="S28230" s="11"/>
      <c r="T28230" s="11"/>
      <c r="U28230" s="11"/>
      <c r="V28230" s="11"/>
      <c r="W28230" s="11"/>
      <c r="X28230" s="11"/>
      <c r="Y28230" s="11"/>
      <c r="Z28230" s="11"/>
      <c r="BE28230"/>
      <c r="BF28230"/>
      <c r="BG28230"/>
    </row>
    <row r="28231" spans="11:59" x14ac:dyDescent="0.25">
      <c r="K28231" s="11"/>
      <c r="L28231" s="11"/>
      <c r="N28231" s="11"/>
      <c r="O28231" s="11"/>
      <c r="P28231" s="11"/>
      <c r="Q28231" s="11"/>
      <c r="R28231" s="11"/>
      <c r="S28231" s="11"/>
      <c r="T28231" s="11"/>
      <c r="U28231" s="11"/>
      <c r="V28231" s="11"/>
      <c r="W28231" s="11"/>
      <c r="X28231" s="11"/>
      <c r="Y28231" s="11"/>
      <c r="Z28231" s="11"/>
      <c r="BE28231"/>
      <c r="BF28231"/>
      <c r="BG28231"/>
    </row>
    <row r="28232" spans="11:59" x14ac:dyDescent="0.25">
      <c r="K28232" s="11"/>
      <c r="L28232" s="11"/>
      <c r="N28232" s="11"/>
      <c r="O28232" s="11"/>
      <c r="P28232" s="11"/>
      <c r="Q28232" s="11"/>
      <c r="R28232" s="11"/>
      <c r="S28232" s="11"/>
      <c r="T28232" s="11"/>
      <c r="U28232" s="11"/>
      <c r="V28232" s="11"/>
      <c r="W28232" s="11"/>
      <c r="X28232" s="11"/>
      <c r="Y28232" s="11"/>
      <c r="Z28232" s="11"/>
      <c r="BE28232"/>
      <c r="BF28232"/>
      <c r="BG28232"/>
    </row>
    <row r="28233" spans="11:59" x14ac:dyDescent="0.25">
      <c r="K28233" s="11"/>
      <c r="L28233" s="11"/>
      <c r="N28233" s="11"/>
      <c r="O28233" s="11"/>
      <c r="P28233" s="11"/>
      <c r="Q28233" s="11"/>
      <c r="R28233" s="11"/>
      <c r="S28233" s="11"/>
      <c r="T28233" s="11"/>
      <c r="U28233" s="11"/>
      <c r="V28233" s="11"/>
      <c r="W28233" s="11"/>
      <c r="X28233" s="11"/>
      <c r="Y28233" s="11"/>
      <c r="Z28233" s="11"/>
      <c r="BE28233"/>
      <c r="BF28233"/>
      <c r="BG28233"/>
    </row>
    <row r="28234" spans="11:59" x14ac:dyDescent="0.25">
      <c r="K28234" s="11"/>
      <c r="L28234" s="11"/>
      <c r="N28234" s="11"/>
      <c r="O28234" s="11"/>
      <c r="P28234" s="11"/>
      <c r="Q28234" s="11"/>
      <c r="R28234" s="11"/>
      <c r="S28234" s="11"/>
      <c r="T28234" s="11"/>
      <c r="U28234" s="11"/>
      <c r="V28234" s="11"/>
      <c r="W28234" s="11"/>
      <c r="X28234" s="11"/>
      <c r="Y28234" s="11"/>
      <c r="Z28234" s="11"/>
      <c r="BE28234"/>
      <c r="BF28234"/>
      <c r="BG28234"/>
    </row>
    <row r="28235" spans="11:59" x14ac:dyDescent="0.25">
      <c r="K28235" s="11"/>
      <c r="L28235" s="11"/>
      <c r="N28235" s="11"/>
      <c r="O28235" s="11"/>
      <c r="P28235" s="11"/>
      <c r="Q28235" s="11"/>
      <c r="R28235" s="11"/>
      <c r="S28235" s="11"/>
      <c r="T28235" s="11"/>
      <c r="U28235" s="11"/>
      <c r="V28235" s="11"/>
      <c r="W28235" s="11"/>
      <c r="X28235" s="11"/>
      <c r="Y28235" s="11"/>
      <c r="Z28235" s="11"/>
      <c r="BE28235"/>
      <c r="BF28235"/>
      <c r="BG28235"/>
    </row>
    <row r="28236" spans="11:59" x14ac:dyDescent="0.25">
      <c r="K28236" s="11"/>
      <c r="L28236" s="11"/>
      <c r="N28236" s="11"/>
      <c r="O28236" s="11"/>
      <c r="P28236" s="11"/>
      <c r="Q28236" s="11"/>
      <c r="R28236" s="11"/>
      <c r="S28236" s="11"/>
      <c r="T28236" s="11"/>
      <c r="U28236" s="11"/>
      <c r="V28236" s="11"/>
      <c r="W28236" s="11"/>
      <c r="X28236" s="11"/>
      <c r="Y28236" s="11"/>
      <c r="Z28236" s="11"/>
      <c r="BE28236"/>
      <c r="BF28236"/>
      <c r="BG28236"/>
    </row>
    <row r="28237" spans="11:59" x14ac:dyDescent="0.25">
      <c r="K28237" s="11"/>
      <c r="L28237" s="11"/>
      <c r="N28237" s="11"/>
      <c r="O28237" s="11"/>
      <c r="P28237" s="11"/>
      <c r="Q28237" s="11"/>
      <c r="R28237" s="11"/>
      <c r="S28237" s="11"/>
      <c r="T28237" s="11"/>
      <c r="U28237" s="11"/>
      <c r="V28237" s="11"/>
      <c r="W28237" s="11"/>
      <c r="X28237" s="11"/>
      <c r="Y28237" s="11"/>
      <c r="Z28237" s="11"/>
      <c r="BE28237"/>
      <c r="BF28237"/>
      <c r="BG28237"/>
    </row>
    <row r="28238" spans="11:59" x14ac:dyDescent="0.25">
      <c r="K28238" s="11"/>
      <c r="L28238" s="11"/>
      <c r="N28238" s="11"/>
      <c r="O28238" s="11"/>
      <c r="P28238" s="11"/>
      <c r="Q28238" s="11"/>
      <c r="R28238" s="11"/>
      <c r="S28238" s="11"/>
      <c r="T28238" s="11"/>
      <c r="U28238" s="11"/>
      <c r="V28238" s="11"/>
      <c r="W28238" s="11"/>
      <c r="X28238" s="11"/>
      <c r="Y28238" s="11"/>
      <c r="Z28238" s="11"/>
      <c r="BE28238"/>
      <c r="BF28238"/>
      <c r="BG28238"/>
    </row>
    <row r="28239" spans="11:59" x14ac:dyDescent="0.25">
      <c r="K28239" s="11"/>
      <c r="L28239" s="11"/>
      <c r="N28239" s="11"/>
      <c r="O28239" s="11"/>
      <c r="P28239" s="11"/>
      <c r="Q28239" s="11"/>
      <c r="R28239" s="11"/>
      <c r="S28239" s="11"/>
      <c r="T28239" s="11"/>
      <c r="U28239" s="11"/>
      <c r="V28239" s="11"/>
      <c r="W28239" s="11"/>
      <c r="X28239" s="11"/>
      <c r="Y28239" s="11"/>
      <c r="Z28239" s="11"/>
      <c r="BE28239"/>
      <c r="BF28239"/>
      <c r="BG28239"/>
    </row>
    <row r="28240" spans="11:59" x14ac:dyDescent="0.25">
      <c r="K28240" s="11"/>
      <c r="L28240" s="11"/>
      <c r="N28240" s="11"/>
      <c r="O28240" s="11"/>
      <c r="P28240" s="11"/>
      <c r="Q28240" s="11"/>
      <c r="R28240" s="11"/>
      <c r="S28240" s="11"/>
      <c r="T28240" s="11"/>
      <c r="U28240" s="11"/>
      <c r="V28240" s="11"/>
      <c r="W28240" s="11"/>
      <c r="X28240" s="11"/>
      <c r="Y28240" s="11"/>
      <c r="Z28240" s="11"/>
      <c r="BE28240"/>
      <c r="BF28240"/>
      <c r="BG28240"/>
    </row>
    <row r="28241" spans="11:59" x14ac:dyDescent="0.25">
      <c r="K28241" s="11"/>
      <c r="L28241" s="11"/>
      <c r="N28241" s="11"/>
      <c r="O28241" s="11"/>
      <c r="P28241" s="11"/>
      <c r="Q28241" s="11"/>
      <c r="R28241" s="11"/>
      <c r="S28241" s="11"/>
      <c r="T28241" s="11"/>
      <c r="U28241" s="11"/>
      <c r="V28241" s="11"/>
      <c r="W28241" s="11"/>
      <c r="X28241" s="11"/>
      <c r="Y28241" s="11"/>
      <c r="Z28241" s="11"/>
      <c r="BE28241"/>
      <c r="BF28241"/>
      <c r="BG28241"/>
    </row>
    <row r="28242" spans="11:59" x14ac:dyDescent="0.25">
      <c r="K28242" s="11"/>
      <c r="L28242" s="11"/>
      <c r="N28242" s="11"/>
      <c r="O28242" s="11"/>
      <c r="P28242" s="11"/>
      <c r="Q28242" s="11"/>
      <c r="R28242" s="11"/>
      <c r="S28242" s="11"/>
      <c r="T28242" s="11"/>
      <c r="U28242" s="11"/>
      <c r="V28242" s="11"/>
      <c r="W28242" s="11"/>
      <c r="X28242" s="11"/>
      <c r="Y28242" s="11"/>
      <c r="Z28242" s="11"/>
      <c r="BE28242"/>
      <c r="BF28242"/>
      <c r="BG28242"/>
    </row>
    <row r="28243" spans="11:59" x14ac:dyDescent="0.25">
      <c r="K28243" s="11"/>
      <c r="L28243" s="11"/>
      <c r="N28243" s="11"/>
      <c r="O28243" s="11"/>
      <c r="P28243" s="11"/>
      <c r="Q28243" s="11"/>
      <c r="R28243" s="11"/>
      <c r="S28243" s="11"/>
      <c r="T28243" s="11"/>
      <c r="U28243" s="11"/>
      <c r="V28243" s="11"/>
      <c r="W28243" s="11"/>
      <c r="X28243" s="11"/>
      <c r="Y28243" s="11"/>
      <c r="Z28243" s="11"/>
      <c r="BE28243"/>
      <c r="BF28243"/>
      <c r="BG28243"/>
    </row>
    <row r="28244" spans="11:59" x14ac:dyDescent="0.25">
      <c r="K28244" s="11"/>
      <c r="L28244" s="11"/>
      <c r="N28244" s="11"/>
      <c r="O28244" s="11"/>
      <c r="P28244" s="11"/>
      <c r="Q28244" s="11"/>
      <c r="R28244" s="11"/>
      <c r="S28244" s="11"/>
      <c r="T28244" s="11"/>
      <c r="U28244" s="11"/>
      <c r="V28244" s="11"/>
      <c r="W28244" s="11"/>
      <c r="X28244" s="11"/>
      <c r="Y28244" s="11"/>
      <c r="Z28244" s="11"/>
      <c r="BE28244"/>
      <c r="BF28244"/>
      <c r="BG28244"/>
    </row>
    <row r="28245" spans="11:59" x14ac:dyDescent="0.25">
      <c r="K28245" s="11"/>
      <c r="L28245" s="11"/>
      <c r="N28245" s="11"/>
      <c r="O28245" s="11"/>
      <c r="P28245" s="11"/>
      <c r="Q28245" s="11"/>
      <c r="R28245" s="11"/>
      <c r="S28245" s="11"/>
      <c r="T28245" s="11"/>
      <c r="U28245" s="11"/>
      <c r="V28245" s="11"/>
      <c r="W28245" s="11"/>
      <c r="X28245" s="11"/>
      <c r="Y28245" s="11"/>
      <c r="Z28245" s="11"/>
      <c r="BE28245"/>
      <c r="BF28245"/>
      <c r="BG28245"/>
    </row>
    <row r="28246" spans="11:59" x14ac:dyDescent="0.25">
      <c r="K28246" s="11"/>
      <c r="L28246" s="11"/>
      <c r="N28246" s="11"/>
      <c r="O28246" s="11"/>
      <c r="P28246" s="11"/>
      <c r="Q28246" s="11"/>
      <c r="R28246" s="11"/>
      <c r="S28246" s="11"/>
      <c r="T28246" s="11"/>
      <c r="U28246" s="11"/>
      <c r="V28246" s="11"/>
      <c r="W28246" s="11"/>
      <c r="X28246" s="11"/>
      <c r="Y28246" s="11"/>
      <c r="Z28246" s="11"/>
      <c r="BE28246"/>
      <c r="BF28246"/>
      <c r="BG28246"/>
    </row>
    <row r="28247" spans="11:59" x14ac:dyDescent="0.25">
      <c r="K28247" s="11"/>
      <c r="L28247" s="11"/>
      <c r="N28247" s="11"/>
      <c r="O28247" s="11"/>
      <c r="P28247" s="11"/>
      <c r="Q28247" s="11"/>
      <c r="R28247" s="11"/>
      <c r="S28247" s="11"/>
      <c r="T28247" s="11"/>
      <c r="U28247" s="11"/>
      <c r="V28247" s="11"/>
      <c r="W28247" s="11"/>
      <c r="X28247" s="11"/>
      <c r="Y28247" s="11"/>
      <c r="Z28247" s="11"/>
      <c r="BE28247"/>
      <c r="BF28247"/>
      <c r="BG28247"/>
    </row>
    <row r="28248" spans="11:59" x14ac:dyDescent="0.25">
      <c r="K28248" s="11"/>
      <c r="L28248" s="11"/>
      <c r="N28248" s="11"/>
      <c r="O28248" s="11"/>
      <c r="P28248" s="11"/>
      <c r="Q28248" s="11"/>
      <c r="R28248" s="11"/>
      <c r="S28248" s="11"/>
      <c r="T28248" s="11"/>
      <c r="U28248" s="11"/>
      <c r="V28248" s="11"/>
      <c r="W28248" s="11"/>
      <c r="X28248" s="11"/>
      <c r="Y28248" s="11"/>
      <c r="Z28248" s="11"/>
      <c r="BE28248"/>
      <c r="BF28248"/>
      <c r="BG28248"/>
    </row>
    <row r="28249" spans="11:59" x14ac:dyDescent="0.25">
      <c r="K28249" s="11"/>
      <c r="L28249" s="11"/>
      <c r="N28249" s="11"/>
      <c r="O28249" s="11"/>
      <c r="P28249" s="11"/>
      <c r="Q28249" s="11"/>
      <c r="R28249" s="11"/>
      <c r="S28249" s="11"/>
      <c r="T28249" s="11"/>
      <c r="U28249" s="11"/>
      <c r="V28249" s="11"/>
      <c r="W28249" s="11"/>
      <c r="X28249" s="11"/>
      <c r="Y28249" s="11"/>
      <c r="Z28249" s="11"/>
      <c r="BE28249"/>
      <c r="BF28249"/>
      <c r="BG28249"/>
    </row>
    <row r="28250" spans="11:59" x14ac:dyDescent="0.25">
      <c r="K28250" s="11"/>
      <c r="L28250" s="11"/>
      <c r="N28250" s="11"/>
      <c r="O28250" s="11"/>
      <c r="P28250" s="11"/>
      <c r="Q28250" s="11"/>
      <c r="R28250" s="11"/>
      <c r="S28250" s="11"/>
      <c r="T28250" s="11"/>
      <c r="U28250" s="11"/>
      <c r="V28250" s="11"/>
      <c r="W28250" s="11"/>
      <c r="X28250" s="11"/>
      <c r="Y28250" s="11"/>
      <c r="Z28250" s="11"/>
      <c r="BE28250"/>
      <c r="BF28250"/>
      <c r="BG28250"/>
    </row>
    <row r="28251" spans="11:59" x14ac:dyDescent="0.25">
      <c r="K28251" s="11"/>
      <c r="L28251" s="11"/>
      <c r="N28251" s="11"/>
      <c r="O28251" s="11"/>
      <c r="P28251" s="11"/>
      <c r="Q28251" s="11"/>
      <c r="R28251" s="11"/>
      <c r="S28251" s="11"/>
      <c r="T28251" s="11"/>
      <c r="U28251" s="11"/>
      <c r="V28251" s="11"/>
      <c r="W28251" s="11"/>
      <c r="X28251" s="11"/>
      <c r="Y28251" s="11"/>
      <c r="Z28251" s="11"/>
      <c r="BE28251"/>
      <c r="BF28251"/>
      <c r="BG28251"/>
    </row>
    <row r="28252" spans="11:59" x14ac:dyDescent="0.25">
      <c r="K28252" s="11"/>
      <c r="L28252" s="11"/>
      <c r="N28252" s="11"/>
      <c r="O28252" s="11"/>
      <c r="P28252" s="11"/>
      <c r="Q28252" s="11"/>
      <c r="R28252" s="11"/>
      <c r="S28252" s="11"/>
      <c r="T28252" s="11"/>
      <c r="U28252" s="11"/>
      <c r="V28252" s="11"/>
      <c r="W28252" s="11"/>
      <c r="X28252" s="11"/>
      <c r="Y28252" s="11"/>
      <c r="Z28252" s="11"/>
      <c r="BE28252"/>
      <c r="BF28252"/>
      <c r="BG28252"/>
    </row>
    <row r="28253" spans="11:59" x14ac:dyDescent="0.25">
      <c r="K28253" s="11"/>
      <c r="L28253" s="11"/>
      <c r="N28253" s="11"/>
      <c r="O28253" s="11"/>
      <c r="P28253" s="11"/>
      <c r="Q28253" s="11"/>
      <c r="R28253" s="11"/>
      <c r="S28253" s="11"/>
      <c r="T28253" s="11"/>
      <c r="U28253" s="11"/>
      <c r="V28253" s="11"/>
      <c r="W28253" s="11"/>
      <c r="X28253" s="11"/>
      <c r="Y28253" s="11"/>
      <c r="Z28253" s="11"/>
      <c r="BE28253"/>
      <c r="BF28253"/>
      <c r="BG28253"/>
    </row>
    <row r="28254" spans="11:59" x14ac:dyDescent="0.25">
      <c r="K28254" s="11"/>
      <c r="L28254" s="11"/>
      <c r="N28254" s="11"/>
      <c r="O28254" s="11"/>
      <c r="P28254" s="11"/>
      <c r="Q28254" s="11"/>
      <c r="R28254" s="11"/>
      <c r="S28254" s="11"/>
      <c r="T28254" s="11"/>
      <c r="U28254" s="11"/>
      <c r="V28254" s="11"/>
      <c r="W28254" s="11"/>
      <c r="X28254" s="11"/>
      <c r="Y28254" s="11"/>
      <c r="Z28254" s="11"/>
      <c r="BE28254"/>
      <c r="BF28254"/>
      <c r="BG28254"/>
    </row>
    <row r="28255" spans="11:59" x14ac:dyDescent="0.25">
      <c r="K28255" s="11"/>
      <c r="L28255" s="11"/>
      <c r="N28255" s="11"/>
      <c r="O28255" s="11"/>
      <c r="P28255" s="11"/>
      <c r="Q28255" s="11"/>
      <c r="R28255" s="11"/>
      <c r="S28255" s="11"/>
      <c r="T28255" s="11"/>
      <c r="U28255" s="11"/>
      <c r="V28255" s="11"/>
      <c r="W28255" s="11"/>
      <c r="X28255" s="11"/>
      <c r="Y28255" s="11"/>
      <c r="Z28255" s="11"/>
      <c r="BE28255"/>
      <c r="BF28255"/>
      <c r="BG28255"/>
    </row>
    <row r="28256" spans="11:59" x14ac:dyDescent="0.25">
      <c r="K28256" s="11"/>
      <c r="L28256" s="11"/>
      <c r="N28256" s="11"/>
      <c r="O28256" s="11"/>
      <c r="P28256" s="11"/>
      <c r="Q28256" s="11"/>
      <c r="R28256" s="11"/>
      <c r="S28256" s="11"/>
      <c r="T28256" s="11"/>
      <c r="U28256" s="11"/>
      <c r="V28256" s="11"/>
      <c r="W28256" s="11"/>
      <c r="X28256" s="11"/>
      <c r="Y28256" s="11"/>
      <c r="Z28256" s="11"/>
      <c r="BE28256"/>
      <c r="BF28256"/>
      <c r="BG28256"/>
    </row>
    <row r="28257" spans="11:59" x14ac:dyDescent="0.25">
      <c r="K28257" s="11"/>
      <c r="L28257" s="11"/>
      <c r="N28257" s="11"/>
      <c r="O28257" s="11"/>
      <c r="P28257" s="11"/>
      <c r="Q28257" s="11"/>
      <c r="R28257" s="11"/>
      <c r="S28257" s="11"/>
      <c r="T28257" s="11"/>
      <c r="U28257" s="11"/>
      <c r="V28257" s="11"/>
      <c r="W28257" s="11"/>
      <c r="X28257" s="11"/>
      <c r="Y28257" s="11"/>
      <c r="Z28257" s="11"/>
      <c r="BE28257"/>
      <c r="BF28257"/>
      <c r="BG28257"/>
    </row>
    <row r="28258" spans="11:59" x14ac:dyDescent="0.25">
      <c r="K28258" s="11"/>
      <c r="L28258" s="11"/>
      <c r="N28258" s="11"/>
      <c r="O28258" s="11"/>
      <c r="P28258" s="11"/>
      <c r="Q28258" s="11"/>
      <c r="R28258" s="11"/>
      <c r="S28258" s="11"/>
      <c r="T28258" s="11"/>
      <c r="U28258" s="11"/>
      <c r="V28258" s="11"/>
      <c r="W28258" s="11"/>
      <c r="X28258" s="11"/>
      <c r="Y28258" s="11"/>
      <c r="Z28258" s="11"/>
      <c r="BE28258"/>
      <c r="BF28258"/>
      <c r="BG28258"/>
    </row>
    <row r="28259" spans="11:59" x14ac:dyDescent="0.25">
      <c r="K28259" s="11"/>
      <c r="L28259" s="11"/>
      <c r="N28259" s="11"/>
      <c r="O28259" s="11"/>
      <c r="P28259" s="11"/>
      <c r="Q28259" s="11"/>
      <c r="R28259" s="11"/>
      <c r="S28259" s="11"/>
      <c r="T28259" s="11"/>
      <c r="U28259" s="11"/>
      <c r="V28259" s="11"/>
      <c r="W28259" s="11"/>
      <c r="X28259" s="11"/>
      <c r="Y28259" s="11"/>
      <c r="Z28259" s="11"/>
      <c r="BE28259"/>
      <c r="BF28259"/>
      <c r="BG28259"/>
    </row>
    <row r="28260" spans="11:59" x14ac:dyDescent="0.25">
      <c r="K28260" s="11"/>
      <c r="L28260" s="11"/>
      <c r="N28260" s="11"/>
      <c r="O28260" s="11"/>
      <c r="P28260" s="11"/>
      <c r="Q28260" s="11"/>
      <c r="R28260" s="11"/>
      <c r="S28260" s="11"/>
      <c r="T28260" s="11"/>
      <c r="U28260" s="11"/>
      <c r="V28260" s="11"/>
      <c r="W28260" s="11"/>
      <c r="X28260" s="11"/>
      <c r="Y28260" s="11"/>
      <c r="Z28260" s="11"/>
      <c r="BE28260"/>
      <c r="BF28260"/>
      <c r="BG28260"/>
    </row>
    <row r="28261" spans="11:59" x14ac:dyDescent="0.25">
      <c r="K28261" s="11"/>
      <c r="L28261" s="11"/>
      <c r="N28261" s="11"/>
      <c r="O28261" s="11"/>
      <c r="P28261" s="11"/>
      <c r="Q28261" s="11"/>
      <c r="R28261" s="11"/>
      <c r="S28261" s="11"/>
      <c r="T28261" s="11"/>
      <c r="U28261" s="11"/>
      <c r="V28261" s="11"/>
      <c r="W28261" s="11"/>
      <c r="X28261" s="11"/>
      <c r="Y28261" s="11"/>
      <c r="Z28261" s="11"/>
      <c r="BE28261"/>
      <c r="BF28261"/>
      <c r="BG28261"/>
    </row>
    <row r="28262" spans="11:59" x14ac:dyDescent="0.25">
      <c r="K28262" s="11"/>
      <c r="L28262" s="11"/>
      <c r="N28262" s="11"/>
      <c r="O28262" s="11"/>
      <c r="P28262" s="11"/>
      <c r="Q28262" s="11"/>
      <c r="R28262" s="11"/>
      <c r="S28262" s="11"/>
      <c r="T28262" s="11"/>
      <c r="U28262" s="11"/>
      <c r="V28262" s="11"/>
      <c r="W28262" s="11"/>
      <c r="X28262" s="11"/>
      <c r="Y28262" s="11"/>
      <c r="Z28262" s="11"/>
      <c r="BE28262"/>
      <c r="BF28262"/>
      <c r="BG28262"/>
    </row>
    <row r="28263" spans="11:59" x14ac:dyDescent="0.25">
      <c r="K28263" s="11"/>
      <c r="L28263" s="11"/>
      <c r="N28263" s="11"/>
      <c r="O28263" s="11"/>
      <c r="P28263" s="11"/>
      <c r="Q28263" s="11"/>
      <c r="R28263" s="11"/>
      <c r="S28263" s="11"/>
      <c r="T28263" s="11"/>
      <c r="U28263" s="11"/>
      <c r="V28263" s="11"/>
      <c r="W28263" s="11"/>
      <c r="X28263" s="11"/>
      <c r="Y28263" s="11"/>
      <c r="Z28263" s="11"/>
      <c r="BE28263"/>
      <c r="BF28263"/>
      <c r="BG28263"/>
    </row>
    <row r="28264" spans="11:59" x14ac:dyDescent="0.25">
      <c r="K28264" s="11"/>
      <c r="L28264" s="11"/>
      <c r="N28264" s="11"/>
      <c r="O28264" s="11"/>
      <c r="P28264" s="11"/>
      <c r="Q28264" s="11"/>
      <c r="R28264" s="11"/>
      <c r="S28264" s="11"/>
      <c r="T28264" s="11"/>
      <c r="U28264" s="11"/>
      <c r="V28264" s="11"/>
      <c r="W28264" s="11"/>
      <c r="X28264" s="11"/>
      <c r="Y28264" s="11"/>
      <c r="Z28264" s="11"/>
      <c r="BE28264"/>
      <c r="BF28264"/>
      <c r="BG28264"/>
    </row>
    <row r="28265" spans="11:59" x14ac:dyDescent="0.25">
      <c r="K28265" s="11"/>
      <c r="L28265" s="11"/>
      <c r="N28265" s="11"/>
      <c r="O28265" s="11"/>
      <c r="P28265" s="11"/>
      <c r="Q28265" s="11"/>
      <c r="R28265" s="11"/>
      <c r="S28265" s="11"/>
      <c r="T28265" s="11"/>
      <c r="U28265" s="11"/>
      <c r="V28265" s="11"/>
      <c r="W28265" s="11"/>
      <c r="X28265" s="11"/>
      <c r="Y28265" s="11"/>
      <c r="Z28265" s="11"/>
      <c r="BE28265"/>
      <c r="BF28265"/>
      <c r="BG28265"/>
    </row>
    <row r="28266" spans="11:59" x14ac:dyDescent="0.25">
      <c r="K28266" s="11"/>
      <c r="L28266" s="11"/>
      <c r="N28266" s="11"/>
      <c r="O28266" s="11"/>
      <c r="P28266" s="11"/>
      <c r="Q28266" s="11"/>
      <c r="R28266" s="11"/>
      <c r="S28266" s="11"/>
      <c r="T28266" s="11"/>
      <c r="U28266" s="11"/>
      <c r="V28266" s="11"/>
      <c r="W28266" s="11"/>
      <c r="X28266" s="11"/>
      <c r="Y28266" s="11"/>
      <c r="Z28266" s="11"/>
      <c r="BE28266"/>
      <c r="BF28266"/>
      <c r="BG28266"/>
    </row>
    <row r="28267" spans="11:59" x14ac:dyDescent="0.25">
      <c r="K28267" s="11"/>
      <c r="L28267" s="11"/>
      <c r="N28267" s="11"/>
      <c r="O28267" s="11"/>
      <c r="P28267" s="11"/>
      <c r="Q28267" s="11"/>
      <c r="R28267" s="11"/>
      <c r="S28267" s="11"/>
      <c r="T28267" s="11"/>
      <c r="U28267" s="11"/>
      <c r="V28267" s="11"/>
      <c r="W28267" s="11"/>
      <c r="X28267" s="11"/>
      <c r="Y28267" s="11"/>
      <c r="Z28267" s="11"/>
      <c r="BE28267"/>
      <c r="BF28267"/>
      <c r="BG28267"/>
    </row>
    <row r="28268" spans="11:59" x14ac:dyDescent="0.25">
      <c r="K28268" s="11"/>
      <c r="L28268" s="11"/>
      <c r="N28268" s="11"/>
      <c r="O28268" s="11"/>
      <c r="P28268" s="11"/>
      <c r="Q28268" s="11"/>
      <c r="R28268" s="11"/>
      <c r="S28268" s="11"/>
      <c r="T28268" s="11"/>
      <c r="U28268" s="11"/>
      <c r="V28268" s="11"/>
      <c r="W28268" s="11"/>
      <c r="X28268" s="11"/>
      <c r="Y28268" s="11"/>
      <c r="Z28268" s="11"/>
      <c r="BE28268"/>
      <c r="BF28268"/>
      <c r="BG28268"/>
    </row>
    <row r="28269" spans="11:59" x14ac:dyDescent="0.25">
      <c r="K28269" s="11"/>
      <c r="L28269" s="11"/>
      <c r="N28269" s="11"/>
      <c r="O28269" s="11"/>
      <c r="P28269" s="11"/>
      <c r="Q28269" s="11"/>
      <c r="R28269" s="11"/>
      <c r="S28269" s="11"/>
      <c r="T28269" s="11"/>
      <c r="U28269" s="11"/>
      <c r="V28269" s="11"/>
      <c r="W28269" s="11"/>
      <c r="X28269" s="11"/>
      <c r="Y28269" s="11"/>
      <c r="Z28269" s="11"/>
      <c r="BE28269"/>
      <c r="BF28269"/>
      <c r="BG28269"/>
    </row>
    <row r="28270" spans="11:59" x14ac:dyDescent="0.25">
      <c r="K28270" s="11"/>
      <c r="L28270" s="11"/>
      <c r="N28270" s="11"/>
      <c r="O28270" s="11"/>
      <c r="P28270" s="11"/>
      <c r="Q28270" s="11"/>
      <c r="R28270" s="11"/>
      <c r="S28270" s="11"/>
      <c r="T28270" s="11"/>
      <c r="U28270" s="11"/>
      <c r="V28270" s="11"/>
      <c r="W28270" s="11"/>
      <c r="X28270" s="11"/>
      <c r="Y28270" s="11"/>
      <c r="Z28270" s="11"/>
      <c r="BE28270"/>
      <c r="BF28270"/>
      <c r="BG28270"/>
    </row>
    <row r="28271" spans="11:59" x14ac:dyDescent="0.25">
      <c r="K28271" s="11"/>
      <c r="L28271" s="11"/>
      <c r="N28271" s="11"/>
      <c r="O28271" s="11"/>
      <c r="P28271" s="11"/>
      <c r="Q28271" s="11"/>
      <c r="R28271" s="11"/>
      <c r="S28271" s="11"/>
      <c r="T28271" s="11"/>
      <c r="U28271" s="11"/>
      <c r="V28271" s="11"/>
      <c r="W28271" s="11"/>
      <c r="X28271" s="11"/>
      <c r="Y28271" s="11"/>
      <c r="Z28271" s="11"/>
      <c r="BE28271"/>
      <c r="BF28271"/>
      <c r="BG28271"/>
    </row>
    <row r="28272" spans="11:59" x14ac:dyDescent="0.25">
      <c r="K28272" s="11"/>
      <c r="L28272" s="11"/>
      <c r="N28272" s="11"/>
      <c r="O28272" s="11"/>
      <c r="P28272" s="11"/>
      <c r="Q28272" s="11"/>
      <c r="R28272" s="11"/>
      <c r="S28272" s="11"/>
      <c r="T28272" s="11"/>
      <c r="U28272" s="11"/>
      <c r="V28272" s="11"/>
      <c r="W28272" s="11"/>
      <c r="X28272" s="11"/>
      <c r="Y28272" s="11"/>
      <c r="Z28272" s="11"/>
      <c r="BE28272"/>
      <c r="BF28272"/>
      <c r="BG28272"/>
    </row>
    <row r="28273" spans="11:59" x14ac:dyDescent="0.25">
      <c r="K28273" s="11"/>
      <c r="L28273" s="11"/>
      <c r="N28273" s="11"/>
      <c r="O28273" s="11"/>
      <c r="P28273" s="11"/>
      <c r="Q28273" s="11"/>
      <c r="R28273" s="11"/>
      <c r="S28273" s="11"/>
      <c r="T28273" s="11"/>
      <c r="U28273" s="11"/>
      <c r="V28273" s="11"/>
      <c r="W28273" s="11"/>
      <c r="X28273" s="11"/>
      <c r="Y28273" s="11"/>
      <c r="Z28273" s="11"/>
      <c r="BE28273"/>
      <c r="BF28273"/>
      <c r="BG28273"/>
    </row>
    <row r="28274" spans="11:59" x14ac:dyDescent="0.25">
      <c r="K28274" s="11"/>
      <c r="L28274" s="11"/>
      <c r="N28274" s="11"/>
      <c r="O28274" s="11"/>
      <c r="P28274" s="11"/>
      <c r="Q28274" s="11"/>
      <c r="R28274" s="11"/>
      <c r="S28274" s="11"/>
      <c r="T28274" s="11"/>
      <c r="U28274" s="11"/>
      <c r="V28274" s="11"/>
      <c r="W28274" s="11"/>
      <c r="X28274" s="11"/>
      <c r="Y28274" s="11"/>
      <c r="Z28274" s="11"/>
      <c r="BE28274"/>
      <c r="BF28274"/>
      <c r="BG28274"/>
    </row>
    <row r="28275" spans="11:59" x14ac:dyDescent="0.25">
      <c r="K28275" s="11"/>
      <c r="L28275" s="11"/>
      <c r="N28275" s="11"/>
      <c r="O28275" s="11"/>
      <c r="P28275" s="11"/>
      <c r="Q28275" s="11"/>
      <c r="R28275" s="11"/>
      <c r="S28275" s="11"/>
      <c r="T28275" s="11"/>
      <c r="U28275" s="11"/>
      <c r="V28275" s="11"/>
      <c r="W28275" s="11"/>
      <c r="X28275" s="11"/>
      <c r="Y28275" s="11"/>
      <c r="Z28275" s="11"/>
      <c r="BE28275"/>
      <c r="BF28275"/>
      <c r="BG28275"/>
    </row>
    <row r="28276" spans="11:59" x14ac:dyDescent="0.25">
      <c r="K28276" s="11"/>
      <c r="L28276" s="11"/>
      <c r="N28276" s="11"/>
      <c r="O28276" s="11"/>
      <c r="P28276" s="11"/>
      <c r="Q28276" s="11"/>
      <c r="R28276" s="11"/>
      <c r="S28276" s="11"/>
      <c r="T28276" s="11"/>
      <c r="U28276" s="11"/>
      <c r="V28276" s="11"/>
      <c r="W28276" s="11"/>
      <c r="X28276" s="11"/>
      <c r="Y28276" s="11"/>
      <c r="Z28276" s="11"/>
      <c r="BE28276"/>
      <c r="BF28276"/>
      <c r="BG28276"/>
    </row>
    <row r="28277" spans="11:59" x14ac:dyDescent="0.25">
      <c r="K28277" s="11"/>
      <c r="L28277" s="11"/>
      <c r="N28277" s="11"/>
      <c r="O28277" s="11"/>
      <c r="P28277" s="11"/>
      <c r="Q28277" s="11"/>
      <c r="R28277" s="11"/>
      <c r="S28277" s="11"/>
      <c r="T28277" s="11"/>
      <c r="U28277" s="11"/>
      <c r="V28277" s="11"/>
      <c r="W28277" s="11"/>
      <c r="X28277" s="11"/>
      <c r="Y28277" s="11"/>
      <c r="Z28277" s="11"/>
      <c r="BE28277"/>
      <c r="BF28277"/>
      <c r="BG28277"/>
    </row>
    <row r="28278" spans="11:59" x14ac:dyDescent="0.25">
      <c r="K28278" s="11"/>
      <c r="L28278" s="11"/>
      <c r="N28278" s="11"/>
      <c r="O28278" s="11"/>
      <c r="P28278" s="11"/>
      <c r="Q28278" s="11"/>
      <c r="R28278" s="11"/>
      <c r="S28278" s="11"/>
      <c r="T28278" s="11"/>
      <c r="U28278" s="11"/>
      <c r="V28278" s="11"/>
      <c r="W28278" s="11"/>
      <c r="X28278" s="11"/>
      <c r="Y28278" s="11"/>
      <c r="Z28278" s="11"/>
      <c r="BE28278"/>
      <c r="BF28278"/>
      <c r="BG28278"/>
    </row>
    <row r="28279" spans="11:59" x14ac:dyDescent="0.25">
      <c r="K28279" s="11"/>
      <c r="L28279" s="11"/>
      <c r="N28279" s="11"/>
      <c r="O28279" s="11"/>
      <c r="P28279" s="11"/>
      <c r="Q28279" s="11"/>
      <c r="R28279" s="11"/>
      <c r="S28279" s="11"/>
      <c r="T28279" s="11"/>
      <c r="U28279" s="11"/>
      <c r="V28279" s="11"/>
      <c r="W28279" s="11"/>
      <c r="X28279" s="11"/>
      <c r="Y28279" s="11"/>
      <c r="Z28279" s="11"/>
      <c r="BE28279"/>
      <c r="BF28279"/>
      <c r="BG28279"/>
    </row>
    <row r="28280" spans="11:59" x14ac:dyDescent="0.25">
      <c r="K28280" s="11"/>
      <c r="L28280" s="11"/>
      <c r="N28280" s="11"/>
      <c r="O28280" s="11"/>
      <c r="P28280" s="11"/>
      <c r="Q28280" s="11"/>
      <c r="R28280" s="11"/>
      <c r="S28280" s="11"/>
      <c r="T28280" s="11"/>
      <c r="U28280" s="11"/>
      <c r="V28280" s="11"/>
      <c r="W28280" s="11"/>
      <c r="X28280" s="11"/>
      <c r="Y28280" s="11"/>
      <c r="Z28280" s="11"/>
      <c r="BE28280"/>
      <c r="BF28280"/>
      <c r="BG28280"/>
    </row>
    <row r="28281" spans="11:59" x14ac:dyDescent="0.25">
      <c r="K28281" s="11"/>
      <c r="L28281" s="11"/>
      <c r="N28281" s="11"/>
      <c r="O28281" s="11"/>
      <c r="P28281" s="11"/>
      <c r="Q28281" s="11"/>
      <c r="R28281" s="11"/>
      <c r="S28281" s="11"/>
      <c r="T28281" s="11"/>
      <c r="U28281" s="11"/>
      <c r="V28281" s="11"/>
      <c r="W28281" s="11"/>
      <c r="X28281" s="11"/>
      <c r="Y28281" s="11"/>
      <c r="Z28281" s="11"/>
      <c r="BE28281"/>
      <c r="BF28281"/>
      <c r="BG28281"/>
    </row>
    <row r="28282" spans="11:59" x14ac:dyDescent="0.25">
      <c r="K28282" s="11"/>
      <c r="L28282" s="11"/>
      <c r="N28282" s="11"/>
      <c r="O28282" s="11"/>
      <c r="P28282" s="11"/>
      <c r="Q28282" s="11"/>
      <c r="R28282" s="11"/>
      <c r="S28282" s="11"/>
      <c r="T28282" s="11"/>
      <c r="U28282" s="11"/>
      <c r="V28282" s="11"/>
      <c r="W28282" s="11"/>
      <c r="X28282" s="11"/>
      <c r="Y28282" s="11"/>
      <c r="Z28282" s="11"/>
      <c r="BE28282"/>
      <c r="BF28282"/>
      <c r="BG28282"/>
    </row>
    <row r="28283" spans="11:59" x14ac:dyDescent="0.25">
      <c r="K28283" s="11"/>
      <c r="L28283" s="11"/>
      <c r="N28283" s="11"/>
      <c r="O28283" s="11"/>
      <c r="P28283" s="11"/>
      <c r="Q28283" s="11"/>
      <c r="R28283" s="11"/>
      <c r="S28283" s="11"/>
      <c r="T28283" s="11"/>
      <c r="U28283" s="11"/>
      <c r="V28283" s="11"/>
      <c r="W28283" s="11"/>
      <c r="X28283" s="11"/>
      <c r="Y28283" s="11"/>
      <c r="Z28283" s="11"/>
      <c r="BE28283"/>
      <c r="BF28283"/>
      <c r="BG28283"/>
    </row>
    <row r="28284" spans="11:59" x14ac:dyDescent="0.25">
      <c r="K28284" s="11"/>
      <c r="L28284" s="11"/>
      <c r="N28284" s="11"/>
      <c r="O28284" s="11"/>
      <c r="P28284" s="11"/>
      <c r="Q28284" s="11"/>
      <c r="R28284" s="11"/>
      <c r="S28284" s="11"/>
      <c r="T28284" s="11"/>
      <c r="U28284" s="11"/>
      <c r="V28284" s="11"/>
      <c r="W28284" s="11"/>
      <c r="X28284" s="11"/>
      <c r="Y28284" s="11"/>
      <c r="Z28284" s="11"/>
      <c r="BE28284"/>
      <c r="BF28284"/>
      <c r="BG28284"/>
    </row>
    <row r="28285" spans="11:59" x14ac:dyDescent="0.25">
      <c r="K28285" s="11"/>
      <c r="L28285" s="11"/>
      <c r="N28285" s="11"/>
      <c r="O28285" s="11"/>
      <c r="P28285" s="11"/>
      <c r="Q28285" s="11"/>
      <c r="R28285" s="11"/>
      <c r="S28285" s="11"/>
      <c r="T28285" s="11"/>
      <c r="U28285" s="11"/>
      <c r="V28285" s="11"/>
      <c r="W28285" s="11"/>
      <c r="X28285" s="11"/>
      <c r="Y28285" s="11"/>
      <c r="Z28285" s="11"/>
      <c r="BE28285"/>
      <c r="BF28285"/>
      <c r="BG28285"/>
    </row>
    <row r="28286" spans="11:59" x14ac:dyDescent="0.25">
      <c r="K28286" s="11"/>
      <c r="L28286" s="11"/>
      <c r="N28286" s="11"/>
      <c r="O28286" s="11"/>
      <c r="P28286" s="11"/>
      <c r="Q28286" s="11"/>
      <c r="R28286" s="11"/>
      <c r="S28286" s="11"/>
      <c r="T28286" s="11"/>
      <c r="U28286" s="11"/>
      <c r="V28286" s="11"/>
      <c r="W28286" s="11"/>
      <c r="X28286" s="11"/>
      <c r="Y28286" s="11"/>
      <c r="Z28286" s="11"/>
      <c r="BE28286"/>
      <c r="BF28286"/>
      <c r="BG28286"/>
    </row>
    <row r="28287" spans="11:59" x14ac:dyDescent="0.25">
      <c r="K28287" s="11"/>
      <c r="L28287" s="11"/>
      <c r="N28287" s="11"/>
      <c r="O28287" s="11"/>
      <c r="P28287" s="11"/>
      <c r="Q28287" s="11"/>
      <c r="R28287" s="11"/>
      <c r="S28287" s="11"/>
      <c r="T28287" s="11"/>
      <c r="U28287" s="11"/>
      <c r="V28287" s="11"/>
      <c r="W28287" s="11"/>
      <c r="X28287" s="11"/>
      <c r="Y28287" s="11"/>
      <c r="Z28287" s="11"/>
      <c r="BE28287"/>
      <c r="BF28287"/>
      <c r="BG28287"/>
    </row>
    <row r="28288" spans="11:59" x14ac:dyDescent="0.25">
      <c r="K28288" s="11"/>
      <c r="L28288" s="11"/>
      <c r="N28288" s="11"/>
      <c r="O28288" s="11"/>
      <c r="P28288" s="11"/>
      <c r="Q28288" s="11"/>
      <c r="R28288" s="11"/>
      <c r="S28288" s="11"/>
      <c r="T28288" s="11"/>
      <c r="U28288" s="11"/>
      <c r="V28288" s="11"/>
      <c r="W28288" s="11"/>
      <c r="X28288" s="11"/>
      <c r="Y28288" s="11"/>
      <c r="Z28288" s="11"/>
      <c r="BE28288"/>
      <c r="BF28288"/>
      <c r="BG28288"/>
    </row>
    <row r="28289" spans="11:59" x14ac:dyDescent="0.25">
      <c r="K28289" s="11"/>
      <c r="L28289" s="11"/>
      <c r="N28289" s="11"/>
      <c r="O28289" s="11"/>
      <c r="P28289" s="11"/>
      <c r="Q28289" s="11"/>
      <c r="R28289" s="11"/>
      <c r="S28289" s="11"/>
      <c r="T28289" s="11"/>
      <c r="U28289" s="11"/>
      <c r="V28289" s="11"/>
      <c r="W28289" s="11"/>
      <c r="X28289" s="11"/>
      <c r="Y28289" s="11"/>
      <c r="Z28289" s="11"/>
      <c r="BE28289"/>
      <c r="BF28289"/>
      <c r="BG28289"/>
    </row>
    <row r="28290" spans="11:59" x14ac:dyDescent="0.25">
      <c r="K28290" s="11"/>
      <c r="L28290" s="11"/>
      <c r="N28290" s="11"/>
      <c r="O28290" s="11"/>
      <c r="P28290" s="11"/>
      <c r="Q28290" s="11"/>
      <c r="R28290" s="11"/>
      <c r="S28290" s="11"/>
      <c r="T28290" s="11"/>
      <c r="U28290" s="11"/>
      <c r="V28290" s="11"/>
      <c r="W28290" s="11"/>
      <c r="X28290" s="11"/>
      <c r="Y28290" s="11"/>
      <c r="Z28290" s="11"/>
      <c r="BE28290"/>
      <c r="BF28290"/>
      <c r="BG28290"/>
    </row>
    <row r="28291" spans="11:59" x14ac:dyDescent="0.25">
      <c r="K28291" s="11"/>
      <c r="L28291" s="11"/>
      <c r="N28291" s="11"/>
      <c r="O28291" s="11"/>
      <c r="P28291" s="11"/>
      <c r="Q28291" s="11"/>
      <c r="R28291" s="11"/>
      <c r="S28291" s="11"/>
      <c r="T28291" s="11"/>
      <c r="U28291" s="11"/>
      <c r="V28291" s="11"/>
      <c r="W28291" s="11"/>
      <c r="X28291" s="11"/>
      <c r="Y28291" s="11"/>
      <c r="Z28291" s="11"/>
      <c r="BE28291"/>
      <c r="BF28291"/>
      <c r="BG28291"/>
    </row>
    <row r="28292" spans="11:59" x14ac:dyDescent="0.25">
      <c r="K28292" s="11"/>
      <c r="L28292" s="11"/>
      <c r="N28292" s="11"/>
      <c r="O28292" s="11"/>
      <c r="P28292" s="11"/>
      <c r="Q28292" s="11"/>
      <c r="R28292" s="11"/>
      <c r="S28292" s="11"/>
      <c r="T28292" s="11"/>
      <c r="U28292" s="11"/>
      <c r="V28292" s="11"/>
      <c r="W28292" s="11"/>
      <c r="X28292" s="11"/>
      <c r="Y28292" s="11"/>
      <c r="Z28292" s="11"/>
      <c r="BE28292"/>
      <c r="BF28292"/>
      <c r="BG28292"/>
    </row>
    <row r="28293" spans="11:59" x14ac:dyDescent="0.25">
      <c r="K28293" s="11"/>
      <c r="L28293" s="11"/>
      <c r="N28293" s="11"/>
      <c r="O28293" s="11"/>
      <c r="P28293" s="11"/>
      <c r="Q28293" s="11"/>
      <c r="R28293" s="11"/>
      <c r="S28293" s="11"/>
      <c r="T28293" s="11"/>
      <c r="U28293" s="11"/>
      <c r="V28293" s="11"/>
      <c r="W28293" s="11"/>
      <c r="X28293" s="11"/>
      <c r="Y28293" s="11"/>
      <c r="Z28293" s="11"/>
      <c r="BE28293"/>
      <c r="BF28293"/>
      <c r="BG28293"/>
    </row>
    <row r="28294" spans="11:59" x14ac:dyDescent="0.25">
      <c r="K28294" s="11"/>
      <c r="L28294" s="11"/>
      <c r="N28294" s="11"/>
      <c r="O28294" s="11"/>
      <c r="P28294" s="11"/>
      <c r="Q28294" s="11"/>
      <c r="R28294" s="11"/>
      <c r="S28294" s="11"/>
      <c r="T28294" s="11"/>
      <c r="U28294" s="11"/>
      <c r="V28294" s="11"/>
      <c r="W28294" s="11"/>
      <c r="X28294" s="11"/>
      <c r="Y28294" s="11"/>
      <c r="Z28294" s="11"/>
      <c r="BE28294"/>
      <c r="BF28294"/>
      <c r="BG28294"/>
    </row>
    <row r="28295" spans="11:59" x14ac:dyDescent="0.25">
      <c r="K28295" s="11"/>
      <c r="L28295" s="11"/>
      <c r="N28295" s="11"/>
      <c r="O28295" s="11"/>
      <c r="P28295" s="11"/>
      <c r="Q28295" s="11"/>
      <c r="R28295" s="11"/>
      <c r="S28295" s="11"/>
      <c r="T28295" s="11"/>
      <c r="U28295" s="11"/>
      <c r="V28295" s="11"/>
      <c r="W28295" s="11"/>
      <c r="X28295" s="11"/>
      <c r="Y28295" s="11"/>
      <c r="Z28295" s="11"/>
      <c r="BE28295"/>
      <c r="BF28295"/>
      <c r="BG28295"/>
    </row>
    <row r="28296" spans="11:59" x14ac:dyDescent="0.25">
      <c r="K28296" s="11"/>
      <c r="L28296" s="11"/>
      <c r="N28296" s="11"/>
      <c r="O28296" s="11"/>
      <c r="P28296" s="11"/>
      <c r="Q28296" s="11"/>
      <c r="R28296" s="11"/>
      <c r="S28296" s="11"/>
      <c r="T28296" s="11"/>
      <c r="U28296" s="11"/>
      <c r="V28296" s="11"/>
      <c r="W28296" s="11"/>
      <c r="X28296" s="11"/>
      <c r="Y28296" s="11"/>
      <c r="Z28296" s="11"/>
      <c r="BE28296"/>
      <c r="BF28296"/>
      <c r="BG28296"/>
    </row>
    <row r="28297" spans="11:59" x14ac:dyDescent="0.25">
      <c r="K28297" s="11"/>
      <c r="L28297" s="11"/>
      <c r="N28297" s="11"/>
      <c r="O28297" s="11"/>
      <c r="P28297" s="11"/>
      <c r="Q28297" s="11"/>
      <c r="R28297" s="11"/>
      <c r="S28297" s="11"/>
      <c r="T28297" s="11"/>
      <c r="U28297" s="11"/>
      <c r="V28297" s="11"/>
      <c r="W28297" s="11"/>
      <c r="X28297" s="11"/>
      <c r="Y28297" s="11"/>
      <c r="Z28297" s="11"/>
      <c r="BE28297"/>
      <c r="BF28297"/>
      <c r="BG28297"/>
    </row>
    <row r="28298" spans="11:59" x14ac:dyDescent="0.25">
      <c r="K28298" s="11"/>
      <c r="L28298" s="11"/>
      <c r="N28298" s="11"/>
      <c r="O28298" s="11"/>
      <c r="P28298" s="11"/>
      <c r="Q28298" s="11"/>
      <c r="R28298" s="11"/>
      <c r="S28298" s="11"/>
      <c r="T28298" s="11"/>
      <c r="U28298" s="11"/>
      <c r="V28298" s="11"/>
      <c r="W28298" s="11"/>
      <c r="X28298" s="11"/>
      <c r="Y28298" s="11"/>
      <c r="Z28298" s="11"/>
      <c r="BE28298"/>
      <c r="BF28298"/>
      <c r="BG28298"/>
    </row>
    <row r="28299" spans="11:59" x14ac:dyDescent="0.25">
      <c r="K28299" s="11"/>
      <c r="L28299" s="11"/>
      <c r="N28299" s="11"/>
      <c r="O28299" s="11"/>
      <c r="P28299" s="11"/>
      <c r="Q28299" s="11"/>
      <c r="R28299" s="11"/>
      <c r="S28299" s="11"/>
      <c r="T28299" s="11"/>
      <c r="U28299" s="11"/>
      <c r="V28299" s="11"/>
      <c r="W28299" s="11"/>
      <c r="X28299" s="11"/>
      <c r="Y28299" s="11"/>
      <c r="Z28299" s="11"/>
      <c r="BE28299"/>
      <c r="BF28299"/>
      <c r="BG28299"/>
    </row>
    <row r="28300" spans="11:59" x14ac:dyDescent="0.25">
      <c r="K28300" s="11"/>
      <c r="L28300" s="11"/>
      <c r="N28300" s="11"/>
      <c r="O28300" s="11"/>
      <c r="P28300" s="11"/>
      <c r="Q28300" s="11"/>
      <c r="R28300" s="11"/>
      <c r="S28300" s="11"/>
      <c r="T28300" s="11"/>
      <c r="U28300" s="11"/>
      <c r="V28300" s="11"/>
      <c r="W28300" s="11"/>
      <c r="X28300" s="11"/>
      <c r="Y28300" s="11"/>
      <c r="Z28300" s="11"/>
      <c r="BE28300"/>
      <c r="BF28300"/>
      <c r="BG28300"/>
    </row>
    <row r="28301" spans="11:59" x14ac:dyDescent="0.25">
      <c r="K28301" s="11"/>
      <c r="L28301" s="11"/>
      <c r="N28301" s="11"/>
      <c r="O28301" s="11"/>
      <c r="P28301" s="11"/>
      <c r="Q28301" s="11"/>
      <c r="R28301" s="11"/>
      <c r="S28301" s="11"/>
      <c r="T28301" s="11"/>
      <c r="U28301" s="11"/>
      <c r="V28301" s="11"/>
      <c r="W28301" s="11"/>
      <c r="X28301" s="11"/>
      <c r="Y28301" s="11"/>
      <c r="Z28301" s="11"/>
      <c r="BE28301"/>
      <c r="BF28301"/>
      <c r="BG28301"/>
    </row>
    <row r="28302" spans="11:59" x14ac:dyDescent="0.25">
      <c r="K28302" s="11"/>
      <c r="L28302" s="11"/>
      <c r="N28302" s="11"/>
      <c r="O28302" s="11"/>
      <c r="P28302" s="11"/>
      <c r="Q28302" s="11"/>
      <c r="R28302" s="11"/>
      <c r="S28302" s="11"/>
      <c r="T28302" s="11"/>
      <c r="U28302" s="11"/>
      <c r="V28302" s="11"/>
      <c r="W28302" s="11"/>
      <c r="X28302" s="11"/>
      <c r="Y28302" s="11"/>
      <c r="Z28302" s="11"/>
      <c r="BE28302"/>
      <c r="BF28302"/>
      <c r="BG28302"/>
    </row>
    <row r="28303" spans="11:59" x14ac:dyDescent="0.25">
      <c r="K28303" s="11"/>
      <c r="L28303" s="11"/>
      <c r="N28303" s="11"/>
      <c r="O28303" s="11"/>
      <c r="P28303" s="11"/>
      <c r="Q28303" s="11"/>
      <c r="R28303" s="11"/>
      <c r="S28303" s="11"/>
      <c r="T28303" s="11"/>
      <c r="U28303" s="11"/>
      <c r="V28303" s="11"/>
      <c r="W28303" s="11"/>
      <c r="X28303" s="11"/>
      <c r="Y28303" s="11"/>
      <c r="Z28303" s="11"/>
      <c r="BE28303"/>
      <c r="BF28303"/>
      <c r="BG28303"/>
    </row>
    <row r="28304" spans="11:59" x14ac:dyDescent="0.25">
      <c r="K28304" s="11"/>
      <c r="L28304" s="11"/>
      <c r="N28304" s="11"/>
      <c r="O28304" s="11"/>
      <c r="P28304" s="11"/>
      <c r="Q28304" s="11"/>
      <c r="R28304" s="11"/>
      <c r="S28304" s="11"/>
      <c r="T28304" s="11"/>
      <c r="U28304" s="11"/>
      <c r="V28304" s="11"/>
      <c r="W28304" s="11"/>
      <c r="X28304" s="11"/>
      <c r="Y28304" s="11"/>
      <c r="Z28304" s="11"/>
      <c r="BE28304"/>
      <c r="BF28304"/>
      <c r="BG28304"/>
    </row>
    <row r="28305" spans="11:59" x14ac:dyDescent="0.25">
      <c r="K28305" s="11"/>
      <c r="L28305" s="11"/>
      <c r="N28305" s="11"/>
      <c r="O28305" s="11"/>
      <c r="P28305" s="11"/>
      <c r="Q28305" s="11"/>
      <c r="R28305" s="11"/>
      <c r="S28305" s="11"/>
      <c r="T28305" s="11"/>
      <c r="U28305" s="11"/>
      <c r="V28305" s="11"/>
      <c r="W28305" s="11"/>
      <c r="X28305" s="11"/>
      <c r="Y28305" s="11"/>
      <c r="Z28305" s="11"/>
      <c r="BE28305"/>
      <c r="BF28305"/>
      <c r="BG28305"/>
    </row>
    <row r="28306" spans="11:59" x14ac:dyDescent="0.25">
      <c r="K28306" s="11"/>
      <c r="L28306" s="11"/>
      <c r="N28306" s="11"/>
      <c r="O28306" s="11"/>
      <c r="P28306" s="11"/>
      <c r="Q28306" s="11"/>
      <c r="R28306" s="11"/>
      <c r="S28306" s="11"/>
      <c r="T28306" s="11"/>
      <c r="U28306" s="11"/>
      <c r="V28306" s="11"/>
      <c r="W28306" s="11"/>
      <c r="X28306" s="11"/>
      <c r="Y28306" s="11"/>
      <c r="Z28306" s="11"/>
      <c r="BE28306"/>
      <c r="BF28306"/>
      <c r="BG28306"/>
    </row>
    <row r="28307" spans="11:59" x14ac:dyDescent="0.25">
      <c r="K28307" s="11"/>
      <c r="L28307" s="11"/>
      <c r="N28307" s="11"/>
      <c r="O28307" s="11"/>
      <c r="P28307" s="11"/>
      <c r="Q28307" s="11"/>
      <c r="R28307" s="11"/>
      <c r="S28307" s="11"/>
      <c r="T28307" s="11"/>
      <c r="U28307" s="11"/>
      <c r="V28307" s="11"/>
      <c r="W28307" s="11"/>
      <c r="X28307" s="11"/>
      <c r="Y28307" s="11"/>
      <c r="Z28307" s="11"/>
      <c r="BE28307"/>
      <c r="BF28307"/>
      <c r="BG28307"/>
    </row>
    <row r="28308" spans="11:59" x14ac:dyDescent="0.25">
      <c r="K28308" s="11"/>
      <c r="L28308" s="11"/>
      <c r="N28308" s="11"/>
      <c r="O28308" s="11"/>
      <c r="P28308" s="11"/>
      <c r="Q28308" s="11"/>
      <c r="R28308" s="11"/>
      <c r="S28308" s="11"/>
      <c r="T28308" s="11"/>
      <c r="U28308" s="11"/>
      <c r="V28308" s="11"/>
      <c r="W28308" s="11"/>
      <c r="X28308" s="11"/>
      <c r="Y28308" s="11"/>
      <c r="Z28308" s="11"/>
      <c r="BE28308"/>
      <c r="BF28308"/>
      <c r="BG28308"/>
    </row>
    <row r="28309" spans="11:59" x14ac:dyDescent="0.25">
      <c r="K28309" s="11"/>
      <c r="L28309" s="11"/>
      <c r="N28309" s="11"/>
      <c r="O28309" s="11"/>
      <c r="P28309" s="11"/>
      <c r="Q28309" s="11"/>
      <c r="R28309" s="11"/>
      <c r="S28309" s="11"/>
      <c r="T28309" s="11"/>
      <c r="U28309" s="11"/>
      <c r="V28309" s="11"/>
      <c r="W28309" s="11"/>
      <c r="X28309" s="11"/>
      <c r="Y28309" s="11"/>
      <c r="Z28309" s="11"/>
      <c r="BE28309"/>
      <c r="BF28309"/>
      <c r="BG28309"/>
    </row>
    <row r="28310" spans="11:59" x14ac:dyDescent="0.25">
      <c r="K28310" s="11"/>
      <c r="L28310" s="11"/>
      <c r="N28310" s="11"/>
      <c r="O28310" s="11"/>
      <c r="P28310" s="11"/>
      <c r="Q28310" s="11"/>
      <c r="R28310" s="11"/>
      <c r="S28310" s="11"/>
      <c r="T28310" s="11"/>
      <c r="U28310" s="11"/>
      <c r="V28310" s="11"/>
      <c r="W28310" s="11"/>
      <c r="X28310" s="11"/>
      <c r="Y28310" s="11"/>
      <c r="Z28310" s="11"/>
      <c r="BE28310"/>
      <c r="BF28310"/>
      <c r="BG28310"/>
    </row>
    <row r="28311" spans="11:59" x14ac:dyDescent="0.25">
      <c r="K28311" s="11"/>
      <c r="L28311" s="11"/>
      <c r="N28311" s="11"/>
      <c r="O28311" s="11"/>
      <c r="P28311" s="11"/>
      <c r="Q28311" s="11"/>
      <c r="R28311" s="11"/>
      <c r="S28311" s="11"/>
      <c r="T28311" s="11"/>
      <c r="U28311" s="11"/>
      <c r="V28311" s="11"/>
      <c r="W28311" s="11"/>
      <c r="X28311" s="11"/>
      <c r="Y28311" s="11"/>
      <c r="Z28311" s="11"/>
      <c r="BE28311"/>
      <c r="BF28311"/>
      <c r="BG28311"/>
    </row>
    <row r="28312" spans="11:59" x14ac:dyDescent="0.25">
      <c r="K28312" s="11"/>
      <c r="L28312" s="11"/>
      <c r="N28312" s="11"/>
      <c r="O28312" s="11"/>
      <c r="P28312" s="11"/>
      <c r="Q28312" s="11"/>
      <c r="R28312" s="11"/>
      <c r="S28312" s="11"/>
      <c r="T28312" s="11"/>
      <c r="U28312" s="11"/>
      <c r="V28312" s="11"/>
      <c r="W28312" s="11"/>
      <c r="X28312" s="11"/>
      <c r="Y28312" s="11"/>
      <c r="Z28312" s="11"/>
      <c r="BE28312"/>
      <c r="BF28312"/>
      <c r="BG28312"/>
    </row>
    <row r="28313" spans="11:59" x14ac:dyDescent="0.25">
      <c r="K28313" s="11"/>
      <c r="L28313" s="11"/>
      <c r="N28313" s="11"/>
      <c r="O28313" s="11"/>
      <c r="P28313" s="11"/>
      <c r="Q28313" s="11"/>
      <c r="R28313" s="11"/>
      <c r="S28313" s="11"/>
      <c r="T28313" s="11"/>
      <c r="U28313" s="11"/>
      <c r="V28313" s="11"/>
      <c r="W28313" s="11"/>
      <c r="X28313" s="11"/>
      <c r="Y28313" s="11"/>
      <c r="Z28313" s="11"/>
      <c r="BE28313"/>
      <c r="BF28313"/>
      <c r="BG28313"/>
    </row>
    <row r="28314" spans="11:59" x14ac:dyDescent="0.25">
      <c r="K28314" s="11"/>
      <c r="L28314" s="11"/>
      <c r="N28314" s="11"/>
      <c r="O28314" s="11"/>
      <c r="P28314" s="11"/>
      <c r="Q28314" s="11"/>
      <c r="R28314" s="11"/>
      <c r="S28314" s="11"/>
      <c r="T28314" s="11"/>
      <c r="U28314" s="11"/>
      <c r="V28314" s="11"/>
      <c r="W28314" s="11"/>
      <c r="X28314" s="11"/>
      <c r="Y28314" s="11"/>
      <c r="Z28314" s="11"/>
      <c r="BE28314"/>
      <c r="BF28314"/>
      <c r="BG28314"/>
    </row>
    <row r="28315" spans="11:59" x14ac:dyDescent="0.25">
      <c r="K28315" s="11"/>
      <c r="L28315" s="11"/>
      <c r="N28315" s="11"/>
      <c r="O28315" s="11"/>
      <c r="P28315" s="11"/>
      <c r="Q28315" s="11"/>
      <c r="R28315" s="11"/>
      <c r="S28315" s="11"/>
      <c r="T28315" s="11"/>
      <c r="U28315" s="11"/>
      <c r="V28315" s="11"/>
      <c r="W28315" s="11"/>
      <c r="X28315" s="11"/>
      <c r="Y28315" s="11"/>
      <c r="Z28315" s="11"/>
      <c r="BE28315"/>
      <c r="BF28315"/>
      <c r="BG28315"/>
    </row>
    <row r="28316" spans="11:59" x14ac:dyDescent="0.25">
      <c r="K28316" s="11"/>
      <c r="L28316" s="11"/>
      <c r="N28316" s="11"/>
      <c r="O28316" s="11"/>
      <c r="P28316" s="11"/>
      <c r="Q28316" s="11"/>
      <c r="R28316" s="11"/>
      <c r="S28316" s="11"/>
      <c r="T28316" s="11"/>
      <c r="U28316" s="11"/>
      <c r="V28316" s="11"/>
      <c r="W28316" s="11"/>
      <c r="X28316" s="11"/>
      <c r="Y28316" s="11"/>
      <c r="Z28316" s="11"/>
      <c r="BE28316"/>
      <c r="BF28316"/>
      <c r="BG28316"/>
    </row>
    <row r="28317" spans="11:59" x14ac:dyDescent="0.25">
      <c r="K28317" s="11"/>
      <c r="L28317" s="11"/>
      <c r="N28317" s="11"/>
      <c r="O28317" s="11"/>
      <c r="P28317" s="11"/>
      <c r="Q28317" s="11"/>
      <c r="R28317" s="11"/>
      <c r="S28317" s="11"/>
      <c r="T28317" s="11"/>
      <c r="U28317" s="11"/>
      <c r="V28317" s="11"/>
      <c r="W28317" s="11"/>
      <c r="X28317" s="11"/>
      <c r="Y28317" s="11"/>
      <c r="Z28317" s="11"/>
      <c r="BE28317"/>
      <c r="BF28317"/>
      <c r="BG28317"/>
    </row>
    <row r="28318" spans="11:59" x14ac:dyDescent="0.25">
      <c r="K28318" s="11"/>
      <c r="L28318" s="11"/>
      <c r="N28318" s="11"/>
      <c r="O28318" s="11"/>
      <c r="P28318" s="11"/>
      <c r="Q28318" s="11"/>
      <c r="R28318" s="11"/>
      <c r="S28318" s="11"/>
      <c r="T28318" s="11"/>
      <c r="U28318" s="11"/>
      <c r="V28318" s="11"/>
      <c r="W28318" s="11"/>
      <c r="X28318" s="11"/>
      <c r="Y28318" s="11"/>
      <c r="Z28318" s="11"/>
      <c r="BE28318"/>
      <c r="BF28318"/>
      <c r="BG28318"/>
    </row>
    <row r="28319" spans="11:59" x14ac:dyDescent="0.25">
      <c r="K28319" s="11"/>
      <c r="L28319" s="11"/>
      <c r="N28319" s="11"/>
      <c r="O28319" s="11"/>
      <c r="P28319" s="11"/>
      <c r="Q28319" s="11"/>
      <c r="R28319" s="11"/>
      <c r="S28319" s="11"/>
      <c r="T28319" s="11"/>
      <c r="U28319" s="11"/>
      <c r="V28319" s="11"/>
      <c r="W28319" s="11"/>
      <c r="X28319" s="11"/>
      <c r="Y28319" s="11"/>
      <c r="Z28319" s="11"/>
      <c r="BE28319"/>
      <c r="BF28319"/>
      <c r="BG28319"/>
    </row>
    <row r="28320" spans="11:59" x14ac:dyDescent="0.25">
      <c r="K28320" s="11"/>
      <c r="L28320" s="11"/>
      <c r="N28320" s="11"/>
      <c r="O28320" s="11"/>
      <c r="P28320" s="11"/>
      <c r="Q28320" s="11"/>
      <c r="R28320" s="11"/>
      <c r="S28320" s="11"/>
      <c r="T28320" s="11"/>
      <c r="U28320" s="11"/>
      <c r="V28320" s="11"/>
      <c r="W28320" s="11"/>
      <c r="X28320" s="11"/>
      <c r="Y28320" s="11"/>
      <c r="Z28320" s="11"/>
      <c r="BE28320"/>
      <c r="BF28320"/>
      <c r="BG28320"/>
    </row>
    <row r="28321" spans="11:59" x14ac:dyDescent="0.25">
      <c r="K28321" s="11"/>
      <c r="L28321" s="11"/>
      <c r="N28321" s="11"/>
      <c r="O28321" s="11"/>
      <c r="P28321" s="11"/>
      <c r="Q28321" s="11"/>
      <c r="R28321" s="11"/>
      <c r="S28321" s="11"/>
      <c r="T28321" s="11"/>
      <c r="U28321" s="11"/>
      <c r="V28321" s="11"/>
      <c r="W28321" s="11"/>
      <c r="X28321" s="11"/>
      <c r="Y28321" s="11"/>
      <c r="Z28321" s="11"/>
      <c r="BE28321"/>
      <c r="BF28321"/>
      <c r="BG28321"/>
    </row>
    <row r="28322" spans="11:59" x14ac:dyDescent="0.25">
      <c r="K28322" s="11"/>
      <c r="L28322" s="11"/>
      <c r="N28322" s="11"/>
      <c r="O28322" s="11"/>
      <c r="P28322" s="11"/>
      <c r="Q28322" s="11"/>
      <c r="R28322" s="11"/>
      <c r="S28322" s="11"/>
      <c r="T28322" s="11"/>
      <c r="U28322" s="11"/>
      <c r="V28322" s="11"/>
      <c r="W28322" s="11"/>
      <c r="X28322" s="11"/>
      <c r="Y28322" s="11"/>
      <c r="Z28322" s="11"/>
      <c r="BE28322"/>
      <c r="BF28322"/>
      <c r="BG28322"/>
    </row>
    <row r="28323" spans="11:59" x14ac:dyDescent="0.25">
      <c r="K28323" s="11"/>
      <c r="L28323" s="11"/>
      <c r="N28323" s="11"/>
      <c r="O28323" s="11"/>
      <c r="P28323" s="11"/>
      <c r="Q28323" s="11"/>
      <c r="R28323" s="11"/>
      <c r="S28323" s="11"/>
      <c r="T28323" s="11"/>
      <c r="U28323" s="11"/>
      <c r="V28323" s="11"/>
      <c r="W28323" s="11"/>
      <c r="X28323" s="11"/>
      <c r="Y28323" s="11"/>
      <c r="Z28323" s="11"/>
      <c r="BE28323"/>
      <c r="BF28323"/>
      <c r="BG28323"/>
    </row>
    <row r="28324" spans="11:59" x14ac:dyDescent="0.25">
      <c r="K28324" s="11"/>
      <c r="L28324" s="11"/>
      <c r="N28324" s="11"/>
      <c r="O28324" s="11"/>
      <c r="P28324" s="11"/>
      <c r="Q28324" s="11"/>
      <c r="R28324" s="11"/>
      <c r="S28324" s="11"/>
      <c r="T28324" s="11"/>
      <c r="U28324" s="11"/>
      <c r="V28324" s="11"/>
      <c r="W28324" s="11"/>
      <c r="X28324" s="11"/>
      <c r="Y28324" s="11"/>
      <c r="Z28324" s="11"/>
      <c r="BE28324"/>
      <c r="BF28324"/>
      <c r="BG28324"/>
    </row>
    <row r="28325" spans="11:59" x14ac:dyDescent="0.25">
      <c r="K28325" s="11"/>
      <c r="L28325" s="11"/>
      <c r="N28325" s="11"/>
      <c r="O28325" s="11"/>
      <c r="P28325" s="11"/>
      <c r="Q28325" s="11"/>
      <c r="R28325" s="11"/>
      <c r="S28325" s="11"/>
      <c r="T28325" s="11"/>
      <c r="U28325" s="11"/>
      <c r="V28325" s="11"/>
      <c r="W28325" s="11"/>
      <c r="X28325" s="11"/>
      <c r="Y28325" s="11"/>
      <c r="Z28325" s="11"/>
      <c r="BE28325"/>
      <c r="BF28325"/>
      <c r="BG28325"/>
    </row>
    <row r="28326" spans="11:59" x14ac:dyDescent="0.25">
      <c r="K28326" s="11"/>
      <c r="L28326" s="11"/>
      <c r="N28326" s="11"/>
      <c r="O28326" s="11"/>
      <c r="P28326" s="11"/>
      <c r="Q28326" s="11"/>
      <c r="R28326" s="11"/>
      <c r="S28326" s="11"/>
      <c r="T28326" s="11"/>
      <c r="U28326" s="11"/>
      <c r="V28326" s="11"/>
      <c r="W28326" s="11"/>
      <c r="X28326" s="11"/>
      <c r="Y28326" s="11"/>
      <c r="Z28326" s="11"/>
      <c r="BE28326"/>
      <c r="BF28326"/>
      <c r="BG28326"/>
    </row>
    <row r="28327" spans="11:59" x14ac:dyDescent="0.25">
      <c r="K28327" s="11"/>
      <c r="L28327" s="11"/>
      <c r="N28327" s="11"/>
      <c r="O28327" s="11"/>
      <c r="P28327" s="11"/>
      <c r="Q28327" s="11"/>
      <c r="R28327" s="11"/>
      <c r="S28327" s="11"/>
      <c r="T28327" s="11"/>
      <c r="U28327" s="11"/>
      <c r="V28327" s="11"/>
      <c r="W28327" s="11"/>
      <c r="X28327" s="11"/>
      <c r="Y28327" s="11"/>
      <c r="Z28327" s="11"/>
      <c r="BE28327"/>
      <c r="BF28327"/>
      <c r="BG28327"/>
    </row>
    <row r="28328" spans="11:59" x14ac:dyDescent="0.25">
      <c r="K28328" s="11"/>
      <c r="L28328" s="11"/>
      <c r="N28328" s="11"/>
      <c r="O28328" s="11"/>
      <c r="P28328" s="11"/>
      <c r="Q28328" s="11"/>
      <c r="R28328" s="11"/>
      <c r="S28328" s="11"/>
      <c r="T28328" s="11"/>
      <c r="U28328" s="11"/>
      <c r="V28328" s="11"/>
      <c r="W28328" s="11"/>
      <c r="X28328" s="11"/>
      <c r="Y28328" s="11"/>
      <c r="Z28328" s="11"/>
      <c r="BE28328"/>
      <c r="BF28328"/>
      <c r="BG28328"/>
    </row>
    <row r="28329" spans="11:59" x14ac:dyDescent="0.25">
      <c r="K28329" s="11"/>
      <c r="L28329" s="11"/>
      <c r="N28329" s="11"/>
      <c r="O28329" s="11"/>
      <c r="P28329" s="11"/>
      <c r="Q28329" s="11"/>
      <c r="R28329" s="11"/>
      <c r="S28329" s="11"/>
      <c r="T28329" s="11"/>
      <c r="U28329" s="11"/>
      <c r="V28329" s="11"/>
      <c r="W28329" s="11"/>
      <c r="X28329" s="11"/>
      <c r="Y28329" s="11"/>
      <c r="Z28329" s="11"/>
      <c r="BE28329"/>
      <c r="BF28329"/>
      <c r="BG28329"/>
    </row>
    <row r="28330" spans="11:59" x14ac:dyDescent="0.25">
      <c r="K28330" s="11"/>
      <c r="L28330" s="11"/>
      <c r="N28330" s="11"/>
      <c r="O28330" s="11"/>
      <c r="P28330" s="11"/>
      <c r="Q28330" s="11"/>
      <c r="R28330" s="11"/>
      <c r="S28330" s="11"/>
      <c r="T28330" s="11"/>
      <c r="U28330" s="11"/>
      <c r="V28330" s="11"/>
      <c r="W28330" s="11"/>
      <c r="X28330" s="11"/>
      <c r="Y28330" s="11"/>
      <c r="Z28330" s="11"/>
      <c r="BE28330"/>
      <c r="BF28330"/>
      <c r="BG28330"/>
    </row>
    <row r="28331" spans="11:59" x14ac:dyDescent="0.25">
      <c r="K28331" s="11"/>
      <c r="L28331" s="11"/>
      <c r="N28331" s="11"/>
      <c r="O28331" s="11"/>
      <c r="P28331" s="11"/>
      <c r="Q28331" s="11"/>
      <c r="R28331" s="11"/>
      <c r="S28331" s="11"/>
      <c r="T28331" s="11"/>
      <c r="U28331" s="11"/>
      <c r="V28331" s="11"/>
      <c r="W28331" s="11"/>
      <c r="X28331" s="11"/>
      <c r="Y28331" s="11"/>
      <c r="Z28331" s="11"/>
      <c r="BE28331"/>
      <c r="BF28331"/>
      <c r="BG28331"/>
    </row>
    <row r="28332" spans="11:59" x14ac:dyDescent="0.25">
      <c r="K28332" s="11"/>
      <c r="L28332" s="11"/>
      <c r="N28332" s="11"/>
      <c r="O28332" s="11"/>
      <c r="P28332" s="11"/>
      <c r="Q28332" s="11"/>
      <c r="R28332" s="11"/>
      <c r="S28332" s="11"/>
      <c r="T28332" s="11"/>
      <c r="U28332" s="11"/>
      <c r="V28332" s="11"/>
      <c r="W28332" s="11"/>
      <c r="X28332" s="11"/>
      <c r="Y28332" s="11"/>
      <c r="Z28332" s="11"/>
      <c r="BE28332"/>
      <c r="BF28332"/>
      <c r="BG28332"/>
    </row>
    <row r="28333" spans="11:59" x14ac:dyDescent="0.25">
      <c r="K28333" s="11"/>
      <c r="L28333" s="11"/>
      <c r="N28333" s="11"/>
      <c r="O28333" s="11"/>
      <c r="P28333" s="11"/>
      <c r="Q28333" s="11"/>
      <c r="R28333" s="11"/>
      <c r="S28333" s="11"/>
      <c r="T28333" s="11"/>
      <c r="U28333" s="11"/>
      <c r="V28333" s="11"/>
      <c r="W28333" s="11"/>
      <c r="X28333" s="11"/>
      <c r="Y28333" s="11"/>
      <c r="Z28333" s="11"/>
      <c r="BE28333"/>
      <c r="BF28333"/>
      <c r="BG28333"/>
    </row>
    <row r="28334" spans="11:59" x14ac:dyDescent="0.25">
      <c r="K28334" s="11"/>
      <c r="L28334" s="11"/>
      <c r="N28334" s="11"/>
      <c r="O28334" s="11"/>
      <c r="P28334" s="11"/>
      <c r="Q28334" s="11"/>
      <c r="R28334" s="11"/>
      <c r="S28334" s="11"/>
      <c r="T28334" s="11"/>
      <c r="U28334" s="11"/>
      <c r="V28334" s="11"/>
      <c r="W28334" s="11"/>
      <c r="X28334" s="11"/>
      <c r="Y28334" s="11"/>
      <c r="Z28334" s="11"/>
      <c r="BE28334"/>
      <c r="BF28334"/>
      <c r="BG28334"/>
    </row>
    <row r="28335" spans="11:59" x14ac:dyDescent="0.25">
      <c r="K28335" s="11"/>
      <c r="L28335" s="11"/>
      <c r="N28335" s="11"/>
      <c r="O28335" s="11"/>
      <c r="P28335" s="11"/>
      <c r="Q28335" s="11"/>
      <c r="R28335" s="11"/>
      <c r="S28335" s="11"/>
      <c r="T28335" s="11"/>
      <c r="U28335" s="11"/>
      <c r="V28335" s="11"/>
      <c r="W28335" s="11"/>
      <c r="X28335" s="11"/>
      <c r="Y28335" s="11"/>
      <c r="Z28335" s="11"/>
      <c r="BE28335"/>
      <c r="BF28335"/>
      <c r="BG28335"/>
    </row>
    <row r="28336" spans="11:59" x14ac:dyDescent="0.25">
      <c r="K28336" s="11"/>
      <c r="L28336" s="11"/>
      <c r="N28336" s="11"/>
      <c r="O28336" s="11"/>
      <c r="P28336" s="11"/>
      <c r="Q28336" s="11"/>
      <c r="R28336" s="11"/>
      <c r="S28336" s="11"/>
      <c r="T28336" s="11"/>
      <c r="U28336" s="11"/>
      <c r="V28336" s="11"/>
      <c r="W28336" s="11"/>
      <c r="X28336" s="11"/>
      <c r="Y28336" s="11"/>
      <c r="Z28336" s="11"/>
      <c r="BE28336"/>
      <c r="BF28336"/>
      <c r="BG28336"/>
    </row>
    <row r="28337" spans="11:59" x14ac:dyDescent="0.25">
      <c r="K28337" s="11"/>
      <c r="L28337" s="11"/>
      <c r="N28337" s="11"/>
      <c r="O28337" s="11"/>
      <c r="P28337" s="11"/>
      <c r="Q28337" s="11"/>
      <c r="R28337" s="11"/>
      <c r="S28337" s="11"/>
      <c r="T28337" s="11"/>
      <c r="U28337" s="11"/>
      <c r="V28337" s="11"/>
      <c r="W28337" s="11"/>
      <c r="X28337" s="11"/>
      <c r="Y28337" s="11"/>
      <c r="Z28337" s="11"/>
      <c r="BE28337"/>
      <c r="BF28337"/>
      <c r="BG28337"/>
    </row>
    <row r="28338" spans="11:59" x14ac:dyDescent="0.25">
      <c r="K28338" s="11"/>
      <c r="L28338" s="11"/>
      <c r="N28338" s="11"/>
      <c r="O28338" s="11"/>
      <c r="P28338" s="11"/>
      <c r="Q28338" s="11"/>
      <c r="R28338" s="11"/>
      <c r="S28338" s="11"/>
      <c r="T28338" s="11"/>
      <c r="U28338" s="11"/>
      <c r="V28338" s="11"/>
      <c r="W28338" s="11"/>
      <c r="X28338" s="11"/>
      <c r="Y28338" s="11"/>
      <c r="Z28338" s="11"/>
      <c r="BE28338"/>
      <c r="BF28338"/>
      <c r="BG28338"/>
    </row>
    <row r="28339" spans="11:59" x14ac:dyDescent="0.25">
      <c r="K28339" s="11"/>
      <c r="L28339" s="11"/>
      <c r="N28339" s="11"/>
      <c r="O28339" s="11"/>
      <c r="P28339" s="11"/>
      <c r="Q28339" s="11"/>
      <c r="R28339" s="11"/>
      <c r="S28339" s="11"/>
      <c r="T28339" s="11"/>
      <c r="U28339" s="11"/>
      <c r="V28339" s="11"/>
      <c r="W28339" s="11"/>
      <c r="X28339" s="11"/>
      <c r="Y28339" s="11"/>
      <c r="Z28339" s="11"/>
      <c r="BE28339"/>
      <c r="BF28339"/>
      <c r="BG28339"/>
    </row>
    <row r="28340" spans="11:59" x14ac:dyDescent="0.25">
      <c r="K28340" s="11"/>
      <c r="L28340" s="11"/>
      <c r="N28340" s="11"/>
      <c r="O28340" s="11"/>
      <c r="P28340" s="11"/>
      <c r="Q28340" s="11"/>
      <c r="R28340" s="11"/>
      <c r="S28340" s="11"/>
      <c r="T28340" s="11"/>
      <c r="U28340" s="11"/>
      <c r="V28340" s="11"/>
      <c r="W28340" s="11"/>
      <c r="X28340" s="11"/>
      <c r="Y28340" s="11"/>
      <c r="Z28340" s="11"/>
      <c r="BE28340"/>
      <c r="BF28340"/>
      <c r="BG28340"/>
    </row>
    <row r="28341" spans="11:59" x14ac:dyDescent="0.25">
      <c r="K28341" s="11"/>
      <c r="L28341" s="11"/>
      <c r="N28341" s="11"/>
      <c r="O28341" s="11"/>
      <c r="P28341" s="11"/>
      <c r="Q28341" s="11"/>
      <c r="R28341" s="11"/>
      <c r="S28341" s="11"/>
      <c r="T28341" s="11"/>
      <c r="U28341" s="11"/>
      <c r="V28341" s="11"/>
      <c r="W28341" s="11"/>
      <c r="X28341" s="11"/>
      <c r="Y28341" s="11"/>
      <c r="Z28341" s="11"/>
      <c r="BE28341"/>
      <c r="BF28341"/>
      <c r="BG28341"/>
    </row>
    <row r="28342" spans="11:59" x14ac:dyDescent="0.25">
      <c r="K28342" s="11"/>
      <c r="L28342" s="11"/>
      <c r="N28342" s="11"/>
      <c r="O28342" s="11"/>
      <c r="P28342" s="11"/>
      <c r="Q28342" s="11"/>
      <c r="R28342" s="11"/>
      <c r="S28342" s="11"/>
      <c r="T28342" s="11"/>
      <c r="U28342" s="11"/>
      <c r="V28342" s="11"/>
      <c r="W28342" s="11"/>
      <c r="X28342" s="11"/>
      <c r="Y28342" s="11"/>
      <c r="Z28342" s="11"/>
      <c r="BE28342"/>
      <c r="BF28342"/>
      <c r="BG28342"/>
    </row>
    <row r="28343" spans="11:59" x14ac:dyDescent="0.25">
      <c r="K28343" s="11"/>
      <c r="L28343" s="11"/>
      <c r="N28343" s="11"/>
      <c r="O28343" s="11"/>
      <c r="P28343" s="11"/>
      <c r="Q28343" s="11"/>
      <c r="R28343" s="11"/>
      <c r="S28343" s="11"/>
      <c r="T28343" s="11"/>
      <c r="U28343" s="11"/>
      <c r="V28343" s="11"/>
      <c r="W28343" s="11"/>
      <c r="X28343" s="11"/>
      <c r="Y28343" s="11"/>
      <c r="Z28343" s="11"/>
      <c r="BE28343"/>
      <c r="BF28343"/>
      <c r="BG28343"/>
    </row>
    <row r="28344" spans="11:59" x14ac:dyDescent="0.25">
      <c r="K28344" s="11"/>
      <c r="L28344" s="11"/>
      <c r="N28344" s="11"/>
      <c r="O28344" s="11"/>
      <c r="P28344" s="11"/>
      <c r="Q28344" s="11"/>
      <c r="R28344" s="11"/>
      <c r="S28344" s="11"/>
      <c r="T28344" s="11"/>
      <c r="U28344" s="11"/>
      <c r="V28344" s="11"/>
      <c r="W28344" s="11"/>
      <c r="X28344" s="11"/>
      <c r="Y28344" s="11"/>
      <c r="Z28344" s="11"/>
      <c r="BE28344"/>
      <c r="BF28344"/>
      <c r="BG28344"/>
    </row>
    <row r="28345" spans="11:59" x14ac:dyDescent="0.25">
      <c r="K28345" s="11"/>
      <c r="L28345" s="11"/>
      <c r="N28345" s="11"/>
      <c r="O28345" s="11"/>
      <c r="P28345" s="11"/>
      <c r="Q28345" s="11"/>
      <c r="R28345" s="11"/>
      <c r="S28345" s="11"/>
      <c r="T28345" s="11"/>
      <c r="U28345" s="11"/>
      <c r="V28345" s="11"/>
      <c r="W28345" s="11"/>
      <c r="X28345" s="11"/>
      <c r="Y28345" s="11"/>
      <c r="Z28345" s="11"/>
      <c r="BE28345"/>
      <c r="BF28345"/>
      <c r="BG28345"/>
    </row>
    <row r="28346" spans="11:59" x14ac:dyDescent="0.25">
      <c r="K28346" s="11"/>
      <c r="L28346" s="11"/>
      <c r="N28346" s="11"/>
      <c r="O28346" s="11"/>
      <c r="P28346" s="11"/>
      <c r="Q28346" s="11"/>
      <c r="R28346" s="11"/>
      <c r="S28346" s="11"/>
      <c r="T28346" s="11"/>
      <c r="U28346" s="11"/>
      <c r="V28346" s="11"/>
      <c r="W28346" s="11"/>
      <c r="X28346" s="11"/>
      <c r="Y28346" s="11"/>
      <c r="Z28346" s="11"/>
      <c r="BE28346"/>
      <c r="BF28346"/>
      <c r="BG28346"/>
    </row>
    <row r="28347" spans="11:59" x14ac:dyDescent="0.25">
      <c r="K28347" s="11"/>
      <c r="L28347" s="11"/>
      <c r="N28347" s="11"/>
      <c r="O28347" s="11"/>
      <c r="P28347" s="11"/>
      <c r="Q28347" s="11"/>
      <c r="R28347" s="11"/>
      <c r="S28347" s="11"/>
      <c r="T28347" s="11"/>
      <c r="U28347" s="11"/>
      <c r="V28347" s="11"/>
      <c r="W28347" s="11"/>
      <c r="X28347" s="11"/>
      <c r="Y28347" s="11"/>
      <c r="Z28347" s="11"/>
      <c r="BE28347"/>
      <c r="BF28347"/>
      <c r="BG28347"/>
    </row>
    <row r="28348" spans="11:59" x14ac:dyDescent="0.25">
      <c r="K28348" s="11"/>
      <c r="L28348" s="11"/>
      <c r="N28348" s="11"/>
      <c r="O28348" s="11"/>
      <c r="P28348" s="11"/>
      <c r="Q28348" s="11"/>
      <c r="R28348" s="11"/>
      <c r="S28348" s="11"/>
      <c r="T28348" s="11"/>
      <c r="U28348" s="11"/>
      <c r="V28348" s="11"/>
      <c r="W28348" s="11"/>
      <c r="X28348" s="11"/>
      <c r="Y28348" s="11"/>
      <c r="Z28348" s="11"/>
      <c r="BE28348"/>
      <c r="BF28348"/>
      <c r="BG28348"/>
    </row>
    <row r="28349" spans="11:59" x14ac:dyDescent="0.25">
      <c r="K28349" s="11"/>
      <c r="L28349" s="11"/>
      <c r="N28349" s="11"/>
      <c r="O28349" s="11"/>
      <c r="P28349" s="11"/>
      <c r="Q28349" s="11"/>
      <c r="R28349" s="11"/>
      <c r="S28349" s="11"/>
      <c r="T28349" s="11"/>
      <c r="U28349" s="11"/>
      <c r="V28349" s="11"/>
      <c r="W28349" s="11"/>
      <c r="X28349" s="11"/>
      <c r="Y28349" s="11"/>
      <c r="Z28349" s="11"/>
      <c r="BE28349"/>
      <c r="BF28349"/>
      <c r="BG28349"/>
    </row>
    <row r="28350" spans="11:59" x14ac:dyDescent="0.25">
      <c r="K28350" s="11"/>
      <c r="L28350" s="11"/>
      <c r="N28350" s="11"/>
      <c r="O28350" s="11"/>
      <c r="P28350" s="11"/>
      <c r="Q28350" s="11"/>
      <c r="R28350" s="11"/>
      <c r="S28350" s="11"/>
      <c r="T28350" s="11"/>
      <c r="U28350" s="11"/>
      <c r="V28350" s="11"/>
      <c r="W28350" s="11"/>
      <c r="X28350" s="11"/>
      <c r="Y28350" s="11"/>
      <c r="Z28350" s="11"/>
      <c r="BE28350"/>
      <c r="BF28350"/>
      <c r="BG28350"/>
    </row>
    <row r="28351" spans="11:59" x14ac:dyDescent="0.25">
      <c r="K28351" s="11"/>
      <c r="L28351" s="11"/>
      <c r="N28351" s="11"/>
      <c r="O28351" s="11"/>
      <c r="P28351" s="11"/>
      <c r="Q28351" s="11"/>
      <c r="R28351" s="11"/>
      <c r="S28351" s="11"/>
      <c r="T28351" s="11"/>
      <c r="U28351" s="11"/>
      <c r="V28351" s="11"/>
      <c r="W28351" s="11"/>
      <c r="X28351" s="11"/>
      <c r="Y28351" s="11"/>
      <c r="Z28351" s="11"/>
      <c r="BE28351"/>
      <c r="BF28351"/>
      <c r="BG28351"/>
    </row>
    <row r="28352" spans="11:59" x14ac:dyDescent="0.25">
      <c r="K28352" s="11"/>
      <c r="L28352" s="11"/>
      <c r="N28352" s="11"/>
      <c r="O28352" s="11"/>
      <c r="P28352" s="11"/>
      <c r="Q28352" s="11"/>
      <c r="R28352" s="11"/>
      <c r="S28352" s="11"/>
      <c r="T28352" s="11"/>
      <c r="U28352" s="11"/>
      <c r="V28352" s="11"/>
      <c r="W28352" s="11"/>
      <c r="X28352" s="11"/>
      <c r="Y28352" s="11"/>
      <c r="Z28352" s="11"/>
      <c r="BE28352"/>
      <c r="BF28352"/>
      <c r="BG28352"/>
    </row>
    <row r="28353" spans="11:59" x14ac:dyDescent="0.25">
      <c r="K28353" s="11"/>
      <c r="L28353" s="11"/>
      <c r="N28353" s="11"/>
      <c r="O28353" s="11"/>
      <c r="P28353" s="11"/>
      <c r="Q28353" s="11"/>
      <c r="R28353" s="11"/>
      <c r="S28353" s="11"/>
      <c r="T28353" s="11"/>
      <c r="U28353" s="11"/>
      <c r="V28353" s="11"/>
      <c r="W28353" s="11"/>
      <c r="X28353" s="11"/>
      <c r="Y28353" s="11"/>
      <c r="Z28353" s="11"/>
      <c r="BE28353"/>
      <c r="BF28353"/>
      <c r="BG28353"/>
    </row>
    <row r="28354" spans="11:59" x14ac:dyDescent="0.25">
      <c r="K28354" s="11"/>
      <c r="L28354" s="11"/>
      <c r="N28354" s="11"/>
      <c r="O28354" s="11"/>
      <c r="P28354" s="11"/>
      <c r="Q28354" s="11"/>
      <c r="R28354" s="11"/>
      <c r="S28354" s="11"/>
      <c r="T28354" s="11"/>
      <c r="U28354" s="11"/>
      <c r="V28354" s="11"/>
      <c r="W28354" s="11"/>
      <c r="X28354" s="11"/>
      <c r="Y28354" s="11"/>
      <c r="Z28354" s="11"/>
      <c r="BE28354"/>
      <c r="BF28354"/>
      <c r="BG28354"/>
    </row>
    <row r="28355" spans="11:59" x14ac:dyDescent="0.25">
      <c r="K28355" s="11"/>
      <c r="L28355" s="11"/>
      <c r="N28355" s="11"/>
      <c r="O28355" s="11"/>
      <c r="P28355" s="11"/>
      <c r="Q28355" s="11"/>
      <c r="R28355" s="11"/>
      <c r="S28355" s="11"/>
      <c r="T28355" s="11"/>
      <c r="U28355" s="11"/>
      <c r="V28355" s="11"/>
      <c r="W28355" s="11"/>
      <c r="X28355" s="11"/>
      <c r="Y28355" s="11"/>
      <c r="Z28355" s="11"/>
      <c r="BE28355"/>
      <c r="BF28355"/>
      <c r="BG28355"/>
    </row>
    <row r="28356" spans="11:59" x14ac:dyDescent="0.25">
      <c r="K28356" s="11"/>
      <c r="L28356" s="11"/>
      <c r="N28356" s="11"/>
      <c r="O28356" s="11"/>
      <c r="P28356" s="11"/>
      <c r="Q28356" s="11"/>
      <c r="R28356" s="11"/>
      <c r="S28356" s="11"/>
      <c r="T28356" s="11"/>
      <c r="U28356" s="11"/>
      <c r="V28356" s="11"/>
      <c r="W28356" s="11"/>
      <c r="X28356" s="11"/>
      <c r="Y28356" s="11"/>
      <c r="Z28356" s="11"/>
      <c r="BE28356"/>
      <c r="BF28356"/>
      <c r="BG28356"/>
    </row>
    <row r="28357" spans="11:59" x14ac:dyDescent="0.25">
      <c r="K28357" s="11"/>
      <c r="L28357" s="11"/>
      <c r="N28357" s="11"/>
      <c r="O28357" s="11"/>
      <c r="P28357" s="11"/>
      <c r="Q28357" s="11"/>
      <c r="R28357" s="11"/>
      <c r="S28357" s="11"/>
      <c r="T28357" s="11"/>
      <c r="U28357" s="11"/>
      <c r="V28357" s="11"/>
      <c r="W28357" s="11"/>
      <c r="X28357" s="11"/>
      <c r="Y28357" s="11"/>
      <c r="Z28357" s="11"/>
      <c r="BE28357"/>
      <c r="BF28357"/>
      <c r="BG28357"/>
    </row>
    <row r="28358" spans="11:59" x14ac:dyDescent="0.25">
      <c r="K28358" s="11"/>
      <c r="L28358" s="11"/>
      <c r="N28358" s="11"/>
      <c r="O28358" s="11"/>
      <c r="P28358" s="11"/>
      <c r="Q28358" s="11"/>
      <c r="R28358" s="11"/>
      <c r="S28358" s="11"/>
      <c r="T28358" s="11"/>
      <c r="U28358" s="11"/>
      <c r="V28358" s="11"/>
      <c r="W28358" s="11"/>
      <c r="X28358" s="11"/>
      <c r="Y28358" s="11"/>
      <c r="Z28358" s="11"/>
      <c r="BE28358"/>
      <c r="BF28358"/>
      <c r="BG28358"/>
    </row>
    <row r="28359" spans="11:59" x14ac:dyDescent="0.25">
      <c r="K28359" s="11"/>
      <c r="L28359" s="11"/>
      <c r="N28359" s="11"/>
      <c r="O28359" s="11"/>
      <c r="P28359" s="11"/>
      <c r="Q28359" s="11"/>
      <c r="R28359" s="11"/>
      <c r="S28359" s="11"/>
      <c r="T28359" s="11"/>
      <c r="U28359" s="11"/>
      <c r="V28359" s="11"/>
      <c r="W28359" s="11"/>
      <c r="X28359" s="11"/>
      <c r="Y28359" s="11"/>
      <c r="Z28359" s="11"/>
      <c r="BE28359"/>
      <c r="BF28359"/>
      <c r="BG28359"/>
    </row>
    <row r="28360" spans="11:59" x14ac:dyDescent="0.25">
      <c r="K28360" s="11"/>
      <c r="L28360" s="11"/>
      <c r="N28360" s="11"/>
      <c r="O28360" s="11"/>
      <c r="P28360" s="11"/>
      <c r="Q28360" s="11"/>
      <c r="R28360" s="11"/>
      <c r="S28360" s="11"/>
      <c r="T28360" s="11"/>
      <c r="U28360" s="11"/>
      <c r="V28360" s="11"/>
      <c r="W28360" s="11"/>
      <c r="X28360" s="11"/>
      <c r="Y28360" s="11"/>
      <c r="Z28360" s="11"/>
      <c r="BE28360"/>
      <c r="BF28360"/>
      <c r="BG28360"/>
    </row>
    <row r="28361" spans="11:59" x14ac:dyDescent="0.25">
      <c r="K28361" s="11"/>
      <c r="L28361" s="11"/>
      <c r="N28361" s="11"/>
      <c r="O28361" s="11"/>
      <c r="P28361" s="11"/>
      <c r="Q28361" s="11"/>
      <c r="R28361" s="11"/>
      <c r="S28361" s="11"/>
      <c r="T28361" s="11"/>
      <c r="U28361" s="11"/>
      <c r="V28361" s="11"/>
      <c r="W28361" s="11"/>
      <c r="X28361" s="11"/>
      <c r="Y28361" s="11"/>
      <c r="Z28361" s="11"/>
      <c r="BE28361"/>
      <c r="BF28361"/>
      <c r="BG28361"/>
    </row>
    <row r="28362" spans="11:59" x14ac:dyDescent="0.25">
      <c r="K28362" s="11"/>
      <c r="L28362" s="11"/>
      <c r="N28362" s="11"/>
      <c r="O28362" s="11"/>
      <c r="P28362" s="11"/>
      <c r="Q28362" s="11"/>
      <c r="R28362" s="11"/>
      <c r="S28362" s="11"/>
      <c r="T28362" s="11"/>
      <c r="U28362" s="11"/>
      <c r="V28362" s="11"/>
      <c r="W28362" s="11"/>
      <c r="X28362" s="11"/>
      <c r="Y28362" s="11"/>
      <c r="Z28362" s="11"/>
      <c r="BE28362"/>
      <c r="BF28362"/>
      <c r="BG28362"/>
    </row>
    <row r="28363" spans="11:59" x14ac:dyDescent="0.25">
      <c r="K28363" s="11"/>
      <c r="L28363" s="11"/>
      <c r="N28363" s="11"/>
      <c r="O28363" s="11"/>
      <c r="P28363" s="11"/>
      <c r="Q28363" s="11"/>
      <c r="R28363" s="11"/>
      <c r="S28363" s="11"/>
      <c r="T28363" s="11"/>
      <c r="U28363" s="11"/>
      <c r="V28363" s="11"/>
      <c r="W28363" s="11"/>
      <c r="X28363" s="11"/>
      <c r="Y28363" s="11"/>
      <c r="Z28363" s="11"/>
      <c r="BE28363"/>
      <c r="BF28363"/>
      <c r="BG28363"/>
    </row>
    <row r="28364" spans="11:59" x14ac:dyDescent="0.25">
      <c r="K28364" s="11"/>
      <c r="L28364" s="11"/>
      <c r="N28364" s="11"/>
      <c r="O28364" s="11"/>
      <c r="P28364" s="11"/>
      <c r="Q28364" s="11"/>
      <c r="R28364" s="11"/>
      <c r="S28364" s="11"/>
      <c r="T28364" s="11"/>
      <c r="U28364" s="11"/>
      <c r="V28364" s="11"/>
      <c r="W28364" s="11"/>
      <c r="X28364" s="11"/>
      <c r="Y28364" s="11"/>
      <c r="Z28364" s="11"/>
      <c r="BE28364"/>
      <c r="BF28364"/>
      <c r="BG28364"/>
    </row>
    <row r="28365" spans="11:59" x14ac:dyDescent="0.25">
      <c r="K28365" s="11"/>
      <c r="L28365" s="11"/>
      <c r="N28365" s="11"/>
      <c r="O28365" s="11"/>
      <c r="P28365" s="11"/>
      <c r="Q28365" s="11"/>
      <c r="R28365" s="11"/>
      <c r="S28365" s="11"/>
      <c r="T28365" s="11"/>
      <c r="U28365" s="11"/>
      <c r="V28365" s="11"/>
      <c r="W28365" s="11"/>
      <c r="X28365" s="11"/>
      <c r="Y28365" s="11"/>
      <c r="Z28365" s="11"/>
      <c r="BE28365"/>
      <c r="BF28365"/>
      <c r="BG28365"/>
    </row>
    <row r="28366" spans="11:59" x14ac:dyDescent="0.25">
      <c r="K28366" s="11"/>
      <c r="L28366" s="11"/>
      <c r="N28366" s="11"/>
      <c r="O28366" s="11"/>
      <c r="P28366" s="11"/>
      <c r="Q28366" s="11"/>
      <c r="R28366" s="11"/>
      <c r="S28366" s="11"/>
      <c r="T28366" s="11"/>
      <c r="U28366" s="11"/>
      <c r="V28366" s="11"/>
      <c r="W28366" s="11"/>
      <c r="X28366" s="11"/>
      <c r="Y28366" s="11"/>
      <c r="Z28366" s="11"/>
      <c r="BE28366"/>
      <c r="BF28366"/>
      <c r="BG28366"/>
    </row>
    <row r="28367" spans="11:59" x14ac:dyDescent="0.25">
      <c r="K28367" s="11"/>
      <c r="L28367" s="11"/>
      <c r="N28367" s="11"/>
      <c r="O28367" s="11"/>
      <c r="P28367" s="11"/>
      <c r="Q28367" s="11"/>
      <c r="R28367" s="11"/>
      <c r="S28367" s="11"/>
      <c r="T28367" s="11"/>
      <c r="U28367" s="11"/>
      <c r="V28367" s="11"/>
      <c r="W28367" s="11"/>
      <c r="X28367" s="11"/>
      <c r="Y28367" s="11"/>
      <c r="Z28367" s="11"/>
      <c r="BE28367"/>
      <c r="BF28367"/>
      <c r="BG28367"/>
    </row>
    <row r="28368" spans="11:59" x14ac:dyDescent="0.25">
      <c r="K28368" s="11"/>
      <c r="L28368" s="11"/>
      <c r="N28368" s="11"/>
      <c r="O28368" s="11"/>
      <c r="P28368" s="11"/>
      <c r="Q28368" s="11"/>
      <c r="R28368" s="11"/>
      <c r="S28368" s="11"/>
      <c r="T28368" s="11"/>
      <c r="U28368" s="11"/>
      <c r="V28368" s="11"/>
      <c r="W28368" s="11"/>
      <c r="X28368" s="11"/>
      <c r="Y28368" s="11"/>
      <c r="Z28368" s="11"/>
      <c r="BE28368"/>
      <c r="BF28368"/>
      <c r="BG28368"/>
    </row>
    <row r="28369" spans="11:59" x14ac:dyDescent="0.25">
      <c r="K28369" s="11"/>
      <c r="L28369" s="11"/>
      <c r="N28369" s="11"/>
      <c r="O28369" s="11"/>
      <c r="P28369" s="11"/>
      <c r="Q28369" s="11"/>
      <c r="R28369" s="11"/>
      <c r="S28369" s="11"/>
      <c r="T28369" s="11"/>
      <c r="U28369" s="11"/>
      <c r="V28369" s="11"/>
      <c r="W28369" s="11"/>
      <c r="X28369" s="11"/>
      <c r="Y28369" s="11"/>
      <c r="Z28369" s="11"/>
      <c r="BE28369"/>
      <c r="BF28369"/>
      <c r="BG28369"/>
    </row>
    <row r="28370" spans="11:59" x14ac:dyDescent="0.25">
      <c r="K28370" s="11"/>
      <c r="L28370" s="11"/>
      <c r="N28370" s="11"/>
      <c r="O28370" s="11"/>
      <c r="P28370" s="11"/>
      <c r="Q28370" s="11"/>
      <c r="R28370" s="11"/>
      <c r="S28370" s="11"/>
      <c r="T28370" s="11"/>
      <c r="U28370" s="11"/>
      <c r="V28370" s="11"/>
      <c r="W28370" s="11"/>
      <c r="X28370" s="11"/>
      <c r="Y28370" s="11"/>
      <c r="Z28370" s="11"/>
      <c r="BE28370"/>
      <c r="BF28370"/>
      <c r="BG28370"/>
    </row>
    <row r="28371" spans="11:59" x14ac:dyDescent="0.25">
      <c r="K28371" s="11"/>
      <c r="L28371" s="11"/>
      <c r="N28371" s="11"/>
      <c r="O28371" s="11"/>
      <c r="P28371" s="11"/>
      <c r="Q28371" s="11"/>
      <c r="R28371" s="11"/>
      <c r="S28371" s="11"/>
      <c r="T28371" s="11"/>
      <c r="U28371" s="11"/>
      <c r="V28371" s="11"/>
      <c r="W28371" s="11"/>
      <c r="X28371" s="11"/>
      <c r="Y28371" s="11"/>
      <c r="Z28371" s="11"/>
      <c r="BE28371"/>
      <c r="BF28371"/>
      <c r="BG28371"/>
    </row>
    <row r="28372" spans="11:59" x14ac:dyDescent="0.25">
      <c r="K28372" s="11"/>
      <c r="L28372" s="11"/>
      <c r="N28372" s="11"/>
      <c r="O28372" s="11"/>
      <c r="P28372" s="11"/>
      <c r="Q28372" s="11"/>
      <c r="R28372" s="11"/>
      <c r="S28372" s="11"/>
      <c r="T28372" s="11"/>
      <c r="U28372" s="11"/>
      <c r="V28372" s="11"/>
      <c r="W28372" s="11"/>
      <c r="X28372" s="11"/>
      <c r="Y28372" s="11"/>
      <c r="Z28372" s="11"/>
      <c r="BE28372"/>
      <c r="BF28372"/>
      <c r="BG28372"/>
    </row>
    <row r="28373" spans="11:59" x14ac:dyDescent="0.25">
      <c r="K28373" s="11"/>
      <c r="L28373" s="11"/>
      <c r="N28373" s="11"/>
      <c r="O28373" s="11"/>
      <c r="P28373" s="11"/>
      <c r="Q28373" s="11"/>
      <c r="R28373" s="11"/>
      <c r="S28373" s="11"/>
      <c r="T28373" s="11"/>
      <c r="U28373" s="11"/>
      <c r="V28373" s="11"/>
      <c r="W28373" s="11"/>
      <c r="X28373" s="11"/>
      <c r="Y28373" s="11"/>
      <c r="Z28373" s="11"/>
      <c r="BE28373"/>
      <c r="BF28373"/>
      <c r="BG28373"/>
    </row>
    <row r="28374" spans="11:59" x14ac:dyDescent="0.25">
      <c r="K28374" s="11"/>
      <c r="L28374" s="11"/>
      <c r="N28374" s="11"/>
      <c r="O28374" s="11"/>
      <c r="P28374" s="11"/>
      <c r="Q28374" s="11"/>
      <c r="R28374" s="11"/>
      <c r="S28374" s="11"/>
      <c r="T28374" s="11"/>
      <c r="U28374" s="11"/>
      <c r="V28374" s="11"/>
      <c r="W28374" s="11"/>
      <c r="X28374" s="11"/>
      <c r="Y28374" s="11"/>
      <c r="Z28374" s="11"/>
      <c r="BE28374"/>
      <c r="BF28374"/>
      <c r="BG28374"/>
    </row>
    <row r="28375" spans="11:59" x14ac:dyDescent="0.25">
      <c r="K28375" s="11"/>
      <c r="L28375" s="11"/>
      <c r="N28375" s="11"/>
      <c r="O28375" s="11"/>
      <c r="P28375" s="11"/>
      <c r="Q28375" s="11"/>
      <c r="R28375" s="11"/>
      <c r="S28375" s="11"/>
      <c r="T28375" s="11"/>
      <c r="U28375" s="11"/>
      <c r="V28375" s="11"/>
      <c r="W28375" s="11"/>
      <c r="X28375" s="11"/>
      <c r="Y28375" s="11"/>
      <c r="Z28375" s="11"/>
      <c r="BE28375"/>
      <c r="BF28375"/>
      <c r="BG28375"/>
    </row>
    <row r="28376" spans="11:59" x14ac:dyDescent="0.25">
      <c r="K28376" s="11"/>
      <c r="L28376" s="11"/>
      <c r="N28376" s="11"/>
      <c r="O28376" s="11"/>
      <c r="P28376" s="11"/>
      <c r="Q28376" s="11"/>
      <c r="R28376" s="11"/>
      <c r="S28376" s="11"/>
      <c r="T28376" s="11"/>
      <c r="U28376" s="11"/>
      <c r="V28376" s="11"/>
      <c r="W28376" s="11"/>
      <c r="X28376" s="11"/>
      <c r="Y28376" s="11"/>
      <c r="Z28376" s="11"/>
      <c r="BE28376"/>
      <c r="BF28376"/>
      <c r="BG28376"/>
    </row>
    <row r="28377" spans="11:59" x14ac:dyDescent="0.25">
      <c r="K28377" s="11"/>
      <c r="L28377" s="11"/>
      <c r="N28377" s="11"/>
      <c r="O28377" s="11"/>
      <c r="P28377" s="11"/>
      <c r="Q28377" s="11"/>
      <c r="R28377" s="11"/>
      <c r="S28377" s="11"/>
      <c r="T28377" s="11"/>
      <c r="U28377" s="11"/>
      <c r="V28377" s="11"/>
      <c r="W28377" s="11"/>
      <c r="X28377" s="11"/>
      <c r="Y28377" s="11"/>
      <c r="Z28377" s="11"/>
      <c r="BE28377"/>
      <c r="BF28377"/>
      <c r="BG28377"/>
    </row>
    <row r="28378" spans="11:59" x14ac:dyDescent="0.25">
      <c r="K28378" s="11"/>
      <c r="L28378" s="11"/>
      <c r="N28378" s="11"/>
      <c r="O28378" s="11"/>
      <c r="P28378" s="11"/>
      <c r="Q28378" s="11"/>
      <c r="R28378" s="11"/>
      <c r="S28378" s="11"/>
      <c r="T28378" s="11"/>
      <c r="U28378" s="11"/>
      <c r="V28378" s="11"/>
      <c r="W28378" s="11"/>
      <c r="X28378" s="11"/>
      <c r="Y28378" s="11"/>
      <c r="Z28378" s="11"/>
      <c r="BE28378"/>
      <c r="BF28378"/>
      <c r="BG28378"/>
    </row>
    <row r="28379" spans="11:59" x14ac:dyDescent="0.25">
      <c r="K28379" s="11"/>
      <c r="L28379" s="11"/>
      <c r="N28379" s="11"/>
      <c r="O28379" s="11"/>
      <c r="P28379" s="11"/>
      <c r="Q28379" s="11"/>
      <c r="R28379" s="11"/>
      <c r="S28379" s="11"/>
      <c r="T28379" s="11"/>
      <c r="U28379" s="11"/>
      <c r="V28379" s="11"/>
      <c r="W28379" s="11"/>
      <c r="X28379" s="11"/>
      <c r="Y28379" s="11"/>
      <c r="Z28379" s="11"/>
      <c r="BE28379"/>
      <c r="BF28379"/>
      <c r="BG28379"/>
    </row>
    <row r="28380" spans="11:59" x14ac:dyDescent="0.25">
      <c r="K28380" s="11"/>
      <c r="L28380" s="11"/>
      <c r="N28380" s="11"/>
      <c r="O28380" s="11"/>
      <c r="P28380" s="11"/>
      <c r="Q28380" s="11"/>
      <c r="R28380" s="11"/>
      <c r="S28380" s="11"/>
      <c r="T28380" s="11"/>
      <c r="U28380" s="11"/>
      <c r="V28380" s="11"/>
      <c r="W28380" s="11"/>
      <c r="X28380" s="11"/>
      <c r="Y28380" s="11"/>
      <c r="Z28380" s="11"/>
      <c r="BE28380"/>
      <c r="BF28380"/>
      <c r="BG28380"/>
    </row>
    <row r="28381" spans="11:59" x14ac:dyDescent="0.25">
      <c r="K28381" s="11"/>
      <c r="L28381" s="11"/>
      <c r="N28381" s="11"/>
      <c r="O28381" s="11"/>
      <c r="P28381" s="11"/>
      <c r="Q28381" s="11"/>
      <c r="R28381" s="11"/>
      <c r="S28381" s="11"/>
      <c r="T28381" s="11"/>
      <c r="U28381" s="11"/>
      <c r="V28381" s="11"/>
      <c r="W28381" s="11"/>
      <c r="X28381" s="11"/>
      <c r="Y28381" s="11"/>
      <c r="Z28381" s="11"/>
      <c r="BE28381"/>
      <c r="BF28381"/>
      <c r="BG28381"/>
    </row>
    <row r="28382" spans="11:59" x14ac:dyDescent="0.25">
      <c r="K28382" s="11"/>
      <c r="L28382" s="11"/>
      <c r="N28382" s="11"/>
      <c r="O28382" s="11"/>
      <c r="P28382" s="11"/>
      <c r="Q28382" s="11"/>
      <c r="R28382" s="11"/>
      <c r="S28382" s="11"/>
      <c r="T28382" s="11"/>
      <c r="U28382" s="11"/>
      <c r="V28382" s="11"/>
      <c r="W28382" s="11"/>
      <c r="X28382" s="11"/>
      <c r="Y28382" s="11"/>
      <c r="Z28382" s="11"/>
      <c r="BE28382"/>
      <c r="BF28382"/>
      <c r="BG28382"/>
    </row>
    <row r="28383" spans="11:59" x14ac:dyDescent="0.25">
      <c r="K28383" s="11"/>
      <c r="L28383" s="11"/>
      <c r="N28383" s="11"/>
      <c r="O28383" s="11"/>
      <c r="P28383" s="11"/>
      <c r="Q28383" s="11"/>
      <c r="R28383" s="11"/>
      <c r="S28383" s="11"/>
      <c r="T28383" s="11"/>
      <c r="U28383" s="11"/>
      <c r="V28383" s="11"/>
      <c r="W28383" s="11"/>
      <c r="X28383" s="11"/>
      <c r="Y28383" s="11"/>
      <c r="Z28383" s="11"/>
      <c r="BE28383"/>
      <c r="BF28383"/>
      <c r="BG28383"/>
    </row>
    <row r="28384" spans="11:59" x14ac:dyDescent="0.25">
      <c r="K28384" s="11"/>
      <c r="L28384" s="11"/>
      <c r="N28384" s="11"/>
      <c r="O28384" s="11"/>
      <c r="P28384" s="11"/>
      <c r="Q28384" s="11"/>
      <c r="R28384" s="11"/>
      <c r="S28384" s="11"/>
      <c r="T28384" s="11"/>
      <c r="U28384" s="11"/>
      <c r="V28384" s="11"/>
      <c r="W28384" s="11"/>
      <c r="X28384" s="11"/>
      <c r="Y28384" s="11"/>
      <c r="Z28384" s="11"/>
      <c r="BE28384"/>
      <c r="BF28384"/>
      <c r="BG28384"/>
    </row>
    <row r="28385" spans="11:59" x14ac:dyDescent="0.25">
      <c r="K28385" s="11"/>
      <c r="L28385" s="11"/>
      <c r="N28385" s="11"/>
      <c r="O28385" s="11"/>
      <c r="P28385" s="11"/>
      <c r="Q28385" s="11"/>
      <c r="R28385" s="11"/>
      <c r="S28385" s="11"/>
      <c r="T28385" s="11"/>
      <c r="U28385" s="11"/>
      <c r="V28385" s="11"/>
      <c r="W28385" s="11"/>
      <c r="X28385" s="11"/>
      <c r="Y28385" s="11"/>
      <c r="Z28385" s="11"/>
      <c r="BE28385"/>
      <c r="BF28385"/>
      <c r="BG28385"/>
    </row>
    <row r="28386" spans="11:59" x14ac:dyDescent="0.25">
      <c r="K28386" s="11"/>
      <c r="L28386" s="11"/>
      <c r="N28386" s="11"/>
      <c r="O28386" s="11"/>
      <c r="P28386" s="11"/>
      <c r="Q28386" s="11"/>
      <c r="R28386" s="11"/>
      <c r="S28386" s="11"/>
      <c r="T28386" s="11"/>
      <c r="U28386" s="11"/>
      <c r="V28386" s="11"/>
      <c r="W28386" s="11"/>
      <c r="X28386" s="11"/>
      <c r="Y28386" s="11"/>
      <c r="Z28386" s="11"/>
      <c r="BE28386"/>
      <c r="BF28386"/>
      <c r="BG28386"/>
    </row>
    <row r="28387" spans="11:59" x14ac:dyDescent="0.25">
      <c r="K28387" s="11"/>
      <c r="L28387" s="11"/>
      <c r="N28387" s="11"/>
      <c r="O28387" s="11"/>
      <c r="P28387" s="11"/>
      <c r="Q28387" s="11"/>
      <c r="R28387" s="11"/>
      <c r="S28387" s="11"/>
      <c r="T28387" s="11"/>
      <c r="U28387" s="11"/>
      <c r="V28387" s="11"/>
      <c r="W28387" s="11"/>
      <c r="X28387" s="11"/>
      <c r="Y28387" s="11"/>
      <c r="Z28387" s="11"/>
      <c r="BE28387"/>
      <c r="BF28387"/>
      <c r="BG28387"/>
    </row>
    <row r="28388" spans="11:59" x14ac:dyDescent="0.25">
      <c r="K28388" s="11"/>
      <c r="L28388" s="11"/>
      <c r="N28388" s="11"/>
      <c r="O28388" s="11"/>
      <c r="P28388" s="11"/>
      <c r="Q28388" s="11"/>
      <c r="R28388" s="11"/>
      <c r="S28388" s="11"/>
      <c r="T28388" s="11"/>
      <c r="U28388" s="11"/>
      <c r="V28388" s="11"/>
      <c r="W28388" s="11"/>
      <c r="X28388" s="11"/>
      <c r="Y28388" s="11"/>
      <c r="Z28388" s="11"/>
      <c r="BE28388"/>
      <c r="BF28388"/>
      <c r="BG28388"/>
    </row>
    <row r="28389" spans="11:59" x14ac:dyDescent="0.25">
      <c r="K28389" s="11"/>
      <c r="L28389" s="11"/>
      <c r="N28389" s="11"/>
      <c r="O28389" s="11"/>
      <c r="P28389" s="11"/>
      <c r="Q28389" s="11"/>
      <c r="R28389" s="11"/>
      <c r="S28389" s="11"/>
      <c r="T28389" s="11"/>
      <c r="U28389" s="11"/>
      <c r="V28389" s="11"/>
      <c r="W28389" s="11"/>
      <c r="X28389" s="11"/>
      <c r="Y28389" s="11"/>
      <c r="Z28389" s="11"/>
      <c r="BE28389"/>
      <c r="BF28389"/>
      <c r="BG28389"/>
    </row>
    <row r="28390" spans="11:59" x14ac:dyDescent="0.25">
      <c r="K28390" s="11"/>
      <c r="L28390" s="11"/>
      <c r="N28390" s="11"/>
      <c r="O28390" s="11"/>
      <c r="P28390" s="11"/>
      <c r="Q28390" s="11"/>
      <c r="R28390" s="11"/>
      <c r="S28390" s="11"/>
      <c r="T28390" s="11"/>
      <c r="U28390" s="11"/>
      <c r="V28390" s="11"/>
      <c r="W28390" s="11"/>
      <c r="X28390" s="11"/>
      <c r="Y28390" s="11"/>
      <c r="Z28390" s="11"/>
      <c r="BE28390"/>
      <c r="BF28390"/>
      <c r="BG28390"/>
    </row>
    <row r="28391" spans="11:59" x14ac:dyDescent="0.25">
      <c r="K28391" s="11"/>
      <c r="L28391" s="11"/>
      <c r="N28391" s="11"/>
      <c r="O28391" s="11"/>
      <c r="P28391" s="11"/>
      <c r="Q28391" s="11"/>
      <c r="R28391" s="11"/>
      <c r="S28391" s="11"/>
      <c r="T28391" s="11"/>
      <c r="U28391" s="11"/>
      <c r="V28391" s="11"/>
      <c r="W28391" s="11"/>
      <c r="X28391" s="11"/>
      <c r="Y28391" s="11"/>
      <c r="Z28391" s="11"/>
      <c r="BE28391"/>
      <c r="BF28391"/>
      <c r="BG28391"/>
    </row>
    <row r="28392" spans="11:59" x14ac:dyDescent="0.25">
      <c r="K28392" s="11"/>
      <c r="L28392" s="11"/>
      <c r="N28392" s="11"/>
      <c r="O28392" s="11"/>
      <c r="P28392" s="11"/>
      <c r="Q28392" s="11"/>
      <c r="R28392" s="11"/>
      <c r="S28392" s="11"/>
      <c r="T28392" s="11"/>
      <c r="U28392" s="11"/>
      <c r="V28392" s="11"/>
      <c r="W28392" s="11"/>
      <c r="X28392" s="11"/>
      <c r="Y28392" s="11"/>
      <c r="Z28392" s="11"/>
      <c r="BE28392"/>
      <c r="BF28392"/>
      <c r="BG28392"/>
    </row>
    <row r="28393" spans="11:59" x14ac:dyDescent="0.25">
      <c r="K28393" s="11"/>
      <c r="L28393" s="11"/>
      <c r="N28393" s="11"/>
      <c r="O28393" s="11"/>
      <c r="P28393" s="11"/>
      <c r="Q28393" s="11"/>
      <c r="R28393" s="11"/>
      <c r="S28393" s="11"/>
      <c r="T28393" s="11"/>
      <c r="U28393" s="11"/>
      <c r="V28393" s="11"/>
      <c r="W28393" s="11"/>
      <c r="X28393" s="11"/>
      <c r="Y28393" s="11"/>
      <c r="Z28393" s="11"/>
      <c r="BE28393"/>
      <c r="BF28393"/>
      <c r="BG28393"/>
    </row>
    <row r="28394" spans="11:59" x14ac:dyDescent="0.25">
      <c r="K28394" s="11"/>
      <c r="L28394" s="11"/>
      <c r="N28394" s="11"/>
      <c r="O28394" s="11"/>
      <c r="P28394" s="11"/>
      <c r="Q28394" s="11"/>
      <c r="R28394" s="11"/>
      <c r="S28394" s="11"/>
      <c r="T28394" s="11"/>
      <c r="U28394" s="11"/>
      <c r="V28394" s="11"/>
      <c r="W28394" s="11"/>
      <c r="X28394" s="11"/>
      <c r="Y28394" s="11"/>
      <c r="Z28394" s="11"/>
      <c r="BE28394"/>
      <c r="BF28394"/>
      <c r="BG28394"/>
    </row>
    <row r="28395" spans="11:59" x14ac:dyDescent="0.25">
      <c r="K28395" s="11"/>
      <c r="L28395" s="11"/>
      <c r="N28395" s="11"/>
      <c r="O28395" s="11"/>
      <c r="P28395" s="11"/>
      <c r="Q28395" s="11"/>
      <c r="R28395" s="11"/>
      <c r="S28395" s="11"/>
      <c r="T28395" s="11"/>
      <c r="U28395" s="11"/>
      <c r="V28395" s="11"/>
      <c r="W28395" s="11"/>
      <c r="X28395" s="11"/>
      <c r="Y28395" s="11"/>
      <c r="Z28395" s="11"/>
      <c r="BE28395"/>
      <c r="BF28395"/>
      <c r="BG28395"/>
    </row>
    <row r="28396" spans="11:59" x14ac:dyDescent="0.25">
      <c r="K28396" s="11"/>
      <c r="L28396" s="11"/>
      <c r="N28396" s="11"/>
      <c r="O28396" s="11"/>
      <c r="P28396" s="11"/>
      <c r="Q28396" s="11"/>
      <c r="R28396" s="11"/>
      <c r="S28396" s="11"/>
      <c r="T28396" s="11"/>
      <c r="U28396" s="11"/>
      <c r="V28396" s="11"/>
      <c r="W28396" s="11"/>
      <c r="X28396" s="11"/>
      <c r="Y28396" s="11"/>
      <c r="Z28396" s="11"/>
      <c r="BE28396"/>
      <c r="BF28396"/>
      <c r="BG28396"/>
    </row>
    <row r="28397" spans="11:59" x14ac:dyDescent="0.25">
      <c r="K28397" s="11"/>
      <c r="L28397" s="11"/>
      <c r="N28397" s="11"/>
      <c r="O28397" s="11"/>
      <c r="P28397" s="11"/>
      <c r="Q28397" s="11"/>
      <c r="R28397" s="11"/>
      <c r="S28397" s="11"/>
      <c r="T28397" s="11"/>
      <c r="U28397" s="11"/>
      <c r="V28397" s="11"/>
      <c r="W28397" s="11"/>
      <c r="X28397" s="11"/>
      <c r="Y28397" s="11"/>
      <c r="Z28397" s="11"/>
      <c r="BE28397"/>
      <c r="BF28397"/>
      <c r="BG28397"/>
    </row>
    <row r="28398" spans="11:59" x14ac:dyDescent="0.25">
      <c r="K28398" s="11"/>
      <c r="L28398" s="11"/>
      <c r="N28398" s="11"/>
      <c r="O28398" s="11"/>
      <c r="P28398" s="11"/>
      <c r="Q28398" s="11"/>
      <c r="R28398" s="11"/>
      <c r="S28398" s="11"/>
      <c r="T28398" s="11"/>
      <c r="U28398" s="11"/>
      <c r="V28398" s="11"/>
      <c r="W28398" s="11"/>
      <c r="X28398" s="11"/>
      <c r="Y28398" s="11"/>
      <c r="Z28398" s="11"/>
      <c r="BE28398"/>
      <c r="BF28398"/>
      <c r="BG28398"/>
    </row>
    <row r="28399" spans="11:59" x14ac:dyDescent="0.25">
      <c r="K28399" s="11"/>
      <c r="L28399" s="11"/>
      <c r="N28399" s="11"/>
      <c r="O28399" s="11"/>
      <c r="P28399" s="11"/>
      <c r="Q28399" s="11"/>
      <c r="R28399" s="11"/>
      <c r="S28399" s="11"/>
      <c r="T28399" s="11"/>
      <c r="U28399" s="11"/>
      <c r="V28399" s="11"/>
      <c r="W28399" s="11"/>
      <c r="X28399" s="11"/>
      <c r="Y28399" s="11"/>
      <c r="Z28399" s="11"/>
      <c r="BE28399"/>
      <c r="BF28399"/>
      <c r="BG28399"/>
    </row>
    <row r="28400" spans="11:59" x14ac:dyDescent="0.25">
      <c r="K28400" s="11"/>
      <c r="L28400" s="11"/>
      <c r="N28400" s="11"/>
      <c r="O28400" s="11"/>
      <c r="P28400" s="11"/>
      <c r="Q28400" s="11"/>
      <c r="R28400" s="11"/>
      <c r="S28400" s="11"/>
      <c r="T28400" s="11"/>
      <c r="U28400" s="11"/>
      <c r="V28400" s="11"/>
      <c r="W28400" s="11"/>
      <c r="X28400" s="11"/>
      <c r="Y28400" s="11"/>
      <c r="Z28400" s="11"/>
      <c r="BE28400"/>
      <c r="BF28400"/>
      <c r="BG28400"/>
    </row>
    <row r="28401" spans="11:59" x14ac:dyDescent="0.25">
      <c r="K28401" s="11"/>
      <c r="L28401" s="11"/>
      <c r="N28401" s="11"/>
      <c r="O28401" s="11"/>
      <c r="P28401" s="11"/>
      <c r="Q28401" s="11"/>
      <c r="R28401" s="11"/>
      <c r="S28401" s="11"/>
      <c r="T28401" s="11"/>
      <c r="U28401" s="11"/>
      <c r="V28401" s="11"/>
      <c r="W28401" s="11"/>
      <c r="X28401" s="11"/>
      <c r="Y28401" s="11"/>
      <c r="Z28401" s="11"/>
      <c r="BE28401"/>
      <c r="BF28401"/>
      <c r="BG28401"/>
    </row>
    <row r="28402" spans="11:59" x14ac:dyDescent="0.25">
      <c r="K28402" s="11"/>
      <c r="L28402" s="11"/>
      <c r="N28402" s="11"/>
      <c r="O28402" s="11"/>
      <c r="P28402" s="11"/>
      <c r="Q28402" s="11"/>
      <c r="R28402" s="11"/>
      <c r="S28402" s="11"/>
      <c r="T28402" s="11"/>
      <c r="U28402" s="11"/>
      <c r="V28402" s="11"/>
      <c r="W28402" s="11"/>
      <c r="X28402" s="11"/>
      <c r="Y28402" s="11"/>
      <c r="Z28402" s="11"/>
      <c r="BE28402"/>
      <c r="BF28402"/>
      <c r="BG28402"/>
    </row>
    <row r="28403" spans="11:59" x14ac:dyDescent="0.25">
      <c r="K28403" s="11"/>
      <c r="L28403" s="11"/>
      <c r="N28403" s="11"/>
      <c r="O28403" s="11"/>
      <c r="P28403" s="11"/>
      <c r="Q28403" s="11"/>
      <c r="R28403" s="11"/>
      <c r="S28403" s="11"/>
      <c r="T28403" s="11"/>
      <c r="U28403" s="11"/>
      <c r="V28403" s="11"/>
      <c r="W28403" s="11"/>
      <c r="X28403" s="11"/>
      <c r="Y28403" s="11"/>
      <c r="Z28403" s="11"/>
      <c r="BE28403"/>
      <c r="BF28403"/>
      <c r="BG28403"/>
    </row>
    <row r="28404" spans="11:59" x14ac:dyDescent="0.25">
      <c r="K28404" s="11"/>
      <c r="L28404" s="11"/>
      <c r="N28404" s="11"/>
      <c r="O28404" s="11"/>
      <c r="P28404" s="11"/>
      <c r="Q28404" s="11"/>
      <c r="R28404" s="11"/>
      <c r="S28404" s="11"/>
      <c r="T28404" s="11"/>
      <c r="U28404" s="11"/>
      <c r="V28404" s="11"/>
      <c r="W28404" s="11"/>
      <c r="X28404" s="11"/>
      <c r="Y28404" s="11"/>
      <c r="Z28404" s="11"/>
      <c r="BE28404"/>
      <c r="BF28404"/>
      <c r="BG28404"/>
    </row>
    <row r="28405" spans="11:59" x14ac:dyDescent="0.25">
      <c r="K28405" s="11"/>
      <c r="L28405" s="11"/>
      <c r="N28405" s="11"/>
      <c r="O28405" s="11"/>
      <c r="P28405" s="11"/>
      <c r="Q28405" s="11"/>
      <c r="R28405" s="11"/>
      <c r="S28405" s="11"/>
      <c r="T28405" s="11"/>
      <c r="U28405" s="11"/>
      <c r="V28405" s="11"/>
      <c r="W28405" s="11"/>
      <c r="X28405" s="11"/>
      <c r="Y28405" s="11"/>
      <c r="Z28405" s="11"/>
      <c r="BE28405"/>
      <c r="BF28405"/>
      <c r="BG28405"/>
    </row>
    <row r="28406" spans="11:59" x14ac:dyDescent="0.25">
      <c r="K28406" s="11"/>
      <c r="L28406" s="11"/>
      <c r="N28406" s="11"/>
      <c r="O28406" s="11"/>
      <c r="P28406" s="11"/>
      <c r="Q28406" s="11"/>
      <c r="R28406" s="11"/>
      <c r="S28406" s="11"/>
      <c r="T28406" s="11"/>
      <c r="U28406" s="11"/>
      <c r="V28406" s="11"/>
      <c r="W28406" s="11"/>
      <c r="X28406" s="11"/>
      <c r="Y28406" s="11"/>
      <c r="Z28406" s="11"/>
      <c r="BE28406"/>
      <c r="BF28406"/>
      <c r="BG28406"/>
    </row>
    <row r="28407" spans="11:59" x14ac:dyDescent="0.25">
      <c r="K28407" s="11"/>
      <c r="L28407" s="11"/>
      <c r="N28407" s="11"/>
      <c r="O28407" s="11"/>
      <c r="P28407" s="11"/>
      <c r="Q28407" s="11"/>
      <c r="R28407" s="11"/>
      <c r="S28407" s="11"/>
      <c r="T28407" s="11"/>
      <c r="U28407" s="11"/>
      <c r="V28407" s="11"/>
      <c r="W28407" s="11"/>
      <c r="X28407" s="11"/>
      <c r="Y28407" s="11"/>
      <c r="Z28407" s="11"/>
      <c r="BE28407"/>
      <c r="BF28407"/>
      <c r="BG28407"/>
    </row>
    <row r="28408" spans="11:59" x14ac:dyDescent="0.25">
      <c r="K28408" s="11"/>
      <c r="L28408" s="11"/>
      <c r="N28408" s="11"/>
      <c r="O28408" s="11"/>
      <c r="P28408" s="11"/>
      <c r="Q28408" s="11"/>
      <c r="R28408" s="11"/>
      <c r="S28408" s="11"/>
      <c r="T28408" s="11"/>
      <c r="U28408" s="11"/>
      <c r="V28408" s="11"/>
      <c r="W28408" s="11"/>
      <c r="X28408" s="11"/>
      <c r="Y28408" s="11"/>
      <c r="Z28408" s="11"/>
      <c r="BE28408"/>
      <c r="BF28408"/>
      <c r="BG28408"/>
    </row>
    <row r="28409" spans="11:59" x14ac:dyDescent="0.25">
      <c r="K28409" s="11"/>
      <c r="L28409" s="11"/>
      <c r="N28409" s="11"/>
      <c r="O28409" s="11"/>
      <c r="P28409" s="11"/>
      <c r="Q28409" s="11"/>
      <c r="R28409" s="11"/>
      <c r="S28409" s="11"/>
      <c r="T28409" s="11"/>
      <c r="U28409" s="11"/>
      <c r="V28409" s="11"/>
      <c r="W28409" s="11"/>
      <c r="X28409" s="11"/>
      <c r="Y28409" s="11"/>
      <c r="Z28409" s="11"/>
      <c r="BE28409"/>
      <c r="BF28409"/>
      <c r="BG28409"/>
    </row>
    <row r="28410" spans="11:59" x14ac:dyDescent="0.25">
      <c r="K28410" s="11"/>
      <c r="L28410" s="11"/>
      <c r="N28410" s="11"/>
      <c r="O28410" s="11"/>
      <c r="P28410" s="11"/>
      <c r="Q28410" s="11"/>
      <c r="R28410" s="11"/>
      <c r="S28410" s="11"/>
      <c r="T28410" s="11"/>
      <c r="U28410" s="11"/>
      <c r="V28410" s="11"/>
      <c r="W28410" s="11"/>
      <c r="X28410" s="11"/>
      <c r="Y28410" s="11"/>
      <c r="Z28410" s="11"/>
      <c r="BE28410"/>
      <c r="BF28410"/>
      <c r="BG28410"/>
    </row>
    <row r="28411" spans="11:59" x14ac:dyDescent="0.25">
      <c r="K28411" s="11"/>
      <c r="L28411" s="11"/>
      <c r="N28411" s="11"/>
      <c r="O28411" s="11"/>
      <c r="P28411" s="11"/>
      <c r="Q28411" s="11"/>
      <c r="R28411" s="11"/>
      <c r="S28411" s="11"/>
      <c r="T28411" s="11"/>
      <c r="U28411" s="11"/>
      <c r="V28411" s="11"/>
      <c r="W28411" s="11"/>
      <c r="X28411" s="11"/>
      <c r="Y28411" s="11"/>
      <c r="Z28411" s="11"/>
      <c r="BE28411"/>
      <c r="BF28411"/>
      <c r="BG28411"/>
    </row>
    <row r="28412" spans="11:59" x14ac:dyDescent="0.25">
      <c r="K28412" s="11"/>
      <c r="L28412" s="11"/>
      <c r="N28412" s="11"/>
      <c r="O28412" s="11"/>
      <c r="P28412" s="11"/>
      <c r="Q28412" s="11"/>
      <c r="R28412" s="11"/>
      <c r="S28412" s="11"/>
      <c r="T28412" s="11"/>
      <c r="U28412" s="11"/>
      <c r="V28412" s="11"/>
      <c r="W28412" s="11"/>
      <c r="X28412" s="11"/>
      <c r="Y28412" s="11"/>
      <c r="Z28412" s="11"/>
      <c r="BE28412"/>
      <c r="BF28412"/>
      <c r="BG28412"/>
    </row>
    <row r="28413" spans="11:59" x14ac:dyDescent="0.25">
      <c r="K28413" s="11"/>
      <c r="L28413" s="11"/>
      <c r="N28413" s="11"/>
      <c r="O28413" s="11"/>
      <c r="P28413" s="11"/>
      <c r="Q28413" s="11"/>
      <c r="R28413" s="11"/>
      <c r="S28413" s="11"/>
      <c r="T28413" s="11"/>
      <c r="U28413" s="11"/>
      <c r="V28413" s="11"/>
      <c r="W28413" s="11"/>
      <c r="X28413" s="11"/>
      <c r="Y28413" s="11"/>
      <c r="Z28413" s="11"/>
      <c r="BE28413"/>
      <c r="BF28413"/>
      <c r="BG28413"/>
    </row>
    <row r="28414" spans="11:59" x14ac:dyDescent="0.25">
      <c r="K28414" s="11"/>
      <c r="L28414" s="11"/>
      <c r="N28414" s="11"/>
      <c r="O28414" s="11"/>
      <c r="P28414" s="11"/>
      <c r="Q28414" s="11"/>
      <c r="R28414" s="11"/>
      <c r="S28414" s="11"/>
      <c r="T28414" s="11"/>
      <c r="U28414" s="11"/>
      <c r="V28414" s="11"/>
      <c r="W28414" s="11"/>
      <c r="X28414" s="11"/>
      <c r="Y28414" s="11"/>
      <c r="Z28414" s="11"/>
      <c r="BE28414"/>
      <c r="BF28414"/>
      <c r="BG28414"/>
    </row>
    <row r="28415" spans="11:59" x14ac:dyDescent="0.25">
      <c r="K28415" s="11"/>
      <c r="L28415" s="11"/>
      <c r="N28415" s="11"/>
      <c r="O28415" s="11"/>
      <c r="P28415" s="11"/>
      <c r="Q28415" s="11"/>
      <c r="R28415" s="11"/>
      <c r="S28415" s="11"/>
      <c r="T28415" s="11"/>
      <c r="U28415" s="11"/>
      <c r="V28415" s="11"/>
      <c r="W28415" s="11"/>
      <c r="X28415" s="11"/>
      <c r="Y28415" s="11"/>
      <c r="Z28415" s="11"/>
      <c r="BE28415"/>
      <c r="BF28415"/>
      <c r="BG28415"/>
    </row>
    <row r="28416" spans="11:59" x14ac:dyDescent="0.25">
      <c r="K28416" s="11"/>
      <c r="L28416" s="11"/>
      <c r="N28416" s="11"/>
      <c r="O28416" s="11"/>
      <c r="P28416" s="11"/>
      <c r="Q28416" s="11"/>
      <c r="R28416" s="11"/>
      <c r="S28416" s="11"/>
      <c r="T28416" s="11"/>
      <c r="U28416" s="11"/>
      <c r="V28416" s="11"/>
      <c r="W28416" s="11"/>
      <c r="X28416" s="11"/>
      <c r="Y28416" s="11"/>
      <c r="Z28416" s="11"/>
      <c r="BE28416"/>
      <c r="BF28416"/>
      <c r="BG28416"/>
    </row>
    <row r="28417" spans="11:59" x14ac:dyDescent="0.25">
      <c r="K28417" s="11"/>
      <c r="L28417" s="11"/>
      <c r="N28417" s="11"/>
      <c r="O28417" s="11"/>
      <c r="P28417" s="11"/>
      <c r="Q28417" s="11"/>
      <c r="R28417" s="11"/>
      <c r="S28417" s="11"/>
      <c r="T28417" s="11"/>
      <c r="U28417" s="11"/>
      <c r="V28417" s="11"/>
      <c r="W28417" s="11"/>
      <c r="X28417" s="11"/>
      <c r="Y28417" s="11"/>
      <c r="Z28417" s="11"/>
      <c r="BE28417"/>
      <c r="BF28417"/>
      <c r="BG28417"/>
    </row>
    <row r="28418" spans="11:59" x14ac:dyDescent="0.25">
      <c r="K28418" s="11"/>
      <c r="L28418" s="11"/>
      <c r="N28418" s="11"/>
      <c r="O28418" s="11"/>
      <c r="P28418" s="11"/>
      <c r="Q28418" s="11"/>
      <c r="R28418" s="11"/>
      <c r="S28418" s="11"/>
      <c r="T28418" s="11"/>
      <c r="U28418" s="11"/>
      <c r="V28418" s="11"/>
      <c r="W28418" s="11"/>
      <c r="X28418" s="11"/>
      <c r="Y28418" s="11"/>
      <c r="Z28418" s="11"/>
      <c r="BE28418"/>
      <c r="BF28418"/>
      <c r="BG28418"/>
    </row>
    <row r="28419" spans="11:59" x14ac:dyDescent="0.25">
      <c r="K28419" s="11"/>
      <c r="L28419" s="11"/>
      <c r="N28419" s="11"/>
      <c r="O28419" s="11"/>
      <c r="P28419" s="11"/>
      <c r="Q28419" s="11"/>
      <c r="R28419" s="11"/>
      <c r="S28419" s="11"/>
      <c r="T28419" s="11"/>
      <c r="U28419" s="11"/>
      <c r="V28419" s="11"/>
      <c r="W28419" s="11"/>
      <c r="X28419" s="11"/>
      <c r="Y28419" s="11"/>
      <c r="Z28419" s="11"/>
      <c r="BE28419"/>
      <c r="BF28419"/>
      <c r="BG28419"/>
    </row>
    <row r="28420" spans="11:59" x14ac:dyDescent="0.25">
      <c r="K28420" s="11"/>
      <c r="L28420" s="11"/>
      <c r="N28420" s="11"/>
      <c r="O28420" s="11"/>
      <c r="P28420" s="11"/>
      <c r="Q28420" s="11"/>
      <c r="R28420" s="11"/>
      <c r="S28420" s="11"/>
      <c r="T28420" s="11"/>
      <c r="U28420" s="11"/>
      <c r="V28420" s="11"/>
      <c r="W28420" s="11"/>
      <c r="X28420" s="11"/>
      <c r="Y28420" s="11"/>
      <c r="Z28420" s="11"/>
      <c r="BE28420"/>
      <c r="BF28420"/>
      <c r="BG28420"/>
    </row>
    <row r="28421" spans="11:59" x14ac:dyDescent="0.25">
      <c r="K28421" s="11"/>
      <c r="L28421" s="11"/>
      <c r="N28421" s="11"/>
      <c r="O28421" s="11"/>
      <c r="P28421" s="11"/>
      <c r="Q28421" s="11"/>
      <c r="R28421" s="11"/>
      <c r="S28421" s="11"/>
      <c r="T28421" s="11"/>
      <c r="U28421" s="11"/>
      <c r="V28421" s="11"/>
      <c r="W28421" s="11"/>
      <c r="X28421" s="11"/>
      <c r="Y28421" s="11"/>
      <c r="Z28421" s="11"/>
      <c r="BE28421"/>
      <c r="BF28421"/>
      <c r="BG28421"/>
    </row>
    <row r="28422" spans="11:59" x14ac:dyDescent="0.25">
      <c r="K28422" s="11"/>
      <c r="L28422" s="11"/>
      <c r="N28422" s="11"/>
      <c r="O28422" s="11"/>
      <c r="P28422" s="11"/>
      <c r="Q28422" s="11"/>
      <c r="R28422" s="11"/>
      <c r="S28422" s="11"/>
      <c r="T28422" s="11"/>
      <c r="U28422" s="11"/>
      <c r="V28422" s="11"/>
      <c r="W28422" s="11"/>
      <c r="X28422" s="11"/>
      <c r="Y28422" s="11"/>
      <c r="Z28422" s="11"/>
      <c r="BE28422"/>
      <c r="BF28422"/>
      <c r="BG28422"/>
    </row>
    <row r="28423" spans="11:59" x14ac:dyDescent="0.25">
      <c r="K28423" s="11"/>
      <c r="L28423" s="11"/>
      <c r="N28423" s="11"/>
      <c r="O28423" s="11"/>
      <c r="P28423" s="11"/>
      <c r="Q28423" s="11"/>
      <c r="R28423" s="11"/>
      <c r="S28423" s="11"/>
      <c r="T28423" s="11"/>
      <c r="U28423" s="11"/>
      <c r="V28423" s="11"/>
      <c r="W28423" s="11"/>
      <c r="X28423" s="11"/>
      <c r="Y28423" s="11"/>
      <c r="Z28423" s="11"/>
      <c r="BE28423"/>
      <c r="BF28423"/>
      <c r="BG28423"/>
    </row>
    <row r="28424" spans="11:59" x14ac:dyDescent="0.25">
      <c r="K28424" s="11"/>
      <c r="L28424" s="11"/>
      <c r="N28424" s="11"/>
      <c r="O28424" s="11"/>
      <c r="P28424" s="11"/>
      <c r="Q28424" s="11"/>
      <c r="R28424" s="11"/>
      <c r="S28424" s="11"/>
      <c r="T28424" s="11"/>
      <c r="U28424" s="11"/>
      <c r="V28424" s="11"/>
      <c r="W28424" s="11"/>
      <c r="X28424" s="11"/>
      <c r="Y28424" s="11"/>
      <c r="Z28424" s="11"/>
      <c r="BE28424"/>
      <c r="BF28424"/>
      <c r="BG28424"/>
    </row>
    <row r="28425" spans="11:59" x14ac:dyDescent="0.25">
      <c r="K28425" s="11"/>
      <c r="L28425" s="11"/>
      <c r="N28425" s="11"/>
      <c r="O28425" s="11"/>
      <c r="P28425" s="11"/>
      <c r="Q28425" s="11"/>
      <c r="R28425" s="11"/>
      <c r="S28425" s="11"/>
      <c r="T28425" s="11"/>
      <c r="U28425" s="11"/>
      <c r="V28425" s="11"/>
      <c r="W28425" s="11"/>
      <c r="X28425" s="11"/>
      <c r="Y28425" s="11"/>
      <c r="Z28425" s="11"/>
      <c r="BE28425"/>
      <c r="BF28425"/>
      <c r="BG28425"/>
    </row>
    <row r="28426" spans="11:59" x14ac:dyDescent="0.25">
      <c r="K28426" s="11"/>
      <c r="L28426" s="11"/>
      <c r="N28426" s="11"/>
      <c r="O28426" s="11"/>
      <c r="P28426" s="11"/>
      <c r="Q28426" s="11"/>
      <c r="R28426" s="11"/>
      <c r="S28426" s="11"/>
      <c r="T28426" s="11"/>
      <c r="U28426" s="11"/>
      <c r="V28426" s="11"/>
      <c r="W28426" s="11"/>
      <c r="X28426" s="11"/>
      <c r="Y28426" s="11"/>
      <c r="Z28426" s="11"/>
      <c r="BE28426"/>
      <c r="BF28426"/>
      <c r="BG28426"/>
    </row>
    <row r="28427" spans="11:59" x14ac:dyDescent="0.25">
      <c r="K28427" s="11"/>
      <c r="L28427" s="11"/>
      <c r="N28427" s="11"/>
      <c r="O28427" s="11"/>
      <c r="P28427" s="11"/>
      <c r="Q28427" s="11"/>
      <c r="R28427" s="11"/>
      <c r="S28427" s="11"/>
      <c r="T28427" s="11"/>
      <c r="U28427" s="11"/>
      <c r="V28427" s="11"/>
      <c r="W28427" s="11"/>
      <c r="X28427" s="11"/>
      <c r="Y28427" s="11"/>
      <c r="Z28427" s="11"/>
      <c r="BE28427"/>
      <c r="BF28427"/>
      <c r="BG28427"/>
    </row>
    <row r="28428" spans="11:59" x14ac:dyDescent="0.25">
      <c r="K28428" s="11"/>
      <c r="L28428" s="11"/>
      <c r="N28428" s="11"/>
      <c r="O28428" s="11"/>
      <c r="P28428" s="11"/>
      <c r="Q28428" s="11"/>
      <c r="R28428" s="11"/>
      <c r="S28428" s="11"/>
      <c r="T28428" s="11"/>
      <c r="U28428" s="11"/>
      <c r="V28428" s="11"/>
      <c r="W28428" s="11"/>
      <c r="X28428" s="11"/>
      <c r="Y28428" s="11"/>
      <c r="Z28428" s="11"/>
      <c r="BE28428"/>
      <c r="BF28428"/>
      <c r="BG28428"/>
    </row>
    <row r="28429" spans="11:59" x14ac:dyDescent="0.25">
      <c r="K28429" s="11"/>
      <c r="L28429" s="11"/>
      <c r="N28429" s="11"/>
      <c r="O28429" s="11"/>
      <c r="P28429" s="11"/>
      <c r="Q28429" s="11"/>
      <c r="R28429" s="11"/>
      <c r="S28429" s="11"/>
      <c r="T28429" s="11"/>
      <c r="U28429" s="11"/>
      <c r="V28429" s="11"/>
      <c r="W28429" s="11"/>
      <c r="X28429" s="11"/>
      <c r="Y28429" s="11"/>
      <c r="Z28429" s="11"/>
      <c r="BE28429"/>
      <c r="BF28429"/>
      <c r="BG28429"/>
    </row>
    <row r="28430" spans="11:59" x14ac:dyDescent="0.25">
      <c r="K28430" s="11"/>
      <c r="L28430" s="11"/>
      <c r="N28430" s="11"/>
      <c r="O28430" s="11"/>
      <c r="P28430" s="11"/>
      <c r="Q28430" s="11"/>
      <c r="R28430" s="11"/>
      <c r="S28430" s="11"/>
      <c r="T28430" s="11"/>
      <c r="U28430" s="11"/>
      <c r="V28430" s="11"/>
      <c r="W28430" s="11"/>
      <c r="X28430" s="11"/>
      <c r="Y28430" s="11"/>
      <c r="Z28430" s="11"/>
      <c r="BE28430"/>
      <c r="BF28430"/>
      <c r="BG28430"/>
    </row>
    <row r="28431" spans="11:59" x14ac:dyDescent="0.25">
      <c r="K28431" s="11"/>
      <c r="L28431" s="11"/>
      <c r="N28431" s="11"/>
      <c r="O28431" s="11"/>
      <c r="P28431" s="11"/>
      <c r="Q28431" s="11"/>
      <c r="R28431" s="11"/>
      <c r="S28431" s="11"/>
      <c r="T28431" s="11"/>
      <c r="U28431" s="11"/>
      <c r="V28431" s="11"/>
      <c r="W28431" s="11"/>
      <c r="X28431" s="11"/>
      <c r="Y28431" s="11"/>
      <c r="Z28431" s="11"/>
      <c r="BE28431"/>
      <c r="BF28431"/>
      <c r="BG28431"/>
    </row>
    <row r="28432" spans="11:59" x14ac:dyDescent="0.25">
      <c r="K28432" s="11"/>
      <c r="L28432" s="11"/>
      <c r="N28432" s="11"/>
      <c r="O28432" s="11"/>
      <c r="P28432" s="11"/>
      <c r="Q28432" s="11"/>
      <c r="R28432" s="11"/>
      <c r="S28432" s="11"/>
      <c r="T28432" s="11"/>
      <c r="U28432" s="11"/>
      <c r="V28432" s="11"/>
      <c r="W28432" s="11"/>
      <c r="X28432" s="11"/>
      <c r="Y28432" s="11"/>
      <c r="Z28432" s="11"/>
      <c r="BE28432"/>
      <c r="BF28432"/>
      <c r="BG28432"/>
    </row>
    <row r="28433" spans="11:59" x14ac:dyDescent="0.25">
      <c r="K28433" s="11"/>
      <c r="L28433" s="11"/>
      <c r="N28433" s="11"/>
      <c r="O28433" s="11"/>
      <c r="P28433" s="11"/>
      <c r="Q28433" s="11"/>
      <c r="R28433" s="11"/>
      <c r="S28433" s="11"/>
      <c r="T28433" s="11"/>
      <c r="U28433" s="11"/>
      <c r="V28433" s="11"/>
      <c r="W28433" s="11"/>
      <c r="X28433" s="11"/>
      <c r="Y28433" s="11"/>
      <c r="Z28433" s="11"/>
      <c r="BE28433"/>
      <c r="BF28433"/>
      <c r="BG28433"/>
    </row>
    <row r="28434" spans="11:59" x14ac:dyDescent="0.25">
      <c r="K28434" s="11"/>
      <c r="L28434" s="11"/>
      <c r="N28434" s="11"/>
      <c r="O28434" s="11"/>
      <c r="P28434" s="11"/>
      <c r="Q28434" s="11"/>
      <c r="R28434" s="11"/>
      <c r="S28434" s="11"/>
      <c r="T28434" s="11"/>
      <c r="U28434" s="11"/>
      <c r="V28434" s="11"/>
      <c r="W28434" s="11"/>
      <c r="X28434" s="11"/>
      <c r="Y28434" s="11"/>
      <c r="Z28434" s="11"/>
      <c r="BE28434"/>
      <c r="BF28434"/>
      <c r="BG28434"/>
    </row>
    <row r="28435" spans="11:59" x14ac:dyDescent="0.25">
      <c r="K28435" s="11"/>
      <c r="L28435" s="11"/>
      <c r="N28435" s="11"/>
      <c r="O28435" s="11"/>
      <c r="P28435" s="11"/>
      <c r="Q28435" s="11"/>
      <c r="R28435" s="11"/>
      <c r="S28435" s="11"/>
      <c r="T28435" s="11"/>
      <c r="U28435" s="11"/>
      <c r="V28435" s="11"/>
      <c r="W28435" s="11"/>
      <c r="X28435" s="11"/>
      <c r="Y28435" s="11"/>
      <c r="Z28435" s="11"/>
      <c r="BE28435"/>
      <c r="BF28435"/>
      <c r="BG28435"/>
    </row>
    <row r="28436" spans="11:59" x14ac:dyDescent="0.25">
      <c r="K28436" s="11"/>
      <c r="L28436" s="11"/>
      <c r="N28436" s="11"/>
      <c r="O28436" s="11"/>
      <c r="P28436" s="11"/>
      <c r="Q28436" s="11"/>
      <c r="R28436" s="11"/>
      <c r="S28436" s="11"/>
      <c r="T28436" s="11"/>
      <c r="U28436" s="11"/>
      <c r="V28436" s="11"/>
      <c r="W28436" s="11"/>
      <c r="X28436" s="11"/>
      <c r="Y28436" s="11"/>
      <c r="Z28436" s="11"/>
      <c r="BE28436"/>
      <c r="BF28436"/>
      <c r="BG28436"/>
    </row>
    <row r="28437" spans="11:59" x14ac:dyDescent="0.25">
      <c r="K28437" s="11"/>
      <c r="L28437" s="11"/>
      <c r="N28437" s="11"/>
      <c r="O28437" s="11"/>
      <c r="P28437" s="11"/>
      <c r="Q28437" s="11"/>
      <c r="R28437" s="11"/>
      <c r="S28437" s="11"/>
      <c r="T28437" s="11"/>
      <c r="U28437" s="11"/>
      <c r="V28437" s="11"/>
      <c r="W28437" s="11"/>
      <c r="X28437" s="11"/>
      <c r="Y28437" s="11"/>
      <c r="Z28437" s="11"/>
      <c r="BE28437"/>
      <c r="BF28437"/>
      <c r="BG28437"/>
    </row>
    <row r="28438" spans="11:59" x14ac:dyDescent="0.25">
      <c r="K28438" s="11"/>
      <c r="L28438" s="11"/>
      <c r="N28438" s="11"/>
      <c r="O28438" s="11"/>
      <c r="P28438" s="11"/>
      <c r="Q28438" s="11"/>
      <c r="R28438" s="11"/>
      <c r="S28438" s="11"/>
      <c r="T28438" s="11"/>
      <c r="U28438" s="11"/>
      <c r="V28438" s="11"/>
      <c r="W28438" s="11"/>
      <c r="X28438" s="11"/>
      <c r="Y28438" s="11"/>
      <c r="Z28438" s="11"/>
      <c r="BE28438"/>
      <c r="BF28438"/>
      <c r="BG28438"/>
    </row>
    <row r="28439" spans="11:59" x14ac:dyDescent="0.25">
      <c r="K28439" s="11"/>
      <c r="L28439" s="11"/>
      <c r="N28439" s="11"/>
      <c r="O28439" s="11"/>
      <c r="P28439" s="11"/>
      <c r="Q28439" s="11"/>
      <c r="R28439" s="11"/>
      <c r="S28439" s="11"/>
      <c r="T28439" s="11"/>
      <c r="U28439" s="11"/>
      <c r="V28439" s="11"/>
      <c r="W28439" s="11"/>
      <c r="X28439" s="11"/>
      <c r="Y28439" s="11"/>
      <c r="Z28439" s="11"/>
      <c r="BE28439"/>
      <c r="BF28439"/>
      <c r="BG28439"/>
    </row>
    <row r="28440" spans="11:59" x14ac:dyDescent="0.25">
      <c r="K28440" s="11"/>
      <c r="L28440" s="11"/>
      <c r="N28440" s="11"/>
      <c r="O28440" s="11"/>
      <c r="P28440" s="11"/>
      <c r="Q28440" s="11"/>
      <c r="R28440" s="11"/>
      <c r="S28440" s="11"/>
      <c r="T28440" s="11"/>
      <c r="U28440" s="11"/>
      <c r="V28440" s="11"/>
      <c r="W28440" s="11"/>
      <c r="X28440" s="11"/>
      <c r="Y28440" s="11"/>
      <c r="Z28440" s="11"/>
      <c r="BE28440"/>
      <c r="BF28440"/>
      <c r="BG28440"/>
    </row>
    <row r="28441" spans="11:59" x14ac:dyDescent="0.25">
      <c r="K28441" s="11"/>
      <c r="L28441" s="11"/>
      <c r="N28441" s="11"/>
      <c r="O28441" s="11"/>
      <c r="P28441" s="11"/>
      <c r="Q28441" s="11"/>
      <c r="R28441" s="11"/>
      <c r="S28441" s="11"/>
      <c r="T28441" s="11"/>
      <c r="U28441" s="11"/>
      <c r="V28441" s="11"/>
      <c r="W28441" s="11"/>
      <c r="X28441" s="11"/>
      <c r="Y28441" s="11"/>
      <c r="Z28441" s="11"/>
      <c r="BE28441"/>
      <c r="BF28441"/>
      <c r="BG28441"/>
    </row>
    <row r="28442" spans="11:59" x14ac:dyDescent="0.25">
      <c r="K28442" s="11"/>
      <c r="L28442" s="11"/>
      <c r="N28442" s="11"/>
      <c r="O28442" s="11"/>
      <c r="P28442" s="11"/>
      <c r="Q28442" s="11"/>
      <c r="R28442" s="11"/>
      <c r="S28442" s="11"/>
      <c r="T28442" s="11"/>
      <c r="U28442" s="11"/>
      <c r="V28442" s="11"/>
      <c r="W28442" s="11"/>
      <c r="X28442" s="11"/>
      <c r="Y28442" s="11"/>
      <c r="Z28442" s="11"/>
      <c r="BE28442"/>
      <c r="BF28442"/>
      <c r="BG28442"/>
    </row>
    <row r="28443" spans="11:59" x14ac:dyDescent="0.25">
      <c r="K28443" s="11"/>
      <c r="L28443" s="11"/>
      <c r="N28443" s="11"/>
      <c r="O28443" s="11"/>
      <c r="P28443" s="11"/>
      <c r="Q28443" s="11"/>
      <c r="R28443" s="11"/>
      <c r="S28443" s="11"/>
      <c r="T28443" s="11"/>
      <c r="U28443" s="11"/>
      <c r="V28443" s="11"/>
      <c r="W28443" s="11"/>
      <c r="X28443" s="11"/>
      <c r="Y28443" s="11"/>
      <c r="Z28443" s="11"/>
      <c r="BE28443"/>
      <c r="BF28443"/>
      <c r="BG28443"/>
    </row>
    <row r="28444" spans="11:59" x14ac:dyDescent="0.25">
      <c r="K28444" s="11"/>
      <c r="L28444" s="11"/>
      <c r="N28444" s="11"/>
      <c r="O28444" s="11"/>
      <c r="P28444" s="11"/>
      <c r="Q28444" s="11"/>
      <c r="R28444" s="11"/>
      <c r="S28444" s="11"/>
      <c r="T28444" s="11"/>
      <c r="U28444" s="11"/>
      <c r="V28444" s="11"/>
      <c r="W28444" s="11"/>
      <c r="X28444" s="11"/>
      <c r="Y28444" s="11"/>
      <c r="Z28444" s="11"/>
      <c r="BE28444"/>
      <c r="BF28444"/>
      <c r="BG28444"/>
    </row>
    <row r="28445" spans="11:59" x14ac:dyDescent="0.25">
      <c r="K28445" s="11"/>
      <c r="L28445" s="11"/>
      <c r="N28445" s="11"/>
      <c r="O28445" s="11"/>
      <c r="P28445" s="11"/>
      <c r="Q28445" s="11"/>
      <c r="R28445" s="11"/>
      <c r="S28445" s="11"/>
      <c r="T28445" s="11"/>
      <c r="U28445" s="11"/>
      <c r="V28445" s="11"/>
      <c r="W28445" s="11"/>
      <c r="X28445" s="11"/>
      <c r="Y28445" s="11"/>
      <c r="Z28445" s="11"/>
      <c r="BE28445"/>
      <c r="BF28445"/>
      <c r="BG28445"/>
    </row>
    <row r="28446" spans="11:59" x14ac:dyDescent="0.25">
      <c r="K28446" s="11"/>
      <c r="L28446" s="11"/>
      <c r="N28446" s="11"/>
      <c r="O28446" s="11"/>
      <c r="P28446" s="11"/>
      <c r="Q28446" s="11"/>
      <c r="R28446" s="11"/>
      <c r="S28446" s="11"/>
      <c r="T28446" s="11"/>
      <c r="U28446" s="11"/>
      <c r="V28446" s="11"/>
      <c r="W28446" s="11"/>
      <c r="X28446" s="11"/>
      <c r="Y28446" s="11"/>
      <c r="Z28446" s="11"/>
      <c r="BE28446"/>
      <c r="BF28446"/>
      <c r="BG28446"/>
    </row>
    <row r="28447" spans="11:59" x14ac:dyDescent="0.25">
      <c r="K28447" s="11"/>
      <c r="L28447" s="11"/>
      <c r="N28447" s="11"/>
      <c r="O28447" s="11"/>
      <c r="P28447" s="11"/>
      <c r="Q28447" s="11"/>
      <c r="R28447" s="11"/>
      <c r="S28447" s="11"/>
      <c r="T28447" s="11"/>
      <c r="U28447" s="11"/>
      <c r="V28447" s="11"/>
      <c r="W28447" s="11"/>
      <c r="X28447" s="11"/>
      <c r="Y28447" s="11"/>
      <c r="Z28447" s="11"/>
      <c r="BE28447"/>
      <c r="BF28447"/>
      <c r="BG28447"/>
    </row>
    <row r="28448" spans="11:59" x14ac:dyDescent="0.25">
      <c r="K28448" s="11"/>
      <c r="L28448" s="11"/>
      <c r="N28448" s="11"/>
      <c r="O28448" s="11"/>
      <c r="P28448" s="11"/>
      <c r="Q28448" s="11"/>
      <c r="R28448" s="11"/>
      <c r="S28448" s="11"/>
      <c r="T28448" s="11"/>
      <c r="U28448" s="11"/>
      <c r="V28448" s="11"/>
      <c r="W28448" s="11"/>
      <c r="X28448" s="11"/>
      <c r="Y28448" s="11"/>
      <c r="Z28448" s="11"/>
      <c r="BE28448"/>
      <c r="BF28448"/>
      <c r="BG28448"/>
    </row>
    <row r="28449" spans="11:59" x14ac:dyDescent="0.25">
      <c r="K28449" s="11"/>
      <c r="L28449" s="11"/>
      <c r="N28449" s="11"/>
      <c r="O28449" s="11"/>
      <c r="P28449" s="11"/>
      <c r="Q28449" s="11"/>
      <c r="R28449" s="11"/>
      <c r="S28449" s="11"/>
      <c r="T28449" s="11"/>
      <c r="U28449" s="11"/>
      <c r="V28449" s="11"/>
      <c r="W28449" s="11"/>
      <c r="X28449" s="11"/>
      <c r="Y28449" s="11"/>
      <c r="Z28449" s="11"/>
      <c r="BE28449"/>
      <c r="BF28449"/>
      <c r="BG28449"/>
    </row>
    <row r="28450" spans="11:59" x14ac:dyDescent="0.25">
      <c r="K28450" s="11"/>
      <c r="L28450" s="11"/>
      <c r="N28450" s="11"/>
      <c r="O28450" s="11"/>
      <c r="P28450" s="11"/>
      <c r="Q28450" s="11"/>
      <c r="R28450" s="11"/>
      <c r="S28450" s="11"/>
      <c r="T28450" s="11"/>
      <c r="U28450" s="11"/>
      <c r="V28450" s="11"/>
      <c r="W28450" s="11"/>
      <c r="X28450" s="11"/>
      <c r="Y28450" s="11"/>
      <c r="Z28450" s="11"/>
      <c r="BE28450"/>
      <c r="BF28450"/>
      <c r="BG28450"/>
    </row>
    <row r="28451" spans="11:59" x14ac:dyDescent="0.25">
      <c r="K28451" s="11"/>
      <c r="L28451" s="11"/>
      <c r="N28451" s="11"/>
      <c r="O28451" s="11"/>
      <c r="P28451" s="11"/>
      <c r="Q28451" s="11"/>
      <c r="R28451" s="11"/>
      <c r="S28451" s="11"/>
      <c r="T28451" s="11"/>
      <c r="U28451" s="11"/>
      <c r="V28451" s="11"/>
      <c r="W28451" s="11"/>
      <c r="X28451" s="11"/>
      <c r="Y28451" s="11"/>
      <c r="Z28451" s="11"/>
      <c r="BE28451"/>
      <c r="BF28451"/>
      <c r="BG28451"/>
    </row>
    <row r="28452" spans="11:59" x14ac:dyDescent="0.25">
      <c r="K28452" s="11"/>
      <c r="L28452" s="11"/>
      <c r="N28452" s="11"/>
      <c r="O28452" s="11"/>
      <c r="P28452" s="11"/>
      <c r="Q28452" s="11"/>
      <c r="R28452" s="11"/>
      <c r="S28452" s="11"/>
      <c r="T28452" s="11"/>
      <c r="U28452" s="11"/>
      <c r="V28452" s="11"/>
      <c r="W28452" s="11"/>
      <c r="X28452" s="11"/>
      <c r="Y28452" s="11"/>
      <c r="Z28452" s="11"/>
      <c r="BE28452"/>
      <c r="BF28452"/>
      <c r="BG28452"/>
    </row>
    <row r="28453" spans="11:59" x14ac:dyDescent="0.25">
      <c r="K28453" s="11"/>
      <c r="L28453" s="11"/>
      <c r="N28453" s="11"/>
      <c r="O28453" s="11"/>
      <c r="P28453" s="11"/>
      <c r="Q28453" s="11"/>
      <c r="R28453" s="11"/>
      <c r="S28453" s="11"/>
      <c r="T28453" s="11"/>
      <c r="U28453" s="11"/>
      <c r="V28453" s="11"/>
      <c r="W28453" s="11"/>
      <c r="X28453" s="11"/>
      <c r="Y28453" s="11"/>
      <c r="Z28453" s="11"/>
      <c r="BE28453"/>
      <c r="BF28453"/>
      <c r="BG28453"/>
    </row>
    <row r="28454" spans="11:59" x14ac:dyDescent="0.25">
      <c r="K28454" s="11"/>
      <c r="L28454" s="11"/>
      <c r="N28454" s="11"/>
      <c r="O28454" s="11"/>
      <c r="P28454" s="11"/>
      <c r="Q28454" s="11"/>
      <c r="R28454" s="11"/>
      <c r="S28454" s="11"/>
      <c r="T28454" s="11"/>
      <c r="U28454" s="11"/>
      <c r="V28454" s="11"/>
      <c r="W28454" s="11"/>
      <c r="X28454" s="11"/>
      <c r="Y28454" s="11"/>
      <c r="Z28454" s="11"/>
      <c r="BE28454"/>
      <c r="BF28454"/>
      <c r="BG28454"/>
    </row>
    <row r="28455" spans="11:59" x14ac:dyDescent="0.25">
      <c r="K28455" s="11"/>
      <c r="L28455" s="11"/>
      <c r="N28455" s="11"/>
      <c r="O28455" s="11"/>
      <c r="P28455" s="11"/>
      <c r="Q28455" s="11"/>
      <c r="R28455" s="11"/>
      <c r="S28455" s="11"/>
      <c r="T28455" s="11"/>
      <c r="U28455" s="11"/>
      <c r="V28455" s="11"/>
      <c r="W28455" s="11"/>
      <c r="X28455" s="11"/>
      <c r="Y28455" s="11"/>
      <c r="Z28455" s="11"/>
      <c r="BE28455"/>
      <c r="BF28455"/>
      <c r="BG28455"/>
    </row>
    <row r="28456" spans="11:59" x14ac:dyDescent="0.25">
      <c r="K28456" s="11"/>
      <c r="L28456" s="11"/>
      <c r="N28456" s="11"/>
      <c r="O28456" s="11"/>
      <c r="P28456" s="11"/>
      <c r="Q28456" s="11"/>
      <c r="R28456" s="11"/>
      <c r="S28456" s="11"/>
      <c r="T28456" s="11"/>
      <c r="U28456" s="11"/>
      <c r="V28456" s="11"/>
      <c r="W28456" s="11"/>
      <c r="X28456" s="11"/>
      <c r="Y28456" s="11"/>
      <c r="Z28456" s="11"/>
      <c r="BE28456"/>
      <c r="BF28456"/>
      <c r="BG28456"/>
    </row>
    <row r="28457" spans="11:59" x14ac:dyDescent="0.25">
      <c r="K28457" s="11"/>
      <c r="L28457" s="11"/>
      <c r="N28457" s="11"/>
      <c r="O28457" s="11"/>
      <c r="P28457" s="11"/>
      <c r="Q28457" s="11"/>
      <c r="R28457" s="11"/>
      <c r="S28457" s="11"/>
      <c r="T28457" s="11"/>
      <c r="U28457" s="11"/>
      <c r="V28457" s="11"/>
      <c r="W28457" s="11"/>
      <c r="X28457" s="11"/>
      <c r="Y28457" s="11"/>
      <c r="Z28457" s="11"/>
      <c r="BE28457"/>
      <c r="BF28457"/>
      <c r="BG28457"/>
    </row>
    <row r="28458" spans="11:59" x14ac:dyDescent="0.25">
      <c r="K28458" s="11"/>
      <c r="L28458" s="11"/>
      <c r="N28458" s="11"/>
      <c r="O28458" s="11"/>
      <c r="P28458" s="11"/>
      <c r="Q28458" s="11"/>
      <c r="R28458" s="11"/>
      <c r="S28458" s="11"/>
      <c r="T28458" s="11"/>
      <c r="U28458" s="11"/>
      <c r="V28458" s="11"/>
      <c r="W28458" s="11"/>
      <c r="X28458" s="11"/>
      <c r="Y28458" s="11"/>
      <c r="Z28458" s="11"/>
      <c r="BE28458"/>
      <c r="BF28458"/>
      <c r="BG28458"/>
    </row>
    <row r="28459" spans="11:59" x14ac:dyDescent="0.25">
      <c r="K28459" s="11"/>
      <c r="L28459" s="11"/>
      <c r="N28459" s="11"/>
      <c r="O28459" s="11"/>
      <c r="P28459" s="11"/>
      <c r="Q28459" s="11"/>
      <c r="R28459" s="11"/>
      <c r="S28459" s="11"/>
      <c r="T28459" s="11"/>
      <c r="U28459" s="11"/>
      <c r="V28459" s="11"/>
      <c r="W28459" s="11"/>
      <c r="X28459" s="11"/>
      <c r="Y28459" s="11"/>
      <c r="Z28459" s="11"/>
      <c r="BE28459"/>
      <c r="BF28459"/>
      <c r="BG28459"/>
    </row>
    <row r="28460" spans="11:59" x14ac:dyDescent="0.25">
      <c r="K28460" s="11"/>
      <c r="L28460" s="11"/>
      <c r="N28460" s="11"/>
      <c r="O28460" s="11"/>
      <c r="P28460" s="11"/>
      <c r="Q28460" s="11"/>
      <c r="R28460" s="11"/>
      <c r="S28460" s="11"/>
      <c r="T28460" s="11"/>
      <c r="U28460" s="11"/>
      <c r="V28460" s="11"/>
      <c r="W28460" s="11"/>
      <c r="X28460" s="11"/>
      <c r="Y28460" s="11"/>
      <c r="Z28460" s="11"/>
      <c r="BE28460"/>
      <c r="BF28460"/>
      <c r="BG28460"/>
    </row>
    <row r="28461" spans="11:59" x14ac:dyDescent="0.25">
      <c r="K28461" s="11"/>
      <c r="L28461" s="11"/>
      <c r="N28461" s="11"/>
      <c r="O28461" s="11"/>
      <c r="P28461" s="11"/>
      <c r="Q28461" s="11"/>
      <c r="R28461" s="11"/>
      <c r="S28461" s="11"/>
      <c r="T28461" s="11"/>
      <c r="U28461" s="11"/>
      <c r="V28461" s="11"/>
      <c r="W28461" s="11"/>
      <c r="X28461" s="11"/>
      <c r="Y28461" s="11"/>
      <c r="Z28461" s="11"/>
      <c r="BE28461"/>
      <c r="BF28461"/>
      <c r="BG28461"/>
    </row>
    <row r="28462" spans="11:59" x14ac:dyDescent="0.25">
      <c r="K28462" s="11"/>
      <c r="L28462" s="11"/>
      <c r="N28462" s="11"/>
      <c r="O28462" s="11"/>
      <c r="P28462" s="11"/>
      <c r="Q28462" s="11"/>
      <c r="R28462" s="11"/>
      <c r="S28462" s="11"/>
      <c r="T28462" s="11"/>
      <c r="U28462" s="11"/>
      <c r="V28462" s="11"/>
      <c r="W28462" s="11"/>
      <c r="X28462" s="11"/>
      <c r="Y28462" s="11"/>
      <c r="Z28462" s="11"/>
      <c r="BE28462"/>
      <c r="BF28462"/>
      <c r="BG28462"/>
    </row>
    <row r="28463" spans="11:59" x14ac:dyDescent="0.25">
      <c r="K28463" s="11"/>
      <c r="L28463" s="11"/>
      <c r="N28463" s="11"/>
      <c r="O28463" s="11"/>
      <c r="P28463" s="11"/>
      <c r="Q28463" s="11"/>
      <c r="R28463" s="11"/>
      <c r="S28463" s="11"/>
      <c r="T28463" s="11"/>
      <c r="U28463" s="11"/>
      <c r="V28463" s="11"/>
      <c r="W28463" s="11"/>
      <c r="X28463" s="11"/>
      <c r="Y28463" s="11"/>
      <c r="Z28463" s="11"/>
      <c r="BE28463"/>
      <c r="BF28463"/>
      <c r="BG28463"/>
    </row>
    <row r="28464" spans="11:59" x14ac:dyDescent="0.25">
      <c r="K28464" s="11"/>
      <c r="L28464" s="11"/>
      <c r="N28464" s="11"/>
      <c r="O28464" s="11"/>
      <c r="P28464" s="11"/>
      <c r="Q28464" s="11"/>
      <c r="R28464" s="11"/>
      <c r="S28464" s="11"/>
      <c r="T28464" s="11"/>
      <c r="U28464" s="11"/>
      <c r="V28464" s="11"/>
      <c r="W28464" s="11"/>
      <c r="X28464" s="11"/>
      <c r="Y28464" s="11"/>
      <c r="Z28464" s="11"/>
      <c r="BE28464"/>
      <c r="BF28464"/>
      <c r="BG28464"/>
    </row>
    <row r="28465" spans="11:59" x14ac:dyDescent="0.25">
      <c r="K28465" s="11"/>
      <c r="L28465" s="11"/>
      <c r="N28465" s="11"/>
      <c r="O28465" s="11"/>
      <c r="P28465" s="11"/>
      <c r="Q28465" s="11"/>
      <c r="R28465" s="11"/>
      <c r="S28465" s="11"/>
      <c r="T28465" s="11"/>
      <c r="U28465" s="11"/>
      <c r="V28465" s="11"/>
      <c r="W28465" s="11"/>
      <c r="X28465" s="11"/>
      <c r="Y28465" s="11"/>
      <c r="Z28465" s="11"/>
      <c r="BE28465"/>
      <c r="BF28465"/>
      <c r="BG28465"/>
    </row>
    <row r="28466" spans="11:59" x14ac:dyDescent="0.25">
      <c r="K28466" s="11"/>
      <c r="L28466" s="11"/>
      <c r="N28466" s="11"/>
      <c r="O28466" s="11"/>
      <c r="P28466" s="11"/>
      <c r="Q28466" s="11"/>
      <c r="R28466" s="11"/>
      <c r="S28466" s="11"/>
      <c r="T28466" s="11"/>
      <c r="U28466" s="11"/>
      <c r="V28466" s="11"/>
      <c r="W28466" s="11"/>
      <c r="X28466" s="11"/>
      <c r="Y28466" s="11"/>
      <c r="Z28466" s="11"/>
      <c r="BE28466"/>
      <c r="BF28466"/>
      <c r="BG28466"/>
    </row>
    <row r="28467" spans="11:59" x14ac:dyDescent="0.25">
      <c r="K28467" s="11"/>
      <c r="L28467" s="11"/>
      <c r="N28467" s="11"/>
      <c r="O28467" s="11"/>
      <c r="P28467" s="11"/>
      <c r="Q28467" s="11"/>
      <c r="R28467" s="11"/>
      <c r="S28467" s="11"/>
      <c r="T28467" s="11"/>
      <c r="U28467" s="11"/>
      <c r="V28467" s="11"/>
      <c r="W28467" s="11"/>
      <c r="X28467" s="11"/>
      <c r="Y28467" s="11"/>
      <c r="Z28467" s="11"/>
      <c r="BE28467"/>
      <c r="BF28467"/>
      <c r="BG28467"/>
    </row>
    <row r="28468" spans="11:59" x14ac:dyDescent="0.25">
      <c r="K28468" s="11"/>
      <c r="L28468" s="11"/>
      <c r="N28468" s="11"/>
      <c r="O28468" s="11"/>
      <c r="P28468" s="11"/>
      <c r="Q28468" s="11"/>
      <c r="R28468" s="11"/>
      <c r="S28468" s="11"/>
      <c r="T28468" s="11"/>
      <c r="U28468" s="11"/>
      <c r="V28468" s="11"/>
      <c r="W28468" s="11"/>
      <c r="X28468" s="11"/>
      <c r="Y28468" s="11"/>
      <c r="Z28468" s="11"/>
      <c r="BE28468"/>
      <c r="BF28468"/>
      <c r="BG28468"/>
    </row>
    <row r="28469" spans="11:59" x14ac:dyDescent="0.25">
      <c r="K28469" s="11"/>
      <c r="L28469" s="11"/>
      <c r="N28469" s="11"/>
      <c r="O28469" s="11"/>
      <c r="P28469" s="11"/>
      <c r="Q28469" s="11"/>
      <c r="R28469" s="11"/>
      <c r="S28469" s="11"/>
      <c r="T28469" s="11"/>
      <c r="U28469" s="11"/>
      <c r="V28469" s="11"/>
      <c r="W28469" s="11"/>
      <c r="X28469" s="11"/>
      <c r="Y28469" s="11"/>
      <c r="Z28469" s="11"/>
      <c r="BE28469"/>
      <c r="BF28469"/>
      <c r="BG28469"/>
    </row>
    <row r="28470" spans="11:59" x14ac:dyDescent="0.25">
      <c r="K28470" s="11"/>
      <c r="L28470" s="11"/>
      <c r="N28470" s="11"/>
      <c r="O28470" s="11"/>
      <c r="P28470" s="11"/>
      <c r="Q28470" s="11"/>
      <c r="R28470" s="11"/>
      <c r="S28470" s="11"/>
      <c r="T28470" s="11"/>
      <c r="U28470" s="11"/>
      <c r="V28470" s="11"/>
      <c r="W28470" s="11"/>
      <c r="X28470" s="11"/>
      <c r="Y28470" s="11"/>
      <c r="Z28470" s="11"/>
      <c r="BE28470"/>
      <c r="BF28470"/>
      <c r="BG28470"/>
    </row>
    <row r="28471" spans="11:59" x14ac:dyDescent="0.25">
      <c r="K28471" s="11"/>
      <c r="L28471" s="11"/>
      <c r="N28471" s="11"/>
      <c r="O28471" s="11"/>
      <c r="P28471" s="11"/>
      <c r="Q28471" s="11"/>
      <c r="R28471" s="11"/>
      <c r="S28471" s="11"/>
      <c r="T28471" s="11"/>
      <c r="U28471" s="11"/>
      <c r="V28471" s="11"/>
      <c r="W28471" s="11"/>
      <c r="X28471" s="11"/>
      <c r="Y28471" s="11"/>
      <c r="Z28471" s="11"/>
      <c r="BE28471"/>
      <c r="BF28471"/>
      <c r="BG28471"/>
    </row>
    <row r="28472" spans="11:59" x14ac:dyDescent="0.25">
      <c r="K28472" s="11"/>
      <c r="L28472" s="11"/>
      <c r="N28472" s="11"/>
      <c r="O28472" s="11"/>
      <c r="P28472" s="11"/>
      <c r="Q28472" s="11"/>
      <c r="R28472" s="11"/>
      <c r="S28472" s="11"/>
      <c r="T28472" s="11"/>
      <c r="U28472" s="11"/>
      <c r="V28472" s="11"/>
      <c r="W28472" s="11"/>
      <c r="X28472" s="11"/>
      <c r="Y28472" s="11"/>
      <c r="Z28472" s="11"/>
      <c r="BE28472"/>
      <c r="BF28472"/>
      <c r="BG28472"/>
    </row>
    <row r="28473" spans="11:59" x14ac:dyDescent="0.25">
      <c r="K28473" s="11"/>
      <c r="L28473" s="11"/>
      <c r="N28473" s="11"/>
      <c r="O28473" s="11"/>
      <c r="P28473" s="11"/>
      <c r="Q28473" s="11"/>
      <c r="R28473" s="11"/>
      <c r="S28473" s="11"/>
      <c r="T28473" s="11"/>
      <c r="U28473" s="11"/>
      <c r="V28473" s="11"/>
      <c r="W28473" s="11"/>
      <c r="X28473" s="11"/>
      <c r="Y28473" s="11"/>
      <c r="Z28473" s="11"/>
      <c r="BE28473"/>
      <c r="BF28473"/>
      <c r="BG28473"/>
    </row>
    <row r="28474" spans="11:59" x14ac:dyDescent="0.25">
      <c r="K28474" s="11"/>
      <c r="L28474" s="11"/>
      <c r="N28474" s="11"/>
      <c r="O28474" s="11"/>
      <c r="P28474" s="11"/>
      <c r="Q28474" s="11"/>
      <c r="R28474" s="11"/>
      <c r="S28474" s="11"/>
      <c r="T28474" s="11"/>
      <c r="U28474" s="11"/>
      <c r="V28474" s="11"/>
      <c r="W28474" s="11"/>
      <c r="X28474" s="11"/>
      <c r="Y28474" s="11"/>
      <c r="Z28474" s="11"/>
      <c r="BE28474"/>
      <c r="BF28474"/>
      <c r="BG28474"/>
    </row>
    <row r="28475" spans="11:59" x14ac:dyDescent="0.25">
      <c r="K28475" s="11"/>
      <c r="L28475" s="11"/>
      <c r="N28475" s="11"/>
      <c r="O28475" s="11"/>
      <c r="P28475" s="11"/>
      <c r="Q28475" s="11"/>
      <c r="R28475" s="11"/>
      <c r="S28475" s="11"/>
      <c r="T28475" s="11"/>
      <c r="U28475" s="11"/>
      <c r="V28475" s="11"/>
      <c r="W28475" s="11"/>
      <c r="X28475" s="11"/>
      <c r="Y28475" s="11"/>
      <c r="Z28475" s="11"/>
      <c r="BE28475"/>
      <c r="BF28475"/>
      <c r="BG28475"/>
    </row>
    <row r="28476" spans="11:59" x14ac:dyDescent="0.25">
      <c r="K28476" s="11"/>
      <c r="L28476" s="11"/>
      <c r="N28476" s="11"/>
      <c r="O28476" s="11"/>
      <c r="P28476" s="11"/>
      <c r="Q28476" s="11"/>
      <c r="R28476" s="11"/>
      <c r="S28476" s="11"/>
      <c r="T28476" s="11"/>
      <c r="U28476" s="11"/>
      <c r="V28476" s="11"/>
      <c r="W28476" s="11"/>
      <c r="X28476" s="11"/>
      <c r="Y28476" s="11"/>
      <c r="Z28476" s="11"/>
      <c r="BE28476"/>
      <c r="BF28476"/>
      <c r="BG28476"/>
    </row>
    <row r="28477" spans="11:59" x14ac:dyDescent="0.25">
      <c r="K28477" s="11"/>
      <c r="L28477" s="11"/>
      <c r="N28477" s="11"/>
      <c r="O28477" s="11"/>
      <c r="P28477" s="11"/>
      <c r="Q28477" s="11"/>
      <c r="R28477" s="11"/>
      <c r="S28477" s="11"/>
      <c r="T28477" s="11"/>
      <c r="U28477" s="11"/>
      <c r="V28477" s="11"/>
      <c r="W28477" s="11"/>
      <c r="X28477" s="11"/>
      <c r="Y28477" s="11"/>
      <c r="Z28477" s="11"/>
      <c r="BE28477"/>
      <c r="BF28477"/>
      <c r="BG28477"/>
    </row>
    <row r="28478" spans="11:59" x14ac:dyDescent="0.25">
      <c r="K28478" s="11"/>
      <c r="L28478" s="11"/>
      <c r="N28478" s="11"/>
      <c r="O28478" s="11"/>
      <c r="P28478" s="11"/>
      <c r="Q28478" s="11"/>
      <c r="R28478" s="11"/>
      <c r="S28478" s="11"/>
      <c r="T28478" s="11"/>
      <c r="U28478" s="11"/>
      <c r="V28478" s="11"/>
      <c r="W28478" s="11"/>
      <c r="X28478" s="11"/>
      <c r="Y28478" s="11"/>
      <c r="Z28478" s="11"/>
      <c r="BE28478"/>
      <c r="BF28478"/>
      <c r="BG28478"/>
    </row>
    <row r="28479" spans="11:59" x14ac:dyDescent="0.25">
      <c r="K28479" s="11"/>
      <c r="L28479" s="11"/>
      <c r="N28479" s="11"/>
      <c r="O28479" s="11"/>
      <c r="P28479" s="11"/>
      <c r="Q28479" s="11"/>
      <c r="R28479" s="11"/>
      <c r="S28479" s="11"/>
      <c r="T28479" s="11"/>
      <c r="U28479" s="11"/>
      <c r="V28479" s="11"/>
      <c r="W28479" s="11"/>
      <c r="X28479" s="11"/>
      <c r="Y28479" s="11"/>
      <c r="Z28479" s="11"/>
      <c r="BE28479"/>
      <c r="BF28479"/>
      <c r="BG28479"/>
    </row>
    <row r="28480" spans="11:59" x14ac:dyDescent="0.25">
      <c r="K28480" s="11"/>
      <c r="L28480" s="11"/>
      <c r="N28480" s="11"/>
      <c r="O28480" s="11"/>
      <c r="P28480" s="11"/>
      <c r="Q28480" s="11"/>
      <c r="R28480" s="11"/>
      <c r="S28480" s="11"/>
      <c r="T28480" s="11"/>
      <c r="U28480" s="11"/>
      <c r="V28480" s="11"/>
      <c r="W28480" s="11"/>
      <c r="X28480" s="11"/>
      <c r="Y28480" s="11"/>
      <c r="Z28480" s="11"/>
      <c r="BE28480"/>
      <c r="BF28480"/>
      <c r="BG28480"/>
    </row>
    <row r="28481" spans="11:59" x14ac:dyDescent="0.25">
      <c r="K28481" s="11"/>
      <c r="L28481" s="11"/>
      <c r="N28481" s="11"/>
      <c r="O28481" s="11"/>
      <c r="P28481" s="11"/>
      <c r="Q28481" s="11"/>
      <c r="R28481" s="11"/>
      <c r="S28481" s="11"/>
      <c r="T28481" s="11"/>
      <c r="U28481" s="11"/>
      <c r="V28481" s="11"/>
      <c r="W28481" s="11"/>
      <c r="X28481" s="11"/>
      <c r="Y28481" s="11"/>
      <c r="Z28481" s="11"/>
      <c r="BE28481"/>
      <c r="BF28481"/>
      <c r="BG28481"/>
    </row>
    <row r="28482" spans="11:59" x14ac:dyDescent="0.25">
      <c r="K28482" s="11"/>
      <c r="L28482" s="11"/>
      <c r="N28482" s="11"/>
      <c r="O28482" s="11"/>
      <c r="P28482" s="11"/>
      <c r="Q28482" s="11"/>
      <c r="R28482" s="11"/>
      <c r="S28482" s="11"/>
      <c r="T28482" s="11"/>
      <c r="U28482" s="11"/>
      <c r="V28482" s="11"/>
      <c r="W28482" s="11"/>
      <c r="X28482" s="11"/>
      <c r="Y28482" s="11"/>
      <c r="Z28482" s="11"/>
      <c r="BE28482"/>
      <c r="BF28482"/>
      <c r="BG28482"/>
    </row>
    <row r="28483" spans="11:59" x14ac:dyDescent="0.25">
      <c r="K28483" s="11"/>
      <c r="L28483" s="11"/>
      <c r="N28483" s="11"/>
      <c r="O28483" s="11"/>
      <c r="P28483" s="11"/>
      <c r="Q28483" s="11"/>
      <c r="R28483" s="11"/>
      <c r="S28483" s="11"/>
      <c r="T28483" s="11"/>
      <c r="U28483" s="11"/>
      <c r="V28483" s="11"/>
      <c r="W28483" s="11"/>
      <c r="X28483" s="11"/>
      <c r="Y28483" s="11"/>
      <c r="Z28483" s="11"/>
      <c r="BE28483"/>
      <c r="BF28483"/>
      <c r="BG28483"/>
    </row>
    <row r="28484" spans="11:59" x14ac:dyDescent="0.25">
      <c r="K28484" s="11"/>
      <c r="L28484" s="11"/>
      <c r="N28484" s="11"/>
      <c r="O28484" s="11"/>
      <c r="P28484" s="11"/>
      <c r="Q28484" s="11"/>
      <c r="R28484" s="11"/>
      <c r="S28484" s="11"/>
      <c r="T28484" s="11"/>
      <c r="U28484" s="11"/>
      <c r="V28484" s="11"/>
      <c r="W28484" s="11"/>
      <c r="X28484" s="11"/>
      <c r="Y28484" s="11"/>
      <c r="Z28484" s="11"/>
      <c r="BE28484"/>
      <c r="BF28484"/>
      <c r="BG28484"/>
    </row>
    <row r="28485" spans="11:59" x14ac:dyDescent="0.25">
      <c r="K28485" s="11"/>
      <c r="L28485" s="11"/>
      <c r="N28485" s="11"/>
      <c r="O28485" s="11"/>
      <c r="P28485" s="11"/>
      <c r="Q28485" s="11"/>
      <c r="R28485" s="11"/>
      <c r="S28485" s="11"/>
      <c r="T28485" s="11"/>
      <c r="U28485" s="11"/>
      <c r="V28485" s="11"/>
      <c r="W28485" s="11"/>
      <c r="X28485" s="11"/>
      <c r="Y28485" s="11"/>
      <c r="Z28485" s="11"/>
      <c r="BE28485"/>
      <c r="BF28485"/>
      <c r="BG28485"/>
    </row>
    <row r="28486" spans="11:59" x14ac:dyDescent="0.25">
      <c r="K28486" s="11"/>
      <c r="L28486" s="11"/>
      <c r="N28486" s="11"/>
      <c r="O28486" s="11"/>
      <c r="P28486" s="11"/>
      <c r="Q28486" s="11"/>
      <c r="R28486" s="11"/>
      <c r="S28486" s="11"/>
      <c r="T28486" s="11"/>
      <c r="U28486" s="11"/>
      <c r="V28486" s="11"/>
      <c r="W28486" s="11"/>
      <c r="X28486" s="11"/>
      <c r="Y28486" s="11"/>
      <c r="Z28486" s="11"/>
      <c r="BE28486"/>
      <c r="BF28486"/>
      <c r="BG28486"/>
    </row>
    <row r="28487" spans="11:59" x14ac:dyDescent="0.25">
      <c r="K28487" s="11"/>
      <c r="L28487" s="11"/>
      <c r="N28487" s="11"/>
      <c r="O28487" s="11"/>
      <c r="P28487" s="11"/>
      <c r="Q28487" s="11"/>
      <c r="R28487" s="11"/>
      <c r="S28487" s="11"/>
      <c r="T28487" s="11"/>
      <c r="U28487" s="11"/>
      <c r="V28487" s="11"/>
      <c r="W28487" s="11"/>
      <c r="X28487" s="11"/>
      <c r="Y28487" s="11"/>
      <c r="Z28487" s="11"/>
      <c r="BE28487"/>
      <c r="BF28487"/>
      <c r="BG28487"/>
    </row>
    <row r="28488" spans="11:59" x14ac:dyDescent="0.25">
      <c r="K28488" s="11"/>
      <c r="L28488" s="11"/>
      <c r="N28488" s="11"/>
      <c r="O28488" s="11"/>
      <c r="P28488" s="11"/>
      <c r="Q28488" s="11"/>
      <c r="R28488" s="11"/>
      <c r="S28488" s="11"/>
      <c r="T28488" s="11"/>
      <c r="U28488" s="11"/>
      <c r="V28488" s="11"/>
      <c r="W28488" s="11"/>
      <c r="X28488" s="11"/>
      <c r="Y28488" s="11"/>
      <c r="Z28488" s="11"/>
      <c r="BE28488"/>
      <c r="BF28488"/>
      <c r="BG28488"/>
    </row>
    <row r="28489" spans="11:59" x14ac:dyDescent="0.25">
      <c r="K28489" s="11"/>
      <c r="L28489" s="11"/>
      <c r="N28489" s="11"/>
      <c r="O28489" s="11"/>
      <c r="P28489" s="11"/>
      <c r="Q28489" s="11"/>
      <c r="R28489" s="11"/>
      <c r="S28489" s="11"/>
      <c r="T28489" s="11"/>
      <c r="U28489" s="11"/>
      <c r="V28489" s="11"/>
      <c r="W28489" s="11"/>
      <c r="X28489" s="11"/>
      <c r="Y28489" s="11"/>
      <c r="Z28489" s="11"/>
      <c r="BE28489"/>
      <c r="BF28489"/>
      <c r="BG28489"/>
    </row>
    <row r="28490" spans="11:59" x14ac:dyDescent="0.25">
      <c r="K28490" s="11"/>
      <c r="L28490" s="11"/>
      <c r="N28490" s="11"/>
      <c r="O28490" s="11"/>
      <c r="P28490" s="11"/>
      <c r="Q28490" s="11"/>
      <c r="R28490" s="11"/>
      <c r="S28490" s="11"/>
      <c r="T28490" s="11"/>
      <c r="U28490" s="11"/>
      <c r="V28490" s="11"/>
      <c r="W28490" s="11"/>
      <c r="X28490" s="11"/>
      <c r="Y28490" s="11"/>
      <c r="Z28490" s="11"/>
      <c r="BE28490"/>
      <c r="BF28490"/>
      <c r="BG28490"/>
    </row>
    <row r="28491" spans="11:59" x14ac:dyDescent="0.25">
      <c r="K28491" s="11"/>
      <c r="L28491" s="11"/>
      <c r="N28491" s="11"/>
      <c r="O28491" s="11"/>
      <c r="P28491" s="11"/>
      <c r="Q28491" s="11"/>
      <c r="R28491" s="11"/>
      <c r="S28491" s="11"/>
      <c r="T28491" s="11"/>
      <c r="U28491" s="11"/>
      <c r="V28491" s="11"/>
      <c r="W28491" s="11"/>
      <c r="X28491" s="11"/>
      <c r="Y28491" s="11"/>
      <c r="Z28491" s="11"/>
      <c r="BE28491"/>
      <c r="BF28491"/>
      <c r="BG28491"/>
    </row>
    <row r="28492" spans="11:59" x14ac:dyDescent="0.25">
      <c r="K28492" s="11"/>
      <c r="L28492" s="11"/>
      <c r="N28492" s="11"/>
      <c r="O28492" s="11"/>
      <c r="P28492" s="11"/>
      <c r="Q28492" s="11"/>
      <c r="R28492" s="11"/>
      <c r="S28492" s="11"/>
      <c r="T28492" s="11"/>
      <c r="U28492" s="11"/>
      <c r="V28492" s="11"/>
      <c r="W28492" s="11"/>
      <c r="X28492" s="11"/>
      <c r="Y28492" s="11"/>
      <c r="Z28492" s="11"/>
      <c r="BE28492"/>
      <c r="BF28492"/>
      <c r="BG28492"/>
    </row>
    <row r="28493" spans="11:59" x14ac:dyDescent="0.25">
      <c r="K28493" s="11"/>
      <c r="L28493" s="11"/>
      <c r="N28493" s="11"/>
      <c r="O28493" s="11"/>
      <c r="P28493" s="11"/>
      <c r="Q28493" s="11"/>
      <c r="R28493" s="11"/>
      <c r="S28493" s="11"/>
      <c r="T28493" s="11"/>
      <c r="U28493" s="11"/>
      <c r="V28493" s="11"/>
      <c r="W28493" s="11"/>
      <c r="X28493" s="11"/>
      <c r="Y28493" s="11"/>
      <c r="Z28493" s="11"/>
      <c r="BE28493"/>
      <c r="BF28493"/>
      <c r="BG28493"/>
    </row>
    <row r="28494" spans="11:59" x14ac:dyDescent="0.25">
      <c r="K28494" s="11"/>
      <c r="L28494" s="11"/>
      <c r="N28494" s="11"/>
      <c r="O28494" s="11"/>
      <c r="P28494" s="11"/>
      <c r="Q28494" s="11"/>
      <c r="R28494" s="11"/>
      <c r="S28494" s="11"/>
      <c r="T28494" s="11"/>
      <c r="U28494" s="11"/>
      <c r="V28494" s="11"/>
      <c r="W28494" s="11"/>
      <c r="X28494" s="11"/>
      <c r="Y28494" s="11"/>
      <c r="Z28494" s="11"/>
      <c r="BE28494"/>
      <c r="BF28494"/>
      <c r="BG28494"/>
    </row>
    <row r="28495" spans="11:59" x14ac:dyDescent="0.25">
      <c r="K28495" s="11"/>
      <c r="L28495" s="11"/>
      <c r="N28495" s="11"/>
      <c r="O28495" s="11"/>
      <c r="P28495" s="11"/>
      <c r="Q28495" s="11"/>
      <c r="R28495" s="11"/>
      <c r="S28495" s="11"/>
      <c r="T28495" s="11"/>
      <c r="U28495" s="11"/>
      <c r="V28495" s="11"/>
      <c r="W28495" s="11"/>
      <c r="X28495" s="11"/>
      <c r="Y28495" s="11"/>
      <c r="Z28495" s="11"/>
      <c r="BE28495"/>
      <c r="BF28495"/>
      <c r="BG28495"/>
    </row>
    <row r="28496" spans="11:59" x14ac:dyDescent="0.25">
      <c r="K28496" s="11"/>
      <c r="L28496" s="11"/>
      <c r="N28496" s="11"/>
      <c r="O28496" s="11"/>
      <c r="P28496" s="11"/>
      <c r="Q28496" s="11"/>
      <c r="R28496" s="11"/>
      <c r="S28496" s="11"/>
      <c r="T28496" s="11"/>
      <c r="U28496" s="11"/>
      <c r="V28496" s="11"/>
      <c r="W28496" s="11"/>
      <c r="X28496" s="11"/>
      <c r="Y28496" s="11"/>
      <c r="Z28496" s="11"/>
      <c r="BE28496"/>
      <c r="BF28496"/>
      <c r="BG28496"/>
    </row>
    <row r="28497" spans="11:59" x14ac:dyDescent="0.25">
      <c r="K28497" s="11"/>
      <c r="L28497" s="11"/>
      <c r="N28497" s="11"/>
      <c r="O28497" s="11"/>
      <c r="P28497" s="11"/>
      <c r="Q28497" s="11"/>
      <c r="R28497" s="11"/>
      <c r="S28497" s="11"/>
      <c r="T28497" s="11"/>
      <c r="U28497" s="11"/>
      <c r="V28497" s="11"/>
      <c r="W28497" s="11"/>
      <c r="X28497" s="11"/>
      <c r="Y28497" s="11"/>
      <c r="Z28497" s="11"/>
      <c r="BE28497"/>
      <c r="BF28497"/>
      <c r="BG28497"/>
    </row>
    <row r="28498" spans="11:59" x14ac:dyDescent="0.25">
      <c r="K28498" s="11"/>
      <c r="L28498" s="11"/>
      <c r="N28498" s="11"/>
      <c r="O28498" s="11"/>
      <c r="P28498" s="11"/>
      <c r="Q28498" s="11"/>
      <c r="R28498" s="11"/>
      <c r="S28498" s="11"/>
      <c r="T28498" s="11"/>
      <c r="U28498" s="11"/>
      <c r="V28498" s="11"/>
      <c r="W28498" s="11"/>
      <c r="X28498" s="11"/>
      <c r="Y28498" s="11"/>
      <c r="Z28498" s="11"/>
      <c r="BE28498"/>
      <c r="BF28498"/>
      <c r="BG28498"/>
    </row>
    <row r="28499" spans="11:59" x14ac:dyDescent="0.25">
      <c r="K28499" s="11"/>
      <c r="L28499" s="11"/>
      <c r="N28499" s="11"/>
      <c r="O28499" s="11"/>
      <c r="P28499" s="11"/>
      <c r="Q28499" s="11"/>
      <c r="R28499" s="11"/>
      <c r="S28499" s="11"/>
      <c r="T28499" s="11"/>
      <c r="U28499" s="11"/>
      <c r="V28499" s="11"/>
      <c r="W28499" s="11"/>
      <c r="X28499" s="11"/>
      <c r="Y28499" s="11"/>
      <c r="Z28499" s="11"/>
      <c r="BE28499"/>
      <c r="BF28499"/>
      <c r="BG28499"/>
    </row>
    <row r="28500" spans="11:59" x14ac:dyDescent="0.25">
      <c r="K28500" s="11"/>
      <c r="L28500" s="11"/>
      <c r="N28500" s="11"/>
      <c r="O28500" s="11"/>
      <c r="P28500" s="11"/>
      <c r="Q28500" s="11"/>
      <c r="R28500" s="11"/>
      <c r="S28500" s="11"/>
      <c r="T28500" s="11"/>
      <c r="U28500" s="11"/>
      <c r="V28500" s="11"/>
      <c r="W28500" s="11"/>
      <c r="X28500" s="11"/>
      <c r="Y28500" s="11"/>
      <c r="Z28500" s="11"/>
      <c r="BE28500"/>
      <c r="BF28500"/>
      <c r="BG28500"/>
    </row>
    <row r="28501" spans="11:59" x14ac:dyDescent="0.25">
      <c r="K28501" s="11"/>
      <c r="L28501" s="11"/>
      <c r="N28501" s="11"/>
      <c r="O28501" s="11"/>
      <c r="P28501" s="11"/>
      <c r="Q28501" s="11"/>
      <c r="R28501" s="11"/>
      <c r="S28501" s="11"/>
      <c r="T28501" s="11"/>
      <c r="U28501" s="11"/>
      <c r="V28501" s="11"/>
      <c r="W28501" s="11"/>
      <c r="X28501" s="11"/>
      <c r="Y28501" s="11"/>
      <c r="Z28501" s="11"/>
      <c r="BE28501"/>
      <c r="BF28501"/>
      <c r="BG28501"/>
    </row>
    <row r="28502" spans="11:59" x14ac:dyDescent="0.25">
      <c r="K28502" s="11"/>
      <c r="L28502" s="11"/>
      <c r="N28502" s="11"/>
      <c r="O28502" s="11"/>
      <c r="P28502" s="11"/>
      <c r="Q28502" s="11"/>
      <c r="R28502" s="11"/>
      <c r="S28502" s="11"/>
      <c r="T28502" s="11"/>
      <c r="U28502" s="11"/>
      <c r="V28502" s="11"/>
      <c r="W28502" s="11"/>
      <c r="X28502" s="11"/>
      <c r="Y28502" s="11"/>
      <c r="Z28502" s="11"/>
      <c r="BE28502"/>
      <c r="BF28502"/>
      <c r="BG28502"/>
    </row>
    <row r="28503" spans="11:59" x14ac:dyDescent="0.25">
      <c r="K28503" s="11"/>
      <c r="L28503" s="11"/>
      <c r="N28503" s="11"/>
      <c r="O28503" s="11"/>
      <c r="P28503" s="11"/>
      <c r="Q28503" s="11"/>
      <c r="R28503" s="11"/>
      <c r="S28503" s="11"/>
      <c r="T28503" s="11"/>
      <c r="U28503" s="11"/>
      <c r="V28503" s="11"/>
      <c r="W28503" s="11"/>
      <c r="X28503" s="11"/>
      <c r="Y28503" s="11"/>
      <c r="Z28503" s="11"/>
      <c r="BE28503"/>
      <c r="BF28503"/>
      <c r="BG28503"/>
    </row>
    <row r="28504" spans="11:59" x14ac:dyDescent="0.25">
      <c r="K28504" s="11"/>
      <c r="L28504" s="11"/>
      <c r="N28504" s="11"/>
      <c r="O28504" s="11"/>
      <c r="P28504" s="11"/>
      <c r="Q28504" s="11"/>
      <c r="R28504" s="11"/>
      <c r="S28504" s="11"/>
      <c r="T28504" s="11"/>
      <c r="U28504" s="11"/>
      <c r="V28504" s="11"/>
      <c r="W28504" s="11"/>
      <c r="X28504" s="11"/>
      <c r="Y28504" s="11"/>
      <c r="Z28504" s="11"/>
      <c r="BE28504"/>
      <c r="BF28504"/>
      <c r="BG28504"/>
    </row>
    <row r="28505" spans="11:59" x14ac:dyDescent="0.25">
      <c r="K28505" s="11"/>
      <c r="L28505" s="11"/>
      <c r="N28505" s="11"/>
      <c r="O28505" s="11"/>
      <c r="P28505" s="11"/>
      <c r="Q28505" s="11"/>
      <c r="R28505" s="11"/>
      <c r="S28505" s="11"/>
      <c r="T28505" s="11"/>
      <c r="U28505" s="11"/>
      <c r="V28505" s="11"/>
      <c r="W28505" s="11"/>
      <c r="X28505" s="11"/>
      <c r="Y28505" s="11"/>
      <c r="Z28505" s="11"/>
      <c r="BE28505"/>
      <c r="BF28505"/>
      <c r="BG28505"/>
    </row>
    <row r="28506" spans="11:59" x14ac:dyDescent="0.25">
      <c r="K28506" s="11"/>
      <c r="L28506" s="11"/>
      <c r="N28506" s="11"/>
      <c r="O28506" s="11"/>
      <c r="P28506" s="11"/>
      <c r="Q28506" s="11"/>
      <c r="R28506" s="11"/>
      <c r="S28506" s="11"/>
      <c r="T28506" s="11"/>
      <c r="U28506" s="11"/>
      <c r="V28506" s="11"/>
      <c r="W28506" s="11"/>
      <c r="X28506" s="11"/>
      <c r="Y28506" s="11"/>
      <c r="Z28506" s="11"/>
      <c r="BE28506"/>
      <c r="BF28506"/>
      <c r="BG28506"/>
    </row>
    <row r="28507" spans="11:59" x14ac:dyDescent="0.25">
      <c r="K28507" s="11"/>
      <c r="L28507" s="11"/>
      <c r="N28507" s="11"/>
      <c r="O28507" s="11"/>
      <c r="P28507" s="11"/>
      <c r="Q28507" s="11"/>
      <c r="R28507" s="11"/>
      <c r="S28507" s="11"/>
      <c r="T28507" s="11"/>
      <c r="U28507" s="11"/>
      <c r="V28507" s="11"/>
      <c r="W28507" s="11"/>
      <c r="X28507" s="11"/>
      <c r="Y28507" s="11"/>
      <c r="Z28507" s="11"/>
      <c r="BE28507"/>
      <c r="BF28507"/>
      <c r="BG28507"/>
    </row>
    <row r="28508" spans="11:59" x14ac:dyDescent="0.25">
      <c r="K28508" s="11"/>
      <c r="L28508" s="11"/>
      <c r="N28508" s="11"/>
      <c r="O28508" s="11"/>
      <c r="P28508" s="11"/>
      <c r="Q28508" s="11"/>
      <c r="R28508" s="11"/>
      <c r="S28508" s="11"/>
      <c r="T28508" s="11"/>
      <c r="U28508" s="11"/>
      <c r="V28508" s="11"/>
      <c r="W28508" s="11"/>
      <c r="X28508" s="11"/>
      <c r="Y28508" s="11"/>
      <c r="Z28508" s="11"/>
      <c r="BE28508"/>
      <c r="BF28508"/>
      <c r="BG28508"/>
    </row>
    <row r="28509" spans="11:59" x14ac:dyDescent="0.25">
      <c r="K28509" s="11"/>
      <c r="L28509" s="11"/>
      <c r="N28509" s="11"/>
      <c r="O28509" s="11"/>
      <c r="P28509" s="11"/>
      <c r="Q28509" s="11"/>
      <c r="R28509" s="11"/>
      <c r="S28509" s="11"/>
      <c r="T28509" s="11"/>
      <c r="U28509" s="11"/>
      <c r="V28509" s="11"/>
      <c r="W28509" s="11"/>
      <c r="X28509" s="11"/>
      <c r="Y28509" s="11"/>
      <c r="Z28509" s="11"/>
      <c r="BE28509"/>
      <c r="BF28509"/>
      <c r="BG28509"/>
    </row>
    <row r="28510" spans="11:59" x14ac:dyDescent="0.25">
      <c r="K28510" s="11"/>
      <c r="L28510" s="11"/>
      <c r="N28510" s="11"/>
      <c r="O28510" s="11"/>
      <c r="P28510" s="11"/>
      <c r="Q28510" s="11"/>
      <c r="R28510" s="11"/>
      <c r="S28510" s="11"/>
      <c r="T28510" s="11"/>
      <c r="U28510" s="11"/>
      <c r="V28510" s="11"/>
      <c r="W28510" s="11"/>
      <c r="X28510" s="11"/>
      <c r="Y28510" s="11"/>
      <c r="Z28510" s="11"/>
      <c r="BE28510"/>
      <c r="BF28510"/>
      <c r="BG28510"/>
    </row>
    <row r="28511" spans="11:59" x14ac:dyDescent="0.25">
      <c r="K28511" s="11"/>
      <c r="L28511" s="11"/>
      <c r="N28511" s="11"/>
      <c r="O28511" s="11"/>
      <c r="P28511" s="11"/>
      <c r="Q28511" s="11"/>
      <c r="R28511" s="11"/>
      <c r="S28511" s="11"/>
      <c r="T28511" s="11"/>
      <c r="U28511" s="11"/>
      <c r="V28511" s="11"/>
      <c r="W28511" s="11"/>
      <c r="X28511" s="11"/>
      <c r="Y28511" s="11"/>
      <c r="Z28511" s="11"/>
      <c r="BE28511"/>
      <c r="BF28511"/>
      <c r="BG28511"/>
    </row>
    <row r="28512" spans="11:59" x14ac:dyDescent="0.25">
      <c r="K28512" s="11"/>
      <c r="L28512" s="11"/>
      <c r="N28512" s="11"/>
      <c r="O28512" s="11"/>
      <c r="P28512" s="11"/>
      <c r="Q28512" s="11"/>
      <c r="R28512" s="11"/>
      <c r="S28512" s="11"/>
      <c r="T28512" s="11"/>
      <c r="U28512" s="11"/>
      <c r="V28512" s="11"/>
      <c r="W28512" s="11"/>
      <c r="X28512" s="11"/>
      <c r="Y28512" s="11"/>
      <c r="Z28512" s="11"/>
      <c r="BE28512"/>
      <c r="BF28512"/>
      <c r="BG28512"/>
    </row>
    <row r="28513" spans="11:59" x14ac:dyDescent="0.25">
      <c r="K28513" s="11"/>
      <c r="L28513" s="11"/>
      <c r="N28513" s="11"/>
      <c r="O28513" s="11"/>
      <c r="P28513" s="11"/>
      <c r="Q28513" s="11"/>
      <c r="R28513" s="11"/>
      <c r="S28513" s="11"/>
      <c r="T28513" s="11"/>
      <c r="U28513" s="11"/>
      <c r="V28513" s="11"/>
      <c r="W28513" s="11"/>
      <c r="X28513" s="11"/>
      <c r="Y28513" s="11"/>
      <c r="Z28513" s="11"/>
      <c r="BE28513"/>
      <c r="BF28513"/>
      <c r="BG28513"/>
    </row>
    <row r="28514" spans="11:59" x14ac:dyDescent="0.25">
      <c r="K28514" s="11"/>
      <c r="L28514" s="11"/>
      <c r="N28514" s="11"/>
      <c r="O28514" s="11"/>
      <c r="P28514" s="11"/>
      <c r="Q28514" s="11"/>
      <c r="R28514" s="11"/>
      <c r="S28514" s="11"/>
      <c r="T28514" s="11"/>
      <c r="U28514" s="11"/>
      <c r="V28514" s="11"/>
      <c r="W28514" s="11"/>
      <c r="X28514" s="11"/>
      <c r="Y28514" s="11"/>
      <c r="Z28514" s="11"/>
      <c r="BE28514"/>
      <c r="BF28514"/>
      <c r="BG28514"/>
    </row>
    <row r="28515" spans="11:59" x14ac:dyDescent="0.25">
      <c r="K28515" s="11"/>
      <c r="L28515" s="11"/>
      <c r="N28515" s="11"/>
      <c r="O28515" s="11"/>
      <c r="P28515" s="11"/>
      <c r="Q28515" s="11"/>
      <c r="R28515" s="11"/>
      <c r="S28515" s="11"/>
      <c r="T28515" s="11"/>
      <c r="U28515" s="11"/>
      <c r="V28515" s="11"/>
      <c r="W28515" s="11"/>
      <c r="X28515" s="11"/>
      <c r="Y28515" s="11"/>
      <c r="Z28515" s="11"/>
      <c r="BE28515"/>
      <c r="BF28515"/>
      <c r="BG28515"/>
    </row>
    <row r="28516" spans="11:59" x14ac:dyDescent="0.25">
      <c r="K28516" s="11"/>
      <c r="L28516" s="11"/>
      <c r="N28516" s="11"/>
      <c r="O28516" s="11"/>
      <c r="P28516" s="11"/>
      <c r="Q28516" s="11"/>
      <c r="R28516" s="11"/>
      <c r="S28516" s="11"/>
      <c r="T28516" s="11"/>
      <c r="U28516" s="11"/>
      <c r="V28516" s="11"/>
      <c r="W28516" s="11"/>
      <c r="X28516" s="11"/>
      <c r="Y28516" s="11"/>
      <c r="Z28516" s="11"/>
      <c r="BE28516"/>
      <c r="BF28516"/>
      <c r="BG28516"/>
    </row>
    <row r="28517" spans="11:59" x14ac:dyDescent="0.25">
      <c r="K28517" s="11"/>
      <c r="L28517" s="11"/>
      <c r="N28517" s="11"/>
      <c r="O28517" s="11"/>
      <c r="P28517" s="11"/>
      <c r="Q28517" s="11"/>
      <c r="R28517" s="11"/>
      <c r="S28517" s="11"/>
      <c r="T28517" s="11"/>
      <c r="U28517" s="11"/>
      <c r="V28517" s="11"/>
      <c r="W28517" s="11"/>
      <c r="X28517" s="11"/>
      <c r="Y28517" s="11"/>
      <c r="Z28517" s="11"/>
      <c r="BE28517"/>
      <c r="BF28517"/>
      <c r="BG28517"/>
    </row>
    <row r="28518" spans="11:59" x14ac:dyDescent="0.25">
      <c r="K28518" s="11"/>
      <c r="L28518" s="11"/>
      <c r="N28518" s="11"/>
      <c r="O28518" s="11"/>
      <c r="P28518" s="11"/>
      <c r="Q28518" s="11"/>
      <c r="R28518" s="11"/>
      <c r="S28518" s="11"/>
      <c r="T28518" s="11"/>
      <c r="U28518" s="11"/>
      <c r="V28518" s="11"/>
      <c r="W28518" s="11"/>
      <c r="X28518" s="11"/>
      <c r="Y28518" s="11"/>
      <c r="Z28518" s="11"/>
      <c r="BE28518"/>
      <c r="BF28518"/>
      <c r="BG28518"/>
    </row>
    <row r="28519" spans="11:59" x14ac:dyDescent="0.25">
      <c r="K28519" s="11"/>
      <c r="L28519" s="11"/>
      <c r="N28519" s="11"/>
      <c r="O28519" s="11"/>
      <c r="P28519" s="11"/>
      <c r="Q28519" s="11"/>
      <c r="R28519" s="11"/>
      <c r="S28519" s="11"/>
      <c r="T28519" s="11"/>
      <c r="U28519" s="11"/>
      <c r="V28519" s="11"/>
      <c r="W28519" s="11"/>
      <c r="X28519" s="11"/>
      <c r="Y28519" s="11"/>
      <c r="Z28519" s="11"/>
      <c r="BE28519"/>
      <c r="BF28519"/>
      <c r="BG28519"/>
    </row>
    <row r="28520" spans="11:59" x14ac:dyDescent="0.25">
      <c r="K28520" s="11"/>
      <c r="L28520" s="11"/>
      <c r="N28520" s="11"/>
      <c r="O28520" s="11"/>
      <c r="P28520" s="11"/>
      <c r="Q28520" s="11"/>
      <c r="R28520" s="11"/>
      <c r="S28520" s="11"/>
      <c r="T28520" s="11"/>
      <c r="U28520" s="11"/>
      <c r="V28520" s="11"/>
      <c r="W28520" s="11"/>
      <c r="X28520" s="11"/>
      <c r="Y28520" s="11"/>
      <c r="Z28520" s="11"/>
      <c r="BE28520"/>
      <c r="BF28520"/>
      <c r="BG28520"/>
    </row>
    <row r="28521" spans="11:59" x14ac:dyDescent="0.25">
      <c r="K28521" s="11"/>
      <c r="L28521" s="11"/>
      <c r="N28521" s="11"/>
      <c r="O28521" s="11"/>
      <c r="P28521" s="11"/>
      <c r="Q28521" s="11"/>
      <c r="R28521" s="11"/>
      <c r="S28521" s="11"/>
      <c r="T28521" s="11"/>
      <c r="U28521" s="11"/>
      <c r="V28521" s="11"/>
      <c r="W28521" s="11"/>
      <c r="X28521" s="11"/>
      <c r="Y28521" s="11"/>
      <c r="Z28521" s="11"/>
      <c r="BE28521"/>
      <c r="BF28521"/>
      <c r="BG28521"/>
    </row>
    <row r="28522" spans="11:59" x14ac:dyDescent="0.25">
      <c r="K28522" s="11"/>
      <c r="L28522" s="11"/>
      <c r="N28522" s="11"/>
      <c r="O28522" s="11"/>
      <c r="P28522" s="11"/>
      <c r="Q28522" s="11"/>
      <c r="R28522" s="11"/>
      <c r="S28522" s="11"/>
      <c r="T28522" s="11"/>
      <c r="U28522" s="11"/>
      <c r="V28522" s="11"/>
      <c r="W28522" s="11"/>
      <c r="X28522" s="11"/>
      <c r="Y28522" s="11"/>
      <c r="Z28522" s="11"/>
      <c r="BE28522"/>
      <c r="BF28522"/>
      <c r="BG28522"/>
    </row>
    <row r="28523" spans="11:59" x14ac:dyDescent="0.25">
      <c r="K28523" s="11"/>
      <c r="L28523" s="11"/>
      <c r="N28523" s="11"/>
      <c r="O28523" s="11"/>
      <c r="P28523" s="11"/>
      <c r="Q28523" s="11"/>
      <c r="R28523" s="11"/>
      <c r="S28523" s="11"/>
      <c r="T28523" s="11"/>
      <c r="U28523" s="11"/>
      <c r="V28523" s="11"/>
      <c r="W28523" s="11"/>
      <c r="X28523" s="11"/>
      <c r="Y28523" s="11"/>
      <c r="Z28523" s="11"/>
      <c r="BE28523"/>
      <c r="BF28523"/>
      <c r="BG28523"/>
    </row>
    <row r="28524" spans="11:59" x14ac:dyDescent="0.25">
      <c r="K28524" s="11"/>
      <c r="L28524" s="11"/>
      <c r="N28524" s="11"/>
      <c r="O28524" s="11"/>
      <c r="P28524" s="11"/>
      <c r="Q28524" s="11"/>
      <c r="R28524" s="11"/>
      <c r="S28524" s="11"/>
      <c r="T28524" s="11"/>
      <c r="U28524" s="11"/>
      <c r="V28524" s="11"/>
      <c r="W28524" s="11"/>
      <c r="X28524" s="11"/>
      <c r="Y28524" s="11"/>
      <c r="Z28524" s="11"/>
      <c r="BE28524"/>
      <c r="BF28524"/>
      <c r="BG28524"/>
    </row>
    <row r="28525" spans="11:59" x14ac:dyDescent="0.25">
      <c r="K28525" s="11"/>
      <c r="L28525" s="11"/>
      <c r="N28525" s="11"/>
      <c r="O28525" s="11"/>
      <c r="P28525" s="11"/>
      <c r="Q28525" s="11"/>
      <c r="R28525" s="11"/>
      <c r="S28525" s="11"/>
      <c r="T28525" s="11"/>
      <c r="U28525" s="11"/>
      <c r="V28525" s="11"/>
      <c r="W28525" s="11"/>
      <c r="X28525" s="11"/>
      <c r="Y28525" s="11"/>
      <c r="Z28525" s="11"/>
      <c r="BE28525"/>
      <c r="BF28525"/>
      <c r="BG28525"/>
    </row>
    <row r="28526" spans="11:59" x14ac:dyDescent="0.25">
      <c r="K28526" s="11"/>
      <c r="L28526" s="11"/>
      <c r="N28526" s="11"/>
      <c r="O28526" s="11"/>
      <c r="P28526" s="11"/>
      <c r="Q28526" s="11"/>
      <c r="R28526" s="11"/>
      <c r="S28526" s="11"/>
      <c r="T28526" s="11"/>
      <c r="U28526" s="11"/>
      <c r="V28526" s="11"/>
      <c r="W28526" s="11"/>
      <c r="X28526" s="11"/>
      <c r="Y28526" s="11"/>
      <c r="Z28526" s="11"/>
      <c r="BE28526"/>
      <c r="BF28526"/>
      <c r="BG28526"/>
    </row>
    <row r="28527" spans="11:59" x14ac:dyDescent="0.25">
      <c r="K28527" s="11"/>
      <c r="L28527" s="11"/>
      <c r="N28527" s="11"/>
      <c r="O28527" s="11"/>
      <c r="P28527" s="11"/>
      <c r="Q28527" s="11"/>
      <c r="R28527" s="11"/>
      <c r="S28527" s="11"/>
      <c r="T28527" s="11"/>
      <c r="U28527" s="11"/>
      <c r="V28527" s="11"/>
      <c r="W28527" s="11"/>
      <c r="X28527" s="11"/>
      <c r="Y28527" s="11"/>
      <c r="Z28527" s="11"/>
      <c r="BE28527"/>
      <c r="BF28527"/>
      <c r="BG28527"/>
    </row>
    <row r="28528" spans="11:59" x14ac:dyDescent="0.25">
      <c r="K28528" s="11"/>
      <c r="L28528" s="11"/>
      <c r="N28528" s="11"/>
      <c r="O28528" s="11"/>
      <c r="P28528" s="11"/>
      <c r="Q28528" s="11"/>
      <c r="R28528" s="11"/>
      <c r="S28528" s="11"/>
      <c r="T28528" s="11"/>
      <c r="U28528" s="11"/>
      <c r="V28528" s="11"/>
      <c r="W28528" s="11"/>
      <c r="X28528" s="11"/>
      <c r="Y28528" s="11"/>
      <c r="Z28528" s="11"/>
      <c r="BE28528"/>
      <c r="BF28528"/>
      <c r="BG28528"/>
    </row>
    <row r="28529" spans="11:59" x14ac:dyDescent="0.25">
      <c r="K28529" s="11"/>
      <c r="L28529" s="11"/>
      <c r="N28529" s="11"/>
      <c r="O28529" s="11"/>
      <c r="P28529" s="11"/>
      <c r="Q28529" s="11"/>
      <c r="R28529" s="11"/>
      <c r="S28529" s="11"/>
      <c r="T28529" s="11"/>
      <c r="U28529" s="11"/>
      <c r="V28529" s="11"/>
      <c r="W28529" s="11"/>
      <c r="X28529" s="11"/>
      <c r="Y28529" s="11"/>
      <c r="Z28529" s="11"/>
      <c r="BE28529"/>
      <c r="BF28529"/>
      <c r="BG28529"/>
    </row>
    <row r="28530" spans="11:59" x14ac:dyDescent="0.25">
      <c r="K28530" s="11"/>
      <c r="L28530" s="11"/>
      <c r="N28530" s="11"/>
      <c r="O28530" s="11"/>
      <c r="P28530" s="11"/>
      <c r="Q28530" s="11"/>
      <c r="R28530" s="11"/>
      <c r="S28530" s="11"/>
      <c r="T28530" s="11"/>
      <c r="U28530" s="11"/>
      <c r="V28530" s="11"/>
      <c r="W28530" s="11"/>
      <c r="X28530" s="11"/>
      <c r="Y28530" s="11"/>
      <c r="Z28530" s="11"/>
      <c r="BE28530"/>
      <c r="BF28530"/>
      <c r="BG28530"/>
    </row>
    <row r="28531" spans="11:59" x14ac:dyDescent="0.25">
      <c r="K28531" s="11"/>
      <c r="L28531" s="11"/>
      <c r="N28531" s="11"/>
      <c r="O28531" s="11"/>
      <c r="P28531" s="11"/>
      <c r="Q28531" s="11"/>
      <c r="R28531" s="11"/>
      <c r="S28531" s="11"/>
      <c r="T28531" s="11"/>
      <c r="U28531" s="11"/>
      <c r="V28531" s="11"/>
      <c r="W28531" s="11"/>
      <c r="X28531" s="11"/>
      <c r="Y28531" s="11"/>
      <c r="Z28531" s="11"/>
      <c r="BE28531"/>
      <c r="BF28531"/>
      <c r="BG28531"/>
    </row>
    <row r="28532" spans="11:59" x14ac:dyDescent="0.25">
      <c r="K28532" s="11"/>
      <c r="L28532" s="11"/>
      <c r="N28532" s="11"/>
      <c r="O28532" s="11"/>
      <c r="P28532" s="11"/>
      <c r="Q28532" s="11"/>
      <c r="R28532" s="11"/>
      <c r="S28532" s="11"/>
      <c r="T28532" s="11"/>
      <c r="U28532" s="11"/>
      <c r="V28532" s="11"/>
      <c r="W28532" s="11"/>
      <c r="X28532" s="11"/>
      <c r="Y28532" s="11"/>
      <c r="Z28532" s="11"/>
      <c r="BE28532"/>
      <c r="BF28532"/>
      <c r="BG28532"/>
    </row>
    <row r="28533" spans="11:59" x14ac:dyDescent="0.25">
      <c r="K28533" s="11"/>
      <c r="L28533" s="11"/>
      <c r="N28533" s="11"/>
      <c r="O28533" s="11"/>
      <c r="P28533" s="11"/>
      <c r="Q28533" s="11"/>
      <c r="R28533" s="11"/>
      <c r="S28533" s="11"/>
      <c r="T28533" s="11"/>
      <c r="U28533" s="11"/>
      <c r="V28533" s="11"/>
      <c r="W28533" s="11"/>
      <c r="X28533" s="11"/>
      <c r="Y28533" s="11"/>
      <c r="Z28533" s="11"/>
      <c r="BE28533"/>
      <c r="BF28533"/>
      <c r="BG28533"/>
    </row>
    <row r="28534" spans="11:59" x14ac:dyDescent="0.25">
      <c r="K28534" s="11"/>
      <c r="L28534" s="11"/>
      <c r="N28534" s="11"/>
      <c r="O28534" s="11"/>
      <c r="P28534" s="11"/>
      <c r="Q28534" s="11"/>
      <c r="R28534" s="11"/>
      <c r="S28534" s="11"/>
      <c r="T28534" s="11"/>
      <c r="U28534" s="11"/>
      <c r="V28534" s="11"/>
      <c r="W28534" s="11"/>
      <c r="X28534" s="11"/>
      <c r="Y28534" s="11"/>
      <c r="Z28534" s="11"/>
      <c r="BE28534"/>
      <c r="BF28534"/>
      <c r="BG28534"/>
    </row>
    <row r="28535" spans="11:59" x14ac:dyDescent="0.25">
      <c r="K28535" s="11"/>
      <c r="L28535" s="11"/>
      <c r="N28535" s="11"/>
      <c r="O28535" s="11"/>
      <c r="P28535" s="11"/>
      <c r="Q28535" s="11"/>
      <c r="R28535" s="11"/>
      <c r="S28535" s="11"/>
      <c r="T28535" s="11"/>
      <c r="U28535" s="11"/>
      <c r="V28535" s="11"/>
      <c r="W28535" s="11"/>
      <c r="X28535" s="11"/>
      <c r="Y28535" s="11"/>
      <c r="Z28535" s="11"/>
      <c r="BE28535"/>
      <c r="BF28535"/>
      <c r="BG28535"/>
    </row>
    <row r="28536" spans="11:59" x14ac:dyDescent="0.25">
      <c r="K28536" s="11"/>
      <c r="L28536" s="11"/>
      <c r="N28536" s="11"/>
      <c r="O28536" s="11"/>
      <c r="P28536" s="11"/>
      <c r="Q28536" s="11"/>
      <c r="R28536" s="11"/>
      <c r="S28536" s="11"/>
      <c r="T28536" s="11"/>
      <c r="U28536" s="11"/>
      <c r="V28536" s="11"/>
      <c r="W28536" s="11"/>
      <c r="X28536" s="11"/>
      <c r="Y28536" s="11"/>
      <c r="Z28536" s="11"/>
      <c r="BE28536"/>
      <c r="BF28536"/>
      <c r="BG28536"/>
    </row>
    <row r="28537" spans="11:59" x14ac:dyDescent="0.25">
      <c r="K28537" s="11"/>
      <c r="L28537" s="11"/>
      <c r="N28537" s="11"/>
      <c r="O28537" s="11"/>
      <c r="P28537" s="11"/>
      <c r="Q28537" s="11"/>
      <c r="R28537" s="11"/>
      <c r="S28537" s="11"/>
      <c r="T28537" s="11"/>
      <c r="U28537" s="11"/>
      <c r="V28537" s="11"/>
      <c r="W28537" s="11"/>
      <c r="X28537" s="11"/>
      <c r="Y28537" s="11"/>
      <c r="Z28537" s="11"/>
      <c r="BE28537"/>
      <c r="BF28537"/>
      <c r="BG28537"/>
    </row>
    <row r="28538" spans="11:59" x14ac:dyDescent="0.25">
      <c r="K28538" s="11"/>
      <c r="L28538" s="11"/>
      <c r="N28538" s="11"/>
      <c r="O28538" s="11"/>
      <c r="P28538" s="11"/>
      <c r="Q28538" s="11"/>
      <c r="R28538" s="11"/>
      <c r="S28538" s="11"/>
      <c r="T28538" s="11"/>
      <c r="U28538" s="11"/>
      <c r="V28538" s="11"/>
      <c r="W28538" s="11"/>
      <c r="X28538" s="11"/>
      <c r="Y28538" s="11"/>
      <c r="Z28538" s="11"/>
      <c r="BE28538"/>
      <c r="BF28538"/>
      <c r="BG28538"/>
    </row>
    <row r="28539" spans="11:59" x14ac:dyDescent="0.25">
      <c r="K28539" s="11"/>
      <c r="L28539" s="11"/>
      <c r="N28539" s="11"/>
      <c r="O28539" s="11"/>
      <c r="P28539" s="11"/>
      <c r="Q28539" s="11"/>
      <c r="R28539" s="11"/>
      <c r="S28539" s="11"/>
      <c r="T28539" s="11"/>
      <c r="U28539" s="11"/>
      <c r="V28539" s="11"/>
      <c r="W28539" s="11"/>
      <c r="X28539" s="11"/>
      <c r="Y28539" s="11"/>
      <c r="Z28539" s="11"/>
      <c r="BE28539"/>
      <c r="BF28539"/>
      <c r="BG28539"/>
    </row>
    <row r="28540" spans="11:59" x14ac:dyDescent="0.25">
      <c r="K28540" s="11"/>
      <c r="L28540" s="11"/>
      <c r="N28540" s="11"/>
      <c r="O28540" s="11"/>
      <c r="P28540" s="11"/>
      <c r="Q28540" s="11"/>
      <c r="R28540" s="11"/>
      <c r="S28540" s="11"/>
      <c r="T28540" s="11"/>
      <c r="U28540" s="11"/>
      <c r="V28540" s="11"/>
      <c r="W28540" s="11"/>
      <c r="X28540" s="11"/>
      <c r="Y28540" s="11"/>
      <c r="Z28540" s="11"/>
      <c r="BE28540"/>
      <c r="BF28540"/>
      <c r="BG28540"/>
    </row>
    <row r="28541" spans="11:59" x14ac:dyDescent="0.25">
      <c r="K28541" s="11"/>
      <c r="L28541" s="11"/>
      <c r="N28541" s="11"/>
      <c r="O28541" s="11"/>
      <c r="P28541" s="11"/>
      <c r="Q28541" s="11"/>
      <c r="R28541" s="11"/>
      <c r="S28541" s="11"/>
      <c r="T28541" s="11"/>
      <c r="U28541" s="11"/>
      <c r="V28541" s="11"/>
      <c r="W28541" s="11"/>
      <c r="X28541" s="11"/>
      <c r="Y28541" s="11"/>
      <c r="Z28541" s="11"/>
      <c r="BE28541"/>
      <c r="BF28541"/>
      <c r="BG28541"/>
    </row>
    <row r="28542" spans="11:59" x14ac:dyDescent="0.25">
      <c r="K28542" s="11"/>
      <c r="L28542" s="11"/>
      <c r="N28542" s="11"/>
      <c r="O28542" s="11"/>
      <c r="P28542" s="11"/>
      <c r="Q28542" s="11"/>
      <c r="R28542" s="11"/>
      <c r="S28542" s="11"/>
      <c r="T28542" s="11"/>
      <c r="U28542" s="11"/>
      <c r="V28542" s="11"/>
      <c r="W28542" s="11"/>
      <c r="X28542" s="11"/>
      <c r="Y28542" s="11"/>
      <c r="Z28542" s="11"/>
      <c r="BE28542"/>
      <c r="BF28542"/>
      <c r="BG28542"/>
    </row>
    <row r="28543" spans="11:59" x14ac:dyDescent="0.25">
      <c r="K28543" s="11"/>
      <c r="L28543" s="11"/>
      <c r="N28543" s="11"/>
      <c r="O28543" s="11"/>
      <c r="P28543" s="11"/>
      <c r="Q28543" s="11"/>
      <c r="R28543" s="11"/>
      <c r="S28543" s="11"/>
      <c r="T28543" s="11"/>
      <c r="U28543" s="11"/>
      <c r="V28543" s="11"/>
      <c r="W28543" s="11"/>
      <c r="X28543" s="11"/>
      <c r="Y28543" s="11"/>
      <c r="Z28543" s="11"/>
      <c r="BE28543"/>
      <c r="BF28543"/>
      <c r="BG28543"/>
    </row>
    <row r="28544" spans="11:59" x14ac:dyDescent="0.25">
      <c r="K28544" s="11"/>
      <c r="L28544" s="11"/>
      <c r="N28544" s="11"/>
      <c r="O28544" s="11"/>
      <c r="P28544" s="11"/>
      <c r="Q28544" s="11"/>
      <c r="R28544" s="11"/>
      <c r="S28544" s="11"/>
      <c r="T28544" s="11"/>
      <c r="U28544" s="11"/>
      <c r="V28544" s="11"/>
      <c r="W28544" s="11"/>
      <c r="X28544" s="11"/>
      <c r="Y28544" s="11"/>
      <c r="Z28544" s="11"/>
      <c r="BE28544"/>
      <c r="BF28544"/>
      <c r="BG28544"/>
    </row>
    <row r="28545" spans="11:59" x14ac:dyDescent="0.25">
      <c r="K28545" s="11"/>
      <c r="L28545" s="11"/>
      <c r="N28545" s="11"/>
      <c r="O28545" s="11"/>
      <c r="P28545" s="11"/>
      <c r="Q28545" s="11"/>
      <c r="R28545" s="11"/>
      <c r="S28545" s="11"/>
      <c r="T28545" s="11"/>
      <c r="U28545" s="11"/>
      <c r="V28545" s="11"/>
      <c r="W28545" s="11"/>
      <c r="X28545" s="11"/>
      <c r="Y28545" s="11"/>
      <c r="Z28545" s="11"/>
      <c r="BE28545"/>
      <c r="BF28545"/>
      <c r="BG28545"/>
    </row>
    <row r="28546" spans="11:59" x14ac:dyDescent="0.25">
      <c r="K28546" s="11"/>
      <c r="L28546" s="11"/>
      <c r="N28546" s="11"/>
      <c r="O28546" s="11"/>
      <c r="P28546" s="11"/>
      <c r="Q28546" s="11"/>
      <c r="R28546" s="11"/>
      <c r="S28546" s="11"/>
      <c r="T28546" s="11"/>
      <c r="U28546" s="11"/>
      <c r="V28546" s="11"/>
      <c r="W28546" s="11"/>
      <c r="X28546" s="11"/>
      <c r="Y28546" s="11"/>
      <c r="Z28546" s="11"/>
      <c r="BE28546"/>
      <c r="BF28546"/>
      <c r="BG28546"/>
    </row>
    <row r="28547" spans="11:59" x14ac:dyDescent="0.25">
      <c r="K28547" s="11"/>
      <c r="L28547" s="11"/>
      <c r="N28547" s="11"/>
      <c r="O28547" s="11"/>
      <c r="P28547" s="11"/>
      <c r="Q28547" s="11"/>
      <c r="R28547" s="11"/>
      <c r="S28547" s="11"/>
      <c r="T28547" s="11"/>
      <c r="U28547" s="11"/>
      <c r="V28547" s="11"/>
      <c r="W28547" s="11"/>
      <c r="X28547" s="11"/>
      <c r="Y28547" s="11"/>
      <c r="Z28547" s="11"/>
      <c r="BE28547"/>
      <c r="BF28547"/>
      <c r="BG28547"/>
    </row>
    <row r="28548" spans="11:59" x14ac:dyDescent="0.25">
      <c r="K28548" s="11"/>
      <c r="L28548" s="11"/>
      <c r="N28548" s="11"/>
      <c r="O28548" s="11"/>
      <c r="P28548" s="11"/>
      <c r="Q28548" s="11"/>
      <c r="R28548" s="11"/>
      <c r="S28548" s="11"/>
      <c r="T28548" s="11"/>
      <c r="U28548" s="11"/>
      <c r="V28548" s="11"/>
      <c r="W28548" s="11"/>
      <c r="X28548" s="11"/>
      <c r="Y28548" s="11"/>
      <c r="Z28548" s="11"/>
      <c r="BE28548"/>
      <c r="BF28548"/>
      <c r="BG28548"/>
    </row>
    <row r="28549" spans="11:59" x14ac:dyDescent="0.25">
      <c r="K28549" s="11"/>
      <c r="L28549" s="11"/>
      <c r="N28549" s="11"/>
      <c r="O28549" s="11"/>
      <c r="P28549" s="11"/>
      <c r="Q28549" s="11"/>
      <c r="R28549" s="11"/>
      <c r="S28549" s="11"/>
      <c r="T28549" s="11"/>
      <c r="U28549" s="11"/>
      <c r="V28549" s="11"/>
      <c r="W28549" s="11"/>
      <c r="X28549" s="11"/>
      <c r="Y28549" s="11"/>
      <c r="Z28549" s="11"/>
      <c r="BE28549"/>
      <c r="BF28549"/>
      <c r="BG28549"/>
    </row>
    <row r="28550" spans="11:59" x14ac:dyDescent="0.25">
      <c r="K28550" s="11"/>
      <c r="L28550" s="11"/>
      <c r="N28550" s="11"/>
      <c r="O28550" s="11"/>
      <c r="P28550" s="11"/>
      <c r="Q28550" s="11"/>
      <c r="R28550" s="11"/>
      <c r="S28550" s="11"/>
      <c r="T28550" s="11"/>
      <c r="U28550" s="11"/>
      <c r="V28550" s="11"/>
      <c r="W28550" s="11"/>
      <c r="X28550" s="11"/>
      <c r="Y28550" s="11"/>
      <c r="Z28550" s="11"/>
      <c r="BE28550"/>
      <c r="BF28550"/>
      <c r="BG28550"/>
    </row>
    <row r="28551" spans="11:59" x14ac:dyDescent="0.25">
      <c r="K28551" s="11"/>
      <c r="L28551" s="11"/>
      <c r="N28551" s="11"/>
      <c r="O28551" s="11"/>
      <c r="P28551" s="11"/>
      <c r="Q28551" s="11"/>
      <c r="R28551" s="11"/>
      <c r="S28551" s="11"/>
      <c r="T28551" s="11"/>
      <c r="U28551" s="11"/>
      <c r="V28551" s="11"/>
      <c r="W28551" s="11"/>
      <c r="X28551" s="11"/>
      <c r="Y28551" s="11"/>
      <c r="Z28551" s="11"/>
      <c r="BE28551"/>
      <c r="BF28551"/>
      <c r="BG28551"/>
    </row>
    <row r="28552" spans="11:59" x14ac:dyDescent="0.25">
      <c r="K28552" s="11"/>
      <c r="L28552" s="11"/>
      <c r="N28552" s="11"/>
      <c r="O28552" s="11"/>
      <c r="P28552" s="11"/>
      <c r="Q28552" s="11"/>
      <c r="R28552" s="11"/>
      <c r="S28552" s="11"/>
      <c r="T28552" s="11"/>
      <c r="U28552" s="11"/>
      <c r="V28552" s="11"/>
      <c r="W28552" s="11"/>
      <c r="X28552" s="11"/>
      <c r="Y28552" s="11"/>
      <c r="Z28552" s="11"/>
      <c r="BE28552"/>
      <c r="BF28552"/>
      <c r="BG28552"/>
    </row>
    <row r="28553" spans="11:59" x14ac:dyDescent="0.25">
      <c r="K28553" s="11"/>
      <c r="L28553" s="11"/>
      <c r="N28553" s="11"/>
      <c r="O28553" s="11"/>
      <c r="P28553" s="11"/>
      <c r="Q28553" s="11"/>
      <c r="R28553" s="11"/>
      <c r="S28553" s="11"/>
      <c r="T28553" s="11"/>
      <c r="U28553" s="11"/>
      <c r="V28553" s="11"/>
      <c r="W28553" s="11"/>
      <c r="X28553" s="11"/>
      <c r="Y28553" s="11"/>
      <c r="Z28553" s="11"/>
      <c r="BE28553"/>
      <c r="BF28553"/>
      <c r="BG28553"/>
    </row>
    <row r="28554" spans="11:59" x14ac:dyDescent="0.25">
      <c r="K28554" s="11"/>
      <c r="L28554" s="11"/>
      <c r="N28554" s="11"/>
      <c r="O28554" s="11"/>
      <c r="P28554" s="11"/>
      <c r="Q28554" s="11"/>
      <c r="R28554" s="11"/>
      <c r="S28554" s="11"/>
      <c r="T28554" s="11"/>
      <c r="U28554" s="11"/>
      <c r="V28554" s="11"/>
      <c r="W28554" s="11"/>
      <c r="X28554" s="11"/>
      <c r="Y28554" s="11"/>
      <c r="Z28554" s="11"/>
      <c r="BE28554"/>
      <c r="BF28554"/>
      <c r="BG28554"/>
    </row>
    <row r="28555" spans="11:59" x14ac:dyDescent="0.25">
      <c r="K28555" s="11"/>
      <c r="L28555" s="11"/>
      <c r="N28555" s="11"/>
      <c r="O28555" s="11"/>
      <c r="P28555" s="11"/>
      <c r="Q28555" s="11"/>
      <c r="R28555" s="11"/>
      <c r="S28555" s="11"/>
      <c r="T28555" s="11"/>
      <c r="U28555" s="11"/>
      <c r="V28555" s="11"/>
      <c r="W28555" s="11"/>
      <c r="X28555" s="11"/>
      <c r="Y28555" s="11"/>
      <c r="Z28555" s="11"/>
      <c r="BE28555"/>
      <c r="BF28555"/>
      <c r="BG28555"/>
    </row>
    <row r="28556" spans="11:59" x14ac:dyDescent="0.25">
      <c r="K28556" s="11"/>
      <c r="L28556" s="11"/>
      <c r="N28556" s="11"/>
      <c r="O28556" s="11"/>
      <c r="P28556" s="11"/>
      <c r="Q28556" s="11"/>
      <c r="R28556" s="11"/>
      <c r="S28556" s="11"/>
      <c r="T28556" s="11"/>
      <c r="U28556" s="11"/>
      <c r="V28556" s="11"/>
      <c r="W28556" s="11"/>
      <c r="X28556" s="11"/>
      <c r="Y28556" s="11"/>
      <c r="Z28556" s="11"/>
      <c r="BE28556"/>
      <c r="BF28556"/>
      <c r="BG28556"/>
    </row>
    <row r="28557" spans="11:59" x14ac:dyDescent="0.25">
      <c r="K28557" s="11"/>
      <c r="L28557" s="11"/>
      <c r="N28557" s="11"/>
      <c r="O28557" s="11"/>
      <c r="P28557" s="11"/>
      <c r="Q28557" s="11"/>
      <c r="R28557" s="11"/>
      <c r="S28557" s="11"/>
      <c r="T28557" s="11"/>
      <c r="U28557" s="11"/>
      <c r="V28557" s="11"/>
      <c r="W28557" s="11"/>
      <c r="X28557" s="11"/>
      <c r="Y28557" s="11"/>
      <c r="Z28557" s="11"/>
      <c r="BE28557"/>
      <c r="BF28557"/>
      <c r="BG28557"/>
    </row>
    <row r="28558" spans="11:59" x14ac:dyDescent="0.25">
      <c r="K28558" s="11"/>
      <c r="L28558" s="11"/>
      <c r="N28558" s="11"/>
      <c r="O28558" s="11"/>
      <c r="P28558" s="11"/>
      <c r="Q28558" s="11"/>
      <c r="R28558" s="11"/>
      <c r="S28558" s="11"/>
      <c r="T28558" s="11"/>
      <c r="U28558" s="11"/>
      <c r="V28558" s="11"/>
      <c r="W28558" s="11"/>
      <c r="X28558" s="11"/>
      <c r="Y28558" s="11"/>
      <c r="Z28558" s="11"/>
      <c r="BE28558"/>
      <c r="BF28558"/>
      <c r="BG28558"/>
    </row>
    <row r="28559" spans="11:59" x14ac:dyDescent="0.25">
      <c r="K28559" s="11"/>
      <c r="L28559" s="11"/>
      <c r="N28559" s="11"/>
      <c r="O28559" s="11"/>
      <c r="P28559" s="11"/>
      <c r="Q28559" s="11"/>
      <c r="R28559" s="11"/>
      <c r="S28559" s="11"/>
      <c r="T28559" s="11"/>
      <c r="U28559" s="11"/>
      <c r="V28559" s="11"/>
      <c r="W28559" s="11"/>
      <c r="X28559" s="11"/>
      <c r="Y28559" s="11"/>
      <c r="Z28559" s="11"/>
      <c r="BE28559"/>
      <c r="BF28559"/>
      <c r="BG28559"/>
    </row>
    <row r="28560" spans="11:59" x14ac:dyDescent="0.25">
      <c r="K28560" s="11"/>
      <c r="L28560" s="11"/>
      <c r="N28560" s="11"/>
      <c r="O28560" s="11"/>
      <c r="P28560" s="11"/>
      <c r="Q28560" s="11"/>
      <c r="R28560" s="11"/>
      <c r="S28560" s="11"/>
      <c r="T28560" s="11"/>
      <c r="U28560" s="11"/>
      <c r="V28560" s="11"/>
      <c r="W28560" s="11"/>
      <c r="X28560" s="11"/>
      <c r="Y28560" s="11"/>
      <c r="Z28560" s="11"/>
      <c r="BE28560"/>
      <c r="BF28560"/>
      <c r="BG28560"/>
    </row>
    <row r="28561" spans="11:59" x14ac:dyDescent="0.25">
      <c r="K28561" s="11"/>
      <c r="L28561" s="11"/>
      <c r="N28561" s="11"/>
      <c r="O28561" s="11"/>
      <c r="P28561" s="11"/>
      <c r="Q28561" s="11"/>
      <c r="R28561" s="11"/>
      <c r="S28561" s="11"/>
      <c r="T28561" s="11"/>
      <c r="U28561" s="11"/>
      <c r="V28561" s="11"/>
      <c r="W28561" s="11"/>
      <c r="X28561" s="11"/>
      <c r="Y28561" s="11"/>
      <c r="Z28561" s="11"/>
      <c r="BE28561"/>
      <c r="BF28561"/>
      <c r="BG28561"/>
    </row>
    <row r="28562" spans="11:59" x14ac:dyDescent="0.25">
      <c r="K28562" s="11"/>
      <c r="L28562" s="11"/>
      <c r="N28562" s="11"/>
      <c r="O28562" s="11"/>
      <c r="P28562" s="11"/>
      <c r="Q28562" s="11"/>
      <c r="R28562" s="11"/>
      <c r="S28562" s="11"/>
      <c r="T28562" s="11"/>
      <c r="U28562" s="11"/>
      <c r="V28562" s="11"/>
      <c r="W28562" s="11"/>
      <c r="X28562" s="11"/>
      <c r="Y28562" s="11"/>
      <c r="Z28562" s="11"/>
      <c r="BE28562"/>
      <c r="BF28562"/>
      <c r="BG28562"/>
    </row>
    <row r="28563" spans="11:59" x14ac:dyDescent="0.25">
      <c r="K28563" s="11"/>
      <c r="L28563" s="11"/>
      <c r="N28563" s="11"/>
      <c r="O28563" s="11"/>
      <c r="P28563" s="11"/>
      <c r="Q28563" s="11"/>
      <c r="R28563" s="11"/>
      <c r="S28563" s="11"/>
      <c r="T28563" s="11"/>
      <c r="U28563" s="11"/>
      <c r="V28563" s="11"/>
      <c r="W28563" s="11"/>
      <c r="X28563" s="11"/>
      <c r="Y28563" s="11"/>
      <c r="Z28563" s="11"/>
      <c r="BE28563"/>
      <c r="BF28563"/>
      <c r="BG28563"/>
    </row>
    <row r="28564" spans="11:59" x14ac:dyDescent="0.25">
      <c r="K28564" s="11"/>
      <c r="L28564" s="11"/>
      <c r="N28564" s="11"/>
      <c r="O28564" s="11"/>
      <c r="P28564" s="11"/>
      <c r="Q28564" s="11"/>
      <c r="R28564" s="11"/>
      <c r="S28564" s="11"/>
      <c r="T28564" s="11"/>
      <c r="U28564" s="11"/>
      <c r="V28564" s="11"/>
      <c r="W28564" s="11"/>
      <c r="X28564" s="11"/>
      <c r="Y28564" s="11"/>
      <c r="Z28564" s="11"/>
      <c r="BE28564"/>
      <c r="BF28564"/>
      <c r="BG28564"/>
    </row>
    <row r="28565" spans="11:59" x14ac:dyDescent="0.25">
      <c r="K28565" s="11"/>
      <c r="L28565" s="11"/>
      <c r="N28565" s="11"/>
      <c r="O28565" s="11"/>
      <c r="P28565" s="11"/>
      <c r="Q28565" s="11"/>
      <c r="R28565" s="11"/>
      <c r="S28565" s="11"/>
      <c r="T28565" s="11"/>
      <c r="U28565" s="11"/>
      <c r="V28565" s="11"/>
      <c r="W28565" s="11"/>
      <c r="X28565" s="11"/>
      <c r="Y28565" s="11"/>
      <c r="Z28565" s="11"/>
      <c r="BE28565"/>
      <c r="BF28565"/>
      <c r="BG28565"/>
    </row>
    <row r="28566" spans="11:59" x14ac:dyDescent="0.25">
      <c r="K28566" s="11"/>
      <c r="L28566" s="11"/>
      <c r="N28566" s="11"/>
      <c r="O28566" s="11"/>
      <c r="P28566" s="11"/>
      <c r="Q28566" s="11"/>
      <c r="R28566" s="11"/>
      <c r="S28566" s="11"/>
      <c r="T28566" s="11"/>
      <c r="U28566" s="11"/>
      <c r="V28566" s="11"/>
      <c r="W28566" s="11"/>
      <c r="X28566" s="11"/>
      <c r="Y28566" s="11"/>
      <c r="Z28566" s="11"/>
      <c r="BE28566"/>
      <c r="BF28566"/>
      <c r="BG28566"/>
    </row>
    <row r="28567" spans="11:59" x14ac:dyDescent="0.25">
      <c r="K28567" s="11"/>
      <c r="L28567" s="11"/>
      <c r="N28567" s="11"/>
      <c r="O28567" s="11"/>
      <c r="P28567" s="11"/>
      <c r="Q28567" s="11"/>
      <c r="R28567" s="11"/>
      <c r="S28567" s="11"/>
      <c r="T28567" s="11"/>
      <c r="U28567" s="11"/>
      <c r="V28567" s="11"/>
      <c r="W28567" s="11"/>
      <c r="X28567" s="11"/>
      <c r="Y28567" s="11"/>
      <c r="Z28567" s="11"/>
      <c r="BE28567"/>
      <c r="BF28567"/>
      <c r="BG28567"/>
    </row>
    <row r="28568" spans="11:59" x14ac:dyDescent="0.25">
      <c r="K28568" s="11"/>
      <c r="L28568" s="11"/>
      <c r="N28568" s="11"/>
      <c r="O28568" s="11"/>
      <c r="P28568" s="11"/>
      <c r="Q28568" s="11"/>
      <c r="R28568" s="11"/>
      <c r="S28568" s="11"/>
      <c r="T28568" s="11"/>
      <c r="U28568" s="11"/>
      <c r="V28568" s="11"/>
      <c r="W28568" s="11"/>
      <c r="X28568" s="11"/>
      <c r="Y28568" s="11"/>
      <c r="Z28568" s="11"/>
      <c r="BE28568"/>
      <c r="BF28568"/>
      <c r="BG28568"/>
    </row>
    <row r="28569" spans="11:59" x14ac:dyDescent="0.25">
      <c r="K28569" s="11"/>
      <c r="L28569" s="11"/>
      <c r="N28569" s="11"/>
      <c r="O28569" s="11"/>
      <c r="P28569" s="11"/>
      <c r="Q28569" s="11"/>
      <c r="R28569" s="11"/>
      <c r="S28569" s="11"/>
      <c r="T28569" s="11"/>
      <c r="U28569" s="11"/>
      <c r="V28569" s="11"/>
      <c r="W28569" s="11"/>
      <c r="X28569" s="11"/>
      <c r="Y28569" s="11"/>
      <c r="Z28569" s="11"/>
      <c r="BE28569"/>
      <c r="BF28569"/>
      <c r="BG28569"/>
    </row>
    <row r="28570" spans="11:59" x14ac:dyDescent="0.25">
      <c r="K28570" s="11"/>
      <c r="L28570" s="11"/>
      <c r="N28570" s="11"/>
      <c r="O28570" s="11"/>
      <c r="P28570" s="11"/>
      <c r="Q28570" s="11"/>
      <c r="R28570" s="11"/>
      <c r="S28570" s="11"/>
      <c r="T28570" s="11"/>
      <c r="U28570" s="11"/>
      <c r="V28570" s="11"/>
      <c r="W28570" s="11"/>
      <c r="X28570" s="11"/>
      <c r="Y28570" s="11"/>
      <c r="Z28570" s="11"/>
      <c r="BE28570"/>
      <c r="BF28570"/>
      <c r="BG28570"/>
    </row>
    <row r="28571" spans="11:59" x14ac:dyDescent="0.25">
      <c r="K28571" s="11"/>
      <c r="L28571" s="11"/>
      <c r="N28571" s="11"/>
      <c r="O28571" s="11"/>
      <c r="P28571" s="11"/>
      <c r="Q28571" s="11"/>
      <c r="R28571" s="11"/>
      <c r="S28571" s="11"/>
      <c r="T28571" s="11"/>
      <c r="U28571" s="11"/>
      <c r="V28571" s="11"/>
      <c r="W28571" s="11"/>
      <c r="X28571" s="11"/>
      <c r="Y28571" s="11"/>
      <c r="Z28571" s="11"/>
      <c r="BE28571"/>
      <c r="BF28571"/>
      <c r="BG28571"/>
    </row>
    <row r="28572" spans="11:59" x14ac:dyDescent="0.25">
      <c r="K28572" s="11"/>
      <c r="L28572" s="11"/>
      <c r="N28572" s="11"/>
      <c r="O28572" s="11"/>
      <c r="P28572" s="11"/>
      <c r="Q28572" s="11"/>
      <c r="R28572" s="11"/>
      <c r="S28572" s="11"/>
      <c r="T28572" s="11"/>
      <c r="U28572" s="11"/>
      <c r="V28572" s="11"/>
      <c r="W28572" s="11"/>
      <c r="X28572" s="11"/>
      <c r="Y28572" s="11"/>
      <c r="Z28572" s="11"/>
      <c r="BE28572"/>
      <c r="BF28572"/>
      <c r="BG28572"/>
    </row>
    <row r="28573" spans="11:59" x14ac:dyDescent="0.25">
      <c r="K28573" s="11"/>
      <c r="L28573" s="11"/>
      <c r="N28573" s="11"/>
      <c r="O28573" s="11"/>
      <c r="P28573" s="11"/>
      <c r="Q28573" s="11"/>
      <c r="R28573" s="11"/>
      <c r="S28573" s="11"/>
      <c r="T28573" s="11"/>
      <c r="U28573" s="11"/>
      <c r="V28573" s="11"/>
      <c r="W28573" s="11"/>
      <c r="X28573" s="11"/>
      <c r="Y28573" s="11"/>
      <c r="Z28573" s="11"/>
      <c r="BE28573"/>
      <c r="BF28573"/>
      <c r="BG28573"/>
    </row>
    <row r="28574" spans="11:59" x14ac:dyDescent="0.25">
      <c r="K28574" s="11"/>
      <c r="L28574" s="11"/>
      <c r="N28574" s="11"/>
      <c r="O28574" s="11"/>
      <c r="P28574" s="11"/>
      <c r="Q28574" s="11"/>
      <c r="R28574" s="11"/>
      <c r="S28574" s="11"/>
      <c r="T28574" s="11"/>
      <c r="U28574" s="11"/>
      <c r="V28574" s="11"/>
      <c r="W28574" s="11"/>
      <c r="X28574" s="11"/>
      <c r="Y28574" s="11"/>
      <c r="Z28574" s="11"/>
      <c r="BE28574"/>
      <c r="BF28574"/>
      <c r="BG28574"/>
    </row>
    <row r="28575" spans="11:59" x14ac:dyDescent="0.25">
      <c r="K28575" s="11"/>
      <c r="L28575" s="11"/>
      <c r="N28575" s="11"/>
      <c r="O28575" s="11"/>
      <c r="P28575" s="11"/>
      <c r="Q28575" s="11"/>
      <c r="R28575" s="11"/>
      <c r="S28575" s="11"/>
      <c r="T28575" s="11"/>
      <c r="U28575" s="11"/>
      <c r="V28575" s="11"/>
      <c r="W28575" s="11"/>
      <c r="X28575" s="11"/>
      <c r="Y28575" s="11"/>
      <c r="Z28575" s="11"/>
      <c r="BE28575"/>
      <c r="BF28575"/>
      <c r="BG28575"/>
    </row>
    <row r="28576" spans="11:59" x14ac:dyDescent="0.25">
      <c r="K28576" s="11"/>
      <c r="L28576" s="11"/>
      <c r="N28576" s="11"/>
      <c r="O28576" s="11"/>
      <c r="P28576" s="11"/>
      <c r="Q28576" s="11"/>
      <c r="R28576" s="11"/>
      <c r="S28576" s="11"/>
      <c r="T28576" s="11"/>
      <c r="U28576" s="11"/>
      <c r="V28576" s="11"/>
      <c r="W28576" s="11"/>
      <c r="X28576" s="11"/>
      <c r="Y28576" s="11"/>
      <c r="Z28576" s="11"/>
      <c r="BE28576"/>
      <c r="BF28576"/>
      <c r="BG28576"/>
    </row>
    <row r="28577" spans="11:59" x14ac:dyDescent="0.25">
      <c r="K28577" s="11"/>
      <c r="L28577" s="11"/>
      <c r="N28577" s="11"/>
      <c r="O28577" s="11"/>
      <c r="P28577" s="11"/>
      <c r="Q28577" s="11"/>
      <c r="R28577" s="11"/>
      <c r="S28577" s="11"/>
      <c r="T28577" s="11"/>
      <c r="U28577" s="11"/>
      <c r="V28577" s="11"/>
      <c r="W28577" s="11"/>
      <c r="X28577" s="11"/>
      <c r="Y28577" s="11"/>
      <c r="Z28577" s="11"/>
      <c r="BE28577"/>
      <c r="BF28577"/>
      <c r="BG28577"/>
    </row>
    <row r="28578" spans="11:59" x14ac:dyDescent="0.25">
      <c r="K28578" s="11"/>
      <c r="L28578" s="11"/>
      <c r="N28578" s="11"/>
      <c r="O28578" s="11"/>
      <c r="P28578" s="11"/>
      <c r="Q28578" s="11"/>
      <c r="R28578" s="11"/>
      <c r="S28578" s="11"/>
      <c r="T28578" s="11"/>
      <c r="U28578" s="11"/>
      <c r="V28578" s="11"/>
      <c r="W28578" s="11"/>
      <c r="X28578" s="11"/>
      <c r="Y28578" s="11"/>
      <c r="Z28578" s="11"/>
      <c r="BE28578"/>
      <c r="BF28578"/>
      <c r="BG28578"/>
    </row>
    <row r="28579" spans="11:59" x14ac:dyDescent="0.25">
      <c r="K28579" s="11"/>
      <c r="L28579" s="11"/>
      <c r="N28579" s="11"/>
      <c r="O28579" s="11"/>
      <c r="P28579" s="11"/>
      <c r="Q28579" s="11"/>
      <c r="R28579" s="11"/>
      <c r="S28579" s="11"/>
      <c r="T28579" s="11"/>
      <c r="U28579" s="11"/>
      <c r="V28579" s="11"/>
      <c r="W28579" s="11"/>
      <c r="X28579" s="11"/>
      <c r="Y28579" s="11"/>
      <c r="Z28579" s="11"/>
      <c r="BE28579"/>
      <c r="BF28579"/>
      <c r="BG28579"/>
    </row>
    <row r="28580" spans="11:59" x14ac:dyDescent="0.25">
      <c r="K28580" s="11"/>
      <c r="L28580" s="11"/>
      <c r="N28580" s="11"/>
      <c r="O28580" s="11"/>
      <c r="P28580" s="11"/>
      <c r="Q28580" s="11"/>
      <c r="R28580" s="11"/>
      <c r="S28580" s="11"/>
      <c r="T28580" s="11"/>
      <c r="U28580" s="11"/>
      <c r="V28580" s="11"/>
      <c r="W28580" s="11"/>
      <c r="X28580" s="11"/>
      <c r="Y28580" s="11"/>
      <c r="Z28580" s="11"/>
      <c r="BE28580"/>
      <c r="BF28580"/>
      <c r="BG28580"/>
    </row>
    <row r="28581" spans="11:59" x14ac:dyDescent="0.25">
      <c r="K28581" s="11"/>
      <c r="L28581" s="11"/>
      <c r="N28581" s="11"/>
      <c r="O28581" s="11"/>
      <c r="P28581" s="11"/>
      <c r="Q28581" s="11"/>
      <c r="R28581" s="11"/>
      <c r="S28581" s="11"/>
      <c r="T28581" s="11"/>
      <c r="U28581" s="11"/>
      <c r="V28581" s="11"/>
      <c r="W28581" s="11"/>
      <c r="X28581" s="11"/>
      <c r="Y28581" s="11"/>
      <c r="Z28581" s="11"/>
      <c r="BE28581"/>
      <c r="BF28581"/>
      <c r="BG28581"/>
    </row>
    <row r="28582" spans="11:59" x14ac:dyDescent="0.25">
      <c r="K28582" s="11"/>
      <c r="L28582" s="11"/>
      <c r="N28582" s="11"/>
      <c r="O28582" s="11"/>
      <c r="P28582" s="11"/>
      <c r="Q28582" s="11"/>
      <c r="R28582" s="11"/>
      <c r="S28582" s="11"/>
      <c r="T28582" s="11"/>
      <c r="U28582" s="11"/>
      <c r="V28582" s="11"/>
      <c r="W28582" s="11"/>
      <c r="X28582" s="11"/>
      <c r="Y28582" s="11"/>
      <c r="Z28582" s="11"/>
      <c r="BE28582"/>
      <c r="BF28582"/>
      <c r="BG28582"/>
    </row>
    <row r="28583" spans="11:59" x14ac:dyDescent="0.25">
      <c r="K28583" s="11"/>
      <c r="L28583" s="11"/>
      <c r="N28583" s="11"/>
      <c r="O28583" s="11"/>
      <c r="P28583" s="11"/>
      <c r="Q28583" s="11"/>
      <c r="R28583" s="11"/>
      <c r="S28583" s="11"/>
      <c r="T28583" s="11"/>
      <c r="U28583" s="11"/>
      <c r="V28583" s="11"/>
      <c r="W28583" s="11"/>
      <c r="X28583" s="11"/>
      <c r="Y28583" s="11"/>
      <c r="Z28583" s="11"/>
      <c r="BE28583"/>
      <c r="BF28583"/>
      <c r="BG28583"/>
    </row>
    <row r="28584" spans="11:59" x14ac:dyDescent="0.25">
      <c r="K28584" s="11"/>
      <c r="L28584" s="11"/>
      <c r="N28584" s="11"/>
      <c r="O28584" s="11"/>
      <c r="P28584" s="11"/>
      <c r="Q28584" s="11"/>
      <c r="R28584" s="11"/>
      <c r="S28584" s="11"/>
      <c r="T28584" s="11"/>
      <c r="U28584" s="11"/>
      <c r="V28584" s="11"/>
      <c r="W28584" s="11"/>
      <c r="X28584" s="11"/>
      <c r="Y28584" s="11"/>
      <c r="Z28584" s="11"/>
      <c r="BE28584"/>
      <c r="BF28584"/>
      <c r="BG28584"/>
    </row>
    <row r="28585" spans="11:59" x14ac:dyDescent="0.25">
      <c r="K28585" s="11"/>
      <c r="L28585" s="11"/>
      <c r="N28585" s="11"/>
      <c r="O28585" s="11"/>
      <c r="P28585" s="11"/>
      <c r="Q28585" s="11"/>
      <c r="R28585" s="11"/>
      <c r="S28585" s="11"/>
      <c r="T28585" s="11"/>
      <c r="U28585" s="11"/>
      <c r="V28585" s="11"/>
      <c r="W28585" s="11"/>
      <c r="X28585" s="11"/>
      <c r="Y28585" s="11"/>
      <c r="Z28585" s="11"/>
      <c r="BE28585"/>
      <c r="BF28585"/>
      <c r="BG28585"/>
    </row>
    <row r="28586" spans="11:59" x14ac:dyDescent="0.25">
      <c r="K28586" s="11"/>
      <c r="L28586" s="11"/>
      <c r="N28586" s="11"/>
      <c r="O28586" s="11"/>
      <c r="P28586" s="11"/>
      <c r="Q28586" s="11"/>
      <c r="R28586" s="11"/>
      <c r="S28586" s="11"/>
      <c r="T28586" s="11"/>
      <c r="U28586" s="11"/>
      <c r="V28586" s="11"/>
      <c r="W28586" s="11"/>
      <c r="X28586" s="11"/>
      <c r="Y28586" s="11"/>
      <c r="Z28586" s="11"/>
      <c r="BE28586"/>
      <c r="BF28586"/>
      <c r="BG28586"/>
    </row>
    <row r="28587" spans="11:59" x14ac:dyDescent="0.25">
      <c r="K28587" s="11"/>
      <c r="L28587" s="11"/>
      <c r="N28587" s="11"/>
      <c r="O28587" s="11"/>
      <c r="P28587" s="11"/>
      <c r="Q28587" s="11"/>
      <c r="R28587" s="11"/>
      <c r="S28587" s="11"/>
      <c r="T28587" s="11"/>
      <c r="U28587" s="11"/>
      <c r="V28587" s="11"/>
      <c r="W28587" s="11"/>
      <c r="X28587" s="11"/>
      <c r="Y28587" s="11"/>
      <c r="Z28587" s="11"/>
      <c r="BE28587"/>
      <c r="BF28587"/>
      <c r="BG28587"/>
    </row>
    <row r="28588" spans="11:59" x14ac:dyDescent="0.25">
      <c r="K28588" s="11"/>
      <c r="L28588" s="11"/>
      <c r="N28588" s="11"/>
      <c r="O28588" s="11"/>
      <c r="P28588" s="11"/>
      <c r="Q28588" s="11"/>
      <c r="R28588" s="11"/>
      <c r="S28588" s="11"/>
      <c r="T28588" s="11"/>
      <c r="U28588" s="11"/>
      <c r="V28588" s="11"/>
      <c r="W28588" s="11"/>
      <c r="X28588" s="11"/>
      <c r="Y28588" s="11"/>
      <c r="Z28588" s="11"/>
      <c r="BE28588"/>
      <c r="BF28588"/>
      <c r="BG28588"/>
    </row>
    <row r="28589" spans="11:59" x14ac:dyDescent="0.25">
      <c r="K28589" s="11"/>
      <c r="L28589" s="11"/>
      <c r="N28589" s="11"/>
      <c r="O28589" s="11"/>
      <c r="P28589" s="11"/>
      <c r="Q28589" s="11"/>
      <c r="R28589" s="11"/>
      <c r="S28589" s="11"/>
      <c r="T28589" s="11"/>
      <c r="U28589" s="11"/>
      <c r="V28589" s="11"/>
      <c r="W28589" s="11"/>
      <c r="X28589" s="11"/>
      <c r="Y28589" s="11"/>
      <c r="Z28589" s="11"/>
      <c r="BE28589"/>
      <c r="BF28589"/>
      <c r="BG28589"/>
    </row>
    <row r="28590" spans="11:59" x14ac:dyDescent="0.25">
      <c r="K28590" s="11"/>
      <c r="L28590" s="11"/>
      <c r="N28590" s="11"/>
      <c r="O28590" s="11"/>
      <c r="P28590" s="11"/>
      <c r="Q28590" s="11"/>
      <c r="R28590" s="11"/>
      <c r="S28590" s="11"/>
      <c r="T28590" s="11"/>
      <c r="U28590" s="11"/>
      <c r="V28590" s="11"/>
      <c r="W28590" s="11"/>
      <c r="X28590" s="11"/>
      <c r="Y28590" s="11"/>
      <c r="Z28590" s="11"/>
      <c r="BE28590"/>
      <c r="BF28590"/>
      <c r="BG28590"/>
    </row>
    <row r="28591" spans="11:59" x14ac:dyDescent="0.25">
      <c r="K28591" s="11"/>
      <c r="L28591" s="11"/>
      <c r="N28591" s="11"/>
      <c r="O28591" s="11"/>
      <c r="P28591" s="11"/>
      <c r="Q28591" s="11"/>
      <c r="R28591" s="11"/>
      <c r="S28591" s="11"/>
      <c r="T28591" s="11"/>
      <c r="U28591" s="11"/>
      <c r="V28591" s="11"/>
      <c r="W28591" s="11"/>
      <c r="X28591" s="11"/>
      <c r="Y28591" s="11"/>
      <c r="Z28591" s="11"/>
      <c r="BE28591"/>
      <c r="BF28591"/>
      <c r="BG28591"/>
    </row>
    <row r="28592" spans="11:59" x14ac:dyDescent="0.25">
      <c r="K28592" s="11"/>
      <c r="L28592" s="11"/>
      <c r="N28592" s="11"/>
      <c r="O28592" s="11"/>
      <c r="P28592" s="11"/>
      <c r="Q28592" s="11"/>
      <c r="R28592" s="11"/>
      <c r="S28592" s="11"/>
      <c r="T28592" s="11"/>
      <c r="U28592" s="11"/>
      <c r="V28592" s="11"/>
      <c r="W28592" s="11"/>
      <c r="X28592" s="11"/>
      <c r="Y28592" s="11"/>
      <c r="Z28592" s="11"/>
      <c r="BE28592"/>
      <c r="BF28592"/>
      <c r="BG28592"/>
    </row>
    <row r="28593" spans="11:59" x14ac:dyDescent="0.25">
      <c r="K28593" s="11"/>
      <c r="L28593" s="11"/>
      <c r="N28593" s="11"/>
      <c r="O28593" s="11"/>
      <c r="P28593" s="11"/>
      <c r="Q28593" s="11"/>
      <c r="R28593" s="11"/>
      <c r="S28593" s="11"/>
      <c r="T28593" s="11"/>
      <c r="U28593" s="11"/>
      <c r="V28593" s="11"/>
      <c r="W28593" s="11"/>
      <c r="X28593" s="11"/>
      <c r="Y28593" s="11"/>
      <c r="Z28593" s="11"/>
      <c r="BE28593"/>
      <c r="BF28593"/>
      <c r="BG28593"/>
    </row>
    <row r="28594" spans="11:59" x14ac:dyDescent="0.25">
      <c r="K28594" s="11"/>
      <c r="L28594" s="11"/>
      <c r="N28594" s="11"/>
      <c r="O28594" s="11"/>
      <c r="P28594" s="11"/>
      <c r="Q28594" s="11"/>
      <c r="R28594" s="11"/>
      <c r="S28594" s="11"/>
      <c r="T28594" s="11"/>
      <c r="U28594" s="11"/>
      <c r="V28594" s="11"/>
      <c r="W28594" s="11"/>
      <c r="X28594" s="11"/>
      <c r="Y28594" s="11"/>
      <c r="Z28594" s="11"/>
      <c r="BE28594"/>
      <c r="BF28594"/>
      <c r="BG28594"/>
    </row>
    <row r="28595" spans="11:59" x14ac:dyDescent="0.25">
      <c r="K28595" s="11"/>
      <c r="L28595" s="11"/>
      <c r="N28595" s="11"/>
      <c r="O28595" s="11"/>
      <c r="P28595" s="11"/>
      <c r="Q28595" s="11"/>
      <c r="R28595" s="11"/>
      <c r="S28595" s="11"/>
      <c r="T28595" s="11"/>
      <c r="U28595" s="11"/>
      <c r="V28595" s="11"/>
      <c r="W28595" s="11"/>
      <c r="X28595" s="11"/>
      <c r="Y28595" s="11"/>
      <c r="Z28595" s="11"/>
      <c r="BE28595"/>
      <c r="BF28595"/>
      <c r="BG28595"/>
    </row>
    <row r="28596" spans="11:59" x14ac:dyDescent="0.25">
      <c r="K28596" s="11"/>
      <c r="L28596" s="11"/>
      <c r="N28596" s="11"/>
      <c r="O28596" s="11"/>
      <c r="P28596" s="11"/>
      <c r="Q28596" s="11"/>
      <c r="R28596" s="11"/>
      <c r="S28596" s="11"/>
      <c r="T28596" s="11"/>
      <c r="U28596" s="11"/>
      <c r="V28596" s="11"/>
      <c r="W28596" s="11"/>
      <c r="X28596" s="11"/>
      <c r="Y28596" s="11"/>
      <c r="Z28596" s="11"/>
      <c r="BE28596"/>
      <c r="BF28596"/>
      <c r="BG28596"/>
    </row>
    <row r="28597" spans="11:59" x14ac:dyDescent="0.25">
      <c r="K28597" s="11"/>
      <c r="L28597" s="11"/>
      <c r="N28597" s="11"/>
      <c r="O28597" s="11"/>
      <c r="P28597" s="11"/>
      <c r="Q28597" s="11"/>
      <c r="R28597" s="11"/>
      <c r="S28597" s="11"/>
      <c r="T28597" s="11"/>
      <c r="U28597" s="11"/>
      <c r="V28597" s="11"/>
      <c r="W28597" s="11"/>
      <c r="X28597" s="11"/>
      <c r="Y28597" s="11"/>
      <c r="Z28597" s="11"/>
      <c r="BE28597"/>
      <c r="BF28597"/>
      <c r="BG28597"/>
    </row>
    <row r="28598" spans="11:59" x14ac:dyDescent="0.25">
      <c r="K28598" s="11"/>
      <c r="L28598" s="11"/>
      <c r="N28598" s="11"/>
      <c r="O28598" s="11"/>
      <c r="P28598" s="11"/>
      <c r="Q28598" s="11"/>
      <c r="R28598" s="11"/>
      <c r="S28598" s="11"/>
      <c r="T28598" s="11"/>
      <c r="U28598" s="11"/>
      <c r="V28598" s="11"/>
      <c r="W28598" s="11"/>
      <c r="X28598" s="11"/>
      <c r="Y28598" s="11"/>
      <c r="Z28598" s="11"/>
      <c r="BE28598"/>
      <c r="BF28598"/>
      <c r="BG28598"/>
    </row>
    <row r="28599" spans="11:59" x14ac:dyDescent="0.25">
      <c r="K28599" s="11"/>
      <c r="L28599" s="11"/>
      <c r="N28599" s="11"/>
      <c r="O28599" s="11"/>
      <c r="P28599" s="11"/>
      <c r="Q28599" s="11"/>
      <c r="R28599" s="11"/>
      <c r="S28599" s="11"/>
      <c r="T28599" s="11"/>
      <c r="U28599" s="11"/>
      <c r="V28599" s="11"/>
      <c r="W28599" s="11"/>
      <c r="X28599" s="11"/>
      <c r="Y28599" s="11"/>
      <c r="Z28599" s="11"/>
      <c r="BE28599"/>
      <c r="BF28599"/>
      <c r="BG28599"/>
    </row>
    <row r="28600" spans="11:59" x14ac:dyDescent="0.25">
      <c r="K28600" s="11"/>
      <c r="L28600" s="11"/>
      <c r="N28600" s="11"/>
      <c r="O28600" s="11"/>
      <c r="P28600" s="11"/>
      <c r="Q28600" s="11"/>
      <c r="R28600" s="11"/>
      <c r="S28600" s="11"/>
      <c r="T28600" s="11"/>
      <c r="U28600" s="11"/>
      <c r="V28600" s="11"/>
      <c r="W28600" s="11"/>
      <c r="X28600" s="11"/>
      <c r="Y28600" s="11"/>
      <c r="Z28600" s="11"/>
      <c r="BE28600"/>
      <c r="BF28600"/>
      <c r="BG28600"/>
    </row>
    <row r="28601" spans="11:59" x14ac:dyDescent="0.25">
      <c r="K28601" s="11"/>
      <c r="L28601" s="11"/>
      <c r="N28601" s="11"/>
      <c r="O28601" s="11"/>
      <c r="P28601" s="11"/>
      <c r="Q28601" s="11"/>
      <c r="R28601" s="11"/>
      <c r="S28601" s="11"/>
      <c r="T28601" s="11"/>
      <c r="U28601" s="11"/>
      <c r="V28601" s="11"/>
      <c r="W28601" s="11"/>
      <c r="X28601" s="11"/>
      <c r="Y28601" s="11"/>
      <c r="Z28601" s="11"/>
      <c r="BE28601"/>
      <c r="BF28601"/>
      <c r="BG28601"/>
    </row>
    <row r="28602" spans="11:59" x14ac:dyDescent="0.25">
      <c r="K28602" s="11"/>
      <c r="L28602" s="11"/>
      <c r="N28602" s="11"/>
      <c r="O28602" s="11"/>
      <c r="P28602" s="11"/>
      <c r="Q28602" s="11"/>
      <c r="R28602" s="11"/>
      <c r="S28602" s="11"/>
      <c r="T28602" s="11"/>
      <c r="U28602" s="11"/>
      <c r="V28602" s="11"/>
      <c r="W28602" s="11"/>
      <c r="X28602" s="11"/>
      <c r="Y28602" s="11"/>
      <c r="Z28602" s="11"/>
      <c r="BE28602"/>
      <c r="BF28602"/>
      <c r="BG28602"/>
    </row>
    <row r="28603" spans="11:59" x14ac:dyDescent="0.25">
      <c r="K28603" s="11"/>
      <c r="L28603" s="11"/>
      <c r="N28603" s="11"/>
      <c r="O28603" s="11"/>
      <c r="P28603" s="11"/>
      <c r="Q28603" s="11"/>
      <c r="R28603" s="11"/>
      <c r="S28603" s="11"/>
      <c r="T28603" s="11"/>
      <c r="U28603" s="11"/>
      <c r="V28603" s="11"/>
      <c r="W28603" s="11"/>
      <c r="X28603" s="11"/>
      <c r="Y28603" s="11"/>
      <c r="Z28603" s="11"/>
      <c r="BE28603"/>
      <c r="BF28603"/>
      <c r="BG28603"/>
    </row>
    <row r="28604" spans="11:59" x14ac:dyDescent="0.25">
      <c r="K28604" s="11"/>
      <c r="L28604" s="11"/>
      <c r="N28604" s="11"/>
      <c r="O28604" s="11"/>
      <c r="P28604" s="11"/>
      <c r="Q28604" s="11"/>
      <c r="R28604" s="11"/>
      <c r="S28604" s="11"/>
      <c r="T28604" s="11"/>
      <c r="U28604" s="11"/>
      <c r="V28604" s="11"/>
      <c r="W28604" s="11"/>
      <c r="X28604" s="11"/>
      <c r="Y28604" s="11"/>
      <c r="Z28604" s="11"/>
      <c r="BE28604"/>
      <c r="BF28604"/>
      <c r="BG28604"/>
    </row>
    <row r="28605" spans="11:59" x14ac:dyDescent="0.25">
      <c r="K28605" s="11"/>
      <c r="L28605" s="11"/>
      <c r="N28605" s="11"/>
      <c r="O28605" s="11"/>
      <c r="P28605" s="11"/>
      <c r="Q28605" s="11"/>
      <c r="R28605" s="11"/>
      <c r="S28605" s="11"/>
      <c r="T28605" s="11"/>
      <c r="U28605" s="11"/>
      <c r="V28605" s="11"/>
      <c r="W28605" s="11"/>
      <c r="X28605" s="11"/>
      <c r="Y28605" s="11"/>
      <c r="Z28605" s="11"/>
      <c r="BE28605"/>
      <c r="BF28605"/>
      <c r="BG28605"/>
    </row>
    <row r="28606" spans="11:59" x14ac:dyDescent="0.25">
      <c r="K28606" s="11"/>
      <c r="L28606" s="11"/>
      <c r="N28606" s="11"/>
      <c r="O28606" s="11"/>
      <c r="P28606" s="11"/>
      <c r="Q28606" s="11"/>
      <c r="R28606" s="11"/>
      <c r="S28606" s="11"/>
      <c r="T28606" s="11"/>
      <c r="U28606" s="11"/>
      <c r="V28606" s="11"/>
      <c r="W28606" s="11"/>
      <c r="X28606" s="11"/>
      <c r="Y28606" s="11"/>
      <c r="Z28606" s="11"/>
      <c r="BE28606"/>
      <c r="BF28606"/>
      <c r="BG28606"/>
    </row>
    <row r="28607" spans="11:59" x14ac:dyDescent="0.25">
      <c r="K28607" s="11"/>
      <c r="L28607" s="11"/>
      <c r="N28607" s="11"/>
      <c r="O28607" s="11"/>
      <c r="P28607" s="11"/>
      <c r="Q28607" s="11"/>
      <c r="R28607" s="11"/>
      <c r="S28607" s="11"/>
      <c r="T28607" s="11"/>
      <c r="U28607" s="11"/>
      <c r="V28607" s="11"/>
      <c r="W28607" s="11"/>
      <c r="X28607" s="11"/>
      <c r="Y28607" s="11"/>
      <c r="Z28607" s="11"/>
      <c r="BE28607"/>
      <c r="BF28607"/>
      <c r="BG28607"/>
    </row>
    <row r="28608" spans="11:59" x14ac:dyDescent="0.25">
      <c r="K28608" s="11"/>
      <c r="L28608" s="11"/>
      <c r="N28608" s="11"/>
      <c r="O28608" s="11"/>
      <c r="P28608" s="11"/>
      <c r="Q28608" s="11"/>
      <c r="R28608" s="11"/>
      <c r="S28608" s="11"/>
      <c r="T28608" s="11"/>
      <c r="U28608" s="11"/>
      <c r="V28608" s="11"/>
      <c r="W28608" s="11"/>
      <c r="X28608" s="11"/>
      <c r="Y28608" s="11"/>
      <c r="Z28608" s="11"/>
      <c r="BE28608"/>
      <c r="BF28608"/>
      <c r="BG28608"/>
    </row>
    <row r="28609" spans="11:59" x14ac:dyDescent="0.25">
      <c r="K28609" s="11"/>
      <c r="L28609" s="11"/>
      <c r="N28609" s="11"/>
      <c r="O28609" s="11"/>
      <c r="P28609" s="11"/>
      <c r="Q28609" s="11"/>
      <c r="R28609" s="11"/>
      <c r="S28609" s="11"/>
      <c r="T28609" s="11"/>
      <c r="U28609" s="11"/>
      <c r="V28609" s="11"/>
      <c r="W28609" s="11"/>
      <c r="X28609" s="11"/>
      <c r="Y28609" s="11"/>
      <c r="Z28609" s="11"/>
      <c r="BE28609"/>
      <c r="BF28609"/>
      <c r="BG28609"/>
    </row>
    <row r="28610" spans="11:59" x14ac:dyDescent="0.25">
      <c r="K28610" s="11"/>
      <c r="L28610" s="11"/>
      <c r="N28610" s="11"/>
      <c r="O28610" s="11"/>
      <c r="P28610" s="11"/>
      <c r="Q28610" s="11"/>
      <c r="R28610" s="11"/>
      <c r="S28610" s="11"/>
      <c r="T28610" s="11"/>
      <c r="U28610" s="11"/>
      <c r="V28610" s="11"/>
      <c r="W28610" s="11"/>
      <c r="X28610" s="11"/>
      <c r="Y28610" s="11"/>
      <c r="Z28610" s="11"/>
      <c r="BE28610"/>
      <c r="BF28610"/>
      <c r="BG28610"/>
    </row>
    <row r="28611" spans="11:59" x14ac:dyDescent="0.25">
      <c r="K28611" s="11"/>
      <c r="L28611" s="11"/>
      <c r="N28611" s="11"/>
      <c r="O28611" s="11"/>
      <c r="P28611" s="11"/>
      <c r="Q28611" s="11"/>
      <c r="R28611" s="11"/>
      <c r="S28611" s="11"/>
      <c r="T28611" s="11"/>
      <c r="U28611" s="11"/>
      <c r="V28611" s="11"/>
      <c r="W28611" s="11"/>
      <c r="X28611" s="11"/>
      <c r="Y28611" s="11"/>
      <c r="Z28611" s="11"/>
      <c r="BE28611"/>
      <c r="BF28611"/>
      <c r="BG28611"/>
    </row>
    <row r="28612" spans="11:59" x14ac:dyDescent="0.25">
      <c r="K28612" s="11"/>
      <c r="L28612" s="11"/>
      <c r="N28612" s="11"/>
      <c r="O28612" s="11"/>
      <c r="P28612" s="11"/>
      <c r="Q28612" s="11"/>
      <c r="R28612" s="11"/>
      <c r="S28612" s="11"/>
      <c r="T28612" s="11"/>
      <c r="U28612" s="11"/>
      <c r="V28612" s="11"/>
      <c r="W28612" s="11"/>
      <c r="X28612" s="11"/>
      <c r="Y28612" s="11"/>
      <c r="Z28612" s="11"/>
      <c r="BE28612"/>
      <c r="BF28612"/>
      <c r="BG28612"/>
    </row>
    <row r="28613" spans="11:59" x14ac:dyDescent="0.25">
      <c r="K28613" s="11"/>
      <c r="L28613" s="11"/>
      <c r="N28613" s="11"/>
      <c r="O28613" s="11"/>
      <c r="P28613" s="11"/>
      <c r="Q28613" s="11"/>
      <c r="R28613" s="11"/>
      <c r="S28613" s="11"/>
      <c r="T28613" s="11"/>
      <c r="U28613" s="11"/>
      <c r="V28613" s="11"/>
      <c r="W28613" s="11"/>
      <c r="X28613" s="11"/>
      <c r="Y28613" s="11"/>
      <c r="Z28613" s="11"/>
      <c r="BE28613"/>
      <c r="BF28613"/>
      <c r="BG28613"/>
    </row>
    <row r="28614" spans="11:59" x14ac:dyDescent="0.25">
      <c r="K28614" s="11"/>
      <c r="L28614" s="11"/>
      <c r="N28614" s="11"/>
      <c r="O28614" s="11"/>
      <c r="P28614" s="11"/>
      <c r="Q28614" s="11"/>
      <c r="R28614" s="11"/>
      <c r="S28614" s="11"/>
      <c r="T28614" s="11"/>
      <c r="U28614" s="11"/>
      <c r="V28614" s="11"/>
      <c r="W28614" s="11"/>
      <c r="X28614" s="11"/>
      <c r="Y28614" s="11"/>
      <c r="Z28614" s="11"/>
      <c r="BE28614"/>
      <c r="BF28614"/>
      <c r="BG28614"/>
    </row>
    <row r="28615" spans="11:59" x14ac:dyDescent="0.25">
      <c r="K28615" s="11"/>
      <c r="L28615" s="11"/>
      <c r="N28615" s="11"/>
      <c r="O28615" s="11"/>
      <c r="P28615" s="11"/>
      <c r="Q28615" s="11"/>
      <c r="R28615" s="11"/>
      <c r="S28615" s="11"/>
      <c r="T28615" s="11"/>
      <c r="U28615" s="11"/>
      <c r="V28615" s="11"/>
      <c r="W28615" s="11"/>
      <c r="X28615" s="11"/>
      <c r="Y28615" s="11"/>
      <c r="Z28615" s="11"/>
      <c r="BE28615"/>
      <c r="BF28615"/>
      <c r="BG28615"/>
    </row>
    <row r="28616" spans="11:59" x14ac:dyDescent="0.25">
      <c r="K28616" s="11"/>
      <c r="L28616" s="11"/>
      <c r="N28616" s="11"/>
      <c r="O28616" s="11"/>
      <c r="P28616" s="11"/>
      <c r="Q28616" s="11"/>
      <c r="R28616" s="11"/>
      <c r="S28616" s="11"/>
      <c r="T28616" s="11"/>
      <c r="U28616" s="11"/>
      <c r="V28616" s="11"/>
      <c r="W28616" s="11"/>
      <c r="X28616" s="11"/>
      <c r="Y28616" s="11"/>
      <c r="Z28616" s="11"/>
      <c r="BE28616"/>
      <c r="BF28616"/>
      <c r="BG28616"/>
    </row>
    <row r="28617" spans="11:59" x14ac:dyDescent="0.25">
      <c r="K28617" s="11"/>
      <c r="L28617" s="11"/>
      <c r="N28617" s="11"/>
      <c r="O28617" s="11"/>
      <c r="P28617" s="11"/>
      <c r="Q28617" s="11"/>
      <c r="R28617" s="11"/>
      <c r="S28617" s="11"/>
      <c r="T28617" s="11"/>
      <c r="U28617" s="11"/>
      <c r="V28617" s="11"/>
      <c r="W28617" s="11"/>
      <c r="X28617" s="11"/>
      <c r="Y28617" s="11"/>
      <c r="Z28617" s="11"/>
      <c r="BE28617"/>
      <c r="BF28617"/>
      <c r="BG28617"/>
    </row>
    <row r="28618" spans="11:59" x14ac:dyDescent="0.25">
      <c r="K28618" s="11"/>
      <c r="L28618" s="11"/>
      <c r="N28618" s="11"/>
      <c r="O28618" s="11"/>
      <c r="P28618" s="11"/>
      <c r="Q28618" s="11"/>
      <c r="R28618" s="11"/>
      <c r="S28618" s="11"/>
      <c r="T28618" s="11"/>
      <c r="U28618" s="11"/>
      <c r="V28618" s="11"/>
      <c r="W28618" s="11"/>
      <c r="X28618" s="11"/>
      <c r="Y28618" s="11"/>
      <c r="Z28618" s="11"/>
      <c r="BE28618"/>
      <c r="BF28618"/>
      <c r="BG28618"/>
    </row>
    <row r="28619" spans="11:59" x14ac:dyDescent="0.25">
      <c r="K28619" s="11"/>
      <c r="L28619" s="11"/>
      <c r="N28619" s="11"/>
      <c r="O28619" s="11"/>
      <c r="P28619" s="11"/>
      <c r="Q28619" s="11"/>
      <c r="R28619" s="11"/>
      <c r="S28619" s="11"/>
      <c r="T28619" s="11"/>
      <c r="U28619" s="11"/>
      <c r="V28619" s="11"/>
      <c r="W28619" s="11"/>
      <c r="X28619" s="11"/>
      <c r="Y28619" s="11"/>
      <c r="Z28619" s="11"/>
      <c r="BE28619"/>
      <c r="BF28619"/>
      <c r="BG28619"/>
    </row>
    <row r="28620" spans="11:59" x14ac:dyDescent="0.25">
      <c r="K28620" s="11"/>
      <c r="L28620" s="11"/>
      <c r="N28620" s="11"/>
      <c r="O28620" s="11"/>
      <c r="P28620" s="11"/>
      <c r="Q28620" s="11"/>
      <c r="R28620" s="11"/>
      <c r="S28620" s="11"/>
      <c r="T28620" s="11"/>
      <c r="U28620" s="11"/>
      <c r="V28620" s="11"/>
      <c r="W28620" s="11"/>
      <c r="X28620" s="11"/>
      <c r="Y28620" s="11"/>
      <c r="Z28620" s="11"/>
      <c r="BE28620"/>
      <c r="BF28620"/>
      <c r="BG28620"/>
    </row>
    <row r="28621" spans="11:59" x14ac:dyDescent="0.25">
      <c r="K28621" s="11"/>
      <c r="L28621" s="11"/>
      <c r="N28621" s="11"/>
      <c r="O28621" s="11"/>
      <c r="P28621" s="11"/>
      <c r="Q28621" s="11"/>
      <c r="R28621" s="11"/>
      <c r="S28621" s="11"/>
      <c r="T28621" s="11"/>
      <c r="U28621" s="11"/>
      <c r="V28621" s="11"/>
      <c r="W28621" s="11"/>
      <c r="X28621" s="11"/>
      <c r="Y28621" s="11"/>
      <c r="Z28621" s="11"/>
      <c r="BE28621"/>
      <c r="BF28621"/>
      <c r="BG28621"/>
    </row>
    <row r="28622" spans="11:59" x14ac:dyDescent="0.25">
      <c r="K28622" s="11"/>
      <c r="L28622" s="11"/>
      <c r="N28622" s="11"/>
      <c r="O28622" s="11"/>
      <c r="P28622" s="11"/>
      <c r="Q28622" s="11"/>
      <c r="R28622" s="11"/>
      <c r="S28622" s="11"/>
      <c r="T28622" s="11"/>
      <c r="U28622" s="11"/>
      <c r="V28622" s="11"/>
      <c r="W28622" s="11"/>
      <c r="X28622" s="11"/>
      <c r="Y28622" s="11"/>
      <c r="Z28622" s="11"/>
      <c r="BE28622"/>
      <c r="BF28622"/>
      <c r="BG28622"/>
    </row>
    <row r="28623" spans="11:59" x14ac:dyDescent="0.25">
      <c r="K28623" s="11"/>
      <c r="L28623" s="11"/>
      <c r="N28623" s="11"/>
      <c r="O28623" s="11"/>
      <c r="P28623" s="11"/>
      <c r="Q28623" s="11"/>
      <c r="R28623" s="11"/>
      <c r="S28623" s="11"/>
      <c r="T28623" s="11"/>
      <c r="U28623" s="11"/>
      <c r="V28623" s="11"/>
      <c r="W28623" s="11"/>
      <c r="X28623" s="11"/>
      <c r="Y28623" s="11"/>
      <c r="Z28623" s="11"/>
      <c r="BE28623"/>
      <c r="BF28623"/>
      <c r="BG28623"/>
    </row>
    <row r="28624" spans="11:59" x14ac:dyDescent="0.25">
      <c r="K28624" s="11"/>
      <c r="L28624" s="11"/>
      <c r="N28624" s="11"/>
      <c r="O28624" s="11"/>
      <c r="P28624" s="11"/>
      <c r="Q28624" s="11"/>
      <c r="R28624" s="11"/>
      <c r="S28624" s="11"/>
      <c r="T28624" s="11"/>
      <c r="U28624" s="11"/>
      <c r="V28624" s="11"/>
      <c r="W28624" s="11"/>
      <c r="X28624" s="11"/>
      <c r="Y28624" s="11"/>
      <c r="Z28624" s="11"/>
      <c r="BE28624"/>
      <c r="BF28624"/>
      <c r="BG28624"/>
    </row>
    <row r="28625" spans="11:59" x14ac:dyDescent="0.25">
      <c r="K28625" s="11"/>
      <c r="L28625" s="11"/>
      <c r="N28625" s="11"/>
      <c r="O28625" s="11"/>
      <c r="P28625" s="11"/>
      <c r="Q28625" s="11"/>
      <c r="R28625" s="11"/>
      <c r="S28625" s="11"/>
      <c r="T28625" s="11"/>
      <c r="U28625" s="11"/>
      <c r="V28625" s="11"/>
      <c r="W28625" s="11"/>
      <c r="X28625" s="11"/>
      <c r="Y28625" s="11"/>
      <c r="Z28625" s="11"/>
      <c r="BE28625"/>
      <c r="BF28625"/>
      <c r="BG28625"/>
    </row>
    <row r="28626" spans="11:59" x14ac:dyDescent="0.25">
      <c r="K28626" s="11"/>
      <c r="L28626" s="11"/>
      <c r="N28626" s="11"/>
      <c r="O28626" s="11"/>
      <c r="P28626" s="11"/>
      <c r="Q28626" s="11"/>
      <c r="R28626" s="11"/>
      <c r="S28626" s="11"/>
      <c r="T28626" s="11"/>
      <c r="U28626" s="11"/>
      <c r="V28626" s="11"/>
      <c r="W28626" s="11"/>
      <c r="X28626" s="11"/>
      <c r="Y28626" s="11"/>
      <c r="Z28626" s="11"/>
      <c r="BE28626"/>
      <c r="BF28626"/>
      <c r="BG28626"/>
    </row>
    <row r="28627" spans="11:59" x14ac:dyDescent="0.25">
      <c r="K28627" s="11"/>
      <c r="L28627" s="11"/>
      <c r="N28627" s="11"/>
      <c r="O28627" s="11"/>
      <c r="P28627" s="11"/>
      <c r="Q28627" s="11"/>
      <c r="R28627" s="11"/>
      <c r="S28627" s="11"/>
      <c r="T28627" s="11"/>
      <c r="U28627" s="11"/>
      <c r="V28627" s="11"/>
      <c r="W28627" s="11"/>
      <c r="X28627" s="11"/>
      <c r="Y28627" s="11"/>
      <c r="Z28627" s="11"/>
      <c r="BE28627"/>
      <c r="BF28627"/>
      <c r="BG28627"/>
    </row>
    <row r="28628" spans="11:59" x14ac:dyDescent="0.25">
      <c r="K28628" s="11"/>
      <c r="L28628" s="11"/>
      <c r="N28628" s="11"/>
      <c r="O28628" s="11"/>
      <c r="P28628" s="11"/>
      <c r="Q28628" s="11"/>
      <c r="R28628" s="11"/>
      <c r="S28628" s="11"/>
      <c r="T28628" s="11"/>
      <c r="U28628" s="11"/>
      <c r="V28628" s="11"/>
      <c r="W28628" s="11"/>
      <c r="X28628" s="11"/>
      <c r="Y28628" s="11"/>
      <c r="Z28628" s="11"/>
      <c r="BE28628"/>
      <c r="BF28628"/>
      <c r="BG28628"/>
    </row>
    <row r="28629" spans="11:59" x14ac:dyDescent="0.25">
      <c r="K28629" s="11"/>
      <c r="L28629" s="11"/>
      <c r="N28629" s="11"/>
      <c r="O28629" s="11"/>
      <c r="P28629" s="11"/>
      <c r="Q28629" s="11"/>
      <c r="R28629" s="11"/>
      <c r="S28629" s="11"/>
      <c r="T28629" s="11"/>
      <c r="U28629" s="11"/>
      <c r="V28629" s="11"/>
      <c r="W28629" s="11"/>
      <c r="X28629" s="11"/>
      <c r="Y28629" s="11"/>
      <c r="Z28629" s="11"/>
      <c r="BE28629"/>
      <c r="BF28629"/>
      <c r="BG28629"/>
    </row>
    <row r="28630" spans="11:59" x14ac:dyDescent="0.25">
      <c r="K28630" s="11"/>
      <c r="L28630" s="11"/>
      <c r="N28630" s="11"/>
      <c r="O28630" s="11"/>
      <c r="P28630" s="11"/>
      <c r="Q28630" s="11"/>
      <c r="R28630" s="11"/>
      <c r="S28630" s="11"/>
      <c r="T28630" s="11"/>
      <c r="U28630" s="11"/>
      <c r="V28630" s="11"/>
      <c r="W28630" s="11"/>
      <c r="X28630" s="11"/>
      <c r="Y28630" s="11"/>
      <c r="Z28630" s="11"/>
      <c r="BE28630"/>
      <c r="BF28630"/>
      <c r="BG28630"/>
    </row>
    <row r="28631" spans="11:59" x14ac:dyDescent="0.25">
      <c r="K28631" s="11"/>
      <c r="L28631" s="11"/>
      <c r="N28631" s="11"/>
      <c r="O28631" s="11"/>
      <c r="P28631" s="11"/>
      <c r="Q28631" s="11"/>
      <c r="R28631" s="11"/>
      <c r="S28631" s="11"/>
      <c r="T28631" s="11"/>
      <c r="U28631" s="11"/>
      <c r="V28631" s="11"/>
      <c r="W28631" s="11"/>
      <c r="X28631" s="11"/>
      <c r="Y28631" s="11"/>
      <c r="Z28631" s="11"/>
      <c r="BE28631"/>
      <c r="BF28631"/>
      <c r="BG28631"/>
    </row>
    <row r="28632" spans="11:59" x14ac:dyDescent="0.25">
      <c r="K28632" s="11"/>
      <c r="L28632" s="11"/>
      <c r="N28632" s="11"/>
      <c r="O28632" s="11"/>
      <c r="P28632" s="11"/>
      <c r="Q28632" s="11"/>
      <c r="R28632" s="11"/>
      <c r="S28632" s="11"/>
      <c r="T28632" s="11"/>
      <c r="U28632" s="11"/>
      <c r="V28632" s="11"/>
      <c r="W28632" s="11"/>
      <c r="X28632" s="11"/>
      <c r="Y28632" s="11"/>
      <c r="Z28632" s="11"/>
      <c r="BE28632"/>
      <c r="BF28632"/>
      <c r="BG28632"/>
    </row>
    <row r="28633" spans="11:59" x14ac:dyDescent="0.25">
      <c r="K28633" s="11"/>
      <c r="L28633" s="11"/>
      <c r="N28633" s="11"/>
      <c r="O28633" s="11"/>
      <c r="P28633" s="11"/>
      <c r="Q28633" s="11"/>
      <c r="R28633" s="11"/>
      <c r="S28633" s="11"/>
      <c r="T28633" s="11"/>
      <c r="U28633" s="11"/>
      <c r="V28633" s="11"/>
      <c r="W28633" s="11"/>
      <c r="X28633" s="11"/>
      <c r="Y28633" s="11"/>
      <c r="Z28633" s="11"/>
      <c r="BE28633"/>
      <c r="BF28633"/>
      <c r="BG28633"/>
    </row>
    <row r="28634" spans="11:59" x14ac:dyDescent="0.25">
      <c r="K28634" s="11"/>
      <c r="L28634" s="11"/>
      <c r="N28634" s="11"/>
      <c r="O28634" s="11"/>
      <c r="P28634" s="11"/>
      <c r="Q28634" s="11"/>
      <c r="R28634" s="11"/>
      <c r="S28634" s="11"/>
      <c r="T28634" s="11"/>
      <c r="U28634" s="11"/>
      <c r="V28634" s="11"/>
      <c r="W28634" s="11"/>
      <c r="X28634" s="11"/>
      <c r="Y28634" s="11"/>
      <c r="Z28634" s="11"/>
      <c r="BE28634"/>
      <c r="BF28634"/>
      <c r="BG28634"/>
    </row>
    <row r="28635" spans="11:59" x14ac:dyDescent="0.25">
      <c r="K28635" s="11"/>
      <c r="L28635" s="11"/>
      <c r="N28635" s="11"/>
      <c r="O28635" s="11"/>
      <c r="P28635" s="11"/>
      <c r="Q28635" s="11"/>
      <c r="R28635" s="11"/>
      <c r="S28635" s="11"/>
      <c r="T28635" s="11"/>
      <c r="U28635" s="11"/>
      <c r="V28635" s="11"/>
      <c r="W28635" s="11"/>
      <c r="X28635" s="11"/>
      <c r="Y28635" s="11"/>
      <c r="Z28635" s="11"/>
      <c r="BE28635"/>
      <c r="BF28635"/>
      <c r="BG28635"/>
    </row>
    <row r="28636" spans="11:59" x14ac:dyDescent="0.25">
      <c r="K28636" s="11"/>
      <c r="L28636" s="11"/>
      <c r="N28636" s="11"/>
      <c r="O28636" s="11"/>
      <c r="P28636" s="11"/>
      <c r="Q28636" s="11"/>
      <c r="R28636" s="11"/>
      <c r="S28636" s="11"/>
      <c r="T28636" s="11"/>
      <c r="U28636" s="11"/>
      <c r="V28636" s="11"/>
      <c r="W28636" s="11"/>
      <c r="X28636" s="11"/>
      <c r="Y28636" s="11"/>
      <c r="Z28636" s="11"/>
      <c r="BE28636"/>
      <c r="BF28636"/>
      <c r="BG28636"/>
    </row>
    <row r="28637" spans="11:59" x14ac:dyDescent="0.25">
      <c r="K28637" s="11"/>
      <c r="L28637" s="11"/>
      <c r="N28637" s="11"/>
      <c r="O28637" s="11"/>
      <c r="P28637" s="11"/>
      <c r="Q28637" s="11"/>
      <c r="R28637" s="11"/>
      <c r="S28637" s="11"/>
      <c r="T28637" s="11"/>
      <c r="U28637" s="11"/>
      <c r="V28637" s="11"/>
      <c r="W28637" s="11"/>
      <c r="X28637" s="11"/>
      <c r="Y28637" s="11"/>
      <c r="Z28637" s="11"/>
      <c r="BE28637"/>
      <c r="BF28637"/>
      <c r="BG28637"/>
    </row>
    <row r="28638" spans="11:59" x14ac:dyDescent="0.25">
      <c r="K28638" s="11"/>
      <c r="L28638" s="11"/>
      <c r="N28638" s="11"/>
      <c r="O28638" s="11"/>
      <c r="P28638" s="11"/>
      <c r="Q28638" s="11"/>
      <c r="R28638" s="11"/>
      <c r="S28638" s="11"/>
      <c r="T28638" s="11"/>
      <c r="U28638" s="11"/>
      <c r="V28638" s="11"/>
      <c r="W28638" s="11"/>
      <c r="X28638" s="11"/>
      <c r="Y28638" s="11"/>
      <c r="Z28638" s="11"/>
      <c r="BE28638"/>
      <c r="BF28638"/>
      <c r="BG28638"/>
    </row>
    <row r="28639" spans="11:59" x14ac:dyDescent="0.25">
      <c r="K28639" s="11"/>
      <c r="L28639" s="11"/>
      <c r="N28639" s="11"/>
      <c r="O28639" s="11"/>
      <c r="P28639" s="11"/>
      <c r="Q28639" s="11"/>
      <c r="R28639" s="11"/>
      <c r="S28639" s="11"/>
      <c r="T28639" s="11"/>
      <c r="U28639" s="11"/>
      <c r="V28639" s="11"/>
      <c r="W28639" s="11"/>
      <c r="X28639" s="11"/>
      <c r="Y28639" s="11"/>
      <c r="Z28639" s="11"/>
      <c r="BE28639"/>
      <c r="BF28639"/>
      <c r="BG28639"/>
    </row>
    <row r="28640" spans="11:59" x14ac:dyDescent="0.25">
      <c r="K28640" s="11"/>
      <c r="L28640" s="11"/>
      <c r="N28640" s="11"/>
      <c r="O28640" s="11"/>
      <c r="P28640" s="11"/>
      <c r="Q28640" s="11"/>
      <c r="R28640" s="11"/>
      <c r="S28640" s="11"/>
      <c r="T28640" s="11"/>
      <c r="U28640" s="11"/>
      <c r="V28640" s="11"/>
      <c r="W28640" s="11"/>
      <c r="X28640" s="11"/>
      <c r="Y28640" s="11"/>
      <c r="Z28640" s="11"/>
      <c r="BE28640"/>
      <c r="BF28640"/>
      <c r="BG28640"/>
    </row>
    <row r="28641" spans="11:59" x14ac:dyDescent="0.25">
      <c r="K28641" s="11"/>
      <c r="L28641" s="11"/>
      <c r="N28641" s="11"/>
      <c r="O28641" s="11"/>
      <c r="P28641" s="11"/>
      <c r="Q28641" s="11"/>
      <c r="R28641" s="11"/>
      <c r="S28641" s="11"/>
      <c r="T28641" s="11"/>
      <c r="U28641" s="11"/>
      <c r="V28641" s="11"/>
      <c r="W28641" s="11"/>
      <c r="X28641" s="11"/>
      <c r="Y28641" s="11"/>
      <c r="Z28641" s="11"/>
      <c r="BE28641"/>
      <c r="BF28641"/>
      <c r="BG28641"/>
    </row>
    <row r="28642" spans="11:59" x14ac:dyDescent="0.25">
      <c r="K28642" s="11"/>
      <c r="L28642" s="11"/>
      <c r="N28642" s="11"/>
      <c r="O28642" s="11"/>
      <c r="P28642" s="11"/>
      <c r="Q28642" s="11"/>
      <c r="R28642" s="11"/>
      <c r="S28642" s="11"/>
      <c r="T28642" s="11"/>
      <c r="U28642" s="11"/>
      <c r="V28642" s="11"/>
      <c r="W28642" s="11"/>
      <c r="X28642" s="11"/>
      <c r="Y28642" s="11"/>
      <c r="Z28642" s="11"/>
      <c r="BE28642"/>
      <c r="BF28642"/>
      <c r="BG28642"/>
    </row>
    <row r="28643" spans="11:59" x14ac:dyDescent="0.25">
      <c r="K28643" s="11"/>
      <c r="L28643" s="11"/>
      <c r="N28643" s="11"/>
      <c r="O28643" s="11"/>
      <c r="P28643" s="11"/>
      <c r="Q28643" s="11"/>
      <c r="R28643" s="11"/>
      <c r="S28643" s="11"/>
      <c r="T28643" s="11"/>
      <c r="U28643" s="11"/>
      <c r="V28643" s="11"/>
      <c r="W28643" s="11"/>
      <c r="X28643" s="11"/>
      <c r="Y28643" s="11"/>
      <c r="Z28643" s="11"/>
      <c r="BE28643"/>
      <c r="BF28643"/>
      <c r="BG28643"/>
    </row>
    <row r="28644" spans="11:59" x14ac:dyDescent="0.25">
      <c r="K28644" s="11"/>
      <c r="L28644" s="11"/>
      <c r="N28644" s="11"/>
      <c r="O28644" s="11"/>
      <c r="P28644" s="11"/>
      <c r="Q28644" s="11"/>
      <c r="R28644" s="11"/>
      <c r="S28644" s="11"/>
      <c r="T28644" s="11"/>
      <c r="U28644" s="11"/>
      <c r="V28644" s="11"/>
      <c r="W28644" s="11"/>
      <c r="X28644" s="11"/>
      <c r="Y28644" s="11"/>
      <c r="Z28644" s="11"/>
      <c r="BE28644"/>
      <c r="BF28644"/>
      <c r="BG28644"/>
    </row>
    <row r="28645" spans="11:59" x14ac:dyDescent="0.25">
      <c r="K28645" s="11"/>
      <c r="L28645" s="11"/>
      <c r="N28645" s="11"/>
      <c r="O28645" s="11"/>
      <c r="P28645" s="11"/>
      <c r="Q28645" s="11"/>
      <c r="R28645" s="11"/>
      <c r="S28645" s="11"/>
      <c r="T28645" s="11"/>
      <c r="U28645" s="11"/>
      <c r="V28645" s="11"/>
      <c r="W28645" s="11"/>
      <c r="X28645" s="11"/>
      <c r="Y28645" s="11"/>
      <c r="Z28645" s="11"/>
      <c r="BE28645"/>
      <c r="BF28645"/>
      <c r="BG28645"/>
    </row>
    <row r="28646" spans="11:59" x14ac:dyDescent="0.25">
      <c r="K28646" s="11"/>
      <c r="L28646" s="11"/>
      <c r="N28646" s="11"/>
      <c r="O28646" s="11"/>
      <c r="P28646" s="11"/>
      <c r="Q28646" s="11"/>
      <c r="R28646" s="11"/>
      <c r="S28646" s="11"/>
      <c r="T28646" s="11"/>
      <c r="U28646" s="11"/>
      <c r="V28646" s="11"/>
      <c r="W28646" s="11"/>
      <c r="X28646" s="11"/>
      <c r="Y28646" s="11"/>
      <c r="Z28646" s="11"/>
      <c r="BE28646"/>
      <c r="BF28646"/>
      <c r="BG28646"/>
    </row>
    <row r="28647" spans="11:59" x14ac:dyDescent="0.25">
      <c r="K28647" s="11"/>
      <c r="L28647" s="11"/>
      <c r="N28647" s="11"/>
      <c r="O28647" s="11"/>
      <c r="P28647" s="11"/>
      <c r="Q28647" s="11"/>
      <c r="R28647" s="11"/>
      <c r="S28647" s="11"/>
      <c r="T28647" s="11"/>
      <c r="U28647" s="11"/>
      <c r="V28647" s="11"/>
      <c r="W28647" s="11"/>
      <c r="X28647" s="11"/>
      <c r="Y28647" s="11"/>
      <c r="Z28647" s="11"/>
      <c r="BE28647"/>
      <c r="BF28647"/>
      <c r="BG28647"/>
    </row>
    <row r="28648" spans="11:59" x14ac:dyDescent="0.25">
      <c r="K28648" s="11"/>
      <c r="L28648" s="11"/>
      <c r="N28648" s="11"/>
      <c r="O28648" s="11"/>
      <c r="P28648" s="11"/>
      <c r="Q28648" s="11"/>
      <c r="R28648" s="11"/>
      <c r="S28648" s="11"/>
      <c r="T28648" s="11"/>
      <c r="U28648" s="11"/>
      <c r="V28648" s="11"/>
      <c r="W28648" s="11"/>
      <c r="X28648" s="11"/>
      <c r="Y28648" s="11"/>
      <c r="Z28648" s="11"/>
      <c r="BE28648"/>
      <c r="BF28648"/>
      <c r="BG28648"/>
    </row>
    <row r="28649" spans="11:59" x14ac:dyDescent="0.25">
      <c r="K28649" s="11"/>
      <c r="L28649" s="11"/>
      <c r="N28649" s="11"/>
      <c r="O28649" s="11"/>
      <c r="P28649" s="11"/>
      <c r="Q28649" s="11"/>
      <c r="R28649" s="11"/>
      <c r="S28649" s="11"/>
      <c r="T28649" s="11"/>
      <c r="U28649" s="11"/>
      <c r="V28649" s="11"/>
      <c r="W28649" s="11"/>
      <c r="X28649" s="11"/>
      <c r="Y28649" s="11"/>
      <c r="Z28649" s="11"/>
      <c r="BE28649"/>
      <c r="BF28649"/>
      <c r="BG28649"/>
    </row>
    <row r="28650" spans="11:59" x14ac:dyDescent="0.25">
      <c r="K28650" s="11"/>
      <c r="L28650" s="11"/>
      <c r="N28650" s="11"/>
      <c r="O28650" s="11"/>
      <c r="P28650" s="11"/>
      <c r="Q28650" s="11"/>
      <c r="R28650" s="11"/>
      <c r="S28650" s="11"/>
      <c r="T28650" s="11"/>
      <c r="U28650" s="11"/>
      <c r="V28650" s="11"/>
      <c r="W28650" s="11"/>
      <c r="X28650" s="11"/>
      <c r="Y28650" s="11"/>
      <c r="Z28650" s="11"/>
      <c r="BE28650"/>
      <c r="BF28650"/>
      <c r="BG28650"/>
    </row>
    <row r="28651" spans="11:59" x14ac:dyDescent="0.25">
      <c r="K28651" s="11"/>
      <c r="L28651" s="11"/>
      <c r="N28651" s="11"/>
      <c r="O28651" s="11"/>
      <c r="P28651" s="11"/>
      <c r="Q28651" s="11"/>
      <c r="R28651" s="11"/>
      <c r="S28651" s="11"/>
      <c r="T28651" s="11"/>
      <c r="U28651" s="11"/>
      <c r="V28651" s="11"/>
      <c r="W28651" s="11"/>
      <c r="X28651" s="11"/>
      <c r="Y28651" s="11"/>
      <c r="Z28651" s="11"/>
      <c r="BE28651"/>
      <c r="BF28651"/>
      <c r="BG28651"/>
    </row>
    <row r="28652" spans="11:59" x14ac:dyDescent="0.25">
      <c r="K28652" s="11"/>
      <c r="L28652" s="11"/>
      <c r="N28652" s="11"/>
      <c r="O28652" s="11"/>
      <c r="P28652" s="11"/>
      <c r="Q28652" s="11"/>
      <c r="R28652" s="11"/>
      <c r="S28652" s="11"/>
      <c r="T28652" s="11"/>
      <c r="U28652" s="11"/>
      <c r="V28652" s="11"/>
      <c r="W28652" s="11"/>
      <c r="X28652" s="11"/>
      <c r="Y28652" s="11"/>
      <c r="Z28652" s="11"/>
      <c r="BE28652"/>
      <c r="BF28652"/>
      <c r="BG28652"/>
    </row>
    <row r="28653" spans="11:59" x14ac:dyDescent="0.25">
      <c r="K28653" s="11"/>
      <c r="L28653" s="11"/>
      <c r="N28653" s="11"/>
      <c r="O28653" s="11"/>
      <c r="P28653" s="11"/>
      <c r="Q28653" s="11"/>
      <c r="R28653" s="11"/>
      <c r="S28653" s="11"/>
      <c r="T28653" s="11"/>
      <c r="U28653" s="11"/>
      <c r="V28653" s="11"/>
      <c r="W28653" s="11"/>
      <c r="X28653" s="11"/>
      <c r="Y28653" s="11"/>
      <c r="Z28653" s="11"/>
      <c r="BE28653"/>
      <c r="BF28653"/>
      <c r="BG28653"/>
    </row>
    <row r="28654" spans="11:59" x14ac:dyDescent="0.25">
      <c r="K28654" s="11"/>
      <c r="L28654" s="11"/>
      <c r="N28654" s="11"/>
      <c r="O28654" s="11"/>
      <c r="P28654" s="11"/>
      <c r="Q28654" s="11"/>
      <c r="R28654" s="11"/>
      <c r="S28654" s="11"/>
      <c r="T28654" s="11"/>
      <c r="U28654" s="11"/>
      <c r="V28654" s="11"/>
      <c r="W28654" s="11"/>
      <c r="X28654" s="11"/>
      <c r="Y28654" s="11"/>
      <c r="Z28654" s="11"/>
      <c r="BE28654"/>
      <c r="BF28654"/>
      <c r="BG28654"/>
    </row>
    <row r="28655" spans="11:59" x14ac:dyDescent="0.25">
      <c r="K28655" s="11"/>
      <c r="L28655" s="11"/>
      <c r="N28655" s="11"/>
      <c r="O28655" s="11"/>
      <c r="P28655" s="11"/>
      <c r="Q28655" s="11"/>
      <c r="R28655" s="11"/>
      <c r="S28655" s="11"/>
      <c r="T28655" s="11"/>
      <c r="U28655" s="11"/>
      <c r="V28655" s="11"/>
      <c r="W28655" s="11"/>
      <c r="X28655" s="11"/>
      <c r="Y28655" s="11"/>
      <c r="Z28655" s="11"/>
      <c r="BE28655"/>
      <c r="BF28655"/>
      <c r="BG28655"/>
    </row>
    <row r="28656" spans="11:59" x14ac:dyDescent="0.25">
      <c r="K28656" s="11"/>
      <c r="L28656" s="11"/>
      <c r="N28656" s="11"/>
      <c r="O28656" s="11"/>
      <c r="P28656" s="11"/>
      <c r="Q28656" s="11"/>
      <c r="R28656" s="11"/>
      <c r="S28656" s="11"/>
      <c r="T28656" s="11"/>
      <c r="U28656" s="11"/>
      <c r="V28656" s="11"/>
      <c r="W28656" s="11"/>
      <c r="X28656" s="11"/>
      <c r="Y28656" s="11"/>
      <c r="Z28656" s="11"/>
      <c r="BE28656"/>
      <c r="BF28656"/>
      <c r="BG28656"/>
    </row>
    <row r="28657" spans="11:59" x14ac:dyDescent="0.25">
      <c r="K28657" s="11"/>
      <c r="L28657" s="11"/>
      <c r="N28657" s="11"/>
      <c r="O28657" s="11"/>
      <c r="P28657" s="11"/>
      <c r="Q28657" s="11"/>
      <c r="R28657" s="11"/>
      <c r="S28657" s="11"/>
      <c r="T28657" s="11"/>
      <c r="U28657" s="11"/>
      <c r="V28657" s="11"/>
      <c r="W28657" s="11"/>
      <c r="X28657" s="11"/>
      <c r="Y28657" s="11"/>
      <c r="Z28657" s="11"/>
      <c r="BE28657"/>
      <c r="BF28657"/>
      <c r="BG28657"/>
    </row>
    <row r="28658" spans="11:59" x14ac:dyDescent="0.25">
      <c r="K28658" s="11"/>
      <c r="L28658" s="11"/>
      <c r="N28658" s="11"/>
      <c r="O28658" s="11"/>
      <c r="P28658" s="11"/>
      <c r="Q28658" s="11"/>
      <c r="R28658" s="11"/>
      <c r="S28658" s="11"/>
      <c r="T28658" s="11"/>
      <c r="U28658" s="11"/>
      <c r="V28658" s="11"/>
      <c r="W28658" s="11"/>
      <c r="X28658" s="11"/>
      <c r="Y28658" s="11"/>
      <c r="Z28658" s="11"/>
      <c r="BE28658"/>
      <c r="BF28658"/>
      <c r="BG28658"/>
    </row>
    <row r="28659" spans="11:59" x14ac:dyDescent="0.25">
      <c r="K28659" s="11"/>
      <c r="L28659" s="11"/>
      <c r="N28659" s="11"/>
      <c r="O28659" s="11"/>
      <c r="P28659" s="11"/>
      <c r="Q28659" s="11"/>
      <c r="R28659" s="11"/>
      <c r="S28659" s="11"/>
      <c r="T28659" s="11"/>
      <c r="U28659" s="11"/>
      <c r="V28659" s="11"/>
      <c r="W28659" s="11"/>
      <c r="X28659" s="11"/>
      <c r="Y28659" s="11"/>
      <c r="Z28659" s="11"/>
      <c r="BE28659"/>
      <c r="BF28659"/>
      <c r="BG28659"/>
    </row>
    <row r="28660" spans="11:59" x14ac:dyDescent="0.25">
      <c r="K28660" s="11"/>
      <c r="L28660" s="11"/>
      <c r="N28660" s="11"/>
      <c r="O28660" s="11"/>
      <c r="P28660" s="11"/>
      <c r="Q28660" s="11"/>
      <c r="R28660" s="11"/>
      <c r="S28660" s="11"/>
      <c r="T28660" s="11"/>
      <c r="U28660" s="11"/>
      <c r="V28660" s="11"/>
      <c r="W28660" s="11"/>
      <c r="X28660" s="11"/>
      <c r="Y28660" s="11"/>
      <c r="Z28660" s="11"/>
      <c r="BE28660"/>
      <c r="BF28660"/>
      <c r="BG28660"/>
    </row>
    <row r="28661" spans="11:59" x14ac:dyDescent="0.25">
      <c r="K28661" s="11"/>
      <c r="L28661" s="11"/>
      <c r="N28661" s="11"/>
      <c r="O28661" s="11"/>
      <c r="P28661" s="11"/>
      <c r="Q28661" s="11"/>
      <c r="R28661" s="11"/>
      <c r="S28661" s="11"/>
      <c r="T28661" s="11"/>
      <c r="U28661" s="11"/>
      <c r="V28661" s="11"/>
      <c r="W28661" s="11"/>
      <c r="X28661" s="11"/>
      <c r="Y28661" s="11"/>
      <c r="Z28661" s="11"/>
      <c r="BE28661"/>
      <c r="BF28661"/>
      <c r="BG28661"/>
    </row>
    <row r="28662" spans="11:59" x14ac:dyDescent="0.25">
      <c r="K28662" s="11"/>
      <c r="L28662" s="11"/>
      <c r="N28662" s="11"/>
      <c r="O28662" s="11"/>
      <c r="P28662" s="11"/>
      <c r="Q28662" s="11"/>
      <c r="R28662" s="11"/>
      <c r="S28662" s="11"/>
      <c r="T28662" s="11"/>
      <c r="U28662" s="11"/>
      <c r="V28662" s="11"/>
      <c r="W28662" s="11"/>
      <c r="X28662" s="11"/>
      <c r="Y28662" s="11"/>
      <c r="Z28662" s="11"/>
      <c r="BE28662"/>
      <c r="BF28662"/>
      <c r="BG28662"/>
    </row>
    <row r="28663" spans="11:59" x14ac:dyDescent="0.25">
      <c r="K28663" s="11"/>
      <c r="L28663" s="11"/>
      <c r="N28663" s="11"/>
      <c r="O28663" s="11"/>
      <c r="P28663" s="11"/>
      <c r="Q28663" s="11"/>
      <c r="R28663" s="11"/>
      <c r="S28663" s="11"/>
      <c r="T28663" s="11"/>
      <c r="U28663" s="11"/>
      <c r="V28663" s="11"/>
      <c r="W28663" s="11"/>
      <c r="X28663" s="11"/>
      <c r="Y28663" s="11"/>
      <c r="Z28663" s="11"/>
      <c r="BE28663"/>
      <c r="BF28663"/>
      <c r="BG28663"/>
    </row>
    <row r="28664" spans="11:59" x14ac:dyDescent="0.25">
      <c r="K28664" s="11"/>
      <c r="L28664" s="11"/>
      <c r="N28664" s="11"/>
      <c r="O28664" s="11"/>
      <c r="P28664" s="11"/>
      <c r="Q28664" s="11"/>
      <c r="R28664" s="11"/>
      <c r="S28664" s="11"/>
      <c r="T28664" s="11"/>
      <c r="U28664" s="11"/>
      <c r="V28664" s="11"/>
      <c r="W28664" s="11"/>
      <c r="X28664" s="11"/>
      <c r="Y28664" s="11"/>
      <c r="Z28664" s="11"/>
      <c r="BE28664"/>
      <c r="BF28664"/>
      <c r="BG28664"/>
    </row>
    <row r="28665" spans="11:59" x14ac:dyDescent="0.25">
      <c r="K28665" s="11"/>
      <c r="L28665" s="11"/>
      <c r="N28665" s="11"/>
      <c r="O28665" s="11"/>
      <c r="P28665" s="11"/>
      <c r="Q28665" s="11"/>
      <c r="R28665" s="11"/>
      <c r="S28665" s="11"/>
      <c r="T28665" s="11"/>
      <c r="U28665" s="11"/>
      <c r="V28665" s="11"/>
      <c r="W28665" s="11"/>
      <c r="X28665" s="11"/>
      <c r="Y28665" s="11"/>
      <c r="Z28665" s="11"/>
      <c r="BE28665"/>
      <c r="BF28665"/>
      <c r="BG28665"/>
    </row>
    <row r="28666" spans="11:59" x14ac:dyDescent="0.25">
      <c r="K28666" s="11"/>
      <c r="L28666" s="11"/>
      <c r="N28666" s="11"/>
      <c r="O28666" s="11"/>
      <c r="P28666" s="11"/>
      <c r="Q28666" s="11"/>
      <c r="R28666" s="11"/>
      <c r="S28666" s="11"/>
      <c r="T28666" s="11"/>
      <c r="U28666" s="11"/>
      <c r="V28666" s="11"/>
      <c r="W28666" s="11"/>
      <c r="X28666" s="11"/>
      <c r="Y28666" s="11"/>
      <c r="Z28666" s="11"/>
      <c r="BE28666"/>
      <c r="BF28666"/>
      <c r="BG28666"/>
    </row>
    <row r="28667" spans="11:59" x14ac:dyDescent="0.25">
      <c r="K28667" s="11"/>
      <c r="L28667" s="11"/>
      <c r="N28667" s="11"/>
      <c r="O28667" s="11"/>
      <c r="P28667" s="11"/>
      <c r="Q28667" s="11"/>
      <c r="R28667" s="11"/>
      <c r="S28667" s="11"/>
      <c r="T28667" s="11"/>
      <c r="U28667" s="11"/>
      <c r="V28667" s="11"/>
      <c r="W28667" s="11"/>
      <c r="X28667" s="11"/>
      <c r="Y28667" s="11"/>
      <c r="Z28667" s="11"/>
      <c r="BE28667"/>
      <c r="BF28667"/>
      <c r="BG28667"/>
    </row>
    <row r="28668" spans="11:59" x14ac:dyDescent="0.25">
      <c r="K28668" s="11"/>
      <c r="L28668" s="11"/>
      <c r="N28668" s="11"/>
      <c r="O28668" s="11"/>
      <c r="P28668" s="11"/>
      <c r="Q28668" s="11"/>
      <c r="R28668" s="11"/>
      <c r="S28668" s="11"/>
      <c r="T28668" s="11"/>
      <c r="U28668" s="11"/>
      <c r="V28668" s="11"/>
      <c r="W28668" s="11"/>
      <c r="X28668" s="11"/>
      <c r="Y28668" s="11"/>
      <c r="Z28668" s="11"/>
      <c r="BE28668"/>
      <c r="BF28668"/>
      <c r="BG28668"/>
    </row>
    <row r="28669" spans="11:59" x14ac:dyDescent="0.25">
      <c r="K28669" s="11"/>
      <c r="L28669" s="11"/>
      <c r="N28669" s="11"/>
      <c r="O28669" s="11"/>
      <c r="P28669" s="11"/>
      <c r="Q28669" s="11"/>
      <c r="R28669" s="11"/>
      <c r="S28669" s="11"/>
      <c r="T28669" s="11"/>
      <c r="U28669" s="11"/>
      <c r="V28669" s="11"/>
      <c r="W28669" s="11"/>
      <c r="X28669" s="11"/>
      <c r="Y28669" s="11"/>
      <c r="Z28669" s="11"/>
      <c r="BE28669"/>
      <c r="BF28669"/>
      <c r="BG28669"/>
    </row>
    <row r="28670" spans="11:59" x14ac:dyDescent="0.25">
      <c r="K28670" s="11"/>
      <c r="L28670" s="11"/>
      <c r="N28670" s="11"/>
      <c r="O28670" s="11"/>
      <c r="P28670" s="11"/>
      <c r="Q28670" s="11"/>
      <c r="R28670" s="11"/>
      <c r="S28670" s="11"/>
      <c r="T28670" s="11"/>
      <c r="U28670" s="11"/>
      <c r="V28670" s="11"/>
      <c r="W28670" s="11"/>
      <c r="X28670" s="11"/>
      <c r="Y28670" s="11"/>
      <c r="Z28670" s="11"/>
      <c r="BE28670"/>
      <c r="BF28670"/>
      <c r="BG28670"/>
    </row>
    <row r="28671" spans="11:59" x14ac:dyDescent="0.25">
      <c r="K28671" s="11"/>
      <c r="L28671" s="11"/>
      <c r="N28671" s="11"/>
      <c r="O28671" s="11"/>
      <c r="P28671" s="11"/>
      <c r="Q28671" s="11"/>
      <c r="R28671" s="11"/>
      <c r="S28671" s="11"/>
      <c r="T28671" s="11"/>
      <c r="U28671" s="11"/>
      <c r="V28671" s="11"/>
      <c r="W28671" s="11"/>
      <c r="X28671" s="11"/>
      <c r="Y28671" s="11"/>
      <c r="Z28671" s="11"/>
      <c r="BE28671"/>
      <c r="BF28671"/>
      <c r="BG28671"/>
    </row>
    <row r="28672" spans="11:59" x14ac:dyDescent="0.25">
      <c r="K28672" s="11"/>
      <c r="L28672" s="11"/>
      <c r="N28672" s="11"/>
      <c r="O28672" s="11"/>
      <c r="P28672" s="11"/>
      <c r="Q28672" s="11"/>
      <c r="R28672" s="11"/>
      <c r="S28672" s="11"/>
      <c r="T28672" s="11"/>
      <c r="U28672" s="11"/>
      <c r="V28672" s="11"/>
      <c r="W28672" s="11"/>
      <c r="X28672" s="11"/>
      <c r="Y28672" s="11"/>
      <c r="Z28672" s="11"/>
      <c r="BE28672"/>
      <c r="BF28672"/>
      <c r="BG28672"/>
    </row>
    <row r="28673" spans="11:59" x14ac:dyDescent="0.25">
      <c r="K28673" s="11"/>
      <c r="L28673" s="11"/>
      <c r="N28673" s="11"/>
      <c r="O28673" s="11"/>
      <c r="P28673" s="11"/>
      <c r="Q28673" s="11"/>
      <c r="R28673" s="11"/>
      <c r="S28673" s="11"/>
      <c r="T28673" s="11"/>
      <c r="U28673" s="11"/>
      <c r="V28673" s="11"/>
      <c r="W28673" s="11"/>
      <c r="X28673" s="11"/>
      <c r="Y28673" s="11"/>
      <c r="Z28673" s="11"/>
      <c r="BE28673"/>
      <c r="BF28673"/>
      <c r="BG28673"/>
    </row>
    <row r="28674" spans="11:59" x14ac:dyDescent="0.25">
      <c r="K28674" s="11"/>
      <c r="L28674" s="11"/>
      <c r="N28674" s="11"/>
      <c r="O28674" s="11"/>
      <c r="P28674" s="11"/>
      <c r="Q28674" s="11"/>
      <c r="R28674" s="11"/>
      <c r="S28674" s="11"/>
      <c r="T28674" s="11"/>
      <c r="U28674" s="11"/>
      <c r="V28674" s="11"/>
      <c r="W28674" s="11"/>
      <c r="X28674" s="11"/>
      <c r="Y28674" s="11"/>
      <c r="Z28674" s="11"/>
      <c r="BE28674"/>
      <c r="BF28674"/>
      <c r="BG28674"/>
    </row>
    <row r="28675" spans="11:59" x14ac:dyDescent="0.25">
      <c r="K28675" s="11"/>
      <c r="L28675" s="11"/>
      <c r="N28675" s="11"/>
      <c r="O28675" s="11"/>
      <c r="P28675" s="11"/>
      <c r="Q28675" s="11"/>
      <c r="R28675" s="11"/>
      <c r="S28675" s="11"/>
      <c r="T28675" s="11"/>
      <c r="U28675" s="11"/>
      <c r="V28675" s="11"/>
      <c r="W28675" s="11"/>
      <c r="X28675" s="11"/>
      <c r="Y28675" s="11"/>
      <c r="Z28675" s="11"/>
      <c r="BE28675"/>
      <c r="BF28675"/>
      <c r="BG28675"/>
    </row>
    <row r="28676" spans="11:59" x14ac:dyDescent="0.25">
      <c r="K28676" s="11"/>
      <c r="L28676" s="11"/>
      <c r="N28676" s="11"/>
      <c r="O28676" s="11"/>
      <c r="P28676" s="11"/>
      <c r="Q28676" s="11"/>
      <c r="R28676" s="11"/>
      <c r="S28676" s="11"/>
      <c r="T28676" s="11"/>
      <c r="U28676" s="11"/>
      <c r="V28676" s="11"/>
      <c r="W28676" s="11"/>
      <c r="X28676" s="11"/>
      <c r="Y28676" s="11"/>
      <c r="Z28676" s="11"/>
      <c r="BE28676"/>
      <c r="BF28676"/>
      <c r="BG28676"/>
    </row>
    <row r="28677" spans="11:59" x14ac:dyDescent="0.25">
      <c r="K28677" s="11"/>
      <c r="L28677" s="11"/>
      <c r="N28677" s="11"/>
      <c r="O28677" s="11"/>
      <c r="P28677" s="11"/>
      <c r="Q28677" s="11"/>
      <c r="R28677" s="11"/>
      <c r="S28677" s="11"/>
      <c r="T28677" s="11"/>
      <c r="U28677" s="11"/>
      <c r="V28677" s="11"/>
      <c r="W28677" s="11"/>
      <c r="X28677" s="11"/>
      <c r="Y28677" s="11"/>
      <c r="Z28677" s="11"/>
      <c r="BE28677"/>
      <c r="BF28677"/>
      <c r="BG28677"/>
    </row>
    <row r="28678" spans="11:59" x14ac:dyDescent="0.25">
      <c r="K28678" s="11"/>
      <c r="L28678" s="11"/>
      <c r="N28678" s="11"/>
      <c r="O28678" s="11"/>
      <c r="P28678" s="11"/>
      <c r="Q28678" s="11"/>
      <c r="R28678" s="11"/>
      <c r="S28678" s="11"/>
      <c r="T28678" s="11"/>
      <c r="U28678" s="11"/>
      <c r="V28678" s="11"/>
      <c r="W28678" s="11"/>
      <c r="X28678" s="11"/>
      <c r="Y28678" s="11"/>
      <c r="Z28678" s="11"/>
      <c r="BE28678"/>
      <c r="BF28678"/>
      <c r="BG28678"/>
    </row>
    <row r="28679" spans="11:59" x14ac:dyDescent="0.25">
      <c r="K28679" s="11"/>
      <c r="L28679" s="11"/>
      <c r="N28679" s="11"/>
      <c r="O28679" s="11"/>
      <c r="P28679" s="11"/>
      <c r="Q28679" s="11"/>
      <c r="R28679" s="11"/>
      <c r="S28679" s="11"/>
      <c r="T28679" s="11"/>
      <c r="U28679" s="11"/>
      <c r="V28679" s="11"/>
      <c r="W28679" s="11"/>
      <c r="X28679" s="11"/>
      <c r="Y28679" s="11"/>
      <c r="Z28679" s="11"/>
      <c r="BE28679"/>
      <c r="BF28679"/>
      <c r="BG28679"/>
    </row>
    <row r="28680" spans="11:59" x14ac:dyDescent="0.25">
      <c r="K28680" s="11"/>
      <c r="L28680" s="11"/>
      <c r="N28680" s="11"/>
      <c r="O28680" s="11"/>
      <c r="P28680" s="11"/>
      <c r="Q28680" s="11"/>
      <c r="R28680" s="11"/>
      <c r="S28680" s="11"/>
      <c r="T28680" s="11"/>
      <c r="U28680" s="11"/>
      <c r="V28680" s="11"/>
      <c r="W28680" s="11"/>
      <c r="X28680" s="11"/>
      <c r="Y28680" s="11"/>
      <c r="Z28680" s="11"/>
      <c r="BE28680"/>
      <c r="BF28680"/>
      <c r="BG28680"/>
    </row>
    <row r="28681" spans="11:59" x14ac:dyDescent="0.25">
      <c r="K28681" s="11"/>
      <c r="L28681" s="11"/>
      <c r="N28681" s="11"/>
      <c r="O28681" s="11"/>
      <c r="P28681" s="11"/>
      <c r="Q28681" s="11"/>
      <c r="R28681" s="11"/>
      <c r="S28681" s="11"/>
      <c r="T28681" s="11"/>
      <c r="U28681" s="11"/>
      <c r="V28681" s="11"/>
      <c r="W28681" s="11"/>
      <c r="X28681" s="11"/>
      <c r="Y28681" s="11"/>
      <c r="Z28681" s="11"/>
      <c r="BE28681"/>
      <c r="BF28681"/>
      <c r="BG28681"/>
    </row>
    <row r="28682" spans="11:59" x14ac:dyDescent="0.25">
      <c r="K28682" s="11"/>
      <c r="L28682" s="11"/>
      <c r="N28682" s="11"/>
      <c r="O28682" s="11"/>
      <c r="P28682" s="11"/>
      <c r="Q28682" s="11"/>
      <c r="R28682" s="11"/>
      <c r="S28682" s="11"/>
      <c r="T28682" s="11"/>
      <c r="U28682" s="11"/>
      <c r="V28682" s="11"/>
      <c r="W28682" s="11"/>
      <c r="X28682" s="11"/>
      <c r="Y28682" s="11"/>
      <c r="Z28682" s="11"/>
      <c r="BE28682"/>
      <c r="BF28682"/>
      <c r="BG28682"/>
    </row>
    <row r="28683" spans="11:59" x14ac:dyDescent="0.25">
      <c r="K28683" s="11"/>
      <c r="L28683" s="11"/>
      <c r="N28683" s="11"/>
      <c r="O28683" s="11"/>
      <c r="P28683" s="11"/>
      <c r="Q28683" s="11"/>
      <c r="R28683" s="11"/>
      <c r="S28683" s="11"/>
      <c r="T28683" s="11"/>
      <c r="U28683" s="11"/>
      <c r="V28683" s="11"/>
      <c r="W28683" s="11"/>
      <c r="X28683" s="11"/>
      <c r="Y28683" s="11"/>
      <c r="Z28683" s="11"/>
      <c r="BE28683"/>
      <c r="BF28683"/>
      <c r="BG28683"/>
    </row>
    <row r="28684" spans="11:59" x14ac:dyDescent="0.25">
      <c r="K28684" s="11"/>
      <c r="L28684" s="11"/>
      <c r="N28684" s="11"/>
      <c r="O28684" s="11"/>
      <c r="P28684" s="11"/>
      <c r="Q28684" s="11"/>
      <c r="R28684" s="11"/>
      <c r="S28684" s="11"/>
      <c r="T28684" s="11"/>
      <c r="U28684" s="11"/>
      <c r="V28684" s="11"/>
      <c r="W28684" s="11"/>
      <c r="X28684" s="11"/>
      <c r="Y28684" s="11"/>
      <c r="Z28684" s="11"/>
      <c r="BE28684"/>
      <c r="BF28684"/>
      <c r="BG28684"/>
    </row>
    <row r="28685" spans="11:59" x14ac:dyDescent="0.25">
      <c r="K28685" s="11"/>
      <c r="L28685" s="11"/>
      <c r="N28685" s="11"/>
      <c r="O28685" s="11"/>
      <c r="P28685" s="11"/>
      <c r="Q28685" s="11"/>
      <c r="R28685" s="11"/>
      <c r="S28685" s="11"/>
      <c r="T28685" s="11"/>
      <c r="U28685" s="11"/>
      <c r="V28685" s="11"/>
      <c r="W28685" s="11"/>
      <c r="X28685" s="11"/>
      <c r="Y28685" s="11"/>
      <c r="Z28685" s="11"/>
      <c r="BE28685"/>
      <c r="BF28685"/>
      <c r="BG28685"/>
    </row>
    <row r="28686" spans="11:59" x14ac:dyDescent="0.25">
      <c r="K28686" s="11"/>
      <c r="L28686" s="11"/>
      <c r="N28686" s="11"/>
      <c r="O28686" s="11"/>
      <c r="P28686" s="11"/>
      <c r="Q28686" s="11"/>
      <c r="R28686" s="11"/>
      <c r="S28686" s="11"/>
      <c r="T28686" s="11"/>
      <c r="U28686" s="11"/>
      <c r="V28686" s="11"/>
      <c r="W28686" s="11"/>
      <c r="X28686" s="11"/>
      <c r="Y28686" s="11"/>
      <c r="Z28686" s="11"/>
      <c r="BE28686"/>
      <c r="BF28686"/>
      <c r="BG28686"/>
    </row>
    <row r="28687" spans="11:59" x14ac:dyDescent="0.25">
      <c r="K28687" s="11"/>
      <c r="L28687" s="11"/>
      <c r="N28687" s="11"/>
      <c r="O28687" s="11"/>
      <c r="P28687" s="11"/>
      <c r="Q28687" s="11"/>
      <c r="R28687" s="11"/>
      <c r="S28687" s="11"/>
      <c r="T28687" s="11"/>
      <c r="U28687" s="11"/>
      <c r="V28687" s="11"/>
      <c r="W28687" s="11"/>
      <c r="X28687" s="11"/>
      <c r="Y28687" s="11"/>
      <c r="Z28687" s="11"/>
      <c r="BE28687"/>
      <c r="BF28687"/>
      <c r="BG28687"/>
    </row>
    <row r="28688" spans="11:59" x14ac:dyDescent="0.25">
      <c r="K28688" s="11"/>
      <c r="L28688" s="11"/>
      <c r="N28688" s="11"/>
      <c r="O28688" s="11"/>
      <c r="P28688" s="11"/>
      <c r="Q28688" s="11"/>
      <c r="R28688" s="11"/>
      <c r="S28688" s="11"/>
      <c r="T28688" s="11"/>
      <c r="U28688" s="11"/>
      <c r="V28688" s="11"/>
      <c r="W28688" s="11"/>
      <c r="X28688" s="11"/>
      <c r="Y28688" s="11"/>
      <c r="Z28688" s="11"/>
      <c r="BE28688"/>
      <c r="BF28688"/>
      <c r="BG28688"/>
    </row>
    <row r="28689" spans="11:59" x14ac:dyDescent="0.25">
      <c r="K28689" s="11"/>
      <c r="L28689" s="11"/>
      <c r="N28689" s="11"/>
      <c r="O28689" s="11"/>
      <c r="P28689" s="11"/>
      <c r="Q28689" s="11"/>
      <c r="R28689" s="11"/>
      <c r="S28689" s="11"/>
      <c r="T28689" s="11"/>
      <c r="U28689" s="11"/>
      <c r="V28689" s="11"/>
      <c r="W28689" s="11"/>
      <c r="X28689" s="11"/>
      <c r="Y28689" s="11"/>
      <c r="Z28689" s="11"/>
      <c r="BE28689"/>
      <c r="BF28689"/>
      <c r="BG28689"/>
    </row>
    <row r="28690" spans="11:59" x14ac:dyDescent="0.25">
      <c r="K28690" s="11"/>
      <c r="L28690" s="11"/>
      <c r="N28690" s="11"/>
      <c r="O28690" s="11"/>
      <c r="P28690" s="11"/>
      <c r="Q28690" s="11"/>
      <c r="R28690" s="11"/>
      <c r="S28690" s="11"/>
      <c r="T28690" s="11"/>
      <c r="U28690" s="11"/>
      <c r="V28690" s="11"/>
      <c r="W28690" s="11"/>
      <c r="X28690" s="11"/>
      <c r="Y28690" s="11"/>
      <c r="Z28690" s="11"/>
      <c r="BE28690"/>
      <c r="BF28690"/>
      <c r="BG28690"/>
    </row>
    <row r="28691" spans="11:59" x14ac:dyDescent="0.25">
      <c r="K28691" s="11"/>
      <c r="L28691" s="11"/>
      <c r="N28691" s="11"/>
      <c r="O28691" s="11"/>
      <c r="P28691" s="11"/>
      <c r="Q28691" s="11"/>
      <c r="R28691" s="11"/>
      <c r="S28691" s="11"/>
      <c r="T28691" s="11"/>
      <c r="U28691" s="11"/>
      <c r="V28691" s="11"/>
      <c r="W28691" s="11"/>
      <c r="X28691" s="11"/>
      <c r="Y28691" s="11"/>
      <c r="Z28691" s="11"/>
      <c r="BE28691"/>
      <c r="BF28691"/>
      <c r="BG28691"/>
    </row>
    <row r="28692" spans="11:59" x14ac:dyDescent="0.25">
      <c r="K28692" s="11"/>
      <c r="L28692" s="11"/>
      <c r="N28692" s="11"/>
      <c r="O28692" s="11"/>
      <c r="P28692" s="11"/>
      <c r="Q28692" s="11"/>
      <c r="R28692" s="11"/>
      <c r="S28692" s="11"/>
      <c r="T28692" s="11"/>
      <c r="U28692" s="11"/>
      <c r="V28692" s="11"/>
      <c r="W28692" s="11"/>
      <c r="X28692" s="11"/>
      <c r="Y28692" s="11"/>
      <c r="Z28692" s="11"/>
      <c r="BE28692"/>
      <c r="BF28692"/>
      <c r="BG28692"/>
    </row>
    <row r="28693" spans="11:59" x14ac:dyDescent="0.25">
      <c r="K28693" s="11"/>
      <c r="L28693" s="11"/>
      <c r="N28693" s="11"/>
      <c r="O28693" s="11"/>
      <c r="P28693" s="11"/>
      <c r="Q28693" s="11"/>
      <c r="R28693" s="11"/>
      <c r="S28693" s="11"/>
      <c r="T28693" s="11"/>
      <c r="U28693" s="11"/>
      <c r="V28693" s="11"/>
      <c r="W28693" s="11"/>
      <c r="X28693" s="11"/>
      <c r="Y28693" s="11"/>
      <c r="Z28693" s="11"/>
      <c r="BE28693"/>
      <c r="BF28693"/>
      <c r="BG28693"/>
    </row>
    <row r="28694" spans="11:59" x14ac:dyDescent="0.25">
      <c r="K28694" s="11"/>
      <c r="L28694" s="11"/>
      <c r="N28694" s="11"/>
      <c r="O28694" s="11"/>
      <c r="P28694" s="11"/>
      <c r="Q28694" s="11"/>
      <c r="R28694" s="11"/>
      <c r="S28694" s="11"/>
      <c r="T28694" s="11"/>
      <c r="U28694" s="11"/>
      <c r="V28694" s="11"/>
      <c r="W28694" s="11"/>
      <c r="X28694" s="11"/>
      <c r="Y28694" s="11"/>
      <c r="Z28694" s="11"/>
      <c r="BE28694"/>
      <c r="BF28694"/>
      <c r="BG28694"/>
    </row>
    <row r="28695" spans="11:59" x14ac:dyDescent="0.25">
      <c r="K28695" s="11"/>
      <c r="L28695" s="11"/>
      <c r="N28695" s="11"/>
      <c r="O28695" s="11"/>
      <c r="P28695" s="11"/>
      <c r="Q28695" s="11"/>
      <c r="R28695" s="11"/>
      <c r="S28695" s="11"/>
      <c r="T28695" s="11"/>
      <c r="U28695" s="11"/>
      <c r="V28695" s="11"/>
      <c r="W28695" s="11"/>
      <c r="X28695" s="11"/>
      <c r="Y28695" s="11"/>
      <c r="Z28695" s="11"/>
      <c r="BE28695"/>
      <c r="BF28695"/>
      <c r="BG28695"/>
    </row>
    <row r="28696" spans="11:59" x14ac:dyDescent="0.25">
      <c r="K28696" s="11"/>
      <c r="L28696" s="11"/>
      <c r="N28696" s="11"/>
      <c r="O28696" s="11"/>
      <c r="P28696" s="11"/>
      <c r="Q28696" s="11"/>
      <c r="R28696" s="11"/>
      <c r="S28696" s="11"/>
      <c r="T28696" s="11"/>
      <c r="U28696" s="11"/>
      <c r="V28696" s="11"/>
      <c r="W28696" s="11"/>
      <c r="X28696" s="11"/>
      <c r="Y28696" s="11"/>
      <c r="Z28696" s="11"/>
      <c r="BE28696"/>
      <c r="BF28696"/>
      <c r="BG28696"/>
    </row>
    <row r="28697" spans="11:59" x14ac:dyDescent="0.25">
      <c r="K28697" s="11"/>
      <c r="L28697" s="11"/>
      <c r="N28697" s="11"/>
      <c r="O28697" s="11"/>
      <c r="P28697" s="11"/>
      <c r="Q28697" s="11"/>
      <c r="R28697" s="11"/>
      <c r="S28697" s="11"/>
      <c r="T28697" s="11"/>
      <c r="U28697" s="11"/>
      <c r="V28697" s="11"/>
      <c r="W28697" s="11"/>
      <c r="X28697" s="11"/>
      <c r="Y28697" s="11"/>
      <c r="Z28697" s="11"/>
      <c r="BE28697"/>
      <c r="BF28697"/>
      <c r="BG28697"/>
    </row>
    <row r="28698" spans="11:59" x14ac:dyDescent="0.25">
      <c r="K28698" s="11"/>
      <c r="L28698" s="11"/>
      <c r="N28698" s="11"/>
      <c r="O28698" s="11"/>
      <c r="P28698" s="11"/>
      <c r="Q28698" s="11"/>
      <c r="R28698" s="11"/>
      <c r="S28698" s="11"/>
      <c r="T28698" s="11"/>
      <c r="U28698" s="11"/>
      <c r="V28698" s="11"/>
      <c r="W28698" s="11"/>
      <c r="X28698" s="11"/>
      <c r="Y28698" s="11"/>
      <c r="Z28698" s="11"/>
      <c r="BE28698"/>
      <c r="BF28698"/>
      <c r="BG28698"/>
    </row>
    <row r="28699" spans="11:59" x14ac:dyDescent="0.25">
      <c r="K28699" s="11"/>
      <c r="L28699" s="11"/>
      <c r="N28699" s="11"/>
      <c r="O28699" s="11"/>
      <c r="P28699" s="11"/>
      <c r="Q28699" s="11"/>
      <c r="R28699" s="11"/>
      <c r="S28699" s="11"/>
      <c r="T28699" s="11"/>
      <c r="U28699" s="11"/>
      <c r="V28699" s="11"/>
      <c r="W28699" s="11"/>
      <c r="X28699" s="11"/>
      <c r="Y28699" s="11"/>
      <c r="Z28699" s="11"/>
      <c r="BE28699"/>
      <c r="BF28699"/>
      <c r="BG28699"/>
    </row>
    <row r="28700" spans="11:59" x14ac:dyDescent="0.25">
      <c r="K28700" s="11"/>
      <c r="L28700" s="11"/>
      <c r="N28700" s="11"/>
      <c r="O28700" s="11"/>
      <c r="P28700" s="11"/>
      <c r="Q28700" s="11"/>
      <c r="R28700" s="11"/>
      <c r="S28700" s="11"/>
      <c r="T28700" s="11"/>
      <c r="U28700" s="11"/>
      <c r="V28700" s="11"/>
      <c r="W28700" s="11"/>
      <c r="X28700" s="11"/>
      <c r="Y28700" s="11"/>
      <c r="Z28700" s="11"/>
      <c r="BE28700"/>
      <c r="BF28700"/>
      <c r="BG28700"/>
    </row>
    <row r="28701" spans="11:59" x14ac:dyDescent="0.25">
      <c r="K28701" s="11"/>
      <c r="L28701" s="11"/>
      <c r="N28701" s="11"/>
      <c r="O28701" s="11"/>
      <c r="P28701" s="11"/>
      <c r="Q28701" s="11"/>
      <c r="R28701" s="11"/>
      <c r="S28701" s="11"/>
      <c r="T28701" s="11"/>
      <c r="U28701" s="11"/>
      <c r="V28701" s="11"/>
      <c r="W28701" s="11"/>
      <c r="X28701" s="11"/>
      <c r="Y28701" s="11"/>
      <c r="Z28701" s="11"/>
      <c r="BE28701"/>
      <c r="BF28701"/>
      <c r="BG28701"/>
    </row>
    <row r="28702" spans="11:59" x14ac:dyDescent="0.25">
      <c r="K28702" s="11"/>
      <c r="L28702" s="11"/>
      <c r="N28702" s="11"/>
      <c r="O28702" s="11"/>
      <c r="P28702" s="11"/>
      <c r="Q28702" s="11"/>
      <c r="R28702" s="11"/>
      <c r="S28702" s="11"/>
      <c r="T28702" s="11"/>
      <c r="U28702" s="11"/>
      <c r="V28702" s="11"/>
      <c r="W28702" s="11"/>
      <c r="X28702" s="11"/>
      <c r="Y28702" s="11"/>
      <c r="Z28702" s="11"/>
      <c r="BE28702"/>
      <c r="BF28702"/>
      <c r="BG28702"/>
    </row>
    <row r="28703" spans="11:59" x14ac:dyDescent="0.25">
      <c r="K28703" s="11"/>
      <c r="L28703" s="11"/>
      <c r="N28703" s="11"/>
      <c r="O28703" s="11"/>
      <c r="P28703" s="11"/>
      <c r="Q28703" s="11"/>
      <c r="R28703" s="11"/>
      <c r="S28703" s="11"/>
      <c r="T28703" s="11"/>
      <c r="U28703" s="11"/>
      <c r="V28703" s="11"/>
      <c r="W28703" s="11"/>
      <c r="X28703" s="11"/>
      <c r="Y28703" s="11"/>
      <c r="Z28703" s="11"/>
      <c r="BE28703"/>
      <c r="BF28703"/>
      <c r="BG28703"/>
    </row>
    <row r="28704" spans="11:59" x14ac:dyDescent="0.25">
      <c r="K28704" s="11"/>
      <c r="L28704" s="11"/>
      <c r="N28704" s="11"/>
      <c r="O28704" s="11"/>
      <c r="P28704" s="11"/>
      <c r="Q28704" s="11"/>
      <c r="R28704" s="11"/>
      <c r="S28704" s="11"/>
      <c r="T28704" s="11"/>
      <c r="U28704" s="11"/>
      <c r="V28704" s="11"/>
      <c r="W28704" s="11"/>
      <c r="X28704" s="11"/>
      <c r="Y28704" s="11"/>
      <c r="Z28704" s="11"/>
      <c r="BE28704"/>
      <c r="BF28704"/>
      <c r="BG28704"/>
    </row>
    <row r="28705" spans="11:59" x14ac:dyDescent="0.25">
      <c r="K28705" s="11"/>
      <c r="L28705" s="11"/>
      <c r="N28705" s="11"/>
      <c r="O28705" s="11"/>
      <c r="P28705" s="11"/>
      <c r="Q28705" s="11"/>
      <c r="R28705" s="11"/>
      <c r="S28705" s="11"/>
      <c r="T28705" s="11"/>
      <c r="U28705" s="11"/>
      <c r="V28705" s="11"/>
      <c r="W28705" s="11"/>
      <c r="X28705" s="11"/>
      <c r="Y28705" s="11"/>
      <c r="Z28705" s="11"/>
      <c r="BE28705"/>
      <c r="BF28705"/>
      <c r="BG28705"/>
    </row>
    <row r="28706" spans="11:59" x14ac:dyDescent="0.25">
      <c r="K28706" s="11"/>
      <c r="L28706" s="11"/>
      <c r="N28706" s="11"/>
      <c r="O28706" s="11"/>
      <c r="P28706" s="11"/>
      <c r="Q28706" s="11"/>
      <c r="R28706" s="11"/>
      <c r="S28706" s="11"/>
      <c r="T28706" s="11"/>
      <c r="U28706" s="11"/>
      <c r="V28706" s="11"/>
      <c r="W28706" s="11"/>
      <c r="X28706" s="11"/>
      <c r="Y28706" s="11"/>
      <c r="Z28706" s="11"/>
      <c r="BE28706"/>
      <c r="BF28706"/>
      <c r="BG28706"/>
    </row>
    <row r="28707" spans="11:59" x14ac:dyDescent="0.25">
      <c r="K28707" s="11"/>
      <c r="L28707" s="11"/>
      <c r="N28707" s="11"/>
      <c r="O28707" s="11"/>
      <c r="P28707" s="11"/>
      <c r="Q28707" s="11"/>
      <c r="R28707" s="11"/>
      <c r="S28707" s="11"/>
      <c r="T28707" s="11"/>
      <c r="U28707" s="11"/>
      <c r="V28707" s="11"/>
      <c r="W28707" s="11"/>
      <c r="X28707" s="11"/>
      <c r="Y28707" s="11"/>
      <c r="Z28707" s="11"/>
      <c r="BE28707"/>
      <c r="BF28707"/>
      <c r="BG28707"/>
    </row>
    <row r="28708" spans="11:59" x14ac:dyDescent="0.25">
      <c r="K28708" s="11"/>
      <c r="L28708" s="11"/>
      <c r="N28708" s="11"/>
      <c r="O28708" s="11"/>
      <c r="P28708" s="11"/>
      <c r="Q28708" s="11"/>
      <c r="R28708" s="11"/>
      <c r="S28708" s="11"/>
      <c r="T28708" s="11"/>
      <c r="U28708" s="11"/>
      <c r="V28708" s="11"/>
      <c r="W28708" s="11"/>
      <c r="X28708" s="11"/>
      <c r="Y28708" s="11"/>
      <c r="Z28708" s="11"/>
      <c r="BE28708"/>
      <c r="BF28708"/>
      <c r="BG28708"/>
    </row>
    <row r="28709" spans="11:59" x14ac:dyDescent="0.25">
      <c r="K28709" s="11"/>
      <c r="L28709" s="11"/>
      <c r="N28709" s="11"/>
      <c r="O28709" s="11"/>
      <c r="P28709" s="11"/>
      <c r="Q28709" s="11"/>
      <c r="R28709" s="11"/>
      <c r="S28709" s="11"/>
      <c r="T28709" s="11"/>
      <c r="U28709" s="11"/>
      <c r="V28709" s="11"/>
      <c r="W28709" s="11"/>
      <c r="X28709" s="11"/>
      <c r="Y28709" s="11"/>
      <c r="Z28709" s="11"/>
      <c r="BE28709"/>
      <c r="BF28709"/>
      <c r="BG28709"/>
    </row>
    <row r="28710" spans="11:59" x14ac:dyDescent="0.25">
      <c r="K28710" s="11"/>
      <c r="L28710" s="11"/>
      <c r="N28710" s="11"/>
      <c r="O28710" s="11"/>
      <c r="P28710" s="11"/>
      <c r="Q28710" s="11"/>
      <c r="R28710" s="11"/>
      <c r="S28710" s="11"/>
      <c r="T28710" s="11"/>
      <c r="U28710" s="11"/>
      <c r="V28710" s="11"/>
      <c r="W28710" s="11"/>
      <c r="X28710" s="11"/>
      <c r="Y28710" s="11"/>
      <c r="Z28710" s="11"/>
      <c r="BE28710"/>
      <c r="BF28710"/>
      <c r="BG28710"/>
    </row>
    <row r="28711" spans="11:59" x14ac:dyDescent="0.25">
      <c r="K28711" s="11"/>
      <c r="L28711" s="11"/>
      <c r="N28711" s="11"/>
      <c r="O28711" s="11"/>
      <c r="P28711" s="11"/>
      <c r="Q28711" s="11"/>
      <c r="R28711" s="11"/>
      <c r="S28711" s="11"/>
      <c r="T28711" s="11"/>
      <c r="U28711" s="11"/>
      <c r="V28711" s="11"/>
      <c r="W28711" s="11"/>
      <c r="X28711" s="11"/>
      <c r="Y28711" s="11"/>
      <c r="Z28711" s="11"/>
      <c r="BE28711"/>
      <c r="BF28711"/>
      <c r="BG28711"/>
    </row>
    <row r="28712" spans="11:59" x14ac:dyDescent="0.25">
      <c r="K28712" s="11"/>
      <c r="L28712" s="11"/>
      <c r="N28712" s="11"/>
      <c r="O28712" s="11"/>
      <c r="P28712" s="11"/>
      <c r="Q28712" s="11"/>
      <c r="R28712" s="11"/>
      <c r="S28712" s="11"/>
      <c r="T28712" s="11"/>
      <c r="U28712" s="11"/>
      <c r="V28712" s="11"/>
      <c r="W28712" s="11"/>
      <c r="X28712" s="11"/>
      <c r="Y28712" s="11"/>
      <c r="Z28712" s="11"/>
      <c r="BE28712"/>
      <c r="BF28712"/>
      <c r="BG28712"/>
    </row>
    <row r="28713" spans="11:59" x14ac:dyDescent="0.25">
      <c r="K28713" s="11"/>
      <c r="L28713" s="11"/>
      <c r="N28713" s="11"/>
      <c r="O28713" s="11"/>
      <c r="P28713" s="11"/>
      <c r="Q28713" s="11"/>
      <c r="R28713" s="11"/>
      <c r="S28713" s="11"/>
      <c r="T28713" s="11"/>
      <c r="U28713" s="11"/>
      <c r="V28713" s="11"/>
      <c r="W28713" s="11"/>
      <c r="X28713" s="11"/>
      <c r="Y28713" s="11"/>
      <c r="Z28713" s="11"/>
      <c r="BE28713"/>
      <c r="BF28713"/>
      <c r="BG28713"/>
    </row>
    <row r="28714" spans="11:59" x14ac:dyDescent="0.25">
      <c r="K28714" s="11"/>
      <c r="L28714" s="11"/>
      <c r="N28714" s="11"/>
      <c r="O28714" s="11"/>
      <c r="P28714" s="11"/>
      <c r="Q28714" s="11"/>
      <c r="R28714" s="11"/>
      <c r="S28714" s="11"/>
      <c r="T28714" s="11"/>
      <c r="U28714" s="11"/>
      <c r="V28714" s="11"/>
      <c r="W28714" s="11"/>
      <c r="X28714" s="11"/>
      <c r="Y28714" s="11"/>
      <c r="Z28714" s="11"/>
      <c r="BE28714"/>
      <c r="BF28714"/>
      <c r="BG28714"/>
    </row>
    <row r="28715" spans="11:59" x14ac:dyDescent="0.25">
      <c r="K28715" s="11"/>
      <c r="L28715" s="11"/>
      <c r="N28715" s="11"/>
      <c r="O28715" s="11"/>
      <c r="P28715" s="11"/>
      <c r="Q28715" s="11"/>
      <c r="R28715" s="11"/>
      <c r="S28715" s="11"/>
      <c r="T28715" s="11"/>
      <c r="U28715" s="11"/>
      <c r="V28715" s="11"/>
      <c r="W28715" s="11"/>
      <c r="X28715" s="11"/>
      <c r="Y28715" s="11"/>
      <c r="Z28715" s="11"/>
      <c r="BE28715"/>
      <c r="BF28715"/>
      <c r="BG28715"/>
    </row>
    <row r="28716" spans="11:59" x14ac:dyDescent="0.25">
      <c r="K28716" s="11"/>
      <c r="L28716" s="11"/>
      <c r="N28716" s="11"/>
      <c r="O28716" s="11"/>
      <c r="P28716" s="11"/>
      <c r="Q28716" s="11"/>
      <c r="R28716" s="11"/>
      <c r="S28716" s="11"/>
      <c r="T28716" s="11"/>
      <c r="U28716" s="11"/>
      <c r="V28716" s="11"/>
      <c r="W28716" s="11"/>
      <c r="X28716" s="11"/>
      <c r="Y28716" s="11"/>
      <c r="Z28716" s="11"/>
      <c r="BE28716"/>
      <c r="BF28716"/>
      <c r="BG28716"/>
    </row>
    <row r="28717" spans="11:59" x14ac:dyDescent="0.25">
      <c r="K28717" s="11"/>
      <c r="L28717" s="11"/>
      <c r="N28717" s="11"/>
      <c r="O28717" s="11"/>
      <c r="P28717" s="11"/>
      <c r="Q28717" s="11"/>
      <c r="R28717" s="11"/>
      <c r="S28717" s="11"/>
      <c r="T28717" s="11"/>
      <c r="U28717" s="11"/>
      <c r="V28717" s="11"/>
      <c r="W28717" s="11"/>
      <c r="X28717" s="11"/>
      <c r="Y28717" s="11"/>
      <c r="Z28717" s="11"/>
      <c r="BE28717"/>
      <c r="BF28717"/>
      <c r="BG28717"/>
    </row>
    <row r="28718" spans="11:59" x14ac:dyDescent="0.25">
      <c r="K28718" s="11"/>
      <c r="L28718" s="11"/>
      <c r="N28718" s="11"/>
      <c r="O28718" s="11"/>
      <c r="P28718" s="11"/>
      <c r="Q28718" s="11"/>
      <c r="R28718" s="11"/>
      <c r="S28718" s="11"/>
      <c r="T28718" s="11"/>
      <c r="U28718" s="11"/>
      <c r="V28718" s="11"/>
      <c r="W28718" s="11"/>
      <c r="X28718" s="11"/>
      <c r="Y28718" s="11"/>
      <c r="Z28718" s="11"/>
      <c r="BE28718"/>
      <c r="BF28718"/>
      <c r="BG28718"/>
    </row>
    <row r="28719" spans="11:59" x14ac:dyDescent="0.25">
      <c r="K28719" s="11"/>
      <c r="L28719" s="11"/>
      <c r="N28719" s="11"/>
      <c r="O28719" s="11"/>
      <c r="P28719" s="11"/>
      <c r="Q28719" s="11"/>
      <c r="R28719" s="11"/>
      <c r="S28719" s="11"/>
      <c r="T28719" s="11"/>
      <c r="U28719" s="11"/>
      <c r="V28719" s="11"/>
      <c r="W28719" s="11"/>
      <c r="X28719" s="11"/>
      <c r="Y28719" s="11"/>
      <c r="Z28719" s="11"/>
      <c r="BE28719"/>
      <c r="BF28719"/>
      <c r="BG28719"/>
    </row>
    <row r="28720" spans="11:59" x14ac:dyDescent="0.25">
      <c r="K28720" s="11"/>
      <c r="L28720" s="11"/>
      <c r="N28720" s="11"/>
      <c r="O28720" s="11"/>
      <c r="P28720" s="11"/>
      <c r="Q28720" s="11"/>
      <c r="R28720" s="11"/>
      <c r="S28720" s="11"/>
      <c r="T28720" s="11"/>
      <c r="U28720" s="11"/>
      <c r="V28720" s="11"/>
      <c r="W28720" s="11"/>
      <c r="X28720" s="11"/>
      <c r="Y28720" s="11"/>
      <c r="Z28720" s="11"/>
      <c r="BE28720"/>
      <c r="BF28720"/>
      <c r="BG28720"/>
    </row>
    <row r="28721" spans="11:59" x14ac:dyDescent="0.25">
      <c r="K28721" s="11"/>
      <c r="L28721" s="11"/>
      <c r="N28721" s="11"/>
      <c r="O28721" s="11"/>
      <c r="P28721" s="11"/>
      <c r="Q28721" s="11"/>
      <c r="R28721" s="11"/>
      <c r="S28721" s="11"/>
      <c r="T28721" s="11"/>
      <c r="U28721" s="11"/>
      <c r="V28721" s="11"/>
      <c r="W28721" s="11"/>
      <c r="X28721" s="11"/>
      <c r="Y28721" s="11"/>
      <c r="Z28721" s="11"/>
      <c r="BE28721"/>
      <c r="BF28721"/>
      <c r="BG28721"/>
    </row>
    <row r="28722" spans="11:59" x14ac:dyDescent="0.25">
      <c r="K28722" s="11"/>
      <c r="L28722" s="11"/>
      <c r="N28722" s="11"/>
      <c r="O28722" s="11"/>
      <c r="P28722" s="11"/>
      <c r="Q28722" s="11"/>
      <c r="R28722" s="11"/>
      <c r="S28722" s="11"/>
      <c r="T28722" s="11"/>
      <c r="U28722" s="11"/>
      <c r="V28722" s="11"/>
      <c r="W28722" s="11"/>
      <c r="X28722" s="11"/>
      <c r="Y28722" s="11"/>
      <c r="Z28722" s="11"/>
      <c r="BE28722"/>
      <c r="BF28722"/>
      <c r="BG28722"/>
    </row>
    <row r="28723" spans="11:59" x14ac:dyDescent="0.25">
      <c r="K28723" s="11"/>
      <c r="L28723" s="11"/>
      <c r="N28723" s="11"/>
      <c r="O28723" s="11"/>
      <c r="P28723" s="11"/>
      <c r="Q28723" s="11"/>
      <c r="R28723" s="11"/>
      <c r="S28723" s="11"/>
      <c r="T28723" s="11"/>
      <c r="U28723" s="11"/>
      <c r="V28723" s="11"/>
      <c r="W28723" s="11"/>
      <c r="X28723" s="11"/>
      <c r="Y28723" s="11"/>
      <c r="Z28723" s="11"/>
      <c r="BE28723"/>
      <c r="BF28723"/>
      <c r="BG28723"/>
    </row>
    <row r="28724" spans="11:59" x14ac:dyDescent="0.25">
      <c r="K28724" s="11"/>
      <c r="L28724" s="11"/>
      <c r="N28724" s="11"/>
      <c r="O28724" s="11"/>
      <c r="P28724" s="11"/>
      <c r="Q28724" s="11"/>
      <c r="R28724" s="11"/>
      <c r="S28724" s="11"/>
      <c r="T28724" s="11"/>
      <c r="U28724" s="11"/>
      <c r="V28724" s="11"/>
      <c r="W28724" s="11"/>
      <c r="X28724" s="11"/>
      <c r="Y28724" s="11"/>
      <c r="Z28724" s="11"/>
      <c r="BE28724"/>
      <c r="BF28724"/>
      <c r="BG28724"/>
    </row>
    <row r="28725" spans="11:59" x14ac:dyDescent="0.25">
      <c r="K28725" s="11"/>
      <c r="L28725" s="11"/>
      <c r="N28725" s="11"/>
      <c r="O28725" s="11"/>
      <c r="P28725" s="11"/>
      <c r="Q28725" s="11"/>
      <c r="R28725" s="11"/>
      <c r="S28725" s="11"/>
      <c r="T28725" s="11"/>
      <c r="U28725" s="11"/>
      <c r="V28725" s="11"/>
      <c r="W28725" s="11"/>
      <c r="X28725" s="11"/>
      <c r="Y28725" s="11"/>
      <c r="Z28725" s="11"/>
      <c r="BE28725"/>
      <c r="BF28725"/>
      <c r="BG28725"/>
    </row>
    <row r="28726" spans="11:59" x14ac:dyDescent="0.25">
      <c r="K28726" s="11"/>
      <c r="L28726" s="11"/>
      <c r="N28726" s="11"/>
      <c r="O28726" s="11"/>
      <c r="P28726" s="11"/>
      <c r="Q28726" s="11"/>
      <c r="R28726" s="11"/>
      <c r="S28726" s="11"/>
      <c r="T28726" s="11"/>
      <c r="U28726" s="11"/>
      <c r="V28726" s="11"/>
      <c r="W28726" s="11"/>
      <c r="X28726" s="11"/>
      <c r="Y28726" s="11"/>
      <c r="Z28726" s="11"/>
      <c r="BE28726"/>
      <c r="BF28726"/>
      <c r="BG28726"/>
    </row>
    <row r="28727" spans="11:59" x14ac:dyDescent="0.25">
      <c r="K28727" s="11"/>
      <c r="L28727" s="11"/>
      <c r="N28727" s="11"/>
      <c r="O28727" s="11"/>
      <c r="P28727" s="11"/>
      <c r="Q28727" s="11"/>
      <c r="R28727" s="11"/>
      <c r="S28727" s="11"/>
      <c r="T28727" s="11"/>
      <c r="U28727" s="11"/>
      <c r="V28727" s="11"/>
      <c r="W28727" s="11"/>
      <c r="X28727" s="11"/>
      <c r="Y28727" s="11"/>
      <c r="Z28727" s="11"/>
      <c r="BE28727"/>
      <c r="BF28727"/>
      <c r="BG28727"/>
    </row>
    <row r="28728" spans="11:59" x14ac:dyDescent="0.25">
      <c r="K28728" s="11"/>
      <c r="L28728" s="11"/>
      <c r="N28728" s="11"/>
      <c r="O28728" s="11"/>
      <c r="P28728" s="11"/>
      <c r="Q28728" s="11"/>
      <c r="R28728" s="11"/>
      <c r="S28728" s="11"/>
      <c r="T28728" s="11"/>
      <c r="U28728" s="11"/>
      <c r="V28728" s="11"/>
      <c r="W28728" s="11"/>
      <c r="X28728" s="11"/>
      <c r="Y28728" s="11"/>
      <c r="Z28728" s="11"/>
      <c r="BE28728"/>
      <c r="BF28728"/>
      <c r="BG28728"/>
    </row>
    <row r="28729" spans="11:59" x14ac:dyDescent="0.25">
      <c r="K28729" s="11"/>
      <c r="L28729" s="11"/>
      <c r="N28729" s="11"/>
      <c r="O28729" s="11"/>
      <c r="P28729" s="11"/>
      <c r="Q28729" s="11"/>
      <c r="R28729" s="11"/>
      <c r="S28729" s="11"/>
      <c r="T28729" s="11"/>
      <c r="U28729" s="11"/>
      <c r="V28729" s="11"/>
      <c r="W28729" s="11"/>
      <c r="X28729" s="11"/>
      <c r="Y28729" s="11"/>
      <c r="Z28729" s="11"/>
      <c r="BE28729"/>
      <c r="BF28729"/>
      <c r="BG28729"/>
    </row>
    <row r="28730" spans="11:59" x14ac:dyDescent="0.25">
      <c r="K28730" s="11"/>
      <c r="L28730" s="11"/>
      <c r="N28730" s="11"/>
      <c r="O28730" s="11"/>
      <c r="P28730" s="11"/>
      <c r="Q28730" s="11"/>
      <c r="R28730" s="11"/>
      <c r="S28730" s="11"/>
      <c r="T28730" s="11"/>
      <c r="U28730" s="11"/>
      <c r="V28730" s="11"/>
      <c r="W28730" s="11"/>
      <c r="X28730" s="11"/>
      <c r="Y28730" s="11"/>
      <c r="Z28730" s="11"/>
      <c r="BE28730"/>
      <c r="BF28730"/>
      <c r="BG28730"/>
    </row>
    <row r="28731" spans="11:59" x14ac:dyDescent="0.25">
      <c r="K28731" s="11"/>
      <c r="L28731" s="11"/>
      <c r="N28731" s="11"/>
      <c r="O28731" s="11"/>
      <c r="P28731" s="11"/>
      <c r="Q28731" s="11"/>
      <c r="R28731" s="11"/>
      <c r="S28731" s="11"/>
      <c r="T28731" s="11"/>
      <c r="U28731" s="11"/>
      <c r="V28731" s="11"/>
      <c r="W28731" s="11"/>
      <c r="X28731" s="11"/>
      <c r="Y28731" s="11"/>
      <c r="Z28731" s="11"/>
      <c r="BE28731"/>
      <c r="BF28731"/>
      <c r="BG28731"/>
    </row>
    <row r="28732" spans="11:59" x14ac:dyDescent="0.25">
      <c r="K28732" s="11"/>
      <c r="L28732" s="11"/>
      <c r="N28732" s="11"/>
      <c r="O28732" s="11"/>
      <c r="P28732" s="11"/>
      <c r="Q28732" s="11"/>
      <c r="R28732" s="11"/>
      <c r="S28732" s="11"/>
      <c r="T28732" s="11"/>
      <c r="U28732" s="11"/>
      <c r="V28732" s="11"/>
      <c r="W28732" s="11"/>
      <c r="X28732" s="11"/>
      <c r="Y28732" s="11"/>
      <c r="Z28732" s="11"/>
      <c r="BE28732"/>
      <c r="BF28732"/>
      <c r="BG28732"/>
    </row>
    <row r="28733" spans="11:59" x14ac:dyDescent="0.25">
      <c r="K28733" s="11"/>
      <c r="L28733" s="11"/>
      <c r="N28733" s="11"/>
      <c r="O28733" s="11"/>
      <c r="P28733" s="11"/>
      <c r="Q28733" s="11"/>
      <c r="R28733" s="11"/>
      <c r="S28733" s="11"/>
      <c r="T28733" s="11"/>
      <c r="U28733" s="11"/>
      <c r="V28733" s="11"/>
      <c r="W28733" s="11"/>
      <c r="X28733" s="11"/>
      <c r="Y28733" s="11"/>
      <c r="Z28733" s="11"/>
      <c r="BE28733"/>
      <c r="BF28733"/>
      <c r="BG28733"/>
    </row>
    <row r="28734" spans="11:59" x14ac:dyDescent="0.25">
      <c r="K28734" s="11"/>
      <c r="L28734" s="11"/>
      <c r="N28734" s="11"/>
      <c r="O28734" s="11"/>
      <c r="P28734" s="11"/>
      <c r="Q28734" s="11"/>
      <c r="R28734" s="11"/>
      <c r="S28734" s="11"/>
      <c r="T28734" s="11"/>
      <c r="U28734" s="11"/>
      <c r="V28734" s="11"/>
      <c r="W28734" s="11"/>
      <c r="X28734" s="11"/>
      <c r="Y28734" s="11"/>
      <c r="Z28734" s="11"/>
      <c r="BE28734"/>
      <c r="BF28734"/>
      <c r="BG28734"/>
    </row>
    <row r="28735" spans="11:59" x14ac:dyDescent="0.25">
      <c r="K28735" s="11"/>
      <c r="L28735" s="11"/>
      <c r="N28735" s="11"/>
      <c r="O28735" s="11"/>
      <c r="P28735" s="11"/>
      <c r="Q28735" s="11"/>
      <c r="R28735" s="11"/>
      <c r="S28735" s="11"/>
      <c r="T28735" s="11"/>
      <c r="U28735" s="11"/>
      <c r="V28735" s="11"/>
      <c r="W28735" s="11"/>
      <c r="X28735" s="11"/>
      <c r="Y28735" s="11"/>
      <c r="Z28735" s="11"/>
      <c r="BE28735"/>
      <c r="BF28735"/>
      <c r="BG28735"/>
    </row>
    <row r="28736" spans="11:59" x14ac:dyDescent="0.25">
      <c r="K28736" s="11"/>
      <c r="L28736" s="11"/>
      <c r="N28736" s="11"/>
      <c r="O28736" s="11"/>
      <c r="P28736" s="11"/>
      <c r="Q28736" s="11"/>
      <c r="R28736" s="11"/>
      <c r="S28736" s="11"/>
      <c r="T28736" s="11"/>
      <c r="U28736" s="11"/>
      <c r="V28736" s="11"/>
      <c r="W28736" s="11"/>
      <c r="X28736" s="11"/>
      <c r="Y28736" s="11"/>
      <c r="Z28736" s="11"/>
      <c r="BE28736"/>
      <c r="BF28736"/>
      <c r="BG28736"/>
    </row>
    <row r="28737" spans="11:59" x14ac:dyDescent="0.25">
      <c r="K28737" s="11"/>
      <c r="L28737" s="11"/>
      <c r="N28737" s="11"/>
      <c r="O28737" s="11"/>
      <c r="P28737" s="11"/>
      <c r="Q28737" s="11"/>
      <c r="R28737" s="11"/>
      <c r="S28737" s="11"/>
      <c r="T28737" s="11"/>
      <c r="U28737" s="11"/>
      <c r="V28737" s="11"/>
      <c r="W28737" s="11"/>
      <c r="X28737" s="11"/>
      <c r="Y28737" s="11"/>
      <c r="Z28737" s="11"/>
      <c r="BE28737"/>
      <c r="BF28737"/>
      <c r="BG28737"/>
    </row>
    <row r="28738" spans="11:59" x14ac:dyDescent="0.25">
      <c r="K28738" s="11"/>
      <c r="L28738" s="11"/>
      <c r="N28738" s="11"/>
      <c r="O28738" s="11"/>
      <c r="P28738" s="11"/>
      <c r="Q28738" s="11"/>
      <c r="R28738" s="11"/>
      <c r="S28738" s="11"/>
      <c r="T28738" s="11"/>
      <c r="U28738" s="11"/>
      <c r="V28738" s="11"/>
      <c r="W28738" s="11"/>
      <c r="X28738" s="11"/>
      <c r="Y28738" s="11"/>
      <c r="Z28738" s="11"/>
      <c r="BE28738"/>
      <c r="BF28738"/>
      <c r="BG28738"/>
    </row>
    <row r="28739" spans="11:59" x14ac:dyDescent="0.25">
      <c r="K28739" s="11"/>
      <c r="L28739" s="11"/>
      <c r="N28739" s="11"/>
      <c r="O28739" s="11"/>
      <c r="P28739" s="11"/>
      <c r="Q28739" s="11"/>
      <c r="R28739" s="11"/>
      <c r="S28739" s="11"/>
      <c r="T28739" s="11"/>
      <c r="U28739" s="11"/>
      <c r="V28739" s="11"/>
      <c r="W28739" s="11"/>
      <c r="X28739" s="11"/>
      <c r="Y28739" s="11"/>
      <c r="Z28739" s="11"/>
      <c r="BE28739"/>
      <c r="BF28739"/>
      <c r="BG28739"/>
    </row>
    <row r="28740" spans="11:59" x14ac:dyDescent="0.25">
      <c r="K28740" s="11"/>
      <c r="L28740" s="11"/>
      <c r="N28740" s="11"/>
      <c r="O28740" s="11"/>
      <c r="P28740" s="11"/>
      <c r="Q28740" s="11"/>
      <c r="R28740" s="11"/>
      <c r="S28740" s="11"/>
      <c r="T28740" s="11"/>
      <c r="U28740" s="11"/>
      <c r="V28740" s="11"/>
      <c r="W28740" s="11"/>
      <c r="X28740" s="11"/>
      <c r="Y28740" s="11"/>
      <c r="Z28740" s="11"/>
      <c r="BE28740"/>
      <c r="BF28740"/>
      <c r="BG28740"/>
    </row>
    <row r="28741" spans="11:59" x14ac:dyDescent="0.25">
      <c r="K28741" s="11"/>
      <c r="L28741" s="11"/>
      <c r="N28741" s="11"/>
      <c r="O28741" s="11"/>
      <c r="P28741" s="11"/>
      <c r="Q28741" s="11"/>
      <c r="R28741" s="11"/>
      <c r="S28741" s="11"/>
      <c r="T28741" s="11"/>
      <c r="U28741" s="11"/>
      <c r="V28741" s="11"/>
      <c r="W28741" s="11"/>
      <c r="X28741" s="11"/>
      <c r="Y28741" s="11"/>
      <c r="Z28741" s="11"/>
      <c r="BE28741"/>
      <c r="BF28741"/>
      <c r="BG28741"/>
    </row>
    <row r="28742" spans="11:59" x14ac:dyDescent="0.25">
      <c r="K28742" s="11"/>
      <c r="L28742" s="11"/>
      <c r="N28742" s="11"/>
      <c r="O28742" s="11"/>
      <c r="P28742" s="11"/>
      <c r="Q28742" s="11"/>
      <c r="R28742" s="11"/>
      <c r="S28742" s="11"/>
      <c r="T28742" s="11"/>
      <c r="U28742" s="11"/>
      <c r="V28742" s="11"/>
      <c r="W28742" s="11"/>
      <c r="X28742" s="11"/>
      <c r="Y28742" s="11"/>
      <c r="Z28742" s="11"/>
      <c r="BE28742"/>
      <c r="BF28742"/>
      <c r="BG28742"/>
    </row>
    <row r="28743" spans="11:59" x14ac:dyDescent="0.25">
      <c r="K28743" s="11"/>
      <c r="L28743" s="11"/>
      <c r="N28743" s="11"/>
      <c r="O28743" s="11"/>
      <c r="P28743" s="11"/>
      <c r="Q28743" s="11"/>
      <c r="R28743" s="11"/>
      <c r="S28743" s="11"/>
      <c r="T28743" s="11"/>
      <c r="U28743" s="11"/>
      <c r="V28743" s="11"/>
      <c r="W28743" s="11"/>
      <c r="X28743" s="11"/>
      <c r="Y28743" s="11"/>
      <c r="Z28743" s="11"/>
      <c r="BE28743"/>
      <c r="BF28743"/>
      <c r="BG28743"/>
    </row>
    <row r="28744" spans="11:59" x14ac:dyDescent="0.25">
      <c r="K28744" s="11"/>
      <c r="L28744" s="11"/>
      <c r="N28744" s="11"/>
      <c r="O28744" s="11"/>
      <c r="P28744" s="11"/>
      <c r="Q28744" s="11"/>
      <c r="R28744" s="11"/>
      <c r="S28744" s="11"/>
      <c r="T28744" s="11"/>
      <c r="U28744" s="11"/>
      <c r="V28744" s="11"/>
      <c r="W28744" s="11"/>
      <c r="X28744" s="11"/>
      <c r="Y28744" s="11"/>
      <c r="Z28744" s="11"/>
      <c r="BE28744"/>
      <c r="BF28744"/>
      <c r="BG28744"/>
    </row>
    <row r="28745" spans="11:59" x14ac:dyDescent="0.25">
      <c r="K28745" s="11"/>
      <c r="L28745" s="11"/>
      <c r="N28745" s="11"/>
      <c r="O28745" s="11"/>
      <c r="P28745" s="11"/>
      <c r="Q28745" s="11"/>
      <c r="R28745" s="11"/>
      <c r="S28745" s="11"/>
      <c r="T28745" s="11"/>
      <c r="U28745" s="11"/>
      <c r="V28745" s="11"/>
      <c r="W28745" s="11"/>
      <c r="X28745" s="11"/>
      <c r="Y28745" s="11"/>
      <c r="Z28745" s="11"/>
      <c r="BE28745"/>
      <c r="BF28745"/>
      <c r="BG28745"/>
    </row>
    <row r="28746" spans="11:59" x14ac:dyDescent="0.25">
      <c r="K28746" s="11"/>
      <c r="L28746" s="11"/>
      <c r="N28746" s="11"/>
      <c r="O28746" s="11"/>
      <c r="P28746" s="11"/>
      <c r="Q28746" s="11"/>
      <c r="R28746" s="11"/>
      <c r="S28746" s="11"/>
      <c r="T28746" s="11"/>
      <c r="U28746" s="11"/>
      <c r="V28746" s="11"/>
      <c r="W28746" s="11"/>
      <c r="X28746" s="11"/>
      <c r="Y28746" s="11"/>
      <c r="Z28746" s="11"/>
      <c r="BE28746"/>
      <c r="BF28746"/>
      <c r="BG28746"/>
    </row>
    <row r="28747" spans="11:59" x14ac:dyDescent="0.25">
      <c r="K28747" s="11"/>
      <c r="L28747" s="11"/>
      <c r="N28747" s="11"/>
      <c r="O28747" s="11"/>
      <c r="P28747" s="11"/>
      <c r="Q28747" s="11"/>
      <c r="R28747" s="11"/>
      <c r="S28747" s="11"/>
      <c r="T28747" s="11"/>
      <c r="U28747" s="11"/>
      <c r="V28747" s="11"/>
      <c r="W28747" s="11"/>
      <c r="X28747" s="11"/>
      <c r="Y28747" s="11"/>
      <c r="Z28747" s="11"/>
      <c r="BE28747"/>
      <c r="BF28747"/>
      <c r="BG28747"/>
    </row>
    <row r="28748" spans="11:59" x14ac:dyDescent="0.25">
      <c r="K28748" s="11"/>
      <c r="L28748" s="11"/>
      <c r="N28748" s="11"/>
      <c r="O28748" s="11"/>
      <c r="P28748" s="11"/>
      <c r="Q28748" s="11"/>
      <c r="R28748" s="11"/>
      <c r="S28748" s="11"/>
      <c r="T28748" s="11"/>
      <c r="U28748" s="11"/>
      <c r="V28748" s="11"/>
      <c r="W28748" s="11"/>
      <c r="X28748" s="11"/>
      <c r="Y28748" s="11"/>
      <c r="Z28748" s="11"/>
      <c r="BE28748"/>
      <c r="BF28748"/>
      <c r="BG28748"/>
    </row>
    <row r="28749" spans="11:59" x14ac:dyDescent="0.25">
      <c r="K28749" s="11"/>
      <c r="L28749" s="11"/>
      <c r="N28749" s="11"/>
      <c r="O28749" s="11"/>
      <c r="P28749" s="11"/>
      <c r="Q28749" s="11"/>
      <c r="R28749" s="11"/>
      <c r="S28749" s="11"/>
      <c r="T28749" s="11"/>
      <c r="U28749" s="11"/>
      <c r="V28749" s="11"/>
      <c r="W28749" s="11"/>
      <c r="X28749" s="11"/>
      <c r="Y28749" s="11"/>
      <c r="Z28749" s="11"/>
      <c r="BE28749"/>
      <c r="BF28749"/>
      <c r="BG28749"/>
    </row>
    <row r="28750" spans="11:59" x14ac:dyDescent="0.25">
      <c r="K28750" s="11"/>
      <c r="L28750" s="11"/>
      <c r="N28750" s="11"/>
      <c r="O28750" s="11"/>
      <c r="P28750" s="11"/>
      <c r="Q28750" s="11"/>
      <c r="R28750" s="11"/>
      <c r="S28750" s="11"/>
      <c r="T28750" s="11"/>
      <c r="U28750" s="11"/>
      <c r="V28750" s="11"/>
      <c r="W28750" s="11"/>
      <c r="X28750" s="11"/>
      <c r="Y28750" s="11"/>
      <c r="Z28750" s="11"/>
      <c r="BE28750"/>
      <c r="BF28750"/>
      <c r="BG28750"/>
    </row>
    <row r="28751" spans="11:59" x14ac:dyDescent="0.25">
      <c r="K28751" s="11"/>
      <c r="L28751" s="11"/>
      <c r="N28751" s="11"/>
      <c r="O28751" s="11"/>
      <c r="P28751" s="11"/>
      <c r="Q28751" s="11"/>
      <c r="R28751" s="11"/>
      <c r="S28751" s="11"/>
      <c r="T28751" s="11"/>
      <c r="U28751" s="11"/>
      <c r="V28751" s="11"/>
      <c r="W28751" s="11"/>
      <c r="X28751" s="11"/>
      <c r="Y28751" s="11"/>
      <c r="Z28751" s="11"/>
      <c r="BE28751"/>
      <c r="BF28751"/>
      <c r="BG28751"/>
    </row>
    <row r="28752" spans="11:59" x14ac:dyDescent="0.25">
      <c r="K28752" s="11"/>
      <c r="L28752" s="11"/>
      <c r="N28752" s="11"/>
      <c r="O28752" s="11"/>
      <c r="P28752" s="11"/>
      <c r="Q28752" s="11"/>
      <c r="R28752" s="11"/>
      <c r="S28752" s="11"/>
      <c r="T28752" s="11"/>
      <c r="U28752" s="11"/>
      <c r="V28752" s="11"/>
      <c r="W28752" s="11"/>
      <c r="X28752" s="11"/>
      <c r="Y28752" s="11"/>
      <c r="Z28752" s="11"/>
      <c r="BE28752"/>
      <c r="BF28752"/>
      <c r="BG28752"/>
    </row>
    <row r="28753" spans="11:59" x14ac:dyDescent="0.25">
      <c r="K28753" s="11"/>
      <c r="L28753" s="11"/>
      <c r="N28753" s="11"/>
      <c r="O28753" s="11"/>
      <c r="P28753" s="11"/>
      <c r="Q28753" s="11"/>
      <c r="R28753" s="11"/>
      <c r="S28753" s="11"/>
      <c r="T28753" s="11"/>
      <c r="U28753" s="11"/>
      <c r="V28753" s="11"/>
      <c r="W28753" s="11"/>
      <c r="X28753" s="11"/>
      <c r="Y28753" s="11"/>
      <c r="Z28753" s="11"/>
      <c r="BE28753"/>
      <c r="BF28753"/>
      <c r="BG28753"/>
    </row>
    <row r="28754" spans="11:59" x14ac:dyDescent="0.25">
      <c r="K28754" s="11"/>
      <c r="L28754" s="11"/>
      <c r="N28754" s="11"/>
      <c r="O28754" s="11"/>
      <c r="P28754" s="11"/>
      <c r="Q28754" s="11"/>
      <c r="R28754" s="11"/>
      <c r="S28754" s="11"/>
      <c r="T28754" s="11"/>
      <c r="U28754" s="11"/>
      <c r="V28754" s="11"/>
      <c r="W28754" s="11"/>
      <c r="X28754" s="11"/>
      <c r="Y28754" s="11"/>
      <c r="Z28754" s="11"/>
      <c r="BE28754"/>
      <c r="BF28754"/>
      <c r="BG28754"/>
    </row>
    <row r="28755" spans="11:59" x14ac:dyDescent="0.25">
      <c r="K28755" s="11"/>
      <c r="L28755" s="11"/>
      <c r="N28755" s="11"/>
      <c r="O28755" s="11"/>
      <c r="P28755" s="11"/>
      <c r="Q28755" s="11"/>
      <c r="R28755" s="11"/>
      <c r="S28755" s="11"/>
      <c r="T28755" s="11"/>
      <c r="U28755" s="11"/>
      <c r="V28755" s="11"/>
      <c r="W28755" s="11"/>
      <c r="X28755" s="11"/>
      <c r="Y28755" s="11"/>
      <c r="Z28755" s="11"/>
      <c r="BE28755"/>
      <c r="BF28755"/>
      <c r="BG28755"/>
    </row>
    <row r="28756" spans="11:59" x14ac:dyDescent="0.25">
      <c r="K28756" s="11"/>
      <c r="L28756" s="11"/>
      <c r="N28756" s="11"/>
      <c r="O28756" s="11"/>
      <c r="P28756" s="11"/>
      <c r="Q28756" s="11"/>
      <c r="R28756" s="11"/>
      <c r="S28756" s="11"/>
      <c r="T28756" s="11"/>
      <c r="U28756" s="11"/>
      <c r="V28756" s="11"/>
      <c r="W28756" s="11"/>
      <c r="X28756" s="11"/>
      <c r="Y28756" s="11"/>
      <c r="Z28756" s="11"/>
      <c r="BE28756"/>
      <c r="BF28756"/>
      <c r="BG28756"/>
    </row>
    <row r="28757" spans="11:59" x14ac:dyDescent="0.25">
      <c r="K28757" s="11"/>
      <c r="L28757" s="11"/>
      <c r="N28757" s="11"/>
      <c r="O28757" s="11"/>
      <c r="P28757" s="11"/>
      <c r="Q28757" s="11"/>
      <c r="R28757" s="11"/>
      <c r="S28757" s="11"/>
      <c r="T28757" s="11"/>
      <c r="U28757" s="11"/>
      <c r="V28757" s="11"/>
      <c r="W28757" s="11"/>
      <c r="X28757" s="11"/>
      <c r="Y28757" s="11"/>
      <c r="Z28757" s="11"/>
      <c r="BE28757"/>
      <c r="BF28757"/>
      <c r="BG28757"/>
    </row>
    <row r="28758" spans="11:59" x14ac:dyDescent="0.25">
      <c r="K28758" s="11"/>
      <c r="L28758" s="11"/>
      <c r="N28758" s="11"/>
      <c r="O28758" s="11"/>
      <c r="P28758" s="11"/>
      <c r="Q28758" s="11"/>
      <c r="R28758" s="11"/>
      <c r="S28758" s="11"/>
      <c r="T28758" s="11"/>
      <c r="U28758" s="11"/>
      <c r="V28758" s="11"/>
      <c r="W28758" s="11"/>
      <c r="X28758" s="11"/>
      <c r="Y28758" s="11"/>
      <c r="Z28758" s="11"/>
      <c r="BE28758"/>
      <c r="BF28758"/>
      <c r="BG28758"/>
    </row>
    <row r="28759" spans="11:59" x14ac:dyDescent="0.25">
      <c r="K28759" s="11"/>
      <c r="L28759" s="11"/>
      <c r="N28759" s="11"/>
      <c r="O28759" s="11"/>
      <c r="P28759" s="11"/>
      <c r="Q28759" s="11"/>
      <c r="R28759" s="11"/>
      <c r="S28759" s="11"/>
      <c r="T28759" s="11"/>
      <c r="U28759" s="11"/>
      <c r="V28759" s="11"/>
      <c r="W28759" s="11"/>
      <c r="X28759" s="11"/>
      <c r="Y28759" s="11"/>
      <c r="Z28759" s="11"/>
      <c r="BE28759"/>
      <c r="BF28759"/>
      <c r="BG28759"/>
    </row>
    <row r="28760" spans="11:59" x14ac:dyDescent="0.25">
      <c r="K28760" s="11"/>
      <c r="L28760" s="11"/>
      <c r="N28760" s="11"/>
      <c r="O28760" s="11"/>
      <c r="P28760" s="11"/>
      <c r="Q28760" s="11"/>
      <c r="R28760" s="11"/>
      <c r="S28760" s="11"/>
      <c r="T28760" s="11"/>
      <c r="U28760" s="11"/>
      <c r="V28760" s="11"/>
      <c r="W28760" s="11"/>
      <c r="X28760" s="11"/>
      <c r="Y28760" s="11"/>
      <c r="Z28760" s="11"/>
      <c r="BE28760"/>
      <c r="BF28760"/>
      <c r="BG28760"/>
    </row>
    <row r="28761" spans="11:59" x14ac:dyDescent="0.25">
      <c r="K28761" s="11"/>
      <c r="L28761" s="11"/>
      <c r="N28761" s="11"/>
      <c r="O28761" s="11"/>
      <c r="P28761" s="11"/>
      <c r="Q28761" s="11"/>
      <c r="R28761" s="11"/>
      <c r="S28761" s="11"/>
      <c r="T28761" s="11"/>
      <c r="U28761" s="11"/>
      <c r="V28761" s="11"/>
      <c r="W28761" s="11"/>
      <c r="X28761" s="11"/>
      <c r="Y28761" s="11"/>
      <c r="Z28761" s="11"/>
      <c r="BE28761"/>
      <c r="BF28761"/>
      <c r="BG28761"/>
    </row>
    <row r="28762" spans="11:59" x14ac:dyDescent="0.25">
      <c r="K28762" s="11"/>
      <c r="L28762" s="11"/>
      <c r="N28762" s="11"/>
      <c r="O28762" s="11"/>
      <c r="P28762" s="11"/>
      <c r="Q28762" s="11"/>
      <c r="R28762" s="11"/>
      <c r="S28762" s="11"/>
      <c r="T28762" s="11"/>
      <c r="U28762" s="11"/>
      <c r="V28762" s="11"/>
      <c r="W28762" s="11"/>
      <c r="X28762" s="11"/>
      <c r="Y28762" s="11"/>
      <c r="Z28762" s="11"/>
      <c r="BE28762"/>
      <c r="BF28762"/>
      <c r="BG28762"/>
    </row>
    <row r="28763" spans="11:59" x14ac:dyDescent="0.25">
      <c r="K28763" s="11"/>
      <c r="L28763" s="11"/>
      <c r="N28763" s="11"/>
      <c r="O28763" s="11"/>
      <c r="P28763" s="11"/>
      <c r="Q28763" s="11"/>
      <c r="R28763" s="11"/>
      <c r="S28763" s="11"/>
      <c r="T28763" s="11"/>
      <c r="U28763" s="11"/>
      <c r="V28763" s="11"/>
      <c r="W28763" s="11"/>
      <c r="X28763" s="11"/>
      <c r="Y28763" s="11"/>
      <c r="Z28763" s="11"/>
      <c r="BE28763"/>
      <c r="BF28763"/>
      <c r="BG28763"/>
    </row>
    <row r="28764" spans="11:59" x14ac:dyDescent="0.25">
      <c r="K28764" s="11"/>
      <c r="L28764" s="11"/>
      <c r="N28764" s="11"/>
      <c r="O28764" s="11"/>
      <c r="P28764" s="11"/>
      <c r="Q28764" s="11"/>
      <c r="R28764" s="11"/>
      <c r="S28764" s="11"/>
      <c r="T28764" s="11"/>
      <c r="U28764" s="11"/>
      <c r="V28764" s="11"/>
      <c r="W28764" s="11"/>
      <c r="X28764" s="11"/>
      <c r="Y28764" s="11"/>
      <c r="Z28764" s="11"/>
      <c r="BE28764"/>
      <c r="BF28764"/>
      <c r="BG28764"/>
    </row>
    <row r="28765" spans="11:59" x14ac:dyDescent="0.25">
      <c r="K28765" s="11"/>
      <c r="L28765" s="11"/>
      <c r="N28765" s="11"/>
      <c r="O28765" s="11"/>
      <c r="P28765" s="11"/>
      <c r="Q28765" s="11"/>
      <c r="R28765" s="11"/>
      <c r="S28765" s="11"/>
      <c r="T28765" s="11"/>
      <c r="U28765" s="11"/>
      <c r="V28765" s="11"/>
      <c r="W28765" s="11"/>
      <c r="X28765" s="11"/>
      <c r="Y28765" s="11"/>
      <c r="Z28765" s="11"/>
      <c r="BE28765"/>
      <c r="BF28765"/>
      <c r="BG28765"/>
    </row>
    <row r="28766" spans="11:59" x14ac:dyDescent="0.25">
      <c r="K28766" s="11"/>
      <c r="L28766" s="11"/>
      <c r="N28766" s="11"/>
      <c r="O28766" s="11"/>
      <c r="P28766" s="11"/>
      <c r="Q28766" s="11"/>
      <c r="R28766" s="11"/>
      <c r="S28766" s="11"/>
      <c r="T28766" s="11"/>
      <c r="U28766" s="11"/>
      <c r="V28766" s="11"/>
      <c r="W28766" s="11"/>
      <c r="X28766" s="11"/>
      <c r="Y28766" s="11"/>
      <c r="Z28766" s="11"/>
      <c r="BE28766"/>
      <c r="BF28766"/>
      <c r="BG28766"/>
    </row>
    <row r="28767" spans="11:59" x14ac:dyDescent="0.25">
      <c r="K28767" s="11"/>
      <c r="L28767" s="11"/>
      <c r="N28767" s="11"/>
      <c r="O28767" s="11"/>
      <c r="P28767" s="11"/>
      <c r="Q28767" s="11"/>
      <c r="R28767" s="11"/>
      <c r="S28767" s="11"/>
      <c r="T28767" s="11"/>
      <c r="U28767" s="11"/>
      <c r="V28767" s="11"/>
      <c r="W28767" s="11"/>
      <c r="X28767" s="11"/>
      <c r="Y28767" s="11"/>
      <c r="Z28767" s="11"/>
      <c r="BE28767"/>
      <c r="BF28767"/>
      <c r="BG28767"/>
    </row>
    <row r="28768" spans="11:59" x14ac:dyDescent="0.25">
      <c r="K28768" s="11"/>
      <c r="L28768" s="11"/>
      <c r="N28768" s="11"/>
      <c r="O28768" s="11"/>
      <c r="P28768" s="11"/>
      <c r="Q28768" s="11"/>
      <c r="R28768" s="11"/>
      <c r="S28768" s="11"/>
      <c r="T28768" s="11"/>
      <c r="U28768" s="11"/>
      <c r="V28768" s="11"/>
      <c r="W28768" s="11"/>
      <c r="X28768" s="11"/>
      <c r="Y28768" s="11"/>
      <c r="Z28768" s="11"/>
      <c r="BE28768"/>
      <c r="BF28768"/>
      <c r="BG28768"/>
    </row>
    <row r="28769" spans="11:59" x14ac:dyDescent="0.25">
      <c r="K28769" s="11"/>
      <c r="L28769" s="11"/>
      <c r="N28769" s="11"/>
      <c r="O28769" s="11"/>
      <c r="P28769" s="11"/>
      <c r="Q28769" s="11"/>
      <c r="R28769" s="11"/>
      <c r="S28769" s="11"/>
      <c r="T28769" s="11"/>
      <c r="U28769" s="11"/>
      <c r="V28769" s="11"/>
      <c r="W28769" s="11"/>
      <c r="X28769" s="11"/>
      <c r="Y28769" s="11"/>
      <c r="Z28769" s="11"/>
      <c r="BE28769"/>
      <c r="BF28769"/>
      <c r="BG28769"/>
    </row>
    <row r="28770" spans="11:59" x14ac:dyDescent="0.25">
      <c r="K28770" s="11"/>
      <c r="L28770" s="11"/>
      <c r="N28770" s="11"/>
      <c r="O28770" s="11"/>
      <c r="P28770" s="11"/>
      <c r="Q28770" s="11"/>
      <c r="R28770" s="11"/>
      <c r="S28770" s="11"/>
      <c r="T28770" s="11"/>
      <c r="U28770" s="11"/>
      <c r="V28770" s="11"/>
      <c r="W28770" s="11"/>
      <c r="X28770" s="11"/>
      <c r="Y28770" s="11"/>
      <c r="Z28770" s="11"/>
      <c r="BE28770"/>
      <c r="BF28770"/>
      <c r="BG28770"/>
    </row>
    <row r="28771" spans="11:59" x14ac:dyDescent="0.25">
      <c r="K28771" s="11"/>
      <c r="L28771" s="11"/>
      <c r="N28771" s="11"/>
      <c r="O28771" s="11"/>
      <c r="P28771" s="11"/>
      <c r="Q28771" s="11"/>
      <c r="R28771" s="11"/>
      <c r="S28771" s="11"/>
      <c r="T28771" s="11"/>
      <c r="U28771" s="11"/>
      <c r="V28771" s="11"/>
      <c r="W28771" s="11"/>
      <c r="X28771" s="11"/>
      <c r="Y28771" s="11"/>
      <c r="Z28771" s="11"/>
      <c r="BE28771"/>
      <c r="BF28771"/>
      <c r="BG28771"/>
    </row>
    <row r="28772" spans="11:59" x14ac:dyDescent="0.25">
      <c r="K28772" s="11"/>
      <c r="L28772" s="11"/>
      <c r="N28772" s="11"/>
      <c r="O28772" s="11"/>
      <c r="P28772" s="11"/>
      <c r="Q28772" s="11"/>
      <c r="R28772" s="11"/>
      <c r="S28772" s="11"/>
      <c r="T28772" s="11"/>
      <c r="U28772" s="11"/>
      <c r="V28772" s="11"/>
      <c r="W28772" s="11"/>
      <c r="X28772" s="11"/>
      <c r="Y28772" s="11"/>
      <c r="Z28772" s="11"/>
      <c r="BE28772"/>
      <c r="BF28772"/>
      <c r="BG28772"/>
    </row>
    <row r="28773" spans="11:59" x14ac:dyDescent="0.25">
      <c r="K28773" s="11"/>
      <c r="L28773" s="11"/>
      <c r="N28773" s="11"/>
      <c r="O28773" s="11"/>
      <c r="P28773" s="11"/>
      <c r="Q28773" s="11"/>
      <c r="R28773" s="11"/>
      <c r="S28773" s="11"/>
      <c r="T28773" s="11"/>
      <c r="U28773" s="11"/>
      <c r="V28773" s="11"/>
      <c r="W28773" s="11"/>
      <c r="X28773" s="11"/>
      <c r="Y28773" s="11"/>
      <c r="Z28773" s="11"/>
      <c r="BE28773"/>
      <c r="BF28773"/>
      <c r="BG28773"/>
    </row>
    <row r="28774" spans="11:59" x14ac:dyDescent="0.25">
      <c r="K28774" s="11"/>
      <c r="L28774" s="11"/>
      <c r="N28774" s="11"/>
      <c r="O28774" s="11"/>
      <c r="P28774" s="11"/>
      <c r="Q28774" s="11"/>
      <c r="R28774" s="11"/>
      <c r="S28774" s="11"/>
      <c r="T28774" s="11"/>
      <c r="U28774" s="11"/>
      <c r="V28774" s="11"/>
      <c r="W28774" s="11"/>
      <c r="X28774" s="11"/>
      <c r="Y28774" s="11"/>
      <c r="Z28774" s="11"/>
      <c r="BE28774"/>
      <c r="BF28774"/>
      <c r="BG28774"/>
    </row>
    <row r="28775" spans="11:59" x14ac:dyDescent="0.25">
      <c r="K28775" s="11"/>
      <c r="L28775" s="11"/>
      <c r="N28775" s="11"/>
      <c r="O28775" s="11"/>
      <c r="P28775" s="11"/>
      <c r="Q28775" s="11"/>
      <c r="R28775" s="11"/>
      <c r="S28775" s="11"/>
      <c r="T28775" s="11"/>
      <c r="U28775" s="11"/>
      <c r="V28775" s="11"/>
      <c r="W28775" s="11"/>
      <c r="X28775" s="11"/>
      <c r="Y28775" s="11"/>
      <c r="Z28775" s="11"/>
      <c r="BE28775"/>
      <c r="BF28775"/>
      <c r="BG28775"/>
    </row>
    <row r="28776" spans="11:59" x14ac:dyDescent="0.25">
      <c r="K28776" s="11"/>
      <c r="L28776" s="11"/>
      <c r="N28776" s="11"/>
      <c r="O28776" s="11"/>
      <c r="P28776" s="11"/>
      <c r="Q28776" s="11"/>
      <c r="R28776" s="11"/>
      <c r="S28776" s="11"/>
      <c r="T28776" s="11"/>
      <c r="U28776" s="11"/>
      <c r="V28776" s="11"/>
      <c r="W28776" s="11"/>
      <c r="X28776" s="11"/>
      <c r="Y28776" s="11"/>
      <c r="Z28776" s="11"/>
      <c r="BE28776"/>
      <c r="BF28776"/>
      <c r="BG28776"/>
    </row>
    <row r="28777" spans="11:59" x14ac:dyDescent="0.25">
      <c r="K28777" s="11"/>
      <c r="L28777" s="11"/>
      <c r="N28777" s="11"/>
      <c r="O28777" s="11"/>
      <c r="P28777" s="11"/>
      <c r="Q28777" s="11"/>
      <c r="R28777" s="11"/>
      <c r="S28777" s="11"/>
      <c r="T28777" s="11"/>
      <c r="U28777" s="11"/>
      <c r="V28777" s="11"/>
      <c r="W28777" s="11"/>
      <c r="X28777" s="11"/>
      <c r="Y28777" s="11"/>
      <c r="Z28777" s="11"/>
      <c r="BE28777"/>
      <c r="BF28777"/>
      <c r="BG28777"/>
    </row>
    <row r="28778" spans="11:59" x14ac:dyDescent="0.25">
      <c r="K28778" s="11"/>
      <c r="L28778" s="11"/>
      <c r="N28778" s="11"/>
      <c r="O28778" s="11"/>
      <c r="P28778" s="11"/>
      <c r="Q28778" s="11"/>
      <c r="R28778" s="11"/>
      <c r="S28778" s="11"/>
      <c r="T28778" s="11"/>
      <c r="U28778" s="11"/>
      <c r="V28778" s="11"/>
      <c r="W28778" s="11"/>
      <c r="X28778" s="11"/>
      <c r="Y28778" s="11"/>
      <c r="Z28778" s="11"/>
      <c r="BE28778"/>
      <c r="BF28778"/>
      <c r="BG28778"/>
    </row>
    <row r="28779" spans="11:59" x14ac:dyDescent="0.25">
      <c r="K28779" s="11"/>
      <c r="L28779" s="11"/>
      <c r="N28779" s="11"/>
      <c r="O28779" s="11"/>
      <c r="P28779" s="11"/>
      <c r="Q28779" s="11"/>
      <c r="R28779" s="11"/>
      <c r="S28779" s="11"/>
      <c r="T28779" s="11"/>
      <c r="U28779" s="11"/>
      <c r="V28779" s="11"/>
      <c r="W28779" s="11"/>
      <c r="X28779" s="11"/>
      <c r="Y28779" s="11"/>
      <c r="Z28779" s="11"/>
      <c r="BE28779"/>
      <c r="BF28779"/>
      <c r="BG28779"/>
    </row>
    <row r="28780" spans="11:59" x14ac:dyDescent="0.25">
      <c r="K28780" s="11"/>
      <c r="L28780" s="11"/>
      <c r="N28780" s="11"/>
      <c r="O28780" s="11"/>
      <c r="P28780" s="11"/>
      <c r="Q28780" s="11"/>
      <c r="R28780" s="11"/>
      <c r="S28780" s="11"/>
      <c r="T28780" s="11"/>
      <c r="U28780" s="11"/>
      <c r="V28780" s="11"/>
      <c r="W28780" s="11"/>
      <c r="X28780" s="11"/>
      <c r="Y28780" s="11"/>
      <c r="Z28780" s="11"/>
      <c r="BE28780"/>
      <c r="BF28780"/>
      <c r="BG28780"/>
    </row>
    <row r="28781" spans="11:59" x14ac:dyDescent="0.25">
      <c r="K28781" s="11"/>
      <c r="L28781" s="11"/>
      <c r="N28781" s="11"/>
      <c r="O28781" s="11"/>
      <c r="P28781" s="11"/>
      <c r="Q28781" s="11"/>
      <c r="R28781" s="11"/>
      <c r="S28781" s="11"/>
      <c r="T28781" s="11"/>
      <c r="U28781" s="11"/>
      <c r="V28781" s="11"/>
      <c r="W28781" s="11"/>
      <c r="X28781" s="11"/>
      <c r="Y28781" s="11"/>
      <c r="Z28781" s="11"/>
      <c r="BE28781"/>
      <c r="BF28781"/>
      <c r="BG28781"/>
    </row>
    <row r="28782" spans="11:59" x14ac:dyDescent="0.25">
      <c r="K28782" s="11"/>
      <c r="L28782" s="11"/>
      <c r="N28782" s="11"/>
      <c r="O28782" s="11"/>
      <c r="P28782" s="11"/>
      <c r="Q28782" s="11"/>
      <c r="R28782" s="11"/>
      <c r="S28782" s="11"/>
      <c r="T28782" s="11"/>
      <c r="U28782" s="11"/>
      <c r="V28782" s="11"/>
      <c r="W28782" s="11"/>
      <c r="X28782" s="11"/>
      <c r="Y28782" s="11"/>
      <c r="Z28782" s="11"/>
      <c r="BE28782"/>
      <c r="BF28782"/>
      <c r="BG28782"/>
    </row>
    <row r="28783" spans="11:59" x14ac:dyDescent="0.25">
      <c r="K28783" s="11"/>
      <c r="L28783" s="11"/>
      <c r="N28783" s="11"/>
      <c r="O28783" s="11"/>
      <c r="P28783" s="11"/>
      <c r="Q28783" s="11"/>
      <c r="R28783" s="11"/>
      <c r="S28783" s="11"/>
      <c r="T28783" s="11"/>
      <c r="U28783" s="11"/>
      <c r="V28783" s="11"/>
      <c r="W28783" s="11"/>
      <c r="X28783" s="11"/>
      <c r="Y28783" s="11"/>
      <c r="Z28783" s="11"/>
      <c r="BE28783"/>
      <c r="BF28783"/>
      <c r="BG28783"/>
    </row>
    <row r="28784" spans="11:59" x14ac:dyDescent="0.25">
      <c r="K28784" s="11"/>
      <c r="L28784" s="11"/>
      <c r="N28784" s="11"/>
      <c r="O28784" s="11"/>
      <c r="P28784" s="11"/>
      <c r="Q28784" s="11"/>
      <c r="R28784" s="11"/>
      <c r="S28784" s="11"/>
      <c r="T28784" s="11"/>
      <c r="U28784" s="11"/>
      <c r="V28784" s="11"/>
      <c r="W28784" s="11"/>
      <c r="X28784" s="11"/>
      <c r="Y28784" s="11"/>
      <c r="Z28784" s="11"/>
      <c r="BE28784"/>
      <c r="BF28784"/>
      <c r="BG28784"/>
    </row>
    <row r="28785" spans="11:59" x14ac:dyDescent="0.25">
      <c r="K28785" s="11"/>
      <c r="L28785" s="11"/>
      <c r="N28785" s="11"/>
      <c r="O28785" s="11"/>
      <c r="P28785" s="11"/>
      <c r="Q28785" s="11"/>
      <c r="R28785" s="11"/>
      <c r="S28785" s="11"/>
      <c r="T28785" s="11"/>
      <c r="U28785" s="11"/>
      <c r="V28785" s="11"/>
      <c r="W28785" s="11"/>
      <c r="X28785" s="11"/>
      <c r="Y28785" s="11"/>
      <c r="Z28785" s="11"/>
      <c r="BE28785"/>
      <c r="BF28785"/>
      <c r="BG28785"/>
    </row>
    <row r="28786" spans="11:59" x14ac:dyDescent="0.25">
      <c r="K28786" s="11"/>
      <c r="L28786" s="11"/>
      <c r="N28786" s="11"/>
      <c r="O28786" s="11"/>
      <c r="P28786" s="11"/>
      <c r="Q28786" s="11"/>
      <c r="R28786" s="11"/>
      <c r="S28786" s="11"/>
      <c r="T28786" s="11"/>
      <c r="U28786" s="11"/>
      <c r="V28786" s="11"/>
      <c r="W28786" s="11"/>
      <c r="X28786" s="11"/>
      <c r="Y28786" s="11"/>
      <c r="Z28786" s="11"/>
      <c r="BE28786"/>
      <c r="BF28786"/>
      <c r="BG28786"/>
    </row>
    <row r="28787" spans="11:59" x14ac:dyDescent="0.25">
      <c r="K28787" s="11"/>
      <c r="L28787" s="11"/>
      <c r="N28787" s="11"/>
      <c r="O28787" s="11"/>
      <c r="P28787" s="11"/>
      <c r="Q28787" s="11"/>
      <c r="R28787" s="11"/>
      <c r="S28787" s="11"/>
      <c r="T28787" s="11"/>
      <c r="U28787" s="11"/>
      <c r="V28787" s="11"/>
      <c r="W28787" s="11"/>
      <c r="X28787" s="11"/>
      <c r="Y28787" s="11"/>
      <c r="Z28787" s="11"/>
      <c r="BE28787"/>
      <c r="BF28787"/>
      <c r="BG28787"/>
    </row>
    <row r="28788" spans="11:59" x14ac:dyDescent="0.25">
      <c r="K28788" s="11"/>
      <c r="L28788" s="11"/>
      <c r="N28788" s="11"/>
      <c r="O28788" s="11"/>
      <c r="P28788" s="11"/>
      <c r="Q28788" s="11"/>
      <c r="R28788" s="11"/>
      <c r="S28788" s="11"/>
      <c r="T28788" s="11"/>
      <c r="U28788" s="11"/>
      <c r="V28788" s="11"/>
      <c r="W28788" s="11"/>
      <c r="X28788" s="11"/>
      <c r="Y28788" s="11"/>
      <c r="Z28788" s="11"/>
      <c r="BE28788"/>
      <c r="BF28788"/>
      <c r="BG28788"/>
    </row>
    <row r="28789" spans="11:59" x14ac:dyDescent="0.25">
      <c r="K28789" s="11"/>
      <c r="L28789" s="11"/>
      <c r="N28789" s="11"/>
      <c r="O28789" s="11"/>
      <c r="P28789" s="11"/>
      <c r="Q28789" s="11"/>
      <c r="R28789" s="11"/>
      <c r="S28789" s="11"/>
      <c r="T28789" s="11"/>
      <c r="U28789" s="11"/>
      <c r="V28789" s="11"/>
      <c r="W28789" s="11"/>
      <c r="X28789" s="11"/>
      <c r="Y28789" s="11"/>
      <c r="Z28789" s="11"/>
      <c r="BE28789"/>
      <c r="BF28789"/>
      <c r="BG28789"/>
    </row>
    <row r="28790" spans="11:59" x14ac:dyDescent="0.25">
      <c r="K28790" s="11"/>
      <c r="L28790" s="11"/>
      <c r="N28790" s="11"/>
      <c r="O28790" s="11"/>
      <c r="P28790" s="11"/>
      <c r="Q28790" s="11"/>
      <c r="R28790" s="11"/>
      <c r="S28790" s="11"/>
      <c r="T28790" s="11"/>
      <c r="U28790" s="11"/>
      <c r="V28790" s="11"/>
      <c r="W28790" s="11"/>
      <c r="X28790" s="11"/>
      <c r="Y28790" s="11"/>
      <c r="Z28790" s="11"/>
      <c r="BE28790"/>
      <c r="BF28790"/>
      <c r="BG28790"/>
    </row>
    <row r="28791" spans="11:59" x14ac:dyDescent="0.25">
      <c r="K28791" s="11"/>
      <c r="L28791" s="11"/>
      <c r="N28791" s="11"/>
      <c r="O28791" s="11"/>
      <c r="P28791" s="11"/>
      <c r="Q28791" s="11"/>
      <c r="R28791" s="11"/>
      <c r="S28791" s="11"/>
      <c r="T28791" s="11"/>
      <c r="U28791" s="11"/>
      <c r="V28791" s="11"/>
      <c r="W28791" s="11"/>
      <c r="X28791" s="11"/>
      <c r="Y28791" s="11"/>
      <c r="Z28791" s="11"/>
      <c r="BE28791"/>
      <c r="BF28791"/>
      <c r="BG28791"/>
    </row>
    <row r="28792" spans="11:59" x14ac:dyDescent="0.25">
      <c r="K28792" s="11"/>
      <c r="L28792" s="11"/>
      <c r="N28792" s="11"/>
      <c r="O28792" s="11"/>
      <c r="P28792" s="11"/>
      <c r="Q28792" s="11"/>
      <c r="R28792" s="11"/>
      <c r="S28792" s="11"/>
      <c r="T28792" s="11"/>
      <c r="U28792" s="11"/>
      <c r="V28792" s="11"/>
      <c r="W28792" s="11"/>
      <c r="X28792" s="11"/>
      <c r="Y28792" s="11"/>
      <c r="Z28792" s="11"/>
      <c r="BE28792"/>
      <c r="BF28792"/>
      <c r="BG28792"/>
    </row>
    <row r="28793" spans="11:59" x14ac:dyDescent="0.25">
      <c r="K28793" s="11"/>
      <c r="L28793" s="11"/>
      <c r="N28793" s="11"/>
      <c r="O28793" s="11"/>
      <c r="P28793" s="11"/>
      <c r="Q28793" s="11"/>
      <c r="R28793" s="11"/>
      <c r="S28793" s="11"/>
      <c r="T28793" s="11"/>
      <c r="U28793" s="11"/>
      <c r="V28793" s="11"/>
      <c r="W28793" s="11"/>
      <c r="X28793" s="11"/>
      <c r="Y28793" s="11"/>
      <c r="Z28793" s="11"/>
      <c r="BE28793"/>
      <c r="BF28793"/>
      <c r="BG28793"/>
    </row>
    <row r="28794" spans="11:59" x14ac:dyDescent="0.25">
      <c r="K28794" s="11"/>
      <c r="L28794" s="11"/>
      <c r="N28794" s="11"/>
      <c r="O28794" s="11"/>
      <c r="P28794" s="11"/>
      <c r="Q28794" s="11"/>
      <c r="R28794" s="11"/>
      <c r="S28794" s="11"/>
      <c r="T28794" s="11"/>
      <c r="U28794" s="11"/>
      <c r="V28794" s="11"/>
      <c r="W28794" s="11"/>
      <c r="X28794" s="11"/>
      <c r="Y28794" s="11"/>
      <c r="Z28794" s="11"/>
      <c r="BE28794"/>
      <c r="BF28794"/>
      <c r="BG28794"/>
    </row>
    <row r="28795" spans="11:59" x14ac:dyDescent="0.25">
      <c r="K28795" s="11"/>
      <c r="L28795" s="11"/>
      <c r="N28795" s="11"/>
      <c r="O28795" s="11"/>
      <c r="P28795" s="11"/>
      <c r="Q28795" s="11"/>
      <c r="R28795" s="11"/>
      <c r="S28795" s="11"/>
      <c r="T28795" s="11"/>
      <c r="U28795" s="11"/>
      <c r="V28795" s="11"/>
      <c r="W28795" s="11"/>
      <c r="X28795" s="11"/>
      <c r="Y28795" s="11"/>
      <c r="Z28795" s="11"/>
      <c r="BE28795"/>
      <c r="BF28795"/>
      <c r="BG28795"/>
    </row>
    <row r="28796" spans="11:59" x14ac:dyDescent="0.25">
      <c r="K28796" s="11"/>
      <c r="L28796" s="11"/>
      <c r="N28796" s="11"/>
      <c r="O28796" s="11"/>
      <c r="P28796" s="11"/>
      <c r="Q28796" s="11"/>
      <c r="R28796" s="11"/>
      <c r="S28796" s="11"/>
      <c r="T28796" s="11"/>
      <c r="U28796" s="11"/>
      <c r="V28796" s="11"/>
      <c r="W28796" s="11"/>
      <c r="X28796" s="11"/>
      <c r="Y28796" s="11"/>
      <c r="Z28796" s="11"/>
      <c r="BE28796"/>
      <c r="BF28796"/>
      <c r="BG28796"/>
    </row>
    <row r="28797" spans="11:59" x14ac:dyDescent="0.25">
      <c r="K28797" s="11"/>
      <c r="L28797" s="11"/>
      <c r="N28797" s="11"/>
      <c r="O28797" s="11"/>
      <c r="P28797" s="11"/>
      <c r="Q28797" s="11"/>
      <c r="R28797" s="11"/>
      <c r="S28797" s="11"/>
      <c r="T28797" s="11"/>
      <c r="U28797" s="11"/>
      <c r="V28797" s="11"/>
      <c r="W28797" s="11"/>
      <c r="X28797" s="11"/>
      <c r="Y28797" s="11"/>
      <c r="Z28797" s="11"/>
      <c r="BE28797"/>
      <c r="BF28797"/>
      <c r="BG28797"/>
    </row>
    <row r="28798" spans="11:59" x14ac:dyDescent="0.25">
      <c r="K28798" s="11"/>
      <c r="L28798" s="11"/>
      <c r="N28798" s="11"/>
      <c r="O28798" s="11"/>
      <c r="P28798" s="11"/>
      <c r="Q28798" s="11"/>
      <c r="R28798" s="11"/>
      <c r="S28798" s="11"/>
      <c r="T28798" s="11"/>
      <c r="U28798" s="11"/>
      <c r="V28798" s="11"/>
      <c r="W28798" s="11"/>
      <c r="X28798" s="11"/>
      <c r="Y28798" s="11"/>
      <c r="Z28798" s="11"/>
      <c r="BE28798"/>
      <c r="BF28798"/>
      <c r="BG28798"/>
    </row>
    <row r="28799" spans="11:59" x14ac:dyDescent="0.25">
      <c r="K28799" s="11"/>
      <c r="L28799" s="11"/>
      <c r="N28799" s="11"/>
      <c r="O28799" s="11"/>
      <c r="P28799" s="11"/>
      <c r="Q28799" s="11"/>
      <c r="R28799" s="11"/>
      <c r="S28799" s="11"/>
      <c r="T28799" s="11"/>
      <c r="U28799" s="11"/>
      <c r="V28799" s="11"/>
      <c r="W28799" s="11"/>
      <c r="X28799" s="11"/>
      <c r="Y28799" s="11"/>
      <c r="Z28799" s="11"/>
      <c r="BE28799"/>
      <c r="BF28799"/>
      <c r="BG28799"/>
    </row>
    <row r="28800" spans="11:59" x14ac:dyDescent="0.25">
      <c r="K28800" s="11"/>
      <c r="L28800" s="11"/>
      <c r="N28800" s="11"/>
      <c r="O28800" s="11"/>
      <c r="P28800" s="11"/>
      <c r="Q28800" s="11"/>
      <c r="R28800" s="11"/>
      <c r="S28800" s="11"/>
      <c r="T28800" s="11"/>
      <c r="U28800" s="11"/>
      <c r="V28800" s="11"/>
      <c r="W28800" s="11"/>
      <c r="X28800" s="11"/>
      <c r="Y28800" s="11"/>
      <c r="Z28800" s="11"/>
      <c r="BE28800"/>
      <c r="BF28800"/>
      <c r="BG28800"/>
    </row>
    <row r="28801" spans="11:59" x14ac:dyDescent="0.25">
      <c r="K28801" s="11"/>
      <c r="L28801" s="11"/>
      <c r="N28801" s="11"/>
      <c r="O28801" s="11"/>
      <c r="P28801" s="11"/>
      <c r="Q28801" s="11"/>
      <c r="R28801" s="11"/>
      <c r="S28801" s="11"/>
      <c r="T28801" s="11"/>
      <c r="U28801" s="11"/>
      <c r="V28801" s="11"/>
      <c r="W28801" s="11"/>
      <c r="X28801" s="11"/>
      <c r="Y28801" s="11"/>
      <c r="Z28801" s="11"/>
      <c r="BE28801"/>
      <c r="BF28801"/>
      <c r="BG28801"/>
    </row>
    <row r="28802" spans="11:59" x14ac:dyDescent="0.25">
      <c r="K28802" s="11"/>
      <c r="L28802" s="11"/>
      <c r="N28802" s="11"/>
      <c r="O28802" s="11"/>
      <c r="P28802" s="11"/>
      <c r="Q28802" s="11"/>
      <c r="R28802" s="11"/>
      <c r="S28802" s="11"/>
      <c r="T28802" s="11"/>
      <c r="U28802" s="11"/>
      <c r="V28802" s="11"/>
      <c r="W28802" s="11"/>
      <c r="X28802" s="11"/>
      <c r="Y28802" s="11"/>
      <c r="Z28802" s="11"/>
      <c r="BE28802"/>
      <c r="BF28802"/>
      <c r="BG28802"/>
    </row>
    <row r="28803" spans="11:59" x14ac:dyDescent="0.25">
      <c r="K28803" s="11"/>
      <c r="L28803" s="11"/>
      <c r="N28803" s="11"/>
      <c r="O28803" s="11"/>
      <c r="P28803" s="11"/>
      <c r="Q28803" s="11"/>
      <c r="R28803" s="11"/>
      <c r="S28803" s="11"/>
      <c r="T28803" s="11"/>
      <c r="U28803" s="11"/>
      <c r="V28803" s="11"/>
      <c r="W28803" s="11"/>
      <c r="X28803" s="11"/>
      <c r="Y28803" s="11"/>
      <c r="Z28803" s="11"/>
      <c r="BE28803"/>
      <c r="BF28803"/>
      <c r="BG28803"/>
    </row>
    <row r="28804" spans="11:59" x14ac:dyDescent="0.25">
      <c r="K28804" s="11"/>
      <c r="L28804" s="11"/>
      <c r="N28804" s="11"/>
      <c r="O28804" s="11"/>
      <c r="P28804" s="11"/>
      <c r="Q28804" s="11"/>
      <c r="R28804" s="11"/>
      <c r="S28804" s="11"/>
      <c r="T28804" s="11"/>
      <c r="U28804" s="11"/>
      <c r="V28804" s="11"/>
      <c r="W28804" s="11"/>
      <c r="X28804" s="11"/>
      <c r="Y28804" s="11"/>
      <c r="Z28804" s="11"/>
      <c r="BE28804"/>
      <c r="BF28804"/>
      <c r="BG28804"/>
    </row>
    <row r="28805" spans="11:59" x14ac:dyDescent="0.25">
      <c r="K28805" s="11"/>
      <c r="L28805" s="11"/>
      <c r="N28805" s="11"/>
      <c r="O28805" s="11"/>
      <c r="P28805" s="11"/>
      <c r="Q28805" s="11"/>
      <c r="R28805" s="11"/>
      <c r="S28805" s="11"/>
      <c r="T28805" s="11"/>
      <c r="U28805" s="11"/>
      <c r="V28805" s="11"/>
      <c r="W28805" s="11"/>
      <c r="X28805" s="11"/>
      <c r="Y28805" s="11"/>
      <c r="Z28805" s="11"/>
      <c r="BE28805"/>
      <c r="BF28805"/>
      <c r="BG28805"/>
    </row>
    <row r="28806" spans="11:59" x14ac:dyDescent="0.25">
      <c r="K28806" s="11"/>
      <c r="L28806" s="11"/>
      <c r="N28806" s="11"/>
      <c r="O28806" s="11"/>
      <c r="P28806" s="11"/>
      <c r="Q28806" s="11"/>
      <c r="R28806" s="11"/>
      <c r="S28806" s="11"/>
      <c r="T28806" s="11"/>
      <c r="U28806" s="11"/>
      <c r="V28806" s="11"/>
      <c r="W28806" s="11"/>
      <c r="X28806" s="11"/>
      <c r="Y28806" s="11"/>
      <c r="Z28806" s="11"/>
      <c r="BE28806"/>
      <c r="BF28806"/>
      <c r="BG28806"/>
    </row>
    <row r="28807" spans="11:59" x14ac:dyDescent="0.25">
      <c r="K28807" s="11"/>
      <c r="L28807" s="11"/>
      <c r="N28807" s="11"/>
      <c r="O28807" s="11"/>
      <c r="P28807" s="11"/>
      <c r="Q28807" s="11"/>
      <c r="R28807" s="11"/>
      <c r="S28807" s="11"/>
      <c r="T28807" s="11"/>
      <c r="U28807" s="11"/>
      <c r="V28807" s="11"/>
      <c r="W28807" s="11"/>
      <c r="X28807" s="11"/>
      <c r="Y28807" s="11"/>
      <c r="Z28807" s="11"/>
      <c r="BE28807"/>
      <c r="BF28807"/>
      <c r="BG28807"/>
    </row>
    <row r="28808" spans="11:59" x14ac:dyDescent="0.25">
      <c r="K28808" s="11"/>
      <c r="L28808" s="11"/>
      <c r="N28808" s="11"/>
      <c r="O28808" s="11"/>
      <c r="P28808" s="11"/>
      <c r="Q28808" s="11"/>
      <c r="R28808" s="11"/>
      <c r="S28808" s="11"/>
      <c r="T28808" s="11"/>
      <c r="U28808" s="11"/>
      <c r="V28808" s="11"/>
      <c r="W28808" s="11"/>
      <c r="X28808" s="11"/>
      <c r="Y28808" s="11"/>
      <c r="Z28808" s="11"/>
      <c r="BE28808"/>
      <c r="BF28808"/>
      <c r="BG28808"/>
    </row>
    <row r="28809" spans="11:59" x14ac:dyDescent="0.25">
      <c r="K28809" s="11"/>
      <c r="L28809" s="11"/>
      <c r="N28809" s="11"/>
      <c r="O28809" s="11"/>
      <c r="P28809" s="11"/>
      <c r="Q28809" s="11"/>
      <c r="R28809" s="11"/>
      <c r="S28809" s="11"/>
      <c r="T28809" s="11"/>
      <c r="U28809" s="11"/>
      <c r="V28809" s="11"/>
      <c r="W28809" s="11"/>
      <c r="X28809" s="11"/>
      <c r="Y28809" s="11"/>
      <c r="Z28809" s="11"/>
      <c r="BE28809"/>
      <c r="BF28809"/>
      <c r="BG28809"/>
    </row>
    <row r="28810" spans="11:59" x14ac:dyDescent="0.25">
      <c r="K28810" s="11"/>
      <c r="L28810" s="11"/>
      <c r="N28810" s="11"/>
      <c r="O28810" s="11"/>
      <c r="P28810" s="11"/>
      <c r="Q28810" s="11"/>
      <c r="R28810" s="11"/>
      <c r="S28810" s="11"/>
      <c r="T28810" s="11"/>
      <c r="U28810" s="11"/>
      <c r="V28810" s="11"/>
      <c r="W28810" s="11"/>
      <c r="X28810" s="11"/>
      <c r="Y28810" s="11"/>
      <c r="Z28810" s="11"/>
      <c r="BE28810"/>
      <c r="BF28810"/>
      <c r="BG28810"/>
    </row>
    <row r="28811" spans="11:59" x14ac:dyDescent="0.25">
      <c r="K28811" s="11"/>
      <c r="L28811" s="11"/>
      <c r="N28811" s="11"/>
      <c r="O28811" s="11"/>
      <c r="P28811" s="11"/>
      <c r="Q28811" s="11"/>
      <c r="R28811" s="11"/>
      <c r="S28811" s="11"/>
      <c r="T28811" s="11"/>
      <c r="U28811" s="11"/>
      <c r="V28811" s="11"/>
      <c r="W28811" s="11"/>
      <c r="X28811" s="11"/>
      <c r="Y28811" s="11"/>
      <c r="Z28811" s="11"/>
      <c r="BE28811"/>
      <c r="BF28811"/>
      <c r="BG28811"/>
    </row>
    <row r="28812" spans="11:59" x14ac:dyDescent="0.25">
      <c r="K28812" s="11"/>
      <c r="L28812" s="11"/>
      <c r="N28812" s="11"/>
      <c r="O28812" s="11"/>
      <c r="P28812" s="11"/>
      <c r="Q28812" s="11"/>
      <c r="R28812" s="11"/>
      <c r="S28812" s="11"/>
      <c r="T28812" s="11"/>
      <c r="U28812" s="11"/>
      <c r="V28812" s="11"/>
      <c r="W28812" s="11"/>
      <c r="X28812" s="11"/>
      <c r="Y28812" s="11"/>
      <c r="Z28812" s="11"/>
      <c r="BE28812"/>
      <c r="BF28812"/>
      <c r="BG28812"/>
    </row>
    <row r="28813" spans="11:59" x14ac:dyDescent="0.25">
      <c r="K28813" s="11"/>
      <c r="L28813" s="11"/>
      <c r="N28813" s="11"/>
      <c r="O28813" s="11"/>
      <c r="P28813" s="11"/>
      <c r="Q28813" s="11"/>
      <c r="R28813" s="11"/>
      <c r="S28813" s="11"/>
      <c r="T28813" s="11"/>
      <c r="U28813" s="11"/>
      <c r="V28813" s="11"/>
      <c r="W28813" s="11"/>
      <c r="X28813" s="11"/>
      <c r="Y28813" s="11"/>
      <c r="Z28813" s="11"/>
      <c r="BE28813"/>
      <c r="BF28813"/>
      <c r="BG28813"/>
    </row>
    <row r="28814" spans="11:59" x14ac:dyDescent="0.25">
      <c r="K28814" s="11"/>
      <c r="L28814" s="11"/>
      <c r="N28814" s="11"/>
      <c r="O28814" s="11"/>
      <c r="P28814" s="11"/>
      <c r="Q28814" s="11"/>
      <c r="R28814" s="11"/>
      <c r="S28814" s="11"/>
      <c r="T28814" s="11"/>
      <c r="U28814" s="11"/>
      <c r="V28814" s="11"/>
      <c r="W28814" s="11"/>
      <c r="X28814" s="11"/>
      <c r="Y28814" s="11"/>
      <c r="Z28814" s="11"/>
      <c r="BE28814"/>
      <c r="BF28814"/>
      <c r="BG28814"/>
    </row>
    <row r="28815" spans="11:59" x14ac:dyDescent="0.25">
      <c r="K28815" s="11"/>
      <c r="L28815" s="11"/>
      <c r="N28815" s="11"/>
      <c r="O28815" s="11"/>
      <c r="P28815" s="11"/>
      <c r="Q28815" s="11"/>
      <c r="R28815" s="11"/>
      <c r="S28815" s="11"/>
      <c r="T28815" s="11"/>
      <c r="U28815" s="11"/>
      <c r="V28815" s="11"/>
      <c r="W28815" s="11"/>
      <c r="X28815" s="11"/>
      <c r="Y28815" s="11"/>
      <c r="Z28815" s="11"/>
      <c r="BE28815"/>
      <c r="BF28815"/>
      <c r="BG28815"/>
    </row>
    <row r="28816" spans="11:59" x14ac:dyDescent="0.25">
      <c r="K28816" s="11"/>
      <c r="L28816" s="11"/>
      <c r="N28816" s="11"/>
      <c r="O28816" s="11"/>
      <c r="P28816" s="11"/>
      <c r="Q28816" s="11"/>
      <c r="R28816" s="11"/>
      <c r="S28816" s="11"/>
      <c r="T28816" s="11"/>
      <c r="U28816" s="11"/>
      <c r="V28816" s="11"/>
      <c r="W28816" s="11"/>
      <c r="X28816" s="11"/>
      <c r="Y28816" s="11"/>
      <c r="Z28816" s="11"/>
      <c r="BE28816"/>
      <c r="BF28816"/>
      <c r="BG28816"/>
    </row>
    <row r="28817" spans="11:59" x14ac:dyDescent="0.25">
      <c r="K28817" s="11"/>
      <c r="L28817" s="11"/>
      <c r="N28817" s="11"/>
      <c r="O28817" s="11"/>
      <c r="P28817" s="11"/>
      <c r="Q28817" s="11"/>
      <c r="R28817" s="11"/>
      <c r="S28817" s="11"/>
      <c r="T28817" s="11"/>
      <c r="U28817" s="11"/>
      <c r="V28817" s="11"/>
      <c r="W28817" s="11"/>
      <c r="X28817" s="11"/>
      <c r="Y28817" s="11"/>
      <c r="Z28817" s="11"/>
      <c r="BE28817"/>
      <c r="BF28817"/>
      <c r="BG28817"/>
    </row>
    <row r="28818" spans="11:59" x14ac:dyDescent="0.25">
      <c r="K28818" s="11"/>
      <c r="L28818" s="11"/>
      <c r="N28818" s="11"/>
      <c r="O28818" s="11"/>
      <c r="P28818" s="11"/>
      <c r="Q28818" s="11"/>
      <c r="R28818" s="11"/>
      <c r="S28818" s="11"/>
      <c r="T28818" s="11"/>
      <c r="U28818" s="11"/>
      <c r="V28818" s="11"/>
      <c r="W28818" s="11"/>
      <c r="X28818" s="11"/>
      <c r="Y28818" s="11"/>
      <c r="Z28818" s="11"/>
      <c r="BE28818"/>
      <c r="BF28818"/>
      <c r="BG28818"/>
    </row>
    <row r="28819" spans="11:59" x14ac:dyDescent="0.25">
      <c r="K28819" s="11"/>
      <c r="L28819" s="11"/>
      <c r="N28819" s="11"/>
      <c r="O28819" s="11"/>
      <c r="P28819" s="11"/>
      <c r="Q28819" s="11"/>
      <c r="R28819" s="11"/>
      <c r="S28819" s="11"/>
      <c r="T28819" s="11"/>
      <c r="U28819" s="11"/>
      <c r="V28819" s="11"/>
      <c r="W28819" s="11"/>
      <c r="X28819" s="11"/>
      <c r="Y28819" s="11"/>
      <c r="Z28819" s="11"/>
      <c r="BE28819"/>
      <c r="BF28819"/>
      <c r="BG28819"/>
    </row>
    <row r="28820" spans="11:59" x14ac:dyDescent="0.25">
      <c r="K28820" s="11"/>
      <c r="L28820" s="11"/>
      <c r="N28820" s="11"/>
      <c r="O28820" s="11"/>
      <c r="P28820" s="11"/>
      <c r="Q28820" s="11"/>
      <c r="R28820" s="11"/>
      <c r="S28820" s="11"/>
      <c r="T28820" s="11"/>
      <c r="U28820" s="11"/>
      <c r="V28820" s="11"/>
      <c r="W28820" s="11"/>
      <c r="X28820" s="11"/>
      <c r="Y28820" s="11"/>
      <c r="Z28820" s="11"/>
      <c r="BE28820"/>
      <c r="BF28820"/>
      <c r="BG28820"/>
    </row>
    <row r="28821" spans="11:59" x14ac:dyDescent="0.25">
      <c r="K28821" s="11"/>
      <c r="L28821" s="11"/>
      <c r="N28821" s="11"/>
      <c r="O28821" s="11"/>
      <c r="P28821" s="11"/>
      <c r="Q28821" s="11"/>
      <c r="R28821" s="11"/>
      <c r="S28821" s="11"/>
      <c r="T28821" s="11"/>
      <c r="U28821" s="11"/>
      <c r="V28821" s="11"/>
      <c r="W28821" s="11"/>
      <c r="X28821" s="11"/>
      <c r="Y28821" s="11"/>
      <c r="Z28821" s="11"/>
      <c r="BE28821"/>
      <c r="BF28821"/>
      <c r="BG28821"/>
    </row>
    <row r="28822" spans="11:59" x14ac:dyDescent="0.25">
      <c r="K28822" s="11"/>
      <c r="L28822" s="11"/>
      <c r="N28822" s="11"/>
      <c r="O28822" s="11"/>
      <c r="P28822" s="11"/>
      <c r="Q28822" s="11"/>
      <c r="R28822" s="11"/>
      <c r="S28822" s="11"/>
      <c r="T28822" s="11"/>
      <c r="U28822" s="11"/>
      <c r="V28822" s="11"/>
      <c r="W28822" s="11"/>
      <c r="X28822" s="11"/>
      <c r="Y28822" s="11"/>
      <c r="Z28822" s="11"/>
      <c r="BE28822"/>
      <c r="BF28822"/>
      <c r="BG28822"/>
    </row>
    <row r="28823" spans="11:59" x14ac:dyDescent="0.25">
      <c r="K28823" s="11"/>
      <c r="L28823" s="11"/>
      <c r="N28823" s="11"/>
      <c r="O28823" s="11"/>
      <c r="P28823" s="11"/>
      <c r="Q28823" s="11"/>
      <c r="R28823" s="11"/>
      <c r="S28823" s="11"/>
      <c r="T28823" s="11"/>
      <c r="U28823" s="11"/>
      <c r="V28823" s="11"/>
      <c r="W28823" s="11"/>
      <c r="X28823" s="11"/>
      <c r="Y28823" s="11"/>
      <c r="Z28823" s="11"/>
      <c r="BE28823"/>
      <c r="BF28823"/>
      <c r="BG28823"/>
    </row>
    <row r="28824" spans="11:59" x14ac:dyDescent="0.25">
      <c r="K28824" s="11"/>
      <c r="L28824" s="11"/>
      <c r="N28824" s="11"/>
      <c r="O28824" s="11"/>
      <c r="P28824" s="11"/>
      <c r="Q28824" s="11"/>
      <c r="R28824" s="11"/>
      <c r="S28824" s="11"/>
      <c r="T28824" s="11"/>
      <c r="U28824" s="11"/>
      <c r="V28824" s="11"/>
      <c r="W28824" s="11"/>
      <c r="X28824" s="11"/>
      <c r="Y28824" s="11"/>
      <c r="Z28824" s="11"/>
      <c r="BE28824"/>
      <c r="BF28824"/>
      <c r="BG28824"/>
    </row>
    <row r="28825" spans="11:59" x14ac:dyDescent="0.25">
      <c r="K28825" s="11"/>
      <c r="L28825" s="11"/>
      <c r="N28825" s="11"/>
      <c r="O28825" s="11"/>
      <c r="P28825" s="11"/>
      <c r="Q28825" s="11"/>
      <c r="R28825" s="11"/>
      <c r="S28825" s="11"/>
      <c r="T28825" s="11"/>
      <c r="U28825" s="11"/>
      <c r="V28825" s="11"/>
      <c r="W28825" s="11"/>
      <c r="X28825" s="11"/>
      <c r="Y28825" s="11"/>
      <c r="Z28825" s="11"/>
      <c r="BE28825"/>
      <c r="BF28825"/>
      <c r="BG28825"/>
    </row>
    <row r="28826" spans="11:59" x14ac:dyDescent="0.25">
      <c r="K28826" s="11"/>
      <c r="L28826" s="11"/>
      <c r="N28826" s="11"/>
      <c r="O28826" s="11"/>
      <c r="P28826" s="11"/>
      <c r="Q28826" s="11"/>
      <c r="R28826" s="11"/>
      <c r="S28826" s="11"/>
      <c r="T28826" s="11"/>
      <c r="U28826" s="11"/>
      <c r="V28826" s="11"/>
      <c r="W28826" s="11"/>
      <c r="X28826" s="11"/>
      <c r="Y28826" s="11"/>
      <c r="Z28826" s="11"/>
      <c r="BE28826"/>
      <c r="BF28826"/>
      <c r="BG28826"/>
    </row>
    <row r="28827" spans="11:59" x14ac:dyDescent="0.25">
      <c r="K28827" s="11"/>
      <c r="L28827" s="11"/>
      <c r="N28827" s="11"/>
      <c r="O28827" s="11"/>
      <c r="P28827" s="11"/>
      <c r="Q28827" s="11"/>
      <c r="R28827" s="11"/>
      <c r="S28827" s="11"/>
      <c r="T28827" s="11"/>
      <c r="U28827" s="11"/>
      <c r="V28827" s="11"/>
      <c r="W28827" s="11"/>
      <c r="X28827" s="11"/>
      <c r="Y28827" s="11"/>
      <c r="Z28827" s="11"/>
      <c r="BE28827"/>
      <c r="BF28827"/>
      <c r="BG28827"/>
    </row>
    <row r="28828" spans="11:59" x14ac:dyDescent="0.25">
      <c r="K28828" s="11"/>
      <c r="L28828" s="11"/>
      <c r="N28828" s="11"/>
      <c r="O28828" s="11"/>
      <c r="P28828" s="11"/>
      <c r="Q28828" s="11"/>
      <c r="R28828" s="11"/>
      <c r="S28828" s="11"/>
      <c r="T28828" s="11"/>
      <c r="U28828" s="11"/>
      <c r="V28828" s="11"/>
      <c r="W28828" s="11"/>
      <c r="X28828" s="11"/>
      <c r="Y28828" s="11"/>
      <c r="Z28828" s="11"/>
      <c r="BE28828"/>
      <c r="BF28828"/>
      <c r="BG28828"/>
    </row>
    <row r="28829" spans="11:59" x14ac:dyDescent="0.25">
      <c r="K28829" s="11"/>
      <c r="L28829" s="11"/>
      <c r="N28829" s="11"/>
      <c r="O28829" s="11"/>
      <c r="P28829" s="11"/>
      <c r="Q28829" s="11"/>
      <c r="R28829" s="11"/>
      <c r="S28829" s="11"/>
      <c r="T28829" s="11"/>
      <c r="U28829" s="11"/>
      <c r="V28829" s="11"/>
      <c r="W28829" s="11"/>
      <c r="X28829" s="11"/>
      <c r="Y28829" s="11"/>
      <c r="Z28829" s="11"/>
      <c r="BE28829"/>
      <c r="BF28829"/>
      <c r="BG28829"/>
    </row>
    <row r="28830" spans="11:59" x14ac:dyDescent="0.25">
      <c r="K28830" s="11"/>
      <c r="L28830" s="11"/>
      <c r="N28830" s="11"/>
      <c r="O28830" s="11"/>
      <c r="P28830" s="11"/>
      <c r="Q28830" s="11"/>
      <c r="R28830" s="11"/>
      <c r="S28830" s="11"/>
      <c r="T28830" s="11"/>
      <c r="U28830" s="11"/>
      <c r="V28830" s="11"/>
      <c r="W28830" s="11"/>
      <c r="X28830" s="11"/>
      <c r="Y28830" s="11"/>
      <c r="Z28830" s="11"/>
      <c r="BE28830"/>
      <c r="BF28830"/>
      <c r="BG28830"/>
    </row>
    <row r="28831" spans="11:59" x14ac:dyDescent="0.25">
      <c r="K28831" s="11"/>
      <c r="L28831" s="11"/>
      <c r="N28831" s="11"/>
      <c r="O28831" s="11"/>
      <c r="P28831" s="11"/>
      <c r="Q28831" s="11"/>
      <c r="R28831" s="11"/>
      <c r="S28831" s="11"/>
      <c r="T28831" s="11"/>
      <c r="U28831" s="11"/>
      <c r="V28831" s="11"/>
      <c r="W28831" s="11"/>
      <c r="X28831" s="11"/>
      <c r="Y28831" s="11"/>
      <c r="Z28831" s="11"/>
      <c r="BE28831"/>
      <c r="BF28831"/>
      <c r="BG28831"/>
    </row>
    <row r="28832" spans="11:59" x14ac:dyDescent="0.25">
      <c r="K28832" s="11"/>
      <c r="L28832" s="11"/>
      <c r="N28832" s="11"/>
      <c r="O28832" s="11"/>
      <c r="P28832" s="11"/>
      <c r="Q28832" s="11"/>
      <c r="R28832" s="11"/>
      <c r="S28832" s="11"/>
      <c r="T28832" s="11"/>
      <c r="U28832" s="11"/>
      <c r="V28832" s="11"/>
      <c r="W28832" s="11"/>
      <c r="X28832" s="11"/>
      <c r="Y28832" s="11"/>
      <c r="Z28832" s="11"/>
      <c r="BE28832"/>
      <c r="BF28832"/>
      <c r="BG28832"/>
    </row>
    <row r="28833" spans="11:59" x14ac:dyDescent="0.25">
      <c r="K28833" s="11"/>
      <c r="L28833" s="11"/>
      <c r="N28833" s="11"/>
      <c r="O28833" s="11"/>
      <c r="P28833" s="11"/>
      <c r="Q28833" s="11"/>
      <c r="R28833" s="11"/>
      <c r="S28833" s="11"/>
      <c r="T28833" s="11"/>
      <c r="U28833" s="11"/>
      <c r="V28833" s="11"/>
      <c r="W28833" s="11"/>
      <c r="X28833" s="11"/>
      <c r="Y28833" s="11"/>
      <c r="Z28833" s="11"/>
      <c r="BE28833"/>
      <c r="BF28833"/>
      <c r="BG28833"/>
    </row>
    <row r="28834" spans="11:59" x14ac:dyDescent="0.25">
      <c r="K28834" s="11"/>
      <c r="L28834" s="11"/>
      <c r="N28834" s="11"/>
      <c r="O28834" s="11"/>
      <c r="P28834" s="11"/>
      <c r="Q28834" s="11"/>
      <c r="R28834" s="11"/>
      <c r="S28834" s="11"/>
      <c r="T28834" s="11"/>
      <c r="U28834" s="11"/>
      <c r="V28834" s="11"/>
      <c r="W28834" s="11"/>
      <c r="X28834" s="11"/>
      <c r="Y28834" s="11"/>
      <c r="Z28834" s="11"/>
      <c r="BE28834"/>
      <c r="BF28834"/>
      <c r="BG28834"/>
    </row>
    <row r="28835" spans="11:59" x14ac:dyDescent="0.25">
      <c r="K28835" s="11"/>
      <c r="L28835" s="11"/>
      <c r="N28835" s="11"/>
      <c r="O28835" s="11"/>
      <c r="P28835" s="11"/>
      <c r="Q28835" s="11"/>
      <c r="R28835" s="11"/>
      <c r="S28835" s="11"/>
      <c r="T28835" s="11"/>
      <c r="U28835" s="11"/>
      <c r="V28835" s="11"/>
      <c r="W28835" s="11"/>
      <c r="X28835" s="11"/>
      <c r="Y28835" s="11"/>
      <c r="Z28835" s="11"/>
      <c r="BE28835"/>
      <c r="BF28835"/>
      <c r="BG28835"/>
    </row>
    <row r="28836" spans="11:59" x14ac:dyDescent="0.25">
      <c r="K28836" s="11"/>
      <c r="L28836" s="11"/>
      <c r="N28836" s="11"/>
      <c r="O28836" s="11"/>
      <c r="P28836" s="11"/>
      <c r="Q28836" s="11"/>
      <c r="R28836" s="11"/>
      <c r="S28836" s="11"/>
      <c r="T28836" s="11"/>
      <c r="U28836" s="11"/>
      <c r="V28836" s="11"/>
      <c r="W28836" s="11"/>
      <c r="X28836" s="11"/>
      <c r="Y28836" s="11"/>
      <c r="Z28836" s="11"/>
      <c r="BE28836"/>
      <c r="BF28836"/>
      <c r="BG28836"/>
    </row>
    <row r="28837" spans="11:59" x14ac:dyDescent="0.25">
      <c r="K28837" s="11"/>
      <c r="L28837" s="11"/>
      <c r="N28837" s="11"/>
      <c r="O28837" s="11"/>
      <c r="P28837" s="11"/>
      <c r="Q28837" s="11"/>
      <c r="R28837" s="11"/>
      <c r="S28837" s="11"/>
      <c r="T28837" s="11"/>
      <c r="U28837" s="11"/>
      <c r="V28837" s="11"/>
      <c r="W28837" s="11"/>
      <c r="X28837" s="11"/>
      <c r="Y28837" s="11"/>
      <c r="Z28837" s="11"/>
      <c r="BE28837"/>
      <c r="BF28837"/>
      <c r="BG28837"/>
    </row>
    <row r="28838" spans="11:59" x14ac:dyDescent="0.25">
      <c r="K28838" s="11"/>
      <c r="L28838" s="11"/>
      <c r="N28838" s="11"/>
      <c r="O28838" s="11"/>
      <c r="P28838" s="11"/>
      <c r="Q28838" s="11"/>
      <c r="R28838" s="11"/>
      <c r="S28838" s="11"/>
      <c r="T28838" s="11"/>
      <c r="U28838" s="11"/>
      <c r="V28838" s="11"/>
      <c r="W28838" s="11"/>
      <c r="X28838" s="11"/>
      <c r="Y28838" s="11"/>
      <c r="Z28838" s="11"/>
      <c r="BE28838"/>
      <c r="BF28838"/>
      <c r="BG28838"/>
    </row>
    <row r="28839" spans="11:59" x14ac:dyDescent="0.25">
      <c r="K28839" s="11"/>
      <c r="L28839" s="11"/>
      <c r="N28839" s="11"/>
      <c r="O28839" s="11"/>
      <c r="P28839" s="11"/>
      <c r="Q28839" s="11"/>
      <c r="R28839" s="11"/>
      <c r="S28839" s="11"/>
      <c r="T28839" s="11"/>
      <c r="U28839" s="11"/>
      <c r="V28839" s="11"/>
      <c r="W28839" s="11"/>
      <c r="X28839" s="11"/>
      <c r="Y28839" s="11"/>
      <c r="Z28839" s="11"/>
      <c r="BE28839"/>
      <c r="BF28839"/>
      <c r="BG28839"/>
    </row>
    <row r="28840" spans="11:59" x14ac:dyDescent="0.25">
      <c r="K28840" s="11"/>
      <c r="L28840" s="11"/>
      <c r="N28840" s="11"/>
      <c r="O28840" s="11"/>
      <c r="P28840" s="11"/>
      <c r="Q28840" s="11"/>
      <c r="R28840" s="11"/>
      <c r="S28840" s="11"/>
      <c r="T28840" s="11"/>
      <c r="U28840" s="11"/>
      <c r="V28840" s="11"/>
      <c r="W28840" s="11"/>
      <c r="X28840" s="11"/>
      <c r="Y28840" s="11"/>
      <c r="Z28840" s="11"/>
      <c r="BE28840"/>
      <c r="BF28840"/>
      <c r="BG28840"/>
    </row>
    <row r="28841" spans="11:59" x14ac:dyDescent="0.25">
      <c r="K28841" s="11"/>
      <c r="L28841" s="11"/>
      <c r="N28841" s="11"/>
      <c r="O28841" s="11"/>
      <c r="P28841" s="11"/>
      <c r="Q28841" s="11"/>
      <c r="R28841" s="11"/>
      <c r="S28841" s="11"/>
      <c r="T28841" s="11"/>
      <c r="U28841" s="11"/>
      <c r="V28841" s="11"/>
      <c r="W28841" s="11"/>
      <c r="X28841" s="11"/>
      <c r="Y28841" s="11"/>
      <c r="Z28841" s="11"/>
      <c r="BE28841"/>
      <c r="BF28841"/>
      <c r="BG28841"/>
    </row>
    <row r="28842" spans="11:59" x14ac:dyDescent="0.25">
      <c r="K28842" s="11"/>
      <c r="L28842" s="11"/>
      <c r="N28842" s="11"/>
      <c r="O28842" s="11"/>
      <c r="P28842" s="11"/>
      <c r="Q28842" s="11"/>
      <c r="R28842" s="11"/>
      <c r="S28842" s="11"/>
      <c r="T28842" s="11"/>
      <c r="U28842" s="11"/>
      <c r="V28842" s="11"/>
      <c r="W28842" s="11"/>
      <c r="X28842" s="11"/>
      <c r="Y28842" s="11"/>
      <c r="Z28842" s="11"/>
      <c r="BE28842"/>
      <c r="BF28842"/>
      <c r="BG28842"/>
    </row>
    <row r="28843" spans="11:59" x14ac:dyDescent="0.25">
      <c r="K28843" s="11"/>
      <c r="L28843" s="11"/>
      <c r="N28843" s="11"/>
      <c r="O28843" s="11"/>
      <c r="P28843" s="11"/>
      <c r="Q28843" s="11"/>
      <c r="R28843" s="11"/>
      <c r="S28843" s="11"/>
      <c r="T28843" s="11"/>
      <c r="U28843" s="11"/>
      <c r="V28843" s="11"/>
      <c r="W28843" s="11"/>
      <c r="X28843" s="11"/>
      <c r="Y28843" s="11"/>
      <c r="Z28843" s="11"/>
      <c r="BE28843"/>
      <c r="BF28843"/>
      <c r="BG28843"/>
    </row>
    <row r="28844" spans="11:59" x14ac:dyDescent="0.25">
      <c r="K28844" s="11"/>
      <c r="L28844" s="11"/>
      <c r="N28844" s="11"/>
      <c r="O28844" s="11"/>
      <c r="P28844" s="11"/>
      <c r="Q28844" s="11"/>
      <c r="R28844" s="11"/>
      <c r="S28844" s="11"/>
      <c r="T28844" s="11"/>
      <c r="U28844" s="11"/>
      <c r="V28844" s="11"/>
      <c r="W28844" s="11"/>
      <c r="X28844" s="11"/>
      <c r="Y28844" s="11"/>
      <c r="Z28844" s="11"/>
      <c r="BE28844"/>
      <c r="BF28844"/>
      <c r="BG28844"/>
    </row>
    <row r="28845" spans="11:59" x14ac:dyDescent="0.25">
      <c r="K28845" s="11"/>
      <c r="L28845" s="11"/>
      <c r="N28845" s="11"/>
      <c r="O28845" s="11"/>
      <c r="P28845" s="11"/>
      <c r="Q28845" s="11"/>
      <c r="R28845" s="11"/>
      <c r="S28845" s="11"/>
      <c r="T28845" s="11"/>
      <c r="U28845" s="11"/>
      <c r="V28845" s="11"/>
      <c r="W28845" s="11"/>
      <c r="X28845" s="11"/>
      <c r="Y28845" s="11"/>
      <c r="Z28845" s="11"/>
      <c r="BE28845"/>
      <c r="BF28845"/>
      <c r="BG28845"/>
    </row>
    <row r="28846" spans="11:59" x14ac:dyDescent="0.25">
      <c r="K28846" s="11"/>
      <c r="L28846" s="11"/>
      <c r="N28846" s="11"/>
      <c r="O28846" s="11"/>
      <c r="P28846" s="11"/>
      <c r="Q28846" s="11"/>
      <c r="R28846" s="11"/>
      <c r="S28846" s="11"/>
      <c r="T28846" s="11"/>
      <c r="U28846" s="11"/>
      <c r="V28846" s="11"/>
      <c r="W28846" s="11"/>
      <c r="X28846" s="11"/>
      <c r="Y28846" s="11"/>
      <c r="Z28846" s="11"/>
      <c r="BE28846"/>
      <c r="BF28846"/>
      <c r="BG28846"/>
    </row>
    <row r="28847" spans="11:59" x14ac:dyDescent="0.25">
      <c r="K28847" s="11"/>
      <c r="L28847" s="11"/>
      <c r="N28847" s="11"/>
      <c r="O28847" s="11"/>
      <c r="P28847" s="11"/>
      <c r="Q28847" s="11"/>
      <c r="R28847" s="11"/>
      <c r="S28847" s="11"/>
      <c r="T28847" s="11"/>
      <c r="U28847" s="11"/>
      <c r="V28847" s="11"/>
      <c r="W28847" s="11"/>
      <c r="X28847" s="11"/>
      <c r="Y28847" s="11"/>
      <c r="Z28847" s="11"/>
      <c r="BE28847"/>
      <c r="BF28847"/>
      <c r="BG28847"/>
    </row>
    <row r="28848" spans="11:59" x14ac:dyDescent="0.25">
      <c r="K28848" s="11"/>
      <c r="L28848" s="11"/>
      <c r="N28848" s="11"/>
      <c r="O28848" s="11"/>
      <c r="P28848" s="11"/>
      <c r="Q28848" s="11"/>
      <c r="R28848" s="11"/>
      <c r="S28848" s="11"/>
      <c r="T28848" s="11"/>
      <c r="U28848" s="11"/>
      <c r="V28848" s="11"/>
      <c r="W28848" s="11"/>
      <c r="X28848" s="11"/>
      <c r="Y28848" s="11"/>
      <c r="Z28848" s="11"/>
      <c r="BE28848"/>
      <c r="BF28848"/>
      <c r="BG28848"/>
    </row>
    <row r="28849" spans="11:59" x14ac:dyDescent="0.25">
      <c r="K28849" s="11"/>
      <c r="L28849" s="11"/>
      <c r="N28849" s="11"/>
      <c r="O28849" s="11"/>
      <c r="P28849" s="11"/>
      <c r="Q28849" s="11"/>
      <c r="R28849" s="11"/>
      <c r="S28849" s="11"/>
      <c r="T28849" s="11"/>
      <c r="U28849" s="11"/>
      <c r="V28849" s="11"/>
      <c r="W28849" s="11"/>
      <c r="X28849" s="11"/>
      <c r="Y28849" s="11"/>
      <c r="Z28849" s="11"/>
      <c r="BE28849"/>
      <c r="BF28849"/>
      <c r="BG28849"/>
    </row>
    <row r="28850" spans="11:59" x14ac:dyDescent="0.25">
      <c r="K28850" s="11"/>
      <c r="L28850" s="11"/>
      <c r="N28850" s="11"/>
      <c r="O28850" s="11"/>
      <c r="P28850" s="11"/>
      <c r="Q28850" s="11"/>
      <c r="R28850" s="11"/>
      <c r="S28850" s="11"/>
      <c r="T28850" s="11"/>
      <c r="U28850" s="11"/>
      <c r="V28850" s="11"/>
      <c r="W28850" s="11"/>
      <c r="X28850" s="11"/>
      <c r="Y28850" s="11"/>
      <c r="Z28850" s="11"/>
      <c r="BE28850"/>
      <c r="BF28850"/>
      <c r="BG28850"/>
    </row>
    <row r="28851" spans="11:59" x14ac:dyDescent="0.25">
      <c r="K28851" s="11"/>
      <c r="L28851" s="11"/>
      <c r="N28851" s="11"/>
      <c r="O28851" s="11"/>
      <c r="P28851" s="11"/>
      <c r="Q28851" s="11"/>
      <c r="R28851" s="11"/>
      <c r="S28851" s="11"/>
      <c r="T28851" s="11"/>
      <c r="U28851" s="11"/>
      <c r="V28851" s="11"/>
      <c r="W28851" s="11"/>
      <c r="X28851" s="11"/>
      <c r="Y28851" s="11"/>
      <c r="Z28851" s="11"/>
      <c r="BE28851"/>
      <c r="BF28851"/>
      <c r="BG28851"/>
    </row>
    <row r="28852" spans="11:59" x14ac:dyDescent="0.25">
      <c r="K28852" s="11"/>
      <c r="L28852" s="11"/>
      <c r="N28852" s="11"/>
      <c r="O28852" s="11"/>
      <c r="P28852" s="11"/>
      <c r="Q28852" s="11"/>
      <c r="R28852" s="11"/>
      <c r="S28852" s="11"/>
      <c r="T28852" s="11"/>
      <c r="U28852" s="11"/>
      <c r="V28852" s="11"/>
      <c r="W28852" s="11"/>
      <c r="X28852" s="11"/>
      <c r="Y28852" s="11"/>
      <c r="Z28852" s="11"/>
      <c r="BE28852"/>
      <c r="BF28852"/>
      <c r="BG28852"/>
    </row>
    <row r="28853" spans="11:59" x14ac:dyDescent="0.25">
      <c r="K28853" s="11"/>
      <c r="L28853" s="11"/>
      <c r="N28853" s="11"/>
      <c r="O28853" s="11"/>
      <c r="P28853" s="11"/>
      <c r="Q28853" s="11"/>
      <c r="R28853" s="11"/>
      <c r="S28853" s="11"/>
      <c r="T28853" s="11"/>
      <c r="U28853" s="11"/>
      <c r="V28853" s="11"/>
      <c r="W28853" s="11"/>
      <c r="X28853" s="11"/>
      <c r="Y28853" s="11"/>
      <c r="Z28853" s="11"/>
      <c r="BE28853"/>
      <c r="BF28853"/>
      <c r="BG28853"/>
    </row>
    <row r="28854" spans="11:59" x14ac:dyDescent="0.25">
      <c r="K28854" s="11"/>
      <c r="L28854" s="11"/>
      <c r="N28854" s="11"/>
      <c r="O28854" s="11"/>
      <c r="P28854" s="11"/>
      <c r="Q28854" s="11"/>
      <c r="R28854" s="11"/>
      <c r="S28854" s="11"/>
      <c r="T28854" s="11"/>
      <c r="U28854" s="11"/>
      <c r="V28854" s="11"/>
      <c r="W28854" s="11"/>
      <c r="X28854" s="11"/>
      <c r="Y28854" s="11"/>
      <c r="Z28854" s="11"/>
      <c r="BE28854"/>
      <c r="BF28854"/>
      <c r="BG28854"/>
    </row>
    <row r="28855" spans="11:59" x14ac:dyDescent="0.25">
      <c r="K28855" s="11"/>
      <c r="L28855" s="11"/>
      <c r="N28855" s="11"/>
      <c r="O28855" s="11"/>
      <c r="P28855" s="11"/>
      <c r="Q28855" s="11"/>
      <c r="R28855" s="11"/>
      <c r="S28855" s="11"/>
      <c r="T28855" s="11"/>
      <c r="U28855" s="11"/>
      <c r="V28855" s="11"/>
      <c r="W28855" s="11"/>
      <c r="X28855" s="11"/>
      <c r="Y28855" s="11"/>
      <c r="Z28855" s="11"/>
      <c r="BE28855"/>
      <c r="BF28855"/>
      <c r="BG28855"/>
    </row>
    <row r="28856" spans="11:59" x14ac:dyDescent="0.25">
      <c r="K28856" s="11"/>
      <c r="L28856" s="11"/>
      <c r="N28856" s="11"/>
      <c r="O28856" s="11"/>
      <c r="P28856" s="11"/>
      <c r="Q28856" s="11"/>
      <c r="R28856" s="11"/>
      <c r="S28856" s="11"/>
      <c r="T28856" s="11"/>
      <c r="U28856" s="11"/>
      <c r="V28856" s="11"/>
      <c r="W28856" s="11"/>
      <c r="X28856" s="11"/>
      <c r="Y28856" s="11"/>
      <c r="Z28856" s="11"/>
      <c r="BE28856"/>
      <c r="BF28856"/>
      <c r="BG28856"/>
    </row>
    <row r="28857" spans="11:59" x14ac:dyDescent="0.25">
      <c r="K28857" s="11"/>
      <c r="L28857" s="11"/>
      <c r="N28857" s="11"/>
      <c r="O28857" s="11"/>
      <c r="P28857" s="11"/>
      <c r="Q28857" s="11"/>
      <c r="R28857" s="11"/>
      <c r="S28857" s="11"/>
      <c r="T28857" s="11"/>
      <c r="U28857" s="11"/>
      <c r="V28857" s="11"/>
      <c r="W28857" s="11"/>
      <c r="X28857" s="11"/>
      <c r="Y28857" s="11"/>
      <c r="Z28857" s="11"/>
      <c r="BE28857"/>
      <c r="BF28857"/>
      <c r="BG28857"/>
    </row>
    <row r="28858" spans="11:59" x14ac:dyDescent="0.25">
      <c r="K28858" s="11"/>
      <c r="L28858" s="11"/>
      <c r="N28858" s="11"/>
      <c r="O28858" s="11"/>
      <c r="P28858" s="11"/>
      <c r="Q28858" s="11"/>
      <c r="R28858" s="11"/>
      <c r="S28858" s="11"/>
      <c r="T28858" s="11"/>
      <c r="U28858" s="11"/>
      <c r="V28858" s="11"/>
      <c r="W28858" s="11"/>
      <c r="X28858" s="11"/>
      <c r="Y28858" s="11"/>
      <c r="Z28858" s="11"/>
      <c r="BE28858"/>
      <c r="BF28858"/>
      <c r="BG28858"/>
    </row>
    <row r="28859" spans="11:59" x14ac:dyDescent="0.25">
      <c r="K28859" s="11"/>
      <c r="L28859" s="11"/>
      <c r="N28859" s="11"/>
      <c r="O28859" s="11"/>
      <c r="P28859" s="11"/>
      <c r="Q28859" s="11"/>
      <c r="R28859" s="11"/>
      <c r="S28859" s="11"/>
      <c r="T28859" s="11"/>
      <c r="U28859" s="11"/>
      <c r="V28859" s="11"/>
      <c r="W28859" s="11"/>
      <c r="X28859" s="11"/>
      <c r="Y28859" s="11"/>
      <c r="Z28859" s="11"/>
      <c r="BE28859"/>
      <c r="BF28859"/>
      <c r="BG28859"/>
    </row>
    <row r="28860" spans="11:59" x14ac:dyDescent="0.25">
      <c r="K28860" s="11"/>
      <c r="L28860" s="11"/>
      <c r="N28860" s="11"/>
      <c r="O28860" s="11"/>
      <c r="P28860" s="11"/>
      <c r="Q28860" s="11"/>
      <c r="R28860" s="11"/>
      <c r="S28860" s="11"/>
      <c r="T28860" s="11"/>
      <c r="U28860" s="11"/>
      <c r="V28860" s="11"/>
      <c r="W28860" s="11"/>
      <c r="X28860" s="11"/>
      <c r="Y28860" s="11"/>
      <c r="Z28860" s="11"/>
      <c r="BE28860"/>
      <c r="BF28860"/>
      <c r="BG28860"/>
    </row>
    <row r="28861" spans="11:59" x14ac:dyDescent="0.25">
      <c r="K28861" s="11"/>
      <c r="L28861" s="11"/>
      <c r="N28861" s="11"/>
      <c r="O28861" s="11"/>
      <c r="P28861" s="11"/>
      <c r="Q28861" s="11"/>
      <c r="R28861" s="11"/>
      <c r="S28861" s="11"/>
      <c r="T28861" s="11"/>
      <c r="U28861" s="11"/>
      <c r="V28861" s="11"/>
      <c r="W28861" s="11"/>
      <c r="X28861" s="11"/>
      <c r="Y28861" s="11"/>
      <c r="Z28861" s="11"/>
      <c r="BE28861"/>
      <c r="BF28861"/>
      <c r="BG28861"/>
    </row>
    <row r="28862" spans="11:59" x14ac:dyDescent="0.25">
      <c r="K28862" s="11"/>
      <c r="L28862" s="11"/>
      <c r="N28862" s="11"/>
      <c r="O28862" s="11"/>
      <c r="P28862" s="11"/>
      <c r="Q28862" s="11"/>
      <c r="R28862" s="11"/>
      <c r="S28862" s="11"/>
      <c r="T28862" s="11"/>
      <c r="U28862" s="11"/>
      <c r="V28862" s="11"/>
      <c r="W28862" s="11"/>
      <c r="X28862" s="11"/>
      <c r="Y28862" s="11"/>
      <c r="Z28862" s="11"/>
      <c r="BE28862"/>
      <c r="BF28862"/>
      <c r="BG28862"/>
    </row>
    <row r="28863" spans="11:59" x14ac:dyDescent="0.25">
      <c r="K28863" s="11"/>
      <c r="L28863" s="11"/>
      <c r="N28863" s="11"/>
      <c r="O28863" s="11"/>
      <c r="P28863" s="11"/>
      <c r="Q28863" s="11"/>
      <c r="R28863" s="11"/>
      <c r="S28863" s="11"/>
      <c r="T28863" s="11"/>
      <c r="U28863" s="11"/>
      <c r="V28863" s="11"/>
      <c r="W28863" s="11"/>
      <c r="X28863" s="11"/>
      <c r="Y28863" s="11"/>
      <c r="Z28863" s="11"/>
      <c r="BE28863"/>
      <c r="BF28863"/>
      <c r="BG28863"/>
    </row>
    <row r="28864" spans="11:59" x14ac:dyDescent="0.25">
      <c r="K28864" s="11"/>
      <c r="L28864" s="11"/>
      <c r="N28864" s="11"/>
      <c r="O28864" s="11"/>
      <c r="P28864" s="11"/>
      <c r="Q28864" s="11"/>
      <c r="R28864" s="11"/>
      <c r="S28864" s="11"/>
      <c r="T28864" s="11"/>
      <c r="U28864" s="11"/>
      <c r="V28864" s="11"/>
      <c r="W28864" s="11"/>
      <c r="X28864" s="11"/>
      <c r="Y28864" s="11"/>
      <c r="Z28864" s="11"/>
      <c r="BE28864"/>
      <c r="BF28864"/>
      <c r="BG28864"/>
    </row>
    <row r="28865" spans="11:59" x14ac:dyDescent="0.25">
      <c r="K28865" s="11"/>
      <c r="L28865" s="11"/>
      <c r="N28865" s="11"/>
      <c r="O28865" s="11"/>
      <c r="P28865" s="11"/>
      <c r="Q28865" s="11"/>
      <c r="R28865" s="11"/>
      <c r="S28865" s="11"/>
      <c r="T28865" s="11"/>
      <c r="U28865" s="11"/>
      <c r="V28865" s="11"/>
      <c r="W28865" s="11"/>
      <c r="X28865" s="11"/>
      <c r="Y28865" s="11"/>
      <c r="Z28865" s="11"/>
      <c r="BE28865"/>
      <c r="BF28865"/>
      <c r="BG28865"/>
    </row>
    <row r="28866" spans="11:59" x14ac:dyDescent="0.25">
      <c r="K28866" s="11"/>
      <c r="L28866" s="11"/>
      <c r="N28866" s="11"/>
      <c r="O28866" s="11"/>
      <c r="P28866" s="11"/>
      <c r="Q28866" s="11"/>
      <c r="R28866" s="11"/>
      <c r="S28866" s="11"/>
      <c r="T28866" s="11"/>
      <c r="U28866" s="11"/>
      <c r="V28866" s="11"/>
      <c r="W28866" s="11"/>
      <c r="X28866" s="11"/>
      <c r="Y28866" s="11"/>
      <c r="Z28866" s="11"/>
      <c r="BE28866"/>
      <c r="BF28866"/>
      <c r="BG28866"/>
    </row>
    <row r="28867" spans="11:59" x14ac:dyDescent="0.25">
      <c r="K28867" s="11"/>
      <c r="L28867" s="11"/>
      <c r="N28867" s="11"/>
      <c r="O28867" s="11"/>
      <c r="P28867" s="11"/>
      <c r="Q28867" s="11"/>
      <c r="R28867" s="11"/>
      <c r="S28867" s="11"/>
      <c r="T28867" s="11"/>
      <c r="U28867" s="11"/>
      <c r="V28867" s="11"/>
      <c r="W28867" s="11"/>
      <c r="X28867" s="11"/>
      <c r="Y28867" s="11"/>
      <c r="Z28867" s="11"/>
      <c r="BE28867"/>
      <c r="BF28867"/>
      <c r="BG28867"/>
    </row>
    <row r="28868" spans="11:59" x14ac:dyDescent="0.25">
      <c r="K28868" s="11"/>
      <c r="L28868" s="11"/>
      <c r="N28868" s="11"/>
      <c r="O28868" s="11"/>
      <c r="P28868" s="11"/>
      <c r="Q28868" s="11"/>
      <c r="R28868" s="11"/>
      <c r="S28868" s="11"/>
      <c r="T28868" s="11"/>
      <c r="U28868" s="11"/>
      <c r="V28868" s="11"/>
      <c r="W28868" s="11"/>
      <c r="X28868" s="11"/>
      <c r="Y28868" s="11"/>
      <c r="Z28868" s="11"/>
      <c r="BE28868"/>
      <c r="BF28868"/>
      <c r="BG28868"/>
    </row>
    <row r="28869" spans="11:59" x14ac:dyDescent="0.25">
      <c r="K28869" s="11"/>
      <c r="L28869" s="11"/>
      <c r="N28869" s="11"/>
      <c r="O28869" s="11"/>
      <c r="P28869" s="11"/>
      <c r="Q28869" s="11"/>
      <c r="R28869" s="11"/>
      <c r="S28869" s="11"/>
      <c r="T28869" s="11"/>
      <c r="U28869" s="11"/>
      <c r="V28869" s="11"/>
      <c r="W28869" s="11"/>
      <c r="X28869" s="11"/>
      <c r="Y28869" s="11"/>
      <c r="Z28869" s="11"/>
      <c r="BE28869"/>
      <c r="BF28869"/>
      <c r="BG28869"/>
    </row>
    <row r="28870" spans="11:59" x14ac:dyDescent="0.25">
      <c r="K28870" s="11"/>
      <c r="L28870" s="11"/>
      <c r="N28870" s="11"/>
      <c r="O28870" s="11"/>
      <c r="P28870" s="11"/>
      <c r="Q28870" s="11"/>
      <c r="R28870" s="11"/>
      <c r="S28870" s="11"/>
      <c r="T28870" s="11"/>
      <c r="U28870" s="11"/>
      <c r="V28870" s="11"/>
      <c r="W28870" s="11"/>
      <c r="X28870" s="11"/>
      <c r="Y28870" s="11"/>
      <c r="Z28870" s="11"/>
      <c r="BE28870"/>
      <c r="BF28870"/>
      <c r="BG28870"/>
    </row>
    <row r="28871" spans="11:59" x14ac:dyDescent="0.25">
      <c r="K28871" s="11"/>
      <c r="L28871" s="11"/>
      <c r="N28871" s="11"/>
      <c r="O28871" s="11"/>
      <c r="P28871" s="11"/>
      <c r="Q28871" s="11"/>
      <c r="R28871" s="11"/>
      <c r="S28871" s="11"/>
      <c r="T28871" s="11"/>
      <c r="U28871" s="11"/>
      <c r="V28871" s="11"/>
      <c r="W28871" s="11"/>
      <c r="X28871" s="11"/>
      <c r="Y28871" s="11"/>
      <c r="Z28871" s="11"/>
      <c r="BE28871"/>
      <c r="BF28871"/>
      <c r="BG28871"/>
    </row>
    <row r="28872" spans="11:59" x14ac:dyDescent="0.25">
      <c r="K28872" s="11"/>
      <c r="L28872" s="11"/>
      <c r="N28872" s="11"/>
      <c r="O28872" s="11"/>
      <c r="P28872" s="11"/>
      <c r="Q28872" s="11"/>
      <c r="R28872" s="11"/>
      <c r="S28872" s="11"/>
      <c r="T28872" s="11"/>
      <c r="U28872" s="11"/>
      <c r="V28872" s="11"/>
      <c r="W28872" s="11"/>
      <c r="X28872" s="11"/>
      <c r="Y28872" s="11"/>
      <c r="Z28872" s="11"/>
      <c r="BE28872"/>
      <c r="BF28872"/>
      <c r="BG28872"/>
    </row>
    <row r="28873" spans="11:59" x14ac:dyDescent="0.25">
      <c r="K28873" s="11"/>
      <c r="L28873" s="11"/>
      <c r="N28873" s="11"/>
      <c r="O28873" s="11"/>
      <c r="P28873" s="11"/>
      <c r="Q28873" s="11"/>
      <c r="R28873" s="11"/>
      <c r="S28873" s="11"/>
      <c r="T28873" s="11"/>
      <c r="U28873" s="11"/>
      <c r="V28873" s="11"/>
      <c r="W28873" s="11"/>
      <c r="X28873" s="11"/>
      <c r="Y28873" s="11"/>
      <c r="Z28873" s="11"/>
      <c r="BE28873"/>
      <c r="BF28873"/>
      <c r="BG28873"/>
    </row>
    <row r="28874" spans="11:59" x14ac:dyDescent="0.25">
      <c r="K28874" s="11"/>
      <c r="L28874" s="11"/>
      <c r="N28874" s="11"/>
      <c r="O28874" s="11"/>
      <c r="P28874" s="11"/>
      <c r="Q28874" s="11"/>
      <c r="R28874" s="11"/>
      <c r="S28874" s="11"/>
      <c r="T28874" s="11"/>
      <c r="U28874" s="11"/>
      <c r="V28874" s="11"/>
      <c r="W28874" s="11"/>
      <c r="X28874" s="11"/>
      <c r="Y28874" s="11"/>
      <c r="Z28874" s="11"/>
      <c r="BE28874"/>
      <c r="BF28874"/>
      <c r="BG28874"/>
    </row>
    <row r="28875" spans="11:59" x14ac:dyDescent="0.25">
      <c r="K28875" s="11"/>
      <c r="L28875" s="11"/>
      <c r="N28875" s="11"/>
      <c r="O28875" s="11"/>
      <c r="P28875" s="11"/>
      <c r="Q28875" s="11"/>
      <c r="R28875" s="11"/>
      <c r="S28875" s="11"/>
      <c r="T28875" s="11"/>
      <c r="U28875" s="11"/>
      <c r="V28875" s="11"/>
      <c r="W28875" s="11"/>
      <c r="X28875" s="11"/>
      <c r="Y28875" s="11"/>
      <c r="Z28875" s="11"/>
      <c r="BE28875"/>
      <c r="BF28875"/>
      <c r="BG28875"/>
    </row>
    <row r="28876" spans="11:59" x14ac:dyDescent="0.25">
      <c r="K28876" s="11"/>
      <c r="L28876" s="11"/>
      <c r="N28876" s="11"/>
      <c r="O28876" s="11"/>
      <c r="P28876" s="11"/>
      <c r="Q28876" s="11"/>
      <c r="R28876" s="11"/>
      <c r="S28876" s="11"/>
      <c r="T28876" s="11"/>
      <c r="U28876" s="11"/>
      <c r="V28876" s="11"/>
      <c r="W28876" s="11"/>
      <c r="X28876" s="11"/>
      <c r="Y28876" s="11"/>
      <c r="Z28876" s="11"/>
      <c r="BE28876"/>
      <c r="BF28876"/>
      <c r="BG28876"/>
    </row>
    <row r="28877" spans="11:59" x14ac:dyDescent="0.25">
      <c r="K28877" s="11"/>
      <c r="L28877" s="11"/>
      <c r="N28877" s="11"/>
      <c r="O28877" s="11"/>
      <c r="P28877" s="11"/>
      <c r="Q28877" s="11"/>
      <c r="R28877" s="11"/>
      <c r="S28877" s="11"/>
      <c r="T28877" s="11"/>
      <c r="U28877" s="11"/>
      <c r="V28877" s="11"/>
      <c r="W28877" s="11"/>
      <c r="X28877" s="11"/>
      <c r="Y28877" s="11"/>
      <c r="Z28877" s="11"/>
      <c r="BE28877"/>
      <c r="BF28877"/>
      <c r="BG28877"/>
    </row>
    <row r="28878" spans="11:59" x14ac:dyDescent="0.25">
      <c r="K28878" s="11"/>
      <c r="L28878" s="11"/>
      <c r="N28878" s="11"/>
      <c r="O28878" s="11"/>
      <c r="P28878" s="11"/>
      <c r="Q28878" s="11"/>
      <c r="R28878" s="11"/>
      <c r="S28878" s="11"/>
      <c r="T28878" s="11"/>
      <c r="U28878" s="11"/>
      <c r="V28878" s="11"/>
      <c r="W28878" s="11"/>
      <c r="X28878" s="11"/>
      <c r="Y28878" s="11"/>
      <c r="Z28878" s="11"/>
      <c r="BE28878"/>
      <c r="BF28878"/>
      <c r="BG28878"/>
    </row>
    <row r="28879" spans="11:59" x14ac:dyDescent="0.25">
      <c r="K28879" s="11"/>
      <c r="L28879" s="11"/>
      <c r="N28879" s="11"/>
      <c r="O28879" s="11"/>
      <c r="P28879" s="11"/>
      <c r="Q28879" s="11"/>
      <c r="R28879" s="11"/>
      <c r="S28879" s="11"/>
      <c r="T28879" s="11"/>
      <c r="U28879" s="11"/>
      <c r="V28879" s="11"/>
      <c r="W28879" s="11"/>
      <c r="X28879" s="11"/>
      <c r="Y28879" s="11"/>
      <c r="Z28879" s="11"/>
      <c r="BE28879"/>
      <c r="BF28879"/>
      <c r="BG28879"/>
    </row>
    <row r="28880" spans="11:59" x14ac:dyDescent="0.25">
      <c r="K28880" s="11"/>
      <c r="L28880" s="11"/>
      <c r="N28880" s="11"/>
      <c r="O28880" s="11"/>
      <c r="P28880" s="11"/>
      <c r="Q28880" s="11"/>
      <c r="R28880" s="11"/>
      <c r="S28880" s="11"/>
      <c r="T28880" s="11"/>
      <c r="U28880" s="11"/>
      <c r="V28880" s="11"/>
      <c r="W28880" s="11"/>
      <c r="X28880" s="11"/>
      <c r="Y28880" s="11"/>
      <c r="Z28880" s="11"/>
      <c r="BE28880"/>
      <c r="BF28880"/>
      <c r="BG28880"/>
    </row>
    <row r="28881" spans="11:59" x14ac:dyDescent="0.25">
      <c r="K28881" s="11"/>
      <c r="L28881" s="11"/>
      <c r="N28881" s="11"/>
      <c r="O28881" s="11"/>
      <c r="P28881" s="11"/>
      <c r="Q28881" s="11"/>
      <c r="R28881" s="11"/>
      <c r="S28881" s="11"/>
      <c r="T28881" s="11"/>
      <c r="U28881" s="11"/>
      <c r="V28881" s="11"/>
      <c r="W28881" s="11"/>
      <c r="X28881" s="11"/>
      <c r="Y28881" s="11"/>
      <c r="Z28881" s="11"/>
      <c r="BE28881"/>
      <c r="BF28881"/>
      <c r="BG28881"/>
    </row>
    <row r="28882" spans="11:59" x14ac:dyDescent="0.25">
      <c r="K28882" s="11"/>
      <c r="L28882" s="11"/>
      <c r="N28882" s="11"/>
      <c r="O28882" s="11"/>
      <c r="P28882" s="11"/>
      <c r="Q28882" s="11"/>
      <c r="R28882" s="11"/>
      <c r="S28882" s="11"/>
      <c r="T28882" s="11"/>
      <c r="U28882" s="11"/>
      <c r="V28882" s="11"/>
      <c r="W28882" s="11"/>
      <c r="X28882" s="11"/>
      <c r="Y28882" s="11"/>
      <c r="Z28882" s="11"/>
      <c r="BE28882"/>
      <c r="BF28882"/>
      <c r="BG28882"/>
    </row>
    <row r="28883" spans="11:59" x14ac:dyDescent="0.25">
      <c r="K28883" s="11"/>
      <c r="L28883" s="11"/>
      <c r="N28883" s="11"/>
      <c r="O28883" s="11"/>
      <c r="P28883" s="11"/>
      <c r="Q28883" s="11"/>
      <c r="R28883" s="11"/>
      <c r="S28883" s="11"/>
      <c r="T28883" s="11"/>
      <c r="U28883" s="11"/>
      <c r="V28883" s="11"/>
      <c r="W28883" s="11"/>
      <c r="X28883" s="11"/>
      <c r="Y28883" s="11"/>
      <c r="Z28883" s="11"/>
      <c r="BE28883"/>
      <c r="BF28883"/>
      <c r="BG28883"/>
    </row>
    <row r="28884" spans="11:59" x14ac:dyDescent="0.25">
      <c r="K28884" s="11"/>
      <c r="L28884" s="11"/>
      <c r="N28884" s="11"/>
      <c r="O28884" s="11"/>
      <c r="P28884" s="11"/>
      <c r="Q28884" s="11"/>
      <c r="R28884" s="11"/>
      <c r="S28884" s="11"/>
      <c r="T28884" s="11"/>
      <c r="U28884" s="11"/>
      <c r="V28884" s="11"/>
      <c r="W28884" s="11"/>
      <c r="X28884" s="11"/>
      <c r="Y28884" s="11"/>
      <c r="Z28884" s="11"/>
      <c r="BE28884"/>
      <c r="BF28884"/>
      <c r="BG28884"/>
    </row>
    <row r="28885" spans="11:59" x14ac:dyDescent="0.25">
      <c r="K28885" s="11"/>
      <c r="L28885" s="11"/>
      <c r="N28885" s="11"/>
      <c r="O28885" s="11"/>
      <c r="P28885" s="11"/>
      <c r="Q28885" s="11"/>
      <c r="R28885" s="11"/>
      <c r="S28885" s="11"/>
      <c r="T28885" s="11"/>
      <c r="U28885" s="11"/>
      <c r="V28885" s="11"/>
      <c r="W28885" s="11"/>
      <c r="X28885" s="11"/>
      <c r="Y28885" s="11"/>
      <c r="Z28885" s="11"/>
      <c r="BE28885"/>
      <c r="BF28885"/>
      <c r="BG28885"/>
    </row>
    <row r="28886" spans="11:59" x14ac:dyDescent="0.25">
      <c r="K28886" s="11"/>
      <c r="L28886" s="11"/>
      <c r="N28886" s="11"/>
      <c r="O28886" s="11"/>
      <c r="P28886" s="11"/>
      <c r="Q28886" s="11"/>
      <c r="R28886" s="11"/>
      <c r="S28886" s="11"/>
      <c r="T28886" s="11"/>
      <c r="U28886" s="11"/>
      <c r="V28886" s="11"/>
      <c r="W28886" s="11"/>
      <c r="X28886" s="11"/>
      <c r="Y28886" s="11"/>
      <c r="Z28886" s="11"/>
      <c r="BE28886"/>
      <c r="BF28886"/>
      <c r="BG28886"/>
    </row>
    <row r="28887" spans="11:59" x14ac:dyDescent="0.25">
      <c r="K28887" s="11"/>
      <c r="L28887" s="11"/>
      <c r="N28887" s="11"/>
      <c r="O28887" s="11"/>
      <c r="P28887" s="11"/>
      <c r="Q28887" s="11"/>
      <c r="R28887" s="11"/>
      <c r="S28887" s="11"/>
      <c r="T28887" s="11"/>
      <c r="U28887" s="11"/>
      <c r="V28887" s="11"/>
      <c r="W28887" s="11"/>
      <c r="X28887" s="11"/>
      <c r="Y28887" s="11"/>
      <c r="Z28887" s="11"/>
      <c r="BE28887"/>
      <c r="BF28887"/>
      <c r="BG28887"/>
    </row>
    <row r="28888" spans="11:59" x14ac:dyDescent="0.25">
      <c r="K28888" s="11"/>
      <c r="L28888" s="11"/>
      <c r="N28888" s="11"/>
      <c r="O28888" s="11"/>
      <c r="P28888" s="11"/>
      <c r="Q28888" s="11"/>
      <c r="R28888" s="11"/>
      <c r="S28888" s="11"/>
      <c r="T28888" s="11"/>
      <c r="U28888" s="11"/>
      <c r="V28888" s="11"/>
      <c r="W28888" s="11"/>
      <c r="X28888" s="11"/>
      <c r="Y28888" s="11"/>
      <c r="Z28888" s="11"/>
      <c r="BE28888"/>
      <c r="BF28888"/>
      <c r="BG28888"/>
    </row>
    <row r="28889" spans="11:59" x14ac:dyDescent="0.25">
      <c r="K28889" s="11"/>
      <c r="L28889" s="11"/>
      <c r="N28889" s="11"/>
      <c r="O28889" s="11"/>
      <c r="P28889" s="11"/>
      <c r="Q28889" s="11"/>
      <c r="R28889" s="11"/>
      <c r="S28889" s="11"/>
      <c r="T28889" s="11"/>
      <c r="U28889" s="11"/>
      <c r="V28889" s="11"/>
      <c r="W28889" s="11"/>
      <c r="X28889" s="11"/>
      <c r="Y28889" s="11"/>
      <c r="Z28889" s="11"/>
      <c r="BE28889"/>
      <c r="BF28889"/>
      <c r="BG28889"/>
    </row>
    <row r="28890" spans="11:59" x14ac:dyDescent="0.25">
      <c r="K28890" s="11"/>
      <c r="L28890" s="11"/>
      <c r="N28890" s="11"/>
      <c r="O28890" s="11"/>
      <c r="P28890" s="11"/>
      <c r="Q28890" s="11"/>
      <c r="R28890" s="11"/>
      <c r="S28890" s="11"/>
      <c r="T28890" s="11"/>
      <c r="U28890" s="11"/>
      <c r="V28890" s="11"/>
      <c r="W28890" s="11"/>
      <c r="X28890" s="11"/>
      <c r="Y28890" s="11"/>
      <c r="Z28890" s="11"/>
      <c r="BE28890"/>
      <c r="BF28890"/>
      <c r="BG28890"/>
    </row>
    <row r="28891" spans="11:59" x14ac:dyDescent="0.25">
      <c r="K28891" s="11"/>
      <c r="L28891" s="11"/>
      <c r="N28891" s="11"/>
      <c r="O28891" s="11"/>
      <c r="P28891" s="11"/>
      <c r="Q28891" s="11"/>
      <c r="R28891" s="11"/>
      <c r="S28891" s="11"/>
      <c r="T28891" s="11"/>
      <c r="U28891" s="11"/>
      <c r="V28891" s="11"/>
      <c r="W28891" s="11"/>
      <c r="X28891" s="11"/>
      <c r="Y28891" s="11"/>
      <c r="Z28891" s="11"/>
      <c r="BE28891"/>
      <c r="BF28891"/>
      <c r="BG28891"/>
    </row>
    <row r="28892" spans="11:59" x14ac:dyDescent="0.25">
      <c r="K28892" s="11"/>
      <c r="L28892" s="11"/>
      <c r="N28892" s="11"/>
      <c r="O28892" s="11"/>
      <c r="P28892" s="11"/>
      <c r="Q28892" s="11"/>
      <c r="R28892" s="11"/>
      <c r="S28892" s="11"/>
      <c r="T28892" s="11"/>
      <c r="U28892" s="11"/>
      <c r="V28892" s="11"/>
      <c r="W28892" s="11"/>
      <c r="X28892" s="11"/>
      <c r="Y28892" s="11"/>
      <c r="Z28892" s="11"/>
      <c r="BE28892"/>
      <c r="BF28892"/>
      <c r="BG28892"/>
    </row>
    <row r="28893" spans="11:59" x14ac:dyDescent="0.25">
      <c r="K28893" s="11"/>
      <c r="L28893" s="11"/>
      <c r="N28893" s="11"/>
      <c r="O28893" s="11"/>
      <c r="P28893" s="11"/>
      <c r="Q28893" s="11"/>
      <c r="R28893" s="11"/>
      <c r="S28893" s="11"/>
      <c r="T28893" s="11"/>
      <c r="U28893" s="11"/>
      <c r="V28893" s="11"/>
      <c r="W28893" s="11"/>
      <c r="X28893" s="11"/>
      <c r="Y28893" s="11"/>
      <c r="Z28893" s="11"/>
      <c r="BE28893"/>
      <c r="BF28893"/>
      <c r="BG28893"/>
    </row>
    <row r="28894" spans="11:59" x14ac:dyDescent="0.25">
      <c r="K28894" s="11"/>
      <c r="L28894" s="11"/>
      <c r="N28894" s="11"/>
      <c r="O28894" s="11"/>
      <c r="P28894" s="11"/>
      <c r="Q28894" s="11"/>
      <c r="R28894" s="11"/>
      <c r="S28894" s="11"/>
      <c r="T28894" s="11"/>
      <c r="U28894" s="11"/>
      <c r="V28894" s="11"/>
      <c r="W28894" s="11"/>
      <c r="X28894" s="11"/>
      <c r="Y28894" s="11"/>
      <c r="Z28894" s="11"/>
      <c r="BE28894"/>
      <c r="BF28894"/>
      <c r="BG28894"/>
    </row>
    <row r="28895" spans="11:59" x14ac:dyDescent="0.25">
      <c r="K28895" s="11"/>
      <c r="L28895" s="11"/>
      <c r="N28895" s="11"/>
      <c r="O28895" s="11"/>
      <c r="P28895" s="11"/>
      <c r="Q28895" s="11"/>
      <c r="R28895" s="11"/>
      <c r="S28895" s="11"/>
      <c r="T28895" s="11"/>
      <c r="U28895" s="11"/>
      <c r="V28895" s="11"/>
      <c r="W28895" s="11"/>
      <c r="X28895" s="11"/>
      <c r="Y28895" s="11"/>
      <c r="Z28895" s="11"/>
      <c r="BE28895"/>
      <c r="BF28895"/>
      <c r="BG28895"/>
    </row>
    <row r="28896" spans="11:59" x14ac:dyDescent="0.25">
      <c r="K28896" s="11"/>
      <c r="L28896" s="11"/>
      <c r="N28896" s="11"/>
      <c r="O28896" s="11"/>
      <c r="P28896" s="11"/>
      <c r="Q28896" s="11"/>
      <c r="R28896" s="11"/>
      <c r="S28896" s="11"/>
      <c r="T28896" s="11"/>
      <c r="U28896" s="11"/>
      <c r="V28896" s="11"/>
      <c r="W28896" s="11"/>
      <c r="X28896" s="11"/>
      <c r="Y28896" s="11"/>
      <c r="Z28896" s="11"/>
      <c r="BE28896"/>
      <c r="BF28896"/>
      <c r="BG28896"/>
    </row>
    <row r="28897" spans="11:59" x14ac:dyDescent="0.25">
      <c r="K28897" s="11"/>
      <c r="L28897" s="11"/>
      <c r="N28897" s="11"/>
      <c r="O28897" s="11"/>
      <c r="P28897" s="11"/>
      <c r="Q28897" s="11"/>
      <c r="R28897" s="11"/>
      <c r="S28897" s="11"/>
      <c r="T28897" s="11"/>
      <c r="U28897" s="11"/>
      <c r="V28897" s="11"/>
      <c r="W28897" s="11"/>
      <c r="X28897" s="11"/>
      <c r="Y28897" s="11"/>
      <c r="Z28897" s="11"/>
      <c r="BE28897"/>
      <c r="BF28897"/>
      <c r="BG28897"/>
    </row>
    <row r="28898" spans="11:59" x14ac:dyDescent="0.25">
      <c r="K28898" s="11"/>
      <c r="L28898" s="11"/>
      <c r="N28898" s="11"/>
      <c r="O28898" s="11"/>
      <c r="P28898" s="11"/>
      <c r="Q28898" s="11"/>
      <c r="R28898" s="11"/>
      <c r="S28898" s="11"/>
      <c r="T28898" s="11"/>
      <c r="U28898" s="11"/>
      <c r="V28898" s="11"/>
      <c r="W28898" s="11"/>
      <c r="X28898" s="11"/>
      <c r="Y28898" s="11"/>
      <c r="Z28898" s="11"/>
      <c r="BE28898"/>
      <c r="BF28898"/>
      <c r="BG28898"/>
    </row>
    <row r="28899" spans="11:59" x14ac:dyDescent="0.25">
      <c r="K28899" s="11"/>
      <c r="L28899" s="11"/>
      <c r="N28899" s="11"/>
      <c r="O28899" s="11"/>
      <c r="P28899" s="11"/>
      <c r="Q28899" s="11"/>
      <c r="R28899" s="11"/>
      <c r="S28899" s="11"/>
      <c r="T28899" s="11"/>
      <c r="U28899" s="11"/>
      <c r="V28899" s="11"/>
      <c r="W28899" s="11"/>
      <c r="X28899" s="11"/>
      <c r="Y28899" s="11"/>
      <c r="Z28899" s="11"/>
      <c r="BE28899"/>
      <c r="BF28899"/>
      <c r="BG28899"/>
    </row>
    <row r="28900" spans="11:59" x14ac:dyDescent="0.25">
      <c r="K28900" s="11"/>
      <c r="L28900" s="11"/>
      <c r="N28900" s="11"/>
      <c r="O28900" s="11"/>
      <c r="P28900" s="11"/>
      <c r="Q28900" s="11"/>
      <c r="R28900" s="11"/>
      <c r="S28900" s="11"/>
      <c r="T28900" s="11"/>
      <c r="U28900" s="11"/>
      <c r="V28900" s="11"/>
      <c r="W28900" s="11"/>
      <c r="X28900" s="11"/>
      <c r="Y28900" s="11"/>
      <c r="Z28900" s="11"/>
      <c r="BE28900"/>
      <c r="BF28900"/>
      <c r="BG28900"/>
    </row>
    <row r="28901" spans="11:59" x14ac:dyDescent="0.25">
      <c r="K28901" s="11"/>
      <c r="L28901" s="11"/>
      <c r="N28901" s="11"/>
      <c r="O28901" s="11"/>
      <c r="P28901" s="11"/>
      <c r="Q28901" s="11"/>
      <c r="R28901" s="11"/>
      <c r="S28901" s="11"/>
      <c r="T28901" s="11"/>
      <c r="U28901" s="11"/>
      <c r="V28901" s="11"/>
      <c r="W28901" s="11"/>
      <c r="X28901" s="11"/>
      <c r="Y28901" s="11"/>
      <c r="Z28901" s="11"/>
      <c r="BE28901"/>
      <c r="BF28901"/>
      <c r="BG28901"/>
    </row>
    <row r="28902" spans="11:59" x14ac:dyDescent="0.25">
      <c r="K28902" s="11"/>
      <c r="L28902" s="11"/>
      <c r="N28902" s="11"/>
      <c r="O28902" s="11"/>
      <c r="P28902" s="11"/>
      <c r="Q28902" s="11"/>
      <c r="R28902" s="11"/>
      <c r="S28902" s="11"/>
      <c r="T28902" s="11"/>
      <c r="U28902" s="11"/>
      <c r="V28902" s="11"/>
      <c r="W28902" s="11"/>
      <c r="X28902" s="11"/>
      <c r="Y28902" s="11"/>
      <c r="Z28902" s="11"/>
      <c r="BE28902"/>
      <c r="BF28902"/>
      <c r="BG28902"/>
    </row>
    <row r="28903" spans="11:59" x14ac:dyDescent="0.25">
      <c r="K28903" s="11"/>
      <c r="L28903" s="11"/>
      <c r="N28903" s="11"/>
      <c r="O28903" s="11"/>
      <c r="P28903" s="11"/>
      <c r="Q28903" s="11"/>
      <c r="R28903" s="11"/>
      <c r="S28903" s="11"/>
      <c r="T28903" s="11"/>
      <c r="U28903" s="11"/>
      <c r="V28903" s="11"/>
      <c r="W28903" s="11"/>
      <c r="X28903" s="11"/>
      <c r="Y28903" s="11"/>
      <c r="Z28903" s="11"/>
      <c r="BE28903"/>
      <c r="BF28903"/>
      <c r="BG28903"/>
    </row>
    <row r="28904" spans="11:59" x14ac:dyDescent="0.25">
      <c r="K28904" s="11"/>
      <c r="L28904" s="11"/>
      <c r="N28904" s="11"/>
      <c r="O28904" s="11"/>
      <c r="P28904" s="11"/>
      <c r="Q28904" s="11"/>
      <c r="R28904" s="11"/>
      <c r="S28904" s="11"/>
      <c r="T28904" s="11"/>
      <c r="U28904" s="11"/>
      <c r="V28904" s="11"/>
      <c r="W28904" s="11"/>
      <c r="X28904" s="11"/>
      <c r="Y28904" s="11"/>
      <c r="Z28904" s="11"/>
      <c r="BE28904"/>
      <c r="BF28904"/>
      <c r="BG28904"/>
    </row>
    <row r="28905" spans="11:59" x14ac:dyDescent="0.25">
      <c r="K28905" s="11"/>
      <c r="L28905" s="11"/>
      <c r="N28905" s="11"/>
      <c r="O28905" s="11"/>
      <c r="P28905" s="11"/>
      <c r="Q28905" s="11"/>
      <c r="R28905" s="11"/>
      <c r="S28905" s="11"/>
      <c r="T28905" s="11"/>
      <c r="U28905" s="11"/>
      <c r="V28905" s="11"/>
      <c r="W28905" s="11"/>
      <c r="X28905" s="11"/>
      <c r="Y28905" s="11"/>
      <c r="Z28905" s="11"/>
      <c r="BE28905"/>
      <c r="BF28905"/>
      <c r="BG28905"/>
    </row>
    <row r="28906" spans="11:59" x14ac:dyDescent="0.25">
      <c r="K28906" s="11"/>
      <c r="L28906" s="11"/>
      <c r="N28906" s="11"/>
      <c r="O28906" s="11"/>
      <c r="P28906" s="11"/>
      <c r="Q28906" s="11"/>
      <c r="R28906" s="11"/>
      <c r="S28906" s="11"/>
      <c r="T28906" s="11"/>
      <c r="U28906" s="11"/>
      <c r="V28906" s="11"/>
      <c r="W28906" s="11"/>
      <c r="X28906" s="11"/>
      <c r="Y28906" s="11"/>
      <c r="Z28906" s="11"/>
      <c r="BE28906"/>
      <c r="BF28906"/>
      <c r="BG28906"/>
    </row>
    <row r="28907" spans="11:59" x14ac:dyDescent="0.25">
      <c r="K28907" s="11"/>
      <c r="L28907" s="11"/>
      <c r="N28907" s="11"/>
      <c r="O28907" s="11"/>
      <c r="P28907" s="11"/>
      <c r="Q28907" s="11"/>
      <c r="R28907" s="11"/>
      <c r="S28907" s="11"/>
      <c r="T28907" s="11"/>
      <c r="U28907" s="11"/>
      <c r="V28907" s="11"/>
      <c r="W28907" s="11"/>
      <c r="X28907" s="11"/>
      <c r="Y28907" s="11"/>
      <c r="Z28907" s="11"/>
      <c r="BE28907"/>
      <c r="BF28907"/>
      <c r="BG28907"/>
    </row>
    <row r="28908" spans="11:59" x14ac:dyDescent="0.25">
      <c r="K28908" s="11"/>
      <c r="L28908" s="11"/>
      <c r="N28908" s="11"/>
      <c r="O28908" s="11"/>
      <c r="P28908" s="11"/>
      <c r="Q28908" s="11"/>
      <c r="R28908" s="11"/>
      <c r="S28908" s="11"/>
      <c r="T28908" s="11"/>
      <c r="U28908" s="11"/>
      <c r="V28908" s="11"/>
      <c r="W28908" s="11"/>
      <c r="X28908" s="11"/>
      <c r="Y28908" s="11"/>
      <c r="Z28908" s="11"/>
      <c r="BE28908"/>
      <c r="BF28908"/>
      <c r="BG28908"/>
    </row>
    <row r="28909" spans="11:59" x14ac:dyDescent="0.25">
      <c r="K28909" s="11"/>
      <c r="L28909" s="11"/>
      <c r="N28909" s="11"/>
      <c r="O28909" s="11"/>
      <c r="P28909" s="11"/>
      <c r="Q28909" s="11"/>
      <c r="R28909" s="11"/>
      <c r="S28909" s="11"/>
      <c r="T28909" s="11"/>
      <c r="U28909" s="11"/>
      <c r="V28909" s="11"/>
      <c r="W28909" s="11"/>
      <c r="X28909" s="11"/>
      <c r="Y28909" s="11"/>
      <c r="Z28909" s="11"/>
      <c r="BE28909"/>
      <c r="BF28909"/>
      <c r="BG28909"/>
    </row>
    <row r="28910" spans="11:59" x14ac:dyDescent="0.25">
      <c r="K28910" s="11"/>
      <c r="L28910" s="11"/>
      <c r="N28910" s="11"/>
      <c r="O28910" s="11"/>
      <c r="P28910" s="11"/>
      <c r="Q28910" s="11"/>
      <c r="R28910" s="11"/>
      <c r="S28910" s="11"/>
      <c r="T28910" s="11"/>
      <c r="U28910" s="11"/>
      <c r="V28910" s="11"/>
      <c r="W28910" s="11"/>
      <c r="X28910" s="11"/>
      <c r="Y28910" s="11"/>
      <c r="Z28910" s="11"/>
      <c r="BE28910"/>
      <c r="BF28910"/>
      <c r="BG28910"/>
    </row>
    <row r="28911" spans="11:59" x14ac:dyDescent="0.25">
      <c r="K28911" s="11"/>
      <c r="L28911" s="11"/>
      <c r="N28911" s="11"/>
      <c r="O28911" s="11"/>
      <c r="P28911" s="11"/>
      <c r="Q28911" s="11"/>
      <c r="R28911" s="11"/>
      <c r="S28911" s="11"/>
      <c r="T28911" s="11"/>
      <c r="U28911" s="11"/>
      <c r="V28911" s="11"/>
      <c r="W28911" s="11"/>
      <c r="X28911" s="11"/>
      <c r="Y28911" s="11"/>
      <c r="Z28911" s="11"/>
      <c r="BE28911"/>
      <c r="BF28911"/>
      <c r="BG28911"/>
    </row>
    <row r="28912" spans="11:59" x14ac:dyDescent="0.25">
      <c r="K28912" s="11"/>
      <c r="L28912" s="11"/>
      <c r="N28912" s="11"/>
      <c r="O28912" s="11"/>
      <c r="P28912" s="11"/>
      <c r="Q28912" s="11"/>
      <c r="R28912" s="11"/>
      <c r="S28912" s="11"/>
      <c r="T28912" s="11"/>
      <c r="U28912" s="11"/>
      <c r="V28912" s="11"/>
      <c r="W28912" s="11"/>
      <c r="X28912" s="11"/>
      <c r="Y28912" s="11"/>
      <c r="Z28912" s="11"/>
      <c r="BE28912"/>
      <c r="BF28912"/>
      <c r="BG28912"/>
    </row>
    <row r="28913" spans="11:59" x14ac:dyDescent="0.25">
      <c r="K28913" s="11"/>
      <c r="L28913" s="11"/>
      <c r="N28913" s="11"/>
      <c r="O28913" s="11"/>
      <c r="P28913" s="11"/>
      <c r="Q28913" s="11"/>
      <c r="R28913" s="11"/>
      <c r="S28913" s="11"/>
      <c r="T28913" s="11"/>
      <c r="U28913" s="11"/>
      <c r="V28913" s="11"/>
      <c r="W28913" s="11"/>
      <c r="X28913" s="11"/>
      <c r="Y28913" s="11"/>
      <c r="Z28913" s="11"/>
      <c r="BE28913"/>
      <c r="BF28913"/>
      <c r="BG28913"/>
    </row>
    <row r="28914" spans="11:59" x14ac:dyDescent="0.25">
      <c r="K28914" s="11"/>
      <c r="L28914" s="11"/>
      <c r="N28914" s="11"/>
      <c r="O28914" s="11"/>
      <c r="P28914" s="11"/>
      <c r="Q28914" s="11"/>
      <c r="R28914" s="11"/>
      <c r="S28914" s="11"/>
      <c r="T28914" s="11"/>
      <c r="U28914" s="11"/>
      <c r="V28914" s="11"/>
      <c r="W28914" s="11"/>
      <c r="X28914" s="11"/>
      <c r="Y28914" s="11"/>
      <c r="Z28914" s="11"/>
      <c r="BE28914"/>
      <c r="BF28914"/>
      <c r="BG28914"/>
    </row>
    <row r="28915" spans="11:59" x14ac:dyDescent="0.25">
      <c r="K28915" s="11"/>
      <c r="L28915" s="11"/>
      <c r="N28915" s="11"/>
      <c r="O28915" s="11"/>
      <c r="P28915" s="11"/>
      <c r="Q28915" s="11"/>
      <c r="R28915" s="11"/>
      <c r="S28915" s="11"/>
      <c r="T28915" s="11"/>
      <c r="U28915" s="11"/>
      <c r="V28915" s="11"/>
      <c r="W28915" s="11"/>
      <c r="X28915" s="11"/>
      <c r="Y28915" s="11"/>
      <c r="Z28915" s="11"/>
      <c r="BE28915"/>
      <c r="BF28915"/>
      <c r="BG28915"/>
    </row>
    <row r="28916" spans="11:59" x14ac:dyDescent="0.25">
      <c r="K28916" s="11"/>
      <c r="L28916" s="11"/>
      <c r="N28916" s="11"/>
      <c r="O28916" s="11"/>
      <c r="P28916" s="11"/>
      <c r="Q28916" s="11"/>
      <c r="R28916" s="11"/>
      <c r="S28916" s="11"/>
      <c r="T28916" s="11"/>
      <c r="U28916" s="11"/>
      <c r="V28916" s="11"/>
      <c r="W28916" s="11"/>
      <c r="X28916" s="11"/>
      <c r="Y28916" s="11"/>
      <c r="Z28916" s="11"/>
      <c r="BE28916"/>
      <c r="BF28916"/>
      <c r="BG28916"/>
    </row>
    <row r="28917" spans="11:59" x14ac:dyDescent="0.25">
      <c r="K28917" s="11"/>
      <c r="L28917" s="11"/>
      <c r="N28917" s="11"/>
      <c r="O28917" s="11"/>
      <c r="P28917" s="11"/>
      <c r="Q28917" s="11"/>
      <c r="R28917" s="11"/>
      <c r="S28917" s="11"/>
      <c r="T28917" s="11"/>
      <c r="U28917" s="11"/>
      <c r="V28917" s="11"/>
      <c r="W28917" s="11"/>
      <c r="X28917" s="11"/>
      <c r="Y28917" s="11"/>
      <c r="Z28917" s="11"/>
      <c r="BE28917"/>
      <c r="BF28917"/>
      <c r="BG28917"/>
    </row>
    <row r="28918" spans="11:59" x14ac:dyDescent="0.25">
      <c r="K28918" s="11"/>
      <c r="L28918" s="11"/>
      <c r="N28918" s="11"/>
      <c r="O28918" s="11"/>
      <c r="P28918" s="11"/>
      <c r="Q28918" s="11"/>
      <c r="R28918" s="11"/>
      <c r="S28918" s="11"/>
      <c r="T28918" s="11"/>
      <c r="U28918" s="11"/>
      <c r="V28918" s="11"/>
      <c r="W28918" s="11"/>
      <c r="X28918" s="11"/>
      <c r="Y28918" s="11"/>
      <c r="Z28918" s="11"/>
      <c r="BE28918"/>
      <c r="BF28918"/>
      <c r="BG28918"/>
    </row>
    <row r="28919" spans="11:59" x14ac:dyDescent="0.25">
      <c r="K28919" s="11"/>
      <c r="L28919" s="11"/>
      <c r="N28919" s="11"/>
      <c r="O28919" s="11"/>
      <c r="P28919" s="11"/>
      <c r="Q28919" s="11"/>
      <c r="R28919" s="11"/>
      <c r="S28919" s="11"/>
      <c r="T28919" s="11"/>
      <c r="U28919" s="11"/>
      <c r="V28919" s="11"/>
      <c r="W28919" s="11"/>
      <c r="X28919" s="11"/>
      <c r="Y28919" s="11"/>
      <c r="Z28919" s="11"/>
      <c r="BE28919"/>
      <c r="BF28919"/>
      <c r="BG28919"/>
    </row>
    <row r="28920" spans="11:59" x14ac:dyDescent="0.25">
      <c r="K28920" s="11"/>
      <c r="L28920" s="11"/>
      <c r="N28920" s="11"/>
      <c r="O28920" s="11"/>
      <c r="P28920" s="11"/>
      <c r="Q28920" s="11"/>
      <c r="R28920" s="11"/>
      <c r="S28920" s="11"/>
      <c r="T28920" s="11"/>
      <c r="U28920" s="11"/>
      <c r="V28920" s="11"/>
      <c r="W28920" s="11"/>
      <c r="X28920" s="11"/>
      <c r="Y28920" s="11"/>
      <c r="Z28920" s="11"/>
      <c r="BE28920"/>
      <c r="BF28920"/>
      <c r="BG28920"/>
    </row>
    <row r="28921" spans="11:59" x14ac:dyDescent="0.25">
      <c r="K28921" s="11"/>
      <c r="L28921" s="11"/>
      <c r="N28921" s="11"/>
      <c r="O28921" s="11"/>
      <c r="P28921" s="11"/>
      <c r="Q28921" s="11"/>
      <c r="R28921" s="11"/>
      <c r="S28921" s="11"/>
      <c r="T28921" s="11"/>
      <c r="U28921" s="11"/>
      <c r="V28921" s="11"/>
      <c r="W28921" s="11"/>
      <c r="X28921" s="11"/>
      <c r="Y28921" s="11"/>
      <c r="Z28921" s="11"/>
      <c r="BE28921"/>
      <c r="BF28921"/>
      <c r="BG28921"/>
    </row>
    <row r="28922" spans="11:59" x14ac:dyDescent="0.25">
      <c r="K28922" s="11"/>
      <c r="L28922" s="11"/>
      <c r="N28922" s="11"/>
      <c r="O28922" s="11"/>
      <c r="P28922" s="11"/>
      <c r="Q28922" s="11"/>
      <c r="R28922" s="11"/>
      <c r="S28922" s="11"/>
      <c r="T28922" s="11"/>
      <c r="U28922" s="11"/>
      <c r="V28922" s="11"/>
      <c r="W28922" s="11"/>
      <c r="X28922" s="11"/>
      <c r="Y28922" s="11"/>
      <c r="Z28922" s="11"/>
      <c r="BE28922"/>
      <c r="BF28922"/>
      <c r="BG28922"/>
    </row>
    <row r="28923" spans="11:59" x14ac:dyDescent="0.25">
      <c r="K28923" s="11"/>
      <c r="L28923" s="11"/>
      <c r="N28923" s="11"/>
      <c r="O28923" s="11"/>
      <c r="P28923" s="11"/>
      <c r="Q28923" s="11"/>
      <c r="R28923" s="11"/>
      <c r="S28923" s="11"/>
      <c r="T28923" s="11"/>
      <c r="U28923" s="11"/>
      <c r="V28923" s="11"/>
      <c r="W28923" s="11"/>
      <c r="X28923" s="11"/>
      <c r="Y28923" s="11"/>
      <c r="Z28923" s="11"/>
      <c r="BE28923"/>
      <c r="BF28923"/>
      <c r="BG28923"/>
    </row>
    <row r="28924" spans="11:59" x14ac:dyDescent="0.25">
      <c r="K28924" s="11"/>
      <c r="L28924" s="11"/>
      <c r="N28924" s="11"/>
      <c r="O28924" s="11"/>
      <c r="P28924" s="11"/>
      <c r="Q28924" s="11"/>
      <c r="R28924" s="11"/>
      <c r="S28924" s="11"/>
      <c r="T28924" s="11"/>
      <c r="U28924" s="11"/>
      <c r="V28924" s="11"/>
      <c r="W28924" s="11"/>
      <c r="X28924" s="11"/>
      <c r="Y28924" s="11"/>
      <c r="Z28924" s="11"/>
      <c r="BE28924"/>
      <c r="BF28924"/>
      <c r="BG28924"/>
    </row>
    <row r="28925" spans="11:59" x14ac:dyDescent="0.25">
      <c r="K28925" s="11"/>
      <c r="L28925" s="11"/>
      <c r="N28925" s="11"/>
      <c r="O28925" s="11"/>
      <c r="P28925" s="11"/>
      <c r="Q28925" s="11"/>
      <c r="R28925" s="11"/>
      <c r="S28925" s="11"/>
      <c r="T28925" s="11"/>
      <c r="U28925" s="11"/>
      <c r="V28925" s="11"/>
      <c r="W28925" s="11"/>
      <c r="X28925" s="11"/>
      <c r="Y28925" s="11"/>
      <c r="Z28925" s="11"/>
      <c r="BE28925"/>
      <c r="BF28925"/>
      <c r="BG28925"/>
    </row>
    <row r="28926" spans="11:59" x14ac:dyDescent="0.25">
      <c r="K28926" s="11"/>
      <c r="L28926" s="11"/>
      <c r="N28926" s="11"/>
      <c r="O28926" s="11"/>
      <c r="P28926" s="11"/>
      <c r="Q28926" s="11"/>
      <c r="R28926" s="11"/>
      <c r="S28926" s="11"/>
      <c r="T28926" s="11"/>
      <c r="U28926" s="11"/>
      <c r="V28926" s="11"/>
      <c r="W28926" s="11"/>
      <c r="X28926" s="11"/>
      <c r="Y28926" s="11"/>
      <c r="Z28926" s="11"/>
      <c r="BE28926"/>
      <c r="BF28926"/>
      <c r="BG28926"/>
    </row>
    <row r="28927" spans="11:59" x14ac:dyDescent="0.25">
      <c r="K28927" s="11"/>
      <c r="L28927" s="11"/>
      <c r="N28927" s="11"/>
      <c r="O28927" s="11"/>
      <c r="P28927" s="11"/>
      <c r="Q28927" s="11"/>
      <c r="R28927" s="11"/>
      <c r="S28927" s="11"/>
      <c r="T28927" s="11"/>
      <c r="U28927" s="11"/>
      <c r="V28927" s="11"/>
      <c r="W28927" s="11"/>
      <c r="X28927" s="11"/>
      <c r="Y28927" s="11"/>
      <c r="Z28927" s="11"/>
      <c r="BE28927"/>
      <c r="BF28927"/>
      <c r="BG28927"/>
    </row>
    <row r="28928" spans="11:59" x14ac:dyDescent="0.25">
      <c r="K28928" s="11"/>
      <c r="L28928" s="11"/>
      <c r="N28928" s="11"/>
      <c r="O28928" s="11"/>
      <c r="P28928" s="11"/>
      <c r="Q28928" s="11"/>
      <c r="R28928" s="11"/>
      <c r="S28928" s="11"/>
      <c r="T28928" s="11"/>
      <c r="U28928" s="11"/>
      <c r="V28928" s="11"/>
      <c r="W28928" s="11"/>
      <c r="X28928" s="11"/>
      <c r="Y28928" s="11"/>
      <c r="Z28928" s="11"/>
      <c r="BE28928"/>
      <c r="BF28928"/>
      <c r="BG28928"/>
    </row>
    <row r="28929" spans="11:59" x14ac:dyDescent="0.25">
      <c r="K28929" s="11"/>
      <c r="L28929" s="11"/>
      <c r="N28929" s="11"/>
      <c r="O28929" s="11"/>
      <c r="P28929" s="11"/>
      <c r="Q28929" s="11"/>
      <c r="R28929" s="11"/>
      <c r="S28929" s="11"/>
      <c r="T28929" s="11"/>
      <c r="U28929" s="11"/>
      <c r="V28929" s="11"/>
      <c r="W28929" s="11"/>
      <c r="X28929" s="11"/>
      <c r="Y28929" s="11"/>
      <c r="Z28929" s="11"/>
      <c r="BE28929"/>
      <c r="BF28929"/>
      <c r="BG28929"/>
    </row>
    <row r="28930" spans="11:59" x14ac:dyDescent="0.25">
      <c r="K28930" s="11"/>
      <c r="L28930" s="11"/>
      <c r="N28930" s="11"/>
      <c r="O28930" s="11"/>
      <c r="P28930" s="11"/>
      <c r="Q28930" s="11"/>
      <c r="R28930" s="11"/>
      <c r="S28930" s="11"/>
      <c r="T28930" s="11"/>
      <c r="U28930" s="11"/>
      <c r="V28930" s="11"/>
      <c r="W28930" s="11"/>
      <c r="X28930" s="11"/>
      <c r="Y28930" s="11"/>
      <c r="Z28930" s="11"/>
      <c r="BE28930"/>
      <c r="BF28930"/>
      <c r="BG28930"/>
    </row>
    <row r="28931" spans="11:59" x14ac:dyDescent="0.25">
      <c r="K28931" s="11"/>
      <c r="L28931" s="11"/>
      <c r="N28931" s="11"/>
      <c r="O28931" s="11"/>
      <c r="P28931" s="11"/>
      <c r="Q28931" s="11"/>
      <c r="R28931" s="11"/>
      <c r="S28931" s="11"/>
      <c r="T28931" s="11"/>
      <c r="U28931" s="11"/>
      <c r="V28931" s="11"/>
      <c r="W28931" s="11"/>
      <c r="X28931" s="11"/>
      <c r="Y28931" s="11"/>
      <c r="Z28931" s="11"/>
      <c r="BE28931"/>
      <c r="BF28931"/>
      <c r="BG28931"/>
    </row>
    <row r="28932" spans="11:59" x14ac:dyDescent="0.25">
      <c r="K28932" s="11"/>
      <c r="L28932" s="11"/>
      <c r="N28932" s="11"/>
      <c r="O28932" s="11"/>
      <c r="P28932" s="11"/>
      <c r="Q28932" s="11"/>
      <c r="R28932" s="11"/>
      <c r="S28932" s="11"/>
      <c r="T28932" s="11"/>
      <c r="U28932" s="11"/>
      <c r="V28932" s="11"/>
      <c r="W28932" s="11"/>
      <c r="X28932" s="11"/>
      <c r="Y28932" s="11"/>
      <c r="Z28932" s="11"/>
      <c r="BE28932"/>
      <c r="BF28932"/>
      <c r="BG28932"/>
    </row>
    <row r="28933" spans="11:59" x14ac:dyDescent="0.25">
      <c r="K28933" s="11"/>
      <c r="L28933" s="11"/>
      <c r="N28933" s="11"/>
      <c r="O28933" s="11"/>
      <c r="P28933" s="11"/>
      <c r="Q28933" s="11"/>
      <c r="R28933" s="11"/>
      <c r="S28933" s="11"/>
      <c r="T28933" s="11"/>
      <c r="U28933" s="11"/>
      <c r="V28933" s="11"/>
      <c r="W28933" s="11"/>
      <c r="X28933" s="11"/>
      <c r="Y28933" s="11"/>
      <c r="Z28933" s="11"/>
      <c r="BE28933"/>
      <c r="BF28933"/>
      <c r="BG28933"/>
    </row>
    <row r="28934" spans="11:59" x14ac:dyDescent="0.25">
      <c r="K28934" s="11"/>
      <c r="L28934" s="11"/>
      <c r="N28934" s="11"/>
      <c r="O28934" s="11"/>
      <c r="P28934" s="11"/>
      <c r="Q28934" s="11"/>
      <c r="R28934" s="11"/>
      <c r="S28934" s="11"/>
      <c r="T28934" s="11"/>
      <c r="U28934" s="11"/>
      <c r="V28934" s="11"/>
      <c r="W28934" s="11"/>
      <c r="X28934" s="11"/>
      <c r="Y28934" s="11"/>
      <c r="Z28934" s="11"/>
      <c r="BE28934"/>
      <c r="BF28934"/>
      <c r="BG28934"/>
    </row>
    <row r="28935" spans="11:59" x14ac:dyDescent="0.25">
      <c r="K28935" s="11"/>
      <c r="L28935" s="11"/>
      <c r="N28935" s="11"/>
      <c r="O28935" s="11"/>
      <c r="P28935" s="11"/>
      <c r="Q28935" s="11"/>
      <c r="R28935" s="11"/>
      <c r="S28935" s="11"/>
      <c r="T28935" s="11"/>
      <c r="U28935" s="11"/>
      <c r="V28935" s="11"/>
      <c r="W28935" s="11"/>
      <c r="X28935" s="11"/>
      <c r="Y28935" s="11"/>
      <c r="Z28935" s="11"/>
      <c r="BE28935"/>
      <c r="BF28935"/>
      <c r="BG28935"/>
    </row>
    <row r="28936" spans="11:59" x14ac:dyDescent="0.25">
      <c r="K28936" s="11"/>
      <c r="L28936" s="11"/>
      <c r="N28936" s="11"/>
      <c r="O28936" s="11"/>
      <c r="P28936" s="11"/>
      <c r="Q28936" s="11"/>
      <c r="R28936" s="11"/>
      <c r="S28936" s="11"/>
      <c r="T28936" s="11"/>
      <c r="U28936" s="11"/>
      <c r="V28936" s="11"/>
      <c r="W28936" s="11"/>
      <c r="X28936" s="11"/>
      <c r="Y28936" s="11"/>
      <c r="Z28936" s="11"/>
      <c r="BE28936"/>
      <c r="BF28936"/>
      <c r="BG28936"/>
    </row>
    <row r="28937" spans="11:59" x14ac:dyDescent="0.25">
      <c r="K28937" s="11"/>
      <c r="L28937" s="11"/>
      <c r="N28937" s="11"/>
      <c r="O28937" s="11"/>
      <c r="P28937" s="11"/>
      <c r="Q28937" s="11"/>
      <c r="R28937" s="11"/>
      <c r="S28937" s="11"/>
      <c r="T28937" s="11"/>
      <c r="U28937" s="11"/>
      <c r="V28937" s="11"/>
      <c r="W28937" s="11"/>
      <c r="X28937" s="11"/>
      <c r="Y28937" s="11"/>
      <c r="Z28937" s="11"/>
      <c r="BE28937"/>
      <c r="BF28937"/>
      <c r="BG28937"/>
    </row>
    <row r="28938" spans="11:59" x14ac:dyDescent="0.25">
      <c r="K28938" s="11"/>
      <c r="L28938" s="11"/>
      <c r="N28938" s="11"/>
      <c r="O28938" s="11"/>
      <c r="P28938" s="11"/>
      <c r="Q28938" s="11"/>
      <c r="R28938" s="11"/>
      <c r="S28938" s="11"/>
      <c r="T28938" s="11"/>
      <c r="U28938" s="11"/>
      <c r="V28938" s="11"/>
      <c r="W28938" s="11"/>
      <c r="X28938" s="11"/>
      <c r="Y28938" s="11"/>
      <c r="Z28938" s="11"/>
      <c r="BE28938"/>
      <c r="BF28938"/>
      <c r="BG28938"/>
    </row>
    <row r="28939" spans="11:59" x14ac:dyDescent="0.25">
      <c r="K28939" s="11"/>
      <c r="L28939" s="11"/>
      <c r="N28939" s="11"/>
      <c r="O28939" s="11"/>
      <c r="P28939" s="11"/>
      <c r="Q28939" s="11"/>
      <c r="R28939" s="11"/>
      <c r="S28939" s="11"/>
      <c r="T28939" s="11"/>
      <c r="U28939" s="11"/>
      <c r="V28939" s="11"/>
      <c r="W28939" s="11"/>
      <c r="X28939" s="11"/>
      <c r="Y28939" s="11"/>
      <c r="Z28939" s="11"/>
      <c r="BE28939"/>
      <c r="BF28939"/>
      <c r="BG28939"/>
    </row>
    <row r="28940" spans="11:59" x14ac:dyDescent="0.25">
      <c r="K28940" s="11"/>
      <c r="L28940" s="11"/>
      <c r="N28940" s="11"/>
      <c r="O28940" s="11"/>
      <c r="P28940" s="11"/>
      <c r="Q28940" s="11"/>
      <c r="R28940" s="11"/>
      <c r="S28940" s="11"/>
      <c r="T28940" s="11"/>
      <c r="U28940" s="11"/>
      <c r="V28940" s="11"/>
      <c r="W28940" s="11"/>
      <c r="X28940" s="11"/>
      <c r="Y28940" s="11"/>
      <c r="Z28940" s="11"/>
      <c r="BE28940"/>
      <c r="BF28940"/>
      <c r="BG28940"/>
    </row>
    <row r="28941" spans="11:59" x14ac:dyDescent="0.25">
      <c r="K28941" s="11"/>
      <c r="L28941" s="11"/>
      <c r="N28941" s="11"/>
      <c r="O28941" s="11"/>
      <c r="P28941" s="11"/>
      <c r="Q28941" s="11"/>
      <c r="R28941" s="11"/>
      <c r="S28941" s="11"/>
      <c r="T28941" s="11"/>
      <c r="U28941" s="11"/>
      <c r="V28941" s="11"/>
      <c r="W28941" s="11"/>
      <c r="X28941" s="11"/>
      <c r="Y28941" s="11"/>
      <c r="Z28941" s="11"/>
      <c r="BE28941"/>
      <c r="BF28941"/>
      <c r="BG28941"/>
    </row>
    <row r="28942" spans="11:59" x14ac:dyDescent="0.25">
      <c r="K28942" s="11"/>
      <c r="L28942" s="11"/>
      <c r="N28942" s="11"/>
      <c r="O28942" s="11"/>
      <c r="P28942" s="11"/>
      <c r="Q28942" s="11"/>
      <c r="R28942" s="11"/>
      <c r="S28942" s="11"/>
      <c r="T28942" s="11"/>
      <c r="U28942" s="11"/>
      <c r="V28942" s="11"/>
      <c r="W28942" s="11"/>
      <c r="X28942" s="11"/>
      <c r="Y28942" s="11"/>
      <c r="Z28942" s="11"/>
      <c r="BE28942"/>
      <c r="BF28942"/>
      <c r="BG28942"/>
    </row>
    <row r="28943" spans="11:59" x14ac:dyDescent="0.25">
      <c r="K28943" s="11"/>
      <c r="L28943" s="11"/>
      <c r="N28943" s="11"/>
      <c r="O28943" s="11"/>
      <c r="P28943" s="11"/>
      <c r="Q28943" s="11"/>
      <c r="R28943" s="11"/>
      <c r="S28943" s="11"/>
      <c r="T28943" s="11"/>
      <c r="U28943" s="11"/>
      <c r="V28943" s="11"/>
      <c r="W28943" s="11"/>
      <c r="X28943" s="11"/>
      <c r="Y28943" s="11"/>
      <c r="Z28943" s="11"/>
      <c r="BE28943"/>
      <c r="BF28943"/>
      <c r="BG28943"/>
    </row>
    <row r="28944" spans="11:59" x14ac:dyDescent="0.25">
      <c r="K28944" s="11"/>
      <c r="L28944" s="11"/>
      <c r="N28944" s="11"/>
      <c r="O28944" s="11"/>
      <c r="P28944" s="11"/>
      <c r="Q28944" s="11"/>
      <c r="R28944" s="11"/>
      <c r="S28944" s="11"/>
      <c r="T28944" s="11"/>
      <c r="U28944" s="11"/>
      <c r="V28944" s="11"/>
      <c r="W28944" s="11"/>
      <c r="X28944" s="11"/>
      <c r="Y28944" s="11"/>
      <c r="Z28944" s="11"/>
      <c r="BE28944"/>
      <c r="BF28944"/>
      <c r="BG28944"/>
    </row>
    <row r="28945" spans="11:59" x14ac:dyDescent="0.25">
      <c r="K28945" s="11"/>
      <c r="L28945" s="11"/>
      <c r="N28945" s="11"/>
      <c r="O28945" s="11"/>
      <c r="P28945" s="11"/>
      <c r="Q28945" s="11"/>
      <c r="R28945" s="11"/>
      <c r="S28945" s="11"/>
      <c r="T28945" s="11"/>
      <c r="U28945" s="11"/>
      <c r="V28945" s="11"/>
      <c r="W28945" s="11"/>
      <c r="X28945" s="11"/>
      <c r="Y28945" s="11"/>
      <c r="Z28945" s="11"/>
      <c r="BE28945"/>
      <c r="BF28945"/>
      <c r="BG28945"/>
    </row>
    <row r="28946" spans="11:59" x14ac:dyDescent="0.25">
      <c r="K28946" s="11"/>
      <c r="L28946" s="11"/>
      <c r="N28946" s="11"/>
      <c r="O28946" s="11"/>
      <c r="P28946" s="11"/>
      <c r="Q28946" s="11"/>
      <c r="R28946" s="11"/>
      <c r="S28946" s="11"/>
      <c r="T28946" s="11"/>
      <c r="U28946" s="11"/>
      <c r="V28946" s="11"/>
      <c r="W28946" s="11"/>
      <c r="X28946" s="11"/>
      <c r="Y28946" s="11"/>
      <c r="Z28946" s="11"/>
      <c r="BE28946"/>
      <c r="BF28946"/>
      <c r="BG28946"/>
    </row>
    <row r="28947" spans="11:59" x14ac:dyDescent="0.25">
      <c r="K28947" s="11"/>
      <c r="L28947" s="11"/>
      <c r="N28947" s="11"/>
      <c r="O28947" s="11"/>
      <c r="P28947" s="11"/>
      <c r="Q28947" s="11"/>
      <c r="R28947" s="11"/>
      <c r="S28947" s="11"/>
      <c r="T28947" s="11"/>
      <c r="U28947" s="11"/>
      <c r="V28947" s="11"/>
      <c r="W28947" s="11"/>
      <c r="X28947" s="11"/>
      <c r="Y28947" s="11"/>
      <c r="Z28947" s="11"/>
      <c r="BE28947"/>
      <c r="BF28947"/>
      <c r="BG28947"/>
    </row>
    <row r="28948" spans="11:59" x14ac:dyDescent="0.25">
      <c r="K28948" s="11"/>
      <c r="L28948" s="11"/>
      <c r="N28948" s="11"/>
      <c r="O28948" s="11"/>
      <c r="P28948" s="11"/>
      <c r="Q28948" s="11"/>
      <c r="R28948" s="11"/>
      <c r="S28948" s="11"/>
      <c r="T28948" s="11"/>
      <c r="U28948" s="11"/>
      <c r="V28948" s="11"/>
      <c r="W28948" s="11"/>
      <c r="X28948" s="11"/>
      <c r="Y28948" s="11"/>
      <c r="Z28948" s="11"/>
      <c r="BE28948"/>
      <c r="BF28948"/>
      <c r="BG28948"/>
    </row>
    <row r="28949" spans="11:59" x14ac:dyDescent="0.25">
      <c r="K28949" s="11"/>
      <c r="L28949" s="11"/>
      <c r="N28949" s="11"/>
      <c r="O28949" s="11"/>
      <c r="P28949" s="11"/>
      <c r="Q28949" s="11"/>
      <c r="R28949" s="11"/>
      <c r="S28949" s="11"/>
      <c r="T28949" s="11"/>
      <c r="U28949" s="11"/>
      <c r="V28949" s="11"/>
      <c r="W28949" s="11"/>
      <c r="X28949" s="11"/>
      <c r="Y28949" s="11"/>
      <c r="Z28949" s="11"/>
      <c r="BE28949"/>
      <c r="BF28949"/>
      <c r="BG28949"/>
    </row>
    <row r="28950" spans="11:59" x14ac:dyDescent="0.25">
      <c r="K28950" s="11"/>
      <c r="L28950" s="11"/>
      <c r="N28950" s="11"/>
      <c r="O28950" s="11"/>
      <c r="P28950" s="11"/>
      <c r="Q28950" s="11"/>
      <c r="R28950" s="11"/>
      <c r="S28950" s="11"/>
      <c r="T28950" s="11"/>
      <c r="U28950" s="11"/>
      <c r="V28950" s="11"/>
      <c r="W28950" s="11"/>
      <c r="X28950" s="11"/>
      <c r="Y28950" s="11"/>
      <c r="Z28950" s="11"/>
      <c r="BE28950"/>
      <c r="BF28950"/>
      <c r="BG28950"/>
    </row>
    <row r="28951" spans="11:59" x14ac:dyDescent="0.25">
      <c r="K28951" s="11"/>
      <c r="L28951" s="11"/>
      <c r="N28951" s="11"/>
      <c r="O28951" s="11"/>
      <c r="P28951" s="11"/>
      <c r="Q28951" s="11"/>
      <c r="R28951" s="11"/>
      <c r="S28951" s="11"/>
      <c r="T28951" s="11"/>
      <c r="U28951" s="11"/>
      <c r="V28951" s="11"/>
      <c r="W28951" s="11"/>
      <c r="X28951" s="11"/>
      <c r="Y28951" s="11"/>
      <c r="Z28951" s="11"/>
      <c r="BE28951"/>
      <c r="BF28951"/>
      <c r="BG28951"/>
    </row>
    <row r="28952" spans="11:59" x14ac:dyDescent="0.25">
      <c r="K28952" s="11"/>
      <c r="L28952" s="11"/>
      <c r="N28952" s="11"/>
      <c r="O28952" s="11"/>
      <c r="P28952" s="11"/>
      <c r="Q28952" s="11"/>
      <c r="R28952" s="11"/>
      <c r="S28952" s="11"/>
      <c r="T28952" s="11"/>
      <c r="U28952" s="11"/>
      <c r="V28952" s="11"/>
      <c r="W28952" s="11"/>
      <c r="X28952" s="11"/>
      <c r="Y28952" s="11"/>
      <c r="Z28952" s="11"/>
      <c r="BE28952"/>
      <c r="BF28952"/>
      <c r="BG28952"/>
    </row>
    <row r="28953" spans="11:59" x14ac:dyDescent="0.25">
      <c r="K28953" s="11"/>
      <c r="L28953" s="11"/>
      <c r="N28953" s="11"/>
      <c r="O28953" s="11"/>
      <c r="P28953" s="11"/>
      <c r="Q28953" s="11"/>
      <c r="R28953" s="11"/>
      <c r="S28953" s="11"/>
      <c r="T28953" s="11"/>
      <c r="U28953" s="11"/>
      <c r="V28953" s="11"/>
      <c r="W28953" s="11"/>
      <c r="X28953" s="11"/>
      <c r="Y28953" s="11"/>
      <c r="Z28953" s="11"/>
      <c r="BE28953"/>
      <c r="BF28953"/>
      <c r="BG28953"/>
    </row>
    <row r="28954" spans="11:59" x14ac:dyDescent="0.25">
      <c r="K28954" s="11"/>
      <c r="L28954" s="11"/>
      <c r="N28954" s="11"/>
      <c r="O28954" s="11"/>
      <c r="P28954" s="11"/>
      <c r="Q28954" s="11"/>
      <c r="R28954" s="11"/>
      <c r="S28954" s="11"/>
      <c r="T28954" s="11"/>
      <c r="U28954" s="11"/>
      <c r="V28954" s="11"/>
      <c r="W28954" s="11"/>
      <c r="X28954" s="11"/>
      <c r="Y28954" s="11"/>
      <c r="Z28954" s="11"/>
      <c r="BE28954"/>
      <c r="BF28954"/>
      <c r="BG28954"/>
    </row>
    <row r="28955" spans="11:59" x14ac:dyDescent="0.25">
      <c r="K28955" s="11"/>
      <c r="L28955" s="11"/>
      <c r="N28955" s="11"/>
      <c r="O28955" s="11"/>
      <c r="P28955" s="11"/>
      <c r="Q28955" s="11"/>
      <c r="R28955" s="11"/>
      <c r="S28955" s="11"/>
      <c r="T28955" s="11"/>
      <c r="U28955" s="11"/>
      <c r="V28955" s="11"/>
      <c r="W28955" s="11"/>
      <c r="X28955" s="11"/>
      <c r="Y28955" s="11"/>
      <c r="Z28955" s="11"/>
      <c r="BE28955"/>
      <c r="BF28955"/>
      <c r="BG28955"/>
    </row>
    <row r="28956" spans="11:59" x14ac:dyDescent="0.25">
      <c r="K28956" s="11"/>
      <c r="L28956" s="11"/>
      <c r="N28956" s="11"/>
      <c r="O28956" s="11"/>
      <c r="P28956" s="11"/>
      <c r="Q28956" s="11"/>
      <c r="R28956" s="11"/>
      <c r="S28956" s="11"/>
      <c r="T28956" s="11"/>
      <c r="U28956" s="11"/>
      <c r="V28956" s="11"/>
      <c r="W28956" s="11"/>
      <c r="X28956" s="11"/>
      <c r="Y28956" s="11"/>
      <c r="Z28956" s="11"/>
      <c r="BE28956"/>
      <c r="BF28956"/>
      <c r="BG28956"/>
    </row>
    <row r="28957" spans="11:59" x14ac:dyDescent="0.25">
      <c r="K28957" s="11"/>
      <c r="L28957" s="11"/>
      <c r="N28957" s="11"/>
      <c r="O28957" s="11"/>
      <c r="P28957" s="11"/>
      <c r="Q28957" s="11"/>
      <c r="R28957" s="11"/>
      <c r="S28957" s="11"/>
      <c r="T28957" s="11"/>
      <c r="U28957" s="11"/>
      <c r="V28957" s="11"/>
      <c r="W28957" s="11"/>
      <c r="X28957" s="11"/>
      <c r="Y28957" s="11"/>
      <c r="Z28957" s="11"/>
      <c r="BE28957"/>
      <c r="BF28957"/>
      <c r="BG28957"/>
    </row>
    <row r="28958" spans="11:59" x14ac:dyDescent="0.25">
      <c r="K28958" s="11"/>
      <c r="L28958" s="11"/>
      <c r="N28958" s="11"/>
      <c r="O28958" s="11"/>
      <c r="P28958" s="11"/>
      <c r="Q28958" s="11"/>
      <c r="R28958" s="11"/>
      <c r="S28958" s="11"/>
      <c r="T28958" s="11"/>
      <c r="U28958" s="11"/>
      <c r="V28958" s="11"/>
      <c r="W28958" s="11"/>
      <c r="X28958" s="11"/>
      <c r="Y28958" s="11"/>
      <c r="Z28958" s="11"/>
      <c r="BE28958"/>
      <c r="BF28958"/>
      <c r="BG28958"/>
    </row>
    <row r="28959" spans="11:59" x14ac:dyDescent="0.25">
      <c r="K28959" s="11"/>
      <c r="L28959" s="11"/>
      <c r="N28959" s="11"/>
      <c r="O28959" s="11"/>
      <c r="P28959" s="11"/>
      <c r="Q28959" s="11"/>
      <c r="R28959" s="11"/>
      <c r="S28959" s="11"/>
      <c r="T28959" s="11"/>
      <c r="U28959" s="11"/>
      <c r="V28959" s="11"/>
      <c r="W28959" s="11"/>
      <c r="X28959" s="11"/>
      <c r="Y28959" s="11"/>
      <c r="Z28959" s="11"/>
      <c r="BE28959"/>
      <c r="BF28959"/>
      <c r="BG28959"/>
    </row>
    <row r="28960" spans="11:59" x14ac:dyDescent="0.25">
      <c r="K28960" s="11"/>
      <c r="L28960" s="11"/>
      <c r="N28960" s="11"/>
      <c r="O28960" s="11"/>
      <c r="P28960" s="11"/>
      <c r="Q28960" s="11"/>
      <c r="R28960" s="11"/>
      <c r="S28960" s="11"/>
      <c r="T28960" s="11"/>
      <c r="U28960" s="11"/>
      <c r="V28960" s="11"/>
      <c r="W28960" s="11"/>
      <c r="X28960" s="11"/>
      <c r="Y28960" s="11"/>
      <c r="Z28960" s="11"/>
      <c r="BE28960"/>
      <c r="BF28960"/>
      <c r="BG28960"/>
    </row>
    <row r="28961" spans="11:59" x14ac:dyDescent="0.25">
      <c r="K28961" s="11"/>
      <c r="L28961" s="11"/>
      <c r="N28961" s="11"/>
      <c r="O28961" s="11"/>
      <c r="P28961" s="11"/>
      <c r="Q28961" s="11"/>
      <c r="R28961" s="11"/>
      <c r="S28961" s="11"/>
      <c r="T28961" s="11"/>
      <c r="U28961" s="11"/>
      <c r="V28961" s="11"/>
      <c r="W28961" s="11"/>
      <c r="X28961" s="11"/>
      <c r="Y28961" s="11"/>
      <c r="Z28961" s="11"/>
      <c r="BE28961"/>
      <c r="BF28961"/>
      <c r="BG28961"/>
    </row>
    <row r="28962" spans="11:59" x14ac:dyDescent="0.25">
      <c r="K28962" s="11"/>
      <c r="L28962" s="11"/>
      <c r="N28962" s="11"/>
      <c r="O28962" s="11"/>
      <c r="P28962" s="11"/>
      <c r="Q28962" s="11"/>
      <c r="R28962" s="11"/>
      <c r="S28962" s="11"/>
      <c r="T28962" s="11"/>
      <c r="U28962" s="11"/>
      <c r="V28962" s="11"/>
      <c r="W28962" s="11"/>
      <c r="X28962" s="11"/>
      <c r="Y28962" s="11"/>
      <c r="Z28962" s="11"/>
      <c r="BE28962"/>
      <c r="BF28962"/>
      <c r="BG28962"/>
    </row>
    <row r="28963" spans="11:59" x14ac:dyDescent="0.25">
      <c r="K28963" s="11"/>
      <c r="L28963" s="11"/>
      <c r="N28963" s="11"/>
      <c r="O28963" s="11"/>
      <c r="P28963" s="11"/>
      <c r="Q28963" s="11"/>
      <c r="R28963" s="11"/>
      <c r="S28963" s="11"/>
      <c r="T28963" s="11"/>
      <c r="U28963" s="11"/>
      <c r="V28963" s="11"/>
      <c r="W28963" s="11"/>
      <c r="X28963" s="11"/>
      <c r="Y28963" s="11"/>
      <c r="Z28963" s="11"/>
      <c r="BE28963"/>
      <c r="BF28963"/>
      <c r="BG28963"/>
    </row>
    <row r="28964" spans="11:59" x14ac:dyDescent="0.25">
      <c r="K28964" s="11"/>
      <c r="L28964" s="11"/>
      <c r="N28964" s="11"/>
      <c r="O28964" s="11"/>
      <c r="P28964" s="11"/>
      <c r="Q28964" s="11"/>
      <c r="R28964" s="11"/>
      <c r="S28964" s="11"/>
      <c r="T28964" s="11"/>
      <c r="U28964" s="11"/>
      <c r="V28964" s="11"/>
      <c r="W28964" s="11"/>
      <c r="X28964" s="11"/>
      <c r="Y28964" s="11"/>
      <c r="Z28964" s="11"/>
      <c r="BE28964"/>
      <c r="BF28964"/>
      <c r="BG28964"/>
    </row>
    <row r="28965" spans="11:59" x14ac:dyDescent="0.25">
      <c r="K28965" s="11"/>
      <c r="L28965" s="11"/>
      <c r="N28965" s="11"/>
      <c r="O28965" s="11"/>
      <c r="P28965" s="11"/>
      <c r="Q28965" s="11"/>
      <c r="R28965" s="11"/>
      <c r="S28965" s="11"/>
      <c r="T28965" s="11"/>
      <c r="U28965" s="11"/>
      <c r="V28965" s="11"/>
      <c r="W28965" s="11"/>
      <c r="X28965" s="11"/>
      <c r="Y28965" s="11"/>
      <c r="Z28965" s="11"/>
      <c r="BE28965"/>
      <c r="BF28965"/>
      <c r="BG28965"/>
    </row>
    <row r="28966" spans="11:59" x14ac:dyDescent="0.25">
      <c r="K28966" s="11"/>
      <c r="L28966" s="11"/>
      <c r="N28966" s="11"/>
      <c r="O28966" s="11"/>
      <c r="P28966" s="11"/>
      <c r="Q28966" s="11"/>
      <c r="R28966" s="11"/>
      <c r="S28966" s="11"/>
      <c r="T28966" s="11"/>
      <c r="U28966" s="11"/>
      <c r="V28966" s="11"/>
      <c r="W28966" s="11"/>
      <c r="X28966" s="11"/>
      <c r="Y28966" s="11"/>
      <c r="Z28966" s="11"/>
      <c r="BE28966"/>
      <c r="BF28966"/>
      <c r="BG28966"/>
    </row>
    <row r="28967" spans="11:59" x14ac:dyDescent="0.25">
      <c r="K28967" s="11"/>
      <c r="L28967" s="11"/>
      <c r="N28967" s="11"/>
      <c r="O28967" s="11"/>
      <c r="P28967" s="11"/>
      <c r="Q28967" s="11"/>
      <c r="R28967" s="11"/>
      <c r="S28967" s="11"/>
      <c r="T28967" s="11"/>
      <c r="U28967" s="11"/>
      <c r="V28967" s="11"/>
      <c r="W28967" s="11"/>
      <c r="X28967" s="11"/>
      <c r="Y28967" s="11"/>
      <c r="Z28967" s="11"/>
      <c r="BE28967"/>
      <c r="BF28967"/>
      <c r="BG28967"/>
    </row>
    <row r="28968" spans="11:59" x14ac:dyDescent="0.25">
      <c r="K28968" s="11"/>
      <c r="L28968" s="11"/>
      <c r="N28968" s="11"/>
      <c r="O28968" s="11"/>
      <c r="P28968" s="11"/>
      <c r="Q28968" s="11"/>
      <c r="R28968" s="11"/>
      <c r="S28968" s="11"/>
      <c r="T28968" s="11"/>
      <c r="U28968" s="11"/>
      <c r="V28968" s="11"/>
      <c r="W28968" s="11"/>
      <c r="X28968" s="11"/>
      <c r="Y28968" s="11"/>
      <c r="Z28968" s="11"/>
      <c r="BE28968"/>
      <c r="BF28968"/>
      <c r="BG28968"/>
    </row>
    <row r="28969" spans="11:59" x14ac:dyDescent="0.25">
      <c r="K28969" s="11"/>
      <c r="L28969" s="11"/>
      <c r="N28969" s="11"/>
      <c r="O28969" s="11"/>
      <c r="P28969" s="11"/>
      <c r="Q28969" s="11"/>
      <c r="R28969" s="11"/>
      <c r="S28969" s="11"/>
      <c r="T28969" s="11"/>
      <c r="U28969" s="11"/>
      <c r="V28969" s="11"/>
      <c r="W28969" s="11"/>
      <c r="X28969" s="11"/>
      <c r="Y28969" s="11"/>
      <c r="Z28969" s="11"/>
      <c r="BE28969"/>
      <c r="BF28969"/>
      <c r="BG28969"/>
    </row>
    <row r="28970" spans="11:59" x14ac:dyDescent="0.25">
      <c r="K28970" s="11"/>
      <c r="L28970" s="11"/>
      <c r="N28970" s="11"/>
      <c r="O28970" s="11"/>
      <c r="P28970" s="11"/>
      <c r="Q28970" s="11"/>
      <c r="R28970" s="11"/>
      <c r="S28970" s="11"/>
      <c r="T28970" s="11"/>
      <c r="U28970" s="11"/>
      <c r="V28970" s="11"/>
      <c r="W28970" s="11"/>
      <c r="X28970" s="11"/>
      <c r="Y28970" s="11"/>
      <c r="Z28970" s="11"/>
      <c r="BE28970"/>
      <c r="BF28970"/>
      <c r="BG28970"/>
    </row>
    <row r="28971" spans="11:59" x14ac:dyDescent="0.25">
      <c r="K28971" s="11"/>
      <c r="L28971" s="11"/>
      <c r="N28971" s="11"/>
      <c r="O28971" s="11"/>
      <c r="P28971" s="11"/>
      <c r="Q28971" s="11"/>
      <c r="R28971" s="11"/>
      <c r="S28971" s="11"/>
      <c r="T28971" s="11"/>
      <c r="U28971" s="11"/>
      <c r="V28971" s="11"/>
      <c r="W28971" s="11"/>
      <c r="X28971" s="11"/>
      <c r="Y28971" s="11"/>
      <c r="Z28971" s="11"/>
      <c r="BE28971"/>
      <c r="BF28971"/>
      <c r="BG28971"/>
    </row>
    <row r="28972" spans="11:59" x14ac:dyDescent="0.25">
      <c r="K28972" s="11"/>
      <c r="L28972" s="11"/>
      <c r="N28972" s="11"/>
      <c r="O28972" s="11"/>
      <c r="P28972" s="11"/>
      <c r="Q28972" s="11"/>
      <c r="R28972" s="11"/>
      <c r="S28972" s="11"/>
      <c r="T28972" s="11"/>
      <c r="U28972" s="11"/>
      <c r="V28972" s="11"/>
      <c r="W28972" s="11"/>
      <c r="X28972" s="11"/>
      <c r="Y28972" s="11"/>
      <c r="Z28972" s="11"/>
      <c r="BE28972"/>
      <c r="BF28972"/>
      <c r="BG28972"/>
    </row>
    <row r="28973" spans="11:59" x14ac:dyDescent="0.25">
      <c r="K28973" s="11"/>
      <c r="L28973" s="11"/>
      <c r="N28973" s="11"/>
      <c r="O28973" s="11"/>
      <c r="P28973" s="11"/>
      <c r="Q28973" s="11"/>
      <c r="R28973" s="11"/>
      <c r="S28973" s="11"/>
      <c r="T28973" s="11"/>
      <c r="U28973" s="11"/>
      <c r="V28973" s="11"/>
      <c r="W28973" s="11"/>
      <c r="X28973" s="11"/>
      <c r="Y28973" s="11"/>
      <c r="Z28973" s="11"/>
      <c r="BE28973"/>
      <c r="BF28973"/>
      <c r="BG28973"/>
    </row>
    <row r="28974" spans="11:59" x14ac:dyDescent="0.25">
      <c r="K28974" s="11"/>
      <c r="L28974" s="11"/>
      <c r="N28974" s="11"/>
      <c r="O28974" s="11"/>
      <c r="P28974" s="11"/>
      <c r="Q28974" s="11"/>
      <c r="R28974" s="11"/>
      <c r="S28974" s="11"/>
      <c r="T28974" s="11"/>
      <c r="U28974" s="11"/>
      <c r="V28974" s="11"/>
      <c r="W28974" s="11"/>
      <c r="X28974" s="11"/>
      <c r="Y28974" s="11"/>
      <c r="Z28974" s="11"/>
      <c r="BE28974"/>
      <c r="BF28974"/>
      <c r="BG28974"/>
    </row>
    <row r="28975" spans="11:59" x14ac:dyDescent="0.25">
      <c r="K28975" s="11"/>
      <c r="L28975" s="11"/>
      <c r="N28975" s="11"/>
      <c r="O28975" s="11"/>
      <c r="P28975" s="11"/>
      <c r="Q28975" s="11"/>
      <c r="R28975" s="11"/>
      <c r="S28975" s="11"/>
      <c r="T28975" s="11"/>
      <c r="U28975" s="11"/>
      <c r="V28975" s="11"/>
      <c r="W28975" s="11"/>
      <c r="X28975" s="11"/>
      <c r="Y28975" s="11"/>
      <c r="Z28975" s="11"/>
      <c r="BE28975"/>
      <c r="BF28975"/>
      <c r="BG28975"/>
    </row>
    <row r="28976" spans="11:59" x14ac:dyDescent="0.25">
      <c r="K28976" s="11"/>
      <c r="L28976" s="11"/>
      <c r="N28976" s="11"/>
      <c r="O28976" s="11"/>
      <c r="P28976" s="11"/>
      <c r="Q28976" s="11"/>
      <c r="R28976" s="11"/>
      <c r="S28976" s="11"/>
      <c r="T28976" s="11"/>
      <c r="U28976" s="11"/>
      <c r="V28976" s="11"/>
      <c r="W28976" s="11"/>
      <c r="X28976" s="11"/>
      <c r="Y28976" s="11"/>
      <c r="Z28976" s="11"/>
      <c r="BE28976"/>
      <c r="BF28976"/>
      <c r="BG28976"/>
    </row>
    <row r="28977" spans="11:59" x14ac:dyDescent="0.25">
      <c r="K28977" s="11"/>
      <c r="L28977" s="11"/>
      <c r="N28977" s="11"/>
      <c r="O28977" s="11"/>
      <c r="P28977" s="11"/>
      <c r="Q28977" s="11"/>
      <c r="R28977" s="11"/>
      <c r="S28977" s="11"/>
      <c r="T28977" s="11"/>
      <c r="U28977" s="11"/>
      <c r="V28977" s="11"/>
      <c r="W28977" s="11"/>
      <c r="X28977" s="11"/>
      <c r="Y28977" s="11"/>
      <c r="Z28977" s="11"/>
      <c r="BE28977"/>
      <c r="BF28977"/>
      <c r="BG28977"/>
    </row>
    <row r="28978" spans="11:59" x14ac:dyDescent="0.25">
      <c r="K28978" s="11"/>
      <c r="L28978" s="11"/>
      <c r="N28978" s="11"/>
      <c r="O28978" s="11"/>
      <c r="P28978" s="11"/>
      <c r="Q28978" s="11"/>
      <c r="R28978" s="11"/>
      <c r="S28978" s="11"/>
      <c r="T28978" s="11"/>
      <c r="U28978" s="11"/>
      <c r="V28978" s="11"/>
      <c r="W28978" s="11"/>
      <c r="X28978" s="11"/>
      <c r="Y28978" s="11"/>
      <c r="Z28978" s="11"/>
      <c r="BE28978"/>
      <c r="BF28978"/>
      <c r="BG28978"/>
    </row>
    <row r="28979" spans="11:59" x14ac:dyDescent="0.25">
      <c r="K28979" s="11"/>
      <c r="L28979" s="11"/>
      <c r="N28979" s="11"/>
      <c r="O28979" s="11"/>
      <c r="P28979" s="11"/>
      <c r="Q28979" s="11"/>
      <c r="R28979" s="11"/>
      <c r="S28979" s="11"/>
      <c r="T28979" s="11"/>
      <c r="U28979" s="11"/>
      <c r="V28979" s="11"/>
      <c r="W28979" s="11"/>
      <c r="X28979" s="11"/>
      <c r="Y28979" s="11"/>
      <c r="Z28979" s="11"/>
      <c r="BE28979"/>
      <c r="BF28979"/>
      <c r="BG28979"/>
    </row>
    <row r="28980" spans="11:59" x14ac:dyDescent="0.25">
      <c r="K28980" s="11"/>
      <c r="L28980" s="11"/>
      <c r="N28980" s="11"/>
      <c r="O28980" s="11"/>
      <c r="P28980" s="11"/>
      <c r="Q28980" s="11"/>
      <c r="R28980" s="11"/>
      <c r="S28980" s="11"/>
      <c r="T28980" s="11"/>
      <c r="U28980" s="11"/>
      <c r="V28980" s="11"/>
      <c r="W28980" s="11"/>
      <c r="X28980" s="11"/>
      <c r="Y28980" s="11"/>
      <c r="Z28980" s="11"/>
      <c r="BE28980"/>
      <c r="BF28980"/>
      <c r="BG28980"/>
    </row>
    <row r="28981" spans="11:59" x14ac:dyDescent="0.25">
      <c r="K28981" s="11"/>
      <c r="L28981" s="11"/>
      <c r="N28981" s="11"/>
      <c r="O28981" s="11"/>
      <c r="P28981" s="11"/>
      <c r="Q28981" s="11"/>
      <c r="R28981" s="11"/>
      <c r="S28981" s="11"/>
      <c r="T28981" s="11"/>
      <c r="U28981" s="11"/>
      <c r="V28981" s="11"/>
      <c r="W28981" s="11"/>
      <c r="X28981" s="11"/>
      <c r="Y28981" s="11"/>
      <c r="Z28981" s="11"/>
      <c r="BE28981"/>
      <c r="BF28981"/>
      <c r="BG28981"/>
    </row>
    <row r="28982" spans="11:59" x14ac:dyDescent="0.25">
      <c r="K28982" s="11"/>
      <c r="L28982" s="11"/>
      <c r="N28982" s="11"/>
      <c r="O28982" s="11"/>
      <c r="P28982" s="11"/>
      <c r="Q28982" s="11"/>
      <c r="R28982" s="11"/>
      <c r="S28982" s="11"/>
      <c r="T28982" s="11"/>
      <c r="U28982" s="11"/>
      <c r="V28982" s="11"/>
      <c r="W28982" s="11"/>
      <c r="X28982" s="11"/>
      <c r="Y28982" s="11"/>
      <c r="Z28982" s="11"/>
      <c r="BE28982"/>
      <c r="BF28982"/>
      <c r="BG28982"/>
    </row>
    <row r="28983" spans="11:59" x14ac:dyDescent="0.25">
      <c r="K28983" s="11"/>
      <c r="L28983" s="11"/>
      <c r="N28983" s="11"/>
      <c r="O28983" s="11"/>
      <c r="P28983" s="11"/>
      <c r="Q28983" s="11"/>
      <c r="R28983" s="11"/>
      <c r="S28983" s="11"/>
      <c r="T28983" s="11"/>
      <c r="U28983" s="11"/>
      <c r="V28983" s="11"/>
      <c r="W28983" s="11"/>
      <c r="X28983" s="11"/>
      <c r="Y28983" s="11"/>
      <c r="Z28983" s="11"/>
      <c r="BE28983"/>
      <c r="BF28983"/>
      <c r="BG28983"/>
    </row>
    <row r="28984" spans="11:59" x14ac:dyDescent="0.25">
      <c r="K28984" s="11"/>
      <c r="L28984" s="11"/>
      <c r="N28984" s="11"/>
      <c r="O28984" s="11"/>
      <c r="P28984" s="11"/>
      <c r="Q28984" s="11"/>
      <c r="R28984" s="11"/>
      <c r="S28984" s="11"/>
      <c r="T28984" s="11"/>
      <c r="U28984" s="11"/>
      <c r="V28984" s="11"/>
      <c r="W28984" s="11"/>
      <c r="X28984" s="11"/>
      <c r="Y28984" s="11"/>
      <c r="Z28984" s="11"/>
      <c r="BE28984"/>
      <c r="BF28984"/>
      <c r="BG28984"/>
    </row>
    <row r="28985" spans="11:59" x14ac:dyDescent="0.25">
      <c r="K28985" s="11"/>
      <c r="L28985" s="11"/>
      <c r="N28985" s="11"/>
      <c r="O28985" s="11"/>
      <c r="P28985" s="11"/>
      <c r="Q28985" s="11"/>
      <c r="R28985" s="11"/>
      <c r="S28985" s="11"/>
      <c r="T28985" s="11"/>
      <c r="U28985" s="11"/>
      <c r="V28985" s="11"/>
      <c r="W28985" s="11"/>
      <c r="X28985" s="11"/>
      <c r="Y28985" s="11"/>
      <c r="Z28985" s="11"/>
      <c r="BE28985"/>
      <c r="BF28985"/>
      <c r="BG28985"/>
    </row>
    <row r="28986" spans="11:59" x14ac:dyDescent="0.25">
      <c r="K28986" s="11"/>
      <c r="L28986" s="11"/>
      <c r="N28986" s="11"/>
      <c r="O28986" s="11"/>
      <c r="P28986" s="11"/>
      <c r="Q28986" s="11"/>
      <c r="R28986" s="11"/>
      <c r="S28986" s="11"/>
      <c r="T28986" s="11"/>
      <c r="U28986" s="11"/>
      <c r="V28986" s="11"/>
      <c r="W28986" s="11"/>
      <c r="X28986" s="11"/>
      <c r="Y28986" s="11"/>
      <c r="Z28986" s="11"/>
      <c r="BE28986"/>
      <c r="BF28986"/>
      <c r="BG28986"/>
    </row>
    <row r="28987" spans="11:59" x14ac:dyDescent="0.25">
      <c r="K28987" s="11"/>
      <c r="L28987" s="11"/>
      <c r="N28987" s="11"/>
      <c r="O28987" s="11"/>
      <c r="P28987" s="11"/>
      <c r="Q28987" s="11"/>
      <c r="R28987" s="11"/>
      <c r="S28987" s="11"/>
      <c r="T28987" s="11"/>
      <c r="U28987" s="11"/>
      <c r="V28987" s="11"/>
      <c r="W28987" s="11"/>
      <c r="X28987" s="11"/>
      <c r="Y28987" s="11"/>
      <c r="Z28987" s="11"/>
      <c r="BE28987"/>
      <c r="BF28987"/>
      <c r="BG28987"/>
    </row>
    <row r="28988" spans="11:59" x14ac:dyDescent="0.25">
      <c r="K28988" s="11"/>
      <c r="L28988" s="11"/>
      <c r="N28988" s="11"/>
      <c r="O28988" s="11"/>
      <c r="P28988" s="11"/>
      <c r="Q28988" s="11"/>
      <c r="R28988" s="11"/>
      <c r="S28988" s="11"/>
      <c r="T28988" s="11"/>
      <c r="U28988" s="11"/>
      <c r="V28988" s="11"/>
      <c r="W28988" s="11"/>
      <c r="X28988" s="11"/>
      <c r="Y28988" s="11"/>
      <c r="Z28988" s="11"/>
      <c r="BE28988"/>
      <c r="BF28988"/>
      <c r="BG28988"/>
    </row>
    <row r="28989" spans="11:59" x14ac:dyDescent="0.25">
      <c r="K28989" s="11"/>
      <c r="L28989" s="11"/>
      <c r="N28989" s="11"/>
      <c r="O28989" s="11"/>
      <c r="P28989" s="11"/>
      <c r="Q28989" s="11"/>
      <c r="R28989" s="11"/>
      <c r="S28989" s="11"/>
      <c r="T28989" s="11"/>
      <c r="U28989" s="11"/>
      <c r="V28989" s="11"/>
      <c r="W28989" s="11"/>
      <c r="X28989" s="11"/>
      <c r="Y28989" s="11"/>
      <c r="Z28989" s="11"/>
      <c r="BE28989"/>
      <c r="BF28989"/>
      <c r="BG28989"/>
    </row>
    <row r="28990" spans="11:59" x14ac:dyDescent="0.25">
      <c r="K28990" s="11"/>
      <c r="L28990" s="11"/>
      <c r="N28990" s="11"/>
      <c r="O28990" s="11"/>
      <c r="P28990" s="11"/>
      <c r="Q28990" s="11"/>
      <c r="R28990" s="11"/>
      <c r="S28990" s="11"/>
      <c r="T28990" s="11"/>
      <c r="U28990" s="11"/>
      <c r="V28990" s="11"/>
      <c r="W28990" s="11"/>
      <c r="X28990" s="11"/>
      <c r="Y28990" s="11"/>
      <c r="Z28990" s="11"/>
      <c r="BE28990"/>
      <c r="BF28990"/>
      <c r="BG28990"/>
    </row>
    <row r="28991" spans="11:59" x14ac:dyDescent="0.25">
      <c r="K28991" s="11"/>
      <c r="L28991" s="11"/>
      <c r="N28991" s="11"/>
      <c r="O28991" s="11"/>
      <c r="P28991" s="11"/>
      <c r="Q28991" s="11"/>
      <c r="R28991" s="11"/>
      <c r="S28991" s="11"/>
      <c r="T28991" s="11"/>
      <c r="U28991" s="11"/>
      <c r="V28991" s="11"/>
      <c r="W28991" s="11"/>
      <c r="X28991" s="11"/>
      <c r="Y28991" s="11"/>
      <c r="Z28991" s="11"/>
      <c r="BE28991"/>
      <c r="BF28991"/>
      <c r="BG28991"/>
    </row>
    <row r="28992" spans="11:59" x14ac:dyDescent="0.25">
      <c r="K28992" s="11"/>
      <c r="L28992" s="11"/>
      <c r="N28992" s="11"/>
      <c r="O28992" s="11"/>
      <c r="P28992" s="11"/>
      <c r="Q28992" s="11"/>
      <c r="R28992" s="11"/>
      <c r="S28992" s="11"/>
      <c r="T28992" s="11"/>
      <c r="U28992" s="11"/>
      <c r="V28992" s="11"/>
      <c r="W28992" s="11"/>
      <c r="X28992" s="11"/>
      <c r="Y28992" s="11"/>
      <c r="Z28992" s="11"/>
      <c r="BE28992"/>
      <c r="BF28992"/>
      <c r="BG28992"/>
    </row>
    <row r="28993" spans="11:59" x14ac:dyDescent="0.25">
      <c r="K28993" s="11"/>
      <c r="L28993" s="11"/>
      <c r="N28993" s="11"/>
      <c r="O28993" s="11"/>
      <c r="P28993" s="11"/>
      <c r="Q28993" s="11"/>
      <c r="R28993" s="11"/>
      <c r="S28993" s="11"/>
      <c r="T28993" s="11"/>
      <c r="U28993" s="11"/>
      <c r="V28993" s="11"/>
      <c r="W28993" s="11"/>
      <c r="X28993" s="11"/>
      <c r="Y28993" s="11"/>
      <c r="Z28993" s="11"/>
      <c r="BE28993"/>
      <c r="BF28993"/>
      <c r="BG28993"/>
    </row>
    <row r="28994" spans="11:59" x14ac:dyDescent="0.25">
      <c r="K28994" s="11"/>
      <c r="L28994" s="11"/>
      <c r="N28994" s="11"/>
      <c r="O28994" s="11"/>
      <c r="P28994" s="11"/>
      <c r="Q28994" s="11"/>
      <c r="R28994" s="11"/>
      <c r="S28994" s="11"/>
      <c r="T28994" s="11"/>
      <c r="U28994" s="11"/>
      <c r="V28994" s="11"/>
      <c r="W28994" s="11"/>
      <c r="X28994" s="11"/>
      <c r="Y28994" s="11"/>
      <c r="Z28994" s="11"/>
      <c r="BE28994"/>
      <c r="BF28994"/>
      <c r="BG28994"/>
    </row>
    <row r="28995" spans="11:59" x14ac:dyDescent="0.25">
      <c r="K28995" s="11"/>
      <c r="L28995" s="11"/>
      <c r="N28995" s="11"/>
      <c r="O28995" s="11"/>
      <c r="P28995" s="11"/>
      <c r="Q28995" s="11"/>
      <c r="R28995" s="11"/>
      <c r="S28995" s="11"/>
      <c r="T28995" s="11"/>
      <c r="U28995" s="11"/>
      <c r="V28995" s="11"/>
      <c r="W28995" s="11"/>
      <c r="X28995" s="11"/>
      <c r="Y28995" s="11"/>
      <c r="Z28995" s="11"/>
      <c r="BE28995"/>
      <c r="BF28995"/>
      <c r="BG28995"/>
    </row>
    <row r="28996" spans="11:59" x14ac:dyDescent="0.25">
      <c r="K28996" s="11"/>
      <c r="L28996" s="11"/>
      <c r="N28996" s="11"/>
      <c r="O28996" s="11"/>
      <c r="P28996" s="11"/>
      <c r="Q28996" s="11"/>
      <c r="R28996" s="11"/>
      <c r="S28996" s="11"/>
      <c r="T28996" s="11"/>
      <c r="U28996" s="11"/>
      <c r="V28996" s="11"/>
      <c r="W28996" s="11"/>
      <c r="X28996" s="11"/>
      <c r="Y28996" s="11"/>
      <c r="Z28996" s="11"/>
      <c r="BE28996"/>
      <c r="BF28996"/>
      <c r="BG28996"/>
    </row>
    <row r="28997" spans="11:59" x14ac:dyDescent="0.25">
      <c r="K28997" s="11"/>
      <c r="L28997" s="11"/>
      <c r="N28997" s="11"/>
      <c r="O28997" s="11"/>
      <c r="P28997" s="11"/>
      <c r="Q28997" s="11"/>
      <c r="R28997" s="11"/>
      <c r="S28997" s="11"/>
      <c r="T28997" s="11"/>
      <c r="U28997" s="11"/>
      <c r="V28997" s="11"/>
      <c r="W28997" s="11"/>
      <c r="X28997" s="11"/>
      <c r="Y28997" s="11"/>
      <c r="Z28997" s="11"/>
      <c r="BE28997"/>
      <c r="BF28997"/>
      <c r="BG28997"/>
    </row>
    <row r="28998" spans="11:59" x14ac:dyDescent="0.25">
      <c r="K28998" s="11"/>
      <c r="L28998" s="11"/>
      <c r="N28998" s="11"/>
      <c r="O28998" s="11"/>
      <c r="P28998" s="11"/>
      <c r="Q28998" s="11"/>
      <c r="R28998" s="11"/>
      <c r="S28998" s="11"/>
      <c r="T28998" s="11"/>
      <c r="U28998" s="11"/>
      <c r="V28998" s="11"/>
      <c r="W28998" s="11"/>
      <c r="X28998" s="11"/>
      <c r="Y28998" s="11"/>
      <c r="Z28998" s="11"/>
      <c r="BE28998"/>
      <c r="BF28998"/>
      <c r="BG28998"/>
    </row>
    <row r="28999" spans="11:59" x14ac:dyDescent="0.25">
      <c r="K28999" s="11"/>
      <c r="L28999" s="11"/>
      <c r="N28999" s="11"/>
      <c r="O28999" s="11"/>
      <c r="P28999" s="11"/>
      <c r="Q28999" s="11"/>
      <c r="R28999" s="11"/>
      <c r="S28999" s="11"/>
      <c r="T28999" s="11"/>
      <c r="U28999" s="11"/>
      <c r="V28999" s="11"/>
      <c r="W28999" s="11"/>
      <c r="X28999" s="11"/>
      <c r="Y28999" s="11"/>
      <c r="Z28999" s="11"/>
      <c r="BE28999"/>
      <c r="BF28999"/>
      <c r="BG28999"/>
    </row>
    <row r="29000" spans="11:59" x14ac:dyDescent="0.25">
      <c r="K29000" s="11"/>
      <c r="L29000" s="11"/>
      <c r="N29000" s="11"/>
      <c r="O29000" s="11"/>
      <c r="P29000" s="11"/>
      <c r="Q29000" s="11"/>
      <c r="R29000" s="11"/>
      <c r="S29000" s="11"/>
      <c r="T29000" s="11"/>
      <c r="U29000" s="11"/>
      <c r="V29000" s="11"/>
      <c r="W29000" s="11"/>
      <c r="X29000" s="11"/>
      <c r="Y29000" s="11"/>
      <c r="Z29000" s="11"/>
      <c r="BE29000"/>
      <c r="BF29000"/>
      <c r="BG29000"/>
    </row>
    <row r="29001" spans="11:59" x14ac:dyDescent="0.25">
      <c r="K29001" s="11"/>
      <c r="L29001" s="11"/>
      <c r="N29001" s="11"/>
      <c r="O29001" s="11"/>
      <c r="P29001" s="11"/>
      <c r="Q29001" s="11"/>
      <c r="R29001" s="11"/>
      <c r="S29001" s="11"/>
      <c r="T29001" s="11"/>
      <c r="U29001" s="11"/>
      <c r="V29001" s="11"/>
      <c r="W29001" s="11"/>
      <c r="X29001" s="11"/>
      <c r="Y29001" s="11"/>
      <c r="Z29001" s="11"/>
      <c r="BE29001"/>
      <c r="BF29001"/>
      <c r="BG29001"/>
    </row>
    <row r="29002" spans="11:59" x14ac:dyDescent="0.25">
      <c r="K29002" s="11"/>
      <c r="L29002" s="11"/>
      <c r="N29002" s="11"/>
      <c r="O29002" s="11"/>
      <c r="P29002" s="11"/>
      <c r="Q29002" s="11"/>
      <c r="R29002" s="11"/>
      <c r="S29002" s="11"/>
      <c r="T29002" s="11"/>
      <c r="U29002" s="11"/>
      <c r="V29002" s="11"/>
      <c r="W29002" s="11"/>
      <c r="X29002" s="11"/>
      <c r="Y29002" s="11"/>
      <c r="Z29002" s="11"/>
      <c r="BE29002"/>
      <c r="BF29002"/>
      <c r="BG29002"/>
    </row>
    <row r="29003" spans="11:59" x14ac:dyDescent="0.25">
      <c r="K29003" s="11"/>
      <c r="L29003" s="11"/>
      <c r="N29003" s="11"/>
      <c r="O29003" s="11"/>
      <c r="P29003" s="11"/>
      <c r="Q29003" s="11"/>
      <c r="R29003" s="11"/>
      <c r="S29003" s="11"/>
      <c r="T29003" s="11"/>
      <c r="U29003" s="11"/>
      <c r="V29003" s="11"/>
      <c r="W29003" s="11"/>
      <c r="X29003" s="11"/>
      <c r="Y29003" s="11"/>
      <c r="Z29003" s="11"/>
      <c r="BE29003"/>
      <c r="BF29003"/>
      <c r="BG29003"/>
    </row>
    <row r="29004" spans="11:59" x14ac:dyDescent="0.25">
      <c r="K29004" s="11"/>
      <c r="L29004" s="11"/>
      <c r="N29004" s="11"/>
      <c r="O29004" s="11"/>
      <c r="P29004" s="11"/>
      <c r="Q29004" s="11"/>
      <c r="R29004" s="11"/>
      <c r="S29004" s="11"/>
      <c r="T29004" s="11"/>
      <c r="U29004" s="11"/>
      <c r="V29004" s="11"/>
      <c r="W29004" s="11"/>
      <c r="X29004" s="11"/>
      <c r="Y29004" s="11"/>
      <c r="Z29004" s="11"/>
      <c r="BE29004"/>
      <c r="BF29004"/>
      <c r="BG29004"/>
    </row>
    <row r="29005" spans="11:59" x14ac:dyDescent="0.25">
      <c r="K29005" s="11"/>
      <c r="L29005" s="11"/>
      <c r="N29005" s="11"/>
      <c r="O29005" s="11"/>
      <c r="P29005" s="11"/>
      <c r="Q29005" s="11"/>
      <c r="R29005" s="11"/>
      <c r="S29005" s="11"/>
      <c r="T29005" s="11"/>
      <c r="U29005" s="11"/>
      <c r="V29005" s="11"/>
      <c r="W29005" s="11"/>
      <c r="X29005" s="11"/>
      <c r="Y29005" s="11"/>
      <c r="Z29005" s="11"/>
      <c r="BE29005"/>
      <c r="BF29005"/>
      <c r="BG29005"/>
    </row>
    <row r="29006" spans="11:59" x14ac:dyDescent="0.25">
      <c r="K29006" s="11"/>
      <c r="L29006" s="11"/>
      <c r="N29006" s="11"/>
      <c r="O29006" s="11"/>
      <c r="P29006" s="11"/>
      <c r="Q29006" s="11"/>
      <c r="R29006" s="11"/>
      <c r="S29006" s="11"/>
      <c r="T29006" s="11"/>
      <c r="U29006" s="11"/>
      <c r="V29006" s="11"/>
      <c r="W29006" s="11"/>
      <c r="X29006" s="11"/>
      <c r="Y29006" s="11"/>
      <c r="Z29006" s="11"/>
      <c r="BE29006"/>
      <c r="BF29006"/>
      <c r="BG29006"/>
    </row>
    <row r="29007" spans="11:59" x14ac:dyDescent="0.25">
      <c r="K29007" s="11"/>
      <c r="L29007" s="11"/>
      <c r="N29007" s="11"/>
      <c r="O29007" s="11"/>
      <c r="P29007" s="11"/>
      <c r="Q29007" s="11"/>
      <c r="R29007" s="11"/>
      <c r="S29007" s="11"/>
      <c r="T29007" s="11"/>
      <c r="U29007" s="11"/>
      <c r="V29007" s="11"/>
      <c r="W29007" s="11"/>
      <c r="X29007" s="11"/>
      <c r="Y29007" s="11"/>
      <c r="Z29007" s="11"/>
      <c r="BE29007"/>
      <c r="BF29007"/>
      <c r="BG29007"/>
    </row>
    <row r="29008" spans="11:59" x14ac:dyDescent="0.25">
      <c r="K29008" s="11"/>
      <c r="L29008" s="11"/>
      <c r="N29008" s="11"/>
      <c r="O29008" s="11"/>
      <c r="P29008" s="11"/>
      <c r="Q29008" s="11"/>
      <c r="R29008" s="11"/>
      <c r="S29008" s="11"/>
      <c r="T29008" s="11"/>
      <c r="U29008" s="11"/>
      <c r="V29008" s="11"/>
      <c r="W29008" s="11"/>
      <c r="X29008" s="11"/>
      <c r="Y29008" s="11"/>
      <c r="Z29008" s="11"/>
      <c r="BE29008"/>
      <c r="BF29008"/>
      <c r="BG29008"/>
    </row>
    <row r="29009" spans="11:59" x14ac:dyDescent="0.25">
      <c r="K29009" s="11"/>
      <c r="L29009" s="11"/>
      <c r="N29009" s="11"/>
      <c r="O29009" s="11"/>
      <c r="P29009" s="11"/>
      <c r="Q29009" s="11"/>
      <c r="R29009" s="11"/>
      <c r="S29009" s="11"/>
      <c r="T29009" s="11"/>
      <c r="U29009" s="11"/>
      <c r="V29009" s="11"/>
      <c r="W29009" s="11"/>
      <c r="X29009" s="11"/>
      <c r="Y29009" s="11"/>
      <c r="Z29009" s="11"/>
      <c r="BE29009"/>
      <c r="BF29009"/>
      <c r="BG29009"/>
    </row>
    <row r="29010" spans="11:59" x14ac:dyDescent="0.25">
      <c r="K29010" s="11"/>
      <c r="L29010" s="11"/>
      <c r="N29010" s="11"/>
      <c r="O29010" s="11"/>
      <c r="P29010" s="11"/>
      <c r="Q29010" s="11"/>
      <c r="R29010" s="11"/>
      <c r="S29010" s="11"/>
      <c r="T29010" s="11"/>
      <c r="U29010" s="11"/>
      <c r="V29010" s="11"/>
      <c r="W29010" s="11"/>
      <c r="X29010" s="11"/>
      <c r="Y29010" s="11"/>
      <c r="Z29010" s="11"/>
      <c r="BE29010"/>
      <c r="BF29010"/>
      <c r="BG29010"/>
    </row>
    <row r="29011" spans="11:59" x14ac:dyDescent="0.25">
      <c r="K29011" s="11"/>
      <c r="L29011" s="11"/>
      <c r="N29011" s="11"/>
      <c r="O29011" s="11"/>
      <c r="P29011" s="11"/>
      <c r="Q29011" s="11"/>
      <c r="R29011" s="11"/>
      <c r="S29011" s="11"/>
      <c r="T29011" s="11"/>
      <c r="U29011" s="11"/>
      <c r="V29011" s="11"/>
      <c r="W29011" s="11"/>
      <c r="X29011" s="11"/>
      <c r="Y29011" s="11"/>
      <c r="Z29011" s="11"/>
      <c r="BE29011"/>
      <c r="BF29011"/>
      <c r="BG29011"/>
    </row>
    <row r="29012" spans="11:59" x14ac:dyDescent="0.25">
      <c r="K29012" s="11"/>
      <c r="L29012" s="11"/>
      <c r="N29012" s="11"/>
      <c r="O29012" s="11"/>
      <c r="P29012" s="11"/>
      <c r="Q29012" s="11"/>
      <c r="R29012" s="11"/>
      <c r="S29012" s="11"/>
      <c r="T29012" s="11"/>
      <c r="U29012" s="11"/>
      <c r="V29012" s="11"/>
      <c r="W29012" s="11"/>
      <c r="X29012" s="11"/>
      <c r="Y29012" s="11"/>
      <c r="Z29012" s="11"/>
      <c r="BE29012"/>
      <c r="BF29012"/>
      <c r="BG29012"/>
    </row>
    <row r="29013" spans="11:59" x14ac:dyDescent="0.25">
      <c r="K29013" s="11"/>
      <c r="L29013" s="11"/>
      <c r="N29013" s="11"/>
      <c r="O29013" s="11"/>
      <c r="P29013" s="11"/>
      <c r="Q29013" s="11"/>
      <c r="R29013" s="11"/>
      <c r="S29013" s="11"/>
      <c r="T29013" s="11"/>
      <c r="U29013" s="11"/>
      <c r="V29013" s="11"/>
      <c r="W29013" s="11"/>
      <c r="X29013" s="11"/>
      <c r="Y29013" s="11"/>
      <c r="Z29013" s="11"/>
      <c r="BE29013"/>
      <c r="BF29013"/>
      <c r="BG29013"/>
    </row>
    <row r="29014" spans="11:59" x14ac:dyDescent="0.25">
      <c r="K29014" s="11"/>
      <c r="L29014" s="11"/>
      <c r="N29014" s="11"/>
      <c r="O29014" s="11"/>
      <c r="P29014" s="11"/>
      <c r="Q29014" s="11"/>
      <c r="R29014" s="11"/>
      <c r="S29014" s="11"/>
      <c r="T29014" s="11"/>
      <c r="U29014" s="11"/>
      <c r="V29014" s="11"/>
      <c r="W29014" s="11"/>
      <c r="X29014" s="11"/>
      <c r="Y29014" s="11"/>
      <c r="Z29014" s="11"/>
      <c r="BE29014"/>
      <c r="BF29014"/>
      <c r="BG29014"/>
    </row>
    <row r="29015" spans="11:59" x14ac:dyDescent="0.25">
      <c r="K29015" s="11"/>
      <c r="L29015" s="11"/>
      <c r="N29015" s="11"/>
      <c r="O29015" s="11"/>
      <c r="P29015" s="11"/>
      <c r="Q29015" s="11"/>
      <c r="R29015" s="11"/>
      <c r="S29015" s="11"/>
      <c r="T29015" s="11"/>
      <c r="U29015" s="11"/>
      <c r="V29015" s="11"/>
      <c r="W29015" s="11"/>
      <c r="X29015" s="11"/>
      <c r="Y29015" s="11"/>
      <c r="Z29015" s="11"/>
      <c r="BE29015"/>
      <c r="BF29015"/>
      <c r="BG29015"/>
    </row>
    <row r="29016" spans="11:59" x14ac:dyDescent="0.25">
      <c r="K29016" s="11"/>
      <c r="L29016" s="11"/>
      <c r="N29016" s="11"/>
      <c r="O29016" s="11"/>
      <c r="P29016" s="11"/>
      <c r="Q29016" s="11"/>
      <c r="R29016" s="11"/>
      <c r="S29016" s="11"/>
      <c r="T29016" s="11"/>
      <c r="U29016" s="11"/>
      <c r="V29016" s="11"/>
      <c r="W29016" s="11"/>
      <c r="X29016" s="11"/>
      <c r="Y29016" s="11"/>
      <c r="Z29016" s="11"/>
      <c r="BE29016"/>
      <c r="BF29016"/>
      <c r="BG29016"/>
    </row>
    <row r="29017" spans="11:59" x14ac:dyDescent="0.25">
      <c r="K29017" s="11"/>
      <c r="L29017" s="11"/>
      <c r="N29017" s="11"/>
      <c r="O29017" s="11"/>
      <c r="P29017" s="11"/>
      <c r="Q29017" s="11"/>
      <c r="R29017" s="11"/>
      <c r="S29017" s="11"/>
      <c r="T29017" s="11"/>
      <c r="U29017" s="11"/>
      <c r="V29017" s="11"/>
      <c r="W29017" s="11"/>
      <c r="X29017" s="11"/>
      <c r="Y29017" s="11"/>
      <c r="Z29017" s="11"/>
      <c r="BE29017"/>
      <c r="BF29017"/>
      <c r="BG29017"/>
    </row>
    <row r="29018" spans="11:59" x14ac:dyDescent="0.25">
      <c r="K29018" s="11"/>
      <c r="L29018" s="11"/>
      <c r="N29018" s="11"/>
      <c r="O29018" s="11"/>
      <c r="P29018" s="11"/>
      <c r="Q29018" s="11"/>
      <c r="R29018" s="11"/>
      <c r="S29018" s="11"/>
      <c r="T29018" s="11"/>
      <c r="U29018" s="11"/>
      <c r="V29018" s="11"/>
      <c r="W29018" s="11"/>
      <c r="X29018" s="11"/>
      <c r="Y29018" s="11"/>
      <c r="Z29018" s="11"/>
      <c r="BE29018"/>
      <c r="BF29018"/>
      <c r="BG29018"/>
    </row>
    <row r="29019" spans="11:59" x14ac:dyDescent="0.25">
      <c r="K29019" s="11"/>
      <c r="L29019" s="11"/>
      <c r="N29019" s="11"/>
      <c r="O29019" s="11"/>
      <c r="P29019" s="11"/>
      <c r="Q29019" s="11"/>
      <c r="R29019" s="11"/>
      <c r="S29019" s="11"/>
      <c r="T29019" s="11"/>
      <c r="U29019" s="11"/>
      <c r="V29019" s="11"/>
      <c r="W29019" s="11"/>
      <c r="X29019" s="11"/>
      <c r="Y29019" s="11"/>
      <c r="Z29019" s="11"/>
      <c r="BE29019"/>
      <c r="BF29019"/>
      <c r="BG29019"/>
    </row>
    <row r="29020" spans="11:59" x14ac:dyDescent="0.25">
      <c r="K29020" s="11"/>
      <c r="L29020" s="11"/>
      <c r="N29020" s="11"/>
      <c r="O29020" s="11"/>
      <c r="P29020" s="11"/>
      <c r="Q29020" s="11"/>
      <c r="R29020" s="11"/>
      <c r="S29020" s="11"/>
      <c r="T29020" s="11"/>
      <c r="U29020" s="11"/>
      <c r="V29020" s="11"/>
      <c r="W29020" s="11"/>
      <c r="X29020" s="11"/>
      <c r="Y29020" s="11"/>
      <c r="Z29020" s="11"/>
      <c r="BE29020"/>
      <c r="BF29020"/>
      <c r="BG29020"/>
    </row>
    <row r="29021" spans="11:59" x14ac:dyDescent="0.25">
      <c r="K29021" s="11"/>
      <c r="L29021" s="11"/>
      <c r="N29021" s="11"/>
      <c r="O29021" s="11"/>
      <c r="P29021" s="11"/>
      <c r="Q29021" s="11"/>
      <c r="R29021" s="11"/>
      <c r="S29021" s="11"/>
      <c r="T29021" s="11"/>
      <c r="U29021" s="11"/>
      <c r="V29021" s="11"/>
      <c r="W29021" s="11"/>
      <c r="X29021" s="11"/>
      <c r="Y29021" s="11"/>
      <c r="Z29021" s="11"/>
      <c r="BE29021"/>
      <c r="BF29021"/>
      <c r="BG29021"/>
    </row>
    <row r="29022" spans="11:59" x14ac:dyDescent="0.25">
      <c r="K29022" s="11"/>
      <c r="L29022" s="11"/>
      <c r="N29022" s="11"/>
      <c r="O29022" s="11"/>
      <c r="P29022" s="11"/>
      <c r="Q29022" s="11"/>
      <c r="R29022" s="11"/>
      <c r="S29022" s="11"/>
      <c r="T29022" s="11"/>
      <c r="U29022" s="11"/>
      <c r="V29022" s="11"/>
      <c r="W29022" s="11"/>
      <c r="X29022" s="11"/>
      <c r="Y29022" s="11"/>
      <c r="Z29022" s="11"/>
      <c r="BE29022"/>
      <c r="BF29022"/>
      <c r="BG29022"/>
    </row>
    <row r="29023" spans="11:59" x14ac:dyDescent="0.25">
      <c r="K29023" s="11"/>
      <c r="L29023" s="11"/>
      <c r="N29023" s="11"/>
      <c r="O29023" s="11"/>
      <c r="P29023" s="11"/>
      <c r="Q29023" s="11"/>
      <c r="R29023" s="11"/>
      <c r="S29023" s="11"/>
      <c r="T29023" s="11"/>
      <c r="U29023" s="11"/>
      <c r="V29023" s="11"/>
      <c r="W29023" s="11"/>
      <c r="X29023" s="11"/>
      <c r="Y29023" s="11"/>
      <c r="Z29023" s="11"/>
      <c r="BE29023"/>
      <c r="BF29023"/>
      <c r="BG29023"/>
    </row>
    <row r="29024" spans="11:59" x14ac:dyDescent="0.25">
      <c r="K29024" s="11"/>
      <c r="L29024" s="11"/>
      <c r="N29024" s="11"/>
      <c r="O29024" s="11"/>
      <c r="P29024" s="11"/>
      <c r="Q29024" s="11"/>
      <c r="R29024" s="11"/>
      <c r="S29024" s="11"/>
      <c r="T29024" s="11"/>
      <c r="U29024" s="11"/>
      <c r="V29024" s="11"/>
      <c r="W29024" s="11"/>
      <c r="X29024" s="11"/>
      <c r="Y29024" s="11"/>
      <c r="Z29024" s="11"/>
      <c r="BE29024"/>
      <c r="BF29024"/>
      <c r="BG29024"/>
    </row>
    <row r="29025" spans="11:59" x14ac:dyDescent="0.25">
      <c r="K29025" s="11"/>
      <c r="L29025" s="11"/>
      <c r="N29025" s="11"/>
      <c r="O29025" s="11"/>
      <c r="P29025" s="11"/>
      <c r="Q29025" s="11"/>
      <c r="R29025" s="11"/>
      <c r="S29025" s="11"/>
      <c r="T29025" s="11"/>
      <c r="U29025" s="11"/>
      <c r="V29025" s="11"/>
      <c r="W29025" s="11"/>
      <c r="X29025" s="11"/>
      <c r="Y29025" s="11"/>
      <c r="Z29025" s="11"/>
      <c r="BE29025"/>
      <c r="BF29025"/>
      <c r="BG29025"/>
    </row>
    <row r="29026" spans="11:59" x14ac:dyDescent="0.25">
      <c r="K29026" s="11"/>
      <c r="L29026" s="11"/>
      <c r="N29026" s="11"/>
      <c r="O29026" s="11"/>
      <c r="P29026" s="11"/>
      <c r="Q29026" s="11"/>
      <c r="R29026" s="11"/>
      <c r="S29026" s="11"/>
      <c r="T29026" s="11"/>
      <c r="U29026" s="11"/>
      <c r="V29026" s="11"/>
      <c r="W29026" s="11"/>
      <c r="X29026" s="11"/>
      <c r="Y29026" s="11"/>
      <c r="Z29026" s="11"/>
      <c r="BE29026"/>
      <c r="BF29026"/>
      <c r="BG29026"/>
    </row>
    <row r="29027" spans="11:59" x14ac:dyDescent="0.25">
      <c r="K29027" s="11"/>
      <c r="L29027" s="11"/>
      <c r="N29027" s="11"/>
      <c r="O29027" s="11"/>
      <c r="P29027" s="11"/>
      <c r="Q29027" s="11"/>
      <c r="R29027" s="11"/>
      <c r="S29027" s="11"/>
      <c r="T29027" s="11"/>
      <c r="U29027" s="11"/>
      <c r="V29027" s="11"/>
      <c r="W29027" s="11"/>
      <c r="X29027" s="11"/>
      <c r="Y29027" s="11"/>
      <c r="Z29027" s="11"/>
      <c r="BE29027"/>
      <c r="BF29027"/>
      <c r="BG29027"/>
    </row>
    <row r="29028" spans="11:59" x14ac:dyDescent="0.25">
      <c r="K29028" s="11"/>
      <c r="L29028" s="11"/>
      <c r="N29028" s="11"/>
      <c r="O29028" s="11"/>
      <c r="P29028" s="11"/>
      <c r="Q29028" s="11"/>
      <c r="R29028" s="11"/>
      <c r="S29028" s="11"/>
      <c r="T29028" s="11"/>
      <c r="U29028" s="11"/>
      <c r="V29028" s="11"/>
      <c r="W29028" s="11"/>
      <c r="X29028" s="11"/>
      <c r="Y29028" s="11"/>
      <c r="Z29028" s="11"/>
      <c r="BE29028"/>
      <c r="BF29028"/>
      <c r="BG29028"/>
    </row>
    <row r="29029" spans="11:59" x14ac:dyDescent="0.25">
      <c r="K29029" s="11"/>
      <c r="L29029" s="11"/>
      <c r="N29029" s="11"/>
      <c r="O29029" s="11"/>
      <c r="P29029" s="11"/>
      <c r="Q29029" s="11"/>
      <c r="R29029" s="11"/>
      <c r="S29029" s="11"/>
      <c r="T29029" s="11"/>
      <c r="U29029" s="11"/>
      <c r="V29029" s="11"/>
      <c r="W29029" s="11"/>
      <c r="X29029" s="11"/>
      <c r="Y29029" s="11"/>
      <c r="Z29029" s="11"/>
      <c r="BE29029"/>
      <c r="BF29029"/>
      <c r="BG29029"/>
    </row>
    <row r="29030" spans="11:59" x14ac:dyDescent="0.25">
      <c r="K29030" s="11"/>
      <c r="L29030" s="11"/>
      <c r="N29030" s="11"/>
      <c r="O29030" s="11"/>
      <c r="P29030" s="11"/>
      <c r="Q29030" s="11"/>
      <c r="R29030" s="11"/>
      <c r="S29030" s="11"/>
      <c r="T29030" s="11"/>
      <c r="U29030" s="11"/>
      <c r="V29030" s="11"/>
      <c r="W29030" s="11"/>
      <c r="X29030" s="11"/>
      <c r="Y29030" s="11"/>
      <c r="Z29030" s="11"/>
      <c r="BE29030"/>
      <c r="BF29030"/>
      <c r="BG29030"/>
    </row>
    <row r="29031" spans="11:59" x14ac:dyDescent="0.25">
      <c r="K29031" s="11"/>
      <c r="L29031" s="11"/>
      <c r="N29031" s="11"/>
      <c r="O29031" s="11"/>
      <c r="P29031" s="11"/>
      <c r="Q29031" s="11"/>
      <c r="R29031" s="11"/>
      <c r="S29031" s="11"/>
      <c r="T29031" s="11"/>
      <c r="U29031" s="11"/>
      <c r="V29031" s="11"/>
      <c r="W29031" s="11"/>
      <c r="X29031" s="11"/>
      <c r="Y29031" s="11"/>
      <c r="Z29031" s="11"/>
      <c r="BE29031"/>
      <c r="BF29031"/>
      <c r="BG29031"/>
    </row>
    <row r="29032" spans="11:59" x14ac:dyDescent="0.25">
      <c r="K29032" s="11"/>
      <c r="L29032" s="11"/>
      <c r="N29032" s="11"/>
      <c r="O29032" s="11"/>
      <c r="P29032" s="11"/>
      <c r="Q29032" s="11"/>
      <c r="R29032" s="11"/>
      <c r="S29032" s="11"/>
      <c r="T29032" s="11"/>
      <c r="U29032" s="11"/>
      <c r="V29032" s="11"/>
      <c r="W29032" s="11"/>
      <c r="X29032" s="11"/>
      <c r="Y29032" s="11"/>
      <c r="Z29032" s="11"/>
      <c r="BE29032"/>
      <c r="BF29032"/>
      <c r="BG29032"/>
    </row>
    <row r="29033" spans="11:59" x14ac:dyDescent="0.25">
      <c r="K29033" s="11"/>
      <c r="L29033" s="11"/>
      <c r="N29033" s="11"/>
      <c r="O29033" s="11"/>
      <c r="P29033" s="11"/>
      <c r="Q29033" s="11"/>
      <c r="R29033" s="11"/>
      <c r="S29033" s="11"/>
      <c r="T29033" s="11"/>
      <c r="U29033" s="11"/>
      <c r="V29033" s="11"/>
      <c r="W29033" s="11"/>
      <c r="X29033" s="11"/>
      <c r="Y29033" s="11"/>
      <c r="Z29033" s="11"/>
      <c r="BE29033"/>
      <c r="BF29033"/>
      <c r="BG29033"/>
    </row>
    <row r="29034" spans="11:59" x14ac:dyDescent="0.25">
      <c r="K29034" s="11"/>
      <c r="L29034" s="11"/>
      <c r="N29034" s="11"/>
      <c r="O29034" s="11"/>
      <c r="P29034" s="11"/>
      <c r="Q29034" s="11"/>
      <c r="R29034" s="11"/>
      <c r="S29034" s="11"/>
      <c r="T29034" s="11"/>
      <c r="U29034" s="11"/>
      <c r="V29034" s="11"/>
      <c r="W29034" s="11"/>
      <c r="X29034" s="11"/>
      <c r="Y29034" s="11"/>
      <c r="Z29034" s="11"/>
      <c r="BE29034"/>
      <c r="BF29034"/>
      <c r="BG29034"/>
    </row>
    <row r="29035" spans="11:59" x14ac:dyDescent="0.25">
      <c r="K29035" s="11"/>
      <c r="L29035" s="11"/>
      <c r="N29035" s="11"/>
      <c r="O29035" s="11"/>
      <c r="P29035" s="11"/>
      <c r="Q29035" s="11"/>
      <c r="R29035" s="11"/>
      <c r="S29035" s="11"/>
      <c r="T29035" s="11"/>
      <c r="U29035" s="11"/>
      <c r="V29035" s="11"/>
      <c r="W29035" s="11"/>
      <c r="X29035" s="11"/>
      <c r="Y29035" s="11"/>
      <c r="Z29035" s="11"/>
      <c r="BE29035"/>
      <c r="BF29035"/>
      <c r="BG29035"/>
    </row>
    <row r="29036" spans="11:59" x14ac:dyDescent="0.25">
      <c r="K29036" s="11"/>
      <c r="L29036" s="11"/>
      <c r="N29036" s="11"/>
      <c r="O29036" s="11"/>
      <c r="P29036" s="11"/>
      <c r="Q29036" s="11"/>
      <c r="R29036" s="11"/>
      <c r="S29036" s="11"/>
      <c r="T29036" s="11"/>
      <c r="U29036" s="11"/>
      <c r="V29036" s="11"/>
      <c r="W29036" s="11"/>
      <c r="X29036" s="11"/>
      <c r="Y29036" s="11"/>
      <c r="Z29036" s="11"/>
      <c r="BE29036"/>
      <c r="BF29036"/>
      <c r="BG29036"/>
    </row>
    <row r="29037" spans="11:59" x14ac:dyDescent="0.25">
      <c r="K29037" s="11"/>
      <c r="L29037" s="11"/>
      <c r="N29037" s="11"/>
      <c r="O29037" s="11"/>
      <c r="P29037" s="11"/>
      <c r="Q29037" s="11"/>
      <c r="R29037" s="11"/>
      <c r="S29037" s="11"/>
      <c r="T29037" s="11"/>
      <c r="U29037" s="11"/>
      <c r="V29037" s="11"/>
      <c r="W29037" s="11"/>
      <c r="X29037" s="11"/>
      <c r="Y29037" s="11"/>
      <c r="Z29037" s="11"/>
      <c r="BE29037"/>
      <c r="BF29037"/>
      <c r="BG29037"/>
    </row>
    <row r="29038" spans="11:59" x14ac:dyDescent="0.25">
      <c r="K29038" s="11"/>
      <c r="L29038" s="11"/>
      <c r="N29038" s="11"/>
      <c r="O29038" s="11"/>
      <c r="P29038" s="11"/>
      <c r="Q29038" s="11"/>
      <c r="R29038" s="11"/>
      <c r="S29038" s="11"/>
      <c r="T29038" s="11"/>
      <c r="U29038" s="11"/>
      <c r="V29038" s="11"/>
      <c r="W29038" s="11"/>
      <c r="X29038" s="11"/>
      <c r="Y29038" s="11"/>
      <c r="Z29038" s="11"/>
      <c r="BE29038"/>
      <c r="BF29038"/>
      <c r="BG29038"/>
    </row>
    <row r="29039" spans="11:59" x14ac:dyDescent="0.25">
      <c r="K29039" s="11"/>
      <c r="L29039" s="11"/>
      <c r="N29039" s="11"/>
      <c r="O29039" s="11"/>
      <c r="P29039" s="11"/>
      <c r="Q29039" s="11"/>
      <c r="R29039" s="11"/>
      <c r="S29039" s="11"/>
      <c r="T29039" s="11"/>
      <c r="U29039" s="11"/>
      <c r="V29039" s="11"/>
      <c r="W29039" s="11"/>
      <c r="X29039" s="11"/>
      <c r="Y29039" s="11"/>
      <c r="Z29039" s="11"/>
      <c r="BE29039"/>
      <c r="BF29039"/>
      <c r="BG29039"/>
    </row>
    <row r="29040" spans="11:59" x14ac:dyDescent="0.25">
      <c r="K29040" s="11"/>
      <c r="L29040" s="11"/>
      <c r="N29040" s="11"/>
      <c r="O29040" s="11"/>
      <c r="P29040" s="11"/>
      <c r="Q29040" s="11"/>
      <c r="R29040" s="11"/>
      <c r="S29040" s="11"/>
      <c r="T29040" s="11"/>
      <c r="U29040" s="11"/>
      <c r="V29040" s="11"/>
      <c r="W29040" s="11"/>
      <c r="X29040" s="11"/>
      <c r="Y29040" s="11"/>
      <c r="Z29040" s="11"/>
      <c r="BE29040"/>
      <c r="BF29040"/>
      <c r="BG29040"/>
    </row>
    <row r="29041" spans="11:59" x14ac:dyDescent="0.25">
      <c r="K29041" s="11"/>
      <c r="L29041" s="11"/>
      <c r="N29041" s="11"/>
      <c r="O29041" s="11"/>
      <c r="P29041" s="11"/>
      <c r="Q29041" s="11"/>
      <c r="R29041" s="11"/>
      <c r="S29041" s="11"/>
      <c r="T29041" s="11"/>
      <c r="U29041" s="11"/>
      <c r="V29041" s="11"/>
      <c r="W29041" s="11"/>
      <c r="X29041" s="11"/>
      <c r="Y29041" s="11"/>
      <c r="Z29041" s="11"/>
      <c r="BE29041"/>
      <c r="BF29041"/>
      <c r="BG29041"/>
    </row>
    <row r="29042" spans="11:59" x14ac:dyDescent="0.25">
      <c r="K29042" s="11"/>
      <c r="L29042" s="11"/>
      <c r="N29042" s="11"/>
      <c r="O29042" s="11"/>
      <c r="P29042" s="11"/>
      <c r="Q29042" s="11"/>
      <c r="R29042" s="11"/>
      <c r="S29042" s="11"/>
      <c r="T29042" s="11"/>
      <c r="U29042" s="11"/>
      <c r="V29042" s="11"/>
      <c r="W29042" s="11"/>
      <c r="X29042" s="11"/>
      <c r="Y29042" s="11"/>
      <c r="Z29042" s="11"/>
      <c r="BE29042"/>
      <c r="BF29042"/>
      <c r="BG29042"/>
    </row>
    <row r="29043" spans="11:59" x14ac:dyDescent="0.25">
      <c r="K29043" s="11"/>
      <c r="L29043" s="11"/>
      <c r="N29043" s="11"/>
      <c r="O29043" s="11"/>
      <c r="P29043" s="11"/>
      <c r="Q29043" s="11"/>
      <c r="R29043" s="11"/>
      <c r="S29043" s="11"/>
      <c r="T29043" s="11"/>
      <c r="U29043" s="11"/>
      <c r="V29043" s="11"/>
      <c r="W29043" s="11"/>
      <c r="X29043" s="11"/>
      <c r="Y29043" s="11"/>
      <c r="Z29043" s="11"/>
      <c r="BE29043"/>
      <c r="BF29043"/>
      <c r="BG29043"/>
    </row>
    <row r="29044" spans="11:59" x14ac:dyDescent="0.25">
      <c r="K29044" s="11"/>
      <c r="L29044" s="11"/>
      <c r="N29044" s="11"/>
      <c r="O29044" s="11"/>
      <c r="P29044" s="11"/>
      <c r="Q29044" s="11"/>
      <c r="R29044" s="11"/>
      <c r="S29044" s="11"/>
      <c r="T29044" s="11"/>
      <c r="U29044" s="11"/>
      <c r="V29044" s="11"/>
      <c r="W29044" s="11"/>
      <c r="X29044" s="11"/>
      <c r="Y29044" s="11"/>
      <c r="Z29044" s="11"/>
      <c r="BE29044"/>
      <c r="BF29044"/>
      <c r="BG29044"/>
    </row>
    <row r="29045" spans="11:59" x14ac:dyDescent="0.25">
      <c r="K29045" s="11"/>
      <c r="L29045" s="11"/>
      <c r="N29045" s="11"/>
      <c r="O29045" s="11"/>
      <c r="P29045" s="11"/>
      <c r="Q29045" s="11"/>
      <c r="R29045" s="11"/>
      <c r="S29045" s="11"/>
      <c r="T29045" s="11"/>
      <c r="U29045" s="11"/>
      <c r="V29045" s="11"/>
      <c r="W29045" s="11"/>
      <c r="X29045" s="11"/>
      <c r="Y29045" s="11"/>
      <c r="Z29045" s="11"/>
      <c r="BE29045"/>
      <c r="BF29045"/>
      <c r="BG29045"/>
    </row>
    <row r="29046" spans="11:59" x14ac:dyDescent="0.25">
      <c r="K29046" s="11"/>
      <c r="L29046" s="11"/>
      <c r="N29046" s="11"/>
      <c r="O29046" s="11"/>
      <c r="P29046" s="11"/>
      <c r="Q29046" s="11"/>
      <c r="R29046" s="11"/>
      <c r="S29046" s="11"/>
      <c r="T29046" s="11"/>
      <c r="U29046" s="11"/>
      <c r="V29046" s="11"/>
      <c r="W29046" s="11"/>
      <c r="X29046" s="11"/>
      <c r="Y29046" s="11"/>
      <c r="Z29046" s="11"/>
      <c r="BE29046"/>
      <c r="BF29046"/>
      <c r="BG29046"/>
    </row>
    <row r="29047" spans="11:59" x14ac:dyDescent="0.25">
      <c r="K29047" s="11"/>
      <c r="L29047" s="11"/>
      <c r="N29047" s="11"/>
      <c r="O29047" s="11"/>
      <c r="P29047" s="11"/>
      <c r="Q29047" s="11"/>
      <c r="R29047" s="11"/>
      <c r="S29047" s="11"/>
      <c r="T29047" s="11"/>
      <c r="U29047" s="11"/>
      <c r="V29047" s="11"/>
      <c r="W29047" s="11"/>
      <c r="X29047" s="11"/>
      <c r="Y29047" s="11"/>
      <c r="Z29047" s="11"/>
      <c r="BE29047"/>
      <c r="BF29047"/>
      <c r="BG29047"/>
    </row>
    <row r="29048" spans="11:59" x14ac:dyDescent="0.25">
      <c r="K29048" s="11"/>
      <c r="L29048" s="11"/>
      <c r="N29048" s="11"/>
      <c r="O29048" s="11"/>
      <c r="P29048" s="11"/>
      <c r="Q29048" s="11"/>
      <c r="R29048" s="11"/>
      <c r="S29048" s="11"/>
      <c r="T29048" s="11"/>
      <c r="U29048" s="11"/>
      <c r="V29048" s="11"/>
      <c r="W29048" s="11"/>
      <c r="X29048" s="11"/>
      <c r="Y29048" s="11"/>
      <c r="Z29048" s="11"/>
      <c r="BE29048"/>
      <c r="BF29048"/>
      <c r="BG29048"/>
    </row>
    <row r="29049" spans="11:59" x14ac:dyDescent="0.25">
      <c r="K29049" s="11"/>
      <c r="L29049" s="11"/>
      <c r="N29049" s="11"/>
      <c r="O29049" s="11"/>
      <c r="P29049" s="11"/>
      <c r="Q29049" s="11"/>
      <c r="R29049" s="11"/>
      <c r="S29049" s="11"/>
      <c r="T29049" s="11"/>
      <c r="U29049" s="11"/>
      <c r="V29049" s="11"/>
      <c r="W29049" s="11"/>
      <c r="X29049" s="11"/>
      <c r="Y29049" s="11"/>
      <c r="Z29049" s="11"/>
      <c r="BE29049"/>
      <c r="BF29049"/>
      <c r="BG29049"/>
    </row>
    <row r="29050" spans="11:59" x14ac:dyDescent="0.25">
      <c r="K29050" s="11"/>
      <c r="L29050" s="11"/>
      <c r="N29050" s="11"/>
      <c r="O29050" s="11"/>
      <c r="P29050" s="11"/>
      <c r="Q29050" s="11"/>
      <c r="R29050" s="11"/>
      <c r="S29050" s="11"/>
      <c r="T29050" s="11"/>
      <c r="U29050" s="11"/>
      <c r="V29050" s="11"/>
      <c r="W29050" s="11"/>
      <c r="X29050" s="11"/>
      <c r="Y29050" s="11"/>
      <c r="Z29050" s="11"/>
      <c r="BE29050"/>
      <c r="BF29050"/>
      <c r="BG29050"/>
    </row>
    <row r="29051" spans="11:59" x14ac:dyDescent="0.25">
      <c r="K29051" s="11"/>
      <c r="L29051" s="11"/>
      <c r="N29051" s="11"/>
      <c r="O29051" s="11"/>
      <c r="P29051" s="11"/>
      <c r="Q29051" s="11"/>
      <c r="R29051" s="11"/>
      <c r="S29051" s="11"/>
      <c r="T29051" s="11"/>
      <c r="U29051" s="11"/>
      <c r="V29051" s="11"/>
      <c r="W29051" s="11"/>
      <c r="X29051" s="11"/>
      <c r="Y29051" s="11"/>
      <c r="Z29051" s="11"/>
      <c r="BE29051"/>
      <c r="BF29051"/>
      <c r="BG29051"/>
    </row>
    <row r="29052" spans="11:59" x14ac:dyDescent="0.25">
      <c r="K29052" s="11"/>
      <c r="L29052" s="11"/>
      <c r="N29052" s="11"/>
      <c r="O29052" s="11"/>
      <c r="P29052" s="11"/>
      <c r="Q29052" s="11"/>
      <c r="R29052" s="11"/>
      <c r="S29052" s="11"/>
      <c r="T29052" s="11"/>
      <c r="U29052" s="11"/>
      <c r="V29052" s="11"/>
      <c r="W29052" s="11"/>
      <c r="X29052" s="11"/>
      <c r="Y29052" s="11"/>
      <c r="Z29052" s="11"/>
      <c r="BE29052"/>
      <c r="BF29052"/>
      <c r="BG29052"/>
    </row>
    <row r="29053" spans="11:59" x14ac:dyDescent="0.25">
      <c r="K29053" s="11"/>
      <c r="L29053" s="11"/>
      <c r="N29053" s="11"/>
      <c r="O29053" s="11"/>
      <c r="P29053" s="11"/>
      <c r="Q29053" s="11"/>
      <c r="R29053" s="11"/>
      <c r="S29053" s="11"/>
      <c r="T29053" s="11"/>
      <c r="U29053" s="11"/>
      <c r="V29053" s="11"/>
      <c r="W29053" s="11"/>
      <c r="X29053" s="11"/>
      <c r="Y29053" s="11"/>
      <c r="Z29053" s="11"/>
      <c r="BE29053"/>
      <c r="BF29053"/>
      <c r="BG29053"/>
    </row>
    <row r="29054" spans="11:59" x14ac:dyDescent="0.25">
      <c r="K29054" s="11"/>
      <c r="L29054" s="11"/>
      <c r="N29054" s="11"/>
      <c r="O29054" s="11"/>
      <c r="P29054" s="11"/>
      <c r="Q29054" s="11"/>
      <c r="R29054" s="11"/>
      <c r="S29054" s="11"/>
      <c r="T29054" s="11"/>
      <c r="U29054" s="11"/>
      <c r="V29054" s="11"/>
      <c r="W29054" s="11"/>
      <c r="X29054" s="11"/>
      <c r="Y29054" s="11"/>
      <c r="Z29054" s="11"/>
      <c r="BE29054"/>
      <c r="BF29054"/>
      <c r="BG29054"/>
    </row>
    <row r="29055" spans="11:59" x14ac:dyDescent="0.25">
      <c r="K29055" s="11"/>
      <c r="L29055" s="11"/>
      <c r="N29055" s="11"/>
      <c r="O29055" s="11"/>
      <c r="P29055" s="11"/>
      <c r="Q29055" s="11"/>
      <c r="R29055" s="11"/>
      <c r="S29055" s="11"/>
      <c r="T29055" s="11"/>
      <c r="U29055" s="11"/>
      <c r="V29055" s="11"/>
      <c r="W29055" s="11"/>
      <c r="X29055" s="11"/>
      <c r="Y29055" s="11"/>
      <c r="Z29055" s="11"/>
      <c r="BE29055"/>
      <c r="BF29055"/>
      <c r="BG29055"/>
    </row>
    <row r="29056" spans="11:59" x14ac:dyDescent="0.25">
      <c r="K29056" s="11"/>
      <c r="L29056" s="11"/>
      <c r="N29056" s="11"/>
      <c r="O29056" s="11"/>
      <c r="P29056" s="11"/>
      <c r="Q29056" s="11"/>
      <c r="R29056" s="11"/>
      <c r="S29056" s="11"/>
      <c r="T29056" s="11"/>
      <c r="U29056" s="11"/>
      <c r="V29056" s="11"/>
      <c r="W29056" s="11"/>
      <c r="X29056" s="11"/>
      <c r="Y29056" s="11"/>
      <c r="Z29056" s="11"/>
      <c r="BE29056"/>
      <c r="BF29056"/>
      <c r="BG29056"/>
    </row>
    <row r="29057" spans="11:59" x14ac:dyDescent="0.25">
      <c r="K29057" s="11"/>
      <c r="L29057" s="11"/>
      <c r="N29057" s="11"/>
      <c r="O29057" s="11"/>
      <c r="P29057" s="11"/>
      <c r="Q29057" s="11"/>
      <c r="R29057" s="11"/>
      <c r="S29057" s="11"/>
      <c r="T29057" s="11"/>
      <c r="U29057" s="11"/>
      <c r="V29057" s="11"/>
      <c r="W29057" s="11"/>
      <c r="X29057" s="11"/>
      <c r="Y29057" s="11"/>
      <c r="Z29057" s="11"/>
      <c r="BE29057"/>
      <c r="BF29057"/>
      <c r="BG29057"/>
    </row>
    <row r="29058" spans="11:59" x14ac:dyDescent="0.25">
      <c r="K29058" s="11"/>
      <c r="L29058" s="11"/>
      <c r="N29058" s="11"/>
      <c r="O29058" s="11"/>
      <c r="P29058" s="11"/>
      <c r="Q29058" s="11"/>
      <c r="R29058" s="11"/>
      <c r="S29058" s="11"/>
      <c r="T29058" s="11"/>
      <c r="U29058" s="11"/>
      <c r="V29058" s="11"/>
      <c r="W29058" s="11"/>
      <c r="X29058" s="11"/>
      <c r="Y29058" s="11"/>
      <c r="Z29058" s="11"/>
      <c r="BE29058"/>
      <c r="BF29058"/>
      <c r="BG29058"/>
    </row>
    <row r="29059" spans="11:59" x14ac:dyDescent="0.25">
      <c r="K29059" s="11"/>
      <c r="L29059" s="11"/>
      <c r="N29059" s="11"/>
      <c r="O29059" s="11"/>
      <c r="P29059" s="11"/>
      <c r="Q29059" s="11"/>
      <c r="R29059" s="11"/>
      <c r="S29059" s="11"/>
      <c r="T29059" s="11"/>
      <c r="U29059" s="11"/>
      <c r="V29059" s="11"/>
      <c r="W29059" s="11"/>
      <c r="X29059" s="11"/>
      <c r="Y29059" s="11"/>
      <c r="Z29059" s="11"/>
      <c r="BE29059"/>
      <c r="BF29059"/>
      <c r="BG29059"/>
    </row>
    <row r="29060" spans="11:59" x14ac:dyDescent="0.25">
      <c r="K29060" s="11"/>
      <c r="L29060" s="11"/>
      <c r="N29060" s="11"/>
      <c r="O29060" s="11"/>
      <c r="P29060" s="11"/>
      <c r="Q29060" s="11"/>
      <c r="R29060" s="11"/>
      <c r="S29060" s="11"/>
      <c r="T29060" s="11"/>
      <c r="U29060" s="11"/>
      <c r="V29060" s="11"/>
      <c r="W29060" s="11"/>
      <c r="X29060" s="11"/>
      <c r="Y29060" s="11"/>
      <c r="Z29060" s="11"/>
      <c r="BE29060"/>
      <c r="BF29060"/>
      <c r="BG29060"/>
    </row>
    <row r="29061" spans="11:59" x14ac:dyDescent="0.25">
      <c r="K29061" s="11"/>
      <c r="L29061" s="11"/>
      <c r="N29061" s="11"/>
      <c r="O29061" s="11"/>
      <c r="P29061" s="11"/>
      <c r="Q29061" s="11"/>
      <c r="R29061" s="11"/>
      <c r="S29061" s="11"/>
      <c r="T29061" s="11"/>
      <c r="U29061" s="11"/>
      <c r="V29061" s="11"/>
      <c r="W29061" s="11"/>
      <c r="X29061" s="11"/>
      <c r="Y29061" s="11"/>
      <c r="Z29061" s="11"/>
      <c r="BE29061"/>
      <c r="BF29061"/>
      <c r="BG29061"/>
    </row>
    <row r="29062" spans="11:59" x14ac:dyDescent="0.25">
      <c r="K29062" s="11"/>
      <c r="L29062" s="11"/>
      <c r="N29062" s="11"/>
      <c r="O29062" s="11"/>
      <c r="P29062" s="11"/>
      <c r="Q29062" s="11"/>
      <c r="R29062" s="11"/>
      <c r="S29062" s="11"/>
      <c r="T29062" s="11"/>
      <c r="U29062" s="11"/>
      <c r="V29062" s="11"/>
      <c r="W29062" s="11"/>
      <c r="X29062" s="11"/>
      <c r="Y29062" s="11"/>
      <c r="Z29062" s="11"/>
      <c r="BE29062"/>
      <c r="BF29062"/>
      <c r="BG29062"/>
    </row>
    <row r="29063" spans="11:59" x14ac:dyDescent="0.25">
      <c r="K29063" s="11"/>
      <c r="L29063" s="11"/>
      <c r="N29063" s="11"/>
      <c r="O29063" s="11"/>
      <c r="P29063" s="11"/>
      <c r="Q29063" s="11"/>
      <c r="R29063" s="11"/>
      <c r="S29063" s="11"/>
      <c r="T29063" s="11"/>
      <c r="U29063" s="11"/>
      <c r="V29063" s="11"/>
      <c r="W29063" s="11"/>
      <c r="X29063" s="11"/>
      <c r="Y29063" s="11"/>
      <c r="Z29063" s="11"/>
      <c r="BE29063"/>
      <c r="BF29063"/>
      <c r="BG29063"/>
    </row>
    <row r="29064" spans="11:59" x14ac:dyDescent="0.25">
      <c r="K29064" s="11"/>
      <c r="L29064" s="11"/>
      <c r="N29064" s="11"/>
      <c r="O29064" s="11"/>
      <c r="P29064" s="11"/>
      <c r="Q29064" s="11"/>
      <c r="R29064" s="11"/>
      <c r="S29064" s="11"/>
      <c r="T29064" s="11"/>
      <c r="U29064" s="11"/>
      <c r="V29064" s="11"/>
      <c r="W29064" s="11"/>
      <c r="X29064" s="11"/>
      <c r="Y29064" s="11"/>
      <c r="Z29064" s="11"/>
      <c r="BE29064"/>
      <c r="BF29064"/>
      <c r="BG29064"/>
    </row>
    <row r="29065" spans="11:59" x14ac:dyDescent="0.25">
      <c r="K29065" s="11"/>
      <c r="L29065" s="11"/>
      <c r="N29065" s="11"/>
      <c r="O29065" s="11"/>
      <c r="P29065" s="11"/>
      <c r="Q29065" s="11"/>
      <c r="R29065" s="11"/>
      <c r="S29065" s="11"/>
      <c r="T29065" s="11"/>
      <c r="U29065" s="11"/>
      <c r="V29065" s="11"/>
      <c r="W29065" s="11"/>
      <c r="X29065" s="11"/>
      <c r="Y29065" s="11"/>
      <c r="Z29065" s="11"/>
      <c r="BE29065"/>
      <c r="BF29065"/>
      <c r="BG29065"/>
    </row>
    <row r="29066" spans="11:59" x14ac:dyDescent="0.25">
      <c r="K29066" s="11"/>
      <c r="L29066" s="11"/>
      <c r="N29066" s="11"/>
      <c r="O29066" s="11"/>
      <c r="P29066" s="11"/>
      <c r="Q29066" s="11"/>
      <c r="R29066" s="11"/>
      <c r="S29066" s="11"/>
      <c r="T29066" s="11"/>
      <c r="U29066" s="11"/>
      <c r="V29066" s="11"/>
      <c r="W29066" s="11"/>
      <c r="X29066" s="11"/>
      <c r="Y29066" s="11"/>
      <c r="Z29066" s="11"/>
      <c r="BE29066"/>
      <c r="BF29066"/>
      <c r="BG29066"/>
    </row>
    <row r="29067" spans="11:59" x14ac:dyDescent="0.25">
      <c r="K29067" s="11"/>
      <c r="L29067" s="11"/>
      <c r="N29067" s="11"/>
      <c r="O29067" s="11"/>
      <c r="P29067" s="11"/>
      <c r="Q29067" s="11"/>
      <c r="R29067" s="11"/>
      <c r="S29067" s="11"/>
      <c r="T29067" s="11"/>
      <c r="U29067" s="11"/>
      <c r="V29067" s="11"/>
      <c r="W29067" s="11"/>
      <c r="X29067" s="11"/>
      <c r="Y29067" s="11"/>
      <c r="Z29067" s="11"/>
      <c r="BE29067"/>
      <c r="BF29067"/>
      <c r="BG29067"/>
    </row>
    <row r="29068" spans="11:59" x14ac:dyDescent="0.25">
      <c r="K29068" s="11"/>
      <c r="L29068" s="11"/>
      <c r="N29068" s="11"/>
      <c r="O29068" s="11"/>
      <c r="P29068" s="11"/>
      <c r="Q29068" s="11"/>
      <c r="R29068" s="11"/>
      <c r="S29068" s="11"/>
      <c r="T29068" s="11"/>
      <c r="U29068" s="11"/>
      <c r="V29068" s="11"/>
      <c r="W29068" s="11"/>
      <c r="X29068" s="11"/>
      <c r="Y29068" s="11"/>
      <c r="Z29068" s="11"/>
      <c r="BE29068"/>
      <c r="BF29068"/>
      <c r="BG29068"/>
    </row>
    <row r="29069" spans="11:59" x14ac:dyDescent="0.25">
      <c r="K29069" s="11"/>
      <c r="L29069" s="11"/>
      <c r="N29069" s="11"/>
      <c r="O29069" s="11"/>
      <c r="P29069" s="11"/>
      <c r="Q29069" s="11"/>
      <c r="R29069" s="11"/>
      <c r="S29069" s="11"/>
      <c r="T29069" s="11"/>
      <c r="U29069" s="11"/>
      <c r="V29069" s="11"/>
      <c r="W29069" s="11"/>
      <c r="X29069" s="11"/>
      <c r="Y29069" s="11"/>
      <c r="Z29069" s="11"/>
      <c r="BE29069"/>
      <c r="BF29069"/>
      <c r="BG29069"/>
    </row>
    <row r="29070" spans="11:59" x14ac:dyDescent="0.25">
      <c r="K29070" s="11"/>
      <c r="L29070" s="11"/>
      <c r="N29070" s="11"/>
      <c r="O29070" s="11"/>
      <c r="P29070" s="11"/>
      <c r="Q29070" s="11"/>
      <c r="R29070" s="11"/>
      <c r="S29070" s="11"/>
      <c r="T29070" s="11"/>
      <c r="U29070" s="11"/>
      <c r="V29070" s="11"/>
      <c r="W29070" s="11"/>
      <c r="X29070" s="11"/>
      <c r="Y29070" s="11"/>
      <c r="Z29070" s="11"/>
      <c r="BE29070"/>
      <c r="BF29070"/>
      <c r="BG29070"/>
    </row>
    <row r="29071" spans="11:59" x14ac:dyDescent="0.25">
      <c r="K29071" s="11"/>
      <c r="L29071" s="11"/>
      <c r="N29071" s="11"/>
      <c r="O29071" s="11"/>
      <c r="P29071" s="11"/>
      <c r="Q29071" s="11"/>
      <c r="R29071" s="11"/>
      <c r="S29071" s="11"/>
      <c r="T29071" s="11"/>
      <c r="U29071" s="11"/>
      <c r="V29071" s="11"/>
      <c r="W29071" s="11"/>
      <c r="X29071" s="11"/>
      <c r="Y29071" s="11"/>
      <c r="Z29071" s="11"/>
      <c r="BE29071"/>
      <c r="BF29071"/>
      <c r="BG29071"/>
    </row>
    <row r="29072" spans="11:59" x14ac:dyDescent="0.25">
      <c r="K29072" s="11"/>
      <c r="L29072" s="11"/>
      <c r="N29072" s="11"/>
      <c r="O29072" s="11"/>
      <c r="P29072" s="11"/>
      <c r="Q29072" s="11"/>
      <c r="R29072" s="11"/>
      <c r="S29072" s="11"/>
      <c r="T29072" s="11"/>
      <c r="U29072" s="11"/>
      <c r="V29072" s="11"/>
      <c r="W29072" s="11"/>
      <c r="X29072" s="11"/>
      <c r="Y29072" s="11"/>
      <c r="Z29072" s="11"/>
      <c r="BE29072"/>
      <c r="BF29072"/>
      <c r="BG29072"/>
    </row>
    <row r="29073" spans="11:59" x14ac:dyDescent="0.25">
      <c r="K29073" s="11"/>
      <c r="L29073" s="11"/>
      <c r="N29073" s="11"/>
      <c r="O29073" s="11"/>
      <c r="P29073" s="11"/>
      <c r="Q29073" s="11"/>
      <c r="R29073" s="11"/>
      <c r="S29073" s="11"/>
      <c r="T29073" s="11"/>
      <c r="U29073" s="11"/>
      <c r="V29073" s="11"/>
      <c r="W29073" s="11"/>
      <c r="X29073" s="11"/>
      <c r="Y29073" s="11"/>
      <c r="Z29073" s="11"/>
      <c r="BE29073"/>
      <c r="BF29073"/>
      <c r="BG29073"/>
    </row>
    <row r="29074" spans="11:59" x14ac:dyDescent="0.25">
      <c r="K29074" s="11"/>
      <c r="L29074" s="11"/>
      <c r="N29074" s="11"/>
      <c r="O29074" s="11"/>
      <c r="P29074" s="11"/>
      <c r="Q29074" s="11"/>
      <c r="R29074" s="11"/>
      <c r="S29074" s="11"/>
      <c r="T29074" s="11"/>
      <c r="U29074" s="11"/>
      <c r="V29074" s="11"/>
      <c r="W29074" s="11"/>
      <c r="X29074" s="11"/>
      <c r="Y29074" s="11"/>
      <c r="Z29074" s="11"/>
      <c r="BE29074"/>
      <c r="BF29074"/>
      <c r="BG29074"/>
    </row>
    <row r="29075" spans="11:59" x14ac:dyDescent="0.25">
      <c r="K29075" s="11"/>
      <c r="L29075" s="11"/>
      <c r="N29075" s="11"/>
      <c r="O29075" s="11"/>
      <c r="P29075" s="11"/>
      <c r="Q29075" s="11"/>
      <c r="R29075" s="11"/>
      <c r="S29075" s="11"/>
      <c r="T29075" s="11"/>
      <c r="U29075" s="11"/>
      <c r="V29075" s="11"/>
      <c r="W29075" s="11"/>
      <c r="X29075" s="11"/>
      <c r="Y29075" s="11"/>
      <c r="Z29075" s="11"/>
      <c r="BE29075"/>
      <c r="BF29075"/>
      <c r="BG29075"/>
    </row>
    <row r="29076" spans="11:59" x14ac:dyDescent="0.25">
      <c r="K29076" s="11"/>
      <c r="L29076" s="11"/>
      <c r="N29076" s="11"/>
      <c r="O29076" s="11"/>
      <c r="P29076" s="11"/>
      <c r="Q29076" s="11"/>
      <c r="R29076" s="11"/>
      <c r="S29076" s="11"/>
      <c r="T29076" s="11"/>
      <c r="U29076" s="11"/>
      <c r="V29076" s="11"/>
      <c r="W29076" s="11"/>
      <c r="X29076" s="11"/>
      <c r="Y29076" s="11"/>
      <c r="Z29076" s="11"/>
      <c r="BE29076"/>
      <c r="BF29076"/>
      <c r="BG29076"/>
    </row>
    <row r="29077" spans="11:59" x14ac:dyDescent="0.25">
      <c r="K29077" s="11"/>
      <c r="L29077" s="11"/>
      <c r="N29077" s="11"/>
      <c r="O29077" s="11"/>
      <c r="P29077" s="11"/>
      <c r="Q29077" s="11"/>
      <c r="R29077" s="11"/>
      <c r="S29077" s="11"/>
      <c r="T29077" s="11"/>
      <c r="U29077" s="11"/>
      <c r="V29077" s="11"/>
      <c r="W29077" s="11"/>
      <c r="X29077" s="11"/>
      <c r="Y29077" s="11"/>
      <c r="Z29077" s="11"/>
      <c r="BE29077"/>
      <c r="BF29077"/>
      <c r="BG29077"/>
    </row>
    <row r="29078" spans="11:59" x14ac:dyDescent="0.25">
      <c r="K29078" s="11"/>
      <c r="L29078" s="11"/>
      <c r="N29078" s="11"/>
      <c r="O29078" s="11"/>
      <c r="P29078" s="11"/>
      <c r="Q29078" s="11"/>
      <c r="R29078" s="11"/>
      <c r="S29078" s="11"/>
      <c r="T29078" s="11"/>
      <c r="U29078" s="11"/>
      <c r="V29078" s="11"/>
      <c r="W29078" s="11"/>
      <c r="X29078" s="11"/>
      <c r="Y29078" s="11"/>
      <c r="Z29078" s="11"/>
      <c r="BE29078"/>
      <c r="BF29078"/>
      <c r="BG29078"/>
    </row>
    <row r="29079" spans="11:59" x14ac:dyDescent="0.25">
      <c r="K29079" s="11"/>
      <c r="L29079" s="11"/>
      <c r="N29079" s="11"/>
      <c r="O29079" s="11"/>
      <c r="P29079" s="11"/>
      <c r="Q29079" s="11"/>
      <c r="R29079" s="11"/>
      <c r="S29079" s="11"/>
      <c r="T29079" s="11"/>
      <c r="U29079" s="11"/>
      <c r="V29079" s="11"/>
      <c r="W29079" s="11"/>
      <c r="X29079" s="11"/>
      <c r="Y29079" s="11"/>
      <c r="Z29079" s="11"/>
      <c r="BE29079"/>
      <c r="BF29079"/>
      <c r="BG29079"/>
    </row>
    <row r="29080" spans="11:59" x14ac:dyDescent="0.25">
      <c r="K29080" s="11"/>
      <c r="L29080" s="11"/>
      <c r="N29080" s="11"/>
      <c r="O29080" s="11"/>
      <c r="P29080" s="11"/>
      <c r="Q29080" s="11"/>
      <c r="R29080" s="11"/>
      <c r="S29080" s="11"/>
      <c r="T29080" s="11"/>
      <c r="U29080" s="11"/>
      <c r="V29080" s="11"/>
      <c r="W29080" s="11"/>
      <c r="X29080" s="11"/>
      <c r="Y29080" s="11"/>
      <c r="Z29080" s="11"/>
      <c r="BE29080"/>
      <c r="BF29080"/>
      <c r="BG29080"/>
    </row>
    <row r="29081" spans="11:59" x14ac:dyDescent="0.25">
      <c r="K29081" s="11"/>
      <c r="L29081" s="11"/>
      <c r="N29081" s="11"/>
      <c r="O29081" s="11"/>
      <c r="P29081" s="11"/>
      <c r="Q29081" s="11"/>
      <c r="R29081" s="11"/>
      <c r="S29081" s="11"/>
      <c r="T29081" s="11"/>
      <c r="U29081" s="11"/>
      <c r="V29081" s="11"/>
      <c r="W29081" s="11"/>
      <c r="X29081" s="11"/>
      <c r="Y29081" s="11"/>
      <c r="Z29081" s="11"/>
      <c r="BE29081"/>
      <c r="BF29081"/>
      <c r="BG29081"/>
    </row>
    <row r="29082" spans="11:59" x14ac:dyDescent="0.25">
      <c r="K29082" s="11"/>
      <c r="L29082" s="11"/>
      <c r="N29082" s="11"/>
      <c r="O29082" s="11"/>
      <c r="P29082" s="11"/>
      <c r="Q29082" s="11"/>
      <c r="R29082" s="11"/>
      <c r="S29082" s="11"/>
      <c r="T29082" s="11"/>
      <c r="U29082" s="11"/>
      <c r="V29082" s="11"/>
      <c r="W29082" s="11"/>
      <c r="X29082" s="11"/>
      <c r="Y29082" s="11"/>
      <c r="Z29082" s="11"/>
      <c r="BE29082"/>
      <c r="BF29082"/>
      <c r="BG29082"/>
    </row>
    <row r="29083" spans="11:59" x14ac:dyDescent="0.25">
      <c r="K29083" s="11"/>
      <c r="L29083" s="11"/>
      <c r="N29083" s="11"/>
      <c r="O29083" s="11"/>
      <c r="P29083" s="11"/>
      <c r="Q29083" s="11"/>
      <c r="R29083" s="11"/>
      <c r="S29083" s="11"/>
      <c r="T29083" s="11"/>
      <c r="U29083" s="11"/>
      <c r="V29083" s="11"/>
      <c r="W29083" s="11"/>
      <c r="X29083" s="11"/>
      <c r="Y29083" s="11"/>
      <c r="Z29083" s="11"/>
      <c r="BE29083"/>
      <c r="BF29083"/>
      <c r="BG29083"/>
    </row>
    <row r="29084" spans="11:59" x14ac:dyDescent="0.25">
      <c r="K29084" s="11"/>
      <c r="L29084" s="11"/>
      <c r="N29084" s="11"/>
      <c r="O29084" s="11"/>
      <c r="P29084" s="11"/>
      <c r="Q29084" s="11"/>
      <c r="R29084" s="11"/>
      <c r="S29084" s="11"/>
      <c r="T29084" s="11"/>
      <c r="U29084" s="11"/>
      <c r="V29084" s="11"/>
      <c r="W29084" s="11"/>
      <c r="X29084" s="11"/>
      <c r="Y29084" s="11"/>
      <c r="Z29084" s="11"/>
      <c r="BE29084"/>
      <c r="BF29084"/>
      <c r="BG29084"/>
    </row>
    <row r="29085" spans="11:59" x14ac:dyDescent="0.25">
      <c r="K29085" s="11"/>
      <c r="L29085" s="11"/>
      <c r="N29085" s="11"/>
      <c r="O29085" s="11"/>
      <c r="P29085" s="11"/>
      <c r="Q29085" s="11"/>
      <c r="R29085" s="11"/>
      <c r="S29085" s="11"/>
      <c r="T29085" s="11"/>
      <c r="U29085" s="11"/>
      <c r="V29085" s="11"/>
      <c r="W29085" s="11"/>
      <c r="X29085" s="11"/>
      <c r="Y29085" s="11"/>
      <c r="Z29085" s="11"/>
      <c r="BE29085"/>
      <c r="BF29085"/>
      <c r="BG29085"/>
    </row>
    <row r="29086" spans="11:59" x14ac:dyDescent="0.25">
      <c r="K29086" s="11"/>
      <c r="L29086" s="11"/>
      <c r="N29086" s="11"/>
      <c r="O29086" s="11"/>
      <c r="P29086" s="11"/>
      <c r="Q29086" s="11"/>
      <c r="R29086" s="11"/>
      <c r="S29086" s="11"/>
      <c r="T29086" s="11"/>
      <c r="U29086" s="11"/>
      <c r="V29086" s="11"/>
      <c r="W29086" s="11"/>
      <c r="X29086" s="11"/>
      <c r="Y29086" s="11"/>
      <c r="Z29086" s="11"/>
      <c r="BE29086"/>
      <c r="BF29086"/>
      <c r="BG29086"/>
    </row>
    <row r="29087" spans="11:59" x14ac:dyDescent="0.25">
      <c r="K29087" s="11"/>
      <c r="L29087" s="11"/>
      <c r="N29087" s="11"/>
      <c r="O29087" s="11"/>
      <c r="P29087" s="11"/>
      <c r="Q29087" s="11"/>
      <c r="R29087" s="11"/>
      <c r="S29087" s="11"/>
      <c r="T29087" s="11"/>
      <c r="U29087" s="11"/>
      <c r="V29087" s="11"/>
      <c r="W29087" s="11"/>
      <c r="X29087" s="11"/>
      <c r="Y29087" s="11"/>
      <c r="Z29087" s="11"/>
      <c r="BE29087"/>
      <c r="BF29087"/>
      <c r="BG29087"/>
    </row>
    <row r="29088" spans="11:59" x14ac:dyDescent="0.25">
      <c r="K29088" s="11"/>
      <c r="L29088" s="11"/>
      <c r="N29088" s="11"/>
      <c r="O29088" s="11"/>
      <c r="P29088" s="11"/>
      <c r="Q29088" s="11"/>
      <c r="R29088" s="11"/>
      <c r="S29088" s="11"/>
      <c r="T29088" s="11"/>
      <c r="U29088" s="11"/>
      <c r="V29088" s="11"/>
      <c r="W29088" s="11"/>
      <c r="X29088" s="11"/>
      <c r="Y29088" s="11"/>
      <c r="Z29088" s="11"/>
      <c r="BE29088"/>
      <c r="BF29088"/>
      <c r="BG29088"/>
    </row>
    <row r="29089" spans="11:59" x14ac:dyDescent="0.25">
      <c r="K29089" s="11"/>
      <c r="L29089" s="11"/>
      <c r="N29089" s="11"/>
      <c r="O29089" s="11"/>
      <c r="P29089" s="11"/>
      <c r="Q29089" s="11"/>
      <c r="R29089" s="11"/>
      <c r="S29089" s="11"/>
      <c r="T29089" s="11"/>
      <c r="U29089" s="11"/>
      <c r="V29089" s="11"/>
      <c r="W29089" s="11"/>
      <c r="X29089" s="11"/>
      <c r="Y29089" s="11"/>
      <c r="Z29089" s="11"/>
      <c r="BE29089"/>
      <c r="BF29089"/>
      <c r="BG29089"/>
    </row>
    <row r="29090" spans="11:59" x14ac:dyDescent="0.25">
      <c r="K29090" s="11"/>
      <c r="L29090" s="11"/>
      <c r="N29090" s="11"/>
      <c r="O29090" s="11"/>
      <c r="P29090" s="11"/>
      <c r="Q29090" s="11"/>
      <c r="R29090" s="11"/>
      <c r="S29090" s="11"/>
      <c r="T29090" s="11"/>
      <c r="U29090" s="11"/>
      <c r="V29090" s="11"/>
      <c r="W29090" s="11"/>
      <c r="X29090" s="11"/>
      <c r="Y29090" s="11"/>
      <c r="Z29090" s="11"/>
      <c r="BE29090"/>
      <c r="BF29090"/>
      <c r="BG29090"/>
    </row>
    <row r="29091" spans="11:59" x14ac:dyDescent="0.25">
      <c r="K29091" s="11"/>
      <c r="L29091" s="11"/>
      <c r="N29091" s="11"/>
      <c r="O29091" s="11"/>
      <c r="P29091" s="11"/>
      <c r="Q29091" s="11"/>
      <c r="R29091" s="11"/>
      <c r="S29091" s="11"/>
      <c r="T29091" s="11"/>
      <c r="U29091" s="11"/>
      <c r="V29091" s="11"/>
      <c r="W29091" s="11"/>
      <c r="X29091" s="11"/>
      <c r="Y29091" s="11"/>
      <c r="Z29091" s="11"/>
      <c r="BE29091"/>
      <c r="BF29091"/>
      <c r="BG29091"/>
    </row>
    <row r="29092" spans="11:59" x14ac:dyDescent="0.25">
      <c r="K29092" s="11"/>
      <c r="L29092" s="11"/>
      <c r="N29092" s="11"/>
      <c r="O29092" s="11"/>
      <c r="P29092" s="11"/>
      <c r="Q29092" s="11"/>
      <c r="R29092" s="11"/>
      <c r="S29092" s="11"/>
      <c r="T29092" s="11"/>
      <c r="U29092" s="11"/>
      <c r="V29092" s="11"/>
      <c r="W29092" s="11"/>
      <c r="X29092" s="11"/>
      <c r="Y29092" s="11"/>
      <c r="Z29092" s="11"/>
      <c r="BE29092"/>
      <c r="BF29092"/>
      <c r="BG29092"/>
    </row>
    <row r="29093" spans="11:59" x14ac:dyDescent="0.25">
      <c r="K29093" s="11"/>
      <c r="L29093" s="11"/>
      <c r="N29093" s="11"/>
      <c r="O29093" s="11"/>
      <c r="P29093" s="11"/>
      <c r="Q29093" s="11"/>
      <c r="R29093" s="11"/>
      <c r="S29093" s="11"/>
      <c r="T29093" s="11"/>
      <c r="U29093" s="11"/>
      <c r="V29093" s="11"/>
      <c r="W29093" s="11"/>
      <c r="X29093" s="11"/>
      <c r="Y29093" s="11"/>
      <c r="Z29093" s="11"/>
      <c r="BE29093"/>
      <c r="BF29093"/>
      <c r="BG29093"/>
    </row>
    <row r="29094" spans="11:59" x14ac:dyDescent="0.25">
      <c r="K29094" s="11"/>
      <c r="L29094" s="11"/>
      <c r="N29094" s="11"/>
      <c r="O29094" s="11"/>
      <c r="P29094" s="11"/>
      <c r="Q29094" s="11"/>
      <c r="R29094" s="11"/>
      <c r="S29094" s="11"/>
      <c r="T29094" s="11"/>
      <c r="U29094" s="11"/>
      <c r="V29094" s="11"/>
      <c r="W29094" s="11"/>
      <c r="X29094" s="11"/>
      <c r="Y29094" s="11"/>
      <c r="Z29094" s="11"/>
      <c r="BE29094"/>
      <c r="BF29094"/>
      <c r="BG29094"/>
    </row>
    <row r="29095" spans="11:59" x14ac:dyDescent="0.25">
      <c r="K29095" s="11"/>
      <c r="L29095" s="11"/>
      <c r="N29095" s="11"/>
      <c r="O29095" s="11"/>
      <c r="P29095" s="11"/>
      <c r="Q29095" s="11"/>
      <c r="R29095" s="11"/>
      <c r="S29095" s="11"/>
      <c r="T29095" s="11"/>
      <c r="U29095" s="11"/>
      <c r="V29095" s="11"/>
      <c r="W29095" s="11"/>
      <c r="X29095" s="11"/>
      <c r="Y29095" s="11"/>
      <c r="Z29095" s="11"/>
      <c r="BE29095"/>
      <c r="BF29095"/>
      <c r="BG29095"/>
    </row>
    <row r="29096" spans="11:59" x14ac:dyDescent="0.25">
      <c r="K29096" s="11"/>
      <c r="L29096" s="11"/>
      <c r="N29096" s="11"/>
      <c r="O29096" s="11"/>
      <c r="P29096" s="11"/>
      <c r="Q29096" s="11"/>
      <c r="R29096" s="11"/>
      <c r="S29096" s="11"/>
      <c r="T29096" s="11"/>
      <c r="U29096" s="11"/>
      <c r="V29096" s="11"/>
      <c r="W29096" s="11"/>
      <c r="X29096" s="11"/>
      <c r="Y29096" s="11"/>
      <c r="Z29096" s="11"/>
      <c r="BE29096"/>
      <c r="BF29096"/>
      <c r="BG29096"/>
    </row>
    <row r="29097" spans="11:59" x14ac:dyDescent="0.25">
      <c r="K29097" s="11"/>
      <c r="L29097" s="11"/>
      <c r="N29097" s="11"/>
      <c r="O29097" s="11"/>
      <c r="P29097" s="11"/>
      <c r="Q29097" s="11"/>
      <c r="R29097" s="11"/>
      <c r="S29097" s="11"/>
      <c r="T29097" s="11"/>
      <c r="U29097" s="11"/>
      <c r="V29097" s="11"/>
      <c r="W29097" s="11"/>
      <c r="X29097" s="11"/>
      <c r="Y29097" s="11"/>
      <c r="Z29097" s="11"/>
      <c r="BE29097"/>
      <c r="BF29097"/>
      <c r="BG29097"/>
    </row>
    <row r="29098" spans="11:59" x14ac:dyDescent="0.25">
      <c r="K29098" s="11"/>
      <c r="L29098" s="11"/>
      <c r="N29098" s="11"/>
      <c r="O29098" s="11"/>
      <c r="P29098" s="11"/>
      <c r="Q29098" s="11"/>
      <c r="R29098" s="11"/>
      <c r="S29098" s="11"/>
      <c r="T29098" s="11"/>
      <c r="U29098" s="11"/>
      <c r="V29098" s="11"/>
      <c r="W29098" s="11"/>
      <c r="X29098" s="11"/>
      <c r="Y29098" s="11"/>
      <c r="Z29098" s="11"/>
      <c r="BE29098"/>
      <c r="BF29098"/>
      <c r="BG29098"/>
    </row>
    <row r="29099" spans="11:59" x14ac:dyDescent="0.25">
      <c r="K29099" s="11"/>
      <c r="L29099" s="11"/>
      <c r="N29099" s="11"/>
      <c r="O29099" s="11"/>
      <c r="P29099" s="11"/>
      <c r="Q29099" s="11"/>
      <c r="R29099" s="11"/>
      <c r="S29099" s="11"/>
      <c r="T29099" s="11"/>
      <c r="U29099" s="11"/>
      <c r="V29099" s="11"/>
      <c r="W29099" s="11"/>
      <c r="X29099" s="11"/>
      <c r="Y29099" s="11"/>
      <c r="Z29099" s="11"/>
      <c r="BE29099"/>
      <c r="BF29099"/>
      <c r="BG29099"/>
    </row>
    <row r="29100" spans="11:59" x14ac:dyDescent="0.25">
      <c r="K29100" s="11"/>
      <c r="L29100" s="11"/>
      <c r="N29100" s="11"/>
      <c r="O29100" s="11"/>
      <c r="P29100" s="11"/>
      <c r="Q29100" s="11"/>
      <c r="R29100" s="11"/>
      <c r="S29100" s="11"/>
      <c r="T29100" s="11"/>
      <c r="U29100" s="11"/>
      <c r="V29100" s="11"/>
      <c r="W29100" s="11"/>
      <c r="X29100" s="11"/>
      <c r="Y29100" s="11"/>
      <c r="Z29100" s="11"/>
      <c r="BE29100"/>
      <c r="BF29100"/>
      <c r="BG29100"/>
    </row>
    <row r="29101" spans="11:59" x14ac:dyDescent="0.25">
      <c r="K29101" s="11"/>
      <c r="L29101" s="11"/>
      <c r="N29101" s="11"/>
      <c r="O29101" s="11"/>
      <c r="P29101" s="11"/>
      <c r="Q29101" s="11"/>
      <c r="R29101" s="11"/>
      <c r="S29101" s="11"/>
      <c r="T29101" s="11"/>
      <c r="U29101" s="11"/>
      <c r="V29101" s="11"/>
      <c r="W29101" s="11"/>
      <c r="X29101" s="11"/>
      <c r="Y29101" s="11"/>
      <c r="Z29101" s="11"/>
      <c r="BE29101"/>
      <c r="BF29101"/>
      <c r="BG29101"/>
    </row>
    <row r="29102" spans="11:59" x14ac:dyDescent="0.25">
      <c r="K29102" s="11"/>
      <c r="L29102" s="11"/>
      <c r="N29102" s="11"/>
      <c r="O29102" s="11"/>
      <c r="P29102" s="11"/>
      <c r="Q29102" s="11"/>
      <c r="R29102" s="11"/>
      <c r="S29102" s="11"/>
      <c r="T29102" s="11"/>
      <c r="U29102" s="11"/>
      <c r="V29102" s="11"/>
      <c r="W29102" s="11"/>
      <c r="X29102" s="11"/>
      <c r="Y29102" s="11"/>
      <c r="Z29102" s="11"/>
      <c r="BE29102"/>
      <c r="BF29102"/>
      <c r="BG29102"/>
    </row>
    <row r="29103" spans="11:59" x14ac:dyDescent="0.25">
      <c r="K29103" s="11"/>
      <c r="L29103" s="11"/>
      <c r="N29103" s="11"/>
      <c r="O29103" s="11"/>
      <c r="P29103" s="11"/>
      <c r="Q29103" s="11"/>
      <c r="R29103" s="11"/>
      <c r="S29103" s="11"/>
      <c r="T29103" s="11"/>
      <c r="U29103" s="11"/>
      <c r="V29103" s="11"/>
      <c r="W29103" s="11"/>
      <c r="X29103" s="11"/>
      <c r="Y29103" s="11"/>
      <c r="Z29103" s="11"/>
      <c r="BE29103"/>
      <c r="BF29103"/>
      <c r="BG29103"/>
    </row>
    <row r="29104" spans="11:59" x14ac:dyDescent="0.25">
      <c r="K29104" s="11"/>
      <c r="L29104" s="11"/>
      <c r="N29104" s="11"/>
      <c r="O29104" s="11"/>
      <c r="P29104" s="11"/>
      <c r="Q29104" s="11"/>
      <c r="R29104" s="11"/>
      <c r="S29104" s="11"/>
      <c r="T29104" s="11"/>
      <c r="U29104" s="11"/>
      <c r="V29104" s="11"/>
      <c r="W29104" s="11"/>
      <c r="X29104" s="11"/>
      <c r="Y29104" s="11"/>
      <c r="Z29104" s="11"/>
      <c r="BE29104"/>
      <c r="BF29104"/>
      <c r="BG29104"/>
    </row>
    <row r="29105" spans="11:59" x14ac:dyDescent="0.25">
      <c r="K29105" s="11"/>
      <c r="L29105" s="11"/>
      <c r="N29105" s="11"/>
      <c r="O29105" s="11"/>
      <c r="P29105" s="11"/>
      <c r="Q29105" s="11"/>
      <c r="R29105" s="11"/>
      <c r="S29105" s="11"/>
      <c r="T29105" s="11"/>
      <c r="U29105" s="11"/>
      <c r="V29105" s="11"/>
      <c r="W29105" s="11"/>
      <c r="X29105" s="11"/>
      <c r="Y29105" s="11"/>
      <c r="Z29105" s="11"/>
      <c r="BE29105"/>
      <c r="BF29105"/>
      <c r="BG29105"/>
    </row>
    <row r="29106" spans="11:59" x14ac:dyDescent="0.25">
      <c r="K29106" s="11"/>
      <c r="L29106" s="11"/>
      <c r="N29106" s="11"/>
      <c r="O29106" s="11"/>
      <c r="P29106" s="11"/>
      <c r="Q29106" s="11"/>
      <c r="R29106" s="11"/>
      <c r="S29106" s="11"/>
      <c r="T29106" s="11"/>
      <c r="U29106" s="11"/>
      <c r="V29106" s="11"/>
      <c r="W29106" s="11"/>
      <c r="X29106" s="11"/>
      <c r="Y29106" s="11"/>
      <c r="Z29106" s="11"/>
      <c r="BE29106"/>
      <c r="BF29106"/>
      <c r="BG29106"/>
    </row>
    <row r="29107" spans="11:59" x14ac:dyDescent="0.25">
      <c r="K29107" s="11"/>
      <c r="L29107" s="11"/>
      <c r="N29107" s="11"/>
      <c r="O29107" s="11"/>
      <c r="P29107" s="11"/>
      <c r="Q29107" s="11"/>
      <c r="R29107" s="11"/>
      <c r="S29107" s="11"/>
      <c r="T29107" s="11"/>
      <c r="U29107" s="11"/>
      <c r="V29107" s="11"/>
      <c r="W29107" s="11"/>
      <c r="X29107" s="11"/>
      <c r="Y29107" s="11"/>
      <c r="Z29107" s="11"/>
      <c r="BE29107"/>
      <c r="BF29107"/>
      <c r="BG29107"/>
    </row>
    <row r="29108" spans="11:59" x14ac:dyDescent="0.25">
      <c r="K29108" s="11"/>
      <c r="L29108" s="11"/>
      <c r="N29108" s="11"/>
      <c r="O29108" s="11"/>
      <c r="P29108" s="11"/>
      <c r="Q29108" s="11"/>
      <c r="R29108" s="11"/>
      <c r="S29108" s="11"/>
      <c r="T29108" s="11"/>
      <c r="U29108" s="11"/>
      <c r="V29108" s="11"/>
      <c r="W29108" s="11"/>
      <c r="X29108" s="11"/>
      <c r="Y29108" s="11"/>
      <c r="Z29108" s="11"/>
      <c r="BE29108"/>
      <c r="BF29108"/>
      <c r="BG29108"/>
    </row>
    <row r="29109" spans="11:59" x14ac:dyDescent="0.25">
      <c r="K29109" s="11"/>
      <c r="L29109" s="11"/>
      <c r="N29109" s="11"/>
      <c r="O29109" s="11"/>
      <c r="P29109" s="11"/>
      <c r="Q29109" s="11"/>
      <c r="R29109" s="11"/>
      <c r="S29109" s="11"/>
      <c r="T29109" s="11"/>
      <c r="U29109" s="11"/>
      <c r="V29109" s="11"/>
      <c r="W29109" s="11"/>
      <c r="X29109" s="11"/>
      <c r="Y29109" s="11"/>
      <c r="Z29109" s="11"/>
      <c r="BE29109"/>
      <c r="BF29109"/>
      <c r="BG29109"/>
    </row>
    <row r="29110" spans="11:59" x14ac:dyDescent="0.25">
      <c r="K29110" s="11"/>
      <c r="L29110" s="11"/>
      <c r="N29110" s="11"/>
      <c r="O29110" s="11"/>
      <c r="P29110" s="11"/>
      <c r="Q29110" s="11"/>
      <c r="R29110" s="11"/>
      <c r="S29110" s="11"/>
      <c r="T29110" s="11"/>
      <c r="U29110" s="11"/>
      <c r="V29110" s="11"/>
      <c r="W29110" s="11"/>
      <c r="X29110" s="11"/>
      <c r="Y29110" s="11"/>
      <c r="Z29110" s="11"/>
      <c r="BE29110"/>
      <c r="BF29110"/>
      <c r="BG29110"/>
    </row>
    <row r="29111" spans="11:59" x14ac:dyDescent="0.25">
      <c r="K29111" s="11"/>
      <c r="L29111" s="11"/>
      <c r="N29111" s="11"/>
      <c r="O29111" s="11"/>
      <c r="P29111" s="11"/>
      <c r="Q29111" s="11"/>
      <c r="R29111" s="11"/>
      <c r="S29111" s="11"/>
      <c r="T29111" s="11"/>
      <c r="U29111" s="11"/>
      <c r="V29111" s="11"/>
      <c r="W29111" s="11"/>
      <c r="X29111" s="11"/>
      <c r="Y29111" s="11"/>
      <c r="Z29111" s="11"/>
      <c r="BE29111"/>
      <c r="BF29111"/>
      <c r="BG29111"/>
    </row>
    <row r="29112" spans="11:59" x14ac:dyDescent="0.25">
      <c r="K29112" s="11"/>
      <c r="L29112" s="11"/>
      <c r="N29112" s="11"/>
      <c r="O29112" s="11"/>
      <c r="P29112" s="11"/>
      <c r="Q29112" s="11"/>
      <c r="R29112" s="11"/>
      <c r="S29112" s="11"/>
      <c r="T29112" s="11"/>
      <c r="U29112" s="11"/>
      <c r="V29112" s="11"/>
      <c r="W29112" s="11"/>
      <c r="X29112" s="11"/>
      <c r="Y29112" s="11"/>
      <c r="Z29112" s="11"/>
      <c r="BE29112"/>
      <c r="BF29112"/>
      <c r="BG29112"/>
    </row>
    <row r="29113" spans="11:59" x14ac:dyDescent="0.25">
      <c r="K29113" s="11"/>
      <c r="L29113" s="11"/>
      <c r="N29113" s="11"/>
      <c r="O29113" s="11"/>
      <c r="P29113" s="11"/>
      <c r="Q29113" s="11"/>
      <c r="R29113" s="11"/>
      <c r="S29113" s="11"/>
      <c r="T29113" s="11"/>
      <c r="U29113" s="11"/>
      <c r="V29113" s="11"/>
      <c r="W29113" s="11"/>
      <c r="X29113" s="11"/>
      <c r="Y29113" s="11"/>
      <c r="Z29113" s="11"/>
      <c r="BE29113"/>
      <c r="BF29113"/>
      <c r="BG29113"/>
    </row>
    <row r="29114" spans="11:59" x14ac:dyDescent="0.25">
      <c r="K29114" s="11"/>
      <c r="L29114" s="11"/>
      <c r="N29114" s="11"/>
      <c r="O29114" s="11"/>
      <c r="P29114" s="11"/>
      <c r="Q29114" s="11"/>
      <c r="R29114" s="11"/>
      <c r="S29114" s="11"/>
      <c r="T29114" s="11"/>
      <c r="U29114" s="11"/>
      <c r="V29114" s="11"/>
      <c r="W29114" s="11"/>
      <c r="X29114" s="11"/>
      <c r="Y29114" s="11"/>
      <c r="Z29114" s="11"/>
      <c r="BE29114"/>
      <c r="BF29114"/>
      <c r="BG29114"/>
    </row>
    <row r="29115" spans="11:59" x14ac:dyDescent="0.25">
      <c r="K29115" s="11"/>
      <c r="L29115" s="11"/>
      <c r="N29115" s="11"/>
      <c r="O29115" s="11"/>
      <c r="P29115" s="11"/>
      <c r="Q29115" s="11"/>
      <c r="R29115" s="11"/>
      <c r="S29115" s="11"/>
      <c r="T29115" s="11"/>
      <c r="U29115" s="11"/>
      <c r="V29115" s="11"/>
      <c r="W29115" s="11"/>
      <c r="X29115" s="11"/>
      <c r="Y29115" s="11"/>
      <c r="Z29115" s="11"/>
      <c r="BE29115"/>
      <c r="BF29115"/>
      <c r="BG29115"/>
    </row>
    <row r="29116" spans="11:59" x14ac:dyDescent="0.25">
      <c r="K29116" s="11"/>
      <c r="L29116" s="11"/>
      <c r="N29116" s="11"/>
      <c r="O29116" s="11"/>
      <c r="P29116" s="11"/>
      <c r="Q29116" s="11"/>
      <c r="R29116" s="11"/>
      <c r="S29116" s="11"/>
      <c r="T29116" s="11"/>
      <c r="U29116" s="11"/>
      <c r="V29116" s="11"/>
      <c r="W29116" s="11"/>
      <c r="X29116" s="11"/>
      <c r="Y29116" s="11"/>
      <c r="Z29116" s="11"/>
      <c r="BE29116"/>
      <c r="BF29116"/>
      <c r="BG29116"/>
    </row>
    <row r="29117" spans="11:59" x14ac:dyDescent="0.25">
      <c r="K29117" s="11"/>
      <c r="L29117" s="11"/>
      <c r="N29117" s="11"/>
      <c r="O29117" s="11"/>
      <c r="P29117" s="11"/>
      <c r="Q29117" s="11"/>
      <c r="R29117" s="11"/>
      <c r="S29117" s="11"/>
      <c r="T29117" s="11"/>
      <c r="U29117" s="11"/>
      <c r="V29117" s="11"/>
      <c r="W29117" s="11"/>
      <c r="X29117" s="11"/>
      <c r="Y29117" s="11"/>
      <c r="Z29117" s="11"/>
      <c r="BE29117"/>
      <c r="BF29117"/>
      <c r="BG29117"/>
    </row>
    <row r="29118" spans="11:59" x14ac:dyDescent="0.25">
      <c r="K29118" s="11"/>
      <c r="L29118" s="11"/>
      <c r="N29118" s="11"/>
      <c r="O29118" s="11"/>
      <c r="P29118" s="11"/>
      <c r="Q29118" s="11"/>
      <c r="R29118" s="11"/>
      <c r="S29118" s="11"/>
      <c r="T29118" s="11"/>
      <c r="U29118" s="11"/>
      <c r="V29118" s="11"/>
      <c r="W29118" s="11"/>
      <c r="X29118" s="11"/>
      <c r="Y29118" s="11"/>
      <c r="Z29118" s="11"/>
      <c r="BE29118"/>
      <c r="BF29118"/>
      <c r="BG29118"/>
    </row>
    <row r="29119" spans="11:59" x14ac:dyDescent="0.25">
      <c r="K29119" s="11"/>
      <c r="L29119" s="11"/>
      <c r="N29119" s="11"/>
      <c r="O29119" s="11"/>
      <c r="P29119" s="11"/>
      <c r="Q29119" s="11"/>
      <c r="R29119" s="11"/>
      <c r="S29119" s="11"/>
      <c r="T29119" s="11"/>
      <c r="U29119" s="11"/>
      <c r="V29119" s="11"/>
      <c r="W29119" s="11"/>
      <c r="X29119" s="11"/>
      <c r="Y29119" s="11"/>
      <c r="Z29119" s="11"/>
      <c r="BE29119"/>
      <c r="BF29119"/>
      <c r="BG29119"/>
    </row>
    <row r="29120" spans="11:59" x14ac:dyDescent="0.25">
      <c r="K29120" s="11"/>
      <c r="L29120" s="11"/>
      <c r="N29120" s="11"/>
      <c r="O29120" s="11"/>
      <c r="P29120" s="11"/>
      <c r="Q29120" s="11"/>
      <c r="R29120" s="11"/>
      <c r="S29120" s="11"/>
      <c r="T29120" s="11"/>
      <c r="U29120" s="11"/>
      <c r="V29120" s="11"/>
      <c r="W29120" s="11"/>
      <c r="X29120" s="11"/>
      <c r="Y29120" s="11"/>
      <c r="Z29120" s="11"/>
      <c r="BE29120"/>
      <c r="BF29120"/>
      <c r="BG29120"/>
    </row>
    <row r="29121" spans="11:59" x14ac:dyDescent="0.25">
      <c r="K29121" s="11"/>
      <c r="L29121" s="11"/>
      <c r="N29121" s="11"/>
      <c r="O29121" s="11"/>
      <c r="P29121" s="11"/>
      <c r="Q29121" s="11"/>
      <c r="R29121" s="11"/>
      <c r="S29121" s="11"/>
      <c r="T29121" s="11"/>
      <c r="U29121" s="11"/>
      <c r="V29121" s="11"/>
      <c r="W29121" s="11"/>
      <c r="X29121" s="11"/>
      <c r="Y29121" s="11"/>
      <c r="Z29121" s="11"/>
      <c r="BE29121"/>
      <c r="BF29121"/>
      <c r="BG29121"/>
    </row>
    <row r="29122" spans="11:59" x14ac:dyDescent="0.25">
      <c r="K29122" s="11"/>
      <c r="L29122" s="11"/>
      <c r="N29122" s="11"/>
      <c r="O29122" s="11"/>
      <c r="P29122" s="11"/>
      <c r="Q29122" s="11"/>
      <c r="R29122" s="11"/>
      <c r="S29122" s="11"/>
      <c r="T29122" s="11"/>
      <c r="U29122" s="11"/>
      <c r="V29122" s="11"/>
      <c r="W29122" s="11"/>
      <c r="X29122" s="11"/>
      <c r="Y29122" s="11"/>
      <c r="Z29122" s="11"/>
      <c r="BE29122"/>
      <c r="BF29122"/>
      <c r="BG29122"/>
    </row>
    <row r="29123" spans="11:59" x14ac:dyDescent="0.25">
      <c r="K29123" s="11"/>
      <c r="L29123" s="11"/>
      <c r="N29123" s="11"/>
      <c r="O29123" s="11"/>
      <c r="P29123" s="11"/>
      <c r="Q29123" s="11"/>
      <c r="R29123" s="11"/>
      <c r="S29123" s="11"/>
      <c r="T29123" s="11"/>
      <c r="U29123" s="11"/>
      <c r="V29123" s="11"/>
      <c r="W29123" s="11"/>
      <c r="X29123" s="11"/>
      <c r="Y29123" s="11"/>
      <c r="Z29123" s="11"/>
      <c r="BE29123"/>
      <c r="BF29123"/>
      <c r="BG29123"/>
    </row>
    <row r="29124" spans="11:59" x14ac:dyDescent="0.25">
      <c r="K29124" s="11"/>
      <c r="L29124" s="11"/>
      <c r="N29124" s="11"/>
      <c r="O29124" s="11"/>
      <c r="P29124" s="11"/>
      <c r="Q29124" s="11"/>
      <c r="R29124" s="11"/>
      <c r="S29124" s="11"/>
      <c r="T29124" s="11"/>
      <c r="U29124" s="11"/>
      <c r="V29124" s="11"/>
      <c r="W29124" s="11"/>
      <c r="X29124" s="11"/>
      <c r="Y29124" s="11"/>
      <c r="Z29124" s="11"/>
      <c r="BE29124"/>
      <c r="BF29124"/>
      <c r="BG29124"/>
    </row>
    <row r="29125" spans="11:59" x14ac:dyDescent="0.25">
      <c r="K29125" s="11"/>
      <c r="L29125" s="11"/>
      <c r="N29125" s="11"/>
      <c r="O29125" s="11"/>
      <c r="P29125" s="11"/>
      <c r="Q29125" s="11"/>
      <c r="R29125" s="11"/>
      <c r="S29125" s="11"/>
      <c r="T29125" s="11"/>
      <c r="U29125" s="11"/>
      <c r="V29125" s="11"/>
      <c r="W29125" s="11"/>
      <c r="X29125" s="11"/>
      <c r="Y29125" s="11"/>
      <c r="Z29125" s="11"/>
      <c r="BE29125"/>
      <c r="BF29125"/>
      <c r="BG29125"/>
    </row>
    <row r="29126" spans="11:59" x14ac:dyDescent="0.25">
      <c r="K29126" s="11"/>
      <c r="L29126" s="11"/>
      <c r="N29126" s="11"/>
      <c r="O29126" s="11"/>
      <c r="P29126" s="11"/>
      <c r="Q29126" s="11"/>
      <c r="R29126" s="11"/>
      <c r="S29126" s="11"/>
      <c r="T29126" s="11"/>
      <c r="U29126" s="11"/>
      <c r="V29126" s="11"/>
      <c r="W29126" s="11"/>
      <c r="X29126" s="11"/>
      <c r="Y29126" s="11"/>
      <c r="Z29126" s="11"/>
      <c r="BE29126"/>
      <c r="BF29126"/>
      <c r="BG29126"/>
    </row>
    <row r="29127" spans="11:59" x14ac:dyDescent="0.25">
      <c r="K29127" s="11"/>
      <c r="L29127" s="11"/>
      <c r="N29127" s="11"/>
      <c r="O29127" s="11"/>
      <c r="P29127" s="11"/>
      <c r="Q29127" s="11"/>
      <c r="R29127" s="11"/>
      <c r="S29127" s="11"/>
      <c r="T29127" s="11"/>
      <c r="U29127" s="11"/>
      <c r="V29127" s="11"/>
      <c r="W29127" s="11"/>
      <c r="X29127" s="11"/>
      <c r="Y29127" s="11"/>
      <c r="Z29127" s="11"/>
      <c r="BE29127"/>
      <c r="BF29127"/>
      <c r="BG29127"/>
    </row>
    <row r="29128" spans="11:59" x14ac:dyDescent="0.25">
      <c r="K29128" s="11"/>
      <c r="L29128" s="11"/>
      <c r="N29128" s="11"/>
      <c r="O29128" s="11"/>
      <c r="P29128" s="11"/>
      <c r="Q29128" s="11"/>
      <c r="R29128" s="11"/>
      <c r="S29128" s="11"/>
      <c r="T29128" s="11"/>
      <c r="U29128" s="11"/>
      <c r="V29128" s="11"/>
      <c r="W29128" s="11"/>
      <c r="X29128" s="11"/>
      <c r="Y29128" s="11"/>
      <c r="Z29128" s="11"/>
      <c r="BE29128"/>
      <c r="BF29128"/>
      <c r="BG29128"/>
    </row>
    <row r="29129" spans="11:59" x14ac:dyDescent="0.25">
      <c r="K29129" s="11"/>
      <c r="L29129" s="11"/>
      <c r="N29129" s="11"/>
      <c r="O29129" s="11"/>
      <c r="P29129" s="11"/>
      <c r="Q29129" s="11"/>
      <c r="R29129" s="11"/>
      <c r="S29129" s="11"/>
      <c r="T29129" s="11"/>
      <c r="U29129" s="11"/>
      <c r="V29129" s="11"/>
      <c r="W29129" s="11"/>
      <c r="X29129" s="11"/>
      <c r="Y29129" s="11"/>
      <c r="Z29129" s="11"/>
      <c r="BE29129"/>
      <c r="BF29129"/>
      <c r="BG29129"/>
    </row>
    <row r="29130" spans="11:59" x14ac:dyDescent="0.25">
      <c r="K29130" s="11"/>
      <c r="L29130" s="11"/>
      <c r="N29130" s="11"/>
      <c r="O29130" s="11"/>
      <c r="P29130" s="11"/>
      <c r="Q29130" s="11"/>
      <c r="R29130" s="11"/>
      <c r="S29130" s="11"/>
      <c r="T29130" s="11"/>
      <c r="U29130" s="11"/>
      <c r="V29130" s="11"/>
      <c r="W29130" s="11"/>
      <c r="X29130" s="11"/>
      <c r="Y29130" s="11"/>
      <c r="Z29130" s="11"/>
      <c r="BE29130"/>
      <c r="BF29130"/>
      <c r="BG29130"/>
    </row>
    <row r="29131" spans="11:59" x14ac:dyDescent="0.25">
      <c r="K29131" s="11"/>
      <c r="L29131" s="11"/>
      <c r="N29131" s="11"/>
      <c r="O29131" s="11"/>
      <c r="P29131" s="11"/>
      <c r="Q29131" s="11"/>
      <c r="R29131" s="11"/>
      <c r="S29131" s="11"/>
      <c r="T29131" s="11"/>
      <c r="U29131" s="11"/>
      <c r="V29131" s="11"/>
      <c r="W29131" s="11"/>
      <c r="X29131" s="11"/>
      <c r="Y29131" s="11"/>
      <c r="Z29131" s="11"/>
      <c r="BE29131"/>
      <c r="BF29131"/>
      <c r="BG29131"/>
    </row>
    <row r="29132" spans="11:59" x14ac:dyDescent="0.25">
      <c r="K29132" s="11"/>
      <c r="L29132" s="11"/>
      <c r="N29132" s="11"/>
      <c r="O29132" s="11"/>
      <c r="P29132" s="11"/>
      <c r="Q29132" s="11"/>
      <c r="R29132" s="11"/>
      <c r="S29132" s="11"/>
      <c r="T29132" s="11"/>
      <c r="U29132" s="11"/>
      <c r="V29132" s="11"/>
      <c r="W29132" s="11"/>
      <c r="X29132" s="11"/>
      <c r="Y29132" s="11"/>
      <c r="Z29132" s="11"/>
      <c r="BE29132"/>
      <c r="BF29132"/>
      <c r="BG29132"/>
    </row>
    <row r="29133" spans="11:59" x14ac:dyDescent="0.25">
      <c r="K29133" s="11"/>
      <c r="L29133" s="11"/>
      <c r="N29133" s="11"/>
      <c r="O29133" s="11"/>
      <c r="P29133" s="11"/>
      <c r="Q29133" s="11"/>
      <c r="R29133" s="11"/>
      <c r="S29133" s="11"/>
      <c r="T29133" s="11"/>
      <c r="U29133" s="11"/>
      <c r="V29133" s="11"/>
      <c r="W29133" s="11"/>
      <c r="X29133" s="11"/>
      <c r="Y29133" s="11"/>
      <c r="Z29133" s="11"/>
      <c r="BE29133"/>
      <c r="BF29133"/>
      <c r="BG29133"/>
    </row>
    <row r="29134" spans="11:59" x14ac:dyDescent="0.25">
      <c r="K29134" s="11"/>
      <c r="L29134" s="11"/>
      <c r="N29134" s="11"/>
      <c r="O29134" s="11"/>
      <c r="P29134" s="11"/>
      <c r="Q29134" s="11"/>
      <c r="R29134" s="11"/>
      <c r="S29134" s="11"/>
      <c r="T29134" s="11"/>
      <c r="U29134" s="11"/>
      <c r="V29134" s="11"/>
      <c r="W29134" s="11"/>
      <c r="X29134" s="11"/>
      <c r="Y29134" s="11"/>
      <c r="Z29134" s="11"/>
      <c r="BE29134"/>
      <c r="BF29134"/>
      <c r="BG29134"/>
    </row>
    <row r="29135" spans="11:59" x14ac:dyDescent="0.25">
      <c r="K29135" s="11"/>
      <c r="L29135" s="11"/>
      <c r="N29135" s="11"/>
      <c r="O29135" s="11"/>
      <c r="P29135" s="11"/>
      <c r="Q29135" s="11"/>
      <c r="R29135" s="11"/>
      <c r="S29135" s="11"/>
      <c r="T29135" s="11"/>
      <c r="U29135" s="11"/>
      <c r="V29135" s="11"/>
      <c r="W29135" s="11"/>
      <c r="X29135" s="11"/>
      <c r="Y29135" s="11"/>
      <c r="Z29135" s="11"/>
      <c r="BE29135"/>
      <c r="BF29135"/>
      <c r="BG29135"/>
    </row>
    <row r="29136" spans="11:59" x14ac:dyDescent="0.25">
      <c r="K29136" s="11"/>
      <c r="L29136" s="11"/>
      <c r="N29136" s="11"/>
      <c r="O29136" s="11"/>
      <c r="P29136" s="11"/>
      <c r="Q29136" s="11"/>
      <c r="R29136" s="11"/>
      <c r="S29136" s="11"/>
      <c r="T29136" s="11"/>
      <c r="U29136" s="11"/>
      <c r="V29136" s="11"/>
      <c r="W29136" s="11"/>
      <c r="X29136" s="11"/>
      <c r="Y29136" s="11"/>
      <c r="Z29136" s="11"/>
      <c r="BE29136"/>
      <c r="BF29136"/>
      <c r="BG29136"/>
    </row>
    <row r="29137" spans="11:59" x14ac:dyDescent="0.25">
      <c r="K29137" s="11"/>
      <c r="L29137" s="11"/>
      <c r="N29137" s="11"/>
      <c r="O29137" s="11"/>
      <c r="P29137" s="11"/>
      <c r="Q29137" s="11"/>
      <c r="R29137" s="11"/>
      <c r="S29137" s="11"/>
      <c r="T29137" s="11"/>
      <c r="U29137" s="11"/>
      <c r="V29137" s="11"/>
      <c r="W29137" s="11"/>
      <c r="X29137" s="11"/>
      <c r="Y29137" s="11"/>
      <c r="Z29137" s="11"/>
      <c r="BE29137"/>
      <c r="BF29137"/>
      <c r="BG29137"/>
    </row>
    <row r="29138" spans="11:59" x14ac:dyDescent="0.25">
      <c r="K29138" s="11"/>
      <c r="L29138" s="11"/>
      <c r="N29138" s="11"/>
      <c r="O29138" s="11"/>
      <c r="P29138" s="11"/>
      <c r="Q29138" s="11"/>
      <c r="R29138" s="11"/>
      <c r="S29138" s="11"/>
      <c r="T29138" s="11"/>
      <c r="U29138" s="11"/>
      <c r="V29138" s="11"/>
      <c r="W29138" s="11"/>
      <c r="X29138" s="11"/>
      <c r="Y29138" s="11"/>
      <c r="Z29138" s="11"/>
      <c r="BE29138"/>
      <c r="BF29138"/>
      <c r="BG29138"/>
    </row>
    <row r="29139" spans="11:59" x14ac:dyDescent="0.25">
      <c r="K29139" s="11"/>
      <c r="L29139" s="11"/>
      <c r="N29139" s="11"/>
      <c r="O29139" s="11"/>
      <c r="P29139" s="11"/>
      <c r="Q29139" s="11"/>
      <c r="R29139" s="11"/>
      <c r="S29139" s="11"/>
      <c r="T29139" s="11"/>
      <c r="U29139" s="11"/>
      <c r="V29139" s="11"/>
      <c r="W29139" s="11"/>
      <c r="X29139" s="11"/>
      <c r="Y29139" s="11"/>
      <c r="Z29139" s="11"/>
      <c r="BE29139"/>
      <c r="BF29139"/>
      <c r="BG29139"/>
    </row>
    <row r="29140" spans="11:59" x14ac:dyDescent="0.25">
      <c r="K29140" s="11"/>
      <c r="L29140" s="11"/>
      <c r="N29140" s="11"/>
      <c r="O29140" s="11"/>
      <c r="P29140" s="11"/>
      <c r="Q29140" s="11"/>
      <c r="R29140" s="11"/>
      <c r="S29140" s="11"/>
      <c r="T29140" s="11"/>
      <c r="U29140" s="11"/>
      <c r="V29140" s="11"/>
      <c r="W29140" s="11"/>
      <c r="X29140" s="11"/>
      <c r="Y29140" s="11"/>
      <c r="Z29140" s="11"/>
      <c r="BE29140"/>
      <c r="BF29140"/>
      <c r="BG29140"/>
    </row>
    <row r="29141" spans="11:59" x14ac:dyDescent="0.25">
      <c r="K29141" s="11"/>
      <c r="L29141" s="11"/>
      <c r="N29141" s="11"/>
      <c r="O29141" s="11"/>
      <c r="P29141" s="11"/>
      <c r="Q29141" s="11"/>
      <c r="R29141" s="11"/>
      <c r="S29141" s="11"/>
      <c r="T29141" s="11"/>
      <c r="U29141" s="11"/>
      <c r="V29141" s="11"/>
      <c r="W29141" s="11"/>
      <c r="X29141" s="11"/>
      <c r="Y29141" s="11"/>
      <c r="Z29141" s="11"/>
      <c r="BE29141"/>
      <c r="BF29141"/>
      <c r="BG29141"/>
    </row>
    <row r="29142" spans="11:59" x14ac:dyDescent="0.25">
      <c r="K29142" s="11"/>
      <c r="L29142" s="11"/>
      <c r="N29142" s="11"/>
      <c r="O29142" s="11"/>
      <c r="P29142" s="11"/>
      <c r="Q29142" s="11"/>
      <c r="R29142" s="11"/>
      <c r="S29142" s="11"/>
      <c r="T29142" s="11"/>
      <c r="U29142" s="11"/>
      <c r="V29142" s="11"/>
      <c r="W29142" s="11"/>
      <c r="X29142" s="11"/>
      <c r="Y29142" s="11"/>
      <c r="Z29142" s="11"/>
      <c r="BE29142"/>
      <c r="BF29142"/>
      <c r="BG29142"/>
    </row>
    <row r="29143" spans="11:59" x14ac:dyDescent="0.25">
      <c r="K29143" s="11"/>
      <c r="L29143" s="11"/>
      <c r="N29143" s="11"/>
      <c r="O29143" s="11"/>
      <c r="P29143" s="11"/>
      <c r="Q29143" s="11"/>
      <c r="R29143" s="11"/>
      <c r="S29143" s="11"/>
      <c r="T29143" s="11"/>
      <c r="U29143" s="11"/>
      <c r="V29143" s="11"/>
      <c r="W29143" s="11"/>
      <c r="X29143" s="11"/>
      <c r="Y29143" s="11"/>
      <c r="Z29143" s="11"/>
      <c r="BE29143"/>
      <c r="BF29143"/>
      <c r="BG29143"/>
    </row>
    <row r="29144" spans="11:59" x14ac:dyDescent="0.25">
      <c r="K29144" s="11"/>
      <c r="L29144" s="11"/>
      <c r="N29144" s="11"/>
      <c r="O29144" s="11"/>
      <c r="P29144" s="11"/>
      <c r="Q29144" s="11"/>
      <c r="R29144" s="11"/>
      <c r="S29144" s="11"/>
      <c r="T29144" s="11"/>
      <c r="U29144" s="11"/>
      <c r="V29144" s="11"/>
      <c r="W29144" s="11"/>
      <c r="X29144" s="11"/>
      <c r="Y29144" s="11"/>
      <c r="Z29144" s="11"/>
      <c r="BE29144"/>
      <c r="BF29144"/>
      <c r="BG29144"/>
    </row>
    <row r="29145" spans="11:59" x14ac:dyDescent="0.25">
      <c r="K29145" s="11"/>
      <c r="L29145" s="11"/>
      <c r="N29145" s="11"/>
      <c r="O29145" s="11"/>
      <c r="P29145" s="11"/>
      <c r="Q29145" s="11"/>
      <c r="R29145" s="11"/>
      <c r="S29145" s="11"/>
      <c r="T29145" s="11"/>
      <c r="U29145" s="11"/>
      <c r="V29145" s="11"/>
      <c r="W29145" s="11"/>
      <c r="X29145" s="11"/>
      <c r="Y29145" s="11"/>
      <c r="Z29145" s="11"/>
      <c r="BE29145"/>
      <c r="BF29145"/>
      <c r="BG29145"/>
    </row>
    <row r="29146" spans="11:59" x14ac:dyDescent="0.25">
      <c r="K29146" s="11"/>
      <c r="L29146" s="11"/>
      <c r="N29146" s="11"/>
      <c r="O29146" s="11"/>
      <c r="P29146" s="11"/>
      <c r="Q29146" s="11"/>
      <c r="R29146" s="11"/>
      <c r="S29146" s="11"/>
      <c r="T29146" s="11"/>
      <c r="U29146" s="11"/>
      <c r="V29146" s="11"/>
      <c r="W29146" s="11"/>
      <c r="X29146" s="11"/>
      <c r="Y29146" s="11"/>
      <c r="Z29146" s="11"/>
      <c r="BE29146"/>
      <c r="BF29146"/>
      <c r="BG29146"/>
    </row>
    <row r="29147" spans="11:59" x14ac:dyDescent="0.25">
      <c r="K29147" s="11"/>
      <c r="L29147" s="11"/>
      <c r="N29147" s="11"/>
      <c r="O29147" s="11"/>
      <c r="P29147" s="11"/>
      <c r="Q29147" s="11"/>
      <c r="R29147" s="11"/>
      <c r="S29147" s="11"/>
      <c r="T29147" s="11"/>
      <c r="U29147" s="11"/>
      <c r="V29147" s="11"/>
      <c r="W29147" s="11"/>
      <c r="X29147" s="11"/>
      <c r="Y29147" s="11"/>
      <c r="Z29147" s="11"/>
      <c r="BE29147"/>
      <c r="BF29147"/>
      <c r="BG29147"/>
    </row>
    <row r="29148" spans="11:59" x14ac:dyDescent="0.25">
      <c r="K29148" s="11"/>
      <c r="L29148" s="11"/>
      <c r="N29148" s="11"/>
      <c r="O29148" s="11"/>
      <c r="P29148" s="11"/>
      <c r="Q29148" s="11"/>
      <c r="R29148" s="11"/>
      <c r="S29148" s="11"/>
      <c r="T29148" s="11"/>
      <c r="U29148" s="11"/>
      <c r="V29148" s="11"/>
      <c r="W29148" s="11"/>
      <c r="X29148" s="11"/>
      <c r="Y29148" s="11"/>
      <c r="Z29148" s="11"/>
      <c r="BE29148"/>
      <c r="BF29148"/>
      <c r="BG29148"/>
    </row>
    <row r="29149" spans="11:59" x14ac:dyDescent="0.25">
      <c r="K29149" s="11"/>
      <c r="L29149" s="11"/>
      <c r="N29149" s="11"/>
      <c r="O29149" s="11"/>
      <c r="P29149" s="11"/>
      <c r="Q29149" s="11"/>
      <c r="R29149" s="11"/>
      <c r="S29149" s="11"/>
      <c r="T29149" s="11"/>
      <c r="U29149" s="11"/>
      <c r="V29149" s="11"/>
      <c r="W29149" s="11"/>
      <c r="X29149" s="11"/>
      <c r="Y29149" s="11"/>
      <c r="Z29149" s="11"/>
      <c r="BE29149"/>
      <c r="BF29149"/>
      <c r="BG29149"/>
    </row>
    <row r="29150" spans="11:59" x14ac:dyDescent="0.25">
      <c r="K29150" s="11"/>
      <c r="L29150" s="11"/>
      <c r="N29150" s="11"/>
      <c r="O29150" s="11"/>
      <c r="P29150" s="11"/>
      <c r="Q29150" s="11"/>
      <c r="R29150" s="11"/>
      <c r="S29150" s="11"/>
      <c r="T29150" s="11"/>
      <c r="U29150" s="11"/>
      <c r="V29150" s="11"/>
      <c r="W29150" s="11"/>
      <c r="X29150" s="11"/>
      <c r="Y29150" s="11"/>
      <c r="Z29150" s="11"/>
      <c r="BE29150"/>
      <c r="BF29150"/>
      <c r="BG29150"/>
    </row>
    <row r="29151" spans="11:59" x14ac:dyDescent="0.25">
      <c r="K29151" s="11"/>
      <c r="L29151" s="11"/>
      <c r="N29151" s="11"/>
      <c r="O29151" s="11"/>
      <c r="P29151" s="11"/>
      <c r="Q29151" s="11"/>
      <c r="R29151" s="11"/>
      <c r="S29151" s="11"/>
      <c r="T29151" s="11"/>
      <c r="U29151" s="11"/>
      <c r="V29151" s="11"/>
      <c r="W29151" s="11"/>
      <c r="X29151" s="11"/>
      <c r="Y29151" s="11"/>
      <c r="Z29151" s="11"/>
      <c r="BE29151"/>
      <c r="BF29151"/>
      <c r="BG29151"/>
    </row>
    <row r="29152" spans="11:59" x14ac:dyDescent="0.25">
      <c r="K29152" s="11"/>
      <c r="L29152" s="11"/>
      <c r="N29152" s="11"/>
      <c r="O29152" s="11"/>
      <c r="P29152" s="11"/>
      <c r="Q29152" s="11"/>
      <c r="R29152" s="11"/>
      <c r="S29152" s="11"/>
      <c r="T29152" s="11"/>
      <c r="U29152" s="11"/>
      <c r="V29152" s="11"/>
      <c r="W29152" s="11"/>
      <c r="X29152" s="11"/>
      <c r="Y29152" s="11"/>
      <c r="Z29152" s="11"/>
      <c r="BE29152"/>
      <c r="BF29152"/>
      <c r="BG29152"/>
    </row>
    <row r="29153" spans="11:59" x14ac:dyDescent="0.25">
      <c r="K29153" s="11"/>
      <c r="L29153" s="11"/>
      <c r="N29153" s="11"/>
      <c r="O29153" s="11"/>
      <c r="P29153" s="11"/>
      <c r="Q29153" s="11"/>
      <c r="R29153" s="11"/>
      <c r="S29153" s="11"/>
      <c r="T29153" s="11"/>
      <c r="U29153" s="11"/>
      <c r="V29153" s="11"/>
      <c r="W29153" s="11"/>
      <c r="X29153" s="11"/>
      <c r="Y29153" s="11"/>
      <c r="Z29153" s="11"/>
      <c r="BE29153"/>
      <c r="BF29153"/>
      <c r="BG29153"/>
    </row>
    <row r="29154" spans="11:59" x14ac:dyDescent="0.25">
      <c r="K29154" s="11"/>
      <c r="L29154" s="11"/>
      <c r="N29154" s="11"/>
      <c r="O29154" s="11"/>
      <c r="P29154" s="11"/>
      <c r="Q29154" s="11"/>
      <c r="R29154" s="11"/>
      <c r="S29154" s="11"/>
      <c r="T29154" s="11"/>
      <c r="U29154" s="11"/>
      <c r="V29154" s="11"/>
      <c r="W29154" s="11"/>
      <c r="X29154" s="11"/>
      <c r="Y29154" s="11"/>
      <c r="Z29154" s="11"/>
      <c r="BE29154"/>
      <c r="BF29154"/>
      <c r="BG29154"/>
    </row>
    <row r="29155" spans="11:59" x14ac:dyDescent="0.25">
      <c r="K29155" s="11"/>
      <c r="L29155" s="11"/>
      <c r="N29155" s="11"/>
      <c r="O29155" s="11"/>
      <c r="P29155" s="11"/>
      <c r="Q29155" s="11"/>
      <c r="R29155" s="11"/>
      <c r="S29155" s="11"/>
      <c r="T29155" s="11"/>
      <c r="U29155" s="11"/>
      <c r="V29155" s="11"/>
      <c r="W29155" s="11"/>
      <c r="X29155" s="11"/>
      <c r="Y29155" s="11"/>
      <c r="Z29155" s="11"/>
      <c r="BE29155"/>
      <c r="BF29155"/>
      <c r="BG29155"/>
    </row>
    <row r="29156" spans="11:59" x14ac:dyDescent="0.25">
      <c r="K29156" s="11"/>
      <c r="L29156" s="11"/>
      <c r="N29156" s="11"/>
      <c r="O29156" s="11"/>
      <c r="P29156" s="11"/>
      <c r="Q29156" s="11"/>
      <c r="R29156" s="11"/>
      <c r="S29156" s="11"/>
      <c r="T29156" s="11"/>
      <c r="U29156" s="11"/>
      <c r="V29156" s="11"/>
      <c r="W29156" s="11"/>
      <c r="X29156" s="11"/>
      <c r="Y29156" s="11"/>
      <c r="Z29156" s="11"/>
      <c r="BE29156"/>
      <c r="BF29156"/>
      <c r="BG29156"/>
    </row>
    <row r="29157" spans="11:59" x14ac:dyDescent="0.25">
      <c r="K29157" s="11"/>
      <c r="L29157" s="11"/>
      <c r="N29157" s="11"/>
      <c r="O29157" s="11"/>
      <c r="P29157" s="11"/>
      <c r="Q29157" s="11"/>
      <c r="R29157" s="11"/>
      <c r="S29157" s="11"/>
      <c r="T29157" s="11"/>
      <c r="U29157" s="11"/>
      <c r="V29157" s="11"/>
      <c r="W29157" s="11"/>
      <c r="X29157" s="11"/>
      <c r="Y29157" s="11"/>
      <c r="Z29157" s="11"/>
      <c r="BE29157"/>
      <c r="BF29157"/>
      <c r="BG29157"/>
    </row>
    <row r="29158" spans="11:59" x14ac:dyDescent="0.25">
      <c r="K29158" s="11"/>
      <c r="L29158" s="11"/>
      <c r="N29158" s="11"/>
      <c r="O29158" s="11"/>
      <c r="P29158" s="11"/>
      <c r="Q29158" s="11"/>
      <c r="R29158" s="11"/>
      <c r="S29158" s="11"/>
      <c r="T29158" s="11"/>
      <c r="U29158" s="11"/>
      <c r="V29158" s="11"/>
      <c r="W29158" s="11"/>
      <c r="X29158" s="11"/>
      <c r="Y29158" s="11"/>
      <c r="Z29158" s="11"/>
      <c r="BE29158"/>
      <c r="BF29158"/>
      <c r="BG29158"/>
    </row>
    <row r="29159" spans="11:59" x14ac:dyDescent="0.25">
      <c r="K29159" s="11"/>
      <c r="L29159" s="11"/>
      <c r="N29159" s="11"/>
      <c r="O29159" s="11"/>
      <c r="P29159" s="11"/>
      <c r="Q29159" s="11"/>
      <c r="R29159" s="11"/>
      <c r="S29159" s="11"/>
      <c r="T29159" s="11"/>
      <c r="U29159" s="11"/>
      <c r="V29159" s="11"/>
      <c r="W29159" s="11"/>
      <c r="X29159" s="11"/>
      <c r="Y29159" s="11"/>
      <c r="Z29159" s="11"/>
      <c r="BE29159"/>
      <c r="BF29159"/>
      <c r="BG29159"/>
    </row>
    <row r="29160" spans="11:59" x14ac:dyDescent="0.25">
      <c r="K29160" s="11"/>
      <c r="L29160" s="11"/>
      <c r="N29160" s="11"/>
      <c r="O29160" s="11"/>
      <c r="P29160" s="11"/>
      <c r="Q29160" s="11"/>
      <c r="R29160" s="11"/>
      <c r="S29160" s="11"/>
      <c r="T29160" s="11"/>
      <c r="U29160" s="11"/>
      <c r="V29160" s="11"/>
      <c r="W29160" s="11"/>
      <c r="X29160" s="11"/>
      <c r="Y29160" s="11"/>
      <c r="Z29160" s="11"/>
      <c r="BE29160"/>
      <c r="BF29160"/>
      <c r="BG29160"/>
    </row>
    <row r="29161" spans="11:59" x14ac:dyDescent="0.25">
      <c r="K29161" s="11"/>
      <c r="L29161" s="11"/>
      <c r="N29161" s="11"/>
      <c r="O29161" s="11"/>
      <c r="P29161" s="11"/>
      <c r="Q29161" s="11"/>
      <c r="R29161" s="11"/>
      <c r="S29161" s="11"/>
      <c r="T29161" s="11"/>
      <c r="U29161" s="11"/>
      <c r="V29161" s="11"/>
      <c r="W29161" s="11"/>
      <c r="X29161" s="11"/>
      <c r="Y29161" s="11"/>
      <c r="Z29161" s="11"/>
      <c r="BE29161"/>
      <c r="BF29161"/>
      <c r="BG29161"/>
    </row>
    <row r="29162" spans="11:59" x14ac:dyDescent="0.25">
      <c r="K29162" s="11"/>
      <c r="L29162" s="11"/>
      <c r="N29162" s="11"/>
      <c r="O29162" s="11"/>
      <c r="P29162" s="11"/>
      <c r="Q29162" s="11"/>
      <c r="R29162" s="11"/>
      <c r="S29162" s="11"/>
      <c r="T29162" s="11"/>
      <c r="U29162" s="11"/>
      <c r="V29162" s="11"/>
      <c r="W29162" s="11"/>
      <c r="X29162" s="11"/>
      <c r="Y29162" s="11"/>
      <c r="Z29162" s="11"/>
      <c r="BE29162"/>
      <c r="BF29162"/>
      <c r="BG29162"/>
    </row>
    <row r="29163" spans="11:59" x14ac:dyDescent="0.25">
      <c r="K29163" s="11"/>
      <c r="L29163" s="11"/>
      <c r="N29163" s="11"/>
      <c r="O29163" s="11"/>
      <c r="P29163" s="11"/>
      <c r="Q29163" s="11"/>
      <c r="R29163" s="11"/>
      <c r="S29163" s="11"/>
      <c r="T29163" s="11"/>
      <c r="U29163" s="11"/>
      <c r="V29163" s="11"/>
      <c r="W29163" s="11"/>
      <c r="X29163" s="11"/>
      <c r="Y29163" s="11"/>
      <c r="Z29163" s="11"/>
      <c r="BE29163"/>
      <c r="BF29163"/>
      <c r="BG29163"/>
    </row>
    <row r="29164" spans="11:59" x14ac:dyDescent="0.25">
      <c r="K29164" s="11"/>
      <c r="L29164" s="11"/>
      <c r="N29164" s="11"/>
      <c r="O29164" s="11"/>
      <c r="P29164" s="11"/>
      <c r="Q29164" s="11"/>
      <c r="R29164" s="11"/>
      <c r="S29164" s="11"/>
      <c r="T29164" s="11"/>
      <c r="U29164" s="11"/>
      <c r="V29164" s="11"/>
      <c r="W29164" s="11"/>
      <c r="X29164" s="11"/>
      <c r="Y29164" s="11"/>
      <c r="Z29164" s="11"/>
      <c r="BE29164"/>
      <c r="BF29164"/>
      <c r="BG29164"/>
    </row>
    <row r="29165" spans="11:59" x14ac:dyDescent="0.25">
      <c r="K29165" s="11"/>
      <c r="L29165" s="11"/>
      <c r="N29165" s="11"/>
      <c r="O29165" s="11"/>
      <c r="P29165" s="11"/>
      <c r="Q29165" s="11"/>
      <c r="R29165" s="11"/>
      <c r="S29165" s="11"/>
      <c r="T29165" s="11"/>
      <c r="U29165" s="11"/>
      <c r="V29165" s="11"/>
      <c r="W29165" s="11"/>
      <c r="X29165" s="11"/>
      <c r="Y29165" s="11"/>
      <c r="Z29165" s="11"/>
      <c r="BE29165"/>
      <c r="BF29165"/>
      <c r="BG29165"/>
    </row>
    <row r="29166" spans="11:59" x14ac:dyDescent="0.25">
      <c r="K29166" s="11"/>
      <c r="L29166" s="11"/>
      <c r="N29166" s="11"/>
      <c r="O29166" s="11"/>
      <c r="P29166" s="11"/>
      <c r="Q29166" s="11"/>
      <c r="R29166" s="11"/>
      <c r="S29166" s="11"/>
      <c r="T29166" s="11"/>
      <c r="U29166" s="11"/>
      <c r="V29166" s="11"/>
      <c r="W29166" s="11"/>
      <c r="X29166" s="11"/>
      <c r="Y29166" s="11"/>
      <c r="Z29166" s="11"/>
      <c r="BE29166"/>
      <c r="BF29166"/>
      <c r="BG29166"/>
    </row>
    <row r="29167" spans="11:59" x14ac:dyDescent="0.25">
      <c r="K29167" s="11"/>
      <c r="L29167" s="11"/>
      <c r="N29167" s="11"/>
      <c r="O29167" s="11"/>
      <c r="P29167" s="11"/>
      <c r="Q29167" s="11"/>
      <c r="R29167" s="11"/>
      <c r="S29167" s="11"/>
      <c r="T29167" s="11"/>
      <c r="U29167" s="11"/>
      <c r="V29167" s="11"/>
      <c r="W29167" s="11"/>
      <c r="X29167" s="11"/>
      <c r="Y29167" s="11"/>
      <c r="Z29167" s="11"/>
      <c r="BE29167"/>
      <c r="BF29167"/>
      <c r="BG29167"/>
    </row>
    <row r="29168" spans="11:59" x14ac:dyDescent="0.25">
      <c r="K29168" s="11"/>
      <c r="L29168" s="11"/>
      <c r="N29168" s="11"/>
      <c r="O29168" s="11"/>
      <c r="P29168" s="11"/>
      <c r="Q29168" s="11"/>
      <c r="R29168" s="11"/>
      <c r="S29168" s="11"/>
      <c r="T29168" s="11"/>
      <c r="U29168" s="11"/>
      <c r="V29168" s="11"/>
      <c r="W29168" s="11"/>
      <c r="X29168" s="11"/>
      <c r="Y29168" s="11"/>
      <c r="Z29168" s="11"/>
      <c r="BE29168"/>
      <c r="BF29168"/>
      <c r="BG29168"/>
    </row>
    <row r="29169" spans="11:59" x14ac:dyDescent="0.25">
      <c r="K29169" s="11"/>
      <c r="L29169" s="11"/>
      <c r="N29169" s="11"/>
      <c r="O29169" s="11"/>
      <c r="P29169" s="11"/>
      <c r="Q29169" s="11"/>
      <c r="R29169" s="11"/>
      <c r="S29169" s="11"/>
      <c r="T29169" s="11"/>
      <c r="U29169" s="11"/>
      <c r="V29169" s="11"/>
      <c r="W29169" s="11"/>
      <c r="X29169" s="11"/>
      <c r="Y29169" s="11"/>
      <c r="Z29169" s="11"/>
      <c r="BE29169"/>
      <c r="BF29169"/>
      <c r="BG29169"/>
    </row>
    <row r="29170" spans="11:59" x14ac:dyDescent="0.25">
      <c r="K29170" s="11"/>
      <c r="L29170" s="11"/>
      <c r="N29170" s="11"/>
      <c r="O29170" s="11"/>
      <c r="P29170" s="11"/>
      <c r="Q29170" s="11"/>
      <c r="R29170" s="11"/>
      <c r="S29170" s="11"/>
      <c r="T29170" s="11"/>
      <c r="U29170" s="11"/>
      <c r="V29170" s="11"/>
      <c r="W29170" s="11"/>
      <c r="X29170" s="11"/>
      <c r="Y29170" s="11"/>
      <c r="Z29170" s="11"/>
      <c r="BE29170"/>
      <c r="BF29170"/>
      <c r="BG29170"/>
    </row>
    <row r="29171" spans="11:59" x14ac:dyDescent="0.25">
      <c r="K29171" s="11"/>
      <c r="L29171" s="11"/>
      <c r="N29171" s="11"/>
      <c r="O29171" s="11"/>
      <c r="P29171" s="11"/>
      <c r="Q29171" s="11"/>
      <c r="R29171" s="11"/>
      <c r="S29171" s="11"/>
      <c r="T29171" s="11"/>
      <c r="U29171" s="11"/>
      <c r="V29171" s="11"/>
      <c r="W29171" s="11"/>
      <c r="X29171" s="11"/>
      <c r="Y29171" s="11"/>
      <c r="Z29171" s="11"/>
      <c r="BE29171"/>
      <c r="BF29171"/>
      <c r="BG29171"/>
    </row>
    <row r="29172" spans="11:59" x14ac:dyDescent="0.25">
      <c r="K29172" s="11"/>
      <c r="L29172" s="11"/>
      <c r="N29172" s="11"/>
      <c r="O29172" s="11"/>
      <c r="P29172" s="11"/>
      <c r="Q29172" s="11"/>
      <c r="R29172" s="11"/>
      <c r="S29172" s="11"/>
      <c r="T29172" s="11"/>
      <c r="U29172" s="11"/>
      <c r="V29172" s="11"/>
      <c r="W29172" s="11"/>
      <c r="X29172" s="11"/>
      <c r="Y29172" s="11"/>
      <c r="Z29172" s="11"/>
      <c r="BE29172"/>
      <c r="BF29172"/>
      <c r="BG29172"/>
    </row>
    <row r="29173" spans="11:59" x14ac:dyDescent="0.25">
      <c r="K29173" s="11"/>
      <c r="L29173" s="11"/>
      <c r="N29173" s="11"/>
      <c r="O29173" s="11"/>
      <c r="P29173" s="11"/>
      <c r="Q29173" s="11"/>
      <c r="R29173" s="11"/>
      <c r="S29173" s="11"/>
      <c r="T29173" s="11"/>
      <c r="U29173" s="11"/>
      <c r="V29173" s="11"/>
      <c r="W29173" s="11"/>
      <c r="X29173" s="11"/>
      <c r="Y29173" s="11"/>
      <c r="Z29173" s="11"/>
      <c r="BE29173"/>
      <c r="BF29173"/>
      <c r="BG29173"/>
    </row>
    <row r="29174" spans="11:59" x14ac:dyDescent="0.25">
      <c r="K29174" s="11"/>
      <c r="L29174" s="11"/>
      <c r="N29174" s="11"/>
      <c r="O29174" s="11"/>
      <c r="P29174" s="11"/>
      <c r="Q29174" s="11"/>
      <c r="R29174" s="11"/>
      <c r="S29174" s="11"/>
      <c r="T29174" s="11"/>
      <c r="U29174" s="11"/>
      <c r="V29174" s="11"/>
      <c r="W29174" s="11"/>
      <c r="X29174" s="11"/>
      <c r="Y29174" s="11"/>
      <c r="Z29174" s="11"/>
      <c r="BE29174"/>
      <c r="BF29174"/>
      <c r="BG29174"/>
    </row>
    <row r="29175" spans="11:59" x14ac:dyDescent="0.25">
      <c r="K29175" s="11"/>
      <c r="L29175" s="11"/>
      <c r="N29175" s="11"/>
      <c r="O29175" s="11"/>
      <c r="P29175" s="11"/>
      <c r="Q29175" s="11"/>
      <c r="R29175" s="11"/>
      <c r="S29175" s="11"/>
      <c r="T29175" s="11"/>
      <c r="U29175" s="11"/>
      <c r="V29175" s="11"/>
      <c r="W29175" s="11"/>
      <c r="X29175" s="11"/>
      <c r="Y29175" s="11"/>
      <c r="Z29175" s="11"/>
      <c r="BE29175"/>
      <c r="BF29175"/>
      <c r="BG29175"/>
    </row>
    <row r="29176" spans="11:59" x14ac:dyDescent="0.25">
      <c r="K29176" s="11"/>
      <c r="L29176" s="11"/>
      <c r="N29176" s="11"/>
      <c r="O29176" s="11"/>
      <c r="P29176" s="11"/>
      <c r="Q29176" s="11"/>
      <c r="R29176" s="11"/>
      <c r="S29176" s="11"/>
      <c r="T29176" s="11"/>
      <c r="U29176" s="11"/>
      <c r="V29176" s="11"/>
      <c r="W29176" s="11"/>
      <c r="X29176" s="11"/>
      <c r="Y29176" s="11"/>
      <c r="Z29176" s="11"/>
      <c r="BE29176"/>
      <c r="BF29176"/>
      <c r="BG29176"/>
    </row>
    <row r="29177" spans="11:59" x14ac:dyDescent="0.25">
      <c r="K29177" s="11"/>
      <c r="L29177" s="11"/>
      <c r="N29177" s="11"/>
      <c r="O29177" s="11"/>
      <c r="P29177" s="11"/>
      <c r="Q29177" s="11"/>
      <c r="R29177" s="11"/>
      <c r="S29177" s="11"/>
      <c r="T29177" s="11"/>
      <c r="U29177" s="11"/>
      <c r="V29177" s="11"/>
      <c r="W29177" s="11"/>
      <c r="X29177" s="11"/>
      <c r="Y29177" s="11"/>
      <c r="Z29177" s="11"/>
      <c r="BE29177"/>
      <c r="BF29177"/>
      <c r="BG29177"/>
    </row>
    <row r="29178" spans="11:59" x14ac:dyDescent="0.25">
      <c r="K29178" s="11"/>
      <c r="L29178" s="11"/>
      <c r="N29178" s="11"/>
      <c r="O29178" s="11"/>
      <c r="P29178" s="11"/>
      <c r="Q29178" s="11"/>
      <c r="R29178" s="11"/>
      <c r="S29178" s="11"/>
      <c r="T29178" s="11"/>
      <c r="U29178" s="11"/>
      <c r="V29178" s="11"/>
      <c r="W29178" s="11"/>
      <c r="X29178" s="11"/>
      <c r="Y29178" s="11"/>
      <c r="Z29178" s="11"/>
      <c r="BE29178"/>
      <c r="BF29178"/>
      <c r="BG29178"/>
    </row>
    <row r="29179" spans="11:59" x14ac:dyDescent="0.25">
      <c r="K29179" s="11"/>
      <c r="L29179" s="11"/>
      <c r="N29179" s="11"/>
      <c r="O29179" s="11"/>
      <c r="P29179" s="11"/>
      <c r="Q29179" s="11"/>
      <c r="R29179" s="11"/>
      <c r="S29179" s="11"/>
      <c r="T29179" s="11"/>
      <c r="U29179" s="11"/>
      <c r="V29179" s="11"/>
      <c r="W29179" s="11"/>
      <c r="X29179" s="11"/>
      <c r="Y29179" s="11"/>
      <c r="Z29179" s="11"/>
      <c r="BE29179"/>
      <c r="BF29179"/>
      <c r="BG29179"/>
    </row>
    <row r="29180" spans="11:59" x14ac:dyDescent="0.25">
      <c r="K29180" s="11"/>
      <c r="L29180" s="11"/>
      <c r="N29180" s="11"/>
      <c r="O29180" s="11"/>
      <c r="P29180" s="11"/>
      <c r="Q29180" s="11"/>
      <c r="R29180" s="11"/>
      <c r="S29180" s="11"/>
      <c r="T29180" s="11"/>
      <c r="U29180" s="11"/>
      <c r="V29180" s="11"/>
      <c r="W29180" s="11"/>
      <c r="X29180" s="11"/>
      <c r="Y29180" s="11"/>
      <c r="Z29180" s="11"/>
      <c r="BE29180"/>
      <c r="BF29180"/>
      <c r="BG29180"/>
    </row>
    <row r="29181" spans="11:59" x14ac:dyDescent="0.25">
      <c r="K29181" s="11"/>
      <c r="L29181" s="11"/>
      <c r="N29181" s="11"/>
      <c r="O29181" s="11"/>
      <c r="P29181" s="11"/>
      <c r="Q29181" s="11"/>
      <c r="R29181" s="11"/>
      <c r="S29181" s="11"/>
      <c r="T29181" s="11"/>
      <c r="U29181" s="11"/>
      <c r="V29181" s="11"/>
      <c r="W29181" s="11"/>
      <c r="X29181" s="11"/>
      <c r="Y29181" s="11"/>
      <c r="Z29181" s="11"/>
      <c r="BE29181"/>
      <c r="BF29181"/>
      <c r="BG29181"/>
    </row>
    <row r="29182" spans="11:59" x14ac:dyDescent="0.25">
      <c r="K29182" s="11"/>
      <c r="L29182" s="11"/>
      <c r="N29182" s="11"/>
      <c r="O29182" s="11"/>
      <c r="P29182" s="11"/>
      <c r="Q29182" s="11"/>
      <c r="R29182" s="11"/>
      <c r="S29182" s="11"/>
      <c r="T29182" s="11"/>
      <c r="U29182" s="11"/>
      <c r="V29182" s="11"/>
      <c r="W29182" s="11"/>
      <c r="X29182" s="11"/>
      <c r="Y29182" s="11"/>
      <c r="Z29182" s="11"/>
      <c r="BE29182"/>
      <c r="BF29182"/>
      <c r="BG29182"/>
    </row>
    <row r="29183" spans="11:59" x14ac:dyDescent="0.25">
      <c r="K29183" s="11"/>
      <c r="L29183" s="11"/>
      <c r="N29183" s="11"/>
      <c r="O29183" s="11"/>
      <c r="P29183" s="11"/>
      <c r="Q29183" s="11"/>
      <c r="R29183" s="11"/>
      <c r="S29183" s="11"/>
      <c r="T29183" s="11"/>
      <c r="U29183" s="11"/>
      <c r="V29183" s="11"/>
      <c r="W29183" s="11"/>
      <c r="X29183" s="11"/>
      <c r="Y29183" s="11"/>
      <c r="Z29183" s="11"/>
      <c r="BE29183"/>
      <c r="BF29183"/>
      <c r="BG29183"/>
    </row>
    <row r="29184" spans="11:59" x14ac:dyDescent="0.25">
      <c r="K29184" s="11"/>
      <c r="L29184" s="11"/>
      <c r="N29184" s="11"/>
      <c r="O29184" s="11"/>
      <c r="P29184" s="11"/>
      <c r="Q29184" s="11"/>
      <c r="R29184" s="11"/>
      <c r="S29184" s="11"/>
      <c r="T29184" s="11"/>
      <c r="U29184" s="11"/>
      <c r="V29184" s="11"/>
      <c r="W29184" s="11"/>
      <c r="X29184" s="11"/>
      <c r="Y29184" s="11"/>
      <c r="Z29184" s="11"/>
      <c r="BE29184"/>
      <c r="BF29184"/>
      <c r="BG29184"/>
    </row>
    <row r="29185" spans="11:59" x14ac:dyDescent="0.25">
      <c r="K29185" s="11"/>
      <c r="L29185" s="11"/>
      <c r="N29185" s="11"/>
      <c r="O29185" s="11"/>
      <c r="P29185" s="11"/>
      <c r="Q29185" s="11"/>
      <c r="R29185" s="11"/>
      <c r="S29185" s="11"/>
      <c r="T29185" s="11"/>
      <c r="U29185" s="11"/>
      <c r="V29185" s="11"/>
      <c r="W29185" s="11"/>
      <c r="X29185" s="11"/>
      <c r="Y29185" s="11"/>
      <c r="Z29185" s="11"/>
      <c r="BE29185"/>
      <c r="BF29185"/>
      <c r="BG29185"/>
    </row>
    <row r="29186" spans="11:59" x14ac:dyDescent="0.25">
      <c r="K29186" s="11"/>
      <c r="L29186" s="11"/>
      <c r="N29186" s="11"/>
      <c r="O29186" s="11"/>
      <c r="P29186" s="11"/>
      <c r="Q29186" s="11"/>
      <c r="R29186" s="11"/>
      <c r="S29186" s="11"/>
      <c r="T29186" s="11"/>
      <c r="U29186" s="11"/>
      <c r="V29186" s="11"/>
      <c r="W29186" s="11"/>
      <c r="X29186" s="11"/>
      <c r="Y29186" s="11"/>
      <c r="Z29186" s="11"/>
      <c r="BE29186"/>
      <c r="BF29186"/>
      <c r="BG29186"/>
    </row>
    <row r="29187" spans="11:59" x14ac:dyDescent="0.25">
      <c r="K29187" s="11"/>
      <c r="L29187" s="11"/>
      <c r="N29187" s="11"/>
      <c r="O29187" s="11"/>
      <c r="P29187" s="11"/>
      <c r="Q29187" s="11"/>
      <c r="R29187" s="11"/>
      <c r="S29187" s="11"/>
      <c r="T29187" s="11"/>
      <c r="U29187" s="11"/>
      <c r="V29187" s="11"/>
      <c r="W29187" s="11"/>
      <c r="X29187" s="11"/>
      <c r="Y29187" s="11"/>
      <c r="Z29187" s="11"/>
      <c r="BE29187"/>
      <c r="BF29187"/>
      <c r="BG29187"/>
    </row>
    <row r="29188" spans="11:59" x14ac:dyDescent="0.25">
      <c r="K29188" s="11"/>
      <c r="L29188" s="11"/>
      <c r="N29188" s="11"/>
      <c r="O29188" s="11"/>
      <c r="P29188" s="11"/>
      <c r="Q29188" s="11"/>
      <c r="R29188" s="11"/>
      <c r="S29188" s="11"/>
      <c r="T29188" s="11"/>
      <c r="U29188" s="11"/>
      <c r="V29188" s="11"/>
      <c r="W29188" s="11"/>
      <c r="X29188" s="11"/>
      <c r="Y29188" s="11"/>
      <c r="Z29188" s="11"/>
      <c r="BE29188"/>
      <c r="BF29188"/>
      <c r="BG29188"/>
    </row>
    <row r="29189" spans="11:59" x14ac:dyDescent="0.25">
      <c r="K29189" s="11"/>
      <c r="L29189" s="11"/>
      <c r="N29189" s="11"/>
      <c r="O29189" s="11"/>
      <c r="P29189" s="11"/>
      <c r="Q29189" s="11"/>
      <c r="R29189" s="11"/>
      <c r="S29189" s="11"/>
      <c r="T29189" s="11"/>
      <c r="U29189" s="11"/>
      <c r="V29189" s="11"/>
      <c r="W29189" s="11"/>
      <c r="X29189" s="11"/>
      <c r="Y29189" s="11"/>
      <c r="Z29189" s="11"/>
      <c r="BE29189"/>
      <c r="BF29189"/>
      <c r="BG29189"/>
    </row>
    <row r="29190" spans="11:59" x14ac:dyDescent="0.25">
      <c r="K29190" s="11"/>
      <c r="L29190" s="11"/>
      <c r="N29190" s="11"/>
      <c r="O29190" s="11"/>
      <c r="P29190" s="11"/>
      <c r="Q29190" s="11"/>
      <c r="R29190" s="11"/>
      <c r="S29190" s="11"/>
      <c r="T29190" s="11"/>
      <c r="U29190" s="11"/>
      <c r="V29190" s="11"/>
      <c r="W29190" s="11"/>
      <c r="X29190" s="11"/>
      <c r="Y29190" s="11"/>
      <c r="Z29190" s="11"/>
      <c r="BE29190"/>
      <c r="BF29190"/>
      <c r="BG29190"/>
    </row>
    <row r="29191" spans="11:59" x14ac:dyDescent="0.25">
      <c r="K29191" s="11"/>
      <c r="L29191" s="11"/>
      <c r="N29191" s="11"/>
      <c r="O29191" s="11"/>
      <c r="P29191" s="11"/>
      <c r="Q29191" s="11"/>
      <c r="R29191" s="11"/>
      <c r="S29191" s="11"/>
      <c r="T29191" s="11"/>
      <c r="U29191" s="11"/>
      <c r="V29191" s="11"/>
      <c r="W29191" s="11"/>
      <c r="X29191" s="11"/>
      <c r="Y29191" s="11"/>
      <c r="Z29191" s="11"/>
      <c r="BE29191"/>
      <c r="BF29191"/>
      <c r="BG29191"/>
    </row>
    <row r="29192" spans="11:59" x14ac:dyDescent="0.25">
      <c r="K29192" s="11"/>
      <c r="L29192" s="11"/>
      <c r="N29192" s="11"/>
      <c r="O29192" s="11"/>
      <c r="P29192" s="11"/>
      <c r="Q29192" s="11"/>
      <c r="R29192" s="11"/>
      <c r="S29192" s="11"/>
      <c r="T29192" s="11"/>
      <c r="U29192" s="11"/>
      <c r="V29192" s="11"/>
      <c r="W29192" s="11"/>
      <c r="X29192" s="11"/>
      <c r="Y29192" s="11"/>
      <c r="Z29192" s="11"/>
      <c r="BE29192"/>
      <c r="BF29192"/>
      <c r="BG29192"/>
    </row>
    <row r="29193" spans="11:59" x14ac:dyDescent="0.25">
      <c r="K29193" s="11"/>
      <c r="L29193" s="11"/>
      <c r="N29193" s="11"/>
      <c r="O29193" s="11"/>
      <c r="P29193" s="11"/>
      <c r="Q29193" s="11"/>
      <c r="R29193" s="11"/>
      <c r="S29193" s="11"/>
      <c r="T29193" s="11"/>
      <c r="U29193" s="11"/>
      <c r="V29193" s="11"/>
      <c r="W29193" s="11"/>
      <c r="X29193" s="11"/>
      <c r="Y29193" s="11"/>
      <c r="Z29193" s="11"/>
      <c r="BE29193"/>
      <c r="BF29193"/>
      <c r="BG29193"/>
    </row>
    <row r="29194" spans="11:59" x14ac:dyDescent="0.25">
      <c r="K29194" s="11"/>
      <c r="L29194" s="11"/>
      <c r="N29194" s="11"/>
      <c r="O29194" s="11"/>
      <c r="P29194" s="11"/>
      <c r="Q29194" s="11"/>
      <c r="R29194" s="11"/>
      <c r="S29194" s="11"/>
      <c r="T29194" s="11"/>
      <c r="U29194" s="11"/>
      <c r="V29194" s="11"/>
      <c r="W29194" s="11"/>
      <c r="X29194" s="11"/>
      <c r="Y29194" s="11"/>
      <c r="Z29194" s="11"/>
      <c r="BE29194"/>
      <c r="BF29194"/>
      <c r="BG29194"/>
    </row>
    <row r="29195" spans="11:59" x14ac:dyDescent="0.25">
      <c r="K29195" s="11"/>
      <c r="L29195" s="11"/>
      <c r="N29195" s="11"/>
      <c r="O29195" s="11"/>
      <c r="P29195" s="11"/>
      <c r="Q29195" s="11"/>
      <c r="R29195" s="11"/>
      <c r="S29195" s="11"/>
      <c r="T29195" s="11"/>
      <c r="U29195" s="11"/>
      <c r="V29195" s="11"/>
      <c r="W29195" s="11"/>
      <c r="X29195" s="11"/>
      <c r="Y29195" s="11"/>
      <c r="Z29195" s="11"/>
      <c r="BE29195"/>
      <c r="BF29195"/>
      <c r="BG29195"/>
    </row>
    <row r="29196" spans="11:59" x14ac:dyDescent="0.25">
      <c r="K29196" s="11"/>
      <c r="L29196" s="11"/>
      <c r="N29196" s="11"/>
      <c r="O29196" s="11"/>
      <c r="P29196" s="11"/>
      <c r="Q29196" s="11"/>
      <c r="R29196" s="11"/>
      <c r="S29196" s="11"/>
      <c r="T29196" s="11"/>
      <c r="U29196" s="11"/>
      <c r="V29196" s="11"/>
      <c r="W29196" s="11"/>
      <c r="X29196" s="11"/>
      <c r="Y29196" s="11"/>
      <c r="Z29196" s="11"/>
      <c r="BE29196"/>
      <c r="BF29196"/>
      <c r="BG29196"/>
    </row>
    <row r="29197" spans="11:59" x14ac:dyDescent="0.25">
      <c r="K29197" s="11"/>
      <c r="L29197" s="11"/>
      <c r="N29197" s="11"/>
      <c r="O29197" s="11"/>
      <c r="P29197" s="11"/>
      <c r="Q29197" s="11"/>
      <c r="R29197" s="11"/>
      <c r="S29197" s="11"/>
      <c r="T29197" s="11"/>
      <c r="U29197" s="11"/>
      <c r="V29197" s="11"/>
      <c r="W29197" s="11"/>
      <c r="X29197" s="11"/>
      <c r="Y29197" s="11"/>
      <c r="Z29197" s="11"/>
      <c r="BE29197"/>
      <c r="BF29197"/>
      <c r="BG29197"/>
    </row>
    <row r="29198" spans="11:59" x14ac:dyDescent="0.25">
      <c r="K29198" s="11"/>
      <c r="L29198" s="11"/>
      <c r="N29198" s="11"/>
      <c r="O29198" s="11"/>
      <c r="P29198" s="11"/>
      <c r="Q29198" s="11"/>
      <c r="R29198" s="11"/>
      <c r="S29198" s="11"/>
      <c r="T29198" s="11"/>
      <c r="U29198" s="11"/>
      <c r="V29198" s="11"/>
      <c r="W29198" s="11"/>
      <c r="X29198" s="11"/>
      <c r="Y29198" s="11"/>
      <c r="Z29198" s="11"/>
      <c r="BE29198"/>
      <c r="BF29198"/>
      <c r="BG29198"/>
    </row>
    <row r="29199" spans="11:59" x14ac:dyDescent="0.25">
      <c r="K29199" s="11"/>
      <c r="L29199" s="11"/>
      <c r="N29199" s="11"/>
      <c r="O29199" s="11"/>
      <c r="P29199" s="11"/>
      <c r="Q29199" s="11"/>
      <c r="R29199" s="11"/>
      <c r="S29199" s="11"/>
      <c r="T29199" s="11"/>
      <c r="U29199" s="11"/>
      <c r="V29199" s="11"/>
      <c r="W29199" s="11"/>
      <c r="X29199" s="11"/>
      <c r="Y29199" s="11"/>
      <c r="Z29199" s="11"/>
      <c r="BE29199"/>
      <c r="BF29199"/>
      <c r="BG29199"/>
    </row>
    <row r="29200" spans="11:59" x14ac:dyDescent="0.25">
      <c r="K29200" s="11"/>
      <c r="L29200" s="11"/>
      <c r="N29200" s="11"/>
      <c r="O29200" s="11"/>
      <c r="P29200" s="11"/>
      <c r="Q29200" s="11"/>
      <c r="R29200" s="11"/>
      <c r="S29200" s="11"/>
      <c r="T29200" s="11"/>
      <c r="U29200" s="11"/>
      <c r="V29200" s="11"/>
      <c r="W29200" s="11"/>
      <c r="X29200" s="11"/>
      <c r="Y29200" s="11"/>
      <c r="Z29200" s="11"/>
      <c r="BE29200"/>
      <c r="BF29200"/>
      <c r="BG29200"/>
    </row>
    <row r="29201" spans="11:59" x14ac:dyDescent="0.25">
      <c r="K29201" s="11"/>
      <c r="L29201" s="11"/>
      <c r="N29201" s="11"/>
      <c r="O29201" s="11"/>
      <c r="P29201" s="11"/>
      <c r="Q29201" s="11"/>
      <c r="R29201" s="11"/>
      <c r="S29201" s="11"/>
      <c r="T29201" s="11"/>
      <c r="U29201" s="11"/>
      <c r="V29201" s="11"/>
      <c r="W29201" s="11"/>
      <c r="X29201" s="11"/>
      <c r="Y29201" s="11"/>
      <c r="Z29201" s="11"/>
      <c r="BE29201"/>
      <c r="BF29201"/>
      <c r="BG29201"/>
    </row>
    <row r="29202" spans="11:59" x14ac:dyDescent="0.25">
      <c r="K29202" s="11"/>
      <c r="L29202" s="11"/>
      <c r="N29202" s="11"/>
      <c r="O29202" s="11"/>
      <c r="P29202" s="11"/>
      <c r="Q29202" s="11"/>
      <c r="R29202" s="11"/>
      <c r="S29202" s="11"/>
      <c r="T29202" s="11"/>
      <c r="U29202" s="11"/>
      <c r="V29202" s="11"/>
      <c r="W29202" s="11"/>
      <c r="X29202" s="11"/>
      <c r="Y29202" s="11"/>
      <c r="Z29202" s="11"/>
      <c r="BE29202"/>
      <c r="BF29202"/>
      <c r="BG29202"/>
    </row>
    <row r="29203" spans="11:59" x14ac:dyDescent="0.25">
      <c r="K29203" s="11"/>
      <c r="L29203" s="11"/>
      <c r="N29203" s="11"/>
      <c r="O29203" s="11"/>
      <c r="P29203" s="11"/>
      <c r="Q29203" s="11"/>
      <c r="R29203" s="11"/>
      <c r="S29203" s="11"/>
      <c r="T29203" s="11"/>
      <c r="U29203" s="11"/>
      <c r="V29203" s="11"/>
      <c r="W29203" s="11"/>
      <c r="X29203" s="11"/>
      <c r="Y29203" s="11"/>
      <c r="Z29203" s="11"/>
      <c r="BE29203"/>
      <c r="BF29203"/>
      <c r="BG29203"/>
    </row>
    <row r="29204" spans="11:59" x14ac:dyDescent="0.25">
      <c r="K29204" s="11"/>
      <c r="L29204" s="11"/>
      <c r="N29204" s="11"/>
      <c r="O29204" s="11"/>
      <c r="P29204" s="11"/>
      <c r="Q29204" s="11"/>
      <c r="R29204" s="11"/>
      <c r="S29204" s="11"/>
      <c r="T29204" s="11"/>
      <c r="U29204" s="11"/>
      <c r="V29204" s="11"/>
      <c r="W29204" s="11"/>
      <c r="X29204" s="11"/>
      <c r="Y29204" s="11"/>
      <c r="Z29204" s="11"/>
      <c r="BE29204"/>
      <c r="BF29204"/>
      <c r="BG29204"/>
    </row>
    <row r="29205" spans="11:59" x14ac:dyDescent="0.25">
      <c r="K29205" s="11"/>
      <c r="L29205" s="11"/>
      <c r="N29205" s="11"/>
      <c r="O29205" s="11"/>
      <c r="P29205" s="11"/>
      <c r="Q29205" s="11"/>
      <c r="R29205" s="11"/>
      <c r="S29205" s="11"/>
      <c r="T29205" s="11"/>
      <c r="U29205" s="11"/>
      <c r="V29205" s="11"/>
      <c r="W29205" s="11"/>
      <c r="X29205" s="11"/>
      <c r="Y29205" s="11"/>
      <c r="Z29205" s="11"/>
      <c r="BE29205"/>
      <c r="BF29205"/>
      <c r="BG29205"/>
    </row>
    <row r="29206" spans="11:59" x14ac:dyDescent="0.25">
      <c r="K29206" s="11"/>
      <c r="L29206" s="11"/>
      <c r="N29206" s="11"/>
      <c r="O29206" s="11"/>
      <c r="P29206" s="11"/>
      <c r="Q29206" s="11"/>
      <c r="R29206" s="11"/>
      <c r="S29206" s="11"/>
      <c r="T29206" s="11"/>
      <c r="U29206" s="11"/>
      <c r="V29206" s="11"/>
      <c r="W29206" s="11"/>
      <c r="X29206" s="11"/>
      <c r="Y29206" s="11"/>
      <c r="Z29206" s="11"/>
      <c r="BE29206"/>
      <c r="BF29206"/>
      <c r="BG29206"/>
    </row>
    <row r="29207" spans="11:59" x14ac:dyDescent="0.25">
      <c r="K29207" s="11"/>
      <c r="L29207" s="11"/>
      <c r="N29207" s="11"/>
      <c r="O29207" s="11"/>
      <c r="P29207" s="11"/>
      <c r="Q29207" s="11"/>
      <c r="R29207" s="11"/>
      <c r="S29207" s="11"/>
      <c r="T29207" s="11"/>
      <c r="U29207" s="11"/>
      <c r="V29207" s="11"/>
      <c r="W29207" s="11"/>
      <c r="X29207" s="11"/>
      <c r="Y29207" s="11"/>
      <c r="Z29207" s="11"/>
      <c r="BE29207"/>
      <c r="BF29207"/>
      <c r="BG29207"/>
    </row>
    <row r="29208" spans="11:59" x14ac:dyDescent="0.25">
      <c r="K29208" s="11"/>
      <c r="L29208" s="11"/>
      <c r="N29208" s="11"/>
      <c r="O29208" s="11"/>
      <c r="P29208" s="11"/>
      <c r="Q29208" s="11"/>
      <c r="R29208" s="11"/>
      <c r="S29208" s="11"/>
      <c r="T29208" s="11"/>
      <c r="U29208" s="11"/>
      <c r="V29208" s="11"/>
      <c r="W29208" s="11"/>
      <c r="X29208" s="11"/>
      <c r="Y29208" s="11"/>
      <c r="Z29208" s="11"/>
      <c r="BE29208"/>
      <c r="BF29208"/>
      <c r="BG29208"/>
    </row>
    <row r="29209" spans="11:59" x14ac:dyDescent="0.25">
      <c r="K29209" s="11"/>
      <c r="L29209" s="11"/>
      <c r="N29209" s="11"/>
      <c r="O29209" s="11"/>
      <c r="P29209" s="11"/>
      <c r="Q29209" s="11"/>
      <c r="R29209" s="11"/>
      <c r="S29209" s="11"/>
      <c r="T29209" s="11"/>
      <c r="U29209" s="11"/>
      <c r="V29209" s="11"/>
      <c r="W29209" s="11"/>
      <c r="X29209" s="11"/>
      <c r="Y29209" s="11"/>
      <c r="Z29209" s="11"/>
      <c r="BE29209"/>
      <c r="BF29209"/>
      <c r="BG29209"/>
    </row>
    <row r="29210" spans="11:59" x14ac:dyDescent="0.25">
      <c r="K29210" s="11"/>
      <c r="L29210" s="11"/>
      <c r="N29210" s="11"/>
      <c r="O29210" s="11"/>
      <c r="P29210" s="11"/>
      <c r="Q29210" s="11"/>
      <c r="R29210" s="11"/>
      <c r="S29210" s="11"/>
      <c r="T29210" s="11"/>
      <c r="U29210" s="11"/>
      <c r="V29210" s="11"/>
      <c r="W29210" s="11"/>
      <c r="X29210" s="11"/>
      <c r="Y29210" s="11"/>
      <c r="Z29210" s="11"/>
      <c r="BE29210"/>
      <c r="BF29210"/>
      <c r="BG29210"/>
    </row>
    <row r="29211" spans="11:59" x14ac:dyDescent="0.25">
      <c r="K29211" s="11"/>
      <c r="L29211" s="11"/>
      <c r="N29211" s="11"/>
      <c r="O29211" s="11"/>
      <c r="P29211" s="11"/>
      <c r="Q29211" s="11"/>
      <c r="R29211" s="11"/>
      <c r="S29211" s="11"/>
      <c r="T29211" s="11"/>
      <c r="U29211" s="11"/>
      <c r="V29211" s="11"/>
      <c r="W29211" s="11"/>
      <c r="X29211" s="11"/>
      <c r="Y29211" s="11"/>
      <c r="Z29211" s="11"/>
      <c r="BE29211"/>
      <c r="BF29211"/>
      <c r="BG29211"/>
    </row>
    <row r="29212" spans="11:59" x14ac:dyDescent="0.25">
      <c r="K29212" s="11"/>
      <c r="L29212" s="11"/>
      <c r="N29212" s="11"/>
      <c r="O29212" s="11"/>
      <c r="P29212" s="11"/>
      <c r="Q29212" s="11"/>
      <c r="R29212" s="11"/>
      <c r="S29212" s="11"/>
      <c r="T29212" s="11"/>
      <c r="U29212" s="11"/>
      <c r="V29212" s="11"/>
      <c r="W29212" s="11"/>
      <c r="X29212" s="11"/>
      <c r="Y29212" s="11"/>
      <c r="Z29212" s="11"/>
      <c r="BE29212"/>
      <c r="BF29212"/>
      <c r="BG29212"/>
    </row>
    <row r="29213" spans="11:59" x14ac:dyDescent="0.25">
      <c r="K29213" s="11"/>
      <c r="L29213" s="11"/>
      <c r="N29213" s="11"/>
      <c r="O29213" s="11"/>
      <c r="P29213" s="11"/>
      <c r="Q29213" s="11"/>
      <c r="R29213" s="11"/>
      <c r="S29213" s="11"/>
      <c r="T29213" s="11"/>
      <c r="U29213" s="11"/>
      <c r="V29213" s="11"/>
      <c r="W29213" s="11"/>
      <c r="X29213" s="11"/>
      <c r="Y29213" s="11"/>
      <c r="Z29213" s="11"/>
      <c r="BE29213"/>
      <c r="BF29213"/>
      <c r="BG29213"/>
    </row>
    <row r="29214" spans="11:59" x14ac:dyDescent="0.25">
      <c r="K29214" s="11"/>
      <c r="L29214" s="11"/>
      <c r="N29214" s="11"/>
      <c r="O29214" s="11"/>
      <c r="P29214" s="11"/>
      <c r="Q29214" s="11"/>
      <c r="R29214" s="11"/>
      <c r="S29214" s="11"/>
      <c r="T29214" s="11"/>
      <c r="U29214" s="11"/>
      <c r="V29214" s="11"/>
      <c r="W29214" s="11"/>
      <c r="X29214" s="11"/>
      <c r="Y29214" s="11"/>
      <c r="Z29214" s="11"/>
      <c r="BE29214"/>
      <c r="BF29214"/>
      <c r="BG29214"/>
    </row>
    <row r="29215" spans="11:59" x14ac:dyDescent="0.25">
      <c r="K29215" s="11"/>
      <c r="L29215" s="11"/>
      <c r="N29215" s="11"/>
      <c r="O29215" s="11"/>
      <c r="P29215" s="11"/>
      <c r="Q29215" s="11"/>
      <c r="R29215" s="11"/>
      <c r="S29215" s="11"/>
      <c r="T29215" s="11"/>
      <c r="U29215" s="11"/>
      <c r="V29215" s="11"/>
      <c r="W29215" s="11"/>
      <c r="X29215" s="11"/>
      <c r="Y29215" s="11"/>
      <c r="Z29215" s="11"/>
      <c r="BE29215"/>
      <c r="BF29215"/>
      <c r="BG29215"/>
    </row>
    <row r="29216" spans="11:59" x14ac:dyDescent="0.25">
      <c r="K29216" s="11"/>
      <c r="L29216" s="11"/>
      <c r="N29216" s="11"/>
      <c r="O29216" s="11"/>
      <c r="P29216" s="11"/>
      <c r="Q29216" s="11"/>
      <c r="R29216" s="11"/>
      <c r="S29216" s="11"/>
      <c r="T29216" s="11"/>
      <c r="U29216" s="11"/>
      <c r="V29216" s="11"/>
      <c r="W29216" s="11"/>
      <c r="X29216" s="11"/>
      <c r="Y29216" s="11"/>
      <c r="Z29216" s="11"/>
      <c r="BE29216"/>
      <c r="BF29216"/>
      <c r="BG29216"/>
    </row>
    <row r="29217" spans="11:59" x14ac:dyDescent="0.25">
      <c r="K29217" s="11"/>
      <c r="L29217" s="11"/>
      <c r="N29217" s="11"/>
      <c r="O29217" s="11"/>
      <c r="P29217" s="11"/>
      <c r="Q29217" s="11"/>
      <c r="R29217" s="11"/>
      <c r="S29217" s="11"/>
      <c r="T29217" s="11"/>
      <c r="U29217" s="11"/>
      <c r="V29217" s="11"/>
      <c r="W29217" s="11"/>
      <c r="X29217" s="11"/>
      <c r="Y29217" s="11"/>
      <c r="Z29217" s="11"/>
      <c r="BE29217"/>
      <c r="BF29217"/>
      <c r="BG29217"/>
    </row>
    <row r="29218" spans="11:59" x14ac:dyDescent="0.25">
      <c r="K29218" s="11"/>
      <c r="L29218" s="11"/>
      <c r="N29218" s="11"/>
      <c r="O29218" s="11"/>
      <c r="P29218" s="11"/>
      <c r="Q29218" s="11"/>
      <c r="R29218" s="11"/>
      <c r="S29218" s="11"/>
      <c r="T29218" s="11"/>
      <c r="U29218" s="11"/>
      <c r="V29218" s="11"/>
      <c r="W29218" s="11"/>
      <c r="X29218" s="11"/>
      <c r="Y29218" s="11"/>
      <c r="Z29218" s="11"/>
      <c r="BE29218"/>
      <c r="BF29218"/>
      <c r="BG29218"/>
    </row>
    <row r="29219" spans="11:59" x14ac:dyDescent="0.25">
      <c r="K29219" s="11"/>
      <c r="L29219" s="11"/>
      <c r="N29219" s="11"/>
      <c r="O29219" s="11"/>
      <c r="P29219" s="11"/>
      <c r="Q29219" s="11"/>
      <c r="R29219" s="11"/>
      <c r="S29219" s="11"/>
      <c r="T29219" s="11"/>
      <c r="U29219" s="11"/>
      <c r="V29219" s="11"/>
      <c r="W29219" s="11"/>
      <c r="X29219" s="11"/>
      <c r="Y29219" s="11"/>
      <c r="Z29219" s="11"/>
      <c r="BE29219"/>
      <c r="BF29219"/>
      <c r="BG29219"/>
    </row>
    <row r="29220" spans="11:59" x14ac:dyDescent="0.25">
      <c r="K29220" s="11"/>
      <c r="L29220" s="11"/>
      <c r="N29220" s="11"/>
      <c r="O29220" s="11"/>
      <c r="P29220" s="11"/>
      <c r="Q29220" s="11"/>
      <c r="R29220" s="11"/>
      <c r="S29220" s="11"/>
      <c r="T29220" s="11"/>
      <c r="U29220" s="11"/>
      <c r="V29220" s="11"/>
      <c r="W29220" s="11"/>
      <c r="X29220" s="11"/>
      <c r="Y29220" s="11"/>
      <c r="Z29220" s="11"/>
      <c r="BE29220"/>
      <c r="BF29220"/>
      <c r="BG29220"/>
    </row>
    <row r="29221" spans="11:59" x14ac:dyDescent="0.25">
      <c r="K29221" s="11"/>
      <c r="L29221" s="11"/>
      <c r="N29221" s="11"/>
      <c r="O29221" s="11"/>
      <c r="P29221" s="11"/>
      <c r="Q29221" s="11"/>
      <c r="R29221" s="11"/>
      <c r="S29221" s="11"/>
      <c r="T29221" s="11"/>
      <c r="U29221" s="11"/>
      <c r="V29221" s="11"/>
      <c r="W29221" s="11"/>
      <c r="X29221" s="11"/>
      <c r="Y29221" s="11"/>
      <c r="Z29221" s="11"/>
      <c r="BE29221"/>
      <c r="BF29221"/>
      <c r="BG29221"/>
    </row>
    <row r="29222" spans="11:59" x14ac:dyDescent="0.25">
      <c r="K29222" s="11"/>
      <c r="L29222" s="11"/>
      <c r="N29222" s="11"/>
      <c r="O29222" s="11"/>
      <c r="P29222" s="11"/>
      <c r="Q29222" s="11"/>
      <c r="R29222" s="11"/>
      <c r="S29222" s="11"/>
      <c r="T29222" s="11"/>
      <c r="U29222" s="11"/>
      <c r="V29222" s="11"/>
      <c r="W29222" s="11"/>
      <c r="X29222" s="11"/>
      <c r="Y29222" s="11"/>
      <c r="Z29222" s="11"/>
      <c r="BE29222"/>
      <c r="BF29222"/>
      <c r="BG29222"/>
    </row>
    <row r="29223" spans="11:59" x14ac:dyDescent="0.25">
      <c r="K29223" s="11"/>
      <c r="L29223" s="11"/>
      <c r="N29223" s="11"/>
      <c r="O29223" s="11"/>
      <c r="P29223" s="11"/>
      <c r="Q29223" s="11"/>
      <c r="R29223" s="11"/>
      <c r="S29223" s="11"/>
      <c r="T29223" s="11"/>
      <c r="U29223" s="11"/>
      <c r="V29223" s="11"/>
      <c r="W29223" s="11"/>
      <c r="X29223" s="11"/>
      <c r="Y29223" s="11"/>
      <c r="Z29223" s="11"/>
      <c r="BE29223"/>
      <c r="BF29223"/>
      <c r="BG29223"/>
    </row>
    <row r="29224" spans="11:59" x14ac:dyDescent="0.25">
      <c r="K29224" s="11"/>
      <c r="L29224" s="11"/>
      <c r="N29224" s="11"/>
      <c r="O29224" s="11"/>
      <c r="P29224" s="11"/>
      <c r="Q29224" s="11"/>
      <c r="R29224" s="11"/>
      <c r="S29224" s="11"/>
      <c r="T29224" s="11"/>
      <c r="U29224" s="11"/>
      <c r="V29224" s="11"/>
      <c r="W29224" s="11"/>
      <c r="X29224" s="11"/>
      <c r="Y29224" s="11"/>
      <c r="Z29224" s="11"/>
      <c r="BE29224"/>
      <c r="BF29224"/>
      <c r="BG29224"/>
    </row>
    <row r="29225" spans="11:59" x14ac:dyDescent="0.25">
      <c r="K29225" s="11"/>
      <c r="L29225" s="11"/>
      <c r="N29225" s="11"/>
      <c r="O29225" s="11"/>
      <c r="P29225" s="11"/>
      <c r="Q29225" s="11"/>
      <c r="R29225" s="11"/>
      <c r="S29225" s="11"/>
      <c r="T29225" s="11"/>
      <c r="U29225" s="11"/>
      <c r="V29225" s="11"/>
      <c r="W29225" s="11"/>
      <c r="X29225" s="11"/>
      <c r="Y29225" s="11"/>
      <c r="Z29225" s="11"/>
      <c r="BE29225"/>
      <c r="BF29225"/>
      <c r="BG29225"/>
    </row>
    <row r="29226" spans="11:59" x14ac:dyDescent="0.25">
      <c r="K29226" s="11"/>
      <c r="L29226" s="11"/>
      <c r="N29226" s="11"/>
      <c r="O29226" s="11"/>
      <c r="P29226" s="11"/>
      <c r="Q29226" s="11"/>
      <c r="R29226" s="11"/>
      <c r="S29226" s="11"/>
      <c r="T29226" s="11"/>
      <c r="U29226" s="11"/>
      <c r="V29226" s="11"/>
      <c r="W29226" s="11"/>
      <c r="X29226" s="11"/>
      <c r="Y29226" s="11"/>
      <c r="Z29226" s="11"/>
      <c r="BE29226"/>
      <c r="BF29226"/>
      <c r="BG29226"/>
    </row>
    <row r="29227" spans="11:59" x14ac:dyDescent="0.25">
      <c r="K29227" s="11"/>
      <c r="L29227" s="11"/>
      <c r="N29227" s="11"/>
      <c r="O29227" s="11"/>
      <c r="P29227" s="11"/>
      <c r="Q29227" s="11"/>
      <c r="R29227" s="11"/>
      <c r="S29227" s="11"/>
      <c r="T29227" s="11"/>
      <c r="U29227" s="11"/>
      <c r="V29227" s="11"/>
      <c r="W29227" s="11"/>
      <c r="X29227" s="11"/>
      <c r="Y29227" s="11"/>
      <c r="Z29227" s="11"/>
      <c r="BE29227"/>
      <c r="BF29227"/>
      <c r="BG29227"/>
    </row>
    <row r="29228" spans="11:59" x14ac:dyDescent="0.25">
      <c r="K29228" s="11"/>
      <c r="L29228" s="11"/>
      <c r="N29228" s="11"/>
      <c r="O29228" s="11"/>
      <c r="P29228" s="11"/>
      <c r="Q29228" s="11"/>
      <c r="R29228" s="11"/>
      <c r="S29228" s="11"/>
      <c r="T29228" s="11"/>
      <c r="U29228" s="11"/>
      <c r="V29228" s="11"/>
      <c r="W29228" s="11"/>
      <c r="X29228" s="11"/>
      <c r="Y29228" s="11"/>
      <c r="Z29228" s="11"/>
      <c r="BE29228"/>
      <c r="BF29228"/>
      <c r="BG29228"/>
    </row>
    <row r="29229" spans="11:59" x14ac:dyDescent="0.25">
      <c r="K29229" s="11"/>
      <c r="L29229" s="11"/>
      <c r="N29229" s="11"/>
      <c r="O29229" s="11"/>
      <c r="P29229" s="11"/>
      <c r="Q29229" s="11"/>
      <c r="R29229" s="11"/>
      <c r="S29229" s="11"/>
      <c r="T29229" s="11"/>
      <c r="U29229" s="11"/>
      <c r="V29229" s="11"/>
      <c r="W29229" s="11"/>
      <c r="X29229" s="11"/>
      <c r="Y29229" s="11"/>
      <c r="Z29229" s="11"/>
      <c r="BE29229"/>
      <c r="BF29229"/>
      <c r="BG29229"/>
    </row>
    <row r="29230" spans="11:59" x14ac:dyDescent="0.25">
      <c r="K29230" s="11"/>
      <c r="L29230" s="11"/>
      <c r="N29230" s="11"/>
      <c r="O29230" s="11"/>
      <c r="P29230" s="11"/>
      <c r="Q29230" s="11"/>
      <c r="R29230" s="11"/>
      <c r="S29230" s="11"/>
      <c r="T29230" s="11"/>
      <c r="U29230" s="11"/>
      <c r="V29230" s="11"/>
      <c r="W29230" s="11"/>
      <c r="X29230" s="11"/>
      <c r="Y29230" s="11"/>
      <c r="Z29230" s="11"/>
      <c r="BE29230"/>
      <c r="BF29230"/>
      <c r="BG29230"/>
    </row>
    <row r="29231" spans="11:59" x14ac:dyDescent="0.25">
      <c r="K29231" s="11"/>
      <c r="L29231" s="11"/>
      <c r="N29231" s="11"/>
      <c r="O29231" s="11"/>
      <c r="P29231" s="11"/>
      <c r="Q29231" s="11"/>
      <c r="R29231" s="11"/>
      <c r="S29231" s="11"/>
      <c r="T29231" s="11"/>
      <c r="U29231" s="11"/>
      <c r="V29231" s="11"/>
      <c r="W29231" s="11"/>
      <c r="X29231" s="11"/>
      <c r="Y29231" s="11"/>
      <c r="Z29231" s="11"/>
      <c r="BE29231"/>
      <c r="BF29231"/>
      <c r="BG29231"/>
    </row>
    <row r="29232" spans="11:59" x14ac:dyDescent="0.25">
      <c r="K29232" s="11"/>
      <c r="L29232" s="11"/>
      <c r="N29232" s="11"/>
      <c r="O29232" s="11"/>
      <c r="P29232" s="11"/>
      <c r="Q29232" s="11"/>
      <c r="R29232" s="11"/>
      <c r="S29232" s="11"/>
      <c r="T29232" s="11"/>
      <c r="U29232" s="11"/>
      <c r="V29232" s="11"/>
      <c r="W29232" s="11"/>
      <c r="X29232" s="11"/>
      <c r="Y29232" s="11"/>
      <c r="Z29232" s="11"/>
      <c r="BE29232"/>
      <c r="BF29232"/>
      <c r="BG29232"/>
    </row>
    <row r="29233" spans="11:59" x14ac:dyDescent="0.25">
      <c r="K29233" s="11"/>
      <c r="L29233" s="11"/>
      <c r="N29233" s="11"/>
      <c r="O29233" s="11"/>
      <c r="P29233" s="11"/>
      <c r="Q29233" s="11"/>
      <c r="R29233" s="11"/>
      <c r="S29233" s="11"/>
      <c r="T29233" s="11"/>
      <c r="U29233" s="11"/>
      <c r="V29233" s="11"/>
      <c r="W29233" s="11"/>
      <c r="X29233" s="11"/>
      <c r="Y29233" s="11"/>
      <c r="Z29233" s="11"/>
      <c r="BE29233"/>
      <c r="BF29233"/>
      <c r="BG29233"/>
    </row>
    <row r="29234" spans="11:59" x14ac:dyDescent="0.25">
      <c r="K29234" s="11"/>
      <c r="L29234" s="11"/>
      <c r="N29234" s="11"/>
      <c r="O29234" s="11"/>
      <c r="P29234" s="11"/>
      <c r="Q29234" s="11"/>
      <c r="R29234" s="11"/>
      <c r="S29234" s="11"/>
      <c r="T29234" s="11"/>
      <c r="U29234" s="11"/>
      <c r="V29234" s="11"/>
      <c r="W29234" s="11"/>
      <c r="X29234" s="11"/>
      <c r="Y29234" s="11"/>
      <c r="Z29234" s="11"/>
      <c r="BE29234"/>
      <c r="BF29234"/>
      <c r="BG29234"/>
    </row>
    <row r="29235" spans="11:59" x14ac:dyDescent="0.25">
      <c r="K29235" s="11"/>
      <c r="L29235" s="11"/>
      <c r="N29235" s="11"/>
      <c r="O29235" s="11"/>
      <c r="P29235" s="11"/>
      <c r="Q29235" s="11"/>
      <c r="R29235" s="11"/>
      <c r="S29235" s="11"/>
      <c r="T29235" s="11"/>
      <c r="U29235" s="11"/>
      <c r="V29235" s="11"/>
      <c r="W29235" s="11"/>
      <c r="X29235" s="11"/>
      <c r="Y29235" s="11"/>
      <c r="Z29235" s="11"/>
      <c r="BE29235"/>
      <c r="BF29235"/>
      <c r="BG29235"/>
    </row>
    <row r="29236" spans="11:59" x14ac:dyDescent="0.25">
      <c r="K29236" s="11"/>
      <c r="L29236" s="11"/>
      <c r="N29236" s="11"/>
      <c r="O29236" s="11"/>
      <c r="P29236" s="11"/>
      <c r="Q29236" s="11"/>
      <c r="R29236" s="11"/>
      <c r="S29236" s="11"/>
      <c r="T29236" s="11"/>
      <c r="U29236" s="11"/>
      <c r="V29236" s="11"/>
      <c r="W29236" s="11"/>
      <c r="X29236" s="11"/>
      <c r="Y29236" s="11"/>
      <c r="Z29236" s="11"/>
      <c r="BE29236"/>
      <c r="BF29236"/>
      <c r="BG29236"/>
    </row>
    <row r="29237" spans="11:59" x14ac:dyDescent="0.25">
      <c r="K29237" s="11"/>
      <c r="L29237" s="11"/>
      <c r="N29237" s="11"/>
      <c r="O29237" s="11"/>
      <c r="P29237" s="11"/>
      <c r="Q29237" s="11"/>
      <c r="R29237" s="11"/>
      <c r="S29237" s="11"/>
      <c r="T29237" s="11"/>
      <c r="U29237" s="11"/>
      <c r="V29237" s="11"/>
      <c r="W29237" s="11"/>
      <c r="X29237" s="11"/>
      <c r="Y29237" s="11"/>
      <c r="Z29237" s="11"/>
      <c r="BE29237"/>
      <c r="BF29237"/>
      <c r="BG29237"/>
    </row>
    <row r="29238" spans="11:59" x14ac:dyDescent="0.25">
      <c r="K29238" s="11"/>
      <c r="L29238" s="11"/>
      <c r="N29238" s="11"/>
      <c r="O29238" s="11"/>
      <c r="P29238" s="11"/>
      <c r="Q29238" s="11"/>
      <c r="R29238" s="11"/>
      <c r="S29238" s="11"/>
      <c r="T29238" s="11"/>
      <c r="U29238" s="11"/>
      <c r="V29238" s="11"/>
      <c r="W29238" s="11"/>
      <c r="X29238" s="11"/>
      <c r="Y29238" s="11"/>
      <c r="Z29238" s="11"/>
      <c r="BE29238"/>
      <c r="BF29238"/>
      <c r="BG29238"/>
    </row>
    <row r="29239" spans="11:59" x14ac:dyDescent="0.25">
      <c r="K29239" s="11"/>
      <c r="L29239" s="11"/>
      <c r="N29239" s="11"/>
      <c r="O29239" s="11"/>
      <c r="P29239" s="11"/>
      <c r="Q29239" s="11"/>
      <c r="R29239" s="11"/>
      <c r="S29239" s="11"/>
      <c r="T29239" s="11"/>
      <c r="U29239" s="11"/>
      <c r="V29239" s="11"/>
      <c r="W29239" s="11"/>
      <c r="X29239" s="11"/>
      <c r="Y29239" s="11"/>
      <c r="Z29239" s="11"/>
      <c r="BE29239"/>
      <c r="BF29239"/>
      <c r="BG29239"/>
    </row>
    <row r="29240" spans="11:59" x14ac:dyDescent="0.25">
      <c r="K29240" s="11"/>
      <c r="L29240" s="11"/>
      <c r="N29240" s="11"/>
      <c r="O29240" s="11"/>
      <c r="P29240" s="11"/>
      <c r="Q29240" s="11"/>
      <c r="R29240" s="11"/>
      <c r="S29240" s="11"/>
      <c r="T29240" s="11"/>
      <c r="U29240" s="11"/>
      <c r="V29240" s="11"/>
      <c r="W29240" s="11"/>
      <c r="X29240" s="11"/>
      <c r="Y29240" s="11"/>
      <c r="Z29240" s="11"/>
      <c r="BE29240"/>
      <c r="BF29240"/>
      <c r="BG29240"/>
    </row>
    <row r="29241" spans="11:59" x14ac:dyDescent="0.25">
      <c r="K29241" s="11"/>
      <c r="L29241" s="11"/>
      <c r="N29241" s="11"/>
      <c r="O29241" s="11"/>
      <c r="P29241" s="11"/>
      <c r="Q29241" s="11"/>
      <c r="R29241" s="11"/>
      <c r="S29241" s="11"/>
      <c r="T29241" s="11"/>
      <c r="U29241" s="11"/>
      <c r="V29241" s="11"/>
      <c r="W29241" s="11"/>
      <c r="X29241" s="11"/>
      <c r="Y29241" s="11"/>
      <c r="Z29241" s="11"/>
      <c r="BE29241"/>
      <c r="BF29241"/>
      <c r="BG29241"/>
    </row>
    <row r="29242" spans="11:59" x14ac:dyDescent="0.25">
      <c r="K29242" s="11"/>
      <c r="L29242" s="11"/>
      <c r="N29242" s="11"/>
      <c r="O29242" s="11"/>
      <c r="P29242" s="11"/>
      <c r="Q29242" s="11"/>
      <c r="R29242" s="11"/>
      <c r="S29242" s="11"/>
      <c r="T29242" s="11"/>
      <c r="U29242" s="11"/>
      <c r="V29242" s="11"/>
      <c r="W29242" s="11"/>
      <c r="X29242" s="11"/>
      <c r="Y29242" s="11"/>
      <c r="Z29242" s="11"/>
      <c r="BE29242"/>
      <c r="BF29242"/>
      <c r="BG29242"/>
    </row>
    <row r="29243" spans="11:59" x14ac:dyDescent="0.25">
      <c r="K29243" s="11"/>
      <c r="L29243" s="11"/>
      <c r="N29243" s="11"/>
      <c r="O29243" s="11"/>
      <c r="P29243" s="11"/>
      <c r="Q29243" s="11"/>
      <c r="R29243" s="11"/>
      <c r="S29243" s="11"/>
      <c r="T29243" s="11"/>
      <c r="U29243" s="11"/>
      <c r="V29243" s="11"/>
      <c r="W29243" s="11"/>
      <c r="X29243" s="11"/>
      <c r="Y29243" s="11"/>
      <c r="Z29243" s="11"/>
      <c r="BE29243"/>
      <c r="BF29243"/>
      <c r="BG29243"/>
    </row>
    <row r="29244" spans="11:59" x14ac:dyDescent="0.25">
      <c r="K29244" s="11"/>
      <c r="L29244" s="11"/>
      <c r="N29244" s="11"/>
      <c r="O29244" s="11"/>
      <c r="P29244" s="11"/>
      <c r="Q29244" s="11"/>
      <c r="R29244" s="11"/>
      <c r="S29244" s="11"/>
      <c r="T29244" s="11"/>
      <c r="U29244" s="11"/>
      <c r="V29244" s="11"/>
      <c r="W29244" s="11"/>
      <c r="X29244" s="11"/>
      <c r="Y29244" s="11"/>
      <c r="Z29244" s="11"/>
      <c r="BE29244"/>
      <c r="BF29244"/>
      <c r="BG29244"/>
    </row>
    <row r="29245" spans="11:59" x14ac:dyDescent="0.25">
      <c r="K29245" s="11"/>
      <c r="L29245" s="11"/>
      <c r="N29245" s="11"/>
      <c r="O29245" s="11"/>
      <c r="P29245" s="11"/>
      <c r="Q29245" s="11"/>
      <c r="R29245" s="11"/>
      <c r="S29245" s="11"/>
      <c r="T29245" s="11"/>
      <c r="U29245" s="11"/>
      <c r="V29245" s="11"/>
      <c r="W29245" s="11"/>
      <c r="X29245" s="11"/>
      <c r="Y29245" s="11"/>
      <c r="Z29245" s="11"/>
      <c r="BE29245"/>
      <c r="BF29245"/>
      <c r="BG29245"/>
    </row>
    <row r="29246" spans="11:59" x14ac:dyDescent="0.25">
      <c r="K29246" s="11"/>
      <c r="L29246" s="11"/>
      <c r="N29246" s="11"/>
      <c r="O29246" s="11"/>
      <c r="P29246" s="11"/>
      <c r="Q29246" s="11"/>
      <c r="R29246" s="11"/>
      <c r="S29246" s="11"/>
      <c r="T29246" s="11"/>
      <c r="U29246" s="11"/>
      <c r="V29246" s="11"/>
      <c r="W29246" s="11"/>
      <c r="X29246" s="11"/>
      <c r="Y29246" s="11"/>
      <c r="Z29246" s="11"/>
      <c r="BE29246"/>
      <c r="BF29246"/>
      <c r="BG29246"/>
    </row>
    <row r="29247" spans="11:59" x14ac:dyDescent="0.25">
      <c r="K29247" s="11"/>
      <c r="L29247" s="11"/>
      <c r="N29247" s="11"/>
      <c r="O29247" s="11"/>
      <c r="P29247" s="11"/>
      <c r="Q29247" s="11"/>
      <c r="R29247" s="11"/>
      <c r="S29247" s="11"/>
      <c r="T29247" s="11"/>
      <c r="U29247" s="11"/>
      <c r="V29247" s="11"/>
      <c r="W29247" s="11"/>
      <c r="X29247" s="11"/>
      <c r="Y29247" s="11"/>
      <c r="Z29247" s="11"/>
      <c r="BE29247"/>
      <c r="BF29247"/>
      <c r="BG29247"/>
    </row>
    <row r="29248" spans="11:59" x14ac:dyDescent="0.25">
      <c r="K29248" s="11"/>
      <c r="L29248" s="11"/>
      <c r="N29248" s="11"/>
      <c r="O29248" s="11"/>
      <c r="P29248" s="11"/>
      <c r="Q29248" s="11"/>
      <c r="R29248" s="11"/>
      <c r="S29248" s="11"/>
      <c r="T29248" s="11"/>
      <c r="U29248" s="11"/>
      <c r="V29248" s="11"/>
      <c r="W29248" s="11"/>
      <c r="X29248" s="11"/>
      <c r="Y29248" s="11"/>
      <c r="Z29248" s="11"/>
      <c r="BE29248"/>
      <c r="BF29248"/>
      <c r="BG29248"/>
    </row>
    <row r="29249" spans="11:59" x14ac:dyDescent="0.25">
      <c r="K29249" s="11"/>
      <c r="L29249" s="11"/>
      <c r="N29249" s="11"/>
      <c r="O29249" s="11"/>
      <c r="P29249" s="11"/>
      <c r="Q29249" s="11"/>
      <c r="R29249" s="11"/>
      <c r="S29249" s="11"/>
      <c r="T29249" s="11"/>
      <c r="U29249" s="11"/>
      <c r="V29249" s="11"/>
      <c r="W29249" s="11"/>
      <c r="X29249" s="11"/>
      <c r="Y29249" s="11"/>
      <c r="Z29249" s="11"/>
      <c r="BE29249"/>
      <c r="BF29249"/>
      <c r="BG29249"/>
    </row>
    <row r="29250" spans="11:59" x14ac:dyDescent="0.25">
      <c r="K29250" s="11"/>
      <c r="L29250" s="11"/>
      <c r="N29250" s="11"/>
      <c r="O29250" s="11"/>
      <c r="P29250" s="11"/>
      <c r="Q29250" s="11"/>
      <c r="R29250" s="11"/>
      <c r="S29250" s="11"/>
      <c r="T29250" s="11"/>
      <c r="U29250" s="11"/>
      <c r="V29250" s="11"/>
      <c r="W29250" s="11"/>
      <c r="X29250" s="11"/>
      <c r="Y29250" s="11"/>
      <c r="Z29250" s="11"/>
      <c r="BE29250"/>
      <c r="BF29250"/>
      <c r="BG29250"/>
    </row>
    <row r="29251" spans="11:59" x14ac:dyDescent="0.25">
      <c r="K29251" s="11"/>
      <c r="L29251" s="11"/>
      <c r="N29251" s="11"/>
      <c r="O29251" s="11"/>
      <c r="P29251" s="11"/>
      <c r="Q29251" s="11"/>
      <c r="R29251" s="11"/>
      <c r="S29251" s="11"/>
      <c r="T29251" s="11"/>
      <c r="U29251" s="11"/>
      <c r="V29251" s="11"/>
      <c r="W29251" s="11"/>
      <c r="X29251" s="11"/>
      <c r="Y29251" s="11"/>
      <c r="Z29251" s="11"/>
      <c r="BE29251"/>
      <c r="BF29251"/>
      <c r="BG29251"/>
    </row>
    <row r="29252" spans="11:59" x14ac:dyDescent="0.25">
      <c r="K29252" s="11"/>
      <c r="L29252" s="11"/>
      <c r="N29252" s="11"/>
      <c r="O29252" s="11"/>
      <c r="P29252" s="11"/>
      <c r="Q29252" s="11"/>
      <c r="R29252" s="11"/>
      <c r="S29252" s="11"/>
      <c r="T29252" s="11"/>
      <c r="U29252" s="11"/>
      <c r="V29252" s="11"/>
      <c r="W29252" s="11"/>
      <c r="X29252" s="11"/>
      <c r="Y29252" s="11"/>
      <c r="Z29252" s="11"/>
      <c r="BE29252"/>
      <c r="BF29252"/>
      <c r="BG29252"/>
    </row>
    <row r="29253" spans="11:59" x14ac:dyDescent="0.25">
      <c r="K29253" s="11"/>
      <c r="L29253" s="11"/>
      <c r="N29253" s="11"/>
      <c r="O29253" s="11"/>
      <c r="P29253" s="11"/>
      <c r="Q29253" s="11"/>
      <c r="R29253" s="11"/>
      <c r="S29253" s="11"/>
      <c r="T29253" s="11"/>
      <c r="U29253" s="11"/>
      <c r="V29253" s="11"/>
      <c r="W29253" s="11"/>
      <c r="X29253" s="11"/>
      <c r="Y29253" s="11"/>
      <c r="Z29253" s="11"/>
      <c r="BE29253"/>
      <c r="BF29253"/>
      <c r="BG29253"/>
    </row>
    <row r="29254" spans="11:59" x14ac:dyDescent="0.25">
      <c r="K29254" s="11"/>
      <c r="L29254" s="11"/>
      <c r="N29254" s="11"/>
      <c r="O29254" s="11"/>
      <c r="P29254" s="11"/>
      <c r="Q29254" s="11"/>
      <c r="R29254" s="11"/>
      <c r="S29254" s="11"/>
      <c r="T29254" s="11"/>
      <c r="U29254" s="11"/>
      <c r="V29254" s="11"/>
      <c r="W29254" s="11"/>
      <c r="X29254" s="11"/>
      <c r="Y29254" s="11"/>
      <c r="Z29254" s="11"/>
      <c r="BE29254"/>
      <c r="BF29254"/>
      <c r="BG29254"/>
    </row>
    <row r="29255" spans="11:59" x14ac:dyDescent="0.25">
      <c r="K29255" s="11"/>
      <c r="L29255" s="11"/>
      <c r="N29255" s="11"/>
      <c r="O29255" s="11"/>
      <c r="P29255" s="11"/>
      <c r="Q29255" s="11"/>
      <c r="R29255" s="11"/>
      <c r="S29255" s="11"/>
      <c r="T29255" s="11"/>
      <c r="U29255" s="11"/>
      <c r="V29255" s="11"/>
      <c r="W29255" s="11"/>
      <c r="X29255" s="11"/>
      <c r="Y29255" s="11"/>
      <c r="Z29255" s="11"/>
      <c r="BE29255"/>
      <c r="BF29255"/>
      <c r="BG29255"/>
    </row>
    <row r="29256" spans="11:59" x14ac:dyDescent="0.25">
      <c r="K29256" s="11"/>
      <c r="L29256" s="11"/>
      <c r="N29256" s="11"/>
      <c r="O29256" s="11"/>
      <c r="P29256" s="11"/>
      <c r="Q29256" s="11"/>
      <c r="R29256" s="11"/>
      <c r="S29256" s="11"/>
      <c r="T29256" s="11"/>
      <c r="U29256" s="11"/>
      <c r="V29256" s="11"/>
      <c r="W29256" s="11"/>
      <c r="X29256" s="11"/>
      <c r="Y29256" s="11"/>
      <c r="Z29256" s="11"/>
      <c r="BE29256"/>
      <c r="BF29256"/>
      <c r="BG29256"/>
    </row>
    <row r="29257" spans="11:59" x14ac:dyDescent="0.25">
      <c r="K29257" s="11"/>
      <c r="L29257" s="11"/>
      <c r="N29257" s="11"/>
      <c r="O29257" s="11"/>
      <c r="P29257" s="11"/>
      <c r="Q29257" s="11"/>
      <c r="R29257" s="11"/>
      <c r="S29257" s="11"/>
      <c r="T29257" s="11"/>
      <c r="U29257" s="11"/>
      <c r="V29257" s="11"/>
      <c r="W29257" s="11"/>
      <c r="X29257" s="11"/>
      <c r="Y29257" s="11"/>
      <c r="Z29257" s="11"/>
      <c r="BE29257"/>
      <c r="BF29257"/>
      <c r="BG29257"/>
    </row>
    <row r="29258" spans="11:59" x14ac:dyDescent="0.25">
      <c r="K29258" s="11"/>
      <c r="L29258" s="11"/>
      <c r="N29258" s="11"/>
      <c r="O29258" s="11"/>
      <c r="P29258" s="11"/>
      <c r="Q29258" s="11"/>
      <c r="R29258" s="11"/>
      <c r="S29258" s="11"/>
      <c r="T29258" s="11"/>
      <c r="U29258" s="11"/>
      <c r="V29258" s="11"/>
      <c r="W29258" s="11"/>
      <c r="X29258" s="11"/>
      <c r="Y29258" s="11"/>
      <c r="Z29258" s="11"/>
      <c r="BE29258"/>
      <c r="BF29258"/>
      <c r="BG29258"/>
    </row>
    <row r="29259" spans="11:59" x14ac:dyDescent="0.25">
      <c r="K29259" s="11"/>
      <c r="L29259" s="11"/>
      <c r="N29259" s="11"/>
      <c r="O29259" s="11"/>
      <c r="P29259" s="11"/>
      <c r="Q29259" s="11"/>
      <c r="R29259" s="11"/>
      <c r="S29259" s="11"/>
      <c r="T29259" s="11"/>
      <c r="U29259" s="11"/>
      <c r="V29259" s="11"/>
      <c r="W29259" s="11"/>
      <c r="X29259" s="11"/>
      <c r="Y29259" s="11"/>
      <c r="Z29259" s="11"/>
      <c r="BE29259"/>
      <c r="BF29259"/>
      <c r="BG29259"/>
    </row>
    <row r="29260" spans="11:59" x14ac:dyDescent="0.25">
      <c r="K29260" s="11"/>
      <c r="L29260" s="11"/>
      <c r="N29260" s="11"/>
      <c r="O29260" s="11"/>
      <c r="P29260" s="11"/>
      <c r="Q29260" s="11"/>
      <c r="R29260" s="11"/>
      <c r="S29260" s="11"/>
      <c r="T29260" s="11"/>
      <c r="U29260" s="11"/>
      <c r="V29260" s="11"/>
      <c r="W29260" s="11"/>
      <c r="X29260" s="11"/>
      <c r="Y29260" s="11"/>
      <c r="Z29260" s="11"/>
      <c r="BE29260"/>
      <c r="BF29260"/>
      <c r="BG29260"/>
    </row>
    <row r="29261" spans="11:59" x14ac:dyDescent="0.25">
      <c r="K29261" s="11"/>
      <c r="L29261" s="11"/>
      <c r="N29261" s="11"/>
      <c r="O29261" s="11"/>
      <c r="P29261" s="11"/>
      <c r="Q29261" s="11"/>
      <c r="R29261" s="11"/>
      <c r="S29261" s="11"/>
      <c r="T29261" s="11"/>
      <c r="U29261" s="11"/>
      <c r="V29261" s="11"/>
      <c r="W29261" s="11"/>
      <c r="X29261" s="11"/>
      <c r="Y29261" s="11"/>
      <c r="Z29261" s="11"/>
      <c r="BE29261"/>
      <c r="BF29261"/>
      <c r="BG29261"/>
    </row>
    <row r="29262" spans="11:59" x14ac:dyDescent="0.25">
      <c r="K29262" s="11"/>
      <c r="L29262" s="11"/>
      <c r="N29262" s="11"/>
      <c r="O29262" s="11"/>
      <c r="P29262" s="11"/>
      <c r="Q29262" s="11"/>
      <c r="R29262" s="11"/>
      <c r="S29262" s="11"/>
      <c r="T29262" s="11"/>
      <c r="U29262" s="11"/>
      <c r="V29262" s="11"/>
      <c r="W29262" s="11"/>
      <c r="X29262" s="11"/>
      <c r="Y29262" s="11"/>
      <c r="Z29262" s="11"/>
      <c r="BE29262"/>
      <c r="BF29262"/>
      <c r="BG29262"/>
    </row>
    <row r="29263" spans="11:59" x14ac:dyDescent="0.25">
      <c r="K29263" s="11"/>
      <c r="L29263" s="11"/>
      <c r="N29263" s="11"/>
      <c r="O29263" s="11"/>
      <c r="P29263" s="11"/>
      <c r="Q29263" s="11"/>
      <c r="R29263" s="11"/>
      <c r="S29263" s="11"/>
      <c r="T29263" s="11"/>
      <c r="U29263" s="11"/>
      <c r="V29263" s="11"/>
      <c r="W29263" s="11"/>
      <c r="X29263" s="11"/>
      <c r="Y29263" s="11"/>
      <c r="Z29263" s="11"/>
      <c r="BE29263"/>
      <c r="BF29263"/>
      <c r="BG29263"/>
    </row>
    <row r="29264" spans="11:59" x14ac:dyDescent="0.25">
      <c r="K29264" s="11"/>
      <c r="L29264" s="11"/>
      <c r="N29264" s="11"/>
      <c r="O29264" s="11"/>
      <c r="P29264" s="11"/>
      <c r="Q29264" s="11"/>
      <c r="R29264" s="11"/>
      <c r="S29264" s="11"/>
      <c r="T29264" s="11"/>
      <c r="U29264" s="11"/>
      <c r="V29264" s="11"/>
      <c r="W29264" s="11"/>
      <c r="X29264" s="11"/>
      <c r="Y29264" s="11"/>
      <c r="Z29264" s="11"/>
      <c r="BE29264"/>
      <c r="BF29264"/>
      <c r="BG29264"/>
    </row>
    <row r="29265" spans="11:59" x14ac:dyDescent="0.25">
      <c r="K29265" s="11"/>
      <c r="L29265" s="11"/>
      <c r="N29265" s="11"/>
      <c r="O29265" s="11"/>
      <c r="P29265" s="11"/>
      <c r="Q29265" s="11"/>
      <c r="R29265" s="11"/>
      <c r="S29265" s="11"/>
      <c r="T29265" s="11"/>
      <c r="U29265" s="11"/>
      <c r="V29265" s="11"/>
      <c r="W29265" s="11"/>
      <c r="X29265" s="11"/>
      <c r="Y29265" s="11"/>
      <c r="Z29265" s="11"/>
      <c r="BE29265"/>
      <c r="BF29265"/>
      <c r="BG29265"/>
    </row>
    <row r="29266" spans="11:59" x14ac:dyDescent="0.25">
      <c r="K29266" s="11"/>
      <c r="L29266" s="11"/>
      <c r="N29266" s="11"/>
      <c r="O29266" s="11"/>
      <c r="P29266" s="11"/>
      <c r="Q29266" s="11"/>
      <c r="R29266" s="11"/>
      <c r="S29266" s="11"/>
      <c r="T29266" s="11"/>
      <c r="U29266" s="11"/>
      <c r="V29266" s="11"/>
      <c r="W29266" s="11"/>
      <c r="X29266" s="11"/>
      <c r="Y29266" s="11"/>
      <c r="Z29266" s="11"/>
      <c r="BE29266"/>
      <c r="BF29266"/>
      <c r="BG29266"/>
    </row>
    <row r="29267" spans="11:59" x14ac:dyDescent="0.25">
      <c r="K29267" s="11"/>
      <c r="L29267" s="11"/>
      <c r="N29267" s="11"/>
      <c r="O29267" s="11"/>
      <c r="P29267" s="11"/>
      <c r="Q29267" s="11"/>
      <c r="R29267" s="11"/>
      <c r="S29267" s="11"/>
      <c r="T29267" s="11"/>
      <c r="U29267" s="11"/>
      <c r="V29267" s="11"/>
      <c r="W29267" s="11"/>
      <c r="X29267" s="11"/>
      <c r="Y29267" s="11"/>
      <c r="Z29267" s="11"/>
      <c r="BE29267"/>
      <c r="BF29267"/>
      <c r="BG29267"/>
    </row>
    <row r="29268" spans="11:59" x14ac:dyDescent="0.25">
      <c r="K29268" s="11"/>
      <c r="L29268" s="11"/>
      <c r="N29268" s="11"/>
      <c r="O29268" s="11"/>
      <c r="P29268" s="11"/>
      <c r="Q29268" s="11"/>
      <c r="R29268" s="11"/>
      <c r="S29268" s="11"/>
      <c r="T29268" s="11"/>
      <c r="U29268" s="11"/>
      <c r="V29268" s="11"/>
      <c r="W29268" s="11"/>
      <c r="X29268" s="11"/>
      <c r="Y29268" s="11"/>
      <c r="Z29268" s="11"/>
      <c r="BE29268"/>
      <c r="BF29268"/>
      <c r="BG29268"/>
    </row>
    <row r="29269" spans="11:59" x14ac:dyDescent="0.25">
      <c r="K29269" s="11"/>
      <c r="L29269" s="11"/>
      <c r="N29269" s="11"/>
      <c r="O29269" s="11"/>
      <c r="P29269" s="11"/>
      <c r="Q29269" s="11"/>
      <c r="R29269" s="11"/>
      <c r="S29269" s="11"/>
      <c r="T29269" s="11"/>
      <c r="U29269" s="11"/>
      <c r="V29269" s="11"/>
      <c r="W29269" s="11"/>
      <c r="X29269" s="11"/>
      <c r="Y29269" s="11"/>
      <c r="Z29269" s="11"/>
      <c r="BE29269"/>
      <c r="BF29269"/>
      <c r="BG29269"/>
    </row>
    <row r="29270" spans="11:59" x14ac:dyDescent="0.25">
      <c r="K29270" s="11"/>
      <c r="L29270" s="11"/>
      <c r="N29270" s="11"/>
      <c r="O29270" s="11"/>
      <c r="P29270" s="11"/>
      <c r="Q29270" s="11"/>
      <c r="R29270" s="11"/>
      <c r="S29270" s="11"/>
      <c r="T29270" s="11"/>
      <c r="U29270" s="11"/>
      <c r="V29270" s="11"/>
      <c r="W29270" s="11"/>
      <c r="X29270" s="11"/>
      <c r="Y29270" s="11"/>
      <c r="Z29270" s="11"/>
      <c r="BE29270"/>
      <c r="BF29270"/>
      <c r="BG29270"/>
    </row>
    <row r="29271" spans="11:59" x14ac:dyDescent="0.25">
      <c r="K29271" s="11"/>
      <c r="L29271" s="11"/>
      <c r="N29271" s="11"/>
      <c r="O29271" s="11"/>
      <c r="P29271" s="11"/>
      <c r="Q29271" s="11"/>
      <c r="R29271" s="11"/>
      <c r="S29271" s="11"/>
      <c r="T29271" s="11"/>
      <c r="U29271" s="11"/>
      <c r="V29271" s="11"/>
      <c r="W29271" s="11"/>
      <c r="X29271" s="11"/>
      <c r="Y29271" s="11"/>
      <c r="Z29271" s="11"/>
      <c r="BE29271"/>
      <c r="BF29271"/>
      <c r="BG29271"/>
    </row>
    <row r="29272" spans="11:59" x14ac:dyDescent="0.25">
      <c r="K29272" s="11"/>
      <c r="L29272" s="11"/>
      <c r="N29272" s="11"/>
      <c r="O29272" s="11"/>
      <c r="P29272" s="11"/>
      <c r="Q29272" s="11"/>
      <c r="R29272" s="11"/>
      <c r="S29272" s="11"/>
      <c r="T29272" s="11"/>
      <c r="U29272" s="11"/>
      <c r="V29272" s="11"/>
      <c r="W29272" s="11"/>
      <c r="X29272" s="11"/>
      <c r="Y29272" s="11"/>
      <c r="Z29272" s="11"/>
      <c r="BE29272"/>
      <c r="BF29272"/>
      <c r="BG29272"/>
    </row>
    <row r="29273" spans="11:59" x14ac:dyDescent="0.25">
      <c r="K29273" s="11"/>
      <c r="L29273" s="11"/>
      <c r="N29273" s="11"/>
      <c r="O29273" s="11"/>
      <c r="P29273" s="11"/>
      <c r="Q29273" s="11"/>
      <c r="R29273" s="11"/>
      <c r="S29273" s="11"/>
      <c r="T29273" s="11"/>
      <c r="U29273" s="11"/>
      <c r="V29273" s="11"/>
      <c r="W29273" s="11"/>
      <c r="X29273" s="11"/>
      <c r="Y29273" s="11"/>
      <c r="Z29273" s="11"/>
      <c r="BE29273"/>
      <c r="BF29273"/>
      <c r="BG29273"/>
    </row>
    <row r="29274" spans="11:59" x14ac:dyDescent="0.25">
      <c r="K29274" s="11"/>
      <c r="L29274" s="11"/>
      <c r="N29274" s="11"/>
      <c r="O29274" s="11"/>
      <c r="P29274" s="11"/>
      <c r="Q29274" s="11"/>
      <c r="R29274" s="11"/>
      <c r="S29274" s="11"/>
      <c r="T29274" s="11"/>
      <c r="U29274" s="11"/>
      <c r="V29274" s="11"/>
      <c r="W29274" s="11"/>
      <c r="X29274" s="11"/>
      <c r="Y29274" s="11"/>
      <c r="Z29274" s="11"/>
      <c r="BE29274"/>
      <c r="BF29274"/>
      <c r="BG29274"/>
    </row>
    <row r="29275" spans="11:59" x14ac:dyDescent="0.25">
      <c r="K29275" s="11"/>
      <c r="L29275" s="11"/>
      <c r="N29275" s="11"/>
      <c r="O29275" s="11"/>
      <c r="P29275" s="11"/>
      <c r="Q29275" s="11"/>
      <c r="R29275" s="11"/>
      <c r="S29275" s="11"/>
      <c r="T29275" s="11"/>
      <c r="U29275" s="11"/>
      <c r="V29275" s="11"/>
      <c r="W29275" s="11"/>
      <c r="X29275" s="11"/>
      <c r="Y29275" s="11"/>
      <c r="Z29275" s="11"/>
      <c r="BE29275"/>
      <c r="BF29275"/>
      <c r="BG29275"/>
    </row>
    <row r="29276" spans="11:59" x14ac:dyDescent="0.25">
      <c r="K29276" s="11"/>
      <c r="L29276" s="11"/>
      <c r="N29276" s="11"/>
      <c r="O29276" s="11"/>
      <c r="P29276" s="11"/>
      <c r="Q29276" s="11"/>
      <c r="R29276" s="11"/>
      <c r="S29276" s="11"/>
      <c r="T29276" s="11"/>
      <c r="U29276" s="11"/>
      <c r="V29276" s="11"/>
      <c r="W29276" s="11"/>
      <c r="X29276" s="11"/>
      <c r="Y29276" s="11"/>
      <c r="Z29276" s="11"/>
      <c r="BE29276"/>
      <c r="BF29276"/>
      <c r="BG29276"/>
    </row>
    <row r="29277" spans="11:59" x14ac:dyDescent="0.25">
      <c r="K29277" s="11"/>
      <c r="L29277" s="11"/>
      <c r="N29277" s="11"/>
      <c r="O29277" s="11"/>
      <c r="P29277" s="11"/>
      <c r="Q29277" s="11"/>
      <c r="R29277" s="11"/>
      <c r="S29277" s="11"/>
      <c r="T29277" s="11"/>
      <c r="U29277" s="11"/>
      <c r="V29277" s="11"/>
      <c r="W29277" s="11"/>
      <c r="X29277" s="11"/>
      <c r="Y29277" s="11"/>
      <c r="Z29277" s="11"/>
      <c r="BE29277"/>
      <c r="BF29277"/>
      <c r="BG29277"/>
    </row>
    <row r="29278" spans="11:59" x14ac:dyDescent="0.25">
      <c r="K29278" s="11"/>
      <c r="L29278" s="11"/>
      <c r="N29278" s="11"/>
      <c r="O29278" s="11"/>
      <c r="P29278" s="11"/>
      <c r="Q29278" s="11"/>
      <c r="R29278" s="11"/>
      <c r="S29278" s="11"/>
      <c r="T29278" s="11"/>
      <c r="U29278" s="11"/>
      <c r="V29278" s="11"/>
      <c r="W29278" s="11"/>
      <c r="X29278" s="11"/>
      <c r="Y29278" s="11"/>
      <c r="Z29278" s="11"/>
      <c r="BE29278"/>
      <c r="BF29278"/>
      <c r="BG29278"/>
    </row>
    <row r="29279" spans="11:59" x14ac:dyDescent="0.25">
      <c r="K29279" s="11"/>
      <c r="L29279" s="11"/>
      <c r="N29279" s="11"/>
      <c r="O29279" s="11"/>
      <c r="P29279" s="11"/>
      <c r="Q29279" s="11"/>
      <c r="R29279" s="11"/>
      <c r="S29279" s="11"/>
      <c r="T29279" s="11"/>
      <c r="U29279" s="11"/>
      <c r="V29279" s="11"/>
      <c r="W29279" s="11"/>
      <c r="X29279" s="11"/>
      <c r="Y29279" s="11"/>
      <c r="Z29279" s="11"/>
      <c r="BE29279"/>
      <c r="BF29279"/>
      <c r="BG29279"/>
    </row>
    <row r="29280" spans="11:59" x14ac:dyDescent="0.25">
      <c r="K29280" s="11"/>
      <c r="L29280" s="11"/>
      <c r="N29280" s="11"/>
      <c r="O29280" s="11"/>
      <c r="P29280" s="11"/>
      <c r="Q29280" s="11"/>
      <c r="R29280" s="11"/>
      <c r="S29280" s="11"/>
      <c r="T29280" s="11"/>
      <c r="U29280" s="11"/>
      <c r="V29280" s="11"/>
      <c r="W29280" s="11"/>
      <c r="X29280" s="11"/>
      <c r="Y29280" s="11"/>
      <c r="Z29280" s="11"/>
      <c r="BE29280"/>
      <c r="BF29280"/>
      <c r="BG29280"/>
    </row>
    <row r="29281" spans="11:59" x14ac:dyDescent="0.25">
      <c r="K29281" s="11"/>
      <c r="L29281" s="11"/>
      <c r="N29281" s="11"/>
      <c r="O29281" s="11"/>
      <c r="P29281" s="11"/>
      <c r="Q29281" s="11"/>
      <c r="R29281" s="11"/>
      <c r="S29281" s="11"/>
      <c r="T29281" s="11"/>
      <c r="U29281" s="11"/>
      <c r="V29281" s="11"/>
      <c r="W29281" s="11"/>
      <c r="X29281" s="11"/>
      <c r="Y29281" s="11"/>
      <c r="Z29281" s="11"/>
      <c r="BE29281"/>
      <c r="BF29281"/>
      <c r="BG29281"/>
    </row>
    <row r="29282" spans="11:59" x14ac:dyDescent="0.25">
      <c r="K29282" s="11"/>
      <c r="L29282" s="11"/>
      <c r="N29282" s="11"/>
      <c r="O29282" s="11"/>
      <c r="P29282" s="11"/>
      <c r="Q29282" s="11"/>
      <c r="R29282" s="11"/>
      <c r="S29282" s="11"/>
      <c r="T29282" s="11"/>
      <c r="U29282" s="11"/>
      <c r="V29282" s="11"/>
      <c r="W29282" s="11"/>
      <c r="X29282" s="11"/>
      <c r="Y29282" s="11"/>
      <c r="Z29282" s="11"/>
      <c r="BE29282"/>
      <c r="BF29282"/>
      <c r="BG29282"/>
    </row>
    <row r="29283" spans="11:59" x14ac:dyDescent="0.25">
      <c r="K29283" s="11"/>
      <c r="L29283" s="11"/>
      <c r="N29283" s="11"/>
      <c r="O29283" s="11"/>
      <c r="P29283" s="11"/>
      <c r="Q29283" s="11"/>
      <c r="R29283" s="11"/>
      <c r="S29283" s="11"/>
      <c r="T29283" s="11"/>
      <c r="U29283" s="11"/>
      <c r="V29283" s="11"/>
      <c r="W29283" s="11"/>
      <c r="X29283" s="11"/>
      <c r="Y29283" s="11"/>
      <c r="Z29283" s="11"/>
      <c r="BE29283"/>
      <c r="BF29283"/>
      <c r="BG29283"/>
    </row>
    <row r="29284" spans="11:59" x14ac:dyDescent="0.25">
      <c r="K29284" s="11"/>
      <c r="L29284" s="11"/>
      <c r="N29284" s="11"/>
      <c r="O29284" s="11"/>
      <c r="P29284" s="11"/>
      <c r="Q29284" s="11"/>
      <c r="R29284" s="11"/>
      <c r="S29284" s="11"/>
      <c r="T29284" s="11"/>
      <c r="U29284" s="11"/>
      <c r="V29284" s="11"/>
      <c r="W29284" s="11"/>
      <c r="X29284" s="11"/>
      <c r="Y29284" s="11"/>
      <c r="Z29284" s="11"/>
      <c r="BE29284"/>
      <c r="BF29284"/>
      <c r="BG29284"/>
    </row>
    <row r="29285" spans="11:59" x14ac:dyDescent="0.25">
      <c r="K29285" s="11"/>
      <c r="L29285" s="11"/>
      <c r="N29285" s="11"/>
      <c r="O29285" s="11"/>
      <c r="P29285" s="11"/>
      <c r="Q29285" s="11"/>
      <c r="R29285" s="11"/>
      <c r="S29285" s="11"/>
      <c r="T29285" s="11"/>
      <c r="U29285" s="11"/>
      <c r="V29285" s="11"/>
      <c r="W29285" s="11"/>
      <c r="X29285" s="11"/>
      <c r="Y29285" s="11"/>
      <c r="Z29285" s="11"/>
      <c r="BE29285"/>
      <c r="BF29285"/>
      <c r="BG29285"/>
    </row>
    <row r="29286" spans="11:59" x14ac:dyDescent="0.25">
      <c r="K29286" s="11"/>
      <c r="L29286" s="11"/>
      <c r="N29286" s="11"/>
      <c r="O29286" s="11"/>
      <c r="P29286" s="11"/>
      <c r="Q29286" s="11"/>
      <c r="R29286" s="11"/>
      <c r="S29286" s="11"/>
      <c r="T29286" s="11"/>
      <c r="U29286" s="11"/>
      <c r="V29286" s="11"/>
      <c r="W29286" s="11"/>
      <c r="X29286" s="11"/>
      <c r="Y29286" s="11"/>
      <c r="Z29286" s="11"/>
      <c r="BE29286"/>
      <c r="BF29286"/>
      <c r="BG29286"/>
    </row>
    <row r="29287" spans="11:59" x14ac:dyDescent="0.25">
      <c r="K29287" s="11"/>
      <c r="L29287" s="11"/>
      <c r="N29287" s="11"/>
      <c r="O29287" s="11"/>
      <c r="P29287" s="11"/>
      <c r="Q29287" s="11"/>
      <c r="R29287" s="11"/>
      <c r="S29287" s="11"/>
      <c r="T29287" s="11"/>
      <c r="U29287" s="11"/>
      <c r="V29287" s="11"/>
      <c r="W29287" s="11"/>
      <c r="X29287" s="11"/>
      <c r="Y29287" s="11"/>
      <c r="Z29287" s="11"/>
      <c r="BE29287"/>
      <c r="BF29287"/>
      <c r="BG29287"/>
    </row>
    <row r="29288" spans="11:59" x14ac:dyDescent="0.25">
      <c r="K29288" s="11"/>
      <c r="L29288" s="11"/>
      <c r="N29288" s="11"/>
      <c r="O29288" s="11"/>
      <c r="P29288" s="11"/>
      <c r="Q29288" s="11"/>
      <c r="R29288" s="11"/>
      <c r="S29288" s="11"/>
      <c r="T29288" s="11"/>
      <c r="U29288" s="11"/>
      <c r="V29288" s="11"/>
      <c r="W29288" s="11"/>
      <c r="X29288" s="11"/>
      <c r="Y29288" s="11"/>
      <c r="Z29288" s="11"/>
      <c r="BE29288"/>
      <c r="BF29288"/>
      <c r="BG29288"/>
    </row>
    <row r="29289" spans="11:59" x14ac:dyDescent="0.25">
      <c r="K29289" s="11"/>
      <c r="L29289" s="11"/>
      <c r="N29289" s="11"/>
      <c r="O29289" s="11"/>
      <c r="P29289" s="11"/>
      <c r="Q29289" s="11"/>
      <c r="R29289" s="11"/>
      <c r="S29289" s="11"/>
      <c r="T29289" s="11"/>
      <c r="U29289" s="11"/>
      <c r="V29289" s="11"/>
      <c r="W29289" s="11"/>
      <c r="X29289" s="11"/>
      <c r="Y29289" s="11"/>
      <c r="Z29289" s="11"/>
      <c r="BE29289"/>
      <c r="BF29289"/>
      <c r="BG29289"/>
    </row>
    <row r="29290" spans="11:59" x14ac:dyDescent="0.25">
      <c r="K29290" s="11"/>
      <c r="L29290" s="11"/>
      <c r="N29290" s="11"/>
      <c r="O29290" s="11"/>
      <c r="P29290" s="11"/>
      <c r="Q29290" s="11"/>
      <c r="R29290" s="11"/>
      <c r="S29290" s="11"/>
      <c r="T29290" s="11"/>
      <c r="U29290" s="11"/>
      <c r="V29290" s="11"/>
      <c r="W29290" s="11"/>
      <c r="X29290" s="11"/>
      <c r="Y29290" s="11"/>
      <c r="Z29290" s="11"/>
      <c r="BE29290"/>
      <c r="BF29290"/>
      <c r="BG29290"/>
    </row>
    <row r="29291" spans="11:59" x14ac:dyDescent="0.25">
      <c r="K29291" s="11"/>
      <c r="L29291" s="11"/>
      <c r="N29291" s="11"/>
      <c r="O29291" s="11"/>
      <c r="P29291" s="11"/>
      <c r="Q29291" s="11"/>
      <c r="R29291" s="11"/>
      <c r="S29291" s="11"/>
      <c r="T29291" s="11"/>
      <c r="U29291" s="11"/>
      <c r="V29291" s="11"/>
      <c r="W29291" s="11"/>
      <c r="X29291" s="11"/>
      <c r="Y29291" s="11"/>
      <c r="Z29291" s="11"/>
      <c r="BE29291"/>
      <c r="BF29291"/>
      <c r="BG29291"/>
    </row>
    <row r="29292" spans="11:59" x14ac:dyDescent="0.25">
      <c r="K29292" s="11"/>
      <c r="L29292" s="11"/>
      <c r="N29292" s="11"/>
      <c r="O29292" s="11"/>
      <c r="P29292" s="11"/>
      <c r="Q29292" s="11"/>
      <c r="R29292" s="11"/>
      <c r="S29292" s="11"/>
      <c r="T29292" s="11"/>
      <c r="U29292" s="11"/>
      <c r="V29292" s="11"/>
      <c r="W29292" s="11"/>
      <c r="X29292" s="11"/>
      <c r="Y29292" s="11"/>
      <c r="Z29292" s="11"/>
      <c r="BE29292"/>
      <c r="BF29292"/>
      <c r="BG29292"/>
    </row>
    <row r="29293" spans="11:59" x14ac:dyDescent="0.25">
      <c r="K29293" s="11"/>
      <c r="L29293" s="11"/>
      <c r="N29293" s="11"/>
      <c r="O29293" s="11"/>
      <c r="P29293" s="11"/>
      <c r="Q29293" s="11"/>
      <c r="R29293" s="11"/>
      <c r="S29293" s="11"/>
      <c r="T29293" s="11"/>
      <c r="U29293" s="11"/>
      <c r="V29293" s="11"/>
      <c r="W29293" s="11"/>
      <c r="X29293" s="11"/>
      <c r="Y29293" s="11"/>
      <c r="Z29293" s="11"/>
      <c r="BE29293"/>
      <c r="BF29293"/>
      <c r="BG29293"/>
    </row>
    <row r="29294" spans="11:59" x14ac:dyDescent="0.25">
      <c r="K29294" s="11"/>
      <c r="L29294" s="11"/>
      <c r="N29294" s="11"/>
      <c r="O29294" s="11"/>
      <c r="P29294" s="11"/>
      <c r="Q29294" s="11"/>
      <c r="R29294" s="11"/>
      <c r="S29294" s="11"/>
      <c r="T29294" s="11"/>
      <c r="U29294" s="11"/>
      <c r="V29294" s="11"/>
      <c r="W29294" s="11"/>
      <c r="X29294" s="11"/>
      <c r="Y29294" s="11"/>
      <c r="Z29294" s="11"/>
      <c r="BE29294"/>
      <c r="BF29294"/>
      <c r="BG29294"/>
    </row>
    <row r="29295" spans="11:59" x14ac:dyDescent="0.25">
      <c r="K29295" s="11"/>
      <c r="L29295" s="11"/>
      <c r="N29295" s="11"/>
      <c r="O29295" s="11"/>
      <c r="P29295" s="11"/>
      <c r="Q29295" s="11"/>
      <c r="R29295" s="11"/>
      <c r="S29295" s="11"/>
      <c r="T29295" s="11"/>
      <c r="U29295" s="11"/>
      <c r="V29295" s="11"/>
      <c r="W29295" s="11"/>
      <c r="X29295" s="11"/>
      <c r="Y29295" s="11"/>
      <c r="Z29295" s="11"/>
      <c r="BE29295"/>
      <c r="BF29295"/>
      <c r="BG29295"/>
    </row>
    <row r="29296" spans="11:59" x14ac:dyDescent="0.25">
      <c r="K29296" s="11"/>
      <c r="L29296" s="11"/>
      <c r="N29296" s="11"/>
      <c r="O29296" s="11"/>
      <c r="P29296" s="11"/>
      <c r="Q29296" s="11"/>
      <c r="R29296" s="11"/>
      <c r="S29296" s="11"/>
      <c r="T29296" s="11"/>
      <c r="U29296" s="11"/>
      <c r="V29296" s="11"/>
      <c r="W29296" s="11"/>
      <c r="X29296" s="11"/>
      <c r="Y29296" s="11"/>
      <c r="Z29296" s="11"/>
      <c r="BE29296"/>
      <c r="BF29296"/>
      <c r="BG29296"/>
    </row>
    <row r="29297" spans="11:59" x14ac:dyDescent="0.25">
      <c r="K29297" s="11"/>
      <c r="L29297" s="11"/>
      <c r="N29297" s="11"/>
      <c r="O29297" s="11"/>
      <c r="P29297" s="11"/>
      <c r="Q29297" s="11"/>
      <c r="R29297" s="11"/>
      <c r="S29297" s="11"/>
      <c r="T29297" s="11"/>
      <c r="U29297" s="11"/>
      <c r="V29297" s="11"/>
      <c r="W29297" s="11"/>
      <c r="X29297" s="11"/>
      <c r="Y29297" s="11"/>
      <c r="Z29297" s="11"/>
      <c r="BE29297"/>
      <c r="BF29297"/>
      <c r="BG29297"/>
    </row>
    <row r="29298" spans="11:59" x14ac:dyDescent="0.25">
      <c r="K29298" s="11"/>
      <c r="L29298" s="11"/>
      <c r="N29298" s="11"/>
      <c r="O29298" s="11"/>
      <c r="P29298" s="11"/>
      <c r="Q29298" s="11"/>
      <c r="R29298" s="11"/>
      <c r="S29298" s="11"/>
      <c r="T29298" s="11"/>
      <c r="U29298" s="11"/>
      <c r="V29298" s="11"/>
      <c r="W29298" s="11"/>
      <c r="X29298" s="11"/>
      <c r="Y29298" s="11"/>
      <c r="Z29298" s="11"/>
      <c r="BE29298"/>
      <c r="BF29298"/>
      <c r="BG29298"/>
    </row>
    <row r="29299" spans="11:59" x14ac:dyDescent="0.25">
      <c r="K29299" s="11"/>
      <c r="L29299" s="11"/>
      <c r="N29299" s="11"/>
      <c r="O29299" s="11"/>
      <c r="P29299" s="11"/>
      <c r="Q29299" s="11"/>
      <c r="R29299" s="11"/>
      <c r="S29299" s="11"/>
      <c r="T29299" s="11"/>
      <c r="U29299" s="11"/>
      <c r="V29299" s="11"/>
      <c r="W29299" s="11"/>
      <c r="X29299" s="11"/>
      <c r="Y29299" s="11"/>
      <c r="Z29299" s="11"/>
      <c r="BE29299"/>
      <c r="BF29299"/>
      <c r="BG29299"/>
    </row>
    <row r="29300" spans="11:59" x14ac:dyDescent="0.25">
      <c r="K29300" s="11"/>
      <c r="L29300" s="11"/>
      <c r="N29300" s="11"/>
      <c r="O29300" s="11"/>
      <c r="P29300" s="11"/>
      <c r="Q29300" s="11"/>
      <c r="R29300" s="11"/>
      <c r="S29300" s="11"/>
      <c r="T29300" s="11"/>
      <c r="U29300" s="11"/>
      <c r="V29300" s="11"/>
      <c r="W29300" s="11"/>
      <c r="X29300" s="11"/>
      <c r="Y29300" s="11"/>
      <c r="Z29300" s="11"/>
      <c r="BE29300"/>
      <c r="BF29300"/>
      <c r="BG29300"/>
    </row>
    <row r="29301" spans="11:59" x14ac:dyDescent="0.25">
      <c r="K29301" s="11"/>
      <c r="L29301" s="11"/>
      <c r="N29301" s="11"/>
      <c r="O29301" s="11"/>
      <c r="P29301" s="11"/>
      <c r="Q29301" s="11"/>
      <c r="R29301" s="11"/>
      <c r="S29301" s="11"/>
      <c r="T29301" s="11"/>
      <c r="U29301" s="11"/>
      <c r="V29301" s="11"/>
      <c r="W29301" s="11"/>
      <c r="X29301" s="11"/>
      <c r="Y29301" s="11"/>
      <c r="Z29301" s="11"/>
      <c r="BE29301"/>
      <c r="BF29301"/>
      <c r="BG29301"/>
    </row>
    <row r="29302" spans="11:59" x14ac:dyDescent="0.25">
      <c r="K29302" s="11"/>
      <c r="L29302" s="11"/>
      <c r="N29302" s="11"/>
      <c r="O29302" s="11"/>
      <c r="P29302" s="11"/>
      <c r="Q29302" s="11"/>
      <c r="R29302" s="11"/>
      <c r="S29302" s="11"/>
      <c r="T29302" s="11"/>
      <c r="U29302" s="11"/>
      <c r="V29302" s="11"/>
      <c r="W29302" s="11"/>
      <c r="X29302" s="11"/>
      <c r="Y29302" s="11"/>
      <c r="Z29302" s="11"/>
      <c r="BE29302"/>
      <c r="BF29302"/>
      <c r="BG29302"/>
    </row>
    <row r="29303" spans="11:59" x14ac:dyDescent="0.25">
      <c r="K29303" s="11"/>
      <c r="L29303" s="11"/>
      <c r="N29303" s="11"/>
      <c r="O29303" s="11"/>
      <c r="P29303" s="11"/>
      <c r="Q29303" s="11"/>
      <c r="R29303" s="11"/>
      <c r="S29303" s="11"/>
      <c r="T29303" s="11"/>
      <c r="U29303" s="11"/>
      <c r="V29303" s="11"/>
      <c r="W29303" s="11"/>
      <c r="X29303" s="11"/>
      <c r="Y29303" s="11"/>
      <c r="Z29303" s="11"/>
      <c r="BE29303"/>
      <c r="BF29303"/>
      <c r="BG29303"/>
    </row>
    <row r="29304" spans="11:59" x14ac:dyDescent="0.25">
      <c r="K29304" s="11"/>
      <c r="L29304" s="11"/>
      <c r="N29304" s="11"/>
      <c r="O29304" s="11"/>
      <c r="P29304" s="11"/>
      <c r="Q29304" s="11"/>
      <c r="R29304" s="11"/>
      <c r="S29304" s="11"/>
      <c r="T29304" s="11"/>
      <c r="U29304" s="11"/>
      <c r="V29304" s="11"/>
      <c r="W29304" s="11"/>
      <c r="X29304" s="11"/>
      <c r="Y29304" s="11"/>
      <c r="Z29304" s="11"/>
      <c r="BE29304"/>
      <c r="BF29304"/>
      <c r="BG29304"/>
    </row>
    <row r="29305" spans="11:59" x14ac:dyDescent="0.25">
      <c r="K29305" s="11"/>
      <c r="L29305" s="11"/>
      <c r="N29305" s="11"/>
      <c r="O29305" s="11"/>
      <c r="P29305" s="11"/>
      <c r="Q29305" s="11"/>
      <c r="R29305" s="11"/>
      <c r="S29305" s="11"/>
      <c r="T29305" s="11"/>
      <c r="U29305" s="11"/>
      <c r="V29305" s="11"/>
      <c r="W29305" s="11"/>
      <c r="X29305" s="11"/>
      <c r="Y29305" s="11"/>
      <c r="Z29305" s="11"/>
      <c r="BE29305"/>
      <c r="BF29305"/>
      <c r="BG29305"/>
    </row>
    <row r="29306" spans="11:59" x14ac:dyDescent="0.25">
      <c r="K29306" s="11"/>
      <c r="L29306" s="11"/>
      <c r="N29306" s="11"/>
      <c r="O29306" s="11"/>
      <c r="P29306" s="11"/>
      <c r="Q29306" s="11"/>
      <c r="R29306" s="11"/>
      <c r="S29306" s="11"/>
      <c r="T29306" s="11"/>
      <c r="U29306" s="11"/>
      <c r="V29306" s="11"/>
      <c r="W29306" s="11"/>
      <c r="X29306" s="11"/>
      <c r="Y29306" s="11"/>
      <c r="Z29306" s="11"/>
      <c r="BE29306"/>
      <c r="BF29306"/>
      <c r="BG29306"/>
    </row>
    <row r="29307" spans="11:59" x14ac:dyDescent="0.25">
      <c r="K29307" s="11"/>
      <c r="L29307" s="11"/>
      <c r="N29307" s="11"/>
      <c r="O29307" s="11"/>
      <c r="P29307" s="11"/>
      <c r="Q29307" s="11"/>
      <c r="R29307" s="11"/>
      <c r="S29307" s="11"/>
      <c r="T29307" s="11"/>
      <c r="U29307" s="11"/>
      <c r="V29307" s="11"/>
      <c r="W29307" s="11"/>
      <c r="X29307" s="11"/>
      <c r="Y29307" s="11"/>
      <c r="Z29307" s="11"/>
      <c r="BE29307"/>
      <c r="BF29307"/>
      <c r="BG29307"/>
    </row>
    <row r="29308" spans="11:59" x14ac:dyDescent="0.25">
      <c r="K29308" s="11"/>
      <c r="L29308" s="11"/>
      <c r="N29308" s="11"/>
      <c r="O29308" s="11"/>
      <c r="P29308" s="11"/>
      <c r="Q29308" s="11"/>
      <c r="R29308" s="11"/>
      <c r="S29308" s="11"/>
      <c r="T29308" s="11"/>
      <c r="U29308" s="11"/>
      <c r="V29308" s="11"/>
      <c r="W29308" s="11"/>
      <c r="X29308" s="11"/>
      <c r="Y29308" s="11"/>
      <c r="Z29308" s="11"/>
      <c r="BE29308"/>
      <c r="BF29308"/>
      <c r="BG29308"/>
    </row>
    <row r="29309" spans="11:59" x14ac:dyDescent="0.25">
      <c r="K29309" s="11"/>
      <c r="L29309" s="11"/>
      <c r="N29309" s="11"/>
      <c r="O29309" s="11"/>
      <c r="P29309" s="11"/>
      <c r="Q29309" s="11"/>
      <c r="R29309" s="11"/>
      <c r="S29309" s="11"/>
      <c r="T29309" s="11"/>
      <c r="U29309" s="11"/>
      <c r="V29309" s="11"/>
      <c r="W29309" s="11"/>
      <c r="X29309" s="11"/>
      <c r="Y29309" s="11"/>
      <c r="Z29309" s="11"/>
      <c r="BE29309"/>
      <c r="BF29309"/>
      <c r="BG29309"/>
    </row>
    <row r="29310" spans="11:59" x14ac:dyDescent="0.25">
      <c r="K29310" s="11"/>
      <c r="L29310" s="11"/>
      <c r="N29310" s="11"/>
      <c r="O29310" s="11"/>
      <c r="P29310" s="11"/>
      <c r="Q29310" s="11"/>
      <c r="R29310" s="11"/>
      <c r="S29310" s="11"/>
      <c r="T29310" s="11"/>
      <c r="U29310" s="11"/>
      <c r="V29310" s="11"/>
      <c r="W29310" s="11"/>
      <c r="X29310" s="11"/>
      <c r="Y29310" s="11"/>
      <c r="Z29310" s="11"/>
      <c r="BE29310"/>
      <c r="BF29310"/>
      <c r="BG29310"/>
    </row>
    <row r="29311" spans="11:59" x14ac:dyDescent="0.25">
      <c r="K29311" s="11"/>
      <c r="L29311" s="11"/>
      <c r="N29311" s="11"/>
      <c r="O29311" s="11"/>
      <c r="P29311" s="11"/>
      <c r="Q29311" s="11"/>
      <c r="R29311" s="11"/>
      <c r="S29311" s="11"/>
      <c r="T29311" s="11"/>
      <c r="U29311" s="11"/>
      <c r="V29311" s="11"/>
      <c r="W29311" s="11"/>
      <c r="X29311" s="11"/>
      <c r="Y29311" s="11"/>
      <c r="Z29311" s="11"/>
      <c r="BE29311"/>
      <c r="BF29311"/>
      <c r="BG29311"/>
    </row>
    <row r="29312" spans="11:59" x14ac:dyDescent="0.25">
      <c r="K29312" s="11"/>
      <c r="L29312" s="11"/>
      <c r="N29312" s="11"/>
      <c r="O29312" s="11"/>
      <c r="P29312" s="11"/>
      <c r="Q29312" s="11"/>
      <c r="R29312" s="11"/>
      <c r="S29312" s="11"/>
      <c r="T29312" s="11"/>
      <c r="U29312" s="11"/>
      <c r="V29312" s="11"/>
      <c r="W29312" s="11"/>
      <c r="X29312" s="11"/>
      <c r="Y29312" s="11"/>
      <c r="Z29312" s="11"/>
      <c r="BE29312"/>
      <c r="BF29312"/>
      <c r="BG29312"/>
    </row>
    <row r="29313" spans="11:59" x14ac:dyDescent="0.25">
      <c r="K29313" s="11"/>
      <c r="L29313" s="11"/>
      <c r="N29313" s="11"/>
      <c r="O29313" s="11"/>
      <c r="P29313" s="11"/>
      <c r="Q29313" s="11"/>
      <c r="R29313" s="11"/>
      <c r="S29313" s="11"/>
      <c r="T29313" s="11"/>
      <c r="U29313" s="11"/>
      <c r="V29313" s="11"/>
      <c r="W29313" s="11"/>
      <c r="X29313" s="11"/>
      <c r="Y29313" s="11"/>
      <c r="Z29313" s="11"/>
      <c r="BE29313"/>
      <c r="BF29313"/>
      <c r="BG29313"/>
    </row>
    <row r="29314" spans="11:59" x14ac:dyDescent="0.25">
      <c r="K29314" s="11"/>
      <c r="L29314" s="11"/>
      <c r="N29314" s="11"/>
      <c r="O29314" s="11"/>
      <c r="P29314" s="11"/>
      <c r="Q29314" s="11"/>
      <c r="R29314" s="11"/>
      <c r="S29314" s="11"/>
      <c r="T29314" s="11"/>
      <c r="U29314" s="11"/>
      <c r="V29314" s="11"/>
      <c r="W29314" s="11"/>
      <c r="X29314" s="11"/>
      <c r="Y29314" s="11"/>
      <c r="Z29314" s="11"/>
      <c r="BE29314"/>
      <c r="BF29314"/>
      <c r="BG29314"/>
    </row>
    <row r="29315" spans="11:59" x14ac:dyDescent="0.25">
      <c r="K29315" s="11"/>
      <c r="L29315" s="11"/>
      <c r="N29315" s="11"/>
      <c r="O29315" s="11"/>
      <c r="P29315" s="11"/>
      <c r="Q29315" s="11"/>
      <c r="R29315" s="11"/>
      <c r="S29315" s="11"/>
      <c r="T29315" s="11"/>
      <c r="U29315" s="11"/>
      <c r="V29315" s="11"/>
      <c r="W29315" s="11"/>
      <c r="X29315" s="11"/>
      <c r="Y29315" s="11"/>
      <c r="Z29315" s="11"/>
      <c r="BE29315"/>
      <c r="BF29315"/>
      <c r="BG29315"/>
    </row>
    <row r="29316" spans="11:59" x14ac:dyDescent="0.25">
      <c r="K29316" s="11"/>
      <c r="L29316" s="11"/>
      <c r="N29316" s="11"/>
      <c r="O29316" s="11"/>
      <c r="P29316" s="11"/>
      <c r="Q29316" s="11"/>
      <c r="R29316" s="11"/>
      <c r="S29316" s="11"/>
      <c r="T29316" s="11"/>
      <c r="U29316" s="11"/>
      <c r="V29316" s="11"/>
      <c r="W29316" s="11"/>
      <c r="X29316" s="11"/>
      <c r="Y29316" s="11"/>
      <c r="Z29316" s="11"/>
      <c r="BE29316"/>
      <c r="BF29316"/>
      <c r="BG29316"/>
    </row>
    <row r="29317" spans="11:59" x14ac:dyDescent="0.25">
      <c r="K29317" s="11"/>
      <c r="L29317" s="11"/>
      <c r="N29317" s="11"/>
      <c r="O29317" s="11"/>
      <c r="P29317" s="11"/>
      <c r="Q29317" s="11"/>
      <c r="R29317" s="11"/>
      <c r="S29317" s="11"/>
      <c r="T29317" s="11"/>
      <c r="U29317" s="11"/>
      <c r="V29317" s="11"/>
      <c r="W29317" s="11"/>
      <c r="X29317" s="11"/>
      <c r="Y29317" s="11"/>
      <c r="Z29317" s="11"/>
      <c r="BE29317"/>
      <c r="BF29317"/>
      <c r="BG29317"/>
    </row>
    <row r="29318" spans="11:59" x14ac:dyDescent="0.25">
      <c r="K29318" s="11"/>
      <c r="L29318" s="11"/>
      <c r="N29318" s="11"/>
      <c r="O29318" s="11"/>
      <c r="P29318" s="11"/>
      <c r="Q29318" s="11"/>
      <c r="R29318" s="11"/>
      <c r="S29318" s="11"/>
      <c r="T29318" s="11"/>
      <c r="U29318" s="11"/>
      <c r="V29318" s="11"/>
      <c r="W29318" s="11"/>
      <c r="X29318" s="11"/>
      <c r="Y29318" s="11"/>
      <c r="Z29318" s="11"/>
      <c r="BE29318"/>
      <c r="BF29318"/>
      <c r="BG29318"/>
    </row>
    <row r="29319" spans="11:59" x14ac:dyDescent="0.25">
      <c r="K29319" s="11"/>
      <c r="L29319" s="11"/>
      <c r="N29319" s="11"/>
      <c r="O29319" s="11"/>
      <c r="P29319" s="11"/>
      <c r="Q29319" s="11"/>
      <c r="R29319" s="11"/>
      <c r="S29319" s="11"/>
      <c r="T29319" s="11"/>
      <c r="U29319" s="11"/>
      <c r="V29319" s="11"/>
      <c r="W29319" s="11"/>
      <c r="X29319" s="11"/>
      <c r="Y29319" s="11"/>
      <c r="Z29319" s="11"/>
      <c r="BE29319"/>
      <c r="BF29319"/>
      <c r="BG29319"/>
    </row>
    <row r="29320" spans="11:59" x14ac:dyDescent="0.25">
      <c r="K29320" s="11"/>
      <c r="L29320" s="11"/>
      <c r="N29320" s="11"/>
      <c r="O29320" s="11"/>
      <c r="P29320" s="11"/>
      <c r="Q29320" s="11"/>
      <c r="R29320" s="11"/>
      <c r="S29320" s="11"/>
      <c r="T29320" s="11"/>
      <c r="U29320" s="11"/>
      <c r="V29320" s="11"/>
      <c r="W29320" s="11"/>
      <c r="X29320" s="11"/>
      <c r="Y29320" s="11"/>
      <c r="Z29320" s="11"/>
      <c r="BE29320"/>
      <c r="BF29320"/>
      <c r="BG29320"/>
    </row>
    <row r="29321" spans="11:59" x14ac:dyDescent="0.25">
      <c r="K29321" s="11"/>
      <c r="L29321" s="11"/>
      <c r="N29321" s="11"/>
      <c r="O29321" s="11"/>
      <c r="P29321" s="11"/>
      <c r="Q29321" s="11"/>
      <c r="R29321" s="11"/>
      <c r="S29321" s="11"/>
      <c r="T29321" s="11"/>
      <c r="U29321" s="11"/>
      <c r="V29321" s="11"/>
      <c r="W29321" s="11"/>
      <c r="X29321" s="11"/>
      <c r="Y29321" s="11"/>
      <c r="Z29321" s="11"/>
      <c r="BE29321"/>
      <c r="BF29321"/>
      <c r="BG29321"/>
    </row>
    <row r="29322" spans="11:59" x14ac:dyDescent="0.25">
      <c r="K29322" s="11"/>
      <c r="L29322" s="11"/>
      <c r="N29322" s="11"/>
      <c r="O29322" s="11"/>
      <c r="P29322" s="11"/>
      <c r="Q29322" s="11"/>
      <c r="R29322" s="11"/>
      <c r="S29322" s="11"/>
      <c r="T29322" s="11"/>
      <c r="U29322" s="11"/>
      <c r="V29322" s="11"/>
      <c r="W29322" s="11"/>
      <c r="X29322" s="11"/>
      <c r="Y29322" s="11"/>
      <c r="Z29322" s="11"/>
      <c r="BE29322"/>
      <c r="BF29322"/>
      <c r="BG29322"/>
    </row>
    <row r="29323" spans="11:59" x14ac:dyDescent="0.25">
      <c r="K29323" s="11"/>
      <c r="L29323" s="11"/>
      <c r="N29323" s="11"/>
      <c r="O29323" s="11"/>
      <c r="P29323" s="11"/>
      <c r="Q29323" s="11"/>
      <c r="R29323" s="11"/>
      <c r="S29323" s="11"/>
      <c r="T29323" s="11"/>
      <c r="U29323" s="11"/>
      <c r="V29323" s="11"/>
      <c r="W29323" s="11"/>
      <c r="X29323" s="11"/>
      <c r="Y29323" s="11"/>
      <c r="Z29323" s="11"/>
      <c r="BE29323"/>
      <c r="BF29323"/>
      <c r="BG29323"/>
    </row>
    <row r="29324" spans="11:59" x14ac:dyDescent="0.25">
      <c r="K29324" s="11"/>
      <c r="L29324" s="11"/>
      <c r="N29324" s="11"/>
      <c r="O29324" s="11"/>
      <c r="P29324" s="11"/>
      <c r="Q29324" s="11"/>
      <c r="R29324" s="11"/>
      <c r="S29324" s="11"/>
      <c r="T29324" s="11"/>
      <c r="U29324" s="11"/>
      <c r="V29324" s="11"/>
      <c r="W29324" s="11"/>
      <c r="X29324" s="11"/>
      <c r="Y29324" s="11"/>
      <c r="Z29324" s="11"/>
      <c r="BE29324"/>
      <c r="BF29324"/>
      <c r="BG29324"/>
    </row>
    <row r="29325" spans="11:59" x14ac:dyDescent="0.25">
      <c r="K29325" s="11"/>
      <c r="L29325" s="11"/>
      <c r="N29325" s="11"/>
      <c r="O29325" s="11"/>
      <c r="P29325" s="11"/>
      <c r="Q29325" s="11"/>
      <c r="R29325" s="11"/>
      <c r="S29325" s="11"/>
      <c r="T29325" s="11"/>
      <c r="U29325" s="11"/>
      <c r="V29325" s="11"/>
      <c r="W29325" s="11"/>
      <c r="X29325" s="11"/>
      <c r="Y29325" s="11"/>
      <c r="Z29325" s="11"/>
      <c r="BE29325"/>
      <c r="BF29325"/>
      <c r="BG29325"/>
    </row>
    <row r="29326" spans="11:59" x14ac:dyDescent="0.25">
      <c r="K29326" s="11"/>
      <c r="L29326" s="11"/>
      <c r="N29326" s="11"/>
      <c r="O29326" s="11"/>
      <c r="P29326" s="11"/>
      <c r="Q29326" s="11"/>
      <c r="R29326" s="11"/>
      <c r="S29326" s="11"/>
      <c r="T29326" s="11"/>
      <c r="U29326" s="11"/>
      <c r="V29326" s="11"/>
      <c r="W29326" s="11"/>
      <c r="X29326" s="11"/>
      <c r="Y29326" s="11"/>
      <c r="Z29326" s="11"/>
      <c r="BE29326"/>
      <c r="BF29326"/>
      <c r="BG29326"/>
    </row>
    <row r="29327" spans="11:59" x14ac:dyDescent="0.25">
      <c r="K29327" s="11"/>
      <c r="L29327" s="11"/>
      <c r="N29327" s="11"/>
      <c r="O29327" s="11"/>
      <c r="P29327" s="11"/>
      <c r="Q29327" s="11"/>
      <c r="R29327" s="11"/>
      <c r="S29327" s="11"/>
      <c r="T29327" s="11"/>
      <c r="U29327" s="11"/>
      <c r="V29327" s="11"/>
      <c r="W29327" s="11"/>
      <c r="X29327" s="11"/>
      <c r="Y29327" s="11"/>
      <c r="Z29327" s="11"/>
      <c r="BE29327"/>
      <c r="BF29327"/>
      <c r="BG29327"/>
    </row>
    <row r="29328" spans="11:59" x14ac:dyDescent="0.25">
      <c r="K29328" s="11"/>
      <c r="L29328" s="11"/>
      <c r="N29328" s="11"/>
      <c r="O29328" s="11"/>
      <c r="P29328" s="11"/>
      <c r="Q29328" s="11"/>
      <c r="R29328" s="11"/>
      <c r="S29328" s="11"/>
      <c r="T29328" s="11"/>
      <c r="U29328" s="11"/>
      <c r="V29328" s="11"/>
      <c r="W29328" s="11"/>
      <c r="X29328" s="11"/>
      <c r="Y29328" s="11"/>
      <c r="Z29328" s="11"/>
      <c r="BE29328"/>
      <c r="BF29328"/>
      <c r="BG29328"/>
    </row>
    <row r="29329" spans="11:59" x14ac:dyDescent="0.25">
      <c r="K29329" s="11"/>
      <c r="L29329" s="11"/>
      <c r="N29329" s="11"/>
      <c r="O29329" s="11"/>
      <c r="P29329" s="11"/>
      <c r="Q29329" s="11"/>
      <c r="R29329" s="11"/>
      <c r="S29329" s="11"/>
      <c r="T29329" s="11"/>
      <c r="U29329" s="11"/>
      <c r="V29329" s="11"/>
      <c r="W29329" s="11"/>
      <c r="X29329" s="11"/>
      <c r="Y29329" s="11"/>
      <c r="Z29329" s="11"/>
      <c r="BE29329"/>
      <c r="BF29329"/>
      <c r="BG29329"/>
    </row>
    <row r="29330" spans="11:59" x14ac:dyDescent="0.25">
      <c r="K29330" s="11"/>
      <c r="L29330" s="11"/>
      <c r="N29330" s="11"/>
      <c r="O29330" s="11"/>
      <c r="P29330" s="11"/>
      <c r="Q29330" s="11"/>
      <c r="R29330" s="11"/>
      <c r="S29330" s="11"/>
      <c r="T29330" s="11"/>
      <c r="U29330" s="11"/>
      <c r="V29330" s="11"/>
      <c r="W29330" s="11"/>
      <c r="X29330" s="11"/>
      <c r="Y29330" s="11"/>
      <c r="Z29330" s="11"/>
      <c r="BE29330"/>
      <c r="BF29330"/>
      <c r="BG29330"/>
    </row>
    <row r="29331" spans="11:59" x14ac:dyDescent="0.25">
      <c r="K29331" s="11"/>
      <c r="L29331" s="11"/>
      <c r="N29331" s="11"/>
      <c r="O29331" s="11"/>
      <c r="P29331" s="11"/>
      <c r="Q29331" s="11"/>
      <c r="R29331" s="11"/>
      <c r="S29331" s="11"/>
      <c r="T29331" s="11"/>
      <c r="U29331" s="11"/>
      <c r="V29331" s="11"/>
      <c r="W29331" s="11"/>
      <c r="X29331" s="11"/>
      <c r="Y29331" s="11"/>
      <c r="Z29331" s="11"/>
      <c r="BE29331"/>
      <c r="BF29331"/>
      <c r="BG29331"/>
    </row>
    <row r="29332" spans="11:59" x14ac:dyDescent="0.25">
      <c r="K29332" s="11"/>
      <c r="L29332" s="11"/>
      <c r="N29332" s="11"/>
      <c r="O29332" s="11"/>
      <c r="P29332" s="11"/>
      <c r="Q29332" s="11"/>
      <c r="R29332" s="11"/>
      <c r="S29332" s="11"/>
      <c r="T29332" s="11"/>
      <c r="U29332" s="11"/>
      <c r="V29332" s="11"/>
      <c r="W29332" s="11"/>
      <c r="X29332" s="11"/>
      <c r="Y29332" s="11"/>
      <c r="Z29332" s="11"/>
      <c r="BE29332"/>
      <c r="BF29332"/>
      <c r="BG29332"/>
    </row>
    <row r="29333" spans="11:59" x14ac:dyDescent="0.25">
      <c r="K29333" s="11"/>
      <c r="L29333" s="11"/>
      <c r="N29333" s="11"/>
      <c r="O29333" s="11"/>
      <c r="P29333" s="11"/>
      <c r="Q29333" s="11"/>
      <c r="R29333" s="11"/>
      <c r="S29333" s="11"/>
      <c r="T29333" s="11"/>
      <c r="U29333" s="11"/>
      <c r="V29333" s="11"/>
      <c r="W29333" s="11"/>
      <c r="X29333" s="11"/>
      <c r="Y29333" s="11"/>
      <c r="Z29333" s="11"/>
      <c r="BE29333"/>
      <c r="BF29333"/>
      <c r="BG29333"/>
    </row>
    <row r="29334" spans="11:59" x14ac:dyDescent="0.25">
      <c r="K29334" s="11"/>
      <c r="L29334" s="11"/>
      <c r="N29334" s="11"/>
      <c r="O29334" s="11"/>
      <c r="P29334" s="11"/>
      <c r="Q29334" s="11"/>
      <c r="R29334" s="11"/>
      <c r="S29334" s="11"/>
      <c r="T29334" s="11"/>
      <c r="U29334" s="11"/>
      <c r="V29334" s="11"/>
      <c r="W29334" s="11"/>
      <c r="X29334" s="11"/>
      <c r="Y29334" s="11"/>
      <c r="Z29334" s="11"/>
      <c r="BE29334"/>
      <c r="BF29334"/>
      <c r="BG29334"/>
    </row>
    <row r="29335" spans="11:59" x14ac:dyDescent="0.25">
      <c r="K29335" s="11"/>
      <c r="L29335" s="11"/>
      <c r="N29335" s="11"/>
      <c r="O29335" s="11"/>
      <c r="P29335" s="11"/>
      <c r="Q29335" s="11"/>
      <c r="R29335" s="11"/>
      <c r="S29335" s="11"/>
      <c r="T29335" s="11"/>
      <c r="U29335" s="11"/>
      <c r="V29335" s="11"/>
      <c r="W29335" s="11"/>
      <c r="X29335" s="11"/>
      <c r="Y29335" s="11"/>
      <c r="Z29335" s="11"/>
      <c r="BE29335"/>
      <c r="BF29335"/>
      <c r="BG29335"/>
    </row>
    <row r="29336" spans="11:59" x14ac:dyDescent="0.25">
      <c r="K29336" s="11"/>
      <c r="L29336" s="11"/>
      <c r="N29336" s="11"/>
      <c r="O29336" s="11"/>
      <c r="P29336" s="11"/>
      <c r="Q29336" s="11"/>
      <c r="R29336" s="11"/>
      <c r="S29336" s="11"/>
      <c r="T29336" s="11"/>
      <c r="U29336" s="11"/>
      <c r="V29336" s="11"/>
      <c r="W29336" s="11"/>
      <c r="X29336" s="11"/>
      <c r="Y29336" s="11"/>
      <c r="Z29336" s="11"/>
      <c r="BE29336"/>
      <c r="BF29336"/>
      <c r="BG29336"/>
    </row>
    <row r="29337" spans="11:59" x14ac:dyDescent="0.25">
      <c r="K29337" s="11"/>
      <c r="L29337" s="11"/>
      <c r="N29337" s="11"/>
      <c r="O29337" s="11"/>
      <c r="P29337" s="11"/>
      <c r="Q29337" s="11"/>
      <c r="R29337" s="11"/>
      <c r="S29337" s="11"/>
      <c r="T29337" s="11"/>
      <c r="U29337" s="11"/>
      <c r="V29337" s="11"/>
      <c r="W29337" s="11"/>
      <c r="X29337" s="11"/>
      <c r="Y29337" s="11"/>
      <c r="Z29337" s="11"/>
      <c r="BE29337"/>
      <c r="BF29337"/>
      <c r="BG29337"/>
    </row>
    <row r="29338" spans="11:59" x14ac:dyDescent="0.25">
      <c r="K29338" s="11"/>
      <c r="L29338" s="11"/>
      <c r="N29338" s="11"/>
      <c r="O29338" s="11"/>
      <c r="P29338" s="11"/>
      <c r="Q29338" s="11"/>
      <c r="R29338" s="11"/>
      <c r="S29338" s="11"/>
      <c r="T29338" s="11"/>
      <c r="U29338" s="11"/>
      <c r="V29338" s="11"/>
      <c r="W29338" s="11"/>
      <c r="X29338" s="11"/>
      <c r="Y29338" s="11"/>
      <c r="Z29338" s="11"/>
      <c r="BE29338"/>
      <c r="BF29338"/>
      <c r="BG29338"/>
    </row>
    <row r="29339" spans="11:59" x14ac:dyDescent="0.25">
      <c r="K29339" s="11"/>
      <c r="L29339" s="11"/>
      <c r="N29339" s="11"/>
      <c r="O29339" s="11"/>
      <c r="P29339" s="11"/>
      <c r="Q29339" s="11"/>
      <c r="R29339" s="11"/>
      <c r="S29339" s="11"/>
      <c r="T29339" s="11"/>
      <c r="U29339" s="11"/>
      <c r="V29339" s="11"/>
      <c r="W29339" s="11"/>
      <c r="X29339" s="11"/>
      <c r="Y29339" s="11"/>
      <c r="Z29339" s="11"/>
      <c r="BE29339"/>
      <c r="BF29339"/>
      <c r="BG29339"/>
    </row>
    <row r="29340" spans="11:59" x14ac:dyDescent="0.25">
      <c r="K29340" s="11"/>
      <c r="L29340" s="11"/>
      <c r="N29340" s="11"/>
      <c r="O29340" s="11"/>
      <c r="P29340" s="11"/>
      <c r="Q29340" s="11"/>
      <c r="R29340" s="11"/>
      <c r="S29340" s="11"/>
      <c r="T29340" s="11"/>
      <c r="U29340" s="11"/>
      <c r="V29340" s="11"/>
      <c r="W29340" s="11"/>
      <c r="X29340" s="11"/>
      <c r="Y29340" s="11"/>
      <c r="Z29340" s="11"/>
      <c r="BE29340"/>
      <c r="BF29340"/>
      <c r="BG29340"/>
    </row>
    <row r="29341" spans="11:59" x14ac:dyDescent="0.25">
      <c r="K29341" s="11"/>
      <c r="L29341" s="11"/>
      <c r="N29341" s="11"/>
      <c r="O29341" s="11"/>
      <c r="P29341" s="11"/>
      <c r="Q29341" s="11"/>
      <c r="R29341" s="11"/>
      <c r="S29341" s="11"/>
      <c r="T29341" s="11"/>
      <c r="U29341" s="11"/>
      <c r="V29341" s="11"/>
      <c r="W29341" s="11"/>
      <c r="X29341" s="11"/>
      <c r="Y29341" s="11"/>
      <c r="Z29341" s="11"/>
      <c r="BE29341"/>
      <c r="BF29341"/>
      <c r="BG29341"/>
    </row>
    <row r="29342" spans="11:59" x14ac:dyDescent="0.25">
      <c r="K29342" s="11"/>
      <c r="L29342" s="11"/>
      <c r="N29342" s="11"/>
      <c r="O29342" s="11"/>
      <c r="P29342" s="11"/>
      <c r="Q29342" s="11"/>
      <c r="R29342" s="11"/>
      <c r="S29342" s="11"/>
      <c r="T29342" s="11"/>
      <c r="U29342" s="11"/>
      <c r="V29342" s="11"/>
      <c r="W29342" s="11"/>
      <c r="X29342" s="11"/>
      <c r="Y29342" s="11"/>
      <c r="Z29342" s="11"/>
      <c r="BE29342"/>
      <c r="BF29342"/>
      <c r="BG29342"/>
    </row>
    <row r="29343" spans="11:59" x14ac:dyDescent="0.25">
      <c r="K29343" s="11"/>
      <c r="L29343" s="11"/>
      <c r="N29343" s="11"/>
      <c r="O29343" s="11"/>
      <c r="P29343" s="11"/>
      <c r="Q29343" s="11"/>
      <c r="R29343" s="11"/>
      <c r="S29343" s="11"/>
      <c r="T29343" s="11"/>
      <c r="U29343" s="11"/>
      <c r="V29343" s="11"/>
      <c r="W29343" s="11"/>
      <c r="X29343" s="11"/>
      <c r="Y29343" s="11"/>
      <c r="Z29343" s="11"/>
      <c r="BE29343"/>
      <c r="BF29343"/>
      <c r="BG29343"/>
    </row>
    <row r="29344" spans="11:59" x14ac:dyDescent="0.25">
      <c r="K29344" s="11"/>
      <c r="L29344" s="11"/>
      <c r="N29344" s="11"/>
      <c r="O29344" s="11"/>
      <c r="P29344" s="11"/>
      <c r="Q29344" s="11"/>
      <c r="R29344" s="11"/>
      <c r="S29344" s="11"/>
      <c r="T29344" s="11"/>
      <c r="U29344" s="11"/>
      <c r="V29344" s="11"/>
      <c r="W29344" s="11"/>
      <c r="X29344" s="11"/>
      <c r="Y29344" s="11"/>
      <c r="Z29344" s="11"/>
      <c r="BE29344"/>
      <c r="BF29344"/>
      <c r="BG29344"/>
    </row>
    <row r="29345" spans="11:59" x14ac:dyDescent="0.25">
      <c r="K29345" s="11"/>
      <c r="L29345" s="11"/>
      <c r="N29345" s="11"/>
      <c r="O29345" s="11"/>
      <c r="P29345" s="11"/>
      <c r="Q29345" s="11"/>
      <c r="R29345" s="11"/>
      <c r="S29345" s="11"/>
      <c r="T29345" s="11"/>
      <c r="U29345" s="11"/>
      <c r="V29345" s="11"/>
      <c r="W29345" s="11"/>
      <c r="X29345" s="11"/>
      <c r="Y29345" s="11"/>
      <c r="Z29345" s="11"/>
      <c r="BE29345"/>
      <c r="BF29345"/>
      <c r="BG29345"/>
    </row>
    <row r="29346" spans="11:59" x14ac:dyDescent="0.25">
      <c r="K29346" s="11"/>
      <c r="L29346" s="11"/>
      <c r="N29346" s="11"/>
      <c r="O29346" s="11"/>
      <c r="P29346" s="11"/>
      <c r="Q29346" s="11"/>
      <c r="R29346" s="11"/>
      <c r="S29346" s="11"/>
      <c r="T29346" s="11"/>
      <c r="U29346" s="11"/>
      <c r="V29346" s="11"/>
      <c r="W29346" s="11"/>
      <c r="X29346" s="11"/>
      <c r="Y29346" s="11"/>
      <c r="Z29346" s="11"/>
      <c r="BE29346"/>
      <c r="BF29346"/>
      <c r="BG29346"/>
    </row>
    <row r="29347" spans="11:59" x14ac:dyDescent="0.25">
      <c r="K29347" s="11"/>
      <c r="L29347" s="11"/>
      <c r="N29347" s="11"/>
      <c r="O29347" s="11"/>
      <c r="P29347" s="11"/>
      <c r="Q29347" s="11"/>
      <c r="R29347" s="11"/>
      <c r="S29347" s="11"/>
      <c r="T29347" s="11"/>
      <c r="U29347" s="11"/>
      <c r="V29347" s="11"/>
      <c r="W29347" s="11"/>
      <c r="X29347" s="11"/>
      <c r="Y29347" s="11"/>
      <c r="Z29347" s="11"/>
      <c r="BE29347"/>
      <c r="BF29347"/>
      <c r="BG29347"/>
    </row>
    <row r="29348" spans="11:59" x14ac:dyDescent="0.25">
      <c r="K29348" s="11"/>
      <c r="L29348" s="11"/>
      <c r="N29348" s="11"/>
      <c r="O29348" s="11"/>
      <c r="P29348" s="11"/>
      <c r="Q29348" s="11"/>
      <c r="R29348" s="11"/>
      <c r="S29348" s="11"/>
      <c r="T29348" s="11"/>
      <c r="U29348" s="11"/>
      <c r="V29348" s="11"/>
      <c r="W29348" s="11"/>
      <c r="X29348" s="11"/>
      <c r="Y29348" s="11"/>
      <c r="Z29348" s="11"/>
      <c r="BE29348"/>
      <c r="BF29348"/>
      <c r="BG29348"/>
    </row>
    <row r="29349" spans="11:59" x14ac:dyDescent="0.25">
      <c r="K29349" s="11"/>
      <c r="L29349" s="11"/>
      <c r="N29349" s="11"/>
      <c r="O29349" s="11"/>
      <c r="P29349" s="11"/>
      <c r="Q29349" s="11"/>
      <c r="R29349" s="11"/>
      <c r="S29349" s="11"/>
      <c r="T29349" s="11"/>
      <c r="U29349" s="11"/>
      <c r="V29349" s="11"/>
      <c r="W29349" s="11"/>
      <c r="X29349" s="11"/>
      <c r="Y29349" s="11"/>
      <c r="Z29349" s="11"/>
      <c r="BE29349"/>
      <c r="BF29349"/>
      <c r="BG29349"/>
    </row>
    <row r="29350" spans="11:59" x14ac:dyDescent="0.25">
      <c r="K29350" s="11"/>
      <c r="L29350" s="11"/>
      <c r="N29350" s="11"/>
      <c r="O29350" s="11"/>
      <c r="P29350" s="11"/>
      <c r="Q29350" s="11"/>
      <c r="R29350" s="11"/>
      <c r="S29350" s="11"/>
      <c r="T29350" s="11"/>
      <c r="U29350" s="11"/>
      <c r="V29350" s="11"/>
      <c r="W29350" s="11"/>
      <c r="X29350" s="11"/>
      <c r="Y29350" s="11"/>
      <c r="Z29350" s="11"/>
      <c r="BE29350"/>
      <c r="BF29350"/>
      <c r="BG29350"/>
    </row>
    <row r="29351" spans="11:59" x14ac:dyDescent="0.25">
      <c r="K29351" s="11"/>
      <c r="L29351" s="11"/>
      <c r="N29351" s="11"/>
      <c r="O29351" s="11"/>
      <c r="P29351" s="11"/>
      <c r="Q29351" s="11"/>
      <c r="R29351" s="11"/>
      <c r="S29351" s="11"/>
      <c r="T29351" s="11"/>
      <c r="U29351" s="11"/>
      <c r="V29351" s="11"/>
      <c r="W29351" s="11"/>
      <c r="X29351" s="11"/>
      <c r="Y29351" s="11"/>
      <c r="Z29351" s="11"/>
      <c r="BE29351"/>
      <c r="BF29351"/>
      <c r="BG29351"/>
    </row>
    <row r="29352" spans="11:59" x14ac:dyDescent="0.25">
      <c r="K29352" s="11"/>
      <c r="L29352" s="11"/>
      <c r="N29352" s="11"/>
      <c r="O29352" s="11"/>
      <c r="P29352" s="11"/>
      <c r="Q29352" s="11"/>
      <c r="R29352" s="11"/>
      <c r="S29352" s="11"/>
      <c r="T29352" s="11"/>
      <c r="U29352" s="11"/>
      <c r="V29352" s="11"/>
      <c r="W29352" s="11"/>
      <c r="X29352" s="11"/>
      <c r="Y29352" s="11"/>
      <c r="Z29352" s="11"/>
      <c r="BE29352"/>
      <c r="BF29352"/>
      <c r="BG29352"/>
    </row>
    <row r="29353" spans="11:59" x14ac:dyDescent="0.25">
      <c r="K29353" s="11"/>
      <c r="L29353" s="11"/>
      <c r="N29353" s="11"/>
      <c r="O29353" s="11"/>
      <c r="P29353" s="11"/>
      <c r="Q29353" s="11"/>
      <c r="R29353" s="11"/>
      <c r="S29353" s="11"/>
      <c r="T29353" s="11"/>
      <c r="U29353" s="11"/>
      <c r="V29353" s="11"/>
      <c r="W29353" s="11"/>
      <c r="X29353" s="11"/>
      <c r="Y29353" s="11"/>
      <c r="Z29353" s="11"/>
      <c r="BE29353"/>
      <c r="BF29353"/>
      <c r="BG29353"/>
    </row>
    <row r="29354" spans="11:59" x14ac:dyDescent="0.25">
      <c r="K29354" s="11"/>
      <c r="L29354" s="11"/>
      <c r="N29354" s="11"/>
      <c r="O29354" s="11"/>
      <c r="P29354" s="11"/>
      <c r="Q29354" s="11"/>
      <c r="R29354" s="11"/>
      <c r="S29354" s="11"/>
      <c r="T29354" s="11"/>
      <c r="U29354" s="11"/>
      <c r="V29354" s="11"/>
      <c r="W29354" s="11"/>
      <c r="X29354" s="11"/>
      <c r="Y29354" s="11"/>
      <c r="Z29354" s="11"/>
      <c r="BE29354"/>
      <c r="BF29354"/>
      <c r="BG29354"/>
    </row>
    <row r="29355" spans="11:59" x14ac:dyDescent="0.25">
      <c r="K29355" s="11"/>
      <c r="L29355" s="11"/>
      <c r="N29355" s="11"/>
      <c r="O29355" s="11"/>
      <c r="P29355" s="11"/>
      <c r="Q29355" s="11"/>
      <c r="R29355" s="11"/>
      <c r="S29355" s="11"/>
      <c r="T29355" s="11"/>
      <c r="U29355" s="11"/>
      <c r="V29355" s="11"/>
      <c r="W29355" s="11"/>
      <c r="X29355" s="11"/>
      <c r="Y29355" s="11"/>
      <c r="Z29355" s="11"/>
      <c r="BE29355"/>
      <c r="BF29355"/>
      <c r="BG29355"/>
    </row>
    <row r="29356" spans="11:59" x14ac:dyDescent="0.25">
      <c r="K29356" s="11"/>
      <c r="L29356" s="11"/>
      <c r="N29356" s="11"/>
      <c r="O29356" s="11"/>
      <c r="P29356" s="11"/>
      <c r="Q29356" s="11"/>
      <c r="R29356" s="11"/>
      <c r="S29356" s="11"/>
      <c r="T29356" s="11"/>
      <c r="U29356" s="11"/>
      <c r="V29356" s="11"/>
      <c r="W29356" s="11"/>
      <c r="X29356" s="11"/>
      <c r="Y29356" s="11"/>
      <c r="Z29356" s="11"/>
      <c r="BE29356"/>
      <c r="BF29356"/>
      <c r="BG29356"/>
    </row>
    <row r="29357" spans="11:59" x14ac:dyDescent="0.25">
      <c r="K29357" s="11"/>
      <c r="L29357" s="11"/>
      <c r="N29357" s="11"/>
      <c r="O29357" s="11"/>
      <c r="P29357" s="11"/>
      <c r="Q29357" s="11"/>
      <c r="R29357" s="11"/>
      <c r="S29357" s="11"/>
      <c r="T29357" s="11"/>
      <c r="U29357" s="11"/>
      <c r="V29357" s="11"/>
      <c r="W29357" s="11"/>
      <c r="X29357" s="11"/>
      <c r="Y29357" s="11"/>
      <c r="Z29357" s="11"/>
      <c r="BE29357"/>
      <c r="BF29357"/>
      <c r="BG29357"/>
    </row>
    <row r="29358" spans="11:59" x14ac:dyDescent="0.25">
      <c r="K29358" s="11"/>
      <c r="L29358" s="11"/>
      <c r="N29358" s="11"/>
      <c r="O29358" s="11"/>
      <c r="P29358" s="11"/>
      <c r="Q29358" s="11"/>
      <c r="R29358" s="11"/>
      <c r="S29358" s="11"/>
      <c r="T29358" s="11"/>
      <c r="U29358" s="11"/>
      <c r="V29358" s="11"/>
      <c r="W29358" s="11"/>
      <c r="X29358" s="11"/>
      <c r="Y29358" s="11"/>
      <c r="Z29358" s="11"/>
      <c r="BE29358"/>
      <c r="BF29358"/>
      <c r="BG29358"/>
    </row>
    <row r="29359" spans="11:59" x14ac:dyDescent="0.25">
      <c r="K29359" s="11"/>
      <c r="L29359" s="11"/>
      <c r="N29359" s="11"/>
      <c r="O29359" s="11"/>
      <c r="P29359" s="11"/>
      <c r="Q29359" s="11"/>
      <c r="R29359" s="11"/>
      <c r="S29359" s="11"/>
      <c r="T29359" s="11"/>
      <c r="U29359" s="11"/>
      <c r="V29359" s="11"/>
      <c r="W29359" s="11"/>
      <c r="X29359" s="11"/>
      <c r="Y29359" s="11"/>
      <c r="Z29359" s="11"/>
      <c r="BE29359"/>
      <c r="BF29359"/>
      <c r="BG29359"/>
    </row>
    <row r="29360" spans="11:59" x14ac:dyDescent="0.25">
      <c r="K29360" s="11"/>
      <c r="L29360" s="11"/>
      <c r="N29360" s="11"/>
      <c r="O29360" s="11"/>
      <c r="P29360" s="11"/>
      <c r="Q29360" s="11"/>
      <c r="R29360" s="11"/>
      <c r="S29360" s="11"/>
      <c r="T29360" s="11"/>
      <c r="U29360" s="11"/>
      <c r="V29360" s="11"/>
      <c r="W29360" s="11"/>
      <c r="X29360" s="11"/>
      <c r="Y29360" s="11"/>
      <c r="Z29360" s="11"/>
      <c r="BE29360"/>
      <c r="BF29360"/>
      <c r="BG29360"/>
    </row>
    <row r="29361" spans="11:59" x14ac:dyDescent="0.25">
      <c r="K29361" s="11"/>
      <c r="L29361" s="11"/>
      <c r="N29361" s="11"/>
      <c r="O29361" s="11"/>
      <c r="P29361" s="11"/>
      <c r="Q29361" s="11"/>
      <c r="R29361" s="11"/>
      <c r="S29361" s="11"/>
      <c r="T29361" s="11"/>
      <c r="U29361" s="11"/>
      <c r="V29361" s="11"/>
      <c r="W29361" s="11"/>
      <c r="X29361" s="11"/>
      <c r="Y29361" s="11"/>
      <c r="Z29361" s="11"/>
      <c r="BE29361"/>
      <c r="BF29361"/>
      <c r="BG29361"/>
    </row>
    <row r="29362" spans="11:59" x14ac:dyDescent="0.25">
      <c r="K29362" s="11"/>
      <c r="L29362" s="11"/>
      <c r="N29362" s="11"/>
      <c r="O29362" s="11"/>
      <c r="P29362" s="11"/>
      <c r="Q29362" s="11"/>
      <c r="R29362" s="11"/>
      <c r="S29362" s="11"/>
      <c r="T29362" s="11"/>
      <c r="U29362" s="11"/>
      <c r="V29362" s="11"/>
      <c r="W29362" s="11"/>
      <c r="X29362" s="11"/>
      <c r="Y29362" s="11"/>
      <c r="Z29362" s="11"/>
      <c r="BE29362"/>
      <c r="BF29362"/>
      <c r="BG29362"/>
    </row>
    <row r="29363" spans="11:59" x14ac:dyDescent="0.25">
      <c r="K29363" s="11"/>
      <c r="L29363" s="11"/>
      <c r="N29363" s="11"/>
      <c r="O29363" s="11"/>
      <c r="P29363" s="11"/>
      <c r="Q29363" s="11"/>
      <c r="R29363" s="11"/>
      <c r="S29363" s="11"/>
      <c r="T29363" s="11"/>
      <c r="U29363" s="11"/>
      <c r="V29363" s="11"/>
      <c r="W29363" s="11"/>
      <c r="X29363" s="11"/>
      <c r="Y29363" s="11"/>
      <c r="Z29363" s="11"/>
      <c r="BE29363"/>
      <c r="BF29363"/>
      <c r="BG29363"/>
    </row>
    <row r="29364" spans="11:59" x14ac:dyDescent="0.25">
      <c r="K29364" s="11"/>
      <c r="L29364" s="11"/>
      <c r="N29364" s="11"/>
      <c r="O29364" s="11"/>
      <c r="P29364" s="11"/>
      <c r="Q29364" s="11"/>
      <c r="R29364" s="11"/>
      <c r="S29364" s="11"/>
      <c r="T29364" s="11"/>
      <c r="U29364" s="11"/>
      <c r="V29364" s="11"/>
      <c r="W29364" s="11"/>
      <c r="X29364" s="11"/>
      <c r="Y29364" s="11"/>
      <c r="Z29364" s="11"/>
      <c r="BE29364"/>
      <c r="BF29364"/>
      <c r="BG29364"/>
    </row>
    <row r="29365" spans="11:59" x14ac:dyDescent="0.25">
      <c r="K29365" s="11"/>
      <c r="L29365" s="11"/>
      <c r="N29365" s="11"/>
      <c r="O29365" s="11"/>
      <c r="P29365" s="11"/>
      <c r="Q29365" s="11"/>
      <c r="R29365" s="11"/>
      <c r="S29365" s="11"/>
      <c r="T29365" s="11"/>
      <c r="U29365" s="11"/>
      <c r="V29365" s="11"/>
      <c r="W29365" s="11"/>
      <c r="X29365" s="11"/>
      <c r="Y29365" s="11"/>
      <c r="Z29365" s="11"/>
      <c r="BE29365"/>
      <c r="BF29365"/>
      <c r="BG29365"/>
    </row>
    <row r="29366" spans="11:59" x14ac:dyDescent="0.25">
      <c r="K29366" s="11"/>
      <c r="L29366" s="11"/>
      <c r="N29366" s="11"/>
      <c r="O29366" s="11"/>
      <c r="P29366" s="11"/>
      <c r="Q29366" s="11"/>
      <c r="R29366" s="11"/>
      <c r="S29366" s="11"/>
      <c r="T29366" s="11"/>
      <c r="U29366" s="11"/>
      <c r="V29366" s="11"/>
      <c r="W29366" s="11"/>
      <c r="X29366" s="11"/>
      <c r="Y29366" s="11"/>
      <c r="Z29366" s="11"/>
      <c r="BE29366"/>
      <c r="BF29366"/>
      <c r="BG29366"/>
    </row>
    <row r="29367" spans="11:59" x14ac:dyDescent="0.25">
      <c r="K29367" s="11"/>
      <c r="L29367" s="11"/>
      <c r="N29367" s="11"/>
      <c r="O29367" s="11"/>
      <c r="P29367" s="11"/>
      <c r="Q29367" s="11"/>
      <c r="R29367" s="11"/>
      <c r="S29367" s="11"/>
      <c r="T29367" s="11"/>
      <c r="U29367" s="11"/>
      <c r="V29367" s="11"/>
      <c r="W29367" s="11"/>
      <c r="X29367" s="11"/>
      <c r="Y29367" s="11"/>
      <c r="Z29367" s="11"/>
      <c r="BE29367"/>
      <c r="BF29367"/>
      <c r="BG29367"/>
    </row>
    <row r="29368" spans="11:59" x14ac:dyDescent="0.25">
      <c r="K29368" s="11"/>
      <c r="L29368" s="11"/>
      <c r="N29368" s="11"/>
      <c r="O29368" s="11"/>
      <c r="P29368" s="11"/>
      <c r="Q29368" s="11"/>
      <c r="R29368" s="11"/>
      <c r="S29368" s="11"/>
      <c r="T29368" s="11"/>
      <c r="U29368" s="11"/>
      <c r="V29368" s="11"/>
      <c r="W29368" s="11"/>
      <c r="X29368" s="11"/>
      <c r="Y29368" s="11"/>
      <c r="Z29368" s="11"/>
      <c r="BE29368"/>
      <c r="BF29368"/>
      <c r="BG29368"/>
    </row>
    <row r="29369" spans="11:59" x14ac:dyDescent="0.25">
      <c r="K29369" s="11"/>
      <c r="L29369" s="11"/>
      <c r="N29369" s="11"/>
      <c r="O29369" s="11"/>
      <c r="P29369" s="11"/>
      <c r="Q29369" s="11"/>
      <c r="R29369" s="11"/>
      <c r="S29369" s="11"/>
      <c r="T29369" s="11"/>
      <c r="U29369" s="11"/>
      <c r="V29369" s="11"/>
      <c r="W29369" s="11"/>
      <c r="X29369" s="11"/>
      <c r="Y29369" s="11"/>
      <c r="Z29369" s="11"/>
      <c r="BE29369"/>
      <c r="BF29369"/>
      <c r="BG29369"/>
    </row>
    <row r="29370" spans="11:59" x14ac:dyDescent="0.25">
      <c r="K29370" s="11"/>
      <c r="L29370" s="11"/>
      <c r="N29370" s="11"/>
      <c r="O29370" s="11"/>
      <c r="P29370" s="11"/>
      <c r="Q29370" s="11"/>
      <c r="R29370" s="11"/>
      <c r="S29370" s="11"/>
      <c r="T29370" s="11"/>
      <c r="U29370" s="11"/>
      <c r="V29370" s="11"/>
      <c r="W29370" s="11"/>
      <c r="X29370" s="11"/>
      <c r="Y29370" s="11"/>
      <c r="Z29370" s="11"/>
      <c r="BE29370"/>
      <c r="BF29370"/>
      <c r="BG29370"/>
    </row>
    <row r="29371" spans="11:59" x14ac:dyDescent="0.25">
      <c r="K29371" s="11"/>
      <c r="L29371" s="11"/>
      <c r="N29371" s="11"/>
      <c r="O29371" s="11"/>
      <c r="P29371" s="11"/>
      <c r="Q29371" s="11"/>
      <c r="R29371" s="11"/>
      <c r="S29371" s="11"/>
      <c r="T29371" s="11"/>
      <c r="U29371" s="11"/>
      <c r="V29371" s="11"/>
      <c r="W29371" s="11"/>
      <c r="X29371" s="11"/>
      <c r="Y29371" s="11"/>
      <c r="Z29371" s="11"/>
      <c r="BE29371"/>
      <c r="BF29371"/>
      <c r="BG29371"/>
    </row>
    <row r="29372" spans="11:59" x14ac:dyDescent="0.25">
      <c r="K29372" s="11"/>
      <c r="L29372" s="11"/>
      <c r="N29372" s="11"/>
      <c r="O29372" s="11"/>
      <c r="P29372" s="11"/>
      <c r="Q29372" s="11"/>
      <c r="R29372" s="11"/>
      <c r="S29372" s="11"/>
      <c r="T29372" s="11"/>
      <c r="U29372" s="11"/>
      <c r="V29372" s="11"/>
      <c r="W29372" s="11"/>
      <c r="X29372" s="11"/>
      <c r="Y29372" s="11"/>
      <c r="Z29372" s="11"/>
      <c r="BE29372"/>
      <c r="BF29372"/>
      <c r="BG29372"/>
    </row>
    <row r="29373" spans="11:59" x14ac:dyDescent="0.25">
      <c r="K29373" s="11"/>
      <c r="L29373" s="11"/>
      <c r="N29373" s="11"/>
      <c r="O29373" s="11"/>
      <c r="P29373" s="11"/>
      <c r="Q29373" s="11"/>
      <c r="R29373" s="11"/>
      <c r="S29373" s="11"/>
      <c r="T29373" s="11"/>
      <c r="U29373" s="11"/>
      <c r="V29373" s="11"/>
      <c r="W29373" s="11"/>
      <c r="X29373" s="11"/>
      <c r="Y29373" s="11"/>
      <c r="Z29373" s="11"/>
      <c r="BE29373"/>
      <c r="BF29373"/>
      <c r="BG29373"/>
    </row>
    <row r="29374" spans="11:59" x14ac:dyDescent="0.25">
      <c r="K29374" s="11"/>
      <c r="L29374" s="11"/>
      <c r="N29374" s="11"/>
      <c r="O29374" s="11"/>
      <c r="P29374" s="11"/>
      <c r="Q29374" s="11"/>
      <c r="R29374" s="11"/>
      <c r="S29374" s="11"/>
      <c r="T29374" s="11"/>
      <c r="U29374" s="11"/>
      <c r="V29374" s="11"/>
      <c r="W29374" s="11"/>
      <c r="X29374" s="11"/>
      <c r="Y29374" s="11"/>
      <c r="Z29374" s="11"/>
      <c r="BE29374"/>
      <c r="BF29374"/>
      <c r="BG29374"/>
    </row>
    <row r="29375" spans="11:59" x14ac:dyDescent="0.25">
      <c r="K29375" s="11"/>
      <c r="L29375" s="11"/>
      <c r="N29375" s="11"/>
      <c r="O29375" s="11"/>
      <c r="P29375" s="11"/>
      <c r="Q29375" s="11"/>
      <c r="R29375" s="11"/>
      <c r="S29375" s="11"/>
      <c r="T29375" s="11"/>
      <c r="U29375" s="11"/>
      <c r="V29375" s="11"/>
      <c r="W29375" s="11"/>
      <c r="X29375" s="11"/>
      <c r="Y29375" s="11"/>
      <c r="Z29375" s="11"/>
      <c r="BE29375"/>
      <c r="BF29375"/>
      <c r="BG29375"/>
    </row>
    <row r="29376" spans="11:59" x14ac:dyDescent="0.25">
      <c r="K29376" s="11"/>
      <c r="L29376" s="11"/>
      <c r="N29376" s="11"/>
      <c r="O29376" s="11"/>
      <c r="P29376" s="11"/>
      <c r="Q29376" s="11"/>
      <c r="R29376" s="11"/>
      <c r="S29376" s="11"/>
      <c r="T29376" s="11"/>
      <c r="U29376" s="11"/>
      <c r="V29376" s="11"/>
      <c r="W29376" s="11"/>
      <c r="X29376" s="11"/>
      <c r="Y29376" s="11"/>
      <c r="Z29376" s="11"/>
      <c r="BE29376"/>
      <c r="BF29376"/>
      <c r="BG29376"/>
    </row>
    <row r="29377" spans="11:59" x14ac:dyDescent="0.25">
      <c r="K29377" s="11"/>
      <c r="L29377" s="11"/>
      <c r="N29377" s="11"/>
      <c r="O29377" s="11"/>
      <c r="P29377" s="11"/>
      <c r="Q29377" s="11"/>
      <c r="R29377" s="11"/>
      <c r="S29377" s="11"/>
      <c r="T29377" s="11"/>
      <c r="U29377" s="11"/>
      <c r="V29377" s="11"/>
      <c r="W29377" s="11"/>
      <c r="X29377" s="11"/>
      <c r="Y29377" s="11"/>
      <c r="Z29377" s="11"/>
      <c r="BE29377"/>
      <c r="BF29377"/>
      <c r="BG29377"/>
    </row>
    <row r="29378" spans="11:59" x14ac:dyDescent="0.25">
      <c r="K29378" s="11"/>
      <c r="L29378" s="11"/>
      <c r="N29378" s="11"/>
      <c r="O29378" s="11"/>
      <c r="P29378" s="11"/>
      <c r="Q29378" s="11"/>
      <c r="R29378" s="11"/>
      <c r="S29378" s="11"/>
      <c r="T29378" s="11"/>
      <c r="U29378" s="11"/>
      <c r="V29378" s="11"/>
      <c r="W29378" s="11"/>
      <c r="X29378" s="11"/>
      <c r="Y29378" s="11"/>
      <c r="Z29378" s="11"/>
      <c r="BE29378"/>
      <c r="BF29378"/>
      <c r="BG29378"/>
    </row>
    <row r="29379" spans="11:59" x14ac:dyDescent="0.25">
      <c r="K29379" s="11"/>
      <c r="L29379" s="11"/>
      <c r="N29379" s="11"/>
      <c r="O29379" s="11"/>
      <c r="P29379" s="11"/>
      <c r="Q29379" s="11"/>
      <c r="R29379" s="11"/>
      <c r="S29379" s="11"/>
      <c r="T29379" s="11"/>
      <c r="U29379" s="11"/>
      <c r="V29379" s="11"/>
      <c r="W29379" s="11"/>
      <c r="X29379" s="11"/>
      <c r="Y29379" s="11"/>
      <c r="Z29379" s="11"/>
      <c r="BE29379"/>
      <c r="BF29379"/>
      <c r="BG29379"/>
    </row>
    <row r="29380" spans="11:59" x14ac:dyDescent="0.25">
      <c r="K29380" s="11"/>
      <c r="L29380" s="11"/>
      <c r="N29380" s="11"/>
      <c r="O29380" s="11"/>
      <c r="P29380" s="11"/>
      <c r="Q29380" s="11"/>
      <c r="R29380" s="11"/>
      <c r="S29380" s="11"/>
      <c r="T29380" s="11"/>
      <c r="U29380" s="11"/>
      <c r="V29380" s="11"/>
      <c r="W29380" s="11"/>
      <c r="X29380" s="11"/>
      <c r="Y29380" s="11"/>
      <c r="Z29380" s="11"/>
      <c r="BE29380"/>
      <c r="BF29380"/>
      <c r="BG29380"/>
    </row>
    <row r="29381" spans="11:59" x14ac:dyDescent="0.25">
      <c r="K29381" s="11"/>
      <c r="L29381" s="11"/>
      <c r="N29381" s="11"/>
      <c r="O29381" s="11"/>
      <c r="P29381" s="11"/>
      <c r="Q29381" s="11"/>
      <c r="R29381" s="11"/>
      <c r="S29381" s="11"/>
      <c r="T29381" s="11"/>
      <c r="U29381" s="11"/>
      <c r="V29381" s="11"/>
      <c r="W29381" s="11"/>
      <c r="X29381" s="11"/>
      <c r="Y29381" s="11"/>
      <c r="Z29381" s="11"/>
      <c r="BE29381"/>
      <c r="BF29381"/>
      <c r="BG29381"/>
    </row>
    <row r="29382" spans="11:59" x14ac:dyDescent="0.25">
      <c r="K29382" s="11"/>
      <c r="L29382" s="11"/>
      <c r="N29382" s="11"/>
      <c r="O29382" s="11"/>
      <c r="P29382" s="11"/>
      <c r="Q29382" s="11"/>
      <c r="R29382" s="11"/>
      <c r="S29382" s="11"/>
      <c r="T29382" s="11"/>
      <c r="U29382" s="11"/>
      <c r="V29382" s="11"/>
      <c r="W29382" s="11"/>
      <c r="X29382" s="11"/>
      <c r="Y29382" s="11"/>
      <c r="Z29382" s="11"/>
      <c r="BE29382"/>
      <c r="BF29382"/>
      <c r="BG29382"/>
    </row>
    <row r="29383" spans="11:59" x14ac:dyDescent="0.25">
      <c r="K29383" s="11"/>
      <c r="L29383" s="11"/>
      <c r="N29383" s="11"/>
      <c r="O29383" s="11"/>
      <c r="P29383" s="11"/>
      <c r="Q29383" s="11"/>
      <c r="R29383" s="11"/>
      <c r="S29383" s="11"/>
      <c r="T29383" s="11"/>
      <c r="U29383" s="11"/>
      <c r="V29383" s="11"/>
      <c r="W29383" s="11"/>
      <c r="X29383" s="11"/>
      <c r="Y29383" s="11"/>
      <c r="Z29383" s="11"/>
      <c r="BE29383"/>
      <c r="BF29383"/>
      <c r="BG29383"/>
    </row>
    <row r="29384" spans="11:59" x14ac:dyDescent="0.25">
      <c r="K29384" s="11"/>
      <c r="L29384" s="11"/>
      <c r="N29384" s="11"/>
      <c r="O29384" s="11"/>
      <c r="P29384" s="11"/>
      <c r="Q29384" s="11"/>
      <c r="R29384" s="11"/>
      <c r="S29384" s="11"/>
      <c r="T29384" s="11"/>
      <c r="U29384" s="11"/>
      <c r="V29384" s="11"/>
      <c r="W29384" s="11"/>
      <c r="X29384" s="11"/>
      <c r="Y29384" s="11"/>
      <c r="Z29384" s="11"/>
      <c r="BE29384"/>
      <c r="BF29384"/>
      <c r="BG29384"/>
    </row>
    <row r="29385" spans="11:59" x14ac:dyDescent="0.25">
      <c r="K29385" s="11"/>
      <c r="L29385" s="11"/>
      <c r="N29385" s="11"/>
      <c r="O29385" s="11"/>
      <c r="P29385" s="11"/>
      <c r="Q29385" s="11"/>
      <c r="R29385" s="11"/>
      <c r="S29385" s="11"/>
      <c r="T29385" s="11"/>
      <c r="U29385" s="11"/>
      <c r="V29385" s="11"/>
      <c r="W29385" s="11"/>
      <c r="X29385" s="11"/>
      <c r="Y29385" s="11"/>
      <c r="Z29385" s="11"/>
      <c r="BE29385"/>
      <c r="BF29385"/>
      <c r="BG29385"/>
    </row>
    <row r="29386" spans="11:59" x14ac:dyDescent="0.25">
      <c r="K29386" s="11"/>
      <c r="L29386" s="11"/>
      <c r="N29386" s="11"/>
      <c r="O29386" s="11"/>
      <c r="P29386" s="11"/>
      <c r="Q29386" s="11"/>
      <c r="R29386" s="11"/>
      <c r="S29386" s="11"/>
      <c r="T29386" s="11"/>
      <c r="U29386" s="11"/>
      <c r="V29386" s="11"/>
      <c r="W29386" s="11"/>
      <c r="X29386" s="11"/>
      <c r="Y29386" s="11"/>
      <c r="Z29386" s="11"/>
      <c r="BE29386"/>
      <c r="BF29386"/>
      <c r="BG29386"/>
    </row>
    <row r="29387" spans="11:59" x14ac:dyDescent="0.25">
      <c r="K29387" s="11"/>
      <c r="L29387" s="11"/>
      <c r="N29387" s="11"/>
      <c r="O29387" s="11"/>
      <c r="P29387" s="11"/>
      <c r="Q29387" s="11"/>
      <c r="R29387" s="11"/>
      <c r="S29387" s="11"/>
      <c r="T29387" s="11"/>
      <c r="U29387" s="11"/>
      <c r="V29387" s="11"/>
      <c r="W29387" s="11"/>
      <c r="X29387" s="11"/>
      <c r="Y29387" s="11"/>
      <c r="Z29387" s="11"/>
      <c r="BE29387"/>
      <c r="BF29387"/>
      <c r="BG29387"/>
    </row>
    <row r="29388" spans="11:59" x14ac:dyDescent="0.25">
      <c r="K29388" s="11"/>
      <c r="L29388" s="11"/>
      <c r="N29388" s="11"/>
      <c r="O29388" s="11"/>
      <c r="P29388" s="11"/>
      <c r="Q29388" s="11"/>
      <c r="R29388" s="11"/>
      <c r="S29388" s="11"/>
      <c r="T29388" s="11"/>
      <c r="U29388" s="11"/>
      <c r="V29388" s="11"/>
      <c r="W29388" s="11"/>
      <c r="X29388" s="11"/>
      <c r="Y29388" s="11"/>
      <c r="Z29388" s="11"/>
      <c r="BE29388"/>
      <c r="BF29388"/>
      <c r="BG29388"/>
    </row>
    <row r="29389" spans="11:59" x14ac:dyDescent="0.25">
      <c r="K29389" s="11"/>
      <c r="L29389" s="11"/>
      <c r="N29389" s="11"/>
      <c r="O29389" s="11"/>
      <c r="P29389" s="11"/>
      <c r="Q29389" s="11"/>
      <c r="R29389" s="11"/>
      <c r="S29389" s="11"/>
      <c r="T29389" s="11"/>
      <c r="U29389" s="11"/>
      <c r="V29389" s="11"/>
      <c r="W29389" s="11"/>
      <c r="X29389" s="11"/>
      <c r="Y29389" s="11"/>
      <c r="Z29389" s="11"/>
      <c r="BE29389"/>
      <c r="BF29389"/>
      <c r="BG29389"/>
    </row>
    <row r="29390" spans="11:59" x14ac:dyDescent="0.25">
      <c r="K29390" s="11"/>
      <c r="L29390" s="11"/>
      <c r="N29390" s="11"/>
      <c r="O29390" s="11"/>
      <c r="P29390" s="11"/>
      <c r="Q29390" s="11"/>
      <c r="R29390" s="11"/>
      <c r="S29390" s="11"/>
      <c r="T29390" s="11"/>
      <c r="U29390" s="11"/>
      <c r="V29390" s="11"/>
      <c r="W29390" s="11"/>
      <c r="X29390" s="11"/>
      <c r="Y29390" s="11"/>
      <c r="Z29390" s="11"/>
      <c r="BE29390"/>
      <c r="BF29390"/>
      <c r="BG29390"/>
    </row>
    <row r="29391" spans="11:59" x14ac:dyDescent="0.25">
      <c r="K29391" s="11"/>
      <c r="L29391" s="11"/>
      <c r="N29391" s="11"/>
      <c r="O29391" s="11"/>
      <c r="P29391" s="11"/>
      <c r="Q29391" s="11"/>
      <c r="R29391" s="11"/>
      <c r="S29391" s="11"/>
      <c r="T29391" s="11"/>
      <c r="U29391" s="11"/>
      <c r="V29391" s="11"/>
      <c r="W29391" s="11"/>
      <c r="X29391" s="11"/>
      <c r="Y29391" s="11"/>
      <c r="Z29391" s="11"/>
      <c r="BE29391"/>
      <c r="BF29391"/>
      <c r="BG29391"/>
    </row>
    <row r="29392" spans="11:59" x14ac:dyDescent="0.25">
      <c r="K29392" s="11"/>
      <c r="L29392" s="11"/>
      <c r="N29392" s="11"/>
      <c r="O29392" s="11"/>
      <c r="P29392" s="11"/>
      <c r="Q29392" s="11"/>
      <c r="R29392" s="11"/>
      <c r="S29392" s="11"/>
      <c r="T29392" s="11"/>
      <c r="U29392" s="11"/>
      <c r="V29392" s="11"/>
      <c r="W29392" s="11"/>
      <c r="X29392" s="11"/>
      <c r="Y29392" s="11"/>
      <c r="Z29392" s="11"/>
      <c r="BE29392"/>
      <c r="BF29392"/>
      <c r="BG29392"/>
    </row>
    <row r="29393" spans="11:59" x14ac:dyDescent="0.25">
      <c r="K29393" s="11"/>
      <c r="L29393" s="11"/>
      <c r="N29393" s="11"/>
      <c r="O29393" s="11"/>
      <c r="P29393" s="11"/>
      <c r="Q29393" s="11"/>
      <c r="R29393" s="11"/>
      <c r="S29393" s="11"/>
      <c r="T29393" s="11"/>
      <c r="U29393" s="11"/>
      <c r="V29393" s="11"/>
      <c r="W29393" s="11"/>
      <c r="X29393" s="11"/>
      <c r="Y29393" s="11"/>
      <c r="Z29393" s="11"/>
      <c r="BE29393"/>
      <c r="BF29393"/>
      <c r="BG29393"/>
    </row>
    <row r="29394" spans="11:59" x14ac:dyDescent="0.25">
      <c r="K29394" s="11"/>
      <c r="L29394" s="11"/>
      <c r="N29394" s="11"/>
      <c r="O29394" s="11"/>
      <c r="P29394" s="11"/>
      <c r="Q29394" s="11"/>
      <c r="R29394" s="11"/>
      <c r="S29394" s="11"/>
      <c r="T29394" s="11"/>
      <c r="U29394" s="11"/>
      <c r="V29394" s="11"/>
      <c r="W29394" s="11"/>
      <c r="X29394" s="11"/>
      <c r="Y29394" s="11"/>
      <c r="Z29394" s="11"/>
      <c r="BE29394"/>
      <c r="BF29394"/>
      <c r="BG29394"/>
    </row>
    <row r="29395" spans="11:59" x14ac:dyDescent="0.25">
      <c r="K29395" s="11"/>
      <c r="L29395" s="11"/>
      <c r="N29395" s="11"/>
      <c r="O29395" s="11"/>
      <c r="P29395" s="11"/>
      <c r="Q29395" s="11"/>
      <c r="R29395" s="11"/>
      <c r="S29395" s="11"/>
      <c r="T29395" s="11"/>
      <c r="U29395" s="11"/>
      <c r="V29395" s="11"/>
      <c r="W29395" s="11"/>
      <c r="X29395" s="11"/>
      <c r="Y29395" s="11"/>
      <c r="Z29395" s="11"/>
      <c r="BE29395"/>
      <c r="BF29395"/>
      <c r="BG29395"/>
    </row>
    <row r="29396" spans="11:59" x14ac:dyDescent="0.25">
      <c r="K29396" s="11"/>
      <c r="L29396" s="11"/>
      <c r="N29396" s="11"/>
      <c r="O29396" s="11"/>
      <c r="P29396" s="11"/>
      <c r="Q29396" s="11"/>
      <c r="R29396" s="11"/>
      <c r="S29396" s="11"/>
      <c r="T29396" s="11"/>
      <c r="U29396" s="11"/>
      <c r="V29396" s="11"/>
      <c r="W29396" s="11"/>
      <c r="X29396" s="11"/>
      <c r="Y29396" s="11"/>
      <c r="Z29396" s="11"/>
      <c r="BE29396"/>
      <c r="BF29396"/>
      <c r="BG29396"/>
    </row>
    <row r="29397" spans="11:59" x14ac:dyDescent="0.25">
      <c r="K29397" s="11"/>
      <c r="L29397" s="11"/>
      <c r="N29397" s="11"/>
      <c r="O29397" s="11"/>
      <c r="P29397" s="11"/>
      <c r="Q29397" s="11"/>
      <c r="R29397" s="11"/>
      <c r="S29397" s="11"/>
      <c r="T29397" s="11"/>
      <c r="U29397" s="11"/>
      <c r="V29397" s="11"/>
      <c r="W29397" s="11"/>
      <c r="X29397" s="11"/>
      <c r="Y29397" s="11"/>
      <c r="Z29397" s="11"/>
      <c r="BE29397"/>
      <c r="BF29397"/>
      <c r="BG29397"/>
    </row>
    <row r="29398" spans="11:59" x14ac:dyDescent="0.25">
      <c r="K29398" s="11"/>
      <c r="L29398" s="11"/>
      <c r="N29398" s="11"/>
      <c r="O29398" s="11"/>
      <c r="P29398" s="11"/>
      <c r="Q29398" s="11"/>
      <c r="R29398" s="11"/>
      <c r="S29398" s="11"/>
      <c r="T29398" s="11"/>
      <c r="U29398" s="11"/>
      <c r="V29398" s="11"/>
      <c r="W29398" s="11"/>
      <c r="X29398" s="11"/>
      <c r="Y29398" s="11"/>
      <c r="Z29398" s="11"/>
      <c r="BE29398"/>
      <c r="BF29398"/>
      <c r="BG29398"/>
    </row>
    <row r="29399" spans="11:59" x14ac:dyDescent="0.25">
      <c r="K29399" s="11"/>
      <c r="L29399" s="11"/>
      <c r="N29399" s="11"/>
      <c r="O29399" s="11"/>
      <c r="P29399" s="11"/>
      <c r="Q29399" s="11"/>
      <c r="R29399" s="11"/>
      <c r="S29399" s="11"/>
      <c r="T29399" s="11"/>
      <c r="U29399" s="11"/>
      <c r="V29399" s="11"/>
      <c r="W29399" s="11"/>
      <c r="X29399" s="11"/>
      <c r="Y29399" s="11"/>
      <c r="Z29399" s="11"/>
      <c r="BE29399"/>
      <c r="BF29399"/>
      <c r="BG29399"/>
    </row>
    <row r="29400" spans="11:59" x14ac:dyDescent="0.25">
      <c r="K29400" s="11"/>
      <c r="L29400" s="11"/>
      <c r="N29400" s="11"/>
      <c r="O29400" s="11"/>
      <c r="P29400" s="11"/>
      <c r="Q29400" s="11"/>
      <c r="R29400" s="11"/>
      <c r="S29400" s="11"/>
      <c r="T29400" s="11"/>
      <c r="U29400" s="11"/>
      <c r="V29400" s="11"/>
      <c r="W29400" s="11"/>
      <c r="X29400" s="11"/>
      <c r="Y29400" s="11"/>
      <c r="Z29400" s="11"/>
      <c r="BE29400"/>
      <c r="BF29400"/>
      <c r="BG29400"/>
    </row>
    <row r="29401" spans="11:59" x14ac:dyDescent="0.25">
      <c r="K29401" s="11"/>
      <c r="L29401" s="11"/>
      <c r="N29401" s="11"/>
      <c r="O29401" s="11"/>
      <c r="P29401" s="11"/>
      <c r="Q29401" s="11"/>
      <c r="R29401" s="11"/>
      <c r="S29401" s="11"/>
      <c r="T29401" s="11"/>
      <c r="U29401" s="11"/>
      <c r="V29401" s="11"/>
      <c r="W29401" s="11"/>
      <c r="X29401" s="11"/>
      <c r="Y29401" s="11"/>
      <c r="Z29401" s="11"/>
      <c r="BE29401"/>
      <c r="BF29401"/>
      <c r="BG29401"/>
    </row>
    <row r="29402" spans="11:59" x14ac:dyDescent="0.25">
      <c r="K29402" s="11"/>
      <c r="L29402" s="11"/>
      <c r="N29402" s="11"/>
      <c r="O29402" s="11"/>
      <c r="P29402" s="11"/>
      <c r="Q29402" s="11"/>
      <c r="R29402" s="11"/>
      <c r="S29402" s="11"/>
      <c r="T29402" s="11"/>
      <c r="U29402" s="11"/>
      <c r="V29402" s="11"/>
      <c r="W29402" s="11"/>
      <c r="X29402" s="11"/>
      <c r="Y29402" s="11"/>
      <c r="Z29402" s="11"/>
      <c r="BE29402"/>
      <c r="BF29402"/>
      <c r="BG29402"/>
    </row>
    <row r="29403" spans="11:59" x14ac:dyDescent="0.25">
      <c r="K29403" s="11"/>
      <c r="L29403" s="11"/>
      <c r="N29403" s="11"/>
      <c r="O29403" s="11"/>
      <c r="P29403" s="11"/>
      <c r="Q29403" s="11"/>
      <c r="R29403" s="11"/>
      <c r="S29403" s="11"/>
      <c r="T29403" s="11"/>
      <c r="U29403" s="11"/>
      <c r="V29403" s="11"/>
      <c r="W29403" s="11"/>
      <c r="X29403" s="11"/>
      <c r="Y29403" s="11"/>
      <c r="Z29403" s="11"/>
      <c r="BE29403"/>
      <c r="BF29403"/>
      <c r="BG29403"/>
    </row>
    <row r="29404" spans="11:59" x14ac:dyDescent="0.25">
      <c r="K29404" s="11"/>
      <c r="L29404" s="11"/>
      <c r="N29404" s="11"/>
      <c r="O29404" s="11"/>
      <c r="P29404" s="11"/>
      <c r="Q29404" s="11"/>
      <c r="R29404" s="11"/>
      <c r="S29404" s="11"/>
      <c r="T29404" s="11"/>
      <c r="U29404" s="11"/>
      <c r="V29404" s="11"/>
      <c r="W29404" s="11"/>
      <c r="X29404" s="11"/>
      <c r="Y29404" s="11"/>
      <c r="Z29404" s="11"/>
      <c r="BE29404"/>
      <c r="BF29404"/>
      <c r="BG29404"/>
    </row>
    <row r="29405" spans="11:59" x14ac:dyDescent="0.25">
      <c r="K29405" s="11"/>
      <c r="L29405" s="11"/>
      <c r="N29405" s="11"/>
      <c r="O29405" s="11"/>
      <c r="P29405" s="11"/>
      <c r="Q29405" s="11"/>
      <c r="R29405" s="11"/>
      <c r="S29405" s="11"/>
      <c r="T29405" s="11"/>
      <c r="U29405" s="11"/>
      <c r="V29405" s="11"/>
      <c r="W29405" s="11"/>
      <c r="X29405" s="11"/>
      <c r="Y29405" s="11"/>
      <c r="Z29405" s="11"/>
      <c r="BE29405"/>
      <c r="BF29405"/>
      <c r="BG29405"/>
    </row>
    <row r="29406" spans="11:59" x14ac:dyDescent="0.25">
      <c r="K29406" s="11"/>
      <c r="L29406" s="11"/>
      <c r="N29406" s="11"/>
      <c r="O29406" s="11"/>
      <c r="P29406" s="11"/>
      <c r="Q29406" s="11"/>
      <c r="R29406" s="11"/>
      <c r="S29406" s="11"/>
      <c r="T29406" s="11"/>
      <c r="U29406" s="11"/>
      <c r="V29406" s="11"/>
      <c r="W29406" s="11"/>
      <c r="X29406" s="11"/>
      <c r="Y29406" s="11"/>
      <c r="Z29406" s="11"/>
      <c r="BE29406"/>
      <c r="BF29406"/>
      <c r="BG29406"/>
    </row>
    <row r="29407" spans="11:59" x14ac:dyDescent="0.25">
      <c r="K29407" s="11"/>
      <c r="L29407" s="11"/>
      <c r="N29407" s="11"/>
      <c r="O29407" s="11"/>
      <c r="P29407" s="11"/>
      <c r="Q29407" s="11"/>
      <c r="R29407" s="11"/>
      <c r="S29407" s="11"/>
      <c r="T29407" s="11"/>
      <c r="U29407" s="11"/>
      <c r="V29407" s="11"/>
      <c r="W29407" s="11"/>
      <c r="X29407" s="11"/>
      <c r="Y29407" s="11"/>
      <c r="Z29407" s="11"/>
      <c r="BE29407"/>
      <c r="BF29407"/>
      <c r="BG29407"/>
    </row>
    <row r="29408" spans="11:59" x14ac:dyDescent="0.25">
      <c r="K29408" s="11"/>
      <c r="L29408" s="11"/>
      <c r="N29408" s="11"/>
      <c r="O29408" s="11"/>
      <c r="P29408" s="11"/>
      <c r="Q29408" s="11"/>
      <c r="R29408" s="11"/>
      <c r="S29408" s="11"/>
      <c r="T29408" s="11"/>
      <c r="U29408" s="11"/>
      <c r="V29408" s="11"/>
      <c r="W29408" s="11"/>
      <c r="X29408" s="11"/>
      <c r="Y29408" s="11"/>
      <c r="Z29408" s="11"/>
      <c r="BE29408"/>
      <c r="BF29408"/>
      <c r="BG29408"/>
    </row>
    <row r="29409" spans="11:59" x14ac:dyDescent="0.25">
      <c r="K29409" s="11"/>
      <c r="L29409" s="11"/>
      <c r="N29409" s="11"/>
      <c r="O29409" s="11"/>
      <c r="P29409" s="11"/>
      <c r="Q29409" s="11"/>
      <c r="R29409" s="11"/>
      <c r="S29409" s="11"/>
      <c r="T29409" s="11"/>
      <c r="U29409" s="11"/>
      <c r="V29409" s="11"/>
      <c r="W29409" s="11"/>
      <c r="X29409" s="11"/>
      <c r="Y29409" s="11"/>
      <c r="Z29409" s="11"/>
      <c r="BE29409"/>
      <c r="BF29409"/>
      <c r="BG29409"/>
    </row>
    <row r="29410" spans="11:59" x14ac:dyDescent="0.25">
      <c r="K29410" s="11"/>
      <c r="L29410" s="11"/>
      <c r="N29410" s="11"/>
      <c r="O29410" s="11"/>
      <c r="P29410" s="11"/>
      <c r="Q29410" s="11"/>
      <c r="R29410" s="11"/>
      <c r="S29410" s="11"/>
      <c r="T29410" s="11"/>
      <c r="U29410" s="11"/>
      <c r="V29410" s="11"/>
      <c r="W29410" s="11"/>
      <c r="X29410" s="11"/>
      <c r="Y29410" s="11"/>
      <c r="Z29410" s="11"/>
      <c r="BE29410"/>
      <c r="BF29410"/>
      <c r="BG29410"/>
    </row>
    <row r="29411" spans="11:59" x14ac:dyDescent="0.25">
      <c r="K29411" s="11"/>
      <c r="L29411" s="11"/>
      <c r="N29411" s="11"/>
      <c r="O29411" s="11"/>
      <c r="P29411" s="11"/>
      <c r="Q29411" s="11"/>
      <c r="R29411" s="11"/>
      <c r="S29411" s="11"/>
      <c r="T29411" s="11"/>
      <c r="U29411" s="11"/>
      <c r="V29411" s="11"/>
      <c r="W29411" s="11"/>
      <c r="X29411" s="11"/>
      <c r="Y29411" s="11"/>
      <c r="Z29411" s="11"/>
      <c r="BE29411"/>
      <c r="BF29411"/>
      <c r="BG29411"/>
    </row>
    <row r="29412" spans="11:59" x14ac:dyDescent="0.25">
      <c r="K29412" s="11"/>
      <c r="L29412" s="11"/>
      <c r="N29412" s="11"/>
      <c r="O29412" s="11"/>
      <c r="P29412" s="11"/>
      <c r="Q29412" s="11"/>
      <c r="R29412" s="11"/>
      <c r="S29412" s="11"/>
      <c r="T29412" s="11"/>
      <c r="U29412" s="11"/>
      <c r="V29412" s="11"/>
      <c r="W29412" s="11"/>
      <c r="X29412" s="11"/>
      <c r="Y29412" s="11"/>
      <c r="Z29412" s="11"/>
      <c r="BE29412"/>
      <c r="BF29412"/>
      <c r="BG29412"/>
    </row>
    <row r="29413" spans="11:59" x14ac:dyDescent="0.25">
      <c r="K29413" s="11"/>
      <c r="L29413" s="11"/>
      <c r="N29413" s="11"/>
      <c r="O29413" s="11"/>
      <c r="P29413" s="11"/>
      <c r="Q29413" s="11"/>
      <c r="R29413" s="11"/>
      <c r="S29413" s="11"/>
      <c r="T29413" s="11"/>
      <c r="U29413" s="11"/>
      <c r="V29413" s="11"/>
      <c r="W29413" s="11"/>
      <c r="X29413" s="11"/>
      <c r="Y29413" s="11"/>
      <c r="Z29413" s="11"/>
      <c r="BE29413"/>
      <c r="BF29413"/>
      <c r="BG29413"/>
    </row>
    <row r="29414" spans="11:59" x14ac:dyDescent="0.25">
      <c r="K29414" s="11"/>
      <c r="L29414" s="11"/>
      <c r="N29414" s="11"/>
      <c r="O29414" s="11"/>
      <c r="P29414" s="11"/>
      <c r="Q29414" s="11"/>
      <c r="R29414" s="11"/>
      <c r="S29414" s="11"/>
      <c r="T29414" s="11"/>
      <c r="U29414" s="11"/>
      <c r="V29414" s="11"/>
      <c r="W29414" s="11"/>
      <c r="X29414" s="11"/>
      <c r="Y29414" s="11"/>
      <c r="Z29414" s="11"/>
      <c r="BE29414"/>
      <c r="BF29414"/>
      <c r="BG29414"/>
    </row>
    <row r="29415" spans="11:59" x14ac:dyDescent="0.25">
      <c r="K29415" s="11"/>
      <c r="L29415" s="11"/>
      <c r="N29415" s="11"/>
      <c r="O29415" s="11"/>
      <c r="P29415" s="11"/>
      <c r="Q29415" s="11"/>
      <c r="R29415" s="11"/>
      <c r="S29415" s="11"/>
      <c r="T29415" s="11"/>
      <c r="U29415" s="11"/>
      <c r="V29415" s="11"/>
      <c r="W29415" s="11"/>
      <c r="X29415" s="11"/>
      <c r="Y29415" s="11"/>
      <c r="Z29415" s="11"/>
      <c r="BE29415"/>
      <c r="BF29415"/>
      <c r="BG29415"/>
    </row>
    <row r="29416" spans="11:59" x14ac:dyDescent="0.25">
      <c r="K29416" s="11"/>
      <c r="L29416" s="11"/>
      <c r="N29416" s="11"/>
      <c r="O29416" s="11"/>
      <c r="P29416" s="11"/>
      <c r="Q29416" s="11"/>
      <c r="R29416" s="11"/>
      <c r="S29416" s="11"/>
      <c r="T29416" s="11"/>
      <c r="U29416" s="11"/>
      <c r="V29416" s="11"/>
      <c r="W29416" s="11"/>
      <c r="X29416" s="11"/>
      <c r="Y29416" s="11"/>
      <c r="Z29416" s="11"/>
      <c r="BE29416"/>
      <c r="BF29416"/>
      <c r="BG29416"/>
    </row>
    <row r="29417" spans="11:59" x14ac:dyDescent="0.25">
      <c r="K29417" s="11"/>
      <c r="L29417" s="11"/>
      <c r="N29417" s="11"/>
      <c r="O29417" s="11"/>
      <c r="P29417" s="11"/>
      <c r="Q29417" s="11"/>
      <c r="R29417" s="11"/>
      <c r="S29417" s="11"/>
      <c r="T29417" s="11"/>
      <c r="U29417" s="11"/>
      <c r="V29417" s="11"/>
      <c r="W29417" s="11"/>
      <c r="X29417" s="11"/>
      <c r="Y29417" s="11"/>
      <c r="Z29417" s="11"/>
      <c r="BE29417"/>
      <c r="BF29417"/>
      <c r="BG29417"/>
    </row>
    <row r="29418" spans="11:59" x14ac:dyDescent="0.25">
      <c r="K29418" s="11"/>
      <c r="L29418" s="11"/>
      <c r="N29418" s="11"/>
      <c r="O29418" s="11"/>
      <c r="P29418" s="11"/>
      <c r="Q29418" s="11"/>
      <c r="R29418" s="11"/>
      <c r="S29418" s="11"/>
      <c r="T29418" s="11"/>
      <c r="U29418" s="11"/>
      <c r="V29418" s="11"/>
      <c r="W29418" s="11"/>
      <c r="X29418" s="11"/>
      <c r="Y29418" s="11"/>
      <c r="Z29418" s="11"/>
      <c r="BE29418"/>
      <c r="BF29418"/>
      <c r="BG29418"/>
    </row>
    <row r="29419" spans="11:59" x14ac:dyDescent="0.25">
      <c r="K29419" s="11"/>
      <c r="L29419" s="11"/>
      <c r="N29419" s="11"/>
      <c r="O29419" s="11"/>
      <c r="P29419" s="11"/>
      <c r="Q29419" s="11"/>
      <c r="R29419" s="11"/>
      <c r="S29419" s="11"/>
      <c r="T29419" s="11"/>
      <c r="U29419" s="11"/>
      <c r="V29419" s="11"/>
      <c r="W29419" s="11"/>
      <c r="X29419" s="11"/>
      <c r="Y29419" s="11"/>
      <c r="Z29419" s="11"/>
      <c r="BE29419"/>
      <c r="BF29419"/>
      <c r="BG29419"/>
    </row>
    <row r="29420" spans="11:59" x14ac:dyDescent="0.25">
      <c r="K29420" s="11"/>
      <c r="L29420" s="11"/>
      <c r="N29420" s="11"/>
      <c r="O29420" s="11"/>
      <c r="P29420" s="11"/>
      <c r="Q29420" s="11"/>
      <c r="R29420" s="11"/>
      <c r="S29420" s="11"/>
      <c r="T29420" s="11"/>
      <c r="U29420" s="11"/>
      <c r="V29420" s="11"/>
      <c r="W29420" s="11"/>
      <c r="X29420" s="11"/>
      <c r="Y29420" s="11"/>
      <c r="Z29420" s="11"/>
      <c r="BE29420"/>
      <c r="BF29420"/>
      <c r="BG29420"/>
    </row>
    <row r="29421" spans="11:59" x14ac:dyDescent="0.25">
      <c r="K29421" s="11"/>
      <c r="L29421" s="11"/>
      <c r="N29421" s="11"/>
      <c r="O29421" s="11"/>
      <c r="P29421" s="11"/>
      <c r="Q29421" s="11"/>
      <c r="R29421" s="11"/>
      <c r="S29421" s="11"/>
      <c r="T29421" s="11"/>
      <c r="U29421" s="11"/>
      <c r="V29421" s="11"/>
      <c r="W29421" s="11"/>
      <c r="X29421" s="11"/>
      <c r="Y29421" s="11"/>
      <c r="Z29421" s="11"/>
      <c r="BE29421"/>
      <c r="BF29421"/>
      <c r="BG29421"/>
    </row>
    <row r="29422" spans="11:59" x14ac:dyDescent="0.25">
      <c r="K29422" s="11"/>
      <c r="L29422" s="11"/>
      <c r="N29422" s="11"/>
      <c r="O29422" s="11"/>
      <c r="P29422" s="11"/>
      <c r="Q29422" s="11"/>
      <c r="R29422" s="11"/>
      <c r="S29422" s="11"/>
      <c r="T29422" s="11"/>
      <c r="U29422" s="11"/>
      <c r="V29422" s="11"/>
      <c r="W29422" s="11"/>
      <c r="X29422" s="11"/>
      <c r="Y29422" s="11"/>
      <c r="Z29422" s="11"/>
      <c r="BE29422"/>
      <c r="BF29422"/>
      <c r="BG29422"/>
    </row>
    <row r="29423" spans="11:59" x14ac:dyDescent="0.25">
      <c r="K29423" s="11"/>
      <c r="L29423" s="11"/>
      <c r="N29423" s="11"/>
      <c r="O29423" s="11"/>
      <c r="P29423" s="11"/>
      <c r="Q29423" s="11"/>
      <c r="R29423" s="11"/>
      <c r="S29423" s="11"/>
      <c r="T29423" s="11"/>
      <c r="U29423" s="11"/>
      <c r="V29423" s="11"/>
      <c r="W29423" s="11"/>
      <c r="X29423" s="11"/>
      <c r="Y29423" s="11"/>
      <c r="Z29423" s="11"/>
      <c r="BE29423"/>
      <c r="BF29423"/>
      <c r="BG29423"/>
    </row>
    <row r="29424" spans="11:59" x14ac:dyDescent="0.25">
      <c r="K29424" s="11"/>
      <c r="L29424" s="11"/>
      <c r="N29424" s="11"/>
      <c r="O29424" s="11"/>
      <c r="P29424" s="11"/>
      <c r="Q29424" s="11"/>
      <c r="R29424" s="11"/>
      <c r="S29424" s="11"/>
      <c r="T29424" s="11"/>
      <c r="U29424" s="11"/>
      <c r="V29424" s="11"/>
      <c r="W29424" s="11"/>
      <c r="X29424" s="11"/>
      <c r="Y29424" s="11"/>
      <c r="Z29424" s="11"/>
      <c r="BE29424"/>
      <c r="BF29424"/>
      <c r="BG29424"/>
    </row>
    <row r="29425" spans="11:59" x14ac:dyDescent="0.25">
      <c r="K29425" s="11"/>
      <c r="L29425" s="11"/>
      <c r="N29425" s="11"/>
      <c r="O29425" s="11"/>
      <c r="P29425" s="11"/>
      <c r="Q29425" s="11"/>
      <c r="R29425" s="11"/>
      <c r="S29425" s="11"/>
      <c r="T29425" s="11"/>
      <c r="U29425" s="11"/>
      <c r="V29425" s="11"/>
      <c r="W29425" s="11"/>
      <c r="X29425" s="11"/>
      <c r="Y29425" s="11"/>
      <c r="Z29425" s="11"/>
      <c r="BE29425"/>
      <c r="BF29425"/>
      <c r="BG29425"/>
    </row>
    <row r="29426" spans="11:59" x14ac:dyDescent="0.25">
      <c r="K29426" s="11"/>
      <c r="L29426" s="11"/>
      <c r="N29426" s="11"/>
      <c r="O29426" s="11"/>
      <c r="P29426" s="11"/>
      <c r="Q29426" s="11"/>
      <c r="R29426" s="11"/>
      <c r="S29426" s="11"/>
      <c r="T29426" s="11"/>
      <c r="U29426" s="11"/>
      <c r="V29426" s="11"/>
      <c r="W29426" s="11"/>
      <c r="X29426" s="11"/>
      <c r="Y29426" s="11"/>
      <c r="Z29426" s="11"/>
      <c r="BE29426"/>
      <c r="BF29426"/>
      <c r="BG29426"/>
    </row>
    <row r="29427" spans="11:59" x14ac:dyDescent="0.25">
      <c r="K29427" s="11"/>
      <c r="L29427" s="11"/>
      <c r="N29427" s="11"/>
      <c r="O29427" s="11"/>
      <c r="P29427" s="11"/>
      <c r="Q29427" s="11"/>
      <c r="R29427" s="11"/>
      <c r="S29427" s="11"/>
      <c r="T29427" s="11"/>
      <c r="U29427" s="11"/>
      <c r="V29427" s="11"/>
      <c r="W29427" s="11"/>
      <c r="X29427" s="11"/>
      <c r="Y29427" s="11"/>
      <c r="Z29427" s="11"/>
      <c r="BE29427"/>
      <c r="BF29427"/>
      <c r="BG29427"/>
    </row>
    <row r="29428" spans="11:59" x14ac:dyDescent="0.25">
      <c r="K29428" s="11"/>
      <c r="L29428" s="11"/>
      <c r="N29428" s="11"/>
      <c r="O29428" s="11"/>
      <c r="P29428" s="11"/>
      <c r="Q29428" s="11"/>
      <c r="R29428" s="11"/>
      <c r="S29428" s="11"/>
      <c r="T29428" s="11"/>
      <c r="U29428" s="11"/>
      <c r="V29428" s="11"/>
      <c r="W29428" s="11"/>
      <c r="X29428" s="11"/>
      <c r="Y29428" s="11"/>
      <c r="Z29428" s="11"/>
      <c r="BE29428"/>
      <c r="BF29428"/>
      <c r="BG29428"/>
    </row>
    <row r="29429" spans="11:59" x14ac:dyDescent="0.25">
      <c r="K29429" s="11"/>
      <c r="L29429" s="11"/>
      <c r="N29429" s="11"/>
      <c r="O29429" s="11"/>
      <c r="P29429" s="11"/>
      <c r="Q29429" s="11"/>
      <c r="R29429" s="11"/>
      <c r="S29429" s="11"/>
      <c r="T29429" s="11"/>
      <c r="U29429" s="11"/>
      <c r="V29429" s="11"/>
      <c r="W29429" s="11"/>
      <c r="X29429" s="11"/>
      <c r="Y29429" s="11"/>
      <c r="Z29429" s="11"/>
      <c r="BE29429"/>
      <c r="BF29429"/>
      <c r="BG29429"/>
    </row>
    <row r="29430" spans="11:59" x14ac:dyDescent="0.25">
      <c r="K29430" s="11"/>
      <c r="L29430" s="11"/>
      <c r="N29430" s="11"/>
      <c r="O29430" s="11"/>
      <c r="P29430" s="11"/>
      <c r="Q29430" s="11"/>
      <c r="R29430" s="11"/>
      <c r="S29430" s="11"/>
      <c r="T29430" s="11"/>
      <c r="U29430" s="11"/>
      <c r="V29430" s="11"/>
      <c r="W29430" s="11"/>
      <c r="X29430" s="11"/>
      <c r="Y29430" s="11"/>
      <c r="Z29430" s="11"/>
      <c r="BE29430"/>
      <c r="BF29430"/>
      <c r="BG29430"/>
    </row>
    <row r="29431" spans="11:59" x14ac:dyDescent="0.25">
      <c r="K29431" s="11"/>
      <c r="L29431" s="11"/>
      <c r="N29431" s="11"/>
      <c r="O29431" s="11"/>
      <c r="P29431" s="11"/>
      <c r="Q29431" s="11"/>
      <c r="R29431" s="11"/>
      <c r="S29431" s="11"/>
      <c r="T29431" s="11"/>
      <c r="U29431" s="11"/>
      <c r="V29431" s="11"/>
      <c r="W29431" s="11"/>
      <c r="X29431" s="11"/>
      <c r="Y29431" s="11"/>
      <c r="Z29431" s="11"/>
      <c r="BE29431"/>
      <c r="BF29431"/>
      <c r="BG29431"/>
    </row>
    <row r="29432" spans="11:59" x14ac:dyDescent="0.25">
      <c r="K29432" s="11"/>
      <c r="L29432" s="11"/>
      <c r="N29432" s="11"/>
      <c r="O29432" s="11"/>
      <c r="P29432" s="11"/>
      <c r="Q29432" s="11"/>
      <c r="R29432" s="11"/>
      <c r="S29432" s="11"/>
      <c r="T29432" s="11"/>
      <c r="U29432" s="11"/>
      <c r="V29432" s="11"/>
      <c r="W29432" s="11"/>
      <c r="X29432" s="11"/>
      <c r="Y29432" s="11"/>
      <c r="Z29432" s="11"/>
      <c r="BE29432"/>
      <c r="BF29432"/>
      <c r="BG29432"/>
    </row>
    <row r="29433" spans="11:59" x14ac:dyDescent="0.25">
      <c r="K29433" s="11"/>
      <c r="L29433" s="11"/>
      <c r="N29433" s="11"/>
      <c r="O29433" s="11"/>
      <c r="P29433" s="11"/>
      <c r="Q29433" s="11"/>
      <c r="R29433" s="11"/>
      <c r="S29433" s="11"/>
      <c r="T29433" s="11"/>
      <c r="U29433" s="11"/>
      <c r="V29433" s="11"/>
      <c r="W29433" s="11"/>
      <c r="X29433" s="11"/>
      <c r="Y29433" s="11"/>
      <c r="Z29433" s="11"/>
      <c r="BE29433"/>
      <c r="BF29433"/>
      <c r="BG29433"/>
    </row>
    <row r="29434" spans="11:59" x14ac:dyDescent="0.25">
      <c r="K29434" s="11"/>
      <c r="L29434" s="11"/>
      <c r="N29434" s="11"/>
      <c r="O29434" s="11"/>
      <c r="P29434" s="11"/>
      <c r="Q29434" s="11"/>
      <c r="R29434" s="11"/>
      <c r="S29434" s="11"/>
      <c r="T29434" s="11"/>
      <c r="U29434" s="11"/>
      <c r="V29434" s="11"/>
      <c r="W29434" s="11"/>
      <c r="X29434" s="11"/>
      <c r="Y29434" s="11"/>
      <c r="Z29434" s="11"/>
      <c r="BE29434"/>
      <c r="BF29434"/>
      <c r="BG29434"/>
    </row>
    <row r="29435" spans="11:59" x14ac:dyDescent="0.25">
      <c r="K29435" s="11"/>
      <c r="L29435" s="11"/>
      <c r="N29435" s="11"/>
      <c r="O29435" s="11"/>
      <c r="P29435" s="11"/>
      <c r="Q29435" s="11"/>
      <c r="R29435" s="11"/>
      <c r="S29435" s="11"/>
      <c r="T29435" s="11"/>
      <c r="U29435" s="11"/>
      <c r="V29435" s="11"/>
      <c r="W29435" s="11"/>
      <c r="X29435" s="11"/>
      <c r="Y29435" s="11"/>
      <c r="Z29435" s="11"/>
      <c r="BE29435"/>
      <c r="BF29435"/>
      <c r="BG29435"/>
    </row>
    <row r="29436" spans="11:59" x14ac:dyDescent="0.25">
      <c r="K29436" s="11"/>
      <c r="L29436" s="11"/>
      <c r="N29436" s="11"/>
      <c r="O29436" s="11"/>
      <c r="P29436" s="11"/>
      <c r="Q29436" s="11"/>
      <c r="R29436" s="11"/>
      <c r="S29436" s="11"/>
      <c r="T29436" s="11"/>
      <c r="U29436" s="11"/>
      <c r="V29436" s="11"/>
      <c r="W29436" s="11"/>
      <c r="X29436" s="11"/>
      <c r="Y29436" s="11"/>
      <c r="Z29436" s="11"/>
      <c r="BE29436"/>
      <c r="BF29436"/>
      <c r="BG29436"/>
    </row>
    <row r="29437" spans="11:59" x14ac:dyDescent="0.25">
      <c r="K29437" s="11"/>
      <c r="L29437" s="11"/>
      <c r="N29437" s="11"/>
      <c r="O29437" s="11"/>
      <c r="P29437" s="11"/>
      <c r="Q29437" s="11"/>
      <c r="R29437" s="11"/>
      <c r="S29437" s="11"/>
      <c r="T29437" s="11"/>
      <c r="U29437" s="11"/>
      <c r="V29437" s="11"/>
      <c r="W29437" s="11"/>
      <c r="X29437" s="11"/>
      <c r="Y29437" s="11"/>
      <c r="Z29437" s="11"/>
      <c r="BE29437"/>
      <c r="BF29437"/>
      <c r="BG29437"/>
    </row>
    <row r="29438" spans="11:59" x14ac:dyDescent="0.25">
      <c r="K29438" s="11"/>
      <c r="L29438" s="11"/>
      <c r="N29438" s="11"/>
      <c r="O29438" s="11"/>
      <c r="P29438" s="11"/>
      <c r="Q29438" s="11"/>
      <c r="R29438" s="11"/>
      <c r="S29438" s="11"/>
      <c r="T29438" s="11"/>
      <c r="U29438" s="11"/>
      <c r="V29438" s="11"/>
      <c r="W29438" s="11"/>
      <c r="X29438" s="11"/>
      <c r="Y29438" s="11"/>
      <c r="Z29438" s="11"/>
      <c r="BE29438"/>
      <c r="BF29438"/>
      <c r="BG29438"/>
    </row>
    <row r="29439" spans="11:59" x14ac:dyDescent="0.25">
      <c r="K29439" s="11"/>
      <c r="L29439" s="11"/>
      <c r="N29439" s="11"/>
      <c r="O29439" s="11"/>
      <c r="P29439" s="11"/>
      <c r="Q29439" s="11"/>
      <c r="R29439" s="11"/>
      <c r="S29439" s="11"/>
      <c r="T29439" s="11"/>
      <c r="U29439" s="11"/>
      <c r="V29439" s="11"/>
      <c r="W29439" s="11"/>
      <c r="X29439" s="11"/>
      <c r="Y29439" s="11"/>
      <c r="Z29439" s="11"/>
      <c r="BE29439"/>
      <c r="BF29439"/>
      <c r="BG29439"/>
    </row>
    <row r="29440" spans="11:59" x14ac:dyDescent="0.25">
      <c r="K29440" s="11"/>
      <c r="L29440" s="11"/>
      <c r="N29440" s="11"/>
      <c r="O29440" s="11"/>
      <c r="P29440" s="11"/>
      <c r="Q29440" s="11"/>
      <c r="R29440" s="11"/>
      <c r="S29440" s="11"/>
      <c r="T29440" s="11"/>
      <c r="U29440" s="11"/>
      <c r="V29440" s="11"/>
      <c r="W29440" s="11"/>
      <c r="X29440" s="11"/>
      <c r="Y29440" s="11"/>
      <c r="Z29440" s="11"/>
      <c r="BE29440"/>
      <c r="BF29440"/>
      <c r="BG29440"/>
    </row>
    <row r="29441" spans="11:59" x14ac:dyDescent="0.25">
      <c r="K29441" s="11"/>
      <c r="L29441" s="11"/>
      <c r="N29441" s="11"/>
      <c r="O29441" s="11"/>
      <c r="P29441" s="11"/>
      <c r="Q29441" s="11"/>
      <c r="R29441" s="11"/>
      <c r="S29441" s="11"/>
      <c r="T29441" s="11"/>
      <c r="U29441" s="11"/>
      <c r="V29441" s="11"/>
      <c r="W29441" s="11"/>
      <c r="X29441" s="11"/>
      <c r="Y29441" s="11"/>
      <c r="Z29441" s="11"/>
      <c r="BE29441"/>
      <c r="BF29441"/>
      <c r="BG29441"/>
    </row>
    <row r="29442" spans="11:59" x14ac:dyDescent="0.25">
      <c r="K29442" s="11"/>
      <c r="L29442" s="11"/>
      <c r="N29442" s="11"/>
      <c r="O29442" s="11"/>
      <c r="P29442" s="11"/>
      <c r="Q29442" s="11"/>
      <c r="R29442" s="11"/>
      <c r="S29442" s="11"/>
      <c r="T29442" s="11"/>
      <c r="U29442" s="11"/>
      <c r="V29442" s="11"/>
      <c r="W29442" s="11"/>
      <c r="X29442" s="11"/>
      <c r="Y29442" s="11"/>
      <c r="Z29442" s="11"/>
      <c r="BE29442"/>
      <c r="BF29442"/>
      <c r="BG29442"/>
    </row>
    <row r="29443" spans="11:59" x14ac:dyDescent="0.25">
      <c r="K29443" s="11"/>
      <c r="L29443" s="11"/>
      <c r="N29443" s="11"/>
      <c r="O29443" s="11"/>
      <c r="P29443" s="11"/>
      <c r="Q29443" s="11"/>
      <c r="R29443" s="11"/>
      <c r="S29443" s="11"/>
      <c r="T29443" s="11"/>
      <c r="U29443" s="11"/>
      <c r="V29443" s="11"/>
      <c r="W29443" s="11"/>
      <c r="X29443" s="11"/>
      <c r="Y29443" s="11"/>
      <c r="Z29443" s="11"/>
      <c r="BE29443"/>
      <c r="BF29443"/>
      <c r="BG29443"/>
    </row>
    <row r="29444" spans="11:59" x14ac:dyDescent="0.25">
      <c r="K29444" s="11"/>
      <c r="L29444" s="11"/>
      <c r="N29444" s="11"/>
      <c r="O29444" s="11"/>
      <c r="P29444" s="11"/>
      <c r="Q29444" s="11"/>
      <c r="R29444" s="11"/>
      <c r="S29444" s="11"/>
      <c r="T29444" s="11"/>
      <c r="U29444" s="11"/>
      <c r="V29444" s="11"/>
      <c r="W29444" s="11"/>
      <c r="X29444" s="11"/>
      <c r="Y29444" s="11"/>
      <c r="Z29444" s="11"/>
      <c r="BE29444"/>
      <c r="BF29444"/>
      <c r="BG29444"/>
    </row>
    <row r="29445" spans="11:59" x14ac:dyDescent="0.25">
      <c r="K29445" s="11"/>
      <c r="L29445" s="11"/>
      <c r="N29445" s="11"/>
      <c r="O29445" s="11"/>
      <c r="P29445" s="11"/>
      <c r="Q29445" s="11"/>
      <c r="R29445" s="11"/>
      <c r="S29445" s="11"/>
      <c r="T29445" s="11"/>
      <c r="U29445" s="11"/>
      <c r="V29445" s="11"/>
      <c r="W29445" s="11"/>
      <c r="X29445" s="11"/>
      <c r="Y29445" s="11"/>
      <c r="Z29445" s="11"/>
      <c r="BE29445"/>
      <c r="BF29445"/>
      <c r="BG29445"/>
    </row>
    <row r="29446" spans="11:59" x14ac:dyDescent="0.25">
      <c r="K29446" s="11"/>
      <c r="L29446" s="11"/>
      <c r="N29446" s="11"/>
      <c r="O29446" s="11"/>
      <c r="P29446" s="11"/>
      <c r="Q29446" s="11"/>
      <c r="R29446" s="11"/>
      <c r="S29446" s="11"/>
      <c r="T29446" s="11"/>
      <c r="U29446" s="11"/>
      <c r="V29446" s="11"/>
      <c r="W29446" s="11"/>
      <c r="X29446" s="11"/>
      <c r="Y29446" s="11"/>
      <c r="Z29446" s="11"/>
      <c r="BE29446"/>
      <c r="BF29446"/>
      <c r="BG29446"/>
    </row>
    <row r="29447" spans="11:59" x14ac:dyDescent="0.25">
      <c r="K29447" s="11"/>
      <c r="L29447" s="11"/>
      <c r="N29447" s="11"/>
      <c r="O29447" s="11"/>
      <c r="P29447" s="11"/>
      <c r="Q29447" s="11"/>
      <c r="R29447" s="11"/>
      <c r="S29447" s="11"/>
      <c r="T29447" s="11"/>
      <c r="U29447" s="11"/>
      <c r="V29447" s="11"/>
      <c r="W29447" s="11"/>
      <c r="X29447" s="11"/>
      <c r="Y29447" s="11"/>
      <c r="Z29447" s="11"/>
      <c r="BE29447"/>
      <c r="BF29447"/>
      <c r="BG29447"/>
    </row>
    <row r="29448" spans="11:59" x14ac:dyDescent="0.25">
      <c r="K29448" s="11"/>
      <c r="L29448" s="11"/>
      <c r="N29448" s="11"/>
      <c r="O29448" s="11"/>
      <c r="P29448" s="11"/>
      <c r="Q29448" s="11"/>
      <c r="R29448" s="11"/>
      <c r="S29448" s="11"/>
      <c r="T29448" s="11"/>
      <c r="U29448" s="11"/>
      <c r="V29448" s="11"/>
      <c r="W29448" s="11"/>
      <c r="X29448" s="11"/>
      <c r="Y29448" s="11"/>
      <c r="Z29448" s="11"/>
      <c r="BE29448"/>
      <c r="BF29448"/>
      <c r="BG29448"/>
    </row>
    <row r="29449" spans="11:59" x14ac:dyDescent="0.25">
      <c r="K29449" s="11"/>
      <c r="L29449" s="11"/>
      <c r="N29449" s="11"/>
      <c r="O29449" s="11"/>
      <c r="P29449" s="11"/>
      <c r="Q29449" s="11"/>
      <c r="R29449" s="11"/>
      <c r="S29449" s="11"/>
      <c r="T29449" s="11"/>
      <c r="U29449" s="11"/>
      <c r="V29449" s="11"/>
      <c r="W29449" s="11"/>
      <c r="X29449" s="11"/>
      <c r="Y29449" s="11"/>
      <c r="Z29449" s="11"/>
      <c r="BE29449"/>
      <c r="BF29449"/>
      <c r="BG29449"/>
    </row>
    <row r="29450" spans="11:59" x14ac:dyDescent="0.25">
      <c r="K29450" s="11"/>
      <c r="L29450" s="11"/>
      <c r="N29450" s="11"/>
      <c r="O29450" s="11"/>
      <c r="P29450" s="11"/>
      <c r="Q29450" s="11"/>
      <c r="R29450" s="11"/>
      <c r="S29450" s="11"/>
      <c r="T29450" s="11"/>
      <c r="U29450" s="11"/>
      <c r="V29450" s="11"/>
      <c r="W29450" s="11"/>
      <c r="X29450" s="11"/>
      <c r="Y29450" s="11"/>
      <c r="Z29450" s="11"/>
      <c r="BE29450"/>
      <c r="BF29450"/>
      <c r="BG29450"/>
    </row>
    <row r="29451" spans="11:59" x14ac:dyDescent="0.25">
      <c r="K29451" s="11"/>
      <c r="L29451" s="11"/>
      <c r="N29451" s="11"/>
      <c r="O29451" s="11"/>
      <c r="P29451" s="11"/>
      <c r="Q29451" s="11"/>
      <c r="R29451" s="11"/>
      <c r="S29451" s="11"/>
      <c r="T29451" s="11"/>
      <c r="U29451" s="11"/>
      <c r="V29451" s="11"/>
      <c r="W29451" s="11"/>
      <c r="X29451" s="11"/>
      <c r="Y29451" s="11"/>
      <c r="Z29451" s="11"/>
      <c r="BE29451"/>
      <c r="BF29451"/>
      <c r="BG29451"/>
    </row>
    <row r="29452" spans="11:59" x14ac:dyDescent="0.25">
      <c r="K29452" s="11"/>
      <c r="L29452" s="11"/>
      <c r="N29452" s="11"/>
      <c r="O29452" s="11"/>
      <c r="P29452" s="11"/>
      <c r="Q29452" s="11"/>
      <c r="R29452" s="11"/>
      <c r="S29452" s="11"/>
      <c r="T29452" s="11"/>
      <c r="U29452" s="11"/>
      <c r="V29452" s="11"/>
      <c r="W29452" s="11"/>
      <c r="X29452" s="11"/>
      <c r="Y29452" s="11"/>
      <c r="Z29452" s="11"/>
      <c r="BE29452"/>
      <c r="BF29452"/>
      <c r="BG29452"/>
    </row>
    <row r="29453" spans="11:59" x14ac:dyDescent="0.25">
      <c r="K29453" s="11"/>
      <c r="L29453" s="11"/>
      <c r="N29453" s="11"/>
      <c r="O29453" s="11"/>
      <c r="P29453" s="11"/>
      <c r="Q29453" s="11"/>
      <c r="R29453" s="11"/>
      <c r="S29453" s="11"/>
      <c r="T29453" s="11"/>
      <c r="U29453" s="11"/>
      <c r="V29453" s="11"/>
      <c r="W29453" s="11"/>
      <c r="X29453" s="11"/>
      <c r="Y29453" s="11"/>
      <c r="Z29453" s="11"/>
      <c r="BE29453"/>
      <c r="BF29453"/>
      <c r="BG29453"/>
    </row>
    <row r="29454" spans="11:59" x14ac:dyDescent="0.25">
      <c r="K29454" s="11"/>
      <c r="L29454" s="11"/>
      <c r="N29454" s="11"/>
      <c r="O29454" s="11"/>
      <c r="P29454" s="11"/>
      <c r="Q29454" s="11"/>
      <c r="R29454" s="11"/>
      <c r="S29454" s="11"/>
      <c r="T29454" s="11"/>
      <c r="U29454" s="11"/>
      <c r="V29454" s="11"/>
      <c r="W29454" s="11"/>
      <c r="X29454" s="11"/>
      <c r="Y29454" s="11"/>
      <c r="Z29454" s="11"/>
      <c r="BE29454"/>
      <c r="BF29454"/>
      <c r="BG29454"/>
    </row>
    <row r="29455" spans="11:59" x14ac:dyDescent="0.25">
      <c r="K29455" s="11"/>
      <c r="L29455" s="11"/>
      <c r="N29455" s="11"/>
      <c r="O29455" s="11"/>
      <c r="P29455" s="11"/>
      <c r="Q29455" s="11"/>
      <c r="R29455" s="11"/>
      <c r="S29455" s="11"/>
      <c r="T29455" s="11"/>
      <c r="U29455" s="11"/>
      <c r="V29455" s="11"/>
      <c r="W29455" s="11"/>
      <c r="X29455" s="11"/>
      <c r="Y29455" s="11"/>
      <c r="Z29455" s="11"/>
      <c r="BE29455"/>
      <c r="BF29455"/>
      <c r="BG29455"/>
    </row>
    <row r="29456" spans="11:59" x14ac:dyDescent="0.25">
      <c r="K29456" s="11"/>
      <c r="L29456" s="11"/>
      <c r="N29456" s="11"/>
      <c r="O29456" s="11"/>
      <c r="P29456" s="11"/>
      <c r="Q29456" s="11"/>
      <c r="R29456" s="11"/>
      <c r="S29456" s="11"/>
      <c r="T29456" s="11"/>
      <c r="U29456" s="11"/>
      <c r="V29456" s="11"/>
      <c r="W29456" s="11"/>
      <c r="X29456" s="11"/>
      <c r="Y29456" s="11"/>
      <c r="Z29456" s="11"/>
      <c r="BE29456"/>
      <c r="BF29456"/>
      <c r="BG29456"/>
    </row>
    <row r="29457" spans="11:59" x14ac:dyDescent="0.25">
      <c r="K29457" s="11"/>
      <c r="L29457" s="11"/>
      <c r="N29457" s="11"/>
      <c r="O29457" s="11"/>
      <c r="P29457" s="11"/>
      <c r="Q29457" s="11"/>
      <c r="R29457" s="11"/>
      <c r="S29457" s="11"/>
      <c r="T29457" s="11"/>
      <c r="U29457" s="11"/>
      <c r="V29457" s="11"/>
      <c r="W29457" s="11"/>
      <c r="X29457" s="11"/>
      <c r="Y29457" s="11"/>
      <c r="Z29457" s="11"/>
      <c r="BE29457"/>
      <c r="BF29457"/>
      <c r="BG29457"/>
    </row>
    <row r="29458" spans="11:59" x14ac:dyDescent="0.25">
      <c r="K29458" s="11"/>
      <c r="L29458" s="11"/>
      <c r="N29458" s="11"/>
      <c r="O29458" s="11"/>
      <c r="P29458" s="11"/>
      <c r="Q29458" s="11"/>
      <c r="R29458" s="11"/>
      <c r="S29458" s="11"/>
      <c r="T29458" s="11"/>
      <c r="U29458" s="11"/>
      <c r="V29458" s="11"/>
      <c r="W29458" s="11"/>
      <c r="X29458" s="11"/>
      <c r="Y29458" s="11"/>
      <c r="Z29458" s="11"/>
      <c r="BE29458"/>
      <c r="BF29458"/>
      <c r="BG29458"/>
    </row>
    <row r="29459" spans="11:59" x14ac:dyDescent="0.25">
      <c r="K29459" s="11"/>
      <c r="L29459" s="11"/>
      <c r="N29459" s="11"/>
      <c r="O29459" s="11"/>
      <c r="P29459" s="11"/>
      <c r="Q29459" s="11"/>
      <c r="R29459" s="11"/>
      <c r="S29459" s="11"/>
      <c r="T29459" s="11"/>
      <c r="U29459" s="11"/>
      <c r="V29459" s="11"/>
      <c r="W29459" s="11"/>
      <c r="X29459" s="11"/>
      <c r="Y29459" s="11"/>
      <c r="Z29459" s="11"/>
      <c r="BE29459"/>
      <c r="BF29459"/>
      <c r="BG29459"/>
    </row>
    <row r="29460" spans="11:59" x14ac:dyDescent="0.25">
      <c r="K29460" s="11"/>
      <c r="L29460" s="11"/>
      <c r="N29460" s="11"/>
      <c r="O29460" s="11"/>
      <c r="P29460" s="11"/>
      <c r="Q29460" s="11"/>
      <c r="R29460" s="11"/>
      <c r="S29460" s="11"/>
      <c r="T29460" s="11"/>
      <c r="U29460" s="11"/>
      <c r="V29460" s="11"/>
      <c r="W29460" s="11"/>
      <c r="X29460" s="11"/>
      <c r="Y29460" s="11"/>
      <c r="Z29460" s="11"/>
      <c r="BE29460"/>
      <c r="BF29460"/>
      <c r="BG29460"/>
    </row>
    <row r="29461" spans="11:59" x14ac:dyDescent="0.25">
      <c r="K29461" s="11"/>
      <c r="L29461" s="11"/>
      <c r="N29461" s="11"/>
      <c r="O29461" s="11"/>
      <c r="P29461" s="11"/>
      <c r="Q29461" s="11"/>
      <c r="R29461" s="11"/>
      <c r="S29461" s="11"/>
      <c r="T29461" s="11"/>
      <c r="U29461" s="11"/>
      <c r="V29461" s="11"/>
      <c r="W29461" s="11"/>
      <c r="X29461" s="11"/>
      <c r="Y29461" s="11"/>
      <c r="Z29461" s="11"/>
      <c r="BE29461"/>
      <c r="BF29461"/>
      <c r="BG29461"/>
    </row>
    <row r="29462" spans="11:59" x14ac:dyDescent="0.25">
      <c r="K29462" s="11"/>
      <c r="L29462" s="11"/>
      <c r="N29462" s="11"/>
      <c r="O29462" s="11"/>
      <c r="P29462" s="11"/>
      <c r="Q29462" s="11"/>
      <c r="R29462" s="11"/>
      <c r="S29462" s="11"/>
      <c r="T29462" s="11"/>
      <c r="U29462" s="11"/>
      <c r="V29462" s="11"/>
      <c r="W29462" s="11"/>
      <c r="X29462" s="11"/>
      <c r="Y29462" s="11"/>
      <c r="Z29462" s="11"/>
      <c r="BE29462"/>
      <c r="BF29462"/>
      <c r="BG29462"/>
    </row>
    <row r="29463" spans="11:59" x14ac:dyDescent="0.25">
      <c r="K29463" s="11"/>
      <c r="L29463" s="11"/>
      <c r="N29463" s="11"/>
      <c r="O29463" s="11"/>
      <c r="P29463" s="11"/>
      <c r="Q29463" s="11"/>
      <c r="R29463" s="11"/>
      <c r="S29463" s="11"/>
      <c r="T29463" s="11"/>
      <c r="U29463" s="11"/>
      <c r="V29463" s="11"/>
      <c r="W29463" s="11"/>
      <c r="X29463" s="11"/>
      <c r="Y29463" s="11"/>
      <c r="Z29463" s="11"/>
      <c r="BE29463"/>
      <c r="BF29463"/>
      <c r="BG29463"/>
    </row>
    <row r="29464" spans="11:59" x14ac:dyDescent="0.25">
      <c r="K29464" s="11"/>
      <c r="L29464" s="11"/>
      <c r="N29464" s="11"/>
      <c r="O29464" s="11"/>
      <c r="P29464" s="11"/>
      <c r="Q29464" s="11"/>
      <c r="R29464" s="11"/>
      <c r="S29464" s="11"/>
      <c r="T29464" s="11"/>
      <c r="U29464" s="11"/>
      <c r="V29464" s="11"/>
      <c r="W29464" s="11"/>
      <c r="X29464" s="11"/>
      <c r="Y29464" s="11"/>
      <c r="Z29464" s="11"/>
      <c r="BE29464"/>
      <c r="BF29464"/>
      <c r="BG29464"/>
    </row>
    <row r="29465" spans="11:59" x14ac:dyDescent="0.25">
      <c r="K29465" s="11"/>
      <c r="L29465" s="11"/>
      <c r="N29465" s="11"/>
      <c r="O29465" s="11"/>
      <c r="P29465" s="11"/>
      <c r="Q29465" s="11"/>
      <c r="R29465" s="11"/>
      <c r="S29465" s="11"/>
      <c r="T29465" s="11"/>
      <c r="U29465" s="11"/>
      <c r="V29465" s="11"/>
      <c r="W29465" s="11"/>
      <c r="X29465" s="11"/>
      <c r="Y29465" s="11"/>
      <c r="Z29465" s="11"/>
      <c r="BE29465"/>
      <c r="BF29465"/>
      <c r="BG29465"/>
    </row>
    <row r="29466" spans="11:59" x14ac:dyDescent="0.25">
      <c r="K29466" s="11"/>
      <c r="L29466" s="11"/>
      <c r="N29466" s="11"/>
      <c r="O29466" s="11"/>
      <c r="P29466" s="11"/>
      <c r="Q29466" s="11"/>
      <c r="R29466" s="11"/>
      <c r="S29466" s="11"/>
      <c r="T29466" s="11"/>
      <c r="U29466" s="11"/>
      <c r="V29466" s="11"/>
      <c r="W29466" s="11"/>
      <c r="X29466" s="11"/>
      <c r="Y29466" s="11"/>
      <c r="Z29466" s="11"/>
      <c r="BE29466"/>
      <c r="BF29466"/>
      <c r="BG29466"/>
    </row>
    <row r="29467" spans="11:59" x14ac:dyDescent="0.25">
      <c r="K29467" s="11"/>
      <c r="L29467" s="11"/>
      <c r="N29467" s="11"/>
      <c r="O29467" s="11"/>
      <c r="P29467" s="11"/>
      <c r="Q29467" s="11"/>
      <c r="R29467" s="11"/>
      <c r="S29467" s="11"/>
      <c r="T29467" s="11"/>
      <c r="U29467" s="11"/>
      <c r="V29467" s="11"/>
      <c r="W29467" s="11"/>
      <c r="X29467" s="11"/>
      <c r="Y29467" s="11"/>
      <c r="Z29467" s="11"/>
      <c r="BE29467"/>
      <c r="BF29467"/>
      <c r="BG29467"/>
    </row>
    <row r="29468" spans="11:59" x14ac:dyDescent="0.25">
      <c r="K29468" s="11"/>
      <c r="L29468" s="11"/>
      <c r="N29468" s="11"/>
      <c r="O29468" s="11"/>
      <c r="P29468" s="11"/>
      <c r="Q29468" s="11"/>
      <c r="R29468" s="11"/>
      <c r="S29468" s="11"/>
      <c r="T29468" s="11"/>
      <c r="U29468" s="11"/>
      <c r="V29468" s="11"/>
      <c r="W29468" s="11"/>
      <c r="X29468" s="11"/>
      <c r="Y29468" s="11"/>
      <c r="Z29468" s="11"/>
      <c r="BE29468"/>
      <c r="BF29468"/>
      <c r="BG29468"/>
    </row>
    <row r="29469" spans="11:59" x14ac:dyDescent="0.25">
      <c r="K29469" s="11"/>
      <c r="L29469" s="11"/>
      <c r="N29469" s="11"/>
      <c r="O29469" s="11"/>
      <c r="P29469" s="11"/>
      <c r="Q29469" s="11"/>
      <c r="R29469" s="11"/>
      <c r="S29469" s="11"/>
      <c r="T29469" s="11"/>
      <c r="U29469" s="11"/>
      <c r="V29469" s="11"/>
      <c r="W29469" s="11"/>
      <c r="X29469" s="11"/>
      <c r="Y29469" s="11"/>
      <c r="Z29469" s="11"/>
      <c r="BE29469"/>
      <c r="BF29469"/>
      <c r="BG29469"/>
    </row>
    <row r="29470" spans="11:59" x14ac:dyDescent="0.25">
      <c r="K29470" s="11"/>
      <c r="L29470" s="11"/>
      <c r="N29470" s="11"/>
      <c r="O29470" s="11"/>
      <c r="P29470" s="11"/>
      <c r="Q29470" s="11"/>
      <c r="R29470" s="11"/>
      <c r="S29470" s="11"/>
      <c r="T29470" s="11"/>
      <c r="U29470" s="11"/>
      <c r="V29470" s="11"/>
      <c r="W29470" s="11"/>
      <c r="X29470" s="11"/>
      <c r="Y29470" s="11"/>
      <c r="Z29470" s="11"/>
      <c r="BE29470"/>
      <c r="BF29470"/>
      <c r="BG29470"/>
    </row>
    <row r="29471" spans="11:59" x14ac:dyDescent="0.25">
      <c r="K29471" s="11"/>
      <c r="L29471" s="11"/>
      <c r="N29471" s="11"/>
      <c r="O29471" s="11"/>
      <c r="P29471" s="11"/>
      <c r="Q29471" s="11"/>
      <c r="R29471" s="11"/>
      <c r="S29471" s="11"/>
      <c r="T29471" s="11"/>
      <c r="U29471" s="11"/>
      <c r="V29471" s="11"/>
      <c r="W29471" s="11"/>
      <c r="X29471" s="11"/>
      <c r="Y29471" s="11"/>
      <c r="Z29471" s="11"/>
      <c r="BE29471"/>
      <c r="BF29471"/>
      <c r="BG29471"/>
    </row>
    <row r="29472" spans="11:59" x14ac:dyDescent="0.25">
      <c r="K29472" s="11"/>
      <c r="L29472" s="11"/>
      <c r="N29472" s="11"/>
      <c r="O29472" s="11"/>
      <c r="P29472" s="11"/>
      <c r="Q29472" s="11"/>
      <c r="R29472" s="11"/>
      <c r="S29472" s="11"/>
      <c r="T29472" s="11"/>
      <c r="U29472" s="11"/>
      <c r="V29472" s="11"/>
      <c r="W29472" s="11"/>
      <c r="X29472" s="11"/>
      <c r="Y29472" s="11"/>
      <c r="Z29472" s="11"/>
      <c r="BE29472"/>
      <c r="BF29472"/>
      <c r="BG29472"/>
    </row>
    <row r="29473" spans="11:59" x14ac:dyDescent="0.25">
      <c r="K29473" s="11"/>
      <c r="L29473" s="11"/>
      <c r="N29473" s="11"/>
      <c r="O29473" s="11"/>
      <c r="P29473" s="11"/>
      <c r="Q29473" s="11"/>
      <c r="R29473" s="11"/>
      <c r="S29473" s="11"/>
      <c r="T29473" s="11"/>
      <c r="U29473" s="11"/>
      <c r="V29473" s="11"/>
      <c r="W29473" s="11"/>
      <c r="X29473" s="11"/>
      <c r="Y29473" s="11"/>
      <c r="Z29473" s="11"/>
      <c r="BE29473"/>
      <c r="BF29473"/>
      <c r="BG29473"/>
    </row>
    <row r="29474" spans="11:59" x14ac:dyDescent="0.25">
      <c r="K29474" s="11"/>
      <c r="L29474" s="11"/>
      <c r="N29474" s="11"/>
      <c r="O29474" s="11"/>
      <c r="P29474" s="11"/>
      <c r="Q29474" s="11"/>
      <c r="R29474" s="11"/>
      <c r="S29474" s="11"/>
      <c r="T29474" s="11"/>
      <c r="U29474" s="11"/>
      <c r="V29474" s="11"/>
      <c r="W29474" s="11"/>
      <c r="X29474" s="11"/>
      <c r="Y29474" s="11"/>
      <c r="Z29474" s="11"/>
      <c r="BE29474"/>
      <c r="BF29474"/>
      <c r="BG29474"/>
    </row>
    <row r="29475" spans="11:59" x14ac:dyDescent="0.25">
      <c r="K29475" s="11"/>
      <c r="L29475" s="11"/>
      <c r="N29475" s="11"/>
      <c r="O29475" s="11"/>
      <c r="P29475" s="11"/>
      <c r="Q29475" s="11"/>
      <c r="R29475" s="11"/>
      <c r="S29475" s="11"/>
      <c r="T29475" s="11"/>
      <c r="U29475" s="11"/>
      <c r="V29475" s="11"/>
      <c r="W29475" s="11"/>
      <c r="X29475" s="11"/>
      <c r="Y29475" s="11"/>
      <c r="Z29475" s="11"/>
      <c r="BE29475"/>
      <c r="BF29475"/>
      <c r="BG29475"/>
    </row>
    <row r="29476" spans="11:59" x14ac:dyDescent="0.25">
      <c r="K29476" s="11"/>
      <c r="L29476" s="11"/>
      <c r="N29476" s="11"/>
      <c r="O29476" s="11"/>
      <c r="P29476" s="11"/>
      <c r="Q29476" s="11"/>
      <c r="R29476" s="11"/>
      <c r="S29476" s="11"/>
      <c r="T29476" s="11"/>
      <c r="U29476" s="11"/>
      <c r="V29476" s="11"/>
      <c r="W29476" s="11"/>
      <c r="X29476" s="11"/>
      <c r="Y29476" s="11"/>
      <c r="Z29476" s="11"/>
      <c r="BE29476"/>
      <c r="BF29476"/>
      <c r="BG29476"/>
    </row>
    <row r="29477" spans="11:59" x14ac:dyDescent="0.25">
      <c r="K29477" s="11"/>
      <c r="L29477" s="11"/>
      <c r="N29477" s="11"/>
      <c r="O29477" s="11"/>
      <c r="P29477" s="11"/>
      <c r="Q29477" s="11"/>
      <c r="R29477" s="11"/>
      <c r="S29477" s="11"/>
      <c r="T29477" s="11"/>
      <c r="U29477" s="11"/>
      <c r="V29477" s="11"/>
      <c r="W29477" s="11"/>
      <c r="X29477" s="11"/>
      <c r="Y29477" s="11"/>
      <c r="Z29477" s="11"/>
      <c r="BE29477"/>
      <c r="BF29477"/>
      <c r="BG29477"/>
    </row>
    <row r="29478" spans="11:59" x14ac:dyDescent="0.25">
      <c r="K29478" s="11"/>
      <c r="L29478" s="11"/>
      <c r="N29478" s="11"/>
      <c r="O29478" s="11"/>
      <c r="P29478" s="11"/>
      <c r="Q29478" s="11"/>
      <c r="R29478" s="11"/>
      <c r="S29478" s="11"/>
      <c r="T29478" s="11"/>
      <c r="U29478" s="11"/>
      <c r="V29478" s="11"/>
      <c r="W29478" s="11"/>
      <c r="X29478" s="11"/>
      <c r="Y29478" s="11"/>
      <c r="Z29478" s="11"/>
      <c r="BE29478"/>
      <c r="BF29478"/>
      <c r="BG29478"/>
    </row>
    <row r="29479" spans="11:59" x14ac:dyDescent="0.25">
      <c r="K29479" s="11"/>
      <c r="L29479" s="11"/>
      <c r="N29479" s="11"/>
      <c r="O29479" s="11"/>
      <c r="P29479" s="11"/>
      <c r="Q29479" s="11"/>
      <c r="R29479" s="11"/>
      <c r="S29479" s="11"/>
      <c r="T29479" s="11"/>
      <c r="U29479" s="11"/>
      <c r="V29479" s="11"/>
      <c r="W29479" s="11"/>
      <c r="X29479" s="11"/>
      <c r="Y29479" s="11"/>
      <c r="Z29479" s="11"/>
      <c r="BE29479"/>
      <c r="BF29479"/>
      <c r="BG29479"/>
    </row>
    <row r="29480" spans="11:59" x14ac:dyDescent="0.25">
      <c r="K29480" s="11"/>
      <c r="L29480" s="11"/>
      <c r="N29480" s="11"/>
      <c r="O29480" s="11"/>
      <c r="P29480" s="11"/>
      <c r="Q29480" s="11"/>
      <c r="R29480" s="11"/>
      <c r="S29480" s="11"/>
      <c r="T29480" s="11"/>
      <c r="U29480" s="11"/>
      <c r="V29480" s="11"/>
      <c r="W29480" s="11"/>
      <c r="X29480" s="11"/>
      <c r="Y29480" s="11"/>
      <c r="Z29480" s="11"/>
      <c r="BE29480"/>
      <c r="BF29480"/>
      <c r="BG29480"/>
    </row>
    <row r="29481" spans="11:59" x14ac:dyDescent="0.25">
      <c r="K29481" s="11"/>
      <c r="L29481" s="11"/>
      <c r="N29481" s="11"/>
      <c r="O29481" s="11"/>
      <c r="P29481" s="11"/>
      <c r="Q29481" s="11"/>
      <c r="R29481" s="11"/>
      <c r="S29481" s="11"/>
      <c r="T29481" s="11"/>
      <c r="U29481" s="11"/>
      <c r="V29481" s="11"/>
      <c r="W29481" s="11"/>
      <c r="X29481" s="11"/>
      <c r="Y29481" s="11"/>
      <c r="Z29481" s="11"/>
      <c r="BE29481"/>
      <c r="BF29481"/>
      <c r="BG29481"/>
    </row>
    <row r="29482" spans="11:59" x14ac:dyDescent="0.25">
      <c r="K29482" s="11"/>
      <c r="L29482" s="11"/>
      <c r="N29482" s="11"/>
      <c r="O29482" s="11"/>
      <c r="P29482" s="11"/>
      <c r="Q29482" s="11"/>
      <c r="R29482" s="11"/>
      <c r="S29482" s="11"/>
      <c r="T29482" s="11"/>
      <c r="U29482" s="11"/>
      <c r="V29482" s="11"/>
      <c r="W29482" s="11"/>
      <c r="X29482" s="11"/>
      <c r="Y29482" s="11"/>
      <c r="Z29482" s="11"/>
      <c r="BE29482"/>
      <c r="BF29482"/>
      <c r="BG29482"/>
    </row>
    <row r="29483" spans="11:59" x14ac:dyDescent="0.25">
      <c r="K29483" s="11"/>
      <c r="L29483" s="11"/>
      <c r="N29483" s="11"/>
      <c r="O29483" s="11"/>
      <c r="P29483" s="11"/>
      <c r="Q29483" s="11"/>
      <c r="R29483" s="11"/>
      <c r="S29483" s="11"/>
      <c r="T29483" s="11"/>
      <c r="U29483" s="11"/>
      <c r="V29483" s="11"/>
      <c r="W29483" s="11"/>
      <c r="X29483" s="11"/>
      <c r="Y29483" s="11"/>
      <c r="Z29483" s="11"/>
      <c r="BE29483"/>
      <c r="BF29483"/>
      <c r="BG29483"/>
    </row>
    <row r="29484" spans="11:59" x14ac:dyDescent="0.25">
      <c r="K29484" s="11"/>
      <c r="L29484" s="11"/>
      <c r="N29484" s="11"/>
      <c r="O29484" s="11"/>
      <c r="P29484" s="11"/>
      <c r="Q29484" s="11"/>
      <c r="R29484" s="11"/>
      <c r="S29484" s="11"/>
      <c r="T29484" s="11"/>
      <c r="U29484" s="11"/>
      <c r="V29484" s="11"/>
      <c r="W29484" s="11"/>
      <c r="X29484" s="11"/>
      <c r="Y29484" s="11"/>
      <c r="Z29484" s="11"/>
      <c r="BE29484"/>
      <c r="BF29484"/>
      <c r="BG29484"/>
    </row>
    <row r="29485" spans="11:59" x14ac:dyDescent="0.25">
      <c r="K29485" s="11"/>
      <c r="L29485" s="11"/>
      <c r="N29485" s="11"/>
      <c r="O29485" s="11"/>
      <c r="P29485" s="11"/>
      <c r="Q29485" s="11"/>
      <c r="R29485" s="11"/>
      <c r="S29485" s="11"/>
      <c r="T29485" s="11"/>
      <c r="U29485" s="11"/>
      <c r="V29485" s="11"/>
      <c r="W29485" s="11"/>
      <c r="X29485" s="11"/>
      <c r="Y29485" s="11"/>
      <c r="Z29485" s="11"/>
      <c r="BE29485"/>
      <c r="BF29485"/>
      <c r="BG29485"/>
    </row>
    <row r="29486" spans="11:59" x14ac:dyDescent="0.25">
      <c r="K29486" s="11"/>
      <c r="L29486" s="11"/>
      <c r="N29486" s="11"/>
      <c r="O29486" s="11"/>
      <c r="P29486" s="11"/>
      <c r="Q29486" s="11"/>
      <c r="R29486" s="11"/>
      <c r="S29486" s="11"/>
      <c r="T29486" s="11"/>
      <c r="U29486" s="11"/>
      <c r="V29486" s="11"/>
      <c r="W29486" s="11"/>
      <c r="X29486" s="11"/>
      <c r="Y29486" s="11"/>
      <c r="Z29486" s="11"/>
      <c r="BE29486"/>
      <c r="BF29486"/>
      <c r="BG29486"/>
    </row>
    <row r="29487" spans="11:59" x14ac:dyDescent="0.25">
      <c r="K29487" s="11"/>
      <c r="L29487" s="11"/>
      <c r="N29487" s="11"/>
      <c r="O29487" s="11"/>
      <c r="P29487" s="11"/>
      <c r="Q29487" s="11"/>
      <c r="R29487" s="11"/>
      <c r="S29487" s="11"/>
      <c r="T29487" s="11"/>
      <c r="U29487" s="11"/>
      <c r="V29487" s="11"/>
      <c r="W29487" s="11"/>
      <c r="X29487" s="11"/>
      <c r="Y29487" s="11"/>
      <c r="Z29487" s="11"/>
      <c r="BE29487"/>
      <c r="BF29487"/>
      <c r="BG29487"/>
    </row>
    <row r="29488" spans="11:59" x14ac:dyDescent="0.25">
      <c r="K29488" s="11"/>
      <c r="L29488" s="11"/>
      <c r="N29488" s="11"/>
      <c r="O29488" s="11"/>
      <c r="P29488" s="11"/>
      <c r="Q29488" s="11"/>
      <c r="R29488" s="11"/>
      <c r="S29488" s="11"/>
      <c r="T29488" s="11"/>
      <c r="U29488" s="11"/>
      <c r="V29488" s="11"/>
      <c r="W29488" s="11"/>
      <c r="X29488" s="11"/>
      <c r="Y29488" s="11"/>
      <c r="Z29488" s="11"/>
      <c r="BE29488"/>
      <c r="BF29488"/>
      <c r="BG29488"/>
    </row>
    <row r="29489" spans="11:59" x14ac:dyDescent="0.25">
      <c r="K29489" s="11"/>
      <c r="L29489" s="11"/>
      <c r="N29489" s="11"/>
      <c r="O29489" s="11"/>
      <c r="P29489" s="11"/>
      <c r="Q29489" s="11"/>
      <c r="R29489" s="11"/>
      <c r="S29489" s="11"/>
      <c r="T29489" s="11"/>
      <c r="U29489" s="11"/>
      <c r="V29489" s="11"/>
      <c r="W29489" s="11"/>
      <c r="X29489" s="11"/>
      <c r="Y29489" s="11"/>
      <c r="Z29489" s="11"/>
      <c r="BE29489"/>
      <c r="BF29489"/>
      <c r="BG29489"/>
    </row>
    <row r="29490" spans="11:59" x14ac:dyDescent="0.25">
      <c r="K29490" s="11"/>
      <c r="L29490" s="11"/>
      <c r="N29490" s="11"/>
      <c r="O29490" s="11"/>
      <c r="P29490" s="11"/>
      <c r="Q29490" s="11"/>
      <c r="R29490" s="11"/>
      <c r="S29490" s="11"/>
      <c r="T29490" s="11"/>
      <c r="U29490" s="11"/>
      <c r="V29490" s="11"/>
      <c r="W29490" s="11"/>
      <c r="X29490" s="11"/>
      <c r="Y29490" s="11"/>
      <c r="Z29490" s="11"/>
      <c r="BE29490"/>
      <c r="BF29490"/>
      <c r="BG29490"/>
    </row>
    <row r="29491" spans="11:59" x14ac:dyDescent="0.25">
      <c r="K29491" s="11"/>
      <c r="L29491" s="11"/>
      <c r="N29491" s="11"/>
      <c r="O29491" s="11"/>
      <c r="P29491" s="11"/>
      <c r="Q29491" s="11"/>
      <c r="R29491" s="11"/>
      <c r="S29491" s="11"/>
      <c r="T29491" s="11"/>
      <c r="U29491" s="11"/>
      <c r="V29491" s="11"/>
      <c r="W29491" s="11"/>
      <c r="X29491" s="11"/>
      <c r="Y29491" s="11"/>
      <c r="Z29491" s="11"/>
      <c r="BE29491"/>
      <c r="BF29491"/>
      <c r="BG29491"/>
    </row>
    <row r="29492" spans="11:59" x14ac:dyDescent="0.25">
      <c r="K29492" s="11"/>
      <c r="L29492" s="11"/>
      <c r="N29492" s="11"/>
      <c r="O29492" s="11"/>
      <c r="P29492" s="11"/>
      <c r="Q29492" s="11"/>
      <c r="R29492" s="11"/>
      <c r="S29492" s="11"/>
      <c r="T29492" s="11"/>
      <c r="U29492" s="11"/>
      <c r="V29492" s="11"/>
      <c r="W29492" s="11"/>
      <c r="X29492" s="11"/>
      <c r="Y29492" s="11"/>
      <c r="Z29492" s="11"/>
      <c r="BE29492"/>
      <c r="BF29492"/>
      <c r="BG29492"/>
    </row>
    <row r="29493" spans="11:59" x14ac:dyDescent="0.25">
      <c r="K29493" s="11"/>
      <c r="L29493" s="11"/>
      <c r="N29493" s="11"/>
      <c r="O29493" s="11"/>
      <c r="P29493" s="11"/>
      <c r="Q29493" s="11"/>
      <c r="R29493" s="11"/>
      <c r="S29493" s="11"/>
      <c r="T29493" s="11"/>
      <c r="U29493" s="11"/>
      <c r="V29493" s="11"/>
      <c r="W29493" s="11"/>
      <c r="X29493" s="11"/>
      <c r="Y29493" s="11"/>
      <c r="Z29493" s="11"/>
      <c r="BE29493"/>
      <c r="BF29493"/>
      <c r="BG29493"/>
    </row>
    <row r="29494" spans="11:59" x14ac:dyDescent="0.25">
      <c r="K29494" s="11"/>
      <c r="L29494" s="11"/>
      <c r="N29494" s="11"/>
      <c r="O29494" s="11"/>
      <c r="P29494" s="11"/>
      <c r="Q29494" s="11"/>
      <c r="R29494" s="11"/>
      <c r="S29494" s="11"/>
      <c r="T29494" s="11"/>
      <c r="U29494" s="11"/>
      <c r="V29494" s="11"/>
      <c r="W29494" s="11"/>
      <c r="X29494" s="11"/>
      <c r="Y29494" s="11"/>
      <c r="Z29494" s="11"/>
      <c r="BE29494"/>
      <c r="BF29494"/>
      <c r="BG29494"/>
    </row>
    <row r="29495" spans="11:59" x14ac:dyDescent="0.25">
      <c r="K29495" s="11"/>
      <c r="L29495" s="11"/>
      <c r="N29495" s="11"/>
      <c r="O29495" s="11"/>
      <c r="P29495" s="11"/>
      <c r="Q29495" s="11"/>
      <c r="R29495" s="11"/>
      <c r="S29495" s="11"/>
      <c r="T29495" s="11"/>
      <c r="U29495" s="11"/>
      <c r="V29495" s="11"/>
      <c r="W29495" s="11"/>
      <c r="X29495" s="11"/>
      <c r="Y29495" s="11"/>
      <c r="Z29495" s="11"/>
      <c r="BE29495"/>
      <c r="BF29495"/>
      <c r="BG29495"/>
    </row>
    <row r="29496" spans="11:59" x14ac:dyDescent="0.25">
      <c r="K29496" s="11"/>
      <c r="L29496" s="11"/>
      <c r="N29496" s="11"/>
      <c r="O29496" s="11"/>
      <c r="P29496" s="11"/>
      <c r="Q29496" s="11"/>
      <c r="R29496" s="11"/>
      <c r="S29496" s="11"/>
      <c r="T29496" s="11"/>
      <c r="U29496" s="11"/>
      <c r="V29496" s="11"/>
      <c r="W29496" s="11"/>
      <c r="X29496" s="11"/>
      <c r="Y29496" s="11"/>
      <c r="Z29496" s="11"/>
      <c r="BE29496"/>
      <c r="BF29496"/>
      <c r="BG29496"/>
    </row>
    <row r="29497" spans="11:59" x14ac:dyDescent="0.25">
      <c r="K29497" s="11"/>
      <c r="L29497" s="11"/>
      <c r="N29497" s="11"/>
      <c r="O29497" s="11"/>
      <c r="P29497" s="11"/>
      <c r="Q29497" s="11"/>
      <c r="R29497" s="11"/>
      <c r="S29497" s="11"/>
      <c r="T29497" s="11"/>
      <c r="U29497" s="11"/>
      <c r="V29497" s="11"/>
      <c r="W29497" s="11"/>
      <c r="X29497" s="11"/>
      <c r="Y29497" s="11"/>
      <c r="Z29497" s="11"/>
      <c r="BE29497"/>
      <c r="BF29497"/>
      <c r="BG29497"/>
    </row>
    <row r="29498" spans="11:59" x14ac:dyDescent="0.25">
      <c r="K29498" s="11"/>
      <c r="L29498" s="11"/>
      <c r="N29498" s="11"/>
      <c r="O29498" s="11"/>
      <c r="P29498" s="11"/>
      <c r="Q29498" s="11"/>
      <c r="R29498" s="11"/>
      <c r="S29498" s="11"/>
      <c r="T29498" s="11"/>
      <c r="U29498" s="11"/>
      <c r="V29498" s="11"/>
      <c r="W29498" s="11"/>
      <c r="X29498" s="11"/>
      <c r="Y29498" s="11"/>
      <c r="Z29498" s="11"/>
      <c r="BE29498"/>
      <c r="BF29498"/>
      <c r="BG29498"/>
    </row>
    <row r="29499" spans="11:59" x14ac:dyDescent="0.25">
      <c r="K29499" s="11"/>
      <c r="L29499" s="11"/>
      <c r="N29499" s="11"/>
      <c r="O29499" s="11"/>
      <c r="P29499" s="11"/>
      <c r="Q29499" s="11"/>
      <c r="R29499" s="11"/>
      <c r="S29499" s="11"/>
      <c r="T29499" s="11"/>
      <c r="U29499" s="11"/>
      <c r="V29499" s="11"/>
      <c r="W29499" s="11"/>
      <c r="X29499" s="11"/>
      <c r="Y29499" s="11"/>
      <c r="Z29499" s="11"/>
      <c r="BE29499"/>
      <c r="BF29499"/>
      <c r="BG29499"/>
    </row>
    <row r="29500" spans="11:59" x14ac:dyDescent="0.25">
      <c r="K29500" s="11"/>
      <c r="L29500" s="11"/>
      <c r="N29500" s="11"/>
      <c r="O29500" s="11"/>
      <c r="P29500" s="11"/>
      <c r="Q29500" s="11"/>
      <c r="R29500" s="11"/>
      <c r="S29500" s="11"/>
      <c r="T29500" s="11"/>
      <c r="U29500" s="11"/>
      <c r="V29500" s="11"/>
      <c r="W29500" s="11"/>
      <c r="X29500" s="11"/>
      <c r="Y29500" s="11"/>
      <c r="Z29500" s="11"/>
      <c r="BE29500"/>
      <c r="BF29500"/>
      <c r="BG29500"/>
    </row>
    <row r="29501" spans="11:59" x14ac:dyDescent="0.25">
      <c r="K29501" s="11"/>
      <c r="L29501" s="11"/>
      <c r="N29501" s="11"/>
      <c r="O29501" s="11"/>
      <c r="P29501" s="11"/>
      <c r="Q29501" s="11"/>
      <c r="R29501" s="11"/>
      <c r="S29501" s="11"/>
      <c r="T29501" s="11"/>
      <c r="U29501" s="11"/>
      <c r="V29501" s="11"/>
      <c r="W29501" s="11"/>
      <c r="X29501" s="11"/>
      <c r="Y29501" s="11"/>
      <c r="Z29501" s="11"/>
      <c r="BE29501"/>
      <c r="BF29501"/>
      <c r="BG29501"/>
    </row>
    <row r="29502" spans="11:59" x14ac:dyDescent="0.25">
      <c r="K29502" s="11"/>
      <c r="L29502" s="11"/>
      <c r="N29502" s="11"/>
      <c r="O29502" s="11"/>
      <c r="P29502" s="11"/>
      <c r="Q29502" s="11"/>
      <c r="R29502" s="11"/>
      <c r="S29502" s="11"/>
      <c r="T29502" s="11"/>
      <c r="U29502" s="11"/>
      <c r="V29502" s="11"/>
      <c r="W29502" s="11"/>
      <c r="X29502" s="11"/>
      <c r="Y29502" s="11"/>
      <c r="Z29502" s="11"/>
      <c r="BE29502"/>
      <c r="BF29502"/>
      <c r="BG29502"/>
    </row>
    <row r="29503" spans="11:59" x14ac:dyDescent="0.25">
      <c r="K29503" s="11"/>
      <c r="L29503" s="11"/>
      <c r="N29503" s="11"/>
      <c r="O29503" s="11"/>
      <c r="P29503" s="11"/>
      <c r="Q29503" s="11"/>
      <c r="R29503" s="11"/>
      <c r="S29503" s="11"/>
      <c r="T29503" s="11"/>
      <c r="U29503" s="11"/>
      <c r="V29503" s="11"/>
      <c r="W29503" s="11"/>
      <c r="X29503" s="11"/>
      <c r="Y29503" s="11"/>
      <c r="Z29503" s="11"/>
      <c r="BE29503"/>
      <c r="BF29503"/>
      <c r="BG29503"/>
    </row>
    <row r="29504" spans="11:59" x14ac:dyDescent="0.25">
      <c r="K29504" s="11"/>
      <c r="L29504" s="11"/>
      <c r="N29504" s="11"/>
      <c r="O29504" s="11"/>
      <c r="P29504" s="11"/>
      <c r="Q29504" s="11"/>
      <c r="R29504" s="11"/>
      <c r="S29504" s="11"/>
      <c r="T29504" s="11"/>
      <c r="U29504" s="11"/>
      <c r="V29504" s="11"/>
      <c r="W29504" s="11"/>
      <c r="X29504" s="11"/>
      <c r="Y29504" s="11"/>
      <c r="Z29504" s="11"/>
      <c r="BE29504"/>
      <c r="BF29504"/>
      <c r="BG29504"/>
    </row>
    <row r="29505" spans="11:59" x14ac:dyDescent="0.25">
      <c r="K29505" s="11"/>
      <c r="L29505" s="11"/>
      <c r="N29505" s="11"/>
      <c r="O29505" s="11"/>
      <c r="P29505" s="11"/>
      <c r="Q29505" s="11"/>
      <c r="R29505" s="11"/>
      <c r="S29505" s="11"/>
      <c r="T29505" s="11"/>
      <c r="U29505" s="11"/>
      <c r="V29505" s="11"/>
      <c r="W29505" s="11"/>
      <c r="X29505" s="11"/>
      <c r="Y29505" s="11"/>
      <c r="Z29505" s="11"/>
      <c r="BE29505"/>
      <c r="BF29505"/>
      <c r="BG29505"/>
    </row>
    <row r="29506" spans="11:59" x14ac:dyDescent="0.25">
      <c r="K29506" s="11"/>
      <c r="L29506" s="11"/>
      <c r="N29506" s="11"/>
      <c r="O29506" s="11"/>
      <c r="P29506" s="11"/>
      <c r="Q29506" s="11"/>
      <c r="R29506" s="11"/>
      <c r="S29506" s="11"/>
      <c r="T29506" s="11"/>
      <c r="U29506" s="11"/>
      <c r="V29506" s="11"/>
      <c r="W29506" s="11"/>
      <c r="X29506" s="11"/>
      <c r="Y29506" s="11"/>
      <c r="Z29506" s="11"/>
      <c r="BE29506"/>
      <c r="BF29506"/>
      <c r="BG29506"/>
    </row>
    <row r="29507" spans="11:59" x14ac:dyDescent="0.25">
      <c r="K29507" s="11"/>
      <c r="L29507" s="11"/>
      <c r="N29507" s="11"/>
      <c r="O29507" s="11"/>
      <c r="P29507" s="11"/>
      <c r="Q29507" s="11"/>
      <c r="R29507" s="11"/>
      <c r="S29507" s="11"/>
      <c r="T29507" s="11"/>
      <c r="U29507" s="11"/>
      <c r="V29507" s="11"/>
      <c r="W29507" s="11"/>
      <c r="X29507" s="11"/>
      <c r="Y29507" s="11"/>
      <c r="Z29507" s="11"/>
      <c r="BE29507"/>
      <c r="BF29507"/>
      <c r="BG29507"/>
    </row>
    <row r="29508" spans="11:59" x14ac:dyDescent="0.25">
      <c r="K29508" s="11"/>
      <c r="L29508" s="11"/>
      <c r="N29508" s="11"/>
      <c r="O29508" s="11"/>
      <c r="P29508" s="11"/>
      <c r="Q29508" s="11"/>
      <c r="R29508" s="11"/>
      <c r="S29508" s="11"/>
      <c r="T29508" s="11"/>
      <c r="U29508" s="11"/>
      <c r="V29508" s="11"/>
      <c r="W29508" s="11"/>
      <c r="X29508" s="11"/>
      <c r="Y29508" s="11"/>
      <c r="Z29508" s="11"/>
      <c r="BE29508"/>
      <c r="BF29508"/>
      <c r="BG29508"/>
    </row>
    <row r="29509" spans="11:59" x14ac:dyDescent="0.25">
      <c r="K29509" s="11"/>
      <c r="L29509" s="11"/>
      <c r="N29509" s="11"/>
      <c r="O29509" s="11"/>
      <c r="P29509" s="11"/>
      <c r="Q29509" s="11"/>
      <c r="R29509" s="11"/>
      <c r="S29509" s="11"/>
      <c r="T29509" s="11"/>
      <c r="U29509" s="11"/>
      <c r="V29509" s="11"/>
      <c r="W29509" s="11"/>
      <c r="X29509" s="11"/>
      <c r="Y29509" s="11"/>
      <c r="Z29509" s="11"/>
      <c r="BE29509"/>
      <c r="BF29509"/>
      <c r="BG29509"/>
    </row>
    <row r="29510" spans="11:59" x14ac:dyDescent="0.25">
      <c r="K29510" s="11"/>
      <c r="L29510" s="11"/>
      <c r="N29510" s="11"/>
      <c r="O29510" s="11"/>
      <c r="P29510" s="11"/>
      <c r="Q29510" s="11"/>
      <c r="R29510" s="11"/>
      <c r="S29510" s="11"/>
      <c r="T29510" s="11"/>
      <c r="U29510" s="11"/>
      <c r="V29510" s="11"/>
      <c r="W29510" s="11"/>
      <c r="X29510" s="11"/>
      <c r="Y29510" s="11"/>
      <c r="Z29510" s="11"/>
      <c r="BE29510"/>
      <c r="BF29510"/>
      <c r="BG29510"/>
    </row>
    <row r="29511" spans="11:59" x14ac:dyDescent="0.25">
      <c r="K29511" s="11"/>
      <c r="L29511" s="11"/>
      <c r="N29511" s="11"/>
      <c r="O29511" s="11"/>
      <c r="P29511" s="11"/>
      <c r="Q29511" s="11"/>
      <c r="R29511" s="11"/>
      <c r="S29511" s="11"/>
      <c r="T29511" s="11"/>
      <c r="U29511" s="11"/>
      <c r="V29511" s="11"/>
      <c r="W29511" s="11"/>
      <c r="X29511" s="11"/>
      <c r="Y29511" s="11"/>
      <c r="Z29511" s="11"/>
      <c r="BE29511"/>
      <c r="BF29511"/>
      <c r="BG29511"/>
    </row>
    <row r="29512" spans="11:59" x14ac:dyDescent="0.25">
      <c r="K29512" s="11"/>
      <c r="L29512" s="11"/>
      <c r="N29512" s="11"/>
      <c r="O29512" s="11"/>
      <c r="P29512" s="11"/>
      <c r="Q29512" s="11"/>
      <c r="R29512" s="11"/>
      <c r="S29512" s="11"/>
      <c r="T29512" s="11"/>
      <c r="U29512" s="11"/>
      <c r="V29512" s="11"/>
      <c r="W29512" s="11"/>
      <c r="X29512" s="11"/>
      <c r="Y29512" s="11"/>
      <c r="Z29512" s="11"/>
      <c r="BE29512"/>
      <c r="BF29512"/>
      <c r="BG29512"/>
    </row>
    <row r="29513" spans="11:59" x14ac:dyDescent="0.25">
      <c r="K29513" s="11"/>
      <c r="L29513" s="11"/>
      <c r="N29513" s="11"/>
      <c r="O29513" s="11"/>
      <c r="P29513" s="11"/>
      <c r="Q29513" s="11"/>
      <c r="R29513" s="11"/>
      <c r="S29513" s="11"/>
      <c r="T29513" s="11"/>
      <c r="U29513" s="11"/>
      <c r="V29513" s="11"/>
      <c r="W29513" s="11"/>
      <c r="X29513" s="11"/>
      <c r="Y29513" s="11"/>
      <c r="Z29513" s="11"/>
      <c r="BE29513"/>
      <c r="BF29513"/>
      <c r="BG29513"/>
    </row>
    <row r="29514" spans="11:59" x14ac:dyDescent="0.25">
      <c r="K29514" s="11"/>
      <c r="L29514" s="11"/>
      <c r="N29514" s="11"/>
      <c r="O29514" s="11"/>
      <c r="P29514" s="11"/>
      <c r="Q29514" s="11"/>
      <c r="R29514" s="11"/>
      <c r="S29514" s="11"/>
      <c r="T29514" s="11"/>
      <c r="U29514" s="11"/>
      <c r="V29514" s="11"/>
      <c r="W29514" s="11"/>
      <c r="X29514" s="11"/>
      <c r="Y29514" s="11"/>
      <c r="Z29514" s="11"/>
      <c r="BE29514"/>
      <c r="BF29514"/>
      <c r="BG29514"/>
    </row>
    <row r="29515" spans="11:59" x14ac:dyDescent="0.25">
      <c r="K29515" s="11"/>
      <c r="L29515" s="11"/>
      <c r="N29515" s="11"/>
      <c r="O29515" s="11"/>
      <c r="P29515" s="11"/>
      <c r="Q29515" s="11"/>
      <c r="R29515" s="11"/>
      <c r="S29515" s="11"/>
      <c r="T29515" s="11"/>
      <c r="U29515" s="11"/>
      <c r="V29515" s="11"/>
      <c r="W29515" s="11"/>
      <c r="X29515" s="11"/>
      <c r="Y29515" s="11"/>
      <c r="Z29515" s="11"/>
      <c r="BE29515"/>
      <c r="BF29515"/>
      <c r="BG29515"/>
    </row>
    <row r="29516" spans="11:59" x14ac:dyDescent="0.25">
      <c r="K29516" s="11"/>
      <c r="L29516" s="11"/>
      <c r="N29516" s="11"/>
      <c r="O29516" s="11"/>
      <c r="P29516" s="11"/>
      <c r="Q29516" s="11"/>
      <c r="R29516" s="11"/>
      <c r="S29516" s="11"/>
      <c r="T29516" s="11"/>
      <c r="U29516" s="11"/>
      <c r="V29516" s="11"/>
      <c r="W29516" s="11"/>
      <c r="X29516" s="11"/>
      <c r="Y29516" s="11"/>
      <c r="Z29516" s="11"/>
      <c r="BE29516"/>
      <c r="BF29516"/>
      <c r="BG29516"/>
    </row>
    <row r="29517" spans="11:59" x14ac:dyDescent="0.25">
      <c r="K29517" s="11"/>
      <c r="L29517" s="11"/>
      <c r="N29517" s="11"/>
      <c r="O29517" s="11"/>
      <c r="P29517" s="11"/>
      <c r="Q29517" s="11"/>
      <c r="R29517" s="11"/>
      <c r="S29517" s="11"/>
      <c r="T29517" s="11"/>
      <c r="U29517" s="11"/>
      <c r="V29517" s="11"/>
      <c r="W29517" s="11"/>
      <c r="X29517" s="11"/>
      <c r="Y29517" s="11"/>
      <c r="Z29517" s="11"/>
      <c r="BE29517"/>
      <c r="BF29517"/>
      <c r="BG29517"/>
    </row>
    <row r="29518" spans="11:59" x14ac:dyDescent="0.25">
      <c r="K29518" s="11"/>
      <c r="L29518" s="11"/>
      <c r="N29518" s="11"/>
      <c r="O29518" s="11"/>
      <c r="P29518" s="11"/>
      <c r="Q29518" s="11"/>
      <c r="R29518" s="11"/>
      <c r="S29518" s="11"/>
      <c r="T29518" s="11"/>
      <c r="U29518" s="11"/>
      <c r="V29518" s="11"/>
      <c r="W29518" s="11"/>
      <c r="X29518" s="11"/>
      <c r="Y29518" s="11"/>
      <c r="Z29518" s="11"/>
      <c r="BE29518"/>
      <c r="BF29518"/>
      <c r="BG29518"/>
    </row>
    <row r="29519" spans="11:59" x14ac:dyDescent="0.25">
      <c r="K29519" s="11"/>
      <c r="L29519" s="11"/>
      <c r="N29519" s="11"/>
      <c r="O29519" s="11"/>
      <c r="P29519" s="11"/>
      <c r="Q29519" s="11"/>
      <c r="R29519" s="11"/>
      <c r="S29519" s="11"/>
      <c r="T29519" s="11"/>
      <c r="U29519" s="11"/>
      <c r="V29519" s="11"/>
      <c r="W29519" s="11"/>
      <c r="X29519" s="11"/>
      <c r="Y29519" s="11"/>
      <c r="Z29519" s="11"/>
      <c r="BE29519"/>
      <c r="BF29519"/>
      <c r="BG29519"/>
    </row>
    <row r="29520" spans="11:59" x14ac:dyDescent="0.25">
      <c r="K29520" s="11"/>
      <c r="L29520" s="11"/>
      <c r="N29520" s="11"/>
      <c r="O29520" s="11"/>
      <c r="P29520" s="11"/>
      <c r="Q29520" s="11"/>
      <c r="R29520" s="11"/>
      <c r="S29520" s="11"/>
      <c r="T29520" s="11"/>
      <c r="U29520" s="11"/>
      <c r="V29520" s="11"/>
      <c r="W29520" s="11"/>
      <c r="X29520" s="11"/>
      <c r="Y29520" s="11"/>
      <c r="Z29520" s="11"/>
      <c r="BE29520"/>
      <c r="BF29520"/>
      <c r="BG29520"/>
    </row>
    <row r="29521" spans="11:59" x14ac:dyDescent="0.25">
      <c r="K29521" s="11"/>
      <c r="L29521" s="11"/>
      <c r="N29521" s="11"/>
      <c r="O29521" s="11"/>
      <c r="P29521" s="11"/>
      <c r="Q29521" s="11"/>
      <c r="R29521" s="11"/>
      <c r="S29521" s="11"/>
      <c r="T29521" s="11"/>
      <c r="U29521" s="11"/>
      <c r="V29521" s="11"/>
      <c r="W29521" s="11"/>
      <c r="X29521" s="11"/>
      <c r="Y29521" s="11"/>
      <c r="Z29521" s="11"/>
      <c r="BE29521"/>
      <c r="BF29521"/>
      <c r="BG29521"/>
    </row>
    <row r="29522" spans="11:59" x14ac:dyDescent="0.25">
      <c r="K29522" s="11"/>
      <c r="L29522" s="11"/>
      <c r="N29522" s="11"/>
      <c r="O29522" s="11"/>
      <c r="P29522" s="11"/>
      <c r="Q29522" s="11"/>
      <c r="R29522" s="11"/>
      <c r="S29522" s="11"/>
      <c r="T29522" s="11"/>
      <c r="U29522" s="11"/>
      <c r="V29522" s="11"/>
      <c r="W29522" s="11"/>
      <c r="X29522" s="11"/>
      <c r="Y29522" s="11"/>
      <c r="Z29522" s="11"/>
      <c r="BE29522"/>
      <c r="BF29522"/>
      <c r="BG29522"/>
    </row>
    <row r="29523" spans="11:59" x14ac:dyDescent="0.25">
      <c r="K29523" s="11"/>
      <c r="L29523" s="11"/>
      <c r="N29523" s="11"/>
      <c r="O29523" s="11"/>
      <c r="P29523" s="11"/>
      <c r="Q29523" s="11"/>
      <c r="R29523" s="11"/>
      <c r="S29523" s="11"/>
      <c r="T29523" s="11"/>
      <c r="U29523" s="11"/>
      <c r="V29523" s="11"/>
      <c r="W29523" s="11"/>
      <c r="X29523" s="11"/>
      <c r="Y29523" s="11"/>
      <c r="Z29523" s="11"/>
      <c r="BE29523"/>
      <c r="BF29523"/>
      <c r="BG29523"/>
    </row>
    <row r="29524" spans="11:59" x14ac:dyDescent="0.25">
      <c r="K29524" s="11"/>
      <c r="L29524" s="11"/>
      <c r="N29524" s="11"/>
      <c r="O29524" s="11"/>
      <c r="P29524" s="11"/>
      <c r="Q29524" s="11"/>
      <c r="R29524" s="11"/>
      <c r="S29524" s="11"/>
      <c r="T29524" s="11"/>
      <c r="U29524" s="11"/>
      <c r="V29524" s="11"/>
      <c r="W29524" s="11"/>
      <c r="X29524" s="11"/>
      <c r="Y29524" s="11"/>
      <c r="Z29524" s="11"/>
      <c r="BE29524"/>
      <c r="BF29524"/>
      <c r="BG29524"/>
    </row>
    <row r="29525" spans="11:59" x14ac:dyDescent="0.25">
      <c r="K29525" s="11"/>
      <c r="L29525" s="11"/>
      <c r="N29525" s="11"/>
      <c r="O29525" s="11"/>
      <c r="P29525" s="11"/>
      <c r="Q29525" s="11"/>
      <c r="R29525" s="11"/>
      <c r="S29525" s="11"/>
      <c r="T29525" s="11"/>
      <c r="U29525" s="11"/>
      <c r="V29525" s="11"/>
      <c r="W29525" s="11"/>
      <c r="X29525" s="11"/>
      <c r="Y29525" s="11"/>
      <c r="Z29525" s="11"/>
      <c r="BE29525"/>
      <c r="BF29525"/>
      <c r="BG29525"/>
    </row>
    <row r="29526" spans="11:59" x14ac:dyDescent="0.25">
      <c r="K29526" s="11"/>
      <c r="L29526" s="11"/>
      <c r="N29526" s="11"/>
      <c r="O29526" s="11"/>
      <c r="P29526" s="11"/>
      <c r="Q29526" s="11"/>
      <c r="R29526" s="11"/>
      <c r="S29526" s="11"/>
      <c r="T29526" s="11"/>
      <c r="U29526" s="11"/>
      <c r="V29526" s="11"/>
      <c r="W29526" s="11"/>
      <c r="X29526" s="11"/>
      <c r="Y29526" s="11"/>
      <c r="Z29526" s="11"/>
      <c r="BE29526"/>
      <c r="BF29526"/>
      <c r="BG29526"/>
    </row>
    <row r="29527" spans="11:59" x14ac:dyDescent="0.25">
      <c r="K29527" s="11"/>
      <c r="L29527" s="11"/>
      <c r="N29527" s="11"/>
      <c r="O29527" s="11"/>
      <c r="P29527" s="11"/>
      <c r="Q29527" s="11"/>
      <c r="R29527" s="11"/>
      <c r="S29527" s="11"/>
      <c r="T29527" s="11"/>
      <c r="U29527" s="11"/>
      <c r="V29527" s="11"/>
      <c r="W29527" s="11"/>
      <c r="X29527" s="11"/>
      <c r="Y29527" s="11"/>
      <c r="Z29527" s="11"/>
      <c r="BE29527"/>
      <c r="BF29527"/>
      <c r="BG29527"/>
    </row>
    <row r="29528" spans="11:59" x14ac:dyDescent="0.25">
      <c r="K29528" s="11"/>
      <c r="L29528" s="11"/>
      <c r="N29528" s="11"/>
      <c r="O29528" s="11"/>
      <c r="P29528" s="11"/>
      <c r="Q29528" s="11"/>
      <c r="R29528" s="11"/>
      <c r="S29528" s="11"/>
      <c r="T29528" s="11"/>
      <c r="U29528" s="11"/>
      <c r="V29528" s="11"/>
      <c r="W29528" s="11"/>
      <c r="X29528" s="11"/>
      <c r="Y29528" s="11"/>
      <c r="Z29528" s="11"/>
      <c r="BE29528"/>
      <c r="BF29528"/>
      <c r="BG29528"/>
    </row>
    <row r="29529" spans="11:59" x14ac:dyDescent="0.25">
      <c r="K29529" s="11"/>
      <c r="L29529" s="11"/>
      <c r="N29529" s="11"/>
      <c r="O29529" s="11"/>
      <c r="P29529" s="11"/>
      <c r="Q29529" s="11"/>
      <c r="R29529" s="11"/>
      <c r="S29529" s="11"/>
      <c r="T29529" s="11"/>
      <c r="U29529" s="11"/>
      <c r="V29529" s="11"/>
      <c r="W29529" s="11"/>
      <c r="X29529" s="11"/>
      <c r="Y29529" s="11"/>
      <c r="Z29529" s="11"/>
      <c r="BE29529"/>
      <c r="BF29529"/>
      <c r="BG29529"/>
    </row>
    <row r="29530" spans="11:59" x14ac:dyDescent="0.25">
      <c r="K29530" s="11"/>
      <c r="L29530" s="11"/>
      <c r="N29530" s="11"/>
      <c r="O29530" s="11"/>
      <c r="P29530" s="11"/>
      <c r="Q29530" s="11"/>
      <c r="R29530" s="11"/>
      <c r="S29530" s="11"/>
      <c r="T29530" s="11"/>
      <c r="U29530" s="11"/>
      <c r="V29530" s="11"/>
      <c r="W29530" s="11"/>
      <c r="X29530" s="11"/>
      <c r="Y29530" s="11"/>
      <c r="Z29530" s="11"/>
      <c r="BE29530"/>
      <c r="BF29530"/>
      <c r="BG29530"/>
    </row>
    <row r="29531" spans="11:59" x14ac:dyDescent="0.25">
      <c r="K29531" s="11"/>
      <c r="L29531" s="11"/>
      <c r="N29531" s="11"/>
      <c r="O29531" s="11"/>
      <c r="P29531" s="11"/>
      <c r="Q29531" s="11"/>
      <c r="R29531" s="11"/>
      <c r="S29531" s="11"/>
      <c r="T29531" s="11"/>
      <c r="U29531" s="11"/>
      <c r="V29531" s="11"/>
      <c r="W29531" s="11"/>
      <c r="X29531" s="11"/>
      <c r="Y29531" s="11"/>
      <c r="Z29531" s="11"/>
      <c r="BE29531"/>
      <c r="BF29531"/>
      <c r="BG29531"/>
    </row>
    <row r="29532" spans="11:59" x14ac:dyDescent="0.25">
      <c r="K29532" s="11"/>
      <c r="L29532" s="11"/>
      <c r="N29532" s="11"/>
      <c r="O29532" s="11"/>
      <c r="P29532" s="11"/>
      <c r="Q29532" s="11"/>
      <c r="R29532" s="11"/>
      <c r="S29532" s="11"/>
      <c r="T29532" s="11"/>
      <c r="U29532" s="11"/>
      <c r="V29532" s="11"/>
      <c r="W29532" s="11"/>
      <c r="X29532" s="11"/>
      <c r="Y29532" s="11"/>
      <c r="Z29532" s="11"/>
      <c r="BE29532"/>
      <c r="BF29532"/>
      <c r="BG29532"/>
    </row>
    <row r="29533" spans="11:59" x14ac:dyDescent="0.25">
      <c r="K29533" s="11"/>
      <c r="L29533" s="11"/>
      <c r="N29533" s="11"/>
      <c r="O29533" s="11"/>
      <c r="P29533" s="11"/>
      <c r="Q29533" s="11"/>
      <c r="R29533" s="11"/>
      <c r="S29533" s="11"/>
      <c r="T29533" s="11"/>
      <c r="U29533" s="11"/>
      <c r="V29533" s="11"/>
      <c r="W29533" s="11"/>
      <c r="X29533" s="11"/>
      <c r="Y29533" s="11"/>
      <c r="Z29533" s="11"/>
      <c r="BE29533"/>
      <c r="BF29533"/>
      <c r="BG29533"/>
    </row>
    <row r="29534" spans="11:59" x14ac:dyDescent="0.25">
      <c r="K29534" s="11"/>
      <c r="L29534" s="11"/>
      <c r="N29534" s="11"/>
      <c r="O29534" s="11"/>
      <c r="P29534" s="11"/>
      <c r="Q29534" s="11"/>
      <c r="R29534" s="11"/>
      <c r="S29534" s="11"/>
      <c r="T29534" s="11"/>
      <c r="U29534" s="11"/>
      <c r="V29534" s="11"/>
      <c r="W29534" s="11"/>
      <c r="X29534" s="11"/>
      <c r="Y29534" s="11"/>
      <c r="Z29534" s="11"/>
      <c r="BE29534"/>
      <c r="BF29534"/>
      <c r="BG29534"/>
    </row>
    <row r="29535" spans="11:59" x14ac:dyDescent="0.25">
      <c r="K29535" s="11"/>
      <c r="L29535" s="11"/>
      <c r="N29535" s="11"/>
      <c r="O29535" s="11"/>
      <c r="P29535" s="11"/>
      <c r="Q29535" s="11"/>
      <c r="R29535" s="11"/>
      <c r="S29535" s="11"/>
      <c r="T29535" s="11"/>
      <c r="U29535" s="11"/>
      <c r="V29535" s="11"/>
      <c r="W29535" s="11"/>
      <c r="X29535" s="11"/>
      <c r="Y29535" s="11"/>
      <c r="Z29535" s="11"/>
      <c r="BE29535"/>
      <c r="BF29535"/>
      <c r="BG29535"/>
    </row>
    <row r="29536" spans="11:59" x14ac:dyDescent="0.25">
      <c r="K29536" s="11"/>
      <c r="L29536" s="11"/>
      <c r="N29536" s="11"/>
      <c r="O29536" s="11"/>
      <c r="P29536" s="11"/>
      <c r="Q29536" s="11"/>
      <c r="R29536" s="11"/>
      <c r="S29536" s="11"/>
      <c r="T29536" s="11"/>
      <c r="U29536" s="11"/>
      <c r="V29536" s="11"/>
      <c r="W29536" s="11"/>
      <c r="X29536" s="11"/>
      <c r="Y29536" s="11"/>
      <c r="Z29536" s="11"/>
      <c r="BE29536"/>
      <c r="BF29536"/>
      <c r="BG29536"/>
    </row>
    <row r="29537" spans="11:59" x14ac:dyDescent="0.25">
      <c r="K29537" s="11"/>
      <c r="L29537" s="11"/>
      <c r="N29537" s="11"/>
      <c r="O29537" s="11"/>
      <c r="P29537" s="11"/>
      <c r="Q29537" s="11"/>
      <c r="R29537" s="11"/>
      <c r="S29537" s="11"/>
      <c r="T29537" s="11"/>
      <c r="U29537" s="11"/>
      <c r="V29537" s="11"/>
      <c r="W29537" s="11"/>
      <c r="X29537" s="11"/>
      <c r="Y29537" s="11"/>
      <c r="Z29537" s="11"/>
      <c r="BE29537"/>
      <c r="BF29537"/>
      <c r="BG29537"/>
    </row>
    <row r="29538" spans="11:59" x14ac:dyDescent="0.25">
      <c r="K29538" s="11"/>
      <c r="L29538" s="11"/>
      <c r="N29538" s="11"/>
      <c r="O29538" s="11"/>
      <c r="P29538" s="11"/>
      <c r="Q29538" s="11"/>
      <c r="R29538" s="11"/>
      <c r="S29538" s="11"/>
      <c r="T29538" s="11"/>
      <c r="U29538" s="11"/>
      <c r="V29538" s="11"/>
      <c r="W29538" s="11"/>
      <c r="X29538" s="11"/>
      <c r="Y29538" s="11"/>
      <c r="Z29538" s="11"/>
      <c r="BE29538"/>
      <c r="BF29538"/>
      <c r="BG29538"/>
    </row>
    <row r="29539" spans="11:59" x14ac:dyDescent="0.25">
      <c r="K29539" s="11"/>
      <c r="L29539" s="11"/>
      <c r="N29539" s="11"/>
      <c r="O29539" s="11"/>
      <c r="P29539" s="11"/>
      <c r="Q29539" s="11"/>
      <c r="R29539" s="11"/>
      <c r="S29539" s="11"/>
      <c r="T29539" s="11"/>
      <c r="U29539" s="11"/>
      <c r="V29539" s="11"/>
      <c r="W29539" s="11"/>
      <c r="X29539" s="11"/>
      <c r="Y29539" s="11"/>
      <c r="Z29539" s="11"/>
      <c r="BE29539"/>
      <c r="BF29539"/>
      <c r="BG29539"/>
    </row>
    <row r="29540" spans="11:59" x14ac:dyDescent="0.25">
      <c r="K29540" s="11"/>
      <c r="L29540" s="11"/>
      <c r="N29540" s="11"/>
      <c r="O29540" s="11"/>
      <c r="P29540" s="11"/>
      <c r="Q29540" s="11"/>
      <c r="R29540" s="11"/>
      <c r="S29540" s="11"/>
      <c r="T29540" s="11"/>
      <c r="U29540" s="11"/>
      <c r="V29540" s="11"/>
      <c r="W29540" s="11"/>
      <c r="X29540" s="11"/>
      <c r="Y29540" s="11"/>
      <c r="Z29540" s="11"/>
      <c r="BE29540"/>
      <c r="BF29540"/>
      <c r="BG29540"/>
    </row>
    <row r="29541" spans="11:59" x14ac:dyDescent="0.25">
      <c r="K29541" s="11"/>
      <c r="L29541" s="11"/>
      <c r="N29541" s="11"/>
      <c r="O29541" s="11"/>
      <c r="P29541" s="11"/>
      <c r="Q29541" s="11"/>
      <c r="R29541" s="11"/>
      <c r="S29541" s="11"/>
      <c r="T29541" s="11"/>
      <c r="U29541" s="11"/>
      <c r="V29541" s="11"/>
      <c r="W29541" s="11"/>
      <c r="X29541" s="11"/>
      <c r="Y29541" s="11"/>
      <c r="Z29541" s="11"/>
      <c r="BE29541"/>
      <c r="BF29541"/>
      <c r="BG29541"/>
    </row>
    <row r="29542" spans="11:59" x14ac:dyDescent="0.25">
      <c r="K29542" s="11"/>
      <c r="L29542" s="11"/>
      <c r="N29542" s="11"/>
      <c r="O29542" s="11"/>
      <c r="P29542" s="11"/>
      <c r="Q29542" s="11"/>
      <c r="R29542" s="11"/>
      <c r="S29542" s="11"/>
      <c r="T29542" s="11"/>
      <c r="U29542" s="11"/>
      <c r="V29542" s="11"/>
      <c r="W29542" s="11"/>
      <c r="X29542" s="11"/>
      <c r="Y29542" s="11"/>
      <c r="Z29542" s="11"/>
      <c r="BE29542"/>
      <c r="BF29542"/>
      <c r="BG29542"/>
    </row>
    <row r="29543" spans="11:59" x14ac:dyDescent="0.25">
      <c r="K29543" s="11"/>
      <c r="L29543" s="11"/>
      <c r="N29543" s="11"/>
      <c r="O29543" s="11"/>
      <c r="P29543" s="11"/>
      <c r="Q29543" s="11"/>
      <c r="R29543" s="11"/>
      <c r="S29543" s="11"/>
      <c r="T29543" s="11"/>
      <c r="U29543" s="11"/>
      <c r="V29543" s="11"/>
      <c r="W29543" s="11"/>
      <c r="X29543" s="11"/>
      <c r="Y29543" s="11"/>
      <c r="Z29543" s="11"/>
      <c r="BE29543"/>
      <c r="BF29543"/>
      <c r="BG29543"/>
    </row>
    <row r="29544" spans="11:59" x14ac:dyDescent="0.25">
      <c r="K29544" s="11"/>
      <c r="L29544" s="11"/>
      <c r="N29544" s="11"/>
      <c r="O29544" s="11"/>
      <c r="P29544" s="11"/>
      <c r="Q29544" s="11"/>
      <c r="R29544" s="11"/>
      <c r="S29544" s="11"/>
      <c r="T29544" s="11"/>
      <c r="U29544" s="11"/>
      <c r="V29544" s="11"/>
      <c r="W29544" s="11"/>
      <c r="X29544" s="11"/>
      <c r="Y29544" s="11"/>
      <c r="Z29544" s="11"/>
      <c r="BE29544"/>
      <c r="BF29544"/>
      <c r="BG29544"/>
    </row>
    <row r="29545" spans="11:59" x14ac:dyDescent="0.25">
      <c r="K29545" s="11"/>
      <c r="L29545" s="11"/>
      <c r="N29545" s="11"/>
      <c r="O29545" s="11"/>
      <c r="P29545" s="11"/>
      <c r="Q29545" s="11"/>
      <c r="R29545" s="11"/>
      <c r="S29545" s="11"/>
      <c r="T29545" s="11"/>
      <c r="U29545" s="11"/>
      <c r="V29545" s="11"/>
      <c r="W29545" s="11"/>
      <c r="X29545" s="11"/>
      <c r="Y29545" s="11"/>
      <c r="Z29545" s="11"/>
      <c r="BE29545"/>
      <c r="BF29545"/>
      <c r="BG29545"/>
    </row>
    <row r="29546" spans="11:59" x14ac:dyDescent="0.25">
      <c r="K29546" s="11"/>
      <c r="L29546" s="11"/>
      <c r="N29546" s="11"/>
      <c r="O29546" s="11"/>
      <c r="P29546" s="11"/>
      <c r="Q29546" s="11"/>
      <c r="R29546" s="11"/>
      <c r="S29546" s="11"/>
      <c r="T29546" s="11"/>
      <c r="U29546" s="11"/>
      <c r="V29546" s="11"/>
      <c r="W29546" s="11"/>
      <c r="X29546" s="11"/>
      <c r="Y29546" s="11"/>
      <c r="Z29546" s="11"/>
      <c r="BE29546"/>
      <c r="BF29546"/>
      <c r="BG29546"/>
    </row>
    <row r="29547" spans="11:59" x14ac:dyDescent="0.25">
      <c r="K29547" s="11"/>
      <c r="L29547" s="11"/>
      <c r="N29547" s="11"/>
      <c r="O29547" s="11"/>
      <c r="P29547" s="11"/>
      <c r="Q29547" s="11"/>
      <c r="R29547" s="11"/>
      <c r="S29547" s="11"/>
      <c r="T29547" s="11"/>
      <c r="U29547" s="11"/>
      <c r="V29547" s="11"/>
      <c r="W29547" s="11"/>
      <c r="X29547" s="11"/>
      <c r="Y29547" s="11"/>
      <c r="Z29547" s="11"/>
      <c r="BE29547"/>
      <c r="BF29547"/>
      <c r="BG29547"/>
    </row>
    <row r="29548" spans="11:59" x14ac:dyDescent="0.25">
      <c r="K29548" s="11"/>
      <c r="L29548" s="11"/>
      <c r="N29548" s="11"/>
      <c r="O29548" s="11"/>
      <c r="P29548" s="11"/>
      <c r="Q29548" s="11"/>
      <c r="R29548" s="11"/>
      <c r="S29548" s="11"/>
      <c r="T29548" s="11"/>
      <c r="U29548" s="11"/>
      <c r="V29548" s="11"/>
      <c r="W29548" s="11"/>
      <c r="X29548" s="11"/>
      <c r="Y29548" s="11"/>
      <c r="Z29548" s="11"/>
      <c r="BE29548"/>
      <c r="BF29548"/>
      <c r="BG29548"/>
    </row>
    <row r="29549" spans="11:59" x14ac:dyDescent="0.25">
      <c r="K29549" s="11"/>
      <c r="L29549" s="11"/>
      <c r="N29549" s="11"/>
      <c r="O29549" s="11"/>
      <c r="P29549" s="11"/>
      <c r="Q29549" s="11"/>
      <c r="R29549" s="11"/>
      <c r="S29549" s="11"/>
      <c r="T29549" s="11"/>
      <c r="U29549" s="11"/>
      <c r="V29549" s="11"/>
      <c r="W29549" s="11"/>
      <c r="X29549" s="11"/>
      <c r="Y29549" s="11"/>
      <c r="Z29549" s="11"/>
      <c r="BE29549"/>
      <c r="BF29549"/>
      <c r="BG29549"/>
    </row>
    <row r="29550" spans="11:59" x14ac:dyDescent="0.25">
      <c r="K29550" s="11"/>
      <c r="L29550" s="11"/>
      <c r="N29550" s="11"/>
      <c r="O29550" s="11"/>
      <c r="P29550" s="11"/>
      <c r="Q29550" s="11"/>
      <c r="R29550" s="11"/>
      <c r="S29550" s="11"/>
      <c r="T29550" s="11"/>
      <c r="U29550" s="11"/>
      <c r="V29550" s="11"/>
      <c r="W29550" s="11"/>
      <c r="X29550" s="11"/>
      <c r="Y29550" s="11"/>
      <c r="Z29550" s="11"/>
      <c r="BE29550"/>
      <c r="BF29550"/>
      <c r="BG29550"/>
    </row>
    <row r="29551" spans="11:59" x14ac:dyDescent="0.25">
      <c r="K29551" s="11"/>
      <c r="L29551" s="11"/>
      <c r="N29551" s="11"/>
      <c r="O29551" s="11"/>
      <c r="P29551" s="11"/>
      <c r="Q29551" s="11"/>
      <c r="R29551" s="11"/>
      <c r="S29551" s="11"/>
      <c r="T29551" s="11"/>
      <c r="U29551" s="11"/>
      <c r="V29551" s="11"/>
      <c r="W29551" s="11"/>
      <c r="X29551" s="11"/>
      <c r="Y29551" s="11"/>
      <c r="Z29551" s="11"/>
      <c r="BE29551"/>
      <c r="BF29551"/>
      <c r="BG29551"/>
    </row>
    <row r="29552" spans="11:59" x14ac:dyDescent="0.25">
      <c r="K29552" s="11"/>
      <c r="L29552" s="11"/>
      <c r="N29552" s="11"/>
      <c r="O29552" s="11"/>
      <c r="P29552" s="11"/>
      <c r="Q29552" s="11"/>
      <c r="R29552" s="11"/>
      <c r="S29552" s="11"/>
      <c r="T29552" s="11"/>
      <c r="U29552" s="11"/>
      <c r="V29552" s="11"/>
      <c r="W29552" s="11"/>
      <c r="X29552" s="11"/>
      <c r="Y29552" s="11"/>
      <c r="Z29552" s="11"/>
      <c r="BE29552"/>
      <c r="BF29552"/>
      <c r="BG29552"/>
    </row>
    <row r="29553" spans="11:59" x14ac:dyDescent="0.25">
      <c r="K29553" s="11"/>
      <c r="L29553" s="11"/>
      <c r="N29553" s="11"/>
      <c r="O29553" s="11"/>
      <c r="P29553" s="11"/>
      <c r="Q29553" s="11"/>
      <c r="R29553" s="11"/>
      <c r="S29553" s="11"/>
      <c r="T29553" s="11"/>
      <c r="U29553" s="11"/>
      <c r="V29553" s="11"/>
      <c r="W29553" s="11"/>
      <c r="X29553" s="11"/>
      <c r="Y29553" s="11"/>
      <c r="Z29553" s="11"/>
      <c r="BE29553"/>
      <c r="BF29553"/>
      <c r="BG29553"/>
    </row>
    <row r="29554" spans="11:59" x14ac:dyDescent="0.25">
      <c r="K29554" s="11"/>
      <c r="L29554" s="11"/>
      <c r="N29554" s="11"/>
      <c r="O29554" s="11"/>
      <c r="P29554" s="11"/>
      <c r="Q29554" s="11"/>
      <c r="R29554" s="11"/>
      <c r="S29554" s="11"/>
      <c r="T29554" s="11"/>
      <c r="U29554" s="11"/>
      <c r="V29554" s="11"/>
      <c r="W29554" s="11"/>
      <c r="X29554" s="11"/>
      <c r="Y29554" s="11"/>
      <c r="Z29554" s="11"/>
      <c r="BE29554"/>
      <c r="BF29554"/>
      <c r="BG29554"/>
    </row>
    <row r="29555" spans="11:59" x14ac:dyDescent="0.25">
      <c r="K29555" s="11"/>
      <c r="L29555" s="11"/>
      <c r="N29555" s="11"/>
      <c r="O29555" s="11"/>
      <c r="P29555" s="11"/>
      <c r="Q29555" s="11"/>
      <c r="R29555" s="11"/>
      <c r="S29555" s="11"/>
      <c r="T29555" s="11"/>
      <c r="U29555" s="11"/>
      <c r="V29555" s="11"/>
      <c r="W29555" s="11"/>
      <c r="X29555" s="11"/>
      <c r="Y29555" s="11"/>
      <c r="Z29555" s="11"/>
      <c r="BE29555"/>
      <c r="BF29555"/>
      <c r="BG29555"/>
    </row>
    <row r="29556" spans="11:59" x14ac:dyDescent="0.25">
      <c r="K29556" s="11"/>
      <c r="L29556" s="11"/>
      <c r="N29556" s="11"/>
      <c r="O29556" s="11"/>
      <c r="P29556" s="11"/>
      <c r="Q29556" s="11"/>
      <c r="R29556" s="11"/>
      <c r="S29556" s="11"/>
      <c r="T29556" s="11"/>
      <c r="U29556" s="11"/>
      <c r="V29556" s="11"/>
      <c r="W29556" s="11"/>
      <c r="X29556" s="11"/>
      <c r="Y29556" s="11"/>
      <c r="Z29556" s="11"/>
      <c r="BE29556"/>
      <c r="BF29556"/>
      <c r="BG29556"/>
    </row>
    <row r="29557" spans="11:59" x14ac:dyDescent="0.25">
      <c r="K29557" s="11"/>
      <c r="L29557" s="11"/>
      <c r="N29557" s="11"/>
      <c r="O29557" s="11"/>
      <c r="P29557" s="11"/>
      <c r="Q29557" s="11"/>
      <c r="R29557" s="11"/>
      <c r="S29557" s="11"/>
      <c r="T29557" s="11"/>
      <c r="U29557" s="11"/>
      <c r="V29557" s="11"/>
      <c r="W29557" s="11"/>
      <c r="X29557" s="11"/>
      <c r="Y29557" s="11"/>
      <c r="Z29557" s="11"/>
      <c r="BE29557"/>
      <c r="BF29557"/>
      <c r="BG29557"/>
    </row>
    <row r="29558" spans="11:59" x14ac:dyDescent="0.25">
      <c r="K29558" s="11"/>
      <c r="L29558" s="11"/>
      <c r="N29558" s="11"/>
      <c r="O29558" s="11"/>
      <c r="P29558" s="11"/>
      <c r="Q29558" s="11"/>
      <c r="R29558" s="11"/>
      <c r="S29558" s="11"/>
      <c r="T29558" s="11"/>
      <c r="U29558" s="11"/>
      <c r="V29558" s="11"/>
      <c r="W29558" s="11"/>
      <c r="X29558" s="11"/>
      <c r="Y29558" s="11"/>
      <c r="Z29558" s="11"/>
      <c r="BE29558"/>
      <c r="BF29558"/>
      <c r="BG29558"/>
    </row>
    <row r="29559" spans="11:59" x14ac:dyDescent="0.25">
      <c r="K29559" s="11"/>
      <c r="L29559" s="11"/>
      <c r="N29559" s="11"/>
      <c r="O29559" s="11"/>
      <c r="P29559" s="11"/>
      <c r="Q29559" s="11"/>
      <c r="R29559" s="11"/>
      <c r="S29559" s="11"/>
      <c r="T29559" s="11"/>
      <c r="U29559" s="11"/>
      <c r="V29559" s="11"/>
      <c r="W29559" s="11"/>
      <c r="X29559" s="11"/>
      <c r="Y29559" s="11"/>
      <c r="Z29559" s="11"/>
      <c r="BE29559"/>
      <c r="BF29559"/>
      <c r="BG29559"/>
    </row>
    <row r="29560" spans="11:59" x14ac:dyDescent="0.25">
      <c r="K29560" s="11"/>
      <c r="L29560" s="11"/>
      <c r="N29560" s="11"/>
      <c r="O29560" s="11"/>
      <c r="P29560" s="11"/>
      <c r="Q29560" s="11"/>
      <c r="R29560" s="11"/>
      <c r="S29560" s="11"/>
      <c r="T29560" s="11"/>
      <c r="U29560" s="11"/>
      <c r="V29560" s="11"/>
      <c r="W29560" s="11"/>
      <c r="X29560" s="11"/>
      <c r="Y29560" s="11"/>
      <c r="Z29560" s="11"/>
      <c r="BE29560"/>
      <c r="BF29560"/>
      <c r="BG29560"/>
    </row>
    <row r="29561" spans="11:59" x14ac:dyDescent="0.25">
      <c r="K29561" s="11"/>
      <c r="L29561" s="11"/>
      <c r="N29561" s="11"/>
      <c r="O29561" s="11"/>
      <c r="P29561" s="11"/>
      <c r="Q29561" s="11"/>
      <c r="R29561" s="11"/>
      <c r="S29561" s="11"/>
      <c r="T29561" s="11"/>
      <c r="U29561" s="11"/>
      <c r="V29561" s="11"/>
      <c r="W29561" s="11"/>
      <c r="X29561" s="11"/>
      <c r="Y29561" s="11"/>
      <c r="Z29561" s="11"/>
      <c r="BE29561"/>
      <c r="BF29561"/>
      <c r="BG29561"/>
    </row>
    <row r="29562" spans="11:59" x14ac:dyDescent="0.25">
      <c r="K29562" s="11"/>
      <c r="L29562" s="11"/>
      <c r="N29562" s="11"/>
      <c r="O29562" s="11"/>
      <c r="P29562" s="11"/>
      <c r="Q29562" s="11"/>
      <c r="R29562" s="11"/>
      <c r="S29562" s="11"/>
      <c r="T29562" s="11"/>
      <c r="U29562" s="11"/>
      <c r="V29562" s="11"/>
      <c r="W29562" s="11"/>
      <c r="X29562" s="11"/>
      <c r="Y29562" s="11"/>
      <c r="Z29562" s="11"/>
      <c r="BE29562"/>
      <c r="BF29562"/>
      <c r="BG29562"/>
    </row>
    <row r="29563" spans="11:59" x14ac:dyDescent="0.25">
      <c r="K29563" s="11"/>
      <c r="L29563" s="11"/>
      <c r="N29563" s="11"/>
      <c r="O29563" s="11"/>
      <c r="P29563" s="11"/>
      <c r="Q29563" s="11"/>
      <c r="R29563" s="11"/>
      <c r="S29563" s="11"/>
      <c r="T29563" s="11"/>
      <c r="U29563" s="11"/>
      <c r="V29563" s="11"/>
      <c r="W29563" s="11"/>
      <c r="X29563" s="11"/>
      <c r="Y29563" s="11"/>
      <c r="Z29563" s="11"/>
      <c r="BE29563"/>
      <c r="BF29563"/>
      <c r="BG29563"/>
    </row>
    <row r="29564" spans="11:59" x14ac:dyDescent="0.25">
      <c r="K29564" s="11"/>
      <c r="L29564" s="11"/>
      <c r="N29564" s="11"/>
      <c r="O29564" s="11"/>
      <c r="P29564" s="11"/>
      <c r="Q29564" s="11"/>
      <c r="R29564" s="11"/>
      <c r="S29564" s="11"/>
      <c r="T29564" s="11"/>
      <c r="U29564" s="11"/>
      <c r="V29564" s="11"/>
      <c r="W29564" s="11"/>
      <c r="X29564" s="11"/>
      <c r="Y29564" s="11"/>
      <c r="Z29564" s="11"/>
      <c r="BE29564"/>
      <c r="BF29564"/>
      <c r="BG29564"/>
    </row>
    <row r="29565" spans="11:59" x14ac:dyDescent="0.25">
      <c r="K29565" s="11"/>
      <c r="L29565" s="11"/>
      <c r="N29565" s="11"/>
      <c r="O29565" s="11"/>
      <c r="P29565" s="11"/>
      <c r="Q29565" s="11"/>
      <c r="R29565" s="11"/>
      <c r="S29565" s="11"/>
      <c r="T29565" s="11"/>
      <c r="U29565" s="11"/>
      <c r="V29565" s="11"/>
      <c r="W29565" s="11"/>
      <c r="X29565" s="11"/>
      <c r="Y29565" s="11"/>
      <c r="Z29565" s="11"/>
      <c r="BE29565"/>
      <c r="BF29565"/>
      <c r="BG29565"/>
    </row>
    <row r="29566" spans="11:59" x14ac:dyDescent="0.25">
      <c r="K29566" s="11"/>
      <c r="L29566" s="11"/>
      <c r="N29566" s="11"/>
      <c r="O29566" s="11"/>
      <c r="P29566" s="11"/>
      <c r="Q29566" s="11"/>
      <c r="R29566" s="11"/>
      <c r="S29566" s="11"/>
      <c r="T29566" s="11"/>
      <c r="U29566" s="11"/>
      <c r="V29566" s="11"/>
      <c r="W29566" s="11"/>
      <c r="X29566" s="11"/>
      <c r="Y29566" s="11"/>
      <c r="Z29566" s="11"/>
      <c r="BE29566"/>
      <c r="BF29566"/>
      <c r="BG29566"/>
    </row>
    <row r="29567" spans="11:59" x14ac:dyDescent="0.25">
      <c r="K29567" s="11"/>
      <c r="L29567" s="11"/>
      <c r="N29567" s="11"/>
      <c r="O29567" s="11"/>
      <c r="P29567" s="11"/>
      <c r="Q29567" s="11"/>
      <c r="R29567" s="11"/>
      <c r="S29567" s="11"/>
      <c r="T29567" s="11"/>
      <c r="U29567" s="11"/>
      <c r="V29567" s="11"/>
      <c r="W29567" s="11"/>
      <c r="X29567" s="11"/>
      <c r="Y29567" s="11"/>
      <c r="Z29567" s="11"/>
      <c r="BE29567"/>
      <c r="BF29567"/>
      <c r="BG29567"/>
    </row>
    <row r="29568" spans="11:59" x14ac:dyDescent="0.25">
      <c r="K29568" s="11"/>
      <c r="L29568" s="11"/>
      <c r="N29568" s="11"/>
      <c r="O29568" s="11"/>
      <c r="P29568" s="11"/>
      <c r="Q29568" s="11"/>
      <c r="R29568" s="11"/>
      <c r="S29568" s="11"/>
      <c r="T29568" s="11"/>
      <c r="U29568" s="11"/>
      <c r="V29568" s="11"/>
      <c r="W29568" s="11"/>
      <c r="X29568" s="11"/>
      <c r="Y29568" s="11"/>
      <c r="Z29568" s="11"/>
      <c r="BE29568"/>
      <c r="BF29568"/>
      <c r="BG29568"/>
    </row>
    <row r="29569" spans="11:59" x14ac:dyDescent="0.25">
      <c r="K29569" s="11"/>
      <c r="L29569" s="11"/>
      <c r="N29569" s="11"/>
      <c r="O29569" s="11"/>
      <c r="P29569" s="11"/>
      <c r="Q29569" s="11"/>
      <c r="R29569" s="11"/>
      <c r="S29569" s="11"/>
      <c r="T29569" s="11"/>
      <c r="U29569" s="11"/>
      <c r="V29569" s="11"/>
      <c r="W29569" s="11"/>
      <c r="X29569" s="11"/>
      <c r="Y29569" s="11"/>
      <c r="Z29569" s="11"/>
      <c r="BE29569"/>
      <c r="BF29569"/>
      <c r="BG29569"/>
    </row>
    <row r="29570" spans="11:59" x14ac:dyDescent="0.25">
      <c r="K29570" s="11"/>
      <c r="L29570" s="11"/>
      <c r="N29570" s="11"/>
      <c r="O29570" s="11"/>
      <c r="P29570" s="11"/>
      <c r="Q29570" s="11"/>
      <c r="R29570" s="11"/>
      <c r="S29570" s="11"/>
      <c r="T29570" s="11"/>
      <c r="U29570" s="11"/>
      <c r="V29570" s="11"/>
      <c r="W29570" s="11"/>
      <c r="X29570" s="11"/>
      <c r="Y29570" s="11"/>
      <c r="Z29570" s="11"/>
      <c r="BE29570"/>
      <c r="BF29570"/>
      <c r="BG29570"/>
    </row>
    <row r="29571" spans="11:59" x14ac:dyDescent="0.25">
      <c r="K29571" s="11"/>
      <c r="L29571" s="11"/>
      <c r="N29571" s="11"/>
      <c r="O29571" s="11"/>
      <c r="P29571" s="11"/>
      <c r="Q29571" s="11"/>
      <c r="R29571" s="11"/>
      <c r="S29571" s="11"/>
      <c r="T29571" s="11"/>
      <c r="U29571" s="11"/>
      <c r="V29571" s="11"/>
      <c r="W29571" s="11"/>
      <c r="X29571" s="11"/>
      <c r="Y29571" s="11"/>
      <c r="Z29571" s="11"/>
      <c r="BE29571"/>
      <c r="BF29571"/>
      <c r="BG29571"/>
    </row>
    <row r="29572" spans="11:59" x14ac:dyDescent="0.25">
      <c r="K29572" s="11"/>
      <c r="L29572" s="11"/>
      <c r="N29572" s="11"/>
      <c r="O29572" s="11"/>
      <c r="P29572" s="11"/>
      <c r="Q29572" s="11"/>
      <c r="R29572" s="11"/>
      <c r="S29572" s="11"/>
      <c r="T29572" s="11"/>
      <c r="U29572" s="11"/>
      <c r="V29572" s="11"/>
      <c r="W29572" s="11"/>
      <c r="X29572" s="11"/>
      <c r="Y29572" s="11"/>
      <c r="Z29572" s="11"/>
      <c r="BE29572"/>
      <c r="BF29572"/>
      <c r="BG29572"/>
    </row>
    <row r="29573" spans="11:59" x14ac:dyDescent="0.25">
      <c r="K29573" s="11"/>
      <c r="L29573" s="11"/>
      <c r="N29573" s="11"/>
      <c r="O29573" s="11"/>
      <c r="P29573" s="11"/>
      <c r="Q29573" s="11"/>
      <c r="R29573" s="11"/>
      <c r="S29573" s="11"/>
      <c r="T29573" s="11"/>
      <c r="U29573" s="11"/>
      <c r="V29573" s="11"/>
      <c r="W29573" s="11"/>
      <c r="X29573" s="11"/>
      <c r="Y29573" s="11"/>
      <c r="Z29573" s="11"/>
      <c r="BE29573"/>
      <c r="BF29573"/>
      <c r="BG29573"/>
    </row>
    <row r="29574" spans="11:59" x14ac:dyDescent="0.25">
      <c r="K29574" s="11"/>
      <c r="L29574" s="11"/>
      <c r="N29574" s="11"/>
      <c r="O29574" s="11"/>
      <c r="P29574" s="11"/>
      <c r="Q29574" s="11"/>
      <c r="R29574" s="11"/>
      <c r="S29574" s="11"/>
      <c r="T29574" s="11"/>
      <c r="U29574" s="11"/>
      <c r="V29574" s="11"/>
      <c r="W29574" s="11"/>
      <c r="X29574" s="11"/>
      <c r="Y29574" s="11"/>
      <c r="Z29574" s="11"/>
      <c r="BE29574"/>
      <c r="BF29574"/>
      <c r="BG29574"/>
    </row>
    <row r="29575" spans="11:59" x14ac:dyDescent="0.25">
      <c r="K29575" s="11"/>
      <c r="L29575" s="11"/>
      <c r="N29575" s="11"/>
      <c r="O29575" s="11"/>
      <c r="P29575" s="11"/>
      <c r="Q29575" s="11"/>
      <c r="R29575" s="11"/>
      <c r="S29575" s="11"/>
      <c r="T29575" s="11"/>
      <c r="U29575" s="11"/>
      <c r="V29575" s="11"/>
      <c r="W29575" s="11"/>
      <c r="X29575" s="11"/>
      <c r="Y29575" s="11"/>
      <c r="Z29575" s="11"/>
      <c r="BE29575"/>
      <c r="BF29575"/>
      <c r="BG29575"/>
    </row>
    <row r="29576" spans="11:59" x14ac:dyDescent="0.25">
      <c r="K29576" s="11"/>
      <c r="L29576" s="11"/>
      <c r="N29576" s="11"/>
      <c r="O29576" s="11"/>
      <c r="P29576" s="11"/>
      <c r="Q29576" s="11"/>
      <c r="R29576" s="11"/>
      <c r="S29576" s="11"/>
      <c r="T29576" s="11"/>
      <c r="U29576" s="11"/>
      <c r="V29576" s="11"/>
      <c r="W29576" s="11"/>
      <c r="X29576" s="11"/>
      <c r="Y29576" s="11"/>
      <c r="Z29576" s="11"/>
      <c r="BE29576"/>
      <c r="BF29576"/>
      <c r="BG29576"/>
    </row>
    <row r="29577" spans="11:59" x14ac:dyDescent="0.25">
      <c r="K29577" s="11"/>
      <c r="L29577" s="11"/>
      <c r="N29577" s="11"/>
      <c r="O29577" s="11"/>
      <c r="P29577" s="11"/>
      <c r="Q29577" s="11"/>
      <c r="R29577" s="11"/>
      <c r="S29577" s="11"/>
      <c r="T29577" s="11"/>
      <c r="U29577" s="11"/>
      <c r="V29577" s="11"/>
      <c r="W29577" s="11"/>
      <c r="X29577" s="11"/>
      <c r="Y29577" s="11"/>
      <c r="Z29577" s="11"/>
      <c r="BE29577"/>
      <c r="BF29577"/>
      <c r="BG29577"/>
    </row>
    <row r="29578" spans="11:59" x14ac:dyDescent="0.25">
      <c r="K29578" s="11"/>
      <c r="L29578" s="11"/>
      <c r="N29578" s="11"/>
      <c r="O29578" s="11"/>
      <c r="P29578" s="11"/>
      <c r="Q29578" s="11"/>
      <c r="R29578" s="11"/>
      <c r="S29578" s="11"/>
      <c r="T29578" s="11"/>
      <c r="U29578" s="11"/>
      <c r="V29578" s="11"/>
      <c r="W29578" s="11"/>
      <c r="X29578" s="11"/>
      <c r="Y29578" s="11"/>
      <c r="Z29578" s="11"/>
      <c r="BE29578"/>
      <c r="BF29578"/>
      <c r="BG29578"/>
    </row>
    <row r="29579" spans="11:59" x14ac:dyDescent="0.25">
      <c r="K29579" s="11"/>
      <c r="L29579" s="11"/>
      <c r="N29579" s="11"/>
      <c r="O29579" s="11"/>
      <c r="P29579" s="11"/>
      <c r="Q29579" s="11"/>
      <c r="R29579" s="11"/>
      <c r="S29579" s="11"/>
      <c r="T29579" s="11"/>
      <c r="U29579" s="11"/>
      <c r="V29579" s="11"/>
      <c r="W29579" s="11"/>
      <c r="X29579" s="11"/>
      <c r="Y29579" s="11"/>
      <c r="Z29579" s="11"/>
      <c r="BE29579"/>
      <c r="BF29579"/>
      <c r="BG29579"/>
    </row>
    <row r="29580" spans="11:59" x14ac:dyDescent="0.25">
      <c r="K29580" s="11"/>
      <c r="L29580" s="11"/>
      <c r="N29580" s="11"/>
      <c r="O29580" s="11"/>
      <c r="P29580" s="11"/>
      <c r="Q29580" s="11"/>
      <c r="R29580" s="11"/>
      <c r="S29580" s="11"/>
      <c r="T29580" s="11"/>
      <c r="U29580" s="11"/>
      <c r="V29580" s="11"/>
      <c r="W29580" s="11"/>
      <c r="X29580" s="11"/>
      <c r="Y29580" s="11"/>
      <c r="Z29580" s="11"/>
      <c r="BE29580"/>
      <c r="BF29580"/>
      <c r="BG29580"/>
    </row>
    <row r="29581" spans="11:59" x14ac:dyDescent="0.25">
      <c r="K29581" s="11"/>
      <c r="L29581" s="11"/>
      <c r="N29581" s="11"/>
      <c r="O29581" s="11"/>
      <c r="P29581" s="11"/>
      <c r="Q29581" s="11"/>
      <c r="R29581" s="11"/>
      <c r="S29581" s="11"/>
      <c r="T29581" s="11"/>
      <c r="U29581" s="11"/>
      <c r="V29581" s="11"/>
      <c r="W29581" s="11"/>
      <c r="X29581" s="11"/>
      <c r="Y29581" s="11"/>
      <c r="Z29581" s="11"/>
      <c r="BE29581"/>
      <c r="BF29581"/>
      <c r="BG29581"/>
    </row>
    <row r="29582" spans="11:59" x14ac:dyDescent="0.25">
      <c r="K29582" s="11"/>
      <c r="L29582" s="11"/>
      <c r="N29582" s="11"/>
      <c r="O29582" s="11"/>
      <c r="P29582" s="11"/>
      <c r="Q29582" s="11"/>
      <c r="R29582" s="11"/>
      <c r="S29582" s="11"/>
      <c r="T29582" s="11"/>
      <c r="U29582" s="11"/>
      <c r="V29582" s="11"/>
      <c r="W29582" s="11"/>
      <c r="X29582" s="11"/>
      <c r="Y29582" s="11"/>
      <c r="Z29582" s="11"/>
      <c r="BE29582"/>
      <c r="BF29582"/>
      <c r="BG29582"/>
    </row>
    <row r="29583" spans="11:59" x14ac:dyDescent="0.25">
      <c r="K29583" s="11"/>
      <c r="L29583" s="11"/>
      <c r="N29583" s="11"/>
      <c r="O29583" s="11"/>
      <c r="P29583" s="11"/>
      <c r="Q29583" s="11"/>
      <c r="R29583" s="11"/>
      <c r="S29583" s="11"/>
      <c r="T29583" s="11"/>
      <c r="U29583" s="11"/>
      <c r="V29583" s="11"/>
      <c r="W29583" s="11"/>
      <c r="X29583" s="11"/>
      <c r="Y29583" s="11"/>
      <c r="Z29583" s="11"/>
      <c r="BE29583"/>
      <c r="BF29583"/>
      <c r="BG29583"/>
    </row>
    <row r="29584" spans="11:59" x14ac:dyDescent="0.25">
      <c r="K29584" s="11"/>
      <c r="L29584" s="11"/>
      <c r="N29584" s="11"/>
      <c r="O29584" s="11"/>
      <c r="P29584" s="11"/>
      <c r="Q29584" s="11"/>
      <c r="R29584" s="11"/>
      <c r="S29584" s="11"/>
      <c r="T29584" s="11"/>
      <c r="U29584" s="11"/>
      <c r="V29584" s="11"/>
      <c r="W29584" s="11"/>
      <c r="X29584" s="11"/>
      <c r="Y29584" s="11"/>
      <c r="Z29584" s="11"/>
      <c r="BE29584"/>
      <c r="BF29584"/>
      <c r="BG29584"/>
    </row>
    <row r="29585" spans="11:59" x14ac:dyDescent="0.25">
      <c r="K29585" s="11"/>
      <c r="L29585" s="11"/>
      <c r="N29585" s="11"/>
      <c r="O29585" s="11"/>
      <c r="P29585" s="11"/>
      <c r="Q29585" s="11"/>
      <c r="R29585" s="11"/>
      <c r="S29585" s="11"/>
      <c r="T29585" s="11"/>
      <c r="U29585" s="11"/>
      <c r="V29585" s="11"/>
      <c r="W29585" s="11"/>
      <c r="X29585" s="11"/>
      <c r="Y29585" s="11"/>
      <c r="Z29585" s="11"/>
      <c r="BE29585"/>
      <c r="BF29585"/>
      <c r="BG29585"/>
    </row>
    <row r="29586" spans="11:59" x14ac:dyDescent="0.25">
      <c r="K29586" s="11"/>
      <c r="L29586" s="11"/>
      <c r="N29586" s="11"/>
      <c r="O29586" s="11"/>
      <c r="P29586" s="11"/>
      <c r="Q29586" s="11"/>
      <c r="R29586" s="11"/>
      <c r="S29586" s="11"/>
      <c r="T29586" s="11"/>
      <c r="U29586" s="11"/>
      <c r="V29586" s="11"/>
      <c r="W29586" s="11"/>
      <c r="X29586" s="11"/>
      <c r="Y29586" s="11"/>
      <c r="Z29586" s="11"/>
      <c r="BE29586"/>
      <c r="BF29586"/>
      <c r="BG29586"/>
    </row>
    <row r="29587" spans="11:59" x14ac:dyDescent="0.25">
      <c r="K29587" s="11"/>
      <c r="L29587" s="11"/>
      <c r="N29587" s="11"/>
      <c r="O29587" s="11"/>
      <c r="P29587" s="11"/>
      <c r="Q29587" s="11"/>
      <c r="R29587" s="11"/>
      <c r="S29587" s="11"/>
      <c r="T29587" s="11"/>
      <c r="U29587" s="11"/>
      <c r="V29587" s="11"/>
      <c r="W29587" s="11"/>
      <c r="X29587" s="11"/>
      <c r="Y29587" s="11"/>
      <c r="Z29587" s="11"/>
      <c r="BE29587"/>
      <c r="BF29587"/>
      <c r="BG29587"/>
    </row>
    <row r="29588" spans="11:59" x14ac:dyDescent="0.25">
      <c r="K29588" s="11"/>
      <c r="L29588" s="11"/>
      <c r="N29588" s="11"/>
      <c r="O29588" s="11"/>
      <c r="P29588" s="11"/>
      <c r="Q29588" s="11"/>
      <c r="R29588" s="11"/>
      <c r="S29588" s="11"/>
      <c r="T29588" s="11"/>
      <c r="U29588" s="11"/>
      <c r="V29588" s="11"/>
      <c r="W29588" s="11"/>
      <c r="X29588" s="11"/>
      <c r="Y29588" s="11"/>
      <c r="Z29588" s="11"/>
      <c r="BE29588"/>
      <c r="BF29588"/>
      <c r="BG29588"/>
    </row>
    <row r="29589" spans="11:59" x14ac:dyDescent="0.25">
      <c r="K29589" s="11"/>
      <c r="L29589" s="11"/>
      <c r="N29589" s="11"/>
      <c r="O29589" s="11"/>
      <c r="P29589" s="11"/>
      <c r="Q29589" s="11"/>
      <c r="R29589" s="11"/>
      <c r="S29589" s="11"/>
      <c r="T29589" s="11"/>
      <c r="U29589" s="11"/>
      <c r="V29589" s="11"/>
      <c r="W29589" s="11"/>
      <c r="X29589" s="11"/>
      <c r="Y29589" s="11"/>
      <c r="Z29589" s="11"/>
      <c r="BE29589"/>
      <c r="BF29589"/>
      <c r="BG29589"/>
    </row>
    <row r="29590" spans="11:59" x14ac:dyDescent="0.25">
      <c r="K29590" s="11"/>
      <c r="L29590" s="11"/>
      <c r="N29590" s="11"/>
      <c r="O29590" s="11"/>
      <c r="P29590" s="11"/>
      <c r="Q29590" s="11"/>
      <c r="R29590" s="11"/>
      <c r="S29590" s="11"/>
      <c r="T29590" s="11"/>
      <c r="U29590" s="11"/>
      <c r="V29590" s="11"/>
      <c r="W29590" s="11"/>
      <c r="X29590" s="11"/>
      <c r="Y29590" s="11"/>
      <c r="Z29590" s="11"/>
      <c r="BE29590"/>
      <c r="BF29590"/>
      <c r="BG29590"/>
    </row>
    <row r="29591" spans="11:59" x14ac:dyDescent="0.25">
      <c r="K29591" s="11"/>
      <c r="L29591" s="11"/>
      <c r="N29591" s="11"/>
      <c r="O29591" s="11"/>
      <c r="P29591" s="11"/>
      <c r="Q29591" s="11"/>
      <c r="R29591" s="11"/>
      <c r="S29591" s="11"/>
      <c r="T29591" s="11"/>
      <c r="U29591" s="11"/>
      <c r="V29591" s="11"/>
      <c r="W29591" s="11"/>
      <c r="X29591" s="11"/>
      <c r="Y29591" s="11"/>
      <c r="Z29591" s="11"/>
      <c r="BE29591"/>
      <c r="BF29591"/>
      <c r="BG29591"/>
    </row>
    <row r="29592" spans="11:59" x14ac:dyDescent="0.25">
      <c r="K29592" s="11"/>
      <c r="L29592" s="11"/>
      <c r="N29592" s="11"/>
      <c r="O29592" s="11"/>
      <c r="P29592" s="11"/>
      <c r="Q29592" s="11"/>
      <c r="R29592" s="11"/>
      <c r="S29592" s="11"/>
      <c r="T29592" s="11"/>
      <c r="U29592" s="11"/>
      <c r="V29592" s="11"/>
      <c r="W29592" s="11"/>
      <c r="X29592" s="11"/>
      <c r="Y29592" s="11"/>
      <c r="Z29592" s="11"/>
      <c r="BE29592"/>
      <c r="BF29592"/>
      <c r="BG29592"/>
    </row>
    <row r="29593" spans="11:59" x14ac:dyDescent="0.25">
      <c r="K29593" s="11"/>
      <c r="L29593" s="11"/>
      <c r="N29593" s="11"/>
      <c r="O29593" s="11"/>
      <c r="P29593" s="11"/>
      <c r="Q29593" s="11"/>
      <c r="R29593" s="11"/>
      <c r="S29593" s="11"/>
      <c r="T29593" s="11"/>
      <c r="U29593" s="11"/>
      <c r="V29593" s="11"/>
      <c r="W29593" s="11"/>
      <c r="X29593" s="11"/>
      <c r="Y29593" s="11"/>
      <c r="Z29593" s="11"/>
      <c r="BE29593"/>
      <c r="BF29593"/>
      <c r="BG29593"/>
    </row>
    <row r="29594" spans="11:59" x14ac:dyDescent="0.25">
      <c r="K29594" s="11"/>
      <c r="L29594" s="11"/>
      <c r="N29594" s="11"/>
      <c r="O29594" s="11"/>
      <c r="P29594" s="11"/>
      <c r="Q29594" s="11"/>
      <c r="R29594" s="11"/>
      <c r="S29594" s="11"/>
      <c r="T29594" s="11"/>
      <c r="U29594" s="11"/>
      <c r="V29594" s="11"/>
      <c r="W29594" s="11"/>
      <c r="X29594" s="11"/>
      <c r="Y29594" s="11"/>
      <c r="Z29594" s="11"/>
      <c r="BE29594"/>
      <c r="BF29594"/>
      <c r="BG29594"/>
    </row>
    <row r="29595" spans="11:59" x14ac:dyDescent="0.25">
      <c r="K29595" s="11"/>
      <c r="L29595" s="11"/>
      <c r="N29595" s="11"/>
      <c r="O29595" s="11"/>
      <c r="P29595" s="11"/>
      <c r="Q29595" s="11"/>
      <c r="R29595" s="11"/>
      <c r="S29595" s="11"/>
      <c r="T29595" s="11"/>
      <c r="U29595" s="11"/>
      <c r="V29595" s="11"/>
      <c r="W29595" s="11"/>
      <c r="X29595" s="11"/>
      <c r="Y29595" s="11"/>
      <c r="Z29595" s="11"/>
      <c r="BE29595"/>
      <c r="BF29595"/>
      <c r="BG29595"/>
    </row>
    <row r="29596" spans="11:59" x14ac:dyDescent="0.25">
      <c r="K29596" s="11"/>
      <c r="L29596" s="11"/>
      <c r="N29596" s="11"/>
      <c r="O29596" s="11"/>
      <c r="P29596" s="11"/>
      <c r="Q29596" s="11"/>
      <c r="R29596" s="11"/>
      <c r="S29596" s="11"/>
      <c r="T29596" s="11"/>
      <c r="U29596" s="11"/>
      <c r="V29596" s="11"/>
      <c r="W29596" s="11"/>
      <c r="X29596" s="11"/>
      <c r="Y29596" s="11"/>
      <c r="Z29596" s="11"/>
      <c r="BE29596"/>
      <c r="BF29596"/>
      <c r="BG29596"/>
    </row>
    <row r="29597" spans="11:59" x14ac:dyDescent="0.25">
      <c r="K29597" s="11"/>
      <c r="L29597" s="11"/>
      <c r="N29597" s="11"/>
      <c r="O29597" s="11"/>
      <c r="P29597" s="11"/>
      <c r="Q29597" s="11"/>
      <c r="R29597" s="11"/>
      <c r="S29597" s="11"/>
      <c r="T29597" s="11"/>
      <c r="U29597" s="11"/>
      <c r="V29597" s="11"/>
      <c r="W29597" s="11"/>
      <c r="X29597" s="11"/>
      <c r="Y29597" s="11"/>
      <c r="Z29597" s="11"/>
      <c r="BE29597"/>
      <c r="BF29597"/>
      <c r="BG29597"/>
    </row>
    <row r="29598" spans="11:59" x14ac:dyDescent="0.25">
      <c r="K29598" s="11"/>
      <c r="L29598" s="11"/>
      <c r="N29598" s="11"/>
      <c r="O29598" s="11"/>
      <c r="P29598" s="11"/>
      <c r="Q29598" s="11"/>
      <c r="R29598" s="11"/>
      <c r="S29598" s="11"/>
      <c r="T29598" s="11"/>
      <c r="U29598" s="11"/>
      <c r="V29598" s="11"/>
      <c r="W29598" s="11"/>
      <c r="X29598" s="11"/>
      <c r="Y29598" s="11"/>
      <c r="Z29598" s="11"/>
      <c r="BE29598"/>
      <c r="BF29598"/>
      <c r="BG29598"/>
    </row>
    <row r="29599" spans="11:59" x14ac:dyDescent="0.25">
      <c r="K29599" s="11"/>
      <c r="L29599" s="11"/>
      <c r="N29599" s="11"/>
      <c r="O29599" s="11"/>
      <c r="P29599" s="11"/>
      <c r="Q29599" s="11"/>
      <c r="R29599" s="11"/>
      <c r="S29599" s="11"/>
      <c r="T29599" s="11"/>
      <c r="U29599" s="11"/>
      <c r="V29599" s="11"/>
      <c r="W29599" s="11"/>
      <c r="X29599" s="11"/>
      <c r="Y29599" s="11"/>
      <c r="Z29599" s="11"/>
      <c r="BE29599"/>
      <c r="BF29599"/>
      <c r="BG29599"/>
    </row>
    <row r="29600" spans="11:59" x14ac:dyDescent="0.25">
      <c r="K29600" s="11"/>
      <c r="L29600" s="11"/>
      <c r="N29600" s="11"/>
      <c r="O29600" s="11"/>
      <c r="P29600" s="11"/>
      <c r="Q29600" s="11"/>
      <c r="R29600" s="11"/>
      <c r="S29600" s="11"/>
      <c r="T29600" s="11"/>
      <c r="U29600" s="11"/>
      <c r="V29600" s="11"/>
      <c r="W29600" s="11"/>
      <c r="X29600" s="11"/>
      <c r="Y29600" s="11"/>
      <c r="Z29600" s="11"/>
      <c r="BE29600"/>
      <c r="BF29600"/>
      <c r="BG29600"/>
    </row>
    <row r="29601" spans="11:59" x14ac:dyDescent="0.25">
      <c r="K29601" s="11"/>
      <c r="L29601" s="11"/>
      <c r="N29601" s="11"/>
      <c r="O29601" s="11"/>
      <c r="P29601" s="11"/>
      <c r="Q29601" s="11"/>
      <c r="R29601" s="11"/>
      <c r="S29601" s="11"/>
      <c r="T29601" s="11"/>
      <c r="U29601" s="11"/>
      <c r="V29601" s="11"/>
      <c r="W29601" s="11"/>
      <c r="X29601" s="11"/>
      <c r="Y29601" s="11"/>
      <c r="Z29601" s="11"/>
      <c r="BE29601"/>
      <c r="BF29601"/>
      <c r="BG29601"/>
    </row>
    <row r="29602" spans="11:59" x14ac:dyDescent="0.25">
      <c r="K29602" s="11"/>
      <c r="L29602" s="11"/>
      <c r="N29602" s="11"/>
      <c r="O29602" s="11"/>
      <c r="P29602" s="11"/>
      <c r="Q29602" s="11"/>
      <c r="R29602" s="11"/>
      <c r="S29602" s="11"/>
      <c r="T29602" s="11"/>
      <c r="U29602" s="11"/>
      <c r="V29602" s="11"/>
      <c r="W29602" s="11"/>
      <c r="X29602" s="11"/>
      <c r="Y29602" s="11"/>
      <c r="Z29602" s="11"/>
      <c r="BE29602"/>
      <c r="BF29602"/>
      <c r="BG29602"/>
    </row>
    <row r="29603" spans="11:59" x14ac:dyDescent="0.25">
      <c r="K29603" s="11"/>
      <c r="L29603" s="11"/>
      <c r="N29603" s="11"/>
      <c r="O29603" s="11"/>
      <c r="P29603" s="11"/>
      <c r="Q29603" s="11"/>
      <c r="R29603" s="11"/>
      <c r="S29603" s="11"/>
      <c r="T29603" s="11"/>
      <c r="U29603" s="11"/>
      <c r="V29603" s="11"/>
      <c r="W29603" s="11"/>
      <c r="X29603" s="11"/>
      <c r="Y29603" s="11"/>
      <c r="Z29603" s="11"/>
      <c r="BE29603"/>
      <c r="BF29603"/>
      <c r="BG29603"/>
    </row>
    <row r="29604" spans="11:59" x14ac:dyDescent="0.25">
      <c r="K29604" s="11"/>
      <c r="L29604" s="11"/>
      <c r="N29604" s="11"/>
      <c r="O29604" s="11"/>
      <c r="P29604" s="11"/>
      <c r="Q29604" s="11"/>
      <c r="R29604" s="11"/>
      <c r="S29604" s="11"/>
      <c r="T29604" s="11"/>
      <c r="U29604" s="11"/>
      <c r="V29604" s="11"/>
      <c r="W29604" s="11"/>
      <c r="X29604" s="11"/>
      <c r="Y29604" s="11"/>
      <c r="Z29604" s="11"/>
      <c r="BE29604"/>
      <c r="BF29604"/>
      <c r="BG29604"/>
    </row>
    <row r="29605" spans="11:59" x14ac:dyDescent="0.25">
      <c r="K29605" s="11"/>
      <c r="L29605" s="11"/>
      <c r="N29605" s="11"/>
      <c r="O29605" s="11"/>
      <c r="P29605" s="11"/>
      <c r="Q29605" s="11"/>
      <c r="R29605" s="11"/>
      <c r="S29605" s="11"/>
      <c r="T29605" s="11"/>
      <c r="U29605" s="11"/>
      <c r="V29605" s="11"/>
      <c r="W29605" s="11"/>
      <c r="X29605" s="11"/>
      <c r="Y29605" s="11"/>
      <c r="Z29605" s="11"/>
      <c r="BE29605"/>
      <c r="BF29605"/>
      <c r="BG29605"/>
    </row>
    <row r="29606" spans="11:59" x14ac:dyDescent="0.25">
      <c r="K29606" s="11"/>
      <c r="L29606" s="11"/>
      <c r="N29606" s="11"/>
      <c r="O29606" s="11"/>
      <c r="P29606" s="11"/>
      <c r="Q29606" s="11"/>
      <c r="R29606" s="11"/>
      <c r="S29606" s="11"/>
      <c r="T29606" s="11"/>
      <c r="U29606" s="11"/>
      <c r="V29606" s="11"/>
      <c r="W29606" s="11"/>
      <c r="X29606" s="11"/>
      <c r="Y29606" s="11"/>
      <c r="Z29606" s="11"/>
      <c r="BE29606"/>
      <c r="BF29606"/>
      <c r="BG29606"/>
    </row>
    <row r="29607" spans="11:59" x14ac:dyDescent="0.25">
      <c r="K29607" s="11"/>
      <c r="L29607" s="11"/>
      <c r="N29607" s="11"/>
      <c r="O29607" s="11"/>
      <c r="P29607" s="11"/>
      <c r="Q29607" s="11"/>
      <c r="R29607" s="11"/>
      <c r="S29607" s="11"/>
      <c r="T29607" s="11"/>
      <c r="U29607" s="11"/>
      <c r="V29607" s="11"/>
      <c r="W29607" s="11"/>
      <c r="X29607" s="11"/>
      <c r="Y29607" s="11"/>
      <c r="Z29607" s="11"/>
      <c r="BE29607"/>
      <c r="BF29607"/>
      <c r="BG29607"/>
    </row>
    <row r="29608" spans="11:59" x14ac:dyDescent="0.25">
      <c r="K29608" s="11"/>
      <c r="L29608" s="11"/>
      <c r="N29608" s="11"/>
      <c r="O29608" s="11"/>
      <c r="P29608" s="11"/>
      <c r="Q29608" s="11"/>
      <c r="R29608" s="11"/>
      <c r="S29608" s="11"/>
      <c r="T29608" s="11"/>
      <c r="U29608" s="11"/>
      <c r="V29608" s="11"/>
      <c r="W29608" s="11"/>
      <c r="X29608" s="11"/>
      <c r="Y29608" s="11"/>
      <c r="Z29608" s="11"/>
      <c r="BE29608"/>
      <c r="BF29608"/>
      <c r="BG29608"/>
    </row>
    <row r="29609" spans="11:59" x14ac:dyDescent="0.25">
      <c r="K29609" s="11"/>
      <c r="L29609" s="11"/>
      <c r="N29609" s="11"/>
      <c r="O29609" s="11"/>
      <c r="P29609" s="11"/>
      <c r="Q29609" s="11"/>
      <c r="R29609" s="11"/>
      <c r="S29609" s="11"/>
      <c r="T29609" s="11"/>
      <c r="U29609" s="11"/>
      <c r="V29609" s="11"/>
      <c r="W29609" s="11"/>
      <c r="X29609" s="11"/>
      <c r="Y29609" s="11"/>
      <c r="Z29609" s="11"/>
      <c r="BE29609"/>
      <c r="BF29609"/>
      <c r="BG29609"/>
    </row>
    <row r="29610" spans="11:59" x14ac:dyDescent="0.25">
      <c r="K29610" s="11"/>
      <c r="L29610" s="11"/>
      <c r="N29610" s="11"/>
      <c r="O29610" s="11"/>
      <c r="P29610" s="11"/>
      <c r="Q29610" s="11"/>
      <c r="R29610" s="11"/>
      <c r="S29610" s="11"/>
      <c r="T29610" s="11"/>
      <c r="U29610" s="11"/>
      <c r="V29610" s="11"/>
      <c r="W29610" s="11"/>
      <c r="X29610" s="11"/>
      <c r="Y29610" s="11"/>
      <c r="Z29610" s="11"/>
      <c r="BE29610"/>
      <c r="BF29610"/>
      <c r="BG29610"/>
    </row>
    <row r="29611" spans="11:59" x14ac:dyDescent="0.25">
      <c r="K29611" s="11"/>
      <c r="L29611" s="11"/>
      <c r="N29611" s="11"/>
      <c r="O29611" s="11"/>
      <c r="P29611" s="11"/>
      <c r="Q29611" s="11"/>
      <c r="R29611" s="11"/>
      <c r="S29611" s="11"/>
      <c r="T29611" s="11"/>
      <c r="U29611" s="11"/>
      <c r="V29611" s="11"/>
      <c r="W29611" s="11"/>
      <c r="X29611" s="11"/>
      <c r="Y29611" s="11"/>
      <c r="Z29611" s="11"/>
      <c r="BE29611"/>
      <c r="BF29611"/>
      <c r="BG29611"/>
    </row>
    <row r="29612" spans="11:59" x14ac:dyDescent="0.25">
      <c r="K29612" s="11"/>
      <c r="L29612" s="11"/>
      <c r="N29612" s="11"/>
      <c r="O29612" s="11"/>
      <c r="P29612" s="11"/>
      <c r="Q29612" s="11"/>
      <c r="R29612" s="11"/>
      <c r="S29612" s="11"/>
      <c r="T29612" s="11"/>
      <c r="U29612" s="11"/>
      <c r="V29612" s="11"/>
      <c r="W29612" s="11"/>
      <c r="X29612" s="11"/>
      <c r="Y29612" s="11"/>
      <c r="Z29612" s="11"/>
      <c r="BE29612"/>
      <c r="BF29612"/>
      <c r="BG29612"/>
    </row>
    <row r="29613" spans="11:59" x14ac:dyDescent="0.25">
      <c r="K29613" s="11"/>
      <c r="L29613" s="11"/>
      <c r="N29613" s="11"/>
      <c r="O29613" s="11"/>
      <c r="P29613" s="11"/>
      <c r="Q29613" s="11"/>
      <c r="R29613" s="11"/>
      <c r="S29613" s="11"/>
      <c r="T29613" s="11"/>
      <c r="U29613" s="11"/>
      <c r="V29613" s="11"/>
      <c r="W29613" s="11"/>
      <c r="X29613" s="11"/>
      <c r="Y29613" s="11"/>
      <c r="Z29613" s="11"/>
      <c r="BE29613"/>
      <c r="BF29613"/>
      <c r="BG29613"/>
    </row>
    <row r="29614" spans="11:59" x14ac:dyDescent="0.25">
      <c r="K29614" s="11"/>
      <c r="L29614" s="11"/>
      <c r="N29614" s="11"/>
      <c r="O29614" s="11"/>
      <c r="P29614" s="11"/>
      <c r="Q29614" s="11"/>
      <c r="R29614" s="11"/>
      <c r="S29614" s="11"/>
      <c r="T29614" s="11"/>
      <c r="U29614" s="11"/>
      <c r="V29614" s="11"/>
      <c r="W29614" s="11"/>
      <c r="X29614" s="11"/>
      <c r="Y29614" s="11"/>
      <c r="Z29614" s="11"/>
      <c r="BE29614"/>
      <c r="BF29614"/>
      <c r="BG29614"/>
    </row>
    <row r="29615" spans="11:59" x14ac:dyDescent="0.25">
      <c r="K29615" s="11"/>
      <c r="L29615" s="11"/>
      <c r="N29615" s="11"/>
      <c r="O29615" s="11"/>
      <c r="P29615" s="11"/>
      <c r="Q29615" s="11"/>
      <c r="R29615" s="11"/>
      <c r="S29615" s="11"/>
      <c r="T29615" s="11"/>
      <c r="U29615" s="11"/>
      <c r="V29615" s="11"/>
      <c r="W29615" s="11"/>
      <c r="X29615" s="11"/>
      <c r="Y29615" s="11"/>
      <c r="Z29615" s="11"/>
      <c r="BE29615"/>
      <c r="BF29615"/>
      <c r="BG29615"/>
    </row>
    <row r="29616" spans="11:59" x14ac:dyDescent="0.25">
      <c r="K29616" s="11"/>
      <c r="L29616" s="11"/>
      <c r="N29616" s="11"/>
      <c r="O29616" s="11"/>
      <c r="P29616" s="11"/>
      <c r="Q29616" s="11"/>
      <c r="R29616" s="11"/>
      <c r="S29616" s="11"/>
      <c r="T29616" s="11"/>
      <c r="U29616" s="11"/>
      <c r="V29616" s="11"/>
      <c r="W29616" s="11"/>
      <c r="X29616" s="11"/>
      <c r="Y29616" s="11"/>
      <c r="Z29616" s="11"/>
      <c r="BE29616"/>
      <c r="BF29616"/>
      <c r="BG29616"/>
    </row>
    <row r="29617" spans="11:59" x14ac:dyDescent="0.25">
      <c r="K29617" s="11"/>
      <c r="L29617" s="11"/>
      <c r="N29617" s="11"/>
      <c r="O29617" s="11"/>
      <c r="P29617" s="11"/>
      <c r="Q29617" s="11"/>
      <c r="R29617" s="11"/>
      <c r="S29617" s="11"/>
      <c r="T29617" s="11"/>
      <c r="U29617" s="11"/>
      <c r="V29617" s="11"/>
      <c r="W29617" s="11"/>
      <c r="X29617" s="11"/>
      <c r="Y29617" s="11"/>
      <c r="Z29617" s="11"/>
      <c r="BE29617"/>
      <c r="BF29617"/>
      <c r="BG29617"/>
    </row>
    <row r="29618" spans="11:59" x14ac:dyDescent="0.25">
      <c r="K29618" s="11"/>
      <c r="L29618" s="11"/>
      <c r="N29618" s="11"/>
      <c r="O29618" s="11"/>
      <c r="P29618" s="11"/>
      <c r="Q29618" s="11"/>
      <c r="R29618" s="11"/>
      <c r="S29618" s="11"/>
      <c r="T29618" s="11"/>
      <c r="U29618" s="11"/>
      <c r="V29618" s="11"/>
      <c r="W29618" s="11"/>
      <c r="X29618" s="11"/>
      <c r="Y29618" s="11"/>
      <c r="Z29618" s="11"/>
      <c r="BE29618"/>
      <c r="BF29618"/>
      <c r="BG29618"/>
    </row>
    <row r="29619" spans="11:59" x14ac:dyDescent="0.25">
      <c r="K29619" s="11"/>
      <c r="L29619" s="11"/>
      <c r="N29619" s="11"/>
      <c r="O29619" s="11"/>
      <c r="P29619" s="11"/>
      <c r="Q29619" s="11"/>
      <c r="R29619" s="11"/>
      <c r="S29619" s="11"/>
      <c r="T29619" s="11"/>
      <c r="U29619" s="11"/>
      <c r="V29619" s="11"/>
      <c r="W29619" s="11"/>
      <c r="X29619" s="11"/>
      <c r="Y29619" s="11"/>
      <c r="Z29619" s="11"/>
      <c r="BE29619"/>
      <c r="BF29619"/>
      <c r="BG29619"/>
    </row>
    <row r="29620" spans="11:59" x14ac:dyDescent="0.25">
      <c r="K29620" s="11"/>
      <c r="L29620" s="11"/>
      <c r="N29620" s="11"/>
      <c r="O29620" s="11"/>
      <c r="P29620" s="11"/>
      <c r="Q29620" s="11"/>
      <c r="R29620" s="11"/>
      <c r="S29620" s="11"/>
      <c r="T29620" s="11"/>
      <c r="U29620" s="11"/>
      <c r="V29620" s="11"/>
      <c r="W29620" s="11"/>
      <c r="X29620" s="11"/>
      <c r="Y29620" s="11"/>
      <c r="Z29620" s="11"/>
      <c r="BE29620"/>
      <c r="BF29620"/>
      <c r="BG29620"/>
    </row>
    <row r="29621" spans="11:59" x14ac:dyDescent="0.25">
      <c r="K29621" s="11"/>
      <c r="L29621" s="11"/>
      <c r="N29621" s="11"/>
      <c r="O29621" s="11"/>
      <c r="P29621" s="11"/>
      <c r="Q29621" s="11"/>
      <c r="R29621" s="11"/>
      <c r="S29621" s="11"/>
      <c r="T29621" s="11"/>
      <c r="U29621" s="11"/>
      <c r="V29621" s="11"/>
      <c r="W29621" s="11"/>
      <c r="X29621" s="11"/>
      <c r="Y29621" s="11"/>
      <c r="Z29621" s="11"/>
      <c r="BE29621"/>
      <c r="BF29621"/>
      <c r="BG29621"/>
    </row>
    <row r="29622" spans="11:59" x14ac:dyDescent="0.25">
      <c r="K29622" s="11"/>
      <c r="L29622" s="11"/>
      <c r="N29622" s="11"/>
      <c r="O29622" s="11"/>
      <c r="P29622" s="11"/>
      <c r="Q29622" s="11"/>
      <c r="R29622" s="11"/>
      <c r="S29622" s="11"/>
      <c r="T29622" s="11"/>
      <c r="U29622" s="11"/>
      <c r="V29622" s="11"/>
      <c r="W29622" s="11"/>
      <c r="X29622" s="11"/>
      <c r="Y29622" s="11"/>
      <c r="Z29622" s="11"/>
      <c r="BE29622"/>
      <c r="BF29622"/>
      <c r="BG29622"/>
    </row>
    <row r="29623" spans="11:59" x14ac:dyDescent="0.25">
      <c r="K29623" s="11"/>
      <c r="L29623" s="11"/>
      <c r="N29623" s="11"/>
      <c r="O29623" s="11"/>
      <c r="P29623" s="11"/>
      <c r="Q29623" s="11"/>
      <c r="R29623" s="11"/>
      <c r="S29623" s="11"/>
      <c r="T29623" s="11"/>
      <c r="U29623" s="11"/>
      <c r="V29623" s="11"/>
      <c r="W29623" s="11"/>
      <c r="X29623" s="11"/>
      <c r="Y29623" s="11"/>
      <c r="Z29623" s="11"/>
      <c r="BE29623"/>
      <c r="BF29623"/>
      <c r="BG29623"/>
    </row>
    <row r="29624" spans="11:59" x14ac:dyDescent="0.25">
      <c r="K29624" s="11"/>
      <c r="L29624" s="11"/>
      <c r="N29624" s="11"/>
      <c r="O29624" s="11"/>
      <c r="P29624" s="11"/>
      <c r="Q29624" s="11"/>
      <c r="R29624" s="11"/>
      <c r="S29624" s="11"/>
      <c r="T29624" s="11"/>
      <c r="U29624" s="11"/>
      <c r="V29624" s="11"/>
      <c r="W29624" s="11"/>
      <c r="X29624" s="11"/>
      <c r="Y29624" s="11"/>
      <c r="Z29624" s="11"/>
      <c r="BE29624"/>
      <c r="BF29624"/>
      <c r="BG29624"/>
    </row>
    <row r="29625" spans="11:59" x14ac:dyDescent="0.25">
      <c r="K29625" s="11"/>
      <c r="L29625" s="11"/>
      <c r="N29625" s="11"/>
      <c r="O29625" s="11"/>
      <c r="P29625" s="11"/>
      <c r="Q29625" s="11"/>
      <c r="R29625" s="11"/>
      <c r="S29625" s="11"/>
      <c r="T29625" s="11"/>
      <c r="U29625" s="11"/>
      <c r="V29625" s="11"/>
      <c r="W29625" s="11"/>
      <c r="X29625" s="11"/>
      <c r="Y29625" s="11"/>
      <c r="Z29625" s="11"/>
      <c r="BE29625"/>
      <c r="BF29625"/>
      <c r="BG29625"/>
    </row>
    <row r="29626" spans="11:59" x14ac:dyDescent="0.25">
      <c r="K29626" s="11"/>
      <c r="L29626" s="11"/>
      <c r="N29626" s="11"/>
      <c r="O29626" s="11"/>
      <c r="P29626" s="11"/>
      <c r="Q29626" s="11"/>
      <c r="R29626" s="11"/>
      <c r="S29626" s="11"/>
      <c r="T29626" s="11"/>
      <c r="U29626" s="11"/>
      <c r="V29626" s="11"/>
      <c r="W29626" s="11"/>
      <c r="X29626" s="11"/>
      <c r="Y29626" s="11"/>
      <c r="Z29626" s="11"/>
      <c r="BE29626"/>
      <c r="BF29626"/>
      <c r="BG29626"/>
    </row>
    <row r="29627" spans="11:59" x14ac:dyDescent="0.25">
      <c r="K29627" s="11"/>
      <c r="L29627" s="11"/>
      <c r="N29627" s="11"/>
      <c r="O29627" s="11"/>
      <c r="P29627" s="11"/>
      <c r="Q29627" s="11"/>
      <c r="R29627" s="11"/>
      <c r="S29627" s="11"/>
      <c r="T29627" s="11"/>
      <c r="U29627" s="11"/>
      <c r="V29627" s="11"/>
      <c r="W29627" s="11"/>
      <c r="X29627" s="11"/>
      <c r="Y29627" s="11"/>
      <c r="Z29627" s="11"/>
      <c r="BE29627"/>
      <c r="BF29627"/>
      <c r="BG29627"/>
    </row>
    <row r="29628" spans="11:59" x14ac:dyDescent="0.25">
      <c r="K29628" s="11"/>
      <c r="L29628" s="11"/>
      <c r="N29628" s="11"/>
      <c r="O29628" s="11"/>
      <c r="P29628" s="11"/>
      <c r="Q29628" s="11"/>
      <c r="R29628" s="11"/>
      <c r="S29628" s="11"/>
      <c r="T29628" s="11"/>
      <c r="U29628" s="11"/>
      <c r="V29628" s="11"/>
      <c r="W29628" s="11"/>
      <c r="X29628" s="11"/>
      <c r="Y29628" s="11"/>
      <c r="Z29628" s="11"/>
      <c r="BE29628"/>
      <c r="BF29628"/>
      <c r="BG29628"/>
    </row>
    <row r="29629" spans="11:59" x14ac:dyDescent="0.25">
      <c r="K29629" s="11"/>
      <c r="L29629" s="11"/>
      <c r="N29629" s="11"/>
      <c r="O29629" s="11"/>
      <c r="P29629" s="11"/>
      <c r="Q29629" s="11"/>
      <c r="R29629" s="11"/>
      <c r="S29629" s="11"/>
      <c r="T29629" s="11"/>
      <c r="U29629" s="11"/>
      <c r="V29629" s="11"/>
      <c r="W29629" s="11"/>
      <c r="X29629" s="11"/>
      <c r="Y29629" s="11"/>
      <c r="Z29629" s="11"/>
      <c r="BE29629"/>
      <c r="BF29629"/>
      <c r="BG29629"/>
    </row>
    <row r="29630" spans="11:59" x14ac:dyDescent="0.25">
      <c r="K29630" s="11"/>
      <c r="L29630" s="11"/>
      <c r="N29630" s="11"/>
      <c r="O29630" s="11"/>
      <c r="P29630" s="11"/>
      <c r="Q29630" s="11"/>
      <c r="R29630" s="11"/>
      <c r="S29630" s="11"/>
      <c r="T29630" s="11"/>
      <c r="U29630" s="11"/>
      <c r="V29630" s="11"/>
      <c r="W29630" s="11"/>
      <c r="X29630" s="11"/>
      <c r="Y29630" s="11"/>
      <c r="Z29630" s="11"/>
      <c r="BE29630"/>
      <c r="BF29630"/>
      <c r="BG29630"/>
    </row>
    <row r="29631" spans="11:59" x14ac:dyDescent="0.25">
      <c r="K29631" s="11"/>
      <c r="L29631" s="11"/>
      <c r="N29631" s="11"/>
      <c r="O29631" s="11"/>
      <c r="P29631" s="11"/>
      <c r="Q29631" s="11"/>
      <c r="R29631" s="11"/>
      <c r="S29631" s="11"/>
      <c r="T29631" s="11"/>
      <c r="U29631" s="11"/>
      <c r="V29631" s="11"/>
      <c r="W29631" s="11"/>
      <c r="X29631" s="11"/>
      <c r="Y29631" s="11"/>
      <c r="Z29631" s="11"/>
      <c r="BE29631"/>
      <c r="BF29631"/>
      <c r="BG29631"/>
    </row>
    <row r="29632" spans="11:59" x14ac:dyDescent="0.25">
      <c r="K29632" s="11"/>
      <c r="L29632" s="11"/>
      <c r="N29632" s="11"/>
      <c r="O29632" s="11"/>
      <c r="P29632" s="11"/>
      <c r="Q29632" s="11"/>
      <c r="R29632" s="11"/>
      <c r="S29632" s="11"/>
      <c r="T29632" s="11"/>
      <c r="U29632" s="11"/>
      <c r="V29632" s="11"/>
      <c r="W29632" s="11"/>
      <c r="X29632" s="11"/>
      <c r="Y29632" s="11"/>
      <c r="Z29632" s="11"/>
      <c r="BE29632"/>
      <c r="BF29632"/>
      <c r="BG29632"/>
    </row>
    <row r="29633" spans="11:59" x14ac:dyDescent="0.25">
      <c r="K29633" s="11"/>
      <c r="L29633" s="11"/>
      <c r="N29633" s="11"/>
      <c r="O29633" s="11"/>
      <c r="P29633" s="11"/>
      <c r="Q29633" s="11"/>
      <c r="R29633" s="11"/>
      <c r="S29633" s="11"/>
      <c r="T29633" s="11"/>
      <c r="U29633" s="11"/>
      <c r="V29633" s="11"/>
      <c r="W29633" s="11"/>
      <c r="X29633" s="11"/>
      <c r="Y29633" s="11"/>
      <c r="Z29633" s="11"/>
      <c r="BE29633"/>
      <c r="BF29633"/>
      <c r="BG29633"/>
    </row>
    <row r="29634" spans="11:59" x14ac:dyDescent="0.25">
      <c r="K29634" s="11"/>
      <c r="L29634" s="11"/>
      <c r="N29634" s="11"/>
      <c r="O29634" s="11"/>
      <c r="P29634" s="11"/>
      <c r="Q29634" s="11"/>
      <c r="R29634" s="11"/>
      <c r="S29634" s="11"/>
      <c r="T29634" s="11"/>
      <c r="U29634" s="11"/>
      <c r="V29634" s="11"/>
      <c r="W29634" s="11"/>
      <c r="X29634" s="11"/>
      <c r="Y29634" s="11"/>
      <c r="Z29634" s="11"/>
      <c r="BE29634"/>
      <c r="BF29634"/>
      <c r="BG29634"/>
    </row>
    <row r="29635" spans="11:59" x14ac:dyDescent="0.25">
      <c r="K29635" s="11"/>
      <c r="L29635" s="11"/>
      <c r="N29635" s="11"/>
      <c r="O29635" s="11"/>
      <c r="P29635" s="11"/>
      <c r="Q29635" s="11"/>
      <c r="R29635" s="11"/>
      <c r="S29635" s="11"/>
      <c r="T29635" s="11"/>
      <c r="U29635" s="11"/>
      <c r="V29635" s="11"/>
      <c r="W29635" s="11"/>
      <c r="X29635" s="11"/>
      <c r="Y29635" s="11"/>
      <c r="Z29635" s="11"/>
      <c r="BE29635"/>
      <c r="BF29635"/>
      <c r="BG29635"/>
    </row>
    <row r="29636" spans="11:59" x14ac:dyDescent="0.25">
      <c r="K29636" s="11"/>
      <c r="L29636" s="11"/>
      <c r="N29636" s="11"/>
      <c r="O29636" s="11"/>
      <c r="P29636" s="11"/>
      <c r="Q29636" s="11"/>
      <c r="R29636" s="11"/>
      <c r="S29636" s="11"/>
      <c r="T29636" s="11"/>
      <c r="U29636" s="11"/>
      <c r="V29636" s="11"/>
      <c r="W29636" s="11"/>
      <c r="X29636" s="11"/>
      <c r="Y29636" s="11"/>
      <c r="Z29636" s="11"/>
      <c r="BE29636"/>
      <c r="BF29636"/>
      <c r="BG29636"/>
    </row>
    <row r="29637" spans="11:59" x14ac:dyDescent="0.25">
      <c r="K29637" s="11"/>
      <c r="L29637" s="11"/>
      <c r="N29637" s="11"/>
      <c r="O29637" s="11"/>
      <c r="P29637" s="11"/>
      <c r="Q29637" s="11"/>
      <c r="R29637" s="11"/>
      <c r="S29637" s="11"/>
      <c r="T29637" s="11"/>
      <c r="U29637" s="11"/>
      <c r="V29637" s="11"/>
      <c r="W29637" s="11"/>
      <c r="X29637" s="11"/>
      <c r="Y29637" s="11"/>
      <c r="Z29637" s="11"/>
      <c r="BE29637"/>
      <c r="BF29637"/>
      <c r="BG29637"/>
    </row>
    <row r="29638" spans="11:59" x14ac:dyDescent="0.25">
      <c r="K29638" s="11"/>
      <c r="L29638" s="11"/>
      <c r="N29638" s="11"/>
      <c r="O29638" s="11"/>
      <c r="P29638" s="11"/>
      <c r="Q29638" s="11"/>
      <c r="R29638" s="11"/>
      <c r="S29638" s="11"/>
      <c r="T29638" s="11"/>
      <c r="U29638" s="11"/>
      <c r="V29638" s="11"/>
      <c r="W29638" s="11"/>
      <c r="X29638" s="11"/>
      <c r="Y29638" s="11"/>
      <c r="Z29638" s="11"/>
      <c r="BE29638"/>
      <c r="BF29638"/>
      <c r="BG29638"/>
    </row>
    <row r="29639" spans="11:59" x14ac:dyDescent="0.25">
      <c r="K29639" s="11"/>
      <c r="L29639" s="11"/>
      <c r="N29639" s="11"/>
      <c r="O29639" s="11"/>
      <c r="P29639" s="11"/>
      <c r="Q29639" s="11"/>
      <c r="R29639" s="11"/>
      <c r="S29639" s="11"/>
      <c r="T29639" s="11"/>
      <c r="U29639" s="11"/>
      <c r="V29639" s="11"/>
      <c r="W29639" s="11"/>
      <c r="X29639" s="11"/>
      <c r="Y29639" s="11"/>
      <c r="Z29639" s="11"/>
      <c r="BE29639"/>
      <c r="BF29639"/>
      <c r="BG29639"/>
    </row>
    <row r="29640" spans="11:59" x14ac:dyDescent="0.25">
      <c r="K29640" s="11"/>
      <c r="L29640" s="11"/>
      <c r="N29640" s="11"/>
      <c r="O29640" s="11"/>
      <c r="P29640" s="11"/>
      <c r="Q29640" s="11"/>
      <c r="R29640" s="11"/>
      <c r="S29640" s="11"/>
      <c r="T29640" s="11"/>
      <c r="U29640" s="11"/>
      <c r="V29640" s="11"/>
      <c r="W29640" s="11"/>
      <c r="X29640" s="11"/>
      <c r="Y29640" s="11"/>
      <c r="Z29640" s="11"/>
      <c r="BE29640"/>
      <c r="BF29640"/>
      <c r="BG29640"/>
    </row>
    <row r="29641" spans="11:59" x14ac:dyDescent="0.25">
      <c r="K29641" s="11"/>
      <c r="L29641" s="11"/>
      <c r="N29641" s="11"/>
      <c r="O29641" s="11"/>
      <c r="P29641" s="11"/>
      <c r="Q29641" s="11"/>
      <c r="R29641" s="11"/>
      <c r="S29641" s="11"/>
      <c r="T29641" s="11"/>
      <c r="U29641" s="11"/>
      <c r="V29641" s="11"/>
      <c r="W29641" s="11"/>
      <c r="X29641" s="11"/>
      <c r="Y29641" s="11"/>
      <c r="Z29641" s="11"/>
      <c r="BE29641"/>
      <c r="BF29641"/>
      <c r="BG29641"/>
    </row>
    <row r="29642" spans="11:59" x14ac:dyDescent="0.25">
      <c r="K29642" s="11"/>
      <c r="L29642" s="11"/>
      <c r="N29642" s="11"/>
      <c r="O29642" s="11"/>
      <c r="P29642" s="11"/>
      <c r="Q29642" s="11"/>
      <c r="R29642" s="11"/>
      <c r="S29642" s="11"/>
      <c r="T29642" s="11"/>
      <c r="U29642" s="11"/>
      <c r="V29642" s="11"/>
      <c r="W29642" s="11"/>
      <c r="X29642" s="11"/>
      <c r="Y29642" s="11"/>
      <c r="Z29642" s="11"/>
      <c r="BE29642"/>
      <c r="BF29642"/>
      <c r="BG29642"/>
    </row>
    <row r="29643" spans="11:59" x14ac:dyDescent="0.25">
      <c r="K29643" s="11"/>
      <c r="L29643" s="11"/>
      <c r="N29643" s="11"/>
      <c r="O29643" s="11"/>
      <c r="P29643" s="11"/>
      <c r="Q29643" s="11"/>
      <c r="R29643" s="11"/>
      <c r="S29643" s="11"/>
      <c r="T29643" s="11"/>
      <c r="U29643" s="11"/>
      <c r="V29643" s="11"/>
      <c r="W29643" s="11"/>
      <c r="X29643" s="11"/>
      <c r="Y29643" s="11"/>
      <c r="Z29643" s="11"/>
      <c r="BE29643"/>
      <c r="BF29643"/>
      <c r="BG29643"/>
    </row>
    <row r="29644" spans="11:59" x14ac:dyDescent="0.25">
      <c r="K29644" s="11"/>
      <c r="L29644" s="11"/>
      <c r="N29644" s="11"/>
      <c r="O29644" s="11"/>
      <c r="P29644" s="11"/>
      <c r="Q29644" s="11"/>
      <c r="R29644" s="11"/>
      <c r="S29644" s="11"/>
      <c r="T29644" s="11"/>
      <c r="U29644" s="11"/>
      <c r="V29644" s="11"/>
      <c r="W29644" s="11"/>
      <c r="X29644" s="11"/>
      <c r="Y29644" s="11"/>
      <c r="Z29644" s="11"/>
      <c r="BE29644"/>
      <c r="BF29644"/>
      <c r="BG29644"/>
    </row>
    <row r="29645" spans="11:59" x14ac:dyDescent="0.25">
      <c r="K29645" s="11"/>
      <c r="L29645" s="11"/>
      <c r="N29645" s="11"/>
      <c r="O29645" s="11"/>
      <c r="P29645" s="11"/>
      <c r="Q29645" s="11"/>
      <c r="R29645" s="11"/>
      <c r="S29645" s="11"/>
      <c r="T29645" s="11"/>
      <c r="U29645" s="11"/>
      <c r="V29645" s="11"/>
      <c r="W29645" s="11"/>
      <c r="X29645" s="11"/>
      <c r="Y29645" s="11"/>
      <c r="Z29645" s="11"/>
      <c r="BE29645"/>
      <c r="BF29645"/>
      <c r="BG29645"/>
    </row>
    <row r="29646" spans="11:59" x14ac:dyDescent="0.25">
      <c r="K29646" s="11"/>
      <c r="L29646" s="11"/>
      <c r="N29646" s="11"/>
      <c r="O29646" s="11"/>
      <c r="P29646" s="11"/>
      <c r="Q29646" s="11"/>
      <c r="R29646" s="11"/>
      <c r="S29646" s="11"/>
      <c r="T29646" s="11"/>
      <c r="U29646" s="11"/>
      <c r="V29646" s="11"/>
      <c r="W29646" s="11"/>
      <c r="X29646" s="11"/>
      <c r="Y29646" s="11"/>
      <c r="Z29646" s="11"/>
      <c r="BE29646"/>
      <c r="BF29646"/>
      <c r="BG29646"/>
    </row>
    <row r="29647" spans="11:59" x14ac:dyDescent="0.25">
      <c r="K29647" s="11"/>
      <c r="L29647" s="11"/>
      <c r="N29647" s="11"/>
      <c r="O29647" s="11"/>
      <c r="P29647" s="11"/>
      <c r="Q29647" s="11"/>
      <c r="R29647" s="11"/>
      <c r="S29647" s="11"/>
      <c r="T29647" s="11"/>
      <c r="U29647" s="11"/>
      <c r="V29647" s="11"/>
      <c r="W29647" s="11"/>
      <c r="X29647" s="11"/>
      <c r="Y29647" s="11"/>
      <c r="Z29647" s="11"/>
      <c r="BE29647"/>
      <c r="BF29647"/>
      <c r="BG29647"/>
    </row>
    <row r="29648" spans="11:59" x14ac:dyDescent="0.25">
      <c r="K29648" s="11"/>
      <c r="L29648" s="11"/>
      <c r="N29648" s="11"/>
      <c r="O29648" s="11"/>
      <c r="P29648" s="11"/>
      <c r="Q29648" s="11"/>
      <c r="R29648" s="11"/>
      <c r="S29648" s="11"/>
      <c r="T29648" s="11"/>
      <c r="U29648" s="11"/>
      <c r="V29648" s="11"/>
      <c r="W29648" s="11"/>
      <c r="X29648" s="11"/>
      <c r="Y29648" s="11"/>
      <c r="Z29648" s="11"/>
      <c r="BE29648"/>
      <c r="BF29648"/>
      <c r="BG29648"/>
    </row>
    <row r="29649" spans="11:59" x14ac:dyDescent="0.25">
      <c r="K29649" s="11"/>
      <c r="L29649" s="11"/>
      <c r="N29649" s="11"/>
      <c r="O29649" s="11"/>
      <c r="P29649" s="11"/>
      <c r="Q29649" s="11"/>
      <c r="R29649" s="11"/>
      <c r="S29649" s="11"/>
      <c r="T29649" s="11"/>
      <c r="U29649" s="11"/>
      <c r="V29649" s="11"/>
      <c r="W29649" s="11"/>
      <c r="X29649" s="11"/>
      <c r="Y29649" s="11"/>
      <c r="Z29649" s="11"/>
      <c r="BE29649"/>
      <c r="BF29649"/>
      <c r="BG29649"/>
    </row>
    <row r="29650" spans="11:59" x14ac:dyDescent="0.25">
      <c r="K29650" s="11"/>
      <c r="L29650" s="11"/>
      <c r="N29650" s="11"/>
      <c r="O29650" s="11"/>
      <c r="P29650" s="11"/>
      <c r="Q29650" s="11"/>
      <c r="R29650" s="11"/>
      <c r="S29650" s="11"/>
      <c r="T29650" s="11"/>
      <c r="U29650" s="11"/>
      <c r="V29650" s="11"/>
      <c r="W29650" s="11"/>
      <c r="X29650" s="11"/>
      <c r="Y29650" s="11"/>
      <c r="Z29650" s="11"/>
      <c r="BE29650"/>
      <c r="BF29650"/>
      <c r="BG29650"/>
    </row>
    <row r="29651" spans="11:59" x14ac:dyDescent="0.25">
      <c r="K29651" s="11"/>
      <c r="L29651" s="11"/>
      <c r="N29651" s="11"/>
      <c r="O29651" s="11"/>
      <c r="P29651" s="11"/>
      <c r="Q29651" s="11"/>
      <c r="R29651" s="11"/>
      <c r="S29651" s="11"/>
      <c r="T29651" s="11"/>
      <c r="U29651" s="11"/>
      <c r="V29651" s="11"/>
      <c r="W29651" s="11"/>
      <c r="X29651" s="11"/>
      <c r="Y29651" s="11"/>
      <c r="Z29651" s="11"/>
      <c r="BE29651"/>
      <c r="BF29651"/>
      <c r="BG29651"/>
    </row>
    <row r="29652" spans="11:59" x14ac:dyDescent="0.25">
      <c r="K29652" s="11"/>
      <c r="L29652" s="11"/>
      <c r="N29652" s="11"/>
      <c r="O29652" s="11"/>
      <c r="P29652" s="11"/>
      <c r="Q29652" s="11"/>
      <c r="R29652" s="11"/>
      <c r="S29652" s="11"/>
      <c r="T29652" s="11"/>
      <c r="U29652" s="11"/>
      <c r="V29652" s="11"/>
      <c r="W29652" s="11"/>
      <c r="X29652" s="11"/>
      <c r="Y29652" s="11"/>
      <c r="Z29652" s="11"/>
      <c r="BE29652"/>
      <c r="BF29652"/>
      <c r="BG29652"/>
    </row>
    <row r="29653" spans="11:59" x14ac:dyDescent="0.25">
      <c r="K29653" s="11"/>
      <c r="L29653" s="11"/>
      <c r="N29653" s="11"/>
      <c r="O29653" s="11"/>
      <c r="P29653" s="11"/>
      <c r="Q29653" s="11"/>
      <c r="R29653" s="11"/>
      <c r="S29653" s="11"/>
      <c r="T29653" s="11"/>
      <c r="U29653" s="11"/>
      <c r="V29653" s="11"/>
      <c r="W29653" s="11"/>
      <c r="X29653" s="11"/>
      <c r="Y29653" s="11"/>
      <c r="Z29653" s="11"/>
      <c r="BE29653"/>
      <c r="BF29653"/>
      <c r="BG29653"/>
    </row>
    <row r="29654" spans="11:59" x14ac:dyDescent="0.25">
      <c r="K29654" s="11"/>
      <c r="L29654" s="11"/>
      <c r="N29654" s="11"/>
      <c r="O29654" s="11"/>
      <c r="P29654" s="11"/>
      <c r="Q29654" s="11"/>
      <c r="R29654" s="11"/>
      <c r="S29654" s="11"/>
      <c r="T29654" s="11"/>
      <c r="U29654" s="11"/>
      <c r="V29654" s="11"/>
      <c r="W29654" s="11"/>
      <c r="X29654" s="11"/>
      <c r="Y29654" s="11"/>
      <c r="Z29654" s="11"/>
      <c r="BE29654"/>
      <c r="BF29654"/>
      <c r="BG29654"/>
    </row>
    <row r="29655" spans="11:59" x14ac:dyDescent="0.25">
      <c r="K29655" s="11"/>
      <c r="L29655" s="11"/>
      <c r="N29655" s="11"/>
      <c r="O29655" s="11"/>
      <c r="P29655" s="11"/>
      <c r="Q29655" s="11"/>
      <c r="R29655" s="11"/>
      <c r="S29655" s="11"/>
      <c r="T29655" s="11"/>
      <c r="U29655" s="11"/>
      <c r="V29655" s="11"/>
      <c r="W29655" s="11"/>
      <c r="X29655" s="11"/>
      <c r="Y29655" s="11"/>
      <c r="Z29655" s="11"/>
      <c r="BE29655"/>
      <c r="BF29655"/>
      <c r="BG29655"/>
    </row>
    <row r="29656" spans="11:59" x14ac:dyDescent="0.25">
      <c r="K29656" s="11"/>
      <c r="L29656" s="11"/>
      <c r="N29656" s="11"/>
      <c r="O29656" s="11"/>
      <c r="P29656" s="11"/>
      <c r="Q29656" s="11"/>
      <c r="R29656" s="11"/>
      <c r="S29656" s="11"/>
      <c r="T29656" s="11"/>
      <c r="U29656" s="11"/>
      <c r="V29656" s="11"/>
      <c r="W29656" s="11"/>
      <c r="X29656" s="11"/>
      <c r="Y29656" s="11"/>
      <c r="Z29656" s="11"/>
      <c r="BE29656"/>
      <c r="BF29656"/>
      <c r="BG29656"/>
    </row>
    <row r="29657" spans="11:59" x14ac:dyDescent="0.25">
      <c r="K29657" s="11"/>
      <c r="L29657" s="11"/>
      <c r="N29657" s="11"/>
      <c r="O29657" s="11"/>
      <c r="P29657" s="11"/>
      <c r="Q29657" s="11"/>
      <c r="R29657" s="11"/>
      <c r="S29657" s="11"/>
      <c r="T29657" s="11"/>
      <c r="U29657" s="11"/>
      <c r="V29657" s="11"/>
      <c r="W29657" s="11"/>
      <c r="X29657" s="11"/>
      <c r="Y29657" s="11"/>
      <c r="Z29657" s="11"/>
      <c r="BE29657"/>
      <c r="BF29657"/>
      <c r="BG29657"/>
    </row>
    <row r="29658" spans="11:59" x14ac:dyDescent="0.25">
      <c r="K29658" s="11"/>
      <c r="L29658" s="11"/>
      <c r="N29658" s="11"/>
      <c r="O29658" s="11"/>
      <c r="P29658" s="11"/>
      <c r="Q29658" s="11"/>
      <c r="R29658" s="11"/>
      <c r="S29658" s="11"/>
      <c r="T29658" s="11"/>
      <c r="U29658" s="11"/>
      <c r="V29658" s="11"/>
      <c r="W29658" s="11"/>
      <c r="X29658" s="11"/>
      <c r="Y29658" s="11"/>
      <c r="Z29658" s="11"/>
      <c r="BE29658"/>
      <c r="BF29658"/>
      <c r="BG29658"/>
    </row>
    <row r="29659" spans="11:59" x14ac:dyDescent="0.25">
      <c r="K29659" s="11"/>
      <c r="L29659" s="11"/>
      <c r="N29659" s="11"/>
      <c r="O29659" s="11"/>
      <c r="P29659" s="11"/>
      <c r="Q29659" s="11"/>
      <c r="R29659" s="11"/>
      <c r="S29659" s="11"/>
      <c r="T29659" s="11"/>
      <c r="U29659" s="11"/>
      <c r="V29659" s="11"/>
      <c r="W29659" s="11"/>
      <c r="X29659" s="11"/>
      <c r="Y29659" s="11"/>
      <c r="Z29659" s="11"/>
      <c r="BE29659"/>
      <c r="BF29659"/>
      <c r="BG29659"/>
    </row>
    <row r="29660" spans="11:59" x14ac:dyDescent="0.25">
      <c r="K29660" s="11"/>
      <c r="L29660" s="11"/>
      <c r="N29660" s="11"/>
      <c r="O29660" s="11"/>
      <c r="P29660" s="11"/>
      <c r="Q29660" s="11"/>
      <c r="R29660" s="11"/>
      <c r="S29660" s="11"/>
      <c r="T29660" s="11"/>
      <c r="U29660" s="11"/>
      <c r="V29660" s="11"/>
      <c r="W29660" s="11"/>
      <c r="X29660" s="11"/>
      <c r="Y29660" s="11"/>
      <c r="Z29660" s="11"/>
      <c r="BE29660"/>
      <c r="BF29660"/>
      <c r="BG29660"/>
    </row>
    <row r="29661" spans="11:59" x14ac:dyDescent="0.25">
      <c r="K29661" s="11"/>
      <c r="L29661" s="11"/>
      <c r="N29661" s="11"/>
      <c r="O29661" s="11"/>
      <c r="P29661" s="11"/>
      <c r="Q29661" s="11"/>
      <c r="R29661" s="11"/>
      <c r="S29661" s="11"/>
      <c r="T29661" s="11"/>
      <c r="U29661" s="11"/>
      <c r="V29661" s="11"/>
      <c r="W29661" s="11"/>
      <c r="X29661" s="11"/>
      <c r="Y29661" s="11"/>
      <c r="Z29661" s="11"/>
      <c r="BE29661"/>
      <c r="BF29661"/>
      <c r="BG29661"/>
    </row>
    <row r="29662" spans="11:59" x14ac:dyDescent="0.25">
      <c r="K29662" s="11"/>
      <c r="L29662" s="11"/>
      <c r="N29662" s="11"/>
      <c r="O29662" s="11"/>
      <c r="P29662" s="11"/>
      <c r="Q29662" s="11"/>
      <c r="R29662" s="11"/>
      <c r="S29662" s="11"/>
      <c r="T29662" s="11"/>
      <c r="U29662" s="11"/>
      <c r="V29662" s="11"/>
      <c r="W29662" s="11"/>
      <c r="X29662" s="11"/>
      <c r="Y29662" s="11"/>
      <c r="Z29662" s="11"/>
      <c r="BE29662"/>
      <c r="BF29662"/>
      <c r="BG29662"/>
    </row>
    <row r="29663" spans="11:59" x14ac:dyDescent="0.25">
      <c r="K29663" s="11"/>
      <c r="L29663" s="11"/>
      <c r="N29663" s="11"/>
      <c r="O29663" s="11"/>
      <c r="P29663" s="11"/>
      <c r="Q29663" s="11"/>
      <c r="R29663" s="11"/>
      <c r="S29663" s="11"/>
      <c r="T29663" s="11"/>
      <c r="U29663" s="11"/>
      <c r="V29663" s="11"/>
      <c r="W29663" s="11"/>
      <c r="X29663" s="11"/>
      <c r="Y29663" s="11"/>
      <c r="Z29663" s="11"/>
      <c r="BE29663"/>
      <c r="BF29663"/>
      <c r="BG29663"/>
    </row>
    <row r="29664" spans="11:59" x14ac:dyDescent="0.25">
      <c r="K29664" s="11"/>
      <c r="L29664" s="11"/>
      <c r="N29664" s="11"/>
      <c r="O29664" s="11"/>
      <c r="P29664" s="11"/>
      <c r="Q29664" s="11"/>
      <c r="R29664" s="11"/>
      <c r="S29664" s="11"/>
      <c r="T29664" s="11"/>
      <c r="U29664" s="11"/>
      <c r="V29664" s="11"/>
      <c r="W29664" s="11"/>
      <c r="X29664" s="11"/>
      <c r="Y29664" s="11"/>
      <c r="Z29664" s="11"/>
      <c r="BE29664"/>
      <c r="BF29664"/>
      <c r="BG29664"/>
    </row>
    <row r="29665" spans="11:59" x14ac:dyDescent="0.25">
      <c r="K29665" s="11"/>
      <c r="L29665" s="11"/>
      <c r="N29665" s="11"/>
      <c r="O29665" s="11"/>
      <c r="P29665" s="11"/>
      <c r="Q29665" s="11"/>
      <c r="R29665" s="11"/>
      <c r="S29665" s="11"/>
      <c r="T29665" s="11"/>
      <c r="U29665" s="11"/>
      <c r="V29665" s="11"/>
      <c r="W29665" s="11"/>
      <c r="X29665" s="11"/>
      <c r="Y29665" s="11"/>
      <c r="Z29665" s="11"/>
      <c r="BE29665"/>
      <c r="BF29665"/>
      <c r="BG29665"/>
    </row>
    <row r="29666" spans="11:59" x14ac:dyDescent="0.25">
      <c r="K29666" s="11"/>
      <c r="L29666" s="11"/>
      <c r="N29666" s="11"/>
      <c r="O29666" s="11"/>
      <c r="P29666" s="11"/>
      <c r="Q29666" s="11"/>
      <c r="R29666" s="11"/>
      <c r="S29666" s="11"/>
      <c r="T29666" s="11"/>
      <c r="U29666" s="11"/>
      <c r="V29666" s="11"/>
      <c r="W29666" s="11"/>
      <c r="X29666" s="11"/>
      <c r="Y29666" s="11"/>
      <c r="Z29666" s="11"/>
      <c r="BE29666"/>
      <c r="BF29666"/>
      <c r="BG29666"/>
    </row>
    <row r="29667" spans="11:59" x14ac:dyDescent="0.25">
      <c r="K29667" s="11"/>
      <c r="L29667" s="11"/>
      <c r="N29667" s="11"/>
      <c r="O29667" s="11"/>
      <c r="P29667" s="11"/>
      <c r="Q29667" s="11"/>
      <c r="R29667" s="11"/>
      <c r="S29667" s="11"/>
      <c r="T29667" s="11"/>
      <c r="U29667" s="11"/>
      <c r="V29667" s="11"/>
      <c r="W29667" s="11"/>
      <c r="X29667" s="11"/>
      <c r="Y29667" s="11"/>
      <c r="Z29667" s="11"/>
      <c r="BE29667"/>
      <c r="BF29667"/>
      <c r="BG29667"/>
    </row>
    <row r="29668" spans="11:59" x14ac:dyDescent="0.25">
      <c r="K29668" s="11"/>
      <c r="L29668" s="11"/>
      <c r="N29668" s="11"/>
      <c r="O29668" s="11"/>
      <c r="P29668" s="11"/>
      <c r="Q29668" s="11"/>
      <c r="R29668" s="11"/>
      <c r="S29668" s="11"/>
      <c r="T29668" s="11"/>
      <c r="U29668" s="11"/>
      <c r="V29668" s="11"/>
      <c r="W29668" s="11"/>
      <c r="X29668" s="11"/>
      <c r="Y29668" s="11"/>
      <c r="Z29668" s="11"/>
      <c r="BE29668"/>
      <c r="BF29668"/>
      <c r="BG29668"/>
    </row>
    <row r="29669" spans="11:59" x14ac:dyDescent="0.25">
      <c r="K29669" s="11"/>
      <c r="L29669" s="11"/>
      <c r="N29669" s="11"/>
      <c r="O29669" s="11"/>
      <c r="P29669" s="11"/>
      <c r="Q29669" s="11"/>
      <c r="R29669" s="11"/>
      <c r="S29669" s="11"/>
      <c r="T29669" s="11"/>
      <c r="U29669" s="11"/>
      <c r="V29669" s="11"/>
      <c r="W29669" s="11"/>
      <c r="X29669" s="11"/>
      <c r="Y29669" s="11"/>
      <c r="Z29669" s="11"/>
      <c r="BE29669"/>
      <c r="BF29669"/>
      <c r="BG29669"/>
    </row>
    <row r="29670" spans="11:59" x14ac:dyDescent="0.25">
      <c r="K29670" s="11"/>
      <c r="L29670" s="11"/>
      <c r="N29670" s="11"/>
      <c r="O29670" s="11"/>
      <c r="P29670" s="11"/>
      <c r="Q29670" s="11"/>
      <c r="R29670" s="11"/>
      <c r="S29670" s="11"/>
      <c r="T29670" s="11"/>
      <c r="U29670" s="11"/>
      <c r="V29670" s="11"/>
      <c r="W29670" s="11"/>
      <c r="X29670" s="11"/>
      <c r="Y29670" s="11"/>
      <c r="Z29670" s="11"/>
      <c r="BE29670"/>
      <c r="BF29670"/>
      <c r="BG29670"/>
    </row>
    <row r="29671" spans="11:59" x14ac:dyDescent="0.25">
      <c r="K29671" s="11"/>
      <c r="L29671" s="11"/>
      <c r="N29671" s="11"/>
      <c r="O29671" s="11"/>
      <c r="P29671" s="11"/>
      <c r="Q29671" s="11"/>
      <c r="R29671" s="11"/>
      <c r="S29671" s="11"/>
      <c r="T29671" s="11"/>
      <c r="U29671" s="11"/>
      <c r="V29671" s="11"/>
      <c r="W29671" s="11"/>
      <c r="X29671" s="11"/>
      <c r="Y29671" s="11"/>
      <c r="Z29671" s="11"/>
      <c r="BE29671"/>
      <c r="BF29671"/>
      <c r="BG29671"/>
    </row>
    <row r="29672" spans="11:59" x14ac:dyDescent="0.25">
      <c r="K29672" s="11"/>
      <c r="L29672" s="11"/>
      <c r="N29672" s="11"/>
      <c r="O29672" s="11"/>
      <c r="P29672" s="11"/>
      <c r="Q29672" s="11"/>
      <c r="R29672" s="11"/>
      <c r="S29672" s="11"/>
      <c r="T29672" s="11"/>
      <c r="U29672" s="11"/>
      <c r="V29672" s="11"/>
      <c r="W29672" s="11"/>
      <c r="X29672" s="11"/>
      <c r="Y29672" s="11"/>
      <c r="Z29672" s="11"/>
      <c r="BE29672"/>
      <c r="BF29672"/>
      <c r="BG29672"/>
    </row>
    <row r="29673" spans="11:59" x14ac:dyDescent="0.25">
      <c r="K29673" s="11"/>
      <c r="L29673" s="11"/>
      <c r="N29673" s="11"/>
      <c r="O29673" s="11"/>
      <c r="P29673" s="11"/>
      <c r="Q29673" s="11"/>
      <c r="R29673" s="11"/>
      <c r="S29673" s="11"/>
      <c r="T29673" s="11"/>
      <c r="U29673" s="11"/>
      <c r="V29673" s="11"/>
      <c r="W29673" s="11"/>
      <c r="X29673" s="11"/>
      <c r="Y29673" s="11"/>
      <c r="Z29673" s="11"/>
      <c r="BE29673"/>
      <c r="BF29673"/>
      <c r="BG29673"/>
    </row>
    <row r="29674" spans="11:59" x14ac:dyDescent="0.25">
      <c r="K29674" s="11"/>
      <c r="L29674" s="11"/>
      <c r="N29674" s="11"/>
      <c r="O29674" s="11"/>
      <c r="P29674" s="11"/>
      <c r="Q29674" s="11"/>
      <c r="R29674" s="11"/>
      <c r="S29674" s="11"/>
      <c r="T29674" s="11"/>
      <c r="U29674" s="11"/>
      <c r="V29674" s="11"/>
      <c r="W29674" s="11"/>
      <c r="X29674" s="11"/>
      <c r="Y29674" s="11"/>
      <c r="Z29674" s="11"/>
      <c r="BE29674"/>
      <c r="BF29674"/>
      <c r="BG29674"/>
    </row>
    <row r="29675" spans="11:59" x14ac:dyDescent="0.25">
      <c r="K29675" s="11"/>
      <c r="L29675" s="11"/>
      <c r="N29675" s="11"/>
      <c r="O29675" s="11"/>
      <c r="P29675" s="11"/>
      <c r="Q29675" s="11"/>
      <c r="R29675" s="11"/>
      <c r="S29675" s="11"/>
      <c r="T29675" s="11"/>
      <c r="U29675" s="11"/>
      <c r="V29675" s="11"/>
      <c r="W29675" s="11"/>
      <c r="X29675" s="11"/>
      <c r="Y29675" s="11"/>
      <c r="Z29675" s="11"/>
      <c r="BE29675"/>
      <c r="BF29675"/>
      <c r="BG29675"/>
    </row>
    <row r="29676" spans="11:59" x14ac:dyDescent="0.25">
      <c r="K29676" s="11"/>
      <c r="L29676" s="11"/>
      <c r="N29676" s="11"/>
      <c r="O29676" s="11"/>
      <c r="P29676" s="11"/>
      <c r="Q29676" s="11"/>
      <c r="R29676" s="11"/>
      <c r="S29676" s="11"/>
      <c r="T29676" s="11"/>
      <c r="U29676" s="11"/>
      <c r="V29676" s="11"/>
      <c r="W29676" s="11"/>
      <c r="X29676" s="11"/>
      <c r="Y29676" s="11"/>
      <c r="Z29676" s="11"/>
      <c r="BE29676"/>
      <c r="BF29676"/>
      <c r="BG29676"/>
    </row>
    <row r="29677" spans="11:59" x14ac:dyDescent="0.25">
      <c r="K29677" s="11"/>
      <c r="L29677" s="11"/>
      <c r="N29677" s="11"/>
      <c r="O29677" s="11"/>
      <c r="P29677" s="11"/>
      <c r="Q29677" s="11"/>
      <c r="R29677" s="11"/>
      <c r="S29677" s="11"/>
      <c r="T29677" s="11"/>
      <c r="U29677" s="11"/>
      <c r="V29677" s="11"/>
      <c r="W29677" s="11"/>
      <c r="X29677" s="11"/>
      <c r="Y29677" s="11"/>
      <c r="Z29677" s="11"/>
      <c r="BE29677"/>
      <c r="BF29677"/>
      <c r="BG29677"/>
    </row>
    <row r="29678" spans="11:59" x14ac:dyDescent="0.25">
      <c r="K29678" s="11"/>
      <c r="L29678" s="11"/>
      <c r="N29678" s="11"/>
      <c r="O29678" s="11"/>
      <c r="P29678" s="11"/>
      <c r="Q29678" s="11"/>
      <c r="R29678" s="11"/>
      <c r="S29678" s="11"/>
      <c r="T29678" s="11"/>
      <c r="U29678" s="11"/>
      <c r="V29678" s="11"/>
      <c r="W29678" s="11"/>
      <c r="X29678" s="11"/>
      <c r="Y29678" s="11"/>
      <c r="Z29678" s="11"/>
      <c r="BE29678"/>
      <c r="BF29678"/>
      <c r="BG29678"/>
    </row>
    <row r="29679" spans="11:59" x14ac:dyDescent="0.25">
      <c r="K29679" s="11"/>
      <c r="L29679" s="11"/>
      <c r="N29679" s="11"/>
      <c r="O29679" s="11"/>
      <c r="P29679" s="11"/>
      <c r="Q29679" s="11"/>
      <c r="R29679" s="11"/>
      <c r="S29679" s="11"/>
      <c r="T29679" s="11"/>
      <c r="U29679" s="11"/>
      <c r="V29679" s="11"/>
      <c r="W29679" s="11"/>
      <c r="X29679" s="11"/>
      <c r="Y29679" s="11"/>
      <c r="Z29679" s="11"/>
      <c r="BE29679"/>
      <c r="BF29679"/>
      <c r="BG29679"/>
    </row>
    <row r="29680" spans="11:59" x14ac:dyDescent="0.25">
      <c r="K29680" s="11"/>
      <c r="L29680" s="11"/>
      <c r="N29680" s="11"/>
      <c r="O29680" s="11"/>
      <c r="P29680" s="11"/>
      <c r="Q29680" s="11"/>
      <c r="R29680" s="11"/>
      <c r="S29680" s="11"/>
      <c r="T29680" s="11"/>
      <c r="U29680" s="11"/>
      <c r="V29680" s="11"/>
      <c r="W29680" s="11"/>
      <c r="X29680" s="11"/>
      <c r="Y29680" s="11"/>
      <c r="Z29680" s="11"/>
      <c r="BE29680"/>
      <c r="BF29680"/>
      <c r="BG29680"/>
    </row>
    <row r="29681" spans="11:59" x14ac:dyDescent="0.25">
      <c r="K29681" s="11"/>
      <c r="L29681" s="11"/>
      <c r="N29681" s="11"/>
      <c r="O29681" s="11"/>
      <c r="P29681" s="11"/>
      <c r="Q29681" s="11"/>
      <c r="R29681" s="11"/>
      <c r="S29681" s="11"/>
      <c r="T29681" s="11"/>
      <c r="U29681" s="11"/>
      <c r="V29681" s="11"/>
      <c r="W29681" s="11"/>
      <c r="X29681" s="11"/>
      <c r="Y29681" s="11"/>
      <c r="Z29681" s="11"/>
      <c r="BE29681"/>
      <c r="BF29681"/>
      <c r="BG29681"/>
    </row>
    <row r="29682" spans="11:59" x14ac:dyDescent="0.25">
      <c r="K29682" s="11"/>
      <c r="L29682" s="11"/>
      <c r="N29682" s="11"/>
      <c r="O29682" s="11"/>
      <c r="P29682" s="11"/>
      <c r="Q29682" s="11"/>
      <c r="R29682" s="11"/>
      <c r="S29682" s="11"/>
      <c r="T29682" s="11"/>
      <c r="U29682" s="11"/>
      <c r="V29682" s="11"/>
      <c r="W29682" s="11"/>
      <c r="X29682" s="11"/>
      <c r="Y29682" s="11"/>
      <c r="Z29682" s="11"/>
      <c r="BE29682"/>
      <c r="BF29682"/>
      <c r="BG29682"/>
    </row>
    <row r="29683" spans="11:59" x14ac:dyDescent="0.25">
      <c r="K29683" s="11"/>
      <c r="L29683" s="11"/>
      <c r="N29683" s="11"/>
      <c r="O29683" s="11"/>
      <c r="P29683" s="11"/>
      <c r="Q29683" s="11"/>
      <c r="R29683" s="11"/>
      <c r="S29683" s="11"/>
      <c r="T29683" s="11"/>
      <c r="U29683" s="11"/>
      <c r="V29683" s="11"/>
      <c r="W29683" s="11"/>
      <c r="X29683" s="11"/>
      <c r="Y29683" s="11"/>
      <c r="Z29683" s="11"/>
      <c r="BE29683"/>
      <c r="BF29683"/>
      <c r="BG29683"/>
    </row>
    <row r="29684" spans="11:59" x14ac:dyDescent="0.25">
      <c r="K29684" s="11"/>
      <c r="L29684" s="11"/>
      <c r="N29684" s="11"/>
      <c r="O29684" s="11"/>
      <c r="P29684" s="11"/>
      <c r="Q29684" s="11"/>
      <c r="R29684" s="11"/>
      <c r="S29684" s="11"/>
      <c r="T29684" s="11"/>
      <c r="U29684" s="11"/>
      <c r="V29684" s="11"/>
      <c r="W29684" s="11"/>
      <c r="X29684" s="11"/>
      <c r="Y29684" s="11"/>
      <c r="Z29684" s="11"/>
      <c r="BE29684"/>
      <c r="BF29684"/>
      <c r="BG29684"/>
    </row>
    <row r="29685" spans="11:59" x14ac:dyDescent="0.25">
      <c r="K29685" s="11"/>
      <c r="L29685" s="11"/>
      <c r="N29685" s="11"/>
      <c r="O29685" s="11"/>
      <c r="P29685" s="11"/>
      <c r="Q29685" s="11"/>
      <c r="R29685" s="11"/>
      <c r="S29685" s="11"/>
      <c r="T29685" s="11"/>
      <c r="U29685" s="11"/>
      <c r="V29685" s="11"/>
      <c r="W29685" s="11"/>
      <c r="X29685" s="11"/>
      <c r="Y29685" s="11"/>
      <c r="Z29685" s="11"/>
      <c r="BE29685"/>
      <c r="BF29685"/>
      <c r="BG29685"/>
    </row>
    <row r="29686" spans="11:59" x14ac:dyDescent="0.25">
      <c r="K29686" s="11"/>
      <c r="L29686" s="11"/>
      <c r="N29686" s="11"/>
      <c r="O29686" s="11"/>
      <c r="P29686" s="11"/>
      <c r="Q29686" s="11"/>
      <c r="R29686" s="11"/>
      <c r="S29686" s="11"/>
      <c r="T29686" s="11"/>
      <c r="U29686" s="11"/>
      <c r="V29686" s="11"/>
      <c r="W29686" s="11"/>
      <c r="X29686" s="11"/>
      <c r="Y29686" s="11"/>
      <c r="Z29686" s="11"/>
      <c r="BE29686"/>
      <c r="BF29686"/>
      <c r="BG29686"/>
    </row>
    <row r="29687" spans="11:59" x14ac:dyDescent="0.25">
      <c r="K29687" s="11"/>
      <c r="L29687" s="11"/>
      <c r="N29687" s="11"/>
      <c r="O29687" s="11"/>
      <c r="P29687" s="11"/>
      <c r="Q29687" s="11"/>
      <c r="R29687" s="11"/>
      <c r="S29687" s="11"/>
      <c r="T29687" s="11"/>
      <c r="U29687" s="11"/>
      <c r="V29687" s="11"/>
      <c r="W29687" s="11"/>
      <c r="X29687" s="11"/>
      <c r="Y29687" s="11"/>
      <c r="Z29687" s="11"/>
      <c r="BE29687"/>
      <c r="BF29687"/>
      <c r="BG29687"/>
    </row>
    <row r="29688" spans="11:59" x14ac:dyDescent="0.25">
      <c r="K29688" s="11"/>
      <c r="L29688" s="11"/>
      <c r="N29688" s="11"/>
      <c r="O29688" s="11"/>
      <c r="P29688" s="11"/>
      <c r="Q29688" s="11"/>
      <c r="R29688" s="11"/>
      <c r="S29688" s="11"/>
      <c r="T29688" s="11"/>
      <c r="U29688" s="11"/>
      <c r="V29688" s="11"/>
      <c r="W29688" s="11"/>
      <c r="X29688" s="11"/>
      <c r="Y29688" s="11"/>
      <c r="Z29688" s="11"/>
      <c r="BE29688"/>
      <c r="BF29688"/>
      <c r="BG29688"/>
    </row>
    <row r="29689" spans="11:59" x14ac:dyDescent="0.25">
      <c r="K29689" s="11"/>
      <c r="L29689" s="11"/>
      <c r="N29689" s="11"/>
      <c r="O29689" s="11"/>
      <c r="P29689" s="11"/>
      <c r="Q29689" s="11"/>
      <c r="R29689" s="11"/>
      <c r="S29689" s="11"/>
      <c r="T29689" s="11"/>
      <c r="U29689" s="11"/>
      <c r="V29689" s="11"/>
      <c r="W29689" s="11"/>
      <c r="X29689" s="11"/>
      <c r="Y29689" s="11"/>
      <c r="Z29689" s="11"/>
      <c r="BE29689"/>
      <c r="BF29689"/>
      <c r="BG29689"/>
    </row>
    <row r="29690" spans="11:59" x14ac:dyDescent="0.25">
      <c r="K29690" s="11"/>
      <c r="L29690" s="11"/>
      <c r="N29690" s="11"/>
      <c r="O29690" s="11"/>
      <c r="P29690" s="11"/>
      <c r="Q29690" s="11"/>
      <c r="R29690" s="11"/>
      <c r="S29690" s="11"/>
      <c r="T29690" s="11"/>
      <c r="U29690" s="11"/>
      <c r="V29690" s="11"/>
      <c r="W29690" s="11"/>
      <c r="X29690" s="11"/>
      <c r="Y29690" s="11"/>
      <c r="Z29690" s="11"/>
      <c r="BE29690"/>
      <c r="BF29690"/>
      <c r="BG29690"/>
    </row>
    <row r="29691" spans="11:59" x14ac:dyDescent="0.25">
      <c r="K29691" s="11"/>
      <c r="L29691" s="11"/>
      <c r="N29691" s="11"/>
      <c r="O29691" s="11"/>
      <c r="P29691" s="11"/>
      <c r="Q29691" s="11"/>
      <c r="R29691" s="11"/>
      <c r="S29691" s="11"/>
      <c r="T29691" s="11"/>
      <c r="U29691" s="11"/>
      <c r="V29691" s="11"/>
      <c r="W29691" s="11"/>
      <c r="X29691" s="11"/>
      <c r="Y29691" s="11"/>
      <c r="Z29691" s="11"/>
      <c r="BE29691"/>
      <c r="BF29691"/>
      <c r="BG29691"/>
    </row>
    <row r="29692" spans="11:59" x14ac:dyDescent="0.25">
      <c r="K29692" s="11"/>
      <c r="L29692" s="11"/>
      <c r="N29692" s="11"/>
      <c r="O29692" s="11"/>
      <c r="P29692" s="11"/>
      <c r="Q29692" s="11"/>
      <c r="R29692" s="11"/>
      <c r="S29692" s="11"/>
      <c r="T29692" s="11"/>
      <c r="U29692" s="11"/>
      <c r="V29692" s="11"/>
      <c r="W29692" s="11"/>
      <c r="X29692" s="11"/>
      <c r="Y29692" s="11"/>
      <c r="Z29692" s="11"/>
      <c r="BE29692"/>
      <c r="BF29692"/>
      <c r="BG29692"/>
    </row>
    <row r="29693" spans="11:59" x14ac:dyDescent="0.25">
      <c r="K29693" s="11"/>
      <c r="L29693" s="11"/>
      <c r="N29693" s="11"/>
      <c r="O29693" s="11"/>
      <c r="P29693" s="11"/>
      <c r="Q29693" s="11"/>
      <c r="R29693" s="11"/>
      <c r="S29693" s="11"/>
      <c r="T29693" s="11"/>
      <c r="U29693" s="11"/>
      <c r="V29693" s="11"/>
      <c r="W29693" s="11"/>
      <c r="X29693" s="11"/>
      <c r="Y29693" s="11"/>
      <c r="Z29693" s="11"/>
      <c r="BE29693"/>
      <c r="BF29693"/>
      <c r="BG29693"/>
    </row>
    <row r="29694" spans="11:59" x14ac:dyDescent="0.25">
      <c r="K29694" s="11"/>
      <c r="L29694" s="11"/>
      <c r="N29694" s="11"/>
      <c r="O29694" s="11"/>
      <c r="P29694" s="11"/>
      <c r="Q29694" s="11"/>
      <c r="R29694" s="11"/>
      <c r="S29694" s="11"/>
      <c r="T29694" s="11"/>
      <c r="U29694" s="11"/>
      <c r="V29694" s="11"/>
      <c r="W29694" s="11"/>
      <c r="X29694" s="11"/>
      <c r="Y29694" s="11"/>
      <c r="Z29694" s="11"/>
      <c r="BE29694"/>
      <c r="BF29694"/>
      <c r="BG29694"/>
    </row>
    <row r="29695" spans="11:59" x14ac:dyDescent="0.25">
      <c r="K29695" s="11"/>
      <c r="L29695" s="11"/>
      <c r="N29695" s="11"/>
      <c r="O29695" s="11"/>
      <c r="P29695" s="11"/>
      <c r="Q29695" s="11"/>
      <c r="R29695" s="11"/>
      <c r="S29695" s="11"/>
      <c r="T29695" s="11"/>
      <c r="U29695" s="11"/>
      <c r="V29695" s="11"/>
      <c r="W29695" s="11"/>
      <c r="X29695" s="11"/>
      <c r="Y29695" s="11"/>
      <c r="Z29695" s="11"/>
      <c r="BE29695"/>
      <c r="BF29695"/>
      <c r="BG29695"/>
    </row>
    <row r="29696" spans="11:59" x14ac:dyDescent="0.25">
      <c r="K29696" s="11"/>
      <c r="L29696" s="11"/>
      <c r="N29696" s="11"/>
      <c r="O29696" s="11"/>
      <c r="P29696" s="11"/>
      <c r="Q29696" s="11"/>
      <c r="R29696" s="11"/>
      <c r="S29696" s="11"/>
      <c r="T29696" s="11"/>
      <c r="U29696" s="11"/>
      <c r="V29696" s="11"/>
      <c r="W29696" s="11"/>
      <c r="X29696" s="11"/>
      <c r="Y29696" s="11"/>
      <c r="Z29696" s="11"/>
      <c r="BE29696"/>
      <c r="BF29696"/>
      <c r="BG29696"/>
    </row>
    <row r="29697" spans="11:59" x14ac:dyDescent="0.25">
      <c r="K29697" s="11"/>
      <c r="L29697" s="11"/>
      <c r="N29697" s="11"/>
      <c r="O29697" s="11"/>
      <c r="P29697" s="11"/>
      <c r="Q29697" s="11"/>
      <c r="R29697" s="11"/>
      <c r="S29697" s="11"/>
      <c r="T29697" s="11"/>
      <c r="U29697" s="11"/>
      <c r="V29697" s="11"/>
      <c r="W29697" s="11"/>
      <c r="X29697" s="11"/>
      <c r="Y29697" s="11"/>
      <c r="Z29697" s="11"/>
      <c r="BE29697"/>
      <c r="BF29697"/>
      <c r="BG29697"/>
    </row>
    <row r="29698" spans="11:59" x14ac:dyDescent="0.25">
      <c r="K29698" s="11"/>
      <c r="L29698" s="11"/>
      <c r="N29698" s="11"/>
      <c r="O29698" s="11"/>
      <c r="P29698" s="11"/>
      <c r="Q29698" s="11"/>
      <c r="R29698" s="11"/>
      <c r="S29698" s="11"/>
      <c r="T29698" s="11"/>
      <c r="U29698" s="11"/>
      <c r="V29698" s="11"/>
      <c r="W29698" s="11"/>
      <c r="X29698" s="11"/>
      <c r="Y29698" s="11"/>
      <c r="Z29698" s="11"/>
      <c r="BE29698"/>
      <c r="BF29698"/>
      <c r="BG29698"/>
    </row>
    <row r="29699" spans="11:59" x14ac:dyDescent="0.25">
      <c r="K29699" s="11"/>
      <c r="L29699" s="11"/>
      <c r="N29699" s="11"/>
      <c r="O29699" s="11"/>
      <c r="P29699" s="11"/>
      <c r="Q29699" s="11"/>
      <c r="R29699" s="11"/>
      <c r="S29699" s="11"/>
      <c r="T29699" s="11"/>
      <c r="U29699" s="11"/>
      <c r="V29699" s="11"/>
      <c r="W29699" s="11"/>
      <c r="X29699" s="11"/>
      <c r="Y29699" s="11"/>
      <c r="Z29699" s="11"/>
      <c r="BE29699"/>
      <c r="BF29699"/>
      <c r="BG29699"/>
    </row>
    <row r="29700" spans="11:59" x14ac:dyDescent="0.25">
      <c r="K29700" s="11"/>
      <c r="L29700" s="11"/>
      <c r="N29700" s="11"/>
      <c r="O29700" s="11"/>
      <c r="P29700" s="11"/>
      <c r="Q29700" s="11"/>
      <c r="R29700" s="11"/>
      <c r="S29700" s="11"/>
      <c r="T29700" s="11"/>
      <c r="U29700" s="11"/>
      <c r="V29700" s="11"/>
      <c r="W29700" s="11"/>
      <c r="X29700" s="11"/>
      <c r="Y29700" s="11"/>
      <c r="Z29700" s="11"/>
      <c r="BE29700"/>
      <c r="BF29700"/>
      <c r="BG29700"/>
    </row>
    <row r="29701" spans="11:59" x14ac:dyDescent="0.25">
      <c r="K29701" s="11"/>
      <c r="L29701" s="11"/>
      <c r="N29701" s="11"/>
      <c r="O29701" s="11"/>
      <c r="P29701" s="11"/>
      <c r="Q29701" s="11"/>
      <c r="R29701" s="11"/>
      <c r="S29701" s="11"/>
      <c r="T29701" s="11"/>
      <c r="U29701" s="11"/>
      <c r="V29701" s="11"/>
      <c r="W29701" s="11"/>
      <c r="X29701" s="11"/>
      <c r="Y29701" s="11"/>
      <c r="Z29701" s="11"/>
      <c r="BE29701"/>
      <c r="BF29701"/>
      <c r="BG29701"/>
    </row>
    <row r="29702" spans="11:59" x14ac:dyDescent="0.25">
      <c r="K29702" s="11"/>
      <c r="L29702" s="11"/>
      <c r="N29702" s="11"/>
      <c r="O29702" s="11"/>
      <c r="P29702" s="11"/>
      <c r="Q29702" s="11"/>
      <c r="R29702" s="11"/>
      <c r="S29702" s="11"/>
      <c r="T29702" s="11"/>
      <c r="U29702" s="11"/>
      <c r="V29702" s="11"/>
      <c r="W29702" s="11"/>
      <c r="X29702" s="11"/>
      <c r="Y29702" s="11"/>
      <c r="Z29702" s="11"/>
      <c r="BE29702"/>
      <c r="BF29702"/>
      <c r="BG29702"/>
    </row>
    <row r="29703" spans="11:59" x14ac:dyDescent="0.25">
      <c r="K29703" s="11"/>
      <c r="L29703" s="11"/>
      <c r="N29703" s="11"/>
      <c r="O29703" s="11"/>
      <c r="P29703" s="11"/>
      <c r="Q29703" s="11"/>
      <c r="R29703" s="11"/>
      <c r="S29703" s="11"/>
      <c r="T29703" s="11"/>
      <c r="U29703" s="11"/>
      <c r="V29703" s="11"/>
      <c r="W29703" s="11"/>
      <c r="X29703" s="11"/>
      <c r="Y29703" s="11"/>
      <c r="Z29703" s="11"/>
      <c r="BE29703"/>
      <c r="BF29703"/>
      <c r="BG29703"/>
    </row>
    <row r="29704" spans="11:59" x14ac:dyDescent="0.25">
      <c r="K29704" s="11"/>
      <c r="L29704" s="11"/>
      <c r="N29704" s="11"/>
      <c r="O29704" s="11"/>
      <c r="P29704" s="11"/>
      <c r="Q29704" s="11"/>
      <c r="R29704" s="11"/>
      <c r="S29704" s="11"/>
      <c r="T29704" s="11"/>
      <c r="U29704" s="11"/>
      <c r="V29704" s="11"/>
      <c r="W29704" s="11"/>
      <c r="X29704" s="11"/>
      <c r="Y29704" s="11"/>
      <c r="Z29704" s="11"/>
      <c r="BE29704"/>
      <c r="BF29704"/>
      <c r="BG29704"/>
    </row>
    <row r="29705" spans="11:59" x14ac:dyDescent="0.25">
      <c r="K29705" s="11"/>
      <c r="L29705" s="11"/>
      <c r="N29705" s="11"/>
      <c r="O29705" s="11"/>
      <c r="P29705" s="11"/>
      <c r="Q29705" s="11"/>
      <c r="R29705" s="11"/>
      <c r="S29705" s="11"/>
      <c r="T29705" s="11"/>
      <c r="U29705" s="11"/>
      <c r="V29705" s="11"/>
      <c r="W29705" s="11"/>
      <c r="X29705" s="11"/>
      <c r="Y29705" s="11"/>
      <c r="Z29705" s="11"/>
      <c r="BE29705"/>
      <c r="BF29705"/>
      <c r="BG29705"/>
    </row>
    <row r="29706" spans="11:59" x14ac:dyDescent="0.25">
      <c r="K29706" s="11"/>
      <c r="L29706" s="11"/>
      <c r="N29706" s="11"/>
      <c r="O29706" s="11"/>
      <c r="P29706" s="11"/>
      <c r="Q29706" s="11"/>
      <c r="R29706" s="11"/>
      <c r="S29706" s="11"/>
      <c r="T29706" s="11"/>
      <c r="U29706" s="11"/>
      <c r="V29706" s="11"/>
      <c r="W29706" s="11"/>
      <c r="X29706" s="11"/>
      <c r="Y29706" s="11"/>
      <c r="Z29706" s="11"/>
      <c r="BE29706"/>
      <c r="BF29706"/>
      <c r="BG29706"/>
    </row>
    <row r="29707" spans="11:59" x14ac:dyDescent="0.25">
      <c r="K29707" s="11"/>
      <c r="L29707" s="11"/>
      <c r="N29707" s="11"/>
      <c r="O29707" s="11"/>
      <c r="P29707" s="11"/>
      <c r="Q29707" s="11"/>
      <c r="R29707" s="11"/>
      <c r="S29707" s="11"/>
      <c r="T29707" s="11"/>
      <c r="U29707" s="11"/>
      <c r="V29707" s="11"/>
      <c r="W29707" s="11"/>
      <c r="X29707" s="11"/>
      <c r="Y29707" s="11"/>
      <c r="Z29707" s="11"/>
      <c r="BE29707"/>
      <c r="BF29707"/>
      <c r="BG29707"/>
    </row>
    <row r="29708" spans="11:59" x14ac:dyDescent="0.25">
      <c r="K29708" s="11"/>
      <c r="L29708" s="11"/>
      <c r="N29708" s="11"/>
      <c r="O29708" s="11"/>
      <c r="P29708" s="11"/>
      <c r="Q29708" s="11"/>
      <c r="R29708" s="11"/>
      <c r="S29708" s="11"/>
      <c r="T29708" s="11"/>
      <c r="U29708" s="11"/>
      <c r="V29708" s="11"/>
      <c r="W29708" s="11"/>
      <c r="X29708" s="11"/>
      <c r="Y29708" s="11"/>
      <c r="Z29708" s="11"/>
      <c r="BE29708"/>
      <c r="BF29708"/>
      <c r="BG29708"/>
    </row>
    <row r="29709" spans="11:59" x14ac:dyDescent="0.25">
      <c r="K29709" s="11"/>
      <c r="L29709" s="11"/>
      <c r="N29709" s="11"/>
      <c r="O29709" s="11"/>
      <c r="P29709" s="11"/>
      <c r="Q29709" s="11"/>
      <c r="R29709" s="11"/>
      <c r="S29709" s="11"/>
      <c r="T29709" s="11"/>
      <c r="U29709" s="11"/>
      <c r="V29709" s="11"/>
      <c r="W29709" s="11"/>
      <c r="X29709" s="11"/>
      <c r="Y29709" s="11"/>
      <c r="Z29709" s="11"/>
      <c r="BE29709"/>
      <c r="BF29709"/>
      <c r="BG29709"/>
    </row>
    <row r="29710" spans="11:59" x14ac:dyDescent="0.25">
      <c r="K29710" s="11"/>
      <c r="L29710" s="11"/>
      <c r="N29710" s="11"/>
      <c r="O29710" s="11"/>
      <c r="P29710" s="11"/>
      <c r="Q29710" s="11"/>
      <c r="R29710" s="11"/>
      <c r="S29710" s="11"/>
      <c r="T29710" s="11"/>
      <c r="U29710" s="11"/>
      <c r="V29710" s="11"/>
      <c r="W29710" s="11"/>
      <c r="X29710" s="11"/>
      <c r="Y29710" s="11"/>
      <c r="Z29710" s="11"/>
      <c r="BE29710"/>
      <c r="BF29710"/>
      <c r="BG29710"/>
    </row>
    <row r="29711" spans="11:59" x14ac:dyDescent="0.25">
      <c r="K29711" s="11"/>
      <c r="L29711" s="11"/>
      <c r="N29711" s="11"/>
      <c r="O29711" s="11"/>
      <c r="P29711" s="11"/>
      <c r="Q29711" s="11"/>
      <c r="R29711" s="11"/>
      <c r="S29711" s="11"/>
      <c r="T29711" s="11"/>
      <c r="U29711" s="11"/>
      <c r="V29711" s="11"/>
      <c r="W29711" s="11"/>
      <c r="X29711" s="11"/>
      <c r="Y29711" s="11"/>
      <c r="Z29711" s="11"/>
      <c r="BE29711"/>
      <c r="BF29711"/>
      <c r="BG29711"/>
    </row>
    <row r="29712" spans="11:59" x14ac:dyDescent="0.25">
      <c r="K29712" s="11"/>
      <c r="L29712" s="11"/>
      <c r="N29712" s="11"/>
      <c r="O29712" s="11"/>
      <c r="P29712" s="11"/>
      <c r="Q29712" s="11"/>
      <c r="R29712" s="11"/>
      <c r="S29712" s="11"/>
      <c r="T29712" s="11"/>
      <c r="U29712" s="11"/>
      <c r="V29712" s="11"/>
      <c r="W29712" s="11"/>
      <c r="X29712" s="11"/>
      <c r="Y29712" s="11"/>
      <c r="Z29712" s="11"/>
      <c r="BE29712"/>
      <c r="BF29712"/>
      <c r="BG29712"/>
    </row>
    <row r="29713" spans="11:59" x14ac:dyDescent="0.25">
      <c r="K29713" s="11"/>
      <c r="L29713" s="11"/>
      <c r="N29713" s="11"/>
      <c r="O29713" s="11"/>
      <c r="P29713" s="11"/>
      <c r="Q29713" s="11"/>
      <c r="R29713" s="11"/>
      <c r="S29713" s="11"/>
      <c r="T29713" s="11"/>
      <c r="U29713" s="11"/>
      <c r="V29713" s="11"/>
      <c r="W29713" s="11"/>
      <c r="X29713" s="11"/>
      <c r="Y29713" s="11"/>
      <c r="Z29713" s="11"/>
      <c r="BE29713"/>
      <c r="BF29713"/>
      <c r="BG29713"/>
    </row>
    <row r="29714" spans="11:59" x14ac:dyDescent="0.25">
      <c r="K29714" s="11"/>
      <c r="L29714" s="11"/>
      <c r="N29714" s="11"/>
      <c r="O29714" s="11"/>
      <c r="P29714" s="11"/>
      <c r="Q29714" s="11"/>
      <c r="R29714" s="11"/>
      <c r="S29714" s="11"/>
      <c r="T29714" s="11"/>
      <c r="U29714" s="11"/>
      <c r="V29714" s="11"/>
      <c r="W29714" s="11"/>
      <c r="X29714" s="11"/>
      <c r="Y29714" s="11"/>
      <c r="Z29714" s="11"/>
      <c r="BE29714"/>
      <c r="BF29714"/>
      <c r="BG29714"/>
    </row>
    <row r="29715" spans="11:59" x14ac:dyDescent="0.25">
      <c r="K29715" s="11"/>
      <c r="L29715" s="11"/>
      <c r="N29715" s="11"/>
      <c r="O29715" s="11"/>
      <c r="P29715" s="11"/>
      <c r="Q29715" s="11"/>
      <c r="R29715" s="11"/>
      <c r="S29715" s="11"/>
      <c r="T29715" s="11"/>
      <c r="U29715" s="11"/>
      <c r="V29715" s="11"/>
      <c r="W29715" s="11"/>
      <c r="X29715" s="11"/>
      <c r="Y29715" s="11"/>
      <c r="Z29715" s="11"/>
      <c r="BE29715"/>
      <c r="BF29715"/>
      <c r="BG29715"/>
    </row>
    <row r="29716" spans="11:59" x14ac:dyDescent="0.25">
      <c r="K29716" s="11"/>
      <c r="L29716" s="11"/>
      <c r="N29716" s="11"/>
      <c r="O29716" s="11"/>
      <c r="P29716" s="11"/>
      <c r="Q29716" s="11"/>
      <c r="R29716" s="11"/>
      <c r="S29716" s="11"/>
      <c r="T29716" s="11"/>
      <c r="U29716" s="11"/>
      <c r="V29716" s="11"/>
      <c r="W29716" s="11"/>
      <c r="X29716" s="11"/>
      <c r="Y29716" s="11"/>
      <c r="Z29716" s="11"/>
      <c r="BE29716"/>
      <c r="BF29716"/>
      <c r="BG29716"/>
    </row>
    <row r="29717" spans="11:59" x14ac:dyDescent="0.25">
      <c r="K29717" s="11"/>
      <c r="L29717" s="11"/>
      <c r="N29717" s="11"/>
      <c r="O29717" s="11"/>
      <c r="P29717" s="11"/>
      <c r="Q29717" s="11"/>
      <c r="R29717" s="11"/>
      <c r="S29717" s="11"/>
      <c r="T29717" s="11"/>
      <c r="U29717" s="11"/>
      <c r="V29717" s="11"/>
      <c r="W29717" s="11"/>
      <c r="X29717" s="11"/>
      <c r="Y29717" s="11"/>
      <c r="Z29717" s="11"/>
      <c r="BE29717"/>
      <c r="BF29717"/>
      <c r="BG29717"/>
    </row>
    <row r="29718" spans="11:59" x14ac:dyDescent="0.25">
      <c r="K29718" s="11"/>
      <c r="L29718" s="11"/>
      <c r="N29718" s="11"/>
      <c r="O29718" s="11"/>
      <c r="P29718" s="11"/>
      <c r="Q29718" s="11"/>
      <c r="R29718" s="11"/>
      <c r="S29718" s="11"/>
      <c r="T29718" s="11"/>
      <c r="U29718" s="11"/>
      <c r="V29718" s="11"/>
      <c r="W29718" s="11"/>
      <c r="X29718" s="11"/>
      <c r="Y29718" s="11"/>
      <c r="Z29718" s="11"/>
      <c r="BE29718"/>
      <c r="BF29718"/>
      <c r="BG29718"/>
    </row>
    <row r="29719" spans="11:59" x14ac:dyDescent="0.25">
      <c r="K29719" s="11"/>
      <c r="L29719" s="11"/>
      <c r="N29719" s="11"/>
      <c r="O29719" s="11"/>
      <c r="P29719" s="11"/>
      <c r="Q29719" s="11"/>
      <c r="R29719" s="11"/>
      <c r="S29719" s="11"/>
      <c r="T29719" s="11"/>
      <c r="U29719" s="11"/>
      <c r="V29719" s="11"/>
      <c r="W29719" s="11"/>
      <c r="X29719" s="11"/>
      <c r="Y29719" s="11"/>
      <c r="Z29719" s="11"/>
      <c r="BE29719"/>
      <c r="BF29719"/>
      <c r="BG29719"/>
    </row>
    <row r="29720" spans="11:59" x14ac:dyDescent="0.25">
      <c r="K29720" s="11"/>
      <c r="L29720" s="11"/>
      <c r="N29720" s="11"/>
      <c r="O29720" s="11"/>
      <c r="P29720" s="11"/>
      <c r="Q29720" s="11"/>
      <c r="R29720" s="11"/>
      <c r="S29720" s="11"/>
      <c r="T29720" s="11"/>
      <c r="U29720" s="11"/>
      <c r="V29720" s="11"/>
      <c r="W29720" s="11"/>
      <c r="X29720" s="11"/>
      <c r="Y29720" s="11"/>
      <c r="Z29720" s="11"/>
      <c r="BE29720"/>
      <c r="BF29720"/>
      <c r="BG29720"/>
    </row>
    <row r="29721" spans="11:59" x14ac:dyDescent="0.25">
      <c r="K29721" s="11"/>
      <c r="L29721" s="11"/>
      <c r="N29721" s="11"/>
      <c r="O29721" s="11"/>
      <c r="P29721" s="11"/>
      <c r="Q29721" s="11"/>
      <c r="R29721" s="11"/>
      <c r="S29721" s="11"/>
      <c r="T29721" s="11"/>
      <c r="U29721" s="11"/>
      <c r="V29721" s="11"/>
      <c r="W29721" s="11"/>
      <c r="X29721" s="11"/>
      <c r="Y29721" s="11"/>
      <c r="Z29721" s="11"/>
      <c r="BE29721"/>
      <c r="BF29721"/>
      <c r="BG29721"/>
    </row>
    <row r="29722" spans="11:59" x14ac:dyDescent="0.25">
      <c r="K29722" s="11"/>
      <c r="L29722" s="11"/>
      <c r="N29722" s="11"/>
      <c r="O29722" s="11"/>
      <c r="P29722" s="11"/>
      <c r="Q29722" s="11"/>
      <c r="R29722" s="11"/>
      <c r="S29722" s="11"/>
      <c r="T29722" s="11"/>
      <c r="U29722" s="11"/>
      <c r="V29722" s="11"/>
      <c r="W29722" s="11"/>
      <c r="X29722" s="11"/>
      <c r="Y29722" s="11"/>
      <c r="Z29722" s="11"/>
      <c r="BE29722"/>
      <c r="BF29722"/>
      <c r="BG29722"/>
    </row>
    <row r="29723" spans="11:59" x14ac:dyDescent="0.25">
      <c r="K29723" s="11"/>
      <c r="L29723" s="11"/>
      <c r="N29723" s="11"/>
      <c r="O29723" s="11"/>
      <c r="P29723" s="11"/>
      <c r="Q29723" s="11"/>
      <c r="R29723" s="11"/>
      <c r="S29723" s="11"/>
      <c r="T29723" s="11"/>
      <c r="U29723" s="11"/>
      <c r="V29723" s="11"/>
      <c r="W29723" s="11"/>
      <c r="X29723" s="11"/>
      <c r="Y29723" s="11"/>
      <c r="Z29723" s="11"/>
      <c r="BE29723"/>
      <c r="BF29723"/>
      <c r="BG29723"/>
    </row>
    <row r="29724" spans="11:59" x14ac:dyDescent="0.25">
      <c r="K29724" s="11"/>
      <c r="L29724" s="11"/>
      <c r="N29724" s="11"/>
      <c r="O29724" s="11"/>
      <c r="P29724" s="11"/>
      <c r="Q29724" s="11"/>
      <c r="R29724" s="11"/>
      <c r="S29724" s="11"/>
      <c r="T29724" s="11"/>
      <c r="U29724" s="11"/>
      <c r="V29724" s="11"/>
      <c r="W29724" s="11"/>
      <c r="X29724" s="11"/>
      <c r="Y29724" s="11"/>
      <c r="Z29724" s="11"/>
      <c r="BE29724"/>
      <c r="BF29724"/>
      <c r="BG29724"/>
    </row>
    <row r="29725" spans="11:59" x14ac:dyDescent="0.25">
      <c r="K29725" s="11"/>
      <c r="L29725" s="11"/>
      <c r="N29725" s="11"/>
      <c r="O29725" s="11"/>
      <c r="P29725" s="11"/>
      <c r="Q29725" s="11"/>
      <c r="R29725" s="11"/>
      <c r="S29725" s="11"/>
      <c r="T29725" s="11"/>
      <c r="U29725" s="11"/>
      <c r="V29725" s="11"/>
      <c r="W29725" s="11"/>
      <c r="X29725" s="11"/>
      <c r="Y29725" s="11"/>
      <c r="Z29725" s="11"/>
      <c r="BE29725"/>
      <c r="BF29725"/>
      <c r="BG29725"/>
    </row>
    <row r="29726" spans="11:59" x14ac:dyDescent="0.25">
      <c r="K29726" s="11"/>
      <c r="L29726" s="11"/>
      <c r="N29726" s="11"/>
      <c r="O29726" s="11"/>
      <c r="P29726" s="11"/>
      <c r="Q29726" s="11"/>
      <c r="R29726" s="11"/>
      <c r="S29726" s="11"/>
      <c r="T29726" s="11"/>
      <c r="U29726" s="11"/>
      <c r="V29726" s="11"/>
      <c r="W29726" s="11"/>
      <c r="X29726" s="11"/>
      <c r="Y29726" s="11"/>
      <c r="Z29726" s="11"/>
      <c r="BE29726"/>
      <c r="BF29726"/>
      <c r="BG29726"/>
    </row>
    <row r="29727" spans="11:59" x14ac:dyDescent="0.25">
      <c r="K29727" s="11"/>
      <c r="L29727" s="11"/>
      <c r="N29727" s="11"/>
      <c r="O29727" s="11"/>
      <c r="P29727" s="11"/>
      <c r="Q29727" s="11"/>
      <c r="R29727" s="11"/>
      <c r="S29727" s="11"/>
      <c r="T29727" s="11"/>
      <c r="U29727" s="11"/>
      <c r="V29727" s="11"/>
      <c r="W29727" s="11"/>
      <c r="X29727" s="11"/>
      <c r="Y29727" s="11"/>
      <c r="Z29727" s="11"/>
      <c r="BE29727"/>
      <c r="BF29727"/>
      <c r="BG29727"/>
    </row>
    <row r="29728" spans="11:59" x14ac:dyDescent="0.25">
      <c r="K29728" s="11"/>
      <c r="L29728" s="11"/>
      <c r="N29728" s="11"/>
      <c r="O29728" s="11"/>
      <c r="P29728" s="11"/>
      <c r="Q29728" s="11"/>
      <c r="R29728" s="11"/>
      <c r="S29728" s="11"/>
      <c r="T29728" s="11"/>
      <c r="U29728" s="11"/>
      <c r="V29728" s="11"/>
      <c r="W29728" s="11"/>
      <c r="X29728" s="11"/>
      <c r="Y29728" s="11"/>
      <c r="Z29728" s="11"/>
      <c r="BE29728"/>
      <c r="BF29728"/>
      <c r="BG29728"/>
    </row>
    <row r="29729" spans="11:59" x14ac:dyDescent="0.25">
      <c r="K29729" s="11"/>
      <c r="L29729" s="11"/>
      <c r="N29729" s="11"/>
      <c r="O29729" s="11"/>
      <c r="P29729" s="11"/>
      <c r="Q29729" s="11"/>
      <c r="R29729" s="11"/>
      <c r="S29729" s="11"/>
      <c r="T29729" s="11"/>
      <c r="U29729" s="11"/>
      <c r="V29729" s="11"/>
      <c r="W29729" s="11"/>
      <c r="X29729" s="11"/>
      <c r="Y29729" s="11"/>
      <c r="Z29729" s="11"/>
      <c r="BE29729"/>
      <c r="BF29729"/>
      <c r="BG29729"/>
    </row>
    <row r="29730" spans="11:59" x14ac:dyDescent="0.25">
      <c r="K29730" s="11"/>
      <c r="L29730" s="11"/>
      <c r="N29730" s="11"/>
      <c r="O29730" s="11"/>
      <c r="P29730" s="11"/>
      <c r="Q29730" s="11"/>
      <c r="R29730" s="11"/>
      <c r="S29730" s="11"/>
      <c r="T29730" s="11"/>
      <c r="U29730" s="11"/>
      <c r="V29730" s="11"/>
      <c r="W29730" s="11"/>
      <c r="X29730" s="11"/>
      <c r="Y29730" s="11"/>
      <c r="Z29730" s="11"/>
      <c r="BE29730"/>
      <c r="BF29730"/>
      <c r="BG29730"/>
    </row>
    <row r="29731" spans="11:59" x14ac:dyDescent="0.25">
      <c r="K29731" s="11"/>
      <c r="L29731" s="11"/>
      <c r="N29731" s="11"/>
      <c r="O29731" s="11"/>
      <c r="P29731" s="11"/>
      <c r="Q29731" s="11"/>
      <c r="R29731" s="11"/>
      <c r="S29731" s="11"/>
      <c r="T29731" s="11"/>
      <c r="U29731" s="11"/>
      <c r="V29731" s="11"/>
      <c r="W29731" s="11"/>
      <c r="X29731" s="11"/>
      <c r="Y29731" s="11"/>
      <c r="Z29731" s="11"/>
      <c r="BE29731"/>
      <c r="BF29731"/>
      <c r="BG29731"/>
    </row>
    <row r="29732" spans="11:59" x14ac:dyDescent="0.25">
      <c r="K29732" s="11"/>
      <c r="L29732" s="11"/>
      <c r="N29732" s="11"/>
      <c r="O29732" s="11"/>
      <c r="P29732" s="11"/>
      <c r="Q29732" s="11"/>
      <c r="R29732" s="11"/>
      <c r="S29732" s="11"/>
      <c r="T29732" s="11"/>
      <c r="U29732" s="11"/>
      <c r="V29732" s="11"/>
      <c r="W29732" s="11"/>
      <c r="X29732" s="11"/>
      <c r="Y29732" s="11"/>
      <c r="Z29732" s="11"/>
      <c r="BE29732"/>
      <c r="BF29732"/>
      <c r="BG29732"/>
    </row>
    <row r="29733" spans="11:59" x14ac:dyDescent="0.25">
      <c r="K29733" s="11"/>
      <c r="L29733" s="11"/>
      <c r="N29733" s="11"/>
      <c r="O29733" s="11"/>
      <c r="P29733" s="11"/>
      <c r="Q29733" s="11"/>
      <c r="R29733" s="11"/>
      <c r="S29733" s="11"/>
      <c r="T29733" s="11"/>
      <c r="U29733" s="11"/>
      <c r="V29733" s="11"/>
      <c r="W29733" s="11"/>
      <c r="X29733" s="11"/>
      <c r="Y29733" s="11"/>
      <c r="Z29733" s="11"/>
      <c r="BE29733"/>
      <c r="BF29733"/>
      <c r="BG29733"/>
    </row>
    <row r="29734" spans="11:59" x14ac:dyDescent="0.25">
      <c r="K29734" s="11"/>
      <c r="L29734" s="11"/>
      <c r="N29734" s="11"/>
      <c r="O29734" s="11"/>
      <c r="P29734" s="11"/>
      <c r="Q29734" s="11"/>
      <c r="R29734" s="11"/>
      <c r="S29734" s="11"/>
      <c r="T29734" s="11"/>
      <c r="U29734" s="11"/>
      <c r="V29734" s="11"/>
      <c r="W29734" s="11"/>
      <c r="X29734" s="11"/>
      <c r="Y29734" s="11"/>
      <c r="Z29734" s="11"/>
      <c r="BE29734"/>
      <c r="BF29734"/>
      <c r="BG29734"/>
    </row>
    <row r="29735" spans="11:59" x14ac:dyDescent="0.25">
      <c r="K29735" s="11"/>
      <c r="L29735" s="11"/>
      <c r="N29735" s="11"/>
      <c r="O29735" s="11"/>
      <c r="P29735" s="11"/>
      <c r="Q29735" s="11"/>
      <c r="R29735" s="11"/>
      <c r="S29735" s="11"/>
      <c r="T29735" s="11"/>
      <c r="U29735" s="11"/>
      <c r="V29735" s="11"/>
      <c r="W29735" s="11"/>
      <c r="X29735" s="11"/>
      <c r="Y29735" s="11"/>
      <c r="Z29735" s="11"/>
      <c r="BE29735"/>
      <c r="BF29735"/>
      <c r="BG29735"/>
    </row>
    <row r="29736" spans="11:59" x14ac:dyDescent="0.25">
      <c r="K29736" s="11"/>
      <c r="L29736" s="11"/>
      <c r="N29736" s="11"/>
      <c r="O29736" s="11"/>
      <c r="P29736" s="11"/>
      <c r="Q29736" s="11"/>
      <c r="R29736" s="11"/>
      <c r="S29736" s="11"/>
      <c r="T29736" s="11"/>
      <c r="U29736" s="11"/>
      <c r="V29736" s="11"/>
      <c r="W29736" s="11"/>
      <c r="X29736" s="11"/>
      <c r="Y29736" s="11"/>
      <c r="Z29736" s="11"/>
      <c r="BE29736"/>
      <c r="BF29736"/>
      <c r="BG29736"/>
    </row>
    <row r="29737" spans="11:59" x14ac:dyDescent="0.25">
      <c r="K29737" s="11"/>
      <c r="L29737" s="11"/>
      <c r="N29737" s="11"/>
      <c r="O29737" s="11"/>
      <c r="P29737" s="11"/>
      <c r="Q29737" s="11"/>
      <c r="R29737" s="11"/>
      <c r="S29737" s="11"/>
      <c r="T29737" s="11"/>
      <c r="U29737" s="11"/>
      <c r="V29737" s="11"/>
      <c r="W29737" s="11"/>
      <c r="X29737" s="11"/>
      <c r="Y29737" s="11"/>
      <c r="Z29737" s="11"/>
      <c r="BE29737"/>
      <c r="BF29737"/>
      <c r="BG29737"/>
    </row>
    <row r="29738" spans="11:59" x14ac:dyDescent="0.25">
      <c r="K29738" s="11"/>
      <c r="L29738" s="11"/>
      <c r="N29738" s="11"/>
      <c r="O29738" s="11"/>
      <c r="P29738" s="11"/>
      <c r="Q29738" s="11"/>
      <c r="R29738" s="11"/>
      <c r="S29738" s="11"/>
      <c r="T29738" s="11"/>
      <c r="U29738" s="11"/>
      <c r="V29738" s="11"/>
      <c r="W29738" s="11"/>
      <c r="X29738" s="11"/>
      <c r="Y29738" s="11"/>
      <c r="Z29738" s="11"/>
      <c r="BE29738"/>
      <c r="BF29738"/>
      <c r="BG29738"/>
    </row>
    <row r="29739" spans="11:59" x14ac:dyDescent="0.25">
      <c r="K29739" s="11"/>
      <c r="L29739" s="11"/>
      <c r="N29739" s="11"/>
      <c r="O29739" s="11"/>
      <c r="P29739" s="11"/>
      <c r="Q29739" s="11"/>
      <c r="R29739" s="11"/>
      <c r="S29739" s="11"/>
      <c r="T29739" s="11"/>
      <c r="U29739" s="11"/>
      <c r="V29739" s="11"/>
      <c r="W29739" s="11"/>
      <c r="X29739" s="11"/>
      <c r="Y29739" s="11"/>
      <c r="Z29739" s="11"/>
      <c r="BE29739"/>
      <c r="BF29739"/>
      <c r="BG29739"/>
    </row>
    <row r="29740" spans="11:59" x14ac:dyDescent="0.25">
      <c r="K29740" s="11"/>
      <c r="L29740" s="11"/>
      <c r="N29740" s="11"/>
      <c r="O29740" s="11"/>
      <c r="P29740" s="11"/>
      <c r="Q29740" s="11"/>
      <c r="R29740" s="11"/>
      <c r="S29740" s="11"/>
      <c r="T29740" s="11"/>
      <c r="U29740" s="11"/>
      <c r="V29740" s="11"/>
      <c r="W29740" s="11"/>
      <c r="X29740" s="11"/>
      <c r="Y29740" s="11"/>
      <c r="Z29740" s="11"/>
      <c r="BE29740"/>
      <c r="BF29740"/>
      <c r="BG29740"/>
    </row>
    <row r="29741" spans="11:59" x14ac:dyDescent="0.25">
      <c r="K29741" s="11"/>
      <c r="L29741" s="11"/>
      <c r="N29741" s="11"/>
      <c r="O29741" s="11"/>
      <c r="P29741" s="11"/>
      <c r="Q29741" s="11"/>
      <c r="R29741" s="11"/>
      <c r="S29741" s="11"/>
      <c r="T29741" s="11"/>
      <c r="U29741" s="11"/>
      <c r="V29741" s="11"/>
      <c r="W29741" s="11"/>
      <c r="X29741" s="11"/>
      <c r="Y29741" s="11"/>
      <c r="Z29741" s="11"/>
      <c r="BE29741"/>
      <c r="BF29741"/>
      <c r="BG29741"/>
    </row>
    <row r="29742" spans="11:59" x14ac:dyDescent="0.25">
      <c r="K29742" s="11"/>
      <c r="L29742" s="11"/>
      <c r="N29742" s="11"/>
      <c r="O29742" s="11"/>
      <c r="P29742" s="11"/>
      <c r="Q29742" s="11"/>
      <c r="R29742" s="11"/>
      <c r="S29742" s="11"/>
      <c r="T29742" s="11"/>
      <c r="U29742" s="11"/>
      <c r="V29742" s="11"/>
      <c r="W29742" s="11"/>
      <c r="X29742" s="11"/>
      <c r="Y29742" s="11"/>
      <c r="Z29742" s="11"/>
      <c r="BE29742"/>
      <c r="BF29742"/>
      <c r="BG29742"/>
    </row>
    <row r="29743" spans="11:59" x14ac:dyDescent="0.25">
      <c r="K29743" s="11"/>
      <c r="L29743" s="11"/>
      <c r="N29743" s="11"/>
      <c r="O29743" s="11"/>
      <c r="P29743" s="11"/>
      <c r="Q29743" s="11"/>
      <c r="R29743" s="11"/>
      <c r="S29743" s="11"/>
      <c r="T29743" s="11"/>
      <c r="U29743" s="11"/>
      <c r="V29743" s="11"/>
      <c r="W29743" s="11"/>
      <c r="X29743" s="11"/>
      <c r="Y29743" s="11"/>
      <c r="Z29743" s="11"/>
      <c r="BE29743"/>
      <c r="BF29743"/>
      <c r="BG29743"/>
    </row>
    <row r="29744" spans="11:59" x14ac:dyDescent="0.25">
      <c r="K29744" s="11"/>
      <c r="L29744" s="11"/>
      <c r="N29744" s="11"/>
      <c r="O29744" s="11"/>
      <c r="P29744" s="11"/>
      <c r="Q29744" s="11"/>
      <c r="R29744" s="11"/>
      <c r="S29744" s="11"/>
      <c r="T29744" s="11"/>
      <c r="U29744" s="11"/>
      <c r="V29744" s="11"/>
      <c r="W29744" s="11"/>
      <c r="X29744" s="11"/>
      <c r="Y29744" s="11"/>
      <c r="Z29744" s="11"/>
      <c r="BE29744"/>
      <c r="BF29744"/>
      <c r="BG29744"/>
    </row>
    <row r="29745" spans="11:59" x14ac:dyDescent="0.25">
      <c r="K29745" s="11"/>
      <c r="L29745" s="11"/>
      <c r="N29745" s="11"/>
      <c r="O29745" s="11"/>
      <c r="P29745" s="11"/>
      <c r="Q29745" s="11"/>
      <c r="R29745" s="11"/>
      <c r="S29745" s="11"/>
      <c r="T29745" s="11"/>
      <c r="U29745" s="11"/>
      <c r="V29745" s="11"/>
      <c r="W29745" s="11"/>
      <c r="X29745" s="11"/>
      <c r="Y29745" s="11"/>
      <c r="Z29745" s="11"/>
      <c r="BE29745"/>
      <c r="BF29745"/>
      <c r="BG29745"/>
    </row>
    <row r="29746" spans="11:59" x14ac:dyDescent="0.25">
      <c r="K29746" s="11"/>
      <c r="L29746" s="11"/>
      <c r="N29746" s="11"/>
      <c r="O29746" s="11"/>
      <c r="P29746" s="11"/>
      <c r="Q29746" s="11"/>
      <c r="R29746" s="11"/>
      <c r="S29746" s="11"/>
      <c r="T29746" s="11"/>
      <c r="U29746" s="11"/>
      <c r="V29746" s="11"/>
      <c r="W29746" s="11"/>
      <c r="X29746" s="11"/>
      <c r="Y29746" s="11"/>
      <c r="Z29746" s="11"/>
      <c r="BE29746"/>
      <c r="BF29746"/>
      <c r="BG29746"/>
    </row>
    <row r="29747" spans="11:59" x14ac:dyDescent="0.25">
      <c r="K29747" s="11"/>
      <c r="L29747" s="11"/>
      <c r="N29747" s="11"/>
      <c r="O29747" s="11"/>
      <c r="P29747" s="11"/>
      <c r="Q29747" s="11"/>
      <c r="R29747" s="11"/>
      <c r="S29747" s="11"/>
      <c r="T29747" s="11"/>
      <c r="U29747" s="11"/>
      <c r="V29747" s="11"/>
      <c r="W29747" s="11"/>
      <c r="X29747" s="11"/>
      <c r="Y29747" s="11"/>
      <c r="Z29747" s="11"/>
      <c r="BE29747"/>
      <c r="BF29747"/>
      <c r="BG29747"/>
    </row>
    <row r="29748" spans="11:59" x14ac:dyDescent="0.25">
      <c r="K29748" s="11"/>
      <c r="L29748" s="11"/>
      <c r="N29748" s="11"/>
      <c r="O29748" s="11"/>
      <c r="P29748" s="11"/>
      <c r="Q29748" s="11"/>
      <c r="R29748" s="11"/>
      <c r="S29748" s="11"/>
      <c r="T29748" s="11"/>
      <c r="U29748" s="11"/>
      <c r="V29748" s="11"/>
      <c r="W29748" s="11"/>
      <c r="X29748" s="11"/>
      <c r="Y29748" s="11"/>
      <c r="Z29748" s="11"/>
      <c r="BE29748"/>
      <c r="BF29748"/>
      <c r="BG29748"/>
    </row>
    <row r="29749" spans="11:59" x14ac:dyDescent="0.25">
      <c r="K29749" s="11"/>
      <c r="L29749" s="11"/>
      <c r="N29749" s="11"/>
      <c r="O29749" s="11"/>
      <c r="P29749" s="11"/>
      <c r="Q29749" s="11"/>
      <c r="R29749" s="11"/>
      <c r="S29749" s="11"/>
      <c r="T29749" s="11"/>
      <c r="U29749" s="11"/>
      <c r="V29749" s="11"/>
      <c r="W29749" s="11"/>
      <c r="X29749" s="11"/>
      <c r="Y29749" s="11"/>
      <c r="Z29749" s="11"/>
      <c r="BE29749"/>
      <c r="BF29749"/>
      <c r="BG29749"/>
    </row>
    <row r="29750" spans="11:59" x14ac:dyDescent="0.25">
      <c r="K29750" s="11"/>
      <c r="L29750" s="11"/>
      <c r="N29750" s="11"/>
      <c r="O29750" s="11"/>
      <c r="P29750" s="11"/>
      <c r="Q29750" s="11"/>
      <c r="R29750" s="11"/>
      <c r="S29750" s="11"/>
      <c r="T29750" s="11"/>
      <c r="U29750" s="11"/>
      <c r="V29750" s="11"/>
      <c r="W29750" s="11"/>
      <c r="X29750" s="11"/>
      <c r="Y29750" s="11"/>
      <c r="Z29750" s="11"/>
      <c r="BE29750"/>
      <c r="BF29750"/>
      <c r="BG29750"/>
    </row>
    <row r="29751" spans="11:59" x14ac:dyDescent="0.25">
      <c r="K29751" s="11"/>
      <c r="L29751" s="11"/>
      <c r="N29751" s="11"/>
      <c r="O29751" s="11"/>
      <c r="P29751" s="11"/>
      <c r="Q29751" s="11"/>
      <c r="R29751" s="11"/>
      <c r="S29751" s="11"/>
      <c r="T29751" s="11"/>
      <c r="U29751" s="11"/>
      <c r="V29751" s="11"/>
      <c r="W29751" s="11"/>
      <c r="X29751" s="11"/>
      <c r="Y29751" s="11"/>
      <c r="Z29751" s="11"/>
      <c r="BE29751"/>
      <c r="BF29751"/>
      <c r="BG29751"/>
    </row>
    <row r="29752" spans="11:59" x14ac:dyDescent="0.25">
      <c r="K29752" s="11"/>
      <c r="L29752" s="11"/>
      <c r="N29752" s="11"/>
      <c r="O29752" s="11"/>
      <c r="P29752" s="11"/>
      <c r="Q29752" s="11"/>
      <c r="R29752" s="11"/>
      <c r="S29752" s="11"/>
      <c r="T29752" s="11"/>
      <c r="U29752" s="11"/>
      <c r="V29752" s="11"/>
      <c r="W29752" s="11"/>
      <c r="X29752" s="11"/>
      <c r="Y29752" s="11"/>
      <c r="Z29752" s="11"/>
      <c r="BE29752"/>
      <c r="BF29752"/>
      <c r="BG29752"/>
    </row>
    <row r="29753" spans="11:59" x14ac:dyDescent="0.25">
      <c r="K29753" s="11"/>
      <c r="L29753" s="11"/>
      <c r="N29753" s="11"/>
      <c r="O29753" s="11"/>
      <c r="P29753" s="11"/>
      <c r="Q29753" s="11"/>
      <c r="R29753" s="11"/>
      <c r="S29753" s="11"/>
      <c r="T29753" s="11"/>
      <c r="U29753" s="11"/>
      <c r="V29753" s="11"/>
      <c r="W29753" s="11"/>
      <c r="X29753" s="11"/>
      <c r="Y29753" s="11"/>
      <c r="Z29753" s="11"/>
      <c r="BE29753"/>
      <c r="BF29753"/>
      <c r="BG29753"/>
    </row>
    <row r="29754" spans="11:59" x14ac:dyDescent="0.25">
      <c r="K29754" s="11"/>
      <c r="L29754" s="11"/>
      <c r="N29754" s="11"/>
      <c r="O29754" s="11"/>
      <c r="P29754" s="11"/>
      <c r="Q29754" s="11"/>
      <c r="R29754" s="11"/>
      <c r="S29754" s="11"/>
      <c r="T29754" s="11"/>
      <c r="U29754" s="11"/>
      <c r="V29754" s="11"/>
      <c r="W29754" s="11"/>
      <c r="X29754" s="11"/>
      <c r="Y29754" s="11"/>
      <c r="Z29754" s="11"/>
      <c r="BE29754"/>
      <c r="BF29754"/>
      <c r="BG29754"/>
    </row>
    <row r="29755" spans="11:59" x14ac:dyDescent="0.25">
      <c r="K29755" s="11"/>
      <c r="L29755" s="11"/>
      <c r="N29755" s="11"/>
      <c r="O29755" s="11"/>
      <c r="P29755" s="11"/>
      <c r="Q29755" s="11"/>
      <c r="R29755" s="11"/>
      <c r="S29755" s="11"/>
      <c r="T29755" s="11"/>
      <c r="U29755" s="11"/>
      <c r="V29755" s="11"/>
      <c r="W29755" s="11"/>
      <c r="X29755" s="11"/>
      <c r="Y29755" s="11"/>
      <c r="Z29755" s="11"/>
      <c r="BE29755"/>
      <c r="BF29755"/>
      <c r="BG29755"/>
    </row>
    <row r="29756" spans="11:59" x14ac:dyDescent="0.25">
      <c r="K29756" s="11"/>
      <c r="L29756" s="11"/>
      <c r="N29756" s="11"/>
      <c r="O29756" s="11"/>
      <c r="P29756" s="11"/>
      <c r="Q29756" s="11"/>
      <c r="R29756" s="11"/>
      <c r="S29756" s="11"/>
      <c r="T29756" s="11"/>
      <c r="U29756" s="11"/>
      <c r="V29756" s="11"/>
      <c r="W29756" s="11"/>
      <c r="X29756" s="11"/>
      <c r="Y29756" s="11"/>
      <c r="Z29756" s="11"/>
      <c r="BE29756"/>
      <c r="BF29756"/>
      <c r="BG29756"/>
    </row>
    <row r="29757" spans="11:59" x14ac:dyDescent="0.25">
      <c r="K29757" s="11"/>
      <c r="L29757" s="11"/>
      <c r="N29757" s="11"/>
      <c r="O29757" s="11"/>
      <c r="P29757" s="11"/>
      <c r="Q29757" s="11"/>
      <c r="R29757" s="11"/>
      <c r="S29757" s="11"/>
      <c r="T29757" s="11"/>
      <c r="U29757" s="11"/>
      <c r="V29757" s="11"/>
      <c r="W29757" s="11"/>
      <c r="X29757" s="11"/>
      <c r="Y29757" s="11"/>
      <c r="Z29757" s="11"/>
      <c r="BE29757"/>
      <c r="BF29757"/>
      <c r="BG29757"/>
    </row>
    <row r="29758" spans="11:59" x14ac:dyDescent="0.25">
      <c r="K29758" s="11"/>
      <c r="L29758" s="11"/>
      <c r="N29758" s="11"/>
      <c r="O29758" s="11"/>
      <c r="P29758" s="11"/>
      <c r="Q29758" s="11"/>
      <c r="R29758" s="11"/>
      <c r="S29758" s="11"/>
      <c r="T29758" s="11"/>
      <c r="U29758" s="11"/>
      <c r="V29758" s="11"/>
      <c r="W29758" s="11"/>
      <c r="X29758" s="11"/>
      <c r="Y29758" s="11"/>
      <c r="Z29758" s="11"/>
      <c r="BE29758"/>
      <c r="BF29758"/>
      <c r="BG29758"/>
    </row>
    <row r="29759" spans="11:59" x14ac:dyDescent="0.25">
      <c r="K29759" s="11"/>
      <c r="L29759" s="11"/>
      <c r="N29759" s="11"/>
      <c r="O29759" s="11"/>
      <c r="P29759" s="11"/>
      <c r="Q29759" s="11"/>
      <c r="R29759" s="11"/>
      <c r="S29759" s="11"/>
      <c r="T29759" s="11"/>
      <c r="U29759" s="11"/>
      <c r="V29759" s="11"/>
      <c r="W29759" s="11"/>
      <c r="X29759" s="11"/>
      <c r="Y29759" s="11"/>
      <c r="Z29759" s="11"/>
      <c r="BE29759"/>
      <c r="BF29759"/>
      <c r="BG29759"/>
    </row>
    <row r="29760" spans="11:59" x14ac:dyDescent="0.25">
      <c r="K29760" s="11"/>
      <c r="L29760" s="11"/>
      <c r="N29760" s="11"/>
      <c r="O29760" s="11"/>
      <c r="P29760" s="11"/>
      <c r="Q29760" s="11"/>
      <c r="R29760" s="11"/>
      <c r="S29760" s="11"/>
      <c r="T29760" s="11"/>
      <c r="U29760" s="11"/>
      <c r="V29760" s="11"/>
      <c r="W29760" s="11"/>
      <c r="X29760" s="11"/>
      <c r="Y29760" s="11"/>
      <c r="Z29760" s="11"/>
      <c r="BE29760"/>
      <c r="BF29760"/>
      <c r="BG29760"/>
    </row>
    <row r="29761" spans="11:59" x14ac:dyDescent="0.25">
      <c r="K29761" s="11"/>
      <c r="L29761" s="11"/>
      <c r="N29761" s="11"/>
      <c r="O29761" s="11"/>
      <c r="P29761" s="11"/>
      <c r="Q29761" s="11"/>
      <c r="R29761" s="11"/>
      <c r="S29761" s="11"/>
      <c r="T29761" s="11"/>
      <c r="U29761" s="11"/>
      <c r="V29761" s="11"/>
      <c r="W29761" s="11"/>
      <c r="X29761" s="11"/>
      <c r="Y29761" s="11"/>
      <c r="Z29761" s="11"/>
      <c r="BE29761"/>
      <c r="BF29761"/>
      <c r="BG29761"/>
    </row>
    <row r="29762" spans="11:59" x14ac:dyDescent="0.25">
      <c r="K29762" s="11"/>
      <c r="L29762" s="11"/>
      <c r="N29762" s="11"/>
      <c r="O29762" s="11"/>
      <c r="P29762" s="11"/>
      <c r="Q29762" s="11"/>
      <c r="R29762" s="11"/>
      <c r="S29762" s="11"/>
      <c r="T29762" s="11"/>
      <c r="U29762" s="11"/>
      <c r="V29762" s="11"/>
      <c r="W29762" s="11"/>
      <c r="X29762" s="11"/>
      <c r="Y29762" s="11"/>
      <c r="Z29762" s="11"/>
      <c r="BE29762"/>
      <c r="BF29762"/>
      <c r="BG29762"/>
    </row>
    <row r="29763" spans="11:59" x14ac:dyDescent="0.25">
      <c r="K29763" s="11"/>
      <c r="L29763" s="11"/>
      <c r="N29763" s="11"/>
      <c r="O29763" s="11"/>
      <c r="P29763" s="11"/>
      <c r="Q29763" s="11"/>
      <c r="R29763" s="11"/>
      <c r="S29763" s="11"/>
      <c r="T29763" s="11"/>
      <c r="U29763" s="11"/>
      <c r="V29763" s="11"/>
      <c r="W29763" s="11"/>
      <c r="X29763" s="11"/>
      <c r="Y29763" s="11"/>
      <c r="Z29763" s="11"/>
      <c r="BE29763"/>
      <c r="BF29763"/>
      <c r="BG29763"/>
    </row>
    <row r="29764" spans="11:59" x14ac:dyDescent="0.25">
      <c r="K29764" s="11"/>
      <c r="L29764" s="11"/>
      <c r="N29764" s="11"/>
      <c r="O29764" s="11"/>
      <c r="P29764" s="11"/>
      <c r="Q29764" s="11"/>
      <c r="R29764" s="11"/>
      <c r="S29764" s="11"/>
      <c r="T29764" s="11"/>
      <c r="U29764" s="11"/>
      <c r="V29764" s="11"/>
      <c r="W29764" s="11"/>
      <c r="X29764" s="11"/>
      <c r="Y29764" s="11"/>
      <c r="Z29764" s="11"/>
      <c r="BE29764"/>
      <c r="BF29764"/>
      <c r="BG29764"/>
    </row>
    <row r="29765" spans="11:59" x14ac:dyDescent="0.25">
      <c r="K29765" s="11"/>
      <c r="L29765" s="11"/>
      <c r="N29765" s="11"/>
      <c r="O29765" s="11"/>
      <c r="P29765" s="11"/>
      <c r="Q29765" s="11"/>
      <c r="R29765" s="11"/>
      <c r="S29765" s="11"/>
      <c r="T29765" s="11"/>
      <c r="U29765" s="11"/>
      <c r="V29765" s="11"/>
      <c r="W29765" s="11"/>
      <c r="X29765" s="11"/>
      <c r="Y29765" s="11"/>
      <c r="Z29765" s="11"/>
      <c r="BE29765"/>
      <c r="BF29765"/>
      <c r="BG29765"/>
    </row>
    <row r="29766" spans="11:59" x14ac:dyDescent="0.25">
      <c r="K29766" s="11"/>
      <c r="L29766" s="11"/>
      <c r="N29766" s="11"/>
      <c r="O29766" s="11"/>
      <c r="P29766" s="11"/>
      <c r="Q29766" s="11"/>
      <c r="R29766" s="11"/>
      <c r="S29766" s="11"/>
      <c r="T29766" s="11"/>
      <c r="U29766" s="11"/>
      <c r="V29766" s="11"/>
      <c r="W29766" s="11"/>
      <c r="X29766" s="11"/>
      <c r="Y29766" s="11"/>
      <c r="Z29766" s="11"/>
      <c r="BE29766"/>
      <c r="BF29766"/>
      <c r="BG29766"/>
    </row>
    <row r="29767" spans="11:59" x14ac:dyDescent="0.25">
      <c r="K29767" s="11"/>
      <c r="L29767" s="11"/>
      <c r="N29767" s="11"/>
      <c r="O29767" s="11"/>
      <c r="P29767" s="11"/>
      <c r="Q29767" s="11"/>
      <c r="R29767" s="11"/>
      <c r="S29767" s="11"/>
      <c r="T29767" s="11"/>
      <c r="U29767" s="11"/>
      <c r="V29767" s="11"/>
      <c r="W29767" s="11"/>
      <c r="X29767" s="11"/>
      <c r="Y29767" s="11"/>
      <c r="Z29767" s="11"/>
      <c r="BE29767"/>
      <c r="BF29767"/>
      <c r="BG29767"/>
    </row>
    <row r="29768" spans="11:59" x14ac:dyDescent="0.25">
      <c r="K29768" s="11"/>
      <c r="L29768" s="11"/>
      <c r="N29768" s="11"/>
      <c r="O29768" s="11"/>
      <c r="P29768" s="11"/>
      <c r="Q29768" s="11"/>
      <c r="R29768" s="11"/>
      <c r="S29768" s="11"/>
      <c r="T29768" s="11"/>
      <c r="U29768" s="11"/>
      <c r="V29768" s="11"/>
      <c r="W29768" s="11"/>
      <c r="X29768" s="11"/>
      <c r="Y29768" s="11"/>
      <c r="Z29768" s="11"/>
      <c r="BE29768"/>
      <c r="BF29768"/>
      <c r="BG29768"/>
    </row>
    <row r="29769" spans="11:59" x14ac:dyDescent="0.25">
      <c r="K29769" s="11"/>
      <c r="L29769" s="11"/>
      <c r="N29769" s="11"/>
      <c r="O29769" s="11"/>
      <c r="P29769" s="11"/>
      <c r="Q29769" s="11"/>
      <c r="R29769" s="11"/>
      <c r="S29769" s="11"/>
      <c r="T29769" s="11"/>
      <c r="U29769" s="11"/>
      <c r="V29769" s="11"/>
      <c r="W29769" s="11"/>
      <c r="X29769" s="11"/>
      <c r="Y29769" s="11"/>
      <c r="Z29769" s="11"/>
      <c r="BE29769"/>
      <c r="BF29769"/>
      <c r="BG29769"/>
    </row>
    <row r="29770" spans="11:59" x14ac:dyDescent="0.25">
      <c r="K29770" s="11"/>
      <c r="L29770" s="11"/>
      <c r="N29770" s="11"/>
      <c r="O29770" s="11"/>
      <c r="P29770" s="11"/>
      <c r="Q29770" s="11"/>
      <c r="R29770" s="11"/>
      <c r="S29770" s="11"/>
      <c r="T29770" s="11"/>
      <c r="U29770" s="11"/>
      <c r="V29770" s="11"/>
      <c r="W29770" s="11"/>
      <c r="X29770" s="11"/>
      <c r="Y29770" s="11"/>
      <c r="Z29770" s="11"/>
      <c r="BE29770"/>
      <c r="BF29770"/>
      <c r="BG29770"/>
    </row>
    <row r="29771" spans="11:59" x14ac:dyDescent="0.25">
      <c r="K29771" s="11"/>
      <c r="L29771" s="11"/>
      <c r="N29771" s="11"/>
      <c r="O29771" s="11"/>
      <c r="P29771" s="11"/>
      <c r="Q29771" s="11"/>
      <c r="R29771" s="11"/>
      <c r="S29771" s="11"/>
      <c r="T29771" s="11"/>
      <c r="U29771" s="11"/>
      <c r="V29771" s="11"/>
      <c r="W29771" s="11"/>
      <c r="X29771" s="11"/>
      <c r="Y29771" s="11"/>
      <c r="Z29771" s="11"/>
      <c r="BE29771"/>
      <c r="BF29771"/>
      <c r="BG29771"/>
    </row>
    <row r="29772" spans="11:59" x14ac:dyDescent="0.25">
      <c r="K29772" s="11"/>
      <c r="L29772" s="11"/>
      <c r="N29772" s="11"/>
      <c r="O29772" s="11"/>
      <c r="P29772" s="11"/>
      <c r="Q29772" s="11"/>
      <c r="R29772" s="11"/>
      <c r="S29772" s="11"/>
      <c r="T29772" s="11"/>
      <c r="U29772" s="11"/>
      <c r="V29772" s="11"/>
      <c r="W29772" s="11"/>
      <c r="X29772" s="11"/>
      <c r="Y29772" s="11"/>
      <c r="Z29772" s="11"/>
      <c r="BE29772"/>
      <c r="BF29772"/>
      <c r="BG29772"/>
    </row>
    <row r="29773" spans="11:59" x14ac:dyDescent="0.25">
      <c r="K29773" s="11"/>
      <c r="L29773" s="11"/>
      <c r="N29773" s="11"/>
      <c r="O29773" s="11"/>
      <c r="P29773" s="11"/>
      <c r="Q29773" s="11"/>
      <c r="R29773" s="11"/>
      <c r="S29773" s="11"/>
      <c r="T29773" s="11"/>
      <c r="U29773" s="11"/>
      <c r="V29773" s="11"/>
      <c r="W29773" s="11"/>
      <c r="X29773" s="11"/>
      <c r="Y29773" s="11"/>
      <c r="Z29773" s="11"/>
      <c r="BE29773"/>
      <c r="BF29773"/>
      <c r="BG29773"/>
    </row>
    <row r="29774" spans="11:59" x14ac:dyDescent="0.25">
      <c r="K29774" s="11"/>
      <c r="L29774" s="11"/>
      <c r="N29774" s="11"/>
      <c r="O29774" s="11"/>
      <c r="P29774" s="11"/>
      <c r="Q29774" s="11"/>
      <c r="R29774" s="11"/>
      <c r="S29774" s="11"/>
      <c r="T29774" s="11"/>
      <c r="U29774" s="11"/>
      <c r="V29774" s="11"/>
      <c r="W29774" s="11"/>
      <c r="X29774" s="11"/>
      <c r="Y29774" s="11"/>
      <c r="Z29774" s="11"/>
      <c r="BE29774"/>
      <c r="BF29774"/>
      <c r="BG29774"/>
    </row>
    <row r="29775" spans="11:59" x14ac:dyDescent="0.25">
      <c r="K29775" s="11"/>
      <c r="L29775" s="11"/>
      <c r="N29775" s="11"/>
      <c r="O29775" s="11"/>
      <c r="P29775" s="11"/>
      <c r="Q29775" s="11"/>
      <c r="R29775" s="11"/>
      <c r="S29775" s="11"/>
      <c r="T29775" s="11"/>
      <c r="U29775" s="11"/>
      <c r="V29775" s="11"/>
      <c r="W29775" s="11"/>
      <c r="X29775" s="11"/>
      <c r="Y29775" s="11"/>
      <c r="Z29775" s="11"/>
      <c r="BE29775"/>
      <c r="BF29775"/>
      <c r="BG29775"/>
    </row>
    <row r="29776" spans="11:59" x14ac:dyDescent="0.25">
      <c r="K29776" s="11"/>
      <c r="L29776" s="11"/>
      <c r="N29776" s="11"/>
      <c r="O29776" s="11"/>
      <c r="P29776" s="11"/>
      <c r="Q29776" s="11"/>
      <c r="R29776" s="11"/>
      <c r="S29776" s="11"/>
      <c r="T29776" s="11"/>
      <c r="U29776" s="11"/>
      <c r="V29776" s="11"/>
      <c r="W29776" s="11"/>
      <c r="X29776" s="11"/>
      <c r="Y29776" s="11"/>
      <c r="Z29776" s="11"/>
      <c r="BE29776"/>
      <c r="BF29776"/>
      <c r="BG29776"/>
    </row>
    <row r="29777" spans="11:59" x14ac:dyDescent="0.25">
      <c r="K29777" s="11"/>
      <c r="L29777" s="11"/>
      <c r="N29777" s="11"/>
      <c r="O29777" s="11"/>
      <c r="P29777" s="11"/>
      <c r="Q29777" s="11"/>
      <c r="R29777" s="11"/>
      <c r="S29777" s="11"/>
      <c r="T29777" s="11"/>
      <c r="U29777" s="11"/>
      <c r="V29777" s="11"/>
      <c r="W29777" s="11"/>
      <c r="X29777" s="11"/>
      <c r="Y29777" s="11"/>
      <c r="Z29777" s="11"/>
      <c r="BE29777"/>
      <c r="BF29777"/>
      <c r="BG29777"/>
    </row>
    <row r="29778" spans="11:59" x14ac:dyDescent="0.25">
      <c r="K29778" s="11"/>
      <c r="L29778" s="11"/>
      <c r="N29778" s="11"/>
      <c r="O29778" s="11"/>
      <c r="P29778" s="11"/>
      <c r="Q29778" s="11"/>
      <c r="R29778" s="11"/>
      <c r="S29778" s="11"/>
      <c r="T29778" s="11"/>
      <c r="U29778" s="11"/>
      <c r="V29778" s="11"/>
      <c r="W29778" s="11"/>
      <c r="X29778" s="11"/>
      <c r="Y29778" s="11"/>
      <c r="Z29778" s="11"/>
      <c r="BE29778"/>
      <c r="BF29778"/>
      <c r="BG29778"/>
    </row>
    <row r="29779" spans="11:59" x14ac:dyDescent="0.25">
      <c r="K29779" s="11"/>
      <c r="L29779" s="11"/>
      <c r="N29779" s="11"/>
      <c r="O29779" s="11"/>
      <c r="P29779" s="11"/>
      <c r="Q29779" s="11"/>
      <c r="R29779" s="11"/>
      <c r="S29779" s="11"/>
      <c r="T29779" s="11"/>
      <c r="U29779" s="11"/>
      <c r="V29779" s="11"/>
      <c r="W29779" s="11"/>
      <c r="X29779" s="11"/>
      <c r="Y29779" s="11"/>
      <c r="Z29779" s="11"/>
      <c r="BE29779"/>
      <c r="BF29779"/>
      <c r="BG29779"/>
    </row>
    <row r="29780" spans="11:59" x14ac:dyDescent="0.25">
      <c r="K29780" s="11"/>
      <c r="L29780" s="11"/>
      <c r="N29780" s="11"/>
      <c r="O29780" s="11"/>
      <c r="P29780" s="11"/>
      <c r="Q29780" s="11"/>
      <c r="R29780" s="11"/>
      <c r="S29780" s="11"/>
      <c r="T29780" s="11"/>
      <c r="U29780" s="11"/>
      <c r="V29780" s="11"/>
      <c r="W29780" s="11"/>
      <c r="X29780" s="11"/>
      <c r="Y29780" s="11"/>
      <c r="Z29780" s="11"/>
      <c r="BE29780"/>
      <c r="BF29780"/>
      <c r="BG29780"/>
    </row>
    <row r="29781" spans="11:59" x14ac:dyDescent="0.25">
      <c r="K29781" s="11"/>
      <c r="L29781" s="11"/>
      <c r="N29781" s="11"/>
      <c r="O29781" s="11"/>
      <c r="P29781" s="11"/>
      <c r="Q29781" s="11"/>
      <c r="R29781" s="11"/>
      <c r="S29781" s="11"/>
      <c r="T29781" s="11"/>
      <c r="U29781" s="11"/>
      <c r="V29781" s="11"/>
      <c r="W29781" s="11"/>
      <c r="X29781" s="11"/>
      <c r="Y29781" s="11"/>
      <c r="Z29781" s="11"/>
      <c r="BE29781"/>
      <c r="BF29781"/>
      <c r="BG29781"/>
    </row>
    <row r="29782" spans="11:59" x14ac:dyDescent="0.25">
      <c r="K29782" s="11"/>
      <c r="L29782" s="11"/>
      <c r="N29782" s="11"/>
      <c r="O29782" s="11"/>
      <c r="P29782" s="11"/>
      <c r="Q29782" s="11"/>
      <c r="R29782" s="11"/>
      <c r="S29782" s="11"/>
      <c r="T29782" s="11"/>
      <c r="U29782" s="11"/>
      <c r="V29782" s="11"/>
      <c r="W29782" s="11"/>
      <c r="X29782" s="11"/>
      <c r="Y29782" s="11"/>
      <c r="Z29782" s="11"/>
      <c r="BE29782"/>
      <c r="BF29782"/>
      <c r="BG29782"/>
    </row>
    <row r="29783" spans="11:59" x14ac:dyDescent="0.25">
      <c r="K29783" s="11"/>
      <c r="L29783" s="11"/>
      <c r="N29783" s="11"/>
      <c r="O29783" s="11"/>
      <c r="P29783" s="11"/>
      <c r="Q29783" s="11"/>
      <c r="R29783" s="11"/>
      <c r="S29783" s="11"/>
      <c r="T29783" s="11"/>
      <c r="U29783" s="11"/>
      <c r="V29783" s="11"/>
      <c r="W29783" s="11"/>
      <c r="X29783" s="11"/>
      <c r="Y29783" s="11"/>
      <c r="Z29783" s="11"/>
      <c r="BE29783"/>
      <c r="BF29783"/>
      <c r="BG29783"/>
    </row>
    <row r="29784" spans="11:59" x14ac:dyDescent="0.25">
      <c r="K29784" s="11"/>
      <c r="L29784" s="11"/>
      <c r="N29784" s="11"/>
      <c r="O29784" s="11"/>
      <c r="P29784" s="11"/>
      <c r="Q29784" s="11"/>
      <c r="R29784" s="11"/>
      <c r="S29784" s="11"/>
      <c r="T29784" s="11"/>
      <c r="U29784" s="11"/>
      <c r="V29784" s="11"/>
      <c r="W29784" s="11"/>
      <c r="X29784" s="11"/>
      <c r="Y29784" s="11"/>
      <c r="Z29784" s="11"/>
      <c r="BE29784"/>
      <c r="BF29784"/>
      <c r="BG29784"/>
    </row>
    <row r="29785" spans="11:59" x14ac:dyDescent="0.25">
      <c r="K29785" s="11"/>
      <c r="L29785" s="11"/>
      <c r="N29785" s="11"/>
      <c r="O29785" s="11"/>
      <c r="P29785" s="11"/>
      <c r="Q29785" s="11"/>
      <c r="R29785" s="11"/>
      <c r="S29785" s="11"/>
      <c r="T29785" s="11"/>
      <c r="U29785" s="11"/>
      <c r="V29785" s="11"/>
      <c r="W29785" s="11"/>
      <c r="X29785" s="11"/>
      <c r="Y29785" s="11"/>
      <c r="Z29785" s="11"/>
      <c r="BE29785"/>
      <c r="BF29785"/>
      <c r="BG29785"/>
    </row>
    <row r="29786" spans="11:59" x14ac:dyDescent="0.25">
      <c r="K29786" s="11"/>
      <c r="L29786" s="11"/>
      <c r="N29786" s="11"/>
      <c r="O29786" s="11"/>
      <c r="P29786" s="11"/>
      <c r="Q29786" s="11"/>
      <c r="R29786" s="11"/>
      <c r="S29786" s="11"/>
      <c r="T29786" s="11"/>
      <c r="U29786" s="11"/>
      <c r="V29786" s="11"/>
      <c r="W29786" s="11"/>
      <c r="X29786" s="11"/>
      <c r="Y29786" s="11"/>
      <c r="Z29786" s="11"/>
      <c r="BE29786"/>
      <c r="BF29786"/>
      <c r="BG29786"/>
    </row>
    <row r="29787" spans="11:59" x14ac:dyDescent="0.25">
      <c r="K29787" s="11"/>
      <c r="L29787" s="11"/>
      <c r="N29787" s="11"/>
      <c r="O29787" s="11"/>
      <c r="P29787" s="11"/>
      <c r="Q29787" s="11"/>
      <c r="R29787" s="11"/>
      <c r="S29787" s="11"/>
      <c r="T29787" s="11"/>
      <c r="U29787" s="11"/>
      <c r="V29787" s="11"/>
      <c r="W29787" s="11"/>
      <c r="X29787" s="11"/>
      <c r="Y29787" s="11"/>
      <c r="Z29787" s="11"/>
      <c r="BE29787"/>
      <c r="BF29787"/>
      <c r="BG29787"/>
    </row>
    <row r="29788" spans="11:59" x14ac:dyDescent="0.25">
      <c r="K29788" s="11"/>
      <c r="L29788" s="11"/>
      <c r="N29788" s="11"/>
      <c r="O29788" s="11"/>
      <c r="P29788" s="11"/>
      <c r="Q29788" s="11"/>
      <c r="R29788" s="11"/>
      <c r="S29788" s="11"/>
      <c r="T29788" s="11"/>
      <c r="U29788" s="11"/>
      <c r="V29788" s="11"/>
      <c r="W29788" s="11"/>
      <c r="X29788" s="11"/>
      <c r="Y29788" s="11"/>
      <c r="Z29788" s="11"/>
      <c r="BE29788"/>
      <c r="BF29788"/>
      <c r="BG29788"/>
    </row>
    <row r="29789" spans="11:59" x14ac:dyDescent="0.25">
      <c r="K29789" s="11"/>
      <c r="L29789" s="11"/>
      <c r="N29789" s="11"/>
      <c r="O29789" s="11"/>
      <c r="P29789" s="11"/>
      <c r="Q29789" s="11"/>
      <c r="R29789" s="11"/>
      <c r="S29789" s="11"/>
      <c r="T29789" s="11"/>
      <c r="U29789" s="11"/>
      <c r="V29789" s="11"/>
      <c r="W29789" s="11"/>
      <c r="X29789" s="11"/>
      <c r="Y29789" s="11"/>
      <c r="Z29789" s="11"/>
      <c r="BE29789"/>
      <c r="BF29789"/>
      <c r="BG29789"/>
    </row>
    <row r="29790" spans="11:59" x14ac:dyDescent="0.25">
      <c r="K29790" s="11"/>
      <c r="L29790" s="11"/>
      <c r="N29790" s="11"/>
      <c r="O29790" s="11"/>
      <c r="P29790" s="11"/>
      <c r="Q29790" s="11"/>
      <c r="R29790" s="11"/>
      <c r="S29790" s="11"/>
      <c r="T29790" s="11"/>
      <c r="U29790" s="11"/>
      <c r="V29790" s="11"/>
      <c r="W29790" s="11"/>
      <c r="X29790" s="11"/>
      <c r="Y29790" s="11"/>
      <c r="Z29790" s="11"/>
      <c r="BE29790"/>
      <c r="BF29790"/>
      <c r="BG29790"/>
    </row>
    <row r="29791" spans="11:59" x14ac:dyDescent="0.25">
      <c r="K29791" s="11"/>
      <c r="L29791" s="11"/>
      <c r="N29791" s="11"/>
      <c r="O29791" s="11"/>
      <c r="P29791" s="11"/>
      <c r="Q29791" s="11"/>
      <c r="R29791" s="11"/>
      <c r="S29791" s="11"/>
      <c r="T29791" s="11"/>
      <c r="U29791" s="11"/>
      <c r="V29791" s="11"/>
      <c r="W29791" s="11"/>
      <c r="X29791" s="11"/>
      <c r="Y29791" s="11"/>
      <c r="Z29791" s="11"/>
      <c r="BE29791"/>
      <c r="BF29791"/>
      <c r="BG29791"/>
    </row>
    <row r="29792" spans="11:59" x14ac:dyDescent="0.25">
      <c r="K29792" s="11"/>
      <c r="L29792" s="11"/>
      <c r="N29792" s="11"/>
      <c r="O29792" s="11"/>
      <c r="P29792" s="11"/>
      <c r="Q29792" s="11"/>
      <c r="R29792" s="11"/>
      <c r="S29792" s="11"/>
      <c r="T29792" s="11"/>
      <c r="U29792" s="11"/>
      <c r="V29792" s="11"/>
      <c r="W29792" s="11"/>
      <c r="X29792" s="11"/>
      <c r="Y29792" s="11"/>
      <c r="Z29792" s="11"/>
      <c r="BE29792"/>
      <c r="BF29792"/>
      <c r="BG29792"/>
    </row>
    <row r="29793" spans="11:59" x14ac:dyDescent="0.25">
      <c r="K29793" s="11"/>
      <c r="L29793" s="11"/>
      <c r="N29793" s="11"/>
      <c r="O29793" s="11"/>
      <c r="P29793" s="11"/>
      <c r="Q29793" s="11"/>
      <c r="R29793" s="11"/>
      <c r="S29793" s="11"/>
      <c r="T29793" s="11"/>
      <c r="U29793" s="11"/>
      <c r="V29793" s="11"/>
      <c r="W29793" s="11"/>
      <c r="X29793" s="11"/>
      <c r="Y29793" s="11"/>
      <c r="Z29793" s="11"/>
      <c r="BE29793"/>
      <c r="BF29793"/>
      <c r="BG29793"/>
    </row>
    <row r="29794" spans="11:59" x14ac:dyDescent="0.25">
      <c r="K29794" s="11"/>
      <c r="L29794" s="11"/>
      <c r="N29794" s="11"/>
      <c r="O29794" s="11"/>
      <c r="P29794" s="11"/>
      <c r="Q29794" s="11"/>
      <c r="R29794" s="11"/>
      <c r="S29794" s="11"/>
      <c r="T29794" s="11"/>
      <c r="U29794" s="11"/>
      <c r="V29794" s="11"/>
      <c r="W29794" s="11"/>
      <c r="X29794" s="11"/>
      <c r="Y29794" s="11"/>
      <c r="Z29794" s="11"/>
      <c r="BE29794"/>
      <c r="BF29794"/>
      <c r="BG29794"/>
    </row>
    <row r="29795" spans="11:59" x14ac:dyDescent="0.25">
      <c r="K29795" s="11"/>
      <c r="L29795" s="11"/>
      <c r="N29795" s="11"/>
      <c r="O29795" s="11"/>
      <c r="P29795" s="11"/>
      <c r="Q29795" s="11"/>
      <c r="R29795" s="11"/>
      <c r="S29795" s="11"/>
      <c r="T29795" s="11"/>
      <c r="U29795" s="11"/>
      <c r="V29795" s="11"/>
      <c r="W29795" s="11"/>
      <c r="X29795" s="11"/>
      <c r="Y29795" s="11"/>
      <c r="Z29795" s="11"/>
      <c r="BE29795"/>
      <c r="BF29795"/>
      <c r="BG29795"/>
    </row>
    <row r="29796" spans="11:59" x14ac:dyDescent="0.25">
      <c r="K29796" s="11"/>
      <c r="L29796" s="11"/>
      <c r="N29796" s="11"/>
      <c r="O29796" s="11"/>
      <c r="P29796" s="11"/>
      <c r="Q29796" s="11"/>
      <c r="R29796" s="11"/>
      <c r="S29796" s="11"/>
      <c r="T29796" s="11"/>
      <c r="U29796" s="11"/>
      <c r="V29796" s="11"/>
      <c r="W29796" s="11"/>
      <c r="X29796" s="11"/>
      <c r="Y29796" s="11"/>
      <c r="Z29796" s="11"/>
      <c r="BE29796"/>
      <c r="BF29796"/>
      <c r="BG29796"/>
    </row>
    <row r="29797" spans="11:59" x14ac:dyDescent="0.25">
      <c r="K29797" s="11"/>
      <c r="L29797" s="11"/>
      <c r="N29797" s="11"/>
      <c r="O29797" s="11"/>
      <c r="P29797" s="11"/>
      <c r="Q29797" s="11"/>
      <c r="R29797" s="11"/>
      <c r="S29797" s="11"/>
      <c r="T29797" s="11"/>
      <c r="U29797" s="11"/>
      <c r="V29797" s="11"/>
      <c r="W29797" s="11"/>
      <c r="X29797" s="11"/>
      <c r="Y29797" s="11"/>
      <c r="Z29797" s="11"/>
      <c r="BE29797"/>
      <c r="BF29797"/>
      <c r="BG29797"/>
    </row>
    <row r="29798" spans="11:59" x14ac:dyDescent="0.25">
      <c r="K29798" s="11"/>
      <c r="L29798" s="11"/>
      <c r="N29798" s="11"/>
      <c r="O29798" s="11"/>
      <c r="P29798" s="11"/>
      <c r="Q29798" s="11"/>
      <c r="R29798" s="11"/>
      <c r="S29798" s="11"/>
      <c r="T29798" s="11"/>
      <c r="U29798" s="11"/>
      <c r="V29798" s="11"/>
      <c r="W29798" s="11"/>
      <c r="X29798" s="11"/>
      <c r="Y29798" s="11"/>
      <c r="Z29798" s="11"/>
      <c r="BE29798"/>
      <c r="BF29798"/>
      <c r="BG29798"/>
    </row>
    <row r="29799" spans="11:59" x14ac:dyDescent="0.25">
      <c r="K29799" s="11"/>
      <c r="L29799" s="11"/>
      <c r="N29799" s="11"/>
      <c r="O29799" s="11"/>
      <c r="P29799" s="11"/>
      <c r="Q29799" s="11"/>
      <c r="R29799" s="11"/>
      <c r="S29799" s="11"/>
      <c r="T29799" s="11"/>
      <c r="U29799" s="11"/>
      <c r="V29799" s="11"/>
      <c r="W29799" s="11"/>
      <c r="X29799" s="11"/>
      <c r="Y29799" s="11"/>
      <c r="Z29799" s="11"/>
      <c r="BE29799"/>
      <c r="BF29799"/>
      <c r="BG29799"/>
    </row>
    <row r="29800" spans="11:59" x14ac:dyDescent="0.25">
      <c r="K29800" s="11"/>
      <c r="L29800" s="11"/>
      <c r="N29800" s="11"/>
      <c r="O29800" s="11"/>
      <c r="P29800" s="11"/>
      <c r="Q29800" s="11"/>
      <c r="R29800" s="11"/>
      <c r="S29800" s="11"/>
      <c r="T29800" s="11"/>
      <c r="U29800" s="11"/>
      <c r="V29800" s="11"/>
      <c r="W29800" s="11"/>
      <c r="X29800" s="11"/>
      <c r="Y29800" s="11"/>
      <c r="Z29800" s="11"/>
      <c r="BE29800"/>
      <c r="BF29800"/>
      <c r="BG29800"/>
    </row>
    <row r="29801" spans="11:59" x14ac:dyDescent="0.25">
      <c r="K29801" s="11"/>
      <c r="L29801" s="11"/>
      <c r="N29801" s="11"/>
      <c r="O29801" s="11"/>
      <c r="P29801" s="11"/>
      <c r="Q29801" s="11"/>
      <c r="R29801" s="11"/>
      <c r="S29801" s="11"/>
      <c r="T29801" s="11"/>
      <c r="U29801" s="11"/>
      <c r="V29801" s="11"/>
      <c r="W29801" s="11"/>
      <c r="X29801" s="11"/>
      <c r="Y29801" s="11"/>
      <c r="Z29801" s="11"/>
      <c r="BE29801"/>
      <c r="BF29801"/>
      <c r="BG29801"/>
    </row>
    <row r="29802" spans="11:59" x14ac:dyDescent="0.25">
      <c r="K29802" s="11"/>
      <c r="L29802" s="11"/>
      <c r="N29802" s="11"/>
      <c r="O29802" s="11"/>
      <c r="P29802" s="11"/>
      <c r="Q29802" s="11"/>
      <c r="R29802" s="11"/>
      <c r="S29802" s="11"/>
      <c r="T29802" s="11"/>
      <c r="U29802" s="11"/>
      <c r="V29802" s="11"/>
      <c r="W29802" s="11"/>
      <c r="X29802" s="11"/>
      <c r="Y29802" s="11"/>
      <c r="Z29802" s="11"/>
      <c r="BE29802"/>
      <c r="BF29802"/>
      <c r="BG29802"/>
    </row>
    <row r="29803" spans="11:59" x14ac:dyDescent="0.25">
      <c r="K29803" s="11"/>
      <c r="L29803" s="11"/>
      <c r="N29803" s="11"/>
      <c r="O29803" s="11"/>
      <c r="P29803" s="11"/>
      <c r="Q29803" s="11"/>
      <c r="R29803" s="11"/>
      <c r="S29803" s="11"/>
      <c r="T29803" s="11"/>
      <c r="U29803" s="11"/>
      <c r="V29803" s="11"/>
      <c r="W29803" s="11"/>
      <c r="X29803" s="11"/>
      <c r="Y29803" s="11"/>
      <c r="Z29803" s="11"/>
      <c r="BE29803"/>
      <c r="BF29803"/>
      <c r="BG29803"/>
    </row>
    <row r="29804" spans="11:59" x14ac:dyDescent="0.25">
      <c r="K29804" s="11"/>
      <c r="L29804" s="11"/>
      <c r="N29804" s="11"/>
      <c r="O29804" s="11"/>
      <c r="P29804" s="11"/>
      <c r="Q29804" s="11"/>
      <c r="R29804" s="11"/>
      <c r="S29804" s="11"/>
      <c r="T29804" s="11"/>
      <c r="U29804" s="11"/>
      <c r="V29804" s="11"/>
      <c r="W29804" s="11"/>
      <c r="X29804" s="11"/>
      <c r="Y29804" s="11"/>
      <c r="Z29804" s="11"/>
      <c r="BE29804"/>
      <c r="BF29804"/>
      <c r="BG29804"/>
    </row>
    <row r="29805" spans="11:59" x14ac:dyDescent="0.25">
      <c r="K29805" s="11"/>
      <c r="L29805" s="11"/>
      <c r="N29805" s="11"/>
      <c r="O29805" s="11"/>
      <c r="P29805" s="11"/>
      <c r="Q29805" s="11"/>
      <c r="R29805" s="11"/>
      <c r="S29805" s="11"/>
      <c r="T29805" s="11"/>
      <c r="U29805" s="11"/>
      <c r="V29805" s="11"/>
      <c r="W29805" s="11"/>
      <c r="X29805" s="11"/>
      <c r="Y29805" s="11"/>
      <c r="Z29805" s="11"/>
      <c r="BE29805"/>
      <c r="BF29805"/>
      <c r="BG29805"/>
    </row>
    <row r="29806" spans="11:59" x14ac:dyDescent="0.25">
      <c r="K29806" s="11"/>
      <c r="L29806" s="11"/>
      <c r="N29806" s="11"/>
      <c r="O29806" s="11"/>
      <c r="P29806" s="11"/>
      <c r="Q29806" s="11"/>
      <c r="R29806" s="11"/>
      <c r="S29806" s="11"/>
      <c r="T29806" s="11"/>
      <c r="U29806" s="11"/>
      <c r="V29806" s="11"/>
      <c r="W29806" s="11"/>
      <c r="X29806" s="11"/>
      <c r="Y29806" s="11"/>
      <c r="Z29806" s="11"/>
      <c r="BE29806"/>
      <c r="BF29806"/>
      <c r="BG29806"/>
    </row>
    <row r="29807" spans="11:59" x14ac:dyDescent="0.25">
      <c r="K29807" s="11"/>
      <c r="L29807" s="11"/>
      <c r="N29807" s="11"/>
      <c r="O29807" s="11"/>
      <c r="P29807" s="11"/>
      <c r="Q29807" s="11"/>
      <c r="R29807" s="11"/>
      <c r="S29807" s="11"/>
      <c r="T29807" s="11"/>
      <c r="U29807" s="11"/>
      <c r="V29807" s="11"/>
      <c r="W29807" s="11"/>
      <c r="X29807" s="11"/>
      <c r="Y29807" s="11"/>
      <c r="Z29807" s="11"/>
      <c r="BE29807"/>
      <c r="BF29807"/>
      <c r="BG29807"/>
    </row>
    <row r="29808" spans="11:59" x14ac:dyDescent="0.25">
      <c r="K29808" s="11"/>
      <c r="L29808" s="11"/>
      <c r="N29808" s="11"/>
      <c r="O29808" s="11"/>
      <c r="P29808" s="11"/>
      <c r="Q29808" s="11"/>
      <c r="R29808" s="11"/>
      <c r="S29808" s="11"/>
      <c r="T29808" s="11"/>
      <c r="U29808" s="11"/>
      <c r="V29808" s="11"/>
      <c r="W29808" s="11"/>
      <c r="X29808" s="11"/>
      <c r="Y29808" s="11"/>
      <c r="Z29808" s="11"/>
      <c r="BE29808"/>
      <c r="BF29808"/>
      <c r="BG29808"/>
    </row>
    <row r="29809" spans="11:59" x14ac:dyDescent="0.25">
      <c r="K29809" s="11"/>
      <c r="L29809" s="11"/>
      <c r="N29809" s="11"/>
      <c r="O29809" s="11"/>
      <c r="P29809" s="11"/>
      <c r="Q29809" s="11"/>
      <c r="R29809" s="11"/>
      <c r="S29809" s="11"/>
      <c r="T29809" s="11"/>
      <c r="U29809" s="11"/>
      <c r="V29809" s="11"/>
      <c r="W29809" s="11"/>
      <c r="X29809" s="11"/>
      <c r="Y29809" s="11"/>
      <c r="Z29809" s="11"/>
      <c r="BE29809"/>
      <c r="BF29809"/>
      <c r="BG29809"/>
    </row>
    <row r="29810" spans="11:59" x14ac:dyDescent="0.25">
      <c r="K29810" s="11"/>
      <c r="L29810" s="11"/>
      <c r="N29810" s="11"/>
      <c r="O29810" s="11"/>
      <c r="P29810" s="11"/>
      <c r="Q29810" s="11"/>
      <c r="R29810" s="11"/>
      <c r="S29810" s="11"/>
      <c r="T29810" s="11"/>
      <c r="U29810" s="11"/>
      <c r="V29810" s="11"/>
      <c r="W29810" s="11"/>
      <c r="X29810" s="11"/>
      <c r="Y29810" s="11"/>
      <c r="Z29810" s="11"/>
      <c r="BE29810"/>
      <c r="BF29810"/>
      <c r="BG29810"/>
    </row>
    <row r="29811" spans="11:59" x14ac:dyDescent="0.25">
      <c r="K29811" s="11"/>
      <c r="L29811" s="11"/>
      <c r="N29811" s="11"/>
      <c r="O29811" s="11"/>
      <c r="P29811" s="11"/>
      <c r="Q29811" s="11"/>
      <c r="R29811" s="11"/>
      <c r="S29811" s="11"/>
      <c r="T29811" s="11"/>
      <c r="U29811" s="11"/>
      <c r="V29811" s="11"/>
      <c r="W29811" s="11"/>
      <c r="X29811" s="11"/>
      <c r="Y29811" s="11"/>
      <c r="Z29811" s="11"/>
      <c r="BE29811"/>
      <c r="BF29811"/>
      <c r="BG29811"/>
    </row>
    <row r="29812" spans="11:59" x14ac:dyDescent="0.25">
      <c r="K29812" s="11"/>
      <c r="L29812" s="11"/>
      <c r="N29812" s="11"/>
      <c r="O29812" s="11"/>
      <c r="P29812" s="11"/>
      <c r="Q29812" s="11"/>
      <c r="R29812" s="11"/>
      <c r="S29812" s="11"/>
      <c r="T29812" s="11"/>
      <c r="U29812" s="11"/>
      <c r="V29812" s="11"/>
      <c r="W29812" s="11"/>
      <c r="X29812" s="11"/>
      <c r="Y29812" s="11"/>
      <c r="Z29812" s="11"/>
      <c r="BE29812"/>
      <c r="BF29812"/>
      <c r="BG29812"/>
    </row>
    <row r="29813" spans="11:59" x14ac:dyDescent="0.25">
      <c r="K29813" s="11"/>
      <c r="L29813" s="11"/>
      <c r="N29813" s="11"/>
      <c r="O29813" s="11"/>
      <c r="P29813" s="11"/>
      <c r="Q29813" s="11"/>
      <c r="R29813" s="11"/>
      <c r="S29813" s="11"/>
      <c r="T29813" s="11"/>
      <c r="U29813" s="11"/>
      <c r="V29813" s="11"/>
      <c r="W29813" s="11"/>
      <c r="X29813" s="11"/>
      <c r="Y29813" s="11"/>
      <c r="Z29813" s="11"/>
      <c r="BE29813"/>
      <c r="BF29813"/>
      <c r="BG29813"/>
    </row>
    <row r="29814" spans="11:59" x14ac:dyDescent="0.25">
      <c r="K29814" s="11"/>
      <c r="L29814" s="11"/>
      <c r="N29814" s="11"/>
      <c r="O29814" s="11"/>
      <c r="P29814" s="11"/>
      <c r="Q29814" s="11"/>
      <c r="R29814" s="11"/>
      <c r="S29814" s="11"/>
      <c r="T29814" s="11"/>
      <c r="U29814" s="11"/>
      <c r="V29814" s="11"/>
      <c r="W29814" s="11"/>
      <c r="X29814" s="11"/>
      <c r="Y29814" s="11"/>
      <c r="Z29814" s="11"/>
      <c r="BE29814"/>
      <c r="BF29814"/>
      <c r="BG29814"/>
    </row>
    <row r="29815" spans="11:59" x14ac:dyDescent="0.25">
      <c r="K29815" s="11"/>
      <c r="L29815" s="11"/>
      <c r="N29815" s="11"/>
      <c r="O29815" s="11"/>
      <c r="P29815" s="11"/>
      <c r="Q29815" s="11"/>
      <c r="R29815" s="11"/>
      <c r="S29815" s="11"/>
      <c r="T29815" s="11"/>
      <c r="U29815" s="11"/>
      <c r="V29815" s="11"/>
      <c r="W29815" s="11"/>
      <c r="X29815" s="11"/>
      <c r="Y29815" s="11"/>
      <c r="Z29815" s="11"/>
      <c r="BE29815"/>
      <c r="BF29815"/>
      <c r="BG29815"/>
    </row>
    <row r="29816" spans="11:59" x14ac:dyDescent="0.25">
      <c r="K29816" s="11"/>
      <c r="L29816" s="11"/>
      <c r="N29816" s="11"/>
      <c r="O29816" s="11"/>
      <c r="P29816" s="11"/>
      <c r="Q29816" s="11"/>
      <c r="R29816" s="11"/>
      <c r="S29816" s="11"/>
      <c r="T29816" s="11"/>
      <c r="U29816" s="11"/>
      <c r="V29816" s="11"/>
      <c r="W29816" s="11"/>
      <c r="X29816" s="11"/>
      <c r="Y29816" s="11"/>
      <c r="Z29816" s="11"/>
      <c r="BE29816"/>
      <c r="BF29816"/>
      <c r="BG29816"/>
    </row>
    <row r="29817" spans="11:59" x14ac:dyDescent="0.25">
      <c r="K29817" s="11"/>
      <c r="L29817" s="11"/>
      <c r="N29817" s="11"/>
      <c r="O29817" s="11"/>
      <c r="P29817" s="11"/>
      <c r="Q29817" s="11"/>
      <c r="R29817" s="11"/>
      <c r="S29817" s="11"/>
      <c r="T29817" s="11"/>
      <c r="U29817" s="11"/>
      <c r="V29817" s="11"/>
      <c r="W29817" s="11"/>
      <c r="X29817" s="11"/>
      <c r="Y29817" s="11"/>
      <c r="Z29817" s="11"/>
      <c r="BE29817"/>
      <c r="BF29817"/>
      <c r="BG29817"/>
    </row>
    <row r="29818" spans="11:59" x14ac:dyDescent="0.25">
      <c r="K29818" s="11"/>
      <c r="L29818" s="11"/>
      <c r="N29818" s="11"/>
      <c r="O29818" s="11"/>
      <c r="P29818" s="11"/>
      <c r="Q29818" s="11"/>
      <c r="R29818" s="11"/>
      <c r="S29818" s="11"/>
      <c r="T29818" s="11"/>
      <c r="U29818" s="11"/>
      <c r="V29818" s="11"/>
      <c r="W29818" s="11"/>
      <c r="X29818" s="11"/>
      <c r="Y29818" s="11"/>
      <c r="Z29818" s="11"/>
      <c r="BE29818"/>
      <c r="BF29818"/>
      <c r="BG29818"/>
    </row>
    <row r="29819" spans="11:59" x14ac:dyDescent="0.25">
      <c r="K29819" s="11"/>
      <c r="L29819" s="11"/>
      <c r="N29819" s="11"/>
      <c r="O29819" s="11"/>
      <c r="P29819" s="11"/>
      <c r="Q29819" s="11"/>
      <c r="R29819" s="11"/>
      <c r="S29819" s="11"/>
      <c r="T29819" s="11"/>
      <c r="U29819" s="11"/>
      <c r="V29819" s="11"/>
      <c r="W29819" s="11"/>
      <c r="X29819" s="11"/>
      <c r="Y29819" s="11"/>
      <c r="Z29819" s="11"/>
      <c r="BE29819"/>
      <c r="BF29819"/>
      <c r="BG29819"/>
    </row>
    <row r="29820" spans="11:59" x14ac:dyDescent="0.25">
      <c r="K29820" s="11"/>
      <c r="L29820" s="11"/>
      <c r="N29820" s="11"/>
      <c r="O29820" s="11"/>
      <c r="P29820" s="11"/>
      <c r="Q29820" s="11"/>
      <c r="R29820" s="11"/>
      <c r="S29820" s="11"/>
      <c r="T29820" s="11"/>
      <c r="U29820" s="11"/>
      <c r="V29820" s="11"/>
      <c r="W29820" s="11"/>
      <c r="X29820" s="11"/>
      <c r="Y29820" s="11"/>
      <c r="Z29820" s="11"/>
      <c r="BE29820"/>
      <c r="BF29820"/>
      <c r="BG29820"/>
    </row>
    <row r="29821" spans="11:59" x14ac:dyDescent="0.25">
      <c r="K29821" s="11"/>
      <c r="L29821" s="11"/>
      <c r="N29821" s="11"/>
      <c r="O29821" s="11"/>
      <c r="P29821" s="11"/>
      <c r="Q29821" s="11"/>
      <c r="R29821" s="11"/>
      <c r="S29821" s="11"/>
      <c r="T29821" s="11"/>
      <c r="U29821" s="11"/>
      <c r="V29821" s="11"/>
      <c r="W29821" s="11"/>
      <c r="X29821" s="11"/>
      <c r="Y29821" s="11"/>
      <c r="Z29821" s="11"/>
      <c r="BE29821"/>
      <c r="BF29821"/>
      <c r="BG29821"/>
    </row>
    <row r="29822" spans="11:59" x14ac:dyDescent="0.25">
      <c r="K29822" s="11"/>
      <c r="L29822" s="11"/>
      <c r="N29822" s="11"/>
      <c r="O29822" s="11"/>
      <c r="P29822" s="11"/>
      <c r="Q29822" s="11"/>
      <c r="R29822" s="11"/>
      <c r="S29822" s="11"/>
      <c r="T29822" s="11"/>
      <c r="U29822" s="11"/>
      <c r="V29822" s="11"/>
      <c r="W29822" s="11"/>
      <c r="X29822" s="11"/>
      <c r="Y29822" s="11"/>
      <c r="Z29822" s="11"/>
      <c r="BE29822"/>
      <c r="BF29822"/>
      <c r="BG29822"/>
    </row>
    <row r="29823" spans="11:59" x14ac:dyDescent="0.25">
      <c r="K29823" s="11"/>
      <c r="L29823" s="11"/>
      <c r="N29823" s="11"/>
      <c r="O29823" s="11"/>
      <c r="P29823" s="11"/>
      <c r="Q29823" s="11"/>
      <c r="R29823" s="11"/>
      <c r="S29823" s="11"/>
      <c r="T29823" s="11"/>
      <c r="U29823" s="11"/>
      <c r="V29823" s="11"/>
      <c r="W29823" s="11"/>
      <c r="X29823" s="11"/>
      <c r="Y29823" s="11"/>
      <c r="Z29823" s="11"/>
      <c r="BE29823"/>
      <c r="BF29823"/>
      <c r="BG29823"/>
    </row>
    <row r="29824" spans="11:59" x14ac:dyDescent="0.25">
      <c r="K29824" s="11"/>
      <c r="L29824" s="11"/>
      <c r="N29824" s="11"/>
      <c r="O29824" s="11"/>
      <c r="P29824" s="11"/>
      <c r="Q29824" s="11"/>
      <c r="R29824" s="11"/>
      <c r="S29824" s="11"/>
      <c r="T29824" s="11"/>
      <c r="U29824" s="11"/>
      <c r="V29824" s="11"/>
      <c r="W29824" s="11"/>
      <c r="X29824" s="11"/>
      <c r="Y29824" s="11"/>
      <c r="Z29824" s="11"/>
      <c r="BE29824"/>
      <c r="BF29824"/>
      <c r="BG29824"/>
    </row>
    <row r="29825" spans="11:59" x14ac:dyDescent="0.25">
      <c r="K29825" s="11"/>
      <c r="L29825" s="11"/>
      <c r="N29825" s="11"/>
      <c r="O29825" s="11"/>
      <c r="P29825" s="11"/>
      <c r="Q29825" s="11"/>
      <c r="R29825" s="11"/>
      <c r="S29825" s="11"/>
      <c r="T29825" s="11"/>
      <c r="U29825" s="11"/>
      <c r="V29825" s="11"/>
      <c r="W29825" s="11"/>
      <c r="X29825" s="11"/>
      <c r="Y29825" s="11"/>
      <c r="Z29825" s="11"/>
      <c r="BE29825"/>
      <c r="BF29825"/>
      <c r="BG29825"/>
    </row>
    <row r="29826" spans="11:59" x14ac:dyDescent="0.25">
      <c r="K29826" s="11"/>
      <c r="L29826" s="11"/>
      <c r="N29826" s="11"/>
      <c r="O29826" s="11"/>
      <c r="P29826" s="11"/>
      <c r="Q29826" s="11"/>
      <c r="R29826" s="11"/>
      <c r="S29826" s="11"/>
      <c r="T29826" s="11"/>
      <c r="U29826" s="11"/>
      <c r="V29826" s="11"/>
      <c r="W29826" s="11"/>
      <c r="X29826" s="11"/>
      <c r="Y29826" s="11"/>
      <c r="Z29826" s="11"/>
      <c r="BE29826"/>
      <c r="BF29826"/>
      <c r="BG29826"/>
    </row>
    <row r="29827" spans="11:59" x14ac:dyDescent="0.25">
      <c r="K29827" s="11"/>
      <c r="L29827" s="11"/>
      <c r="N29827" s="11"/>
      <c r="O29827" s="11"/>
      <c r="P29827" s="11"/>
      <c r="Q29827" s="11"/>
      <c r="R29827" s="11"/>
      <c r="S29827" s="11"/>
      <c r="T29827" s="11"/>
      <c r="U29827" s="11"/>
      <c r="V29827" s="11"/>
      <c r="W29827" s="11"/>
      <c r="X29827" s="11"/>
      <c r="Y29827" s="11"/>
      <c r="Z29827" s="11"/>
      <c r="BE29827"/>
      <c r="BF29827"/>
      <c r="BG29827"/>
    </row>
    <row r="29828" spans="11:59" x14ac:dyDescent="0.25">
      <c r="K29828" s="11"/>
      <c r="L29828" s="11"/>
      <c r="N29828" s="11"/>
      <c r="O29828" s="11"/>
      <c r="P29828" s="11"/>
      <c r="Q29828" s="11"/>
      <c r="R29828" s="11"/>
      <c r="S29828" s="11"/>
      <c r="T29828" s="11"/>
      <c r="U29828" s="11"/>
      <c r="V29828" s="11"/>
      <c r="W29828" s="11"/>
      <c r="X29828" s="11"/>
      <c r="Y29828" s="11"/>
      <c r="Z29828" s="11"/>
      <c r="BE29828"/>
      <c r="BF29828"/>
      <c r="BG29828"/>
    </row>
    <row r="29829" spans="11:59" x14ac:dyDescent="0.25">
      <c r="K29829" s="11"/>
      <c r="L29829" s="11"/>
      <c r="N29829" s="11"/>
      <c r="O29829" s="11"/>
      <c r="P29829" s="11"/>
      <c r="Q29829" s="11"/>
      <c r="R29829" s="11"/>
      <c r="S29829" s="11"/>
      <c r="T29829" s="11"/>
      <c r="U29829" s="11"/>
      <c r="V29829" s="11"/>
      <c r="W29829" s="11"/>
      <c r="X29829" s="11"/>
      <c r="Y29829" s="11"/>
      <c r="Z29829" s="11"/>
      <c r="BE29829"/>
      <c r="BF29829"/>
      <c r="BG29829"/>
    </row>
    <row r="29830" spans="11:59" x14ac:dyDescent="0.25">
      <c r="K29830" s="11"/>
      <c r="L29830" s="11"/>
      <c r="N29830" s="11"/>
      <c r="O29830" s="11"/>
      <c r="P29830" s="11"/>
      <c r="Q29830" s="11"/>
      <c r="R29830" s="11"/>
      <c r="S29830" s="11"/>
      <c r="T29830" s="11"/>
      <c r="U29830" s="11"/>
      <c r="V29830" s="11"/>
      <c r="W29830" s="11"/>
      <c r="X29830" s="11"/>
      <c r="Y29830" s="11"/>
      <c r="Z29830" s="11"/>
      <c r="BE29830"/>
      <c r="BF29830"/>
      <c r="BG29830"/>
    </row>
    <row r="29831" spans="11:59" x14ac:dyDescent="0.25">
      <c r="K29831" s="11"/>
      <c r="L29831" s="11"/>
      <c r="N29831" s="11"/>
      <c r="O29831" s="11"/>
      <c r="P29831" s="11"/>
      <c r="Q29831" s="11"/>
      <c r="R29831" s="11"/>
      <c r="S29831" s="11"/>
      <c r="T29831" s="11"/>
      <c r="U29831" s="11"/>
      <c r="V29831" s="11"/>
      <c r="W29831" s="11"/>
      <c r="X29831" s="11"/>
      <c r="Y29831" s="11"/>
      <c r="Z29831" s="11"/>
      <c r="BE29831"/>
      <c r="BF29831"/>
      <c r="BG29831"/>
    </row>
    <row r="29832" spans="11:59" x14ac:dyDescent="0.25">
      <c r="K29832" s="11"/>
      <c r="L29832" s="11"/>
      <c r="N29832" s="11"/>
      <c r="O29832" s="11"/>
      <c r="P29832" s="11"/>
      <c r="Q29832" s="11"/>
      <c r="R29832" s="11"/>
      <c r="S29832" s="11"/>
      <c r="T29832" s="11"/>
      <c r="U29832" s="11"/>
      <c r="V29832" s="11"/>
      <c r="W29832" s="11"/>
      <c r="X29832" s="11"/>
      <c r="Y29832" s="11"/>
      <c r="Z29832" s="11"/>
      <c r="BE29832"/>
      <c r="BF29832"/>
      <c r="BG29832"/>
    </row>
    <row r="29833" spans="11:59" x14ac:dyDescent="0.25">
      <c r="K29833" s="11"/>
      <c r="L29833" s="11"/>
      <c r="N29833" s="11"/>
      <c r="O29833" s="11"/>
      <c r="P29833" s="11"/>
      <c r="Q29833" s="11"/>
      <c r="R29833" s="11"/>
      <c r="S29833" s="11"/>
      <c r="T29833" s="11"/>
      <c r="U29833" s="11"/>
      <c r="V29833" s="11"/>
      <c r="W29833" s="11"/>
      <c r="X29833" s="11"/>
      <c r="Y29833" s="11"/>
      <c r="Z29833" s="11"/>
      <c r="BE29833"/>
      <c r="BF29833"/>
      <c r="BG29833"/>
    </row>
    <row r="29834" spans="11:59" x14ac:dyDescent="0.25">
      <c r="K29834" s="11"/>
      <c r="L29834" s="11"/>
      <c r="N29834" s="11"/>
      <c r="O29834" s="11"/>
      <c r="P29834" s="11"/>
      <c r="Q29834" s="11"/>
      <c r="R29834" s="11"/>
      <c r="S29834" s="11"/>
      <c r="T29834" s="11"/>
      <c r="U29834" s="11"/>
      <c r="V29834" s="11"/>
      <c r="W29834" s="11"/>
      <c r="X29834" s="11"/>
      <c r="Y29834" s="11"/>
      <c r="Z29834" s="11"/>
      <c r="BE29834"/>
      <c r="BF29834"/>
      <c r="BG29834"/>
    </row>
    <row r="29835" spans="11:59" x14ac:dyDescent="0.25">
      <c r="K29835" s="11"/>
      <c r="L29835" s="11"/>
      <c r="N29835" s="11"/>
      <c r="O29835" s="11"/>
      <c r="P29835" s="11"/>
      <c r="Q29835" s="11"/>
      <c r="R29835" s="11"/>
      <c r="S29835" s="11"/>
      <c r="T29835" s="11"/>
      <c r="U29835" s="11"/>
      <c r="V29835" s="11"/>
      <c r="W29835" s="11"/>
      <c r="X29835" s="11"/>
      <c r="Y29835" s="11"/>
      <c r="Z29835" s="11"/>
      <c r="BE29835"/>
      <c r="BF29835"/>
      <c r="BG29835"/>
    </row>
    <row r="29836" spans="11:59" x14ac:dyDescent="0.25">
      <c r="K29836" s="11"/>
      <c r="L29836" s="11"/>
      <c r="N29836" s="11"/>
      <c r="O29836" s="11"/>
      <c r="P29836" s="11"/>
      <c r="Q29836" s="11"/>
      <c r="R29836" s="11"/>
      <c r="S29836" s="11"/>
      <c r="T29836" s="11"/>
      <c r="U29836" s="11"/>
      <c r="V29836" s="11"/>
      <c r="W29836" s="11"/>
      <c r="X29836" s="11"/>
      <c r="Y29836" s="11"/>
      <c r="Z29836" s="11"/>
      <c r="BE29836"/>
      <c r="BF29836"/>
      <c r="BG29836"/>
    </row>
    <row r="29837" spans="11:59" x14ac:dyDescent="0.25">
      <c r="K29837" s="11"/>
      <c r="L29837" s="11"/>
      <c r="N29837" s="11"/>
      <c r="O29837" s="11"/>
      <c r="P29837" s="11"/>
      <c r="Q29837" s="11"/>
      <c r="R29837" s="11"/>
      <c r="S29837" s="11"/>
      <c r="T29837" s="11"/>
      <c r="U29837" s="11"/>
      <c r="V29837" s="11"/>
      <c r="W29837" s="11"/>
      <c r="X29837" s="11"/>
      <c r="Y29837" s="11"/>
      <c r="Z29837" s="11"/>
      <c r="BE29837"/>
      <c r="BF29837"/>
      <c r="BG29837"/>
    </row>
    <row r="29838" spans="11:59" x14ac:dyDescent="0.25">
      <c r="K29838" s="11"/>
      <c r="L29838" s="11"/>
      <c r="N29838" s="11"/>
      <c r="O29838" s="11"/>
      <c r="P29838" s="11"/>
      <c r="Q29838" s="11"/>
      <c r="R29838" s="11"/>
      <c r="S29838" s="11"/>
      <c r="T29838" s="11"/>
      <c r="U29838" s="11"/>
      <c r="V29838" s="11"/>
      <c r="W29838" s="11"/>
      <c r="X29838" s="11"/>
      <c r="Y29838" s="11"/>
      <c r="Z29838" s="11"/>
      <c r="BE29838"/>
      <c r="BF29838"/>
      <c r="BG29838"/>
    </row>
    <row r="29839" spans="11:59" x14ac:dyDescent="0.25">
      <c r="K29839" s="11"/>
      <c r="L29839" s="11"/>
      <c r="N29839" s="11"/>
      <c r="O29839" s="11"/>
      <c r="P29839" s="11"/>
      <c r="Q29839" s="11"/>
      <c r="R29839" s="11"/>
      <c r="S29839" s="11"/>
      <c r="T29839" s="11"/>
      <c r="U29839" s="11"/>
      <c r="V29839" s="11"/>
      <c r="W29839" s="11"/>
      <c r="X29839" s="11"/>
      <c r="Y29839" s="11"/>
      <c r="Z29839" s="11"/>
      <c r="BE29839"/>
      <c r="BF29839"/>
      <c r="BG29839"/>
    </row>
    <row r="29840" spans="11:59" x14ac:dyDescent="0.25">
      <c r="K29840" s="11"/>
      <c r="L29840" s="11"/>
      <c r="N29840" s="11"/>
      <c r="O29840" s="11"/>
      <c r="P29840" s="11"/>
      <c r="Q29840" s="11"/>
      <c r="R29840" s="11"/>
      <c r="S29840" s="11"/>
      <c r="T29840" s="11"/>
      <c r="U29840" s="11"/>
      <c r="V29840" s="11"/>
      <c r="W29840" s="11"/>
      <c r="X29840" s="11"/>
      <c r="Y29840" s="11"/>
      <c r="Z29840" s="11"/>
      <c r="BE29840"/>
      <c r="BF29840"/>
      <c r="BG29840"/>
    </row>
    <row r="29841" spans="11:59" x14ac:dyDescent="0.25">
      <c r="K29841" s="11"/>
      <c r="L29841" s="11"/>
      <c r="N29841" s="11"/>
      <c r="O29841" s="11"/>
      <c r="P29841" s="11"/>
      <c r="Q29841" s="11"/>
      <c r="R29841" s="11"/>
      <c r="S29841" s="11"/>
      <c r="T29841" s="11"/>
      <c r="U29841" s="11"/>
      <c r="V29841" s="11"/>
      <c r="W29841" s="11"/>
      <c r="X29841" s="11"/>
      <c r="Y29841" s="11"/>
      <c r="Z29841" s="11"/>
      <c r="BE29841"/>
      <c r="BF29841"/>
      <c r="BG29841"/>
    </row>
    <row r="29842" spans="11:59" x14ac:dyDescent="0.25">
      <c r="K29842" s="11"/>
      <c r="L29842" s="11"/>
      <c r="N29842" s="11"/>
      <c r="O29842" s="11"/>
      <c r="P29842" s="11"/>
      <c r="Q29842" s="11"/>
      <c r="R29842" s="11"/>
      <c r="S29842" s="11"/>
      <c r="T29842" s="11"/>
      <c r="U29842" s="11"/>
      <c r="V29842" s="11"/>
      <c r="W29842" s="11"/>
      <c r="X29842" s="11"/>
      <c r="Y29842" s="11"/>
      <c r="Z29842" s="11"/>
      <c r="BE29842"/>
      <c r="BF29842"/>
      <c r="BG29842"/>
    </row>
    <row r="29843" spans="11:59" x14ac:dyDescent="0.25">
      <c r="K29843" s="11"/>
      <c r="L29843" s="11"/>
      <c r="N29843" s="11"/>
      <c r="O29843" s="11"/>
      <c r="P29843" s="11"/>
      <c r="Q29843" s="11"/>
      <c r="R29843" s="11"/>
      <c r="S29843" s="11"/>
      <c r="T29843" s="11"/>
      <c r="U29843" s="11"/>
      <c r="V29843" s="11"/>
      <c r="W29843" s="11"/>
      <c r="X29843" s="11"/>
      <c r="Y29843" s="11"/>
      <c r="Z29843" s="11"/>
      <c r="BE29843"/>
      <c r="BF29843"/>
      <c r="BG29843"/>
    </row>
    <row r="29844" spans="11:59" x14ac:dyDescent="0.25">
      <c r="K29844" s="11"/>
      <c r="L29844" s="11"/>
      <c r="N29844" s="11"/>
      <c r="O29844" s="11"/>
      <c r="P29844" s="11"/>
      <c r="Q29844" s="11"/>
      <c r="R29844" s="11"/>
      <c r="S29844" s="11"/>
      <c r="T29844" s="11"/>
      <c r="U29844" s="11"/>
      <c r="V29844" s="11"/>
      <c r="W29844" s="11"/>
      <c r="X29844" s="11"/>
      <c r="Y29844" s="11"/>
      <c r="Z29844" s="11"/>
      <c r="BE29844"/>
      <c r="BF29844"/>
      <c r="BG29844"/>
    </row>
    <row r="29845" spans="11:59" x14ac:dyDescent="0.25">
      <c r="K29845" s="11"/>
      <c r="L29845" s="11"/>
      <c r="N29845" s="11"/>
      <c r="O29845" s="11"/>
      <c r="P29845" s="11"/>
      <c r="Q29845" s="11"/>
      <c r="R29845" s="11"/>
      <c r="S29845" s="11"/>
      <c r="T29845" s="11"/>
      <c r="U29845" s="11"/>
      <c r="V29845" s="11"/>
      <c r="W29845" s="11"/>
      <c r="X29845" s="11"/>
      <c r="Y29845" s="11"/>
      <c r="Z29845" s="11"/>
      <c r="BE29845"/>
      <c r="BF29845"/>
      <c r="BG29845"/>
    </row>
    <row r="29846" spans="11:59" x14ac:dyDescent="0.25">
      <c r="K29846" s="11"/>
      <c r="L29846" s="11"/>
      <c r="N29846" s="11"/>
      <c r="O29846" s="11"/>
      <c r="P29846" s="11"/>
      <c r="Q29846" s="11"/>
      <c r="R29846" s="11"/>
      <c r="S29846" s="11"/>
      <c r="T29846" s="11"/>
      <c r="U29846" s="11"/>
      <c r="V29846" s="11"/>
      <c r="W29846" s="11"/>
      <c r="X29846" s="11"/>
      <c r="Y29846" s="11"/>
      <c r="Z29846" s="11"/>
      <c r="BE29846"/>
      <c r="BF29846"/>
      <c r="BG29846"/>
    </row>
    <row r="29847" spans="11:59" x14ac:dyDescent="0.25">
      <c r="K29847" s="11"/>
      <c r="L29847" s="11"/>
      <c r="N29847" s="11"/>
      <c r="O29847" s="11"/>
      <c r="P29847" s="11"/>
      <c r="Q29847" s="11"/>
      <c r="R29847" s="11"/>
      <c r="S29847" s="11"/>
      <c r="T29847" s="11"/>
      <c r="U29847" s="11"/>
      <c r="V29847" s="11"/>
      <c r="W29847" s="11"/>
      <c r="X29847" s="11"/>
      <c r="Y29847" s="11"/>
      <c r="Z29847" s="11"/>
      <c r="BE29847"/>
      <c r="BF29847"/>
      <c r="BG29847"/>
    </row>
    <row r="29848" spans="11:59" x14ac:dyDescent="0.25">
      <c r="K29848" s="11"/>
      <c r="L29848" s="11"/>
      <c r="N29848" s="11"/>
      <c r="O29848" s="11"/>
      <c r="P29848" s="11"/>
      <c r="Q29848" s="11"/>
      <c r="R29848" s="11"/>
      <c r="S29848" s="11"/>
      <c r="T29848" s="11"/>
      <c r="U29848" s="11"/>
      <c r="V29848" s="11"/>
      <c r="W29848" s="11"/>
      <c r="X29848" s="11"/>
      <c r="Y29848" s="11"/>
      <c r="Z29848" s="11"/>
      <c r="BE29848"/>
      <c r="BF29848"/>
      <c r="BG29848"/>
    </row>
    <row r="29849" spans="11:59" x14ac:dyDescent="0.25">
      <c r="K29849" s="11"/>
      <c r="L29849" s="11"/>
      <c r="N29849" s="11"/>
      <c r="O29849" s="11"/>
      <c r="P29849" s="11"/>
      <c r="Q29849" s="11"/>
      <c r="R29849" s="11"/>
      <c r="S29849" s="11"/>
      <c r="T29849" s="11"/>
      <c r="U29849" s="11"/>
      <c r="V29849" s="11"/>
      <c r="W29849" s="11"/>
      <c r="X29849" s="11"/>
      <c r="Y29849" s="11"/>
      <c r="Z29849" s="11"/>
      <c r="BE29849"/>
      <c r="BF29849"/>
      <c r="BG29849"/>
    </row>
    <row r="29850" spans="11:59" x14ac:dyDescent="0.25">
      <c r="K29850" s="11"/>
      <c r="L29850" s="11"/>
      <c r="N29850" s="11"/>
      <c r="O29850" s="11"/>
      <c r="P29850" s="11"/>
      <c r="Q29850" s="11"/>
      <c r="R29850" s="11"/>
      <c r="S29850" s="11"/>
      <c r="T29850" s="11"/>
      <c r="U29850" s="11"/>
      <c r="V29850" s="11"/>
      <c r="W29850" s="11"/>
      <c r="X29850" s="11"/>
      <c r="Y29850" s="11"/>
      <c r="Z29850" s="11"/>
      <c r="BE29850"/>
      <c r="BF29850"/>
      <c r="BG29850"/>
    </row>
    <row r="29851" spans="11:59" x14ac:dyDescent="0.25">
      <c r="K29851" s="11"/>
      <c r="L29851" s="11"/>
      <c r="N29851" s="11"/>
      <c r="O29851" s="11"/>
      <c r="P29851" s="11"/>
      <c r="Q29851" s="11"/>
      <c r="R29851" s="11"/>
      <c r="S29851" s="11"/>
      <c r="T29851" s="11"/>
      <c r="U29851" s="11"/>
      <c r="V29851" s="11"/>
      <c r="W29851" s="11"/>
      <c r="X29851" s="11"/>
      <c r="Y29851" s="11"/>
      <c r="Z29851" s="11"/>
      <c r="BE29851"/>
      <c r="BF29851"/>
      <c r="BG29851"/>
    </row>
    <row r="29852" spans="11:59" x14ac:dyDescent="0.25">
      <c r="K29852" s="11"/>
      <c r="L29852" s="11"/>
      <c r="N29852" s="11"/>
      <c r="O29852" s="11"/>
      <c r="P29852" s="11"/>
      <c r="Q29852" s="11"/>
      <c r="R29852" s="11"/>
      <c r="S29852" s="11"/>
      <c r="T29852" s="11"/>
      <c r="U29852" s="11"/>
      <c r="V29852" s="11"/>
      <c r="W29852" s="11"/>
      <c r="X29852" s="11"/>
      <c r="Y29852" s="11"/>
      <c r="Z29852" s="11"/>
      <c r="BE29852"/>
      <c r="BF29852"/>
      <c r="BG29852"/>
    </row>
    <row r="29853" spans="11:59" x14ac:dyDescent="0.25">
      <c r="K29853" s="11"/>
      <c r="L29853" s="11"/>
      <c r="N29853" s="11"/>
      <c r="O29853" s="11"/>
      <c r="P29853" s="11"/>
      <c r="Q29853" s="11"/>
      <c r="R29853" s="11"/>
      <c r="S29853" s="11"/>
      <c r="T29853" s="11"/>
      <c r="U29853" s="11"/>
      <c r="V29853" s="11"/>
      <c r="W29853" s="11"/>
      <c r="X29853" s="11"/>
      <c r="Y29853" s="11"/>
      <c r="Z29853" s="11"/>
      <c r="BE29853"/>
      <c r="BF29853"/>
      <c r="BG29853"/>
    </row>
    <row r="29854" spans="11:59" x14ac:dyDescent="0.25">
      <c r="K29854" s="11"/>
      <c r="L29854" s="11"/>
      <c r="N29854" s="11"/>
      <c r="O29854" s="11"/>
      <c r="P29854" s="11"/>
      <c r="Q29854" s="11"/>
      <c r="R29854" s="11"/>
      <c r="S29854" s="11"/>
      <c r="T29854" s="11"/>
      <c r="U29854" s="11"/>
      <c r="V29854" s="11"/>
      <c r="W29854" s="11"/>
      <c r="X29854" s="11"/>
      <c r="Y29854" s="11"/>
      <c r="Z29854" s="11"/>
      <c r="BE29854"/>
      <c r="BF29854"/>
      <c r="BG29854"/>
    </row>
    <row r="29855" spans="11:59" x14ac:dyDescent="0.25">
      <c r="K29855" s="11"/>
      <c r="L29855" s="11"/>
      <c r="N29855" s="11"/>
      <c r="O29855" s="11"/>
      <c r="P29855" s="11"/>
      <c r="Q29855" s="11"/>
      <c r="R29855" s="11"/>
      <c r="S29855" s="11"/>
      <c r="T29855" s="11"/>
      <c r="U29855" s="11"/>
      <c r="V29855" s="11"/>
      <c r="W29855" s="11"/>
      <c r="X29855" s="11"/>
      <c r="Y29855" s="11"/>
      <c r="Z29855" s="11"/>
      <c r="BE29855"/>
      <c r="BF29855"/>
      <c r="BG29855"/>
    </row>
    <row r="29856" spans="11:59" x14ac:dyDescent="0.25">
      <c r="K29856" s="11"/>
      <c r="L29856" s="11"/>
      <c r="N29856" s="11"/>
      <c r="O29856" s="11"/>
      <c r="P29856" s="11"/>
      <c r="Q29856" s="11"/>
      <c r="R29856" s="11"/>
      <c r="S29856" s="11"/>
      <c r="T29856" s="11"/>
      <c r="U29856" s="11"/>
      <c r="V29856" s="11"/>
      <c r="W29856" s="11"/>
      <c r="X29856" s="11"/>
      <c r="Y29856" s="11"/>
      <c r="Z29856" s="11"/>
      <c r="BE29856"/>
      <c r="BF29856"/>
      <c r="BG29856"/>
    </row>
    <row r="29857" spans="11:59" x14ac:dyDescent="0.25">
      <c r="K29857" s="11"/>
      <c r="L29857" s="11"/>
      <c r="N29857" s="11"/>
      <c r="O29857" s="11"/>
      <c r="P29857" s="11"/>
      <c r="Q29857" s="11"/>
      <c r="R29857" s="11"/>
      <c r="S29857" s="11"/>
      <c r="T29857" s="11"/>
      <c r="U29857" s="11"/>
      <c r="V29857" s="11"/>
      <c r="W29857" s="11"/>
      <c r="X29857" s="11"/>
      <c r="Y29857" s="11"/>
      <c r="Z29857" s="11"/>
      <c r="BE29857"/>
      <c r="BF29857"/>
      <c r="BG29857"/>
    </row>
    <row r="29858" spans="11:59" x14ac:dyDescent="0.25">
      <c r="K29858" s="11"/>
      <c r="L29858" s="11"/>
      <c r="N29858" s="11"/>
      <c r="O29858" s="11"/>
      <c r="P29858" s="11"/>
      <c r="Q29858" s="11"/>
      <c r="R29858" s="11"/>
      <c r="S29858" s="11"/>
      <c r="T29858" s="11"/>
      <c r="U29858" s="11"/>
      <c r="V29858" s="11"/>
      <c r="W29858" s="11"/>
      <c r="X29858" s="11"/>
      <c r="Y29858" s="11"/>
      <c r="Z29858" s="11"/>
      <c r="BE29858"/>
      <c r="BF29858"/>
      <c r="BG29858"/>
    </row>
    <row r="29859" spans="11:59" x14ac:dyDescent="0.25">
      <c r="K29859" s="11"/>
      <c r="L29859" s="11"/>
      <c r="N29859" s="11"/>
      <c r="O29859" s="11"/>
      <c r="P29859" s="11"/>
      <c r="Q29859" s="11"/>
      <c r="R29859" s="11"/>
      <c r="S29859" s="11"/>
      <c r="T29859" s="11"/>
      <c r="U29859" s="11"/>
      <c r="V29859" s="11"/>
      <c r="W29859" s="11"/>
      <c r="X29859" s="11"/>
      <c r="Y29859" s="11"/>
      <c r="Z29859" s="11"/>
      <c r="BE29859"/>
      <c r="BF29859"/>
      <c r="BG29859"/>
    </row>
    <row r="29860" spans="11:59" x14ac:dyDescent="0.25">
      <c r="K29860" s="11"/>
      <c r="L29860" s="11"/>
      <c r="N29860" s="11"/>
      <c r="O29860" s="11"/>
      <c r="P29860" s="11"/>
      <c r="Q29860" s="11"/>
      <c r="R29860" s="11"/>
      <c r="S29860" s="11"/>
      <c r="T29860" s="11"/>
      <c r="U29860" s="11"/>
      <c r="V29860" s="11"/>
      <c r="W29860" s="11"/>
      <c r="X29860" s="11"/>
      <c r="Y29860" s="11"/>
      <c r="Z29860" s="11"/>
      <c r="BE29860"/>
      <c r="BF29860"/>
      <c r="BG29860"/>
    </row>
    <row r="29861" spans="11:59" x14ac:dyDescent="0.25">
      <c r="K29861" s="11"/>
      <c r="L29861" s="11"/>
      <c r="N29861" s="11"/>
      <c r="O29861" s="11"/>
      <c r="P29861" s="11"/>
      <c r="Q29861" s="11"/>
      <c r="R29861" s="11"/>
      <c r="S29861" s="11"/>
      <c r="T29861" s="11"/>
      <c r="U29861" s="11"/>
      <c r="V29861" s="11"/>
      <c r="W29861" s="11"/>
      <c r="X29861" s="11"/>
      <c r="Y29861" s="11"/>
      <c r="Z29861" s="11"/>
      <c r="BE29861"/>
      <c r="BF29861"/>
      <c r="BG29861"/>
    </row>
    <row r="29862" spans="11:59" x14ac:dyDescent="0.25">
      <c r="K29862" s="11"/>
      <c r="L29862" s="11"/>
      <c r="N29862" s="11"/>
      <c r="O29862" s="11"/>
      <c r="P29862" s="11"/>
      <c r="Q29862" s="11"/>
      <c r="R29862" s="11"/>
      <c r="S29862" s="11"/>
      <c r="T29862" s="11"/>
      <c r="U29862" s="11"/>
      <c r="V29862" s="11"/>
      <c r="W29862" s="11"/>
      <c r="X29862" s="11"/>
      <c r="Y29862" s="11"/>
      <c r="Z29862" s="11"/>
      <c r="BE29862"/>
      <c r="BF29862"/>
      <c r="BG29862"/>
    </row>
    <row r="29863" spans="11:59" x14ac:dyDescent="0.25">
      <c r="K29863" s="11"/>
      <c r="L29863" s="11"/>
      <c r="N29863" s="11"/>
      <c r="O29863" s="11"/>
      <c r="P29863" s="11"/>
      <c r="Q29863" s="11"/>
      <c r="R29863" s="11"/>
      <c r="S29863" s="11"/>
      <c r="T29863" s="11"/>
      <c r="U29863" s="11"/>
      <c r="V29863" s="11"/>
      <c r="W29863" s="11"/>
      <c r="X29863" s="11"/>
      <c r="Y29863" s="11"/>
      <c r="Z29863" s="11"/>
      <c r="BE29863"/>
      <c r="BF29863"/>
      <c r="BG29863"/>
    </row>
    <row r="29864" spans="11:59" x14ac:dyDescent="0.25">
      <c r="K29864" s="11"/>
      <c r="L29864" s="11"/>
      <c r="N29864" s="11"/>
      <c r="O29864" s="11"/>
      <c r="P29864" s="11"/>
      <c r="Q29864" s="11"/>
      <c r="R29864" s="11"/>
      <c r="S29864" s="11"/>
      <c r="T29864" s="11"/>
      <c r="U29864" s="11"/>
      <c r="V29864" s="11"/>
      <c r="W29864" s="11"/>
      <c r="X29864" s="11"/>
      <c r="Y29864" s="11"/>
      <c r="Z29864" s="11"/>
      <c r="BE29864"/>
      <c r="BF29864"/>
      <c r="BG29864"/>
    </row>
    <row r="29865" spans="11:59" x14ac:dyDescent="0.25">
      <c r="K29865" s="11"/>
      <c r="L29865" s="11"/>
      <c r="N29865" s="11"/>
      <c r="O29865" s="11"/>
      <c r="P29865" s="11"/>
      <c r="Q29865" s="11"/>
      <c r="R29865" s="11"/>
      <c r="S29865" s="11"/>
      <c r="T29865" s="11"/>
      <c r="U29865" s="11"/>
      <c r="V29865" s="11"/>
      <c r="W29865" s="11"/>
      <c r="X29865" s="11"/>
      <c r="Y29865" s="11"/>
      <c r="Z29865" s="11"/>
      <c r="BE29865"/>
      <c r="BF29865"/>
      <c r="BG29865"/>
    </row>
    <row r="29866" spans="11:59" x14ac:dyDescent="0.25">
      <c r="K29866" s="11"/>
      <c r="L29866" s="11"/>
      <c r="N29866" s="11"/>
      <c r="O29866" s="11"/>
      <c r="P29866" s="11"/>
      <c r="Q29866" s="11"/>
      <c r="R29866" s="11"/>
      <c r="S29866" s="11"/>
      <c r="T29866" s="11"/>
      <c r="U29866" s="11"/>
      <c r="V29866" s="11"/>
      <c r="W29866" s="11"/>
      <c r="X29866" s="11"/>
      <c r="Y29866" s="11"/>
      <c r="Z29866" s="11"/>
      <c r="BE29866"/>
      <c r="BF29866"/>
      <c r="BG29866"/>
    </row>
    <row r="29867" spans="11:59" x14ac:dyDescent="0.25">
      <c r="K29867" s="11"/>
      <c r="L29867" s="11"/>
      <c r="N29867" s="11"/>
      <c r="O29867" s="11"/>
      <c r="P29867" s="11"/>
      <c r="Q29867" s="11"/>
      <c r="R29867" s="11"/>
      <c r="S29867" s="11"/>
      <c r="T29867" s="11"/>
      <c r="U29867" s="11"/>
      <c r="V29867" s="11"/>
      <c r="W29867" s="11"/>
      <c r="X29867" s="11"/>
      <c r="Y29867" s="11"/>
      <c r="Z29867" s="11"/>
      <c r="BE29867"/>
      <c r="BF29867"/>
      <c r="BG29867"/>
    </row>
    <row r="29868" spans="11:59" x14ac:dyDescent="0.25">
      <c r="K29868" s="11"/>
      <c r="L29868" s="11"/>
      <c r="N29868" s="11"/>
      <c r="O29868" s="11"/>
      <c r="P29868" s="11"/>
      <c r="Q29868" s="11"/>
      <c r="R29868" s="11"/>
      <c r="S29868" s="11"/>
      <c r="T29868" s="11"/>
      <c r="U29868" s="11"/>
      <c r="V29868" s="11"/>
      <c r="W29868" s="11"/>
      <c r="X29868" s="11"/>
      <c r="Y29868" s="11"/>
      <c r="Z29868" s="11"/>
      <c r="BE29868"/>
      <c r="BF29868"/>
      <c r="BG29868"/>
    </row>
    <row r="29869" spans="11:59" x14ac:dyDescent="0.25">
      <c r="K29869" s="11"/>
      <c r="L29869" s="11"/>
      <c r="N29869" s="11"/>
      <c r="O29869" s="11"/>
      <c r="P29869" s="11"/>
      <c r="Q29869" s="11"/>
      <c r="R29869" s="11"/>
      <c r="S29869" s="11"/>
      <c r="T29869" s="11"/>
      <c r="U29869" s="11"/>
      <c r="V29869" s="11"/>
      <c r="W29869" s="11"/>
      <c r="X29869" s="11"/>
      <c r="Y29869" s="11"/>
      <c r="Z29869" s="11"/>
      <c r="BE29869"/>
      <c r="BF29869"/>
      <c r="BG29869"/>
    </row>
    <row r="29870" spans="11:59" x14ac:dyDescent="0.25">
      <c r="K29870" s="11"/>
      <c r="L29870" s="11"/>
      <c r="N29870" s="11"/>
      <c r="O29870" s="11"/>
      <c r="P29870" s="11"/>
      <c r="Q29870" s="11"/>
      <c r="R29870" s="11"/>
      <c r="S29870" s="11"/>
      <c r="T29870" s="11"/>
      <c r="U29870" s="11"/>
      <c r="V29870" s="11"/>
      <c r="W29870" s="11"/>
      <c r="X29870" s="11"/>
      <c r="Y29870" s="11"/>
      <c r="Z29870" s="11"/>
      <c r="BE29870"/>
      <c r="BF29870"/>
      <c r="BG29870"/>
    </row>
    <row r="29871" spans="11:59" x14ac:dyDescent="0.25">
      <c r="K29871" s="11"/>
      <c r="L29871" s="11"/>
      <c r="N29871" s="11"/>
      <c r="O29871" s="11"/>
      <c r="P29871" s="11"/>
      <c r="Q29871" s="11"/>
      <c r="R29871" s="11"/>
      <c r="S29871" s="11"/>
      <c r="T29871" s="11"/>
      <c r="U29871" s="11"/>
      <c r="V29871" s="11"/>
      <c r="W29871" s="11"/>
      <c r="X29871" s="11"/>
      <c r="Y29871" s="11"/>
      <c r="Z29871" s="11"/>
      <c r="BE29871"/>
      <c r="BF29871"/>
      <c r="BG29871"/>
    </row>
    <row r="29872" spans="11:59" x14ac:dyDescent="0.25">
      <c r="K29872" s="11"/>
      <c r="L29872" s="11"/>
      <c r="N29872" s="11"/>
      <c r="O29872" s="11"/>
      <c r="P29872" s="11"/>
      <c r="Q29872" s="11"/>
      <c r="R29872" s="11"/>
      <c r="S29872" s="11"/>
      <c r="T29872" s="11"/>
      <c r="U29872" s="11"/>
      <c r="V29872" s="11"/>
      <c r="W29872" s="11"/>
      <c r="X29872" s="11"/>
      <c r="Y29872" s="11"/>
      <c r="Z29872" s="11"/>
      <c r="BE29872"/>
      <c r="BF29872"/>
      <c r="BG29872"/>
    </row>
    <row r="29873" spans="11:59" x14ac:dyDescent="0.25">
      <c r="K29873" s="11"/>
      <c r="L29873" s="11"/>
      <c r="N29873" s="11"/>
      <c r="O29873" s="11"/>
      <c r="P29873" s="11"/>
      <c r="Q29873" s="11"/>
      <c r="R29873" s="11"/>
      <c r="S29873" s="11"/>
      <c r="T29873" s="11"/>
      <c r="U29873" s="11"/>
      <c r="V29873" s="11"/>
      <c r="W29873" s="11"/>
      <c r="X29873" s="11"/>
      <c r="Y29873" s="11"/>
      <c r="Z29873" s="11"/>
      <c r="BE29873"/>
      <c r="BF29873"/>
      <c r="BG29873"/>
    </row>
    <row r="29874" spans="11:59" x14ac:dyDescent="0.25">
      <c r="K29874" s="11"/>
      <c r="L29874" s="11"/>
      <c r="N29874" s="11"/>
      <c r="O29874" s="11"/>
      <c r="P29874" s="11"/>
      <c r="Q29874" s="11"/>
      <c r="R29874" s="11"/>
      <c r="S29874" s="11"/>
      <c r="T29874" s="11"/>
      <c r="U29874" s="11"/>
      <c r="V29874" s="11"/>
      <c r="W29874" s="11"/>
      <c r="X29874" s="11"/>
      <c r="Y29874" s="11"/>
      <c r="Z29874" s="11"/>
      <c r="BE29874"/>
      <c r="BF29874"/>
      <c r="BG29874"/>
    </row>
    <row r="29875" spans="11:59" x14ac:dyDescent="0.25">
      <c r="K29875" s="11"/>
      <c r="L29875" s="11"/>
      <c r="N29875" s="11"/>
      <c r="O29875" s="11"/>
      <c r="P29875" s="11"/>
      <c r="Q29875" s="11"/>
      <c r="R29875" s="11"/>
      <c r="S29875" s="11"/>
      <c r="T29875" s="11"/>
      <c r="U29875" s="11"/>
      <c r="V29875" s="11"/>
      <c r="W29875" s="11"/>
      <c r="X29875" s="11"/>
      <c r="Y29875" s="11"/>
      <c r="Z29875" s="11"/>
      <c r="BE29875"/>
      <c r="BF29875"/>
      <c r="BG29875"/>
    </row>
    <row r="29876" spans="11:59" x14ac:dyDescent="0.25">
      <c r="K29876" s="11"/>
      <c r="L29876" s="11"/>
      <c r="N29876" s="11"/>
      <c r="O29876" s="11"/>
      <c r="P29876" s="11"/>
      <c r="Q29876" s="11"/>
      <c r="R29876" s="11"/>
      <c r="S29876" s="11"/>
      <c r="T29876" s="11"/>
      <c r="U29876" s="11"/>
      <c r="V29876" s="11"/>
      <c r="W29876" s="11"/>
      <c r="X29876" s="11"/>
      <c r="Y29876" s="11"/>
      <c r="Z29876" s="11"/>
      <c r="BE29876"/>
      <c r="BF29876"/>
      <c r="BG29876"/>
    </row>
    <row r="29877" spans="11:59" x14ac:dyDescent="0.25">
      <c r="K29877" s="11"/>
      <c r="L29877" s="11"/>
      <c r="N29877" s="11"/>
      <c r="O29877" s="11"/>
      <c r="P29877" s="11"/>
      <c r="Q29877" s="11"/>
      <c r="R29877" s="11"/>
      <c r="S29877" s="11"/>
      <c r="T29877" s="11"/>
      <c r="U29877" s="11"/>
      <c r="V29877" s="11"/>
      <c r="W29877" s="11"/>
      <c r="X29877" s="11"/>
      <c r="Y29877" s="11"/>
      <c r="Z29877" s="11"/>
      <c r="BE29877"/>
      <c r="BF29877"/>
      <c r="BG29877"/>
    </row>
    <row r="29878" spans="11:59" x14ac:dyDescent="0.25">
      <c r="K29878" s="11"/>
      <c r="L29878" s="11"/>
      <c r="N29878" s="11"/>
      <c r="O29878" s="11"/>
      <c r="P29878" s="11"/>
      <c r="Q29878" s="11"/>
      <c r="R29878" s="11"/>
      <c r="S29878" s="11"/>
      <c r="T29878" s="11"/>
      <c r="U29878" s="11"/>
      <c r="V29878" s="11"/>
      <c r="W29878" s="11"/>
      <c r="X29878" s="11"/>
      <c r="Y29878" s="11"/>
      <c r="Z29878" s="11"/>
      <c r="BE29878"/>
      <c r="BF29878"/>
      <c r="BG29878"/>
    </row>
    <row r="29879" spans="11:59" x14ac:dyDescent="0.25">
      <c r="K29879" s="11"/>
      <c r="L29879" s="11"/>
      <c r="N29879" s="11"/>
      <c r="O29879" s="11"/>
      <c r="P29879" s="11"/>
      <c r="Q29879" s="11"/>
      <c r="R29879" s="11"/>
      <c r="S29879" s="11"/>
      <c r="T29879" s="11"/>
      <c r="U29879" s="11"/>
      <c r="V29879" s="11"/>
      <c r="W29879" s="11"/>
      <c r="X29879" s="11"/>
      <c r="Y29879" s="11"/>
      <c r="Z29879" s="11"/>
      <c r="BE29879"/>
      <c r="BF29879"/>
      <c r="BG29879"/>
    </row>
    <row r="29880" spans="11:59" x14ac:dyDescent="0.25">
      <c r="K29880" s="11"/>
      <c r="L29880" s="11"/>
      <c r="N29880" s="11"/>
      <c r="O29880" s="11"/>
      <c r="P29880" s="11"/>
      <c r="Q29880" s="11"/>
      <c r="R29880" s="11"/>
      <c r="S29880" s="11"/>
      <c r="T29880" s="11"/>
      <c r="U29880" s="11"/>
      <c r="V29880" s="11"/>
      <c r="W29880" s="11"/>
      <c r="X29880" s="11"/>
      <c r="Y29880" s="11"/>
      <c r="Z29880" s="11"/>
      <c r="BE29880"/>
      <c r="BF29880"/>
      <c r="BG29880"/>
    </row>
    <row r="29881" spans="11:59" x14ac:dyDescent="0.25">
      <c r="K29881" s="11"/>
      <c r="L29881" s="11"/>
      <c r="N29881" s="11"/>
      <c r="O29881" s="11"/>
      <c r="P29881" s="11"/>
      <c r="Q29881" s="11"/>
      <c r="R29881" s="11"/>
      <c r="S29881" s="11"/>
      <c r="T29881" s="11"/>
      <c r="U29881" s="11"/>
      <c r="V29881" s="11"/>
      <c r="W29881" s="11"/>
      <c r="X29881" s="11"/>
      <c r="Y29881" s="11"/>
      <c r="Z29881" s="11"/>
      <c r="BE29881"/>
      <c r="BF29881"/>
      <c r="BG29881"/>
    </row>
    <row r="29882" spans="11:59" x14ac:dyDescent="0.25">
      <c r="K29882" s="11"/>
      <c r="L29882" s="11"/>
      <c r="N29882" s="11"/>
      <c r="O29882" s="11"/>
      <c r="P29882" s="11"/>
      <c r="Q29882" s="11"/>
      <c r="R29882" s="11"/>
      <c r="S29882" s="11"/>
      <c r="T29882" s="11"/>
      <c r="U29882" s="11"/>
      <c r="V29882" s="11"/>
      <c r="W29882" s="11"/>
      <c r="X29882" s="11"/>
      <c r="Y29882" s="11"/>
      <c r="Z29882" s="11"/>
      <c r="BE29882"/>
      <c r="BF29882"/>
      <c r="BG29882"/>
    </row>
    <row r="29883" spans="11:59" x14ac:dyDescent="0.25">
      <c r="K29883" s="11"/>
      <c r="L29883" s="11"/>
      <c r="N29883" s="11"/>
      <c r="O29883" s="11"/>
      <c r="P29883" s="11"/>
      <c r="Q29883" s="11"/>
      <c r="R29883" s="11"/>
      <c r="S29883" s="11"/>
      <c r="T29883" s="11"/>
      <c r="U29883" s="11"/>
      <c r="V29883" s="11"/>
      <c r="W29883" s="11"/>
      <c r="X29883" s="11"/>
      <c r="Y29883" s="11"/>
      <c r="Z29883" s="11"/>
      <c r="BE29883"/>
      <c r="BF29883"/>
      <c r="BG29883"/>
    </row>
    <row r="29884" spans="11:59" x14ac:dyDescent="0.25">
      <c r="K29884" s="11"/>
      <c r="L29884" s="11"/>
      <c r="N29884" s="11"/>
      <c r="O29884" s="11"/>
      <c r="P29884" s="11"/>
      <c r="Q29884" s="11"/>
      <c r="R29884" s="11"/>
      <c r="S29884" s="11"/>
      <c r="T29884" s="11"/>
      <c r="U29884" s="11"/>
      <c r="V29884" s="11"/>
      <c r="W29884" s="11"/>
      <c r="X29884" s="11"/>
      <c r="Y29884" s="11"/>
      <c r="Z29884" s="11"/>
      <c r="BE29884"/>
      <c r="BF29884"/>
      <c r="BG29884"/>
    </row>
    <row r="29885" spans="11:59" x14ac:dyDescent="0.25">
      <c r="K29885" s="11"/>
      <c r="L29885" s="11"/>
      <c r="N29885" s="11"/>
      <c r="O29885" s="11"/>
      <c r="P29885" s="11"/>
      <c r="Q29885" s="11"/>
      <c r="R29885" s="11"/>
      <c r="S29885" s="11"/>
      <c r="T29885" s="11"/>
      <c r="U29885" s="11"/>
      <c r="V29885" s="11"/>
      <c r="W29885" s="11"/>
      <c r="X29885" s="11"/>
      <c r="Y29885" s="11"/>
      <c r="Z29885" s="11"/>
      <c r="BE29885"/>
      <c r="BF29885"/>
      <c r="BG29885"/>
    </row>
    <row r="29886" spans="11:59" x14ac:dyDescent="0.25">
      <c r="K29886" s="11"/>
      <c r="L29886" s="11"/>
      <c r="N29886" s="11"/>
      <c r="O29886" s="11"/>
      <c r="P29886" s="11"/>
      <c r="Q29886" s="11"/>
      <c r="R29886" s="11"/>
      <c r="S29886" s="11"/>
      <c r="T29886" s="11"/>
      <c r="U29886" s="11"/>
      <c r="V29886" s="11"/>
      <c r="W29886" s="11"/>
      <c r="X29886" s="11"/>
      <c r="Y29886" s="11"/>
      <c r="Z29886" s="11"/>
      <c r="BE29886"/>
      <c r="BF29886"/>
      <c r="BG29886"/>
    </row>
    <row r="29887" spans="11:59" x14ac:dyDescent="0.25">
      <c r="K29887" s="11"/>
      <c r="L29887" s="11"/>
      <c r="N29887" s="11"/>
      <c r="O29887" s="11"/>
      <c r="P29887" s="11"/>
      <c r="Q29887" s="11"/>
      <c r="R29887" s="11"/>
      <c r="S29887" s="11"/>
      <c r="T29887" s="11"/>
      <c r="U29887" s="11"/>
      <c r="V29887" s="11"/>
      <c r="W29887" s="11"/>
      <c r="X29887" s="11"/>
      <c r="Y29887" s="11"/>
      <c r="Z29887" s="11"/>
      <c r="BE29887"/>
      <c r="BF29887"/>
      <c r="BG29887"/>
    </row>
    <row r="29888" spans="11:59" x14ac:dyDescent="0.25">
      <c r="K29888" s="11"/>
      <c r="L29888" s="11"/>
      <c r="N29888" s="11"/>
      <c r="O29888" s="11"/>
      <c r="P29888" s="11"/>
      <c r="Q29888" s="11"/>
      <c r="R29888" s="11"/>
      <c r="S29888" s="11"/>
      <c r="T29888" s="11"/>
      <c r="U29888" s="11"/>
      <c r="V29888" s="11"/>
      <c r="W29888" s="11"/>
      <c r="X29888" s="11"/>
      <c r="Y29888" s="11"/>
      <c r="Z29888" s="11"/>
      <c r="BE29888"/>
      <c r="BF29888"/>
      <c r="BG29888"/>
    </row>
    <row r="29889" spans="11:59" x14ac:dyDescent="0.25">
      <c r="K29889" s="11"/>
      <c r="L29889" s="11"/>
      <c r="N29889" s="11"/>
      <c r="O29889" s="11"/>
      <c r="P29889" s="11"/>
      <c r="Q29889" s="11"/>
      <c r="R29889" s="11"/>
      <c r="S29889" s="11"/>
      <c r="T29889" s="11"/>
      <c r="U29889" s="11"/>
      <c r="V29889" s="11"/>
      <c r="W29889" s="11"/>
      <c r="X29889" s="11"/>
      <c r="Y29889" s="11"/>
      <c r="Z29889" s="11"/>
      <c r="BE29889"/>
      <c r="BF29889"/>
      <c r="BG29889"/>
    </row>
    <row r="29890" spans="11:59" x14ac:dyDescent="0.25">
      <c r="K29890" s="11"/>
      <c r="L29890" s="11"/>
      <c r="N29890" s="11"/>
      <c r="O29890" s="11"/>
      <c r="P29890" s="11"/>
      <c r="Q29890" s="11"/>
      <c r="R29890" s="11"/>
      <c r="S29890" s="11"/>
      <c r="T29890" s="11"/>
      <c r="U29890" s="11"/>
      <c r="V29890" s="11"/>
      <c r="W29890" s="11"/>
      <c r="X29890" s="11"/>
      <c r="Y29890" s="11"/>
      <c r="Z29890" s="11"/>
      <c r="BE29890"/>
      <c r="BF29890"/>
      <c r="BG29890"/>
    </row>
    <row r="29891" spans="11:59" x14ac:dyDescent="0.25">
      <c r="K29891" s="11"/>
      <c r="L29891" s="11"/>
      <c r="N29891" s="11"/>
      <c r="O29891" s="11"/>
      <c r="P29891" s="11"/>
      <c r="Q29891" s="11"/>
      <c r="R29891" s="11"/>
      <c r="S29891" s="11"/>
      <c r="T29891" s="11"/>
      <c r="U29891" s="11"/>
      <c r="V29891" s="11"/>
      <c r="W29891" s="11"/>
      <c r="X29891" s="11"/>
      <c r="Y29891" s="11"/>
      <c r="Z29891" s="11"/>
      <c r="BE29891"/>
      <c r="BF29891"/>
      <c r="BG29891"/>
    </row>
    <row r="29892" spans="11:59" x14ac:dyDescent="0.25">
      <c r="K29892" s="11"/>
      <c r="L29892" s="11"/>
      <c r="N29892" s="11"/>
      <c r="O29892" s="11"/>
      <c r="P29892" s="11"/>
      <c r="Q29892" s="11"/>
      <c r="R29892" s="11"/>
      <c r="S29892" s="11"/>
      <c r="T29892" s="11"/>
      <c r="U29892" s="11"/>
      <c r="V29892" s="11"/>
      <c r="W29892" s="11"/>
      <c r="X29892" s="11"/>
      <c r="Y29892" s="11"/>
      <c r="Z29892" s="11"/>
      <c r="BE29892"/>
      <c r="BF29892"/>
      <c r="BG29892"/>
    </row>
    <row r="29893" spans="11:59" x14ac:dyDescent="0.25">
      <c r="K29893" s="11"/>
      <c r="L29893" s="11"/>
      <c r="N29893" s="11"/>
      <c r="O29893" s="11"/>
      <c r="P29893" s="11"/>
      <c r="Q29893" s="11"/>
      <c r="R29893" s="11"/>
      <c r="S29893" s="11"/>
      <c r="T29893" s="11"/>
      <c r="U29893" s="11"/>
      <c r="V29893" s="11"/>
      <c r="W29893" s="11"/>
      <c r="X29893" s="11"/>
      <c r="Y29893" s="11"/>
      <c r="Z29893" s="11"/>
      <c r="BE29893"/>
      <c r="BF29893"/>
      <c r="BG29893"/>
    </row>
    <row r="29894" spans="11:59" x14ac:dyDescent="0.25">
      <c r="K29894" s="11"/>
      <c r="L29894" s="11"/>
      <c r="N29894" s="11"/>
      <c r="O29894" s="11"/>
      <c r="P29894" s="11"/>
      <c r="Q29894" s="11"/>
      <c r="R29894" s="11"/>
      <c r="S29894" s="11"/>
      <c r="T29894" s="11"/>
      <c r="U29894" s="11"/>
      <c r="V29894" s="11"/>
      <c r="W29894" s="11"/>
      <c r="X29894" s="11"/>
      <c r="Y29894" s="11"/>
      <c r="Z29894" s="11"/>
      <c r="BE29894"/>
      <c r="BF29894"/>
      <c r="BG29894"/>
    </row>
    <row r="29895" spans="11:59" x14ac:dyDescent="0.25">
      <c r="K29895" s="11"/>
      <c r="L29895" s="11"/>
      <c r="N29895" s="11"/>
      <c r="O29895" s="11"/>
      <c r="P29895" s="11"/>
      <c r="Q29895" s="11"/>
      <c r="R29895" s="11"/>
      <c r="S29895" s="11"/>
      <c r="T29895" s="11"/>
      <c r="U29895" s="11"/>
      <c r="V29895" s="11"/>
      <c r="W29895" s="11"/>
      <c r="X29895" s="11"/>
      <c r="Y29895" s="11"/>
      <c r="Z29895" s="11"/>
      <c r="BE29895"/>
      <c r="BF29895"/>
      <c r="BG29895"/>
    </row>
    <row r="29896" spans="11:59" x14ac:dyDescent="0.25">
      <c r="K29896" s="11"/>
      <c r="L29896" s="11"/>
      <c r="N29896" s="11"/>
      <c r="O29896" s="11"/>
      <c r="P29896" s="11"/>
      <c r="Q29896" s="11"/>
      <c r="R29896" s="11"/>
      <c r="S29896" s="11"/>
      <c r="T29896" s="11"/>
      <c r="U29896" s="11"/>
      <c r="V29896" s="11"/>
      <c r="W29896" s="11"/>
      <c r="X29896" s="11"/>
      <c r="Y29896" s="11"/>
      <c r="Z29896" s="11"/>
      <c r="BE29896"/>
      <c r="BF29896"/>
      <c r="BG29896"/>
    </row>
    <row r="29897" spans="11:59" x14ac:dyDescent="0.25">
      <c r="K29897" s="11"/>
      <c r="L29897" s="11"/>
      <c r="N29897" s="11"/>
      <c r="O29897" s="11"/>
      <c r="P29897" s="11"/>
      <c r="Q29897" s="11"/>
      <c r="R29897" s="11"/>
      <c r="S29897" s="11"/>
      <c r="T29897" s="11"/>
      <c r="U29897" s="11"/>
      <c r="V29897" s="11"/>
      <c r="W29897" s="11"/>
      <c r="X29897" s="11"/>
      <c r="Y29897" s="11"/>
      <c r="Z29897" s="11"/>
      <c r="BE29897"/>
      <c r="BF29897"/>
      <c r="BG29897"/>
    </row>
    <row r="29898" spans="11:59" x14ac:dyDescent="0.25">
      <c r="K29898" s="11"/>
      <c r="L29898" s="11"/>
      <c r="N29898" s="11"/>
      <c r="O29898" s="11"/>
      <c r="P29898" s="11"/>
      <c r="Q29898" s="11"/>
      <c r="R29898" s="11"/>
      <c r="S29898" s="11"/>
      <c r="T29898" s="11"/>
      <c r="U29898" s="11"/>
      <c r="V29898" s="11"/>
      <c r="W29898" s="11"/>
      <c r="X29898" s="11"/>
      <c r="Y29898" s="11"/>
      <c r="Z29898" s="11"/>
      <c r="BE29898"/>
      <c r="BF29898"/>
      <c r="BG29898"/>
    </row>
    <row r="29899" spans="11:59" x14ac:dyDescent="0.25">
      <c r="K29899" s="11"/>
      <c r="L29899" s="11"/>
      <c r="N29899" s="11"/>
      <c r="O29899" s="11"/>
      <c r="P29899" s="11"/>
      <c r="Q29899" s="11"/>
      <c r="R29899" s="11"/>
      <c r="S29899" s="11"/>
      <c r="T29899" s="11"/>
      <c r="U29899" s="11"/>
      <c r="V29899" s="11"/>
      <c r="W29899" s="11"/>
      <c r="X29899" s="11"/>
      <c r="Y29899" s="11"/>
      <c r="Z29899" s="11"/>
      <c r="BE29899"/>
      <c r="BF29899"/>
      <c r="BG29899"/>
    </row>
    <row r="29900" spans="11:59" x14ac:dyDescent="0.25">
      <c r="K29900" s="11"/>
      <c r="L29900" s="11"/>
      <c r="N29900" s="11"/>
      <c r="O29900" s="11"/>
      <c r="P29900" s="11"/>
      <c r="Q29900" s="11"/>
      <c r="R29900" s="11"/>
      <c r="S29900" s="11"/>
      <c r="T29900" s="11"/>
      <c r="U29900" s="11"/>
      <c r="V29900" s="11"/>
      <c r="W29900" s="11"/>
      <c r="X29900" s="11"/>
      <c r="Y29900" s="11"/>
      <c r="Z29900" s="11"/>
      <c r="BE29900"/>
      <c r="BF29900"/>
      <c r="BG29900"/>
    </row>
    <row r="29901" spans="11:59" x14ac:dyDescent="0.25">
      <c r="K29901" s="11"/>
      <c r="L29901" s="11"/>
      <c r="N29901" s="11"/>
      <c r="O29901" s="11"/>
      <c r="P29901" s="11"/>
      <c r="Q29901" s="11"/>
      <c r="R29901" s="11"/>
      <c r="S29901" s="11"/>
      <c r="T29901" s="11"/>
      <c r="U29901" s="11"/>
      <c r="V29901" s="11"/>
      <c r="W29901" s="11"/>
      <c r="X29901" s="11"/>
      <c r="Y29901" s="11"/>
      <c r="Z29901" s="11"/>
      <c r="BE29901"/>
      <c r="BF29901"/>
      <c r="BG29901"/>
    </row>
    <row r="29902" spans="11:59" x14ac:dyDescent="0.25">
      <c r="K29902" s="11"/>
      <c r="L29902" s="11"/>
      <c r="N29902" s="11"/>
      <c r="O29902" s="11"/>
      <c r="P29902" s="11"/>
      <c r="Q29902" s="11"/>
      <c r="R29902" s="11"/>
      <c r="S29902" s="11"/>
      <c r="T29902" s="11"/>
      <c r="U29902" s="11"/>
      <c r="V29902" s="11"/>
      <c r="W29902" s="11"/>
      <c r="X29902" s="11"/>
      <c r="Y29902" s="11"/>
      <c r="Z29902" s="11"/>
      <c r="BE29902"/>
      <c r="BF29902"/>
      <c r="BG29902"/>
    </row>
    <row r="29903" spans="11:59" x14ac:dyDescent="0.25">
      <c r="K29903" s="11"/>
      <c r="L29903" s="11"/>
      <c r="N29903" s="11"/>
      <c r="O29903" s="11"/>
      <c r="P29903" s="11"/>
      <c r="Q29903" s="11"/>
      <c r="R29903" s="11"/>
      <c r="S29903" s="11"/>
      <c r="T29903" s="11"/>
      <c r="U29903" s="11"/>
      <c r="V29903" s="11"/>
      <c r="W29903" s="11"/>
      <c r="X29903" s="11"/>
      <c r="Y29903" s="11"/>
      <c r="Z29903" s="11"/>
      <c r="BE29903"/>
      <c r="BF29903"/>
      <c r="BG29903"/>
    </row>
    <row r="29904" spans="11:59" x14ac:dyDescent="0.25">
      <c r="K29904" s="11"/>
      <c r="L29904" s="11"/>
      <c r="N29904" s="11"/>
      <c r="O29904" s="11"/>
      <c r="P29904" s="11"/>
      <c r="Q29904" s="11"/>
      <c r="R29904" s="11"/>
      <c r="S29904" s="11"/>
      <c r="T29904" s="11"/>
      <c r="U29904" s="11"/>
      <c r="V29904" s="11"/>
      <c r="W29904" s="11"/>
      <c r="X29904" s="11"/>
      <c r="Y29904" s="11"/>
      <c r="Z29904" s="11"/>
      <c r="BE29904"/>
      <c r="BF29904"/>
      <c r="BG29904"/>
    </row>
    <row r="29905" spans="11:59" x14ac:dyDescent="0.25">
      <c r="K29905" s="11"/>
      <c r="L29905" s="11"/>
      <c r="N29905" s="11"/>
      <c r="O29905" s="11"/>
      <c r="P29905" s="11"/>
      <c r="Q29905" s="11"/>
      <c r="R29905" s="11"/>
      <c r="S29905" s="11"/>
      <c r="T29905" s="11"/>
      <c r="U29905" s="11"/>
      <c r="V29905" s="11"/>
      <c r="W29905" s="11"/>
      <c r="X29905" s="11"/>
      <c r="Y29905" s="11"/>
      <c r="Z29905" s="11"/>
      <c r="BE29905"/>
      <c r="BF29905"/>
      <c r="BG29905"/>
    </row>
    <row r="29906" spans="11:59" x14ac:dyDescent="0.25">
      <c r="K29906" s="11"/>
      <c r="L29906" s="11"/>
      <c r="N29906" s="11"/>
      <c r="O29906" s="11"/>
      <c r="P29906" s="11"/>
      <c r="Q29906" s="11"/>
      <c r="R29906" s="11"/>
      <c r="S29906" s="11"/>
      <c r="T29906" s="11"/>
      <c r="U29906" s="11"/>
      <c r="V29906" s="11"/>
      <c r="W29906" s="11"/>
      <c r="X29906" s="11"/>
      <c r="Y29906" s="11"/>
      <c r="Z29906" s="11"/>
      <c r="BE29906"/>
      <c r="BF29906"/>
      <c r="BG29906"/>
    </row>
    <row r="29907" spans="11:59" x14ac:dyDescent="0.25">
      <c r="K29907" s="11"/>
      <c r="L29907" s="11"/>
      <c r="N29907" s="11"/>
      <c r="O29907" s="11"/>
      <c r="P29907" s="11"/>
      <c r="Q29907" s="11"/>
      <c r="R29907" s="11"/>
      <c r="S29907" s="11"/>
      <c r="T29907" s="11"/>
      <c r="U29907" s="11"/>
      <c r="V29907" s="11"/>
      <c r="W29907" s="11"/>
      <c r="X29907" s="11"/>
      <c r="Y29907" s="11"/>
      <c r="Z29907" s="11"/>
      <c r="BE29907"/>
      <c r="BF29907"/>
      <c r="BG29907"/>
    </row>
    <row r="29908" spans="11:59" x14ac:dyDescent="0.25">
      <c r="K29908" s="11"/>
      <c r="L29908" s="11"/>
      <c r="N29908" s="11"/>
      <c r="O29908" s="11"/>
      <c r="P29908" s="11"/>
      <c r="Q29908" s="11"/>
      <c r="R29908" s="11"/>
      <c r="S29908" s="11"/>
      <c r="T29908" s="11"/>
      <c r="U29908" s="11"/>
      <c r="V29908" s="11"/>
      <c r="W29908" s="11"/>
      <c r="X29908" s="11"/>
      <c r="Y29908" s="11"/>
      <c r="Z29908" s="11"/>
      <c r="BE29908"/>
      <c r="BF29908"/>
      <c r="BG29908"/>
    </row>
    <row r="29909" spans="11:59" x14ac:dyDescent="0.25">
      <c r="K29909" s="11"/>
      <c r="L29909" s="11"/>
      <c r="N29909" s="11"/>
      <c r="O29909" s="11"/>
      <c r="P29909" s="11"/>
      <c r="Q29909" s="11"/>
      <c r="R29909" s="11"/>
      <c r="S29909" s="11"/>
      <c r="T29909" s="11"/>
      <c r="U29909" s="11"/>
      <c r="V29909" s="11"/>
      <c r="W29909" s="11"/>
      <c r="X29909" s="11"/>
      <c r="Y29909" s="11"/>
      <c r="Z29909" s="11"/>
      <c r="BE29909"/>
      <c r="BF29909"/>
      <c r="BG29909"/>
    </row>
    <row r="29910" spans="11:59" x14ac:dyDescent="0.25">
      <c r="K29910" s="11"/>
      <c r="L29910" s="11"/>
      <c r="N29910" s="11"/>
      <c r="O29910" s="11"/>
      <c r="P29910" s="11"/>
      <c r="Q29910" s="11"/>
      <c r="R29910" s="11"/>
      <c r="S29910" s="11"/>
      <c r="T29910" s="11"/>
      <c r="U29910" s="11"/>
      <c r="V29910" s="11"/>
      <c r="W29910" s="11"/>
      <c r="X29910" s="11"/>
      <c r="Y29910" s="11"/>
      <c r="Z29910" s="11"/>
      <c r="BE29910"/>
      <c r="BF29910"/>
      <c r="BG29910"/>
    </row>
    <row r="29911" spans="11:59" x14ac:dyDescent="0.25">
      <c r="K29911" s="11"/>
      <c r="L29911" s="11"/>
      <c r="N29911" s="11"/>
      <c r="O29911" s="11"/>
      <c r="P29911" s="11"/>
      <c r="Q29911" s="11"/>
      <c r="R29911" s="11"/>
      <c r="S29911" s="11"/>
      <c r="T29911" s="11"/>
      <c r="U29911" s="11"/>
      <c r="V29911" s="11"/>
      <c r="W29911" s="11"/>
      <c r="X29911" s="11"/>
      <c r="Y29911" s="11"/>
      <c r="Z29911" s="11"/>
      <c r="BE29911"/>
      <c r="BF29911"/>
      <c r="BG29911"/>
    </row>
    <row r="29912" spans="11:59" x14ac:dyDescent="0.25">
      <c r="K29912" s="11"/>
      <c r="L29912" s="11"/>
      <c r="N29912" s="11"/>
      <c r="O29912" s="11"/>
      <c r="P29912" s="11"/>
      <c r="Q29912" s="11"/>
      <c r="R29912" s="11"/>
      <c r="S29912" s="11"/>
      <c r="T29912" s="11"/>
      <c r="U29912" s="11"/>
      <c r="V29912" s="11"/>
      <c r="W29912" s="11"/>
      <c r="X29912" s="11"/>
      <c r="Y29912" s="11"/>
      <c r="Z29912" s="11"/>
      <c r="BE29912"/>
      <c r="BF29912"/>
      <c r="BG29912"/>
    </row>
    <row r="29913" spans="11:59" x14ac:dyDescent="0.25">
      <c r="K29913" s="11"/>
      <c r="L29913" s="11"/>
      <c r="N29913" s="11"/>
      <c r="O29913" s="11"/>
      <c r="P29913" s="11"/>
      <c r="Q29913" s="11"/>
      <c r="R29913" s="11"/>
      <c r="S29913" s="11"/>
      <c r="T29913" s="11"/>
      <c r="U29913" s="11"/>
      <c r="V29913" s="11"/>
      <c r="W29913" s="11"/>
      <c r="X29913" s="11"/>
      <c r="Y29913" s="11"/>
      <c r="Z29913" s="11"/>
      <c r="BE29913"/>
      <c r="BF29913"/>
      <c r="BG29913"/>
    </row>
    <row r="29914" spans="11:59" x14ac:dyDescent="0.25">
      <c r="K29914" s="11"/>
      <c r="L29914" s="11"/>
      <c r="N29914" s="11"/>
      <c r="O29914" s="11"/>
      <c r="P29914" s="11"/>
      <c r="Q29914" s="11"/>
      <c r="R29914" s="11"/>
      <c r="S29914" s="11"/>
      <c r="T29914" s="11"/>
      <c r="U29914" s="11"/>
      <c r="V29914" s="11"/>
      <c r="W29914" s="11"/>
      <c r="X29914" s="11"/>
      <c r="Y29914" s="11"/>
      <c r="Z29914" s="11"/>
      <c r="BE29914"/>
      <c r="BF29914"/>
      <c r="BG29914"/>
    </row>
    <row r="29915" spans="11:59" x14ac:dyDescent="0.25">
      <c r="K29915" s="11"/>
      <c r="L29915" s="11"/>
      <c r="N29915" s="11"/>
      <c r="O29915" s="11"/>
      <c r="P29915" s="11"/>
      <c r="Q29915" s="11"/>
      <c r="R29915" s="11"/>
      <c r="S29915" s="11"/>
      <c r="T29915" s="11"/>
      <c r="U29915" s="11"/>
      <c r="V29915" s="11"/>
      <c r="W29915" s="11"/>
      <c r="X29915" s="11"/>
      <c r="Y29915" s="11"/>
      <c r="Z29915" s="11"/>
      <c r="BE29915"/>
      <c r="BF29915"/>
      <c r="BG29915"/>
    </row>
    <row r="29916" spans="11:59" x14ac:dyDescent="0.25">
      <c r="K29916" s="11"/>
      <c r="L29916" s="11"/>
      <c r="N29916" s="11"/>
      <c r="O29916" s="11"/>
      <c r="P29916" s="11"/>
      <c r="Q29916" s="11"/>
      <c r="R29916" s="11"/>
      <c r="S29916" s="11"/>
      <c r="T29916" s="11"/>
      <c r="U29916" s="11"/>
      <c r="V29916" s="11"/>
      <c r="W29916" s="11"/>
      <c r="X29916" s="11"/>
      <c r="Y29916" s="11"/>
      <c r="Z29916" s="11"/>
      <c r="BE29916"/>
      <c r="BF29916"/>
      <c r="BG29916"/>
    </row>
    <row r="29917" spans="11:59" x14ac:dyDescent="0.25">
      <c r="K29917" s="11"/>
      <c r="L29917" s="11"/>
      <c r="N29917" s="11"/>
      <c r="O29917" s="11"/>
      <c r="P29917" s="11"/>
      <c r="Q29917" s="11"/>
      <c r="R29917" s="11"/>
      <c r="S29917" s="11"/>
      <c r="T29917" s="11"/>
      <c r="U29917" s="11"/>
      <c r="V29917" s="11"/>
      <c r="W29917" s="11"/>
      <c r="X29917" s="11"/>
      <c r="Y29917" s="11"/>
      <c r="Z29917" s="11"/>
      <c r="BE29917"/>
      <c r="BF29917"/>
      <c r="BG29917"/>
    </row>
    <row r="29918" spans="11:59" x14ac:dyDescent="0.25">
      <c r="K29918" s="11"/>
      <c r="L29918" s="11"/>
      <c r="N29918" s="11"/>
      <c r="O29918" s="11"/>
      <c r="P29918" s="11"/>
      <c r="Q29918" s="11"/>
      <c r="R29918" s="11"/>
      <c r="S29918" s="11"/>
      <c r="T29918" s="11"/>
      <c r="U29918" s="11"/>
      <c r="V29918" s="11"/>
      <c r="W29918" s="11"/>
      <c r="X29918" s="11"/>
      <c r="Y29918" s="11"/>
      <c r="Z29918" s="11"/>
      <c r="BE29918"/>
      <c r="BF29918"/>
      <c r="BG29918"/>
    </row>
    <row r="29919" spans="11:59" x14ac:dyDescent="0.25">
      <c r="K29919" s="11"/>
      <c r="L29919" s="11"/>
      <c r="N29919" s="11"/>
      <c r="O29919" s="11"/>
      <c r="P29919" s="11"/>
      <c r="Q29919" s="11"/>
      <c r="R29919" s="11"/>
      <c r="S29919" s="11"/>
      <c r="T29919" s="11"/>
      <c r="U29919" s="11"/>
      <c r="V29919" s="11"/>
      <c r="W29919" s="11"/>
      <c r="X29919" s="11"/>
      <c r="Y29919" s="11"/>
      <c r="Z29919" s="11"/>
      <c r="BE29919"/>
      <c r="BF29919"/>
      <c r="BG29919"/>
    </row>
    <row r="29920" spans="11:59" x14ac:dyDescent="0.25">
      <c r="K29920" s="11"/>
      <c r="L29920" s="11"/>
      <c r="N29920" s="11"/>
      <c r="O29920" s="11"/>
      <c r="P29920" s="11"/>
      <c r="Q29920" s="11"/>
      <c r="R29920" s="11"/>
      <c r="S29920" s="11"/>
      <c r="T29920" s="11"/>
      <c r="U29920" s="11"/>
      <c r="V29920" s="11"/>
      <c r="W29920" s="11"/>
      <c r="X29920" s="11"/>
      <c r="Y29920" s="11"/>
      <c r="Z29920" s="11"/>
      <c r="BE29920"/>
      <c r="BF29920"/>
      <c r="BG29920"/>
    </row>
    <row r="29921" spans="11:59" x14ac:dyDescent="0.25">
      <c r="K29921" s="11"/>
      <c r="L29921" s="11"/>
      <c r="N29921" s="11"/>
      <c r="O29921" s="11"/>
      <c r="P29921" s="11"/>
      <c r="Q29921" s="11"/>
      <c r="R29921" s="11"/>
      <c r="S29921" s="11"/>
      <c r="T29921" s="11"/>
      <c r="U29921" s="11"/>
      <c r="V29921" s="11"/>
      <c r="W29921" s="11"/>
      <c r="X29921" s="11"/>
      <c r="Y29921" s="11"/>
      <c r="Z29921" s="11"/>
      <c r="BE29921"/>
      <c r="BF29921"/>
      <c r="BG29921"/>
    </row>
    <row r="29922" spans="11:59" x14ac:dyDescent="0.25">
      <c r="K29922" s="11"/>
      <c r="L29922" s="11"/>
      <c r="N29922" s="11"/>
      <c r="O29922" s="11"/>
      <c r="P29922" s="11"/>
      <c r="Q29922" s="11"/>
      <c r="R29922" s="11"/>
      <c r="S29922" s="11"/>
      <c r="T29922" s="11"/>
      <c r="U29922" s="11"/>
      <c r="V29922" s="11"/>
      <c r="W29922" s="11"/>
      <c r="X29922" s="11"/>
      <c r="Y29922" s="11"/>
      <c r="Z29922" s="11"/>
      <c r="BE29922"/>
      <c r="BF29922"/>
      <c r="BG29922"/>
    </row>
    <row r="29923" spans="11:59" x14ac:dyDescent="0.25">
      <c r="K29923" s="11"/>
      <c r="L29923" s="11"/>
      <c r="N29923" s="11"/>
      <c r="O29923" s="11"/>
      <c r="P29923" s="11"/>
      <c r="Q29923" s="11"/>
      <c r="R29923" s="11"/>
      <c r="S29923" s="11"/>
      <c r="T29923" s="11"/>
      <c r="U29923" s="11"/>
      <c r="V29923" s="11"/>
      <c r="W29923" s="11"/>
      <c r="X29923" s="11"/>
      <c r="Y29923" s="11"/>
      <c r="Z29923" s="11"/>
      <c r="BE29923"/>
      <c r="BF29923"/>
      <c r="BG29923"/>
    </row>
    <row r="29924" spans="11:59" x14ac:dyDescent="0.25">
      <c r="K29924" s="11"/>
      <c r="L29924" s="11"/>
      <c r="N29924" s="11"/>
      <c r="O29924" s="11"/>
      <c r="P29924" s="11"/>
      <c r="Q29924" s="11"/>
      <c r="R29924" s="11"/>
      <c r="S29924" s="11"/>
      <c r="T29924" s="11"/>
      <c r="U29924" s="11"/>
      <c r="V29924" s="11"/>
      <c r="W29924" s="11"/>
      <c r="X29924" s="11"/>
      <c r="Y29924" s="11"/>
      <c r="Z29924" s="11"/>
      <c r="BE29924"/>
      <c r="BF29924"/>
      <c r="BG29924"/>
    </row>
    <row r="29925" spans="11:59" x14ac:dyDescent="0.25">
      <c r="K29925" s="11"/>
      <c r="L29925" s="11"/>
      <c r="N29925" s="11"/>
      <c r="O29925" s="11"/>
      <c r="P29925" s="11"/>
      <c r="Q29925" s="11"/>
      <c r="R29925" s="11"/>
      <c r="S29925" s="11"/>
      <c r="T29925" s="11"/>
      <c r="U29925" s="11"/>
      <c r="V29925" s="11"/>
      <c r="W29925" s="11"/>
      <c r="X29925" s="11"/>
      <c r="Y29925" s="11"/>
      <c r="Z29925" s="11"/>
      <c r="BE29925"/>
      <c r="BF29925"/>
      <c r="BG29925"/>
    </row>
    <row r="29926" spans="11:59" x14ac:dyDescent="0.25">
      <c r="K29926" s="11"/>
      <c r="L29926" s="11"/>
      <c r="N29926" s="11"/>
      <c r="O29926" s="11"/>
      <c r="P29926" s="11"/>
      <c r="Q29926" s="11"/>
      <c r="R29926" s="11"/>
      <c r="S29926" s="11"/>
      <c r="T29926" s="11"/>
      <c r="U29926" s="11"/>
      <c r="V29926" s="11"/>
      <c r="W29926" s="11"/>
      <c r="X29926" s="11"/>
      <c r="Y29926" s="11"/>
      <c r="Z29926" s="11"/>
      <c r="BE29926"/>
      <c r="BF29926"/>
      <c r="BG29926"/>
    </row>
    <row r="29927" spans="11:59" x14ac:dyDescent="0.25">
      <c r="K29927" s="11"/>
      <c r="L29927" s="11"/>
      <c r="N29927" s="11"/>
      <c r="O29927" s="11"/>
      <c r="P29927" s="11"/>
      <c r="Q29927" s="11"/>
      <c r="R29927" s="11"/>
      <c r="S29927" s="11"/>
      <c r="T29927" s="11"/>
      <c r="U29927" s="11"/>
      <c r="V29927" s="11"/>
      <c r="W29927" s="11"/>
      <c r="X29927" s="11"/>
      <c r="Y29927" s="11"/>
      <c r="Z29927" s="11"/>
      <c r="BE29927"/>
      <c r="BF29927"/>
      <c r="BG29927"/>
    </row>
    <row r="29928" spans="11:59" x14ac:dyDescent="0.25">
      <c r="K29928" s="11"/>
      <c r="L29928" s="11"/>
      <c r="N29928" s="11"/>
      <c r="O29928" s="11"/>
      <c r="P29928" s="11"/>
      <c r="Q29928" s="11"/>
      <c r="R29928" s="11"/>
      <c r="S29928" s="11"/>
      <c r="T29928" s="11"/>
      <c r="U29928" s="11"/>
      <c r="V29928" s="11"/>
      <c r="W29928" s="11"/>
      <c r="X29928" s="11"/>
      <c r="Y29928" s="11"/>
      <c r="Z29928" s="11"/>
      <c r="BE29928"/>
      <c r="BF29928"/>
      <c r="BG29928"/>
    </row>
    <row r="29929" spans="11:59" x14ac:dyDescent="0.25">
      <c r="K29929" s="11"/>
      <c r="L29929" s="11"/>
      <c r="N29929" s="11"/>
      <c r="O29929" s="11"/>
      <c r="P29929" s="11"/>
      <c r="Q29929" s="11"/>
      <c r="R29929" s="11"/>
      <c r="S29929" s="11"/>
      <c r="T29929" s="11"/>
      <c r="U29929" s="11"/>
      <c r="V29929" s="11"/>
      <c r="W29929" s="11"/>
      <c r="X29929" s="11"/>
      <c r="Y29929" s="11"/>
      <c r="Z29929" s="11"/>
      <c r="BE29929"/>
      <c r="BF29929"/>
      <c r="BG29929"/>
    </row>
    <row r="29930" spans="11:59" x14ac:dyDescent="0.25">
      <c r="K29930" s="11"/>
      <c r="L29930" s="11"/>
      <c r="N29930" s="11"/>
      <c r="O29930" s="11"/>
      <c r="P29930" s="11"/>
      <c r="Q29930" s="11"/>
      <c r="R29930" s="11"/>
      <c r="S29930" s="11"/>
      <c r="T29930" s="11"/>
      <c r="U29930" s="11"/>
      <c r="V29930" s="11"/>
      <c r="W29930" s="11"/>
      <c r="X29930" s="11"/>
      <c r="Y29930" s="11"/>
      <c r="Z29930" s="11"/>
      <c r="BE29930"/>
      <c r="BF29930"/>
      <c r="BG29930"/>
    </row>
    <row r="29931" spans="11:59" x14ac:dyDescent="0.25">
      <c r="K29931" s="11"/>
      <c r="L29931" s="11"/>
      <c r="N29931" s="11"/>
      <c r="O29931" s="11"/>
      <c r="P29931" s="11"/>
      <c r="Q29931" s="11"/>
      <c r="R29931" s="11"/>
      <c r="S29931" s="11"/>
      <c r="T29931" s="11"/>
      <c r="U29931" s="11"/>
      <c r="V29931" s="11"/>
      <c r="W29931" s="11"/>
      <c r="X29931" s="11"/>
      <c r="Y29931" s="11"/>
      <c r="Z29931" s="11"/>
      <c r="BE29931"/>
      <c r="BF29931"/>
      <c r="BG29931"/>
    </row>
    <row r="29932" spans="11:59" x14ac:dyDescent="0.25">
      <c r="K29932" s="11"/>
      <c r="L29932" s="11"/>
      <c r="N29932" s="11"/>
      <c r="O29932" s="11"/>
      <c r="P29932" s="11"/>
      <c r="Q29932" s="11"/>
      <c r="R29932" s="11"/>
      <c r="S29932" s="11"/>
      <c r="T29932" s="11"/>
      <c r="U29932" s="11"/>
      <c r="V29932" s="11"/>
      <c r="W29932" s="11"/>
      <c r="X29932" s="11"/>
      <c r="Y29932" s="11"/>
      <c r="Z29932" s="11"/>
      <c r="BE29932"/>
      <c r="BF29932"/>
      <c r="BG29932"/>
    </row>
    <row r="29933" spans="11:59" x14ac:dyDescent="0.25">
      <c r="K29933" s="11"/>
      <c r="L29933" s="11"/>
      <c r="N29933" s="11"/>
      <c r="O29933" s="11"/>
      <c r="P29933" s="11"/>
      <c r="Q29933" s="11"/>
      <c r="R29933" s="11"/>
      <c r="S29933" s="11"/>
      <c r="T29933" s="11"/>
      <c r="U29933" s="11"/>
      <c r="V29933" s="11"/>
      <c r="W29933" s="11"/>
      <c r="X29933" s="11"/>
      <c r="Y29933" s="11"/>
      <c r="Z29933" s="11"/>
      <c r="BE29933"/>
      <c r="BF29933"/>
      <c r="BG29933"/>
    </row>
    <row r="29934" spans="11:59" x14ac:dyDescent="0.25">
      <c r="K29934" s="11"/>
      <c r="L29934" s="11"/>
      <c r="N29934" s="11"/>
      <c r="O29934" s="11"/>
      <c r="P29934" s="11"/>
      <c r="Q29934" s="11"/>
      <c r="R29934" s="11"/>
      <c r="S29934" s="11"/>
      <c r="T29934" s="11"/>
      <c r="U29934" s="11"/>
      <c r="V29934" s="11"/>
      <c r="W29934" s="11"/>
      <c r="X29934" s="11"/>
      <c r="Y29934" s="11"/>
      <c r="Z29934" s="11"/>
      <c r="BE29934"/>
      <c r="BF29934"/>
      <c r="BG29934"/>
    </row>
    <row r="29935" spans="11:59" x14ac:dyDescent="0.25">
      <c r="K29935" s="11"/>
      <c r="L29935" s="11"/>
      <c r="N29935" s="11"/>
      <c r="O29935" s="11"/>
      <c r="P29935" s="11"/>
      <c r="Q29935" s="11"/>
      <c r="R29935" s="11"/>
      <c r="S29935" s="11"/>
      <c r="T29935" s="11"/>
      <c r="U29935" s="11"/>
      <c r="V29935" s="11"/>
      <c r="W29935" s="11"/>
      <c r="X29935" s="11"/>
      <c r="Y29935" s="11"/>
      <c r="Z29935" s="11"/>
      <c r="BE29935"/>
      <c r="BF29935"/>
      <c r="BG29935"/>
    </row>
    <row r="29936" spans="11:59" x14ac:dyDescent="0.25">
      <c r="K29936" s="11"/>
      <c r="L29936" s="11"/>
      <c r="N29936" s="11"/>
      <c r="O29936" s="11"/>
      <c r="P29936" s="11"/>
      <c r="Q29936" s="11"/>
      <c r="R29936" s="11"/>
      <c r="S29936" s="11"/>
      <c r="T29936" s="11"/>
      <c r="U29936" s="11"/>
      <c r="V29936" s="11"/>
      <c r="W29936" s="11"/>
      <c r="X29936" s="11"/>
      <c r="Y29936" s="11"/>
      <c r="Z29936" s="11"/>
      <c r="BE29936"/>
      <c r="BF29936"/>
      <c r="BG29936"/>
    </row>
    <row r="29937" spans="11:59" x14ac:dyDescent="0.25">
      <c r="K29937" s="11"/>
      <c r="L29937" s="11"/>
      <c r="N29937" s="11"/>
      <c r="O29937" s="11"/>
      <c r="P29937" s="11"/>
      <c r="Q29937" s="11"/>
      <c r="R29937" s="11"/>
      <c r="S29937" s="11"/>
      <c r="T29937" s="11"/>
      <c r="U29937" s="11"/>
      <c r="V29937" s="11"/>
      <c r="W29937" s="11"/>
      <c r="X29937" s="11"/>
      <c r="Y29937" s="11"/>
      <c r="Z29937" s="11"/>
      <c r="BE29937"/>
      <c r="BF29937"/>
      <c r="BG29937"/>
    </row>
    <row r="29938" spans="11:59" x14ac:dyDescent="0.25">
      <c r="K29938" s="11"/>
      <c r="L29938" s="11"/>
      <c r="N29938" s="11"/>
      <c r="O29938" s="11"/>
      <c r="P29938" s="11"/>
      <c r="Q29938" s="11"/>
      <c r="R29938" s="11"/>
      <c r="S29938" s="11"/>
      <c r="T29938" s="11"/>
      <c r="U29938" s="11"/>
      <c r="V29938" s="11"/>
      <c r="W29938" s="11"/>
      <c r="X29938" s="11"/>
      <c r="Y29938" s="11"/>
      <c r="Z29938" s="11"/>
      <c r="BE29938"/>
      <c r="BF29938"/>
      <c r="BG29938"/>
    </row>
    <row r="29939" spans="11:59" x14ac:dyDescent="0.25">
      <c r="K29939" s="11"/>
      <c r="L29939" s="11"/>
      <c r="N29939" s="11"/>
      <c r="O29939" s="11"/>
      <c r="P29939" s="11"/>
      <c r="Q29939" s="11"/>
      <c r="R29939" s="11"/>
      <c r="S29939" s="11"/>
      <c r="T29939" s="11"/>
      <c r="U29939" s="11"/>
      <c r="V29939" s="11"/>
      <c r="W29939" s="11"/>
      <c r="X29939" s="11"/>
      <c r="Y29939" s="11"/>
      <c r="Z29939" s="11"/>
      <c r="BE29939"/>
      <c r="BF29939"/>
      <c r="BG29939"/>
    </row>
    <row r="29940" spans="11:59" x14ac:dyDescent="0.25">
      <c r="K29940" s="11"/>
      <c r="L29940" s="11"/>
      <c r="N29940" s="11"/>
      <c r="O29940" s="11"/>
      <c r="P29940" s="11"/>
      <c r="Q29940" s="11"/>
      <c r="R29940" s="11"/>
      <c r="S29940" s="11"/>
      <c r="T29940" s="11"/>
      <c r="U29940" s="11"/>
      <c r="V29940" s="11"/>
      <c r="W29940" s="11"/>
      <c r="X29940" s="11"/>
      <c r="Y29940" s="11"/>
      <c r="Z29940" s="11"/>
      <c r="BE29940"/>
      <c r="BF29940"/>
      <c r="BG29940"/>
    </row>
    <row r="29941" spans="11:59" x14ac:dyDescent="0.25">
      <c r="K29941" s="11"/>
      <c r="L29941" s="11"/>
      <c r="N29941" s="11"/>
      <c r="O29941" s="11"/>
      <c r="P29941" s="11"/>
      <c r="Q29941" s="11"/>
      <c r="R29941" s="11"/>
      <c r="S29941" s="11"/>
      <c r="T29941" s="11"/>
      <c r="U29941" s="11"/>
      <c r="V29941" s="11"/>
      <c r="W29941" s="11"/>
      <c r="X29941" s="11"/>
      <c r="Y29941" s="11"/>
      <c r="Z29941" s="11"/>
      <c r="BE29941"/>
      <c r="BF29941"/>
      <c r="BG29941"/>
    </row>
    <row r="29942" spans="11:59" x14ac:dyDescent="0.25">
      <c r="K29942" s="11"/>
      <c r="L29942" s="11"/>
      <c r="N29942" s="11"/>
      <c r="O29942" s="11"/>
      <c r="P29942" s="11"/>
      <c r="Q29942" s="11"/>
      <c r="R29942" s="11"/>
      <c r="S29942" s="11"/>
      <c r="T29942" s="11"/>
      <c r="U29942" s="11"/>
      <c r="V29942" s="11"/>
      <c r="W29942" s="11"/>
      <c r="X29942" s="11"/>
      <c r="Y29942" s="11"/>
      <c r="Z29942" s="11"/>
      <c r="BE29942"/>
      <c r="BF29942"/>
      <c r="BG29942"/>
    </row>
    <row r="29943" spans="11:59" x14ac:dyDescent="0.25">
      <c r="K29943" s="11"/>
      <c r="L29943" s="11"/>
      <c r="N29943" s="11"/>
      <c r="O29943" s="11"/>
      <c r="P29943" s="11"/>
      <c r="Q29943" s="11"/>
      <c r="R29943" s="11"/>
      <c r="S29943" s="11"/>
      <c r="T29943" s="11"/>
      <c r="U29943" s="11"/>
      <c r="V29943" s="11"/>
      <c r="W29943" s="11"/>
      <c r="X29943" s="11"/>
      <c r="Y29943" s="11"/>
      <c r="Z29943" s="11"/>
      <c r="BE29943"/>
      <c r="BF29943"/>
      <c r="BG29943"/>
    </row>
    <row r="29944" spans="11:59" x14ac:dyDescent="0.25">
      <c r="K29944" s="11"/>
      <c r="L29944" s="11"/>
      <c r="N29944" s="11"/>
      <c r="O29944" s="11"/>
      <c r="P29944" s="11"/>
      <c r="Q29944" s="11"/>
      <c r="R29944" s="11"/>
      <c r="S29944" s="11"/>
      <c r="T29944" s="11"/>
      <c r="U29944" s="11"/>
      <c r="V29944" s="11"/>
      <c r="W29944" s="11"/>
      <c r="X29944" s="11"/>
      <c r="Y29944" s="11"/>
      <c r="Z29944" s="11"/>
      <c r="BE29944"/>
      <c r="BF29944"/>
      <c r="BG29944"/>
    </row>
    <row r="29945" spans="11:59" x14ac:dyDescent="0.25">
      <c r="K29945" s="11"/>
      <c r="L29945" s="11"/>
      <c r="N29945" s="11"/>
      <c r="O29945" s="11"/>
      <c r="P29945" s="11"/>
      <c r="Q29945" s="11"/>
      <c r="R29945" s="11"/>
      <c r="S29945" s="11"/>
      <c r="T29945" s="11"/>
      <c r="U29945" s="11"/>
      <c r="V29945" s="11"/>
      <c r="W29945" s="11"/>
      <c r="X29945" s="11"/>
      <c r="Y29945" s="11"/>
      <c r="Z29945" s="11"/>
      <c r="BE29945"/>
      <c r="BF29945"/>
      <c r="BG29945"/>
    </row>
    <row r="29946" spans="11:59" x14ac:dyDescent="0.25">
      <c r="K29946" s="11"/>
      <c r="L29946" s="11"/>
      <c r="N29946" s="11"/>
      <c r="O29946" s="11"/>
      <c r="P29946" s="11"/>
      <c r="Q29946" s="11"/>
      <c r="R29946" s="11"/>
      <c r="S29946" s="11"/>
      <c r="T29946" s="11"/>
      <c r="U29946" s="11"/>
      <c r="V29946" s="11"/>
      <c r="W29946" s="11"/>
      <c r="X29946" s="11"/>
      <c r="Y29946" s="11"/>
      <c r="Z29946" s="11"/>
      <c r="BE29946"/>
      <c r="BF29946"/>
      <c r="BG29946"/>
    </row>
    <row r="29947" spans="11:59" x14ac:dyDescent="0.25">
      <c r="K29947" s="11"/>
      <c r="L29947" s="11"/>
      <c r="N29947" s="11"/>
      <c r="O29947" s="11"/>
      <c r="P29947" s="11"/>
      <c r="Q29947" s="11"/>
      <c r="R29947" s="11"/>
      <c r="S29947" s="11"/>
      <c r="T29947" s="11"/>
      <c r="U29947" s="11"/>
      <c r="V29947" s="11"/>
      <c r="W29947" s="11"/>
      <c r="X29947" s="11"/>
      <c r="Y29947" s="11"/>
      <c r="Z29947" s="11"/>
      <c r="BE29947"/>
      <c r="BF29947"/>
      <c r="BG29947"/>
    </row>
    <row r="29948" spans="11:59" x14ac:dyDescent="0.25">
      <c r="K29948" s="11"/>
      <c r="L29948" s="11"/>
      <c r="N29948" s="11"/>
      <c r="O29948" s="11"/>
      <c r="P29948" s="11"/>
      <c r="Q29948" s="11"/>
      <c r="R29948" s="11"/>
      <c r="S29948" s="11"/>
      <c r="T29948" s="11"/>
      <c r="U29948" s="11"/>
      <c r="V29948" s="11"/>
      <c r="W29948" s="11"/>
      <c r="X29948" s="11"/>
      <c r="Y29948" s="11"/>
      <c r="Z29948" s="11"/>
      <c r="BE29948"/>
      <c r="BF29948"/>
      <c r="BG29948"/>
    </row>
    <row r="29949" spans="11:59" x14ac:dyDescent="0.25">
      <c r="K29949" s="11"/>
      <c r="L29949" s="11"/>
      <c r="N29949" s="11"/>
      <c r="O29949" s="11"/>
      <c r="P29949" s="11"/>
      <c r="Q29949" s="11"/>
      <c r="R29949" s="11"/>
      <c r="S29949" s="11"/>
      <c r="T29949" s="11"/>
      <c r="U29949" s="11"/>
      <c r="V29949" s="11"/>
      <c r="W29949" s="11"/>
      <c r="X29949" s="11"/>
      <c r="Y29949" s="11"/>
      <c r="Z29949" s="11"/>
      <c r="BE29949"/>
      <c r="BF29949"/>
      <c r="BG29949"/>
    </row>
    <row r="29950" spans="11:59" x14ac:dyDescent="0.25">
      <c r="K29950" s="11"/>
      <c r="L29950" s="11"/>
      <c r="N29950" s="11"/>
      <c r="O29950" s="11"/>
      <c r="P29950" s="11"/>
      <c r="Q29950" s="11"/>
      <c r="R29950" s="11"/>
      <c r="S29950" s="11"/>
      <c r="T29950" s="11"/>
      <c r="U29950" s="11"/>
      <c r="V29950" s="11"/>
      <c r="W29950" s="11"/>
      <c r="X29950" s="11"/>
      <c r="Y29950" s="11"/>
      <c r="Z29950" s="11"/>
      <c r="BE29950"/>
      <c r="BF29950"/>
      <c r="BG29950"/>
    </row>
    <row r="29951" spans="11:59" x14ac:dyDescent="0.25">
      <c r="K29951" s="11"/>
      <c r="L29951" s="11"/>
      <c r="N29951" s="11"/>
      <c r="O29951" s="11"/>
      <c r="P29951" s="11"/>
      <c r="Q29951" s="11"/>
      <c r="R29951" s="11"/>
      <c r="S29951" s="11"/>
      <c r="T29951" s="11"/>
      <c r="U29951" s="11"/>
      <c r="V29951" s="11"/>
      <c r="W29951" s="11"/>
      <c r="X29951" s="11"/>
      <c r="Y29951" s="11"/>
      <c r="Z29951" s="11"/>
      <c r="BE29951"/>
      <c r="BF29951"/>
      <c r="BG29951"/>
    </row>
    <row r="29952" spans="11:59" x14ac:dyDescent="0.25">
      <c r="K29952" s="11"/>
      <c r="L29952" s="11"/>
      <c r="N29952" s="11"/>
      <c r="O29952" s="11"/>
      <c r="P29952" s="11"/>
      <c r="Q29952" s="11"/>
      <c r="R29952" s="11"/>
      <c r="S29952" s="11"/>
      <c r="T29952" s="11"/>
      <c r="U29952" s="11"/>
      <c r="V29952" s="11"/>
      <c r="W29952" s="11"/>
      <c r="X29952" s="11"/>
      <c r="Y29952" s="11"/>
      <c r="Z29952" s="11"/>
      <c r="BE29952"/>
      <c r="BF29952"/>
      <c r="BG29952"/>
    </row>
    <row r="29953" spans="11:59" x14ac:dyDescent="0.25">
      <c r="K29953" s="11"/>
      <c r="L29953" s="11"/>
      <c r="N29953" s="11"/>
      <c r="O29953" s="11"/>
      <c r="P29953" s="11"/>
      <c r="Q29953" s="11"/>
      <c r="R29953" s="11"/>
      <c r="S29953" s="11"/>
      <c r="T29953" s="11"/>
      <c r="U29953" s="11"/>
      <c r="V29953" s="11"/>
      <c r="W29953" s="11"/>
      <c r="X29953" s="11"/>
      <c r="Y29953" s="11"/>
      <c r="Z29953" s="11"/>
      <c r="BE29953"/>
      <c r="BF29953"/>
      <c r="BG29953"/>
    </row>
    <row r="29954" spans="11:59" x14ac:dyDescent="0.25">
      <c r="K29954" s="11"/>
      <c r="L29954" s="11"/>
      <c r="N29954" s="11"/>
      <c r="O29954" s="11"/>
      <c r="P29954" s="11"/>
      <c r="Q29954" s="11"/>
      <c r="R29954" s="11"/>
      <c r="S29954" s="11"/>
      <c r="T29954" s="11"/>
      <c r="U29954" s="11"/>
      <c r="V29954" s="11"/>
      <c r="W29954" s="11"/>
      <c r="X29954" s="11"/>
      <c r="Y29954" s="11"/>
      <c r="Z29954" s="11"/>
      <c r="BE29954"/>
      <c r="BF29954"/>
      <c r="BG29954"/>
    </row>
    <row r="29955" spans="11:59" x14ac:dyDescent="0.25">
      <c r="K29955" s="11"/>
      <c r="L29955" s="11"/>
      <c r="N29955" s="11"/>
      <c r="O29955" s="11"/>
      <c r="P29955" s="11"/>
      <c r="Q29955" s="11"/>
      <c r="R29955" s="11"/>
      <c r="S29955" s="11"/>
      <c r="T29955" s="11"/>
      <c r="U29955" s="11"/>
      <c r="V29955" s="11"/>
      <c r="W29955" s="11"/>
      <c r="X29955" s="11"/>
      <c r="Y29955" s="11"/>
      <c r="Z29955" s="11"/>
      <c r="BE29955"/>
      <c r="BF29955"/>
      <c r="BG29955"/>
    </row>
    <row r="29956" spans="11:59" x14ac:dyDescent="0.25">
      <c r="K29956" s="11"/>
      <c r="L29956" s="11"/>
      <c r="N29956" s="11"/>
      <c r="O29956" s="11"/>
      <c r="P29956" s="11"/>
      <c r="Q29956" s="11"/>
      <c r="R29956" s="11"/>
      <c r="S29956" s="11"/>
      <c r="T29956" s="11"/>
      <c r="U29956" s="11"/>
      <c r="V29956" s="11"/>
      <c r="W29956" s="11"/>
      <c r="X29956" s="11"/>
      <c r="Y29956" s="11"/>
      <c r="Z29956" s="11"/>
      <c r="BE29956"/>
      <c r="BF29956"/>
      <c r="BG29956"/>
    </row>
    <row r="29957" spans="11:59" x14ac:dyDescent="0.25">
      <c r="K29957" s="11"/>
      <c r="L29957" s="11"/>
      <c r="N29957" s="11"/>
      <c r="O29957" s="11"/>
      <c r="P29957" s="11"/>
      <c r="Q29957" s="11"/>
      <c r="R29957" s="11"/>
      <c r="S29957" s="11"/>
      <c r="T29957" s="11"/>
      <c r="U29957" s="11"/>
      <c r="V29957" s="11"/>
      <c r="W29957" s="11"/>
      <c r="X29957" s="11"/>
      <c r="Y29957" s="11"/>
      <c r="Z29957" s="11"/>
      <c r="BE29957"/>
      <c r="BF29957"/>
      <c r="BG29957"/>
    </row>
    <row r="29958" spans="11:59" x14ac:dyDescent="0.25">
      <c r="K29958" s="11"/>
      <c r="L29958" s="11"/>
      <c r="N29958" s="11"/>
      <c r="O29958" s="11"/>
      <c r="P29958" s="11"/>
      <c r="Q29958" s="11"/>
      <c r="R29958" s="11"/>
      <c r="S29958" s="11"/>
      <c r="T29958" s="11"/>
      <c r="U29958" s="11"/>
      <c r="V29958" s="11"/>
      <c r="W29958" s="11"/>
      <c r="X29958" s="11"/>
      <c r="Y29958" s="11"/>
      <c r="Z29958" s="11"/>
      <c r="BE29958"/>
      <c r="BF29958"/>
      <c r="BG29958"/>
    </row>
    <row r="29959" spans="11:59" x14ac:dyDescent="0.25">
      <c r="K29959" s="11"/>
      <c r="L29959" s="11"/>
      <c r="N29959" s="11"/>
      <c r="O29959" s="11"/>
      <c r="P29959" s="11"/>
      <c r="Q29959" s="11"/>
      <c r="R29959" s="11"/>
      <c r="S29959" s="11"/>
      <c r="T29959" s="11"/>
      <c r="U29959" s="11"/>
      <c r="V29959" s="11"/>
      <c r="W29959" s="11"/>
      <c r="X29959" s="11"/>
      <c r="Y29959" s="11"/>
      <c r="Z29959" s="11"/>
      <c r="BE29959"/>
      <c r="BF29959"/>
      <c r="BG29959"/>
    </row>
    <row r="29960" spans="11:59" x14ac:dyDescent="0.25">
      <c r="K29960" s="11"/>
      <c r="L29960" s="11"/>
      <c r="N29960" s="11"/>
      <c r="O29960" s="11"/>
      <c r="P29960" s="11"/>
      <c r="Q29960" s="11"/>
      <c r="R29960" s="11"/>
      <c r="S29960" s="11"/>
      <c r="T29960" s="11"/>
      <c r="U29960" s="11"/>
      <c r="V29960" s="11"/>
      <c r="W29960" s="11"/>
      <c r="X29960" s="11"/>
      <c r="Y29960" s="11"/>
      <c r="Z29960" s="11"/>
      <c r="BE29960"/>
      <c r="BF29960"/>
      <c r="BG29960"/>
    </row>
    <row r="29961" spans="11:59" x14ac:dyDescent="0.25">
      <c r="K29961" s="11"/>
      <c r="L29961" s="11"/>
      <c r="N29961" s="11"/>
      <c r="O29961" s="11"/>
      <c r="P29961" s="11"/>
      <c r="Q29961" s="11"/>
      <c r="R29961" s="11"/>
      <c r="S29961" s="11"/>
      <c r="T29961" s="11"/>
      <c r="U29961" s="11"/>
      <c r="V29961" s="11"/>
      <c r="W29961" s="11"/>
      <c r="X29961" s="11"/>
      <c r="Y29961" s="11"/>
      <c r="Z29961" s="11"/>
      <c r="BE29961"/>
      <c r="BF29961"/>
      <c r="BG29961"/>
    </row>
    <row r="29962" spans="11:59" x14ac:dyDescent="0.25">
      <c r="K29962" s="11"/>
      <c r="L29962" s="11"/>
      <c r="N29962" s="11"/>
      <c r="O29962" s="11"/>
      <c r="P29962" s="11"/>
      <c r="Q29962" s="11"/>
      <c r="R29962" s="11"/>
      <c r="S29962" s="11"/>
      <c r="T29962" s="11"/>
      <c r="U29962" s="11"/>
      <c r="V29962" s="11"/>
      <c r="W29962" s="11"/>
      <c r="X29962" s="11"/>
      <c r="Y29962" s="11"/>
      <c r="Z29962" s="11"/>
      <c r="BE29962"/>
      <c r="BF29962"/>
      <c r="BG29962"/>
    </row>
    <row r="29963" spans="11:59" x14ac:dyDescent="0.25">
      <c r="K29963" s="11"/>
      <c r="L29963" s="11"/>
      <c r="N29963" s="11"/>
      <c r="O29963" s="11"/>
      <c r="P29963" s="11"/>
      <c r="Q29963" s="11"/>
      <c r="R29963" s="11"/>
      <c r="S29963" s="11"/>
      <c r="T29963" s="11"/>
      <c r="U29963" s="11"/>
      <c r="V29963" s="11"/>
      <c r="W29963" s="11"/>
      <c r="X29963" s="11"/>
      <c r="Y29963" s="11"/>
      <c r="Z29963" s="11"/>
      <c r="BE29963"/>
      <c r="BF29963"/>
      <c r="BG29963"/>
    </row>
    <row r="29964" spans="11:59" x14ac:dyDescent="0.25">
      <c r="K29964" s="11"/>
      <c r="L29964" s="11"/>
      <c r="N29964" s="11"/>
      <c r="O29964" s="11"/>
      <c r="P29964" s="11"/>
      <c r="Q29964" s="11"/>
      <c r="R29964" s="11"/>
      <c r="S29964" s="11"/>
      <c r="T29964" s="11"/>
      <c r="U29964" s="11"/>
      <c r="V29964" s="11"/>
      <c r="W29964" s="11"/>
      <c r="X29964" s="11"/>
      <c r="Y29964" s="11"/>
      <c r="Z29964" s="11"/>
      <c r="BE29964"/>
      <c r="BF29964"/>
      <c r="BG29964"/>
    </row>
    <row r="29965" spans="11:59" x14ac:dyDescent="0.25">
      <c r="K29965" s="11"/>
      <c r="L29965" s="11"/>
      <c r="N29965" s="11"/>
      <c r="O29965" s="11"/>
      <c r="P29965" s="11"/>
      <c r="Q29965" s="11"/>
      <c r="R29965" s="11"/>
      <c r="S29965" s="11"/>
      <c r="T29965" s="11"/>
      <c r="U29965" s="11"/>
      <c r="V29965" s="11"/>
      <c r="W29965" s="11"/>
      <c r="X29965" s="11"/>
      <c r="Y29965" s="11"/>
      <c r="Z29965" s="11"/>
      <c r="BE29965"/>
      <c r="BF29965"/>
      <c r="BG29965"/>
    </row>
    <row r="29966" spans="11:59" x14ac:dyDescent="0.25">
      <c r="K29966" s="11"/>
      <c r="L29966" s="11"/>
      <c r="N29966" s="11"/>
      <c r="O29966" s="11"/>
      <c r="P29966" s="11"/>
      <c r="Q29966" s="11"/>
      <c r="R29966" s="11"/>
      <c r="S29966" s="11"/>
      <c r="T29966" s="11"/>
      <c r="U29966" s="11"/>
      <c r="V29966" s="11"/>
      <c r="W29966" s="11"/>
      <c r="X29966" s="11"/>
      <c r="Y29966" s="11"/>
      <c r="Z29966" s="11"/>
      <c r="BE29966"/>
      <c r="BF29966"/>
      <c r="BG29966"/>
    </row>
    <row r="29967" spans="11:59" x14ac:dyDescent="0.25">
      <c r="K29967" s="11"/>
      <c r="L29967" s="11"/>
      <c r="N29967" s="11"/>
      <c r="O29967" s="11"/>
      <c r="P29967" s="11"/>
      <c r="Q29967" s="11"/>
      <c r="R29967" s="11"/>
      <c r="S29967" s="11"/>
      <c r="T29967" s="11"/>
      <c r="U29967" s="11"/>
      <c r="V29967" s="11"/>
      <c r="W29967" s="11"/>
      <c r="X29967" s="11"/>
      <c r="Y29967" s="11"/>
      <c r="Z29967" s="11"/>
      <c r="BE29967"/>
      <c r="BF29967"/>
      <c r="BG29967"/>
    </row>
    <row r="29968" spans="11:59" x14ac:dyDescent="0.25">
      <c r="K29968" s="11"/>
      <c r="L29968" s="11"/>
      <c r="N29968" s="11"/>
      <c r="O29968" s="11"/>
      <c r="P29968" s="11"/>
      <c r="Q29968" s="11"/>
      <c r="R29968" s="11"/>
      <c r="S29968" s="11"/>
      <c r="T29968" s="11"/>
      <c r="U29968" s="11"/>
      <c r="V29968" s="11"/>
      <c r="W29968" s="11"/>
      <c r="X29968" s="11"/>
      <c r="Y29968" s="11"/>
      <c r="Z29968" s="11"/>
      <c r="BE29968"/>
      <c r="BF29968"/>
      <c r="BG29968"/>
    </row>
    <row r="29969" spans="11:59" x14ac:dyDescent="0.25">
      <c r="K29969" s="11"/>
      <c r="L29969" s="11"/>
      <c r="N29969" s="11"/>
      <c r="O29969" s="11"/>
      <c r="P29969" s="11"/>
      <c r="Q29969" s="11"/>
      <c r="R29969" s="11"/>
      <c r="S29969" s="11"/>
      <c r="T29969" s="11"/>
      <c r="U29969" s="11"/>
      <c r="V29969" s="11"/>
      <c r="W29969" s="11"/>
      <c r="X29969" s="11"/>
      <c r="Y29969" s="11"/>
      <c r="Z29969" s="11"/>
      <c r="BE29969"/>
      <c r="BF29969"/>
      <c r="BG29969"/>
    </row>
    <row r="29970" spans="11:59" x14ac:dyDescent="0.25">
      <c r="K29970" s="11"/>
      <c r="L29970" s="11"/>
      <c r="N29970" s="11"/>
      <c r="O29970" s="11"/>
      <c r="P29970" s="11"/>
      <c r="Q29970" s="11"/>
      <c r="R29970" s="11"/>
      <c r="S29970" s="11"/>
      <c r="T29970" s="11"/>
      <c r="U29970" s="11"/>
      <c r="V29970" s="11"/>
      <c r="W29970" s="11"/>
      <c r="X29970" s="11"/>
      <c r="Y29970" s="11"/>
      <c r="Z29970" s="11"/>
      <c r="BE29970"/>
      <c r="BF29970"/>
      <c r="BG29970"/>
    </row>
    <row r="29971" spans="11:59" x14ac:dyDescent="0.25">
      <c r="K29971" s="11"/>
      <c r="L29971" s="11"/>
      <c r="N29971" s="11"/>
      <c r="O29971" s="11"/>
      <c r="P29971" s="11"/>
      <c r="Q29971" s="11"/>
      <c r="R29971" s="11"/>
      <c r="S29971" s="11"/>
      <c r="T29971" s="11"/>
      <c r="U29971" s="11"/>
      <c r="V29971" s="11"/>
      <c r="W29971" s="11"/>
      <c r="X29971" s="11"/>
      <c r="Y29971" s="11"/>
      <c r="Z29971" s="11"/>
      <c r="BE29971"/>
      <c r="BF29971"/>
      <c r="BG29971"/>
    </row>
    <row r="29972" spans="11:59" x14ac:dyDescent="0.25">
      <c r="K29972" s="11"/>
      <c r="L29972" s="11"/>
      <c r="N29972" s="11"/>
      <c r="O29972" s="11"/>
      <c r="P29972" s="11"/>
      <c r="Q29972" s="11"/>
      <c r="R29972" s="11"/>
      <c r="S29972" s="11"/>
      <c r="T29972" s="11"/>
      <c r="U29972" s="11"/>
      <c r="V29972" s="11"/>
      <c r="W29972" s="11"/>
      <c r="X29972" s="11"/>
      <c r="Y29972" s="11"/>
      <c r="Z29972" s="11"/>
      <c r="BE29972"/>
      <c r="BF29972"/>
      <c r="BG29972"/>
    </row>
    <row r="29973" spans="11:59" x14ac:dyDescent="0.25">
      <c r="K29973" s="11"/>
      <c r="L29973" s="11"/>
      <c r="N29973" s="11"/>
      <c r="O29973" s="11"/>
      <c r="P29973" s="11"/>
      <c r="Q29973" s="11"/>
      <c r="R29973" s="11"/>
      <c r="S29973" s="11"/>
      <c r="T29973" s="11"/>
      <c r="U29973" s="11"/>
      <c r="V29973" s="11"/>
      <c r="W29973" s="11"/>
      <c r="X29973" s="11"/>
      <c r="Y29973" s="11"/>
      <c r="Z29973" s="11"/>
      <c r="BE29973"/>
      <c r="BF29973"/>
      <c r="BG29973"/>
    </row>
    <row r="29974" spans="11:59" x14ac:dyDescent="0.25">
      <c r="K29974" s="11"/>
      <c r="L29974" s="11"/>
      <c r="N29974" s="11"/>
      <c r="O29974" s="11"/>
      <c r="P29974" s="11"/>
      <c r="Q29974" s="11"/>
      <c r="R29974" s="11"/>
      <c r="S29974" s="11"/>
      <c r="T29974" s="11"/>
      <c r="U29974" s="11"/>
      <c r="V29974" s="11"/>
      <c r="W29974" s="11"/>
      <c r="X29974" s="11"/>
      <c r="Y29974" s="11"/>
      <c r="Z29974" s="11"/>
      <c r="BE29974"/>
      <c r="BF29974"/>
      <c r="BG29974"/>
    </row>
    <row r="29975" spans="11:59" x14ac:dyDescent="0.25">
      <c r="K29975" s="11"/>
      <c r="L29975" s="11"/>
      <c r="N29975" s="11"/>
      <c r="O29975" s="11"/>
      <c r="P29975" s="11"/>
      <c r="Q29975" s="11"/>
      <c r="R29975" s="11"/>
      <c r="S29975" s="11"/>
      <c r="T29975" s="11"/>
      <c r="U29975" s="11"/>
      <c r="V29975" s="11"/>
      <c r="W29975" s="11"/>
      <c r="X29975" s="11"/>
      <c r="Y29975" s="11"/>
      <c r="Z29975" s="11"/>
      <c r="BE29975"/>
      <c r="BF29975"/>
      <c r="BG29975"/>
    </row>
    <row r="29976" spans="11:59" x14ac:dyDescent="0.25">
      <c r="K29976" s="11"/>
      <c r="L29976" s="11"/>
      <c r="N29976" s="11"/>
      <c r="O29976" s="11"/>
      <c r="P29976" s="11"/>
      <c r="Q29976" s="11"/>
      <c r="R29976" s="11"/>
      <c r="S29976" s="11"/>
      <c r="T29976" s="11"/>
      <c r="U29976" s="11"/>
      <c r="V29976" s="11"/>
      <c r="W29976" s="11"/>
      <c r="X29976" s="11"/>
      <c r="Y29976" s="11"/>
      <c r="Z29976" s="11"/>
      <c r="BE29976"/>
      <c r="BF29976"/>
      <c r="BG29976"/>
    </row>
    <row r="29977" spans="11:59" x14ac:dyDescent="0.25">
      <c r="K29977" s="11"/>
      <c r="L29977" s="11"/>
      <c r="N29977" s="11"/>
      <c r="O29977" s="11"/>
      <c r="P29977" s="11"/>
      <c r="Q29977" s="11"/>
      <c r="R29977" s="11"/>
      <c r="S29977" s="11"/>
      <c r="T29977" s="11"/>
      <c r="U29977" s="11"/>
      <c r="V29977" s="11"/>
      <c r="W29977" s="11"/>
      <c r="X29977" s="11"/>
      <c r="Y29977" s="11"/>
      <c r="Z29977" s="11"/>
      <c r="BE29977"/>
      <c r="BF29977"/>
      <c r="BG29977"/>
    </row>
    <row r="29978" spans="11:59" x14ac:dyDescent="0.25">
      <c r="K29978" s="11"/>
      <c r="L29978" s="11"/>
      <c r="N29978" s="11"/>
      <c r="O29978" s="11"/>
      <c r="P29978" s="11"/>
      <c r="Q29978" s="11"/>
      <c r="R29978" s="11"/>
      <c r="S29978" s="11"/>
      <c r="T29978" s="11"/>
      <c r="U29978" s="11"/>
      <c r="V29978" s="11"/>
      <c r="W29978" s="11"/>
      <c r="X29978" s="11"/>
      <c r="Y29978" s="11"/>
      <c r="Z29978" s="11"/>
      <c r="BE29978"/>
      <c r="BF29978"/>
      <c r="BG29978"/>
    </row>
    <row r="29979" spans="11:59" x14ac:dyDescent="0.25">
      <c r="K29979" s="11"/>
      <c r="L29979" s="11"/>
      <c r="N29979" s="11"/>
      <c r="O29979" s="11"/>
      <c r="P29979" s="11"/>
      <c r="Q29979" s="11"/>
      <c r="R29979" s="11"/>
      <c r="S29979" s="11"/>
      <c r="T29979" s="11"/>
      <c r="U29979" s="11"/>
      <c r="V29979" s="11"/>
      <c r="W29979" s="11"/>
      <c r="X29979" s="11"/>
      <c r="Y29979" s="11"/>
      <c r="Z29979" s="11"/>
      <c r="BE29979"/>
      <c r="BF29979"/>
      <c r="BG29979"/>
    </row>
    <row r="29980" spans="11:59" x14ac:dyDescent="0.25">
      <c r="K29980" s="11"/>
      <c r="L29980" s="11"/>
      <c r="N29980" s="11"/>
      <c r="O29980" s="11"/>
      <c r="P29980" s="11"/>
      <c r="Q29980" s="11"/>
      <c r="R29980" s="11"/>
      <c r="S29980" s="11"/>
      <c r="T29980" s="11"/>
      <c r="U29980" s="11"/>
      <c r="V29980" s="11"/>
      <c r="W29980" s="11"/>
      <c r="X29980" s="11"/>
      <c r="Y29980" s="11"/>
      <c r="Z29980" s="11"/>
      <c r="BE29980"/>
      <c r="BF29980"/>
      <c r="BG29980"/>
    </row>
    <row r="29981" spans="11:59" x14ac:dyDescent="0.25">
      <c r="K29981" s="11"/>
      <c r="L29981" s="11"/>
      <c r="N29981" s="11"/>
      <c r="O29981" s="11"/>
      <c r="P29981" s="11"/>
      <c r="Q29981" s="11"/>
      <c r="R29981" s="11"/>
      <c r="S29981" s="11"/>
      <c r="T29981" s="11"/>
      <c r="U29981" s="11"/>
      <c r="V29981" s="11"/>
      <c r="W29981" s="11"/>
      <c r="X29981" s="11"/>
      <c r="Y29981" s="11"/>
      <c r="Z29981" s="11"/>
      <c r="BE29981"/>
      <c r="BF29981"/>
      <c r="BG29981"/>
    </row>
    <row r="29982" spans="11:59" x14ac:dyDescent="0.25">
      <c r="K29982" s="11"/>
      <c r="L29982" s="11"/>
      <c r="N29982" s="11"/>
      <c r="O29982" s="11"/>
      <c r="P29982" s="11"/>
      <c r="Q29982" s="11"/>
      <c r="R29982" s="11"/>
      <c r="S29982" s="11"/>
      <c r="T29982" s="11"/>
      <c r="U29982" s="11"/>
      <c r="V29982" s="11"/>
      <c r="W29982" s="11"/>
      <c r="X29982" s="11"/>
      <c r="Y29982" s="11"/>
      <c r="Z29982" s="11"/>
      <c r="BE29982"/>
      <c r="BF29982"/>
      <c r="BG29982"/>
    </row>
    <row r="29983" spans="11:59" x14ac:dyDescent="0.25">
      <c r="K29983" s="11"/>
      <c r="L29983" s="11"/>
      <c r="N29983" s="11"/>
      <c r="O29983" s="11"/>
      <c r="P29983" s="11"/>
      <c r="Q29983" s="11"/>
      <c r="R29983" s="11"/>
      <c r="S29983" s="11"/>
      <c r="T29983" s="11"/>
      <c r="U29983" s="11"/>
      <c r="V29983" s="11"/>
      <c r="W29983" s="11"/>
      <c r="X29983" s="11"/>
      <c r="Y29983" s="11"/>
      <c r="Z29983" s="11"/>
      <c r="BE29983"/>
      <c r="BF29983"/>
      <c r="BG29983"/>
    </row>
    <row r="29984" spans="11:59" x14ac:dyDescent="0.25">
      <c r="K29984" s="11"/>
      <c r="L29984" s="11"/>
      <c r="N29984" s="11"/>
      <c r="O29984" s="11"/>
      <c r="P29984" s="11"/>
      <c r="Q29984" s="11"/>
      <c r="R29984" s="11"/>
      <c r="S29984" s="11"/>
      <c r="T29984" s="11"/>
      <c r="U29984" s="11"/>
      <c r="V29984" s="11"/>
      <c r="W29984" s="11"/>
      <c r="X29984" s="11"/>
      <c r="Y29984" s="11"/>
      <c r="Z29984" s="11"/>
      <c r="BE29984"/>
      <c r="BF29984"/>
      <c r="BG29984"/>
    </row>
    <row r="29985" spans="11:59" x14ac:dyDescent="0.25">
      <c r="K29985" s="11"/>
      <c r="L29985" s="11"/>
      <c r="N29985" s="11"/>
      <c r="O29985" s="11"/>
      <c r="P29985" s="11"/>
      <c r="Q29985" s="11"/>
      <c r="R29985" s="11"/>
      <c r="S29985" s="11"/>
      <c r="T29985" s="11"/>
      <c r="U29985" s="11"/>
      <c r="V29985" s="11"/>
      <c r="W29985" s="11"/>
      <c r="X29985" s="11"/>
      <c r="Y29985" s="11"/>
      <c r="Z29985" s="11"/>
      <c r="BE29985"/>
      <c r="BF29985"/>
      <c r="BG29985"/>
    </row>
    <row r="29986" spans="11:59" x14ac:dyDescent="0.25">
      <c r="K29986" s="11"/>
      <c r="L29986" s="11"/>
      <c r="N29986" s="11"/>
      <c r="O29986" s="11"/>
      <c r="P29986" s="11"/>
      <c r="Q29986" s="11"/>
      <c r="R29986" s="11"/>
      <c r="S29986" s="11"/>
      <c r="T29986" s="11"/>
      <c r="U29986" s="11"/>
      <c r="V29986" s="11"/>
      <c r="W29986" s="11"/>
      <c r="X29986" s="11"/>
      <c r="Y29986" s="11"/>
      <c r="Z29986" s="11"/>
      <c r="BE29986"/>
      <c r="BF29986"/>
      <c r="BG29986"/>
    </row>
    <row r="29987" spans="11:59" x14ac:dyDescent="0.25">
      <c r="K29987" s="11"/>
      <c r="L29987" s="11"/>
      <c r="N29987" s="11"/>
      <c r="O29987" s="11"/>
      <c r="P29987" s="11"/>
      <c r="Q29987" s="11"/>
      <c r="R29987" s="11"/>
      <c r="S29987" s="11"/>
      <c r="T29987" s="11"/>
      <c r="U29987" s="11"/>
      <c r="V29987" s="11"/>
      <c r="W29987" s="11"/>
      <c r="X29987" s="11"/>
      <c r="Y29987" s="11"/>
      <c r="Z29987" s="11"/>
      <c r="BE29987"/>
      <c r="BF29987"/>
      <c r="BG29987"/>
    </row>
    <row r="29988" spans="11:59" x14ac:dyDescent="0.25">
      <c r="K29988" s="11"/>
      <c r="L29988" s="11"/>
      <c r="N29988" s="11"/>
      <c r="O29988" s="11"/>
      <c r="P29988" s="11"/>
      <c r="Q29988" s="11"/>
      <c r="R29988" s="11"/>
      <c r="S29988" s="11"/>
      <c r="T29988" s="11"/>
      <c r="U29988" s="11"/>
      <c r="V29988" s="11"/>
      <c r="W29988" s="11"/>
      <c r="X29988" s="11"/>
      <c r="Y29988" s="11"/>
      <c r="Z29988" s="11"/>
      <c r="BE29988"/>
      <c r="BF29988"/>
      <c r="BG29988"/>
    </row>
    <row r="29989" spans="11:59" x14ac:dyDescent="0.25">
      <c r="K29989" s="11"/>
      <c r="L29989" s="11"/>
      <c r="N29989" s="11"/>
      <c r="O29989" s="11"/>
      <c r="P29989" s="11"/>
      <c r="Q29989" s="11"/>
      <c r="R29989" s="11"/>
      <c r="S29989" s="11"/>
      <c r="T29989" s="11"/>
      <c r="U29989" s="11"/>
      <c r="V29989" s="11"/>
      <c r="W29989" s="11"/>
      <c r="X29989" s="11"/>
      <c r="Y29989" s="11"/>
      <c r="Z29989" s="11"/>
      <c r="BE29989"/>
      <c r="BF29989"/>
      <c r="BG29989"/>
    </row>
    <row r="29990" spans="11:59" x14ac:dyDescent="0.25">
      <c r="K29990" s="11"/>
      <c r="L29990" s="11"/>
      <c r="N29990" s="11"/>
      <c r="O29990" s="11"/>
      <c r="P29990" s="11"/>
      <c r="Q29990" s="11"/>
      <c r="R29990" s="11"/>
      <c r="S29990" s="11"/>
      <c r="T29990" s="11"/>
      <c r="U29990" s="11"/>
      <c r="V29990" s="11"/>
      <c r="W29990" s="11"/>
      <c r="X29990" s="11"/>
      <c r="Y29990" s="11"/>
      <c r="Z29990" s="11"/>
      <c r="BE29990"/>
      <c r="BF29990"/>
      <c r="BG29990"/>
    </row>
    <row r="29991" spans="11:59" x14ac:dyDescent="0.25">
      <c r="K29991" s="11"/>
      <c r="L29991" s="11"/>
      <c r="N29991" s="11"/>
      <c r="O29991" s="11"/>
      <c r="P29991" s="11"/>
      <c r="Q29991" s="11"/>
      <c r="R29991" s="11"/>
      <c r="S29991" s="11"/>
      <c r="T29991" s="11"/>
      <c r="U29991" s="11"/>
      <c r="V29991" s="11"/>
      <c r="W29991" s="11"/>
      <c r="X29991" s="11"/>
      <c r="Y29991" s="11"/>
      <c r="Z29991" s="11"/>
      <c r="BE29991"/>
      <c r="BF29991"/>
      <c r="BG29991"/>
    </row>
    <row r="29992" spans="11:59" x14ac:dyDescent="0.25">
      <c r="K29992" s="11"/>
      <c r="L29992" s="11"/>
      <c r="N29992" s="11"/>
      <c r="O29992" s="11"/>
      <c r="P29992" s="11"/>
      <c r="Q29992" s="11"/>
      <c r="R29992" s="11"/>
      <c r="S29992" s="11"/>
      <c r="T29992" s="11"/>
      <c r="U29992" s="11"/>
      <c r="V29992" s="11"/>
      <c r="W29992" s="11"/>
      <c r="X29992" s="11"/>
      <c r="Y29992" s="11"/>
      <c r="Z29992" s="11"/>
      <c r="BE29992"/>
      <c r="BF29992"/>
      <c r="BG29992"/>
    </row>
    <row r="29993" spans="11:59" x14ac:dyDescent="0.25">
      <c r="K29993" s="11"/>
      <c r="L29993" s="11"/>
      <c r="N29993" s="11"/>
      <c r="O29993" s="11"/>
      <c r="P29993" s="11"/>
      <c r="Q29993" s="11"/>
      <c r="R29993" s="11"/>
      <c r="S29993" s="11"/>
      <c r="T29993" s="11"/>
      <c r="U29993" s="11"/>
      <c r="V29993" s="11"/>
      <c r="W29993" s="11"/>
      <c r="X29993" s="11"/>
      <c r="Y29993" s="11"/>
      <c r="Z29993" s="11"/>
      <c r="BE29993"/>
      <c r="BF29993"/>
      <c r="BG29993"/>
    </row>
    <row r="29994" spans="11:59" x14ac:dyDescent="0.25">
      <c r="K29994" s="11"/>
      <c r="L29994" s="11"/>
      <c r="N29994" s="11"/>
      <c r="O29994" s="11"/>
      <c r="P29994" s="11"/>
      <c r="Q29994" s="11"/>
      <c r="R29994" s="11"/>
      <c r="S29994" s="11"/>
      <c r="T29994" s="11"/>
      <c r="U29994" s="11"/>
      <c r="V29994" s="11"/>
      <c r="W29994" s="11"/>
      <c r="X29994" s="11"/>
      <c r="Y29994" s="11"/>
      <c r="Z29994" s="11"/>
      <c r="BE29994"/>
      <c r="BF29994"/>
      <c r="BG29994"/>
    </row>
    <row r="29995" spans="11:59" x14ac:dyDescent="0.25">
      <c r="K29995" s="11"/>
      <c r="L29995" s="11"/>
      <c r="N29995" s="11"/>
      <c r="O29995" s="11"/>
      <c r="P29995" s="11"/>
      <c r="Q29995" s="11"/>
      <c r="R29995" s="11"/>
      <c r="S29995" s="11"/>
      <c r="T29995" s="11"/>
      <c r="U29995" s="11"/>
      <c r="V29995" s="11"/>
      <c r="W29995" s="11"/>
      <c r="X29995" s="11"/>
      <c r="Y29995" s="11"/>
      <c r="Z29995" s="11"/>
      <c r="BE29995"/>
      <c r="BF29995"/>
      <c r="BG29995"/>
    </row>
    <row r="29996" spans="11:59" x14ac:dyDescent="0.25">
      <c r="K29996" s="11"/>
      <c r="L29996" s="11"/>
      <c r="N29996" s="11"/>
      <c r="O29996" s="11"/>
      <c r="P29996" s="11"/>
      <c r="Q29996" s="11"/>
      <c r="R29996" s="11"/>
      <c r="S29996" s="11"/>
      <c r="T29996" s="11"/>
      <c r="U29996" s="11"/>
      <c r="V29996" s="11"/>
      <c r="W29996" s="11"/>
      <c r="X29996" s="11"/>
      <c r="Y29996" s="11"/>
      <c r="Z29996" s="11"/>
      <c r="BE29996"/>
      <c r="BF29996"/>
      <c r="BG29996"/>
    </row>
    <row r="29997" spans="11:59" x14ac:dyDescent="0.25">
      <c r="K29997" s="11"/>
      <c r="L29997" s="11"/>
      <c r="N29997" s="11"/>
      <c r="O29997" s="11"/>
      <c r="P29997" s="11"/>
      <c r="Q29997" s="11"/>
      <c r="R29997" s="11"/>
      <c r="S29997" s="11"/>
      <c r="T29997" s="11"/>
      <c r="U29997" s="11"/>
      <c r="V29997" s="11"/>
      <c r="W29997" s="11"/>
      <c r="X29997" s="11"/>
      <c r="Y29997" s="11"/>
      <c r="Z29997" s="11"/>
      <c r="BE29997"/>
      <c r="BF29997"/>
      <c r="BG29997"/>
    </row>
    <row r="29998" spans="11:59" x14ac:dyDescent="0.25">
      <c r="K29998" s="11"/>
      <c r="L29998" s="11"/>
      <c r="N29998" s="11"/>
      <c r="O29998" s="11"/>
      <c r="P29998" s="11"/>
      <c r="Q29998" s="11"/>
      <c r="R29998" s="11"/>
      <c r="S29998" s="11"/>
      <c r="T29998" s="11"/>
      <c r="U29998" s="11"/>
      <c r="V29998" s="11"/>
      <c r="W29998" s="11"/>
      <c r="X29998" s="11"/>
      <c r="Y29998" s="11"/>
      <c r="Z29998" s="11"/>
      <c r="BE29998"/>
      <c r="BF29998"/>
      <c r="BG29998"/>
    </row>
    <row r="29999" spans="11:59" x14ac:dyDescent="0.25">
      <c r="K29999" s="11"/>
      <c r="L29999" s="11"/>
      <c r="N29999" s="11"/>
      <c r="O29999" s="11"/>
      <c r="P29999" s="11"/>
      <c r="Q29999" s="11"/>
      <c r="R29999" s="11"/>
      <c r="S29999" s="11"/>
      <c r="T29999" s="11"/>
      <c r="U29999" s="11"/>
      <c r="V29999" s="11"/>
      <c r="W29999" s="11"/>
      <c r="X29999" s="11"/>
      <c r="Y29999" s="11"/>
      <c r="Z29999" s="11"/>
      <c r="BE29999"/>
      <c r="BF29999"/>
      <c r="BG29999"/>
    </row>
    <row r="30000" spans="11:59" x14ac:dyDescent="0.25">
      <c r="K30000" s="11"/>
      <c r="L30000" s="11"/>
      <c r="N30000" s="11"/>
      <c r="O30000" s="11"/>
      <c r="P30000" s="11"/>
      <c r="Q30000" s="11"/>
      <c r="R30000" s="11"/>
      <c r="S30000" s="11"/>
      <c r="T30000" s="11"/>
      <c r="U30000" s="11"/>
      <c r="V30000" s="11"/>
      <c r="W30000" s="11"/>
      <c r="X30000" s="11"/>
      <c r="Y30000" s="11"/>
      <c r="Z30000" s="11"/>
      <c r="BE30000"/>
      <c r="BF30000"/>
      <c r="BG30000"/>
    </row>
    <row r="30001" spans="11:59" x14ac:dyDescent="0.25">
      <c r="K30001" s="11"/>
      <c r="L30001" s="11"/>
      <c r="N30001" s="11"/>
      <c r="O30001" s="11"/>
      <c r="P30001" s="11"/>
      <c r="Q30001" s="11"/>
      <c r="R30001" s="11"/>
      <c r="S30001" s="11"/>
      <c r="T30001" s="11"/>
      <c r="U30001" s="11"/>
      <c r="V30001" s="11"/>
      <c r="W30001" s="11"/>
      <c r="X30001" s="11"/>
      <c r="Y30001" s="11"/>
      <c r="Z30001" s="11"/>
      <c r="BE30001"/>
      <c r="BF30001"/>
      <c r="BG30001"/>
    </row>
    <row r="30002" spans="11:59" x14ac:dyDescent="0.25">
      <c r="K30002" s="11"/>
      <c r="L30002" s="11"/>
      <c r="N30002" s="11"/>
      <c r="O30002" s="11"/>
      <c r="P30002" s="11"/>
      <c r="Q30002" s="11"/>
      <c r="R30002" s="11"/>
      <c r="S30002" s="11"/>
      <c r="T30002" s="11"/>
      <c r="U30002" s="11"/>
      <c r="V30002" s="11"/>
      <c r="W30002" s="11"/>
      <c r="X30002" s="11"/>
      <c r="Y30002" s="11"/>
      <c r="Z30002" s="11"/>
      <c r="BE30002"/>
      <c r="BF30002"/>
      <c r="BG30002"/>
    </row>
    <row r="30003" spans="11:59" x14ac:dyDescent="0.25">
      <c r="K30003" s="11"/>
      <c r="L30003" s="11"/>
      <c r="N30003" s="11"/>
      <c r="O30003" s="11"/>
      <c r="P30003" s="11"/>
      <c r="Q30003" s="11"/>
      <c r="R30003" s="11"/>
      <c r="S30003" s="11"/>
      <c r="T30003" s="11"/>
      <c r="U30003" s="11"/>
      <c r="V30003" s="11"/>
      <c r="W30003" s="11"/>
      <c r="X30003" s="11"/>
      <c r="Y30003" s="11"/>
      <c r="Z30003" s="11"/>
      <c r="BE30003"/>
      <c r="BF30003"/>
      <c r="BG30003"/>
    </row>
    <row r="30004" spans="11:59" x14ac:dyDescent="0.25">
      <c r="K30004" s="11"/>
      <c r="L30004" s="11"/>
      <c r="N30004" s="11"/>
      <c r="O30004" s="11"/>
      <c r="P30004" s="11"/>
      <c r="Q30004" s="11"/>
      <c r="R30004" s="11"/>
      <c r="S30004" s="11"/>
      <c r="T30004" s="11"/>
      <c r="U30004" s="11"/>
      <c r="V30004" s="11"/>
      <c r="W30004" s="11"/>
      <c r="X30004" s="11"/>
      <c r="Y30004" s="11"/>
      <c r="Z30004" s="11"/>
      <c r="BE30004"/>
      <c r="BF30004"/>
      <c r="BG30004"/>
    </row>
    <row r="30005" spans="11:59" x14ac:dyDescent="0.25">
      <c r="K30005" s="11"/>
      <c r="L30005" s="11"/>
      <c r="N30005" s="11"/>
      <c r="O30005" s="11"/>
      <c r="P30005" s="11"/>
      <c r="Q30005" s="11"/>
      <c r="R30005" s="11"/>
      <c r="S30005" s="11"/>
      <c r="T30005" s="11"/>
      <c r="U30005" s="11"/>
      <c r="V30005" s="11"/>
      <c r="W30005" s="11"/>
      <c r="X30005" s="11"/>
      <c r="Y30005" s="11"/>
      <c r="Z30005" s="11"/>
      <c r="BE30005"/>
      <c r="BF30005"/>
      <c r="BG30005"/>
    </row>
    <row r="30006" spans="11:59" x14ac:dyDescent="0.25">
      <c r="K30006" s="11"/>
      <c r="L30006" s="11"/>
      <c r="N30006" s="11"/>
      <c r="O30006" s="11"/>
      <c r="P30006" s="11"/>
      <c r="Q30006" s="11"/>
      <c r="R30006" s="11"/>
      <c r="S30006" s="11"/>
      <c r="T30006" s="11"/>
      <c r="U30006" s="11"/>
      <c r="V30006" s="11"/>
      <c r="W30006" s="11"/>
      <c r="X30006" s="11"/>
      <c r="Y30006" s="11"/>
      <c r="Z30006" s="11"/>
      <c r="BE30006"/>
      <c r="BF30006"/>
      <c r="BG30006"/>
    </row>
    <row r="30007" spans="11:59" x14ac:dyDescent="0.25">
      <c r="K30007" s="11"/>
      <c r="L30007" s="11"/>
      <c r="N30007" s="11"/>
      <c r="O30007" s="11"/>
      <c r="P30007" s="11"/>
      <c r="Q30007" s="11"/>
      <c r="R30007" s="11"/>
      <c r="S30007" s="11"/>
      <c r="T30007" s="11"/>
      <c r="U30007" s="11"/>
      <c r="V30007" s="11"/>
      <c r="W30007" s="11"/>
      <c r="X30007" s="11"/>
      <c r="Y30007" s="11"/>
      <c r="Z30007" s="11"/>
      <c r="BE30007"/>
      <c r="BF30007"/>
      <c r="BG30007"/>
    </row>
    <row r="30008" spans="11:59" x14ac:dyDescent="0.25">
      <c r="K30008" s="11"/>
      <c r="L30008" s="11"/>
      <c r="N30008" s="11"/>
      <c r="O30008" s="11"/>
      <c r="P30008" s="11"/>
      <c r="Q30008" s="11"/>
      <c r="R30008" s="11"/>
      <c r="S30008" s="11"/>
      <c r="T30008" s="11"/>
      <c r="U30008" s="11"/>
      <c r="V30008" s="11"/>
      <c r="W30008" s="11"/>
      <c r="X30008" s="11"/>
      <c r="Y30008" s="11"/>
      <c r="Z30008" s="11"/>
      <c r="BE30008"/>
      <c r="BF30008"/>
      <c r="BG30008"/>
    </row>
    <row r="30009" spans="11:59" x14ac:dyDescent="0.25">
      <c r="K30009" s="11"/>
      <c r="L30009" s="11"/>
      <c r="N30009" s="11"/>
      <c r="O30009" s="11"/>
      <c r="P30009" s="11"/>
      <c r="Q30009" s="11"/>
      <c r="R30009" s="11"/>
      <c r="S30009" s="11"/>
      <c r="T30009" s="11"/>
      <c r="U30009" s="11"/>
      <c r="V30009" s="11"/>
      <c r="W30009" s="11"/>
      <c r="X30009" s="11"/>
      <c r="Y30009" s="11"/>
      <c r="Z30009" s="11"/>
      <c r="BE30009"/>
      <c r="BF30009"/>
      <c r="BG30009"/>
    </row>
    <row r="30010" spans="11:59" x14ac:dyDescent="0.25">
      <c r="K30010" s="11"/>
      <c r="L30010" s="11"/>
      <c r="N30010" s="11"/>
      <c r="O30010" s="11"/>
      <c r="P30010" s="11"/>
      <c r="Q30010" s="11"/>
      <c r="R30010" s="11"/>
      <c r="S30010" s="11"/>
      <c r="T30010" s="11"/>
      <c r="U30010" s="11"/>
      <c r="V30010" s="11"/>
      <c r="W30010" s="11"/>
      <c r="X30010" s="11"/>
      <c r="Y30010" s="11"/>
      <c r="Z30010" s="11"/>
      <c r="BE30010"/>
      <c r="BF30010"/>
      <c r="BG30010"/>
    </row>
    <row r="30011" spans="11:59" x14ac:dyDescent="0.25">
      <c r="K30011" s="11"/>
      <c r="L30011" s="11"/>
      <c r="N30011" s="11"/>
      <c r="O30011" s="11"/>
      <c r="P30011" s="11"/>
      <c r="Q30011" s="11"/>
      <c r="R30011" s="11"/>
      <c r="S30011" s="11"/>
      <c r="T30011" s="11"/>
      <c r="U30011" s="11"/>
      <c r="V30011" s="11"/>
      <c r="W30011" s="11"/>
      <c r="X30011" s="11"/>
      <c r="Y30011" s="11"/>
      <c r="Z30011" s="11"/>
      <c r="BE30011"/>
      <c r="BF30011"/>
      <c r="BG30011"/>
    </row>
    <row r="30012" spans="11:59" x14ac:dyDescent="0.25">
      <c r="K30012" s="11"/>
      <c r="L30012" s="11"/>
      <c r="N30012" s="11"/>
      <c r="O30012" s="11"/>
      <c r="P30012" s="11"/>
      <c r="Q30012" s="11"/>
      <c r="R30012" s="11"/>
      <c r="S30012" s="11"/>
      <c r="T30012" s="11"/>
      <c r="U30012" s="11"/>
      <c r="V30012" s="11"/>
      <c r="W30012" s="11"/>
      <c r="X30012" s="11"/>
      <c r="Y30012" s="11"/>
      <c r="Z30012" s="11"/>
      <c r="BE30012"/>
      <c r="BF30012"/>
      <c r="BG30012"/>
    </row>
    <row r="30013" spans="11:59" x14ac:dyDescent="0.25">
      <c r="K30013" s="11"/>
      <c r="L30013" s="11"/>
      <c r="N30013" s="11"/>
      <c r="O30013" s="11"/>
      <c r="P30013" s="11"/>
      <c r="Q30013" s="11"/>
      <c r="R30013" s="11"/>
      <c r="S30013" s="11"/>
      <c r="T30013" s="11"/>
      <c r="U30013" s="11"/>
      <c r="V30013" s="11"/>
      <c r="W30013" s="11"/>
      <c r="X30013" s="11"/>
      <c r="Y30013" s="11"/>
      <c r="Z30013" s="11"/>
      <c r="BE30013"/>
      <c r="BF30013"/>
      <c r="BG30013"/>
    </row>
    <row r="30014" spans="11:59" x14ac:dyDescent="0.25">
      <c r="K30014" s="11"/>
      <c r="L30014" s="11"/>
      <c r="N30014" s="11"/>
      <c r="O30014" s="11"/>
      <c r="P30014" s="11"/>
      <c r="Q30014" s="11"/>
      <c r="R30014" s="11"/>
      <c r="S30014" s="11"/>
      <c r="T30014" s="11"/>
      <c r="U30014" s="11"/>
      <c r="V30014" s="11"/>
      <c r="W30014" s="11"/>
      <c r="X30014" s="11"/>
      <c r="Y30014" s="11"/>
      <c r="Z30014" s="11"/>
      <c r="BE30014"/>
      <c r="BF30014"/>
      <c r="BG30014"/>
    </row>
    <row r="30015" spans="11:59" x14ac:dyDescent="0.25">
      <c r="K30015" s="11"/>
      <c r="L30015" s="11"/>
      <c r="N30015" s="11"/>
      <c r="O30015" s="11"/>
      <c r="P30015" s="11"/>
      <c r="Q30015" s="11"/>
      <c r="R30015" s="11"/>
      <c r="S30015" s="11"/>
      <c r="T30015" s="11"/>
      <c r="U30015" s="11"/>
      <c r="V30015" s="11"/>
      <c r="W30015" s="11"/>
      <c r="X30015" s="11"/>
      <c r="Y30015" s="11"/>
      <c r="Z30015" s="11"/>
      <c r="BE30015"/>
      <c r="BF30015"/>
      <c r="BG30015"/>
    </row>
    <row r="30016" spans="11:59" x14ac:dyDescent="0.25">
      <c r="K30016" s="11"/>
      <c r="L30016" s="11"/>
      <c r="N30016" s="11"/>
      <c r="O30016" s="11"/>
      <c r="P30016" s="11"/>
      <c r="Q30016" s="11"/>
      <c r="R30016" s="11"/>
      <c r="S30016" s="11"/>
      <c r="T30016" s="11"/>
      <c r="U30016" s="11"/>
      <c r="V30016" s="11"/>
      <c r="W30016" s="11"/>
      <c r="X30016" s="11"/>
      <c r="Y30016" s="11"/>
      <c r="Z30016" s="11"/>
      <c r="BE30016"/>
      <c r="BF30016"/>
      <c r="BG30016"/>
    </row>
    <row r="30017" spans="11:59" x14ac:dyDescent="0.25">
      <c r="K30017" s="11"/>
      <c r="L30017" s="11"/>
      <c r="N30017" s="11"/>
      <c r="O30017" s="11"/>
      <c r="P30017" s="11"/>
      <c r="Q30017" s="11"/>
      <c r="R30017" s="11"/>
      <c r="S30017" s="11"/>
      <c r="T30017" s="11"/>
      <c r="U30017" s="11"/>
      <c r="V30017" s="11"/>
      <c r="W30017" s="11"/>
      <c r="X30017" s="11"/>
      <c r="Y30017" s="11"/>
      <c r="Z30017" s="11"/>
      <c r="BE30017"/>
      <c r="BF30017"/>
      <c r="BG30017"/>
    </row>
    <row r="30018" spans="11:59" x14ac:dyDescent="0.25">
      <c r="K30018" s="11"/>
      <c r="L30018" s="11"/>
      <c r="N30018" s="11"/>
      <c r="O30018" s="11"/>
      <c r="P30018" s="11"/>
      <c r="Q30018" s="11"/>
      <c r="R30018" s="11"/>
      <c r="S30018" s="11"/>
      <c r="T30018" s="11"/>
      <c r="U30018" s="11"/>
      <c r="V30018" s="11"/>
      <c r="W30018" s="11"/>
      <c r="X30018" s="11"/>
      <c r="Y30018" s="11"/>
      <c r="Z30018" s="11"/>
      <c r="BE30018"/>
      <c r="BF30018"/>
      <c r="BG30018"/>
    </row>
    <row r="30019" spans="11:59" x14ac:dyDescent="0.25">
      <c r="K30019" s="11"/>
      <c r="L30019" s="11"/>
      <c r="N30019" s="11"/>
      <c r="O30019" s="11"/>
      <c r="P30019" s="11"/>
      <c r="Q30019" s="11"/>
      <c r="R30019" s="11"/>
      <c r="S30019" s="11"/>
      <c r="T30019" s="11"/>
      <c r="U30019" s="11"/>
      <c r="V30019" s="11"/>
      <c r="W30019" s="11"/>
      <c r="X30019" s="11"/>
      <c r="Y30019" s="11"/>
      <c r="Z30019" s="11"/>
      <c r="BE30019"/>
      <c r="BF30019"/>
      <c r="BG30019"/>
    </row>
    <row r="30020" spans="11:59" x14ac:dyDescent="0.25">
      <c r="K30020" s="11"/>
      <c r="L30020" s="11"/>
      <c r="N30020" s="11"/>
      <c r="O30020" s="11"/>
      <c r="P30020" s="11"/>
      <c r="Q30020" s="11"/>
      <c r="R30020" s="11"/>
      <c r="S30020" s="11"/>
      <c r="T30020" s="11"/>
      <c r="U30020" s="11"/>
      <c r="V30020" s="11"/>
      <c r="W30020" s="11"/>
      <c r="X30020" s="11"/>
      <c r="Y30020" s="11"/>
      <c r="Z30020" s="11"/>
      <c r="BE30020"/>
      <c r="BF30020"/>
      <c r="BG30020"/>
    </row>
    <row r="30021" spans="11:59" x14ac:dyDescent="0.25">
      <c r="K30021" s="11"/>
      <c r="L30021" s="11"/>
      <c r="N30021" s="11"/>
      <c r="O30021" s="11"/>
      <c r="P30021" s="11"/>
      <c r="Q30021" s="11"/>
      <c r="R30021" s="11"/>
      <c r="S30021" s="11"/>
      <c r="T30021" s="11"/>
      <c r="U30021" s="11"/>
      <c r="V30021" s="11"/>
      <c r="W30021" s="11"/>
      <c r="X30021" s="11"/>
      <c r="Y30021" s="11"/>
      <c r="Z30021" s="11"/>
      <c r="BE30021"/>
      <c r="BF30021"/>
      <c r="BG30021"/>
    </row>
    <row r="30022" spans="11:59" x14ac:dyDescent="0.25">
      <c r="K30022" s="11"/>
      <c r="L30022" s="11"/>
      <c r="N30022" s="11"/>
      <c r="O30022" s="11"/>
      <c r="P30022" s="11"/>
      <c r="Q30022" s="11"/>
      <c r="R30022" s="11"/>
      <c r="S30022" s="11"/>
      <c r="T30022" s="11"/>
      <c r="U30022" s="11"/>
      <c r="V30022" s="11"/>
      <c r="W30022" s="11"/>
      <c r="X30022" s="11"/>
      <c r="Y30022" s="11"/>
      <c r="Z30022" s="11"/>
      <c r="BE30022"/>
      <c r="BF30022"/>
      <c r="BG30022"/>
    </row>
    <row r="30023" spans="11:59" x14ac:dyDescent="0.25">
      <c r="K30023" s="11"/>
      <c r="L30023" s="11"/>
      <c r="N30023" s="11"/>
      <c r="O30023" s="11"/>
      <c r="P30023" s="11"/>
      <c r="Q30023" s="11"/>
      <c r="R30023" s="11"/>
      <c r="S30023" s="11"/>
      <c r="T30023" s="11"/>
      <c r="U30023" s="11"/>
      <c r="V30023" s="11"/>
      <c r="W30023" s="11"/>
      <c r="X30023" s="11"/>
      <c r="Y30023" s="11"/>
      <c r="Z30023" s="11"/>
      <c r="BE30023"/>
      <c r="BF30023"/>
      <c r="BG30023"/>
    </row>
    <row r="30024" spans="11:59" x14ac:dyDescent="0.25">
      <c r="K30024" s="11"/>
      <c r="L30024" s="11"/>
      <c r="N30024" s="11"/>
      <c r="O30024" s="11"/>
      <c r="P30024" s="11"/>
      <c r="Q30024" s="11"/>
      <c r="R30024" s="11"/>
      <c r="S30024" s="11"/>
      <c r="T30024" s="11"/>
      <c r="U30024" s="11"/>
      <c r="V30024" s="11"/>
      <c r="W30024" s="11"/>
      <c r="X30024" s="11"/>
      <c r="Y30024" s="11"/>
      <c r="Z30024" s="11"/>
      <c r="BE30024"/>
      <c r="BF30024"/>
      <c r="BG30024"/>
    </row>
    <row r="30025" spans="11:59" x14ac:dyDescent="0.25">
      <c r="K30025" s="11"/>
      <c r="L30025" s="11"/>
      <c r="N30025" s="11"/>
      <c r="O30025" s="11"/>
      <c r="P30025" s="11"/>
      <c r="Q30025" s="11"/>
      <c r="R30025" s="11"/>
      <c r="S30025" s="11"/>
      <c r="T30025" s="11"/>
      <c r="U30025" s="11"/>
      <c r="V30025" s="11"/>
      <c r="W30025" s="11"/>
      <c r="X30025" s="11"/>
      <c r="Y30025" s="11"/>
      <c r="Z30025" s="11"/>
      <c r="BE30025"/>
      <c r="BF30025"/>
      <c r="BG30025"/>
    </row>
    <row r="30026" spans="11:59" x14ac:dyDescent="0.25">
      <c r="K30026" s="11"/>
      <c r="L30026" s="11"/>
      <c r="N30026" s="11"/>
      <c r="O30026" s="11"/>
      <c r="P30026" s="11"/>
      <c r="Q30026" s="11"/>
      <c r="R30026" s="11"/>
      <c r="S30026" s="11"/>
      <c r="T30026" s="11"/>
      <c r="U30026" s="11"/>
      <c r="V30026" s="11"/>
      <c r="W30026" s="11"/>
      <c r="X30026" s="11"/>
      <c r="Y30026" s="11"/>
      <c r="Z30026" s="11"/>
      <c r="BE30026"/>
      <c r="BF30026"/>
      <c r="BG30026"/>
    </row>
    <row r="30027" spans="11:59" x14ac:dyDescent="0.25">
      <c r="K30027" s="11"/>
      <c r="L30027" s="11"/>
      <c r="N30027" s="11"/>
      <c r="O30027" s="11"/>
      <c r="P30027" s="11"/>
      <c r="Q30027" s="11"/>
      <c r="R30027" s="11"/>
      <c r="S30027" s="11"/>
      <c r="T30027" s="11"/>
      <c r="U30027" s="11"/>
      <c r="V30027" s="11"/>
      <c r="W30027" s="11"/>
      <c r="X30027" s="11"/>
      <c r="Y30027" s="11"/>
      <c r="Z30027" s="11"/>
      <c r="BE30027"/>
      <c r="BF30027"/>
      <c r="BG30027"/>
    </row>
    <row r="30028" spans="11:59" x14ac:dyDescent="0.25">
      <c r="K30028" s="11"/>
      <c r="L30028" s="11"/>
      <c r="N30028" s="11"/>
      <c r="O30028" s="11"/>
      <c r="P30028" s="11"/>
      <c r="Q30028" s="11"/>
      <c r="R30028" s="11"/>
      <c r="S30028" s="11"/>
      <c r="T30028" s="11"/>
      <c r="U30028" s="11"/>
      <c r="V30028" s="11"/>
      <c r="W30028" s="11"/>
      <c r="X30028" s="11"/>
      <c r="Y30028" s="11"/>
      <c r="Z30028" s="11"/>
      <c r="BE30028"/>
      <c r="BF30028"/>
      <c r="BG30028"/>
    </row>
    <row r="30029" spans="11:59" x14ac:dyDescent="0.25">
      <c r="K30029" s="11"/>
      <c r="L30029" s="11"/>
      <c r="N30029" s="11"/>
      <c r="O30029" s="11"/>
      <c r="P30029" s="11"/>
      <c r="Q30029" s="11"/>
      <c r="R30029" s="11"/>
      <c r="S30029" s="11"/>
      <c r="T30029" s="11"/>
      <c r="U30029" s="11"/>
      <c r="V30029" s="11"/>
      <c r="W30029" s="11"/>
      <c r="X30029" s="11"/>
      <c r="Y30029" s="11"/>
      <c r="Z30029" s="11"/>
      <c r="BE30029"/>
      <c r="BF30029"/>
      <c r="BG30029"/>
    </row>
    <row r="30030" spans="11:59" x14ac:dyDescent="0.25">
      <c r="K30030" s="11"/>
      <c r="L30030" s="11"/>
      <c r="N30030" s="11"/>
      <c r="O30030" s="11"/>
      <c r="P30030" s="11"/>
      <c r="Q30030" s="11"/>
      <c r="R30030" s="11"/>
      <c r="S30030" s="11"/>
      <c r="T30030" s="11"/>
      <c r="U30030" s="11"/>
      <c r="V30030" s="11"/>
      <c r="W30030" s="11"/>
      <c r="X30030" s="11"/>
      <c r="Y30030" s="11"/>
      <c r="Z30030" s="11"/>
      <c r="BE30030"/>
      <c r="BF30030"/>
      <c r="BG30030"/>
    </row>
    <row r="30031" spans="11:59" x14ac:dyDescent="0.25">
      <c r="K30031" s="11"/>
      <c r="L30031" s="11"/>
      <c r="N30031" s="11"/>
      <c r="O30031" s="11"/>
      <c r="P30031" s="11"/>
      <c r="Q30031" s="11"/>
      <c r="R30031" s="11"/>
      <c r="S30031" s="11"/>
      <c r="T30031" s="11"/>
      <c r="U30031" s="11"/>
      <c r="V30031" s="11"/>
      <c r="W30031" s="11"/>
      <c r="X30031" s="11"/>
      <c r="Y30031" s="11"/>
      <c r="Z30031" s="11"/>
      <c r="BE30031"/>
      <c r="BF30031"/>
      <c r="BG30031"/>
    </row>
    <row r="30032" spans="11:59" x14ac:dyDescent="0.25">
      <c r="K30032" s="11"/>
      <c r="L30032" s="11"/>
      <c r="N30032" s="11"/>
      <c r="O30032" s="11"/>
      <c r="P30032" s="11"/>
      <c r="Q30032" s="11"/>
      <c r="R30032" s="11"/>
      <c r="S30032" s="11"/>
      <c r="T30032" s="11"/>
      <c r="U30032" s="11"/>
      <c r="V30032" s="11"/>
      <c r="W30032" s="11"/>
      <c r="X30032" s="11"/>
      <c r="Y30032" s="11"/>
      <c r="Z30032" s="11"/>
      <c r="BE30032"/>
      <c r="BF30032"/>
      <c r="BG30032"/>
    </row>
    <row r="30033" spans="11:59" x14ac:dyDescent="0.25">
      <c r="K30033" s="11"/>
      <c r="L30033" s="11"/>
      <c r="N30033" s="11"/>
      <c r="O30033" s="11"/>
      <c r="P30033" s="11"/>
      <c r="Q30033" s="11"/>
      <c r="R30033" s="11"/>
      <c r="S30033" s="11"/>
      <c r="T30033" s="11"/>
      <c r="U30033" s="11"/>
      <c r="V30033" s="11"/>
      <c r="W30033" s="11"/>
      <c r="X30033" s="11"/>
      <c r="Y30033" s="11"/>
      <c r="Z30033" s="11"/>
      <c r="BE30033"/>
      <c r="BF30033"/>
      <c r="BG30033"/>
    </row>
    <row r="30034" spans="11:59" x14ac:dyDescent="0.25">
      <c r="K30034" s="11"/>
      <c r="L30034" s="11"/>
      <c r="N30034" s="11"/>
      <c r="O30034" s="11"/>
      <c r="P30034" s="11"/>
      <c r="Q30034" s="11"/>
      <c r="R30034" s="11"/>
      <c r="S30034" s="11"/>
      <c r="T30034" s="11"/>
      <c r="U30034" s="11"/>
      <c r="V30034" s="11"/>
      <c r="W30034" s="11"/>
      <c r="X30034" s="11"/>
      <c r="Y30034" s="11"/>
      <c r="Z30034" s="11"/>
      <c r="BE30034"/>
      <c r="BF30034"/>
      <c r="BG30034"/>
    </row>
    <row r="30035" spans="11:59" x14ac:dyDescent="0.25">
      <c r="K30035" s="11"/>
      <c r="L30035" s="11"/>
      <c r="N30035" s="11"/>
      <c r="O30035" s="11"/>
      <c r="P30035" s="11"/>
      <c r="Q30035" s="11"/>
      <c r="R30035" s="11"/>
      <c r="S30035" s="11"/>
      <c r="T30035" s="11"/>
      <c r="U30035" s="11"/>
      <c r="V30035" s="11"/>
      <c r="W30035" s="11"/>
      <c r="X30035" s="11"/>
      <c r="Y30035" s="11"/>
      <c r="Z30035" s="11"/>
      <c r="BE30035"/>
      <c r="BF30035"/>
      <c r="BG30035"/>
    </row>
    <row r="30036" spans="11:59" x14ac:dyDescent="0.25">
      <c r="K30036" s="11"/>
      <c r="L30036" s="11"/>
      <c r="N30036" s="11"/>
      <c r="O30036" s="11"/>
      <c r="P30036" s="11"/>
      <c r="Q30036" s="11"/>
      <c r="R30036" s="11"/>
      <c r="S30036" s="11"/>
      <c r="T30036" s="11"/>
      <c r="U30036" s="11"/>
      <c r="V30036" s="11"/>
      <c r="W30036" s="11"/>
      <c r="X30036" s="11"/>
      <c r="Y30036" s="11"/>
      <c r="Z30036" s="11"/>
      <c r="BE30036"/>
      <c r="BF30036"/>
      <c r="BG30036"/>
    </row>
    <row r="30037" spans="11:59" x14ac:dyDescent="0.25">
      <c r="K30037" s="11"/>
      <c r="L30037" s="11"/>
      <c r="N30037" s="11"/>
      <c r="O30037" s="11"/>
      <c r="P30037" s="11"/>
      <c r="Q30037" s="11"/>
      <c r="R30037" s="11"/>
      <c r="S30037" s="11"/>
      <c r="T30037" s="11"/>
      <c r="U30037" s="11"/>
      <c r="V30037" s="11"/>
      <c r="W30037" s="11"/>
      <c r="X30037" s="11"/>
      <c r="Y30037" s="11"/>
      <c r="Z30037" s="11"/>
      <c r="BE30037"/>
      <c r="BF30037"/>
      <c r="BG30037"/>
    </row>
    <row r="30038" spans="11:59" x14ac:dyDescent="0.25">
      <c r="K30038" s="11"/>
      <c r="L30038" s="11"/>
      <c r="N30038" s="11"/>
      <c r="O30038" s="11"/>
      <c r="P30038" s="11"/>
      <c r="Q30038" s="11"/>
      <c r="R30038" s="11"/>
      <c r="S30038" s="11"/>
      <c r="T30038" s="11"/>
      <c r="U30038" s="11"/>
      <c r="V30038" s="11"/>
      <c r="W30038" s="11"/>
      <c r="X30038" s="11"/>
      <c r="Y30038" s="11"/>
      <c r="Z30038" s="11"/>
      <c r="BE30038"/>
      <c r="BF30038"/>
      <c r="BG30038"/>
    </row>
    <row r="30039" spans="11:59" x14ac:dyDescent="0.25">
      <c r="K30039" s="11"/>
      <c r="L30039" s="11"/>
      <c r="N30039" s="11"/>
      <c r="O30039" s="11"/>
      <c r="P30039" s="11"/>
      <c r="Q30039" s="11"/>
      <c r="R30039" s="11"/>
      <c r="S30039" s="11"/>
      <c r="T30039" s="11"/>
      <c r="U30039" s="11"/>
      <c r="V30039" s="11"/>
      <c r="W30039" s="11"/>
      <c r="X30039" s="11"/>
      <c r="Y30039" s="11"/>
      <c r="Z30039" s="11"/>
      <c r="BE30039"/>
      <c r="BF30039"/>
      <c r="BG30039"/>
    </row>
    <row r="30040" spans="11:59" x14ac:dyDescent="0.25">
      <c r="K30040" s="11"/>
      <c r="L30040" s="11"/>
      <c r="N30040" s="11"/>
      <c r="O30040" s="11"/>
      <c r="P30040" s="11"/>
      <c r="Q30040" s="11"/>
      <c r="R30040" s="11"/>
      <c r="S30040" s="11"/>
      <c r="T30040" s="11"/>
      <c r="U30040" s="11"/>
      <c r="V30040" s="11"/>
      <c r="W30040" s="11"/>
      <c r="X30040" s="11"/>
      <c r="Y30040" s="11"/>
      <c r="Z30040" s="11"/>
      <c r="BE30040"/>
      <c r="BF30040"/>
      <c r="BG30040"/>
    </row>
    <row r="30041" spans="11:59" x14ac:dyDescent="0.25">
      <c r="K30041" s="11"/>
      <c r="L30041" s="11"/>
      <c r="N30041" s="11"/>
      <c r="O30041" s="11"/>
      <c r="P30041" s="11"/>
      <c r="Q30041" s="11"/>
      <c r="R30041" s="11"/>
      <c r="S30041" s="11"/>
      <c r="T30041" s="11"/>
      <c r="U30041" s="11"/>
      <c r="V30041" s="11"/>
      <c r="W30041" s="11"/>
      <c r="X30041" s="11"/>
      <c r="Y30041" s="11"/>
      <c r="Z30041" s="11"/>
      <c r="BE30041"/>
      <c r="BF30041"/>
      <c r="BG30041"/>
    </row>
    <row r="30042" spans="11:59" x14ac:dyDescent="0.25">
      <c r="K30042" s="11"/>
      <c r="L30042" s="11"/>
      <c r="N30042" s="11"/>
      <c r="O30042" s="11"/>
      <c r="P30042" s="11"/>
      <c r="Q30042" s="11"/>
      <c r="R30042" s="11"/>
      <c r="S30042" s="11"/>
      <c r="T30042" s="11"/>
      <c r="U30042" s="11"/>
      <c r="V30042" s="11"/>
      <c r="W30042" s="11"/>
      <c r="X30042" s="11"/>
      <c r="Y30042" s="11"/>
      <c r="Z30042" s="11"/>
      <c r="BE30042"/>
      <c r="BF30042"/>
      <c r="BG30042"/>
    </row>
    <row r="30043" spans="11:59" x14ac:dyDescent="0.25">
      <c r="K30043" s="11"/>
      <c r="L30043" s="11"/>
      <c r="N30043" s="11"/>
      <c r="O30043" s="11"/>
      <c r="P30043" s="11"/>
      <c r="Q30043" s="11"/>
      <c r="R30043" s="11"/>
      <c r="S30043" s="11"/>
      <c r="T30043" s="11"/>
      <c r="U30043" s="11"/>
      <c r="V30043" s="11"/>
      <c r="W30043" s="11"/>
      <c r="X30043" s="11"/>
      <c r="Y30043" s="11"/>
      <c r="Z30043" s="11"/>
      <c r="BE30043"/>
      <c r="BF30043"/>
      <c r="BG30043"/>
    </row>
    <row r="30044" spans="11:59" x14ac:dyDescent="0.25">
      <c r="K30044" s="11"/>
      <c r="L30044" s="11"/>
      <c r="N30044" s="11"/>
      <c r="O30044" s="11"/>
      <c r="P30044" s="11"/>
      <c r="Q30044" s="11"/>
      <c r="R30044" s="11"/>
      <c r="S30044" s="11"/>
      <c r="T30044" s="11"/>
      <c r="U30044" s="11"/>
      <c r="V30044" s="11"/>
      <c r="W30044" s="11"/>
      <c r="X30044" s="11"/>
      <c r="Y30044" s="11"/>
      <c r="Z30044" s="11"/>
      <c r="BE30044"/>
      <c r="BF30044"/>
      <c r="BG30044"/>
    </row>
    <row r="30045" spans="11:59" x14ac:dyDescent="0.25">
      <c r="K30045" s="11"/>
      <c r="L30045" s="11"/>
      <c r="N30045" s="11"/>
      <c r="O30045" s="11"/>
      <c r="P30045" s="11"/>
      <c r="Q30045" s="11"/>
      <c r="R30045" s="11"/>
      <c r="S30045" s="11"/>
      <c r="T30045" s="11"/>
      <c r="U30045" s="11"/>
      <c r="V30045" s="11"/>
      <c r="W30045" s="11"/>
      <c r="X30045" s="11"/>
      <c r="Y30045" s="11"/>
      <c r="Z30045" s="11"/>
      <c r="BE30045"/>
      <c r="BF30045"/>
      <c r="BG30045"/>
    </row>
    <row r="30046" spans="11:59" x14ac:dyDescent="0.25">
      <c r="K30046" s="11"/>
      <c r="L30046" s="11"/>
      <c r="N30046" s="11"/>
      <c r="O30046" s="11"/>
      <c r="P30046" s="11"/>
      <c r="Q30046" s="11"/>
      <c r="R30046" s="11"/>
      <c r="S30046" s="11"/>
      <c r="T30046" s="11"/>
      <c r="U30046" s="11"/>
      <c r="V30046" s="11"/>
      <c r="W30046" s="11"/>
      <c r="X30046" s="11"/>
      <c r="Y30046" s="11"/>
      <c r="Z30046" s="11"/>
      <c r="BE30046"/>
      <c r="BF30046"/>
      <c r="BG30046"/>
    </row>
    <row r="30047" spans="11:59" x14ac:dyDescent="0.25">
      <c r="K30047" s="11"/>
      <c r="L30047" s="11"/>
      <c r="N30047" s="11"/>
      <c r="O30047" s="11"/>
      <c r="P30047" s="11"/>
      <c r="Q30047" s="11"/>
      <c r="R30047" s="11"/>
      <c r="S30047" s="11"/>
      <c r="T30047" s="11"/>
      <c r="U30047" s="11"/>
      <c r="V30047" s="11"/>
      <c r="W30047" s="11"/>
      <c r="X30047" s="11"/>
      <c r="Y30047" s="11"/>
      <c r="Z30047" s="11"/>
      <c r="BE30047"/>
      <c r="BF30047"/>
      <c r="BG30047"/>
    </row>
    <row r="30048" spans="11:59" x14ac:dyDescent="0.25">
      <c r="K30048" s="11"/>
      <c r="L30048" s="11"/>
      <c r="N30048" s="11"/>
      <c r="O30048" s="11"/>
      <c r="P30048" s="11"/>
      <c r="Q30048" s="11"/>
      <c r="R30048" s="11"/>
      <c r="S30048" s="11"/>
      <c r="T30048" s="11"/>
      <c r="U30048" s="11"/>
      <c r="V30048" s="11"/>
      <c r="W30048" s="11"/>
      <c r="X30048" s="11"/>
      <c r="Y30048" s="11"/>
      <c r="Z30048" s="11"/>
      <c r="BE30048"/>
      <c r="BF30048"/>
      <c r="BG30048"/>
    </row>
    <row r="30049" spans="11:59" x14ac:dyDescent="0.25">
      <c r="K30049" s="11"/>
      <c r="L30049" s="11"/>
      <c r="N30049" s="11"/>
      <c r="O30049" s="11"/>
      <c r="P30049" s="11"/>
      <c r="Q30049" s="11"/>
      <c r="R30049" s="11"/>
      <c r="S30049" s="11"/>
      <c r="T30049" s="11"/>
      <c r="U30049" s="11"/>
      <c r="V30049" s="11"/>
      <c r="W30049" s="11"/>
      <c r="X30049" s="11"/>
      <c r="Y30049" s="11"/>
      <c r="Z30049" s="11"/>
      <c r="BE30049"/>
      <c r="BF30049"/>
      <c r="BG30049"/>
    </row>
    <row r="30050" spans="11:59" x14ac:dyDescent="0.25">
      <c r="K30050" s="11"/>
      <c r="L30050" s="11"/>
      <c r="N30050" s="11"/>
      <c r="O30050" s="11"/>
      <c r="P30050" s="11"/>
      <c r="Q30050" s="11"/>
      <c r="R30050" s="11"/>
      <c r="S30050" s="11"/>
      <c r="T30050" s="11"/>
      <c r="U30050" s="11"/>
      <c r="V30050" s="11"/>
      <c r="W30050" s="11"/>
      <c r="X30050" s="11"/>
      <c r="Y30050" s="11"/>
      <c r="Z30050" s="11"/>
      <c r="BE30050"/>
      <c r="BF30050"/>
      <c r="BG30050"/>
    </row>
    <row r="30051" spans="11:59" x14ac:dyDescent="0.25">
      <c r="K30051" s="11"/>
      <c r="L30051" s="11"/>
      <c r="N30051" s="11"/>
      <c r="O30051" s="11"/>
      <c r="P30051" s="11"/>
      <c r="Q30051" s="11"/>
      <c r="R30051" s="11"/>
      <c r="S30051" s="11"/>
      <c r="T30051" s="11"/>
      <c r="U30051" s="11"/>
      <c r="V30051" s="11"/>
      <c r="W30051" s="11"/>
      <c r="X30051" s="11"/>
      <c r="Y30051" s="11"/>
      <c r="Z30051" s="11"/>
      <c r="BE30051"/>
      <c r="BF30051"/>
      <c r="BG30051"/>
    </row>
    <row r="30052" spans="11:59" x14ac:dyDescent="0.25">
      <c r="K30052" s="11"/>
      <c r="L30052" s="11"/>
      <c r="N30052" s="11"/>
      <c r="O30052" s="11"/>
      <c r="P30052" s="11"/>
      <c r="Q30052" s="11"/>
      <c r="R30052" s="11"/>
      <c r="S30052" s="11"/>
      <c r="T30052" s="11"/>
      <c r="U30052" s="11"/>
      <c r="V30052" s="11"/>
      <c r="W30052" s="11"/>
      <c r="X30052" s="11"/>
      <c r="Y30052" s="11"/>
      <c r="Z30052" s="11"/>
      <c r="BE30052"/>
      <c r="BF30052"/>
      <c r="BG30052"/>
    </row>
    <row r="30053" spans="11:59" x14ac:dyDescent="0.25">
      <c r="K30053" s="11"/>
      <c r="L30053" s="11"/>
      <c r="N30053" s="11"/>
      <c r="O30053" s="11"/>
      <c r="P30053" s="11"/>
      <c r="Q30053" s="11"/>
      <c r="R30053" s="11"/>
      <c r="S30053" s="11"/>
      <c r="T30053" s="11"/>
      <c r="U30053" s="11"/>
      <c r="V30053" s="11"/>
      <c r="W30053" s="11"/>
      <c r="X30053" s="11"/>
      <c r="Y30053" s="11"/>
      <c r="Z30053" s="11"/>
      <c r="BE30053"/>
      <c r="BF30053"/>
      <c r="BG30053"/>
    </row>
    <row r="30054" spans="11:59" x14ac:dyDescent="0.25">
      <c r="K30054" s="11"/>
      <c r="L30054" s="11"/>
      <c r="N30054" s="11"/>
      <c r="O30054" s="11"/>
      <c r="P30054" s="11"/>
      <c r="Q30054" s="11"/>
      <c r="R30054" s="11"/>
      <c r="S30054" s="11"/>
      <c r="T30054" s="11"/>
      <c r="U30054" s="11"/>
      <c r="V30054" s="11"/>
      <c r="W30054" s="11"/>
      <c r="X30054" s="11"/>
      <c r="Y30054" s="11"/>
      <c r="Z30054" s="11"/>
      <c r="BE30054"/>
      <c r="BF30054"/>
      <c r="BG30054"/>
    </row>
    <row r="30055" spans="11:59" x14ac:dyDescent="0.25">
      <c r="K30055" s="11"/>
      <c r="L30055" s="11"/>
      <c r="N30055" s="11"/>
      <c r="O30055" s="11"/>
      <c r="P30055" s="11"/>
      <c r="Q30055" s="11"/>
      <c r="R30055" s="11"/>
      <c r="S30055" s="11"/>
      <c r="T30055" s="11"/>
      <c r="U30055" s="11"/>
      <c r="V30055" s="11"/>
      <c r="W30055" s="11"/>
      <c r="X30055" s="11"/>
      <c r="Y30055" s="11"/>
      <c r="Z30055" s="11"/>
      <c r="BE30055"/>
      <c r="BF30055"/>
      <c r="BG30055"/>
    </row>
    <row r="30056" spans="11:59" x14ac:dyDescent="0.25">
      <c r="K30056" s="11"/>
      <c r="L30056" s="11"/>
      <c r="N30056" s="11"/>
      <c r="O30056" s="11"/>
      <c r="P30056" s="11"/>
      <c r="Q30056" s="11"/>
      <c r="R30056" s="11"/>
      <c r="S30056" s="11"/>
      <c r="T30056" s="11"/>
      <c r="U30056" s="11"/>
      <c r="V30056" s="11"/>
      <c r="W30056" s="11"/>
      <c r="X30056" s="11"/>
      <c r="Y30056" s="11"/>
      <c r="Z30056" s="11"/>
      <c r="BE30056"/>
      <c r="BF30056"/>
      <c r="BG30056"/>
    </row>
    <row r="30057" spans="11:59" x14ac:dyDescent="0.25">
      <c r="K30057" s="11"/>
      <c r="L30057" s="11"/>
      <c r="N30057" s="11"/>
      <c r="O30057" s="11"/>
      <c r="P30057" s="11"/>
      <c r="Q30057" s="11"/>
      <c r="R30057" s="11"/>
      <c r="S30057" s="11"/>
      <c r="T30057" s="11"/>
      <c r="U30057" s="11"/>
      <c r="V30057" s="11"/>
      <c r="W30057" s="11"/>
      <c r="X30057" s="11"/>
      <c r="Y30057" s="11"/>
      <c r="Z30057" s="11"/>
      <c r="BE30057"/>
      <c r="BF30057"/>
      <c r="BG30057"/>
    </row>
    <row r="30058" spans="11:59" x14ac:dyDescent="0.25">
      <c r="K30058" s="11"/>
      <c r="L30058" s="11"/>
      <c r="N30058" s="11"/>
      <c r="O30058" s="11"/>
      <c r="P30058" s="11"/>
      <c r="Q30058" s="11"/>
      <c r="R30058" s="11"/>
      <c r="S30058" s="11"/>
      <c r="T30058" s="11"/>
      <c r="U30058" s="11"/>
      <c r="V30058" s="11"/>
      <c r="W30058" s="11"/>
      <c r="X30058" s="11"/>
      <c r="Y30058" s="11"/>
      <c r="Z30058" s="11"/>
      <c r="BE30058"/>
      <c r="BF30058"/>
      <c r="BG30058"/>
    </row>
    <row r="30059" spans="11:59" x14ac:dyDescent="0.25">
      <c r="K30059" s="11"/>
      <c r="L30059" s="11"/>
      <c r="N30059" s="11"/>
      <c r="O30059" s="11"/>
      <c r="P30059" s="11"/>
      <c r="Q30059" s="11"/>
      <c r="R30059" s="11"/>
      <c r="S30059" s="11"/>
      <c r="T30059" s="11"/>
      <c r="U30059" s="11"/>
      <c r="V30059" s="11"/>
      <c r="W30059" s="11"/>
      <c r="X30059" s="11"/>
      <c r="Y30059" s="11"/>
      <c r="Z30059" s="11"/>
      <c r="BE30059"/>
      <c r="BF30059"/>
      <c r="BG30059"/>
    </row>
    <row r="30060" spans="11:59" x14ac:dyDescent="0.25">
      <c r="K30060" s="11"/>
      <c r="L30060" s="11"/>
      <c r="N30060" s="11"/>
      <c r="O30060" s="11"/>
      <c r="P30060" s="11"/>
      <c r="Q30060" s="11"/>
      <c r="R30060" s="11"/>
      <c r="S30060" s="11"/>
      <c r="T30060" s="11"/>
      <c r="U30060" s="11"/>
      <c r="V30060" s="11"/>
      <c r="W30060" s="11"/>
      <c r="X30060" s="11"/>
      <c r="Y30060" s="11"/>
      <c r="Z30060" s="11"/>
      <c r="BE30060"/>
      <c r="BF30060"/>
      <c r="BG30060"/>
    </row>
    <row r="30061" spans="11:59" x14ac:dyDescent="0.25">
      <c r="K30061" s="11"/>
      <c r="L30061" s="11"/>
      <c r="N30061" s="11"/>
      <c r="O30061" s="11"/>
      <c r="P30061" s="11"/>
      <c r="Q30061" s="11"/>
      <c r="R30061" s="11"/>
      <c r="S30061" s="11"/>
      <c r="T30061" s="11"/>
      <c r="U30061" s="11"/>
      <c r="V30061" s="11"/>
      <c r="W30061" s="11"/>
      <c r="X30061" s="11"/>
      <c r="Y30061" s="11"/>
      <c r="Z30061" s="11"/>
      <c r="BE30061"/>
      <c r="BF30061"/>
      <c r="BG30061"/>
    </row>
    <row r="30062" spans="11:59" x14ac:dyDescent="0.25">
      <c r="K30062" s="11"/>
      <c r="L30062" s="11"/>
      <c r="N30062" s="11"/>
      <c r="O30062" s="11"/>
      <c r="P30062" s="11"/>
      <c r="Q30062" s="11"/>
      <c r="R30062" s="11"/>
      <c r="S30062" s="11"/>
      <c r="T30062" s="11"/>
      <c r="U30062" s="11"/>
      <c r="V30062" s="11"/>
      <c r="W30062" s="11"/>
      <c r="X30062" s="11"/>
      <c r="Y30062" s="11"/>
      <c r="Z30062" s="11"/>
      <c r="BE30062"/>
      <c r="BF30062"/>
      <c r="BG30062"/>
    </row>
    <row r="30063" spans="11:59" x14ac:dyDescent="0.25">
      <c r="K30063" s="11"/>
      <c r="L30063" s="11"/>
      <c r="N30063" s="11"/>
      <c r="O30063" s="11"/>
      <c r="P30063" s="11"/>
      <c r="Q30063" s="11"/>
      <c r="R30063" s="11"/>
      <c r="S30063" s="11"/>
      <c r="T30063" s="11"/>
      <c r="U30063" s="11"/>
      <c r="V30063" s="11"/>
      <c r="W30063" s="11"/>
      <c r="X30063" s="11"/>
      <c r="Y30063" s="11"/>
      <c r="Z30063" s="11"/>
      <c r="BE30063"/>
      <c r="BF30063"/>
      <c r="BG30063"/>
    </row>
    <row r="30064" spans="11:59" x14ac:dyDescent="0.25">
      <c r="K30064" s="11"/>
      <c r="L30064" s="11"/>
      <c r="N30064" s="11"/>
      <c r="O30064" s="11"/>
      <c r="P30064" s="11"/>
      <c r="Q30064" s="11"/>
      <c r="R30064" s="11"/>
      <c r="S30064" s="11"/>
      <c r="T30064" s="11"/>
      <c r="U30064" s="11"/>
      <c r="V30064" s="11"/>
      <c r="W30064" s="11"/>
      <c r="X30064" s="11"/>
      <c r="Y30064" s="11"/>
      <c r="Z30064" s="11"/>
      <c r="BE30064"/>
      <c r="BF30064"/>
      <c r="BG30064"/>
    </row>
    <row r="30065" spans="11:59" x14ac:dyDescent="0.25">
      <c r="K30065" s="11"/>
      <c r="L30065" s="11"/>
      <c r="N30065" s="11"/>
      <c r="O30065" s="11"/>
      <c r="P30065" s="11"/>
      <c r="Q30065" s="11"/>
      <c r="R30065" s="11"/>
      <c r="S30065" s="11"/>
      <c r="T30065" s="11"/>
      <c r="U30065" s="11"/>
      <c r="V30065" s="11"/>
      <c r="W30065" s="11"/>
      <c r="X30065" s="11"/>
      <c r="Y30065" s="11"/>
      <c r="Z30065" s="11"/>
      <c r="BE30065"/>
      <c r="BF30065"/>
      <c r="BG30065"/>
    </row>
    <row r="30066" spans="11:59" x14ac:dyDescent="0.25">
      <c r="K30066" s="11"/>
      <c r="L30066" s="11"/>
      <c r="N30066" s="11"/>
      <c r="O30066" s="11"/>
      <c r="P30066" s="11"/>
      <c r="Q30066" s="11"/>
      <c r="R30066" s="11"/>
      <c r="S30066" s="11"/>
      <c r="T30066" s="11"/>
      <c r="U30066" s="11"/>
      <c r="V30066" s="11"/>
      <c r="W30066" s="11"/>
      <c r="X30066" s="11"/>
      <c r="Y30066" s="11"/>
      <c r="Z30066" s="11"/>
      <c r="BE30066"/>
      <c r="BF30066"/>
      <c r="BG30066"/>
    </row>
    <row r="30067" spans="11:59" x14ac:dyDescent="0.25">
      <c r="K30067" s="11"/>
      <c r="L30067" s="11"/>
      <c r="N30067" s="11"/>
      <c r="O30067" s="11"/>
      <c r="P30067" s="11"/>
      <c r="Q30067" s="11"/>
      <c r="R30067" s="11"/>
      <c r="S30067" s="11"/>
      <c r="T30067" s="11"/>
      <c r="U30067" s="11"/>
      <c r="V30067" s="11"/>
      <c r="W30067" s="11"/>
      <c r="X30067" s="11"/>
      <c r="Y30067" s="11"/>
      <c r="Z30067" s="11"/>
      <c r="BE30067"/>
      <c r="BF30067"/>
      <c r="BG30067"/>
    </row>
    <row r="30068" spans="11:59" x14ac:dyDescent="0.25">
      <c r="K30068" s="11"/>
      <c r="L30068" s="11"/>
      <c r="N30068" s="11"/>
      <c r="O30068" s="11"/>
      <c r="P30068" s="11"/>
      <c r="Q30068" s="11"/>
      <c r="R30068" s="11"/>
      <c r="S30068" s="11"/>
      <c r="T30068" s="11"/>
      <c r="U30068" s="11"/>
      <c r="V30068" s="11"/>
      <c r="W30068" s="11"/>
      <c r="X30068" s="11"/>
      <c r="Y30068" s="11"/>
      <c r="Z30068" s="11"/>
      <c r="BE30068"/>
      <c r="BF30068"/>
      <c r="BG30068"/>
    </row>
    <row r="30069" spans="11:59" x14ac:dyDescent="0.25">
      <c r="K30069" s="11"/>
      <c r="L30069" s="11"/>
      <c r="N30069" s="11"/>
      <c r="O30069" s="11"/>
      <c r="P30069" s="11"/>
      <c r="Q30069" s="11"/>
      <c r="R30069" s="11"/>
      <c r="S30069" s="11"/>
      <c r="T30069" s="11"/>
      <c r="U30069" s="11"/>
      <c r="V30069" s="11"/>
      <c r="W30069" s="11"/>
      <c r="X30069" s="11"/>
      <c r="Y30069" s="11"/>
      <c r="Z30069" s="11"/>
      <c r="BE30069"/>
      <c r="BF30069"/>
      <c r="BG30069"/>
    </row>
    <row r="30070" spans="11:59" x14ac:dyDescent="0.25">
      <c r="K30070" s="11"/>
      <c r="L30070" s="11"/>
      <c r="N30070" s="11"/>
      <c r="O30070" s="11"/>
      <c r="P30070" s="11"/>
      <c r="Q30070" s="11"/>
      <c r="R30070" s="11"/>
      <c r="S30070" s="11"/>
      <c r="T30070" s="11"/>
      <c r="U30070" s="11"/>
      <c r="V30070" s="11"/>
      <c r="W30070" s="11"/>
      <c r="X30070" s="11"/>
      <c r="Y30070" s="11"/>
      <c r="Z30070" s="11"/>
      <c r="BE30070"/>
      <c r="BF30070"/>
      <c r="BG30070"/>
    </row>
    <row r="30071" spans="11:59" x14ac:dyDescent="0.25">
      <c r="K30071" s="11"/>
      <c r="L30071" s="11"/>
      <c r="N30071" s="11"/>
      <c r="O30071" s="11"/>
      <c r="P30071" s="11"/>
      <c r="Q30071" s="11"/>
      <c r="R30071" s="11"/>
      <c r="S30071" s="11"/>
      <c r="T30071" s="11"/>
      <c r="U30071" s="11"/>
      <c r="V30071" s="11"/>
      <c r="W30071" s="11"/>
      <c r="X30071" s="11"/>
      <c r="Y30071" s="11"/>
      <c r="Z30071" s="11"/>
      <c r="BE30071"/>
      <c r="BF30071"/>
      <c r="BG30071"/>
    </row>
    <row r="30072" spans="11:59" x14ac:dyDescent="0.25">
      <c r="K30072" s="11"/>
      <c r="L30072" s="11"/>
      <c r="N30072" s="11"/>
      <c r="O30072" s="11"/>
      <c r="P30072" s="11"/>
      <c r="Q30072" s="11"/>
      <c r="R30072" s="11"/>
      <c r="S30072" s="11"/>
      <c r="T30072" s="11"/>
      <c r="U30072" s="11"/>
      <c r="V30072" s="11"/>
      <c r="W30072" s="11"/>
      <c r="X30072" s="11"/>
      <c r="Y30072" s="11"/>
      <c r="Z30072" s="11"/>
      <c r="BE30072"/>
      <c r="BF30072"/>
      <c r="BG30072"/>
    </row>
    <row r="30073" spans="11:59" x14ac:dyDescent="0.25">
      <c r="K30073" s="11"/>
      <c r="L30073" s="11"/>
      <c r="N30073" s="11"/>
      <c r="O30073" s="11"/>
      <c r="P30073" s="11"/>
      <c r="Q30073" s="11"/>
      <c r="R30073" s="11"/>
      <c r="S30073" s="11"/>
      <c r="T30073" s="11"/>
      <c r="U30073" s="11"/>
      <c r="V30073" s="11"/>
      <c r="W30073" s="11"/>
      <c r="X30073" s="11"/>
      <c r="Y30073" s="11"/>
      <c r="Z30073" s="11"/>
      <c r="BE30073"/>
      <c r="BF30073"/>
      <c r="BG30073"/>
    </row>
    <row r="30074" spans="11:59" x14ac:dyDescent="0.25">
      <c r="K30074" s="11"/>
      <c r="L30074" s="11"/>
      <c r="N30074" s="11"/>
      <c r="O30074" s="11"/>
      <c r="P30074" s="11"/>
      <c r="Q30074" s="11"/>
      <c r="R30074" s="11"/>
      <c r="S30074" s="11"/>
      <c r="T30074" s="11"/>
      <c r="U30074" s="11"/>
      <c r="V30074" s="11"/>
      <c r="W30074" s="11"/>
      <c r="X30074" s="11"/>
      <c r="Y30074" s="11"/>
      <c r="Z30074" s="11"/>
      <c r="BE30074"/>
      <c r="BF30074"/>
      <c r="BG30074"/>
    </row>
    <row r="30075" spans="11:59" x14ac:dyDescent="0.25">
      <c r="K30075" s="11"/>
      <c r="L30075" s="11"/>
      <c r="N30075" s="11"/>
      <c r="O30075" s="11"/>
      <c r="P30075" s="11"/>
      <c r="Q30075" s="11"/>
      <c r="R30075" s="11"/>
      <c r="S30075" s="11"/>
      <c r="T30075" s="11"/>
      <c r="U30075" s="11"/>
      <c r="V30075" s="11"/>
      <c r="W30075" s="11"/>
      <c r="X30075" s="11"/>
      <c r="Y30075" s="11"/>
      <c r="Z30075" s="11"/>
      <c r="BE30075"/>
      <c r="BF30075"/>
      <c r="BG30075"/>
    </row>
    <row r="30076" spans="11:59" x14ac:dyDescent="0.25">
      <c r="K30076" s="11"/>
      <c r="L30076" s="11"/>
      <c r="N30076" s="11"/>
      <c r="O30076" s="11"/>
      <c r="P30076" s="11"/>
      <c r="Q30076" s="11"/>
      <c r="R30076" s="11"/>
      <c r="S30076" s="11"/>
      <c r="T30076" s="11"/>
      <c r="U30076" s="11"/>
      <c r="V30076" s="11"/>
      <c r="W30076" s="11"/>
      <c r="X30076" s="11"/>
      <c r="Y30076" s="11"/>
      <c r="Z30076" s="11"/>
      <c r="BE30076"/>
      <c r="BF30076"/>
      <c r="BG30076"/>
    </row>
    <row r="30077" spans="11:59" x14ac:dyDescent="0.25">
      <c r="K30077" s="11"/>
      <c r="L30077" s="11"/>
      <c r="N30077" s="11"/>
      <c r="O30077" s="11"/>
      <c r="P30077" s="11"/>
      <c r="Q30077" s="11"/>
      <c r="R30077" s="11"/>
      <c r="S30077" s="11"/>
      <c r="T30077" s="11"/>
      <c r="U30077" s="11"/>
      <c r="V30077" s="11"/>
      <c r="W30077" s="11"/>
      <c r="X30077" s="11"/>
      <c r="Y30077" s="11"/>
      <c r="Z30077" s="11"/>
      <c r="BE30077"/>
      <c r="BF30077"/>
      <c r="BG30077"/>
    </row>
    <row r="30078" spans="11:59" x14ac:dyDescent="0.25">
      <c r="K30078" s="11"/>
      <c r="L30078" s="11"/>
      <c r="N30078" s="11"/>
      <c r="O30078" s="11"/>
      <c r="P30078" s="11"/>
      <c r="Q30078" s="11"/>
      <c r="R30078" s="11"/>
      <c r="S30078" s="11"/>
      <c r="T30078" s="11"/>
      <c r="U30078" s="11"/>
      <c r="V30078" s="11"/>
      <c r="W30078" s="11"/>
      <c r="X30078" s="11"/>
      <c r="Y30078" s="11"/>
      <c r="Z30078" s="11"/>
      <c r="BE30078"/>
      <c r="BF30078"/>
      <c r="BG30078"/>
    </row>
    <row r="30079" spans="11:59" x14ac:dyDescent="0.25">
      <c r="K30079" s="11"/>
      <c r="L30079" s="11"/>
      <c r="N30079" s="11"/>
      <c r="O30079" s="11"/>
      <c r="P30079" s="11"/>
      <c r="Q30079" s="11"/>
      <c r="R30079" s="11"/>
      <c r="S30079" s="11"/>
      <c r="T30079" s="11"/>
      <c r="U30079" s="11"/>
      <c r="V30079" s="11"/>
      <c r="W30079" s="11"/>
      <c r="X30079" s="11"/>
      <c r="Y30079" s="11"/>
      <c r="Z30079" s="11"/>
      <c r="BE30079"/>
      <c r="BF30079"/>
      <c r="BG30079"/>
    </row>
    <row r="30080" spans="11:59" x14ac:dyDescent="0.25">
      <c r="K30080" s="11"/>
      <c r="L30080" s="11"/>
      <c r="N30080" s="11"/>
      <c r="O30080" s="11"/>
      <c r="P30080" s="11"/>
      <c r="Q30080" s="11"/>
      <c r="R30080" s="11"/>
      <c r="S30080" s="11"/>
      <c r="T30080" s="11"/>
      <c r="U30080" s="11"/>
      <c r="V30080" s="11"/>
      <c r="W30080" s="11"/>
      <c r="X30080" s="11"/>
      <c r="Y30080" s="11"/>
      <c r="Z30080" s="11"/>
      <c r="BE30080"/>
      <c r="BF30080"/>
      <c r="BG30080"/>
    </row>
    <row r="30081" spans="11:59" x14ac:dyDescent="0.25">
      <c r="K30081" s="11"/>
      <c r="L30081" s="11"/>
      <c r="N30081" s="11"/>
      <c r="O30081" s="11"/>
      <c r="P30081" s="11"/>
      <c r="Q30081" s="11"/>
      <c r="R30081" s="11"/>
      <c r="S30081" s="11"/>
      <c r="T30081" s="11"/>
      <c r="U30081" s="11"/>
      <c r="V30081" s="11"/>
      <c r="W30081" s="11"/>
      <c r="X30081" s="11"/>
      <c r="Y30081" s="11"/>
      <c r="Z30081" s="11"/>
      <c r="BE30081"/>
      <c r="BF30081"/>
      <c r="BG30081"/>
    </row>
    <row r="30082" spans="11:59" x14ac:dyDescent="0.25">
      <c r="K30082" s="11"/>
      <c r="L30082" s="11"/>
      <c r="N30082" s="11"/>
      <c r="O30082" s="11"/>
      <c r="P30082" s="11"/>
      <c r="Q30082" s="11"/>
      <c r="R30082" s="11"/>
      <c r="S30082" s="11"/>
      <c r="T30082" s="11"/>
      <c r="U30082" s="11"/>
      <c r="V30082" s="11"/>
      <c r="W30082" s="11"/>
      <c r="X30082" s="11"/>
      <c r="Y30082" s="11"/>
      <c r="Z30082" s="11"/>
      <c r="BE30082"/>
      <c r="BF30082"/>
      <c r="BG30082"/>
    </row>
    <row r="30083" spans="11:59" x14ac:dyDescent="0.25">
      <c r="K30083" s="11"/>
      <c r="L30083" s="11"/>
      <c r="N30083" s="11"/>
      <c r="O30083" s="11"/>
      <c r="P30083" s="11"/>
      <c r="Q30083" s="11"/>
      <c r="R30083" s="11"/>
      <c r="S30083" s="11"/>
      <c r="T30083" s="11"/>
      <c r="U30083" s="11"/>
      <c r="V30083" s="11"/>
      <c r="W30083" s="11"/>
      <c r="X30083" s="11"/>
      <c r="Y30083" s="11"/>
      <c r="Z30083" s="11"/>
      <c r="BE30083"/>
      <c r="BF30083"/>
      <c r="BG30083"/>
    </row>
    <row r="30084" spans="11:59" x14ac:dyDescent="0.25">
      <c r="K30084" s="11"/>
      <c r="L30084" s="11"/>
      <c r="N30084" s="11"/>
      <c r="O30084" s="11"/>
      <c r="P30084" s="11"/>
      <c r="Q30084" s="11"/>
      <c r="R30084" s="11"/>
      <c r="S30084" s="11"/>
      <c r="T30084" s="11"/>
      <c r="U30084" s="11"/>
      <c r="V30084" s="11"/>
      <c r="W30084" s="11"/>
      <c r="X30084" s="11"/>
      <c r="Y30084" s="11"/>
      <c r="Z30084" s="11"/>
      <c r="BE30084"/>
      <c r="BF30084"/>
      <c r="BG30084"/>
    </row>
    <row r="30085" spans="11:59" x14ac:dyDescent="0.25">
      <c r="K30085" s="11"/>
      <c r="L30085" s="11"/>
      <c r="N30085" s="11"/>
      <c r="O30085" s="11"/>
      <c r="P30085" s="11"/>
      <c r="Q30085" s="11"/>
      <c r="R30085" s="11"/>
      <c r="S30085" s="11"/>
      <c r="T30085" s="11"/>
      <c r="U30085" s="11"/>
      <c r="V30085" s="11"/>
      <c r="W30085" s="11"/>
      <c r="X30085" s="11"/>
      <c r="Y30085" s="11"/>
      <c r="Z30085" s="11"/>
      <c r="BE30085"/>
      <c r="BF30085"/>
      <c r="BG30085"/>
    </row>
    <row r="30086" spans="11:59" x14ac:dyDescent="0.25">
      <c r="K30086" s="11"/>
      <c r="L30086" s="11"/>
      <c r="N30086" s="11"/>
      <c r="O30086" s="11"/>
      <c r="P30086" s="11"/>
      <c r="Q30086" s="11"/>
      <c r="R30086" s="11"/>
      <c r="S30086" s="11"/>
      <c r="T30086" s="11"/>
      <c r="U30086" s="11"/>
      <c r="V30086" s="11"/>
      <c r="W30086" s="11"/>
      <c r="X30086" s="11"/>
      <c r="Y30086" s="11"/>
      <c r="Z30086" s="11"/>
      <c r="BE30086"/>
      <c r="BF30086"/>
      <c r="BG30086"/>
    </row>
    <row r="30087" spans="11:59" x14ac:dyDescent="0.25">
      <c r="K30087" s="11"/>
      <c r="L30087" s="11"/>
      <c r="N30087" s="11"/>
      <c r="O30087" s="11"/>
      <c r="P30087" s="11"/>
      <c r="Q30087" s="11"/>
      <c r="R30087" s="11"/>
      <c r="S30087" s="11"/>
      <c r="T30087" s="11"/>
      <c r="U30087" s="11"/>
      <c r="V30087" s="11"/>
      <c r="W30087" s="11"/>
      <c r="X30087" s="11"/>
      <c r="Y30087" s="11"/>
      <c r="Z30087" s="11"/>
      <c r="BE30087"/>
      <c r="BF30087"/>
      <c r="BG30087"/>
    </row>
    <row r="30088" spans="11:59" x14ac:dyDescent="0.25">
      <c r="K30088" s="11"/>
      <c r="L30088" s="11"/>
      <c r="N30088" s="11"/>
      <c r="O30088" s="11"/>
      <c r="P30088" s="11"/>
      <c r="Q30088" s="11"/>
      <c r="R30088" s="11"/>
      <c r="S30088" s="11"/>
      <c r="T30088" s="11"/>
      <c r="U30088" s="11"/>
      <c r="V30088" s="11"/>
      <c r="W30088" s="11"/>
      <c r="X30088" s="11"/>
      <c r="Y30088" s="11"/>
      <c r="Z30088" s="11"/>
      <c r="BE30088"/>
      <c r="BF30088"/>
      <c r="BG30088"/>
    </row>
    <row r="30089" spans="11:59" x14ac:dyDescent="0.25">
      <c r="K30089" s="11"/>
      <c r="L30089" s="11"/>
      <c r="N30089" s="11"/>
      <c r="O30089" s="11"/>
      <c r="P30089" s="11"/>
      <c r="Q30089" s="11"/>
      <c r="R30089" s="11"/>
      <c r="S30089" s="11"/>
      <c r="T30089" s="11"/>
      <c r="U30089" s="11"/>
      <c r="V30089" s="11"/>
      <c r="W30089" s="11"/>
      <c r="X30089" s="11"/>
      <c r="Y30089" s="11"/>
      <c r="Z30089" s="11"/>
      <c r="BE30089"/>
      <c r="BF30089"/>
      <c r="BG30089"/>
    </row>
    <row r="30090" spans="11:59" x14ac:dyDescent="0.25">
      <c r="K30090" s="11"/>
      <c r="L30090" s="11"/>
      <c r="N30090" s="11"/>
      <c r="O30090" s="11"/>
      <c r="P30090" s="11"/>
      <c r="Q30090" s="11"/>
      <c r="R30090" s="11"/>
      <c r="S30090" s="11"/>
      <c r="T30090" s="11"/>
      <c r="U30090" s="11"/>
      <c r="V30090" s="11"/>
      <c r="W30090" s="11"/>
      <c r="X30090" s="11"/>
      <c r="Y30090" s="11"/>
      <c r="Z30090" s="11"/>
      <c r="BE30090"/>
      <c r="BF30090"/>
      <c r="BG30090"/>
    </row>
    <row r="30091" spans="11:59" x14ac:dyDescent="0.25">
      <c r="K30091" s="11"/>
      <c r="L30091" s="11"/>
      <c r="N30091" s="11"/>
      <c r="O30091" s="11"/>
      <c r="P30091" s="11"/>
      <c r="Q30091" s="11"/>
      <c r="R30091" s="11"/>
      <c r="S30091" s="11"/>
      <c r="T30091" s="11"/>
      <c r="U30091" s="11"/>
      <c r="V30091" s="11"/>
      <c r="W30091" s="11"/>
      <c r="X30091" s="11"/>
      <c r="Y30091" s="11"/>
      <c r="Z30091" s="11"/>
      <c r="BE30091"/>
      <c r="BF30091"/>
      <c r="BG30091"/>
    </row>
    <row r="30092" spans="11:59" x14ac:dyDescent="0.25">
      <c r="K30092" s="11"/>
      <c r="L30092" s="11"/>
      <c r="N30092" s="11"/>
      <c r="O30092" s="11"/>
      <c r="P30092" s="11"/>
      <c r="Q30092" s="11"/>
      <c r="R30092" s="11"/>
      <c r="S30092" s="11"/>
      <c r="T30092" s="11"/>
      <c r="U30092" s="11"/>
      <c r="V30092" s="11"/>
      <c r="W30092" s="11"/>
      <c r="X30092" s="11"/>
      <c r="Y30092" s="11"/>
      <c r="Z30092" s="11"/>
      <c r="BE30092"/>
      <c r="BF30092"/>
      <c r="BG30092"/>
    </row>
    <row r="30093" spans="11:59" x14ac:dyDescent="0.25">
      <c r="K30093" s="11"/>
      <c r="L30093" s="11"/>
      <c r="N30093" s="11"/>
      <c r="O30093" s="11"/>
      <c r="P30093" s="11"/>
      <c r="Q30093" s="11"/>
      <c r="R30093" s="11"/>
      <c r="S30093" s="11"/>
      <c r="T30093" s="11"/>
      <c r="U30093" s="11"/>
      <c r="V30093" s="11"/>
      <c r="W30093" s="11"/>
      <c r="X30093" s="11"/>
      <c r="Y30093" s="11"/>
      <c r="Z30093" s="11"/>
      <c r="BE30093"/>
      <c r="BF30093"/>
      <c r="BG30093"/>
    </row>
    <row r="30094" spans="11:59" x14ac:dyDescent="0.25">
      <c r="K30094" s="11"/>
      <c r="L30094" s="11"/>
      <c r="N30094" s="11"/>
      <c r="O30094" s="11"/>
      <c r="P30094" s="11"/>
      <c r="Q30094" s="11"/>
      <c r="R30094" s="11"/>
      <c r="S30094" s="11"/>
      <c r="T30094" s="11"/>
      <c r="U30094" s="11"/>
      <c r="V30094" s="11"/>
      <c r="W30094" s="11"/>
      <c r="X30094" s="11"/>
      <c r="Y30094" s="11"/>
      <c r="Z30094" s="11"/>
      <c r="BE30094"/>
      <c r="BF30094"/>
      <c r="BG30094"/>
    </row>
    <row r="30095" spans="11:59" x14ac:dyDescent="0.25">
      <c r="K30095" s="11"/>
      <c r="L30095" s="11"/>
      <c r="N30095" s="11"/>
      <c r="O30095" s="11"/>
      <c r="P30095" s="11"/>
      <c r="Q30095" s="11"/>
      <c r="R30095" s="11"/>
      <c r="S30095" s="11"/>
      <c r="T30095" s="11"/>
      <c r="U30095" s="11"/>
      <c r="V30095" s="11"/>
      <c r="W30095" s="11"/>
      <c r="X30095" s="11"/>
      <c r="Y30095" s="11"/>
      <c r="Z30095" s="11"/>
      <c r="BE30095"/>
      <c r="BF30095"/>
      <c r="BG30095"/>
    </row>
    <row r="30096" spans="11:59" x14ac:dyDescent="0.25">
      <c r="K30096" s="11"/>
      <c r="L30096" s="11"/>
      <c r="N30096" s="11"/>
      <c r="O30096" s="11"/>
      <c r="P30096" s="11"/>
      <c r="Q30096" s="11"/>
      <c r="R30096" s="11"/>
      <c r="S30096" s="11"/>
      <c r="T30096" s="11"/>
      <c r="U30096" s="11"/>
      <c r="V30096" s="11"/>
      <c r="W30096" s="11"/>
      <c r="X30096" s="11"/>
      <c r="Y30096" s="11"/>
      <c r="Z30096" s="11"/>
      <c r="BE30096"/>
      <c r="BF30096"/>
      <c r="BG30096"/>
    </row>
    <row r="30097" spans="11:59" x14ac:dyDescent="0.25">
      <c r="K30097" s="11"/>
      <c r="L30097" s="11"/>
      <c r="N30097" s="11"/>
      <c r="O30097" s="11"/>
      <c r="P30097" s="11"/>
      <c r="Q30097" s="11"/>
      <c r="R30097" s="11"/>
      <c r="S30097" s="11"/>
      <c r="T30097" s="11"/>
      <c r="U30097" s="11"/>
      <c r="V30097" s="11"/>
      <c r="W30097" s="11"/>
      <c r="X30097" s="11"/>
      <c r="Y30097" s="11"/>
      <c r="Z30097" s="11"/>
      <c r="BE30097"/>
      <c r="BF30097"/>
      <c r="BG30097"/>
    </row>
    <row r="30098" spans="11:59" x14ac:dyDescent="0.25">
      <c r="K30098" s="11"/>
      <c r="L30098" s="11"/>
      <c r="N30098" s="11"/>
      <c r="O30098" s="11"/>
      <c r="P30098" s="11"/>
      <c r="Q30098" s="11"/>
      <c r="R30098" s="11"/>
      <c r="S30098" s="11"/>
      <c r="T30098" s="11"/>
      <c r="U30098" s="11"/>
      <c r="V30098" s="11"/>
      <c r="W30098" s="11"/>
      <c r="X30098" s="11"/>
      <c r="Y30098" s="11"/>
      <c r="Z30098" s="11"/>
      <c r="BE30098"/>
      <c r="BF30098"/>
      <c r="BG30098"/>
    </row>
    <row r="30099" spans="11:59" x14ac:dyDescent="0.25">
      <c r="K30099" s="11"/>
      <c r="L30099" s="11"/>
      <c r="N30099" s="11"/>
      <c r="O30099" s="11"/>
      <c r="P30099" s="11"/>
      <c r="Q30099" s="11"/>
      <c r="R30099" s="11"/>
      <c r="S30099" s="11"/>
      <c r="T30099" s="11"/>
      <c r="U30099" s="11"/>
      <c r="V30099" s="11"/>
      <c r="W30099" s="11"/>
      <c r="X30099" s="11"/>
      <c r="Y30099" s="11"/>
      <c r="Z30099" s="11"/>
      <c r="BE30099"/>
      <c r="BF30099"/>
      <c r="BG30099"/>
    </row>
    <row r="30100" spans="11:59" x14ac:dyDescent="0.25">
      <c r="K30100" s="11"/>
      <c r="L30100" s="11"/>
      <c r="N30100" s="11"/>
      <c r="O30100" s="11"/>
      <c r="P30100" s="11"/>
      <c r="Q30100" s="11"/>
      <c r="R30100" s="11"/>
      <c r="S30100" s="11"/>
      <c r="T30100" s="11"/>
      <c r="U30100" s="11"/>
      <c r="V30100" s="11"/>
      <c r="W30100" s="11"/>
      <c r="X30100" s="11"/>
      <c r="Y30100" s="11"/>
      <c r="Z30100" s="11"/>
      <c r="BE30100"/>
      <c r="BF30100"/>
      <c r="BG30100"/>
    </row>
    <row r="30101" spans="11:59" x14ac:dyDescent="0.25">
      <c r="K30101" s="11"/>
      <c r="L30101" s="11"/>
      <c r="N30101" s="11"/>
      <c r="O30101" s="11"/>
      <c r="P30101" s="11"/>
      <c r="Q30101" s="11"/>
      <c r="R30101" s="11"/>
      <c r="S30101" s="11"/>
      <c r="T30101" s="11"/>
      <c r="U30101" s="11"/>
      <c r="V30101" s="11"/>
      <c r="W30101" s="11"/>
      <c r="X30101" s="11"/>
      <c r="Y30101" s="11"/>
      <c r="Z30101" s="11"/>
      <c r="BE30101"/>
      <c r="BF30101"/>
      <c r="BG30101"/>
    </row>
    <row r="30102" spans="11:59" x14ac:dyDescent="0.25">
      <c r="K30102" s="11"/>
      <c r="L30102" s="11"/>
      <c r="N30102" s="11"/>
      <c r="O30102" s="11"/>
      <c r="P30102" s="11"/>
      <c r="Q30102" s="11"/>
      <c r="R30102" s="11"/>
      <c r="S30102" s="11"/>
      <c r="T30102" s="11"/>
      <c r="U30102" s="11"/>
      <c r="V30102" s="11"/>
      <c r="W30102" s="11"/>
      <c r="X30102" s="11"/>
      <c r="Y30102" s="11"/>
      <c r="Z30102" s="11"/>
      <c r="BE30102"/>
      <c r="BF30102"/>
      <c r="BG30102"/>
    </row>
    <row r="30103" spans="11:59" x14ac:dyDescent="0.25">
      <c r="K30103" s="11"/>
      <c r="L30103" s="11"/>
      <c r="N30103" s="11"/>
      <c r="O30103" s="11"/>
      <c r="P30103" s="11"/>
      <c r="Q30103" s="11"/>
      <c r="R30103" s="11"/>
      <c r="S30103" s="11"/>
      <c r="T30103" s="11"/>
      <c r="U30103" s="11"/>
      <c r="V30103" s="11"/>
      <c r="W30103" s="11"/>
      <c r="X30103" s="11"/>
      <c r="Y30103" s="11"/>
      <c r="Z30103" s="11"/>
      <c r="BE30103"/>
      <c r="BF30103"/>
      <c r="BG30103"/>
    </row>
    <row r="30104" spans="11:59" x14ac:dyDescent="0.25">
      <c r="K30104" s="11"/>
      <c r="L30104" s="11"/>
      <c r="N30104" s="11"/>
      <c r="O30104" s="11"/>
      <c r="P30104" s="11"/>
      <c r="Q30104" s="11"/>
      <c r="R30104" s="11"/>
      <c r="S30104" s="11"/>
      <c r="T30104" s="11"/>
      <c r="U30104" s="11"/>
      <c r="V30104" s="11"/>
      <c r="W30104" s="11"/>
      <c r="X30104" s="11"/>
      <c r="Y30104" s="11"/>
      <c r="Z30104" s="11"/>
      <c r="BE30104"/>
      <c r="BF30104"/>
      <c r="BG30104"/>
    </row>
    <row r="30105" spans="11:59" x14ac:dyDescent="0.25">
      <c r="K30105" s="11"/>
      <c r="L30105" s="11"/>
      <c r="N30105" s="11"/>
      <c r="O30105" s="11"/>
      <c r="P30105" s="11"/>
      <c r="Q30105" s="11"/>
      <c r="R30105" s="11"/>
      <c r="S30105" s="11"/>
      <c r="T30105" s="11"/>
      <c r="U30105" s="11"/>
      <c r="V30105" s="11"/>
      <c r="W30105" s="11"/>
      <c r="X30105" s="11"/>
      <c r="Y30105" s="11"/>
      <c r="Z30105" s="11"/>
      <c r="BE30105"/>
      <c r="BF30105"/>
      <c r="BG30105"/>
    </row>
    <row r="30106" spans="11:59" x14ac:dyDescent="0.25">
      <c r="K30106" s="11"/>
      <c r="L30106" s="11"/>
      <c r="N30106" s="11"/>
      <c r="O30106" s="11"/>
      <c r="P30106" s="11"/>
      <c r="Q30106" s="11"/>
      <c r="R30106" s="11"/>
      <c r="S30106" s="11"/>
      <c r="T30106" s="11"/>
      <c r="U30106" s="11"/>
      <c r="V30106" s="11"/>
      <c r="W30106" s="11"/>
      <c r="X30106" s="11"/>
      <c r="Y30106" s="11"/>
      <c r="Z30106" s="11"/>
      <c r="BE30106"/>
      <c r="BF30106"/>
      <c r="BG30106"/>
    </row>
    <row r="30107" spans="11:59" x14ac:dyDescent="0.25">
      <c r="K30107" s="11"/>
      <c r="L30107" s="11"/>
      <c r="N30107" s="11"/>
      <c r="O30107" s="11"/>
      <c r="P30107" s="11"/>
      <c r="Q30107" s="11"/>
      <c r="R30107" s="11"/>
      <c r="S30107" s="11"/>
      <c r="T30107" s="11"/>
      <c r="U30107" s="11"/>
      <c r="V30107" s="11"/>
      <c r="W30107" s="11"/>
      <c r="X30107" s="11"/>
      <c r="Y30107" s="11"/>
      <c r="Z30107" s="11"/>
      <c r="BE30107"/>
      <c r="BF30107"/>
      <c r="BG30107"/>
    </row>
    <row r="30108" spans="11:59" x14ac:dyDescent="0.25">
      <c r="K30108" s="11"/>
      <c r="L30108" s="11"/>
      <c r="N30108" s="11"/>
      <c r="O30108" s="11"/>
      <c r="P30108" s="11"/>
      <c r="Q30108" s="11"/>
      <c r="R30108" s="11"/>
      <c r="S30108" s="11"/>
      <c r="T30108" s="11"/>
      <c r="U30108" s="11"/>
      <c r="V30108" s="11"/>
      <c r="W30108" s="11"/>
      <c r="X30108" s="11"/>
      <c r="Y30108" s="11"/>
      <c r="Z30108" s="11"/>
      <c r="BE30108"/>
      <c r="BF30108"/>
      <c r="BG30108"/>
    </row>
    <row r="30109" spans="11:59" x14ac:dyDescent="0.25">
      <c r="K30109" s="11"/>
      <c r="L30109" s="11"/>
      <c r="N30109" s="11"/>
      <c r="O30109" s="11"/>
      <c r="P30109" s="11"/>
      <c r="Q30109" s="11"/>
      <c r="R30109" s="11"/>
      <c r="S30109" s="11"/>
      <c r="T30109" s="11"/>
      <c r="U30109" s="11"/>
      <c r="V30109" s="11"/>
      <c r="W30109" s="11"/>
      <c r="X30109" s="11"/>
      <c r="Y30109" s="11"/>
      <c r="Z30109" s="11"/>
      <c r="BE30109"/>
      <c r="BF30109"/>
      <c r="BG30109"/>
    </row>
    <row r="30110" spans="11:59" x14ac:dyDescent="0.25">
      <c r="K30110" s="11"/>
      <c r="L30110" s="11"/>
      <c r="N30110" s="11"/>
      <c r="O30110" s="11"/>
      <c r="P30110" s="11"/>
      <c r="Q30110" s="11"/>
      <c r="R30110" s="11"/>
      <c r="S30110" s="11"/>
      <c r="T30110" s="11"/>
      <c r="U30110" s="11"/>
      <c r="V30110" s="11"/>
      <c r="W30110" s="11"/>
      <c r="X30110" s="11"/>
      <c r="Y30110" s="11"/>
      <c r="Z30110" s="11"/>
      <c r="BE30110"/>
      <c r="BF30110"/>
      <c r="BG30110"/>
    </row>
    <row r="30111" spans="11:59" x14ac:dyDescent="0.25">
      <c r="K30111" s="11"/>
      <c r="L30111" s="11"/>
      <c r="N30111" s="11"/>
      <c r="O30111" s="11"/>
      <c r="P30111" s="11"/>
      <c r="Q30111" s="11"/>
      <c r="R30111" s="11"/>
      <c r="S30111" s="11"/>
      <c r="T30111" s="11"/>
      <c r="U30111" s="11"/>
      <c r="V30111" s="11"/>
      <c r="W30111" s="11"/>
      <c r="X30111" s="11"/>
      <c r="Y30111" s="11"/>
      <c r="Z30111" s="11"/>
      <c r="BE30111"/>
      <c r="BF30111"/>
      <c r="BG30111"/>
    </row>
    <row r="30112" spans="11:59" x14ac:dyDescent="0.25">
      <c r="K30112" s="11"/>
      <c r="L30112" s="11"/>
      <c r="N30112" s="11"/>
      <c r="O30112" s="11"/>
      <c r="P30112" s="11"/>
      <c r="Q30112" s="11"/>
      <c r="R30112" s="11"/>
      <c r="S30112" s="11"/>
      <c r="T30112" s="11"/>
      <c r="U30112" s="11"/>
      <c r="V30112" s="11"/>
      <c r="W30112" s="11"/>
      <c r="X30112" s="11"/>
      <c r="Y30112" s="11"/>
      <c r="Z30112" s="11"/>
      <c r="BE30112"/>
      <c r="BF30112"/>
      <c r="BG30112"/>
    </row>
    <row r="30113" spans="11:59" x14ac:dyDescent="0.25">
      <c r="K30113" s="11"/>
      <c r="L30113" s="11"/>
      <c r="N30113" s="11"/>
      <c r="O30113" s="11"/>
      <c r="P30113" s="11"/>
      <c r="Q30113" s="11"/>
      <c r="R30113" s="11"/>
      <c r="S30113" s="11"/>
      <c r="T30113" s="11"/>
      <c r="U30113" s="11"/>
      <c r="V30113" s="11"/>
      <c r="W30113" s="11"/>
      <c r="X30113" s="11"/>
      <c r="Y30113" s="11"/>
      <c r="Z30113" s="11"/>
      <c r="BE30113"/>
      <c r="BF30113"/>
      <c r="BG30113"/>
    </row>
    <row r="30114" spans="11:59" x14ac:dyDescent="0.25">
      <c r="K30114" s="11"/>
      <c r="L30114" s="11"/>
      <c r="N30114" s="11"/>
      <c r="O30114" s="11"/>
      <c r="P30114" s="11"/>
      <c r="Q30114" s="11"/>
      <c r="R30114" s="11"/>
      <c r="S30114" s="11"/>
      <c r="T30114" s="11"/>
      <c r="U30114" s="11"/>
      <c r="V30114" s="11"/>
      <c r="W30114" s="11"/>
      <c r="X30114" s="11"/>
      <c r="Y30114" s="11"/>
      <c r="Z30114" s="11"/>
      <c r="BE30114"/>
      <c r="BF30114"/>
      <c r="BG30114"/>
    </row>
    <row r="30115" spans="11:59" x14ac:dyDescent="0.25">
      <c r="K30115" s="11"/>
      <c r="L30115" s="11"/>
      <c r="N30115" s="11"/>
      <c r="O30115" s="11"/>
      <c r="P30115" s="11"/>
      <c r="Q30115" s="11"/>
      <c r="R30115" s="11"/>
      <c r="S30115" s="11"/>
      <c r="T30115" s="11"/>
      <c r="U30115" s="11"/>
      <c r="V30115" s="11"/>
      <c r="W30115" s="11"/>
      <c r="X30115" s="11"/>
      <c r="Y30115" s="11"/>
      <c r="Z30115" s="11"/>
      <c r="BE30115"/>
      <c r="BF30115"/>
      <c r="BG30115"/>
    </row>
    <row r="30116" spans="11:59" x14ac:dyDescent="0.25">
      <c r="K30116" s="11"/>
      <c r="L30116" s="11"/>
      <c r="N30116" s="11"/>
      <c r="O30116" s="11"/>
      <c r="P30116" s="11"/>
      <c r="Q30116" s="11"/>
      <c r="R30116" s="11"/>
      <c r="S30116" s="11"/>
      <c r="T30116" s="11"/>
      <c r="U30116" s="11"/>
      <c r="V30116" s="11"/>
      <c r="W30116" s="11"/>
      <c r="X30116" s="11"/>
      <c r="Y30116" s="11"/>
      <c r="Z30116" s="11"/>
      <c r="BE30116"/>
      <c r="BF30116"/>
      <c r="BG30116"/>
    </row>
    <row r="30117" spans="11:59" x14ac:dyDescent="0.25">
      <c r="K30117" s="11"/>
      <c r="L30117" s="11"/>
      <c r="N30117" s="11"/>
      <c r="O30117" s="11"/>
      <c r="P30117" s="11"/>
      <c r="Q30117" s="11"/>
      <c r="R30117" s="11"/>
      <c r="S30117" s="11"/>
      <c r="T30117" s="11"/>
      <c r="U30117" s="11"/>
      <c r="V30117" s="11"/>
      <c r="W30117" s="11"/>
      <c r="X30117" s="11"/>
      <c r="Y30117" s="11"/>
      <c r="Z30117" s="11"/>
      <c r="BE30117"/>
      <c r="BF30117"/>
      <c r="BG30117"/>
    </row>
    <row r="30118" spans="11:59" x14ac:dyDescent="0.25">
      <c r="K30118" s="11"/>
      <c r="L30118" s="11"/>
      <c r="N30118" s="11"/>
      <c r="O30118" s="11"/>
      <c r="P30118" s="11"/>
      <c r="Q30118" s="11"/>
      <c r="R30118" s="11"/>
      <c r="S30118" s="11"/>
      <c r="T30118" s="11"/>
      <c r="U30118" s="11"/>
      <c r="V30118" s="11"/>
      <c r="W30118" s="11"/>
      <c r="X30118" s="11"/>
      <c r="Y30118" s="11"/>
      <c r="Z30118" s="11"/>
      <c r="BE30118"/>
      <c r="BF30118"/>
      <c r="BG30118"/>
    </row>
    <row r="30119" spans="11:59" x14ac:dyDescent="0.25">
      <c r="K30119" s="11"/>
      <c r="L30119" s="11"/>
      <c r="N30119" s="11"/>
      <c r="O30119" s="11"/>
      <c r="P30119" s="11"/>
      <c r="Q30119" s="11"/>
      <c r="R30119" s="11"/>
      <c r="S30119" s="11"/>
      <c r="T30119" s="11"/>
      <c r="U30119" s="11"/>
      <c r="V30119" s="11"/>
      <c r="W30119" s="11"/>
      <c r="X30119" s="11"/>
      <c r="Y30119" s="11"/>
      <c r="Z30119" s="11"/>
      <c r="BE30119"/>
      <c r="BF30119"/>
      <c r="BG30119"/>
    </row>
    <row r="30120" spans="11:59" x14ac:dyDescent="0.25">
      <c r="K30120" s="11"/>
      <c r="L30120" s="11"/>
      <c r="N30120" s="11"/>
      <c r="O30120" s="11"/>
      <c r="P30120" s="11"/>
      <c r="Q30120" s="11"/>
      <c r="R30120" s="11"/>
      <c r="S30120" s="11"/>
      <c r="T30120" s="11"/>
      <c r="U30120" s="11"/>
      <c r="V30120" s="11"/>
      <c r="W30120" s="11"/>
      <c r="X30120" s="11"/>
      <c r="Y30120" s="11"/>
      <c r="Z30120" s="11"/>
      <c r="BE30120"/>
      <c r="BF30120"/>
      <c r="BG30120"/>
    </row>
    <row r="30121" spans="11:59" x14ac:dyDescent="0.25">
      <c r="K30121" s="11"/>
      <c r="L30121" s="11"/>
      <c r="N30121" s="11"/>
      <c r="O30121" s="11"/>
      <c r="P30121" s="11"/>
      <c r="Q30121" s="11"/>
      <c r="R30121" s="11"/>
      <c r="S30121" s="11"/>
      <c r="T30121" s="11"/>
      <c r="U30121" s="11"/>
      <c r="V30121" s="11"/>
      <c r="W30121" s="11"/>
      <c r="X30121" s="11"/>
      <c r="Y30121" s="11"/>
      <c r="Z30121" s="11"/>
      <c r="BE30121"/>
      <c r="BF30121"/>
      <c r="BG30121"/>
    </row>
    <row r="30122" spans="11:59" x14ac:dyDescent="0.25">
      <c r="K30122" s="11"/>
      <c r="L30122" s="11"/>
      <c r="N30122" s="11"/>
      <c r="O30122" s="11"/>
      <c r="P30122" s="11"/>
      <c r="Q30122" s="11"/>
      <c r="R30122" s="11"/>
      <c r="S30122" s="11"/>
      <c r="T30122" s="11"/>
      <c r="U30122" s="11"/>
      <c r="V30122" s="11"/>
      <c r="W30122" s="11"/>
      <c r="X30122" s="11"/>
      <c r="Y30122" s="11"/>
      <c r="Z30122" s="11"/>
      <c r="BE30122"/>
      <c r="BF30122"/>
      <c r="BG30122"/>
    </row>
    <row r="30123" spans="11:59" x14ac:dyDescent="0.25">
      <c r="K30123" s="11"/>
      <c r="L30123" s="11"/>
      <c r="N30123" s="11"/>
      <c r="O30123" s="11"/>
      <c r="P30123" s="11"/>
      <c r="Q30123" s="11"/>
      <c r="R30123" s="11"/>
      <c r="S30123" s="11"/>
      <c r="T30123" s="11"/>
      <c r="U30123" s="11"/>
      <c r="V30123" s="11"/>
      <c r="W30123" s="11"/>
      <c r="X30123" s="11"/>
      <c r="Y30123" s="11"/>
      <c r="Z30123" s="11"/>
      <c r="BE30123"/>
      <c r="BF30123"/>
      <c r="BG30123"/>
    </row>
    <row r="30124" spans="11:59" x14ac:dyDescent="0.25">
      <c r="K30124" s="11"/>
      <c r="L30124" s="11"/>
      <c r="N30124" s="11"/>
      <c r="O30124" s="11"/>
      <c r="P30124" s="11"/>
      <c r="Q30124" s="11"/>
      <c r="R30124" s="11"/>
      <c r="S30124" s="11"/>
      <c r="T30124" s="11"/>
      <c r="U30124" s="11"/>
      <c r="V30124" s="11"/>
      <c r="W30124" s="11"/>
      <c r="X30124" s="11"/>
      <c r="Y30124" s="11"/>
      <c r="Z30124" s="11"/>
      <c r="BE30124"/>
      <c r="BF30124"/>
      <c r="BG30124"/>
    </row>
    <row r="30125" spans="11:59" x14ac:dyDescent="0.25">
      <c r="K30125" s="11"/>
      <c r="L30125" s="11"/>
      <c r="N30125" s="11"/>
      <c r="O30125" s="11"/>
      <c r="P30125" s="11"/>
      <c r="Q30125" s="11"/>
      <c r="R30125" s="11"/>
      <c r="S30125" s="11"/>
      <c r="T30125" s="11"/>
      <c r="U30125" s="11"/>
      <c r="V30125" s="11"/>
      <c r="W30125" s="11"/>
      <c r="X30125" s="11"/>
      <c r="Y30125" s="11"/>
      <c r="Z30125" s="11"/>
      <c r="BE30125"/>
      <c r="BF30125"/>
      <c r="BG30125"/>
    </row>
    <row r="30126" spans="11:59" x14ac:dyDescent="0.25">
      <c r="K30126" s="11"/>
      <c r="L30126" s="11"/>
      <c r="N30126" s="11"/>
      <c r="O30126" s="11"/>
      <c r="P30126" s="11"/>
      <c r="Q30126" s="11"/>
      <c r="R30126" s="11"/>
      <c r="S30126" s="11"/>
      <c r="T30126" s="11"/>
      <c r="U30126" s="11"/>
      <c r="V30126" s="11"/>
      <c r="W30126" s="11"/>
      <c r="X30126" s="11"/>
      <c r="Y30126" s="11"/>
      <c r="Z30126" s="11"/>
      <c r="BE30126"/>
      <c r="BF30126"/>
      <c r="BG30126"/>
    </row>
    <row r="30127" spans="11:59" x14ac:dyDescent="0.25">
      <c r="K30127" s="11"/>
      <c r="L30127" s="11"/>
      <c r="N30127" s="11"/>
      <c r="O30127" s="11"/>
      <c r="P30127" s="11"/>
      <c r="Q30127" s="11"/>
      <c r="R30127" s="11"/>
      <c r="S30127" s="11"/>
      <c r="T30127" s="11"/>
      <c r="U30127" s="11"/>
      <c r="V30127" s="11"/>
      <c r="W30127" s="11"/>
      <c r="X30127" s="11"/>
      <c r="Y30127" s="11"/>
      <c r="Z30127" s="11"/>
      <c r="BE30127"/>
      <c r="BF30127"/>
      <c r="BG30127"/>
    </row>
    <row r="30128" spans="11:59" x14ac:dyDescent="0.25">
      <c r="K30128" s="11"/>
      <c r="L30128" s="11"/>
      <c r="N30128" s="11"/>
      <c r="O30128" s="11"/>
      <c r="P30128" s="11"/>
      <c r="Q30128" s="11"/>
      <c r="R30128" s="11"/>
      <c r="S30128" s="11"/>
      <c r="T30128" s="11"/>
      <c r="U30128" s="11"/>
      <c r="V30128" s="11"/>
      <c r="W30128" s="11"/>
      <c r="X30128" s="11"/>
      <c r="Y30128" s="11"/>
      <c r="Z30128" s="11"/>
      <c r="BE30128"/>
      <c r="BF30128"/>
      <c r="BG30128"/>
    </row>
    <row r="30129" spans="11:59" x14ac:dyDescent="0.25">
      <c r="K30129" s="11"/>
      <c r="L30129" s="11"/>
      <c r="N30129" s="11"/>
      <c r="O30129" s="11"/>
      <c r="P30129" s="11"/>
      <c r="Q30129" s="11"/>
      <c r="R30129" s="11"/>
      <c r="S30129" s="11"/>
      <c r="T30129" s="11"/>
      <c r="U30129" s="11"/>
      <c r="V30129" s="11"/>
      <c r="W30129" s="11"/>
      <c r="X30129" s="11"/>
      <c r="Y30129" s="11"/>
      <c r="Z30129" s="11"/>
      <c r="BE30129"/>
      <c r="BF30129"/>
      <c r="BG30129"/>
    </row>
    <row r="30130" spans="11:59" x14ac:dyDescent="0.25">
      <c r="K30130" s="11"/>
      <c r="L30130" s="11"/>
      <c r="N30130" s="11"/>
      <c r="O30130" s="11"/>
      <c r="P30130" s="11"/>
      <c r="Q30130" s="11"/>
      <c r="R30130" s="11"/>
      <c r="S30130" s="11"/>
      <c r="T30130" s="11"/>
      <c r="U30130" s="11"/>
      <c r="V30130" s="11"/>
      <c r="W30130" s="11"/>
      <c r="X30130" s="11"/>
      <c r="Y30130" s="11"/>
      <c r="Z30130" s="11"/>
      <c r="BE30130"/>
      <c r="BF30130"/>
      <c r="BG30130"/>
    </row>
    <row r="30131" spans="11:59" x14ac:dyDescent="0.25">
      <c r="K30131" s="11"/>
      <c r="L30131" s="11"/>
      <c r="N30131" s="11"/>
      <c r="O30131" s="11"/>
      <c r="P30131" s="11"/>
      <c r="Q30131" s="11"/>
      <c r="R30131" s="11"/>
      <c r="S30131" s="11"/>
      <c r="T30131" s="11"/>
      <c r="U30131" s="11"/>
      <c r="V30131" s="11"/>
      <c r="W30131" s="11"/>
      <c r="X30131" s="11"/>
      <c r="Y30131" s="11"/>
      <c r="Z30131" s="11"/>
      <c r="BE30131"/>
      <c r="BF30131"/>
      <c r="BG30131"/>
    </row>
    <row r="30132" spans="11:59" x14ac:dyDescent="0.25">
      <c r="K30132" s="11"/>
      <c r="L30132" s="11"/>
      <c r="N30132" s="11"/>
      <c r="O30132" s="11"/>
      <c r="P30132" s="11"/>
      <c r="Q30132" s="11"/>
      <c r="R30132" s="11"/>
      <c r="S30132" s="11"/>
      <c r="T30132" s="11"/>
      <c r="U30132" s="11"/>
      <c r="V30132" s="11"/>
      <c r="W30132" s="11"/>
      <c r="X30132" s="11"/>
      <c r="Y30132" s="11"/>
      <c r="Z30132" s="11"/>
      <c r="BE30132"/>
      <c r="BF30132"/>
      <c r="BG30132"/>
    </row>
    <row r="30133" spans="11:59" x14ac:dyDescent="0.25">
      <c r="K30133" s="11"/>
      <c r="L30133" s="11"/>
      <c r="N30133" s="11"/>
      <c r="O30133" s="11"/>
      <c r="P30133" s="11"/>
      <c r="Q30133" s="11"/>
      <c r="R30133" s="11"/>
      <c r="S30133" s="11"/>
      <c r="T30133" s="11"/>
      <c r="U30133" s="11"/>
      <c r="V30133" s="11"/>
      <c r="W30133" s="11"/>
      <c r="X30133" s="11"/>
      <c r="Y30133" s="11"/>
      <c r="Z30133" s="11"/>
      <c r="BE30133"/>
      <c r="BF30133"/>
      <c r="BG30133"/>
    </row>
    <row r="30134" spans="11:59" x14ac:dyDescent="0.25">
      <c r="K30134" s="11"/>
      <c r="L30134" s="11"/>
      <c r="N30134" s="11"/>
      <c r="O30134" s="11"/>
      <c r="P30134" s="11"/>
      <c r="Q30134" s="11"/>
      <c r="R30134" s="11"/>
      <c r="S30134" s="11"/>
      <c r="T30134" s="11"/>
      <c r="U30134" s="11"/>
      <c r="V30134" s="11"/>
      <c r="W30134" s="11"/>
      <c r="X30134" s="11"/>
      <c r="Y30134" s="11"/>
      <c r="Z30134" s="11"/>
      <c r="BE30134"/>
      <c r="BF30134"/>
      <c r="BG30134"/>
    </row>
    <row r="30135" spans="11:59" x14ac:dyDescent="0.25">
      <c r="K30135" s="11"/>
      <c r="L30135" s="11"/>
      <c r="N30135" s="11"/>
      <c r="O30135" s="11"/>
      <c r="P30135" s="11"/>
      <c r="Q30135" s="11"/>
      <c r="R30135" s="11"/>
      <c r="S30135" s="11"/>
      <c r="T30135" s="11"/>
      <c r="U30135" s="11"/>
      <c r="V30135" s="11"/>
      <c r="W30135" s="11"/>
      <c r="X30135" s="11"/>
      <c r="Y30135" s="11"/>
      <c r="Z30135" s="11"/>
      <c r="BE30135"/>
      <c r="BF30135"/>
      <c r="BG30135"/>
    </row>
    <row r="30136" spans="11:59" x14ac:dyDescent="0.25">
      <c r="K30136" s="11"/>
      <c r="L30136" s="11"/>
      <c r="N30136" s="11"/>
      <c r="O30136" s="11"/>
      <c r="P30136" s="11"/>
      <c r="Q30136" s="11"/>
      <c r="R30136" s="11"/>
      <c r="S30136" s="11"/>
      <c r="T30136" s="11"/>
      <c r="U30136" s="11"/>
      <c r="V30136" s="11"/>
      <c r="W30136" s="11"/>
      <c r="X30136" s="11"/>
      <c r="Y30136" s="11"/>
      <c r="Z30136" s="11"/>
      <c r="BE30136"/>
      <c r="BF30136"/>
      <c r="BG30136"/>
    </row>
    <row r="30137" spans="11:59" x14ac:dyDescent="0.25">
      <c r="K30137" s="11"/>
      <c r="L30137" s="11"/>
      <c r="N30137" s="11"/>
      <c r="O30137" s="11"/>
      <c r="P30137" s="11"/>
      <c r="Q30137" s="11"/>
      <c r="R30137" s="11"/>
      <c r="S30137" s="11"/>
      <c r="T30137" s="11"/>
      <c r="U30137" s="11"/>
      <c r="V30137" s="11"/>
      <c r="W30137" s="11"/>
      <c r="X30137" s="11"/>
      <c r="Y30137" s="11"/>
      <c r="Z30137" s="11"/>
      <c r="BE30137"/>
      <c r="BF30137"/>
      <c r="BG30137"/>
    </row>
    <row r="30138" spans="11:59" x14ac:dyDescent="0.25">
      <c r="K30138" s="11"/>
      <c r="L30138" s="11"/>
      <c r="N30138" s="11"/>
      <c r="O30138" s="11"/>
      <c r="P30138" s="11"/>
      <c r="Q30138" s="11"/>
      <c r="R30138" s="11"/>
      <c r="S30138" s="11"/>
      <c r="T30138" s="11"/>
      <c r="U30138" s="11"/>
      <c r="V30138" s="11"/>
      <c r="W30138" s="11"/>
      <c r="X30138" s="11"/>
      <c r="Y30138" s="11"/>
      <c r="Z30138" s="11"/>
      <c r="BE30138"/>
      <c r="BF30138"/>
      <c r="BG30138"/>
    </row>
    <row r="30139" spans="11:59" x14ac:dyDescent="0.25">
      <c r="K30139" s="11"/>
      <c r="L30139" s="11"/>
      <c r="N30139" s="11"/>
      <c r="O30139" s="11"/>
      <c r="P30139" s="11"/>
      <c r="Q30139" s="11"/>
      <c r="R30139" s="11"/>
      <c r="S30139" s="11"/>
      <c r="T30139" s="11"/>
      <c r="U30139" s="11"/>
      <c r="V30139" s="11"/>
      <c r="W30139" s="11"/>
      <c r="X30139" s="11"/>
      <c r="Y30139" s="11"/>
      <c r="Z30139" s="11"/>
      <c r="BE30139"/>
      <c r="BF30139"/>
      <c r="BG30139"/>
    </row>
    <row r="30140" spans="11:59" x14ac:dyDescent="0.25">
      <c r="K30140" s="11"/>
      <c r="L30140" s="11"/>
      <c r="N30140" s="11"/>
      <c r="O30140" s="11"/>
      <c r="P30140" s="11"/>
      <c r="Q30140" s="11"/>
      <c r="R30140" s="11"/>
      <c r="S30140" s="11"/>
      <c r="T30140" s="11"/>
      <c r="U30140" s="11"/>
      <c r="V30140" s="11"/>
      <c r="W30140" s="11"/>
      <c r="X30140" s="11"/>
      <c r="Y30140" s="11"/>
      <c r="Z30140" s="11"/>
      <c r="BE30140"/>
      <c r="BF30140"/>
      <c r="BG30140"/>
    </row>
    <row r="30141" spans="11:59" x14ac:dyDescent="0.25">
      <c r="K30141" s="11"/>
      <c r="L30141" s="11"/>
      <c r="N30141" s="11"/>
      <c r="O30141" s="11"/>
      <c r="P30141" s="11"/>
      <c r="Q30141" s="11"/>
      <c r="R30141" s="11"/>
      <c r="S30141" s="11"/>
      <c r="T30141" s="11"/>
      <c r="U30141" s="11"/>
      <c r="V30141" s="11"/>
      <c r="W30141" s="11"/>
      <c r="X30141" s="11"/>
      <c r="Y30141" s="11"/>
      <c r="Z30141" s="11"/>
      <c r="BE30141"/>
      <c r="BF30141"/>
      <c r="BG30141"/>
    </row>
    <row r="30142" spans="11:59" x14ac:dyDescent="0.25">
      <c r="K30142" s="11"/>
      <c r="L30142" s="11"/>
      <c r="N30142" s="11"/>
      <c r="O30142" s="11"/>
      <c r="P30142" s="11"/>
      <c r="Q30142" s="11"/>
      <c r="R30142" s="11"/>
      <c r="S30142" s="11"/>
      <c r="T30142" s="11"/>
      <c r="U30142" s="11"/>
      <c r="V30142" s="11"/>
      <c r="W30142" s="11"/>
      <c r="X30142" s="11"/>
      <c r="Y30142" s="11"/>
      <c r="Z30142" s="11"/>
      <c r="BE30142"/>
      <c r="BF30142"/>
      <c r="BG30142"/>
    </row>
    <row r="30143" spans="11:59" x14ac:dyDescent="0.25">
      <c r="K30143" s="11"/>
      <c r="L30143" s="11"/>
      <c r="N30143" s="11"/>
      <c r="O30143" s="11"/>
      <c r="P30143" s="11"/>
      <c r="Q30143" s="11"/>
      <c r="R30143" s="11"/>
      <c r="S30143" s="11"/>
      <c r="T30143" s="11"/>
      <c r="U30143" s="11"/>
      <c r="V30143" s="11"/>
      <c r="W30143" s="11"/>
      <c r="X30143" s="11"/>
      <c r="Y30143" s="11"/>
      <c r="Z30143" s="11"/>
      <c r="BE30143"/>
      <c r="BF30143"/>
      <c r="BG30143"/>
    </row>
    <row r="30144" spans="11:59" x14ac:dyDescent="0.25">
      <c r="K30144" s="11"/>
      <c r="L30144" s="11"/>
      <c r="N30144" s="11"/>
      <c r="O30144" s="11"/>
      <c r="P30144" s="11"/>
      <c r="Q30144" s="11"/>
      <c r="R30144" s="11"/>
      <c r="S30144" s="11"/>
      <c r="T30144" s="11"/>
      <c r="U30144" s="11"/>
      <c r="V30144" s="11"/>
      <c r="W30144" s="11"/>
      <c r="X30144" s="11"/>
      <c r="Y30144" s="11"/>
      <c r="Z30144" s="11"/>
      <c r="BE30144"/>
      <c r="BF30144"/>
      <c r="BG30144"/>
    </row>
    <row r="30145" spans="11:59" x14ac:dyDescent="0.25">
      <c r="K30145" s="11"/>
      <c r="L30145" s="11"/>
      <c r="N30145" s="11"/>
      <c r="O30145" s="11"/>
      <c r="P30145" s="11"/>
      <c r="Q30145" s="11"/>
      <c r="R30145" s="11"/>
      <c r="S30145" s="11"/>
      <c r="T30145" s="11"/>
      <c r="U30145" s="11"/>
      <c r="V30145" s="11"/>
      <c r="W30145" s="11"/>
      <c r="X30145" s="11"/>
      <c r="Y30145" s="11"/>
      <c r="Z30145" s="11"/>
      <c r="BE30145"/>
      <c r="BF30145"/>
      <c r="BG30145"/>
    </row>
    <row r="30146" spans="11:59" x14ac:dyDescent="0.25">
      <c r="K30146" s="11"/>
      <c r="L30146" s="11"/>
      <c r="N30146" s="11"/>
      <c r="O30146" s="11"/>
      <c r="P30146" s="11"/>
      <c r="Q30146" s="11"/>
      <c r="R30146" s="11"/>
      <c r="S30146" s="11"/>
      <c r="T30146" s="11"/>
      <c r="U30146" s="11"/>
      <c r="V30146" s="11"/>
      <c r="W30146" s="11"/>
      <c r="X30146" s="11"/>
      <c r="Y30146" s="11"/>
      <c r="Z30146" s="11"/>
      <c r="BE30146"/>
      <c r="BF30146"/>
      <c r="BG30146"/>
    </row>
    <row r="30147" spans="11:59" x14ac:dyDescent="0.25">
      <c r="K30147" s="11"/>
      <c r="L30147" s="11"/>
      <c r="N30147" s="11"/>
      <c r="O30147" s="11"/>
      <c r="P30147" s="11"/>
      <c r="Q30147" s="11"/>
      <c r="R30147" s="11"/>
      <c r="S30147" s="11"/>
      <c r="T30147" s="11"/>
      <c r="U30147" s="11"/>
      <c r="V30147" s="11"/>
      <c r="W30147" s="11"/>
      <c r="X30147" s="11"/>
      <c r="Y30147" s="11"/>
      <c r="Z30147" s="11"/>
      <c r="BE30147"/>
      <c r="BF30147"/>
      <c r="BG30147"/>
    </row>
    <row r="30148" spans="11:59" x14ac:dyDescent="0.25">
      <c r="K30148" s="11"/>
      <c r="L30148" s="11"/>
      <c r="N30148" s="11"/>
      <c r="O30148" s="11"/>
      <c r="P30148" s="11"/>
      <c r="Q30148" s="11"/>
      <c r="R30148" s="11"/>
      <c r="S30148" s="11"/>
      <c r="T30148" s="11"/>
      <c r="U30148" s="11"/>
      <c r="V30148" s="11"/>
      <c r="W30148" s="11"/>
      <c r="X30148" s="11"/>
      <c r="Y30148" s="11"/>
      <c r="Z30148" s="11"/>
      <c r="BE30148"/>
      <c r="BF30148"/>
      <c r="BG30148"/>
    </row>
    <row r="30149" spans="11:59" x14ac:dyDescent="0.25">
      <c r="K30149" s="11"/>
      <c r="L30149" s="11"/>
      <c r="N30149" s="11"/>
      <c r="O30149" s="11"/>
      <c r="P30149" s="11"/>
      <c r="Q30149" s="11"/>
      <c r="R30149" s="11"/>
      <c r="S30149" s="11"/>
      <c r="T30149" s="11"/>
      <c r="U30149" s="11"/>
      <c r="V30149" s="11"/>
      <c r="W30149" s="11"/>
      <c r="X30149" s="11"/>
      <c r="Y30149" s="11"/>
      <c r="Z30149" s="11"/>
      <c r="BE30149"/>
      <c r="BF30149"/>
      <c r="BG30149"/>
    </row>
    <row r="30150" spans="11:59" x14ac:dyDescent="0.25">
      <c r="K30150" s="11"/>
      <c r="L30150" s="11"/>
      <c r="N30150" s="11"/>
      <c r="O30150" s="11"/>
      <c r="P30150" s="11"/>
      <c r="Q30150" s="11"/>
      <c r="R30150" s="11"/>
      <c r="S30150" s="11"/>
      <c r="T30150" s="11"/>
      <c r="U30150" s="11"/>
      <c r="V30150" s="11"/>
      <c r="W30150" s="11"/>
      <c r="X30150" s="11"/>
      <c r="Y30150" s="11"/>
      <c r="Z30150" s="11"/>
      <c r="BE30150"/>
      <c r="BF30150"/>
      <c r="BG30150"/>
    </row>
    <row r="30151" spans="11:59" x14ac:dyDescent="0.25">
      <c r="K30151" s="11"/>
      <c r="L30151" s="11"/>
      <c r="N30151" s="11"/>
      <c r="O30151" s="11"/>
      <c r="P30151" s="11"/>
      <c r="Q30151" s="11"/>
      <c r="R30151" s="11"/>
      <c r="S30151" s="11"/>
      <c r="T30151" s="11"/>
      <c r="U30151" s="11"/>
      <c r="V30151" s="11"/>
      <c r="W30151" s="11"/>
      <c r="X30151" s="11"/>
      <c r="Y30151" s="11"/>
      <c r="Z30151" s="11"/>
      <c r="BE30151"/>
      <c r="BF30151"/>
      <c r="BG30151"/>
    </row>
    <row r="30152" spans="11:59" x14ac:dyDescent="0.25">
      <c r="K30152" s="11"/>
      <c r="L30152" s="11"/>
      <c r="N30152" s="11"/>
      <c r="O30152" s="11"/>
      <c r="P30152" s="11"/>
      <c r="Q30152" s="11"/>
      <c r="R30152" s="11"/>
      <c r="S30152" s="11"/>
      <c r="T30152" s="11"/>
      <c r="U30152" s="11"/>
      <c r="V30152" s="11"/>
      <c r="W30152" s="11"/>
      <c r="X30152" s="11"/>
      <c r="Y30152" s="11"/>
      <c r="Z30152" s="11"/>
      <c r="BE30152"/>
      <c r="BF30152"/>
      <c r="BG30152"/>
    </row>
    <row r="30153" spans="11:59" x14ac:dyDescent="0.25">
      <c r="K30153" s="11"/>
      <c r="L30153" s="11"/>
      <c r="N30153" s="11"/>
      <c r="O30153" s="11"/>
      <c r="P30153" s="11"/>
      <c r="Q30153" s="11"/>
      <c r="R30153" s="11"/>
      <c r="S30153" s="11"/>
      <c r="T30153" s="11"/>
      <c r="U30153" s="11"/>
      <c r="V30153" s="11"/>
      <c r="W30153" s="11"/>
      <c r="X30153" s="11"/>
      <c r="Y30153" s="11"/>
      <c r="Z30153" s="11"/>
      <c r="BE30153"/>
      <c r="BF30153"/>
      <c r="BG30153"/>
    </row>
    <row r="30154" spans="11:59" x14ac:dyDescent="0.25">
      <c r="K30154" s="11"/>
      <c r="L30154" s="11"/>
      <c r="N30154" s="11"/>
      <c r="O30154" s="11"/>
      <c r="P30154" s="11"/>
      <c r="Q30154" s="11"/>
      <c r="R30154" s="11"/>
      <c r="S30154" s="11"/>
      <c r="T30154" s="11"/>
      <c r="U30154" s="11"/>
      <c r="V30154" s="11"/>
      <c r="W30154" s="11"/>
      <c r="X30154" s="11"/>
      <c r="Y30154" s="11"/>
      <c r="Z30154" s="11"/>
      <c r="BE30154"/>
      <c r="BF30154"/>
      <c r="BG30154"/>
    </row>
    <row r="30155" spans="11:59" x14ac:dyDescent="0.25">
      <c r="K30155" s="11"/>
      <c r="L30155" s="11"/>
      <c r="N30155" s="11"/>
      <c r="O30155" s="11"/>
      <c r="P30155" s="11"/>
      <c r="Q30155" s="11"/>
      <c r="R30155" s="11"/>
      <c r="S30155" s="11"/>
      <c r="T30155" s="11"/>
      <c r="U30155" s="11"/>
      <c r="V30155" s="11"/>
      <c r="W30155" s="11"/>
      <c r="X30155" s="11"/>
      <c r="Y30155" s="11"/>
      <c r="Z30155" s="11"/>
      <c r="BE30155"/>
      <c r="BF30155"/>
      <c r="BG30155"/>
    </row>
    <row r="30156" spans="11:59" x14ac:dyDescent="0.25">
      <c r="K30156" s="11"/>
      <c r="L30156" s="11"/>
      <c r="N30156" s="11"/>
      <c r="O30156" s="11"/>
      <c r="P30156" s="11"/>
      <c r="Q30156" s="11"/>
      <c r="R30156" s="11"/>
      <c r="S30156" s="11"/>
      <c r="T30156" s="11"/>
      <c r="U30156" s="11"/>
      <c r="V30156" s="11"/>
      <c r="W30156" s="11"/>
      <c r="X30156" s="11"/>
      <c r="Y30156" s="11"/>
      <c r="Z30156" s="11"/>
      <c r="BE30156"/>
      <c r="BF30156"/>
      <c r="BG30156"/>
    </row>
    <row r="30157" spans="11:59" x14ac:dyDescent="0.25">
      <c r="K30157" s="11"/>
      <c r="L30157" s="11"/>
      <c r="N30157" s="11"/>
      <c r="O30157" s="11"/>
      <c r="P30157" s="11"/>
      <c r="Q30157" s="11"/>
      <c r="R30157" s="11"/>
      <c r="S30157" s="11"/>
      <c r="T30157" s="11"/>
      <c r="U30157" s="11"/>
      <c r="V30157" s="11"/>
      <c r="W30157" s="11"/>
      <c r="X30157" s="11"/>
      <c r="Y30157" s="11"/>
      <c r="Z30157" s="11"/>
      <c r="BE30157"/>
      <c r="BF30157"/>
      <c r="BG30157"/>
    </row>
    <row r="30158" spans="11:59" x14ac:dyDescent="0.25">
      <c r="K30158" s="11"/>
      <c r="L30158" s="11"/>
      <c r="N30158" s="11"/>
      <c r="O30158" s="11"/>
      <c r="P30158" s="11"/>
      <c r="Q30158" s="11"/>
      <c r="R30158" s="11"/>
      <c r="S30158" s="11"/>
      <c r="T30158" s="11"/>
      <c r="U30158" s="11"/>
      <c r="V30158" s="11"/>
      <c r="W30158" s="11"/>
      <c r="X30158" s="11"/>
      <c r="Y30158" s="11"/>
      <c r="Z30158" s="11"/>
      <c r="BE30158"/>
      <c r="BF30158"/>
      <c r="BG30158"/>
    </row>
    <row r="30159" spans="11:59" x14ac:dyDescent="0.25">
      <c r="K30159" s="11"/>
      <c r="L30159" s="11"/>
      <c r="N30159" s="11"/>
      <c r="O30159" s="11"/>
      <c r="P30159" s="11"/>
      <c r="Q30159" s="11"/>
      <c r="R30159" s="11"/>
      <c r="S30159" s="11"/>
      <c r="T30159" s="11"/>
      <c r="U30159" s="11"/>
      <c r="V30159" s="11"/>
      <c r="W30159" s="11"/>
      <c r="X30159" s="11"/>
      <c r="Y30159" s="11"/>
      <c r="Z30159" s="11"/>
      <c r="BE30159"/>
      <c r="BF30159"/>
      <c r="BG30159"/>
    </row>
    <row r="30160" spans="11:59" x14ac:dyDescent="0.25">
      <c r="K30160" s="11"/>
      <c r="L30160" s="11"/>
      <c r="N30160" s="11"/>
      <c r="O30160" s="11"/>
      <c r="P30160" s="11"/>
      <c r="Q30160" s="11"/>
      <c r="R30160" s="11"/>
      <c r="S30160" s="11"/>
      <c r="T30160" s="11"/>
      <c r="U30160" s="11"/>
      <c r="V30160" s="11"/>
      <c r="W30160" s="11"/>
      <c r="X30160" s="11"/>
      <c r="Y30160" s="11"/>
      <c r="Z30160" s="11"/>
      <c r="BE30160"/>
      <c r="BF30160"/>
      <c r="BG30160"/>
    </row>
    <row r="30161" spans="11:59" x14ac:dyDescent="0.25">
      <c r="K30161" s="11"/>
      <c r="L30161" s="11"/>
      <c r="N30161" s="11"/>
      <c r="O30161" s="11"/>
      <c r="P30161" s="11"/>
      <c r="Q30161" s="11"/>
      <c r="R30161" s="11"/>
      <c r="S30161" s="11"/>
      <c r="T30161" s="11"/>
      <c r="U30161" s="11"/>
      <c r="V30161" s="11"/>
      <c r="W30161" s="11"/>
      <c r="X30161" s="11"/>
      <c r="Y30161" s="11"/>
      <c r="Z30161" s="11"/>
      <c r="BE30161"/>
      <c r="BF30161"/>
      <c r="BG30161"/>
    </row>
    <row r="30162" spans="11:59" x14ac:dyDescent="0.25">
      <c r="K30162" s="11"/>
      <c r="L30162" s="11"/>
      <c r="N30162" s="11"/>
      <c r="O30162" s="11"/>
      <c r="P30162" s="11"/>
      <c r="Q30162" s="11"/>
      <c r="R30162" s="11"/>
      <c r="S30162" s="11"/>
      <c r="T30162" s="11"/>
      <c r="U30162" s="11"/>
      <c r="V30162" s="11"/>
      <c r="W30162" s="11"/>
      <c r="X30162" s="11"/>
      <c r="Y30162" s="11"/>
      <c r="Z30162" s="11"/>
      <c r="BE30162"/>
      <c r="BF30162"/>
      <c r="BG30162"/>
    </row>
    <row r="30163" spans="11:59" x14ac:dyDescent="0.25">
      <c r="K30163" s="11"/>
      <c r="L30163" s="11"/>
      <c r="N30163" s="11"/>
      <c r="O30163" s="11"/>
      <c r="P30163" s="11"/>
      <c r="Q30163" s="11"/>
      <c r="R30163" s="11"/>
      <c r="S30163" s="11"/>
      <c r="T30163" s="11"/>
      <c r="U30163" s="11"/>
      <c r="V30163" s="11"/>
      <c r="W30163" s="11"/>
      <c r="X30163" s="11"/>
      <c r="Y30163" s="11"/>
      <c r="Z30163" s="11"/>
      <c r="BE30163"/>
      <c r="BF30163"/>
      <c r="BG30163"/>
    </row>
    <row r="30164" spans="11:59" x14ac:dyDescent="0.25">
      <c r="K30164" s="11"/>
      <c r="L30164" s="11"/>
      <c r="N30164" s="11"/>
      <c r="O30164" s="11"/>
      <c r="P30164" s="11"/>
      <c r="Q30164" s="11"/>
      <c r="R30164" s="11"/>
      <c r="S30164" s="11"/>
      <c r="T30164" s="11"/>
      <c r="U30164" s="11"/>
      <c r="V30164" s="11"/>
      <c r="W30164" s="11"/>
      <c r="X30164" s="11"/>
      <c r="Y30164" s="11"/>
      <c r="Z30164" s="11"/>
      <c r="BE30164"/>
      <c r="BF30164"/>
      <c r="BG30164"/>
    </row>
    <row r="30165" spans="11:59" x14ac:dyDescent="0.25">
      <c r="K30165" s="11"/>
      <c r="L30165" s="11"/>
      <c r="N30165" s="11"/>
      <c r="O30165" s="11"/>
      <c r="P30165" s="11"/>
      <c r="Q30165" s="11"/>
      <c r="R30165" s="11"/>
      <c r="S30165" s="11"/>
      <c r="T30165" s="11"/>
      <c r="U30165" s="11"/>
      <c r="V30165" s="11"/>
      <c r="W30165" s="11"/>
      <c r="X30165" s="11"/>
      <c r="Y30165" s="11"/>
      <c r="Z30165" s="11"/>
      <c r="BE30165"/>
      <c r="BF30165"/>
      <c r="BG30165"/>
    </row>
    <row r="30166" spans="11:59" x14ac:dyDescent="0.25">
      <c r="K30166" s="11"/>
      <c r="L30166" s="11"/>
      <c r="N30166" s="11"/>
      <c r="O30166" s="11"/>
      <c r="P30166" s="11"/>
      <c r="Q30166" s="11"/>
      <c r="R30166" s="11"/>
      <c r="S30166" s="11"/>
      <c r="T30166" s="11"/>
      <c r="U30166" s="11"/>
      <c r="V30166" s="11"/>
      <c r="W30166" s="11"/>
      <c r="X30166" s="11"/>
      <c r="Y30166" s="11"/>
      <c r="Z30166" s="11"/>
      <c r="BE30166"/>
      <c r="BF30166"/>
      <c r="BG30166"/>
    </row>
    <row r="30167" spans="11:59" x14ac:dyDescent="0.25">
      <c r="K30167" s="11"/>
      <c r="L30167" s="11"/>
      <c r="N30167" s="11"/>
      <c r="O30167" s="11"/>
      <c r="P30167" s="11"/>
      <c r="Q30167" s="11"/>
      <c r="R30167" s="11"/>
      <c r="S30167" s="11"/>
      <c r="T30167" s="11"/>
      <c r="U30167" s="11"/>
      <c r="V30167" s="11"/>
      <c r="W30167" s="11"/>
      <c r="X30167" s="11"/>
      <c r="Y30167" s="11"/>
      <c r="Z30167" s="11"/>
      <c r="BE30167"/>
      <c r="BF30167"/>
      <c r="BG30167"/>
    </row>
    <row r="30168" spans="11:59" x14ac:dyDescent="0.25">
      <c r="K30168" s="11"/>
      <c r="L30168" s="11"/>
      <c r="N30168" s="11"/>
      <c r="O30168" s="11"/>
      <c r="P30168" s="11"/>
      <c r="Q30168" s="11"/>
      <c r="R30168" s="11"/>
      <c r="S30168" s="11"/>
      <c r="T30168" s="11"/>
      <c r="U30168" s="11"/>
      <c r="V30168" s="11"/>
      <c r="W30168" s="11"/>
      <c r="X30168" s="11"/>
      <c r="Y30168" s="11"/>
      <c r="Z30168" s="11"/>
      <c r="BE30168"/>
      <c r="BF30168"/>
      <c r="BG30168"/>
    </row>
    <row r="30169" spans="11:59" x14ac:dyDescent="0.25">
      <c r="K30169" s="11"/>
      <c r="L30169" s="11"/>
      <c r="N30169" s="11"/>
      <c r="O30169" s="11"/>
      <c r="P30169" s="11"/>
      <c r="Q30169" s="11"/>
      <c r="R30169" s="11"/>
      <c r="S30169" s="11"/>
      <c r="T30169" s="11"/>
      <c r="U30169" s="11"/>
      <c r="V30169" s="11"/>
      <c r="W30169" s="11"/>
      <c r="X30169" s="11"/>
      <c r="Y30169" s="11"/>
      <c r="Z30169" s="11"/>
      <c r="BE30169"/>
      <c r="BF30169"/>
      <c r="BG30169"/>
    </row>
    <row r="30170" spans="11:59" x14ac:dyDescent="0.25">
      <c r="K30170" s="11"/>
      <c r="L30170" s="11"/>
      <c r="N30170" s="11"/>
      <c r="O30170" s="11"/>
      <c r="P30170" s="11"/>
      <c r="Q30170" s="11"/>
      <c r="R30170" s="11"/>
      <c r="S30170" s="11"/>
      <c r="T30170" s="11"/>
      <c r="U30170" s="11"/>
      <c r="V30170" s="11"/>
      <c r="W30170" s="11"/>
      <c r="X30170" s="11"/>
      <c r="Y30170" s="11"/>
      <c r="Z30170" s="11"/>
      <c r="BE30170"/>
      <c r="BF30170"/>
      <c r="BG30170"/>
    </row>
    <row r="30171" spans="11:59" x14ac:dyDescent="0.25">
      <c r="K30171" s="11"/>
      <c r="L30171" s="11"/>
      <c r="N30171" s="11"/>
      <c r="O30171" s="11"/>
      <c r="P30171" s="11"/>
      <c r="Q30171" s="11"/>
      <c r="R30171" s="11"/>
      <c r="S30171" s="11"/>
      <c r="T30171" s="11"/>
      <c r="U30171" s="11"/>
      <c r="V30171" s="11"/>
      <c r="W30171" s="11"/>
      <c r="X30171" s="11"/>
      <c r="Y30171" s="11"/>
      <c r="Z30171" s="11"/>
      <c r="BE30171"/>
      <c r="BF30171"/>
      <c r="BG30171"/>
    </row>
    <row r="30172" spans="11:59" x14ac:dyDescent="0.25">
      <c r="K30172" s="11"/>
      <c r="L30172" s="11"/>
      <c r="N30172" s="11"/>
      <c r="O30172" s="11"/>
      <c r="P30172" s="11"/>
      <c r="Q30172" s="11"/>
      <c r="R30172" s="11"/>
      <c r="S30172" s="11"/>
      <c r="T30172" s="11"/>
      <c r="U30172" s="11"/>
      <c r="V30172" s="11"/>
      <c r="W30172" s="11"/>
      <c r="X30172" s="11"/>
      <c r="Y30172" s="11"/>
      <c r="Z30172" s="11"/>
      <c r="BE30172"/>
      <c r="BF30172"/>
      <c r="BG30172"/>
    </row>
    <row r="30173" spans="11:59" x14ac:dyDescent="0.25">
      <c r="K30173" s="11"/>
      <c r="L30173" s="11"/>
      <c r="N30173" s="11"/>
      <c r="O30173" s="11"/>
      <c r="P30173" s="11"/>
      <c r="Q30173" s="11"/>
      <c r="R30173" s="11"/>
      <c r="S30173" s="11"/>
      <c r="T30173" s="11"/>
      <c r="U30173" s="11"/>
      <c r="V30173" s="11"/>
      <c r="W30173" s="11"/>
      <c r="X30173" s="11"/>
      <c r="Y30173" s="11"/>
      <c r="Z30173" s="11"/>
      <c r="BE30173"/>
      <c r="BF30173"/>
      <c r="BG30173"/>
    </row>
    <row r="30174" spans="11:59" x14ac:dyDescent="0.25">
      <c r="K30174" s="11"/>
      <c r="L30174" s="11"/>
      <c r="N30174" s="11"/>
      <c r="O30174" s="11"/>
      <c r="P30174" s="11"/>
      <c r="Q30174" s="11"/>
      <c r="R30174" s="11"/>
      <c r="S30174" s="11"/>
      <c r="T30174" s="11"/>
      <c r="U30174" s="11"/>
      <c r="V30174" s="11"/>
      <c r="W30174" s="11"/>
      <c r="X30174" s="11"/>
      <c r="Y30174" s="11"/>
      <c r="Z30174" s="11"/>
      <c r="BE30174"/>
      <c r="BF30174"/>
      <c r="BG30174"/>
    </row>
    <row r="30175" spans="11:59" x14ac:dyDescent="0.25">
      <c r="K30175" s="11"/>
      <c r="L30175" s="11"/>
      <c r="N30175" s="11"/>
      <c r="O30175" s="11"/>
      <c r="P30175" s="11"/>
      <c r="Q30175" s="11"/>
      <c r="R30175" s="11"/>
      <c r="S30175" s="11"/>
      <c r="T30175" s="11"/>
      <c r="U30175" s="11"/>
      <c r="V30175" s="11"/>
      <c r="W30175" s="11"/>
      <c r="X30175" s="11"/>
      <c r="Y30175" s="11"/>
      <c r="Z30175" s="11"/>
      <c r="BE30175"/>
      <c r="BF30175"/>
      <c r="BG30175"/>
    </row>
    <row r="30176" spans="11:59" x14ac:dyDescent="0.25">
      <c r="K30176" s="11"/>
      <c r="L30176" s="11"/>
      <c r="N30176" s="11"/>
      <c r="O30176" s="11"/>
      <c r="P30176" s="11"/>
      <c r="Q30176" s="11"/>
      <c r="R30176" s="11"/>
      <c r="S30176" s="11"/>
      <c r="T30176" s="11"/>
      <c r="U30176" s="11"/>
      <c r="V30176" s="11"/>
      <c r="W30176" s="11"/>
      <c r="X30176" s="11"/>
      <c r="Y30176" s="11"/>
      <c r="Z30176" s="11"/>
      <c r="BE30176"/>
      <c r="BF30176"/>
      <c r="BG30176"/>
    </row>
    <row r="30177" spans="11:59" x14ac:dyDescent="0.25">
      <c r="K30177" s="11"/>
      <c r="L30177" s="11"/>
      <c r="N30177" s="11"/>
      <c r="O30177" s="11"/>
      <c r="P30177" s="11"/>
      <c r="Q30177" s="11"/>
      <c r="R30177" s="11"/>
      <c r="S30177" s="11"/>
      <c r="T30177" s="11"/>
      <c r="U30177" s="11"/>
      <c r="V30177" s="11"/>
      <c r="W30177" s="11"/>
      <c r="X30177" s="11"/>
      <c r="Y30177" s="11"/>
      <c r="Z30177" s="11"/>
      <c r="BE30177"/>
      <c r="BF30177"/>
      <c r="BG30177"/>
    </row>
    <row r="30178" spans="11:59" x14ac:dyDescent="0.25">
      <c r="K30178" s="11"/>
      <c r="L30178" s="11"/>
      <c r="N30178" s="11"/>
      <c r="O30178" s="11"/>
      <c r="P30178" s="11"/>
      <c r="Q30178" s="11"/>
      <c r="R30178" s="11"/>
      <c r="S30178" s="11"/>
      <c r="T30178" s="11"/>
      <c r="U30178" s="11"/>
      <c r="V30178" s="11"/>
      <c r="W30178" s="11"/>
      <c r="X30178" s="11"/>
      <c r="Y30178" s="11"/>
      <c r="Z30178" s="11"/>
      <c r="BE30178"/>
      <c r="BF30178"/>
      <c r="BG30178"/>
    </row>
    <row r="30179" spans="11:59" x14ac:dyDescent="0.25">
      <c r="K30179" s="11"/>
      <c r="L30179" s="11"/>
      <c r="N30179" s="11"/>
      <c r="O30179" s="11"/>
      <c r="P30179" s="11"/>
      <c r="Q30179" s="11"/>
      <c r="R30179" s="11"/>
      <c r="S30179" s="11"/>
      <c r="T30179" s="11"/>
      <c r="U30179" s="11"/>
      <c r="V30179" s="11"/>
      <c r="W30179" s="11"/>
      <c r="X30179" s="11"/>
      <c r="Y30179" s="11"/>
      <c r="Z30179" s="11"/>
      <c r="BE30179"/>
      <c r="BF30179"/>
      <c r="BG30179"/>
    </row>
    <row r="30180" spans="11:59" x14ac:dyDescent="0.25">
      <c r="K30180" s="11"/>
      <c r="L30180" s="11"/>
      <c r="N30180" s="11"/>
      <c r="O30180" s="11"/>
      <c r="P30180" s="11"/>
      <c r="Q30180" s="11"/>
      <c r="R30180" s="11"/>
      <c r="S30180" s="11"/>
      <c r="T30180" s="11"/>
      <c r="U30180" s="11"/>
      <c r="V30180" s="11"/>
      <c r="W30180" s="11"/>
      <c r="X30180" s="11"/>
      <c r="Y30180" s="11"/>
      <c r="Z30180" s="11"/>
      <c r="BE30180"/>
      <c r="BF30180"/>
      <c r="BG30180"/>
    </row>
    <row r="30181" spans="11:59" x14ac:dyDescent="0.25">
      <c r="K30181" s="11"/>
      <c r="L30181" s="11"/>
      <c r="N30181" s="11"/>
      <c r="O30181" s="11"/>
      <c r="P30181" s="11"/>
      <c r="Q30181" s="11"/>
      <c r="R30181" s="11"/>
      <c r="S30181" s="11"/>
      <c r="T30181" s="11"/>
      <c r="U30181" s="11"/>
      <c r="V30181" s="11"/>
      <c r="W30181" s="11"/>
      <c r="X30181" s="11"/>
      <c r="Y30181" s="11"/>
      <c r="Z30181" s="11"/>
      <c r="BE30181"/>
      <c r="BF30181"/>
      <c r="BG30181"/>
    </row>
    <row r="30182" spans="11:59" x14ac:dyDescent="0.25">
      <c r="K30182" s="11"/>
      <c r="L30182" s="11"/>
      <c r="N30182" s="11"/>
      <c r="O30182" s="11"/>
      <c r="P30182" s="11"/>
      <c r="Q30182" s="11"/>
      <c r="R30182" s="11"/>
      <c r="S30182" s="11"/>
      <c r="T30182" s="11"/>
      <c r="U30182" s="11"/>
      <c r="V30182" s="11"/>
      <c r="W30182" s="11"/>
      <c r="X30182" s="11"/>
      <c r="Y30182" s="11"/>
      <c r="Z30182" s="11"/>
      <c r="BE30182"/>
      <c r="BF30182"/>
      <c r="BG30182"/>
    </row>
    <row r="30183" spans="11:59" x14ac:dyDescent="0.25">
      <c r="K30183" s="11"/>
      <c r="L30183" s="11"/>
      <c r="N30183" s="11"/>
      <c r="O30183" s="11"/>
      <c r="P30183" s="11"/>
      <c r="Q30183" s="11"/>
      <c r="R30183" s="11"/>
      <c r="S30183" s="11"/>
      <c r="T30183" s="11"/>
      <c r="U30183" s="11"/>
      <c r="V30183" s="11"/>
      <c r="W30183" s="11"/>
      <c r="X30183" s="11"/>
      <c r="Y30183" s="11"/>
      <c r="Z30183" s="11"/>
      <c r="BE30183"/>
      <c r="BF30183"/>
      <c r="BG30183"/>
    </row>
    <row r="30184" spans="11:59" x14ac:dyDescent="0.25">
      <c r="K30184" s="11"/>
      <c r="L30184" s="11"/>
      <c r="N30184" s="11"/>
      <c r="O30184" s="11"/>
      <c r="P30184" s="11"/>
      <c r="Q30184" s="11"/>
      <c r="R30184" s="11"/>
      <c r="S30184" s="11"/>
      <c r="T30184" s="11"/>
      <c r="U30184" s="11"/>
      <c r="V30184" s="11"/>
      <c r="W30184" s="11"/>
      <c r="X30184" s="11"/>
      <c r="Y30184" s="11"/>
      <c r="Z30184" s="11"/>
      <c r="BE30184"/>
      <c r="BF30184"/>
      <c r="BG30184"/>
    </row>
    <row r="30185" spans="11:59" x14ac:dyDescent="0.25">
      <c r="K30185" s="11"/>
      <c r="L30185" s="11"/>
      <c r="N30185" s="11"/>
      <c r="O30185" s="11"/>
      <c r="P30185" s="11"/>
      <c r="Q30185" s="11"/>
      <c r="R30185" s="11"/>
      <c r="S30185" s="11"/>
      <c r="T30185" s="11"/>
      <c r="U30185" s="11"/>
      <c r="V30185" s="11"/>
      <c r="W30185" s="11"/>
      <c r="X30185" s="11"/>
      <c r="Y30185" s="11"/>
      <c r="Z30185" s="11"/>
      <c r="BE30185"/>
      <c r="BF30185"/>
      <c r="BG30185"/>
    </row>
    <row r="30186" spans="11:59" x14ac:dyDescent="0.25">
      <c r="K30186" s="11"/>
      <c r="L30186" s="11"/>
      <c r="N30186" s="11"/>
      <c r="O30186" s="11"/>
      <c r="P30186" s="11"/>
      <c r="Q30186" s="11"/>
      <c r="R30186" s="11"/>
      <c r="S30186" s="11"/>
      <c r="T30186" s="11"/>
      <c r="U30186" s="11"/>
      <c r="V30186" s="11"/>
      <c r="W30186" s="11"/>
      <c r="X30186" s="11"/>
      <c r="Y30186" s="11"/>
      <c r="Z30186" s="11"/>
      <c r="BE30186"/>
      <c r="BF30186"/>
      <c r="BG30186"/>
    </row>
    <row r="30187" spans="11:59" x14ac:dyDescent="0.25">
      <c r="K30187" s="11"/>
      <c r="L30187" s="11"/>
      <c r="N30187" s="11"/>
      <c r="O30187" s="11"/>
      <c r="P30187" s="11"/>
      <c r="Q30187" s="11"/>
      <c r="R30187" s="11"/>
      <c r="S30187" s="11"/>
      <c r="T30187" s="11"/>
      <c r="U30187" s="11"/>
      <c r="V30187" s="11"/>
      <c r="W30187" s="11"/>
      <c r="X30187" s="11"/>
      <c r="Y30187" s="11"/>
      <c r="Z30187" s="11"/>
      <c r="BE30187"/>
      <c r="BF30187"/>
      <c r="BG30187"/>
    </row>
    <row r="30188" spans="11:59" x14ac:dyDescent="0.25">
      <c r="K30188" s="11"/>
      <c r="L30188" s="11"/>
      <c r="N30188" s="11"/>
      <c r="O30188" s="11"/>
      <c r="P30188" s="11"/>
      <c r="Q30188" s="11"/>
      <c r="R30188" s="11"/>
      <c r="S30188" s="11"/>
      <c r="T30188" s="11"/>
      <c r="U30188" s="11"/>
      <c r="V30188" s="11"/>
      <c r="W30188" s="11"/>
      <c r="X30188" s="11"/>
      <c r="Y30188" s="11"/>
      <c r="Z30188" s="11"/>
      <c r="BE30188"/>
      <c r="BF30188"/>
      <c r="BG30188"/>
    </row>
    <row r="30189" spans="11:59" x14ac:dyDescent="0.25">
      <c r="K30189" s="11"/>
      <c r="L30189" s="11"/>
      <c r="N30189" s="11"/>
      <c r="O30189" s="11"/>
      <c r="P30189" s="11"/>
      <c r="Q30189" s="11"/>
      <c r="R30189" s="11"/>
      <c r="S30189" s="11"/>
      <c r="T30189" s="11"/>
      <c r="U30189" s="11"/>
      <c r="V30189" s="11"/>
      <c r="W30189" s="11"/>
      <c r="X30189" s="11"/>
      <c r="Y30189" s="11"/>
      <c r="Z30189" s="11"/>
      <c r="BE30189"/>
      <c r="BF30189"/>
      <c r="BG30189"/>
    </row>
    <row r="30190" spans="11:59" x14ac:dyDescent="0.25">
      <c r="K30190" s="11"/>
      <c r="L30190" s="11"/>
      <c r="N30190" s="11"/>
      <c r="O30190" s="11"/>
      <c r="P30190" s="11"/>
      <c r="Q30190" s="11"/>
      <c r="R30190" s="11"/>
      <c r="S30190" s="11"/>
      <c r="T30190" s="11"/>
      <c r="U30190" s="11"/>
      <c r="V30190" s="11"/>
      <c r="W30190" s="11"/>
      <c r="X30190" s="11"/>
      <c r="Y30190" s="11"/>
      <c r="Z30190" s="11"/>
      <c r="BE30190"/>
      <c r="BF30190"/>
      <c r="BG30190"/>
    </row>
    <row r="30191" spans="11:59" x14ac:dyDescent="0.25">
      <c r="K30191" s="11"/>
      <c r="L30191" s="11"/>
      <c r="N30191" s="11"/>
      <c r="O30191" s="11"/>
      <c r="P30191" s="11"/>
      <c r="Q30191" s="11"/>
      <c r="R30191" s="11"/>
      <c r="S30191" s="11"/>
      <c r="T30191" s="11"/>
      <c r="U30191" s="11"/>
      <c r="V30191" s="11"/>
      <c r="W30191" s="11"/>
      <c r="X30191" s="11"/>
      <c r="Y30191" s="11"/>
      <c r="Z30191" s="11"/>
      <c r="BE30191"/>
      <c r="BF30191"/>
      <c r="BG30191"/>
    </row>
    <row r="30192" spans="11:59" x14ac:dyDescent="0.25">
      <c r="K30192" s="11"/>
      <c r="L30192" s="11"/>
      <c r="N30192" s="11"/>
      <c r="O30192" s="11"/>
      <c r="P30192" s="11"/>
      <c r="Q30192" s="11"/>
      <c r="R30192" s="11"/>
      <c r="S30192" s="11"/>
      <c r="T30192" s="11"/>
      <c r="U30192" s="11"/>
      <c r="V30192" s="11"/>
      <c r="W30192" s="11"/>
      <c r="X30192" s="11"/>
      <c r="Y30192" s="11"/>
      <c r="Z30192" s="11"/>
      <c r="BE30192"/>
      <c r="BF30192"/>
      <c r="BG30192"/>
    </row>
    <row r="30193" spans="11:59" x14ac:dyDescent="0.25">
      <c r="K30193" s="11"/>
      <c r="L30193" s="11"/>
      <c r="N30193" s="11"/>
      <c r="O30193" s="11"/>
      <c r="P30193" s="11"/>
      <c r="Q30193" s="11"/>
      <c r="R30193" s="11"/>
      <c r="S30193" s="11"/>
      <c r="T30193" s="11"/>
      <c r="U30193" s="11"/>
      <c r="V30193" s="11"/>
      <c r="W30193" s="11"/>
      <c r="X30193" s="11"/>
      <c r="Y30193" s="11"/>
      <c r="Z30193" s="11"/>
      <c r="BE30193"/>
      <c r="BF30193"/>
      <c r="BG30193"/>
    </row>
    <row r="30194" spans="11:59" x14ac:dyDescent="0.25">
      <c r="K30194" s="11"/>
      <c r="L30194" s="11"/>
      <c r="N30194" s="11"/>
      <c r="O30194" s="11"/>
      <c r="P30194" s="11"/>
      <c r="Q30194" s="11"/>
      <c r="R30194" s="11"/>
      <c r="S30194" s="11"/>
      <c r="T30194" s="11"/>
      <c r="U30194" s="11"/>
      <c r="V30194" s="11"/>
      <c r="W30194" s="11"/>
      <c r="X30194" s="11"/>
      <c r="Y30194" s="11"/>
      <c r="Z30194" s="11"/>
      <c r="BE30194"/>
      <c r="BF30194"/>
      <c r="BG30194"/>
    </row>
    <row r="30195" spans="11:59" x14ac:dyDescent="0.25">
      <c r="K30195" s="11"/>
      <c r="L30195" s="11"/>
      <c r="N30195" s="11"/>
      <c r="O30195" s="11"/>
      <c r="P30195" s="11"/>
      <c r="Q30195" s="11"/>
      <c r="R30195" s="11"/>
      <c r="S30195" s="11"/>
      <c r="T30195" s="11"/>
      <c r="U30195" s="11"/>
      <c r="V30195" s="11"/>
      <c r="W30195" s="11"/>
      <c r="X30195" s="11"/>
      <c r="Y30195" s="11"/>
      <c r="Z30195" s="11"/>
      <c r="BE30195"/>
      <c r="BF30195"/>
      <c r="BG30195"/>
    </row>
    <row r="30196" spans="11:59" x14ac:dyDescent="0.25">
      <c r="K30196" s="11"/>
      <c r="L30196" s="11"/>
      <c r="N30196" s="11"/>
      <c r="O30196" s="11"/>
      <c r="P30196" s="11"/>
      <c r="Q30196" s="11"/>
      <c r="R30196" s="11"/>
      <c r="S30196" s="11"/>
      <c r="T30196" s="11"/>
      <c r="U30196" s="11"/>
      <c r="V30196" s="11"/>
      <c r="W30196" s="11"/>
      <c r="X30196" s="11"/>
      <c r="Y30196" s="11"/>
      <c r="Z30196" s="11"/>
      <c r="BE30196"/>
      <c r="BF30196"/>
      <c r="BG30196"/>
    </row>
    <row r="30197" spans="11:59" x14ac:dyDescent="0.25">
      <c r="K30197" s="11"/>
      <c r="L30197" s="11"/>
      <c r="N30197" s="11"/>
      <c r="O30197" s="11"/>
      <c r="P30197" s="11"/>
      <c r="Q30197" s="11"/>
      <c r="R30197" s="11"/>
      <c r="S30197" s="11"/>
      <c r="T30197" s="11"/>
      <c r="U30197" s="11"/>
      <c r="V30197" s="11"/>
      <c r="W30197" s="11"/>
      <c r="X30197" s="11"/>
      <c r="Y30197" s="11"/>
      <c r="Z30197" s="11"/>
      <c r="BE30197"/>
      <c r="BF30197"/>
      <c r="BG30197"/>
    </row>
    <row r="30198" spans="11:59" x14ac:dyDescent="0.25">
      <c r="K30198" s="11"/>
      <c r="L30198" s="11"/>
      <c r="N30198" s="11"/>
      <c r="O30198" s="11"/>
      <c r="P30198" s="11"/>
      <c r="Q30198" s="11"/>
      <c r="R30198" s="11"/>
      <c r="S30198" s="11"/>
      <c r="T30198" s="11"/>
      <c r="U30198" s="11"/>
      <c r="V30198" s="11"/>
      <c r="W30198" s="11"/>
      <c r="X30198" s="11"/>
      <c r="Y30198" s="11"/>
      <c r="Z30198" s="11"/>
      <c r="BE30198"/>
      <c r="BF30198"/>
      <c r="BG30198"/>
    </row>
    <row r="30199" spans="11:59" x14ac:dyDescent="0.25">
      <c r="K30199" s="11"/>
      <c r="L30199" s="11"/>
      <c r="N30199" s="11"/>
      <c r="O30199" s="11"/>
      <c r="P30199" s="11"/>
      <c r="Q30199" s="11"/>
      <c r="R30199" s="11"/>
      <c r="S30199" s="11"/>
      <c r="T30199" s="11"/>
      <c r="U30199" s="11"/>
      <c r="V30199" s="11"/>
      <c r="W30199" s="11"/>
      <c r="X30199" s="11"/>
      <c r="Y30199" s="11"/>
      <c r="Z30199" s="11"/>
      <c r="BE30199"/>
      <c r="BF30199"/>
      <c r="BG30199"/>
    </row>
    <row r="30200" spans="11:59" x14ac:dyDescent="0.25">
      <c r="K30200" s="11"/>
      <c r="L30200" s="11"/>
      <c r="N30200" s="11"/>
      <c r="O30200" s="11"/>
      <c r="P30200" s="11"/>
      <c r="Q30200" s="11"/>
      <c r="R30200" s="11"/>
      <c r="S30200" s="11"/>
      <c r="T30200" s="11"/>
      <c r="U30200" s="11"/>
      <c r="V30200" s="11"/>
      <c r="W30200" s="11"/>
      <c r="X30200" s="11"/>
      <c r="Y30200" s="11"/>
      <c r="Z30200" s="11"/>
      <c r="BE30200"/>
      <c r="BF30200"/>
      <c r="BG30200"/>
    </row>
    <row r="30201" spans="11:59" x14ac:dyDescent="0.25">
      <c r="K30201" s="11"/>
      <c r="L30201" s="11"/>
      <c r="N30201" s="11"/>
      <c r="O30201" s="11"/>
      <c r="P30201" s="11"/>
      <c r="Q30201" s="11"/>
      <c r="R30201" s="11"/>
      <c r="S30201" s="11"/>
      <c r="T30201" s="11"/>
      <c r="U30201" s="11"/>
      <c r="V30201" s="11"/>
      <c r="W30201" s="11"/>
      <c r="X30201" s="11"/>
      <c r="Y30201" s="11"/>
      <c r="Z30201" s="11"/>
      <c r="BE30201"/>
      <c r="BF30201"/>
      <c r="BG30201"/>
    </row>
    <row r="30202" spans="11:59" x14ac:dyDescent="0.25">
      <c r="K30202" s="11"/>
      <c r="L30202" s="11"/>
      <c r="N30202" s="11"/>
      <c r="O30202" s="11"/>
      <c r="P30202" s="11"/>
      <c r="Q30202" s="11"/>
      <c r="R30202" s="11"/>
      <c r="S30202" s="11"/>
      <c r="T30202" s="11"/>
      <c r="U30202" s="11"/>
      <c r="V30202" s="11"/>
      <c r="W30202" s="11"/>
      <c r="X30202" s="11"/>
      <c r="Y30202" s="11"/>
      <c r="Z30202" s="11"/>
      <c r="BE30202"/>
      <c r="BF30202"/>
      <c r="BG30202"/>
    </row>
    <row r="30203" spans="11:59" x14ac:dyDescent="0.25">
      <c r="K30203" s="11"/>
      <c r="L30203" s="11"/>
      <c r="N30203" s="11"/>
      <c r="O30203" s="11"/>
      <c r="P30203" s="11"/>
      <c r="Q30203" s="11"/>
      <c r="R30203" s="11"/>
      <c r="S30203" s="11"/>
      <c r="T30203" s="11"/>
      <c r="U30203" s="11"/>
      <c r="V30203" s="11"/>
      <c r="W30203" s="11"/>
      <c r="X30203" s="11"/>
      <c r="Y30203" s="11"/>
      <c r="Z30203" s="11"/>
      <c r="BE30203"/>
      <c r="BF30203"/>
      <c r="BG30203"/>
    </row>
    <row r="30204" spans="11:59" x14ac:dyDescent="0.25">
      <c r="K30204" s="11"/>
      <c r="L30204" s="11"/>
      <c r="N30204" s="11"/>
      <c r="O30204" s="11"/>
      <c r="P30204" s="11"/>
      <c r="Q30204" s="11"/>
      <c r="R30204" s="11"/>
      <c r="S30204" s="11"/>
      <c r="T30204" s="11"/>
      <c r="U30204" s="11"/>
      <c r="V30204" s="11"/>
      <c r="W30204" s="11"/>
      <c r="X30204" s="11"/>
      <c r="Y30204" s="11"/>
      <c r="Z30204" s="11"/>
      <c r="BE30204"/>
      <c r="BF30204"/>
      <c r="BG30204"/>
    </row>
    <row r="30205" spans="11:59" x14ac:dyDescent="0.25">
      <c r="K30205" s="11"/>
      <c r="L30205" s="11"/>
      <c r="N30205" s="11"/>
      <c r="O30205" s="11"/>
      <c r="P30205" s="11"/>
      <c r="Q30205" s="11"/>
      <c r="R30205" s="11"/>
      <c r="S30205" s="11"/>
      <c r="T30205" s="11"/>
      <c r="U30205" s="11"/>
      <c r="V30205" s="11"/>
      <c r="W30205" s="11"/>
      <c r="X30205" s="11"/>
      <c r="Y30205" s="11"/>
      <c r="Z30205" s="11"/>
      <c r="BE30205"/>
      <c r="BF30205"/>
      <c r="BG30205"/>
    </row>
    <row r="30206" spans="11:59" x14ac:dyDescent="0.25">
      <c r="K30206" s="11"/>
      <c r="L30206" s="11"/>
      <c r="N30206" s="11"/>
      <c r="O30206" s="11"/>
      <c r="P30206" s="11"/>
      <c r="Q30206" s="11"/>
      <c r="R30206" s="11"/>
      <c r="S30206" s="11"/>
      <c r="T30206" s="11"/>
      <c r="U30206" s="11"/>
      <c r="V30206" s="11"/>
      <c r="W30206" s="11"/>
      <c r="X30206" s="11"/>
      <c r="Y30206" s="11"/>
      <c r="Z30206" s="11"/>
      <c r="BE30206"/>
      <c r="BF30206"/>
      <c r="BG30206"/>
    </row>
    <row r="30207" spans="11:59" x14ac:dyDescent="0.25">
      <c r="K30207" s="11"/>
      <c r="L30207" s="11"/>
      <c r="N30207" s="11"/>
      <c r="O30207" s="11"/>
      <c r="P30207" s="11"/>
      <c r="Q30207" s="11"/>
      <c r="R30207" s="11"/>
      <c r="S30207" s="11"/>
      <c r="T30207" s="11"/>
      <c r="U30207" s="11"/>
      <c r="V30207" s="11"/>
      <c r="W30207" s="11"/>
      <c r="X30207" s="11"/>
      <c r="Y30207" s="11"/>
      <c r="Z30207" s="11"/>
      <c r="BE30207"/>
      <c r="BF30207"/>
      <c r="BG30207"/>
    </row>
    <row r="30208" spans="11:59" x14ac:dyDescent="0.25">
      <c r="K30208" s="11"/>
      <c r="L30208" s="11"/>
      <c r="N30208" s="11"/>
      <c r="O30208" s="11"/>
      <c r="P30208" s="11"/>
      <c r="Q30208" s="11"/>
      <c r="R30208" s="11"/>
      <c r="S30208" s="11"/>
      <c r="T30208" s="11"/>
      <c r="U30208" s="11"/>
      <c r="V30208" s="11"/>
      <c r="W30208" s="11"/>
      <c r="X30208" s="11"/>
      <c r="Y30208" s="11"/>
      <c r="Z30208" s="11"/>
      <c r="BE30208"/>
      <c r="BF30208"/>
      <c r="BG30208"/>
    </row>
    <row r="30209" spans="11:59" x14ac:dyDescent="0.25">
      <c r="K30209" s="11"/>
      <c r="L30209" s="11"/>
      <c r="N30209" s="11"/>
      <c r="O30209" s="11"/>
      <c r="P30209" s="11"/>
      <c r="Q30209" s="11"/>
      <c r="R30209" s="11"/>
      <c r="S30209" s="11"/>
      <c r="T30209" s="11"/>
      <c r="U30209" s="11"/>
      <c r="V30209" s="11"/>
      <c r="W30209" s="11"/>
      <c r="X30209" s="11"/>
      <c r="Y30209" s="11"/>
      <c r="Z30209" s="11"/>
      <c r="BE30209"/>
      <c r="BF30209"/>
      <c r="BG30209"/>
    </row>
    <row r="30210" spans="11:59" x14ac:dyDescent="0.25">
      <c r="K30210" s="11"/>
      <c r="L30210" s="11"/>
      <c r="N30210" s="11"/>
      <c r="O30210" s="11"/>
      <c r="P30210" s="11"/>
      <c r="Q30210" s="11"/>
      <c r="R30210" s="11"/>
      <c r="S30210" s="11"/>
      <c r="T30210" s="11"/>
      <c r="U30210" s="11"/>
      <c r="V30210" s="11"/>
      <c r="W30210" s="11"/>
      <c r="X30210" s="11"/>
      <c r="Y30210" s="11"/>
      <c r="Z30210" s="11"/>
      <c r="BE30210"/>
      <c r="BF30210"/>
      <c r="BG30210"/>
    </row>
    <row r="30211" spans="11:59" x14ac:dyDescent="0.25">
      <c r="K30211" s="11"/>
      <c r="L30211" s="11"/>
      <c r="N30211" s="11"/>
      <c r="O30211" s="11"/>
      <c r="P30211" s="11"/>
      <c r="Q30211" s="11"/>
      <c r="R30211" s="11"/>
      <c r="S30211" s="11"/>
      <c r="T30211" s="11"/>
      <c r="U30211" s="11"/>
      <c r="V30211" s="11"/>
      <c r="W30211" s="11"/>
      <c r="X30211" s="11"/>
      <c r="Y30211" s="11"/>
      <c r="Z30211" s="11"/>
      <c r="BE30211"/>
      <c r="BF30211"/>
      <c r="BG30211"/>
    </row>
    <row r="30212" spans="11:59" x14ac:dyDescent="0.25">
      <c r="K30212" s="11"/>
      <c r="L30212" s="11"/>
      <c r="N30212" s="11"/>
      <c r="O30212" s="11"/>
      <c r="P30212" s="11"/>
      <c r="Q30212" s="11"/>
      <c r="R30212" s="11"/>
      <c r="S30212" s="11"/>
      <c r="T30212" s="11"/>
      <c r="U30212" s="11"/>
      <c r="V30212" s="11"/>
      <c r="W30212" s="11"/>
      <c r="X30212" s="11"/>
      <c r="Y30212" s="11"/>
      <c r="Z30212" s="11"/>
      <c r="BE30212"/>
      <c r="BF30212"/>
      <c r="BG30212"/>
    </row>
    <row r="30213" spans="11:59" x14ac:dyDescent="0.25">
      <c r="K30213" s="11"/>
      <c r="L30213" s="11"/>
      <c r="N30213" s="11"/>
      <c r="O30213" s="11"/>
      <c r="P30213" s="11"/>
      <c r="Q30213" s="11"/>
      <c r="R30213" s="11"/>
      <c r="S30213" s="11"/>
      <c r="T30213" s="11"/>
      <c r="U30213" s="11"/>
      <c r="V30213" s="11"/>
      <c r="W30213" s="11"/>
      <c r="X30213" s="11"/>
      <c r="Y30213" s="11"/>
      <c r="Z30213" s="11"/>
      <c r="BE30213"/>
      <c r="BF30213"/>
      <c r="BG30213"/>
    </row>
    <row r="30214" spans="11:59" x14ac:dyDescent="0.25">
      <c r="K30214" s="11"/>
      <c r="L30214" s="11"/>
      <c r="N30214" s="11"/>
      <c r="O30214" s="11"/>
      <c r="P30214" s="11"/>
      <c r="Q30214" s="11"/>
      <c r="R30214" s="11"/>
      <c r="S30214" s="11"/>
      <c r="T30214" s="11"/>
      <c r="U30214" s="11"/>
      <c r="V30214" s="11"/>
      <c r="W30214" s="11"/>
      <c r="X30214" s="11"/>
      <c r="Y30214" s="11"/>
      <c r="Z30214" s="11"/>
      <c r="BE30214"/>
      <c r="BF30214"/>
      <c r="BG30214"/>
    </row>
    <row r="30215" spans="11:59" x14ac:dyDescent="0.25">
      <c r="K30215" s="11"/>
      <c r="L30215" s="11"/>
      <c r="N30215" s="11"/>
      <c r="O30215" s="11"/>
      <c r="P30215" s="11"/>
      <c r="Q30215" s="11"/>
      <c r="R30215" s="11"/>
      <c r="S30215" s="11"/>
      <c r="T30215" s="11"/>
      <c r="U30215" s="11"/>
      <c r="V30215" s="11"/>
      <c r="W30215" s="11"/>
      <c r="X30215" s="11"/>
      <c r="Y30215" s="11"/>
      <c r="Z30215" s="11"/>
      <c r="BE30215"/>
      <c r="BF30215"/>
      <c r="BG30215"/>
    </row>
    <row r="30216" spans="11:59" x14ac:dyDescent="0.25">
      <c r="K30216" s="11"/>
      <c r="L30216" s="11"/>
      <c r="N30216" s="11"/>
      <c r="O30216" s="11"/>
      <c r="P30216" s="11"/>
      <c r="Q30216" s="11"/>
      <c r="R30216" s="11"/>
      <c r="S30216" s="11"/>
      <c r="T30216" s="11"/>
      <c r="U30216" s="11"/>
      <c r="V30216" s="11"/>
      <c r="W30216" s="11"/>
      <c r="X30216" s="11"/>
      <c r="Y30216" s="11"/>
      <c r="Z30216" s="11"/>
      <c r="BE30216"/>
      <c r="BF30216"/>
      <c r="BG30216"/>
    </row>
    <row r="30217" spans="11:59" x14ac:dyDescent="0.25">
      <c r="K30217" s="11"/>
      <c r="L30217" s="11"/>
      <c r="N30217" s="11"/>
      <c r="O30217" s="11"/>
      <c r="P30217" s="11"/>
      <c r="Q30217" s="11"/>
      <c r="R30217" s="11"/>
      <c r="S30217" s="11"/>
      <c r="T30217" s="11"/>
      <c r="U30217" s="11"/>
      <c r="V30217" s="11"/>
      <c r="W30217" s="11"/>
      <c r="X30217" s="11"/>
      <c r="Y30217" s="11"/>
      <c r="Z30217" s="11"/>
      <c r="BE30217"/>
      <c r="BF30217"/>
      <c r="BG30217"/>
    </row>
    <row r="30218" spans="11:59" x14ac:dyDescent="0.25">
      <c r="K30218" s="11"/>
      <c r="L30218" s="11"/>
      <c r="N30218" s="11"/>
      <c r="O30218" s="11"/>
      <c r="P30218" s="11"/>
      <c r="Q30218" s="11"/>
      <c r="R30218" s="11"/>
      <c r="S30218" s="11"/>
      <c r="T30218" s="11"/>
      <c r="U30218" s="11"/>
      <c r="V30218" s="11"/>
      <c r="W30218" s="11"/>
      <c r="X30218" s="11"/>
      <c r="Y30218" s="11"/>
      <c r="Z30218" s="11"/>
      <c r="BE30218"/>
      <c r="BF30218"/>
      <c r="BG30218"/>
    </row>
    <row r="30219" spans="11:59" x14ac:dyDescent="0.25">
      <c r="K30219" s="11"/>
      <c r="L30219" s="11"/>
      <c r="N30219" s="11"/>
      <c r="O30219" s="11"/>
      <c r="P30219" s="11"/>
      <c r="Q30219" s="11"/>
      <c r="R30219" s="11"/>
      <c r="S30219" s="11"/>
      <c r="T30219" s="11"/>
      <c r="U30219" s="11"/>
      <c r="V30219" s="11"/>
      <c r="W30219" s="11"/>
      <c r="X30219" s="11"/>
      <c r="Y30219" s="11"/>
      <c r="Z30219" s="11"/>
      <c r="BE30219"/>
      <c r="BF30219"/>
      <c r="BG30219"/>
    </row>
    <row r="30220" spans="11:59" x14ac:dyDescent="0.25">
      <c r="K30220" s="11"/>
      <c r="L30220" s="11"/>
      <c r="N30220" s="11"/>
      <c r="O30220" s="11"/>
      <c r="P30220" s="11"/>
      <c r="Q30220" s="11"/>
      <c r="R30220" s="11"/>
      <c r="S30220" s="11"/>
      <c r="T30220" s="11"/>
      <c r="U30220" s="11"/>
      <c r="V30220" s="11"/>
      <c r="W30220" s="11"/>
      <c r="X30220" s="11"/>
      <c r="Y30220" s="11"/>
      <c r="Z30220" s="11"/>
      <c r="BE30220"/>
      <c r="BF30220"/>
      <c r="BG30220"/>
    </row>
    <row r="30221" spans="11:59" x14ac:dyDescent="0.25">
      <c r="K30221" s="11"/>
      <c r="L30221" s="11"/>
      <c r="N30221" s="11"/>
      <c r="O30221" s="11"/>
      <c r="P30221" s="11"/>
      <c r="Q30221" s="11"/>
      <c r="R30221" s="11"/>
      <c r="S30221" s="11"/>
      <c r="T30221" s="11"/>
      <c r="U30221" s="11"/>
      <c r="V30221" s="11"/>
      <c r="W30221" s="11"/>
      <c r="X30221" s="11"/>
      <c r="Y30221" s="11"/>
      <c r="Z30221" s="11"/>
      <c r="BE30221"/>
      <c r="BF30221"/>
      <c r="BG30221"/>
    </row>
    <row r="30222" spans="11:59" x14ac:dyDescent="0.25">
      <c r="K30222" s="11"/>
      <c r="L30222" s="11"/>
      <c r="N30222" s="11"/>
      <c r="O30222" s="11"/>
      <c r="P30222" s="11"/>
      <c r="Q30222" s="11"/>
      <c r="R30222" s="11"/>
      <c r="S30222" s="11"/>
      <c r="T30222" s="11"/>
      <c r="U30222" s="11"/>
      <c r="V30222" s="11"/>
      <c r="W30222" s="11"/>
      <c r="X30222" s="11"/>
      <c r="Y30222" s="11"/>
      <c r="Z30222" s="11"/>
      <c r="BE30222"/>
      <c r="BF30222"/>
      <c r="BG30222"/>
    </row>
    <row r="30223" spans="11:59" x14ac:dyDescent="0.25">
      <c r="K30223" s="11"/>
      <c r="L30223" s="11"/>
      <c r="N30223" s="11"/>
      <c r="O30223" s="11"/>
      <c r="P30223" s="11"/>
      <c r="Q30223" s="11"/>
      <c r="R30223" s="11"/>
      <c r="S30223" s="11"/>
      <c r="T30223" s="11"/>
      <c r="U30223" s="11"/>
      <c r="V30223" s="11"/>
      <c r="W30223" s="11"/>
      <c r="X30223" s="11"/>
      <c r="Y30223" s="11"/>
      <c r="Z30223" s="11"/>
      <c r="BE30223"/>
      <c r="BF30223"/>
      <c r="BG30223"/>
    </row>
    <row r="30224" spans="11:59" x14ac:dyDescent="0.25">
      <c r="K30224" s="11"/>
      <c r="L30224" s="11"/>
      <c r="N30224" s="11"/>
      <c r="O30224" s="11"/>
      <c r="P30224" s="11"/>
      <c r="Q30224" s="11"/>
      <c r="R30224" s="11"/>
      <c r="S30224" s="11"/>
      <c r="T30224" s="11"/>
      <c r="U30224" s="11"/>
      <c r="V30224" s="11"/>
      <c r="W30224" s="11"/>
      <c r="X30224" s="11"/>
      <c r="Y30224" s="11"/>
      <c r="Z30224" s="11"/>
      <c r="BE30224"/>
      <c r="BF30224"/>
      <c r="BG30224"/>
    </row>
    <row r="30225" spans="11:59" x14ac:dyDescent="0.25">
      <c r="K30225" s="11"/>
      <c r="L30225" s="11"/>
      <c r="N30225" s="11"/>
      <c r="O30225" s="11"/>
      <c r="P30225" s="11"/>
      <c r="Q30225" s="11"/>
      <c r="R30225" s="11"/>
      <c r="S30225" s="11"/>
      <c r="T30225" s="11"/>
      <c r="U30225" s="11"/>
      <c r="V30225" s="11"/>
      <c r="W30225" s="11"/>
      <c r="X30225" s="11"/>
      <c r="Y30225" s="11"/>
      <c r="Z30225" s="11"/>
      <c r="BE30225"/>
      <c r="BF30225"/>
      <c r="BG30225"/>
    </row>
    <row r="30226" spans="11:59" x14ac:dyDescent="0.25">
      <c r="K30226" s="11"/>
      <c r="L30226" s="11"/>
      <c r="N30226" s="11"/>
      <c r="O30226" s="11"/>
      <c r="P30226" s="11"/>
      <c r="Q30226" s="11"/>
      <c r="R30226" s="11"/>
      <c r="S30226" s="11"/>
      <c r="T30226" s="11"/>
      <c r="U30226" s="11"/>
      <c r="V30226" s="11"/>
      <c r="W30226" s="11"/>
      <c r="X30226" s="11"/>
      <c r="Y30226" s="11"/>
      <c r="Z30226" s="11"/>
      <c r="BE30226"/>
      <c r="BF30226"/>
      <c r="BG30226"/>
    </row>
    <row r="30227" spans="11:59" x14ac:dyDescent="0.25">
      <c r="K30227" s="11"/>
      <c r="L30227" s="11"/>
      <c r="N30227" s="11"/>
      <c r="O30227" s="11"/>
      <c r="P30227" s="11"/>
      <c r="Q30227" s="11"/>
      <c r="R30227" s="11"/>
      <c r="S30227" s="11"/>
      <c r="T30227" s="11"/>
      <c r="U30227" s="11"/>
      <c r="V30227" s="11"/>
      <c r="W30227" s="11"/>
      <c r="X30227" s="11"/>
      <c r="Y30227" s="11"/>
      <c r="Z30227" s="11"/>
      <c r="BE30227"/>
      <c r="BF30227"/>
      <c r="BG30227"/>
    </row>
    <row r="30228" spans="11:59" x14ac:dyDescent="0.25">
      <c r="K30228" s="11"/>
      <c r="L30228" s="11"/>
      <c r="N30228" s="11"/>
      <c r="O30228" s="11"/>
      <c r="P30228" s="11"/>
      <c r="Q30228" s="11"/>
      <c r="R30228" s="11"/>
      <c r="S30228" s="11"/>
      <c r="T30228" s="11"/>
      <c r="U30228" s="11"/>
      <c r="V30228" s="11"/>
      <c r="W30228" s="11"/>
      <c r="X30228" s="11"/>
      <c r="Y30228" s="11"/>
      <c r="Z30228" s="11"/>
      <c r="BE30228"/>
      <c r="BF30228"/>
      <c r="BG30228"/>
    </row>
    <row r="30229" spans="11:59" x14ac:dyDescent="0.25">
      <c r="K30229" s="11"/>
      <c r="L30229" s="11"/>
      <c r="N30229" s="11"/>
      <c r="O30229" s="11"/>
      <c r="P30229" s="11"/>
      <c r="Q30229" s="11"/>
      <c r="R30229" s="11"/>
      <c r="S30229" s="11"/>
      <c r="T30229" s="11"/>
      <c r="U30229" s="11"/>
      <c r="V30229" s="11"/>
      <c r="W30229" s="11"/>
      <c r="X30229" s="11"/>
      <c r="Y30229" s="11"/>
      <c r="Z30229" s="11"/>
      <c r="BE30229"/>
      <c r="BF30229"/>
      <c r="BG30229"/>
    </row>
    <row r="30230" spans="11:59" x14ac:dyDescent="0.25">
      <c r="K30230" s="11"/>
      <c r="L30230" s="11"/>
      <c r="N30230" s="11"/>
      <c r="O30230" s="11"/>
      <c r="P30230" s="11"/>
      <c r="Q30230" s="11"/>
      <c r="R30230" s="11"/>
      <c r="S30230" s="11"/>
      <c r="T30230" s="11"/>
      <c r="U30230" s="11"/>
      <c r="V30230" s="11"/>
      <c r="W30230" s="11"/>
      <c r="X30230" s="11"/>
      <c r="Y30230" s="11"/>
      <c r="Z30230" s="11"/>
      <c r="BE30230"/>
      <c r="BF30230"/>
      <c r="BG30230"/>
    </row>
    <row r="30231" spans="11:59" x14ac:dyDescent="0.25">
      <c r="K30231" s="11"/>
      <c r="L30231" s="11"/>
      <c r="N30231" s="11"/>
      <c r="O30231" s="11"/>
      <c r="P30231" s="11"/>
      <c r="Q30231" s="11"/>
      <c r="R30231" s="11"/>
      <c r="S30231" s="11"/>
      <c r="T30231" s="11"/>
      <c r="U30231" s="11"/>
      <c r="V30231" s="11"/>
      <c r="W30231" s="11"/>
      <c r="X30231" s="11"/>
      <c r="Y30231" s="11"/>
      <c r="Z30231" s="11"/>
      <c r="BE30231"/>
      <c r="BF30231"/>
      <c r="BG30231"/>
    </row>
    <row r="30232" spans="11:59" x14ac:dyDescent="0.25">
      <c r="K30232" s="11"/>
      <c r="L30232" s="11"/>
      <c r="N30232" s="11"/>
      <c r="O30232" s="11"/>
      <c r="P30232" s="11"/>
      <c r="Q30232" s="11"/>
      <c r="R30232" s="11"/>
      <c r="S30232" s="11"/>
      <c r="T30232" s="11"/>
      <c r="U30232" s="11"/>
      <c r="V30232" s="11"/>
      <c r="W30232" s="11"/>
      <c r="X30232" s="11"/>
      <c r="Y30232" s="11"/>
      <c r="Z30232" s="11"/>
      <c r="BE30232"/>
      <c r="BF30232"/>
      <c r="BG30232"/>
    </row>
    <row r="30233" spans="11:59" x14ac:dyDescent="0.25">
      <c r="K30233" s="11"/>
      <c r="L30233" s="11"/>
      <c r="N30233" s="11"/>
      <c r="O30233" s="11"/>
      <c r="P30233" s="11"/>
      <c r="Q30233" s="11"/>
      <c r="R30233" s="11"/>
      <c r="S30233" s="11"/>
      <c r="T30233" s="11"/>
      <c r="U30233" s="11"/>
      <c r="V30233" s="11"/>
      <c r="W30233" s="11"/>
      <c r="X30233" s="11"/>
      <c r="Y30233" s="11"/>
      <c r="Z30233" s="11"/>
      <c r="BE30233"/>
      <c r="BF30233"/>
      <c r="BG30233"/>
    </row>
    <row r="30234" spans="11:59" x14ac:dyDescent="0.25">
      <c r="K30234" s="11"/>
      <c r="L30234" s="11"/>
      <c r="N30234" s="11"/>
      <c r="O30234" s="11"/>
      <c r="P30234" s="11"/>
      <c r="Q30234" s="11"/>
      <c r="R30234" s="11"/>
      <c r="S30234" s="11"/>
      <c r="T30234" s="11"/>
      <c r="U30234" s="11"/>
      <c r="V30234" s="11"/>
      <c r="W30234" s="11"/>
      <c r="X30234" s="11"/>
      <c r="Y30234" s="11"/>
      <c r="Z30234" s="11"/>
      <c r="BE30234"/>
      <c r="BF30234"/>
      <c r="BG30234"/>
    </row>
    <row r="30235" spans="11:59" x14ac:dyDescent="0.25">
      <c r="K30235" s="11"/>
      <c r="L30235" s="11"/>
      <c r="N30235" s="11"/>
      <c r="O30235" s="11"/>
      <c r="P30235" s="11"/>
      <c r="Q30235" s="11"/>
      <c r="R30235" s="11"/>
      <c r="S30235" s="11"/>
      <c r="T30235" s="11"/>
      <c r="U30235" s="11"/>
      <c r="V30235" s="11"/>
      <c r="W30235" s="11"/>
      <c r="X30235" s="11"/>
      <c r="Y30235" s="11"/>
      <c r="Z30235" s="11"/>
      <c r="BE30235"/>
      <c r="BF30235"/>
      <c r="BG30235"/>
    </row>
    <row r="30236" spans="11:59" x14ac:dyDescent="0.25">
      <c r="K30236" s="11"/>
      <c r="L30236" s="11"/>
      <c r="N30236" s="11"/>
      <c r="O30236" s="11"/>
      <c r="P30236" s="11"/>
      <c r="Q30236" s="11"/>
      <c r="R30236" s="11"/>
      <c r="S30236" s="11"/>
      <c r="T30236" s="11"/>
      <c r="U30236" s="11"/>
      <c r="V30236" s="11"/>
      <c r="W30236" s="11"/>
      <c r="X30236" s="11"/>
      <c r="Y30236" s="11"/>
      <c r="Z30236" s="11"/>
      <c r="BE30236"/>
      <c r="BF30236"/>
      <c r="BG30236"/>
    </row>
    <row r="30237" spans="11:59" x14ac:dyDescent="0.25">
      <c r="K30237" s="11"/>
      <c r="L30237" s="11"/>
      <c r="N30237" s="11"/>
      <c r="O30237" s="11"/>
      <c r="P30237" s="11"/>
      <c r="Q30237" s="11"/>
      <c r="R30237" s="11"/>
      <c r="S30237" s="11"/>
      <c r="T30237" s="11"/>
      <c r="U30237" s="11"/>
      <c r="V30237" s="11"/>
      <c r="W30237" s="11"/>
      <c r="X30237" s="11"/>
      <c r="Y30237" s="11"/>
      <c r="Z30237" s="11"/>
      <c r="BE30237"/>
      <c r="BF30237"/>
      <c r="BG30237"/>
    </row>
    <row r="30238" spans="11:59" x14ac:dyDescent="0.25">
      <c r="K30238" s="11"/>
      <c r="L30238" s="11"/>
      <c r="N30238" s="11"/>
      <c r="O30238" s="11"/>
      <c r="P30238" s="11"/>
      <c r="Q30238" s="11"/>
      <c r="R30238" s="11"/>
      <c r="S30238" s="11"/>
      <c r="T30238" s="11"/>
      <c r="U30238" s="11"/>
      <c r="V30238" s="11"/>
      <c r="W30238" s="11"/>
      <c r="X30238" s="11"/>
      <c r="Y30238" s="11"/>
      <c r="Z30238" s="11"/>
      <c r="BE30238"/>
      <c r="BF30238"/>
      <c r="BG30238"/>
    </row>
    <row r="30239" spans="11:59" x14ac:dyDescent="0.25">
      <c r="K30239" s="11"/>
      <c r="L30239" s="11"/>
      <c r="N30239" s="11"/>
      <c r="O30239" s="11"/>
      <c r="P30239" s="11"/>
      <c r="Q30239" s="11"/>
      <c r="R30239" s="11"/>
      <c r="S30239" s="11"/>
      <c r="T30239" s="11"/>
      <c r="U30239" s="11"/>
      <c r="V30239" s="11"/>
      <c r="W30239" s="11"/>
      <c r="X30239" s="11"/>
      <c r="Y30239" s="11"/>
      <c r="Z30239" s="11"/>
      <c r="BE30239"/>
      <c r="BF30239"/>
      <c r="BG30239"/>
    </row>
    <row r="30240" spans="11:59" x14ac:dyDescent="0.25">
      <c r="K30240" s="11"/>
      <c r="L30240" s="11"/>
      <c r="N30240" s="11"/>
      <c r="O30240" s="11"/>
      <c r="P30240" s="11"/>
      <c r="Q30240" s="11"/>
      <c r="R30240" s="11"/>
      <c r="S30240" s="11"/>
      <c r="T30240" s="11"/>
      <c r="U30240" s="11"/>
      <c r="V30240" s="11"/>
      <c r="W30240" s="11"/>
      <c r="X30240" s="11"/>
      <c r="Y30240" s="11"/>
      <c r="Z30240" s="11"/>
      <c r="BE30240"/>
      <c r="BF30240"/>
      <c r="BG30240"/>
    </row>
    <row r="30241" spans="11:59" x14ac:dyDescent="0.25">
      <c r="K30241" s="11"/>
      <c r="L30241" s="11"/>
      <c r="N30241" s="11"/>
      <c r="O30241" s="11"/>
      <c r="P30241" s="11"/>
      <c r="Q30241" s="11"/>
      <c r="R30241" s="11"/>
      <c r="S30241" s="11"/>
      <c r="T30241" s="11"/>
      <c r="U30241" s="11"/>
      <c r="V30241" s="11"/>
      <c r="W30241" s="11"/>
      <c r="X30241" s="11"/>
      <c r="Y30241" s="11"/>
      <c r="Z30241" s="11"/>
      <c r="BE30241"/>
      <c r="BF30241"/>
      <c r="BG30241"/>
    </row>
    <row r="30242" spans="11:59" x14ac:dyDescent="0.25">
      <c r="K30242" s="11"/>
      <c r="L30242" s="11"/>
      <c r="N30242" s="11"/>
      <c r="O30242" s="11"/>
      <c r="P30242" s="11"/>
      <c r="Q30242" s="11"/>
      <c r="R30242" s="11"/>
      <c r="S30242" s="11"/>
      <c r="T30242" s="11"/>
      <c r="U30242" s="11"/>
      <c r="V30242" s="11"/>
      <c r="W30242" s="11"/>
      <c r="X30242" s="11"/>
      <c r="Y30242" s="11"/>
      <c r="Z30242" s="11"/>
      <c r="BE30242"/>
      <c r="BF30242"/>
      <c r="BG30242"/>
    </row>
    <row r="30243" spans="11:59" x14ac:dyDescent="0.25">
      <c r="K30243" s="11"/>
      <c r="L30243" s="11"/>
      <c r="N30243" s="11"/>
      <c r="O30243" s="11"/>
      <c r="P30243" s="11"/>
      <c r="Q30243" s="11"/>
      <c r="R30243" s="11"/>
      <c r="S30243" s="11"/>
      <c r="T30243" s="11"/>
      <c r="U30243" s="11"/>
      <c r="V30243" s="11"/>
      <c r="W30243" s="11"/>
      <c r="X30243" s="11"/>
      <c r="Y30243" s="11"/>
      <c r="Z30243" s="11"/>
      <c r="BE30243"/>
      <c r="BF30243"/>
      <c r="BG30243"/>
    </row>
    <row r="30244" spans="11:59" x14ac:dyDescent="0.25">
      <c r="K30244" s="11"/>
      <c r="L30244" s="11"/>
      <c r="N30244" s="11"/>
      <c r="O30244" s="11"/>
      <c r="P30244" s="11"/>
      <c r="Q30244" s="11"/>
      <c r="R30244" s="11"/>
      <c r="S30244" s="11"/>
      <c r="T30244" s="11"/>
      <c r="U30244" s="11"/>
      <c r="V30244" s="11"/>
      <c r="W30244" s="11"/>
      <c r="X30244" s="11"/>
      <c r="Y30244" s="11"/>
      <c r="Z30244" s="11"/>
      <c r="BE30244"/>
      <c r="BF30244"/>
      <c r="BG30244"/>
    </row>
    <row r="30245" spans="11:59" x14ac:dyDescent="0.25">
      <c r="K30245" s="11"/>
      <c r="L30245" s="11"/>
      <c r="N30245" s="11"/>
      <c r="O30245" s="11"/>
      <c r="P30245" s="11"/>
      <c r="Q30245" s="11"/>
      <c r="R30245" s="11"/>
      <c r="S30245" s="11"/>
      <c r="T30245" s="11"/>
      <c r="U30245" s="11"/>
      <c r="V30245" s="11"/>
      <c r="W30245" s="11"/>
      <c r="X30245" s="11"/>
      <c r="Y30245" s="11"/>
      <c r="Z30245" s="11"/>
      <c r="BE30245"/>
      <c r="BF30245"/>
      <c r="BG30245"/>
    </row>
    <row r="30246" spans="11:59" x14ac:dyDescent="0.25">
      <c r="K30246" s="11"/>
      <c r="L30246" s="11"/>
      <c r="N30246" s="11"/>
      <c r="O30246" s="11"/>
      <c r="P30246" s="11"/>
      <c r="Q30246" s="11"/>
      <c r="R30246" s="11"/>
      <c r="S30246" s="11"/>
      <c r="T30246" s="11"/>
      <c r="U30246" s="11"/>
      <c r="V30246" s="11"/>
      <c r="W30246" s="11"/>
      <c r="X30246" s="11"/>
      <c r="Y30246" s="11"/>
      <c r="Z30246" s="11"/>
      <c r="BE30246"/>
      <c r="BF30246"/>
      <c r="BG30246"/>
    </row>
    <row r="30247" spans="11:59" x14ac:dyDescent="0.25">
      <c r="K30247" s="11"/>
      <c r="L30247" s="11"/>
      <c r="N30247" s="11"/>
      <c r="O30247" s="11"/>
      <c r="P30247" s="11"/>
      <c r="Q30247" s="11"/>
      <c r="R30247" s="11"/>
      <c r="S30247" s="11"/>
      <c r="T30247" s="11"/>
      <c r="U30247" s="11"/>
      <c r="V30247" s="11"/>
      <c r="W30247" s="11"/>
      <c r="X30247" s="11"/>
      <c r="Y30247" s="11"/>
      <c r="Z30247" s="11"/>
      <c r="BE30247"/>
      <c r="BF30247"/>
      <c r="BG30247"/>
    </row>
    <row r="30248" spans="11:59" x14ac:dyDescent="0.25">
      <c r="K30248" s="11"/>
      <c r="L30248" s="11"/>
      <c r="N30248" s="11"/>
      <c r="O30248" s="11"/>
      <c r="P30248" s="11"/>
      <c r="Q30248" s="11"/>
      <c r="R30248" s="11"/>
      <c r="S30248" s="11"/>
      <c r="T30248" s="11"/>
      <c r="U30248" s="11"/>
      <c r="V30248" s="11"/>
      <c r="W30248" s="11"/>
      <c r="X30248" s="11"/>
      <c r="Y30248" s="11"/>
      <c r="Z30248" s="11"/>
      <c r="BE30248"/>
      <c r="BF30248"/>
      <c r="BG30248"/>
    </row>
    <row r="30249" spans="11:59" x14ac:dyDescent="0.25">
      <c r="K30249" s="11"/>
      <c r="L30249" s="11"/>
      <c r="N30249" s="11"/>
      <c r="O30249" s="11"/>
      <c r="P30249" s="11"/>
      <c r="Q30249" s="11"/>
      <c r="R30249" s="11"/>
      <c r="S30249" s="11"/>
      <c r="T30249" s="11"/>
      <c r="U30249" s="11"/>
      <c r="V30249" s="11"/>
      <c r="W30249" s="11"/>
      <c r="X30249" s="11"/>
      <c r="Y30249" s="11"/>
      <c r="Z30249" s="11"/>
      <c r="BE30249"/>
      <c r="BF30249"/>
      <c r="BG30249"/>
    </row>
    <row r="30250" spans="11:59" x14ac:dyDescent="0.25">
      <c r="K30250" s="11"/>
      <c r="L30250" s="11"/>
      <c r="N30250" s="11"/>
      <c r="O30250" s="11"/>
      <c r="P30250" s="11"/>
      <c r="Q30250" s="11"/>
      <c r="R30250" s="11"/>
      <c r="S30250" s="11"/>
      <c r="T30250" s="11"/>
      <c r="U30250" s="11"/>
      <c r="V30250" s="11"/>
      <c r="W30250" s="11"/>
      <c r="X30250" s="11"/>
      <c r="Y30250" s="11"/>
      <c r="Z30250" s="11"/>
      <c r="BE30250"/>
      <c r="BF30250"/>
      <c r="BG30250"/>
    </row>
    <row r="30251" spans="11:59" x14ac:dyDescent="0.25">
      <c r="K30251" s="11"/>
      <c r="L30251" s="11"/>
      <c r="N30251" s="11"/>
      <c r="O30251" s="11"/>
      <c r="P30251" s="11"/>
      <c r="Q30251" s="11"/>
      <c r="R30251" s="11"/>
      <c r="S30251" s="11"/>
      <c r="T30251" s="11"/>
      <c r="U30251" s="11"/>
      <c r="V30251" s="11"/>
      <c r="W30251" s="11"/>
      <c r="X30251" s="11"/>
      <c r="Y30251" s="11"/>
      <c r="Z30251" s="11"/>
      <c r="BE30251"/>
      <c r="BF30251"/>
      <c r="BG30251"/>
    </row>
    <row r="30252" spans="11:59" x14ac:dyDescent="0.25">
      <c r="K30252" s="11"/>
      <c r="L30252" s="11"/>
      <c r="N30252" s="11"/>
      <c r="O30252" s="11"/>
      <c r="P30252" s="11"/>
      <c r="Q30252" s="11"/>
      <c r="R30252" s="11"/>
      <c r="S30252" s="11"/>
      <c r="T30252" s="11"/>
      <c r="U30252" s="11"/>
      <c r="V30252" s="11"/>
      <c r="W30252" s="11"/>
      <c r="X30252" s="11"/>
      <c r="Y30252" s="11"/>
      <c r="Z30252" s="11"/>
      <c r="BE30252"/>
      <c r="BF30252"/>
      <c r="BG30252"/>
    </row>
    <row r="30253" spans="11:59" x14ac:dyDescent="0.25">
      <c r="K30253" s="11"/>
      <c r="L30253" s="11"/>
      <c r="N30253" s="11"/>
      <c r="O30253" s="11"/>
      <c r="P30253" s="11"/>
      <c r="Q30253" s="11"/>
      <c r="R30253" s="11"/>
      <c r="S30253" s="11"/>
      <c r="T30253" s="11"/>
      <c r="U30253" s="11"/>
      <c r="V30253" s="11"/>
      <c r="W30253" s="11"/>
      <c r="X30253" s="11"/>
      <c r="Y30253" s="11"/>
      <c r="Z30253" s="11"/>
      <c r="BE30253"/>
      <c r="BF30253"/>
      <c r="BG30253"/>
    </row>
    <row r="30254" spans="11:59" x14ac:dyDescent="0.25">
      <c r="K30254" s="11"/>
      <c r="L30254" s="11"/>
      <c r="N30254" s="11"/>
      <c r="O30254" s="11"/>
      <c r="P30254" s="11"/>
      <c r="Q30254" s="11"/>
      <c r="R30254" s="11"/>
      <c r="S30254" s="11"/>
      <c r="T30254" s="11"/>
      <c r="U30254" s="11"/>
      <c r="V30254" s="11"/>
      <c r="W30254" s="11"/>
      <c r="X30254" s="11"/>
      <c r="Y30254" s="11"/>
      <c r="Z30254" s="11"/>
      <c r="BE30254"/>
      <c r="BF30254"/>
      <c r="BG30254"/>
    </row>
    <row r="30255" spans="11:59" x14ac:dyDescent="0.25">
      <c r="K30255" s="11"/>
      <c r="L30255" s="11"/>
      <c r="N30255" s="11"/>
      <c r="O30255" s="11"/>
      <c r="P30255" s="11"/>
      <c r="Q30255" s="11"/>
      <c r="R30255" s="11"/>
      <c r="S30255" s="11"/>
      <c r="T30255" s="11"/>
      <c r="U30255" s="11"/>
      <c r="V30255" s="11"/>
      <c r="W30255" s="11"/>
      <c r="X30255" s="11"/>
      <c r="Y30255" s="11"/>
      <c r="Z30255" s="11"/>
      <c r="BE30255"/>
      <c r="BF30255"/>
      <c r="BG30255"/>
    </row>
    <row r="30256" spans="11:59" x14ac:dyDescent="0.25">
      <c r="K30256" s="11"/>
      <c r="L30256" s="11"/>
      <c r="N30256" s="11"/>
      <c r="O30256" s="11"/>
      <c r="P30256" s="11"/>
      <c r="Q30256" s="11"/>
      <c r="R30256" s="11"/>
      <c r="S30256" s="11"/>
      <c r="T30256" s="11"/>
      <c r="U30256" s="11"/>
      <c r="V30256" s="11"/>
      <c r="W30256" s="11"/>
      <c r="X30256" s="11"/>
      <c r="Y30256" s="11"/>
      <c r="Z30256" s="11"/>
      <c r="BE30256"/>
      <c r="BF30256"/>
      <c r="BG30256"/>
    </row>
    <row r="30257" spans="11:59" x14ac:dyDescent="0.25">
      <c r="K30257" s="11"/>
      <c r="L30257" s="11"/>
      <c r="N30257" s="11"/>
      <c r="O30257" s="11"/>
      <c r="P30257" s="11"/>
      <c r="Q30257" s="11"/>
      <c r="R30257" s="11"/>
      <c r="S30257" s="11"/>
      <c r="T30257" s="11"/>
      <c r="U30257" s="11"/>
      <c r="V30257" s="11"/>
      <c r="W30257" s="11"/>
      <c r="X30257" s="11"/>
      <c r="Y30257" s="11"/>
      <c r="Z30257" s="11"/>
      <c r="BE30257"/>
      <c r="BF30257"/>
      <c r="BG30257"/>
    </row>
    <row r="30258" spans="11:59" x14ac:dyDescent="0.25">
      <c r="K30258" s="11"/>
      <c r="L30258" s="11"/>
      <c r="N30258" s="11"/>
      <c r="O30258" s="11"/>
      <c r="P30258" s="11"/>
      <c r="Q30258" s="11"/>
      <c r="R30258" s="11"/>
      <c r="S30258" s="11"/>
      <c r="T30258" s="11"/>
      <c r="U30258" s="11"/>
      <c r="V30258" s="11"/>
      <c r="W30258" s="11"/>
      <c r="X30258" s="11"/>
      <c r="Y30258" s="11"/>
      <c r="Z30258" s="11"/>
      <c r="BE30258"/>
      <c r="BF30258"/>
      <c r="BG30258"/>
    </row>
    <row r="30259" spans="11:59" x14ac:dyDescent="0.25">
      <c r="K30259" s="11"/>
      <c r="L30259" s="11"/>
      <c r="N30259" s="11"/>
      <c r="O30259" s="11"/>
      <c r="P30259" s="11"/>
      <c r="Q30259" s="11"/>
      <c r="R30259" s="11"/>
      <c r="S30259" s="11"/>
      <c r="T30259" s="11"/>
      <c r="U30259" s="11"/>
      <c r="V30259" s="11"/>
      <c r="W30259" s="11"/>
      <c r="X30259" s="11"/>
      <c r="Y30259" s="11"/>
      <c r="Z30259" s="11"/>
      <c r="BE30259"/>
      <c r="BF30259"/>
      <c r="BG30259"/>
    </row>
    <row r="30260" spans="11:59" x14ac:dyDescent="0.25">
      <c r="K30260" s="11"/>
      <c r="L30260" s="11"/>
      <c r="N30260" s="11"/>
      <c r="O30260" s="11"/>
      <c r="P30260" s="11"/>
      <c r="Q30260" s="11"/>
      <c r="R30260" s="11"/>
      <c r="S30260" s="11"/>
      <c r="T30260" s="11"/>
      <c r="U30260" s="11"/>
      <c r="V30260" s="11"/>
      <c r="W30260" s="11"/>
      <c r="X30260" s="11"/>
      <c r="Y30260" s="11"/>
      <c r="Z30260" s="11"/>
      <c r="BE30260"/>
      <c r="BF30260"/>
      <c r="BG30260"/>
    </row>
    <row r="30261" spans="11:59" x14ac:dyDescent="0.25">
      <c r="K30261" s="11"/>
      <c r="L30261" s="11"/>
      <c r="N30261" s="11"/>
      <c r="O30261" s="11"/>
      <c r="P30261" s="11"/>
      <c r="Q30261" s="11"/>
      <c r="R30261" s="11"/>
      <c r="S30261" s="11"/>
      <c r="T30261" s="11"/>
      <c r="U30261" s="11"/>
      <c r="V30261" s="11"/>
      <c r="W30261" s="11"/>
      <c r="X30261" s="11"/>
      <c r="Y30261" s="11"/>
      <c r="Z30261" s="11"/>
      <c r="BE30261"/>
      <c r="BF30261"/>
      <c r="BG30261"/>
    </row>
    <row r="30262" spans="11:59" x14ac:dyDescent="0.25">
      <c r="K30262" s="11"/>
      <c r="L30262" s="11"/>
      <c r="N30262" s="11"/>
      <c r="O30262" s="11"/>
      <c r="P30262" s="11"/>
      <c r="Q30262" s="11"/>
      <c r="R30262" s="11"/>
      <c r="S30262" s="11"/>
      <c r="T30262" s="11"/>
      <c r="U30262" s="11"/>
      <c r="V30262" s="11"/>
      <c r="W30262" s="11"/>
      <c r="X30262" s="11"/>
      <c r="Y30262" s="11"/>
      <c r="Z30262" s="11"/>
      <c r="BE30262"/>
      <c r="BF30262"/>
      <c r="BG30262"/>
    </row>
    <row r="30263" spans="11:59" x14ac:dyDescent="0.25">
      <c r="K30263" s="11"/>
      <c r="L30263" s="11"/>
      <c r="N30263" s="11"/>
      <c r="O30263" s="11"/>
      <c r="P30263" s="11"/>
      <c r="Q30263" s="11"/>
      <c r="R30263" s="11"/>
      <c r="S30263" s="11"/>
      <c r="T30263" s="11"/>
      <c r="U30263" s="11"/>
      <c r="V30263" s="11"/>
      <c r="W30263" s="11"/>
      <c r="X30263" s="11"/>
      <c r="Y30263" s="11"/>
      <c r="Z30263" s="11"/>
      <c r="BE30263"/>
      <c r="BF30263"/>
      <c r="BG30263"/>
    </row>
    <row r="30264" spans="11:59" x14ac:dyDescent="0.25">
      <c r="K30264" s="11"/>
      <c r="L30264" s="11"/>
      <c r="N30264" s="11"/>
      <c r="O30264" s="11"/>
      <c r="P30264" s="11"/>
      <c r="Q30264" s="11"/>
      <c r="R30264" s="11"/>
      <c r="S30264" s="11"/>
      <c r="T30264" s="11"/>
      <c r="U30264" s="11"/>
      <c r="V30264" s="11"/>
      <c r="W30264" s="11"/>
      <c r="X30264" s="11"/>
      <c r="Y30264" s="11"/>
      <c r="Z30264" s="11"/>
      <c r="BE30264"/>
      <c r="BF30264"/>
      <c r="BG30264"/>
    </row>
    <row r="30265" spans="11:59" x14ac:dyDescent="0.25">
      <c r="K30265" s="11"/>
      <c r="L30265" s="11"/>
      <c r="N30265" s="11"/>
      <c r="O30265" s="11"/>
      <c r="P30265" s="11"/>
      <c r="Q30265" s="11"/>
      <c r="R30265" s="11"/>
      <c r="S30265" s="11"/>
      <c r="T30265" s="11"/>
      <c r="U30265" s="11"/>
      <c r="V30265" s="11"/>
      <c r="W30265" s="11"/>
      <c r="X30265" s="11"/>
      <c r="Y30265" s="11"/>
      <c r="Z30265" s="11"/>
      <c r="BE30265"/>
      <c r="BF30265"/>
      <c r="BG30265"/>
    </row>
    <row r="30266" spans="11:59" x14ac:dyDescent="0.25">
      <c r="K30266" s="11"/>
      <c r="L30266" s="11"/>
      <c r="N30266" s="11"/>
      <c r="O30266" s="11"/>
      <c r="P30266" s="11"/>
      <c r="Q30266" s="11"/>
      <c r="R30266" s="11"/>
      <c r="S30266" s="11"/>
      <c r="T30266" s="11"/>
      <c r="U30266" s="11"/>
      <c r="V30266" s="11"/>
      <c r="W30266" s="11"/>
      <c r="X30266" s="11"/>
      <c r="Y30266" s="11"/>
      <c r="Z30266" s="11"/>
      <c r="BE30266"/>
      <c r="BF30266"/>
      <c r="BG30266"/>
    </row>
    <row r="30267" spans="11:59" x14ac:dyDescent="0.25">
      <c r="K30267" s="11"/>
      <c r="L30267" s="11"/>
      <c r="N30267" s="11"/>
      <c r="O30267" s="11"/>
      <c r="P30267" s="11"/>
      <c r="Q30267" s="11"/>
      <c r="R30267" s="11"/>
      <c r="S30267" s="11"/>
      <c r="T30267" s="11"/>
      <c r="U30267" s="11"/>
      <c r="V30267" s="11"/>
      <c r="W30267" s="11"/>
      <c r="X30267" s="11"/>
      <c r="Y30267" s="11"/>
      <c r="Z30267" s="11"/>
      <c r="BE30267"/>
      <c r="BF30267"/>
      <c r="BG30267"/>
    </row>
    <row r="30268" spans="11:59" x14ac:dyDescent="0.25">
      <c r="K30268" s="11"/>
      <c r="L30268" s="11"/>
      <c r="N30268" s="11"/>
      <c r="O30268" s="11"/>
      <c r="P30268" s="11"/>
      <c r="Q30268" s="11"/>
      <c r="R30268" s="11"/>
      <c r="S30268" s="11"/>
      <c r="T30268" s="11"/>
      <c r="U30268" s="11"/>
      <c r="V30268" s="11"/>
      <c r="W30268" s="11"/>
      <c r="X30268" s="11"/>
      <c r="Y30268" s="11"/>
      <c r="Z30268" s="11"/>
      <c r="BE30268"/>
      <c r="BF30268"/>
      <c r="BG30268"/>
    </row>
    <row r="30269" spans="11:59" x14ac:dyDescent="0.25">
      <c r="K30269" s="11"/>
      <c r="L30269" s="11"/>
      <c r="N30269" s="11"/>
      <c r="O30269" s="11"/>
      <c r="P30269" s="11"/>
      <c r="Q30269" s="11"/>
      <c r="R30269" s="11"/>
      <c r="S30269" s="11"/>
      <c r="T30269" s="11"/>
      <c r="U30269" s="11"/>
      <c r="V30269" s="11"/>
      <c r="W30269" s="11"/>
      <c r="X30269" s="11"/>
      <c r="Y30269" s="11"/>
      <c r="Z30269" s="11"/>
      <c r="BE30269"/>
      <c r="BF30269"/>
      <c r="BG30269"/>
    </row>
    <row r="30270" spans="11:59" x14ac:dyDescent="0.25">
      <c r="K30270" s="11"/>
      <c r="L30270" s="11"/>
      <c r="N30270" s="11"/>
      <c r="O30270" s="11"/>
      <c r="P30270" s="11"/>
      <c r="Q30270" s="11"/>
      <c r="R30270" s="11"/>
      <c r="S30270" s="11"/>
      <c r="T30270" s="11"/>
      <c r="U30270" s="11"/>
      <c r="V30270" s="11"/>
      <c r="W30270" s="11"/>
      <c r="X30270" s="11"/>
      <c r="Y30270" s="11"/>
      <c r="Z30270" s="11"/>
      <c r="BE30270"/>
      <c r="BF30270"/>
      <c r="BG30270"/>
    </row>
    <row r="30271" spans="11:59" x14ac:dyDescent="0.25">
      <c r="K30271" s="11"/>
      <c r="L30271" s="11"/>
      <c r="N30271" s="11"/>
      <c r="O30271" s="11"/>
      <c r="P30271" s="11"/>
      <c r="Q30271" s="11"/>
      <c r="R30271" s="11"/>
      <c r="S30271" s="11"/>
      <c r="T30271" s="11"/>
      <c r="U30271" s="11"/>
      <c r="V30271" s="11"/>
      <c r="W30271" s="11"/>
      <c r="X30271" s="11"/>
      <c r="Y30271" s="11"/>
      <c r="Z30271" s="11"/>
      <c r="BE30271"/>
      <c r="BF30271"/>
      <c r="BG30271"/>
    </row>
    <row r="30272" spans="11:59" x14ac:dyDescent="0.25">
      <c r="K30272" s="11"/>
      <c r="L30272" s="11"/>
      <c r="N30272" s="11"/>
      <c r="O30272" s="11"/>
      <c r="P30272" s="11"/>
      <c r="Q30272" s="11"/>
      <c r="R30272" s="11"/>
      <c r="S30272" s="11"/>
      <c r="T30272" s="11"/>
      <c r="U30272" s="11"/>
      <c r="V30272" s="11"/>
      <c r="W30272" s="11"/>
      <c r="X30272" s="11"/>
      <c r="Y30272" s="11"/>
      <c r="Z30272" s="11"/>
      <c r="BE30272"/>
      <c r="BF30272"/>
      <c r="BG30272"/>
    </row>
    <row r="30273" spans="11:59" x14ac:dyDescent="0.25">
      <c r="K30273" s="11"/>
      <c r="L30273" s="11"/>
      <c r="N30273" s="11"/>
      <c r="O30273" s="11"/>
      <c r="P30273" s="11"/>
      <c r="Q30273" s="11"/>
      <c r="R30273" s="11"/>
      <c r="S30273" s="11"/>
      <c r="T30273" s="11"/>
      <c r="U30273" s="11"/>
      <c r="V30273" s="11"/>
      <c r="W30273" s="11"/>
      <c r="X30273" s="11"/>
      <c r="Y30273" s="11"/>
      <c r="Z30273" s="11"/>
      <c r="BE30273"/>
      <c r="BF30273"/>
      <c r="BG30273"/>
    </row>
    <row r="30274" spans="11:59" x14ac:dyDescent="0.25">
      <c r="K30274" s="11"/>
      <c r="L30274" s="11"/>
      <c r="N30274" s="11"/>
      <c r="O30274" s="11"/>
      <c r="P30274" s="11"/>
      <c r="Q30274" s="11"/>
      <c r="R30274" s="11"/>
      <c r="S30274" s="11"/>
      <c r="T30274" s="11"/>
      <c r="U30274" s="11"/>
      <c r="V30274" s="11"/>
      <c r="W30274" s="11"/>
      <c r="X30274" s="11"/>
      <c r="Y30274" s="11"/>
      <c r="Z30274" s="11"/>
      <c r="BE30274"/>
      <c r="BF30274"/>
      <c r="BG30274"/>
    </row>
    <row r="30275" spans="11:59" x14ac:dyDescent="0.25">
      <c r="K30275" s="11"/>
      <c r="L30275" s="11"/>
      <c r="N30275" s="11"/>
      <c r="O30275" s="11"/>
      <c r="P30275" s="11"/>
      <c r="Q30275" s="11"/>
      <c r="R30275" s="11"/>
      <c r="S30275" s="11"/>
      <c r="T30275" s="11"/>
      <c r="U30275" s="11"/>
      <c r="V30275" s="11"/>
      <c r="W30275" s="11"/>
      <c r="X30275" s="11"/>
      <c r="Y30275" s="11"/>
      <c r="Z30275" s="11"/>
      <c r="BE30275"/>
      <c r="BF30275"/>
      <c r="BG30275"/>
    </row>
    <row r="30276" spans="11:59" x14ac:dyDescent="0.25">
      <c r="K30276" s="11"/>
      <c r="L30276" s="11"/>
      <c r="N30276" s="11"/>
      <c r="O30276" s="11"/>
      <c r="P30276" s="11"/>
      <c r="Q30276" s="11"/>
      <c r="R30276" s="11"/>
      <c r="S30276" s="11"/>
      <c r="T30276" s="11"/>
      <c r="U30276" s="11"/>
      <c r="V30276" s="11"/>
      <c r="W30276" s="11"/>
      <c r="X30276" s="11"/>
      <c r="Y30276" s="11"/>
      <c r="Z30276" s="11"/>
      <c r="BE30276"/>
      <c r="BF30276"/>
      <c r="BG30276"/>
    </row>
    <row r="30277" spans="11:59" x14ac:dyDescent="0.25">
      <c r="K30277" s="11"/>
      <c r="L30277" s="11"/>
      <c r="N30277" s="11"/>
      <c r="O30277" s="11"/>
      <c r="P30277" s="11"/>
      <c r="Q30277" s="11"/>
      <c r="R30277" s="11"/>
      <c r="S30277" s="11"/>
      <c r="T30277" s="11"/>
      <c r="U30277" s="11"/>
      <c r="V30277" s="11"/>
      <c r="W30277" s="11"/>
      <c r="X30277" s="11"/>
      <c r="Y30277" s="11"/>
      <c r="Z30277" s="11"/>
      <c r="BE30277"/>
      <c r="BF30277"/>
      <c r="BG30277"/>
    </row>
    <row r="30278" spans="11:59" x14ac:dyDescent="0.25">
      <c r="K30278" s="11"/>
      <c r="L30278" s="11"/>
      <c r="N30278" s="11"/>
      <c r="O30278" s="11"/>
      <c r="P30278" s="11"/>
      <c r="Q30278" s="11"/>
      <c r="R30278" s="11"/>
      <c r="S30278" s="11"/>
      <c r="T30278" s="11"/>
      <c r="U30278" s="11"/>
      <c r="V30278" s="11"/>
      <c r="W30278" s="11"/>
      <c r="X30278" s="11"/>
      <c r="Y30278" s="11"/>
      <c r="Z30278" s="11"/>
      <c r="BE30278"/>
      <c r="BF30278"/>
      <c r="BG30278"/>
    </row>
    <row r="30279" spans="11:59" x14ac:dyDescent="0.25">
      <c r="K30279" s="11"/>
      <c r="L30279" s="11"/>
      <c r="N30279" s="11"/>
      <c r="O30279" s="11"/>
      <c r="P30279" s="11"/>
      <c r="Q30279" s="11"/>
      <c r="R30279" s="11"/>
      <c r="S30279" s="11"/>
      <c r="T30279" s="11"/>
      <c r="U30279" s="11"/>
      <c r="V30279" s="11"/>
      <c r="W30279" s="11"/>
      <c r="X30279" s="11"/>
      <c r="Y30279" s="11"/>
      <c r="Z30279" s="11"/>
      <c r="BE30279"/>
      <c r="BF30279"/>
      <c r="BG30279"/>
    </row>
    <row r="30280" spans="11:59" x14ac:dyDescent="0.25">
      <c r="K30280" s="11"/>
      <c r="L30280" s="11"/>
      <c r="N30280" s="11"/>
      <c r="O30280" s="11"/>
      <c r="P30280" s="11"/>
      <c r="Q30280" s="11"/>
      <c r="R30280" s="11"/>
      <c r="S30280" s="11"/>
      <c r="T30280" s="11"/>
      <c r="U30280" s="11"/>
      <c r="V30280" s="11"/>
      <c r="W30280" s="11"/>
      <c r="X30280" s="11"/>
      <c r="Y30280" s="11"/>
      <c r="Z30280" s="11"/>
      <c r="BE30280"/>
      <c r="BF30280"/>
      <c r="BG30280"/>
    </row>
    <row r="30281" spans="11:59" x14ac:dyDescent="0.25">
      <c r="K30281" s="11"/>
      <c r="L30281" s="11"/>
      <c r="N30281" s="11"/>
      <c r="O30281" s="11"/>
      <c r="P30281" s="11"/>
      <c r="Q30281" s="11"/>
      <c r="R30281" s="11"/>
      <c r="S30281" s="11"/>
      <c r="T30281" s="11"/>
      <c r="U30281" s="11"/>
      <c r="V30281" s="11"/>
      <c r="W30281" s="11"/>
      <c r="X30281" s="11"/>
      <c r="Y30281" s="11"/>
      <c r="Z30281" s="11"/>
      <c r="BE30281"/>
      <c r="BF30281"/>
      <c r="BG30281"/>
    </row>
    <row r="30282" spans="11:59" x14ac:dyDescent="0.25">
      <c r="K30282" s="11"/>
      <c r="L30282" s="11"/>
      <c r="N30282" s="11"/>
      <c r="O30282" s="11"/>
      <c r="P30282" s="11"/>
      <c r="Q30282" s="11"/>
      <c r="R30282" s="11"/>
      <c r="S30282" s="11"/>
      <c r="T30282" s="11"/>
      <c r="U30282" s="11"/>
      <c r="V30282" s="11"/>
      <c r="W30282" s="11"/>
      <c r="X30282" s="11"/>
      <c r="Y30282" s="11"/>
      <c r="Z30282" s="11"/>
      <c r="BE30282"/>
      <c r="BF30282"/>
      <c r="BG30282"/>
    </row>
    <row r="30283" spans="11:59" x14ac:dyDescent="0.25">
      <c r="K30283" s="11"/>
      <c r="L30283" s="11"/>
      <c r="N30283" s="11"/>
      <c r="O30283" s="11"/>
      <c r="P30283" s="11"/>
      <c r="Q30283" s="11"/>
      <c r="R30283" s="11"/>
      <c r="S30283" s="11"/>
      <c r="T30283" s="11"/>
      <c r="U30283" s="11"/>
      <c r="V30283" s="11"/>
      <c r="W30283" s="11"/>
      <c r="X30283" s="11"/>
      <c r="Y30283" s="11"/>
      <c r="Z30283" s="11"/>
      <c r="BE30283"/>
      <c r="BF30283"/>
      <c r="BG30283"/>
    </row>
    <row r="30284" spans="11:59" x14ac:dyDescent="0.25">
      <c r="K30284" s="11"/>
      <c r="L30284" s="11"/>
      <c r="N30284" s="11"/>
      <c r="O30284" s="11"/>
      <c r="P30284" s="11"/>
      <c r="Q30284" s="11"/>
      <c r="R30284" s="11"/>
      <c r="S30284" s="11"/>
      <c r="T30284" s="11"/>
      <c r="U30284" s="11"/>
      <c r="V30284" s="11"/>
      <c r="W30284" s="11"/>
      <c r="X30284" s="11"/>
      <c r="Y30284" s="11"/>
      <c r="Z30284" s="11"/>
      <c r="BE30284"/>
      <c r="BF30284"/>
      <c r="BG30284"/>
    </row>
    <row r="30285" spans="11:59" x14ac:dyDescent="0.25">
      <c r="K30285" s="11"/>
      <c r="L30285" s="11"/>
      <c r="N30285" s="11"/>
      <c r="O30285" s="11"/>
      <c r="P30285" s="11"/>
      <c r="Q30285" s="11"/>
      <c r="R30285" s="11"/>
      <c r="S30285" s="11"/>
      <c r="T30285" s="11"/>
      <c r="U30285" s="11"/>
      <c r="V30285" s="11"/>
      <c r="W30285" s="11"/>
      <c r="X30285" s="11"/>
      <c r="Y30285" s="11"/>
      <c r="Z30285" s="11"/>
      <c r="BE30285"/>
      <c r="BF30285"/>
      <c r="BG30285"/>
    </row>
    <row r="30286" spans="11:59" x14ac:dyDescent="0.25">
      <c r="K30286" s="11"/>
      <c r="L30286" s="11"/>
      <c r="N30286" s="11"/>
      <c r="O30286" s="11"/>
      <c r="P30286" s="11"/>
      <c r="Q30286" s="11"/>
      <c r="R30286" s="11"/>
      <c r="S30286" s="11"/>
      <c r="T30286" s="11"/>
      <c r="U30286" s="11"/>
      <c r="V30286" s="11"/>
      <c r="W30286" s="11"/>
      <c r="X30286" s="11"/>
      <c r="Y30286" s="11"/>
      <c r="Z30286" s="11"/>
      <c r="BE30286"/>
      <c r="BF30286"/>
      <c r="BG30286"/>
    </row>
    <row r="30287" spans="11:59" x14ac:dyDescent="0.25">
      <c r="K30287" s="11"/>
      <c r="L30287" s="11"/>
      <c r="N30287" s="11"/>
      <c r="O30287" s="11"/>
      <c r="P30287" s="11"/>
      <c r="Q30287" s="11"/>
      <c r="R30287" s="11"/>
      <c r="S30287" s="11"/>
      <c r="T30287" s="11"/>
      <c r="U30287" s="11"/>
      <c r="V30287" s="11"/>
      <c r="W30287" s="11"/>
      <c r="X30287" s="11"/>
      <c r="Y30287" s="11"/>
      <c r="Z30287" s="11"/>
      <c r="BE30287"/>
      <c r="BF30287"/>
      <c r="BG30287"/>
    </row>
    <row r="30288" spans="11:59" x14ac:dyDescent="0.25">
      <c r="K30288" s="11"/>
      <c r="L30288" s="11"/>
      <c r="N30288" s="11"/>
      <c r="O30288" s="11"/>
      <c r="P30288" s="11"/>
      <c r="Q30288" s="11"/>
      <c r="R30288" s="11"/>
      <c r="S30288" s="11"/>
      <c r="T30288" s="11"/>
      <c r="U30288" s="11"/>
      <c r="V30288" s="11"/>
      <c r="W30288" s="11"/>
      <c r="X30288" s="11"/>
      <c r="Y30288" s="11"/>
      <c r="Z30288" s="11"/>
      <c r="BE30288"/>
      <c r="BF30288"/>
      <c r="BG30288"/>
    </row>
    <row r="30289" spans="11:59" x14ac:dyDescent="0.25">
      <c r="K30289" s="11"/>
      <c r="L30289" s="11"/>
      <c r="N30289" s="11"/>
      <c r="O30289" s="11"/>
      <c r="P30289" s="11"/>
      <c r="Q30289" s="11"/>
      <c r="R30289" s="11"/>
      <c r="S30289" s="11"/>
      <c r="T30289" s="11"/>
      <c r="U30289" s="11"/>
      <c r="V30289" s="11"/>
      <c r="W30289" s="11"/>
      <c r="X30289" s="11"/>
      <c r="Y30289" s="11"/>
      <c r="Z30289" s="11"/>
      <c r="BE30289"/>
      <c r="BF30289"/>
      <c r="BG30289"/>
    </row>
    <row r="30290" spans="11:59" x14ac:dyDescent="0.25">
      <c r="K30290" s="11"/>
      <c r="L30290" s="11"/>
      <c r="N30290" s="11"/>
      <c r="O30290" s="11"/>
      <c r="P30290" s="11"/>
      <c r="Q30290" s="11"/>
      <c r="R30290" s="11"/>
      <c r="S30290" s="11"/>
      <c r="T30290" s="11"/>
      <c r="U30290" s="11"/>
      <c r="V30290" s="11"/>
      <c r="W30290" s="11"/>
      <c r="X30290" s="11"/>
      <c r="Y30290" s="11"/>
      <c r="Z30290" s="11"/>
      <c r="BE30290"/>
      <c r="BF30290"/>
      <c r="BG30290"/>
    </row>
    <row r="30291" spans="11:59" x14ac:dyDescent="0.25">
      <c r="K30291" s="11"/>
      <c r="L30291" s="11"/>
      <c r="N30291" s="11"/>
      <c r="O30291" s="11"/>
      <c r="P30291" s="11"/>
      <c r="Q30291" s="11"/>
      <c r="R30291" s="11"/>
      <c r="S30291" s="11"/>
      <c r="T30291" s="11"/>
      <c r="U30291" s="11"/>
      <c r="V30291" s="11"/>
      <c r="W30291" s="11"/>
      <c r="X30291" s="11"/>
      <c r="Y30291" s="11"/>
      <c r="Z30291" s="11"/>
      <c r="BE30291"/>
      <c r="BF30291"/>
      <c r="BG30291"/>
    </row>
    <row r="30292" spans="11:59" x14ac:dyDescent="0.25">
      <c r="K30292" s="11"/>
      <c r="L30292" s="11"/>
      <c r="N30292" s="11"/>
      <c r="O30292" s="11"/>
      <c r="P30292" s="11"/>
      <c r="Q30292" s="11"/>
      <c r="R30292" s="11"/>
      <c r="S30292" s="11"/>
      <c r="T30292" s="11"/>
      <c r="U30292" s="11"/>
      <c r="V30292" s="11"/>
      <c r="W30292" s="11"/>
      <c r="X30292" s="11"/>
      <c r="Y30292" s="11"/>
      <c r="Z30292" s="11"/>
      <c r="BE30292"/>
      <c r="BF30292"/>
      <c r="BG30292"/>
    </row>
    <row r="30293" spans="11:59" x14ac:dyDescent="0.25">
      <c r="K30293" s="11"/>
      <c r="L30293" s="11"/>
      <c r="N30293" s="11"/>
      <c r="O30293" s="11"/>
      <c r="P30293" s="11"/>
      <c r="Q30293" s="11"/>
      <c r="R30293" s="11"/>
      <c r="S30293" s="11"/>
      <c r="T30293" s="11"/>
      <c r="U30293" s="11"/>
      <c r="V30293" s="11"/>
      <c r="W30293" s="11"/>
      <c r="X30293" s="11"/>
      <c r="Y30293" s="11"/>
      <c r="Z30293" s="11"/>
      <c r="BE30293"/>
      <c r="BF30293"/>
      <c r="BG30293"/>
    </row>
    <row r="30294" spans="11:59" x14ac:dyDescent="0.25">
      <c r="K30294" s="11"/>
      <c r="L30294" s="11"/>
      <c r="N30294" s="11"/>
      <c r="O30294" s="11"/>
      <c r="P30294" s="11"/>
      <c r="Q30294" s="11"/>
      <c r="R30294" s="11"/>
      <c r="S30294" s="11"/>
      <c r="T30294" s="11"/>
      <c r="U30294" s="11"/>
      <c r="V30294" s="11"/>
      <c r="W30294" s="11"/>
      <c r="X30294" s="11"/>
      <c r="Y30294" s="11"/>
      <c r="Z30294" s="11"/>
      <c r="BE30294"/>
      <c r="BF30294"/>
      <c r="BG30294"/>
    </row>
    <row r="30295" spans="11:59" x14ac:dyDescent="0.25">
      <c r="K30295" s="11"/>
      <c r="L30295" s="11"/>
      <c r="N30295" s="11"/>
      <c r="O30295" s="11"/>
      <c r="P30295" s="11"/>
      <c r="Q30295" s="11"/>
      <c r="R30295" s="11"/>
      <c r="S30295" s="11"/>
      <c r="T30295" s="11"/>
      <c r="U30295" s="11"/>
      <c r="V30295" s="11"/>
      <c r="W30295" s="11"/>
      <c r="X30295" s="11"/>
      <c r="Y30295" s="11"/>
      <c r="Z30295" s="11"/>
      <c r="BE30295"/>
      <c r="BF30295"/>
      <c r="BG30295"/>
    </row>
    <row r="30296" spans="11:59" x14ac:dyDescent="0.25">
      <c r="K30296" s="11"/>
      <c r="L30296" s="11"/>
      <c r="N30296" s="11"/>
      <c r="O30296" s="11"/>
      <c r="P30296" s="11"/>
      <c r="Q30296" s="11"/>
      <c r="R30296" s="11"/>
      <c r="S30296" s="11"/>
      <c r="T30296" s="11"/>
      <c r="U30296" s="11"/>
      <c r="V30296" s="11"/>
      <c r="W30296" s="11"/>
      <c r="X30296" s="11"/>
      <c r="Y30296" s="11"/>
      <c r="Z30296" s="11"/>
      <c r="BE30296"/>
      <c r="BF30296"/>
      <c r="BG30296"/>
    </row>
    <row r="30297" spans="11:59" x14ac:dyDescent="0.25">
      <c r="K30297" s="11"/>
      <c r="L30297" s="11"/>
      <c r="N30297" s="11"/>
      <c r="O30297" s="11"/>
      <c r="P30297" s="11"/>
      <c r="Q30297" s="11"/>
      <c r="R30297" s="11"/>
      <c r="S30297" s="11"/>
      <c r="T30297" s="11"/>
      <c r="U30297" s="11"/>
      <c r="V30297" s="11"/>
      <c r="W30297" s="11"/>
      <c r="X30297" s="11"/>
      <c r="Y30297" s="11"/>
      <c r="Z30297" s="11"/>
      <c r="BE30297"/>
      <c r="BF30297"/>
      <c r="BG30297"/>
    </row>
    <row r="30298" spans="11:59" x14ac:dyDescent="0.25">
      <c r="K30298" s="11"/>
      <c r="L30298" s="11"/>
      <c r="N30298" s="11"/>
      <c r="O30298" s="11"/>
      <c r="P30298" s="11"/>
      <c r="Q30298" s="11"/>
      <c r="R30298" s="11"/>
      <c r="S30298" s="11"/>
      <c r="T30298" s="11"/>
      <c r="U30298" s="11"/>
      <c r="V30298" s="11"/>
      <c r="W30298" s="11"/>
      <c r="X30298" s="11"/>
      <c r="Y30298" s="11"/>
      <c r="Z30298" s="11"/>
      <c r="BE30298"/>
      <c r="BF30298"/>
      <c r="BG30298"/>
    </row>
    <row r="30299" spans="11:59" x14ac:dyDescent="0.25">
      <c r="K30299" s="11"/>
      <c r="L30299" s="11"/>
      <c r="N30299" s="11"/>
      <c r="O30299" s="11"/>
      <c r="P30299" s="11"/>
      <c r="Q30299" s="11"/>
      <c r="R30299" s="11"/>
      <c r="S30299" s="11"/>
      <c r="T30299" s="11"/>
      <c r="U30299" s="11"/>
      <c r="V30299" s="11"/>
      <c r="W30299" s="11"/>
      <c r="X30299" s="11"/>
      <c r="Y30299" s="11"/>
      <c r="Z30299" s="11"/>
      <c r="BE30299"/>
      <c r="BF30299"/>
      <c r="BG30299"/>
    </row>
    <row r="30300" spans="11:59" x14ac:dyDescent="0.25">
      <c r="K30300" s="11"/>
      <c r="L30300" s="11"/>
      <c r="N30300" s="11"/>
      <c r="O30300" s="11"/>
      <c r="P30300" s="11"/>
      <c r="Q30300" s="11"/>
      <c r="R30300" s="11"/>
      <c r="S30300" s="11"/>
      <c r="T30300" s="11"/>
      <c r="U30300" s="11"/>
      <c r="V30300" s="11"/>
      <c r="W30300" s="11"/>
      <c r="X30300" s="11"/>
      <c r="Y30300" s="11"/>
      <c r="Z30300" s="11"/>
      <c r="BE30300"/>
      <c r="BF30300"/>
      <c r="BG30300"/>
    </row>
    <row r="30301" spans="11:59" x14ac:dyDescent="0.25">
      <c r="K30301" s="11"/>
      <c r="L30301" s="11"/>
      <c r="N30301" s="11"/>
      <c r="O30301" s="11"/>
      <c r="P30301" s="11"/>
      <c r="Q30301" s="11"/>
      <c r="R30301" s="11"/>
      <c r="S30301" s="11"/>
      <c r="T30301" s="11"/>
      <c r="U30301" s="11"/>
      <c r="V30301" s="11"/>
      <c r="W30301" s="11"/>
      <c r="X30301" s="11"/>
      <c r="Y30301" s="11"/>
      <c r="Z30301" s="11"/>
      <c r="BE30301"/>
      <c r="BF30301"/>
      <c r="BG30301"/>
    </row>
    <row r="30302" spans="11:59" x14ac:dyDescent="0.25">
      <c r="K30302" s="11"/>
      <c r="L30302" s="11"/>
      <c r="N30302" s="11"/>
      <c r="O30302" s="11"/>
      <c r="P30302" s="11"/>
      <c r="Q30302" s="11"/>
      <c r="R30302" s="11"/>
      <c r="S30302" s="11"/>
      <c r="T30302" s="11"/>
      <c r="U30302" s="11"/>
      <c r="V30302" s="11"/>
      <c r="W30302" s="11"/>
      <c r="X30302" s="11"/>
      <c r="Y30302" s="11"/>
      <c r="Z30302" s="11"/>
      <c r="BE30302"/>
      <c r="BF30302"/>
      <c r="BG30302"/>
    </row>
    <row r="30303" spans="11:59" x14ac:dyDescent="0.25">
      <c r="K30303" s="11"/>
      <c r="L30303" s="11"/>
      <c r="N30303" s="11"/>
      <c r="O30303" s="11"/>
      <c r="P30303" s="11"/>
      <c r="Q30303" s="11"/>
      <c r="R30303" s="11"/>
      <c r="S30303" s="11"/>
      <c r="T30303" s="11"/>
      <c r="U30303" s="11"/>
      <c r="V30303" s="11"/>
      <c r="W30303" s="11"/>
      <c r="X30303" s="11"/>
      <c r="Y30303" s="11"/>
      <c r="Z30303" s="11"/>
      <c r="BE30303"/>
      <c r="BF30303"/>
      <c r="BG30303"/>
    </row>
    <row r="30304" spans="11:59" x14ac:dyDescent="0.25">
      <c r="K30304" s="11"/>
      <c r="L30304" s="11"/>
      <c r="N30304" s="11"/>
      <c r="O30304" s="11"/>
      <c r="P30304" s="11"/>
      <c r="Q30304" s="11"/>
      <c r="R30304" s="11"/>
      <c r="S30304" s="11"/>
      <c r="T30304" s="11"/>
      <c r="U30304" s="11"/>
      <c r="V30304" s="11"/>
      <c r="W30304" s="11"/>
      <c r="X30304" s="11"/>
      <c r="Y30304" s="11"/>
      <c r="Z30304" s="11"/>
      <c r="BE30304"/>
      <c r="BF30304"/>
      <c r="BG30304"/>
    </row>
    <row r="30305" spans="11:59" x14ac:dyDescent="0.25">
      <c r="K30305" s="11"/>
      <c r="L30305" s="11"/>
      <c r="N30305" s="11"/>
      <c r="O30305" s="11"/>
      <c r="P30305" s="11"/>
      <c r="Q30305" s="11"/>
      <c r="R30305" s="11"/>
      <c r="S30305" s="11"/>
      <c r="T30305" s="11"/>
      <c r="U30305" s="11"/>
      <c r="V30305" s="11"/>
      <c r="W30305" s="11"/>
      <c r="X30305" s="11"/>
      <c r="Y30305" s="11"/>
      <c r="Z30305" s="11"/>
      <c r="BE30305"/>
      <c r="BF30305"/>
      <c r="BG30305"/>
    </row>
    <row r="30306" spans="11:59" x14ac:dyDescent="0.25">
      <c r="K30306" s="11"/>
      <c r="L30306" s="11"/>
      <c r="N30306" s="11"/>
      <c r="O30306" s="11"/>
      <c r="P30306" s="11"/>
      <c r="Q30306" s="11"/>
      <c r="R30306" s="11"/>
      <c r="S30306" s="11"/>
      <c r="T30306" s="11"/>
      <c r="U30306" s="11"/>
      <c r="V30306" s="11"/>
      <c r="W30306" s="11"/>
      <c r="X30306" s="11"/>
      <c r="Y30306" s="11"/>
      <c r="Z30306" s="11"/>
      <c r="BE30306"/>
      <c r="BF30306"/>
      <c r="BG30306"/>
    </row>
    <row r="30307" spans="11:59" x14ac:dyDescent="0.25">
      <c r="K30307" s="11"/>
      <c r="L30307" s="11"/>
      <c r="N30307" s="11"/>
      <c r="O30307" s="11"/>
      <c r="P30307" s="11"/>
      <c r="Q30307" s="11"/>
      <c r="R30307" s="11"/>
      <c r="S30307" s="11"/>
      <c r="T30307" s="11"/>
      <c r="U30307" s="11"/>
      <c r="V30307" s="11"/>
      <c r="W30307" s="11"/>
      <c r="X30307" s="11"/>
      <c r="Y30307" s="11"/>
      <c r="Z30307" s="11"/>
      <c r="BE30307"/>
      <c r="BF30307"/>
      <c r="BG30307"/>
    </row>
    <row r="30308" spans="11:59" x14ac:dyDescent="0.25">
      <c r="K30308" s="11"/>
      <c r="L30308" s="11"/>
      <c r="N30308" s="11"/>
      <c r="O30308" s="11"/>
      <c r="P30308" s="11"/>
      <c r="Q30308" s="11"/>
      <c r="R30308" s="11"/>
      <c r="S30308" s="11"/>
      <c r="T30308" s="11"/>
      <c r="U30308" s="11"/>
      <c r="V30308" s="11"/>
      <c r="W30308" s="11"/>
      <c r="X30308" s="11"/>
      <c r="Y30308" s="11"/>
      <c r="Z30308" s="11"/>
      <c r="BE30308"/>
      <c r="BF30308"/>
      <c r="BG30308"/>
    </row>
    <row r="30309" spans="11:59" x14ac:dyDescent="0.25">
      <c r="K30309" s="11"/>
      <c r="L30309" s="11"/>
      <c r="N30309" s="11"/>
      <c r="O30309" s="11"/>
      <c r="P30309" s="11"/>
      <c r="Q30309" s="11"/>
      <c r="R30309" s="11"/>
      <c r="S30309" s="11"/>
      <c r="T30309" s="11"/>
      <c r="U30309" s="11"/>
      <c r="V30309" s="11"/>
      <c r="W30309" s="11"/>
      <c r="X30309" s="11"/>
      <c r="Y30309" s="11"/>
      <c r="Z30309" s="11"/>
      <c r="BE30309"/>
      <c r="BF30309"/>
      <c r="BG30309"/>
    </row>
    <row r="30310" spans="11:59" x14ac:dyDescent="0.25">
      <c r="K30310" s="11"/>
      <c r="L30310" s="11"/>
      <c r="N30310" s="11"/>
      <c r="O30310" s="11"/>
      <c r="P30310" s="11"/>
      <c r="Q30310" s="11"/>
      <c r="R30310" s="11"/>
      <c r="S30310" s="11"/>
      <c r="T30310" s="11"/>
      <c r="U30310" s="11"/>
      <c r="V30310" s="11"/>
      <c r="W30310" s="11"/>
      <c r="X30310" s="11"/>
      <c r="Y30310" s="11"/>
      <c r="Z30310" s="11"/>
      <c r="BE30310"/>
      <c r="BF30310"/>
      <c r="BG30310"/>
    </row>
    <row r="30311" spans="11:59" x14ac:dyDescent="0.25">
      <c r="K30311" s="11"/>
      <c r="L30311" s="11"/>
      <c r="N30311" s="11"/>
      <c r="O30311" s="11"/>
      <c r="P30311" s="11"/>
      <c r="Q30311" s="11"/>
      <c r="R30311" s="11"/>
      <c r="S30311" s="11"/>
      <c r="T30311" s="11"/>
      <c r="U30311" s="11"/>
      <c r="V30311" s="11"/>
      <c r="W30311" s="11"/>
      <c r="X30311" s="11"/>
      <c r="Y30311" s="11"/>
      <c r="Z30311" s="11"/>
      <c r="BE30311"/>
      <c r="BF30311"/>
      <c r="BG30311"/>
    </row>
    <row r="30312" spans="11:59" x14ac:dyDescent="0.25">
      <c r="K30312" s="11"/>
      <c r="L30312" s="11"/>
      <c r="N30312" s="11"/>
      <c r="O30312" s="11"/>
      <c r="P30312" s="11"/>
      <c r="Q30312" s="11"/>
      <c r="R30312" s="11"/>
      <c r="S30312" s="11"/>
      <c r="T30312" s="11"/>
      <c r="U30312" s="11"/>
      <c r="V30312" s="11"/>
      <c r="W30312" s="11"/>
      <c r="X30312" s="11"/>
      <c r="Y30312" s="11"/>
      <c r="Z30312" s="11"/>
      <c r="BE30312"/>
      <c r="BF30312"/>
      <c r="BG30312"/>
    </row>
    <row r="30313" spans="11:59" x14ac:dyDescent="0.25">
      <c r="K30313" s="11"/>
      <c r="L30313" s="11"/>
      <c r="N30313" s="11"/>
      <c r="O30313" s="11"/>
      <c r="P30313" s="11"/>
      <c r="Q30313" s="11"/>
      <c r="R30313" s="11"/>
      <c r="S30313" s="11"/>
      <c r="T30313" s="11"/>
      <c r="U30313" s="11"/>
      <c r="V30313" s="11"/>
      <c r="W30313" s="11"/>
      <c r="X30313" s="11"/>
      <c r="Y30313" s="11"/>
      <c r="Z30313" s="11"/>
      <c r="BE30313"/>
      <c r="BF30313"/>
      <c r="BG30313"/>
    </row>
    <row r="30314" spans="11:59" x14ac:dyDescent="0.25">
      <c r="K30314" s="11"/>
      <c r="L30314" s="11"/>
      <c r="N30314" s="11"/>
      <c r="O30314" s="11"/>
      <c r="P30314" s="11"/>
      <c r="Q30314" s="11"/>
      <c r="R30314" s="11"/>
      <c r="S30314" s="11"/>
      <c r="T30314" s="11"/>
      <c r="U30314" s="11"/>
      <c r="V30314" s="11"/>
      <c r="W30314" s="11"/>
      <c r="X30314" s="11"/>
      <c r="Y30314" s="11"/>
      <c r="Z30314" s="11"/>
      <c r="BE30314"/>
      <c r="BF30314"/>
      <c r="BG30314"/>
    </row>
    <row r="30315" spans="11:59" x14ac:dyDescent="0.25">
      <c r="K30315" s="11"/>
      <c r="L30315" s="11"/>
      <c r="N30315" s="11"/>
      <c r="O30315" s="11"/>
      <c r="P30315" s="11"/>
      <c r="Q30315" s="11"/>
      <c r="R30315" s="11"/>
      <c r="S30315" s="11"/>
      <c r="T30315" s="11"/>
      <c r="U30315" s="11"/>
      <c r="V30315" s="11"/>
      <c r="W30315" s="11"/>
      <c r="X30315" s="11"/>
      <c r="Y30315" s="11"/>
      <c r="Z30315" s="11"/>
      <c r="BE30315"/>
      <c r="BF30315"/>
      <c r="BG30315"/>
    </row>
    <row r="30316" spans="11:59" x14ac:dyDescent="0.25">
      <c r="K30316" s="11"/>
      <c r="L30316" s="11"/>
      <c r="N30316" s="11"/>
      <c r="O30316" s="11"/>
      <c r="P30316" s="11"/>
      <c r="Q30316" s="11"/>
      <c r="R30316" s="11"/>
      <c r="S30316" s="11"/>
      <c r="T30316" s="11"/>
      <c r="U30316" s="11"/>
      <c r="V30316" s="11"/>
      <c r="W30316" s="11"/>
      <c r="X30316" s="11"/>
      <c r="Y30316" s="11"/>
      <c r="Z30316" s="11"/>
      <c r="BE30316"/>
      <c r="BF30316"/>
      <c r="BG30316"/>
    </row>
    <row r="30317" spans="11:59" x14ac:dyDescent="0.25">
      <c r="K30317" s="11"/>
      <c r="L30317" s="11"/>
      <c r="N30317" s="11"/>
      <c r="O30317" s="11"/>
      <c r="P30317" s="11"/>
      <c r="Q30317" s="11"/>
      <c r="R30317" s="11"/>
      <c r="S30317" s="11"/>
      <c r="T30317" s="11"/>
      <c r="U30317" s="11"/>
      <c r="V30317" s="11"/>
      <c r="W30317" s="11"/>
      <c r="X30317" s="11"/>
      <c r="Y30317" s="11"/>
      <c r="Z30317" s="11"/>
      <c r="BE30317"/>
      <c r="BF30317"/>
      <c r="BG30317"/>
    </row>
    <row r="30318" spans="11:59" x14ac:dyDescent="0.25">
      <c r="K30318" s="11"/>
      <c r="L30318" s="11"/>
      <c r="N30318" s="11"/>
      <c r="O30318" s="11"/>
      <c r="P30318" s="11"/>
      <c r="Q30318" s="11"/>
      <c r="R30318" s="11"/>
      <c r="S30318" s="11"/>
      <c r="T30318" s="11"/>
      <c r="U30318" s="11"/>
      <c r="V30318" s="11"/>
      <c r="W30318" s="11"/>
      <c r="X30318" s="11"/>
      <c r="Y30318" s="11"/>
      <c r="Z30318" s="11"/>
      <c r="BE30318"/>
      <c r="BF30318"/>
      <c r="BG30318"/>
    </row>
    <row r="30319" spans="11:59" x14ac:dyDescent="0.25">
      <c r="K30319" s="11"/>
      <c r="L30319" s="11"/>
      <c r="N30319" s="11"/>
      <c r="O30319" s="11"/>
      <c r="P30319" s="11"/>
      <c r="Q30319" s="11"/>
      <c r="R30319" s="11"/>
      <c r="S30319" s="11"/>
      <c r="T30319" s="11"/>
      <c r="U30319" s="11"/>
      <c r="V30319" s="11"/>
      <c r="W30319" s="11"/>
      <c r="X30319" s="11"/>
      <c r="Y30319" s="11"/>
      <c r="Z30319" s="11"/>
      <c r="BE30319"/>
      <c r="BF30319"/>
      <c r="BG30319"/>
    </row>
    <row r="30320" spans="11:59" x14ac:dyDescent="0.25">
      <c r="K30320" s="11"/>
      <c r="L30320" s="11"/>
      <c r="N30320" s="11"/>
      <c r="O30320" s="11"/>
      <c r="P30320" s="11"/>
      <c r="Q30320" s="11"/>
      <c r="R30320" s="11"/>
      <c r="S30320" s="11"/>
      <c r="T30320" s="11"/>
      <c r="U30320" s="11"/>
      <c r="V30320" s="11"/>
      <c r="W30320" s="11"/>
      <c r="X30320" s="11"/>
      <c r="Y30320" s="11"/>
      <c r="Z30320" s="11"/>
      <c r="BE30320"/>
      <c r="BF30320"/>
      <c r="BG30320"/>
    </row>
    <row r="30321" spans="11:59" x14ac:dyDescent="0.25">
      <c r="K30321" s="11"/>
      <c r="L30321" s="11"/>
      <c r="N30321" s="11"/>
      <c r="O30321" s="11"/>
      <c r="P30321" s="11"/>
      <c r="Q30321" s="11"/>
      <c r="R30321" s="11"/>
      <c r="S30321" s="11"/>
      <c r="T30321" s="11"/>
      <c r="U30321" s="11"/>
      <c r="V30321" s="11"/>
      <c r="W30321" s="11"/>
      <c r="X30321" s="11"/>
      <c r="Y30321" s="11"/>
      <c r="Z30321" s="11"/>
      <c r="BE30321"/>
      <c r="BF30321"/>
      <c r="BG30321"/>
    </row>
    <row r="30322" spans="11:59" x14ac:dyDescent="0.25">
      <c r="K30322" s="11"/>
      <c r="L30322" s="11"/>
      <c r="N30322" s="11"/>
      <c r="O30322" s="11"/>
      <c r="P30322" s="11"/>
      <c r="Q30322" s="11"/>
      <c r="R30322" s="11"/>
      <c r="S30322" s="11"/>
      <c r="T30322" s="11"/>
      <c r="U30322" s="11"/>
      <c r="V30322" s="11"/>
      <c r="W30322" s="11"/>
      <c r="X30322" s="11"/>
      <c r="Y30322" s="11"/>
      <c r="Z30322" s="11"/>
      <c r="BE30322"/>
      <c r="BF30322"/>
      <c r="BG30322"/>
    </row>
    <row r="30323" spans="11:59" x14ac:dyDescent="0.25">
      <c r="K30323" s="11"/>
      <c r="L30323" s="11"/>
      <c r="N30323" s="11"/>
      <c r="O30323" s="11"/>
      <c r="P30323" s="11"/>
      <c r="Q30323" s="11"/>
      <c r="R30323" s="11"/>
      <c r="S30323" s="11"/>
      <c r="T30323" s="11"/>
      <c r="U30323" s="11"/>
      <c r="V30323" s="11"/>
      <c r="W30323" s="11"/>
      <c r="X30323" s="11"/>
      <c r="Y30323" s="11"/>
      <c r="Z30323" s="11"/>
      <c r="BE30323"/>
      <c r="BF30323"/>
      <c r="BG30323"/>
    </row>
    <row r="30324" spans="11:59" x14ac:dyDescent="0.25">
      <c r="K30324" s="11"/>
      <c r="L30324" s="11"/>
      <c r="N30324" s="11"/>
      <c r="O30324" s="11"/>
      <c r="P30324" s="11"/>
      <c r="Q30324" s="11"/>
      <c r="R30324" s="11"/>
      <c r="S30324" s="11"/>
      <c r="T30324" s="11"/>
      <c r="U30324" s="11"/>
      <c r="V30324" s="11"/>
      <c r="W30324" s="11"/>
      <c r="X30324" s="11"/>
      <c r="Y30324" s="11"/>
      <c r="Z30324" s="11"/>
      <c r="BE30324"/>
      <c r="BF30324"/>
      <c r="BG30324"/>
    </row>
    <row r="30325" spans="11:59" x14ac:dyDescent="0.25">
      <c r="K30325" s="11"/>
      <c r="L30325" s="11"/>
      <c r="N30325" s="11"/>
      <c r="O30325" s="11"/>
      <c r="P30325" s="11"/>
      <c r="Q30325" s="11"/>
      <c r="R30325" s="11"/>
      <c r="S30325" s="11"/>
      <c r="T30325" s="11"/>
      <c r="U30325" s="11"/>
      <c r="V30325" s="11"/>
      <c r="W30325" s="11"/>
      <c r="X30325" s="11"/>
      <c r="Y30325" s="11"/>
      <c r="Z30325" s="11"/>
      <c r="BE30325"/>
      <c r="BF30325"/>
      <c r="BG30325"/>
    </row>
    <row r="30326" spans="11:59" x14ac:dyDescent="0.25">
      <c r="K30326" s="11"/>
      <c r="L30326" s="11"/>
      <c r="N30326" s="11"/>
      <c r="O30326" s="11"/>
      <c r="P30326" s="11"/>
      <c r="Q30326" s="11"/>
      <c r="R30326" s="11"/>
      <c r="S30326" s="11"/>
      <c r="T30326" s="11"/>
      <c r="U30326" s="11"/>
      <c r="V30326" s="11"/>
      <c r="W30326" s="11"/>
      <c r="X30326" s="11"/>
      <c r="Y30326" s="11"/>
      <c r="Z30326" s="11"/>
      <c r="BE30326"/>
      <c r="BF30326"/>
      <c r="BG30326"/>
    </row>
    <row r="30327" spans="11:59" x14ac:dyDescent="0.25">
      <c r="K30327" s="11"/>
      <c r="L30327" s="11"/>
      <c r="N30327" s="11"/>
      <c r="O30327" s="11"/>
      <c r="P30327" s="11"/>
      <c r="Q30327" s="11"/>
      <c r="R30327" s="11"/>
      <c r="S30327" s="11"/>
      <c r="T30327" s="11"/>
      <c r="U30327" s="11"/>
      <c r="V30327" s="11"/>
      <c r="W30327" s="11"/>
      <c r="X30327" s="11"/>
      <c r="Y30327" s="11"/>
      <c r="Z30327" s="11"/>
      <c r="BE30327"/>
      <c r="BF30327"/>
      <c r="BG30327"/>
    </row>
    <row r="30328" spans="11:59" x14ac:dyDescent="0.25">
      <c r="K30328" s="11"/>
      <c r="L30328" s="11"/>
      <c r="N30328" s="11"/>
      <c r="O30328" s="11"/>
      <c r="P30328" s="11"/>
      <c r="Q30328" s="11"/>
      <c r="R30328" s="11"/>
      <c r="S30328" s="11"/>
      <c r="T30328" s="11"/>
      <c r="U30328" s="11"/>
      <c r="V30328" s="11"/>
      <c r="W30328" s="11"/>
      <c r="X30328" s="11"/>
      <c r="Y30328" s="11"/>
      <c r="Z30328" s="11"/>
      <c r="BE30328"/>
      <c r="BF30328"/>
      <c r="BG30328"/>
    </row>
    <row r="30329" spans="11:59" x14ac:dyDescent="0.25">
      <c r="K30329" s="11"/>
      <c r="L30329" s="11"/>
      <c r="N30329" s="11"/>
      <c r="O30329" s="11"/>
      <c r="P30329" s="11"/>
      <c r="Q30329" s="11"/>
      <c r="R30329" s="11"/>
      <c r="S30329" s="11"/>
      <c r="T30329" s="11"/>
      <c r="U30329" s="11"/>
      <c r="V30329" s="11"/>
      <c r="W30329" s="11"/>
      <c r="X30329" s="11"/>
      <c r="Y30329" s="11"/>
      <c r="Z30329" s="11"/>
      <c r="BE30329"/>
      <c r="BF30329"/>
      <c r="BG30329"/>
    </row>
    <row r="30330" spans="11:59" x14ac:dyDescent="0.25">
      <c r="K30330" s="11"/>
      <c r="L30330" s="11"/>
      <c r="N30330" s="11"/>
      <c r="O30330" s="11"/>
      <c r="P30330" s="11"/>
      <c r="Q30330" s="11"/>
      <c r="R30330" s="11"/>
      <c r="S30330" s="11"/>
      <c r="T30330" s="11"/>
      <c r="U30330" s="11"/>
      <c r="V30330" s="11"/>
      <c r="W30330" s="11"/>
      <c r="X30330" s="11"/>
      <c r="Y30330" s="11"/>
      <c r="Z30330" s="11"/>
      <c r="BE30330"/>
      <c r="BF30330"/>
      <c r="BG30330"/>
    </row>
    <row r="30331" spans="11:59" x14ac:dyDescent="0.25">
      <c r="K30331" s="11"/>
      <c r="L30331" s="11"/>
      <c r="N30331" s="11"/>
      <c r="O30331" s="11"/>
      <c r="P30331" s="11"/>
      <c r="Q30331" s="11"/>
      <c r="R30331" s="11"/>
      <c r="S30331" s="11"/>
      <c r="T30331" s="11"/>
      <c r="U30331" s="11"/>
      <c r="V30331" s="11"/>
      <c r="W30331" s="11"/>
      <c r="X30331" s="11"/>
      <c r="Y30331" s="11"/>
      <c r="Z30331" s="11"/>
      <c r="BE30331"/>
      <c r="BF30331"/>
      <c r="BG30331"/>
    </row>
    <row r="30332" spans="11:59" x14ac:dyDescent="0.25">
      <c r="K30332" s="11"/>
      <c r="L30332" s="11"/>
      <c r="N30332" s="11"/>
      <c r="O30332" s="11"/>
      <c r="P30332" s="11"/>
      <c r="Q30332" s="11"/>
      <c r="R30332" s="11"/>
      <c r="S30332" s="11"/>
      <c r="T30332" s="11"/>
      <c r="U30332" s="11"/>
      <c r="V30332" s="11"/>
      <c r="W30332" s="11"/>
      <c r="X30332" s="11"/>
      <c r="Y30332" s="11"/>
      <c r="Z30332" s="11"/>
      <c r="BE30332"/>
      <c r="BF30332"/>
      <c r="BG30332"/>
    </row>
    <row r="30333" spans="11:59" x14ac:dyDescent="0.25">
      <c r="K30333" s="11"/>
      <c r="L30333" s="11"/>
      <c r="N30333" s="11"/>
      <c r="O30333" s="11"/>
      <c r="P30333" s="11"/>
      <c r="Q30333" s="11"/>
      <c r="R30333" s="11"/>
      <c r="S30333" s="11"/>
      <c r="T30333" s="11"/>
      <c r="U30333" s="11"/>
      <c r="V30333" s="11"/>
      <c r="W30333" s="11"/>
      <c r="X30333" s="11"/>
      <c r="Y30333" s="11"/>
      <c r="Z30333" s="11"/>
      <c r="BE30333"/>
      <c r="BF30333"/>
      <c r="BG30333"/>
    </row>
    <row r="30334" spans="11:59" x14ac:dyDescent="0.25">
      <c r="K30334" s="11"/>
      <c r="L30334" s="11"/>
      <c r="N30334" s="11"/>
      <c r="O30334" s="11"/>
      <c r="P30334" s="11"/>
      <c r="Q30334" s="11"/>
      <c r="R30334" s="11"/>
      <c r="S30334" s="11"/>
      <c r="T30334" s="11"/>
      <c r="U30334" s="11"/>
      <c r="V30334" s="11"/>
      <c r="W30334" s="11"/>
      <c r="X30334" s="11"/>
      <c r="Y30334" s="11"/>
      <c r="Z30334" s="11"/>
      <c r="BE30334"/>
      <c r="BF30334"/>
      <c r="BG30334"/>
    </row>
    <row r="30335" spans="11:59" x14ac:dyDescent="0.25">
      <c r="K30335" s="11"/>
      <c r="L30335" s="11"/>
      <c r="N30335" s="11"/>
      <c r="O30335" s="11"/>
      <c r="P30335" s="11"/>
      <c r="Q30335" s="11"/>
      <c r="R30335" s="11"/>
      <c r="S30335" s="11"/>
      <c r="T30335" s="11"/>
      <c r="U30335" s="11"/>
      <c r="V30335" s="11"/>
      <c r="W30335" s="11"/>
      <c r="X30335" s="11"/>
      <c r="Y30335" s="11"/>
      <c r="Z30335" s="11"/>
      <c r="BE30335"/>
      <c r="BF30335"/>
      <c r="BG30335"/>
    </row>
    <row r="30336" spans="11:59" x14ac:dyDescent="0.25">
      <c r="K30336" s="11"/>
      <c r="L30336" s="11"/>
      <c r="N30336" s="11"/>
      <c r="O30336" s="11"/>
      <c r="P30336" s="11"/>
      <c r="Q30336" s="11"/>
      <c r="R30336" s="11"/>
      <c r="S30336" s="11"/>
      <c r="T30336" s="11"/>
      <c r="U30336" s="11"/>
      <c r="V30336" s="11"/>
      <c r="W30336" s="11"/>
      <c r="X30336" s="11"/>
      <c r="Y30336" s="11"/>
      <c r="Z30336" s="11"/>
      <c r="BE30336"/>
      <c r="BF30336"/>
      <c r="BG30336"/>
    </row>
    <row r="30337" spans="11:59" x14ac:dyDescent="0.25">
      <c r="K30337" s="11"/>
      <c r="L30337" s="11"/>
      <c r="N30337" s="11"/>
      <c r="O30337" s="11"/>
      <c r="P30337" s="11"/>
      <c r="Q30337" s="11"/>
      <c r="R30337" s="11"/>
      <c r="S30337" s="11"/>
      <c r="T30337" s="11"/>
      <c r="U30337" s="11"/>
      <c r="V30337" s="11"/>
      <c r="W30337" s="11"/>
      <c r="X30337" s="11"/>
      <c r="Y30337" s="11"/>
      <c r="Z30337" s="11"/>
      <c r="BE30337"/>
      <c r="BF30337"/>
      <c r="BG30337"/>
    </row>
    <row r="30338" spans="11:59" x14ac:dyDescent="0.25">
      <c r="K30338" s="11"/>
      <c r="L30338" s="11"/>
      <c r="N30338" s="11"/>
      <c r="O30338" s="11"/>
      <c r="P30338" s="11"/>
      <c r="Q30338" s="11"/>
      <c r="R30338" s="11"/>
      <c r="S30338" s="11"/>
      <c r="T30338" s="11"/>
      <c r="U30338" s="11"/>
      <c r="V30338" s="11"/>
      <c r="W30338" s="11"/>
      <c r="X30338" s="11"/>
      <c r="Y30338" s="11"/>
      <c r="Z30338" s="11"/>
      <c r="BE30338"/>
      <c r="BF30338"/>
      <c r="BG30338"/>
    </row>
    <row r="30339" spans="11:59" x14ac:dyDescent="0.25">
      <c r="K30339" s="11"/>
      <c r="L30339" s="11"/>
      <c r="N30339" s="11"/>
      <c r="O30339" s="11"/>
      <c r="P30339" s="11"/>
      <c r="Q30339" s="11"/>
      <c r="R30339" s="11"/>
      <c r="S30339" s="11"/>
      <c r="T30339" s="11"/>
      <c r="U30339" s="11"/>
      <c r="V30339" s="11"/>
      <c r="W30339" s="11"/>
      <c r="X30339" s="11"/>
      <c r="Y30339" s="11"/>
      <c r="Z30339" s="11"/>
      <c r="BE30339"/>
      <c r="BF30339"/>
      <c r="BG30339"/>
    </row>
    <row r="30340" spans="11:59" x14ac:dyDescent="0.25">
      <c r="K30340" s="11"/>
      <c r="L30340" s="11"/>
      <c r="N30340" s="11"/>
      <c r="O30340" s="11"/>
      <c r="P30340" s="11"/>
      <c r="Q30340" s="11"/>
      <c r="R30340" s="11"/>
      <c r="S30340" s="11"/>
      <c r="T30340" s="11"/>
      <c r="U30340" s="11"/>
      <c r="V30340" s="11"/>
      <c r="W30340" s="11"/>
      <c r="X30340" s="11"/>
      <c r="Y30340" s="11"/>
      <c r="Z30340" s="11"/>
      <c r="BE30340"/>
      <c r="BF30340"/>
      <c r="BG30340"/>
    </row>
    <row r="30341" spans="11:59" x14ac:dyDescent="0.25">
      <c r="K30341" s="11"/>
      <c r="L30341" s="11"/>
      <c r="N30341" s="11"/>
      <c r="O30341" s="11"/>
      <c r="P30341" s="11"/>
      <c r="Q30341" s="11"/>
      <c r="R30341" s="11"/>
      <c r="S30341" s="11"/>
      <c r="T30341" s="11"/>
      <c r="U30341" s="11"/>
      <c r="V30341" s="11"/>
      <c r="W30341" s="11"/>
      <c r="X30341" s="11"/>
      <c r="Y30341" s="11"/>
      <c r="Z30341" s="11"/>
      <c r="BE30341"/>
      <c r="BF30341"/>
      <c r="BG30341"/>
    </row>
    <row r="30342" spans="11:59" x14ac:dyDescent="0.25">
      <c r="K30342" s="11"/>
      <c r="L30342" s="11"/>
      <c r="N30342" s="11"/>
      <c r="O30342" s="11"/>
      <c r="P30342" s="11"/>
      <c r="Q30342" s="11"/>
      <c r="R30342" s="11"/>
      <c r="S30342" s="11"/>
      <c r="T30342" s="11"/>
      <c r="U30342" s="11"/>
      <c r="V30342" s="11"/>
      <c r="W30342" s="11"/>
      <c r="X30342" s="11"/>
      <c r="Y30342" s="11"/>
      <c r="Z30342" s="11"/>
      <c r="BE30342"/>
      <c r="BF30342"/>
      <c r="BG30342"/>
    </row>
    <row r="30343" spans="11:59" x14ac:dyDescent="0.25">
      <c r="K30343" s="11"/>
      <c r="L30343" s="11"/>
      <c r="N30343" s="11"/>
      <c r="O30343" s="11"/>
      <c r="P30343" s="11"/>
      <c r="Q30343" s="11"/>
      <c r="R30343" s="11"/>
      <c r="S30343" s="11"/>
      <c r="T30343" s="11"/>
      <c r="U30343" s="11"/>
      <c r="V30343" s="11"/>
      <c r="W30343" s="11"/>
      <c r="X30343" s="11"/>
      <c r="Y30343" s="11"/>
      <c r="Z30343" s="11"/>
      <c r="BE30343"/>
      <c r="BF30343"/>
      <c r="BG30343"/>
    </row>
    <row r="30344" spans="11:59" x14ac:dyDescent="0.25">
      <c r="K30344" s="11"/>
      <c r="L30344" s="11"/>
      <c r="N30344" s="11"/>
      <c r="O30344" s="11"/>
      <c r="P30344" s="11"/>
      <c r="Q30344" s="11"/>
      <c r="R30344" s="11"/>
      <c r="S30344" s="11"/>
      <c r="T30344" s="11"/>
      <c r="U30344" s="11"/>
      <c r="V30344" s="11"/>
      <c r="W30344" s="11"/>
      <c r="X30344" s="11"/>
      <c r="Y30344" s="11"/>
      <c r="Z30344" s="11"/>
      <c r="BE30344"/>
      <c r="BF30344"/>
      <c r="BG30344"/>
    </row>
    <row r="30345" spans="11:59" x14ac:dyDescent="0.25">
      <c r="K30345" s="11"/>
      <c r="L30345" s="11"/>
      <c r="N30345" s="11"/>
      <c r="O30345" s="11"/>
      <c r="P30345" s="11"/>
      <c r="Q30345" s="11"/>
      <c r="R30345" s="11"/>
      <c r="S30345" s="11"/>
      <c r="T30345" s="11"/>
      <c r="U30345" s="11"/>
      <c r="V30345" s="11"/>
      <c r="W30345" s="11"/>
      <c r="X30345" s="11"/>
      <c r="Y30345" s="11"/>
      <c r="Z30345" s="11"/>
      <c r="BE30345"/>
      <c r="BF30345"/>
      <c r="BG30345"/>
    </row>
    <row r="30346" spans="11:59" x14ac:dyDescent="0.25">
      <c r="K30346" s="11"/>
      <c r="L30346" s="11"/>
      <c r="N30346" s="11"/>
      <c r="O30346" s="11"/>
      <c r="P30346" s="11"/>
      <c r="Q30346" s="11"/>
      <c r="R30346" s="11"/>
      <c r="S30346" s="11"/>
      <c r="T30346" s="11"/>
      <c r="U30346" s="11"/>
      <c r="V30346" s="11"/>
      <c r="W30346" s="11"/>
      <c r="X30346" s="11"/>
      <c r="Y30346" s="11"/>
      <c r="Z30346" s="11"/>
      <c r="BE30346"/>
      <c r="BF30346"/>
      <c r="BG30346"/>
    </row>
    <row r="30347" spans="11:59" x14ac:dyDescent="0.25">
      <c r="K30347" s="11"/>
      <c r="L30347" s="11"/>
      <c r="N30347" s="11"/>
      <c r="O30347" s="11"/>
      <c r="P30347" s="11"/>
      <c r="Q30347" s="11"/>
      <c r="R30347" s="11"/>
      <c r="S30347" s="11"/>
      <c r="T30347" s="11"/>
      <c r="U30347" s="11"/>
      <c r="V30347" s="11"/>
      <c r="W30347" s="11"/>
      <c r="X30347" s="11"/>
      <c r="Y30347" s="11"/>
      <c r="Z30347" s="11"/>
      <c r="BE30347"/>
      <c r="BF30347"/>
      <c r="BG30347"/>
    </row>
    <row r="30348" spans="11:59" x14ac:dyDescent="0.25">
      <c r="K30348" s="11"/>
      <c r="L30348" s="11"/>
      <c r="N30348" s="11"/>
      <c r="O30348" s="11"/>
      <c r="P30348" s="11"/>
      <c r="Q30348" s="11"/>
      <c r="R30348" s="11"/>
      <c r="S30348" s="11"/>
      <c r="T30348" s="11"/>
      <c r="U30348" s="11"/>
      <c r="V30348" s="11"/>
      <c r="W30348" s="11"/>
      <c r="X30348" s="11"/>
      <c r="Y30348" s="11"/>
      <c r="Z30348" s="11"/>
      <c r="BE30348"/>
      <c r="BF30348"/>
      <c r="BG30348"/>
    </row>
    <row r="30349" spans="11:59" x14ac:dyDescent="0.25">
      <c r="K30349" s="11"/>
      <c r="L30349" s="11"/>
      <c r="N30349" s="11"/>
      <c r="O30349" s="11"/>
      <c r="P30349" s="11"/>
      <c r="Q30349" s="11"/>
      <c r="R30349" s="11"/>
      <c r="S30349" s="11"/>
      <c r="T30349" s="11"/>
      <c r="U30349" s="11"/>
      <c r="V30349" s="11"/>
      <c r="W30349" s="11"/>
      <c r="X30349" s="11"/>
      <c r="Y30349" s="11"/>
      <c r="Z30349" s="11"/>
      <c r="BE30349"/>
      <c r="BF30349"/>
      <c r="BG30349"/>
    </row>
    <row r="30350" spans="11:59" x14ac:dyDescent="0.25">
      <c r="K30350" s="11"/>
      <c r="L30350" s="11"/>
      <c r="N30350" s="11"/>
      <c r="O30350" s="11"/>
      <c r="P30350" s="11"/>
      <c r="Q30350" s="11"/>
      <c r="R30350" s="11"/>
      <c r="S30350" s="11"/>
      <c r="T30350" s="11"/>
      <c r="U30350" s="11"/>
      <c r="V30350" s="11"/>
      <c r="W30350" s="11"/>
      <c r="X30350" s="11"/>
      <c r="Y30350" s="11"/>
      <c r="Z30350" s="11"/>
      <c r="BE30350"/>
      <c r="BF30350"/>
      <c r="BG30350"/>
    </row>
    <row r="30351" spans="11:59" x14ac:dyDescent="0.25">
      <c r="K30351" s="11"/>
      <c r="L30351" s="11"/>
      <c r="N30351" s="11"/>
      <c r="O30351" s="11"/>
      <c r="P30351" s="11"/>
      <c r="Q30351" s="11"/>
      <c r="R30351" s="11"/>
      <c r="S30351" s="11"/>
      <c r="T30351" s="11"/>
      <c r="U30351" s="11"/>
      <c r="V30351" s="11"/>
      <c r="W30351" s="11"/>
      <c r="X30351" s="11"/>
      <c r="Y30351" s="11"/>
      <c r="Z30351" s="11"/>
      <c r="BE30351"/>
      <c r="BF30351"/>
      <c r="BG30351"/>
    </row>
    <row r="30352" spans="11:59" x14ac:dyDescent="0.25">
      <c r="K30352" s="11"/>
      <c r="L30352" s="11"/>
      <c r="N30352" s="11"/>
      <c r="O30352" s="11"/>
      <c r="P30352" s="11"/>
      <c r="Q30352" s="11"/>
      <c r="R30352" s="11"/>
      <c r="S30352" s="11"/>
      <c r="T30352" s="11"/>
      <c r="U30352" s="11"/>
      <c r="V30352" s="11"/>
      <c r="W30352" s="11"/>
      <c r="X30352" s="11"/>
      <c r="Y30352" s="11"/>
      <c r="Z30352" s="11"/>
      <c r="BE30352"/>
      <c r="BF30352"/>
      <c r="BG30352"/>
    </row>
    <row r="30353" spans="11:59" x14ac:dyDescent="0.25">
      <c r="K30353" s="11"/>
      <c r="L30353" s="11"/>
      <c r="N30353" s="11"/>
      <c r="O30353" s="11"/>
      <c r="P30353" s="11"/>
      <c r="Q30353" s="11"/>
      <c r="R30353" s="11"/>
      <c r="S30353" s="11"/>
      <c r="T30353" s="11"/>
      <c r="U30353" s="11"/>
      <c r="V30353" s="11"/>
      <c r="W30353" s="11"/>
      <c r="X30353" s="11"/>
      <c r="Y30353" s="11"/>
      <c r="Z30353" s="11"/>
      <c r="BE30353"/>
      <c r="BF30353"/>
      <c r="BG30353"/>
    </row>
    <row r="30354" spans="11:59" x14ac:dyDescent="0.25">
      <c r="K30354" s="11"/>
      <c r="L30354" s="11"/>
      <c r="N30354" s="11"/>
      <c r="O30354" s="11"/>
      <c r="P30354" s="11"/>
      <c r="Q30354" s="11"/>
      <c r="R30354" s="11"/>
      <c r="S30354" s="11"/>
      <c r="T30354" s="11"/>
      <c r="U30354" s="11"/>
      <c r="V30354" s="11"/>
      <c r="W30354" s="11"/>
      <c r="X30354" s="11"/>
      <c r="Y30354" s="11"/>
      <c r="Z30354" s="11"/>
      <c r="BE30354"/>
      <c r="BF30354"/>
      <c r="BG30354"/>
    </row>
    <row r="30355" spans="11:59" x14ac:dyDescent="0.25">
      <c r="K30355" s="11"/>
      <c r="L30355" s="11"/>
      <c r="N30355" s="11"/>
      <c r="O30355" s="11"/>
      <c r="P30355" s="11"/>
      <c r="Q30355" s="11"/>
      <c r="R30355" s="11"/>
      <c r="S30355" s="11"/>
      <c r="T30355" s="11"/>
      <c r="U30355" s="11"/>
      <c r="V30355" s="11"/>
      <c r="W30355" s="11"/>
      <c r="X30355" s="11"/>
      <c r="Y30355" s="11"/>
      <c r="Z30355" s="11"/>
      <c r="BE30355"/>
      <c r="BF30355"/>
      <c r="BG30355"/>
    </row>
    <row r="30356" spans="11:59" x14ac:dyDescent="0.25">
      <c r="K30356" s="11"/>
      <c r="L30356" s="11"/>
      <c r="N30356" s="11"/>
      <c r="O30356" s="11"/>
      <c r="P30356" s="11"/>
      <c r="Q30356" s="11"/>
      <c r="R30356" s="11"/>
      <c r="S30356" s="11"/>
      <c r="T30356" s="11"/>
      <c r="U30356" s="11"/>
      <c r="V30356" s="11"/>
      <c r="W30356" s="11"/>
      <c r="X30356" s="11"/>
      <c r="Y30356" s="11"/>
      <c r="Z30356" s="11"/>
      <c r="BE30356"/>
      <c r="BF30356"/>
      <c r="BG30356"/>
    </row>
    <row r="30357" spans="11:59" x14ac:dyDescent="0.25">
      <c r="K30357" s="11"/>
      <c r="L30357" s="11"/>
      <c r="N30357" s="11"/>
      <c r="O30357" s="11"/>
      <c r="P30357" s="11"/>
      <c r="Q30357" s="11"/>
      <c r="R30357" s="11"/>
      <c r="S30357" s="11"/>
      <c r="T30357" s="11"/>
      <c r="U30357" s="11"/>
      <c r="V30357" s="11"/>
      <c r="W30357" s="11"/>
      <c r="X30357" s="11"/>
      <c r="Y30357" s="11"/>
      <c r="Z30357" s="11"/>
      <c r="BE30357"/>
      <c r="BF30357"/>
      <c r="BG30357"/>
    </row>
    <row r="30358" spans="11:59" x14ac:dyDescent="0.25">
      <c r="K30358" s="11"/>
      <c r="L30358" s="11"/>
      <c r="N30358" s="11"/>
      <c r="O30358" s="11"/>
      <c r="P30358" s="11"/>
      <c r="Q30358" s="11"/>
      <c r="R30358" s="11"/>
      <c r="S30358" s="11"/>
      <c r="T30358" s="11"/>
      <c r="U30358" s="11"/>
      <c r="V30358" s="11"/>
      <c r="W30358" s="11"/>
      <c r="X30358" s="11"/>
      <c r="Y30358" s="11"/>
      <c r="Z30358" s="11"/>
      <c r="BE30358"/>
      <c r="BF30358"/>
      <c r="BG30358"/>
    </row>
    <row r="30359" spans="11:59" x14ac:dyDescent="0.25">
      <c r="K30359" s="11"/>
      <c r="L30359" s="11"/>
      <c r="N30359" s="11"/>
      <c r="O30359" s="11"/>
      <c r="P30359" s="11"/>
      <c r="Q30359" s="11"/>
      <c r="R30359" s="11"/>
      <c r="S30359" s="11"/>
      <c r="T30359" s="11"/>
      <c r="U30359" s="11"/>
      <c r="V30359" s="11"/>
      <c r="W30359" s="11"/>
      <c r="X30359" s="11"/>
      <c r="Y30359" s="11"/>
      <c r="Z30359" s="11"/>
      <c r="BE30359"/>
      <c r="BF30359"/>
      <c r="BG30359"/>
    </row>
    <row r="30360" spans="11:59" x14ac:dyDescent="0.25">
      <c r="K30360" s="11"/>
      <c r="L30360" s="11"/>
      <c r="N30360" s="11"/>
      <c r="O30360" s="11"/>
      <c r="P30360" s="11"/>
      <c r="Q30360" s="11"/>
      <c r="R30360" s="11"/>
      <c r="S30360" s="11"/>
      <c r="T30360" s="11"/>
      <c r="U30360" s="11"/>
      <c r="V30360" s="11"/>
      <c r="W30360" s="11"/>
      <c r="X30360" s="11"/>
      <c r="Y30360" s="11"/>
      <c r="Z30360" s="11"/>
      <c r="BE30360"/>
      <c r="BF30360"/>
      <c r="BG30360"/>
    </row>
    <row r="30361" spans="11:59" x14ac:dyDescent="0.25">
      <c r="K30361" s="11"/>
      <c r="L30361" s="11"/>
      <c r="N30361" s="11"/>
      <c r="O30361" s="11"/>
      <c r="P30361" s="11"/>
      <c r="Q30361" s="11"/>
      <c r="R30361" s="11"/>
      <c r="S30361" s="11"/>
      <c r="T30361" s="11"/>
      <c r="U30361" s="11"/>
      <c r="V30361" s="11"/>
      <c r="W30361" s="11"/>
      <c r="X30361" s="11"/>
      <c r="Y30361" s="11"/>
      <c r="Z30361" s="11"/>
      <c r="BE30361"/>
      <c r="BF30361"/>
      <c r="BG30361"/>
    </row>
    <row r="30362" spans="11:59" x14ac:dyDescent="0.25">
      <c r="K30362" s="11"/>
      <c r="L30362" s="11"/>
      <c r="N30362" s="11"/>
      <c r="O30362" s="11"/>
      <c r="P30362" s="11"/>
      <c r="Q30362" s="11"/>
      <c r="R30362" s="11"/>
      <c r="S30362" s="11"/>
      <c r="T30362" s="11"/>
      <c r="U30362" s="11"/>
      <c r="V30362" s="11"/>
      <c r="W30362" s="11"/>
      <c r="X30362" s="11"/>
      <c r="Y30362" s="11"/>
      <c r="Z30362" s="11"/>
      <c r="BE30362"/>
      <c r="BF30362"/>
      <c r="BG30362"/>
    </row>
    <row r="30363" spans="11:59" x14ac:dyDescent="0.25">
      <c r="K30363" s="11"/>
      <c r="L30363" s="11"/>
      <c r="N30363" s="11"/>
      <c r="O30363" s="11"/>
      <c r="P30363" s="11"/>
      <c r="Q30363" s="11"/>
      <c r="R30363" s="11"/>
      <c r="S30363" s="11"/>
      <c r="T30363" s="11"/>
      <c r="U30363" s="11"/>
      <c r="V30363" s="11"/>
      <c r="W30363" s="11"/>
      <c r="X30363" s="11"/>
      <c r="Y30363" s="11"/>
      <c r="Z30363" s="11"/>
      <c r="BE30363"/>
      <c r="BF30363"/>
      <c r="BG30363"/>
    </row>
    <row r="30364" spans="11:59" x14ac:dyDescent="0.25">
      <c r="K30364" s="11"/>
      <c r="L30364" s="11"/>
      <c r="N30364" s="11"/>
      <c r="O30364" s="11"/>
      <c r="P30364" s="11"/>
      <c r="Q30364" s="11"/>
      <c r="R30364" s="11"/>
      <c r="S30364" s="11"/>
      <c r="T30364" s="11"/>
      <c r="U30364" s="11"/>
      <c r="V30364" s="11"/>
      <c r="W30364" s="11"/>
      <c r="X30364" s="11"/>
      <c r="Y30364" s="11"/>
      <c r="Z30364" s="11"/>
      <c r="BE30364"/>
      <c r="BF30364"/>
      <c r="BG30364"/>
    </row>
    <row r="30365" spans="11:59" x14ac:dyDescent="0.25">
      <c r="K30365" s="11"/>
      <c r="L30365" s="11"/>
      <c r="N30365" s="11"/>
      <c r="O30365" s="11"/>
      <c r="P30365" s="11"/>
      <c r="Q30365" s="11"/>
      <c r="R30365" s="11"/>
      <c r="S30365" s="11"/>
      <c r="T30365" s="11"/>
      <c r="U30365" s="11"/>
      <c r="V30365" s="11"/>
      <c r="W30365" s="11"/>
      <c r="X30365" s="11"/>
      <c r="Y30365" s="11"/>
      <c r="Z30365" s="11"/>
      <c r="BE30365"/>
      <c r="BF30365"/>
      <c r="BG30365"/>
    </row>
    <row r="30366" spans="11:59" x14ac:dyDescent="0.25">
      <c r="K30366" s="11"/>
      <c r="L30366" s="11"/>
      <c r="N30366" s="11"/>
      <c r="O30366" s="11"/>
      <c r="P30366" s="11"/>
      <c r="Q30366" s="11"/>
      <c r="R30366" s="11"/>
      <c r="S30366" s="11"/>
      <c r="T30366" s="11"/>
      <c r="U30366" s="11"/>
      <c r="V30366" s="11"/>
      <c r="W30366" s="11"/>
      <c r="X30366" s="11"/>
      <c r="Y30366" s="11"/>
      <c r="Z30366" s="11"/>
      <c r="BE30366"/>
      <c r="BF30366"/>
      <c r="BG30366"/>
    </row>
    <row r="30367" spans="11:59" x14ac:dyDescent="0.25">
      <c r="K30367" s="11"/>
      <c r="L30367" s="11"/>
      <c r="N30367" s="11"/>
      <c r="O30367" s="11"/>
      <c r="P30367" s="11"/>
      <c r="Q30367" s="11"/>
      <c r="R30367" s="11"/>
      <c r="S30367" s="11"/>
      <c r="T30367" s="11"/>
      <c r="U30367" s="11"/>
      <c r="V30367" s="11"/>
      <c r="W30367" s="11"/>
      <c r="X30367" s="11"/>
      <c r="Y30367" s="11"/>
      <c r="Z30367" s="11"/>
      <c r="BE30367"/>
      <c r="BF30367"/>
      <c r="BG30367"/>
    </row>
    <row r="30368" spans="11:59" x14ac:dyDescent="0.25">
      <c r="K30368" s="11"/>
      <c r="L30368" s="11"/>
      <c r="N30368" s="11"/>
      <c r="O30368" s="11"/>
      <c r="P30368" s="11"/>
      <c r="Q30368" s="11"/>
      <c r="R30368" s="11"/>
      <c r="S30368" s="11"/>
      <c r="T30368" s="11"/>
      <c r="U30368" s="11"/>
      <c r="V30368" s="11"/>
      <c r="W30368" s="11"/>
      <c r="X30368" s="11"/>
      <c r="Y30368" s="11"/>
      <c r="Z30368" s="11"/>
      <c r="BE30368"/>
      <c r="BF30368"/>
      <c r="BG30368"/>
    </row>
    <row r="30369" spans="11:59" x14ac:dyDescent="0.25">
      <c r="K30369" s="11"/>
      <c r="L30369" s="11"/>
      <c r="N30369" s="11"/>
      <c r="O30369" s="11"/>
      <c r="P30369" s="11"/>
      <c r="Q30369" s="11"/>
      <c r="R30369" s="11"/>
      <c r="S30369" s="11"/>
      <c r="T30369" s="11"/>
      <c r="U30369" s="11"/>
      <c r="V30369" s="11"/>
      <c r="W30369" s="11"/>
      <c r="X30369" s="11"/>
      <c r="Y30369" s="11"/>
      <c r="Z30369" s="11"/>
      <c r="BE30369"/>
      <c r="BF30369"/>
      <c r="BG30369"/>
    </row>
    <row r="30370" spans="11:59" x14ac:dyDescent="0.25">
      <c r="K30370" s="11"/>
      <c r="L30370" s="11"/>
      <c r="N30370" s="11"/>
      <c r="O30370" s="11"/>
      <c r="P30370" s="11"/>
      <c r="Q30370" s="11"/>
      <c r="R30370" s="11"/>
      <c r="S30370" s="11"/>
      <c r="T30370" s="11"/>
      <c r="U30370" s="11"/>
      <c r="V30370" s="11"/>
      <c r="W30370" s="11"/>
      <c r="X30370" s="11"/>
      <c r="Y30370" s="11"/>
      <c r="Z30370" s="11"/>
      <c r="BE30370"/>
      <c r="BF30370"/>
      <c r="BG30370"/>
    </row>
    <row r="30371" spans="11:59" x14ac:dyDescent="0.25">
      <c r="K30371" s="11"/>
      <c r="L30371" s="11"/>
      <c r="N30371" s="11"/>
      <c r="O30371" s="11"/>
      <c r="P30371" s="11"/>
      <c r="Q30371" s="11"/>
      <c r="R30371" s="11"/>
      <c r="S30371" s="11"/>
      <c r="T30371" s="11"/>
      <c r="U30371" s="11"/>
      <c r="V30371" s="11"/>
      <c r="W30371" s="11"/>
      <c r="X30371" s="11"/>
      <c r="Y30371" s="11"/>
      <c r="Z30371" s="11"/>
      <c r="BE30371"/>
      <c r="BF30371"/>
      <c r="BG30371"/>
    </row>
    <row r="30372" spans="11:59" x14ac:dyDescent="0.25">
      <c r="K30372" s="11"/>
      <c r="L30372" s="11"/>
      <c r="N30372" s="11"/>
      <c r="O30372" s="11"/>
      <c r="P30372" s="11"/>
      <c r="Q30372" s="11"/>
      <c r="R30372" s="11"/>
      <c r="S30372" s="11"/>
      <c r="T30372" s="11"/>
      <c r="U30372" s="11"/>
      <c r="V30372" s="11"/>
      <c r="W30372" s="11"/>
      <c r="X30372" s="11"/>
      <c r="Y30372" s="11"/>
      <c r="Z30372" s="11"/>
      <c r="BE30372"/>
      <c r="BF30372"/>
      <c r="BG30372"/>
    </row>
    <row r="30373" spans="11:59" x14ac:dyDescent="0.25">
      <c r="K30373" s="11"/>
      <c r="L30373" s="11"/>
      <c r="N30373" s="11"/>
      <c r="O30373" s="11"/>
      <c r="P30373" s="11"/>
      <c r="Q30373" s="11"/>
      <c r="R30373" s="11"/>
      <c r="S30373" s="11"/>
      <c r="T30373" s="11"/>
      <c r="U30373" s="11"/>
      <c r="V30373" s="11"/>
      <c r="W30373" s="11"/>
      <c r="X30373" s="11"/>
      <c r="Y30373" s="11"/>
      <c r="Z30373" s="11"/>
      <c r="BE30373"/>
      <c r="BF30373"/>
      <c r="BG30373"/>
    </row>
    <row r="30374" spans="11:59" x14ac:dyDescent="0.25">
      <c r="K30374" s="11"/>
      <c r="L30374" s="11"/>
      <c r="N30374" s="11"/>
      <c r="O30374" s="11"/>
      <c r="P30374" s="11"/>
      <c r="Q30374" s="11"/>
      <c r="R30374" s="11"/>
      <c r="S30374" s="11"/>
      <c r="T30374" s="11"/>
      <c r="U30374" s="11"/>
      <c r="V30374" s="11"/>
      <c r="W30374" s="11"/>
      <c r="X30374" s="11"/>
      <c r="Y30374" s="11"/>
      <c r="Z30374" s="11"/>
      <c r="BE30374"/>
      <c r="BF30374"/>
      <c r="BG30374"/>
    </row>
    <row r="30375" spans="11:59" x14ac:dyDescent="0.25">
      <c r="K30375" s="11"/>
      <c r="L30375" s="11"/>
      <c r="N30375" s="11"/>
      <c r="O30375" s="11"/>
      <c r="P30375" s="11"/>
      <c r="Q30375" s="11"/>
      <c r="R30375" s="11"/>
      <c r="S30375" s="11"/>
      <c r="T30375" s="11"/>
      <c r="U30375" s="11"/>
      <c r="V30375" s="11"/>
      <c r="W30375" s="11"/>
      <c r="X30375" s="11"/>
      <c r="Y30375" s="11"/>
      <c r="Z30375" s="11"/>
      <c r="BE30375"/>
      <c r="BF30375"/>
      <c r="BG30375"/>
    </row>
    <row r="30376" spans="11:59" x14ac:dyDescent="0.25">
      <c r="K30376" s="11"/>
      <c r="L30376" s="11"/>
      <c r="N30376" s="11"/>
      <c r="O30376" s="11"/>
      <c r="P30376" s="11"/>
      <c r="Q30376" s="11"/>
      <c r="R30376" s="11"/>
      <c r="S30376" s="11"/>
      <c r="T30376" s="11"/>
      <c r="U30376" s="11"/>
      <c r="V30376" s="11"/>
      <c r="W30376" s="11"/>
      <c r="X30376" s="11"/>
      <c r="Y30376" s="11"/>
      <c r="Z30376" s="11"/>
      <c r="BE30376"/>
      <c r="BF30376"/>
      <c r="BG30376"/>
    </row>
    <row r="30377" spans="11:59" x14ac:dyDescent="0.25">
      <c r="K30377" s="11"/>
      <c r="L30377" s="11"/>
      <c r="N30377" s="11"/>
      <c r="O30377" s="11"/>
      <c r="P30377" s="11"/>
      <c r="Q30377" s="11"/>
      <c r="R30377" s="11"/>
      <c r="S30377" s="11"/>
      <c r="T30377" s="11"/>
      <c r="U30377" s="11"/>
      <c r="V30377" s="11"/>
      <c r="W30377" s="11"/>
      <c r="X30377" s="11"/>
      <c r="Y30377" s="11"/>
      <c r="Z30377" s="11"/>
      <c r="BE30377"/>
      <c r="BF30377"/>
      <c r="BG30377"/>
    </row>
    <row r="30378" spans="11:59" x14ac:dyDescent="0.25">
      <c r="K30378" s="11"/>
      <c r="L30378" s="11"/>
      <c r="N30378" s="11"/>
      <c r="O30378" s="11"/>
      <c r="P30378" s="11"/>
      <c r="Q30378" s="11"/>
      <c r="R30378" s="11"/>
      <c r="S30378" s="11"/>
      <c r="T30378" s="11"/>
      <c r="U30378" s="11"/>
      <c r="V30378" s="11"/>
      <c r="W30378" s="11"/>
      <c r="X30378" s="11"/>
      <c r="Y30378" s="11"/>
      <c r="Z30378" s="11"/>
      <c r="BE30378"/>
      <c r="BF30378"/>
      <c r="BG30378"/>
    </row>
    <row r="30379" spans="11:59" x14ac:dyDescent="0.25">
      <c r="K30379" s="11"/>
      <c r="L30379" s="11"/>
      <c r="N30379" s="11"/>
      <c r="O30379" s="11"/>
      <c r="P30379" s="11"/>
      <c r="Q30379" s="11"/>
      <c r="R30379" s="11"/>
      <c r="S30379" s="11"/>
      <c r="T30379" s="11"/>
      <c r="U30379" s="11"/>
      <c r="V30379" s="11"/>
      <c r="W30379" s="11"/>
      <c r="X30379" s="11"/>
      <c r="Y30379" s="11"/>
      <c r="Z30379" s="11"/>
      <c r="BE30379"/>
      <c r="BF30379"/>
      <c r="BG30379"/>
    </row>
    <row r="30380" spans="11:59" x14ac:dyDescent="0.25">
      <c r="K30380" s="11"/>
      <c r="L30380" s="11"/>
      <c r="N30380" s="11"/>
      <c r="O30380" s="11"/>
      <c r="P30380" s="11"/>
      <c r="Q30380" s="11"/>
      <c r="R30380" s="11"/>
      <c r="S30380" s="11"/>
      <c r="T30380" s="11"/>
      <c r="U30380" s="11"/>
      <c r="V30380" s="11"/>
      <c r="W30380" s="11"/>
      <c r="X30380" s="11"/>
      <c r="Y30380" s="11"/>
      <c r="Z30380" s="11"/>
      <c r="BE30380"/>
      <c r="BF30380"/>
      <c r="BG30380"/>
    </row>
    <row r="30381" spans="11:59" x14ac:dyDescent="0.25">
      <c r="K30381" s="11"/>
      <c r="L30381" s="11"/>
      <c r="N30381" s="11"/>
      <c r="O30381" s="11"/>
      <c r="P30381" s="11"/>
      <c r="Q30381" s="11"/>
      <c r="R30381" s="11"/>
      <c r="S30381" s="11"/>
      <c r="T30381" s="11"/>
      <c r="U30381" s="11"/>
      <c r="V30381" s="11"/>
      <c r="W30381" s="11"/>
      <c r="X30381" s="11"/>
      <c r="Y30381" s="11"/>
      <c r="Z30381" s="11"/>
      <c r="BE30381"/>
      <c r="BF30381"/>
      <c r="BG30381"/>
    </row>
    <row r="30382" spans="11:59" x14ac:dyDescent="0.25">
      <c r="K30382" s="11"/>
      <c r="L30382" s="11"/>
      <c r="N30382" s="11"/>
      <c r="O30382" s="11"/>
      <c r="P30382" s="11"/>
      <c r="Q30382" s="11"/>
      <c r="R30382" s="11"/>
      <c r="S30382" s="11"/>
      <c r="T30382" s="11"/>
      <c r="U30382" s="11"/>
      <c r="V30382" s="11"/>
      <c r="W30382" s="11"/>
      <c r="X30382" s="11"/>
      <c r="Y30382" s="11"/>
      <c r="Z30382" s="11"/>
      <c r="BE30382"/>
      <c r="BF30382"/>
      <c r="BG30382"/>
    </row>
    <row r="30383" spans="11:59" x14ac:dyDescent="0.25">
      <c r="K30383" s="11"/>
      <c r="L30383" s="11"/>
      <c r="N30383" s="11"/>
      <c r="O30383" s="11"/>
      <c r="P30383" s="11"/>
      <c r="Q30383" s="11"/>
      <c r="R30383" s="11"/>
      <c r="S30383" s="11"/>
      <c r="T30383" s="11"/>
      <c r="U30383" s="11"/>
      <c r="V30383" s="11"/>
      <c r="W30383" s="11"/>
      <c r="X30383" s="11"/>
      <c r="Y30383" s="11"/>
      <c r="Z30383" s="11"/>
      <c r="BE30383"/>
      <c r="BF30383"/>
      <c r="BG30383"/>
    </row>
    <row r="30384" spans="11:59" x14ac:dyDescent="0.25">
      <c r="K30384" s="11"/>
      <c r="L30384" s="11"/>
      <c r="N30384" s="11"/>
      <c r="O30384" s="11"/>
      <c r="P30384" s="11"/>
      <c r="Q30384" s="11"/>
      <c r="R30384" s="11"/>
      <c r="S30384" s="11"/>
      <c r="T30384" s="11"/>
      <c r="U30384" s="11"/>
      <c r="V30384" s="11"/>
      <c r="W30384" s="11"/>
      <c r="X30384" s="11"/>
      <c r="Y30384" s="11"/>
      <c r="Z30384" s="11"/>
      <c r="BE30384"/>
      <c r="BF30384"/>
      <c r="BG30384"/>
    </row>
    <row r="30385" spans="11:59" x14ac:dyDescent="0.25">
      <c r="K30385" s="11"/>
      <c r="L30385" s="11"/>
      <c r="N30385" s="11"/>
      <c r="O30385" s="11"/>
      <c r="P30385" s="11"/>
      <c r="Q30385" s="11"/>
      <c r="R30385" s="11"/>
      <c r="S30385" s="11"/>
      <c r="T30385" s="11"/>
      <c r="U30385" s="11"/>
      <c r="V30385" s="11"/>
      <c r="W30385" s="11"/>
      <c r="X30385" s="11"/>
      <c r="Y30385" s="11"/>
      <c r="Z30385" s="11"/>
      <c r="BE30385"/>
      <c r="BF30385"/>
      <c r="BG30385"/>
    </row>
    <row r="30386" spans="11:59" x14ac:dyDescent="0.25">
      <c r="K30386" s="11"/>
      <c r="L30386" s="11"/>
      <c r="N30386" s="11"/>
      <c r="O30386" s="11"/>
      <c r="P30386" s="11"/>
      <c r="Q30386" s="11"/>
      <c r="R30386" s="11"/>
      <c r="S30386" s="11"/>
      <c r="T30386" s="11"/>
      <c r="U30386" s="11"/>
      <c r="V30386" s="11"/>
      <c r="W30386" s="11"/>
      <c r="X30386" s="11"/>
      <c r="Y30386" s="11"/>
      <c r="Z30386" s="11"/>
      <c r="BE30386"/>
      <c r="BF30386"/>
      <c r="BG30386"/>
    </row>
    <row r="30387" spans="11:59" x14ac:dyDescent="0.25">
      <c r="K30387" s="11"/>
      <c r="L30387" s="11"/>
      <c r="N30387" s="11"/>
      <c r="O30387" s="11"/>
      <c r="P30387" s="11"/>
      <c r="Q30387" s="11"/>
      <c r="R30387" s="11"/>
      <c r="S30387" s="11"/>
      <c r="T30387" s="11"/>
      <c r="U30387" s="11"/>
      <c r="V30387" s="11"/>
      <c r="W30387" s="11"/>
      <c r="X30387" s="11"/>
      <c r="Y30387" s="11"/>
      <c r="Z30387" s="11"/>
      <c r="BE30387"/>
      <c r="BF30387"/>
      <c r="BG30387"/>
    </row>
    <row r="30388" spans="11:59" x14ac:dyDescent="0.25">
      <c r="K30388" s="11"/>
      <c r="L30388" s="11"/>
      <c r="N30388" s="11"/>
      <c r="O30388" s="11"/>
      <c r="P30388" s="11"/>
      <c r="Q30388" s="11"/>
      <c r="R30388" s="11"/>
      <c r="S30388" s="11"/>
      <c r="T30388" s="11"/>
      <c r="U30388" s="11"/>
      <c r="V30388" s="11"/>
      <c r="W30388" s="11"/>
      <c r="X30388" s="11"/>
      <c r="Y30388" s="11"/>
      <c r="Z30388" s="11"/>
      <c r="BE30388"/>
      <c r="BF30388"/>
      <c r="BG30388"/>
    </row>
    <row r="30389" spans="11:59" x14ac:dyDescent="0.25">
      <c r="K30389" s="11"/>
      <c r="L30389" s="11"/>
      <c r="N30389" s="11"/>
      <c r="O30389" s="11"/>
      <c r="P30389" s="11"/>
      <c r="Q30389" s="11"/>
      <c r="R30389" s="11"/>
      <c r="S30389" s="11"/>
      <c r="T30389" s="11"/>
      <c r="U30389" s="11"/>
      <c r="V30389" s="11"/>
      <c r="W30389" s="11"/>
      <c r="X30389" s="11"/>
      <c r="Y30389" s="11"/>
      <c r="Z30389" s="11"/>
      <c r="BE30389"/>
      <c r="BF30389"/>
      <c r="BG30389"/>
    </row>
    <row r="30390" spans="11:59" x14ac:dyDescent="0.25">
      <c r="K30390" s="11"/>
      <c r="L30390" s="11"/>
      <c r="N30390" s="11"/>
      <c r="O30390" s="11"/>
      <c r="P30390" s="11"/>
      <c r="Q30390" s="11"/>
      <c r="R30390" s="11"/>
      <c r="S30390" s="11"/>
      <c r="T30390" s="11"/>
      <c r="U30390" s="11"/>
      <c r="V30390" s="11"/>
      <c r="W30390" s="11"/>
      <c r="X30390" s="11"/>
      <c r="Y30390" s="11"/>
      <c r="Z30390" s="11"/>
      <c r="BE30390"/>
      <c r="BF30390"/>
      <c r="BG30390"/>
    </row>
    <row r="30391" spans="11:59" x14ac:dyDescent="0.25">
      <c r="K30391" s="11"/>
      <c r="L30391" s="11"/>
      <c r="N30391" s="11"/>
      <c r="O30391" s="11"/>
      <c r="P30391" s="11"/>
      <c r="Q30391" s="11"/>
      <c r="R30391" s="11"/>
      <c r="S30391" s="11"/>
      <c r="T30391" s="11"/>
      <c r="U30391" s="11"/>
      <c r="V30391" s="11"/>
      <c r="W30391" s="11"/>
      <c r="X30391" s="11"/>
      <c r="Y30391" s="11"/>
      <c r="Z30391" s="11"/>
      <c r="BE30391"/>
      <c r="BF30391"/>
      <c r="BG30391"/>
    </row>
    <row r="30392" spans="11:59" x14ac:dyDescent="0.25">
      <c r="K30392" s="11"/>
      <c r="L30392" s="11"/>
      <c r="N30392" s="11"/>
      <c r="O30392" s="11"/>
      <c r="P30392" s="11"/>
      <c r="Q30392" s="11"/>
      <c r="R30392" s="11"/>
      <c r="S30392" s="11"/>
      <c r="T30392" s="11"/>
      <c r="U30392" s="11"/>
      <c r="V30392" s="11"/>
      <c r="W30392" s="11"/>
      <c r="X30392" s="11"/>
      <c r="Y30392" s="11"/>
      <c r="Z30392" s="11"/>
      <c r="BE30392"/>
      <c r="BF30392"/>
      <c r="BG30392"/>
    </row>
    <row r="30393" spans="11:59" x14ac:dyDescent="0.25">
      <c r="K30393" s="11"/>
      <c r="L30393" s="11"/>
      <c r="N30393" s="11"/>
      <c r="O30393" s="11"/>
      <c r="P30393" s="11"/>
      <c r="Q30393" s="11"/>
      <c r="R30393" s="11"/>
      <c r="S30393" s="11"/>
      <c r="T30393" s="11"/>
      <c r="U30393" s="11"/>
      <c r="V30393" s="11"/>
      <c r="W30393" s="11"/>
      <c r="X30393" s="11"/>
      <c r="Y30393" s="11"/>
      <c r="Z30393" s="11"/>
      <c r="BE30393"/>
      <c r="BF30393"/>
      <c r="BG30393"/>
    </row>
    <row r="30394" spans="11:59" x14ac:dyDescent="0.25">
      <c r="K30394" s="11"/>
      <c r="L30394" s="11"/>
      <c r="N30394" s="11"/>
      <c r="O30394" s="11"/>
      <c r="P30394" s="11"/>
      <c r="Q30394" s="11"/>
      <c r="R30394" s="11"/>
      <c r="S30394" s="11"/>
      <c r="T30394" s="11"/>
      <c r="U30394" s="11"/>
      <c r="V30394" s="11"/>
      <c r="W30394" s="11"/>
      <c r="X30394" s="11"/>
      <c r="Y30394" s="11"/>
      <c r="Z30394" s="11"/>
      <c r="BE30394"/>
      <c r="BF30394"/>
      <c r="BG30394"/>
    </row>
    <row r="30395" spans="11:59" x14ac:dyDescent="0.25">
      <c r="K30395" s="11"/>
      <c r="L30395" s="11"/>
      <c r="N30395" s="11"/>
      <c r="O30395" s="11"/>
      <c r="P30395" s="11"/>
      <c r="Q30395" s="11"/>
      <c r="R30395" s="11"/>
      <c r="S30395" s="11"/>
      <c r="T30395" s="11"/>
      <c r="U30395" s="11"/>
      <c r="V30395" s="11"/>
      <c r="W30395" s="11"/>
      <c r="X30395" s="11"/>
      <c r="Y30395" s="11"/>
      <c r="Z30395" s="11"/>
      <c r="BE30395"/>
      <c r="BF30395"/>
      <c r="BG30395"/>
    </row>
    <row r="30396" spans="11:59" x14ac:dyDescent="0.25">
      <c r="K30396" s="11"/>
      <c r="L30396" s="11"/>
      <c r="N30396" s="11"/>
      <c r="O30396" s="11"/>
      <c r="P30396" s="11"/>
      <c r="Q30396" s="11"/>
      <c r="R30396" s="11"/>
      <c r="S30396" s="11"/>
      <c r="T30396" s="11"/>
      <c r="U30396" s="11"/>
      <c r="V30396" s="11"/>
      <c r="W30396" s="11"/>
      <c r="X30396" s="11"/>
      <c r="Y30396" s="11"/>
      <c r="Z30396" s="11"/>
      <c r="BE30396"/>
      <c r="BF30396"/>
      <c r="BG30396"/>
    </row>
    <row r="30397" spans="11:59" x14ac:dyDescent="0.25">
      <c r="K30397" s="11"/>
      <c r="L30397" s="11"/>
      <c r="N30397" s="11"/>
      <c r="O30397" s="11"/>
      <c r="P30397" s="11"/>
      <c r="Q30397" s="11"/>
      <c r="R30397" s="11"/>
      <c r="S30397" s="11"/>
      <c r="T30397" s="11"/>
      <c r="U30397" s="11"/>
      <c r="V30397" s="11"/>
      <c r="W30397" s="11"/>
      <c r="X30397" s="11"/>
      <c r="Y30397" s="11"/>
      <c r="Z30397" s="11"/>
      <c r="BE30397"/>
      <c r="BF30397"/>
      <c r="BG30397"/>
    </row>
    <row r="30398" spans="11:59" x14ac:dyDescent="0.25">
      <c r="K30398" s="11"/>
      <c r="L30398" s="11"/>
      <c r="N30398" s="11"/>
      <c r="O30398" s="11"/>
      <c r="P30398" s="11"/>
      <c r="Q30398" s="11"/>
      <c r="R30398" s="11"/>
      <c r="S30398" s="11"/>
      <c r="T30398" s="11"/>
      <c r="U30398" s="11"/>
      <c r="V30398" s="11"/>
      <c r="W30398" s="11"/>
      <c r="X30398" s="11"/>
      <c r="Y30398" s="11"/>
      <c r="Z30398" s="11"/>
      <c r="BE30398"/>
      <c r="BF30398"/>
      <c r="BG30398"/>
    </row>
    <row r="30399" spans="11:59" x14ac:dyDescent="0.25">
      <c r="K30399" s="11"/>
      <c r="L30399" s="11"/>
      <c r="N30399" s="11"/>
      <c r="O30399" s="11"/>
      <c r="P30399" s="11"/>
      <c r="Q30399" s="11"/>
      <c r="R30399" s="11"/>
      <c r="S30399" s="11"/>
      <c r="T30399" s="11"/>
      <c r="U30399" s="11"/>
      <c r="V30399" s="11"/>
      <c r="W30399" s="11"/>
      <c r="X30399" s="11"/>
      <c r="Y30399" s="11"/>
      <c r="Z30399" s="11"/>
      <c r="BE30399"/>
      <c r="BF30399"/>
      <c r="BG30399"/>
    </row>
    <row r="30400" spans="11:59" x14ac:dyDescent="0.25">
      <c r="K30400" s="11"/>
      <c r="L30400" s="11"/>
      <c r="N30400" s="11"/>
      <c r="O30400" s="11"/>
      <c r="P30400" s="11"/>
      <c r="Q30400" s="11"/>
      <c r="R30400" s="11"/>
      <c r="S30400" s="11"/>
      <c r="T30400" s="11"/>
      <c r="U30400" s="11"/>
      <c r="V30400" s="11"/>
      <c r="W30400" s="11"/>
      <c r="X30400" s="11"/>
      <c r="Y30400" s="11"/>
      <c r="Z30400" s="11"/>
      <c r="BE30400"/>
      <c r="BF30400"/>
      <c r="BG30400"/>
    </row>
    <row r="30401" spans="11:59" x14ac:dyDescent="0.25">
      <c r="K30401" s="11"/>
      <c r="L30401" s="11"/>
      <c r="N30401" s="11"/>
      <c r="O30401" s="11"/>
      <c r="P30401" s="11"/>
      <c r="Q30401" s="11"/>
      <c r="R30401" s="11"/>
      <c r="S30401" s="11"/>
      <c r="T30401" s="11"/>
      <c r="U30401" s="11"/>
      <c r="V30401" s="11"/>
      <c r="W30401" s="11"/>
      <c r="X30401" s="11"/>
      <c r="Y30401" s="11"/>
      <c r="Z30401" s="11"/>
      <c r="BE30401"/>
      <c r="BF30401"/>
      <c r="BG30401"/>
    </row>
    <row r="30402" spans="11:59" x14ac:dyDescent="0.25">
      <c r="K30402" s="11"/>
      <c r="L30402" s="11"/>
      <c r="N30402" s="11"/>
      <c r="O30402" s="11"/>
      <c r="P30402" s="11"/>
      <c r="Q30402" s="11"/>
      <c r="R30402" s="11"/>
      <c r="S30402" s="11"/>
      <c r="T30402" s="11"/>
      <c r="U30402" s="11"/>
      <c r="V30402" s="11"/>
      <c r="W30402" s="11"/>
      <c r="X30402" s="11"/>
      <c r="Y30402" s="11"/>
      <c r="Z30402" s="11"/>
      <c r="BE30402"/>
      <c r="BF30402"/>
      <c r="BG30402"/>
    </row>
    <row r="30403" spans="11:59" x14ac:dyDescent="0.25">
      <c r="K30403" s="11"/>
      <c r="L30403" s="11"/>
      <c r="N30403" s="11"/>
      <c r="O30403" s="11"/>
      <c r="P30403" s="11"/>
      <c r="Q30403" s="11"/>
      <c r="R30403" s="11"/>
      <c r="S30403" s="11"/>
      <c r="T30403" s="11"/>
      <c r="U30403" s="11"/>
      <c r="V30403" s="11"/>
      <c r="W30403" s="11"/>
      <c r="X30403" s="11"/>
      <c r="Y30403" s="11"/>
      <c r="Z30403" s="11"/>
      <c r="BE30403"/>
      <c r="BF30403"/>
      <c r="BG30403"/>
    </row>
    <row r="30404" spans="11:59" x14ac:dyDescent="0.25">
      <c r="K30404" s="11"/>
      <c r="L30404" s="11"/>
      <c r="N30404" s="11"/>
      <c r="O30404" s="11"/>
      <c r="P30404" s="11"/>
      <c r="Q30404" s="11"/>
      <c r="R30404" s="11"/>
      <c r="S30404" s="11"/>
      <c r="T30404" s="11"/>
      <c r="U30404" s="11"/>
      <c r="V30404" s="11"/>
      <c r="W30404" s="11"/>
      <c r="X30404" s="11"/>
      <c r="Y30404" s="11"/>
      <c r="Z30404" s="11"/>
      <c r="BE30404"/>
      <c r="BF30404"/>
      <c r="BG30404"/>
    </row>
    <row r="30405" spans="11:59" x14ac:dyDescent="0.25">
      <c r="K30405" s="11"/>
      <c r="L30405" s="11"/>
      <c r="N30405" s="11"/>
      <c r="O30405" s="11"/>
      <c r="P30405" s="11"/>
      <c r="Q30405" s="11"/>
      <c r="R30405" s="11"/>
      <c r="S30405" s="11"/>
      <c r="T30405" s="11"/>
      <c r="U30405" s="11"/>
      <c r="V30405" s="11"/>
      <c r="W30405" s="11"/>
      <c r="X30405" s="11"/>
      <c r="Y30405" s="11"/>
      <c r="Z30405" s="11"/>
      <c r="BE30405"/>
      <c r="BF30405"/>
      <c r="BG30405"/>
    </row>
    <row r="30406" spans="11:59" x14ac:dyDescent="0.25">
      <c r="K30406" s="11"/>
      <c r="L30406" s="11"/>
      <c r="N30406" s="11"/>
      <c r="O30406" s="11"/>
      <c r="P30406" s="11"/>
      <c r="Q30406" s="11"/>
      <c r="R30406" s="11"/>
      <c r="S30406" s="11"/>
      <c r="T30406" s="11"/>
      <c r="U30406" s="11"/>
      <c r="V30406" s="11"/>
      <c r="W30406" s="11"/>
      <c r="X30406" s="11"/>
      <c r="Y30406" s="11"/>
      <c r="Z30406" s="11"/>
      <c r="BE30406"/>
      <c r="BF30406"/>
      <c r="BG30406"/>
    </row>
    <row r="30407" spans="11:59" x14ac:dyDescent="0.25">
      <c r="K30407" s="11"/>
      <c r="L30407" s="11"/>
      <c r="N30407" s="11"/>
      <c r="O30407" s="11"/>
      <c r="P30407" s="11"/>
      <c r="Q30407" s="11"/>
      <c r="R30407" s="11"/>
      <c r="S30407" s="11"/>
      <c r="T30407" s="11"/>
      <c r="U30407" s="11"/>
      <c r="V30407" s="11"/>
      <c r="W30407" s="11"/>
      <c r="X30407" s="11"/>
      <c r="Y30407" s="11"/>
      <c r="Z30407" s="11"/>
      <c r="BE30407"/>
      <c r="BF30407"/>
      <c r="BG30407"/>
    </row>
    <row r="30408" spans="11:59" x14ac:dyDescent="0.25">
      <c r="K30408" s="11"/>
      <c r="L30408" s="11"/>
      <c r="N30408" s="11"/>
      <c r="O30408" s="11"/>
      <c r="P30408" s="11"/>
      <c r="Q30408" s="11"/>
      <c r="R30408" s="11"/>
      <c r="S30408" s="11"/>
      <c r="T30408" s="11"/>
      <c r="U30408" s="11"/>
      <c r="V30408" s="11"/>
      <c r="W30408" s="11"/>
      <c r="X30408" s="11"/>
      <c r="Y30408" s="11"/>
      <c r="Z30408" s="11"/>
      <c r="BE30408"/>
      <c r="BF30408"/>
      <c r="BG30408"/>
    </row>
    <row r="30409" spans="11:59" x14ac:dyDescent="0.25">
      <c r="K30409" s="11"/>
      <c r="L30409" s="11"/>
      <c r="N30409" s="11"/>
      <c r="O30409" s="11"/>
      <c r="P30409" s="11"/>
      <c r="Q30409" s="11"/>
      <c r="R30409" s="11"/>
      <c r="S30409" s="11"/>
      <c r="T30409" s="11"/>
      <c r="U30409" s="11"/>
      <c r="V30409" s="11"/>
      <c r="W30409" s="11"/>
      <c r="X30409" s="11"/>
      <c r="Y30409" s="11"/>
      <c r="Z30409" s="11"/>
      <c r="BE30409"/>
      <c r="BF30409"/>
      <c r="BG30409"/>
    </row>
    <row r="30410" spans="11:59" x14ac:dyDescent="0.25">
      <c r="K30410" s="11"/>
      <c r="L30410" s="11"/>
      <c r="N30410" s="11"/>
      <c r="O30410" s="11"/>
      <c r="P30410" s="11"/>
      <c r="Q30410" s="11"/>
      <c r="R30410" s="11"/>
      <c r="S30410" s="11"/>
      <c r="T30410" s="11"/>
      <c r="U30410" s="11"/>
      <c r="V30410" s="11"/>
      <c r="W30410" s="11"/>
      <c r="X30410" s="11"/>
      <c r="Y30410" s="11"/>
      <c r="Z30410" s="11"/>
      <c r="BE30410"/>
      <c r="BF30410"/>
      <c r="BG30410"/>
    </row>
    <row r="30411" spans="11:59" x14ac:dyDescent="0.25">
      <c r="K30411" s="11"/>
      <c r="L30411" s="11"/>
      <c r="N30411" s="11"/>
      <c r="O30411" s="11"/>
      <c r="P30411" s="11"/>
      <c r="Q30411" s="11"/>
      <c r="R30411" s="11"/>
      <c r="S30411" s="11"/>
      <c r="T30411" s="11"/>
      <c r="U30411" s="11"/>
      <c r="V30411" s="11"/>
      <c r="W30411" s="11"/>
      <c r="X30411" s="11"/>
      <c r="Y30411" s="11"/>
      <c r="Z30411" s="11"/>
      <c r="BE30411"/>
      <c r="BF30411"/>
      <c r="BG30411"/>
    </row>
    <row r="30412" spans="11:59" x14ac:dyDescent="0.25">
      <c r="K30412" s="11"/>
      <c r="L30412" s="11"/>
      <c r="N30412" s="11"/>
      <c r="O30412" s="11"/>
      <c r="P30412" s="11"/>
      <c r="Q30412" s="11"/>
      <c r="R30412" s="11"/>
      <c r="S30412" s="11"/>
      <c r="T30412" s="11"/>
      <c r="U30412" s="11"/>
      <c r="V30412" s="11"/>
      <c r="W30412" s="11"/>
      <c r="X30412" s="11"/>
      <c r="Y30412" s="11"/>
      <c r="Z30412" s="11"/>
      <c r="BE30412"/>
      <c r="BF30412"/>
      <c r="BG30412"/>
    </row>
    <row r="30413" spans="11:59" x14ac:dyDescent="0.25">
      <c r="K30413" s="11"/>
      <c r="L30413" s="11"/>
      <c r="N30413" s="11"/>
      <c r="O30413" s="11"/>
      <c r="P30413" s="11"/>
      <c r="Q30413" s="11"/>
      <c r="R30413" s="11"/>
      <c r="S30413" s="11"/>
      <c r="T30413" s="11"/>
      <c r="U30413" s="11"/>
      <c r="V30413" s="11"/>
      <c r="W30413" s="11"/>
      <c r="X30413" s="11"/>
      <c r="Y30413" s="11"/>
      <c r="Z30413" s="11"/>
      <c r="BE30413"/>
      <c r="BF30413"/>
      <c r="BG30413"/>
    </row>
    <row r="30414" spans="11:59" x14ac:dyDescent="0.25">
      <c r="K30414" s="11"/>
      <c r="L30414" s="11"/>
      <c r="N30414" s="11"/>
      <c r="O30414" s="11"/>
      <c r="P30414" s="11"/>
      <c r="Q30414" s="11"/>
      <c r="R30414" s="11"/>
      <c r="S30414" s="11"/>
      <c r="T30414" s="11"/>
      <c r="U30414" s="11"/>
      <c r="V30414" s="11"/>
      <c r="W30414" s="11"/>
      <c r="X30414" s="11"/>
      <c r="Y30414" s="11"/>
      <c r="Z30414" s="11"/>
      <c r="BE30414"/>
      <c r="BF30414"/>
      <c r="BG30414"/>
    </row>
    <row r="30415" spans="11:59" x14ac:dyDescent="0.25">
      <c r="K30415" s="11"/>
      <c r="L30415" s="11"/>
      <c r="N30415" s="11"/>
      <c r="O30415" s="11"/>
      <c r="P30415" s="11"/>
      <c r="Q30415" s="11"/>
      <c r="R30415" s="11"/>
      <c r="S30415" s="11"/>
      <c r="T30415" s="11"/>
      <c r="U30415" s="11"/>
      <c r="V30415" s="11"/>
      <c r="W30415" s="11"/>
      <c r="X30415" s="11"/>
      <c r="Y30415" s="11"/>
      <c r="Z30415" s="11"/>
      <c r="BE30415"/>
      <c r="BF30415"/>
      <c r="BG30415"/>
    </row>
    <row r="30416" spans="11:59" x14ac:dyDescent="0.25">
      <c r="K30416" s="11"/>
      <c r="L30416" s="11"/>
      <c r="N30416" s="11"/>
      <c r="O30416" s="11"/>
      <c r="P30416" s="11"/>
      <c r="Q30416" s="11"/>
      <c r="R30416" s="11"/>
      <c r="S30416" s="11"/>
      <c r="T30416" s="11"/>
      <c r="U30416" s="11"/>
      <c r="V30416" s="11"/>
      <c r="W30416" s="11"/>
      <c r="X30416" s="11"/>
      <c r="Y30416" s="11"/>
      <c r="Z30416" s="11"/>
      <c r="BE30416"/>
      <c r="BF30416"/>
      <c r="BG30416"/>
    </row>
    <row r="30417" spans="11:59" x14ac:dyDescent="0.25">
      <c r="K30417" s="11"/>
      <c r="L30417" s="11"/>
      <c r="N30417" s="11"/>
      <c r="O30417" s="11"/>
      <c r="P30417" s="11"/>
      <c r="Q30417" s="11"/>
      <c r="R30417" s="11"/>
      <c r="S30417" s="11"/>
      <c r="T30417" s="11"/>
      <c r="U30417" s="11"/>
      <c r="V30417" s="11"/>
      <c r="W30417" s="11"/>
      <c r="X30417" s="11"/>
      <c r="Y30417" s="11"/>
      <c r="Z30417" s="11"/>
      <c r="BE30417"/>
      <c r="BF30417"/>
      <c r="BG30417"/>
    </row>
    <row r="30418" spans="11:59" x14ac:dyDescent="0.25">
      <c r="K30418" s="11"/>
      <c r="L30418" s="11"/>
      <c r="N30418" s="11"/>
      <c r="O30418" s="11"/>
      <c r="P30418" s="11"/>
      <c r="Q30418" s="11"/>
      <c r="R30418" s="11"/>
      <c r="S30418" s="11"/>
      <c r="T30418" s="11"/>
      <c r="U30418" s="11"/>
      <c r="V30418" s="11"/>
      <c r="W30418" s="11"/>
      <c r="X30418" s="11"/>
      <c r="Y30418" s="11"/>
      <c r="Z30418" s="11"/>
      <c r="BE30418"/>
      <c r="BF30418"/>
      <c r="BG30418"/>
    </row>
    <row r="30419" spans="11:59" x14ac:dyDescent="0.25">
      <c r="K30419" s="11"/>
      <c r="L30419" s="11"/>
      <c r="N30419" s="11"/>
      <c r="O30419" s="11"/>
      <c r="P30419" s="11"/>
      <c r="Q30419" s="11"/>
      <c r="R30419" s="11"/>
      <c r="S30419" s="11"/>
      <c r="T30419" s="11"/>
      <c r="U30419" s="11"/>
      <c r="V30419" s="11"/>
      <c r="W30419" s="11"/>
      <c r="X30419" s="11"/>
      <c r="Y30419" s="11"/>
      <c r="Z30419" s="11"/>
      <c r="BE30419"/>
      <c r="BF30419"/>
      <c r="BG30419"/>
    </row>
    <row r="30420" spans="11:59" x14ac:dyDescent="0.25">
      <c r="K30420" s="11"/>
      <c r="L30420" s="11"/>
      <c r="N30420" s="11"/>
      <c r="O30420" s="11"/>
      <c r="P30420" s="11"/>
      <c r="Q30420" s="11"/>
      <c r="R30420" s="11"/>
      <c r="S30420" s="11"/>
      <c r="T30420" s="11"/>
      <c r="U30420" s="11"/>
      <c r="V30420" s="11"/>
      <c r="W30420" s="11"/>
      <c r="X30420" s="11"/>
      <c r="Y30420" s="11"/>
      <c r="Z30420" s="11"/>
      <c r="BE30420"/>
      <c r="BF30420"/>
      <c r="BG30420"/>
    </row>
    <row r="30421" spans="11:59" x14ac:dyDescent="0.25">
      <c r="K30421" s="11"/>
      <c r="L30421" s="11"/>
      <c r="N30421" s="11"/>
      <c r="O30421" s="11"/>
      <c r="P30421" s="11"/>
      <c r="Q30421" s="11"/>
      <c r="R30421" s="11"/>
      <c r="S30421" s="11"/>
      <c r="T30421" s="11"/>
      <c r="U30421" s="11"/>
      <c r="V30421" s="11"/>
      <c r="W30421" s="11"/>
      <c r="X30421" s="11"/>
      <c r="Y30421" s="11"/>
      <c r="Z30421" s="11"/>
      <c r="BE30421"/>
      <c r="BF30421"/>
      <c r="BG30421"/>
    </row>
    <row r="30422" spans="11:59" x14ac:dyDescent="0.25">
      <c r="K30422" s="11"/>
      <c r="L30422" s="11"/>
      <c r="N30422" s="11"/>
      <c r="O30422" s="11"/>
      <c r="P30422" s="11"/>
      <c r="Q30422" s="11"/>
      <c r="R30422" s="11"/>
      <c r="S30422" s="11"/>
      <c r="T30422" s="11"/>
      <c r="U30422" s="11"/>
      <c r="V30422" s="11"/>
      <c r="W30422" s="11"/>
      <c r="X30422" s="11"/>
      <c r="Y30422" s="11"/>
      <c r="Z30422" s="11"/>
      <c r="BE30422"/>
      <c r="BF30422"/>
      <c r="BG30422"/>
    </row>
    <row r="30423" spans="11:59" x14ac:dyDescent="0.25">
      <c r="K30423" s="11"/>
      <c r="L30423" s="11"/>
      <c r="N30423" s="11"/>
      <c r="O30423" s="11"/>
      <c r="P30423" s="11"/>
      <c r="Q30423" s="11"/>
      <c r="R30423" s="11"/>
      <c r="S30423" s="11"/>
      <c r="T30423" s="11"/>
      <c r="U30423" s="11"/>
      <c r="V30423" s="11"/>
      <c r="W30423" s="11"/>
      <c r="X30423" s="11"/>
      <c r="Y30423" s="11"/>
      <c r="Z30423" s="11"/>
      <c r="BE30423"/>
      <c r="BF30423"/>
      <c r="BG30423"/>
    </row>
    <row r="30424" spans="11:59" x14ac:dyDescent="0.25">
      <c r="K30424" s="11"/>
      <c r="L30424" s="11"/>
      <c r="N30424" s="11"/>
      <c r="O30424" s="11"/>
      <c r="P30424" s="11"/>
      <c r="Q30424" s="11"/>
      <c r="R30424" s="11"/>
      <c r="S30424" s="11"/>
      <c r="T30424" s="11"/>
      <c r="U30424" s="11"/>
      <c r="V30424" s="11"/>
      <c r="W30424" s="11"/>
      <c r="X30424" s="11"/>
      <c r="Y30424" s="11"/>
      <c r="Z30424" s="11"/>
      <c r="BE30424"/>
      <c r="BF30424"/>
      <c r="BG30424"/>
    </row>
    <row r="30425" spans="11:59" x14ac:dyDescent="0.25">
      <c r="K30425" s="11"/>
      <c r="L30425" s="11"/>
      <c r="N30425" s="11"/>
      <c r="O30425" s="11"/>
      <c r="P30425" s="11"/>
      <c r="Q30425" s="11"/>
      <c r="R30425" s="11"/>
      <c r="S30425" s="11"/>
      <c r="T30425" s="11"/>
      <c r="U30425" s="11"/>
      <c r="V30425" s="11"/>
      <c r="W30425" s="11"/>
      <c r="X30425" s="11"/>
      <c r="Y30425" s="11"/>
      <c r="Z30425" s="11"/>
      <c r="BE30425"/>
      <c r="BF30425"/>
      <c r="BG30425"/>
    </row>
    <row r="30426" spans="11:59" x14ac:dyDescent="0.25">
      <c r="K30426" s="11"/>
      <c r="L30426" s="11"/>
      <c r="N30426" s="11"/>
      <c r="O30426" s="11"/>
      <c r="P30426" s="11"/>
      <c r="Q30426" s="11"/>
      <c r="R30426" s="11"/>
      <c r="S30426" s="11"/>
      <c r="T30426" s="11"/>
      <c r="U30426" s="11"/>
      <c r="V30426" s="11"/>
      <c r="W30426" s="11"/>
      <c r="X30426" s="11"/>
      <c r="Y30426" s="11"/>
      <c r="Z30426" s="11"/>
      <c r="BE30426"/>
      <c r="BF30426"/>
      <c r="BG30426"/>
    </row>
    <row r="30427" spans="11:59" x14ac:dyDescent="0.25">
      <c r="K30427" s="11"/>
      <c r="L30427" s="11"/>
      <c r="N30427" s="11"/>
      <c r="O30427" s="11"/>
      <c r="P30427" s="11"/>
      <c r="Q30427" s="11"/>
      <c r="R30427" s="11"/>
      <c r="S30427" s="11"/>
      <c r="T30427" s="11"/>
      <c r="U30427" s="11"/>
      <c r="V30427" s="11"/>
      <c r="W30427" s="11"/>
      <c r="X30427" s="11"/>
      <c r="Y30427" s="11"/>
      <c r="Z30427" s="11"/>
      <c r="BE30427"/>
      <c r="BF30427"/>
      <c r="BG30427"/>
    </row>
    <row r="30428" spans="11:59" x14ac:dyDescent="0.25">
      <c r="K30428" s="11"/>
      <c r="L30428" s="11"/>
      <c r="N30428" s="11"/>
      <c r="O30428" s="11"/>
      <c r="P30428" s="11"/>
      <c r="Q30428" s="11"/>
      <c r="R30428" s="11"/>
      <c r="S30428" s="11"/>
      <c r="T30428" s="11"/>
      <c r="U30428" s="11"/>
      <c r="V30428" s="11"/>
      <c r="W30428" s="11"/>
      <c r="X30428" s="11"/>
      <c r="Y30428" s="11"/>
      <c r="Z30428" s="11"/>
      <c r="BE30428"/>
      <c r="BF30428"/>
      <c r="BG30428"/>
    </row>
    <row r="30429" spans="11:59" x14ac:dyDescent="0.25">
      <c r="K30429" s="11"/>
      <c r="L30429" s="11"/>
      <c r="N30429" s="11"/>
      <c r="O30429" s="11"/>
      <c r="P30429" s="11"/>
      <c r="Q30429" s="11"/>
      <c r="R30429" s="11"/>
      <c r="S30429" s="11"/>
      <c r="T30429" s="11"/>
      <c r="U30429" s="11"/>
      <c r="V30429" s="11"/>
      <c r="W30429" s="11"/>
      <c r="X30429" s="11"/>
      <c r="Y30429" s="11"/>
      <c r="Z30429" s="11"/>
      <c r="BE30429"/>
      <c r="BF30429"/>
      <c r="BG30429"/>
    </row>
    <row r="30430" spans="11:59" x14ac:dyDescent="0.25">
      <c r="K30430" s="11"/>
      <c r="L30430" s="11"/>
      <c r="N30430" s="11"/>
      <c r="O30430" s="11"/>
      <c r="P30430" s="11"/>
      <c r="Q30430" s="11"/>
      <c r="R30430" s="11"/>
      <c r="S30430" s="11"/>
      <c r="T30430" s="11"/>
      <c r="U30430" s="11"/>
      <c r="V30430" s="11"/>
      <c r="W30430" s="11"/>
      <c r="X30430" s="11"/>
      <c r="Y30430" s="11"/>
      <c r="Z30430" s="11"/>
      <c r="BE30430"/>
      <c r="BF30430"/>
      <c r="BG30430"/>
    </row>
    <row r="30431" spans="11:59" x14ac:dyDescent="0.25">
      <c r="K30431" s="11"/>
      <c r="L30431" s="11"/>
      <c r="N30431" s="11"/>
      <c r="O30431" s="11"/>
      <c r="P30431" s="11"/>
      <c r="Q30431" s="11"/>
      <c r="R30431" s="11"/>
      <c r="S30431" s="11"/>
      <c r="T30431" s="11"/>
      <c r="U30431" s="11"/>
      <c r="V30431" s="11"/>
      <c r="W30431" s="11"/>
      <c r="X30431" s="11"/>
      <c r="Y30431" s="11"/>
      <c r="Z30431" s="11"/>
      <c r="BE30431"/>
      <c r="BF30431"/>
      <c r="BG30431"/>
    </row>
    <row r="30432" spans="11:59" x14ac:dyDescent="0.25">
      <c r="K30432" s="11"/>
      <c r="L30432" s="11"/>
      <c r="N30432" s="11"/>
      <c r="O30432" s="11"/>
      <c r="P30432" s="11"/>
      <c r="Q30432" s="11"/>
      <c r="R30432" s="11"/>
      <c r="S30432" s="11"/>
      <c r="T30432" s="11"/>
      <c r="U30432" s="11"/>
      <c r="V30432" s="11"/>
      <c r="W30432" s="11"/>
      <c r="X30432" s="11"/>
      <c r="Y30432" s="11"/>
      <c r="Z30432" s="11"/>
      <c r="BE30432"/>
      <c r="BF30432"/>
      <c r="BG30432"/>
    </row>
    <row r="30433" spans="11:59" x14ac:dyDescent="0.25">
      <c r="K30433" s="11"/>
      <c r="L30433" s="11"/>
      <c r="N30433" s="11"/>
      <c r="O30433" s="11"/>
      <c r="P30433" s="11"/>
      <c r="Q30433" s="11"/>
      <c r="R30433" s="11"/>
      <c r="S30433" s="11"/>
      <c r="T30433" s="11"/>
      <c r="U30433" s="11"/>
      <c r="V30433" s="11"/>
      <c r="W30433" s="11"/>
      <c r="X30433" s="11"/>
      <c r="Y30433" s="11"/>
      <c r="Z30433" s="11"/>
      <c r="BE30433"/>
      <c r="BF30433"/>
      <c r="BG30433"/>
    </row>
    <row r="30434" spans="11:59" x14ac:dyDescent="0.25">
      <c r="K30434" s="11"/>
      <c r="L30434" s="11"/>
      <c r="N30434" s="11"/>
      <c r="O30434" s="11"/>
      <c r="P30434" s="11"/>
      <c r="Q30434" s="11"/>
      <c r="R30434" s="11"/>
      <c r="S30434" s="11"/>
      <c r="T30434" s="11"/>
      <c r="U30434" s="11"/>
      <c r="V30434" s="11"/>
      <c r="W30434" s="11"/>
      <c r="X30434" s="11"/>
      <c r="Y30434" s="11"/>
      <c r="Z30434" s="11"/>
      <c r="BE30434"/>
      <c r="BF30434"/>
      <c r="BG30434"/>
    </row>
    <row r="30435" spans="11:59" x14ac:dyDescent="0.25">
      <c r="K30435" s="11"/>
      <c r="L30435" s="11"/>
      <c r="N30435" s="11"/>
      <c r="O30435" s="11"/>
      <c r="P30435" s="11"/>
      <c r="Q30435" s="11"/>
      <c r="R30435" s="11"/>
      <c r="S30435" s="11"/>
      <c r="T30435" s="11"/>
      <c r="U30435" s="11"/>
      <c r="V30435" s="11"/>
      <c r="W30435" s="11"/>
      <c r="X30435" s="11"/>
      <c r="Y30435" s="11"/>
      <c r="Z30435" s="11"/>
      <c r="BE30435"/>
      <c r="BF30435"/>
      <c r="BG30435"/>
    </row>
    <row r="30436" spans="11:59" x14ac:dyDescent="0.25">
      <c r="K30436" s="11"/>
      <c r="L30436" s="11"/>
      <c r="N30436" s="11"/>
      <c r="O30436" s="11"/>
      <c r="P30436" s="11"/>
      <c r="Q30436" s="11"/>
      <c r="R30436" s="11"/>
      <c r="S30436" s="11"/>
      <c r="T30436" s="11"/>
      <c r="U30436" s="11"/>
      <c r="V30436" s="11"/>
      <c r="W30436" s="11"/>
      <c r="X30436" s="11"/>
      <c r="Y30436" s="11"/>
      <c r="Z30436" s="11"/>
      <c r="BE30436"/>
      <c r="BF30436"/>
      <c r="BG30436"/>
    </row>
    <row r="30437" spans="11:59" x14ac:dyDescent="0.25">
      <c r="K30437" s="11"/>
      <c r="L30437" s="11"/>
      <c r="N30437" s="11"/>
      <c r="O30437" s="11"/>
      <c r="P30437" s="11"/>
      <c r="Q30437" s="11"/>
      <c r="R30437" s="11"/>
      <c r="S30437" s="11"/>
      <c r="T30437" s="11"/>
      <c r="U30437" s="11"/>
      <c r="V30437" s="11"/>
      <c r="W30437" s="11"/>
      <c r="X30437" s="11"/>
      <c r="Y30437" s="11"/>
      <c r="Z30437" s="11"/>
      <c r="BE30437"/>
      <c r="BF30437"/>
      <c r="BG30437"/>
    </row>
    <row r="30438" spans="11:59" x14ac:dyDescent="0.25">
      <c r="K30438" s="11"/>
      <c r="L30438" s="11"/>
      <c r="N30438" s="11"/>
      <c r="O30438" s="11"/>
      <c r="P30438" s="11"/>
      <c r="Q30438" s="11"/>
      <c r="R30438" s="11"/>
      <c r="S30438" s="11"/>
      <c r="T30438" s="11"/>
      <c r="U30438" s="11"/>
      <c r="V30438" s="11"/>
      <c r="W30438" s="11"/>
      <c r="X30438" s="11"/>
      <c r="Y30438" s="11"/>
      <c r="Z30438" s="11"/>
      <c r="BE30438"/>
      <c r="BF30438"/>
      <c r="BG30438"/>
    </row>
    <row r="30439" spans="11:59" x14ac:dyDescent="0.25">
      <c r="K30439" s="11"/>
      <c r="L30439" s="11"/>
      <c r="N30439" s="11"/>
      <c r="O30439" s="11"/>
      <c r="P30439" s="11"/>
      <c r="Q30439" s="11"/>
      <c r="R30439" s="11"/>
      <c r="S30439" s="11"/>
      <c r="T30439" s="11"/>
      <c r="U30439" s="11"/>
      <c r="V30439" s="11"/>
      <c r="W30439" s="11"/>
      <c r="X30439" s="11"/>
      <c r="Y30439" s="11"/>
      <c r="Z30439" s="11"/>
      <c r="BE30439"/>
      <c r="BF30439"/>
      <c r="BG30439"/>
    </row>
    <row r="30440" spans="11:59" x14ac:dyDescent="0.25">
      <c r="K30440" s="11"/>
      <c r="L30440" s="11"/>
      <c r="N30440" s="11"/>
      <c r="O30440" s="11"/>
      <c r="P30440" s="11"/>
      <c r="Q30440" s="11"/>
      <c r="R30440" s="11"/>
      <c r="S30440" s="11"/>
      <c r="T30440" s="11"/>
      <c r="U30440" s="11"/>
      <c r="V30440" s="11"/>
      <c r="W30440" s="11"/>
      <c r="X30440" s="11"/>
      <c r="Y30440" s="11"/>
      <c r="Z30440" s="11"/>
      <c r="BE30440"/>
      <c r="BF30440"/>
      <c r="BG30440"/>
    </row>
    <row r="30441" spans="11:59" x14ac:dyDescent="0.25">
      <c r="K30441" s="11"/>
      <c r="L30441" s="11"/>
      <c r="N30441" s="11"/>
      <c r="O30441" s="11"/>
      <c r="P30441" s="11"/>
      <c r="Q30441" s="11"/>
      <c r="R30441" s="11"/>
      <c r="S30441" s="11"/>
      <c r="T30441" s="11"/>
      <c r="U30441" s="11"/>
      <c r="V30441" s="11"/>
      <c r="W30441" s="11"/>
      <c r="X30441" s="11"/>
      <c r="Y30441" s="11"/>
      <c r="Z30441" s="11"/>
      <c r="BE30441"/>
      <c r="BF30441"/>
      <c r="BG30441"/>
    </row>
    <row r="30442" spans="11:59" x14ac:dyDescent="0.25">
      <c r="K30442" s="11"/>
      <c r="L30442" s="11"/>
      <c r="N30442" s="11"/>
      <c r="O30442" s="11"/>
      <c r="P30442" s="11"/>
      <c r="Q30442" s="11"/>
      <c r="R30442" s="11"/>
      <c r="S30442" s="11"/>
      <c r="T30442" s="11"/>
      <c r="U30442" s="11"/>
      <c r="V30442" s="11"/>
      <c r="W30442" s="11"/>
      <c r="X30442" s="11"/>
      <c r="Y30442" s="11"/>
      <c r="Z30442" s="11"/>
      <c r="BE30442"/>
      <c r="BF30442"/>
      <c r="BG30442"/>
    </row>
    <row r="30443" spans="11:59" x14ac:dyDescent="0.25">
      <c r="K30443" s="11"/>
      <c r="L30443" s="11"/>
      <c r="N30443" s="11"/>
      <c r="O30443" s="11"/>
      <c r="P30443" s="11"/>
      <c r="Q30443" s="11"/>
      <c r="R30443" s="11"/>
      <c r="S30443" s="11"/>
      <c r="T30443" s="11"/>
      <c r="U30443" s="11"/>
      <c r="V30443" s="11"/>
      <c r="W30443" s="11"/>
      <c r="X30443" s="11"/>
      <c r="Y30443" s="11"/>
      <c r="Z30443" s="11"/>
      <c r="BE30443"/>
      <c r="BF30443"/>
      <c r="BG30443"/>
    </row>
    <row r="30444" spans="11:59" x14ac:dyDescent="0.25">
      <c r="K30444" s="11"/>
      <c r="L30444" s="11"/>
      <c r="N30444" s="11"/>
      <c r="O30444" s="11"/>
      <c r="P30444" s="11"/>
      <c r="Q30444" s="11"/>
      <c r="R30444" s="11"/>
      <c r="S30444" s="11"/>
      <c r="T30444" s="11"/>
      <c r="U30444" s="11"/>
      <c r="V30444" s="11"/>
      <c r="W30444" s="11"/>
      <c r="X30444" s="11"/>
      <c r="Y30444" s="11"/>
      <c r="Z30444" s="11"/>
      <c r="BE30444"/>
      <c r="BF30444"/>
      <c r="BG30444"/>
    </row>
    <row r="30445" spans="11:59" x14ac:dyDescent="0.25">
      <c r="K30445" s="11"/>
      <c r="L30445" s="11"/>
      <c r="N30445" s="11"/>
      <c r="O30445" s="11"/>
      <c r="P30445" s="11"/>
      <c r="Q30445" s="11"/>
      <c r="R30445" s="11"/>
      <c r="S30445" s="11"/>
      <c r="T30445" s="11"/>
      <c r="U30445" s="11"/>
      <c r="V30445" s="11"/>
      <c r="W30445" s="11"/>
      <c r="X30445" s="11"/>
      <c r="Y30445" s="11"/>
      <c r="Z30445" s="11"/>
      <c r="BE30445"/>
      <c r="BF30445"/>
      <c r="BG30445"/>
    </row>
    <row r="30446" spans="11:59" x14ac:dyDescent="0.25">
      <c r="K30446" s="11"/>
      <c r="L30446" s="11"/>
      <c r="N30446" s="11"/>
      <c r="O30446" s="11"/>
      <c r="P30446" s="11"/>
      <c r="Q30446" s="11"/>
      <c r="R30446" s="11"/>
      <c r="S30446" s="11"/>
      <c r="T30446" s="11"/>
      <c r="U30446" s="11"/>
      <c r="V30446" s="11"/>
      <c r="W30446" s="11"/>
      <c r="X30446" s="11"/>
      <c r="Y30446" s="11"/>
      <c r="Z30446" s="11"/>
      <c r="BE30446"/>
      <c r="BF30446"/>
      <c r="BG30446"/>
    </row>
    <row r="30447" spans="11:59" x14ac:dyDescent="0.25">
      <c r="K30447" s="11"/>
      <c r="L30447" s="11"/>
      <c r="N30447" s="11"/>
      <c r="O30447" s="11"/>
      <c r="P30447" s="11"/>
      <c r="Q30447" s="11"/>
      <c r="R30447" s="11"/>
      <c r="S30447" s="11"/>
      <c r="T30447" s="11"/>
      <c r="U30447" s="11"/>
      <c r="V30447" s="11"/>
      <c r="W30447" s="11"/>
      <c r="X30447" s="11"/>
      <c r="Y30447" s="11"/>
      <c r="Z30447" s="11"/>
      <c r="BE30447"/>
      <c r="BF30447"/>
      <c r="BG30447"/>
    </row>
    <row r="30448" spans="11:59" x14ac:dyDescent="0.25">
      <c r="K30448" s="11"/>
      <c r="L30448" s="11"/>
      <c r="N30448" s="11"/>
      <c r="O30448" s="11"/>
      <c r="P30448" s="11"/>
      <c r="Q30448" s="11"/>
      <c r="R30448" s="11"/>
      <c r="S30448" s="11"/>
      <c r="T30448" s="11"/>
      <c r="U30448" s="11"/>
      <c r="V30448" s="11"/>
      <c r="W30448" s="11"/>
      <c r="X30448" s="11"/>
      <c r="Y30448" s="11"/>
      <c r="Z30448" s="11"/>
      <c r="BE30448"/>
      <c r="BF30448"/>
      <c r="BG30448"/>
    </row>
    <row r="30449" spans="11:59" x14ac:dyDescent="0.25">
      <c r="K30449" s="11"/>
      <c r="L30449" s="11"/>
      <c r="N30449" s="11"/>
      <c r="O30449" s="11"/>
      <c r="P30449" s="11"/>
      <c r="Q30449" s="11"/>
      <c r="R30449" s="11"/>
      <c r="S30449" s="11"/>
      <c r="T30449" s="11"/>
      <c r="U30449" s="11"/>
      <c r="V30449" s="11"/>
      <c r="W30449" s="11"/>
      <c r="X30449" s="11"/>
      <c r="Y30449" s="11"/>
      <c r="Z30449" s="11"/>
      <c r="BE30449"/>
      <c r="BF30449"/>
      <c r="BG30449"/>
    </row>
    <row r="30450" spans="11:59" x14ac:dyDescent="0.25">
      <c r="K30450" s="11"/>
      <c r="L30450" s="11"/>
      <c r="N30450" s="11"/>
      <c r="O30450" s="11"/>
      <c r="P30450" s="11"/>
      <c r="Q30450" s="11"/>
      <c r="R30450" s="11"/>
      <c r="S30450" s="11"/>
      <c r="T30450" s="11"/>
      <c r="U30450" s="11"/>
      <c r="V30450" s="11"/>
      <c r="W30450" s="11"/>
      <c r="X30450" s="11"/>
      <c r="Y30450" s="11"/>
      <c r="Z30450" s="11"/>
      <c r="BE30450"/>
      <c r="BF30450"/>
      <c r="BG30450"/>
    </row>
    <row r="30451" spans="11:59" x14ac:dyDescent="0.25">
      <c r="K30451" s="11"/>
      <c r="L30451" s="11"/>
      <c r="N30451" s="11"/>
      <c r="O30451" s="11"/>
      <c r="P30451" s="11"/>
      <c r="Q30451" s="11"/>
      <c r="R30451" s="11"/>
      <c r="S30451" s="11"/>
      <c r="T30451" s="11"/>
      <c r="U30451" s="11"/>
      <c r="V30451" s="11"/>
      <c r="W30451" s="11"/>
      <c r="X30451" s="11"/>
      <c r="Y30451" s="11"/>
      <c r="Z30451" s="11"/>
      <c r="BE30451"/>
      <c r="BF30451"/>
      <c r="BG30451"/>
    </row>
    <row r="30452" spans="11:59" x14ac:dyDescent="0.25">
      <c r="K30452" s="11"/>
      <c r="L30452" s="11"/>
      <c r="N30452" s="11"/>
      <c r="O30452" s="11"/>
      <c r="P30452" s="11"/>
      <c r="Q30452" s="11"/>
      <c r="R30452" s="11"/>
      <c r="S30452" s="11"/>
      <c r="T30452" s="11"/>
      <c r="U30452" s="11"/>
      <c r="V30452" s="11"/>
      <c r="W30452" s="11"/>
      <c r="X30452" s="11"/>
      <c r="Y30452" s="11"/>
      <c r="Z30452" s="11"/>
      <c r="BE30452"/>
      <c r="BF30452"/>
      <c r="BG30452"/>
    </row>
    <row r="30453" spans="11:59" x14ac:dyDescent="0.25">
      <c r="K30453" s="11"/>
      <c r="L30453" s="11"/>
      <c r="N30453" s="11"/>
      <c r="O30453" s="11"/>
      <c r="P30453" s="11"/>
      <c r="Q30453" s="11"/>
      <c r="R30453" s="11"/>
      <c r="S30453" s="11"/>
      <c r="T30453" s="11"/>
      <c r="U30453" s="11"/>
      <c r="V30453" s="11"/>
      <c r="W30453" s="11"/>
      <c r="X30453" s="11"/>
      <c r="Y30453" s="11"/>
      <c r="Z30453" s="11"/>
      <c r="BE30453"/>
      <c r="BF30453"/>
      <c r="BG30453"/>
    </row>
    <row r="30454" spans="11:59" x14ac:dyDescent="0.25">
      <c r="K30454" s="11"/>
      <c r="L30454" s="11"/>
      <c r="N30454" s="11"/>
      <c r="O30454" s="11"/>
      <c r="P30454" s="11"/>
      <c r="Q30454" s="11"/>
      <c r="R30454" s="11"/>
      <c r="S30454" s="11"/>
      <c r="T30454" s="11"/>
      <c r="U30454" s="11"/>
      <c r="V30454" s="11"/>
      <c r="W30454" s="11"/>
      <c r="X30454" s="11"/>
      <c r="Y30454" s="11"/>
      <c r="Z30454" s="11"/>
      <c r="BE30454"/>
      <c r="BF30454"/>
      <c r="BG30454"/>
    </row>
    <row r="30455" spans="11:59" x14ac:dyDescent="0.25">
      <c r="K30455" s="11"/>
      <c r="L30455" s="11"/>
      <c r="N30455" s="11"/>
      <c r="O30455" s="11"/>
      <c r="P30455" s="11"/>
      <c r="Q30455" s="11"/>
      <c r="R30455" s="11"/>
      <c r="S30455" s="11"/>
      <c r="T30455" s="11"/>
      <c r="U30455" s="11"/>
      <c r="V30455" s="11"/>
      <c r="W30455" s="11"/>
      <c r="X30455" s="11"/>
      <c r="Y30455" s="11"/>
      <c r="Z30455" s="11"/>
      <c r="BE30455"/>
      <c r="BF30455"/>
      <c r="BG30455"/>
    </row>
    <row r="30456" spans="11:59" x14ac:dyDescent="0.25">
      <c r="K30456" s="11"/>
      <c r="L30456" s="11"/>
      <c r="N30456" s="11"/>
      <c r="O30456" s="11"/>
      <c r="P30456" s="11"/>
      <c r="Q30456" s="11"/>
      <c r="R30456" s="11"/>
      <c r="S30456" s="11"/>
      <c r="T30456" s="11"/>
      <c r="U30456" s="11"/>
      <c r="V30456" s="11"/>
      <c r="W30456" s="11"/>
      <c r="X30456" s="11"/>
      <c r="Y30456" s="11"/>
      <c r="Z30456" s="11"/>
      <c r="BE30456"/>
      <c r="BF30456"/>
      <c r="BG30456"/>
    </row>
    <row r="30457" spans="11:59" x14ac:dyDescent="0.25">
      <c r="K30457" s="11"/>
      <c r="L30457" s="11"/>
      <c r="N30457" s="11"/>
      <c r="O30457" s="11"/>
      <c r="P30457" s="11"/>
      <c r="Q30457" s="11"/>
      <c r="R30457" s="11"/>
      <c r="S30457" s="11"/>
      <c r="T30457" s="11"/>
      <c r="U30457" s="11"/>
      <c r="V30457" s="11"/>
      <c r="W30457" s="11"/>
      <c r="X30457" s="11"/>
      <c r="Y30457" s="11"/>
      <c r="Z30457" s="11"/>
      <c r="BE30457"/>
      <c r="BF30457"/>
      <c r="BG30457"/>
    </row>
    <row r="30458" spans="11:59" x14ac:dyDescent="0.25">
      <c r="K30458" s="11"/>
      <c r="L30458" s="11"/>
      <c r="N30458" s="11"/>
      <c r="O30458" s="11"/>
      <c r="P30458" s="11"/>
      <c r="Q30458" s="11"/>
      <c r="R30458" s="11"/>
      <c r="S30458" s="11"/>
      <c r="T30458" s="11"/>
      <c r="U30458" s="11"/>
      <c r="V30458" s="11"/>
      <c r="W30458" s="11"/>
      <c r="X30458" s="11"/>
      <c r="Y30458" s="11"/>
      <c r="Z30458" s="11"/>
      <c r="BE30458"/>
      <c r="BF30458"/>
      <c r="BG30458"/>
    </row>
    <row r="30459" spans="11:59" x14ac:dyDescent="0.25">
      <c r="K30459" s="11"/>
      <c r="L30459" s="11"/>
      <c r="N30459" s="11"/>
      <c r="O30459" s="11"/>
      <c r="P30459" s="11"/>
      <c r="Q30459" s="11"/>
      <c r="R30459" s="11"/>
      <c r="S30459" s="11"/>
      <c r="T30459" s="11"/>
      <c r="U30459" s="11"/>
      <c r="V30459" s="11"/>
      <c r="W30459" s="11"/>
      <c r="X30459" s="11"/>
      <c r="Y30459" s="11"/>
      <c r="Z30459" s="11"/>
      <c r="BE30459"/>
      <c r="BF30459"/>
      <c r="BG30459"/>
    </row>
    <row r="30460" spans="11:59" x14ac:dyDescent="0.25">
      <c r="K30460" s="11"/>
      <c r="L30460" s="11"/>
      <c r="N30460" s="11"/>
      <c r="O30460" s="11"/>
      <c r="P30460" s="11"/>
      <c r="Q30460" s="11"/>
      <c r="R30460" s="11"/>
      <c r="S30460" s="11"/>
      <c r="T30460" s="11"/>
      <c r="U30460" s="11"/>
      <c r="V30460" s="11"/>
      <c r="W30460" s="11"/>
      <c r="X30460" s="11"/>
      <c r="Y30460" s="11"/>
      <c r="Z30460" s="11"/>
      <c r="BE30460"/>
      <c r="BF30460"/>
      <c r="BG30460"/>
    </row>
    <row r="30461" spans="11:59" x14ac:dyDescent="0.25">
      <c r="K30461" s="11"/>
      <c r="L30461" s="11"/>
      <c r="N30461" s="11"/>
      <c r="O30461" s="11"/>
      <c r="P30461" s="11"/>
      <c r="Q30461" s="11"/>
      <c r="R30461" s="11"/>
      <c r="S30461" s="11"/>
      <c r="T30461" s="11"/>
      <c r="U30461" s="11"/>
      <c r="V30461" s="11"/>
      <c r="W30461" s="11"/>
      <c r="X30461" s="11"/>
      <c r="Y30461" s="11"/>
      <c r="Z30461" s="11"/>
      <c r="BE30461"/>
      <c r="BF30461"/>
      <c r="BG30461"/>
    </row>
    <row r="30462" spans="11:59" x14ac:dyDescent="0.25">
      <c r="K30462" s="11"/>
      <c r="L30462" s="11"/>
      <c r="N30462" s="11"/>
      <c r="O30462" s="11"/>
      <c r="P30462" s="11"/>
      <c r="Q30462" s="11"/>
      <c r="R30462" s="11"/>
      <c r="S30462" s="11"/>
      <c r="T30462" s="11"/>
      <c r="U30462" s="11"/>
      <c r="V30462" s="11"/>
      <c r="W30462" s="11"/>
      <c r="X30462" s="11"/>
      <c r="Y30462" s="11"/>
      <c r="Z30462" s="11"/>
      <c r="BE30462"/>
      <c r="BF30462"/>
      <c r="BG30462"/>
    </row>
    <row r="30463" spans="11:59" x14ac:dyDescent="0.25">
      <c r="K30463" s="11"/>
      <c r="L30463" s="11"/>
      <c r="N30463" s="11"/>
      <c r="O30463" s="11"/>
      <c r="P30463" s="11"/>
      <c r="Q30463" s="11"/>
      <c r="R30463" s="11"/>
      <c r="S30463" s="11"/>
      <c r="T30463" s="11"/>
      <c r="U30463" s="11"/>
      <c r="V30463" s="11"/>
      <c r="W30463" s="11"/>
      <c r="X30463" s="11"/>
      <c r="Y30463" s="11"/>
      <c r="Z30463" s="11"/>
      <c r="BE30463"/>
      <c r="BF30463"/>
      <c r="BG30463"/>
    </row>
    <row r="30464" spans="11:59" x14ac:dyDescent="0.25">
      <c r="K30464" s="11"/>
      <c r="L30464" s="11"/>
      <c r="N30464" s="11"/>
      <c r="O30464" s="11"/>
      <c r="P30464" s="11"/>
      <c r="Q30464" s="11"/>
      <c r="R30464" s="11"/>
      <c r="S30464" s="11"/>
      <c r="T30464" s="11"/>
      <c r="U30464" s="11"/>
      <c r="V30464" s="11"/>
      <c r="W30464" s="11"/>
      <c r="X30464" s="11"/>
      <c r="Y30464" s="11"/>
      <c r="Z30464" s="11"/>
      <c r="BE30464"/>
      <c r="BF30464"/>
      <c r="BG30464"/>
    </row>
    <row r="30465" spans="11:59" x14ac:dyDescent="0.25">
      <c r="K30465" s="11"/>
      <c r="L30465" s="11"/>
      <c r="N30465" s="11"/>
      <c r="O30465" s="11"/>
      <c r="P30465" s="11"/>
      <c r="Q30465" s="11"/>
      <c r="R30465" s="11"/>
      <c r="S30465" s="11"/>
      <c r="T30465" s="11"/>
      <c r="U30465" s="11"/>
      <c r="V30465" s="11"/>
      <c r="W30465" s="11"/>
      <c r="X30465" s="11"/>
      <c r="Y30465" s="11"/>
      <c r="Z30465" s="11"/>
      <c r="BE30465"/>
      <c r="BF30465"/>
      <c r="BG30465"/>
    </row>
    <row r="30466" spans="11:59" x14ac:dyDescent="0.25">
      <c r="K30466" s="11"/>
      <c r="L30466" s="11"/>
      <c r="N30466" s="11"/>
      <c r="O30466" s="11"/>
      <c r="P30466" s="11"/>
      <c r="Q30466" s="11"/>
      <c r="R30466" s="11"/>
      <c r="S30466" s="11"/>
      <c r="T30466" s="11"/>
      <c r="U30466" s="11"/>
      <c r="V30466" s="11"/>
      <c r="W30466" s="11"/>
      <c r="X30466" s="11"/>
      <c r="Y30466" s="11"/>
      <c r="Z30466" s="11"/>
      <c r="BE30466"/>
      <c r="BF30466"/>
      <c r="BG30466"/>
    </row>
    <row r="30467" spans="11:59" x14ac:dyDescent="0.25">
      <c r="K30467" s="11"/>
      <c r="L30467" s="11"/>
      <c r="N30467" s="11"/>
      <c r="O30467" s="11"/>
      <c r="P30467" s="11"/>
      <c r="Q30467" s="11"/>
      <c r="R30467" s="11"/>
      <c r="S30467" s="11"/>
      <c r="T30467" s="11"/>
      <c r="U30467" s="11"/>
      <c r="V30467" s="11"/>
      <c r="W30467" s="11"/>
      <c r="X30467" s="11"/>
      <c r="Y30467" s="11"/>
      <c r="Z30467" s="11"/>
      <c r="BE30467"/>
      <c r="BF30467"/>
      <c r="BG30467"/>
    </row>
    <row r="30468" spans="11:59" x14ac:dyDescent="0.25">
      <c r="K30468" s="11"/>
      <c r="L30468" s="11"/>
      <c r="N30468" s="11"/>
      <c r="O30468" s="11"/>
      <c r="P30468" s="11"/>
      <c r="Q30468" s="11"/>
      <c r="R30468" s="11"/>
      <c r="S30468" s="11"/>
      <c r="T30468" s="11"/>
      <c r="U30468" s="11"/>
      <c r="V30468" s="11"/>
      <c r="W30468" s="11"/>
      <c r="X30468" s="11"/>
      <c r="Y30468" s="11"/>
      <c r="Z30468" s="11"/>
      <c r="BE30468"/>
      <c r="BF30468"/>
      <c r="BG30468"/>
    </row>
    <row r="30469" spans="11:59" x14ac:dyDescent="0.25">
      <c r="K30469" s="11"/>
      <c r="L30469" s="11"/>
      <c r="N30469" s="11"/>
      <c r="O30469" s="11"/>
      <c r="P30469" s="11"/>
      <c r="Q30469" s="11"/>
      <c r="R30469" s="11"/>
      <c r="S30469" s="11"/>
      <c r="T30469" s="11"/>
      <c r="U30469" s="11"/>
      <c r="V30469" s="11"/>
      <c r="W30469" s="11"/>
      <c r="X30469" s="11"/>
      <c r="Y30469" s="11"/>
      <c r="Z30469" s="11"/>
      <c r="BE30469"/>
      <c r="BF30469"/>
      <c r="BG30469"/>
    </row>
    <row r="30470" spans="11:59" x14ac:dyDescent="0.25">
      <c r="K30470" s="11"/>
      <c r="L30470" s="11"/>
      <c r="N30470" s="11"/>
      <c r="O30470" s="11"/>
      <c r="P30470" s="11"/>
      <c r="Q30470" s="11"/>
      <c r="R30470" s="11"/>
      <c r="S30470" s="11"/>
      <c r="T30470" s="11"/>
      <c r="U30470" s="11"/>
      <c r="V30470" s="11"/>
      <c r="W30470" s="11"/>
      <c r="X30470" s="11"/>
      <c r="Y30470" s="11"/>
      <c r="Z30470" s="11"/>
      <c r="BE30470"/>
      <c r="BF30470"/>
      <c r="BG30470"/>
    </row>
    <row r="30471" spans="11:59" x14ac:dyDescent="0.25">
      <c r="K30471" s="11"/>
      <c r="L30471" s="11"/>
      <c r="N30471" s="11"/>
      <c r="O30471" s="11"/>
      <c r="P30471" s="11"/>
      <c r="Q30471" s="11"/>
      <c r="R30471" s="11"/>
      <c r="S30471" s="11"/>
      <c r="T30471" s="11"/>
      <c r="U30471" s="11"/>
      <c r="V30471" s="11"/>
      <c r="W30471" s="11"/>
      <c r="X30471" s="11"/>
      <c r="Y30471" s="11"/>
      <c r="Z30471" s="11"/>
      <c r="BE30471"/>
      <c r="BF30471"/>
      <c r="BG30471"/>
    </row>
    <row r="30472" spans="11:59" x14ac:dyDescent="0.25">
      <c r="K30472" s="11"/>
      <c r="L30472" s="11"/>
      <c r="N30472" s="11"/>
      <c r="O30472" s="11"/>
      <c r="P30472" s="11"/>
      <c r="Q30472" s="11"/>
      <c r="R30472" s="11"/>
      <c r="S30472" s="11"/>
      <c r="T30472" s="11"/>
      <c r="U30472" s="11"/>
      <c r="V30472" s="11"/>
      <c r="W30472" s="11"/>
      <c r="X30472" s="11"/>
      <c r="Y30472" s="11"/>
      <c r="Z30472" s="11"/>
      <c r="BE30472"/>
      <c r="BF30472"/>
      <c r="BG30472"/>
    </row>
    <row r="30473" spans="11:59" x14ac:dyDescent="0.25">
      <c r="K30473" s="11"/>
      <c r="L30473" s="11"/>
      <c r="N30473" s="11"/>
      <c r="O30473" s="11"/>
      <c r="P30473" s="11"/>
      <c r="Q30473" s="11"/>
      <c r="R30473" s="11"/>
      <c r="S30473" s="11"/>
      <c r="T30473" s="11"/>
      <c r="U30473" s="11"/>
      <c r="V30473" s="11"/>
      <c r="W30473" s="11"/>
      <c r="X30473" s="11"/>
      <c r="Y30473" s="11"/>
      <c r="Z30473" s="11"/>
      <c r="BE30473"/>
      <c r="BF30473"/>
      <c r="BG30473"/>
    </row>
    <row r="30474" spans="11:59" x14ac:dyDescent="0.25">
      <c r="K30474" s="11"/>
      <c r="L30474" s="11"/>
      <c r="N30474" s="11"/>
      <c r="O30474" s="11"/>
      <c r="P30474" s="11"/>
      <c r="Q30474" s="11"/>
      <c r="R30474" s="11"/>
      <c r="S30474" s="11"/>
      <c r="T30474" s="11"/>
      <c r="U30474" s="11"/>
      <c r="V30474" s="11"/>
      <c r="W30474" s="11"/>
      <c r="X30474" s="11"/>
      <c r="Y30474" s="11"/>
      <c r="Z30474" s="11"/>
      <c r="BE30474"/>
      <c r="BF30474"/>
      <c r="BG30474"/>
    </row>
    <row r="30475" spans="11:59" x14ac:dyDescent="0.25">
      <c r="K30475" s="11"/>
      <c r="L30475" s="11"/>
      <c r="N30475" s="11"/>
      <c r="O30475" s="11"/>
      <c r="P30475" s="11"/>
      <c r="Q30475" s="11"/>
      <c r="R30475" s="11"/>
      <c r="S30475" s="11"/>
      <c r="T30475" s="11"/>
      <c r="U30475" s="11"/>
      <c r="V30475" s="11"/>
      <c r="W30475" s="11"/>
      <c r="X30475" s="11"/>
      <c r="Y30475" s="11"/>
      <c r="Z30475" s="11"/>
      <c r="BE30475"/>
      <c r="BF30475"/>
      <c r="BG30475"/>
    </row>
    <row r="30476" spans="11:59" x14ac:dyDescent="0.25">
      <c r="K30476" s="11"/>
      <c r="L30476" s="11"/>
      <c r="N30476" s="11"/>
      <c r="O30476" s="11"/>
      <c r="P30476" s="11"/>
      <c r="Q30476" s="11"/>
      <c r="R30476" s="11"/>
      <c r="S30476" s="11"/>
      <c r="T30476" s="11"/>
      <c r="U30476" s="11"/>
      <c r="V30476" s="11"/>
      <c r="W30476" s="11"/>
      <c r="X30476" s="11"/>
      <c r="Y30476" s="11"/>
      <c r="Z30476" s="11"/>
      <c r="BE30476"/>
      <c r="BF30476"/>
      <c r="BG30476"/>
    </row>
    <row r="30477" spans="11:59" x14ac:dyDescent="0.25">
      <c r="K30477" s="11"/>
      <c r="L30477" s="11"/>
      <c r="N30477" s="11"/>
      <c r="O30477" s="11"/>
      <c r="P30477" s="11"/>
      <c r="Q30477" s="11"/>
      <c r="R30477" s="11"/>
      <c r="S30477" s="11"/>
      <c r="T30477" s="11"/>
      <c r="U30477" s="11"/>
      <c r="V30477" s="11"/>
      <c r="W30477" s="11"/>
      <c r="X30477" s="11"/>
      <c r="Y30477" s="11"/>
      <c r="Z30477" s="11"/>
      <c r="BE30477"/>
      <c r="BF30477"/>
      <c r="BG30477"/>
    </row>
    <row r="30478" spans="11:59" x14ac:dyDescent="0.25">
      <c r="K30478" s="11"/>
      <c r="L30478" s="11"/>
      <c r="N30478" s="11"/>
      <c r="O30478" s="11"/>
      <c r="P30478" s="11"/>
      <c r="Q30478" s="11"/>
      <c r="R30478" s="11"/>
      <c r="S30478" s="11"/>
      <c r="T30478" s="11"/>
      <c r="U30478" s="11"/>
      <c r="V30478" s="11"/>
      <c r="W30478" s="11"/>
      <c r="X30478" s="11"/>
      <c r="Y30478" s="11"/>
      <c r="Z30478" s="11"/>
      <c r="BE30478"/>
      <c r="BF30478"/>
      <c r="BG30478"/>
    </row>
    <row r="30479" spans="11:59" x14ac:dyDescent="0.25">
      <c r="K30479" s="11"/>
      <c r="L30479" s="11"/>
      <c r="N30479" s="11"/>
      <c r="O30479" s="11"/>
      <c r="P30479" s="11"/>
      <c r="Q30479" s="11"/>
      <c r="R30479" s="11"/>
      <c r="S30479" s="11"/>
      <c r="T30479" s="11"/>
      <c r="U30479" s="11"/>
      <c r="V30479" s="11"/>
      <c r="W30479" s="11"/>
      <c r="X30479" s="11"/>
      <c r="Y30479" s="11"/>
      <c r="Z30479" s="11"/>
      <c r="BE30479"/>
      <c r="BF30479"/>
      <c r="BG30479"/>
    </row>
    <row r="30480" spans="11:59" x14ac:dyDescent="0.25">
      <c r="K30480" s="11"/>
      <c r="L30480" s="11"/>
      <c r="N30480" s="11"/>
      <c r="O30480" s="11"/>
      <c r="P30480" s="11"/>
      <c r="Q30480" s="11"/>
      <c r="R30480" s="11"/>
      <c r="S30480" s="11"/>
      <c r="T30480" s="11"/>
      <c r="U30480" s="11"/>
      <c r="V30480" s="11"/>
      <c r="W30480" s="11"/>
      <c r="X30480" s="11"/>
      <c r="Y30480" s="11"/>
      <c r="Z30480" s="11"/>
      <c r="BE30480"/>
      <c r="BF30480"/>
      <c r="BG30480"/>
    </row>
    <row r="30481" spans="11:59" x14ac:dyDescent="0.25">
      <c r="K30481" s="11"/>
      <c r="L30481" s="11"/>
      <c r="N30481" s="11"/>
      <c r="O30481" s="11"/>
      <c r="P30481" s="11"/>
      <c r="Q30481" s="11"/>
      <c r="R30481" s="11"/>
      <c r="S30481" s="11"/>
      <c r="T30481" s="11"/>
      <c r="U30481" s="11"/>
      <c r="V30481" s="11"/>
      <c r="W30481" s="11"/>
      <c r="X30481" s="11"/>
      <c r="Y30481" s="11"/>
      <c r="Z30481" s="11"/>
      <c r="BE30481"/>
      <c r="BF30481"/>
      <c r="BG30481"/>
    </row>
    <row r="30482" spans="11:59" x14ac:dyDescent="0.25">
      <c r="K30482" s="11"/>
      <c r="L30482" s="11"/>
      <c r="N30482" s="11"/>
      <c r="O30482" s="11"/>
      <c r="P30482" s="11"/>
      <c r="Q30482" s="11"/>
      <c r="R30482" s="11"/>
      <c r="S30482" s="11"/>
      <c r="T30482" s="11"/>
      <c r="U30482" s="11"/>
      <c r="V30482" s="11"/>
      <c r="W30482" s="11"/>
      <c r="X30482" s="11"/>
      <c r="Y30482" s="11"/>
      <c r="Z30482" s="11"/>
      <c r="BE30482"/>
      <c r="BF30482"/>
      <c r="BG30482"/>
    </row>
    <row r="30483" spans="11:59" x14ac:dyDescent="0.25">
      <c r="K30483" s="11"/>
      <c r="L30483" s="11"/>
      <c r="N30483" s="11"/>
      <c r="O30483" s="11"/>
      <c r="P30483" s="11"/>
      <c r="Q30483" s="11"/>
      <c r="R30483" s="11"/>
      <c r="S30483" s="11"/>
      <c r="T30483" s="11"/>
      <c r="U30483" s="11"/>
      <c r="V30483" s="11"/>
      <c r="W30483" s="11"/>
      <c r="X30483" s="11"/>
      <c r="Y30483" s="11"/>
      <c r="Z30483" s="11"/>
      <c r="BE30483"/>
      <c r="BF30483"/>
      <c r="BG30483"/>
    </row>
    <row r="30484" spans="11:59" x14ac:dyDescent="0.25">
      <c r="K30484" s="11"/>
      <c r="L30484" s="11"/>
      <c r="N30484" s="11"/>
      <c r="O30484" s="11"/>
      <c r="P30484" s="11"/>
      <c r="Q30484" s="11"/>
      <c r="R30484" s="11"/>
      <c r="S30484" s="11"/>
      <c r="T30484" s="11"/>
      <c r="U30484" s="11"/>
      <c r="V30484" s="11"/>
      <c r="W30484" s="11"/>
      <c r="X30484" s="11"/>
      <c r="Y30484" s="11"/>
      <c r="Z30484" s="11"/>
      <c r="BE30484"/>
      <c r="BF30484"/>
      <c r="BG30484"/>
    </row>
    <row r="30485" spans="11:59" x14ac:dyDescent="0.25">
      <c r="K30485" s="11"/>
      <c r="L30485" s="11"/>
      <c r="N30485" s="11"/>
      <c r="O30485" s="11"/>
      <c r="P30485" s="11"/>
      <c r="Q30485" s="11"/>
      <c r="R30485" s="11"/>
      <c r="S30485" s="11"/>
      <c r="T30485" s="11"/>
      <c r="U30485" s="11"/>
      <c r="V30485" s="11"/>
      <c r="W30485" s="11"/>
      <c r="X30485" s="11"/>
      <c r="Y30485" s="11"/>
      <c r="Z30485" s="11"/>
      <c r="BE30485"/>
      <c r="BF30485"/>
      <c r="BG30485"/>
    </row>
    <row r="30486" spans="11:59" x14ac:dyDescent="0.25">
      <c r="K30486" s="11"/>
      <c r="L30486" s="11"/>
      <c r="N30486" s="11"/>
      <c r="O30486" s="11"/>
      <c r="P30486" s="11"/>
      <c r="Q30486" s="11"/>
      <c r="R30486" s="11"/>
      <c r="S30486" s="11"/>
      <c r="T30486" s="11"/>
      <c r="U30486" s="11"/>
      <c r="V30486" s="11"/>
      <c r="W30486" s="11"/>
      <c r="X30486" s="11"/>
      <c r="Y30486" s="11"/>
      <c r="Z30486" s="11"/>
      <c r="BE30486"/>
      <c r="BF30486"/>
      <c r="BG30486"/>
    </row>
    <row r="30487" spans="11:59" x14ac:dyDescent="0.25">
      <c r="K30487" s="11"/>
      <c r="L30487" s="11"/>
      <c r="N30487" s="11"/>
      <c r="O30487" s="11"/>
      <c r="P30487" s="11"/>
      <c r="Q30487" s="11"/>
      <c r="R30487" s="11"/>
      <c r="S30487" s="11"/>
      <c r="T30487" s="11"/>
      <c r="U30487" s="11"/>
      <c r="V30487" s="11"/>
      <c r="W30487" s="11"/>
      <c r="X30487" s="11"/>
      <c r="Y30487" s="11"/>
      <c r="Z30487" s="11"/>
      <c r="BE30487"/>
      <c r="BF30487"/>
      <c r="BG30487"/>
    </row>
    <row r="30488" spans="11:59" x14ac:dyDescent="0.25">
      <c r="K30488" s="11"/>
      <c r="L30488" s="11"/>
      <c r="N30488" s="11"/>
      <c r="O30488" s="11"/>
      <c r="P30488" s="11"/>
      <c r="Q30488" s="11"/>
      <c r="R30488" s="11"/>
      <c r="S30488" s="11"/>
      <c r="T30488" s="11"/>
      <c r="U30488" s="11"/>
      <c r="V30488" s="11"/>
      <c r="W30488" s="11"/>
      <c r="X30488" s="11"/>
      <c r="Y30488" s="11"/>
      <c r="Z30488" s="11"/>
      <c r="BE30488"/>
      <c r="BF30488"/>
      <c r="BG30488"/>
    </row>
    <row r="30489" spans="11:59" x14ac:dyDescent="0.25">
      <c r="K30489" s="11"/>
      <c r="L30489" s="11"/>
      <c r="N30489" s="11"/>
      <c r="O30489" s="11"/>
      <c r="P30489" s="11"/>
      <c r="Q30489" s="11"/>
      <c r="R30489" s="11"/>
      <c r="S30489" s="11"/>
      <c r="T30489" s="11"/>
      <c r="U30489" s="11"/>
      <c r="V30489" s="11"/>
      <c r="W30489" s="11"/>
      <c r="X30489" s="11"/>
      <c r="Y30489" s="11"/>
      <c r="Z30489" s="11"/>
      <c r="BE30489"/>
      <c r="BF30489"/>
      <c r="BG30489"/>
    </row>
    <row r="30490" spans="11:59" x14ac:dyDescent="0.25">
      <c r="K30490" s="11"/>
      <c r="L30490" s="11"/>
      <c r="N30490" s="11"/>
      <c r="O30490" s="11"/>
      <c r="P30490" s="11"/>
      <c r="Q30490" s="11"/>
      <c r="R30490" s="11"/>
      <c r="S30490" s="11"/>
      <c r="T30490" s="11"/>
      <c r="U30490" s="11"/>
      <c r="V30490" s="11"/>
      <c r="W30490" s="11"/>
      <c r="X30490" s="11"/>
      <c r="Y30490" s="11"/>
      <c r="Z30490" s="11"/>
      <c r="BE30490"/>
      <c r="BF30490"/>
      <c r="BG30490"/>
    </row>
    <row r="30491" spans="11:59" x14ac:dyDescent="0.25">
      <c r="K30491" s="11"/>
      <c r="L30491" s="11"/>
      <c r="N30491" s="11"/>
      <c r="O30491" s="11"/>
      <c r="P30491" s="11"/>
      <c r="Q30491" s="11"/>
      <c r="R30491" s="11"/>
      <c r="S30491" s="11"/>
      <c r="T30491" s="11"/>
      <c r="U30491" s="11"/>
      <c r="V30491" s="11"/>
      <c r="W30491" s="11"/>
      <c r="X30491" s="11"/>
      <c r="Y30491" s="11"/>
      <c r="Z30491" s="11"/>
      <c r="BE30491"/>
      <c r="BF30491"/>
      <c r="BG30491"/>
    </row>
    <row r="30492" spans="11:59" x14ac:dyDescent="0.25">
      <c r="K30492" s="11"/>
      <c r="L30492" s="11"/>
      <c r="N30492" s="11"/>
      <c r="O30492" s="11"/>
      <c r="P30492" s="11"/>
      <c r="Q30492" s="11"/>
      <c r="R30492" s="11"/>
      <c r="S30492" s="11"/>
      <c r="T30492" s="11"/>
      <c r="U30492" s="11"/>
      <c r="V30492" s="11"/>
      <c r="W30492" s="11"/>
      <c r="X30492" s="11"/>
      <c r="Y30492" s="11"/>
      <c r="Z30492" s="11"/>
      <c r="BE30492"/>
      <c r="BF30492"/>
      <c r="BG30492"/>
    </row>
    <row r="30493" spans="11:59" x14ac:dyDescent="0.25">
      <c r="K30493" s="11"/>
      <c r="L30493" s="11"/>
      <c r="N30493" s="11"/>
      <c r="O30493" s="11"/>
      <c r="P30493" s="11"/>
      <c r="Q30493" s="11"/>
      <c r="R30493" s="11"/>
      <c r="S30493" s="11"/>
      <c r="T30493" s="11"/>
      <c r="U30493" s="11"/>
      <c r="V30493" s="11"/>
      <c r="W30493" s="11"/>
      <c r="X30493" s="11"/>
      <c r="Y30493" s="11"/>
      <c r="Z30493" s="11"/>
      <c r="BE30493"/>
      <c r="BF30493"/>
      <c r="BG30493"/>
    </row>
    <row r="30494" spans="11:59" x14ac:dyDescent="0.25">
      <c r="K30494" s="11"/>
      <c r="L30494" s="11"/>
      <c r="N30494" s="11"/>
      <c r="O30494" s="11"/>
      <c r="P30494" s="11"/>
      <c r="Q30494" s="11"/>
      <c r="R30494" s="11"/>
      <c r="S30494" s="11"/>
      <c r="T30494" s="11"/>
      <c r="U30494" s="11"/>
      <c r="V30494" s="11"/>
      <c r="W30494" s="11"/>
      <c r="X30494" s="11"/>
      <c r="Y30494" s="11"/>
      <c r="Z30494" s="11"/>
      <c r="BE30494"/>
      <c r="BF30494"/>
      <c r="BG30494"/>
    </row>
    <row r="30495" spans="11:59" x14ac:dyDescent="0.25">
      <c r="K30495" s="11"/>
      <c r="L30495" s="11"/>
      <c r="N30495" s="11"/>
      <c r="O30495" s="11"/>
      <c r="P30495" s="11"/>
      <c r="Q30495" s="11"/>
      <c r="R30495" s="11"/>
      <c r="S30495" s="11"/>
      <c r="T30495" s="11"/>
      <c r="U30495" s="11"/>
      <c r="V30495" s="11"/>
      <c r="W30495" s="11"/>
      <c r="X30495" s="11"/>
      <c r="Y30495" s="11"/>
      <c r="Z30495" s="11"/>
      <c r="BE30495"/>
      <c r="BF30495"/>
      <c r="BG30495"/>
    </row>
    <row r="30496" spans="11:59" x14ac:dyDescent="0.25">
      <c r="K30496" s="11"/>
      <c r="L30496" s="11"/>
      <c r="N30496" s="11"/>
      <c r="O30496" s="11"/>
      <c r="P30496" s="11"/>
      <c r="Q30496" s="11"/>
      <c r="R30496" s="11"/>
      <c r="S30496" s="11"/>
      <c r="T30496" s="11"/>
      <c r="U30496" s="11"/>
      <c r="V30496" s="11"/>
      <c r="W30496" s="11"/>
      <c r="X30496" s="11"/>
      <c r="Y30496" s="11"/>
      <c r="Z30496" s="11"/>
      <c r="BE30496"/>
      <c r="BF30496"/>
      <c r="BG30496"/>
    </row>
    <row r="30497" spans="11:59" x14ac:dyDescent="0.25">
      <c r="K30497" s="11"/>
      <c r="L30497" s="11"/>
      <c r="N30497" s="11"/>
      <c r="O30497" s="11"/>
      <c r="P30497" s="11"/>
      <c r="Q30497" s="11"/>
      <c r="R30497" s="11"/>
      <c r="S30497" s="11"/>
      <c r="T30497" s="11"/>
      <c r="U30497" s="11"/>
      <c r="V30497" s="11"/>
      <c r="W30497" s="11"/>
      <c r="X30497" s="11"/>
      <c r="Y30497" s="11"/>
      <c r="Z30497" s="11"/>
      <c r="BE30497"/>
      <c r="BF30497"/>
      <c r="BG30497"/>
    </row>
    <row r="30498" spans="11:59" x14ac:dyDescent="0.25">
      <c r="K30498" s="11"/>
      <c r="L30498" s="11"/>
      <c r="N30498" s="11"/>
      <c r="O30498" s="11"/>
      <c r="P30498" s="11"/>
      <c r="Q30498" s="11"/>
      <c r="R30498" s="11"/>
      <c r="S30498" s="11"/>
      <c r="T30498" s="11"/>
      <c r="U30498" s="11"/>
      <c r="V30498" s="11"/>
      <c r="W30498" s="11"/>
      <c r="X30498" s="11"/>
      <c r="Y30498" s="11"/>
      <c r="Z30498" s="11"/>
      <c r="BE30498"/>
      <c r="BF30498"/>
      <c r="BG30498"/>
    </row>
    <row r="30499" spans="11:59" x14ac:dyDescent="0.25">
      <c r="K30499" s="11"/>
      <c r="L30499" s="11"/>
      <c r="N30499" s="11"/>
      <c r="O30499" s="11"/>
      <c r="P30499" s="11"/>
      <c r="Q30499" s="11"/>
      <c r="R30499" s="11"/>
      <c r="S30499" s="11"/>
      <c r="T30499" s="11"/>
      <c r="U30499" s="11"/>
      <c r="V30499" s="11"/>
      <c r="W30499" s="11"/>
      <c r="X30499" s="11"/>
      <c r="Y30499" s="11"/>
      <c r="Z30499" s="11"/>
      <c r="BE30499"/>
      <c r="BF30499"/>
      <c r="BG30499"/>
    </row>
    <row r="30500" spans="11:59" x14ac:dyDescent="0.25">
      <c r="K30500" s="11"/>
      <c r="L30500" s="11"/>
      <c r="N30500" s="11"/>
      <c r="O30500" s="11"/>
      <c r="P30500" s="11"/>
      <c r="Q30500" s="11"/>
      <c r="R30500" s="11"/>
      <c r="S30500" s="11"/>
      <c r="T30500" s="11"/>
      <c r="U30500" s="11"/>
      <c r="V30500" s="11"/>
      <c r="W30500" s="11"/>
      <c r="X30500" s="11"/>
      <c r="Y30500" s="11"/>
      <c r="Z30500" s="11"/>
      <c r="BE30500"/>
      <c r="BF30500"/>
      <c r="BG30500"/>
    </row>
    <row r="30501" spans="11:59" x14ac:dyDescent="0.25">
      <c r="K30501" s="11"/>
      <c r="L30501" s="11"/>
      <c r="N30501" s="11"/>
      <c r="O30501" s="11"/>
      <c r="P30501" s="11"/>
      <c r="Q30501" s="11"/>
      <c r="R30501" s="11"/>
      <c r="S30501" s="11"/>
      <c r="T30501" s="11"/>
      <c r="U30501" s="11"/>
      <c r="V30501" s="11"/>
      <c r="W30501" s="11"/>
      <c r="X30501" s="11"/>
      <c r="Y30501" s="11"/>
      <c r="Z30501" s="11"/>
      <c r="BE30501"/>
      <c r="BF30501"/>
      <c r="BG30501"/>
    </row>
    <row r="30502" spans="11:59" x14ac:dyDescent="0.25">
      <c r="K30502" s="11"/>
      <c r="L30502" s="11"/>
      <c r="N30502" s="11"/>
      <c r="O30502" s="11"/>
      <c r="P30502" s="11"/>
      <c r="Q30502" s="11"/>
      <c r="R30502" s="11"/>
      <c r="S30502" s="11"/>
      <c r="T30502" s="11"/>
      <c r="U30502" s="11"/>
      <c r="V30502" s="11"/>
      <c r="W30502" s="11"/>
      <c r="X30502" s="11"/>
      <c r="Y30502" s="11"/>
      <c r="Z30502" s="11"/>
      <c r="BE30502"/>
      <c r="BF30502"/>
      <c r="BG30502"/>
    </row>
    <row r="30503" spans="11:59" x14ac:dyDescent="0.25">
      <c r="K30503" s="11"/>
      <c r="L30503" s="11"/>
      <c r="N30503" s="11"/>
      <c r="O30503" s="11"/>
      <c r="P30503" s="11"/>
      <c r="Q30503" s="11"/>
      <c r="R30503" s="11"/>
      <c r="S30503" s="11"/>
      <c r="T30503" s="11"/>
      <c r="U30503" s="11"/>
      <c r="V30503" s="11"/>
      <c r="W30503" s="11"/>
      <c r="X30503" s="11"/>
      <c r="Y30503" s="11"/>
      <c r="Z30503" s="11"/>
      <c r="BE30503"/>
      <c r="BF30503"/>
      <c r="BG30503"/>
    </row>
    <row r="30504" spans="11:59" x14ac:dyDescent="0.25">
      <c r="K30504" s="11"/>
      <c r="L30504" s="11"/>
      <c r="N30504" s="11"/>
      <c r="O30504" s="11"/>
      <c r="P30504" s="11"/>
      <c r="Q30504" s="11"/>
      <c r="R30504" s="11"/>
      <c r="S30504" s="11"/>
      <c r="T30504" s="11"/>
      <c r="U30504" s="11"/>
      <c r="V30504" s="11"/>
      <c r="W30504" s="11"/>
      <c r="X30504" s="11"/>
      <c r="Y30504" s="11"/>
      <c r="Z30504" s="11"/>
      <c r="BE30504"/>
      <c r="BF30504"/>
      <c r="BG30504"/>
    </row>
    <row r="30505" spans="11:59" x14ac:dyDescent="0.25">
      <c r="K30505" s="11"/>
      <c r="L30505" s="11"/>
      <c r="N30505" s="11"/>
      <c r="O30505" s="11"/>
      <c r="P30505" s="11"/>
      <c r="Q30505" s="11"/>
      <c r="R30505" s="11"/>
      <c r="S30505" s="11"/>
      <c r="T30505" s="11"/>
      <c r="U30505" s="11"/>
      <c r="V30505" s="11"/>
      <c r="W30505" s="11"/>
      <c r="X30505" s="11"/>
      <c r="Y30505" s="11"/>
      <c r="Z30505" s="11"/>
      <c r="BE30505"/>
      <c r="BF30505"/>
      <c r="BG30505"/>
    </row>
    <row r="30506" spans="11:59" x14ac:dyDescent="0.25">
      <c r="K30506" s="11"/>
      <c r="L30506" s="11"/>
      <c r="N30506" s="11"/>
      <c r="O30506" s="11"/>
      <c r="P30506" s="11"/>
      <c r="Q30506" s="11"/>
      <c r="R30506" s="11"/>
      <c r="S30506" s="11"/>
      <c r="T30506" s="11"/>
      <c r="U30506" s="11"/>
      <c r="V30506" s="11"/>
      <c r="W30506" s="11"/>
      <c r="X30506" s="11"/>
      <c r="Y30506" s="11"/>
      <c r="Z30506" s="11"/>
      <c r="BE30506"/>
      <c r="BF30506"/>
      <c r="BG30506"/>
    </row>
    <row r="30507" spans="11:59" x14ac:dyDescent="0.25">
      <c r="K30507" s="11"/>
      <c r="L30507" s="11"/>
      <c r="N30507" s="11"/>
      <c r="O30507" s="11"/>
      <c r="P30507" s="11"/>
      <c r="Q30507" s="11"/>
      <c r="R30507" s="11"/>
      <c r="S30507" s="11"/>
      <c r="T30507" s="11"/>
      <c r="U30507" s="11"/>
      <c r="V30507" s="11"/>
      <c r="W30507" s="11"/>
      <c r="X30507" s="11"/>
      <c r="Y30507" s="11"/>
      <c r="Z30507" s="11"/>
      <c r="BE30507"/>
      <c r="BF30507"/>
      <c r="BG30507"/>
    </row>
    <row r="30508" spans="11:59" x14ac:dyDescent="0.25">
      <c r="K30508" s="11"/>
      <c r="L30508" s="11"/>
      <c r="N30508" s="11"/>
      <c r="O30508" s="11"/>
      <c r="P30508" s="11"/>
      <c r="Q30508" s="11"/>
      <c r="R30508" s="11"/>
      <c r="S30508" s="11"/>
      <c r="T30508" s="11"/>
      <c r="U30508" s="11"/>
      <c r="V30508" s="11"/>
      <c r="W30508" s="11"/>
      <c r="X30508" s="11"/>
      <c r="Y30508" s="11"/>
      <c r="Z30508" s="11"/>
      <c r="BE30508"/>
      <c r="BF30508"/>
      <c r="BG30508"/>
    </row>
    <row r="30509" spans="11:59" x14ac:dyDescent="0.25">
      <c r="K30509" s="11"/>
      <c r="L30509" s="11"/>
      <c r="N30509" s="11"/>
      <c r="O30509" s="11"/>
      <c r="P30509" s="11"/>
      <c r="Q30509" s="11"/>
      <c r="R30509" s="11"/>
      <c r="S30509" s="11"/>
      <c r="T30509" s="11"/>
      <c r="U30509" s="11"/>
      <c r="V30509" s="11"/>
      <c r="W30509" s="11"/>
      <c r="X30509" s="11"/>
      <c r="Y30509" s="11"/>
      <c r="Z30509" s="11"/>
      <c r="BE30509"/>
      <c r="BF30509"/>
      <c r="BG30509"/>
    </row>
    <row r="30510" spans="11:59" x14ac:dyDescent="0.25">
      <c r="K30510" s="11"/>
      <c r="L30510" s="11"/>
      <c r="N30510" s="11"/>
      <c r="O30510" s="11"/>
      <c r="P30510" s="11"/>
      <c r="Q30510" s="11"/>
      <c r="R30510" s="11"/>
      <c r="S30510" s="11"/>
      <c r="T30510" s="11"/>
      <c r="U30510" s="11"/>
      <c r="V30510" s="11"/>
      <c r="W30510" s="11"/>
      <c r="X30510" s="11"/>
      <c r="Y30510" s="11"/>
      <c r="Z30510" s="11"/>
      <c r="BE30510"/>
      <c r="BF30510"/>
      <c r="BG30510"/>
    </row>
    <row r="30511" spans="11:59" x14ac:dyDescent="0.25">
      <c r="K30511" s="11"/>
      <c r="L30511" s="11"/>
      <c r="N30511" s="11"/>
      <c r="O30511" s="11"/>
      <c r="P30511" s="11"/>
      <c r="Q30511" s="11"/>
      <c r="R30511" s="11"/>
      <c r="S30511" s="11"/>
      <c r="T30511" s="11"/>
      <c r="U30511" s="11"/>
      <c r="V30511" s="11"/>
      <c r="W30511" s="11"/>
      <c r="X30511" s="11"/>
      <c r="Y30511" s="11"/>
      <c r="Z30511" s="11"/>
      <c r="BE30511"/>
      <c r="BF30511"/>
      <c r="BG30511"/>
    </row>
    <row r="30512" spans="11:59" x14ac:dyDescent="0.25">
      <c r="K30512" s="11"/>
      <c r="L30512" s="11"/>
      <c r="N30512" s="11"/>
      <c r="O30512" s="11"/>
      <c r="P30512" s="11"/>
      <c r="Q30512" s="11"/>
      <c r="R30512" s="11"/>
      <c r="S30512" s="11"/>
      <c r="T30512" s="11"/>
      <c r="U30512" s="11"/>
      <c r="V30512" s="11"/>
      <c r="W30512" s="11"/>
      <c r="X30512" s="11"/>
      <c r="Y30512" s="11"/>
      <c r="Z30512" s="11"/>
      <c r="BE30512"/>
      <c r="BF30512"/>
      <c r="BG30512"/>
    </row>
    <row r="30513" spans="11:59" x14ac:dyDescent="0.25">
      <c r="K30513" s="11"/>
      <c r="L30513" s="11"/>
      <c r="N30513" s="11"/>
      <c r="O30513" s="11"/>
      <c r="P30513" s="11"/>
      <c r="Q30513" s="11"/>
      <c r="R30513" s="11"/>
      <c r="S30513" s="11"/>
      <c r="T30513" s="11"/>
      <c r="U30513" s="11"/>
      <c r="V30513" s="11"/>
      <c r="W30513" s="11"/>
      <c r="X30513" s="11"/>
      <c r="Y30513" s="11"/>
      <c r="Z30513" s="11"/>
      <c r="BE30513"/>
      <c r="BF30513"/>
      <c r="BG30513"/>
    </row>
    <row r="30514" spans="11:59" x14ac:dyDescent="0.25">
      <c r="K30514" s="11"/>
      <c r="L30514" s="11"/>
      <c r="N30514" s="11"/>
      <c r="O30514" s="11"/>
      <c r="P30514" s="11"/>
      <c r="Q30514" s="11"/>
      <c r="R30514" s="11"/>
      <c r="S30514" s="11"/>
      <c r="T30514" s="11"/>
      <c r="U30514" s="11"/>
      <c r="V30514" s="11"/>
      <c r="W30514" s="11"/>
      <c r="X30514" s="11"/>
      <c r="Y30514" s="11"/>
      <c r="Z30514" s="11"/>
      <c r="BE30514"/>
      <c r="BF30514"/>
      <c r="BG30514"/>
    </row>
    <row r="30515" spans="11:59" x14ac:dyDescent="0.25">
      <c r="K30515" s="11"/>
      <c r="L30515" s="11"/>
      <c r="N30515" s="11"/>
      <c r="O30515" s="11"/>
      <c r="P30515" s="11"/>
      <c r="Q30515" s="11"/>
      <c r="R30515" s="11"/>
      <c r="S30515" s="11"/>
      <c r="T30515" s="11"/>
      <c r="U30515" s="11"/>
      <c r="V30515" s="11"/>
      <c r="W30515" s="11"/>
      <c r="X30515" s="11"/>
      <c r="Y30515" s="11"/>
      <c r="Z30515" s="11"/>
      <c r="BE30515"/>
      <c r="BF30515"/>
      <c r="BG30515"/>
    </row>
    <row r="30516" spans="11:59" x14ac:dyDescent="0.25">
      <c r="K30516" s="11"/>
      <c r="L30516" s="11"/>
      <c r="N30516" s="11"/>
      <c r="O30516" s="11"/>
      <c r="P30516" s="11"/>
      <c r="Q30516" s="11"/>
      <c r="R30516" s="11"/>
      <c r="S30516" s="11"/>
      <c r="T30516" s="11"/>
      <c r="U30516" s="11"/>
      <c r="V30516" s="11"/>
      <c r="W30516" s="11"/>
      <c r="X30516" s="11"/>
      <c r="Y30516" s="11"/>
      <c r="Z30516" s="11"/>
      <c r="BE30516"/>
      <c r="BF30516"/>
      <c r="BG30516"/>
    </row>
    <row r="30517" spans="11:59" x14ac:dyDescent="0.25">
      <c r="K30517" s="11"/>
      <c r="L30517" s="11"/>
      <c r="N30517" s="11"/>
      <c r="O30517" s="11"/>
      <c r="P30517" s="11"/>
      <c r="Q30517" s="11"/>
      <c r="R30517" s="11"/>
      <c r="S30517" s="11"/>
      <c r="T30517" s="11"/>
      <c r="U30517" s="11"/>
      <c r="V30517" s="11"/>
      <c r="W30517" s="11"/>
      <c r="X30517" s="11"/>
      <c r="Y30517" s="11"/>
      <c r="Z30517" s="11"/>
      <c r="BE30517"/>
      <c r="BF30517"/>
      <c r="BG30517"/>
    </row>
    <row r="30518" spans="11:59" x14ac:dyDescent="0.25">
      <c r="K30518" s="11"/>
      <c r="L30518" s="11"/>
      <c r="N30518" s="11"/>
      <c r="O30518" s="11"/>
      <c r="P30518" s="11"/>
      <c r="Q30518" s="11"/>
      <c r="R30518" s="11"/>
      <c r="S30518" s="11"/>
      <c r="T30518" s="11"/>
      <c r="U30518" s="11"/>
      <c r="V30518" s="11"/>
      <c r="W30518" s="11"/>
      <c r="X30518" s="11"/>
      <c r="Y30518" s="11"/>
      <c r="Z30518" s="11"/>
      <c r="BE30518"/>
      <c r="BF30518"/>
      <c r="BG30518"/>
    </row>
    <row r="30519" spans="11:59" x14ac:dyDescent="0.25">
      <c r="K30519" s="11"/>
      <c r="L30519" s="11"/>
      <c r="N30519" s="11"/>
      <c r="O30519" s="11"/>
      <c r="P30519" s="11"/>
      <c r="Q30519" s="11"/>
      <c r="R30519" s="11"/>
      <c r="S30519" s="11"/>
      <c r="T30519" s="11"/>
      <c r="U30519" s="11"/>
      <c r="V30519" s="11"/>
      <c r="W30519" s="11"/>
      <c r="X30519" s="11"/>
      <c r="Y30519" s="11"/>
      <c r="Z30519" s="11"/>
      <c r="BE30519"/>
      <c r="BF30519"/>
      <c r="BG30519"/>
    </row>
    <row r="30520" spans="11:59" x14ac:dyDescent="0.25">
      <c r="K30520" s="11"/>
      <c r="L30520" s="11"/>
      <c r="N30520" s="11"/>
      <c r="O30520" s="11"/>
      <c r="P30520" s="11"/>
      <c r="Q30520" s="11"/>
      <c r="R30520" s="11"/>
      <c r="S30520" s="11"/>
      <c r="T30520" s="11"/>
      <c r="U30520" s="11"/>
      <c r="V30520" s="11"/>
      <c r="W30520" s="11"/>
      <c r="X30520" s="11"/>
      <c r="Y30520" s="11"/>
      <c r="Z30520" s="11"/>
      <c r="BE30520"/>
      <c r="BF30520"/>
      <c r="BG30520"/>
    </row>
    <row r="30521" spans="11:59" x14ac:dyDescent="0.25">
      <c r="K30521" s="11"/>
      <c r="L30521" s="11"/>
      <c r="N30521" s="11"/>
      <c r="O30521" s="11"/>
      <c r="P30521" s="11"/>
      <c r="Q30521" s="11"/>
      <c r="R30521" s="11"/>
      <c r="S30521" s="11"/>
      <c r="T30521" s="11"/>
      <c r="U30521" s="11"/>
      <c r="V30521" s="11"/>
      <c r="W30521" s="11"/>
      <c r="X30521" s="11"/>
      <c r="Y30521" s="11"/>
      <c r="Z30521" s="11"/>
      <c r="BE30521"/>
      <c r="BF30521"/>
      <c r="BG30521"/>
    </row>
    <row r="30522" spans="11:59" x14ac:dyDescent="0.25">
      <c r="K30522" s="11"/>
      <c r="L30522" s="11"/>
      <c r="N30522" s="11"/>
      <c r="O30522" s="11"/>
      <c r="P30522" s="11"/>
      <c r="Q30522" s="11"/>
      <c r="R30522" s="11"/>
      <c r="S30522" s="11"/>
      <c r="T30522" s="11"/>
      <c r="U30522" s="11"/>
      <c r="V30522" s="11"/>
      <c r="W30522" s="11"/>
      <c r="X30522" s="11"/>
      <c r="Y30522" s="11"/>
      <c r="Z30522" s="11"/>
      <c r="BE30522"/>
      <c r="BF30522"/>
      <c r="BG30522"/>
    </row>
    <row r="30523" spans="11:59" x14ac:dyDescent="0.25">
      <c r="K30523" s="11"/>
      <c r="L30523" s="11"/>
      <c r="N30523" s="11"/>
      <c r="O30523" s="11"/>
      <c r="P30523" s="11"/>
      <c r="Q30523" s="11"/>
      <c r="R30523" s="11"/>
      <c r="S30523" s="11"/>
      <c r="T30523" s="11"/>
      <c r="U30523" s="11"/>
      <c r="V30523" s="11"/>
      <c r="W30523" s="11"/>
      <c r="X30523" s="11"/>
      <c r="Y30523" s="11"/>
      <c r="Z30523" s="11"/>
      <c r="BE30523"/>
      <c r="BF30523"/>
      <c r="BG30523"/>
    </row>
    <row r="30524" spans="11:59" x14ac:dyDescent="0.25">
      <c r="K30524" s="11"/>
      <c r="L30524" s="11"/>
      <c r="N30524" s="11"/>
      <c r="O30524" s="11"/>
      <c r="P30524" s="11"/>
      <c r="Q30524" s="11"/>
      <c r="R30524" s="11"/>
      <c r="S30524" s="11"/>
      <c r="T30524" s="11"/>
      <c r="U30524" s="11"/>
      <c r="V30524" s="11"/>
      <c r="W30524" s="11"/>
      <c r="X30524" s="11"/>
      <c r="Y30524" s="11"/>
      <c r="Z30524" s="11"/>
      <c r="BE30524"/>
      <c r="BF30524"/>
      <c r="BG30524"/>
    </row>
    <row r="30525" spans="11:59" x14ac:dyDescent="0.25">
      <c r="K30525" s="11"/>
      <c r="L30525" s="11"/>
      <c r="N30525" s="11"/>
      <c r="O30525" s="11"/>
      <c r="P30525" s="11"/>
      <c r="Q30525" s="11"/>
      <c r="R30525" s="11"/>
      <c r="S30525" s="11"/>
      <c r="T30525" s="11"/>
      <c r="U30525" s="11"/>
      <c r="V30525" s="11"/>
      <c r="W30525" s="11"/>
      <c r="X30525" s="11"/>
      <c r="Y30525" s="11"/>
      <c r="Z30525" s="11"/>
      <c r="BE30525"/>
      <c r="BF30525"/>
      <c r="BG30525"/>
    </row>
    <row r="30526" spans="11:59" x14ac:dyDescent="0.25">
      <c r="K30526" s="11"/>
      <c r="L30526" s="11"/>
      <c r="N30526" s="11"/>
      <c r="O30526" s="11"/>
      <c r="P30526" s="11"/>
      <c r="Q30526" s="11"/>
      <c r="R30526" s="11"/>
      <c r="S30526" s="11"/>
      <c r="T30526" s="11"/>
      <c r="U30526" s="11"/>
      <c r="V30526" s="11"/>
      <c r="W30526" s="11"/>
      <c r="X30526" s="11"/>
      <c r="Y30526" s="11"/>
      <c r="Z30526" s="11"/>
      <c r="BE30526"/>
      <c r="BF30526"/>
      <c r="BG30526"/>
    </row>
    <row r="30527" spans="11:59" x14ac:dyDescent="0.25">
      <c r="K30527" s="11"/>
      <c r="L30527" s="11"/>
      <c r="N30527" s="11"/>
      <c r="O30527" s="11"/>
      <c r="P30527" s="11"/>
      <c r="Q30527" s="11"/>
      <c r="R30527" s="11"/>
      <c r="S30527" s="11"/>
      <c r="T30527" s="11"/>
      <c r="U30527" s="11"/>
      <c r="V30527" s="11"/>
      <c r="W30527" s="11"/>
      <c r="X30527" s="11"/>
      <c r="Y30527" s="11"/>
      <c r="Z30527" s="11"/>
      <c r="BE30527"/>
      <c r="BF30527"/>
      <c r="BG30527"/>
    </row>
    <row r="30528" spans="11:59" x14ac:dyDescent="0.25">
      <c r="K30528" s="11"/>
      <c r="L30528" s="11"/>
      <c r="N30528" s="11"/>
      <c r="O30528" s="11"/>
      <c r="P30528" s="11"/>
      <c r="Q30528" s="11"/>
      <c r="R30528" s="11"/>
      <c r="S30528" s="11"/>
      <c r="T30528" s="11"/>
      <c r="U30528" s="11"/>
      <c r="V30528" s="11"/>
      <c r="W30528" s="11"/>
      <c r="X30528" s="11"/>
      <c r="Y30528" s="11"/>
      <c r="Z30528" s="11"/>
      <c r="BE30528"/>
      <c r="BF30528"/>
      <c r="BG30528"/>
    </row>
    <row r="30529" spans="11:59" x14ac:dyDescent="0.25">
      <c r="K30529" s="11"/>
      <c r="L30529" s="11"/>
      <c r="N30529" s="11"/>
      <c r="O30529" s="11"/>
      <c r="P30529" s="11"/>
      <c r="Q30529" s="11"/>
      <c r="R30529" s="11"/>
      <c r="S30529" s="11"/>
      <c r="T30529" s="11"/>
      <c r="U30529" s="11"/>
      <c r="V30529" s="11"/>
      <c r="W30529" s="11"/>
      <c r="X30529" s="11"/>
      <c r="Y30529" s="11"/>
      <c r="Z30529" s="11"/>
      <c r="BE30529"/>
      <c r="BF30529"/>
      <c r="BG30529"/>
    </row>
    <row r="30530" spans="11:59" x14ac:dyDescent="0.25">
      <c r="K30530" s="11"/>
      <c r="L30530" s="11"/>
      <c r="N30530" s="11"/>
      <c r="O30530" s="11"/>
      <c r="P30530" s="11"/>
      <c r="Q30530" s="11"/>
      <c r="R30530" s="11"/>
      <c r="S30530" s="11"/>
      <c r="T30530" s="11"/>
      <c r="U30530" s="11"/>
      <c r="V30530" s="11"/>
      <c r="W30530" s="11"/>
      <c r="X30530" s="11"/>
      <c r="Y30530" s="11"/>
      <c r="Z30530" s="11"/>
      <c r="BE30530"/>
      <c r="BF30530"/>
      <c r="BG30530"/>
    </row>
    <row r="30531" spans="11:59" x14ac:dyDescent="0.25">
      <c r="K30531" s="11"/>
      <c r="L30531" s="11"/>
      <c r="N30531" s="11"/>
      <c r="O30531" s="11"/>
      <c r="P30531" s="11"/>
      <c r="Q30531" s="11"/>
      <c r="R30531" s="11"/>
      <c r="S30531" s="11"/>
      <c r="T30531" s="11"/>
      <c r="U30531" s="11"/>
      <c r="V30531" s="11"/>
      <c r="W30531" s="11"/>
      <c r="X30531" s="11"/>
      <c r="Y30531" s="11"/>
      <c r="Z30531" s="11"/>
      <c r="BE30531"/>
      <c r="BF30531"/>
      <c r="BG30531"/>
    </row>
    <row r="30532" spans="11:59" x14ac:dyDescent="0.25">
      <c r="K30532" s="11"/>
      <c r="L30532" s="11"/>
      <c r="N30532" s="11"/>
      <c r="O30532" s="11"/>
      <c r="P30532" s="11"/>
      <c r="Q30532" s="11"/>
      <c r="R30532" s="11"/>
      <c r="S30532" s="11"/>
      <c r="T30532" s="11"/>
      <c r="U30532" s="11"/>
      <c r="V30532" s="11"/>
      <c r="W30532" s="11"/>
      <c r="X30532" s="11"/>
      <c r="Y30532" s="11"/>
      <c r="Z30532" s="11"/>
      <c r="BE30532"/>
      <c r="BF30532"/>
      <c r="BG30532"/>
    </row>
    <row r="30533" spans="11:59" x14ac:dyDescent="0.25">
      <c r="K30533" s="11"/>
      <c r="L30533" s="11"/>
      <c r="N30533" s="11"/>
      <c r="O30533" s="11"/>
      <c r="P30533" s="11"/>
      <c r="Q30533" s="11"/>
      <c r="R30533" s="11"/>
      <c r="S30533" s="11"/>
      <c r="T30533" s="11"/>
      <c r="U30533" s="11"/>
      <c r="V30533" s="11"/>
      <c r="W30533" s="11"/>
      <c r="X30533" s="11"/>
      <c r="Y30533" s="11"/>
      <c r="Z30533" s="11"/>
      <c r="BE30533"/>
      <c r="BF30533"/>
      <c r="BG30533"/>
    </row>
    <row r="30534" spans="11:59" x14ac:dyDescent="0.25">
      <c r="K30534" s="11"/>
      <c r="L30534" s="11"/>
      <c r="N30534" s="11"/>
      <c r="O30534" s="11"/>
      <c r="P30534" s="11"/>
      <c r="Q30534" s="11"/>
      <c r="R30534" s="11"/>
      <c r="S30534" s="11"/>
      <c r="T30534" s="11"/>
      <c r="U30534" s="11"/>
      <c r="V30534" s="11"/>
      <c r="W30534" s="11"/>
      <c r="X30534" s="11"/>
      <c r="Y30534" s="11"/>
      <c r="Z30534" s="11"/>
      <c r="BE30534"/>
      <c r="BF30534"/>
      <c r="BG30534"/>
    </row>
    <row r="30535" spans="11:59" x14ac:dyDescent="0.25">
      <c r="K30535" s="11"/>
      <c r="L30535" s="11"/>
      <c r="N30535" s="11"/>
      <c r="O30535" s="11"/>
      <c r="P30535" s="11"/>
      <c r="Q30535" s="11"/>
      <c r="R30535" s="11"/>
      <c r="S30535" s="11"/>
      <c r="T30535" s="11"/>
      <c r="U30535" s="11"/>
      <c r="V30535" s="11"/>
      <c r="W30535" s="11"/>
      <c r="X30535" s="11"/>
      <c r="Y30535" s="11"/>
      <c r="Z30535" s="11"/>
      <c r="BE30535"/>
      <c r="BF30535"/>
      <c r="BG30535"/>
    </row>
    <row r="30536" spans="11:59" x14ac:dyDescent="0.25">
      <c r="K30536" s="11"/>
      <c r="L30536" s="11"/>
      <c r="N30536" s="11"/>
      <c r="O30536" s="11"/>
      <c r="P30536" s="11"/>
      <c r="Q30536" s="11"/>
      <c r="R30536" s="11"/>
      <c r="S30536" s="11"/>
      <c r="T30536" s="11"/>
      <c r="U30536" s="11"/>
      <c r="V30536" s="11"/>
      <c r="W30536" s="11"/>
      <c r="X30536" s="11"/>
      <c r="Y30536" s="11"/>
      <c r="Z30536" s="11"/>
      <c r="BE30536"/>
      <c r="BF30536"/>
      <c r="BG30536"/>
    </row>
    <row r="30537" spans="11:59" x14ac:dyDescent="0.25">
      <c r="K30537" s="11"/>
      <c r="L30537" s="11"/>
      <c r="N30537" s="11"/>
      <c r="O30537" s="11"/>
      <c r="P30537" s="11"/>
      <c r="Q30537" s="11"/>
      <c r="R30537" s="11"/>
      <c r="S30537" s="11"/>
      <c r="T30537" s="11"/>
      <c r="U30537" s="11"/>
      <c r="V30537" s="11"/>
      <c r="W30537" s="11"/>
      <c r="X30537" s="11"/>
      <c r="Y30537" s="11"/>
      <c r="Z30537" s="11"/>
      <c r="BE30537"/>
      <c r="BF30537"/>
      <c r="BG30537"/>
    </row>
    <row r="30538" spans="11:59" x14ac:dyDescent="0.25">
      <c r="K30538" s="11"/>
      <c r="L30538" s="11"/>
      <c r="N30538" s="11"/>
      <c r="O30538" s="11"/>
      <c r="P30538" s="11"/>
      <c r="Q30538" s="11"/>
      <c r="R30538" s="11"/>
      <c r="S30538" s="11"/>
      <c r="T30538" s="11"/>
      <c r="U30538" s="11"/>
      <c r="V30538" s="11"/>
      <c r="W30538" s="11"/>
      <c r="X30538" s="11"/>
      <c r="Y30538" s="11"/>
      <c r="Z30538" s="11"/>
      <c r="BE30538"/>
      <c r="BF30538"/>
      <c r="BG30538"/>
    </row>
    <row r="30539" spans="11:59" x14ac:dyDescent="0.25">
      <c r="K30539" s="11"/>
      <c r="L30539" s="11"/>
      <c r="N30539" s="11"/>
      <c r="O30539" s="11"/>
      <c r="P30539" s="11"/>
      <c r="Q30539" s="11"/>
      <c r="R30539" s="11"/>
      <c r="S30539" s="11"/>
      <c r="T30539" s="11"/>
      <c r="U30539" s="11"/>
      <c r="V30539" s="11"/>
      <c r="W30539" s="11"/>
      <c r="X30539" s="11"/>
      <c r="Y30539" s="11"/>
      <c r="Z30539" s="11"/>
      <c r="BE30539"/>
      <c r="BF30539"/>
      <c r="BG30539"/>
    </row>
    <row r="30540" spans="11:59" x14ac:dyDescent="0.25">
      <c r="K30540" s="11"/>
      <c r="L30540" s="11"/>
      <c r="N30540" s="11"/>
      <c r="O30540" s="11"/>
      <c r="P30540" s="11"/>
      <c r="Q30540" s="11"/>
      <c r="R30540" s="11"/>
      <c r="S30540" s="11"/>
      <c r="T30540" s="11"/>
      <c r="U30540" s="11"/>
      <c r="V30540" s="11"/>
      <c r="W30540" s="11"/>
      <c r="X30540" s="11"/>
      <c r="Y30540" s="11"/>
      <c r="Z30540" s="11"/>
      <c r="BE30540"/>
      <c r="BF30540"/>
      <c r="BG30540"/>
    </row>
    <row r="30541" spans="11:59" x14ac:dyDescent="0.25">
      <c r="K30541" s="11"/>
      <c r="L30541" s="11"/>
      <c r="N30541" s="11"/>
      <c r="O30541" s="11"/>
      <c r="P30541" s="11"/>
      <c r="Q30541" s="11"/>
      <c r="R30541" s="11"/>
      <c r="S30541" s="11"/>
      <c r="T30541" s="11"/>
      <c r="U30541" s="11"/>
      <c r="V30541" s="11"/>
      <c r="W30541" s="11"/>
      <c r="X30541" s="11"/>
      <c r="Y30541" s="11"/>
      <c r="Z30541" s="11"/>
      <c r="BE30541"/>
      <c r="BF30541"/>
      <c r="BG30541"/>
    </row>
    <row r="30542" spans="11:59" x14ac:dyDescent="0.25">
      <c r="K30542" s="11"/>
      <c r="L30542" s="11"/>
      <c r="N30542" s="11"/>
      <c r="O30542" s="11"/>
      <c r="P30542" s="11"/>
      <c r="Q30542" s="11"/>
      <c r="R30542" s="11"/>
      <c r="S30542" s="11"/>
      <c r="T30542" s="11"/>
      <c r="U30542" s="11"/>
      <c r="V30542" s="11"/>
      <c r="W30542" s="11"/>
      <c r="X30542" s="11"/>
      <c r="Y30542" s="11"/>
      <c r="Z30542" s="11"/>
      <c r="BE30542"/>
      <c r="BF30542"/>
      <c r="BG30542"/>
    </row>
    <row r="30543" spans="11:59" x14ac:dyDescent="0.25">
      <c r="K30543" s="11"/>
      <c r="L30543" s="11"/>
      <c r="N30543" s="11"/>
      <c r="O30543" s="11"/>
      <c r="P30543" s="11"/>
      <c r="Q30543" s="11"/>
      <c r="R30543" s="11"/>
      <c r="S30543" s="11"/>
      <c r="T30543" s="11"/>
      <c r="U30543" s="11"/>
      <c r="V30543" s="11"/>
      <c r="W30543" s="11"/>
      <c r="X30543" s="11"/>
      <c r="Y30543" s="11"/>
      <c r="Z30543" s="11"/>
      <c r="BE30543"/>
      <c r="BF30543"/>
      <c r="BG30543"/>
    </row>
    <row r="30544" spans="11:59" x14ac:dyDescent="0.25">
      <c r="K30544" s="11"/>
      <c r="L30544" s="11"/>
      <c r="N30544" s="11"/>
      <c r="O30544" s="11"/>
      <c r="P30544" s="11"/>
      <c r="Q30544" s="11"/>
      <c r="R30544" s="11"/>
      <c r="S30544" s="11"/>
      <c r="T30544" s="11"/>
      <c r="U30544" s="11"/>
      <c r="V30544" s="11"/>
      <c r="W30544" s="11"/>
      <c r="X30544" s="11"/>
      <c r="Y30544" s="11"/>
      <c r="Z30544" s="11"/>
      <c r="BE30544"/>
      <c r="BF30544"/>
      <c r="BG30544"/>
    </row>
    <row r="30545" spans="11:59" x14ac:dyDescent="0.25">
      <c r="K30545" s="11"/>
      <c r="L30545" s="11"/>
      <c r="N30545" s="11"/>
      <c r="O30545" s="11"/>
      <c r="P30545" s="11"/>
      <c r="Q30545" s="11"/>
      <c r="R30545" s="11"/>
      <c r="S30545" s="11"/>
      <c r="T30545" s="11"/>
      <c r="U30545" s="11"/>
      <c r="V30545" s="11"/>
      <c r="W30545" s="11"/>
      <c r="X30545" s="11"/>
      <c r="Y30545" s="11"/>
      <c r="Z30545" s="11"/>
      <c r="BE30545"/>
      <c r="BF30545"/>
      <c r="BG30545"/>
    </row>
    <row r="30546" spans="11:59" x14ac:dyDescent="0.25">
      <c r="K30546" s="11"/>
      <c r="L30546" s="11"/>
      <c r="N30546" s="11"/>
      <c r="O30546" s="11"/>
      <c r="P30546" s="11"/>
      <c r="Q30546" s="11"/>
      <c r="R30546" s="11"/>
      <c r="S30546" s="11"/>
      <c r="T30546" s="11"/>
      <c r="U30546" s="11"/>
      <c r="V30546" s="11"/>
      <c r="W30546" s="11"/>
      <c r="X30546" s="11"/>
      <c r="Y30546" s="11"/>
      <c r="Z30546" s="11"/>
      <c r="BE30546"/>
      <c r="BF30546"/>
      <c r="BG30546"/>
    </row>
    <row r="30547" spans="11:59" x14ac:dyDescent="0.25">
      <c r="K30547" s="11"/>
      <c r="L30547" s="11"/>
      <c r="N30547" s="11"/>
      <c r="O30547" s="11"/>
      <c r="P30547" s="11"/>
      <c r="Q30547" s="11"/>
      <c r="R30547" s="11"/>
      <c r="S30547" s="11"/>
      <c r="T30547" s="11"/>
      <c r="U30547" s="11"/>
      <c r="V30547" s="11"/>
      <c r="W30547" s="11"/>
      <c r="X30547" s="11"/>
      <c r="Y30547" s="11"/>
      <c r="Z30547" s="11"/>
      <c r="BE30547"/>
      <c r="BF30547"/>
      <c r="BG30547"/>
    </row>
    <row r="30548" spans="11:59" x14ac:dyDescent="0.25">
      <c r="K30548" s="11"/>
      <c r="L30548" s="11"/>
      <c r="N30548" s="11"/>
      <c r="O30548" s="11"/>
      <c r="P30548" s="11"/>
      <c r="Q30548" s="11"/>
      <c r="R30548" s="11"/>
      <c r="S30548" s="11"/>
      <c r="T30548" s="11"/>
      <c r="U30548" s="11"/>
      <c r="V30548" s="11"/>
      <c r="W30548" s="11"/>
      <c r="X30548" s="11"/>
      <c r="Y30548" s="11"/>
      <c r="Z30548" s="11"/>
      <c r="BE30548"/>
      <c r="BF30548"/>
      <c r="BG30548"/>
    </row>
    <row r="30549" spans="11:59" x14ac:dyDescent="0.25">
      <c r="K30549" s="11"/>
      <c r="L30549" s="11"/>
      <c r="N30549" s="11"/>
      <c r="O30549" s="11"/>
      <c r="P30549" s="11"/>
      <c r="Q30549" s="11"/>
      <c r="R30549" s="11"/>
      <c r="S30549" s="11"/>
      <c r="T30549" s="11"/>
      <c r="U30549" s="11"/>
      <c r="V30549" s="11"/>
      <c r="W30549" s="11"/>
      <c r="X30549" s="11"/>
      <c r="Y30549" s="11"/>
      <c r="Z30549" s="11"/>
      <c r="BE30549"/>
      <c r="BF30549"/>
      <c r="BG30549"/>
    </row>
    <row r="30550" spans="11:59" x14ac:dyDescent="0.25">
      <c r="K30550" s="11"/>
      <c r="L30550" s="11"/>
      <c r="N30550" s="11"/>
      <c r="O30550" s="11"/>
      <c r="P30550" s="11"/>
      <c r="Q30550" s="11"/>
      <c r="R30550" s="11"/>
      <c r="S30550" s="11"/>
      <c r="T30550" s="11"/>
      <c r="U30550" s="11"/>
      <c r="V30550" s="11"/>
      <c r="W30550" s="11"/>
      <c r="X30550" s="11"/>
      <c r="Y30550" s="11"/>
      <c r="Z30550" s="11"/>
      <c r="BE30550"/>
      <c r="BF30550"/>
      <c r="BG30550"/>
    </row>
    <row r="30551" spans="11:59" x14ac:dyDescent="0.25">
      <c r="K30551" s="11"/>
      <c r="L30551" s="11"/>
      <c r="N30551" s="11"/>
      <c r="O30551" s="11"/>
      <c r="P30551" s="11"/>
      <c r="Q30551" s="11"/>
      <c r="R30551" s="11"/>
      <c r="S30551" s="11"/>
      <c r="T30551" s="11"/>
      <c r="U30551" s="11"/>
      <c r="V30551" s="11"/>
      <c r="W30551" s="11"/>
      <c r="X30551" s="11"/>
      <c r="Y30551" s="11"/>
      <c r="Z30551" s="11"/>
      <c r="BE30551"/>
      <c r="BF30551"/>
      <c r="BG30551"/>
    </row>
    <row r="30552" spans="11:59" x14ac:dyDescent="0.25">
      <c r="K30552" s="11"/>
      <c r="L30552" s="11"/>
      <c r="N30552" s="11"/>
      <c r="O30552" s="11"/>
      <c r="P30552" s="11"/>
      <c r="Q30552" s="11"/>
      <c r="R30552" s="11"/>
      <c r="S30552" s="11"/>
      <c r="T30552" s="11"/>
      <c r="U30552" s="11"/>
      <c r="V30552" s="11"/>
      <c r="W30552" s="11"/>
      <c r="X30552" s="11"/>
      <c r="Y30552" s="11"/>
      <c r="Z30552" s="11"/>
      <c r="BE30552"/>
      <c r="BF30552"/>
      <c r="BG30552"/>
    </row>
    <row r="30553" spans="11:59" x14ac:dyDescent="0.25">
      <c r="K30553" s="11"/>
      <c r="L30553" s="11"/>
      <c r="N30553" s="11"/>
      <c r="O30553" s="11"/>
      <c r="P30553" s="11"/>
      <c r="Q30553" s="11"/>
      <c r="R30553" s="11"/>
      <c r="S30553" s="11"/>
      <c r="T30553" s="11"/>
      <c r="U30553" s="11"/>
      <c r="V30553" s="11"/>
      <c r="W30553" s="11"/>
      <c r="X30553" s="11"/>
      <c r="Y30553" s="11"/>
      <c r="Z30553" s="11"/>
      <c r="BE30553"/>
      <c r="BF30553"/>
      <c r="BG30553"/>
    </row>
    <row r="30554" spans="11:59" x14ac:dyDescent="0.25">
      <c r="K30554" s="11"/>
      <c r="L30554" s="11"/>
      <c r="N30554" s="11"/>
      <c r="O30554" s="11"/>
      <c r="P30554" s="11"/>
      <c r="Q30554" s="11"/>
      <c r="R30554" s="11"/>
      <c r="S30554" s="11"/>
      <c r="T30554" s="11"/>
      <c r="U30554" s="11"/>
      <c r="V30554" s="11"/>
      <c r="W30554" s="11"/>
      <c r="X30554" s="11"/>
      <c r="Y30554" s="11"/>
      <c r="Z30554" s="11"/>
      <c r="BE30554"/>
      <c r="BF30554"/>
      <c r="BG30554"/>
    </row>
    <row r="30555" spans="11:59" x14ac:dyDescent="0.25">
      <c r="K30555" s="11"/>
      <c r="L30555" s="11"/>
      <c r="N30555" s="11"/>
      <c r="O30555" s="11"/>
      <c r="P30555" s="11"/>
      <c r="Q30555" s="11"/>
      <c r="R30555" s="11"/>
      <c r="S30555" s="11"/>
      <c r="T30555" s="11"/>
      <c r="U30555" s="11"/>
      <c r="V30555" s="11"/>
      <c r="W30555" s="11"/>
      <c r="X30555" s="11"/>
      <c r="Y30555" s="11"/>
      <c r="Z30555" s="11"/>
      <c r="BE30555"/>
      <c r="BF30555"/>
      <c r="BG30555"/>
    </row>
    <row r="30556" spans="11:59" x14ac:dyDescent="0.25">
      <c r="K30556" s="11"/>
      <c r="L30556" s="11"/>
      <c r="N30556" s="11"/>
      <c r="O30556" s="11"/>
      <c r="P30556" s="11"/>
      <c r="Q30556" s="11"/>
      <c r="R30556" s="11"/>
      <c r="S30556" s="11"/>
      <c r="T30556" s="11"/>
      <c r="U30556" s="11"/>
      <c r="V30556" s="11"/>
      <c r="W30556" s="11"/>
      <c r="X30556" s="11"/>
      <c r="Y30556" s="11"/>
      <c r="Z30556" s="11"/>
      <c r="BE30556"/>
      <c r="BF30556"/>
      <c r="BG30556"/>
    </row>
    <row r="30557" spans="11:59" x14ac:dyDescent="0.25">
      <c r="K30557" s="11"/>
      <c r="L30557" s="11"/>
      <c r="N30557" s="11"/>
      <c r="O30557" s="11"/>
      <c r="P30557" s="11"/>
      <c r="Q30557" s="11"/>
      <c r="R30557" s="11"/>
      <c r="S30557" s="11"/>
      <c r="T30557" s="11"/>
      <c r="U30557" s="11"/>
      <c r="V30557" s="11"/>
      <c r="W30557" s="11"/>
      <c r="X30557" s="11"/>
      <c r="Y30557" s="11"/>
      <c r="Z30557" s="11"/>
      <c r="BE30557"/>
      <c r="BF30557"/>
      <c r="BG30557"/>
    </row>
    <row r="30558" spans="11:59" x14ac:dyDescent="0.25">
      <c r="K30558" s="11"/>
      <c r="L30558" s="11"/>
      <c r="N30558" s="11"/>
      <c r="O30558" s="11"/>
      <c r="P30558" s="11"/>
      <c r="Q30558" s="11"/>
      <c r="R30558" s="11"/>
      <c r="S30558" s="11"/>
      <c r="T30558" s="11"/>
      <c r="U30558" s="11"/>
      <c r="V30558" s="11"/>
      <c r="W30558" s="11"/>
      <c r="X30558" s="11"/>
      <c r="Y30558" s="11"/>
      <c r="Z30558" s="11"/>
      <c r="BE30558"/>
      <c r="BF30558"/>
      <c r="BG30558"/>
    </row>
    <row r="30559" spans="11:59" x14ac:dyDescent="0.25">
      <c r="K30559" s="11"/>
      <c r="L30559" s="11"/>
      <c r="N30559" s="11"/>
      <c r="O30559" s="11"/>
      <c r="P30559" s="11"/>
      <c r="Q30559" s="11"/>
      <c r="R30559" s="11"/>
      <c r="S30559" s="11"/>
      <c r="T30559" s="11"/>
      <c r="U30559" s="11"/>
      <c r="V30559" s="11"/>
      <c r="W30559" s="11"/>
      <c r="X30559" s="11"/>
      <c r="Y30559" s="11"/>
      <c r="Z30559" s="11"/>
      <c r="BE30559"/>
      <c r="BF30559"/>
      <c r="BG30559"/>
    </row>
    <row r="30560" spans="11:59" x14ac:dyDescent="0.25">
      <c r="K30560" s="11"/>
      <c r="L30560" s="11"/>
      <c r="N30560" s="11"/>
      <c r="O30560" s="11"/>
      <c r="P30560" s="11"/>
      <c r="Q30560" s="11"/>
      <c r="R30560" s="11"/>
      <c r="S30560" s="11"/>
      <c r="T30560" s="11"/>
      <c r="U30560" s="11"/>
      <c r="V30560" s="11"/>
      <c r="W30560" s="11"/>
      <c r="X30560" s="11"/>
      <c r="Y30560" s="11"/>
      <c r="Z30560" s="11"/>
      <c r="BE30560"/>
      <c r="BF30560"/>
      <c r="BG30560"/>
    </row>
    <row r="30561" spans="11:59" x14ac:dyDescent="0.25">
      <c r="K30561" s="11"/>
      <c r="L30561" s="11"/>
      <c r="N30561" s="11"/>
      <c r="O30561" s="11"/>
      <c r="P30561" s="11"/>
      <c r="Q30561" s="11"/>
      <c r="R30561" s="11"/>
      <c r="S30561" s="11"/>
      <c r="T30561" s="11"/>
      <c r="U30561" s="11"/>
      <c r="V30561" s="11"/>
      <c r="W30561" s="11"/>
      <c r="X30561" s="11"/>
      <c r="Y30561" s="11"/>
      <c r="Z30561" s="11"/>
      <c r="BE30561"/>
      <c r="BF30561"/>
      <c r="BG30561"/>
    </row>
    <row r="30562" spans="11:59" x14ac:dyDescent="0.25">
      <c r="K30562" s="11"/>
      <c r="L30562" s="11"/>
      <c r="N30562" s="11"/>
      <c r="O30562" s="11"/>
      <c r="P30562" s="11"/>
      <c r="Q30562" s="11"/>
      <c r="R30562" s="11"/>
      <c r="S30562" s="11"/>
      <c r="T30562" s="11"/>
      <c r="U30562" s="11"/>
      <c r="V30562" s="11"/>
      <c r="W30562" s="11"/>
      <c r="X30562" s="11"/>
      <c r="Y30562" s="11"/>
      <c r="Z30562" s="11"/>
      <c r="BE30562"/>
      <c r="BF30562"/>
      <c r="BG30562"/>
    </row>
    <row r="30563" spans="11:59" x14ac:dyDescent="0.25">
      <c r="K30563" s="11"/>
      <c r="L30563" s="11"/>
      <c r="N30563" s="11"/>
      <c r="O30563" s="11"/>
      <c r="P30563" s="11"/>
      <c r="Q30563" s="11"/>
      <c r="R30563" s="11"/>
      <c r="S30563" s="11"/>
      <c r="T30563" s="11"/>
      <c r="U30563" s="11"/>
      <c r="V30563" s="11"/>
      <c r="W30563" s="11"/>
      <c r="X30563" s="11"/>
      <c r="Y30563" s="11"/>
      <c r="Z30563" s="11"/>
      <c r="BE30563"/>
      <c r="BF30563"/>
      <c r="BG30563"/>
    </row>
    <row r="30564" spans="11:59" x14ac:dyDescent="0.25">
      <c r="K30564" s="11"/>
      <c r="L30564" s="11"/>
      <c r="N30564" s="11"/>
      <c r="O30564" s="11"/>
      <c r="P30564" s="11"/>
      <c r="Q30564" s="11"/>
      <c r="R30564" s="11"/>
      <c r="S30564" s="11"/>
      <c r="T30564" s="11"/>
      <c r="U30564" s="11"/>
      <c r="V30564" s="11"/>
      <c r="W30564" s="11"/>
      <c r="X30564" s="11"/>
      <c r="Y30564" s="11"/>
      <c r="Z30564" s="11"/>
      <c r="BE30564"/>
      <c r="BF30564"/>
      <c r="BG30564"/>
    </row>
    <row r="30565" spans="11:59" x14ac:dyDescent="0.25">
      <c r="K30565" s="11"/>
      <c r="L30565" s="11"/>
      <c r="N30565" s="11"/>
      <c r="O30565" s="11"/>
      <c r="P30565" s="11"/>
      <c r="Q30565" s="11"/>
      <c r="R30565" s="11"/>
      <c r="S30565" s="11"/>
      <c r="T30565" s="11"/>
      <c r="U30565" s="11"/>
      <c r="V30565" s="11"/>
      <c r="W30565" s="11"/>
      <c r="X30565" s="11"/>
      <c r="Y30565" s="11"/>
      <c r="Z30565" s="11"/>
      <c r="BE30565"/>
      <c r="BF30565"/>
      <c r="BG30565"/>
    </row>
    <row r="30566" spans="11:59" x14ac:dyDescent="0.25">
      <c r="K30566" s="11"/>
      <c r="L30566" s="11"/>
      <c r="N30566" s="11"/>
      <c r="O30566" s="11"/>
      <c r="P30566" s="11"/>
      <c r="Q30566" s="11"/>
      <c r="R30566" s="11"/>
      <c r="S30566" s="11"/>
      <c r="T30566" s="11"/>
      <c r="U30566" s="11"/>
      <c r="V30566" s="11"/>
      <c r="W30566" s="11"/>
      <c r="X30566" s="11"/>
      <c r="Y30566" s="11"/>
      <c r="Z30566" s="11"/>
      <c r="BE30566"/>
      <c r="BF30566"/>
      <c r="BG30566"/>
    </row>
    <row r="30567" spans="11:59" x14ac:dyDescent="0.25">
      <c r="K30567" s="11"/>
      <c r="L30567" s="11"/>
      <c r="N30567" s="11"/>
      <c r="O30567" s="11"/>
      <c r="P30567" s="11"/>
      <c r="Q30567" s="11"/>
      <c r="R30567" s="11"/>
      <c r="S30567" s="11"/>
      <c r="T30567" s="11"/>
      <c r="U30567" s="11"/>
      <c r="V30567" s="11"/>
      <c r="W30567" s="11"/>
      <c r="X30567" s="11"/>
      <c r="Y30567" s="11"/>
      <c r="Z30567" s="11"/>
      <c r="BE30567"/>
      <c r="BF30567"/>
      <c r="BG30567"/>
    </row>
    <row r="30568" spans="11:59" x14ac:dyDescent="0.25">
      <c r="K30568" s="11"/>
      <c r="L30568" s="11"/>
      <c r="N30568" s="11"/>
      <c r="O30568" s="11"/>
      <c r="P30568" s="11"/>
      <c r="Q30568" s="11"/>
      <c r="R30568" s="11"/>
      <c r="S30568" s="11"/>
      <c r="T30568" s="11"/>
      <c r="U30568" s="11"/>
      <c r="V30568" s="11"/>
      <c r="W30568" s="11"/>
      <c r="X30568" s="11"/>
      <c r="Y30568" s="11"/>
      <c r="Z30568" s="11"/>
      <c r="BE30568"/>
      <c r="BF30568"/>
      <c r="BG30568"/>
    </row>
    <row r="30569" spans="11:59" x14ac:dyDescent="0.25">
      <c r="K30569" s="11"/>
      <c r="L30569" s="11"/>
      <c r="N30569" s="11"/>
      <c r="O30569" s="11"/>
      <c r="P30569" s="11"/>
      <c r="Q30569" s="11"/>
      <c r="R30569" s="11"/>
      <c r="S30569" s="11"/>
      <c r="T30569" s="11"/>
      <c r="U30569" s="11"/>
      <c r="V30569" s="11"/>
      <c r="W30569" s="11"/>
      <c r="X30569" s="11"/>
      <c r="Y30569" s="11"/>
      <c r="Z30569" s="11"/>
      <c r="BE30569"/>
      <c r="BF30569"/>
      <c r="BG30569"/>
    </row>
    <row r="30570" spans="11:59" x14ac:dyDescent="0.25">
      <c r="K30570" s="11"/>
      <c r="L30570" s="11"/>
      <c r="N30570" s="11"/>
      <c r="O30570" s="11"/>
      <c r="P30570" s="11"/>
      <c r="Q30570" s="11"/>
      <c r="R30570" s="11"/>
      <c r="S30570" s="11"/>
      <c r="T30570" s="11"/>
      <c r="U30570" s="11"/>
      <c r="V30570" s="11"/>
      <c r="W30570" s="11"/>
      <c r="X30570" s="11"/>
      <c r="Y30570" s="11"/>
      <c r="Z30570" s="11"/>
      <c r="BE30570"/>
      <c r="BF30570"/>
      <c r="BG30570"/>
    </row>
    <row r="30571" spans="11:59" x14ac:dyDescent="0.25">
      <c r="K30571" s="11"/>
      <c r="L30571" s="11"/>
      <c r="N30571" s="11"/>
      <c r="O30571" s="11"/>
      <c r="P30571" s="11"/>
      <c r="Q30571" s="11"/>
      <c r="R30571" s="11"/>
      <c r="S30571" s="11"/>
      <c r="T30571" s="11"/>
      <c r="U30571" s="11"/>
      <c r="V30571" s="11"/>
      <c r="W30571" s="11"/>
      <c r="X30571" s="11"/>
      <c r="Y30571" s="11"/>
      <c r="Z30571" s="11"/>
      <c r="BE30571"/>
      <c r="BF30571"/>
      <c r="BG30571"/>
    </row>
    <row r="30572" spans="11:59" x14ac:dyDescent="0.25">
      <c r="K30572" s="11"/>
      <c r="L30572" s="11"/>
      <c r="N30572" s="11"/>
      <c r="O30572" s="11"/>
      <c r="P30572" s="11"/>
      <c r="Q30572" s="11"/>
      <c r="R30572" s="11"/>
      <c r="S30572" s="11"/>
      <c r="T30572" s="11"/>
      <c r="U30572" s="11"/>
      <c r="V30572" s="11"/>
      <c r="W30572" s="11"/>
      <c r="X30572" s="11"/>
      <c r="Y30572" s="11"/>
      <c r="Z30572" s="11"/>
      <c r="BE30572"/>
      <c r="BF30572"/>
      <c r="BG30572"/>
    </row>
    <row r="30573" spans="11:59" x14ac:dyDescent="0.25">
      <c r="K30573" s="11"/>
      <c r="L30573" s="11"/>
      <c r="N30573" s="11"/>
      <c r="O30573" s="11"/>
      <c r="P30573" s="11"/>
      <c r="Q30573" s="11"/>
      <c r="R30573" s="11"/>
      <c r="S30573" s="11"/>
      <c r="T30573" s="11"/>
      <c r="U30573" s="11"/>
      <c r="V30573" s="11"/>
      <c r="W30573" s="11"/>
      <c r="X30573" s="11"/>
      <c r="Y30573" s="11"/>
      <c r="Z30573" s="11"/>
      <c r="BE30573"/>
      <c r="BF30573"/>
      <c r="BG30573"/>
    </row>
    <row r="30574" spans="11:59" x14ac:dyDescent="0.25">
      <c r="K30574" s="11"/>
      <c r="L30574" s="11"/>
      <c r="N30574" s="11"/>
      <c r="O30574" s="11"/>
      <c r="P30574" s="11"/>
      <c r="Q30574" s="11"/>
      <c r="R30574" s="11"/>
      <c r="S30574" s="11"/>
      <c r="T30574" s="11"/>
      <c r="U30574" s="11"/>
      <c r="V30574" s="11"/>
      <c r="W30574" s="11"/>
      <c r="X30574" s="11"/>
      <c r="Y30574" s="11"/>
      <c r="Z30574" s="11"/>
      <c r="BE30574"/>
      <c r="BF30574"/>
      <c r="BG30574"/>
    </row>
    <row r="30575" spans="11:59" x14ac:dyDescent="0.25">
      <c r="K30575" s="11"/>
      <c r="L30575" s="11"/>
      <c r="N30575" s="11"/>
      <c r="O30575" s="11"/>
      <c r="P30575" s="11"/>
      <c r="Q30575" s="11"/>
      <c r="R30575" s="11"/>
      <c r="S30575" s="11"/>
      <c r="T30575" s="11"/>
      <c r="U30575" s="11"/>
      <c r="V30575" s="11"/>
      <c r="W30575" s="11"/>
      <c r="X30575" s="11"/>
      <c r="Y30575" s="11"/>
      <c r="Z30575" s="11"/>
      <c r="BE30575"/>
      <c r="BF30575"/>
      <c r="BG30575"/>
    </row>
    <row r="30576" spans="11:59" x14ac:dyDescent="0.25">
      <c r="K30576" s="11"/>
      <c r="L30576" s="11"/>
      <c r="N30576" s="11"/>
      <c r="O30576" s="11"/>
      <c r="P30576" s="11"/>
      <c r="Q30576" s="11"/>
      <c r="R30576" s="11"/>
      <c r="S30576" s="11"/>
      <c r="T30576" s="11"/>
      <c r="U30576" s="11"/>
      <c r="V30576" s="11"/>
      <c r="W30576" s="11"/>
      <c r="X30576" s="11"/>
      <c r="Y30576" s="11"/>
      <c r="Z30576" s="11"/>
      <c r="BE30576"/>
      <c r="BF30576"/>
      <c r="BG30576"/>
    </row>
    <row r="30577" spans="11:59" x14ac:dyDescent="0.25">
      <c r="K30577" s="11"/>
      <c r="L30577" s="11"/>
      <c r="N30577" s="11"/>
      <c r="O30577" s="11"/>
      <c r="P30577" s="11"/>
      <c r="Q30577" s="11"/>
      <c r="R30577" s="11"/>
      <c r="S30577" s="11"/>
      <c r="T30577" s="11"/>
      <c r="U30577" s="11"/>
      <c r="V30577" s="11"/>
      <c r="W30577" s="11"/>
      <c r="X30577" s="11"/>
      <c r="Y30577" s="11"/>
      <c r="Z30577" s="11"/>
      <c r="BE30577"/>
      <c r="BF30577"/>
      <c r="BG30577"/>
    </row>
    <row r="30578" spans="11:59" x14ac:dyDescent="0.25">
      <c r="K30578" s="11"/>
      <c r="L30578" s="11"/>
      <c r="N30578" s="11"/>
      <c r="O30578" s="11"/>
      <c r="P30578" s="11"/>
      <c r="Q30578" s="11"/>
      <c r="R30578" s="11"/>
      <c r="S30578" s="11"/>
      <c r="T30578" s="11"/>
      <c r="U30578" s="11"/>
      <c r="V30578" s="11"/>
      <c r="W30578" s="11"/>
      <c r="X30578" s="11"/>
      <c r="Y30578" s="11"/>
      <c r="Z30578" s="11"/>
      <c r="BE30578"/>
      <c r="BF30578"/>
      <c r="BG30578"/>
    </row>
    <row r="30579" spans="11:59" x14ac:dyDescent="0.25">
      <c r="K30579" s="11"/>
      <c r="L30579" s="11"/>
      <c r="N30579" s="11"/>
      <c r="O30579" s="11"/>
      <c r="P30579" s="11"/>
      <c r="Q30579" s="11"/>
      <c r="R30579" s="11"/>
      <c r="S30579" s="11"/>
      <c r="T30579" s="11"/>
      <c r="U30579" s="11"/>
      <c r="V30579" s="11"/>
      <c r="W30579" s="11"/>
      <c r="X30579" s="11"/>
      <c r="Y30579" s="11"/>
      <c r="Z30579" s="11"/>
      <c r="BE30579"/>
      <c r="BF30579"/>
      <c r="BG30579"/>
    </row>
    <row r="30580" spans="11:59" x14ac:dyDescent="0.25">
      <c r="K30580" s="11"/>
      <c r="L30580" s="11"/>
      <c r="N30580" s="11"/>
      <c r="O30580" s="11"/>
      <c r="P30580" s="11"/>
      <c r="Q30580" s="11"/>
      <c r="R30580" s="11"/>
      <c r="S30580" s="11"/>
      <c r="T30580" s="11"/>
      <c r="U30580" s="11"/>
      <c r="V30580" s="11"/>
      <c r="W30580" s="11"/>
      <c r="X30580" s="11"/>
      <c r="Y30580" s="11"/>
      <c r="Z30580" s="11"/>
      <c r="BE30580"/>
      <c r="BF30580"/>
      <c r="BG30580"/>
    </row>
    <row r="30581" spans="11:59" x14ac:dyDescent="0.25">
      <c r="K30581" s="11"/>
      <c r="L30581" s="11"/>
      <c r="N30581" s="11"/>
      <c r="O30581" s="11"/>
      <c r="P30581" s="11"/>
      <c r="Q30581" s="11"/>
      <c r="R30581" s="11"/>
      <c r="S30581" s="11"/>
      <c r="T30581" s="11"/>
      <c r="U30581" s="11"/>
      <c r="V30581" s="11"/>
      <c r="W30581" s="11"/>
      <c r="X30581" s="11"/>
      <c r="Y30581" s="11"/>
      <c r="Z30581" s="11"/>
      <c r="BE30581"/>
      <c r="BF30581"/>
      <c r="BG30581"/>
    </row>
    <row r="30582" spans="11:59" x14ac:dyDescent="0.25">
      <c r="K30582" s="11"/>
      <c r="L30582" s="11"/>
      <c r="N30582" s="11"/>
      <c r="O30582" s="11"/>
      <c r="P30582" s="11"/>
      <c r="Q30582" s="11"/>
      <c r="R30582" s="11"/>
      <c r="S30582" s="11"/>
      <c r="T30582" s="11"/>
      <c r="U30582" s="11"/>
      <c r="V30582" s="11"/>
      <c r="W30582" s="11"/>
      <c r="X30582" s="11"/>
      <c r="Y30582" s="11"/>
      <c r="Z30582" s="11"/>
      <c r="BE30582"/>
      <c r="BF30582"/>
      <c r="BG30582"/>
    </row>
    <row r="30583" spans="11:59" x14ac:dyDescent="0.25">
      <c r="K30583" s="11"/>
      <c r="L30583" s="11"/>
      <c r="N30583" s="11"/>
      <c r="O30583" s="11"/>
      <c r="P30583" s="11"/>
      <c r="Q30583" s="11"/>
      <c r="R30583" s="11"/>
      <c r="S30583" s="11"/>
      <c r="T30583" s="11"/>
      <c r="U30583" s="11"/>
      <c r="V30583" s="11"/>
      <c r="W30583" s="11"/>
      <c r="X30583" s="11"/>
      <c r="Y30583" s="11"/>
      <c r="Z30583" s="11"/>
      <c r="BE30583"/>
      <c r="BF30583"/>
      <c r="BG30583"/>
    </row>
    <row r="30584" spans="11:59" x14ac:dyDescent="0.25">
      <c r="K30584" s="11"/>
      <c r="L30584" s="11"/>
      <c r="N30584" s="11"/>
      <c r="O30584" s="11"/>
      <c r="P30584" s="11"/>
      <c r="Q30584" s="11"/>
      <c r="R30584" s="11"/>
      <c r="S30584" s="11"/>
      <c r="T30584" s="11"/>
      <c r="U30584" s="11"/>
      <c r="V30584" s="11"/>
      <c r="W30584" s="11"/>
      <c r="X30584" s="11"/>
      <c r="Y30584" s="11"/>
      <c r="Z30584" s="11"/>
      <c r="BE30584"/>
      <c r="BF30584"/>
      <c r="BG30584"/>
    </row>
    <row r="30585" spans="11:59" x14ac:dyDescent="0.25">
      <c r="K30585" s="11"/>
      <c r="L30585" s="11"/>
      <c r="N30585" s="11"/>
      <c r="O30585" s="11"/>
      <c r="P30585" s="11"/>
      <c r="Q30585" s="11"/>
      <c r="R30585" s="11"/>
      <c r="S30585" s="11"/>
      <c r="T30585" s="11"/>
      <c r="U30585" s="11"/>
      <c r="V30585" s="11"/>
      <c r="W30585" s="11"/>
      <c r="X30585" s="11"/>
      <c r="Y30585" s="11"/>
      <c r="Z30585" s="11"/>
      <c r="BE30585"/>
      <c r="BF30585"/>
      <c r="BG30585"/>
    </row>
    <row r="30586" spans="11:59" x14ac:dyDescent="0.25">
      <c r="K30586" s="11"/>
      <c r="L30586" s="11"/>
      <c r="N30586" s="11"/>
      <c r="O30586" s="11"/>
      <c r="P30586" s="11"/>
      <c r="Q30586" s="11"/>
      <c r="R30586" s="11"/>
      <c r="S30586" s="11"/>
      <c r="T30586" s="11"/>
      <c r="U30586" s="11"/>
      <c r="V30586" s="11"/>
      <c r="W30586" s="11"/>
      <c r="X30586" s="11"/>
      <c r="Y30586" s="11"/>
      <c r="Z30586" s="11"/>
      <c r="BE30586"/>
      <c r="BF30586"/>
      <c r="BG30586"/>
    </row>
    <row r="30587" spans="11:59" x14ac:dyDescent="0.25">
      <c r="K30587" s="11"/>
      <c r="L30587" s="11"/>
      <c r="N30587" s="11"/>
      <c r="O30587" s="11"/>
      <c r="P30587" s="11"/>
      <c r="Q30587" s="11"/>
      <c r="R30587" s="11"/>
      <c r="S30587" s="11"/>
      <c r="T30587" s="11"/>
      <c r="U30587" s="11"/>
      <c r="V30587" s="11"/>
      <c r="W30587" s="11"/>
      <c r="X30587" s="11"/>
      <c r="Y30587" s="11"/>
      <c r="Z30587" s="11"/>
      <c r="BE30587"/>
      <c r="BF30587"/>
      <c r="BG30587"/>
    </row>
    <row r="30588" spans="11:59" x14ac:dyDescent="0.25">
      <c r="K30588" s="11"/>
      <c r="L30588" s="11"/>
      <c r="N30588" s="11"/>
      <c r="O30588" s="11"/>
      <c r="P30588" s="11"/>
      <c r="Q30588" s="11"/>
      <c r="R30588" s="11"/>
      <c r="S30588" s="11"/>
      <c r="T30588" s="11"/>
      <c r="U30588" s="11"/>
      <c r="V30588" s="11"/>
      <c r="W30588" s="11"/>
      <c r="X30588" s="11"/>
      <c r="Y30588" s="11"/>
      <c r="Z30588" s="11"/>
      <c r="BE30588"/>
      <c r="BF30588"/>
      <c r="BG30588"/>
    </row>
    <row r="30589" spans="11:59" x14ac:dyDescent="0.25">
      <c r="K30589" s="11"/>
      <c r="L30589" s="11"/>
      <c r="N30589" s="11"/>
      <c r="O30589" s="11"/>
      <c r="P30589" s="11"/>
      <c r="Q30589" s="11"/>
      <c r="R30589" s="11"/>
      <c r="S30589" s="11"/>
      <c r="T30589" s="11"/>
      <c r="U30589" s="11"/>
      <c r="V30589" s="11"/>
      <c r="W30589" s="11"/>
      <c r="X30589" s="11"/>
      <c r="Y30589" s="11"/>
      <c r="Z30589" s="11"/>
      <c r="BE30589"/>
      <c r="BF30589"/>
      <c r="BG30589"/>
    </row>
    <row r="30590" spans="11:59" x14ac:dyDescent="0.25">
      <c r="K30590" s="11"/>
      <c r="L30590" s="11"/>
      <c r="N30590" s="11"/>
      <c r="O30590" s="11"/>
      <c r="P30590" s="11"/>
      <c r="Q30590" s="11"/>
      <c r="R30590" s="11"/>
      <c r="S30590" s="11"/>
      <c r="T30590" s="11"/>
      <c r="U30590" s="11"/>
      <c r="V30590" s="11"/>
      <c r="W30590" s="11"/>
      <c r="X30590" s="11"/>
      <c r="Y30590" s="11"/>
      <c r="Z30590" s="11"/>
      <c r="BE30590"/>
      <c r="BF30590"/>
      <c r="BG30590"/>
    </row>
    <row r="30591" spans="11:59" x14ac:dyDescent="0.25">
      <c r="K30591" s="11"/>
      <c r="L30591" s="11"/>
      <c r="N30591" s="11"/>
      <c r="O30591" s="11"/>
      <c r="P30591" s="11"/>
      <c r="Q30591" s="11"/>
      <c r="R30591" s="11"/>
      <c r="S30591" s="11"/>
      <c r="T30591" s="11"/>
      <c r="U30591" s="11"/>
      <c r="V30591" s="11"/>
      <c r="W30591" s="11"/>
      <c r="X30591" s="11"/>
      <c r="Y30591" s="11"/>
      <c r="Z30591" s="11"/>
      <c r="BE30591"/>
      <c r="BF30591"/>
      <c r="BG30591"/>
    </row>
    <row r="30592" spans="11:59" x14ac:dyDescent="0.25">
      <c r="K30592" s="11"/>
      <c r="L30592" s="11"/>
      <c r="N30592" s="11"/>
      <c r="O30592" s="11"/>
      <c r="P30592" s="11"/>
      <c r="Q30592" s="11"/>
      <c r="R30592" s="11"/>
      <c r="S30592" s="11"/>
      <c r="T30592" s="11"/>
      <c r="U30592" s="11"/>
      <c r="V30592" s="11"/>
      <c r="W30592" s="11"/>
      <c r="X30592" s="11"/>
      <c r="Y30592" s="11"/>
      <c r="Z30592" s="11"/>
      <c r="BE30592"/>
      <c r="BF30592"/>
      <c r="BG30592"/>
    </row>
    <row r="30593" spans="11:59" x14ac:dyDescent="0.25">
      <c r="K30593" s="11"/>
      <c r="L30593" s="11"/>
      <c r="N30593" s="11"/>
      <c r="O30593" s="11"/>
      <c r="P30593" s="11"/>
      <c r="Q30593" s="11"/>
      <c r="R30593" s="11"/>
      <c r="S30593" s="11"/>
      <c r="T30593" s="11"/>
      <c r="U30593" s="11"/>
      <c r="V30593" s="11"/>
      <c r="W30593" s="11"/>
      <c r="X30593" s="11"/>
      <c r="Y30593" s="11"/>
      <c r="Z30593" s="11"/>
      <c r="BE30593"/>
      <c r="BF30593"/>
      <c r="BG30593"/>
    </row>
    <row r="30594" spans="11:59" x14ac:dyDescent="0.25">
      <c r="K30594" s="11"/>
      <c r="L30594" s="11"/>
      <c r="N30594" s="11"/>
      <c r="O30594" s="11"/>
      <c r="P30594" s="11"/>
      <c r="Q30594" s="11"/>
      <c r="R30594" s="11"/>
      <c r="S30594" s="11"/>
      <c r="T30594" s="11"/>
      <c r="U30594" s="11"/>
      <c r="V30594" s="11"/>
      <c r="W30594" s="11"/>
      <c r="X30594" s="11"/>
      <c r="Y30594" s="11"/>
      <c r="Z30594" s="11"/>
      <c r="BE30594"/>
      <c r="BF30594"/>
      <c r="BG30594"/>
    </row>
    <row r="30595" spans="11:59" x14ac:dyDescent="0.25">
      <c r="K30595" s="11"/>
      <c r="L30595" s="11"/>
      <c r="N30595" s="11"/>
      <c r="O30595" s="11"/>
      <c r="P30595" s="11"/>
      <c r="Q30595" s="11"/>
      <c r="R30595" s="11"/>
      <c r="S30595" s="11"/>
      <c r="T30595" s="11"/>
      <c r="U30595" s="11"/>
      <c r="V30595" s="11"/>
      <c r="W30595" s="11"/>
      <c r="X30595" s="11"/>
      <c r="Y30595" s="11"/>
      <c r="Z30595" s="11"/>
      <c r="BE30595"/>
      <c r="BF30595"/>
      <c r="BG30595"/>
    </row>
    <row r="30596" spans="11:59" x14ac:dyDescent="0.25">
      <c r="K30596" s="11"/>
      <c r="L30596" s="11"/>
      <c r="N30596" s="11"/>
      <c r="O30596" s="11"/>
      <c r="P30596" s="11"/>
      <c r="Q30596" s="11"/>
      <c r="R30596" s="11"/>
      <c r="S30596" s="11"/>
      <c r="T30596" s="11"/>
      <c r="U30596" s="11"/>
      <c r="V30596" s="11"/>
      <c r="W30596" s="11"/>
      <c r="X30596" s="11"/>
      <c r="Y30596" s="11"/>
      <c r="Z30596" s="11"/>
      <c r="BE30596"/>
      <c r="BF30596"/>
      <c r="BG30596"/>
    </row>
    <row r="30597" spans="11:59" x14ac:dyDescent="0.25">
      <c r="K30597" s="11"/>
      <c r="L30597" s="11"/>
      <c r="N30597" s="11"/>
      <c r="O30597" s="11"/>
      <c r="P30597" s="11"/>
      <c r="Q30597" s="11"/>
      <c r="R30597" s="11"/>
      <c r="S30597" s="11"/>
      <c r="T30597" s="11"/>
      <c r="U30597" s="11"/>
      <c r="V30597" s="11"/>
      <c r="W30597" s="11"/>
      <c r="X30597" s="11"/>
      <c r="Y30597" s="11"/>
      <c r="Z30597" s="11"/>
      <c r="BE30597"/>
      <c r="BF30597"/>
      <c r="BG30597"/>
    </row>
    <row r="30598" spans="11:59" x14ac:dyDescent="0.25">
      <c r="K30598" s="11"/>
      <c r="L30598" s="11"/>
      <c r="N30598" s="11"/>
      <c r="O30598" s="11"/>
      <c r="P30598" s="11"/>
      <c r="Q30598" s="11"/>
      <c r="R30598" s="11"/>
      <c r="S30598" s="11"/>
      <c r="T30598" s="11"/>
      <c r="U30598" s="11"/>
      <c r="V30598" s="11"/>
      <c r="W30598" s="11"/>
      <c r="X30598" s="11"/>
      <c r="Y30598" s="11"/>
      <c r="Z30598" s="11"/>
      <c r="BE30598"/>
      <c r="BF30598"/>
      <c r="BG30598"/>
    </row>
    <row r="30599" spans="11:59" x14ac:dyDescent="0.25">
      <c r="K30599" s="11"/>
      <c r="L30599" s="11"/>
      <c r="N30599" s="11"/>
      <c r="O30599" s="11"/>
      <c r="P30599" s="11"/>
      <c r="Q30599" s="11"/>
      <c r="R30599" s="11"/>
      <c r="S30599" s="11"/>
      <c r="T30599" s="11"/>
      <c r="U30599" s="11"/>
      <c r="V30599" s="11"/>
      <c r="W30599" s="11"/>
      <c r="X30599" s="11"/>
      <c r="Y30599" s="11"/>
      <c r="Z30599" s="11"/>
      <c r="BE30599"/>
      <c r="BF30599"/>
      <c r="BG30599"/>
    </row>
    <row r="30600" spans="11:59" x14ac:dyDescent="0.25">
      <c r="K30600" s="11"/>
      <c r="L30600" s="11"/>
      <c r="N30600" s="11"/>
      <c r="O30600" s="11"/>
      <c r="P30600" s="11"/>
      <c r="Q30600" s="11"/>
      <c r="R30600" s="11"/>
      <c r="S30600" s="11"/>
      <c r="T30600" s="11"/>
      <c r="U30600" s="11"/>
      <c r="V30600" s="11"/>
      <c r="W30600" s="11"/>
      <c r="X30600" s="11"/>
      <c r="Y30600" s="11"/>
      <c r="Z30600" s="11"/>
      <c r="BE30600"/>
      <c r="BF30600"/>
      <c r="BG30600"/>
    </row>
    <row r="30601" spans="11:59" x14ac:dyDescent="0.25">
      <c r="K30601" s="11"/>
      <c r="L30601" s="11"/>
      <c r="N30601" s="11"/>
      <c r="O30601" s="11"/>
      <c r="P30601" s="11"/>
      <c r="Q30601" s="11"/>
      <c r="R30601" s="11"/>
      <c r="S30601" s="11"/>
      <c r="T30601" s="11"/>
      <c r="U30601" s="11"/>
      <c r="V30601" s="11"/>
      <c r="W30601" s="11"/>
      <c r="X30601" s="11"/>
      <c r="Y30601" s="11"/>
      <c r="Z30601" s="11"/>
      <c r="BE30601"/>
      <c r="BF30601"/>
      <c r="BG30601"/>
    </row>
    <row r="30602" spans="11:59" x14ac:dyDescent="0.25">
      <c r="K30602" s="11"/>
      <c r="L30602" s="11"/>
      <c r="N30602" s="11"/>
      <c r="O30602" s="11"/>
      <c r="P30602" s="11"/>
      <c r="Q30602" s="11"/>
      <c r="R30602" s="11"/>
      <c r="S30602" s="11"/>
      <c r="T30602" s="11"/>
      <c r="U30602" s="11"/>
      <c r="V30602" s="11"/>
      <c r="W30602" s="11"/>
      <c r="X30602" s="11"/>
      <c r="Y30602" s="11"/>
      <c r="Z30602" s="11"/>
      <c r="BE30602"/>
      <c r="BF30602"/>
      <c r="BG30602"/>
    </row>
    <row r="30603" spans="11:59" x14ac:dyDescent="0.25">
      <c r="K30603" s="11"/>
      <c r="L30603" s="11"/>
      <c r="N30603" s="11"/>
      <c r="O30603" s="11"/>
      <c r="P30603" s="11"/>
      <c r="Q30603" s="11"/>
      <c r="R30603" s="11"/>
      <c r="S30603" s="11"/>
      <c r="T30603" s="11"/>
      <c r="U30603" s="11"/>
      <c r="V30603" s="11"/>
      <c r="W30603" s="11"/>
      <c r="X30603" s="11"/>
      <c r="Y30603" s="11"/>
      <c r="Z30603" s="11"/>
      <c r="BE30603"/>
      <c r="BF30603"/>
      <c r="BG30603"/>
    </row>
    <row r="30604" spans="11:59" x14ac:dyDescent="0.25">
      <c r="K30604" s="11"/>
      <c r="L30604" s="11"/>
      <c r="N30604" s="11"/>
      <c r="O30604" s="11"/>
      <c r="P30604" s="11"/>
      <c r="Q30604" s="11"/>
      <c r="R30604" s="11"/>
      <c r="S30604" s="11"/>
      <c r="T30604" s="11"/>
      <c r="U30604" s="11"/>
      <c r="V30604" s="11"/>
      <c r="W30604" s="11"/>
      <c r="X30604" s="11"/>
      <c r="Y30604" s="11"/>
      <c r="Z30604" s="11"/>
      <c r="BE30604"/>
      <c r="BF30604"/>
      <c r="BG30604"/>
    </row>
    <row r="30605" spans="11:59" x14ac:dyDescent="0.25">
      <c r="K30605" s="11"/>
      <c r="L30605" s="11"/>
      <c r="N30605" s="11"/>
      <c r="O30605" s="11"/>
      <c r="P30605" s="11"/>
      <c r="Q30605" s="11"/>
      <c r="R30605" s="11"/>
      <c r="S30605" s="11"/>
      <c r="T30605" s="11"/>
      <c r="U30605" s="11"/>
      <c r="V30605" s="11"/>
      <c r="W30605" s="11"/>
      <c r="X30605" s="11"/>
      <c r="Y30605" s="11"/>
      <c r="Z30605" s="11"/>
      <c r="BE30605"/>
      <c r="BF30605"/>
      <c r="BG30605"/>
    </row>
    <row r="30606" spans="11:59" x14ac:dyDescent="0.25">
      <c r="K30606" s="11"/>
      <c r="L30606" s="11"/>
      <c r="N30606" s="11"/>
      <c r="O30606" s="11"/>
      <c r="P30606" s="11"/>
      <c r="Q30606" s="11"/>
      <c r="R30606" s="11"/>
      <c r="S30606" s="11"/>
      <c r="T30606" s="11"/>
      <c r="U30606" s="11"/>
      <c r="V30606" s="11"/>
      <c r="W30606" s="11"/>
      <c r="X30606" s="11"/>
      <c r="Y30606" s="11"/>
      <c r="Z30606" s="11"/>
      <c r="BE30606"/>
      <c r="BF30606"/>
      <c r="BG30606"/>
    </row>
    <row r="30607" spans="11:59" x14ac:dyDescent="0.25">
      <c r="K30607" s="11"/>
      <c r="L30607" s="11"/>
      <c r="N30607" s="11"/>
      <c r="O30607" s="11"/>
      <c r="P30607" s="11"/>
      <c r="Q30607" s="11"/>
      <c r="R30607" s="11"/>
      <c r="S30607" s="11"/>
      <c r="T30607" s="11"/>
      <c r="U30607" s="11"/>
      <c r="V30607" s="11"/>
      <c r="W30607" s="11"/>
      <c r="X30607" s="11"/>
      <c r="Y30607" s="11"/>
      <c r="Z30607" s="11"/>
      <c r="BE30607"/>
      <c r="BF30607"/>
      <c r="BG30607"/>
    </row>
    <row r="30608" spans="11:59" x14ac:dyDescent="0.25">
      <c r="K30608" s="11"/>
      <c r="L30608" s="11"/>
      <c r="N30608" s="11"/>
      <c r="O30608" s="11"/>
      <c r="P30608" s="11"/>
      <c r="Q30608" s="11"/>
      <c r="R30608" s="11"/>
      <c r="S30608" s="11"/>
      <c r="T30608" s="11"/>
      <c r="U30608" s="11"/>
      <c r="V30608" s="11"/>
      <c r="W30608" s="11"/>
      <c r="X30608" s="11"/>
      <c r="Y30608" s="11"/>
      <c r="Z30608" s="11"/>
      <c r="BE30608"/>
      <c r="BF30608"/>
      <c r="BG30608"/>
    </row>
    <row r="30609" spans="11:59" x14ac:dyDescent="0.25">
      <c r="K30609" s="11"/>
      <c r="L30609" s="11"/>
      <c r="N30609" s="11"/>
      <c r="O30609" s="11"/>
      <c r="P30609" s="11"/>
      <c r="Q30609" s="11"/>
      <c r="R30609" s="11"/>
      <c r="S30609" s="11"/>
      <c r="T30609" s="11"/>
      <c r="U30609" s="11"/>
      <c r="V30609" s="11"/>
      <c r="W30609" s="11"/>
      <c r="X30609" s="11"/>
      <c r="Y30609" s="11"/>
      <c r="Z30609" s="11"/>
      <c r="BE30609"/>
      <c r="BF30609"/>
      <c r="BG30609"/>
    </row>
    <row r="30610" spans="11:59" x14ac:dyDescent="0.25">
      <c r="K30610" s="11"/>
      <c r="L30610" s="11"/>
      <c r="N30610" s="11"/>
      <c r="O30610" s="11"/>
      <c r="P30610" s="11"/>
      <c r="Q30610" s="11"/>
      <c r="R30610" s="11"/>
      <c r="S30610" s="11"/>
      <c r="T30610" s="11"/>
      <c r="U30610" s="11"/>
      <c r="V30610" s="11"/>
      <c r="W30610" s="11"/>
      <c r="X30610" s="11"/>
      <c r="Y30610" s="11"/>
      <c r="Z30610" s="11"/>
      <c r="BE30610"/>
      <c r="BF30610"/>
      <c r="BG30610"/>
    </row>
    <row r="30611" spans="11:59" x14ac:dyDescent="0.25">
      <c r="K30611" s="11"/>
      <c r="L30611" s="11"/>
      <c r="N30611" s="11"/>
      <c r="O30611" s="11"/>
      <c r="P30611" s="11"/>
      <c r="Q30611" s="11"/>
      <c r="R30611" s="11"/>
      <c r="S30611" s="11"/>
      <c r="T30611" s="11"/>
      <c r="U30611" s="11"/>
      <c r="V30611" s="11"/>
      <c r="W30611" s="11"/>
      <c r="X30611" s="11"/>
      <c r="Y30611" s="11"/>
      <c r="Z30611" s="11"/>
      <c r="BE30611"/>
      <c r="BF30611"/>
      <c r="BG30611"/>
    </row>
    <row r="30612" spans="11:59" x14ac:dyDescent="0.25">
      <c r="K30612" s="11"/>
      <c r="L30612" s="11"/>
      <c r="N30612" s="11"/>
      <c r="O30612" s="11"/>
      <c r="P30612" s="11"/>
      <c r="Q30612" s="11"/>
      <c r="R30612" s="11"/>
      <c r="S30612" s="11"/>
      <c r="T30612" s="11"/>
      <c r="U30612" s="11"/>
      <c r="V30612" s="11"/>
      <c r="W30612" s="11"/>
      <c r="X30612" s="11"/>
      <c r="Y30612" s="11"/>
      <c r="Z30612" s="11"/>
      <c r="BE30612"/>
      <c r="BF30612"/>
      <c r="BG30612"/>
    </row>
    <row r="30613" spans="11:59" x14ac:dyDescent="0.25">
      <c r="K30613" s="11"/>
      <c r="L30613" s="11"/>
      <c r="N30613" s="11"/>
      <c r="O30613" s="11"/>
      <c r="P30613" s="11"/>
      <c r="Q30613" s="11"/>
      <c r="R30613" s="11"/>
      <c r="S30613" s="11"/>
      <c r="T30613" s="11"/>
      <c r="U30613" s="11"/>
      <c r="V30613" s="11"/>
      <c r="W30613" s="11"/>
      <c r="X30613" s="11"/>
      <c r="Y30613" s="11"/>
      <c r="Z30613" s="11"/>
      <c r="BE30613"/>
      <c r="BF30613"/>
      <c r="BG30613"/>
    </row>
    <row r="30614" spans="11:59" x14ac:dyDescent="0.25">
      <c r="K30614" s="11"/>
      <c r="L30614" s="11"/>
      <c r="N30614" s="11"/>
      <c r="O30614" s="11"/>
      <c r="P30614" s="11"/>
      <c r="Q30614" s="11"/>
      <c r="R30614" s="11"/>
      <c r="S30614" s="11"/>
      <c r="T30614" s="11"/>
      <c r="U30614" s="11"/>
      <c r="V30614" s="11"/>
      <c r="W30614" s="11"/>
      <c r="X30614" s="11"/>
      <c r="Y30614" s="11"/>
      <c r="Z30614" s="11"/>
      <c r="BE30614"/>
      <c r="BF30614"/>
      <c r="BG30614"/>
    </row>
    <row r="30615" spans="11:59" x14ac:dyDescent="0.25">
      <c r="K30615" s="11"/>
      <c r="L30615" s="11"/>
      <c r="N30615" s="11"/>
      <c r="O30615" s="11"/>
      <c r="P30615" s="11"/>
      <c r="Q30615" s="11"/>
      <c r="R30615" s="11"/>
      <c r="S30615" s="11"/>
      <c r="T30615" s="11"/>
      <c r="U30615" s="11"/>
      <c r="V30615" s="11"/>
      <c r="W30615" s="11"/>
      <c r="X30615" s="11"/>
      <c r="Y30615" s="11"/>
      <c r="Z30615" s="11"/>
      <c r="BE30615"/>
      <c r="BF30615"/>
      <c r="BG30615"/>
    </row>
    <row r="30616" spans="11:59" x14ac:dyDescent="0.25">
      <c r="K30616" s="11"/>
      <c r="L30616" s="11"/>
      <c r="N30616" s="11"/>
      <c r="O30616" s="11"/>
      <c r="P30616" s="11"/>
      <c r="Q30616" s="11"/>
      <c r="R30616" s="11"/>
      <c r="S30616" s="11"/>
      <c r="T30616" s="11"/>
      <c r="U30616" s="11"/>
      <c r="V30616" s="11"/>
      <c r="W30616" s="11"/>
      <c r="X30616" s="11"/>
      <c r="Y30616" s="11"/>
      <c r="Z30616" s="11"/>
      <c r="BE30616"/>
      <c r="BF30616"/>
      <c r="BG30616"/>
    </row>
    <row r="30617" spans="11:59" x14ac:dyDescent="0.25">
      <c r="K30617" s="11"/>
      <c r="L30617" s="11"/>
      <c r="N30617" s="11"/>
      <c r="O30617" s="11"/>
      <c r="P30617" s="11"/>
      <c r="Q30617" s="11"/>
      <c r="R30617" s="11"/>
      <c r="S30617" s="11"/>
      <c r="T30617" s="11"/>
      <c r="U30617" s="11"/>
      <c r="V30617" s="11"/>
      <c r="W30617" s="11"/>
      <c r="X30617" s="11"/>
      <c r="Y30617" s="11"/>
      <c r="Z30617" s="11"/>
      <c r="BE30617"/>
      <c r="BF30617"/>
      <c r="BG30617"/>
    </row>
    <row r="30618" spans="11:59" x14ac:dyDescent="0.25">
      <c r="K30618" s="11"/>
      <c r="L30618" s="11"/>
      <c r="N30618" s="11"/>
      <c r="O30618" s="11"/>
      <c r="P30618" s="11"/>
      <c r="Q30618" s="11"/>
      <c r="R30618" s="11"/>
      <c r="S30618" s="11"/>
      <c r="T30618" s="11"/>
      <c r="U30618" s="11"/>
      <c r="V30618" s="11"/>
      <c r="W30618" s="11"/>
      <c r="X30618" s="11"/>
      <c r="Y30618" s="11"/>
      <c r="Z30618" s="11"/>
      <c r="BE30618"/>
      <c r="BF30618"/>
      <c r="BG30618"/>
    </row>
    <row r="30619" spans="11:59" x14ac:dyDescent="0.25">
      <c r="K30619" s="11"/>
      <c r="L30619" s="11"/>
      <c r="N30619" s="11"/>
      <c r="O30619" s="11"/>
      <c r="P30619" s="11"/>
      <c r="Q30619" s="11"/>
      <c r="R30619" s="11"/>
      <c r="S30619" s="11"/>
      <c r="T30619" s="11"/>
      <c r="U30619" s="11"/>
      <c r="V30619" s="11"/>
      <c r="W30619" s="11"/>
      <c r="X30619" s="11"/>
      <c r="Y30619" s="11"/>
      <c r="Z30619" s="11"/>
      <c r="BE30619"/>
      <c r="BF30619"/>
      <c r="BG30619"/>
    </row>
    <row r="30620" spans="11:59" x14ac:dyDescent="0.25">
      <c r="K30620" s="11"/>
      <c r="L30620" s="11"/>
      <c r="N30620" s="11"/>
      <c r="O30620" s="11"/>
      <c r="P30620" s="11"/>
      <c r="Q30620" s="11"/>
      <c r="R30620" s="11"/>
      <c r="S30620" s="11"/>
      <c r="T30620" s="11"/>
      <c r="U30620" s="11"/>
      <c r="V30620" s="11"/>
      <c r="W30620" s="11"/>
      <c r="X30620" s="11"/>
      <c r="Y30620" s="11"/>
      <c r="Z30620" s="11"/>
      <c r="BE30620"/>
      <c r="BF30620"/>
      <c r="BG30620"/>
    </row>
    <row r="30621" spans="11:59" x14ac:dyDescent="0.25">
      <c r="K30621" s="11"/>
      <c r="L30621" s="11"/>
      <c r="N30621" s="11"/>
      <c r="O30621" s="11"/>
      <c r="P30621" s="11"/>
      <c r="Q30621" s="11"/>
      <c r="R30621" s="11"/>
      <c r="S30621" s="11"/>
      <c r="T30621" s="11"/>
      <c r="U30621" s="11"/>
      <c r="V30621" s="11"/>
      <c r="W30621" s="11"/>
      <c r="X30621" s="11"/>
      <c r="Y30621" s="11"/>
      <c r="Z30621" s="11"/>
      <c r="BE30621"/>
      <c r="BF30621"/>
      <c r="BG30621"/>
    </row>
    <row r="30622" spans="11:59" x14ac:dyDescent="0.25">
      <c r="K30622" s="11"/>
      <c r="L30622" s="11"/>
      <c r="N30622" s="11"/>
      <c r="O30622" s="11"/>
      <c r="P30622" s="11"/>
      <c r="Q30622" s="11"/>
      <c r="R30622" s="11"/>
      <c r="S30622" s="11"/>
      <c r="T30622" s="11"/>
      <c r="U30622" s="11"/>
      <c r="V30622" s="11"/>
      <c r="W30622" s="11"/>
      <c r="X30622" s="11"/>
      <c r="Y30622" s="11"/>
      <c r="Z30622" s="11"/>
      <c r="BE30622"/>
      <c r="BF30622"/>
      <c r="BG30622"/>
    </row>
    <row r="30623" spans="11:59" x14ac:dyDescent="0.25">
      <c r="K30623" s="11"/>
      <c r="L30623" s="11"/>
      <c r="N30623" s="11"/>
      <c r="O30623" s="11"/>
      <c r="P30623" s="11"/>
      <c r="Q30623" s="11"/>
      <c r="R30623" s="11"/>
      <c r="S30623" s="11"/>
      <c r="T30623" s="11"/>
      <c r="U30623" s="11"/>
      <c r="V30623" s="11"/>
      <c r="W30623" s="11"/>
      <c r="X30623" s="11"/>
      <c r="Y30623" s="11"/>
      <c r="Z30623" s="11"/>
      <c r="BE30623"/>
      <c r="BF30623"/>
      <c r="BG30623"/>
    </row>
    <row r="30624" spans="11:59" x14ac:dyDescent="0.25">
      <c r="K30624" s="11"/>
      <c r="L30624" s="11"/>
      <c r="N30624" s="11"/>
      <c r="O30624" s="11"/>
      <c r="P30624" s="11"/>
      <c r="Q30624" s="11"/>
      <c r="R30624" s="11"/>
      <c r="S30624" s="11"/>
      <c r="T30624" s="11"/>
      <c r="U30624" s="11"/>
      <c r="V30624" s="11"/>
      <c r="W30624" s="11"/>
      <c r="X30624" s="11"/>
      <c r="Y30624" s="11"/>
      <c r="Z30624" s="11"/>
      <c r="BE30624"/>
      <c r="BF30624"/>
      <c r="BG30624"/>
    </row>
    <row r="30625" spans="11:59" x14ac:dyDescent="0.25">
      <c r="K30625" s="11"/>
      <c r="L30625" s="11"/>
      <c r="N30625" s="11"/>
      <c r="O30625" s="11"/>
      <c r="P30625" s="11"/>
      <c r="Q30625" s="11"/>
      <c r="R30625" s="11"/>
      <c r="S30625" s="11"/>
      <c r="T30625" s="11"/>
      <c r="U30625" s="11"/>
      <c r="V30625" s="11"/>
      <c r="W30625" s="11"/>
      <c r="X30625" s="11"/>
      <c r="Y30625" s="11"/>
      <c r="Z30625" s="11"/>
      <c r="BE30625"/>
      <c r="BF30625"/>
      <c r="BG30625"/>
    </row>
    <row r="30626" spans="11:59" x14ac:dyDescent="0.25">
      <c r="K30626" s="11"/>
      <c r="L30626" s="11"/>
      <c r="N30626" s="11"/>
      <c r="O30626" s="11"/>
      <c r="P30626" s="11"/>
      <c r="Q30626" s="11"/>
      <c r="R30626" s="11"/>
      <c r="S30626" s="11"/>
      <c r="T30626" s="11"/>
      <c r="U30626" s="11"/>
      <c r="V30626" s="11"/>
      <c r="W30626" s="11"/>
      <c r="X30626" s="11"/>
      <c r="Y30626" s="11"/>
      <c r="Z30626" s="11"/>
      <c r="BE30626"/>
      <c r="BF30626"/>
      <c r="BG30626"/>
    </row>
    <row r="30627" spans="11:59" x14ac:dyDescent="0.25">
      <c r="K30627" s="11"/>
      <c r="L30627" s="11"/>
      <c r="N30627" s="11"/>
      <c r="O30627" s="11"/>
      <c r="P30627" s="11"/>
      <c r="Q30627" s="11"/>
      <c r="R30627" s="11"/>
      <c r="S30627" s="11"/>
      <c r="T30627" s="11"/>
      <c r="U30627" s="11"/>
      <c r="V30627" s="11"/>
      <c r="W30627" s="11"/>
      <c r="X30627" s="11"/>
      <c r="Y30627" s="11"/>
      <c r="Z30627" s="11"/>
      <c r="BE30627"/>
      <c r="BF30627"/>
      <c r="BG30627"/>
    </row>
    <row r="30628" spans="11:59" x14ac:dyDescent="0.25">
      <c r="K30628" s="11"/>
      <c r="L30628" s="11"/>
      <c r="N30628" s="11"/>
      <c r="O30628" s="11"/>
      <c r="P30628" s="11"/>
      <c r="Q30628" s="11"/>
      <c r="R30628" s="11"/>
      <c r="S30628" s="11"/>
      <c r="T30628" s="11"/>
      <c r="U30628" s="11"/>
      <c r="V30628" s="11"/>
      <c r="W30628" s="11"/>
      <c r="X30628" s="11"/>
      <c r="Y30628" s="11"/>
      <c r="Z30628" s="11"/>
      <c r="BE30628"/>
      <c r="BF30628"/>
      <c r="BG30628"/>
    </row>
    <row r="30629" spans="11:59" x14ac:dyDescent="0.25">
      <c r="K30629" s="11"/>
      <c r="L30629" s="11"/>
      <c r="N30629" s="11"/>
      <c r="O30629" s="11"/>
      <c r="P30629" s="11"/>
      <c r="Q30629" s="11"/>
      <c r="R30629" s="11"/>
      <c r="S30629" s="11"/>
      <c r="T30629" s="11"/>
      <c r="U30629" s="11"/>
      <c r="V30629" s="11"/>
      <c r="W30629" s="11"/>
      <c r="X30629" s="11"/>
      <c r="Y30629" s="11"/>
      <c r="Z30629" s="11"/>
      <c r="BE30629"/>
      <c r="BF30629"/>
      <c r="BG30629"/>
    </row>
    <row r="30630" spans="11:59" x14ac:dyDescent="0.25">
      <c r="K30630" s="11"/>
      <c r="L30630" s="11"/>
      <c r="N30630" s="11"/>
      <c r="O30630" s="11"/>
      <c r="P30630" s="11"/>
      <c r="Q30630" s="11"/>
      <c r="R30630" s="11"/>
      <c r="S30630" s="11"/>
      <c r="T30630" s="11"/>
      <c r="U30630" s="11"/>
      <c r="V30630" s="11"/>
      <c r="W30630" s="11"/>
      <c r="X30630" s="11"/>
      <c r="Y30630" s="11"/>
      <c r="Z30630" s="11"/>
      <c r="BE30630"/>
      <c r="BF30630"/>
      <c r="BG30630"/>
    </row>
    <row r="30631" spans="11:59" x14ac:dyDescent="0.25">
      <c r="K30631" s="11"/>
      <c r="L30631" s="11"/>
      <c r="N30631" s="11"/>
      <c r="O30631" s="11"/>
      <c r="P30631" s="11"/>
      <c r="Q30631" s="11"/>
      <c r="R30631" s="11"/>
      <c r="S30631" s="11"/>
      <c r="T30631" s="11"/>
      <c r="U30631" s="11"/>
      <c r="V30631" s="11"/>
      <c r="W30631" s="11"/>
      <c r="X30631" s="11"/>
      <c r="Y30631" s="11"/>
      <c r="Z30631" s="11"/>
      <c r="BE30631"/>
      <c r="BF30631"/>
      <c r="BG30631"/>
    </row>
    <row r="30632" spans="11:59" x14ac:dyDescent="0.25">
      <c r="K30632" s="11"/>
      <c r="L30632" s="11"/>
      <c r="N30632" s="11"/>
      <c r="O30632" s="11"/>
      <c r="P30632" s="11"/>
      <c r="Q30632" s="11"/>
      <c r="R30632" s="11"/>
      <c r="S30632" s="11"/>
      <c r="T30632" s="11"/>
      <c r="U30632" s="11"/>
      <c r="V30632" s="11"/>
      <c r="W30632" s="11"/>
      <c r="X30632" s="11"/>
      <c r="Y30632" s="11"/>
      <c r="Z30632" s="11"/>
      <c r="BE30632"/>
      <c r="BF30632"/>
      <c r="BG30632"/>
    </row>
    <row r="30633" spans="11:59" x14ac:dyDescent="0.25">
      <c r="K30633" s="11"/>
      <c r="L30633" s="11"/>
      <c r="N30633" s="11"/>
      <c r="O30633" s="11"/>
      <c r="P30633" s="11"/>
      <c r="Q30633" s="11"/>
      <c r="R30633" s="11"/>
      <c r="S30633" s="11"/>
      <c r="T30633" s="11"/>
      <c r="U30633" s="11"/>
      <c r="V30633" s="11"/>
      <c r="W30633" s="11"/>
      <c r="X30633" s="11"/>
      <c r="Y30633" s="11"/>
      <c r="Z30633" s="11"/>
      <c r="BE30633"/>
      <c r="BF30633"/>
      <c r="BG30633"/>
    </row>
    <row r="30634" spans="11:59" x14ac:dyDescent="0.25">
      <c r="K30634" s="11"/>
      <c r="L30634" s="11"/>
      <c r="N30634" s="11"/>
      <c r="O30634" s="11"/>
      <c r="P30634" s="11"/>
      <c r="Q30634" s="11"/>
      <c r="R30634" s="11"/>
      <c r="S30634" s="11"/>
      <c r="T30634" s="11"/>
      <c r="U30634" s="11"/>
      <c r="V30634" s="11"/>
      <c r="W30634" s="11"/>
      <c r="X30634" s="11"/>
      <c r="Y30634" s="11"/>
      <c r="Z30634" s="11"/>
      <c r="BE30634"/>
      <c r="BF30634"/>
      <c r="BG30634"/>
    </row>
    <row r="30635" spans="11:59" x14ac:dyDescent="0.25">
      <c r="K30635" s="11"/>
      <c r="L30635" s="11"/>
      <c r="N30635" s="11"/>
      <c r="O30635" s="11"/>
      <c r="P30635" s="11"/>
      <c r="Q30635" s="11"/>
      <c r="R30635" s="11"/>
      <c r="S30635" s="11"/>
      <c r="T30635" s="11"/>
      <c r="U30635" s="11"/>
      <c r="V30635" s="11"/>
      <c r="W30635" s="11"/>
      <c r="X30635" s="11"/>
      <c r="Y30635" s="11"/>
      <c r="Z30635" s="11"/>
      <c r="BE30635"/>
      <c r="BF30635"/>
      <c r="BG30635"/>
    </row>
    <row r="30636" spans="11:59" x14ac:dyDescent="0.25">
      <c r="K30636" s="11"/>
      <c r="L30636" s="11"/>
      <c r="N30636" s="11"/>
      <c r="O30636" s="11"/>
      <c r="P30636" s="11"/>
      <c r="Q30636" s="11"/>
      <c r="R30636" s="11"/>
      <c r="S30636" s="11"/>
      <c r="T30636" s="11"/>
      <c r="U30636" s="11"/>
      <c r="V30636" s="11"/>
      <c r="W30636" s="11"/>
      <c r="X30636" s="11"/>
      <c r="Y30636" s="11"/>
      <c r="Z30636" s="11"/>
      <c r="BE30636"/>
      <c r="BF30636"/>
      <c r="BG30636"/>
    </row>
    <row r="30637" spans="11:59" x14ac:dyDescent="0.25">
      <c r="K30637" s="11"/>
      <c r="L30637" s="11"/>
      <c r="N30637" s="11"/>
      <c r="O30637" s="11"/>
      <c r="P30637" s="11"/>
      <c r="Q30637" s="11"/>
      <c r="R30637" s="11"/>
      <c r="S30637" s="11"/>
      <c r="T30637" s="11"/>
      <c r="U30637" s="11"/>
      <c r="V30637" s="11"/>
      <c r="W30637" s="11"/>
      <c r="X30637" s="11"/>
      <c r="Y30637" s="11"/>
      <c r="Z30637" s="11"/>
      <c r="BE30637"/>
      <c r="BF30637"/>
      <c r="BG30637"/>
    </row>
    <row r="30638" spans="11:59" x14ac:dyDescent="0.25">
      <c r="K30638" s="11"/>
      <c r="L30638" s="11"/>
      <c r="N30638" s="11"/>
      <c r="O30638" s="11"/>
      <c r="P30638" s="11"/>
      <c r="Q30638" s="11"/>
      <c r="R30638" s="11"/>
      <c r="S30638" s="11"/>
      <c r="T30638" s="11"/>
      <c r="U30638" s="11"/>
      <c r="V30638" s="11"/>
      <c r="W30638" s="11"/>
      <c r="X30638" s="11"/>
      <c r="Y30638" s="11"/>
      <c r="Z30638" s="11"/>
      <c r="BE30638"/>
      <c r="BF30638"/>
      <c r="BG30638"/>
    </row>
    <row r="30639" spans="11:59" x14ac:dyDescent="0.25">
      <c r="K30639" s="11"/>
      <c r="L30639" s="11"/>
      <c r="N30639" s="11"/>
      <c r="O30639" s="11"/>
      <c r="P30639" s="11"/>
      <c r="Q30639" s="11"/>
      <c r="R30639" s="11"/>
      <c r="S30639" s="11"/>
      <c r="T30639" s="11"/>
      <c r="U30639" s="11"/>
      <c r="V30639" s="11"/>
      <c r="W30639" s="11"/>
      <c r="X30639" s="11"/>
      <c r="Y30639" s="11"/>
      <c r="Z30639" s="11"/>
      <c r="BE30639"/>
      <c r="BF30639"/>
      <c r="BG30639"/>
    </row>
    <row r="30640" spans="11:59" x14ac:dyDescent="0.25">
      <c r="K30640" s="11"/>
      <c r="L30640" s="11"/>
      <c r="N30640" s="11"/>
      <c r="O30640" s="11"/>
      <c r="P30640" s="11"/>
      <c r="Q30640" s="11"/>
      <c r="R30640" s="11"/>
      <c r="S30640" s="11"/>
      <c r="T30640" s="11"/>
      <c r="U30640" s="11"/>
      <c r="V30640" s="11"/>
      <c r="W30640" s="11"/>
      <c r="X30640" s="11"/>
      <c r="Y30640" s="11"/>
      <c r="Z30640" s="11"/>
      <c r="BE30640"/>
      <c r="BF30640"/>
      <c r="BG30640"/>
    </row>
    <row r="30641" spans="11:59" x14ac:dyDescent="0.25">
      <c r="K30641" s="11"/>
      <c r="L30641" s="11"/>
      <c r="N30641" s="11"/>
      <c r="O30641" s="11"/>
      <c r="P30641" s="11"/>
      <c r="Q30641" s="11"/>
      <c r="R30641" s="11"/>
      <c r="S30641" s="11"/>
      <c r="T30641" s="11"/>
      <c r="U30641" s="11"/>
      <c r="V30641" s="11"/>
      <c r="W30641" s="11"/>
      <c r="X30641" s="11"/>
      <c r="Y30641" s="11"/>
      <c r="Z30641" s="11"/>
      <c r="BE30641"/>
      <c r="BF30641"/>
      <c r="BG30641"/>
    </row>
    <row r="30642" spans="11:59" x14ac:dyDescent="0.25">
      <c r="K30642" s="11"/>
      <c r="L30642" s="11"/>
      <c r="N30642" s="11"/>
      <c r="O30642" s="11"/>
      <c r="P30642" s="11"/>
      <c r="Q30642" s="11"/>
      <c r="R30642" s="11"/>
      <c r="S30642" s="11"/>
      <c r="T30642" s="11"/>
      <c r="U30642" s="11"/>
      <c r="V30642" s="11"/>
      <c r="W30642" s="11"/>
      <c r="X30642" s="11"/>
      <c r="Y30642" s="11"/>
      <c r="Z30642" s="11"/>
      <c r="BE30642"/>
      <c r="BF30642"/>
      <c r="BG30642"/>
    </row>
    <row r="30643" spans="11:59" x14ac:dyDescent="0.25">
      <c r="K30643" s="11"/>
      <c r="L30643" s="11"/>
      <c r="N30643" s="11"/>
      <c r="O30643" s="11"/>
      <c r="P30643" s="11"/>
      <c r="Q30643" s="11"/>
      <c r="R30643" s="11"/>
      <c r="S30643" s="11"/>
      <c r="T30643" s="11"/>
      <c r="U30643" s="11"/>
      <c r="V30643" s="11"/>
      <c r="W30643" s="11"/>
      <c r="X30643" s="11"/>
      <c r="Y30643" s="11"/>
      <c r="Z30643" s="11"/>
      <c r="BE30643"/>
      <c r="BF30643"/>
      <c r="BG30643"/>
    </row>
    <row r="30644" spans="11:59" x14ac:dyDescent="0.25">
      <c r="K30644" s="11"/>
      <c r="L30644" s="11"/>
      <c r="N30644" s="11"/>
      <c r="O30644" s="11"/>
      <c r="P30644" s="11"/>
      <c r="Q30644" s="11"/>
      <c r="R30644" s="11"/>
      <c r="S30644" s="11"/>
      <c r="T30644" s="11"/>
      <c r="U30644" s="11"/>
      <c r="V30644" s="11"/>
      <c r="W30644" s="11"/>
      <c r="X30644" s="11"/>
      <c r="Y30644" s="11"/>
      <c r="Z30644" s="11"/>
      <c r="BE30644"/>
      <c r="BF30644"/>
      <c r="BG30644"/>
    </row>
    <row r="30645" spans="11:59" x14ac:dyDescent="0.25">
      <c r="K30645" s="11"/>
      <c r="L30645" s="11"/>
      <c r="N30645" s="11"/>
      <c r="O30645" s="11"/>
      <c r="P30645" s="11"/>
      <c r="Q30645" s="11"/>
      <c r="R30645" s="11"/>
      <c r="S30645" s="11"/>
      <c r="T30645" s="11"/>
      <c r="U30645" s="11"/>
      <c r="V30645" s="11"/>
      <c r="W30645" s="11"/>
      <c r="X30645" s="11"/>
      <c r="Y30645" s="11"/>
      <c r="Z30645" s="11"/>
      <c r="BE30645"/>
      <c r="BF30645"/>
      <c r="BG30645"/>
    </row>
    <row r="30646" spans="11:59" x14ac:dyDescent="0.25">
      <c r="K30646" s="11"/>
      <c r="L30646" s="11"/>
      <c r="N30646" s="11"/>
      <c r="O30646" s="11"/>
      <c r="P30646" s="11"/>
      <c r="Q30646" s="11"/>
      <c r="R30646" s="11"/>
      <c r="S30646" s="11"/>
      <c r="T30646" s="11"/>
      <c r="U30646" s="11"/>
      <c r="V30646" s="11"/>
      <c r="W30646" s="11"/>
      <c r="X30646" s="11"/>
      <c r="Y30646" s="11"/>
      <c r="Z30646" s="11"/>
      <c r="BE30646"/>
      <c r="BF30646"/>
      <c r="BG30646"/>
    </row>
    <row r="30647" spans="11:59" x14ac:dyDescent="0.25">
      <c r="K30647" s="11"/>
      <c r="L30647" s="11"/>
      <c r="N30647" s="11"/>
      <c r="O30647" s="11"/>
      <c r="P30647" s="11"/>
      <c r="Q30647" s="11"/>
      <c r="R30647" s="11"/>
      <c r="S30647" s="11"/>
      <c r="T30647" s="11"/>
      <c r="U30647" s="11"/>
      <c r="V30647" s="11"/>
      <c r="W30647" s="11"/>
      <c r="X30647" s="11"/>
      <c r="Y30647" s="11"/>
      <c r="Z30647" s="11"/>
      <c r="BE30647"/>
      <c r="BF30647"/>
      <c r="BG30647"/>
    </row>
    <row r="30648" spans="11:59" x14ac:dyDescent="0.25">
      <c r="K30648" s="11"/>
      <c r="L30648" s="11"/>
      <c r="N30648" s="11"/>
      <c r="O30648" s="11"/>
      <c r="P30648" s="11"/>
      <c r="Q30648" s="11"/>
      <c r="R30648" s="11"/>
      <c r="S30648" s="11"/>
      <c r="T30648" s="11"/>
      <c r="U30648" s="11"/>
      <c r="V30648" s="11"/>
      <c r="W30648" s="11"/>
      <c r="X30648" s="11"/>
      <c r="Y30648" s="11"/>
      <c r="Z30648" s="11"/>
      <c r="BE30648"/>
      <c r="BF30648"/>
      <c r="BG30648"/>
    </row>
    <row r="30649" spans="11:59" x14ac:dyDescent="0.25">
      <c r="K30649" s="11"/>
      <c r="L30649" s="11"/>
      <c r="N30649" s="11"/>
      <c r="O30649" s="11"/>
      <c r="P30649" s="11"/>
      <c r="Q30649" s="11"/>
      <c r="R30649" s="11"/>
      <c r="S30649" s="11"/>
      <c r="T30649" s="11"/>
      <c r="U30649" s="11"/>
      <c r="V30649" s="11"/>
      <c r="W30649" s="11"/>
      <c r="X30649" s="11"/>
      <c r="Y30649" s="11"/>
      <c r="Z30649" s="11"/>
      <c r="BE30649"/>
      <c r="BF30649"/>
      <c r="BG30649"/>
    </row>
    <row r="30650" spans="11:59" x14ac:dyDescent="0.25">
      <c r="K30650" s="11"/>
      <c r="L30650" s="11"/>
      <c r="N30650" s="11"/>
      <c r="O30650" s="11"/>
      <c r="P30650" s="11"/>
      <c r="Q30650" s="11"/>
      <c r="R30650" s="11"/>
      <c r="S30650" s="11"/>
      <c r="T30650" s="11"/>
      <c r="U30650" s="11"/>
      <c r="V30650" s="11"/>
      <c r="W30650" s="11"/>
      <c r="X30650" s="11"/>
      <c r="Y30650" s="11"/>
      <c r="Z30650" s="11"/>
      <c r="BE30650"/>
      <c r="BF30650"/>
      <c r="BG30650"/>
    </row>
    <row r="30651" spans="11:59" x14ac:dyDescent="0.25">
      <c r="K30651" s="11"/>
      <c r="L30651" s="11"/>
      <c r="N30651" s="11"/>
      <c r="O30651" s="11"/>
      <c r="P30651" s="11"/>
      <c r="Q30651" s="11"/>
      <c r="R30651" s="11"/>
      <c r="S30651" s="11"/>
      <c r="T30651" s="11"/>
      <c r="U30651" s="11"/>
      <c r="V30651" s="11"/>
      <c r="W30651" s="11"/>
      <c r="X30651" s="11"/>
      <c r="Y30651" s="11"/>
      <c r="Z30651" s="11"/>
      <c r="BE30651"/>
      <c r="BF30651"/>
      <c r="BG30651"/>
    </row>
    <row r="30652" spans="11:59" x14ac:dyDescent="0.25">
      <c r="K30652" s="11"/>
      <c r="L30652" s="11"/>
      <c r="N30652" s="11"/>
      <c r="O30652" s="11"/>
      <c r="P30652" s="11"/>
      <c r="Q30652" s="11"/>
      <c r="R30652" s="11"/>
      <c r="S30652" s="11"/>
      <c r="T30652" s="11"/>
      <c r="U30652" s="11"/>
      <c r="V30652" s="11"/>
      <c r="W30652" s="11"/>
      <c r="X30652" s="11"/>
      <c r="Y30652" s="11"/>
      <c r="Z30652" s="11"/>
      <c r="BE30652"/>
      <c r="BF30652"/>
      <c r="BG30652"/>
    </row>
    <row r="30653" spans="11:59" x14ac:dyDescent="0.25">
      <c r="K30653" s="11"/>
      <c r="L30653" s="11"/>
      <c r="N30653" s="11"/>
      <c r="O30653" s="11"/>
      <c r="P30653" s="11"/>
      <c r="Q30653" s="11"/>
      <c r="R30653" s="11"/>
      <c r="S30653" s="11"/>
      <c r="T30653" s="11"/>
      <c r="U30653" s="11"/>
      <c r="V30653" s="11"/>
      <c r="W30653" s="11"/>
      <c r="X30653" s="11"/>
      <c r="Y30653" s="11"/>
      <c r="Z30653" s="11"/>
      <c r="BE30653"/>
      <c r="BF30653"/>
      <c r="BG30653"/>
    </row>
    <row r="30654" spans="11:59" x14ac:dyDescent="0.25">
      <c r="K30654" s="11"/>
      <c r="L30654" s="11"/>
      <c r="N30654" s="11"/>
      <c r="O30654" s="11"/>
      <c r="P30654" s="11"/>
      <c r="Q30654" s="11"/>
      <c r="R30654" s="11"/>
      <c r="S30654" s="11"/>
      <c r="T30654" s="11"/>
      <c r="U30654" s="11"/>
      <c r="V30654" s="11"/>
      <c r="W30654" s="11"/>
      <c r="X30654" s="11"/>
      <c r="Y30654" s="11"/>
      <c r="Z30654" s="11"/>
      <c r="BE30654"/>
      <c r="BF30654"/>
      <c r="BG30654"/>
    </row>
    <row r="30655" spans="11:59" x14ac:dyDescent="0.25">
      <c r="K30655" s="11"/>
      <c r="L30655" s="11"/>
      <c r="N30655" s="11"/>
      <c r="O30655" s="11"/>
      <c r="P30655" s="11"/>
      <c r="Q30655" s="11"/>
      <c r="R30655" s="11"/>
      <c r="S30655" s="11"/>
      <c r="T30655" s="11"/>
      <c r="U30655" s="11"/>
      <c r="V30655" s="11"/>
      <c r="W30655" s="11"/>
      <c r="X30655" s="11"/>
      <c r="Y30655" s="11"/>
      <c r="Z30655" s="11"/>
      <c r="BE30655"/>
      <c r="BF30655"/>
      <c r="BG30655"/>
    </row>
    <row r="30656" spans="11:59" x14ac:dyDescent="0.25">
      <c r="K30656" s="11"/>
      <c r="L30656" s="11"/>
      <c r="N30656" s="11"/>
      <c r="O30656" s="11"/>
      <c r="P30656" s="11"/>
      <c r="Q30656" s="11"/>
      <c r="R30656" s="11"/>
      <c r="S30656" s="11"/>
      <c r="T30656" s="11"/>
      <c r="U30656" s="11"/>
      <c r="V30656" s="11"/>
      <c r="W30656" s="11"/>
      <c r="X30656" s="11"/>
      <c r="Y30656" s="11"/>
      <c r="Z30656" s="11"/>
      <c r="BE30656"/>
      <c r="BF30656"/>
      <c r="BG30656"/>
    </row>
    <row r="30657" spans="11:59" x14ac:dyDescent="0.25">
      <c r="K30657" s="11"/>
      <c r="L30657" s="11"/>
      <c r="N30657" s="11"/>
      <c r="O30657" s="11"/>
      <c r="P30657" s="11"/>
      <c r="Q30657" s="11"/>
      <c r="R30657" s="11"/>
      <c r="S30657" s="11"/>
      <c r="T30657" s="11"/>
      <c r="U30657" s="11"/>
      <c r="V30657" s="11"/>
      <c r="W30657" s="11"/>
      <c r="X30657" s="11"/>
      <c r="Y30657" s="11"/>
      <c r="Z30657" s="11"/>
      <c r="BE30657"/>
      <c r="BF30657"/>
      <c r="BG30657"/>
    </row>
    <row r="30658" spans="11:59" x14ac:dyDescent="0.25">
      <c r="K30658" s="11"/>
      <c r="L30658" s="11"/>
      <c r="N30658" s="11"/>
      <c r="O30658" s="11"/>
      <c r="P30658" s="11"/>
      <c r="Q30658" s="11"/>
      <c r="R30658" s="11"/>
      <c r="S30658" s="11"/>
      <c r="T30658" s="11"/>
      <c r="U30658" s="11"/>
      <c r="V30658" s="11"/>
      <c r="W30658" s="11"/>
      <c r="X30658" s="11"/>
      <c r="Y30658" s="11"/>
      <c r="Z30658" s="11"/>
      <c r="BE30658"/>
      <c r="BF30658"/>
      <c r="BG30658"/>
    </row>
    <row r="30659" spans="11:59" x14ac:dyDescent="0.25">
      <c r="K30659" s="11"/>
      <c r="L30659" s="11"/>
      <c r="N30659" s="11"/>
      <c r="O30659" s="11"/>
      <c r="P30659" s="11"/>
      <c r="Q30659" s="11"/>
      <c r="R30659" s="11"/>
      <c r="S30659" s="11"/>
      <c r="T30659" s="11"/>
      <c r="U30659" s="11"/>
      <c r="V30659" s="11"/>
      <c r="W30659" s="11"/>
      <c r="X30659" s="11"/>
      <c r="Y30659" s="11"/>
      <c r="Z30659" s="11"/>
      <c r="BE30659"/>
      <c r="BF30659"/>
      <c r="BG30659"/>
    </row>
    <row r="30660" spans="11:59" x14ac:dyDescent="0.25">
      <c r="K30660" s="11"/>
      <c r="L30660" s="11"/>
      <c r="N30660" s="11"/>
      <c r="O30660" s="11"/>
      <c r="P30660" s="11"/>
      <c r="Q30660" s="11"/>
      <c r="R30660" s="11"/>
      <c r="S30660" s="11"/>
      <c r="T30660" s="11"/>
      <c r="U30660" s="11"/>
      <c r="V30660" s="11"/>
      <c r="W30660" s="11"/>
      <c r="X30660" s="11"/>
      <c r="Y30660" s="11"/>
      <c r="Z30660" s="11"/>
      <c r="BE30660"/>
      <c r="BF30660"/>
      <c r="BG30660"/>
    </row>
    <row r="30661" spans="11:59" x14ac:dyDescent="0.25">
      <c r="K30661" s="11"/>
      <c r="L30661" s="11"/>
      <c r="N30661" s="11"/>
      <c r="O30661" s="11"/>
      <c r="P30661" s="11"/>
      <c r="Q30661" s="11"/>
      <c r="R30661" s="11"/>
      <c r="S30661" s="11"/>
      <c r="T30661" s="11"/>
      <c r="U30661" s="11"/>
      <c r="V30661" s="11"/>
      <c r="W30661" s="11"/>
      <c r="X30661" s="11"/>
      <c r="Y30661" s="11"/>
      <c r="Z30661" s="11"/>
      <c r="BE30661"/>
      <c r="BF30661"/>
      <c r="BG30661"/>
    </row>
    <row r="30662" spans="11:59" x14ac:dyDescent="0.25">
      <c r="K30662" s="11"/>
      <c r="L30662" s="11"/>
      <c r="N30662" s="11"/>
      <c r="O30662" s="11"/>
      <c r="P30662" s="11"/>
      <c r="Q30662" s="11"/>
      <c r="R30662" s="11"/>
      <c r="S30662" s="11"/>
      <c r="T30662" s="11"/>
      <c r="U30662" s="11"/>
      <c r="V30662" s="11"/>
      <c r="W30662" s="11"/>
      <c r="X30662" s="11"/>
      <c r="Y30662" s="11"/>
      <c r="Z30662" s="11"/>
      <c r="BE30662"/>
      <c r="BF30662"/>
      <c r="BG30662"/>
    </row>
    <row r="30663" spans="11:59" x14ac:dyDescent="0.25">
      <c r="K30663" s="11"/>
      <c r="L30663" s="11"/>
      <c r="N30663" s="11"/>
      <c r="O30663" s="11"/>
      <c r="P30663" s="11"/>
      <c r="Q30663" s="11"/>
      <c r="R30663" s="11"/>
      <c r="S30663" s="11"/>
      <c r="T30663" s="11"/>
      <c r="U30663" s="11"/>
      <c r="V30663" s="11"/>
      <c r="W30663" s="11"/>
      <c r="X30663" s="11"/>
      <c r="Y30663" s="11"/>
      <c r="Z30663" s="11"/>
      <c r="BE30663"/>
      <c r="BF30663"/>
      <c r="BG30663"/>
    </row>
    <row r="30664" spans="11:59" x14ac:dyDescent="0.25">
      <c r="K30664" s="11"/>
      <c r="L30664" s="11"/>
      <c r="N30664" s="11"/>
      <c r="O30664" s="11"/>
      <c r="P30664" s="11"/>
      <c r="Q30664" s="11"/>
      <c r="R30664" s="11"/>
      <c r="S30664" s="11"/>
      <c r="T30664" s="11"/>
      <c r="U30664" s="11"/>
      <c r="V30664" s="11"/>
      <c r="W30664" s="11"/>
      <c r="X30664" s="11"/>
      <c r="Y30664" s="11"/>
      <c r="Z30664" s="11"/>
      <c r="BE30664"/>
      <c r="BF30664"/>
      <c r="BG30664"/>
    </row>
    <row r="30665" spans="11:59" x14ac:dyDescent="0.25">
      <c r="K30665" s="11"/>
      <c r="L30665" s="11"/>
      <c r="N30665" s="11"/>
      <c r="O30665" s="11"/>
      <c r="P30665" s="11"/>
      <c r="Q30665" s="11"/>
      <c r="R30665" s="11"/>
      <c r="S30665" s="11"/>
      <c r="T30665" s="11"/>
      <c r="U30665" s="11"/>
      <c r="V30665" s="11"/>
      <c r="W30665" s="11"/>
      <c r="X30665" s="11"/>
      <c r="Y30665" s="11"/>
      <c r="Z30665" s="11"/>
      <c r="BE30665"/>
      <c r="BF30665"/>
      <c r="BG30665"/>
    </row>
    <row r="30666" spans="11:59" x14ac:dyDescent="0.25">
      <c r="K30666" s="11"/>
      <c r="L30666" s="11"/>
      <c r="N30666" s="11"/>
      <c r="O30666" s="11"/>
      <c r="P30666" s="11"/>
      <c r="Q30666" s="11"/>
      <c r="R30666" s="11"/>
      <c r="S30666" s="11"/>
      <c r="T30666" s="11"/>
      <c r="U30666" s="11"/>
      <c r="V30666" s="11"/>
      <c r="W30666" s="11"/>
      <c r="X30666" s="11"/>
      <c r="Y30666" s="11"/>
      <c r="Z30666" s="11"/>
      <c r="BE30666"/>
      <c r="BF30666"/>
      <c r="BG30666"/>
    </row>
    <row r="30667" spans="11:59" x14ac:dyDescent="0.25">
      <c r="K30667" s="11"/>
      <c r="L30667" s="11"/>
      <c r="N30667" s="11"/>
      <c r="O30667" s="11"/>
      <c r="P30667" s="11"/>
      <c r="Q30667" s="11"/>
      <c r="R30667" s="11"/>
      <c r="S30667" s="11"/>
      <c r="T30667" s="11"/>
      <c r="U30667" s="11"/>
      <c r="V30667" s="11"/>
      <c r="W30667" s="11"/>
      <c r="X30667" s="11"/>
      <c r="Y30667" s="11"/>
      <c r="Z30667" s="11"/>
      <c r="BE30667"/>
      <c r="BF30667"/>
      <c r="BG30667"/>
    </row>
    <row r="30668" spans="11:59" x14ac:dyDescent="0.25">
      <c r="K30668" s="11"/>
      <c r="L30668" s="11"/>
      <c r="N30668" s="11"/>
      <c r="O30668" s="11"/>
      <c r="P30668" s="11"/>
      <c r="Q30668" s="11"/>
      <c r="R30668" s="11"/>
      <c r="S30668" s="11"/>
      <c r="T30668" s="11"/>
      <c r="U30668" s="11"/>
      <c r="V30668" s="11"/>
      <c r="W30668" s="11"/>
      <c r="X30668" s="11"/>
      <c r="Y30668" s="11"/>
      <c r="Z30668" s="11"/>
      <c r="BE30668"/>
      <c r="BF30668"/>
      <c r="BG30668"/>
    </row>
    <row r="30669" spans="11:59" x14ac:dyDescent="0.25">
      <c r="K30669" s="11"/>
      <c r="L30669" s="11"/>
      <c r="N30669" s="11"/>
      <c r="O30669" s="11"/>
      <c r="P30669" s="11"/>
      <c r="Q30669" s="11"/>
      <c r="R30669" s="11"/>
      <c r="S30669" s="11"/>
      <c r="T30669" s="11"/>
      <c r="U30669" s="11"/>
      <c r="V30669" s="11"/>
      <c r="W30669" s="11"/>
      <c r="X30669" s="11"/>
      <c r="Y30669" s="11"/>
      <c r="Z30669" s="11"/>
      <c r="BE30669"/>
      <c r="BF30669"/>
      <c r="BG30669"/>
    </row>
    <row r="30670" spans="11:59" x14ac:dyDescent="0.25">
      <c r="K30670" s="11"/>
      <c r="L30670" s="11"/>
      <c r="N30670" s="11"/>
      <c r="O30670" s="11"/>
      <c r="P30670" s="11"/>
      <c r="Q30670" s="11"/>
      <c r="R30670" s="11"/>
      <c r="S30670" s="11"/>
      <c r="T30670" s="11"/>
      <c r="U30670" s="11"/>
      <c r="V30670" s="11"/>
      <c r="W30670" s="11"/>
      <c r="X30670" s="11"/>
      <c r="Y30670" s="11"/>
      <c r="Z30670" s="11"/>
      <c r="BE30670"/>
      <c r="BF30670"/>
      <c r="BG30670"/>
    </row>
    <row r="30671" spans="11:59" x14ac:dyDescent="0.25">
      <c r="K30671" s="11"/>
      <c r="L30671" s="11"/>
      <c r="N30671" s="11"/>
      <c r="O30671" s="11"/>
      <c r="P30671" s="11"/>
      <c r="Q30671" s="11"/>
      <c r="R30671" s="11"/>
      <c r="S30671" s="11"/>
      <c r="T30671" s="11"/>
      <c r="U30671" s="11"/>
      <c r="V30671" s="11"/>
      <c r="W30671" s="11"/>
      <c r="X30671" s="11"/>
      <c r="Y30671" s="11"/>
      <c r="Z30671" s="11"/>
      <c r="BE30671"/>
      <c r="BF30671"/>
      <c r="BG30671"/>
    </row>
    <row r="30672" spans="11:59" x14ac:dyDescent="0.25">
      <c r="K30672" s="11"/>
      <c r="L30672" s="11"/>
      <c r="N30672" s="11"/>
      <c r="O30672" s="11"/>
      <c r="P30672" s="11"/>
      <c r="Q30672" s="11"/>
      <c r="R30672" s="11"/>
      <c r="S30672" s="11"/>
      <c r="T30672" s="11"/>
      <c r="U30672" s="11"/>
      <c r="V30672" s="11"/>
      <c r="W30672" s="11"/>
      <c r="X30672" s="11"/>
      <c r="Y30672" s="11"/>
      <c r="Z30672" s="11"/>
      <c r="BE30672"/>
      <c r="BF30672"/>
      <c r="BG30672"/>
    </row>
    <row r="30673" spans="11:59" x14ac:dyDescent="0.25">
      <c r="K30673" s="11"/>
      <c r="L30673" s="11"/>
      <c r="N30673" s="11"/>
      <c r="O30673" s="11"/>
      <c r="P30673" s="11"/>
      <c r="Q30673" s="11"/>
      <c r="R30673" s="11"/>
      <c r="S30673" s="11"/>
      <c r="T30673" s="11"/>
      <c r="U30673" s="11"/>
      <c r="V30673" s="11"/>
      <c r="W30673" s="11"/>
      <c r="X30673" s="11"/>
      <c r="Y30673" s="11"/>
      <c r="Z30673" s="11"/>
      <c r="BE30673"/>
      <c r="BF30673"/>
      <c r="BG30673"/>
    </row>
    <row r="30674" spans="11:59" x14ac:dyDescent="0.25">
      <c r="K30674" s="11"/>
      <c r="L30674" s="11"/>
      <c r="N30674" s="11"/>
      <c r="O30674" s="11"/>
      <c r="P30674" s="11"/>
      <c r="Q30674" s="11"/>
      <c r="R30674" s="11"/>
      <c r="S30674" s="11"/>
      <c r="T30674" s="11"/>
      <c r="U30674" s="11"/>
      <c r="V30674" s="11"/>
      <c r="W30674" s="11"/>
      <c r="X30674" s="11"/>
      <c r="Y30674" s="11"/>
      <c r="Z30674" s="11"/>
      <c r="BE30674"/>
      <c r="BF30674"/>
      <c r="BG30674"/>
    </row>
    <row r="30675" spans="11:59" x14ac:dyDescent="0.25">
      <c r="K30675" s="11"/>
      <c r="L30675" s="11"/>
      <c r="N30675" s="11"/>
      <c r="O30675" s="11"/>
      <c r="P30675" s="11"/>
      <c r="Q30675" s="11"/>
      <c r="R30675" s="11"/>
      <c r="S30675" s="11"/>
      <c r="T30675" s="11"/>
      <c r="U30675" s="11"/>
      <c r="V30675" s="11"/>
      <c r="W30675" s="11"/>
      <c r="X30675" s="11"/>
      <c r="Y30675" s="11"/>
      <c r="Z30675" s="11"/>
      <c r="BE30675"/>
      <c r="BF30675"/>
      <c r="BG30675"/>
    </row>
    <row r="30676" spans="11:59" x14ac:dyDescent="0.25">
      <c r="K30676" s="11"/>
      <c r="L30676" s="11"/>
      <c r="N30676" s="11"/>
      <c r="O30676" s="11"/>
      <c r="P30676" s="11"/>
      <c r="Q30676" s="11"/>
      <c r="R30676" s="11"/>
      <c r="S30676" s="11"/>
      <c r="T30676" s="11"/>
      <c r="U30676" s="11"/>
      <c r="V30676" s="11"/>
      <c r="W30676" s="11"/>
      <c r="X30676" s="11"/>
      <c r="Y30676" s="11"/>
      <c r="Z30676" s="11"/>
      <c r="BE30676"/>
      <c r="BF30676"/>
      <c r="BG30676"/>
    </row>
    <row r="30677" spans="11:59" x14ac:dyDescent="0.25">
      <c r="K30677" s="11"/>
      <c r="L30677" s="11"/>
      <c r="N30677" s="11"/>
      <c r="O30677" s="11"/>
      <c r="P30677" s="11"/>
      <c r="Q30677" s="11"/>
      <c r="R30677" s="11"/>
      <c r="S30677" s="11"/>
      <c r="T30677" s="11"/>
      <c r="U30677" s="11"/>
      <c r="V30677" s="11"/>
      <c r="W30677" s="11"/>
      <c r="X30677" s="11"/>
      <c r="Y30677" s="11"/>
      <c r="Z30677" s="11"/>
      <c r="BE30677"/>
      <c r="BF30677"/>
      <c r="BG30677"/>
    </row>
    <row r="30678" spans="11:59" x14ac:dyDescent="0.25">
      <c r="K30678" s="11"/>
      <c r="L30678" s="11"/>
      <c r="N30678" s="11"/>
      <c r="O30678" s="11"/>
      <c r="P30678" s="11"/>
      <c r="Q30678" s="11"/>
      <c r="R30678" s="11"/>
      <c r="S30678" s="11"/>
      <c r="T30678" s="11"/>
      <c r="U30678" s="11"/>
      <c r="V30678" s="11"/>
      <c r="W30678" s="11"/>
      <c r="X30678" s="11"/>
      <c r="Y30678" s="11"/>
      <c r="Z30678" s="11"/>
      <c r="BE30678"/>
      <c r="BF30678"/>
      <c r="BG30678"/>
    </row>
    <row r="30679" spans="11:59" x14ac:dyDescent="0.25">
      <c r="K30679" s="11"/>
      <c r="L30679" s="11"/>
      <c r="N30679" s="11"/>
      <c r="O30679" s="11"/>
      <c r="P30679" s="11"/>
      <c r="Q30679" s="11"/>
      <c r="R30679" s="11"/>
      <c r="S30679" s="11"/>
      <c r="T30679" s="11"/>
      <c r="U30679" s="11"/>
      <c r="V30679" s="11"/>
      <c r="W30679" s="11"/>
      <c r="X30679" s="11"/>
      <c r="Y30679" s="11"/>
      <c r="Z30679" s="11"/>
      <c r="BE30679"/>
      <c r="BF30679"/>
      <c r="BG30679"/>
    </row>
    <row r="30680" spans="11:59" x14ac:dyDescent="0.25">
      <c r="K30680" s="11"/>
      <c r="L30680" s="11"/>
      <c r="N30680" s="11"/>
      <c r="O30680" s="11"/>
      <c r="P30680" s="11"/>
      <c r="Q30680" s="11"/>
      <c r="R30680" s="11"/>
      <c r="S30680" s="11"/>
      <c r="T30680" s="11"/>
      <c r="U30680" s="11"/>
      <c r="V30680" s="11"/>
      <c r="W30680" s="11"/>
      <c r="X30680" s="11"/>
      <c r="Y30680" s="11"/>
      <c r="Z30680" s="11"/>
      <c r="BE30680"/>
      <c r="BF30680"/>
      <c r="BG30680"/>
    </row>
    <row r="30681" spans="11:59" x14ac:dyDescent="0.25">
      <c r="K30681" s="11"/>
      <c r="L30681" s="11"/>
      <c r="N30681" s="11"/>
      <c r="O30681" s="11"/>
      <c r="P30681" s="11"/>
      <c r="Q30681" s="11"/>
      <c r="R30681" s="11"/>
      <c r="S30681" s="11"/>
      <c r="T30681" s="11"/>
      <c r="U30681" s="11"/>
      <c r="V30681" s="11"/>
      <c r="W30681" s="11"/>
      <c r="X30681" s="11"/>
      <c r="Y30681" s="11"/>
      <c r="Z30681" s="11"/>
      <c r="BE30681"/>
      <c r="BF30681"/>
      <c r="BG30681"/>
    </row>
    <row r="30682" spans="11:59" x14ac:dyDescent="0.25">
      <c r="K30682" s="11"/>
      <c r="L30682" s="11"/>
      <c r="N30682" s="11"/>
      <c r="O30682" s="11"/>
      <c r="P30682" s="11"/>
      <c r="Q30682" s="11"/>
      <c r="R30682" s="11"/>
      <c r="S30682" s="11"/>
      <c r="T30682" s="11"/>
      <c r="U30682" s="11"/>
      <c r="V30682" s="11"/>
      <c r="W30682" s="11"/>
      <c r="X30682" s="11"/>
      <c r="Y30682" s="11"/>
      <c r="Z30682" s="11"/>
      <c r="BE30682"/>
      <c r="BF30682"/>
      <c r="BG30682"/>
    </row>
    <row r="30683" spans="11:59" x14ac:dyDescent="0.25">
      <c r="K30683" s="11"/>
      <c r="L30683" s="11"/>
      <c r="N30683" s="11"/>
      <c r="O30683" s="11"/>
      <c r="P30683" s="11"/>
      <c r="Q30683" s="11"/>
      <c r="R30683" s="11"/>
      <c r="S30683" s="11"/>
      <c r="T30683" s="11"/>
      <c r="U30683" s="11"/>
      <c r="V30683" s="11"/>
      <c r="W30683" s="11"/>
      <c r="X30683" s="11"/>
      <c r="Y30683" s="11"/>
      <c r="Z30683" s="11"/>
      <c r="BE30683"/>
      <c r="BF30683"/>
      <c r="BG30683"/>
    </row>
    <row r="30684" spans="11:59" x14ac:dyDescent="0.25">
      <c r="K30684" s="11"/>
      <c r="L30684" s="11"/>
      <c r="N30684" s="11"/>
      <c r="O30684" s="11"/>
      <c r="P30684" s="11"/>
      <c r="Q30684" s="11"/>
      <c r="R30684" s="11"/>
      <c r="S30684" s="11"/>
      <c r="T30684" s="11"/>
      <c r="U30684" s="11"/>
      <c r="V30684" s="11"/>
      <c r="W30684" s="11"/>
      <c r="X30684" s="11"/>
      <c r="Y30684" s="11"/>
      <c r="Z30684" s="11"/>
      <c r="BE30684"/>
      <c r="BF30684"/>
      <c r="BG30684"/>
    </row>
    <row r="30685" spans="11:59" x14ac:dyDescent="0.25">
      <c r="K30685" s="11"/>
      <c r="L30685" s="11"/>
      <c r="N30685" s="11"/>
      <c r="O30685" s="11"/>
      <c r="P30685" s="11"/>
      <c r="Q30685" s="11"/>
      <c r="R30685" s="11"/>
      <c r="S30685" s="11"/>
      <c r="T30685" s="11"/>
      <c r="U30685" s="11"/>
      <c r="V30685" s="11"/>
      <c r="W30685" s="11"/>
      <c r="X30685" s="11"/>
      <c r="Y30685" s="11"/>
      <c r="Z30685" s="11"/>
      <c r="BE30685"/>
      <c r="BF30685"/>
      <c r="BG30685"/>
    </row>
    <row r="30686" spans="11:59" x14ac:dyDescent="0.25">
      <c r="K30686" s="11"/>
      <c r="L30686" s="11"/>
      <c r="N30686" s="11"/>
      <c r="O30686" s="11"/>
      <c r="P30686" s="11"/>
      <c r="Q30686" s="11"/>
      <c r="R30686" s="11"/>
      <c r="S30686" s="11"/>
      <c r="T30686" s="11"/>
      <c r="U30686" s="11"/>
      <c r="V30686" s="11"/>
      <c r="W30686" s="11"/>
      <c r="X30686" s="11"/>
      <c r="Y30686" s="11"/>
      <c r="Z30686" s="11"/>
      <c r="BE30686"/>
      <c r="BF30686"/>
      <c r="BG30686"/>
    </row>
    <row r="30687" spans="11:59" x14ac:dyDescent="0.25">
      <c r="K30687" s="11"/>
      <c r="L30687" s="11"/>
      <c r="N30687" s="11"/>
      <c r="O30687" s="11"/>
      <c r="P30687" s="11"/>
      <c r="Q30687" s="11"/>
      <c r="R30687" s="11"/>
      <c r="S30687" s="11"/>
      <c r="T30687" s="11"/>
      <c r="U30687" s="11"/>
      <c r="V30687" s="11"/>
      <c r="W30687" s="11"/>
      <c r="X30687" s="11"/>
      <c r="Y30687" s="11"/>
      <c r="Z30687" s="11"/>
      <c r="BE30687"/>
      <c r="BF30687"/>
      <c r="BG30687"/>
    </row>
    <row r="30688" spans="11:59" x14ac:dyDescent="0.25">
      <c r="K30688" s="11"/>
      <c r="L30688" s="11"/>
      <c r="N30688" s="11"/>
      <c r="O30688" s="11"/>
      <c r="P30688" s="11"/>
      <c r="Q30688" s="11"/>
      <c r="R30688" s="11"/>
      <c r="S30688" s="11"/>
      <c r="T30688" s="11"/>
      <c r="U30688" s="11"/>
      <c r="V30688" s="11"/>
      <c r="W30688" s="11"/>
      <c r="X30688" s="11"/>
      <c r="Y30688" s="11"/>
      <c r="Z30688" s="11"/>
      <c r="BE30688"/>
      <c r="BF30688"/>
      <c r="BG30688"/>
    </row>
    <row r="30689" spans="11:59" x14ac:dyDescent="0.25">
      <c r="K30689" s="11"/>
      <c r="L30689" s="11"/>
      <c r="N30689" s="11"/>
      <c r="O30689" s="11"/>
      <c r="P30689" s="11"/>
      <c r="Q30689" s="11"/>
      <c r="R30689" s="11"/>
      <c r="S30689" s="11"/>
      <c r="T30689" s="11"/>
      <c r="U30689" s="11"/>
      <c r="V30689" s="11"/>
      <c r="W30689" s="11"/>
      <c r="X30689" s="11"/>
      <c r="Y30689" s="11"/>
      <c r="Z30689" s="11"/>
      <c r="BE30689"/>
      <c r="BF30689"/>
      <c r="BG30689"/>
    </row>
    <row r="30690" spans="11:59" x14ac:dyDescent="0.25">
      <c r="K30690" s="11"/>
      <c r="L30690" s="11"/>
      <c r="N30690" s="11"/>
      <c r="O30690" s="11"/>
      <c r="P30690" s="11"/>
      <c r="Q30690" s="11"/>
      <c r="R30690" s="11"/>
      <c r="S30690" s="11"/>
      <c r="T30690" s="11"/>
      <c r="U30690" s="11"/>
      <c r="V30690" s="11"/>
      <c r="W30690" s="11"/>
      <c r="X30690" s="11"/>
      <c r="Y30690" s="11"/>
      <c r="Z30690" s="11"/>
      <c r="BE30690"/>
      <c r="BF30690"/>
      <c r="BG30690"/>
    </row>
    <row r="30691" spans="11:59" x14ac:dyDescent="0.25">
      <c r="K30691" s="11"/>
      <c r="L30691" s="11"/>
      <c r="N30691" s="11"/>
      <c r="O30691" s="11"/>
      <c r="P30691" s="11"/>
      <c r="Q30691" s="11"/>
      <c r="R30691" s="11"/>
      <c r="S30691" s="11"/>
      <c r="T30691" s="11"/>
      <c r="U30691" s="11"/>
      <c r="V30691" s="11"/>
      <c r="W30691" s="11"/>
      <c r="X30691" s="11"/>
      <c r="Y30691" s="11"/>
      <c r="Z30691" s="11"/>
      <c r="BE30691"/>
      <c r="BF30691"/>
      <c r="BG30691"/>
    </row>
    <row r="30692" spans="11:59" x14ac:dyDescent="0.25">
      <c r="K30692" s="11"/>
      <c r="L30692" s="11"/>
      <c r="N30692" s="11"/>
      <c r="O30692" s="11"/>
      <c r="P30692" s="11"/>
      <c r="Q30692" s="11"/>
      <c r="R30692" s="11"/>
      <c r="S30692" s="11"/>
      <c r="T30692" s="11"/>
      <c r="U30692" s="11"/>
      <c r="V30692" s="11"/>
      <c r="W30692" s="11"/>
      <c r="X30692" s="11"/>
      <c r="Y30692" s="11"/>
      <c r="Z30692" s="11"/>
      <c r="BE30692"/>
      <c r="BF30692"/>
      <c r="BG30692"/>
    </row>
    <row r="30693" spans="11:59" x14ac:dyDescent="0.25">
      <c r="K30693" s="11"/>
      <c r="L30693" s="11"/>
      <c r="N30693" s="11"/>
      <c r="O30693" s="11"/>
      <c r="P30693" s="11"/>
      <c r="Q30693" s="11"/>
      <c r="R30693" s="11"/>
      <c r="S30693" s="11"/>
      <c r="T30693" s="11"/>
      <c r="U30693" s="11"/>
      <c r="V30693" s="11"/>
      <c r="W30693" s="11"/>
      <c r="X30693" s="11"/>
      <c r="Y30693" s="11"/>
      <c r="Z30693" s="11"/>
      <c r="BE30693"/>
      <c r="BF30693"/>
      <c r="BG30693"/>
    </row>
    <row r="30694" spans="11:59" x14ac:dyDescent="0.25">
      <c r="K30694" s="11"/>
      <c r="L30694" s="11"/>
      <c r="N30694" s="11"/>
      <c r="O30694" s="11"/>
      <c r="P30694" s="11"/>
      <c r="Q30694" s="11"/>
      <c r="R30694" s="11"/>
      <c r="S30694" s="11"/>
      <c r="T30694" s="11"/>
      <c r="U30694" s="11"/>
      <c r="V30694" s="11"/>
      <c r="W30694" s="11"/>
      <c r="X30694" s="11"/>
      <c r="Y30694" s="11"/>
      <c r="Z30694" s="11"/>
      <c r="BE30694"/>
      <c r="BF30694"/>
      <c r="BG30694"/>
    </row>
    <row r="30695" spans="11:59" x14ac:dyDescent="0.25">
      <c r="K30695" s="11"/>
      <c r="L30695" s="11"/>
      <c r="N30695" s="11"/>
      <c r="O30695" s="11"/>
      <c r="P30695" s="11"/>
      <c r="Q30695" s="11"/>
      <c r="R30695" s="11"/>
      <c r="S30695" s="11"/>
      <c r="T30695" s="11"/>
      <c r="U30695" s="11"/>
      <c r="V30695" s="11"/>
      <c r="W30695" s="11"/>
      <c r="X30695" s="11"/>
      <c r="Y30695" s="11"/>
      <c r="Z30695" s="11"/>
      <c r="BE30695"/>
      <c r="BF30695"/>
      <c r="BG30695"/>
    </row>
    <row r="30696" spans="11:59" x14ac:dyDescent="0.25">
      <c r="K30696" s="11"/>
      <c r="L30696" s="11"/>
      <c r="N30696" s="11"/>
      <c r="O30696" s="11"/>
      <c r="P30696" s="11"/>
      <c r="Q30696" s="11"/>
      <c r="R30696" s="11"/>
      <c r="S30696" s="11"/>
      <c r="T30696" s="11"/>
      <c r="U30696" s="11"/>
      <c r="V30696" s="11"/>
      <c r="W30696" s="11"/>
      <c r="X30696" s="11"/>
      <c r="Y30696" s="11"/>
      <c r="Z30696" s="11"/>
      <c r="BE30696"/>
      <c r="BF30696"/>
      <c r="BG30696"/>
    </row>
    <row r="30697" spans="11:59" x14ac:dyDescent="0.25">
      <c r="K30697" s="11"/>
      <c r="L30697" s="11"/>
      <c r="N30697" s="11"/>
      <c r="O30697" s="11"/>
      <c r="P30697" s="11"/>
      <c r="Q30697" s="11"/>
      <c r="R30697" s="11"/>
      <c r="S30697" s="11"/>
      <c r="T30697" s="11"/>
      <c r="U30697" s="11"/>
      <c r="V30697" s="11"/>
      <c r="W30697" s="11"/>
      <c r="X30697" s="11"/>
      <c r="Y30697" s="11"/>
      <c r="Z30697" s="11"/>
      <c r="BE30697"/>
      <c r="BF30697"/>
      <c r="BG30697"/>
    </row>
    <row r="30698" spans="11:59" x14ac:dyDescent="0.25">
      <c r="K30698" s="11"/>
      <c r="L30698" s="11"/>
      <c r="N30698" s="11"/>
      <c r="O30698" s="11"/>
      <c r="P30698" s="11"/>
      <c r="Q30698" s="11"/>
      <c r="R30698" s="11"/>
      <c r="S30698" s="11"/>
      <c r="T30698" s="11"/>
      <c r="U30698" s="11"/>
      <c r="V30698" s="11"/>
      <c r="W30698" s="11"/>
      <c r="X30698" s="11"/>
      <c r="Y30698" s="11"/>
      <c r="Z30698" s="11"/>
      <c r="BE30698"/>
      <c r="BF30698"/>
      <c r="BG30698"/>
    </row>
    <row r="30699" spans="11:59" x14ac:dyDescent="0.25">
      <c r="K30699" s="11"/>
      <c r="L30699" s="11"/>
      <c r="N30699" s="11"/>
      <c r="O30699" s="11"/>
      <c r="P30699" s="11"/>
      <c r="Q30699" s="11"/>
      <c r="R30699" s="11"/>
      <c r="S30699" s="11"/>
      <c r="T30699" s="11"/>
      <c r="U30699" s="11"/>
      <c r="V30699" s="11"/>
      <c r="W30699" s="11"/>
      <c r="X30699" s="11"/>
      <c r="Y30699" s="11"/>
      <c r="Z30699" s="11"/>
      <c r="BE30699"/>
      <c r="BF30699"/>
      <c r="BG30699"/>
    </row>
    <row r="30700" spans="11:59" x14ac:dyDescent="0.25">
      <c r="K30700" s="11"/>
      <c r="L30700" s="11"/>
      <c r="N30700" s="11"/>
      <c r="O30700" s="11"/>
      <c r="P30700" s="11"/>
      <c r="Q30700" s="11"/>
      <c r="R30700" s="11"/>
      <c r="S30700" s="11"/>
      <c r="T30700" s="11"/>
      <c r="U30700" s="11"/>
      <c r="V30700" s="11"/>
      <c r="W30700" s="11"/>
      <c r="X30700" s="11"/>
      <c r="Y30700" s="11"/>
      <c r="Z30700" s="11"/>
      <c r="BE30700"/>
      <c r="BF30700"/>
      <c r="BG30700"/>
    </row>
    <row r="30701" spans="11:59" x14ac:dyDescent="0.25">
      <c r="K30701" s="11"/>
      <c r="L30701" s="11"/>
      <c r="N30701" s="11"/>
      <c r="O30701" s="11"/>
      <c r="P30701" s="11"/>
      <c r="Q30701" s="11"/>
      <c r="R30701" s="11"/>
      <c r="S30701" s="11"/>
      <c r="T30701" s="11"/>
      <c r="U30701" s="11"/>
      <c r="V30701" s="11"/>
      <c r="W30701" s="11"/>
      <c r="X30701" s="11"/>
      <c r="Y30701" s="11"/>
      <c r="Z30701" s="11"/>
      <c r="BE30701"/>
      <c r="BF30701"/>
      <c r="BG30701"/>
    </row>
    <row r="30702" spans="11:59" x14ac:dyDescent="0.25">
      <c r="K30702" s="11"/>
      <c r="L30702" s="11"/>
      <c r="N30702" s="11"/>
      <c r="O30702" s="11"/>
      <c r="P30702" s="11"/>
      <c r="Q30702" s="11"/>
      <c r="R30702" s="11"/>
      <c r="S30702" s="11"/>
      <c r="T30702" s="11"/>
      <c r="U30702" s="11"/>
      <c r="V30702" s="11"/>
      <c r="W30702" s="11"/>
      <c r="X30702" s="11"/>
      <c r="Y30702" s="11"/>
      <c r="Z30702" s="11"/>
      <c r="BE30702"/>
      <c r="BF30702"/>
      <c r="BG30702"/>
    </row>
    <row r="30703" spans="11:59" x14ac:dyDescent="0.25">
      <c r="K30703" s="11"/>
      <c r="L30703" s="11"/>
      <c r="N30703" s="11"/>
      <c r="O30703" s="11"/>
      <c r="P30703" s="11"/>
      <c r="Q30703" s="11"/>
      <c r="R30703" s="11"/>
      <c r="S30703" s="11"/>
      <c r="T30703" s="11"/>
      <c r="U30703" s="11"/>
      <c r="V30703" s="11"/>
      <c r="W30703" s="11"/>
      <c r="X30703" s="11"/>
      <c r="Y30703" s="11"/>
      <c r="Z30703" s="11"/>
      <c r="BE30703"/>
      <c r="BF30703"/>
      <c r="BG30703"/>
    </row>
    <row r="30704" spans="11:59" x14ac:dyDescent="0.25">
      <c r="K30704" s="11"/>
      <c r="L30704" s="11"/>
      <c r="N30704" s="11"/>
      <c r="O30704" s="11"/>
      <c r="P30704" s="11"/>
      <c r="Q30704" s="11"/>
      <c r="R30704" s="11"/>
      <c r="S30704" s="11"/>
      <c r="T30704" s="11"/>
      <c r="U30704" s="11"/>
      <c r="V30704" s="11"/>
      <c r="W30704" s="11"/>
      <c r="X30704" s="11"/>
      <c r="Y30704" s="11"/>
      <c r="Z30704" s="11"/>
      <c r="BE30704"/>
      <c r="BF30704"/>
      <c r="BG30704"/>
    </row>
    <row r="30705" spans="11:59" x14ac:dyDescent="0.25">
      <c r="K30705" s="11"/>
      <c r="L30705" s="11"/>
      <c r="N30705" s="11"/>
      <c r="O30705" s="11"/>
      <c r="P30705" s="11"/>
      <c r="Q30705" s="11"/>
      <c r="R30705" s="11"/>
      <c r="S30705" s="11"/>
      <c r="T30705" s="11"/>
      <c r="U30705" s="11"/>
      <c r="V30705" s="11"/>
      <c r="W30705" s="11"/>
      <c r="X30705" s="11"/>
      <c r="Y30705" s="11"/>
      <c r="Z30705" s="11"/>
      <c r="BE30705"/>
      <c r="BF30705"/>
      <c r="BG30705"/>
    </row>
    <row r="30706" spans="11:59" x14ac:dyDescent="0.25">
      <c r="K30706" s="11"/>
      <c r="L30706" s="11"/>
      <c r="N30706" s="11"/>
      <c r="O30706" s="11"/>
      <c r="P30706" s="11"/>
      <c r="Q30706" s="11"/>
      <c r="R30706" s="11"/>
      <c r="S30706" s="11"/>
      <c r="T30706" s="11"/>
      <c r="U30706" s="11"/>
      <c r="V30706" s="11"/>
      <c r="W30706" s="11"/>
      <c r="X30706" s="11"/>
      <c r="Y30706" s="11"/>
      <c r="Z30706" s="11"/>
      <c r="BE30706"/>
      <c r="BF30706"/>
      <c r="BG30706"/>
    </row>
    <row r="30707" spans="11:59" x14ac:dyDescent="0.25">
      <c r="K30707" s="11"/>
      <c r="L30707" s="11"/>
      <c r="N30707" s="11"/>
      <c r="O30707" s="11"/>
      <c r="P30707" s="11"/>
      <c r="Q30707" s="11"/>
      <c r="R30707" s="11"/>
      <c r="S30707" s="11"/>
      <c r="T30707" s="11"/>
      <c r="U30707" s="11"/>
      <c r="V30707" s="11"/>
      <c r="W30707" s="11"/>
      <c r="X30707" s="11"/>
      <c r="Y30707" s="11"/>
      <c r="Z30707" s="11"/>
      <c r="BE30707"/>
      <c r="BF30707"/>
      <c r="BG30707"/>
    </row>
    <row r="30708" spans="11:59" x14ac:dyDescent="0.25">
      <c r="K30708" s="11"/>
      <c r="L30708" s="11"/>
      <c r="N30708" s="11"/>
      <c r="O30708" s="11"/>
      <c r="P30708" s="11"/>
      <c r="Q30708" s="11"/>
      <c r="R30708" s="11"/>
      <c r="S30708" s="11"/>
      <c r="T30708" s="11"/>
      <c r="U30708" s="11"/>
      <c r="V30708" s="11"/>
      <c r="W30708" s="11"/>
      <c r="X30708" s="11"/>
      <c r="Y30708" s="11"/>
      <c r="Z30708" s="11"/>
      <c r="BE30708"/>
      <c r="BF30708"/>
      <c r="BG30708"/>
    </row>
    <row r="30709" spans="11:59" x14ac:dyDescent="0.25">
      <c r="K30709" s="11"/>
      <c r="L30709" s="11"/>
      <c r="N30709" s="11"/>
      <c r="O30709" s="11"/>
      <c r="P30709" s="11"/>
      <c r="Q30709" s="11"/>
      <c r="R30709" s="11"/>
      <c r="S30709" s="11"/>
      <c r="T30709" s="11"/>
      <c r="U30709" s="11"/>
      <c r="V30709" s="11"/>
      <c r="W30709" s="11"/>
      <c r="X30709" s="11"/>
      <c r="Y30709" s="11"/>
      <c r="Z30709" s="11"/>
      <c r="BE30709"/>
      <c r="BF30709"/>
      <c r="BG30709"/>
    </row>
    <row r="30710" spans="11:59" x14ac:dyDescent="0.25">
      <c r="K30710" s="11"/>
      <c r="L30710" s="11"/>
      <c r="N30710" s="11"/>
      <c r="O30710" s="11"/>
      <c r="P30710" s="11"/>
      <c r="Q30710" s="11"/>
      <c r="R30710" s="11"/>
      <c r="S30710" s="11"/>
      <c r="T30710" s="11"/>
      <c r="U30710" s="11"/>
      <c r="V30710" s="11"/>
      <c r="W30710" s="11"/>
      <c r="X30710" s="11"/>
      <c r="Y30710" s="11"/>
      <c r="Z30710" s="11"/>
      <c r="BE30710"/>
      <c r="BF30710"/>
      <c r="BG30710"/>
    </row>
    <row r="30711" spans="11:59" x14ac:dyDescent="0.25">
      <c r="K30711" s="11"/>
      <c r="L30711" s="11"/>
      <c r="N30711" s="11"/>
      <c r="O30711" s="11"/>
      <c r="P30711" s="11"/>
      <c r="Q30711" s="11"/>
      <c r="R30711" s="11"/>
      <c r="S30711" s="11"/>
      <c r="T30711" s="11"/>
      <c r="U30711" s="11"/>
      <c r="V30711" s="11"/>
      <c r="W30711" s="11"/>
      <c r="X30711" s="11"/>
      <c r="Y30711" s="11"/>
      <c r="Z30711" s="11"/>
      <c r="BE30711"/>
      <c r="BF30711"/>
      <c r="BG30711"/>
    </row>
    <row r="30712" spans="11:59" x14ac:dyDescent="0.25">
      <c r="K30712" s="11"/>
      <c r="L30712" s="11"/>
      <c r="N30712" s="11"/>
      <c r="O30712" s="11"/>
      <c r="P30712" s="11"/>
      <c r="Q30712" s="11"/>
      <c r="R30712" s="11"/>
      <c r="S30712" s="11"/>
      <c r="T30712" s="11"/>
      <c r="U30712" s="11"/>
      <c r="V30712" s="11"/>
      <c r="W30712" s="11"/>
      <c r="X30712" s="11"/>
      <c r="Y30712" s="11"/>
      <c r="Z30712" s="11"/>
      <c r="BE30712"/>
      <c r="BF30712"/>
      <c r="BG30712"/>
    </row>
    <row r="30713" spans="11:59" x14ac:dyDescent="0.25">
      <c r="K30713" s="11"/>
      <c r="L30713" s="11"/>
      <c r="N30713" s="11"/>
      <c r="O30713" s="11"/>
      <c r="P30713" s="11"/>
      <c r="Q30713" s="11"/>
      <c r="R30713" s="11"/>
      <c r="S30713" s="11"/>
      <c r="T30713" s="11"/>
      <c r="U30713" s="11"/>
      <c r="V30713" s="11"/>
      <c r="W30713" s="11"/>
      <c r="X30713" s="11"/>
      <c r="Y30713" s="11"/>
      <c r="Z30713" s="11"/>
      <c r="BE30713"/>
      <c r="BF30713"/>
      <c r="BG30713"/>
    </row>
    <row r="30714" spans="11:59" x14ac:dyDescent="0.25">
      <c r="K30714" s="11"/>
      <c r="L30714" s="11"/>
      <c r="N30714" s="11"/>
      <c r="O30714" s="11"/>
      <c r="P30714" s="11"/>
      <c r="Q30714" s="11"/>
      <c r="R30714" s="11"/>
      <c r="S30714" s="11"/>
      <c r="T30714" s="11"/>
      <c r="U30714" s="11"/>
      <c r="V30714" s="11"/>
      <c r="W30714" s="11"/>
      <c r="X30714" s="11"/>
      <c r="Y30714" s="11"/>
      <c r="Z30714" s="11"/>
      <c r="BE30714"/>
      <c r="BF30714"/>
      <c r="BG30714"/>
    </row>
    <row r="30715" spans="11:59" x14ac:dyDescent="0.25">
      <c r="K30715" s="11"/>
      <c r="L30715" s="11"/>
      <c r="N30715" s="11"/>
      <c r="O30715" s="11"/>
      <c r="P30715" s="11"/>
      <c r="Q30715" s="11"/>
      <c r="R30715" s="11"/>
      <c r="S30715" s="11"/>
      <c r="T30715" s="11"/>
      <c r="U30715" s="11"/>
      <c r="V30715" s="11"/>
      <c r="W30715" s="11"/>
      <c r="X30715" s="11"/>
      <c r="Y30715" s="11"/>
      <c r="Z30715" s="11"/>
      <c r="BE30715"/>
      <c r="BF30715"/>
      <c r="BG30715"/>
    </row>
    <row r="30716" spans="11:59" x14ac:dyDescent="0.25">
      <c r="K30716" s="11"/>
      <c r="L30716" s="11"/>
      <c r="N30716" s="11"/>
      <c r="O30716" s="11"/>
      <c r="P30716" s="11"/>
      <c r="Q30716" s="11"/>
      <c r="R30716" s="11"/>
      <c r="S30716" s="11"/>
      <c r="T30716" s="11"/>
      <c r="U30716" s="11"/>
      <c r="V30716" s="11"/>
      <c r="W30716" s="11"/>
      <c r="X30716" s="11"/>
      <c r="Y30716" s="11"/>
      <c r="Z30716" s="11"/>
      <c r="BE30716"/>
      <c r="BF30716"/>
      <c r="BG30716"/>
    </row>
    <row r="30717" spans="11:59" x14ac:dyDescent="0.25">
      <c r="K30717" s="11"/>
      <c r="L30717" s="11"/>
      <c r="N30717" s="11"/>
      <c r="O30717" s="11"/>
      <c r="P30717" s="11"/>
      <c r="Q30717" s="11"/>
      <c r="R30717" s="11"/>
      <c r="S30717" s="11"/>
      <c r="T30717" s="11"/>
      <c r="U30717" s="11"/>
      <c r="V30717" s="11"/>
      <c r="W30717" s="11"/>
      <c r="X30717" s="11"/>
      <c r="Y30717" s="11"/>
      <c r="Z30717" s="11"/>
      <c r="BE30717"/>
      <c r="BF30717"/>
      <c r="BG30717"/>
    </row>
    <row r="30718" spans="11:59" x14ac:dyDescent="0.25">
      <c r="K30718" s="11"/>
      <c r="L30718" s="11"/>
      <c r="N30718" s="11"/>
      <c r="O30718" s="11"/>
      <c r="P30718" s="11"/>
      <c r="Q30718" s="11"/>
      <c r="R30718" s="11"/>
      <c r="S30718" s="11"/>
      <c r="T30718" s="11"/>
      <c r="U30718" s="11"/>
      <c r="V30718" s="11"/>
      <c r="W30718" s="11"/>
      <c r="X30718" s="11"/>
      <c r="Y30718" s="11"/>
      <c r="Z30718" s="11"/>
      <c r="BE30718"/>
      <c r="BF30718"/>
      <c r="BG30718"/>
    </row>
    <row r="30719" spans="11:59" x14ac:dyDescent="0.25">
      <c r="K30719" s="11"/>
      <c r="L30719" s="11"/>
      <c r="N30719" s="11"/>
      <c r="O30719" s="11"/>
      <c r="P30719" s="11"/>
      <c r="Q30719" s="11"/>
      <c r="R30719" s="11"/>
      <c r="S30719" s="11"/>
      <c r="T30719" s="11"/>
      <c r="U30719" s="11"/>
      <c r="V30719" s="11"/>
      <c r="W30719" s="11"/>
      <c r="X30719" s="11"/>
      <c r="Y30719" s="11"/>
      <c r="Z30719" s="11"/>
      <c r="BE30719"/>
      <c r="BF30719"/>
      <c r="BG30719"/>
    </row>
    <row r="30720" spans="11:59" x14ac:dyDescent="0.25">
      <c r="K30720" s="11"/>
      <c r="L30720" s="11"/>
      <c r="N30720" s="11"/>
      <c r="O30720" s="11"/>
      <c r="P30720" s="11"/>
      <c r="Q30720" s="11"/>
      <c r="R30720" s="11"/>
      <c r="S30720" s="11"/>
      <c r="T30720" s="11"/>
      <c r="U30720" s="11"/>
      <c r="V30720" s="11"/>
      <c r="W30720" s="11"/>
      <c r="X30720" s="11"/>
      <c r="Y30720" s="11"/>
      <c r="Z30720" s="11"/>
      <c r="BE30720"/>
      <c r="BF30720"/>
      <c r="BG30720"/>
    </row>
    <row r="30721" spans="11:59" x14ac:dyDescent="0.25">
      <c r="K30721" s="11"/>
      <c r="L30721" s="11"/>
      <c r="N30721" s="11"/>
      <c r="O30721" s="11"/>
      <c r="P30721" s="11"/>
      <c r="Q30721" s="11"/>
      <c r="R30721" s="11"/>
      <c r="S30721" s="11"/>
      <c r="T30721" s="11"/>
      <c r="U30721" s="11"/>
      <c r="V30721" s="11"/>
      <c r="W30721" s="11"/>
      <c r="X30721" s="11"/>
      <c r="Y30721" s="11"/>
      <c r="Z30721" s="11"/>
      <c r="BE30721"/>
      <c r="BF30721"/>
      <c r="BG30721"/>
    </row>
    <row r="30722" spans="11:59" x14ac:dyDescent="0.25">
      <c r="K30722" s="11"/>
      <c r="L30722" s="11"/>
      <c r="N30722" s="11"/>
      <c r="O30722" s="11"/>
      <c r="P30722" s="11"/>
      <c r="Q30722" s="11"/>
      <c r="R30722" s="11"/>
      <c r="S30722" s="11"/>
      <c r="T30722" s="11"/>
      <c r="U30722" s="11"/>
      <c r="V30722" s="11"/>
      <c r="W30722" s="11"/>
      <c r="X30722" s="11"/>
      <c r="Y30722" s="11"/>
      <c r="Z30722" s="11"/>
      <c r="BE30722"/>
      <c r="BF30722"/>
      <c r="BG30722"/>
    </row>
    <row r="30723" spans="11:59" x14ac:dyDescent="0.25">
      <c r="K30723" s="11"/>
      <c r="L30723" s="11"/>
      <c r="N30723" s="11"/>
      <c r="O30723" s="11"/>
      <c r="P30723" s="11"/>
      <c r="Q30723" s="11"/>
      <c r="R30723" s="11"/>
      <c r="S30723" s="11"/>
      <c r="T30723" s="11"/>
      <c r="U30723" s="11"/>
      <c r="V30723" s="11"/>
      <c r="W30723" s="11"/>
      <c r="X30723" s="11"/>
      <c r="Y30723" s="11"/>
      <c r="Z30723" s="11"/>
      <c r="BE30723"/>
      <c r="BF30723"/>
      <c r="BG30723"/>
    </row>
    <row r="30724" spans="11:59" x14ac:dyDescent="0.25">
      <c r="K30724" s="11"/>
      <c r="L30724" s="11"/>
      <c r="N30724" s="11"/>
      <c r="O30724" s="11"/>
      <c r="P30724" s="11"/>
      <c r="Q30724" s="11"/>
      <c r="R30724" s="11"/>
      <c r="S30724" s="11"/>
      <c r="T30724" s="11"/>
      <c r="U30724" s="11"/>
      <c r="V30724" s="11"/>
      <c r="W30724" s="11"/>
      <c r="X30724" s="11"/>
      <c r="Y30724" s="11"/>
      <c r="Z30724" s="11"/>
      <c r="BE30724"/>
      <c r="BF30724"/>
      <c r="BG30724"/>
    </row>
    <row r="30725" spans="11:59" x14ac:dyDescent="0.25">
      <c r="K30725" s="11"/>
      <c r="L30725" s="11"/>
      <c r="N30725" s="11"/>
      <c r="O30725" s="11"/>
      <c r="P30725" s="11"/>
      <c r="Q30725" s="11"/>
      <c r="R30725" s="11"/>
      <c r="S30725" s="11"/>
      <c r="T30725" s="11"/>
      <c r="U30725" s="11"/>
      <c r="V30725" s="11"/>
      <c r="W30725" s="11"/>
      <c r="X30725" s="11"/>
      <c r="Y30725" s="11"/>
      <c r="Z30725" s="11"/>
      <c r="BE30725"/>
      <c r="BF30725"/>
      <c r="BG30725"/>
    </row>
    <row r="30726" spans="11:59" x14ac:dyDescent="0.25">
      <c r="K30726" s="11"/>
      <c r="L30726" s="11"/>
      <c r="N30726" s="11"/>
      <c r="O30726" s="11"/>
      <c r="P30726" s="11"/>
      <c r="Q30726" s="11"/>
      <c r="R30726" s="11"/>
      <c r="S30726" s="11"/>
      <c r="T30726" s="11"/>
      <c r="U30726" s="11"/>
      <c r="V30726" s="11"/>
      <c r="W30726" s="11"/>
      <c r="X30726" s="11"/>
      <c r="Y30726" s="11"/>
      <c r="Z30726" s="11"/>
      <c r="BE30726"/>
      <c r="BF30726"/>
      <c r="BG30726"/>
    </row>
    <row r="30727" spans="11:59" x14ac:dyDescent="0.25">
      <c r="K30727" s="11"/>
      <c r="L30727" s="11"/>
      <c r="N30727" s="11"/>
      <c r="O30727" s="11"/>
      <c r="P30727" s="11"/>
      <c r="Q30727" s="11"/>
      <c r="R30727" s="11"/>
      <c r="S30727" s="11"/>
      <c r="T30727" s="11"/>
      <c r="U30727" s="11"/>
      <c r="V30727" s="11"/>
      <c r="W30727" s="11"/>
      <c r="X30727" s="11"/>
      <c r="Y30727" s="11"/>
      <c r="Z30727" s="11"/>
      <c r="BE30727"/>
      <c r="BF30727"/>
      <c r="BG30727"/>
    </row>
    <row r="30728" spans="11:59" x14ac:dyDescent="0.25">
      <c r="K30728" s="11"/>
      <c r="L30728" s="11"/>
      <c r="N30728" s="11"/>
      <c r="O30728" s="11"/>
      <c r="P30728" s="11"/>
      <c r="Q30728" s="11"/>
      <c r="R30728" s="11"/>
      <c r="S30728" s="11"/>
      <c r="T30728" s="11"/>
      <c r="U30728" s="11"/>
      <c r="V30728" s="11"/>
      <c r="W30728" s="11"/>
      <c r="X30728" s="11"/>
      <c r="Y30728" s="11"/>
      <c r="Z30728" s="11"/>
      <c r="BE30728"/>
      <c r="BF30728"/>
      <c r="BG30728"/>
    </row>
    <row r="30729" spans="11:59" x14ac:dyDescent="0.25">
      <c r="K30729" s="11"/>
      <c r="L30729" s="11"/>
      <c r="N30729" s="11"/>
      <c r="O30729" s="11"/>
      <c r="P30729" s="11"/>
      <c r="Q30729" s="11"/>
      <c r="R30729" s="11"/>
      <c r="S30729" s="11"/>
      <c r="T30729" s="11"/>
      <c r="U30729" s="11"/>
      <c r="V30729" s="11"/>
      <c r="W30729" s="11"/>
      <c r="X30729" s="11"/>
      <c r="Y30729" s="11"/>
      <c r="Z30729" s="11"/>
      <c r="BE30729"/>
      <c r="BF30729"/>
      <c r="BG30729"/>
    </row>
    <row r="30730" spans="11:59" x14ac:dyDescent="0.25">
      <c r="K30730" s="11"/>
      <c r="L30730" s="11"/>
      <c r="N30730" s="11"/>
      <c r="O30730" s="11"/>
      <c r="P30730" s="11"/>
      <c r="Q30730" s="11"/>
      <c r="R30730" s="11"/>
      <c r="S30730" s="11"/>
      <c r="T30730" s="11"/>
      <c r="U30730" s="11"/>
      <c r="V30730" s="11"/>
      <c r="W30730" s="11"/>
      <c r="X30730" s="11"/>
      <c r="Y30730" s="11"/>
      <c r="Z30730" s="11"/>
      <c r="BE30730"/>
      <c r="BF30730"/>
      <c r="BG30730"/>
    </row>
    <row r="30731" spans="11:59" x14ac:dyDescent="0.25">
      <c r="K30731" s="11"/>
      <c r="L30731" s="11"/>
      <c r="N30731" s="11"/>
      <c r="O30731" s="11"/>
      <c r="P30731" s="11"/>
      <c r="Q30731" s="11"/>
      <c r="R30731" s="11"/>
      <c r="S30731" s="11"/>
      <c r="T30731" s="11"/>
      <c r="U30731" s="11"/>
      <c r="V30731" s="11"/>
      <c r="W30731" s="11"/>
      <c r="X30731" s="11"/>
      <c r="Y30731" s="11"/>
      <c r="Z30731" s="11"/>
      <c r="BE30731"/>
      <c r="BF30731"/>
      <c r="BG30731"/>
    </row>
    <row r="30732" spans="11:59" x14ac:dyDescent="0.25">
      <c r="K30732" s="11"/>
      <c r="L30732" s="11"/>
      <c r="N30732" s="11"/>
      <c r="O30732" s="11"/>
      <c r="P30732" s="11"/>
      <c r="Q30732" s="11"/>
      <c r="R30732" s="11"/>
      <c r="S30732" s="11"/>
      <c r="T30732" s="11"/>
      <c r="U30732" s="11"/>
      <c r="V30732" s="11"/>
      <c r="W30732" s="11"/>
      <c r="X30732" s="11"/>
      <c r="Y30732" s="11"/>
      <c r="Z30732" s="11"/>
      <c r="BE30732"/>
      <c r="BF30732"/>
      <c r="BG30732"/>
    </row>
    <row r="30733" spans="11:59" x14ac:dyDescent="0.25">
      <c r="K30733" s="11"/>
      <c r="L30733" s="11"/>
      <c r="N30733" s="11"/>
      <c r="O30733" s="11"/>
      <c r="P30733" s="11"/>
      <c r="Q30733" s="11"/>
      <c r="R30733" s="11"/>
      <c r="S30733" s="11"/>
      <c r="T30733" s="11"/>
      <c r="U30733" s="11"/>
      <c r="V30733" s="11"/>
      <c r="W30733" s="11"/>
      <c r="X30733" s="11"/>
      <c r="Y30733" s="11"/>
      <c r="Z30733" s="11"/>
      <c r="BE30733"/>
      <c r="BF30733"/>
      <c r="BG30733"/>
    </row>
    <row r="30734" spans="11:59" x14ac:dyDescent="0.25">
      <c r="K30734" s="11"/>
      <c r="L30734" s="11"/>
      <c r="N30734" s="11"/>
      <c r="O30734" s="11"/>
      <c r="P30734" s="11"/>
      <c r="Q30734" s="11"/>
      <c r="R30734" s="11"/>
      <c r="S30734" s="11"/>
      <c r="T30734" s="11"/>
      <c r="U30734" s="11"/>
      <c r="V30734" s="11"/>
      <c r="W30734" s="11"/>
      <c r="X30734" s="11"/>
      <c r="Y30734" s="11"/>
      <c r="Z30734" s="11"/>
      <c r="BE30734"/>
      <c r="BF30734"/>
      <c r="BG30734"/>
    </row>
    <row r="30735" spans="11:59" x14ac:dyDescent="0.25">
      <c r="K30735" s="11"/>
      <c r="L30735" s="11"/>
      <c r="N30735" s="11"/>
      <c r="O30735" s="11"/>
      <c r="P30735" s="11"/>
      <c r="Q30735" s="11"/>
      <c r="R30735" s="11"/>
      <c r="S30735" s="11"/>
      <c r="T30735" s="11"/>
      <c r="U30735" s="11"/>
      <c r="V30735" s="11"/>
      <c r="W30735" s="11"/>
      <c r="X30735" s="11"/>
      <c r="Y30735" s="11"/>
      <c r="Z30735" s="11"/>
      <c r="BE30735"/>
      <c r="BF30735"/>
      <c r="BG30735"/>
    </row>
    <row r="30736" spans="11:59" x14ac:dyDescent="0.25">
      <c r="K30736" s="11"/>
      <c r="L30736" s="11"/>
      <c r="N30736" s="11"/>
      <c r="O30736" s="11"/>
      <c r="P30736" s="11"/>
      <c r="Q30736" s="11"/>
      <c r="R30736" s="11"/>
      <c r="S30736" s="11"/>
      <c r="T30736" s="11"/>
      <c r="U30736" s="11"/>
      <c r="V30736" s="11"/>
      <c r="W30736" s="11"/>
      <c r="X30736" s="11"/>
      <c r="Y30736" s="11"/>
      <c r="Z30736" s="11"/>
      <c r="BE30736"/>
      <c r="BF30736"/>
      <c r="BG30736"/>
    </row>
    <row r="30737" spans="11:59" x14ac:dyDescent="0.25">
      <c r="K30737" s="11"/>
      <c r="L30737" s="11"/>
      <c r="N30737" s="11"/>
      <c r="O30737" s="11"/>
      <c r="P30737" s="11"/>
      <c r="Q30737" s="11"/>
      <c r="R30737" s="11"/>
      <c r="S30737" s="11"/>
      <c r="T30737" s="11"/>
      <c r="U30737" s="11"/>
      <c r="V30737" s="11"/>
      <c r="W30737" s="11"/>
      <c r="X30737" s="11"/>
      <c r="Y30737" s="11"/>
      <c r="Z30737" s="11"/>
      <c r="BE30737"/>
      <c r="BF30737"/>
      <c r="BG30737"/>
    </row>
    <row r="30738" spans="11:59" x14ac:dyDescent="0.25">
      <c r="K30738" s="11"/>
      <c r="L30738" s="11"/>
      <c r="N30738" s="11"/>
      <c r="O30738" s="11"/>
      <c r="P30738" s="11"/>
      <c r="Q30738" s="11"/>
      <c r="R30738" s="11"/>
      <c r="S30738" s="11"/>
      <c r="T30738" s="11"/>
      <c r="U30738" s="11"/>
      <c r="V30738" s="11"/>
      <c r="W30738" s="11"/>
      <c r="X30738" s="11"/>
      <c r="Y30738" s="11"/>
      <c r="Z30738" s="11"/>
      <c r="BE30738"/>
      <c r="BF30738"/>
      <c r="BG30738"/>
    </row>
    <row r="30739" spans="11:59" x14ac:dyDescent="0.25">
      <c r="K30739" s="11"/>
      <c r="L30739" s="11"/>
      <c r="N30739" s="11"/>
      <c r="O30739" s="11"/>
      <c r="P30739" s="11"/>
      <c r="Q30739" s="11"/>
      <c r="R30739" s="11"/>
      <c r="S30739" s="11"/>
      <c r="T30739" s="11"/>
      <c r="U30739" s="11"/>
      <c r="V30739" s="11"/>
      <c r="W30739" s="11"/>
      <c r="X30739" s="11"/>
      <c r="Y30739" s="11"/>
      <c r="Z30739" s="11"/>
      <c r="BE30739"/>
      <c r="BF30739"/>
      <c r="BG30739"/>
    </row>
    <row r="30740" spans="11:59" x14ac:dyDescent="0.25">
      <c r="K30740" s="11"/>
      <c r="L30740" s="11"/>
      <c r="N30740" s="11"/>
      <c r="O30740" s="11"/>
      <c r="P30740" s="11"/>
      <c r="Q30740" s="11"/>
      <c r="R30740" s="11"/>
      <c r="S30740" s="11"/>
      <c r="T30740" s="11"/>
      <c r="U30740" s="11"/>
      <c r="V30740" s="11"/>
      <c r="W30740" s="11"/>
      <c r="X30740" s="11"/>
      <c r="Y30740" s="11"/>
      <c r="Z30740" s="11"/>
      <c r="BE30740"/>
      <c r="BF30740"/>
      <c r="BG30740"/>
    </row>
    <row r="30741" spans="11:59" x14ac:dyDescent="0.25">
      <c r="K30741" s="11"/>
      <c r="L30741" s="11"/>
      <c r="N30741" s="11"/>
      <c r="O30741" s="11"/>
      <c r="P30741" s="11"/>
      <c r="Q30741" s="11"/>
      <c r="R30741" s="11"/>
      <c r="S30741" s="11"/>
      <c r="T30741" s="11"/>
      <c r="U30741" s="11"/>
      <c r="V30741" s="11"/>
      <c r="W30741" s="11"/>
      <c r="X30741" s="11"/>
      <c r="Y30741" s="11"/>
      <c r="Z30741" s="11"/>
      <c r="BE30741"/>
      <c r="BF30741"/>
      <c r="BG30741"/>
    </row>
    <row r="30742" spans="11:59" x14ac:dyDescent="0.25">
      <c r="K30742" s="11"/>
      <c r="L30742" s="11"/>
      <c r="N30742" s="11"/>
      <c r="O30742" s="11"/>
      <c r="P30742" s="11"/>
      <c r="Q30742" s="11"/>
      <c r="R30742" s="11"/>
      <c r="S30742" s="11"/>
      <c r="T30742" s="11"/>
      <c r="U30742" s="11"/>
      <c r="V30742" s="11"/>
      <c r="W30742" s="11"/>
      <c r="X30742" s="11"/>
      <c r="Y30742" s="11"/>
      <c r="Z30742" s="11"/>
      <c r="BE30742"/>
      <c r="BF30742"/>
      <c r="BG30742"/>
    </row>
    <row r="30743" spans="11:59" x14ac:dyDescent="0.25">
      <c r="K30743" s="11"/>
      <c r="L30743" s="11"/>
      <c r="N30743" s="11"/>
      <c r="O30743" s="11"/>
      <c r="P30743" s="11"/>
      <c r="Q30743" s="11"/>
      <c r="R30743" s="11"/>
      <c r="S30743" s="11"/>
      <c r="T30743" s="11"/>
      <c r="U30743" s="11"/>
      <c r="V30743" s="11"/>
      <c r="W30743" s="11"/>
      <c r="X30743" s="11"/>
      <c r="Y30743" s="11"/>
      <c r="Z30743" s="11"/>
      <c r="BE30743"/>
      <c r="BF30743"/>
      <c r="BG30743"/>
    </row>
    <row r="30744" spans="11:59" x14ac:dyDescent="0.25">
      <c r="K30744" s="11"/>
      <c r="L30744" s="11"/>
      <c r="N30744" s="11"/>
      <c r="O30744" s="11"/>
      <c r="P30744" s="11"/>
      <c r="Q30744" s="11"/>
      <c r="R30744" s="11"/>
      <c r="S30744" s="11"/>
      <c r="T30744" s="11"/>
      <c r="U30744" s="11"/>
      <c r="V30744" s="11"/>
      <c r="W30744" s="11"/>
      <c r="X30744" s="11"/>
      <c r="Y30744" s="11"/>
      <c r="Z30744" s="11"/>
      <c r="BE30744"/>
      <c r="BF30744"/>
      <c r="BG30744"/>
    </row>
    <row r="30745" spans="11:59" x14ac:dyDescent="0.25">
      <c r="K30745" s="11"/>
      <c r="L30745" s="11"/>
      <c r="N30745" s="11"/>
      <c r="O30745" s="11"/>
      <c r="P30745" s="11"/>
      <c r="Q30745" s="11"/>
      <c r="R30745" s="11"/>
      <c r="S30745" s="11"/>
      <c r="T30745" s="11"/>
      <c r="U30745" s="11"/>
      <c r="V30745" s="11"/>
      <c r="W30745" s="11"/>
      <c r="X30745" s="11"/>
      <c r="Y30745" s="11"/>
      <c r="Z30745" s="11"/>
      <c r="BE30745"/>
      <c r="BF30745"/>
      <c r="BG30745"/>
    </row>
    <row r="30746" spans="11:59" x14ac:dyDescent="0.25">
      <c r="K30746" s="11"/>
      <c r="L30746" s="11"/>
      <c r="N30746" s="11"/>
      <c r="O30746" s="11"/>
      <c r="P30746" s="11"/>
      <c r="Q30746" s="11"/>
      <c r="R30746" s="11"/>
      <c r="S30746" s="11"/>
      <c r="T30746" s="11"/>
      <c r="U30746" s="11"/>
      <c r="V30746" s="11"/>
      <c r="W30746" s="11"/>
      <c r="X30746" s="11"/>
      <c r="Y30746" s="11"/>
      <c r="Z30746" s="11"/>
      <c r="BE30746"/>
      <c r="BF30746"/>
      <c r="BG30746"/>
    </row>
    <row r="30747" spans="11:59" x14ac:dyDescent="0.25">
      <c r="K30747" s="11"/>
      <c r="L30747" s="11"/>
      <c r="N30747" s="11"/>
      <c r="O30747" s="11"/>
      <c r="P30747" s="11"/>
      <c r="Q30747" s="11"/>
      <c r="R30747" s="11"/>
      <c r="S30747" s="11"/>
      <c r="T30747" s="11"/>
      <c r="U30747" s="11"/>
      <c r="V30747" s="11"/>
      <c r="W30747" s="11"/>
      <c r="X30747" s="11"/>
      <c r="Y30747" s="11"/>
      <c r="Z30747" s="11"/>
      <c r="BE30747"/>
      <c r="BF30747"/>
      <c r="BG30747"/>
    </row>
    <row r="30748" spans="11:59" x14ac:dyDescent="0.25">
      <c r="K30748" s="11"/>
      <c r="L30748" s="11"/>
      <c r="N30748" s="11"/>
      <c r="O30748" s="11"/>
      <c r="P30748" s="11"/>
      <c r="Q30748" s="11"/>
      <c r="R30748" s="11"/>
      <c r="S30748" s="11"/>
      <c r="T30748" s="11"/>
      <c r="U30748" s="11"/>
      <c r="V30748" s="11"/>
      <c r="W30748" s="11"/>
      <c r="X30748" s="11"/>
      <c r="Y30748" s="11"/>
      <c r="Z30748" s="11"/>
      <c r="BE30748"/>
      <c r="BF30748"/>
      <c r="BG30748"/>
    </row>
    <row r="30749" spans="11:59" x14ac:dyDescent="0.25">
      <c r="K30749" s="11"/>
      <c r="L30749" s="11"/>
      <c r="N30749" s="11"/>
      <c r="O30749" s="11"/>
      <c r="P30749" s="11"/>
      <c r="Q30749" s="11"/>
      <c r="R30749" s="11"/>
      <c r="S30749" s="11"/>
      <c r="T30749" s="11"/>
      <c r="U30749" s="11"/>
      <c r="V30749" s="11"/>
      <c r="W30749" s="11"/>
      <c r="X30749" s="11"/>
      <c r="Y30749" s="11"/>
      <c r="Z30749" s="11"/>
      <c r="BE30749"/>
      <c r="BF30749"/>
      <c r="BG30749"/>
    </row>
    <row r="30750" spans="11:59" x14ac:dyDescent="0.25">
      <c r="K30750" s="11"/>
      <c r="L30750" s="11"/>
      <c r="N30750" s="11"/>
      <c r="O30750" s="11"/>
      <c r="P30750" s="11"/>
      <c r="Q30750" s="11"/>
      <c r="R30750" s="11"/>
      <c r="S30750" s="11"/>
      <c r="T30750" s="11"/>
      <c r="U30750" s="11"/>
      <c r="V30750" s="11"/>
      <c r="W30750" s="11"/>
      <c r="X30750" s="11"/>
      <c r="Y30750" s="11"/>
      <c r="Z30750" s="11"/>
      <c r="BE30750"/>
      <c r="BF30750"/>
      <c r="BG30750"/>
    </row>
    <row r="30751" spans="11:59" x14ac:dyDescent="0.25">
      <c r="K30751" s="11"/>
      <c r="L30751" s="11"/>
      <c r="N30751" s="11"/>
      <c r="O30751" s="11"/>
      <c r="P30751" s="11"/>
      <c r="Q30751" s="11"/>
      <c r="R30751" s="11"/>
      <c r="S30751" s="11"/>
      <c r="T30751" s="11"/>
      <c r="U30751" s="11"/>
      <c r="V30751" s="11"/>
      <c r="W30751" s="11"/>
      <c r="X30751" s="11"/>
      <c r="Y30751" s="11"/>
      <c r="Z30751" s="11"/>
      <c r="BE30751"/>
      <c r="BF30751"/>
      <c r="BG30751"/>
    </row>
    <row r="30752" spans="11:59" x14ac:dyDescent="0.25">
      <c r="K30752" s="11"/>
      <c r="L30752" s="11"/>
      <c r="N30752" s="11"/>
      <c r="O30752" s="11"/>
      <c r="P30752" s="11"/>
      <c r="Q30752" s="11"/>
      <c r="R30752" s="11"/>
      <c r="S30752" s="11"/>
      <c r="T30752" s="11"/>
      <c r="U30752" s="11"/>
      <c r="V30752" s="11"/>
      <c r="W30752" s="11"/>
      <c r="X30752" s="11"/>
      <c r="Y30752" s="11"/>
      <c r="Z30752" s="11"/>
      <c r="BE30752"/>
      <c r="BF30752"/>
      <c r="BG30752"/>
    </row>
    <row r="30753" spans="11:59" x14ac:dyDescent="0.25">
      <c r="K30753" s="11"/>
      <c r="L30753" s="11"/>
      <c r="N30753" s="11"/>
      <c r="O30753" s="11"/>
      <c r="P30753" s="11"/>
      <c r="Q30753" s="11"/>
      <c r="R30753" s="11"/>
      <c r="S30753" s="11"/>
      <c r="T30753" s="11"/>
      <c r="U30753" s="11"/>
      <c r="V30753" s="11"/>
      <c r="W30753" s="11"/>
      <c r="X30753" s="11"/>
      <c r="Y30753" s="11"/>
      <c r="Z30753" s="11"/>
      <c r="BE30753"/>
      <c r="BF30753"/>
      <c r="BG30753"/>
    </row>
    <row r="30754" spans="11:59" x14ac:dyDescent="0.25">
      <c r="K30754" s="11"/>
      <c r="L30754" s="11"/>
      <c r="N30754" s="11"/>
      <c r="O30754" s="11"/>
      <c r="P30754" s="11"/>
      <c r="Q30754" s="11"/>
      <c r="R30754" s="11"/>
      <c r="S30754" s="11"/>
      <c r="T30754" s="11"/>
      <c r="U30754" s="11"/>
      <c r="V30754" s="11"/>
      <c r="W30754" s="11"/>
      <c r="X30754" s="11"/>
      <c r="Y30754" s="11"/>
      <c r="Z30754" s="11"/>
      <c r="BE30754"/>
      <c r="BF30754"/>
      <c r="BG30754"/>
    </row>
    <row r="30755" spans="11:59" x14ac:dyDescent="0.25">
      <c r="K30755" s="11"/>
      <c r="L30755" s="11"/>
      <c r="N30755" s="11"/>
      <c r="O30755" s="11"/>
      <c r="P30755" s="11"/>
      <c r="Q30755" s="11"/>
      <c r="R30755" s="11"/>
      <c r="S30755" s="11"/>
      <c r="T30755" s="11"/>
      <c r="U30755" s="11"/>
      <c r="V30755" s="11"/>
      <c r="W30755" s="11"/>
      <c r="X30755" s="11"/>
      <c r="Y30755" s="11"/>
      <c r="Z30755" s="11"/>
      <c r="BE30755"/>
      <c r="BF30755"/>
      <c r="BG30755"/>
    </row>
    <row r="30756" spans="11:59" x14ac:dyDescent="0.25">
      <c r="K30756" s="11"/>
      <c r="L30756" s="11"/>
      <c r="N30756" s="11"/>
      <c r="O30756" s="11"/>
      <c r="P30756" s="11"/>
      <c r="Q30756" s="11"/>
      <c r="R30756" s="11"/>
      <c r="S30756" s="11"/>
      <c r="T30756" s="11"/>
      <c r="U30756" s="11"/>
      <c r="V30756" s="11"/>
      <c r="W30756" s="11"/>
      <c r="X30756" s="11"/>
      <c r="Y30756" s="11"/>
      <c r="Z30756" s="11"/>
      <c r="BE30756"/>
      <c r="BF30756"/>
      <c r="BG30756"/>
    </row>
    <row r="30757" spans="11:59" x14ac:dyDescent="0.25">
      <c r="K30757" s="11"/>
      <c r="L30757" s="11"/>
      <c r="N30757" s="11"/>
      <c r="O30757" s="11"/>
      <c r="P30757" s="11"/>
      <c r="Q30757" s="11"/>
      <c r="R30757" s="11"/>
      <c r="S30757" s="11"/>
      <c r="T30757" s="11"/>
      <c r="U30757" s="11"/>
      <c r="V30757" s="11"/>
      <c r="W30757" s="11"/>
      <c r="X30757" s="11"/>
      <c r="Y30757" s="11"/>
      <c r="Z30757" s="11"/>
      <c r="BE30757"/>
      <c r="BF30757"/>
      <c r="BG30757"/>
    </row>
    <row r="30758" spans="11:59" x14ac:dyDescent="0.25">
      <c r="K30758" s="11"/>
      <c r="L30758" s="11"/>
      <c r="N30758" s="11"/>
      <c r="O30758" s="11"/>
      <c r="P30758" s="11"/>
      <c r="Q30758" s="11"/>
      <c r="R30758" s="11"/>
      <c r="S30758" s="11"/>
      <c r="T30758" s="11"/>
      <c r="U30758" s="11"/>
      <c r="V30758" s="11"/>
      <c r="W30758" s="11"/>
      <c r="X30758" s="11"/>
      <c r="Y30758" s="11"/>
      <c r="Z30758" s="11"/>
      <c r="BE30758"/>
      <c r="BF30758"/>
      <c r="BG30758"/>
    </row>
    <row r="30759" spans="11:59" x14ac:dyDescent="0.25">
      <c r="K30759" s="11"/>
      <c r="L30759" s="11"/>
      <c r="N30759" s="11"/>
      <c r="O30759" s="11"/>
      <c r="P30759" s="11"/>
      <c r="Q30759" s="11"/>
      <c r="R30759" s="11"/>
      <c r="S30759" s="11"/>
      <c r="T30759" s="11"/>
      <c r="U30759" s="11"/>
      <c r="V30759" s="11"/>
      <c r="W30759" s="11"/>
      <c r="X30759" s="11"/>
      <c r="Y30759" s="11"/>
      <c r="Z30759" s="11"/>
      <c r="BE30759"/>
      <c r="BF30759"/>
      <c r="BG30759"/>
    </row>
    <row r="30760" spans="11:59" x14ac:dyDescent="0.25">
      <c r="K30760" s="11"/>
      <c r="L30760" s="11"/>
      <c r="N30760" s="11"/>
      <c r="O30760" s="11"/>
      <c r="P30760" s="11"/>
      <c r="Q30760" s="11"/>
      <c r="R30760" s="11"/>
      <c r="S30760" s="11"/>
      <c r="T30760" s="11"/>
      <c r="U30760" s="11"/>
      <c r="V30760" s="11"/>
      <c r="W30760" s="11"/>
      <c r="X30760" s="11"/>
      <c r="Y30760" s="11"/>
      <c r="Z30760" s="11"/>
      <c r="BE30760"/>
      <c r="BF30760"/>
      <c r="BG30760"/>
    </row>
    <row r="30761" spans="11:59" x14ac:dyDescent="0.25">
      <c r="K30761" s="11"/>
      <c r="L30761" s="11"/>
      <c r="N30761" s="11"/>
      <c r="O30761" s="11"/>
      <c r="P30761" s="11"/>
      <c r="Q30761" s="11"/>
      <c r="R30761" s="11"/>
      <c r="S30761" s="11"/>
      <c r="T30761" s="11"/>
      <c r="U30761" s="11"/>
      <c r="V30761" s="11"/>
      <c r="W30761" s="11"/>
      <c r="X30761" s="11"/>
      <c r="Y30761" s="11"/>
      <c r="Z30761" s="11"/>
      <c r="BE30761"/>
      <c r="BF30761"/>
      <c r="BG30761"/>
    </row>
    <row r="30762" spans="11:59" x14ac:dyDescent="0.25">
      <c r="K30762" s="11"/>
      <c r="L30762" s="11"/>
      <c r="N30762" s="11"/>
      <c r="O30762" s="11"/>
      <c r="P30762" s="11"/>
      <c r="Q30762" s="11"/>
      <c r="R30762" s="11"/>
      <c r="S30762" s="11"/>
      <c r="T30762" s="11"/>
      <c r="U30762" s="11"/>
      <c r="V30762" s="11"/>
      <c r="W30762" s="11"/>
      <c r="X30762" s="11"/>
      <c r="Y30762" s="11"/>
      <c r="Z30762" s="11"/>
      <c r="BE30762"/>
      <c r="BF30762"/>
      <c r="BG30762"/>
    </row>
    <row r="30763" spans="11:59" x14ac:dyDescent="0.25">
      <c r="K30763" s="11"/>
      <c r="L30763" s="11"/>
      <c r="N30763" s="11"/>
      <c r="O30763" s="11"/>
      <c r="P30763" s="11"/>
      <c r="Q30763" s="11"/>
      <c r="R30763" s="11"/>
      <c r="S30763" s="11"/>
      <c r="T30763" s="11"/>
      <c r="U30763" s="11"/>
      <c r="V30763" s="11"/>
      <c r="W30763" s="11"/>
      <c r="X30763" s="11"/>
      <c r="Y30763" s="11"/>
      <c r="Z30763" s="11"/>
      <c r="BE30763"/>
      <c r="BF30763"/>
      <c r="BG30763"/>
    </row>
    <row r="30764" spans="11:59" x14ac:dyDescent="0.25">
      <c r="K30764" s="11"/>
      <c r="L30764" s="11"/>
      <c r="N30764" s="11"/>
      <c r="O30764" s="11"/>
      <c r="P30764" s="11"/>
      <c r="Q30764" s="11"/>
      <c r="R30764" s="11"/>
      <c r="S30764" s="11"/>
      <c r="T30764" s="11"/>
      <c r="U30764" s="11"/>
      <c r="V30764" s="11"/>
      <c r="W30764" s="11"/>
      <c r="X30764" s="11"/>
      <c r="Y30764" s="11"/>
      <c r="Z30764" s="11"/>
      <c r="BE30764"/>
      <c r="BF30764"/>
      <c r="BG30764"/>
    </row>
    <row r="30765" spans="11:59" x14ac:dyDescent="0.25">
      <c r="K30765" s="11"/>
      <c r="L30765" s="11"/>
      <c r="N30765" s="11"/>
      <c r="O30765" s="11"/>
      <c r="P30765" s="11"/>
      <c r="Q30765" s="11"/>
      <c r="R30765" s="11"/>
      <c r="S30765" s="11"/>
      <c r="T30765" s="11"/>
      <c r="U30765" s="11"/>
      <c r="V30765" s="11"/>
      <c r="W30765" s="11"/>
      <c r="X30765" s="11"/>
      <c r="Y30765" s="11"/>
      <c r="Z30765" s="11"/>
      <c r="BE30765"/>
      <c r="BF30765"/>
      <c r="BG30765"/>
    </row>
    <row r="30766" spans="11:59" x14ac:dyDescent="0.25">
      <c r="K30766" s="11"/>
      <c r="L30766" s="11"/>
      <c r="N30766" s="11"/>
      <c r="O30766" s="11"/>
      <c r="P30766" s="11"/>
      <c r="Q30766" s="11"/>
      <c r="R30766" s="11"/>
      <c r="S30766" s="11"/>
      <c r="T30766" s="11"/>
      <c r="U30766" s="11"/>
      <c r="V30766" s="11"/>
      <c r="W30766" s="11"/>
      <c r="X30766" s="11"/>
      <c r="Y30766" s="11"/>
      <c r="Z30766" s="11"/>
      <c r="BE30766"/>
      <c r="BF30766"/>
      <c r="BG30766"/>
    </row>
    <row r="30767" spans="11:59" x14ac:dyDescent="0.25">
      <c r="K30767" s="11"/>
      <c r="L30767" s="11"/>
      <c r="N30767" s="11"/>
      <c r="O30767" s="11"/>
      <c r="P30767" s="11"/>
      <c r="Q30767" s="11"/>
      <c r="R30767" s="11"/>
      <c r="S30767" s="11"/>
      <c r="T30767" s="11"/>
      <c r="U30767" s="11"/>
      <c r="V30767" s="11"/>
      <c r="W30767" s="11"/>
      <c r="X30767" s="11"/>
      <c r="Y30767" s="11"/>
      <c r="Z30767" s="11"/>
      <c r="BE30767"/>
      <c r="BF30767"/>
      <c r="BG30767"/>
    </row>
    <row r="30768" spans="11:59" x14ac:dyDescent="0.25">
      <c r="K30768" s="11"/>
      <c r="L30768" s="11"/>
      <c r="N30768" s="11"/>
      <c r="O30768" s="11"/>
      <c r="P30768" s="11"/>
      <c r="Q30768" s="11"/>
      <c r="R30768" s="11"/>
      <c r="S30768" s="11"/>
      <c r="T30768" s="11"/>
      <c r="U30768" s="11"/>
      <c r="V30768" s="11"/>
      <c r="W30768" s="11"/>
      <c r="X30768" s="11"/>
      <c r="Y30768" s="11"/>
      <c r="Z30768" s="11"/>
      <c r="BE30768"/>
      <c r="BF30768"/>
      <c r="BG30768"/>
    </row>
    <row r="30769" spans="11:59" x14ac:dyDescent="0.25">
      <c r="K30769" s="11"/>
      <c r="L30769" s="11"/>
      <c r="N30769" s="11"/>
      <c r="O30769" s="11"/>
      <c r="P30769" s="11"/>
      <c r="Q30769" s="11"/>
      <c r="R30769" s="11"/>
      <c r="S30769" s="11"/>
      <c r="T30769" s="11"/>
      <c r="U30769" s="11"/>
      <c r="V30769" s="11"/>
      <c r="W30769" s="11"/>
      <c r="X30769" s="11"/>
      <c r="Y30769" s="11"/>
      <c r="Z30769" s="11"/>
      <c r="BE30769"/>
      <c r="BF30769"/>
      <c r="BG30769"/>
    </row>
    <row r="30770" spans="11:59" x14ac:dyDescent="0.25">
      <c r="K30770" s="11"/>
      <c r="L30770" s="11"/>
      <c r="N30770" s="11"/>
      <c r="O30770" s="11"/>
      <c r="P30770" s="11"/>
      <c r="Q30770" s="11"/>
      <c r="R30770" s="11"/>
      <c r="S30770" s="11"/>
      <c r="T30770" s="11"/>
      <c r="U30770" s="11"/>
      <c r="V30770" s="11"/>
      <c r="W30770" s="11"/>
      <c r="X30770" s="11"/>
      <c r="Y30770" s="11"/>
      <c r="Z30770" s="11"/>
      <c r="BE30770"/>
      <c r="BF30770"/>
      <c r="BG30770"/>
    </row>
    <row r="30771" spans="11:59" x14ac:dyDescent="0.25">
      <c r="K30771" s="11"/>
      <c r="L30771" s="11"/>
      <c r="N30771" s="11"/>
      <c r="O30771" s="11"/>
      <c r="P30771" s="11"/>
      <c r="Q30771" s="11"/>
      <c r="R30771" s="11"/>
      <c r="S30771" s="11"/>
      <c r="T30771" s="11"/>
      <c r="U30771" s="11"/>
      <c r="V30771" s="11"/>
      <c r="W30771" s="11"/>
      <c r="X30771" s="11"/>
      <c r="Y30771" s="11"/>
      <c r="Z30771" s="11"/>
      <c r="BE30771"/>
      <c r="BF30771"/>
      <c r="BG30771"/>
    </row>
    <row r="30772" spans="11:59" x14ac:dyDescent="0.25">
      <c r="K30772" s="11"/>
      <c r="L30772" s="11"/>
      <c r="N30772" s="11"/>
      <c r="O30772" s="11"/>
      <c r="P30772" s="11"/>
      <c r="Q30772" s="11"/>
      <c r="R30772" s="11"/>
      <c r="S30772" s="11"/>
      <c r="T30772" s="11"/>
      <c r="U30772" s="11"/>
      <c r="V30772" s="11"/>
      <c r="W30772" s="11"/>
      <c r="X30772" s="11"/>
      <c r="Y30772" s="11"/>
      <c r="Z30772" s="11"/>
      <c r="BE30772"/>
      <c r="BF30772"/>
      <c r="BG30772"/>
    </row>
    <row r="30773" spans="11:59" x14ac:dyDescent="0.25">
      <c r="K30773" s="11"/>
      <c r="L30773" s="11"/>
      <c r="N30773" s="11"/>
      <c r="O30773" s="11"/>
      <c r="P30773" s="11"/>
      <c r="Q30773" s="11"/>
      <c r="R30773" s="11"/>
      <c r="S30773" s="11"/>
      <c r="T30773" s="11"/>
      <c r="U30773" s="11"/>
      <c r="V30773" s="11"/>
      <c r="W30773" s="11"/>
      <c r="X30773" s="11"/>
      <c r="Y30773" s="11"/>
      <c r="Z30773" s="11"/>
      <c r="BE30773"/>
      <c r="BF30773"/>
      <c r="BG30773"/>
    </row>
    <row r="30774" spans="11:59" x14ac:dyDescent="0.25">
      <c r="K30774" s="11"/>
      <c r="L30774" s="11"/>
      <c r="N30774" s="11"/>
      <c r="O30774" s="11"/>
      <c r="P30774" s="11"/>
      <c r="Q30774" s="11"/>
      <c r="R30774" s="11"/>
      <c r="S30774" s="11"/>
      <c r="T30774" s="11"/>
      <c r="U30774" s="11"/>
      <c r="V30774" s="11"/>
      <c r="W30774" s="11"/>
      <c r="X30774" s="11"/>
      <c r="Y30774" s="11"/>
      <c r="Z30774" s="11"/>
      <c r="BE30774"/>
      <c r="BF30774"/>
      <c r="BG30774"/>
    </row>
    <row r="30775" spans="11:59" x14ac:dyDescent="0.25">
      <c r="K30775" s="11"/>
      <c r="L30775" s="11"/>
      <c r="N30775" s="11"/>
      <c r="O30775" s="11"/>
      <c r="P30775" s="11"/>
      <c r="Q30775" s="11"/>
      <c r="R30775" s="11"/>
      <c r="S30775" s="11"/>
      <c r="T30775" s="11"/>
      <c r="U30775" s="11"/>
      <c r="V30775" s="11"/>
      <c r="W30775" s="11"/>
      <c r="X30775" s="11"/>
      <c r="Y30775" s="11"/>
      <c r="Z30775" s="11"/>
      <c r="BE30775"/>
      <c r="BF30775"/>
      <c r="BG30775"/>
    </row>
    <row r="30776" spans="11:59" x14ac:dyDescent="0.25">
      <c r="K30776" s="11"/>
      <c r="L30776" s="11"/>
      <c r="N30776" s="11"/>
      <c r="O30776" s="11"/>
      <c r="P30776" s="11"/>
      <c r="Q30776" s="11"/>
      <c r="R30776" s="11"/>
      <c r="S30776" s="11"/>
      <c r="T30776" s="11"/>
      <c r="U30776" s="11"/>
      <c r="V30776" s="11"/>
      <c r="W30776" s="11"/>
      <c r="X30776" s="11"/>
      <c r="Y30776" s="11"/>
      <c r="Z30776" s="11"/>
      <c r="BE30776"/>
      <c r="BF30776"/>
      <c r="BG30776"/>
    </row>
    <row r="30777" spans="11:59" x14ac:dyDescent="0.25">
      <c r="K30777" s="11"/>
      <c r="L30777" s="11"/>
      <c r="N30777" s="11"/>
      <c r="O30777" s="11"/>
      <c r="P30777" s="11"/>
      <c r="Q30777" s="11"/>
      <c r="R30777" s="11"/>
      <c r="S30777" s="11"/>
      <c r="T30777" s="11"/>
      <c r="U30777" s="11"/>
      <c r="V30777" s="11"/>
      <c r="W30777" s="11"/>
      <c r="X30777" s="11"/>
      <c r="Y30777" s="11"/>
      <c r="Z30777" s="11"/>
      <c r="BE30777"/>
      <c r="BF30777"/>
      <c r="BG30777"/>
    </row>
    <row r="30778" spans="11:59" x14ac:dyDescent="0.25">
      <c r="K30778" s="11"/>
      <c r="L30778" s="11"/>
      <c r="N30778" s="11"/>
      <c r="O30778" s="11"/>
      <c r="P30778" s="11"/>
      <c r="Q30778" s="11"/>
      <c r="R30778" s="11"/>
      <c r="S30778" s="11"/>
      <c r="T30778" s="11"/>
      <c r="U30778" s="11"/>
      <c r="V30778" s="11"/>
      <c r="W30778" s="11"/>
      <c r="X30778" s="11"/>
      <c r="Y30778" s="11"/>
      <c r="Z30778" s="11"/>
      <c r="BE30778"/>
      <c r="BF30778"/>
      <c r="BG30778"/>
    </row>
    <row r="30779" spans="11:59" x14ac:dyDescent="0.25">
      <c r="K30779" s="11"/>
      <c r="L30779" s="11"/>
      <c r="N30779" s="11"/>
      <c r="O30779" s="11"/>
      <c r="P30779" s="11"/>
      <c r="Q30779" s="11"/>
      <c r="R30779" s="11"/>
      <c r="S30779" s="11"/>
      <c r="T30779" s="11"/>
      <c r="U30779" s="11"/>
      <c r="V30779" s="11"/>
      <c r="W30779" s="11"/>
      <c r="X30779" s="11"/>
      <c r="Y30779" s="11"/>
      <c r="Z30779" s="11"/>
      <c r="BE30779"/>
      <c r="BF30779"/>
      <c r="BG30779"/>
    </row>
    <row r="30780" spans="11:59" x14ac:dyDescent="0.25">
      <c r="K30780" s="11"/>
      <c r="L30780" s="11"/>
      <c r="N30780" s="11"/>
      <c r="O30780" s="11"/>
      <c r="P30780" s="11"/>
      <c r="Q30780" s="11"/>
      <c r="R30780" s="11"/>
      <c r="S30780" s="11"/>
      <c r="T30780" s="11"/>
      <c r="U30780" s="11"/>
      <c r="V30780" s="11"/>
      <c r="W30780" s="11"/>
      <c r="X30780" s="11"/>
      <c r="Y30780" s="11"/>
      <c r="Z30780" s="11"/>
      <c r="BE30780"/>
      <c r="BF30780"/>
      <c r="BG30780"/>
    </row>
    <row r="30781" spans="11:59" x14ac:dyDescent="0.25">
      <c r="K30781" s="11"/>
      <c r="L30781" s="11"/>
      <c r="N30781" s="11"/>
      <c r="O30781" s="11"/>
      <c r="P30781" s="11"/>
      <c r="Q30781" s="11"/>
      <c r="R30781" s="11"/>
      <c r="S30781" s="11"/>
      <c r="T30781" s="11"/>
      <c r="U30781" s="11"/>
      <c r="V30781" s="11"/>
      <c r="W30781" s="11"/>
      <c r="X30781" s="11"/>
      <c r="Y30781" s="11"/>
      <c r="Z30781" s="11"/>
      <c r="BE30781"/>
      <c r="BF30781"/>
      <c r="BG30781"/>
    </row>
    <row r="30782" spans="11:59" x14ac:dyDescent="0.25">
      <c r="K30782" s="11"/>
      <c r="L30782" s="11"/>
      <c r="N30782" s="11"/>
      <c r="O30782" s="11"/>
      <c r="P30782" s="11"/>
      <c r="Q30782" s="11"/>
      <c r="R30782" s="11"/>
      <c r="S30782" s="11"/>
      <c r="T30782" s="11"/>
      <c r="U30782" s="11"/>
      <c r="V30782" s="11"/>
      <c r="W30782" s="11"/>
      <c r="X30782" s="11"/>
      <c r="Y30782" s="11"/>
      <c r="Z30782" s="11"/>
      <c r="BE30782"/>
      <c r="BF30782"/>
      <c r="BG30782"/>
    </row>
    <row r="30783" spans="11:59" x14ac:dyDescent="0.25">
      <c r="K30783" s="11"/>
      <c r="L30783" s="11"/>
      <c r="N30783" s="11"/>
      <c r="O30783" s="11"/>
      <c r="P30783" s="11"/>
      <c r="Q30783" s="11"/>
      <c r="R30783" s="11"/>
      <c r="S30783" s="11"/>
      <c r="T30783" s="11"/>
      <c r="U30783" s="11"/>
      <c r="V30783" s="11"/>
      <c r="W30783" s="11"/>
      <c r="X30783" s="11"/>
      <c r="Y30783" s="11"/>
      <c r="Z30783" s="11"/>
      <c r="BE30783"/>
      <c r="BF30783"/>
      <c r="BG30783"/>
    </row>
    <row r="30784" spans="11:59" x14ac:dyDescent="0.25">
      <c r="K30784" s="11"/>
      <c r="L30784" s="11"/>
      <c r="N30784" s="11"/>
      <c r="O30784" s="11"/>
      <c r="P30784" s="11"/>
      <c r="Q30784" s="11"/>
      <c r="R30784" s="11"/>
      <c r="S30784" s="11"/>
      <c r="T30784" s="11"/>
      <c r="U30784" s="11"/>
      <c r="V30784" s="11"/>
      <c r="W30784" s="11"/>
      <c r="X30784" s="11"/>
      <c r="Y30784" s="11"/>
      <c r="Z30784" s="11"/>
      <c r="BE30784"/>
      <c r="BF30784"/>
      <c r="BG30784"/>
    </row>
    <row r="30785" spans="11:59" x14ac:dyDescent="0.25">
      <c r="K30785" s="11"/>
      <c r="L30785" s="11"/>
      <c r="N30785" s="11"/>
      <c r="O30785" s="11"/>
      <c r="P30785" s="11"/>
      <c r="Q30785" s="11"/>
      <c r="R30785" s="11"/>
      <c r="S30785" s="11"/>
      <c r="T30785" s="11"/>
      <c r="U30785" s="11"/>
      <c r="V30785" s="11"/>
      <c r="W30785" s="11"/>
      <c r="X30785" s="11"/>
      <c r="Y30785" s="11"/>
      <c r="Z30785" s="11"/>
      <c r="BE30785"/>
      <c r="BF30785"/>
      <c r="BG30785"/>
    </row>
    <row r="30786" spans="11:59" x14ac:dyDescent="0.25">
      <c r="K30786" s="11"/>
      <c r="L30786" s="11"/>
      <c r="N30786" s="11"/>
      <c r="O30786" s="11"/>
      <c r="P30786" s="11"/>
      <c r="Q30786" s="11"/>
      <c r="R30786" s="11"/>
      <c r="S30786" s="11"/>
      <c r="T30786" s="11"/>
      <c r="U30786" s="11"/>
      <c r="V30786" s="11"/>
      <c r="W30786" s="11"/>
      <c r="X30786" s="11"/>
      <c r="Y30786" s="11"/>
      <c r="Z30786" s="11"/>
      <c r="BE30786"/>
      <c r="BF30786"/>
      <c r="BG30786"/>
    </row>
    <row r="30787" spans="11:59" x14ac:dyDescent="0.25">
      <c r="K30787" s="11"/>
      <c r="L30787" s="11"/>
      <c r="N30787" s="11"/>
      <c r="O30787" s="11"/>
      <c r="P30787" s="11"/>
      <c r="Q30787" s="11"/>
      <c r="R30787" s="11"/>
      <c r="S30787" s="11"/>
      <c r="T30787" s="11"/>
      <c r="U30787" s="11"/>
      <c r="V30787" s="11"/>
      <c r="W30787" s="11"/>
      <c r="X30787" s="11"/>
      <c r="Y30787" s="11"/>
      <c r="Z30787" s="11"/>
      <c r="BE30787"/>
      <c r="BF30787"/>
      <c r="BG30787"/>
    </row>
    <row r="30788" spans="11:59" x14ac:dyDescent="0.25">
      <c r="K30788" s="11"/>
      <c r="L30788" s="11"/>
      <c r="N30788" s="11"/>
      <c r="O30788" s="11"/>
      <c r="P30788" s="11"/>
      <c r="Q30788" s="11"/>
      <c r="R30788" s="11"/>
      <c r="S30788" s="11"/>
      <c r="T30788" s="11"/>
      <c r="U30788" s="11"/>
      <c r="V30788" s="11"/>
      <c r="W30788" s="11"/>
      <c r="X30788" s="11"/>
      <c r="Y30788" s="11"/>
      <c r="Z30788" s="11"/>
      <c r="BE30788"/>
      <c r="BF30788"/>
      <c r="BG30788"/>
    </row>
    <row r="30789" spans="11:59" x14ac:dyDescent="0.25">
      <c r="K30789" s="11"/>
      <c r="L30789" s="11"/>
      <c r="N30789" s="11"/>
      <c r="O30789" s="11"/>
      <c r="P30789" s="11"/>
      <c r="Q30789" s="11"/>
      <c r="R30789" s="11"/>
      <c r="S30789" s="11"/>
      <c r="T30789" s="11"/>
      <c r="U30789" s="11"/>
      <c r="V30789" s="11"/>
      <c r="W30789" s="11"/>
      <c r="X30789" s="11"/>
      <c r="Y30789" s="11"/>
      <c r="Z30789" s="11"/>
      <c r="BE30789"/>
      <c r="BF30789"/>
      <c r="BG30789"/>
    </row>
    <row r="30790" spans="11:59" x14ac:dyDescent="0.25">
      <c r="K30790" s="11"/>
      <c r="L30790" s="11"/>
      <c r="N30790" s="11"/>
      <c r="O30790" s="11"/>
      <c r="P30790" s="11"/>
      <c r="Q30790" s="11"/>
      <c r="R30790" s="11"/>
      <c r="S30790" s="11"/>
      <c r="T30790" s="11"/>
      <c r="U30790" s="11"/>
      <c r="V30790" s="11"/>
      <c r="W30790" s="11"/>
      <c r="X30790" s="11"/>
      <c r="Y30790" s="11"/>
      <c r="Z30790" s="11"/>
      <c r="BE30790"/>
      <c r="BF30790"/>
      <c r="BG30790"/>
    </row>
    <row r="30791" spans="11:59" x14ac:dyDescent="0.25">
      <c r="K30791" s="11"/>
      <c r="L30791" s="11"/>
      <c r="N30791" s="11"/>
      <c r="O30791" s="11"/>
      <c r="P30791" s="11"/>
      <c r="Q30791" s="11"/>
      <c r="R30791" s="11"/>
      <c r="S30791" s="11"/>
      <c r="T30791" s="11"/>
      <c r="U30791" s="11"/>
      <c r="V30791" s="11"/>
      <c r="W30791" s="11"/>
      <c r="X30791" s="11"/>
      <c r="Y30791" s="11"/>
      <c r="Z30791" s="11"/>
      <c r="BE30791"/>
      <c r="BF30791"/>
      <c r="BG30791"/>
    </row>
    <row r="30792" spans="11:59" x14ac:dyDescent="0.25">
      <c r="K30792" s="11"/>
      <c r="L30792" s="11"/>
      <c r="N30792" s="11"/>
      <c r="O30792" s="11"/>
      <c r="P30792" s="11"/>
      <c r="Q30792" s="11"/>
      <c r="R30792" s="11"/>
      <c r="S30792" s="11"/>
      <c r="T30792" s="11"/>
      <c r="U30792" s="11"/>
      <c r="V30792" s="11"/>
      <c r="W30792" s="11"/>
      <c r="X30792" s="11"/>
      <c r="Y30792" s="11"/>
      <c r="Z30792" s="11"/>
      <c r="BE30792"/>
      <c r="BF30792"/>
      <c r="BG30792"/>
    </row>
    <row r="30793" spans="11:59" x14ac:dyDescent="0.25">
      <c r="K30793" s="11"/>
      <c r="L30793" s="11"/>
      <c r="N30793" s="11"/>
      <c r="O30793" s="11"/>
      <c r="P30793" s="11"/>
      <c r="Q30793" s="11"/>
      <c r="R30793" s="11"/>
      <c r="S30793" s="11"/>
      <c r="T30793" s="11"/>
      <c r="U30793" s="11"/>
      <c r="V30793" s="11"/>
      <c r="W30793" s="11"/>
      <c r="X30793" s="11"/>
      <c r="Y30793" s="11"/>
      <c r="Z30793" s="11"/>
      <c r="BE30793"/>
      <c r="BF30793"/>
      <c r="BG30793"/>
    </row>
    <row r="30794" spans="11:59" x14ac:dyDescent="0.25">
      <c r="K30794" s="11"/>
      <c r="L30794" s="11"/>
      <c r="N30794" s="11"/>
      <c r="O30794" s="11"/>
      <c r="P30794" s="11"/>
      <c r="Q30794" s="11"/>
      <c r="R30794" s="11"/>
      <c r="S30794" s="11"/>
      <c r="T30794" s="11"/>
      <c r="U30794" s="11"/>
      <c r="V30794" s="11"/>
      <c r="W30794" s="11"/>
      <c r="X30794" s="11"/>
      <c r="Y30794" s="11"/>
      <c r="Z30794" s="11"/>
      <c r="BE30794"/>
      <c r="BF30794"/>
      <c r="BG30794"/>
    </row>
    <row r="30795" spans="11:59" x14ac:dyDescent="0.25">
      <c r="K30795" s="11"/>
      <c r="L30795" s="11"/>
      <c r="N30795" s="11"/>
      <c r="O30795" s="11"/>
      <c r="P30795" s="11"/>
      <c r="Q30795" s="11"/>
      <c r="R30795" s="11"/>
      <c r="S30795" s="11"/>
      <c r="T30795" s="11"/>
      <c r="U30795" s="11"/>
      <c r="V30795" s="11"/>
      <c r="W30795" s="11"/>
      <c r="X30795" s="11"/>
      <c r="Y30795" s="11"/>
      <c r="Z30795" s="11"/>
      <c r="BE30795"/>
      <c r="BF30795"/>
      <c r="BG30795"/>
    </row>
    <row r="30796" spans="11:59" x14ac:dyDescent="0.25">
      <c r="K30796" s="11"/>
      <c r="L30796" s="11"/>
      <c r="N30796" s="11"/>
      <c r="O30796" s="11"/>
      <c r="P30796" s="11"/>
      <c r="Q30796" s="11"/>
      <c r="R30796" s="11"/>
      <c r="S30796" s="11"/>
      <c r="T30796" s="11"/>
      <c r="U30796" s="11"/>
      <c r="V30796" s="11"/>
      <c r="W30796" s="11"/>
      <c r="X30796" s="11"/>
      <c r="Y30796" s="11"/>
      <c r="Z30796" s="11"/>
      <c r="BE30796"/>
      <c r="BF30796"/>
      <c r="BG30796"/>
    </row>
    <row r="30797" spans="11:59" x14ac:dyDescent="0.25">
      <c r="K30797" s="11"/>
      <c r="L30797" s="11"/>
      <c r="N30797" s="11"/>
      <c r="O30797" s="11"/>
      <c r="P30797" s="11"/>
      <c r="Q30797" s="11"/>
      <c r="R30797" s="11"/>
      <c r="S30797" s="11"/>
      <c r="T30797" s="11"/>
      <c r="U30797" s="11"/>
      <c r="V30797" s="11"/>
      <c r="W30797" s="11"/>
      <c r="X30797" s="11"/>
      <c r="Y30797" s="11"/>
      <c r="Z30797" s="11"/>
      <c r="BE30797"/>
      <c r="BF30797"/>
      <c r="BG30797"/>
    </row>
    <row r="30798" spans="11:59" x14ac:dyDescent="0.25">
      <c r="K30798" s="11"/>
      <c r="L30798" s="11"/>
      <c r="N30798" s="11"/>
      <c r="O30798" s="11"/>
      <c r="P30798" s="11"/>
      <c r="Q30798" s="11"/>
      <c r="R30798" s="11"/>
      <c r="S30798" s="11"/>
      <c r="T30798" s="11"/>
      <c r="U30798" s="11"/>
      <c r="V30798" s="11"/>
      <c r="W30798" s="11"/>
      <c r="X30798" s="11"/>
      <c r="Y30798" s="11"/>
      <c r="Z30798" s="11"/>
      <c r="BE30798"/>
      <c r="BF30798"/>
      <c r="BG30798"/>
    </row>
    <row r="30799" spans="11:59" x14ac:dyDescent="0.25">
      <c r="K30799" s="11"/>
      <c r="L30799" s="11"/>
      <c r="N30799" s="11"/>
      <c r="O30799" s="11"/>
      <c r="P30799" s="11"/>
      <c r="Q30799" s="11"/>
      <c r="R30799" s="11"/>
      <c r="S30799" s="11"/>
      <c r="T30799" s="11"/>
      <c r="U30799" s="11"/>
      <c r="V30799" s="11"/>
      <c r="W30799" s="11"/>
      <c r="X30799" s="11"/>
      <c r="Y30799" s="11"/>
      <c r="Z30799" s="11"/>
      <c r="BE30799"/>
      <c r="BF30799"/>
      <c r="BG30799"/>
    </row>
    <row r="30800" spans="11:59" x14ac:dyDescent="0.25">
      <c r="K30800" s="11"/>
      <c r="L30800" s="11"/>
      <c r="N30800" s="11"/>
      <c r="O30800" s="11"/>
      <c r="P30800" s="11"/>
      <c r="Q30800" s="11"/>
      <c r="R30800" s="11"/>
      <c r="S30800" s="11"/>
      <c r="T30800" s="11"/>
      <c r="U30800" s="11"/>
      <c r="V30800" s="11"/>
      <c r="W30800" s="11"/>
      <c r="X30800" s="11"/>
      <c r="Y30800" s="11"/>
      <c r="Z30800" s="11"/>
      <c r="BE30800"/>
      <c r="BF30800"/>
      <c r="BG30800"/>
    </row>
    <row r="30801" spans="11:59" x14ac:dyDescent="0.25">
      <c r="K30801" s="11"/>
      <c r="L30801" s="11"/>
      <c r="N30801" s="11"/>
      <c r="O30801" s="11"/>
      <c r="P30801" s="11"/>
      <c r="Q30801" s="11"/>
      <c r="R30801" s="11"/>
      <c r="S30801" s="11"/>
      <c r="T30801" s="11"/>
      <c r="U30801" s="11"/>
      <c r="V30801" s="11"/>
      <c r="W30801" s="11"/>
      <c r="X30801" s="11"/>
      <c r="Y30801" s="11"/>
      <c r="Z30801" s="11"/>
      <c r="BE30801"/>
      <c r="BF30801"/>
      <c r="BG30801"/>
    </row>
    <row r="30802" spans="11:59" x14ac:dyDescent="0.25">
      <c r="K30802" s="11"/>
      <c r="L30802" s="11"/>
      <c r="N30802" s="11"/>
      <c r="O30802" s="11"/>
      <c r="P30802" s="11"/>
      <c r="Q30802" s="11"/>
      <c r="R30802" s="11"/>
      <c r="S30802" s="11"/>
      <c r="T30802" s="11"/>
      <c r="U30802" s="11"/>
      <c r="V30802" s="11"/>
      <c r="W30802" s="11"/>
      <c r="X30802" s="11"/>
      <c r="Y30802" s="11"/>
      <c r="Z30802" s="11"/>
      <c r="BE30802"/>
      <c r="BF30802"/>
      <c r="BG30802"/>
    </row>
    <row r="30803" spans="11:59" x14ac:dyDescent="0.25">
      <c r="K30803" s="11"/>
      <c r="L30803" s="11"/>
      <c r="N30803" s="11"/>
      <c r="O30803" s="11"/>
      <c r="P30803" s="11"/>
      <c r="Q30803" s="11"/>
      <c r="R30803" s="11"/>
      <c r="S30803" s="11"/>
      <c r="T30803" s="11"/>
      <c r="U30803" s="11"/>
      <c r="V30803" s="11"/>
      <c r="W30803" s="11"/>
      <c r="X30803" s="11"/>
      <c r="Y30803" s="11"/>
      <c r="Z30803" s="11"/>
      <c r="BE30803"/>
      <c r="BF30803"/>
      <c r="BG30803"/>
    </row>
    <row r="30804" spans="11:59" x14ac:dyDescent="0.25">
      <c r="K30804" s="11"/>
      <c r="L30804" s="11"/>
      <c r="N30804" s="11"/>
      <c r="O30804" s="11"/>
      <c r="P30804" s="11"/>
      <c r="Q30804" s="11"/>
      <c r="R30804" s="11"/>
      <c r="S30804" s="11"/>
      <c r="T30804" s="11"/>
      <c r="U30804" s="11"/>
      <c r="V30804" s="11"/>
      <c r="W30804" s="11"/>
      <c r="X30804" s="11"/>
      <c r="Y30804" s="11"/>
      <c r="Z30804" s="11"/>
      <c r="BE30804"/>
      <c r="BF30804"/>
      <c r="BG30804"/>
    </row>
    <row r="30805" spans="11:59" x14ac:dyDescent="0.25">
      <c r="K30805" s="11"/>
      <c r="L30805" s="11"/>
      <c r="N30805" s="11"/>
      <c r="O30805" s="11"/>
      <c r="P30805" s="11"/>
      <c r="Q30805" s="11"/>
      <c r="R30805" s="11"/>
      <c r="S30805" s="11"/>
      <c r="T30805" s="11"/>
      <c r="U30805" s="11"/>
      <c r="V30805" s="11"/>
      <c r="W30805" s="11"/>
      <c r="X30805" s="11"/>
      <c r="Y30805" s="11"/>
      <c r="Z30805" s="11"/>
      <c r="BE30805"/>
      <c r="BF30805"/>
      <c r="BG30805"/>
    </row>
    <row r="30806" spans="11:59" x14ac:dyDescent="0.25">
      <c r="K30806" s="11"/>
      <c r="L30806" s="11"/>
      <c r="N30806" s="11"/>
      <c r="O30806" s="11"/>
      <c r="P30806" s="11"/>
      <c r="Q30806" s="11"/>
      <c r="R30806" s="11"/>
      <c r="S30806" s="11"/>
      <c r="T30806" s="11"/>
      <c r="U30806" s="11"/>
      <c r="V30806" s="11"/>
      <c r="W30806" s="11"/>
      <c r="X30806" s="11"/>
      <c r="Y30806" s="11"/>
      <c r="Z30806" s="11"/>
      <c r="BE30806"/>
      <c r="BF30806"/>
      <c r="BG30806"/>
    </row>
    <row r="30807" spans="11:59" x14ac:dyDescent="0.25">
      <c r="K30807" s="11"/>
      <c r="L30807" s="11"/>
      <c r="N30807" s="11"/>
      <c r="O30807" s="11"/>
      <c r="P30807" s="11"/>
      <c r="Q30807" s="11"/>
      <c r="R30807" s="11"/>
      <c r="S30807" s="11"/>
      <c r="T30807" s="11"/>
      <c r="U30807" s="11"/>
      <c r="V30807" s="11"/>
      <c r="W30807" s="11"/>
      <c r="X30807" s="11"/>
      <c r="Y30807" s="11"/>
      <c r="Z30807" s="11"/>
      <c r="BE30807"/>
      <c r="BF30807"/>
      <c r="BG30807"/>
    </row>
    <row r="30808" spans="11:59" x14ac:dyDescent="0.25">
      <c r="K30808" s="11"/>
      <c r="L30808" s="11"/>
      <c r="N30808" s="11"/>
      <c r="O30808" s="11"/>
      <c r="P30808" s="11"/>
      <c r="Q30808" s="11"/>
      <c r="R30808" s="11"/>
      <c r="S30808" s="11"/>
      <c r="T30808" s="11"/>
      <c r="U30808" s="11"/>
      <c r="V30808" s="11"/>
      <c r="W30808" s="11"/>
      <c r="X30808" s="11"/>
      <c r="Y30808" s="11"/>
      <c r="Z30808" s="11"/>
      <c r="BE30808"/>
      <c r="BF30808"/>
      <c r="BG30808"/>
    </row>
    <row r="30809" spans="11:59" x14ac:dyDescent="0.25">
      <c r="K30809" s="11"/>
      <c r="L30809" s="11"/>
      <c r="N30809" s="11"/>
      <c r="O30809" s="11"/>
      <c r="P30809" s="11"/>
      <c r="Q30809" s="11"/>
      <c r="R30809" s="11"/>
      <c r="S30809" s="11"/>
      <c r="T30809" s="11"/>
      <c r="U30809" s="11"/>
      <c r="V30809" s="11"/>
      <c r="W30809" s="11"/>
      <c r="X30809" s="11"/>
      <c r="Y30809" s="11"/>
      <c r="Z30809" s="11"/>
      <c r="BE30809"/>
      <c r="BF30809"/>
      <c r="BG30809"/>
    </row>
    <row r="30810" spans="11:59" x14ac:dyDescent="0.25">
      <c r="K30810" s="11"/>
      <c r="L30810" s="11"/>
      <c r="N30810" s="11"/>
      <c r="O30810" s="11"/>
      <c r="P30810" s="11"/>
      <c r="Q30810" s="11"/>
      <c r="R30810" s="11"/>
      <c r="S30810" s="11"/>
      <c r="T30810" s="11"/>
      <c r="U30810" s="11"/>
      <c r="V30810" s="11"/>
      <c r="W30810" s="11"/>
      <c r="X30810" s="11"/>
      <c r="Y30810" s="11"/>
      <c r="Z30810" s="11"/>
      <c r="BE30810"/>
      <c r="BF30810"/>
      <c r="BG30810"/>
    </row>
    <row r="30811" spans="11:59" x14ac:dyDescent="0.25">
      <c r="K30811" s="11"/>
      <c r="L30811" s="11"/>
      <c r="N30811" s="11"/>
      <c r="O30811" s="11"/>
      <c r="P30811" s="11"/>
      <c r="Q30811" s="11"/>
      <c r="R30811" s="11"/>
      <c r="S30811" s="11"/>
      <c r="T30811" s="11"/>
      <c r="U30811" s="11"/>
      <c r="V30811" s="11"/>
      <c r="W30811" s="11"/>
      <c r="X30811" s="11"/>
      <c r="Y30811" s="11"/>
      <c r="Z30811" s="11"/>
      <c r="BE30811"/>
      <c r="BF30811"/>
      <c r="BG30811"/>
    </row>
    <row r="30812" spans="11:59" x14ac:dyDescent="0.25">
      <c r="K30812" s="11"/>
      <c r="L30812" s="11"/>
      <c r="N30812" s="11"/>
      <c r="O30812" s="11"/>
      <c r="P30812" s="11"/>
      <c r="Q30812" s="11"/>
      <c r="R30812" s="11"/>
      <c r="S30812" s="11"/>
      <c r="T30812" s="11"/>
      <c r="U30812" s="11"/>
      <c r="V30812" s="11"/>
      <c r="W30812" s="11"/>
      <c r="X30812" s="11"/>
      <c r="Y30812" s="11"/>
      <c r="Z30812" s="11"/>
      <c r="BE30812"/>
      <c r="BF30812"/>
      <c r="BG30812"/>
    </row>
    <row r="30813" spans="11:59" x14ac:dyDescent="0.25">
      <c r="K30813" s="11"/>
      <c r="L30813" s="11"/>
      <c r="N30813" s="11"/>
      <c r="O30813" s="11"/>
      <c r="P30813" s="11"/>
      <c r="Q30813" s="11"/>
      <c r="R30813" s="11"/>
      <c r="S30813" s="11"/>
      <c r="T30813" s="11"/>
      <c r="U30813" s="11"/>
      <c r="V30813" s="11"/>
      <c r="W30813" s="11"/>
      <c r="X30813" s="11"/>
      <c r="Y30813" s="11"/>
      <c r="Z30813" s="11"/>
      <c r="BE30813"/>
      <c r="BF30813"/>
      <c r="BG30813"/>
    </row>
    <row r="30814" spans="11:59" x14ac:dyDescent="0.25">
      <c r="K30814" s="11"/>
      <c r="L30814" s="11"/>
      <c r="N30814" s="11"/>
      <c r="O30814" s="11"/>
      <c r="P30814" s="11"/>
      <c r="Q30814" s="11"/>
      <c r="R30814" s="11"/>
      <c r="S30814" s="11"/>
      <c r="T30814" s="11"/>
      <c r="U30814" s="11"/>
      <c r="V30814" s="11"/>
      <c r="W30814" s="11"/>
      <c r="X30814" s="11"/>
      <c r="Y30814" s="11"/>
      <c r="Z30814" s="11"/>
      <c r="BE30814"/>
      <c r="BF30814"/>
      <c r="BG30814"/>
    </row>
    <row r="30815" spans="11:59" x14ac:dyDescent="0.25">
      <c r="K30815" s="11"/>
      <c r="L30815" s="11"/>
      <c r="N30815" s="11"/>
      <c r="O30815" s="11"/>
      <c r="P30815" s="11"/>
      <c r="Q30815" s="11"/>
      <c r="R30815" s="11"/>
      <c r="S30815" s="11"/>
      <c r="T30815" s="11"/>
      <c r="U30815" s="11"/>
      <c r="V30815" s="11"/>
      <c r="W30815" s="11"/>
      <c r="X30815" s="11"/>
      <c r="Y30815" s="11"/>
      <c r="Z30815" s="11"/>
      <c r="BE30815"/>
      <c r="BF30815"/>
      <c r="BG30815"/>
    </row>
    <row r="30816" spans="11:59" x14ac:dyDescent="0.25">
      <c r="K30816" s="11"/>
      <c r="L30816" s="11"/>
      <c r="N30816" s="11"/>
      <c r="O30816" s="11"/>
      <c r="P30816" s="11"/>
      <c r="Q30816" s="11"/>
      <c r="R30816" s="11"/>
      <c r="S30816" s="11"/>
      <c r="T30816" s="11"/>
      <c r="U30816" s="11"/>
      <c r="V30816" s="11"/>
      <c r="W30816" s="11"/>
      <c r="X30816" s="11"/>
      <c r="Y30816" s="11"/>
      <c r="Z30816" s="11"/>
      <c r="BE30816"/>
      <c r="BF30816"/>
      <c r="BG30816"/>
    </row>
    <row r="30817" spans="11:59" x14ac:dyDescent="0.25">
      <c r="K30817" s="11"/>
      <c r="L30817" s="11"/>
      <c r="N30817" s="11"/>
      <c r="O30817" s="11"/>
      <c r="P30817" s="11"/>
      <c r="Q30817" s="11"/>
      <c r="R30817" s="11"/>
      <c r="S30817" s="11"/>
      <c r="T30817" s="11"/>
      <c r="U30817" s="11"/>
      <c r="V30817" s="11"/>
      <c r="W30817" s="11"/>
      <c r="X30817" s="11"/>
      <c r="Y30817" s="11"/>
      <c r="Z30817" s="11"/>
      <c r="BE30817"/>
      <c r="BF30817"/>
      <c r="BG30817"/>
    </row>
    <row r="30818" spans="11:59" x14ac:dyDescent="0.25">
      <c r="K30818" s="11"/>
      <c r="L30818" s="11"/>
      <c r="N30818" s="11"/>
      <c r="O30818" s="11"/>
      <c r="P30818" s="11"/>
      <c r="Q30818" s="11"/>
      <c r="R30818" s="11"/>
      <c r="S30818" s="11"/>
      <c r="T30818" s="11"/>
      <c r="U30818" s="11"/>
      <c r="V30818" s="11"/>
      <c r="W30818" s="11"/>
      <c r="X30818" s="11"/>
      <c r="Y30818" s="11"/>
      <c r="Z30818" s="11"/>
      <c r="BE30818"/>
      <c r="BF30818"/>
      <c r="BG30818"/>
    </row>
    <row r="30819" spans="11:59" x14ac:dyDescent="0.25">
      <c r="K30819" s="11"/>
      <c r="L30819" s="11"/>
      <c r="N30819" s="11"/>
      <c r="O30819" s="11"/>
      <c r="P30819" s="11"/>
      <c r="Q30819" s="11"/>
      <c r="R30819" s="11"/>
      <c r="S30819" s="11"/>
      <c r="T30819" s="11"/>
      <c r="U30819" s="11"/>
      <c r="V30819" s="11"/>
      <c r="W30819" s="11"/>
      <c r="X30819" s="11"/>
      <c r="Y30819" s="11"/>
      <c r="Z30819" s="11"/>
      <c r="BE30819"/>
      <c r="BF30819"/>
      <c r="BG30819"/>
    </row>
    <row r="30820" spans="11:59" x14ac:dyDescent="0.25">
      <c r="K30820" s="11"/>
      <c r="L30820" s="11"/>
      <c r="N30820" s="11"/>
      <c r="O30820" s="11"/>
      <c r="P30820" s="11"/>
      <c r="Q30820" s="11"/>
      <c r="R30820" s="11"/>
      <c r="S30820" s="11"/>
      <c r="T30820" s="11"/>
      <c r="U30820" s="11"/>
      <c r="V30820" s="11"/>
      <c r="W30820" s="11"/>
      <c r="X30820" s="11"/>
      <c r="Y30820" s="11"/>
      <c r="Z30820" s="11"/>
      <c r="BE30820"/>
      <c r="BF30820"/>
      <c r="BG30820"/>
    </row>
    <row r="30821" spans="11:59" x14ac:dyDescent="0.25">
      <c r="K30821" s="11"/>
      <c r="L30821" s="11"/>
      <c r="N30821" s="11"/>
      <c r="O30821" s="11"/>
      <c r="P30821" s="11"/>
      <c r="Q30821" s="11"/>
      <c r="R30821" s="11"/>
      <c r="S30821" s="11"/>
      <c r="T30821" s="11"/>
      <c r="U30821" s="11"/>
      <c r="V30821" s="11"/>
      <c r="W30821" s="11"/>
      <c r="X30821" s="11"/>
      <c r="Y30821" s="11"/>
      <c r="Z30821" s="11"/>
      <c r="BE30821"/>
      <c r="BF30821"/>
      <c r="BG30821"/>
    </row>
    <row r="30822" spans="11:59" x14ac:dyDescent="0.25">
      <c r="K30822" s="11"/>
      <c r="L30822" s="11"/>
      <c r="N30822" s="11"/>
      <c r="O30822" s="11"/>
      <c r="P30822" s="11"/>
      <c r="Q30822" s="11"/>
      <c r="R30822" s="11"/>
      <c r="S30822" s="11"/>
      <c r="T30822" s="11"/>
      <c r="U30822" s="11"/>
      <c r="V30822" s="11"/>
      <c r="W30822" s="11"/>
      <c r="X30822" s="11"/>
      <c r="Y30822" s="11"/>
      <c r="Z30822" s="11"/>
      <c r="BE30822"/>
      <c r="BF30822"/>
      <c r="BG30822"/>
    </row>
    <row r="30823" spans="11:59" x14ac:dyDescent="0.25">
      <c r="K30823" s="11"/>
      <c r="L30823" s="11"/>
      <c r="N30823" s="11"/>
      <c r="O30823" s="11"/>
      <c r="P30823" s="11"/>
      <c r="Q30823" s="11"/>
      <c r="R30823" s="11"/>
      <c r="S30823" s="11"/>
      <c r="T30823" s="11"/>
      <c r="U30823" s="11"/>
      <c r="V30823" s="11"/>
      <c r="W30823" s="11"/>
      <c r="X30823" s="11"/>
      <c r="Y30823" s="11"/>
      <c r="Z30823" s="11"/>
      <c r="BE30823"/>
      <c r="BF30823"/>
      <c r="BG30823"/>
    </row>
    <row r="30824" spans="11:59" x14ac:dyDescent="0.25">
      <c r="K30824" s="11"/>
      <c r="L30824" s="11"/>
      <c r="N30824" s="11"/>
      <c r="O30824" s="11"/>
      <c r="P30824" s="11"/>
      <c r="Q30824" s="11"/>
      <c r="R30824" s="11"/>
      <c r="S30824" s="11"/>
      <c r="T30824" s="11"/>
      <c r="U30824" s="11"/>
      <c r="V30824" s="11"/>
      <c r="W30824" s="11"/>
      <c r="X30824" s="11"/>
      <c r="Y30824" s="11"/>
      <c r="Z30824" s="11"/>
      <c r="BE30824"/>
      <c r="BF30824"/>
      <c r="BG30824"/>
    </row>
    <row r="30825" spans="11:59" x14ac:dyDescent="0.25">
      <c r="K30825" s="11"/>
      <c r="L30825" s="11"/>
      <c r="N30825" s="11"/>
      <c r="O30825" s="11"/>
      <c r="P30825" s="11"/>
      <c r="Q30825" s="11"/>
      <c r="R30825" s="11"/>
      <c r="S30825" s="11"/>
      <c r="T30825" s="11"/>
      <c r="U30825" s="11"/>
      <c r="V30825" s="11"/>
      <c r="W30825" s="11"/>
      <c r="X30825" s="11"/>
      <c r="Y30825" s="11"/>
      <c r="Z30825" s="11"/>
      <c r="BE30825"/>
      <c r="BF30825"/>
      <c r="BG30825"/>
    </row>
    <row r="30826" spans="11:59" x14ac:dyDescent="0.25">
      <c r="K30826" s="11"/>
      <c r="L30826" s="11"/>
      <c r="N30826" s="11"/>
      <c r="O30826" s="11"/>
      <c r="P30826" s="11"/>
      <c r="Q30826" s="11"/>
      <c r="R30826" s="11"/>
      <c r="S30826" s="11"/>
      <c r="T30826" s="11"/>
      <c r="U30826" s="11"/>
      <c r="V30826" s="11"/>
      <c r="W30826" s="11"/>
      <c r="X30826" s="11"/>
      <c r="Y30826" s="11"/>
      <c r="Z30826" s="11"/>
      <c r="BE30826"/>
      <c r="BF30826"/>
      <c r="BG30826"/>
    </row>
    <row r="30827" spans="11:59" x14ac:dyDescent="0.25">
      <c r="K30827" s="11"/>
      <c r="L30827" s="11"/>
      <c r="N30827" s="11"/>
      <c r="O30827" s="11"/>
      <c r="P30827" s="11"/>
      <c r="Q30827" s="11"/>
      <c r="R30827" s="11"/>
      <c r="S30827" s="11"/>
      <c r="T30827" s="11"/>
      <c r="U30827" s="11"/>
      <c r="V30827" s="11"/>
      <c r="W30827" s="11"/>
      <c r="X30827" s="11"/>
      <c r="Y30827" s="11"/>
      <c r="Z30827" s="11"/>
      <c r="BE30827"/>
      <c r="BF30827"/>
      <c r="BG30827"/>
    </row>
    <row r="30828" spans="11:59" x14ac:dyDescent="0.25">
      <c r="K30828" s="11"/>
      <c r="L30828" s="11"/>
      <c r="N30828" s="11"/>
      <c r="O30828" s="11"/>
      <c r="P30828" s="11"/>
      <c r="Q30828" s="11"/>
      <c r="R30828" s="11"/>
      <c r="S30828" s="11"/>
      <c r="T30828" s="11"/>
      <c r="U30828" s="11"/>
      <c r="V30828" s="11"/>
      <c r="W30828" s="11"/>
      <c r="X30828" s="11"/>
      <c r="Y30828" s="11"/>
      <c r="Z30828" s="11"/>
      <c r="BE30828"/>
      <c r="BF30828"/>
      <c r="BG30828"/>
    </row>
    <row r="30829" spans="11:59" x14ac:dyDescent="0.25">
      <c r="K30829" s="11"/>
      <c r="L30829" s="11"/>
      <c r="N30829" s="11"/>
      <c r="O30829" s="11"/>
      <c r="P30829" s="11"/>
      <c r="Q30829" s="11"/>
      <c r="R30829" s="11"/>
      <c r="S30829" s="11"/>
      <c r="T30829" s="11"/>
      <c r="U30829" s="11"/>
      <c r="V30829" s="11"/>
      <c r="W30829" s="11"/>
      <c r="X30829" s="11"/>
      <c r="Y30829" s="11"/>
      <c r="Z30829" s="11"/>
      <c r="BE30829"/>
      <c r="BF30829"/>
      <c r="BG30829"/>
    </row>
    <row r="30830" spans="11:59" x14ac:dyDescent="0.25">
      <c r="K30830" s="11"/>
      <c r="L30830" s="11"/>
      <c r="N30830" s="11"/>
      <c r="O30830" s="11"/>
      <c r="P30830" s="11"/>
      <c r="Q30830" s="11"/>
      <c r="R30830" s="11"/>
      <c r="S30830" s="11"/>
      <c r="T30830" s="11"/>
      <c r="U30830" s="11"/>
      <c r="V30830" s="11"/>
      <c r="W30830" s="11"/>
      <c r="X30830" s="11"/>
      <c r="Y30830" s="11"/>
      <c r="Z30830" s="11"/>
      <c r="BE30830"/>
      <c r="BF30830"/>
      <c r="BG30830"/>
    </row>
    <row r="30831" spans="11:59" x14ac:dyDescent="0.25">
      <c r="K30831" s="11"/>
      <c r="L30831" s="11"/>
      <c r="N30831" s="11"/>
      <c r="O30831" s="11"/>
      <c r="P30831" s="11"/>
      <c r="Q30831" s="11"/>
      <c r="R30831" s="11"/>
      <c r="S30831" s="11"/>
      <c r="T30831" s="11"/>
      <c r="U30831" s="11"/>
      <c r="V30831" s="11"/>
      <c r="W30831" s="11"/>
      <c r="X30831" s="11"/>
      <c r="Y30831" s="11"/>
      <c r="Z30831" s="11"/>
      <c r="BE30831"/>
      <c r="BF30831"/>
      <c r="BG30831"/>
    </row>
    <row r="30832" spans="11:59" x14ac:dyDescent="0.25">
      <c r="K30832" s="11"/>
      <c r="L30832" s="11"/>
      <c r="N30832" s="11"/>
      <c r="O30832" s="11"/>
      <c r="P30832" s="11"/>
      <c r="Q30832" s="11"/>
      <c r="R30832" s="11"/>
      <c r="S30832" s="11"/>
      <c r="T30832" s="11"/>
      <c r="U30832" s="11"/>
      <c r="V30832" s="11"/>
      <c r="W30832" s="11"/>
      <c r="X30832" s="11"/>
      <c r="Y30832" s="11"/>
      <c r="Z30832" s="11"/>
      <c r="BE30832"/>
      <c r="BF30832"/>
      <c r="BG30832"/>
    </row>
    <row r="30833" spans="11:59" x14ac:dyDescent="0.25">
      <c r="K30833" s="11"/>
      <c r="L30833" s="11"/>
      <c r="N30833" s="11"/>
      <c r="O30833" s="11"/>
      <c r="P30833" s="11"/>
      <c r="Q30833" s="11"/>
      <c r="R30833" s="11"/>
      <c r="S30833" s="11"/>
      <c r="T30833" s="11"/>
      <c r="U30833" s="11"/>
      <c r="V30833" s="11"/>
      <c r="W30833" s="11"/>
      <c r="X30833" s="11"/>
      <c r="Y30833" s="11"/>
      <c r="Z30833" s="11"/>
      <c r="BE30833"/>
      <c r="BF30833"/>
      <c r="BG30833"/>
    </row>
    <row r="30834" spans="11:59" x14ac:dyDescent="0.25">
      <c r="K30834" s="11"/>
      <c r="L30834" s="11"/>
      <c r="N30834" s="11"/>
      <c r="O30834" s="11"/>
      <c r="P30834" s="11"/>
      <c r="Q30834" s="11"/>
      <c r="R30834" s="11"/>
      <c r="S30834" s="11"/>
      <c r="T30834" s="11"/>
      <c r="U30834" s="11"/>
      <c r="V30834" s="11"/>
      <c r="W30834" s="11"/>
      <c r="X30834" s="11"/>
      <c r="Y30834" s="11"/>
      <c r="Z30834" s="11"/>
      <c r="BE30834"/>
      <c r="BF30834"/>
      <c r="BG30834"/>
    </row>
    <row r="30835" spans="11:59" x14ac:dyDescent="0.25">
      <c r="K30835" s="11"/>
      <c r="L30835" s="11"/>
      <c r="N30835" s="11"/>
      <c r="O30835" s="11"/>
      <c r="P30835" s="11"/>
      <c r="Q30835" s="11"/>
      <c r="R30835" s="11"/>
      <c r="S30835" s="11"/>
      <c r="T30835" s="11"/>
      <c r="U30835" s="11"/>
      <c r="V30835" s="11"/>
      <c r="W30835" s="11"/>
      <c r="X30835" s="11"/>
      <c r="Y30835" s="11"/>
      <c r="Z30835" s="11"/>
      <c r="BE30835"/>
      <c r="BF30835"/>
      <c r="BG30835"/>
    </row>
    <row r="30836" spans="11:59" x14ac:dyDescent="0.25">
      <c r="K30836" s="11"/>
      <c r="L30836" s="11"/>
      <c r="N30836" s="11"/>
      <c r="O30836" s="11"/>
      <c r="P30836" s="11"/>
      <c r="Q30836" s="11"/>
      <c r="R30836" s="11"/>
      <c r="S30836" s="11"/>
      <c r="T30836" s="11"/>
      <c r="U30836" s="11"/>
      <c r="V30836" s="11"/>
      <c r="W30836" s="11"/>
      <c r="X30836" s="11"/>
      <c r="Y30836" s="11"/>
      <c r="Z30836" s="11"/>
      <c r="BE30836"/>
      <c r="BF30836"/>
      <c r="BG30836"/>
    </row>
    <row r="30837" spans="11:59" x14ac:dyDescent="0.25">
      <c r="K30837" s="11"/>
      <c r="L30837" s="11"/>
      <c r="N30837" s="11"/>
      <c r="O30837" s="11"/>
      <c r="P30837" s="11"/>
      <c r="Q30837" s="11"/>
      <c r="R30837" s="11"/>
      <c r="S30837" s="11"/>
      <c r="T30837" s="11"/>
      <c r="U30837" s="11"/>
      <c r="V30837" s="11"/>
      <c r="W30837" s="11"/>
      <c r="X30837" s="11"/>
      <c r="Y30837" s="11"/>
      <c r="Z30837" s="11"/>
      <c r="BE30837"/>
      <c r="BF30837"/>
      <c r="BG30837"/>
    </row>
    <row r="30838" spans="11:59" x14ac:dyDescent="0.25">
      <c r="K30838" s="11"/>
      <c r="L30838" s="11"/>
      <c r="N30838" s="11"/>
      <c r="O30838" s="11"/>
      <c r="P30838" s="11"/>
      <c r="Q30838" s="11"/>
      <c r="R30838" s="11"/>
      <c r="S30838" s="11"/>
      <c r="T30838" s="11"/>
      <c r="U30838" s="11"/>
      <c r="V30838" s="11"/>
      <c r="W30838" s="11"/>
      <c r="X30838" s="11"/>
      <c r="Y30838" s="11"/>
      <c r="Z30838" s="11"/>
      <c r="BE30838"/>
      <c r="BF30838"/>
      <c r="BG30838"/>
    </row>
    <row r="30839" spans="11:59" x14ac:dyDescent="0.25">
      <c r="K30839" s="11"/>
      <c r="L30839" s="11"/>
      <c r="N30839" s="11"/>
      <c r="O30839" s="11"/>
      <c r="P30839" s="11"/>
      <c r="Q30839" s="11"/>
      <c r="R30839" s="11"/>
      <c r="S30839" s="11"/>
      <c r="T30839" s="11"/>
      <c r="U30839" s="11"/>
      <c r="V30839" s="11"/>
      <c r="W30839" s="11"/>
      <c r="X30839" s="11"/>
      <c r="Y30839" s="11"/>
      <c r="Z30839" s="11"/>
      <c r="BE30839"/>
      <c r="BF30839"/>
      <c r="BG30839"/>
    </row>
    <row r="30840" spans="11:59" x14ac:dyDescent="0.25">
      <c r="K30840" s="11"/>
      <c r="L30840" s="11"/>
      <c r="N30840" s="11"/>
      <c r="O30840" s="11"/>
      <c r="P30840" s="11"/>
      <c r="Q30840" s="11"/>
      <c r="R30840" s="11"/>
      <c r="S30840" s="11"/>
      <c r="T30840" s="11"/>
      <c r="U30840" s="11"/>
      <c r="V30840" s="11"/>
      <c r="W30840" s="11"/>
      <c r="X30840" s="11"/>
      <c r="Y30840" s="11"/>
      <c r="Z30840" s="11"/>
      <c r="BE30840"/>
      <c r="BF30840"/>
      <c r="BG30840"/>
    </row>
    <row r="30841" spans="11:59" x14ac:dyDescent="0.25">
      <c r="K30841" s="11"/>
      <c r="L30841" s="11"/>
      <c r="N30841" s="11"/>
      <c r="O30841" s="11"/>
      <c r="P30841" s="11"/>
      <c r="Q30841" s="11"/>
      <c r="R30841" s="11"/>
      <c r="S30841" s="11"/>
      <c r="T30841" s="11"/>
      <c r="U30841" s="11"/>
      <c r="V30841" s="11"/>
      <c r="W30841" s="11"/>
      <c r="X30841" s="11"/>
      <c r="Y30841" s="11"/>
      <c r="Z30841" s="11"/>
      <c r="BE30841"/>
      <c r="BF30841"/>
      <c r="BG30841"/>
    </row>
    <row r="30842" spans="11:59" x14ac:dyDescent="0.25">
      <c r="K30842" s="11"/>
      <c r="L30842" s="11"/>
      <c r="N30842" s="11"/>
      <c r="O30842" s="11"/>
      <c r="P30842" s="11"/>
      <c r="Q30842" s="11"/>
      <c r="R30842" s="11"/>
      <c r="S30842" s="11"/>
      <c r="T30842" s="11"/>
      <c r="U30842" s="11"/>
      <c r="V30842" s="11"/>
      <c r="W30842" s="11"/>
      <c r="X30842" s="11"/>
      <c r="Y30842" s="11"/>
      <c r="Z30842" s="11"/>
      <c r="BE30842"/>
      <c r="BF30842"/>
      <c r="BG30842"/>
    </row>
    <row r="30843" spans="11:59" x14ac:dyDescent="0.25">
      <c r="K30843" s="11"/>
      <c r="L30843" s="11"/>
      <c r="N30843" s="11"/>
      <c r="O30843" s="11"/>
      <c r="P30843" s="11"/>
      <c r="Q30843" s="11"/>
      <c r="R30843" s="11"/>
      <c r="S30843" s="11"/>
      <c r="T30843" s="11"/>
      <c r="U30843" s="11"/>
      <c r="V30843" s="11"/>
      <c r="W30843" s="11"/>
      <c r="X30843" s="11"/>
      <c r="Y30843" s="11"/>
      <c r="Z30843" s="11"/>
      <c r="BE30843"/>
      <c r="BF30843"/>
      <c r="BG30843"/>
    </row>
    <row r="30844" spans="11:59" x14ac:dyDescent="0.25">
      <c r="K30844" s="11"/>
      <c r="L30844" s="11"/>
      <c r="N30844" s="11"/>
      <c r="O30844" s="11"/>
      <c r="P30844" s="11"/>
      <c r="Q30844" s="11"/>
      <c r="R30844" s="11"/>
      <c r="S30844" s="11"/>
      <c r="T30844" s="11"/>
      <c r="U30844" s="11"/>
      <c r="V30844" s="11"/>
      <c r="W30844" s="11"/>
      <c r="X30844" s="11"/>
      <c r="Y30844" s="11"/>
      <c r="Z30844" s="11"/>
      <c r="BE30844"/>
      <c r="BF30844"/>
      <c r="BG30844"/>
    </row>
    <row r="30845" spans="11:59" x14ac:dyDescent="0.25">
      <c r="K30845" s="11"/>
      <c r="L30845" s="11"/>
      <c r="N30845" s="11"/>
      <c r="O30845" s="11"/>
      <c r="P30845" s="11"/>
      <c r="Q30845" s="11"/>
      <c r="R30845" s="11"/>
      <c r="S30845" s="11"/>
      <c r="T30845" s="11"/>
      <c r="U30845" s="11"/>
      <c r="V30845" s="11"/>
      <c r="W30845" s="11"/>
      <c r="X30845" s="11"/>
      <c r="Y30845" s="11"/>
      <c r="Z30845" s="11"/>
      <c r="BE30845"/>
      <c r="BF30845"/>
      <c r="BG30845"/>
    </row>
    <row r="30846" spans="11:59" x14ac:dyDescent="0.25">
      <c r="K30846" s="11"/>
      <c r="L30846" s="11"/>
      <c r="N30846" s="11"/>
      <c r="O30846" s="11"/>
      <c r="P30846" s="11"/>
      <c r="Q30846" s="11"/>
      <c r="R30846" s="11"/>
      <c r="S30846" s="11"/>
      <c r="T30846" s="11"/>
      <c r="U30846" s="11"/>
      <c r="V30846" s="11"/>
      <c r="W30846" s="11"/>
      <c r="X30846" s="11"/>
      <c r="Y30846" s="11"/>
      <c r="Z30846" s="11"/>
      <c r="BE30846"/>
      <c r="BF30846"/>
      <c r="BG30846"/>
    </row>
    <row r="30847" spans="11:59" x14ac:dyDescent="0.25">
      <c r="K30847" s="11"/>
      <c r="L30847" s="11"/>
      <c r="N30847" s="11"/>
      <c r="O30847" s="11"/>
      <c r="P30847" s="11"/>
      <c r="Q30847" s="11"/>
      <c r="R30847" s="11"/>
      <c r="S30847" s="11"/>
      <c r="T30847" s="11"/>
      <c r="U30847" s="11"/>
      <c r="V30847" s="11"/>
      <c r="W30847" s="11"/>
      <c r="X30847" s="11"/>
      <c r="Y30847" s="11"/>
      <c r="Z30847" s="11"/>
      <c r="BE30847"/>
      <c r="BF30847"/>
      <c r="BG30847"/>
    </row>
    <row r="30848" spans="11:59" x14ac:dyDescent="0.25">
      <c r="K30848" s="11"/>
      <c r="L30848" s="11"/>
      <c r="N30848" s="11"/>
      <c r="O30848" s="11"/>
      <c r="P30848" s="11"/>
      <c r="Q30848" s="11"/>
      <c r="R30848" s="11"/>
      <c r="S30848" s="11"/>
      <c r="T30848" s="11"/>
      <c r="U30848" s="11"/>
      <c r="V30848" s="11"/>
      <c r="W30848" s="11"/>
      <c r="X30848" s="11"/>
      <c r="Y30848" s="11"/>
      <c r="Z30848" s="11"/>
      <c r="BE30848"/>
      <c r="BF30848"/>
      <c r="BG30848"/>
    </row>
    <row r="30849" spans="11:59" x14ac:dyDescent="0.25">
      <c r="K30849" s="11"/>
      <c r="L30849" s="11"/>
      <c r="N30849" s="11"/>
      <c r="O30849" s="11"/>
      <c r="P30849" s="11"/>
      <c r="Q30849" s="11"/>
      <c r="R30849" s="11"/>
      <c r="S30849" s="11"/>
      <c r="T30849" s="11"/>
      <c r="U30849" s="11"/>
      <c r="V30849" s="11"/>
      <c r="W30849" s="11"/>
      <c r="X30849" s="11"/>
      <c r="Y30849" s="11"/>
      <c r="Z30849" s="11"/>
      <c r="BE30849"/>
      <c r="BF30849"/>
      <c r="BG30849"/>
    </row>
    <row r="30850" spans="11:59" x14ac:dyDescent="0.25">
      <c r="K30850" s="11"/>
      <c r="L30850" s="11"/>
      <c r="N30850" s="11"/>
      <c r="O30850" s="11"/>
      <c r="P30850" s="11"/>
      <c r="Q30850" s="11"/>
      <c r="R30850" s="11"/>
      <c r="S30850" s="11"/>
      <c r="T30850" s="11"/>
      <c r="U30850" s="11"/>
      <c r="V30850" s="11"/>
      <c r="W30850" s="11"/>
      <c r="X30850" s="11"/>
      <c r="Y30850" s="11"/>
      <c r="Z30850" s="11"/>
      <c r="BE30850"/>
      <c r="BF30850"/>
      <c r="BG30850"/>
    </row>
    <row r="30851" spans="11:59" x14ac:dyDescent="0.25">
      <c r="K30851" s="11"/>
      <c r="L30851" s="11"/>
      <c r="N30851" s="11"/>
      <c r="O30851" s="11"/>
      <c r="P30851" s="11"/>
      <c r="Q30851" s="11"/>
      <c r="R30851" s="11"/>
      <c r="S30851" s="11"/>
      <c r="T30851" s="11"/>
      <c r="U30851" s="11"/>
      <c r="V30851" s="11"/>
      <c r="W30851" s="11"/>
      <c r="X30851" s="11"/>
      <c r="Y30851" s="11"/>
      <c r="Z30851" s="11"/>
      <c r="BE30851"/>
      <c r="BF30851"/>
      <c r="BG30851"/>
    </row>
    <row r="30852" spans="11:59" x14ac:dyDescent="0.25">
      <c r="K30852" s="11"/>
      <c r="L30852" s="11"/>
      <c r="N30852" s="11"/>
      <c r="O30852" s="11"/>
      <c r="P30852" s="11"/>
      <c r="Q30852" s="11"/>
      <c r="R30852" s="11"/>
      <c r="S30852" s="11"/>
      <c r="T30852" s="11"/>
      <c r="U30852" s="11"/>
      <c r="V30852" s="11"/>
      <c r="W30852" s="11"/>
      <c r="X30852" s="11"/>
      <c r="Y30852" s="11"/>
      <c r="Z30852" s="11"/>
      <c r="BE30852"/>
      <c r="BF30852"/>
      <c r="BG30852"/>
    </row>
    <row r="30853" spans="11:59" x14ac:dyDescent="0.25">
      <c r="K30853" s="11"/>
      <c r="L30853" s="11"/>
      <c r="N30853" s="11"/>
      <c r="O30853" s="11"/>
      <c r="P30853" s="11"/>
      <c r="Q30853" s="11"/>
      <c r="R30853" s="11"/>
      <c r="S30853" s="11"/>
      <c r="T30853" s="11"/>
      <c r="U30853" s="11"/>
      <c r="V30853" s="11"/>
      <c r="W30853" s="11"/>
      <c r="X30853" s="11"/>
      <c r="Y30853" s="11"/>
      <c r="Z30853" s="11"/>
      <c r="BE30853"/>
      <c r="BF30853"/>
      <c r="BG30853"/>
    </row>
    <row r="30854" spans="11:59" x14ac:dyDescent="0.25">
      <c r="K30854" s="11"/>
      <c r="L30854" s="11"/>
      <c r="N30854" s="11"/>
      <c r="O30854" s="11"/>
      <c r="P30854" s="11"/>
      <c r="Q30854" s="11"/>
      <c r="R30854" s="11"/>
      <c r="S30854" s="11"/>
      <c r="T30854" s="11"/>
      <c r="U30854" s="11"/>
      <c r="V30854" s="11"/>
      <c r="W30854" s="11"/>
      <c r="X30854" s="11"/>
      <c r="Y30854" s="11"/>
      <c r="Z30854" s="11"/>
      <c r="BE30854"/>
      <c r="BF30854"/>
      <c r="BG30854"/>
    </row>
    <row r="30855" spans="11:59" x14ac:dyDescent="0.25">
      <c r="K30855" s="11"/>
      <c r="L30855" s="11"/>
      <c r="N30855" s="11"/>
      <c r="O30855" s="11"/>
      <c r="P30855" s="11"/>
      <c r="Q30855" s="11"/>
      <c r="R30855" s="11"/>
      <c r="S30855" s="11"/>
      <c r="T30855" s="11"/>
      <c r="U30855" s="11"/>
      <c r="V30855" s="11"/>
      <c r="W30855" s="11"/>
      <c r="X30855" s="11"/>
      <c r="Y30855" s="11"/>
      <c r="Z30855" s="11"/>
      <c r="BE30855"/>
      <c r="BF30855"/>
      <c r="BG30855"/>
    </row>
    <row r="30856" spans="11:59" x14ac:dyDescent="0.25">
      <c r="K30856" s="11"/>
      <c r="L30856" s="11"/>
      <c r="N30856" s="11"/>
      <c r="O30856" s="11"/>
      <c r="P30856" s="11"/>
      <c r="Q30856" s="11"/>
      <c r="R30856" s="11"/>
      <c r="S30856" s="11"/>
      <c r="T30856" s="11"/>
      <c r="U30856" s="11"/>
      <c r="V30856" s="11"/>
      <c r="W30856" s="11"/>
      <c r="X30856" s="11"/>
      <c r="Y30856" s="11"/>
      <c r="Z30856" s="11"/>
      <c r="BE30856"/>
      <c r="BF30856"/>
      <c r="BG30856"/>
    </row>
    <row r="30857" spans="11:59" x14ac:dyDescent="0.25">
      <c r="K30857" s="11"/>
      <c r="L30857" s="11"/>
      <c r="N30857" s="11"/>
      <c r="O30857" s="11"/>
      <c r="P30857" s="11"/>
      <c r="Q30857" s="11"/>
      <c r="R30857" s="11"/>
      <c r="S30857" s="11"/>
      <c r="T30857" s="11"/>
      <c r="U30857" s="11"/>
      <c r="V30857" s="11"/>
      <c r="W30857" s="11"/>
      <c r="X30857" s="11"/>
      <c r="Y30857" s="11"/>
      <c r="Z30857" s="11"/>
      <c r="BE30857"/>
      <c r="BF30857"/>
      <c r="BG30857"/>
    </row>
    <row r="30858" spans="11:59" x14ac:dyDescent="0.25">
      <c r="K30858" s="11"/>
      <c r="L30858" s="11"/>
      <c r="N30858" s="11"/>
      <c r="O30858" s="11"/>
      <c r="P30858" s="11"/>
      <c r="Q30858" s="11"/>
      <c r="R30858" s="11"/>
      <c r="S30858" s="11"/>
      <c r="T30858" s="11"/>
      <c r="U30858" s="11"/>
      <c r="V30858" s="11"/>
      <c r="W30858" s="11"/>
      <c r="X30858" s="11"/>
      <c r="Y30858" s="11"/>
      <c r="Z30858" s="11"/>
      <c r="BE30858"/>
      <c r="BF30858"/>
      <c r="BG30858"/>
    </row>
    <row r="30859" spans="11:59" x14ac:dyDescent="0.25">
      <c r="K30859" s="11"/>
      <c r="L30859" s="11"/>
      <c r="N30859" s="11"/>
      <c r="O30859" s="11"/>
      <c r="P30859" s="11"/>
      <c r="Q30859" s="11"/>
      <c r="R30859" s="11"/>
      <c r="S30859" s="11"/>
      <c r="T30859" s="11"/>
      <c r="U30859" s="11"/>
      <c r="V30859" s="11"/>
      <c r="W30859" s="11"/>
      <c r="X30859" s="11"/>
      <c r="Y30859" s="11"/>
      <c r="Z30859" s="11"/>
      <c r="BE30859"/>
      <c r="BF30859"/>
      <c r="BG30859"/>
    </row>
    <row r="30860" spans="11:59" x14ac:dyDescent="0.25">
      <c r="K30860" s="11"/>
      <c r="L30860" s="11"/>
      <c r="N30860" s="11"/>
      <c r="O30860" s="11"/>
      <c r="P30860" s="11"/>
      <c r="Q30860" s="11"/>
      <c r="R30860" s="11"/>
      <c r="S30860" s="11"/>
      <c r="T30860" s="11"/>
      <c r="U30860" s="11"/>
      <c r="V30860" s="11"/>
      <c r="W30860" s="11"/>
      <c r="X30860" s="11"/>
      <c r="Y30860" s="11"/>
      <c r="Z30860" s="11"/>
      <c r="BE30860"/>
      <c r="BF30860"/>
      <c r="BG30860"/>
    </row>
    <row r="30861" spans="11:59" x14ac:dyDescent="0.25">
      <c r="K30861" s="11"/>
      <c r="L30861" s="11"/>
      <c r="N30861" s="11"/>
      <c r="O30861" s="11"/>
      <c r="P30861" s="11"/>
      <c r="Q30861" s="11"/>
      <c r="R30861" s="11"/>
      <c r="S30861" s="11"/>
      <c r="T30861" s="11"/>
      <c r="U30861" s="11"/>
      <c r="V30861" s="11"/>
      <c r="W30861" s="11"/>
      <c r="X30861" s="11"/>
      <c r="Y30861" s="11"/>
      <c r="Z30861" s="11"/>
      <c r="BE30861"/>
      <c r="BF30861"/>
      <c r="BG30861"/>
    </row>
    <row r="30862" spans="11:59" x14ac:dyDescent="0.25">
      <c r="K30862" s="11"/>
      <c r="L30862" s="11"/>
      <c r="N30862" s="11"/>
      <c r="O30862" s="11"/>
      <c r="P30862" s="11"/>
      <c r="Q30862" s="11"/>
      <c r="R30862" s="11"/>
      <c r="S30862" s="11"/>
      <c r="T30862" s="11"/>
      <c r="U30862" s="11"/>
      <c r="V30862" s="11"/>
      <c r="W30862" s="11"/>
      <c r="X30862" s="11"/>
      <c r="Y30862" s="11"/>
      <c r="Z30862" s="11"/>
      <c r="BE30862"/>
      <c r="BF30862"/>
      <c r="BG30862"/>
    </row>
    <row r="30863" spans="11:59" x14ac:dyDescent="0.25">
      <c r="K30863" s="11"/>
      <c r="L30863" s="11"/>
      <c r="N30863" s="11"/>
      <c r="O30863" s="11"/>
      <c r="P30863" s="11"/>
      <c r="Q30863" s="11"/>
      <c r="R30863" s="11"/>
      <c r="S30863" s="11"/>
      <c r="T30863" s="11"/>
      <c r="U30863" s="11"/>
      <c r="V30863" s="11"/>
      <c r="W30863" s="11"/>
      <c r="X30863" s="11"/>
      <c r="Y30863" s="11"/>
      <c r="Z30863" s="11"/>
      <c r="BE30863"/>
      <c r="BF30863"/>
      <c r="BG30863"/>
    </row>
    <row r="30864" spans="11:59" x14ac:dyDescent="0.25">
      <c r="K30864" s="11"/>
      <c r="L30864" s="11"/>
      <c r="N30864" s="11"/>
      <c r="O30864" s="11"/>
      <c r="P30864" s="11"/>
      <c r="Q30864" s="11"/>
      <c r="R30864" s="11"/>
      <c r="S30864" s="11"/>
      <c r="T30864" s="11"/>
      <c r="U30864" s="11"/>
      <c r="V30864" s="11"/>
      <c r="W30864" s="11"/>
      <c r="X30864" s="11"/>
      <c r="Y30864" s="11"/>
      <c r="Z30864" s="11"/>
      <c r="BE30864"/>
      <c r="BF30864"/>
      <c r="BG30864"/>
    </row>
    <row r="30865" spans="11:59" x14ac:dyDescent="0.25">
      <c r="K30865" s="11"/>
      <c r="L30865" s="11"/>
      <c r="N30865" s="11"/>
      <c r="O30865" s="11"/>
      <c r="P30865" s="11"/>
      <c r="Q30865" s="11"/>
      <c r="R30865" s="11"/>
      <c r="S30865" s="11"/>
      <c r="T30865" s="11"/>
      <c r="U30865" s="11"/>
      <c r="V30865" s="11"/>
      <c r="W30865" s="11"/>
      <c r="X30865" s="11"/>
      <c r="Y30865" s="11"/>
      <c r="Z30865" s="11"/>
      <c r="BE30865"/>
      <c r="BF30865"/>
      <c r="BG30865"/>
    </row>
    <row r="30866" spans="11:59" x14ac:dyDescent="0.25">
      <c r="K30866" s="11"/>
      <c r="L30866" s="11"/>
      <c r="N30866" s="11"/>
      <c r="O30866" s="11"/>
      <c r="P30866" s="11"/>
      <c r="Q30866" s="11"/>
      <c r="R30866" s="11"/>
      <c r="S30866" s="11"/>
      <c r="T30866" s="11"/>
      <c r="U30866" s="11"/>
      <c r="V30866" s="11"/>
      <c r="W30866" s="11"/>
      <c r="X30866" s="11"/>
      <c r="Y30866" s="11"/>
      <c r="Z30866" s="11"/>
      <c r="BE30866"/>
      <c r="BF30866"/>
      <c r="BG30866"/>
    </row>
    <row r="30867" spans="11:59" x14ac:dyDescent="0.25">
      <c r="K30867" s="11"/>
      <c r="L30867" s="11"/>
      <c r="N30867" s="11"/>
      <c r="O30867" s="11"/>
      <c r="P30867" s="11"/>
      <c r="Q30867" s="11"/>
      <c r="R30867" s="11"/>
      <c r="S30867" s="11"/>
      <c r="T30867" s="11"/>
      <c r="U30867" s="11"/>
      <c r="V30867" s="11"/>
      <c r="W30867" s="11"/>
      <c r="X30867" s="11"/>
      <c r="Y30867" s="11"/>
      <c r="Z30867" s="11"/>
      <c r="BE30867"/>
      <c r="BF30867"/>
      <c r="BG30867"/>
    </row>
    <row r="30868" spans="11:59" x14ac:dyDescent="0.25">
      <c r="K30868" s="11"/>
      <c r="L30868" s="11"/>
      <c r="N30868" s="11"/>
      <c r="O30868" s="11"/>
      <c r="P30868" s="11"/>
      <c r="Q30868" s="11"/>
      <c r="R30868" s="11"/>
      <c r="S30868" s="11"/>
      <c r="T30868" s="11"/>
      <c r="U30868" s="11"/>
      <c r="V30868" s="11"/>
      <c r="W30868" s="11"/>
      <c r="X30868" s="11"/>
      <c r="Y30868" s="11"/>
      <c r="Z30868" s="11"/>
      <c r="BE30868"/>
      <c r="BF30868"/>
      <c r="BG30868"/>
    </row>
    <row r="30869" spans="11:59" x14ac:dyDescent="0.25">
      <c r="K30869" s="11"/>
      <c r="L30869" s="11"/>
      <c r="N30869" s="11"/>
      <c r="O30869" s="11"/>
      <c r="P30869" s="11"/>
      <c r="Q30869" s="11"/>
      <c r="R30869" s="11"/>
      <c r="S30869" s="11"/>
      <c r="T30869" s="11"/>
      <c r="U30869" s="11"/>
      <c r="V30869" s="11"/>
      <c r="W30869" s="11"/>
      <c r="X30869" s="11"/>
      <c r="Y30869" s="11"/>
      <c r="Z30869" s="11"/>
      <c r="BE30869"/>
      <c r="BF30869"/>
      <c r="BG30869"/>
    </row>
    <row r="30870" spans="11:59" x14ac:dyDescent="0.25">
      <c r="K30870" s="11"/>
      <c r="L30870" s="11"/>
      <c r="N30870" s="11"/>
      <c r="O30870" s="11"/>
      <c r="P30870" s="11"/>
      <c r="Q30870" s="11"/>
      <c r="R30870" s="11"/>
      <c r="S30870" s="11"/>
      <c r="T30870" s="11"/>
      <c r="U30870" s="11"/>
      <c r="V30870" s="11"/>
      <c r="W30870" s="11"/>
      <c r="X30870" s="11"/>
      <c r="Y30870" s="11"/>
      <c r="Z30870" s="11"/>
      <c r="BE30870"/>
      <c r="BF30870"/>
      <c r="BG30870"/>
    </row>
    <row r="30871" spans="11:59" x14ac:dyDescent="0.25">
      <c r="K30871" s="11"/>
      <c r="L30871" s="11"/>
      <c r="N30871" s="11"/>
      <c r="O30871" s="11"/>
      <c r="P30871" s="11"/>
      <c r="Q30871" s="11"/>
      <c r="R30871" s="11"/>
      <c r="S30871" s="11"/>
      <c r="T30871" s="11"/>
      <c r="U30871" s="11"/>
      <c r="V30871" s="11"/>
      <c r="W30871" s="11"/>
      <c r="X30871" s="11"/>
      <c r="Y30871" s="11"/>
      <c r="Z30871" s="11"/>
      <c r="BE30871"/>
      <c r="BF30871"/>
      <c r="BG30871"/>
    </row>
    <row r="30872" spans="11:59" x14ac:dyDescent="0.25">
      <c r="K30872" s="11"/>
      <c r="L30872" s="11"/>
      <c r="N30872" s="11"/>
      <c r="O30872" s="11"/>
      <c r="P30872" s="11"/>
      <c r="Q30872" s="11"/>
      <c r="R30872" s="11"/>
      <c r="S30872" s="11"/>
      <c r="T30872" s="11"/>
      <c r="U30872" s="11"/>
      <c r="V30872" s="11"/>
      <c r="W30872" s="11"/>
      <c r="X30872" s="11"/>
      <c r="Y30872" s="11"/>
      <c r="Z30872" s="11"/>
      <c r="BE30872"/>
      <c r="BF30872"/>
      <c r="BG30872"/>
    </row>
    <row r="30873" spans="11:59" x14ac:dyDescent="0.25">
      <c r="K30873" s="11"/>
      <c r="L30873" s="11"/>
      <c r="N30873" s="11"/>
      <c r="O30873" s="11"/>
      <c r="P30873" s="11"/>
      <c r="Q30873" s="11"/>
      <c r="R30873" s="11"/>
      <c r="S30873" s="11"/>
      <c r="T30873" s="11"/>
      <c r="U30873" s="11"/>
      <c r="V30873" s="11"/>
      <c r="W30873" s="11"/>
      <c r="X30873" s="11"/>
      <c r="Y30873" s="11"/>
      <c r="Z30873" s="11"/>
      <c r="BE30873"/>
      <c r="BF30873"/>
      <c r="BG30873"/>
    </row>
    <row r="30874" spans="11:59" x14ac:dyDescent="0.25">
      <c r="K30874" s="11"/>
      <c r="L30874" s="11"/>
      <c r="N30874" s="11"/>
      <c r="O30874" s="11"/>
      <c r="P30874" s="11"/>
      <c r="Q30874" s="11"/>
      <c r="R30874" s="11"/>
      <c r="S30874" s="11"/>
      <c r="T30874" s="11"/>
      <c r="U30874" s="11"/>
      <c r="V30874" s="11"/>
      <c r="W30874" s="11"/>
      <c r="X30874" s="11"/>
      <c r="Y30874" s="11"/>
      <c r="Z30874" s="11"/>
      <c r="BE30874"/>
      <c r="BF30874"/>
      <c r="BG30874"/>
    </row>
    <row r="30875" spans="11:59" x14ac:dyDescent="0.25">
      <c r="K30875" s="11"/>
      <c r="L30875" s="11"/>
      <c r="N30875" s="11"/>
      <c r="O30875" s="11"/>
      <c r="P30875" s="11"/>
      <c r="Q30875" s="11"/>
      <c r="R30875" s="11"/>
      <c r="S30875" s="11"/>
      <c r="T30875" s="11"/>
      <c r="U30875" s="11"/>
      <c r="V30875" s="11"/>
      <c r="W30875" s="11"/>
      <c r="X30875" s="11"/>
      <c r="Y30875" s="11"/>
      <c r="Z30875" s="11"/>
      <c r="BE30875"/>
      <c r="BF30875"/>
      <c r="BG30875"/>
    </row>
    <row r="30876" spans="11:59" x14ac:dyDescent="0.25">
      <c r="K30876" s="11"/>
      <c r="L30876" s="11"/>
      <c r="N30876" s="11"/>
      <c r="O30876" s="11"/>
      <c r="P30876" s="11"/>
      <c r="Q30876" s="11"/>
      <c r="R30876" s="11"/>
      <c r="S30876" s="11"/>
      <c r="T30876" s="11"/>
      <c r="U30876" s="11"/>
      <c r="V30876" s="11"/>
      <c r="W30876" s="11"/>
      <c r="X30876" s="11"/>
      <c r="Y30876" s="11"/>
      <c r="Z30876" s="11"/>
      <c r="BE30876"/>
      <c r="BF30876"/>
      <c r="BG30876"/>
    </row>
    <row r="30877" spans="11:59" x14ac:dyDescent="0.25">
      <c r="K30877" s="11"/>
      <c r="L30877" s="11"/>
      <c r="N30877" s="11"/>
      <c r="O30877" s="11"/>
      <c r="P30877" s="11"/>
      <c r="Q30877" s="11"/>
      <c r="R30877" s="11"/>
      <c r="S30877" s="11"/>
      <c r="T30877" s="11"/>
      <c r="U30877" s="11"/>
      <c r="V30877" s="11"/>
      <c r="W30877" s="11"/>
      <c r="X30877" s="11"/>
      <c r="Y30877" s="11"/>
      <c r="Z30877" s="11"/>
      <c r="BE30877"/>
      <c r="BF30877"/>
      <c r="BG30877"/>
    </row>
    <row r="30878" spans="11:59" x14ac:dyDescent="0.25">
      <c r="K30878" s="11"/>
      <c r="L30878" s="11"/>
      <c r="N30878" s="11"/>
      <c r="O30878" s="11"/>
      <c r="P30878" s="11"/>
      <c r="Q30878" s="11"/>
      <c r="R30878" s="11"/>
      <c r="S30878" s="11"/>
      <c r="T30878" s="11"/>
      <c r="U30878" s="11"/>
      <c r="V30878" s="11"/>
      <c r="W30878" s="11"/>
      <c r="X30878" s="11"/>
      <c r="Y30878" s="11"/>
      <c r="Z30878" s="11"/>
      <c r="BE30878"/>
      <c r="BF30878"/>
      <c r="BG30878"/>
    </row>
    <row r="30879" spans="11:59" x14ac:dyDescent="0.25">
      <c r="K30879" s="11"/>
      <c r="L30879" s="11"/>
      <c r="N30879" s="11"/>
      <c r="O30879" s="11"/>
      <c r="P30879" s="11"/>
      <c r="Q30879" s="11"/>
      <c r="R30879" s="11"/>
      <c r="S30879" s="11"/>
      <c r="T30879" s="11"/>
      <c r="U30879" s="11"/>
      <c r="V30879" s="11"/>
      <c r="W30879" s="11"/>
      <c r="X30879" s="11"/>
      <c r="Y30879" s="11"/>
      <c r="Z30879" s="11"/>
      <c r="BE30879"/>
      <c r="BF30879"/>
      <c r="BG30879"/>
    </row>
    <row r="30880" spans="11:59" x14ac:dyDescent="0.25">
      <c r="K30880" s="11"/>
      <c r="L30880" s="11"/>
      <c r="N30880" s="11"/>
      <c r="O30880" s="11"/>
      <c r="P30880" s="11"/>
      <c r="Q30880" s="11"/>
      <c r="R30880" s="11"/>
      <c r="S30880" s="11"/>
      <c r="T30880" s="11"/>
      <c r="U30880" s="11"/>
      <c r="V30880" s="11"/>
      <c r="W30880" s="11"/>
      <c r="X30880" s="11"/>
      <c r="Y30880" s="11"/>
      <c r="Z30880" s="11"/>
      <c r="BE30880"/>
      <c r="BF30880"/>
      <c r="BG30880"/>
    </row>
    <row r="30881" spans="11:59" x14ac:dyDescent="0.25">
      <c r="K30881" s="11"/>
      <c r="L30881" s="11"/>
      <c r="N30881" s="11"/>
      <c r="O30881" s="11"/>
      <c r="P30881" s="11"/>
      <c r="Q30881" s="11"/>
      <c r="R30881" s="11"/>
      <c r="S30881" s="11"/>
      <c r="T30881" s="11"/>
      <c r="U30881" s="11"/>
      <c r="V30881" s="11"/>
      <c r="W30881" s="11"/>
      <c r="X30881" s="11"/>
      <c r="Y30881" s="11"/>
      <c r="Z30881" s="11"/>
      <c r="BE30881"/>
      <c r="BF30881"/>
      <c r="BG30881"/>
    </row>
    <row r="30882" spans="11:59" x14ac:dyDescent="0.25">
      <c r="K30882" s="11"/>
      <c r="L30882" s="11"/>
      <c r="N30882" s="11"/>
      <c r="O30882" s="11"/>
      <c r="P30882" s="11"/>
      <c r="Q30882" s="11"/>
      <c r="R30882" s="11"/>
      <c r="S30882" s="11"/>
      <c r="T30882" s="11"/>
      <c r="U30882" s="11"/>
      <c r="V30882" s="11"/>
      <c r="W30882" s="11"/>
      <c r="X30882" s="11"/>
      <c r="Y30882" s="11"/>
      <c r="Z30882" s="11"/>
      <c r="BE30882"/>
      <c r="BF30882"/>
      <c r="BG30882"/>
    </row>
    <row r="30883" spans="11:59" x14ac:dyDescent="0.25">
      <c r="K30883" s="11"/>
      <c r="L30883" s="11"/>
      <c r="N30883" s="11"/>
      <c r="O30883" s="11"/>
      <c r="P30883" s="11"/>
      <c r="Q30883" s="11"/>
      <c r="R30883" s="11"/>
      <c r="S30883" s="11"/>
      <c r="T30883" s="11"/>
      <c r="U30883" s="11"/>
      <c r="V30883" s="11"/>
      <c r="W30883" s="11"/>
      <c r="X30883" s="11"/>
      <c r="Y30883" s="11"/>
      <c r="Z30883" s="11"/>
      <c r="BE30883"/>
      <c r="BF30883"/>
      <c r="BG30883"/>
    </row>
    <row r="30884" spans="11:59" x14ac:dyDescent="0.25">
      <c r="K30884" s="11"/>
      <c r="L30884" s="11"/>
      <c r="N30884" s="11"/>
      <c r="O30884" s="11"/>
      <c r="P30884" s="11"/>
      <c r="Q30884" s="11"/>
      <c r="R30884" s="11"/>
      <c r="S30884" s="11"/>
      <c r="T30884" s="11"/>
      <c r="U30884" s="11"/>
      <c r="V30884" s="11"/>
      <c r="W30884" s="11"/>
      <c r="X30884" s="11"/>
      <c r="Y30884" s="11"/>
      <c r="Z30884" s="11"/>
      <c r="BE30884"/>
      <c r="BF30884"/>
      <c r="BG30884"/>
    </row>
    <row r="30885" spans="11:59" x14ac:dyDescent="0.25">
      <c r="K30885" s="11"/>
      <c r="L30885" s="11"/>
      <c r="N30885" s="11"/>
      <c r="O30885" s="11"/>
      <c r="P30885" s="11"/>
      <c r="Q30885" s="11"/>
      <c r="R30885" s="11"/>
      <c r="S30885" s="11"/>
      <c r="T30885" s="11"/>
      <c r="U30885" s="11"/>
      <c r="V30885" s="11"/>
      <c r="W30885" s="11"/>
      <c r="X30885" s="11"/>
      <c r="Y30885" s="11"/>
      <c r="Z30885" s="11"/>
      <c r="BE30885"/>
      <c r="BF30885"/>
      <c r="BG30885"/>
    </row>
    <row r="30886" spans="11:59" x14ac:dyDescent="0.25">
      <c r="K30886" s="11"/>
      <c r="L30886" s="11"/>
      <c r="N30886" s="11"/>
      <c r="O30886" s="11"/>
      <c r="P30886" s="11"/>
      <c r="Q30886" s="11"/>
      <c r="R30886" s="11"/>
      <c r="S30886" s="11"/>
      <c r="T30886" s="11"/>
      <c r="U30886" s="11"/>
      <c r="V30886" s="11"/>
      <c r="W30886" s="11"/>
      <c r="X30886" s="11"/>
      <c r="Y30886" s="11"/>
      <c r="Z30886" s="11"/>
      <c r="BE30886"/>
      <c r="BF30886"/>
      <c r="BG30886"/>
    </row>
    <row r="30887" spans="11:59" x14ac:dyDescent="0.25">
      <c r="K30887" s="11"/>
      <c r="L30887" s="11"/>
      <c r="N30887" s="11"/>
      <c r="O30887" s="11"/>
      <c r="P30887" s="11"/>
      <c r="Q30887" s="11"/>
      <c r="R30887" s="11"/>
      <c r="S30887" s="11"/>
      <c r="T30887" s="11"/>
      <c r="U30887" s="11"/>
      <c r="V30887" s="11"/>
      <c r="W30887" s="11"/>
      <c r="X30887" s="11"/>
      <c r="Y30887" s="11"/>
      <c r="Z30887" s="11"/>
      <c r="BE30887"/>
      <c r="BF30887"/>
      <c r="BG30887"/>
    </row>
    <row r="30888" spans="11:59" x14ac:dyDescent="0.25">
      <c r="K30888" s="11"/>
      <c r="L30888" s="11"/>
      <c r="N30888" s="11"/>
      <c r="O30888" s="11"/>
      <c r="P30888" s="11"/>
      <c r="Q30888" s="11"/>
      <c r="R30888" s="11"/>
      <c r="S30888" s="11"/>
      <c r="T30888" s="11"/>
      <c r="U30888" s="11"/>
      <c r="V30888" s="11"/>
      <c r="W30888" s="11"/>
      <c r="X30888" s="11"/>
      <c r="Y30888" s="11"/>
      <c r="Z30888" s="11"/>
      <c r="BE30888"/>
      <c r="BF30888"/>
      <c r="BG30888"/>
    </row>
    <row r="30889" spans="11:59" x14ac:dyDescent="0.25">
      <c r="K30889" s="11"/>
      <c r="L30889" s="11"/>
      <c r="N30889" s="11"/>
      <c r="O30889" s="11"/>
      <c r="P30889" s="11"/>
      <c r="Q30889" s="11"/>
      <c r="R30889" s="11"/>
      <c r="S30889" s="11"/>
      <c r="T30889" s="11"/>
      <c r="U30889" s="11"/>
      <c r="V30889" s="11"/>
      <c r="W30889" s="11"/>
      <c r="X30889" s="11"/>
      <c r="Y30889" s="11"/>
      <c r="Z30889" s="11"/>
      <c r="BE30889"/>
      <c r="BF30889"/>
      <c r="BG30889"/>
    </row>
    <row r="30890" spans="11:59" x14ac:dyDescent="0.25">
      <c r="K30890" s="11"/>
      <c r="L30890" s="11"/>
      <c r="N30890" s="11"/>
      <c r="O30890" s="11"/>
      <c r="P30890" s="11"/>
      <c r="Q30890" s="11"/>
      <c r="R30890" s="11"/>
      <c r="S30890" s="11"/>
      <c r="T30890" s="11"/>
      <c r="U30890" s="11"/>
      <c r="V30890" s="11"/>
      <c r="W30890" s="11"/>
      <c r="X30890" s="11"/>
      <c r="Y30890" s="11"/>
      <c r="Z30890" s="11"/>
      <c r="BE30890"/>
      <c r="BF30890"/>
      <c r="BG30890"/>
    </row>
    <row r="30891" spans="11:59" x14ac:dyDescent="0.25">
      <c r="K30891" s="11"/>
      <c r="L30891" s="11"/>
      <c r="N30891" s="11"/>
      <c r="O30891" s="11"/>
      <c r="P30891" s="11"/>
      <c r="Q30891" s="11"/>
      <c r="R30891" s="11"/>
      <c r="S30891" s="11"/>
      <c r="T30891" s="11"/>
      <c r="U30891" s="11"/>
      <c r="V30891" s="11"/>
      <c r="W30891" s="11"/>
      <c r="X30891" s="11"/>
      <c r="Y30891" s="11"/>
      <c r="Z30891" s="11"/>
      <c r="BE30891"/>
      <c r="BF30891"/>
      <c r="BG30891"/>
    </row>
    <row r="30892" spans="11:59" x14ac:dyDescent="0.25">
      <c r="K30892" s="11"/>
      <c r="L30892" s="11"/>
      <c r="N30892" s="11"/>
      <c r="O30892" s="11"/>
      <c r="P30892" s="11"/>
      <c r="Q30892" s="11"/>
      <c r="R30892" s="11"/>
      <c r="S30892" s="11"/>
      <c r="T30892" s="11"/>
      <c r="U30892" s="11"/>
      <c r="V30892" s="11"/>
      <c r="W30892" s="11"/>
      <c r="X30892" s="11"/>
      <c r="Y30892" s="11"/>
      <c r="Z30892" s="11"/>
      <c r="BE30892"/>
      <c r="BF30892"/>
      <c r="BG30892"/>
    </row>
    <row r="30893" spans="11:59" x14ac:dyDescent="0.25">
      <c r="K30893" s="11"/>
      <c r="L30893" s="11"/>
      <c r="N30893" s="11"/>
      <c r="O30893" s="11"/>
      <c r="P30893" s="11"/>
      <c r="Q30893" s="11"/>
      <c r="R30893" s="11"/>
      <c r="S30893" s="11"/>
      <c r="T30893" s="11"/>
      <c r="U30893" s="11"/>
      <c r="V30893" s="11"/>
      <c r="W30893" s="11"/>
      <c r="X30893" s="11"/>
      <c r="Y30893" s="11"/>
      <c r="Z30893" s="11"/>
      <c r="BE30893"/>
      <c r="BF30893"/>
      <c r="BG30893"/>
    </row>
    <row r="30894" spans="11:59" x14ac:dyDescent="0.25">
      <c r="K30894" s="11"/>
      <c r="L30894" s="11"/>
      <c r="N30894" s="11"/>
      <c r="O30894" s="11"/>
      <c r="P30894" s="11"/>
      <c r="Q30894" s="11"/>
      <c r="R30894" s="11"/>
      <c r="S30894" s="11"/>
      <c r="T30894" s="11"/>
      <c r="U30894" s="11"/>
      <c r="V30894" s="11"/>
      <c r="W30894" s="11"/>
      <c r="X30894" s="11"/>
      <c r="Y30894" s="11"/>
      <c r="Z30894" s="11"/>
      <c r="BE30894"/>
      <c r="BF30894"/>
      <c r="BG30894"/>
    </row>
    <row r="30895" spans="11:59" x14ac:dyDescent="0.25">
      <c r="K30895" s="11"/>
      <c r="L30895" s="11"/>
      <c r="N30895" s="11"/>
      <c r="O30895" s="11"/>
      <c r="P30895" s="11"/>
      <c r="Q30895" s="11"/>
      <c r="R30895" s="11"/>
      <c r="S30895" s="11"/>
      <c r="T30895" s="11"/>
      <c r="U30895" s="11"/>
      <c r="V30895" s="11"/>
      <c r="W30895" s="11"/>
      <c r="X30895" s="11"/>
      <c r="Y30895" s="11"/>
      <c r="Z30895" s="11"/>
      <c r="BE30895"/>
      <c r="BF30895"/>
      <c r="BG30895"/>
    </row>
    <row r="30896" spans="11:59" x14ac:dyDescent="0.25">
      <c r="K30896" s="11"/>
      <c r="L30896" s="11"/>
      <c r="N30896" s="11"/>
      <c r="O30896" s="11"/>
      <c r="P30896" s="11"/>
      <c r="Q30896" s="11"/>
      <c r="R30896" s="11"/>
      <c r="S30896" s="11"/>
      <c r="T30896" s="11"/>
      <c r="U30896" s="11"/>
      <c r="V30896" s="11"/>
      <c r="W30896" s="11"/>
      <c r="X30896" s="11"/>
      <c r="Y30896" s="11"/>
      <c r="Z30896" s="11"/>
      <c r="BE30896"/>
      <c r="BF30896"/>
      <c r="BG30896"/>
    </row>
    <row r="30897" spans="11:59" x14ac:dyDescent="0.25">
      <c r="K30897" s="11"/>
      <c r="L30897" s="11"/>
      <c r="N30897" s="11"/>
      <c r="O30897" s="11"/>
      <c r="P30897" s="11"/>
      <c r="Q30897" s="11"/>
      <c r="R30897" s="11"/>
      <c r="S30897" s="11"/>
      <c r="T30897" s="11"/>
      <c r="U30897" s="11"/>
      <c r="V30897" s="11"/>
      <c r="W30897" s="11"/>
      <c r="X30897" s="11"/>
      <c r="Y30897" s="11"/>
      <c r="Z30897" s="11"/>
      <c r="BE30897"/>
      <c r="BF30897"/>
      <c r="BG30897"/>
    </row>
    <row r="30898" spans="11:59" x14ac:dyDescent="0.25">
      <c r="K30898" s="11"/>
      <c r="L30898" s="11"/>
      <c r="N30898" s="11"/>
      <c r="O30898" s="11"/>
      <c r="P30898" s="11"/>
      <c r="Q30898" s="11"/>
      <c r="R30898" s="11"/>
      <c r="S30898" s="11"/>
      <c r="T30898" s="11"/>
      <c r="U30898" s="11"/>
      <c r="V30898" s="11"/>
      <c r="W30898" s="11"/>
      <c r="X30898" s="11"/>
      <c r="Y30898" s="11"/>
      <c r="Z30898" s="11"/>
      <c r="BE30898"/>
      <c r="BF30898"/>
      <c r="BG30898"/>
    </row>
    <row r="30899" spans="11:59" x14ac:dyDescent="0.25">
      <c r="K30899" s="11"/>
      <c r="L30899" s="11"/>
      <c r="N30899" s="11"/>
      <c r="O30899" s="11"/>
      <c r="P30899" s="11"/>
      <c r="Q30899" s="11"/>
      <c r="R30899" s="11"/>
      <c r="S30899" s="11"/>
      <c r="T30899" s="11"/>
      <c r="U30899" s="11"/>
      <c r="V30899" s="11"/>
      <c r="W30899" s="11"/>
      <c r="X30899" s="11"/>
      <c r="Y30899" s="11"/>
      <c r="Z30899" s="11"/>
      <c r="BE30899"/>
      <c r="BF30899"/>
      <c r="BG30899"/>
    </row>
    <row r="30900" spans="11:59" x14ac:dyDescent="0.25">
      <c r="K30900" s="11"/>
      <c r="L30900" s="11"/>
      <c r="N30900" s="11"/>
      <c r="O30900" s="11"/>
      <c r="P30900" s="11"/>
      <c r="Q30900" s="11"/>
      <c r="R30900" s="11"/>
      <c r="S30900" s="11"/>
      <c r="T30900" s="11"/>
      <c r="U30900" s="11"/>
      <c r="V30900" s="11"/>
      <c r="W30900" s="11"/>
      <c r="X30900" s="11"/>
      <c r="Y30900" s="11"/>
      <c r="Z30900" s="11"/>
      <c r="BE30900"/>
      <c r="BF30900"/>
      <c r="BG30900"/>
    </row>
    <row r="30901" spans="11:59" x14ac:dyDescent="0.25">
      <c r="K30901" s="11"/>
      <c r="L30901" s="11"/>
      <c r="N30901" s="11"/>
      <c r="O30901" s="11"/>
      <c r="P30901" s="11"/>
      <c r="Q30901" s="11"/>
      <c r="R30901" s="11"/>
      <c r="S30901" s="11"/>
      <c r="T30901" s="11"/>
      <c r="U30901" s="11"/>
      <c r="V30901" s="11"/>
      <c r="W30901" s="11"/>
      <c r="X30901" s="11"/>
      <c r="Y30901" s="11"/>
      <c r="Z30901" s="11"/>
      <c r="BE30901"/>
      <c r="BF30901"/>
      <c r="BG30901"/>
    </row>
    <row r="30902" spans="11:59" x14ac:dyDescent="0.25">
      <c r="K30902" s="11"/>
      <c r="L30902" s="11"/>
      <c r="N30902" s="11"/>
      <c r="O30902" s="11"/>
      <c r="P30902" s="11"/>
      <c r="Q30902" s="11"/>
      <c r="R30902" s="11"/>
      <c r="S30902" s="11"/>
      <c r="T30902" s="11"/>
      <c r="U30902" s="11"/>
      <c r="V30902" s="11"/>
      <c r="W30902" s="11"/>
      <c r="X30902" s="11"/>
      <c r="Y30902" s="11"/>
      <c r="Z30902" s="11"/>
      <c r="BE30902"/>
      <c r="BF30902"/>
      <c r="BG30902"/>
    </row>
    <row r="30903" spans="11:59" x14ac:dyDescent="0.25">
      <c r="K30903" s="11"/>
      <c r="L30903" s="11"/>
      <c r="N30903" s="11"/>
      <c r="O30903" s="11"/>
      <c r="P30903" s="11"/>
      <c r="Q30903" s="11"/>
      <c r="R30903" s="11"/>
      <c r="S30903" s="11"/>
      <c r="T30903" s="11"/>
      <c r="U30903" s="11"/>
      <c r="V30903" s="11"/>
      <c r="W30903" s="11"/>
      <c r="X30903" s="11"/>
      <c r="Y30903" s="11"/>
      <c r="Z30903" s="11"/>
      <c r="BE30903"/>
      <c r="BF30903"/>
      <c r="BG30903"/>
    </row>
    <row r="30904" spans="11:59" x14ac:dyDescent="0.25">
      <c r="K30904" s="11"/>
      <c r="L30904" s="11"/>
      <c r="N30904" s="11"/>
      <c r="O30904" s="11"/>
      <c r="P30904" s="11"/>
      <c r="Q30904" s="11"/>
      <c r="R30904" s="11"/>
      <c r="S30904" s="11"/>
      <c r="T30904" s="11"/>
      <c r="U30904" s="11"/>
      <c r="V30904" s="11"/>
      <c r="W30904" s="11"/>
      <c r="X30904" s="11"/>
      <c r="Y30904" s="11"/>
      <c r="Z30904" s="11"/>
      <c r="BE30904"/>
      <c r="BF30904"/>
      <c r="BG30904"/>
    </row>
    <row r="30905" spans="11:59" x14ac:dyDescent="0.25">
      <c r="K30905" s="11"/>
      <c r="L30905" s="11"/>
      <c r="N30905" s="11"/>
      <c r="O30905" s="11"/>
      <c r="P30905" s="11"/>
      <c r="Q30905" s="11"/>
      <c r="R30905" s="11"/>
      <c r="S30905" s="11"/>
      <c r="T30905" s="11"/>
      <c r="U30905" s="11"/>
      <c r="V30905" s="11"/>
      <c r="W30905" s="11"/>
      <c r="X30905" s="11"/>
      <c r="Y30905" s="11"/>
      <c r="Z30905" s="11"/>
      <c r="BE30905"/>
      <c r="BF30905"/>
      <c r="BG30905"/>
    </row>
    <row r="30906" spans="11:59" x14ac:dyDescent="0.25">
      <c r="K30906" s="11"/>
      <c r="L30906" s="11"/>
      <c r="N30906" s="11"/>
      <c r="O30906" s="11"/>
      <c r="P30906" s="11"/>
      <c r="Q30906" s="11"/>
      <c r="R30906" s="11"/>
      <c r="S30906" s="11"/>
      <c r="T30906" s="11"/>
      <c r="U30906" s="11"/>
      <c r="V30906" s="11"/>
      <c r="W30906" s="11"/>
      <c r="X30906" s="11"/>
      <c r="Y30906" s="11"/>
      <c r="Z30906" s="11"/>
      <c r="BE30906"/>
      <c r="BF30906"/>
      <c r="BG30906"/>
    </row>
    <row r="30907" spans="11:59" x14ac:dyDescent="0.25">
      <c r="K30907" s="11"/>
      <c r="L30907" s="11"/>
      <c r="N30907" s="11"/>
      <c r="O30907" s="11"/>
      <c r="P30907" s="11"/>
      <c r="Q30907" s="11"/>
      <c r="R30907" s="11"/>
      <c r="S30907" s="11"/>
      <c r="T30907" s="11"/>
      <c r="U30907" s="11"/>
      <c r="V30907" s="11"/>
      <c r="W30907" s="11"/>
      <c r="X30907" s="11"/>
      <c r="Y30907" s="11"/>
      <c r="Z30907" s="11"/>
      <c r="BE30907"/>
      <c r="BF30907"/>
      <c r="BG30907"/>
    </row>
    <row r="30908" spans="11:59" x14ac:dyDescent="0.25">
      <c r="K30908" s="11"/>
      <c r="L30908" s="11"/>
      <c r="N30908" s="11"/>
      <c r="O30908" s="11"/>
      <c r="P30908" s="11"/>
      <c r="Q30908" s="11"/>
      <c r="R30908" s="11"/>
      <c r="S30908" s="11"/>
      <c r="T30908" s="11"/>
      <c r="U30908" s="11"/>
      <c r="V30908" s="11"/>
      <c r="W30908" s="11"/>
      <c r="X30908" s="11"/>
      <c r="Y30908" s="11"/>
      <c r="Z30908" s="11"/>
      <c r="BE30908"/>
      <c r="BF30908"/>
      <c r="BG30908"/>
    </row>
    <row r="30909" spans="11:59" x14ac:dyDescent="0.25">
      <c r="K30909" s="11"/>
      <c r="L30909" s="11"/>
      <c r="N30909" s="11"/>
      <c r="O30909" s="11"/>
      <c r="P30909" s="11"/>
      <c r="Q30909" s="11"/>
      <c r="R30909" s="11"/>
      <c r="S30909" s="11"/>
      <c r="T30909" s="11"/>
      <c r="U30909" s="11"/>
      <c r="V30909" s="11"/>
      <c r="W30909" s="11"/>
      <c r="X30909" s="11"/>
      <c r="Y30909" s="11"/>
      <c r="Z30909" s="11"/>
      <c r="BE30909"/>
      <c r="BF30909"/>
      <c r="BG30909"/>
    </row>
    <row r="30910" spans="11:59" x14ac:dyDescent="0.25">
      <c r="K30910" s="11"/>
      <c r="L30910" s="11"/>
      <c r="N30910" s="11"/>
      <c r="O30910" s="11"/>
      <c r="P30910" s="11"/>
      <c r="Q30910" s="11"/>
      <c r="R30910" s="11"/>
      <c r="S30910" s="11"/>
      <c r="T30910" s="11"/>
      <c r="U30910" s="11"/>
      <c r="V30910" s="11"/>
      <c r="W30910" s="11"/>
      <c r="X30910" s="11"/>
      <c r="Y30910" s="11"/>
      <c r="Z30910" s="11"/>
      <c r="BE30910"/>
      <c r="BF30910"/>
      <c r="BG30910"/>
    </row>
    <row r="30911" spans="11:59" x14ac:dyDescent="0.25">
      <c r="K30911" s="11"/>
      <c r="L30911" s="11"/>
      <c r="N30911" s="11"/>
      <c r="O30911" s="11"/>
      <c r="P30911" s="11"/>
      <c r="Q30911" s="11"/>
      <c r="R30911" s="11"/>
      <c r="S30911" s="11"/>
      <c r="T30911" s="11"/>
      <c r="U30911" s="11"/>
      <c r="V30911" s="11"/>
      <c r="W30911" s="11"/>
      <c r="X30911" s="11"/>
      <c r="Y30911" s="11"/>
      <c r="Z30911" s="11"/>
      <c r="BE30911"/>
      <c r="BF30911"/>
      <c r="BG30911"/>
    </row>
    <row r="30912" spans="11:59" x14ac:dyDescent="0.25">
      <c r="K30912" s="11"/>
      <c r="L30912" s="11"/>
      <c r="N30912" s="11"/>
      <c r="O30912" s="11"/>
      <c r="P30912" s="11"/>
      <c r="Q30912" s="11"/>
      <c r="R30912" s="11"/>
      <c r="S30912" s="11"/>
      <c r="T30912" s="11"/>
      <c r="U30912" s="11"/>
      <c r="V30912" s="11"/>
      <c r="W30912" s="11"/>
      <c r="X30912" s="11"/>
      <c r="Y30912" s="11"/>
      <c r="Z30912" s="11"/>
      <c r="BE30912"/>
      <c r="BF30912"/>
      <c r="BG30912"/>
    </row>
    <row r="30913" spans="11:59" x14ac:dyDescent="0.25">
      <c r="K30913" s="11"/>
      <c r="L30913" s="11"/>
      <c r="N30913" s="11"/>
      <c r="O30913" s="11"/>
      <c r="P30913" s="11"/>
      <c r="Q30913" s="11"/>
      <c r="R30913" s="11"/>
      <c r="S30913" s="11"/>
      <c r="T30913" s="11"/>
      <c r="U30913" s="11"/>
      <c r="V30913" s="11"/>
      <c r="W30913" s="11"/>
      <c r="X30913" s="11"/>
      <c r="Y30913" s="11"/>
      <c r="Z30913" s="11"/>
      <c r="BE30913"/>
      <c r="BF30913"/>
      <c r="BG30913"/>
    </row>
    <row r="30914" spans="11:59" x14ac:dyDescent="0.25">
      <c r="K30914" s="11"/>
      <c r="L30914" s="11"/>
      <c r="N30914" s="11"/>
      <c r="O30914" s="11"/>
      <c r="P30914" s="11"/>
      <c r="Q30914" s="11"/>
      <c r="R30914" s="11"/>
      <c r="S30914" s="11"/>
      <c r="T30914" s="11"/>
      <c r="U30914" s="11"/>
      <c r="V30914" s="11"/>
      <c r="W30914" s="11"/>
      <c r="X30914" s="11"/>
      <c r="Y30914" s="11"/>
      <c r="Z30914" s="11"/>
      <c r="BE30914"/>
      <c r="BF30914"/>
      <c r="BG30914"/>
    </row>
    <row r="30915" spans="11:59" x14ac:dyDescent="0.25">
      <c r="K30915" s="11"/>
      <c r="L30915" s="11"/>
      <c r="N30915" s="11"/>
      <c r="O30915" s="11"/>
      <c r="P30915" s="11"/>
      <c r="Q30915" s="11"/>
      <c r="R30915" s="11"/>
      <c r="S30915" s="11"/>
      <c r="T30915" s="11"/>
      <c r="U30915" s="11"/>
      <c r="V30915" s="11"/>
      <c r="W30915" s="11"/>
      <c r="X30915" s="11"/>
      <c r="Y30915" s="11"/>
      <c r="Z30915" s="11"/>
      <c r="BE30915"/>
      <c r="BF30915"/>
      <c r="BG30915"/>
    </row>
    <row r="30916" spans="11:59" x14ac:dyDescent="0.25">
      <c r="K30916" s="11"/>
      <c r="L30916" s="11"/>
      <c r="N30916" s="11"/>
      <c r="O30916" s="11"/>
      <c r="P30916" s="11"/>
      <c r="Q30916" s="11"/>
      <c r="R30916" s="11"/>
      <c r="S30916" s="11"/>
      <c r="T30916" s="11"/>
      <c r="U30916" s="11"/>
      <c r="V30916" s="11"/>
      <c r="W30916" s="11"/>
      <c r="X30916" s="11"/>
      <c r="Y30916" s="11"/>
      <c r="Z30916" s="11"/>
      <c r="BE30916"/>
      <c r="BF30916"/>
      <c r="BG30916"/>
    </row>
    <row r="30917" spans="11:59" x14ac:dyDescent="0.25">
      <c r="K30917" s="11"/>
      <c r="L30917" s="11"/>
      <c r="N30917" s="11"/>
      <c r="O30917" s="11"/>
      <c r="P30917" s="11"/>
      <c r="Q30917" s="11"/>
      <c r="R30917" s="11"/>
      <c r="S30917" s="11"/>
      <c r="T30917" s="11"/>
      <c r="U30917" s="11"/>
      <c r="V30917" s="11"/>
      <c r="W30917" s="11"/>
      <c r="X30917" s="11"/>
      <c r="Y30917" s="11"/>
      <c r="Z30917" s="11"/>
      <c r="BE30917"/>
      <c r="BF30917"/>
      <c r="BG30917"/>
    </row>
    <row r="30918" spans="11:59" x14ac:dyDescent="0.25">
      <c r="K30918" s="11"/>
      <c r="L30918" s="11"/>
      <c r="N30918" s="11"/>
      <c r="O30918" s="11"/>
      <c r="P30918" s="11"/>
      <c r="Q30918" s="11"/>
      <c r="R30918" s="11"/>
      <c r="S30918" s="11"/>
      <c r="T30918" s="11"/>
      <c r="U30918" s="11"/>
      <c r="V30918" s="11"/>
      <c r="W30918" s="11"/>
      <c r="X30918" s="11"/>
      <c r="Y30918" s="11"/>
      <c r="Z30918" s="11"/>
      <c r="BE30918"/>
      <c r="BF30918"/>
      <c r="BG30918"/>
    </row>
    <row r="30919" spans="11:59" x14ac:dyDescent="0.25">
      <c r="K30919" s="11"/>
      <c r="L30919" s="11"/>
      <c r="N30919" s="11"/>
      <c r="O30919" s="11"/>
      <c r="P30919" s="11"/>
      <c r="Q30919" s="11"/>
      <c r="R30919" s="11"/>
      <c r="S30919" s="11"/>
      <c r="T30919" s="11"/>
      <c r="U30919" s="11"/>
      <c r="V30919" s="11"/>
      <c r="W30919" s="11"/>
      <c r="X30919" s="11"/>
      <c r="Y30919" s="11"/>
      <c r="Z30919" s="11"/>
      <c r="BE30919"/>
      <c r="BF30919"/>
      <c r="BG30919"/>
    </row>
    <row r="30920" spans="11:59" x14ac:dyDescent="0.25">
      <c r="K30920" s="11"/>
      <c r="L30920" s="11"/>
      <c r="N30920" s="11"/>
      <c r="O30920" s="11"/>
      <c r="P30920" s="11"/>
      <c r="Q30920" s="11"/>
      <c r="R30920" s="11"/>
      <c r="S30920" s="11"/>
      <c r="T30920" s="11"/>
      <c r="U30920" s="11"/>
      <c r="V30920" s="11"/>
      <c r="W30920" s="11"/>
      <c r="X30920" s="11"/>
      <c r="Y30920" s="11"/>
      <c r="Z30920" s="11"/>
      <c r="BE30920"/>
      <c r="BF30920"/>
      <c r="BG30920"/>
    </row>
    <row r="30921" spans="11:59" x14ac:dyDescent="0.25">
      <c r="K30921" s="11"/>
      <c r="L30921" s="11"/>
      <c r="N30921" s="11"/>
      <c r="O30921" s="11"/>
      <c r="P30921" s="11"/>
      <c r="Q30921" s="11"/>
      <c r="R30921" s="11"/>
      <c r="S30921" s="11"/>
      <c r="T30921" s="11"/>
      <c r="U30921" s="11"/>
      <c r="V30921" s="11"/>
      <c r="W30921" s="11"/>
      <c r="X30921" s="11"/>
      <c r="Y30921" s="11"/>
      <c r="Z30921" s="11"/>
      <c r="BE30921"/>
      <c r="BF30921"/>
      <c r="BG30921"/>
    </row>
    <row r="30922" spans="11:59" x14ac:dyDescent="0.25">
      <c r="K30922" s="11"/>
      <c r="L30922" s="11"/>
      <c r="N30922" s="11"/>
      <c r="O30922" s="11"/>
      <c r="P30922" s="11"/>
      <c r="Q30922" s="11"/>
      <c r="R30922" s="11"/>
      <c r="S30922" s="11"/>
      <c r="T30922" s="11"/>
      <c r="U30922" s="11"/>
      <c r="V30922" s="11"/>
      <c r="W30922" s="11"/>
      <c r="X30922" s="11"/>
      <c r="Y30922" s="11"/>
      <c r="Z30922" s="11"/>
      <c r="BE30922"/>
      <c r="BF30922"/>
      <c r="BG30922"/>
    </row>
    <row r="30923" spans="11:59" x14ac:dyDescent="0.25">
      <c r="K30923" s="11"/>
      <c r="L30923" s="11"/>
      <c r="N30923" s="11"/>
      <c r="O30923" s="11"/>
      <c r="P30923" s="11"/>
      <c r="Q30923" s="11"/>
      <c r="R30923" s="11"/>
      <c r="S30923" s="11"/>
      <c r="T30923" s="11"/>
      <c r="U30923" s="11"/>
      <c r="V30923" s="11"/>
      <c r="W30923" s="11"/>
      <c r="X30923" s="11"/>
      <c r="Y30923" s="11"/>
      <c r="Z30923" s="11"/>
      <c r="BE30923"/>
      <c r="BF30923"/>
      <c r="BG30923"/>
    </row>
    <row r="30924" spans="11:59" x14ac:dyDescent="0.25">
      <c r="K30924" s="11"/>
      <c r="L30924" s="11"/>
      <c r="N30924" s="11"/>
      <c r="O30924" s="11"/>
      <c r="P30924" s="11"/>
      <c r="Q30924" s="11"/>
      <c r="R30924" s="11"/>
      <c r="S30924" s="11"/>
      <c r="T30924" s="11"/>
      <c r="U30924" s="11"/>
      <c r="V30924" s="11"/>
      <c r="W30924" s="11"/>
      <c r="X30924" s="11"/>
      <c r="Y30924" s="11"/>
      <c r="Z30924" s="11"/>
      <c r="BE30924"/>
      <c r="BF30924"/>
      <c r="BG30924"/>
    </row>
    <row r="30925" spans="11:59" x14ac:dyDescent="0.25">
      <c r="K30925" s="11"/>
      <c r="L30925" s="11"/>
      <c r="N30925" s="11"/>
      <c r="O30925" s="11"/>
      <c r="P30925" s="11"/>
      <c r="Q30925" s="11"/>
      <c r="R30925" s="11"/>
      <c r="S30925" s="11"/>
      <c r="T30925" s="11"/>
      <c r="U30925" s="11"/>
      <c r="V30925" s="11"/>
      <c r="W30925" s="11"/>
      <c r="X30925" s="11"/>
      <c r="Y30925" s="11"/>
      <c r="Z30925" s="11"/>
      <c r="BE30925"/>
      <c r="BF30925"/>
      <c r="BG30925"/>
    </row>
    <row r="30926" spans="11:59" x14ac:dyDescent="0.25">
      <c r="K30926" s="11"/>
      <c r="L30926" s="11"/>
      <c r="N30926" s="11"/>
      <c r="O30926" s="11"/>
      <c r="P30926" s="11"/>
      <c r="Q30926" s="11"/>
      <c r="R30926" s="11"/>
      <c r="S30926" s="11"/>
      <c r="T30926" s="11"/>
      <c r="U30926" s="11"/>
      <c r="V30926" s="11"/>
      <c r="W30926" s="11"/>
      <c r="X30926" s="11"/>
      <c r="Y30926" s="11"/>
      <c r="Z30926" s="11"/>
      <c r="BE30926"/>
      <c r="BF30926"/>
      <c r="BG30926"/>
    </row>
    <row r="30927" spans="11:59" x14ac:dyDescent="0.25">
      <c r="K30927" s="11"/>
      <c r="L30927" s="11"/>
      <c r="N30927" s="11"/>
      <c r="O30927" s="11"/>
      <c r="P30927" s="11"/>
      <c r="Q30927" s="11"/>
      <c r="R30927" s="11"/>
      <c r="S30927" s="11"/>
      <c r="T30927" s="11"/>
      <c r="U30927" s="11"/>
      <c r="V30927" s="11"/>
      <c r="W30927" s="11"/>
      <c r="X30927" s="11"/>
      <c r="Y30927" s="11"/>
      <c r="Z30927" s="11"/>
      <c r="BE30927"/>
      <c r="BF30927"/>
      <c r="BG30927"/>
    </row>
    <row r="30928" spans="11:59" x14ac:dyDescent="0.25">
      <c r="K30928" s="11"/>
      <c r="L30928" s="11"/>
      <c r="N30928" s="11"/>
      <c r="O30928" s="11"/>
      <c r="P30928" s="11"/>
      <c r="Q30928" s="11"/>
      <c r="R30928" s="11"/>
      <c r="S30928" s="11"/>
      <c r="T30928" s="11"/>
      <c r="U30928" s="11"/>
      <c r="V30928" s="11"/>
      <c r="W30928" s="11"/>
      <c r="X30928" s="11"/>
      <c r="Y30928" s="11"/>
      <c r="Z30928" s="11"/>
      <c r="BE30928"/>
      <c r="BF30928"/>
      <c r="BG30928"/>
    </row>
    <row r="30929" spans="11:59" x14ac:dyDescent="0.25">
      <c r="K30929" s="11"/>
      <c r="L30929" s="11"/>
      <c r="N30929" s="11"/>
      <c r="O30929" s="11"/>
      <c r="P30929" s="11"/>
      <c r="Q30929" s="11"/>
      <c r="R30929" s="11"/>
      <c r="S30929" s="11"/>
      <c r="T30929" s="11"/>
      <c r="U30929" s="11"/>
      <c r="V30929" s="11"/>
      <c r="W30929" s="11"/>
      <c r="X30929" s="11"/>
      <c r="Y30929" s="11"/>
      <c r="Z30929" s="11"/>
      <c r="BE30929"/>
      <c r="BF30929"/>
      <c r="BG30929"/>
    </row>
    <row r="30930" spans="11:59" x14ac:dyDescent="0.25">
      <c r="K30930" s="11"/>
      <c r="L30930" s="11"/>
      <c r="N30930" s="11"/>
      <c r="O30930" s="11"/>
      <c r="P30930" s="11"/>
      <c r="Q30930" s="11"/>
      <c r="R30930" s="11"/>
      <c r="S30930" s="11"/>
      <c r="T30930" s="11"/>
      <c r="U30930" s="11"/>
      <c r="V30930" s="11"/>
      <c r="W30930" s="11"/>
      <c r="X30930" s="11"/>
      <c r="Y30930" s="11"/>
      <c r="Z30930" s="11"/>
      <c r="BE30930"/>
      <c r="BF30930"/>
      <c r="BG30930"/>
    </row>
    <row r="30931" spans="11:59" x14ac:dyDescent="0.25">
      <c r="K30931" s="11"/>
      <c r="L30931" s="11"/>
      <c r="N30931" s="11"/>
      <c r="O30931" s="11"/>
      <c r="P30931" s="11"/>
      <c r="Q30931" s="11"/>
      <c r="R30931" s="11"/>
      <c r="S30931" s="11"/>
      <c r="T30931" s="11"/>
      <c r="U30931" s="11"/>
      <c r="V30931" s="11"/>
      <c r="W30931" s="11"/>
      <c r="X30931" s="11"/>
      <c r="Y30931" s="11"/>
      <c r="Z30931" s="11"/>
      <c r="BE30931"/>
      <c r="BF30931"/>
      <c r="BG30931"/>
    </row>
    <row r="30932" spans="11:59" x14ac:dyDescent="0.25">
      <c r="K30932" s="11"/>
      <c r="L30932" s="11"/>
      <c r="N30932" s="11"/>
      <c r="O30932" s="11"/>
      <c r="P30932" s="11"/>
      <c r="Q30932" s="11"/>
      <c r="R30932" s="11"/>
      <c r="S30932" s="11"/>
      <c r="T30932" s="11"/>
      <c r="U30932" s="11"/>
      <c r="V30932" s="11"/>
      <c r="W30932" s="11"/>
      <c r="X30932" s="11"/>
      <c r="Y30932" s="11"/>
      <c r="Z30932" s="11"/>
      <c r="BE30932"/>
      <c r="BF30932"/>
      <c r="BG30932"/>
    </row>
    <row r="30933" spans="11:59" x14ac:dyDescent="0.25">
      <c r="K30933" s="11"/>
      <c r="L30933" s="11"/>
      <c r="N30933" s="11"/>
      <c r="O30933" s="11"/>
      <c r="P30933" s="11"/>
      <c r="Q30933" s="11"/>
      <c r="R30933" s="11"/>
      <c r="S30933" s="11"/>
      <c r="T30933" s="11"/>
      <c r="U30933" s="11"/>
      <c r="V30933" s="11"/>
      <c r="W30933" s="11"/>
      <c r="X30933" s="11"/>
      <c r="Y30933" s="11"/>
      <c r="Z30933" s="11"/>
      <c r="BE30933"/>
      <c r="BF30933"/>
      <c r="BG30933"/>
    </row>
    <row r="30934" spans="11:59" x14ac:dyDescent="0.25">
      <c r="K30934" s="11"/>
      <c r="L30934" s="11"/>
      <c r="N30934" s="11"/>
      <c r="O30934" s="11"/>
      <c r="P30934" s="11"/>
      <c r="Q30934" s="11"/>
      <c r="R30934" s="11"/>
      <c r="S30934" s="11"/>
      <c r="T30934" s="11"/>
      <c r="U30934" s="11"/>
      <c r="V30934" s="11"/>
      <c r="W30934" s="11"/>
      <c r="X30934" s="11"/>
      <c r="Y30934" s="11"/>
      <c r="Z30934" s="11"/>
      <c r="BE30934"/>
      <c r="BF30934"/>
      <c r="BG30934"/>
    </row>
    <row r="30935" spans="11:59" x14ac:dyDescent="0.25">
      <c r="K30935" s="11"/>
      <c r="L30935" s="11"/>
      <c r="N30935" s="11"/>
      <c r="O30935" s="11"/>
      <c r="P30935" s="11"/>
      <c r="Q30935" s="11"/>
      <c r="R30935" s="11"/>
      <c r="S30935" s="11"/>
      <c r="T30935" s="11"/>
      <c r="U30935" s="11"/>
      <c r="V30935" s="11"/>
      <c r="W30935" s="11"/>
      <c r="X30935" s="11"/>
      <c r="Y30935" s="11"/>
      <c r="Z30935" s="11"/>
      <c r="BE30935"/>
      <c r="BF30935"/>
      <c r="BG30935"/>
    </row>
    <row r="30936" spans="11:59" x14ac:dyDescent="0.25">
      <c r="K30936" s="11"/>
      <c r="L30936" s="11"/>
      <c r="N30936" s="11"/>
      <c r="O30936" s="11"/>
      <c r="P30936" s="11"/>
      <c r="Q30936" s="11"/>
      <c r="R30936" s="11"/>
      <c r="S30936" s="11"/>
      <c r="T30936" s="11"/>
      <c r="U30936" s="11"/>
      <c r="V30936" s="11"/>
      <c r="W30936" s="11"/>
      <c r="X30936" s="11"/>
      <c r="Y30936" s="11"/>
      <c r="Z30936" s="11"/>
      <c r="BE30936"/>
      <c r="BF30936"/>
      <c r="BG30936"/>
    </row>
    <row r="30937" spans="11:59" x14ac:dyDescent="0.25">
      <c r="K30937" s="11"/>
      <c r="L30937" s="11"/>
      <c r="N30937" s="11"/>
      <c r="O30937" s="11"/>
      <c r="P30937" s="11"/>
      <c r="Q30937" s="11"/>
      <c r="R30937" s="11"/>
      <c r="S30937" s="11"/>
      <c r="T30937" s="11"/>
      <c r="U30937" s="11"/>
      <c r="V30937" s="11"/>
      <c r="W30937" s="11"/>
      <c r="X30937" s="11"/>
      <c r="Y30937" s="11"/>
      <c r="Z30937" s="11"/>
      <c r="BE30937"/>
      <c r="BF30937"/>
      <c r="BG30937"/>
    </row>
    <row r="30938" spans="11:59" x14ac:dyDescent="0.25">
      <c r="K30938" s="11"/>
      <c r="L30938" s="11"/>
      <c r="N30938" s="11"/>
      <c r="O30938" s="11"/>
      <c r="P30938" s="11"/>
      <c r="Q30938" s="11"/>
      <c r="R30938" s="11"/>
      <c r="S30938" s="11"/>
      <c r="T30938" s="11"/>
      <c r="U30938" s="11"/>
      <c r="V30938" s="11"/>
      <c r="W30938" s="11"/>
      <c r="X30938" s="11"/>
      <c r="Y30938" s="11"/>
      <c r="Z30938" s="11"/>
      <c r="BE30938"/>
      <c r="BF30938"/>
      <c r="BG30938"/>
    </row>
    <row r="30939" spans="11:59" x14ac:dyDescent="0.25">
      <c r="K30939" s="11"/>
      <c r="L30939" s="11"/>
      <c r="N30939" s="11"/>
      <c r="O30939" s="11"/>
      <c r="P30939" s="11"/>
      <c r="Q30939" s="11"/>
      <c r="R30939" s="11"/>
      <c r="S30939" s="11"/>
      <c r="T30939" s="11"/>
      <c r="U30939" s="11"/>
      <c r="V30939" s="11"/>
      <c r="W30939" s="11"/>
      <c r="X30939" s="11"/>
      <c r="Y30939" s="11"/>
      <c r="Z30939" s="11"/>
      <c r="BE30939"/>
      <c r="BF30939"/>
      <c r="BG30939"/>
    </row>
    <row r="30940" spans="11:59" x14ac:dyDescent="0.25">
      <c r="K30940" s="11"/>
      <c r="L30940" s="11"/>
      <c r="N30940" s="11"/>
      <c r="O30940" s="11"/>
      <c r="P30940" s="11"/>
      <c r="Q30940" s="11"/>
      <c r="R30940" s="11"/>
      <c r="S30940" s="11"/>
      <c r="T30940" s="11"/>
      <c r="U30940" s="11"/>
      <c r="V30940" s="11"/>
      <c r="W30940" s="11"/>
      <c r="X30940" s="11"/>
      <c r="Y30940" s="11"/>
      <c r="Z30940" s="11"/>
      <c r="BE30940"/>
      <c r="BF30940"/>
      <c r="BG30940"/>
    </row>
    <row r="30941" spans="11:59" x14ac:dyDescent="0.25">
      <c r="K30941" s="11"/>
      <c r="L30941" s="11"/>
      <c r="N30941" s="11"/>
      <c r="O30941" s="11"/>
      <c r="P30941" s="11"/>
      <c r="Q30941" s="11"/>
      <c r="R30941" s="11"/>
      <c r="S30941" s="11"/>
      <c r="T30941" s="11"/>
      <c r="U30941" s="11"/>
      <c r="V30941" s="11"/>
      <c r="W30941" s="11"/>
      <c r="X30941" s="11"/>
      <c r="Y30941" s="11"/>
      <c r="Z30941" s="11"/>
      <c r="BE30941"/>
      <c r="BF30941"/>
      <c r="BG30941"/>
    </row>
    <row r="30942" spans="11:59" x14ac:dyDescent="0.25">
      <c r="K30942" s="11"/>
      <c r="L30942" s="11"/>
      <c r="N30942" s="11"/>
      <c r="O30942" s="11"/>
      <c r="P30942" s="11"/>
      <c r="Q30942" s="11"/>
      <c r="R30942" s="11"/>
      <c r="S30942" s="11"/>
      <c r="T30942" s="11"/>
      <c r="U30942" s="11"/>
      <c r="V30942" s="11"/>
      <c r="W30942" s="11"/>
      <c r="X30942" s="11"/>
      <c r="Y30942" s="11"/>
      <c r="Z30942" s="11"/>
      <c r="BE30942"/>
      <c r="BF30942"/>
      <c r="BG30942"/>
    </row>
    <row r="30943" spans="11:59" x14ac:dyDescent="0.25">
      <c r="K30943" s="11"/>
      <c r="L30943" s="11"/>
      <c r="N30943" s="11"/>
      <c r="O30943" s="11"/>
      <c r="P30943" s="11"/>
      <c r="Q30943" s="11"/>
      <c r="R30943" s="11"/>
      <c r="S30943" s="11"/>
      <c r="T30943" s="11"/>
      <c r="U30943" s="11"/>
      <c r="V30943" s="11"/>
      <c r="W30943" s="11"/>
      <c r="X30943" s="11"/>
      <c r="Y30943" s="11"/>
      <c r="Z30943" s="11"/>
      <c r="BE30943"/>
      <c r="BF30943"/>
      <c r="BG30943"/>
    </row>
    <row r="30944" spans="11:59" x14ac:dyDescent="0.25">
      <c r="K30944" s="11"/>
      <c r="L30944" s="11"/>
      <c r="N30944" s="11"/>
      <c r="O30944" s="11"/>
      <c r="P30944" s="11"/>
      <c r="Q30944" s="11"/>
      <c r="R30944" s="11"/>
      <c r="S30944" s="11"/>
      <c r="T30944" s="11"/>
      <c r="U30944" s="11"/>
      <c r="V30944" s="11"/>
      <c r="W30944" s="11"/>
      <c r="X30944" s="11"/>
      <c r="Y30944" s="11"/>
      <c r="Z30944" s="11"/>
      <c r="BE30944"/>
      <c r="BF30944"/>
      <c r="BG30944"/>
    </row>
    <row r="30945" spans="11:59" x14ac:dyDescent="0.25">
      <c r="K30945" s="11"/>
      <c r="L30945" s="11"/>
      <c r="N30945" s="11"/>
      <c r="O30945" s="11"/>
      <c r="P30945" s="11"/>
      <c r="Q30945" s="11"/>
      <c r="R30945" s="11"/>
      <c r="S30945" s="11"/>
      <c r="T30945" s="11"/>
      <c r="U30945" s="11"/>
      <c r="V30945" s="11"/>
      <c r="W30945" s="11"/>
      <c r="X30945" s="11"/>
      <c r="Y30945" s="11"/>
      <c r="Z30945" s="11"/>
      <c r="BE30945"/>
      <c r="BF30945"/>
      <c r="BG30945"/>
    </row>
    <row r="30946" spans="11:59" x14ac:dyDescent="0.25">
      <c r="K30946" s="11"/>
      <c r="L30946" s="11"/>
      <c r="N30946" s="11"/>
      <c r="O30946" s="11"/>
      <c r="P30946" s="11"/>
      <c r="Q30946" s="11"/>
      <c r="R30946" s="11"/>
      <c r="S30946" s="11"/>
      <c r="T30946" s="11"/>
      <c r="U30946" s="11"/>
      <c r="V30946" s="11"/>
      <c r="W30946" s="11"/>
      <c r="X30946" s="11"/>
      <c r="Y30946" s="11"/>
      <c r="Z30946" s="11"/>
      <c r="BE30946"/>
      <c r="BF30946"/>
      <c r="BG30946"/>
    </row>
    <row r="30947" spans="11:59" x14ac:dyDescent="0.25">
      <c r="K30947" s="11"/>
      <c r="L30947" s="11"/>
      <c r="N30947" s="11"/>
      <c r="O30947" s="11"/>
      <c r="P30947" s="11"/>
      <c r="Q30947" s="11"/>
      <c r="R30947" s="11"/>
      <c r="S30947" s="11"/>
      <c r="T30947" s="11"/>
      <c r="U30947" s="11"/>
      <c r="V30947" s="11"/>
      <c r="W30947" s="11"/>
      <c r="X30947" s="11"/>
      <c r="Y30947" s="11"/>
      <c r="Z30947" s="11"/>
      <c r="BE30947"/>
      <c r="BF30947"/>
      <c r="BG30947"/>
    </row>
    <row r="30948" spans="11:59" x14ac:dyDescent="0.25">
      <c r="K30948" s="11"/>
      <c r="L30948" s="11"/>
      <c r="N30948" s="11"/>
      <c r="O30948" s="11"/>
      <c r="P30948" s="11"/>
      <c r="Q30948" s="11"/>
      <c r="R30948" s="11"/>
      <c r="S30948" s="11"/>
      <c r="T30948" s="11"/>
      <c r="U30948" s="11"/>
      <c r="V30948" s="11"/>
      <c r="W30948" s="11"/>
      <c r="X30948" s="11"/>
      <c r="Y30948" s="11"/>
      <c r="Z30948" s="11"/>
      <c r="BE30948"/>
      <c r="BF30948"/>
      <c r="BG30948"/>
    </row>
    <row r="30949" spans="11:59" x14ac:dyDescent="0.25">
      <c r="K30949" s="11"/>
      <c r="L30949" s="11"/>
      <c r="N30949" s="11"/>
      <c r="O30949" s="11"/>
      <c r="P30949" s="11"/>
      <c r="Q30949" s="11"/>
      <c r="R30949" s="11"/>
      <c r="S30949" s="11"/>
      <c r="T30949" s="11"/>
      <c r="U30949" s="11"/>
      <c r="V30949" s="11"/>
      <c r="W30949" s="11"/>
      <c r="X30949" s="11"/>
      <c r="Y30949" s="11"/>
      <c r="Z30949" s="11"/>
      <c r="BE30949"/>
      <c r="BF30949"/>
      <c r="BG30949"/>
    </row>
    <row r="30950" spans="11:59" x14ac:dyDescent="0.25">
      <c r="K30950" s="11"/>
      <c r="L30950" s="11"/>
      <c r="N30950" s="11"/>
      <c r="O30950" s="11"/>
      <c r="P30950" s="11"/>
      <c r="Q30950" s="11"/>
      <c r="R30950" s="11"/>
      <c r="S30950" s="11"/>
      <c r="T30950" s="11"/>
      <c r="U30950" s="11"/>
      <c r="V30950" s="11"/>
      <c r="W30950" s="11"/>
      <c r="X30950" s="11"/>
      <c r="Y30950" s="11"/>
      <c r="Z30950" s="11"/>
      <c r="BE30950"/>
      <c r="BF30950"/>
      <c r="BG30950"/>
    </row>
    <row r="30951" spans="11:59" x14ac:dyDescent="0.25">
      <c r="K30951" s="11"/>
      <c r="L30951" s="11"/>
      <c r="N30951" s="11"/>
      <c r="O30951" s="11"/>
      <c r="P30951" s="11"/>
      <c r="Q30951" s="11"/>
      <c r="R30951" s="11"/>
      <c r="S30951" s="11"/>
      <c r="T30951" s="11"/>
      <c r="U30951" s="11"/>
      <c r="V30951" s="11"/>
      <c r="W30951" s="11"/>
      <c r="X30951" s="11"/>
      <c r="Y30951" s="11"/>
      <c r="Z30951" s="11"/>
      <c r="BE30951"/>
      <c r="BF30951"/>
      <c r="BG30951"/>
    </row>
    <row r="30952" spans="11:59" x14ac:dyDescent="0.25">
      <c r="K30952" s="11"/>
      <c r="L30952" s="11"/>
      <c r="N30952" s="11"/>
      <c r="O30952" s="11"/>
      <c r="P30952" s="11"/>
      <c r="Q30952" s="11"/>
      <c r="R30952" s="11"/>
      <c r="S30952" s="11"/>
      <c r="T30952" s="11"/>
      <c r="U30952" s="11"/>
      <c r="V30952" s="11"/>
      <c r="W30952" s="11"/>
      <c r="X30952" s="11"/>
      <c r="Y30952" s="11"/>
      <c r="Z30952" s="11"/>
      <c r="BE30952"/>
      <c r="BF30952"/>
      <c r="BG30952"/>
    </row>
    <row r="30953" spans="11:59" x14ac:dyDescent="0.25">
      <c r="K30953" s="11"/>
      <c r="L30953" s="11"/>
      <c r="N30953" s="11"/>
      <c r="O30953" s="11"/>
      <c r="P30953" s="11"/>
      <c r="Q30953" s="11"/>
      <c r="R30953" s="11"/>
      <c r="S30953" s="11"/>
      <c r="T30953" s="11"/>
      <c r="U30953" s="11"/>
      <c r="V30953" s="11"/>
      <c r="W30953" s="11"/>
      <c r="X30953" s="11"/>
      <c r="Y30953" s="11"/>
      <c r="Z30953" s="11"/>
      <c r="BE30953"/>
      <c r="BF30953"/>
      <c r="BG30953"/>
    </row>
    <row r="30954" spans="11:59" x14ac:dyDescent="0.25">
      <c r="K30954" s="11"/>
      <c r="L30954" s="11"/>
      <c r="N30954" s="11"/>
      <c r="O30954" s="11"/>
      <c r="P30954" s="11"/>
      <c r="Q30954" s="11"/>
      <c r="R30954" s="11"/>
      <c r="S30954" s="11"/>
      <c r="T30954" s="11"/>
      <c r="U30954" s="11"/>
      <c r="V30954" s="11"/>
      <c r="W30954" s="11"/>
      <c r="X30954" s="11"/>
      <c r="Y30954" s="11"/>
      <c r="Z30954" s="11"/>
      <c r="BE30954"/>
      <c r="BF30954"/>
      <c r="BG30954"/>
    </row>
    <row r="30955" spans="11:59" x14ac:dyDescent="0.25">
      <c r="K30955" s="11"/>
      <c r="L30955" s="11"/>
      <c r="N30955" s="11"/>
      <c r="O30955" s="11"/>
      <c r="P30955" s="11"/>
      <c r="Q30955" s="11"/>
      <c r="R30955" s="11"/>
      <c r="S30955" s="11"/>
      <c r="T30955" s="11"/>
      <c r="U30955" s="11"/>
      <c r="V30955" s="11"/>
      <c r="W30955" s="11"/>
      <c r="X30955" s="11"/>
      <c r="Y30955" s="11"/>
      <c r="Z30955" s="11"/>
      <c r="BE30955"/>
      <c r="BF30955"/>
      <c r="BG30955"/>
    </row>
    <row r="30956" spans="11:59" x14ac:dyDescent="0.25">
      <c r="K30956" s="11"/>
      <c r="L30956" s="11"/>
      <c r="N30956" s="11"/>
      <c r="O30956" s="11"/>
      <c r="P30956" s="11"/>
      <c r="Q30956" s="11"/>
      <c r="R30956" s="11"/>
      <c r="S30956" s="11"/>
      <c r="T30956" s="11"/>
      <c r="U30956" s="11"/>
      <c r="V30956" s="11"/>
      <c r="W30956" s="11"/>
      <c r="X30956" s="11"/>
      <c r="Y30956" s="11"/>
      <c r="Z30956" s="11"/>
      <c r="BE30956"/>
      <c r="BF30956"/>
      <c r="BG30956"/>
    </row>
    <row r="30957" spans="11:59" x14ac:dyDescent="0.25">
      <c r="K30957" s="11"/>
      <c r="L30957" s="11"/>
      <c r="N30957" s="11"/>
      <c r="O30957" s="11"/>
      <c r="P30957" s="11"/>
      <c r="Q30957" s="11"/>
      <c r="R30957" s="11"/>
      <c r="S30957" s="11"/>
      <c r="T30957" s="11"/>
      <c r="U30957" s="11"/>
      <c r="V30957" s="11"/>
      <c r="W30957" s="11"/>
      <c r="X30957" s="11"/>
      <c r="Y30957" s="11"/>
      <c r="Z30957" s="11"/>
      <c r="BE30957"/>
      <c r="BF30957"/>
      <c r="BG30957"/>
    </row>
    <row r="30958" spans="11:59" x14ac:dyDescent="0.25">
      <c r="K30958" s="11"/>
      <c r="L30958" s="11"/>
      <c r="N30958" s="11"/>
      <c r="O30958" s="11"/>
      <c r="P30958" s="11"/>
      <c r="Q30958" s="11"/>
      <c r="R30958" s="11"/>
      <c r="S30958" s="11"/>
      <c r="T30958" s="11"/>
      <c r="U30958" s="11"/>
      <c r="V30958" s="11"/>
      <c r="W30958" s="11"/>
      <c r="X30958" s="11"/>
      <c r="Y30958" s="11"/>
      <c r="Z30958" s="11"/>
      <c r="BE30958"/>
      <c r="BF30958"/>
      <c r="BG30958"/>
    </row>
    <row r="30959" spans="11:59" x14ac:dyDescent="0.25">
      <c r="K30959" s="11"/>
      <c r="L30959" s="11"/>
      <c r="N30959" s="11"/>
      <c r="O30959" s="11"/>
      <c r="P30959" s="11"/>
      <c r="Q30959" s="11"/>
      <c r="R30959" s="11"/>
      <c r="S30959" s="11"/>
      <c r="T30959" s="11"/>
      <c r="U30959" s="11"/>
      <c r="V30959" s="11"/>
      <c r="W30959" s="11"/>
      <c r="X30959" s="11"/>
      <c r="Y30959" s="11"/>
      <c r="Z30959" s="11"/>
      <c r="BE30959"/>
      <c r="BF30959"/>
      <c r="BG30959"/>
    </row>
    <row r="30960" spans="11:59" x14ac:dyDescent="0.25">
      <c r="K30960" s="11"/>
      <c r="L30960" s="11"/>
      <c r="N30960" s="11"/>
      <c r="O30960" s="11"/>
      <c r="P30960" s="11"/>
      <c r="Q30960" s="11"/>
      <c r="R30960" s="11"/>
      <c r="S30960" s="11"/>
      <c r="T30960" s="11"/>
      <c r="U30960" s="11"/>
      <c r="V30960" s="11"/>
      <c r="W30960" s="11"/>
      <c r="X30960" s="11"/>
      <c r="Y30960" s="11"/>
      <c r="Z30960" s="11"/>
      <c r="BE30960"/>
      <c r="BF30960"/>
      <c r="BG30960"/>
    </row>
    <row r="30961" spans="11:59" x14ac:dyDescent="0.25">
      <c r="K30961" s="11"/>
      <c r="L30961" s="11"/>
      <c r="N30961" s="11"/>
      <c r="O30961" s="11"/>
      <c r="P30961" s="11"/>
      <c r="Q30961" s="11"/>
      <c r="R30961" s="11"/>
      <c r="S30961" s="11"/>
      <c r="T30961" s="11"/>
      <c r="U30961" s="11"/>
      <c r="V30961" s="11"/>
      <c r="W30961" s="11"/>
      <c r="X30961" s="11"/>
      <c r="Y30961" s="11"/>
      <c r="Z30961" s="11"/>
      <c r="BE30961"/>
      <c r="BF30961"/>
      <c r="BG30961"/>
    </row>
    <row r="30962" spans="11:59" x14ac:dyDescent="0.25">
      <c r="K30962" s="11"/>
      <c r="L30962" s="11"/>
      <c r="N30962" s="11"/>
      <c r="O30962" s="11"/>
      <c r="P30962" s="11"/>
      <c r="Q30962" s="11"/>
      <c r="R30962" s="11"/>
      <c r="S30962" s="11"/>
      <c r="T30962" s="11"/>
      <c r="U30962" s="11"/>
      <c r="V30962" s="11"/>
      <c r="W30962" s="11"/>
      <c r="X30962" s="11"/>
      <c r="Y30962" s="11"/>
      <c r="Z30962" s="11"/>
      <c r="BE30962"/>
      <c r="BF30962"/>
      <c r="BG30962"/>
    </row>
    <row r="30963" spans="11:59" x14ac:dyDescent="0.25">
      <c r="K30963" s="11"/>
      <c r="L30963" s="11"/>
      <c r="N30963" s="11"/>
      <c r="O30963" s="11"/>
      <c r="P30963" s="11"/>
      <c r="Q30963" s="11"/>
      <c r="R30963" s="11"/>
      <c r="S30963" s="11"/>
      <c r="T30963" s="11"/>
      <c r="U30963" s="11"/>
      <c r="V30963" s="11"/>
      <c r="W30963" s="11"/>
      <c r="X30963" s="11"/>
      <c r="Y30963" s="11"/>
      <c r="Z30963" s="11"/>
      <c r="BE30963"/>
      <c r="BF30963"/>
      <c r="BG30963"/>
    </row>
    <row r="30964" spans="11:59" x14ac:dyDescent="0.25">
      <c r="K30964" s="11"/>
      <c r="L30964" s="11"/>
      <c r="N30964" s="11"/>
      <c r="O30964" s="11"/>
      <c r="P30964" s="11"/>
      <c r="Q30964" s="11"/>
      <c r="R30964" s="11"/>
      <c r="S30964" s="11"/>
      <c r="T30964" s="11"/>
      <c r="U30964" s="11"/>
      <c r="V30964" s="11"/>
      <c r="W30964" s="11"/>
      <c r="X30964" s="11"/>
      <c r="Y30964" s="11"/>
      <c r="Z30964" s="11"/>
      <c r="BE30964"/>
      <c r="BF30964"/>
      <c r="BG30964"/>
    </row>
    <row r="30965" spans="11:59" x14ac:dyDescent="0.25">
      <c r="K30965" s="11"/>
      <c r="L30965" s="11"/>
      <c r="N30965" s="11"/>
      <c r="O30965" s="11"/>
      <c r="P30965" s="11"/>
      <c r="Q30965" s="11"/>
      <c r="R30965" s="11"/>
      <c r="S30965" s="11"/>
      <c r="T30965" s="11"/>
      <c r="U30965" s="11"/>
      <c r="V30965" s="11"/>
      <c r="W30965" s="11"/>
      <c r="X30965" s="11"/>
      <c r="Y30965" s="11"/>
      <c r="Z30965" s="11"/>
      <c r="BE30965"/>
      <c r="BF30965"/>
      <c r="BG30965"/>
    </row>
    <row r="30966" spans="11:59" x14ac:dyDescent="0.25">
      <c r="K30966" s="11"/>
      <c r="L30966" s="11"/>
      <c r="N30966" s="11"/>
      <c r="O30966" s="11"/>
      <c r="P30966" s="11"/>
      <c r="Q30966" s="11"/>
      <c r="R30966" s="11"/>
      <c r="S30966" s="11"/>
      <c r="T30966" s="11"/>
      <c r="U30966" s="11"/>
      <c r="V30966" s="11"/>
      <c r="W30966" s="11"/>
      <c r="X30966" s="11"/>
      <c r="Y30966" s="11"/>
      <c r="Z30966" s="11"/>
      <c r="BE30966"/>
      <c r="BF30966"/>
      <c r="BG30966"/>
    </row>
    <row r="30967" spans="11:59" x14ac:dyDescent="0.25">
      <c r="K30967" s="11"/>
      <c r="L30967" s="11"/>
      <c r="N30967" s="11"/>
      <c r="O30967" s="11"/>
      <c r="P30967" s="11"/>
      <c r="Q30967" s="11"/>
      <c r="R30967" s="11"/>
      <c r="S30967" s="11"/>
      <c r="T30967" s="11"/>
      <c r="U30967" s="11"/>
      <c r="V30967" s="11"/>
      <c r="W30967" s="11"/>
      <c r="X30967" s="11"/>
      <c r="Y30967" s="11"/>
      <c r="Z30967" s="11"/>
      <c r="BE30967"/>
      <c r="BF30967"/>
      <c r="BG30967"/>
    </row>
    <row r="30968" spans="11:59" x14ac:dyDescent="0.25">
      <c r="K30968" s="11"/>
      <c r="L30968" s="11"/>
      <c r="N30968" s="11"/>
      <c r="O30968" s="11"/>
      <c r="P30968" s="11"/>
      <c r="Q30968" s="11"/>
      <c r="R30968" s="11"/>
      <c r="S30968" s="11"/>
      <c r="T30968" s="11"/>
      <c r="U30968" s="11"/>
      <c r="V30968" s="11"/>
      <c r="W30968" s="11"/>
      <c r="X30968" s="11"/>
      <c r="Y30968" s="11"/>
      <c r="Z30968" s="11"/>
      <c r="BE30968"/>
      <c r="BF30968"/>
      <c r="BG30968"/>
    </row>
    <row r="30969" spans="11:59" x14ac:dyDescent="0.25">
      <c r="K30969" s="11"/>
      <c r="L30969" s="11"/>
      <c r="N30969" s="11"/>
      <c r="O30969" s="11"/>
      <c r="P30969" s="11"/>
      <c r="Q30969" s="11"/>
      <c r="R30969" s="11"/>
      <c r="S30969" s="11"/>
      <c r="T30969" s="11"/>
      <c r="U30969" s="11"/>
      <c r="V30969" s="11"/>
      <c r="W30969" s="11"/>
      <c r="X30969" s="11"/>
      <c r="Y30969" s="11"/>
      <c r="Z30969" s="11"/>
      <c r="BE30969"/>
      <c r="BF30969"/>
      <c r="BG30969"/>
    </row>
    <row r="30970" spans="11:59" x14ac:dyDescent="0.25">
      <c r="K30970" s="11"/>
      <c r="L30970" s="11"/>
      <c r="N30970" s="11"/>
      <c r="O30970" s="11"/>
      <c r="P30970" s="11"/>
      <c r="Q30970" s="11"/>
      <c r="R30970" s="11"/>
      <c r="S30970" s="11"/>
      <c r="T30970" s="11"/>
      <c r="U30970" s="11"/>
      <c r="V30970" s="11"/>
      <c r="W30970" s="11"/>
      <c r="X30970" s="11"/>
      <c r="Y30970" s="11"/>
      <c r="Z30970" s="11"/>
      <c r="BE30970"/>
      <c r="BF30970"/>
      <c r="BG30970"/>
    </row>
    <row r="30971" spans="11:59" x14ac:dyDescent="0.25">
      <c r="K30971" s="11"/>
      <c r="L30971" s="11"/>
      <c r="N30971" s="11"/>
      <c r="O30971" s="11"/>
      <c r="P30971" s="11"/>
      <c r="Q30971" s="11"/>
      <c r="R30971" s="11"/>
      <c r="S30971" s="11"/>
      <c r="T30971" s="11"/>
      <c r="U30971" s="11"/>
      <c r="V30971" s="11"/>
      <c r="W30971" s="11"/>
      <c r="X30971" s="11"/>
      <c r="Y30971" s="11"/>
      <c r="Z30971" s="11"/>
      <c r="BE30971"/>
      <c r="BF30971"/>
      <c r="BG30971"/>
    </row>
    <row r="30972" spans="11:59" x14ac:dyDescent="0.25">
      <c r="K30972" s="11"/>
      <c r="L30972" s="11"/>
      <c r="N30972" s="11"/>
      <c r="O30972" s="11"/>
      <c r="P30972" s="11"/>
      <c r="Q30972" s="11"/>
      <c r="R30972" s="11"/>
      <c r="S30972" s="11"/>
      <c r="T30972" s="11"/>
      <c r="U30972" s="11"/>
      <c r="V30972" s="11"/>
      <c r="W30972" s="11"/>
      <c r="X30972" s="11"/>
      <c r="Y30972" s="11"/>
      <c r="Z30972" s="11"/>
      <c r="BE30972"/>
      <c r="BF30972"/>
      <c r="BG30972"/>
    </row>
    <row r="30973" spans="11:59" x14ac:dyDescent="0.25">
      <c r="K30973" s="11"/>
      <c r="L30973" s="11"/>
      <c r="N30973" s="11"/>
      <c r="O30973" s="11"/>
      <c r="P30973" s="11"/>
      <c r="Q30973" s="11"/>
      <c r="R30973" s="11"/>
      <c r="S30973" s="11"/>
      <c r="T30973" s="11"/>
      <c r="U30973" s="11"/>
      <c r="V30973" s="11"/>
      <c r="W30973" s="11"/>
      <c r="X30973" s="11"/>
      <c r="Y30973" s="11"/>
      <c r="Z30973" s="11"/>
      <c r="BE30973"/>
      <c r="BF30973"/>
      <c r="BG30973"/>
    </row>
    <row r="30974" spans="11:59" x14ac:dyDescent="0.25">
      <c r="K30974" s="11"/>
      <c r="L30974" s="11"/>
      <c r="N30974" s="11"/>
      <c r="O30974" s="11"/>
      <c r="P30974" s="11"/>
      <c r="Q30974" s="11"/>
      <c r="R30974" s="11"/>
      <c r="S30974" s="11"/>
      <c r="T30974" s="11"/>
      <c r="U30974" s="11"/>
      <c r="V30974" s="11"/>
      <c r="W30974" s="11"/>
      <c r="X30974" s="11"/>
      <c r="Y30974" s="11"/>
      <c r="Z30974" s="11"/>
      <c r="BE30974"/>
      <c r="BF30974"/>
      <c r="BG30974"/>
    </row>
    <row r="30975" spans="11:59" x14ac:dyDescent="0.25">
      <c r="K30975" s="11"/>
      <c r="L30975" s="11"/>
      <c r="N30975" s="11"/>
      <c r="O30975" s="11"/>
      <c r="P30975" s="11"/>
      <c r="Q30975" s="11"/>
      <c r="R30975" s="11"/>
      <c r="S30975" s="11"/>
      <c r="T30975" s="11"/>
      <c r="U30975" s="11"/>
      <c r="V30975" s="11"/>
      <c r="W30975" s="11"/>
      <c r="X30975" s="11"/>
      <c r="Y30975" s="11"/>
      <c r="Z30975" s="11"/>
      <c r="BE30975"/>
      <c r="BF30975"/>
      <c r="BG30975"/>
    </row>
    <row r="30976" spans="11:59" x14ac:dyDescent="0.25">
      <c r="K30976" s="11"/>
      <c r="L30976" s="11"/>
      <c r="N30976" s="11"/>
      <c r="O30976" s="11"/>
      <c r="P30976" s="11"/>
      <c r="Q30976" s="11"/>
      <c r="R30976" s="11"/>
      <c r="S30976" s="11"/>
      <c r="T30976" s="11"/>
      <c r="U30976" s="11"/>
      <c r="V30976" s="11"/>
      <c r="W30976" s="11"/>
      <c r="X30976" s="11"/>
      <c r="Y30976" s="11"/>
      <c r="Z30976" s="11"/>
      <c r="BE30976"/>
      <c r="BF30976"/>
      <c r="BG30976"/>
    </row>
    <row r="30977" spans="11:59" x14ac:dyDescent="0.25">
      <c r="K30977" s="11"/>
      <c r="L30977" s="11"/>
      <c r="N30977" s="11"/>
      <c r="O30977" s="11"/>
      <c r="P30977" s="11"/>
      <c r="Q30977" s="11"/>
      <c r="R30977" s="11"/>
      <c r="S30977" s="11"/>
      <c r="T30977" s="11"/>
      <c r="U30977" s="11"/>
      <c r="V30977" s="11"/>
      <c r="W30977" s="11"/>
      <c r="X30977" s="11"/>
      <c r="Y30977" s="11"/>
      <c r="Z30977" s="11"/>
      <c r="BE30977"/>
      <c r="BF30977"/>
      <c r="BG30977"/>
    </row>
    <row r="30978" spans="11:59" x14ac:dyDescent="0.25">
      <c r="K30978" s="11"/>
      <c r="L30978" s="11"/>
      <c r="N30978" s="11"/>
      <c r="O30978" s="11"/>
      <c r="P30978" s="11"/>
      <c r="Q30978" s="11"/>
      <c r="R30978" s="11"/>
      <c r="S30978" s="11"/>
      <c r="T30978" s="11"/>
      <c r="U30978" s="11"/>
      <c r="V30978" s="11"/>
      <c r="W30978" s="11"/>
      <c r="X30978" s="11"/>
      <c r="Y30978" s="11"/>
      <c r="Z30978" s="11"/>
      <c r="BE30978"/>
      <c r="BF30978"/>
      <c r="BG30978"/>
    </row>
    <row r="30979" spans="11:59" x14ac:dyDescent="0.25">
      <c r="K30979" s="11"/>
      <c r="L30979" s="11"/>
      <c r="N30979" s="11"/>
      <c r="O30979" s="11"/>
      <c r="P30979" s="11"/>
      <c r="Q30979" s="11"/>
      <c r="R30979" s="11"/>
      <c r="S30979" s="11"/>
      <c r="T30979" s="11"/>
      <c r="U30979" s="11"/>
      <c r="V30979" s="11"/>
      <c r="W30979" s="11"/>
      <c r="X30979" s="11"/>
      <c r="Y30979" s="11"/>
      <c r="Z30979" s="11"/>
      <c r="BE30979"/>
      <c r="BF30979"/>
      <c r="BG30979"/>
    </row>
    <row r="30980" spans="11:59" x14ac:dyDescent="0.25">
      <c r="K30980" s="11"/>
      <c r="L30980" s="11"/>
      <c r="N30980" s="11"/>
      <c r="O30980" s="11"/>
      <c r="P30980" s="11"/>
      <c r="Q30980" s="11"/>
      <c r="R30980" s="11"/>
      <c r="S30980" s="11"/>
      <c r="T30980" s="11"/>
      <c r="U30980" s="11"/>
      <c r="V30980" s="11"/>
      <c r="W30980" s="11"/>
      <c r="X30980" s="11"/>
      <c r="Y30980" s="11"/>
      <c r="Z30980" s="11"/>
      <c r="BE30980"/>
      <c r="BF30980"/>
      <c r="BG30980"/>
    </row>
    <row r="30981" spans="11:59" x14ac:dyDescent="0.25">
      <c r="K30981" s="11"/>
      <c r="L30981" s="11"/>
      <c r="N30981" s="11"/>
      <c r="O30981" s="11"/>
      <c r="P30981" s="11"/>
      <c r="Q30981" s="11"/>
      <c r="R30981" s="11"/>
      <c r="S30981" s="11"/>
      <c r="T30981" s="11"/>
      <c r="U30981" s="11"/>
      <c r="V30981" s="11"/>
      <c r="W30981" s="11"/>
      <c r="X30981" s="11"/>
      <c r="Y30981" s="11"/>
      <c r="Z30981" s="11"/>
      <c r="BE30981"/>
      <c r="BF30981"/>
      <c r="BG30981"/>
    </row>
    <row r="30982" spans="11:59" x14ac:dyDescent="0.25">
      <c r="K30982" s="11"/>
      <c r="L30982" s="11"/>
      <c r="N30982" s="11"/>
      <c r="O30982" s="11"/>
      <c r="P30982" s="11"/>
      <c r="Q30982" s="11"/>
      <c r="R30982" s="11"/>
      <c r="S30982" s="11"/>
      <c r="T30982" s="11"/>
      <c r="U30982" s="11"/>
      <c r="V30982" s="11"/>
      <c r="W30982" s="11"/>
      <c r="X30982" s="11"/>
      <c r="Y30982" s="11"/>
      <c r="Z30982" s="11"/>
      <c r="BE30982"/>
      <c r="BF30982"/>
      <c r="BG30982"/>
    </row>
    <row r="30983" spans="11:59" x14ac:dyDescent="0.25">
      <c r="K30983" s="11"/>
      <c r="L30983" s="11"/>
      <c r="N30983" s="11"/>
      <c r="O30983" s="11"/>
      <c r="P30983" s="11"/>
      <c r="Q30983" s="11"/>
      <c r="R30983" s="11"/>
      <c r="S30983" s="11"/>
      <c r="T30983" s="11"/>
      <c r="U30983" s="11"/>
      <c r="V30983" s="11"/>
      <c r="W30983" s="11"/>
      <c r="X30983" s="11"/>
      <c r="Y30983" s="11"/>
      <c r="Z30983" s="11"/>
      <c r="BE30983"/>
      <c r="BF30983"/>
      <c r="BG30983"/>
    </row>
    <row r="30984" spans="11:59" x14ac:dyDescent="0.25">
      <c r="K30984" s="11"/>
      <c r="L30984" s="11"/>
      <c r="N30984" s="11"/>
      <c r="O30984" s="11"/>
      <c r="P30984" s="11"/>
      <c r="Q30984" s="11"/>
      <c r="R30984" s="11"/>
      <c r="S30984" s="11"/>
      <c r="T30984" s="11"/>
      <c r="U30984" s="11"/>
      <c r="V30984" s="11"/>
      <c r="W30984" s="11"/>
      <c r="X30984" s="11"/>
      <c r="Y30984" s="11"/>
      <c r="Z30984" s="11"/>
      <c r="BE30984"/>
      <c r="BF30984"/>
      <c r="BG30984"/>
    </row>
    <row r="30985" spans="11:59" x14ac:dyDescent="0.25">
      <c r="K30985" s="11"/>
      <c r="L30985" s="11"/>
      <c r="N30985" s="11"/>
      <c r="O30985" s="11"/>
      <c r="P30985" s="11"/>
      <c r="Q30985" s="11"/>
      <c r="R30985" s="11"/>
      <c r="S30985" s="11"/>
      <c r="T30985" s="11"/>
      <c r="U30985" s="11"/>
      <c r="V30985" s="11"/>
      <c r="W30985" s="11"/>
      <c r="X30985" s="11"/>
      <c r="Y30985" s="11"/>
      <c r="Z30985" s="11"/>
      <c r="BE30985"/>
      <c r="BF30985"/>
      <c r="BG30985"/>
    </row>
    <row r="30986" spans="11:59" x14ac:dyDescent="0.25">
      <c r="K30986" s="11"/>
      <c r="L30986" s="11"/>
      <c r="N30986" s="11"/>
      <c r="O30986" s="11"/>
      <c r="P30986" s="11"/>
      <c r="Q30986" s="11"/>
      <c r="R30986" s="11"/>
      <c r="S30986" s="11"/>
      <c r="T30986" s="11"/>
      <c r="U30986" s="11"/>
      <c r="V30986" s="11"/>
      <c r="W30986" s="11"/>
      <c r="X30986" s="11"/>
      <c r="Y30986" s="11"/>
      <c r="Z30986" s="11"/>
      <c r="BE30986"/>
      <c r="BF30986"/>
      <c r="BG30986"/>
    </row>
    <row r="30987" spans="11:59" x14ac:dyDescent="0.25">
      <c r="K30987" s="11"/>
      <c r="L30987" s="11"/>
      <c r="N30987" s="11"/>
      <c r="O30987" s="11"/>
      <c r="P30987" s="11"/>
      <c r="Q30987" s="11"/>
      <c r="R30987" s="11"/>
      <c r="S30987" s="11"/>
      <c r="T30987" s="11"/>
      <c r="U30987" s="11"/>
      <c r="V30987" s="11"/>
      <c r="W30987" s="11"/>
      <c r="X30987" s="11"/>
      <c r="Y30987" s="11"/>
      <c r="Z30987" s="11"/>
      <c r="BE30987"/>
      <c r="BF30987"/>
      <c r="BG30987"/>
    </row>
    <row r="30988" spans="11:59" x14ac:dyDescent="0.25">
      <c r="K30988" s="11"/>
      <c r="L30988" s="11"/>
      <c r="N30988" s="11"/>
      <c r="O30988" s="11"/>
      <c r="P30988" s="11"/>
      <c r="Q30988" s="11"/>
      <c r="R30988" s="11"/>
      <c r="S30988" s="11"/>
      <c r="T30988" s="11"/>
      <c r="U30988" s="11"/>
      <c r="V30988" s="11"/>
      <c r="W30988" s="11"/>
      <c r="X30988" s="11"/>
      <c r="Y30988" s="11"/>
      <c r="Z30988" s="11"/>
      <c r="BE30988"/>
      <c r="BF30988"/>
      <c r="BG30988"/>
    </row>
    <row r="30989" spans="11:59" x14ac:dyDescent="0.25">
      <c r="K30989" s="11"/>
      <c r="L30989" s="11"/>
      <c r="N30989" s="11"/>
      <c r="O30989" s="11"/>
      <c r="P30989" s="11"/>
      <c r="Q30989" s="11"/>
      <c r="R30989" s="11"/>
      <c r="S30989" s="11"/>
      <c r="T30989" s="11"/>
      <c r="U30989" s="11"/>
      <c r="V30989" s="11"/>
      <c r="W30989" s="11"/>
      <c r="X30989" s="11"/>
      <c r="Y30989" s="11"/>
      <c r="Z30989" s="11"/>
      <c r="BE30989"/>
      <c r="BF30989"/>
      <c r="BG30989"/>
    </row>
    <row r="30990" spans="11:59" x14ac:dyDescent="0.25">
      <c r="K30990" s="11"/>
      <c r="L30990" s="11"/>
      <c r="N30990" s="11"/>
      <c r="O30990" s="11"/>
      <c r="P30990" s="11"/>
      <c r="Q30990" s="11"/>
      <c r="R30990" s="11"/>
      <c r="S30990" s="11"/>
      <c r="T30990" s="11"/>
      <c r="U30990" s="11"/>
      <c r="V30990" s="11"/>
      <c r="W30990" s="11"/>
      <c r="X30990" s="11"/>
      <c r="Y30990" s="11"/>
      <c r="Z30990" s="11"/>
      <c r="BE30990"/>
      <c r="BF30990"/>
      <c r="BG30990"/>
    </row>
    <row r="30991" spans="11:59" x14ac:dyDescent="0.25">
      <c r="K30991" s="11"/>
      <c r="L30991" s="11"/>
      <c r="N30991" s="11"/>
      <c r="O30991" s="11"/>
      <c r="P30991" s="11"/>
      <c r="Q30991" s="11"/>
      <c r="R30991" s="11"/>
      <c r="S30991" s="11"/>
      <c r="T30991" s="11"/>
      <c r="U30991" s="11"/>
      <c r="V30991" s="11"/>
      <c r="W30991" s="11"/>
      <c r="X30991" s="11"/>
      <c r="Y30991" s="11"/>
      <c r="Z30991" s="11"/>
      <c r="BE30991"/>
      <c r="BF30991"/>
      <c r="BG30991"/>
    </row>
    <row r="30992" spans="11:59" x14ac:dyDescent="0.25">
      <c r="K30992" s="11"/>
      <c r="L30992" s="11"/>
      <c r="N30992" s="11"/>
      <c r="O30992" s="11"/>
      <c r="P30992" s="11"/>
      <c r="Q30992" s="11"/>
      <c r="R30992" s="11"/>
      <c r="S30992" s="11"/>
      <c r="T30992" s="11"/>
      <c r="U30992" s="11"/>
      <c r="V30992" s="11"/>
      <c r="W30992" s="11"/>
      <c r="X30992" s="11"/>
      <c r="Y30992" s="11"/>
      <c r="Z30992" s="11"/>
      <c r="BE30992"/>
      <c r="BF30992"/>
      <c r="BG30992"/>
    </row>
    <row r="30993" spans="11:59" x14ac:dyDescent="0.25">
      <c r="K30993" s="11"/>
      <c r="L30993" s="11"/>
      <c r="N30993" s="11"/>
      <c r="O30993" s="11"/>
      <c r="P30993" s="11"/>
      <c r="Q30993" s="11"/>
      <c r="R30993" s="11"/>
      <c r="S30993" s="11"/>
      <c r="T30993" s="11"/>
      <c r="U30993" s="11"/>
      <c r="V30993" s="11"/>
      <c r="W30993" s="11"/>
      <c r="X30993" s="11"/>
      <c r="Y30993" s="11"/>
      <c r="Z30993" s="11"/>
      <c r="BE30993"/>
      <c r="BF30993"/>
      <c r="BG30993"/>
    </row>
    <row r="30994" spans="11:59" x14ac:dyDescent="0.25">
      <c r="K30994" s="11"/>
      <c r="L30994" s="11"/>
      <c r="N30994" s="11"/>
      <c r="O30994" s="11"/>
      <c r="P30994" s="11"/>
      <c r="Q30994" s="11"/>
      <c r="R30994" s="11"/>
      <c r="S30994" s="11"/>
      <c r="T30994" s="11"/>
      <c r="U30994" s="11"/>
      <c r="V30994" s="11"/>
      <c r="W30994" s="11"/>
      <c r="X30994" s="11"/>
      <c r="Y30994" s="11"/>
      <c r="Z30994" s="11"/>
      <c r="BE30994"/>
      <c r="BF30994"/>
      <c r="BG30994"/>
    </row>
    <row r="30995" spans="11:59" x14ac:dyDescent="0.25">
      <c r="K30995" s="11"/>
      <c r="L30995" s="11"/>
      <c r="N30995" s="11"/>
      <c r="O30995" s="11"/>
      <c r="P30995" s="11"/>
      <c r="Q30995" s="11"/>
      <c r="R30995" s="11"/>
      <c r="S30995" s="11"/>
      <c r="T30995" s="11"/>
      <c r="U30995" s="11"/>
      <c r="V30995" s="11"/>
      <c r="W30995" s="11"/>
      <c r="X30995" s="11"/>
      <c r="Y30995" s="11"/>
      <c r="Z30995" s="11"/>
      <c r="BE30995"/>
      <c r="BF30995"/>
      <c r="BG30995"/>
    </row>
    <row r="30996" spans="11:59" x14ac:dyDescent="0.25">
      <c r="K30996" s="11"/>
      <c r="L30996" s="11"/>
      <c r="N30996" s="11"/>
      <c r="O30996" s="11"/>
      <c r="P30996" s="11"/>
      <c r="Q30996" s="11"/>
      <c r="R30996" s="11"/>
      <c r="S30996" s="11"/>
      <c r="T30996" s="11"/>
      <c r="U30996" s="11"/>
      <c r="V30996" s="11"/>
      <c r="W30996" s="11"/>
      <c r="X30996" s="11"/>
      <c r="Y30996" s="11"/>
      <c r="Z30996" s="11"/>
      <c r="BE30996"/>
      <c r="BF30996"/>
      <c r="BG30996"/>
    </row>
    <row r="30997" spans="11:59" x14ac:dyDescent="0.25">
      <c r="K30997" s="11"/>
      <c r="L30997" s="11"/>
      <c r="N30997" s="11"/>
      <c r="O30997" s="11"/>
      <c r="P30997" s="11"/>
      <c r="Q30997" s="11"/>
      <c r="R30997" s="11"/>
      <c r="S30997" s="11"/>
      <c r="T30997" s="11"/>
      <c r="U30997" s="11"/>
      <c r="V30997" s="11"/>
      <c r="W30997" s="11"/>
      <c r="X30997" s="11"/>
      <c r="Y30997" s="11"/>
      <c r="Z30997" s="11"/>
      <c r="BE30997"/>
      <c r="BF30997"/>
      <c r="BG30997"/>
    </row>
    <row r="30998" spans="11:59" x14ac:dyDescent="0.25">
      <c r="K30998" s="11"/>
      <c r="L30998" s="11"/>
      <c r="N30998" s="11"/>
      <c r="O30998" s="11"/>
      <c r="P30998" s="11"/>
      <c r="Q30998" s="11"/>
      <c r="R30998" s="11"/>
      <c r="S30998" s="11"/>
      <c r="T30998" s="11"/>
      <c r="U30998" s="11"/>
      <c r="V30998" s="11"/>
      <c r="W30998" s="11"/>
      <c r="X30998" s="11"/>
      <c r="Y30998" s="11"/>
      <c r="Z30998" s="11"/>
      <c r="BE30998"/>
      <c r="BF30998"/>
      <c r="BG30998"/>
    </row>
    <row r="30999" spans="11:59" x14ac:dyDescent="0.25">
      <c r="K30999" s="11"/>
      <c r="L30999" s="11"/>
      <c r="N30999" s="11"/>
      <c r="O30999" s="11"/>
      <c r="P30999" s="11"/>
      <c r="Q30999" s="11"/>
      <c r="R30999" s="11"/>
      <c r="S30999" s="11"/>
      <c r="T30999" s="11"/>
      <c r="U30999" s="11"/>
      <c r="V30999" s="11"/>
      <c r="W30999" s="11"/>
      <c r="X30999" s="11"/>
      <c r="Y30999" s="11"/>
      <c r="Z30999" s="11"/>
      <c r="BE30999"/>
      <c r="BF30999"/>
      <c r="BG30999"/>
    </row>
    <row r="31000" spans="11:59" x14ac:dyDescent="0.25">
      <c r="K31000" s="11"/>
      <c r="L31000" s="11"/>
      <c r="N31000" s="11"/>
      <c r="O31000" s="11"/>
      <c r="P31000" s="11"/>
      <c r="Q31000" s="11"/>
      <c r="R31000" s="11"/>
      <c r="S31000" s="11"/>
      <c r="T31000" s="11"/>
      <c r="U31000" s="11"/>
      <c r="V31000" s="11"/>
      <c r="W31000" s="11"/>
      <c r="X31000" s="11"/>
      <c r="Y31000" s="11"/>
      <c r="Z31000" s="11"/>
      <c r="BE31000"/>
      <c r="BF31000"/>
      <c r="BG31000"/>
    </row>
    <row r="31001" spans="11:59" x14ac:dyDescent="0.25">
      <c r="K31001" s="11"/>
      <c r="L31001" s="11"/>
      <c r="N31001" s="11"/>
      <c r="O31001" s="11"/>
      <c r="P31001" s="11"/>
      <c r="Q31001" s="11"/>
      <c r="R31001" s="11"/>
      <c r="S31001" s="11"/>
      <c r="T31001" s="11"/>
      <c r="U31001" s="11"/>
      <c r="V31001" s="11"/>
      <c r="W31001" s="11"/>
      <c r="X31001" s="11"/>
      <c r="Y31001" s="11"/>
      <c r="Z31001" s="11"/>
      <c r="BE31001"/>
      <c r="BF31001"/>
      <c r="BG31001"/>
    </row>
    <row r="31002" spans="11:59" x14ac:dyDescent="0.25">
      <c r="K31002" s="11"/>
      <c r="L31002" s="11"/>
      <c r="N31002" s="11"/>
      <c r="O31002" s="11"/>
      <c r="P31002" s="11"/>
      <c r="Q31002" s="11"/>
      <c r="R31002" s="11"/>
      <c r="S31002" s="11"/>
      <c r="T31002" s="11"/>
      <c r="U31002" s="11"/>
      <c r="V31002" s="11"/>
      <c r="W31002" s="11"/>
      <c r="X31002" s="11"/>
      <c r="Y31002" s="11"/>
      <c r="Z31002" s="11"/>
      <c r="BE31002"/>
      <c r="BF31002"/>
      <c r="BG31002"/>
    </row>
    <row r="31003" spans="11:59" x14ac:dyDescent="0.25">
      <c r="K31003" s="11"/>
      <c r="L31003" s="11"/>
      <c r="N31003" s="11"/>
      <c r="O31003" s="11"/>
      <c r="P31003" s="11"/>
      <c r="Q31003" s="11"/>
      <c r="R31003" s="11"/>
      <c r="S31003" s="11"/>
      <c r="T31003" s="11"/>
      <c r="U31003" s="11"/>
      <c r="V31003" s="11"/>
      <c r="W31003" s="11"/>
      <c r="X31003" s="11"/>
      <c r="Y31003" s="11"/>
      <c r="Z31003" s="11"/>
      <c r="BE31003"/>
      <c r="BF31003"/>
      <c r="BG31003"/>
    </row>
    <row r="31004" spans="11:59" x14ac:dyDescent="0.25">
      <c r="K31004" s="11"/>
      <c r="L31004" s="11"/>
      <c r="N31004" s="11"/>
      <c r="O31004" s="11"/>
      <c r="P31004" s="11"/>
      <c r="Q31004" s="11"/>
      <c r="R31004" s="11"/>
      <c r="S31004" s="11"/>
      <c r="T31004" s="11"/>
      <c r="U31004" s="11"/>
      <c r="V31004" s="11"/>
      <c r="W31004" s="11"/>
      <c r="X31004" s="11"/>
      <c r="Y31004" s="11"/>
      <c r="Z31004" s="11"/>
      <c r="BE31004"/>
      <c r="BF31004"/>
      <c r="BG31004"/>
    </row>
    <row r="31005" spans="11:59" x14ac:dyDescent="0.25">
      <c r="K31005" s="11"/>
      <c r="L31005" s="11"/>
      <c r="N31005" s="11"/>
      <c r="O31005" s="11"/>
      <c r="P31005" s="11"/>
      <c r="Q31005" s="11"/>
      <c r="R31005" s="11"/>
      <c r="S31005" s="11"/>
      <c r="T31005" s="11"/>
      <c r="U31005" s="11"/>
      <c r="V31005" s="11"/>
      <c r="W31005" s="11"/>
      <c r="X31005" s="11"/>
      <c r="Y31005" s="11"/>
      <c r="Z31005" s="11"/>
      <c r="BE31005"/>
      <c r="BF31005"/>
      <c r="BG31005"/>
    </row>
    <row r="31006" spans="11:59" x14ac:dyDescent="0.25">
      <c r="K31006" s="11"/>
      <c r="L31006" s="11"/>
      <c r="N31006" s="11"/>
      <c r="O31006" s="11"/>
      <c r="P31006" s="11"/>
      <c r="Q31006" s="11"/>
      <c r="R31006" s="11"/>
      <c r="S31006" s="11"/>
      <c r="T31006" s="11"/>
      <c r="U31006" s="11"/>
      <c r="V31006" s="11"/>
      <c r="W31006" s="11"/>
      <c r="X31006" s="11"/>
      <c r="Y31006" s="11"/>
      <c r="Z31006" s="11"/>
      <c r="BE31006"/>
      <c r="BF31006"/>
      <c r="BG31006"/>
    </row>
    <row r="31007" spans="11:59" x14ac:dyDescent="0.25">
      <c r="K31007" s="11"/>
      <c r="L31007" s="11"/>
      <c r="N31007" s="11"/>
      <c r="O31007" s="11"/>
      <c r="P31007" s="11"/>
      <c r="Q31007" s="11"/>
      <c r="R31007" s="11"/>
      <c r="S31007" s="11"/>
      <c r="T31007" s="11"/>
      <c r="U31007" s="11"/>
      <c r="V31007" s="11"/>
      <c r="W31007" s="11"/>
      <c r="X31007" s="11"/>
      <c r="Y31007" s="11"/>
      <c r="Z31007" s="11"/>
      <c r="BE31007"/>
      <c r="BF31007"/>
      <c r="BG31007"/>
    </row>
    <row r="31008" spans="11:59" x14ac:dyDescent="0.25">
      <c r="K31008" s="11"/>
      <c r="L31008" s="11"/>
      <c r="N31008" s="11"/>
      <c r="O31008" s="11"/>
      <c r="P31008" s="11"/>
      <c r="Q31008" s="11"/>
      <c r="R31008" s="11"/>
      <c r="S31008" s="11"/>
      <c r="T31008" s="11"/>
      <c r="U31008" s="11"/>
      <c r="V31008" s="11"/>
      <c r="W31008" s="11"/>
      <c r="X31008" s="11"/>
      <c r="Y31008" s="11"/>
      <c r="Z31008" s="11"/>
      <c r="BE31008"/>
      <c r="BF31008"/>
      <c r="BG31008"/>
    </row>
    <row r="31009" spans="11:59" x14ac:dyDescent="0.25">
      <c r="K31009" s="11"/>
      <c r="L31009" s="11"/>
      <c r="N31009" s="11"/>
      <c r="O31009" s="11"/>
      <c r="P31009" s="11"/>
      <c r="Q31009" s="11"/>
      <c r="R31009" s="11"/>
      <c r="S31009" s="11"/>
      <c r="T31009" s="11"/>
      <c r="U31009" s="11"/>
      <c r="V31009" s="11"/>
      <c r="W31009" s="11"/>
      <c r="X31009" s="11"/>
      <c r="Y31009" s="11"/>
      <c r="Z31009" s="11"/>
      <c r="BE31009"/>
      <c r="BF31009"/>
      <c r="BG31009"/>
    </row>
    <row r="31010" spans="11:59" x14ac:dyDescent="0.25">
      <c r="K31010" s="11"/>
      <c r="L31010" s="11"/>
      <c r="N31010" s="11"/>
      <c r="O31010" s="11"/>
      <c r="P31010" s="11"/>
      <c r="Q31010" s="11"/>
      <c r="R31010" s="11"/>
      <c r="S31010" s="11"/>
      <c r="T31010" s="11"/>
      <c r="U31010" s="11"/>
      <c r="V31010" s="11"/>
      <c r="W31010" s="11"/>
      <c r="X31010" s="11"/>
      <c r="Y31010" s="11"/>
      <c r="Z31010" s="11"/>
      <c r="BE31010"/>
      <c r="BF31010"/>
      <c r="BG31010"/>
    </row>
    <row r="31011" spans="11:59" x14ac:dyDescent="0.25">
      <c r="K31011" s="11"/>
      <c r="L31011" s="11"/>
      <c r="N31011" s="11"/>
      <c r="O31011" s="11"/>
      <c r="P31011" s="11"/>
      <c r="Q31011" s="11"/>
      <c r="R31011" s="11"/>
      <c r="S31011" s="11"/>
      <c r="T31011" s="11"/>
      <c r="U31011" s="11"/>
      <c r="V31011" s="11"/>
      <c r="W31011" s="11"/>
      <c r="X31011" s="11"/>
      <c r="Y31011" s="11"/>
      <c r="Z31011" s="11"/>
      <c r="BE31011"/>
      <c r="BF31011"/>
      <c r="BG31011"/>
    </row>
    <row r="31012" spans="11:59" x14ac:dyDescent="0.25">
      <c r="K31012" s="11"/>
      <c r="L31012" s="11"/>
      <c r="N31012" s="11"/>
      <c r="O31012" s="11"/>
      <c r="P31012" s="11"/>
      <c r="Q31012" s="11"/>
      <c r="R31012" s="11"/>
      <c r="S31012" s="11"/>
      <c r="T31012" s="11"/>
      <c r="U31012" s="11"/>
      <c r="V31012" s="11"/>
      <c r="W31012" s="11"/>
      <c r="X31012" s="11"/>
      <c r="Y31012" s="11"/>
      <c r="Z31012" s="11"/>
      <c r="BE31012"/>
      <c r="BF31012"/>
      <c r="BG31012"/>
    </row>
    <row r="31013" spans="11:59" x14ac:dyDescent="0.25">
      <c r="K31013" s="11"/>
      <c r="L31013" s="11"/>
      <c r="N31013" s="11"/>
      <c r="O31013" s="11"/>
      <c r="P31013" s="11"/>
      <c r="Q31013" s="11"/>
      <c r="R31013" s="11"/>
      <c r="S31013" s="11"/>
      <c r="T31013" s="11"/>
      <c r="U31013" s="11"/>
      <c r="V31013" s="11"/>
      <c r="W31013" s="11"/>
      <c r="X31013" s="11"/>
      <c r="Y31013" s="11"/>
      <c r="Z31013" s="11"/>
      <c r="BE31013"/>
      <c r="BF31013"/>
      <c r="BG31013"/>
    </row>
    <row r="31014" spans="11:59" x14ac:dyDescent="0.25">
      <c r="K31014" s="11"/>
      <c r="L31014" s="11"/>
      <c r="N31014" s="11"/>
      <c r="O31014" s="11"/>
      <c r="P31014" s="11"/>
      <c r="Q31014" s="11"/>
      <c r="R31014" s="11"/>
      <c r="S31014" s="11"/>
      <c r="T31014" s="11"/>
      <c r="U31014" s="11"/>
      <c r="V31014" s="11"/>
      <c r="W31014" s="11"/>
      <c r="X31014" s="11"/>
      <c r="Y31014" s="11"/>
      <c r="Z31014" s="11"/>
      <c r="BE31014"/>
      <c r="BF31014"/>
      <c r="BG31014"/>
    </row>
    <row r="31015" spans="11:59" x14ac:dyDescent="0.25">
      <c r="K31015" s="11"/>
      <c r="L31015" s="11"/>
      <c r="N31015" s="11"/>
      <c r="O31015" s="11"/>
      <c r="P31015" s="11"/>
      <c r="Q31015" s="11"/>
      <c r="R31015" s="11"/>
      <c r="S31015" s="11"/>
      <c r="T31015" s="11"/>
      <c r="U31015" s="11"/>
      <c r="V31015" s="11"/>
      <c r="W31015" s="11"/>
      <c r="X31015" s="11"/>
      <c r="Y31015" s="11"/>
      <c r="Z31015" s="11"/>
      <c r="BE31015"/>
      <c r="BF31015"/>
      <c r="BG31015"/>
    </row>
    <row r="31016" spans="11:59" x14ac:dyDescent="0.25">
      <c r="K31016" s="11"/>
      <c r="L31016" s="11"/>
      <c r="N31016" s="11"/>
      <c r="O31016" s="11"/>
      <c r="P31016" s="11"/>
      <c r="Q31016" s="11"/>
      <c r="R31016" s="11"/>
      <c r="S31016" s="11"/>
      <c r="T31016" s="11"/>
      <c r="U31016" s="11"/>
      <c r="V31016" s="11"/>
      <c r="W31016" s="11"/>
      <c r="X31016" s="11"/>
      <c r="Y31016" s="11"/>
      <c r="Z31016" s="11"/>
      <c r="BE31016"/>
      <c r="BF31016"/>
      <c r="BG31016"/>
    </row>
    <row r="31017" spans="11:59" x14ac:dyDescent="0.25">
      <c r="K31017" s="11"/>
      <c r="L31017" s="11"/>
      <c r="N31017" s="11"/>
      <c r="O31017" s="11"/>
      <c r="P31017" s="11"/>
      <c r="Q31017" s="11"/>
      <c r="R31017" s="11"/>
      <c r="S31017" s="11"/>
      <c r="T31017" s="11"/>
      <c r="U31017" s="11"/>
      <c r="V31017" s="11"/>
      <c r="W31017" s="11"/>
      <c r="X31017" s="11"/>
      <c r="Y31017" s="11"/>
      <c r="Z31017" s="11"/>
      <c r="BE31017"/>
      <c r="BF31017"/>
      <c r="BG31017"/>
    </row>
    <row r="31018" spans="11:59" x14ac:dyDescent="0.25">
      <c r="K31018" s="11"/>
      <c r="L31018" s="11"/>
      <c r="N31018" s="11"/>
      <c r="O31018" s="11"/>
      <c r="P31018" s="11"/>
      <c r="Q31018" s="11"/>
      <c r="R31018" s="11"/>
      <c r="S31018" s="11"/>
      <c r="T31018" s="11"/>
      <c r="U31018" s="11"/>
      <c r="V31018" s="11"/>
      <c r="W31018" s="11"/>
      <c r="X31018" s="11"/>
      <c r="Y31018" s="11"/>
      <c r="Z31018" s="11"/>
      <c r="BE31018"/>
      <c r="BF31018"/>
      <c r="BG31018"/>
    </row>
    <row r="31019" spans="11:59" x14ac:dyDescent="0.25">
      <c r="K31019" s="11"/>
      <c r="L31019" s="11"/>
      <c r="N31019" s="11"/>
      <c r="O31019" s="11"/>
      <c r="P31019" s="11"/>
      <c r="Q31019" s="11"/>
      <c r="R31019" s="11"/>
      <c r="S31019" s="11"/>
      <c r="T31019" s="11"/>
      <c r="U31019" s="11"/>
      <c r="V31019" s="11"/>
      <c r="W31019" s="11"/>
      <c r="X31019" s="11"/>
      <c r="Y31019" s="11"/>
      <c r="Z31019" s="11"/>
      <c r="BE31019"/>
      <c r="BF31019"/>
      <c r="BG31019"/>
    </row>
    <row r="31020" spans="11:59" x14ac:dyDescent="0.25">
      <c r="K31020" s="11"/>
      <c r="L31020" s="11"/>
      <c r="N31020" s="11"/>
      <c r="O31020" s="11"/>
      <c r="P31020" s="11"/>
      <c r="Q31020" s="11"/>
      <c r="R31020" s="11"/>
      <c r="S31020" s="11"/>
      <c r="T31020" s="11"/>
      <c r="U31020" s="11"/>
      <c r="V31020" s="11"/>
      <c r="W31020" s="11"/>
      <c r="X31020" s="11"/>
      <c r="Y31020" s="11"/>
      <c r="Z31020" s="11"/>
      <c r="BE31020"/>
      <c r="BF31020"/>
      <c r="BG31020"/>
    </row>
    <row r="31021" spans="11:59" x14ac:dyDescent="0.25">
      <c r="K31021" s="11"/>
      <c r="L31021" s="11"/>
      <c r="N31021" s="11"/>
      <c r="O31021" s="11"/>
      <c r="P31021" s="11"/>
      <c r="Q31021" s="11"/>
      <c r="R31021" s="11"/>
      <c r="S31021" s="11"/>
      <c r="T31021" s="11"/>
      <c r="U31021" s="11"/>
      <c r="V31021" s="11"/>
      <c r="W31021" s="11"/>
      <c r="X31021" s="11"/>
      <c r="Y31021" s="11"/>
      <c r="Z31021" s="11"/>
      <c r="BE31021"/>
      <c r="BF31021"/>
      <c r="BG31021"/>
    </row>
    <row r="31022" spans="11:59" x14ac:dyDescent="0.25">
      <c r="K31022" s="11"/>
      <c r="L31022" s="11"/>
      <c r="N31022" s="11"/>
      <c r="O31022" s="11"/>
      <c r="P31022" s="11"/>
      <c r="Q31022" s="11"/>
      <c r="R31022" s="11"/>
      <c r="S31022" s="11"/>
      <c r="T31022" s="11"/>
      <c r="U31022" s="11"/>
      <c r="V31022" s="11"/>
      <c r="W31022" s="11"/>
      <c r="X31022" s="11"/>
      <c r="Y31022" s="11"/>
      <c r="Z31022" s="11"/>
      <c r="BE31022"/>
      <c r="BF31022"/>
      <c r="BG31022"/>
    </row>
    <row r="31023" spans="11:59" x14ac:dyDescent="0.25">
      <c r="K31023" s="11"/>
      <c r="L31023" s="11"/>
      <c r="N31023" s="11"/>
      <c r="O31023" s="11"/>
      <c r="P31023" s="11"/>
      <c r="Q31023" s="11"/>
      <c r="R31023" s="11"/>
      <c r="S31023" s="11"/>
      <c r="T31023" s="11"/>
      <c r="U31023" s="11"/>
      <c r="V31023" s="11"/>
      <c r="W31023" s="11"/>
      <c r="X31023" s="11"/>
      <c r="Y31023" s="11"/>
      <c r="Z31023" s="11"/>
      <c r="BE31023"/>
      <c r="BF31023"/>
      <c r="BG31023"/>
    </row>
    <row r="31024" spans="11:59" x14ac:dyDescent="0.25">
      <c r="K31024" s="11"/>
      <c r="L31024" s="11"/>
      <c r="N31024" s="11"/>
      <c r="O31024" s="11"/>
      <c r="P31024" s="11"/>
      <c r="Q31024" s="11"/>
      <c r="R31024" s="11"/>
      <c r="S31024" s="11"/>
      <c r="T31024" s="11"/>
      <c r="U31024" s="11"/>
      <c r="V31024" s="11"/>
      <c r="W31024" s="11"/>
      <c r="X31024" s="11"/>
      <c r="Y31024" s="11"/>
      <c r="Z31024" s="11"/>
      <c r="BE31024"/>
      <c r="BF31024"/>
      <c r="BG31024"/>
    </row>
    <row r="31025" spans="11:59" x14ac:dyDescent="0.25">
      <c r="K31025" s="11"/>
      <c r="L31025" s="11"/>
      <c r="N31025" s="11"/>
      <c r="O31025" s="11"/>
      <c r="P31025" s="11"/>
      <c r="Q31025" s="11"/>
      <c r="R31025" s="11"/>
      <c r="S31025" s="11"/>
      <c r="T31025" s="11"/>
      <c r="U31025" s="11"/>
      <c r="V31025" s="11"/>
      <c r="W31025" s="11"/>
      <c r="X31025" s="11"/>
      <c r="Y31025" s="11"/>
      <c r="Z31025" s="11"/>
      <c r="BE31025"/>
      <c r="BF31025"/>
      <c r="BG31025"/>
    </row>
    <row r="31026" spans="11:59" x14ac:dyDescent="0.25">
      <c r="K31026" s="11"/>
      <c r="L31026" s="11"/>
      <c r="N31026" s="11"/>
      <c r="O31026" s="11"/>
      <c r="P31026" s="11"/>
      <c r="Q31026" s="11"/>
      <c r="R31026" s="11"/>
      <c r="S31026" s="11"/>
      <c r="T31026" s="11"/>
      <c r="U31026" s="11"/>
      <c r="V31026" s="11"/>
      <c r="W31026" s="11"/>
      <c r="X31026" s="11"/>
      <c r="Y31026" s="11"/>
      <c r="Z31026" s="11"/>
      <c r="BE31026"/>
      <c r="BF31026"/>
      <c r="BG31026"/>
    </row>
    <row r="31027" spans="11:59" x14ac:dyDescent="0.25">
      <c r="K31027" s="11"/>
      <c r="L31027" s="11"/>
      <c r="N31027" s="11"/>
      <c r="O31027" s="11"/>
      <c r="P31027" s="11"/>
      <c r="Q31027" s="11"/>
      <c r="R31027" s="11"/>
      <c r="S31027" s="11"/>
      <c r="T31027" s="11"/>
      <c r="U31027" s="11"/>
      <c r="V31027" s="11"/>
      <c r="W31027" s="11"/>
      <c r="X31027" s="11"/>
      <c r="Y31027" s="11"/>
      <c r="Z31027" s="11"/>
      <c r="BE31027"/>
      <c r="BF31027"/>
      <c r="BG31027"/>
    </row>
    <row r="31028" spans="11:59" x14ac:dyDescent="0.25">
      <c r="K31028" s="11"/>
      <c r="L31028" s="11"/>
      <c r="N31028" s="11"/>
      <c r="O31028" s="11"/>
      <c r="P31028" s="11"/>
      <c r="Q31028" s="11"/>
      <c r="R31028" s="11"/>
      <c r="S31028" s="11"/>
      <c r="T31028" s="11"/>
      <c r="U31028" s="11"/>
      <c r="V31028" s="11"/>
      <c r="W31028" s="11"/>
      <c r="X31028" s="11"/>
      <c r="Y31028" s="11"/>
      <c r="Z31028" s="11"/>
      <c r="BE31028"/>
      <c r="BF31028"/>
      <c r="BG31028"/>
    </row>
    <row r="31029" spans="11:59" x14ac:dyDescent="0.25">
      <c r="K31029" s="11"/>
      <c r="L31029" s="11"/>
      <c r="N31029" s="11"/>
      <c r="O31029" s="11"/>
      <c r="P31029" s="11"/>
      <c r="Q31029" s="11"/>
      <c r="R31029" s="11"/>
      <c r="S31029" s="11"/>
      <c r="T31029" s="11"/>
      <c r="U31029" s="11"/>
      <c r="V31029" s="11"/>
      <c r="W31029" s="11"/>
      <c r="X31029" s="11"/>
      <c r="Y31029" s="11"/>
      <c r="Z31029" s="11"/>
      <c r="BE31029"/>
      <c r="BF31029"/>
      <c r="BG31029"/>
    </row>
    <row r="31030" spans="11:59" x14ac:dyDescent="0.25">
      <c r="K31030" s="11"/>
      <c r="L31030" s="11"/>
      <c r="N31030" s="11"/>
      <c r="O31030" s="11"/>
      <c r="P31030" s="11"/>
      <c r="Q31030" s="11"/>
      <c r="R31030" s="11"/>
      <c r="S31030" s="11"/>
      <c r="T31030" s="11"/>
      <c r="U31030" s="11"/>
      <c r="V31030" s="11"/>
      <c r="W31030" s="11"/>
      <c r="X31030" s="11"/>
      <c r="Y31030" s="11"/>
      <c r="Z31030" s="11"/>
      <c r="BE31030"/>
      <c r="BF31030"/>
      <c r="BG31030"/>
    </row>
    <row r="31031" spans="11:59" x14ac:dyDescent="0.25">
      <c r="K31031" s="11"/>
      <c r="L31031" s="11"/>
      <c r="N31031" s="11"/>
      <c r="O31031" s="11"/>
      <c r="P31031" s="11"/>
      <c r="Q31031" s="11"/>
      <c r="R31031" s="11"/>
      <c r="S31031" s="11"/>
      <c r="T31031" s="11"/>
      <c r="U31031" s="11"/>
      <c r="V31031" s="11"/>
      <c r="W31031" s="11"/>
      <c r="X31031" s="11"/>
      <c r="Y31031" s="11"/>
      <c r="Z31031" s="11"/>
      <c r="BE31031"/>
      <c r="BF31031"/>
      <c r="BG31031"/>
    </row>
    <row r="31032" spans="11:59" x14ac:dyDescent="0.25">
      <c r="K31032" s="11"/>
      <c r="L31032" s="11"/>
      <c r="N31032" s="11"/>
      <c r="O31032" s="11"/>
      <c r="P31032" s="11"/>
      <c r="Q31032" s="11"/>
      <c r="R31032" s="11"/>
      <c r="S31032" s="11"/>
      <c r="T31032" s="11"/>
      <c r="U31032" s="11"/>
      <c r="V31032" s="11"/>
      <c r="W31032" s="11"/>
      <c r="X31032" s="11"/>
      <c r="Y31032" s="11"/>
      <c r="Z31032" s="11"/>
      <c r="BE31032"/>
      <c r="BF31032"/>
      <c r="BG31032"/>
    </row>
    <row r="31033" spans="11:59" x14ac:dyDescent="0.25">
      <c r="K31033" s="11"/>
      <c r="L31033" s="11"/>
      <c r="N31033" s="11"/>
      <c r="O31033" s="11"/>
      <c r="P31033" s="11"/>
      <c r="Q31033" s="11"/>
      <c r="R31033" s="11"/>
      <c r="S31033" s="11"/>
      <c r="T31033" s="11"/>
      <c r="U31033" s="11"/>
      <c r="V31033" s="11"/>
      <c r="W31033" s="11"/>
      <c r="X31033" s="11"/>
      <c r="Y31033" s="11"/>
      <c r="Z31033" s="11"/>
      <c r="BE31033"/>
      <c r="BF31033"/>
      <c r="BG31033"/>
    </row>
    <row r="31034" spans="11:59" x14ac:dyDescent="0.25">
      <c r="K31034" s="11"/>
      <c r="L31034" s="11"/>
      <c r="N31034" s="11"/>
      <c r="O31034" s="11"/>
      <c r="P31034" s="11"/>
      <c r="Q31034" s="11"/>
      <c r="R31034" s="11"/>
      <c r="S31034" s="11"/>
      <c r="T31034" s="11"/>
      <c r="U31034" s="11"/>
      <c r="V31034" s="11"/>
      <c r="W31034" s="11"/>
      <c r="X31034" s="11"/>
      <c r="Y31034" s="11"/>
      <c r="Z31034" s="11"/>
      <c r="BE31034"/>
      <c r="BF31034"/>
      <c r="BG31034"/>
    </row>
    <row r="31035" spans="11:59" x14ac:dyDescent="0.25">
      <c r="K31035" s="11"/>
      <c r="L31035" s="11"/>
      <c r="N31035" s="11"/>
      <c r="O31035" s="11"/>
      <c r="P31035" s="11"/>
      <c r="Q31035" s="11"/>
      <c r="R31035" s="11"/>
      <c r="S31035" s="11"/>
      <c r="T31035" s="11"/>
      <c r="U31035" s="11"/>
      <c r="V31035" s="11"/>
      <c r="W31035" s="11"/>
      <c r="X31035" s="11"/>
      <c r="Y31035" s="11"/>
      <c r="Z31035" s="11"/>
      <c r="BE31035"/>
      <c r="BF31035"/>
      <c r="BG31035"/>
    </row>
    <row r="31036" spans="11:59" x14ac:dyDescent="0.25">
      <c r="K31036" s="11"/>
      <c r="L31036" s="11"/>
      <c r="N31036" s="11"/>
      <c r="O31036" s="11"/>
      <c r="P31036" s="11"/>
      <c r="Q31036" s="11"/>
      <c r="R31036" s="11"/>
      <c r="S31036" s="11"/>
      <c r="T31036" s="11"/>
      <c r="U31036" s="11"/>
      <c r="V31036" s="11"/>
      <c r="W31036" s="11"/>
      <c r="X31036" s="11"/>
      <c r="Y31036" s="11"/>
      <c r="Z31036" s="11"/>
      <c r="BE31036"/>
      <c r="BF31036"/>
      <c r="BG31036"/>
    </row>
    <row r="31037" spans="11:59" x14ac:dyDescent="0.25">
      <c r="K31037" s="11"/>
      <c r="L31037" s="11"/>
      <c r="N31037" s="11"/>
      <c r="O31037" s="11"/>
      <c r="P31037" s="11"/>
      <c r="Q31037" s="11"/>
      <c r="R31037" s="11"/>
      <c r="S31037" s="11"/>
      <c r="T31037" s="11"/>
      <c r="U31037" s="11"/>
      <c r="V31037" s="11"/>
      <c r="W31037" s="11"/>
      <c r="X31037" s="11"/>
      <c r="Y31037" s="11"/>
      <c r="Z31037" s="11"/>
      <c r="BE31037"/>
      <c r="BF31037"/>
      <c r="BG31037"/>
    </row>
    <row r="31038" spans="11:59" x14ac:dyDescent="0.25">
      <c r="K31038" s="11"/>
      <c r="L31038" s="11"/>
      <c r="N31038" s="11"/>
      <c r="O31038" s="11"/>
      <c r="P31038" s="11"/>
      <c r="Q31038" s="11"/>
      <c r="R31038" s="11"/>
      <c r="S31038" s="11"/>
      <c r="T31038" s="11"/>
      <c r="U31038" s="11"/>
      <c r="V31038" s="11"/>
      <c r="W31038" s="11"/>
      <c r="X31038" s="11"/>
      <c r="Y31038" s="11"/>
      <c r="Z31038" s="11"/>
      <c r="BE31038"/>
      <c r="BF31038"/>
      <c r="BG31038"/>
    </row>
    <row r="31039" spans="11:59" x14ac:dyDescent="0.25">
      <c r="K31039" s="11"/>
      <c r="L31039" s="11"/>
      <c r="N31039" s="11"/>
      <c r="O31039" s="11"/>
      <c r="P31039" s="11"/>
      <c r="Q31039" s="11"/>
      <c r="R31039" s="11"/>
      <c r="S31039" s="11"/>
      <c r="T31039" s="11"/>
      <c r="U31039" s="11"/>
      <c r="V31039" s="11"/>
      <c r="W31039" s="11"/>
      <c r="X31039" s="11"/>
      <c r="Y31039" s="11"/>
      <c r="Z31039" s="11"/>
      <c r="BE31039"/>
      <c r="BF31039"/>
      <c r="BG31039"/>
    </row>
    <row r="31040" spans="11:59" x14ac:dyDescent="0.25">
      <c r="K31040" s="11"/>
      <c r="L31040" s="11"/>
      <c r="N31040" s="11"/>
      <c r="O31040" s="11"/>
      <c r="P31040" s="11"/>
      <c r="Q31040" s="11"/>
      <c r="R31040" s="11"/>
      <c r="S31040" s="11"/>
      <c r="T31040" s="11"/>
      <c r="U31040" s="11"/>
      <c r="V31040" s="11"/>
      <c r="W31040" s="11"/>
      <c r="X31040" s="11"/>
      <c r="Y31040" s="11"/>
      <c r="Z31040" s="11"/>
      <c r="BE31040"/>
      <c r="BF31040"/>
      <c r="BG31040"/>
    </row>
    <row r="31041" spans="11:59" x14ac:dyDescent="0.25">
      <c r="K31041" s="11"/>
      <c r="L31041" s="11"/>
      <c r="N31041" s="11"/>
      <c r="O31041" s="11"/>
      <c r="P31041" s="11"/>
      <c r="Q31041" s="11"/>
      <c r="R31041" s="11"/>
      <c r="S31041" s="11"/>
      <c r="T31041" s="11"/>
      <c r="U31041" s="11"/>
      <c r="V31041" s="11"/>
      <c r="W31041" s="11"/>
      <c r="X31041" s="11"/>
      <c r="Y31041" s="11"/>
      <c r="Z31041" s="11"/>
      <c r="BE31041"/>
      <c r="BF31041"/>
      <c r="BG31041"/>
    </row>
    <row r="31042" spans="11:59" x14ac:dyDescent="0.25">
      <c r="K31042" s="11"/>
      <c r="L31042" s="11"/>
      <c r="N31042" s="11"/>
      <c r="O31042" s="11"/>
      <c r="P31042" s="11"/>
      <c r="Q31042" s="11"/>
      <c r="R31042" s="11"/>
      <c r="S31042" s="11"/>
      <c r="T31042" s="11"/>
      <c r="U31042" s="11"/>
      <c r="V31042" s="11"/>
      <c r="W31042" s="11"/>
      <c r="X31042" s="11"/>
      <c r="Y31042" s="11"/>
      <c r="Z31042" s="11"/>
      <c r="BE31042"/>
      <c r="BF31042"/>
      <c r="BG31042"/>
    </row>
    <row r="31043" spans="11:59" x14ac:dyDescent="0.25">
      <c r="K31043" s="11"/>
      <c r="L31043" s="11"/>
      <c r="N31043" s="11"/>
      <c r="O31043" s="11"/>
      <c r="P31043" s="11"/>
      <c r="Q31043" s="11"/>
      <c r="R31043" s="11"/>
      <c r="S31043" s="11"/>
      <c r="T31043" s="11"/>
      <c r="U31043" s="11"/>
      <c r="V31043" s="11"/>
      <c r="W31043" s="11"/>
      <c r="X31043" s="11"/>
      <c r="Y31043" s="11"/>
      <c r="Z31043" s="11"/>
      <c r="BE31043"/>
      <c r="BF31043"/>
      <c r="BG31043"/>
    </row>
    <row r="31044" spans="11:59" x14ac:dyDescent="0.25">
      <c r="K31044" s="11"/>
      <c r="L31044" s="11"/>
      <c r="N31044" s="11"/>
      <c r="O31044" s="11"/>
      <c r="P31044" s="11"/>
      <c r="Q31044" s="11"/>
      <c r="R31044" s="11"/>
      <c r="S31044" s="11"/>
      <c r="T31044" s="11"/>
      <c r="U31044" s="11"/>
      <c r="V31044" s="11"/>
      <c r="W31044" s="11"/>
      <c r="X31044" s="11"/>
      <c r="Y31044" s="11"/>
      <c r="Z31044" s="11"/>
      <c r="BE31044"/>
      <c r="BF31044"/>
      <c r="BG31044"/>
    </row>
    <row r="31045" spans="11:59" x14ac:dyDescent="0.25">
      <c r="K31045" s="11"/>
      <c r="L31045" s="11"/>
      <c r="N31045" s="11"/>
      <c r="O31045" s="11"/>
      <c r="P31045" s="11"/>
      <c r="Q31045" s="11"/>
      <c r="R31045" s="11"/>
      <c r="S31045" s="11"/>
      <c r="T31045" s="11"/>
      <c r="U31045" s="11"/>
      <c r="V31045" s="11"/>
      <c r="W31045" s="11"/>
      <c r="X31045" s="11"/>
      <c r="Y31045" s="11"/>
      <c r="Z31045" s="11"/>
      <c r="BE31045"/>
      <c r="BF31045"/>
      <c r="BG31045"/>
    </row>
    <row r="31046" spans="11:59" x14ac:dyDescent="0.25">
      <c r="K31046" s="11"/>
      <c r="L31046" s="11"/>
      <c r="N31046" s="11"/>
      <c r="O31046" s="11"/>
      <c r="P31046" s="11"/>
      <c r="Q31046" s="11"/>
      <c r="R31046" s="11"/>
      <c r="S31046" s="11"/>
      <c r="T31046" s="11"/>
      <c r="U31046" s="11"/>
      <c r="V31046" s="11"/>
      <c r="W31046" s="11"/>
      <c r="X31046" s="11"/>
      <c r="Y31046" s="11"/>
      <c r="Z31046" s="11"/>
      <c r="BE31046"/>
      <c r="BF31046"/>
      <c r="BG31046"/>
    </row>
    <row r="31047" spans="11:59" x14ac:dyDescent="0.25">
      <c r="K31047" s="11"/>
      <c r="L31047" s="11"/>
      <c r="N31047" s="11"/>
      <c r="O31047" s="11"/>
      <c r="P31047" s="11"/>
      <c r="Q31047" s="11"/>
      <c r="R31047" s="11"/>
      <c r="S31047" s="11"/>
      <c r="T31047" s="11"/>
      <c r="U31047" s="11"/>
      <c r="V31047" s="11"/>
      <c r="W31047" s="11"/>
      <c r="X31047" s="11"/>
      <c r="Y31047" s="11"/>
      <c r="Z31047" s="11"/>
      <c r="BE31047"/>
      <c r="BF31047"/>
      <c r="BG31047"/>
    </row>
    <row r="31048" spans="11:59" x14ac:dyDescent="0.25">
      <c r="K31048" s="11"/>
      <c r="L31048" s="11"/>
      <c r="N31048" s="11"/>
      <c r="O31048" s="11"/>
      <c r="P31048" s="11"/>
      <c r="Q31048" s="11"/>
      <c r="R31048" s="11"/>
      <c r="S31048" s="11"/>
      <c r="T31048" s="11"/>
      <c r="U31048" s="11"/>
      <c r="V31048" s="11"/>
      <c r="W31048" s="11"/>
      <c r="X31048" s="11"/>
      <c r="Y31048" s="11"/>
      <c r="Z31048" s="11"/>
      <c r="BE31048"/>
      <c r="BF31048"/>
      <c r="BG31048"/>
    </row>
    <row r="31049" spans="11:59" x14ac:dyDescent="0.25">
      <c r="K31049" s="11"/>
      <c r="L31049" s="11"/>
      <c r="N31049" s="11"/>
      <c r="O31049" s="11"/>
      <c r="P31049" s="11"/>
      <c r="Q31049" s="11"/>
      <c r="R31049" s="11"/>
      <c r="S31049" s="11"/>
      <c r="T31049" s="11"/>
      <c r="U31049" s="11"/>
      <c r="V31049" s="11"/>
      <c r="W31049" s="11"/>
      <c r="X31049" s="11"/>
      <c r="Y31049" s="11"/>
      <c r="Z31049" s="11"/>
      <c r="BE31049"/>
      <c r="BF31049"/>
      <c r="BG31049"/>
    </row>
    <row r="31050" spans="11:59" x14ac:dyDescent="0.25">
      <c r="K31050" s="11"/>
      <c r="L31050" s="11"/>
      <c r="N31050" s="11"/>
      <c r="O31050" s="11"/>
      <c r="P31050" s="11"/>
      <c r="Q31050" s="11"/>
      <c r="R31050" s="11"/>
      <c r="S31050" s="11"/>
      <c r="T31050" s="11"/>
      <c r="U31050" s="11"/>
      <c r="V31050" s="11"/>
      <c r="W31050" s="11"/>
      <c r="X31050" s="11"/>
      <c r="Y31050" s="11"/>
      <c r="Z31050" s="11"/>
      <c r="BE31050"/>
      <c r="BF31050"/>
      <c r="BG31050"/>
    </row>
    <row r="31051" spans="11:59" x14ac:dyDescent="0.25">
      <c r="K31051" s="11"/>
      <c r="L31051" s="11"/>
      <c r="N31051" s="11"/>
      <c r="O31051" s="11"/>
      <c r="P31051" s="11"/>
      <c r="Q31051" s="11"/>
      <c r="R31051" s="11"/>
      <c r="S31051" s="11"/>
      <c r="T31051" s="11"/>
      <c r="U31051" s="11"/>
      <c r="V31051" s="11"/>
      <c r="W31051" s="11"/>
      <c r="X31051" s="11"/>
      <c r="Y31051" s="11"/>
      <c r="Z31051" s="11"/>
      <c r="BE31051"/>
      <c r="BF31051"/>
      <c r="BG31051"/>
    </row>
    <row r="31052" spans="11:59" x14ac:dyDescent="0.25">
      <c r="K31052" s="11"/>
      <c r="L31052" s="11"/>
      <c r="N31052" s="11"/>
      <c r="O31052" s="11"/>
      <c r="P31052" s="11"/>
      <c r="Q31052" s="11"/>
      <c r="R31052" s="11"/>
      <c r="S31052" s="11"/>
      <c r="T31052" s="11"/>
      <c r="U31052" s="11"/>
      <c r="V31052" s="11"/>
      <c r="W31052" s="11"/>
      <c r="X31052" s="11"/>
      <c r="Y31052" s="11"/>
      <c r="Z31052" s="11"/>
      <c r="BE31052"/>
      <c r="BF31052"/>
      <c r="BG31052"/>
    </row>
    <row r="31053" spans="11:59" x14ac:dyDescent="0.25">
      <c r="K31053" s="11"/>
      <c r="L31053" s="11"/>
      <c r="N31053" s="11"/>
      <c r="O31053" s="11"/>
      <c r="P31053" s="11"/>
      <c r="Q31053" s="11"/>
      <c r="R31053" s="11"/>
      <c r="S31053" s="11"/>
      <c r="T31053" s="11"/>
      <c r="U31053" s="11"/>
      <c r="V31053" s="11"/>
      <c r="W31053" s="11"/>
      <c r="X31053" s="11"/>
      <c r="Y31053" s="11"/>
      <c r="Z31053" s="11"/>
      <c r="BE31053"/>
      <c r="BF31053"/>
      <c r="BG31053"/>
    </row>
    <row r="31054" spans="11:59" x14ac:dyDescent="0.25">
      <c r="K31054" s="11"/>
      <c r="L31054" s="11"/>
      <c r="N31054" s="11"/>
      <c r="O31054" s="11"/>
      <c r="P31054" s="11"/>
      <c r="Q31054" s="11"/>
      <c r="R31054" s="11"/>
      <c r="S31054" s="11"/>
      <c r="T31054" s="11"/>
      <c r="U31054" s="11"/>
      <c r="V31054" s="11"/>
      <c r="W31054" s="11"/>
      <c r="X31054" s="11"/>
      <c r="Y31054" s="11"/>
      <c r="Z31054" s="11"/>
      <c r="BE31054"/>
      <c r="BF31054"/>
      <c r="BG31054"/>
    </row>
    <row r="31055" spans="11:59" x14ac:dyDescent="0.25">
      <c r="K31055" s="11"/>
      <c r="L31055" s="11"/>
      <c r="N31055" s="11"/>
      <c r="O31055" s="11"/>
      <c r="P31055" s="11"/>
      <c r="Q31055" s="11"/>
      <c r="R31055" s="11"/>
      <c r="S31055" s="11"/>
      <c r="T31055" s="11"/>
      <c r="U31055" s="11"/>
      <c r="V31055" s="11"/>
      <c r="W31055" s="11"/>
      <c r="X31055" s="11"/>
      <c r="Y31055" s="11"/>
      <c r="Z31055" s="11"/>
      <c r="BE31055"/>
      <c r="BF31055"/>
      <c r="BG31055"/>
    </row>
    <row r="31056" spans="11:59" x14ac:dyDescent="0.25">
      <c r="K31056" s="11"/>
      <c r="L31056" s="11"/>
      <c r="N31056" s="11"/>
      <c r="O31056" s="11"/>
      <c r="P31056" s="11"/>
      <c r="Q31056" s="11"/>
      <c r="R31056" s="11"/>
      <c r="S31056" s="11"/>
      <c r="T31056" s="11"/>
      <c r="U31056" s="11"/>
      <c r="V31056" s="11"/>
      <c r="W31056" s="11"/>
      <c r="X31056" s="11"/>
      <c r="Y31056" s="11"/>
      <c r="Z31056" s="11"/>
      <c r="BE31056"/>
      <c r="BF31056"/>
      <c r="BG31056"/>
    </row>
    <row r="31057" spans="11:59" x14ac:dyDescent="0.25">
      <c r="K31057" s="11"/>
      <c r="L31057" s="11"/>
      <c r="N31057" s="11"/>
      <c r="O31057" s="11"/>
      <c r="P31057" s="11"/>
      <c r="Q31057" s="11"/>
      <c r="R31057" s="11"/>
      <c r="S31057" s="11"/>
      <c r="T31057" s="11"/>
      <c r="U31057" s="11"/>
      <c r="V31057" s="11"/>
      <c r="W31057" s="11"/>
      <c r="X31057" s="11"/>
      <c r="Y31057" s="11"/>
      <c r="Z31057" s="11"/>
      <c r="BE31057"/>
      <c r="BF31057"/>
      <c r="BG31057"/>
    </row>
    <row r="31058" spans="11:59" x14ac:dyDescent="0.25">
      <c r="K31058" s="11"/>
      <c r="L31058" s="11"/>
      <c r="N31058" s="11"/>
      <c r="O31058" s="11"/>
      <c r="P31058" s="11"/>
      <c r="Q31058" s="11"/>
      <c r="R31058" s="11"/>
      <c r="S31058" s="11"/>
      <c r="T31058" s="11"/>
      <c r="U31058" s="11"/>
      <c r="V31058" s="11"/>
      <c r="W31058" s="11"/>
      <c r="X31058" s="11"/>
      <c r="Y31058" s="11"/>
      <c r="Z31058" s="11"/>
      <c r="BE31058"/>
      <c r="BF31058"/>
      <c r="BG31058"/>
    </row>
    <row r="31059" spans="11:59" x14ac:dyDescent="0.25">
      <c r="K31059" s="11"/>
      <c r="L31059" s="11"/>
      <c r="N31059" s="11"/>
      <c r="O31059" s="11"/>
      <c r="P31059" s="11"/>
      <c r="Q31059" s="11"/>
      <c r="R31059" s="11"/>
      <c r="S31059" s="11"/>
      <c r="T31059" s="11"/>
      <c r="U31059" s="11"/>
      <c r="V31059" s="11"/>
      <c r="W31059" s="11"/>
      <c r="X31059" s="11"/>
      <c r="Y31059" s="11"/>
      <c r="Z31059" s="11"/>
      <c r="BE31059"/>
      <c r="BF31059"/>
      <c r="BG31059"/>
    </row>
    <row r="31060" spans="11:59" x14ac:dyDescent="0.25">
      <c r="K31060" s="11"/>
      <c r="L31060" s="11"/>
      <c r="N31060" s="11"/>
      <c r="O31060" s="11"/>
      <c r="P31060" s="11"/>
      <c r="Q31060" s="11"/>
      <c r="R31060" s="11"/>
      <c r="S31060" s="11"/>
      <c r="T31060" s="11"/>
      <c r="U31060" s="11"/>
      <c r="V31060" s="11"/>
      <c r="W31060" s="11"/>
      <c r="X31060" s="11"/>
      <c r="Y31060" s="11"/>
      <c r="Z31060" s="11"/>
      <c r="BE31060"/>
      <c r="BF31060"/>
      <c r="BG31060"/>
    </row>
    <row r="31061" spans="11:59" x14ac:dyDescent="0.25">
      <c r="K31061" s="11"/>
      <c r="L31061" s="11"/>
      <c r="N31061" s="11"/>
      <c r="O31061" s="11"/>
      <c r="P31061" s="11"/>
      <c r="Q31061" s="11"/>
      <c r="R31061" s="11"/>
      <c r="S31061" s="11"/>
      <c r="T31061" s="11"/>
      <c r="U31061" s="11"/>
      <c r="V31061" s="11"/>
      <c r="W31061" s="11"/>
      <c r="X31061" s="11"/>
      <c r="Y31061" s="11"/>
      <c r="Z31061" s="11"/>
      <c r="BE31061"/>
      <c r="BF31061"/>
      <c r="BG31061"/>
    </row>
    <row r="31062" spans="11:59" x14ac:dyDescent="0.25">
      <c r="K31062" s="11"/>
      <c r="L31062" s="11"/>
      <c r="N31062" s="11"/>
      <c r="O31062" s="11"/>
      <c r="P31062" s="11"/>
      <c r="Q31062" s="11"/>
      <c r="R31062" s="11"/>
      <c r="S31062" s="11"/>
      <c r="T31062" s="11"/>
      <c r="U31062" s="11"/>
      <c r="V31062" s="11"/>
      <c r="W31062" s="11"/>
      <c r="X31062" s="11"/>
      <c r="Y31062" s="11"/>
      <c r="Z31062" s="11"/>
      <c r="BE31062"/>
      <c r="BF31062"/>
      <c r="BG31062"/>
    </row>
    <row r="31063" spans="11:59" x14ac:dyDescent="0.25">
      <c r="K31063" s="11"/>
      <c r="L31063" s="11"/>
      <c r="N31063" s="11"/>
      <c r="O31063" s="11"/>
      <c r="P31063" s="11"/>
      <c r="Q31063" s="11"/>
      <c r="R31063" s="11"/>
      <c r="S31063" s="11"/>
      <c r="T31063" s="11"/>
      <c r="U31063" s="11"/>
      <c r="V31063" s="11"/>
      <c r="W31063" s="11"/>
      <c r="X31063" s="11"/>
      <c r="Y31063" s="11"/>
      <c r="Z31063" s="11"/>
      <c r="BE31063"/>
      <c r="BF31063"/>
      <c r="BG31063"/>
    </row>
    <row r="31064" spans="11:59" x14ac:dyDescent="0.25">
      <c r="K31064" s="11"/>
      <c r="L31064" s="11"/>
      <c r="N31064" s="11"/>
      <c r="O31064" s="11"/>
      <c r="P31064" s="11"/>
      <c r="Q31064" s="11"/>
      <c r="R31064" s="11"/>
      <c r="S31064" s="11"/>
      <c r="T31064" s="11"/>
      <c r="U31064" s="11"/>
      <c r="V31064" s="11"/>
      <c r="W31064" s="11"/>
      <c r="X31064" s="11"/>
      <c r="Y31064" s="11"/>
      <c r="Z31064" s="11"/>
      <c r="BE31064"/>
      <c r="BF31064"/>
      <c r="BG31064"/>
    </row>
    <row r="31065" spans="11:59" x14ac:dyDescent="0.25">
      <c r="K31065" s="11"/>
      <c r="L31065" s="11"/>
      <c r="N31065" s="11"/>
      <c r="O31065" s="11"/>
      <c r="P31065" s="11"/>
      <c r="Q31065" s="11"/>
      <c r="R31065" s="11"/>
      <c r="S31065" s="11"/>
      <c r="T31065" s="11"/>
      <c r="U31065" s="11"/>
      <c r="V31065" s="11"/>
      <c r="W31065" s="11"/>
      <c r="X31065" s="11"/>
      <c r="Y31065" s="11"/>
      <c r="Z31065" s="11"/>
      <c r="BE31065"/>
      <c r="BF31065"/>
      <c r="BG31065"/>
    </row>
    <row r="31066" spans="11:59" x14ac:dyDescent="0.25">
      <c r="K31066" s="11"/>
      <c r="L31066" s="11"/>
      <c r="N31066" s="11"/>
      <c r="O31066" s="11"/>
      <c r="P31066" s="11"/>
      <c r="Q31066" s="11"/>
      <c r="R31066" s="11"/>
      <c r="S31066" s="11"/>
      <c r="T31066" s="11"/>
      <c r="U31066" s="11"/>
      <c r="V31066" s="11"/>
      <c r="W31066" s="11"/>
      <c r="X31066" s="11"/>
      <c r="Y31066" s="11"/>
      <c r="Z31066" s="11"/>
      <c r="BE31066"/>
      <c r="BF31066"/>
      <c r="BG31066"/>
    </row>
    <row r="31067" spans="11:59" x14ac:dyDescent="0.25">
      <c r="K31067" s="11"/>
      <c r="L31067" s="11"/>
      <c r="N31067" s="11"/>
      <c r="O31067" s="11"/>
      <c r="P31067" s="11"/>
      <c r="Q31067" s="11"/>
      <c r="R31067" s="11"/>
      <c r="S31067" s="11"/>
      <c r="T31067" s="11"/>
      <c r="U31067" s="11"/>
      <c r="V31067" s="11"/>
      <c r="W31067" s="11"/>
      <c r="X31067" s="11"/>
      <c r="Y31067" s="11"/>
      <c r="Z31067" s="11"/>
      <c r="BE31067"/>
      <c r="BF31067"/>
      <c r="BG31067"/>
    </row>
    <row r="31068" spans="11:59" x14ac:dyDescent="0.25">
      <c r="K31068" s="11"/>
      <c r="L31068" s="11"/>
      <c r="N31068" s="11"/>
      <c r="O31068" s="11"/>
      <c r="P31068" s="11"/>
      <c r="Q31068" s="11"/>
      <c r="R31068" s="11"/>
      <c r="S31068" s="11"/>
      <c r="T31068" s="11"/>
      <c r="U31068" s="11"/>
      <c r="V31068" s="11"/>
      <c r="W31068" s="11"/>
      <c r="X31068" s="11"/>
      <c r="Y31068" s="11"/>
      <c r="Z31068" s="11"/>
      <c r="BE31068"/>
      <c r="BF31068"/>
      <c r="BG31068"/>
    </row>
    <row r="31069" spans="11:59" x14ac:dyDescent="0.25">
      <c r="K31069" s="11"/>
      <c r="L31069" s="11"/>
      <c r="N31069" s="11"/>
      <c r="O31069" s="11"/>
      <c r="P31069" s="11"/>
      <c r="Q31069" s="11"/>
      <c r="R31069" s="11"/>
      <c r="S31069" s="11"/>
      <c r="T31069" s="11"/>
      <c r="U31069" s="11"/>
      <c r="V31069" s="11"/>
      <c r="W31069" s="11"/>
      <c r="X31069" s="11"/>
      <c r="Y31069" s="11"/>
      <c r="Z31069" s="11"/>
      <c r="BE31069"/>
      <c r="BF31069"/>
      <c r="BG31069"/>
    </row>
    <row r="31070" spans="11:59" x14ac:dyDescent="0.25">
      <c r="K31070" s="11"/>
      <c r="L31070" s="11"/>
      <c r="N31070" s="11"/>
      <c r="O31070" s="11"/>
      <c r="P31070" s="11"/>
      <c r="Q31070" s="11"/>
      <c r="R31070" s="11"/>
      <c r="S31070" s="11"/>
      <c r="T31070" s="11"/>
      <c r="U31070" s="11"/>
      <c r="V31070" s="11"/>
      <c r="W31070" s="11"/>
      <c r="X31070" s="11"/>
      <c r="Y31070" s="11"/>
      <c r="Z31070" s="11"/>
      <c r="BE31070"/>
      <c r="BF31070"/>
      <c r="BG31070"/>
    </row>
    <row r="31071" spans="11:59" x14ac:dyDescent="0.25">
      <c r="K31071" s="11"/>
      <c r="L31071" s="11"/>
      <c r="N31071" s="11"/>
      <c r="O31071" s="11"/>
      <c r="P31071" s="11"/>
      <c r="Q31071" s="11"/>
      <c r="R31071" s="11"/>
      <c r="S31071" s="11"/>
      <c r="T31071" s="11"/>
      <c r="U31071" s="11"/>
      <c r="V31071" s="11"/>
      <c r="W31071" s="11"/>
      <c r="X31071" s="11"/>
      <c r="Y31071" s="11"/>
      <c r="Z31071" s="11"/>
      <c r="BE31071"/>
      <c r="BF31071"/>
      <c r="BG31071"/>
    </row>
    <row r="31072" spans="11:59" x14ac:dyDescent="0.25">
      <c r="K31072" s="11"/>
      <c r="L31072" s="11"/>
      <c r="N31072" s="11"/>
      <c r="O31072" s="11"/>
      <c r="P31072" s="11"/>
      <c r="Q31072" s="11"/>
      <c r="R31072" s="11"/>
      <c r="S31072" s="11"/>
      <c r="T31072" s="11"/>
      <c r="U31072" s="11"/>
      <c r="V31072" s="11"/>
      <c r="W31072" s="11"/>
      <c r="X31072" s="11"/>
      <c r="Y31072" s="11"/>
      <c r="Z31072" s="11"/>
      <c r="BE31072"/>
      <c r="BF31072"/>
      <c r="BG31072"/>
    </row>
    <row r="31073" spans="11:59" x14ac:dyDescent="0.25">
      <c r="K31073" s="11"/>
      <c r="L31073" s="11"/>
      <c r="N31073" s="11"/>
      <c r="O31073" s="11"/>
      <c r="P31073" s="11"/>
      <c r="Q31073" s="11"/>
      <c r="R31073" s="11"/>
      <c r="S31073" s="11"/>
      <c r="T31073" s="11"/>
      <c r="U31073" s="11"/>
      <c r="V31073" s="11"/>
      <c r="W31073" s="11"/>
      <c r="X31073" s="11"/>
      <c r="Y31073" s="11"/>
      <c r="Z31073" s="11"/>
      <c r="BE31073"/>
      <c r="BF31073"/>
      <c r="BG31073"/>
    </row>
    <row r="31074" spans="11:59" x14ac:dyDescent="0.25">
      <c r="K31074" s="11"/>
      <c r="L31074" s="11"/>
      <c r="N31074" s="11"/>
      <c r="O31074" s="11"/>
      <c r="P31074" s="11"/>
      <c r="Q31074" s="11"/>
      <c r="R31074" s="11"/>
      <c r="S31074" s="11"/>
      <c r="T31074" s="11"/>
      <c r="U31074" s="11"/>
      <c r="V31074" s="11"/>
      <c r="W31074" s="11"/>
      <c r="X31074" s="11"/>
      <c r="Y31074" s="11"/>
      <c r="Z31074" s="11"/>
      <c r="BE31074"/>
      <c r="BF31074"/>
      <c r="BG31074"/>
    </row>
    <row r="31075" spans="11:59" x14ac:dyDescent="0.25">
      <c r="K31075" s="11"/>
      <c r="L31075" s="11"/>
      <c r="N31075" s="11"/>
      <c r="O31075" s="11"/>
      <c r="P31075" s="11"/>
      <c r="Q31075" s="11"/>
      <c r="R31075" s="11"/>
      <c r="S31075" s="11"/>
      <c r="T31075" s="11"/>
      <c r="U31075" s="11"/>
      <c r="V31075" s="11"/>
      <c r="W31075" s="11"/>
      <c r="X31075" s="11"/>
      <c r="Y31075" s="11"/>
      <c r="Z31075" s="11"/>
      <c r="BE31075"/>
      <c r="BF31075"/>
      <c r="BG31075"/>
    </row>
    <row r="31076" spans="11:59" x14ac:dyDescent="0.25">
      <c r="K31076" s="11"/>
      <c r="L31076" s="11"/>
      <c r="N31076" s="11"/>
      <c r="O31076" s="11"/>
      <c r="P31076" s="11"/>
      <c r="Q31076" s="11"/>
      <c r="R31076" s="11"/>
      <c r="S31076" s="11"/>
      <c r="T31076" s="11"/>
      <c r="U31076" s="11"/>
      <c r="V31076" s="11"/>
      <c r="W31076" s="11"/>
      <c r="X31076" s="11"/>
      <c r="Y31076" s="11"/>
      <c r="Z31076" s="11"/>
      <c r="BE31076"/>
      <c r="BF31076"/>
      <c r="BG31076"/>
    </row>
    <row r="31077" spans="11:59" x14ac:dyDescent="0.25">
      <c r="K31077" s="11"/>
      <c r="L31077" s="11"/>
      <c r="N31077" s="11"/>
      <c r="O31077" s="11"/>
      <c r="P31077" s="11"/>
      <c r="Q31077" s="11"/>
      <c r="R31077" s="11"/>
      <c r="S31077" s="11"/>
      <c r="T31077" s="11"/>
      <c r="U31077" s="11"/>
      <c r="V31077" s="11"/>
      <c r="W31077" s="11"/>
      <c r="X31077" s="11"/>
      <c r="Y31077" s="11"/>
      <c r="Z31077" s="11"/>
      <c r="BE31077"/>
      <c r="BF31077"/>
      <c r="BG31077"/>
    </row>
    <row r="31078" spans="11:59" x14ac:dyDescent="0.25">
      <c r="K31078" s="11"/>
      <c r="L31078" s="11"/>
      <c r="N31078" s="11"/>
      <c r="O31078" s="11"/>
      <c r="P31078" s="11"/>
      <c r="Q31078" s="11"/>
      <c r="R31078" s="11"/>
      <c r="S31078" s="11"/>
      <c r="T31078" s="11"/>
      <c r="U31078" s="11"/>
      <c r="V31078" s="11"/>
      <c r="W31078" s="11"/>
      <c r="X31078" s="11"/>
      <c r="Y31078" s="11"/>
      <c r="Z31078" s="11"/>
      <c r="BE31078"/>
      <c r="BF31078"/>
      <c r="BG31078"/>
    </row>
    <row r="31079" spans="11:59" x14ac:dyDescent="0.25">
      <c r="K31079" s="11"/>
      <c r="L31079" s="11"/>
      <c r="N31079" s="11"/>
      <c r="O31079" s="11"/>
      <c r="P31079" s="11"/>
      <c r="Q31079" s="11"/>
      <c r="R31079" s="11"/>
      <c r="S31079" s="11"/>
      <c r="T31079" s="11"/>
      <c r="U31079" s="11"/>
      <c r="V31079" s="11"/>
      <c r="W31079" s="11"/>
      <c r="X31079" s="11"/>
      <c r="Y31079" s="11"/>
      <c r="Z31079" s="11"/>
      <c r="BE31079"/>
      <c r="BF31079"/>
      <c r="BG31079"/>
    </row>
    <row r="31080" spans="11:59" x14ac:dyDescent="0.25">
      <c r="K31080" s="11"/>
      <c r="L31080" s="11"/>
      <c r="N31080" s="11"/>
      <c r="O31080" s="11"/>
      <c r="P31080" s="11"/>
      <c r="Q31080" s="11"/>
      <c r="R31080" s="11"/>
      <c r="S31080" s="11"/>
      <c r="T31080" s="11"/>
      <c r="U31080" s="11"/>
      <c r="V31080" s="11"/>
      <c r="W31080" s="11"/>
      <c r="X31080" s="11"/>
      <c r="Y31080" s="11"/>
      <c r="Z31080" s="11"/>
      <c r="BE31080"/>
      <c r="BF31080"/>
      <c r="BG31080"/>
    </row>
    <row r="31081" spans="11:59" x14ac:dyDescent="0.25">
      <c r="K31081" s="11"/>
      <c r="L31081" s="11"/>
      <c r="N31081" s="11"/>
      <c r="O31081" s="11"/>
      <c r="P31081" s="11"/>
      <c r="Q31081" s="11"/>
      <c r="R31081" s="11"/>
      <c r="S31081" s="11"/>
      <c r="T31081" s="11"/>
      <c r="U31081" s="11"/>
      <c r="V31081" s="11"/>
      <c r="W31081" s="11"/>
      <c r="X31081" s="11"/>
      <c r="Y31081" s="11"/>
      <c r="Z31081" s="11"/>
      <c r="BE31081"/>
      <c r="BF31081"/>
      <c r="BG31081"/>
    </row>
    <row r="31082" spans="11:59" x14ac:dyDescent="0.25">
      <c r="K31082" s="11"/>
      <c r="L31082" s="11"/>
      <c r="N31082" s="11"/>
      <c r="O31082" s="11"/>
      <c r="P31082" s="11"/>
      <c r="Q31082" s="11"/>
      <c r="R31082" s="11"/>
      <c r="S31082" s="11"/>
      <c r="T31082" s="11"/>
      <c r="U31082" s="11"/>
      <c r="V31082" s="11"/>
      <c r="W31082" s="11"/>
      <c r="X31082" s="11"/>
      <c r="Y31082" s="11"/>
      <c r="Z31082" s="11"/>
      <c r="BE31082"/>
      <c r="BF31082"/>
      <c r="BG31082"/>
    </row>
    <row r="31083" spans="11:59" x14ac:dyDescent="0.25">
      <c r="K31083" s="11"/>
      <c r="L31083" s="11"/>
      <c r="N31083" s="11"/>
      <c r="O31083" s="11"/>
      <c r="P31083" s="11"/>
      <c r="Q31083" s="11"/>
      <c r="R31083" s="11"/>
      <c r="S31083" s="11"/>
      <c r="T31083" s="11"/>
      <c r="U31083" s="11"/>
      <c r="V31083" s="11"/>
      <c r="W31083" s="11"/>
      <c r="X31083" s="11"/>
      <c r="Y31083" s="11"/>
      <c r="Z31083" s="11"/>
      <c r="BE31083"/>
      <c r="BF31083"/>
      <c r="BG31083"/>
    </row>
    <row r="31084" spans="11:59" x14ac:dyDescent="0.25">
      <c r="K31084" s="11"/>
      <c r="L31084" s="11"/>
      <c r="N31084" s="11"/>
      <c r="O31084" s="11"/>
      <c r="P31084" s="11"/>
      <c r="Q31084" s="11"/>
      <c r="R31084" s="11"/>
      <c r="S31084" s="11"/>
      <c r="T31084" s="11"/>
      <c r="U31084" s="11"/>
      <c r="V31084" s="11"/>
      <c r="W31084" s="11"/>
      <c r="X31084" s="11"/>
      <c r="Y31084" s="11"/>
      <c r="Z31084" s="11"/>
      <c r="BE31084"/>
      <c r="BF31084"/>
      <c r="BG31084"/>
    </row>
    <row r="31085" spans="11:59" x14ac:dyDescent="0.25">
      <c r="K31085" s="11"/>
      <c r="L31085" s="11"/>
      <c r="N31085" s="11"/>
      <c r="O31085" s="11"/>
      <c r="P31085" s="11"/>
      <c r="Q31085" s="11"/>
      <c r="R31085" s="11"/>
      <c r="S31085" s="11"/>
      <c r="T31085" s="11"/>
      <c r="U31085" s="11"/>
      <c r="V31085" s="11"/>
      <c r="W31085" s="11"/>
      <c r="X31085" s="11"/>
      <c r="Y31085" s="11"/>
      <c r="Z31085" s="11"/>
      <c r="BE31085"/>
      <c r="BF31085"/>
      <c r="BG31085"/>
    </row>
    <row r="31086" spans="11:59" x14ac:dyDescent="0.25">
      <c r="K31086" s="11"/>
      <c r="L31086" s="11"/>
      <c r="N31086" s="11"/>
      <c r="O31086" s="11"/>
      <c r="P31086" s="11"/>
      <c r="Q31086" s="11"/>
      <c r="R31086" s="11"/>
      <c r="S31086" s="11"/>
      <c r="T31086" s="11"/>
      <c r="U31086" s="11"/>
      <c r="V31086" s="11"/>
      <c r="W31086" s="11"/>
      <c r="X31086" s="11"/>
      <c r="Y31086" s="11"/>
      <c r="Z31086" s="11"/>
      <c r="BE31086"/>
      <c r="BF31086"/>
      <c r="BG31086"/>
    </row>
    <row r="31087" spans="11:59" x14ac:dyDescent="0.25">
      <c r="K31087" s="11"/>
      <c r="L31087" s="11"/>
      <c r="N31087" s="11"/>
      <c r="O31087" s="11"/>
      <c r="P31087" s="11"/>
      <c r="Q31087" s="11"/>
      <c r="R31087" s="11"/>
      <c r="S31087" s="11"/>
      <c r="T31087" s="11"/>
      <c r="U31087" s="11"/>
      <c r="V31087" s="11"/>
      <c r="W31087" s="11"/>
      <c r="X31087" s="11"/>
      <c r="Y31087" s="11"/>
      <c r="Z31087" s="11"/>
      <c r="BE31087"/>
      <c r="BF31087"/>
      <c r="BG31087"/>
    </row>
    <row r="31088" spans="11:59" x14ac:dyDescent="0.25">
      <c r="K31088" s="11"/>
      <c r="L31088" s="11"/>
      <c r="N31088" s="11"/>
      <c r="O31088" s="11"/>
      <c r="P31088" s="11"/>
      <c r="Q31088" s="11"/>
      <c r="R31088" s="11"/>
      <c r="S31088" s="11"/>
      <c r="T31088" s="11"/>
      <c r="U31088" s="11"/>
      <c r="V31088" s="11"/>
      <c r="W31088" s="11"/>
      <c r="X31088" s="11"/>
      <c r="Y31088" s="11"/>
      <c r="Z31088" s="11"/>
      <c r="BE31088"/>
      <c r="BF31088"/>
      <c r="BG31088"/>
    </row>
    <row r="31089" spans="11:59" x14ac:dyDescent="0.25">
      <c r="K31089" s="11"/>
      <c r="L31089" s="11"/>
      <c r="N31089" s="11"/>
      <c r="O31089" s="11"/>
      <c r="P31089" s="11"/>
      <c r="Q31089" s="11"/>
      <c r="R31089" s="11"/>
      <c r="S31089" s="11"/>
      <c r="T31089" s="11"/>
      <c r="U31089" s="11"/>
      <c r="V31089" s="11"/>
      <c r="W31089" s="11"/>
      <c r="X31089" s="11"/>
      <c r="Y31089" s="11"/>
      <c r="Z31089" s="11"/>
      <c r="BE31089"/>
      <c r="BF31089"/>
      <c r="BG31089"/>
    </row>
    <row r="31090" spans="11:59" x14ac:dyDescent="0.25">
      <c r="K31090" s="11"/>
      <c r="L31090" s="11"/>
      <c r="N31090" s="11"/>
      <c r="O31090" s="11"/>
      <c r="P31090" s="11"/>
      <c r="Q31090" s="11"/>
      <c r="R31090" s="11"/>
      <c r="S31090" s="11"/>
      <c r="T31090" s="11"/>
      <c r="U31090" s="11"/>
      <c r="V31090" s="11"/>
      <c r="W31090" s="11"/>
      <c r="X31090" s="11"/>
      <c r="Y31090" s="11"/>
      <c r="Z31090" s="11"/>
      <c r="BE31090"/>
      <c r="BF31090"/>
      <c r="BG31090"/>
    </row>
    <row r="31091" spans="11:59" x14ac:dyDescent="0.25">
      <c r="K31091" s="11"/>
      <c r="L31091" s="11"/>
      <c r="N31091" s="11"/>
      <c r="O31091" s="11"/>
      <c r="P31091" s="11"/>
      <c r="Q31091" s="11"/>
      <c r="R31091" s="11"/>
      <c r="S31091" s="11"/>
      <c r="T31091" s="11"/>
      <c r="U31091" s="11"/>
      <c r="V31091" s="11"/>
      <c r="W31091" s="11"/>
      <c r="X31091" s="11"/>
      <c r="Y31091" s="11"/>
      <c r="Z31091" s="11"/>
      <c r="BE31091"/>
      <c r="BF31091"/>
      <c r="BG31091"/>
    </row>
    <row r="31092" spans="11:59" x14ac:dyDescent="0.25">
      <c r="K31092" s="11"/>
      <c r="L31092" s="11"/>
      <c r="N31092" s="11"/>
      <c r="O31092" s="11"/>
      <c r="P31092" s="11"/>
      <c r="Q31092" s="11"/>
      <c r="R31092" s="11"/>
      <c r="S31092" s="11"/>
      <c r="T31092" s="11"/>
      <c r="U31092" s="11"/>
      <c r="V31092" s="11"/>
      <c r="W31092" s="11"/>
      <c r="X31092" s="11"/>
      <c r="Y31092" s="11"/>
      <c r="Z31092" s="11"/>
      <c r="BE31092"/>
      <c r="BF31092"/>
      <c r="BG31092"/>
    </row>
    <row r="31093" spans="11:59" x14ac:dyDescent="0.25">
      <c r="K31093" s="11"/>
      <c r="L31093" s="11"/>
      <c r="N31093" s="11"/>
      <c r="O31093" s="11"/>
      <c r="P31093" s="11"/>
      <c r="Q31093" s="11"/>
      <c r="R31093" s="11"/>
      <c r="S31093" s="11"/>
      <c r="T31093" s="11"/>
      <c r="U31093" s="11"/>
      <c r="V31093" s="11"/>
      <c r="W31093" s="11"/>
      <c r="X31093" s="11"/>
      <c r="Y31093" s="11"/>
      <c r="Z31093" s="11"/>
      <c r="BE31093"/>
      <c r="BF31093"/>
      <c r="BG31093"/>
    </row>
    <row r="31094" spans="11:59" x14ac:dyDescent="0.25">
      <c r="K31094" s="11"/>
      <c r="L31094" s="11"/>
      <c r="N31094" s="11"/>
      <c r="O31094" s="11"/>
      <c r="P31094" s="11"/>
      <c r="Q31094" s="11"/>
      <c r="R31094" s="11"/>
      <c r="S31094" s="11"/>
      <c r="T31094" s="11"/>
      <c r="U31094" s="11"/>
      <c r="V31094" s="11"/>
      <c r="W31094" s="11"/>
      <c r="X31094" s="11"/>
      <c r="Y31094" s="11"/>
      <c r="Z31094" s="11"/>
      <c r="BE31094"/>
      <c r="BF31094"/>
      <c r="BG31094"/>
    </row>
    <row r="31095" spans="11:59" x14ac:dyDescent="0.25">
      <c r="K31095" s="11"/>
      <c r="L31095" s="11"/>
      <c r="N31095" s="11"/>
      <c r="O31095" s="11"/>
      <c r="P31095" s="11"/>
      <c r="Q31095" s="11"/>
      <c r="R31095" s="11"/>
      <c r="S31095" s="11"/>
      <c r="T31095" s="11"/>
      <c r="U31095" s="11"/>
      <c r="V31095" s="11"/>
      <c r="W31095" s="11"/>
      <c r="X31095" s="11"/>
      <c r="Y31095" s="11"/>
      <c r="Z31095" s="11"/>
      <c r="BE31095"/>
      <c r="BF31095"/>
      <c r="BG31095"/>
    </row>
    <row r="31096" spans="11:59" x14ac:dyDescent="0.25">
      <c r="K31096" s="11"/>
      <c r="L31096" s="11"/>
      <c r="N31096" s="11"/>
      <c r="O31096" s="11"/>
      <c r="P31096" s="11"/>
      <c r="Q31096" s="11"/>
      <c r="R31096" s="11"/>
      <c r="S31096" s="11"/>
      <c r="T31096" s="11"/>
      <c r="U31096" s="11"/>
      <c r="V31096" s="11"/>
      <c r="W31096" s="11"/>
      <c r="X31096" s="11"/>
      <c r="Y31096" s="11"/>
      <c r="Z31096" s="11"/>
      <c r="BE31096"/>
      <c r="BF31096"/>
      <c r="BG31096"/>
    </row>
    <row r="31097" spans="11:59" x14ac:dyDescent="0.25">
      <c r="K31097" s="11"/>
      <c r="L31097" s="11"/>
      <c r="N31097" s="11"/>
      <c r="O31097" s="11"/>
      <c r="P31097" s="11"/>
      <c r="Q31097" s="11"/>
      <c r="R31097" s="11"/>
      <c r="S31097" s="11"/>
      <c r="T31097" s="11"/>
      <c r="U31097" s="11"/>
      <c r="V31097" s="11"/>
      <c r="W31097" s="11"/>
      <c r="X31097" s="11"/>
      <c r="Y31097" s="11"/>
      <c r="Z31097" s="11"/>
      <c r="BE31097"/>
      <c r="BF31097"/>
      <c r="BG31097"/>
    </row>
    <row r="31098" spans="11:59" x14ac:dyDescent="0.25">
      <c r="K31098" s="11"/>
      <c r="L31098" s="11"/>
      <c r="N31098" s="11"/>
      <c r="O31098" s="11"/>
      <c r="P31098" s="11"/>
      <c r="Q31098" s="11"/>
      <c r="R31098" s="11"/>
      <c r="S31098" s="11"/>
      <c r="T31098" s="11"/>
      <c r="U31098" s="11"/>
      <c r="V31098" s="11"/>
      <c r="W31098" s="11"/>
      <c r="X31098" s="11"/>
      <c r="Y31098" s="11"/>
      <c r="Z31098" s="11"/>
      <c r="BE31098"/>
      <c r="BF31098"/>
      <c r="BG31098"/>
    </row>
    <row r="31099" spans="11:59" x14ac:dyDescent="0.25">
      <c r="K31099" s="11"/>
      <c r="L31099" s="11"/>
      <c r="N31099" s="11"/>
      <c r="O31099" s="11"/>
      <c r="P31099" s="11"/>
      <c r="Q31099" s="11"/>
      <c r="R31099" s="11"/>
      <c r="S31099" s="11"/>
      <c r="T31099" s="11"/>
      <c r="U31099" s="11"/>
      <c r="V31099" s="11"/>
      <c r="W31099" s="11"/>
      <c r="X31099" s="11"/>
      <c r="Y31099" s="11"/>
      <c r="Z31099" s="11"/>
      <c r="BE31099"/>
      <c r="BF31099"/>
      <c r="BG31099"/>
    </row>
    <row r="31100" spans="11:59" x14ac:dyDescent="0.25">
      <c r="K31100" s="11"/>
      <c r="L31100" s="11"/>
      <c r="N31100" s="11"/>
      <c r="O31100" s="11"/>
      <c r="P31100" s="11"/>
      <c r="Q31100" s="11"/>
      <c r="R31100" s="11"/>
      <c r="S31100" s="11"/>
      <c r="T31100" s="11"/>
      <c r="U31100" s="11"/>
      <c r="V31100" s="11"/>
      <c r="W31100" s="11"/>
      <c r="X31100" s="11"/>
      <c r="Y31100" s="11"/>
      <c r="Z31100" s="11"/>
      <c r="BE31100"/>
      <c r="BF31100"/>
      <c r="BG31100"/>
    </row>
    <row r="31101" spans="11:59" x14ac:dyDescent="0.25">
      <c r="K31101" s="11"/>
      <c r="L31101" s="11"/>
      <c r="N31101" s="11"/>
      <c r="O31101" s="11"/>
      <c r="P31101" s="11"/>
      <c r="Q31101" s="11"/>
      <c r="R31101" s="11"/>
      <c r="S31101" s="11"/>
      <c r="T31101" s="11"/>
      <c r="U31101" s="11"/>
      <c r="V31101" s="11"/>
      <c r="W31101" s="11"/>
      <c r="X31101" s="11"/>
      <c r="Y31101" s="11"/>
      <c r="Z31101" s="11"/>
      <c r="BE31101"/>
      <c r="BF31101"/>
      <c r="BG31101"/>
    </row>
    <row r="31102" spans="11:59" x14ac:dyDescent="0.25">
      <c r="K31102" s="11"/>
      <c r="L31102" s="11"/>
      <c r="N31102" s="11"/>
      <c r="O31102" s="11"/>
      <c r="P31102" s="11"/>
      <c r="Q31102" s="11"/>
      <c r="R31102" s="11"/>
      <c r="S31102" s="11"/>
      <c r="T31102" s="11"/>
      <c r="U31102" s="11"/>
      <c r="V31102" s="11"/>
      <c r="W31102" s="11"/>
      <c r="X31102" s="11"/>
      <c r="Y31102" s="11"/>
      <c r="Z31102" s="11"/>
      <c r="BE31102"/>
      <c r="BF31102"/>
      <c r="BG31102"/>
    </row>
    <row r="31103" spans="11:59" x14ac:dyDescent="0.25">
      <c r="K31103" s="11"/>
      <c r="L31103" s="11"/>
      <c r="N31103" s="11"/>
      <c r="O31103" s="11"/>
      <c r="P31103" s="11"/>
      <c r="Q31103" s="11"/>
      <c r="R31103" s="11"/>
      <c r="S31103" s="11"/>
      <c r="T31103" s="11"/>
      <c r="U31103" s="11"/>
      <c r="V31103" s="11"/>
      <c r="W31103" s="11"/>
      <c r="X31103" s="11"/>
      <c r="Y31103" s="11"/>
      <c r="Z31103" s="11"/>
      <c r="BE31103"/>
      <c r="BF31103"/>
      <c r="BG31103"/>
    </row>
    <row r="31104" spans="11:59" x14ac:dyDescent="0.25">
      <c r="K31104" s="11"/>
      <c r="L31104" s="11"/>
      <c r="N31104" s="11"/>
      <c r="O31104" s="11"/>
      <c r="P31104" s="11"/>
      <c r="Q31104" s="11"/>
      <c r="R31104" s="11"/>
      <c r="S31104" s="11"/>
      <c r="T31104" s="11"/>
      <c r="U31104" s="11"/>
      <c r="V31104" s="11"/>
      <c r="W31104" s="11"/>
      <c r="X31104" s="11"/>
      <c r="Y31104" s="11"/>
      <c r="Z31104" s="11"/>
      <c r="BE31104"/>
      <c r="BF31104"/>
      <c r="BG31104"/>
    </row>
    <row r="31105" spans="11:59" x14ac:dyDescent="0.25">
      <c r="K31105" s="11"/>
      <c r="L31105" s="11"/>
      <c r="N31105" s="11"/>
      <c r="O31105" s="11"/>
      <c r="P31105" s="11"/>
      <c r="Q31105" s="11"/>
      <c r="R31105" s="11"/>
      <c r="S31105" s="11"/>
      <c r="T31105" s="11"/>
      <c r="U31105" s="11"/>
      <c r="V31105" s="11"/>
      <c r="W31105" s="11"/>
      <c r="X31105" s="11"/>
      <c r="Y31105" s="11"/>
      <c r="Z31105" s="11"/>
      <c r="BE31105"/>
      <c r="BF31105"/>
      <c r="BG31105"/>
    </row>
    <row r="31106" spans="11:59" x14ac:dyDescent="0.25">
      <c r="K31106" s="11"/>
      <c r="L31106" s="11"/>
      <c r="N31106" s="11"/>
      <c r="O31106" s="11"/>
      <c r="P31106" s="11"/>
      <c r="Q31106" s="11"/>
      <c r="R31106" s="11"/>
      <c r="S31106" s="11"/>
      <c r="T31106" s="11"/>
      <c r="U31106" s="11"/>
      <c r="V31106" s="11"/>
      <c r="W31106" s="11"/>
      <c r="X31106" s="11"/>
      <c r="Y31106" s="11"/>
      <c r="Z31106" s="11"/>
      <c r="BE31106"/>
      <c r="BF31106"/>
      <c r="BG31106"/>
    </row>
    <row r="31107" spans="11:59" x14ac:dyDescent="0.25">
      <c r="K31107" s="11"/>
      <c r="L31107" s="11"/>
      <c r="N31107" s="11"/>
      <c r="O31107" s="11"/>
      <c r="P31107" s="11"/>
      <c r="Q31107" s="11"/>
      <c r="R31107" s="11"/>
      <c r="S31107" s="11"/>
      <c r="T31107" s="11"/>
      <c r="U31107" s="11"/>
      <c r="V31107" s="11"/>
      <c r="W31107" s="11"/>
      <c r="X31107" s="11"/>
      <c r="Y31107" s="11"/>
      <c r="Z31107" s="11"/>
      <c r="BE31107"/>
      <c r="BF31107"/>
      <c r="BG31107"/>
    </row>
    <row r="31108" spans="11:59" x14ac:dyDescent="0.25">
      <c r="K31108" s="11"/>
      <c r="L31108" s="11"/>
      <c r="N31108" s="11"/>
      <c r="O31108" s="11"/>
      <c r="P31108" s="11"/>
      <c r="Q31108" s="11"/>
      <c r="R31108" s="11"/>
      <c r="S31108" s="11"/>
      <c r="T31108" s="11"/>
      <c r="U31108" s="11"/>
      <c r="V31108" s="11"/>
      <c r="W31108" s="11"/>
      <c r="X31108" s="11"/>
      <c r="Y31108" s="11"/>
      <c r="Z31108" s="11"/>
      <c r="BE31108"/>
      <c r="BF31108"/>
      <c r="BG31108"/>
    </row>
    <row r="31109" spans="11:59" x14ac:dyDescent="0.25">
      <c r="K31109" s="11"/>
      <c r="L31109" s="11"/>
      <c r="N31109" s="11"/>
      <c r="O31109" s="11"/>
      <c r="P31109" s="11"/>
      <c r="Q31109" s="11"/>
      <c r="R31109" s="11"/>
      <c r="S31109" s="11"/>
      <c r="T31109" s="11"/>
      <c r="U31109" s="11"/>
      <c r="V31109" s="11"/>
      <c r="W31109" s="11"/>
      <c r="X31109" s="11"/>
      <c r="Y31109" s="11"/>
      <c r="Z31109" s="11"/>
      <c r="BE31109"/>
      <c r="BF31109"/>
      <c r="BG31109"/>
    </row>
    <row r="31110" spans="11:59" x14ac:dyDescent="0.25">
      <c r="K31110" s="11"/>
      <c r="L31110" s="11"/>
      <c r="N31110" s="11"/>
      <c r="O31110" s="11"/>
      <c r="P31110" s="11"/>
      <c r="Q31110" s="11"/>
      <c r="R31110" s="11"/>
      <c r="S31110" s="11"/>
      <c r="T31110" s="11"/>
      <c r="U31110" s="11"/>
      <c r="V31110" s="11"/>
      <c r="W31110" s="11"/>
      <c r="X31110" s="11"/>
      <c r="Y31110" s="11"/>
      <c r="Z31110" s="11"/>
      <c r="BE31110"/>
      <c r="BF31110"/>
      <c r="BG31110"/>
    </row>
    <row r="31111" spans="11:59" x14ac:dyDescent="0.25">
      <c r="K31111" s="11"/>
      <c r="L31111" s="11"/>
      <c r="N31111" s="11"/>
      <c r="O31111" s="11"/>
      <c r="P31111" s="11"/>
      <c r="Q31111" s="11"/>
      <c r="R31111" s="11"/>
      <c r="S31111" s="11"/>
      <c r="T31111" s="11"/>
      <c r="U31111" s="11"/>
      <c r="V31111" s="11"/>
      <c r="W31111" s="11"/>
      <c r="X31111" s="11"/>
      <c r="Y31111" s="11"/>
      <c r="Z31111" s="11"/>
      <c r="BE31111"/>
      <c r="BF31111"/>
      <c r="BG31111"/>
    </row>
    <row r="31112" spans="11:59" x14ac:dyDescent="0.25">
      <c r="K31112" s="11"/>
      <c r="L31112" s="11"/>
      <c r="N31112" s="11"/>
      <c r="O31112" s="11"/>
      <c r="P31112" s="11"/>
      <c r="Q31112" s="11"/>
      <c r="R31112" s="11"/>
      <c r="S31112" s="11"/>
      <c r="T31112" s="11"/>
      <c r="U31112" s="11"/>
      <c r="V31112" s="11"/>
      <c r="W31112" s="11"/>
      <c r="X31112" s="11"/>
      <c r="Y31112" s="11"/>
      <c r="Z31112" s="11"/>
      <c r="BE31112"/>
      <c r="BF31112"/>
      <c r="BG31112"/>
    </row>
    <row r="31113" spans="11:59" x14ac:dyDescent="0.25">
      <c r="K31113" s="11"/>
      <c r="L31113" s="11"/>
      <c r="N31113" s="11"/>
      <c r="O31113" s="11"/>
      <c r="P31113" s="11"/>
      <c r="Q31113" s="11"/>
      <c r="R31113" s="11"/>
      <c r="S31113" s="11"/>
      <c r="T31113" s="11"/>
      <c r="U31113" s="11"/>
      <c r="V31113" s="11"/>
      <c r="W31113" s="11"/>
      <c r="X31113" s="11"/>
      <c r="Y31113" s="11"/>
      <c r="Z31113" s="11"/>
      <c r="BE31113"/>
      <c r="BF31113"/>
      <c r="BG31113"/>
    </row>
    <row r="31114" spans="11:59" x14ac:dyDescent="0.25">
      <c r="K31114" s="11"/>
      <c r="L31114" s="11"/>
      <c r="N31114" s="11"/>
      <c r="O31114" s="11"/>
      <c r="P31114" s="11"/>
      <c r="Q31114" s="11"/>
      <c r="R31114" s="11"/>
      <c r="S31114" s="11"/>
      <c r="T31114" s="11"/>
      <c r="U31114" s="11"/>
      <c r="V31114" s="11"/>
      <c r="W31114" s="11"/>
      <c r="X31114" s="11"/>
      <c r="Y31114" s="11"/>
      <c r="Z31114" s="11"/>
      <c r="BE31114"/>
      <c r="BF31114"/>
      <c r="BG31114"/>
    </row>
    <row r="31115" spans="11:59" x14ac:dyDescent="0.25">
      <c r="K31115" s="11"/>
      <c r="L31115" s="11"/>
      <c r="N31115" s="11"/>
      <c r="O31115" s="11"/>
      <c r="P31115" s="11"/>
      <c r="Q31115" s="11"/>
      <c r="R31115" s="11"/>
      <c r="S31115" s="11"/>
      <c r="T31115" s="11"/>
      <c r="U31115" s="11"/>
      <c r="V31115" s="11"/>
      <c r="W31115" s="11"/>
      <c r="X31115" s="11"/>
      <c r="Y31115" s="11"/>
      <c r="Z31115" s="11"/>
      <c r="BE31115"/>
      <c r="BF31115"/>
      <c r="BG31115"/>
    </row>
    <row r="31116" spans="11:59" x14ac:dyDescent="0.25">
      <c r="K31116" s="11"/>
      <c r="L31116" s="11"/>
      <c r="N31116" s="11"/>
      <c r="O31116" s="11"/>
      <c r="P31116" s="11"/>
      <c r="Q31116" s="11"/>
      <c r="R31116" s="11"/>
      <c r="S31116" s="11"/>
      <c r="T31116" s="11"/>
      <c r="U31116" s="11"/>
      <c r="V31116" s="11"/>
      <c r="W31116" s="11"/>
      <c r="X31116" s="11"/>
      <c r="Y31116" s="11"/>
      <c r="Z31116" s="11"/>
      <c r="BE31116"/>
      <c r="BF31116"/>
      <c r="BG31116"/>
    </row>
    <row r="31117" spans="11:59" x14ac:dyDescent="0.25">
      <c r="K31117" s="11"/>
      <c r="L31117" s="11"/>
      <c r="N31117" s="11"/>
      <c r="O31117" s="11"/>
      <c r="P31117" s="11"/>
      <c r="Q31117" s="11"/>
      <c r="R31117" s="11"/>
      <c r="S31117" s="11"/>
      <c r="T31117" s="11"/>
      <c r="U31117" s="11"/>
      <c r="V31117" s="11"/>
      <c r="W31117" s="11"/>
      <c r="X31117" s="11"/>
      <c r="Y31117" s="11"/>
      <c r="Z31117" s="11"/>
      <c r="BE31117"/>
      <c r="BF31117"/>
      <c r="BG31117"/>
    </row>
    <row r="31118" spans="11:59" x14ac:dyDescent="0.25">
      <c r="K31118" s="11"/>
      <c r="L31118" s="11"/>
      <c r="N31118" s="11"/>
      <c r="O31118" s="11"/>
      <c r="P31118" s="11"/>
      <c r="Q31118" s="11"/>
      <c r="R31118" s="11"/>
      <c r="S31118" s="11"/>
      <c r="T31118" s="11"/>
      <c r="U31118" s="11"/>
      <c r="V31118" s="11"/>
      <c r="W31118" s="11"/>
      <c r="X31118" s="11"/>
      <c r="Y31118" s="11"/>
      <c r="Z31118" s="11"/>
      <c r="BE31118"/>
      <c r="BF31118"/>
      <c r="BG31118"/>
    </row>
    <row r="31119" spans="11:59" x14ac:dyDescent="0.25">
      <c r="K31119" s="11"/>
      <c r="L31119" s="11"/>
      <c r="N31119" s="11"/>
      <c r="O31119" s="11"/>
      <c r="P31119" s="11"/>
      <c r="Q31119" s="11"/>
      <c r="R31119" s="11"/>
      <c r="S31119" s="11"/>
      <c r="T31119" s="11"/>
      <c r="U31119" s="11"/>
      <c r="V31119" s="11"/>
      <c r="W31119" s="11"/>
      <c r="X31119" s="11"/>
      <c r="Y31119" s="11"/>
      <c r="Z31119" s="11"/>
      <c r="BE31119"/>
      <c r="BF31119"/>
      <c r="BG31119"/>
    </row>
    <row r="31120" spans="11:59" x14ac:dyDescent="0.25">
      <c r="K31120" s="11"/>
      <c r="L31120" s="11"/>
      <c r="N31120" s="11"/>
      <c r="O31120" s="11"/>
      <c r="P31120" s="11"/>
      <c r="Q31120" s="11"/>
      <c r="R31120" s="11"/>
      <c r="S31120" s="11"/>
      <c r="T31120" s="11"/>
      <c r="U31120" s="11"/>
      <c r="V31120" s="11"/>
      <c r="W31120" s="11"/>
      <c r="X31120" s="11"/>
      <c r="Y31120" s="11"/>
      <c r="Z31120" s="11"/>
      <c r="BE31120"/>
      <c r="BF31120"/>
      <c r="BG31120"/>
    </row>
    <row r="31121" spans="11:59" x14ac:dyDescent="0.25">
      <c r="K31121" s="11"/>
      <c r="L31121" s="11"/>
      <c r="N31121" s="11"/>
      <c r="O31121" s="11"/>
      <c r="P31121" s="11"/>
      <c r="Q31121" s="11"/>
      <c r="R31121" s="11"/>
      <c r="S31121" s="11"/>
      <c r="T31121" s="11"/>
      <c r="U31121" s="11"/>
      <c r="V31121" s="11"/>
      <c r="W31121" s="11"/>
      <c r="X31121" s="11"/>
      <c r="Y31121" s="11"/>
      <c r="Z31121" s="11"/>
      <c r="BE31121"/>
      <c r="BF31121"/>
      <c r="BG31121"/>
    </row>
    <row r="31122" spans="11:59" x14ac:dyDescent="0.25">
      <c r="K31122" s="11"/>
      <c r="L31122" s="11"/>
      <c r="N31122" s="11"/>
      <c r="O31122" s="11"/>
      <c r="P31122" s="11"/>
      <c r="Q31122" s="11"/>
      <c r="R31122" s="11"/>
      <c r="S31122" s="11"/>
      <c r="T31122" s="11"/>
      <c r="U31122" s="11"/>
      <c r="V31122" s="11"/>
      <c r="W31122" s="11"/>
      <c r="X31122" s="11"/>
      <c r="Y31122" s="11"/>
      <c r="Z31122" s="11"/>
      <c r="BE31122"/>
      <c r="BF31122"/>
      <c r="BG31122"/>
    </row>
    <row r="31123" spans="11:59" x14ac:dyDescent="0.25">
      <c r="K31123" s="11"/>
      <c r="L31123" s="11"/>
      <c r="N31123" s="11"/>
      <c r="O31123" s="11"/>
      <c r="P31123" s="11"/>
      <c r="Q31123" s="11"/>
      <c r="R31123" s="11"/>
      <c r="S31123" s="11"/>
      <c r="T31123" s="11"/>
      <c r="U31123" s="11"/>
      <c r="V31123" s="11"/>
      <c r="W31123" s="11"/>
      <c r="X31123" s="11"/>
      <c r="Y31123" s="11"/>
      <c r="Z31123" s="11"/>
      <c r="BE31123"/>
      <c r="BF31123"/>
      <c r="BG31123"/>
    </row>
    <row r="31124" spans="11:59" x14ac:dyDescent="0.25">
      <c r="K31124" s="11"/>
      <c r="L31124" s="11"/>
      <c r="N31124" s="11"/>
      <c r="O31124" s="11"/>
      <c r="P31124" s="11"/>
      <c r="Q31124" s="11"/>
      <c r="R31124" s="11"/>
      <c r="S31124" s="11"/>
      <c r="T31124" s="11"/>
      <c r="U31124" s="11"/>
      <c r="V31124" s="11"/>
      <c r="W31124" s="11"/>
      <c r="X31124" s="11"/>
      <c r="Y31124" s="11"/>
      <c r="Z31124" s="11"/>
      <c r="BE31124"/>
      <c r="BF31124"/>
      <c r="BG31124"/>
    </row>
    <row r="31125" spans="11:59" x14ac:dyDescent="0.25">
      <c r="K31125" s="11"/>
      <c r="L31125" s="11"/>
      <c r="N31125" s="11"/>
      <c r="O31125" s="11"/>
      <c r="P31125" s="11"/>
      <c r="Q31125" s="11"/>
      <c r="R31125" s="11"/>
      <c r="S31125" s="11"/>
      <c r="T31125" s="11"/>
      <c r="U31125" s="11"/>
      <c r="V31125" s="11"/>
      <c r="W31125" s="11"/>
      <c r="X31125" s="11"/>
      <c r="Y31125" s="11"/>
      <c r="Z31125" s="11"/>
      <c r="BE31125"/>
      <c r="BF31125"/>
      <c r="BG31125"/>
    </row>
    <row r="31126" spans="11:59" x14ac:dyDescent="0.25">
      <c r="K31126" s="11"/>
      <c r="L31126" s="11"/>
      <c r="N31126" s="11"/>
      <c r="O31126" s="11"/>
      <c r="P31126" s="11"/>
      <c r="Q31126" s="11"/>
      <c r="R31126" s="11"/>
      <c r="S31126" s="11"/>
      <c r="T31126" s="11"/>
      <c r="U31126" s="11"/>
      <c r="V31126" s="11"/>
      <c r="W31126" s="11"/>
      <c r="X31126" s="11"/>
      <c r="Y31126" s="11"/>
      <c r="Z31126" s="11"/>
      <c r="BE31126"/>
      <c r="BF31126"/>
      <c r="BG31126"/>
    </row>
    <row r="31127" spans="11:59" x14ac:dyDescent="0.25">
      <c r="K31127" s="11"/>
      <c r="L31127" s="11"/>
      <c r="N31127" s="11"/>
      <c r="O31127" s="11"/>
      <c r="P31127" s="11"/>
      <c r="Q31127" s="11"/>
      <c r="R31127" s="11"/>
      <c r="S31127" s="11"/>
      <c r="T31127" s="11"/>
      <c r="U31127" s="11"/>
      <c r="V31127" s="11"/>
      <c r="W31127" s="11"/>
      <c r="X31127" s="11"/>
      <c r="Y31127" s="11"/>
      <c r="Z31127" s="11"/>
      <c r="BE31127"/>
      <c r="BF31127"/>
      <c r="BG31127"/>
    </row>
    <row r="31128" spans="11:59" x14ac:dyDescent="0.25">
      <c r="K31128" s="11"/>
      <c r="L31128" s="11"/>
      <c r="N31128" s="11"/>
      <c r="O31128" s="11"/>
      <c r="P31128" s="11"/>
      <c r="Q31128" s="11"/>
      <c r="R31128" s="11"/>
      <c r="S31128" s="11"/>
      <c r="T31128" s="11"/>
      <c r="U31128" s="11"/>
      <c r="V31128" s="11"/>
      <c r="W31128" s="11"/>
      <c r="X31128" s="11"/>
      <c r="Y31128" s="11"/>
      <c r="Z31128" s="11"/>
      <c r="BE31128"/>
      <c r="BF31128"/>
      <c r="BG31128"/>
    </row>
    <row r="31129" spans="11:59" x14ac:dyDescent="0.25">
      <c r="K31129" s="11"/>
      <c r="L31129" s="11"/>
      <c r="N31129" s="11"/>
      <c r="O31129" s="11"/>
      <c r="P31129" s="11"/>
      <c r="Q31129" s="11"/>
      <c r="R31129" s="11"/>
      <c r="S31129" s="11"/>
      <c r="T31129" s="11"/>
      <c r="U31129" s="11"/>
      <c r="V31129" s="11"/>
      <c r="W31129" s="11"/>
      <c r="X31129" s="11"/>
      <c r="Y31129" s="11"/>
      <c r="Z31129" s="11"/>
      <c r="BE31129"/>
      <c r="BF31129"/>
      <c r="BG31129"/>
    </row>
    <row r="31130" spans="11:59" x14ac:dyDescent="0.25">
      <c r="K31130" s="11"/>
      <c r="L31130" s="11"/>
      <c r="N31130" s="11"/>
      <c r="O31130" s="11"/>
      <c r="P31130" s="11"/>
      <c r="Q31130" s="11"/>
      <c r="R31130" s="11"/>
      <c r="S31130" s="11"/>
      <c r="T31130" s="11"/>
      <c r="U31130" s="11"/>
      <c r="V31130" s="11"/>
      <c r="W31130" s="11"/>
      <c r="X31130" s="11"/>
      <c r="Y31130" s="11"/>
      <c r="Z31130" s="11"/>
      <c r="BE31130"/>
      <c r="BF31130"/>
      <c r="BG31130"/>
    </row>
    <row r="31131" spans="11:59" x14ac:dyDescent="0.25">
      <c r="K31131" s="11"/>
      <c r="L31131" s="11"/>
      <c r="N31131" s="11"/>
      <c r="O31131" s="11"/>
      <c r="P31131" s="11"/>
      <c r="Q31131" s="11"/>
      <c r="R31131" s="11"/>
      <c r="S31131" s="11"/>
      <c r="T31131" s="11"/>
      <c r="U31131" s="11"/>
      <c r="V31131" s="11"/>
      <c r="W31131" s="11"/>
      <c r="X31131" s="11"/>
      <c r="Y31131" s="11"/>
      <c r="Z31131" s="11"/>
      <c r="BE31131"/>
      <c r="BF31131"/>
      <c r="BG31131"/>
    </row>
    <row r="31132" spans="11:59" x14ac:dyDescent="0.25">
      <c r="K31132" s="11"/>
      <c r="L31132" s="11"/>
      <c r="N31132" s="11"/>
      <c r="O31132" s="11"/>
      <c r="P31132" s="11"/>
      <c r="Q31132" s="11"/>
      <c r="R31132" s="11"/>
      <c r="S31132" s="11"/>
      <c r="T31132" s="11"/>
      <c r="U31132" s="11"/>
      <c r="V31132" s="11"/>
      <c r="W31132" s="11"/>
      <c r="X31132" s="11"/>
      <c r="Y31132" s="11"/>
      <c r="Z31132" s="11"/>
      <c r="BE31132"/>
      <c r="BF31132"/>
      <c r="BG31132"/>
    </row>
    <row r="31133" spans="11:59" x14ac:dyDescent="0.25">
      <c r="K31133" s="11"/>
      <c r="L31133" s="11"/>
      <c r="N31133" s="11"/>
      <c r="O31133" s="11"/>
      <c r="P31133" s="11"/>
      <c r="Q31133" s="11"/>
      <c r="R31133" s="11"/>
      <c r="S31133" s="11"/>
      <c r="T31133" s="11"/>
      <c r="U31133" s="11"/>
      <c r="V31133" s="11"/>
      <c r="W31133" s="11"/>
      <c r="X31133" s="11"/>
      <c r="Y31133" s="11"/>
      <c r="Z31133" s="11"/>
      <c r="BE31133"/>
      <c r="BF31133"/>
      <c r="BG31133"/>
    </row>
    <row r="31134" spans="11:59" x14ac:dyDescent="0.25">
      <c r="K31134" s="11"/>
      <c r="L31134" s="11"/>
      <c r="N31134" s="11"/>
      <c r="O31134" s="11"/>
      <c r="P31134" s="11"/>
      <c r="Q31134" s="11"/>
      <c r="R31134" s="11"/>
      <c r="S31134" s="11"/>
      <c r="T31134" s="11"/>
      <c r="U31134" s="11"/>
      <c r="V31134" s="11"/>
      <c r="W31134" s="11"/>
      <c r="X31134" s="11"/>
      <c r="Y31134" s="11"/>
      <c r="Z31134" s="11"/>
      <c r="BE31134"/>
      <c r="BF31134"/>
      <c r="BG31134"/>
    </row>
    <row r="31135" spans="11:59" x14ac:dyDescent="0.25">
      <c r="K31135" s="11"/>
      <c r="L31135" s="11"/>
      <c r="N31135" s="11"/>
      <c r="O31135" s="11"/>
      <c r="P31135" s="11"/>
      <c r="Q31135" s="11"/>
      <c r="R31135" s="11"/>
      <c r="S31135" s="11"/>
      <c r="T31135" s="11"/>
      <c r="U31135" s="11"/>
      <c r="V31135" s="11"/>
      <c r="W31135" s="11"/>
      <c r="X31135" s="11"/>
      <c r="Y31135" s="11"/>
      <c r="Z31135" s="11"/>
      <c r="BE31135"/>
      <c r="BF31135"/>
      <c r="BG31135"/>
    </row>
    <row r="31136" spans="11:59" x14ac:dyDescent="0.25">
      <c r="K31136" s="11"/>
      <c r="L31136" s="11"/>
      <c r="N31136" s="11"/>
      <c r="O31136" s="11"/>
      <c r="P31136" s="11"/>
      <c r="Q31136" s="11"/>
      <c r="R31136" s="11"/>
      <c r="S31136" s="11"/>
      <c r="T31136" s="11"/>
      <c r="U31136" s="11"/>
      <c r="V31136" s="11"/>
      <c r="W31136" s="11"/>
      <c r="X31136" s="11"/>
      <c r="Y31136" s="11"/>
      <c r="Z31136" s="11"/>
      <c r="BE31136"/>
      <c r="BF31136"/>
      <c r="BG31136"/>
    </row>
    <row r="31137" spans="11:59" x14ac:dyDescent="0.25">
      <c r="K31137" s="11"/>
      <c r="L31137" s="11"/>
      <c r="N31137" s="11"/>
      <c r="O31137" s="11"/>
      <c r="P31137" s="11"/>
      <c r="Q31137" s="11"/>
      <c r="R31137" s="11"/>
      <c r="S31137" s="11"/>
      <c r="T31137" s="11"/>
      <c r="U31137" s="11"/>
      <c r="V31137" s="11"/>
      <c r="W31137" s="11"/>
      <c r="X31137" s="11"/>
      <c r="Y31137" s="11"/>
      <c r="Z31137" s="11"/>
      <c r="BE31137"/>
      <c r="BF31137"/>
      <c r="BG31137"/>
    </row>
    <row r="31138" spans="11:59" x14ac:dyDescent="0.25">
      <c r="K31138" s="11"/>
      <c r="L31138" s="11"/>
      <c r="N31138" s="11"/>
      <c r="O31138" s="11"/>
      <c r="P31138" s="11"/>
      <c r="Q31138" s="11"/>
      <c r="R31138" s="11"/>
      <c r="S31138" s="11"/>
      <c r="T31138" s="11"/>
      <c r="U31138" s="11"/>
      <c r="V31138" s="11"/>
      <c r="W31138" s="11"/>
      <c r="X31138" s="11"/>
      <c r="Y31138" s="11"/>
      <c r="Z31138" s="11"/>
      <c r="BE31138"/>
      <c r="BF31138"/>
      <c r="BG31138"/>
    </row>
    <row r="31139" spans="11:59" x14ac:dyDescent="0.25">
      <c r="K31139" s="11"/>
      <c r="L31139" s="11"/>
      <c r="N31139" s="11"/>
      <c r="O31139" s="11"/>
      <c r="P31139" s="11"/>
      <c r="Q31139" s="11"/>
      <c r="R31139" s="11"/>
      <c r="S31139" s="11"/>
      <c r="T31139" s="11"/>
      <c r="U31139" s="11"/>
      <c r="V31139" s="11"/>
      <c r="W31139" s="11"/>
      <c r="X31139" s="11"/>
      <c r="Y31139" s="11"/>
      <c r="Z31139" s="11"/>
      <c r="BE31139"/>
      <c r="BF31139"/>
      <c r="BG31139"/>
    </row>
    <row r="31140" spans="11:59" x14ac:dyDescent="0.25">
      <c r="K31140" s="11"/>
      <c r="L31140" s="11"/>
      <c r="N31140" s="11"/>
      <c r="O31140" s="11"/>
      <c r="P31140" s="11"/>
      <c r="Q31140" s="11"/>
      <c r="R31140" s="11"/>
      <c r="S31140" s="11"/>
      <c r="T31140" s="11"/>
      <c r="U31140" s="11"/>
      <c r="V31140" s="11"/>
      <c r="W31140" s="11"/>
      <c r="X31140" s="11"/>
      <c r="Y31140" s="11"/>
      <c r="Z31140" s="11"/>
      <c r="BE31140"/>
      <c r="BF31140"/>
      <c r="BG31140"/>
    </row>
    <row r="31141" spans="11:59" x14ac:dyDescent="0.25">
      <c r="K31141" s="11"/>
      <c r="L31141" s="11"/>
      <c r="N31141" s="11"/>
      <c r="O31141" s="11"/>
      <c r="P31141" s="11"/>
      <c r="Q31141" s="11"/>
      <c r="R31141" s="11"/>
      <c r="S31141" s="11"/>
      <c r="T31141" s="11"/>
      <c r="U31141" s="11"/>
      <c r="V31141" s="11"/>
      <c r="W31141" s="11"/>
      <c r="X31141" s="11"/>
      <c r="Y31141" s="11"/>
      <c r="Z31141" s="11"/>
      <c r="BE31141"/>
      <c r="BF31141"/>
      <c r="BG31141"/>
    </row>
    <row r="31142" spans="11:59" x14ac:dyDescent="0.25">
      <c r="K31142" s="11"/>
      <c r="L31142" s="11"/>
      <c r="N31142" s="11"/>
      <c r="O31142" s="11"/>
      <c r="P31142" s="11"/>
      <c r="Q31142" s="11"/>
      <c r="R31142" s="11"/>
      <c r="S31142" s="11"/>
      <c r="T31142" s="11"/>
      <c r="U31142" s="11"/>
      <c r="V31142" s="11"/>
      <c r="W31142" s="11"/>
      <c r="X31142" s="11"/>
      <c r="Y31142" s="11"/>
      <c r="Z31142" s="11"/>
      <c r="BE31142"/>
      <c r="BF31142"/>
      <c r="BG31142"/>
    </row>
    <row r="31143" spans="11:59" x14ac:dyDescent="0.25">
      <c r="K31143" s="11"/>
      <c r="L31143" s="11"/>
      <c r="N31143" s="11"/>
      <c r="O31143" s="11"/>
      <c r="P31143" s="11"/>
      <c r="Q31143" s="11"/>
      <c r="R31143" s="11"/>
      <c r="S31143" s="11"/>
      <c r="T31143" s="11"/>
      <c r="U31143" s="11"/>
      <c r="V31143" s="11"/>
      <c r="W31143" s="11"/>
      <c r="X31143" s="11"/>
      <c r="Y31143" s="11"/>
      <c r="Z31143" s="11"/>
      <c r="BE31143"/>
      <c r="BF31143"/>
      <c r="BG31143"/>
    </row>
    <row r="31144" spans="11:59" x14ac:dyDescent="0.25">
      <c r="K31144" s="11"/>
      <c r="L31144" s="11"/>
      <c r="N31144" s="11"/>
      <c r="O31144" s="11"/>
      <c r="P31144" s="11"/>
      <c r="Q31144" s="11"/>
      <c r="R31144" s="11"/>
      <c r="S31144" s="11"/>
      <c r="T31144" s="11"/>
      <c r="U31144" s="11"/>
      <c r="V31144" s="11"/>
      <c r="W31144" s="11"/>
      <c r="X31144" s="11"/>
      <c r="Y31144" s="11"/>
      <c r="Z31144" s="11"/>
      <c r="BE31144"/>
      <c r="BF31144"/>
      <c r="BG31144"/>
    </row>
    <row r="31145" spans="11:59" x14ac:dyDescent="0.25">
      <c r="K31145" s="11"/>
      <c r="L31145" s="11"/>
      <c r="N31145" s="11"/>
      <c r="O31145" s="11"/>
      <c r="P31145" s="11"/>
      <c r="Q31145" s="11"/>
      <c r="R31145" s="11"/>
      <c r="S31145" s="11"/>
      <c r="T31145" s="11"/>
      <c r="U31145" s="11"/>
      <c r="V31145" s="11"/>
      <c r="W31145" s="11"/>
      <c r="X31145" s="11"/>
      <c r="Y31145" s="11"/>
      <c r="Z31145" s="11"/>
      <c r="BE31145"/>
      <c r="BF31145"/>
      <c r="BG31145"/>
    </row>
    <row r="31146" spans="11:59" x14ac:dyDescent="0.25">
      <c r="U31146" s="11"/>
      <c r="V31146" s="11"/>
      <c r="W31146" s="11"/>
      <c r="X31146" s="11"/>
      <c r="Y31146" s="11"/>
      <c r="Z31146" s="11"/>
      <c r="BE31146"/>
      <c r="BF31146"/>
      <c r="BG31146"/>
    </row>
    <row r="31147" spans="11:59" x14ac:dyDescent="0.25">
      <c r="U31147" s="11"/>
      <c r="V31147" s="11"/>
      <c r="W31147" s="11"/>
      <c r="X31147" s="11"/>
      <c r="Y31147" s="11"/>
      <c r="Z31147" s="11"/>
      <c r="BE31147"/>
      <c r="BF31147"/>
      <c r="BG31147"/>
    </row>
    <row r="31148" spans="11:59" x14ac:dyDescent="0.25">
      <c r="U31148" s="11"/>
      <c r="V31148" s="11"/>
      <c r="W31148" s="11"/>
      <c r="X31148" s="11"/>
      <c r="Y31148" s="11"/>
      <c r="Z31148" s="11"/>
      <c r="BE31148"/>
      <c r="BF31148"/>
      <c r="BG31148"/>
    </row>
    <row r="31149" spans="11:59" x14ac:dyDescent="0.25">
      <c r="U31149" s="11"/>
      <c r="V31149" s="11"/>
      <c r="W31149" s="11"/>
      <c r="X31149" s="11"/>
      <c r="Y31149" s="11"/>
      <c r="Z31149" s="11"/>
      <c r="BE31149"/>
      <c r="BF31149"/>
      <c r="BG31149"/>
    </row>
    <row r="31150" spans="11:59" x14ac:dyDescent="0.25">
      <c r="U31150" s="11"/>
      <c r="V31150" s="11"/>
      <c r="W31150" s="11"/>
      <c r="X31150" s="11"/>
      <c r="Y31150" s="11"/>
      <c r="Z31150" s="11"/>
      <c r="BE31150"/>
      <c r="BF31150"/>
      <c r="BG31150"/>
    </row>
    <row r="31151" spans="11:59" x14ac:dyDescent="0.25">
      <c r="U31151" s="11"/>
      <c r="V31151" s="11"/>
      <c r="W31151" s="11"/>
      <c r="X31151" s="11"/>
      <c r="Y31151" s="11"/>
      <c r="Z31151" s="11"/>
      <c r="BE31151"/>
      <c r="BF31151"/>
      <c r="BG31151"/>
    </row>
    <row r="31152" spans="11:59" x14ac:dyDescent="0.25">
      <c r="U31152" s="11"/>
      <c r="V31152" s="11"/>
      <c r="W31152" s="11"/>
      <c r="X31152" s="11"/>
      <c r="Y31152" s="11"/>
      <c r="Z31152" s="11"/>
      <c r="BE31152"/>
      <c r="BF31152"/>
      <c r="BG31152"/>
    </row>
    <row r="31153" spans="21:59" x14ac:dyDescent="0.25">
      <c r="U31153" s="11"/>
      <c r="V31153" s="11"/>
      <c r="W31153" s="11"/>
      <c r="X31153" s="11"/>
      <c r="Y31153" s="11"/>
      <c r="Z31153" s="11"/>
      <c r="BE31153"/>
      <c r="BF31153"/>
      <c r="BG31153"/>
    </row>
    <row r="31154" spans="21:59" x14ac:dyDescent="0.25">
      <c r="U31154" s="11"/>
      <c r="V31154" s="11"/>
      <c r="W31154" s="11"/>
      <c r="X31154" s="11"/>
      <c r="Y31154" s="11"/>
      <c r="Z31154" s="11"/>
      <c r="BE31154"/>
      <c r="BF31154"/>
      <c r="BG31154"/>
    </row>
    <row r="31155" spans="21:59" x14ac:dyDescent="0.25">
      <c r="U31155" s="11"/>
      <c r="V31155" s="11"/>
      <c r="W31155" s="11"/>
      <c r="X31155" s="11"/>
      <c r="Y31155" s="11"/>
      <c r="Z31155" s="11"/>
      <c r="BE31155"/>
      <c r="BF31155"/>
      <c r="BG31155"/>
    </row>
    <row r="31156" spans="21:59" x14ac:dyDescent="0.25">
      <c r="U31156" s="11"/>
      <c r="V31156" s="11"/>
      <c r="W31156" s="11"/>
      <c r="X31156" s="11"/>
      <c r="Y31156" s="11"/>
      <c r="Z31156" s="11"/>
      <c r="BE31156"/>
      <c r="BF31156"/>
      <c r="BG31156"/>
    </row>
    <row r="31157" spans="21:59" x14ac:dyDescent="0.25">
      <c r="U31157" s="11"/>
      <c r="V31157" s="11"/>
      <c r="W31157" s="11"/>
      <c r="X31157" s="11"/>
      <c r="Y31157" s="11"/>
      <c r="Z31157" s="11"/>
      <c r="BE31157"/>
      <c r="BF31157"/>
      <c r="BG31157"/>
    </row>
    <row r="31158" spans="21:59" x14ac:dyDescent="0.25">
      <c r="U31158" s="11"/>
      <c r="V31158" s="11"/>
      <c r="W31158" s="11"/>
      <c r="X31158" s="11"/>
      <c r="Y31158" s="11"/>
      <c r="Z31158" s="11"/>
      <c r="BE31158"/>
      <c r="BF31158"/>
      <c r="BG31158"/>
    </row>
    <row r="31159" spans="21:59" x14ac:dyDescent="0.25">
      <c r="U31159" s="11"/>
      <c r="V31159" s="11"/>
      <c r="W31159" s="11"/>
      <c r="X31159" s="11"/>
      <c r="Y31159" s="11"/>
      <c r="Z31159" s="11"/>
      <c r="BE31159"/>
      <c r="BF31159"/>
      <c r="BG31159"/>
    </row>
    <row r="31160" spans="21:59" x14ac:dyDescent="0.25">
      <c r="U31160" s="11"/>
      <c r="V31160" s="11"/>
      <c r="W31160" s="11"/>
      <c r="X31160" s="11"/>
      <c r="Y31160" s="11"/>
      <c r="Z31160" s="11"/>
      <c r="BE31160"/>
      <c r="BF31160"/>
      <c r="BG31160"/>
    </row>
    <row r="31161" spans="21:59" x14ac:dyDescent="0.25">
      <c r="U31161" s="11"/>
      <c r="V31161" s="11"/>
      <c r="W31161" s="11"/>
      <c r="X31161" s="11"/>
      <c r="Y31161" s="11"/>
      <c r="Z31161" s="11"/>
      <c r="BE31161"/>
      <c r="BF31161"/>
      <c r="BG31161"/>
    </row>
    <row r="31162" spans="21:59" x14ac:dyDescent="0.25">
      <c r="U31162" s="11"/>
      <c r="V31162" s="11"/>
      <c r="W31162" s="11"/>
      <c r="X31162" s="11"/>
      <c r="Y31162" s="11"/>
      <c r="Z31162" s="11"/>
      <c r="BE31162"/>
      <c r="BF31162"/>
      <c r="BG31162"/>
    </row>
    <row r="31163" spans="21:59" x14ac:dyDescent="0.25">
      <c r="U31163" s="11"/>
      <c r="V31163" s="11"/>
      <c r="W31163" s="11"/>
      <c r="X31163" s="11"/>
      <c r="Y31163" s="11"/>
      <c r="Z31163" s="11"/>
      <c r="BE31163"/>
      <c r="BF31163"/>
      <c r="BG31163"/>
    </row>
    <row r="31164" spans="21:59" x14ac:dyDescent="0.25">
      <c r="U31164" s="11"/>
      <c r="V31164" s="11"/>
      <c r="W31164" s="11"/>
      <c r="X31164" s="11"/>
      <c r="Y31164" s="11"/>
      <c r="Z31164" s="11"/>
      <c r="BE31164"/>
      <c r="BF31164"/>
      <c r="BG31164"/>
    </row>
    <row r="31165" spans="21:59" x14ac:dyDescent="0.25">
      <c r="U31165" s="11"/>
      <c r="V31165" s="11"/>
      <c r="W31165" s="11"/>
      <c r="X31165" s="11"/>
      <c r="Y31165" s="11"/>
      <c r="Z31165" s="11"/>
      <c r="BE31165"/>
      <c r="BF31165"/>
      <c r="BG31165"/>
    </row>
    <row r="31166" spans="21:59" x14ac:dyDescent="0.25">
      <c r="U31166" s="11"/>
      <c r="V31166" s="11"/>
      <c r="W31166" s="11"/>
      <c r="X31166" s="11"/>
      <c r="Y31166" s="11"/>
      <c r="Z31166" s="11"/>
      <c r="BE31166"/>
      <c r="BF31166"/>
      <c r="BG31166"/>
    </row>
    <row r="31167" spans="21:59" x14ac:dyDescent="0.25">
      <c r="U31167" s="11"/>
      <c r="V31167" s="11"/>
      <c r="W31167" s="11"/>
      <c r="X31167" s="11"/>
      <c r="Y31167" s="11"/>
      <c r="Z31167" s="11"/>
      <c r="BE31167"/>
      <c r="BF31167"/>
      <c r="BG31167"/>
    </row>
    <row r="31168" spans="21:59" x14ac:dyDescent="0.25">
      <c r="U31168" s="11"/>
      <c r="V31168" s="11"/>
      <c r="W31168" s="11"/>
      <c r="X31168" s="11"/>
      <c r="Y31168" s="11"/>
      <c r="Z31168" s="11"/>
      <c r="BE31168"/>
      <c r="BF31168"/>
      <c r="BG31168"/>
    </row>
    <row r="31169" spans="21:59" x14ac:dyDescent="0.25">
      <c r="U31169" s="11"/>
      <c r="V31169" s="11"/>
      <c r="W31169" s="11"/>
      <c r="X31169" s="11"/>
      <c r="Y31169" s="11"/>
      <c r="Z31169" s="11"/>
      <c r="BE31169"/>
      <c r="BF31169"/>
      <c r="BG31169"/>
    </row>
    <row r="31170" spans="21:59" x14ac:dyDescent="0.25">
      <c r="U31170" s="11"/>
      <c r="V31170" s="11"/>
      <c r="W31170" s="11"/>
      <c r="X31170" s="11"/>
      <c r="Y31170" s="11"/>
      <c r="Z31170" s="11"/>
      <c r="BE31170"/>
      <c r="BF31170"/>
      <c r="BG31170"/>
    </row>
    <row r="31171" spans="21:59" x14ac:dyDescent="0.25">
      <c r="U31171" s="11"/>
      <c r="V31171" s="11"/>
      <c r="W31171" s="11"/>
      <c r="X31171" s="11"/>
      <c r="Y31171" s="11"/>
      <c r="Z31171" s="11"/>
      <c r="BE31171"/>
      <c r="BF31171"/>
      <c r="BG31171"/>
    </row>
    <row r="31172" spans="21:59" x14ac:dyDescent="0.25">
      <c r="U31172" s="11"/>
      <c r="V31172" s="11"/>
      <c r="W31172" s="11"/>
      <c r="X31172" s="11"/>
      <c r="Y31172" s="11"/>
      <c r="Z31172" s="11"/>
      <c r="BE31172"/>
      <c r="BF31172"/>
      <c r="BG31172"/>
    </row>
    <row r="31173" spans="21:59" x14ac:dyDescent="0.25">
      <c r="U31173" s="11"/>
      <c r="V31173" s="11"/>
      <c r="W31173" s="11"/>
      <c r="X31173" s="11"/>
      <c r="Y31173" s="11"/>
      <c r="Z31173" s="11"/>
      <c r="BE31173"/>
      <c r="BF31173"/>
      <c r="BG31173"/>
    </row>
    <row r="31174" spans="21:59" x14ac:dyDescent="0.25">
      <c r="U31174" s="11"/>
      <c r="V31174" s="11"/>
      <c r="W31174" s="11"/>
      <c r="X31174" s="11"/>
      <c r="Y31174" s="11"/>
      <c r="Z31174" s="11"/>
      <c r="BE31174"/>
      <c r="BF31174"/>
      <c r="BG31174"/>
    </row>
    <row r="31175" spans="21:59" x14ac:dyDescent="0.25">
      <c r="U31175" s="11"/>
      <c r="V31175" s="11"/>
      <c r="W31175" s="11"/>
      <c r="X31175" s="11"/>
      <c r="Y31175" s="11"/>
      <c r="Z31175" s="11"/>
      <c r="BE31175"/>
      <c r="BF31175"/>
      <c r="BG31175"/>
    </row>
    <row r="31176" spans="21:59" x14ac:dyDescent="0.25">
      <c r="U31176" s="11"/>
      <c r="V31176" s="11"/>
      <c r="W31176" s="11"/>
      <c r="X31176" s="11"/>
      <c r="Y31176" s="11"/>
      <c r="Z31176" s="11"/>
      <c r="BE31176"/>
      <c r="BF31176"/>
      <c r="BG31176"/>
    </row>
    <row r="31177" spans="21:59" x14ac:dyDescent="0.25">
      <c r="U31177" s="11"/>
      <c r="V31177" s="11"/>
      <c r="W31177" s="11"/>
      <c r="X31177" s="11"/>
      <c r="Y31177" s="11"/>
      <c r="Z31177" s="11"/>
      <c r="BE31177"/>
      <c r="BF31177"/>
      <c r="BG31177"/>
    </row>
    <row r="31178" spans="21:59" x14ac:dyDescent="0.25">
      <c r="U31178" s="11"/>
      <c r="V31178" s="11"/>
      <c r="W31178" s="11"/>
      <c r="X31178" s="11"/>
      <c r="Y31178" s="11"/>
      <c r="Z31178" s="11"/>
      <c r="BE31178"/>
      <c r="BF31178"/>
      <c r="BG31178"/>
    </row>
    <row r="31179" spans="21:59" x14ac:dyDescent="0.25">
      <c r="U31179" s="11"/>
      <c r="V31179" s="11"/>
      <c r="W31179" s="11"/>
      <c r="X31179" s="11"/>
      <c r="Y31179" s="11"/>
      <c r="Z31179" s="11"/>
      <c r="BE31179"/>
      <c r="BF31179"/>
      <c r="BG31179"/>
    </row>
    <row r="31180" spans="21:59" x14ac:dyDescent="0.25">
      <c r="U31180" s="11"/>
      <c r="V31180" s="11"/>
      <c r="W31180" s="11"/>
      <c r="X31180" s="11"/>
      <c r="Y31180" s="11"/>
      <c r="Z31180" s="11"/>
      <c r="BE31180"/>
      <c r="BF31180"/>
      <c r="BG31180"/>
    </row>
    <row r="31181" spans="21:59" x14ac:dyDescent="0.25">
      <c r="U31181" s="11"/>
      <c r="V31181" s="11"/>
      <c r="W31181" s="11"/>
      <c r="X31181" s="11"/>
      <c r="Y31181" s="11"/>
      <c r="Z31181" s="11"/>
      <c r="BE31181"/>
      <c r="BF31181"/>
      <c r="BG31181"/>
    </row>
    <row r="31182" spans="21:59" x14ac:dyDescent="0.25">
      <c r="U31182" s="11"/>
      <c r="V31182" s="11"/>
      <c r="W31182" s="11"/>
      <c r="X31182" s="11"/>
      <c r="Y31182" s="11"/>
      <c r="Z31182" s="11"/>
      <c r="BE31182"/>
      <c r="BF31182"/>
      <c r="BG31182"/>
    </row>
    <row r="31183" spans="21:59" x14ac:dyDescent="0.25">
      <c r="U31183" s="11"/>
      <c r="V31183" s="11"/>
      <c r="W31183" s="11"/>
      <c r="X31183" s="11"/>
      <c r="Y31183" s="11"/>
      <c r="Z31183" s="11"/>
      <c r="BE31183"/>
      <c r="BF31183"/>
      <c r="BG31183"/>
    </row>
    <row r="31184" spans="21:59" x14ac:dyDescent="0.25">
      <c r="U31184" s="11"/>
      <c r="V31184" s="11"/>
      <c r="W31184" s="11"/>
      <c r="X31184" s="11"/>
      <c r="Y31184" s="11"/>
      <c r="Z31184" s="11"/>
      <c r="BE31184"/>
      <c r="BF31184"/>
      <c r="BG31184"/>
    </row>
    <row r="31185" spans="21:59" x14ac:dyDescent="0.25">
      <c r="U31185" s="11"/>
      <c r="V31185" s="11"/>
      <c r="W31185" s="11"/>
      <c r="X31185" s="11"/>
      <c r="Y31185" s="11"/>
      <c r="Z31185" s="11"/>
      <c r="BE31185"/>
      <c r="BF31185"/>
      <c r="BG31185"/>
    </row>
    <row r="31186" spans="21:59" x14ac:dyDescent="0.25">
      <c r="U31186" s="11"/>
      <c r="V31186" s="11"/>
      <c r="W31186" s="11"/>
      <c r="X31186" s="11"/>
      <c r="Y31186" s="11"/>
      <c r="Z31186" s="11"/>
      <c r="BE31186"/>
      <c r="BF31186"/>
      <c r="BG31186"/>
    </row>
    <row r="31187" spans="21:59" x14ac:dyDescent="0.25">
      <c r="U31187" s="11"/>
      <c r="V31187" s="11"/>
      <c r="W31187" s="11"/>
      <c r="X31187" s="11"/>
      <c r="Y31187" s="11"/>
      <c r="Z31187" s="11"/>
      <c r="BE31187"/>
      <c r="BF31187"/>
      <c r="BG31187"/>
    </row>
    <row r="31188" spans="21:59" x14ac:dyDescent="0.25">
      <c r="U31188" s="11"/>
      <c r="V31188" s="11"/>
      <c r="W31188" s="11"/>
      <c r="X31188" s="11"/>
      <c r="Y31188" s="11"/>
      <c r="Z31188" s="11"/>
      <c r="BE31188"/>
      <c r="BF31188"/>
      <c r="BG31188"/>
    </row>
    <row r="31189" spans="21:59" x14ac:dyDescent="0.25">
      <c r="U31189" s="11"/>
      <c r="V31189" s="11"/>
      <c r="W31189" s="11"/>
      <c r="X31189" s="11"/>
      <c r="Y31189" s="11"/>
      <c r="Z31189" s="11"/>
      <c r="BE31189"/>
      <c r="BF31189"/>
      <c r="BG31189"/>
    </row>
    <row r="31190" spans="21:59" x14ac:dyDescent="0.25">
      <c r="U31190" s="11"/>
      <c r="V31190" s="11"/>
      <c r="W31190" s="11"/>
      <c r="X31190" s="11"/>
      <c r="Y31190" s="11"/>
      <c r="Z31190" s="11"/>
      <c r="BE31190"/>
      <c r="BF31190"/>
      <c r="BG31190"/>
    </row>
    <row r="31191" spans="21:59" x14ac:dyDescent="0.25">
      <c r="U31191" s="11"/>
      <c r="V31191" s="11"/>
      <c r="W31191" s="11"/>
      <c r="X31191" s="11"/>
      <c r="Y31191" s="11"/>
      <c r="Z31191" s="11"/>
      <c r="BE31191"/>
      <c r="BF31191"/>
      <c r="BG31191"/>
    </row>
    <row r="31192" spans="21:59" x14ac:dyDescent="0.25">
      <c r="U31192" s="11"/>
      <c r="V31192" s="11"/>
      <c r="W31192" s="11"/>
      <c r="X31192" s="11"/>
      <c r="Y31192" s="11"/>
      <c r="Z31192" s="11"/>
      <c r="BE31192"/>
      <c r="BF31192"/>
      <c r="BG31192"/>
    </row>
    <row r="31193" spans="21:59" x14ac:dyDescent="0.25">
      <c r="U31193" s="11"/>
      <c r="V31193" s="11"/>
      <c r="W31193" s="11"/>
      <c r="X31193" s="11"/>
      <c r="Y31193" s="11"/>
      <c r="Z31193" s="11"/>
      <c r="BE31193"/>
      <c r="BF31193"/>
      <c r="BG31193"/>
    </row>
    <row r="31194" spans="21:59" x14ac:dyDescent="0.25">
      <c r="U31194" s="11"/>
      <c r="V31194" s="11"/>
      <c r="W31194" s="11"/>
      <c r="X31194" s="11"/>
      <c r="Y31194" s="11"/>
      <c r="Z31194" s="11"/>
      <c r="BE31194"/>
      <c r="BF31194"/>
      <c r="BG31194"/>
    </row>
    <row r="31195" spans="21:59" x14ac:dyDescent="0.25">
      <c r="U31195" s="11"/>
      <c r="V31195" s="11"/>
      <c r="W31195" s="11"/>
      <c r="X31195" s="11"/>
      <c r="Y31195" s="11"/>
      <c r="Z31195" s="11"/>
      <c r="BE31195"/>
      <c r="BF31195"/>
      <c r="BG31195"/>
    </row>
    <row r="31196" spans="21:59" x14ac:dyDescent="0.25">
      <c r="U31196" s="11"/>
      <c r="V31196" s="11"/>
      <c r="W31196" s="11"/>
      <c r="X31196" s="11"/>
      <c r="Y31196" s="11"/>
      <c r="Z31196" s="11"/>
      <c r="BE31196"/>
      <c r="BF31196"/>
      <c r="BG31196"/>
    </row>
    <row r="31197" spans="21:59" x14ac:dyDescent="0.25">
      <c r="U31197" s="11"/>
      <c r="V31197" s="11"/>
      <c r="W31197" s="11"/>
      <c r="X31197" s="11"/>
      <c r="Y31197" s="11"/>
      <c r="Z31197" s="11"/>
      <c r="BE31197"/>
      <c r="BF31197"/>
      <c r="BG31197"/>
    </row>
    <row r="31198" spans="21:59" x14ac:dyDescent="0.25">
      <c r="U31198" s="11"/>
      <c r="V31198" s="11"/>
      <c r="W31198" s="11"/>
      <c r="X31198" s="11"/>
      <c r="Y31198" s="11"/>
      <c r="Z31198" s="11"/>
      <c r="BE31198"/>
      <c r="BF31198"/>
      <c r="BG31198"/>
    </row>
    <row r="31199" spans="21:59" x14ac:dyDescent="0.25">
      <c r="U31199" s="11"/>
      <c r="V31199" s="11"/>
      <c r="W31199" s="11"/>
      <c r="X31199" s="11"/>
      <c r="Y31199" s="11"/>
      <c r="Z31199" s="11"/>
      <c r="BE31199"/>
      <c r="BF31199"/>
      <c r="BG31199"/>
    </row>
    <row r="31200" spans="21:59" x14ac:dyDescent="0.25">
      <c r="U31200" s="11"/>
      <c r="V31200" s="11"/>
      <c r="W31200" s="11"/>
      <c r="X31200" s="11"/>
      <c r="Y31200" s="11"/>
      <c r="Z31200" s="11"/>
      <c r="BE31200"/>
      <c r="BF31200"/>
      <c r="BG31200"/>
    </row>
    <row r="31201" spans="21:59" x14ac:dyDescent="0.25">
      <c r="U31201" s="11"/>
      <c r="V31201" s="11"/>
      <c r="W31201" s="11"/>
      <c r="X31201" s="11"/>
      <c r="Y31201" s="11"/>
      <c r="Z31201" s="11"/>
      <c r="BE31201"/>
      <c r="BF31201"/>
      <c r="BG31201"/>
    </row>
    <row r="31202" spans="21:59" x14ac:dyDescent="0.25">
      <c r="U31202" s="11"/>
      <c r="V31202" s="11"/>
      <c r="W31202" s="11"/>
      <c r="X31202" s="11"/>
      <c r="Y31202" s="11"/>
      <c r="Z31202" s="11"/>
      <c r="BE31202"/>
      <c r="BF31202"/>
      <c r="BG31202"/>
    </row>
    <row r="31203" spans="21:59" x14ac:dyDescent="0.25">
      <c r="U31203" s="11"/>
      <c r="V31203" s="11"/>
      <c r="W31203" s="11"/>
      <c r="X31203" s="11"/>
      <c r="Y31203" s="11"/>
      <c r="Z31203" s="11"/>
      <c r="BE31203"/>
      <c r="BF31203"/>
      <c r="BG31203"/>
    </row>
    <row r="31204" spans="21:59" x14ac:dyDescent="0.25">
      <c r="U31204" s="11"/>
      <c r="V31204" s="11"/>
      <c r="W31204" s="11"/>
      <c r="X31204" s="11"/>
      <c r="Y31204" s="11"/>
      <c r="Z31204" s="11"/>
      <c r="BE31204"/>
      <c r="BF31204"/>
      <c r="BG31204"/>
    </row>
    <row r="31205" spans="21:59" x14ac:dyDescent="0.25">
      <c r="U31205" s="11"/>
      <c r="V31205" s="11"/>
      <c r="W31205" s="11"/>
      <c r="X31205" s="11"/>
      <c r="Y31205" s="11"/>
      <c r="Z31205" s="11"/>
      <c r="BE31205"/>
      <c r="BF31205"/>
      <c r="BG31205"/>
    </row>
    <row r="31206" spans="21:59" x14ac:dyDescent="0.25">
      <c r="U31206" s="11"/>
      <c r="V31206" s="11"/>
      <c r="W31206" s="11"/>
      <c r="X31206" s="11"/>
      <c r="Y31206" s="11"/>
      <c r="Z31206" s="11"/>
      <c r="BE31206"/>
      <c r="BF31206"/>
      <c r="BG31206"/>
    </row>
    <row r="31207" spans="21:59" x14ac:dyDescent="0.25">
      <c r="U31207" s="11"/>
      <c r="V31207" s="11"/>
      <c r="W31207" s="11"/>
      <c r="X31207" s="11"/>
      <c r="Y31207" s="11"/>
      <c r="Z31207" s="11"/>
      <c r="BE31207"/>
      <c r="BF31207"/>
      <c r="BG31207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CEF27-BD1D-40A5-A7A9-ACBDAD016EB8}">
  <dimension ref="A1:BG31207"/>
  <sheetViews>
    <sheetView workbookViewId="0">
      <selection activeCell="A11" sqref="A11"/>
    </sheetView>
  </sheetViews>
  <sheetFormatPr defaultRowHeight="15" x14ac:dyDescent="0.25"/>
  <cols>
    <col min="1" max="1" width="21.28515625" bestFit="1" customWidth="1"/>
    <col min="2" max="2" width="11.7109375" bestFit="1" customWidth="1"/>
    <col min="3" max="3" width="11.28515625" bestFit="1" customWidth="1"/>
    <col min="4" max="4" width="13.28515625" bestFit="1" customWidth="1"/>
    <col min="5" max="5" width="14.28515625" bestFit="1" customWidth="1"/>
    <col min="6" max="6" width="13.28515625" bestFit="1" customWidth="1"/>
    <col min="7" max="7" width="18.42578125" bestFit="1" customWidth="1"/>
    <col min="8" max="8" width="12.7109375" bestFit="1" customWidth="1"/>
    <col min="9" max="9" width="10.7109375" bestFit="1" customWidth="1"/>
    <col min="10" max="10" width="10.7109375" customWidth="1"/>
    <col min="11" max="11" width="13.5703125" bestFit="1" customWidth="1"/>
    <col min="12" max="12" width="21.28515625" bestFit="1" customWidth="1"/>
    <col min="13" max="13" width="12.28515625" style="14" bestFit="1" customWidth="1"/>
    <col min="14" max="14" width="11.5703125" bestFit="1" customWidth="1"/>
    <col min="15" max="15" width="13.5703125" customWidth="1"/>
    <col min="16" max="16" width="14.7109375" bestFit="1" customWidth="1"/>
    <col min="17" max="17" width="13.7109375" bestFit="1" customWidth="1"/>
    <col min="18" max="18" width="17.28515625" bestFit="1" customWidth="1"/>
    <col min="19" max="19" width="13.7109375" bestFit="1" customWidth="1"/>
    <col min="20" max="20" width="11.7109375" bestFit="1" customWidth="1"/>
    <col min="21" max="24" width="13.5703125" customWidth="1"/>
    <col min="25" max="25" width="6.28515625" customWidth="1"/>
    <col min="26" max="26" width="22" bestFit="1" customWidth="1"/>
    <col min="27" max="27" width="9.42578125" bestFit="1" customWidth="1"/>
    <col min="28" max="28" width="8.7109375" bestFit="1" customWidth="1"/>
    <col min="29" max="29" width="10.7109375" bestFit="1" customWidth="1"/>
    <col min="30" max="30" width="12" bestFit="1" customWidth="1"/>
    <col min="31" max="31" width="11" bestFit="1" customWidth="1"/>
    <col min="32" max="32" width="16.28515625" bestFit="1" customWidth="1"/>
    <col min="33" max="33" width="10.42578125" bestFit="1" customWidth="1"/>
    <col min="34" max="34" width="8.5703125" bestFit="1" customWidth="1"/>
    <col min="35" max="35" width="9.7109375" customWidth="1"/>
    <col min="36" max="36" width="30.5703125" customWidth="1"/>
    <col min="37" max="37" width="15.5703125" customWidth="1"/>
    <col min="38" max="38" width="19.7109375" customWidth="1"/>
    <col min="39" max="39" width="18.42578125" customWidth="1"/>
    <col min="40" max="40" width="20" customWidth="1"/>
    <col min="41" max="41" width="17.5703125" customWidth="1"/>
    <col min="42" max="43" width="23.28515625" customWidth="1"/>
    <col min="44" max="44" width="20.42578125" customWidth="1"/>
    <col min="45" max="45" width="18.7109375" customWidth="1"/>
    <col min="46" max="46" width="28.7109375" customWidth="1"/>
    <col min="47" max="47" width="25.5703125" customWidth="1"/>
    <col min="48" max="48" width="19.42578125" customWidth="1"/>
    <col min="49" max="52" width="81.28515625" customWidth="1"/>
    <col min="53" max="53" width="30.7109375" customWidth="1"/>
    <col min="54" max="54" width="14.42578125" customWidth="1"/>
    <col min="55" max="55" width="15.42578125" customWidth="1"/>
    <col min="56" max="56" width="14.28515625" customWidth="1"/>
    <col min="57" max="57" width="21.28515625" style="11" customWidth="1"/>
    <col min="58" max="58" width="18.5703125" style="11" customWidth="1"/>
    <col min="59" max="59" width="21.28515625" style="11" customWidth="1"/>
    <col min="60" max="60" width="27" bestFit="1" customWidth="1"/>
    <col min="61" max="61" width="22.28515625" bestFit="1" customWidth="1"/>
    <col min="62" max="62" width="22" bestFit="1" customWidth="1"/>
    <col min="63" max="63" width="25.5703125" bestFit="1" customWidth="1"/>
    <col min="64" max="64" width="10.7109375" bestFit="1" customWidth="1"/>
    <col min="66" max="66" width="81.28515625" bestFit="1" customWidth="1"/>
    <col min="67" max="67" width="28.42578125" bestFit="1" customWidth="1"/>
    <col min="70" max="70" width="81.28515625" customWidth="1"/>
    <col min="74" max="74" width="15.5703125" customWidth="1"/>
  </cols>
  <sheetData>
    <row r="1" spans="1:59" x14ac:dyDescent="0.25">
      <c r="A1" s="10" t="s">
        <v>1025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 t="s">
        <v>1026</v>
      </c>
      <c r="M1" s="10"/>
      <c r="N1" s="10"/>
      <c r="O1" s="10"/>
      <c r="P1" s="10"/>
      <c r="Q1" s="10"/>
      <c r="R1" s="10"/>
      <c r="S1" s="10"/>
      <c r="T1" s="10"/>
      <c r="Z1" s="10" t="s">
        <v>1026</v>
      </c>
      <c r="AA1" s="10"/>
      <c r="AB1" s="10"/>
      <c r="AC1" s="10"/>
      <c r="AD1" s="10"/>
      <c r="AE1" s="10"/>
      <c r="AF1" s="10"/>
      <c r="AG1" s="10"/>
      <c r="AH1" s="10"/>
    </row>
    <row r="2" spans="1:59" ht="30" x14ac:dyDescent="0.25">
      <c r="A2" s="12" t="s">
        <v>35</v>
      </c>
      <c r="B2" s="12" t="s">
        <v>37</v>
      </c>
      <c r="C2" s="12" t="s">
        <v>1027</v>
      </c>
      <c r="D2" s="12" t="s">
        <v>1028</v>
      </c>
      <c r="E2" s="12" t="s">
        <v>1029</v>
      </c>
      <c r="F2" s="12" t="s">
        <v>1030</v>
      </c>
      <c r="G2" s="12" t="s">
        <v>1031</v>
      </c>
      <c r="H2" s="12" t="s">
        <v>1032</v>
      </c>
      <c r="I2" s="12" t="s">
        <v>1033</v>
      </c>
      <c r="J2" s="12" t="s">
        <v>1034</v>
      </c>
      <c r="K2" s="12" t="s">
        <v>1035</v>
      </c>
      <c r="L2" s="12" t="s">
        <v>1036</v>
      </c>
      <c r="M2" s="13" t="s">
        <v>1037</v>
      </c>
      <c r="N2" s="12" t="s">
        <v>1038</v>
      </c>
      <c r="O2" s="12" t="s">
        <v>1039</v>
      </c>
      <c r="P2" s="12" t="s">
        <v>1040</v>
      </c>
      <c r="Q2" s="12" t="s">
        <v>1041</v>
      </c>
      <c r="R2" s="12" t="s">
        <v>1042</v>
      </c>
      <c r="S2" s="12" t="s">
        <v>1043</v>
      </c>
      <c r="T2" s="12" t="s">
        <v>1044</v>
      </c>
      <c r="U2" s="12"/>
      <c r="V2" s="12"/>
      <c r="W2" s="12"/>
      <c r="X2" s="12"/>
      <c r="Z2" s="10"/>
      <c r="AA2" s="10" t="s">
        <v>1027</v>
      </c>
      <c r="AB2" s="10" t="s">
        <v>1028</v>
      </c>
      <c r="AC2" s="10" t="s">
        <v>1029</v>
      </c>
      <c r="AD2" s="10" t="s">
        <v>1030</v>
      </c>
      <c r="AE2" s="10" t="s">
        <v>1031</v>
      </c>
      <c r="AF2" s="10" t="s">
        <v>1032</v>
      </c>
      <c r="AG2" s="10" t="s">
        <v>1033</v>
      </c>
      <c r="AH2" s="10" t="s">
        <v>1034</v>
      </c>
      <c r="BE2"/>
      <c r="BF2"/>
      <c r="BG2"/>
    </row>
    <row r="3" spans="1:59" x14ac:dyDescent="0.25">
      <c r="N3" s="14"/>
      <c r="O3" s="14"/>
      <c r="P3" s="14"/>
      <c r="Q3" s="14"/>
      <c r="R3" s="14"/>
      <c r="S3" s="14"/>
      <c r="T3" s="14"/>
      <c r="Z3" s="15">
        <f>Table_ExternalData_11166[[#This Row],[ENGINEER]]</f>
        <v>0</v>
      </c>
      <c r="AA3" s="14" t="e">
        <f>#REF!/#REF!</f>
        <v>#REF!</v>
      </c>
      <c r="AB3" s="14" t="e">
        <f>#REF!/#REF!</f>
        <v>#REF!</v>
      </c>
      <c r="AC3" s="14" t="e">
        <f>#REF!/#REF!</f>
        <v>#REF!</v>
      </c>
      <c r="AD3" s="14" t="e">
        <f>#REF!/#REF!</f>
        <v>#REF!</v>
      </c>
      <c r="AE3" s="14" t="e">
        <f>#REF!/#REF!</f>
        <v>#REF!</v>
      </c>
      <c r="AF3" s="14" t="e">
        <f>#REF!/#REF!</f>
        <v>#REF!</v>
      </c>
      <c r="AG3" s="14" t="e">
        <f>#REF!/#REF!</f>
        <v>#REF!</v>
      </c>
      <c r="AH3" s="14" t="e">
        <f>#REF!/#REF!</f>
        <v>#REF!</v>
      </c>
      <c r="BE3"/>
      <c r="BF3"/>
      <c r="BG3"/>
    </row>
    <row r="4" spans="1:59" x14ac:dyDescent="0.25">
      <c r="A4" t="s">
        <v>1045</v>
      </c>
      <c r="C4">
        <f>SUBTOTAL(109,Table_ExternalData_11166[''Aborted''])</f>
        <v>0</v>
      </c>
      <c r="D4">
        <f>SUBTOTAL(109,Table_ExternalData_11166[''Booked''])</f>
        <v>0</v>
      </c>
      <c r="E4">
        <f>SUBTOTAL(109,Table_ExternalData_11166[''Cancelled''])</f>
        <v>0</v>
      </c>
      <c r="F4">
        <f>SUBTOTAL(109,Table_ExternalData_11166[''Completed''])</f>
        <v>0</v>
      </c>
      <c r="G4">
        <f>SUBTOTAL(109,Table_ExternalData_11166[''No Access''])</f>
        <v>0</v>
      </c>
      <c r="H4">
        <f>SUBTOTAL(109,Table_ExternalData_11166[''Not Yet Booked''])</f>
        <v>0</v>
      </c>
      <c r="I4">
        <f>SUBTOTAL(109,Table_ExternalData_11166[''On Route''])</f>
        <v>0</v>
      </c>
      <c r="J4">
        <f>SUBTOTAL(103,Table_ExternalData_11166[''On Site''])</f>
        <v>0</v>
      </c>
      <c r="K4">
        <f>SUBTOTAL(109,Table_ExternalData_11166[Grand Total])</f>
        <v>0</v>
      </c>
      <c r="Z4" s="15" t="e">
        <f>Table_ExternalData_11166[[#This Row],[ENGINEER]]</f>
        <v>#VALUE!</v>
      </c>
      <c r="AA4" s="14" t="e">
        <f>#REF!/#REF!</f>
        <v>#REF!</v>
      </c>
      <c r="AB4" s="14" t="e">
        <f>#REF!/#REF!</f>
        <v>#REF!</v>
      </c>
      <c r="AC4" s="14" t="e">
        <f>#REF!/#REF!</f>
        <v>#REF!</v>
      </c>
      <c r="AD4" s="14" t="e">
        <f>#REF!/#REF!</f>
        <v>#REF!</v>
      </c>
      <c r="AE4" s="14" t="e">
        <f>#REF!/#REF!</f>
        <v>#REF!</v>
      </c>
      <c r="AF4" s="14" t="e">
        <f>#REF!/#REF!</f>
        <v>#REF!</v>
      </c>
      <c r="AG4" s="14" t="e">
        <f>#REF!/#REF!</f>
        <v>#REF!</v>
      </c>
      <c r="AH4" s="14" t="e">
        <f>#REF!/#REF!</f>
        <v>#REF!</v>
      </c>
      <c r="BE4"/>
      <c r="BF4"/>
      <c r="BG4"/>
    </row>
    <row r="5" spans="1:59" x14ac:dyDescent="0.25">
      <c r="Z5" s="15" t="e">
        <f>Table_ExternalData_11166[[#This Row],[ENGINEER]]</f>
        <v>#VALUE!</v>
      </c>
      <c r="AA5" s="14" t="e">
        <f>#REF!/#REF!</f>
        <v>#REF!</v>
      </c>
      <c r="AB5" s="14" t="e">
        <f>#REF!/#REF!</f>
        <v>#REF!</v>
      </c>
      <c r="AC5" s="14" t="e">
        <f>#REF!/#REF!</f>
        <v>#REF!</v>
      </c>
      <c r="AD5" s="14" t="e">
        <f>#REF!/#REF!</f>
        <v>#REF!</v>
      </c>
      <c r="AE5" s="14" t="e">
        <f>#REF!/#REF!</f>
        <v>#REF!</v>
      </c>
      <c r="AF5" s="14" t="e">
        <f>#REF!/#REF!</f>
        <v>#REF!</v>
      </c>
      <c r="AG5" s="14" t="e">
        <f>#REF!/#REF!</f>
        <v>#REF!</v>
      </c>
      <c r="AH5" s="14" t="e">
        <f>#REF!/#REF!</f>
        <v>#REF!</v>
      </c>
      <c r="BE5"/>
      <c r="BF5"/>
      <c r="BG5"/>
    </row>
    <row r="6" spans="1:59" x14ac:dyDescent="0.25">
      <c r="Z6" s="15" t="e">
        <f>Table_ExternalData_11166[[#This Row],[ENGINEER]]</f>
        <v>#VALUE!</v>
      </c>
      <c r="AA6" s="14" t="e">
        <f>#REF!/#REF!</f>
        <v>#REF!</v>
      </c>
      <c r="AB6" s="14" t="e">
        <f>#REF!/#REF!</f>
        <v>#REF!</v>
      </c>
      <c r="AC6" s="14" t="e">
        <f>#REF!/#REF!</f>
        <v>#REF!</v>
      </c>
      <c r="AD6" s="14" t="e">
        <f>#REF!/#REF!</f>
        <v>#REF!</v>
      </c>
      <c r="AE6" s="14" t="e">
        <f>#REF!/#REF!</f>
        <v>#REF!</v>
      </c>
      <c r="AF6" s="14" t="e">
        <f>#REF!/#REF!</f>
        <v>#REF!</v>
      </c>
      <c r="AG6" s="14" t="e">
        <f>#REF!/#REF!</f>
        <v>#REF!</v>
      </c>
      <c r="AH6" s="14" t="e">
        <f>#REF!/#REF!</f>
        <v>#REF!</v>
      </c>
      <c r="BE6"/>
      <c r="BF6"/>
      <c r="BG6"/>
    </row>
    <row r="7" spans="1:59" x14ac:dyDescent="0.25">
      <c r="Z7" s="15" t="e">
        <f>Table_ExternalData_11166[[#This Row],[ENGINEER]]</f>
        <v>#VALUE!</v>
      </c>
      <c r="AA7" s="14" t="e">
        <f>#REF!/#REF!</f>
        <v>#REF!</v>
      </c>
      <c r="AB7" s="14" t="e">
        <f>#REF!/#REF!</f>
        <v>#REF!</v>
      </c>
      <c r="AC7" s="14" t="e">
        <f>#REF!/#REF!</f>
        <v>#REF!</v>
      </c>
      <c r="AD7" s="14" t="e">
        <f>#REF!/#REF!</f>
        <v>#REF!</v>
      </c>
      <c r="AE7" s="14" t="e">
        <f>#REF!/#REF!</f>
        <v>#REF!</v>
      </c>
      <c r="AF7" s="14" t="e">
        <f>#REF!/#REF!</f>
        <v>#REF!</v>
      </c>
      <c r="AG7" s="14" t="e">
        <f>#REF!/#REF!</f>
        <v>#REF!</v>
      </c>
      <c r="AH7" s="14" t="e">
        <f>#REF!/#REF!</f>
        <v>#REF!</v>
      </c>
      <c r="BE7"/>
      <c r="BF7"/>
      <c r="BG7"/>
    </row>
    <row r="8" spans="1:59" x14ac:dyDescent="0.25">
      <c r="Z8" s="15" t="e">
        <f>Table_ExternalData_11166[[#This Row],[ENGINEER]]</f>
        <v>#VALUE!</v>
      </c>
      <c r="AA8" s="14" t="e">
        <f>#REF!/#REF!</f>
        <v>#REF!</v>
      </c>
      <c r="AB8" s="14" t="e">
        <f>#REF!/#REF!</f>
        <v>#REF!</v>
      </c>
      <c r="AC8" s="14" t="e">
        <f>#REF!/#REF!</f>
        <v>#REF!</v>
      </c>
      <c r="AD8" s="14" t="e">
        <f>#REF!/#REF!</f>
        <v>#REF!</v>
      </c>
      <c r="AE8" s="14" t="e">
        <f>#REF!/#REF!</f>
        <v>#REF!</v>
      </c>
      <c r="AF8" s="14" t="e">
        <f>#REF!/#REF!</f>
        <v>#REF!</v>
      </c>
      <c r="AG8" s="14" t="e">
        <f>#REF!/#REF!</f>
        <v>#REF!</v>
      </c>
      <c r="AH8" s="14" t="e">
        <f>#REF!/#REF!</f>
        <v>#REF!</v>
      </c>
      <c r="BE8"/>
      <c r="BF8"/>
      <c r="BG8"/>
    </row>
    <row r="9" spans="1:59" x14ac:dyDescent="0.25">
      <c r="Z9" s="15" t="e">
        <f>Table_ExternalData_11166[[#This Row],[ENGINEER]]</f>
        <v>#VALUE!</v>
      </c>
      <c r="AA9" s="14" t="e">
        <f>#REF!/#REF!</f>
        <v>#REF!</v>
      </c>
      <c r="AB9" s="14" t="e">
        <f>#REF!/#REF!</f>
        <v>#REF!</v>
      </c>
      <c r="AC9" s="14" t="e">
        <f>#REF!/#REF!</f>
        <v>#REF!</v>
      </c>
      <c r="AD9" s="14" t="e">
        <f>#REF!/#REF!</f>
        <v>#REF!</v>
      </c>
      <c r="AE9" s="14" t="e">
        <f>#REF!/#REF!</f>
        <v>#REF!</v>
      </c>
      <c r="AF9" s="14" t="e">
        <f>#REF!/#REF!</f>
        <v>#REF!</v>
      </c>
      <c r="AG9" s="14" t="e">
        <f>#REF!/#REF!</f>
        <v>#REF!</v>
      </c>
      <c r="AH9" s="14" t="e">
        <f>#REF!/#REF!</f>
        <v>#REF!</v>
      </c>
      <c r="BE9"/>
      <c r="BF9"/>
      <c r="BG9"/>
    </row>
    <row r="10" spans="1:59" x14ac:dyDescent="0.25">
      <c r="Z10" s="15" t="e">
        <f>Table_ExternalData_11166[[#This Row],[ENGINEER]]</f>
        <v>#VALUE!</v>
      </c>
      <c r="AA10" s="14" t="e">
        <f>#REF!/#REF!</f>
        <v>#REF!</v>
      </c>
      <c r="AB10" s="14" t="e">
        <f>#REF!/#REF!</f>
        <v>#REF!</v>
      </c>
      <c r="AC10" s="14" t="e">
        <f>#REF!/#REF!</f>
        <v>#REF!</v>
      </c>
      <c r="AD10" s="14" t="e">
        <f>#REF!/#REF!</f>
        <v>#REF!</v>
      </c>
      <c r="AE10" s="14" t="e">
        <f>#REF!/#REF!</f>
        <v>#REF!</v>
      </c>
      <c r="AF10" s="14" t="e">
        <f>#REF!/#REF!</f>
        <v>#REF!</v>
      </c>
      <c r="AG10" s="14" t="e">
        <f>#REF!/#REF!</f>
        <v>#REF!</v>
      </c>
      <c r="AH10" s="14" t="e">
        <f>#REF!/#REF!</f>
        <v>#REF!</v>
      </c>
      <c r="BE10"/>
      <c r="BF10"/>
      <c r="BG10"/>
    </row>
    <row r="11" spans="1:59" x14ac:dyDescent="0.25">
      <c r="Z11" s="15" t="e">
        <f>Table_ExternalData_11166[[#This Row],[ENGINEER]]</f>
        <v>#VALUE!</v>
      </c>
      <c r="AA11" s="14" t="e">
        <f>#REF!/#REF!</f>
        <v>#REF!</v>
      </c>
      <c r="AB11" s="14" t="e">
        <f>#REF!/#REF!</f>
        <v>#REF!</v>
      </c>
      <c r="AC11" s="14" t="e">
        <f>#REF!/#REF!</f>
        <v>#REF!</v>
      </c>
      <c r="AD11" s="14" t="e">
        <f>#REF!/#REF!</f>
        <v>#REF!</v>
      </c>
      <c r="AE11" s="14" t="e">
        <f>#REF!/#REF!</f>
        <v>#REF!</v>
      </c>
      <c r="AF11" s="14" t="e">
        <f>#REF!/#REF!</f>
        <v>#REF!</v>
      </c>
      <c r="AG11" s="14" t="e">
        <f>#REF!/#REF!</f>
        <v>#REF!</v>
      </c>
      <c r="AH11" s="14" t="e">
        <f>#REF!/#REF!</f>
        <v>#REF!</v>
      </c>
      <c r="BE11"/>
      <c r="BF11"/>
      <c r="BG11"/>
    </row>
    <row r="12" spans="1:59" x14ac:dyDescent="0.25">
      <c r="Z12" s="15" t="e">
        <f>Table_ExternalData_11166[[#This Row],[ENGINEER]]</f>
        <v>#VALUE!</v>
      </c>
      <c r="AA12" s="14" t="e">
        <f>#REF!/#REF!</f>
        <v>#REF!</v>
      </c>
      <c r="AB12" s="14" t="e">
        <f>#REF!/#REF!</f>
        <v>#REF!</v>
      </c>
      <c r="AC12" s="14" t="e">
        <f>#REF!/#REF!</f>
        <v>#REF!</v>
      </c>
      <c r="AD12" s="14" t="e">
        <f>#REF!/#REF!</f>
        <v>#REF!</v>
      </c>
      <c r="AE12" s="14" t="e">
        <f>#REF!/#REF!</f>
        <v>#REF!</v>
      </c>
      <c r="AF12" s="14" t="e">
        <f>#REF!/#REF!</f>
        <v>#REF!</v>
      </c>
      <c r="AG12" s="14" t="e">
        <f>#REF!/#REF!</f>
        <v>#REF!</v>
      </c>
      <c r="AH12" s="14" t="e">
        <f>#REF!/#REF!</f>
        <v>#REF!</v>
      </c>
      <c r="BE12"/>
      <c r="BF12"/>
      <c r="BG12"/>
    </row>
    <row r="13" spans="1:59" x14ac:dyDescent="0.25">
      <c r="Z13" s="15" t="e">
        <f>Table_ExternalData_11166[[#This Row],[ENGINEER]]</f>
        <v>#VALUE!</v>
      </c>
      <c r="AA13" s="14" t="e">
        <f>#REF!/#REF!</f>
        <v>#REF!</v>
      </c>
      <c r="AB13" s="14" t="e">
        <f>#REF!/#REF!</f>
        <v>#REF!</v>
      </c>
      <c r="AC13" s="14" t="e">
        <f>#REF!/#REF!</f>
        <v>#REF!</v>
      </c>
      <c r="AD13" s="14" t="e">
        <f>#REF!/#REF!</f>
        <v>#REF!</v>
      </c>
      <c r="AE13" s="14" t="e">
        <f>#REF!/#REF!</f>
        <v>#REF!</v>
      </c>
      <c r="AF13" s="14" t="e">
        <f>#REF!/#REF!</f>
        <v>#REF!</v>
      </c>
      <c r="AG13" s="14" t="e">
        <f>#REF!/#REF!</f>
        <v>#REF!</v>
      </c>
      <c r="AH13" s="14" t="e">
        <f>#REF!/#REF!</f>
        <v>#REF!</v>
      </c>
      <c r="BE13"/>
      <c r="BF13"/>
      <c r="BG13"/>
    </row>
    <row r="14" spans="1:59" x14ac:dyDescent="0.25">
      <c r="Z14" s="15" t="e">
        <f>Table_ExternalData_11166[[#This Row],[ENGINEER]]</f>
        <v>#VALUE!</v>
      </c>
      <c r="AA14" s="14" t="e">
        <f>#REF!/#REF!</f>
        <v>#REF!</v>
      </c>
      <c r="AB14" s="14" t="e">
        <f>#REF!/#REF!</f>
        <v>#REF!</v>
      </c>
      <c r="AC14" s="14" t="e">
        <f>#REF!/#REF!</f>
        <v>#REF!</v>
      </c>
      <c r="AD14" s="14" t="e">
        <f>#REF!/#REF!</f>
        <v>#REF!</v>
      </c>
      <c r="AE14" s="14" t="e">
        <f>#REF!/#REF!</f>
        <v>#REF!</v>
      </c>
      <c r="AF14" s="14" t="e">
        <f>#REF!/#REF!</f>
        <v>#REF!</v>
      </c>
      <c r="AG14" s="14" t="e">
        <f>#REF!/#REF!</f>
        <v>#REF!</v>
      </c>
      <c r="AH14" s="14" t="e">
        <f>#REF!/#REF!</f>
        <v>#REF!</v>
      </c>
      <c r="BE14"/>
      <c r="BF14"/>
      <c r="BG14"/>
    </row>
    <row r="15" spans="1:59" x14ac:dyDescent="0.25">
      <c r="Z15" s="15" t="e">
        <f>Table_ExternalData_11166[[#This Row],[ENGINEER]]</f>
        <v>#VALUE!</v>
      </c>
      <c r="AA15" s="14" t="e">
        <f>#REF!/#REF!</f>
        <v>#REF!</v>
      </c>
      <c r="AB15" s="14" t="e">
        <f>#REF!/#REF!</f>
        <v>#REF!</v>
      </c>
      <c r="AC15" s="14" t="e">
        <f>#REF!/#REF!</f>
        <v>#REF!</v>
      </c>
      <c r="AD15" s="14" t="e">
        <f>#REF!/#REF!</f>
        <v>#REF!</v>
      </c>
      <c r="AE15" s="14" t="e">
        <f>#REF!/#REF!</f>
        <v>#REF!</v>
      </c>
      <c r="AF15" s="14" t="e">
        <f>#REF!/#REF!</f>
        <v>#REF!</v>
      </c>
      <c r="AG15" s="14" t="e">
        <f>#REF!/#REF!</f>
        <v>#REF!</v>
      </c>
      <c r="AH15" s="14" t="e">
        <f>#REF!/#REF!</f>
        <v>#REF!</v>
      </c>
      <c r="BE15"/>
      <c r="BF15"/>
      <c r="BG15"/>
    </row>
    <row r="16" spans="1:59" x14ac:dyDescent="0.25">
      <c r="Z16" s="15" t="e">
        <f>Table_ExternalData_11166[[#This Row],[ENGINEER]]</f>
        <v>#VALUE!</v>
      </c>
      <c r="AA16" s="14" t="e">
        <f>#REF!/#REF!</f>
        <v>#REF!</v>
      </c>
      <c r="AB16" s="14" t="e">
        <f>#REF!/#REF!</f>
        <v>#REF!</v>
      </c>
      <c r="AC16" s="14" t="e">
        <f>#REF!/#REF!</f>
        <v>#REF!</v>
      </c>
      <c r="AD16" s="14" t="e">
        <f>#REF!/#REF!</f>
        <v>#REF!</v>
      </c>
      <c r="AE16" s="14" t="e">
        <f>#REF!/#REF!</f>
        <v>#REF!</v>
      </c>
      <c r="AF16" s="14" t="e">
        <f>#REF!/#REF!</f>
        <v>#REF!</v>
      </c>
      <c r="AG16" s="14" t="e">
        <f>#REF!/#REF!</f>
        <v>#REF!</v>
      </c>
      <c r="AH16" s="14" t="e">
        <f>#REF!/#REF!</f>
        <v>#REF!</v>
      </c>
      <c r="BE16"/>
      <c r="BF16"/>
      <c r="BG16"/>
    </row>
    <row r="17" spans="26:59" x14ac:dyDescent="0.25">
      <c r="Z17" s="15" t="e">
        <f>Table_ExternalData_11166[[#This Row],[ENGINEER]]</f>
        <v>#VALUE!</v>
      </c>
      <c r="AA17" s="14" t="e">
        <f>#REF!/#REF!</f>
        <v>#REF!</v>
      </c>
      <c r="AB17" s="14" t="e">
        <f>#REF!/#REF!</f>
        <v>#REF!</v>
      </c>
      <c r="AC17" s="14" t="e">
        <f>#REF!/#REF!</f>
        <v>#REF!</v>
      </c>
      <c r="AD17" s="14" t="e">
        <f>#REF!/#REF!</f>
        <v>#REF!</v>
      </c>
      <c r="AE17" s="14" t="e">
        <f>#REF!/#REF!</f>
        <v>#REF!</v>
      </c>
      <c r="AF17" s="14" t="e">
        <f>#REF!/#REF!</f>
        <v>#REF!</v>
      </c>
      <c r="AG17" s="14" t="e">
        <f>#REF!/#REF!</f>
        <v>#REF!</v>
      </c>
      <c r="AH17" s="14" t="e">
        <f>#REF!/#REF!</f>
        <v>#REF!</v>
      </c>
      <c r="BE17"/>
      <c r="BF17"/>
      <c r="BG17"/>
    </row>
    <row r="18" spans="26:59" x14ac:dyDescent="0.25">
      <c r="Z18" s="15" t="e">
        <f>Table_ExternalData_11166[[#This Row],[ENGINEER]]</f>
        <v>#VALUE!</v>
      </c>
      <c r="AA18" s="14" t="e">
        <f>#REF!/#REF!</f>
        <v>#REF!</v>
      </c>
      <c r="AB18" s="14" t="e">
        <f>#REF!/#REF!</f>
        <v>#REF!</v>
      </c>
      <c r="AC18" s="14" t="e">
        <f>#REF!/#REF!</f>
        <v>#REF!</v>
      </c>
      <c r="AD18" s="14" t="e">
        <f>#REF!/#REF!</f>
        <v>#REF!</v>
      </c>
      <c r="AE18" s="14" t="e">
        <f>#REF!/#REF!</f>
        <v>#REF!</v>
      </c>
      <c r="AF18" s="14" t="e">
        <f>#REF!/#REF!</f>
        <v>#REF!</v>
      </c>
      <c r="AG18" s="14" t="e">
        <f>#REF!/#REF!</f>
        <v>#REF!</v>
      </c>
      <c r="AH18" s="14" t="e">
        <f>#REF!/#REF!</f>
        <v>#REF!</v>
      </c>
      <c r="BE18"/>
      <c r="BF18"/>
      <c r="BG18"/>
    </row>
    <row r="19" spans="26:59" x14ac:dyDescent="0.25">
      <c r="Z19" s="15" t="e">
        <f>Table_ExternalData_11166[[#This Row],[ENGINEER]]</f>
        <v>#VALUE!</v>
      </c>
      <c r="AA19" s="14" t="e">
        <f>#REF!/#REF!</f>
        <v>#REF!</v>
      </c>
      <c r="AB19" s="14" t="e">
        <f>#REF!/#REF!</f>
        <v>#REF!</v>
      </c>
      <c r="AC19" s="14" t="e">
        <f>#REF!/#REF!</f>
        <v>#REF!</v>
      </c>
      <c r="AD19" s="14" t="e">
        <f>#REF!/#REF!</f>
        <v>#REF!</v>
      </c>
      <c r="AE19" s="14" t="e">
        <f>#REF!/#REF!</f>
        <v>#REF!</v>
      </c>
      <c r="AF19" s="14" t="e">
        <f>#REF!/#REF!</f>
        <v>#REF!</v>
      </c>
      <c r="AG19" s="14" t="e">
        <f>#REF!/#REF!</f>
        <v>#REF!</v>
      </c>
      <c r="AH19" s="14" t="e">
        <f>#REF!/#REF!</f>
        <v>#REF!</v>
      </c>
      <c r="BE19"/>
      <c r="BF19"/>
      <c r="BG19"/>
    </row>
    <row r="20" spans="26:59" x14ac:dyDescent="0.25">
      <c r="Z20" s="15" t="e">
        <f>Table_ExternalData_11166[[#This Row],[ENGINEER]]</f>
        <v>#VALUE!</v>
      </c>
      <c r="AA20" s="14" t="e">
        <f>#REF!/#REF!</f>
        <v>#REF!</v>
      </c>
      <c r="AB20" s="14" t="e">
        <f>#REF!/#REF!</f>
        <v>#REF!</v>
      </c>
      <c r="AC20" s="14" t="e">
        <f>#REF!/#REF!</f>
        <v>#REF!</v>
      </c>
      <c r="AD20" s="14" t="e">
        <f>#REF!/#REF!</f>
        <v>#REF!</v>
      </c>
      <c r="AE20" s="14" t="e">
        <f>#REF!/#REF!</f>
        <v>#REF!</v>
      </c>
      <c r="AF20" s="14" t="e">
        <f>#REF!/#REF!</f>
        <v>#REF!</v>
      </c>
      <c r="AG20" s="14" t="e">
        <f>#REF!/#REF!</f>
        <v>#REF!</v>
      </c>
      <c r="AH20" s="14" t="e">
        <f>#REF!/#REF!</f>
        <v>#REF!</v>
      </c>
      <c r="BE20"/>
      <c r="BF20"/>
      <c r="BG20"/>
    </row>
    <row r="21" spans="26:59" x14ac:dyDescent="0.25">
      <c r="Z21" s="15" t="e">
        <f>Table_ExternalData_11166[[#This Row],[ENGINEER]]</f>
        <v>#VALUE!</v>
      </c>
      <c r="AA21" s="14" t="e">
        <f>#REF!/#REF!</f>
        <v>#REF!</v>
      </c>
      <c r="AB21" s="14" t="e">
        <f>#REF!/#REF!</f>
        <v>#REF!</v>
      </c>
      <c r="AC21" s="14" t="e">
        <f>#REF!/#REF!</f>
        <v>#REF!</v>
      </c>
      <c r="AD21" s="14" t="e">
        <f>#REF!/#REF!</f>
        <v>#REF!</v>
      </c>
      <c r="AE21" s="14" t="e">
        <f>#REF!/#REF!</f>
        <v>#REF!</v>
      </c>
      <c r="AF21" s="14" t="e">
        <f>#REF!/#REF!</f>
        <v>#REF!</v>
      </c>
      <c r="AG21" s="14" t="e">
        <f>#REF!/#REF!</f>
        <v>#REF!</v>
      </c>
      <c r="AH21" s="14" t="e">
        <f>#REF!/#REF!</f>
        <v>#REF!</v>
      </c>
      <c r="BE21"/>
      <c r="BF21"/>
      <c r="BG21"/>
    </row>
    <row r="22" spans="26:59" x14ac:dyDescent="0.25">
      <c r="Z22" s="15" t="e">
        <f>Table_ExternalData_11166[[#This Row],[ENGINEER]]</f>
        <v>#VALUE!</v>
      </c>
      <c r="AA22" s="14" t="e">
        <f>#REF!/#REF!</f>
        <v>#REF!</v>
      </c>
      <c r="AB22" s="14" t="e">
        <f>#REF!/#REF!</f>
        <v>#REF!</v>
      </c>
      <c r="AC22" s="14" t="e">
        <f>#REF!/#REF!</f>
        <v>#REF!</v>
      </c>
      <c r="AD22" s="14" t="e">
        <f>#REF!/#REF!</f>
        <v>#REF!</v>
      </c>
      <c r="AE22" s="14" t="e">
        <f>#REF!/#REF!</f>
        <v>#REF!</v>
      </c>
      <c r="AF22" s="14" t="e">
        <f>#REF!/#REF!</f>
        <v>#REF!</v>
      </c>
      <c r="AG22" s="14" t="e">
        <f>#REF!/#REF!</f>
        <v>#REF!</v>
      </c>
      <c r="AH22" s="14" t="e">
        <f>#REF!/#REF!</f>
        <v>#REF!</v>
      </c>
      <c r="BE22"/>
      <c r="BF22"/>
      <c r="BG22"/>
    </row>
    <row r="23" spans="26:59" x14ac:dyDescent="0.25">
      <c r="Z23" s="15" t="e">
        <f>Table_ExternalData_11166[[#This Row],[ENGINEER]]</f>
        <v>#VALUE!</v>
      </c>
      <c r="AA23" s="14" t="e">
        <f>#REF!/#REF!</f>
        <v>#REF!</v>
      </c>
      <c r="AB23" s="14" t="e">
        <f>#REF!/#REF!</f>
        <v>#REF!</v>
      </c>
      <c r="AC23" s="14" t="e">
        <f>#REF!/#REF!</f>
        <v>#REF!</v>
      </c>
      <c r="AD23" s="14" t="e">
        <f>#REF!/#REF!</f>
        <v>#REF!</v>
      </c>
      <c r="AE23" s="14" t="e">
        <f>#REF!/#REF!</f>
        <v>#REF!</v>
      </c>
      <c r="AF23" s="14" t="e">
        <f>#REF!/#REF!</f>
        <v>#REF!</v>
      </c>
      <c r="AG23" s="14" t="e">
        <f>#REF!/#REF!</f>
        <v>#REF!</v>
      </c>
      <c r="AH23" s="14" t="e">
        <f>#REF!/#REF!</f>
        <v>#REF!</v>
      </c>
      <c r="BE23"/>
      <c r="BF23"/>
      <c r="BG23"/>
    </row>
    <row r="24" spans="26:59" x14ac:dyDescent="0.25">
      <c r="Z24" s="15" t="e">
        <f>Table_ExternalData_11166[[#This Row],[ENGINEER]]</f>
        <v>#VALUE!</v>
      </c>
      <c r="AA24" s="14" t="e">
        <f>#REF!/#REF!</f>
        <v>#REF!</v>
      </c>
      <c r="AB24" s="14" t="e">
        <f>#REF!/#REF!</f>
        <v>#REF!</v>
      </c>
      <c r="AC24" s="14" t="e">
        <f>#REF!/#REF!</f>
        <v>#REF!</v>
      </c>
      <c r="AD24" s="14" t="e">
        <f>#REF!/#REF!</f>
        <v>#REF!</v>
      </c>
      <c r="AE24" s="14" t="e">
        <f>#REF!/#REF!</f>
        <v>#REF!</v>
      </c>
      <c r="AF24" s="14" t="e">
        <f>#REF!/#REF!</f>
        <v>#REF!</v>
      </c>
      <c r="AG24" s="14" t="e">
        <f>#REF!/#REF!</f>
        <v>#REF!</v>
      </c>
      <c r="AH24" s="14" t="e">
        <f>#REF!/#REF!</f>
        <v>#REF!</v>
      </c>
      <c r="BE24"/>
      <c r="BF24"/>
      <c r="BG24"/>
    </row>
    <row r="25" spans="26:59" x14ac:dyDescent="0.25">
      <c r="Z25" s="15" t="e">
        <f>Table_ExternalData_11166[[#This Row],[ENGINEER]]</f>
        <v>#VALUE!</v>
      </c>
      <c r="AA25" s="14" t="e">
        <f>#REF!/#REF!</f>
        <v>#REF!</v>
      </c>
      <c r="AB25" s="14" t="e">
        <f>#REF!/#REF!</f>
        <v>#REF!</v>
      </c>
      <c r="AC25" s="14" t="e">
        <f>#REF!/#REF!</f>
        <v>#REF!</v>
      </c>
      <c r="AD25" s="14" t="e">
        <f>#REF!/#REF!</f>
        <v>#REF!</v>
      </c>
      <c r="AE25" s="14" t="e">
        <f>#REF!/#REF!</f>
        <v>#REF!</v>
      </c>
      <c r="AF25" s="14" t="e">
        <f>#REF!/#REF!</f>
        <v>#REF!</v>
      </c>
      <c r="AG25" s="14" t="e">
        <f>#REF!/#REF!</f>
        <v>#REF!</v>
      </c>
      <c r="AH25" s="14" t="e">
        <f>#REF!/#REF!</f>
        <v>#REF!</v>
      </c>
      <c r="BE25"/>
      <c r="BF25"/>
      <c r="BG25"/>
    </row>
    <row r="26" spans="26:59" x14ac:dyDescent="0.25">
      <c r="Z26" s="15" t="e">
        <f>Table_ExternalData_11166[[#This Row],[ENGINEER]]</f>
        <v>#VALUE!</v>
      </c>
      <c r="AA26" s="14" t="e">
        <f>#REF!/#REF!</f>
        <v>#REF!</v>
      </c>
      <c r="AB26" s="14" t="e">
        <f>#REF!/#REF!</f>
        <v>#REF!</v>
      </c>
      <c r="AC26" s="14" t="e">
        <f>#REF!/#REF!</f>
        <v>#REF!</v>
      </c>
      <c r="AD26" s="14" t="e">
        <f>#REF!/#REF!</f>
        <v>#REF!</v>
      </c>
      <c r="AE26" s="14" t="e">
        <f>#REF!/#REF!</f>
        <v>#REF!</v>
      </c>
      <c r="AF26" s="14" t="e">
        <f>#REF!/#REF!</f>
        <v>#REF!</v>
      </c>
      <c r="AG26" s="14" t="e">
        <f>#REF!/#REF!</f>
        <v>#REF!</v>
      </c>
      <c r="AH26" s="14" t="e">
        <f>#REF!/#REF!</f>
        <v>#REF!</v>
      </c>
      <c r="BE26"/>
      <c r="BF26"/>
      <c r="BG26"/>
    </row>
    <row r="27" spans="26:59" x14ac:dyDescent="0.25">
      <c r="Z27" s="15" t="e">
        <f>Table_ExternalData_11166[[#This Row],[ENGINEER]]</f>
        <v>#VALUE!</v>
      </c>
      <c r="AA27" s="14" t="e">
        <f>#REF!/#REF!</f>
        <v>#REF!</v>
      </c>
      <c r="AB27" s="14" t="e">
        <f>#REF!/#REF!</f>
        <v>#REF!</v>
      </c>
      <c r="AC27" s="14" t="e">
        <f>#REF!/#REF!</f>
        <v>#REF!</v>
      </c>
      <c r="AD27" s="14" t="e">
        <f>#REF!/#REF!</f>
        <v>#REF!</v>
      </c>
      <c r="AE27" s="14" t="e">
        <f>#REF!/#REF!</f>
        <v>#REF!</v>
      </c>
      <c r="AF27" s="14" t="e">
        <f>#REF!/#REF!</f>
        <v>#REF!</v>
      </c>
      <c r="AG27" s="14" t="e">
        <f>#REF!/#REF!</f>
        <v>#REF!</v>
      </c>
      <c r="AH27" s="14" t="e">
        <f>#REF!/#REF!</f>
        <v>#REF!</v>
      </c>
      <c r="BE27"/>
      <c r="BF27"/>
      <c r="BG27"/>
    </row>
    <row r="28" spans="26:59" x14ac:dyDescent="0.25">
      <c r="Z28" s="15" t="e">
        <f>Table_ExternalData_11166[[#This Row],[ENGINEER]]</f>
        <v>#VALUE!</v>
      </c>
      <c r="AA28" s="14" t="e">
        <f>#REF!/#REF!</f>
        <v>#REF!</v>
      </c>
      <c r="AB28" s="14" t="e">
        <f>#REF!/#REF!</f>
        <v>#REF!</v>
      </c>
      <c r="AC28" s="14" t="e">
        <f>#REF!/#REF!</f>
        <v>#REF!</v>
      </c>
      <c r="AD28" s="14" t="e">
        <f>#REF!/#REF!</f>
        <v>#REF!</v>
      </c>
      <c r="AE28" s="14" t="e">
        <f>#REF!/#REF!</f>
        <v>#REF!</v>
      </c>
      <c r="AF28" s="14" t="e">
        <f>#REF!/#REF!</f>
        <v>#REF!</v>
      </c>
      <c r="AG28" s="14" t="e">
        <f>#REF!/#REF!</f>
        <v>#REF!</v>
      </c>
      <c r="AH28" s="14" t="e">
        <f>#REF!/#REF!</f>
        <v>#REF!</v>
      </c>
      <c r="BE28"/>
      <c r="BF28"/>
      <c r="BG28"/>
    </row>
    <row r="29" spans="26:59" x14ac:dyDescent="0.25">
      <c r="Z29" s="15" t="e">
        <f>Table_ExternalData_11166[[#This Row],[ENGINEER]]</f>
        <v>#VALUE!</v>
      </c>
      <c r="AA29" s="14" t="e">
        <f>#REF!/#REF!</f>
        <v>#REF!</v>
      </c>
      <c r="AB29" s="14" t="e">
        <f>#REF!/#REF!</f>
        <v>#REF!</v>
      </c>
      <c r="AC29" s="14" t="e">
        <f>#REF!/#REF!</f>
        <v>#REF!</v>
      </c>
      <c r="AD29" s="14" t="e">
        <f>#REF!/#REF!</f>
        <v>#REF!</v>
      </c>
      <c r="AE29" s="14" t="e">
        <f>#REF!/#REF!</f>
        <v>#REF!</v>
      </c>
      <c r="AF29" s="14" t="e">
        <f>#REF!/#REF!</f>
        <v>#REF!</v>
      </c>
      <c r="AG29" s="14" t="e">
        <f>#REF!/#REF!</f>
        <v>#REF!</v>
      </c>
      <c r="AH29" s="14" t="e">
        <f>#REF!/#REF!</f>
        <v>#REF!</v>
      </c>
      <c r="BE29"/>
      <c r="BF29"/>
      <c r="BG29"/>
    </row>
    <row r="30" spans="26:59" x14ac:dyDescent="0.25">
      <c r="Z30" s="15" t="e">
        <f>Table_ExternalData_11166[[#This Row],[ENGINEER]]</f>
        <v>#VALUE!</v>
      </c>
      <c r="AA30" s="14" t="e">
        <f>#REF!/#REF!</f>
        <v>#REF!</v>
      </c>
      <c r="AB30" s="14" t="e">
        <f>#REF!/#REF!</f>
        <v>#REF!</v>
      </c>
      <c r="AC30" s="14" t="e">
        <f>#REF!/#REF!</f>
        <v>#REF!</v>
      </c>
      <c r="AD30" s="14" t="e">
        <f>#REF!/#REF!</f>
        <v>#REF!</v>
      </c>
      <c r="AE30" s="14" t="e">
        <f>#REF!/#REF!</f>
        <v>#REF!</v>
      </c>
      <c r="AF30" s="14" t="e">
        <f>#REF!/#REF!</f>
        <v>#REF!</v>
      </c>
      <c r="AG30" s="14" t="e">
        <f>#REF!/#REF!</f>
        <v>#REF!</v>
      </c>
      <c r="AH30" s="14" t="e">
        <f>#REF!/#REF!</f>
        <v>#REF!</v>
      </c>
      <c r="BE30"/>
      <c r="BF30"/>
      <c r="BG30"/>
    </row>
    <row r="31" spans="26:59" x14ac:dyDescent="0.25">
      <c r="Z31" s="15" t="e">
        <f>Table_ExternalData_11166[[#This Row],[ENGINEER]]</f>
        <v>#VALUE!</v>
      </c>
      <c r="AA31" s="14" t="e">
        <f>#REF!/#REF!</f>
        <v>#REF!</v>
      </c>
      <c r="AB31" s="14" t="e">
        <f>#REF!/#REF!</f>
        <v>#REF!</v>
      </c>
      <c r="AC31" s="14" t="e">
        <f>#REF!/#REF!</f>
        <v>#REF!</v>
      </c>
      <c r="AD31" s="14" t="e">
        <f>#REF!/#REF!</f>
        <v>#REF!</v>
      </c>
      <c r="AE31" s="14" t="e">
        <f>#REF!/#REF!</f>
        <v>#REF!</v>
      </c>
      <c r="AF31" s="14" t="e">
        <f>#REF!/#REF!</f>
        <v>#REF!</v>
      </c>
      <c r="AG31" s="14" t="e">
        <f>#REF!/#REF!</f>
        <v>#REF!</v>
      </c>
      <c r="AH31" s="14" t="e">
        <f>#REF!/#REF!</f>
        <v>#REF!</v>
      </c>
      <c r="BE31"/>
      <c r="BF31"/>
      <c r="BG31"/>
    </row>
    <row r="32" spans="26:59" x14ac:dyDescent="0.25">
      <c r="Z32" s="15" t="e">
        <f>Table_ExternalData_11166[[#This Row],[ENGINEER]]</f>
        <v>#VALUE!</v>
      </c>
      <c r="AA32" s="14" t="e">
        <f>#REF!/#REF!</f>
        <v>#REF!</v>
      </c>
      <c r="AB32" s="14" t="e">
        <f>#REF!/#REF!</f>
        <v>#REF!</v>
      </c>
      <c r="AC32" s="14" t="e">
        <f>#REF!/#REF!</f>
        <v>#REF!</v>
      </c>
      <c r="AD32" s="14" t="e">
        <f>#REF!/#REF!</f>
        <v>#REF!</v>
      </c>
      <c r="AE32" s="14" t="e">
        <f>#REF!/#REF!</f>
        <v>#REF!</v>
      </c>
      <c r="AF32" s="14" t="e">
        <f>#REF!/#REF!</f>
        <v>#REF!</v>
      </c>
      <c r="AG32" s="14" t="e">
        <f>#REF!/#REF!</f>
        <v>#REF!</v>
      </c>
      <c r="AH32" s="14" t="e">
        <f>#REF!/#REF!</f>
        <v>#REF!</v>
      </c>
      <c r="BE32"/>
      <c r="BF32"/>
      <c r="BG32"/>
    </row>
    <row r="33" spans="26:59" x14ac:dyDescent="0.25">
      <c r="Z33" s="15" t="e">
        <f>Table_ExternalData_11166[[#This Row],[ENGINEER]]</f>
        <v>#VALUE!</v>
      </c>
      <c r="AA33" s="14" t="e">
        <f>#REF!/#REF!</f>
        <v>#REF!</v>
      </c>
      <c r="AB33" s="14" t="e">
        <f>#REF!/#REF!</f>
        <v>#REF!</v>
      </c>
      <c r="AC33" s="14" t="e">
        <f>#REF!/#REF!</f>
        <v>#REF!</v>
      </c>
      <c r="AD33" s="14" t="e">
        <f>#REF!/#REF!</f>
        <v>#REF!</v>
      </c>
      <c r="AE33" s="14" t="e">
        <f>#REF!/#REF!</f>
        <v>#REF!</v>
      </c>
      <c r="AF33" s="14" t="e">
        <f>#REF!/#REF!</f>
        <v>#REF!</v>
      </c>
      <c r="AG33" s="14" t="e">
        <f>#REF!/#REF!</f>
        <v>#REF!</v>
      </c>
      <c r="AH33" s="14" t="e">
        <f>#REF!/#REF!</f>
        <v>#REF!</v>
      </c>
      <c r="BE33"/>
      <c r="BF33"/>
      <c r="BG33"/>
    </row>
    <row r="34" spans="26:59" x14ac:dyDescent="0.25">
      <c r="Z34" s="15" t="e">
        <f>Table_ExternalData_11166[[#This Row],[ENGINEER]]</f>
        <v>#VALUE!</v>
      </c>
      <c r="AA34" s="14" t="e">
        <f>#REF!/#REF!</f>
        <v>#REF!</v>
      </c>
      <c r="AB34" s="14" t="e">
        <f>#REF!/#REF!</f>
        <v>#REF!</v>
      </c>
      <c r="AC34" s="14" t="e">
        <f>#REF!/#REF!</f>
        <v>#REF!</v>
      </c>
      <c r="AD34" s="14" t="e">
        <f>#REF!/#REF!</f>
        <v>#REF!</v>
      </c>
      <c r="AE34" s="14" t="e">
        <f>#REF!/#REF!</f>
        <v>#REF!</v>
      </c>
      <c r="AF34" s="14" t="e">
        <f>#REF!/#REF!</f>
        <v>#REF!</v>
      </c>
      <c r="AG34" s="14" t="e">
        <f>#REF!/#REF!</f>
        <v>#REF!</v>
      </c>
      <c r="AH34" s="14" t="e">
        <f>#REF!/#REF!</f>
        <v>#REF!</v>
      </c>
      <c r="BE34"/>
      <c r="BF34"/>
      <c r="BG34"/>
    </row>
    <row r="35" spans="26:59" x14ac:dyDescent="0.25">
      <c r="Z35" s="15" t="e">
        <f>Table_ExternalData_11166[[#This Row],[ENGINEER]]</f>
        <v>#VALUE!</v>
      </c>
      <c r="AA35" s="14" t="e">
        <f>#REF!/#REF!</f>
        <v>#REF!</v>
      </c>
      <c r="AB35" s="14" t="e">
        <f>#REF!/#REF!</f>
        <v>#REF!</v>
      </c>
      <c r="AC35" s="14" t="e">
        <f>#REF!/#REF!</f>
        <v>#REF!</v>
      </c>
      <c r="AD35" s="14" t="e">
        <f>#REF!/#REF!</f>
        <v>#REF!</v>
      </c>
      <c r="AE35" s="14" t="e">
        <f>#REF!/#REF!</f>
        <v>#REF!</v>
      </c>
      <c r="AF35" s="14" t="e">
        <f>#REF!/#REF!</f>
        <v>#REF!</v>
      </c>
      <c r="AG35" s="14" t="e">
        <f>#REF!/#REF!</f>
        <v>#REF!</v>
      </c>
      <c r="AH35" s="14" t="e">
        <f>#REF!/#REF!</f>
        <v>#REF!</v>
      </c>
      <c r="BE35"/>
      <c r="BF35"/>
      <c r="BG35"/>
    </row>
    <row r="36" spans="26:59" x14ac:dyDescent="0.25">
      <c r="Z36" s="15" t="e">
        <f>Table_ExternalData_11166[[#This Row],[ENGINEER]]</f>
        <v>#VALUE!</v>
      </c>
      <c r="AA36" s="14" t="e">
        <f>#REF!/#REF!</f>
        <v>#REF!</v>
      </c>
      <c r="AB36" s="14" t="e">
        <f>#REF!/#REF!</f>
        <v>#REF!</v>
      </c>
      <c r="AC36" s="14" t="e">
        <f>#REF!/#REF!</f>
        <v>#REF!</v>
      </c>
      <c r="AD36" s="14" t="e">
        <f>#REF!/#REF!</f>
        <v>#REF!</v>
      </c>
      <c r="AE36" s="14" t="e">
        <f>#REF!/#REF!</f>
        <v>#REF!</v>
      </c>
      <c r="AF36" s="14" t="e">
        <f>#REF!/#REF!</f>
        <v>#REF!</v>
      </c>
      <c r="AG36" s="14" t="e">
        <f>#REF!/#REF!</f>
        <v>#REF!</v>
      </c>
      <c r="AH36" s="14" t="e">
        <f>#REF!/#REF!</f>
        <v>#REF!</v>
      </c>
      <c r="BE36"/>
      <c r="BF36"/>
      <c r="BG36"/>
    </row>
    <row r="37" spans="26:59" x14ac:dyDescent="0.25">
      <c r="Z37" s="15" t="e">
        <f>Table_ExternalData_11166[[#This Row],[ENGINEER]]</f>
        <v>#VALUE!</v>
      </c>
      <c r="AA37" s="14" t="e">
        <f>#REF!/#REF!</f>
        <v>#REF!</v>
      </c>
      <c r="AB37" s="14" t="e">
        <f>#REF!/#REF!</f>
        <v>#REF!</v>
      </c>
      <c r="AC37" s="14" t="e">
        <f>#REF!/#REF!</f>
        <v>#REF!</v>
      </c>
      <c r="AD37" s="14" t="e">
        <f>#REF!/#REF!</f>
        <v>#REF!</v>
      </c>
      <c r="AE37" s="14" t="e">
        <f>#REF!/#REF!</f>
        <v>#REF!</v>
      </c>
      <c r="AF37" s="14" t="e">
        <f>#REF!/#REF!</f>
        <v>#REF!</v>
      </c>
      <c r="AG37" s="14" t="e">
        <f>#REF!/#REF!</f>
        <v>#REF!</v>
      </c>
      <c r="AH37" s="14" t="e">
        <f>#REF!/#REF!</f>
        <v>#REF!</v>
      </c>
      <c r="BE37"/>
      <c r="BF37"/>
      <c r="BG37"/>
    </row>
    <row r="38" spans="26:59" x14ac:dyDescent="0.25">
      <c r="Z38" s="15" t="e">
        <f>Table_ExternalData_11166[[#This Row],[ENGINEER]]</f>
        <v>#VALUE!</v>
      </c>
      <c r="AA38" s="14" t="e">
        <f>#REF!/#REF!</f>
        <v>#REF!</v>
      </c>
      <c r="AB38" s="14" t="e">
        <f>#REF!/#REF!</f>
        <v>#REF!</v>
      </c>
      <c r="AC38" s="14" t="e">
        <f>#REF!/#REF!</f>
        <v>#REF!</v>
      </c>
      <c r="AD38" s="14" t="e">
        <f>#REF!/#REF!</f>
        <v>#REF!</v>
      </c>
      <c r="AE38" s="14" t="e">
        <f>#REF!/#REF!</f>
        <v>#REF!</v>
      </c>
      <c r="AF38" s="14" t="e">
        <f>#REF!/#REF!</f>
        <v>#REF!</v>
      </c>
      <c r="AG38" s="14" t="e">
        <f>#REF!/#REF!</f>
        <v>#REF!</v>
      </c>
      <c r="AH38" s="14" t="e">
        <f>#REF!/#REF!</f>
        <v>#REF!</v>
      </c>
      <c r="BE38"/>
      <c r="BF38"/>
      <c r="BG38"/>
    </row>
    <row r="39" spans="26:59" x14ac:dyDescent="0.25">
      <c r="Z39" s="15" t="e">
        <f>Table_ExternalData_11166[[#This Row],[ENGINEER]]</f>
        <v>#VALUE!</v>
      </c>
      <c r="AA39" s="14" t="e">
        <f>#REF!/#REF!</f>
        <v>#REF!</v>
      </c>
      <c r="AB39" s="14" t="e">
        <f>#REF!/#REF!</f>
        <v>#REF!</v>
      </c>
      <c r="AC39" s="14" t="e">
        <f>#REF!/#REF!</f>
        <v>#REF!</v>
      </c>
      <c r="AD39" s="14" t="e">
        <f>#REF!/#REF!</f>
        <v>#REF!</v>
      </c>
      <c r="AE39" s="14" t="e">
        <f>#REF!/#REF!</f>
        <v>#REF!</v>
      </c>
      <c r="AF39" s="14" t="e">
        <f>#REF!/#REF!</f>
        <v>#REF!</v>
      </c>
      <c r="AG39" s="14" t="e">
        <f>#REF!/#REF!</f>
        <v>#REF!</v>
      </c>
      <c r="AH39" s="14" t="e">
        <f>#REF!/#REF!</f>
        <v>#REF!</v>
      </c>
      <c r="BE39"/>
      <c r="BF39"/>
      <c r="BG39"/>
    </row>
    <row r="40" spans="26:59" x14ac:dyDescent="0.25">
      <c r="Z40" s="15" t="e">
        <f>Table_ExternalData_11166[[#This Row],[ENGINEER]]</f>
        <v>#VALUE!</v>
      </c>
      <c r="AA40" s="14" t="e">
        <f>#REF!/#REF!</f>
        <v>#REF!</v>
      </c>
      <c r="AB40" s="14" t="e">
        <f>#REF!/#REF!</f>
        <v>#REF!</v>
      </c>
      <c r="AC40" s="14" t="e">
        <f>#REF!/#REF!</f>
        <v>#REF!</v>
      </c>
      <c r="AD40" s="14" t="e">
        <f>#REF!/#REF!</f>
        <v>#REF!</v>
      </c>
      <c r="AE40" s="14" t="e">
        <f>#REF!/#REF!</f>
        <v>#REF!</v>
      </c>
      <c r="AF40" s="14" t="e">
        <f>#REF!/#REF!</f>
        <v>#REF!</v>
      </c>
      <c r="AG40" s="14" t="e">
        <f>#REF!/#REF!</f>
        <v>#REF!</v>
      </c>
      <c r="AH40" s="14" t="e">
        <f>#REF!/#REF!</f>
        <v>#REF!</v>
      </c>
      <c r="BE40"/>
      <c r="BF40"/>
      <c r="BG40"/>
    </row>
    <row r="41" spans="26:59" x14ac:dyDescent="0.25">
      <c r="Z41" s="15" t="e">
        <f>Table_ExternalData_11166[[#This Row],[ENGINEER]]</f>
        <v>#VALUE!</v>
      </c>
      <c r="AA41" s="14" t="e">
        <f>#REF!/#REF!</f>
        <v>#REF!</v>
      </c>
      <c r="AB41" s="14" t="e">
        <f>#REF!/#REF!</f>
        <v>#REF!</v>
      </c>
      <c r="AC41" s="14" t="e">
        <f>#REF!/#REF!</f>
        <v>#REF!</v>
      </c>
      <c r="AD41" s="14" t="e">
        <f>#REF!/#REF!</f>
        <v>#REF!</v>
      </c>
      <c r="AE41" s="14" t="e">
        <f>#REF!/#REF!</f>
        <v>#REF!</v>
      </c>
      <c r="AF41" s="14" t="e">
        <f>#REF!/#REF!</f>
        <v>#REF!</v>
      </c>
      <c r="AG41" s="14" t="e">
        <f>#REF!/#REF!</f>
        <v>#REF!</v>
      </c>
      <c r="AH41" s="14" t="e">
        <f>#REF!/#REF!</f>
        <v>#REF!</v>
      </c>
      <c r="BE41"/>
      <c r="BF41"/>
      <c r="BG41"/>
    </row>
    <row r="42" spans="26:59" x14ac:dyDescent="0.25">
      <c r="Z42" s="15" t="e">
        <f>Table_ExternalData_11166[[#This Row],[ENGINEER]]</f>
        <v>#VALUE!</v>
      </c>
      <c r="AA42" s="14" t="e">
        <f>#REF!/#REF!</f>
        <v>#REF!</v>
      </c>
      <c r="AB42" s="14" t="e">
        <f>#REF!/#REF!</f>
        <v>#REF!</v>
      </c>
      <c r="AC42" s="14" t="e">
        <f>#REF!/#REF!</f>
        <v>#REF!</v>
      </c>
      <c r="AD42" s="14" t="e">
        <f>#REF!/#REF!</f>
        <v>#REF!</v>
      </c>
      <c r="AE42" s="14" t="e">
        <f>#REF!/#REF!</f>
        <v>#REF!</v>
      </c>
      <c r="AF42" s="14" t="e">
        <f>#REF!/#REF!</f>
        <v>#REF!</v>
      </c>
      <c r="AG42" s="14" t="e">
        <f>#REF!/#REF!</f>
        <v>#REF!</v>
      </c>
      <c r="AH42" s="14" t="e">
        <f>#REF!/#REF!</f>
        <v>#REF!</v>
      </c>
      <c r="BE42"/>
      <c r="BF42"/>
      <c r="BG42"/>
    </row>
    <row r="43" spans="26:59" x14ac:dyDescent="0.25">
      <c r="Z43" s="15" t="e">
        <f>Table_ExternalData_11166[[#This Row],[ENGINEER]]</f>
        <v>#VALUE!</v>
      </c>
      <c r="AA43" s="14" t="e">
        <f>#REF!/#REF!</f>
        <v>#REF!</v>
      </c>
      <c r="AB43" s="14" t="e">
        <f>#REF!/#REF!</f>
        <v>#REF!</v>
      </c>
      <c r="AC43" s="14" t="e">
        <f>#REF!/#REF!</f>
        <v>#REF!</v>
      </c>
      <c r="AD43" s="14" t="e">
        <f>#REF!/#REF!</f>
        <v>#REF!</v>
      </c>
      <c r="AE43" s="14" t="e">
        <f>#REF!/#REF!</f>
        <v>#REF!</v>
      </c>
      <c r="AF43" s="14" t="e">
        <f>#REF!/#REF!</f>
        <v>#REF!</v>
      </c>
      <c r="AG43" s="14" t="e">
        <f>#REF!/#REF!</f>
        <v>#REF!</v>
      </c>
      <c r="AH43" s="14" t="e">
        <f>#REF!/#REF!</f>
        <v>#REF!</v>
      </c>
      <c r="BE43"/>
      <c r="BF43"/>
      <c r="BG43"/>
    </row>
    <row r="44" spans="26:59" x14ac:dyDescent="0.25">
      <c r="Z44" s="15" t="e">
        <f>Table_ExternalData_11166[[#This Row],[ENGINEER]]</f>
        <v>#VALUE!</v>
      </c>
      <c r="AA44" s="14" t="e">
        <f>#REF!/#REF!</f>
        <v>#REF!</v>
      </c>
      <c r="AB44" s="14" t="e">
        <f>#REF!/#REF!</f>
        <v>#REF!</v>
      </c>
      <c r="AC44" s="14" t="e">
        <f>#REF!/#REF!</f>
        <v>#REF!</v>
      </c>
      <c r="AD44" s="14" t="e">
        <f>#REF!/#REF!</f>
        <v>#REF!</v>
      </c>
      <c r="AE44" s="14" t="e">
        <f>#REF!/#REF!</f>
        <v>#REF!</v>
      </c>
      <c r="AF44" s="14" t="e">
        <f>#REF!/#REF!</f>
        <v>#REF!</v>
      </c>
      <c r="AG44" s="14" t="e">
        <f>#REF!/#REF!</f>
        <v>#REF!</v>
      </c>
      <c r="AH44" s="14" t="e">
        <f>#REF!/#REF!</f>
        <v>#REF!</v>
      </c>
      <c r="BE44"/>
      <c r="BF44"/>
      <c r="BG44"/>
    </row>
    <row r="45" spans="26:59" x14ac:dyDescent="0.25">
      <c r="Z45" s="15" t="e">
        <f>Table_ExternalData_11166[[#This Row],[ENGINEER]]</f>
        <v>#VALUE!</v>
      </c>
      <c r="AA45" s="14" t="e">
        <f>#REF!/#REF!</f>
        <v>#REF!</v>
      </c>
      <c r="AB45" s="14" t="e">
        <f>#REF!/#REF!</f>
        <v>#REF!</v>
      </c>
      <c r="AC45" s="14" t="e">
        <f>#REF!/#REF!</f>
        <v>#REF!</v>
      </c>
      <c r="AD45" s="14" t="e">
        <f>#REF!/#REF!</f>
        <v>#REF!</v>
      </c>
      <c r="AE45" s="14" t="e">
        <f>#REF!/#REF!</f>
        <v>#REF!</v>
      </c>
      <c r="AF45" s="14" t="e">
        <f>#REF!/#REF!</f>
        <v>#REF!</v>
      </c>
      <c r="AG45" s="14" t="e">
        <f>#REF!/#REF!</f>
        <v>#REF!</v>
      </c>
      <c r="AH45" s="14" t="e">
        <f>#REF!/#REF!</f>
        <v>#REF!</v>
      </c>
      <c r="BE45"/>
      <c r="BF45"/>
      <c r="BG45"/>
    </row>
    <row r="46" spans="26:59" x14ac:dyDescent="0.25">
      <c r="Z46" s="15" t="e">
        <f>Table_ExternalData_11166[[#This Row],[ENGINEER]]</f>
        <v>#VALUE!</v>
      </c>
      <c r="AA46" s="14" t="e">
        <f>#REF!/#REF!</f>
        <v>#REF!</v>
      </c>
      <c r="AB46" s="14" t="e">
        <f>#REF!/#REF!</f>
        <v>#REF!</v>
      </c>
      <c r="AC46" s="14" t="e">
        <f>#REF!/#REF!</f>
        <v>#REF!</v>
      </c>
      <c r="AD46" s="14" t="e">
        <f>#REF!/#REF!</f>
        <v>#REF!</v>
      </c>
      <c r="AE46" s="14" t="e">
        <f>#REF!/#REF!</f>
        <v>#REF!</v>
      </c>
      <c r="AF46" s="14" t="e">
        <f>#REF!/#REF!</f>
        <v>#REF!</v>
      </c>
      <c r="AG46" s="14" t="e">
        <f>#REF!/#REF!</f>
        <v>#REF!</v>
      </c>
      <c r="AH46" s="14" t="e">
        <f>#REF!/#REF!</f>
        <v>#REF!</v>
      </c>
      <c r="BE46"/>
      <c r="BF46"/>
      <c r="BG46"/>
    </row>
    <row r="47" spans="26:59" x14ac:dyDescent="0.25">
      <c r="Z47" s="15" t="e">
        <f>Table_ExternalData_11166[[#This Row],[ENGINEER]]</f>
        <v>#VALUE!</v>
      </c>
      <c r="AA47" s="14" t="e">
        <f>#REF!/#REF!</f>
        <v>#REF!</v>
      </c>
      <c r="AB47" s="14" t="e">
        <f>#REF!/#REF!</f>
        <v>#REF!</v>
      </c>
      <c r="AC47" s="14" t="e">
        <f>#REF!/#REF!</f>
        <v>#REF!</v>
      </c>
      <c r="AD47" s="14" t="e">
        <f>#REF!/#REF!</f>
        <v>#REF!</v>
      </c>
      <c r="AE47" s="14" t="e">
        <f>#REF!/#REF!</f>
        <v>#REF!</v>
      </c>
      <c r="AF47" s="14" t="e">
        <f>#REF!/#REF!</f>
        <v>#REF!</v>
      </c>
      <c r="AG47" s="14" t="e">
        <f>#REF!/#REF!</f>
        <v>#REF!</v>
      </c>
      <c r="AH47" s="14" t="e">
        <f>#REF!/#REF!</f>
        <v>#REF!</v>
      </c>
      <c r="BE47"/>
      <c r="BF47"/>
      <c r="BG47"/>
    </row>
    <row r="48" spans="26:59" x14ac:dyDescent="0.25">
      <c r="Z48" s="15" t="e">
        <f>Table_ExternalData_11166[[#This Row],[ENGINEER]]</f>
        <v>#VALUE!</v>
      </c>
      <c r="AA48" s="14" t="e">
        <f>#REF!/#REF!</f>
        <v>#REF!</v>
      </c>
      <c r="AB48" s="14" t="e">
        <f>#REF!/#REF!</f>
        <v>#REF!</v>
      </c>
      <c r="AC48" s="14" t="e">
        <f>#REF!/#REF!</f>
        <v>#REF!</v>
      </c>
      <c r="AD48" s="14" t="e">
        <f>#REF!/#REF!</f>
        <v>#REF!</v>
      </c>
      <c r="AE48" s="14" t="e">
        <f>#REF!/#REF!</f>
        <v>#REF!</v>
      </c>
      <c r="AF48" s="14" t="e">
        <f>#REF!/#REF!</f>
        <v>#REF!</v>
      </c>
      <c r="AG48" s="14" t="e">
        <f>#REF!/#REF!</f>
        <v>#REF!</v>
      </c>
      <c r="AH48" s="14" t="e">
        <f>#REF!/#REF!</f>
        <v>#REF!</v>
      </c>
      <c r="BE48"/>
      <c r="BF48"/>
      <c r="BG48"/>
    </row>
    <row r="49" spans="26:59" x14ac:dyDescent="0.25">
      <c r="Z49" s="15" t="e">
        <f>Table_ExternalData_11166[[#This Row],[ENGINEER]]</f>
        <v>#VALUE!</v>
      </c>
      <c r="AA49" s="14" t="e">
        <f>#REF!/#REF!</f>
        <v>#REF!</v>
      </c>
      <c r="AB49" s="14" t="e">
        <f>#REF!/#REF!</f>
        <v>#REF!</v>
      </c>
      <c r="AC49" s="14" t="e">
        <f>#REF!/#REF!</f>
        <v>#REF!</v>
      </c>
      <c r="AD49" s="14" t="e">
        <f>#REF!/#REF!</f>
        <v>#REF!</v>
      </c>
      <c r="AE49" s="14" t="e">
        <f>#REF!/#REF!</f>
        <v>#REF!</v>
      </c>
      <c r="AF49" s="14" t="e">
        <f>#REF!/#REF!</f>
        <v>#REF!</v>
      </c>
      <c r="AG49" s="14" t="e">
        <f>#REF!/#REF!</f>
        <v>#REF!</v>
      </c>
      <c r="AH49" s="14" t="e">
        <f>#REF!/#REF!</f>
        <v>#REF!</v>
      </c>
      <c r="BE49"/>
      <c r="BF49"/>
      <c r="BG49"/>
    </row>
    <row r="50" spans="26:59" x14ac:dyDescent="0.25">
      <c r="Z50" s="15" t="e">
        <f>Table_ExternalData_11166[[#This Row],[ENGINEER]]</f>
        <v>#VALUE!</v>
      </c>
      <c r="AA50" s="14" t="e">
        <f>#REF!/#REF!</f>
        <v>#REF!</v>
      </c>
      <c r="AB50" s="14" t="e">
        <f>#REF!/#REF!</f>
        <v>#REF!</v>
      </c>
      <c r="AC50" s="14" t="e">
        <f>#REF!/#REF!</f>
        <v>#REF!</v>
      </c>
      <c r="AD50" s="14" t="e">
        <f>#REF!/#REF!</f>
        <v>#REF!</v>
      </c>
      <c r="AE50" s="14" t="e">
        <f>#REF!/#REF!</f>
        <v>#REF!</v>
      </c>
      <c r="AF50" s="14" t="e">
        <f>#REF!/#REF!</f>
        <v>#REF!</v>
      </c>
      <c r="AG50" s="14" t="e">
        <f>#REF!/#REF!</f>
        <v>#REF!</v>
      </c>
      <c r="AH50" s="14" t="e">
        <f>#REF!/#REF!</f>
        <v>#REF!</v>
      </c>
      <c r="BE50"/>
      <c r="BF50"/>
      <c r="BG50"/>
    </row>
    <row r="51" spans="26:59" x14ac:dyDescent="0.25">
      <c r="Z51" s="15" t="e">
        <f>Table_ExternalData_11166[[#This Row],[ENGINEER]]</f>
        <v>#VALUE!</v>
      </c>
      <c r="AA51" s="14" t="e">
        <f>#REF!/#REF!</f>
        <v>#REF!</v>
      </c>
      <c r="AB51" s="14" t="e">
        <f>#REF!/#REF!</f>
        <v>#REF!</v>
      </c>
      <c r="AC51" s="14" t="e">
        <f>#REF!/#REF!</f>
        <v>#REF!</v>
      </c>
      <c r="AD51" s="14" t="e">
        <f>#REF!/#REF!</f>
        <v>#REF!</v>
      </c>
      <c r="AE51" s="14" t="e">
        <f>#REF!/#REF!</f>
        <v>#REF!</v>
      </c>
      <c r="AF51" s="14" t="e">
        <f>#REF!/#REF!</f>
        <v>#REF!</v>
      </c>
      <c r="AG51" s="14" t="e">
        <f>#REF!/#REF!</f>
        <v>#REF!</v>
      </c>
      <c r="AH51" s="14" t="e">
        <f>#REF!/#REF!</f>
        <v>#REF!</v>
      </c>
      <c r="BE51"/>
      <c r="BF51"/>
      <c r="BG51"/>
    </row>
    <row r="52" spans="26:59" x14ac:dyDescent="0.25">
      <c r="Z52" s="15" t="e">
        <f>Table_ExternalData_11166[[#This Row],[ENGINEER]]</f>
        <v>#VALUE!</v>
      </c>
      <c r="AA52" s="14" t="e">
        <f>#REF!/#REF!</f>
        <v>#REF!</v>
      </c>
      <c r="AB52" s="14" t="e">
        <f>#REF!/#REF!</f>
        <v>#REF!</v>
      </c>
      <c r="AC52" s="14" t="e">
        <f>#REF!/#REF!</f>
        <v>#REF!</v>
      </c>
      <c r="AD52" s="14" t="e">
        <f>#REF!/#REF!</f>
        <v>#REF!</v>
      </c>
      <c r="AE52" s="14" t="e">
        <f>#REF!/#REF!</f>
        <v>#REF!</v>
      </c>
      <c r="AF52" s="14" t="e">
        <f>#REF!/#REF!</f>
        <v>#REF!</v>
      </c>
      <c r="AG52" s="14" t="e">
        <f>#REF!/#REF!</f>
        <v>#REF!</v>
      </c>
      <c r="AH52" s="14" t="e">
        <f>#REF!/#REF!</f>
        <v>#REF!</v>
      </c>
      <c r="BE52"/>
      <c r="BF52"/>
      <c r="BG52"/>
    </row>
    <row r="53" spans="26:59" x14ac:dyDescent="0.25">
      <c r="Z53" s="15" t="e">
        <f>Table_ExternalData_11166[[#This Row],[ENGINEER]]</f>
        <v>#VALUE!</v>
      </c>
      <c r="AA53" s="14" t="e">
        <f>#REF!/#REF!</f>
        <v>#REF!</v>
      </c>
      <c r="AB53" s="14" t="e">
        <f>#REF!/#REF!</f>
        <v>#REF!</v>
      </c>
      <c r="AC53" s="14" t="e">
        <f>#REF!/#REF!</f>
        <v>#REF!</v>
      </c>
      <c r="AD53" s="14" t="e">
        <f>#REF!/#REF!</f>
        <v>#REF!</v>
      </c>
      <c r="AE53" s="14" t="e">
        <f>#REF!/#REF!</f>
        <v>#REF!</v>
      </c>
      <c r="AF53" s="14" t="e">
        <f>#REF!/#REF!</f>
        <v>#REF!</v>
      </c>
      <c r="AG53" s="14" t="e">
        <f>#REF!/#REF!</f>
        <v>#REF!</v>
      </c>
      <c r="AH53" s="14" t="e">
        <f>#REF!/#REF!</f>
        <v>#REF!</v>
      </c>
      <c r="BE53"/>
      <c r="BF53"/>
      <c r="BG53"/>
    </row>
    <row r="54" spans="26:59" x14ac:dyDescent="0.25">
      <c r="Z54" s="15" t="e">
        <f>Table_ExternalData_11166[[#This Row],[ENGINEER]]</f>
        <v>#VALUE!</v>
      </c>
      <c r="AA54" s="14" t="e">
        <f>#REF!/#REF!</f>
        <v>#REF!</v>
      </c>
      <c r="AB54" s="14" t="e">
        <f>#REF!/#REF!</f>
        <v>#REF!</v>
      </c>
      <c r="AC54" s="14" t="e">
        <f>#REF!/#REF!</f>
        <v>#REF!</v>
      </c>
      <c r="AD54" s="14" t="e">
        <f>#REF!/#REF!</f>
        <v>#REF!</v>
      </c>
      <c r="AE54" s="14" t="e">
        <f>#REF!/#REF!</f>
        <v>#REF!</v>
      </c>
      <c r="AF54" s="14" t="e">
        <f>#REF!/#REF!</f>
        <v>#REF!</v>
      </c>
      <c r="AG54" s="14" t="e">
        <f>#REF!/#REF!</f>
        <v>#REF!</v>
      </c>
      <c r="AH54" s="14" t="e">
        <f>#REF!/#REF!</f>
        <v>#REF!</v>
      </c>
      <c r="BE54"/>
      <c r="BF54"/>
      <c r="BG54"/>
    </row>
    <row r="55" spans="26:59" x14ac:dyDescent="0.25">
      <c r="Z55" s="15" t="e">
        <f>Table_ExternalData_11166[[#This Row],[ENGINEER]]</f>
        <v>#VALUE!</v>
      </c>
      <c r="AA55" s="14" t="e">
        <f>#REF!/#REF!</f>
        <v>#REF!</v>
      </c>
      <c r="AB55" s="14" t="e">
        <f>#REF!/#REF!</f>
        <v>#REF!</v>
      </c>
      <c r="AC55" s="14" t="e">
        <f>#REF!/#REF!</f>
        <v>#REF!</v>
      </c>
      <c r="AD55" s="14" t="e">
        <f>#REF!/#REF!</f>
        <v>#REF!</v>
      </c>
      <c r="AE55" s="14" t="e">
        <f>#REF!/#REF!</f>
        <v>#REF!</v>
      </c>
      <c r="AF55" s="14" t="e">
        <f>#REF!/#REF!</f>
        <v>#REF!</v>
      </c>
      <c r="AG55" s="14" t="e">
        <f>#REF!/#REF!</f>
        <v>#REF!</v>
      </c>
      <c r="AH55" s="14" t="e">
        <f>#REF!/#REF!</f>
        <v>#REF!</v>
      </c>
      <c r="BE55"/>
      <c r="BF55"/>
      <c r="BG55"/>
    </row>
    <row r="56" spans="26:59" x14ac:dyDescent="0.25">
      <c r="Z56" s="15" t="e">
        <f>Table_ExternalData_11166[[#This Row],[ENGINEER]]</f>
        <v>#VALUE!</v>
      </c>
      <c r="AA56" s="14" t="e">
        <f>#REF!/#REF!</f>
        <v>#REF!</v>
      </c>
      <c r="AB56" s="14" t="e">
        <f>#REF!/#REF!</f>
        <v>#REF!</v>
      </c>
      <c r="AC56" s="14" t="e">
        <f>#REF!/#REF!</f>
        <v>#REF!</v>
      </c>
      <c r="AD56" s="14" t="e">
        <f>#REF!/#REF!</f>
        <v>#REF!</v>
      </c>
      <c r="AE56" s="14" t="e">
        <f>#REF!/#REF!</f>
        <v>#REF!</v>
      </c>
      <c r="AF56" s="14" t="e">
        <f>#REF!/#REF!</f>
        <v>#REF!</v>
      </c>
      <c r="AG56" s="14" t="e">
        <f>#REF!/#REF!</f>
        <v>#REF!</v>
      </c>
      <c r="AH56" s="14" t="e">
        <f>#REF!/#REF!</f>
        <v>#REF!</v>
      </c>
      <c r="BE56"/>
      <c r="BF56"/>
      <c r="BG56"/>
    </row>
    <row r="57" spans="26:59" x14ac:dyDescent="0.25">
      <c r="Z57" s="15" t="e">
        <f>Table_ExternalData_11166[[#This Row],[ENGINEER]]</f>
        <v>#VALUE!</v>
      </c>
      <c r="AA57" s="14" t="e">
        <f>#REF!/#REF!</f>
        <v>#REF!</v>
      </c>
      <c r="AB57" s="14" t="e">
        <f>#REF!/#REF!</f>
        <v>#REF!</v>
      </c>
      <c r="AC57" s="14" t="e">
        <f>#REF!/#REF!</f>
        <v>#REF!</v>
      </c>
      <c r="AD57" s="14" t="e">
        <f>#REF!/#REF!</f>
        <v>#REF!</v>
      </c>
      <c r="AE57" s="14" t="e">
        <f>#REF!/#REF!</f>
        <v>#REF!</v>
      </c>
      <c r="AF57" s="14" t="e">
        <f>#REF!/#REF!</f>
        <v>#REF!</v>
      </c>
      <c r="AG57" s="14" t="e">
        <f>#REF!/#REF!</f>
        <v>#REF!</v>
      </c>
      <c r="AH57" s="14" t="e">
        <f>#REF!/#REF!</f>
        <v>#REF!</v>
      </c>
      <c r="BE57"/>
      <c r="BF57"/>
      <c r="BG57"/>
    </row>
    <row r="58" spans="26:59" x14ac:dyDescent="0.25">
      <c r="Z58" s="15" t="e">
        <f>Table_ExternalData_11166[[#This Row],[ENGINEER]]</f>
        <v>#VALUE!</v>
      </c>
      <c r="AA58" s="14" t="e">
        <f>#REF!/#REF!</f>
        <v>#REF!</v>
      </c>
      <c r="AB58" s="14" t="e">
        <f>#REF!/#REF!</f>
        <v>#REF!</v>
      </c>
      <c r="AC58" s="14" t="e">
        <f>#REF!/#REF!</f>
        <v>#REF!</v>
      </c>
      <c r="AD58" s="14" t="e">
        <f>#REF!/#REF!</f>
        <v>#REF!</v>
      </c>
      <c r="AE58" s="14" t="e">
        <f>#REF!/#REF!</f>
        <v>#REF!</v>
      </c>
      <c r="AF58" s="14" t="e">
        <f>#REF!/#REF!</f>
        <v>#REF!</v>
      </c>
      <c r="AG58" s="14" t="e">
        <f>#REF!/#REF!</f>
        <v>#REF!</v>
      </c>
      <c r="AH58" s="14" t="e">
        <f>#REF!/#REF!</f>
        <v>#REF!</v>
      </c>
      <c r="BE58"/>
      <c r="BF58"/>
      <c r="BG58"/>
    </row>
    <row r="59" spans="26:59" x14ac:dyDescent="0.25">
      <c r="Z59" s="15" t="e">
        <f>Table_ExternalData_11166[[#This Row],[ENGINEER]]</f>
        <v>#VALUE!</v>
      </c>
      <c r="AA59" s="14" t="e">
        <f>#REF!/#REF!</f>
        <v>#REF!</v>
      </c>
      <c r="AB59" s="14" t="e">
        <f>#REF!/#REF!</f>
        <v>#REF!</v>
      </c>
      <c r="AC59" s="14" t="e">
        <f>#REF!/#REF!</f>
        <v>#REF!</v>
      </c>
      <c r="AD59" s="14" t="e">
        <f>#REF!/#REF!</f>
        <v>#REF!</v>
      </c>
      <c r="AE59" s="14" t="e">
        <f>#REF!/#REF!</f>
        <v>#REF!</v>
      </c>
      <c r="AF59" s="14" t="e">
        <f>#REF!/#REF!</f>
        <v>#REF!</v>
      </c>
      <c r="AG59" s="14" t="e">
        <f>#REF!/#REF!</f>
        <v>#REF!</v>
      </c>
      <c r="AH59" s="14" t="e">
        <f>#REF!/#REF!</f>
        <v>#REF!</v>
      </c>
      <c r="BE59"/>
      <c r="BF59"/>
      <c r="BG59"/>
    </row>
    <row r="60" spans="26:59" x14ac:dyDescent="0.25">
      <c r="Z60" s="15" t="e">
        <f>Table_ExternalData_11166[[#This Row],[ENGINEER]]</f>
        <v>#VALUE!</v>
      </c>
      <c r="AA60" s="14" t="e">
        <f>#REF!/#REF!</f>
        <v>#REF!</v>
      </c>
      <c r="AB60" s="14" t="e">
        <f>#REF!/#REF!</f>
        <v>#REF!</v>
      </c>
      <c r="AC60" s="14" t="e">
        <f>#REF!/#REF!</f>
        <v>#REF!</v>
      </c>
      <c r="AD60" s="14" t="e">
        <f>#REF!/#REF!</f>
        <v>#REF!</v>
      </c>
      <c r="AE60" s="14" t="e">
        <f>#REF!/#REF!</f>
        <v>#REF!</v>
      </c>
      <c r="AF60" s="14" t="e">
        <f>#REF!/#REF!</f>
        <v>#REF!</v>
      </c>
      <c r="AG60" s="14" t="e">
        <f>#REF!/#REF!</f>
        <v>#REF!</v>
      </c>
      <c r="AH60" s="14" t="e">
        <f>#REF!/#REF!</f>
        <v>#REF!</v>
      </c>
      <c r="BE60"/>
      <c r="BF60"/>
      <c r="BG60"/>
    </row>
    <row r="61" spans="26:59" x14ac:dyDescent="0.25">
      <c r="Z61" s="15" t="e">
        <f>Table_ExternalData_11166[[#This Row],[ENGINEER]]</f>
        <v>#VALUE!</v>
      </c>
      <c r="AA61" s="14" t="e">
        <f>#REF!/#REF!</f>
        <v>#REF!</v>
      </c>
      <c r="AB61" s="14" t="e">
        <f>#REF!/#REF!</f>
        <v>#REF!</v>
      </c>
      <c r="AC61" s="14" t="e">
        <f>#REF!/#REF!</f>
        <v>#REF!</v>
      </c>
      <c r="AD61" s="14" t="e">
        <f>#REF!/#REF!</f>
        <v>#REF!</v>
      </c>
      <c r="AE61" s="14" t="e">
        <f>#REF!/#REF!</f>
        <v>#REF!</v>
      </c>
      <c r="AF61" s="14" t="e">
        <f>#REF!/#REF!</f>
        <v>#REF!</v>
      </c>
      <c r="AG61" s="14" t="e">
        <f>#REF!/#REF!</f>
        <v>#REF!</v>
      </c>
      <c r="AH61" s="14" t="e">
        <f>#REF!/#REF!</f>
        <v>#REF!</v>
      </c>
      <c r="BE61"/>
      <c r="BF61"/>
      <c r="BG61"/>
    </row>
    <row r="62" spans="26:59" x14ac:dyDescent="0.25">
      <c r="Z62" s="15" t="e">
        <f>Table_ExternalData_11166[[#This Row],[ENGINEER]]</f>
        <v>#VALUE!</v>
      </c>
      <c r="AA62" s="14" t="e">
        <f>#REF!/#REF!</f>
        <v>#REF!</v>
      </c>
      <c r="AB62" s="14" t="e">
        <f>#REF!/#REF!</f>
        <v>#REF!</v>
      </c>
      <c r="AC62" s="14" t="e">
        <f>#REF!/#REF!</f>
        <v>#REF!</v>
      </c>
      <c r="AD62" s="14" t="e">
        <f>#REF!/#REF!</f>
        <v>#REF!</v>
      </c>
      <c r="AE62" s="14" t="e">
        <f>#REF!/#REF!</f>
        <v>#REF!</v>
      </c>
      <c r="AF62" s="14" t="e">
        <f>#REF!/#REF!</f>
        <v>#REF!</v>
      </c>
      <c r="AG62" s="14" t="e">
        <f>#REF!/#REF!</f>
        <v>#REF!</v>
      </c>
      <c r="AH62" s="14" t="e">
        <f>#REF!/#REF!</f>
        <v>#REF!</v>
      </c>
      <c r="BE62"/>
      <c r="BF62"/>
      <c r="BG62"/>
    </row>
    <row r="63" spans="26:59" x14ac:dyDescent="0.25">
      <c r="Z63" s="15" t="e">
        <f>Table_ExternalData_11166[[#This Row],[ENGINEER]]</f>
        <v>#VALUE!</v>
      </c>
      <c r="AA63" s="14" t="e">
        <f>#REF!/#REF!</f>
        <v>#REF!</v>
      </c>
      <c r="AB63" s="14" t="e">
        <f>#REF!/#REF!</f>
        <v>#REF!</v>
      </c>
      <c r="AC63" s="14" t="e">
        <f>#REF!/#REF!</f>
        <v>#REF!</v>
      </c>
      <c r="AD63" s="14" t="e">
        <f>#REF!/#REF!</f>
        <v>#REF!</v>
      </c>
      <c r="AE63" s="14" t="e">
        <f>#REF!/#REF!</f>
        <v>#REF!</v>
      </c>
      <c r="AF63" s="14" t="e">
        <f>#REF!/#REF!</f>
        <v>#REF!</v>
      </c>
      <c r="AG63" s="14" t="e">
        <f>#REF!/#REF!</f>
        <v>#REF!</v>
      </c>
      <c r="AH63" s="14" t="e">
        <f>#REF!/#REF!</f>
        <v>#REF!</v>
      </c>
      <c r="BE63"/>
      <c r="BF63"/>
      <c r="BG63"/>
    </row>
    <row r="64" spans="26:59" x14ac:dyDescent="0.25">
      <c r="Z64" s="15" t="e">
        <f>Table_ExternalData_11166[[#This Row],[ENGINEER]]</f>
        <v>#VALUE!</v>
      </c>
      <c r="AA64" s="14" t="e">
        <f>#REF!/#REF!</f>
        <v>#REF!</v>
      </c>
      <c r="AB64" s="14" t="e">
        <f>#REF!/#REF!</f>
        <v>#REF!</v>
      </c>
      <c r="AC64" s="14" t="e">
        <f>#REF!/#REF!</f>
        <v>#REF!</v>
      </c>
      <c r="AD64" s="14" t="e">
        <f>#REF!/#REF!</f>
        <v>#REF!</v>
      </c>
      <c r="AE64" s="14" t="e">
        <f>#REF!/#REF!</f>
        <v>#REF!</v>
      </c>
      <c r="AF64" s="14" t="e">
        <f>#REF!/#REF!</f>
        <v>#REF!</v>
      </c>
      <c r="AG64" s="14" t="e">
        <f>#REF!/#REF!</f>
        <v>#REF!</v>
      </c>
      <c r="AH64" s="14" t="e">
        <f>#REF!/#REF!</f>
        <v>#REF!</v>
      </c>
      <c r="BE64"/>
      <c r="BF64"/>
      <c r="BG64"/>
    </row>
    <row r="65" spans="26:59" x14ac:dyDescent="0.25">
      <c r="Z65" s="15" t="e">
        <f>Table_ExternalData_11166[[#This Row],[ENGINEER]]</f>
        <v>#VALUE!</v>
      </c>
      <c r="AA65" s="14" t="e">
        <f>#REF!/#REF!</f>
        <v>#REF!</v>
      </c>
      <c r="AB65" s="14" t="e">
        <f>#REF!/#REF!</f>
        <v>#REF!</v>
      </c>
      <c r="AC65" s="14" t="e">
        <f>#REF!/#REF!</f>
        <v>#REF!</v>
      </c>
      <c r="AD65" s="14" t="e">
        <f>#REF!/#REF!</f>
        <v>#REF!</v>
      </c>
      <c r="AE65" s="14" t="e">
        <f>#REF!/#REF!</f>
        <v>#REF!</v>
      </c>
      <c r="AF65" s="14" t="e">
        <f>#REF!/#REF!</f>
        <v>#REF!</v>
      </c>
      <c r="AG65" s="14" t="e">
        <f>#REF!/#REF!</f>
        <v>#REF!</v>
      </c>
      <c r="AH65" s="14" t="e">
        <f>#REF!/#REF!</f>
        <v>#REF!</v>
      </c>
      <c r="BE65"/>
      <c r="BF65"/>
      <c r="BG65"/>
    </row>
    <row r="66" spans="26:59" x14ac:dyDescent="0.25">
      <c r="Z66" s="15" t="e">
        <f>Table_ExternalData_11166[[#This Row],[ENGINEER]]</f>
        <v>#VALUE!</v>
      </c>
      <c r="AA66" s="14" t="e">
        <f>#REF!/#REF!</f>
        <v>#REF!</v>
      </c>
      <c r="AB66" s="14" t="e">
        <f>#REF!/#REF!</f>
        <v>#REF!</v>
      </c>
      <c r="AC66" s="14" t="e">
        <f>#REF!/#REF!</f>
        <v>#REF!</v>
      </c>
      <c r="AD66" s="14" t="e">
        <f>#REF!/#REF!</f>
        <v>#REF!</v>
      </c>
      <c r="AE66" s="14" t="e">
        <f>#REF!/#REF!</f>
        <v>#REF!</v>
      </c>
      <c r="AF66" s="14" t="e">
        <f>#REF!/#REF!</f>
        <v>#REF!</v>
      </c>
      <c r="AG66" s="14" t="e">
        <f>#REF!/#REF!</f>
        <v>#REF!</v>
      </c>
      <c r="AH66" s="14" t="e">
        <f>#REF!/#REF!</f>
        <v>#REF!</v>
      </c>
      <c r="BE66"/>
      <c r="BF66"/>
      <c r="BG66"/>
    </row>
    <row r="67" spans="26:59" x14ac:dyDescent="0.25">
      <c r="Z67" s="15" t="e">
        <f>Table_ExternalData_11166[[#This Row],[ENGINEER]]</f>
        <v>#VALUE!</v>
      </c>
      <c r="AA67" s="14" t="e">
        <f>#REF!/#REF!</f>
        <v>#REF!</v>
      </c>
      <c r="AB67" s="14" t="e">
        <f>#REF!/#REF!</f>
        <v>#REF!</v>
      </c>
      <c r="AC67" s="14" t="e">
        <f>#REF!/#REF!</f>
        <v>#REF!</v>
      </c>
      <c r="AD67" s="14" t="e">
        <f>#REF!/#REF!</f>
        <v>#REF!</v>
      </c>
      <c r="AE67" s="14" t="e">
        <f>#REF!/#REF!</f>
        <v>#REF!</v>
      </c>
      <c r="AF67" s="14" t="e">
        <f>#REF!/#REF!</f>
        <v>#REF!</v>
      </c>
      <c r="AG67" s="14" t="e">
        <f>#REF!/#REF!</f>
        <v>#REF!</v>
      </c>
      <c r="AH67" s="14" t="e">
        <f>#REF!/#REF!</f>
        <v>#REF!</v>
      </c>
      <c r="BE67"/>
      <c r="BF67"/>
      <c r="BG67"/>
    </row>
    <row r="68" spans="26:59" x14ac:dyDescent="0.25">
      <c r="Z68" s="15" t="e">
        <f>Table_ExternalData_11166[[#This Row],[ENGINEER]]</f>
        <v>#VALUE!</v>
      </c>
      <c r="AA68" s="14" t="e">
        <f>#REF!/#REF!</f>
        <v>#REF!</v>
      </c>
      <c r="AB68" s="14" t="e">
        <f>#REF!/#REF!</f>
        <v>#REF!</v>
      </c>
      <c r="AC68" s="14" t="e">
        <f>#REF!/#REF!</f>
        <v>#REF!</v>
      </c>
      <c r="AD68" s="14" t="e">
        <f>#REF!/#REF!</f>
        <v>#REF!</v>
      </c>
      <c r="AE68" s="14" t="e">
        <f>#REF!/#REF!</f>
        <v>#REF!</v>
      </c>
      <c r="AF68" s="14" t="e">
        <f>#REF!/#REF!</f>
        <v>#REF!</v>
      </c>
      <c r="AG68" s="14" t="e">
        <f>#REF!/#REF!</f>
        <v>#REF!</v>
      </c>
      <c r="AH68" s="14" t="e">
        <f>#REF!/#REF!</f>
        <v>#REF!</v>
      </c>
      <c r="BE68"/>
      <c r="BF68"/>
      <c r="BG68"/>
    </row>
    <row r="69" spans="26:59" x14ac:dyDescent="0.25">
      <c r="Z69" s="15" t="e">
        <f>Table_ExternalData_11166[[#This Row],[ENGINEER]]</f>
        <v>#VALUE!</v>
      </c>
      <c r="AA69" s="14" t="e">
        <f>#REF!/#REF!</f>
        <v>#REF!</v>
      </c>
      <c r="AB69" s="14" t="e">
        <f>#REF!/#REF!</f>
        <v>#REF!</v>
      </c>
      <c r="AC69" s="14" t="e">
        <f>#REF!/#REF!</f>
        <v>#REF!</v>
      </c>
      <c r="AD69" s="14" t="e">
        <f>#REF!/#REF!</f>
        <v>#REF!</v>
      </c>
      <c r="AE69" s="14" t="e">
        <f>#REF!/#REF!</f>
        <v>#REF!</v>
      </c>
      <c r="AF69" s="14" t="e">
        <f>#REF!/#REF!</f>
        <v>#REF!</v>
      </c>
      <c r="AG69" s="14" t="e">
        <f>#REF!/#REF!</f>
        <v>#REF!</v>
      </c>
      <c r="AH69" s="14" t="e">
        <f>#REF!/#REF!</f>
        <v>#REF!</v>
      </c>
      <c r="BE69"/>
      <c r="BF69"/>
      <c r="BG69"/>
    </row>
    <row r="70" spans="26:59" x14ac:dyDescent="0.25">
      <c r="Z70" s="15" t="e">
        <f>Table_ExternalData_11166[[#This Row],[ENGINEER]]</f>
        <v>#VALUE!</v>
      </c>
      <c r="AA70" s="14" t="e">
        <f>#REF!/#REF!</f>
        <v>#REF!</v>
      </c>
      <c r="AB70" s="14" t="e">
        <f>#REF!/#REF!</f>
        <v>#REF!</v>
      </c>
      <c r="AC70" s="14" t="e">
        <f>#REF!/#REF!</f>
        <v>#REF!</v>
      </c>
      <c r="AD70" s="14" t="e">
        <f>#REF!/#REF!</f>
        <v>#REF!</v>
      </c>
      <c r="AE70" s="14" t="e">
        <f>#REF!/#REF!</f>
        <v>#REF!</v>
      </c>
      <c r="AF70" s="14" t="e">
        <f>#REF!/#REF!</f>
        <v>#REF!</v>
      </c>
      <c r="AG70" s="14" t="e">
        <f>#REF!/#REF!</f>
        <v>#REF!</v>
      </c>
      <c r="AH70" s="14" t="e">
        <f>#REF!/#REF!</f>
        <v>#REF!</v>
      </c>
      <c r="BE70"/>
      <c r="BF70"/>
      <c r="BG70"/>
    </row>
    <row r="71" spans="26:59" x14ac:dyDescent="0.25">
      <c r="Z71" s="15" t="e">
        <f>Table_ExternalData_11166[[#This Row],[ENGINEER]]</f>
        <v>#VALUE!</v>
      </c>
      <c r="AA71" s="14" t="e">
        <f>#REF!/#REF!</f>
        <v>#REF!</v>
      </c>
      <c r="AB71" s="14" t="e">
        <f>#REF!/#REF!</f>
        <v>#REF!</v>
      </c>
      <c r="AC71" s="14" t="e">
        <f>#REF!/#REF!</f>
        <v>#REF!</v>
      </c>
      <c r="AD71" s="14" t="e">
        <f>#REF!/#REF!</f>
        <v>#REF!</v>
      </c>
      <c r="AE71" s="14" t="e">
        <f>#REF!/#REF!</f>
        <v>#REF!</v>
      </c>
      <c r="AF71" s="14" t="e">
        <f>#REF!/#REF!</f>
        <v>#REF!</v>
      </c>
      <c r="AG71" s="14" t="e">
        <f>#REF!/#REF!</f>
        <v>#REF!</v>
      </c>
      <c r="AH71" s="14" t="e">
        <f>#REF!/#REF!</f>
        <v>#REF!</v>
      </c>
      <c r="BE71"/>
      <c r="BF71"/>
      <c r="BG71"/>
    </row>
    <row r="72" spans="26:59" x14ac:dyDescent="0.25">
      <c r="Z72" s="15" t="e">
        <f>Table_ExternalData_11166[[#This Row],[ENGINEER]]</f>
        <v>#VALUE!</v>
      </c>
      <c r="AA72" s="14" t="e">
        <f>#REF!/#REF!</f>
        <v>#REF!</v>
      </c>
      <c r="AB72" s="14" t="e">
        <f>#REF!/#REF!</f>
        <v>#REF!</v>
      </c>
      <c r="AC72" s="14" t="e">
        <f>#REF!/#REF!</f>
        <v>#REF!</v>
      </c>
      <c r="AD72" s="14" t="e">
        <f>#REF!/#REF!</f>
        <v>#REF!</v>
      </c>
      <c r="AE72" s="14" t="e">
        <f>#REF!/#REF!</f>
        <v>#REF!</v>
      </c>
      <c r="AF72" s="14" t="e">
        <f>#REF!/#REF!</f>
        <v>#REF!</v>
      </c>
      <c r="AG72" s="14" t="e">
        <f>#REF!/#REF!</f>
        <v>#REF!</v>
      </c>
      <c r="AH72" s="14" t="e">
        <f>#REF!/#REF!</f>
        <v>#REF!</v>
      </c>
      <c r="BE72"/>
      <c r="BF72"/>
      <c r="BG72"/>
    </row>
    <row r="73" spans="26:59" x14ac:dyDescent="0.25">
      <c r="Z73" s="15" t="e">
        <f>Table_ExternalData_11166[[#This Row],[ENGINEER]]</f>
        <v>#VALUE!</v>
      </c>
      <c r="AA73" s="14" t="e">
        <f>#REF!/#REF!</f>
        <v>#REF!</v>
      </c>
      <c r="AB73" s="14" t="e">
        <f>#REF!/#REF!</f>
        <v>#REF!</v>
      </c>
      <c r="AC73" s="14" t="e">
        <f>#REF!/#REF!</f>
        <v>#REF!</v>
      </c>
      <c r="AD73" s="14" t="e">
        <f>#REF!/#REF!</f>
        <v>#REF!</v>
      </c>
      <c r="AE73" s="14" t="e">
        <f>#REF!/#REF!</f>
        <v>#REF!</v>
      </c>
      <c r="AF73" s="14" t="e">
        <f>#REF!/#REF!</f>
        <v>#REF!</v>
      </c>
      <c r="AG73" s="14" t="e">
        <f>#REF!/#REF!</f>
        <v>#REF!</v>
      </c>
      <c r="AH73" s="14" t="e">
        <f>#REF!/#REF!</f>
        <v>#REF!</v>
      </c>
      <c r="BE73"/>
      <c r="BF73"/>
      <c r="BG73"/>
    </row>
    <row r="74" spans="26:59" x14ac:dyDescent="0.25">
      <c r="Z74" s="15" t="e">
        <f>Table_ExternalData_11166[[#This Row],[ENGINEER]]</f>
        <v>#VALUE!</v>
      </c>
      <c r="AA74" s="14" t="e">
        <f>#REF!/#REF!</f>
        <v>#REF!</v>
      </c>
      <c r="AB74" s="14" t="e">
        <f>#REF!/#REF!</f>
        <v>#REF!</v>
      </c>
      <c r="AC74" s="14" t="e">
        <f>#REF!/#REF!</f>
        <v>#REF!</v>
      </c>
      <c r="AD74" s="14" t="e">
        <f>#REF!/#REF!</f>
        <v>#REF!</v>
      </c>
      <c r="AE74" s="14" t="e">
        <f>#REF!/#REF!</f>
        <v>#REF!</v>
      </c>
      <c r="AF74" s="14" t="e">
        <f>#REF!/#REF!</f>
        <v>#REF!</v>
      </c>
      <c r="AG74" s="14" t="e">
        <f>#REF!/#REF!</f>
        <v>#REF!</v>
      </c>
      <c r="AH74" s="14" t="e">
        <f>#REF!/#REF!</f>
        <v>#REF!</v>
      </c>
      <c r="BE74"/>
      <c r="BF74"/>
      <c r="BG74"/>
    </row>
    <row r="75" spans="26:59" x14ac:dyDescent="0.25">
      <c r="Z75" s="15" t="e">
        <f>Table_ExternalData_11166[[#This Row],[ENGINEER]]</f>
        <v>#VALUE!</v>
      </c>
      <c r="AA75" s="14" t="e">
        <f>#REF!/#REF!</f>
        <v>#REF!</v>
      </c>
      <c r="AB75" s="14" t="e">
        <f>#REF!/#REF!</f>
        <v>#REF!</v>
      </c>
      <c r="AC75" s="14" t="e">
        <f>#REF!/#REF!</f>
        <v>#REF!</v>
      </c>
      <c r="AD75" s="14" t="e">
        <f>#REF!/#REF!</f>
        <v>#REF!</v>
      </c>
      <c r="AE75" s="14" t="e">
        <f>#REF!/#REF!</f>
        <v>#REF!</v>
      </c>
      <c r="AF75" s="14" t="e">
        <f>#REF!/#REF!</f>
        <v>#REF!</v>
      </c>
      <c r="AG75" s="14" t="e">
        <f>#REF!/#REF!</f>
        <v>#REF!</v>
      </c>
      <c r="AH75" s="14" t="e">
        <f>#REF!/#REF!</f>
        <v>#REF!</v>
      </c>
      <c r="BE75"/>
      <c r="BF75"/>
      <c r="BG75"/>
    </row>
    <row r="76" spans="26:59" x14ac:dyDescent="0.25">
      <c r="Z76" s="15" t="e">
        <f>Table_ExternalData_11166[[#This Row],[ENGINEER]]</f>
        <v>#VALUE!</v>
      </c>
      <c r="AA76" s="14" t="e">
        <f>#REF!/#REF!</f>
        <v>#REF!</v>
      </c>
      <c r="AB76" s="14" t="e">
        <f>#REF!/#REF!</f>
        <v>#REF!</v>
      </c>
      <c r="AC76" s="14" t="e">
        <f>#REF!/#REF!</f>
        <v>#REF!</v>
      </c>
      <c r="AD76" s="14" t="e">
        <f>#REF!/#REF!</f>
        <v>#REF!</v>
      </c>
      <c r="AE76" s="14" t="e">
        <f>#REF!/#REF!</f>
        <v>#REF!</v>
      </c>
      <c r="AF76" s="14" t="e">
        <f>#REF!/#REF!</f>
        <v>#REF!</v>
      </c>
      <c r="AG76" s="14" t="e">
        <f>#REF!/#REF!</f>
        <v>#REF!</v>
      </c>
      <c r="AH76" s="14" t="e">
        <f>#REF!/#REF!</f>
        <v>#REF!</v>
      </c>
      <c r="BE76"/>
      <c r="BF76"/>
      <c r="BG76"/>
    </row>
    <row r="77" spans="26:59" x14ac:dyDescent="0.25">
      <c r="Z77" s="15" t="e">
        <f>Table_ExternalData_11166[[#This Row],[ENGINEER]]</f>
        <v>#VALUE!</v>
      </c>
      <c r="AA77" s="14" t="e">
        <f>#REF!/#REF!</f>
        <v>#REF!</v>
      </c>
      <c r="AB77" s="14" t="e">
        <f>#REF!/#REF!</f>
        <v>#REF!</v>
      </c>
      <c r="AC77" s="14" t="e">
        <f>#REF!/#REF!</f>
        <v>#REF!</v>
      </c>
      <c r="AD77" s="14" t="e">
        <f>#REF!/#REF!</f>
        <v>#REF!</v>
      </c>
      <c r="AE77" s="14" t="e">
        <f>#REF!/#REF!</f>
        <v>#REF!</v>
      </c>
      <c r="AF77" s="14" t="e">
        <f>#REF!/#REF!</f>
        <v>#REF!</v>
      </c>
      <c r="AG77" s="14" t="e">
        <f>#REF!/#REF!</f>
        <v>#REF!</v>
      </c>
      <c r="AH77" s="14" t="e">
        <f>#REF!/#REF!</f>
        <v>#REF!</v>
      </c>
      <c r="BE77"/>
      <c r="BF77"/>
      <c r="BG77"/>
    </row>
    <row r="78" spans="26:59" x14ac:dyDescent="0.25">
      <c r="Z78" s="15" t="e">
        <f>Table_ExternalData_11166[[#This Row],[ENGINEER]]</f>
        <v>#VALUE!</v>
      </c>
      <c r="AA78" s="14" t="e">
        <f>#REF!/#REF!</f>
        <v>#REF!</v>
      </c>
      <c r="AB78" s="14" t="e">
        <f>#REF!/#REF!</f>
        <v>#REF!</v>
      </c>
      <c r="AC78" s="14" t="e">
        <f>#REF!/#REF!</f>
        <v>#REF!</v>
      </c>
      <c r="AD78" s="14" t="e">
        <f>#REF!/#REF!</f>
        <v>#REF!</v>
      </c>
      <c r="AE78" s="14" t="e">
        <f>#REF!/#REF!</f>
        <v>#REF!</v>
      </c>
      <c r="AF78" s="14" t="e">
        <f>#REF!/#REF!</f>
        <v>#REF!</v>
      </c>
      <c r="AG78" s="14" t="e">
        <f>#REF!/#REF!</f>
        <v>#REF!</v>
      </c>
      <c r="AH78" s="14" t="e">
        <f>#REF!/#REF!</f>
        <v>#REF!</v>
      </c>
      <c r="BE78"/>
      <c r="BF78"/>
      <c r="BG78"/>
    </row>
    <row r="79" spans="26:59" x14ac:dyDescent="0.25">
      <c r="Z79" s="15" t="e">
        <f>Table_ExternalData_11166[[#This Row],[ENGINEER]]</f>
        <v>#VALUE!</v>
      </c>
      <c r="AA79" s="14" t="e">
        <f>#REF!/#REF!</f>
        <v>#REF!</v>
      </c>
      <c r="AB79" s="14" t="e">
        <f>#REF!/#REF!</f>
        <v>#REF!</v>
      </c>
      <c r="AC79" s="14" t="e">
        <f>#REF!/#REF!</f>
        <v>#REF!</v>
      </c>
      <c r="AD79" s="14" t="e">
        <f>#REF!/#REF!</f>
        <v>#REF!</v>
      </c>
      <c r="AE79" s="14" t="e">
        <f>#REF!/#REF!</f>
        <v>#REF!</v>
      </c>
      <c r="AF79" s="14" t="e">
        <f>#REF!/#REF!</f>
        <v>#REF!</v>
      </c>
      <c r="AG79" s="14" t="e">
        <f>#REF!/#REF!</f>
        <v>#REF!</v>
      </c>
      <c r="AH79" s="14" t="e">
        <f>#REF!/#REF!</f>
        <v>#REF!</v>
      </c>
      <c r="BE79"/>
      <c r="BF79"/>
      <c r="BG79"/>
    </row>
    <row r="80" spans="26:59" x14ac:dyDescent="0.25">
      <c r="Z80" s="15" t="e">
        <f>Table_ExternalData_11166[[#This Row],[ENGINEER]]</f>
        <v>#VALUE!</v>
      </c>
      <c r="AA80" s="14" t="e">
        <f>#REF!/#REF!</f>
        <v>#REF!</v>
      </c>
      <c r="AB80" s="14" t="e">
        <f>#REF!/#REF!</f>
        <v>#REF!</v>
      </c>
      <c r="AC80" s="14" t="e">
        <f>#REF!/#REF!</f>
        <v>#REF!</v>
      </c>
      <c r="AD80" s="14" t="e">
        <f>#REF!/#REF!</f>
        <v>#REF!</v>
      </c>
      <c r="AE80" s="14" t="e">
        <f>#REF!/#REF!</f>
        <v>#REF!</v>
      </c>
      <c r="AF80" s="14" t="e">
        <f>#REF!/#REF!</f>
        <v>#REF!</v>
      </c>
      <c r="AG80" s="14" t="e">
        <f>#REF!/#REF!</f>
        <v>#REF!</v>
      </c>
      <c r="AH80" s="14" t="e">
        <f>#REF!/#REF!</f>
        <v>#REF!</v>
      </c>
      <c r="BE80"/>
      <c r="BF80"/>
      <c r="BG80"/>
    </row>
    <row r="81" spans="26:59" x14ac:dyDescent="0.25">
      <c r="Z81" s="15" t="e">
        <f>Table_ExternalData_11166[[#This Row],[ENGINEER]]</f>
        <v>#VALUE!</v>
      </c>
      <c r="AA81" s="14" t="e">
        <f>#REF!/#REF!</f>
        <v>#REF!</v>
      </c>
      <c r="AB81" s="14" t="e">
        <f>#REF!/#REF!</f>
        <v>#REF!</v>
      </c>
      <c r="AC81" s="14" t="e">
        <f>#REF!/#REF!</f>
        <v>#REF!</v>
      </c>
      <c r="AD81" s="14" t="e">
        <f>#REF!/#REF!</f>
        <v>#REF!</v>
      </c>
      <c r="AE81" s="14" t="e">
        <f>#REF!/#REF!</f>
        <v>#REF!</v>
      </c>
      <c r="AF81" s="14" t="e">
        <f>#REF!/#REF!</f>
        <v>#REF!</v>
      </c>
      <c r="AG81" s="14" t="e">
        <f>#REF!/#REF!</f>
        <v>#REF!</v>
      </c>
      <c r="AH81" s="14" t="e">
        <f>#REF!/#REF!</f>
        <v>#REF!</v>
      </c>
      <c r="BE81"/>
      <c r="BF81"/>
      <c r="BG81"/>
    </row>
    <row r="82" spans="26:59" x14ac:dyDescent="0.25">
      <c r="Z82" s="15" t="e">
        <f>Table_ExternalData_11166[[#This Row],[ENGINEER]]</f>
        <v>#VALUE!</v>
      </c>
      <c r="AA82" s="14" t="e">
        <f>#REF!/#REF!</f>
        <v>#REF!</v>
      </c>
      <c r="AB82" s="14" t="e">
        <f>#REF!/#REF!</f>
        <v>#REF!</v>
      </c>
      <c r="AC82" s="14" t="e">
        <f>#REF!/#REF!</f>
        <v>#REF!</v>
      </c>
      <c r="AD82" s="14" t="e">
        <f>#REF!/#REF!</f>
        <v>#REF!</v>
      </c>
      <c r="AE82" s="14" t="e">
        <f>#REF!/#REF!</f>
        <v>#REF!</v>
      </c>
      <c r="AF82" s="14" t="e">
        <f>#REF!/#REF!</f>
        <v>#REF!</v>
      </c>
      <c r="AG82" s="14" t="e">
        <f>#REF!/#REF!</f>
        <v>#REF!</v>
      </c>
      <c r="AH82" s="14" t="e">
        <f>#REF!/#REF!</f>
        <v>#REF!</v>
      </c>
      <c r="BE82"/>
      <c r="BF82"/>
      <c r="BG82"/>
    </row>
    <row r="83" spans="26:59" x14ac:dyDescent="0.25">
      <c r="Z83" s="15" t="e">
        <f>Table_ExternalData_11166[[#This Row],[ENGINEER]]</f>
        <v>#VALUE!</v>
      </c>
      <c r="AA83" s="14" t="e">
        <f>#REF!/#REF!</f>
        <v>#REF!</v>
      </c>
      <c r="AB83" s="14" t="e">
        <f>#REF!/#REF!</f>
        <v>#REF!</v>
      </c>
      <c r="AC83" s="14" t="e">
        <f>#REF!/#REF!</f>
        <v>#REF!</v>
      </c>
      <c r="AD83" s="14" t="e">
        <f>#REF!/#REF!</f>
        <v>#REF!</v>
      </c>
      <c r="AE83" s="14" t="e">
        <f>#REF!/#REF!</f>
        <v>#REF!</v>
      </c>
      <c r="AF83" s="14" t="e">
        <f>#REF!/#REF!</f>
        <v>#REF!</v>
      </c>
      <c r="AG83" s="14" t="e">
        <f>#REF!/#REF!</f>
        <v>#REF!</v>
      </c>
      <c r="AH83" s="14" t="e">
        <f>#REF!/#REF!</f>
        <v>#REF!</v>
      </c>
      <c r="BE83"/>
      <c r="BF83"/>
      <c r="BG83"/>
    </row>
    <row r="84" spans="26:59" x14ac:dyDescent="0.25">
      <c r="Z84" s="15" t="e">
        <f>Table_ExternalData_11166[[#This Row],[ENGINEER]]</f>
        <v>#VALUE!</v>
      </c>
      <c r="AA84" s="14" t="e">
        <f>#REF!/#REF!</f>
        <v>#REF!</v>
      </c>
      <c r="AB84" s="14" t="e">
        <f>#REF!/#REF!</f>
        <v>#REF!</v>
      </c>
      <c r="AC84" s="14" t="e">
        <f>#REF!/#REF!</f>
        <v>#REF!</v>
      </c>
      <c r="AD84" s="14" t="e">
        <f>#REF!/#REF!</f>
        <v>#REF!</v>
      </c>
      <c r="AE84" s="14" t="e">
        <f>#REF!/#REF!</f>
        <v>#REF!</v>
      </c>
      <c r="AF84" s="14" t="e">
        <f>#REF!/#REF!</f>
        <v>#REF!</v>
      </c>
      <c r="AG84" s="14" t="e">
        <f>#REF!/#REF!</f>
        <v>#REF!</v>
      </c>
      <c r="AH84" s="14" t="e">
        <f>#REF!/#REF!</f>
        <v>#REF!</v>
      </c>
      <c r="BE84"/>
      <c r="BF84"/>
      <c r="BG84"/>
    </row>
    <row r="85" spans="26:59" x14ac:dyDescent="0.25">
      <c r="Z85" s="15" t="e">
        <f>Table_ExternalData_11166[[#This Row],[ENGINEER]]</f>
        <v>#VALUE!</v>
      </c>
      <c r="AA85" s="14" t="e">
        <f>#REF!/#REF!</f>
        <v>#REF!</v>
      </c>
      <c r="AB85" s="14" t="e">
        <f>#REF!/#REF!</f>
        <v>#REF!</v>
      </c>
      <c r="AC85" s="14" t="e">
        <f>#REF!/#REF!</f>
        <v>#REF!</v>
      </c>
      <c r="AD85" s="14" t="e">
        <f>#REF!/#REF!</f>
        <v>#REF!</v>
      </c>
      <c r="AE85" s="14" t="e">
        <f>#REF!/#REF!</f>
        <v>#REF!</v>
      </c>
      <c r="AF85" s="14" t="e">
        <f>#REF!/#REF!</f>
        <v>#REF!</v>
      </c>
      <c r="AG85" s="14" t="e">
        <f>#REF!/#REF!</f>
        <v>#REF!</v>
      </c>
      <c r="AH85" s="14" t="e">
        <f>#REF!/#REF!</f>
        <v>#REF!</v>
      </c>
      <c r="BE85"/>
      <c r="BF85"/>
      <c r="BG85"/>
    </row>
    <row r="86" spans="26:59" x14ac:dyDescent="0.25">
      <c r="Z86" s="15" t="e">
        <f>Table_ExternalData_11166[[#This Row],[ENGINEER]]</f>
        <v>#VALUE!</v>
      </c>
      <c r="AA86" s="14" t="e">
        <f>#REF!/#REF!</f>
        <v>#REF!</v>
      </c>
      <c r="AB86" s="14" t="e">
        <f>#REF!/#REF!</f>
        <v>#REF!</v>
      </c>
      <c r="AC86" s="14" t="e">
        <f>#REF!/#REF!</f>
        <v>#REF!</v>
      </c>
      <c r="AD86" s="14" t="e">
        <f>#REF!/#REF!</f>
        <v>#REF!</v>
      </c>
      <c r="AE86" s="14" t="e">
        <f>#REF!/#REF!</f>
        <v>#REF!</v>
      </c>
      <c r="AF86" s="14" t="e">
        <f>#REF!/#REF!</f>
        <v>#REF!</v>
      </c>
      <c r="AG86" s="14" t="e">
        <f>#REF!/#REF!</f>
        <v>#REF!</v>
      </c>
      <c r="AH86" s="14" t="e">
        <f>#REF!/#REF!</f>
        <v>#REF!</v>
      </c>
      <c r="BE86"/>
      <c r="BF86"/>
      <c r="BG86"/>
    </row>
    <row r="87" spans="26:59" x14ac:dyDescent="0.25">
      <c r="Z87" s="15" t="e">
        <f>Table_ExternalData_11166[[#This Row],[ENGINEER]]</f>
        <v>#VALUE!</v>
      </c>
      <c r="AA87" s="14" t="e">
        <f>#REF!/#REF!</f>
        <v>#REF!</v>
      </c>
      <c r="AB87" s="14" t="e">
        <f>#REF!/#REF!</f>
        <v>#REF!</v>
      </c>
      <c r="AC87" s="14" t="e">
        <f>#REF!/#REF!</f>
        <v>#REF!</v>
      </c>
      <c r="AD87" s="14" t="e">
        <f>#REF!/#REF!</f>
        <v>#REF!</v>
      </c>
      <c r="AE87" s="14" t="e">
        <f>#REF!/#REF!</f>
        <v>#REF!</v>
      </c>
      <c r="AF87" s="14" t="e">
        <f>#REF!/#REF!</f>
        <v>#REF!</v>
      </c>
      <c r="AG87" s="14" t="e">
        <f>#REF!/#REF!</f>
        <v>#REF!</v>
      </c>
      <c r="AH87" s="14" t="e">
        <f>#REF!/#REF!</f>
        <v>#REF!</v>
      </c>
      <c r="BE87"/>
      <c r="BF87"/>
      <c r="BG87"/>
    </row>
    <row r="88" spans="26:59" x14ac:dyDescent="0.25">
      <c r="Z88" s="15" t="e">
        <f>Table_ExternalData_11166[[#This Row],[ENGINEER]]</f>
        <v>#VALUE!</v>
      </c>
      <c r="AA88" s="14" t="e">
        <f>#REF!/#REF!</f>
        <v>#REF!</v>
      </c>
      <c r="AB88" s="14" t="e">
        <f>#REF!/#REF!</f>
        <v>#REF!</v>
      </c>
      <c r="AC88" s="14" t="e">
        <f>#REF!/#REF!</f>
        <v>#REF!</v>
      </c>
      <c r="AD88" s="14" t="e">
        <f>#REF!/#REF!</f>
        <v>#REF!</v>
      </c>
      <c r="AE88" s="14" t="e">
        <f>#REF!/#REF!</f>
        <v>#REF!</v>
      </c>
      <c r="AF88" s="14" t="e">
        <f>#REF!/#REF!</f>
        <v>#REF!</v>
      </c>
      <c r="AG88" s="14" t="e">
        <f>#REF!/#REF!</f>
        <v>#REF!</v>
      </c>
      <c r="AH88" s="14" t="e">
        <f>#REF!/#REF!</f>
        <v>#REF!</v>
      </c>
      <c r="BE88"/>
      <c r="BF88"/>
      <c r="BG88"/>
    </row>
    <row r="89" spans="26:59" x14ac:dyDescent="0.25">
      <c r="Z89" s="15" t="e">
        <f>Table_ExternalData_11166[[#This Row],[ENGINEER]]</f>
        <v>#VALUE!</v>
      </c>
      <c r="AA89" s="14" t="e">
        <f>#REF!/#REF!</f>
        <v>#REF!</v>
      </c>
      <c r="AB89" s="14" t="e">
        <f>#REF!/#REF!</f>
        <v>#REF!</v>
      </c>
      <c r="AC89" s="14" t="e">
        <f>#REF!/#REF!</f>
        <v>#REF!</v>
      </c>
      <c r="AD89" s="14" t="e">
        <f>#REF!/#REF!</f>
        <v>#REF!</v>
      </c>
      <c r="AE89" s="14" t="e">
        <f>#REF!/#REF!</f>
        <v>#REF!</v>
      </c>
      <c r="AF89" s="14" t="e">
        <f>#REF!/#REF!</f>
        <v>#REF!</v>
      </c>
      <c r="AG89" s="14" t="e">
        <f>#REF!/#REF!</f>
        <v>#REF!</v>
      </c>
      <c r="AH89" s="14" t="e">
        <f>#REF!/#REF!</f>
        <v>#REF!</v>
      </c>
      <c r="BE89"/>
      <c r="BF89"/>
      <c r="BG89"/>
    </row>
    <row r="90" spans="26:59" x14ac:dyDescent="0.25">
      <c r="BE90"/>
      <c r="BF90"/>
      <c r="BG90"/>
    </row>
    <row r="91" spans="26:59" x14ac:dyDescent="0.25">
      <c r="BE91"/>
      <c r="BF91"/>
      <c r="BG91"/>
    </row>
    <row r="92" spans="26:59" x14ac:dyDescent="0.25">
      <c r="BE92"/>
      <c r="BF92"/>
      <c r="BG92"/>
    </row>
    <row r="93" spans="26:59" x14ac:dyDescent="0.25">
      <c r="BE93"/>
      <c r="BF93"/>
      <c r="BG93"/>
    </row>
    <row r="94" spans="26:59" x14ac:dyDescent="0.25">
      <c r="BE94"/>
      <c r="BF94"/>
      <c r="BG94"/>
    </row>
    <row r="95" spans="26:59" x14ac:dyDescent="0.25">
      <c r="BE95"/>
      <c r="BF95"/>
      <c r="BG95"/>
    </row>
    <row r="96" spans="26:59" x14ac:dyDescent="0.25">
      <c r="BE96"/>
      <c r="BF96"/>
      <c r="BG96"/>
    </row>
    <row r="97" spans="57:59" x14ac:dyDescent="0.25">
      <c r="BE97"/>
      <c r="BF97"/>
      <c r="BG97"/>
    </row>
    <row r="98" spans="57:59" x14ac:dyDescent="0.25">
      <c r="BE98"/>
      <c r="BF98"/>
      <c r="BG98"/>
    </row>
    <row r="99" spans="57:59" x14ac:dyDescent="0.25">
      <c r="BE99"/>
      <c r="BF99"/>
      <c r="BG99"/>
    </row>
    <row r="100" spans="57:59" x14ac:dyDescent="0.25">
      <c r="BE100"/>
      <c r="BF100"/>
      <c r="BG100"/>
    </row>
    <row r="101" spans="57:59" x14ac:dyDescent="0.25">
      <c r="BE101"/>
      <c r="BF101"/>
      <c r="BG101"/>
    </row>
    <row r="102" spans="57:59" x14ac:dyDescent="0.25">
      <c r="BE102"/>
      <c r="BF102"/>
      <c r="BG102"/>
    </row>
    <row r="103" spans="57:59" x14ac:dyDescent="0.25">
      <c r="BE103"/>
      <c r="BF103"/>
      <c r="BG103"/>
    </row>
    <row r="104" spans="57:59" x14ac:dyDescent="0.25">
      <c r="BE104"/>
      <c r="BF104"/>
      <c r="BG104"/>
    </row>
    <row r="105" spans="57:59" x14ac:dyDescent="0.25">
      <c r="BE105"/>
      <c r="BF105"/>
      <c r="BG105"/>
    </row>
    <row r="106" spans="57:59" x14ac:dyDescent="0.25">
      <c r="BE106"/>
      <c r="BF106"/>
      <c r="BG106"/>
    </row>
    <row r="107" spans="57:59" x14ac:dyDescent="0.25">
      <c r="BE107"/>
      <c r="BF107"/>
      <c r="BG107"/>
    </row>
    <row r="108" spans="57:59" x14ac:dyDescent="0.25">
      <c r="BE108"/>
      <c r="BF108"/>
      <c r="BG108"/>
    </row>
    <row r="109" spans="57:59" x14ac:dyDescent="0.25">
      <c r="BE109"/>
      <c r="BF109"/>
      <c r="BG109"/>
    </row>
    <row r="110" spans="57:59" x14ac:dyDescent="0.25">
      <c r="BE110"/>
      <c r="BF110"/>
      <c r="BG110"/>
    </row>
    <row r="111" spans="57:59" x14ac:dyDescent="0.25">
      <c r="BE111"/>
      <c r="BF111"/>
      <c r="BG111"/>
    </row>
    <row r="112" spans="57:59" x14ac:dyDescent="0.25">
      <c r="BE112"/>
      <c r="BF112"/>
      <c r="BG112"/>
    </row>
    <row r="113" spans="57:59" x14ac:dyDescent="0.25">
      <c r="BE113"/>
      <c r="BF113"/>
      <c r="BG113"/>
    </row>
    <row r="114" spans="57:59" x14ac:dyDescent="0.25">
      <c r="BE114"/>
      <c r="BF114"/>
      <c r="BG114"/>
    </row>
    <row r="115" spans="57:59" x14ac:dyDescent="0.25">
      <c r="BE115"/>
      <c r="BF115"/>
      <c r="BG115"/>
    </row>
    <row r="116" spans="57:59" x14ac:dyDescent="0.25">
      <c r="BE116"/>
      <c r="BF116"/>
      <c r="BG116"/>
    </row>
    <row r="117" spans="57:59" x14ac:dyDescent="0.25">
      <c r="BE117"/>
      <c r="BF117"/>
      <c r="BG117"/>
    </row>
    <row r="118" spans="57:59" x14ac:dyDescent="0.25">
      <c r="BE118"/>
      <c r="BF118"/>
      <c r="BG118"/>
    </row>
    <row r="119" spans="57:59" x14ac:dyDescent="0.25">
      <c r="BE119"/>
      <c r="BF119"/>
      <c r="BG119"/>
    </row>
    <row r="120" spans="57:59" x14ac:dyDescent="0.25">
      <c r="BE120"/>
      <c r="BF120"/>
      <c r="BG120"/>
    </row>
    <row r="121" spans="57:59" x14ac:dyDescent="0.25">
      <c r="BE121"/>
      <c r="BF121"/>
      <c r="BG121"/>
    </row>
    <row r="122" spans="57:59" x14ac:dyDescent="0.25">
      <c r="BE122"/>
      <c r="BF122"/>
      <c r="BG122"/>
    </row>
    <row r="123" spans="57:59" x14ac:dyDescent="0.25">
      <c r="BE123"/>
      <c r="BF123"/>
      <c r="BG123"/>
    </row>
    <row r="124" spans="57:59" x14ac:dyDescent="0.25">
      <c r="BE124"/>
      <c r="BF124"/>
      <c r="BG124"/>
    </row>
    <row r="125" spans="57:59" x14ac:dyDescent="0.25">
      <c r="BE125"/>
      <c r="BF125"/>
      <c r="BG125"/>
    </row>
    <row r="126" spans="57:59" x14ac:dyDescent="0.25">
      <c r="BE126"/>
      <c r="BF126"/>
      <c r="BG126"/>
    </row>
    <row r="127" spans="57:59" x14ac:dyDescent="0.25">
      <c r="BE127"/>
      <c r="BF127"/>
      <c r="BG127"/>
    </row>
    <row r="128" spans="57:59" x14ac:dyDescent="0.25">
      <c r="BE128"/>
      <c r="BF128"/>
      <c r="BG128"/>
    </row>
    <row r="129" spans="57:59" x14ac:dyDescent="0.25">
      <c r="BE129"/>
      <c r="BF129"/>
      <c r="BG129"/>
    </row>
    <row r="130" spans="57:59" x14ac:dyDescent="0.25">
      <c r="BE130"/>
      <c r="BF130"/>
      <c r="BG130"/>
    </row>
    <row r="131" spans="57:59" x14ac:dyDescent="0.25">
      <c r="BE131"/>
      <c r="BF131"/>
      <c r="BG131"/>
    </row>
    <row r="132" spans="57:59" x14ac:dyDescent="0.25">
      <c r="BE132"/>
      <c r="BF132"/>
      <c r="BG132"/>
    </row>
    <row r="133" spans="57:59" x14ac:dyDescent="0.25">
      <c r="BE133"/>
      <c r="BF133"/>
      <c r="BG133"/>
    </row>
    <row r="134" spans="57:59" x14ac:dyDescent="0.25">
      <c r="BE134"/>
      <c r="BF134"/>
      <c r="BG134"/>
    </row>
    <row r="135" spans="57:59" x14ac:dyDescent="0.25">
      <c r="BE135"/>
      <c r="BF135"/>
      <c r="BG135"/>
    </row>
    <row r="136" spans="57:59" x14ac:dyDescent="0.25">
      <c r="BE136"/>
      <c r="BF136"/>
      <c r="BG136"/>
    </row>
    <row r="137" spans="57:59" x14ac:dyDescent="0.25">
      <c r="BE137"/>
      <c r="BF137"/>
      <c r="BG137"/>
    </row>
    <row r="138" spans="57:59" x14ac:dyDescent="0.25">
      <c r="BE138"/>
      <c r="BF138"/>
      <c r="BG138"/>
    </row>
    <row r="139" spans="57:59" x14ac:dyDescent="0.25">
      <c r="BE139"/>
      <c r="BF139"/>
      <c r="BG139"/>
    </row>
    <row r="140" spans="57:59" x14ac:dyDescent="0.25">
      <c r="BE140"/>
      <c r="BF140"/>
      <c r="BG140"/>
    </row>
    <row r="141" spans="57:59" x14ac:dyDescent="0.25">
      <c r="BE141"/>
      <c r="BF141"/>
      <c r="BG141"/>
    </row>
    <row r="142" spans="57:59" x14ac:dyDescent="0.25">
      <c r="BE142"/>
      <c r="BF142"/>
      <c r="BG142"/>
    </row>
    <row r="143" spans="57:59" x14ac:dyDescent="0.25">
      <c r="BE143"/>
      <c r="BF143"/>
      <c r="BG143"/>
    </row>
    <row r="144" spans="57:59" x14ac:dyDescent="0.25">
      <c r="BE144"/>
      <c r="BF144"/>
      <c r="BG144"/>
    </row>
    <row r="145" spans="57:59" x14ac:dyDescent="0.25">
      <c r="BE145"/>
      <c r="BF145"/>
      <c r="BG145"/>
    </row>
    <row r="146" spans="57:59" x14ac:dyDescent="0.25">
      <c r="BE146"/>
      <c r="BF146"/>
      <c r="BG146"/>
    </row>
    <row r="147" spans="57:59" x14ac:dyDescent="0.25">
      <c r="BE147"/>
      <c r="BF147"/>
      <c r="BG147"/>
    </row>
    <row r="148" spans="57:59" x14ac:dyDescent="0.25">
      <c r="BE148"/>
      <c r="BF148"/>
      <c r="BG148"/>
    </row>
    <row r="149" spans="57:59" x14ac:dyDescent="0.25">
      <c r="BE149"/>
      <c r="BF149"/>
      <c r="BG149"/>
    </row>
    <row r="150" spans="57:59" x14ac:dyDescent="0.25">
      <c r="BE150"/>
      <c r="BF150"/>
      <c r="BG150"/>
    </row>
    <row r="151" spans="57:59" x14ac:dyDescent="0.25">
      <c r="BE151"/>
      <c r="BF151"/>
      <c r="BG151"/>
    </row>
    <row r="152" spans="57:59" x14ac:dyDescent="0.25">
      <c r="BE152"/>
      <c r="BF152"/>
      <c r="BG152"/>
    </row>
    <row r="153" spans="57:59" x14ac:dyDescent="0.25">
      <c r="BE153"/>
      <c r="BF153"/>
      <c r="BG153"/>
    </row>
    <row r="154" spans="57:59" x14ac:dyDescent="0.25">
      <c r="BE154"/>
      <c r="BF154"/>
      <c r="BG154"/>
    </row>
    <row r="155" spans="57:59" x14ac:dyDescent="0.25">
      <c r="BE155"/>
      <c r="BF155"/>
      <c r="BG155"/>
    </row>
    <row r="156" spans="57:59" x14ac:dyDescent="0.25">
      <c r="BE156"/>
      <c r="BF156"/>
      <c r="BG156"/>
    </row>
    <row r="157" spans="57:59" x14ac:dyDescent="0.25">
      <c r="BE157"/>
      <c r="BF157"/>
      <c r="BG157"/>
    </row>
    <row r="158" spans="57:59" x14ac:dyDescent="0.25">
      <c r="BE158"/>
      <c r="BF158"/>
      <c r="BG158"/>
    </row>
    <row r="159" spans="57:59" x14ac:dyDescent="0.25">
      <c r="BE159"/>
      <c r="BF159"/>
      <c r="BG159"/>
    </row>
    <row r="160" spans="57:59" x14ac:dyDescent="0.25">
      <c r="BE160"/>
      <c r="BF160"/>
      <c r="BG160"/>
    </row>
    <row r="161" spans="57:59" x14ac:dyDescent="0.25">
      <c r="BE161"/>
      <c r="BF161"/>
      <c r="BG161"/>
    </row>
    <row r="162" spans="57:59" x14ac:dyDescent="0.25">
      <c r="BE162"/>
      <c r="BF162"/>
      <c r="BG162"/>
    </row>
    <row r="163" spans="57:59" x14ac:dyDescent="0.25">
      <c r="BE163"/>
      <c r="BF163"/>
      <c r="BG163"/>
    </row>
    <row r="164" spans="57:59" x14ac:dyDescent="0.25">
      <c r="BE164"/>
      <c r="BF164"/>
      <c r="BG164"/>
    </row>
    <row r="165" spans="57:59" x14ac:dyDescent="0.25">
      <c r="BE165"/>
      <c r="BF165"/>
      <c r="BG165"/>
    </row>
    <row r="166" spans="57:59" x14ac:dyDescent="0.25">
      <c r="BE166"/>
      <c r="BF166"/>
      <c r="BG166"/>
    </row>
    <row r="167" spans="57:59" x14ac:dyDescent="0.25">
      <c r="BE167"/>
      <c r="BF167"/>
      <c r="BG167"/>
    </row>
    <row r="168" spans="57:59" x14ac:dyDescent="0.25">
      <c r="BE168"/>
      <c r="BF168"/>
      <c r="BG168"/>
    </row>
    <row r="169" spans="57:59" x14ac:dyDescent="0.25">
      <c r="BE169"/>
      <c r="BF169"/>
      <c r="BG169"/>
    </row>
    <row r="170" spans="57:59" x14ac:dyDescent="0.25">
      <c r="BE170"/>
      <c r="BF170"/>
      <c r="BG170"/>
    </row>
    <row r="171" spans="57:59" x14ac:dyDescent="0.25">
      <c r="BE171"/>
      <c r="BF171"/>
      <c r="BG171"/>
    </row>
    <row r="172" spans="57:59" x14ac:dyDescent="0.25">
      <c r="BE172"/>
      <c r="BF172"/>
      <c r="BG172"/>
    </row>
    <row r="173" spans="57:59" x14ac:dyDescent="0.25">
      <c r="BE173"/>
      <c r="BF173"/>
      <c r="BG173"/>
    </row>
    <row r="174" spans="57:59" x14ac:dyDescent="0.25">
      <c r="BE174"/>
      <c r="BF174"/>
      <c r="BG174"/>
    </row>
    <row r="175" spans="57:59" x14ac:dyDescent="0.25">
      <c r="BE175"/>
      <c r="BF175"/>
      <c r="BG175"/>
    </row>
    <row r="176" spans="57:59" x14ac:dyDescent="0.25">
      <c r="BE176"/>
      <c r="BF176"/>
      <c r="BG176"/>
    </row>
    <row r="177" spans="57:59" x14ac:dyDescent="0.25">
      <c r="BE177"/>
      <c r="BF177"/>
      <c r="BG177"/>
    </row>
    <row r="178" spans="57:59" x14ac:dyDescent="0.25">
      <c r="BE178"/>
      <c r="BF178"/>
      <c r="BG178"/>
    </row>
    <row r="179" spans="57:59" x14ac:dyDescent="0.25">
      <c r="BE179"/>
      <c r="BF179"/>
      <c r="BG179"/>
    </row>
    <row r="180" spans="57:59" x14ac:dyDescent="0.25">
      <c r="BE180"/>
      <c r="BF180"/>
      <c r="BG180"/>
    </row>
    <row r="181" spans="57:59" x14ac:dyDescent="0.25">
      <c r="BE181"/>
      <c r="BF181"/>
      <c r="BG181"/>
    </row>
    <row r="182" spans="57:59" x14ac:dyDescent="0.25">
      <c r="BE182"/>
      <c r="BF182"/>
      <c r="BG182"/>
    </row>
    <row r="183" spans="57:59" x14ac:dyDescent="0.25">
      <c r="BE183"/>
      <c r="BF183"/>
      <c r="BG183"/>
    </row>
    <row r="184" spans="57:59" x14ac:dyDescent="0.25">
      <c r="BE184"/>
      <c r="BF184"/>
      <c r="BG184"/>
    </row>
    <row r="185" spans="57:59" x14ac:dyDescent="0.25">
      <c r="BE185"/>
      <c r="BF185"/>
      <c r="BG185"/>
    </row>
    <row r="186" spans="57:59" x14ac:dyDescent="0.25">
      <c r="BE186"/>
      <c r="BF186"/>
      <c r="BG186"/>
    </row>
    <row r="187" spans="57:59" x14ac:dyDescent="0.25">
      <c r="BE187"/>
      <c r="BF187"/>
      <c r="BG187"/>
    </row>
    <row r="188" spans="57:59" x14ac:dyDescent="0.25">
      <c r="BE188"/>
      <c r="BF188"/>
      <c r="BG188"/>
    </row>
    <row r="189" spans="57:59" x14ac:dyDescent="0.25">
      <c r="BE189"/>
      <c r="BF189"/>
      <c r="BG189"/>
    </row>
    <row r="190" spans="57:59" x14ac:dyDescent="0.25">
      <c r="BE190"/>
      <c r="BF190"/>
      <c r="BG190"/>
    </row>
    <row r="191" spans="57:59" x14ac:dyDescent="0.25">
      <c r="BE191"/>
      <c r="BF191"/>
      <c r="BG191"/>
    </row>
    <row r="192" spans="57:59" x14ac:dyDescent="0.25">
      <c r="BE192"/>
      <c r="BF192"/>
      <c r="BG192"/>
    </row>
    <row r="193" spans="57:59" x14ac:dyDescent="0.25">
      <c r="BE193"/>
      <c r="BF193"/>
      <c r="BG193"/>
    </row>
    <row r="194" spans="57:59" x14ac:dyDescent="0.25">
      <c r="BE194"/>
      <c r="BF194"/>
      <c r="BG194"/>
    </row>
    <row r="195" spans="57:59" x14ac:dyDescent="0.25">
      <c r="BE195"/>
      <c r="BF195"/>
      <c r="BG195"/>
    </row>
    <row r="196" spans="57:59" x14ac:dyDescent="0.25">
      <c r="BE196"/>
      <c r="BF196"/>
      <c r="BG196"/>
    </row>
    <row r="197" spans="57:59" x14ac:dyDescent="0.25">
      <c r="BE197"/>
      <c r="BF197"/>
      <c r="BG197"/>
    </row>
    <row r="198" spans="57:59" x14ac:dyDescent="0.25">
      <c r="BE198"/>
      <c r="BF198"/>
      <c r="BG198"/>
    </row>
    <row r="199" spans="57:59" x14ac:dyDescent="0.25">
      <c r="BE199"/>
      <c r="BF199"/>
      <c r="BG199"/>
    </row>
    <row r="200" spans="57:59" x14ac:dyDescent="0.25">
      <c r="BE200"/>
      <c r="BF200"/>
      <c r="BG200"/>
    </row>
    <row r="201" spans="57:59" x14ac:dyDescent="0.25">
      <c r="BE201"/>
      <c r="BF201"/>
      <c r="BG201"/>
    </row>
    <row r="202" spans="57:59" x14ac:dyDescent="0.25">
      <c r="BE202"/>
      <c r="BF202"/>
      <c r="BG202"/>
    </row>
    <row r="203" spans="57:59" x14ac:dyDescent="0.25">
      <c r="BE203"/>
      <c r="BF203"/>
      <c r="BG203"/>
    </row>
    <row r="204" spans="57:59" x14ac:dyDescent="0.25">
      <c r="BE204"/>
      <c r="BF204"/>
      <c r="BG204"/>
    </row>
    <row r="205" spans="57:59" x14ac:dyDescent="0.25">
      <c r="BE205"/>
      <c r="BF205"/>
      <c r="BG205"/>
    </row>
    <row r="206" spans="57:59" x14ac:dyDescent="0.25">
      <c r="BE206"/>
      <c r="BF206"/>
      <c r="BG206"/>
    </row>
    <row r="207" spans="57:59" x14ac:dyDescent="0.25">
      <c r="BE207"/>
      <c r="BF207"/>
      <c r="BG207"/>
    </row>
    <row r="208" spans="57:59" x14ac:dyDescent="0.25">
      <c r="BE208"/>
      <c r="BF208"/>
      <c r="BG208"/>
    </row>
    <row r="209" spans="57:59" x14ac:dyDescent="0.25">
      <c r="BE209"/>
      <c r="BF209"/>
      <c r="BG209"/>
    </row>
    <row r="210" spans="57:59" x14ac:dyDescent="0.25">
      <c r="BE210"/>
      <c r="BF210"/>
      <c r="BG210"/>
    </row>
    <row r="211" spans="57:59" x14ac:dyDescent="0.25">
      <c r="BE211"/>
      <c r="BF211"/>
      <c r="BG211"/>
    </row>
    <row r="212" spans="57:59" x14ac:dyDescent="0.25">
      <c r="BE212"/>
      <c r="BF212"/>
      <c r="BG212"/>
    </row>
    <row r="213" spans="57:59" x14ac:dyDescent="0.25">
      <c r="BE213"/>
      <c r="BF213"/>
      <c r="BG213"/>
    </row>
    <row r="214" spans="57:59" x14ac:dyDescent="0.25">
      <c r="BE214"/>
      <c r="BF214"/>
      <c r="BG214"/>
    </row>
    <row r="215" spans="57:59" x14ac:dyDescent="0.25">
      <c r="BE215"/>
      <c r="BF215"/>
      <c r="BG215"/>
    </row>
    <row r="216" spans="57:59" x14ac:dyDescent="0.25">
      <c r="BE216"/>
      <c r="BF216"/>
      <c r="BG216"/>
    </row>
    <row r="217" spans="57:59" x14ac:dyDescent="0.25">
      <c r="BE217"/>
      <c r="BF217"/>
      <c r="BG217"/>
    </row>
    <row r="218" spans="57:59" x14ac:dyDescent="0.25">
      <c r="BE218"/>
      <c r="BF218"/>
      <c r="BG218"/>
    </row>
    <row r="219" spans="57:59" x14ac:dyDescent="0.25">
      <c r="BE219"/>
      <c r="BF219"/>
      <c r="BG219"/>
    </row>
    <row r="220" spans="57:59" x14ac:dyDescent="0.25">
      <c r="BE220"/>
      <c r="BF220"/>
      <c r="BG220"/>
    </row>
    <row r="221" spans="57:59" x14ac:dyDescent="0.25">
      <c r="BE221"/>
      <c r="BF221"/>
      <c r="BG221"/>
    </row>
    <row r="222" spans="57:59" x14ac:dyDescent="0.25">
      <c r="BE222"/>
      <c r="BF222"/>
      <c r="BG222"/>
    </row>
    <row r="223" spans="57:59" x14ac:dyDescent="0.25">
      <c r="BE223"/>
      <c r="BF223"/>
      <c r="BG223"/>
    </row>
    <row r="224" spans="57:59" x14ac:dyDescent="0.25">
      <c r="BE224"/>
      <c r="BF224"/>
      <c r="BG224"/>
    </row>
    <row r="225" spans="57:59" x14ac:dyDescent="0.25">
      <c r="BE225"/>
      <c r="BF225"/>
      <c r="BG225"/>
    </row>
    <row r="226" spans="57:59" x14ac:dyDescent="0.25">
      <c r="BE226"/>
      <c r="BF226"/>
      <c r="BG226"/>
    </row>
    <row r="227" spans="57:59" x14ac:dyDescent="0.25">
      <c r="BE227"/>
      <c r="BF227"/>
      <c r="BG227"/>
    </row>
    <row r="228" spans="57:59" x14ac:dyDescent="0.25">
      <c r="BE228"/>
      <c r="BF228"/>
      <c r="BG228"/>
    </row>
    <row r="229" spans="57:59" x14ac:dyDescent="0.25">
      <c r="BE229"/>
      <c r="BF229"/>
      <c r="BG229"/>
    </row>
    <row r="230" spans="57:59" x14ac:dyDescent="0.25">
      <c r="BE230"/>
      <c r="BF230"/>
      <c r="BG230"/>
    </row>
    <row r="231" spans="57:59" x14ac:dyDescent="0.25">
      <c r="BE231"/>
      <c r="BF231"/>
      <c r="BG231"/>
    </row>
    <row r="232" spans="57:59" x14ac:dyDescent="0.25">
      <c r="BE232"/>
      <c r="BF232"/>
      <c r="BG232"/>
    </row>
    <row r="233" spans="57:59" x14ac:dyDescent="0.25">
      <c r="BE233"/>
      <c r="BF233"/>
      <c r="BG233"/>
    </row>
    <row r="234" spans="57:59" x14ac:dyDescent="0.25">
      <c r="BE234"/>
      <c r="BF234"/>
      <c r="BG234"/>
    </row>
    <row r="235" spans="57:59" x14ac:dyDescent="0.25">
      <c r="BE235"/>
      <c r="BF235"/>
      <c r="BG235"/>
    </row>
    <row r="236" spans="57:59" x14ac:dyDescent="0.25">
      <c r="BE236"/>
      <c r="BF236"/>
      <c r="BG236"/>
    </row>
    <row r="237" spans="57:59" x14ac:dyDescent="0.25">
      <c r="BE237"/>
      <c r="BF237"/>
      <c r="BG237"/>
    </row>
    <row r="238" spans="57:59" x14ac:dyDescent="0.25">
      <c r="BE238"/>
      <c r="BF238"/>
      <c r="BG238"/>
    </row>
    <row r="239" spans="57:59" x14ac:dyDescent="0.25">
      <c r="BE239"/>
      <c r="BF239"/>
      <c r="BG239"/>
    </row>
    <row r="240" spans="57:59" x14ac:dyDescent="0.25">
      <c r="BE240"/>
      <c r="BF240"/>
      <c r="BG240"/>
    </row>
    <row r="241" spans="57:59" x14ac:dyDescent="0.25">
      <c r="BE241"/>
      <c r="BF241"/>
      <c r="BG241"/>
    </row>
    <row r="242" spans="57:59" x14ac:dyDescent="0.25">
      <c r="BE242"/>
      <c r="BF242"/>
      <c r="BG242"/>
    </row>
    <row r="243" spans="57:59" x14ac:dyDescent="0.25">
      <c r="BE243"/>
      <c r="BF243"/>
      <c r="BG243"/>
    </row>
    <row r="244" spans="57:59" x14ac:dyDescent="0.25">
      <c r="BE244"/>
      <c r="BF244"/>
      <c r="BG244"/>
    </row>
    <row r="245" spans="57:59" x14ac:dyDescent="0.25">
      <c r="BE245"/>
      <c r="BF245"/>
      <c r="BG245"/>
    </row>
    <row r="246" spans="57:59" x14ac:dyDescent="0.25">
      <c r="BE246"/>
      <c r="BF246"/>
      <c r="BG246"/>
    </row>
    <row r="247" spans="57:59" x14ac:dyDescent="0.25">
      <c r="BE247"/>
      <c r="BF247"/>
      <c r="BG247"/>
    </row>
    <row r="248" spans="57:59" x14ac:dyDescent="0.25">
      <c r="BE248"/>
      <c r="BF248"/>
      <c r="BG248"/>
    </row>
    <row r="249" spans="57:59" x14ac:dyDescent="0.25">
      <c r="BE249"/>
      <c r="BF249"/>
      <c r="BG249"/>
    </row>
    <row r="250" spans="57:59" x14ac:dyDescent="0.25">
      <c r="BE250"/>
      <c r="BF250"/>
      <c r="BG250"/>
    </row>
    <row r="251" spans="57:59" x14ac:dyDescent="0.25">
      <c r="BE251"/>
      <c r="BF251"/>
      <c r="BG251"/>
    </row>
    <row r="252" spans="57:59" x14ac:dyDescent="0.25">
      <c r="BE252"/>
      <c r="BF252"/>
      <c r="BG252"/>
    </row>
    <row r="253" spans="57:59" x14ac:dyDescent="0.25">
      <c r="BE253"/>
      <c r="BF253"/>
      <c r="BG253"/>
    </row>
    <row r="254" spans="57:59" x14ac:dyDescent="0.25">
      <c r="BE254"/>
      <c r="BF254"/>
      <c r="BG254"/>
    </row>
    <row r="255" spans="57:59" x14ac:dyDescent="0.25">
      <c r="BE255"/>
      <c r="BF255"/>
      <c r="BG255"/>
    </row>
    <row r="256" spans="57:59" x14ac:dyDescent="0.25">
      <c r="BE256"/>
      <c r="BF256"/>
      <c r="BG256"/>
    </row>
    <row r="257" spans="57:59" x14ac:dyDescent="0.25">
      <c r="BE257"/>
      <c r="BF257"/>
      <c r="BG257"/>
    </row>
    <row r="258" spans="57:59" x14ac:dyDescent="0.25">
      <c r="BE258"/>
      <c r="BF258"/>
      <c r="BG258"/>
    </row>
    <row r="259" spans="57:59" x14ac:dyDescent="0.25">
      <c r="BE259"/>
      <c r="BF259"/>
      <c r="BG259"/>
    </row>
    <row r="260" spans="57:59" x14ac:dyDescent="0.25">
      <c r="BE260"/>
      <c r="BF260"/>
      <c r="BG260"/>
    </row>
    <row r="261" spans="57:59" x14ac:dyDescent="0.25">
      <c r="BE261"/>
      <c r="BF261"/>
      <c r="BG261"/>
    </row>
    <row r="262" spans="57:59" x14ac:dyDescent="0.25">
      <c r="BE262"/>
      <c r="BF262"/>
      <c r="BG262"/>
    </row>
    <row r="263" spans="57:59" x14ac:dyDescent="0.25">
      <c r="BE263"/>
      <c r="BF263"/>
      <c r="BG263"/>
    </row>
    <row r="264" spans="57:59" x14ac:dyDescent="0.25">
      <c r="BE264"/>
      <c r="BF264"/>
      <c r="BG264"/>
    </row>
    <row r="265" spans="57:59" x14ac:dyDescent="0.25">
      <c r="BE265"/>
      <c r="BF265"/>
      <c r="BG265"/>
    </row>
    <row r="266" spans="57:59" x14ac:dyDescent="0.25">
      <c r="BE266"/>
      <c r="BF266"/>
      <c r="BG266"/>
    </row>
    <row r="267" spans="57:59" x14ac:dyDescent="0.25">
      <c r="BE267"/>
      <c r="BF267"/>
      <c r="BG267"/>
    </row>
    <row r="268" spans="57:59" x14ac:dyDescent="0.25">
      <c r="BE268"/>
      <c r="BF268"/>
      <c r="BG268"/>
    </row>
    <row r="269" spans="57:59" x14ac:dyDescent="0.25">
      <c r="BE269"/>
      <c r="BF269"/>
      <c r="BG269"/>
    </row>
    <row r="270" spans="57:59" x14ac:dyDescent="0.25">
      <c r="BE270"/>
      <c r="BF270"/>
      <c r="BG270"/>
    </row>
    <row r="271" spans="57:59" x14ac:dyDescent="0.25">
      <c r="BE271"/>
      <c r="BF271"/>
      <c r="BG271"/>
    </row>
    <row r="272" spans="57:59" x14ac:dyDescent="0.25">
      <c r="BE272"/>
      <c r="BF272"/>
      <c r="BG272"/>
    </row>
    <row r="273" spans="57:59" x14ac:dyDescent="0.25">
      <c r="BE273"/>
      <c r="BF273"/>
      <c r="BG273"/>
    </row>
    <row r="274" spans="57:59" x14ac:dyDescent="0.25">
      <c r="BE274"/>
      <c r="BF274"/>
      <c r="BG274"/>
    </row>
    <row r="275" spans="57:59" x14ac:dyDescent="0.25">
      <c r="BE275"/>
      <c r="BF275"/>
      <c r="BG275"/>
    </row>
    <row r="276" spans="57:59" x14ac:dyDescent="0.25">
      <c r="BE276"/>
      <c r="BF276"/>
      <c r="BG276"/>
    </row>
    <row r="277" spans="57:59" x14ac:dyDescent="0.25">
      <c r="BE277"/>
      <c r="BF277"/>
      <c r="BG277"/>
    </row>
    <row r="278" spans="57:59" x14ac:dyDescent="0.25">
      <c r="BE278"/>
      <c r="BF278"/>
      <c r="BG278"/>
    </row>
    <row r="279" spans="57:59" x14ac:dyDescent="0.25">
      <c r="BE279"/>
      <c r="BF279"/>
      <c r="BG279"/>
    </row>
    <row r="280" spans="57:59" x14ac:dyDescent="0.25">
      <c r="BE280"/>
      <c r="BF280"/>
      <c r="BG280"/>
    </row>
    <row r="281" spans="57:59" x14ac:dyDescent="0.25">
      <c r="BE281"/>
      <c r="BF281"/>
      <c r="BG281"/>
    </row>
    <row r="282" spans="57:59" x14ac:dyDescent="0.25">
      <c r="BE282"/>
      <c r="BF282"/>
      <c r="BG282"/>
    </row>
    <row r="283" spans="57:59" x14ac:dyDescent="0.25">
      <c r="BE283"/>
      <c r="BF283"/>
      <c r="BG283"/>
    </row>
    <row r="284" spans="57:59" x14ac:dyDescent="0.25">
      <c r="BE284"/>
      <c r="BF284"/>
      <c r="BG284"/>
    </row>
    <row r="285" spans="57:59" x14ac:dyDescent="0.25">
      <c r="BE285"/>
      <c r="BF285"/>
      <c r="BG285"/>
    </row>
    <row r="286" spans="57:59" x14ac:dyDescent="0.25">
      <c r="BE286"/>
      <c r="BF286"/>
      <c r="BG286"/>
    </row>
    <row r="287" spans="57:59" x14ac:dyDescent="0.25">
      <c r="BE287"/>
      <c r="BF287"/>
      <c r="BG287"/>
    </row>
    <row r="288" spans="57:59" x14ac:dyDescent="0.25">
      <c r="BE288"/>
      <c r="BF288"/>
      <c r="BG288"/>
    </row>
    <row r="289" spans="57:59" x14ac:dyDescent="0.25">
      <c r="BE289"/>
      <c r="BF289"/>
      <c r="BG289"/>
    </row>
    <row r="290" spans="57:59" x14ac:dyDescent="0.25">
      <c r="BE290"/>
      <c r="BF290"/>
      <c r="BG290"/>
    </row>
    <row r="291" spans="57:59" x14ac:dyDescent="0.25">
      <c r="BE291"/>
      <c r="BF291"/>
      <c r="BG291"/>
    </row>
    <row r="292" spans="57:59" x14ac:dyDescent="0.25">
      <c r="BE292"/>
      <c r="BF292"/>
      <c r="BG292"/>
    </row>
    <row r="293" spans="57:59" x14ac:dyDescent="0.25">
      <c r="BE293"/>
      <c r="BF293"/>
      <c r="BG293"/>
    </row>
    <row r="294" spans="57:59" x14ac:dyDescent="0.25">
      <c r="BE294"/>
      <c r="BF294"/>
      <c r="BG294"/>
    </row>
    <row r="295" spans="57:59" x14ac:dyDescent="0.25">
      <c r="BE295"/>
      <c r="BF295"/>
      <c r="BG295"/>
    </row>
    <row r="296" spans="57:59" x14ac:dyDescent="0.25">
      <c r="BE296"/>
      <c r="BF296"/>
      <c r="BG296"/>
    </row>
    <row r="297" spans="57:59" x14ac:dyDescent="0.25">
      <c r="BE297"/>
      <c r="BF297"/>
      <c r="BG297"/>
    </row>
    <row r="298" spans="57:59" x14ac:dyDescent="0.25">
      <c r="BE298"/>
      <c r="BF298"/>
      <c r="BG298"/>
    </row>
    <row r="299" spans="57:59" x14ac:dyDescent="0.25">
      <c r="BE299"/>
      <c r="BF299"/>
      <c r="BG299"/>
    </row>
    <row r="300" spans="57:59" x14ac:dyDescent="0.25">
      <c r="BE300"/>
      <c r="BF300"/>
      <c r="BG300"/>
    </row>
    <row r="301" spans="57:59" x14ac:dyDescent="0.25">
      <c r="BE301"/>
      <c r="BF301"/>
      <c r="BG301"/>
    </row>
    <row r="302" spans="57:59" x14ac:dyDescent="0.25">
      <c r="BE302"/>
      <c r="BF302"/>
      <c r="BG302"/>
    </row>
    <row r="303" spans="57:59" x14ac:dyDescent="0.25">
      <c r="BE303"/>
      <c r="BF303"/>
      <c r="BG303"/>
    </row>
    <row r="304" spans="57:59" x14ac:dyDescent="0.25">
      <c r="BE304"/>
      <c r="BF304"/>
      <c r="BG304"/>
    </row>
    <row r="305" spans="57:59" x14ac:dyDescent="0.25">
      <c r="BE305"/>
      <c r="BF305"/>
      <c r="BG305"/>
    </row>
    <row r="306" spans="57:59" x14ac:dyDescent="0.25">
      <c r="BE306"/>
      <c r="BF306"/>
      <c r="BG306"/>
    </row>
    <row r="307" spans="57:59" x14ac:dyDescent="0.25">
      <c r="BE307"/>
      <c r="BF307"/>
      <c r="BG307"/>
    </row>
    <row r="308" spans="57:59" x14ac:dyDescent="0.25">
      <c r="BE308"/>
      <c r="BF308"/>
      <c r="BG308"/>
    </row>
    <row r="309" spans="57:59" x14ac:dyDescent="0.25">
      <c r="BE309"/>
      <c r="BF309"/>
      <c r="BG309"/>
    </row>
    <row r="310" spans="57:59" x14ac:dyDescent="0.25">
      <c r="BE310"/>
      <c r="BF310"/>
      <c r="BG310"/>
    </row>
    <row r="311" spans="57:59" x14ac:dyDescent="0.25">
      <c r="BE311"/>
      <c r="BF311"/>
      <c r="BG311"/>
    </row>
    <row r="312" spans="57:59" x14ac:dyDescent="0.25">
      <c r="BE312"/>
      <c r="BF312"/>
      <c r="BG312"/>
    </row>
    <row r="313" spans="57:59" x14ac:dyDescent="0.25">
      <c r="BE313"/>
      <c r="BF313"/>
      <c r="BG313"/>
    </row>
    <row r="314" spans="57:59" x14ac:dyDescent="0.25">
      <c r="BE314"/>
      <c r="BF314"/>
      <c r="BG314"/>
    </row>
    <row r="315" spans="57:59" x14ac:dyDescent="0.25">
      <c r="BE315"/>
      <c r="BF315"/>
      <c r="BG315"/>
    </row>
    <row r="316" spans="57:59" x14ac:dyDescent="0.25">
      <c r="BE316"/>
      <c r="BF316"/>
      <c r="BG316"/>
    </row>
    <row r="317" spans="57:59" x14ac:dyDescent="0.25">
      <c r="BE317"/>
      <c r="BF317"/>
      <c r="BG317"/>
    </row>
    <row r="318" spans="57:59" x14ac:dyDescent="0.25">
      <c r="BE318"/>
      <c r="BF318"/>
      <c r="BG318"/>
    </row>
    <row r="319" spans="57:59" x14ac:dyDescent="0.25">
      <c r="BE319"/>
      <c r="BF319"/>
      <c r="BG319"/>
    </row>
    <row r="320" spans="57:59" x14ac:dyDescent="0.25">
      <c r="BE320"/>
      <c r="BF320"/>
      <c r="BG320"/>
    </row>
    <row r="321" spans="57:59" x14ac:dyDescent="0.25">
      <c r="BE321"/>
      <c r="BF321"/>
      <c r="BG321"/>
    </row>
    <row r="322" spans="57:59" x14ac:dyDescent="0.25">
      <c r="BE322"/>
      <c r="BF322"/>
      <c r="BG322"/>
    </row>
    <row r="323" spans="57:59" x14ac:dyDescent="0.25">
      <c r="BE323"/>
      <c r="BF323"/>
      <c r="BG323"/>
    </row>
    <row r="324" spans="57:59" x14ac:dyDescent="0.25">
      <c r="BE324"/>
      <c r="BF324"/>
      <c r="BG324"/>
    </row>
    <row r="325" spans="57:59" x14ac:dyDescent="0.25">
      <c r="BE325"/>
      <c r="BF325"/>
      <c r="BG325"/>
    </row>
    <row r="326" spans="57:59" x14ac:dyDescent="0.25">
      <c r="BE326"/>
      <c r="BF326"/>
      <c r="BG326"/>
    </row>
    <row r="327" spans="57:59" x14ac:dyDescent="0.25">
      <c r="BE327"/>
      <c r="BF327"/>
      <c r="BG327"/>
    </row>
    <row r="328" spans="57:59" x14ac:dyDescent="0.25">
      <c r="BE328"/>
      <c r="BF328"/>
      <c r="BG328"/>
    </row>
    <row r="329" spans="57:59" x14ac:dyDescent="0.25">
      <c r="BE329"/>
      <c r="BF329"/>
      <c r="BG329"/>
    </row>
    <row r="330" spans="57:59" x14ac:dyDescent="0.25">
      <c r="BE330"/>
      <c r="BF330"/>
      <c r="BG330"/>
    </row>
    <row r="331" spans="57:59" x14ac:dyDescent="0.25">
      <c r="BE331"/>
      <c r="BF331"/>
      <c r="BG331"/>
    </row>
    <row r="332" spans="57:59" x14ac:dyDescent="0.25">
      <c r="BE332"/>
      <c r="BF332"/>
      <c r="BG332"/>
    </row>
    <row r="333" spans="57:59" x14ac:dyDescent="0.25">
      <c r="BE333"/>
      <c r="BF333"/>
      <c r="BG333"/>
    </row>
    <row r="334" spans="57:59" x14ac:dyDescent="0.25">
      <c r="BE334"/>
      <c r="BF334"/>
      <c r="BG334"/>
    </row>
    <row r="335" spans="57:59" x14ac:dyDescent="0.25">
      <c r="BE335"/>
      <c r="BF335"/>
      <c r="BG335"/>
    </row>
    <row r="336" spans="57:59" x14ac:dyDescent="0.25">
      <c r="BE336"/>
      <c r="BF336"/>
      <c r="BG336"/>
    </row>
    <row r="337" spans="57:59" x14ac:dyDescent="0.25">
      <c r="BE337"/>
      <c r="BF337"/>
      <c r="BG337"/>
    </row>
    <row r="338" spans="57:59" x14ac:dyDescent="0.25">
      <c r="BE338"/>
      <c r="BF338"/>
      <c r="BG338"/>
    </row>
    <row r="339" spans="57:59" x14ac:dyDescent="0.25">
      <c r="BE339"/>
      <c r="BF339"/>
      <c r="BG339"/>
    </row>
    <row r="340" spans="57:59" x14ac:dyDescent="0.25">
      <c r="BE340"/>
      <c r="BF340"/>
      <c r="BG340"/>
    </row>
    <row r="341" spans="57:59" x14ac:dyDescent="0.25">
      <c r="BE341"/>
      <c r="BF341"/>
      <c r="BG341"/>
    </row>
    <row r="342" spans="57:59" x14ac:dyDescent="0.25">
      <c r="BE342"/>
      <c r="BF342"/>
      <c r="BG342"/>
    </row>
    <row r="343" spans="57:59" x14ac:dyDescent="0.25">
      <c r="BE343"/>
      <c r="BF343"/>
      <c r="BG343"/>
    </row>
    <row r="344" spans="57:59" x14ac:dyDescent="0.25">
      <c r="BE344"/>
      <c r="BF344"/>
      <c r="BG344"/>
    </row>
    <row r="345" spans="57:59" x14ac:dyDescent="0.25">
      <c r="BE345"/>
      <c r="BF345"/>
      <c r="BG345"/>
    </row>
    <row r="346" spans="57:59" x14ac:dyDescent="0.25">
      <c r="BE346"/>
      <c r="BF346"/>
      <c r="BG346"/>
    </row>
    <row r="347" spans="57:59" x14ac:dyDescent="0.25">
      <c r="BE347"/>
      <c r="BF347"/>
      <c r="BG347"/>
    </row>
    <row r="348" spans="57:59" x14ac:dyDescent="0.25">
      <c r="BE348"/>
      <c r="BF348"/>
      <c r="BG348"/>
    </row>
    <row r="349" spans="57:59" x14ac:dyDescent="0.25">
      <c r="BE349"/>
      <c r="BF349"/>
      <c r="BG349"/>
    </row>
    <row r="350" spans="57:59" x14ac:dyDescent="0.25">
      <c r="BE350"/>
      <c r="BF350"/>
      <c r="BG350"/>
    </row>
    <row r="351" spans="57:59" x14ac:dyDescent="0.25">
      <c r="BE351"/>
      <c r="BF351"/>
      <c r="BG351"/>
    </row>
    <row r="352" spans="57:59" x14ac:dyDescent="0.25">
      <c r="BE352"/>
      <c r="BF352"/>
      <c r="BG352"/>
    </row>
    <row r="353" spans="57:59" x14ac:dyDescent="0.25">
      <c r="BE353"/>
      <c r="BF353"/>
      <c r="BG353"/>
    </row>
    <row r="354" spans="57:59" x14ac:dyDescent="0.25">
      <c r="BE354"/>
      <c r="BF354"/>
      <c r="BG354"/>
    </row>
    <row r="355" spans="57:59" x14ac:dyDescent="0.25">
      <c r="BE355"/>
      <c r="BF355"/>
      <c r="BG355"/>
    </row>
    <row r="356" spans="57:59" x14ac:dyDescent="0.25">
      <c r="BE356"/>
      <c r="BF356"/>
      <c r="BG356"/>
    </row>
    <row r="357" spans="57:59" x14ac:dyDescent="0.25">
      <c r="BE357"/>
      <c r="BF357"/>
      <c r="BG357"/>
    </row>
    <row r="358" spans="57:59" x14ac:dyDescent="0.25">
      <c r="BE358"/>
      <c r="BF358"/>
      <c r="BG358"/>
    </row>
    <row r="359" spans="57:59" x14ac:dyDescent="0.25">
      <c r="BE359"/>
      <c r="BF359"/>
      <c r="BG359"/>
    </row>
    <row r="360" spans="57:59" x14ac:dyDescent="0.25">
      <c r="BE360"/>
      <c r="BF360"/>
      <c r="BG360"/>
    </row>
    <row r="361" spans="57:59" x14ac:dyDescent="0.25">
      <c r="BE361"/>
      <c r="BF361"/>
      <c r="BG361"/>
    </row>
    <row r="362" spans="57:59" x14ac:dyDescent="0.25">
      <c r="BE362"/>
      <c r="BF362"/>
      <c r="BG362"/>
    </row>
    <row r="363" spans="57:59" x14ac:dyDescent="0.25">
      <c r="BE363"/>
      <c r="BF363"/>
      <c r="BG363"/>
    </row>
    <row r="364" spans="57:59" x14ac:dyDescent="0.25">
      <c r="BE364"/>
      <c r="BF364"/>
      <c r="BG364"/>
    </row>
    <row r="365" spans="57:59" x14ac:dyDescent="0.25">
      <c r="BE365"/>
      <c r="BF365"/>
      <c r="BG365"/>
    </row>
    <row r="366" spans="57:59" x14ac:dyDescent="0.25">
      <c r="BE366"/>
      <c r="BF366"/>
      <c r="BG366"/>
    </row>
    <row r="367" spans="57:59" x14ac:dyDescent="0.25">
      <c r="BE367"/>
      <c r="BF367"/>
      <c r="BG367"/>
    </row>
    <row r="368" spans="57:59" x14ac:dyDescent="0.25">
      <c r="BE368"/>
      <c r="BF368"/>
      <c r="BG368"/>
    </row>
    <row r="369" spans="57:59" x14ac:dyDescent="0.25">
      <c r="BE369"/>
      <c r="BF369"/>
      <c r="BG369"/>
    </row>
    <row r="370" spans="57:59" x14ac:dyDescent="0.25">
      <c r="BE370"/>
      <c r="BF370"/>
      <c r="BG370"/>
    </row>
    <row r="371" spans="57:59" x14ac:dyDescent="0.25">
      <c r="BE371"/>
      <c r="BF371"/>
      <c r="BG371"/>
    </row>
    <row r="372" spans="57:59" x14ac:dyDescent="0.25">
      <c r="BE372"/>
      <c r="BF372"/>
      <c r="BG372"/>
    </row>
    <row r="373" spans="57:59" x14ac:dyDescent="0.25">
      <c r="BE373"/>
      <c r="BF373"/>
      <c r="BG373"/>
    </row>
    <row r="374" spans="57:59" x14ac:dyDescent="0.25">
      <c r="BE374"/>
      <c r="BF374"/>
      <c r="BG374"/>
    </row>
    <row r="375" spans="57:59" x14ac:dyDescent="0.25">
      <c r="BE375"/>
      <c r="BF375"/>
      <c r="BG375"/>
    </row>
    <row r="376" spans="57:59" x14ac:dyDescent="0.25">
      <c r="BE376"/>
      <c r="BF376"/>
      <c r="BG376"/>
    </row>
    <row r="377" spans="57:59" x14ac:dyDescent="0.25">
      <c r="BE377"/>
      <c r="BF377"/>
      <c r="BG377"/>
    </row>
    <row r="378" spans="57:59" x14ac:dyDescent="0.25">
      <c r="BE378"/>
      <c r="BF378"/>
      <c r="BG378"/>
    </row>
    <row r="379" spans="57:59" x14ac:dyDescent="0.25">
      <c r="BE379"/>
      <c r="BF379"/>
      <c r="BG379"/>
    </row>
    <row r="380" spans="57:59" x14ac:dyDescent="0.25">
      <c r="BE380"/>
      <c r="BF380"/>
      <c r="BG380"/>
    </row>
    <row r="381" spans="57:59" x14ac:dyDescent="0.25">
      <c r="BE381"/>
      <c r="BF381"/>
      <c r="BG381"/>
    </row>
    <row r="382" spans="57:59" x14ac:dyDescent="0.25">
      <c r="BE382"/>
      <c r="BF382"/>
      <c r="BG382"/>
    </row>
    <row r="383" spans="57:59" x14ac:dyDescent="0.25">
      <c r="BE383"/>
      <c r="BF383"/>
      <c r="BG383"/>
    </row>
    <row r="384" spans="57:59" x14ac:dyDescent="0.25">
      <c r="BE384"/>
      <c r="BF384"/>
      <c r="BG384"/>
    </row>
    <row r="385" spans="57:59" x14ac:dyDescent="0.25">
      <c r="BE385"/>
      <c r="BF385"/>
      <c r="BG385"/>
    </row>
    <row r="386" spans="57:59" x14ac:dyDescent="0.25">
      <c r="BE386"/>
      <c r="BF386"/>
      <c r="BG386"/>
    </row>
    <row r="387" spans="57:59" x14ac:dyDescent="0.25">
      <c r="BE387"/>
      <c r="BF387"/>
      <c r="BG387"/>
    </row>
    <row r="388" spans="57:59" x14ac:dyDescent="0.25">
      <c r="BE388"/>
      <c r="BF388"/>
      <c r="BG388"/>
    </row>
    <row r="389" spans="57:59" x14ac:dyDescent="0.25">
      <c r="BE389"/>
      <c r="BF389"/>
      <c r="BG389"/>
    </row>
    <row r="390" spans="57:59" x14ac:dyDescent="0.25">
      <c r="BE390"/>
      <c r="BF390"/>
      <c r="BG390"/>
    </row>
    <row r="391" spans="57:59" x14ac:dyDescent="0.25">
      <c r="BE391"/>
      <c r="BF391"/>
      <c r="BG391"/>
    </row>
    <row r="392" spans="57:59" x14ac:dyDescent="0.25">
      <c r="BE392"/>
      <c r="BF392"/>
      <c r="BG392"/>
    </row>
    <row r="393" spans="57:59" x14ac:dyDescent="0.25">
      <c r="BE393"/>
      <c r="BF393"/>
      <c r="BG393"/>
    </row>
    <row r="394" spans="57:59" x14ac:dyDescent="0.25">
      <c r="BE394"/>
      <c r="BF394"/>
      <c r="BG394"/>
    </row>
    <row r="395" spans="57:59" x14ac:dyDescent="0.25">
      <c r="BE395"/>
      <c r="BF395"/>
      <c r="BG395"/>
    </row>
    <row r="396" spans="57:59" x14ac:dyDescent="0.25">
      <c r="BE396"/>
      <c r="BF396"/>
      <c r="BG396"/>
    </row>
    <row r="397" spans="57:59" x14ac:dyDescent="0.25">
      <c r="BE397"/>
      <c r="BF397"/>
      <c r="BG397"/>
    </row>
    <row r="398" spans="57:59" x14ac:dyDescent="0.25">
      <c r="BE398"/>
      <c r="BF398"/>
      <c r="BG398"/>
    </row>
    <row r="399" spans="57:59" x14ac:dyDescent="0.25">
      <c r="BE399"/>
      <c r="BF399"/>
      <c r="BG399"/>
    </row>
    <row r="400" spans="57:59" x14ac:dyDescent="0.25">
      <c r="BE400"/>
      <c r="BF400"/>
      <c r="BG400"/>
    </row>
    <row r="401" spans="57:59" x14ac:dyDescent="0.25">
      <c r="BE401"/>
      <c r="BF401"/>
      <c r="BG401"/>
    </row>
    <row r="402" spans="57:59" x14ac:dyDescent="0.25">
      <c r="BE402"/>
      <c r="BF402"/>
      <c r="BG402"/>
    </row>
    <row r="403" spans="57:59" x14ac:dyDescent="0.25">
      <c r="BE403"/>
      <c r="BF403"/>
      <c r="BG403"/>
    </row>
    <row r="404" spans="57:59" x14ac:dyDescent="0.25">
      <c r="BE404"/>
      <c r="BF404"/>
      <c r="BG404"/>
    </row>
    <row r="405" spans="57:59" x14ac:dyDescent="0.25">
      <c r="BE405"/>
      <c r="BF405"/>
      <c r="BG405"/>
    </row>
    <row r="406" spans="57:59" x14ac:dyDescent="0.25">
      <c r="BE406"/>
      <c r="BF406"/>
      <c r="BG406"/>
    </row>
    <row r="407" spans="57:59" x14ac:dyDescent="0.25">
      <c r="BE407"/>
      <c r="BF407"/>
      <c r="BG407"/>
    </row>
    <row r="408" spans="57:59" x14ac:dyDescent="0.25">
      <c r="BE408"/>
      <c r="BF408"/>
      <c r="BG408"/>
    </row>
    <row r="409" spans="57:59" x14ac:dyDescent="0.25">
      <c r="BE409"/>
      <c r="BF409"/>
      <c r="BG409"/>
    </row>
    <row r="410" spans="57:59" x14ac:dyDescent="0.25">
      <c r="BE410"/>
      <c r="BF410"/>
      <c r="BG410"/>
    </row>
    <row r="411" spans="57:59" x14ac:dyDescent="0.25">
      <c r="BE411"/>
      <c r="BF411"/>
      <c r="BG411"/>
    </row>
    <row r="412" spans="57:59" x14ac:dyDescent="0.25">
      <c r="BE412"/>
      <c r="BF412"/>
      <c r="BG412"/>
    </row>
    <row r="413" spans="57:59" x14ac:dyDescent="0.25">
      <c r="BE413"/>
      <c r="BF413"/>
      <c r="BG413"/>
    </row>
    <row r="414" spans="57:59" x14ac:dyDescent="0.25">
      <c r="BE414"/>
      <c r="BF414"/>
      <c r="BG414"/>
    </row>
    <row r="415" spans="57:59" x14ac:dyDescent="0.25">
      <c r="BE415"/>
      <c r="BF415"/>
      <c r="BG415"/>
    </row>
    <row r="416" spans="57:59" x14ac:dyDescent="0.25">
      <c r="BE416"/>
      <c r="BF416"/>
      <c r="BG416"/>
    </row>
    <row r="417" spans="57:59" x14ac:dyDescent="0.25">
      <c r="BE417"/>
      <c r="BF417"/>
      <c r="BG417"/>
    </row>
    <row r="418" spans="57:59" x14ac:dyDescent="0.25">
      <c r="BE418"/>
      <c r="BF418"/>
      <c r="BG418"/>
    </row>
    <row r="419" spans="57:59" x14ac:dyDescent="0.25">
      <c r="BE419"/>
      <c r="BF419"/>
      <c r="BG419"/>
    </row>
    <row r="420" spans="57:59" x14ac:dyDescent="0.25">
      <c r="BE420"/>
      <c r="BF420"/>
      <c r="BG420"/>
    </row>
    <row r="421" spans="57:59" x14ac:dyDescent="0.25">
      <c r="BE421"/>
      <c r="BF421"/>
      <c r="BG421"/>
    </row>
    <row r="422" spans="57:59" x14ac:dyDescent="0.25">
      <c r="BE422"/>
      <c r="BF422"/>
      <c r="BG422"/>
    </row>
    <row r="423" spans="57:59" x14ac:dyDescent="0.25">
      <c r="BE423"/>
      <c r="BF423"/>
      <c r="BG423"/>
    </row>
    <row r="424" spans="57:59" x14ac:dyDescent="0.25">
      <c r="BE424"/>
      <c r="BF424"/>
      <c r="BG424"/>
    </row>
    <row r="425" spans="57:59" x14ac:dyDescent="0.25">
      <c r="BE425"/>
      <c r="BF425"/>
      <c r="BG425"/>
    </row>
    <row r="426" spans="57:59" x14ac:dyDescent="0.25">
      <c r="BE426"/>
      <c r="BF426"/>
      <c r="BG426"/>
    </row>
    <row r="427" spans="57:59" x14ac:dyDescent="0.25">
      <c r="BE427"/>
      <c r="BF427"/>
      <c r="BG427"/>
    </row>
    <row r="428" spans="57:59" x14ac:dyDescent="0.25">
      <c r="BE428"/>
      <c r="BF428"/>
      <c r="BG428"/>
    </row>
    <row r="429" spans="57:59" x14ac:dyDescent="0.25">
      <c r="BE429"/>
      <c r="BF429"/>
      <c r="BG429"/>
    </row>
    <row r="430" spans="57:59" x14ac:dyDescent="0.25">
      <c r="BE430"/>
      <c r="BF430"/>
      <c r="BG430"/>
    </row>
    <row r="431" spans="57:59" x14ac:dyDescent="0.25">
      <c r="BE431"/>
      <c r="BF431"/>
      <c r="BG431"/>
    </row>
    <row r="432" spans="57:59" x14ac:dyDescent="0.25">
      <c r="BE432"/>
      <c r="BF432"/>
      <c r="BG432"/>
    </row>
    <row r="433" spans="57:59" x14ac:dyDescent="0.25">
      <c r="BE433"/>
      <c r="BF433"/>
      <c r="BG433"/>
    </row>
    <row r="434" spans="57:59" x14ac:dyDescent="0.25">
      <c r="BE434"/>
      <c r="BF434"/>
      <c r="BG434"/>
    </row>
    <row r="435" spans="57:59" x14ac:dyDescent="0.25">
      <c r="BE435"/>
      <c r="BF435"/>
      <c r="BG435"/>
    </row>
    <row r="436" spans="57:59" x14ac:dyDescent="0.25">
      <c r="BE436"/>
      <c r="BF436"/>
      <c r="BG436"/>
    </row>
    <row r="437" spans="57:59" x14ac:dyDescent="0.25">
      <c r="BE437"/>
      <c r="BF437"/>
      <c r="BG437"/>
    </row>
    <row r="438" spans="57:59" x14ac:dyDescent="0.25">
      <c r="BE438"/>
      <c r="BF438"/>
      <c r="BG438"/>
    </row>
    <row r="439" spans="57:59" x14ac:dyDescent="0.25">
      <c r="BE439"/>
      <c r="BF439"/>
      <c r="BG439"/>
    </row>
    <row r="440" spans="57:59" x14ac:dyDescent="0.25">
      <c r="BE440"/>
      <c r="BF440"/>
      <c r="BG440"/>
    </row>
    <row r="441" spans="57:59" x14ac:dyDescent="0.25">
      <c r="BE441"/>
      <c r="BF441"/>
      <c r="BG441"/>
    </row>
    <row r="442" spans="57:59" x14ac:dyDescent="0.25">
      <c r="BE442"/>
      <c r="BF442"/>
      <c r="BG442"/>
    </row>
    <row r="443" spans="57:59" x14ac:dyDescent="0.25">
      <c r="BE443"/>
      <c r="BF443"/>
      <c r="BG443"/>
    </row>
    <row r="444" spans="57:59" x14ac:dyDescent="0.25">
      <c r="BE444"/>
      <c r="BF444"/>
      <c r="BG444"/>
    </row>
    <row r="445" spans="57:59" x14ac:dyDescent="0.25">
      <c r="BE445"/>
      <c r="BF445"/>
      <c r="BG445"/>
    </row>
    <row r="446" spans="57:59" x14ac:dyDescent="0.25">
      <c r="BE446"/>
      <c r="BF446"/>
      <c r="BG446"/>
    </row>
    <row r="447" spans="57:59" x14ac:dyDescent="0.25">
      <c r="BE447"/>
      <c r="BF447"/>
      <c r="BG447"/>
    </row>
    <row r="448" spans="57:59" x14ac:dyDescent="0.25">
      <c r="BE448"/>
      <c r="BF448"/>
      <c r="BG448"/>
    </row>
    <row r="449" spans="57:59" x14ac:dyDescent="0.25">
      <c r="BE449"/>
      <c r="BF449"/>
      <c r="BG449"/>
    </row>
    <row r="450" spans="57:59" x14ac:dyDescent="0.25">
      <c r="BE450"/>
      <c r="BF450"/>
      <c r="BG450"/>
    </row>
    <row r="451" spans="57:59" x14ac:dyDescent="0.25">
      <c r="BE451"/>
      <c r="BF451"/>
      <c r="BG451"/>
    </row>
    <row r="452" spans="57:59" x14ac:dyDescent="0.25">
      <c r="BE452"/>
      <c r="BF452"/>
      <c r="BG452"/>
    </row>
    <row r="453" spans="57:59" x14ac:dyDescent="0.25">
      <c r="BE453"/>
      <c r="BF453"/>
      <c r="BG453"/>
    </row>
    <row r="454" spans="57:59" x14ac:dyDescent="0.25">
      <c r="BE454"/>
      <c r="BF454"/>
      <c r="BG454"/>
    </row>
    <row r="455" spans="57:59" x14ac:dyDescent="0.25">
      <c r="BE455"/>
      <c r="BF455"/>
      <c r="BG455"/>
    </row>
    <row r="456" spans="57:59" x14ac:dyDescent="0.25">
      <c r="BE456"/>
      <c r="BF456"/>
      <c r="BG456"/>
    </row>
    <row r="457" spans="57:59" x14ac:dyDescent="0.25">
      <c r="BE457"/>
      <c r="BF457"/>
      <c r="BG457"/>
    </row>
    <row r="458" spans="57:59" x14ac:dyDescent="0.25">
      <c r="BE458"/>
      <c r="BF458"/>
      <c r="BG458"/>
    </row>
    <row r="459" spans="57:59" x14ac:dyDescent="0.25">
      <c r="BE459"/>
      <c r="BF459"/>
      <c r="BG459"/>
    </row>
    <row r="460" spans="57:59" x14ac:dyDescent="0.25">
      <c r="BE460"/>
      <c r="BF460"/>
      <c r="BG460"/>
    </row>
    <row r="461" spans="57:59" x14ac:dyDescent="0.25">
      <c r="BE461"/>
      <c r="BF461"/>
      <c r="BG461"/>
    </row>
    <row r="462" spans="57:59" x14ac:dyDescent="0.25">
      <c r="BE462"/>
      <c r="BF462"/>
      <c r="BG462"/>
    </row>
    <row r="463" spans="57:59" x14ac:dyDescent="0.25">
      <c r="BE463"/>
      <c r="BF463"/>
      <c r="BG463"/>
    </row>
    <row r="464" spans="57:59" x14ac:dyDescent="0.25">
      <c r="BE464"/>
      <c r="BF464"/>
      <c r="BG464"/>
    </row>
    <row r="465" spans="57:59" x14ac:dyDescent="0.25">
      <c r="BE465"/>
      <c r="BF465"/>
      <c r="BG465"/>
    </row>
    <row r="466" spans="57:59" x14ac:dyDescent="0.25">
      <c r="BE466"/>
      <c r="BF466"/>
      <c r="BG466"/>
    </row>
    <row r="467" spans="57:59" x14ac:dyDescent="0.25">
      <c r="BE467"/>
      <c r="BF467"/>
      <c r="BG467"/>
    </row>
    <row r="468" spans="57:59" x14ac:dyDescent="0.25">
      <c r="BE468"/>
      <c r="BF468"/>
      <c r="BG468"/>
    </row>
    <row r="469" spans="57:59" x14ac:dyDescent="0.25">
      <c r="BE469"/>
      <c r="BF469"/>
      <c r="BG469"/>
    </row>
    <row r="470" spans="57:59" x14ac:dyDescent="0.25">
      <c r="BE470"/>
      <c r="BF470"/>
      <c r="BG470"/>
    </row>
    <row r="471" spans="57:59" x14ac:dyDescent="0.25">
      <c r="BE471"/>
      <c r="BF471"/>
      <c r="BG471"/>
    </row>
    <row r="472" spans="57:59" x14ac:dyDescent="0.25">
      <c r="BE472"/>
      <c r="BF472"/>
      <c r="BG472"/>
    </row>
    <row r="473" spans="57:59" x14ac:dyDescent="0.25">
      <c r="BE473"/>
      <c r="BF473"/>
      <c r="BG473"/>
    </row>
    <row r="474" spans="57:59" x14ac:dyDescent="0.25">
      <c r="BE474"/>
      <c r="BF474"/>
      <c r="BG474"/>
    </row>
    <row r="475" spans="57:59" x14ac:dyDescent="0.25">
      <c r="BE475"/>
      <c r="BF475"/>
      <c r="BG475"/>
    </row>
    <row r="476" spans="57:59" x14ac:dyDescent="0.25">
      <c r="BE476"/>
      <c r="BF476"/>
      <c r="BG476"/>
    </row>
    <row r="477" spans="57:59" x14ac:dyDescent="0.25">
      <c r="BE477"/>
      <c r="BF477"/>
      <c r="BG477"/>
    </row>
    <row r="478" spans="57:59" x14ac:dyDescent="0.25">
      <c r="BE478"/>
      <c r="BF478"/>
      <c r="BG478"/>
    </row>
    <row r="479" spans="57:59" x14ac:dyDescent="0.25">
      <c r="BE479"/>
      <c r="BF479"/>
      <c r="BG479"/>
    </row>
    <row r="480" spans="57:59" x14ac:dyDescent="0.25">
      <c r="BE480"/>
      <c r="BF480"/>
      <c r="BG480"/>
    </row>
    <row r="481" spans="57:59" x14ac:dyDescent="0.25">
      <c r="BE481"/>
      <c r="BF481"/>
      <c r="BG481"/>
    </row>
    <row r="482" spans="57:59" x14ac:dyDescent="0.25">
      <c r="BE482"/>
      <c r="BF482"/>
      <c r="BG482"/>
    </row>
    <row r="483" spans="57:59" x14ac:dyDescent="0.25">
      <c r="BE483"/>
      <c r="BF483"/>
      <c r="BG483"/>
    </row>
    <row r="484" spans="57:59" x14ac:dyDescent="0.25">
      <c r="BE484"/>
      <c r="BF484"/>
      <c r="BG484"/>
    </row>
    <row r="485" spans="57:59" x14ac:dyDescent="0.25">
      <c r="BE485"/>
      <c r="BF485"/>
      <c r="BG485"/>
    </row>
    <row r="486" spans="57:59" x14ac:dyDescent="0.25">
      <c r="BE486"/>
      <c r="BF486"/>
      <c r="BG486"/>
    </row>
    <row r="487" spans="57:59" x14ac:dyDescent="0.25">
      <c r="BE487"/>
      <c r="BF487"/>
      <c r="BG487"/>
    </row>
    <row r="488" spans="57:59" x14ac:dyDescent="0.25">
      <c r="BE488"/>
      <c r="BF488"/>
      <c r="BG488"/>
    </row>
    <row r="489" spans="57:59" x14ac:dyDescent="0.25">
      <c r="BE489"/>
      <c r="BF489"/>
      <c r="BG489"/>
    </row>
    <row r="490" spans="57:59" x14ac:dyDescent="0.25">
      <c r="BE490"/>
      <c r="BF490"/>
      <c r="BG490"/>
    </row>
    <row r="491" spans="57:59" x14ac:dyDescent="0.25">
      <c r="BE491"/>
      <c r="BF491"/>
      <c r="BG491"/>
    </row>
    <row r="492" spans="57:59" x14ac:dyDescent="0.25">
      <c r="BE492"/>
      <c r="BF492"/>
      <c r="BG492"/>
    </row>
    <row r="493" spans="57:59" x14ac:dyDescent="0.25">
      <c r="BE493"/>
      <c r="BF493"/>
      <c r="BG493"/>
    </row>
    <row r="494" spans="57:59" x14ac:dyDescent="0.25">
      <c r="BE494"/>
      <c r="BF494"/>
      <c r="BG494"/>
    </row>
    <row r="495" spans="57:59" x14ac:dyDescent="0.25">
      <c r="BE495"/>
      <c r="BF495"/>
      <c r="BG495"/>
    </row>
    <row r="496" spans="57:59" x14ac:dyDescent="0.25">
      <c r="BE496"/>
      <c r="BF496"/>
      <c r="BG496"/>
    </row>
    <row r="497" spans="57:59" x14ac:dyDescent="0.25">
      <c r="BE497"/>
      <c r="BF497"/>
      <c r="BG497"/>
    </row>
    <row r="498" spans="57:59" x14ac:dyDescent="0.25">
      <c r="BE498"/>
      <c r="BF498"/>
      <c r="BG498"/>
    </row>
    <row r="499" spans="57:59" x14ac:dyDescent="0.25">
      <c r="BE499"/>
      <c r="BF499"/>
      <c r="BG499"/>
    </row>
    <row r="500" spans="57:59" x14ac:dyDescent="0.25">
      <c r="BE500"/>
      <c r="BF500"/>
      <c r="BG500"/>
    </row>
    <row r="501" spans="57:59" x14ac:dyDescent="0.25">
      <c r="BE501"/>
      <c r="BF501"/>
      <c r="BG501"/>
    </row>
    <row r="502" spans="57:59" x14ac:dyDescent="0.25">
      <c r="BE502"/>
      <c r="BF502"/>
      <c r="BG502"/>
    </row>
    <row r="503" spans="57:59" x14ac:dyDescent="0.25">
      <c r="BE503"/>
      <c r="BF503"/>
      <c r="BG503"/>
    </row>
    <row r="504" spans="57:59" x14ac:dyDescent="0.25">
      <c r="BE504"/>
      <c r="BF504"/>
      <c r="BG504"/>
    </row>
    <row r="505" spans="57:59" x14ac:dyDescent="0.25">
      <c r="BE505"/>
      <c r="BF505"/>
      <c r="BG505"/>
    </row>
    <row r="506" spans="57:59" x14ac:dyDescent="0.25">
      <c r="BE506"/>
      <c r="BF506"/>
      <c r="BG506"/>
    </row>
    <row r="507" spans="57:59" x14ac:dyDescent="0.25">
      <c r="BE507"/>
      <c r="BF507"/>
      <c r="BG507"/>
    </row>
    <row r="508" spans="57:59" x14ac:dyDescent="0.25">
      <c r="BE508"/>
      <c r="BF508"/>
      <c r="BG508"/>
    </row>
    <row r="509" spans="57:59" x14ac:dyDescent="0.25">
      <c r="BE509"/>
      <c r="BF509"/>
      <c r="BG509"/>
    </row>
    <row r="510" spans="57:59" x14ac:dyDescent="0.25">
      <c r="BE510"/>
      <c r="BF510"/>
      <c r="BG510"/>
    </row>
    <row r="511" spans="57:59" x14ac:dyDescent="0.25">
      <c r="BE511"/>
      <c r="BF511"/>
      <c r="BG511"/>
    </row>
    <row r="512" spans="57:59" x14ac:dyDescent="0.25">
      <c r="BE512"/>
      <c r="BF512"/>
      <c r="BG512"/>
    </row>
    <row r="513" spans="57:59" x14ac:dyDescent="0.25">
      <c r="BE513"/>
      <c r="BF513"/>
      <c r="BG513"/>
    </row>
    <row r="514" spans="57:59" x14ac:dyDescent="0.25">
      <c r="BE514"/>
      <c r="BF514"/>
      <c r="BG514"/>
    </row>
    <row r="515" spans="57:59" x14ac:dyDescent="0.25">
      <c r="BE515"/>
      <c r="BF515"/>
      <c r="BG515"/>
    </row>
    <row r="516" spans="57:59" x14ac:dyDescent="0.25">
      <c r="BE516"/>
      <c r="BF516"/>
      <c r="BG516"/>
    </row>
    <row r="517" spans="57:59" x14ac:dyDescent="0.25">
      <c r="BE517"/>
      <c r="BF517"/>
      <c r="BG517"/>
    </row>
    <row r="518" spans="57:59" x14ac:dyDescent="0.25">
      <c r="BE518"/>
      <c r="BF518"/>
      <c r="BG518"/>
    </row>
    <row r="519" spans="57:59" x14ac:dyDescent="0.25">
      <c r="BE519"/>
      <c r="BF519"/>
      <c r="BG519"/>
    </row>
    <row r="520" spans="57:59" x14ac:dyDescent="0.25">
      <c r="BE520"/>
      <c r="BF520"/>
      <c r="BG520"/>
    </row>
    <row r="521" spans="57:59" x14ac:dyDescent="0.25">
      <c r="BE521"/>
      <c r="BF521"/>
      <c r="BG521"/>
    </row>
    <row r="522" spans="57:59" x14ac:dyDescent="0.25">
      <c r="BE522"/>
      <c r="BF522"/>
      <c r="BG522"/>
    </row>
    <row r="523" spans="57:59" x14ac:dyDescent="0.25">
      <c r="BE523"/>
      <c r="BF523"/>
      <c r="BG523"/>
    </row>
    <row r="524" spans="57:59" x14ac:dyDescent="0.25">
      <c r="BE524"/>
      <c r="BF524"/>
      <c r="BG524"/>
    </row>
    <row r="525" spans="57:59" x14ac:dyDescent="0.25">
      <c r="BE525"/>
      <c r="BF525"/>
      <c r="BG525"/>
    </row>
    <row r="526" spans="57:59" x14ac:dyDescent="0.25">
      <c r="BE526"/>
      <c r="BF526"/>
      <c r="BG526"/>
    </row>
    <row r="527" spans="57:59" x14ac:dyDescent="0.25">
      <c r="BE527"/>
      <c r="BF527"/>
      <c r="BG527"/>
    </row>
    <row r="528" spans="57:59" x14ac:dyDescent="0.25">
      <c r="BE528"/>
      <c r="BF528"/>
      <c r="BG528"/>
    </row>
    <row r="529" spans="57:59" x14ac:dyDescent="0.25">
      <c r="BE529"/>
      <c r="BF529"/>
      <c r="BG529"/>
    </row>
    <row r="530" spans="57:59" x14ac:dyDescent="0.25">
      <c r="BE530"/>
      <c r="BF530"/>
      <c r="BG530"/>
    </row>
    <row r="531" spans="57:59" x14ac:dyDescent="0.25">
      <c r="BE531"/>
      <c r="BF531"/>
      <c r="BG531"/>
    </row>
    <row r="532" spans="57:59" x14ac:dyDescent="0.25">
      <c r="BE532"/>
      <c r="BF532"/>
      <c r="BG532"/>
    </row>
    <row r="533" spans="57:59" x14ac:dyDescent="0.25">
      <c r="BE533"/>
      <c r="BF533"/>
      <c r="BG533"/>
    </row>
    <row r="534" spans="57:59" x14ac:dyDescent="0.25">
      <c r="BE534"/>
      <c r="BF534"/>
      <c r="BG534"/>
    </row>
    <row r="535" spans="57:59" x14ac:dyDescent="0.25">
      <c r="BE535"/>
      <c r="BF535"/>
      <c r="BG535"/>
    </row>
    <row r="536" spans="57:59" x14ac:dyDescent="0.25">
      <c r="BE536"/>
      <c r="BF536"/>
      <c r="BG536"/>
    </row>
    <row r="537" spans="57:59" x14ac:dyDescent="0.25">
      <c r="BE537"/>
      <c r="BF537"/>
      <c r="BG537"/>
    </row>
    <row r="538" spans="57:59" x14ac:dyDescent="0.25">
      <c r="BE538"/>
      <c r="BF538"/>
      <c r="BG538"/>
    </row>
    <row r="539" spans="57:59" x14ac:dyDescent="0.25">
      <c r="BE539"/>
      <c r="BF539"/>
      <c r="BG539"/>
    </row>
    <row r="540" spans="57:59" x14ac:dyDescent="0.25">
      <c r="BE540"/>
      <c r="BF540"/>
      <c r="BG540"/>
    </row>
    <row r="541" spans="57:59" x14ac:dyDescent="0.25">
      <c r="BE541"/>
      <c r="BF541"/>
      <c r="BG541"/>
    </row>
    <row r="542" spans="57:59" x14ac:dyDescent="0.25">
      <c r="BE542"/>
      <c r="BF542"/>
      <c r="BG542"/>
    </row>
    <row r="543" spans="57:59" x14ac:dyDescent="0.25">
      <c r="BE543"/>
      <c r="BF543"/>
      <c r="BG543"/>
    </row>
    <row r="544" spans="57:59" x14ac:dyDescent="0.25">
      <c r="BE544"/>
      <c r="BF544"/>
      <c r="BG544"/>
    </row>
    <row r="545" spans="57:59" x14ac:dyDescent="0.25">
      <c r="BE545"/>
      <c r="BF545"/>
      <c r="BG545"/>
    </row>
    <row r="546" spans="57:59" x14ac:dyDescent="0.25">
      <c r="BE546"/>
      <c r="BF546"/>
      <c r="BG546"/>
    </row>
    <row r="547" spans="57:59" x14ac:dyDescent="0.25">
      <c r="BE547"/>
      <c r="BF547"/>
      <c r="BG547"/>
    </row>
    <row r="548" spans="57:59" x14ac:dyDescent="0.25">
      <c r="BE548"/>
      <c r="BF548"/>
      <c r="BG548"/>
    </row>
    <row r="549" spans="57:59" x14ac:dyDescent="0.25">
      <c r="BE549"/>
      <c r="BF549"/>
      <c r="BG549"/>
    </row>
    <row r="550" spans="57:59" x14ac:dyDescent="0.25">
      <c r="BE550"/>
      <c r="BF550"/>
      <c r="BG550"/>
    </row>
    <row r="551" spans="57:59" x14ac:dyDescent="0.25">
      <c r="BE551"/>
      <c r="BF551"/>
      <c r="BG551"/>
    </row>
    <row r="552" spans="57:59" x14ac:dyDescent="0.25">
      <c r="BE552"/>
      <c r="BF552"/>
      <c r="BG552"/>
    </row>
    <row r="553" spans="57:59" x14ac:dyDescent="0.25">
      <c r="BE553"/>
      <c r="BF553"/>
      <c r="BG553"/>
    </row>
    <row r="554" spans="57:59" x14ac:dyDescent="0.25">
      <c r="BE554"/>
      <c r="BF554"/>
      <c r="BG554"/>
    </row>
    <row r="555" spans="57:59" x14ac:dyDescent="0.25">
      <c r="BE555"/>
      <c r="BF555"/>
      <c r="BG555"/>
    </row>
    <row r="556" spans="57:59" x14ac:dyDescent="0.25">
      <c r="BE556"/>
      <c r="BF556"/>
      <c r="BG556"/>
    </row>
    <row r="557" spans="57:59" x14ac:dyDescent="0.25">
      <c r="BE557"/>
      <c r="BF557"/>
      <c r="BG557"/>
    </row>
    <row r="558" spans="57:59" x14ac:dyDescent="0.25">
      <c r="BE558"/>
      <c r="BF558"/>
      <c r="BG558"/>
    </row>
    <row r="559" spans="57:59" x14ac:dyDescent="0.25">
      <c r="BE559"/>
      <c r="BF559"/>
      <c r="BG559"/>
    </row>
    <row r="560" spans="57:59" x14ac:dyDescent="0.25">
      <c r="BE560"/>
      <c r="BF560"/>
      <c r="BG560"/>
    </row>
    <row r="561" spans="57:59" x14ac:dyDescent="0.25">
      <c r="BE561"/>
      <c r="BF561"/>
      <c r="BG561"/>
    </row>
    <row r="562" spans="57:59" x14ac:dyDescent="0.25">
      <c r="BE562"/>
      <c r="BF562"/>
      <c r="BG562"/>
    </row>
    <row r="563" spans="57:59" x14ac:dyDescent="0.25">
      <c r="BE563"/>
      <c r="BF563"/>
      <c r="BG563"/>
    </row>
    <row r="564" spans="57:59" x14ac:dyDescent="0.25">
      <c r="BE564"/>
      <c r="BF564"/>
      <c r="BG564"/>
    </row>
    <row r="565" spans="57:59" x14ac:dyDescent="0.25">
      <c r="BE565"/>
      <c r="BF565"/>
      <c r="BG565"/>
    </row>
    <row r="566" spans="57:59" x14ac:dyDescent="0.25">
      <c r="BE566"/>
      <c r="BF566"/>
      <c r="BG566"/>
    </row>
    <row r="567" spans="57:59" x14ac:dyDescent="0.25">
      <c r="BE567"/>
      <c r="BF567"/>
      <c r="BG567"/>
    </row>
    <row r="568" spans="57:59" x14ac:dyDescent="0.25">
      <c r="BE568"/>
      <c r="BF568"/>
      <c r="BG568"/>
    </row>
    <row r="569" spans="57:59" x14ac:dyDescent="0.25">
      <c r="BE569"/>
      <c r="BF569"/>
      <c r="BG569"/>
    </row>
    <row r="570" spans="57:59" x14ac:dyDescent="0.25">
      <c r="BE570"/>
      <c r="BF570"/>
      <c r="BG570"/>
    </row>
    <row r="571" spans="57:59" x14ac:dyDescent="0.25">
      <c r="BE571"/>
      <c r="BF571"/>
      <c r="BG571"/>
    </row>
    <row r="572" spans="57:59" x14ac:dyDescent="0.25">
      <c r="BE572"/>
      <c r="BF572"/>
      <c r="BG572"/>
    </row>
    <row r="573" spans="57:59" x14ac:dyDescent="0.25">
      <c r="BE573"/>
      <c r="BF573"/>
      <c r="BG573"/>
    </row>
    <row r="574" spans="57:59" x14ac:dyDescent="0.25">
      <c r="BE574"/>
      <c r="BF574"/>
      <c r="BG574"/>
    </row>
    <row r="575" spans="57:59" x14ac:dyDescent="0.25">
      <c r="BE575"/>
      <c r="BF575"/>
      <c r="BG575"/>
    </row>
    <row r="576" spans="57:59" x14ac:dyDescent="0.25">
      <c r="BE576"/>
      <c r="BF576"/>
      <c r="BG576"/>
    </row>
    <row r="577" spans="57:59" x14ac:dyDescent="0.25">
      <c r="BE577"/>
      <c r="BF577"/>
      <c r="BG577"/>
    </row>
    <row r="578" spans="57:59" x14ac:dyDescent="0.25">
      <c r="BE578"/>
      <c r="BF578"/>
      <c r="BG578"/>
    </row>
    <row r="579" spans="57:59" x14ac:dyDescent="0.25">
      <c r="BE579"/>
      <c r="BF579"/>
      <c r="BG579"/>
    </row>
    <row r="580" spans="57:59" x14ac:dyDescent="0.25">
      <c r="BE580"/>
      <c r="BF580"/>
      <c r="BG580"/>
    </row>
    <row r="581" spans="57:59" x14ac:dyDescent="0.25">
      <c r="BE581"/>
      <c r="BF581"/>
      <c r="BG581"/>
    </row>
    <row r="582" spans="57:59" x14ac:dyDescent="0.25">
      <c r="BE582"/>
      <c r="BF582"/>
      <c r="BG582"/>
    </row>
    <row r="583" spans="57:59" x14ac:dyDescent="0.25">
      <c r="BE583"/>
      <c r="BF583"/>
      <c r="BG583"/>
    </row>
    <row r="584" spans="57:59" x14ac:dyDescent="0.25">
      <c r="BE584"/>
      <c r="BF584"/>
      <c r="BG584"/>
    </row>
    <row r="585" spans="57:59" x14ac:dyDescent="0.25">
      <c r="BE585"/>
      <c r="BF585"/>
      <c r="BG585"/>
    </row>
    <row r="586" spans="57:59" x14ac:dyDescent="0.25">
      <c r="BE586"/>
      <c r="BF586"/>
      <c r="BG586"/>
    </row>
    <row r="587" spans="57:59" x14ac:dyDescent="0.25">
      <c r="BE587"/>
      <c r="BF587"/>
      <c r="BG587"/>
    </row>
    <row r="588" spans="57:59" x14ac:dyDescent="0.25">
      <c r="BE588"/>
      <c r="BF588"/>
      <c r="BG588"/>
    </row>
    <row r="589" spans="57:59" x14ac:dyDescent="0.25">
      <c r="BE589"/>
      <c r="BF589"/>
      <c r="BG589"/>
    </row>
    <row r="590" spans="57:59" x14ac:dyDescent="0.25">
      <c r="BE590"/>
      <c r="BF590"/>
      <c r="BG590"/>
    </row>
    <row r="591" spans="57:59" x14ac:dyDescent="0.25">
      <c r="BE591"/>
      <c r="BF591"/>
      <c r="BG591"/>
    </row>
    <row r="592" spans="57:59" x14ac:dyDescent="0.25">
      <c r="BE592"/>
      <c r="BF592"/>
      <c r="BG592"/>
    </row>
    <row r="593" spans="57:59" x14ac:dyDescent="0.25">
      <c r="BE593"/>
      <c r="BF593"/>
      <c r="BG593"/>
    </row>
    <row r="594" spans="57:59" x14ac:dyDescent="0.25">
      <c r="BE594"/>
      <c r="BF594"/>
      <c r="BG594"/>
    </row>
    <row r="595" spans="57:59" x14ac:dyDescent="0.25">
      <c r="BE595"/>
      <c r="BF595"/>
      <c r="BG595"/>
    </row>
    <row r="596" spans="57:59" x14ac:dyDescent="0.25">
      <c r="BE596"/>
      <c r="BF596"/>
      <c r="BG596"/>
    </row>
    <row r="597" spans="57:59" x14ac:dyDescent="0.25">
      <c r="BE597"/>
      <c r="BF597"/>
      <c r="BG597"/>
    </row>
    <row r="598" spans="57:59" x14ac:dyDescent="0.25">
      <c r="BE598"/>
      <c r="BF598"/>
      <c r="BG598"/>
    </row>
    <row r="599" spans="57:59" x14ac:dyDescent="0.25">
      <c r="BE599"/>
      <c r="BF599"/>
      <c r="BG599"/>
    </row>
    <row r="600" spans="57:59" x14ac:dyDescent="0.25">
      <c r="BE600"/>
      <c r="BF600"/>
      <c r="BG600"/>
    </row>
    <row r="601" spans="57:59" x14ac:dyDescent="0.25">
      <c r="BE601"/>
      <c r="BF601"/>
      <c r="BG601"/>
    </row>
    <row r="602" spans="57:59" x14ac:dyDescent="0.25">
      <c r="BE602"/>
      <c r="BF602"/>
      <c r="BG602"/>
    </row>
    <row r="603" spans="57:59" x14ac:dyDescent="0.25">
      <c r="BE603"/>
      <c r="BF603"/>
      <c r="BG603"/>
    </row>
    <row r="604" spans="57:59" x14ac:dyDescent="0.25">
      <c r="BE604"/>
      <c r="BF604"/>
      <c r="BG604"/>
    </row>
    <row r="605" spans="57:59" x14ac:dyDescent="0.25">
      <c r="BE605"/>
      <c r="BF605"/>
      <c r="BG605"/>
    </row>
    <row r="606" spans="57:59" x14ac:dyDescent="0.25">
      <c r="BE606"/>
      <c r="BF606"/>
      <c r="BG606"/>
    </row>
    <row r="607" spans="57:59" x14ac:dyDescent="0.25">
      <c r="BE607"/>
      <c r="BF607"/>
      <c r="BG607"/>
    </row>
    <row r="608" spans="57:59" x14ac:dyDescent="0.25">
      <c r="BE608"/>
      <c r="BF608"/>
      <c r="BG608"/>
    </row>
    <row r="609" spans="57:59" x14ac:dyDescent="0.25">
      <c r="BE609"/>
      <c r="BF609"/>
      <c r="BG609"/>
    </row>
    <row r="610" spans="57:59" x14ac:dyDescent="0.25">
      <c r="BE610"/>
      <c r="BF610"/>
      <c r="BG610"/>
    </row>
    <row r="611" spans="57:59" x14ac:dyDescent="0.25">
      <c r="BE611"/>
      <c r="BF611"/>
      <c r="BG611"/>
    </row>
    <row r="612" spans="57:59" x14ac:dyDescent="0.25">
      <c r="BE612"/>
      <c r="BF612"/>
      <c r="BG612"/>
    </row>
    <row r="613" spans="57:59" x14ac:dyDescent="0.25">
      <c r="BE613"/>
      <c r="BF613"/>
      <c r="BG613"/>
    </row>
    <row r="614" spans="57:59" x14ac:dyDescent="0.25">
      <c r="BE614"/>
      <c r="BF614"/>
      <c r="BG614"/>
    </row>
    <row r="615" spans="57:59" x14ac:dyDescent="0.25">
      <c r="BE615"/>
      <c r="BF615"/>
      <c r="BG615"/>
    </row>
    <row r="616" spans="57:59" x14ac:dyDescent="0.25">
      <c r="BE616"/>
      <c r="BF616"/>
      <c r="BG616"/>
    </row>
    <row r="617" spans="57:59" x14ac:dyDescent="0.25">
      <c r="BE617"/>
      <c r="BF617"/>
      <c r="BG617"/>
    </row>
    <row r="618" spans="57:59" x14ac:dyDescent="0.25">
      <c r="BE618"/>
      <c r="BF618"/>
      <c r="BG618"/>
    </row>
    <row r="619" spans="57:59" x14ac:dyDescent="0.25">
      <c r="BE619"/>
      <c r="BF619"/>
      <c r="BG619"/>
    </row>
    <row r="620" spans="57:59" x14ac:dyDescent="0.25">
      <c r="BE620"/>
      <c r="BF620"/>
      <c r="BG620"/>
    </row>
    <row r="621" spans="57:59" x14ac:dyDescent="0.25">
      <c r="BE621"/>
      <c r="BF621"/>
      <c r="BG621"/>
    </row>
    <row r="622" spans="57:59" x14ac:dyDescent="0.25">
      <c r="BE622"/>
      <c r="BF622"/>
      <c r="BG622"/>
    </row>
    <row r="623" spans="57:59" x14ac:dyDescent="0.25">
      <c r="BE623"/>
      <c r="BF623"/>
      <c r="BG623"/>
    </row>
    <row r="624" spans="57:59" x14ac:dyDescent="0.25">
      <c r="BE624"/>
      <c r="BF624"/>
      <c r="BG624"/>
    </row>
    <row r="625" spans="57:59" x14ac:dyDescent="0.25">
      <c r="BE625"/>
      <c r="BF625"/>
      <c r="BG625"/>
    </row>
    <row r="626" spans="57:59" x14ac:dyDescent="0.25">
      <c r="BE626"/>
      <c r="BF626"/>
      <c r="BG626"/>
    </row>
    <row r="627" spans="57:59" x14ac:dyDescent="0.25">
      <c r="BE627"/>
      <c r="BF627"/>
      <c r="BG627"/>
    </row>
    <row r="628" spans="57:59" x14ac:dyDescent="0.25">
      <c r="BE628"/>
      <c r="BF628"/>
      <c r="BG628"/>
    </row>
    <row r="629" spans="57:59" x14ac:dyDescent="0.25">
      <c r="BE629"/>
      <c r="BF629"/>
      <c r="BG629"/>
    </row>
    <row r="630" spans="57:59" x14ac:dyDescent="0.25">
      <c r="BE630"/>
      <c r="BF630"/>
      <c r="BG630"/>
    </row>
    <row r="631" spans="57:59" x14ac:dyDescent="0.25">
      <c r="BE631"/>
      <c r="BF631"/>
      <c r="BG631"/>
    </row>
    <row r="632" spans="57:59" x14ac:dyDescent="0.25">
      <c r="BE632"/>
      <c r="BF632"/>
      <c r="BG632"/>
    </row>
    <row r="633" spans="57:59" x14ac:dyDescent="0.25">
      <c r="BE633"/>
      <c r="BF633"/>
      <c r="BG633"/>
    </row>
    <row r="634" spans="57:59" x14ac:dyDescent="0.25">
      <c r="BE634"/>
      <c r="BF634"/>
      <c r="BG634"/>
    </row>
    <row r="635" spans="57:59" x14ac:dyDescent="0.25">
      <c r="BE635"/>
      <c r="BF635"/>
      <c r="BG635"/>
    </row>
    <row r="636" spans="57:59" x14ac:dyDescent="0.25">
      <c r="BE636"/>
      <c r="BF636"/>
      <c r="BG636"/>
    </row>
    <row r="637" spans="57:59" x14ac:dyDescent="0.25">
      <c r="BE637"/>
      <c r="BF637"/>
      <c r="BG637"/>
    </row>
    <row r="638" spans="57:59" x14ac:dyDescent="0.25">
      <c r="BE638"/>
      <c r="BF638"/>
      <c r="BG638"/>
    </row>
    <row r="639" spans="57:59" x14ac:dyDescent="0.25">
      <c r="BE639"/>
      <c r="BF639"/>
      <c r="BG639"/>
    </row>
    <row r="640" spans="57:59" x14ac:dyDescent="0.25">
      <c r="BE640"/>
      <c r="BF640"/>
      <c r="BG640"/>
    </row>
    <row r="641" spans="57:59" x14ac:dyDescent="0.25">
      <c r="BE641"/>
      <c r="BF641"/>
      <c r="BG641"/>
    </row>
    <row r="642" spans="57:59" x14ac:dyDescent="0.25">
      <c r="BE642"/>
      <c r="BF642"/>
      <c r="BG642"/>
    </row>
    <row r="643" spans="57:59" x14ac:dyDescent="0.25">
      <c r="BE643"/>
      <c r="BF643"/>
      <c r="BG643"/>
    </row>
    <row r="644" spans="57:59" x14ac:dyDescent="0.25">
      <c r="BE644"/>
      <c r="BF644"/>
      <c r="BG644"/>
    </row>
    <row r="645" spans="57:59" x14ac:dyDescent="0.25">
      <c r="BE645"/>
      <c r="BF645"/>
      <c r="BG645"/>
    </row>
    <row r="646" spans="57:59" x14ac:dyDescent="0.25">
      <c r="BE646"/>
      <c r="BF646"/>
      <c r="BG646"/>
    </row>
    <row r="647" spans="57:59" x14ac:dyDescent="0.25">
      <c r="BE647"/>
      <c r="BF647"/>
      <c r="BG647"/>
    </row>
    <row r="648" spans="57:59" x14ac:dyDescent="0.25">
      <c r="BE648"/>
      <c r="BF648"/>
      <c r="BG648"/>
    </row>
    <row r="649" spans="57:59" x14ac:dyDescent="0.25">
      <c r="BE649"/>
      <c r="BF649"/>
      <c r="BG649"/>
    </row>
    <row r="650" spans="57:59" x14ac:dyDescent="0.25">
      <c r="BE650"/>
      <c r="BF650"/>
      <c r="BG650"/>
    </row>
    <row r="651" spans="57:59" x14ac:dyDescent="0.25">
      <c r="BE651"/>
      <c r="BF651"/>
      <c r="BG651"/>
    </row>
    <row r="652" spans="57:59" x14ac:dyDescent="0.25">
      <c r="BE652"/>
      <c r="BF652"/>
      <c r="BG652"/>
    </row>
    <row r="653" spans="57:59" x14ac:dyDescent="0.25">
      <c r="BE653"/>
      <c r="BF653"/>
      <c r="BG653"/>
    </row>
    <row r="654" spans="57:59" x14ac:dyDescent="0.25">
      <c r="BE654"/>
      <c r="BF654"/>
      <c r="BG654"/>
    </row>
    <row r="655" spans="57:59" x14ac:dyDescent="0.25">
      <c r="BE655"/>
      <c r="BF655"/>
      <c r="BG655"/>
    </row>
    <row r="656" spans="57:59" x14ac:dyDescent="0.25">
      <c r="BE656"/>
      <c r="BF656"/>
      <c r="BG656"/>
    </row>
    <row r="657" spans="57:59" x14ac:dyDescent="0.25">
      <c r="BE657"/>
      <c r="BF657"/>
      <c r="BG657"/>
    </row>
    <row r="658" spans="57:59" x14ac:dyDescent="0.25">
      <c r="BE658"/>
      <c r="BF658"/>
      <c r="BG658"/>
    </row>
    <row r="659" spans="57:59" x14ac:dyDescent="0.25">
      <c r="BE659"/>
      <c r="BF659"/>
      <c r="BG659"/>
    </row>
    <row r="660" spans="57:59" x14ac:dyDescent="0.25">
      <c r="BE660"/>
      <c r="BF660"/>
      <c r="BG660"/>
    </row>
    <row r="661" spans="57:59" x14ac:dyDescent="0.25">
      <c r="BE661"/>
      <c r="BF661"/>
      <c r="BG661"/>
    </row>
    <row r="662" spans="57:59" x14ac:dyDescent="0.25">
      <c r="BE662"/>
      <c r="BF662"/>
      <c r="BG662"/>
    </row>
    <row r="663" spans="57:59" x14ac:dyDescent="0.25">
      <c r="BE663"/>
      <c r="BF663"/>
      <c r="BG663"/>
    </row>
    <row r="664" spans="57:59" x14ac:dyDescent="0.25">
      <c r="BE664"/>
      <c r="BF664"/>
      <c r="BG664"/>
    </row>
    <row r="665" spans="57:59" x14ac:dyDescent="0.25">
      <c r="BE665"/>
      <c r="BF665"/>
      <c r="BG665"/>
    </row>
    <row r="666" spans="57:59" x14ac:dyDescent="0.25">
      <c r="BE666"/>
      <c r="BF666"/>
      <c r="BG666"/>
    </row>
    <row r="667" spans="57:59" x14ac:dyDescent="0.25">
      <c r="BE667"/>
      <c r="BF667"/>
      <c r="BG667"/>
    </row>
    <row r="668" spans="57:59" x14ac:dyDescent="0.25">
      <c r="BE668"/>
      <c r="BF668"/>
      <c r="BG668"/>
    </row>
    <row r="669" spans="57:59" x14ac:dyDescent="0.25">
      <c r="BE669"/>
      <c r="BF669"/>
      <c r="BG669"/>
    </row>
    <row r="670" spans="57:59" x14ac:dyDescent="0.25">
      <c r="BE670"/>
      <c r="BF670"/>
      <c r="BG670"/>
    </row>
    <row r="671" spans="57:59" x14ac:dyDescent="0.25">
      <c r="BE671"/>
      <c r="BF671"/>
      <c r="BG671"/>
    </row>
    <row r="672" spans="57:59" x14ac:dyDescent="0.25">
      <c r="BE672"/>
      <c r="BF672"/>
      <c r="BG672"/>
    </row>
    <row r="673" spans="57:59" x14ac:dyDescent="0.25">
      <c r="BE673"/>
      <c r="BF673"/>
      <c r="BG673"/>
    </row>
    <row r="674" spans="57:59" x14ac:dyDescent="0.25">
      <c r="BE674"/>
      <c r="BF674"/>
      <c r="BG674"/>
    </row>
    <row r="675" spans="57:59" x14ac:dyDescent="0.25">
      <c r="BE675"/>
      <c r="BF675"/>
      <c r="BG675"/>
    </row>
    <row r="676" spans="57:59" x14ac:dyDescent="0.25">
      <c r="BE676"/>
      <c r="BF676"/>
      <c r="BG676"/>
    </row>
    <row r="677" spans="57:59" x14ac:dyDescent="0.25">
      <c r="BE677"/>
      <c r="BF677"/>
      <c r="BG677"/>
    </row>
    <row r="678" spans="57:59" x14ac:dyDescent="0.25">
      <c r="BE678"/>
      <c r="BF678"/>
      <c r="BG678"/>
    </row>
    <row r="679" spans="57:59" x14ac:dyDescent="0.25">
      <c r="BE679"/>
      <c r="BF679"/>
      <c r="BG679"/>
    </row>
    <row r="680" spans="57:59" x14ac:dyDescent="0.25">
      <c r="BE680"/>
      <c r="BF680"/>
      <c r="BG680"/>
    </row>
    <row r="681" spans="57:59" x14ac:dyDescent="0.25">
      <c r="BE681"/>
      <c r="BF681"/>
      <c r="BG681"/>
    </row>
    <row r="682" spans="57:59" x14ac:dyDescent="0.25">
      <c r="BE682"/>
      <c r="BF682"/>
      <c r="BG682"/>
    </row>
    <row r="683" spans="57:59" x14ac:dyDescent="0.25">
      <c r="BE683"/>
      <c r="BF683"/>
      <c r="BG683"/>
    </row>
    <row r="684" spans="57:59" x14ac:dyDescent="0.25">
      <c r="BE684"/>
      <c r="BF684"/>
      <c r="BG684"/>
    </row>
    <row r="685" spans="57:59" x14ac:dyDescent="0.25">
      <c r="BE685"/>
      <c r="BF685"/>
      <c r="BG685"/>
    </row>
    <row r="686" spans="57:59" x14ac:dyDescent="0.25">
      <c r="BE686"/>
      <c r="BF686"/>
      <c r="BG686"/>
    </row>
    <row r="687" spans="57:59" x14ac:dyDescent="0.25">
      <c r="BE687"/>
      <c r="BF687"/>
      <c r="BG687"/>
    </row>
    <row r="688" spans="57:59" x14ac:dyDescent="0.25">
      <c r="BE688"/>
      <c r="BF688"/>
      <c r="BG688"/>
    </row>
    <row r="689" spans="57:59" x14ac:dyDescent="0.25">
      <c r="BE689"/>
      <c r="BF689"/>
      <c r="BG689"/>
    </row>
    <row r="690" spans="57:59" x14ac:dyDescent="0.25">
      <c r="BE690"/>
      <c r="BF690"/>
      <c r="BG690"/>
    </row>
    <row r="691" spans="57:59" x14ac:dyDescent="0.25">
      <c r="BE691"/>
      <c r="BF691"/>
      <c r="BG691"/>
    </row>
    <row r="692" spans="57:59" x14ac:dyDescent="0.25">
      <c r="BE692"/>
      <c r="BF692"/>
      <c r="BG692"/>
    </row>
    <row r="693" spans="57:59" x14ac:dyDescent="0.25">
      <c r="BE693"/>
      <c r="BF693"/>
      <c r="BG693"/>
    </row>
    <row r="694" spans="57:59" x14ac:dyDescent="0.25">
      <c r="BE694"/>
      <c r="BF694"/>
      <c r="BG694"/>
    </row>
    <row r="695" spans="57:59" x14ac:dyDescent="0.25">
      <c r="BE695"/>
      <c r="BF695"/>
      <c r="BG695"/>
    </row>
    <row r="696" spans="57:59" x14ac:dyDescent="0.25">
      <c r="BE696"/>
      <c r="BF696"/>
      <c r="BG696"/>
    </row>
    <row r="697" spans="57:59" x14ac:dyDescent="0.25">
      <c r="BE697"/>
      <c r="BF697"/>
      <c r="BG697"/>
    </row>
    <row r="698" spans="57:59" x14ac:dyDescent="0.25">
      <c r="BE698"/>
      <c r="BF698"/>
      <c r="BG698"/>
    </row>
    <row r="699" spans="57:59" x14ac:dyDescent="0.25">
      <c r="BE699"/>
      <c r="BF699"/>
      <c r="BG699"/>
    </row>
    <row r="700" spans="57:59" x14ac:dyDescent="0.25">
      <c r="BE700"/>
      <c r="BF700"/>
      <c r="BG700"/>
    </row>
    <row r="701" spans="57:59" x14ac:dyDescent="0.25">
      <c r="BE701"/>
      <c r="BF701"/>
      <c r="BG701"/>
    </row>
    <row r="702" spans="57:59" x14ac:dyDescent="0.25">
      <c r="BE702"/>
      <c r="BF702"/>
      <c r="BG702"/>
    </row>
    <row r="703" spans="57:59" x14ac:dyDescent="0.25">
      <c r="BE703"/>
      <c r="BF703"/>
      <c r="BG703"/>
    </row>
    <row r="704" spans="57:59" x14ac:dyDescent="0.25">
      <c r="BE704"/>
      <c r="BF704"/>
      <c r="BG704"/>
    </row>
    <row r="705" spans="57:59" x14ac:dyDescent="0.25">
      <c r="BE705"/>
      <c r="BF705"/>
      <c r="BG705"/>
    </row>
    <row r="706" spans="57:59" x14ac:dyDescent="0.25">
      <c r="BE706"/>
      <c r="BF706"/>
      <c r="BG706"/>
    </row>
    <row r="707" spans="57:59" x14ac:dyDescent="0.25">
      <c r="BE707"/>
      <c r="BF707"/>
      <c r="BG707"/>
    </row>
    <row r="708" spans="57:59" x14ac:dyDescent="0.25">
      <c r="BE708"/>
      <c r="BF708"/>
      <c r="BG708"/>
    </row>
    <row r="709" spans="57:59" x14ac:dyDescent="0.25">
      <c r="BE709"/>
      <c r="BF709"/>
      <c r="BG709"/>
    </row>
    <row r="710" spans="57:59" x14ac:dyDescent="0.25">
      <c r="BE710"/>
      <c r="BF710"/>
      <c r="BG710"/>
    </row>
    <row r="711" spans="57:59" x14ac:dyDescent="0.25">
      <c r="BE711"/>
      <c r="BF711"/>
      <c r="BG711"/>
    </row>
    <row r="712" spans="57:59" x14ac:dyDescent="0.25">
      <c r="BE712"/>
      <c r="BF712"/>
      <c r="BG712"/>
    </row>
    <row r="713" spans="57:59" x14ac:dyDescent="0.25">
      <c r="BE713"/>
      <c r="BF713"/>
      <c r="BG713"/>
    </row>
    <row r="714" spans="57:59" x14ac:dyDescent="0.25">
      <c r="BE714"/>
      <c r="BF714"/>
      <c r="BG714"/>
    </row>
    <row r="715" spans="57:59" x14ac:dyDescent="0.25">
      <c r="BE715"/>
      <c r="BF715"/>
      <c r="BG715"/>
    </row>
    <row r="716" spans="57:59" x14ac:dyDescent="0.25">
      <c r="BE716"/>
      <c r="BF716"/>
      <c r="BG716"/>
    </row>
    <row r="717" spans="57:59" x14ac:dyDescent="0.25">
      <c r="BE717"/>
      <c r="BF717"/>
      <c r="BG717"/>
    </row>
    <row r="718" spans="57:59" x14ac:dyDescent="0.25">
      <c r="BE718"/>
      <c r="BF718"/>
      <c r="BG718"/>
    </row>
    <row r="719" spans="57:59" x14ac:dyDescent="0.25">
      <c r="BE719"/>
      <c r="BF719"/>
      <c r="BG719"/>
    </row>
    <row r="720" spans="57:59" x14ac:dyDescent="0.25">
      <c r="BE720"/>
      <c r="BF720"/>
      <c r="BG720"/>
    </row>
    <row r="721" spans="57:59" x14ac:dyDescent="0.25">
      <c r="BE721"/>
      <c r="BF721"/>
      <c r="BG721"/>
    </row>
    <row r="722" spans="57:59" x14ac:dyDescent="0.25">
      <c r="BE722"/>
      <c r="BF722"/>
      <c r="BG722"/>
    </row>
    <row r="723" spans="57:59" x14ac:dyDescent="0.25">
      <c r="BE723"/>
      <c r="BF723"/>
      <c r="BG723"/>
    </row>
    <row r="724" spans="57:59" x14ac:dyDescent="0.25">
      <c r="BE724"/>
      <c r="BF724"/>
      <c r="BG724"/>
    </row>
    <row r="725" spans="57:59" x14ac:dyDescent="0.25">
      <c r="BE725"/>
      <c r="BF725"/>
      <c r="BG725"/>
    </row>
    <row r="726" spans="57:59" x14ac:dyDescent="0.25">
      <c r="BE726"/>
      <c r="BF726"/>
      <c r="BG726"/>
    </row>
    <row r="727" spans="57:59" x14ac:dyDescent="0.25">
      <c r="BE727"/>
      <c r="BF727"/>
      <c r="BG727"/>
    </row>
    <row r="728" spans="57:59" x14ac:dyDescent="0.25">
      <c r="BE728"/>
      <c r="BF728"/>
      <c r="BG728"/>
    </row>
    <row r="729" spans="57:59" x14ac:dyDescent="0.25">
      <c r="BE729"/>
      <c r="BF729"/>
      <c r="BG729"/>
    </row>
    <row r="730" spans="57:59" x14ac:dyDescent="0.25">
      <c r="BE730"/>
      <c r="BF730"/>
      <c r="BG730"/>
    </row>
    <row r="731" spans="57:59" x14ac:dyDescent="0.25">
      <c r="BE731"/>
      <c r="BF731"/>
      <c r="BG731"/>
    </row>
    <row r="732" spans="57:59" x14ac:dyDescent="0.25">
      <c r="BE732"/>
      <c r="BF732"/>
      <c r="BG732"/>
    </row>
    <row r="733" spans="57:59" x14ac:dyDescent="0.25">
      <c r="BE733"/>
      <c r="BF733"/>
      <c r="BG733"/>
    </row>
    <row r="734" spans="57:59" x14ac:dyDescent="0.25">
      <c r="BE734"/>
      <c r="BF734"/>
      <c r="BG734"/>
    </row>
    <row r="735" spans="57:59" x14ac:dyDescent="0.25">
      <c r="BE735"/>
      <c r="BF735"/>
      <c r="BG735"/>
    </row>
    <row r="736" spans="57:59" x14ac:dyDescent="0.25">
      <c r="BE736"/>
      <c r="BF736"/>
      <c r="BG736"/>
    </row>
    <row r="737" spans="57:59" x14ac:dyDescent="0.25">
      <c r="BE737"/>
      <c r="BF737"/>
      <c r="BG737"/>
    </row>
    <row r="738" spans="57:59" x14ac:dyDescent="0.25">
      <c r="BE738"/>
      <c r="BF738"/>
      <c r="BG738"/>
    </row>
    <row r="739" spans="57:59" x14ac:dyDescent="0.25">
      <c r="BE739"/>
      <c r="BF739"/>
      <c r="BG739"/>
    </row>
    <row r="740" spans="57:59" x14ac:dyDescent="0.25">
      <c r="BE740"/>
      <c r="BF740"/>
      <c r="BG740"/>
    </row>
    <row r="741" spans="57:59" x14ac:dyDescent="0.25">
      <c r="BE741"/>
      <c r="BF741"/>
      <c r="BG741"/>
    </row>
    <row r="742" spans="57:59" x14ac:dyDescent="0.25">
      <c r="BE742"/>
      <c r="BF742"/>
      <c r="BG742"/>
    </row>
    <row r="743" spans="57:59" x14ac:dyDescent="0.25">
      <c r="BE743"/>
      <c r="BF743"/>
      <c r="BG743"/>
    </row>
    <row r="744" spans="57:59" x14ac:dyDescent="0.25">
      <c r="BE744"/>
      <c r="BF744"/>
      <c r="BG744"/>
    </row>
    <row r="745" spans="57:59" x14ac:dyDescent="0.25">
      <c r="BE745"/>
      <c r="BF745"/>
      <c r="BG745"/>
    </row>
    <row r="746" spans="57:59" x14ac:dyDescent="0.25">
      <c r="BE746"/>
      <c r="BF746"/>
      <c r="BG746"/>
    </row>
    <row r="747" spans="57:59" x14ac:dyDescent="0.25">
      <c r="BE747"/>
      <c r="BF747"/>
      <c r="BG747"/>
    </row>
    <row r="748" spans="57:59" x14ac:dyDescent="0.25">
      <c r="BE748"/>
      <c r="BF748"/>
      <c r="BG748"/>
    </row>
    <row r="749" spans="57:59" x14ac:dyDescent="0.25">
      <c r="BE749"/>
      <c r="BF749"/>
      <c r="BG749"/>
    </row>
    <row r="750" spans="57:59" x14ac:dyDescent="0.25">
      <c r="BE750"/>
      <c r="BF750"/>
      <c r="BG750"/>
    </row>
    <row r="751" spans="57:59" x14ac:dyDescent="0.25">
      <c r="BE751"/>
      <c r="BF751"/>
      <c r="BG751"/>
    </row>
    <row r="752" spans="57:59" x14ac:dyDescent="0.25">
      <c r="BE752"/>
      <c r="BF752"/>
      <c r="BG752"/>
    </row>
    <row r="753" spans="57:59" x14ac:dyDescent="0.25">
      <c r="BE753"/>
      <c r="BF753"/>
      <c r="BG753"/>
    </row>
    <row r="754" spans="57:59" x14ac:dyDescent="0.25">
      <c r="BE754"/>
      <c r="BF754"/>
      <c r="BG754"/>
    </row>
    <row r="755" spans="57:59" x14ac:dyDescent="0.25">
      <c r="BE755"/>
      <c r="BF755"/>
      <c r="BG755"/>
    </row>
    <row r="756" spans="57:59" x14ac:dyDescent="0.25">
      <c r="BE756"/>
      <c r="BF756"/>
      <c r="BG756"/>
    </row>
    <row r="757" spans="57:59" x14ac:dyDescent="0.25">
      <c r="BE757"/>
      <c r="BF757"/>
      <c r="BG757"/>
    </row>
    <row r="758" spans="57:59" x14ac:dyDescent="0.25">
      <c r="BE758"/>
      <c r="BF758"/>
      <c r="BG758"/>
    </row>
    <row r="759" spans="57:59" x14ac:dyDescent="0.25">
      <c r="BE759"/>
      <c r="BF759"/>
      <c r="BG759"/>
    </row>
    <row r="760" spans="57:59" x14ac:dyDescent="0.25">
      <c r="BE760"/>
      <c r="BF760"/>
      <c r="BG760"/>
    </row>
    <row r="761" spans="57:59" x14ac:dyDescent="0.25">
      <c r="BE761"/>
      <c r="BF761"/>
      <c r="BG761"/>
    </row>
    <row r="762" spans="57:59" x14ac:dyDescent="0.25">
      <c r="BE762"/>
      <c r="BF762"/>
      <c r="BG762"/>
    </row>
    <row r="763" spans="57:59" x14ac:dyDescent="0.25">
      <c r="BE763"/>
      <c r="BF763"/>
      <c r="BG763"/>
    </row>
    <row r="764" spans="57:59" x14ac:dyDescent="0.25">
      <c r="BE764"/>
      <c r="BF764"/>
      <c r="BG764"/>
    </row>
    <row r="765" spans="57:59" x14ac:dyDescent="0.25">
      <c r="BE765"/>
      <c r="BF765"/>
      <c r="BG765"/>
    </row>
    <row r="766" spans="57:59" x14ac:dyDescent="0.25">
      <c r="BE766"/>
      <c r="BF766"/>
      <c r="BG766"/>
    </row>
    <row r="767" spans="57:59" x14ac:dyDescent="0.25">
      <c r="BE767"/>
      <c r="BF767"/>
      <c r="BG767"/>
    </row>
    <row r="768" spans="57:59" x14ac:dyDescent="0.25">
      <c r="BE768"/>
      <c r="BF768"/>
      <c r="BG768"/>
    </row>
    <row r="769" spans="57:59" x14ac:dyDescent="0.25">
      <c r="BE769"/>
      <c r="BF769"/>
      <c r="BG769"/>
    </row>
    <row r="770" spans="57:59" x14ac:dyDescent="0.25">
      <c r="BE770"/>
      <c r="BF770"/>
      <c r="BG770"/>
    </row>
    <row r="771" spans="57:59" x14ac:dyDescent="0.25">
      <c r="BE771"/>
      <c r="BF771"/>
      <c r="BG771"/>
    </row>
    <row r="772" spans="57:59" x14ac:dyDescent="0.25">
      <c r="BE772"/>
      <c r="BF772"/>
      <c r="BG772"/>
    </row>
    <row r="773" spans="57:59" x14ac:dyDescent="0.25">
      <c r="BE773"/>
      <c r="BF773"/>
      <c r="BG773"/>
    </row>
    <row r="774" spans="57:59" x14ac:dyDescent="0.25">
      <c r="BE774"/>
      <c r="BF774"/>
      <c r="BG774"/>
    </row>
    <row r="775" spans="57:59" x14ac:dyDescent="0.25">
      <c r="BE775"/>
      <c r="BF775"/>
      <c r="BG775"/>
    </row>
    <row r="776" spans="57:59" x14ac:dyDescent="0.25">
      <c r="BE776"/>
      <c r="BF776"/>
      <c r="BG776"/>
    </row>
    <row r="777" spans="57:59" x14ac:dyDescent="0.25">
      <c r="BE777"/>
      <c r="BF777"/>
      <c r="BG777"/>
    </row>
    <row r="778" spans="57:59" x14ac:dyDescent="0.25">
      <c r="BE778"/>
      <c r="BF778"/>
      <c r="BG778"/>
    </row>
    <row r="779" spans="57:59" x14ac:dyDescent="0.25">
      <c r="BE779"/>
      <c r="BF779"/>
      <c r="BG779"/>
    </row>
    <row r="780" spans="57:59" x14ac:dyDescent="0.25">
      <c r="BE780"/>
      <c r="BF780"/>
      <c r="BG780"/>
    </row>
    <row r="781" spans="57:59" x14ac:dyDescent="0.25">
      <c r="BE781"/>
      <c r="BF781"/>
      <c r="BG781"/>
    </row>
    <row r="782" spans="57:59" x14ac:dyDescent="0.25">
      <c r="BE782"/>
      <c r="BF782"/>
      <c r="BG782"/>
    </row>
    <row r="783" spans="57:59" x14ac:dyDescent="0.25">
      <c r="BE783"/>
      <c r="BF783"/>
      <c r="BG783"/>
    </row>
    <row r="784" spans="57:59" x14ac:dyDescent="0.25">
      <c r="BE784"/>
      <c r="BF784"/>
      <c r="BG784"/>
    </row>
    <row r="785" spans="57:59" x14ac:dyDescent="0.25">
      <c r="BE785"/>
      <c r="BF785"/>
      <c r="BG785"/>
    </row>
    <row r="786" spans="57:59" x14ac:dyDescent="0.25">
      <c r="BE786"/>
      <c r="BF786"/>
      <c r="BG786"/>
    </row>
    <row r="787" spans="57:59" x14ac:dyDescent="0.25">
      <c r="BE787"/>
      <c r="BF787"/>
      <c r="BG787"/>
    </row>
    <row r="788" spans="57:59" x14ac:dyDescent="0.25">
      <c r="BE788"/>
      <c r="BF788"/>
      <c r="BG788"/>
    </row>
    <row r="789" spans="57:59" x14ac:dyDescent="0.25">
      <c r="BE789"/>
      <c r="BF789"/>
      <c r="BG789"/>
    </row>
    <row r="790" spans="57:59" x14ac:dyDescent="0.25">
      <c r="BE790"/>
      <c r="BF790"/>
      <c r="BG790"/>
    </row>
    <row r="791" spans="57:59" x14ac:dyDescent="0.25">
      <c r="BE791"/>
      <c r="BF791"/>
      <c r="BG791"/>
    </row>
    <row r="792" spans="57:59" x14ac:dyDescent="0.25">
      <c r="BE792"/>
      <c r="BF792"/>
      <c r="BG792"/>
    </row>
    <row r="793" spans="57:59" x14ac:dyDescent="0.25">
      <c r="BE793"/>
      <c r="BF793"/>
      <c r="BG793"/>
    </row>
    <row r="794" spans="57:59" x14ac:dyDescent="0.25">
      <c r="BE794"/>
      <c r="BF794"/>
      <c r="BG794"/>
    </row>
    <row r="795" spans="57:59" x14ac:dyDescent="0.25">
      <c r="BE795"/>
      <c r="BF795"/>
      <c r="BG795"/>
    </row>
    <row r="796" spans="57:59" x14ac:dyDescent="0.25">
      <c r="BE796"/>
      <c r="BF796"/>
      <c r="BG796"/>
    </row>
    <row r="797" spans="57:59" x14ac:dyDescent="0.25">
      <c r="BE797"/>
      <c r="BF797"/>
      <c r="BG797"/>
    </row>
    <row r="798" spans="57:59" x14ac:dyDescent="0.25">
      <c r="BE798"/>
      <c r="BF798"/>
      <c r="BG798"/>
    </row>
    <row r="799" spans="57:59" x14ac:dyDescent="0.25">
      <c r="BE799"/>
      <c r="BF799"/>
      <c r="BG799"/>
    </row>
    <row r="800" spans="57:59" x14ac:dyDescent="0.25">
      <c r="BE800"/>
      <c r="BF800"/>
      <c r="BG800"/>
    </row>
    <row r="801" spans="57:59" x14ac:dyDescent="0.25">
      <c r="BE801"/>
      <c r="BF801"/>
      <c r="BG801"/>
    </row>
    <row r="802" spans="57:59" x14ac:dyDescent="0.25">
      <c r="BE802"/>
      <c r="BF802"/>
      <c r="BG802"/>
    </row>
    <row r="803" spans="57:59" x14ac:dyDescent="0.25">
      <c r="BE803"/>
      <c r="BF803"/>
      <c r="BG803"/>
    </row>
    <row r="804" spans="57:59" x14ac:dyDescent="0.25">
      <c r="BE804"/>
      <c r="BF804"/>
      <c r="BG804"/>
    </row>
    <row r="805" spans="57:59" x14ac:dyDescent="0.25">
      <c r="BE805"/>
      <c r="BF805"/>
      <c r="BG805"/>
    </row>
    <row r="806" spans="57:59" x14ac:dyDescent="0.25">
      <c r="BE806"/>
      <c r="BF806"/>
      <c r="BG806"/>
    </row>
    <row r="807" spans="57:59" x14ac:dyDescent="0.25">
      <c r="BE807"/>
      <c r="BF807"/>
      <c r="BG807"/>
    </row>
    <row r="808" spans="57:59" x14ac:dyDescent="0.25">
      <c r="BE808"/>
      <c r="BF808"/>
      <c r="BG808"/>
    </row>
    <row r="809" spans="57:59" x14ac:dyDescent="0.25">
      <c r="BE809"/>
      <c r="BF809"/>
      <c r="BG809"/>
    </row>
    <row r="810" spans="57:59" x14ac:dyDescent="0.25">
      <c r="BE810"/>
      <c r="BF810"/>
      <c r="BG810"/>
    </row>
    <row r="811" spans="57:59" x14ac:dyDescent="0.25">
      <c r="BE811"/>
      <c r="BF811"/>
      <c r="BG811"/>
    </row>
    <row r="812" spans="57:59" x14ac:dyDescent="0.25">
      <c r="BE812"/>
      <c r="BF812"/>
      <c r="BG812"/>
    </row>
    <row r="813" spans="57:59" x14ac:dyDescent="0.25">
      <c r="BE813"/>
      <c r="BF813"/>
      <c r="BG813"/>
    </row>
    <row r="814" spans="57:59" x14ac:dyDescent="0.25">
      <c r="BE814"/>
      <c r="BF814"/>
      <c r="BG814"/>
    </row>
    <row r="815" spans="57:59" x14ac:dyDescent="0.25">
      <c r="BE815"/>
      <c r="BF815"/>
      <c r="BG815"/>
    </row>
    <row r="816" spans="57:59" x14ac:dyDescent="0.25">
      <c r="BE816"/>
      <c r="BF816"/>
      <c r="BG816"/>
    </row>
    <row r="817" spans="57:59" x14ac:dyDescent="0.25">
      <c r="BE817"/>
      <c r="BF817"/>
      <c r="BG817"/>
    </row>
    <row r="818" spans="57:59" x14ac:dyDescent="0.25">
      <c r="BE818"/>
      <c r="BF818"/>
      <c r="BG818"/>
    </row>
    <row r="819" spans="57:59" x14ac:dyDescent="0.25">
      <c r="BE819"/>
      <c r="BF819"/>
      <c r="BG819"/>
    </row>
    <row r="820" spans="57:59" x14ac:dyDescent="0.25">
      <c r="BE820"/>
      <c r="BF820"/>
      <c r="BG820"/>
    </row>
    <row r="821" spans="57:59" x14ac:dyDescent="0.25">
      <c r="BE821"/>
      <c r="BF821"/>
      <c r="BG821"/>
    </row>
    <row r="822" spans="57:59" x14ac:dyDescent="0.25">
      <c r="BE822"/>
      <c r="BF822"/>
      <c r="BG822"/>
    </row>
    <row r="823" spans="57:59" x14ac:dyDescent="0.25">
      <c r="BE823"/>
      <c r="BF823"/>
      <c r="BG823"/>
    </row>
    <row r="824" spans="57:59" x14ac:dyDescent="0.25">
      <c r="BE824"/>
      <c r="BF824"/>
      <c r="BG824"/>
    </row>
    <row r="825" spans="57:59" x14ac:dyDescent="0.25">
      <c r="BE825"/>
      <c r="BF825"/>
      <c r="BG825"/>
    </row>
    <row r="826" spans="57:59" x14ac:dyDescent="0.25">
      <c r="BE826"/>
      <c r="BF826"/>
      <c r="BG826"/>
    </row>
    <row r="827" spans="57:59" x14ac:dyDescent="0.25">
      <c r="BE827"/>
      <c r="BF827"/>
      <c r="BG827"/>
    </row>
    <row r="828" spans="57:59" x14ac:dyDescent="0.25">
      <c r="BE828"/>
      <c r="BF828"/>
      <c r="BG828"/>
    </row>
    <row r="829" spans="57:59" x14ac:dyDescent="0.25">
      <c r="BE829"/>
      <c r="BF829"/>
      <c r="BG829"/>
    </row>
    <row r="830" spans="57:59" x14ac:dyDescent="0.25">
      <c r="BE830"/>
      <c r="BF830"/>
      <c r="BG830"/>
    </row>
    <row r="831" spans="57:59" x14ac:dyDescent="0.25">
      <c r="BE831"/>
      <c r="BF831"/>
      <c r="BG831"/>
    </row>
    <row r="832" spans="57:59" x14ac:dyDescent="0.25">
      <c r="BE832"/>
      <c r="BF832"/>
      <c r="BG832"/>
    </row>
    <row r="833" spans="57:59" x14ac:dyDescent="0.25">
      <c r="BE833"/>
      <c r="BF833"/>
      <c r="BG833"/>
    </row>
    <row r="834" spans="57:59" x14ac:dyDescent="0.25">
      <c r="BE834"/>
      <c r="BF834"/>
      <c r="BG834"/>
    </row>
    <row r="835" spans="57:59" x14ac:dyDescent="0.25">
      <c r="BE835"/>
      <c r="BF835"/>
      <c r="BG835"/>
    </row>
    <row r="836" spans="57:59" x14ac:dyDescent="0.25">
      <c r="BE836"/>
      <c r="BF836"/>
      <c r="BG836"/>
    </row>
    <row r="837" spans="57:59" x14ac:dyDescent="0.25">
      <c r="BE837"/>
      <c r="BF837"/>
      <c r="BG837"/>
    </row>
    <row r="838" spans="57:59" x14ac:dyDescent="0.25">
      <c r="BE838"/>
      <c r="BF838"/>
      <c r="BG838"/>
    </row>
    <row r="839" spans="57:59" x14ac:dyDescent="0.25">
      <c r="BE839"/>
      <c r="BF839"/>
      <c r="BG839"/>
    </row>
    <row r="840" spans="57:59" x14ac:dyDescent="0.25">
      <c r="BE840"/>
      <c r="BF840"/>
      <c r="BG840"/>
    </row>
    <row r="841" spans="57:59" x14ac:dyDescent="0.25">
      <c r="BE841"/>
      <c r="BF841"/>
      <c r="BG841"/>
    </row>
    <row r="842" spans="57:59" x14ac:dyDescent="0.25">
      <c r="BE842"/>
      <c r="BF842"/>
      <c r="BG842"/>
    </row>
    <row r="843" spans="57:59" x14ac:dyDescent="0.25">
      <c r="BE843"/>
      <c r="BF843"/>
      <c r="BG843"/>
    </row>
    <row r="844" spans="57:59" x14ac:dyDescent="0.25">
      <c r="BE844"/>
      <c r="BF844"/>
      <c r="BG844"/>
    </row>
    <row r="845" spans="57:59" x14ac:dyDescent="0.25">
      <c r="BE845"/>
      <c r="BF845"/>
      <c r="BG845"/>
    </row>
    <row r="846" spans="57:59" x14ac:dyDescent="0.25">
      <c r="BE846"/>
      <c r="BF846"/>
      <c r="BG846"/>
    </row>
    <row r="847" spans="57:59" x14ac:dyDescent="0.25">
      <c r="BE847"/>
      <c r="BF847"/>
      <c r="BG847"/>
    </row>
    <row r="848" spans="57:59" x14ac:dyDescent="0.25">
      <c r="BE848"/>
      <c r="BF848"/>
      <c r="BG848"/>
    </row>
    <row r="849" spans="57:59" x14ac:dyDescent="0.25">
      <c r="BE849"/>
      <c r="BF849"/>
      <c r="BG849"/>
    </row>
    <row r="850" spans="57:59" x14ac:dyDescent="0.25">
      <c r="BE850"/>
      <c r="BF850"/>
      <c r="BG850"/>
    </row>
    <row r="851" spans="57:59" x14ac:dyDescent="0.25">
      <c r="BE851"/>
      <c r="BF851"/>
      <c r="BG851"/>
    </row>
    <row r="852" spans="57:59" x14ac:dyDescent="0.25">
      <c r="BE852"/>
      <c r="BF852"/>
      <c r="BG852"/>
    </row>
    <row r="853" spans="57:59" x14ac:dyDescent="0.25">
      <c r="BE853"/>
      <c r="BF853"/>
      <c r="BG853"/>
    </row>
    <row r="854" spans="57:59" x14ac:dyDescent="0.25">
      <c r="BE854"/>
      <c r="BF854"/>
      <c r="BG854"/>
    </row>
    <row r="855" spans="57:59" x14ac:dyDescent="0.25">
      <c r="BE855"/>
      <c r="BF855"/>
      <c r="BG855"/>
    </row>
    <row r="856" spans="57:59" x14ac:dyDescent="0.25">
      <c r="BE856"/>
      <c r="BF856"/>
      <c r="BG856"/>
    </row>
    <row r="857" spans="57:59" x14ac:dyDescent="0.25">
      <c r="BE857"/>
      <c r="BF857"/>
      <c r="BG857"/>
    </row>
    <row r="858" spans="57:59" x14ac:dyDescent="0.25">
      <c r="BE858"/>
      <c r="BF858"/>
      <c r="BG858"/>
    </row>
    <row r="859" spans="57:59" x14ac:dyDescent="0.25">
      <c r="BE859"/>
      <c r="BF859"/>
      <c r="BG859"/>
    </row>
    <row r="860" spans="57:59" x14ac:dyDescent="0.25">
      <c r="BE860"/>
      <c r="BF860"/>
      <c r="BG860"/>
    </row>
    <row r="861" spans="57:59" x14ac:dyDescent="0.25">
      <c r="BE861"/>
      <c r="BF861"/>
      <c r="BG861"/>
    </row>
    <row r="862" spans="57:59" x14ac:dyDescent="0.25">
      <c r="BE862"/>
      <c r="BF862"/>
      <c r="BG862"/>
    </row>
    <row r="863" spans="57:59" x14ac:dyDescent="0.25">
      <c r="BE863"/>
      <c r="BF863"/>
      <c r="BG863"/>
    </row>
    <row r="864" spans="57:59" x14ac:dyDescent="0.25">
      <c r="BE864"/>
      <c r="BF864"/>
      <c r="BG864"/>
    </row>
    <row r="865" spans="57:59" x14ac:dyDescent="0.25">
      <c r="BE865"/>
      <c r="BF865"/>
      <c r="BG865"/>
    </row>
    <row r="866" spans="57:59" x14ac:dyDescent="0.25">
      <c r="BE866"/>
      <c r="BF866"/>
      <c r="BG866"/>
    </row>
    <row r="867" spans="57:59" x14ac:dyDescent="0.25">
      <c r="BE867"/>
      <c r="BF867"/>
      <c r="BG867"/>
    </row>
    <row r="868" spans="57:59" x14ac:dyDescent="0.25">
      <c r="BE868"/>
      <c r="BF868"/>
      <c r="BG868"/>
    </row>
    <row r="869" spans="57:59" x14ac:dyDescent="0.25">
      <c r="BE869"/>
      <c r="BF869"/>
      <c r="BG869"/>
    </row>
    <row r="870" spans="57:59" x14ac:dyDescent="0.25">
      <c r="BE870"/>
      <c r="BF870"/>
      <c r="BG870"/>
    </row>
    <row r="871" spans="57:59" x14ac:dyDescent="0.25">
      <c r="BE871"/>
      <c r="BF871"/>
      <c r="BG871"/>
    </row>
    <row r="872" spans="57:59" x14ac:dyDescent="0.25">
      <c r="BE872"/>
      <c r="BF872"/>
      <c r="BG872"/>
    </row>
    <row r="873" spans="57:59" x14ac:dyDescent="0.25">
      <c r="BE873"/>
      <c r="BF873"/>
      <c r="BG873"/>
    </row>
    <row r="874" spans="57:59" x14ac:dyDescent="0.25">
      <c r="BE874"/>
      <c r="BF874"/>
      <c r="BG874"/>
    </row>
    <row r="875" spans="57:59" x14ac:dyDescent="0.25">
      <c r="BE875"/>
      <c r="BF875"/>
      <c r="BG875"/>
    </row>
    <row r="876" spans="57:59" x14ac:dyDescent="0.25">
      <c r="BE876"/>
      <c r="BF876"/>
      <c r="BG876"/>
    </row>
    <row r="877" spans="57:59" x14ac:dyDescent="0.25">
      <c r="BE877"/>
      <c r="BF877"/>
      <c r="BG877"/>
    </row>
    <row r="878" spans="57:59" x14ac:dyDescent="0.25">
      <c r="BE878"/>
      <c r="BF878"/>
      <c r="BG878"/>
    </row>
    <row r="879" spans="57:59" x14ac:dyDescent="0.25">
      <c r="BE879"/>
      <c r="BF879"/>
      <c r="BG879"/>
    </row>
    <row r="880" spans="57:59" x14ac:dyDescent="0.25">
      <c r="BE880"/>
      <c r="BF880"/>
      <c r="BG880"/>
    </row>
    <row r="881" spans="57:59" x14ac:dyDescent="0.25">
      <c r="BE881"/>
      <c r="BF881"/>
      <c r="BG881"/>
    </row>
    <row r="882" spans="57:59" x14ac:dyDescent="0.25">
      <c r="BE882"/>
      <c r="BF882"/>
      <c r="BG882"/>
    </row>
    <row r="883" spans="57:59" x14ac:dyDescent="0.25">
      <c r="BE883"/>
      <c r="BF883"/>
      <c r="BG883"/>
    </row>
    <row r="884" spans="57:59" x14ac:dyDescent="0.25">
      <c r="BE884"/>
      <c r="BF884"/>
      <c r="BG884"/>
    </row>
    <row r="885" spans="57:59" x14ac:dyDescent="0.25">
      <c r="BE885"/>
      <c r="BF885"/>
      <c r="BG885"/>
    </row>
    <row r="886" spans="57:59" x14ac:dyDescent="0.25">
      <c r="BE886"/>
      <c r="BF886"/>
      <c r="BG886"/>
    </row>
    <row r="887" spans="57:59" x14ac:dyDescent="0.25">
      <c r="BE887"/>
      <c r="BF887"/>
      <c r="BG887"/>
    </row>
    <row r="888" spans="57:59" x14ac:dyDescent="0.25">
      <c r="BE888"/>
      <c r="BF888"/>
      <c r="BG888"/>
    </row>
    <row r="889" spans="57:59" x14ac:dyDescent="0.25">
      <c r="BE889"/>
      <c r="BF889"/>
      <c r="BG889"/>
    </row>
    <row r="890" spans="57:59" x14ac:dyDescent="0.25">
      <c r="BE890"/>
      <c r="BF890"/>
      <c r="BG890"/>
    </row>
    <row r="891" spans="57:59" x14ac:dyDescent="0.25">
      <c r="BE891"/>
      <c r="BF891"/>
      <c r="BG891"/>
    </row>
    <row r="892" spans="57:59" x14ac:dyDescent="0.25">
      <c r="BE892"/>
      <c r="BF892"/>
      <c r="BG892"/>
    </row>
    <row r="893" spans="57:59" x14ac:dyDescent="0.25">
      <c r="BE893"/>
      <c r="BF893"/>
      <c r="BG893"/>
    </row>
    <row r="894" spans="57:59" x14ac:dyDescent="0.25">
      <c r="BE894"/>
      <c r="BF894"/>
      <c r="BG894"/>
    </row>
    <row r="895" spans="57:59" x14ac:dyDescent="0.25">
      <c r="BE895"/>
      <c r="BF895"/>
      <c r="BG895"/>
    </row>
    <row r="896" spans="57:59" x14ac:dyDescent="0.25">
      <c r="BE896"/>
      <c r="BF896"/>
      <c r="BG896"/>
    </row>
    <row r="897" spans="57:59" x14ac:dyDescent="0.25">
      <c r="BE897"/>
      <c r="BF897"/>
      <c r="BG897"/>
    </row>
    <row r="898" spans="57:59" x14ac:dyDescent="0.25">
      <c r="BE898"/>
      <c r="BF898"/>
      <c r="BG898"/>
    </row>
    <row r="899" spans="57:59" x14ac:dyDescent="0.25">
      <c r="BE899"/>
      <c r="BF899"/>
      <c r="BG899"/>
    </row>
    <row r="900" spans="57:59" x14ac:dyDescent="0.25">
      <c r="BE900"/>
      <c r="BF900"/>
      <c r="BG900"/>
    </row>
    <row r="901" spans="57:59" x14ac:dyDescent="0.25">
      <c r="BE901"/>
      <c r="BF901"/>
      <c r="BG901"/>
    </row>
    <row r="902" spans="57:59" x14ac:dyDescent="0.25">
      <c r="BE902"/>
      <c r="BF902"/>
      <c r="BG902"/>
    </row>
    <row r="903" spans="57:59" x14ac:dyDescent="0.25">
      <c r="BE903"/>
      <c r="BF903"/>
      <c r="BG903"/>
    </row>
    <row r="904" spans="57:59" x14ac:dyDescent="0.25">
      <c r="BE904"/>
      <c r="BF904"/>
      <c r="BG904"/>
    </row>
    <row r="905" spans="57:59" x14ac:dyDescent="0.25">
      <c r="BE905"/>
      <c r="BF905"/>
      <c r="BG905"/>
    </row>
    <row r="906" spans="57:59" x14ac:dyDescent="0.25">
      <c r="BE906"/>
      <c r="BF906"/>
      <c r="BG906"/>
    </row>
    <row r="907" spans="57:59" x14ac:dyDescent="0.25">
      <c r="BE907"/>
      <c r="BF907"/>
      <c r="BG907"/>
    </row>
    <row r="908" spans="57:59" x14ac:dyDescent="0.25">
      <c r="BE908"/>
      <c r="BF908"/>
      <c r="BG908"/>
    </row>
    <row r="909" spans="57:59" x14ac:dyDescent="0.25">
      <c r="BE909"/>
      <c r="BF909"/>
      <c r="BG909"/>
    </row>
    <row r="910" spans="57:59" x14ac:dyDescent="0.25">
      <c r="BE910"/>
      <c r="BF910"/>
      <c r="BG910"/>
    </row>
    <row r="911" spans="57:59" x14ac:dyDescent="0.25">
      <c r="BE911"/>
      <c r="BF911"/>
      <c r="BG911"/>
    </row>
    <row r="912" spans="57:59" x14ac:dyDescent="0.25">
      <c r="BE912"/>
      <c r="BF912"/>
      <c r="BG912"/>
    </row>
    <row r="913" spans="57:59" x14ac:dyDescent="0.25">
      <c r="BE913"/>
      <c r="BF913"/>
      <c r="BG913"/>
    </row>
    <row r="914" spans="57:59" x14ac:dyDescent="0.25">
      <c r="BE914"/>
      <c r="BF914"/>
      <c r="BG914"/>
    </row>
    <row r="915" spans="57:59" x14ac:dyDescent="0.25">
      <c r="BE915"/>
      <c r="BF915"/>
      <c r="BG915"/>
    </row>
    <row r="916" spans="57:59" x14ac:dyDescent="0.25">
      <c r="BE916"/>
      <c r="BF916"/>
      <c r="BG916"/>
    </row>
    <row r="917" spans="57:59" x14ac:dyDescent="0.25">
      <c r="BE917"/>
      <c r="BF917"/>
      <c r="BG917"/>
    </row>
    <row r="918" spans="57:59" x14ac:dyDescent="0.25">
      <c r="BE918"/>
      <c r="BF918"/>
      <c r="BG918"/>
    </row>
    <row r="919" spans="57:59" x14ac:dyDescent="0.25">
      <c r="BE919"/>
      <c r="BF919"/>
      <c r="BG919"/>
    </row>
    <row r="920" spans="57:59" x14ac:dyDescent="0.25">
      <c r="BE920"/>
      <c r="BF920"/>
      <c r="BG920"/>
    </row>
    <row r="921" spans="57:59" x14ac:dyDescent="0.25">
      <c r="BE921"/>
      <c r="BF921"/>
      <c r="BG921"/>
    </row>
    <row r="922" spans="57:59" x14ac:dyDescent="0.25">
      <c r="BE922"/>
      <c r="BF922"/>
      <c r="BG922"/>
    </row>
    <row r="923" spans="57:59" x14ac:dyDescent="0.25">
      <c r="BE923"/>
      <c r="BF923"/>
      <c r="BG923"/>
    </row>
    <row r="924" spans="57:59" x14ac:dyDescent="0.25">
      <c r="BE924"/>
      <c r="BF924"/>
      <c r="BG924"/>
    </row>
    <row r="925" spans="57:59" x14ac:dyDescent="0.25">
      <c r="BE925"/>
      <c r="BF925"/>
      <c r="BG925"/>
    </row>
    <row r="926" spans="57:59" x14ac:dyDescent="0.25">
      <c r="BE926"/>
      <c r="BF926"/>
      <c r="BG926"/>
    </row>
    <row r="927" spans="57:59" x14ac:dyDescent="0.25">
      <c r="BE927"/>
      <c r="BF927"/>
      <c r="BG927"/>
    </row>
    <row r="928" spans="57:59" x14ac:dyDescent="0.25">
      <c r="BE928"/>
      <c r="BF928"/>
      <c r="BG928"/>
    </row>
    <row r="929" spans="57:59" x14ac:dyDescent="0.25">
      <c r="BE929"/>
      <c r="BF929"/>
      <c r="BG929"/>
    </row>
    <row r="930" spans="57:59" x14ac:dyDescent="0.25">
      <c r="BE930"/>
      <c r="BF930"/>
      <c r="BG930"/>
    </row>
    <row r="931" spans="57:59" x14ac:dyDescent="0.25">
      <c r="BE931"/>
      <c r="BF931"/>
      <c r="BG931"/>
    </row>
    <row r="932" spans="57:59" x14ac:dyDescent="0.25">
      <c r="BE932"/>
      <c r="BF932"/>
      <c r="BG932"/>
    </row>
    <row r="933" spans="57:59" x14ac:dyDescent="0.25">
      <c r="BE933"/>
      <c r="BF933"/>
      <c r="BG933"/>
    </row>
    <row r="934" spans="57:59" x14ac:dyDescent="0.25">
      <c r="BE934"/>
      <c r="BF934"/>
      <c r="BG934"/>
    </row>
    <row r="935" spans="57:59" x14ac:dyDescent="0.25">
      <c r="BE935"/>
      <c r="BF935"/>
      <c r="BG935"/>
    </row>
    <row r="936" spans="57:59" x14ac:dyDescent="0.25">
      <c r="BE936"/>
      <c r="BF936"/>
      <c r="BG936"/>
    </row>
    <row r="937" spans="57:59" x14ac:dyDescent="0.25">
      <c r="BE937"/>
      <c r="BF937"/>
      <c r="BG937"/>
    </row>
    <row r="938" spans="57:59" x14ac:dyDescent="0.25">
      <c r="BE938"/>
      <c r="BF938"/>
      <c r="BG938"/>
    </row>
    <row r="939" spans="57:59" x14ac:dyDescent="0.25">
      <c r="BE939"/>
      <c r="BF939"/>
      <c r="BG939"/>
    </row>
    <row r="940" spans="57:59" x14ac:dyDescent="0.25">
      <c r="BE940"/>
      <c r="BF940"/>
      <c r="BG940"/>
    </row>
    <row r="941" spans="57:59" x14ac:dyDescent="0.25">
      <c r="BE941"/>
      <c r="BF941"/>
      <c r="BG941"/>
    </row>
    <row r="942" spans="57:59" x14ac:dyDescent="0.25">
      <c r="BE942"/>
      <c r="BF942"/>
      <c r="BG942"/>
    </row>
    <row r="943" spans="57:59" x14ac:dyDescent="0.25">
      <c r="BE943"/>
      <c r="BF943"/>
      <c r="BG943"/>
    </row>
    <row r="944" spans="57:59" x14ac:dyDescent="0.25">
      <c r="BE944"/>
      <c r="BF944"/>
      <c r="BG944"/>
    </row>
    <row r="945" spans="57:59" x14ac:dyDescent="0.25">
      <c r="BE945"/>
      <c r="BF945"/>
      <c r="BG945"/>
    </row>
    <row r="946" spans="57:59" x14ac:dyDescent="0.25">
      <c r="BE946"/>
      <c r="BF946"/>
      <c r="BG946"/>
    </row>
    <row r="947" spans="57:59" x14ac:dyDescent="0.25">
      <c r="BE947"/>
      <c r="BF947"/>
      <c r="BG947"/>
    </row>
    <row r="948" spans="57:59" x14ac:dyDescent="0.25">
      <c r="BE948"/>
      <c r="BF948"/>
      <c r="BG948"/>
    </row>
    <row r="949" spans="57:59" x14ac:dyDescent="0.25">
      <c r="BE949"/>
      <c r="BF949"/>
      <c r="BG949"/>
    </row>
    <row r="950" spans="57:59" x14ac:dyDescent="0.25">
      <c r="BE950"/>
      <c r="BF950"/>
      <c r="BG950"/>
    </row>
    <row r="951" spans="57:59" x14ac:dyDescent="0.25">
      <c r="BE951"/>
      <c r="BF951"/>
      <c r="BG951"/>
    </row>
    <row r="952" spans="57:59" x14ac:dyDescent="0.25">
      <c r="BE952"/>
      <c r="BF952"/>
      <c r="BG952"/>
    </row>
    <row r="953" spans="57:59" x14ac:dyDescent="0.25">
      <c r="BE953"/>
      <c r="BF953"/>
      <c r="BG953"/>
    </row>
    <row r="954" spans="57:59" x14ac:dyDescent="0.25">
      <c r="BE954"/>
      <c r="BF954"/>
      <c r="BG954"/>
    </row>
    <row r="955" spans="57:59" x14ac:dyDescent="0.25">
      <c r="BE955"/>
      <c r="BF955"/>
      <c r="BG955"/>
    </row>
    <row r="956" spans="57:59" x14ac:dyDescent="0.25">
      <c r="BE956"/>
      <c r="BF956"/>
      <c r="BG956"/>
    </row>
    <row r="957" spans="57:59" x14ac:dyDescent="0.25">
      <c r="BE957"/>
      <c r="BF957"/>
      <c r="BG957"/>
    </row>
    <row r="958" spans="57:59" x14ac:dyDescent="0.25">
      <c r="BE958"/>
      <c r="BF958"/>
      <c r="BG958"/>
    </row>
    <row r="959" spans="57:59" x14ac:dyDescent="0.25">
      <c r="BE959"/>
      <c r="BF959"/>
      <c r="BG959"/>
    </row>
    <row r="960" spans="57:59" x14ac:dyDescent="0.25">
      <c r="BE960"/>
      <c r="BF960"/>
      <c r="BG960"/>
    </row>
    <row r="961" spans="57:59" x14ac:dyDescent="0.25">
      <c r="BE961"/>
      <c r="BF961"/>
      <c r="BG961"/>
    </row>
    <row r="962" spans="57:59" x14ac:dyDescent="0.25">
      <c r="BE962"/>
      <c r="BF962"/>
      <c r="BG962"/>
    </row>
    <row r="963" spans="57:59" x14ac:dyDescent="0.25">
      <c r="BE963"/>
      <c r="BF963"/>
      <c r="BG963"/>
    </row>
    <row r="964" spans="57:59" x14ac:dyDescent="0.25">
      <c r="BE964"/>
      <c r="BF964"/>
      <c r="BG964"/>
    </row>
    <row r="965" spans="57:59" x14ac:dyDescent="0.25">
      <c r="BE965"/>
      <c r="BF965"/>
      <c r="BG965"/>
    </row>
    <row r="966" spans="57:59" x14ac:dyDescent="0.25">
      <c r="BE966"/>
      <c r="BF966"/>
      <c r="BG966"/>
    </row>
    <row r="967" spans="57:59" x14ac:dyDescent="0.25">
      <c r="BE967"/>
      <c r="BF967"/>
      <c r="BG967"/>
    </row>
    <row r="968" spans="57:59" x14ac:dyDescent="0.25">
      <c r="BE968"/>
      <c r="BF968"/>
      <c r="BG968"/>
    </row>
    <row r="969" spans="57:59" x14ac:dyDescent="0.25">
      <c r="BE969"/>
      <c r="BF969"/>
      <c r="BG969"/>
    </row>
    <row r="970" spans="57:59" x14ac:dyDescent="0.25">
      <c r="BE970"/>
      <c r="BF970"/>
      <c r="BG970"/>
    </row>
    <row r="971" spans="57:59" x14ac:dyDescent="0.25">
      <c r="BE971"/>
      <c r="BF971"/>
      <c r="BG971"/>
    </row>
    <row r="972" spans="57:59" x14ac:dyDescent="0.25">
      <c r="BE972"/>
      <c r="BF972"/>
      <c r="BG972"/>
    </row>
    <row r="973" spans="57:59" x14ac:dyDescent="0.25">
      <c r="BE973"/>
      <c r="BF973"/>
      <c r="BG973"/>
    </row>
    <row r="974" spans="57:59" x14ac:dyDescent="0.25">
      <c r="BE974"/>
      <c r="BF974"/>
      <c r="BG974"/>
    </row>
    <row r="975" spans="57:59" x14ac:dyDescent="0.25">
      <c r="BE975"/>
      <c r="BF975"/>
      <c r="BG975"/>
    </row>
    <row r="976" spans="57:59" x14ac:dyDescent="0.25">
      <c r="BE976"/>
      <c r="BF976"/>
      <c r="BG976"/>
    </row>
    <row r="977" spans="57:59" x14ac:dyDescent="0.25">
      <c r="BE977"/>
      <c r="BF977"/>
      <c r="BG977"/>
    </row>
    <row r="978" spans="57:59" x14ac:dyDescent="0.25">
      <c r="BE978"/>
      <c r="BF978"/>
      <c r="BG978"/>
    </row>
    <row r="979" spans="57:59" x14ac:dyDescent="0.25">
      <c r="BE979"/>
      <c r="BF979"/>
      <c r="BG979"/>
    </row>
    <row r="980" spans="57:59" x14ac:dyDescent="0.25">
      <c r="BE980"/>
      <c r="BF980"/>
      <c r="BG980"/>
    </row>
    <row r="981" spans="57:59" x14ac:dyDescent="0.25">
      <c r="BE981"/>
      <c r="BF981"/>
      <c r="BG981"/>
    </row>
    <row r="982" spans="57:59" x14ac:dyDescent="0.25">
      <c r="BE982"/>
      <c r="BF982"/>
      <c r="BG982"/>
    </row>
    <row r="983" spans="57:59" x14ac:dyDescent="0.25">
      <c r="BE983"/>
      <c r="BF983"/>
      <c r="BG983"/>
    </row>
    <row r="984" spans="57:59" x14ac:dyDescent="0.25">
      <c r="BE984"/>
      <c r="BF984"/>
      <c r="BG984"/>
    </row>
    <row r="985" spans="57:59" x14ac:dyDescent="0.25">
      <c r="BE985"/>
      <c r="BF985"/>
      <c r="BG985"/>
    </row>
    <row r="986" spans="57:59" x14ac:dyDescent="0.25">
      <c r="BE986"/>
      <c r="BF986"/>
      <c r="BG986"/>
    </row>
    <row r="987" spans="57:59" x14ac:dyDescent="0.25">
      <c r="BE987"/>
      <c r="BF987"/>
      <c r="BG987"/>
    </row>
    <row r="988" spans="57:59" x14ac:dyDescent="0.25">
      <c r="BE988"/>
      <c r="BF988"/>
      <c r="BG988"/>
    </row>
    <row r="989" spans="57:59" x14ac:dyDescent="0.25">
      <c r="BE989"/>
      <c r="BF989"/>
      <c r="BG989"/>
    </row>
    <row r="990" spans="57:59" x14ac:dyDescent="0.25">
      <c r="BE990"/>
      <c r="BF990"/>
      <c r="BG990"/>
    </row>
    <row r="991" spans="57:59" x14ac:dyDescent="0.25">
      <c r="BE991"/>
      <c r="BF991"/>
      <c r="BG991"/>
    </row>
    <row r="992" spans="57:59" x14ac:dyDescent="0.25">
      <c r="BE992"/>
      <c r="BF992"/>
      <c r="BG992"/>
    </row>
    <row r="993" spans="57:59" x14ac:dyDescent="0.25">
      <c r="BE993"/>
      <c r="BF993"/>
      <c r="BG993"/>
    </row>
    <row r="994" spans="57:59" x14ac:dyDescent="0.25">
      <c r="BE994"/>
      <c r="BF994"/>
      <c r="BG994"/>
    </row>
    <row r="995" spans="57:59" x14ac:dyDescent="0.25">
      <c r="BE995"/>
      <c r="BF995"/>
      <c r="BG995"/>
    </row>
    <row r="996" spans="57:59" x14ac:dyDescent="0.25">
      <c r="BE996"/>
      <c r="BF996"/>
      <c r="BG996"/>
    </row>
    <row r="997" spans="57:59" x14ac:dyDescent="0.25">
      <c r="BE997"/>
      <c r="BF997"/>
      <c r="BG997"/>
    </row>
    <row r="998" spans="57:59" x14ac:dyDescent="0.25">
      <c r="BE998"/>
      <c r="BF998"/>
      <c r="BG998"/>
    </row>
    <row r="999" spans="57:59" x14ac:dyDescent="0.25">
      <c r="BE999"/>
      <c r="BF999"/>
      <c r="BG999"/>
    </row>
    <row r="1000" spans="57:59" x14ac:dyDescent="0.25">
      <c r="BE1000"/>
      <c r="BF1000"/>
      <c r="BG1000"/>
    </row>
    <row r="1001" spans="57:59" x14ac:dyDescent="0.25">
      <c r="BE1001"/>
      <c r="BF1001"/>
      <c r="BG1001"/>
    </row>
    <row r="1002" spans="57:59" x14ac:dyDescent="0.25">
      <c r="BE1002"/>
      <c r="BF1002"/>
      <c r="BG1002"/>
    </row>
    <row r="1003" spans="57:59" x14ac:dyDescent="0.25">
      <c r="BE1003"/>
      <c r="BF1003"/>
      <c r="BG1003"/>
    </row>
    <row r="1004" spans="57:59" x14ac:dyDescent="0.25">
      <c r="BE1004"/>
      <c r="BF1004"/>
      <c r="BG1004"/>
    </row>
    <row r="1005" spans="57:59" x14ac:dyDescent="0.25">
      <c r="BE1005"/>
      <c r="BF1005"/>
      <c r="BG1005"/>
    </row>
    <row r="1006" spans="57:59" x14ac:dyDescent="0.25">
      <c r="BE1006"/>
      <c r="BF1006"/>
      <c r="BG1006"/>
    </row>
    <row r="1007" spans="57:59" x14ac:dyDescent="0.25">
      <c r="BE1007"/>
      <c r="BF1007"/>
      <c r="BG1007"/>
    </row>
    <row r="1008" spans="57:59" x14ac:dyDescent="0.25">
      <c r="BE1008"/>
      <c r="BF1008"/>
      <c r="BG1008"/>
    </row>
    <row r="1009" spans="57:59" x14ac:dyDescent="0.25">
      <c r="BE1009"/>
      <c r="BF1009"/>
      <c r="BG1009"/>
    </row>
    <row r="1010" spans="57:59" x14ac:dyDescent="0.25">
      <c r="BE1010"/>
      <c r="BF1010"/>
      <c r="BG1010"/>
    </row>
    <row r="1011" spans="57:59" x14ac:dyDescent="0.25">
      <c r="BE1011"/>
      <c r="BF1011"/>
      <c r="BG1011"/>
    </row>
    <row r="1012" spans="57:59" x14ac:dyDescent="0.25">
      <c r="BE1012"/>
      <c r="BF1012"/>
      <c r="BG1012"/>
    </row>
    <row r="1013" spans="57:59" x14ac:dyDescent="0.25">
      <c r="BE1013"/>
      <c r="BF1013"/>
      <c r="BG1013"/>
    </row>
    <row r="1014" spans="57:59" x14ac:dyDescent="0.25">
      <c r="BE1014"/>
      <c r="BF1014"/>
      <c r="BG1014"/>
    </row>
    <row r="1015" spans="57:59" x14ac:dyDescent="0.25">
      <c r="BE1015"/>
      <c r="BF1015"/>
      <c r="BG1015"/>
    </row>
    <row r="1016" spans="57:59" x14ac:dyDescent="0.25">
      <c r="BE1016"/>
      <c r="BF1016"/>
      <c r="BG1016"/>
    </row>
    <row r="1017" spans="57:59" x14ac:dyDescent="0.25">
      <c r="BE1017"/>
      <c r="BF1017"/>
      <c r="BG1017"/>
    </row>
    <row r="1018" spans="57:59" x14ac:dyDescent="0.25">
      <c r="BE1018"/>
      <c r="BF1018"/>
      <c r="BG1018"/>
    </row>
    <row r="1019" spans="57:59" x14ac:dyDescent="0.25">
      <c r="BE1019"/>
      <c r="BF1019"/>
      <c r="BG1019"/>
    </row>
    <row r="1020" spans="57:59" x14ac:dyDescent="0.25">
      <c r="BE1020"/>
      <c r="BF1020"/>
      <c r="BG1020"/>
    </row>
    <row r="1021" spans="57:59" x14ac:dyDescent="0.25">
      <c r="BE1021"/>
      <c r="BF1021"/>
      <c r="BG1021"/>
    </row>
    <row r="1022" spans="57:59" x14ac:dyDescent="0.25">
      <c r="BE1022"/>
      <c r="BF1022"/>
      <c r="BG1022"/>
    </row>
    <row r="1023" spans="57:59" x14ac:dyDescent="0.25">
      <c r="BE1023"/>
      <c r="BF1023"/>
      <c r="BG1023"/>
    </row>
    <row r="1024" spans="57:59" x14ac:dyDescent="0.25">
      <c r="BE1024"/>
      <c r="BF1024"/>
      <c r="BG1024"/>
    </row>
    <row r="1025" spans="57:59" x14ac:dyDescent="0.25">
      <c r="BE1025"/>
      <c r="BF1025"/>
      <c r="BG1025"/>
    </row>
    <row r="1026" spans="57:59" x14ac:dyDescent="0.25">
      <c r="BE1026"/>
      <c r="BF1026"/>
      <c r="BG1026"/>
    </row>
    <row r="1027" spans="57:59" x14ac:dyDescent="0.25">
      <c r="BE1027"/>
      <c r="BF1027"/>
      <c r="BG1027"/>
    </row>
    <row r="1028" spans="57:59" x14ac:dyDescent="0.25">
      <c r="BE1028"/>
      <c r="BF1028"/>
      <c r="BG1028"/>
    </row>
    <row r="1029" spans="57:59" x14ac:dyDescent="0.25">
      <c r="BE1029"/>
      <c r="BF1029"/>
      <c r="BG1029"/>
    </row>
    <row r="1030" spans="57:59" x14ac:dyDescent="0.25">
      <c r="BE1030"/>
      <c r="BF1030"/>
      <c r="BG1030"/>
    </row>
    <row r="1031" spans="57:59" x14ac:dyDescent="0.25">
      <c r="BE1031"/>
      <c r="BF1031"/>
      <c r="BG1031"/>
    </row>
    <row r="1032" spans="57:59" x14ac:dyDescent="0.25">
      <c r="BE1032"/>
      <c r="BF1032"/>
      <c r="BG1032"/>
    </row>
    <row r="1033" spans="57:59" x14ac:dyDescent="0.25">
      <c r="BE1033"/>
      <c r="BF1033"/>
      <c r="BG1033"/>
    </row>
    <row r="1034" spans="57:59" x14ac:dyDescent="0.25">
      <c r="BE1034"/>
      <c r="BF1034"/>
      <c r="BG1034"/>
    </row>
    <row r="1035" spans="57:59" x14ac:dyDescent="0.25">
      <c r="BE1035"/>
      <c r="BF1035"/>
      <c r="BG1035"/>
    </row>
    <row r="1036" spans="57:59" x14ac:dyDescent="0.25">
      <c r="BE1036"/>
      <c r="BF1036"/>
      <c r="BG1036"/>
    </row>
    <row r="1037" spans="57:59" x14ac:dyDescent="0.25">
      <c r="BE1037"/>
      <c r="BF1037"/>
      <c r="BG1037"/>
    </row>
    <row r="1038" spans="57:59" x14ac:dyDescent="0.25">
      <c r="BE1038"/>
      <c r="BF1038"/>
      <c r="BG1038"/>
    </row>
    <row r="1039" spans="57:59" x14ac:dyDescent="0.25">
      <c r="BE1039"/>
      <c r="BF1039"/>
      <c r="BG1039"/>
    </row>
    <row r="1040" spans="57:59" x14ac:dyDescent="0.25">
      <c r="BE1040"/>
      <c r="BF1040"/>
      <c r="BG1040"/>
    </row>
    <row r="1041" spans="57:59" x14ac:dyDescent="0.25">
      <c r="BE1041"/>
      <c r="BF1041"/>
      <c r="BG1041"/>
    </row>
    <row r="1042" spans="57:59" x14ac:dyDescent="0.25">
      <c r="BE1042"/>
      <c r="BF1042"/>
      <c r="BG1042"/>
    </row>
    <row r="1043" spans="57:59" x14ac:dyDescent="0.25">
      <c r="BE1043"/>
      <c r="BF1043"/>
      <c r="BG1043"/>
    </row>
    <row r="1044" spans="57:59" x14ac:dyDescent="0.25">
      <c r="BE1044"/>
      <c r="BF1044"/>
      <c r="BG1044"/>
    </row>
    <row r="1045" spans="57:59" x14ac:dyDescent="0.25">
      <c r="BE1045"/>
      <c r="BF1045"/>
      <c r="BG1045"/>
    </row>
    <row r="1046" spans="57:59" x14ac:dyDescent="0.25">
      <c r="BE1046"/>
      <c r="BF1046"/>
      <c r="BG1046"/>
    </row>
    <row r="1047" spans="57:59" x14ac:dyDescent="0.25">
      <c r="BE1047"/>
      <c r="BF1047"/>
      <c r="BG1047"/>
    </row>
    <row r="1048" spans="57:59" x14ac:dyDescent="0.25">
      <c r="BE1048"/>
      <c r="BF1048"/>
      <c r="BG1048"/>
    </row>
    <row r="1049" spans="57:59" x14ac:dyDescent="0.25">
      <c r="BE1049"/>
      <c r="BF1049"/>
      <c r="BG1049"/>
    </row>
    <row r="1050" spans="57:59" x14ac:dyDescent="0.25">
      <c r="BE1050"/>
      <c r="BF1050"/>
      <c r="BG1050"/>
    </row>
    <row r="1051" spans="57:59" x14ac:dyDescent="0.25">
      <c r="BE1051"/>
      <c r="BF1051"/>
      <c r="BG1051"/>
    </row>
    <row r="1052" spans="57:59" x14ac:dyDescent="0.25">
      <c r="BE1052"/>
      <c r="BF1052"/>
      <c r="BG1052"/>
    </row>
    <row r="1053" spans="57:59" x14ac:dyDescent="0.25">
      <c r="BE1053"/>
      <c r="BF1053"/>
      <c r="BG1053"/>
    </row>
    <row r="1054" spans="57:59" x14ac:dyDescent="0.25">
      <c r="BE1054"/>
      <c r="BF1054"/>
      <c r="BG1054"/>
    </row>
    <row r="1055" spans="57:59" x14ac:dyDescent="0.25">
      <c r="BE1055"/>
      <c r="BF1055"/>
      <c r="BG1055"/>
    </row>
    <row r="1056" spans="57:59" x14ac:dyDescent="0.25">
      <c r="BE1056"/>
      <c r="BF1056"/>
      <c r="BG1056"/>
    </row>
    <row r="1057" spans="57:59" x14ac:dyDescent="0.25">
      <c r="BE1057"/>
      <c r="BF1057"/>
      <c r="BG1057"/>
    </row>
    <row r="1058" spans="57:59" x14ac:dyDescent="0.25">
      <c r="BE1058"/>
      <c r="BF1058"/>
      <c r="BG1058"/>
    </row>
    <row r="1059" spans="57:59" x14ac:dyDescent="0.25">
      <c r="BE1059"/>
      <c r="BF1059"/>
      <c r="BG1059"/>
    </row>
    <row r="1060" spans="57:59" x14ac:dyDescent="0.25">
      <c r="BE1060"/>
      <c r="BF1060"/>
      <c r="BG1060"/>
    </row>
    <row r="1061" spans="57:59" x14ac:dyDescent="0.25">
      <c r="BE1061"/>
      <c r="BF1061"/>
      <c r="BG1061"/>
    </row>
    <row r="1062" spans="57:59" x14ac:dyDescent="0.25">
      <c r="BE1062"/>
      <c r="BF1062"/>
      <c r="BG1062"/>
    </row>
    <row r="1063" spans="57:59" x14ac:dyDescent="0.25">
      <c r="BE1063"/>
      <c r="BF1063"/>
      <c r="BG1063"/>
    </row>
    <row r="1064" spans="57:59" x14ac:dyDescent="0.25">
      <c r="BE1064"/>
      <c r="BF1064"/>
      <c r="BG1064"/>
    </row>
    <row r="1065" spans="57:59" x14ac:dyDescent="0.25">
      <c r="BE1065"/>
      <c r="BF1065"/>
      <c r="BG1065"/>
    </row>
    <row r="1066" spans="57:59" x14ac:dyDescent="0.25">
      <c r="BE1066"/>
      <c r="BF1066"/>
      <c r="BG1066"/>
    </row>
    <row r="1067" spans="57:59" x14ac:dyDescent="0.25">
      <c r="BE1067"/>
      <c r="BF1067"/>
      <c r="BG1067"/>
    </row>
    <row r="1068" spans="57:59" x14ac:dyDescent="0.25">
      <c r="BE1068"/>
      <c r="BF1068"/>
      <c r="BG1068"/>
    </row>
    <row r="1069" spans="57:59" x14ac:dyDescent="0.25">
      <c r="BE1069"/>
      <c r="BF1069"/>
      <c r="BG1069"/>
    </row>
    <row r="1070" spans="57:59" x14ac:dyDescent="0.25">
      <c r="BE1070"/>
      <c r="BF1070"/>
      <c r="BG1070"/>
    </row>
    <row r="1071" spans="57:59" x14ac:dyDescent="0.25">
      <c r="BE1071"/>
      <c r="BF1071"/>
      <c r="BG1071"/>
    </row>
    <row r="1072" spans="57:59" x14ac:dyDescent="0.25">
      <c r="BE1072"/>
      <c r="BF1072"/>
      <c r="BG1072"/>
    </row>
    <row r="1073" spans="57:59" x14ac:dyDescent="0.25">
      <c r="BE1073"/>
      <c r="BF1073"/>
      <c r="BG1073"/>
    </row>
    <row r="1074" spans="57:59" x14ac:dyDescent="0.25">
      <c r="BE1074"/>
      <c r="BF1074"/>
      <c r="BG1074"/>
    </row>
    <row r="1075" spans="57:59" x14ac:dyDescent="0.25">
      <c r="BE1075"/>
      <c r="BF1075"/>
      <c r="BG1075"/>
    </row>
    <row r="1076" spans="57:59" x14ac:dyDescent="0.25">
      <c r="BE1076"/>
      <c r="BF1076"/>
      <c r="BG1076"/>
    </row>
    <row r="1077" spans="57:59" x14ac:dyDescent="0.25">
      <c r="BE1077"/>
      <c r="BF1077"/>
      <c r="BG1077"/>
    </row>
    <row r="1078" spans="57:59" x14ac:dyDescent="0.25">
      <c r="BE1078"/>
      <c r="BF1078"/>
      <c r="BG1078"/>
    </row>
    <row r="1079" spans="57:59" x14ac:dyDescent="0.25">
      <c r="BE1079"/>
      <c r="BF1079"/>
      <c r="BG1079"/>
    </row>
    <row r="1080" spans="57:59" x14ac:dyDescent="0.25">
      <c r="BE1080"/>
      <c r="BF1080"/>
      <c r="BG1080"/>
    </row>
    <row r="1081" spans="57:59" x14ac:dyDescent="0.25">
      <c r="BE1081"/>
      <c r="BF1081"/>
      <c r="BG1081"/>
    </row>
    <row r="1082" spans="57:59" x14ac:dyDescent="0.25">
      <c r="BE1082"/>
      <c r="BF1082"/>
      <c r="BG1082"/>
    </row>
    <row r="1083" spans="57:59" x14ac:dyDescent="0.25">
      <c r="BE1083"/>
      <c r="BF1083"/>
      <c r="BG1083"/>
    </row>
    <row r="1084" spans="57:59" x14ac:dyDescent="0.25">
      <c r="BE1084"/>
      <c r="BF1084"/>
      <c r="BG1084"/>
    </row>
    <row r="1085" spans="57:59" x14ac:dyDescent="0.25">
      <c r="BE1085"/>
      <c r="BF1085"/>
      <c r="BG1085"/>
    </row>
    <row r="1086" spans="57:59" x14ac:dyDescent="0.25">
      <c r="BE1086"/>
      <c r="BF1086"/>
      <c r="BG1086"/>
    </row>
    <row r="1087" spans="57:59" x14ac:dyDescent="0.25">
      <c r="BE1087"/>
      <c r="BF1087"/>
      <c r="BG1087"/>
    </row>
    <row r="1088" spans="57:59" x14ac:dyDescent="0.25">
      <c r="BE1088"/>
      <c r="BF1088"/>
      <c r="BG1088"/>
    </row>
    <row r="1089" spans="57:59" x14ac:dyDescent="0.25">
      <c r="BE1089"/>
      <c r="BF1089"/>
      <c r="BG1089"/>
    </row>
    <row r="1090" spans="57:59" x14ac:dyDescent="0.25">
      <c r="BE1090"/>
      <c r="BF1090"/>
      <c r="BG1090"/>
    </row>
    <row r="1091" spans="57:59" x14ac:dyDescent="0.25">
      <c r="BE1091"/>
      <c r="BF1091"/>
      <c r="BG1091"/>
    </row>
    <row r="1092" spans="57:59" x14ac:dyDescent="0.25">
      <c r="BE1092"/>
      <c r="BF1092"/>
      <c r="BG1092"/>
    </row>
    <row r="1093" spans="57:59" x14ac:dyDescent="0.25">
      <c r="BE1093"/>
      <c r="BF1093"/>
      <c r="BG1093"/>
    </row>
    <row r="1094" spans="57:59" x14ac:dyDescent="0.25">
      <c r="BE1094"/>
      <c r="BF1094"/>
      <c r="BG1094"/>
    </row>
    <row r="1095" spans="57:59" x14ac:dyDescent="0.25">
      <c r="BE1095"/>
      <c r="BF1095"/>
      <c r="BG1095"/>
    </row>
    <row r="1096" spans="57:59" x14ac:dyDescent="0.25">
      <c r="BE1096"/>
      <c r="BF1096"/>
      <c r="BG1096"/>
    </row>
    <row r="1097" spans="57:59" x14ac:dyDescent="0.25">
      <c r="BE1097"/>
      <c r="BF1097"/>
      <c r="BG1097"/>
    </row>
    <row r="1098" spans="57:59" x14ac:dyDescent="0.25">
      <c r="BE1098"/>
      <c r="BF1098"/>
      <c r="BG1098"/>
    </row>
    <row r="1099" spans="57:59" x14ac:dyDescent="0.25">
      <c r="BE1099"/>
      <c r="BF1099"/>
      <c r="BG1099"/>
    </row>
    <row r="1100" spans="57:59" x14ac:dyDescent="0.25">
      <c r="BE1100"/>
      <c r="BF1100"/>
      <c r="BG1100"/>
    </row>
    <row r="1101" spans="57:59" x14ac:dyDescent="0.25">
      <c r="BE1101"/>
      <c r="BF1101"/>
      <c r="BG1101"/>
    </row>
    <row r="1102" spans="57:59" x14ac:dyDescent="0.25">
      <c r="BE1102"/>
      <c r="BF1102"/>
      <c r="BG1102"/>
    </row>
    <row r="1103" spans="57:59" x14ac:dyDescent="0.25">
      <c r="BE1103"/>
      <c r="BF1103"/>
      <c r="BG1103"/>
    </row>
    <row r="1104" spans="57:59" x14ac:dyDescent="0.25">
      <c r="BE1104"/>
      <c r="BF1104"/>
      <c r="BG1104"/>
    </row>
    <row r="1105" spans="57:59" x14ac:dyDescent="0.25">
      <c r="BE1105"/>
      <c r="BF1105"/>
      <c r="BG1105"/>
    </row>
    <row r="1106" spans="57:59" x14ac:dyDescent="0.25">
      <c r="BE1106"/>
      <c r="BF1106"/>
      <c r="BG1106"/>
    </row>
    <row r="1107" spans="57:59" x14ac:dyDescent="0.25">
      <c r="BE1107"/>
      <c r="BF1107"/>
      <c r="BG1107"/>
    </row>
    <row r="1108" spans="57:59" x14ac:dyDescent="0.25">
      <c r="BE1108"/>
      <c r="BF1108"/>
      <c r="BG1108"/>
    </row>
    <row r="1109" spans="57:59" x14ac:dyDescent="0.25">
      <c r="BE1109"/>
      <c r="BF1109"/>
      <c r="BG1109"/>
    </row>
    <row r="1110" spans="57:59" x14ac:dyDescent="0.25">
      <c r="BE1110"/>
      <c r="BF1110"/>
      <c r="BG1110"/>
    </row>
    <row r="1111" spans="57:59" x14ac:dyDescent="0.25">
      <c r="BE1111"/>
      <c r="BF1111"/>
      <c r="BG1111"/>
    </row>
    <row r="1112" spans="57:59" x14ac:dyDescent="0.25">
      <c r="BE1112"/>
      <c r="BF1112"/>
      <c r="BG1112"/>
    </row>
    <row r="1113" spans="57:59" x14ac:dyDescent="0.25">
      <c r="BE1113"/>
      <c r="BF1113"/>
      <c r="BG1113"/>
    </row>
    <row r="1114" spans="57:59" x14ac:dyDescent="0.25">
      <c r="BE1114"/>
      <c r="BF1114"/>
      <c r="BG1114"/>
    </row>
    <row r="1115" spans="57:59" x14ac:dyDescent="0.25">
      <c r="BE1115"/>
      <c r="BF1115"/>
      <c r="BG1115"/>
    </row>
    <row r="1116" spans="57:59" x14ac:dyDescent="0.25">
      <c r="BE1116"/>
      <c r="BF1116"/>
      <c r="BG1116"/>
    </row>
    <row r="1117" spans="57:59" x14ac:dyDescent="0.25">
      <c r="BE1117"/>
      <c r="BF1117"/>
      <c r="BG1117"/>
    </row>
    <row r="1118" spans="57:59" x14ac:dyDescent="0.25">
      <c r="BE1118"/>
      <c r="BF1118"/>
      <c r="BG1118"/>
    </row>
    <row r="1119" spans="57:59" x14ac:dyDescent="0.25">
      <c r="BE1119"/>
      <c r="BF1119"/>
      <c r="BG1119"/>
    </row>
    <row r="1120" spans="57:59" x14ac:dyDescent="0.25">
      <c r="BE1120"/>
      <c r="BF1120"/>
      <c r="BG1120"/>
    </row>
    <row r="1121" spans="57:59" x14ac:dyDescent="0.25">
      <c r="BE1121"/>
      <c r="BF1121"/>
      <c r="BG1121"/>
    </row>
    <row r="1122" spans="57:59" x14ac:dyDescent="0.25">
      <c r="BE1122"/>
      <c r="BF1122"/>
      <c r="BG1122"/>
    </row>
    <row r="1123" spans="57:59" x14ac:dyDescent="0.25">
      <c r="BE1123"/>
      <c r="BF1123"/>
      <c r="BG1123"/>
    </row>
    <row r="1124" spans="57:59" x14ac:dyDescent="0.25">
      <c r="BE1124"/>
      <c r="BF1124"/>
      <c r="BG1124"/>
    </row>
    <row r="1125" spans="57:59" x14ac:dyDescent="0.25">
      <c r="BE1125"/>
      <c r="BF1125"/>
      <c r="BG1125"/>
    </row>
    <row r="1126" spans="57:59" x14ac:dyDescent="0.25">
      <c r="BE1126"/>
      <c r="BF1126"/>
      <c r="BG1126"/>
    </row>
    <row r="1127" spans="57:59" x14ac:dyDescent="0.25">
      <c r="BE1127"/>
      <c r="BF1127"/>
      <c r="BG1127"/>
    </row>
    <row r="1128" spans="57:59" x14ac:dyDescent="0.25">
      <c r="BE1128"/>
      <c r="BF1128"/>
      <c r="BG1128"/>
    </row>
    <row r="1129" spans="57:59" x14ac:dyDescent="0.25">
      <c r="BE1129"/>
      <c r="BF1129"/>
      <c r="BG1129"/>
    </row>
    <row r="1130" spans="57:59" x14ac:dyDescent="0.25">
      <c r="BE1130"/>
      <c r="BF1130"/>
      <c r="BG1130"/>
    </row>
    <row r="1131" spans="57:59" x14ac:dyDescent="0.25">
      <c r="BE1131"/>
      <c r="BF1131"/>
      <c r="BG1131"/>
    </row>
    <row r="1132" spans="57:59" x14ac:dyDescent="0.25">
      <c r="BE1132"/>
      <c r="BF1132"/>
      <c r="BG1132"/>
    </row>
    <row r="1133" spans="57:59" x14ac:dyDescent="0.25">
      <c r="BE1133"/>
      <c r="BF1133"/>
      <c r="BG1133"/>
    </row>
    <row r="1134" spans="57:59" x14ac:dyDescent="0.25">
      <c r="BE1134"/>
      <c r="BF1134"/>
      <c r="BG1134"/>
    </row>
    <row r="1135" spans="57:59" x14ac:dyDescent="0.25">
      <c r="BE1135"/>
      <c r="BF1135"/>
      <c r="BG1135"/>
    </row>
    <row r="1136" spans="57:59" x14ac:dyDescent="0.25">
      <c r="BE1136"/>
      <c r="BF1136"/>
      <c r="BG1136"/>
    </row>
    <row r="1137" spans="57:59" x14ac:dyDescent="0.25">
      <c r="BE1137"/>
      <c r="BF1137"/>
      <c r="BG1137"/>
    </row>
    <row r="1138" spans="57:59" x14ac:dyDescent="0.25">
      <c r="BE1138"/>
      <c r="BF1138"/>
      <c r="BG1138"/>
    </row>
    <row r="1139" spans="57:59" x14ac:dyDescent="0.25">
      <c r="BE1139"/>
      <c r="BF1139"/>
      <c r="BG1139"/>
    </row>
    <row r="1140" spans="57:59" x14ac:dyDescent="0.25">
      <c r="BE1140"/>
      <c r="BF1140"/>
      <c r="BG1140"/>
    </row>
    <row r="1141" spans="57:59" x14ac:dyDescent="0.25">
      <c r="BE1141"/>
      <c r="BF1141"/>
      <c r="BG1141"/>
    </row>
    <row r="1142" spans="57:59" x14ac:dyDescent="0.25">
      <c r="BE1142"/>
      <c r="BF1142"/>
      <c r="BG1142"/>
    </row>
    <row r="1143" spans="57:59" x14ac:dyDescent="0.25">
      <c r="BE1143"/>
      <c r="BF1143"/>
      <c r="BG1143"/>
    </row>
    <row r="1144" spans="57:59" x14ac:dyDescent="0.25">
      <c r="BE1144"/>
      <c r="BF1144"/>
      <c r="BG1144"/>
    </row>
    <row r="1145" spans="57:59" x14ac:dyDescent="0.25">
      <c r="BE1145"/>
      <c r="BF1145"/>
      <c r="BG1145"/>
    </row>
    <row r="1146" spans="57:59" x14ac:dyDescent="0.25">
      <c r="BE1146"/>
      <c r="BF1146"/>
      <c r="BG1146"/>
    </row>
    <row r="1147" spans="57:59" x14ac:dyDescent="0.25">
      <c r="BE1147"/>
      <c r="BF1147"/>
      <c r="BG1147"/>
    </row>
    <row r="1148" spans="57:59" x14ac:dyDescent="0.25">
      <c r="BE1148"/>
      <c r="BF1148"/>
      <c r="BG1148"/>
    </row>
    <row r="1149" spans="57:59" x14ac:dyDescent="0.25">
      <c r="BE1149"/>
      <c r="BF1149"/>
      <c r="BG1149"/>
    </row>
    <row r="1150" spans="57:59" x14ac:dyDescent="0.25">
      <c r="BE1150"/>
      <c r="BF1150"/>
      <c r="BG1150"/>
    </row>
    <row r="1151" spans="57:59" x14ac:dyDescent="0.25">
      <c r="BE1151"/>
      <c r="BF1151"/>
      <c r="BG1151"/>
    </row>
    <row r="1152" spans="57:59" x14ac:dyDescent="0.25">
      <c r="BE1152"/>
      <c r="BF1152"/>
      <c r="BG1152"/>
    </row>
    <row r="1153" spans="57:59" x14ac:dyDescent="0.25">
      <c r="BE1153"/>
      <c r="BF1153"/>
      <c r="BG1153"/>
    </row>
    <row r="1154" spans="57:59" x14ac:dyDescent="0.25">
      <c r="BE1154"/>
      <c r="BF1154"/>
      <c r="BG1154"/>
    </row>
    <row r="1155" spans="57:59" x14ac:dyDescent="0.25">
      <c r="BE1155"/>
      <c r="BF1155"/>
      <c r="BG1155"/>
    </row>
    <row r="1156" spans="57:59" x14ac:dyDescent="0.25">
      <c r="BE1156"/>
      <c r="BF1156"/>
      <c r="BG1156"/>
    </row>
    <row r="1157" spans="57:59" x14ac:dyDescent="0.25">
      <c r="BE1157"/>
      <c r="BF1157"/>
      <c r="BG1157"/>
    </row>
    <row r="1158" spans="57:59" x14ac:dyDescent="0.25">
      <c r="BE1158"/>
      <c r="BF1158"/>
      <c r="BG1158"/>
    </row>
    <row r="1159" spans="57:59" x14ac:dyDescent="0.25">
      <c r="BE1159"/>
      <c r="BF1159"/>
      <c r="BG1159"/>
    </row>
    <row r="1160" spans="57:59" x14ac:dyDescent="0.25">
      <c r="BE1160"/>
      <c r="BF1160"/>
      <c r="BG1160"/>
    </row>
    <row r="1161" spans="57:59" x14ac:dyDescent="0.25">
      <c r="BE1161"/>
      <c r="BF1161"/>
      <c r="BG1161"/>
    </row>
    <row r="1162" spans="57:59" x14ac:dyDescent="0.25">
      <c r="BE1162"/>
      <c r="BF1162"/>
      <c r="BG1162"/>
    </row>
    <row r="1163" spans="57:59" x14ac:dyDescent="0.25">
      <c r="BE1163"/>
      <c r="BF1163"/>
      <c r="BG1163"/>
    </row>
    <row r="1164" spans="57:59" x14ac:dyDescent="0.25">
      <c r="BE1164"/>
      <c r="BF1164"/>
      <c r="BG1164"/>
    </row>
    <row r="1165" spans="57:59" x14ac:dyDescent="0.25">
      <c r="BE1165"/>
      <c r="BF1165"/>
      <c r="BG1165"/>
    </row>
    <row r="1166" spans="57:59" x14ac:dyDescent="0.25">
      <c r="BE1166"/>
      <c r="BF1166"/>
      <c r="BG1166"/>
    </row>
    <row r="1167" spans="57:59" x14ac:dyDescent="0.25">
      <c r="BE1167"/>
      <c r="BF1167"/>
      <c r="BG1167"/>
    </row>
    <row r="1168" spans="57:59" x14ac:dyDescent="0.25">
      <c r="BE1168"/>
      <c r="BF1168"/>
      <c r="BG1168"/>
    </row>
    <row r="1169" spans="57:59" x14ac:dyDescent="0.25">
      <c r="BE1169"/>
      <c r="BF1169"/>
      <c r="BG1169"/>
    </row>
    <row r="1170" spans="57:59" x14ac:dyDescent="0.25">
      <c r="BE1170"/>
      <c r="BF1170"/>
      <c r="BG1170"/>
    </row>
    <row r="1171" spans="57:59" x14ac:dyDescent="0.25">
      <c r="BE1171"/>
      <c r="BF1171"/>
      <c r="BG1171"/>
    </row>
    <row r="1172" spans="57:59" x14ac:dyDescent="0.25">
      <c r="BE1172"/>
      <c r="BF1172"/>
      <c r="BG1172"/>
    </row>
    <row r="1173" spans="57:59" x14ac:dyDescent="0.25">
      <c r="BE1173"/>
      <c r="BF1173"/>
      <c r="BG1173"/>
    </row>
    <row r="1174" spans="57:59" x14ac:dyDescent="0.25">
      <c r="BE1174"/>
      <c r="BF1174"/>
      <c r="BG1174"/>
    </row>
    <row r="1175" spans="57:59" x14ac:dyDescent="0.25">
      <c r="BE1175"/>
      <c r="BF1175"/>
      <c r="BG1175"/>
    </row>
    <row r="1176" spans="57:59" x14ac:dyDescent="0.25">
      <c r="BE1176"/>
      <c r="BF1176"/>
      <c r="BG1176"/>
    </row>
    <row r="1177" spans="57:59" x14ac:dyDescent="0.25">
      <c r="BE1177"/>
      <c r="BF1177"/>
      <c r="BG1177"/>
    </row>
    <row r="1178" spans="57:59" x14ac:dyDescent="0.25">
      <c r="BE1178"/>
      <c r="BF1178"/>
      <c r="BG1178"/>
    </row>
    <row r="1179" spans="57:59" x14ac:dyDescent="0.25">
      <c r="BE1179"/>
      <c r="BF1179"/>
      <c r="BG1179"/>
    </row>
    <row r="1180" spans="57:59" x14ac:dyDescent="0.25">
      <c r="BE1180"/>
      <c r="BF1180"/>
      <c r="BG1180"/>
    </row>
    <row r="1181" spans="57:59" x14ac:dyDescent="0.25">
      <c r="BE1181"/>
      <c r="BF1181"/>
      <c r="BG1181"/>
    </row>
    <row r="1182" spans="57:59" x14ac:dyDescent="0.25">
      <c r="BE1182"/>
      <c r="BF1182"/>
      <c r="BG1182"/>
    </row>
    <row r="1183" spans="57:59" x14ac:dyDescent="0.25">
      <c r="BE1183"/>
      <c r="BF1183"/>
      <c r="BG1183"/>
    </row>
    <row r="1184" spans="57:59" x14ac:dyDescent="0.25">
      <c r="BE1184"/>
      <c r="BF1184"/>
      <c r="BG1184"/>
    </row>
    <row r="1185" spans="57:59" x14ac:dyDescent="0.25">
      <c r="BE1185"/>
      <c r="BF1185"/>
      <c r="BG1185"/>
    </row>
    <row r="1186" spans="57:59" x14ac:dyDescent="0.25">
      <c r="BE1186"/>
      <c r="BF1186"/>
      <c r="BG1186"/>
    </row>
    <row r="1187" spans="57:59" x14ac:dyDescent="0.25">
      <c r="BE1187"/>
      <c r="BF1187"/>
      <c r="BG1187"/>
    </row>
    <row r="1188" spans="57:59" x14ac:dyDescent="0.25">
      <c r="BE1188"/>
      <c r="BF1188"/>
      <c r="BG1188"/>
    </row>
    <row r="1189" spans="57:59" x14ac:dyDescent="0.25">
      <c r="BE1189"/>
      <c r="BF1189"/>
      <c r="BG1189"/>
    </row>
    <row r="1190" spans="57:59" x14ac:dyDescent="0.25">
      <c r="BE1190"/>
      <c r="BF1190"/>
      <c r="BG1190"/>
    </row>
    <row r="1191" spans="57:59" x14ac:dyDescent="0.25">
      <c r="BE1191"/>
      <c r="BF1191"/>
      <c r="BG1191"/>
    </row>
    <row r="1192" spans="57:59" x14ac:dyDescent="0.25">
      <c r="BE1192"/>
      <c r="BF1192"/>
      <c r="BG1192"/>
    </row>
    <row r="1193" spans="57:59" x14ac:dyDescent="0.25">
      <c r="BE1193"/>
      <c r="BF1193"/>
      <c r="BG1193"/>
    </row>
    <row r="1194" spans="57:59" x14ac:dyDescent="0.25">
      <c r="BE1194"/>
      <c r="BF1194"/>
      <c r="BG1194"/>
    </row>
    <row r="1195" spans="57:59" x14ac:dyDescent="0.25">
      <c r="BE1195"/>
      <c r="BF1195"/>
      <c r="BG1195"/>
    </row>
    <row r="1196" spans="57:59" x14ac:dyDescent="0.25">
      <c r="BE1196"/>
      <c r="BF1196"/>
      <c r="BG1196"/>
    </row>
    <row r="1197" spans="57:59" x14ac:dyDescent="0.25">
      <c r="BE1197"/>
      <c r="BF1197"/>
      <c r="BG1197"/>
    </row>
    <row r="1198" spans="57:59" x14ac:dyDescent="0.25">
      <c r="BE1198"/>
      <c r="BF1198"/>
      <c r="BG1198"/>
    </row>
    <row r="1199" spans="57:59" x14ac:dyDescent="0.25">
      <c r="BE1199"/>
      <c r="BF1199"/>
      <c r="BG1199"/>
    </row>
    <row r="1200" spans="57:59" x14ac:dyDescent="0.25">
      <c r="BE1200"/>
      <c r="BF1200"/>
      <c r="BG1200"/>
    </row>
    <row r="1201" spans="57:59" x14ac:dyDescent="0.25">
      <c r="BE1201"/>
      <c r="BF1201"/>
      <c r="BG1201"/>
    </row>
    <row r="1202" spans="57:59" x14ac:dyDescent="0.25">
      <c r="BE1202"/>
      <c r="BF1202"/>
      <c r="BG1202"/>
    </row>
    <row r="1203" spans="57:59" x14ac:dyDescent="0.25">
      <c r="BE1203"/>
      <c r="BF1203"/>
      <c r="BG1203"/>
    </row>
    <row r="1204" spans="57:59" x14ac:dyDescent="0.25">
      <c r="BE1204"/>
      <c r="BF1204"/>
      <c r="BG1204"/>
    </row>
    <row r="1205" spans="57:59" x14ac:dyDescent="0.25">
      <c r="BE1205"/>
      <c r="BF1205"/>
      <c r="BG1205"/>
    </row>
    <row r="1206" spans="57:59" x14ac:dyDescent="0.25">
      <c r="BE1206"/>
      <c r="BF1206"/>
      <c r="BG1206"/>
    </row>
    <row r="1207" spans="57:59" x14ac:dyDescent="0.25">
      <c r="BE1207"/>
      <c r="BF1207"/>
      <c r="BG1207"/>
    </row>
    <row r="1208" spans="57:59" x14ac:dyDescent="0.25">
      <c r="BE1208"/>
      <c r="BF1208"/>
      <c r="BG1208"/>
    </row>
    <row r="1209" spans="57:59" x14ac:dyDescent="0.25">
      <c r="BE1209"/>
      <c r="BF1209"/>
      <c r="BG1209"/>
    </row>
    <row r="1210" spans="57:59" x14ac:dyDescent="0.25">
      <c r="BE1210"/>
      <c r="BF1210"/>
      <c r="BG1210"/>
    </row>
    <row r="1211" spans="57:59" x14ac:dyDescent="0.25">
      <c r="BE1211"/>
      <c r="BF1211"/>
      <c r="BG1211"/>
    </row>
    <row r="1212" spans="57:59" x14ac:dyDescent="0.25">
      <c r="BE1212"/>
      <c r="BF1212"/>
      <c r="BG1212"/>
    </row>
    <row r="1213" spans="57:59" x14ac:dyDescent="0.25">
      <c r="BE1213"/>
      <c r="BF1213"/>
      <c r="BG1213"/>
    </row>
    <row r="1214" spans="57:59" x14ac:dyDescent="0.25">
      <c r="BE1214"/>
      <c r="BF1214"/>
      <c r="BG1214"/>
    </row>
    <row r="1215" spans="57:59" x14ac:dyDescent="0.25">
      <c r="BE1215"/>
      <c r="BF1215"/>
      <c r="BG1215"/>
    </row>
    <row r="1216" spans="57:59" x14ac:dyDescent="0.25">
      <c r="BE1216"/>
      <c r="BF1216"/>
      <c r="BG1216"/>
    </row>
    <row r="1217" spans="57:59" x14ac:dyDescent="0.25">
      <c r="BE1217"/>
      <c r="BF1217"/>
      <c r="BG1217"/>
    </row>
    <row r="1218" spans="57:59" x14ac:dyDescent="0.25">
      <c r="BE1218"/>
      <c r="BF1218"/>
      <c r="BG1218"/>
    </row>
    <row r="1219" spans="57:59" x14ac:dyDescent="0.25">
      <c r="BE1219"/>
      <c r="BF1219"/>
      <c r="BG1219"/>
    </row>
    <row r="1220" spans="57:59" x14ac:dyDescent="0.25">
      <c r="BE1220"/>
      <c r="BF1220"/>
      <c r="BG1220"/>
    </row>
    <row r="1221" spans="57:59" x14ac:dyDescent="0.25">
      <c r="BE1221"/>
      <c r="BF1221"/>
      <c r="BG1221"/>
    </row>
    <row r="1222" spans="57:59" x14ac:dyDescent="0.25">
      <c r="BE1222"/>
      <c r="BF1222"/>
      <c r="BG1222"/>
    </row>
    <row r="1223" spans="57:59" x14ac:dyDescent="0.25">
      <c r="BE1223"/>
      <c r="BF1223"/>
      <c r="BG1223"/>
    </row>
    <row r="1224" spans="57:59" x14ac:dyDescent="0.25">
      <c r="BE1224"/>
      <c r="BF1224"/>
      <c r="BG1224"/>
    </row>
    <row r="1225" spans="57:59" x14ac:dyDescent="0.25">
      <c r="BE1225"/>
      <c r="BF1225"/>
      <c r="BG1225"/>
    </row>
    <row r="1226" spans="57:59" x14ac:dyDescent="0.25">
      <c r="BE1226"/>
      <c r="BF1226"/>
      <c r="BG1226"/>
    </row>
    <row r="1227" spans="57:59" x14ac:dyDescent="0.25">
      <c r="BE1227"/>
      <c r="BF1227"/>
      <c r="BG1227"/>
    </row>
    <row r="1228" spans="57:59" x14ac:dyDescent="0.25">
      <c r="BE1228"/>
      <c r="BF1228"/>
      <c r="BG1228"/>
    </row>
    <row r="1229" spans="57:59" x14ac:dyDescent="0.25">
      <c r="BE1229"/>
      <c r="BF1229"/>
      <c r="BG1229"/>
    </row>
    <row r="1230" spans="57:59" x14ac:dyDescent="0.25">
      <c r="BE1230"/>
      <c r="BF1230"/>
      <c r="BG1230"/>
    </row>
    <row r="1231" spans="57:59" x14ac:dyDescent="0.25">
      <c r="BE1231"/>
      <c r="BF1231"/>
      <c r="BG1231"/>
    </row>
    <row r="1232" spans="57:59" x14ac:dyDescent="0.25">
      <c r="BE1232"/>
      <c r="BF1232"/>
      <c r="BG1232"/>
    </row>
    <row r="1233" spans="57:59" x14ac:dyDescent="0.25">
      <c r="BE1233"/>
      <c r="BF1233"/>
      <c r="BG1233"/>
    </row>
    <row r="1234" spans="57:59" x14ac:dyDescent="0.25">
      <c r="BE1234"/>
      <c r="BF1234"/>
      <c r="BG1234"/>
    </row>
    <row r="1235" spans="57:59" x14ac:dyDescent="0.25">
      <c r="BE1235"/>
      <c r="BF1235"/>
      <c r="BG1235"/>
    </row>
    <row r="1236" spans="57:59" x14ac:dyDescent="0.25">
      <c r="BE1236"/>
      <c r="BF1236"/>
      <c r="BG1236"/>
    </row>
    <row r="1237" spans="57:59" x14ac:dyDescent="0.25">
      <c r="BE1237"/>
      <c r="BF1237"/>
      <c r="BG1237"/>
    </row>
    <row r="1238" spans="57:59" x14ac:dyDescent="0.25">
      <c r="BE1238"/>
      <c r="BF1238"/>
      <c r="BG1238"/>
    </row>
    <row r="1239" spans="57:59" x14ac:dyDescent="0.25">
      <c r="BE1239"/>
      <c r="BF1239"/>
      <c r="BG1239"/>
    </row>
    <row r="1240" spans="57:59" x14ac:dyDescent="0.25">
      <c r="BE1240"/>
      <c r="BF1240"/>
      <c r="BG1240"/>
    </row>
    <row r="1241" spans="57:59" x14ac:dyDescent="0.25">
      <c r="BE1241"/>
      <c r="BF1241"/>
      <c r="BG1241"/>
    </row>
    <row r="1242" spans="57:59" x14ac:dyDescent="0.25">
      <c r="BE1242"/>
      <c r="BF1242"/>
      <c r="BG1242"/>
    </row>
    <row r="1243" spans="57:59" x14ac:dyDescent="0.25">
      <c r="BE1243"/>
      <c r="BF1243"/>
      <c r="BG1243"/>
    </row>
    <row r="1244" spans="57:59" x14ac:dyDescent="0.25">
      <c r="BE1244"/>
      <c r="BF1244"/>
      <c r="BG1244"/>
    </row>
    <row r="1245" spans="57:59" x14ac:dyDescent="0.25">
      <c r="BE1245"/>
      <c r="BF1245"/>
      <c r="BG1245"/>
    </row>
    <row r="1246" spans="57:59" x14ac:dyDescent="0.25">
      <c r="BE1246"/>
      <c r="BF1246"/>
      <c r="BG1246"/>
    </row>
    <row r="1247" spans="57:59" x14ac:dyDescent="0.25">
      <c r="BE1247"/>
      <c r="BF1247"/>
      <c r="BG1247"/>
    </row>
    <row r="1248" spans="57:59" x14ac:dyDescent="0.25">
      <c r="BE1248"/>
      <c r="BF1248"/>
      <c r="BG1248"/>
    </row>
    <row r="1249" spans="57:59" x14ac:dyDescent="0.25">
      <c r="BE1249"/>
      <c r="BF1249"/>
      <c r="BG1249"/>
    </row>
    <row r="1250" spans="57:59" x14ac:dyDescent="0.25">
      <c r="BE1250"/>
      <c r="BF1250"/>
      <c r="BG1250"/>
    </row>
    <row r="1251" spans="57:59" x14ac:dyDescent="0.25">
      <c r="BE1251"/>
      <c r="BF1251"/>
      <c r="BG1251"/>
    </row>
    <row r="1252" spans="57:59" x14ac:dyDescent="0.25">
      <c r="BE1252"/>
      <c r="BF1252"/>
      <c r="BG1252"/>
    </row>
    <row r="1253" spans="57:59" x14ac:dyDescent="0.25">
      <c r="BE1253"/>
      <c r="BF1253"/>
      <c r="BG1253"/>
    </row>
    <row r="1254" spans="57:59" x14ac:dyDescent="0.25">
      <c r="BE1254"/>
      <c r="BF1254"/>
      <c r="BG1254"/>
    </row>
    <row r="1255" spans="57:59" x14ac:dyDescent="0.25">
      <c r="BE1255"/>
      <c r="BF1255"/>
      <c r="BG1255"/>
    </row>
    <row r="1256" spans="57:59" x14ac:dyDescent="0.25">
      <c r="BE1256"/>
      <c r="BF1256"/>
      <c r="BG1256"/>
    </row>
    <row r="1257" spans="57:59" x14ac:dyDescent="0.25">
      <c r="BE1257"/>
      <c r="BF1257"/>
      <c r="BG1257"/>
    </row>
    <row r="1258" spans="57:59" x14ac:dyDescent="0.25">
      <c r="BE1258"/>
      <c r="BF1258"/>
      <c r="BG1258"/>
    </row>
    <row r="1259" spans="57:59" x14ac:dyDescent="0.25">
      <c r="BE1259"/>
      <c r="BF1259"/>
      <c r="BG1259"/>
    </row>
    <row r="1260" spans="57:59" x14ac:dyDescent="0.25">
      <c r="BE1260"/>
      <c r="BF1260"/>
      <c r="BG1260"/>
    </row>
    <row r="1261" spans="57:59" x14ac:dyDescent="0.25">
      <c r="BE1261"/>
      <c r="BF1261"/>
      <c r="BG1261"/>
    </row>
    <row r="1262" spans="57:59" x14ac:dyDescent="0.25">
      <c r="BE1262"/>
      <c r="BF1262"/>
      <c r="BG1262"/>
    </row>
    <row r="1263" spans="57:59" x14ac:dyDescent="0.25">
      <c r="BE1263"/>
      <c r="BF1263"/>
      <c r="BG1263"/>
    </row>
    <row r="1264" spans="57:59" x14ac:dyDescent="0.25">
      <c r="BE1264"/>
      <c r="BF1264"/>
      <c r="BG1264"/>
    </row>
    <row r="1265" spans="57:59" x14ac:dyDescent="0.25">
      <c r="BE1265"/>
      <c r="BF1265"/>
      <c r="BG1265"/>
    </row>
    <row r="1266" spans="57:59" x14ac:dyDescent="0.25">
      <c r="BE1266"/>
      <c r="BF1266"/>
      <c r="BG1266"/>
    </row>
    <row r="1267" spans="57:59" x14ac:dyDescent="0.25">
      <c r="BE1267"/>
      <c r="BF1267"/>
      <c r="BG1267"/>
    </row>
    <row r="1268" spans="57:59" x14ac:dyDescent="0.25">
      <c r="BE1268"/>
      <c r="BF1268"/>
      <c r="BG1268"/>
    </row>
    <row r="1269" spans="57:59" x14ac:dyDescent="0.25">
      <c r="BE1269"/>
      <c r="BF1269"/>
      <c r="BG1269"/>
    </row>
    <row r="1270" spans="57:59" x14ac:dyDescent="0.25">
      <c r="BE1270"/>
      <c r="BF1270"/>
      <c r="BG1270"/>
    </row>
    <row r="1271" spans="57:59" x14ac:dyDescent="0.25">
      <c r="BE1271"/>
      <c r="BF1271"/>
      <c r="BG1271"/>
    </row>
    <row r="1272" spans="57:59" x14ac:dyDescent="0.25">
      <c r="BE1272"/>
      <c r="BF1272"/>
      <c r="BG1272"/>
    </row>
    <row r="1273" spans="57:59" x14ac:dyDescent="0.25">
      <c r="BE1273"/>
      <c r="BF1273"/>
      <c r="BG1273"/>
    </row>
    <row r="1274" spans="57:59" x14ac:dyDescent="0.25">
      <c r="BE1274"/>
      <c r="BF1274"/>
      <c r="BG1274"/>
    </row>
    <row r="1275" spans="57:59" x14ac:dyDescent="0.25">
      <c r="BE1275"/>
      <c r="BF1275"/>
      <c r="BG1275"/>
    </row>
    <row r="1276" spans="57:59" x14ac:dyDescent="0.25">
      <c r="BE1276"/>
      <c r="BF1276"/>
      <c r="BG1276"/>
    </row>
    <row r="1277" spans="57:59" x14ac:dyDescent="0.25">
      <c r="BE1277"/>
      <c r="BF1277"/>
      <c r="BG1277"/>
    </row>
    <row r="1278" spans="57:59" x14ac:dyDescent="0.25">
      <c r="BE1278"/>
      <c r="BF1278"/>
      <c r="BG1278"/>
    </row>
    <row r="1279" spans="57:59" x14ac:dyDescent="0.25">
      <c r="BE1279"/>
      <c r="BF1279"/>
      <c r="BG1279"/>
    </row>
    <row r="1280" spans="57:59" x14ac:dyDescent="0.25">
      <c r="BE1280"/>
      <c r="BF1280"/>
      <c r="BG1280"/>
    </row>
    <row r="1281" spans="57:59" x14ac:dyDescent="0.25">
      <c r="BE1281"/>
      <c r="BF1281"/>
      <c r="BG1281"/>
    </row>
    <row r="1282" spans="57:59" x14ac:dyDescent="0.25">
      <c r="BE1282"/>
      <c r="BF1282"/>
      <c r="BG1282"/>
    </row>
    <row r="1283" spans="57:59" x14ac:dyDescent="0.25">
      <c r="BE1283"/>
      <c r="BF1283"/>
      <c r="BG1283"/>
    </row>
    <row r="1284" spans="57:59" x14ac:dyDescent="0.25">
      <c r="BE1284"/>
      <c r="BF1284"/>
      <c r="BG1284"/>
    </row>
    <row r="1285" spans="57:59" x14ac:dyDescent="0.25">
      <c r="BE1285"/>
      <c r="BF1285"/>
      <c r="BG1285"/>
    </row>
    <row r="1286" spans="57:59" x14ac:dyDescent="0.25">
      <c r="BE1286"/>
      <c r="BF1286"/>
      <c r="BG1286"/>
    </row>
    <row r="1287" spans="57:59" x14ac:dyDescent="0.25">
      <c r="BE1287"/>
      <c r="BF1287"/>
      <c r="BG1287"/>
    </row>
    <row r="1288" spans="57:59" x14ac:dyDescent="0.25">
      <c r="BE1288"/>
      <c r="BF1288"/>
      <c r="BG1288"/>
    </row>
    <row r="1289" spans="57:59" x14ac:dyDescent="0.25">
      <c r="BE1289"/>
      <c r="BF1289"/>
      <c r="BG1289"/>
    </row>
    <row r="1290" spans="57:59" x14ac:dyDescent="0.25">
      <c r="BE1290"/>
      <c r="BF1290"/>
      <c r="BG1290"/>
    </row>
    <row r="1291" spans="57:59" x14ac:dyDescent="0.25">
      <c r="BE1291"/>
      <c r="BF1291"/>
      <c r="BG1291"/>
    </row>
    <row r="1292" spans="57:59" x14ac:dyDescent="0.25">
      <c r="BE1292"/>
      <c r="BF1292"/>
      <c r="BG1292"/>
    </row>
    <row r="1293" spans="57:59" x14ac:dyDescent="0.25">
      <c r="BE1293"/>
      <c r="BF1293"/>
      <c r="BG1293"/>
    </row>
    <row r="1294" spans="57:59" x14ac:dyDescent="0.25">
      <c r="BE1294"/>
      <c r="BF1294"/>
      <c r="BG1294"/>
    </row>
    <row r="1295" spans="57:59" x14ac:dyDescent="0.25">
      <c r="BE1295"/>
      <c r="BF1295"/>
      <c r="BG1295"/>
    </row>
    <row r="1296" spans="57:59" x14ac:dyDescent="0.25">
      <c r="BE1296"/>
      <c r="BF1296"/>
      <c r="BG1296"/>
    </row>
    <row r="1297" spans="57:59" x14ac:dyDescent="0.25">
      <c r="BE1297"/>
      <c r="BF1297"/>
      <c r="BG1297"/>
    </row>
    <row r="1298" spans="57:59" x14ac:dyDescent="0.25">
      <c r="BE1298"/>
      <c r="BF1298"/>
      <c r="BG1298"/>
    </row>
    <row r="1299" spans="57:59" x14ac:dyDescent="0.25">
      <c r="BE1299"/>
      <c r="BF1299"/>
      <c r="BG1299"/>
    </row>
    <row r="1300" spans="57:59" x14ac:dyDescent="0.25">
      <c r="BE1300"/>
      <c r="BF1300"/>
      <c r="BG1300"/>
    </row>
    <row r="1301" spans="57:59" x14ac:dyDescent="0.25">
      <c r="BE1301"/>
      <c r="BF1301"/>
      <c r="BG1301"/>
    </row>
    <row r="1302" spans="57:59" x14ac:dyDescent="0.25">
      <c r="BE1302"/>
      <c r="BF1302"/>
      <c r="BG1302"/>
    </row>
    <row r="1303" spans="57:59" x14ac:dyDescent="0.25">
      <c r="BE1303"/>
      <c r="BF1303"/>
      <c r="BG1303"/>
    </row>
    <row r="1304" spans="57:59" x14ac:dyDescent="0.25">
      <c r="BE1304"/>
      <c r="BF1304"/>
      <c r="BG1304"/>
    </row>
    <row r="1305" spans="57:59" x14ac:dyDescent="0.25">
      <c r="BE1305"/>
      <c r="BF1305"/>
      <c r="BG1305"/>
    </row>
    <row r="1306" spans="57:59" x14ac:dyDescent="0.25">
      <c r="BE1306"/>
      <c r="BF1306"/>
      <c r="BG1306"/>
    </row>
    <row r="1307" spans="57:59" x14ac:dyDescent="0.25">
      <c r="BE1307"/>
      <c r="BF1307"/>
      <c r="BG1307"/>
    </row>
    <row r="1308" spans="57:59" x14ac:dyDescent="0.25">
      <c r="BE1308"/>
      <c r="BF1308"/>
      <c r="BG1308"/>
    </row>
    <row r="1309" spans="57:59" x14ac:dyDescent="0.25">
      <c r="BE1309"/>
      <c r="BF1309"/>
      <c r="BG1309"/>
    </row>
    <row r="1310" spans="57:59" x14ac:dyDescent="0.25">
      <c r="BE1310"/>
      <c r="BF1310"/>
      <c r="BG1310"/>
    </row>
    <row r="1311" spans="57:59" x14ac:dyDescent="0.25">
      <c r="BE1311"/>
      <c r="BF1311"/>
      <c r="BG1311"/>
    </row>
    <row r="1312" spans="57:59" x14ac:dyDescent="0.25">
      <c r="BE1312"/>
      <c r="BF1312"/>
      <c r="BG1312"/>
    </row>
    <row r="1313" spans="57:59" x14ac:dyDescent="0.25">
      <c r="BE1313"/>
      <c r="BF1313"/>
      <c r="BG1313"/>
    </row>
    <row r="1314" spans="57:59" x14ac:dyDescent="0.25">
      <c r="BE1314"/>
      <c r="BF1314"/>
      <c r="BG1314"/>
    </row>
    <row r="1315" spans="57:59" x14ac:dyDescent="0.25">
      <c r="BE1315"/>
      <c r="BF1315"/>
      <c r="BG1315"/>
    </row>
    <row r="1316" spans="57:59" x14ac:dyDescent="0.25">
      <c r="BE1316"/>
      <c r="BF1316"/>
      <c r="BG1316"/>
    </row>
    <row r="1317" spans="57:59" x14ac:dyDescent="0.25">
      <c r="BE1317"/>
      <c r="BF1317"/>
      <c r="BG1317"/>
    </row>
    <row r="1318" spans="57:59" x14ac:dyDescent="0.25">
      <c r="BE1318"/>
      <c r="BF1318"/>
      <c r="BG1318"/>
    </row>
    <row r="1319" spans="57:59" x14ac:dyDescent="0.25">
      <c r="BE1319"/>
      <c r="BF1319"/>
      <c r="BG1319"/>
    </row>
    <row r="1320" spans="57:59" x14ac:dyDescent="0.25">
      <c r="BE1320"/>
      <c r="BF1320"/>
      <c r="BG1320"/>
    </row>
    <row r="1321" spans="57:59" x14ac:dyDescent="0.25">
      <c r="BE1321"/>
      <c r="BF1321"/>
      <c r="BG1321"/>
    </row>
    <row r="1322" spans="57:59" x14ac:dyDescent="0.25">
      <c r="BE1322"/>
      <c r="BF1322"/>
      <c r="BG1322"/>
    </row>
    <row r="1323" spans="57:59" x14ac:dyDescent="0.25">
      <c r="BE1323"/>
      <c r="BF1323"/>
      <c r="BG1323"/>
    </row>
    <row r="1324" spans="57:59" x14ac:dyDescent="0.25">
      <c r="BE1324"/>
      <c r="BF1324"/>
      <c r="BG1324"/>
    </row>
    <row r="1325" spans="57:59" x14ac:dyDescent="0.25">
      <c r="BE1325"/>
      <c r="BF1325"/>
      <c r="BG1325"/>
    </row>
    <row r="1326" spans="57:59" x14ac:dyDescent="0.25">
      <c r="BE1326"/>
      <c r="BF1326"/>
      <c r="BG1326"/>
    </row>
    <row r="1327" spans="57:59" x14ac:dyDescent="0.25">
      <c r="BE1327"/>
      <c r="BF1327"/>
      <c r="BG1327"/>
    </row>
    <row r="1328" spans="57:59" x14ac:dyDescent="0.25">
      <c r="BE1328"/>
      <c r="BF1328"/>
      <c r="BG1328"/>
    </row>
    <row r="1329" spans="57:59" x14ac:dyDescent="0.25">
      <c r="BE1329"/>
      <c r="BF1329"/>
      <c r="BG1329"/>
    </row>
    <row r="1330" spans="57:59" x14ac:dyDescent="0.25">
      <c r="BE1330"/>
      <c r="BF1330"/>
      <c r="BG1330"/>
    </row>
    <row r="1331" spans="57:59" x14ac:dyDescent="0.25">
      <c r="BE1331"/>
      <c r="BF1331"/>
      <c r="BG1331"/>
    </row>
    <row r="1332" spans="57:59" x14ac:dyDescent="0.25">
      <c r="BE1332"/>
      <c r="BF1332"/>
      <c r="BG1332"/>
    </row>
    <row r="1333" spans="57:59" x14ac:dyDescent="0.25">
      <c r="BE1333"/>
      <c r="BF1333"/>
      <c r="BG1333"/>
    </row>
    <row r="1334" spans="57:59" x14ac:dyDescent="0.25">
      <c r="BE1334"/>
      <c r="BF1334"/>
      <c r="BG1334"/>
    </row>
    <row r="1335" spans="57:59" x14ac:dyDescent="0.25">
      <c r="BE1335"/>
      <c r="BF1335"/>
      <c r="BG1335"/>
    </row>
    <row r="1336" spans="57:59" x14ac:dyDescent="0.25">
      <c r="BE1336"/>
      <c r="BF1336"/>
      <c r="BG1336"/>
    </row>
    <row r="1337" spans="57:59" x14ac:dyDescent="0.25">
      <c r="BE1337"/>
      <c r="BF1337"/>
      <c r="BG1337"/>
    </row>
    <row r="1338" spans="57:59" x14ac:dyDescent="0.25">
      <c r="BE1338"/>
      <c r="BF1338"/>
      <c r="BG1338"/>
    </row>
    <row r="1339" spans="57:59" x14ac:dyDescent="0.25">
      <c r="BE1339"/>
      <c r="BF1339"/>
      <c r="BG1339"/>
    </row>
    <row r="1340" spans="57:59" x14ac:dyDescent="0.25">
      <c r="BE1340"/>
      <c r="BF1340"/>
      <c r="BG1340"/>
    </row>
    <row r="1341" spans="57:59" x14ac:dyDescent="0.25">
      <c r="BE1341"/>
      <c r="BF1341"/>
      <c r="BG1341"/>
    </row>
    <row r="1342" spans="57:59" x14ac:dyDescent="0.25">
      <c r="BE1342"/>
      <c r="BF1342"/>
      <c r="BG1342"/>
    </row>
    <row r="1343" spans="57:59" x14ac:dyDescent="0.25">
      <c r="BE1343"/>
      <c r="BF1343"/>
      <c r="BG1343"/>
    </row>
    <row r="1344" spans="57:59" x14ac:dyDescent="0.25">
      <c r="BE1344"/>
      <c r="BF1344"/>
      <c r="BG1344"/>
    </row>
    <row r="1345" spans="57:59" x14ac:dyDescent="0.25">
      <c r="BE1345"/>
      <c r="BF1345"/>
      <c r="BG1345"/>
    </row>
    <row r="1346" spans="57:59" x14ac:dyDescent="0.25">
      <c r="BE1346"/>
      <c r="BF1346"/>
      <c r="BG1346"/>
    </row>
    <row r="1347" spans="57:59" x14ac:dyDescent="0.25">
      <c r="BE1347"/>
      <c r="BF1347"/>
      <c r="BG1347"/>
    </row>
    <row r="1348" spans="57:59" x14ac:dyDescent="0.25">
      <c r="BE1348"/>
      <c r="BF1348"/>
      <c r="BG1348"/>
    </row>
    <row r="1349" spans="57:59" x14ac:dyDescent="0.25">
      <c r="BE1349"/>
      <c r="BF1349"/>
      <c r="BG1349"/>
    </row>
    <row r="1350" spans="57:59" x14ac:dyDescent="0.25">
      <c r="BE1350"/>
      <c r="BF1350"/>
      <c r="BG1350"/>
    </row>
    <row r="1351" spans="57:59" x14ac:dyDescent="0.25">
      <c r="BE1351"/>
      <c r="BF1351"/>
      <c r="BG1351"/>
    </row>
    <row r="1352" spans="57:59" x14ac:dyDescent="0.25">
      <c r="BE1352"/>
      <c r="BF1352"/>
      <c r="BG1352"/>
    </row>
    <row r="1353" spans="57:59" x14ac:dyDescent="0.25">
      <c r="BE1353"/>
      <c r="BF1353"/>
      <c r="BG1353"/>
    </row>
    <row r="1354" spans="57:59" x14ac:dyDescent="0.25">
      <c r="BE1354"/>
      <c r="BF1354"/>
      <c r="BG1354"/>
    </row>
    <row r="1355" spans="57:59" x14ac:dyDescent="0.25">
      <c r="BE1355"/>
      <c r="BF1355"/>
      <c r="BG1355"/>
    </row>
    <row r="1356" spans="57:59" x14ac:dyDescent="0.25">
      <c r="BE1356"/>
      <c r="BF1356"/>
      <c r="BG1356"/>
    </row>
    <row r="1357" spans="57:59" x14ac:dyDescent="0.25">
      <c r="BE1357"/>
      <c r="BF1357"/>
      <c r="BG1357"/>
    </row>
    <row r="1358" spans="57:59" x14ac:dyDescent="0.25">
      <c r="BE1358"/>
      <c r="BF1358"/>
      <c r="BG1358"/>
    </row>
    <row r="1359" spans="57:59" x14ac:dyDescent="0.25">
      <c r="BE1359"/>
      <c r="BF1359"/>
      <c r="BG1359"/>
    </row>
    <row r="1360" spans="57:59" x14ac:dyDescent="0.25">
      <c r="BE1360"/>
      <c r="BF1360"/>
      <c r="BG1360"/>
    </row>
    <row r="1361" spans="57:59" x14ac:dyDescent="0.25">
      <c r="BE1361"/>
      <c r="BF1361"/>
      <c r="BG1361"/>
    </row>
    <row r="1362" spans="57:59" x14ac:dyDescent="0.25">
      <c r="BE1362"/>
      <c r="BF1362"/>
      <c r="BG1362"/>
    </row>
    <row r="1363" spans="57:59" x14ac:dyDescent="0.25">
      <c r="BE1363"/>
      <c r="BF1363"/>
      <c r="BG1363"/>
    </row>
    <row r="1364" spans="57:59" x14ac:dyDescent="0.25">
      <c r="BE1364"/>
      <c r="BF1364"/>
      <c r="BG1364"/>
    </row>
    <row r="1365" spans="57:59" x14ac:dyDescent="0.25">
      <c r="BE1365"/>
      <c r="BF1365"/>
      <c r="BG1365"/>
    </row>
    <row r="1366" spans="57:59" x14ac:dyDescent="0.25">
      <c r="BE1366"/>
      <c r="BF1366"/>
      <c r="BG1366"/>
    </row>
    <row r="1367" spans="57:59" x14ac:dyDescent="0.25">
      <c r="BE1367"/>
      <c r="BF1367"/>
      <c r="BG1367"/>
    </row>
    <row r="1368" spans="57:59" x14ac:dyDescent="0.25">
      <c r="BE1368"/>
      <c r="BF1368"/>
      <c r="BG1368"/>
    </row>
    <row r="1369" spans="57:59" x14ac:dyDescent="0.25">
      <c r="BE1369"/>
      <c r="BF1369"/>
      <c r="BG1369"/>
    </row>
    <row r="1370" spans="57:59" x14ac:dyDescent="0.25">
      <c r="BE1370"/>
      <c r="BF1370"/>
      <c r="BG1370"/>
    </row>
    <row r="1371" spans="57:59" x14ac:dyDescent="0.25">
      <c r="BE1371"/>
      <c r="BF1371"/>
      <c r="BG1371"/>
    </row>
    <row r="1372" spans="57:59" x14ac:dyDescent="0.25">
      <c r="BE1372"/>
      <c r="BF1372"/>
      <c r="BG1372"/>
    </row>
    <row r="1373" spans="57:59" x14ac:dyDescent="0.25">
      <c r="BE1373"/>
      <c r="BF1373"/>
      <c r="BG1373"/>
    </row>
    <row r="1374" spans="57:59" x14ac:dyDescent="0.25">
      <c r="BE1374"/>
      <c r="BF1374"/>
      <c r="BG1374"/>
    </row>
    <row r="1375" spans="57:59" x14ac:dyDescent="0.25">
      <c r="BE1375"/>
      <c r="BF1375"/>
      <c r="BG1375"/>
    </row>
    <row r="1376" spans="57:59" x14ac:dyDescent="0.25">
      <c r="BE1376"/>
      <c r="BF1376"/>
      <c r="BG1376"/>
    </row>
    <row r="1377" spans="57:59" x14ac:dyDescent="0.25">
      <c r="BE1377"/>
      <c r="BF1377"/>
      <c r="BG1377"/>
    </row>
    <row r="1378" spans="57:59" x14ac:dyDescent="0.25">
      <c r="BE1378"/>
      <c r="BF1378"/>
      <c r="BG1378"/>
    </row>
    <row r="1379" spans="57:59" x14ac:dyDescent="0.25">
      <c r="BE1379"/>
      <c r="BF1379"/>
      <c r="BG1379"/>
    </row>
    <row r="1380" spans="57:59" x14ac:dyDescent="0.25">
      <c r="BE1380"/>
      <c r="BF1380"/>
      <c r="BG1380"/>
    </row>
    <row r="1381" spans="57:59" x14ac:dyDescent="0.25">
      <c r="BE1381"/>
      <c r="BF1381"/>
      <c r="BG1381"/>
    </row>
    <row r="1382" spans="57:59" x14ac:dyDescent="0.25">
      <c r="BE1382"/>
      <c r="BF1382"/>
      <c r="BG1382"/>
    </row>
    <row r="1383" spans="57:59" x14ac:dyDescent="0.25">
      <c r="BE1383"/>
      <c r="BF1383"/>
      <c r="BG1383"/>
    </row>
    <row r="1384" spans="57:59" x14ac:dyDescent="0.25">
      <c r="BE1384"/>
      <c r="BF1384"/>
      <c r="BG1384"/>
    </row>
    <row r="1385" spans="57:59" x14ac:dyDescent="0.25">
      <c r="BE1385"/>
      <c r="BF1385"/>
      <c r="BG1385"/>
    </row>
    <row r="1386" spans="57:59" x14ac:dyDescent="0.25">
      <c r="BE1386"/>
      <c r="BF1386"/>
      <c r="BG1386"/>
    </row>
    <row r="1387" spans="57:59" x14ac:dyDescent="0.25">
      <c r="BE1387"/>
      <c r="BF1387"/>
      <c r="BG1387"/>
    </row>
    <row r="1388" spans="57:59" x14ac:dyDescent="0.25">
      <c r="BE1388"/>
      <c r="BF1388"/>
      <c r="BG1388"/>
    </row>
    <row r="1389" spans="57:59" x14ac:dyDescent="0.25">
      <c r="BE1389"/>
      <c r="BF1389"/>
      <c r="BG1389"/>
    </row>
    <row r="1390" spans="57:59" x14ac:dyDescent="0.25">
      <c r="BE1390"/>
      <c r="BF1390"/>
      <c r="BG1390"/>
    </row>
    <row r="1391" spans="57:59" x14ac:dyDescent="0.25">
      <c r="BE1391"/>
      <c r="BF1391"/>
      <c r="BG1391"/>
    </row>
    <row r="1392" spans="57:59" x14ac:dyDescent="0.25">
      <c r="BE1392"/>
      <c r="BF1392"/>
      <c r="BG1392"/>
    </row>
    <row r="1393" spans="57:59" x14ac:dyDescent="0.25">
      <c r="BE1393"/>
      <c r="BF1393"/>
      <c r="BG1393"/>
    </row>
    <row r="1394" spans="57:59" x14ac:dyDescent="0.25">
      <c r="BE1394"/>
      <c r="BF1394"/>
      <c r="BG1394"/>
    </row>
    <row r="1395" spans="57:59" x14ac:dyDescent="0.25">
      <c r="BE1395"/>
      <c r="BF1395"/>
      <c r="BG1395"/>
    </row>
    <row r="1396" spans="57:59" x14ac:dyDescent="0.25">
      <c r="BE1396"/>
      <c r="BF1396"/>
      <c r="BG1396"/>
    </row>
    <row r="1397" spans="57:59" x14ac:dyDescent="0.25">
      <c r="BE1397"/>
      <c r="BF1397"/>
      <c r="BG1397"/>
    </row>
    <row r="1398" spans="57:59" x14ac:dyDescent="0.25">
      <c r="BE1398"/>
      <c r="BF1398"/>
      <c r="BG1398"/>
    </row>
    <row r="1399" spans="57:59" x14ac:dyDescent="0.25">
      <c r="BE1399"/>
      <c r="BF1399"/>
      <c r="BG1399"/>
    </row>
    <row r="1400" spans="57:59" x14ac:dyDescent="0.25">
      <c r="BE1400"/>
      <c r="BF1400"/>
      <c r="BG1400"/>
    </row>
    <row r="1401" spans="57:59" x14ac:dyDescent="0.25">
      <c r="BE1401"/>
      <c r="BF1401"/>
      <c r="BG1401"/>
    </row>
    <row r="1402" spans="57:59" x14ac:dyDescent="0.25">
      <c r="BE1402"/>
      <c r="BF1402"/>
      <c r="BG1402"/>
    </row>
    <row r="1403" spans="57:59" x14ac:dyDescent="0.25">
      <c r="BE1403"/>
      <c r="BF1403"/>
      <c r="BG1403"/>
    </row>
    <row r="1404" spans="57:59" x14ac:dyDescent="0.25">
      <c r="BE1404"/>
      <c r="BF1404"/>
      <c r="BG1404"/>
    </row>
    <row r="1405" spans="57:59" x14ac:dyDescent="0.25">
      <c r="BE1405"/>
      <c r="BF1405"/>
      <c r="BG1405"/>
    </row>
    <row r="1406" spans="57:59" x14ac:dyDescent="0.25">
      <c r="BE1406"/>
      <c r="BF1406"/>
      <c r="BG1406"/>
    </row>
    <row r="1407" spans="57:59" x14ac:dyDescent="0.25">
      <c r="BE1407"/>
      <c r="BF1407"/>
      <c r="BG1407"/>
    </row>
    <row r="1408" spans="57:59" x14ac:dyDescent="0.25">
      <c r="BE1408"/>
      <c r="BF1408"/>
      <c r="BG1408"/>
    </row>
    <row r="1409" spans="57:59" x14ac:dyDescent="0.25">
      <c r="BE1409"/>
      <c r="BF1409"/>
      <c r="BG1409"/>
    </row>
    <row r="1410" spans="57:59" x14ac:dyDescent="0.25">
      <c r="BE1410"/>
      <c r="BF1410"/>
      <c r="BG1410"/>
    </row>
    <row r="1411" spans="57:59" x14ac:dyDescent="0.25">
      <c r="BE1411"/>
      <c r="BF1411"/>
      <c r="BG1411"/>
    </row>
    <row r="1412" spans="57:59" x14ac:dyDescent="0.25">
      <c r="BE1412"/>
      <c r="BF1412"/>
      <c r="BG1412"/>
    </row>
    <row r="1413" spans="57:59" x14ac:dyDescent="0.25">
      <c r="BE1413"/>
      <c r="BF1413"/>
      <c r="BG1413"/>
    </row>
    <row r="1414" spans="57:59" x14ac:dyDescent="0.25">
      <c r="BE1414"/>
      <c r="BF1414"/>
      <c r="BG1414"/>
    </row>
    <row r="1415" spans="57:59" x14ac:dyDescent="0.25">
      <c r="BE1415"/>
      <c r="BF1415"/>
      <c r="BG1415"/>
    </row>
    <row r="1416" spans="57:59" x14ac:dyDescent="0.25">
      <c r="BE1416"/>
      <c r="BF1416"/>
      <c r="BG1416"/>
    </row>
    <row r="1417" spans="57:59" x14ac:dyDescent="0.25">
      <c r="BE1417"/>
      <c r="BF1417"/>
      <c r="BG1417"/>
    </row>
    <row r="1418" spans="57:59" x14ac:dyDescent="0.25">
      <c r="BE1418"/>
      <c r="BF1418"/>
      <c r="BG1418"/>
    </row>
    <row r="1419" spans="57:59" x14ac:dyDescent="0.25">
      <c r="BE1419"/>
      <c r="BF1419"/>
      <c r="BG1419"/>
    </row>
    <row r="1420" spans="57:59" x14ac:dyDescent="0.25">
      <c r="BE1420"/>
      <c r="BF1420"/>
      <c r="BG1420"/>
    </row>
    <row r="1421" spans="57:59" x14ac:dyDescent="0.25">
      <c r="BE1421"/>
      <c r="BF1421"/>
      <c r="BG1421"/>
    </row>
    <row r="1422" spans="57:59" x14ac:dyDescent="0.25">
      <c r="BE1422"/>
      <c r="BF1422"/>
      <c r="BG1422"/>
    </row>
    <row r="1423" spans="57:59" x14ac:dyDescent="0.25">
      <c r="BE1423"/>
      <c r="BF1423"/>
      <c r="BG1423"/>
    </row>
    <row r="1424" spans="57:59" x14ac:dyDescent="0.25">
      <c r="BE1424"/>
      <c r="BF1424"/>
      <c r="BG1424"/>
    </row>
    <row r="1425" spans="57:59" x14ac:dyDescent="0.25">
      <c r="BE1425"/>
      <c r="BF1425"/>
      <c r="BG1425"/>
    </row>
    <row r="1426" spans="57:59" x14ac:dyDescent="0.25">
      <c r="BE1426"/>
      <c r="BF1426"/>
      <c r="BG1426"/>
    </row>
    <row r="1427" spans="57:59" x14ac:dyDescent="0.25">
      <c r="BE1427"/>
      <c r="BF1427"/>
      <c r="BG1427"/>
    </row>
    <row r="1428" spans="57:59" x14ac:dyDescent="0.25">
      <c r="BE1428"/>
      <c r="BF1428"/>
      <c r="BG1428"/>
    </row>
    <row r="1429" spans="57:59" x14ac:dyDescent="0.25">
      <c r="BE1429"/>
      <c r="BF1429"/>
      <c r="BG1429"/>
    </row>
    <row r="1430" spans="57:59" x14ac:dyDescent="0.25">
      <c r="BE1430"/>
      <c r="BF1430"/>
      <c r="BG1430"/>
    </row>
    <row r="1431" spans="57:59" x14ac:dyDescent="0.25">
      <c r="BE1431"/>
      <c r="BF1431"/>
      <c r="BG1431"/>
    </row>
    <row r="1432" spans="57:59" x14ac:dyDescent="0.25">
      <c r="BE1432"/>
      <c r="BF1432"/>
      <c r="BG1432"/>
    </row>
    <row r="1433" spans="57:59" x14ac:dyDescent="0.25">
      <c r="BE1433"/>
      <c r="BF1433"/>
      <c r="BG1433"/>
    </row>
    <row r="1434" spans="57:59" x14ac:dyDescent="0.25">
      <c r="BE1434"/>
      <c r="BF1434"/>
      <c r="BG1434"/>
    </row>
    <row r="1435" spans="57:59" x14ac:dyDescent="0.25">
      <c r="BE1435"/>
      <c r="BF1435"/>
      <c r="BG1435"/>
    </row>
    <row r="1436" spans="57:59" x14ac:dyDescent="0.25">
      <c r="BE1436"/>
      <c r="BF1436"/>
      <c r="BG1436"/>
    </row>
    <row r="1437" spans="57:59" x14ac:dyDescent="0.25">
      <c r="BE1437"/>
      <c r="BF1437"/>
      <c r="BG1437"/>
    </row>
    <row r="1438" spans="57:59" x14ac:dyDescent="0.25">
      <c r="BE1438"/>
      <c r="BF1438"/>
      <c r="BG1438"/>
    </row>
    <row r="1439" spans="57:59" x14ac:dyDescent="0.25">
      <c r="BE1439"/>
      <c r="BF1439"/>
      <c r="BG1439"/>
    </row>
    <row r="1440" spans="57:59" x14ac:dyDescent="0.25">
      <c r="BE1440"/>
      <c r="BF1440"/>
      <c r="BG1440"/>
    </row>
    <row r="1441" spans="57:59" x14ac:dyDescent="0.25">
      <c r="BE1441"/>
      <c r="BF1441"/>
      <c r="BG1441"/>
    </row>
    <row r="1442" spans="57:59" x14ac:dyDescent="0.25">
      <c r="BE1442"/>
      <c r="BF1442"/>
      <c r="BG1442"/>
    </row>
    <row r="1443" spans="57:59" x14ac:dyDescent="0.25">
      <c r="BE1443"/>
      <c r="BF1443"/>
      <c r="BG1443"/>
    </row>
    <row r="1444" spans="57:59" x14ac:dyDescent="0.25">
      <c r="BE1444"/>
      <c r="BF1444"/>
      <c r="BG1444"/>
    </row>
    <row r="1445" spans="57:59" x14ac:dyDescent="0.25">
      <c r="BE1445"/>
      <c r="BF1445"/>
      <c r="BG1445"/>
    </row>
    <row r="1446" spans="57:59" x14ac:dyDescent="0.25">
      <c r="BE1446"/>
      <c r="BF1446"/>
      <c r="BG1446"/>
    </row>
    <row r="1447" spans="57:59" x14ac:dyDescent="0.25">
      <c r="BE1447"/>
      <c r="BF1447"/>
      <c r="BG1447"/>
    </row>
    <row r="1448" spans="57:59" x14ac:dyDescent="0.25">
      <c r="BE1448"/>
      <c r="BF1448"/>
      <c r="BG1448"/>
    </row>
    <row r="1449" spans="57:59" x14ac:dyDescent="0.25">
      <c r="BE1449"/>
      <c r="BF1449"/>
      <c r="BG1449"/>
    </row>
    <row r="1450" spans="57:59" x14ac:dyDescent="0.25">
      <c r="BE1450"/>
      <c r="BF1450"/>
      <c r="BG1450"/>
    </row>
    <row r="1451" spans="57:59" x14ac:dyDescent="0.25">
      <c r="BE1451"/>
      <c r="BF1451"/>
      <c r="BG1451"/>
    </row>
    <row r="1452" spans="57:59" x14ac:dyDescent="0.25">
      <c r="BE1452"/>
      <c r="BF1452"/>
      <c r="BG1452"/>
    </row>
    <row r="1453" spans="57:59" x14ac:dyDescent="0.25">
      <c r="BE1453"/>
      <c r="BF1453"/>
      <c r="BG1453"/>
    </row>
    <row r="1454" spans="57:59" x14ac:dyDescent="0.25">
      <c r="BE1454"/>
      <c r="BF1454"/>
      <c r="BG1454"/>
    </row>
    <row r="1455" spans="57:59" x14ac:dyDescent="0.25">
      <c r="BE1455"/>
      <c r="BF1455"/>
      <c r="BG1455"/>
    </row>
    <row r="1456" spans="57:59" x14ac:dyDescent="0.25">
      <c r="BE1456"/>
      <c r="BF1456"/>
      <c r="BG1456"/>
    </row>
    <row r="1457" spans="57:59" x14ac:dyDescent="0.25">
      <c r="BE1457"/>
      <c r="BF1457"/>
      <c r="BG1457"/>
    </row>
    <row r="1458" spans="57:59" x14ac:dyDescent="0.25">
      <c r="BE1458"/>
      <c r="BF1458"/>
      <c r="BG1458"/>
    </row>
    <row r="1459" spans="57:59" x14ac:dyDescent="0.25">
      <c r="BE1459"/>
      <c r="BF1459"/>
      <c r="BG1459"/>
    </row>
    <row r="1460" spans="57:59" x14ac:dyDescent="0.25">
      <c r="BE1460"/>
      <c r="BF1460"/>
      <c r="BG1460"/>
    </row>
    <row r="1461" spans="57:59" x14ac:dyDescent="0.25">
      <c r="BE1461"/>
      <c r="BF1461"/>
      <c r="BG1461"/>
    </row>
    <row r="1462" spans="57:59" x14ac:dyDescent="0.25">
      <c r="BE1462"/>
      <c r="BF1462"/>
      <c r="BG1462"/>
    </row>
    <row r="1463" spans="57:59" x14ac:dyDescent="0.25">
      <c r="BE1463"/>
      <c r="BF1463"/>
      <c r="BG1463"/>
    </row>
    <row r="1464" spans="57:59" x14ac:dyDescent="0.25">
      <c r="BE1464"/>
      <c r="BF1464"/>
      <c r="BG1464"/>
    </row>
    <row r="1465" spans="57:59" x14ac:dyDescent="0.25">
      <c r="BE1465"/>
      <c r="BF1465"/>
      <c r="BG1465"/>
    </row>
    <row r="1466" spans="57:59" x14ac:dyDescent="0.25">
      <c r="BE1466"/>
      <c r="BF1466"/>
      <c r="BG1466"/>
    </row>
    <row r="1467" spans="57:59" x14ac:dyDescent="0.25">
      <c r="BE1467"/>
      <c r="BF1467"/>
      <c r="BG1467"/>
    </row>
    <row r="1468" spans="57:59" x14ac:dyDescent="0.25">
      <c r="BE1468"/>
      <c r="BF1468"/>
      <c r="BG1468"/>
    </row>
    <row r="1469" spans="57:59" x14ac:dyDescent="0.25">
      <c r="BE1469"/>
      <c r="BF1469"/>
      <c r="BG1469"/>
    </row>
    <row r="1470" spans="57:59" x14ac:dyDescent="0.25">
      <c r="BE1470"/>
      <c r="BF1470"/>
      <c r="BG1470"/>
    </row>
    <row r="1471" spans="57:59" x14ac:dyDescent="0.25">
      <c r="BE1471"/>
      <c r="BF1471"/>
      <c r="BG1471"/>
    </row>
    <row r="1472" spans="57:59" x14ac:dyDescent="0.25">
      <c r="BE1472"/>
      <c r="BF1472"/>
      <c r="BG1472"/>
    </row>
    <row r="1473" spans="57:59" x14ac:dyDescent="0.25">
      <c r="BE1473"/>
      <c r="BF1473"/>
      <c r="BG1473"/>
    </row>
    <row r="1474" spans="57:59" x14ac:dyDescent="0.25">
      <c r="BE1474"/>
      <c r="BF1474"/>
      <c r="BG1474"/>
    </row>
    <row r="1475" spans="57:59" x14ac:dyDescent="0.25">
      <c r="BE1475"/>
      <c r="BF1475"/>
      <c r="BG1475"/>
    </row>
    <row r="1476" spans="57:59" x14ac:dyDescent="0.25">
      <c r="BE1476"/>
      <c r="BF1476"/>
      <c r="BG1476"/>
    </row>
    <row r="1477" spans="57:59" x14ac:dyDescent="0.25">
      <c r="BE1477"/>
      <c r="BF1477"/>
      <c r="BG1477"/>
    </row>
    <row r="1478" spans="57:59" x14ac:dyDescent="0.25">
      <c r="BE1478"/>
      <c r="BF1478"/>
      <c r="BG1478"/>
    </row>
    <row r="1479" spans="57:59" x14ac:dyDescent="0.25">
      <c r="BE1479"/>
      <c r="BF1479"/>
      <c r="BG1479"/>
    </row>
    <row r="1480" spans="57:59" x14ac:dyDescent="0.25">
      <c r="BE1480"/>
      <c r="BF1480"/>
      <c r="BG1480"/>
    </row>
    <row r="1481" spans="57:59" x14ac:dyDescent="0.25">
      <c r="BE1481"/>
      <c r="BF1481"/>
      <c r="BG1481"/>
    </row>
    <row r="1482" spans="57:59" x14ac:dyDescent="0.25">
      <c r="BE1482"/>
      <c r="BF1482"/>
      <c r="BG1482"/>
    </row>
    <row r="1483" spans="57:59" x14ac:dyDescent="0.25">
      <c r="BE1483"/>
      <c r="BF1483"/>
      <c r="BG1483"/>
    </row>
    <row r="1484" spans="57:59" x14ac:dyDescent="0.25">
      <c r="BE1484"/>
      <c r="BF1484"/>
      <c r="BG1484"/>
    </row>
    <row r="1485" spans="57:59" x14ac:dyDescent="0.25">
      <c r="BE1485"/>
      <c r="BF1485"/>
      <c r="BG1485"/>
    </row>
    <row r="1486" spans="57:59" x14ac:dyDescent="0.25">
      <c r="BE1486"/>
      <c r="BF1486"/>
      <c r="BG1486"/>
    </row>
    <row r="1487" spans="57:59" x14ac:dyDescent="0.25">
      <c r="BE1487"/>
      <c r="BF1487"/>
      <c r="BG1487"/>
    </row>
    <row r="1488" spans="57:59" x14ac:dyDescent="0.25">
      <c r="BE1488"/>
      <c r="BF1488"/>
      <c r="BG1488"/>
    </row>
    <row r="1489" spans="57:59" x14ac:dyDescent="0.25">
      <c r="BE1489"/>
      <c r="BF1489"/>
      <c r="BG1489"/>
    </row>
    <row r="1490" spans="57:59" x14ac:dyDescent="0.25">
      <c r="BE1490"/>
      <c r="BF1490"/>
      <c r="BG1490"/>
    </row>
    <row r="1491" spans="57:59" x14ac:dyDescent="0.25">
      <c r="BE1491"/>
      <c r="BF1491"/>
      <c r="BG1491"/>
    </row>
    <row r="1492" spans="57:59" x14ac:dyDescent="0.25">
      <c r="BE1492"/>
      <c r="BF1492"/>
      <c r="BG1492"/>
    </row>
    <row r="1493" spans="57:59" x14ac:dyDescent="0.25">
      <c r="BE1493"/>
      <c r="BF1493"/>
      <c r="BG1493"/>
    </row>
    <row r="1494" spans="57:59" x14ac:dyDescent="0.25">
      <c r="BE1494"/>
      <c r="BF1494"/>
      <c r="BG1494"/>
    </row>
    <row r="1495" spans="57:59" x14ac:dyDescent="0.25">
      <c r="BE1495"/>
      <c r="BF1495"/>
      <c r="BG1495"/>
    </row>
    <row r="1496" spans="57:59" x14ac:dyDescent="0.25">
      <c r="BE1496"/>
      <c r="BF1496"/>
      <c r="BG1496"/>
    </row>
    <row r="1497" spans="57:59" x14ac:dyDescent="0.25">
      <c r="BE1497"/>
      <c r="BF1497"/>
      <c r="BG1497"/>
    </row>
    <row r="1498" spans="57:59" x14ac:dyDescent="0.25">
      <c r="BE1498"/>
      <c r="BF1498"/>
      <c r="BG1498"/>
    </row>
    <row r="1499" spans="57:59" x14ac:dyDescent="0.25">
      <c r="BE1499"/>
      <c r="BF1499"/>
      <c r="BG1499"/>
    </row>
    <row r="1500" spans="57:59" x14ac:dyDescent="0.25">
      <c r="BE1500"/>
      <c r="BF1500"/>
      <c r="BG1500"/>
    </row>
    <row r="1501" spans="57:59" x14ac:dyDescent="0.25">
      <c r="BE1501"/>
      <c r="BF1501"/>
      <c r="BG1501"/>
    </row>
    <row r="1502" spans="57:59" x14ac:dyDescent="0.25">
      <c r="BE1502"/>
      <c r="BF1502"/>
      <c r="BG1502"/>
    </row>
    <row r="1503" spans="57:59" x14ac:dyDescent="0.25">
      <c r="BE1503"/>
      <c r="BF1503"/>
      <c r="BG1503"/>
    </row>
    <row r="1504" spans="57:59" x14ac:dyDescent="0.25">
      <c r="BE1504"/>
      <c r="BF1504"/>
      <c r="BG1504"/>
    </row>
    <row r="1505" spans="57:59" x14ac:dyDescent="0.25">
      <c r="BE1505"/>
      <c r="BF1505"/>
      <c r="BG1505"/>
    </row>
    <row r="1506" spans="57:59" x14ac:dyDescent="0.25">
      <c r="BE1506"/>
      <c r="BF1506"/>
      <c r="BG1506"/>
    </row>
    <row r="1507" spans="57:59" x14ac:dyDescent="0.25">
      <c r="BE1507"/>
      <c r="BF1507"/>
      <c r="BG1507"/>
    </row>
    <row r="1508" spans="57:59" x14ac:dyDescent="0.25">
      <c r="BE1508"/>
      <c r="BF1508"/>
      <c r="BG1508"/>
    </row>
    <row r="1509" spans="57:59" x14ac:dyDescent="0.25">
      <c r="BE1509"/>
      <c r="BF1509"/>
      <c r="BG1509"/>
    </row>
    <row r="1510" spans="57:59" x14ac:dyDescent="0.25">
      <c r="BE1510"/>
      <c r="BF1510"/>
      <c r="BG1510"/>
    </row>
    <row r="1511" spans="57:59" x14ac:dyDescent="0.25">
      <c r="BE1511"/>
      <c r="BF1511"/>
      <c r="BG1511"/>
    </row>
    <row r="1512" spans="57:59" x14ac:dyDescent="0.25">
      <c r="BE1512"/>
      <c r="BF1512"/>
      <c r="BG1512"/>
    </row>
    <row r="1513" spans="57:59" x14ac:dyDescent="0.25">
      <c r="BE1513"/>
      <c r="BF1513"/>
      <c r="BG1513"/>
    </row>
    <row r="1514" spans="57:59" x14ac:dyDescent="0.25">
      <c r="BE1514"/>
      <c r="BF1514"/>
      <c r="BG1514"/>
    </row>
    <row r="1515" spans="57:59" x14ac:dyDescent="0.25">
      <c r="BE1515"/>
      <c r="BF1515"/>
      <c r="BG1515"/>
    </row>
    <row r="1516" spans="57:59" x14ac:dyDescent="0.25">
      <c r="BE1516"/>
      <c r="BF1516"/>
      <c r="BG1516"/>
    </row>
    <row r="1517" spans="57:59" x14ac:dyDescent="0.25">
      <c r="BE1517"/>
      <c r="BF1517"/>
      <c r="BG1517"/>
    </row>
    <row r="1518" spans="57:59" x14ac:dyDescent="0.25">
      <c r="BE1518"/>
      <c r="BF1518"/>
      <c r="BG1518"/>
    </row>
    <row r="1519" spans="57:59" x14ac:dyDescent="0.25">
      <c r="BE1519"/>
      <c r="BF1519"/>
      <c r="BG1519"/>
    </row>
    <row r="1520" spans="57:59" x14ac:dyDescent="0.25">
      <c r="BE1520"/>
      <c r="BF1520"/>
      <c r="BG1520"/>
    </row>
    <row r="1521" spans="57:59" x14ac:dyDescent="0.25">
      <c r="BE1521"/>
      <c r="BF1521"/>
      <c r="BG1521"/>
    </row>
    <row r="1522" spans="57:59" x14ac:dyDescent="0.25">
      <c r="BE1522"/>
      <c r="BF1522"/>
      <c r="BG1522"/>
    </row>
    <row r="1523" spans="57:59" x14ac:dyDescent="0.25">
      <c r="BE1523"/>
      <c r="BF1523"/>
      <c r="BG1523"/>
    </row>
    <row r="1524" spans="57:59" x14ac:dyDescent="0.25">
      <c r="BE1524"/>
      <c r="BF1524"/>
      <c r="BG1524"/>
    </row>
    <row r="1525" spans="57:59" x14ac:dyDescent="0.25">
      <c r="BE1525"/>
      <c r="BF1525"/>
      <c r="BG1525"/>
    </row>
    <row r="1526" spans="57:59" x14ac:dyDescent="0.25">
      <c r="BE1526"/>
      <c r="BF1526"/>
      <c r="BG1526"/>
    </row>
    <row r="1527" spans="57:59" x14ac:dyDescent="0.25">
      <c r="BE1527"/>
      <c r="BF1527"/>
      <c r="BG1527"/>
    </row>
    <row r="1528" spans="57:59" x14ac:dyDescent="0.25">
      <c r="BE1528"/>
      <c r="BF1528"/>
      <c r="BG1528"/>
    </row>
    <row r="1529" spans="57:59" x14ac:dyDescent="0.25">
      <c r="BE1529"/>
      <c r="BF1529"/>
      <c r="BG1529"/>
    </row>
    <row r="1530" spans="57:59" x14ac:dyDescent="0.25">
      <c r="BE1530"/>
      <c r="BF1530"/>
      <c r="BG1530"/>
    </row>
    <row r="1531" spans="57:59" x14ac:dyDescent="0.25">
      <c r="BE1531"/>
      <c r="BF1531"/>
      <c r="BG1531"/>
    </row>
    <row r="1532" spans="57:59" x14ac:dyDescent="0.25">
      <c r="BE1532"/>
      <c r="BF1532"/>
      <c r="BG1532"/>
    </row>
    <row r="1533" spans="57:59" x14ac:dyDescent="0.25">
      <c r="BE1533"/>
      <c r="BF1533"/>
      <c r="BG1533"/>
    </row>
    <row r="1534" spans="57:59" x14ac:dyDescent="0.25">
      <c r="BE1534"/>
      <c r="BF1534"/>
      <c r="BG1534"/>
    </row>
    <row r="1535" spans="57:59" x14ac:dyDescent="0.25">
      <c r="BE1535"/>
      <c r="BF1535"/>
      <c r="BG1535"/>
    </row>
    <row r="1536" spans="57:59" x14ac:dyDescent="0.25">
      <c r="BE1536"/>
      <c r="BF1536"/>
      <c r="BG1536"/>
    </row>
    <row r="1537" spans="57:59" x14ac:dyDescent="0.25">
      <c r="BE1537"/>
      <c r="BF1537"/>
      <c r="BG1537"/>
    </row>
    <row r="1538" spans="57:59" x14ac:dyDescent="0.25">
      <c r="BE1538"/>
      <c r="BF1538"/>
      <c r="BG1538"/>
    </row>
    <row r="1539" spans="57:59" x14ac:dyDescent="0.25">
      <c r="BE1539"/>
      <c r="BF1539"/>
      <c r="BG1539"/>
    </row>
    <row r="1540" spans="57:59" x14ac:dyDescent="0.25">
      <c r="BE1540"/>
      <c r="BF1540"/>
      <c r="BG1540"/>
    </row>
    <row r="1541" spans="57:59" x14ac:dyDescent="0.25">
      <c r="BE1541"/>
      <c r="BF1541"/>
      <c r="BG1541"/>
    </row>
    <row r="1542" spans="57:59" x14ac:dyDescent="0.25">
      <c r="BE1542"/>
      <c r="BF1542"/>
      <c r="BG1542"/>
    </row>
    <row r="1543" spans="57:59" x14ac:dyDescent="0.25">
      <c r="BE1543"/>
      <c r="BF1543"/>
      <c r="BG1543"/>
    </row>
    <row r="1544" spans="57:59" x14ac:dyDescent="0.25">
      <c r="BE1544"/>
      <c r="BF1544"/>
      <c r="BG1544"/>
    </row>
    <row r="1545" spans="57:59" x14ac:dyDescent="0.25">
      <c r="BE1545"/>
      <c r="BF1545"/>
      <c r="BG1545"/>
    </row>
    <row r="1546" spans="57:59" x14ac:dyDescent="0.25">
      <c r="BE1546"/>
      <c r="BF1546"/>
      <c r="BG1546"/>
    </row>
    <row r="1547" spans="57:59" x14ac:dyDescent="0.25">
      <c r="BE1547"/>
      <c r="BF1547"/>
      <c r="BG1547"/>
    </row>
    <row r="1548" spans="57:59" x14ac:dyDescent="0.25">
      <c r="BE1548"/>
      <c r="BF1548"/>
      <c r="BG1548"/>
    </row>
    <row r="1549" spans="57:59" x14ac:dyDescent="0.25">
      <c r="BE1549"/>
      <c r="BF1549"/>
      <c r="BG1549"/>
    </row>
    <row r="1550" spans="57:59" x14ac:dyDescent="0.25">
      <c r="BE1550"/>
      <c r="BF1550"/>
      <c r="BG1550"/>
    </row>
    <row r="1551" spans="57:59" x14ac:dyDescent="0.25">
      <c r="BE1551"/>
      <c r="BF1551"/>
      <c r="BG1551"/>
    </row>
    <row r="1552" spans="57:59" x14ac:dyDescent="0.25">
      <c r="BE1552"/>
      <c r="BF1552"/>
      <c r="BG1552"/>
    </row>
    <row r="1553" spans="57:59" x14ac:dyDescent="0.25">
      <c r="BE1553"/>
      <c r="BF1553"/>
      <c r="BG1553"/>
    </row>
    <row r="1554" spans="57:59" x14ac:dyDescent="0.25">
      <c r="BE1554"/>
      <c r="BF1554"/>
      <c r="BG1554"/>
    </row>
    <row r="1555" spans="57:59" x14ac:dyDescent="0.25">
      <c r="BE1555"/>
      <c r="BF1555"/>
      <c r="BG1555"/>
    </row>
    <row r="1556" spans="57:59" x14ac:dyDescent="0.25">
      <c r="BE1556"/>
      <c r="BF1556"/>
      <c r="BG1556"/>
    </row>
    <row r="1557" spans="57:59" x14ac:dyDescent="0.25">
      <c r="BE1557"/>
      <c r="BF1557"/>
      <c r="BG1557"/>
    </row>
    <row r="1558" spans="57:59" x14ac:dyDescent="0.25">
      <c r="BE1558"/>
      <c r="BF1558"/>
      <c r="BG1558"/>
    </row>
    <row r="1559" spans="57:59" x14ac:dyDescent="0.25">
      <c r="BE1559"/>
      <c r="BF1559"/>
      <c r="BG1559"/>
    </row>
    <row r="1560" spans="57:59" x14ac:dyDescent="0.25">
      <c r="BE1560"/>
      <c r="BF1560"/>
      <c r="BG1560"/>
    </row>
    <row r="1561" spans="57:59" x14ac:dyDescent="0.25">
      <c r="BE1561"/>
      <c r="BF1561"/>
      <c r="BG1561"/>
    </row>
    <row r="1562" spans="57:59" x14ac:dyDescent="0.25">
      <c r="BE1562"/>
      <c r="BF1562"/>
      <c r="BG1562"/>
    </row>
    <row r="1563" spans="57:59" x14ac:dyDescent="0.25">
      <c r="BE1563"/>
      <c r="BF1563"/>
      <c r="BG1563"/>
    </row>
    <row r="1564" spans="57:59" x14ac:dyDescent="0.25">
      <c r="BE1564"/>
      <c r="BF1564"/>
      <c r="BG1564"/>
    </row>
    <row r="1565" spans="57:59" x14ac:dyDescent="0.25">
      <c r="BE1565"/>
      <c r="BF1565"/>
      <c r="BG1565"/>
    </row>
    <row r="1566" spans="57:59" x14ac:dyDescent="0.25">
      <c r="BE1566"/>
      <c r="BF1566"/>
      <c r="BG1566"/>
    </row>
    <row r="1567" spans="57:59" x14ac:dyDescent="0.25">
      <c r="BE1567"/>
      <c r="BF1567"/>
      <c r="BG1567"/>
    </row>
    <row r="1568" spans="57:59" x14ac:dyDescent="0.25">
      <c r="BE1568"/>
      <c r="BF1568"/>
      <c r="BG1568"/>
    </row>
    <row r="1569" spans="57:59" x14ac:dyDescent="0.25">
      <c r="BE1569"/>
      <c r="BF1569"/>
      <c r="BG1569"/>
    </row>
    <row r="1570" spans="57:59" x14ac:dyDescent="0.25">
      <c r="BE1570"/>
      <c r="BF1570"/>
      <c r="BG1570"/>
    </row>
    <row r="1571" spans="57:59" x14ac:dyDescent="0.25">
      <c r="BE1571"/>
      <c r="BF1571"/>
      <c r="BG1571"/>
    </row>
    <row r="1572" spans="57:59" x14ac:dyDescent="0.25">
      <c r="BE1572"/>
      <c r="BF1572"/>
      <c r="BG1572"/>
    </row>
    <row r="1573" spans="57:59" x14ac:dyDescent="0.25">
      <c r="BE1573"/>
      <c r="BF1573"/>
      <c r="BG1573"/>
    </row>
    <row r="1574" spans="57:59" x14ac:dyDescent="0.25">
      <c r="BE1574"/>
      <c r="BF1574"/>
      <c r="BG1574"/>
    </row>
    <row r="1575" spans="57:59" x14ac:dyDescent="0.25">
      <c r="BE1575"/>
      <c r="BF1575"/>
      <c r="BG1575"/>
    </row>
    <row r="1576" spans="57:59" x14ac:dyDescent="0.25">
      <c r="BE1576"/>
      <c r="BF1576"/>
      <c r="BG1576"/>
    </row>
    <row r="1577" spans="57:59" x14ac:dyDescent="0.25">
      <c r="BE1577"/>
      <c r="BF1577"/>
      <c r="BG1577"/>
    </row>
    <row r="1578" spans="57:59" x14ac:dyDescent="0.25">
      <c r="BE1578"/>
      <c r="BF1578"/>
      <c r="BG1578"/>
    </row>
    <row r="1579" spans="57:59" x14ac:dyDescent="0.25">
      <c r="BE1579"/>
      <c r="BF1579"/>
      <c r="BG1579"/>
    </row>
    <row r="1580" spans="57:59" x14ac:dyDescent="0.25">
      <c r="BE1580"/>
      <c r="BF1580"/>
      <c r="BG1580"/>
    </row>
    <row r="1581" spans="57:59" x14ac:dyDescent="0.25">
      <c r="BE1581"/>
      <c r="BF1581"/>
      <c r="BG1581"/>
    </row>
    <row r="1582" spans="57:59" x14ac:dyDescent="0.25">
      <c r="BE1582"/>
      <c r="BF1582"/>
      <c r="BG1582"/>
    </row>
    <row r="1583" spans="57:59" x14ac:dyDescent="0.25">
      <c r="BE1583"/>
      <c r="BF1583"/>
      <c r="BG1583"/>
    </row>
    <row r="1584" spans="57:59" x14ac:dyDescent="0.25">
      <c r="BE1584"/>
      <c r="BF1584"/>
      <c r="BG1584"/>
    </row>
    <row r="1585" spans="57:59" x14ac:dyDescent="0.25">
      <c r="BE1585"/>
      <c r="BF1585"/>
      <c r="BG1585"/>
    </row>
    <row r="1586" spans="57:59" x14ac:dyDescent="0.25">
      <c r="BE1586"/>
      <c r="BF1586"/>
      <c r="BG1586"/>
    </row>
    <row r="1587" spans="57:59" x14ac:dyDescent="0.25">
      <c r="BE1587"/>
      <c r="BF1587"/>
      <c r="BG1587"/>
    </row>
    <row r="1588" spans="57:59" x14ac:dyDescent="0.25">
      <c r="BE1588"/>
      <c r="BF1588"/>
      <c r="BG1588"/>
    </row>
    <row r="1589" spans="57:59" x14ac:dyDescent="0.25">
      <c r="BE1589"/>
      <c r="BF1589"/>
      <c r="BG1589"/>
    </row>
    <row r="1590" spans="57:59" x14ac:dyDescent="0.25">
      <c r="BE1590"/>
      <c r="BF1590"/>
      <c r="BG1590"/>
    </row>
    <row r="1591" spans="57:59" x14ac:dyDescent="0.25">
      <c r="BE1591"/>
      <c r="BF1591"/>
      <c r="BG1591"/>
    </row>
    <row r="1592" spans="57:59" x14ac:dyDescent="0.25">
      <c r="BE1592"/>
      <c r="BF1592"/>
      <c r="BG1592"/>
    </row>
    <row r="1593" spans="57:59" x14ac:dyDescent="0.25">
      <c r="BE1593"/>
      <c r="BF1593"/>
      <c r="BG1593"/>
    </row>
    <row r="1594" spans="57:59" x14ac:dyDescent="0.25">
      <c r="BE1594"/>
      <c r="BF1594"/>
      <c r="BG1594"/>
    </row>
    <row r="1595" spans="57:59" x14ac:dyDescent="0.25">
      <c r="BE1595"/>
      <c r="BF1595"/>
      <c r="BG1595"/>
    </row>
    <row r="1596" spans="57:59" x14ac:dyDescent="0.25">
      <c r="BE1596"/>
      <c r="BF1596"/>
      <c r="BG1596"/>
    </row>
    <row r="1597" spans="57:59" x14ac:dyDescent="0.25">
      <c r="BE1597"/>
      <c r="BF1597"/>
      <c r="BG1597"/>
    </row>
    <row r="1598" spans="57:59" x14ac:dyDescent="0.25">
      <c r="BE1598"/>
      <c r="BF1598"/>
      <c r="BG1598"/>
    </row>
    <row r="1599" spans="57:59" x14ac:dyDescent="0.25">
      <c r="BE1599"/>
      <c r="BF1599"/>
      <c r="BG1599"/>
    </row>
    <row r="1600" spans="57:59" x14ac:dyDescent="0.25">
      <c r="BE1600"/>
      <c r="BF1600"/>
      <c r="BG1600"/>
    </row>
    <row r="1601" spans="57:59" x14ac:dyDescent="0.25">
      <c r="BE1601"/>
      <c r="BF1601"/>
      <c r="BG1601"/>
    </row>
    <row r="1602" spans="57:59" x14ac:dyDescent="0.25">
      <c r="BE1602"/>
      <c r="BF1602"/>
      <c r="BG1602"/>
    </row>
    <row r="1603" spans="57:59" x14ac:dyDescent="0.25">
      <c r="BE1603"/>
      <c r="BF1603"/>
      <c r="BG1603"/>
    </row>
    <row r="1604" spans="57:59" x14ac:dyDescent="0.25">
      <c r="BE1604"/>
      <c r="BF1604"/>
      <c r="BG1604"/>
    </row>
    <row r="1605" spans="57:59" x14ac:dyDescent="0.25">
      <c r="BE1605"/>
      <c r="BF1605"/>
      <c r="BG1605"/>
    </row>
    <row r="1606" spans="57:59" x14ac:dyDescent="0.25">
      <c r="BE1606"/>
      <c r="BF1606"/>
      <c r="BG1606"/>
    </row>
    <row r="1607" spans="57:59" x14ac:dyDescent="0.25">
      <c r="BE1607"/>
      <c r="BF1607"/>
      <c r="BG1607"/>
    </row>
    <row r="1608" spans="57:59" x14ac:dyDescent="0.25">
      <c r="BE1608"/>
      <c r="BF1608"/>
      <c r="BG1608"/>
    </row>
    <row r="1609" spans="57:59" x14ac:dyDescent="0.25">
      <c r="BE1609"/>
      <c r="BF1609"/>
      <c r="BG1609"/>
    </row>
    <row r="1610" spans="57:59" x14ac:dyDescent="0.25">
      <c r="BE1610"/>
      <c r="BF1610"/>
      <c r="BG1610"/>
    </row>
    <row r="1611" spans="57:59" x14ac:dyDescent="0.25">
      <c r="BE1611"/>
      <c r="BF1611"/>
      <c r="BG1611"/>
    </row>
    <row r="1612" spans="57:59" x14ac:dyDescent="0.25">
      <c r="BE1612"/>
      <c r="BF1612"/>
      <c r="BG1612"/>
    </row>
    <row r="1613" spans="57:59" x14ac:dyDescent="0.25">
      <c r="BE1613"/>
      <c r="BF1613"/>
      <c r="BG1613"/>
    </row>
    <row r="1614" spans="57:59" x14ac:dyDescent="0.25">
      <c r="BE1614"/>
      <c r="BF1614"/>
      <c r="BG1614"/>
    </row>
    <row r="1615" spans="57:59" x14ac:dyDescent="0.25">
      <c r="BE1615"/>
      <c r="BF1615"/>
      <c r="BG1615"/>
    </row>
    <row r="1616" spans="57:59" x14ac:dyDescent="0.25">
      <c r="BE1616"/>
      <c r="BF1616"/>
      <c r="BG1616"/>
    </row>
    <row r="1617" spans="57:59" x14ac:dyDescent="0.25">
      <c r="BE1617"/>
      <c r="BF1617"/>
      <c r="BG1617"/>
    </row>
    <row r="1618" spans="57:59" x14ac:dyDescent="0.25">
      <c r="BE1618"/>
      <c r="BF1618"/>
      <c r="BG1618"/>
    </row>
    <row r="1619" spans="57:59" x14ac:dyDescent="0.25">
      <c r="BE1619"/>
      <c r="BF1619"/>
      <c r="BG1619"/>
    </row>
    <row r="1620" spans="57:59" x14ac:dyDescent="0.25">
      <c r="BE1620"/>
      <c r="BF1620"/>
      <c r="BG1620"/>
    </row>
    <row r="1621" spans="57:59" x14ac:dyDescent="0.25">
      <c r="BE1621"/>
      <c r="BF1621"/>
      <c r="BG1621"/>
    </row>
    <row r="1622" spans="57:59" x14ac:dyDescent="0.25">
      <c r="BE1622"/>
      <c r="BF1622"/>
      <c r="BG1622"/>
    </row>
    <row r="1623" spans="57:59" x14ac:dyDescent="0.25">
      <c r="BE1623"/>
      <c r="BF1623"/>
      <c r="BG1623"/>
    </row>
    <row r="1624" spans="57:59" x14ac:dyDescent="0.25">
      <c r="BE1624"/>
      <c r="BF1624"/>
      <c r="BG1624"/>
    </row>
    <row r="1625" spans="57:59" x14ac:dyDescent="0.25">
      <c r="BE1625"/>
      <c r="BF1625"/>
      <c r="BG1625"/>
    </row>
    <row r="1626" spans="57:59" x14ac:dyDescent="0.25">
      <c r="BE1626"/>
      <c r="BF1626"/>
      <c r="BG1626"/>
    </row>
    <row r="1627" spans="57:59" x14ac:dyDescent="0.25">
      <c r="BE1627"/>
      <c r="BF1627"/>
      <c r="BG1627"/>
    </row>
    <row r="1628" spans="57:59" x14ac:dyDescent="0.25">
      <c r="BE1628"/>
      <c r="BF1628"/>
      <c r="BG1628"/>
    </row>
    <row r="1629" spans="57:59" x14ac:dyDescent="0.25">
      <c r="BE1629"/>
      <c r="BF1629"/>
      <c r="BG1629"/>
    </row>
    <row r="1630" spans="57:59" x14ac:dyDescent="0.25">
      <c r="BE1630"/>
      <c r="BF1630"/>
      <c r="BG1630"/>
    </row>
    <row r="1631" spans="57:59" x14ac:dyDescent="0.25">
      <c r="BE1631"/>
      <c r="BF1631"/>
      <c r="BG1631"/>
    </row>
    <row r="1632" spans="57:59" x14ac:dyDescent="0.25">
      <c r="BE1632"/>
      <c r="BF1632"/>
      <c r="BG1632"/>
    </row>
    <row r="1633" spans="57:59" x14ac:dyDescent="0.25">
      <c r="BE1633"/>
      <c r="BF1633"/>
      <c r="BG1633"/>
    </row>
    <row r="1634" spans="57:59" x14ac:dyDescent="0.25">
      <c r="BE1634"/>
      <c r="BF1634"/>
      <c r="BG1634"/>
    </row>
    <row r="1635" spans="57:59" x14ac:dyDescent="0.25">
      <c r="BE1635"/>
      <c r="BF1635"/>
      <c r="BG1635"/>
    </row>
    <row r="1636" spans="57:59" x14ac:dyDescent="0.25">
      <c r="BE1636"/>
      <c r="BF1636"/>
      <c r="BG1636"/>
    </row>
    <row r="1637" spans="57:59" x14ac:dyDescent="0.25">
      <c r="BE1637"/>
      <c r="BF1637"/>
      <c r="BG1637"/>
    </row>
    <row r="1638" spans="57:59" x14ac:dyDescent="0.25">
      <c r="BE1638"/>
      <c r="BF1638"/>
      <c r="BG1638"/>
    </row>
    <row r="1639" spans="57:59" x14ac:dyDescent="0.25">
      <c r="BE1639"/>
      <c r="BF1639"/>
      <c r="BG1639"/>
    </row>
    <row r="1640" spans="57:59" x14ac:dyDescent="0.25">
      <c r="BE1640"/>
      <c r="BF1640"/>
      <c r="BG1640"/>
    </row>
    <row r="1641" spans="57:59" x14ac:dyDescent="0.25">
      <c r="BE1641"/>
      <c r="BF1641"/>
      <c r="BG1641"/>
    </row>
    <row r="1642" spans="57:59" x14ac:dyDescent="0.25">
      <c r="BE1642"/>
      <c r="BF1642"/>
      <c r="BG1642"/>
    </row>
    <row r="1643" spans="57:59" x14ac:dyDescent="0.25">
      <c r="BE1643"/>
      <c r="BF1643"/>
      <c r="BG1643"/>
    </row>
    <row r="1644" spans="57:59" x14ac:dyDescent="0.25">
      <c r="BE1644"/>
      <c r="BF1644"/>
      <c r="BG1644"/>
    </row>
    <row r="1645" spans="57:59" x14ac:dyDescent="0.25">
      <c r="BE1645"/>
      <c r="BF1645"/>
      <c r="BG1645"/>
    </row>
    <row r="1646" spans="57:59" x14ac:dyDescent="0.25">
      <c r="BE1646"/>
      <c r="BF1646"/>
      <c r="BG1646"/>
    </row>
    <row r="1647" spans="57:59" x14ac:dyDescent="0.25">
      <c r="BE1647"/>
      <c r="BF1647"/>
      <c r="BG1647"/>
    </row>
    <row r="1648" spans="57:59" x14ac:dyDescent="0.25">
      <c r="BE1648"/>
      <c r="BF1648"/>
      <c r="BG1648"/>
    </row>
    <row r="1649" spans="57:59" x14ac:dyDescent="0.25">
      <c r="BE1649"/>
      <c r="BF1649"/>
      <c r="BG1649"/>
    </row>
    <row r="1650" spans="57:59" x14ac:dyDescent="0.25">
      <c r="BE1650"/>
      <c r="BF1650"/>
      <c r="BG1650"/>
    </row>
    <row r="1651" spans="57:59" x14ac:dyDescent="0.25">
      <c r="BE1651"/>
      <c r="BF1651"/>
      <c r="BG1651"/>
    </row>
    <row r="1652" spans="57:59" x14ac:dyDescent="0.25">
      <c r="BE1652"/>
      <c r="BF1652"/>
      <c r="BG1652"/>
    </row>
    <row r="1653" spans="57:59" x14ac:dyDescent="0.25">
      <c r="BE1653"/>
      <c r="BF1653"/>
      <c r="BG1653"/>
    </row>
    <row r="1654" spans="57:59" x14ac:dyDescent="0.25">
      <c r="BE1654"/>
      <c r="BF1654"/>
      <c r="BG1654"/>
    </row>
    <row r="1655" spans="57:59" x14ac:dyDescent="0.25">
      <c r="BE1655"/>
      <c r="BF1655"/>
      <c r="BG1655"/>
    </row>
    <row r="1656" spans="57:59" x14ac:dyDescent="0.25">
      <c r="BE1656"/>
      <c r="BF1656"/>
      <c r="BG1656"/>
    </row>
    <row r="1657" spans="57:59" x14ac:dyDescent="0.25">
      <c r="BE1657"/>
      <c r="BF1657"/>
      <c r="BG1657"/>
    </row>
    <row r="1658" spans="57:59" x14ac:dyDescent="0.25">
      <c r="BE1658"/>
      <c r="BF1658"/>
      <c r="BG1658"/>
    </row>
    <row r="1659" spans="57:59" x14ac:dyDescent="0.25">
      <c r="BE1659"/>
      <c r="BF1659"/>
      <c r="BG1659"/>
    </row>
    <row r="1660" spans="57:59" x14ac:dyDescent="0.25">
      <c r="BE1660"/>
      <c r="BF1660"/>
      <c r="BG1660"/>
    </row>
    <row r="1661" spans="57:59" x14ac:dyDescent="0.25">
      <c r="BE1661"/>
      <c r="BF1661"/>
      <c r="BG1661"/>
    </row>
    <row r="1662" spans="57:59" x14ac:dyDescent="0.25">
      <c r="BE1662"/>
      <c r="BF1662"/>
      <c r="BG1662"/>
    </row>
    <row r="1663" spans="57:59" x14ac:dyDescent="0.25">
      <c r="BE1663"/>
      <c r="BF1663"/>
      <c r="BG1663"/>
    </row>
    <row r="1664" spans="57:59" x14ac:dyDescent="0.25">
      <c r="BE1664"/>
      <c r="BF1664"/>
      <c r="BG1664"/>
    </row>
    <row r="1665" spans="57:59" x14ac:dyDescent="0.25">
      <c r="BE1665"/>
      <c r="BF1665"/>
      <c r="BG1665"/>
    </row>
    <row r="1666" spans="57:59" x14ac:dyDescent="0.25">
      <c r="BE1666"/>
      <c r="BF1666"/>
      <c r="BG1666"/>
    </row>
    <row r="1667" spans="57:59" x14ac:dyDescent="0.25">
      <c r="BE1667"/>
      <c r="BF1667"/>
      <c r="BG1667"/>
    </row>
    <row r="1668" spans="57:59" x14ac:dyDescent="0.25">
      <c r="BE1668"/>
      <c r="BF1668"/>
      <c r="BG1668"/>
    </row>
    <row r="1669" spans="57:59" x14ac:dyDescent="0.25">
      <c r="BE1669"/>
      <c r="BF1669"/>
      <c r="BG1669"/>
    </row>
    <row r="1670" spans="57:59" x14ac:dyDescent="0.25">
      <c r="BE1670"/>
      <c r="BF1670"/>
      <c r="BG1670"/>
    </row>
    <row r="1671" spans="57:59" x14ac:dyDescent="0.25">
      <c r="BE1671"/>
      <c r="BF1671"/>
      <c r="BG1671"/>
    </row>
    <row r="1672" spans="57:59" x14ac:dyDescent="0.25">
      <c r="BE1672"/>
      <c r="BF1672"/>
      <c r="BG1672"/>
    </row>
    <row r="1673" spans="57:59" x14ac:dyDescent="0.25">
      <c r="BE1673"/>
      <c r="BF1673"/>
      <c r="BG1673"/>
    </row>
    <row r="1674" spans="57:59" x14ac:dyDescent="0.25">
      <c r="BE1674"/>
      <c r="BF1674"/>
      <c r="BG1674"/>
    </row>
    <row r="1675" spans="57:59" x14ac:dyDescent="0.25">
      <c r="BE1675"/>
      <c r="BF1675"/>
      <c r="BG1675"/>
    </row>
    <row r="1676" spans="57:59" x14ac:dyDescent="0.25">
      <c r="BE1676"/>
      <c r="BF1676"/>
      <c r="BG1676"/>
    </row>
    <row r="1677" spans="57:59" x14ac:dyDescent="0.25">
      <c r="BE1677"/>
      <c r="BF1677"/>
      <c r="BG1677"/>
    </row>
    <row r="1678" spans="57:59" x14ac:dyDescent="0.25">
      <c r="BE1678"/>
      <c r="BF1678"/>
      <c r="BG1678"/>
    </row>
    <row r="1679" spans="57:59" x14ac:dyDescent="0.25">
      <c r="BE1679"/>
      <c r="BF1679"/>
      <c r="BG1679"/>
    </row>
    <row r="1680" spans="57:59" x14ac:dyDescent="0.25">
      <c r="BE1680"/>
      <c r="BF1680"/>
      <c r="BG1680"/>
    </row>
    <row r="1681" spans="57:59" x14ac:dyDescent="0.25">
      <c r="BE1681"/>
      <c r="BF1681"/>
      <c r="BG1681"/>
    </row>
    <row r="1682" spans="57:59" x14ac:dyDescent="0.25">
      <c r="BE1682"/>
      <c r="BF1682"/>
      <c r="BG1682"/>
    </row>
    <row r="1683" spans="57:59" x14ac:dyDescent="0.25">
      <c r="BE1683"/>
      <c r="BF1683"/>
      <c r="BG1683"/>
    </row>
    <row r="1684" spans="57:59" x14ac:dyDescent="0.25">
      <c r="BE1684"/>
      <c r="BF1684"/>
      <c r="BG1684"/>
    </row>
    <row r="1685" spans="57:59" x14ac:dyDescent="0.25">
      <c r="BE1685"/>
      <c r="BF1685"/>
      <c r="BG1685"/>
    </row>
    <row r="1686" spans="57:59" x14ac:dyDescent="0.25">
      <c r="BE1686"/>
      <c r="BF1686"/>
      <c r="BG1686"/>
    </row>
    <row r="1687" spans="57:59" x14ac:dyDescent="0.25">
      <c r="BE1687"/>
      <c r="BF1687"/>
      <c r="BG1687"/>
    </row>
    <row r="1688" spans="57:59" x14ac:dyDescent="0.25">
      <c r="BE1688"/>
      <c r="BF1688"/>
      <c r="BG1688"/>
    </row>
    <row r="1689" spans="57:59" x14ac:dyDescent="0.25">
      <c r="BE1689"/>
      <c r="BF1689"/>
      <c r="BG1689"/>
    </row>
    <row r="1690" spans="57:59" x14ac:dyDescent="0.25">
      <c r="BE1690"/>
      <c r="BF1690"/>
      <c r="BG1690"/>
    </row>
    <row r="1691" spans="57:59" x14ac:dyDescent="0.25">
      <c r="BE1691"/>
      <c r="BF1691"/>
      <c r="BG1691"/>
    </row>
    <row r="1692" spans="57:59" x14ac:dyDescent="0.25">
      <c r="BE1692"/>
      <c r="BF1692"/>
      <c r="BG1692"/>
    </row>
    <row r="1693" spans="57:59" x14ac:dyDescent="0.25">
      <c r="BE1693"/>
      <c r="BF1693"/>
      <c r="BG1693"/>
    </row>
    <row r="1694" spans="57:59" x14ac:dyDescent="0.25">
      <c r="BE1694"/>
      <c r="BF1694"/>
      <c r="BG1694"/>
    </row>
    <row r="1695" spans="57:59" x14ac:dyDescent="0.25">
      <c r="BE1695"/>
      <c r="BF1695"/>
      <c r="BG1695"/>
    </row>
    <row r="1696" spans="57:59" x14ac:dyDescent="0.25">
      <c r="BE1696"/>
      <c r="BF1696"/>
      <c r="BG1696"/>
    </row>
    <row r="1697" spans="57:59" x14ac:dyDescent="0.25">
      <c r="BE1697"/>
      <c r="BF1697"/>
      <c r="BG1697"/>
    </row>
    <row r="1698" spans="57:59" x14ac:dyDescent="0.25">
      <c r="BE1698"/>
      <c r="BF1698"/>
      <c r="BG1698"/>
    </row>
    <row r="1699" spans="57:59" x14ac:dyDescent="0.25">
      <c r="BE1699"/>
      <c r="BF1699"/>
      <c r="BG1699"/>
    </row>
    <row r="1700" spans="57:59" x14ac:dyDescent="0.25">
      <c r="BE1700"/>
      <c r="BF1700"/>
      <c r="BG1700"/>
    </row>
    <row r="1701" spans="57:59" x14ac:dyDescent="0.25">
      <c r="BE1701"/>
      <c r="BF1701"/>
      <c r="BG1701"/>
    </row>
    <row r="1702" spans="57:59" x14ac:dyDescent="0.25">
      <c r="BE1702"/>
      <c r="BF1702"/>
      <c r="BG1702"/>
    </row>
    <row r="1703" spans="57:59" x14ac:dyDescent="0.25">
      <c r="BE1703"/>
      <c r="BF1703"/>
      <c r="BG1703"/>
    </row>
    <row r="1704" spans="57:59" x14ac:dyDescent="0.25">
      <c r="BE1704"/>
      <c r="BF1704"/>
      <c r="BG1704"/>
    </row>
    <row r="1705" spans="57:59" x14ac:dyDescent="0.25">
      <c r="BE1705"/>
      <c r="BF1705"/>
      <c r="BG1705"/>
    </row>
    <row r="1706" spans="57:59" x14ac:dyDescent="0.25">
      <c r="BE1706"/>
      <c r="BF1706"/>
      <c r="BG1706"/>
    </row>
    <row r="1707" spans="57:59" x14ac:dyDescent="0.25">
      <c r="BE1707"/>
      <c r="BF1707"/>
      <c r="BG1707"/>
    </row>
    <row r="1708" spans="57:59" x14ac:dyDescent="0.25">
      <c r="BE1708"/>
      <c r="BF1708"/>
      <c r="BG1708"/>
    </row>
    <row r="1709" spans="57:59" x14ac:dyDescent="0.25">
      <c r="BE1709"/>
      <c r="BF1709"/>
      <c r="BG1709"/>
    </row>
    <row r="1710" spans="57:59" x14ac:dyDescent="0.25">
      <c r="BE1710"/>
      <c r="BF1710"/>
      <c r="BG1710"/>
    </row>
    <row r="1711" spans="57:59" x14ac:dyDescent="0.25">
      <c r="BE1711"/>
      <c r="BF1711"/>
      <c r="BG1711"/>
    </row>
    <row r="1712" spans="57:59" x14ac:dyDescent="0.25">
      <c r="BE1712"/>
      <c r="BF1712"/>
      <c r="BG1712"/>
    </row>
    <row r="1713" spans="57:59" x14ac:dyDescent="0.25">
      <c r="BE1713"/>
      <c r="BF1713"/>
      <c r="BG1713"/>
    </row>
    <row r="1714" spans="57:59" x14ac:dyDescent="0.25">
      <c r="BE1714"/>
      <c r="BF1714"/>
      <c r="BG1714"/>
    </row>
    <row r="1715" spans="57:59" x14ac:dyDescent="0.25">
      <c r="BE1715"/>
      <c r="BF1715"/>
      <c r="BG1715"/>
    </row>
    <row r="1716" spans="57:59" x14ac:dyDescent="0.25">
      <c r="BE1716"/>
      <c r="BF1716"/>
      <c r="BG1716"/>
    </row>
    <row r="1717" spans="57:59" x14ac:dyDescent="0.25">
      <c r="BE1717"/>
      <c r="BF1717"/>
      <c r="BG1717"/>
    </row>
    <row r="1718" spans="57:59" x14ac:dyDescent="0.25">
      <c r="BE1718"/>
      <c r="BF1718"/>
      <c r="BG1718"/>
    </row>
    <row r="1719" spans="57:59" x14ac:dyDescent="0.25">
      <c r="BE1719"/>
      <c r="BF1719"/>
      <c r="BG1719"/>
    </row>
    <row r="1720" spans="57:59" x14ac:dyDescent="0.25">
      <c r="BE1720"/>
      <c r="BF1720"/>
      <c r="BG1720"/>
    </row>
    <row r="1721" spans="57:59" x14ac:dyDescent="0.25">
      <c r="BE1721"/>
      <c r="BF1721"/>
      <c r="BG1721"/>
    </row>
    <row r="1722" spans="57:59" x14ac:dyDescent="0.25">
      <c r="BE1722"/>
      <c r="BF1722"/>
      <c r="BG1722"/>
    </row>
    <row r="1723" spans="57:59" x14ac:dyDescent="0.25">
      <c r="BE1723"/>
      <c r="BF1723"/>
      <c r="BG1723"/>
    </row>
    <row r="1724" spans="57:59" x14ac:dyDescent="0.25">
      <c r="BE1724"/>
      <c r="BF1724"/>
      <c r="BG1724"/>
    </row>
    <row r="1725" spans="57:59" x14ac:dyDescent="0.25">
      <c r="BE1725"/>
      <c r="BF1725"/>
      <c r="BG1725"/>
    </row>
    <row r="1726" spans="57:59" x14ac:dyDescent="0.25">
      <c r="BE1726"/>
      <c r="BF1726"/>
      <c r="BG1726"/>
    </row>
    <row r="1727" spans="57:59" x14ac:dyDescent="0.25">
      <c r="BE1727"/>
      <c r="BF1727"/>
      <c r="BG1727"/>
    </row>
    <row r="1728" spans="57:59" x14ac:dyDescent="0.25">
      <c r="BE1728"/>
      <c r="BF1728"/>
      <c r="BG1728"/>
    </row>
    <row r="1729" spans="57:59" x14ac:dyDescent="0.25">
      <c r="BE1729"/>
      <c r="BF1729"/>
      <c r="BG1729"/>
    </row>
    <row r="1730" spans="57:59" x14ac:dyDescent="0.25">
      <c r="BE1730"/>
      <c r="BF1730"/>
      <c r="BG1730"/>
    </row>
    <row r="1731" spans="57:59" x14ac:dyDescent="0.25">
      <c r="BE1731"/>
      <c r="BF1731"/>
      <c r="BG1731"/>
    </row>
    <row r="1732" spans="57:59" x14ac:dyDescent="0.25">
      <c r="BE1732"/>
      <c r="BF1732"/>
      <c r="BG1732"/>
    </row>
    <row r="1733" spans="57:59" x14ac:dyDescent="0.25">
      <c r="BE1733"/>
      <c r="BF1733"/>
      <c r="BG1733"/>
    </row>
    <row r="1734" spans="57:59" x14ac:dyDescent="0.25">
      <c r="BE1734"/>
      <c r="BF1734"/>
      <c r="BG1734"/>
    </row>
    <row r="1735" spans="57:59" x14ac:dyDescent="0.25">
      <c r="BE1735"/>
      <c r="BF1735"/>
      <c r="BG1735"/>
    </row>
    <row r="1736" spans="57:59" x14ac:dyDescent="0.25">
      <c r="BE1736"/>
      <c r="BF1736"/>
      <c r="BG1736"/>
    </row>
    <row r="1737" spans="57:59" x14ac:dyDescent="0.25">
      <c r="BE1737"/>
      <c r="BF1737"/>
      <c r="BG1737"/>
    </row>
    <row r="1738" spans="57:59" x14ac:dyDescent="0.25">
      <c r="BE1738"/>
      <c r="BF1738"/>
      <c r="BG1738"/>
    </row>
    <row r="1739" spans="57:59" x14ac:dyDescent="0.25">
      <c r="BE1739"/>
      <c r="BF1739"/>
      <c r="BG1739"/>
    </row>
    <row r="1740" spans="57:59" x14ac:dyDescent="0.25">
      <c r="BE1740"/>
      <c r="BF1740"/>
      <c r="BG1740"/>
    </row>
    <row r="1741" spans="57:59" x14ac:dyDescent="0.25">
      <c r="BE1741"/>
      <c r="BF1741"/>
      <c r="BG1741"/>
    </row>
    <row r="1742" spans="57:59" x14ac:dyDescent="0.25">
      <c r="BE1742"/>
      <c r="BF1742"/>
      <c r="BG1742"/>
    </row>
    <row r="1743" spans="57:59" x14ac:dyDescent="0.25">
      <c r="BE1743"/>
      <c r="BF1743"/>
      <c r="BG1743"/>
    </row>
    <row r="1744" spans="57:59" x14ac:dyDescent="0.25">
      <c r="BE1744"/>
      <c r="BF1744"/>
      <c r="BG1744"/>
    </row>
    <row r="1745" spans="57:59" x14ac:dyDescent="0.25">
      <c r="BE1745"/>
      <c r="BF1745"/>
      <c r="BG1745"/>
    </row>
    <row r="1746" spans="57:59" x14ac:dyDescent="0.25">
      <c r="BE1746"/>
      <c r="BF1746"/>
      <c r="BG1746"/>
    </row>
    <row r="1747" spans="57:59" x14ac:dyDescent="0.25">
      <c r="BE1747"/>
      <c r="BF1747"/>
      <c r="BG1747"/>
    </row>
    <row r="1748" spans="57:59" x14ac:dyDescent="0.25">
      <c r="BE1748"/>
      <c r="BF1748"/>
      <c r="BG1748"/>
    </row>
    <row r="1749" spans="57:59" x14ac:dyDescent="0.25">
      <c r="BE1749"/>
      <c r="BF1749"/>
      <c r="BG1749"/>
    </row>
    <row r="1750" spans="57:59" x14ac:dyDescent="0.25">
      <c r="BE1750"/>
      <c r="BF1750"/>
      <c r="BG1750"/>
    </row>
    <row r="1751" spans="57:59" x14ac:dyDescent="0.25">
      <c r="BE1751"/>
      <c r="BF1751"/>
      <c r="BG1751"/>
    </row>
    <row r="1752" spans="57:59" x14ac:dyDescent="0.25">
      <c r="BE1752"/>
      <c r="BF1752"/>
      <c r="BG1752"/>
    </row>
    <row r="1753" spans="57:59" x14ac:dyDescent="0.25">
      <c r="BE1753"/>
      <c r="BF1753"/>
      <c r="BG1753"/>
    </row>
    <row r="1754" spans="57:59" x14ac:dyDescent="0.25">
      <c r="BE1754"/>
      <c r="BF1754"/>
      <c r="BG1754"/>
    </row>
    <row r="1755" spans="57:59" x14ac:dyDescent="0.25">
      <c r="BE1755"/>
      <c r="BF1755"/>
      <c r="BG1755"/>
    </row>
    <row r="1756" spans="57:59" x14ac:dyDescent="0.25">
      <c r="BE1756"/>
      <c r="BF1756"/>
      <c r="BG1756"/>
    </row>
    <row r="1757" spans="57:59" x14ac:dyDescent="0.25">
      <c r="BE1757"/>
      <c r="BF1757"/>
      <c r="BG1757"/>
    </row>
    <row r="1758" spans="57:59" x14ac:dyDescent="0.25">
      <c r="BE1758"/>
      <c r="BF1758"/>
      <c r="BG1758"/>
    </row>
    <row r="1759" spans="57:59" x14ac:dyDescent="0.25">
      <c r="BE1759"/>
      <c r="BF1759"/>
      <c r="BG1759"/>
    </row>
    <row r="1760" spans="57:59" x14ac:dyDescent="0.25">
      <c r="BE1760"/>
      <c r="BF1760"/>
      <c r="BG1760"/>
    </row>
    <row r="1761" spans="57:59" x14ac:dyDescent="0.25">
      <c r="BE1761"/>
      <c r="BF1761"/>
      <c r="BG1761"/>
    </row>
    <row r="1762" spans="57:59" x14ac:dyDescent="0.25">
      <c r="BE1762"/>
      <c r="BF1762"/>
      <c r="BG1762"/>
    </row>
    <row r="1763" spans="57:59" x14ac:dyDescent="0.25">
      <c r="BE1763"/>
      <c r="BF1763"/>
      <c r="BG1763"/>
    </row>
    <row r="1764" spans="57:59" x14ac:dyDescent="0.25">
      <c r="BE1764"/>
      <c r="BF1764"/>
      <c r="BG1764"/>
    </row>
    <row r="1765" spans="57:59" x14ac:dyDescent="0.25">
      <c r="BE1765"/>
      <c r="BF1765"/>
      <c r="BG1765"/>
    </row>
    <row r="1766" spans="57:59" x14ac:dyDescent="0.25">
      <c r="BE1766"/>
      <c r="BF1766"/>
      <c r="BG1766"/>
    </row>
    <row r="1767" spans="57:59" x14ac:dyDescent="0.25">
      <c r="BE1767"/>
      <c r="BF1767"/>
      <c r="BG1767"/>
    </row>
    <row r="1768" spans="57:59" x14ac:dyDescent="0.25">
      <c r="BE1768"/>
      <c r="BF1768"/>
      <c r="BG1768"/>
    </row>
    <row r="1769" spans="57:59" x14ac:dyDescent="0.25">
      <c r="BE1769"/>
      <c r="BF1769"/>
      <c r="BG1769"/>
    </row>
    <row r="1770" spans="57:59" x14ac:dyDescent="0.25">
      <c r="BE1770"/>
      <c r="BF1770"/>
      <c r="BG1770"/>
    </row>
    <row r="1771" spans="57:59" x14ac:dyDescent="0.25">
      <c r="BE1771"/>
      <c r="BF1771"/>
      <c r="BG1771"/>
    </row>
    <row r="1772" spans="57:59" x14ac:dyDescent="0.25">
      <c r="BE1772"/>
      <c r="BF1772"/>
      <c r="BG1772"/>
    </row>
    <row r="1773" spans="57:59" x14ac:dyDescent="0.25">
      <c r="BE1773"/>
      <c r="BF1773"/>
      <c r="BG1773"/>
    </row>
    <row r="1774" spans="57:59" x14ac:dyDescent="0.25">
      <c r="BE1774"/>
      <c r="BF1774"/>
      <c r="BG1774"/>
    </row>
    <row r="1775" spans="57:59" x14ac:dyDescent="0.25">
      <c r="BE1775"/>
      <c r="BF1775"/>
      <c r="BG1775"/>
    </row>
    <row r="1776" spans="57:59" x14ac:dyDescent="0.25">
      <c r="BE1776"/>
      <c r="BF1776"/>
      <c r="BG1776"/>
    </row>
    <row r="1777" spans="57:59" x14ac:dyDescent="0.25">
      <c r="BE1777"/>
      <c r="BF1777"/>
      <c r="BG1777"/>
    </row>
    <row r="1778" spans="57:59" x14ac:dyDescent="0.25">
      <c r="BE1778"/>
      <c r="BF1778"/>
      <c r="BG1778"/>
    </row>
    <row r="1779" spans="57:59" x14ac:dyDescent="0.25">
      <c r="BE1779"/>
      <c r="BF1779"/>
      <c r="BG1779"/>
    </row>
    <row r="1780" spans="57:59" x14ac:dyDescent="0.25">
      <c r="BE1780"/>
      <c r="BF1780"/>
      <c r="BG1780"/>
    </row>
    <row r="1781" spans="57:59" x14ac:dyDescent="0.25">
      <c r="BE1781"/>
      <c r="BF1781"/>
      <c r="BG1781"/>
    </row>
    <row r="1782" spans="57:59" x14ac:dyDescent="0.25">
      <c r="BE1782"/>
      <c r="BF1782"/>
      <c r="BG1782"/>
    </row>
    <row r="1783" spans="57:59" x14ac:dyDescent="0.25">
      <c r="BE1783"/>
      <c r="BF1783"/>
      <c r="BG1783"/>
    </row>
    <row r="1784" spans="57:59" x14ac:dyDescent="0.25">
      <c r="BE1784"/>
      <c r="BF1784"/>
      <c r="BG1784"/>
    </row>
    <row r="1785" spans="57:59" x14ac:dyDescent="0.25">
      <c r="BE1785"/>
      <c r="BF1785"/>
      <c r="BG1785"/>
    </row>
    <row r="1786" spans="57:59" x14ac:dyDescent="0.25">
      <c r="BE1786"/>
      <c r="BF1786"/>
      <c r="BG1786"/>
    </row>
    <row r="1787" spans="57:59" x14ac:dyDescent="0.25">
      <c r="BE1787"/>
      <c r="BF1787"/>
      <c r="BG1787"/>
    </row>
    <row r="1788" spans="57:59" x14ac:dyDescent="0.25">
      <c r="BE1788"/>
      <c r="BF1788"/>
      <c r="BG1788"/>
    </row>
    <row r="1789" spans="57:59" x14ac:dyDescent="0.25">
      <c r="BE1789"/>
      <c r="BF1789"/>
      <c r="BG1789"/>
    </row>
    <row r="1790" spans="57:59" x14ac:dyDescent="0.25">
      <c r="BE1790"/>
      <c r="BF1790"/>
      <c r="BG1790"/>
    </row>
    <row r="1791" spans="57:59" x14ac:dyDescent="0.25">
      <c r="BE1791"/>
      <c r="BF1791"/>
      <c r="BG1791"/>
    </row>
    <row r="1792" spans="57:59" x14ac:dyDescent="0.25">
      <c r="BE1792"/>
      <c r="BF1792"/>
      <c r="BG1792"/>
    </row>
    <row r="1793" spans="57:59" x14ac:dyDescent="0.25">
      <c r="BE1793"/>
      <c r="BF1793"/>
      <c r="BG1793"/>
    </row>
    <row r="1794" spans="57:59" x14ac:dyDescent="0.25">
      <c r="BE1794"/>
      <c r="BF1794"/>
      <c r="BG1794"/>
    </row>
    <row r="1795" spans="57:59" x14ac:dyDescent="0.25">
      <c r="BE1795"/>
      <c r="BF1795"/>
      <c r="BG1795"/>
    </row>
    <row r="1796" spans="57:59" x14ac:dyDescent="0.25">
      <c r="BE1796"/>
      <c r="BF1796"/>
      <c r="BG1796"/>
    </row>
    <row r="1797" spans="57:59" x14ac:dyDescent="0.25">
      <c r="BE1797"/>
      <c r="BF1797"/>
      <c r="BG1797"/>
    </row>
    <row r="1798" spans="57:59" x14ac:dyDescent="0.25">
      <c r="BE1798"/>
      <c r="BF1798"/>
      <c r="BG1798"/>
    </row>
    <row r="1799" spans="57:59" x14ac:dyDescent="0.25">
      <c r="BE1799"/>
      <c r="BF1799"/>
      <c r="BG1799"/>
    </row>
    <row r="1800" spans="57:59" x14ac:dyDescent="0.25">
      <c r="BE1800"/>
      <c r="BF1800"/>
      <c r="BG1800"/>
    </row>
    <row r="1801" spans="57:59" x14ac:dyDescent="0.25">
      <c r="BE1801"/>
      <c r="BF1801"/>
      <c r="BG1801"/>
    </row>
    <row r="1802" spans="57:59" x14ac:dyDescent="0.25">
      <c r="BE1802"/>
      <c r="BF1802"/>
      <c r="BG1802"/>
    </row>
    <row r="1803" spans="57:59" x14ac:dyDescent="0.25">
      <c r="BE1803"/>
      <c r="BF1803"/>
      <c r="BG1803"/>
    </row>
    <row r="1804" spans="57:59" x14ac:dyDescent="0.25">
      <c r="BE1804"/>
      <c r="BF1804"/>
      <c r="BG1804"/>
    </row>
    <row r="1805" spans="57:59" x14ac:dyDescent="0.25">
      <c r="BE1805"/>
      <c r="BF1805"/>
      <c r="BG1805"/>
    </row>
    <row r="1806" spans="57:59" x14ac:dyDescent="0.25">
      <c r="BE1806"/>
      <c r="BF1806"/>
      <c r="BG1806"/>
    </row>
    <row r="1807" spans="57:59" x14ac:dyDescent="0.25">
      <c r="BE1807"/>
      <c r="BF1807"/>
      <c r="BG1807"/>
    </row>
    <row r="1808" spans="57:59" x14ac:dyDescent="0.25">
      <c r="BE1808"/>
      <c r="BF1808"/>
      <c r="BG1808"/>
    </row>
    <row r="1809" spans="57:59" x14ac:dyDescent="0.25">
      <c r="BE1809"/>
      <c r="BF1809"/>
      <c r="BG1809"/>
    </row>
    <row r="1810" spans="57:59" x14ac:dyDescent="0.25">
      <c r="BE1810"/>
      <c r="BF1810"/>
      <c r="BG1810"/>
    </row>
    <row r="1811" spans="57:59" x14ac:dyDescent="0.25">
      <c r="BE1811"/>
      <c r="BF1811"/>
      <c r="BG1811"/>
    </row>
    <row r="1812" spans="57:59" x14ac:dyDescent="0.25">
      <c r="BE1812"/>
      <c r="BF1812"/>
      <c r="BG1812"/>
    </row>
    <row r="1813" spans="57:59" x14ac:dyDescent="0.25">
      <c r="BE1813"/>
      <c r="BF1813"/>
      <c r="BG1813"/>
    </row>
    <row r="1814" spans="57:59" x14ac:dyDescent="0.25">
      <c r="BE1814"/>
      <c r="BF1814"/>
      <c r="BG1814"/>
    </row>
    <row r="1815" spans="57:59" x14ac:dyDescent="0.25">
      <c r="BE1815"/>
      <c r="BF1815"/>
      <c r="BG1815"/>
    </row>
    <row r="1816" spans="57:59" x14ac:dyDescent="0.25">
      <c r="BE1816"/>
      <c r="BF1816"/>
      <c r="BG1816"/>
    </row>
    <row r="1817" spans="57:59" x14ac:dyDescent="0.25">
      <c r="BE1817"/>
      <c r="BF1817"/>
      <c r="BG1817"/>
    </row>
    <row r="1818" spans="57:59" x14ac:dyDescent="0.25">
      <c r="BE1818"/>
      <c r="BF1818"/>
      <c r="BG1818"/>
    </row>
    <row r="1819" spans="57:59" x14ac:dyDescent="0.25">
      <c r="BE1819"/>
      <c r="BF1819"/>
      <c r="BG1819"/>
    </row>
    <row r="1820" spans="57:59" x14ac:dyDescent="0.25">
      <c r="BE1820"/>
      <c r="BF1820"/>
      <c r="BG1820"/>
    </row>
    <row r="1821" spans="57:59" x14ac:dyDescent="0.25">
      <c r="BE1821"/>
      <c r="BF1821"/>
      <c r="BG1821"/>
    </row>
    <row r="1822" spans="57:59" x14ac:dyDescent="0.25">
      <c r="BE1822"/>
      <c r="BF1822"/>
      <c r="BG1822"/>
    </row>
    <row r="1823" spans="57:59" x14ac:dyDescent="0.25">
      <c r="BE1823"/>
      <c r="BF1823"/>
      <c r="BG1823"/>
    </row>
    <row r="1824" spans="57:59" x14ac:dyDescent="0.25">
      <c r="BE1824"/>
      <c r="BF1824"/>
      <c r="BG1824"/>
    </row>
    <row r="1825" spans="57:59" x14ac:dyDescent="0.25">
      <c r="BE1825"/>
      <c r="BF1825"/>
      <c r="BG1825"/>
    </row>
    <row r="1826" spans="57:59" x14ac:dyDescent="0.25">
      <c r="BE1826"/>
      <c r="BF1826"/>
      <c r="BG1826"/>
    </row>
    <row r="1827" spans="57:59" x14ac:dyDescent="0.25">
      <c r="BE1827"/>
      <c r="BF1827"/>
      <c r="BG1827"/>
    </row>
    <row r="1828" spans="57:59" x14ac:dyDescent="0.25">
      <c r="BE1828"/>
      <c r="BF1828"/>
      <c r="BG1828"/>
    </row>
    <row r="1829" spans="57:59" x14ac:dyDescent="0.25">
      <c r="BE1829"/>
      <c r="BF1829"/>
      <c r="BG1829"/>
    </row>
    <row r="1830" spans="57:59" x14ac:dyDescent="0.25">
      <c r="BE1830"/>
      <c r="BF1830"/>
      <c r="BG1830"/>
    </row>
    <row r="1831" spans="57:59" x14ac:dyDescent="0.25">
      <c r="BE1831"/>
      <c r="BF1831"/>
      <c r="BG1831"/>
    </row>
    <row r="1832" spans="57:59" x14ac:dyDescent="0.25">
      <c r="BE1832"/>
      <c r="BF1832"/>
      <c r="BG1832"/>
    </row>
    <row r="1833" spans="57:59" x14ac:dyDescent="0.25">
      <c r="BE1833"/>
      <c r="BF1833"/>
      <c r="BG1833"/>
    </row>
    <row r="1834" spans="57:59" x14ac:dyDescent="0.25">
      <c r="BE1834"/>
      <c r="BF1834"/>
      <c r="BG1834"/>
    </row>
    <row r="1835" spans="57:59" x14ac:dyDescent="0.25">
      <c r="BE1835"/>
      <c r="BF1835"/>
      <c r="BG1835"/>
    </row>
    <row r="1836" spans="57:59" x14ac:dyDescent="0.25">
      <c r="BE1836"/>
      <c r="BF1836"/>
      <c r="BG1836"/>
    </row>
    <row r="1837" spans="57:59" x14ac:dyDescent="0.25">
      <c r="BE1837"/>
      <c r="BF1837"/>
      <c r="BG1837"/>
    </row>
    <row r="1838" spans="57:59" x14ac:dyDescent="0.25">
      <c r="BE1838"/>
      <c r="BF1838"/>
      <c r="BG1838"/>
    </row>
    <row r="1839" spans="57:59" x14ac:dyDescent="0.25">
      <c r="BE1839"/>
      <c r="BF1839"/>
      <c r="BG1839"/>
    </row>
    <row r="1840" spans="57:59" x14ac:dyDescent="0.25">
      <c r="BE1840"/>
      <c r="BF1840"/>
      <c r="BG1840"/>
    </row>
    <row r="1841" spans="57:59" x14ac:dyDescent="0.25">
      <c r="BE1841"/>
      <c r="BF1841"/>
      <c r="BG1841"/>
    </row>
    <row r="1842" spans="57:59" x14ac:dyDescent="0.25">
      <c r="BE1842"/>
      <c r="BF1842"/>
      <c r="BG1842"/>
    </row>
    <row r="1843" spans="57:59" x14ac:dyDescent="0.25">
      <c r="BE1843"/>
      <c r="BF1843"/>
      <c r="BG1843"/>
    </row>
    <row r="1844" spans="57:59" x14ac:dyDescent="0.25">
      <c r="BE1844"/>
      <c r="BF1844"/>
      <c r="BG1844"/>
    </row>
    <row r="1845" spans="57:59" x14ac:dyDescent="0.25">
      <c r="BE1845"/>
      <c r="BF1845"/>
      <c r="BG1845"/>
    </row>
    <row r="1846" spans="57:59" x14ac:dyDescent="0.25">
      <c r="BE1846"/>
      <c r="BF1846"/>
      <c r="BG1846"/>
    </row>
    <row r="1847" spans="57:59" x14ac:dyDescent="0.25">
      <c r="BE1847"/>
      <c r="BF1847"/>
      <c r="BG1847"/>
    </row>
    <row r="1848" spans="57:59" x14ac:dyDescent="0.25">
      <c r="BE1848"/>
      <c r="BF1848"/>
      <c r="BG1848"/>
    </row>
    <row r="1849" spans="57:59" x14ac:dyDescent="0.25">
      <c r="BE1849"/>
      <c r="BF1849"/>
      <c r="BG1849"/>
    </row>
    <row r="1850" spans="57:59" x14ac:dyDescent="0.25">
      <c r="BE1850"/>
      <c r="BF1850"/>
      <c r="BG1850"/>
    </row>
    <row r="1851" spans="57:59" x14ac:dyDescent="0.25">
      <c r="BE1851"/>
      <c r="BF1851"/>
      <c r="BG1851"/>
    </row>
    <row r="1852" spans="57:59" x14ac:dyDescent="0.25">
      <c r="BE1852"/>
      <c r="BF1852"/>
      <c r="BG1852"/>
    </row>
    <row r="1853" spans="57:59" x14ac:dyDescent="0.25">
      <c r="BE1853"/>
      <c r="BF1853"/>
      <c r="BG1853"/>
    </row>
    <row r="1854" spans="57:59" x14ac:dyDescent="0.25">
      <c r="BE1854"/>
      <c r="BF1854"/>
      <c r="BG1854"/>
    </row>
    <row r="1855" spans="57:59" x14ac:dyDescent="0.25">
      <c r="BE1855"/>
      <c r="BF1855"/>
      <c r="BG1855"/>
    </row>
    <row r="1856" spans="57:59" x14ac:dyDescent="0.25">
      <c r="BE1856"/>
      <c r="BF1856"/>
      <c r="BG1856"/>
    </row>
    <row r="1857" spans="57:59" x14ac:dyDescent="0.25">
      <c r="BE1857"/>
      <c r="BF1857"/>
      <c r="BG1857"/>
    </row>
    <row r="1858" spans="57:59" x14ac:dyDescent="0.25">
      <c r="BE1858"/>
      <c r="BF1858"/>
      <c r="BG1858"/>
    </row>
    <row r="1859" spans="57:59" x14ac:dyDescent="0.25">
      <c r="BE1859"/>
      <c r="BF1859"/>
      <c r="BG1859"/>
    </row>
    <row r="1860" spans="57:59" x14ac:dyDescent="0.25">
      <c r="BE1860"/>
      <c r="BF1860"/>
      <c r="BG1860"/>
    </row>
    <row r="1861" spans="57:59" x14ac:dyDescent="0.25">
      <c r="BE1861"/>
      <c r="BF1861"/>
      <c r="BG1861"/>
    </row>
    <row r="1862" spans="57:59" x14ac:dyDescent="0.25">
      <c r="BE1862"/>
      <c r="BF1862"/>
      <c r="BG1862"/>
    </row>
    <row r="1863" spans="57:59" x14ac:dyDescent="0.25">
      <c r="BE1863"/>
      <c r="BF1863"/>
      <c r="BG1863"/>
    </row>
    <row r="1864" spans="57:59" x14ac:dyDescent="0.25">
      <c r="BE1864"/>
      <c r="BF1864"/>
      <c r="BG1864"/>
    </row>
    <row r="1865" spans="57:59" x14ac:dyDescent="0.25">
      <c r="BE1865"/>
      <c r="BF1865"/>
      <c r="BG1865"/>
    </row>
    <row r="1866" spans="57:59" x14ac:dyDescent="0.25">
      <c r="BE1866"/>
      <c r="BF1866"/>
      <c r="BG1866"/>
    </row>
    <row r="1867" spans="57:59" x14ac:dyDescent="0.25">
      <c r="BE1867"/>
      <c r="BF1867"/>
      <c r="BG1867"/>
    </row>
    <row r="1868" spans="57:59" x14ac:dyDescent="0.25">
      <c r="BE1868"/>
      <c r="BF1868"/>
      <c r="BG1868"/>
    </row>
    <row r="1869" spans="57:59" x14ac:dyDescent="0.25">
      <c r="BE1869"/>
      <c r="BF1869"/>
      <c r="BG1869"/>
    </row>
    <row r="1870" spans="57:59" x14ac:dyDescent="0.25">
      <c r="BE1870"/>
      <c r="BF1870"/>
      <c r="BG1870"/>
    </row>
    <row r="1871" spans="57:59" x14ac:dyDescent="0.25">
      <c r="BE1871"/>
      <c r="BF1871"/>
      <c r="BG1871"/>
    </row>
    <row r="1872" spans="57:59" x14ac:dyDescent="0.25">
      <c r="BE1872"/>
      <c r="BF1872"/>
      <c r="BG1872"/>
    </row>
    <row r="1873" spans="57:59" x14ac:dyDescent="0.25">
      <c r="BE1873"/>
      <c r="BF1873"/>
      <c r="BG1873"/>
    </row>
    <row r="1874" spans="57:59" x14ac:dyDescent="0.25">
      <c r="BE1874"/>
      <c r="BF1874"/>
      <c r="BG1874"/>
    </row>
    <row r="1875" spans="57:59" x14ac:dyDescent="0.25">
      <c r="BE1875"/>
      <c r="BF1875"/>
      <c r="BG1875"/>
    </row>
    <row r="1876" spans="57:59" x14ac:dyDescent="0.25">
      <c r="BE1876"/>
      <c r="BF1876"/>
      <c r="BG1876"/>
    </row>
    <row r="1877" spans="57:59" x14ac:dyDescent="0.25">
      <c r="BE1877"/>
      <c r="BF1877"/>
      <c r="BG1877"/>
    </row>
    <row r="1878" spans="57:59" x14ac:dyDescent="0.25">
      <c r="BE1878"/>
      <c r="BF1878"/>
      <c r="BG1878"/>
    </row>
    <row r="1879" spans="57:59" x14ac:dyDescent="0.25">
      <c r="BE1879"/>
      <c r="BF1879"/>
      <c r="BG1879"/>
    </row>
    <row r="1880" spans="57:59" x14ac:dyDescent="0.25">
      <c r="BE1880"/>
      <c r="BF1880"/>
      <c r="BG1880"/>
    </row>
    <row r="1881" spans="57:59" x14ac:dyDescent="0.25">
      <c r="BE1881"/>
      <c r="BF1881"/>
      <c r="BG1881"/>
    </row>
    <row r="1882" spans="57:59" x14ac:dyDescent="0.25">
      <c r="BE1882"/>
      <c r="BF1882"/>
      <c r="BG1882"/>
    </row>
    <row r="1883" spans="57:59" x14ac:dyDescent="0.25">
      <c r="BE1883"/>
      <c r="BF1883"/>
      <c r="BG1883"/>
    </row>
    <row r="1884" spans="57:59" x14ac:dyDescent="0.25">
      <c r="BE1884"/>
      <c r="BF1884"/>
      <c r="BG1884"/>
    </row>
    <row r="1885" spans="57:59" x14ac:dyDescent="0.25">
      <c r="BE1885"/>
      <c r="BF1885"/>
      <c r="BG1885"/>
    </row>
    <row r="1886" spans="57:59" x14ac:dyDescent="0.25">
      <c r="BE1886"/>
      <c r="BF1886"/>
      <c r="BG1886"/>
    </row>
    <row r="1887" spans="57:59" x14ac:dyDescent="0.25">
      <c r="BE1887"/>
      <c r="BF1887"/>
      <c r="BG1887"/>
    </row>
    <row r="1888" spans="57:59" x14ac:dyDescent="0.25">
      <c r="BE1888"/>
      <c r="BF1888"/>
      <c r="BG1888"/>
    </row>
    <row r="1889" spans="57:59" x14ac:dyDescent="0.25">
      <c r="BE1889"/>
      <c r="BF1889"/>
      <c r="BG1889"/>
    </row>
    <row r="1890" spans="57:59" x14ac:dyDescent="0.25">
      <c r="BE1890"/>
      <c r="BF1890"/>
      <c r="BG1890"/>
    </row>
    <row r="1891" spans="57:59" x14ac:dyDescent="0.25">
      <c r="BE1891"/>
      <c r="BF1891"/>
      <c r="BG1891"/>
    </row>
    <row r="1892" spans="57:59" x14ac:dyDescent="0.25">
      <c r="BE1892"/>
      <c r="BF1892"/>
      <c r="BG1892"/>
    </row>
    <row r="1893" spans="57:59" x14ac:dyDescent="0.25">
      <c r="BE1893"/>
      <c r="BF1893"/>
      <c r="BG1893"/>
    </row>
    <row r="1894" spans="57:59" x14ac:dyDescent="0.25">
      <c r="BE1894"/>
      <c r="BF1894"/>
      <c r="BG1894"/>
    </row>
    <row r="1895" spans="57:59" x14ac:dyDescent="0.25">
      <c r="BE1895"/>
      <c r="BF1895"/>
      <c r="BG1895"/>
    </row>
    <row r="1896" spans="57:59" x14ac:dyDescent="0.25">
      <c r="BE1896"/>
      <c r="BF1896"/>
      <c r="BG1896"/>
    </row>
    <row r="1897" spans="57:59" x14ac:dyDescent="0.25">
      <c r="BE1897"/>
      <c r="BF1897"/>
      <c r="BG1897"/>
    </row>
    <row r="1898" spans="57:59" x14ac:dyDescent="0.25">
      <c r="BE1898"/>
      <c r="BF1898"/>
      <c r="BG1898"/>
    </row>
    <row r="1899" spans="57:59" x14ac:dyDescent="0.25">
      <c r="BE1899"/>
      <c r="BF1899"/>
      <c r="BG1899"/>
    </row>
    <row r="1900" spans="57:59" x14ac:dyDescent="0.25">
      <c r="BE1900"/>
      <c r="BF1900"/>
      <c r="BG1900"/>
    </row>
    <row r="1901" spans="57:59" x14ac:dyDescent="0.25">
      <c r="BE1901"/>
      <c r="BF1901"/>
      <c r="BG1901"/>
    </row>
    <row r="1902" spans="57:59" x14ac:dyDescent="0.25">
      <c r="BE1902"/>
      <c r="BF1902"/>
      <c r="BG1902"/>
    </row>
    <row r="1903" spans="57:59" x14ac:dyDescent="0.25">
      <c r="BE1903"/>
      <c r="BF1903"/>
      <c r="BG1903"/>
    </row>
    <row r="1904" spans="57:59" x14ac:dyDescent="0.25">
      <c r="BE1904"/>
      <c r="BF1904"/>
      <c r="BG1904"/>
    </row>
    <row r="1905" spans="57:59" x14ac:dyDescent="0.25">
      <c r="BE1905"/>
      <c r="BF1905"/>
      <c r="BG1905"/>
    </row>
    <row r="1906" spans="57:59" x14ac:dyDescent="0.25">
      <c r="BE1906"/>
      <c r="BF1906"/>
      <c r="BG1906"/>
    </row>
    <row r="1907" spans="57:59" x14ac:dyDescent="0.25">
      <c r="BE1907"/>
      <c r="BF1907"/>
      <c r="BG1907"/>
    </row>
    <row r="1908" spans="57:59" x14ac:dyDescent="0.25">
      <c r="BE1908"/>
      <c r="BF1908"/>
      <c r="BG1908"/>
    </row>
    <row r="1909" spans="57:59" x14ac:dyDescent="0.25">
      <c r="BE1909"/>
      <c r="BF1909"/>
      <c r="BG1909"/>
    </row>
    <row r="1910" spans="57:59" x14ac:dyDescent="0.25">
      <c r="BE1910"/>
      <c r="BF1910"/>
      <c r="BG1910"/>
    </row>
    <row r="1911" spans="57:59" x14ac:dyDescent="0.25">
      <c r="BE1911"/>
      <c r="BF1911"/>
      <c r="BG1911"/>
    </row>
    <row r="1912" spans="57:59" x14ac:dyDescent="0.25">
      <c r="BE1912"/>
      <c r="BF1912"/>
      <c r="BG1912"/>
    </row>
    <row r="1913" spans="57:59" x14ac:dyDescent="0.25">
      <c r="BE1913"/>
      <c r="BF1913"/>
      <c r="BG1913"/>
    </row>
    <row r="1914" spans="57:59" x14ac:dyDescent="0.25">
      <c r="BE1914"/>
      <c r="BF1914"/>
      <c r="BG1914"/>
    </row>
    <row r="1915" spans="57:59" x14ac:dyDescent="0.25">
      <c r="BE1915"/>
      <c r="BF1915"/>
      <c r="BG1915"/>
    </row>
    <row r="1916" spans="57:59" x14ac:dyDescent="0.25">
      <c r="BE1916"/>
      <c r="BF1916"/>
      <c r="BG1916"/>
    </row>
    <row r="1917" spans="57:59" x14ac:dyDescent="0.25">
      <c r="BE1917"/>
      <c r="BF1917"/>
      <c r="BG1917"/>
    </row>
    <row r="1918" spans="57:59" x14ac:dyDescent="0.25">
      <c r="BE1918"/>
      <c r="BF1918"/>
      <c r="BG1918"/>
    </row>
    <row r="1919" spans="57:59" x14ac:dyDescent="0.25">
      <c r="BE1919"/>
      <c r="BF1919"/>
      <c r="BG1919"/>
    </row>
    <row r="1920" spans="57:59" x14ac:dyDescent="0.25">
      <c r="BE1920"/>
      <c r="BF1920"/>
      <c r="BG1920"/>
    </row>
    <row r="1921" spans="57:59" x14ac:dyDescent="0.25">
      <c r="BE1921"/>
      <c r="BF1921"/>
      <c r="BG1921"/>
    </row>
    <row r="1922" spans="57:59" x14ac:dyDescent="0.25">
      <c r="BE1922"/>
      <c r="BF1922"/>
      <c r="BG1922"/>
    </row>
    <row r="1923" spans="57:59" x14ac:dyDescent="0.25">
      <c r="BE1923"/>
      <c r="BF1923"/>
      <c r="BG1923"/>
    </row>
    <row r="1924" spans="57:59" x14ac:dyDescent="0.25">
      <c r="BE1924"/>
      <c r="BF1924"/>
      <c r="BG1924"/>
    </row>
    <row r="1925" spans="57:59" x14ac:dyDescent="0.25">
      <c r="BE1925"/>
      <c r="BF1925"/>
      <c r="BG1925"/>
    </row>
    <row r="1926" spans="57:59" x14ac:dyDescent="0.25">
      <c r="BE1926"/>
      <c r="BF1926"/>
      <c r="BG1926"/>
    </row>
    <row r="1927" spans="57:59" x14ac:dyDescent="0.25">
      <c r="BE1927"/>
      <c r="BF1927"/>
      <c r="BG1927"/>
    </row>
    <row r="1928" spans="57:59" x14ac:dyDescent="0.25">
      <c r="BE1928"/>
      <c r="BF1928"/>
      <c r="BG1928"/>
    </row>
    <row r="1929" spans="57:59" x14ac:dyDescent="0.25">
      <c r="BE1929"/>
      <c r="BF1929"/>
      <c r="BG1929"/>
    </row>
    <row r="1930" spans="57:59" x14ac:dyDescent="0.25">
      <c r="BE1930"/>
      <c r="BF1930"/>
      <c r="BG1930"/>
    </row>
    <row r="1931" spans="57:59" x14ac:dyDescent="0.25">
      <c r="BE1931"/>
      <c r="BF1931"/>
      <c r="BG1931"/>
    </row>
    <row r="1932" spans="57:59" x14ac:dyDescent="0.25">
      <c r="BE1932"/>
      <c r="BF1932"/>
      <c r="BG1932"/>
    </row>
    <row r="1933" spans="57:59" x14ac:dyDescent="0.25">
      <c r="BE1933"/>
      <c r="BF1933"/>
      <c r="BG1933"/>
    </row>
    <row r="1934" spans="57:59" x14ac:dyDescent="0.25">
      <c r="BE1934"/>
      <c r="BF1934"/>
      <c r="BG1934"/>
    </row>
    <row r="1935" spans="57:59" x14ac:dyDescent="0.25">
      <c r="BE1935"/>
      <c r="BF1935"/>
      <c r="BG1935"/>
    </row>
    <row r="1936" spans="57:59" x14ac:dyDescent="0.25">
      <c r="BE1936"/>
      <c r="BF1936"/>
      <c r="BG1936"/>
    </row>
    <row r="1937" spans="57:59" x14ac:dyDescent="0.25">
      <c r="BE1937"/>
      <c r="BF1937"/>
      <c r="BG1937"/>
    </row>
    <row r="1938" spans="57:59" x14ac:dyDescent="0.25">
      <c r="BE1938"/>
      <c r="BF1938"/>
      <c r="BG1938"/>
    </row>
    <row r="1939" spans="57:59" x14ac:dyDescent="0.25">
      <c r="BE1939"/>
      <c r="BF1939"/>
      <c r="BG1939"/>
    </row>
    <row r="1940" spans="57:59" x14ac:dyDescent="0.25">
      <c r="BE1940"/>
      <c r="BF1940"/>
      <c r="BG1940"/>
    </row>
    <row r="1941" spans="57:59" x14ac:dyDescent="0.25">
      <c r="BE1941"/>
      <c r="BF1941"/>
      <c r="BG1941"/>
    </row>
    <row r="1942" spans="57:59" x14ac:dyDescent="0.25">
      <c r="BE1942"/>
      <c r="BF1942"/>
      <c r="BG1942"/>
    </row>
    <row r="1943" spans="57:59" x14ac:dyDescent="0.25">
      <c r="BE1943"/>
      <c r="BF1943"/>
      <c r="BG1943"/>
    </row>
    <row r="1944" spans="57:59" x14ac:dyDescent="0.25">
      <c r="BE1944"/>
      <c r="BF1944"/>
      <c r="BG1944"/>
    </row>
    <row r="1945" spans="57:59" x14ac:dyDescent="0.25">
      <c r="BE1945"/>
      <c r="BF1945"/>
      <c r="BG1945"/>
    </row>
    <row r="1946" spans="57:59" x14ac:dyDescent="0.25">
      <c r="BE1946"/>
      <c r="BF1946"/>
      <c r="BG1946"/>
    </row>
    <row r="1947" spans="57:59" x14ac:dyDescent="0.25">
      <c r="BE1947"/>
      <c r="BF1947"/>
      <c r="BG1947"/>
    </row>
    <row r="1948" spans="57:59" x14ac:dyDescent="0.25">
      <c r="BE1948"/>
      <c r="BF1948"/>
      <c r="BG1948"/>
    </row>
    <row r="1949" spans="57:59" x14ac:dyDescent="0.25">
      <c r="BE1949"/>
      <c r="BF1949"/>
      <c r="BG1949"/>
    </row>
    <row r="1950" spans="57:59" x14ac:dyDescent="0.25">
      <c r="BE1950"/>
      <c r="BF1950"/>
      <c r="BG1950"/>
    </row>
    <row r="1951" spans="57:59" x14ac:dyDescent="0.25">
      <c r="BE1951"/>
      <c r="BF1951"/>
      <c r="BG1951"/>
    </row>
    <row r="1952" spans="57:59" x14ac:dyDescent="0.25">
      <c r="BE1952"/>
      <c r="BF1952"/>
      <c r="BG1952"/>
    </row>
    <row r="1953" spans="57:59" x14ac:dyDescent="0.25">
      <c r="BE1953"/>
      <c r="BF1953"/>
      <c r="BG1953"/>
    </row>
    <row r="1954" spans="57:59" x14ac:dyDescent="0.25">
      <c r="BE1954"/>
      <c r="BF1954"/>
      <c r="BG1954"/>
    </row>
    <row r="1955" spans="57:59" x14ac:dyDescent="0.25">
      <c r="BE1955"/>
      <c r="BF1955"/>
      <c r="BG1955"/>
    </row>
    <row r="1956" spans="57:59" x14ac:dyDescent="0.25">
      <c r="BE1956"/>
      <c r="BF1956"/>
      <c r="BG1956"/>
    </row>
    <row r="1957" spans="57:59" x14ac:dyDescent="0.25">
      <c r="BE1957"/>
      <c r="BF1957"/>
      <c r="BG1957"/>
    </row>
    <row r="1958" spans="57:59" x14ac:dyDescent="0.25">
      <c r="BE1958"/>
      <c r="BF1958"/>
      <c r="BG1958"/>
    </row>
    <row r="1959" spans="57:59" x14ac:dyDescent="0.25">
      <c r="BE1959"/>
      <c r="BF1959"/>
      <c r="BG1959"/>
    </row>
    <row r="1960" spans="57:59" x14ac:dyDescent="0.25">
      <c r="BE1960"/>
      <c r="BF1960"/>
      <c r="BG1960"/>
    </row>
    <row r="1961" spans="57:59" x14ac:dyDescent="0.25">
      <c r="BE1961"/>
      <c r="BF1961"/>
      <c r="BG1961"/>
    </row>
    <row r="1962" spans="57:59" x14ac:dyDescent="0.25">
      <c r="BE1962"/>
      <c r="BF1962"/>
      <c r="BG1962"/>
    </row>
    <row r="1963" spans="57:59" x14ac:dyDescent="0.25">
      <c r="BE1963"/>
      <c r="BF1963"/>
      <c r="BG1963"/>
    </row>
    <row r="1964" spans="57:59" x14ac:dyDescent="0.25">
      <c r="BE1964"/>
      <c r="BF1964"/>
      <c r="BG1964"/>
    </row>
    <row r="1965" spans="57:59" x14ac:dyDescent="0.25">
      <c r="BE1965"/>
      <c r="BF1965"/>
      <c r="BG1965"/>
    </row>
    <row r="1966" spans="57:59" x14ac:dyDescent="0.25">
      <c r="BE1966"/>
      <c r="BF1966"/>
      <c r="BG1966"/>
    </row>
    <row r="1967" spans="57:59" x14ac:dyDescent="0.25">
      <c r="BE1967"/>
      <c r="BF1967"/>
      <c r="BG1967"/>
    </row>
    <row r="1968" spans="57:59" x14ac:dyDescent="0.25">
      <c r="BE1968"/>
      <c r="BF1968"/>
      <c r="BG1968"/>
    </row>
    <row r="1969" spans="57:59" x14ac:dyDescent="0.25">
      <c r="BE1969"/>
      <c r="BF1969"/>
      <c r="BG1969"/>
    </row>
    <row r="1970" spans="57:59" x14ac:dyDescent="0.25">
      <c r="BE1970"/>
      <c r="BF1970"/>
      <c r="BG1970"/>
    </row>
    <row r="1971" spans="57:59" x14ac:dyDescent="0.25">
      <c r="BE1971"/>
      <c r="BF1971"/>
      <c r="BG1971"/>
    </row>
    <row r="1972" spans="57:59" x14ac:dyDescent="0.25">
      <c r="BE1972"/>
      <c r="BF1972"/>
      <c r="BG1972"/>
    </row>
    <row r="1973" spans="57:59" x14ac:dyDescent="0.25">
      <c r="BE1973"/>
      <c r="BF1973"/>
      <c r="BG1973"/>
    </row>
    <row r="1974" spans="57:59" x14ac:dyDescent="0.25">
      <c r="BE1974"/>
      <c r="BF1974"/>
      <c r="BG1974"/>
    </row>
    <row r="1975" spans="57:59" x14ac:dyDescent="0.25">
      <c r="BE1975"/>
      <c r="BF1975"/>
      <c r="BG1975"/>
    </row>
    <row r="1976" spans="57:59" x14ac:dyDescent="0.25">
      <c r="BE1976"/>
      <c r="BF1976"/>
      <c r="BG1976"/>
    </row>
    <row r="1977" spans="57:59" x14ac:dyDescent="0.25">
      <c r="BE1977"/>
      <c r="BF1977"/>
      <c r="BG1977"/>
    </row>
    <row r="1978" spans="57:59" x14ac:dyDescent="0.25">
      <c r="BE1978"/>
      <c r="BF1978"/>
      <c r="BG1978"/>
    </row>
    <row r="1979" spans="57:59" x14ac:dyDescent="0.25">
      <c r="BE1979"/>
      <c r="BF1979"/>
      <c r="BG1979"/>
    </row>
    <row r="1980" spans="57:59" x14ac:dyDescent="0.25">
      <c r="BE1980"/>
      <c r="BF1980"/>
      <c r="BG1980"/>
    </row>
    <row r="1981" spans="57:59" x14ac:dyDescent="0.25">
      <c r="BE1981"/>
      <c r="BF1981"/>
      <c r="BG1981"/>
    </row>
    <row r="1982" spans="57:59" x14ac:dyDescent="0.25">
      <c r="BE1982"/>
      <c r="BF1982"/>
      <c r="BG1982"/>
    </row>
    <row r="1983" spans="57:59" x14ac:dyDescent="0.25">
      <c r="BE1983"/>
      <c r="BF1983"/>
      <c r="BG1983"/>
    </row>
    <row r="1984" spans="57:59" x14ac:dyDescent="0.25">
      <c r="BE1984"/>
      <c r="BF1984"/>
      <c r="BG1984"/>
    </row>
    <row r="1985" spans="57:59" x14ac:dyDescent="0.25">
      <c r="BE1985"/>
      <c r="BF1985"/>
      <c r="BG1985"/>
    </row>
    <row r="1986" spans="57:59" x14ac:dyDescent="0.25">
      <c r="BE1986"/>
      <c r="BF1986"/>
      <c r="BG1986"/>
    </row>
    <row r="1987" spans="57:59" x14ac:dyDescent="0.25">
      <c r="BE1987"/>
      <c r="BF1987"/>
      <c r="BG1987"/>
    </row>
    <row r="1988" spans="57:59" x14ac:dyDescent="0.25">
      <c r="BE1988"/>
      <c r="BF1988"/>
      <c r="BG1988"/>
    </row>
    <row r="1989" spans="57:59" x14ac:dyDescent="0.25">
      <c r="BE1989"/>
      <c r="BF1989"/>
      <c r="BG1989"/>
    </row>
    <row r="1990" spans="57:59" x14ac:dyDescent="0.25">
      <c r="BE1990"/>
      <c r="BF1990"/>
      <c r="BG1990"/>
    </row>
    <row r="1991" spans="57:59" x14ac:dyDescent="0.25">
      <c r="BE1991"/>
      <c r="BF1991"/>
      <c r="BG1991"/>
    </row>
    <row r="1992" spans="57:59" x14ac:dyDescent="0.25">
      <c r="BE1992"/>
      <c r="BF1992"/>
      <c r="BG1992"/>
    </row>
    <row r="1993" spans="57:59" x14ac:dyDescent="0.25">
      <c r="BE1993"/>
      <c r="BF1993"/>
      <c r="BG1993"/>
    </row>
    <row r="1994" spans="57:59" x14ac:dyDescent="0.25">
      <c r="BE1994"/>
      <c r="BF1994"/>
      <c r="BG1994"/>
    </row>
    <row r="1995" spans="57:59" x14ac:dyDescent="0.25">
      <c r="BE1995"/>
      <c r="BF1995"/>
      <c r="BG1995"/>
    </row>
    <row r="1996" spans="57:59" x14ac:dyDescent="0.25">
      <c r="BE1996"/>
      <c r="BF1996"/>
      <c r="BG1996"/>
    </row>
    <row r="1997" spans="57:59" x14ac:dyDescent="0.25">
      <c r="BE1997"/>
      <c r="BF1997"/>
      <c r="BG1997"/>
    </row>
    <row r="1998" spans="57:59" x14ac:dyDescent="0.25">
      <c r="BE1998"/>
      <c r="BF1998"/>
      <c r="BG1998"/>
    </row>
    <row r="1999" spans="57:59" x14ac:dyDescent="0.25">
      <c r="BE1999"/>
      <c r="BF1999"/>
      <c r="BG1999"/>
    </row>
    <row r="2000" spans="57:59" x14ac:dyDescent="0.25">
      <c r="BE2000"/>
      <c r="BF2000"/>
      <c r="BG2000"/>
    </row>
    <row r="2001" spans="57:59" x14ac:dyDescent="0.25">
      <c r="BE2001"/>
      <c r="BF2001"/>
      <c r="BG2001"/>
    </row>
    <row r="2002" spans="57:59" x14ac:dyDescent="0.25">
      <c r="BE2002"/>
      <c r="BF2002"/>
      <c r="BG2002"/>
    </row>
    <row r="2003" spans="57:59" x14ac:dyDescent="0.25">
      <c r="BE2003"/>
      <c r="BF2003"/>
      <c r="BG2003"/>
    </row>
    <row r="2004" spans="57:59" x14ac:dyDescent="0.25">
      <c r="BE2004"/>
      <c r="BF2004"/>
      <c r="BG2004"/>
    </row>
    <row r="2005" spans="57:59" x14ac:dyDescent="0.25">
      <c r="BE2005"/>
      <c r="BF2005"/>
      <c r="BG2005"/>
    </row>
    <row r="2006" spans="57:59" x14ac:dyDescent="0.25">
      <c r="BE2006"/>
      <c r="BF2006"/>
      <c r="BG2006"/>
    </row>
    <row r="2007" spans="57:59" x14ac:dyDescent="0.25">
      <c r="BE2007"/>
      <c r="BF2007"/>
      <c r="BG2007"/>
    </row>
    <row r="2008" spans="57:59" x14ac:dyDescent="0.25">
      <c r="BE2008"/>
      <c r="BF2008"/>
      <c r="BG2008"/>
    </row>
    <row r="2009" spans="57:59" x14ac:dyDescent="0.25">
      <c r="BE2009"/>
      <c r="BF2009"/>
      <c r="BG2009"/>
    </row>
    <row r="2010" spans="57:59" x14ac:dyDescent="0.25">
      <c r="BE2010"/>
      <c r="BF2010"/>
      <c r="BG2010"/>
    </row>
    <row r="2011" spans="57:59" x14ac:dyDescent="0.25">
      <c r="BE2011"/>
      <c r="BF2011"/>
      <c r="BG2011"/>
    </row>
    <row r="2012" spans="57:59" x14ac:dyDescent="0.25">
      <c r="BE2012"/>
      <c r="BF2012"/>
      <c r="BG2012"/>
    </row>
    <row r="2013" spans="57:59" x14ac:dyDescent="0.25">
      <c r="BE2013"/>
      <c r="BF2013"/>
      <c r="BG2013"/>
    </row>
    <row r="2014" spans="57:59" x14ac:dyDescent="0.25">
      <c r="BE2014"/>
      <c r="BF2014"/>
      <c r="BG2014"/>
    </row>
    <row r="2015" spans="57:59" x14ac:dyDescent="0.25">
      <c r="BE2015"/>
      <c r="BF2015"/>
      <c r="BG2015"/>
    </row>
    <row r="2016" spans="57:59" x14ac:dyDescent="0.25">
      <c r="BE2016"/>
      <c r="BF2016"/>
      <c r="BG2016"/>
    </row>
    <row r="2017" spans="57:59" x14ac:dyDescent="0.25">
      <c r="BE2017"/>
      <c r="BF2017"/>
      <c r="BG2017"/>
    </row>
    <row r="2018" spans="57:59" x14ac:dyDescent="0.25">
      <c r="BE2018"/>
      <c r="BF2018"/>
      <c r="BG2018"/>
    </row>
    <row r="2019" spans="57:59" x14ac:dyDescent="0.25">
      <c r="BE2019"/>
      <c r="BF2019"/>
      <c r="BG2019"/>
    </row>
    <row r="2020" spans="57:59" x14ac:dyDescent="0.25">
      <c r="BE2020"/>
      <c r="BF2020"/>
      <c r="BG2020"/>
    </row>
    <row r="2021" spans="57:59" x14ac:dyDescent="0.25">
      <c r="BE2021"/>
      <c r="BF2021"/>
      <c r="BG2021"/>
    </row>
    <row r="2022" spans="57:59" x14ac:dyDescent="0.25">
      <c r="BE2022"/>
      <c r="BF2022"/>
      <c r="BG2022"/>
    </row>
    <row r="2023" spans="57:59" x14ac:dyDescent="0.25">
      <c r="BE2023"/>
      <c r="BF2023"/>
      <c r="BG2023"/>
    </row>
    <row r="2024" spans="57:59" x14ac:dyDescent="0.25">
      <c r="BE2024"/>
      <c r="BF2024"/>
      <c r="BG2024"/>
    </row>
    <row r="2025" spans="57:59" x14ac:dyDescent="0.25">
      <c r="BE2025"/>
      <c r="BF2025"/>
      <c r="BG2025"/>
    </row>
    <row r="2026" spans="57:59" x14ac:dyDescent="0.25">
      <c r="BE2026"/>
      <c r="BF2026"/>
      <c r="BG2026"/>
    </row>
    <row r="2027" spans="57:59" x14ac:dyDescent="0.25">
      <c r="BE2027"/>
      <c r="BF2027"/>
      <c r="BG2027"/>
    </row>
    <row r="2028" spans="57:59" x14ac:dyDescent="0.25">
      <c r="BE2028"/>
      <c r="BF2028"/>
      <c r="BG2028"/>
    </row>
    <row r="2029" spans="57:59" x14ac:dyDescent="0.25">
      <c r="BE2029"/>
      <c r="BF2029"/>
      <c r="BG2029"/>
    </row>
    <row r="2030" spans="57:59" x14ac:dyDescent="0.25">
      <c r="BE2030"/>
      <c r="BF2030"/>
      <c r="BG2030"/>
    </row>
    <row r="2031" spans="57:59" x14ac:dyDescent="0.25">
      <c r="BE2031"/>
      <c r="BF2031"/>
      <c r="BG2031"/>
    </row>
    <row r="2032" spans="57:59" x14ac:dyDescent="0.25">
      <c r="BE2032"/>
      <c r="BF2032"/>
      <c r="BG2032"/>
    </row>
    <row r="2033" spans="57:59" x14ac:dyDescent="0.25">
      <c r="BE2033"/>
      <c r="BF2033"/>
      <c r="BG2033"/>
    </row>
    <row r="2034" spans="57:59" x14ac:dyDescent="0.25">
      <c r="BE2034"/>
      <c r="BF2034"/>
      <c r="BG2034"/>
    </row>
    <row r="2035" spans="57:59" x14ac:dyDescent="0.25">
      <c r="BE2035"/>
      <c r="BF2035"/>
      <c r="BG2035"/>
    </row>
    <row r="2036" spans="57:59" x14ac:dyDescent="0.25">
      <c r="BE2036"/>
      <c r="BF2036"/>
      <c r="BG2036"/>
    </row>
    <row r="2037" spans="57:59" x14ac:dyDescent="0.25">
      <c r="BE2037"/>
      <c r="BF2037"/>
      <c r="BG2037"/>
    </row>
    <row r="2038" spans="57:59" x14ac:dyDescent="0.25">
      <c r="BE2038"/>
      <c r="BF2038"/>
      <c r="BG2038"/>
    </row>
    <row r="2039" spans="57:59" x14ac:dyDescent="0.25">
      <c r="BE2039"/>
      <c r="BF2039"/>
      <c r="BG2039"/>
    </row>
    <row r="2040" spans="57:59" x14ac:dyDescent="0.25">
      <c r="BE2040"/>
      <c r="BF2040"/>
      <c r="BG2040"/>
    </row>
    <row r="2041" spans="57:59" x14ac:dyDescent="0.25">
      <c r="BE2041"/>
      <c r="BF2041"/>
      <c r="BG2041"/>
    </row>
    <row r="2042" spans="57:59" x14ac:dyDescent="0.25">
      <c r="BE2042"/>
      <c r="BF2042"/>
      <c r="BG2042"/>
    </row>
    <row r="2043" spans="57:59" x14ac:dyDescent="0.25">
      <c r="BE2043"/>
      <c r="BF2043"/>
      <c r="BG2043"/>
    </row>
    <row r="2044" spans="57:59" x14ac:dyDescent="0.25">
      <c r="BE2044"/>
      <c r="BF2044"/>
      <c r="BG2044"/>
    </row>
    <row r="2045" spans="57:59" x14ac:dyDescent="0.25">
      <c r="BE2045"/>
      <c r="BF2045"/>
      <c r="BG2045"/>
    </row>
    <row r="2046" spans="57:59" x14ac:dyDescent="0.25">
      <c r="BE2046"/>
      <c r="BF2046"/>
      <c r="BG2046"/>
    </row>
    <row r="2047" spans="57:59" x14ac:dyDescent="0.25">
      <c r="BE2047"/>
      <c r="BF2047"/>
      <c r="BG2047"/>
    </row>
    <row r="2048" spans="57:59" x14ac:dyDescent="0.25">
      <c r="BE2048"/>
      <c r="BF2048"/>
      <c r="BG2048"/>
    </row>
    <row r="2049" spans="57:59" x14ac:dyDescent="0.25">
      <c r="BE2049"/>
      <c r="BF2049"/>
      <c r="BG2049"/>
    </row>
    <row r="2050" spans="57:59" x14ac:dyDescent="0.25">
      <c r="BE2050"/>
      <c r="BF2050"/>
      <c r="BG2050"/>
    </row>
    <row r="2051" spans="57:59" x14ac:dyDescent="0.25">
      <c r="BE2051"/>
      <c r="BF2051"/>
      <c r="BG2051"/>
    </row>
    <row r="2052" spans="57:59" x14ac:dyDescent="0.25">
      <c r="BE2052"/>
      <c r="BF2052"/>
      <c r="BG2052"/>
    </row>
    <row r="2053" spans="57:59" x14ac:dyDescent="0.25">
      <c r="BE2053"/>
      <c r="BF2053"/>
      <c r="BG2053"/>
    </row>
    <row r="2054" spans="57:59" x14ac:dyDescent="0.25">
      <c r="BE2054"/>
      <c r="BF2054"/>
      <c r="BG2054"/>
    </row>
    <row r="2055" spans="57:59" x14ac:dyDescent="0.25">
      <c r="BE2055"/>
      <c r="BF2055"/>
      <c r="BG2055"/>
    </row>
    <row r="2056" spans="57:59" x14ac:dyDescent="0.25">
      <c r="BE2056"/>
      <c r="BF2056"/>
      <c r="BG2056"/>
    </row>
    <row r="2057" spans="57:59" x14ac:dyDescent="0.25">
      <c r="BE2057"/>
      <c r="BF2057"/>
      <c r="BG2057"/>
    </row>
    <row r="2058" spans="57:59" x14ac:dyDescent="0.25">
      <c r="BE2058"/>
      <c r="BF2058"/>
      <c r="BG2058"/>
    </row>
    <row r="2059" spans="57:59" x14ac:dyDescent="0.25">
      <c r="BE2059"/>
      <c r="BF2059"/>
      <c r="BG2059"/>
    </row>
    <row r="2060" spans="57:59" x14ac:dyDescent="0.25">
      <c r="BE2060"/>
      <c r="BF2060"/>
      <c r="BG2060"/>
    </row>
    <row r="2061" spans="57:59" x14ac:dyDescent="0.25">
      <c r="BE2061"/>
      <c r="BF2061"/>
      <c r="BG2061"/>
    </row>
    <row r="2062" spans="57:59" x14ac:dyDescent="0.25">
      <c r="BE2062"/>
      <c r="BF2062"/>
      <c r="BG2062"/>
    </row>
    <row r="2063" spans="57:59" x14ac:dyDescent="0.25">
      <c r="BE2063"/>
      <c r="BF2063"/>
      <c r="BG2063"/>
    </row>
    <row r="2064" spans="57:59" x14ac:dyDescent="0.25">
      <c r="BE2064"/>
      <c r="BF2064"/>
      <c r="BG2064"/>
    </row>
    <row r="2065" spans="57:59" x14ac:dyDescent="0.25">
      <c r="BE2065"/>
      <c r="BF2065"/>
      <c r="BG2065"/>
    </row>
    <row r="2066" spans="57:59" x14ac:dyDescent="0.25">
      <c r="BE2066"/>
      <c r="BF2066"/>
      <c r="BG2066"/>
    </row>
    <row r="2067" spans="57:59" x14ac:dyDescent="0.25">
      <c r="BE2067"/>
      <c r="BF2067"/>
      <c r="BG2067"/>
    </row>
    <row r="2068" spans="57:59" x14ac:dyDescent="0.25">
      <c r="BE2068"/>
      <c r="BF2068"/>
      <c r="BG2068"/>
    </row>
    <row r="2069" spans="57:59" x14ac:dyDescent="0.25">
      <c r="BE2069"/>
      <c r="BF2069"/>
      <c r="BG2069"/>
    </row>
    <row r="2070" spans="57:59" x14ac:dyDescent="0.25">
      <c r="BE2070"/>
      <c r="BF2070"/>
      <c r="BG2070"/>
    </row>
    <row r="2071" spans="57:59" x14ac:dyDescent="0.25">
      <c r="BE2071"/>
      <c r="BF2071"/>
      <c r="BG2071"/>
    </row>
    <row r="2072" spans="57:59" x14ac:dyDescent="0.25">
      <c r="BE2072"/>
      <c r="BF2072"/>
      <c r="BG2072"/>
    </row>
    <row r="2073" spans="57:59" x14ac:dyDescent="0.25">
      <c r="BE2073"/>
      <c r="BF2073"/>
      <c r="BG2073"/>
    </row>
    <row r="2074" spans="57:59" x14ac:dyDescent="0.25">
      <c r="BE2074"/>
      <c r="BF2074"/>
      <c r="BG2074"/>
    </row>
    <row r="2075" spans="57:59" x14ac:dyDescent="0.25">
      <c r="BE2075"/>
      <c r="BF2075"/>
      <c r="BG2075"/>
    </row>
    <row r="2076" spans="57:59" x14ac:dyDescent="0.25">
      <c r="BE2076"/>
      <c r="BF2076"/>
      <c r="BG2076"/>
    </row>
    <row r="2077" spans="57:59" x14ac:dyDescent="0.25">
      <c r="BE2077"/>
      <c r="BF2077"/>
      <c r="BG2077"/>
    </row>
    <row r="2078" spans="57:59" x14ac:dyDescent="0.25">
      <c r="BE2078"/>
      <c r="BF2078"/>
      <c r="BG2078"/>
    </row>
    <row r="2079" spans="57:59" x14ac:dyDescent="0.25">
      <c r="BE2079"/>
      <c r="BF2079"/>
      <c r="BG2079"/>
    </row>
    <row r="2080" spans="57:59" x14ac:dyDescent="0.25">
      <c r="BE2080"/>
      <c r="BF2080"/>
      <c r="BG2080"/>
    </row>
    <row r="2081" spans="57:59" x14ac:dyDescent="0.25">
      <c r="BE2081"/>
      <c r="BF2081"/>
      <c r="BG2081"/>
    </row>
    <row r="2082" spans="57:59" x14ac:dyDescent="0.25">
      <c r="BE2082"/>
      <c r="BF2082"/>
      <c r="BG2082"/>
    </row>
    <row r="2083" spans="57:59" x14ac:dyDescent="0.25">
      <c r="BE2083"/>
      <c r="BF2083"/>
      <c r="BG2083"/>
    </row>
    <row r="2084" spans="57:59" x14ac:dyDescent="0.25">
      <c r="BE2084"/>
      <c r="BF2084"/>
      <c r="BG2084"/>
    </row>
    <row r="2085" spans="57:59" x14ac:dyDescent="0.25">
      <c r="BE2085"/>
      <c r="BF2085"/>
      <c r="BG2085"/>
    </row>
    <row r="2086" spans="57:59" x14ac:dyDescent="0.25">
      <c r="BE2086"/>
      <c r="BF2086"/>
      <c r="BG2086"/>
    </row>
    <row r="2087" spans="57:59" x14ac:dyDescent="0.25">
      <c r="BE2087"/>
      <c r="BF2087"/>
      <c r="BG2087"/>
    </row>
    <row r="2088" spans="57:59" x14ac:dyDescent="0.25">
      <c r="BE2088"/>
      <c r="BF2088"/>
      <c r="BG2088"/>
    </row>
    <row r="2089" spans="57:59" x14ac:dyDescent="0.25">
      <c r="BE2089"/>
      <c r="BF2089"/>
      <c r="BG2089"/>
    </row>
    <row r="2090" spans="57:59" x14ac:dyDescent="0.25">
      <c r="BE2090"/>
      <c r="BF2090"/>
      <c r="BG2090"/>
    </row>
    <row r="2091" spans="57:59" x14ac:dyDescent="0.25">
      <c r="BE2091"/>
      <c r="BF2091"/>
      <c r="BG2091"/>
    </row>
    <row r="2092" spans="57:59" x14ac:dyDescent="0.25">
      <c r="BE2092"/>
      <c r="BF2092"/>
      <c r="BG2092"/>
    </row>
    <row r="2093" spans="57:59" x14ac:dyDescent="0.25">
      <c r="BE2093"/>
      <c r="BF2093"/>
      <c r="BG2093"/>
    </row>
    <row r="2094" spans="57:59" x14ac:dyDescent="0.25">
      <c r="BE2094"/>
      <c r="BF2094"/>
      <c r="BG2094"/>
    </row>
    <row r="2095" spans="57:59" x14ac:dyDescent="0.25">
      <c r="BE2095"/>
      <c r="BF2095"/>
      <c r="BG2095"/>
    </row>
    <row r="2096" spans="57:59" x14ac:dyDescent="0.25">
      <c r="BE2096"/>
      <c r="BF2096"/>
      <c r="BG2096"/>
    </row>
    <row r="2097" spans="57:59" x14ac:dyDescent="0.25">
      <c r="BE2097"/>
      <c r="BF2097"/>
      <c r="BG2097"/>
    </row>
    <row r="2098" spans="57:59" x14ac:dyDescent="0.25">
      <c r="BE2098"/>
      <c r="BF2098"/>
      <c r="BG2098"/>
    </row>
    <row r="2099" spans="57:59" x14ac:dyDescent="0.25">
      <c r="BE2099"/>
      <c r="BF2099"/>
      <c r="BG2099"/>
    </row>
    <row r="2100" spans="57:59" x14ac:dyDescent="0.25">
      <c r="BE2100"/>
      <c r="BF2100"/>
      <c r="BG2100"/>
    </row>
    <row r="2101" spans="57:59" x14ac:dyDescent="0.25">
      <c r="BE2101"/>
      <c r="BF2101"/>
      <c r="BG2101"/>
    </row>
    <row r="2102" spans="57:59" x14ac:dyDescent="0.25">
      <c r="BE2102"/>
      <c r="BF2102"/>
      <c r="BG2102"/>
    </row>
    <row r="2103" spans="57:59" x14ac:dyDescent="0.25">
      <c r="BE2103"/>
      <c r="BF2103"/>
      <c r="BG2103"/>
    </row>
    <row r="2104" spans="57:59" x14ac:dyDescent="0.25">
      <c r="BE2104"/>
      <c r="BF2104"/>
      <c r="BG2104"/>
    </row>
    <row r="2105" spans="57:59" x14ac:dyDescent="0.25">
      <c r="BE2105"/>
      <c r="BF2105"/>
      <c r="BG2105"/>
    </row>
    <row r="2106" spans="57:59" x14ac:dyDescent="0.25">
      <c r="BE2106"/>
      <c r="BF2106"/>
      <c r="BG2106"/>
    </row>
    <row r="2107" spans="57:59" x14ac:dyDescent="0.25">
      <c r="BE2107"/>
      <c r="BF2107"/>
      <c r="BG2107"/>
    </row>
    <row r="2108" spans="57:59" x14ac:dyDescent="0.25">
      <c r="BE2108"/>
      <c r="BF2108"/>
      <c r="BG2108"/>
    </row>
    <row r="2109" spans="57:59" x14ac:dyDescent="0.25">
      <c r="BE2109"/>
      <c r="BF2109"/>
      <c r="BG2109"/>
    </row>
    <row r="2110" spans="57:59" x14ac:dyDescent="0.25">
      <c r="BE2110"/>
      <c r="BF2110"/>
      <c r="BG2110"/>
    </row>
    <row r="2111" spans="57:59" x14ac:dyDescent="0.25">
      <c r="BE2111"/>
      <c r="BF2111"/>
      <c r="BG2111"/>
    </row>
    <row r="2112" spans="57:59" x14ac:dyDescent="0.25">
      <c r="BE2112"/>
      <c r="BF2112"/>
      <c r="BG2112"/>
    </row>
    <row r="2113" spans="57:59" x14ac:dyDescent="0.25">
      <c r="BE2113"/>
      <c r="BF2113"/>
      <c r="BG2113"/>
    </row>
    <row r="2114" spans="57:59" x14ac:dyDescent="0.25">
      <c r="BE2114"/>
      <c r="BF2114"/>
      <c r="BG2114"/>
    </row>
    <row r="2115" spans="57:59" x14ac:dyDescent="0.25">
      <c r="BE2115"/>
      <c r="BF2115"/>
      <c r="BG2115"/>
    </row>
    <row r="2116" spans="57:59" x14ac:dyDescent="0.25">
      <c r="BE2116"/>
      <c r="BF2116"/>
      <c r="BG2116"/>
    </row>
    <row r="2117" spans="57:59" x14ac:dyDescent="0.25">
      <c r="BE2117"/>
      <c r="BF2117"/>
      <c r="BG2117"/>
    </row>
    <row r="2118" spans="57:59" x14ac:dyDescent="0.25">
      <c r="BE2118"/>
      <c r="BF2118"/>
      <c r="BG2118"/>
    </row>
    <row r="2119" spans="57:59" x14ac:dyDescent="0.25">
      <c r="BE2119"/>
      <c r="BF2119"/>
      <c r="BG2119"/>
    </row>
    <row r="2120" spans="57:59" x14ac:dyDescent="0.25">
      <c r="BE2120"/>
      <c r="BF2120"/>
      <c r="BG2120"/>
    </row>
    <row r="2121" spans="57:59" x14ac:dyDescent="0.25">
      <c r="BE2121"/>
      <c r="BF2121"/>
      <c r="BG2121"/>
    </row>
    <row r="2122" spans="57:59" x14ac:dyDescent="0.25">
      <c r="BE2122"/>
      <c r="BF2122"/>
      <c r="BG2122"/>
    </row>
    <row r="2123" spans="57:59" x14ac:dyDescent="0.25">
      <c r="BE2123"/>
      <c r="BF2123"/>
      <c r="BG2123"/>
    </row>
    <row r="2124" spans="57:59" x14ac:dyDescent="0.25">
      <c r="BE2124"/>
      <c r="BF2124"/>
      <c r="BG2124"/>
    </row>
    <row r="2125" spans="57:59" x14ac:dyDescent="0.25">
      <c r="BE2125"/>
      <c r="BF2125"/>
      <c r="BG2125"/>
    </row>
    <row r="2126" spans="57:59" x14ac:dyDescent="0.25">
      <c r="BE2126"/>
      <c r="BF2126"/>
      <c r="BG2126"/>
    </row>
    <row r="2127" spans="57:59" x14ac:dyDescent="0.25">
      <c r="BE2127"/>
      <c r="BF2127"/>
      <c r="BG2127"/>
    </row>
    <row r="2128" spans="57:59" x14ac:dyDescent="0.25">
      <c r="BE2128"/>
      <c r="BF2128"/>
      <c r="BG2128"/>
    </row>
    <row r="2129" spans="57:59" x14ac:dyDescent="0.25">
      <c r="BE2129"/>
      <c r="BF2129"/>
      <c r="BG2129"/>
    </row>
    <row r="2130" spans="57:59" x14ac:dyDescent="0.25">
      <c r="BE2130"/>
      <c r="BF2130"/>
      <c r="BG2130"/>
    </row>
    <row r="2131" spans="57:59" x14ac:dyDescent="0.25">
      <c r="BE2131"/>
      <c r="BF2131"/>
      <c r="BG2131"/>
    </row>
    <row r="2132" spans="57:59" x14ac:dyDescent="0.25">
      <c r="BE2132"/>
      <c r="BF2132"/>
      <c r="BG2132"/>
    </row>
    <row r="2133" spans="57:59" x14ac:dyDescent="0.25">
      <c r="BE2133"/>
      <c r="BF2133"/>
      <c r="BG2133"/>
    </row>
    <row r="2134" spans="57:59" x14ac:dyDescent="0.25">
      <c r="BE2134"/>
      <c r="BF2134"/>
      <c r="BG2134"/>
    </row>
    <row r="2135" spans="57:59" x14ac:dyDescent="0.25">
      <c r="BE2135"/>
      <c r="BF2135"/>
      <c r="BG2135"/>
    </row>
    <row r="2136" spans="57:59" x14ac:dyDescent="0.25">
      <c r="BE2136"/>
      <c r="BF2136"/>
      <c r="BG2136"/>
    </row>
    <row r="2137" spans="57:59" x14ac:dyDescent="0.25">
      <c r="BE2137"/>
      <c r="BF2137"/>
      <c r="BG2137"/>
    </row>
    <row r="2138" spans="57:59" x14ac:dyDescent="0.25">
      <c r="BE2138"/>
      <c r="BF2138"/>
      <c r="BG2138"/>
    </row>
    <row r="2139" spans="57:59" x14ac:dyDescent="0.25">
      <c r="BE2139"/>
      <c r="BF2139"/>
      <c r="BG2139"/>
    </row>
    <row r="2140" spans="57:59" x14ac:dyDescent="0.25">
      <c r="BE2140"/>
      <c r="BF2140"/>
      <c r="BG2140"/>
    </row>
    <row r="2141" spans="57:59" x14ac:dyDescent="0.25">
      <c r="BE2141"/>
      <c r="BF2141"/>
      <c r="BG2141"/>
    </row>
    <row r="2142" spans="57:59" x14ac:dyDescent="0.25">
      <c r="BE2142"/>
      <c r="BF2142"/>
      <c r="BG2142"/>
    </row>
    <row r="2143" spans="57:59" x14ac:dyDescent="0.25">
      <c r="BE2143"/>
      <c r="BF2143"/>
      <c r="BG2143"/>
    </row>
    <row r="2144" spans="57:59" x14ac:dyDescent="0.25">
      <c r="BE2144"/>
      <c r="BF2144"/>
      <c r="BG2144"/>
    </row>
    <row r="2145" spans="57:59" x14ac:dyDescent="0.25">
      <c r="BE2145"/>
      <c r="BF2145"/>
      <c r="BG2145"/>
    </row>
    <row r="2146" spans="57:59" x14ac:dyDescent="0.25">
      <c r="BE2146"/>
      <c r="BF2146"/>
      <c r="BG2146"/>
    </row>
    <row r="2147" spans="57:59" x14ac:dyDescent="0.25">
      <c r="BE2147"/>
      <c r="BF2147"/>
      <c r="BG2147"/>
    </row>
    <row r="2148" spans="57:59" x14ac:dyDescent="0.25">
      <c r="BE2148"/>
      <c r="BF2148"/>
      <c r="BG2148"/>
    </row>
    <row r="2149" spans="57:59" x14ac:dyDescent="0.25">
      <c r="BE2149"/>
      <c r="BF2149"/>
      <c r="BG2149"/>
    </row>
    <row r="2150" spans="57:59" x14ac:dyDescent="0.25">
      <c r="BE2150"/>
      <c r="BF2150"/>
      <c r="BG2150"/>
    </row>
    <row r="2151" spans="57:59" x14ac:dyDescent="0.25">
      <c r="BE2151"/>
      <c r="BF2151"/>
      <c r="BG2151"/>
    </row>
    <row r="2152" spans="57:59" x14ac:dyDescent="0.25">
      <c r="BE2152"/>
      <c r="BF2152"/>
      <c r="BG2152"/>
    </row>
    <row r="2153" spans="57:59" x14ac:dyDescent="0.25">
      <c r="BE2153"/>
      <c r="BF2153"/>
      <c r="BG2153"/>
    </row>
    <row r="2154" spans="57:59" x14ac:dyDescent="0.25">
      <c r="BE2154"/>
      <c r="BF2154"/>
      <c r="BG2154"/>
    </row>
    <row r="2155" spans="57:59" x14ac:dyDescent="0.25">
      <c r="BE2155"/>
      <c r="BF2155"/>
      <c r="BG2155"/>
    </row>
    <row r="2156" spans="57:59" x14ac:dyDescent="0.25">
      <c r="BE2156"/>
      <c r="BF2156"/>
      <c r="BG2156"/>
    </row>
    <row r="2157" spans="57:59" x14ac:dyDescent="0.25">
      <c r="BE2157"/>
      <c r="BF2157"/>
      <c r="BG2157"/>
    </row>
    <row r="2158" spans="57:59" x14ac:dyDescent="0.25">
      <c r="BE2158"/>
      <c r="BF2158"/>
      <c r="BG2158"/>
    </row>
    <row r="2159" spans="57:59" x14ac:dyDescent="0.25">
      <c r="BE2159"/>
      <c r="BF2159"/>
      <c r="BG2159"/>
    </row>
    <row r="2160" spans="57:59" x14ac:dyDescent="0.25">
      <c r="BE2160"/>
      <c r="BF2160"/>
      <c r="BG2160"/>
    </row>
    <row r="2161" spans="57:59" x14ac:dyDescent="0.25">
      <c r="BE2161"/>
      <c r="BF2161"/>
      <c r="BG2161"/>
    </row>
    <row r="2162" spans="57:59" x14ac:dyDescent="0.25">
      <c r="BE2162"/>
      <c r="BF2162"/>
      <c r="BG2162"/>
    </row>
    <row r="2163" spans="57:59" x14ac:dyDescent="0.25">
      <c r="BE2163"/>
      <c r="BF2163"/>
      <c r="BG2163"/>
    </row>
    <row r="2164" spans="57:59" x14ac:dyDescent="0.25">
      <c r="BE2164"/>
      <c r="BF2164"/>
      <c r="BG2164"/>
    </row>
    <row r="2165" spans="57:59" x14ac:dyDescent="0.25">
      <c r="BE2165"/>
      <c r="BF2165"/>
      <c r="BG2165"/>
    </row>
    <row r="2166" spans="57:59" x14ac:dyDescent="0.25">
      <c r="BE2166"/>
      <c r="BF2166"/>
      <c r="BG2166"/>
    </row>
    <row r="2167" spans="57:59" x14ac:dyDescent="0.25">
      <c r="BE2167"/>
      <c r="BF2167"/>
      <c r="BG2167"/>
    </row>
    <row r="2168" spans="57:59" x14ac:dyDescent="0.25">
      <c r="BE2168"/>
      <c r="BF2168"/>
      <c r="BG2168"/>
    </row>
    <row r="2169" spans="57:59" x14ac:dyDescent="0.25">
      <c r="BE2169"/>
      <c r="BF2169"/>
      <c r="BG2169"/>
    </row>
    <row r="2170" spans="57:59" x14ac:dyDescent="0.25">
      <c r="BE2170"/>
      <c r="BF2170"/>
      <c r="BG2170"/>
    </row>
    <row r="2171" spans="57:59" x14ac:dyDescent="0.25">
      <c r="BE2171"/>
      <c r="BF2171"/>
      <c r="BG2171"/>
    </row>
    <row r="2172" spans="57:59" x14ac:dyDescent="0.25">
      <c r="BE2172"/>
      <c r="BF2172"/>
      <c r="BG2172"/>
    </row>
    <row r="2173" spans="57:59" x14ac:dyDescent="0.25">
      <c r="BE2173"/>
      <c r="BF2173"/>
      <c r="BG2173"/>
    </row>
    <row r="2174" spans="57:59" x14ac:dyDescent="0.25">
      <c r="BE2174"/>
      <c r="BF2174"/>
      <c r="BG2174"/>
    </row>
    <row r="2175" spans="57:59" x14ac:dyDescent="0.25">
      <c r="BE2175"/>
      <c r="BF2175"/>
      <c r="BG2175"/>
    </row>
    <row r="2176" spans="57:59" x14ac:dyDescent="0.25">
      <c r="BE2176"/>
      <c r="BF2176"/>
      <c r="BG2176"/>
    </row>
    <row r="2177" spans="57:59" x14ac:dyDescent="0.25">
      <c r="BE2177"/>
      <c r="BF2177"/>
      <c r="BG2177"/>
    </row>
    <row r="2178" spans="57:59" x14ac:dyDescent="0.25">
      <c r="BE2178"/>
      <c r="BF2178"/>
      <c r="BG2178"/>
    </row>
    <row r="2179" spans="57:59" x14ac:dyDescent="0.25">
      <c r="BE2179"/>
      <c r="BF2179"/>
      <c r="BG2179"/>
    </row>
    <row r="2180" spans="57:59" x14ac:dyDescent="0.25">
      <c r="BE2180"/>
      <c r="BF2180"/>
      <c r="BG2180"/>
    </row>
    <row r="2181" spans="57:59" x14ac:dyDescent="0.25">
      <c r="BE2181"/>
      <c r="BF2181"/>
      <c r="BG2181"/>
    </row>
    <row r="2182" spans="57:59" x14ac:dyDescent="0.25">
      <c r="BE2182"/>
      <c r="BF2182"/>
      <c r="BG2182"/>
    </row>
    <row r="2183" spans="57:59" x14ac:dyDescent="0.25">
      <c r="BE2183"/>
      <c r="BF2183"/>
      <c r="BG2183"/>
    </row>
    <row r="2184" spans="57:59" x14ac:dyDescent="0.25">
      <c r="BE2184"/>
      <c r="BF2184"/>
      <c r="BG2184"/>
    </row>
    <row r="2185" spans="57:59" x14ac:dyDescent="0.25">
      <c r="BE2185"/>
      <c r="BF2185"/>
      <c r="BG2185"/>
    </row>
    <row r="2186" spans="57:59" x14ac:dyDescent="0.25">
      <c r="BE2186"/>
      <c r="BF2186"/>
      <c r="BG2186"/>
    </row>
    <row r="2187" spans="57:59" x14ac:dyDescent="0.25">
      <c r="BE2187"/>
      <c r="BF2187"/>
      <c r="BG2187"/>
    </row>
    <row r="2188" spans="57:59" x14ac:dyDescent="0.25">
      <c r="BE2188"/>
      <c r="BF2188"/>
      <c r="BG2188"/>
    </row>
    <row r="2189" spans="57:59" x14ac:dyDescent="0.25">
      <c r="BE2189"/>
      <c r="BF2189"/>
      <c r="BG2189"/>
    </row>
    <row r="2190" spans="57:59" x14ac:dyDescent="0.25">
      <c r="BE2190"/>
      <c r="BF2190"/>
      <c r="BG2190"/>
    </row>
    <row r="2191" spans="57:59" x14ac:dyDescent="0.25">
      <c r="BE2191"/>
      <c r="BF2191"/>
      <c r="BG2191"/>
    </row>
    <row r="2192" spans="57:59" x14ac:dyDescent="0.25">
      <c r="BE2192"/>
      <c r="BF2192"/>
      <c r="BG2192"/>
    </row>
    <row r="2193" spans="57:59" x14ac:dyDescent="0.25">
      <c r="BE2193"/>
      <c r="BF2193"/>
      <c r="BG2193"/>
    </row>
    <row r="2194" spans="57:59" x14ac:dyDescent="0.25">
      <c r="BE2194"/>
      <c r="BF2194"/>
      <c r="BG2194"/>
    </row>
    <row r="2195" spans="57:59" x14ac:dyDescent="0.25">
      <c r="BE2195"/>
      <c r="BF2195"/>
      <c r="BG2195"/>
    </row>
    <row r="2196" spans="57:59" x14ac:dyDescent="0.25">
      <c r="BE2196"/>
      <c r="BF2196"/>
      <c r="BG2196"/>
    </row>
    <row r="2197" spans="57:59" x14ac:dyDescent="0.25">
      <c r="BE2197"/>
      <c r="BF2197"/>
      <c r="BG2197"/>
    </row>
    <row r="2198" spans="57:59" x14ac:dyDescent="0.25">
      <c r="BE2198"/>
      <c r="BF2198"/>
      <c r="BG2198"/>
    </row>
    <row r="2199" spans="57:59" x14ac:dyDescent="0.25">
      <c r="BE2199"/>
      <c r="BF2199"/>
      <c r="BG2199"/>
    </row>
    <row r="2200" spans="57:59" x14ac:dyDescent="0.25">
      <c r="BE2200"/>
      <c r="BF2200"/>
      <c r="BG2200"/>
    </row>
    <row r="2201" spans="57:59" x14ac:dyDescent="0.25">
      <c r="BE2201"/>
      <c r="BF2201"/>
      <c r="BG2201"/>
    </row>
    <row r="2202" spans="57:59" x14ac:dyDescent="0.25">
      <c r="BE2202"/>
      <c r="BF2202"/>
      <c r="BG2202"/>
    </row>
    <row r="2203" spans="57:59" x14ac:dyDescent="0.25">
      <c r="BE2203"/>
      <c r="BF2203"/>
      <c r="BG2203"/>
    </row>
    <row r="2204" spans="57:59" x14ac:dyDescent="0.25">
      <c r="BE2204"/>
      <c r="BF2204"/>
      <c r="BG2204"/>
    </row>
    <row r="2205" spans="57:59" x14ac:dyDescent="0.25">
      <c r="BE2205"/>
      <c r="BF2205"/>
      <c r="BG2205"/>
    </row>
    <row r="2206" spans="57:59" x14ac:dyDescent="0.25">
      <c r="BE2206"/>
      <c r="BF2206"/>
      <c r="BG2206"/>
    </row>
    <row r="2207" spans="57:59" x14ac:dyDescent="0.25">
      <c r="BE2207"/>
      <c r="BF2207"/>
      <c r="BG2207"/>
    </row>
    <row r="2208" spans="57:59" x14ac:dyDescent="0.25">
      <c r="BE2208"/>
      <c r="BF2208"/>
      <c r="BG2208"/>
    </row>
    <row r="2209" spans="57:59" x14ac:dyDescent="0.25">
      <c r="BE2209"/>
      <c r="BF2209"/>
      <c r="BG2209"/>
    </row>
    <row r="2210" spans="57:59" x14ac:dyDescent="0.25">
      <c r="BE2210"/>
      <c r="BF2210"/>
      <c r="BG2210"/>
    </row>
    <row r="2211" spans="57:59" x14ac:dyDescent="0.25">
      <c r="BE2211"/>
      <c r="BF2211"/>
      <c r="BG2211"/>
    </row>
    <row r="2212" spans="57:59" x14ac:dyDescent="0.25">
      <c r="BE2212"/>
      <c r="BF2212"/>
      <c r="BG2212"/>
    </row>
    <row r="2213" spans="57:59" x14ac:dyDescent="0.25">
      <c r="BE2213"/>
      <c r="BF2213"/>
      <c r="BG2213"/>
    </row>
    <row r="2214" spans="57:59" x14ac:dyDescent="0.25">
      <c r="BE2214"/>
      <c r="BF2214"/>
      <c r="BG2214"/>
    </row>
    <row r="2215" spans="57:59" x14ac:dyDescent="0.25">
      <c r="BE2215"/>
      <c r="BF2215"/>
      <c r="BG2215"/>
    </row>
    <row r="2216" spans="57:59" x14ac:dyDescent="0.25">
      <c r="BE2216"/>
      <c r="BF2216"/>
      <c r="BG2216"/>
    </row>
    <row r="2217" spans="57:59" x14ac:dyDescent="0.25">
      <c r="BE2217"/>
      <c r="BF2217"/>
      <c r="BG2217"/>
    </row>
    <row r="2218" spans="57:59" x14ac:dyDescent="0.25">
      <c r="BE2218"/>
      <c r="BF2218"/>
      <c r="BG2218"/>
    </row>
    <row r="2219" spans="57:59" x14ac:dyDescent="0.25">
      <c r="BE2219"/>
      <c r="BF2219"/>
      <c r="BG2219"/>
    </row>
    <row r="2220" spans="57:59" x14ac:dyDescent="0.25">
      <c r="BE2220"/>
      <c r="BF2220"/>
      <c r="BG2220"/>
    </row>
    <row r="2221" spans="57:59" x14ac:dyDescent="0.25">
      <c r="BE2221"/>
      <c r="BF2221"/>
      <c r="BG2221"/>
    </row>
    <row r="2222" spans="57:59" x14ac:dyDescent="0.25">
      <c r="BE2222"/>
      <c r="BF2222"/>
      <c r="BG2222"/>
    </row>
    <row r="2223" spans="57:59" x14ac:dyDescent="0.25">
      <c r="BE2223"/>
      <c r="BF2223"/>
      <c r="BG2223"/>
    </row>
    <row r="2224" spans="57:59" x14ac:dyDescent="0.25">
      <c r="BE2224"/>
      <c r="BF2224"/>
      <c r="BG2224"/>
    </row>
    <row r="2225" spans="57:59" x14ac:dyDescent="0.25">
      <c r="BE2225"/>
      <c r="BF2225"/>
      <c r="BG2225"/>
    </row>
    <row r="2226" spans="57:59" x14ac:dyDescent="0.25">
      <c r="BE2226"/>
      <c r="BF2226"/>
      <c r="BG2226"/>
    </row>
    <row r="2227" spans="57:59" x14ac:dyDescent="0.25">
      <c r="BE2227"/>
      <c r="BF2227"/>
      <c r="BG2227"/>
    </row>
    <row r="2228" spans="57:59" x14ac:dyDescent="0.25">
      <c r="BE2228"/>
      <c r="BF2228"/>
      <c r="BG2228"/>
    </row>
    <row r="2229" spans="57:59" x14ac:dyDescent="0.25">
      <c r="BE2229"/>
      <c r="BF2229"/>
      <c r="BG2229"/>
    </row>
    <row r="2230" spans="57:59" x14ac:dyDescent="0.25">
      <c r="BE2230"/>
      <c r="BF2230"/>
      <c r="BG2230"/>
    </row>
    <row r="2231" spans="57:59" x14ac:dyDescent="0.25">
      <c r="BE2231"/>
      <c r="BF2231"/>
      <c r="BG2231"/>
    </row>
    <row r="2232" spans="57:59" x14ac:dyDescent="0.25">
      <c r="BE2232"/>
      <c r="BF2232"/>
      <c r="BG2232"/>
    </row>
    <row r="2233" spans="57:59" x14ac:dyDescent="0.25">
      <c r="BE2233"/>
      <c r="BF2233"/>
      <c r="BG2233"/>
    </row>
    <row r="2234" spans="57:59" x14ac:dyDescent="0.25">
      <c r="BE2234"/>
      <c r="BF2234"/>
      <c r="BG2234"/>
    </row>
    <row r="2235" spans="57:59" x14ac:dyDescent="0.25">
      <c r="BE2235"/>
      <c r="BF2235"/>
      <c r="BG2235"/>
    </row>
    <row r="2236" spans="57:59" x14ac:dyDescent="0.25">
      <c r="BE2236"/>
      <c r="BF2236"/>
      <c r="BG2236"/>
    </row>
    <row r="2237" spans="57:59" x14ac:dyDescent="0.25">
      <c r="BE2237"/>
      <c r="BF2237"/>
      <c r="BG2237"/>
    </row>
    <row r="2238" spans="57:59" x14ac:dyDescent="0.25">
      <c r="BE2238"/>
      <c r="BF2238"/>
      <c r="BG2238"/>
    </row>
    <row r="2239" spans="57:59" x14ac:dyDescent="0.25">
      <c r="BE2239"/>
      <c r="BF2239"/>
      <c r="BG2239"/>
    </row>
    <row r="2240" spans="57:59" x14ac:dyDescent="0.25">
      <c r="BE2240"/>
      <c r="BF2240"/>
      <c r="BG2240"/>
    </row>
    <row r="2241" spans="57:59" x14ac:dyDescent="0.25">
      <c r="BE2241"/>
      <c r="BF2241"/>
      <c r="BG2241"/>
    </row>
    <row r="2242" spans="57:59" x14ac:dyDescent="0.25">
      <c r="BE2242"/>
      <c r="BF2242"/>
      <c r="BG2242"/>
    </row>
    <row r="2243" spans="57:59" x14ac:dyDescent="0.25">
      <c r="BE2243"/>
      <c r="BF2243"/>
      <c r="BG2243"/>
    </row>
    <row r="2244" spans="57:59" x14ac:dyDescent="0.25">
      <c r="BE2244"/>
      <c r="BF2244"/>
      <c r="BG2244"/>
    </row>
    <row r="2245" spans="57:59" x14ac:dyDescent="0.25">
      <c r="BE2245"/>
      <c r="BF2245"/>
      <c r="BG2245"/>
    </row>
    <row r="2246" spans="57:59" x14ac:dyDescent="0.25">
      <c r="BE2246"/>
      <c r="BF2246"/>
      <c r="BG2246"/>
    </row>
    <row r="2247" spans="57:59" x14ac:dyDescent="0.25">
      <c r="BE2247"/>
      <c r="BF2247"/>
      <c r="BG2247"/>
    </row>
    <row r="2248" spans="57:59" x14ac:dyDescent="0.25">
      <c r="BE2248"/>
      <c r="BF2248"/>
      <c r="BG2248"/>
    </row>
    <row r="2249" spans="57:59" x14ac:dyDescent="0.25">
      <c r="BE2249"/>
      <c r="BF2249"/>
      <c r="BG2249"/>
    </row>
    <row r="2250" spans="57:59" x14ac:dyDescent="0.25">
      <c r="BE2250"/>
      <c r="BF2250"/>
      <c r="BG2250"/>
    </row>
    <row r="2251" spans="57:59" x14ac:dyDescent="0.25">
      <c r="BE2251"/>
      <c r="BF2251"/>
      <c r="BG2251"/>
    </row>
    <row r="2252" spans="57:59" x14ac:dyDescent="0.25">
      <c r="BE2252"/>
      <c r="BF2252"/>
      <c r="BG2252"/>
    </row>
    <row r="2253" spans="57:59" x14ac:dyDescent="0.25">
      <c r="BE2253"/>
      <c r="BF2253"/>
      <c r="BG2253"/>
    </row>
    <row r="2254" spans="57:59" x14ac:dyDescent="0.25">
      <c r="BE2254"/>
      <c r="BF2254"/>
      <c r="BG2254"/>
    </row>
    <row r="2255" spans="57:59" x14ac:dyDescent="0.25">
      <c r="BE2255"/>
      <c r="BF2255"/>
      <c r="BG2255"/>
    </row>
    <row r="2256" spans="57:59" x14ac:dyDescent="0.25">
      <c r="BE2256"/>
      <c r="BF2256"/>
      <c r="BG2256"/>
    </row>
    <row r="2257" spans="57:59" x14ac:dyDescent="0.25">
      <c r="BE2257"/>
      <c r="BF2257"/>
      <c r="BG2257"/>
    </row>
    <row r="2258" spans="57:59" x14ac:dyDescent="0.25">
      <c r="BE2258"/>
      <c r="BF2258"/>
      <c r="BG2258"/>
    </row>
    <row r="2259" spans="57:59" x14ac:dyDescent="0.25">
      <c r="BE2259"/>
      <c r="BF2259"/>
      <c r="BG2259"/>
    </row>
    <row r="2260" spans="57:59" x14ac:dyDescent="0.25">
      <c r="BE2260"/>
      <c r="BF2260"/>
      <c r="BG2260"/>
    </row>
    <row r="2261" spans="57:59" x14ac:dyDescent="0.25">
      <c r="BE2261"/>
      <c r="BF2261"/>
      <c r="BG2261"/>
    </row>
    <row r="2262" spans="57:59" x14ac:dyDescent="0.25">
      <c r="BE2262"/>
      <c r="BF2262"/>
      <c r="BG2262"/>
    </row>
    <row r="2263" spans="57:59" x14ac:dyDescent="0.25">
      <c r="BE2263"/>
      <c r="BF2263"/>
      <c r="BG2263"/>
    </row>
    <row r="2264" spans="57:59" x14ac:dyDescent="0.25">
      <c r="BE2264"/>
      <c r="BF2264"/>
      <c r="BG2264"/>
    </row>
    <row r="2265" spans="57:59" x14ac:dyDescent="0.25">
      <c r="BE2265"/>
      <c r="BF2265"/>
      <c r="BG2265"/>
    </row>
    <row r="2266" spans="57:59" x14ac:dyDescent="0.25">
      <c r="BE2266"/>
      <c r="BF2266"/>
      <c r="BG2266"/>
    </row>
    <row r="2267" spans="57:59" x14ac:dyDescent="0.25">
      <c r="BE2267"/>
      <c r="BF2267"/>
      <c r="BG2267"/>
    </row>
    <row r="2268" spans="57:59" x14ac:dyDescent="0.25">
      <c r="BE2268"/>
      <c r="BF2268"/>
      <c r="BG2268"/>
    </row>
    <row r="2269" spans="57:59" x14ac:dyDescent="0.25">
      <c r="BE2269"/>
      <c r="BF2269"/>
      <c r="BG2269"/>
    </row>
    <row r="2270" spans="57:59" x14ac:dyDescent="0.25">
      <c r="BE2270"/>
      <c r="BF2270"/>
      <c r="BG2270"/>
    </row>
    <row r="2271" spans="57:59" x14ac:dyDescent="0.25">
      <c r="BE2271"/>
      <c r="BF2271"/>
      <c r="BG2271"/>
    </row>
    <row r="2272" spans="57:59" x14ac:dyDescent="0.25">
      <c r="BE2272"/>
      <c r="BF2272"/>
      <c r="BG2272"/>
    </row>
    <row r="2273" spans="57:59" x14ac:dyDescent="0.25">
      <c r="BE2273"/>
      <c r="BF2273"/>
      <c r="BG2273"/>
    </row>
    <row r="2274" spans="57:59" x14ac:dyDescent="0.25">
      <c r="BE2274"/>
      <c r="BF2274"/>
      <c r="BG2274"/>
    </row>
    <row r="2275" spans="57:59" x14ac:dyDescent="0.25">
      <c r="BE2275"/>
      <c r="BF2275"/>
      <c r="BG2275"/>
    </row>
    <row r="2276" spans="57:59" x14ac:dyDescent="0.25">
      <c r="BE2276"/>
      <c r="BF2276"/>
      <c r="BG2276"/>
    </row>
    <row r="2277" spans="57:59" x14ac:dyDescent="0.25">
      <c r="BE2277"/>
      <c r="BF2277"/>
      <c r="BG2277"/>
    </row>
    <row r="2278" spans="57:59" x14ac:dyDescent="0.25">
      <c r="BE2278"/>
      <c r="BF2278"/>
      <c r="BG2278"/>
    </row>
    <row r="2279" spans="57:59" x14ac:dyDescent="0.25">
      <c r="BE2279"/>
      <c r="BF2279"/>
      <c r="BG2279"/>
    </row>
    <row r="2280" spans="57:59" x14ac:dyDescent="0.25">
      <c r="BE2280"/>
      <c r="BF2280"/>
      <c r="BG2280"/>
    </row>
    <row r="2281" spans="57:59" x14ac:dyDescent="0.25">
      <c r="BE2281"/>
      <c r="BF2281"/>
      <c r="BG2281"/>
    </row>
    <row r="2282" spans="57:59" x14ac:dyDescent="0.25">
      <c r="BE2282"/>
      <c r="BF2282"/>
      <c r="BG2282"/>
    </row>
    <row r="2283" spans="57:59" x14ac:dyDescent="0.25">
      <c r="BE2283"/>
      <c r="BF2283"/>
      <c r="BG2283"/>
    </row>
    <row r="2284" spans="57:59" x14ac:dyDescent="0.25">
      <c r="BE2284"/>
      <c r="BF2284"/>
      <c r="BG2284"/>
    </row>
    <row r="2285" spans="57:59" x14ac:dyDescent="0.25">
      <c r="BE2285"/>
      <c r="BF2285"/>
      <c r="BG2285"/>
    </row>
    <row r="2286" spans="57:59" x14ac:dyDescent="0.25">
      <c r="BE2286"/>
      <c r="BF2286"/>
      <c r="BG2286"/>
    </row>
    <row r="2287" spans="57:59" x14ac:dyDescent="0.25">
      <c r="BE2287"/>
      <c r="BF2287"/>
      <c r="BG2287"/>
    </row>
    <row r="2288" spans="57:59" x14ac:dyDescent="0.25">
      <c r="BE2288"/>
      <c r="BF2288"/>
      <c r="BG2288"/>
    </row>
    <row r="2289" spans="57:59" x14ac:dyDescent="0.25">
      <c r="BE2289"/>
      <c r="BF2289"/>
      <c r="BG2289"/>
    </row>
    <row r="2290" spans="57:59" x14ac:dyDescent="0.25">
      <c r="BE2290"/>
      <c r="BF2290"/>
      <c r="BG2290"/>
    </row>
    <row r="2291" spans="57:59" x14ac:dyDescent="0.25">
      <c r="BE2291"/>
      <c r="BF2291"/>
      <c r="BG2291"/>
    </row>
    <row r="2292" spans="57:59" x14ac:dyDescent="0.25">
      <c r="BE2292"/>
      <c r="BF2292"/>
      <c r="BG2292"/>
    </row>
    <row r="2293" spans="57:59" x14ac:dyDescent="0.25">
      <c r="BE2293"/>
      <c r="BF2293"/>
      <c r="BG2293"/>
    </row>
    <row r="2294" spans="57:59" x14ac:dyDescent="0.25">
      <c r="BE2294"/>
      <c r="BF2294"/>
      <c r="BG2294"/>
    </row>
    <row r="2295" spans="57:59" x14ac:dyDescent="0.25">
      <c r="BE2295"/>
      <c r="BF2295"/>
      <c r="BG2295"/>
    </row>
    <row r="2296" spans="57:59" x14ac:dyDescent="0.25">
      <c r="BE2296"/>
      <c r="BF2296"/>
      <c r="BG2296"/>
    </row>
    <row r="2297" spans="57:59" x14ac:dyDescent="0.25">
      <c r="BE2297"/>
      <c r="BF2297"/>
      <c r="BG2297"/>
    </row>
    <row r="2298" spans="57:59" x14ac:dyDescent="0.25">
      <c r="BE2298"/>
      <c r="BF2298"/>
      <c r="BG2298"/>
    </row>
    <row r="2299" spans="57:59" x14ac:dyDescent="0.25">
      <c r="BE2299"/>
      <c r="BF2299"/>
      <c r="BG2299"/>
    </row>
    <row r="2300" spans="57:59" x14ac:dyDescent="0.25">
      <c r="BE2300"/>
      <c r="BF2300"/>
      <c r="BG2300"/>
    </row>
    <row r="2301" spans="57:59" x14ac:dyDescent="0.25">
      <c r="BE2301"/>
      <c r="BF2301"/>
      <c r="BG2301"/>
    </row>
    <row r="2302" spans="57:59" x14ac:dyDescent="0.25">
      <c r="BE2302"/>
      <c r="BF2302"/>
      <c r="BG2302"/>
    </row>
    <row r="2303" spans="57:59" x14ac:dyDescent="0.25">
      <c r="BE2303"/>
      <c r="BF2303"/>
      <c r="BG2303"/>
    </row>
    <row r="2304" spans="57:59" x14ac:dyDescent="0.25">
      <c r="BE2304"/>
      <c r="BF2304"/>
      <c r="BG2304"/>
    </row>
    <row r="2305" spans="57:59" x14ac:dyDescent="0.25">
      <c r="BE2305"/>
      <c r="BF2305"/>
      <c r="BG2305"/>
    </row>
    <row r="2306" spans="57:59" x14ac:dyDescent="0.25">
      <c r="BE2306"/>
      <c r="BF2306"/>
      <c r="BG2306"/>
    </row>
    <row r="2307" spans="57:59" x14ac:dyDescent="0.25">
      <c r="BE2307"/>
      <c r="BF2307"/>
      <c r="BG2307"/>
    </row>
    <row r="2308" spans="57:59" x14ac:dyDescent="0.25">
      <c r="BE2308"/>
      <c r="BF2308"/>
      <c r="BG2308"/>
    </row>
    <row r="2309" spans="57:59" x14ac:dyDescent="0.25">
      <c r="BE2309"/>
      <c r="BF2309"/>
      <c r="BG2309"/>
    </row>
    <row r="2310" spans="57:59" x14ac:dyDescent="0.25">
      <c r="BE2310"/>
      <c r="BF2310"/>
      <c r="BG2310"/>
    </row>
    <row r="2311" spans="57:59" x14ac:dyDescent="0.25">
      <c r="BE2311"/>
      <c r="BF2311"/>
      <c r="BG2311"/>
    </row>
    <row r="2312" spans="57:59" x14ac:dyDescent="0.25">
      <c r="BE2312"/>
      <c r="BF2312"/>
      <c r="BG2312"/>
    </row>
    <row r="2313" spans="57:59" x14ac:dyDescent="0.25">
      <c r="BE2313"/>
      <c r="BF2313"/>
      <c r="BG2313"/>
    </row>
    <row r="2314" spans="57:59" x14ac:dyDescent="0.25">
      <c r="BE2314"/>
      <c r="BF2314"/>
      <c r="BG2314"/>
    </row>
    <row r="2315" spans="57:59" x14ac:dyDescent="0.25">
      <c r="BE2315"/>
      <c r="BF2315"/>
      <c r="BG2315"/>
    </row>
    <row r="2316" spans="57:59" x14ac:dyDescent="0.25">
      <c r="BE2316"/>
      <c r="BF2316"/>
      <c r="BG2316"/>
    </row>
    <row r="2317" spans="57:59" x14ac:dyDescent="0.25">
      <c r="BE2317"/>
      <c r="BF2317"/>
      <c r="BG2317"/>
    </row>
    <row r="2318" spans="57:59" x14ac:dyDescent="0.25">
      <c r="BE2318"/>
      <c r="BF2318"/>
      <c r="BG2318"/>
    </row>
    <row r="2319" spans="57:59" x14ac:dyDescent="0.25">
      <c r="BE2319"/>
      <c r="BF2319"/>
      <c r="BG2319"/>
    </row>
    <row r="2320" spans="57:59" x14ac:dyDescent="0.25">
      <c r="BE2320"/>
      <c r="BF2320"/>
      <c r="BG2320"/>
    </row>
    <row r="2321" spans="57:59" x14ac:dyDescent="0.25">
      <c r="BE2321"/>
      <c r="BF2321"/>
      <c r="BG2321"/>
    </row>
    <row r="2322" spans="57:59" x14ac:dyDescent="0.25">
      <c r="BE2322"/>
      <c r="BF2322"/>
      <c r="BG2322"/>
    </row>
    <row r="2323" spans="57:59" x14ac:dyDescent="0.25">
      <c r="BE2323"/>
      <c r="BF2323"/>
      <c r="BG2323"/>
    </row>
    <row r="2324" spans="57:59" x14ac:dyDescent="0.25">
      <c r="BE2324"/>
      <c r="BF2324"/>
      <c r="BG2324"/>
    </row>
    <row r="2325" spans="57:59" x14ac:dyDescent="0.25">
      <c r="BE2325"/>
      <c r="BF2325"/>
      <c r="BG2325"/>
    </row>
    <row r="2326" spans="57:59" x14ac:dyDescent="0.25">
      <c r="BE2326"/>
      <c r="BF2326"/>
      <c r="BG2326"/>
    </row>
    <row r="2327" spans="57:59" x14ac:dyDescent="0.25">
      <c r="BE2327"/>
      <c r="BF2327"/>
      <c r="BG2327"/>
    </row>
    <row r="2328" spans="57:59" x14ac:dyDescent="0.25">
      <c r="BE2328"/>
      <c r="BF2328"/>
      <c r="BG2328"/>
    </row>
    <row r="2329" spans="57:59" x14ac:dyDescent="0.25">
      <c r="BE2329"/>
      <c r="BF2329"/>
      <c r="BG2329"/>
    </row>
    <row r="2330" spans="57:59" x14ac:dyDescent="0.25">
      <c r="BE2330"/>
      <c r="BF2330"/>
      <c r="BG2330"/>
    </row>
    <row r="2331" spans="57:59" x14ac:dyDescent="0.25">
      <c r="BE2331"/>
      <c r="BF2331"/>
      <c r="BG2331"/>
    </row>
    <row r="2332" spans="57:59" x14ac:dyDescent="0.25">
      <c r="BE2332"/>
      <c r="BF2332"/>
      <c r="BG2332"/>
    </row>
    <row r="2333" spans="57:59" x14ac:dyDescent="0.25">
      <c r="BE2333"/>
      <c r="BF2333"/>
      <c r="BG2333"/>
    </row>
    <row r="2334" spans="57:59" x14ac:dyDescent="0.25">
      <c r="BE2334"/>
      <c r="BF2334"/>
      <c r="BG2334"/>
    </row>
    <row r="2335" spans="57:59" x14ac:dyDescent="0.25">
      <c r="BE2335"/>
      <c r="BF2335"/>
      <c r="BG2335"/>
    </row>
    <row r="2336" spans="57:59" x14ac:dyDescent="0.25">
      <c r="BE2336"/>
      <c r="BF2336"/>
      <c r="BG2336"/>
    </row>
    <row r="2337" spans="57:59" x14ac:dyDescent="0.25">
      <c r="BE2337"/>
      <c r="BF2337"/>
      <c r="BG2337"/>
    </row>
    <row r="2338" spans="57:59" x14ac:dyDescent="0.25">
      <c r="BE2338"/>
      <c r="BF2338"/>
      <c r="BG2338"/>
    </row>
    <row r="2339" spans="57:59" x14ac:dyDescent="0.25">
      <c r="BE2339"/>
      <c r="BF2339"/>
      <c r="BG2339"/>
    </row>
    <row r="2340" spans="57:59" x14ac:dyDescent="0.25">
      <c r="BE2340"/>
      <c r="BF2340"/>
      <c r="BG2340"/>
    </row>
    <row r="2341" spans="57:59" x14ac:dyDescent="0.25">
      <c r="BE2341"/>
      <c r="BF2341"/>
      <c r="BG2341"/>
    </row>
    <row r="2342" spans="57:59" x14ac:dyDescent="0.25">
      <c r="BE2342"/>
      <c r="BF2342"/>
      <c r="BG2342"/>
    </row>
    <row r="2343" spans="57:59" x14ac:dyDescent="0.25">
      <c r="BE2343"/>
      <c r="BF2343"/>
      <c r="BG2343"/>
    </row>
    <row r="2344" spans="57:59" x14ac:dyDescent="0.25">
      <c r="BE2344"/>
      <c r="BF2344"/>
      <c r="BG2344"/>
    </row>
    <row r="2345" spans="57:59" x14ac:dyDescent="0.25">
      <c r="BE2345"/>
      <c r="BF2345"/>
      <c r="BG2345"/>
    </row>
    <row r="2346" spans="57:59" x14ac:dyDescent="0.25">
      <c r="BE2346"/>
      <c r="BF2346"/>
      <c r="BG2346"/>
    </row>
    <row r="2347" spans="57:59" x14ac:dyDescent="0.25">
      <c r="BE2347"/>
      <c r="BF2347"/>
      <c r="BG2347"/>
    </row>
    <row r="2348" spans="57:59" x14ac:dyDescent="0.25">
      <c r="BE2348"/>
      <c r="BF2348"/>
      <c r="BG2348"/>
    </row>
    <row r="2349" spans="57:59" x14ac:dyDescent="0.25">
      <c r="BE2349"/>
      <c r="BF2349"/>
      <c r="BG2349"/>
    </row>
    <row r="2350" spans="57:59" x14ac:dyDescent="0.25">
      <c r="BE2350"/>
      <c r="BF2350"/>
      <c r="BG2350"/>
    </row>
    <row r="2351" spans="57:59" x14ac:dyDescent="0.25">
      <c r="BE2351"/>
      <c r="BF2351"/>
      <c r="BG2351"/>
    </row>
    <row r="2352" spans="57:59" x14ac:dyDescent="0.25">
      <c r="BE2352"/>
      <c r="BF2352"/>
      <c r="BG2352"/>
    </row>
    <row r="2353" spans="57:59" x14ac:dyDescent="0.25">
      <c r="BE2353"/>
      <c r="BF2353"/>
      <c r="BG2353"/>
    </row>
    <row r="2354" spans="57:59" x14ac:dyDescent="0.25">
      <c r="BE2354"/>
      <c r="BF2354"/>
      <c r="BG2354"/>
    </row>
    <row r="2355" spans="57:59" x14ac:dyDescent="0.25">
      <c r="BE2355"/>
      <c r="BF2355"/>
      <c r="BG2355"/>
    </row>
    <row r="2356" spans="57:59" x14ac:dyDescent="0.25">
      <c r="BE2356"/>
      <c r="BF2356"/>
      <c r="BG2356"/>
    </row>
    <row r="2357" spans="57:59" x14ac:dyDescent="0.25">
      <c r="BE2357"/>
      <c r="BF2357"/>
      <c r="BG2357"/>
    </row>
    <row r="2358" spans="57:59" x14ac:dyDescent="0.25">
      <c r="BE2358"/>
      <c r="BF2358"/>
      <c r="BG2358"/>
    </row>
    <row r="2359" spans="57:59" x14ac:dyDescent="0.25">
      <c r="BE2359"/>
      <c r="BF2359"/>
      <c r="BG2359"/>
    </row>
    <row r="2360" spans="57:59" x14ac:dyDescent="0.25">
      <c r="BE2360"/>
      <c r="BF2360"/>
      <c r="BG2360"/>
    </row>
    <row r="2361" spans="57:59" x14ac:dyDescent="0.25">
      <c r="BE2361"/>
      <c r="BF2361"/>
      <c r="BG2361"/>
    </row>
    <row r="2362" spans="57:59" x14ac:dyDescent="0.25">
      <c r="BE2362"/>
      <c r="BF2362"/>
      <c r="BG2362"/>
    </row>
    <row r="2363" spans="57:59" x14ac:dyDescent="0.25">
      <c r="BE2363"/>
      <c r="BF2363"/>
      <c r="BG2363"/>
    </row>
    <row r="2364" spans="57:59" x14ac:dyDescent="0.25">
      <c r="BE2364"/>
      <c r="BF2364"/>
      <c r="BG2364"/>
    </row>
    <row r="2365" spans="57:59" x14ac:dyDescent="0.25">
      <c r="BE2365"/>
      <c r="BF2365"/>
      <c r="BG2365"/>
    </row>
    <row r="2366" spans="57:59" x14ac:dyDescent="0.25">
      <c r="BE2366"/>
      <c r="BF2366"/>
      <c r="BG2366"/>
    </row>
    <row r="2367" spans="57:59" x14ac:dyDescent="0.25">
      <c r="BE2367"/>
      <c r="BF2367"/>
      <c r="BG2367"/>
    </row>
    <row r="2368" spans="57:59" x14ac:dyDescent="0.25">
      <c r="BE2368"/>
      <c r="BF2368"/>
      <c r="BG2368"/>
    </row>
    <row r="2369" spans="57:59" x14ac:dyDescent="0.25">
      <c r="BE2369"/>
      <c r="BF2369"/>
      <c r="BG2369"/>
    </row>
    <row r="2370" spans="57:59" x14ac:dyDescent="0.25">
      <c r="BE2370"/>
      <c r="BF2370"/>
      <c r="BG2370"/>
    </row>
    <row r="2371" spans="57:59" x14ac:dyDescent="0.25">
      <c r="BE2371"/>
      <c r="BF2371"/>
      <c r="BG2371"/>
    </row>
    <row r="2372" spans="57:59" x14ac:dyDescent="0.25">
      <c r="BE2372"/>
      <c r="BF2372"/>
      <c r="BG2372"/>
    </row>
    <row r="2373" spans="57:59" x14ac:dyDescent="0.25">
      <c r="BE2373"/>
      <c r="BF2373"/>
      <c r="BG2373"/>
    </row>
    <row r="2374" spans="57:59" x14ac:dyDescent="0.25">
      <c r="BE2374"/>
      <c r="BF2374"/>
      <c r="BG2374"/>
    </row>
    <row r="2375" spans="57:59" x14ac:dyDescent="0.25">
      <c r="BE2375"/>
      <c r="BF2375"/>
      <c r="BG2375"/>
    </row>
    <row r="2376" spans="57:59" x14ac:dyDescent="0.25">
      <c r="BE2376"/>
      <c r="BF2376"/>
      <c r="BG2376"/>
    </row>
    <row r="2377" spans="57:59" x14ac:dyDescent="0.25">
      <c r="BE2377"/>
      <c r="BF2377"/>
      <c r="BG2377"/>
    </row>
    <row r="2378" spans="57:59" x14ac:dyDescent="0.25">
      <c r="BE2378"/>
      <c r="BF2378"/>
      <c r="BG2378"/>
    </row>
    <row r="2379" spans="57:59" x14ac:dyDescent="0.25">
      <c r="BE2379"/>
      <c r="BF2379"/>
      <c r="BG2379"/>
    </row>
    <row r="2380" spans="57:59" x14ac:dyDescent="0.25">
      <c r="BE2380"/>
      <c r="BF2380"/>
      <c r="BG2380"/>
    </row>
    <row r="2381" spans="57:59" x14ac:dyDescent="0.25">
      <c r="BE2381"/>
      <c r="BF2381"/>
      <c r="BG2381"/>
    </row>
    <row r="2382" spans="57:59" x14ac:dyDescent="0.25">
      <c r="BE2382"/>
      <c r="BF2382"/>
      <c r="BG2382"/>
    </row>
    <row r="2383" spans="57:59" x14ac:dyDescent="0.25">
      <c r="BE2383"/>
      <c r="BF2383"/>
      <c r="BG2383"/>
    </row>
    <row r="2384" spans="57:59" x14ac:dyDescent="0.25">
      <c r="BE2384"/>
      <c r="BF2384"/>
      <c r="BG2384"/>
    </row>
    <row r="2385" spans="57:59" x14ac:dyDescent="0.25">
      <c r="BE2385"/>
      <c r="BF2385"/>
      <c r="BG2385"/>
    </row>
    <row r="2386" spans="57:59" x14ac:dyDescent="0.25">
      <c r="BE2386"/>
      <c r="BF2386"/>
      <c r="BG2386"/>
    </row>
    <row r="2387" spans="57:59" x14ac:dyDescent="0.25">
      <c r="BE2387"/>
      <c r="BF2387"/>
      <c r="BG2387"/>
    </row>
    <row r="2388" spans="57:59" x14ac:dyDescent="0.25">
      <c r="BE2388"/>
      <c r="BF2388"/>
      <c r="BG2388"/>
    </row>
    <row r="2389" spans="57:59" x14ac:dyDescent="0.25">
      <c r="BE2389"/>
      <c r="BF2389"/>
      <c r="BG2389"/>
    </row>
    <row r="2390" spans="57:59" x14ac:dyDescent="0.25">
      <c r="BE2390"/>
      <c r="BF2390"/>
      <c r="BG2390"/>
    </row>
    <row r="2391" spans="57:59" x14ac:dyDescent="0.25">
      <c r="BE2391"/>
      <c r="BF2391"/>
      <c r="BG2391"/>
    </row>
    <row r="2392" spans="57:59" x14ac:dyDescent="0.25">
      <c r="BE2392"/>
      <c r="BF2392"/>
      <c r="BG2392"/>
    </row>
    <row r="2393" spans="57:59" x14ac:dyDescent="0.25">
      <c r="BE2393"/>
      <c r="BF2393"/>
      <c r="BG2393"/>
    </row>
    <row r="2394" spans="57:59" x14ac:dyDescent="0.25">
      <c r="BE2394"/>
      <c r="BF2394"/>
      <c r="BG2394"/>
    </row>
    <row r="2395" spans="57:59" x14ac:dyDescent="0.25">
      <c r="BE2395"/>
      <c r="BF2395"/>
      <c r="BG2395"/>
    </row>
    <row r="2396" spans="57:59" x14ac:dyDescent="0.25">
      <c r="BE2396"/>
      <c r="BF2396"/>
      <c r="BG2396"/>
    </row>
    <row r="2397" spans="57:59" x14ac:dyDescent="0.25">
      <c r="BE2397"/>
      <c r="BF2397"/>
      <c r="BG2397"/>
    </row>
    <row r="2398" spans="57:59" x14ac:dyDescent="0.25">
      <c r="BE2398"/>
      <c r="BF2398"/>
      <c r="BG2398"/>
    </row>
    <row r="2399" spans="57:59" x14ac:dyDescent="0.25">
      <c r="BE2399"/>
      <c r="BF2399"/>
      <c r="BG2399"/>
    </row>
    <row r="2400" spans="57:59" x14ac:dyDescent="0.25">
      <c r="BE2400"/>
      <c r="BF2400"/>
      <c r="BG2400"/>
    </row>
    <row r="2401" spans="57:59" x14ac:dyDescent="0.25">
      <c r="BE2401"/>
      <c r="BF2401"/>
      <c r="BG2401"/>
    </row>
    <row r="2402" spans="57:59" x14ac:dyDescent="0.25">
      <c r="BE2402"/>
      <c r="BF2402"/>
      <c r="BG2402"/>
    </row>
    <row r="2403" spans="57:59" x14ac:dyDescent="0.25">
      <c r="BE2403"/>
      <c r="BF2403"/>
      <c r="BG2403"/>
    </row>
    <row r="2404" spans="57:59" x14ac:dyDescent="0.25">
      <c r="BE2404"/>
      <c r="BF2404"/>
      <c r="BG2404"/>
    </row>
    <row r="2405" spans="57:59" x14ac:dyDescent="0.25">
      <c r="BE2405"/>
      <c r="BF2405"/>
      <c r="BG2405"/>
    </row>
    <row r="2406" spans="57:59" x14ac:dyDescent="0.25">
      <c r="BE2406"/>
      <c r="BF2406"/>
      <c r="BG2406"/>
    </row>
    <row r="2407" spans="57:59" x14ac:dyDescent="0.25">
      <c r="BE2407"/>
      <c r="BF2407"/>
      <c r="BG2407"/>
    </row>
    <row r="2408" spans="57:59" x14ac:dyDescent="0.25">
      <c r="BE2408"/>
      <c r="BF2408"/>
      <c r="BG2408"/>
    </row>
    <row r="2409" spans="57:59" x14ac:dyDescent="0.25">
      <c r="BE2409"/>
      <c r="BF2409"/>
      <c r="BG2409"/>
    </row>
    <row r="2410" spans="57:59" x14ac:dyDescent="0.25">
      <c r="BE2410"/>
      <c r="BF2410"/>
      <c r="BG2410"/>
    </row>
    <row r="2411" spans="57:59" x14ac:dyDescent="0.25">
      <c r="BE2411"/>
      <c r="BF2411"/>
      <c r="BG2411"/>
    </row>
    <row r="2412" spans="57:59" x14ac:dyDescent="0.25">
      <c r="BE2412"/>
      <c r="BF2412"/>
      <c r="BG2412"/>
    </row>
    <row r="2413" spans="57:59" x14ac:dyDescent="0.25">
      <c r="BE2413"/>
      <c r="BF2413"/>
      <c r="BG2413"/>
    </row>
    <row r="2414" spans="57:59" x14ac:dyDescent="0.25">
      <c r="BE2414"/>
      <c r="BF2414"/>
      <c r="BG2414"/>
    </row>
    <row r="2415" spans="57:59" x14ac:dyDescent="0.25">
      <c r="BE2415"/>
      <c r="BF2415"/>
      <c r="BG2415"/>
    </row>
    <row r="2416" spans="57:59" x14ac:dyDescent="0.25">
      <c r="BE2416"/>
      <c r="BF2416"/>
      <c r="BG2416"/>
    </row>
    <row r="2417" spans="57:59" x14ac:dyDescent="0.25">
      <c r="BE2417"/>
      <c r="BF2417"/>
      <c r="BG2417"/>
    </row>
    <row r="2418" spans="57:59" x14ac:dyDescent="0.25">
      <c r="BE2418"/>
      <c r="BF2418"/>
      <c r="BG2418"/>
    </row>
    <row r="2419" spans="57:59" x14ac:dyDescent="0.25">
      <c r="BE2419"/>
      <c r="BF2419"/>
      <c r="BG2419"/>
    </row>
    <row r="2420" spans="57:59" x14ac:dyDescent="0.25">
      <c r="BE2420"/>
      <c r="BF2420"/>
      <c r="BG2420"/>
    </row>
    <row r="2421" spans="57:59" x14ac:dyDescent="0.25">
      <c r="BE2421"/>
      <c r="BF2421"/>
      <c r="BG2421"/>
    </row>
    <row r="2422" spans="57:59" x14ac:dyDescent="0.25">
      <c r="BE2422"/>
      <c r="BF2422"/>
      <c r="BG2422"/>
    </row>
    <row r="2423" spans="57:59" x14ac:dyDescent="0.25">
      <c r="BE2423"/>
      <c r="BF2423"/>
      <c r="BG2423"/>
    </row>
    <row r="2424" spans="57:59" x14ac:dyDescent="0.25">
      <c r="BE2424"/>
      <c r="BF2424"/>
      <c r="BG2424"/>
    </row>
    <row r="2425" spans="57:59" x14ac:dyDescent="0.25">
      <c r="BE2425"/>
      <c r="BF2425"/>
      <c r="BG2425"/>
    </row>
    <row r="2426" spans="57:59" x14ac:dyDescent="0.25">
      <c r="BE2426"/>
      <c r="BF2426"/>
      <c r="BG2426"/>
    </row>
    <row r="2427" spans="57:59" x14ac:dyDescent="0.25">
      <c r="BE2427"/>
      <c r="BF2427"/>
      <c r="BG2427"/>
    </row>
    <row r="2428" spans="57:59" x14ac:dyDescent="0.25">
      <c r="BE2428"/>
      <c r="BF2428"/>
      <c r="BG2428"/>
    </row>
    <row r="2429" spans="57:59" x14ac:dyDescent="0.25">
      <c r="BE2429"/>
      <c r="BF2429"/>
      <c r="BG2429"/>
    </row>
    <row r="2430" spans="57:59" x14ac:dyDescent="0.25">
      <c r="BE2430"/>
      <c r="BF2430"/>
      <c r="BG2430"/>
    </row>
    <row r="2431" spans="57:59" x14ac:dyDescent="0.25">
      <c r="BE2431"/>
      <c r="BF2431"/>
      <c r="BG2431"/>
    </row>
    <row r="2432" spans="57:59" x14ac:dyDescent="0.25">
      <c r="BE2432"/>
      <c r="BF2432"/>
      <c r="BG2432"/>
    </row>
    <row r="2433" spans="57:59" x14ac:dyDescent="0.25">
      <c r="BE2433"/>
      <c r="BF2433"/>
      <c r="BG2433"/>
    </row>
    <row r="2434" spans="57:59" x14ac:dyDescent="0.25">
      <c r="BE2434"/>
      <c r="BF2434"/>
      <c r="BG2434"/>
    </row>
    <row r="2435" spans="57:59" x14ac:dyDescent="0.25">
      <c r="BE2435"/>
      <c r="BF2435"/>
      <c r="BG2435"/>
    </row>
    <row r="2436" spans="57:59" x14ac:dyDescent="0.25">
      <c r="BE2436"/>
      <c r="BF2436"/>
      <c r="BG2436"/>
    </row>
    <row r="2437" spans="57:59" x14ac:dyDescent="0.25">
      <c r="BE2437"/>
      <c r="BF2437"/>
      <c r="BG2437"/>
    </row>
    <row r="2438" spans="57:59" x14ac:dyDescent="0.25">
      <c r="BE2438"/>
      <c r="BF2438"/>
      <c r="BG2438"/>
    </row>
    <row r="2439" spans="57:59" x14ac:dyDescent="0.25">
      <c r="BE2439"/>
      <c r="BF2439"/>
      <c r="BG2439"/>
    </row>
    <row r="2440" spans="57:59" x14ac:dyDescent="0.25">
      <c r="BE2440"/>
      <c r="BF2440"/>
      <c r="BG2440"/>
    </row>
    <row r="2441" spans="57:59" x14ac:dyDescent="0.25">
      <c r="BE2441"/>
      <c r="BF2441"/>
      <c r="BG2441"/>
    </row>
    <row r="2442" spans="57:59" x14ac:dyDescent="0.25">
      <c r="BE2442"/>
      <c r="BF2442"/>
      <c r="BG2442"/>
    </row>
    <row r="2443" spans="57:59" x14ac:dyDescent="0.25">
      <c r="BE2443"/>
      <c r="BF2443"/>
      <c r="BG2443"/>
    </row>
    <row r="2444" spans="57:59" x14ac:dyDescent="0.25">
      <c r="BE2444"/>
      <c r="BF2444"/>
      <c r="BG2444"/>
    </row>
    <row r="2445" spans="57:59" x14ac:dyDescent="0.25">
      <c r="BE2445"/>
      <c r="BF2445"/>
      <c r="BG2445"/>
    </row>
    <row r="2446" spans="57:59" x14ac:dyDescent="0.25">
      <c r="BE2446"/>
      <c r="BF2446"/>
      <c r="BG2446"/>
    </row>
    <row r="2447" spans="57:59" x14ac:dyDescent="0.25">
      <c r="BE2447"/>
      <c r="BF2447"/>
      <c r="BG2447"/>
    </row>
    <row r="2448" spans="57:59" x14ac:dyDescent="0.25">
      <c r="BE2448"/>
      <c r="BF2448"/>
      <c r="BG2448"/>
    </row>
    <row r="2449" spans="57:59" x14ac:dyDescent="0.25">
      <c r="BE2449"/>
      <c r="BF2449"/>
      <c r="BG2449"/>
    </row>
    <row r="2450" spans="57:59" x14ac:dyDescent="0.25">
      <c r="BE2450"/>
      <c r="BF2450"/>
      <c r="BG2450"/>
    </row>
    <row r="2451" spans="57:59" x14ac:dyDescent="0.25">
      <c r="BE2451"/>
      <c r="BF2451"/>
      <c r="BG2451"/>
    </row>
    <row r="2452" spans="57:59" x14ac:dyDescent="0.25">
      <c r="BE2452"/>
      <c r="BF2452"/>
      <c r="BG2452"/>
    </row>
    <row r="2453" spans="57:59" x14ac:dyDescent="0.25">
      <c r="BE2453"/>
      <c r="BF2453"/>
      <c r="BG2453"/>
    </row>
    <row r="2454" spans="57:59" x14ac:dyDescent="0.25">
      <c r="BE2454"/>
      <c r="BF2454"/>
      <c r="BG2454"/>
    </row>
    <row r="2455" spans="57:59" x14ac:dyDescent="0.25">
      <c r="BE2455"/>
      <c r="BF2455"/>
      <c r="BG2455"/>
    </row>
    <row r="2456" spans="57:59" x14ac:dyDescent="0.25">
      <c r="BE2456"/>
      <c r="BF2456"/>
      <c r="BG2456"/>
    </row>
    <row r="2457" spans="57:59" x14ac:dyDescent="0.25">
      <c r="BE2457"/>
      <c r="BF2457"/>
      <c r="BG2457"/>
    </row>
    <row r="2458" spans="57:59" x14ac:dyDescent="0.25">
      <c r="BE2458"/>
      <c r="BF2458"/>
      <c r="BG2458"/>
    </row>
    <row r="2459" spans="57:59" x14ac:dyDescent="0.25">
      <c r="BE2459"/>
      <c r="BF2459"/>
      <c r="BG2459"/>
    </row>
    <row r="2460" spans="57:59" x14ac:dyDescent="0.25">
      <c r="BE2460"/>
      <c r="BF2460"/>
      <c r="BG2460"/>
    </row>
    <row r="2461" spans="57:59" x14ac:dyDescent="0.25">
      <c r="BE2461"/>
      <c r="BF2461"/>
      <c r="BG2461"/>
    </row>
    <row r="2462" spans="57:59" x14ac:dyDescent="0.25">
      <c r="BE2462"/>
      <c r="BF2462"/>
      <c r="BG2462"/>
    </row>
    <row r="2463" spans="57:59" x14ac:dyDescent="0.25">
      <c r="BE2463"/>
      <c r="BF2463"/>
      <c r="BG2463"/>
    </row>
    <row r="2464" spans="57:59" x14ac:dyDescent="0.25">
      <c r="BE2464"/>
      <c r="BF2464"/>
      <c r="BG2464"/>
    </row>
    <row r="2465" spans="57:59" x14ac:dyDescent="0.25">
      <c r="BE2465"/>
      <c r="BF2465"/>
      <c r="BG2465"/>
    </row>
    <row r="2466" spans="57:59" x14ac:dyDescent="0.25">
      <c r="BE2466"/>
      <c r="BF2466"/>
      <c r="BG2466"/>
    </row>
    <row r="2467" spans="57:59" x14ac:dyDescent="0.25">
      <c r="BE2467"/>
      <c r="BF2467"/>
      <c r="BG2467"/>
    </row>
    <row r="2468" spans="57:59" x14ac:dyDescent="0.25">
      <c r="BE2468"/>
      <c r="BF2468"/>
      <c r="BG2468"/>
    </row>
    <row r="2469" spans="57:59" x14ac:dyDescent="0.25">
      <c r="BE2469"/>
      <c r="BF2469"/>
      <c r="BG2469"/>
    </row>
    <row r="2470" spans="57:59" x14ac:dyDescent="0.25">
      <c r="BE2470"/>
      <c r="BF2470"/>
      <c r="BG2470"/>
    </row>
    <row r="2471" spans="57:59" x14ac:dyDescent="0.25">
      <c r="BE2471"/>
      <c r="BF2471"/>
      <c r="BG2471"/>
    </row>
    <row r="2472" spans="57:59" x14ac:dyDescent="0.25">
      <c r="BE2472"/>
      <c r="BF2472"/>
      <c r="BG2472"/>
    </row>
    <row r="2473" spans="57:59" x14ac:dyDescent="0.25">
      <c r="BE2473"/>
      <c r="BF2473"/>
      <c r="BG2473"/>
    </row>
    <row r="2474" spans="57:59" x14ac:dyDescent="0.25">
      <c r="BE2474"/>
      <c r="BF2474"/>
      <c r="BG2474"/>
    </row>
    <row r="2475" spans="57:59" x14ac:dyDescent="0.25">
      <c r="BE2475"/>
      <c r="BF2475"/>
      <c r="BG2475"/>
    </row>
    <row r="2476" spans="57:59" x14ac:dyDescent="0.25">
      <c r="BE2476"/>
      <c r="BF2476"/>
      <c r="BG2476"/>
    </row>
    <row r="2477" spans="57:59" x14ac:dyDescent="0.25">
      <c r="BE2477"/>
      <c r="BF2477"/>
      <c r="BG2477"/>
    </row>
    <row r="2478" spans="57:59" x14ac:dyDescent="0.25">
      <c r="BE2478"/>
      <c r="BF2478"/>
      <c r="BG2478"/>
    </row>
    <row r="2479" spans="57:59" x14ac:dyDescent="0.25">
      <c r="BE2479"/>
      <c r="BF2479"/>
      <c r="BG2479"/>
    </row>
    <row r="2480" spans="57:59" x14ac:dyDescent="0.25">
      <c r="BE2480"/>
      <c r="BF2480"/>
      <c r="BG2480"/>
    </row>
    <row r="2481" spans="57:59" x14ac:dyDescent="0.25">
      <c r="BE2481"/>
      <c r="BF2481"/>
      <c r="BG2481"/>
    </row>
    <row r="2482" spans="57:59" x14ac:dyDescent="0.25">
      <c r="BE2482"/>
      <c r="BF2482"/>
      <c r="BG2482"/>
    </row>
    <row r="2483" spans="57:59" x14ac:dyDescent="0.25">
      <c r="BE2483"/>
      <c r="BF2483"/>
      <c r="BG2483"/>
    </row>
    <row r="2484" spans="57:59" x14ac:dyDescent="0.25">
      <c r="BE2484"/>
      <c r="BF2484"/>
      <c r="BG2484"/>
    </row>
    <row r="2485" spans="57:59" x14ac:dyDescent="0.25">
      <c r="BE2485"/>
      <c r="BF2485"/>
      <c r="BG2485"/>
    </row>
    <row r="2486" spans="57:59" x14ac:dyDescent="0.25">
      <c r="BE2486"/>
      <c r="BF2486"/>
      <c r="BG2486"/>
    </row>
    <row r="2487" spans="57:59" x14ac:dyDescent="0.25">
      <c r="BE2487"/>
      <c r="BF2487"/>
      <c r="BG2487"/>
    </row>
    <row r="2488" spans="57:59" x14ac:dyDescent="0.25">
      <c r="BE2488"/>
      <c r="BF2488"/>
      <c r="BG2488"/>
    </row>
    <row r="2489" spans="57:59" x14ac:dyDescent="0.25">
      <c r="BE2489"/>
      <c r="BF2489"/>
      <c r="BG2489"/>
    </row>
    <row r="2490" spans="57:59" x14ac:dyDescent="0.25">
      <c r="BE2490"/>
      <c r="BF2490"/>
      <c r="BG2490"/>
    </row>
    <row r="2491" spans="57:59" x14ac:dyDescent="0.25">
      <c r="BE2491"/>
      <c r="BF2491"/>
      <c r="BG2491"/>
    </row>
    <row r="2492" spans="57:59" x14ac:dyDescent="0.25">
      <c r="BE2492"/>
      <c r="BF2492"/>
      <c r="BG2492"/>
    </row>
    <row r="2493" spans="57:59" x14ac:dyDescent="0.25">
      <c r="BE2493"/>
      <c r="BF2493"/>
      <c r="BG2493"/>
    </row>
    <row r="2494" spans="57:59" x14ac:dyDescent="0.25">
      <c r="BE2494"/>
      <c r="BF2494"/>
      <c r="BG2494"/>
    </row>
    <row r="2495" spans="57:59" x14ac:dyDescent="0.25">
      <c r="BE2495"/>
      <c r="BF2495"/>
      <c r="BG2495"/>
    </row>
    <row r="2496" spans="57:59" x14ac:dyDescent="0.25">
      <c r="BE2496"/>
      <c r="BF2496"/>
      <c r="BG2496"/>
    </row>
    <row r="2497" spans="57:59" x14ac:dyDescent="0.25">
      <c r="BE2497"/>
      <c r="BF2497"/>
      <c r="BG2497"/>
    </row>
    <row r="2498" spans="57:59" x14ac:dyDescent="0.25">
      <c r="BE2498"/>
      <c r="BF2498"/>
      <c r="BG2498"/>
    </row>
    <row r="2499" spans="57:59" x14ac:dyDescent="0.25">
      <c r="BE2499"/>
      <c r="BF2499"/>
      <c r="BG2499"/>
    </row>
    <row r="2500" spans="57:59" x14ac:dyDescent="0.25">
      <c r="BE2500"/>
      <c r="BF2500"/>
      <c r="BG2500"/>
    </row>
    <row r="2501" spans="57:59" x14ac:dyDescent="0.25">
      <c r="BE2501"/>
      <c r="BF2501"/>
      <c r="BG2501"/>
    </row>
    <row r="2502" spans="57:59" x14ac:dyDescent="0.25">
      <c r="BE2502"/>
      <c r="BF2502"/>
      <c r="BG2502"/>
    </row>
    <row r="2503" spans="57:59" x14ac:dyDescent="0.25">
      <c r="BE2503"/>
      <c r="BF2503"/>
      <c r="BG2503"/>
    </row>
    <row r="2504" spans="57:59" x14ac:dyDescent="0.25">
      <c r="BE2504"/>
      <c r="BF2504"/>
      <c r="BG2504"/>
    </row>
    <row r="2505" spans="57:59" x14ac:dyDescent="0.25">
      <c r="BE2505"/>
      <c r="BF2505"/>
      <c r="BG2505"/>
    </row>
    <row r="2506" spans="57:59" x14ac:dyDescent="0.25">
      <c r="BE2506"/>
      <c r="BF2506"/>
      <c r="BG2506"/>
    </row>
    <row r="2507" spans="57:59" x14ac:dyDescent="0.25">
      <c r="BE2507"/>
      <c r="BF2507"/>
      <c r="BG2507"/>
    </row>
    <row r="2508" spans="57:59" x14ac:dyDescent="0.25">
      <c r="BE2508"/>
      <c r="BF2508"/>
      <c r="BG2508"/>
    </row>
    <row r="2509" spans="57:59" x14ac:dyDescent="0.25">
      <c r="BE2509"/>
      <c r="BF2509"/>
      <c r="BG2509"/>
    </row>
    <row r="2510" spans="57:59" x14ac:dyDescent="0.25">
      <c r="BE2510"/>
      <c r="BF2510"/>
      <c r="BG2510"/>
    </row>
    <row r="2511" spans="57:59" x14ac:dyDescent="0.25">
      <c r="BE2511"/>
      <c r="BF2511"/>
      <c r="BG2511"/>
    </row>
    <row r="2512" spans="57:59" x14ac:dyDescent="0.25">
      <c r="BE2512"/>
      <c r="BF2512"/>
      <c r="BG2512"/>
    </row>
    <row r="2513" spans="57:59" x14ac:dyDescent="0.25">
      <c r="BE2513"/>
      <c r="BF2513"/>
      <c r="BG2513"/>
    </row>
    <row r="2514" spans="57:59" x14ac:dyDescent="0.25">
      <c r="BE2514"/>
      <c r="BF2514"/>
      <c r="BG2514"/>
    </row>
    <row r="2515" spans="57:59" x14ac:dyDescent="0.25">
      <c r="BE2515"/>
      <c r="BF2515"/>
      <c r="BG2515"/>
    </row>
    <row r="2516" spans="57:59" x14ac:dyDescent="0.25">
      <c r="BE2516"/>
      <c r="BF2516"/>
      <c r="BG2516"/>
    </row>
    <row r="2517" spans="57:59" x14ac:dyDescent="0.25">
      <c r="BE2517"/>
      <c r="BF2517"/>
      <c r="BG2517"/>
    </row>
    <row r="2518" spans="57:59" x14ac:dyDescent="0.25">
      <c r="BE2518"/>
      <c r="BF2518"/>
      <c r="BG2518"/>
    </row>
    <row r="2519" spans="57:59" x14ac:dyDescent="0.25">
      <c r="BE2519"/>
      <c r="BF2519"/>
      <c r="BG2519"/>
    </row>
    <row r="2520" spans="57:59" x14ac:dyDescent="0.25">
      <c r="BE2520"/>
      <c r="BF2520"/>
      <c r="BG2520"/>
    </row>
    <row r="2521" spans="57:59" x14ac:dyDescent="0.25">
      <c r="BE2521"/>
      <c r="BF2521"/>
      <c r="BG2521"/>
    </row>
    <row r="2522" spans="57:59" x14ac:dyDescent="0.25">
      <c r="BE2522"/>
      <c r="BF2522"/>
      <c r="BG2522"/>
    </row>
    <row r="2523" spans="57:59" x14ac:dyDescent="0.25">
      <c r="BE2523"/>
      <c r="BF2523"/>
      <c r="BG2523"/>
    </row>
    <row r="2524" spans="57:59" x14ac:dyDescent="0.25">
      <c r="BE2524"/>
      <c r="BF2524"/>
      <c r="BG2524"/>
    </row>
    <row r="2525" spans="57:59" x14ac:dyDescent="0.25">
      <c r="BE2525"/>
      <c r="BF2525"/>
      <c r="BG2525"/>
    </row>
    <row r="2526" spans="57:59" x14ac:dyDescent="0.25">
      <c r="BE2526"/>
      <c r="BF2526"/>
      <c r="BG2526"/>
    </row>
    <row r="2527" spans="57:59" x14ac:dyDescent="0.25">
      <c r="BE2527"/>
      <c r="BF2527"/>
      <c r="BG2527"/>
    </row>
    <row r="2528" spans="57:59" x14ac:dyDescent="0.25">
      <c r="BE2528"/>
      <c r="BF2528"/>
      <c r="BG2528"/>
    </row>
    <row r="2529" spans="57:59" x14ac:dyDescent="0.25">
      <c r="BE2529"/>
      <c r="BF2529"/>
      <c r="BG2529"/>
    </row>
    <row r="2530" spans="57:59" x14ac:dyDescent="0.25">
      <c r="BE2530"/>
      <c r="BF2530"/>
      <c r="BG2530"/>
    </row>
    <row r="2531" spans="57:59" x14ac:dyDescent="0.25">
      <c r="BE2531"/>
      <c r="BF2531"/>
      <c r="BG2531"/>
    </row>
    <row r="2532" spans="57:59" x14ac:dyDescent="0.25">
      <c r="BE2532"/>
      <c r="BF2532"/>
      <c r="BG2532"/>
    </row>
    <row r="2533" spans="57:59" x14ac:dyDescent="0.25">
      <c r="BE2533"/>
      <c r="BF2533"/>
      <c r="BG2533"/>
    </row>
    <row r="2534" spans="57:59" x14ac:dyDescent="0.25">
      <c r="BE2534"/>
      <c r="BF2534"/>
      <c r="BG2534"/>
    </row>
    <row r="2535" spans="57:59" x14ac:dyDescent="0.25">
      <c r="BE2535"/>
      <c r="BF2535"/>
      <c r="BG2535"/>
    </row>
    <row r="2536" spans="57:59" x14ac:dyDescent="0.25">
      <c r="BE2536"/>
      <c r="BF2536"/>
      <c r="BG2536"/>
    </row>
    <row r="2537" spans="57:59" x14ac:dyDescent="0.25">
      <c r="BE2537"/>
      <c r="BF2537"/>
      <c r="BG2537"/>
    </row>
    <row r="2538" spans="57:59" x14ac:dyDescent="0.25">
      <c r="BE2538"/>
      <c r="BF2538"/>
      <c r="BG2538"/>
    </row>
    <row r="2539" spans="57:59" x14ac:dyDescent="0.25">
      <c r="BE2539"/>
      <c r="BF2539"/>
      <c r="BG2539"/>
    </row>
    <row r="2540" spans="57:59" x14ac:dyDescent="0.25">
      <c r="BE2540"/>
      <c r="BF2540"/>
      <c r="BG2540"/>
    </row>
    <row r="2541" spans="57:59" x14ac:dyDescent="0.25">
      <c r="BE2541"/>
      <c r="BF2541"/>
      <c r="BG2541"/>
    </row>
    <row r="2542" spans="57:59" x14ac:dyDescent="0.25">
      <c r="BE2542"/>
      <c r="BF2542"/>
      <c r="BG2542"/>
    </row>
    <row r="2543" spans="57:59" x14ac:dyDescent="0.25">
      <c r="BE2543"/>
      <c r="BF2543"/>
      <c r="BG2543"/>
    </row>
    <row r="2544" spans="57:59" x14ac:dyDescent="0.25">
      <c r="BE2544"/>
      <c r="BF2544"/>
      <c r="BG2544"/>
    </row>
    <row r="2545" spans="57:59" x14ac:dyDescent="0.25">
      <c r="BE2545"/>
      <c r="BF2545"/>
      <c r="BG2545"/>
    </row>
    <row r="2546" spans="57:59" x14ac:dyDescent="0.25">
      <c r="BE2546"/>
      <c r="BF2546"/>
      <c r="BG2546"/>
    </row>
    <row r="2547" spans="57:59" x14ac:dyDescent="0.25">
      <c r="BE2547"/>
      <c r="BF2547"/>
      <c r="BG2547"/>
    </row>
    <row r="2548" spans="57:59" x14ac:dyDescent="0.25">
      <c r="BE2548"/>
      <c r="BF2548"/>
      <c r="BG2548"/>
    </row>
    <row r="2549" spans="57:59" x14ac:dyDescent="0.25">
      <c r="BE2549"/>
      <c r="BF2549"/>
      <c r="BG2549"/>
    </row>
    <row r="2550" spans="57:59" x14ac:dyDescent="0.25">
      <c r="BE2550"/>
      <c r="BF2550"/>
      <c r="BG2550"/>
    </row>
    <row r="2551" spans="57:59" x14ac:dyDescent="0.25">
      <c r="BE2551"/>
      <c r="BF2551"/>
      <c r="BG2551"/>
    </row>
    <row r="2552" spans="57:59" x14ac:dyDescent="0.25">
      <c r="BE2552"/>
      <c r="BF2552"/>
      <c r="BG2552"/>
    </row>
    <row r="2553" spans="57:59" x14ac:dyDescent="0.25">
      <c r="BE2553"/>
      <c r="BF2553"/>
      <c r="BG2553"/>
    </row>
    <row r="2554" spans="57:59" x14ac:dyDescent="0.25">
      <c r="BE2554"/>
      <c r="BF2554"/>
      <c r="BG2554"/>
    </row>
    <row r="2555" spans="57:59" x14ac:dyDescent="0.25">
      <c r="BE2555"/>
      <c r="BF2555"/>
      <c r="BG2555"/>
    </row>
    <row r="2556" spans="57:59" x14ac:dyDescent="0.25">
      <c r="BE2556"/>
      <c r="BF2556"/>
      <c r="BG2556"/>
    </row>
    <row r="2557" spans="57:59" x14ac:dyDescent="0.25">
      <c r="BE2557"/>
      <c r="BF2557"/>
      <c r="BG2557"/>
    </row>
    <row r="2558" spans="57:59" x14ac:dyDescent="0.25">
      <c r="BE2558"/>
      <c r="BF2558"/>
      <c r="BG2558"/>
    </row>
    <row r="2559" spans="57:59" x14ac:dyDescent="0.25">
      <c r="BE2559"/>
      <c r="BF2559"/>
      <c r="BG2559"/>
    </row>
    <row r="2560" spans="57:59" x14ac:dyDescent="0.25">
      <c r="BE2560"/>
      <c r="BF2560"/>
      <c r="BG2560"/>
    </row>
    <row r="2561" spans="57:59" x14ac:dyDescent="0.25">
      <c r="BE2561"/>
      <c r="BF2561"/>
      <c r="BG2561"/>
    </row>
    <row r="2562" spans="57:59" x14ac:dyDescent="0.25">
      <c r="BE2562"/>
      <c r="BF2562"/>
      <c r="BG2562"/>
    </row>
    <row r="2563" spans="57:59" x14ac:dyDescent="0.25">
      <c r="BE2563"/>
      <c r="BF2563"/>
      <c r="BG2563"/>
    </row>
    <row r="2564" spans="57:59" x14ac:dyDescent="0.25">
      <c r="BE2564"/>
      <c r="BF2564"/>
      <c r="BG2564"/>
    </row>
    <row r="2565" spans="57:59" x14ac:dyDescent="0.25">
      <c r="BE2565"/>
      <c r="BF2565"/>
      <c r="BG2565"/>
    </row>
    <row r="2566" spans="57:59" x14ac:dyDescent="0.25">
      <c r="BE2566"/>
      <c r="BF2566"/>
      <c r="BG2566"/>
    </row>
    <row r="2567" spans="57:59" x14ac:dyDescent="0.25">
      <c r="BE2567"/>
      <c r="BF2567"/>
      <c r="BG2567"/>
    </row>
    <row r="2568" spans="57:59" x14ac:dyDescent="0.25">
      <c r="BE2568"/>
      <c r="BF2568"/>
      <c r="BG2568"/>
    </row>
    <row r="2569" spans="57:59" x14ac:dyDescent="0.25">
      <c r="BE2569"/>
      <c r="BF2569"/>
      <c r="BG2569"/>
    </row>
    <row r="2570" spans="57:59" x14ac:dyDescent="0.25">
      <c r="BE2570"/>
      <c r="BF2570"/>
      <c r="BG2570"/>
    </row>
    <row r="2571" spans="57:59" x14ac:dyDescent="0.25">
      <c r="BE2571"/>
      <c r="BF2571"/>
      <c r="BG2571"/>
    </row>
    <row r="2572" spans="57:59" x14ac:dyDescent="0.25">
      <c r="BE2572"/>
      <c r="BF2572"/>
      <c r="BG2572"/>
    </row>
    <row r="2573" spans="57:59" x14ac:dyDescent="0.25">
      <c r="BE2573"/>
      <c r="BF2573"/>
      <c r="BG2573"/>
    </row>
    <row r="2574" spans="57:59" x14ac:dyDescent="0.25">
      <c r="BE2574"/>
      <c r="BF2574"/>
      <c r="BG2574"/>
    </row>
    <row r="2575" spans="57:59" x14ac:dyDescent="0.25">
      <c r="BE2575"/>
      <c r="BF2575"/>
      <c r="BG2575"/>
    </row>
    <row r="2576" spans="57:59" x14ac:dyDescent="0.25">
      <c r="BE2576"/>
      <c r="BF2576"/>
      <c r="BG2576"/>
    </row>
    <row r="2577" spans="57:59" x14ac:dyDescent="0.25">
      <c r="BE2577"/>
      <c r="BF2577"/>
      <c r="BG2577"/>
    </row>
    <row r="2578" spans="57:59" x14ac:dyDescent="0.25">
      <c r="BE2578"/>
      <c r="BF2578"/>
      <c r="BG2578"/>
    </row>
    <row r="2579" spans="57:59" x14ac:dyDescent="0.25">
      <c r="BE2579"/>
      <c r="BF2579"/>
      <c r="BG2579"/>
    </row>
    <row r="2580" spans="57:59" x14ac:dyDescent="0.25">
      <c r="BE2580"/>
      <c r="BF2580"/>
      <c r="BG2580"/>
    </row>
    <row r="2581" spans="57:59" x14ac:dyDescent="0.25">
      <c r="BE2581"/>
      <c r="BF2581"/>
      <c r="BG2581"/>
    </row>
    <row r="2582" spans="57:59" x14ac:dyDescent="0.25">
      <c r="BE2582"/>
      <c r="BF2582"/>
      <c r="BG2582"/>
    </row>
    <row r="2583" spans="57:59" x14ac:dyDescent="0.25">
      <c r="BE2583"/>
      <c r="BF2583"/>
      <c r="BG2583"/>
    </row>
    <row r="2584" spans="57:59" x14ac:dyDescent="0.25">
      <c r="BE2584"/>
      <c r="BF2584"/>
      <c r="BG2584"/>
    </row>
    <row r="2585" spans="57:59" x14ac:dyDescent="0.25">
      <c r="BE2585"/>
      <c r="BF2585"/>
      <c r="BG2585"/>
    </row>
    <row r="2586" spans="57:59" x14ac:dyDescent="0.25">
      <c r="BE2586"/>
      <c r="BF2586"/>
      <c r="BG2586"/>
    </row>
    <row r="2587" spans="57:59" x14ac:dyDescent="0.25">
      <c r="BE2587"/>
      <c r="BF2587"/>
      <c r="BG2587"/>
    </row>
    <row r="2588" spans="57:59" x14ac:dyDescent="0.25">
      <c r="BE2588"/>
      <c r="BF2588"/>
      <c r="BG2588"/>
    </row>
    <row r="2589" spans="57:59" x14ac:dyDescent="0.25">
      <c r="BE2589"/>
      <c r="BF2589"/>
      <c r="BG2589"/>
    </row>
    <row r="2590" spans="57:59" x14ac:dyDescent="0.25">
      <c r="BE2590"/>
      <c r="BF2590"/>
      <c r="BG2590"/>
    </row>
    <row r="2591" spans="57:59" x14ac:dyDescent="0.25">
      <c r="BE2591"/>
      <c r="BF2591"/>
      <c r="BG2591"/>
    </row>
    <row r="2592" spans="57:59" x14ac:dyDescent="0.25">
      <c r="BE2592"/>
      <c r="BF2592"/>
      <c r="BG2592"/>
    </row>
    <row r="2593" spans="57:59" x14ac:dyDescent="0.25">
      <c r="BE2593"/>
      <c r="BF2593"/>
      <c r="BG2593"/>
    </row>
    <row r="2594" spans="57:59" x14ac:dyDescent="0.25">
      <c r="BE2594"/>
      <c r="BF2594"/>
      <c r="BG2594"/>
    </row>
    <row r="2595" spans="57:59" x14ac:dyDescent="0.25">
      <c r="BE2595"/>
      <c r="BF2595"/>
      <c r="BG2595"/>
    </row>
    <row r="2596" spans="57:59" x14ac:dyDescent="0.25">
      <c r="BE2596"/>
      <c r="BF2596"/>
      <c r="BG2596"/>
    </row>
    <row r="2597" spans="57:59" x14ac:dyDescent="0.25">
      <c r="BE2597"/>
      <c r="BF2597"/>
      <c r="BG2597"/>
    </row>
    <row r="2598" spans="57:59" x14ac:dyDescent="0.25">
      <c r="BE2598"/>
      <c r="BF2598"/>
      <c r="BG2598"/>
    </row>
    <row r="2599" spans="57:59" x14ac:dyDescent="0.25">
      <c r="BE2599"/>
      <c r="BF2599"/>
      <c r="BG2599"/>
    </row>
    <row r="2600" spans="57:59" x14ac:dyDescent="0.25">
      <c r="BE2600"/>
      <c r="BF2600"/>
      <c r="BG2600"/>
    </row>
    <row r="2601" spans="57:59" x14ac:dyDescent="0.25">
      <c r="BE2601"/>
      <c r="BF2601"/>
      <c r="BG2601"/>
    </row>
    <row r="2602" spans="57:59" x14ac:dyDescent="0.25">
      <c r="BE2602"/>
      <c r="BF2602"/>
      <c r="BG2602"/>
    </row>
    <row r="2603" spans="57:59" x14ac:dyDescent="0.25">
      <c r="BE2603"/>
      <c r="BF2603"/>
      <c r="BG2603"/>
    </row>
    <row r="2604" spans="57:59" x14ac:dyDescent="0.25">
      <c r="BE2604"/>
      <c r="BF2604"/>
      <c r="BG2604"/>
    </row>
    <row r="2605" spans="57:59" x14ac:dyDescent="0.25">
      <c r="BE2605"/>
      <c r="BF2605"/>
      <c r="BG2605"/>
    </row>
    <row r="2606" spans="57:59" x14ac:dyDescent="0.25">
      <c r="BE2606"/>
      <c r="BF2606"/>
      <c r="BG2606"/>
    </row>
    <row r="2607" spans="57:59" x14ac:dyDescent="0.25">
      <c r="BE2607"/>
      <c r="BF2607"/>
      <c r="BG2607"/>
    </row>
    <row r="2608" spans="57:59" x14ac:dyDescent="0.25">
      <c r="BE2608"/>
      <c r="BF2608"/>
      <c r="BG2608"/>
    </row>
    <row r="2609" spans="57:59" x14ac:dyDescent="0.25">
      <c r="BE2609"/>
      <c r="BF2609"/>
      <c r="BG2609"/>
    </row>
    <row r="2610" spans="57:59" x14ac:dyDescent="0.25">
      <c r="BE2610"/>
      <c r="BF2610"/>
      <c r="BG2610"/>
    </row>
    <row r="2611" spans="57:59" x14ac:dyDescent="0.25">
      <c r="BE2611"/>
      <c r="BF2611"/>
      <c r="BG2611"/>
    </row>
    <row r="2612" spans="57:59" x14ac:dyDescent="0.25">
      <c r="BE2612"/>
      <c r="BF2612"/>
      <c r="BG2612"/>
    </row>
    <row r="2613" spans="57:59" x14ac:dyDescent="0.25">
      <c r="BE2613"/>
      <c r="BF2613"/>
      <c r="BG2613"/>
    </row>
    <row r="2614" spans="57:59" x14ac:dyDescent="0.25">
      <c r="BE2614"/>
      <c r="BF2614"/>
      <c r="BG2614"/>
    </row>
    <row r="2615" spans="57:59" x14ac:dyDescent="0.25">
      <c r="BE2615"/>
      <c r="BF2615"/>
      <c r="BG2615"/>
    </row>
    <row r="2616" spans="57:59" x14ac:dyDescent="0.25">
      <c r="BE2616"/>
      <c r="BF2616"/>
      <c r="BG2616"/>
    </row>
    <row r="2617" spans="57:59" x14ac:dyDescent="0.25">
      <c r="BE2617"/>
      <c r="BF2617"/>
      <c r="BG2617"/>
    </row>
    <row r="2618" spans="57:59" x14ac:dyDescent="0.25">
      <c r="BE2618"/>
      <c r="BF2618"/>
      <c r="BG2618"/>
    </row>
    <row r="2619" spans="57:59" x14ac:dyDescent="0.25">
      <c r="BE2619"/>
      <c r="BF2619"/>
      <c r="BG2619"/>
    </row>
    <row r="2620" spans="57:59" x14ac:dyDescent="0.25">
      <c r="BE2620"/>
      <c r="BF2620"/>
      <c r="BG2620"/>
    </row>
    <row r="2621" spans="57:59" x14ac:dyDescent="0.25">
      <c r="BE2621"/>
      <c r="BF2621"/>
      <c r="BG2621"/>
    </row>
    <row r="2622" spans="57:59" x14ac:dyDescent="0.25">
      <c r="BE2622"/>
      <c r="BF2622"/>
      <c r="BG2622"/>
    </row>
    <row r="2623" spans="57:59" x14ac:dyDescent="0.25">
      <c r="BE2623"/>
      <c r="BF2623"/>
      <c r="BG2623"/>
    </row>
    <row r="2624" spans="57:59" x14ac:dyDescent="0.25">
      <c r="BE2624"/>
      <c r="BF2624"/>
      <c r="BG2624"/>
    </row>
    <row r="2625" spans="57:59" x14ac:dyDescent="0.25">
      <c r="BE2625"/>
      <c r="BF2625"/>
      <c r="BG2625"/>
    </row>
    <row r="2626" spans="57:59" x14ac:dyDescent="0.25">
      <c r="BE2626"/>
      <c r="BF2626"/>
      <c r="BG2626"/>
    </row>
    <row r="2627" spans="57:59" x14ac:dyDescent="0.25">
      <c r="BE2627"/>
      <c r="BF2627"/>
      <c r="BG2627"/>
    </row>
    <row r="2628" spans="57:59" x14ac:dyDescent="0.25">
      <c r="BE2628"/>
      <c r="BF2628"/>
      <c r="BG2628"/>
    </row>
    <row r="2629" spans="57:59" x14ac:dyDescent="0.25">
      <c r="BE2629"/>
      <c r="BF2629"/>
      <c r="BG2629"/>
    </row>
    <row r="2630" spans="57:59" x14ac:dyDescent="0.25">
      <c r="BE2630"/>
      <c r="BF2630"/>
      <c r="BG2630"/>
    </row>
    <row r="2631" spans="57:59" x14ac:dyDescent="0.25">
      <c r="BE2631"/>
      <c r="BF2631"/>
      <c r="BG2631"/>
    </row>
    <row r="2632" spans="57:59" x14ac:dyDescent="0.25">
      <c r="BE2632"/>
      <c r="BF2632"/>
      <c r="BG2632"/>
    </row>
    <row r="2633" spans="57:59" x14ac:dyDescent="0.25">
      <c r="BE2633"/>
      <c r="BF2633"/>
      <c r="BG2633"/>
    </row>
    <row r="2634" spans="57:59" x14ac:dyDescent="0.25">
      <c r="BE2634"/>
      <c r="BF2634"/>
      <c r="BG2634"/>
    </row>
    <row r="2635" spans="57:59" x14ac:dyDescent="0.25">
      <c r="BE2635"/>
      <c r="BF2635"/>
      <c r="BG2635"/>
    </row>
    <row r="2636" spans="57:59" x14ac:dyDescent="0.25">
      <c r="BE2636"/>
      <c r="BF2636"/>
      <c r="BG2636"/>
    </row>
    <row r="2637" spans="57:59" x14ac:dyDescent="0.25">
      <c r="BE2637"/>
      <c r="BF2637"/>
      <c r="BG2637"/>
    </row>
    <row r="2638" spans="57:59" x14ac:dyDescent="0.25">
      <c r="BE2638"/>
      <c r="BF2638"/>
      <c r="BG2638"/>
    </row>
    <row r="2639" spans="57:59" x14ac:dyDescent="0.25">
      <c r="BE2639"/>
      <c r="BF2639"/>
      <c r="BG2639"/>
    </row>
    <row r="2640" spans="57:59" x14ac:dyDescent="0.25">
      <c r="BE2640"/>
      <c r="BF2640"/>
      <c r="BG2640"/>
    </row>
    <row r="2641" spans="57:59" x14ac:dyDescent="0.25">
      <c r="BE2641"/>
      <c r="BF2641"/>
      <c r="BG2641"/>
    </row>
    <row r="2642" spans="57:59" x14ac:dyDescent="0.25">
      <c r="BE2642"/>
      <c r="BF2642"/>
      <c r="BG2642"/>
    </row>
    <row r="2643" spans="57:59" x14ac:dyDescent="0.25">
      <c r="BE2643"/>
      <c r="BF2643"/>
      <c r="BG2643"/>
    </row>
    <row r="2644" spans="57:59" x14ac:dyDescent="0.25">
      <c r="BE2644"/>
      <c r="BF2644"/>
      <c r="BG2644"/>
    </row>
    <row r="2645" spans="57:59" x14ac:dyDescent="0.25">
      <c r="BE2645"/>
      <c r="BF2645"/>
      <c r="BG2645"/>
    </row>
    <row r="2646" spans="57:59" x14ac:dyDescent="0.25">
      <c r="BE2646"/>
      <c r="BF2646"/>
      <c r="BG2646"/>
    </row>
    <row r="2647" spans="57:59" x14ac:dyDescent="0.25">
      <c r="BE2647"/>
      <c r="BF2647"/>
      <c r="BG2647"/>
    </row>
    <row r="2648" spans="57:59" x14ac:dyDescent="0.25">
      <c r="BE2648"/>
      <c r="BF2648"/>
      <c r="BG2648"/>
    </row>
    <row r="2649" spans="57:59" x14ac:dyDescent="0.25">
      <c r="BE2649"/>
      <c r="BF2649"/>
      <c r="BG2649"/>
    </row>
    <row r="2650" spans="57:59" x14ac:dyDescent="0.25">
      <c r="BE2650"/>
      <c r="BF2650"/>
      <c r="BG2650"/>
    </row>
    <row r="2651" spans="57:59" x14ac:dyDescent="0.25">
      <c r="BE2651"/>
      <c r="BF2651"/>
      <c r="BG2651"/>
    </row>
    <row r="2652" spans="57:59" x14ac:dyDescent="0.25">
      <c r="BE2652"/>
      <c r="BF2652"/>
      <c r="BG2652"/>
    </row>
    <row r="2653" spans="57:59" x14ac:dyDescent="0.25">
      <c r="BE2653"/>
      <c r="BF2653"/>
      <c r="BG2653"/>
    </row>
    <row r="2654" spans="57:59" x14ac:dyDescent="0.25">
      <c r="BE2654"/>
      <c r="BF2654"/>
      <c r="BG2654"/>
    </row>
    <row r="2655" spans="57:59" x14ac:dyDescent="0.25">
      <c r="BE2655"/>
      <c r="BF2655"/>
      <c r="BG2655"/>
    </row>
    <row r="2656" spans="57:59" x14ac:dyDescent="0.25">
      <c r="BE2656"/>
      <c r="BF2656"/>
      <c r="BG2656"/>
    </row>
    <row r="2657" spans="57:59" x14ac:dyDescent="0.25">
      <c r="BE2657"/>
      <c r="BF2657"/>
      <c r="BG2657"/>
    </row>
    <row r="2658" spans="57:59" x14ac:dyDescent="0.25">
      <c r="BE2658"/>
      <c r="BF2658"/>
      <c r="BG2658"/>
    </row>
    <row r="2659" spans="57:59" x14ac:dyDescent="0.25">
      <c r="BE2659"/>
      <c r="BF2659"/>
      <c r="BG2659"/>
    </row>
    <row r="2660" spans="57:59" x14ac:dyDescent="0.25">
      <c r="BE2660"/>
      <c r="BF2660"/>
      <c r="BG2660"/>
    </row>
    <row r="2661" spans="57:59" x14ac:dyDescent="0.25">
      <c r="BE2661"/>
      <c r="BF2661"/>
      <c r="BG2661"/>
    </row>
    <row r="2662" spans="57:59" x14ac:dyDescent="0.25">
      <c r="BE2662"/>
      <c r="BF2662"/>
      <c r="BG2662"/>
    </row>
    <row r="2663" spans="57:59" x14ac:dyDescent="0.25">
      <c r="BE2663"/>
      <c r="BF2663"/>
      <c r="BG2663"/>
    </row>
    <row r="2664" spans="57:59" x14ac:dyDescent="0.25">
      <c r="BE2664"/>
      <c r="BF2664"/>
      <c r="BG2664"/>
    </row>
    <row r="2665" spans="57:59" x14ac:dyDescent="0.25">
      <c r="BE2665"/>
      <c r="BF2665"/>
      <c r="BG2665"/>
    </row>
    <row r="2666" spans="57:59" x14ac:dyDescent="0.25">
      <c r="BE2666"/>
      <c r="BF2666"/>
      <c r="BG2666"/>
    </row>
    <row r="2667" spans="57:59" x14ac:dyDescent="0.25">
      <c r="BE2667"/>
      <c r="BF2667"/>
      <c r="BG2667"/>
    </row>
    <row r="2668" spans="57:59" x14ac:dyDescent="0.25">
      <c r="BE2668"/>
      <c r="BF2668"/>
      <c r="BG2668"/>
    </row>
    <row r="2669" spans="57:59" x14ac:dyDescent="0.25">
      <c r="BE2669"/>
      <c r="BF2669"/>
      <c r="BG2669"/>
    </row>
    <row r="2670" spans="57:59" x14ac:dyDescent="0.25">
      <c r="BE2670"/>
      <c r="BF2670"/>
      <c r="BG2670"/>
    </row>
    <row r="2671" spans="57:59" x14ac:dyDescent="0.25">
      <c r="BE2671"/>
      <c r="BF2671"/>
      <c r="BG2671"/>
    </row>
    <row r="2672" spans="57:59" x14ac:dyDescent="0.25">
      <c r="BE2672"/>
      <c r="BF2672"/>
      <c r="BG2672"/>
    </row>
    <row r="2673" spans="57:59" x14ac:dyDescent="0.25">
      <c r="BE2673"/>
      <c r="BF2673"/>
      <c r="BG2673"/>
    </row>
    <row r="2674" spans="57:59" x14ac:dyDescent="0.25">
      <c r="BE2674"/>
      <c r="BF2674"/>
      <c r="BG2674"/>
    </row>
    <row r="2675" spans="57:59" x14ac:dyDescent="0.25">
      <c r="BE2675"/>
      <c r="BF2675"/>
      <c r="BG2675"/>
    </row>
    <row r="2676" spans="57:59" x14ac:dyDescent="0.25">
      <c r="BE2676"/>
      <c r="BF2676"/>
      <c r="BG2676"/>
    </row>
    <row r="2677" spans="57:59" x14ac:dyDescent="0.25">
      <c r="BE2677"/>
      <c r="BF2677"/>
      <c r="BG2677"/>
    </row>
    <row r="2678" spans="57:59" x14ac:dyDescent="0.25">
      <c r="BE2678"/>
      <c r="BF2678"/>
      <c r="BG2678"/>
    </row>
    <row r="2679" spans="57:59" x14ac:dyDescent="0.25">
      <c r="BE2679"/>
      <c r="BF2679"/>
      <c r="BG2679"/>
    </row>
    <row r="2680" spans="57:59" x14ac:dyDescent="0.25">
      <c r="BE2680"/>
      <c r="BF2680"/>
      <c r="BG2680"/>
    </row>
    <row r="2681" spans="57:59" x14ac:dyDescent="0.25">
      <c r="BE2681"/>
      <c r="BF2681"/>
      <c r="BG2681"/>
    </row>
    <row r="2682" spans="57:59" x14ac:dyDescent="0.25">
      <c r="BE2682"/>
      <c r="BF2682"/>
      <c r="BG2682"/>
    </row>
    <row r="2683" spans="57:59" x14ac:dyDescent="0.25">
      <c r="BE2683"/>
      <c r="BF2683"/>
      <c r="BG2683"/>
    </row>
    <row r="2684" spans="57:59" x14ac:dyDescent="0.25">
      <c r="BE2684"/>
      <c r="BF2684"/>
      <c r="BG2684"/>
    </row>
    <row r="2685" spans="57:59" x14ac:dyDescent="0.25">
      <c r="BE2685"/>
      <c r="BF2685"/>
      <c r="BG2685"/>
    </row>
    <row r="2686" spans="57:59" x14ac:dyDescent="0.25">
      <c r="BE2686"/>
      <c r="BF2686"/>
      <c r="BG2686"/>
    </row>
    <row r="2687" spans="57:59" x14ac:dyDescent="0.25">
      <c r="BE2687"/>
      <c r="BF2687"/>
      <c r="BG2687"/>
    </row>
    <row r="2688" spans="57:59" x14ac:dyDescent="0.25">
      <c r="BE2688"/>
      <c r="BF2688"/>
      <c r="BG2688"/>
    </row>
    <row r="2689" spans="57:59" x14ac:dyDescent="0.25">
      <c r="BE2689"/>
      <c r="BF2689"/>
      <c r="BG2689"/>
    </row>
    <row r="2690" spans="57:59" x14ac:dyDescent="0.25">
      <c r="BE2690"/>
      <c r="BF2690"/>
      <c r="BG2690"/>
    </row>
    <row r="2691" spans="57:59" x14ac:dyDescent="0.25">
      <c r="BE2691"/>
      <c r="BF2691"/>
      <c r="BG2691"/>
    </row>
    <row r="2692" spans="57:59" x14ac:dyDescent="0.25">
      <c r="BE2692"/>
      <c r="BF2692"/>
      <c r="BG2692"/>
    </row>
    <row r="2693" spans="57:59" x14ac:dyDescent="0.25">
      <c r="BE2693"/>
      <c r="BF2693"/>
      <c r="BG2693"/>
    </row>
    <row r="2694" spans="57:59" x14ac:dyDescent="0.25">
      <c r="BE2694"/>
      <c r="BF2694"/>
      <c r="BG2694"/>
    </row>
    <row r="2695" spans="57:59" x14ac:dyDescent="0.25">
      <c r="BE2695"/>
      <c r="BF2695"/>
      <c r="BG2695"/>
    </row>
    <row r="2696" spans="57:59" x14ac:dyDescent="0.25">
      <c r="BE2696"/>
      <c r="BF2696"/>
      <c r="BG2696"/>
    </row>
    <row r="2697" spans="57:59" x14ac:dyDescent="0.25">
      <c r="BE2697"/>
      <c r="BF2697"/>
      <c r="BG2697"/>
    </row>
    <row r="2698" spans="57:59" x14ac:dyDescent="0.25">
      <c r="BE2698"/>
      <c r="BF2698"/>
      <c r="BG2698"/>
    </row>
    <row r="2699" spans="57:59" x14ac:dyDescent="0.25">
      <c r="BE2699"/>
      <c r="BF2699"/>
      <c r="BG2699"/>
    </row>
    <row r="2700" spans="57:59" x14ac:dyDescent="0.25">
      <c r="BE2700"/>
      <c r="BF2700"/>
      <c r="BG2700"/>
    </row>
    <row r="2701" spans="57:59" x14ac:dyDescent="0.25">
      <c r="BE2701"/>
      <c r="BF2701"/>
      <c r="BG2701"/>
    </row>
    <row r="2702" spans="57:59" x14ac:dyDescent="0.25">
      <c r="BE2702"/>
      <c r="BF2702"/>
      <c r="BG2702"/>
    </row>
    <row r="2703" spans="57:59" x14ac:dyDescent="0.25">
      <c r="BE2703"/>
      <c r="BF2703"/>
      <c r="BG2703"/>
    </row>
    <row r="2704" spans="57:59" x14ac:dyDescent="0.25">
      <c r="BE2704"/>
      <c r="BF2704"/>
      <c r="BG2704"/>
    </row>
    <row r="2705" spans="57:59" x14ac:dyDescent="0.25">
      <c r="BE2705"/>
      <c r="BF2705"/>
      <c r="BG2705"/>
    </row>
    <row r="2706" spans="57:59" x14ac:dyDescent="0.25">
      <c r="BE2706"/>
      <c r="BF2706"/>
      <c r="BG2706"/>
    </row>
    <row r="2707" spans="57:59" x14ac:dyDescent="0.25">
      <c r="BE2707"/>
      <c r="BF2707"/>
      <c r="BG2707"/>
    </row>
    <row r="2708" spans="57:59" x14ac:dyDescent="0.25">
      <c r="BE2708"/>
      <c r="BF2708"/>
      <c r="BG2708"/>
    </row>
    <row r="2709" spans="57:59" x14ac:dyDescent="0.25">
      <c r="BE2709"/>
      <c r="BF2709"/>
      <c r="BG2709"/>
    </row>
    <row r="2710" spans="57:59" x14ac:dyDescent="0.25">
      <c r="BE2710"/>
      <c r="BF2710"/>
      <c r="BG2710"/>
    </row>
    <row r="2711" spans="57:59" x14ac:dyDescent="0.25">
      <c r="BE2711"/>
      <c r="BF2711"/>
      <c r="BG2711"/>
    </row>
    <row r="2712" spans="57:59" x14ac:dyDescent="0.25">
      <c r="BE2712"/>
      <c r="BF2712"/>
      <c r="BG2712"/>
    </row>
    <row r="2713" spans="57:59" x14ac:dyDescent="0.25">
      <c r="BE2713"/>
      <c r="BF2713"/>
      <c r="BG2713"/>
    </row>
    <row r="2714" spans="57:59" x14ac:dyDescent="0.25">
      <c r="BE2714"/>
      <c r="BF2714"/>
      <c r="BG2714"/>
    </row>
    <row r="2715" spans="57:59" x14ac:dyDescent="0.25">
      <c r="BE2715"/>
      <c r="BF2715"/>
      <c r="BG2715"/>
    </row>
    <row r="2716" spans="57:59" x14ac:dyDescent="0.25">
      <c r="BE2716"/>
      <c r="BF2716"/>
      <c r="BG2716"/>
    </row>
    <row r="2717" spans="57:59" x14ac:dyDescent="0.25">
      <c r="BE2717"/>
      <c r="BF2717"/>
      <c r="BG2717"/>
    </row>
    <row r="2718" spans="57:59" x14ac:dyDescent="0.25">
      <c r="BE2718"/>
      <c r="BF2718"/>
      <c r="BG2718"/>
    </row>
    <row r="2719" spans="57:59" x14ac:dyDescent="0.25">
      <c r="BE2719"/>
      <c r="BF2719"/>
      <c r="BG2719"/>
    </row>
    <row r="2720" spans="57:59" x14ac:dyDescent="0.25">
      <c r="BE2720"/>
      <c r="BF2720"/>
      <c r="BG2720"/>
    </row>
    <row r="2721" spans="57:59" x14ac:dyDescent="0.25">
      <c r="BE2721"/>
      <c r="BF2721"/>
      <c r="BG2721"/>
    </row>
    <row r="2722" spans="57:59" x14ac:dyDescent="0.25">
      <c r="BE2722"/>
      <c r="BF2722"/>
      <c r="BG2722"/>
    </row>
    <row r="2723" spans="57:59" x14ac:dyDescent="0.25">
      <c r="BE2723"/>
      <c r="BF2723"/>
      <c r="BG2723"/>
    </row>
    <row r="2724" spans="57:59" x14ac:dyDescent="0.25">
      <c r="BE2724"/>
      <c r="BF2724"/>
      <c r="BG2724"/>
    </row>
    <row r="2725" spans="57:59" x14ac:dyDescent="0.25">
      <c r="BE2725"/>
      <c r="BF2725"/>
      <c r="BG2725"/>
    </row>
    <row r="2726" spans="57:59" x14ac:dyDescent="0.25">
      <c r="BE2726"/>
      <c r="BF2726"/>
      <c r="BG2726"/>
    </row>
    <row r="2727" spans="57:59" x14ac:dyDescent="0.25">
      <c r="BE2727"/>
      <c r="BF2727"/>
      <c r="BG2727"/>
    </row>
    <row r="2728" spans="57:59" x14ac:dyDescent="0.25">
      <c r="BE2728"/>
      <c r="BF2728"/>
      <c r="BG2728"/>
    </row>
    <row r="2729" spans="57:59" x14ac:dyDescent="0.25">
      <c r="BE2729"/>
      <c r="BF2729"/>
      <c r="BG2729"/>
    </row>
    <row r="2730" spans="57:59" x14ac:dyDescent="0.25">
      <c r="BE2730"/>
      <c r="BF2730"/>
      <c r="BG2730"/>
    </row>
    <row r="2731" spans="57:59" x14ac:dyDescent="0.25">
      <c r="BE2731"/>
      <c r="BF2731"/>
      <c r="BG2731"/>
    </row>
    <row r="2732" spans="57:59" x14ac:dyDescent="0.25">
      <c r="BE2732"/>
      <c r="BF2732"/>
      <c r="BG2732"/>
    </row>
    <row r="2733" spans="57:59" x14ac:dyDescent="0.25">
      <c r="BE2733"/>
      <c r="BF2733"/>
      <c r="BG2733"/>
    </row>
    <row r="2734" spans="57:59" x14ac:dyDescent="0.25">
      <c r="BE2734"/>
      <c r="BF2734"/>
      <c r="BG2734"/>
    </row>
    <row r="2735" spans="57:59" x14ac:dyDescent="0.25">
      <c r="BE2735"/>
      <c r="BF2735"/>
      <c r="BG2735"/>
    </row>
    <row r="2736" spans="57:59" x14ac:dyDescent="0.25">
      <c r="BE2736"/>
      <c r="BF2736"/>
      <c r="BG2736"/>
    </row>
    <row r="2737" spans="57:59" x14ac:dyDescent="0.25">
      <c r="BE2737"/>
      <c r="BF2737"/>
      <c r="BG2737"/>
    </row>
    <row r="2738" spans="57:59" x14ac:dyDescent="0.25">
      <c r="BE2738"/>
      <c r="BF2738"/>
      <c r="BG2738"/>
    </row>
    <row r="2739" spans="57:59" x14ac:dyDescent="0.25">
      <c r="BE2739"/>
      <c r="BF2739"/>
      <c r="BG2739"/>
    </row>
    <row r="2740" spans="57:59" x14ac:dyDescent="0.25">
      <c r="BE2740"/>
      <c r="BF2740"/>
      <c r="BG2740"/>
    </row>
    <row r="2741" spans="57:59" x14ac:dyDescent="0.25">
      <c r="BE2741"/>
      <c r="BF2741"/>
      <c r="BG2741"/>
    </row>
    <row r="2742" spans="57:59" x14ac:dyDescent="0.25">
      <c r="BE2742"/>
      <c r="BF2742"/>
      <c r="BG2742"/>
    </row>
    <row r="2743" spans="57:59" x14ac:dyDescent="0.25">
      <c r="BE2743"/>
      <c r="BF2743"/>
      <c r="BG2743"/>
    </row>
    <row r="2744" spans="57:59" x14ac:dyDescent="0.25">
      <c r="BE2744"/>
      <c r="BF2744"/>
      <c r="BG2744"/>
    </row>
    <row r="2745" spans="57:59" x14ac:dyDescent="0.25">
      <c r="BE2745"/>
      <c r="BF2745"/>
      <c r="BG2745"/>
    </row>
    <row r="2746" spans="57:59" x14ac:dyDescent="0.25">
      <c r="BE2746"/>
      <c r="BF2746"/>
      <c r="BG2746"/>
    </row>
    <row r="2747" spans="57:59" x14ac:dyDescent="0.25">
      <c r="BE2747"/>
      <c r="BF2747"/>
      <c r="BG2747"/>
    </row>
    <row r="2748" spans="57:59" x14ac:dyDescent="0.25">
      <c r="BE2748"/>
      <c r="BF2748"/>
      <c r="BG2748"/>
    </row>
    <row r="2749" spans="57:59" x14ac:dyDescent="0.25">
      <c r="BE2749"/>
      <c r="BF2749"/>
      <c r="BG2749"/>
    </row>
    <row r="2750" spans="57:59" x14ac:dyDescent="0.25">
      <c r="BE2750"/>
      <c r="BF2750"/>
      <c r="BG2750"/>
    </row>
    <row r="2751" spans="57:59" x14ac:dyDescent="0.25">
      <c r="BE2751"/>
      <c r="BF2751"/>
      <c r="BG2751"/>
    </row>
    <row r="2752" spans="57:59" x14ac:dyDescent="0.25">
      <c r="BE2752"/>
      <c r="BF2752"/>
      <c r="BG2752"/>
    </row>
    <row r="2753" spans="57:59" x14ac:dyDescent="0.25">
      <c r="BE2753"/>
      <c r="BF2753"/>
      <c r="BG2753"/>
    </row>
    <row r="2754" spans="57:59" x14ac:dyDescent="0.25">
      <c r="BE2754"/>
      <c r="BF2754"/>
      <c r="BG2754"/>
    </row>
    <row r="2755" spans="57:59" x14ac:dyDescent="0.25">
      <c r="BE2755"/>
      <c r="BF2755"/>
      <c r="BG2755"/>
    </row>
    <row r="2756" spans="57:59" x14ac:dyDescent="0.25">
      <c r="BE2756"/>
      <c r="BF2756"/>
      <c r="BG2756"/>
    </row>
    <row r="2757" spans="57:59" x14ac:dyDescent="0.25">
      <c r="BE2757"/>
      <c r="BF2757"/>
      <c r="BG2757"/>
    </row>
    <row r="2758" spans="57:59" x14ac:dyDescent="0.25">
      <c r="BE2758"/>
      <c r="BF2758"/>
      <c r="BG2758"/>
    </row>
    <row r="2759" spans="57:59" x14ac:dyDescent="0.25">
      <c r="BE2759"/>
      <c r="BF2759"/>
      <c r="BG2759"/>
    </row>
    <row r="2760" spans="57:59" x14ac:dyDescent="0.25">
      <c r="BE2760"/>
      <c r="BF2760"/>
      <c r="BG2760"/>
    </row>
    <row r="2761" spans="57:59" x14ac:dyDescent="0.25">
      <c r="BE2761"/>
      <c r="BF2761"/>
      <c r="BG2761"/>
    </row>
    <row r="2762" spans="57:59" x14ac:dyDescent="0.25">
      <c r="BE2762"/>
      <c r="BF2762"/>
      <c r="BG2762"/>
    </row>
    <row r="2763" spans="57:59" x14ac:dyDescent="0.25">
      <c r="BE2763"/>
      <c r="BF2763"/>
      <c r="BG2763"/>
    </row>
    <row r="2764" spans="57:59" x14ac:dyDescent="0.25">
      <c r="BE2764"/>
      <c r="BF2764"/>
      <c r="BG2764"/>
    </row>
    <row r="2765" spans="57:59" x14ac:dyDescent="0.25">
      <c r="BE2765"/>
      <c r="BF2765"/>
      <c r="BG2765"/>
    </row>
    <row r="2766" spans="57:59" x14ac:dyDescent="0.25">
      <c r="BE2766"/>
      <c r="BF2766"/>
      <c r="BG2766"/>
    </row>
    <row r="2767" spans="57:59" x14ac:dyDescent="0.25">
      <c r="BE2767"/>
      <c r="BF2767"/>
      <c r="BG2767"/>
    </row>
    <row r="2768" spans="57:59" x14ac:dyDescent="0.25">
      <c r="BE2768"/>
      <c r="BF2768"/>
      <c r="BG2768"/>
    </row>
    <row r="2769" spans="57:59" x14ac:dyDescent="0.25">
      <c r="BE2769"/>
      <c r="BF2769"/>
      <c r="BG2769"/>
    </row>
    <row r="2770" spans="57:59" x14ac:dyDescent="0.25">
      <c r="BE2770"/>
      <c r="BF2770"/>
      <c r="BG2770"/>
    </row>
    <row r="2771" spans="57:59" x14ac:dyDescent="0.25">
      <c r="BE2771"/>
      <c r="BF2771"/>
      <c r="BG2771"/>
    </row>
    <row r="2772" spans="57:59" x14ac:dyDescent="0.25">
      <c r="BE2772"/>
      <c r="BF2772"/>
      <c r="BG2772"/>
    </row>
    <row r="2773" spans="57:59" x14ac:dyDescent="0.25">
      <c r="BE2773"/>
      <c r="BF2773"/>
      <c r="BG2773"/>
    </row>
    <row r="2774" spans="57:59" x14ac:dyDescent="0.25">
      <c r="BE2774"/>
      <c r="BF2774"/>
      <c r="BG2774"/>
    </row>
    <row r="2775" spans="57:59" x14ac:dyDescent="0.25">
      <c r="BE2775"/>
      <c r="BF2775"/>
      <c r="BG2775"/>
    </row>
    <row r="2776" spans="57:59" x14ac:dyDescent="0.25">
      <c r="BE2776"/>
      <c r="BF2776"/>
      <c r="BG2776"/>
    </row>
    <row r="2777" spans="57:59" x14ac:dyDescent="0.25">
      <c r="BE2777"/>
      <c r="BF2777"/>
      <c r="BG2777"/>
    </row>
    <row r="2778" spans="57:59" x14ac:dyDescent="0.25">
      <c r="BE2778"/>
      <c r="BF2778"/>
      <c r="BG2778"/>
    </row>
    <row r="2779" spans="57:59" x14ac:dyDescent="0.25">
      <c r="BE2779"/>
      <c r="BF2779"/>
      <c r="BG2779"/>
    </row>
    <row r="2780" spans="57:59" x14ac:dyDescent="0.25">
      <c r="BE2780"/>
      <c r="BF2780"/>
      <c r="BG2780"/>
    </row>
    <row r="2781" spans="57:59" x14ac:dyDescent="0.25">
      <c r="BE2781"/>
      <c r="BF2781"/>
      <c r="BG2781"/>
    </row>
    <row r="2782" spans="57:59" x14ac:dyDescent="0.25">
      <c r="BE2782"/>
      <c r="BF2782"/>
      <c r="BG2782"/>
    </row>
    <row r="2783" spans="57:59" x14ac:dyDescent="0.25">
      <c r="BE2783"/>
      <c r="BF2783"/>
      <c r="BG2783"/>
    </row>
    <row r="2784" spans="57:59" x14ac:dyDescent="0.25">
      <c r="BE2784"/>
      <c r="BF2784"/>
      <c r="BG2784"/>
    </row>
    <row r="2785" spans="57:59" x14ac:dyDescent="0.25">
      <c r="BE2785"/>
      <c r="BF2785"/>
      <c r="BG2785"/>
    </row>
    <row r="2786" spans="57:59" x14ac:dyDescent="0.25">
      <c r="BE2786"/>
      <c r="BF2786"/>
      <c r="BG2786"/>
    </row>
    <row r="2787" spans="57:59" x14ac:dyDescent="0.25">
      <c r="BE2787"/>
      <c r="BF2787"/>
      <c r="BG2787"/>
    </row>
    <row r="2788" spans="57:59" x14ac:dyDescent="0.25">
      <c r="BE2788"/>
      <c r="BF2788"/>
      <c r="BG2788"/>
    </row>
    <row r="2789" spans="57:59" x14ac:dyDescent="0.25">
      <c r="BE2789"/>
      <c r="BF2789"/>
      <c r="BG2789"/>
    </row>
    <row r="2790" spans="57:59" x14ac:dyDescent="0.25">
      <c r="BE2790"/>
      <c r="BF2790"/>
      <c r="BG2790"/>
    </row>
    <row r="2791" spans="57:59" x14ac:dyDescent="0.25">
      <c r="BE2791"/>
      <c r="BF2791"/>
      <c r="BG2791"/>
    </row>
    <row r="2792" spans="57:59" x14ac:dyDescent="0.25">
      <c r="BE2792"/>
      <c r="BF2792"/>
      <c r="BG2792"/>
    </row>
    <row r="2793" spans="57:59" x14ac:dyDescent="0.25">
      <c r="BE2793"/>
      <c r="BF2793"/>
      <c r="BG2793"/>
    </row>
    <row r="2794" spans="57:59" x14ac:dyDescent="0.25">
      <c r="BE2794"/>
      <c r="BF2794"/>
      <c r="BG2794"/>
    </row>
    <row r="2795" spans="57:59" x14ac:dyDescent="0.25">
      <c r="BE2795"/>
      <c r="BF2795"/>
      <c r="BG2795"/>
    </row>
    <row r="2796" spans="57:59" x14ac:dyDescent="0.25">
      <c r="BE2796"/>
      <c r="BF2796"/>
      <c r="BG2796"/>
    </row>
    <row r="2797" spans="57:59" x14ac:dyDescent="0.25">
      <c r="BE2797"/>
      <c r="BF2797"/>
      <c r="BG2797"/>
    </row>
    <row r="2798" spans="57:59" x14ac:dyDescent="0.25">
      <c r="BE2798"/>
      <c r="BF2798"/>
      <c r="BG2798"/>
    </row>
    <row r="2799" spans="57:59" x14ac:dyDescent="0.25">
      <c r="BE2799"/>
      <c r="BF2799"/>
      <c r="BG2799"/>
    </row>
    <row r="2800" spans="57:59" x14ac:dyDescent="0.25">
      <c r="BE2800"/>
      <c r="BF2800"/>
      <c r="BG2800"/>
    </row>
    <row r="2801" spans="57:59" x14ac:dyDescent="0.25">
      <c r="BE2801"/>
      <c r="BF2801"/>
      <c r="BG2801"/>
    </row>
    <row r="2802" spans="57:59" x14ac:dyDescent="0.25">
      <c r="BE2802"/>
      <c r="BF2802"/>
      <c r="BG2802"/>
    </row>
    <row r="2803" spans="57:59" x14ac:dyDescent="0.25">
      <c r="BE2803"/>
      <c r="BF2803"/>
      <c r="BG2803"/>
    </row>
    <row r="2804" spans="57:59" x14ac:dyDescent="0.25">
      <c r="BE2804"/>
      <c r="BF2804"/>
      <c r="BG2804"/>
    </row>
    <row r="2805" spans="57:59" x14ac:dyDescent="0.25">
      <c r="BE2805"/>
      <c r="BF2805"/>
      <c r="BG2805"/>
    </row>
    <row r="2806" spans="57:59" x14ac:dyDescent="0.25">
      <c r="BE2806"/>
      <c r="BF2806"/>
      <c r="BG2806"/>
    </row>
    <row r="2807" spans="57:59" x14ac:dyDescent="0.25">
      <c r="BE2807"/>
      <c r="BF2807"/>
      <c r="BG2807"/>
    </row>
    <row r="2808" spans="57:59" x14ac:dyDescent="0.25">
      <c r="BE2808"/>
      <c r="BF2808"/>
      <c r="BG2808"/>
    </row>
    <row r="2809" spans="57:59" x14ac:dyDescent="0.25">
      <c r="BE2809"/>
      <c r="BF2809"/>
      <c r="BG2809"/>
    </row>
    <row r="2810" spans="57:59" x14ac:dyDescent="0.25">
      <c r="BE2810"/>
      <c r="BF2810"/>
      <c r="BG2810"/>
    </row>
    <row r="2811" spans="57:59" x14ac:dyDescent="0.25">
      <c r="BE2811"/>
      <c r="BF2811"/>
      <c r="BG2811"/>
    </row>
    <row r="2812" spans="57:59" x14ac:dyDescent="0.25">
      <c r="BE2812"/>
      <c r="BF2812"/>
      <c r="BG2812"/>
    </row>
    <row r="2813" spans="57:59" x14ac:dyDescent="0.25">
      <c r="BE2813"/>
      <c r="BF2813"/>
      <c r="BG2813"/>
    </row>
    <row r="2814" spans="57:59" x14ac:dyDescent="0.25">
      <c r="BE2814"/>
      <c r="BF2814"/>
      <c r="BG2814"/>
    </row>
    <row r="2815" spans="57:59" x14ac:dyDescent="0.25">
      <c r="BE2815"/>
      <c r="BF2815"/>
      <c r="BG2815"/>
    </row>
    <row r="2816" spans="57:59" x14ac:dyDescent="0.25">
      <c r="BE2816"/>
      <c r="BF2816"/>
      <c r="BG2816"/>
    </row>
    <row r="2817" spans="57:59" x14ac:dyDescent="0.25">
      <c r="BE2817"/>
      <c r="BF2817"/>
      <c r="BG2817"/>
    </row>
    <row r="2818" spans="57:59" x14ac:dyDescent="0.25">
      <c r="BE2818"/>
      <c r="BF2818"/>
      <c r="BG2818"/>
    </row>
    <row r="2819" spans="57:59" x14ac:dyDescent="0.25">
      <c r="BE2819"/>
      <c r="BF2819"/>
      <c r="BG2819"/>
    </row>
    <row r="2820" spans="57:59" x14ac:dyDescent="0.25">
      <c r="BE2820"/>
      <c r="BF2820"/>
      <c r="BG2820"/>
    </row>
    <row r="2821" spans="57:59" x14ac:dyDescent="0.25">
      <c r="BE2821"/>
      <c r="BF2821"/>
      <c r="BG2821"/>
    </row>
    <row r="2822" spans="57:59" x14ac:dyDescent="0.25">
      <c r="BE2822"/>
      <c r="BF2822"/>
      <c r="BG2822"/>
    </row>
    <row r="2823" spans="57:59" x14ac:dyDescent="0.25">
      <c r="BE2823"/>
      <c r="BF2823"/>
      <c r="BG2823"/>
    </row>
    <row r="2824" spans="57:59" x14ac:dyDescent="0.25">
      <c r="BE2824"/>
      <c r="BF2824"/>
      <c r="BG2824"/>
    </row>
    <row r="2825" spans="57:59" x14ac:dyDescent="0.25">
      <c r="BE2825"/>
      <c r="BF2825"/>
      <c r="BG2825"/>
    </row>
    <row r="2826" spans="57:59" x14ac:dyDescent="0.25">
      <c r="BE2826"/>
      <c r="BF2826"/>
      <c r="BG2826"/>
    </row>
    <row r="2827" spans="57:59" x14ac:dyDescent="0.25">
      <c r="BE2827"/>
      <c r="BF2827"/>
      <c r="BG2827"/>
    </row>
    <row r="2828" spans="57:59" x14ac:dyDescent="0.25">
      <c r="BE2828"/>
      <c r="BF2828"/>
      <c r="BG2828"/>
    </row>
    <row r="2829" spans="57:59" x14ac:dyDescent="0.25">
      <c r="BE2829"/>
      <c r="BF2829"/>
      <c r="BG2829"/>
    </row>
    <row r="2830" spans="57:59" x14ac:dyDescent="0.25">
      <c r="BE2830"/>
      <c r="BF2830"/>
      <c r="BG2830"/>
    </row>
    <row r="2831" spans="57:59" x14ac:dyDescent="0.25">
      <c r="BE2831"/>
      <c r="BF2831"/>
      <c r="BG2831"/>
    </row>
    <row r="2832" spans="57:59" x14ac:dyDescent="0.25">
      <c r="BE2832"/>
      <c r="BF2832"/>
      <c r="BG2832"/>
    </row>
    <row r="2833" spans="57:59" x14ac:dyDescent="0.25">
      <c r="BE2833"/>
      <c r="BF2833"/>
      <c r="BG2833"/>
    </row>
    <row r="2834" spans="57:59" x14ac:dyDescent="0.25">
      <c r="BE2834"/>
      <c r="BF2834"/>
      <c r="BG2834"/>
    </row>
    <row r="2835" spans="57:59" x14ac:dyDescent="0.25">
      <c r="BE2835"/>
      <c r="BF2835"/>
      <c r="BG2835"/>
    </row>
    <row r="2836" spans="57:59" x14ac:dyDescent="0.25">
      <c r="BE2836"/>
      <c r="BF2836"/>
      <c r="BG2836"/>
    </row>
    <row r="2837" spans="57:59" x14ac:dyDescent="0.25">
      <c r="BE2837"/>
      <c r="BF2837"/>
      <c r="BG2837"/>
    </row>
    <row r="2838" spans="57:59" x14ac:dyDescent="0.25">
      <c r="BE2838"/>
      <c r="BF2838"/>
      <c r="BG2838"/>
    </row>
    <row r="2839" spans="57:59" x14ac:dyDescent="0.25">
      <c r="BE2839"/>
      <c r="BF2839"/>
      <c r="BG2839"/>
    </row>
    <row r="2840" spans="57:59" x14ac:dyDescent="0.25">
      <c r="BE2840"/>
      <c r="BF2840"/>
      <c r="BG2840"/>
    </row>
    <row r="2841" spans="57:59" x14ac:dyDescent="0.25">
      <c r="BE2841"/>
      <c r="BF2841"/>
      <c r="BG2841"/>
    </row>
    <row r="2842" spans="57:59" x14ac:dyDescent="0.25">
      <c r="BE2842"/>
      <c r="BF2842"/>
      <c r="BG2842"/>
    </row>
    <row r="2843" spans="57:59" x14ac:dyDescent="0.25">
      <c r="BE2843"/>
      <c r="BF2843"/>
      <c r="BG2843"/>
    </row>
    <row r="2844" spans="57:59" x14ac:dyDescent="0.25">
      <c r="BE2844"/>
      <c r="BF2844"/>
      <c r="BG2844"/>
    </row>
    <row r="2845" spans="57:59" x14ac:dyDescent="0.25">
      <c r="BE2845"/>
      <c r="BF2845"/>
      <c r="BG2845"/>
    </row>
    <row r="2846" spans="57:59" x14ac:dyDescent="0.25">
      <c r="BE2846"/>
      <c r="BF2846"/>
      <c r="BG2846"/>
    </row>
    <row r="2847" spans="57:59" x14ac:dyDescent="0.25">
      <c r="BE2847"/>
      <c r="BF2847"/>
      <c r="BG2847"/>
    </row>
    <row r="2848" spans="57:59" x14ac:dyDescent="0.25">
      <c r="BE2848"/>
      <c r="BF2848"/>
      <c r="BG2848"/>
    </row>
    <row r="2849" spans="57:59" x14ac:dyDescent="0.25">
      <c r="BE2849"/>
      <c r="BF2849"/>
      <c r="BG2849"/>
    </row>
    <row r="2850" spans="57:59" x14ac:dyDescent="0.25">
      <c r="BE2850"/>
      <c r="BF2850"/>
      <c r="BG2850"/>
    </row>
    <row r="2851" spans="57:59" x14ac:dyDescent="0.25">
      <c r="BE2851"/>
      <c r="BF2851"/>
      <c r="BG2851"/>
    </row>
    <row r="2852" spans="57:59" x14ac:dyDescent="0.25">
      <c r="BE2852"/>
      <c r="BF2852"/>
      <c r="BG2852"/>
    </row>
    <row r="2853" spans="57:59" x14ac:dyDescent="0.25">
      <c r="BE2853"/>
      <c r="BF2853"/>
      <c r="BG2853"/>
    </row>
    <row r="2854" spans="57:59" x14ac:dyDescent="0.25">
      <c r="BE2854"/>
      <c r="BF2854"/>
      <c r="BG2854"/>
    </row>
    <row r="2855" spans="57:59" x14ac:dyDescent="0.25">
      <c r="BE2855"/>
      <c r="BF2855"/>
      <c r="BG2855"/>
    </row>
    <row r="2856" spans="57:59" x14ac:dyDescent="0.25">
      <c r="BE2856"/>
      <c r="BF2856"/>
      <c r="BG2856"/>
    </row>
    <row r="2857" spans="57:59" x14ac:dyDescent="0.25">
      <c r="BE2857"/>
      <c r="BF2857"/>
      <c r="BG2857"/>
    </row>
    <row r="2858" spans="57:59" x14ac:dyDescent="0.25">
      <c r="BE2858"/>
      <c r="BF2858"/>
      <c r="BG2858"/>
    </row>
    <row r="2859" spans="57:59" x14ac:dyDescent="0.25">
      <c r="BE2859"/>
      <c r="BF2859"/>
      <c r="BG2859"/>
    </row>
    <row r="2860" spans="57:59" x14ac:dyDescent="0.25">
      <c r="BE2860"/>
      <c r="BF2860"/>
      <c r="BG2860"/>
    </row>
    <row r="2861" spans="57:59" x14ac:dyDescent="0.25">
      <c r="BE2861"/>
      <c r="BF2861"/>
      <c r="BG2861"/>
    </row>
    <row r="2862" spans="57:59" x14ac:dyDescent="0.25">
      <c r="BE2862"/>
      <c r="BF2862"/>
      <c r="BG2862"/>
    </row>
    <row r="2863" spans="57:59" x14ac:dyDescent="0.25">
      <c r="BE2863"/>
      <c r="BF2863"/>
      <c r="BG2863"/>
    </row>
    <row r="2864" spans="57:59" x14ac:dyDescent="0.25">
      <c r="BE2864"/>
      <c r="BF2864"/>
      <c r="BG2864"/>
    </row>
    <row r="2865" spans="57:59" x14ac:dyDescent="0.25">
      <c r="BE2865"/>
      <c r="BF2865"/>
      <c r="BG2865"/>
    </row>
    <row r="2866" spans="57:59" x14ac:dyDescent="0.25">
      <c r="BE2866"/>
      <c r="BF2866"/>
      <c r="BG2866"/>
    </row>
    <row r="2867" spans="57:59" x14ac:dyDescent="0.25">
      <c r="BE2867"/>
      <c r="BF2867"/>
      <c r="BG2867"/>
    </row>
    <row r="2868" spans="57:59" x14ac:dyDescent="0.25">
      <c r="BE2868"/>
      <c r="BF2868"/>
      <c r="BG2868"/>
    </row>
    <row r="2869" spans="57:59" x14ac:dyDescent="0.25">
      <c r="BE2869"/>
      <c r="BF2869"/>
      <c r="BG2869"/>
    </row>
    <row r="2870" spans="57:59" x14ac:dyDescent="0.25">
      <c r="BE2870"/>
      <c r="BF2870"/>
      <c r="BG2870"/>
    </row>
    <row r="2871" spans="57:59" x14ac:dyDescent="0.25">
      <c r="BE2871"/>
      <c r="BF2871"/>
      <c r="BG2871"/>
    </row>
    <row r="2872" spans="57:59" x14ac:dyDescent="0.25">
      <c r="BE2872"/>
      <c r="BF2872"/>
      <c r="BG2872"/>
    </row>
    <row r="2873" spans="57:59" x14ac:dyDescent="0.25">
      <c r="BE2873"/>
      <c r="BF2873"/>
      <c r="BG2873"/>
    </row>
    <row r="2874" spans="57:59" x14ac:dyDescent="0.25">
      <c r="BE2874"/>
      <c r="BF2874"/>
      <c r="BG2874"/>
    </row>
    <row r="2875" spans="57:59" x14ac:dyDescent="0.25">
      <c r="BE2875"/>
      <c r="BF2875"/>
      <c r="BG2875"/>
    </row>
    <row r="2876" spans="57:59" x14ac:dyDescent="0.25">
      <c r="BE2876"/>
      <c r="BF2876"/>
      <c r="BG2876"/>
    </row>
    <row r="2877" spans="57:59" x14ac:dyDescent="0.25">
      <c r="BE2877"/>
      <c r="BF2877"/>
      <c r="BG2877"/>
    </row>
    <row r="2878" spans="57:59" x14ac:dyDescent="0.25">
      <c r="BE2878"/>
      <c r="BF2878"/>
      <c r="BG2878"/>
    </row>
    <row r="2879" spans="57:59" x14ac:dyDescent="0.25">
      <c r="BE2879"/>
      <c r="BF2879"/>
      <c r="BG2879"/>
    </row>
    <row r="2880" spans="57:59" x14ac:dyDescent="0.25">
      <c r="BE2880"/>
      <c r="BF2880"/>
      <c r="BG2880"/>
    </row>
    <row r="2881" spans="57:59" x14ac:dyDescent="0.25">
      <c r="BE2881"/>
      <c r="BF2881"/>
      <c r="BG2881"/>
    </row>
    <row r="2882" spans="57:59" x14ac:dyDescent="0.25">
      <c r="BE2882"/>
      <c r="BF2882"/>
      <c r="BG2882"/>
    </row>
    <row r="2883" spans="57:59" x14ac:dyDescent="0.25">
      <c r="BE2883"/>
      <c r="BF2883"/>
      <c r="BG2883"/>
    </row>
    <row r="2884" spans="57:59" x14ac:dyDescent="0.25">
      <c r="BE2884"/>
      <c r="BF2884"/>
      <c r="BG2884"/>
    </row>
    <row r="2885" spans="57:59" x14ac:dyDescent="0.25">
      <c r="BE2885"/>
      <c r="BF2885"/>
      <c r="BG2885"/>
    </row>
    <row r="2886" spans="57:59" x14ac:dyDescent="0.25">
      <c r="BE2886"/>
      <c r="BF2886"/>
      <c r="BG2886"/>
    </row>
    <row r="2887" spans="57:59" x14ac:dyDescent="0.25">
      <c r="BE2887"/>
      <c r="BF2887"/>
      <c r="BG2887"/>
    </row>
    <row r="2888" spans="57:59" x14ac:dyDescent="0.25">
      <c r="BE2888"/>
      <c r="BF2888"/>
      <c r="BG2888"/>
    </row>
    <row r="2889" spans="57:59" x14ac:dyDescent="0.25">
      <c r="BE2889"/>
      <c r="BF2889"/>
      <c r="BG2889"/>
    </row>
    <row r="2890" spans="57:59" x14ac:dyDescent="0.25">
      <c r="BE2890"/>
      <c r="BF2890"/>
      <c r="BG2890"/>
    </row>
    <row r="2891" spans="57:59" x14ac:dyDescent="0.25">
      <c r="BE2891"/>
      <c r="BF2891"/>
      <c r="BG2891"/>
    </row>
    <row r="2892" spans="57:59" x14ac:dyDescent="0.25">
      <c r="BE2892"/>
      <c r="BF2892"/>
      <c r="BG2892"/>
    </row>
    <row r="2893" spans="57:59" x14ac:dyDescent="0.25">
      <c r="BE2893"/>
      <c r="BF2893"/>
      <c r="BG2893"/>
    </row>
    <row r="2894" spans="57:59" x14ac:dyDescent="0.25">
      <c r="BE2894"/>
      <c r="BF2894"/>
      <c r="BG2894"/>
    </row>
    <row r="2895" spans="57:59" x14ac:dyDescent="0.25">
      <c r="BE2895"/>
      <c r="BF2895"/>
      <c r="BG2895"/>
    </row>
    <row r="2896" spans="57:59" x14ac:dyDescent="0.25">
      <c r="BE2896"/>
      <c r="BF2896"/>
      <c r="BG2896"/>
    </row>
    <row r="2897" spans="57:59" x14ac:dyDescent="0.25">
      <c r="BE2897"/>
      <c r="BF2897"/>
      <c r="BG2897"/>
    </row>
    <row r="2898" spans="57:59" x14ac:dyDescent="0.25">
      <c r="BE2898"/>
      <c r="BF2898"/>
      <c r="BG2898"/>
    </row>
    <row r="2899" spans="57:59" x14ac:dyDescent="0.25">
      <c r="BE2899"/>
      <c r="BF2899"/>
      <c r="BG2899"/>
    </row>
    <row r="2900" spans="57:59" x14ac:dyDescent="0.25">
      <c r="BE2900"/>
      <c r="BF2900"/>
      <c r="BG2900"/>
    </row>
    <row r="2901" spans="57:59" x14ac:dyDescent="0.25">
      <c r="BE2901"/>
      <c r="BF2901"/>
      <c r="BG2901"/>
    </row>
    <row r="2902" spans="57:59" x14ac:dyDescent="0.25">
      <c r="BE2902"/>
      <c r="BF2902"/>
      <c r="BG2902"/>
    </row>
    <row r="2903" spans="57:59" x14ac:dyDescent="0.25">
      <c r="BE2903"/>
      <c r="BF2903"/>
      <c r="BG2903"/>
    </row>
    <row r="2904" spans="57:59" x14ac:dyDescent="0.25">
      <c r="BE2904"/>
      <c r="BF2904"/>
      <c r="BG2904"/>
    </row>
    <row r="2905" spans="57:59" x14ac:dyDescent="0.25">
      <c r="BE2905"/>
      <c r="BF2905"/>
      <c r="BG2905"/>
    </row>
    <row r="2906" spans="57:59" x14ac:dyDescent="0.25">
      <c r="BE2906"/>
      <c r="BF2906"/>
      <c r="BG2906"/>
    </row>
    <row r="2907" spans="57:59" x14ac:dyDescent="0.25">
      <c r="BE2907"/>
      <c r="BF2907"/>
      <c r="BG2907"/>
    </row>
    <row r="2908" spans="57:59" x14ac:dyDescent="0.25">
      <c r="BE2908"/>
      <c r="BF2908"/>
      <c r="BG2908"/>
    </row>
    <row r="2909" spans="57:59" x14ac:dyDescent="0.25">
      <c r="BE2909"/>
      <c r="BF2909"/>
      <c r="BG2909"/>
    </row>
    <row r="2910" spans="57:59" x14ac:dyDescent="0.25">
      <c r="BE2910"/>
      <c r="BF2910"/>
      <c r="BG2910"/>
    </row>
    <row r="2911" spans="57:59" x14ac:dyDescent="0.25">
      <c r="BE2911"/>
      <c r="BF2911"/>
      <c r="BG2911"/>
    </row>
    <row r="2912" spans="57:59" x14ac:dyDescent="0.25">
      <c r="BE2912"/>
      <c r="BF2912"/>
      <c r="BG2912"/>
    </row>
    <row r="2913" spans="57:59" x14ac:dyDescent="0.25">
      <c r="BE2913"/>
      <c r="BF2913"/>
      <c r="BG2913"/>
    </row>
    <row r="2914" spans="57:59" x14ac:dyDescent="0.25">
      <c r="BE2914"/>
      <c r="BF2914"/>
      <c r="BG2914"/>
    </row>
    <row r="2915" spans="57:59" x14ac:dyDescent="0.25">
      <c r="BE2915"/>
      <c r="BF2915"/>
      <c r="BG2915"/>
    </row>
    <row r="2916" spans="57:59" x14ac:dyDescent="0.25">
      <c r="BE2916"/>
      <c r="BF2916"/>
      <c r="BG2916"/>
    </row>
    <row r="2917" spans="57:59" x14ac:dyDescent="0.25">
      <c r="BE2917"/>
      <c r="BF2917"/>
      <c r="BG2917"/>
    </row>
    <row r="2918" spans="57:59" x14ac:dyDescent="0.25">
      <c r="BE2918"/>
      <c r="BF2918"/>
      <c r="BG2918"/>
    </row>
    <row r="2919" spans="57:59" x14ac:dyDescent="0.25">
      <c r="BE2919"/>
      <c r="BF2919"/>
      <c r="BG2919"/>
    </row>
    <row r="2920" spans="57:59" x14ac:dyDescent="0.25">
      <c r="BE2920"/>
      <c r="BF2920"/>
      <c r="BG2920"/>
    </row>
    <row r="2921" spans="57:59" x14ac:dyDescent="0.25">
      <c r="BE2921"/>
      <c r="BF2921"/>
      <c r="BG2921"/>
    </row>
    <row r="2922" spans="57:59" x14ac:dyDescent="0.25">
      <c r="BE2922"/>
      <c r="BF2922"/>
      <c r="BG2922"/>
    </row>
    <row r="2923" spans="57:59" x14ac:dyDescent="0.25">
      <c r="BE2923"/>
      <c r="BF2923"/>
      <c r="BG2923"/>
    </row>
    <row r="2924" spans="57:59" x14ac:dyDescent="0.25">
      <c r="BE2924"/>
      <c r="BF2924"/>
      <c r="BG2924"/>
    </row>
    <row r="2925" spans="57:59" x14ac:dyDescent="0.25">
      <c r="BE2925"/>
      <c r="BF2925"/>
      <c r="BG2925"/>
    </row>
    <row r="2926" spans="57:59" x14ac:dyDescent="0.25">
      <c r="BE2926"/>
      <c r="BF2926"/>
      <c r="BG2926"/>
    </row>
    <row r="2927" spans="57:59" x14ac:dyDescent="0.25">
      <c r="BE2927"/>
      <c r="BF2927"/>
      <c r="BG2927"/>
    </row>
    <row r="2928" spans="57:59" x14ac:dyDescent="0.25">
      <c r="BE2928"/>
      <c r="BF2928"/>
      <c r="BG2928"/>
    </row>
    <row r="2929" spans="57:59" x14ac:dyDescent="0.25">
      <c r="BE2929"/>
      <c r="BF2929"/>
      <c r="BG2929"/>
    </row>
    <row r="2930" spans="57:59" x14ac:dyDescent="0.25">
      <c r="BE2930"/>
      <c r="BF2930"/>
      <c r="BG2930"/>
    </row>
    <row r="2931" spans="57:59" x14ac:dyDescent="0.25">
      <c r="BE2931"/>
      <c r="BF2931"/>
      <c r="BG2931"/>
    </row>
    <row r="2932" spans="57:59" x14ac:dyDescent="0.25">
      <c r="BE2932"/>
      <c r="BF2932"/>
      <c r="BG2932"/>
    </row>
    <row r="2933" spans="57:59" x14ac:dyDescent="0.25">
      <c r="BE2933"/>
      <c r="BF2933"/>
      <c r="BG2933"/>
    </row>
    <row r="2934" spans="57:59" x14ac:dyDescent="0.25">
      <c r="BE2934"/>
      <c r="BF2934"/>
      <c r="BG2934"/>
    </row>
    <row r="2935" spans="57:59" x14ac:dyDescent="0.25">
      <c r="BE2935"/>
      <c r="BF2935"/>
      <c r="BG2935"/>
    </row>
    <row r="2936" spans="57:59" x14ac:dyDescent="0.25">
      <c r="BE2936"/>
      <c r="BF2936"/>
      <c r="BG2936"/>
    </row>
    <row r="2937" spans="57:59" x14ac:dyDescent="0.25">
      <c r="BE2937"/>
      <c r="BF2937"/>
      <c r="BG2937"/>
    </row>
    <row r="2938" spans="57:59" x14ac:dyDescent="0.25">
      <c r="BE2938"/>
      <c r="BF2938"/>
      <c r="BG2938"/>
    </row>
    <row r="2939" spans="57:59" x14ac:dyDescent="0.25">
      <c r="BE2939"/>
      <c r="BF2939"/>
      <c r="BG2939"/>
    </row>
    <row r="2940" spans="57:59" x14ac:dyDescent="0.25">
      <c r="BE2940"/>
      <c r="BF2940"/>
      <c r="BG2940"/>
    </row>
    <row r="2941" spans="57:59" x14ac:dyDescent="0.25">
      <c r="BE2941"/>
      <c r="BF2941"/>
      <c r="BG2941"/>
    </row>
    <row r="2942" spans="57:59" x14ac:dyDescent="0.25">
      <c r="BE2942"/>
      <c r="BF2942"/>
      <c r="BG2942"/>
    </row>
    <row r="2943" spans="57:59" x14ac:dyDescent="0.25">
      <c r="BE2943"/>
      <c r="BF2943"/>
      <c r="BG2943"/>
    </row>
    <row r="2944" spans="57:59" x14ac:dyDescent="0.25">
      <c r="BE2944"/>
      <c r="BF2944"/>
      <c r="BG2944"/>
    </row>
    <row r="2945" spans="57:59" x14ac:dyDescent="0.25">
      <c r="BE2945"/>
      <c r="BF2945"/>
      <c r="BG2945"/>
    </row>
    <row r="2946" spans="57:59" x14ac:dyDescent="0.25">
      <c r="BE2946"/>
      <c r="BF2946"/>
      <c r="BG2946"/>
    </row>
    <row r="2947" spans="57:59" x14ac:dyDescent="0.25">
      <c r="BE2947"/>
      <c r="BF2947"/>
      <c r="BG2947"/>
    </row>
    <row r="2948" spans="57:59" x14ac:dyDescent="0.25">
      <c r="BE2948"/>
      <c r="BF2948"/>
      <c r="BG2948"/>
    </row>
    <row r="2949" spans="57:59" x14ac:dyDescent="0.25">
      <c r="BE2949"/>
      <c r="BF2949"/>
      <c r="BG2949"/>
    </row>
    <row r="2950" spans="57:59" x14ac:dyDescent="0.25">
      <c r="BE2950"/>
      <c r="BF2950"/>
      <c r="BG2950"/>
    </row>
    <row r="2951" spans="57:59" x14ac:dyDescent="0.25">
      <c r="BE2951"/>
      <c r="BF2951"/>
      <c r="BG2951"/>
    </row>
    <row r="2952" spans="57:59" x14ac:dyDescent="0.25">
      <c r="BE2952"/>
      <c r="BF2952"/>
      <c r="BG2952"/>
    </row>
    <row r="2953" spans="57:59" x14ac:dyDescent="0.25">
      <c r="BE2953"/>
      <c r="BF2953"/>
      <c r="BG2953"/>
    </row>
    <row r="2954" spans="57:59" x14ac:dyDescent="0.25">
      <c r="BE2954"/>
      <c r="BF2954"/>
      <c r="BG2954"/>
    </row>
    <row r="2955" spans="57:59" x14ac:dyDescent="0.25">
      <c r="BE2955"/>
      <c r="BF2955"/>
      <c r="BG2955"/>
    </row>
    <row r="2956" spans="57:59" x14ac:dyDescent="0.25">
      <c r="BE2956"/>
      <c r="BF2956"/>
      <c r="BG2956"/>
    </row>
    <row r="2957" spans="57:59" x14ac:dyDescent="0.25">
      <c r="BE2957"/>
      <c r="BF2957"/>
      <c r="BG2957"/>
    </row>
    <row r="2958" spans="57:59" x14ac:dyDescent="0.25">
      <c r="BE2958"/>
      <c r="BF2958"/>
      <c r="BG2958"/>
    </row>
    <row r="2959" spans="57:59" x14ac:dyDescent="0.25">
      <c r="BE2959"/>
      <c r="BF2959"/>
      <c r="BG2959"/>
    </row>
    <row r="2960" spans="57:59" x14ac:dyDescent="0.25">
      <c r="BE2960"/>
      <c r="BF2960"/>
      <c r="BG2960"/>
    </row>
    <row r="2961" spans="57:59" x14ac:dyDescent="0.25">
      <c r="BE2961"/>
      <c r="BF2961"/>
      <c r="BG2961"/>
    </row>
    <row r="2962" spans="57:59" x14ac:dyDescent="0.25">
      <c r="BE2962"/>
      <c r="BF2962"/>
      <c r="BG2962"/>
    </row>
    <row r="2963" spans="57:59" x14ac:dyDescent="0.25">
      <c r="BE2963"/>
      <c r="BF2963"/>
      <c r="BG2963"/>
    </row>
    <row r="2964" spans="57:59" x14ac:dyDescent="0.25">
      <c r="BE2964"/>
      <c r="BF2964"/>
      <c r="BG2964"/>
    </row>
    <row r="2965" spans="57:59" x14ac:dyDescent="0.25">
      <c r="BE2965"/>
      <c r="BF2965"/>
      <c r="BG2965"/>
    </row>
    <row r="2966" spans="57:59" x14ac:dyDescent="0.25">
      <c r="BE2966"/>
      <c r="BF2966"/>
      <c r="BG2966"/>
    </row>
    <row r="2967" spans="57:59" x14ac:dyDescent="0.25">
      <c r="BE2967"/>
      <c r="BF2967"/>
      <c r="BG2967"/>
    </row>
    <row r="2968" spans="57:59" x14ac:dyDescent="0.25">
      <c r="BE2968"/>
      <c r="BF2968"/>
      <c r="BG2968"/>
    </row>
    <row r="2969" spans="57:59" x14ac:dyDescent="0.25">
      <c r="BE2969"/>
      <c r="BF2969"/>
      <c r="BG2969"/>
    </row>
    <row r="2970" spans="57:59" x14ac:dyDescent="0.25">
      <c r="BE2970"/>
      <c r="BF2970"/>
      <c r="BG2970"/>
    </row>
    <row r="2971" spans="57:59" x14ac:dyDescent="0.25">
      <c r="BE2971"/>
      <c r="BF2971"/>
      <c r="BG2971"/>
    </row>
    <row r="2972" spans="57:59" x14ac:dyDescent="0.25">
      <c r="BE2972"/>
      <c r="BF2972"/>
      <c r="BG2972"/>
    </row>
    <row r="2973" spans="57:59" x14ac:dyDescent="0.25">
      <c r="BE2973"/>
      <c r="BF2973"/>
      <c r="BG2973"/>
    </row>
    <row r="2974" spans="57:59" x14ac:dyDescent="0.25">
      <c r="BE2974"/>
      <c r="BF2974"/>
      <c r="BG2974"/>
    </row>
    <row r="2975" spans="57:59" x14ac:dyDescent="0.25">
      <c r="BE2975"/>
      <c r="BF2975"/>
      <c r="BG2975"/>
    </row>
    <row r="2976" spans="57:59" x14ac:dyDescent="0.25">
      <c r="BE2976"/>
      <c r="BF2976"/>
      <c r="BG2976"/>
    </row>
    <row r="2977" spans="57:59" x14ac:dyDescent="0.25">
      <c r="BE2977"/>
      <c r="BF2977"/>
      <c r="BG2977"/>
    </row>
    <row r="2978" spans="57:59" x14ac:dyDescent="0.25">
      <c r="BE2978"/>
      <c r="BF2978"/>
      <c r="BG2978"/>
    </row>
    <row r="2979" spans="57:59" x14ac:dyDescent="0.25">
      <c r="BE2979"/>
      <c r="BF2979"/>
      <c r="BG2979"/>
    </row>
    <row r="2980" spans="57:59" x14ac:dyDescent="0.25">
      <c r="BE2980"/>
      <c r="BF2980"/>
      <c r="BG2980"/>
    </row>
    <row r="2981" spans="57:59" x14ac:dyDescent="0.25">
      <c r="BE2981"/>
      <c r="BF2981"/>
      <c r="BG2981"/>
    </row>
    <row r="2982" spans="57:59" x14ac:dyDescent="0.25">
      <c r="BE2982"/>
      <c r="BF2982"/>
      <c r="BG2982"/>
    </row>
    <row r="2983" spans="57:59" x14ac:dyDescent="0.25">
      <c r="BE2983"/>
      <c r="BF2983"/>
      <c r="BG2983"/>
    </row>
    <row r="2984" spans="57:59" x14ac:dyDescent="0.25">
      <c r="BE2984"/>
      <c r="BF2984"/>
      <c r="BG2984"/>
    </row>
    <row r="2985" spans="57:59" x14ac:dyDescent="0.25">
      <c r="BE2985"/>
      <c r="BF2985"/>
      <c r="BG2985"/>
    </row>
    <row r="2986" spans="57:59" x14ac:dyDescent="0.25">
      <c r="BE2986"/>
      <c r="BF2986"/>
      <c r="BG2986"/>
    </row>
    <row r="2987" spans="57:59" x14ac:dyDescent="0.25">
      <c r="BE2987"/>
      <c r="BF2987"/>
      <c r="BG2987"/>
    </row>
    <row r="2988" spans="57:59" x14ac:dyDescent="0.25">
      <c r="BE2988"/>
      <c r="BF2988"/>
      <c r="BG2988"/>
    </row>
    <row r="2989" spans="57:59" x14ac:dyDescent="0.25">
      <c r="BE2989"/>
      <c r="BF2989"/>
      <c r="BG2989"/>
    </row>
    <row r="2990" spans="57:59" x14ac:dyDescent="0.25">
      <c r="BE2990"/>
      <c r="BF2990"/>
      <c r="BG2990"/>
    </row>
    <row r="2991" spans="57:59" x14ac:dyDescent="0.25">
      <c r="BE2991"/>
      <c r="BF2991"/>
      <c r="BG2991"/>
    </row>
    <row r="2992" spans="57:59" x14ac:dyDescent="0.25">
      <c r="BE2992"/>
      <c r="BF2992"/>
      <c r="BG2992"/>
    </row>
    <row r="2993" spans="57:59" x14ac:dyDescent="0.25">
      <c r="BE2993"/>
      <c r="BF2993"/>
      <c r="BG2993"/>
    </row>
    <row r="2994" spans="57:59" x14ac:dyDescent="0.25">
      <c r="BE2994"/>
      <c r="BF2994"/>
      <c r="BG2994"/>
    </row>
    <row r="2995" spans="57:59" x14ac:dyDescent="0.25">
      <c r="BE2995"/>
      <c r="BF2995"/>
      <c r="BG2995"/>
    </row>
    <row r="2996" spans="57:59" x14ac:dyDescent="0.25">
      <c r="BE2996"/>
      <c r="BF2996"/>
      <c r="BG2996"/>
    </row>
    <row r="2997" spans="57:59" x14ac:dyDescent="0.25">
      <c r="BE2997"/>
      <c r="BF2997"/>
      <c r="BG2997"/>
    </row>
    <row r="2998" spans="57:59" x14ac:dyDescent="0.25">
      <c r="BE2998"/>
      <c r="BF2998"/>
      <c r="BG2998"/>
    </row>
    <row r="2999" spans="57:59" x14ac:dyDescent="0.25">
      <c r="BE2999"/>
      <c r="BF2999"/>
      <c r="BG2999"/>
    </row>
    <row r="3000" spans="57:59" x14ac:dyDescent="0.25">
      <c r="BE3000"/>
      <c r="BF3000"/>
      <c r="BG3000"/>
    </row>
    <row r="3001" spans="57:59" x14ac:dyDescent="0.25">
      <c r="BE3001"/>
      <c r="BF3001"/>
      <c r="BG3001"/>
    </row>
    <row r="3002" spans="57:59" x14ac:dyDescent="0.25">
      <c r="BE3002"/>
      <c r="BF3002"/>
      <c r="BG3002"/>
    </row>
    <row r="3003" spans="57:59" x14ac:dyDescent="0.25">
      <c r="BE3003"/>
      <c r="BF3003"/>
      <c r="BG3003"/>
    </row>
    <row r="3004" spans="57:59" x14ac:dyDescent="0.25">
      <c r="BE3004"/>
      <c r="BF3004"/>
      <c r="BG3004"/>
    </row>
    <row r="3005" spans="57:59" x14ac:dyDescent="0.25">
      <c r="BE3005"/>
      <c r="BF3005"/>
      <c r="BG3005"/>
    </row>
    <row r="3006" spans="57:59" x14ac:dyDescent="0.25">
      <c r="BE3006"/>
      <c r="BF3006"/>
      <c r="BG3006"/>
    </row>
    <row r="3007" spans="57:59" x14ac:dyDescent="0.25">
      <c r="BE3007"/>
      <c r="BF3007"/>
      <c r="BG3007"/>
    </row>
    <row r="3008" spans="57:59" x14ac:dyDescent="0.25">
      <c r="BE3008"/>
      <c r="BF3008"/>
      <c r="BG3008"/>
    </row>
    <row r="3009" spans="57:59" x14ac:dyDescent="0.25">
      <c r="BE3009"/>
      <c r="BF3009"/>
      <c r="BG3009"/>
    </row>
    <row r="3010" spans="57:59" x14ac:dyDescent="0.25">
      <c r="BE3010"/>
      <c r="BF3010"/>
      <c r="BG3010"/>
    </row>
    <row r="3011" spans="57:59" x14ac:dyDescent="0.25">
      <c r="BE3011"/>
      <c r="BF3011"/>
      <c r="BG3011"/>
    </row>
    <row r="3012" spans="57:59" x14ac:dyDescent="0.25">
      <c r="BE3012"/>
      <c r="BF3012"/>
      <c r="BG3012"/>
    </row>
    <row r="3013" spans="57:59" x14ac:dyDescent="0.25">
      <c r="BE3013"/>
      <c r="BF3013"/>
      <c r="BG3013"/>
    </row>
    <row r="3014" spans="57:59" x14ac:dyDescent="0.25">
      <c r="BE3014"/>
      <c r="BF3014"/>
      <c r="BG3014"/>
    </row>
    <row r="3015" spans="57:59" x14ac:dyDescent="0.25">
      <c r="BE3015"/>
      <c r="BF3015"/>
      <c r="BG3015"/>
    </row>
    <row r="3016" spans="57:59" x14ac:dyDescent="0.25">
      <c r="BE3016"/>
      <c r="BF3016"/>
      <c r="BG3016"/>
    </row>
    <row r="3017" spans="57:59" x14ac:dyDescent="0.25">
      <c r="BE3017"/>
      <c r="BF3017"/>
      <c r="BG3017"/>
    </row>
    <row r="3018" spans="57:59" x14ac:dyDescent="0.25">
      <c r="BE3018"/>
      <c r="BF3018"/>
      <c r="BG3018"/>
    </row>
    <row r="3019" spans="57:59" x14ac:dyDescent="0.25">
      <c r="BE3019"/>
      <c r="BF3019"/>
      <c r="BG3019"/>
    </row>
    <row r="3020" spans="57:59" x14ac:dyDescent="0.25">
      <c r="BE3020"/>
      <c r="BF3020"/>
      <c r="BG3020"/>
    </row>
    <row r="3021" spans="57:59" x14ac:dyDescent="0.25">
      <c r="BE3021"/>
      <c r="BF3021"/>
      <c r="BG3021"/>
    </row>
    <row r="3022" spans="57:59" x14ac:dyDescent="0.25">
      <c r="BE3022"/>
      <c r="BF3022"/>
      <c r="BG3022"/>
    </row>
    <row r="3023" spans="57:59" x14ac:dyDescent="0.25">
      <c r="BE3023"/>
      <c r="BF3023"/>
      <c r="BG3023"/>
    </row>
    <row r="3024" spans="57:59" x14ac:dyDescent="0.25">
      <c r="BE3024"/>
      <c r="BF3024"/>
      <c r="BG3024"/>
    </row>
    <row r="3025" spans="57:59" x14ac:dyDescent="0.25">
      <c r="BE3025"/>
      <c r="BF3025"/>
      <c r="BG3025"/>
    </row>
    <row r="3026" spans="57:59" x14ac:dyDescent="0.25">
      <c r="BE3026"/>
      <c r="BF3026"/>
      <c r="BG3026"/>
    </row>
    <row r="3027" spans="57:59" x14ac:dyDescent="0.25">
      <c r="BE3027"/>
      <c r="BF3027"/>
      <c r="BG3027"/>
    </row>
    <row r="3028" spans="57:59" x14ac:dyDescent="0.25">
      <c r="BE3028"/>
      <c r="BF3028"/>
      <c r="BG3028"/>
    </row>
    <row r="3029" spans="57:59" x14ac:dyDescent="0.25">
      <c r="BE3029"/>
      <c r="BF3029"/>
      <c r="BG3029"/>
    </row>
    <row r="3030" spans="57:59" x14ac:dyDescent="0.25">
      <c r="BE3030"/>
      <c r="BF3030"/>
      <c r="BG3030"/>
    </row>
    <row r="3031" spans="57:59" x14ac:dyDescent="0.25">
      <c r="BE3031"/>
      <c r="BF3031"/>
      <c r="BG3031"/>
    </row>
    <row r="3032" spans="57:59" x14ac:dyDescent="0.25">
      <c r="BE3032"/>
      <c r="BF3032"/>
      <c r="BG3032"/>
    </row>
    <row r="3033" spans="57:59" x14ac:dyDescent="0.25">
      <c r="BE3033"/>
      <c r="BF3033"/>
      <c r="BG3033"/>
    </row>
    <row r="3034" spans="57:59" x14ac:dyDescent="0.25">
      <c r="BE3034"/>
      <c r="BF3034"/>
      <c r="BG3034"/>
    </row>
    <row r="3035" spans="57:59" x14ac:dyDescent="0.25">
      <c r="BE3035"/>
      <c r="BF3035"/>
      <c r="BG3035"/>
    </row>
    <row r="3036" spans="57:59" x14ac:dyDescent="0.25">
      <c r="BE3036"/>
      <c r="BF3036"/>
      <c r="BG3036"/>
    </row>
    <row r="3037" spans="57:59" x14ac:dyDescent="0.25">
      <c r="BE3037"/>
      <c r="BF3037"/>
      <c r="BG3037"/>
    </row>
    <row r="3038" spans="57:59" x14ac:dyDescent="0.25">
      <c r="BE3038"/>
      <c r="BF3038"/>
      <c r="BG3038"/>
    </row>
    <row r="3039" spans="57:59" x14ac:dyDescent="0.25">
      <c r="BE3039"/>
      <c r="BF3039"/>
      <c r="BG3039"/>
    </row>
    <row r="3040" spans="57:59" x14ac:dyDescent="0.25">
      <c r="BE3040"/>
      <c r="BF3040"/>
      <c r="BG3040"/>
    </row>
    <row r="3041" spans="57:59" x14ac:dyDescent="0.25">
      <c r="BE3041"/>
      <c r="BF3041"/>
      <c r="BG3041"/>
    </row>
    <row r="3042" spans="57:59" x14ac:dyDescent="0.25">
      <c r="BE3042"/>
      <c r="BF3042"/>
      <c r="BG3042"/>
    </row>
    <row r="3043" spans="57:59" x14ac:dyDescent="0.25">
      <c r="BE3043"/>
      <c r="BF3043"/>
      <c r="BG3043"/>
    </row>
    <row r="3044" spans="57:59" x14ac:dyDescent="0.25">
      <c r="BE3044"/>
      <c r="BF3044"/>
      <c r="BG3044"/>
    </row>
    <row r="3045" spans="57:59" x14ac:dyDescent="0.25">
      <c r="BE3045"/>
      <c r="BF3045"/>
      <c r="BG3045"/>
    </row>
    <row r="3046" spans="57:59" x14ac:dyDescent="0.25">
      <c r="BE3046"/>
      <c r="BF3046"/>
      <c r="BG3046"/>
    </row>
    <row r="3047" spans="57:59" x14ac:dyDescent="0.25">
      <c r="BE3047"/>
      <c r="BF3047"/>
      <c r="BG3047"/>
    </row>
    <row r="3048" spans="57:59" x14ac:dyDescent="0.25">
      <c r="BE3048"/>
      <c r="BF3048"/>
      <c r="BG3048"/>
    </row>
    <row r="3049" spans="57:59" x14ac:dyDescent="0.25">
      <c r="BE3049"/>
      <c r="BF3049"/>
      <c r="BG3049"/>
    </row>
    <row r="3050" spans="57:59" x14ac:dyDescent="0.25">
      <c r="BE3050"/>
      <c r="BF3050"/>
      <c r="BG3050"/>
    </row>
    <row r="3051" spans="57:59" x14ac:dyDescent="0.25">
      <c r="BE3051"/>
      <c r="BF3051"/>
      <c r="BG3051"/>
    </row>
    <row r="3052" spans="57:59" x14ac:dyDescent="0.25">
      <c r="BE3052"/>
      <c r="BF3052"/>
      <c r="BG3052"/>
    </row>
    <row r="3053" spans="57:59" x14ac:dyDescent="0.25">
      <c r="BE3053"/>
      <c r="BF3053"/>
      <c r="BG3053"/>
    </row>
    <row r="3054" spans="57:59" x14ac:dyDescent="0.25">
      <c r="BE3054"/>
      <c r="BF3054"/>
      <c r="BG3054"/>
    </row>
    <row r="3055" spans="57:59" x14ac:dyDescent="0.25">
      <c r="BE3055"/>
      <c r="BF3055"/>
      <c r="BG3055"/>
    </row>
    <row r="3056" spans="57:59" x14ac:dyDescent="0.25">
      <c r="BE3056"/>
      <c r="BF3056"/>
      <c r="BG3056"/>
    </row>
    <row r="3057" spans="57:59" x14ac:dyDescent="0.25">
      <c r="BE3057"/>
      <c r="BF3057"/>
      <c r="BG3057"/>
    </row>
    <row r="3058" spans="57:59" x14ac:dyDescent="0.25">
      <c r="BE3058"/>
      <c r="BF3058"/>
      <c r="BG3058"/>
    </row>
    <row r="3059" spans="57:59" x14ac:dyDescent="0.25">
      <c r="BE3059"/>
      <c r="BF3059"/>
      <c r="BG3059"/>
    </row>
    <row r="3060" spans="57:59" x14ac:dyDescent="0.25">
      <c r="BE3060"/>
      <c r="BF3060"/>
      <c r="BG3060"/>
    </row>
    <row r="3061" spans="57:59" x14ac:dyDescent="0.25">
      <c r="BE3061"/>
      <c r="BF3061"/>
      <c r="BG3061"/>
    </row>
    <row r="3062" spans="57:59" x14ac:dyDescent="0.25">
      <c r="BE3062"/>
      <c r="BF3062"/>
      <c r="BG3062"/>
    </row>
    <row r="3063" spans="57:59" x14ac:dyDescent="0.25">
      <c r="BE3063"/>
      <c r="BF3063"/>
      <c r="BG3063"/>
    </row>
    <row r="3064" spans="57:59" x14ac:dyDescent="0.25">
      <c r="BE3064"/>
      <c r="BF3064"/>
      <c r="BG3064"/>
    </row>
    <row r="3065" spans="57:59" x14ac:dyDescent="0.25">
      <c r="BE3065"/>
      <c r="BF3065"/>
      <c r="BG3065"/>
    </row>
    <row r="3066" spans="57:59" x14ac:dyDescent="0.25">
      <c r="BE3066"/>
      <c r="BF3066"/>
      <c r="BG3066"/>
    </row>
    <row r="3067" spans="57:59" x14ac:dyDescent="0.25">
      <c r="BE3067"/>
      <c r="BF3067"/>
      <c r="BG3067"/>
    </row>
    <row r="3068" spans="57:59" x14ac:dyDescent="0.25">
      <c r="BE3068"/>
      <c r="BF3068"/>
      <c r="BG3068"/>
    </row>
    <row r="3069" spans="57:59" x14ac:dyDescent="0.25">
      <c r="BE3069"/>
      <c r="BF3069"/>
      <c r="BG3069"/>
    </row>
    <row r="3070" spans="57:59" x14ac:dyDescent="0.25">
      <c r="BE3070"/>
      <c r="BF3070"/>
      <c r="BG3070"/>
    </row>
    <row r="3071" spans="57:59" x14ac:dyDescent="0.25">
      <c r="BE3071"/>
      <c r="BF3071"/>
      <c r="BG3071"/>
    </row>
    <row r="3072" spans="57:59" x14ac:dyDescent="0.25">
      <c r="BE3072"/>
      <c r="BF3072"/>
      <c r="BG3072"/>
    </row>
    <row r="3073" spans="57:59" x14ac:dyDescent="0.25">
      <c r="BE3073"/>
      <c r="BF3073"/>
      <c r="BG3073"/>
    </row>
    <row r="3074" spans="57:59" x14ac:dyDescent="0.25">
      <c r="BE3074"/>
      <c r="BF3074"/>
      <c r="BG3074"/>
    </row>
    <row r="3075" spans="57:59" x14ac:dyDescent="0.25">
      <c r="BE3075"/>
      <c r="BF3075"/>
      <c r="BG3075"/>
    </row>
    <row r="3076" spans="57:59" x14ac:dyDescent="0.25">
      <c r="BE3076"/>
      <c r="BF3076"/>
      <c r="BG3076"/>
    </row>
    <row r="3077" spans="57:59" x14ac:dyDescent="0.25">
      <c r="BE3077"/>
      <c r="BF3077"/>
      <c r="BG3077"/>
    </row>
    <row r="3078" spans="57:59" x14ac:dyDescent="0.25">
      <c r="BE3078"/>
      <c r="BF3078"/>
      <c r="BG3078"/>
    </row>
    <row r="3079" spans="57:59" x14ac:dyDescent="0.25">
      <c r="BE3079"/>
      <c r="BF3079"/>
      <c r="BG3079"/>
    </row>
    <row r="3080" spans="57:59" x14ac:dyDescent="0.25">
      <c r="BE3080"/>
      <c r="BF3080"/>
      <c r="BG3080"/>
    </row>
    <row r="3081" spans="57:59" x14ac:dyDescent="0.25">
      <c r="BE3081"/>
      <c r="BF3081"/>
      <c r="BG3081"/>
    </row>
    <row r="3082" spans="57:59" x14ac:dyDescent="0.25">
      <c r="BE3082"/>
      <c r="BF3082"/>
      <c r="BG3082"/>
    </row>
    <row r="3083" spans="57:59" x14ac:dyDescent="0.25">
      <c r="BE3083"/>
      <c r="BF3083"/>
      <c r="BG3083"/>
    </row>
    <row r="3084" spans="57:59" x14ac:dyDescent="0.25">
      <c r="BE3084"/>
      <c r="BF3084"/>
      <c r="BG3084"/>
    </row>
    <row r="3085" spans="57:59" x14ac:dyDescent="0.25">
      <c r="BE3085"/>
      <c r="BF3085"/>
      <c r="BG3085"/>
    </row>
    <row r="3086" spans="57:59" x14ac:dyDescent="0.25">
      <c r="BE3086"/>
      <c r="BF3086"/>
      <c r="BG3086"/>
    </row>
    <row r="3087" spans="57:59" x14ac:dyDescent="0.25">
      <c r="BE3087"/>
      <c r="BF3087"/>
      <c r="BG3087"/>
    </row>
    <row r="3088" spans="57:59" x14ac:dyDescent="0.25">
      <c r="BE3088"/>
      <c r="BF3088"/>
      <c r="BG3088"/>
    </row>
    <row r="3089" spans="57:59" x14ac:dyDescent="0.25">
      <c r="BE3089"/>
      <c r="BF3089"/>
      <c r="BG3089"/>
    </row>
    <row r="3090" spans="57:59" x14ac:dyDescent="0.25">
      <c r="BE3090"/>
      <c r="BF3090"/>
      <c r="BG3090"/>
    </row>
    <row r="3091" spans="57:59" x14ac:dyDescent="0.25">
      <c r="BE3091"/>
      <c r="BF3091"/>
      <c r="BG3091"/>
    </row>
    <row r="3092" spans="57:59" x14ac:dyDescent="0.25">
      <c r="BE3092"/>
      <c r="BF3092"/>
      <c r="BG3092"/>
    </row>
    <row r="3093" spans="57:59" x14ac:dyDescent="0.25">
      <c r="BE3093"/>
      <c r="BF3093"/>
      <c r="BG3093"/>
    </row>
    <row r="3094" spans="57:59" x14ac:dyDescent="0.25">
      <c r="BE3094"/>
      <c r="BF3094"/>
      <c r="BG3094"/>
    </row>
    <row r="3095" spans="57:59" x14ac:dyDescent="0.25">
      <c r="BE3095"/>
      <c r="BF3095"/>
      <c r="BG3095"/>
    </row>
    <row r="3096" spans="57:59" x14ac:dyDescent="0.25">
      <c r="BE3096"/>
      <c r="BF3096"/>
      <c r="BG3096"/>
    </row>
    <row r="3097" spans="57:59" x14ac:dyDescent="0.25">
      <c r="BE3097"/>
      <c r="BF3097"/>
      <c r="BG3097"/>
    </row>
    <row r="3098" spans="57:59" x14ac:dyDescent="0.25">
      <c r="BE3098"/>
      <c r="BF3098"/>
      <c r="BG3098"/>
    </row>
    <row r="3099" spans="57:59" x14ac:dyDescent="0.25">
      <c r="BE3099"/>
      <c r="BF3099"/>
      <c r="BG3099"/>
    </row>
    <row r="3100" spans="57:59" x14ac:dyDescent="0.25">
      <c r="BE3100"/>
      <c r="BF3100"/>
      <c r="BG3100"/>
    </row>
    <row r="3101" spans="57:59" x14ac:dyDescent="0.25">
      <c r="BE3101"/>
      <c r="BF3101"/>
      <c r="BG3101"/>
    </row>
    <row r="3102" spans="57:59" x14ac:dyDescent="0.25">
      <c r="BE3102"/>
      <c r="BF3102"/>
      <c r="BG3102"/>
    </row>
    <row r="3103" spans="57:59" x14ac:dyDescent="0.25">
      <c r="BE3103"/>
      <c r="BF3103"/>
      <c r="BG3103"/>
    </row>
    <row r="3104" spans="57:59" x14ac:dyDescent="0.25">
      <c r="BE3104"/>
      <c r="BF3104"/>
      <c r="BG3104"/>
    </row>
    <row r="3105" spans="57:59" x14ac:dyDescent="0.25">
      <c r="BE3105"/>
      <c r="BF3105"/>
      <c r="BG3105"/>
    </row>
    <row r="3106" spans="57:59" x14ac:dyDescent="0.25">
      <c r="BE3106"/>
      <c r="BF3106"/>
      <c r="BG3106"/>
    </row>
    <row r="3107" spans="57:59" x14ac:dyDescent="0.25">
      <c r="BE3107"/>
      <c r="BF3107"/>
      <c r="BG3107"/>
    </row>
    <row r="3108" spans="57:59" x14ac:dyDescent="0.25">
      <c r="BE3108"/>
      <c r="BF3108"/>
      <c r="BG3108"/>
    </row>
    <row r="3109" spans="57:59" x14ac:dyDescent="0.25">
      <c r="BE3109"/>
      <c r="BF3109"/>
      <c r="BG3109"/>
    </row>
    <row r="3110" spans="57:59" x14ac:dyDescent="0.25">
      <c r="BE3110"/>
      <c r="BF3110"/>
      <c r="BG3110"/>
    </row>
    <row r="3111" spans="57:59" x14ac:dyDescent="0.25">
      <c r="BE3111"/>
      <c r="BF3111"/>
      <c r="BG3111"/>
    </row>
    <row r="3112" spans="57:59" x14ac:dyDescent="0.25">
      <c r="BE3112"/>
      <c r="BF3112"/>
      <c r="BG3112"/>
    </row>
    <row r="3113" spans="57:59" x14ac:dyDescent="0.25">
      <c r="BE3113"/>
      <c r="BF3113"/>
      <c r="BG3113"/>
    </row>
    <row r="3114" spans="57:59" x14ac:dyDescent="0.25">
      <c r="BE3114"/>
      <c r="BF3114"/>
      <c r="BG3114"/>
    </row>
    <row r="3115" spans="57:59" x14ac:dyDescent="0.25">
      <c r="BE3115"/>
      <c r="BF3115"/>
      <c r="BG3115"/>
    </row>
    <row r="3116" spans="57:59" x14ac:dyDescent="0.25">
      <c r="BE3116"/>
      <c r="BF3116"/>
      <c r="BG3116"/>
    </row>
    <row r="3117" spans="57:59" x14ac:dyDescent="0.25">
      <c r="BE3117"/>
      <c r="BF3117"/>
      <c r="BG3117"/>
    </row>
    <row r="3118" spans="57:59" x14ac:dyDescent="0.25">
      <c r="BE3118"/>
      <c r="BF3118"/>
      <c r="BG3118"/>
    </row>
    <row r="3119" spans="57:59" x14ac:dyDescent="0.25">
      <c r="BE3119"/>
      <c r="BF3119"/>
      <c r="BG3119"/>
    </row>
    <row r="3120" spans="57:59" x14ac:dyDescent="0.25">
      <c r="BE3120"/>
      <c r="BF3120"/>
      <c r="BG3120"/>
    </row>
    <row r="3121" spans="57:59" x14ac:dyDescent="0.25">
      <c r="BE3121"/>
      <c r="BF3121"/>
      <c r="BG3121"/>
    </row>
    <row r="3122" spans="57:59" x14ac:dyDescent="0.25">
      <c r="BE3122"/>
      <c r="BF3122"/>
      <c r="BG3122"/>
    </row>
    <row r="3123" spans="57:59" x14ac:dyDescent="0.25">
      <c r="BE3123"/>
      <c r="BF3123"/>
      <c r="BG3123"/>
    </row>
    <row r="3124" spans="57:59" x14ac:dyDescent="0.25">
      <c r="BE3124"/>
      <c r="BF3124"/>
      <c r="BG3124"/>
    </row>
    <row r="3125" spans="57:59" x14ac:dyDescent="0.25">
      <c r="BE3125"/>
      <c r="BF3125"/>
      <c r="BG3125"/>
    </row>
    <row r="3126" spans="57:59" x14ac:dyDescent="0.25">
      <c r="BE3126"/>
      <c r="BF3126"/>
      <c r="BG3126"/>
    </row>
    <row r="3127" spans="57:59" x14ac:dyDescent="0.25">
      <c r="BE3127"/>
      <c r="BF3127"/>
      <c r="BG3127"/>
    </row>
    <row r="3128" spans="57:59" x14ac:dyDescent="0.25">
      <c r="BE3128"/>
      <c r="BF3128"/>
      <c r="BG3128"/>
    </row>
    <row r="3129" spans="57:59" x14ac:dyDescent="0.25">
      <c r="BE3129"/>
      <c r="BF3129"/>
      <c r="BG3129"/>
    </row>
    <row r="3130" spans="57:59" x14ac:dyDescent="0.25">
      <c r="BE3130"/>
      <c r="BF3130"/>
      <c r="BG3130"/>
    </row>
    <row r="3131" spans="57:59" x14ac:dyDescent="0.25">
      <c r="BE3131"/>
      <c r="BF3131"/>
      <c r="BG3131"/>
    </row>
    <row r="3132" spans="57:59" x14ac:dyDescent="0.25">
      <c r="BE3132"/>
      <c r="BF3132"/>
      <c r="BG3132"/>
    </row>
    <row r="3133" spans="57:59" x14ac:dyDescent="0.25">
      <c r="BE3133"/>
      <c r="BF3133"/>
      <c r="BG3133"/>
    </row>
    <row r="3134" spans="57:59" x14ac:dyDescent="0.25">
      <c r="BE3134"/>
      <c r="BF3134"/>
      <c r="BG3134"/>
    </row>
    <row r="3135" spans="57:59" x14ac:dyDescent="0.25">
      <c r="BE3135"/>
      <c r="BF3135"/>
      <c r="BG3135"/>
    </row>
    <row r="3136" spans="57:59" x14ac:dyDescent="0.25">
      <c r="BE3136"/>
      <c r="BF3136"/>
      <c r="BG3136"/>
    </row>
    <row r="3137" spans="57:59" x14ac:dyDescent="0.25">
      <c r="BE3137"/>
      <c r="BF3137"/>
      <c r="BG3137"/>
    </row>
    <row r="3138" spans="57:59" x14ac:dyDescent="0.25">
      <c r="BE3138"/>
      <c r="BF3138"/>
      <c r="BG3138"/>
    </row>
    <row r="3139" spans="57:59" x14ac:dyDescent="0.25">
      <c r="BE3139"/>
      <c r="BF3139"/>
      <c r="BG3139"/>
    </row>
    <row r="3140" spans="57:59" x14ac:dyDescent="0.25">
      <c r="BE3140"/>
      <c r="BF3140"/>
      <c r="BG3140"/>
    </row>
    <row r="3141" spans="57:59" x14ac:dyDescent="0.25">
      <c r="BE3141"/>
      <c r="BF3141"/>
      <c r="BG3141"/>
    </row>
    <row r="3142" spans="57:59" x14ac:dyDescent="0.25">
      <c r="BE3142"/>
      <c r="BF3142"/>
      <c r="BG3142"/>
    </row>
    <row r="3143" spans="57:59" x14ac:dyDescent="0.25">
      <c r="BE3143"/>
      <c r="BF3143"/>
      <c r="BG3143"/>
    </row>
    <row r="3144" spans="57:59" x14ac:dyDescent="0.25">
      <c r="BE3144"/>
      <c r="BF3144"/>
      <c r="BG3144"/>
    </row>
    <row r="3145" spans="57:59" x14ac:dyDescent="0.25">
      <c r="BE3145"/>
      <c r="BF3145"/>
      <c r="BG3145"/>
    </row>
    <row r="3146" spans="57:59" x14ac:dyDescent="0.25">
      <c r="BE3146"/>
      <c r="BF3146"/>
      <c r="BG3146"/>
    </row>
    <row r="3147" spans="57:59" x14ac:dyDescent="0.25">
      <c r="BE3147"/>
      <c r="BF3147"/>
      <c r="BG3147"/>
    </row>
    <row r="3148" spans="57:59" x14ac:dyDescent="0.25">
      <c r="BE3148"/>
      <c r="BF3148"/>
      <c r="BG3148"/>
    </row>
    <row r="3149" spans="57:59" x14ac:dyDescent="0.25">
      <c r="BE3149"/>
      <c r="BF3149"/>
      <c r="BG3149"/>
    </row>
    <row r="3150" spans="57:59" x14ac:dyDescent="0.25">
      <c r="BE3150"/>
      <c r="BF3150"/>
      <c r="BG3150"/>
    </row>
    <row r="3151" spans="57:59" x14ac:dyDescent="0.25">
      <c r="BE3151"/>
      <c r="BF3151"/>
      <c r="BG3151"/>
    </row>
    <row r="3152" spans="57:59" x14ac:dyDescent="0.25">
      <c r="BE3152"/>
      <c r="BF3152"/>
      <c r="BG3152"/>
    </row>
    <row r="3153" spans="57:59" x14ac:dyDescent="0.25">
      <c r="BE3153"/>
      <c r="BF3153"/>
      <c r="BG3153"/>
    </row>
    <row r="3154" spans="57:59" x14ac:dyDescent="0.25">
      <c r="BE3154"/>
      <c r="BF3154"/>
      <c r="BG3154"/>
    </row>
    <row r="3155" spans="57:59" x14ac:dyDescent="0.25">
      <c r="BE3155"/>
      <c r="BF3155"/>
      <c r="BG3155"/>
    </row>
    <row r="3156" spans="57:59" x14ac:dyDescent="0.25">
      <c r="BE3156"/>
      <c r="BF3156"/>
      <c r="BG3156"/>
    </row>
    <row r="3157" spans="57:59" x14ac:dyDescent="0.25">
      <c r="BE3157"/>
      <c r="BF3157"/>
      <c r="BG3157"/>
    </row>
    <row r="3158" spans="57:59" x14ac:dyDescent="0.25">
      <c r="BE3158"/>
      <c r="BF3158"/>
      <c r="BG3158"/>
    </row>
    <row r="3159" spans="57:59" x14ac:dyDescent="0.25">
      <c r="BE3159"/>
      <c r="BF3159"/>
      <c r="BG3159"/>
    </row>
    <row r="3160" spans="57:59" x14ac:dyDescent="0.25">
      <c r="BE3160"/>
      <c r="BF3160"/>
      <c r="BG3160"/>
    </row>
    <row r="3161" spans="57:59" x14ac:dyDescent="0.25">
      <c r="BE3161"/>
      <c r="BF3161"/>
      <c r="BG3161"/>
    </row>
    <row r="3162" spans="57:59" x14ac:dyDescent="0.25">
      <c r="BE3162"/>
      <c r="BF3162"/>
      <c r="BG3162"/>
    </row>
    <row r="3163" spans="57:59" x14ac:dyDescent="0.25">
      <c r="BE3163"/>
      <c r="BF3163"/>
      <c r="BG3163"/>
    </row>
    <row r="3164" spans="57:59" x14ac:dyDescent="0.25">
      <c r="BE3164"/>
      <c r="BF3164"/>
      <c r="BG3164"/>
    </row>
    <row r="3165" spans="57:59" x14ac:dyDescent="0.25">
      <c r="BE3165"/>
      <c r="BF3165"/>
      <c r="BG3165"/>
    </row>
    <row r="3166" spans="57:59" x14ac:dyDescent="0.25">
      <c r="BE3166"/>
      <c r="BF3166"/>
      <c r="BG3166"/>
    </row>
    <row r="3167" spans="57:59" x14ac:dyDescent="0.25">
      <c r="BE3167"/>
      <c r="BF3167"/>
      <c r="BG3167"/>
    </row>
    <row r="3168" spans="57:59" x14ac:dyDescent="0.25">
      <c r="BE3168"/>
      <c r="BF3168"/>
      <c r="BG3168"/>
    </row>
    <row r="3169" spans="57:59" x14ac:dyDescent="0.25">
      <c r="BE3169"/>
      <c r="BF3169"/>
      <c r="BG3169"/>
    </row>
    <row r="3170" spans="57:59" x14ac:dyDescent="0.25">
      <c r="BE3170"/>
      <c r="BF3170"/>
      <c r="BG3170"/>
    </row>
    <row r="3171" spans="57:59" x14ac:dyDescent="0.25">
      <c r="BE3171"/>
      <c r="BF3171"/>
      <c r="BG3171"/>
    </row>
    <row r="3172" spans="57:59" x14ac:dyDescent="0.25">
      <c r="BE3172"/>
      <c r="BF3172"/>
      <c r="BG3172"/>
    </row>
    <row r="3173" spans="57:59" x14ac:dyDescent="0.25">
      <c r="BE3173"/>
      <c r="BF3173"/>
      <c r="BG3173"/>
    </row>
    <row r="3174" spans="57:59" x14ac:dyDescent="0.25">
      <c r="BE3174"/>
      <c r="BF3174"/>
      <c r="BG3174"/>
    </row>
    <row r="3175" spans="57:59" x14ac:dyDescent="0.25">
      <c r="BE3175"/>
      <c r="BF3175"/>
      <c r="BG3175"/>
    </row>
    <row r="3176" spans="57:59" x14ac:dyDescent="0.25">
      <c r="BE3176"/>
      <c r="BF3176"/>
      <c r="BG3176"/>
    </row>
    <row r="3177" spans="57:59" x14ac:dyDescent="0.25">
      <c r="BE3177"/>
      <c r="BF3177"/>
      <c r="BG3177"/>
    </row>
    <row r="3178" spans="57:59" x14ac:dyDescent="0.25">
      <c r="BE3178"/>
      <c r="BF3178"/>
      <c r="BG3178"/>
    </row>
    <row r="3179" spans="57:59" x14ac:dyDescent="0.25">
      <c r="BE3179"/>
      <c r="BF3179"/>
      <c r="BG3179"/>
    </row>
    <row r="3180" spans="57:59" x14ac:dyDescent="0.25">
      <c r="BE3180"/>
      <c r="BF3180"/>
      <c r="BG3180"/>
    </row>
    <row r="3181" spans="57:59" x14ac:dyDescent="0.25">
      <c r="BE3181"/>
      <c r="BF3181"/>
      <c r="BG3181"/>
    </row>
    <row r="3182" spans="57:59" x14ac:dyDescent="0.25">
      <c r="BE3182"/>
      <c r="BF3182"/>
      <c r="BG3182"/>
    </row>
    <row r="3183" spans="57:59" x14ac:dyDescent="0.25">
      <c r="BE3183"/>
      <c r="BF3183"/>
      <c r="BG3183"/>
    </row>
    <row r="3184" spans="57:59" x14ac:dyDescent="0.25">
      <c r="BE3184"/>
      <c r="BF3184"/>
      <c r="BG3184"/>
    </row>
    <row r="3185" spans="57:59" x14ac:dyDescent="0.25">
      <c r="BE3185"/>
      <c r="BF3185"/>
      <c r="BG3185"/>
    </row>
    <row r="3186" spans="57:59" x14ac:dyDescent="0.25">
      <c r="BE3186"/>
      <c r="BF3186"/>
      <c r="BG3186"/>
    </row>
    <row r="3187" spans="57:59" x14ac:dyDescent="0.25">
      <c r="BE3187"/>
      <c r="BF3187"/>
      <c r="BG3187"/>
    </row>
    <row r="3188" spans="57:59" x14ac:dyDescent="0.25">
      <c r="BE3188"/>
      <c r="BF3188"/>
      <c r="BG3188"/>
    </row>
    <row r="3189" spans="57:59" x14ac:dyDescent="0.25">
      <c r="BE3189"/>
      <c r="BF3189"/>
      <c r="BG3189"/>
    </row>
    <row r="3190" spans="57:59" x14ac:dyDescent="0.25">
      <c r="BE3190"/>
      <c r="BF3190"/>
      <c r="BG3190"/>
    </row>
    <row r="3191" spans="57:59" x14ac:dyDescent="0.25">
      <c r="BE3191"/>
      <c r="BF3191"/>
      <c r="BG3191"/>
    </row>
    <row r="3192" spans="57:59" x14ac:dyDescent="0.25">
      <c r="BE3192"/>
      <c r="BF3192"/>
      <c r="BG3192"/>
    </row>
    <row r="3193" spans="57:59" x14ac:dyDescent="0.25">
      <c r="BE3193"/>
      <c r="BF3193"/>
      <c r="BG3193"/>
    </row>
    <row r="3194" spans="57:59" x14ac:dyDescent="0.25">
      <c r="BE3194"/>
      <c r="BF3194"/>
      <c r="BG3194"/>
    </row>
    <row r="3195" spans="57:59" x14ac:dyDescent="0.25">
      <c r="BE3195"/>
      <c r="BF3195"/>
      <c r="BG3195"/>
    </row>
    <row r="3196" spans="57:59" x14ac:dyDescent="0.25">
      <c r="BE3196"/>
      <c r="BF3196"/>
      <c r="BG3196"/>
    </row>
    <row r="3197" spans="57:59" x14ac:dyDescent="0.25">
      <c r="BE3197"/>
      <c r="BF3197"/>
      <c r="BG3197"/>
    </row>
    <row r="3198" spans="57:59" x14ac:dyDescent="0.25">
      <c r="BE3198"/>
      <c r="BF3198"/>
      <c r="BG3198"/>
    </row>
    <row r="3199" spans="57:59" x14ac:dyDescent="0.25">
      <c r="BE3199"/>
      <c r="BF3199"/>
      <c r="BG3199"/>
    </row>
    <row r="3200" spans="57:59" x14ac:dyDescent="0.25">
      <c r="BE3200"/>
      <c r="BF3200"/>
      <c r="BG3200"/>
    </row>
    <row r="3201" spans="57:59" x14ac:dyDescent="0.25">
      <c r="BE3201"/>
      <c r="BF3201"/>
      <c r="BG3201"/>
    </row>
    <row r="3202" spans="57:59" x14ac:dyDescent="0.25">
      <c r="BE3202"/>
      <c r="BF3202"/>
      <c r="BG3202"/>
    </row>
    <row r="3203" spans="57:59" x14ac:dyDescent="0.25">
      <c r="BE3203"/>
      <c r="BF3203"/>
      <c r="BG3203"/>
    </row>
    <row r="3204" spans="57:59" x14ac:dyDescent="0.25">
      <c r="BE3204"/>
      <c r="BF3204"/>
      <c r="BG3204"/>
    </row>
    <row r="3205" spans="57:59" x14ac:dyDescent="0.25">
      <c r="BE3205"/>
      <c r="BF3205"/>
      <c r="BG3205"/>
    </row>
    <row r="3206" spans="57:59" x14ac:dyDescent="0.25">
      <c r="BE3206"/>
      <c r="BF3206"/>
      <c r="BG3206"/>
    </row>
    <row r="3207" spans="57:59" x14ac:dyDescent="0.25">
      <c r="BE3207"/>
      <c r="BF3207"/>
      <c r="BG3207"/>
    </row>
    <row r="3208" spans="57:59" x14ac:dyDescent="0.25">
      <c r="BE3208"/>
      <c r="BF3208"/>
      <c r="BG3208"/>
    </row>
    <row r="3209" spans="57:59" x14ac:dyDescent="0.25">
      <c r="BE3209"/>
      <c r="BF3209"/>
      <c r="BG3209"/>
    </row>
    <row r="3210" spans="57:59" x14ac:dyDescent="0.25">
      <c r="BE3210"/>
      <c r="BF3210"/>
      <c r="BG3210"/>
    </row>
    <row r="3211" spans="57:59" x14ac:dyDescent="0.25">
      <c r="BE3211"/>
      <c r="BF3211"/>
      <c r="BG3211"/>
    </row>
    <row r="3212" spans="57:59" x14ac:dyDescent="0.25">
      <c r="BE3212"/>
      <c r="BF3212"/>
      <c r="BG3212"/>
    </row>
    <row r="3213" spans="57:59" x14ac:dyDescent="0.25">
      <c r="BE3213"/>
      <c r="BF3213"/>
      <c r="BG3213"/>
    </row>
    <row r="3214" spans="57:59" x14ac:dyDescent="0.25">
      <c r="BE3214"/>
      <c r="BF3214"/>
      <c r="BG3214"/>
    </row>
    <row r="3215" spans="57:59" x14ac:dyDescent="0.25">
      <c r="BE3215"/>
      <c r="BF3215"/>
      <c r="BG3215"/>
    </row>
    <row r="3216" spans="57:59" x14ac:dyDescent="0.25">
      <c r="BE3216"/>
      <c r="BF3216"/>
      <c r="BG3216"/>
    </row>
    <row r="3217" spans="57:59" x14ac:dyDescent="0.25">
      <c r="BE3217"/>
      <c r="BF3217"/>
      <c r="BG3217"/>
    </row>
    <row r="3218" spans="57:59" x14ac:dyDescent="0.25">
      <c r="BE3218"/>
      <c r="BF3218"/>
      <c r="BG3218"/>
    </row>
    <row r="3219" spans="57:59" x14ac:dyDescent="0.25">
      <c r="BE3219"/>
      <c r="BF3219"/>
      <c r="BG3219"/>
    </row>
    <row r="3220" spans="57:59" x14ac:dyDescent="0.25">
      <c r="BE3220"/>
      <c r="BF3220"/>
      <c r="BG3220"/>
    </row>
    <row r="3221" spans="57:59" x14ac:dyDescent="0.25">
      <c r="BE3221"/>
      <c r="BF3221"/>
      <c r="BG3221"/>
    </row>
    <row r="3222" spans="57:59" x14ac:dyDescent="0.25">
      <c r="BE3222"/>
      <c r="BF3222"/>
      <c r="BG3222"/>
    </row>
    <row r="3223" spans="57:59" x14ac:dyDescent="0.25">
      <c r="BE3223"/>
      <c r="BF3223"/>
      <c r="BG3223"/>
    </row>
    <row r="3224" spans="57:59" x14ac:dyDescent="0.25">
      <c r="BE3224"/>
      <c r="BF3224"/>
      <c r="BG3224"/>
    </row>
    <row r="3225" spans="57:59" x14ac:dyDescent="0.25">
      <c r="BE3225"/>
      <c r="BF3225"/>
      <c r="BG3225"/>
    </row>
    <row r="3226" spans="57:59" x14ac:dyDescent="0.25">
      <c r="BE3226"/>
      <c r="BF3226"/>
      <c r="BG3226"/>
    </row>
    <row r="3227" spans="57:59" x14ac:dyDescent="0.25">
      <c r="BE3227"/>
      <c r="BF3227"/>
      <c r="BG3227"/>
    </row>
    <row r="3228" spans="57:59" x14ac:dyDescent="0.25">
      <c r="BE3228"/>
      <c r="BF3228"/>
      <c r="BG3228"/>
    </row>
    <row r="3229" spans="57:59" x14ac:dyDescent="0.25">
      <c r="BE3229"/>
      <c r="BF3229"/>
      <c r="BG3229"/>
    </row>
    <row r="3230" spans="57:59" x14ac:dyDescent="0.25">
      <c r="BE3230"/>
      <c r="BF3230"/>
      <c r="BG3230"/>
    </row>
    <row r="3231" spans="57:59" x14ac:dyDescent="0.25">
      <c r="BE3231"/>
      <c r="BF3231"/>
      <c r="BG3231"/>
    </row>
    <row r="3232" spans="57:59" x14ac:dyDescent="0.25">
      <c r="BE3232"/>
      <c r="BF3232"/>
      <c r="BG3232"/>
    </row>
    <row r="3233" spans="57:59" x14ac:dyDescent="0.25">
      <c r="BE3233"/>
      <c r="BF3233"/>
      <c r="BG3233"/>
    </row>
    <row r="3234" spans="57:59" x14ac:dyDescent="0.25">
      <c r="BE3234"/>
      <c r="BF3234"/>
      <c r="BG3234"/>
    </row>
    <row r="3235" spans="57:59" x14ac:dyDescent="0.25">
      <c r="BE3235"/>
      <c r="BF3235"/>
      <c r="BG3235"/>
    </row>
    <row r="3236" spans="57:59" x14ac:dyDescent="0.25">
      <c r="BE3236"/>
      <c r="BF3236"/>
      <c r="BG3236"/>
    </row>
    <row r="3237" spans="57:59" x14ac:dyDescent="0.25">
      <c r="BE3237"/>
      <c r="BF3237"/>
      <c r="BG3237"/>
    </row>
    <row r="3238" spans="57:59" x14ac:dyDescent="0.25">
      <c r="BE3238"/>
      <c r="BF3238"/>
      <c r="BG3238"/>
    </row>
    <row r="3239" spans="57:59" x14ac:dyDescent="0.25">
      <c r="BE3239"/>
      <c r="BF3239"/>
      <c r="BG3239"/>
    </row>
    <row r="3240" spans="57:59" x14ac:dyDescent="0.25">
      <c r="BE3240"/>
      <c r="BF3240"/>
      <c r="BG3240"/>
    </row>
    <row r="3241" spans="57:59" x14ac:dyDescent="0.25">
      <c r="BE3241"/>
      <c r="BF3241"/>
      <c r="BG3241"/>
    </row>
    <row r="3242" spans="57:59" x14ac:dyDescent="0.25">
      <c r="BE3242"/>
      <c r="BF3242"/>
      <c r="BG3242"/>
    </row>
    <row r="3243" spans="57:59" x14ac:dyDescent="0.25">
      <c r="BE3243"/>
      <c r="BF3243"/>
      <c r="BG3243"/>
    </row>
    <row r="3244" spans="57:59" x14ac:dyDescent="0.25">
      <c r="BE3244"/>
      <c r="BF3244"/>
      <c r="BG3244"/>
    </row>
    <row r="3245" spans="57:59" x14ac:dyDescent="0.25">
      <c r="BE3245"/>
      <c r="BF3245"/>
      <c r="BG3245"/>
    </row>
    <row r="3246" spans="57:59" x14ac:dyDescent="0.25">
      <c r="BE3246"/>
      <c r="BF3246"/>
      <c r="BG3246"/>
    </row>
    <row r="3247" spans="57:59" x14ac:dyDescent="0.25">
      <c r="BE3247"/>
      <c r="BF3247"/>
      <c r="BG3247"/>
    </row>
    <row r="3248" spans="57:59" x14ac:dyDescent="0.25">
      <c r="BE3248"/>
      <c r="BF3248"/>
      <c r="BG3248"/>
    </row>
    <row r="3249" spans="57:59" x14ac:dyDescent="0.25">
      <c r="BE3249"/>
      <c r="BF3249"/>
      <c r="BG3249"/>
    </row>
    <row r="3250" spans="57:59" x14ac:dyDescent="0.25">
      <c r="BE3250"/>
      <c r="BF3250"/>
      <c r="BG3250"/>
    </row>
    <row r="3251" spans="57:59" x14ac:dyDescent="0.25">
      <c r="BE3251"/>
      <c r="BF3251"/>
      <c r="BG3251"/>
    </row>
    <row r="3252" spans="57:59" x14ac:dyDescent="0.25">
      <c r="BE3252"/>
      <c r="BF3252"/>
      <c r="BG3252"/>
    </row>
    <row r="3253" spans="57:59" x14ac:dyDescent="0.25">
      <c r="BE3253"/>
      <c r="BF3253"/>
      <c r="BG3253"/>
    </row>
    <row r="3254" spans="57:59" x14ac:dyDescent="0.25">
      <c r="BE3254"/>
      <c r="BF3254"/>
      <c r="BG3254"/>
    </row>
    <row r="3255" spans="57:59" x14ac:dyDescent="0.25">
      <c r="BE3255"/>
      <c r="BF3255"/>
      <c r="BG3255"/>
    </row>
    <row r="3256" spans="57:59" x14ac:dyDescent="0.25">
      <c r="BE3256"/>
      <c r="BF3256"/>
      <c r="BG3256"/>
    </row>
    <row r="3257" spans="57:59" x14ac:dyDescent="0.25">
      <c r="BE3257"/>
      <c r="BF3257"/>
      <c r="BG3257"/>
    </row>
    <row r="3258" spans="57:59" x14ac:dyDescent="0.25">
      <c r="BE3258"/>
      <c r="BF3258"/>
      <c r="BG3258"/>
    </row>
    <row r="3259" spans="57:59" x14ac:dyDescent="0.25">
      <c r="BE3259"/>
      <c r="BF3259"/>
      <c r="BG3259"/>
    </row>
    <row r="3260" spans="57:59" x14ac:dyDescent="0.25">
      <c r="BE3260"/>
      <c r="BF3260"/>
      <c r="BG3260"/>
    </row>
    <row r="3261" spans="57:59" x14ac:dyDescent="0.25">
      <c r="BE3261"/>
      <c r="BF3261"/>
      <c r="BG3261"/>
    </row>
    <row r="3262" spans="57:59" x14ac:dyDescent="0.25">
      <c r="BE3262"/>
      <c r="BF3262"/>
      <c r="BG3262"/>
    </row>
    <row r="3263" spans="57:59" x14ac:dyDescent="0.25">
      <c r="BE3263"/>
      <c r="BF3263"/>
      <c r="BG3263"/>
    </row>
    <row r="3264" spans="57:59" x14ac:dyDescent="0.25">
      <c r="BE3264"/>
      <c r="BF3264"/>
      <c r="BG3264"/>
    </row>
    <row r="3265" spans="57:59" x14ac:dyDescent="0.25">
      <c r="BE3265"/>
      <c r="BF3265"/>
      <c r="BG3265"/>
    </row>
    <row r="3266" spans="57:59" x14ac:dyDescent="0.25">
      <c r="BE3266"/>
      <c r="BF3266"/>
      <c r="BG3266"/>
    </row>
    <row r="3267" spans="57:59" x14ac:dyDescent="0.25">
      <c r="BE3267"/>
      <c r="BF3267"/>
      <c r="BG3267"/>
    </row>
    <row r="3268" spans="57:59" x14ac:dyDescent="0.25">
      <c r="BE3268"/>
      <c r="BF3268"/>
      <c r="BG3268"/>
    </row>
    <row r="3269" spans="57:59" x14ac:dyDescent="0.25">
      <c r="BE3269"/>
      <c r="BF3269"/>
      <c r="BG3269"/>
    </row>
    <row r="3270" spans="57:59" x14ac:dyDescent="0.25">
      <c r="BE3270"/>
      <c r="BF3270"/>
      <c r="BG3270"/>
    </row>
    <row r="3271" spans="57:59" x14ac:dyDescent="0.25">
      <c r="BE3271"/>
      <c r="BF3271"/>
      <c r="BG3271"/>
    </row>
    <row r="3272" spans="57:59" x14ac:dyDescent="0.25">
      <c r="BE3272"/>
      <c r="BF3272"/>
      <c r="BG3272"/>
    </row>
    <row r="3273" spans="57:59" x14ac:dyDescent="0.25">
      <c r="BE3273"/>
      <c r="BF3273"/>
      <c r="BG3273"/>
    </row>
    <row r="3274" spans="57:59" x14ac:dyDescent="0.25">
      <c r="BE3274"/>
      <c r="BF3274"/>
      <c r="BG3274"/>
    </row>
    <row r="3275" spans="57:59" x14ac:dyDescent="0.25">
      <c r="BE3275"/>
      <c r="BF3275"/>
      <c r="BG3275"/>
    </row>
    <row r="3276" spans="57:59" x14ac:dyDescent="0.25">
      <c r="BE3276"/>
      <c r="BF3276"/>
      <c r="BG3276"/>
    </row>
    <row r="3277" spans="57:59" x14ac:dyDescent="0.25">
      <c r="BE3277"/>
      <c r="BF3277"/>
      <c r="BG3277"/>
    </row>
    <row r="3278" spans="57:59" x14ac:dyDescent="0.25">
      <c r="BE3278"/>
      <c r="BF3278"/>
      <c r="BG3278"/>
    </row>
    <row r="3279" spans="57:59" x14ac:dyDescent="0.25">
      <c r="BE3279"/>
      <c r="BF3279"/>
      <c r="BG3279"/>
    </row>
    <row r="3280" spans="57:59" x14ac:dyDescent="0.25">
      <c r="BE3280"/>
      <c r="BF3280"/>
      <c r="BG3280"/>
    </row>
    <row r="3281" spans="57:59" x14ac:dyDescent="0.25">
      <c r="BE3281"/>
      <c r="BF3281"/>
      <c r="BG3281"/>
    </row>
    <row r="3282" spans="57:59" x14ac:dyDescent="0.25">
      <c r="BE3282"/>
      <c r="BF3282"/>
      <c r="BG3282"/>
    </row>
    <row r="3283" spans="57:59" x14ac:dyDescent="0.25">
      <c r="BE3283"/>
      <c r="BF3283"/>
      <c r="BG3283"/>
    </row>
    <row r="3284" spans="57:59" x14ac:dyDescent="0.25">
      <c r="BE3284"/>
      <c r="BF3284"/>
      <c r="BG3284"/>
    </row>
    <row r="3285" spans="57:59" x14ac:dyDescent="0.25">
      <c r="BE3285"/>
      <c r="BF3285"/>
      <c r="BG3285"/>
    </row>
    <row r="3286" spans="57:59" x14ac:dyDescent="0.25">
      <c r="BE3286"/>
      <c r="BF3286"/>
      <c r="BG3286"/>
    </row>
    <row r="3287" spans="57:59" x14ac:dyDescent="0.25">
      <c r="BE3287"/>
      <c r="BF3287"/>
      <c r="BG3287"/>
    </row>
    <row r="3288" spans="57:59" x14ac:dyDescent="0.25">
      <c r="BE3288"/>
      <c r="BF3288"/>
      <c r="BG3288"/>
    </row>
    <row r="3289" spans="57:59" x14ac:dyDescent="0.25">
      <c r="BE3289"/>
      <c r="BF3289"/>
      <c r="BG3289"/>
    </row>
    <row r="3290" spans="57:59" x14ac:dyDescent="0.25">
      <c r="BE3290"/>
      <c r="BF3290"/>
      <c r="BG3290"/>
    </row>
    <row r="3291" spans="57:59" x14ac:dyDescent="0.25">
      <c r="BE3291"/>
      <c r="BF3291"/>
      <c r="BG3291"/>
    </row>
    <row r="3292" spans="57:59" x14ac:dyDescent="0.25">
      <c r="BE3292"/>
      <c r="BF3292"/>
      <c r="BG3292"/>
    </row>
    <row r="3293" spans="57:59" x14ac:dyDescent="0.25">
      <c r="BE3293"/>
      <c r="BF3293"/>
      <c r="BG3293"/>
    </row>
    <row r="3294" spans="57:59" x14ac:dyDescent="0.25">
      <c r="BE3294"/>
      <c r="BF3294"/>
      <c r="BG3294"/>
    </row>
    <row r="3295" spans="57:59" x14ac:dyDescent="0.25">
      <c r="BE3295"/>
      <c r="BF3295"/>
      <c r="BG3295"/>
    </row>
    <row r="3296" spans="57:59" x14ac:dyDescent="0.25">
      <c r="BE3296"/>
      <c r="BF3296"/>
      <c r="BG3296"/>
    </row>
    <row r="3297" spans="57:59" x14ac:dyDescent="0.25">
      <c r="BE3297"/>
      <c r="BF3297"/>
      <c r="BG3297"/>
    </row>
    <row r="3298" spans="57:59" x14ac:dyDescent="0.25">
      <c r="BE3298"/>
      <c r="BF3298"/>
      <c r="BG3298"/>
    </row>
    <row r="3299" spans="57:59" x14ac:dyDescent="0.25">
      <c r="BE3299"/>
      <c r="BF3299"/>
      <c r="BG3299"/>
    </row>
    <row r="3300" spans="57:59" x14ac:dyDescent="0.25">
      <c r="BE3300"/>
      <c r="BF3300"/>
      <c r="BG3300"/>
    </row>
    <row r="3301" spans="57:59" x14ac:dyDescent="0.25">
      <c r="BE3301"/>
      <c r="BF3301"/>
      <c r="BG3301"/>
    </row>
    <row r="3302" spans="57:59" x14ac:dyDescent="0.25">
      <c r="BE3302"/>
      <c r="BF3302"/>
      <c r="BG3302"/>
    </row>
    <row r="3303" spans="57:59" x14ac:dyDescent="0.25">
      <c r="BE3303"/>
      <c r="BF3303"/>
      <c r="BG3303"/>
    </row>
    <row r="3304" spans="57:59" x14ac:dyDescent="0.25">
      <c r="BE3304"/>
      <c r="BF3304"/>
      <c r="BG3304"/>
    </row>
    <row r="3305" spans="57:59" x14ac:dyDescent="0.25">
      <c r="BE3305"/>
      <c r="BF3305"/>
      <c r="BG3305"/>
    </row>
    <row r="3306" spans="57:59" x14ac:dyDescent="0.25">
      <c r="BE3306"/>
      <c r="BF3306"/>
      <c r="BG3306"/>
    </row>
    <row r="3307" spans="57:59" x14ac:dyDescent="0.25">
      <c r="BE3307"/>
      <c r="BF3307"/>
      <c r="BG3307"/>
    </row>
    <row r="3308" spans="57:59" x14ac:dyDescent="0.25">
      <c r="BE3308"/>
      <c r="BF3308"/>
      <c r="BG3308"/>
    </row>
    <row r="3309" spans="57:59" x14ac:dyDescent="0.25">
      <c r="BE3309"/>
      <c r="BF3309"/>
      <c r="BG3309"/>
    </row>
    <row r="3310" spans="57:59" x14ac:dyDescent="0.25">
      <c r="BE3310"/>
      <c r="BF3310"/>
      <c r="BG3310"/>
    </row>
    <row r="3311" spans="57:59" x14ac:dyDescent="0.25">
      <c r="BE3311"/>
      <c r="BF3311"/>
      <c r="BG3311"/>
    </row>
    <row r="3312" spans="57:59" x14ac:dyDescent="0.25">
      <c r="BE3312"/>
      <c r="BF3312"/>
      <c r="BG3312"/>
    </row>
    <row r="3313" spans="57:59" x14ac:dyDescent="0.25">
      <c r="BE3313"/>
      <c r="BF3313"/>
      <c r="BG3313"/>
    </row>
    <row r="3314" spans="57:59" x14ac:dyDescent="0.25">
      <c r="BE3314"/>
      <c r="BF3314"/>
      <c r="BG3314"/>
    </row>
    <row r="3315" spans="57:59" x14ac:dyDescent="0.25">
      <c r="BE3315"/>
      <c r="BF3315"/>
      <c r="BG3315"/>
    </row>
    <row r="3316" spans="57:59" x14ac:dyDescent="0.25">
      <c r="BE3316"/>
      <c r="BF3316"/>
      <c r="BG3316"/>
    </row>
    <row r="3317" spans="57:59" x14ac:dyDescent="0.25">
      <c r="BE3317"/>
      <c r="BF3317"/>
      <c r="BG3317"/>
    </row>
    <row r="3318" spans="57:59" x14ac:dyDescent="0.25">
      <c r="BE3318"/>
      <c r="BF3318"/>
      <c r="BG3318"/>
    </row>
    <row r="3319" spans="57:59" x14ac:dyDescent="0.25">
      <c r="BE3319"/>
      <c r="BF3319"/>
      <c r="BG3319"/>
    </row>
    <row r="3320" spans="57:59" x14ac:dyDescent="0.25">
      <c r="BE3320"/>
      <c r="BF3320"/>
      <c r="BG3320"/>
    </row>
    <row r="3321" spans="57:59" x14ac:dyDescent="0.25">
      <c r="BE3321"/>
      <c r="BF3321"/>
      <c r="BG3321"/>
    </row>
    <row r="3322" spans="57:59" x14ac:dyDescent="0.25">
      <c r="BE3322"/>
      <c r="BF3322"/>
      <c r="BG3322"/>
    </row>
    <row r="3323" spans="57:59" x14ac:dyDescent="0.25">
      <c r="BE3323"/>
      <c r="BF3323"/>
      <c r="BG3323"/>
    </row>
    <row r="3324" spans="57:59" x14ac:dyDescent="0.25">
      <c r="BE3324"/>
      <c r="BF3324"/>
      <c r="BG3324"/>
    </row>
    <row r="3325" spans="57:59" x14ac:dyDescent="0.25">
      <c r="BE3325"/>
      <c r="BF3325"/>
      <c r="BG3325"/>
    </row>
    <row r="3326" spans="57:59" x14ac:dyDescent="0.25">
      <c r="BE3326"/>
      <c r="BF3326"/>
      <c r="BG3326"/>
    </row>
    <row r="3327" spans="57:59" x14ac:dyDescent="0.25">
      <c r="BE3327"/>
      <c r="BF3327"/>
      <c r="BG3327"/>
    </row>
    <row r="3328" spans="57:59" x14ac:dyDescent="0.25">
      <c r="BE3328"/>
      <c r="BF3328"/>
      <c r="BG3328"/>
    </row>
    <row r="3329" spans="57:59" x14ac:dyDescent="0.25">
      <c r="BE3329"/>
      <c r="BF3329"/>
      <c r="BG3329"/>
    </row>
    <row r="3330" spans="57:59" x14ac:dyDescent="0.25">
      <c r="BE3330"/>
      <c r="BF3330"/>
      <c r="BG3330"/>
    </row>
    <row r="3331" spans="57:59" x14ac:dyDescent="0.25">
      <c r="BE3331"/>
      <c r="BF3331"/>
      <c r="BG3331"/>
    </row>
    <row r="3332" spans="57:59" x14ac:dyDescent="0.25">
      <c r="BE3332"/>
      <c r="BF3332"/>
      <c r="BG3332"/>
    </row>
    <row r="3333" spans="57:59" x14ac:dyDescent="0.25">
      <c r="BE3333"/>
      <c r="BF3333"/>
      <c r="BG3333"/>
    </row>
    <row r="3334" spans="57:59" x14ac:dyDescent="0.25">
      <c r="BE3334"/>
      <c r="BF3334"/>
      <c r="BG3334"/>
    </row>
    <row r="3335" spans="57:59" x14ac:dyDescent="0.25">
      <c r="BE3335"/>
      <c r="BF3335"/>
      <c r="BG3335"/>
    </row>
    <row r="3336" spans="57:59" x14ac:dyDescent="0.25">
      <c r="BE3336"/>
      <c r="BF3336"/>
      <c r="BG3336"/>
    </row>
    <row r="3337" spans="57:59" x14ac:dyDescent="0.25">
      <c r="BE3337"/>
      <c r="BF3337"/>
      <c r="BG3337"/>
    </row>
    <row r="3338" spans="57:59" x14ac:dyDescent="0.25">
      <c r="BE3338"/>
      <c r="BF3338"/>
      <c r="BG3338"/>
    </row>
    <row r="3339" spans="57:59" x14ac:dyDescent="0.25">
      <c r="BE3339"/>
      <c r="BF3339"/>
      <c r="BG3339"/>
    </row>
    <row r="3340" spans="57:59" x14ac:dyDescent="0.25">
      <c r="BE3340"/>
      <c r="BF3340"/>
      <c r="BG3340"/>
    </row>
    <row r="3341" spans="57:59" x14ac:dyDescent="0.25">
      <c r="BE3341"/>
      <c r="BF3341"/>
      <c r="BG3341"/>
    </row>
    <row r="3342" spans="57:59" x14ac:dyDescent="0.25">
      <c r="BE3342"/>
      <c r="BF3342"/>
      <c r="BG3342"/>
    </row>
    <row r="3343" spans="57:59" x14ac:dyDescent="0.25">
      <c r="BE3343"/>
      <c r="BF3343"/>
      <c r="BG3343"/>
    </row>
    <row r="3344" spans="57:59" x14ac:dyDescent="0.25">
      <c r="BE3344"/>
      <c r="BF3344"/>
      <c r="BG3344"/>
    </row>
    <row r="3345" spans="57:59" x14ac:dyDescent="0.25">
      <c r="BE3345"/>
      <c r="BF3345"/>
      <c r="BG3345"/>
    </row>
    <row r="3346" spans="57:59" x14ac:dyDescent="0.25">
      <c r="BE3346"/>
      <c r="BF3346"/>
      <c r="BG3346"/>
    </row>
    <row r="3347" spans="57:59" x14ac:dyDescent="0.25">
      <c r="BE3347"/>
      <c r="BF3347"/>
      <c r="BG3347"/>
    </row>
    <row r="3348" spans="57:59" x14ac:dyDescent="0.25">
      <c r="BE3348"/>
      <c r="BF3348"/>
      <c r="BG3348"/>
    </row>
    <row r="3349" spans="57:59" x14ac:dyDescent="0.25">
      <c r="BE3349"/>
      <c r="BF3349"/>
      <c r="BG3349"/>
    </row>
    <row r="3350" spans="57:59" x14ac:dyDescent="0.25">
      <c r="BE3350"/>
      <c r="BF3350"/>
      <c r="BG3350"/>
    </row>
    <row r="3351" spans="57:59" x14ac:dyDescent="0.25">
      <c r="BE3351"/>
      <c r="BF3351"/>
      <c r="BG3351"/>
    </row>
    <row r="3352" spans="57:59" x14ac:dyDescent="0.25">
      <c r="BE3352"/>
      <c r="BF3352"/>
      <c r="BG3352"/>
    </row>
    <row r="3353" spans="57:59" x14ac:dyDescent="0.25">
      <c r="BE3353"/>
      <c r="BF3353"/>
      <c r="BG3353"/>
    </row>
    <row r="3354" spans="57:59" x14ac:dyDescent="0.25">
      <c r="BE3354"/>
      <c r="BF3354"/>
      <c r="BG3354"/>
    </row>
    <row r="3355" spans="57:59" x14ac:dyDescent="0.25">
      <c r="BE3355"/>
      <c r="BF3355"/>
      <c r="BG3355"/>
    </row>
    <row r="3356" spans="57:59" x14ac:dyDescent="0.25">
      <c r="BE3356"/>
      <c r="BF3356"/>
      <c r="BG3356"/>
    </row>
    <row r="3357" spans="57:59" x14ac:dyDescent="0.25">
      <c r="BE3357"/>
      <c r="BF3357"/>
      <c r="BG3357"/>
    </row>
    <row r="3358" spans="57:59" x14ac:dyDescent="0.25">
      <c r="BE3358"/>
      <c r="BF3358"/>
      <c r="BG3358"/>
    </row>
    <row r="3359" spans="57:59" x14ac:dyDescent="0.25">
      <c r="BE3359"/>
      <c r="BF3359"/>
      <c r="BG3359"/>
    </row>
    <row r="3360" spans="57:59" x14ac:dyDescent="0.25">
      <c r="BE3360"/>
      <c r="BF3360"/>
      <c r="BG3360"/>
    </row>
    <row r="3361" spans="57:59" x14ac:dyDescent="0.25">
      <c r="BE3361"/>
      <c r="BF3361"/>
      <c r="BG3361"/>
    </row>
    <row r="3362" spans="57:59" x14ac:dyDescent="0.25">
      <c r="BE3362"/>
      <c r="BF3362"/>
      <c r="BG3362"/>
    </row>
    <row r="3363" spans="57:59" x14ac:dyDescent="0.25">
      <c r="BE3363"/>
      <c r="BF3363"/>
      <c r="BG3363"/>
    </row>
    <row r="3364" spans="57:59" x14ac:dyDescent="0.25">
      <c r="BE3364"/>
      <c r="BF3364"/>
      <c r="BG3364"/>
    </row>
    <row r="3365" spans="57:59" x14ac:dyDescent="0.25">
      <c r="BE3365"/>
      <c r="BF3365"/>
      <c r="BG3365"/>
    </row>
    <row r="3366" spans="57:59" x14ac:dyDescent="0.25">
      <c r="BE3366"/>
      <c r="BF3366"/>
      <c r="BG3366"/>
    </row>
    <row r="3367" spans="57:59" x14ac:dyDescent="0.25">
      <c r="BE3367"/>
      <c r="BF3367"/>
      <c r="BG3367"/>
    </row>
    <row r="3368" spans="57:59" x14ac:dyDescent="0.25">
      <c r="BE3368"/>
      <c r="BF3368"/>
      <c r="BG3368"/>
    </row>
    <row r="3369" spans="57:59" x14ac:dyDescent="0.25">
      <c r="BE3369"/>
      <c r="BF3369"/>
      <c r="BG3369"/>
    </row>
    <row r="3370" spans="57:59" x14ac:dyDescent="0.25">
      <c r="BE3370"/>
      <c r="BF3370"/>
      <c r="BG3370"/>
    </row>
    <row r="3371" spans="57:59" x14ac:dyDescent="0.25">
      <c r="BE3371"/>
      <c r="BF3371"/>
      <c r="BG3371"/>
    </row>
    <row r="3372" spans="57:59" x14ac:dyDescent="0.25">
      <c r="BE3372"/>
      <c r="BF3372"/>
      <c r="BG3372"/>
    </row>
    <row r="3373" spans="57:59" x14ac:dyDescent="0.25">
      <c r="BE3373"/>
      <c r="BF3373"/>
      <c r="BG3373"/>
    </row>
    <row r="3374" spans="57:59" x14ac:dyDescent="0.25">
      <c r="BE3374"/>
      <c r="BF3374"/>
      <c r="BG3374"/>
    </row>
    <row r="3375" spans="57:59" x14ac:dyDescent="0.25">
      <c r="BE3375"/>
      <c r="BF3375"/>
      <c r="BG3375"/>
    </row>
    <row r="3376" spans="57:59" x14ac:dyDescent="0.25">
      <c r="BE3376"/>
      <c r="BF3376"/>
      <c r="BG3376"/>
    </row>
    <row r="3377" spans="57:59" x14ac:dyDescent="0.25">
      <c r="BE3377"/>
      <c r="BF3377"/>
      <c r="BG3377"/>
    </row>
    <row r="3378" spans="57:59" x14ac:dyDescent="0.25">
      <c r="BE3378"/>
      <c r="BF3378"/>
      <c r="BG3378"/>
    </row>
    <row r="3379" spans="57:59" x14ac:dyDescent="0.25">
      <c r="BE3379"/>
      <c r="BF3379"/>
      <c r="BG3379"/>
    </row>
    <row r="3380" spans="57:59" x14ac:dyDescent="0.25">
      <c r="BE3380"/>
      <c r="BF3380"/>
      <c r="BG3380"/>
    </row>
    <row r="3381" spans="57:59" x14ac:dyDescent="0.25">
      <c r="BE3381"/>
      <c r="BF3381"/>
      <c r="BG3381"/>
    </row>
    <row r="3382" spans="57:59" x14ac:dyDescent="0.25">
      <c r="BE3382"/>
      <c r="BF3382"/>
      <c r="BG3382"/>
    </row>
    <row r="3383" spans="57:59" x14ac:dyDescent="0.25">
      <c r="BE3383"/>
      <c r="BF3383"/>
      <c r="BG3383"/>
    </row>
    <row r="3384" spans="57:59" x14ac:dyDescent="0.25">
      <c r="BE3384"/>
      <c r="BF3384"/>
      <c r="BG3384"/>
    </row>
    <row r="3385" spans="57:59" x14ac:dyDescent="0.25">
      <c r="BE3385"/>
      <c r="BF3385"/>
      <c r="BG3385"/>
    </row>
    <row r="3386" spans="57:59" x14ac:dyDescent="0.25">
      <c r="BE3386"/>
      <c r="BF3386"/>
      <c r="BG3386"/>
    </row>
    <row r="3387" spans="57:59" x14ac:dyDescent="0.25">
      <c r="BE3387"/>
      <c r="BF3387"/>
      <c r="BG3387"/>
    </row>
    <row r="3388" spans="57:59" x14ac:dyDescent="0.25">
      <c r="BE3388"/>
      <c r="BF3388"/>
      <c r="BG3388"/>
    </row>
    <row r="3389" spans="57:59" x14ac:dyDescent="0.25">
      <c r="BE3389"/>
      <c r="BF3389"/>
      <c r="BG3389"/>
    </row>
    <row r="3390" spans="57:59" x14ac:dyDescent="0.25">
      <c r="BE3390"/>
      <c r="BF3390"/>
      <c r="BG3390"/>
    </row>
    <row r="3391" spans="57:59" x14ac:dyDescent="0.25">
      <c r="BE3391"/>
      <c r="BF3391"/>
      <c r="BG3391"/>
    </row>
    <row r="3392" spans="57:59" x14ac:dyDescent="0.25">
      <c r="BE3392"/>
      <c r="BF3392"/>
      <c r="BG3392"/>
    </row>
    <row r="3393" spans="57:59" x14ac:dyDescent="0.25">
      <c r="BE3393"/>
      <c r="BF3393"/>
      <c r="BG3393"/>
    </row>
    <row r="3394" spans="57:59" x14ac:dyDescent="0.25">
      <c r="BE3394"/>
      <c r="BF3394"/>
      <c r="BG3394"/>
    </row>
    <row r="3395" spans="57:59" x14ac:dyDescent="0.25">
      <c r="BE3395"/>
      <c r="BF3395"/>
      <c r="BG3395"/>
    </row>
    <row r="3396" spans="57:59" x14ac:dyDescent="0.25">
      <c r="BE3396"/>
      <c r="BF3396"/>
      <c r="BG3396"/>
    </row>
    <row r="3397" spans="57:59" x14ac:dyDescent="0.25">
      <c r="BE3397"/>
      <c r="BF3397"/>
      <c r="BG3397"/>
    </row>
    <row r="3398" spans="57:59" x14ac:dyDescent="0.25">
      <c r="BE3398"/>
      <c r="BF3398"/>
      <c r="BG3398"/>
    </row>
    <row r="3399" spans="57:59" x14ac:dyDescent="0.25">
      <c r="BE3399"/>
      <c r="BF3399"/>
      <c r="BG3399"/>
    </row>
    <row r="3400" spans="57:59" x14ac:dyDescent="0.25">
      <c r="BE3400"/>
      <c r="BF3400"/>
      <c r="BG3400"/>
    </row>
    <row r="3401" spans="57:59" x14ac:dyDescent="0.25">
      <c r="BE3401"/>
      <c r="BF3401"/>
      <c r="BG3401"/>
    </row>
    <row r="3402" spans="57:59" x14ac:dyDescent="0.25">
      <c r="BE3402"/>
      <c r="BF3402"/>
      <c r="BG3402"/>
    </row>
    <row r="3403" spans="57:59" x14ac:dyDescent="0.25">
      <c r="BE3403"/>
      <c r="BF3403"/>
      <c r="BG3403"/>
    </row>
    <row r="3404" spans="57:59" x14ac:dyDescent="0.25">
      <c r="BE3404"/>
      <c r="BF3404"/>
      <c r="BG3404"/>
    </row>
    <row r="3405" spans="57:59" x14ac:dyDescent="0.25">
      <c r="BE3405"/>
      <c r="BF3405"/>
      <c r="BG3405"/>
    </row>
    <row r="3406" spans="57:59" x14ac:dyDescent="0.25">
      <c r="BE3406"/>
      <c r="BF3406"/>
      <c r="BG3406"/>
    </row>
    <row r="3407" spans="57:59" x14ac:dyDescent="0.25">
      <c r="BE3407"/>
      <c r="BF3407"/>
      <c r="BG3407"/>
    </row>
    <row r="3408" spans="57:59" x14ac:dyDescent="0.25">
      <c r="BE3408"/>
      <c r="BF3408"/>
      <c r="BG3408"/>
    </row>
    <row r="3409" spans="57:59" x14ac:dyDescent="0.25">
      <c r="BE3409"/>
      <c r="BF3409"/>
      <c r="BG3409"/>
    </row>
    <row r="3410" spans="57:59" x14ac:dyDescent="0.25">
      <c r="BE3410"/>
      <c r="BF3410"/>
      <c r="BG3410"/>
    </row>
    <row r="3411" spans="57:59" x14ac:dyDescent="0.25">
      <c r="BE3411"/>
      <c r="BF3411"/>
      <c r="BG3411"/>
    </row>
    <row r="3412" spans="57:59" x14ac:dyDescent="0.25">
      <c r="BE3412"/>
      <c r="BF3412"/>
      <c r="BG3412"/>
    </row>
    <row r="3413" spans="57:59" x14ac:dyDescent="0.25">
      <c r="BE3413"/>
      <c r="BF3413"/>
      <c r="BG3413"/>
    </row>
    <row r="3414" spans="57:59" x14ac:dyDescent="0.25">
      <c r="BE3414"/>
      <c r="BF3414"/>
      <c r="BG3414"/>
    </row>
    <row r="3415" spans="57:59" x14ac:dyDescent="0.25">
      <c r="BE3415"/>
      <c r="BF3415"/>
      <c r="BG3415"/>
    </row>
    <row r="3416" spans="57:59" x14ac:dyDescent="0.25">
      <c r="BE3416"/>
      <c r="BF3416"/>
      <c r="BG3416"/>
    </row>
    <row r="3417" spans="57:59" x14ac:dyDescent="0.25">
      <c r="BE3417"/>
      <c r="BF3417"/>
      <c r="BG3417"/>
    </row>
    <row r="3418" spans="57:59" x14ac:dyDescent="0.25">
      <c r="BE3418"/>
      <c r="BF3418"/>
      <c r="BG3418"/>
    </row>
    <row r="3419" spans="57:59" x14ac:dyDescent="0.25">
      <c r="BE3419"/>
      <c r="BF3419"/>
      <c r="BG3419"/>
    </row>
    <row r="3420" spans="57:59" x14ac:dyDescent="0.25">
      <c r="BE3420"/>
      <c r="BF3420"/>
      <c r="BG3420"/>
    </row>
    <row r="3421" spans="57:59" x14ac:dyDescent="0.25">
      <c r="BE3421"/>
      <c r="BF3421"/>
      <c r="BG3421"/>
    </row>
    <row r="3422" spans="57:59" x14ac:dyDescent="0.25">
      <c r="BE3422"/>
      <c r="BF3422"/>
      <c r="BG3422"/>
    </row>
    <row r="3423" spans="57:59" x14ac:dyDescent="0.25">
      <c r="BE3423"/>
      <c r="BF3423"/>
      <c r="BG3423"/>
    </row>
    <row r="3424" spans="57:59" x14ac:dyDescent="0.25">
      <c r="BE3424"/>
      <c r="BF3424"/>
      <c r="BG3424"/>
    </row>
    <row r="3425" spans="57:59" x14ac:dyDescent="0.25">
      <c r="BE3425"/>
      <c r="BF3425"/>
      <c r="BG3425"/>
    </row>
    <row r="3426" spans="57:59" x14ac:dyDescent="0.25">
      <c r="BE3426"/>
      <c r="BF3426"/>
      <c r="BG3426"/>
    </row>
    <row r="3427" spans="57:59" x14ac:dyDescent="0.25">
      <c r="BE3427"/>
      <c r="BF3427"/>
      <c r="BG3427"/>
    </row>
    <row r="3428" spans="57:59" x14ac:dyDescent="0.25">
      <c r="BE3428"/>
      <c r="BF3428"/>
      <c r="BG3428"/>
    </row>
    <row r="3429" spans="57:59" x14ac:dyDescent="0.25">
      <c r="BE3429"/>
      <c r="BF3429"/>
      <c r="BG3429"/>
    </row>
    <row r="3430" spans="57:59" x14ac:dyDescent="0.25">
      <c r="BE3430"/>
      <c r="BF3430"/>
      <c r="BG3430"/>
    </row>
    <row r="3431" spans="57:59" x14ac:dyDescent="0.25">
      <c r="BE3431"/>
      <c r="BF3431"/>
      <c r="BG3431"/>
    </row>
    <row r="3432" spans="57:59" x14ac:dyDescent="0.25">
      <c r="BE3432"/>
      <c r="BF3432"/>
      <c r="BG3432"/>
    </row>
    <row r="3433" spans="57:59" x14ac:dyDescent="0.25">
      <c r="BE3433"/>
      <c r="BF3433"/>
      <c r="BG3433"/>
    </row>
    <row r="3434" spans="57:59" x14ac:dyDescent="0.25">
      <c r="BE3434"/>
      <c r="BF3434"/>
      <c r="BG3434"/>
    </row>
    <row r="3435" spans="57:59" x14ac:dyDescent="0.25">
      <c r="BE3435"/>
      <c r="BF3435"/>
      <c r="BG3435"/>
    </row>
    <row r="3436" spans="57:59" x14ac:dyDescent="0.25">
      <c r="BE3436"/>
      <c r="BF3436"/>
      <c r="BG3436"/>
    </row>
    <row r="3437" spans="57:59" x14ac:dyDescent="0.25">
      <c r="BE3437"/>
      <c r="BF3437"/>
      <c r="BG3437"/>
    </row>
    <row r="3438" spans="57:59" x14ac:dyDescent="0.25">
      <c r="BE3438"/>
      <c r="BF3438"/>
      <c r="BG3438"/>
    </row>
    <row r="3439" spans="57:59" x14ac:dyDescent="0.25">
      <c r="BE3439"/>
      <c r="BF3439"/>
      <c r="BG3439"/>
    </row>
    <row r="3440" spans="57:59" x14ac:dyDescent="0.25">
      <c r="BE3440"/>
      <c r="BF3440"/>
      <c r="BG3440"/>
    </row>
    <row r="3441" spans="57:59" x14ac:dyDescent="0.25">
      <c r="BE3441"/>
      <c r="BF3441"/>
      <c r="BG3441"/>
    </row>
    <row r="3442" spans="57:59" x14ac:dyDescent="0.25">
      <c r="BE3442"/>
      <c r="BF3442"/>
      <c r="BG3442"/>
    </row>
    <row r="3443" spans="57:59" x14ac:dyDescent="0.25">
      <c r="BE3443"/>
      <c r="BF3443"/>
      <c r="BG3443"/>
    </row>
    <row r="3444" spans="57:59" x14ac:dyDescent="0.25">
      <c r="BE3444"/>
      <c r="BF3444"/>
      <c r="BG3444"/>
    </row>
    <row r="3445" spans="57:59" x14ac:dyDescent="0.25">
      <c r="BE3445"/>
      <c r="BF3445"/>
      <c r="BG3445"/>
    </row>
    <row r="3446" spans="57:59" x14ac:dyDescent="0.25">
      <c r="BE3446"/>
      <c r="BF3446"/>
      <c r="BG3446"/>
    </row>
    <row r="3447" spans="57:59" x14ac:dyDescent="0.25">
      <c r="BE3447"/>
      <c r="BF3447"/>
      <c r="BG3447"/>
    </row>
    <row r="3448" spans="57:59" x14ac:dyDescent="0.25">
      <c r="BE3448"/>
      <c r="BF3448"/>
      <c r="BG3448"/>
    </row>
    <row r="3449" spans="57:59" x14ac:dyDescent="0.25">
      <c r="BE3449"/>
      <c r="BF3449"/>
      <c r="BG3449"/>
    </row>
    <row r="3450" spans="57:59" x14ac:dyDescent="0.25">
      <c r="BE3450"/>
      <c r="BF3450"/>
      <c r="BG3450"/>
    </row>
    <row r="3451" spans="57:59" x14ac:dyDescent="0.25">
      <c r="BE3451"/>
      <c r="BF3451"/>
      <c r="BG3451"/>
    </row>
    <row r="3452" spans="57:59" x14ac:dyDescent="0.25">
      <c r="BE3452"/>
      <c r="BF3452"/>
      <c r="BG3452"/>
    </row>
    <row r="3453" spans="57:59" x14ac:dyDescent="0.25">
      <c r="BE3453"/>
      <c r="BF3453"/>
      <c r="BG3453"/>
    </row>
    <row r="3454" spans="57:59" x14ac:dyDescent="0.25">
      <c r="BE3454"/>
      <c r="BF3454"/>
      <c r="BG3454"/>
    </row>
    <row r="3455" spans="57:59" x14ac:dyDescent="0.25">
      <c r="BE3455"/>
      <c r="BF3455"/>
      <c r="BG3455"/>
    </row>
    <row r="3456" spans="57:59" x14ac:dyDescent="0.25">
      <c r="BE3456"/>
      <c r="BF3456"/>
      <c r="BG3456"/>
    </row>
    <row r="3457" spans="57:59" x14ac:dyDescent="0.25">
      <c r="BE3457"/>
      <c r="BF3457"/>
      <c r="BG3457"/>
    </row>
    <row r="3458" spans="57:59" x14ac:dyDescent="0.25">
      <c r="BE3458"/>
      <c r="BF3458"/>
      <c r="BG3458"/>
    </row>
    <row r="3459" spans="57:59" x14ac:dyDescent="0.25">
      <c r="BE3459"/>
      <c r="BF3459"/>
      <c r="BG3459"/>
    </row>
    <row r="3460" spans="57:59" x14ac:dyDescent="0.25">
      <c r="BE3460"/>
      <c r="BF3460"/>
      <c r="BG3460"/>
    </row>
    <row r="3461" spans="57:59" x14ac:dyDescent="0.25">
      <c r="BE3461"/>
      <c r="BF3461"/>
      <c r="BG3461"/>
    </row>
    <row r="3462" spans="57:59" x14ac:dyDescent="0.25">
      <c r="BE3462"/>
      <c r="BF3462"/>
      <c r="BG3462"/>
    </row>
    <row r="3463" spans="57:59" x14ac:dyDescent="0.25">
      <c r="BE3463"/>
      <c r="BF3463"/>
      <c r="BG3463"/>
    </row>
    <row r="3464" spans="57:59" x14ac:dyDescent="0.25">
      <c r="BE3464"/>
      <c r="BF3464"/>
      <c r="BG3464"/>
    </row>
    <row r="3465" spans="57:59" x14ac:dyDescent="0.25">
      <c r="BE3465"/>
      <c r="BF3465"/>
      <c r="BG3465"/>
    </row>
    <row r="3466" spans="57:59" x14ac:dyDescent="0.25">
      <c r="BE3466"/>
      <c r="BF3466"/>
      <c r="BG3466"/>
    </row>
    <row r="3467" spans="57:59" x14ac:dyDescent="0.25">
      <c r="BE3467"/>
      <c r="BF3467"/>
      <c r="BG3467"/>
    </row>
    <row r="3468" spans="57:59" x14ac:dyDescent="0.25">
      <c r="BE3468"/>
      <c r="BF3468"/>
      <c r="BG3468"/>
    </row>
    <row r="3469" spans="57:59" x14ac:dyDescent="0.25">
      <c r="BE3469"/>
      <c r="BF3469"/>
      <c r="BG3469"/>
    </row>
    <row r="3470" spans="57:59" x14ac:dyDescent="0.25">
      <c r="BE3470"/>
      <c r="BF3470"/>
      <c r="BG3470"/>
    </row>
    <row r="3471" spans="57:59" x14ac:dyDescent="0.25">
      <c r="BE3471"/>
      <c r="BF3471"/>
      <c r="BG3471"/>
    </row>
    <row r="3472" spans="57:59" x14ac:dyDescent="0.25">
      <c r="BE3472"/>
      <c r="BF3472"/>
      <c r="BG3472"/>
    </row>
    <row r="3473" spans="57:59" x14ac:dyDescent="0.25">
      <c r="BE3473"/>
      <c r="BF3473"/>
      <c r="BG3473"/>
    </row>
    <row r="3474" spans="57:59" x14ac:dyDescent="0.25">
      <c r="BE3474"/>
      <c r="BF3474"/>
      <c r="BG3474"/>
    </row>
    <row r="3475" spans="57:59" x14ac:dyDescent="0.25">
      <c r="BE3475"/>
      <c r="BF3475"/>
      <c r="BG3475"/>
    </row>
    <row r="3476" spans="57:59" x14ac:dyDescent="0.25">
      <c r="BE3476"/>
      <c r="BF3476"/>
      <c r="BG3476"/>
    </row>
    <row r="3477" spans="57:59" x14ac:dyDescent="0.25">
      <c r="BE3477"/>
      <c r="BF3477"/>
      <c r="BG3477"/>
    </row>
    <row r="3478" spans="57:59" x14ac:dyDescent="0.25">
      <c r="BE3478"/>
      <c r="BF3478"/>
      <c r="BG3478"/>
    </row>
    <row r="3479" spans="57:59" x14ac:dyDescent="0.25">
      <c r="BE3479"/>
      <c r="BF3479"/>
      <c r="BG3479"/>
    </row>
    <row r="3480" spans="57:59" x14ac:dyDescent="0.25">
      <c r="BE3480"/>
      <c r="BF3480"/>
      <c r="BG3480"/>
    </row>
    <row r="3481" spans="57:59" x14ac:dyDescent="0.25">
      <c r="BE3481"/>
      <c r="BF3481"/>
      <c r="BG3481"/>
    </row>
    <row r="3482" spans="57:59" x14ac:dyDescent="0.25">
      <c r="BE3482"/>
      <c r="BF3482"/>
      <c r="BG3482"/>
    </row>
    <row r="3483" spans="57:59" x14ac:dyDescent="0.25">
      <c r="BE3483"/>
      <c r="BF3483"/>
      <c r="BG3483"/>
    </row>
    <row r="3484" spans="57:59" x14ac:dyDescent="0.25">
      <c r="BE3484"/>
      <c r="BF3484"/>
      <c r="BG3484"/>
    </row>
    <row r="3485" spans="57:59" x14ac:dyDescent="0.25">
      <c r="BE3485"/>
      <c r="BF3485"/>
      <c r="BG3485"/>
    </row>
    <row r="3486" spans="57:59" x14ac:dyDescent="0.25">
      <c r="BE3486"/>
      <c r="BF3486"/>
      <c r="BG3486"/>
    </row>
    <row r="3487" spans="57:59" x14ac:dyDescent="0.25">
      <c r="BE3487"/>
      <c r="BF3487"/>
      <c r="BG3487"/>
    </row>
    <row r="3488" spans="57:59" x14ac:dyDescent="0.25">
      <c r="BE3488"/>
      <c r="BF3488"/>
      <c r="BG3488"/>
    </row>
    <row r="3489" spans="57:59" x14ac:dyDescent="0.25">
      <c r="BE3489"/>
      <c r="BF3489"/>
      <c r="BG3489"/>
    </row>
    <row r="3490" spans="57:59" x14ac:dyDescent="0.25">
      <c r="BE3490"/>
      <c r="BF3490"/>
      <c r="BG3490"/>
    </row>
    <row r="3491" spans="57:59" x14ac:dyDescent="0.25">
      <c r="BE3491"/>
      <c r="BF3491"/>
      <c r="BG3491"/>
    </row>
    <row r="3492" spans="57:59" x14ac:dyDescent="0.25">
      <c r="BE3492"/>
      <c r="BF3492"/>
      <c r="BG3492"/>
    </row>
    <row r="3493" spans="57:59" x14ac:dyDescent="0.25">
      <c r="BE3493"/>
      <c r="BF3493"/>
      <c r="BG3493"/>
    </row>
    <row r="3494" spans="57:59" x14ac:dyDescent="0.25">
      <c r="BE3494"/>
      <c r="BF3494"/>
      <c r="BG3494"/>
    </row>
    <row r="3495" spans="57:59" x14ac:dyDescent="0.25">
      <c r="BE3495"/>
      <c r="BF3495"/>
      <c r="BG3495"/>
    </row>
    <row r="3496" spans="57:59" x14ac:dyDescent="0.25">
      <c r="BE3496"/>
      <c r="BF3496"/>
      <c r="BG3496"/>
    </row>
    <row r="3497" spans="57:59" x14ac:dyDescent="0.25">
      <c r="BE3497"/>
      <c r="BF3497"/>
      <c r="BG3497"/>
    </row>
    <row r="3498" spans="57:59" x14ac:dyDescent="0.25">
      <c r="BE3498"/>
      <c r="BF3498"/>
      <c r="BG3498"/>
    </row>
    <row r="3499" spans="57:59" x14ac:dyDescent="0.25">
      <c r="BE3499"/>
      <c r="BF3499"/>
      <c r="BG3499"/>
    </row>
    <row r="3500" spans="57:59" x14ac:dyDescent="0.25">
      <c r="BE3500"/>
      <c r="BF3500"/>
      <c r="BG3500"/>
    </row>
    <row r="3501" spans="57:59" x14ac:dyDescent="0.25">
      <c r="BE3501"/>
      <c r="BF3501"/>
      <c r="BG3501"/>
    </row>
    <row r="3502" spans="57:59" x14ac:dyDescent="0.25">
      <c r="BE3502"/>
      <c r="BF3502"/>
      <c r="BG3502"/>
    </row>
    <row r="3503" spans="57:59" x14ac:dyDescent="0.25">
      <c r="BE3503"/>
      <c r="BF3503"/>
      <c r="BG3503"/>
    </row>
    <row r="3504" spans="57:59" x14ac:dyDescent="0.25">
      <c r="BE3504"/>
      <c r="BF3504"/>
      <c r="BG3504"/>
    </row>
    <row r="3505" spans="57:59" x14ac:dyDescent="0.25">
      <c r="BE3505"/>
      <c r="BF3505"/>
      <c r="BG3505"/>
    </row>
    <row r="3506" spans="57:59" x14ac:dyDescent="0.25">
      <c r="BE3506"/>
      <c r="BF3506"/>
      <c r="BG3506"/>
    </row>
    <row r="3507" spans="57:59" x14ac:dyDescent="0.25">
      <c r="BE3507"/>
      <c r="BF3507"/>
      <c r="BG3507"/>
    </row>
    <row r="3508" spans="57:59" x14ac:dyDescent="0.25">
      <c r="BE3508"/>
      <c r="BF3508"/>
      <c r="BG3508"/>
    </row>
    <row r="3509" spans="57:59" x14ac:dyDescent="0.25">
      <c r="BE3509"/>
      <c r="BF3509"/>
      <c r="BG3509"/>
    </row>
    <row r="3510" spans="57:59" x14ac:dyDescent="0.25">
      <c r="BE3510"/>
      <c r="BF3510"/>
      <c r="BG3510"/>
    </row>
    <row r="3511" spans="57:59" x14ac:dyDescent="0.25">
      <c r="BE3511"/>
      <c r="BF3511"/>
      <c r="BG3511"/>
    </row>
    <row r="3512" spans="57:59" x14ac:dyDescent="0.25">
      <c r="BE3512"/>
      <c r="BF3512"/>
      <c r="BG3512"/>
    </row>
    <row r="3513" spans="57:59" x14ac:dyDescent="0.25">
      <c r="BE3513"/>
      <c r="BF3513"/>
      <c r="BG3513"/>
    </row>
    <row r="3514" spans="57:59" x14ac:dyDescent="0.25">
      <c r="BE3514"/>
      <c r="BF3514"/>
      <c r="BG3514"/>
    </row>
    <row r="3515" spans="57:59" x14ac:dyDescent="0.25">
      <c r="BE3515"/>
      <c r="BF3515"/>
      <c r="BG3515"/>
    </row>
    <row r="3516" spans="57:59" x14ac:dyDescent="0.25">
      <c r="BE3516"/>
      <c r="BF3516"/>
      <c r="BG3516"/>
    </row>
    <row r="3517" spans="57:59" x14ac:dyDescent="0.25">
      <c r="BE3517"/>
      <c r="BF3517"/>
      <c r="BG3517"/>
    </row>
    <row r="3518" spans="57:59" x14ac:dyDescent="0.25">
      <c r="BE3518"/>
      <c r="BF3518"/>
      <c r="BG3518"/>
    </row>
    <row r="3519" spans="57:59" x14ac:dyDescent="0.25">
      <c r="BE3519"/>
      <c r="BF3519"/>
      <c r="BG3519"/>
    </row>
    <row r="3520" spans="57:59" x14ac:dyDescent="0.25">
      <c r="BE3520"/>
      <c r="BF3520"/>
      <c r="BG3520"/>
    </row>
    <row r="3521" spans="57:59" x14ac:dyDescent="0.25">
      <c r="BE3521"/>
      <c r="BF3521"/>
      <c r="BG3521"/>
    </row>
    <row r="3522" spans="57:59" x14ac:dyDescent="0.25">
      <c r="BE3522"/>
      <c r="BF3522"/>
      <c r="BG3522"/>
    </row>
    <row r="3523" spans="57:59" x14ac:dyDescent="0.25">
      <c r="BE3523"/>
      <c r="BF3523"/>
      <c r="BG3523"/>
    </row>
    <row r="3524" spans="57:59" x14ac:dyDescent="0.25">
      <c r="BE3524"/>
      <c r="BF3524"/>
      <c r="BG3524"/>
    </row>
    <row r="3525" spans="57:59" x14ac:dyDescent="0.25">
      <c r="BE3525"/>
      <c r="BF3525"/>
      <c r="BG3525"/>
    </row>
    <row r="3526" spans="57:59" x14ac:dyDescent="0.25">
      <c r="BE3526"/>
      <c r="BF3526"/>
      <c r="BG3526"/>
    </row>
    <row r="3527" spans="57:59" x14ac:dyDescent="0.25">
      <c r="BE3527"/>
      <c r="BF3527"/>
      <c r="BG3527"/>
    </row>
    <row r="3528" spans="57:59" x14ac:dyDescent="0.25">
      <c r="BE3528"/>
      <c r="BF3528"/>
      <c r="BG3528"/>
    </row>
    <row r="3529" spans="57:59" x14ac:dyDescent="0.25">
      <c r="BE3529"/>
      <c r="BF3529"/>
      <c r="BG3529"/>
    </row>
    <row r="3530" spans="57:59" x14ac:dyDescent="0.25">
      <c r="BE3530"/>
      <c r="BF3530"/>
      <c r="BG3530"/>
    </row>
    <row r="3531" spans="57:59" x14ac:dyDescent="0.25">
      <c r="BE3531"/>
      <c r="BF3531"/>
      <c r="BG3531"/>
    </row>
    <row r="3532" spans="57:59" x14ac:dyDescent="0.25">
      <c r="BE3532"/>
      <c r="BF3532"/>
      <c r="BG3532"/>
    </row>
    <row r="3533" spans="57:59" x14ac:dyDescent="0.25">
      <c r="BE3533"/>
      <c r="BF3533"/>
      <c r="BG3533"/>
    </row>
    <row r="3534" spans="57:59" x14ac:dyDescent="0.25">
      <c r="BE3534"/>
      <c r="BF3534"/>
      <c r="BG3534"/>
    </row>
    <row r="3535" spans="57:59" x14ac:dyDescent="0.25">
      <c r="BE3535"/>
      <c r="BF3535"/>
      <c r="BG3535"/>
    </row>
    <row r="3536" spans="57:59" x14ac:dyDescent="0.25">
      <c r="BE3536"/>
      <c r="BF3536"/>
      <c r="BG3536"/>
    </row>
    <row r="3537" spans="57:59" x14ac:dyDescent="0.25">
      <c r="BE3537"/>
      <c r="BF3537"/>
      <c r="BG3537"/>
    </row>
    <row r="3538" spans="57:59" x14ac:dyDescent="0.25">
      <c r="BE3538"/>
      <c r="BF3538"/>
      <c r="BG3538"/>
    </row>
    <row r="3539" spans="57:59" x14ac:dyDescent="0.25">
      <c r="BE3539"/>
      <c r="BF3539"/>
      <c r="BG3539"/>
    </row>
    <row r="3540" spans="57:59" x14ac:dyDescent="0.25">
      <c r="BE3540"/>
      <c r="BF3540"/>
      <c r="BG3540"/>
    </row>
    <row r="3541" spans="57:59" x14ac:dyDescent="0.25">
      <c r="BE3541"/>
      <c r="BF3541"/>
      <c r="BG3541"/>
    </row>
    <row r="3542" spans="57:59" x14ac:dyDescent="0.25">
      <c r="BE3542"/>
      <c r="BF3542"/>
      <c r="BG3542"/>
    </row>
    <row r="3543" spans="57:59" x14ac:dyDescent="0.25">
      <c r="BE3543"/>
      <c r="BF3543"/>
      <c r="BG3543"/>
    </row>
    <row r="3544" spans="57:59" x14ac:dyDescent="0.25">
      <c r="BE3544"/>
      <c r="BF3544"/>
      <c r="BG3544"/>
    </row>
    <row r="3545" spans="57:59" x14ac:dyDescent="0.25">
      <c r="BE3545"/>
      <c r="BF3545"/>
      <c r="BG3545"/>
    </row>
    <row r="3546" spans="57:59" x14ac:dyDescent="0.25">
      <c r="BE3546"/>
      <c r="BF3546"/>
      <c r="BG3546"/>
    </row>
    <row r="3547" spans="57:59" x14ac:dyDescent="0.25">
      <c r="BE3547"/>
      <c r="BF3547"/>
      <c r="BG3547"/>
    </row>
    <row r="3548" spans="57:59" x14ac:dyDescent="0.25">
      <c r="BE3548"/>
      <c r="BF3548"/>
      <c r="BG3548"/>
    </row>
    <row r="3549" spans="57:59" x14ac:dyDescent="0.25">
      <c r="BE3549"/>
      <c r="BF3549"/>
      <c r="BG3549"/>
    </row>
    <row r="3550" spans="57:59" x14ac:dyDescent="0.25">
      <c r="BE3550"/>
      <c r="BF3550"/>
      <c r="BG3550"/>
    </row>
    <row r="3551" spans="57:59" x14ac:dyDescent="0.25">
      <c r="BE3551"/>
      <c r="BF3551"/>
      <c r="BG3551"/>
    </row>
    <row r="3552" spans="57:59" x14ac:dyDescent="0.25">
      <c r="BE3552"/>
      <c r="BF3552"/>
      <c r="BG3552"/>
    </row>
    <row r="3553" spans="57:59" x14ac:dyDescent="0.25">
      <c r="BE3553"/>
      <c r="BF3553"/>
      <c r="BG3553"/>
    </row>
    <row r="3554" spans="57:59" x14ac:dyDescent="0.25">
      <c r="BE3554"/>
      <c r="BF3554"/>
      <c r="BG3554"/>
    </row>
    <row r="3555" spans="57:59" x14ac:dyDescent="0.25">
      <c r="BE3555"/>
      <c r="BF3555"/>
      <c r="BG3555"/>
    </row>
    <row r="3556" spans="57:59" x14ac:dyDescent="0.25">
      <c r="BE3556"/>
      <c r="BF3556"/>
      <c r="BG3556"/>
    </row>
    <row r="3557" spans="57:59" x14ac:dyDescent="0.25">
      <c r="BE3557"/>
      <c r="BF3557"/>
      <c r="BG3557"/>
    </row>
    <row r="3558" spans="57:59" x14ac:dyDescent="0.25">
      <c r="BE3558"/>
      <c r="BF3558"/>
      <c r="BG3558"/>
    </row>
    <row r="3559" spans="57:59" x14ac:dyDescent="0.25">
      <c r="BE3559"/>
      <c r="BF3559"/>
      <c r="BG3559"/>
    </row>
    <row r="3560" spans="57:59" x14ac:dyDescent="0.25">
      <c r="BE3560"/>
      <c r="BF3560"/>
      <c r="BG3560"/>
    </row>
    <row r="3561" spans="57:59" x14ac:dyDescent="0.25">
      <c r="BE3561"/>
      <c r="BF3561"/>
      <c r="BG3561"/>
    </row>
    <row r="3562" spans="57:59" x14ac:dyDescent="0.25">
      <c r="BE3562"/>
      <c r="BF3562"/>
      <c r="BG3562"/>
    </row>
    <row r="3563" spans="57:59" x14ac:dyDescent="0.25">
      <c r="BE3563"/>
      <c r="BF3563"/>
      <c r="BG3563"/>
    </row>
    <row r="3564" spans="57:59" x14ac:dyDescent="0.25">
      <c r="BE3564"/>
      <c r="BF3564"/>
      <c r="BG3564"/>
    </row>
    <row r="3565" spans="57:59" x14ac:dyDescent="0.25">
      <c r="BE3565"/>
      <c r="BF3565"/>
      <c r="BG3565"/>
    </row>
    <row r="3566" spans="57:59" x14ac:dyDescent="0.25">
      <c r="BE3566"/>
      <c r="BF3566"/>
      <c r="BG3566"/>
    </row>
    <row r="3567" spans="57:59" x14ac:dyDescent="0.25">
      <c r="BE3567"/>
      <c r="BF3567"/>
      <c r="BG3567"/>
    </row>
    <row r="3568" spans="57:59" x14ac:dyDescent="0.25">
      <c r="BE3568"/>
      <c r="BF3568"/>
      <c r="BG3568"/>
    </row>
    <row r="3569" spans="57:59" x14ac:dyDescent="0.25">
      <c r="BE3569"/>
      <c r="BF3569"/>
      <c r="BG3569"/>
    </row>
    <row r="3570" spans="57:59" x14ac:dyDescent="0.25">
      <c r="BE3570"/>
      <c r="BF3570"/>
      <c r="BG3570"/>
    </row>
    <row r="3571" spans="57:59" x14ac:dyDescent="0.25">
      <c r="BE3571"/>
      <c r="BF3571"/>
      <c r="BG3571"/>
    </row>
    <row r="3572" spans="57:59" x14ac:dyDescent="0.25">
      <c r="BE3572"/>
      <c r="BF3572"/>
      <c r="BG3572"/>
    </row>
    <row r="3573" spans="57:59" x14ac:dyDescent="0.25">
      <c r="BE3573"/>
      <c r="BF3573"/>
      <c r="BG3573"/>
    </row>
    <row r="3574" spans="57:59" x14ac:dyDescent="0.25">
      <c r="BE3574"/>
      <c r="BF3574"/>
      <c r="BG3574"/>
    </row>
    <row r="3575" spans="57:59" x14ac:dyDescent="0.25">
      <c r="BE3575"/>
      <c r="BF3575"/>
      <c r="BG3575"/>
    </row>
    <row r="3576" spans="57:59" x14ac:dyDescent="0.25">
      <c r="BE3576"/>
      <c r="BF3576"/>
      <c r="BG3576"/>
    </row>
    <row r="3577" spans="57:59" x14ac:dyDescent="0.25">
      <c r="BE3577"/>
      <c r="BF3577"/>
      <c r="BG3577"/>
    </row>
    <row r="3578" spans="57:59" x14ac:dyDescent="0.25">
      <c r="BE3578"/>
      <c r="BF3578"/>
      <c r="BG3578"/>
    </row>
    <row r="3579" spans="57:59" x14ac:dyDescent="0.25">
      <c r="BE3579"/>
      <c r="BF3579"/>
      <c r="BG3579"/>
    </row>
    <row r="3580" spans="57:59" x14ac:dyDescent="0.25">
      <c r="BE3580"/>
      <c r="BF3580"/>
      <c r="BG3580"/>
    </row>
    <row r="3581" spans="57:59" x14ac:dyDescent="0.25">
      <c r="BE3581"/>
      <c r="BF3581"/>
      <c r="BG3581"/>
    </row>
    <row r="3582" spans="57:59" x14ac:dyDescent="0.25">
      <c r="BE3582"/>
      <c r="BF3582"/>
      <c r="BG3582"/>
    </row>
    <row r="3583" spans="57:59" x14ac:dyDescent="0.25">
      <c r="BE3583"/>
      <c r="BF3583"/>
      <c r="BG3583"/>
    </row>
    <row r="3584" spans="57:59" x14ac:dyDescent="0.25">
      <c r="BE3584"/>
      <c r="BF3584"/>
      <c r="BG3584"/>
    </row>
    <row r="3585" spans="57:59" x14ac:dyDescent="0.25">
      <c r="BE3585"/>
      <c r="BF3585"/>
      <c r="BG3585"/>
    </row>
    <row r="3586" spans="57:59" x14ac:dyDescent="0.25">
      <c r="BE3586"/>
      <c r="BF3586"/>
      <c r="BG3586"/>
    </row>
    <row r="3587" spans="57:59" x14ac:dyDescent="0.25">
      <c r="BE3587"/>
      <c r="BF3587"/>
      <c r="BG3587"/>
    </row>
    <row r="3588" spans="57:59" x14ac:dyDescent="0.25">
      <c r="BE3588"/>
      <c r="BF3588"/>
      <c r="BG3588"/>
    </row>
    <row r="3589" spans="57:59" x14ac:dyDescent="0.25">
      <c r="BE3589"/>
      <c r="BF3589"/>
      <c r="BG3589"/>
    </row>
    <row r="3590" spans="57:59" x14ac:dyDescent="0.25">
      <c r="BE3590"/>
      <c r="BF3590"/>
      <c r="BG3590"/>
    </row>
    <row r="3591" spans="57:59" x14ac:dyDescent="0.25">
      <c r="BE3591"/>
      <c r="BF3591"/>
      <c r="BG3591"/>
    </row>
    <row r="3592" spans="57:59" x14ac:dyDescent="0.25">
      <c r="BE3592"/>
      <c r="BF3592"/>
      <c r="BG3592"/>
    </row>
    <row r="3593" spans="57:59" x14ac:dyDescent="0.25">
      <c r="BE3593"/>
      <c r="BF3593"/>
      <c r="BG3593"/>
    </row>
    <row r="3594" spans="57:59" x14ac:dyDescent="0.25">
      <c r="BE3594"/>
      <c r="BF3594"/>
      <c r="BG3594"/>
    </row>
    <row r="3595" spans="57:59" x14ac:dyDescent="0.25">
      <c r="BE3595"/>
      <c r="BF3595"/>
      <c r="BG3595"/>
    </row>
    <row r="3596" spans="57:59" x14ac:dyDescent="0.25">
      <c r="BE3596"/>
      <c r="BF3596"/>
      <c r="BG3596"/>
    </row>
    <row r="3597" spans="57:59" x14ac:dyDescent="0.25">
      <c r="BE3597"/>
      <c r="BF3597"/>
      <c r="BG3597"/>
    </row>
    <row r="3598" spans="57:59" x14ac:dyDescent="0.25">
      <c r="BE3598"/>
      <c r="BF3598"/>
      <c r="BG3598"/>
    </row>
    <row r="3599" spans="57:59" x14ac:dyDescent="0.25">
      <c r="BE3599"/>
      <c r="BF3599"/>
      <c r="BG3599"/>
    </row>
    <row r="3600" spans="57:59" x14ac:dyDescent="0.25">
      <c r="BE3600"/>
      <c r="BF3600"/>
      <c r="BG3600"/>
    </row>
    <row r="3601" spans="57:59" x14ac:dyDescent="0.25">
      <c r="BE3601"/>
      <c r="BF3601"/>
      <c r="BG3601"/>
    </row>
    <row r="3602" spans="57:59" x14ac:dyDescent="0.25">
      <c r="BE3602"/>
      <c r="BF3602"/>
      <c r="BG3602"/>
    </row>
    <row r="3603" spans="57:59" x14ac:dyDescent="0.25">
      <c r="BE3603"/>
      <c r="BF3603"/>
      <c r="BG3603"/>
    </row>
    <row r="3604" spans="57:59" x14ac:dyDescent="0.25">
      <c r="BE3604"/>
      <c r="BF3604"/>
      <c r="BG3604"/>
    </row>
    <row r="3605" spans="57:59" x14ac:dyDescent="0.25">
      <c r="BE3605"/>
      <c r="BF3605"/>
      <c r="BG3605"/>
    </row>
    <row r="3606" spans="57:59" x14ac:dyDescent="0.25">
      <c r="BE3606"/>
      <c r="BF3606"/>
      <c r="BG3606"/>
    </row>
    <row r="3607" spans="57:59" x14ac:dyDescent="0.25">
      <c r="BE3607"/>
      <c r="BF3607"/>
      <c r="BG3607"/>
    </row>
    <row r="3608" spans="57:59" x14ac:dyDescent="0.25">
      <c r="BE3608"/>
      <c r="BF3608"/>
      <c r="BG3608"/>
    </row>
    <row r="3609" spans="57:59" x14ac:dyDescent="0.25">
      <c r="BE3609"/>
      <c r="BF3609"/>
      <c r="BG3609"/>
    </row>
    <row r="3610" spans="57:59" x14ac:dyDescent="0.25">
      <c r="BE3610"/>
      <c r="BF3610"/>
      <c r="BG3610"/>
    </row>
    <row r="3611" spans="57:59" x14ac:dyDescent="0.25">
      <c r="BE3611"/>
      <c r="BF3611"/>
      <c r="BG3611"/>
    </row>
    <row r="3612" spans="57:59" x14ac:dyDescent="0.25">
      <c r="BE3612"/>
      <c r="BF3612"/>
      <c r="BG3612"/>
    </row>
    <row r="3613" spans="57:59" x14ac:dyDescent="0.25">
      <c r="BE3613"/>
      <c r="BF3613"/>
      <c r="BG3613"/>
    </row>
    <row r="3614" spans="57:59" x14ac:dyDescent="0.25">
      <c r="BE3614"/>
      <c r="BF3614"/>
      <c r="BG3614"/>
    </row>
    <row r="3615" spans="57:59" x14ac:dyDescent="0.25">
      <c r="BE3615"/>
      <c r="BF3615"/>
      <c r="BG3615"/>
    </row>
    <row r="3616" spans="57:59" x14ac:dyDescent="0.25">
      <c r="BE3616"/>
      <c r="BF3616"/>
      <c r="BG3616"/>
    </row>
    <row r="3617" spans="57:59" x14ac:dyDescent="0.25">
      <c r="BE3617"/>
      <c r="BF3617"/>
      <c r="BG3617"/>
    </row>
    <row r="3618" spans="57:59" x14ac:dyDescent="0.25">
      <c r="BE3618"/>
      <c r="BF3618"/>
      <c r="BG3618"/>
    </row>
    <row r="3619" spans="57:59" x14ac:dyDescent="0.25">
      <c r="BE3619"/>
      <c r="BF3619"/>
      <c r="BG3619"/>
    </row>
    <row r="3620" spans="57:59" x14ac:dyDescent="0.25">
      <c r="BE3620"/>
      <c r="BF3620"/>
      <c r="BG3620"/>
    </row>
    <row r="3621" spans="57:59" x14ac:dyDescent="0.25">
      <c r="BE3621"/>
      <c r="BF3621"/>
      <c r="BG3621"/>
    </row>
    <row r="3622" spans="57:59" x14ac:dyDescent="0.25">
      <c r="BE3622"/>
      <c r="BF3622"/>
      <c r="BG3622"/>
    </row>
    <row r="3623" spans="57:59" x14ac:dyDescent="0.25">
      <c r="BE3623"/>
      <c r="BF3623"/>
      <c r="BG3623"/>
    </row>
    <row r="3624" spans="57:59" x14ac:dyDescent="0.25">
      <c r="BE3624"/>
      <c r="BF3624"/>
      <c r="BG3624"/>
    </row>
    <row r="3625" spans="57:59" x14ac:dyDescent="0.25">
      <c r="BE3625"/>
      <c r="BF3625"/>
      <c r="BG3625"/>
    </row>
    <row r="3626" spans="57:59" x14ac:dyDescent="0.25">
      <c r="BE3626"/>
      <c r="BF3626"/>
      <c r="BG3626"/>
    </row>
    <row r="3627" spans="57:59" x14ac:dyDescent="0.25">
      <c r="BE3627"/>
      <c r="BF3627"/>
      <c r="BG3627"/>
    </row>
    <row r="3628" spans="57:59" x14ac:dyDescent="0.25">
      <c r="BE3628"/>
      <c r="BF3628"/>
      <c r="BG3628"/>
    </row>
    <row r="3629" spans="57:59" x14ac:dyDescent="0.25">
      <c r="BE3629"/>
      <c r="BF3629"/>
      <c r="BG3629"/>
    </row>
    <row r="3630" spans="57:59" x14ac:dyDescent="0.25">
      <c r="BE3630"/>
      <c r="BF3630"/>
      <c r="BG3630"/>
    </row>
    <row r="3631" spans="57:59" x14ac:dyDescent="0.25">
      <c r="BE3631"/>
      <c r="BF3631"/>
      <c r="BG3631"/>
    </row>
    <row r="3632" spans="57:59" x14ac:dyDescent="0.25">
      <c r="BE3632"/>
      <c r="BF3632"/>
      <c r="BG3632"/>
    </row>
    <row r="3633" spans="57:59" x14ac:dyDescent="0.25">
      <c r="BE3633"/>
      <c r="BF3633"/>
      <c r="BG3633"/>
    </row>
    <row r="3634" spans="57:59" x14ac:dyDescent="0.25">
      <c r="BE3634"/>
      <c r="BF3634"/>
      <c r="BG3634"/>
    </row>
    <row r="3635" spans="57:59" x14ac:dyDescent="0.25">
      <c r="BE3635"/>
      <c r="BF3635"/>
      <c r="BG3635"/>
    </row>
    <row r="3636" spans="57:59" x14ac:dyDescent="0.25">
      <c r="BE3636"/>
      <c r="BF3636"/>
      <c r="BG3636"/>
    </row>
    <row r="3637" spans="57:59" x14ac:dyDescent="0.25">
      <c r="BE3637"/>
      <c r="BF3637"/>
      <c r="BG3637"/>
    </row>
    <row r="3638" spans="57:59" x14ac:dyDescent="0.25">
      <c r="BE3638"/>
      <c r="BF3638"/>
      <c r="BG3638"/>
    </row>
    <row r="3639" spans="57:59" x14ac:dyDescent="0.25">
      <c r="BE3639"/>
      <c r="BF3639"/>
      <c r="BG3639"/>
    </row>
    <row r="3640" spans="57:59" x14ac:dyDescent="0.25">
      <c r="BE3640"/>
      <c r="BF3640"/>
      <c r="BG3640"/>
    </row>
    <row r="3641" spans="57:59" x14ac:dyDescent="0.25">
      <c r="BE3641"/>
      <c r="BF3641"/>
      <c r="BG3641"/>
    </row>
    <row r="3642" spans="57:59" x14ac:dyDescent="0.25">
      <c r="BE3642"/>
      <c r="BF3642"/>
      <c r="BG3642"/>
    </row>
    <row r="3643" spans="57:59" x14ac:dyDescent="0.25">
      <c r="BE3643"/>
      <c r="BF3643"/>
      <c r="BG3643"/>
    </row>
    <row r="3644" spans="57:59" x14ac:dyDescent="0.25">
      <c r="BE3644"/>
      <c r="BF3644"/>
      <c r="BG3644"/>
    </row>
    <row r="3645" spans="57:59" x14ac:dyDescent="0.25">
      <c r="BE3645"/>
      <c r="BF3645"/>
      <c r="BG3645"/>
    </row>
    <row r="3646" spans="57:59" x14ac:dyDescent="0.25">
      <c r="BE3646"/>
      <c r="BF3646"/>
      <c r="BG3646"/>
    </row>
    <row r="3647" spans="57:59" x14ac:dyDescent="0.25">
      <c r="BE3647"/>
      <c r="BF3647"/>
      <c r="BG3647"/>
    </row>
    <row r="3648" spans="57:59" x14ac:dyDescent="0.25">
      <c r="BE3648"/>
      <c r="BF3648"/>
      <c r="BG3648"/>
    </row>
    <row r="3649" spans="57:59" x14ac:dyDescent="0.25">
      <c r="BE3649"/>
      <c r="BF3649"/>
      <c r="BG3649"/>
    </row>
    <row r="3650" spans="57:59" x14ac:dyDescent="0.25">
      <c r="BE3650"/>
      <c r="BF3650"/>
      <c r="BG3650"/>
    </row>
    <row r="3651" spans="57:59" x14ac:dyDescent="0.25">
      <c r="BE3651"/>
      <c r="BF3651"/>
      <c r="BG3651"/>
    </row>
    <row r="3652" spans="57:59" x14ac:dyDescent="0.25">
      <c r="BE3652"/>
      <c r="BF3652"/>
      <c r="BG3652"/>
    </row>
    <row r="3653" spans="57:59" x14ac:dyDescent="0.25">
      <c r="BE3653"/>
      <c r="BF3653"/>
      <c r="BG3653"/>
    </row>
    <row r="3654" spans="57:59" x14ac:dyDescent="0.25">
      <c r="BE3654"/>
      <c r="BF3654"/>
      <c r="BG3654"/>
    </row>
    <row r="3655" spans="57:59" x14ac:dyDescent="0.25">
      <c r="BE3655"/>
      <c r="BF3655"/>
      <c r="BG3655"/>
    </row>
    <row r="3656" spans="57:59" x14ac:dyDescent="0.25">
      <c r="BE3656"/>
      <c r="BF3656"/>
      <c r="BG3656"/>
    </row>
    <row r="3657" spans="57:59" x14ac:dyDescent="0.25">
      <c r="BE3657"/>
      <c r="BF3657"/>
      <c r="BG3657"/>
    </row>
    <row r="3658" spans="57:59" x14ac:dyDescent="0.25">
      <c r="BE3658"/>
      <c r="BF3658"/>
      <c r="BG3658"/>
    </row>
    <row r="3659" spans="57:59" x14ac:dyDescent="0.25">
      <c r="BE3659"/>
      <c r="BF3659"/>
      <c r="BG3659"/>
    </row>
    <row r="3660" spans="57:59" x14ac:dyDescent="0.25">
      <c r="BE3660"/>
      <c r="BF3660"/>
      <c r="BG3660"/>
    </row>
    <row r="3661" spans="57:59" x14ac:dyDescent="0.25">
      <c r="BE3661"/>
      <c r="BF3661"/>
      <c r="BG3661"/>
    </row>
    <row r="3662" spans="57:59" x14ac:dyDescent="0.25">
      <c r="BE3662"/>
      <c r="BF3662"/>
      <c r="BG3662"/>
    </row>
    <row r="3663" spans="57:59" x14ac:dyDescent="0.25">
      <c r="BE3663"/>
      <c r="BF3663"/>
      <c r="BG3663"/>
    </row>
    <row r="3664" spans="57:59" x14ac:dyDescent="0.25">
      <c r="BE3664"/>
      <c r="BF3664"/>
      <c r="BG3664"/>
    </row>
    <row r="3665" spans="57:59" x14ac:dyDescent="0.25">
      <c r="BE3665"/>
      <c r="BF3665"/>
      <c r="BG3665"/>
    </row>
    <row r="3666" spans="57:59" x14ac:dyDescent="0.25">
      <c r="BE3666"/>
      <c r="BF3666"/>
      <c r="BG3666"/>
    </row>
    <row r="3667" spans="57:59" x14ac:dyDescent="0.25">
      <c r="BE3667"/>
      <c r="BF3667"/>
      <c r="BG3667"/>
    </row>
    <row r="3668" spans="57:59" x14ac:dyDescent="0.25">
      <c r="BE3668"/>
      <c r="BF3668"/>
      <c r="BG3668"/>
    </row>
    <row r="3669" spans="57:59" x14ac:dyDescent="0.25">
      <c r="BE3669"/>
      <c r="BF3669"/>
      <c r="BG3669"/>
    </row>
    <row r="3670" spans="57:59" x14ac:dyDescent="0.25">
      <c r="BE3670"/>
      <c r="BF3670"/>
      <c r="BG3670"/>
    </row>
    <row r="3671" spans="57:59" x14ac:dyDescent="0.25">
      <c r="BE3671"/>
      <c r="BF3671"/>
      <c r="BG3671"/>
    </row>
    <row r="3672" spans="57:59" x14ac:dyDescent="0.25">
      <c r="BE3672"/>
      <c r="BF3672"/>
      <c r="BG3672"/>
    </row>
    <row r="3673" spans="57:59" x14ac:dyDescent="0.25">
      <c r="BE3673"/>
      <c r="BF3673"/>
      <c r="BG3673"/>
    </row>
    <row r="3674" spans="57:59" x14ac:dyDescent="0.25">
      <c r="BE3674"/>
      <c r="BF3674"/>
      <c r="BG3674"/>
    </row>
    <row r="3675" spans="57:59" x14ac:dyDescent="0.25">
      <c r="BE3675"/>
      <c r="BF3675"/>
      <c r="BG3675"/>
    </row>
    <row r="3676" spans="57:59" x14ac:dyDescent="0.25">
      <c r="BE3676"/>
      <c r="BF3676"/>
      <c r="BG3676"/>
    </row>
    <row r="3677" spans="57:59" x14ac:dyDescent="0.25">
      <c r="BE3677"/>
      <c r="BF3677"/>
      <c r="BG3677"/>
    </row>
    <row r="3678" spans="57:59" x14ac:dyDescent="0.25">
      <c r="BE3678"/>
      <c r="BF3678"/>
      <c r="BG3678"/>
    </row>
    <row r="3679" spans="57:59" x14ac:dyDescent="0.25">
      <c r="BE3679"/>
      <c r="BF3679"/>
      <c r="BG3679"/>
    </row>
    <row r="3680" spans="57:59" x14ac:dyDescent="0.25">
      <c r="BE3680"/>
      <c r="BF3680"/>
      <c r="BG3680"/>
    </row>
    <row r="3681" spans="57:59" x14ac:dyDescent="0.25">
      <c r="BE3681"/>
      <c r="BF3681"/>
      <c r="BG3681"/>
    </row>
    <row r="3682" spans="57:59" x14ac:dyDescent="0.25">
      <c r="BE3682"/>
      <c r="BF3682"/>
      <c r="BG3682"/>
    </row>
    <row r="3683" spans="57:59" x14ac:dyDescent="0.25">
      <c r="BE3683"/>
      <c r="BF3683"/>
      <c r="BG3683"/>
    </row>
    <row r="3684" spans="57:59" x14ac:dyDescent="0.25">
      <c r="BE3684"/>
      <c r="BF3684"/>
      <c r="BG3684"/>
    </row>
    <row r="3685" spans="57:59" x14ac:dyDescent="0.25">
      <c r="BE3685"/>
      <c r="BF3685"/>
      <c r="BG3685"/>
    </row>
    <row r="3686" spans="57:59" x14ac:dyDescent="0.25">
      <c r="BE3686"/>
      <c r="BF3686"/>
      <c r="BG3686"/>
    </row>
    <row r="3687" spans="57:59" x14ac:dyDescent="0.25">
      <c r="BE3687"/>
      <c r="BF3687"/>
      <c r="BG3687"/>
    </row>
    <row r="3688" spans="57:59" x14ac:dyDescent="0.25">
      <c r="BE3688"/>
      <c r="BF3688"/>
      <c r="BG3688"/>
    </row>
    <row r="3689" spans="57:59" x14ac:dyDescent="0.25">
      <c r="BE3689"/>
      <c r="BF3689"/>
      <c r="BG3689"/>
    </row>
    <row r="3690" spans="57:59" x14ac:dyDescent="0.25">
      <c r="BE3690"/>
      <c r="BF3690"/>
      <c r="BG3690"/>
    </row>
    <row r="3691" spans="57:59" x14ac:dyDescent="0.25">
      <c r="BE3691"/>
      <c r="BF3691"/>
      <c r="BG3691"/>
    </row>
    <row r="3692" spans="57:59" x14ac:dyDescent="0.25">
      <c r="BE3692"/>
      <c r="BF3692"/>
      <c r="BG3692"/>
    </row>
    <row r="3693" spans="57:59" x14ac:dyDescent="0.25">
      <c r="BE3693"/>
      <c r="BF3693"/>
      <c r="BG3693"/>
    </row>
    <row r="3694" spans="57:59" x14ac:dyDescent="0.25">
      <c r="BE3694"/>
      <c r="BF3694"/>
      <c r="BG3694"/>
    </row>
    <row r="3695" spans="57:59" x14ac:dyDescent="0.25">
      <c r="BE3695"/>
      <c r="BF3695"/>
      <c r="BG3695"/>
    </row>
    <row r="3696" spans="57:59" x14ac:dyDescent="0.25">
      <c r="BE3696"/>
      <c r="BF3696"/>
      <c r="BG3696"/>
    </row>
    <row r="3697" spans="57:59" x14ac:dyDescent="0.25">
      <c r="BE3697"/>
      <c r="BF3697"/>
      <c r="BG3697"/>
    </row>
    <row r="3698" spans="57:59" x14ac:dyDescent="0.25">
      <c r="BE3698"/>
      <c r="BF3698"/>
      <c r="BG3698"/>
    </row>
    <row r="3699" spans="57:59" x14ac:dyDescent="0.25">
      <c r="BE3699"/>
      <c r="BF3699"/>
      <c r="BG3699"/>
    </row>
    <row r="3700" spans="57:59" x14ac:dyDescent="0.25">
      <c r="BE3700"/>
      <c r="BF3700"/>
      <c r="BG3700"/>
    </row>
    <row r="3701" spans="57:59" x14ac:dyDescent="0.25">
      <c r="BE3701"/>
      <c r="BF3701"/>
      <c r="BG3701"/>
    </row>
    <row r="3702" spans="57:59" x14ac:dyDescent="0.25">
      <c r="BE3702"/>
      <c r="BF3702"/>
      <c r="BG3702"/>
    </row>
    <row r="3703" spans="57:59" x14ac:dyDescent="0.25">
      <c r="BE3703"/>
      <c r="BF3703"/>
      <c r="BG3703"/>
    </row>
    <row r="3704" spans="57:59" x14ac:dyDescent="0.25">
      <c r="BE3704"/>
      <c r="BF3704"/>
      <c r="BG3704"/>
    </row>
    <row r="3705" spans="57:59" x14ac:dyDescent="0.25">
      <c r="BE3705"/>
      <c r="BF3705"/>
      <c r="BG3705"/>
    </row>
    <row r="3706" spans="57:59" x14ac:dyDescent="0.25">
      <c r="BE3706"/>
      <c r="BF3706"/>
      <c r="BG3706"/>
    </row>
    <row r="3707" spans="57:59" x14ac:dyDescent="0.25">
      <c r="BE3707"/>
      <c r="BF3707"/>
      <c r="BG3707"/>
    </row>
    <row r="3708" spans="57:59" x14ac:dyDescent="0.25">
      <c r="BE3708"/>
      <c r="BF3708"/>
      <c r="BG3708"/>
    </row>
    <row r="3709" spans="57:59" x14ac:dyDescent="0.25">
      <c r="BE3709"/>
      <c r="BF3709"/>
      <c r="BG3709"/>
    </row>
    <row r="3710" spans="57:59" x14ac:dyDescent="0.25">
      <c r="BE3710"/>
      <c r="BF3710"/>
      <c r="BG3710"/>
    </row>
    <row r="3711" spans="57:59" x14ac:dyDescent="0.25">
      <c r="BE3711"/>
      <c r="BF3711"/>
      <c r="BG3711"/>
    </row>
    <row r="3712" spans="57:59" x14ac:dyDescent="0.25">
      <c r="BE3712"/>
      <c r="BF3712"/>
      <c r="BG3712"/>
    </row>
    <row r="3713" spans="57:59" x14ac:dyDescent="0.25">
      <c r="BE3713"/>
      <c r="BF3713"/>
      <c r="BG3713"/>
    </row>
    <row r="3714" spans="57:59" x14ac:dyDescent="0.25">
      <c r="BE3714"/>
      <c r="BF3714"/>
      <c r="BG3714"/>
    </row>
    <row r="3715" spans="57:59" x14ac:dyDescent="0.25">
      <c r="BE3715"/>
      <c r="BF3715"/>
      <c r="BG3715"/>
    </row>
    <row r="3716" spans="57:59" x14ac:dyDescent="0.25">
      <c r="BE3716"/>
      <c r="BF3716"/>
      <c r="BG3716"/>
    </row>
    <row r="3717" spans="57:59" x14ac:dyDescent="0.25">
      <c r="BE3717"/>
      <c r="BF3717"/>
      <c r="BG3717"/>
    </row>
    <row r="3718" spans="57:59" x14ac:dyDescent="0.25">
      <c r="BE3718"/>
      <c r="BF3718"/>
      <c r="BG3718"/>
    </row>
    <row r="3719" spans="57:59" x14ac:dyDescent="0.25">
      <c r="BE3719"/>
      <c r="BF3719"/>
      <c r="BG3719"/>
    </row>
    <row r="3720" spans="57:59" x14ac:dyDescent="0.25">
      <c r="BE3720"/>
      <c r="BF3720"/>
      <c r="BG3720"/>
    </row>
    <row r="3721" spans="57:59" x14ac:dyDescent="0.25">
      <c r="BE3721"/>
      <c r="BF3721"/>
      <c r="BG3721"/>
    </row>
    <row r="3722" spans="57:59" x14ac:dyDescent="0.25">
      <c r="BE3722"/>
      <c r="BF3722"/>
      <c r="BG3722"/>
    </row>
    <row r="3723" spans="57:59" x14ac:dyDescent="0.25">
      <c r="BE3723"/>
      <c r="BF3723"/>
      <c r="BG3723"/>
    </row>
    <row r="3724" spans="57:59" x14ac:dyDescent="0.25">
      <c r="BE3724"/>
      <c r="BF3724"/>
      <c r="BG3724"/>
    </row>
    <row r="3725" spans="57:59" x14ac:dyDescent="0.25">
      <c r="BE3725"/>
      <c r="BF3725"/>
      <c r="BG3725"/>
    </row>
    <row r="3726" spans="57:59" x14ac:dyDescent="0.25">
      <c r="BE3726"/>
      <c r="BF3726"/>
      <c r="BG3726"/>
    </row>
    <row r="3727" spans="57:59" x14ac:dyDescent="0.25">
      <c r="BE3727"/>
      <c r="BF3727"/>
      <c r="BG3727"/>
    </row>
    <row r="3728" spans="57:59" x14ac:dyDescent="0.25">
      <c r="BE3728"/>
      <c r="BF3728"/>
      <c r="BG3728"/>
    </row>
    <row r="3729" spans="57:59" x14ac:dyDescent="0.25">
      <c r="BE3729"/>
      <c r="BF3729"/>
      <c r="BG3729"/>
    </row>
    <row r="3730" spans="57:59" x14ac:dyDescent="0.25">
      <c r="BE3730"/>
      <c r="BF3730"/>
      <c r="BG3730"/>
    </row>
    <row r="3731" spans="57:59" x14ac:dyDescent="0.25">
      <c r="BE3731"/>
      <c r="BF3731"/>
      <c r="BG3731"/>
    </row>
    <row r="3732" spans="57:59" x14ac:dyDescent="0.25">
      <c r="BE3732"/>
      <c r="BF3732"/>
      <c r="BG3732"/>
    </row>
    <row r="3733" spans="57:59" x14ac:dyDescent="0.25">
      <c r="BE3733"/>
      <c r="BF3733"/>
      <c r="BG3733"/>
    </row>
    <row r="3734" spans="57:59" x14ac:dyDescent="0.25">
      <c r="BE3734"/>
      <c r="BF3734"/>
      <c r="BG3734"/>
    </row>
    <row r="3735" spans="57:59" x14ac:dyDescent="0.25">
      <c r="BE3735"/>
      <c r="BF3735"/>
      <c r="BG3735"/>
    </row>
    <row r="3736" spans="57:59" x14ac:dyDescent="0.25">
      <c r="BE3736"/>
      <c r="BF3736"/>
      <c r="BG3736"/>
    </row>
    <row r="3737" spans="57:59" x14ac:dyDescent="0.25">
      <c r="BE3737"/>
      <c r="BF3737"/>
      <c r="BG3737"/>
    </row>
    <row r="3738" spans="57:59" x14ac:dyDescent="0.25">
      <c r="BE3738"/>
      <c r="BF3738"/>
      <c r="BG3738"/>
    </row>
    <row r="3739" spans="57:59" x14ac:dyDescent="0.25">
      <c r="BE3739"/>
      <c r="BF3739"/>
      <c r="BG3739"/>
    </row>
    <row r="3740" spans="57:59" x14ac:dyDescent="0.25">
      <c r="BE3740"/>
      <c r="BF3740"/>
      <c r="BG3740"/>
    </row>
    <row r="3741" spans="57:59" x14ac:dyDescent="0.25">
      <c r="BE3741"/>
      <c r="BF3741"/>
      <c r="BG3741"/>
    </row>
    <row r="3742" spans="57:59" x14ac:dyDescent="0.25">
      <c r="BE3742"/>
      <c r="BF3742"/>
      <c r="BG3742"/>
    </row>
    <row r="3743" spans="57:59" x14ac:dyDescent="0.25">
      <c r="BE3743"/>
      <c r="BF3743"/>
      <c r="BG3743"/>
    </row>
    <row r="3744" spans="57:59" x14ac:dyDescent="0.25">
      <c r="BE3744"/>
      <c r="BF3744"/>
      <c r="BG3744"/>
    </row>
    <row r="3745" spans="57:59" x14ac:dyDescent="0.25">
      <c r="BE3745"/>
      <c r="BF3745"/>
      <c r="BG3745"/>
    </row>
    <row r="3746" spans="57:59" x14ac:dyDescent="0.25">
      <c r="BE3746"/>
      <c r="BF3746"/>
      <c r="BG3746"/>
    </row>
    <row r="3747" spans="57:59" x14ac:dyDescent="0.25">
      <c r="BE3747"/>
      <c r="BF3747"/>
      <c r="BG3747"/>
    </row>
    <row r="3748" spans="57:59" x14ac:dyDescent="0.25">
      <c r="BE3748"/>
      <c r="BF3748"/>
      <c r="BG3748"/>
    </row>
    <row r="3749" spans="57:59" x14ac:dyDescent="0.25">
      <c r="BE3749"/>
      <c r="BF3749"/>
      <c r="BG3749"/>
    </row>
    <row r="3750" spans="57:59" x14ac:dyDescent="0.25">
      <c r="BE3750"/>
      <c r="BF3750"/>
      <c r="BG3750"/>
    </row>
    <row r="3751" spans="57:59" x14ac:dyDescent="0.25">
      <c r="BE3751"/>
      <c r="BF3751"/>
      <c r="BG3751"/>
    </row>
    <row r="3752" spans="57:59" x14ac:dyDescent="0.25">
      <c r="BE3752"/>
      <c r="BF3752"/>
      <c r="BG3752"/>
    </row>
    <row r="3753" spans="57:59" x14ac:dyDescent="0.25">
      <c r="BE3753"/>
      <c r="BF3753"/>
      <c r="BG3753"/>
    </row>
    <row r="3754" spans="57:59" x14ac:dyDescent="0.25">
      <c r="BE3754"/>
      <c r="BF3754"/>
      <c r="BG3754"/>
    </row>
    <row r="3755" spans="57:59" x14ac:dyDescent="0.25">
      <c r="BE3755"/>
      <c r="BF3755"/>
      <c r="BG3755"/>
    </row>
    <row r="3756" spans="57:59" x14ac:dyDescent="0.25">
      <c r="BE3756"/>
      <c r="BF3756"/>
      <c r="BG3756"/>
    </row>
    <row r="3757" spans="57:59" x14ac:dyDescent="0.25">
      <c r="BE3757"/>
      <c r="BF3757"/>
      <c r="BG3757"/>
    </row>
    <row r="3758" spans="57:59" x14ac:dyDescent="0.25">
      <c r="BE3758"/>
      <c r="BF3758"/>
      <c r="BG3758"/>
    </row>
    <row r="3759" spans="57:59" x14ac:dyDescent="0.25">
      <c r="BE3759"/>
      <c r="BF3759"/>
      <c r="BG3759"/>
    </row>
    <row r="3760" spans="57:59" x14ac:dyDescent="0.25">
      <c r="BE3760"/>
      <c r="BF3760"/>
      <c r="BG3760"/>
    </row>
    <row r="3761" spans="57:59" x14ac:dyDescent="0.25">
      <c r="BE3761"/>
      <c r="BF3761"/>
      <c r="BG3761"/>
    </row>
    <row r="3762" spans="57:59" x14ac:dyDescent="0.25">
      <c r="BE3762"/>
      <c r="BF3762"/>
      <c r="BG3762"/>
    </row>
    <row r="3763" spans="57:59" x14ac:dyDescent="0.25">
      <c r="BE3763"/>
      <c r="BF3763"/>
      <c r="BG3763"/>
    </row>
    <row r="3764" spans="57:59" x14ac:dyDescent="0.25">
      <c r="BE3764"/>
      <c r="BF3764"/>
      <c r="BG3764"/>
    </row>
    <row r="3765" spans="57:59" x14ac:dyDescent="0.25">
      <c r="BE3765"/>
      <c r="BF3765"/>
      <c r="BG3765"/>
    </row>
    <row r="3766" spans="57:59" x14ac:dyDescent="0.25">
      <c r="BE3766"/>
      <c r="BF3766"/>
      <c r="BG3766"/>
    </row>
    <row r="3767" spans="57:59" x14ac:dyDescent="0.25">
      <c r="BE3767"/>
      <c r="BF3767"/>
      <c r="BG3767"/>
    </row>
    <row r="3768" spans="57:59" x14ac:dyDescent="0.25">
      <c r="BE3768"/>
      <c r="BF3768"/>
      <c r="BG3768"/>
    </row>
    <row r="3769" spans="57:59" x14ac:dyDescent="0.25">
      <c r="BE3769"/>
      <c r="BF3769"/>
      <c r="BG3769"/>
    </row>
    <row r="3770" spans="57:59" x14ac:dyDescent="0.25">
      <c r="BE3770"/>
      <c r="BF3770"/>
      <c r="BG3770"/>
    </row>
    <row r="3771" spans="57:59" x14ac:dyDescent="0.25">
      <c r="BE3771"/>
      <c r="BF3771"/>
      <c r="BG3771"/>
    </row>
    <row r="3772" spans="57:59" x14ac:dyDescent="0.25">
      <c r="BE3772"/>
      <c r="BF3772"/>
      <c r="BG3772"/>
    </row>
    <row r="3773" spans="57:59" x14ac:dyDescent="0.25">
      <c r="BE3773"/>
      <c r="BF3773"/>
      <c r="BG3773"/>
    </row>
    <row r="3774" spans="57:59" x14ac:dyDescent="0.25">
      <c r="BE3774"/>
      <c r="BF3774"/>
      <c r="BG3774"/>
    </row>
    <row r="3775" spans="57:59" x14ac:dyDescent="0.25">
      <c r="BE3775"/>
      <c r="BF3775"/>
      <c r="BG3775"/>
    </row>
    <row r="3776" spans="57:59" x14ac:dyDescent="0.25">
      <c r="BE3776"/>
      <c r="BF3776"/>
      <c r="BG3776"/>
    </row>
    <row r="3777" spans="57:59" x14ac:dyDescent="0.25">
      <c r="BE3777"/>
      <c r="BF3777"/>
      <c r="BG3777"/>
    </row>
    <row r="3778" spans="57:59" x14ac:dyDescent="0.25">
      <c r="BE3778"/>
      <c r="BF3778"/>
      <c r="BG3778"/>
    </row>
    <row r="3779" spans="57:59" x14ac:dyDescent="0.25">
      <c r="BE3779"/>
      <c r="BF3779"/>
      <c r="BG3779"/>
    </row>
    <row r="3780" spans="57:59" x14ac:dyDescent="0.25">
      <c r="BE3780"/>
      <c r="BF3780"/>
      <c r="BG3780"/>
    </row>
    <row r="3781" spans="57:59" x14ac:dyDescent="0.25">
      <c r="BE3781"/>
      <c r="BF3781"/>
      <c r="BG3781"/>
    </row>
    <row r="3782" spans="57:59" x14ac:dyDescent="0.25">
      <c r="BE3782"/>
      <c r="BF3782"/>
      <c r="BG3782"/>
    </row>
    <row r="3783" spans="57:59" x14ac:dyDescent="0.25">
      <c r="BE3783"/>
      <c r="BF3783"/>
      <c r="BG3783"/>
    </row>
    <row r="3784" spans="57:59" x14ac:dyDescent="0.25">
      <c r="BE3784"/>
      <c r="BF3784"/>
      <c r="BG3784"/>
    </row>
    <row r="3785" spans="57:59" x14ac:dyDescent="0.25">
      <c r="BE3785"/>
      <c r="BF3785"/>
      <c r="BG3785"/>
    </row>
    <row r="3786" spans="57:59" x14ac:dyDescent="0.25">
      <c r="BE3786"/>
      <c r="BF3786"/>
      <c r="BG3786"/>
    </row>
    <row r="3787" spans="57:59" x14ac:dyDescent="0.25">
      <c r="BE3787"/>
      <c r="BF3787"/>
      <c r="BG3787"/>
    </row>
    <row r="3788" spans="57:59" x14ac:dyDescent="0.25">
      <c r="BE3788"/>
      <c r="BF3788"/>
      <c r="BG3788"/>
    </row>
    <row r="3789" spans="57:59" x14ac:dyDescent="0.25">
      <c r="BE3789"/>
      <c r="BF3789"/>
      <c r="BG3789"/>
    </row>
    <row r="3790" spans="57:59" x14ac:dyDescent="0.25">
      <c r="BE3790"/>
      <c r="BF3790"/>
      <c r="BG3790"/>
    </row>
    <row r="3791" spans="57:59" x14ac:dyDescent="0.25">
      <c r="BE3791"/>
      <c r="BF3791"/>
      <c r="BG3791"/>
    </row>
    <row r="3792" spans="57:59" x14ac:dyDescent="0.25">
      <c r="BE3792"/>
      <c r="BF3792"/>
      <c r="BG3792"/>
    </row>
    <row r="3793" spans="57:59" x14ac:dyDescent="0.25">
      <c r="BE3793"/>
      <c r="BF3793"/>
      <c r="BG3793"/>
    </row>
    <row r="3794" spans="57:59" x14ac:dyDescent="0.25">
      <c r="BE3794"/>
      <c r="BF3794"/>
      <c r="BG3794"/>
    </row>
    <row r="3795" spans="57:59" x14ac:dyDescent="0.25">
      <c r="BE3795"/>
      <c r="BF3795"/>
      <c r="BG3795"/>
    </row>
    <row r="3796" spans="57:59" x14ac:dyDescent="0.25">
      <c r="BE3796"/>
      <c r="BF3796"/>
      <c r="BG3796"/>
    </row>
    <row r="3797" spans="57:59" x14ac:dyDescent="0.25">
      <c r="BE3797"/>
      <c r="BF3797"/>
      <c r="BG3797"/>
    </row>
    <row r="3798" spans="57:59" x14ac:dyDescent="0.25">
      <c r="BE3798"/>
      <c r="BF3798"/>
      <c r="BG3798"/>
    </row>
    <row r="3799" spans="57:59" x14ac:dyDescent="0.25">
      <c r="BE3799"/>
      <c r="BF3799"/>
      <c r="BG3799"/>
    </row>
    <row r="3800" spans="57:59" x14ac:dyDescent="0.25">
      <c r="BE3800"/>
      <c r="BF3800"/>
      <c r="BG3800"/>
    </row>
    <row r="3801" spans="57:59" x14ac:dyDescent="0.25">
      <c r="BE3801"/>
      <c r="BF3801"/>
      <c r="BG3801"/>
    </row>
    <row r="3802" spans="57:59" x14ac:dyDescent="0.25">
      <c r="BE3802"/>
      <c r="BF3802"/>
      <c r="BG3802"/>
    </row>
    <row r="3803" spans="57:59" x14ac:dyDescent="0.25">
      <c r="BE3803"/>
      <c r="BF3803"/>
      <c r="BG3803"/>
    </row>
    <row r="3804" spans="57:59" x14ac:dyDescent="0.25">
      <c r="BE3804"/>
      <c r="BF3804"/>
      <c r="BG3804"/>
    </row>
    <row r="3805" spans="57:59" x14ac:dyDescent="0.25">
      <c r="BE3805"/>
      <c r="BF3805"/>
      <c r="BG3805"/>
    </row>
    <row r="3806" spans="57:59" x14ac:dyDescent="0.25">
      <c r="BE3806"/>
      <c r="BF3806"/>
      <c r="BG3806"/>
    </row>
    <row r="3807" spans="57:59" x14ac:dyDescent="0.25">
      <c r="BE3807"/>
      <c r="BF3807"/>
      <c r="BG3807"/>
    </row>
    <row r="3808" spans="57:59" x14ac:dyDescent="0.25">
      <c r="BE3808"/>
      <c r="BF3808"/>
      <c r="BG3808"/>
    </row>
    <row r="3809" spans="57:59" x14ac:dyDescent="0.25">
      <c r="BE3809"/>
      <c r="BF3809"/>
      <c r="BG3809"/>
    </row>
    <row r="3810" spans="57:59" x14ac:dyDescent="0.25">
      <c r="BE3810"/>
      <c r="BF3810"/>
      <c r="BG3810"/>
    </row>
    <row r="3811" spans="57:59" x14ac:dyDescent="0.25">
      <c r="BE3811"/>
      <c r="BF3811"/>
      <c r="BG3811"/>
    </row>
    <row r="3812" spans="57:59" x14ac:dyDescent="0.25">
      <c r="BE3812"/>
      <c r="BF3812"/>
      <c r="BG3812"/>
    </row>
    <row r="3813" spans="57:59" x14ac:dyDescent="0.25">
      <c r="BE3813"/>
      <c r="BF3813"/>
      <c r="BG3813"/>
    </row>
    <row r="3814" spans="57:59" x14ac:dyDescent="0.25">
      <c r="BE3814"/>
      <c r="BF3814"/>
      <c r="BG3814"/>
    </row>
    <row r="3815" spans="57:59" x14ac:dyDescent="0.25">
      <c r="BE3815"/>
      <c r="BF3815"/>
      <c r="BG3815"/>
    </row>
    <row r="3816" spans="57:59" x14ac:dyDescent="0.25">
      <c r="BE3816"/>
      <c r="BF3816"/>
      <c r="BG3816"/>
    </row>
    <row r="3817" spans="57:59" x14ac:dyDescent="0.25">
      <c r="BE3817"/>
      <c r="BF3817"/>
      <c r="BG3817"/>
    </row>
    <row r="3818" spans="57:59" x14ac:dyDescent="0.25">
      <c r="BE3818"/>
      <c r="BF3818"/>
      <c r="BG3818"/>
    </row>
    <row r="3819" spans="57:59" x14ac:dyDescent="0.25">
      <c r="BE3819"/>
      <c r="BF3819"/>
      <c r="BG3819"/>
    </row>
    <row r="3820" spans="57:59" x14ac:dyDescent="0.25">
      <c r="BE3820"/>
      <c r="BF3820"/>
      <c r="BG3820"/>
    </row>
    <row r="3821" spans="57:59" x14ac:dyDescent="0.25">
      <c r="BE3821"/>
      <c r="BF3821"/>
      <c r="BG3821"/>
    </row>
    <row r="3822" spans="57:59" x14ac:dyDescent="0.25">
      <c r="BE3822"/>
      <c r="BF3822"/>
      <c r="BG3822"/>
    </row>
    <row r="3823" spans="57:59" x14ac:dyDescent="0.25">
      <c r="BE3823"/>
      <c r="BF3823"/>
      <c r="BG3823"/>
    </row>
    <row r="3824" spans="57:59" x14ac:dyDescent="0.25">
      <c r="BE3824"/>
      <c r="BF3824"/>
      <c r="BG3824"/>
    </row>
    <row r="3825" spans="57:59" x14ac:dyDescent="0.25">
      <c r="BE3825"/>
      <c r="BF3825"/>
      <c r="BG3825"/>
    </row>
    <row r="3826" spans="57:59" x14ac:dyDescent="0.25">
      <c r="BE3826"/>
      <c r="BF3826"/>
      <c r="BG3826"/>
    </row>
    <row r="3827" spans="57:59" x14ac:dyDescent="0.25">
      <c r="BE3827"/>
      <c r="BF3827"/>
      <c r="BG3827"/>
    </row>
    <row r="3828" spans="57:59" x14ac:dyDescent="0.25">
      <c r="BE3828"/>
      <c r="BF3828"/>
      <c r="BG3828"/>
    </row>
    <row r="3829" spans="57:59" x14ac:dyDescent="0.25">
      <c r="BE3829"/>
      <c r="BF3829"/>
      <c r="BG3829"/>
    </row>
    <row r="3830" spans="57:59" x14ac:dyDescent="0.25">
      <c r="BE3830"/>
      <c r="BF3830"/>
      <c r="BG3830"/>
    </row>
    <row r="3831" spans="57:59" x14ac:dyDescent="0.25">
      <c r="BE3831"/>
      <c r="BF3831"/>
      <c r="BG3831"/>
    </row>
    <row r="3832" spans="57:59" x14ac:dyDescent="0.25">
      <c r="BE3832"/>
      <c r="BF3832"/>
      <c r="BG3832"/>
    </row>
    <row r="3833" spans="57:59" x14ac:dyDescent="0.25">
      <c r="BE3833"/>
      <c r="BF3833"/>
      <c r="BG3833"/>
    </row>
    <row r="3834" spans="57:59" x14ac:dyDescent="0.25">
      <c r="BE3834"/>
      <c r="BF3834"/>
      <c r="BG3834"/>
    </row>
    <row r="3835" spans="57:59" x14ac:dyDescent="0.25">
      <c r="BE3835"/>
      <c r="BF3835"/>
      <c r="BG3835"/>
    </row>
    <row r="3836" spans="57:59" x14ac:dyDescent="0.25">
      <c r="BE3836"/>
      <c r="BF3836"/>
      <c r="BG3836"/>
    </row>
    <row r="3837" spans="57:59" x14ac:dyDescent="0.25">
      <c r="BE3837"/>
      <c r="BF3837"/>
      <c r="BG3837"/>
    </row>
    <row r="3838" spans="57:59" x14ac:dyDescent="0.25">
      <c r="BE3838"/>
      <c r="BF3838"/>
      <c r="BG3838"/>
    </row>
    <row r="3839" spans="57:59" x14ac:dyDescent="0.25">
      <c r="BE3839"/>
      <c r="BF3839"/>
      <c r="BG3839"/>
    </row>
    <row r="3840" spans="57:59" x14ac:dyDescent="0.25">
      <c r="BE3840"/>
      <c r="BF3840"/>
      <c r="BG3840"/>
    </row>
    <row r="3841" spans="57:59" x14ac:dyDescent="0.25">
      <c r="BE3841"/>
      <c r="BF3841"/>
      <c r="BG3841"/>
    </row>
    <row r="3842" spans="57:59" x14ac:dyDescent="0.25">
      <c r="BE3842"/>
      <c r="BF3842"/>
      <c r="BG3842"/>
    </row>
    <row r="3843" spans="57:59" x14ac:dyDescent="0.25">
      <c r="BE3843"/>
      <c r="BF3843"/>
      <c r="BG3843"/>
    </row>
    <row r="3844" spans="57:59" x14ac:dyDescent="0.25">
      <c r="BE3844"/>
      <c r="BF3844"/>
      <c r="BG3844"/>
    </row>
    <row r="3845" spans="57:59" x14ac:dyDescent="0.25">
      <c r="BE3845"/>
      <c r="BF3845"/>
      <c r="BG3845"/>
    </row>
    <row r="3846" spans="57:59" x14ac:dyDescent="0.25">
      <c r="BE3846"/>
      <c r="BF3846"/>
      <c r="BG3846"/>
    </row>
    <row r="3847" spans="57:59" x14ac:dyDescent="0.25">
      <c r="BE3847"/>
      <c r="BF3847"/>
      <c r="BG3847"/>
    </row>
    <row r="3848" spans="57:59" x14ac:dyDescent="0.25">
      <c r="BE3848"/>
      <c r="BF3848"/>
      <c r="BG3848"/>
    </row>
    <row r="3849" spans="57:59" x14ac:dyDescent="0.25">
      <c r="BE3849"/>
      <c r="BF3849"/>
      <c r="BG3849"/>
    </row>
    <row r="3850" spans="57:59" x14ac:dyDescent="0.25">
      <c r="BE3850"/>
      <c r="BF3850"/>
      <c r="BG3850"/>
    </row>
    <row r="3851" spans="57:59" x14ac:dyDescent="0.25">
      <c r="BE3851"/>
      <c r="BF3851"/>
      <c r="BG3851"/>
    </row>
    <row r="3852" spans="57:59" x14ac:dyDescent="0.25">
      <c r="BE3852"/>
      <c r="BF3852"/>
      <c r="BG3852"/>
    </row>
    <row r="3853" spans="57:59" x14ac:dyDescent="0.25">
      <c r="BE3853"/>
      <c r="BF3853"/>
      <c r="BG3853"/>
    </row>
    <row r="3854" spans="57:59" x14ac:dyDescent="0.25">
      <c r="BE3854"/>
      <c r="BF3854"/>
      <c r="BG3854"/>
    </row>
    <row r="3855" spans="57:59" x14ac:dyDescent="0.25">
      <c r="BE3855"/>
      <c r="BF3855"/>
      <c r="BG3855"/>
    </row>
    <row r="3856" spans="57:59" x14ac:dyDescent="0.25">
      <c r="BE3856"/>
      <c r="BF3856"/>
      <c r="BG3856"/>
    </row>
    <row r="3857" spans="57:59" x14ac:dyDescent="0.25">
      <c r="BE3857"/>
      <c r="BF3857"/>
      <c r="BG3857"/>
    </row>
    <row r="3858" spans="57:59" x14ac:dyDescent="0.25">
      <c r="BE3858"/>
      <c r="BF3858"/>
      <c r="BG3858"/>
    </row>
    <row r="3859" spans="57:59" x14ac:dyDescent="0.25">
      <c r="BE3859"/>
      <c r="BF3859"/>
      <c r="BG3859"/>
    </row>
    <row r="3860" spans="57:59" x14ac:dyDescent="0.25">
      <c r="BE3860"/>
      <c r="BF3860"/>
      <c r="BG3860"/>
    </row>
    <row r="3861" spans="57:59" x14ac:dyDescent="0.25">
      <c r="BE3861"/>
      <c r="BF3861"/>
      <c r="BG3861"/>
    </row>
    <row r="3862" spans="57:59" x14ac:dyDescent="0.25">
      <c r="BE3862"/>
      <c r="BF3862"/>
      <c r="BG3862"/>
    </row>
    <row r="3863" spans="57:59" x14ac:dyDescent="0.25">
      <c r="BE3863"/>
      <c r="BF3863"/>
      <c r="BG3863"/>
    </row>
    <row r="3864" spans="57:59" x14ac:dyDescent="0.25">
      <c r="BE3864"/>
      <c r="BF3864"/>
      <c r="BG3864"/>
    </row>
    <row r="3865" spans="57:59" x14ac:dyDescent="0.25">
      <c r="BE3865"/>
      <c r="BF3865"/>
      <c r="BG3865"/>
    </row>
    <row r="3866" spans="57:59" x14ac:dyDescent="0.25">
      <c r="BE3866"/>
      <c r="BF3866"/>
      <c r="BG3866"/>
    </row>
    <row r="3867" spans="57:59" x14ac:dyDescent="0.25">
      <c r="BE3867"/>
      <c r="BF3867"/>
      <c r="BG3867"/>
    </row>
    <row r="3868" spans="57:59" x14ac:dyDescent="0.25">
      <c r="BE3868"/>
      <c r="BF3868"/>
      <c r="BG3868"/>
    </row>
    <row r="3869" spans="57:59" x14ac:dyDescent="0.25">
      <c r="BE3869"/>
      <c r="BF3869"/>
      <c r="BG3869"/>
    </row>
    <row r="3870" spans="57:59" x14ac:dyDescent="0.25">
      <c r="BE3870"/>
      <c r="BF3870"/>
      <c r="BG3870"/>
    </row>
    <row r="3871" spans="57:59" x14ac:dyDescent="0.25">
      <c r="BE3871"/>
      <c r="BF3871"/>
      <c r="BG3871"/>
    </row>
    <row r="3872" spans="57:59" x14ac:dyDescent="0.25">
      <c r="BE3872"/>
      <c r="BF3872"/>
      <c r="BG3872"/>
    </row>
    <row r="3873" spans="57:59" x14ac:dyDescent="0.25">
      <c r="BE3873"/>
      <c r="BF3873"/>
      <c r="BG3873"/>
    </row>
    <row r="3874" spans="57:59" x14ac:dyDescent="0.25">
      <c r="BE3874"/>
      <c r="BF3874"/>
      <c r="BG3874"/>
    </row>
    <row r="3875" spans="57:59" x14ac:dyDescent="0.25">
      <c r="BE3875"/>
      <c r="BF3875"/>
      <c r="BG3875"/>
    </row>
    <row r="3876" spans="57:59" x14ac:dyDescent="0.25">
      <c r="BE3876"/>
      <c r="BF3876"/>
      <c r="BG3876"/>
    </row>
    <row r="3877" spans="57:59" x14ac:dyDescent="0.25">
      <c r="BE3877"/>
      <c r="BF3877"/>
      <c r="BG3877"/>
    </row>
    <row r="3878" spans="57:59" x14ac:dyDescent="0.25">
      <c r="BE3878"/>
      <c r="BF3878"/>
      <c r="BG3878"/>
    </row>
    <row r="3879" spans="57:59" x14ac:dyDescent="0.25">
      <c r="BE3879"/>
      <c r="BF3879"/>
      <c r="BG3879"/>
    </row>
    <row r="3880" spans="57:59" x14ac:dyDescent="0.25">
      <c r="BE3880"/>
      <c r="BF3880"/>
      <c r="BG3880"/>
    </row>
    <row r="3881" spans="57:59" x14ac:dyDescent="0.25">
      <c r="BE3881"/>
      <c r="BF3881"/>
      <c r="BG3881"/>
    </row>
    <row r="3882" spans="57:59" x14ac:dyDescent="0.25">
      <c r="BE3882"/>
      <c r="BF3882"/>
      <c r="BG3882"/>
    </row>
    <row r="3883" spans="57:59" x14ac:dyDescent="0.25">
      <c r="BE3883"/>
      <c r="BF3883"/>
      <c r="BG3883"/>
    </row>
    <row r="3884" spans="57:59" x14ac:dyDescent="0.25">
      <c r="BE3884"/>
      <c r="BF3884"/>
      <c r="BG3884"/>
    </row>
    <row r="3885" spans="57:59" x14ac:dyDescent="0.25">
      <c r="BE3885"/>
      <c r="BF3885"/>
      <c r="BG3885"/>
    </row>
    <row r="3886" spans="57:59" x14ac:dyDescent="0.25">
      <c r="BE3886"/>
      <c r="BF3886"/>
      <c r="BG3886"/>
    </row>
    <row r="3887" spans="57:59" x14ac:dyDescent="0.25">
      <c r="BE3887"/>
      <c r="BF3887"/>
      <c r="BG3887"/>
    </row>
    <row r="3888" spans="57:59" x14ac:dyDescent="0.25">
      <c r="BE3888"/>
      <c r="BF3888"/>
      <c r="BG3888"/>
    </row>
    <row r="3889" spans="57:59" x14ac:dyDescent="0.25">
      <c r="BE3889"/>
      <c r="BF3889"/>
      <c r="BG3889"/>
    </row>
    <row r="3890" spans="57:59" x14ac:dyDescent="0.25">
      <c r="BE3890"/>
      <c r="BF3890"/>
      <c r="BG3890"/>
    </row>
    <row r="3891" spans="57:59" x14ac:dyDescent="0.25">
      <c r="BE3891"/>
      <c r="BF3891"/>
      <c r="BG3891"/>
    </row>
    <row r="3892" spans="57:59" x14ac:dyDescent="0.25">
      <c r="BE3892"/>
      <c r="BF3892"/>
      <c r="BG3892"/>
    </row>
    <row r="3893" spans="57:59" x14ac:dyDescent="0.25">
      <c r="BE3893"/>
      <c r="BF3893"/>
      <c r="BG3893"/>
    </row>
    <row r="3894" spans="57:59" x14ac:dyDescent="0.25">
      <c r="BE3894"/>
      <c r="BF3894"/>
      <c r="BG3894"/>
    </row>
    <row r="3895" spans="57:59" x14ac:dyDescent="0.25">
      <c r="BE3895"/>
      <c r="BF3895"/>
      <c r="BG3895"/>
    </row>
    <row r="3896" spans="57:59" x14ac:dyDescent="0.25">
      <c r="BE3896"/>
      <c r="BF3896"/>
      <c r="BG3896"/>
    </row>
    <row r="3897" spans="57:59" x14ac:dyDescent="0.25">
      <c r="BE3897"/>
      <c r="BF3897"/>
      <c r="BG3897"/>
    </row>
    <row r="3898" spans="57:59" x14ac:dyDescent="0.25">
      <c r="BE3898"/>
      <c r="BF3898"/>
      <c r="BG3898"/>
    </row>
    <row r="3899" spans="57:59" x14ac:dyDescent="0.25">
      <c r="BE3899"/>
      <c r="BF3899"/>
      <c r="BG3899"/>
    </row>
    <row r="3900" spans="57:59" x14ac:dyDescent="0.25">
      <c r="BE3900"/>
      <c r="BF3900"/>
      <c r="BG3900"/>
    </row>
    <row r="3901" spans="57:59" x14ac:dyDescent="0.25">
      <c r="BE3901"/>
      <c r="BF3901"/>
      <c r="BG3901"/>
    </row>
    <row r="3902" spans="57:59" x14ac:dyDescent="0.25">
      <c r="BE3902"/>
      <c r="BF3902"/>
      <c r="BG3902"/>
    </row>
    <row r="3903" spans="57:59" x14ac:dyDescent="0.25">
      <c r="BE3903"/>
      <c r="BF3903"/>
      <c r="BG3903"/>
    </row>
    <row r="3904" spans="57:59" x14ac:dyDescent="0.25">
      <c r="BE3904"/>
      <c r="BF3904"/>
      <c r="BG3904"/>
    </row>
    <row r="3905" spans="57:59" x14ac:dyDescent="0.25">
      <c r="BE3905"/>
      <c r="BF3905"/>
      <c r="BG3905"/>
    </row>
    <row r="3906" spans="57:59" x14ac:dyDescent="0.25">
      <c r="BE3906"/>
      <c r="BF3906"/>
      <c r="BG3906"/>
    </row>
    <row r="3907" spans="57:59" x14ac:dyDescent="0.25">
      <c r="BE3907"/>
      <c r="BF3907"/>
      <c r="BG3907"/>
    </row>
    <row r="3908" spans="57:59" x14ac:dyDescent="0.25">
      <c r="BE3908"/>
      <c r="BF3908"/>
      <c r="BG3908"/>
    </row>
    <row r="3909" spans="57:59" x14ac:dyDescent="0.25">
      <c r="BE3909"/>
      <c r="BF3909"/>
      <c r="BG3909"/>
    </row>
    <row r="3910" spans="57:59" x14ac:dyDescent="0.25">
      <c r="BE3910"/>
      <c r="BF3910"/>
      <c r="BG3910"/>
    </row>
    <row r="3911" spans="57:59" x14ac:dyDescent="0.25">
      <c r="BE3911"/>
      <c r="BF3911"/>
      <c r="BG3911"/>
    </row>
    <row r="3912" spans="57:59" x14ac:dyDescent="0.25">
      <c r="BE3912"/>
      <c r="BF3912"/>
      <c r="BG3912"/>
    </row>
    <row r="3913" spans="57:59" x14ac:dyDescent="0.25">
      <c r="BE3913"/>
      <c r="BF3913"/>
      <c r="BG3913"/>
    </row>
    <row r="3914" spans="57:59" x14ac:dyDescent="0.25">
      <c r="BE3914"/>
      <c r="BF3914"/>
      <c r="BG3914"/>
    </row>
    <row r="3915" spans="57:59" x14ac:dyDescent="0.25">
      <c r="BE3915"/>
      <c r="BF3915"/>
      <c r="BG3915"/>
    </row>
    <row r="3916" spans="57:59" x14ac:dyDescent="0.25">
      <c r="BE3916"/>
      <c r="BF3916"/>
      <c r="BG3916"/>
    </row>
    <row r="3917" spans="57:59" x14ac:dyDescent="0.25">
      <c r="BE3917"/>
      <c r="BF3917"/>
      <c r="BG3917"/>
    </row>
    <row r="3918" spans="57:59" x14ac:dyDescent="0.25">
      <c r="BE3918"/>
      <c r="BF3918"/>
      <c r="BG3918"/>
    </row>
    <row r="3919" spans="57:59" x14ac:dyDescent="0.25">
      <c r="BE3919"/>
      <c r="BF3919"/>
      <c r="BG3919"/>
    </row>
    <row r="3920" spans="57:59" x14ac:dyDescent="0.25">
      <c r="BE3920"/>
      <c r="BF3920"/>
      <c r="BG3920"/>
    </row>
    <row r="3921" spans="57:59" x14ac:dyDescent="0.25">
      <c r="BE3921"/>
      <c r="BF3921"/>
      <c r="BG3921"/>
    </row>
    <row r="3922" spans="57:59" x14ac:dyDescent="0.25">
      <c r="BE3922"/>
      <c r="BF3922"/>
      <c r="BG3922"/>
    </row>
    <row r="3923" spans="57:59" x14ac:dyDescent="0.25">
      <c r="BE3923"/>
      <c r="BF3923"/>
      <c r="BG3923"/>
    </row>
    <row r="3924" spans="57:59" x14ac:dyDescent="0.25">
      <c r="BE3924"/>
      <c r="BF3924"/>
      <c r="BG3924"/>
    </row>
    <row r="3925" spans="57:59" x14ac:dyDescent="0.25">
      <c r="BE3925"/>
      <c r="BF3925"/>
      <c r="BG3925"/>
    </row>
    <row r="3926" spans="57:59" x14ac:dyDescent="0.25">
      <c r="BE3926"/>
      <c r="BF3926"/>
      <c r="BG3926"/>
    </row>
    <row r="3927" spans="57:59" x14ac:dyDescent="0.25">
      <c r="BE3927"/>
      <c r="BF3927"/>
      <c r="BG3927"/>
    </row>
    <row r="3928" spans="57:59" x14ac:dyDescent="0.25">
      <c r="BE3928"/>
      <c r="BF3928"/>
      <c r="BG3928"/>
    </row>
    <row r="3929" spans="57:59" x14ac:dyDescent="0.25">
      <c r="BE3929"/>
      <c r="BF3929"/>
      <c r="BG3929"/>
    </row>
    <row r="3930" spans="57:59" x14ac:dyDescent="0.25">
      <c r="BE3930"/>
      <c r="BF3930"/>
      <c r="BG3930"/>
    </row>
    <row r="3931" spans="57:59" x14ac:dyDescent="0.25">
      <c r="BE3931"/>
      <c r="BF3931"/>
      <c r="BG3931"/>
    </row>
    <row r="3932" spans="57:59" x14ac:dyDescent="0.25">
      <c r="BE3932"/>
      <c r="BF3932"/>
      <c r="BG3932"/>
    </row>
    <row r="3933" spans="57:59" x14ac:dyDescent="0.25">
      <c r="BE3933"/>
      <c r="BF3933"/>
      <c r="BG3933"/>
    </row>
    <row r="3934" spans="57:59" x14ac:dyDescent="0.25">
      <c r="BE3934"/>
      <c r="BF3934"/>
      <c r="BG3934"/>
    </row>
    <row r="3935" spans="57:59" x14ac:dyDescent="0.25">
      <c r="BE3935"/>
      <c r="BF3935"/>
      <c r="BG3935"/>
    </row>
    <row r="3936" spans="57:59" x14ac:dyDescent="0.25">
      <c r="BE3936"/>
      <c r="BF3936"/>
      <c r="BG3936"/>
    </row>
    <row r="3937" spans="57:59" x14ac:dyDescent="0.25">
      <c r="BE3937"/>
      <c r="BF3937"/>
      <c r="BG3937"/>
    </row>
    <row r="3938" spans="57:59" x14ac:dyDescent="0.25">
      <c r="BE3938"/>
      <c r="BF3938"/>
      <c r="BG3938"/>
    </row>
    <row r="3939" spans="57:59" x14ac:dyDescent="0.25">
      <c r="BE3939"/>
      <c r="BF3939"/>
      <c r="BG3939"/>
    </row>
    <row r="3940" spans="57:59" x14ac:dyDescent="0.25">
      <c r="BE3940"/>
      <c r="BF3940"/>
      <c r="BG3940"/>
    </row>
    <row r="3941" spans="57:59" x14ac:dyDescent="0.25">
      <c r="BE3941"/>
      <c r="BF3941"/>
      <c r="BG3941"/>
    </row>
    <row r="3942" spans="57:59" x14ac:dyDescent="0.25">
      <c r="BE3942"/>
      <c r="BF3942"/>
      <c r="BG3942"/>
    </row>
    <row r="3943" spans="57:59" x14ac:dyDescent="0.25">
      <c r="BE3943"/>
      <c r="BF3943"/>
      <c r="BG3943"/>
    </row>
    <row r="3944" spans="57:59" x14ac:dyDescent="0.25">
      <c r="BE3944"/>
      <c r="BF3944"/>
      <c r="BG3944"/>
    </row>
    <row r="3945" spans="57:59" x14ac:dyDescent="0.25">
      <c r="BE3945"/>
      <c r="BF3945"/>
      <c r="BG3945"/>
    </row>
    <row r="3946" spans="57:59" x14ac:dyDescent="0.25">
      <c r="BE3946"/>
      <c r="BF3946"/>
      <c r="BG3946"/>
    </row>
    <row r="3947" spans="57:59" x14ac:dyDescent="0.25">
      <c r="BE3947"/>
      <c r="BF3947"/>
      <c r="BG3947"/>
    </row>
    <row r="3948" spans="57:59" x14ac:dyDescent="0.25">
      <c r="BE3948"/>
      <c r="BF3948"/>
      <c r="BG3948"/>
    </row>
    <row r="3949" spans="57:59" x14ac:dyDescent="0.25">
      <c r="BE3949"/>
      <c r="BF3949"/>
      <c r="BG3949"/>
    </row>
    <row r="3950" spans="57:59" x14ac:dyDescent="0.25">
      <c r="BE3950"/>
      <c r="BF3950"/>
      <c r="BG3950"/>
    </row>
    <row r="3951" spans="57:59" x14ac:dyDescent="0.25">
      <c r="BE3951"/>
      <c r="BF3951"/>
      <c r="BG3951"/>
    </row>
    <row r="3952" spans="57:59" x14ac:dyDescent="0.25">
      <c r="BE3952"/>
      <c r="BF3952"/>
      <c r="BG3952"/>
    </row>
    <row r="3953" spans="57:59" x14ac:dyDescent="0.25">
      <c r="BE3953"/>
      <c r="BF3953"/>
      <c r="BG3953"/>
    </row>
    <row r="3954" spans="57:59" x14ac:dyDescent="0.25">
      <c r="BE3954"/>
      <c r="BF3954"/>
      <c r="BG3954"/>
    </row>
    <row r="3955" spans="57:59" x14ac:dyDescent="0.25">
      <c r="BE3955"/>
      <c r="BF3955"/>
      <c r="BG3955"/>
    </row>
    <row r="3956" spans="57:59" x14ac:dyDescent="0.25">
      <c r="BE3956"/>
      <c r="BF3956"/>
      <c r="BG3956"/>
    </row>
    <row r="3957" spans="57:59" x14ac:dyDescent="0.25">
      <c r="BE3957"/>
      <c r="BF3957"/>
      <c r="BG3957"/>
    </row>
    <row r="3958" spans="57:59" x14ac:dyDescent="0.25">
      <c r="BE3958"/>
      <c r="BF3958"/>
      <c r="BG3958"/>
    </row>
    <row r="3959" spans="57:59" x14ac:dyDescent="0.25">
      <c r="BE3959"/>
      <c r="BF3959"/>
      <c r="BG3959"/>
    </row>
    <row r="3960" spans="57:59" x14ac:dyDescent="0.25">
      <c r="BE3960"/>
      <c r="BF3960"/>
      <c r="BG3960"/>
    </row>
    <row r="3961" spans="57:59" x14ac:dyDescent="0.25">
      <c r="BE3961"/>
      <c r="BF3961"/>
      <c r="BG3961"/>
    </row>
    <row r="3962" spans="57:59" x14ac:dyDescent="0.25">
      <c r="BE3962"/>
      <c r="BF3962"/>
      <c r="BG3962"/>
    </row>
    <row r="3963" spans="57:59" x14ac:dyDescent="0.25">
      <c r="BE3963"/>
      <c r="BF3963"/>
      <c r="BG3963"/>
    </row>
    <row r="3964" spans="57:59" x14ac:dyDescent="0.25">
      <c r="BE3964"/>
      <c r="BF3964"/>
      <c r="BG3964"/>
    </row>
    <row r="3965" spans="57:59" x14ac:dyDescent="0.25">
      <c r="BE3965"/>
      <c r="BF3965"/>
      <c r="BG3965"/>
    </row>
    <row r="3966" spans="57:59" x14ac:dyDescent="0.25">
      <c r="BE3966"/>
      <c r="BF3966"/>
      <c r="BG3966"/>
    </row>
    <row r="3967" spans="57:59" x14ac:dyDescent="0.25">
      <c r="BE3967"/>
      <c r="BF3967"/>
      <c r="BG3967"/>
    </row>
    <row r="3968" spans="57:59" x14ac:dyDescent="0.25">
      <c r="BE3968"/>
      <c r="BF3968"/>
      <c r="BG3968"/>
    </row>
    <row r="3969" spans="57:59" x14ac:dyDescent="0.25">
      <c r="BE3969"/>
      <c r="BF3969"/>
      <c r="BG3969"/>
    </row>
    <row r="3970" spans="57:59" x14ac:dyDescent="0.25">
      <c r="BE3970"/>
      <c r="BF3970"/>
      <c r="BG3970"/>
    </row>
    <row r="3971" spans="57:59" x14ac:dyDescent="0.25">
      <c r="BE3971"/>
      <c r="BF3971"/>
      <c r="BG3971"/>
    </row>
    <row r="3972" spans="57:59" x14ac:dyDescent="0.25">
      <c r="BE3972"/>
      <c r="BF3972"/>
      <c r="BG3972"/>
    </row>
    <row r="3973" spans="57:59" x14ac:dyDescent="0.25">
      <c r="BE3973"/>
      <c r="BF3973"/>
      <c r="BG3973"/>
    </row>
    <row r="3974" spans="57:59" x14ac:dyDescent="0.25">
      <c r="BE3974"/>
      <c r="BF3974"/>
      <c r="BG3974"/>
    </row>
    <row r="3975" spans="57:59" x14ac:dyDescent="0.25">
      <c r="BE3975"/>
      <c r="BF3975"/>
      <c r="BG3975"/>
    </row>
    <row r="3976" spans="57:59" x14ac:dyDescent="0.25">
      <c r="BE3976"/>
      <c r="BF3976"/>
      <c r="BG3976"/>
    </row>
    <row r="3977" spans="57:59" x14ac:dyDescent="0.25">
      <c r="BE3977"/>
      <c r="BF3977"/>
      <c r="BG3977"/>
    </row>
    <row r="3978" spans="57:59" x14ac:dyDescent="0.25">
      <c r="BE3978"/>
      <c r="BF3978"/>
      <c r="BG3978"/>
    </row>
    <row r="3979" spans="57:59" x14ac:dyDescent="0.25">
      <c r="BE3979"/>
      <c r="BF3979"/>
      <c r="BG3979"/>
    </row>
    <row r="3980" spans="57:59" x14ac:dyDescent="0.25">
      <c r="BE3980"/>
      <c r="BF3980"/>
      <c r="BG3980"/>
    </row>
    <row r="3981" spans="57:59" x14ac:dyDescent="0.25">
      <c r="BE3981"/>
      <c r="BF3981"/>
      <c r="BG3981"/>
    </row>
    <row r="3982" spans="57:59" x14ac:dyDescent="0.25">
      <c r="BE3982"/>
      <c r="BF3982"/>
      <c r="BG3982"/>
    </row>
    <row r="3983" spans="57:59" x14ac:dyDescent="0.25">
      <c r="BE3983"/>
      <c r="BF3983"/>
      <c r="BG3983"/>
    </row>
    <row r="3984" spans="57:59" x14ac:dyDescent="0.25">
      <c r="BE3984"/>
      <c r="BF3984"/>
      <c r="BG3984"/>
    </row>
    <row r="3985" spans="57:59" x14ac:dyDescent="0.25">
      <c r="BE3985"/>
      <c r="BF3985"/>
      <c r="BG3985"/>
    </row>
    <row r="3986" spans="57:59" x14ac:dyDescent="0.25">
      <c r="BE3986"/>
      <c r="BF3986"/>
      <c r="BG3986"/>
    </row>
    <row r="3987" spans="57:59" x14ac:dyDescent="0.25">
      <c r="BE3987"/>
      <c r="BF3987"/>
      <c r="BG3987"/>
    </row>
    <row r="3988" spans="57:59" x14ac:dyDescent="0.25">
      <c r="BE3988"/>
      <c r="BF3988"/>
      <c r="BG3988"/>
    </row>
    <row r="3989" spans="57:59" x14ac:dyDescent="0.25">
      <c r="BE3989"/>
      <c r="BF3989"/>
      <c r="BG3989"/>
    </row>
    <row r="3990" spans="57:59" x14ac:dyDescent="0.25">
      <c r="BE3990"/>
      <c r="BF3990"/>
      <c r="BG3990"/>
    </row>
    <row r="3991" spans="57:59" x14ac:dyDescent="0.25">
      <c r="BE3991"/>
      <c r="BF3991"/>
      <c r="BG3991"/>
    </row>
    <row r="3992" spans="57:59" x14ac:dyDescent="0.25">
      <c r="BE3992"/>
      <c r="BF3992"/>
      <c r="BG3992"/>
    </row>
    <row r="3993" spans="57:59" x14ac:dyDescent="0.25">
      <c r="BE3993"/>
      <c r="BF3993"/>
      <c r="BG3993"/>
    </row>
    <row r="3994" spans="57:59" x14ac:dyDescent="0.25">
      <c r="BE3994"/>
      <c r="BF3994"/>
      <c r="BG3994"/>
    </row>
    <row r="3995" spans="57:59" x14ac:dyDescent="0.25">
      <c r="BE3995"/>
      <c r="BF3995"/>
      <c r="BG3995"/>
    </row>
    <row r="3996" spans="57:59" x14ac:dyDescent="0.25">
      <c r="BE3996"/>
      <c r="BF3996"/>
      <c r="BG3996"/>
    </row>
    <row r="3997" spans="57:59" x14ac:dyDescent="0.25">
      <c r="BE3997"/>
      <c r="BF3997"/>
      <c r="BG3997"/>
    </row>
    <row r="3998" spans="57:59" x14ac:dyDescent="0.25">
      <c r="BE3998"/>
      <c r="BF3998"/>
      <c r="BG3998"/>
    </row>
    <row r="3999" spans="57:59" x14ac:dyDescent="0.25">
      <c r="BE3999"/>
      <c r="BF3999"/>
      <c r="BG3999"/>
    </row>
    <row r="4000" spans="57:59" x14ac:dyDescent="0.25">
      <c r="BE4000"/>
      <c r="BF4000"/>
      <c r="BG4000"/>
    </row>
    <row r="4001" spans="57:59" x14ac:dyDescent="0.25">
      <c r="BE4001"/>
      <c r="BF4001"/>
      <c r="BG4001"/>
    </row>
    <row r="4002" spans="57:59" x14ac:dyDescent="0.25">
      <c r="BE4002"/>
      <c r="BF4002"/>
      <c r="BG4002"/>
    </row>
    <row r="4003" spans="57:59" x14ac:dyDescent="0.25">
      <c r="BE4003"/>
      <c r="BF4003"/>
      <c r="BG4003"/>
    </row>
    <row r="4004" spans="57:59" x14ac:dyDescent="0.25">
      <c r="BE4004"/>
      <c r="BF4004"/>
      <c r="BG4004"/>
    </row>
    <row r="4005" spans="57:59" x14ac:dyDescent="0.25">
      <c r="BE4005"/>
      <c r="BF4005"/>
      <c r="BG4005"/>
    </row>
    <row r="4006" spans="57:59" x14ac:dyDescent="0.25">
      <c r="BE4006"/>
      <c r="BF4006"/>
      <c r="BG4006"/>
    </row>
    <row r="4007" spans="57:59" x14ac:dyDescent="0.25">
      <c r="BE4007"/>
      <c r="BF4007"/>
      <c r="BG4007"/>
    </row>
    <row r="4008" spans="57:59" x14ac:dyDescent="0.25">
      <c r="BE4008"/>
      <c r="BF4008"/>
      <c r="BG4008"/>
    </row>
    <row r="4009" spans="57:59" x14ac:dyDescent="0.25">
      <c r="BE4009"/>
      <c r="BF4009"/>
      <c r="BG4009"/>
    </row>
    <row r="4010" spans="57:59" x14ac:dyDescent="0.25">
      <c r="BE4010"/>
      <c r="BF4010"/>
      <c r="BG4010"/>
    </row>
    <row r="4011" spans="57:59" x14ac:dyDescent="0.25">
      <c r="BE4011"/>
      <c r="BF4011"/>
      <c r="BG4011"/>
    </row>
    <row r="4012" spans="57:59" x14ac:dyDescent="0.25">
      <c r="BE4012"/>
      <c r="BF4012"/>
      <c r="BG4012"/>
    </row>
    <row r="4013" spans="57:59" x14ac:dyDescent="0.25">
      <c r="BE4013"/>
      <c r="BF4013"/>
      <c r="BG4013"/>
    </row>
    <row r="4014" spans="57:59" x14ac:dyDescent="0.25">
      <c r="BE4014"/>
      <c r="BF4014"/>
      <c r="BG4014"/>
    </row>
    <row r="4015" spans="57:59" x14ac:dyDescent="0.25">
      <c r="BE4015"/>
      <c r="BF4015"/>
      <c r="BG4015"/>
    </row>
    <row r="4016" spans="57:59" x14ac:dyDescent="0.25">
      <c r="BE4016"/>
      <c r="BF4016"/>
      <c r="BG4016"/>
    </row>
    <row r="4017" spans="57:59" x14ac:dyDescent="0.25">
      <c r="BE4017"/>
      <c r="BF4017"/>
      <c r="BG4017"/>
    </row>
    <row r="4018" spans="57:59" x14ac:dyDescent="0.25">
      <c r="BE4018"/>
      <c r="BF4018"/>
      <c r="BG4018"/>
    </row>
    <row r="4019" spans="57:59" x14ac:dyDescent="0.25">
      <c r="BE4019"/>
      <c r="BF4019"/>
      <c r="BG4019"/>
    </row>
    <row r="4020" spans="57:59" x14ac:dyDescent="0.25">
      <c r="BE4020"/>
      <c r="BF4020"/>
      <c r="BG4020"/>
    </row>
    <row r="4021" spans="57:59" x14ac:dyDescent="0.25">
      <c r="BE4021"/>
      <c r="BF4021"/>
      <c r="BG4021"/>
    </row>
    <row r="4022" spans="57:59" x14ac:dyDescent="0.25">
      <c r="BE4022"/>
      <c r="BF4022"/>
      <c r="BG4022"/>
    </row>
    <row r="4023" spans="57:59" x14ac:dyDescent="0.25">
      <c r="BE4023"/>
      <c r="BF4023"/>
      <c r="BG4023"/>
    </row>
    <row r="4024" spans="57:59" x14ac:dyDescent="0.25">
      <c r="BE4024"/>
      <c r="BF4024"/>
      <c r="BG4024"/>
    </row>
    <row r="4025" spans="57:59" x14ac:dyDescent="0.25">
      <c r="BE4025"/>
      <c r="BF4025"/>
      <c r="BG4025"/>
    </row>
    <row r="4026" spans="57:59" x14ac:dyDescent="0.25">
      <c r="BE4026"/>
      <c r="BF4026"/>
      <c r="BG4026"/>
    </row>
    <row r="4027" spans="57:59" x14ac:dyDescent="0.25">
      <c r="BE4027"/>
      <c r="BF4027"/>
      <c r="BG4027"/>
    </row>
    <row r="4028" spans="57:59" x14ac:dyDescent="0.25">
      <c r="BE4028"/>
      <c r="BF4028"/>
      <c r="BG4028"/>
    </row>
    <row r="4029" spans="57:59" x14ac:dyDescent="0.25">
      <c r="BE4029"/>
      <c r="BF4029"/>
      <c r="BG4029"/>
    </row>
    <row r="4030" spans="57:59" x14ac:dyDescent="0.25">
      <c r="BE4030"/>
      <c r="BF4030"/>
      <c r="BG4030"/>
    </row>
    <row r="4031" spans="57:59" x14ac:dyDescent="0.25">
      <c r="BE4031"/>
      <c r="BF4031"/>
      <c r="BG4031"/>
    </row>
    <row r="4032" spans="57:59" x14ac:dyDescent="0.25">
      <c r="BE4032"/>
      <c r="BF4032"/>
      <c r="BG4032"/>
    </row>
    <row r="4033" spans="57:59" x14ac:dyDescent="0.25">
      <c r="BE4033"/>
      <c r="BF4033"/>
      <c r="BG4033"/>
    </row>
    <row r="4034" spans="57:59" x14ac:dyDescent="0.25">
      <c r="BE4034"/>
      <c r="BF4034"/>
      <c r="BG4034"/>
    </row>
    <row r="4035" spans="57:59" x14ac:dyDescent="0.25">
      <c r="BE4035"/>
      <c r="BF4035"/>
      <c r="BG4035"/>
    </row>
    <row r="4036" spans="57:59" x14ac:dyDescent="0.25">
      <c r="BE4036"/>
      <c r="BF4036"/>
      <c r="BG4036"/>
    </row>
    <row r="4037" spans="57:59" x14ac:dyDescent="0.25">
      <c r="BE4037"/>
      <c r="BF4037"/>
      <c r="BG4037"/>
    </row>
    <row r="4038" spans="57:59" x14ac:dyDescent="0.25">
      <c r="BE4038"/>
      <c r="BF4038"/>
      <c r="BG4038"/>
    </row>
    <row r="4039" spans="57:59" x14ac:dyDescent="0.25">
      <c r="BE4039"/>
      <c r="BF4039"/>
      <c r="BG4039"/>
    </row>
    <row r="4040" spans="57:59" x14ac:dyDescent="0.25">
      <c r="BE4040"/>
      <c r="BF4040"/>
      <c r="BG4040"/>
    </row>
    <row r="4041" spans="57:59" x14ac:dyDescent="0.25">
      <c r="BE4041"/>
      <c r="BF4041"/>
      <c r="BG4041"/>
    </row>
    <row r="4042" spans="57:59" x14ac:dyDescent="0.25">
      <c r="BE4042"/>
      <c r="BF4042"/>
      <c r="BG4042"/>
    </row>
    <row r="4043" spans="57:59" x14ac:dyDescent="0.25">
      <c r="BE4043"/>
      <c r="BF4043"/>
      <c r="BG4043"/>
    </row>
    <row r="4044" spans="57:59" x14ac:dyDescent="0.25">
      <c r="BE4044"/>
      <c r="BF4044"/>
      <c r="BG4044"/>
    </row>
    <row r="4045" spans="57:59" x14ac:dyDescent="0.25">
      <c r="BE4045"/>
      <c r="BF4045"/>
      <c r="BG4045"/>
    </row>
    <row r="4046" spans="57:59" x14ac:dyDescent="0.25">
      <c r="BE4046"/>
      <c r="BF4046"/>
      <c r="BG4046"/>
    </row>
    <row r="4047" spans="57:59" x14ac:dyDescent="0.25">
      <c r="BE4047"/>
      <c r="BF4047"/>
      <c r="BG4047"/>
    </row>
    <row r="4048" spans="57:59" x14ac:dyDescent="0.25">
      <c r="BE4048"/>
      <c r="BF4048"/>
      <c r="BG4048"/>
    </row>
    <row r="4049" spans="57:59" x14ac:dyDescent="0.25">
      <c r="BE4049"/>
      <c r="BF4049"/>
      <c r="BG4049"/>
    </row>
    <row r="4050" spans="57:59" x14ac:dyDescent="0.25">
      <c r="BE4050"/>
      <c r="BF4050"/>
      <c r="BG4050"/>
    </row>
    <row r="4051" spans="57:59" x14ac:dyDescent="0.25">
      <c r="BE4051"/>
      <c r="BF4051"/>
      <c r="BG4051"/>
    </row>
    <row r="4052" spans="57:59" x14ac:dyDescent="0.25">
      <c r="BE4052"/>
      <c r="BF4052"/>
      <c r="BG4052"/>
    </row>
    <row r="4053" spans="57:59" x14ac:dyDescent="0.25">
      <c r="BE4053"/>
      <c r="BF4053"/>
      <c r="BG4053"/>
    </row>
    <row r="4054" spans="57:59" x14ac:dyDescent="0.25">
      <c r="BE4054"/>
      <c r="BF4054"/>
      <c r="BG4054"/>
    </row>
    <row r="4055" spans="57:59" x14ac:dyDescent="0.25">
      <c r="BE4055"/>
      <c r="BF4055"/>
      <c r="BG4055"/>
    </row>
    <row r="4056" spans="57:59" x14ac:dyDescent="0.25">
      <c r="BE4056"/>
      <c r="BF4056"/>
      <c r="BG4056"/>
    </row>
    <row r="4057" spans="57:59" x14ac:dyDescent="0.25">
      <c r="BE4057"/>
      <c r="BF4057"/>
      <c r="BG4057"/>
    </row>
    <row r="4058" spans="57:59" x14ac:dyDescent="0.25">
      <c r="BE4058"/>
      <c r="BF4058"/>
      <c r="BG4058"/>
    </row>
    <row r="4059" spans="57:59" x14ac:dyDescent="0.25">
      <c r="BE4059"/>
      <c r="BF4059"/>
      <c r="BG4059"/>
    </row>
    <row r="4060" spans="57:59" x14ac:dyDescent="0.25">
      <c r="BE4060"/>
      <c r="BF4060"/>
      <c r="BG4060"/>
    </row>
    <row r="4061" spans="57:59" x14ac:dyDescent="0.25">
      <c r="BE4061"/>
      <c r="BF4061"/>
      <c r="BG4061"/>
    </row>
    <row r="4062" spans="57:59" x14ac:dyDescent="0.25">
      <c r="BE4062"/>
      <c r="BF4062"/>
      <c r="BG4062"/>
    </row>
    <row r="4063" spans="57:59" x14ac:dyDescent="0.25">
      <c r="BE4063"/>
      <c r="BF4063"/>
      <c r="BG4063"/>
    </row>
    <row r="4064" spans="57:59" x14ac:dyDescent="0.25">
      <c r="BE4064"/>
      <c r="BF4064"/>
      <c r="BG4064"/>
    </row>
    <row r="4065" spans="57:59" x14ac:dyDescent="0.25">
      <c r="BE4065"/>
      <c r="BF4065"/>
      <c r="BG4065"/>
    </row>
    <row r="4066" spans="57:59" x14ac:dyDescent="0.25">
      <c r="BE4066"/>
      <c r="BF4066"/>
      <c r="BG4066"/>
    </row>
    <row r="4067" spans="57:59" x14ac:dyDescent="0.25">
      <c r="BE4067"/>
      <c r="BF4067"/>
      <c r="BG4067"/>
    </row>
    <row r="4068" spans="57:59" x14ac:dyDescent="0.25">
      <c r="BE4068"/>
      <c r="BF4068"/>
      <c r="BG4068"/>
    </row>
    <row r="4069" spans="57:59" x14ac:dyDescent="0.25">
      <c r="BE4069"/>
      <c r="BF4069"/>
      <c r="BG4069"/>
    </row>
    <row r="4070" spans="57:59" x14ac:dyDescent="0.25">
      <c r="BE4070"/>
      <c r="BF4070"/>
      <c r="BG4070"/>
    </row>
    <row r="4071" spans="57:59" x14ac:dyDescent="0.25">
      <c r="BE4071"/>
      <c r="BF4071"/>
      <c r="BG4071"/>
    </row>
    <row r="4072" spans="57:59" x14ac:dyDescent="0.25">
      <c r="BE4072"/>
      <c r="BF4072"/>
      <c r="BG4072"/>
    </row>
    <row r="4073" spans="57:59" x14ac:dyDescent="0.25">
      <c r="BE4073"/>
      <c r="BF4073"/>
      <c r="BG4073"/>
    </row>
    <row r="4074" spans="57:59" x14ac:dyDescent="0.25">
      <c r="BE4074"/>
      <c r="BF4074"/>
      <c r="BG4074"/>
    </row>
    <row r="4075" spans="57:59" x14ac:dyDescent="0.25">
      <c r="BE4075"/>
      <c r="BF4075"/>
      <c r="BG4075"/>
    </row>
    <row r="4076" spans="57:59" x14ac:dyDescent="0.25">
      <c r="BE4076"/>
      <c r="BF4076"/>
      <c r="BG4076"/>
    </row>
    <row r="4077" spans="57:59" x14ac:dyDescent="0.25">
      <c r="BE4077"/>
      <c r="BF4077"/>
      <c r="BG4077"/>
    </row>
    <row r="4078" spans="57:59" x14ac:dyDescent="0.25">
      <c r="BE4078"/>
      <c r="BF4078"/>
      <c r="BG4078"/>
    </row>
    <row r="4079" spans="57:59" x14ac:dyDescent="0.25">
      <c r="BE4079"/>
      <c r="BF4079"/>
      <c r="BG4079"/>
    </row>
    <row r="4080" spans="57:59" x14ac:dyDescent="0.25">
      <c r="BE4080"/>
      <c r="BF4080"/>
      <c r="BG4080"/>
    </row>
    <row r="4081" spans="57:59" x14ac:dyDescent="0.25">
      <c r="BE4081"/>
      <c r="BF4081"/>
      <c r="BG4081"/>
    </row>
    <row r="4082" spans="57:59" x14ac:dyDescent="0.25">
      <c r="BE4082"/>
      <c r="BF4082"/>
      <c r="BG4082"/>
    </row>
    <row r="4083" spans="57:59" x14ac:dyDescent="0.25">
      <c r="BE4083"/>
      <c r="BF4083"/>
      <c r="BG4083"/>
    </row>
    <row r="4084" spans="57:59" x14ac:dyDescent="0.25">
      <c r="BE4084"/>
      <c r="BF4084"/>
      <c r="BG4084"/>
    </row>
    <row r="4085" spans="57:59" x14ac:dyDescent="0.25">
      <c r="BE4085"/>
      <c r="BF4085"/>
      <c r="BG4085"/>
    </row>
    <row r="4086" spans="57:59" x14ac:dyDescent="0.25">
      <c r="BE4086"/>
      <c r="BF4086"/>
      <c r="BG4086"/>
    </row>
    <row r="4087" spans="57:59" x14ac:dyDescent="0.25">
      <c r="BE4087"/>
      <c r="BF4087"/>
      <c r="BG4087"/>
    </row>
    <row r="4088" spans="57:59" x14ac:dyDescent="0.25">
      <c r="BE4088"/>
      <c r="BF4088"/>
      <c r="BG4088"/>
    </row>
    <row r="4089" spans="57:59" x14ac:dyDescent="0.25">
      <c r="BE4089"/>
      <c r="BF4089"/>
      <c r="BG4089"/>
    </row>
    <row r="4090" spans="57:59" x14ac:dyDescent="0.25">
      <c r="BE4090"/>
      <c r="BF4090"/>
      <c r="BG4090"/>
    </row>
    <row r="4091" spans="57:59" x14ac:dyDescent="0.25">
      <c r="BE4091"/>
      <c r="BF4091"/>
      <c r="BG4091"/>
    </row>
    <row r="4092" spans="57:59" x14ac:dyDescent="0.25">
      <c r="BE4092"/>
      <c r="BF4092"/>
      <c r="BG4092"/>
    </row>
    <row r="4093" spans="57:59" x14ac:dyDescent="0.25">
      <c r="BE4093"/>
      <c r="BF4093"/>
      <c r="BG4093"/>
    </row>
    <row r="4094" spans="57:59" x14ac:dyDescent="0.25">
      <c r="BE4094"/>
      <c r="BF4094"/>
      <c r="BG4094"/>
    </row>
    <row r="4095" spans="57:59" x14ac:dyDescent="0.25">
      <c r="BE4095"/>
      <c r="BF4095"/>
      <c r="BG4095"/>
    </row>
    <row r="4096" spans="57:59" x14ac:dyDescent="0.25">
      <c r="BE4096"/>
      <c r="BF4096"/>
      <c r="BG4096"/>
    </row>
    <row r="4097" spans="57:59" x14ac:dyDescent="0.25">
      <c r="BE4097"/>
      <c r="BF4097"/>
      <c r="BG4097"/>
    </row>
    <row r="4098" spans="57:59" x14ac:dyDescent="0.25">
      <c r="BE4098"/>
      <c r="BF4098"/>
      <c r="BG4098"/>
    </row>
    <row r="4099" spans="57:59" x14ac:dyDescent="0.25">
      <c r="BE4099"/>
      <c r="BF4099"/>
      <c r="BG4099"/>
    </row>
    <row r="4100" spans="57:59" x14ac:dyDescent="0.25">
      <c r="BE4100"/>
      <c r="BF4100"/>
      <c r="BG4100"/>
    </row>
    <row r="4101" spans="57:59" x14ac:dyDescent="0.25">
      <c r="BE4101"/>
      <c r="BF4101"/>
      <c r="BG4101"/>
    </row>
    <row r="4102" spans="57:59" x14ac:dyDescent="0.25">
      <c r="BE4102"/>
      <c r="BF4102"/>
      <c r="BG4102"/>
    </row>
    <row r="4103" spans="57:59" x14ac:dyDescent="0.25">
      <c r="BE4103"/>
      <c r="BF4103"/>
      <c r="BG4103"/>
    </row>
    <row r="4104" spans="57:59" x14ac:dyDescent="0.25">
      <c r="BE4104"/>
      <c r="BF4104"/>
      <c r="BG4104"/>
    </row>
    <row r="4105" spans="57:59" x14ac:dyDescent="0.25">
      <c r="BE4105"/>
      <c r="BF4105"/>
      <c r="BG4105"/>
    </row>
    <row r="4106" spans="57:59" x14ac:dyDescent="0.25">
      <c r="BE4106"/>
      <c r="BF4106"/>
      <c r="BG4106"/>
    </row>
    <row r="4107" spans="57:59" x14ac:dyDescent="0.25">
      <c r="BE4107"/>
      <c r="BF4107"/>
      <c r="BG4107"/>
    </row>
    <row r="4108" spans="57:59" x14ac:dyDescent="0.25">
      <c r="BE4108"/>
      <c r="BF4108"/>
      <c r="BG4108"/>
    </row>
    <row r="4109" spans="57:59" x14ac:dyDescent="0.25">
      <c r="BE4109"/>
      <c r="BF4109"/>
      <c r="BG4109"/>
    </row>
    <row r="4110" spans="57:59" x14ac:dyDescent="0.25">
      <c r="BE4110"/>
      <c r="BF4110"/>
      <c r="BG4110"/>
    </row>
    <row r="4111" spans="57:59" x14ac:dyDescent="0.25">
      <c r="BE4111"/>
      <c r="BF4111"/>
      <c r="BG4111"/>
    </row>
    <row r="4112" spans="57:59" x14ac:dyDescent="0.25">
      <c r="BE4112"/>
      <c r="BF4112"/>
      <c r="BG4112"/>
    </row>
    <row r="4113" spans="57:59" x14ac:dyDescent="0.25">
      <c r="BE4113"/>
      <c r="BF4113"/>
      <c r="BG4113"/>
    </row>
    <row r="4114" spans="57:59" x14ac:dyDescent="0.25">
      <c r="BE4114"/>
      <c r="BF4114"/>
      <c r="BG4114"/>
    </row>
    <row r="4115" spans="57:59" x14ac:dyDescent="0.25">
      <c r="BE4115"/>
      <c r="BF4115"/>
      <c r="BG4115"/>
    </row>
    <row r="4116" spans="57:59" x14ac:dyDescent="0.25">
      <c r="BE4116"/>
      <c r="BF4116"/>
      <c r="BG4116"/>
    </row>
    <row r="4117" spans="57:59" x14ac:dyDescent="0.25">
      <c r="BE4117"/>
      <c r="BF4117"/>
      <c r="BG4117"/>
    </row>
    <row r="4118" spans="57:59" x14ac:dyDescent="0.25">
      <c r="BE4118"/>
      <c r="BF4118"/>
      <c r="BG4118"/>
    </row>
    <row r="4119" spans="57:59" x14ac:dyDescent="0.25">
      <c r="BE4119"/>
      <c r="BF4119"/>
      <c r="BG4119"/>
    </row>
    <row r="4120" spans="57:59" x14ac:dyDescent="0.25">
      <c r="BE4120"/>
      <c r="BF4120"/>
      <c r="BG4120"/>
    </row>
    <row r="4121" spans="57:59" x14ac:dyDescent="0.25">
      <c r="BE4121"/>
      <c r="BF4121"/>
      <c r="BG4121"/>
    </row>
    <row r="4122" spans="57:59" x14ac:dyDescent="0.25">
      <c r="BE4122"/>
      <c r="BF4122"/>
      <c r="BG4122"/>
    </row>
    <row r="4123" spans="57:59" x14ac:dyDescent="0.25">
      <c r="BE4123"/>
      <c r="BF4123"/>
      <c r="BG4123"/>
    </row>
    <row r="4124" spans="57:59" x14ac:dyDescent="0.25">
      <c r="BE4124"/>
      <c r="BF4124"/>
      <c r="BG4124"/>
    </row>
    <row r="4125" spans="57:59" x14ac:dyDescent="0.25">
      <c r="BE4125"/>
      <c r="BF4125"/>
      <c r="BG4125"/>
    </row>
    <row r="4126" spans="57:59" x14ac:dyDescent="0.25">
      <c r="BE4126"/>
      <c r="BF4126"/>
      <c r="BG4126"/>
    </row>
    <row r="4127" spans="57:59" x14ac:dyDescent="0.25">
      <c r="BE4127"/>
      <c r="BF4127"/>
      <c r="BG4127"/>
    </row>
    <row r="4128" spans="57:59" x14ac:dyDescent="0.25">
      <c r="BE4128"/>
      <c r="BF4128"/>
      <c r="BG4128"/>
    </row>
    <row r="4129" spans="57:59" x14ac:dyDescent="0.25">
      <c r="BE4129"/>
      <c r="BF4129"/>
      <c r="BG4129"/>
    </row>
    <row r="4130" spans="57:59" x14ac:dyDescent="0.25">
      <c r="BE4130"/>
      <c r="BF4130"/>
      <c r="BG4130"/>
    </row>
    <row r="4131" spans="57:59" x14ac:dyDescent="0.25">
      <c r="BE4131"/>
      <c r="BF4131"/>
      <c r="BG4131"/>
    </row>
    <row r="4132" spans="57:59" x14ac:dyDescent="0.25">
      <c r="BE4132"/>
      <c r="BF4132"/>
      <c r="BG4132"/>
    </row>
    <row r="4133" spans="57:59" x14ac:dyDescent="0.25">
      <c r="BE4133"/>
      <c r="BF4133"/>
      <c r="BG4133"/>
    </row>
    <row r="4134" spans="57:59" x14ac:dyDescent="0.25">
      <c r="BE4134"/>
      <c r="BF4134"/>
      <c r="BG4134"/>
    </row>
    <row r="4135" spans="57:59" x14ac:dyDescent="0.25">
      <c r="BE4135"/>
      <c r="BF4135"/>
      <c r="BG4135"/>
    </row>
    <row r="4136" spans="57:59" x14ac:dyDescent="0.25">
      <c r="BE4136"/>
      <c r="BF4136"/>
      <c r="BG4136"/>
    </row>
    <row r="4137" spans="57:59" x14ac:dyDescent="0.25">
      <c r="BE4137"/>
      <c r="BF4137"/>
      <c r="BG4137"/>
    </row>
    <row r="4138" spans="57:59" x14ac:dyDescent="0.25">
      <c r="BE4138"/>
      <c r="BF4138"/>
      <c r="BG4138"/>
    </row>
    <row r="4139" spans="57:59" x14ac:dyDescent="0.25">
      <c r="BE4139"/>
      <c r="BF4139"/>
      <c r="BG4139"/>
    </row>
    <row r="4140" spans="57:59" x14ac:dyDescent="0.25">
      <c r="BE4140"/>
      <c r="BF4140"/>
      <c r="BG4140"/>
    </row>
    <row r="4141" spans="57:59" x14ac:dyDescent="0.25">
      <c r="BE4141"/>
      <c r="BF4141"/>
      <c r="BG4141"/>
    </row>
    <row r="4142" spans="57:59" x14ac:dyDescent="0.25">
      <c r="BE4142"/>
      <c r="BF4142"/>
      <c r="BG4142"/>
    </row>
    <row r="4143" spans="57:59" x14ac:dyDescent="0.25">
      <c r="BE4143"/>
      <c r="BF4143"/>
      <c r="BG4143"/>
    </row>
    <row r="4144" spans="57:59" x14ac:dyDescent="0.25">
      <c r="BE4144"/>
      <c r="BF4144"/>
      <c r="BG4144"/>
    </row>
    <row r="4145" spans="57:59" x14ac:dyDescent="0.25">
      <c r="BE4145"/>
      <c r="BF4145"/>
      <c r="BG4145"/>
    </row>
    <row r="4146" spans="57:59" x14ac:dyDescent="0.25">
      <c r="BE4146"/>
      <c r="BF4146"/>
      <c r="BG4146"/>
    </row>
    <row r="4147" spans="57:59" x14ac:dyDescent="0.25">
      <c r="BE4147"/>
      <c r="BF4147"/>
      <c r="BG4147"/>
    </row>
    <row r="4148" spans="57:59" x14ac:dyDescent="0.25">
      <c r="BE4148"/>
      <c r="BF4148"/>
      <c r="BG4148"/>
    </row>
    <row r="4149" spans="57:59" x14ac:dyDescent="0.25">
      <c r="BE4149"/>
      <c r="BF4149"/>
      <c r="BG4149"/>
    </row>
    <row r="4150" spans="57:59" x14ac:dyDescent="0.25">
      <c r="BE4150"/>
      <c r="BF4150"/>
      <c r="BG4150"/>
    </row>
    <row r="4151" spans="57:59" x14ac:dyDescent="0.25">
      <c r="BE4151"/>
      <c r="BF4151"/>
      <c r="BG4151"/>
    </row>
    <row r="4152" spans="57:59" x14ac:dyDescent="0.25">
      <c r="BE4152"/>
      <c r="BF4152"/>
      <c r="BG4152"/>
    </row>
    <row r="4153" spans="57:59" x14ac:dyDescent="0.25">
      <c r="BE4153"/>
      <c r="BF4153"/>
      <c r="BG4153"/>
    </row>
    <row r="4154" spans="57:59" x14ac:dyDescent="0.25">
      <c r="BE4154"/>
      <c r="BF4154"/>
      <c r="BG4154"/>
    </row>
    <row r="4155" spans="57:59" x14ac:dyDescent="0.25">
      <c r="BE4155"/>
      <c r="BF4155"/>
      <c r="BG4155"/>
    </row>
    <row r="4156" spans="57:59" x14ac:dyDescent="0.25">
      <c r="BE4156"/>
      <c r="BF4156"/>
      <c r="BG4156"/>
    </row>
    <row r="4157" spans="57:59" x14ac:dyDescent="0.25">
      <c r="BE4157"/>
      <c r="BF4157"/>
      <c r="BG4157"/>
    </row>
    <row r="4158" spans="57:59" x14ac:dyDescent="0.25">
      <c r="BE4158"/>
      <c r="BF4158"/>
      <c r="BG4158"/>
    </row>
    <row r="4159" spans="57:59" x14ac:dyDescent="0.25">
      <c r="BE4159"/>
      <c r="BF4159"/>
      <c r="BG4159"/>
    </row>
    <row r="4160" spans="57:59" x14ac:dyDescent="0.25">
      <c r="BE4160"/>
      <c r="BF4160"/>
      <c r="BG4160"/>
    </row>
    <row r="4161" spans="57:59" x14ac:dyDescent="0.25">
      <c r="BE4161"/>
      <c r="BF4161"/>
      <c r="BG4161"/>
    </row>
    <row r="4162" spans="57:59" x14ac:dyDescent="0.25">
      <c r="BE4162"/>
      <c r="BF4162"/>
      <c r="BG4162"/>
    </row>
    <row r="4163" spans="57:59" x14ac:dyDescent="0.25">
      <c r="BE4163"/>
      <c r="BF4163"/>
      <c r="BG4163"/>
    </row>
    <row r="4164" spans="57:59" x14ac:dyDescent="0.25">
      <c r="BE4164"/>
      <c r="BF4164"/>
      <c r="BG4164"/>
    </row>
    <row r="4165" spans="57:59" x14ac:dyDescent="0.25">
      <c r="BE4165"/>
      <c r="BF4165"/>
      <c r="BG4165"/>
    </row>
    <row r="4166" spans="57:59" x14ac:dyDescent="0.25">
      <c r="BE4166"/>
      <c r="BF4166"/>
      <c r="BG4166"/>
    </row>
    <row r="4167" spans="57:59" x14ac:dyDescent="0.25">
      <c r="BE4167"/>
      <c r="BF4167"/>
      <c r="BG4167"/>
    </row>
    <row r="4168" spans="57:59" x14ac:dyDescent="0.25">
      <c r="BE4168"/>
      <c r="BF4168"/>
      <c r="BG4168"/>
    </row>
    <row r="4169" spans="57:59" x14ac:dyDescent="0.25">
      <c r="BE4169"/>
      <c r="BF4169"/>
      <c r="BG4169"/>
    </row>
    <row r="4170" spans="57:59" x14ac:dyDescent="0.25">
      <c r="BE4170"/>
      <c r="BF4170"/>
      <c r="BG4170"/>
    </row>
    <row r="4171" spans="57:59" x14ac:dyDescent="0.25">
      <c r="BE4171"/>
      <c r="BF4171"/>
      <c r="BG4171"/>
    </row>
    <row r="4172" spans="57:59" x14ac:dyDescent="0.25">
      <c r="BE4172"/>
      <c r="BF4172"/>
      <c r="BG4172"/>
    </row>
    <row r="4173" spans="57:59" x14ac:dyDescent="0.25">
      <c r="BE4173"/>
      <c r="BF4173"/>
      <c r="BG4173"/>
    </row>
    <row r="4174" spans="57:59" x14ac:dyDescent="0.25">
      <c r="BE4174"/>
      <c r="BF4174"/>
      <c r="BG4174"/>
    </row>
    <row r="4175" spans="57:59" x14ac:dyDescent="0.25">
      <c r="BE4175"/>
      <c r="BF4175"/>
      <c r="BG4175"/>
    </row>
    <row r="4176" spans="57:59" x14ac:dyDescent="0.25">
      <c r="BE4176"/>
      <c r="BF4176"/>
      <c r="BG4176"/>
    </row>
    <row r="4177" spans="57:59" x14ac:dyDescent="0.25">
      <c r="BE4177"/>
      <c r="BF4177"/>
      <c r="BG4177"/>
    </row>
    <row r="4178" spans="57:59" x14ac:dyDescent="0.25">
      <c r="BE4178"/>
      <c r="BF4178"/>
      <c r="BG4178"/>
    </row>
    <row r="4179" spans="57:59" x14ac:dyDescent="0.25">
      <c r="BE4179"/>
      <c r="BF4179"/>
      <c r="BG4179"/>
    </row>
    <row r="4180" spans="57:59" x14ac:dyDescent="0.25">
      <c r="BE4180"/>
      <c r="BF4180"/>
      <c r="BG4180"/>
    </row>
    <row r="4181" spans="57:59" x14ac:dyDescent="0.25">
      <c r="BE4181"/>
      <c r="BF4181"/>
      <c r="BG4181"/>
    </row>
    <row r="4182" spans="57:59" x14ac:dyDescent="0.25">
      <c r="BE4182"/>
      <c r="BF4182"/>
      <c r="BG4182"/>
    </row>
    <row r="4183" spans="57:59" x14ac:dyDescent="0.25">
      <c r="BE4183"/>
      <c r="BF4183"/>
      <c r="BG4183"/>
    </row>
    <row r="4184" spans="57:59" x14ac:dyDescent="0.25">
      <c r="BE4184"/>
      <c r="BF4184"/>
      <c r="BG4184"/>
    </row>
    <row r="4185" spans="57:59" x14ac:dyDescent="0.25">
      <c r="BE4185"/>
      <c r="BF4185"/>
      <c r="BG4185"/>
    </row>
    <row r="4186" spans="57:59" x14ac:dyDescent="0.25">
      <c r="BE4186"/>
      <c r="BF4186"/>
      <c r="BG4186"/>
    </row>
    <row r="4187" spans="57:59" x14ac:dyDescent="0.25">
      <c r="BE4187"/>
      <c r="BF4187"/>
      <c r="BG4187"/>
    </row>
    <row r="4188" spans="57:59" x14ac:dyDescent="0.25">
      <c r="BE4188"/>
      <c r="BF4188"/>
      <c r="BG4188"/>
    </row>
    <row r="4189" spans="57:59" x14ac:dyDescent="0.25">
      <c r="BE4189"/>
      <c r="BF4189"/>
      <c r="BG4189"/>
    </row>
    <row r="4190" spans="57:59" x14ac:dyDescent="0.25">
      <c r="BE4190"/>
      <c r="BF4190"/>
      <c r="BG4190"/>
    </row>
    <row r="4191" spans="57:59" x14ac:dyDescent="0.25">
      <c r="BE4191"/>
      <c r="BF4191"/>
      <c r="BG4191"/>
    </row>
    <row r="4192" spans="57:59" x14ac:dyDescent="0.25">
      <c r="BE4192"/>
      <c r="BF4192"/>
      <c r="BG4192"/>
    </row>
    <row r="4193" spans="57:59" x14ac:dyDescent="0.25">
      <c r="BE4193"/>
      <c r="BF4193"/>
      <c r="BG4193"/>
    </row>
    <row r="4194" spans="57:59" x14ac:dyDescent="0.25">
      <c r="BE4194"/>
      <c r="BF4194"/>
      <c r="BG4194"/>
    </row>
    <row r="4195" spans="57:59" x14ac:dyDescent="0.25">
      <c r="BE4195"/>
      <c r="BF4195"/>
      <c r="BG4195"/>
    </row>
    <row r="4196" spans="57:59" x14ac:dyDescent="0.25">
      <c r="BE4196"/>
      <c r="BF4196"/>
      <c r="BG4196"/>
    </row>
    <row r="4197" spans="57:59" x14ac:dyDescent="0.25">
      <c r="BE4197"/>
      <c r="BF4197"/>
      <c r="BG4197"/>
    </row>
    <row r="4198" spans="57:59" x14ac:dyDescent="0.25">
      <c r="BE4198"/>
      <c r="BF4198"/>
      <c r="BG4198"/>
    </row>
    <row r="4199" spans="57:59" x14ac:dyDescent="0.25">
      <c r="BE4199"/>
      <c r="BF4199"/>
      <c r="BG4199"/>
    </row>
    <row r="4200" spans="57:59" x14ac:dyDescent="0.25">
      <c r="BE4200"/>
      <c r="BF4200"/>
      <c r="BG4200"/>
    </row>
    <row r="4201" spans="57:59" x14ac:dyDescent="0.25">
      <c r="BE4201"/>
      <c r="BF4201"/>
      <c r="BG4201"/>
    </row>
    <row r="4202" spans="57:59" x14ac:dyDescent="0.25">
      <c r="BE4202"/>
      <c r="BF4202"/>
      <c r="BG4202"/>
    </row>
    <row r="4203" spans="57:59" x14ac:dyDescent="0.25">
      <c r="BE4203"/>
      <c r="BF4203"/>
      <c r="BG4203"/>
    </row>
    <row r="4204" spans="57:59" x14ac:dyDescent="0.25">
      <c r="BE4204"/>
      <c r="BF4204"/>
      <c r="BG4204"/>
    </row>
    <row r="4205" spans="57:59" x14ac:dyDescent="0.25">
      <c r="BE4205"/>
      <c r="BF4205"/>
      <c r="BG4205"/>
    </row>
    <row r="4206" spans="57:59" x14ac:dyDescent="0.25">
      <c r="BE4206"/>
      <c r="BF4206"/>
      <c r="BG4206"/>
    </row>
    <row r="4207" spans="57:59" x14ac:dyDescent="0.25">
      <c r="BE4207"/>
      <c r="BF4207"/>
      <c r="BG4207"/>
    </row>
    <row r="4208" spans="57:59" x14ac:dyDescent="0.25">
      <c r="BE4208"/>
      <c r="BF4208"/>
      <c r="BG4208"/>
    </row>
    <row r="4209" spans="57:59" x14ac:dyDescent="0.25">
      <c r="BE4209"/>
      <c r="BF4209"/>
      <c r="BG4209"/>
    </row>
    <row r="4210" spans="57:59" x14ac:dyDescent="0.25">
      <c r="BE4210"/>
      <c r="BF4210"/>
      <c r="BG4210"/>
    </row>
    <row r="4211" spans="57:59" x14ac:dyDescent="0.25">
      <c r="BE4211"/>
      <c r="BF4211"/>
      <c r="BG4211"/>
    </row>
    <row r="4212" spans="57:59" x14ac:dyDescent="0.25">
      <c r="BE4212"/>
      <c r="BF4212"/>
      <c r="BG4212"/>
    </row>
    <row r="4213" spans="57:59" x14ac:dyDescent="0.25">
      <c r="BE4213"/>
      <c r="BF4213"/>
      <c r="BG4213"/>
    </row>
    <row r="4214" spans="57:59" x14ac:dyDescent="0.25">
      <c r="BE4214"/>
      <c r="BF4214"/>
      <c r="BG4214"/>
    </row>
    <row r="4215" spans="57:59" x14ac:dyDescent="0.25">
      <c r="BE4215"/>
      <c r="BF4215"/>
      <c r="BG4215"/>
    </row>
    <row r="4216" spans="57:59" x14ac:dyDescent="0.25">
      <c r="BE4216"/>
      <c r="BF4216"/>
      <c r="BG4216"/>
    </row>
    <row r="4217" spans="57:59" x14ac:dyDescent="0.25">
      <c r="BE4217"/>
      <c r="BF4217"/>
      <c r="BG4217"/>
    </row>
    <row r="4218" spans="57:59" x14ac:dyDescent="0.25">
      <c r="BE4218"/>
      <c r="BF4218"/>
      <c r="BG4218"/>
    </row>
    <row r="4219" spans="57:59" x14ac:dyDescent="0.25">
      <c r="BE4219"/>
      <c r="BF4219"/>
      <c r="BG4219"/>
    </row>
    <row r="4220" spans="57:59" x14ac:dyDescent="0.25">
      <c r="BE4220"/>
      <c r="BF4220"/>
      <c r="BG4220"/>
    </row>
    <row r="4221" spans="57:59" x14ac:dyDescent="0.25">
      <c r="BE4221"/>
      <c r="BF4221"/>
      <c r="BG4221"/>
    </row>
    <row r="4222" spans="57:59" x14ac:dyDescent="0.25">
      <c r="BE4222"/>
      <c r="BF4222"/>
      <c r="BG4222"/>
    </row>
    <row r="4223" spans="57:59" x14ac:dyDescent="0.25">
      <c r="BE4223"/>
      <c r="BF4223"/>
      <c r="BG4223"/>
    </row>
    <row r="4224" spans="57:59" x14ac:dyDescent="0.25">
      <c r="BE4224"/>
      <c r="BF4224"/>
      <c r="BG4224"/>
    </row>
    <row r="4225" spans="57:59" x14ac:dyDescent="0.25">
      <c r="BE4225"/>
      <c r="BF4225"/>
      <c r="BG4225"/>
    </row>
    <row r="4226" spans="57:59" x14ac:dyDescent="0.25">
      <c r="BE4226"/>
      <c r="BF4226"/>
      <c r="BG4226"/>
    </row>
    <row r="4227" spans="57:59" x14ac:dyDescent="0.25">
      <c r="BE4227"/>
      <c r="BF4227"/>
      <c r="BG4227"/>
    </row>
    <row r="4228" spans="57:59" x14ac:dyDescent="0.25">
      <c r="BE4228"/>
      <c r="BF4228"/>
      <c r="BG4228"/>
    </row>
    <row r="4229" spans="57:59" x14ac:dyDescent="0.25">
      <c r="BE4229"/>
      <c r="BF4229"/>
      <c r="BG4229"/>
    </row>
    <row r="4230" spans="57:59" x14ac:dyDescent="0.25">
      <c r="BE4230"/>
      <c r="BF4230"/>
      <c r="BG4230"/>
    </row>
    <row r="4231" spans="57:59" x14ac:dyDescent="0.25">
      <c r="BE4231"/>
      <c r="BF4231"/>
      <c r="BG4231"/>
    </row>
    <row r="4232" spans="57:59" x14ac:dyDescent="0.25">
      <c r="BE4232"/>
      <c r="BF4232"/>
      <c r="BG4232"/>
    </row>
    <row r="4233" spans="57:59" x14ac:dyDescent="0.25">
      <c r="BE4233"/>
      <c r="BF4233"/>
      <c r="BG4233"/>
    </row>
    <row r="4234" spans="57:59" x14ac:dyDescent="0.25">
      <c r="BE4234"/>
      <c r="BF4234"/>
      <c r="BG4234"/>
    </row>
    <row r="4235" spans="57:59" x14ac:dyDescent="0.25">
      <c r="BE4235"/>
      <c r="BF4235"/>
      <c r="BG4235"/>
    </row>
    <row r="4236" spans="57:59" x14ac:dyDescent="0.25">
      <c r="BE4236"/>
      <c r="BF4236"/>
      <c r="BG4236"/>
    </row>
    <row r="4237" spans="57:59" x14ac:dyDescent="0.25">
      <c r="BE4237"/>
      <c r="BF4237"/>
      <c r="BG4237"/>
    </row>
    <row r="4238" spans="57:59" x14ac:dyDescent="0.25">
      <c r="BE4238"/>
      <c r="BF4238"/>
      <c r="BG4238"/>
    </row>
    <row r="4239" spans="57:59" x14ac:dyDescent="0.25">
      <c r="BE4239"/>
      <c r="BF4239"/>
      <c r="BG4239"/>
    </row>
    <row r="4240" spans="57:59" x14ac:dyDescent="0.25">
      <c r="BE4240"/>
      <c r="BF4240"/>
      <c r="BG4240"/>
    </row>
    <row r="4241" spans="57:59" x14ac:dyDescent="0.25">
      <c r="BE4241"/>
      <c r="BF4241"/>
      <c r="BG4241"/>
    </row>
    <row r="4242" spans="57:59" x14ac:dyDescent="0.25">
      <c r="BE4242"/>
      <c r="BF4242"/>
      <c r="BG4242"/>
    </row>
    <row r="4243" spans="57:59" x14ac:dyDescent="0.25">
      <c r="BE4243"/>
      <c r="BF4243"/>
      <c r="BG4243"/>
    </row>
    <row r="4244" spans="57:59" x14ac:dyDescent="0.25">
      <c r="BE4244"/>
      <c r="BF4244"/>
      <c r="BG4244"/>
    </row>
    <row r="4245" spans="57:59" x14ac:dyDescent="0.25">
      <c r="BE4245"/>
      <c r="BF4245"/>
      <c r="BG4245"/>
    </row>
    <row r="4246" spans="57:59" x14ac:dyDescent="0.25">
      <c r="BE4246"/>
      <c r="BF4246"/>
      <c r="BG4246"/>
    </row>
    <row r="4247" spans="57:59" x14ac:dyDescent="0.25">
      <c r="BE4247"/>
      <c r="BF4247"/>
      <c r="BG4247"/>
    </row>
    <row r="4248" spans="57:59" x14ac:dyDescent="0.25">
      <c r="BE4248"/>
      <c r="BF4248"/>
      <c r="BG4248"/>
    </row>
    <row r="4249" spans="57:59" x14ac:dyDescent="0.25">
      <c r="BE4249"/>
      <c r="BF4249"/>
      <c r="BG4249"/>
    </row>
    <row r="4250" spans="57:59" x14ac:dyDescent="0.25">
      <c r="BE4250"/>
      <c r="BF4250"/>
      <c r="BG4250"/>
    </row>
    <row r="4251" spans="57:59" x14ac:dyDescent="0.25">
      <c r="BE4251"/>
      <c r="BF4251"/>
      <c r="BG4251"/>
    </row>
    <row r="4252" spans="57:59" x14ac:dyDescent="0.25">
      <c r="BE4252"/>
      <c r="BF4252"/>
      <c r="BG4252"/>
    </row>
    <row r="4253" spans="57:59" x14ac:dyDescent="0.25">
      <c r="BE4253"/>
      <c r="BF4253"/>
      <c r="BG4253"/>
    </row>
    <row r="4254" spans="57:59" x14ac:dyDescent="0.25">
      <c r="BE4254"/>
      <c r="BF4254"/>
      <c r="BG4254"/>
    </row>
    <row r="4255" spans="57:59" x14ac:dyDescent="0.25">
      <c r="BE4255"/>
      <c r="BF4255"/>
      <c r="BG4255"/>
    </row>
    <row r="4256" spans="57:59" x14ac:dyDescent="0.25">
      <c r="BE4256"/>
      <c r="BF4256"/>
      <c r="BG4256"/>
    </row>
    <row r="4257" spans="57:59" x14ac:dyDescent="0.25">
      <c r="BE4257"/>
      <c r="BF4257"/>
      <c r="BG4257"/>
    </row>
    <row r="4258" spans="57:59" x14ac:dyDescent="0.25">
      <c r="BE4258"/>
      <c r="BF4258"/>
      <c r="BG4258"/>
    </row>
    <row r="4259" spans="57:59" x14ac:dyDescent="0.25">
      <c r="BE4259"/>
      <c r="BF4259"/>
      <c r="BG4259"/>
    </row>
    <row r="4260" spans="57:59" x14ac:dyDescent="0.25">
      <c r="BE4260"/>
      <c r="BF4260"/>
      <c r="BG4260"/>
    </row>
    <row r="4261" spans="57:59" x14ac:dyDescent="0.25">
      <c r="BE4261"/>
      <c r="BF4261"/>
      <c r="BG4261"/>
    </row>
    <row r="4262" spans="57:59" x14ac:dyDescent="0.25">
      <c r="BE4262"/>
      <c r="BF4262"/>
      <c r="BG4262"/>
    </row>
    <row r="4263" spans="57:59" x14ac:dyDescent="0.25">
      <c r="BE4263"/>
      <c r="BF4263"/>
      <c r="BG4263"/>
    </row>
    <row r="4264" spans="57:59" x14ac:dyDescent="0.25">
      <c r="BE4264"/>
      <c r="BF4264"/>
      <c r="BG4264"/>
    </row>
    <row r="4265" spans="57:59" x14ac:dyDescent="0.25">
      <c r="BE4265"/>
      <c r="BF4265"/>
      <c r="BG4265"/>
    </row>
    <row r="4266" spans="57:59" x14ac:dyDescent="0.25">
      <c r="BE4266"/>
      <c r="BF4266"/>
      <c r="BG4266"/>
    </row>
    <row r="4267" spans="57:59" x14ac:dyDescent="0.25">
      <c r="BE4267"/>
      <c r="BF4267"/>
      <c r="BG4267"/>
    </row>
    <row r="4268" spans="57:59" x14ac:dyDescent="0.25">
      <c r="BE4268"/>
      <c r="BF4268"/>
      <c r="BG4268"/>
    </row>
    <row r="4269" spans="57:59" x14ac:dyDescent="0.25">
      <c r="BE4269"/>
      <c r="BF4269"/>
      <c r="BG4269"/>
    </row>
    <row r="4270" spans="57:59" x14ac:dyDescent="0.25">
      <c r="BE4270"/>
      <c r="BF4270"/>
      <c r="BG4270"/>
    </row>
    <row r="4271" spans="57:59" x14ac:dyDescent="0.25">
      <c r="BE4271"/>
      <c r="BF4271"/>
      <c r="BG4271"/>
    </row>
    <row r="4272" spans="57:59" x14ac:dyDescent="0.25">
      <c r="BE4272"/>
      <c r="BF4272"/>
      <c r="BG4272"/>
    </row>
    <row r="4273" spans="57:59" x14ac:dyDescent="0.25">
      <c r="BE4273"/>
      <c r="BF4273"/>
      <c r="BG4273"/>
    </row>
    <row r="4274" spans="57:59" x14ac:dyDescent="0.25">
      <c r="BE4274"/>
      <c r="BF4274"/>
      <c r="BG4274"/>
    </row>
    <row r="4275" spans="57:59" x14ac:dyDescent="0.25">
      <c r="BE4275"/>
      <c r="BF4275"/>
      <c r="BG4275"/>
    </row>
    <row r="4276" spans="57:59" x14ac:dyDescent="0.25">
      <c r="BE4276"/>
      <c r="BF4276"/>
      <c r="BG4276"/>
    </row>
    <row r="4277" spans="57:59" x14ac:dyDescent="0.25">
      <c r="BE4277"/>
      <c r="BF4277"/>
      <c r="BG4277"/>
    </row>
    <row r="4278" spans="57:59" x14ac:dyDescent="0.25">
      <c r="BE4278"/>
      <c r="BF4278"/>
      <c r="BG4278"/>
    </row>
    <row r="4279" spans="57:59" x14ac:dyDescent="0.25">
      <c r="BE4279"/>
      <c r="BF4279"/>
      <c r="BG4279"/>
    </row>
    <row r="4280" spans="57:59" x14ac:dyDescent="0.25">
      <c r="BE4280"/>
      <c r="BF4280"/>
      <c r="BG4280"/>
    </row>
    <row r="4281" spans="57:59" x14ac:dyDescent="0.25">
      <c r="BE4281"/>
      <c r="BF4281"/>
      <c r="BG4281"/>
    </row>
    <row r="4282" spans="57:59" x14ac:dyDescent="0.25">
      <c r="BE4282"/>
      <c r="BF4282"/>
      <c r="BG4282"/>
    </row>
    <row r="4283" spans="57:59" x14ac:dyDescent="0.25">
      <c r="BE4283"/>
      <c r="BF4283"/>
      <c r="BG4283"/>
    </row>
    <row r="4284" spans="57:59" x14ac:dyDescent="0.25">
      <c r="BE4284"/>
      <c r="BF4284"/>
      <c r="BG4284"/>
    </row>
    <row r="4285" spans="57:59" x14ac:dyDescent="0.25">
      <c r="BE4285"/>
      <c r="BF4285"/>
      <c r="BG4285"/>
    </row>
    <row r="4286" spans="57:59" x14ac:dyDescent="0.25">
      <c r="BE4286"/>
      <c r="BF4286"/>
      <c r="BG4286"/>
    </row>
    <row r="4287" spans="57:59" x14ac:dyDescent="0.25">
      <c r="BE4287"/>
      <c r="BF4287"/>
      <c r="BG4287"/>
    </row>
    <row r="4288" spans="57:59" x14ac:dyDescent="0.25">
      <c r="BE4288"/>
      <c r="BF4288"/>
      <c r="BG4288"/>
    </row>
    <row r="4289" spans="57:59" x14ac:dyDescent="0.25">
      <c r="BE4289"/>
      <c r="BF4289"/>
      <c r="BG4289"/>
    </row>
    <row r="4290" spans="57:59" x14ac:dyDescent="0.25">
      <c r="BE4290"/>
      <c r="BF4290"/>
      <c r="BG4290"/>
    </row>
    <row r="4291" spans="57:59" x14ac:dyDescent="0.25">
      <c r="BE4291"/>
      <c r="BF4291"/>
      <c r="BG4291"/>
    </row>
    <row r="4292" spans="57:59" x14ac:dyDescent="0.25">
      <c r="BE4292"/>
      <c r="BF4292"/>
      <c r="BG4292"/>
    </row>
    <row r="4293" spans="57:59" x14ac:dyDescent="0.25">
      <c r="BE4293"/>
      <c r="BF4293"/>
      <c r="BG4293"/>
    </row>
    <row r="4294" spans="57:59" x14ac:dyDescent="0.25">
      <c r="BE4294"/>
      <c r="BF4294"/>
      <c r="BG4294"/>
    </row>
    <row r="4295" spans="57:59" x14ac:dyDescent="0.25">
      <c r="BE4295"/>
      <c r="BF4295"/>
      <c r="BG4295"/>
    </row>
    <row r="4296" spans="57:59" x14ac:dyDescent="0.25">
      <c r="BE4296"/>
      <c r="BF4296"/>
      <c r="BG4296"/>
    </row>
    <row r="4297" spans="57:59" x14ac:dyDescent="0.25">
      <c r="BE4297"/>
      <c r="BF4297"/>
      <c r="BG4297"/>
    </row>
    <row r="4298" spans="57:59" x14ac:dyDescent="0.25">
      <c r="BE4298"/>
      <c r="BF4298"/>
      <c r="BG4298"/>
    </row>
    <row r="4299" spans="57:59" x14ac:dyDescent="0.25">
      <c r="BE4299"/>
      <c r="BF4299"/>
      <c r="BG4299"/>
    </row>
    <row r="4300" spans="57:59" x14ac:dyDescent="0.25">
      <c r="BE4300"/>
      <c r="BF4300"/>
      <c r="BG4300"/>
    </row>
    <row r="4301" spans="57:59" x14ac:dyDescent="0.25">
      <c r="BE4301"/>
      <c r="BF4301"/>
      <c r="BG4301"/>
    </row>
    <row r="4302" spans="57:59" x14ac:dyDescent="0.25">
      <c r="BE4302"/>
      <c r="BF4302"/>
      <c r="BG4302"/>
    </row>
    <row r="4303" spans="57:59" x14ac:dyDescent="0.25">
      <c r="BE4303"/>
      <c r="BF4303"/>
      <c r="BG4303"/>
    </row>
    <row r="4304" spans="57:59" x14ac:dyDescent="0.25">
      <c r="BE4304"/>
      <c r="BF4304"/>
      <c r="BG4304"/>
    </row>
    <row r="4305" spans="57:59" x14ac:dyDescent="0.25">
      <c r="BE4305"/>
      <c r="BF4305"/>
      <c r="BG4305"/>
    </row>
    <row r="4306" spans="57:59" x14ac:dyDescent="0.25">
      <c r="BE4306"/>
      <c r="BF4306"/>
      <c r="BG4306"/>
    </row>
    <row r="4307" spans="57:59" x14ac:dyDescent="0.25">
      <c r="BE4307"/>
      <c r="BF4307"/>
      <c r="BG4307"/>
    </row>
    <row r="4308" spans="57:59" x14ac:dyDescent="0.25">
      <c r="BE4308"/>
      <c r="BF4308"/>
      <c r="BG4308"/>
    </row>
    <row r="4309" spans="57:59" x14ac:dyDescent="0.25">
      <c r="BE4309"/>
      <c r="BF4309"/>
      <c r="BG4309"/>
    </row>
    <row r="4310" spans="57:59" x14ac:dyDescent="0.25">
      <c r="BE4310"/>
      <c r="BF4310"/>
      <c r="BG4310"/>
    </row>
    <row r="4311" spans="57:59" x14ac:dyDescent="0.25">
      <c r="BE4311"/>
      <c r="BF4311"/>
      <c r="BG4311"/>
    </row>
    <row r="4312" spans="57:59" x14ac:dyDescent="0.25">
      <c r="BE4312"/>
      <c r="BF4312"/>
      <c r="BG4312"/>
    </row>
    <row r="4313" spans="57:59" x14ac:dyDescent="0.25">
      <c r="BE4313"/>
      <c r="BF4313"/>
      <c r="BG4313"/>
    </row>
    <row r="4314" spans="57:59" x14ac:dyDescent="0.25">
      <c r="BE4314"/>
      <c r="BF4314"/>
      <c r="BG4314"/>
    </row>
    <row r="4315" spans="57:59" x14ac:dyDescent="0.25">
      <c r="BE4315"/>
      <c r="BF4315"/>
      <c r="BG4315"/>
    </row>
    <row r="4316" spans="57:59" x14ac:dyDescent="0.25">
      <c r="BE4316"/>
      <c r="BF4316"/>
      <c r="BG4316"/>
    </row>
    <row r="4317" spans="57:59" x14ac:dyDescent="0.25">
      <c r="BE4317"/>
      <c r="BF4317"/>
      <c r="BG4317"/>
    </row>
    <row r="4318" spans="57:59" x14ac:dyDescent="0.25">
      <c r="BE4318"/>
      <c r="BF4318"/>
      <c r="BG4318"/>
    </row>
    <row r="4319" spans="57:59" x14ac:dyDescent="0.25">
      <c r="BE4319"/>
      <c r="BF4319"/>
      <c r="BG4319"/>
    </row>
    <row r="4320" spans="57:59" x14ac:dyDescent="0.25">
      <c r="BE4320"/>
      <c r="BF4320"/>
      <c r="BG4320"/>
    </row>
    <row r="4321" spans="57:59" x14ac:dyDescent="0.25">
      <c r="BE4321"/>
      <c r="BF4321"/>
      <c r="BG4321"/>
    </row>
    <row r="4322" spans="57:59" x14ac:dyDescent="0.25">
      <c r="BE4322"/>
      <c r="BF4322"/>
      <c r="BG4322"/>
    </row>
    <row r="4323" spans="57:59" x14ac:dyDescent="0.25">
      <c r="BE4323"/>
      <c r="BF4323"/>
      <c r="BG4323"/>
    </row>
    <row r="4324" spans="57:59" x14ac:dyDescent="0.25">
      <c r="BE4324"/>
      <c r="BF4324"/>
      <c r="BG4324"/>
    </row>
    <row r="4325" spans="57:59" x14ac:dyDescent="0.25">
      <c r="BE4325"/>
      <c r="BF4325"/>
      <c r="BG4325"/>
    </row>
    <row r="4326" spans="57:59" x14ac:dyDescent="0.25">
      <c r="BE4326"/>
      <c r="BF4326"/>
      <c r="BG4326"/>
    </row>
    <row r="4327" spans="57:59" x14ac:dyDescent="0.25">
      <c r="BE4327"/>
      <c r="BF4327"/>
      <c r="BG4327"/>
    </row>
    <row r="4328" spans="57:59" x14ac:dyDescent="0.25">
      <c r="BE4328"/>
      <c r="BF4328"/>
      <c r="BG4328"/>
    </row>
    <row r="4329" spans="57:59" x14ac:dyDescent="0.25">
      <c r="BE4329"/>
      <c r="BF4329"/>
      <c r="BG4329"/>
    </row>
    <row r="4330" spans="57:59" x14ac:dyDescent="0.25">
      <c r="BE4330"/>
      <c r="BF4330"/>
      <c r="BG4330"/>
    </row>
    <row r="4331" spans="57:59" x14ac:dyDescent="0.25">
      <c r="BE4331"/>
      <c r="BF4331"/>
      <c r="BG4331"/>
    </row>
    <row r="4332" spans="57:59" x14ac:dyDescent="0.25">
      <c r="BE4332"/>
      <c r="BF4332"/>
      <c r="BG4332"/>
    </row>
    <row r="4333" spans="57:59" x14ac:dyDescent="0.25">
      <c r="BE4333"/>
      <c r="BF4333"/>
      <c r="BG4333"/>
    </row>
    <row r="4334" spans="57:59" x14ac:dyDescent="0.25">
      <c r="BE4334"/>
      <c r="BF4334"/>
      <c r="BG4334"/>
    </row>
    <row r="4335" spans="57:59" x14ac:dyDescent="0.25">
      <c r="BE4335"/>
      <c r="BF4335"/>
      <c r="BG4335"/>
    </row>
    <row r="4336" spans="57:59" x14ac:dyDescent="0.25">
      <c r="BE4336"/>
      <c r="BF4336"/>
      <c r="BG4336"/>
    </row>
    <row r="4337" spans="57:59" x14ac:dyDescent="0.25">
      <c r="BE4337"/>
      <c r="BF4337"/>
      <c r="BG4337"/>
    </row>
    <row r="4338" spans="57:59" x14ac:dyDescent="0.25">
      <c r="BE4338"/>
      <c r="BF4338"/>
      <c r="BG4338"/>
    </row>
    <row r="4339" spans="57:59" x14ac:dyDescent="0.25">
      <c r="BE4339"/>
      <c r="BF4339"/>
      <c r="BG4339"/>
    </row>
    <row r="4340" spans="57:59" x14ac:dyDescent="0.25">
      <c r="BE4340"/>
      <c r="BF4340"/>
      <c r="BG4340"/>
    </row>
    <row r="4341" spans="57:59" x14ac:dyDescent="0.25">
      <c r="BE4341"/>
      <c r="BF4341"/>
      <c r="BG4341"/>
    </row>
    <row r="4342" spans="57:59" x14ac:dyDescent="0.25">
      <c r="BE4342"/>
      <c r="BF4342"/>
      <c r="BG4342"/>
    </row>
    <row r="4343" spans="57:59" x14ac:dyDescent="0.25">
      <c r="BE4343"/>
      <c r="BF4343"/>
      <c r="BG4343"/>
    </row>
    <row r="4344" spans="57:59" x14ac:dyDescent="0.25">
      <c r="BE4344"/>
      <c r="BF4344"/>
      <c r="BG4344"/>
    </row>
    <row r="4345" spans="57:59" x14ac:dyDescent="0.25">
      <c r="BE4345"/>
      <c r="BF4345"/>
      <c r="BG4345"/>
    </row>
    <row r="4346" spans="57:59" x14ac:dyDescent="0.25">
      <c r="BE4346"/>
      <c r="BF4346"/>
      <c r="BG4346"/>
    </row>
    <row r="4347" spans="57:59" x14ac:dyDescent="0.25">
      <c r="BE4347"/>
      <c r="BF4347"/>
      <c r="BG4347"/>
    </row>
    <row r="4348" spans="57:59" x14ac:dyDescent="0.25">
      <c r="BE4348"/>
      <c r="BF4348"/>
      <c r="BG4348"/>
    </row>
    <row r="4349" spans="57:59" x14ac:dyDescent="0.25">
      <c r="BE4349"/>
      <c r="BF4349"/>
      <c r="BG4349"/>
    </row>
    <row r="4350" spans="57:59" x14ac:dyDescent="0.25">
      <c r="BE4350"/>
      <c r="BF4350"/>
      <c r="BG4350"/>
    </row>
    <row r="4351" spans="57:59" x14ac:dyDescent="0.25">
      <c r="BE4351"/>
      <c r="BF4351"/>
      <c r="BG4351"/>
    </row>
    <row r="4352" spans="57:59" x14ac:dyDescent="0.25">
      <c r="BE4352"/>
      <c r="BF4352"/>
      <c r="BG4352"/>
    </row>
    <row r="4353" spans="57:59" x14ac:dyDescent="0.25">
      <c r="BE4353"/>
      <c r="BF4353"/>
      <c r="BG4353"/>
    </row>
    <row r="4354" spans="57:59" x14ac:dyDescent="0.25">
      <c r="BE4354"/>
      <c r="BF4354"/>
      <c r="BG4354"/>
    </row>
    <row r="4355" spans="57:59" x14ac:dyDescent="0.25">
      <c r="BE4355"/>
      <c r="BF4355"/>
      <c r="BG4355"/>
    </row>
    <row r="4356" spans="57:59" x14ac:dyDescent="0.25">
      <c r="BE4356"/>
      <c r="BF4356"/>
      <c r="BG4356"/>
    </row>
    <row r="4357" spans="57:59" x14ac:dyDescent="0.25">
      <c r="BE4357"/>
      <c r="BF4357"/>
      <c r="BG4357"/>
    </row>
    <row r="4358" spans="57:59" x14ac:dyDescent="0.25">
      <c r="BE4358"/>
      <c r="BF4358"/>
      <c r="BG4358"/>
    </row>
    <row r="4359" spans="57:59" x14ac:dyDescent="0.25">
      <c r="BE4359"/>
      <c r="BF4359"/>
      <c r="BG4359"/>
    </row>
    <row r="4360" spans="57:59" x14ac:dyDescent="0.25">
      <c r="BE4360"/>
      <c r="BF4360"/>
      <c r="BG4360"/>
    </row>
    <row r="4361" spans="57:59" x14ac:dyDescent="0.25">
      <c r="BE4361"/>
      <c r="BF4361"/>
      <c r="BG4361"/>
    </row>
    <row r="4362" spans="57:59" x14ac:dyDescent="0.25">
      <c r="BE4362"/>
      <c r="BF4362"/>
      <c r="BG4362"/>
    </row>
    <row r="4363" spans="57:59" x14ac:dyDescent="0.25">
      <c r="BE4363"/>
      <c r="BF4363"/>
      <c r="BG4363"/>
    </row>
    <row r="4364" spans="57:59" x14ac:dyDescent="0.25">
      <c r="BE4364"/>
      <c r="BF4364"/>
      <c r="BG4364"/>
    </row>
    <row r="4365" spans="57:59" x14ac:dyDescent="0.25">
      <c r="BE4365"/>
      <c r="BF4365"/>
      <c r="BG4365"/>
    </row>
    <row r="4366" spans="57:59" x14ac:dyDescent="0.25">
      <c r="BE4366"/>
      <c r="BF4366"/>
      <c r="BG4366"/>
    </row>
    <row r="4367" spans="57:59" x14ac:dyDescent="0.25">
      <c r="BE4367"/>
      <c r="BF4367"/>
      <c r="BG4367"/>
    </row>
    <row r="4368" spans="57:59" x14ac:dyDescent="0.25">
      <c r="BE4368"/>
      <c r="BF4368"/>
      <c r="BG4368"/>
    </row>
    <row r="4369" spans="57:59" x14ac:dyDescent="0.25">
      <c r="BE4369"/>
      <c r="BF4369"/>
      <c r="BG4369"/>
    </row>
    <row r="4370" spans="57:59" x14ac:dyDescent="0.25">
      <c r="BE4370"/>
      <c r="BF4370"/>
      <c r="BG4370"/>
    </row>
    <row r="4371" spans="57:59" x14ac:dyDescent="0.25">
      <c r="BE4371"/>
      <c r="BF4371"/>
      <c r="BG4371"/>
    </row>
    <row r="4372" spans="57:59" x14ac:dyDescent="0.25">
      <c r="BE4372"/>
      <c r="BF4372"/>
      <c r="BG4372"/>
    </row>
    <row r="4373" spans="57:59" x14ac:dyDescent="0.25">
      <c r="BE4373"/>
      <c r="BF4373"/>
      <c r="BG4373"/>
    </row>
    <row r="4374" spans="57:59" x14ac:dyDescent="0.25">
      <c r="BE4374"/>
      <c r="BF4374"/>
      <c r="BG4374"/>
    </row>
    <row r="4375" spans="57:59" x14ac:dyDescent="0.25">
      <c r="BE4375"/>
      <c r="BF4375"/>
      <c r="BG4375"/>
    </row>
    <row r="4376" spans="57:59" x14ac:dyDescent="0.25">
      <c r="BE4376"/>
      <c r="BF4376"/>
      <c r="BG4376"/>
    </row>
    <row r="4377" spans="57:59" x14ac:dyDescent="0.25">
      <c r="BE4377"/>
      <c r="BF4377"/>
      <c r="BG4377"/>
    </row>
    <row r="4378" spans="57:59" x14ac:dyDescent="0.25">
      <c r="BE4378"/>
      <c r="BF4378"/>
      <c r="BG4378"/>
    </row>
    <row r="4379" spans="57:59" x14ac:dyDescent="0.25">
      <c r="BE4379"/>
      <c r="BF4379"/>
      <c r="BG4379"/>
    </row>
    <row r="4380" spans="57:59" x14ac:dyDescent="0.25">
      <c r="BE4380"/>
      <c r="BF4380"/>
      <c r="BG4380"/>
    </row>
    <row r="4381" spans="57:59" x14ac:dyDescent="0.25">
      <c r="BE4381"/>
      <c r="BF4381"/>
      <c r="BG4381"/>
    </row>
    <row r="4382" spans="57:59" x14ac:dyDescent="0.25">
      <c r="BE4382"/>
      <c r="BF4382"/>
      <c r="BG4382"/>
    </row>
    <row r="4383" spans="57:59" x14ac:dyDescent="0.25">
      <c r="BE4383"/>
      <c r="BF4383"/>
      <c r="BG4383"/>
    </row>
    <row r="4384" spans="57:59" x14ac:dyDescent="0.25">
      <c r="BE4384"/>
      <c r="BF4384"/>
      <c r="BG4384"/>
    </row>
    <row r="4385" spans="57:59" x14ac:dyDescent="0.25">
      <c r="BE4385"/>
      <c r="BF4385"/>
      <c r="BG4385"/>
    </row>
    <row r="4386" spans="57:59" x14ac:dyDescent="0.25">
      <c r="BE4386"/>
      <c r="BF4386"/>
      <c r="BG4386"/>
    </row>
    <row r="4387" spans="57:59" x14ac:dyDescent="0.25">
      <c r="BE4387"/>
      <c r="BF4387"/>
      <c r="BG4387"/>
    </row>
    <row r="4388" spans="57:59" x14ac:dyDescent="0.25">
      <c r="BE4388"/>
      <c r="BF4388"/>
      <c r="BG4388"/>
    </row>
    <row r="4389" spans="57:59" x14ac:dyDescent="0.25">
      <c r="BE4389"/>
      <c r="BF4389"/>
      <c r="BG4389"/>
    </row>
    <row r="4390" spans="57:59" x14ac:dyDescent="0.25">
      <c r="BE4390"/>
      <c r="BF4390"/>
      <c r="BG4390"/>
    </row>
    <row r="4391" spans="57:59" x14ac:dyDescent="0.25">
      <c r="BE4391"/>
      <c r="BF4391"/>
      <c r="BG4391"/>
    </row>
    <row r="4392" spans="57:59" x14ac:dyDescent="0.25">
      <c r="BE4392"/>
      <c r="BF4392"/>
      <c r="BG4392"/>
    </row>
    <row r="4393" spans="57:59" x14ac:dyDescent="0.25">
      <c r="BE4393"/>
      <c r="BF4393"/>
      <c r="BG4393"/>
    </row>
    <row r="4394" spans="57:59" x14ac:dyDescent="0.25">
      <c r="BE4394"/>
      <c r="BF4394"/>
      <c r="BG4394"/>
    </row>
    <row r="4395" spans="57:59" x14ac:dyDescent="0.25">
      <c r="BE4395"/>
      <c r="BF4395"/>
      <c r="BG4395"/>
    </row>
    <row r="4396" spans="57:59" x14ac:dyDescent="0.25">
      <c r="BE4396"/>
      <c r="BF4396"/>
      <c r="BG4396"/>
    </row>
    <row r="4397" spans="57:59" x14ac:dyDescent="0.25">
      <c r="BE4397"/>
      <c r="BF4397"/>
      <c r="BG4397"/>
    </row>
    <row r="4398" spans="57:59" x14ac:dyDescent="0.25">
      <c r="BE4398"/>
      <c r="BF4398"/>
      <c r="BG4398"/>
    </row>
    <row r="4399" spans="57:59" x14ac:dyDescent="0.25">
      <c r="BE4399"/>
      <c r="BF4399"/>
      <c r="BG4399"/>
    </row>
    <row r="4400" spans="57:59" x14ac:dyDescent="0.25">
      <c r="BE4400"/>
      <c r="BF4400"/>
      <c r="BG4400"/>
    </row>
    <row r="4401" spans="57:59" x14ac:dyDescent="0.25">
      <c r="BE4401"/>
      <c r="BF4401"/>
      <c r="BG4401"/>
    </row>
    <row r="4402" spans="57:59" x14ac:dyDescent="0.25">
      <c r="BE4402"/>
      <c r="BF4402"/>
      <c r="BG4402"/>
    </row>
    <row r="4403" spans="57:59" x14ac:dyDescent="0.25">
      <c r="BE4403"/>
      <c r="BF4403"/>
      <c r="BG4403"/>
    </row>
    <row r="4404" spans="57:59" x14ac:dyDescent="0.25">
      <c r="BE4404"/>
      <c r="BF4404"/>
      <c r="BG4404"/>
    </row>
    <row r="4405" spans="57:59" x14ac:dyDescent="0.25">
      <c r="BE4405"/>
      <c r="BF4405"/>
      <c r="BG4405"/>
    </row>
    <row r="4406" spans="57:59" x14ac:dyDescent="0.25">
      <c r="BE4406"/>
      <c r="BF4406"/>
      <c r="BG4406"/>
    </row>
    <row r="4407" spans="57:59" x14ac:dyDescent="0.25">
      <c r="BE4407"/>
      <c r="BF4407"/>
      <c r="BG4407"/>
    </row>
    <row r="4408" spans="57:59" x14ac:dyDescent="0.25">
      <c r="BE4408"/>
      <c r="BF4408"/>
      <c r="BG4408"/>
    </row>
    <row r="4409" spans="57:59" x14ac:dyDescent="0.25">
      <c r="BE4409"/>
      <c r="BF4409"/>
      <c r="BG4409"/>
    </row>
    <row r="4410" spans="57:59" x14ac:dyDescent="0.25">
      <c r="BE4410"/>
      <c r="BF4410"/>
      <c r="BG4410"/>
    </row>
    <row r="4411" spans="57:59" x14ac:dyDescent="0.25">
      <c r="BE4411"/>
      <c r="BF4411"/>
      <c r="BG4411"/>
    </row>
    <row r="4412" spans="57:59" x14ac:dyDescent="0.25">
      <c r="BE4412"/>
      <c r="BF4412"/>
      <c r="BG4412"/>
    </row>
    <row r="4413" spans="57:59" x14ac:dyDescent="0.25">
      <c r="BE4413"/>
      <c r="BF4413"/>
      <c r="BG4413"/>
    </row>
    <row r="4414" spans="57:59" x14ac:dyDescent="0.25">
      <c r="BE4414"/>
      <c r="BF4414"/>
      <c r="BG4414"/>
    </row>
    <row r="4415" spans="57:59" x14ac:dyDescent="0.25">
      <c r="BE4415"/>
      <c r="BF4415"/>
      <c r="BG4415"/>
    </row>
    <row r="4416" spans="57:59" x14ac:dyDescent="0.25">
      <c r="BE4416"/>
      <c r="BF4416"/>
      <c r="BG4416"/>
    </row>
    <row r="4417" spans="57:59" x14ac:dyDescent="0.25">
      <c r="BE4417"/>
      <c r="BF4417"/>
      <c r="BG4417"/>
    </row>
    <row r="4418" spans="57:59" x14ac:dyDescent="0.25">
      <c r="BE4418"/>
      <c r="BF4418"/>
      <c r="BG4418"/>
    </row>
    <row r="4419" spans="57:59" x14ac:dyDescent="0.25">
      <c r="BE4419"/>
      <c r="BF4419"/>
      <c r="BG4419"/>
    </row>
    <row r="4420" spans="57:59" x14ac:dyDescent="0.25">
      <c r="BE4420"/>
      <c r="BF4420"/>
      <c r="BG4420"/>
    </row>
    <row r="4421" spans="57:59" x14ac:dyDescent="0.25">
      <c r="BE4421"/>
      <c r="BF4421"/>
      <c r="BG4421"/>
    </row>
    <row r="4422" spans="57:59" x14ac:dyDescent="0.25">
      <c r="BE4422"/>
      <c r="BF4422"/>
      <c r="BG4422"/>
    </row>
    <row r="4423" spans="57:59" x14ac:dyDescent="0.25">
      <c r="BE4423"/>
      <c r="BF4423"/>
      <c r="BG4423"/>
    </row>
    <row r="4424" spans="57:59" x14ac:dyDescent="0.25">
      <c r="BE4424"/>
      <c r="BF4424"/>
      <c r="BG4424"/>
    </row>
    <row r="4425" spans="57:59" x14ac:dyDescent="0.25">
      <c r="BE4425"/>
      <c r="BF4425"/>
      <c r="BG4425"/>
    </row>
    <row r="4426" spans="57:59" x14ac:dyDescent="0.25">
      <c r="BE4426"/>
      <c r="BF4426"/>
      <c r="BG4426"/>
    </row>
    <row r="4427" spans="57:59" x14ac:dyDescent="0.25">
      <c r="BE4427"/>
      <c r="BF4427"/>
      <c r="BG4427"/>
    </row>
    <row r="4428" spans="57:59" x14ac:dyDescent="0.25">
      <c r="BE4428"/>
      <c r="BF4428"/>
      <c r="BG4428"/>
    </row>
    <row r="4429" spans="57:59" x14ac:dyDescent="0.25">
      <c r="BE4429"/>
      <c r="BF4429"/>
      <c r="BG4429"/>
    </row>
    <row r="4430" spans="57:59" x14ac:dyDescent="0.25">
      <c r="BE4430"/>
      <c r="BF4430"/>
      <c r="BG4430"/>
    </row>
    <row r="4431" spans="57:59" x14ac:dyDescent="0.25">
      <c r="BE4431"/>
      <c r="BF4431"/>
      <c r="BG4431"/>
    </row>
    <row r="4432" spans="57:59" x14ac:dyDescent="0.25">
      <c r="BE4432"/>
      <c r="BF4432"/>
      <c r="BG4432"/>
    </row>
    <row r="4433" spans="57:59" x14ac:dyDescent="0.25">
      <c r="BE4433"/>
      <c r="BF4433"/>
      <c r="BG4433"/>
    </row>
    <row r="4434" spans="57:59" x14ac:dyDescent="0.25">
      <c r="BE4434"/>
      <c r="BF4434"/>
      <c r="BG4434"/>
    </row>
    <row r="4435" spans="57:59" x14ac:dyDescent="0.25">
      <c r="BE4435"/>
      <c r="BF4435"/>
      <c r="BG4435"/>
    </row>
    <row r="4436" spans="57:59" x14ac:dyDescent="0.25">
      <c r="BE4436"/>
      <c r="BF4436"/>
      <c r="BG4436"/>
    </row>
    <row r="4437" spans="57:59" x14ac:dyDescent="0.25">
      <c r="BE4437"/>
      <c r="BF4437"/>
      <c r="BG4437"/>
    </row>
    <row r="4438" spans="57:59" x14ac:dyDescent="0.25">
      <c r="BE4438"/>
      <c r="BF4438"/>
      <c r="BG4438"/>
    </row>
    <row r="4439" spans="57:59" x14ac:dyDescent="0.25">
      <c r="BE4439"/>
      <c r="BF4439"/>
      <c r="BG4439"/>
    </row>
    <row r="4440" spans="57:59" x14ac:dyDescent="0.25">
      <c r="BE4440"/>
      <c r="BF4440"/>
      <c r="BG4440"/>
    </row>
    <row r="4441" spans="57:59" x14ac:dyDescent="0.25">
      <c r="BE4441"/>
      <c r="BF4441"/>
      <c r="BG4441"/>
    </row>
    <row r="4442" spans="57:59" x14ac:dyDescent="0.25">
      <c r="BE4442"/>
      <c r="BF4442"/>
      <c r="BG4442"/>
    </row>
    <row r="4443" spans="57:59" x14ac:dyDescent="0.25">
      <c r="BE4443"/>
      <c r="BF4443"/>
      <c r="BG4443"/>
    </row>
    <row r="4444" spans="57:59" x14ac:dyDescent="0.25">
      <c r="BE4444"/>
      <c r="BF4444"/>
      <c r="BG4444"/>
    </row>
    <row r="4445" spans="57:59" x14ac:dyDescent="0.25">
      <c r="BE4445"/>
      <c r="BF4445"/>
      <c r="BG4445"/>
    </row>
    <row r="4446" spans="57:59" x14ac:dyDescent="0.25">
      <c r="BE4446"/>
      <c r="BF4446"/>
      <c r="BG4446"/>
    </row>
    <row r="4447" spans="57:59" x14ac:dyDescent="0.25">
      <c r="BE4447"/>
      <c r="BF4447"/>
      <c r="BG4447"/>
    </row>
    <row r="4448" spans="57:59" x14ac:dyDescent="0.25">
      <c r="BE4448"/>
      <c r="BF4448"/>
      <c r="BG4448"/>
    </row>
    <row r="4449" spans="57:59" x14ac:dyDescent="0.25">
      <c r="BE4449"/>
      <c r="BF4449"/>
      <c r="BG4449"/>
    </row>
    <row r="4450" spans="57:59" x14ac:dyDescent="0.25">
      <c r="BE4450"/>
      <c r="BF4450"/>
      <c r="BG4450"/>
    </row>
    <row r="4451" spans="57:59" x14ac:dyDescent="0.25">
      <c r="BE4451"/>
      <c r="BF4451"/>
      <c r="BG4451"/>
    </row>
    <row r="4452" spans="57:59" x14ac:dyDescent="0.25">
      <c r="BE4452"/>
      <c r="BF4452"/>
      <c r="BG4452"/>
    </row>
    <row r="4453" spans="57:59" x14ac:dyDescent="0.25">
      <c r="BE4453"/>
      <c r="BF4453"/>
      <c r="BG4453"/>
    </row>
    <row r="4454" spans="57:59" x14ac:dyDescent="0.25">
      <c r="BE4454"/>
      <c r="BF4454"/>
      <c r="BG4454"/>
    </row>
    <row r="4455" spans="57:59" x14ac:dyDescent="0.25">
      <c r="BE4455"/>
      <c r="BF4455"/>
      <c r="BG4455"/>
    </row>
    <row r="4456" spans="57:59" x14ac:dyDescent="0.25">
      <c r="BE4456"/>
      <c r="BF4456"/>
      <c r="BG4456"/>
    </row>
    <row r="4457" spans="57:59" x14ac:dyDescent="0.25">
      <c r="BE4457"/>
      <c r="BF4457"/>
      <c r="BG4457"/>
    </row>
    <row r="4458" spans="57:59" x14ac:dyDescent="0.25">
      <c r="BE4458"/>
      <c r="BF4458"/>
      <c r="BG4458"/>
    </row>
    <row r="4459" spans="57:59" x14ac:dyDescent="0.25">
      <c r="BE4459"/>
      <c r="BF4459"/>
      <c r="BG4459"/>
    </row>
    <row r="4460" spans="57:59" x14ac:dyDescent="0.25">
      <c r="BE4460"/>
      <c r="BF4460"/>
      <c r="BG4460"/>
    </row>
    <row r="4461" spans="57:59" x14ac:dyDescent="0.25">
      <c r="BE4461"/>
      <c r="BF4461"/>
      <c r="BG4461"/>
    </row>
    <row r="4462" spans="57:59" x14ac:dyDescent="0.25">
      <c r="BE4462"/>
      <c r="BF4462"/>
      <c r="BG4462"/>
    </row>
    <row r="4463" spans="57:59" x14ac:dyDescent="0.25">
      <c r="BE4463"/>
      <c r="BF4463"/>
      <c r="BG4463"/>
    </row>
    <row r="4464" spans="57:59" x14ac:dyDescent="0.25">
      <c r="BE4464"/>
      <c r="BF4464"/>
      <c r="BG4464"/>
    </row>
    <row r="4465" spans="57:59" x14ac:dyDescent="0.25">
      <c r="BE4465"/>
      <c r="BF4465"/>
      <c r="BG4465"/>
    </row>
    <row r="4466" spans="57:59" x14ac:dyDescent="0.25">
      <c r="BE4466"/>
      <c r="BF4466"/>
      <c r="BG4466"/>
    </row>
    <row r="4467" spans="57:59" x14ac:dyDescent="0.25">
      <c r="BE4467"/>
      <c r="BF4467"/>
      <c r="BG4467"/>
    </row>
    <row r="4468" spans="57:59" x14ac:dyDescent="0.25">
      <c r="BE4468"/>
      <c r="BF4468"/>
      <c r="BG4468"/>
    </row>
    <row r="4469" spans="57:59" x14ac:dyDescent="0.25">
      <c r="BE4469"/>
      <c r="BF4469"/>
      <c r="BG4469"/>
    </row>
    <row r="4470" spans="57:59" x14ac:dyDescent="0.25">
      <c r="BE4470"/>
      <c r="BF4470"/>
      <c r="BG4470"/>
    </row>
    <row r="4471" spans="57:59" x14ac:dyDescent="0.25">
      <c r="BE4471"/>
      <c r="BF4471"/>
      <c r="BG4471"/>
    </row>
    <row r="4472" spans="57:59" x14ac:dyDescent="0.25">
      <c r="BE4472"/>
      <c r="BF4472"/>
      <c r="BG4472"/>
    </row>
    <row r="4473" spans="57:59" x14ac:dyDescent="0.25">
      <c r="BE4473"/>
      <c r="BF4473"/>
      <c r="BG4473"/>
    </row>
    <row r="4474" spans="57:59" x14ac:dyDescent="0.25">
      <c r="BE4474"/>
      <c r="BF4474"/>
      <c r="BG4474"/>
    </row>
    <row r="4475" spans="57:59" x14ac:dyDescent="0.25">
      <c r="BE4475"/>
      <c r="BF4475"/>
      <c r="BG4475"/>
    </row>
    <row r="4476" spans="57:59" x14ac:dyDescent="0.25">
      <c r="BE4476"/>
      <c r="BF4476"/>
      <c r="BG4476"/>
    </row>
    <row r="4477" spans="57:59" x14ac:dyDescent="0.25">
      <c r="BE4477"/>
      <c r="BF4477"/>
      <c r="BG4477"/>
    </row>
    <row r="4478" spans="57:59" x14ac:dyDescent="0.25">
      <c r="BE4478"/>
      <c r="BF4478"/>
      <c r="BG4478"/>
    </row>
    <row r="4479" spans="57:59" x14ac:dyDescent="0.25">
      <c r="BE4479"/>
      <c r="BF4479"/>
      <c r="BG4479"/>
    </row>
    <row r="4480" spans="57:59" x14ac:dyDescent="0.25">
      <c r="BE4480"/>
      <c r="BF4480"/>
      <c r="BG4480"/>
    </row>
    <row r="4481" spans="57:59" x14ac:dyDescent="0.25">
      <c r="BE4481"/>
      <c r="BF4481"/>
      <c r="BG4481"/>
    </row>
    <row r="4482" spans="57:59" x14ac:dyDescent="0.25">
      <c r="BE4482"/>
      <c r="BF4482"/>
      <c r="BG4482"/>
    </row>
    <row r="4483" spans="57:59" x14ac:dyDescent="0.25">
      <c r="BE4483"/>
      <c r="BF4483"/>
      <c r="BG4483"/>
    </row>
    <row r="4484" spans="57:59" x14ac:dyDescent="0.25">
      <c r="BE4484"/>
      <c r="BF4484"/>
      <c r="BG4484"/>
    </row>
    <row r="4485" spans="57:59" x14ac:dyDescent="0.25">
      <c r="BE4485"/>
      <c r="BF4485"/>
      <c r="BG4485"/>
    </row>
    <row r="4486" spans="57:59" x14ac:dyDescent="0.25">
      <c r="BE4486"/>
      <c r="BF4486"/>
      <c r="BG4486"/>
    </row>
    <row r="4487" spans="57:59" x14ac:dyDescent="0.25">
      <c r="BE4487"/>
      <c r="BF4487"/>
      <c r="BG4487"/>
    </row>
    <row r="4488" spans="57:59" x14ac:dyDescent="0.25">
      <c r="BE4488"/>
      <c r="BF4488"/>
      <c r="BG4488"/>
    </row>
    <row r="4489" spans="57:59" x14ac:dyDescent="0.25">
      <c r="BE4489"/>
      <c r="BF4489"/>
      <c r="BG4489"/>
    </row>
    <row r="4490" spans="57:59" x14ac:dyDescent="0.25">
      <c r="BE4490"/>
      <c r="BF4490"/>
      <c r="BG4490"/>
    </row>
    <row r="4491" spans="57:59" x14ac:dyDescent="0.25">
      <c r="BE4491"/>
      <c r="BF4491"/>
      <c r="BG4491"/>
    </row>
    <row r="4492" spans="57:59" x14ac:dyDescent="0.25">
      <c r="BE4492"/>
      <c r="BF4492"/>
      <c r="BG4492"/>
    </row>
    <row r="4493" spans="57:59" x14ac:dyDescent="0.25">
      <c r="BE4493"/>
      <c r="BF4493"/>
      <c r="BG4493"/>
    </row>
    <row r="4494" spans="57:59" x14ac:dyDescent="0.25">
      <c r="BE4494"/>
      <c r="BF4494"/>
      <c r="BG4494"/>
    </row>
    <row r="4495" spans="57:59" x14ac:dyDescent="0.25">
      <c r="BE4495"/>
      <c r="BF4495"/>
      <c r="BG4495"/>
    </row>
    <row r="4496" spans="57:59" x14ac:dyDescent="0.25">
      <c r="BE4496"/>
      <c r="BF4496"/>
      <c r="BG4496"/>
    </row>
    <row r="4497" spans="57:59" x14ac:dyDescent="0.25">
      <c r="BE4497"/>
      <c r="BF4497"/>
      <c r="BG4497"/>
    </row>
    <row r="4498" spans="57:59" x14ac:dyDescent="0.25">
      <c r="BE4498"/>
      <c r="BF4498"/>
      <c r="BG4498"/>
    </row>
    <row r="4499" spans="57:59" x14ac:dyDescent="0.25">
      <c r="BE4499"/>
      <c r="BF4499"/>
      <c r="BG4499"/>
    </row>
    <row r="4500" spans="57:59" x14ac:dyDescent="0.25">
      <c r="BE4500"/>
      <c r="BF4500"/>
      <c r="BG4500"/>
    </row>
    <row r="4501" spans="57:59" x14ac:dyDescent="0.25">
      <c r="BE4501"/>
      <c r="BF4501"/>
      <c r="BG4501"/>
    </row>
    <row r="4502" spans="57:59" x14ac:dyDescent="0.25">
      <c r="BE4502"/>
      <c r="BF4502"/>
      <c r="BG4502"/>
    </row>
    <row r="4503" spans="57:59" x14ac:dyDescent="0.25">
      <c r="BE4503"/>
      <c r="BF4503"/>
      <c r="BG4503"/>
    </row>
    <row r="4504" spans="57:59" x14ac:dyDescent="0.25">
      <c r="BE4504"/>
      <c r="BF4504"/>
      <c r="BG4504"/>
    </row>
    <row r="4505" spans="57:59" x14ac:dyDescent="0.25">
      <c r="BE4505"/>
      <c r="BF4505"/>
      <c r="BG4505"/>
    </row>
    <row r="4506" spans="57:59" x14ac:dyDescent="0.25">
      <c r="BE4506"/>
      <c r="BF4506"/>
      <c r="BG4506"/>
    </row>
    <row r="4507" spans="57:59" x14ac:dyDescent="0.25">
      <c r="BE4507"/>
      <c r="BF4507"/>
      <c r="BG4507"/>
    </row>
    <row r="4508" spans="57:59" x14ac:dyDescent="0.25">
      <c r="BE4508"/>
      <c r="BF4508"/>
      <c r="BG4508"/>
    </row>
    <row r="4509" spans="57:59" x14ac:dyDescent="0.25">
      <c r="BE4509"/>
      <c r="BF4509"/>
      <c r="BG4509"/>
    </row>
    <row r="4510" spans="57:59" x14ac:dyDescent="0.25">
      <c r="BE4510"/>
      <c r="BF4510"/>
      <c r="BG4510"/>
    </row>
    <row r="4511" spans="57:59" x14ac:dyDescent="0.25">
      <c r="BE4511"/>
      <c r="BF4511"/>
      <c r="BG4511"/>
    </row>
    <row r="4512" spans="57:59" x14ac:dyDescent="0.25">
      <c r="BE4512"/>
      <c r="BF4512"/>
      <c r="BG4512"/>
    </row>
    <row r="4513" spans="57:59" x14ac:dyDescent="0.25">
      <c r="BE4513"/>
      <c r="BF4513"/>
      <c r="BG4513"/>
    </row>
    <row r="4514" spans="57:59" x14ac:dyDescent="0.25">
      <c r="BE4514"/>
      <c r="BF4514"/>
      <c r="BG4514"/>
    </row>
    <row r="4515" spans="57:59" x14ac:dyDescent="0.25">
      <c r="BE4515"/>
      <c r="BF4515"/>
      <c r="BG4515"/>
    </row>
    <row r="4516" spans="57:59" x14ac:dyDescent="0.25">
      <c r="BE4516"/>
      <c r="BF4516"/>
      <c r="BG4516"/>
    </row>
    <row r="4517" spans="57:59" x14ac:dyDescent="0.25">
      <c r="BE4517"/>
      <c r="BF4517"/>
      <c r="BG4517"/>
    </row>
    <row r="4518" spans="57:59" x14ac:dyDescent="0.25">
      <c r="BE4518"/>
      <c r="BF4518"/>
      <c r="BG4518"/>
    </row>
    <row r="4519" spans="57:59" x14ac:dyDescent="0.25">
      <c r="BE4519"/>
      <c r="BF4519"/>
      <c r="BG4519"/>
    </row>
    <row r="4520" spans="57:59" x14ac:dyDescent="0.25">
      <c r="BE4520"/>
      <c r="BF4520"/>
      <c r="BG4520"/>
    </row>
    <row r="4521" spans="57:59" x14ac:dyDescent="0.25">
      <c r="BE4521"/>
      <c r="BF4521"/>
      <c r="BG4521"/>
    </row>
    <row r="4522" spans="57:59" x14ac:dyDescent="0.25">
      <c r="BE4522"/>
      <c r="BF4522"/>
      <c r="BG4522"/>
    </row>
    <row r="4523" spans="57:59" x14ac:dyDescent="0.25">
      <c r="BE4523"/>
      <c r="BF4523"/>
      <c r="BG4523"/>
    </row>
    <row r="4524" spans="57:59" x14ac:dyDescent="0.25">
      <c r="BE4524"/>
      <c r="BF4524"/>
      <c r="BG4524"/>
    </row>
    <row r="4525" spans="57:59" x14ac:dyDescent="0.25">
      <c r="BE4525"/>
      <c r="BF4525"/>
      <c r="BG4525"/>
    </row>
    <row r="4526" spans="57:59" x14ac:dyDescent="0.25">
      <c r="BE4526"/>
      <c r="BF4526"/>
      <c r="BG4526"/>
    </row>
    <row r="4527" spans="57:59" x14ac:dyDescent="0.25">
      <c r="BE4527"/>
      <c r="BF4527"/>
      <c r="BG4527"/>
    </row>
    <row r="4528" spans="57:59" x14ac:dyDescent="0.25">
      <c r="BE4528"/>
      <c r="BF4528"/>
      <c r="BG4528"/>
    </row>
    <row r="4529" spans="57:59" x14ac:dyDescent="0.25">
      <c r="BE4529"/>
      <c r="BF4529"/>
      <c r="BG4529"/>
    </row>
    <row r="4530" spans="57:59" x14ac:dyDescent="0.25">
      <c r="BE4530"/>
      <c r="BF4530"/>
      <c r="BG4530"/>
    </row>
    <row r="4531" spans="57:59" x14ac:dyDescent="0.25">
      <c r="BE4531"/>
      <c r="BF4531"/>
      <c r="BG4531"/>
    </row>
    <row r="4532" spans="57:59" x14ac:dyDescent="0.25">
      <c r="BE4532"/>
      <c r="BF4532"/>
      <c r="BG4532"/>
    </row>
    <row r="4533" spans="57:59" x14ac:dyDescent="0.25">
      <c r="BE4533"/>
      <c r="BF4533"/>
      <c r="BG4533"/>
    </row>
    <row r="4534" spans="57:59" x14ac:dyDescent="0.25">
      <c r="BE4534"/>
      <c r="BF4534"/>
      <c r="BG4534"/>
    </row>
    <row r="4535" spans="57:59" x14ac:dyDescent="0.25">
      <c r="BE4535"/>
      <c r="BF4535"/>
      <c r="BG4535"/>
    </row>
    <row r="4536" spans="57:59" x14ac:dyDescent="0.25">
      <c r="BE4536"/>
      <c r="BF4536"/>
      <c r="BG4536"/>
    </row>
    <row r="4537" spans="57:59" x14ac:dyDescent="0.25">
      <c r="BE4537"/>
      <c r="BF4537"/>
      <c r="BG4537"/>
    </row>
    <row r="4538" spans="57:59" x14ac:dyDescent="0.25">
      <c r="BE4538"/>
      <c r="BF4538"/>
      <c r="BG4538"/>
    </row>
    <row r="4539" spans="57:59" x14ac:dyDescent="0.25">
      <c r="BE4539"/>
      <c r="BF4539"/>
      <c r="BG4539"/>
    </row>
    <row r="4540" spans="57:59" x14ac:dyDescent="0.25">
      <c r="BE4540"/>
      <c r="BF4540"/>
      <c r="BG4540"/>
    </row>
    <row r="4541" spans="57:59" x14ac:dyDescent="0.25">
      <c r="BE4541"/>
      <c r="BF4541"/>
      <c r="BG4541"/>
    </row>
    <row r="4542" spans="57:59" x14ac:dyDescent="0.25">
      <c r="BE4542"/>
      <c r="BF4542"/>
      <c r="BG4542"/>
    </row>
    <row r="4543" spans="57:59" x14ac:dyDescent="0.25">
      <c r="BE4543"/>
      <c r="BF4543"/>
      <c r="BG4543"/>
    </row>
    <row r="4544" spans="57:59" x14ac:dyDescent="0.25">
      <c r="BE4544"/>
      <c r="BF4544"/>
      <c r="BG4544"/>
    </row>
    <row r="4545" spans="57:59" x14ac:dyDescent="0.25">
      <c r="BE4545"/>
      <c r="BF4545"/>
      <c r="BG4545"/>
    </row>
    <row r="4546" spans="57:59" x14ac:dyDescent="0.25">
      <c r="BE4546"/>
      <c r="BF4546"/>
      <c r="BG4546"/>
    </row>
    <row r="4547" spans="57:59" x14ac:dyDescent="0.25">
      <c r="BE4547"/>
      <c r="BF4547"/>
      <c r="BG4547"/>
    </row>
    <row r="4548" spans="57:59" x14ac:dyDescent="0.25">
      <c r="BE4548"/>
      <c r="BF4548"/>
      <c r="BG4548"/>
    </row>
    <row r="4549" spans="57:59" x14ac:dyDescent="0.25">
      <c r="BE4549"/>
      <c r="BF4549"/>
      <c r="BG4549"/>
    </row>
    <row r="4550" spans="57:59" x14ac:dyDescent="0.25">
      <c r="BE4550"/>
      <c r="BF4550"/>
      <c r="BG4550"/>
    </row>
    <row r="4551" spans="57:59" x14ac:dyDescent="0.25">
      <c r="BE4551"/>
      <c r="BF4551"/>
      <c r="BG4551"/>
    </row>
    <row r="4552" spans="57:59" x14ac:dyDescent="0.25">
      <c r="BE4552"/>
      <c r="BF4552"/>
      <c r="BG4552"/>
    </row>
    <row r="4553" spans="57:59" x14ac:dyDescent="0.25">
      <c r="BE4553"/>
      <c r="BF4553"/>
      <c r="BG4553"/>
    </row>
    <row r="4554" spans="57:59" x14ac:dyDescent="0.25">
      <c r="BE4554"/>
      <c r="BF4554"/>
      <c r="BG4554"/>
    </row>
    <row r="4555" spans="57:59" x14ac:dyDescent="0.25">
      <c r="BE4555"/>
      <c r="BF4555"/>
      <c r="BG4555"/>
    </row>
    <row r="4556" spans="57:59" x14ac:dyDescent="0.25">
      <c r="BE4556"/>
      <c r="BF4556"/>
      <c r="BG4556"/>
    </row>
    <row r="4557" spans="57:59" x14ac:dyDescent="0.25">
      <c r="BE4557"/>
      <c r="BF4557"/>
      <c r="BG4557"/>
    </row>
    <row r="4558" spans="57:59" x14ac:dyDescent="0.25">
      <c r="BE4558"/>
      <c r="BF4558"/>
      <c r="BG4558"/>
    </row>
    <row r="4559" spans="57:59" x14ac:dyDescent="0.25">
      <c r="BE4559"/>
      <c r="BF4559"/>
      <c r="BG4559"/>
    </row>
    <row r="4560" spans="57:59" x14ac:dyDescent="0.25">
      <c r="BE4560"/>
      <c r="BF4560"/>
      <c r="BG4560"/>
    </row>
    <row r="4561" spans="57:59" x14ac:dyDescent="0.25">
      <c r="BE4561"/>
      <c r="BF4561"/>
      <c r="BG4561"/>
    </row>
    <row r="4562" spans="57:59" x14ac:dyDescent="0.25">
      <c r="BE4562"/>
      <c r="BF4562"/>
      <c r="BG4562"/>
    </row>
    <row r="4563" spans="57:59" x14ac:dyDescent="0.25">
      <c r="BE4563"/>
      <c r="BF4563"/>
      <c r="BG4563"/>
    </row>
    <row r="4564" spans="57:59" x14ac:dyDescent="0.25">
      <c r="BE4564"/>
      <c r="BF4564"/>
      <c r="BG4564"/>
    </row>
    <row r="4565" spans="57:59" x14ac:dyDescent="0.25">
      <c r="BE4565"/>
      <c r="BF4565"/>
      <c r="BG4565"/>
    </row>
    <row r="4566" spans="57:59" x14ac:dyDescent="0.25">
      <c r="BE4566"/>
      <c r="BF4566"/>
      <c r="BG4566"/>
    </row>
    <row r="4567" spans="57:59" x14ac:dyDescent="0.25">
      <c r="BE4567"/>
      <c r="BF4567"/>
      <c r="BG4567"/>
    </row>
    <row r="4568" spans="57:59" x14ac:dyDescent="0.25">
      <c r="BE4568"/>
      <c r="BF4568"/>
      <c r="BG4568"/>
    </row>
    <row r="4569" spans="57:59" x14ac:dyDescent="0.25">
      <c r="BE4569"/>
      <c r="BF4569"/>
      <c r="BG4569"/>
    </row>
    <row r="4570" spans="57:59" x14ac:dyDescent="0.25">
      <c r="BE4570"/>
      <c r="BF4570"/>
      <c r="BG4570"/>
    </row>
    <row r="4571" spans="57:59" x14ac:dyDescent="0.25">
      <c r="BE4571"/>
      <c r="BF4571"/>
      <c r="BG4571"/>
    </row>
    <row r="4572" spans="57:59" x14ac:dyDescent="0.25">
      <c r="BE4572"/>
      <c r="BF4572"/>
      <c r="BG4572"/>
    </row>
    <row r="4573" spans="57:59" x14ac:dyDescent="0.25">
      <c r="BE4573"/>
      <c r="BF4573"/>
      <c r="BG4573"/>
    </row>
    <row r="4574" spans="57:59" x14ac:dyDescent="0.25">
      <c r="BE4574"/>
      <c r="BF4574"/>
      <c r="BG4574"/>
    </row>
    <row r="4575" spans="57:59" x14ac:dyDescent="0.25">
      <c r="BE4575"/>
      <c r="BF4575"/>
      <c r="BG4575"/>
    </row>
    <row r="4576" spans="57:59" x14ac:dyDescent="0.25">
      <c r="BE4576"/>
      <c r="BF4576"/>
      <c r="BG4576"/>
    </row>
    <row r="4577" spans="57:59" x14ac:dyDescent="0.25">
      <c r="BE4577"/>
      <c r="BF4577"/>
      <c r="BG4577"/>
    </row>
    <row r="4578" spans="57:59" x14ac:dyDescent="0.25">
      <c r="BE4578"/>
      <c r="BF4578"/>
      <c r="BG4578"/>
    </row>
    <row r="4579" spans="57:59" x14ac:dyDescent="0.25">
      <c r="BE4579"/>
      <c r="BF4579"/>
      <c r="BG4579"/>
    </row>
    <row r="4580" spans="57:59" x14ac:dyDescent="0.25">
      <c r="BE4580"/>
      <c r="BF4580"/>
      <c r="BG4580"/>
    </row>
    <row r="4581" spans="57:59" x14ac:dyDescent="0.25">
      <c r="BE4581"/>
      <c r="BF4581"/>
      <c r="BG4581"/>
    </row>
    <row r="4582" spans="57:59" x14ac:dyDescent="0.25">
      <c r="BE4582"/>
      <c r="BF4582"/>
      <c r="BG4582"/>
    </row>
    <row r="4583" spans="57:59" x14ac:dyDescent="0.25">
      <c r="BE4583"/>
      <c r="BF4583"/>
      <c r="BG4583"/>
    </row>
    <row r="4584" spans="57:59" x14ac:dyDescent="0.25">
      <c r="BE4584"/>
      <c r="BF4584"/>
      <c r="BG4584"/>
    </row>
    <row r="4585" spans="57:59" x14ac:dyDescent="0.25">
      <c r="BE4585"/>
      <c r="BF4585"/>
      <c r="BG4585"/>
    </row>
    <row r="4586" spans="57:59" x14ac:dyDescent="0.25">
      <c r="BE4586"/>
      <c r="BF4586"/>
      <c r="BG4586"/>
    </row>
    <row r="4587" spans="57:59" x14ac:dyDescent="0.25">
      <c r="BE4587"/>
      <c r="BF4587"/>
      <c r="BG4587"/>
    </row>
    <row r="4588" spans="57:59" x14ac:dyDescent="0.25">
      <c r="BE4588"/>
      <c r="BF4588"/>
      <c r="BG4588"/>
    </row>
    <row r="4589" spans="57:59" x14ac:dyDescent="0.25">
      <c r="BE4589"/>
      <c r="BF4589"/>
      <c r="BG4589"/>
    </row>
    <row r="4590" spans="57:59" x14ac:dyDescent="0.25">
      <c r="BE4590"/>
      <c r="BF4590"/>
      <c r="BG4590"/>
    </row>
    <row r="4591" spans="57:59" x14ac:dyDescent="0.25">
      <c r="BE4591"/>
      <c r="BF4591"/>
      <c r="BG4591"/>
    </row>
    <row r="4592" spans="57:59" x14ac:dyDescent="0.25">
      <c r="BE4592"/>
      <c r="BF4592"/>
      <c r="BG4592"/>
    </row>
    <row r="4593" spans="57:59" x14ac:dyDescent="0.25">
      <c r="BE4593"/>
      <c r="BF4593"/>
      <c r="BG4593"/>
    </row>
    <row r="4594" spans="57:59" x14ac:dyDescent="0.25">
      <c r="BE4594"/>
      <c r="BF4594"/>
      <c r="BG4594"/>
    </row>
    <row r="4595" spans="57:59" x14ac:dyDescent="0.25">
      <c r="BE4595"/>
      <c r="BF4595"/>
      <c r="BG4595"/>
    </row>
    <row r="4596" spans="57:59" x14ac:dyDescent="0.25">
      <c r="BE4596"/>
      <c r="BF4596"/>
      <c r="BG4596"/>
    </row>
    <row r="4597" spans="57:59" x14ac:dyDescent="0.25">
      <c r="BE4597"/>
      <c r="BF4597"/>
      <c r="BG4597"/>
    </row>
    <row r="4598" spans="57:59" x14ac:dyDescent="0.25">
      <c r="BE4598"/>
      <c r="BF4598"/>
      <c r="BG4598"/>
    </row>
    <row r="4599" spans="57:59" x14ac:dyDescent="0.25">
      <c r="BE4599"/>
      <c r="BF4599"/>
      <c r="BG4599"/>
    </row>
    <row r="4600" spans="57:59" x14ac:dyDescent="0.25">
      <c r="BE4600"/>
      <c r="BF4600"/>
      <c r="BG4600"/>
    </row>
    <row r="4601" spans="57:59" x14ac:dyDescent="0.25">
      <c r="BE4601"/>
      <c r="BF4601"/>
      <c r="BG4601"/>
    </row>
    <row r="4602" spans="57:59" x14ac:dyDescent="0.25">
      <c r="BE4602"/>
      <c r="BF4602"/>
      <c r="BG4602"/>
    </row>
    <row r="4603" spans="57:59" x14ac:dyDescent="0.25">
      <c r="BE4603"/>
      <c r="BF4603"/>
      <c r="BG4603"/>
    </row>
    <row r="4604" spans="57:59" x14ac:dyDescent="0.25">
      <c r="BE4604"/>
      <c r="BF4604"/>
      <c r="BG4604"/>
    </row>
    <row r="4605" spans="57:59" x14ac:dyDescent="0.25">
      <c r="BE4605"/>
      <c r="BF4605"/>
      <c r="BG4605"/>
    </row>
    <row r="4606" spans="57:59" x14ac:dyDescent="0.25">
      <c r="BE4606"/>
      <c r="BF4606"/>
      <c r="BG4606"/>
    </row>
    <row r="4607" spans="57:59" x14ac:dyDescent="0.25">
      <c r="BE4607"/>
      <c r="BF4607"/>
      <c r="BG4607"/>
    </row>
    <row r="4608" spans="57:59" x14ac:dyDescent="0.25">
      <c r="BE4608"/>
      <c r="BF4608"/>
      <c r="BG4608"/>
    </row>
    <row r="4609" spans="57:59" x14ac:dyDescent="0.25">
      <c r="BE4609"/>
      <c r="BF4609"/>
      <c r="BG4609"/>
    </row>
    <row r="4610" spans="57:59" x14ac:dyDescent="0.25">
      <c r="BE4610"/>
      <c r="BF4610"/>
      <c r="BG4610"/>
    </row>
    <row r="4611" spans="57:59" x14ac:dyDescent="0.25">
      <c r="BE4611"/>
      <c r="BF4611"/>
      <c r="BG4611"/>
    </row>
    <row r="4612" spans="57:59" x14ac:dyDescent="0.25">
      <c r="BE4612"/>
      <c r="BF4612"/>
      <c r="BG4612"/>
    </row>
    <row r="4613" spans="57:59" x14ac:dyDescent="0.25">
      <c r="BE4613"/>
      <c r="BF4613"/>
      <c r="BG4613"/>
    </row>
    <row r="4614" spans="57:59" x14ac:dyDescent="0.25">
      <c r="BE4614"/>
      <c r="BF4614"/>
      <c r="BG4614"/>
    </row>
    <row r="4615" spans="57:59" x14ac:dyDescent="0.25">
      <c r="BE4615"/>
      <c r="BF4615"/>
      <c r="BG4615"/>
    </row>
    <row r="4616" spans="57:59" x14ac:dyDescent="0.25">
      <c r="BE4616"/>
      <c r="BF4616"/>
      <c r="BG4616"/>
    </row>
    <row r="4617" spans="57:59" x14ac:dyDescent="0.25">
      <c r="BE4617"/>
      <c r="BF4617"/>
      <c r="BG4617"/>
    </row>
    <row r="4618" spans="57:59" x14ac:dyDescent="0.25">
      <c r="BE4618"/>
      <c r="BF4618"/>
      <c r="BG4618"/>
    </row>
    <row r="4619" spans="57:59" x14ac:dyDescent="0.25">
      <c r="BE4619"/>
      <c r="BF4619"/>
      <c r="BG4619"/>
    </row>
    <row r="4620" spans="57:59" x14ac:dyDescent="0.25">
      <c r="BE4620"/>
      <c r="BF4620"/>
      <c r="BG4620"/>
    </row>
    <row r="4621" spans="57:59" x14ac:dyDescent="0.25">
      <c r="BE4621"/>
      <c r="BF4621"/>
      <c r="BG4621"/>
    </row>
    <row r="4622" spans="57:59" x14ac:dyDescent="0.25">
      <c r="BE4622"/>
      <c r="BF4622"/>
      <c r="BG4622"/>
    </row>
    <row r="4623" spans="57:59" x14ac:dyDescent="0.25">
      <c r="BE4623"/>
      <c r="BF4623"/>
      <c r="BG4623"/>
    </row>
    <row r="4624" spans="57:59" x14ac:dyDescent="0.25">
      <c r="BE4624"/>
      <c r="BF4624"/>
      <c r="BG4624"/>
    </row>
    <row r="4625" spans="57:59" x14ac:dyDescent="0.25">
      <c r="BE4625"/>
      <c r="BF4625"/>
      <c r="BG4625"/>
    </row>
    <row r="4626" spans="57:59" x14ac:dyDescent="0.25">
      <c r="BE4626"/>
      <c r="BF4626"/>
      <c r="BG4626"/>
    </row>
    <row r="4627" spans="57:59" x14ac:dyDescent="0.25">
      <c r="BE4627"/>
      <c r="BF4627"/>
      <c r="BG4627"/>
    </row>
    <row r="4628" spans="57:59" x14ac:dyDescent="0.25">
      <c r="BE4628"/>
      <c r="BF4628"/>
      <c r="BG4628"/>
    </row>
    <row r="4629" spans="57:59" x14ac:dyDescent="0.25">
      <c r="BE4629"/>
      <c r="BF4629"/>
      <c r="BG4629"/>
    </row>
    <row r="4630" spans="57:59" x14ac:dyDescent="0.25">
      <c r="BE4630"/>
      <c r="BF4630"/>
      <c r="BG4630"/>
    </row>
    <row r="4631" spans="57:59" x14ac:dyDescent="0.25">
      <c r="BE4631"/>
      <c r="BF4631"/>
      <c r="BG4631"/>
    </row>
    <row r="4632" spans="57:59" x14ac:dyDescent="0.25">
      <c r="BE4632"/>
      <c r="BF4632"/>
      <c r="BG4632"/>
    </row>
    <row r="4633" spans="57:59" x14ac:dyDescent="0.25">
      <c r="BE4633"/>
      <c r="BF4633"/>
      <c r="BG4633"/>
    </row>
    <row r="4634" spans="57:59" x14ac:dyDescent="0.25">
      <c r="BE4634"/>
      <c r="BF4634"/>
      <c r="BG4634"/>
    </row>
    <row r="4635" spans="57:59" x14ac:dyDescent="0.25">
      <c r="BE4635"/>
      <c r="BF4635"/>
      <c r="BG4635"/>
    </row>
    <row r="4636" spans="57:59" x14ac:dyDescent="0.25">
      <c r="BE4636"/>
      <c r="BF4636"/>
      <c r="BG4636"/>
    </row>
    <row r="4637" spans="57:59" x14ac:dyDescent="0.25">
      <c r="BE4637"/>
      <c r="BF4637"/>
      <c r="BG4637"/>
    </row>
    <row r="4638" spans="57:59" x14ac:dyDescent="0.25">
      <c r="BE4638"/>
      <c r="BF4638"/>
      <c r="BG4638"/>
    </row>
    <row r="4639" spans="57:59" x14ac:dyDescent="0.25">
      <c r="BE4639"/>
      <c r="BF4639"/>
      <c r="BG4639"/>
    </row>
    <row r="4640" spans="57:59" x14ac:dyDescent="0.25">
      <c r="BE4640"/>
      <c r="BF4640"/>
      <c r="BG4640"/>
    </row>
    <row r="4641" spans="57:59" x14ac:dyDescent="0.25">
      <c r="BE4641"/>
      <c r="BF4641"/>
      <c r="BG4641"/>
    </row>
    <row r="4642" spans="57:59" x14ac:dyDescent="0.25">
      <c r="BE4642"/>
      <c r="BF4642"/>
      <c r="BG4642"/>
    </row>
    <row r="4643" spans="57:59" x14ac:dyDescent="0.25">
      <c r="BE4643"/>
      <c r="BF4643"/>
      <c r="BG4643"/>
    </row>
    <row r="4644" spans="57:59" x14ac:dyDescent="0.25">
      <c r="BE4644"/>
      <c r="BF4644"/>
      <c r="BG4644"/>
    </row>
    <row r="4645" spans="57:59" x14ac:dyDescent="0.25">
      <c r="BE4645"/>
      <c r="BF4645"/>
      <c r="BG4645"/>
    </row>
    <row r="4646" spans="57:59" x14ac:dyDescent="0.25">
      <c r="BE4646"/>
      <c r="BF4646"/>
      <c r="BG4646"/>
    </row>
    <row r="4647" spans="57:59" x14ac:dyDescent="0.25">
      <c r="BE4647"/>
      <c r="BF4647"/>
      <c r="BG4647"/>
    </row>
    <row r="4648" spans="57:59" x14ac:dyDescent="0.25">
      <c r="BE4648"/>
      <c r="BF4648"/>
      <c r="BG4648"/>
    </row>
    <row r="4649" spans="57:59" x14ac:dyDescent="0.25">
      <c r="BE4649"/>
      <c r="BF4649"/>
      <c r="BG4649"/>
    </row>
    <row r="4650" spans="57:59" x14ac:dyDescent="0.25">
      <c r="BE4650"/>
      <c r="BF4650"/>
      <c r="BG4650"/>
    </row>
    <row r="4651" spans="57:59" x14ac:dyDescent="0.25">
      <c r="BE4651"/>
      <c r="BF4651"/>
      <c r="BG4651"/>
    </row>
    <row r="4652" spans="57:59" x14ac:dyDescent="0.25">
      <c r="BE4652"/>
      <c r="BF4652"/>
      <c r="BG4652"/>
    </row>
    <row r="4653" spans="57:59" x14ac:dyDescent="0.25">
      <c r="BE4653"/>
      <c r="BF4653"/>
      <c r="BG4653"/>
    </row>
    <row r="4654" spans="57:59" x14ac:dyDescent="0.25">
      <c r="BE4654"/>
      <c r="BF4654"/>
      <c r="BG4654"/>
    </row>
    <row r="4655" spans="57:59" x14ac:dyDescent="0.25">
      <c r="BE4655"/>
      <c r="BF4655"/>
      <c r="BG4655"/>
    </row>
    <row r="4656" spans="57:59" x14ac:dyDescent="0.25">
      <c r="BE4656"/>
      <c r="BF4656"/>
      <c r="BG4656"/>
    </row>
    <row r="4657" spans="57:59" x14ac:dyDescent="0.25">
      <c r="BE4657"/>
      <c r="BF4657"/>
      <c r="BG4657"/>
    </row>
    <row r="4658" spans="57:59" x14ac:dyDescent="0.25">
      <c r="BE4658"/>
      <c r="BF4658"/>
      <c r="BG4658"/>
    </row>
    <row r="4659" spans="57:59" x14ac:dyDescent="0.25">
      <c r="BE4659"/>
      <c r="BF4659"/>
      <c r="BG4659"/>
    </row>
    <row r="4660" spans="57:59" x14ac:dyDescent="0.25">
      <c r="BE4660"/>
      <c r="BF4660"/>
      <c r="BG4660"/>
    </row>
    <row r="4661" spans="57:59" x14ac:dyDescent="0.25">
      <c r="BE4661"/>
      <c r="BF4661"/>
      <c r="BG4661"/>
    </row>
    <row r="4662" spans="57:59" x14ac:dyDescent="0.25">
      <c r="BE4662"/>
      <c r="BF4662"/>
      <c r="BG4662"/>
    </row>
    <row r="4663" spans="57:59" x14ac:dyDescent="0.25">
      <c r="BE4663"/>
      <c r="BF4663"/>
      <c r="BG4663"/>
    </row>
    <row r="4664" spans="57:59" x14ac:dyDescent="0.25">
      <c r="BE4664"/>
      <c r="BF4664"/>
      <c r="BG4664"/>
    </row>
    <row r="4665" spans="57:59" x14ac:dyDescent="0.25">
      <c r="BE4665"/>
      <c r="BF4665"/>
      <c r="BG4665"/>
    </row>
    <row r="4666" spans="57:59" x14ac:dyDescent="0.25">
      <c r="BE4666"/>
      <c r="BF4666"/>
      <c r="BG4666"/>
    </row>
    <row r="4667" spans="57:59" x14ac:dyDescent="0.25">
      <c r="BE4667"/>
      <c r="BF4667"/>
      <c r="BG4667"/>
    </row>
    <row r="4668" spans="57:59" x14ac:dyDescent="0.25">
      <c r="BE4668"/>
      <c r="BF4668"/>
      <c r="BG4668"/>
    </row>
    <row r="4669" spans="57:59" x14ac:dyDescent="0.25">
      <c r="BE4669"/>
      <c r="BF4669"/>
      <c r="BG4669"/>
    </row>
    <row r="4670" spans="57:59" x14ac:dyDescent="0.25">
      <c r="BE4670"/>
      <c r="BF4670"/>
      <c r="BG4670"/>
    </row>
    <row r="4671" spans="57:59" x14ac:dyDescent="0.25">
      <c r="BE4671"/>
      <c r="BF4671"/>
      <c r="BG4671"/>
    </row>
    <row r="4672" spans="57:59" x14ac:dyDescent="0.25">
      <c r="BE4672"/>
      <c r="BF4672"/>
      <c r="BG4672"/>
    </row>
    <row r="4673" spans="57:59" x14ac:dyDescent="0.25">
      <c r="BE4673"/>
      <c r="BF4673"/>
      <c r="BG4673"/>
    </row>
    <row r="4674" spans="57:59" x14ac:dyDescent="0.25">
      <c r="BE4674"/>
      <c r="BF4674"/>
      <c r="BG4674"/>
    </row>
    <row r="4675" spans="57:59" x14ac:dyDescent="0.25">
      <c r="BE4675"/>
      <c r="BF4675"/>
      <c r="BG4675"/>
    </row>
    <row r="4676" spans="57:59" x14ac:dyDescent="0.25">
      <c r="BE4676"/>
      <c r="BF4676"/>
      <c r="BG4676"/>
    </row>
    <row r="4677" spans="57:59" x14ac:dyDescent="0.25">
      <c r="BE4677"/>
      <c r="BF4677"/>
      <c r="BG4677"/>
    </row>
    <row r="4678" spans="57:59" x14ac:dyDescent="0.25">
      <c r="BE4678"/>
      <c r="BF4678"/>
      <c r="BG4678"/>
    </row>
    <row r="4679" spans="57:59" x14ac:dyDescent="0.25">
      <c r="BE4679"/>
      <c r="BF4679"/>
      <c r="BG4679"/>
    </row>
    <row r="4680" spans="57:59" x14ac:dyDescent="0.25">
      <c r="BE4680"/>
      <c r="BF4680"/>
      <c r="BG4680"/>
    </row>
    <row r="4681" spans="57:59" x14ac:dyDescent="0.25">
      <c r="BE4681"/>
      <c r="BF4681"/>
      <c r="BG4681"/>
    </row>
    <row r="4682" spans="57:59" x14ac:dyDescent="0.25">
      <c r="BE4682"/>
      <c r="BF4682"/>
      <c r="BG4682"/>
    </row>
    <row r="4683" spans="57:59" x14ac:dyDescent="0.25">
      <c r="BE4683"/>
      <c r="BF4683"/>
      <c r="BG4683"/>
    </row>
    <row r="4684" spans="57:59" x14ac:dyDescent="0.25">
      <c r="BE4684"/>
      <c r="BF4684"/>
      <c r="BG4684"/>
    </row>
    <row r="4685" spans="57:59" x14ac:dyDescent="0.25">
      <c r="BE4685"/>
      <c r="BF4685"/>
      <c r="BG4685"/>
    </row>
    <row r="4686" spans="57:59" x14ac:dyDescent="0.25">
      <c r="BE4686"/>
      <c r="BF4686"/>
      <c r="BG4686"/>
    </row>
    <row r="4687" spans="57:59" x14ac:dyDescent="0.25">
      <c r="BE4687"/>
      <c r="BF4687"/>
      <c r="BG4687"/>
    </row>
    <row r="4688" spans="57:59" x14ac:dyDescent="0.25">
      <c r="BE4688"/>
      <c r="BF4688"/>
      <c r="BG4688"/>
    </row>
    <row r="4689" spans="57:59" x14ac:dyDescent="0.25">
      <c r="BE4689"/>
      <c r="BF4689"/>
      <c r="BG4689"/>
    </row>
    <row r="4690" spans="57:59" x14ac:dyDescent="0.25">
      <c r="BE4690"/>
      <c r="BF4690"/>
      <c r="BG4690"/>
    </row>
    <row r="4691" spans="57:59" x14ac:dyDescent="0.25">
      <c r="BE4691"/>
      <c r="BF4691"/>
      <c r="BG4691"/>
    </row>
    <row r="4692" spans="57:59" x14ac:dyDescent="0.25">
      <c r="BE4692"/>
      <c r="BF4692"/>
      <c r="BG4692"/>
    </row>
    <row r="4693" spans="57:59" x14ac:dyDescent="0.25">
      <c r="BE4693"/>
      <c r="BF4693"/>
      <c r="BG4693"/>
    </row>
    <row r="4694" spans="57:59" x14ac:dyDescent="0.25">
      <c r="BE4694"/>
      <c r="BF4694"/>
      <c r="BG4694"/>
    </row>
    <row r="4695" spans="57:59" x14ac:dyDescent="0.25">
      <c r="BE4695"/>
      <c r="BF4695"/>
      <c r="BG4695"/>
    </row>
    <row r="4696" spans="57:59" x14ac:dyDescent="0.25">
      <c r="BE4696"/>
      <c r="BF4696"/>
      <c r="BG4696"/>
    </row>
    <row r="4697" spans="57:59" x14ac:dyDescent="0.25">
      <c r="BE4697"/>
      <c r="BF4697"/>
      <c r="BG4697"/>
    </row>
    <row r="4698" spans="57:59" x14ac:dyDescent="0.25">
      <c r="BE4698"/>
      <c r="BF4698"/>
      <c r="BG4698"/>
    </row>
    <row r="4699" spans="57:59" x14ac:dyDescent="0.25">
      <c r="BE4699"/>
      <c r="BF4699"/>
      <c r="BG4699"/>
    </row>
    <row r="4700" spans="57:59" x14ac:dyDescent="0.25">
      <c r="BE4700"/>
      <c r="BF4700"/>
      <c r="BG4700"/>
    </row>
    <row r="4701" spans="57:59" x14ac:dyDescent="0.25">
      <c r="BE4701"/>
      <c r="BF4701"/>
      <c r="BG4701"/>
    </row>
    <row r="4702" spans="57:59" x14ac:dyDescent="0.25">
      <c r="BE4702"/>
      <c r="BF4702"/>
      <c r="BG4702"/>
    </row>
    <row r="4703" spans="57:59" x14ac:dyDescent="0.25">
      <c r="BE4703"/>
      <c r="BF4703"/>
      <c r="BG4703"/>
    </row>
    <row r="4704" spans="57:59" x14ac:dyDescent="0.25">
      <c r="BE4704"/>
      <c r="BF4704"/>
      <c r="BG4704"/>
    </row>
    <row r="4705" spans="57:59" x14ac:dyDescent="0.25">
      <c r="BE4705"/>
      <c r="BF4705"/>
      <c r="BG4705"/>
    </row>
    <row r="4706" spans="57:59" x14ac:dyDescent="0.25">
      <c r="BE4706"/>
      <c r="BF4706"/>
      <c r="BG4706"/>
    </row>
    <row r="4707" spans="57:59" x14ac:dyDescent="0.25">
      <c r="BE4707"/>
      <c r="BF4707"/>
      <c r="BG4707"/>
    </row>
    <row r="4708" spans="57:59" x14ac:dyDescent="0.25">
      <c r="BE4708"/>
      <c r="BF4708"/>
      <c r="BG4708"/>
    </row>
    <row r="4709" spans="57:59" x14ac:dyDescent="0.25">
      <c r="BE4709"/>
      <c r="BF4709"/>
      <c r="BG4709"/>
    </row>
    <row r="4710" spans="57:59" x14ac:dyDescent="0.25">
      <c r="BE4710"/>
      <c r="BF4710"/>
      <c r="BG4710"/>
    </row>
    <row r="4711" spans="57:59" x14ac:dyDescent="0.25">
      <c r="BE4711"/>
      <c r="BF4711"/>
      <c r="BG4711"/>
    </row>
    <row r="4712" spans="57:59" x14ac:dyDescent="0.25">
      <c r="BE4712"/>
      <c r="BF4712"/>
      <c r="BG4712"/>
    </row>
    <row r="4713" spans="57:59" x14ac:dyDescent="0.25">
      <c r="BE4713"/>
      <c r="BF4713"/>
      <c r="BG4713"/>
    </row>
    <row r="4714" spans="57:59" x14ac:dyDescent="0.25">
      <c r="BE4714"/>
      <c r="BF4714"/>
      <c r="BG4714"/>
    </row>
    <row r="4715" spans="57:59" x14ac:dyDescent="0.25">
      <c r="BE4715"/>
      <c r="BF4715"/>
      <c r="BG4715"/>
    </row>
    <row r="4716" spans="57:59" x14ac:dyDescent="0.25">
      <c r="BE4716"/>
      <c r="BF4716"/>
      <c r="BG4716"/>
    </row>
    <row r="4717" spans="57:59" x14ac:dyDescent="0.25">
      <c r="BE4717"/>
      <c r="BF4717"/>
      <c r="BG4717"/>
    </row>
    <row r="4718" spans="57:59" x14ac:dyDescent="0.25">
      <c r="BE4718"/>
      <c r="BF4718"/>
      <c r="BG4718"/>
    </row>
    <row r="4719" spans="57:59" x14ac:dyDescent="0.25">
      <c r="BE4719"/>
      <c r="BF4719"/>
      <c r="BG4719"/>
    </row>
    <row r="4720" spans="57:59" x14ac:dyDescent="0.25">
      <c r="BE4720"/>
      <c r="BF4720"/>
      <c r="BG4720"/>
    </row>
    <row r="4721" spans="57:59" x14ac:dyDescent="0.25">
      <c r="BE4721"/>
      <c r="BF4721"/>
      <c r="BG4721"/>
    </row>
    <row r="4722" spans="57:59" x14ac:dyDescent="0.25">
      <c r="BE4722"/>
      <c r="BF4722"/>
      <c r="BG4722"/>
    </row>
    <row r="4723" spans="57:59" x14ac:dyDescent="0.25">
      <c r="BE4723"/>
      <c r="BF4723"/>
      <c r="BG4723"/>
    </row>
    <row r="4724" spans="57:59" x14ac:dyDescent="0.25">
      <c r="BE4724"/>
      <c r="BF4724"/>
      <c r="BG4724"/>
    </row>
    <row r="4725" spans="57:59" x14ac:dyDescent="0.25">
      <c r="BE4725"/>
      <c r="BF4725"/>
      <c r="BG4725"/>
    </row>
    <row r="4726" spans="57:59" x14ac:dyDescent="0.25">
      <c r="BE4726"/>
      <c r="BF4726"/>
      <c r="BG4726"/>
    </row>
    <row r="4727" spans="57:59" x14ac:dyDescent="0.25">
      <c r="BE4727"/>
      <c r="BF4727"/>
      <c r="BG4727"/>
    </row>
    <row r="4728" spans="57:59" x14ac:dyDescent="0.25">
      <c r="BE4728"/>
      <c r="BF4728"/>
      <c r="BG4728"/>
    </row>
    <row r="4729" spans="57:59" x14ac:dyDescent="0.25">
      <c r="BE4729"/>
      <c r="BF4729"/>
      <c r="BG4729"/>
    </row>
    <row r="4730" spans="57:59" x14ac:dyDescent="0.25">
      <c r="BE4730"/>
      <c r="BF4730"/>
      <c r="BG4730"/>
    </row>
    <row r="4731" spans="57:59" x14ac:dyDescent="0.25">
      <c r="BE4731"/>
      <c r="BF4731"/>
      <c r="BG4731"/>
    </row>
    <row r="4732" spans="57:59" x14ac:dyDescent="0.25">
      <c r="BE4732"/>
      <c r="BF4732"/>
      <c r="BG4732"/>
    </row>
    <row r="4733" spans="57:59" x14ac:dyDescent="0.25">
      <c r="BE4733"/>
      <c r="BF4733"/>
      <c r="BG4733"/>
    </row>
    <row r="4734" spans="57:59" x14ac:dyDescent="0.25">
      <c r="BE4734"/>
      <c r="BF4734"/>
      <c r="BG4734"/>
    </row>
    <row r="4735" spans="57:59" x14ac:dyDescent="0.25">
      <c r="BE4735"/>
      <c r="BF4735"/>
      <c r="BG4735"/>
    </row>
    <row r="4736" spans="57:59" x14ac:dyDescent="0.25">
      <c r="BE4736"/>
      <c r="BF4736"/>
      <c r="BG4736"/>
    </row>
    <row r="4737" spans="57:59" x14ac:dyDescent="0.25">
      <c r="BE4737"/>
      <c r="BF4737"/>
      <c r="BG4737"/>
    </row>
    <row r="4738" spans="57:59" x14ac:dyDescent="0.25">
      <c r="BE4738"/>
      <c r="BF4738"/>
      <c r="BG4738"/>
    </row>
    <row r="4739" spans="57:59" x14ac:dyDescent="0.25">
      <c r="BE4739"/>
      <c r="BF4739"/>
      <c r="BG4739"/>
    </row>
    <row r="4740" spans="57:59" x14ac:dyDescent="0.25">
      <c r="BE4740"/>
      <c r="BF4740"/>
      <c r="BG4740"/>
    </row>
    <row r="4741" spans="57:59" x14ac:dyDescent="0.25">
      <c r="BE4741"/>
      <c r="BF4741"/>
      <c r="BG4741"/>
    </row>
    <row r="4742" spans="57:59" x14ac:dyDescent="0.25">
      <c r="BE4742"/>
      <c r="BF4742"/>
      <c r="BG4742"/>
    </row>
    <row r="4743" spans="57:59" x14ac:dyDescent="0.25">
      <c r="BE4743"/>
      <c r="BF4743"/>
      <c r="BG4743"/>
    </row>
    <row r="4744" spans="57:59" x14ac:dyDescent="0.25">
      <c r="BE4744"/>
      <c r="BF4744"/>
      <c r="BG4744"/>
    </row>
    <row r="4745" spans="57:59" x14ac:dyDescent="0.25">
      <c r="BE4745"/>
      <c r="BF4745"/>
      <c r="BG4745"/>
    </row>
    <row r="4746" spans="57:59" x14ac:dyDescent="0.25">
      <c r="BE4746"/>
      <c r="BF4746"/>
      <c r="BG4746"/>
    </row>
    <row r="4747" spans="57:59" x14ac:dyDescent="0.25">
      <c r="BE4747"/>
      <c r="BF4747"/>
      <c r="BG4747"/>
    </row>
    <row r="4748" spans="57:59" x14ac:dyDescent="0.25">
      <c r="BE4748"/>
      <c r="BF4748"/>
      <c r="BG4748"/>
    </row>
    <row r="4749" spans="57:59" x14ac:dyDescent="0.25">
      <c r="BE4749"/>
      <c r="BF4749"/>
      <c r="BG4749"/>
    </row>
    <row r="4750" spans="57:59" x14ac:dyDescent="0.25">
      <c r="BE4750"/>
      <c r="BF4750"/>
      <c r="BG4750"/>
    </row>
    <row r="4751" spans="57:59" x14ac:dyDescent="0.25">
      <c r="BE4751"/>
      <c r="BF4751"/>
      <c r="BG4751"/>
    </row>
    <row r="4752" spans="57:59" x14ac:dyDescent="0.25">
      <c r="BE4752"/>
      <c r="BF4752"/>
      <c r="BG4752"/>
    </row>
    <row r="4753" spans="57:59" x14ac:dyDescent="0.25">
      <c r="BE4753"/>
      <c r="BF4753"/>
      <c r="BG4753"/>
    </row>
    <row r="4754" spans="57:59" x14ac:dyDescent="0.25">
      <c r="BE4754"/>
      <c r="BF4754"/>
      <c r="BG4754"/>
    </row>
    <row r="4755" spans="57:59" x14ac:dyDescent="0.25">
      <c r="BE4755"/>
      <c r="BF4755"/>
      <c r="BG4755"/>
    </row>
    <row r="4756" spans="57:59" x14ac:dyDescent="0.25">
      <c r="BE4756"/>
      <c r="BF4756"/>
      <c r="BG4756"/>
    </row>
    <row r="4757" spans="57:59" x14ac:dyDescent="0.25">
      <c r="BE4757"/>
      <c r="BF4757"/>
      <c r="BG4757"/>
    </row>
    <row r="4758" spans="57:59" x14ac:dyDescent="0.25">
      <c r="BE4758"/>
      <c r="BF4758"/>
      <c r="BG4758"/>
    </row>
    <row r="4759" spans="57:59" x14ac:dyDescent="0.25">
      <c r="BE4759"/>
      <c r="BF4759"/>
      <c r="BG4759"/>
    </row>
    <row r="4760" spans="57:59" x14ac:dyDescent="0.25">
      <c r="BE4760"/>
      <c r="BF4760"/>
      <c r="BG4760"/>
    </row>
    <row r="4761" spans="57:59" x14ac:dyDescent="0.25">
      <c r="BE4761"/>
      <c r="BF4761"/>
      <c r="BG4761"/>
    </row>
    <row r="4762" spans="57:59" x14ac:dyDescent="0.25">
      <c r="BE4762"/>
      <c r="BF4762"/>
      <c r="BG4762"/>
    </row>
    <row r="4763" spans="57:59" x14ac:dyDescent="0.25">
      <c r="BE4763"/>
      <c r="BF4763"/>
      <c r="BG4763"/>
    </row>
    <row r="4764" spans="57:59" x14ac:dyDescent="0.25">
      <c r="BE4764"/>
      <c r="BF4764"/>
      <c r="BG4764"/>
    </row>
    <row r="4765" spans="57:59" x14ac:dyDescent="0.25">
      <c r="BE4765"/>
      <c r="BF4765"/>
      <c r="BG4765"/>
    </row>
    <row r="4766" spans="57:59" x14ac:dyDescent="0.25">
      <c r="BE4766"/>
      <c r="BF4766"/>
      <c r="BG4766"/>
    </row>
    <row r="4767" spans="57:59" x14ac:dyDescent="0.25">
      <c r="BE4767"/>
      <c r="BF4767"/>
      <c r="BG4767"/>
    </row>
    <row r="4768" spans="57:59" x14ac:dyDescent="0.25">
      <c r="BE4768"/>
      <c r="BF4768"/>
      <c r="BG4768"/>
    </row>
    <row r="4769" spans="57:59" x14ac:dyDescent="0.25">
      <c r="BE4769"/>
      <c r="BF4769"/>
      <c r="BG4769"/>
    </row>
    <row r="4770" spans="57:59" x14ac:dyDescent="0.25">
      <c r="BE4770"/>
      <c r="BF4770"/>
      <c r="BG4770"/>
    </row>
    <row r="4771" spans="57:59" x14ac:dyDescent="0.25">
      <c r="BE4771"/>
      <c r="BF4771"/>
      <c r="BG4771"/>
    </row>
    <row r="4772" spans="57:59" x14ac:dyDescent="0.25">
      <c r="BE4772"/>
      <c r="BF4772"/>
      <c r="BG4772"/>
    </row>
    <row r="4773" spans="57:59" x14ac:dyDescent="0.25">
      <c r="BE4773"/>
      <c r="BF4773"/>
      <c r="BG4773"/>
    </row>
    <row r="4774" spans="57:59" x14ac:dyDescent="0.25">
      <c r="BE4774"/>
      <c r="BF4774"/>
      <c r="BG4774"/>
    </row>
    <row r="4775" spans="57:59" x14ac:dyDescent="0.25">
      <c r="BE4775"/>
      <c r="BF4775"/>
      <c r="BG4775"/>
    </row>
    <row r="4776" spans="57:59" x14ac:dyDescent="0.25">
      <c r="BE4776"/>
      <c r="BF4776"/>
      <c r="BG4776"/>
    </row>
    <row r="4777" spans="57:59" x14ac:dyDescent="0.25">
      <c r="BE4777"/>
      <c r="BF4777"/>
      <c r="BG4777"/>
    </row>
    <row r="4778" spans="57:59" x14ac:dyDescent="0.25">
      <c r="BE4778"/>
      <c r="BF4778"/>
      <c r="BG4778"/>
    </row>
    <row r="4779" spans="57:59" x14ac:dyDescent="0.25">
      <c r="BE4779"/>
      <c r="BF4779"/>
      <c r="BG4779"/>
    </row>
    <row r="4780" spans="57:59" x14ac:dyDescent="0.25">
      <c r="BE4780"/>
      <c r="BF4780"/>
      <c r="BG4780"/>
    </row>
    <row r="4781" spans="57:59" x14ac:dyDescent="0.25">
      <c r="BE4781"/>
      <c r="BF4781"/>
      <c r="BG4781"/>
    </row>
    <row r="4782" spans="57:59" x14ac:dyDescent="0.25">
      <c r="BE4782"/>
      <c r="BF4782"/>
      <c r="BG4782"/>
    </row>
    <row r="4783" spans="57:59" x14ac:dyDescent="0.25">
      <c r="BE4783"/>
      <c r="BF4783"/>
      <c r="BG4783"/>
    </row>
    <row r="4784" spans="57:59" x14ac:dyDescent="0.25">
      <c r="BE4784"/>
      <c r="BF4784"/>
      <c r="BG4784"/>
    </row>
    <row r="4785" spans="57:59" x14ac:dyDescent="0.25">
      <c r="BE4785"/>
      <c r="BF4785"/>
      <c r="BG4785"/>
    </row>
    <row r="4786" spans="57:59" x14ac:dyDescent="0.25">
      <c r="BE4786"/>
      <c r="BF4786"/>
      <c r="BG4786"/>
    </row>
    <row r="4787" spans="57:59" x14ac:dyDescent="0.25">
      <c r="BE4787"/>
      <c r="BF4787"/>
      <c r="BG4787"/>
    </row>
    <row r="4788" spans="57:59" x14ac:dyDescent="0.25">
      <c r="BE4788"/>
      <c r="BF4788"/>
      <c r="BG4788"/>
    </row>
    <row r="4789" spans="57:59" x14ac:dyDescent="0.25">
      <c r="BE4789"/>
      <c r="BF4789"/>
      <c r="BG4789"/>
    </row>
    <row r="4790" spans="57:59" x14ac:dyDescent="0.25">
      <c r="BE4790"/>
      <c r="BF4790"/>
      <c r="BG4790"/>
    </row>
    <row r="4791" spans="57:59" x14ac:dyDescent="0.25">
      <c r="BE4791"/>
      <c r="BF4791"/>
      <c r="BG4791"/>
    </row>
    <row r="4792" spans="57:59" x14ac:dyDescent="0.25">
      <c r="BE4792"/>
      <c r="BF4792"/>
      <c r="BG4792"/>
    </row>
    <row r="4793" spans="57:59" x14ac:dyDescent="0.25">
      <c r="BE4793"/>
      <c r="BF4793"/>
      <c r="BG4793"/>
    </row>
    <row r="4794" spans="57:59" x14ac:dyDescent="0.25">
      <c r="BE4794"/>
      <c r="BF4794"/>
      <c r="BG4794"/>
    </row>
    <row r="4795" spans="57:59" x14ac:dyDescent="0.25">
      <c r="BE4795"/>
      <c r="BF4795"/>
      <c r="BG4795"/>
    </row>
    <row r="4796" spans="57:59" x14ac:dyDescent="0.25">
      <c r="BE4796"/>
      <c r="BF4796"/>
      <c r="BG4796"/>
    </row>
    <row r="4797" spans="57:59" x14ac:dyDescent="0.25">
      <c r="BE4797"/>
      <c r="BF4797"/>
      <c r="BG4797"/>
    </row>
    <row r="4798" spans="57:59" x14ac:dyDescent="0.25">
      <c r="BE4798"/>
      <c r="BF4798"/>
      <c r="BG4798"/>
    </row>
    <row r="4799" spans="57:59" x14ac:dyDescent="0.25">
      <c r="BE4799"/>
      <c r="BF4799"/>
      <c r="BG4799"/>
    </row>
    <row r="4800" spans="57:59" x14ac:dyDescent="0.25">
      <c r="BE4800"/>
      <c r="BF4800"/>
      <c r="BG4800"/>
    </row>
    <row r="4801" spans="57:59" x14ac:dyDescent="0.25">
      <c r="BE4801"/>
      <c r="BF4801"/>
      <c r="BG4801"/>
    </row>
    <row r="4802" spans="57:59" x14ac:dyDescent="0.25">
      <c r="BE4802"/>
      <c r="BF4802"/>
      <c r="BG4802"/>
    </row>
    <row r="4803" spans="57:59" x14ac:dyDescent="0.25">
      <c r="BE4803"/>
      <c r="BF4803"/>
      <c r="BG4803"/>
    </row>
    <row r="4804" spans="57:59" x14ac:dyDescent="0.25">
      <c r="BE4804"/>
      <c r="BF4804"/>
      <c r="BG4804"/>
    </row>
    <row r="4805" spans="57:59" x14ac:dyDescent="0.25">
      <c r="BE4805"/>
      <c r="BF4805"/>
      <c r="BG4805"/>
    </row>
    <row r="4806" spans="57:59" x14ac:dyDescent="0.25">
      <c r="BE4806"/>
      <c r="BF4806"/>
      <c r="BG4806"/>
    </row>
    <row r="4807" spans="57:59" x14ac:dyDescent="0.25">
      <c r="BE4807"/>
      <c r="BF4807"/>
      <c r="BG4807"/>
    </row>
    <row r="4808" spans="57:59" x14ac:dyDescent="0.25">
      <c r="BE4808"/>
      <c r="BF4808"/>
      <c r="BG4808"/>
    </row>
    <row r="4809" spans="57:59" x14ac:dyDescent="0.25">
      <c r="BE4809"/>
      <c r="BF4809"/>
      <c r="BG4809"/>
    </row>
    <row r="4810" spans="57:59" x14ac:dyDescent="0.25">
      <c r="BE4810"/>
      <c r="BF4810"/>
      <c r="BG4810"/>
    </row>
    <row r="4811" spans="57:59" x14ac:dyDescent="0.25">
      <c r="BE4811"/>
      <c r="BF4811"/>
      <c r="BG4811"/>
    </row>
    <row r="4812" spans="57:59" x14ac:dyDescent="0.25">
      <c r="BE4812"/>
      <c r="BF4812"/>
      <c r="BG4812"/>
    </row>
    <row r="4813" spans="57:59" x14ac:dyDescent="0.25">
      <c r="BE4813"/>
      <c r="BF4813"/>
      <c r="BG4813"/>
    </row>
    <row r="4814" spans="57:59" x14ac:dyDescent="0.25">
      <c r="BE4814"/>
      <c r="BF4814"/>
      <c r="BG4814"/>
    </row>
    <row r="4815" spans="57:59" x14ac:dyDescent="0.25">
      <c r="BE4815"/>
      <c r="BF4815"/>
      <c r="BG4815"/>
    </row>
    <row r="4816" spans="57:59" x14ac:dyDescent="0.25">
      <c r="BE4816"/>
      <c r="BF4816"/>
      <c r="BG4816"/>
    </row>
    <row r="4817" spans="57:59" x14ac:dyDescent="0.25">
      <c r="BE4817"/>
      <c r="BF4817"/>
      <c r="BG4817"/>
    </row>
    <row r="4818" spans="57:59" x14ac:dyDescent="0.25">
      <c r="BE4818"/>
      <c r="BF4818"/>
      <c r="BG4818"/>
    </row>
    <row r="4819" spans="57:59" x14ac:dyDescent="0.25">
      <c r="BE4819"/>
      <c r="BF4819"/>
      <c r="BG4819"/>
    </row>
    <row r="4820" spans="57:59" x14ac:dyDescent="0.25">
      <c r="BE4820"/>
      <c r="BF4820"/>
      <c r="BG4820"/>
    </row>
    <row r="4821" spans="57:59" x14ac:dyDescent="0.25">
      <c r="BE4821"/>
      <c r="BF4821"/>
      <c r="BG4821"/>
    </row>
    <row r="4822" spans="57:59" x14ac:dyDescent="0.25">
      <c r="BE4822"/>
      <c r="BF4822"/>
      <c r="BG4822"/>
    </row>
    <row r="4823" spans="57:59" x14ac:dyDescent="0.25">
      <c r="BE4823"/>
      <c r="BF4823"/>
      <c r="BG4823"/>
    </row>
    <row r="4824" spans="57:59" x14ac:dyDescent="0.25">
      <c r="BE4824"/>
      <c r="BF4824"/>
      <c r="BG4824"/>
    </row>
    <row r="4825" spans="57:59" x14ac:dyDescent="0.25">
      <c r="BE4825"/>
      <c r="BF4825"/>
      <c r="BG4825"/>
    </row>
    <row r="4826" spans="57:59" x14ac:dyDescent="0.25">
      <c r="BE4826"/>
      <c r="BF4826"/>
      <c r="BG4826"/>
    </row>
    <row r="4827" spans="57:59" x14ac:dyDescent="0.25">
      <c r="BE4827"/>
      <c r="BF4827"/>
      <c r="BG4827"/>
    </row>
    <row r="4828" spans="57:59" x14ac:dyDescent="0.25">
      <c r="BE4828"/>
      <c r="BF4828"/>
      <c r="BG4828"/>
    </row>
    <row r="4829" spans="57:59" x14ac:dyDescent="0.25">
      <c r="BE4829"/>
      <c r="BF4829"/>
      <c r="BG4829"/>
    </row>
    <row r="4830" spans="57:59" x14ac:dyDescent="0.25">
      <c r="BE4830"/>
      <c r="BF4830"/>
      <c r="BG4830"/>
    </row>
    <row r="4831" spans="57:59" x14ac:dyDescent="0.25">
      <c r="BE4831"/>
      <c r="BF4831"/>
      <c r="BG4831"/>
    </row>
    <row r="4832" spans="57:59" x14ac:dyDescent="0.25">
      <c r="BE4832"/>
      <c r="BF4832"/>
      <c r="BG4832"/>
    </row>
    <row r="4833" spans="57:59" x14ac:dyDescent="0.25">
      <c r="BE4833"/>
      <c r="BF4833"/>
      <c r="BG4833"/>
    </row>
    <row r="4834" spans="57:59" x14ac:dyDescent="0.25">
      <c r="BE4834"/>
      <c r="BF4834"/>
      <c r="BG4834"/>
    </row>
    <row r="4835" spans="57:59" x14ac:dyDescent="0.25">
      <c r="BE4835"/>
      <c r="BF4835"/>
      <c r="BG4835"/>
    </row>
    <row r="4836" spans="57:59" x14ac:dyDescent="0.25">
      <c r="BE4836"/>
      <c r="BF4836"/>
      <c r="BG4836"/>
    </row>
    <row r="4837" spans="57:59" x14ac:dyDescent="0.25">
      <c r="BE4837"/>
      <c r="BF4837"/>
      <c r="BG4837"/>
    </row>
    <row r="4838" spans="57:59" x14ac:dyDescent="0.25">
      <c r="BE4838"/>
      <c r="BF4838"/>
      <c r="BG4838"/>
    </row>
    <row r="4839" spans="57:59" x14ac:dyDescent="0.25">
      <c r="BE4839"/>
      <c r="BF4839"/>
      <c r="BG4839"/>
    </row>
    <row r="4840" spans="57:59" x14ac:dyDescent="0.25">
      <c r="BE4840"/>
      <c r="BF4840"/>
      <c r="BG4840"/>
    </row>
    <row r="4841" spans="57:59" x14ac:dyDescent="0.25">
      <c r="BE4841"/>
      <c r="BF4841"/>
      <c r="BG4841"/>
    </row>
    <row r="4842" spans="57:59" x14ac:dyDescent="0.25">
      <c r="BE4842"/>
      <c r="BF4842"/>
      <c r="BG4842"/>
    </row>
    <row r="4843" spans="57:59" x14ac:dyDescent="0.25">
      <c r="BE4843"/>
      <c r="BF4843"/>
      <c r="BG4843"/>
    </row>
    <row r="4844" spans="57:59" x14ac:dyDescent="0.25">
      <c r="BE4844"/>
      <c r="BF4844"/>
      <c r="BG4844"/>
    </row>
    <row r="4845" spans="57:59" x14ac:dyDescent="0.25">
      <c r="BE4845"/>
      <c r="BF4845"/>
      <c r="BG4845"/>
    </row>
    <row r="4846" spans="57:59" x14ac:dyDescent="0.25">
      <c r="BE4846"/>
      <c r="BF4846"/>
      <c r="BG4846"/>
    </row>
    <row r="4847" spans="57:59" x14ac:dyDescent="0.25">
      <c r="BE4847"/>
      <c r="BF4847"/>
      <c r="BG4847"/>
    </row>
    <row r="4848" spans="57:59" x14ac:dyDescent="0.25">
      <c r="BE4848"/>
      <c r="BF4848"/>
      <c r="BG4848"/>
    </row>
    <row r="4849" spans="57:59" x14ac:dyDescent="0.25">
      <c r="BE4849"/>
      <c r="BF4849"/>
      <c r="BG4849"/>
    </row>
    <row r="4850" spans="57:59" x14ac:dyDescent="0.25">
      <c r="BE4850"/>
      <c r="BF4850"/>
      <c r="BG4850"/>
    </row>
    <row r="4851" spans="57:59" x14ac:dyDescent="0.25">
      <c r="BE4851"/>
      <c r="BF4851"/>
      <c r="BG4851"/>
    </row>
    <row r="4852" spans="57:59" x14ac:dyDescent="0.25">
      <c r="BE4852"/>
      <c r="BF4852"/>
      <c r="BG4852"/>
    </row>
    <row r="4853" spans="57:59" x14ac:dyDescent="0.25">
      <c r="BE4853"/>
      <c r="BF4853"/>
      <c r="BG4853"/>
    </row>
    <row r="4854" spans="57:59" x14ac:dyDescent="0.25">
      <c r="BE4854"/>
      <c r="BF4854"/>
      <c r="BG4854"/>
    </row>
    <row r="4855" spans="57:59" x14ac:dyDescent="0.25">
      <c r="BE4855"/>
      <c r="BF4855"/>
      <c r="BG4855"/>
    </row>
    <row r="4856" spans="57:59" x14ac:dyDescent="0.25">
      <c r="BE4856"/>
      <c r="BF4856"/>
      <c r="BG4856"/>
    </row>
    <row r="4857" spans="57:59" x14ac:dyDescent="0.25">
      <c r="BE4857"/>
      <c r="BF4857"/>
      <c r="BG4857"/>
    </row>
    <row r="4858" spans="57:59" x14ac:dyDescent="0.25">
      <c r="BE4858"/>
      <c r="BF4858"/>
      <c r="BG4858"/>
    </row>
    <row r="4859" spans="57:59" x14ac:dyDescent="0.25">
      <c r="BE4859"/>
      <c r="BF4859"/>
      <c r="BG4859"/>
    </row>
    <row r="4860" spans="57:59" x14ac:dyDescent="0.25">
      <c r="BE4860"/>
      <c r="BF4860"/>
      <c r="BG4860"/>
    </row>
    <row r="4861" spans="57:59" x14ac:dyDescent="0.25">
      <c r="BE4861"/>
      <c r="BF4861"/>
      <c r="BG4861"/>
    </row>
    <row r="4862" spans="57:59" x14ac:dyDescent="0.25">
      <c r="BE4862"/>
      <c r="BF4862"/>
      <c r="BG4862"/>
    </row>
    <row r="4863" spans="57:59" x14ac:dyDescent="0.25">
      <c r="BE4863"/>
      <c r="BF4863"/>
      <c r="BG4863"/>
    </row>
    <row r="4864" spans="57:59" x14ac:dyDescent="0.25">
      <c r="BE4864"/>
      <c r="BF4864"/>
      <c r="BG4864"/>
    </row>
    <row r="4865" spans="57:59" x14ac:dyDescent="0.25">
      <c r="BE4865"/>
      <c r="BF4865"/>
      <c r="BG4865"/>
    </row>
    <row r="4866" spans="57:59" x14ac:dyDescent="0.25">
      <c r="BE4866"/>
      <c r="BF4866"/>
      <c r="BG4866"/>
    </row>
    <row r="4867" spans="57:59" x14ac:dyDescent="0.25">
      <c r="BE4867"/>
      <c r="BF4867"/>
      <c r="BG4867"/>
    </row>
    <row r="4868" spans="57:59" x14ac:dyDescent="0.25">
      <c r="BE4868"/>
      <c r="BF4868"/>
      <c r="BG4868"/>
    </row>
    <row r="4869" spans="57:59" x14ac:dyDescent="0.25">
      <c r="BE4869"/>
      <c r="BF4869"/>
      <c r="BG4869"/>
    </row>
    <row r="4870" spans="57:59" x14ac:dyDescent="0.25">
      <c r="BE4870"/>
      <c r="BF4870"/>
      <c r="BG4870"/>
    </row>
    <row r="4871" spans="57:59" x14ac:dyDescent="0.25">
      <c r="BE4871"/>
      <c r="BF4871"/>
      <c r="BG4871"/>
    </row>
    <row r="4872" spans="57:59" x14ac:dyDescent="0.25">
      <c r="BE4872"/>
      <c r="BF4872"/>
      <c r="BG4872"/>
    </row>
    <row r="4873" spans="57:59" x14ac:dyDescent="0.25">
      <c r="BE4873"/>
      <c r="BF4873"/>
      <c r="BG4873"/>
    </row>
    <row r="4874" spans="57:59" x14ac:dyDescent="0.25">
      <c r="BE4874"/>
      <c r="BF4874"/>
      <c r="BG4874"/>
    </row>
    <row r="4875" spans="57:59" x14ac:dyDescent="0.25">
      <c r="BE4875"/>
      <c r="BF4875"/>
      <c r="BG4875"/>
    </row>
    <row r="4876" spans="57:59" x14ac:dyDescent="0.25">
      <c r="BE4876"/>
      <c r="BF4876"/>
      <c r="BG4876"/>
    </row>
    <row r="4877" spans="57:59" x14ac:dyDescent="0.25">
      <c r="BE4877"/>
      <c r="BF4877"/>
      <c r="BG4877"/>
    </row>
    <row r="4878" spans="57:59" x14ac:dyDescent="0.25">
      <c r="BE4878"/>
      <c r="BF4878"/>
      <c r="BG4878"/>
    </row>
    <row r="4879" spans="57:59" x14ac:dyDescent="0.25">
      <c r="BE4879"/>
      <c r="BF4879"/>
      <c r="BG4879"/>
    </row>
    <row r="4880" spans="57:59" x14ac:dyDescent="0.25">
      <c r="BE4880"/>
      <c r="BF4880"/>
      <c r="BG4880"/>
    </row>
    <row r="4881" spans="57:59" x14ac:dyDescent="0.25">
      <c r="BE4881"/>
      <c r="BF4881"/>
      <c r="BG4881"/>
    </row>
    <row r="4882" spans="57:59" x14ac:dyDescent="0.25">
      <c r="BE4882"/>
      <c r="BF4882"/>
      <c r="BG4882"/>
    </row>
    <row r="4883" spans="57:59" x14ac:dyDescent="0.25">
      <c r="BE4883"/>
      <c r="BF4883"/>
      <c r="BG4883"/>
    </row>
    <row r="4884" spans="57:59" x14ac:dyDescent="0.25">
      <c r="BE4884"/>
      <c r="BF4884"/>
      <c r="BG4884"/>
    </row>
    <row r="4885" spans="57:59" x14ac:dyDescent="0.25">
      <c r="BE4885"/>
      <c r="BF4885"/>
      <c r="BG4885"/>
    </row>
    <row r="4886" spans="57:59" x14ac:dyDescent="0.25">
      <c r="BE4886"/>
      <c r="BF4886"/>
      <c r="BG4886"/>
    </row>
    <row r="4887" spans="57:59" x14ac:dyDescent="0.25">
      <c r="BE4887"/>
      <c r="BF4887"/>
      <c r="BG4887"/>
    </row>
    <row r="4888" spans="57:59" x14ac:dyDescent="0.25">
      <c r="BE4888"/>
      <c r="BF4888"/>
      <c r="BG4888"/>
    </row>
    <row r="4889" spans="57:59" x14ac:dyDescent="0.25">
      <c r="BE4889"/>
      <c r="BF4889"/>
      <c r="BG4889"/>
    </row>
    <row r="4890" spans="57:59" x14ac:dyDescent="0.25">
      <c r="BE4890"/>
      <c r="BF4890"/>
      <c r="BG4890"/>
    </row>
    <row r="4891" spans="57:59" x14ac:dyDescent="0.25">
      <c r="BE4891"/>
      <c r="BF4891"/>
      <c r="BG4891"/>
    </row>
    <row r="4892" spans="57:59" x14ac:dyDescent="0.25">
      <c r="BE4892"/>
      <c r="BF4892"/>
      <c r="BG4892"/>
    </row>
    <row r="4893" spans="57:59" x14ac:dyDescent="0.25">
      <c r="BE4893"/>
      <c r="BF4893"/>
      <c r="BG4893"/>
    </row>
    <row r="4894" spans="57:59" x14ac:dyDescent="0.25">
      <c r="BE4894"/>
      <c r="BF4894"/>
      <c r="BG4894"/>
    </row>
    <row r="4895" spans="57:59" x14ac:dyDescent="0.25">
      <c r="BE4895"/>
      <c r="BF4895"/>
      <c r="BG4895"/>
    </row>
    <row r="4896" spans="57:59" x14ac:dyDescent="0.25">
      <c r="BE4896"/>
      <c r="BF4896"/>
      <c r="BG4896"/>
    </row>
    <row r="4897" spans="57:59" x14ac:dyDescent="0.25">
      <c r="BE4897"/>
      <c r="BF4897"/>
      <c r="BG4897"/>
    </row>
    <row r="4898" spans="57:59" x14ac:dyDescent="0.25">
      <c r="BE4898"/>
      <c r="BF4898"/>
      <c r="BG4898"/>
    </row>
    <row r="4899" spans="57:59" x14ac:dyDescent="0.25">
      <c r="BE4899"/>
      <c r="BF4899"/>
      <c r="BG4899"/>
    </row>
    <row r="4900" spans="57:59" x14ac:dyDescent="0.25">
      <c r="BE4900"/>
      <c r="BF4900"/>
      <c r="BG4900"/>
    </row>
    <row r="4901" spans="57:59" x14ac:dyDescent="0.25">
      <c r="BE4901"/>
      <c r="BF4901"/>
      <c r="BG4901"/>
    </row>
    <row r="4902" spans="57:59" x14ac:dyDescent="0.25">
      <c r="BE4902"/>
      <c r="BF4902"/>
      <c r="BG4902"/>
    </row>
    <row r="4903" spans="57:59" x14ac:dyDescent="0.25">
      <c r="BE4903"/>
      <c r="BF4903"/>
      <c r="BG4903"/>
    </row>
    <row r="4904" spans="57:59" x14ac:dyDescent="0.25">
      <c r="BE4904"/>
      <c r="BF4904"/>
      <c r="BG4904"/>
    </row>
    <row r="4905" spans="57:59" x14ac:dyDescent="0.25">
      <c r="BE4905"/>
      <c r="BF4905"/>
      <c r="BG4905"/>
    </row>
    <row r="4906" spans="57:59" x14ac:dyDescent="0.25">
      <c r="BE4906"/>
      <c r="BF4906"/>
      <c r="BG4906"/>
    </row>
    <row r="4907" spans="57:59" x14ac:dyDescent="0.25">
      <c r="BE4907"/>
      <c r="BF4907"/>
      <c r="BG4907"/>
    </row>
    <row r="4908" spans="57:59" x14ac:dyDescent="0.25">
      <c r="BE4908"/>
      <c r="BF4908"/>
      <c r="BG4908"/>
    </row>
    <row r="4909" spans="57:59" x14ac:dyDescent="0.25">
      <c r="BE4909"/>
      <c r="BF4909"/>
      <c r="BG4909"/>
    </row>
    <row r="4910" spans="57:59" x14ac:dyDescent="0.25">
      <c r="BE4910"/>
      <c r="BF4910"/>
      <c r="BG4910"/>
    </row>
    <row r="4911" spans="57:59" x14ac:dyDescent="0.25">
      <c r="BE4911"/>
      <c r="BF4911"/>
      <c r="BG4911"/>
    </row>
    <row r="4912" spans="57:59" x14ac:dyDescent="0.25">
      <c r="BE4912"/>
      <c r="BF4912"/>
      <c r="BG4912"/>
    </row>
    <row r="4913" spans="57:59" x14ac:dyDescent="0.25">
      <c r="BE4913"/>
      <c r="BF4913"/>
      <c r="BG4913"/>
    </row>
    <row r="4914" spans="57:59" x14ac:dyDescent="0.25">
      <c r="BE4914"/>
      <c r="BF4914"/>
      <c r="BG4914"/>
    </row>
    <row r="4915" spans="57:59" x14ac:dyDescent="0.25">
      <c r="BE4915"/>
      <c r="BF4915"/>
      <c r="BG4915"/>
    </row>
    <row r="4916" spans="57:59" x14ac:dyDescent="0.25">
      <c r="BE4916"/>
      <c r="BF4916"/>
      <c r="BG4916"/>
    </row>
    <row r="4917" spans="57:59" x14ac:dyDescent="0.25">
      <c r="BE4917"/>
      <c r="BF4917"/>
      <c r="BG4917"/>
    </row>
    <row r="4918" spans="57:59" x14ac:dyDescent="0.25">
      <c r="BE4918"/>
      <c r="BF4918"/>
      <c r="BG4918"/>
    </row>
    <row r="4919" spans="57:59" x14ac:dyDescent="0.25">
      <c r="BE4919"/>
      <c r="BF4919"/>
      <c r="BG4919"/>
    </row>
    <row r="4920" spans="57:59" x14ac:dyDescent="0.25">
      <c r="BE4920"/>
      <c r="BF4920"/>
      <c r="BG4920"/>
    </row>
    <row r="4921" spans="57:59" x14ac:dyDescent="0.25">
      <c r="BE4921"/>
      <c r="BF4921"/>
      <c r="BG4921"/>
    </row>
    <row r="4922" spans="57:59" x14ac:dyDescent="0.25">
      <c r="BE4922"/>
      <c r="BF4922"/>
      <c r="BG4922"/>
    </row>
    <row r="4923" spans="57:59" x14ac:dyDescent="0.25">
      <c r="BE4923"/>
      <c r="BF4923"/>
      <c r="BG4923"/>
    </row>
    <row r="4924" spans="57:59" x14ac:dyDescent="0.25">
      <c r="BE4924"/>
      <c r="BF4924"/>
      <c r="BG4924"/>
    </row>
    <row r="4925" spans="57:59" x14ac:dyDescent="0.25">
      <c r="BE4925"/>
      <c r="BF4925"/>
      <c r="BG4925"/>
    </row>
    <row r="4926" spans="57:59" x14ac:dyDescent="0.25">
      <c r="BE4926"/>
      <c r="BF4926"/>
      <c r="BG4926"/>
    </row>
    <row r="4927" spans="57:59" x14ac:dyDescent="0.25">
      <c r="BE4927"/>
      <c r="BF4927"/>
      <c r="BG4927"/>
    </row>
    <row r="4928" spans="57:59" x14ac:dyDescent="0.25">
      <c r="BE4928"/>
      <c r="BF4928"/>
      <c r="BG4928"/>
    </row>
    <row r="4929" spans="57:59" x14ac:dyDescent="0.25">
      <c r="BE4929"/>
      <c r="BF4929"/>
      <c r="BG4929"/>
    </row>
    <row r="4930" spans="57:59" x14ac:dyDescent="0.25">
      <c r="BE4930"/>
      <c r="BF4930"/>
      <c r="BG4930"/>
    </row>
    <row r="4931" spans="57:59" x14ac:dyDescent="0.25">
      <c r="BE4931"/>
      <c r="BF4931"/>
      <c r="BG4931"/>
    </row>
    <row r="4932" spans="57:59" x14ac:dyDescent="0.25">
      <c r="BE4932"/>
      <c r="BF4932"/>
      <c r="BG4932"/>
    </row>
    <row r="4933" spans="57:59" x14ac:dyDescent="0.25">
      <c r="BE4933"/>
      <c r="BF4933"/>
      <c r="BG4933"/>
    </row>
    <row r="4934" spans="57:59" x14ac:dyDescent="0.25">
      <c r="BE4934"/>
      <c r="BF4934"/>
      <c r="BG4934"/>
    </row>
    <row r="4935" spans="57:59" x14ac:dyDescent="0.25">
      <c r="BE4935"/>
      <c r="BF4935"/>
      <c r="BG4935"/>
    </row>
    <row r="4936" spans="57:59" x14ac:dyDescent="0.25">
      <c r="BE4936"/>
      <c r="BF4936"/>
      <c r="BG4936"/>
    </row>
    <row r="4937" spans="57:59" x14ac:dyDescent="0.25">
      <c r="BE4937"/>
      <c r="BF4937"/>
      <c r="BG4937"/>
    </row>
    <row r="4938" spans="57:59" x14ac:dyDescent="0.25">
      <c r="BE4938"/>
      <c r="BF4938"/>
      <c r="BG4938"/>
    </row>
    <row r="4939" spans="57:59" x14ac:dyDescent="0.25">
      <c r="BE4939"/>
      <c r="BF4939"/>
      <c r="BG4939"/>
    </row>
    <row r="4940" spans="57:59" x14ac:dyDescent="0.25">
      <c r="BE4940"/>
      <c r="BF4940"/>
      <c r="BG4940"/>
    </row>
    <row r="4941" spans="57:59" x14ac:dyDescent="0.25">
      <c r="BE4941"/>
      <c r="BF4941"/>
      <c r="BG4941"/>
    </row>
    <row r="4942" spans="57:59" x14ac:dyDescent="0.25">
      <c r="BE4942"/>
      <c r="BF4942"/>
      <c r="BG4942"/>
    </row>
    <row r="4943" spans="57:59" x14ac:dyDescent="0.25">
      <c r="BE4943"/>
      <c r="BF4943"/>
      <c r="BG4943"/>
    </row>
    <row r="4944" spans="57:59" x14ac:dyDescent="0.25">
      <c r="BE4944"/>
      <c r="BF4944"/>
      <c r="BG4944"/>
    </row>
    <row r="4945" spans="57:59" x14ac:dyDescent="0.25">
      <c r="BE4945"/>
      <c r="BF4945"/>
      <c r="BG4945"/>
    </row>
    <row r="4946" spans="57:59" x14ac:dyDescent="0.25">
      <c r="BE4946"/>
      <c r="BF4946"/>
      <c r="BG4946"/>
    </row>
    <row r="4947" spans="57:59" x14ac:dyDescent="0.25">
      <c r="BE4947"/>
      <c r="BF4947"/>
      <c r="BG4947"/>
    </row>
    <row r="4948" spans="57:59" x14ac:dyDescent="0.25">
      <c r="BE4948"/>
      <c r="BF4948"/>
      <c r="BG4948"/>
    </row>
    <row r="4949" spans="57:59" x14ac:dyDescent="0.25">
      <c r="BE4949"/>
      <c r="BF4949"/>
      <c r="BG4949"/>
    </row>
    <row r="4950" spans="57:59" x14ac:dyDescent="0.25">
      <c r="BE4950"/>
      <c r="BF4950"/>
      <c r="BG4950"/>
    </row>
    <row r="4951" spans="57:59" x14ac:dyDescent="0.25">
      <c r="BE4951"/>
      <c r="BF4951"/>
      <c r="BG4951"/>
    </row>
    <row r="4952" spans="57:59" x14ac:dyDescent="0.25">
      <c r="BE4952"/>
      <c r="BF4952"/>
      <c r="BG4952"/>
    </row>
    <row r="4953" spans="57:59" x14ac:dyDescent="0.25">
      <c r="BE4953"/>
      <c r="BF4953"/>
      <c r="BG4953"/>
    </row>
    <row r="4954" spans="57:59" x14ac:dyDescent="0.25">
      <c r="BE4954"/>
      <c r="BF4954"/>
      <c r="BG4954"/>
    </row>
    <row r="4955" spans="57:59" x14ac:dyDescent="0.25">
      <c r="BE4955"/>
      <c r="BF4955"/>
      <c r="BG4955"/>
    </row>
    <row r="4956" spans="57:59" x14ac:dyDescent="0.25">
      <c r="BE4956"/>
      <c r="BF4956"/>
      <c r="BG4956"/>
    </row>
    <row r="4957" spans="57:59" x14ac:dyDescent="0.25">
      <c r="BE4957"/>
      <c r="BF4957"/>
      <c r="BG4957"/>
    </row>
    <row r="4958" spans="57:59" x14ac:dyDescent="0.25">
      <c r="BE4958"/>
      <c r="BF4958"/>
      <c r="BG4958"/>
    </row>
    <row r="4959" spans="57:59" x14ac:dyDescent="0.25">
      <c r="BE4959"/>
      <c r="BF4959"/>
      <c r="BG4959"/>
    </row>
    <row r="4960" spans="57:59" x14ac:dyDescent="0.25">
      <c r="BE4960"/>
      <c r="BF4960"/>
      <c r="BG4960"/>
    </row>
    <row r="4961" spans="57:59" x14ac:dyDescent="0.25">
      <c r="BE4961"/>
      <c r="BF4961"/>
      <c r="BG4961"/>
    </row>
    <row r="4962" spans="57:59" x14ac:dyDescent="0.25">
      <c r="BE4962"/>
      <c r="BF4962"/>
      <c r="BG4962"/>
    </row>
    <row r="4963" spans="57:59" x14ac:dyDescent="0.25">
      <c r="BE4963"/>
      <c r="BF4963"/>
      <c r="BG4963"/>
    </row>
    <row r="4964" spans="57:59" x14ac:dyDescent="0.25">
      <c r="BE4964"/>
      <c r="BF4964"/>
      <c r="BG4964"/>
    </row>
    <row r="4965" spans="57:59" x14ac:dyDescent="0.25">
      <c r="BE4965"/>
      <c r="BF4965"/>
      <c r="BG4965"/>
    </row>
    <row r="4966" spans="57:59" x14ac:dyDescent="0.25">
      <c r="BE4966"/>
      <c r="BF4966"/>
      <c r="BG4966"/>
    </row>
    <row r="4967" spans="57:59" x14ac:dyDescent="0.25">
      <c r="BE4967"/>
      <c r="BF4967"/>
      <c r="BG4967"/>
    </row>
    <row r="4968" spans="57:59" x14ac:dyDescent="0.25">
      <c r="BE4968"/>
      <c r="BF4968"/>
      <c r="BG4968"/>
    </row>
    <row r="4969" spans="57:59" x14ac:dyDescent="0.25">
      <c r="BE4969"/>
      <c r="BF4969"/>
      <c r="BG4969"/>
    </row>
    <row r="4970" spans="57:59" x14ac:dyDescent="0.25">
      <c r="BE4970"/>
      <c r="BF4970"/>
      <c r="BG4970"/>
    </row>
    <row r="4971" spans="57:59" x14ac:dyDescent="0.25">
      <c r="BE4971"/>
      <c r="BF4971"/>
      <c r="BG4971"/>
    </row>
    <row r="4972" spans="57:59" x14ac:dyDescent="0.25">
      <c r="BE4972"/>
      <c r="BF4972"/>
      <c r="BG4972"/>
    </row>
    <row r="4973" spans="57:59" x14ac:dyDescent="0.25">
      <c r="BE4973"/>
      <c r="BF4973"/>
      <c r="BG4973"/>
    </row>
    <row r="4974" spans="57:59" x14ac:dyDescent="0.25">
      <c r="BE4974"/>
      <c r="BF4974"/>
      <c r="BG4974"/>
    </row>
    <row r="4975" spans="57:59" x14ac:dyDescent="0.25">
      <c r="BE4975"/>
      <c r="BF4975"/>
      <c r="BG4975"/>
    </row>
    <row r="4976" spans="57:59" x14ac:dyDescent="0.25">
      <c r="BE4976"/>
      <c r="BF4976"/>
      <c r="BG4976"/>
    </row>
    <row r="4977" spans="57:59" x14ac:dyDescent="0.25">
      <c r="BE4977"/>
      <c r="BF4977"/>
      <c r="BG4977"/>
    </row>
    <row r="4978" spans="57:59" x14ac:dyDescent="0.25">
      <c r="BE4978"/>
      <c r="BF4978"/>
      <c r="BG4978"/>
    </row>
    <row r="4979" spans="57:59" x14ac:dyDescent="0.25">
      <c r="BE4979"/>
      <c r="BF4979"/>
      <c r="BG4979"/>
    </row>
    <row r="4980" spans="57:59" x14ac:dyDescent="0.25">
      <c r="BE4980"/>
      <c r="BF4980"/>
      <c r="BG4980"/>
    </row>
    <row r="4981" spans="57:59" x14ac:dyDescent="0.25">
      <c r="BE4981"/>
      <c r="BF4981"/>
      <c r="BG4981"/>
    </row>
    <row r="4982" spans="57:59" x14ac:dyDescent="0.25">
      <c r="BE4982"/>
      <c r="BF4982"/>
      <c r="BG4982"/>
    </row>
    <row r="4983" spans="57:59" x14ac:dyDescent="0.25">
      <c r="BE4983"/>
      <c r="BF4983"/>
      <c r="BG4983"/>
    </row>
    <row r="4984" spans="57:59" x14ac:dyDescent="0.25">
      <c r="BE4984"/>
      <c r="BF4984"/>
      <c r="BG4984"/>
    </row>
    <row r="4985" spans="57:59" x14ac:dyDescent="0.25">
      <c r="BE4985"/>
      <c r="BF4985"/>
      <c r="BG4985"/>
    </row>
    <row r="4986" spans="57:59" x14ac:dyDescent="0.25">
      <c r="BE4986"/>
      <c r="BF4986"/>
      <c r="BG4986"/>
    </row>
    <row r="4987" spans="57:59" x14ac:dyDescent="0.25">
      <c r="BE4987"/>
      <c r="BF4987"/>
      <c r="BG4987"/>
    </row>
    <row r="4988" spans="57:59" x14ac:dyDescent="0.25">
      <c r="BE4988"/>
      <c r="BF4988"/>
      <c r="BG4988"/>
    </row>
    <row r="4989" spans="57:59" x14ac:dyDescent="0.25">
      <c r="BE4989"/>
      <c r="BF4989"/>
      <c r="BG4989"/>
    </row>
    <row r="4990" spans="57:59" x14ac:dyDescent="0.25">
      <c r="BE4990"/>
      <c r="BF4990"/>
      <c r="BG4990"/>
    </row>
    <row r="4991" spans="57:59" x14ac:dyDescent="0.25">
      <c r="BE4991"/>
      <c r="BF4991"/>
      <c r="BG4991"/>
    </row>
    <row r="4992" spans="57:59" x14ac:dyDescent="0.25">
      <c r="BE4992"/>
      <c r="BF4992"/>
      <c r="BG4992"/>
    </row>
    <row r="4993" spans="57:59" x14ac:dyDescent="0.25">
      <c r="BE4993"/>
      <c r="BF4993"/>
      <c r="BG4993"/>
    </row>
    <row r="4994" spans="57:59" x14ac:dyDescent="0.25">
      <c r="BE4994"/>
      <c r="BF4994"/>
      <c r="BG4994"/>
    </row>
    <row r="4995" spans="57:59" x14ac:dyDescent="0.25">
      <c r="BE4995"/>
      <c r="BF4995"/>
      <c r="BG4995"/>
    </row>
    <row r="4996" spans="57:59" x14ac:dyDescent="0.25">
      <c r="BE4996"/>
      <c r="BF4996"/>
      <c r="BG4996"/>
    </row>
    <row r="4997" spans="57:59" x14ac:dyDescent="0.25">
      <c r="BE4997"/>
      <c r="BF4997"/>
      <c r="BG4997"/>
    </row>
    <row r="4998" spans="57:59" x14ac:dyDescent="0.25">
      <c r="BE4998"/>
      <c r="BF4998"/>
      <c r="BG4998"/>
    </row>
    <row r="4999" spans="57:59" x14ac:dyDescent="0.25">
      <c r="BE4999"/>
      <c r="BF4999"/>
      <c r="BG4999"/>
    </row>
    <row r="5000" spans="57:59" x14ac:dyDescent="0.25">
      <c r="BE5000"/>
      <c r="BF5000"/>
      <c r="BG5000"/>
    </row>
    <row r="5001" spans="57:59" x14ac:dyDescent="0.25">
      <c r="BE5001"/>
      <c r="BF5001"/>
      <c r="BG5001"/>
    </row>
    <row r="5002" spans="57:59" x14ac:dyDescent="0.25">
      <c r="BE5002"/>
      <c r="BF5002"/>
      <c r="BG5002"/>
    </row>
    <row r="5003" spans="57:59" x14ac:dyDescent="0.25">
      <c r="BE5003"/>
      <c r="BF5003"/>
      <c r="BG5003"/>
    </row>
    <row r="5004" spans="57:59" x14ac:dyDescent="0.25">
      <c r="BE5004"/>
      <c r="BF5004"/>
      <c r="BG5004"/>
    </row>
    <row r="5005" spans="57:59" x14ac:dyDescent="0.25">
      <c r="BE5005"/>
      <c r="BF5005"/>
      <c r="BG5005"/>
    </row>
    <row r="5006" spans="57:59" x14ac:dyDescent="0.25">
      <c r="BE5006"/>
      <c r="BF5006"/>
      <c r="BG5006"/>
    </row>
    <row r="5007" spans="57:59" x14ac:dyDescent="0.25">
      <c r="BE5007"/>
      <c r="BF5007"/>
      <c r="BG5007"/>
    </row>
    <row r="5008" spans="57:59" x14ac:dyDescent="0.25">
      <c r="BE5008"/>
      <c r="BF5008"/>
      <c r="BG5008"/>
    </row>
    <row r="5009" spans="57:59" x14ac:dyDescent="0.25">
      <c r="BE5009"/>
      <c r="BF5009"/>
      <c r="BG5009"/>
    </row>
    <row r="5010" spans="57:59" x14ac:dyDescent="0.25">
      <c r="BE5010"/>
      <c r="BF5010"/>
      <c r="BG5010"/>
    </row>
    <row r="5011" spans="57:59" x14ac:dyDescent="0.25">
      <c r="BE5011"/>
      <c r="BF5011"/>
      <c r="BG5011"/>
    </row>
    <row r="5012" spans="57:59" x14ac:dyDescent="0.25">
      <c r="BE5012"/>
      <c r="BF5012"/>
      <c r="BG5012"/>
    </row>
    <row r="5013" spans="57:59" x14ac:dyDescent="0.25">
      <c r="BE5013"/>
      <c r="BF5013"/>
      <c r="BG5013"/>
    </row>
    <row r="5014" spans="57:59" x14ac:dyDescent="0.25">
      <c r="BE5014"/>
      <c r="BF5014"/>
      <c r="BG5014"/>
    </row>
    <row r="5015" spans="57:59" x14ac:dyDescent="0.25">
      <c r="BE5015"/>
      <c r="BF5015"/>
      <c r="BG5015"/>
    </row>
    <row r="5016" spans="57:59" x14ac:dyDescent="0.25">
      <c r="BE5016"/>
      <c r="BF5016"/>
      <c r="BG5016"/>
    </row>
    <row r="5017" spans="57:59" x14ac:dyDescent="0.25">
      <c r="BE5017"/>
      <c r="BF5017"/>
      <c r="BG5017"/>
    </row>
    <row r="5018" spans="57:59" x14ac:dyDescent="0.25">
      <c r="BE5018"/>
      <c r="BF5018"/>
      <c r="BG5018"/>
    </row>
    <row r="5019" spans="57:59" x14ac:dyDescent="0.25">
      <c r="BE5019"/>
      <c r="BF5019"/>
      <c r="BG5019"/>
    </row>
    <row r="5020" spans="57:59" x14ac:dyDescent="0.25">
      <c r="BE5020"/>
      <c r="BF5020"/>
      <c r="BG5020"/>
    </row>
    <row r="5021" spans="57:59" x14ac:dyDescent="0.25">
      <c r="BE5021"/>
      <c r="BF5021"/>
      <c r="BG5021"/>
    </row>
    <row r="5022" spans="57:59" x14ac:dyDescent="0.25">
      <c r="BE5022"/>
      <c r="BF5022"/>
      <c r="BG5022"/>
    </row>
    <row r="5023" spans="57:59" x14ac:dyDescent="0.25">
      <c r="BE5023"/>
      <c r="BF5023"/>
      <c r="BG5023"/>
    </row>
    <row r="5024" spans="57:59" x14ac:dyDescent="0.25">
      <c r="BE5024"/>
      <c r="BF5024"/>
      <c r="BG5024"/>
    </row>
    <row r="5025" spans="57:59" x14ac:dyDescent="0.25">
      <c r="BE5025"/>
      <c r="BF5025"/>
      <c r="BG5025"/>
    </row>
    <row r="5026" spans="57:59" x14ac:dyDescent="0.25">
      <c r="BE5026"/>
      <c r="BF5026"/>
      <c r="BG5026"/>
    </row>
    <row r="5027" spans="57:59" x14ac:dyDescent="0.25">
      <c r="BE5027"/>
      <c r="BF5027"/>
      <c r="BG5027"/>
    </row>
    <row r="5028" spans="57:59" x14ac:dyDescent="0.25">
      <c r="BE5028"/>
      <c r="BF5028"/>
      <c r="BG5028"/>
    </row>
    <row r="5029" spans="57:59" x14ac:dyDescent="0.25">
      <c r="BE5029"/>
      <c r="BF5029"/>
      <c r="BG5029"/>
    </row>
    <row r="5030" spans="57:59" x14ac:dyDescent="0.25">
      <c r="BE5030"/>
      <c r="BF5030"/>
      <c r="BG5030"/>
    </row>
    <row r="5031" spans="57:59" x14ac:dyDescent="0.25">
      <c r="BE5031"/>
      <c r="BF5031"/>
      <c r="BG5031"/>
    </row>
    <row r="5032" spans="57:59" x14ac:dyDescent="0.25">
      <c r="BE5032"/>
      <c r="BF5032"/>
      <c r="BG5032"/>
    </row>
    <row r="5033" spans="57:59" x14ac:dyDescent="0.25">
      <c r="BE5033"/>
      <c r="BF5033"/>
      <c r="BG5033"/>
    </row>
    <row r="5034" spans="57:59" x14ac:dyDescent="0.25">
      <c r="BE5034"/>
      <c r="BF5034"/>
      <c r="BG5034"/>
    </row>
    <row r="5035" spans="57:59" x14ac:dyDescent="0.25">
      <c r="BE5035"/>
      <c r="BF5035"/>
      <c r="BG5035"/>
    </row>
    <row r="5036" spans="57:59" x14ac:dyDescent="0.25">
      <c r="BE5036"/>
      <c r="BF5036"/>
      <c r="BG5036"/>
    </row>
    <row r="5037" spans="57:59" x14ac:dyDescent="0.25">
      <c r="BE5037"/>
      <c r="BF5037"/>
      <c r="BG5037"/>
    </row>
    <row r="5038" spans="57:59" x14ac:dyDescent="0.25">
      <c r="BE5038"/>
      <c r="BF5038"/>
      <c r="BG5038"/>
    </row>
    <row r="5039" spans="57:59" x14ac:dyDescent="0.25">
      <c r="BE5039"/>
      <c r="BF5039"/>
      <c r="BG5039"/>
    </row>
    <row r="5040" spans="57:59" x14ac:dyDescent="0.25">
      <c r="BE5040"/>
      <c r="BF5040"/>
      <c r="BG5040"/>
    </row>
    <row r="5041" spans="57:59" x14ac:dyDescent="0.25">
      <c r="BE5041"/>
      <c r="BF5041"/>
      <c r="BG5041"/>
    </row>
    <row r="5042" spans="57:59" x14ac:dyDescent="0.25">
      <c r="BE5042"/>
      <c r="BF5042"/>
      <c r="BG5042"/>
    </row>
    <row r="5043" spans="57:59" x14ac:dyDescent="0.25">
      <c r="BE5043"/>
      <c r="BF5043"/>
      <c r="BG5043"/>
    </row>
    <row r="5044" spans="57:59" x14ac:dyDescent="0.25">
      <c r="BE5044"/>
      <c r="BF5044"/>
      <c r="BG5044"/>
    </row>
    <row r="5045" spans="57:59" x14ac:dyDescent="0.25">
      <c r="BE5045"/>
      <c r="BF5045"/>
      <c r="BG5045"/>
    </row>
    <row r="5046" spans="57:59" x14ac:dyDescent="0.25">
      <c r="BE5046"/>
      <c r="BF5046"/>
      <c r="BG5046"/>
    </row>
    <row r="5047" spans="57:59" x14ac:dyDescent="0.25">
      <c r="BE5047"/>
      <c r="BF5047"/>
      <c r="BG5047"/>
    </row>
    <row r="5048" spans="57:59" x14ac:dyDescent="0.25">
      <c r="BE5048"/>
      <c r="BF5048"/>
      <c r="BG5048"/>
    </row>
    <row r="5049" spans="57:59" x14ac:dyDescent="0.25">
      <c r="BE5049"/>
      <c r="BF5049"/>
      <c r="BG5049"/>
    </row>
    <row r="5050" spans="57:59" x14ac:dyDescent="0.25">
      <c r="BE5050"/>
      <c r="BF5050"/>
      <c r="BG5050"/>
    </row>
    <row r="5051" spans="57:59" x14ac:dyDescent="0.25">
      <c r="BE5051"/>
      <c r="BF5051"/>
      <c r="BG5051"/>
    </row>
    <row r="5052" spans="57:59" x14ac:dyDescent="0.25">
      <c r="BE5052"/>
      <c r="BF5052"/>
      <c r="BG5052"/>
    </row>
    <row r="5053" spans="57:59" x14ac:dyDescent="0.25">
      <c r="BE5053"/>
      <c r="BF5053"/>
      <c r="BG5053"/>
    </row>
    <row r="5054" spans="57:59" x14ac:dyDescent="0.25">
      <c r="BE5054"/>
      <c r="BF5054"/>
      <c r="BG5054"/>
    </row>
    <row r="5055" spans="57:59" x14ac:dyDescent="0.25">
      <c r="BE5055"/>
      <c r="BF5055"/>
      <c r="BG5055"/>
    </row>
    <row r="5056" spans="57:59" x14ac:dyDescent="0.25">
      <c r="BE5056"/>
      <c r="BF5056"/>
      <c r="BG5056"/>
    </row>
    <row r="5057" spans="57:59" x14ac:dyDescent="0.25">
      <c r="BE5057"/>
      <c r="BF5057"/>
      <c r="BG5057"/>
    </row>
    <row r="5058" spans="57:59" x14ac:dyDescent="0.25">
      <c r="BE5058"/>
      <c r="BF5058"/>
      <c r="BG5058"/>
    </row>
    <row r="5059" spans="57:59" x14ac:dyDescent="0.25">
      <c r="BE5059"/>
      <c r="BF5059"/>
      <c r="BG5059"/>
    </row>
    <row r="5060" spans="57:59" x14ac:dyDescent="0.25">
      <c r="BE5060"/>
      <c r="BF5060"/>
      <c r="BG5060"/>
    </row>
    <row r="5061" spans="57:59" x14ac:dyDescent="0.25">
      <c r="BE5061"/>
      <c r="BF5061"/>
      <c r="BG5061"/>
    </row>
    <row r="5062" spans="57:59" x14ac:dyDescent="0.25">
      <c r="BE5062"/>
      <c r="BF5062"/>
      <c r="BG5062"/>
    </row>
    <row r="5063" spans="57:59" x14ac:dyDescent="0.25">
      <c r="BE5063"/>
      <c r="BF5063"/>
      <c r="BG5063"/>
    </row>
    <row r="5064" spans="57:59" x14ac:dyDescent="0.25">
      <c r="BE5064"/>
      <c r="BF5064"/>
      <c r="BG5064"/>
    </row>
    <row r="5065" spans="57:59" x14ac:dyDescent="0.25">
      <c r="BE5065"/>
      <c r="BF5065"/>
      <c r="BG5065"/>
    </row>
    <row r="5066" spans="57:59" x14ac:dyDescent="0.25">
      <c r="BE5066"/>
      <c r="BF5066"/>
      <c r="BG5066"/>
    </row>
    <row r="5067" spans="57:59" x14ac:dyDescent="0.25">
      <c r="BE5067"/>
      <c r="BF5067"/>
      <c r="BG5067"/>
    </row>
    <row r="5068" spans="57:59" x14ac:dyDescent="0.25">
      <c r="BE5068"/>
      <c r="BF5068"/>
      <c r="BG5068"/>
    </row>
    <row r="5069" spans="57:59" x14ac:dyDescent="0.25">
      <c r="BE5069"/>
      <c r="BF5069"/>
      <c r="BG5069"/>
    </row>
    <row r="5070" spans="57:59" x14ac:dyDescent="0.25">
      <c r="BE5070"/>
      <c r="BF5070"/>
      <c r="BG5070"/>
    </row>
    <row r="5071" spans="57:59" x14ac:dyDescent="0.25">
      <c r="BE5071"/>
      <c r="BF5071"/>
      <c r="BG5071"/>
    </row>
    <row r="5072" spans="57:59" x14ac:dyDescent="0.25">
      <c r="BE5072"/>
      <c r="BF5072"/>
      <c r="BG5072"/>
    </row>
    <row r="5073" spans="57:59" x14ac:dyDescent="0.25">
      <c r="BE5073"/>
      <c r="BF5073"/>
      <c r="BG5073"/>
    </row>
    <row r="5074" spans="57:59" x14ac:dyDescent="0.25">
      <c r="BE5074"/>
      <c r="BF5074"/>
      <c r="BG5074"/>
    </row>
    <row r="5075" spans="57:59" x14ac:dyDescent="0.25">
      <c r="BE5075"/>
      <c r="BF5075"/>
      <c r="BG5075"/>
    </row>
    <row r="5076" spans="57:59" x14ac:dyDescent="0.25">
      <c r="BE5076"/>
      <c r="BF5076"/>
      <c r="BG5076"/>
    </row>
    <row r="5077" spans="57:59" x14ac:dyDescent="0.25">
      <c r="BE5077"/>
      <c r="BF5077"/>
      <c r="BG5077"/>
    </row>
    <row r="5078" spans="57:59" x14ac:dyDescent="0.25">
      <c r="BE5078"/>
      <c r="BF5078"/>
      <c r="BG5078"/>
    </row>
    <row r="5079" spans="57:59" x14ac:dyDescent="0.25">
      <c r="BE5079"/>
      <c r="BF5079"/>
      <c r="BG5079"/>
    </row>
    <row r="5080" spans="57:59" x14ac:dyDescent="0.25">
      <c r="BE5080"/>
      <c r="BF5080"/>
      <c r="BG5080"/>
    </row>
    <row r="5081" spans="57:59" x14ac:dyDescent="0.25">
      <c r="BE5081"/>
      <c r="BF5081"/>
      <c r="BG5081"/>
    </row>
    <row r="5082" spans="57:59" x14ac:dyDescent="0.25">
      <c r="BE5082"/>
      <c r="BF5082"/>
      <c r="BG5082"/>
    </row>
    <row r="5083" spans="57:59" x14ac:dyDescent="0.25">
      <c r="BE5083"/>
      <c r="BF5083"/>
      <c r="BG5083"/>
    </row>
    <row r="5084" spans="57:59" x14ac:dyDescent="0.25">
      <c r="BE5084"/>
      <c r="BF5084"/>
      <c r="BG5084"/>
    </row>
    <row r="5085" spans="57:59" x14ac:dyDescent="0.25">
      <c r="BE5085"/>
      <c r="BF5085"/>
      <c r="BG5085"/>
    </row>
    <row r="5086" spans="57:59" x14ac:dyDescent="0.25">
      <c r="BE5086"/>
      <c r="BF5086"/>
      <c r="BG5086"/>
    </row>
    <row r="5087" spans="57:59" x14ac:dyDescent="0.25">
      <c r="BE5087"/>
      <c r="BF5087"/>
      <c r="BG5087"/>
    </row>
    <row r="5088" spans="57:59" x14ac:dyDescent="0.25">
      <c r="BE5088"/>
      <c r="BF5088"/>
      <c r="BG5088"/>
    </row>
    <row r="5089" spans="57:59" x14ac:dyDescent="0.25">
      <c r="BE5089"/>
      <c r="BF5089"/>
      <c r="BG5089"/>
    </row>
    <row r="5090" spans="57:59" x14ac:dyDescent="0.25">
      <c r="BE5090"/>
      <c r="BF5090"/>
      <c r="BG5090"/>
    </row>
    <row r="5091" spans="57:59" x14ac:dyDescent="0.25">
      <c r="BE5091"/>
      <c r="BF5091"/>
      <c r="BG5091"/>
    </row>
    <row r="5092" spans="57:59" x14ac:dyDescent="0.25">
      <c r="BE5092"/>
      <c r="BF5092"/>
      <c r="BG5092"/>
    </row>
    <row r="5093" spans="57:59" x14ac:dyDescent="0.25">
      <c r="BE5093"/>
      <c r="BF5093"/>
      <c r="BG5093"/>
    </row>
    <row r="5094" spans="57:59" x14ac:dyDescent="0.25">
      <c r="BE5094"/>
      <c r="BF5094"/>
      <c r="BG5094"/>
    </row>
    <row r="5095" spans="57:59" x14ac:dyDescent="0.25">
      <c r="BE5095"/>
      <c r="BF5095"/>
      <c r="BG5095"/>
    </row>
    <row r="5096" spans="57:59" x14ac:dyDescent="0.25">
      <c r="BE5096"/>
      <c r="BF5096"/>
      <c r="BG5096"/>
    </row>
    <row r="5097" spans="57:59" x14ac:dyDescent="0.25">
      <c r="BE5097"/>
      <c r="BF5097"/>
      <c r="BG5097"/>
    </row>
    <row r="5098" spans="57:59" x14ac:dyDescent="0.25">
      <c r="BE5098"/>
      <c r="BF5098"/>
      <c r="BG5098"/>
    </row>
    <row r="5099" spans="57:59" x14ac:dyDescent="0.25">
      <c r="BE5099"/>
      <c r="BF5099"/>
      <c r="BG5099"/>
    </row>
    <row r="5100" spans="57:59" x14ac:dyDescent="0.25">
      <c r="BE5100"/>
      <c r="BF5100"/>
      <c r="BG5100"/>
    </row>
    <row r="5101" spans="57:59" x14ac:dyDescent="0.25">
      <c r="BE5101"/>
      <c r="BF5101"/>
      <c r="BG5101"/>
    </row>
    <row r="5102" spans="57:59" x14ac:dyDescent="0.25">
      <c r="BE5102"/>
      <c r="BF5102"/>
      <c r="BG5102"/>
    </row>
    <row r="5103" spans="57:59" x14ac:dyDescent="0.25">
      <c r="BE5103"/>
      <c r="BF5103"/>
      <c r="BG5103"/>
    </row>
    <row r="5104" spans="57:59" x14ac:dyDescent="0.25">
      <c r="BE5104"/>
      <c r="BF5104"/>
      <c r="BG5104"/>
    </row>
    <row r="5105" spans="57:59" x14ac:dyDescent="0.25">
      <c r="BE5105"/>
      <c r="BF5105"/>
      <c r="BG5105"/>
    </row>
    <row r="5106" spans="57:59" x14ac:dyDescent="0.25">
      <c r="BE5106"/>
      <c r="BF5106"/>
      <c r="BG5106"/>
    </row>
    <row r="5107" spans="57:59" x14ac:dyDescent="0.25">
      <c r="BE5107"/>
      <c r="BF5107"/>
      <c r="BG5107"/>
    </row>
    <row r="5108" spans="57:59" x14ac:dyDescent="0.25">
      <c r="BE5108"/>
      <c r="BF5108"/>
      <c r="BG5108"/>
    </row>
    <row r="5109" spans="57:59" x14ac:dyDescent="0.25">
      <c r="BE5109"/>
      <c r="BF5109"/>
      <c r="BG5109"/>
    </row>
    <row r="5110" spans="57:59" x14ac:dyDescent="0.25">
      <c r="BE5110"/>
      <c r="BF5110"/>
      <c r="BG5110"/>
    </row>
    <row r="5111" spans="57:59" x14ac:dyDescent="0.25">
      <c r="BE5111"/>
      <c r="BF5111"/>
      <c r="BG5111"/>
    </row>
    <row r="5112" spans="57:59" x14ac:dyDescent="0.25">
      <c r="BE5112"/>
      <c r="BF5112"/>
      <c r="BG5112"/>
    </row>
    <row r="5113" spans="57:59" x14ac:dyDescent="0.25">
      <c r="BE5113"/>
      <c r="BF5113"/>
      <c r="BG5113"/>
    </row>
    <row r="5114" spans="57:59" x14ac:dyDescent="0.25">
      <c r="BE5114"/>
      <c r="BF5114"/>
      <c r="BG5114"/>
    </row>
    <row r="5115" spans="57:59" x14ac:dyDescent="0.25">
      <c r="BE5115"/>
      <c r="BF5115"/>
      <c r="BG5115"/>
    </row>
    <row r="5116" spans="57:59" x14ac:dyDescent="0.25">
      <c r="BE5116"/>
      <c r="BF5116"/>
      <c r="BG5116"/>
    </row>
    <row r="5117" spans="57:59" x14ac:dyDescent="0.25">
      <c r="BE5117"/>
      <c r="BF5117"/>
      <c r="BG5117"/>
    </row>
    <row r="5118" spans="57:59" x14ac:dyDescent="0.25">
      <c r="BE5118"/>
      <c r="BF5118"/>
      <c r="BG5118"/>
    </row>
    <row r="5119" spans="57:59" x14ac:dyDescent="0.25">
      <c r="BE5119"/>
      <c r="BF5119"/>
      <c r="BG5119"/>
    </row>
    <row r="5120" spans="57:59" x14ac:dyDescent="0.25">
      <c r="BE5120"/>
      <c r="BF5120"/>
      <c r="BG5120"/>
    </row>
    <row r="5121" spans="57:59" x14ac:dyDescent="0.25">
      <c r="BE5121"/>
      <c r="BF5121"/>
      <c r="BG5121"/>
    </row>
    <row r="5122" spans="57:59" x14ac:dyDescent="0.25">
      <c r="BE5122"/>
      <c r="BF5122"/>
      <c r="BG5122"/>
    </row>
    <row r="5123" spans="57:59" x14ac:dyDescent="0.25">
      <c r="BE5123"/>
      <c r="BF5123"/>
      <c r="BG5123"/>
    </row>
    <row r="5124" spans="57:59" x14ac:dyDescent="0.25">
      <c r="BE5124"/>
      <c r="BF5124"/>
      <c r="BG5124"/>
    </row>
    <row r="5125" spans="57:59" x14ac:dyDescent="0.25">
      <c r="BE5125"/>
      <c r="BF5125"/>
      <c r="BG5125"/>
    </row>
    <row r="5126" spans="57:59" x14ac:dyDescent="0.25">
      <c r="BE5126"/>
      <c r="BF5126"/>
      <c r="BG5126"/>
    </row>
    <row r="5127" spans="57:59" x14ac:dyDescent="0.25">
      <c r="BE5127"/>
      <c r="BF5127"/>
      <c r="BG5127"/>
    </row>
    <row r="5128" spans="57:59" x14ac:dyDescent="0.25">
      <c r="BE5128"/>
      <c r="BF5128"/>
      <c r="BG5128"/>
    </row>
    <row r="5129" spans="57:59" x14ac:dyDescent="0.25">
      <c r="BE5129"/>
      <c r="BF5129"/>
      <c r="BG5129"/>
    </row>
    <row r="5130" spans="57:59" x14ac:dyDescent="0.25">
      <c r="BE5130"/>
      <c r="BF5130"/>
      <c r="BG5130"/>
    </row>
    <row r="5131" spans="57:59" x14ac:dyDescent="0.25">
      <c r="BE5131"/>
      <c r="BF5131"/>
      <c r="BG5131"/>
    </row>
    <row r="5132" spans="57:59" x14ac:dyDescent="0.25">
      <c r="BE5132"/>
      <c r="BF5132"/>
      <c r="BG5132"/>
    </row>
    <row r="5133" spans="57:59" x14ac:dyDescent="0.25">
      <c r="BE5133"/>
      <c r="BF5133"/>
      <c r="BG5133"/>
    </row>
    <row r="5134" spans="57:59" x14ac:dyDescent="0.25">
      <c r="BE5134"/>
      <c r="BF5134"/>
      <c r="BG5134"/>
    </row>
    <row r="5135" spans="57:59" x14ac:dyDescent="0.25">
      <c r="BE5135"/>
      <c r="BF5135"/>
      <c r="BG5135"/>
    </row>
    <row r="5136" spans="57:59" x14ac:dyDescent="0.25">
      <c r="BE5136"/>
      <c r="BF5136"/>
      <c r="BG5136"/>
    </row>
    <row r="5137" spans="57:59" x14ac:dyDescent="0.25">
      <c r="BE5137"/>
      <c r="BF5137"/>
      <c r="BG5137"/>
    </row>
    <row r="5138" spans="57:59" x14ac:dyDescent="0.25">
      <c r="BE5138"/>
      <c r="BF5138"/>
      <c r="BG5138"/>
    </row>
    <row r="5139" spans="57:59" x14ac:dyDescent="0.25">
      <c r="BE5139"/>
      <c r="BF5139"/>
      <c r="BG5139"/>
    </row>
    <row r="5140" spans="57:59" x14ac:dyDescent="0.25">
      <c r="BE5140"/>
      <c r="BF5140"/>
      <c r="BG5140"/>
    </row>
    <row r="5141" spans="57:59" x14ac:dyDescent="0.25">
      <c r="BE5141"/>
      <c r="BF5141"/>
      <c r="BG5141"/>
    </row>
    <row r="5142" spans="57:59" x14ac:dyDescent="0.25">
      <c r="BE5142"/>
      <c r="BF5142"/>
      <c r="BG5142"/>
    </row>
    <row r="5143" spans="57:59" x14ac:dyDescent="0.25">
      <c r="BE5143"/>
      <c r="BF5143"/>
      <c r="BG5143"/>
    </row>
    <row r="5144" spans="57:59" x14ac:dyDescent="0.25">
      <c r="BE5144"/>
      <c r="BF5144"/>
      <c r="BG5144"/>
    </row>
    <row r="5145" spans="57:59" x14ac:dyDescent="0.25">
      <c r="BE5145"/>
      <c r="BF5145"/>
      <c r="BG5145"/>
    </row>
    <row r="5146" spans="57:59" x14ac:dyDescent="0.25">
      <c r="BE5146"/>
      <c r="BF5146"/>
      <c r="BG5146"/>
    </row>
    <row r="5147" spans="57:59" x14ac:dyDescent="0.25">
      <c r="BE5147"/>
      <c r="BF5147"/>
      <c r="BG5147"/>
    </row>
    <row r="5148" spans="57:59" x14ac:dyDescent="0.25">
      <c r="BE5148"/>
      <c r="BF5148"/>
      <c r="BG5148"/>
    </row>
    <row r="5149" spans="57:59" x14ac:dyDescent="0.25">
      <c r="BE5149"/>
      <c r="BF5149"/>
      <c r="BG5149"/>
    </row>
    <row r="5150" spans="57:59" x14ac:dyDescent="0.25">
      <c r="BE5150"/>
      <c r="BF5150"/>
      <c r="BG5150"/>
    </row>
    <row r="5151" spans="57:59" x14ac:dyDescent="0.25">
      <c r="BE5151"/>
      <c r="BF5151"/>
      <c r="BG5151"/>
    </row>
    <row r="5152" spans="57:59" x14ac:dyDescent="0.25">
      <c r="BE5152"/>
      <c r="BF5152"/>
      <c r="BG5152"/>
    </row>
    <row r="5153" spans="57:59" x14ac:dyDescent="0.25">
      <c r="BE5153"/>
      <c r="BF5153"/>
      <c r="BG5153"/>
    </row>
    <row r="5154" spans="57:59" x14ac:dyDescent="0.25">
      <c r="BE5154"/>
      <c r="BF5154"/>
      <c r="BG5154"/>
    </row>
    <row r="5155" spans="57:59" x14ac:dyDescent="0.25">
      <c r="BE5155"/>
      <c r="BF5155"/>
      <c r="BG5155"/>
    </row>
    <row r="5156" spans="57:59" x14ac:dyDescent="0.25">
      <c r="BE5156"/>
      <c r="BF5156"/>
      <c r="BG5156"/>
    </row>
    <row r="5157" spans="57:59" x14ac:dyDescent="0.25">
      <c r="BE5157"/>
      <c r="BF5157"/>
      <c r="BG5157"/>
    </row>
    <row r="5158" spans="57:59" x14ac:dyDescent="0.25">
      <c r="BE5158"/>
      <c r="BF5158"/>
      <c r="BG5158"/>
    </row>
    <row r="5159" spans="57:59" x14ac:dyDescent="0.25">
      <c r="BE5159"/>
      <c r="BF5159"/>
      <c r="BG5159"/>
    </row>
    <row r="5160" spans="57:59" x14ac:dyDescent="0.25">
      <c r="BE5160"/>
      <c r="BF5160"/>
      <c r="BG5160"/>
    </row>
    <row r="5161" spans="57:59" x14ac:dyDescent="0.25">
      <c r="BE5161"/>
      <c r="BF5161"/>
      <c r="BG5161"/>
    </row>
    <row r="5162" spans="57:59" x14ac:dyDescent="0.25">
      <c r="BE5162"/>
      <c r="BF5162"/>
      <c r="BG5162"/>
    </row>
    <row r="5163" spans="57:59" x14ac:dyDescent="0.25">
      <c r="BE5163"/>
      <c r="BF5163"/>
      <c r="BG5163"/>
    </row>
    <row r="5164" spans="57:59" x14ac:dyDescent="0.25">
      <c r="BE5164"/>
      <c r="BF5164"/>
      <c r="BG5164"/>
    </row>
    <row r="5165" spans="57:59" x14ac:dyDescent="0.25">
      <c r="BE5165"/>
      <c r="BF5165"/>
      <c r="BG5165"/>
    </row>
    <row r="5166" spans="57:59" x14ac:dyDescent="0.25">
      <c r="BE5166"/>
      <c r="BF5166"/>
      <c r="BG5166"/>
    </row>
    <row r="5167" spans="57:59" x14ac:dyDescent="0.25">
      <c r="BE5167"/>
      <c r="BF5167"/>
      <c r="BG5167"/>
    </row>
    <row r="5168" spans="57:59" x14ac:dyDescent="0.25">
      <c r="BE5168"/>
      <c r="BF5168"/>
      <c r="BG5168"/>
    </row>
    <row r="5169" spans="57:59" x14ac:dyDescent="0.25">
      <c r="BE5169"/>
      <c r="BF5169"/>
      <c r="BG5169"/>
    </row>
    <row r="5170" spans="57:59" x14ac:dyDescent="0.25">
      <c r="BE5170"/>
      <c r="BF5170"/>
      <c r="BG5170"/>
    </row>
    <row r="5171" spans="57:59" x14ac:dyDescent="0.25">
      <c r="BE5171"/>
      <c r="BF5171"/>
      <c r="BG5171"/>
    </row>
    <row r="5172" spans="57:59" x14ac:dyDescent="0.25">
      <c r="BE5172"/>
      <c r="BF5172"/>
      <c r="BG5172"/>
    </row>
    <row r="5173" spans="57:59" x14ac:dyDescent="0.25">
      <c r="BE5173"/>
      <c r="BF5173"/>
      <c r="BG5173"/>
    </row>
    <row r="5174" spans="57:59" x14ac:dyDescent="0.25">
      <c r="BE5174"/>
      <c r="BF5174"/>
      <c r="BG5174"/>
    </row>
    <row r="5175" spans="57:59" x14ac:dyDescent="0.25">
      <c r="BE5175"/>
      <c r="BF5175"/>
      <c r="BG5175"/>
    </row>
    <row r="5176" spans="57:59" x14ac:dyDescent="0.25">
      <c r="BE5176"/>
      <c r="BF5176"/>
      <c r="BG5176"/>
    </row>
    <row r="5177" spans="57:59" x14ac:dyDescent="0.25">
      <c r="BE5177"/>
      <c r="BF5177"/>
      <c r="BG5177"/>
    </row>
    <row r="5178" spans="57:59" x14ac:dyDescent="0.25">
      <c r="BE5178"/>
      <c r="BF5178"/>
      <c r="BG5178"/>
    </row>
    <row r="5179" spans="57:59" x14ac:dyDescent="0.25">
      <c r="BE5179"/>
      <c r="BF5179"/>
      <c r="BG5179"/>
    </row>
    <row r="5180" spans="57:59" x14ac:dyDescent="0.25">
      <c r="BE5180"/>
      <c r="BF5180"/>
      <c r="BG5180"/>
    </row>
    <row r="5181" spans="57:59" x14ac:dyDescent="0.25">
      <c r="BE5181"/>
      <c r="BF5181"/>
      <c r="BG5181"/>
    </row>
    <row r="5182" spans="57:59" x14ac:dyDescent="0.25">
      <c r="BE5182"/>
      <c r="BF5182"/>
      <c r="BG5182"/>
    </row>
    <row r="5183" spans="57:59" x14ac:dyDescent="0.25">
      <c r="BE5183"/>
      <c r="BF5183"/>
      <c r="BG5183"/>
    </row>
    <row r="5184" spans="57:59" x14ac:dyDescent="0.25">
      <c r="BE5184"/>
      <c r="BF5184"/>
      <c r="BG5184"/>
    </row>
    <row r="5185" spans="57:59" x14ac:dyDescent="0.25">
      <c r="BE5185"/>
      <c r="BF5185"/>
      <c r="BG5185"/>
    </row>
    <row r="5186" spans="57:59" x14ac:dyDescent="0.25">
      <c r="BE5186"/>
      <c r="BF5186"/>
      <c r="BG5186"/>
    </row>
    <row r="5187" spans="57:59" x14ac:dyDescent="0.25">
      <c r="BE5187"/>
      <c r="BF5187"/>
      <c r="BG5187"/>
    </row>
    <row r="5188" spans="57:59" x14ac:dyDescent="0.25">
      <c r="BE5188"/>
      <c r="BF5188"/>
      <c r="BG5188"/>
    </row>
    <row r="5189" spans="57:59" x14ac:dyDescent="0.25">
      <c r="BE5189"/>
      <c r="BF5189"/>
      <c r="BG5189"/>
    </row>
    <row r="5190" spans="57:59" x14ac:dyDescent="0.25">
      <c r="BE5190"/>
      <c r="BF5190"/>
      <c r="BG5190"/>
    </row>
    <row r="5191" spans="57:59" x14ac:dyDescent="0.25">
      <c r="BE5191"/>
      <c r="BF5191"/>
      <c r="BG5191"/>
    </row>
    <row r="5192" spans="57:59" x14ac:dyDescent="0.25">
      <c r="BE5192"/>
      <c r="BF5192"/>
      <c r="BG5192"/>
    </row>
    <row r="5193" spans="57:59" x14ac:dyDescent="0.25">
      <c r="BE5193"/>
      <c r="BF5193"/>
      <c r="BG5193"/>
    </row>
    <row r="5194" spans="57:59" x14ac:dyDescent="0.25">
      <c r="BE5194"/>
      <c r="BF5194"/>
      <c r="BG5194"/>
    </row>
    <row r="5195" spans="57:59" x14ac:dyDescent="0.25">
      <c r="BE5195"/>
      <c r="BF5195"/>
      <c r="BG5195"/>
    </row>
    <row r="5196" spans="57:59" x14ac:dyDescent="0.25">
      <c r="BE5196"/>
      <c r="BF5196"/>
      <c r="BG5196"/>
    </row>
    <row r="5197" spans="57:59" x14ac:dyDescent="0.25">
      <c r="BE5197"/>
      <c r="BF5197"/>
      <c r="BG5197"/>
    </row>
    <row r="5198" spans="57:59" x14ac:dyDescent="0.25">
      <c r="BE5198"/>
      <c r="BF5198"/>
      <c r="BG5198"/>
    </row>
    <row r="5199" spans="57:59" x14ac:dyDescent="0.25">
      <c r="BE5199"/>
      <c r="BF5199"/>
      <c r="BG5199"/>
    </row>
    <row r="5200" spans="57:59" x14ac:dyDescent="0.25">
      <c r="BE5200"/>
      <c r="BF5200"/>
      <c r="BG5200"/>
    </row>
    <row r="5201" spans="57:59" x14ac:dyDescent="0.25">
      <c r="BE5201"/>
      <c r="BF5201"/>
      <c r="BG5201"/>
    </row>
    <row r="5202" spans="57:59" x14ac:dyDescent="0.25">
      <c r="BE5202"/>
      <c r="BF5202"/>
      <c r="BG5202"/>
    </row>
    <row r="5203" spans="57:59" x14ac:dyDescent="0.25">
      <c r="BE5203"/>
      <c r="BF5203"/>
      <c r="BG5203"/>
    </row>
    <row r="5204" spans="57:59" x14ac:dyDescent="0.25">
      <c r="BE5204"/>
      <c r="BF5204"/>
      <c r="BG5204"/>
    </row>
    <row r="5205" spans="57:59" x14ac:dyDescent="0.25">
      <c r="BE5205"/>
      <c r="BF5205"/>
      <c r="BG5205"/>
    </row>
    <row r="5206" spans="57:59" x14ac:dyDescent="0.25">
      <c r="BE5206"/>
      <c r="BF5206"/>
      <c r="BG5206"/>
    </row>
    <row r="5207" spans="57:59" x14ac:dyDescent="0.25">
      <c r="BE5207"/>
      <c r="BF5207"/>
      <c r="BG5207"/>
    </row>
    <row r="5208" spans="57:59" x14ac:dyDescent="0.25">
      <c r="BE5208"/>
      <c r="BF5208"/>
      <c r="BG5208"/>
    </row>
    <row r="5209" spans="57:59" x14ac:dyDescent="0.25">
      <c r="BE5209"/>
      <c r="BF5209"/>
      <c r="BG5209"/>
    </row>
    <row r="5210" spans="57:59" x14ac:dyDescent="0.25">
      <c r="BE5210"/>
      <c r="BF5210"/>
      <c r="BG5210"/>
    </row>
    <row r="5211" spans="57:59" x14ac:dyDescent="0.25">
      <c r="BE5211"/>
      <c r="BF5211"/>
      <c r="BG5211"/>
    </row>
    <row r="5212" spans="57:59" x14ac:dyDescent="0.25">
      <c r="BE5212"/>
      <c r="BF5212"/>
      <c r="BG5212"/>
    </row>
    <row r="5213" spans="57:59" x14ac:dyDescent="0.25">
      <c r="BE5213"/>
      <c r="BF5213"/>
      <c r="BG5213"/>
    </row>
    <row r="5214" spans="57:59" x14ac:dyDescent="0.25">
      <c r="BE5214"/>
      <c r="BF5214"/>
      <c r="BG5214"/>
    </row>
    <row r="5215" spans="57:59" x14ac:dyDescent="0.25">
      <c r="BE5215"/>
      <c r="BF5215"/>
      <c r="BG5215"/>
    </row>
    <row r="5216" spans="57:59" x14ac:dyDescent="0.25">
      <c r="BE5216"/>
      <c r="BF5216"/>
      <c r="BG5216"/>
    </row>
    <row r="5217" spans="57:59" x14ac:dyDescent="0.25">
      <c r="BE5217"/>
      <c r="BF5217"/>
      <c r="BG5217"/>
    </row>
    <row r="5218" spans="57:59" x14ac:dyDescent="0.25">
      <c r="BE5218"/>
      <c r="BF5218"/>
      <c r="BG5218"/>
    </row>
    <row r="5219" spans="57:59" x14ac:dyDescent="0.25">
      <c r="BE5219"/>
      <c r="BF5219"/>
      <c r="BG5219"/>
    </row>
    <row r="5220" spans="57:59" x14ac:dyDescent="0.25">
      <c r="BE5220"/>
      <c r="BF5220"/>
      <c r="BG5220"/>
    </row>
    <row r="5221" spans="57:59" x14ac:dyDescent="0.25">
      <c r="BE5221"/>
      <c r="BF5221"/>
      <c r="BG5221"/>
    </row>
    <row r="5222" spans="57:59" x14ac:dyDescent="0.25">
      <c r="BE5222"/>
      <c r="BF5222"/>
      <c r="BG5222"/>
    </row>
    <row r="5223" spans="57:59" x14ac:dyDescent="0.25">
      <c r="BE5223"/>
      <c r="BF5223"/>
      <c r="BG5223"/>
    </row>
    <row r="5224" spans="57:59" x14ac:dyDescent="0.25">
      <c r="BE5224"/>
      <c r="BF5224"/>
      <c r="BG5224"/>
    </row>
    <row r="5225" spans="57:59" x14ac:dyDescent="0.25">
      <c r="BE5225"/>
      <c r="BF5225"/>
      <c r="BG5225"/>
    </row>
    <row r="5226" spans="57:59" x14ac:dyDescent="0.25">
      <c r="BE5226"/>
      <c r="BF5226"/>
      <c r="BG5226"/>
    </row>
    <row r="5227" spans="57:59" x14ac:dyDescent="0.25">
      <c r="BE5227"/>
      <c r="BF5227"/>
      <c r="BG5227"/>
    </row>
    <row r="5228" spans="57:59" x14ac:dyDescent="0.25">
      <c r="BE5228"/>
      <c r="BF5228"/>
      <c r="BG5228"/>
    </row>
    <row r="5229" spans="57:59" x14ac:dyDescent="0.25">
      <c r="BE5229"/>
      <c r="BF5229"/>
      <c r="BG5229"/>
    </row>
    <row r="5230" spans="57:59" x14ac:dyDescent="0.25">
      <c r="BE5230"/>
      <c r="BF5230"/>
      <c r="BG5230"/>
    </row>
    <row r="5231" spans="57:59" x14ac:dyDescent="0.25">
      <c r="BE5231"/>
      <c r="BF5231"/>
      <c r="BG5231"/>
    </row>
    <row r="5232" spans="57:59" x14ac:dyDescent="0.25">
      <c r="BE5232"/>
      <c r="BF5232"/>
      <c r="BG5232"/>
    </row>
    <row r="5233" spans="57:59" x14ac:dyDescent="0.25">
      <c r="BE5233"/>
      <c r="BF5233"/>
      <c r="BG5233"/>
    </row>
    <row r="5234" spans="57:59" x14ac:dyDescent="0.25">
      <c r="BE5234"/>
      <c r="BF5234"/>
      <c r="BG5234"/>
    </row>
    <row r="5235" spans="57:59" x14ac:dyDescent="0.25">
      <c r="BE5235"/>
      <c r="BF5235"/>
      <c r="BG5235"/>
    </row>
    <row r="5236" spans="57:59" x14ac:dyDescent="0.25">
      <c r="BE5236"/>
      <c r="BF5236"/>
      <c r="BG5236"/>
    </row>
    <row r="5237" spans="57:59" x14ac:dyDescent="0.25">
      <c r="BE5237"/>
      <c r="BF5237"/>
      <c r="BG5237"/>
    </row>
    <row r="5238" spans="57:59" x14ac:dyDescent="0.25">
      <c r="BE5238"/>
      <c r="BF5238"/>
      <c r="BG5238"/>
    </row>
    <row r="5239" spans="57:59" x14ac:dyDescent="0.25">
      <c r="BE5239"/>
      <c r="BF5239"/>
      <c r="BG5239"/>
    </row>
    <row r="5240" spans="57:59" x14ac:dyDescent="0.25">
      <c r="BE5240"/>
      <c r="BF5240"/>
      <c r="BG5240"/>
    </row>
    <row r="5241" spans="57:59" x14ac:dyDescent="0.25">
      <c r="BE5241"/>
      <c r="BF5241"/>
      <c r="BG5241"/>
    </row>
    <row r="5242" spans="57:59" x14ac:dyDescent="0.25">
      <c r="BE5242"/>
      <c r="BF5242"/>
      <c r="BG5242"/>
    </row>
    <row r="5243" spans="57:59" x14ac:dyDescent="0.25">
      <c r="BE5243"/>
      <c r="BF5243"/>
      <c r="BG5243"/>
    </row>
    <row r="5244" spans="57:59" x14ac:dyDescent="0.25">
      <c r="BE5244"/>
      <c r="BF5244"/>
      <c r="BG5244"/>
    </row>
    <row r="5245" spans="57:59" x14ac:dyDescent="0.25">
      <c r="BE5245"/>
      <c r="BF5245"/>
      <c r="BG5245"/>
    </row>
    <row r="5246" spans="57:59" x14ac:dyDescent="0.25">
      <c r="BE5246"/>
      <c r="BF5246"/>
      <c r="BG5246"/>
    </row>
    <row r="5247" spans="57:59" x14ac:dyDescent="0.25">
      <c r="BE5247"/>
      <c r="BF5247"/>
      <c r="BG5247"/>
    </row>
    <row r="5248" spans="57:59" x14ac:dyDescent="0.25">
      <c r="BE5248"/>
      <c r="BF5248"/>
      <c r="BG5248"/>
    </row>
    <row r="5249" spans="57:59" x14ac:dyDescent="0.25">
      <c r="BE5249"/>
      <c r="BF5249"/>
      <c r="BG5249"/>
    </row>
    <row r="5250" spans="57:59" x14ac:dyDescent="0.25">
      <c r="BE5250"/>
      <c r="BF5250"/>
      <c r="BG5250"/>
    </row>
    <row r="5251" spans="57:59" x14ac:dyDescent="0.25">
      <c r="BE5251"/>
      <c r="BF5251"/>
      <c r="BG5251"/>
    </row>
    <row r="5252" spans="57:59" x14ac:dyDescent="0.25">
      <c r="BE5252"/>
      <c r="BF5252"/>
      <c r="BG5252"/>
    </row>
    <row r="5253" spans="57:59" x14ac:dyDescent="0.25">
      <c r="BE5253"/>
      <c r="BF5253"/>
      <c r="BG5253"/>
    </row>
    <row r="5254" spans="57:59" x14ac:dyDescent="0.25">
      <c r="BE5254"/>
      <c r="BF5254"/>
      <c r="BG5254"/>
    </row>
    <row r="5255" spans="57:59" x14ac:dyDescent="0.25">
      <c r="BE5255"/>
      <c r="BF5255"/>
      <c r="BG5255"/>
    </row>
    <row r="5256" spans="57:59" x14ac:dyDescent="0.25">
      <c r="BE5256"/>
      <c r="BF5256"/>
      <c r="BG5256"/>
    </row>
    <row r="5257" spans="57:59" x14ac:dyDescent="0.25">
      <c r="BE5257"/>
      <c r="BF5257"/>
      <c r="BG5257"/>
    </row>
    <row r="5258" spans="57:59" x14ac:dyDescent="0.25">
      <c r="BE5258"/>
      <c r="BF5258"/>
      <c r="BG5258"/>
    </row>
    <row r="5259" spans="57:59" x14ac:dyDescent="0.25">
      <c r="BE5259"/>
      <c r="BF5259"/>
      <c r="BG5259"/>
    </row>
    <row r="5260" spans="57:59" x14ac:dyDescent="0.25">
      <c r="BE5260"/>
      <c r="BF5260"/>
      <c r="BG5260"/>
    </row>
    <row r="5261" spans="57:59" x14ac:dyDescent="0.25">
      <c r="BE5261"/>
      <c r="BF5261"/>
      <c r="BG5261"/>
    </row>
    <row r="5262" spans="57:59" x14ac:dyDescent="0.25">
      <c r="BE5262"/>
      <c r="BF5262"/>
      <c r="BG5262"/>
    </row>
    <row r="5263" spans="57:59" x14ac:dyDescent="0.25">
      <c r="BE5263"/>
      <c r="BF5263"/>
      <c r="BG5263"/>
    </row>
    <row r="5264" spans="57:59" x14ac:dyDescent="0.25">
      <c r="BE5264"/>
      <c r="BF5264"/>
      <c r="BG5264"/>
    </row>
    <row r="5265" spans="57:59" x14ac:dyDescent="0.25">
      <c r="BE5265"/>
      <c r="BF5265"/>
      <c r="BG5265"/>
    </row>
    <row r="5266" spans="57:59" x14ac:dyDescent="0.25">
      <c r="BE5266"/>
      <c r="BF5266"/>
      <c r="BG5266"/>
    </row>
    <row r="5267" spans="57:59" x14ac:dyDescent="0.25">
      <c r="BE5267"/>
      <c r="BF5267"/>
      <c r="BG5267"/>
    </row>
    <row r="5268" spans="57:59" x14ac:dyDescent="0.25">
      <c r="BE5268"/>
      <c r="BF5268"/>
      <c r="BG5268"/>
    </row>
    <row r="5269" spans="57:59" x14ac:dyDescent="0.25">
      <c r="BE5269"/>
      <c r="BF5269"/>
      <c r="BG5269"/>
    </row>
    <row r="5270" spans="57:59" x14ac:dyDescent="0.25">
      <c r="BE5270"/>
      <c r="BF5270"/>
      <c r="BG5270"/>
    </row>
    <row r="5271" spans="57:59" x14ac:dyDescent="0.25">
      <c r="BE5271"/>
      <c r="BF5271"/>
      <c r="BG5271"/>
    </row>
    <row r="5272" spans="57:59" x14ac:dyDescent="0.25">
      <c r="BE5272"/>
      <c r="BF5272"/>
      <c r="BG5272"/>
    </row>
    <row r="5273" spans="57:59" x14ac:dyDescent="0.25">
      <c r="BE5273"/>
      <c r="BF5273"/>
      <c r="BG5273"/>
    </row>
    <row r="5274" spans="57:59" x14ac:dyDescent="0.25">
      <c r="BE5274"/>
      <c r="BF5274"/>
      <c r="BG5274"/>
    </row>
    <row r="5275" spans="57:59" x14ac:dyDescent="0.25">
      <c r="BE5275"/>
      <c r="BF5275"/>
      <c r="BG5275"/>
    </row>
    <row r="5276" spans="57:59" x14ac:dyDescent="0.25">
      <c r="BE5276"/>
      <c r="BF5276"/>
      <c r="BG5276"/>
    </row>
    <row r="5277" spans="57:59" x14ac:dyDescent="0.25">
      <c r="BE5277"/>
      <c r="BF5277"/>
      <c r="BG5277"/>
    </row>
    <row r="5278" spans="57:59" x14ac:dyDescent="0.25">
      <c r="BE5278"/>
      <c r="BF5278"/>
      <c r="BG5278"/>
    </row>
    <row r="5279" spans="57:59" x14ac:dyDescent="0.25">
      <c r="BE5279"/>
      <c r="BF5279"/>
      <c r="BG5279"/>
    </row>
    <row r="5280" spans="57:59" x14ac:dyDescent="0.25">
      <c r="BE5280"/>
      <c r="BF5280"/>
      <c r="BG5280"/>
    </row>
    <row r="5281" spans="57:59" x14ac:dyDescent="0.25">
      <c r="BE5281"/>
      <c r="BF5281"/>
      <c r="BG5281"/>
    </row>
    <row r="5282" spans="57:59" x14ac:dyDescent="0.25">
      <c r="BE5282"/>
      <c r="BF5282"/>
      <c r="BG5282"/>
    </row>
    <row r="5283" spans="57:59" x14ac:dyDescent="0.25">
      <c r="BE5283"/>
      <c r="BF5283"/>
      <c r="BG5283"/>
    </row>
    <row r="5284" spans="57:59" x14ac:dyDescent="0.25">
      <c r="BE5284"/>
      <c r="BF5284"/>
      <c r="BG5284"/>
    </row>
    <row r="5285" spans="57:59" x14ac:dyDescent="0.25">
      <c r="BE5285"/>
      <c r="BF5285"/>
      <c r="BG5285"/>
    </row>
    <row r="5286" spans="57:59" x14ac:dyDescent="0.25">
      <c r="BE5286"/>
      <c r="BF5286"/>
      <c r="BG5286"/>
    </row>
    <row r="5287" spans="57:59" x14ac:dyDescent="0.25">
      <c r="BE5287"/>
      <c r="BF5287"/>
      <c r="BG5287"/>
    </row>
    <row r="5288" spans="57:59" x14ac:dyDescent="0.25">
      <c r="BE5288"/>
      <c r="BF5288"/>
      <c r="BG5288"/>
    </row>
    <row r="5289" spans="57:59" x14ac:dyDescent="0.25">
      <c r="BE5289"/>
      <c r="BF5289"/>
      <c r="BG5289"/>
    </row>
    <row r="5290" spans="57:59" x14ac:dyDescent="0.25">
      <c r="BE5290"/>
      <c r="BF5290"/>
      <c r="BG5290"/>
    </row>
    <row r="5291" spans="57:59" x14ac:dyDescent="0.25">
      <c r="BE5291"/>
      <c r="BF5291"/>
      <c r="BG5291"/>
    </row>
    <row r="5292" spans="57:59" x14ac:dyDescent="0.25">
      <c r="BE5292"/>
      <c r="BF5292"/>
      <c r="BG5292"/>
    </row>
    <row r="5293" spans="57:59" x14ac:dyDescent="0.25">
      <c r="BE5293"/>
      <c r="BF5293"/>
      <c r="BG5293"/>
    </row>
    <row r="5294" spans="57:59" x14ac:dyDescent="0.25">
      <c r="BE5294"/>
      <c r="BF5294"/>
      <c r="BG5294"/>
    </row>
    <row r="5295" spans="57:59" x14ac:dyDescent="0.25">
      <c r="BE5295"/>
      <c r="BF5295"/>
      <c r="BG5295"/>
    </row>
    <row r="5296" spans="57:59" x14ac:dyDescent="0.25">
      <c r="BE5296"/>
      <c r="BF5296"/>
      <c r="BG5296"/>
    </row>
    <row r="5297" spans="57:59" x14ac:dyDescent="0.25">
      <c r="BE5297"/>
      <c r="BF5297"/>
      <c r="BG5297"/>
    </row>
    <row r="5298" spans="57:59" x14ac:dyDescent="0.25">
      <c r="BE5298"/>
      <c r="BF5298"/>
      <c r="BG5298"/>
    </row>
    <row r="5299" spans="57:59" x14ac:dyDescent="0.25">
      <c r="BE5299"/>
      <c r="BF5299"/>
      <c r="BG5299"/>
    </row>
    <row r="5300" spans="57:59" x14ac:dyDescent="0.25">
      <c r="BE5300"/>
      <c r="BF5300"/>
      <c r="BG5300"/>
    </row>
    <row r="5301" spans="57:59" x14ac:dyDescent="0.25">
      <c r="BE5301"/>
      <c r="BF5301"/>
      <c r="BG5301"/>
    </row>
    <row r="5302" spans="57:59" x14ac:dyDescent="0.25">
      <c r="BE5302"/>
      <c r="BF5302"/>
      <c r="BG5302"/>
    </row>
    <row r="5303" spans="57:59" x14ac:dyDescent="0.25">
      <c r="BE5303"/>
      <c r="BF5303"/>
      <c r="BG5303"/>
    </row>
    <row r="5304" spans="57:59" x14ac:dyDescent="0.25">
      <c r="BE5304"/>
      <c r="BF5304"/>
      <c r="BG5304"/>
    </row>
    <row r="5305" spans="57:59" x14ac:dyDescent="0.25">
      <c r="BE5305"/>
      <c r="BF5305"/>
      <c r="BG5305"/>
    </row>
    <row r="5306" spans="57:59" x14ac:dyDescent="0.25">
      <c r="BE5306"/>
      <c r="BF5306"/>
      <c r="BG5306"/>
    </row>
    <row r="5307" spans="57:59" x14ac:dyDescent="0.25">
      <c r="BE5307"/>
      <c r="BF5307"/>
      <c r="BG5307"/>
    </row>
    <row r="5308" spans="57:59" x14ac:dyDescent="0.25">
      <c r="BE5308"/>
      <c r="BF5308"/>
      <c r="BG5308"/>
    </row>
    <row r="5309" spans="57:59" x14ac:dyDescent="0.25">
      <c r="BE5309"/>
      <c r="BF5309"/>
      <c r="BG5309"/>
    </row>
    <row r="5310" spans="57:59" x14ac:dyDescent="0.25">
      <c r="BE5310"/>
      <c r="BF5310"/>
      <c r="BG5310"/>
    </row>
    <row r="5311" spans="57:59" x14ac:dyDescent="0.25">
      <c r="BE5311"/>
      <c r="BF5311"/>
      <c r="BG5311"/>
    </row>
    <row r="5312" spans="57:59" x14ac:dyDescent="0.25">
      <c r="BE5312"/>
      <c r="BF5312"/>
      <c r="BG5312"/>
    </row>
    <row r="5313" spans="57:59" x14ac:dyDescent="0.25">
      <c r="BE5313"/>
      <c r="BF5313"/>
      <c r="BG5313"/>
    </row>
    <row r="5314" spans="57:59" x14ac:dyDescent="0.25">
      <c r="BE5314"/>
      <c r="BF5314"/>
      <c r="BG5314"/>
    </row>
    <row r="5315" spans="57:59" x14ac:dyDescent="0.25">
      <c r="BE5315"/>
      <c r="BF5315"/>
      <c r="BG5315"/>
    </row>
    <row r="5316" spans="57:59" x14ac:dyDescent="0.25">
      <c r="BE5316"/>
      <c r="BF5316"/>
      <c r="BG5316"/>
    </row>
    <row r="5317" spans="57:59" x14ac:dyDescent="0.25">
      <c r="BE5317"/>
      <c r="BF5317"/>
      <c r="BG5317"/>
    </row>
    <row r="5318" spans="57:59" x14ac:dyDescent="0.25">
      <c r="BE5318"/>
      <c r="BF5318"/>
      <c r="BG5318"/>
    </row>
    <row r="5319" spans="57:59" x14ac:dyDescent="0.25">
      <c r="BE5319"/>
      <c r="BF5319"/>
      <c r="BG5319"/>
    </row>
    <row r="5320" spans="57:59" x14ac:dyDescent="0.25">
      <c r="BE5320"/>
      <c r="BF5320"/>
      <c r="BG5320"/>
    </row>
    <row r="5321" spans="57:59" x14ac:dyDescent="0.25">
      <c r="BE5321"/>
      <c r="BF5321"/>
      <c r="BG5321"/>
    </row>
    <row r="5322" spans="57:59" x14ac:dyDescent="0.25">
      <c r="BE5322"/>
      <c r="BF5322"/>
      <c r="BG5322"/>
    </row>
    <row r="5323" spans="57:59" x14ac:dyDescent="0.25">
      <c r="BE5323"/>
      <c r="BF5323"/>
      <c r="BG5323"/>
    </row>
    <row r="5324" spans="57:59" x14ac:dyDescent="0.25">
      <c r="BE5324"/>
      <c r="BF5324"/>
      <c r="BG5324"/>
    </row>
    <row r="5325" spans="57:59" x14ac:dyDescent="0.25">
      <c r="BE5325"/>
      <c r="BF5325"/>
      <c r="BG5325"/>
    </row>
    <row r="5326" spans="57:59" x14ac:dyDescent="0.25">
      <c r="BE5326"/>
      <c r="BF5326"/>
      <c r="BG5326"/>
    </row>
    <row r="5327" spans="57:59" x14ac:dyDescent="0.25">
      <c r="BE5327"/>
      <c r="BF5327"/>
      <c r="BG5327"/>
    </row>
    <row r="5328" spans="57:59" x14ac:dyDescent="0.25">
      <c r="BE5328"/>
      <c r="BF5328"/>
      <c r="BG5328"/>
    </row>
    <row r="5329" spans="57:59" x14ac:dyDescent="0.25">
      <c r="BE5329"/>
      <c r="BF5329"/>
      <c r="BG5329"/>
    </row>
    <row r="5330" spans="57:59" x14ac:dyDescent="0.25">
      <c r="BE5330"/>
      <c r="BF5330"/>
      <c r="BG5330"/>
    </row>
    <row r="5331" spans="57:59" x14ac:dyDescent="0.25">
      <c r="BE5331"/>
      <c r="BF5331"/>
      <c r="BG5331"/>
    </row>
    <row r="5332" spans="57:59" x14ac:dyDescent="0.25">
      <c r="BE5332"/>
      <c r="BF5332"/>
      <c r="BG5332"/>
    </row>
    <row r="5333" spans="57:59" x14ac:dyDescent="0.25">
      <c r="BE5333"/>
      <c r="BF5333"/>
      <c r="BG5333"/>
    </row>
    <row r="5334" spans="57:59" x14ac:dyDescent="0.25">
      <c r="BE5334"/>
      <c r="BF5334"/>
      <c r="BG5334"/>
    </row>
    <row r="5335" spans="57:59" x14ac:dyDescent="0.25">
      <c r="BE5335"/>
      <c r="BF5335"/>
      <c r="BG5335"/>
    </row>
    <row r="5336" spans="57:59" x14ac:dyDescent="0.25">
      <c r="BE5336"/>
      <c r="BF5336"/>
      <c r="BG5336"/>
    </row>
    <row r="5337" spans="57:59" x14ac:dyDescent="0.25">
      <c r="BE5337"/>
      <c r="BF5337"/>
      <c r="BG5337"/>
    </row>
    <row r="5338" spans="57:59" x14ac:dyDescent="0.25">
      <c r="BE5338"/>
      <c r="BF5338"/>
      <c r="BG5338"/>
    </row>
    <row r="5339" spans="57:59" x14ac:dyDescent="0.25">
      <c r="BE5339"/>
      <c r="BF5339"/>
      <c r="BG5339"/>
    </row>
    <row r="5340" spans="57:59" x14ac:dyDescent="0.25">
      <c r="BE5340"/>
      <c r="BF5340"/>
      <c r="BG5340"/>
    </row>
    <row r="5341" spans="57:59" x14ac:dyDescent="0.25">
      <c r="BE5341"/>
      <c r="BF5341"/>
      <c r="BG5341"/>
    </row>
    <row r="5342" spans="57:59" x14ac:dyDescent="0.25">
      <c r="BE5342"/>
      <c r="BF5342"/>
      <c r="BG5342"/>
    </row>
    <row r="5343" spans="57:59" x14ac:dyDescent="0.25">
      <c r="BE5343"/>
      <c r="BF5343"/>
      <c r="BG5343"/>
    </row>
    <row r="5344" spans="57:59" x14ac:dyDescent="0.25">
      <c r="BE5344"/>
      <c r="BF5344"/>
      <c r="BG5344"/>
    </row>
    <row r="5345" spans="57:59" x14ac:dyDescent="0.25">
      <c r="BE5345"/>
      <c r="BF5345"/>
      <c r="BG5345"/>
    </row>
    <row r="5346" spans="57:59" x14ac:dyDescent="0.25">
      <c r="BE5346"/>
      <c r="BF5346"/>
      <c r="BG5346"/>
    </row>
    <row r="5347" spans="57:59" x14ac:dyDescent="0.25">
      <c r="BE5347"/>
      <c r="BF5347"/>
      <c r="BG5347"/>
    </row>
    <row r="5348" spans="57:59" x14ac:dyDescent="0.25">
      <c r="BE5348"/>
      <c r="BF5348"/>
      <c r="BG5348"/>
    </row>
    <row r="5349" spans="57:59" x14ac:dyDescent="0.25">
      <c r="BE5349"/>
      <c r="BF5349"/>
      <c r="BG5349"/>
    </row>
    <row r="5350" spans="57:59" x14ac:dyDescent="0.25">
      <c r="BE5350"/>
      <c r="BF5350"/>
      <c r="BG5350"/>
    </row>
    <row r="5351" spans="57:59" x14ac:dyDescent="0.25">
      <c r="BE5351"/>
      <c r="BF5351"/>
      <c r="BG5351"/>
    </row>
    <row r="5352" spans="57:59" x14ac:dyDescent="0.25">
      <c r="BE5352"/>
      <c r="BF5352"/>
      <c r="BG5352"/>
    </row>
    <row r="5353" spans="57:59" x14ac:dyDescent="0.25">
      <c r="BE5353"/>
      <c r="BF5353"/>
      <c r="BG5353"/>
    </row>
    <row r="5354" spans="57:59" x14ac:dyDescent="0.25">
      <c r="BE5354"/>
      <c r="BF5354"/>
      <c r="BG5354"/>
    </row>
    <row r="5355" spans="57:59" x14ac:dyDescent="0.25">
      <c r="BE5355"/>
      <c r="BF5355"/>
      <c r="BG5355"/>
    </row>
    <row r="5356" spans="57:59" x14ac:dyDescent="0.25">
      <c r="BE5356"/>
      <c r="BF5356"/>
      <c r="BG5356"/>
    </row>
    <row r="5357" spans="57:59" x14ac:dyDescent="0.25">
      <c r="BE5357"/>
      <c r="BF5357"/>
      <c r="BG5357"/>
    </row>
    <row r="5358" spans="57:59" x14ac:dyDescent="0.25">
      <c r="BE5358"/>
      <c r="BF5358"/>
      <c r="BG5358"/>
    </row>
    <row r="5359" spans="57:59" x14ac:dyDescent="0.25">
      <c r="BE5359"/>
      <c r="BF5359"/>
      <c r="BG5359"/>
    </row>
    <row r="5360" spans="57:59" x14ac:dyDescent="0.25">
      <c r="BE5360"/>
      <c r="BF5360"/>
      <c r="BG5360"/>
    </row>
    <row r="5361" spans="57:59" x14ac:dyDescent="0.25">
      <c r="BE5361"/>
      <c r="BF5361"/>
      <c r="BG5361"/>
    </row>
    <row r="5362" spans="57:59" x14ac:dyDescent="0.25">
      <c r="BE5362"/>
      <c r="BF5362"/>
      <c r="BG5362"/>
    </row>
    <row r="5363" spans="57:59" x14ac:dyDescent="0.25">
      <c r="BE5363"/>
      <c r="BF5363"/>
      <c r="BG5363"/>
    </row>
    <row r="5364" spans="57:59" x14ac:dyDescent="0.25">
      <c r="BE5364"/>
      <c r="BF5364"/>
      <c r="BG5364"/>
    </row>
    <row r="5365" spans="57:59" x14ac:dyDescent="0.25">
      <c r="BE5365"/>
      <c r="BF5365"/>
      <c r="BG5365"/>
    </row>
    <row r="5366" spans="57:59" x14ac:dyDescent="0.25">
      <c r="BE5366"/>
      <c r="BF5366"/>
      <c r="BG5366"/>
    </row>
    <row r="5367" spans="57:59" x14ac:dyDescent="0.25">
      <c r="BE5367"/>
      <c r="BF5367"/>
      <c r="BG5367"/>
    </row>
    <row r="5368" spans="57:59" x14ac:dyDescent="0.25">
      <c r="BE5368"/>
      <c r="BF5368"/>
      <c r="BG5368"/>
    </row>
    <row r="5369" spans="57:59" x14ac:dyDescent="0.25">
      <c r="BE5369"/>
      <c r="BF5369"/>
      <c r="BG5369"/>
    </row>
    <row r="5370" spans="57:59" x14ac:dyDescent="0.25">
      <c r="BE5370"/>
      <c r="BF5370"/>
      <c r="BG5370"/>
    </row>
    <row r="5371" spans="57:59" x14ac:dyDescent="0.25">
      <c r="BE5371"/>
      <c r="BF5371"/>
      <c r="BG5371"/>
    </row>
    <row r="5372" spans="57:59" x14ac:dyDescent="0.25">
      <c r="BE5372"/>
      <c r="BF5372"/>
      <c r="BG5372"/>
    </row>
    <row r="5373" spans="57:59" x14ac:dyDescent="0.25">
      <c r="BE5373"/>
      <c r="BF5373"/>
      <c r="BG5373"/>
    </row>
    <row r="5374" spans="57:59" x14ac:dyDescent="0.25">
      <c r="BE5374"/>
      <c r="BF5374"/>
      <c r="BG5374"/>
    </row>
    <row r="5375" spans="57:59" x14ac:dyDescent="0.25">
      <c r="BE5375"/>
      <c r="BF5375"/>
      <c r="BG5375"/>
    </row>
    <row r="5376" spans="57:59" x14ac:dyDescent="0.25">
      <c r="BE5376"/>
      <c r="BF5376"/>
      <c r="BG5376"/>
    </row>
    <row r="5377" spans="57:59" x14ac:dyDescent="0.25">
      <c r="BE5377"/>
      <c r="BF5377"/>
      <c r="BG5377"/>
    </row>
    <row r="5378" spans="57:59" x14ac:dyDescent="0.25">
      <c r="BE5378"/>
      <c r="BF5378"/>
      <c r="BG5378"/>
    </row>
    <row r="5379" spans="57:59" x14ac:dyDescent="0.25">
      <c r="BE5379"/>
      <c r="BF5379"/>
      <c r="BG5379"/>
    </row>
    <row r="5380" spans="57:59" x14ac:dyDescent="0.25">
      <c r="BE5380"/>
      <c r="BF5380"/>
      <c r="BG5380"/>
    </row>
    <row r="5381" spans="57:59" x14ac:dyDescent="0.25">
      <c r="BE5381"/>
      <c r="BF5381"/>
      <c r="BG5381"/>
    </row>
    <row r="5382" spans="57:59" x14ac:dyDescent="0.25">
      <c r="BE5382"/>
      <c r="BF5382"/>
      <c r="BG5382"/>
    </row>
    <row r="5383" spans="57:59" x14ac:dyDescent="0.25">
      <c r="BE5383"/>
      <c r="BF5383"/>
      <c r="BG5383"/>
    </row>
    <row r="5384" spans="57:59" x14ac:dyDescent="0.25">
      <c r="BE5384"/>
      <c r="BF5384"/>
      <c r="BG5384"/>
    </row>
    <row r="5385" spans="57:59" x14ac:dyDescent="0.25">
      <c r="BE5385"/>
      <c r="BF5385"/>
      <c r="BG5385"/>
    </row>
    <row r="5386" spans="57:59" x14ac:dyDescent="0.25">
      <c r="BE5386"/>
      <c r="BF5386"/>
      <c r="BG5386"/>
    </row>
    <row r="5387" spans="57:59" x14ac:dyDescent="0.25">
      <c r="BE5387"/>
      <c r="BF5387"/>
      <c r="BG5387"/>
    </row>
    <row r="5388" spans="57:59" x14ac:dyDescent="0.25">
      <c r="BE5388"/>
      <c r="BF5388"/>
      <c r="BG5388"/>
    </row>
    <row r="5389" spans="57:59" x14ac:dyDescent="0.25">
      <c r="BE5389"/>
      <c r="BF5389"/>
      <c r="BG5389"/>
    </row>
    <row r="5390" spans="57:59" x14ac:dyDescent="0.25">
      <c r="BE5390"/>
      <c r="BF5390"/>
      <c r="BG5390"/>
    </row>
    <row r="5391" spans="57:59" x14ac:dyDescent="0.25">
      <c r="BE5391"/>
      <c r="BF5391"/>
      <c r="BG5391"/>
    </row>
    <row r="5392" spans="57:59" x14ac:dyDescent="0.25">
      <c r="BE5392"/>
      <c r="BF5392"/>
      <c r="BG5392"/>
    </row>
    <row r="5393" spans="57:59" x14ac:dyDescent="0.25">
      <c r="BE5393"/>
      <c r="BF5393"/>
      <c r="BG5393"/>
    </row>
    <row r="5394" spans="57:59" x14ac:dyDescent="0.25">
      <c r="BE5394"/>
      <c r="BF5394"/>
      <c r="BG5394"/>
    </row>
    <row r="5395" spans="57:59" x14ac:dyDescent="0.25">
      <c r="BE5395"/>
      <c r="BF5395"/>
      <c r="BG5395"/>
    </row>
    <row r="5396" spans="57:59" x14ac:dyDescent="0.25">
      <c r="BE5396"/>
      <c r="BF5396"/>
      <c r="BG5396"/>
    </row>
    <row r="5397" spans="57:59" x14ac:dyDescent="0.25">
      <c r="BE5397"/>
      <c r="BF5397"/>
      <c r="BG5397"/>
    </row>
    <row r="5398" spans="57:59" x14ac:dyDescent="0.25">
      <c r="BE5398"/>
      <c r="BF5398"/>
      <c r="BG5398"/>
    </row>
    <row r="5399" spans="57:59" x14ac:dyDescent="0.25">
      <c r="BE5399"/>
      <c r="BF5399"/>
      <c r="BG5399"/>
    </row>
    <row r="5400" spans="57:59" x14ac:dyDescent="0.25">
      <c r="BE5400"/>
      <c r="BF5400"/>
      <c r="BG5400"/>
    </row>
    <row r="5401" spans="57:59" x14ac:dyDescent="0.25">
      <c r="BE5401"/>
      <c r="BF5401"/>
      <c r="BG5401"/>
    </row>
    <row r="5402" spans="57:59" x14ac:dyDescent="0.25">
      <c r="BE5402"/>
      <c r="BF5402"/>
      <c r="BG5402"/>
    </row>
    <row r="5403" spans="57:59" x14ac:dyDescent="0.25">
      <c r="BE5403"/>
      <c r="BF5403"/>
      <c r="BG5403"/>
    </row>
    <row r="5404" spans="57:59" x14ac:dyDescent="0.25">
      <c r="BE5404"/>
      <c r="BF5404"/>
      <c r="BG5404"/>
    </row>
    <row r="5405" spans="57:59" x14ac:dyDescent="0.25">
      <c r="BE5405"/>
      <c r="BF5405"/>
      <c r="BG5405"/>
    </row>
    <row r="5406" spans="57:59" x14ac:dyDescent="0.25">
      <c r="BE5406"/>
      <c r="BF5406"/>
      <c r="BG5406"/>
    </row>
    <row r="5407" spans="57:59" x14ac:dyDescent="0.25">
      <c r="BE5407"/>
      <c r="BF5407"/>
      <c r="BG5407"/>
    </row>
    <row r="5408" spans="57:59" x14ac:dyDescent="0.25">
      <c r="BE5408"/>
      <c r="BF5408"/>
      <c r="BG5408"/>
    </row>
    <row r="5409" spans="57:59" x14ac:dyDescent="0.25">
      <c r="BE5409"/>
      <c r="BF5409"/>
      <c r="BG5409"/>
    </row>
    <row r="5410" spans="57:59" x14ac:dyDescent="0.25">
      <c r="BE5410"/>
      <c r="BF5410"/>
      <c r="BG5410"/>
    </row>
    <row r="5411" spans="57:59" x14ac:dyDescent="0.25">
      <c r="BE5411"/>
      <c r="BF5411"/>
      <c r="BG5411"/>
    </row>
    <row r="5412" spans="57:59" x14ac:dyDescent="0.25">
      <c r="BE5412"/>
      <c r="BF5412"/>
      <c r="BG5412"/>
    </row>
    <row r="5413" spans="57:59" x14ac:dyDescent="0.25">
      <c r="BE5413"/>
      <c r="BF5413"/>
      <c r="BG5413"/>
    </row>
    <row r="5414" spans="57:59" x14ac:dyDescent="0.25">
      <c r="BE5414"/>
      <c r="BF5414"/>
      <c r="BG5414"/>
    </row>
    <row r="5415" spans="57:59" x14ac:dyDescent="0.25">
      <c r="BE5415"/>
      <c r="BF5415"/>
      <c r="BG5415"/>
    </row>
    <row r="5416" spans="57:59" x14ac:dyDescent="0.25">
      <c r="BE5416"/>
      <c r="BF5416"/>
      <c r="BG5416"/>
    </row>
    <row r="5417" spans="57:59" x14ac:dyDescent="0.25">
      <c r="BE5417"/>
      <c r="BF5417"/>
      <c r="BG5417"/>
    </row>
    <row r="5418" spans="57:59" x14ac:dyDescent="0.25">
      <c r="BE5418"/>
      <c r="BF5418"/>
      <c r="BG5418"/>
    </row>
    <row r="5419" spans="57:59" x14ac:dyDescent="0.25">
      <c r="BE5419"/>
      <c r="BF5419"/>
      <c r="BG5419"/>
    </row>
    <row r="5420" spans="57:59" x14ac:dyDescent="0.25">
      <c r="BE5420"/>
      <c r="BF5420"/>
      <c r="BG5420"/>
    </row>
    <row r="5421" spans="57:59" x14ac:dyDescent="0.25">
      <c r="BE5421"/>
      <c r="BF5421"/>
      <c r="BG5421"/>
    </row>
    <row r="5422" spans="57:59" x14ac:dyDescent="0.25">
      <c r="BE5422"/>
      <c r="BF5422"/>
      <c r="BG5422"/>
    </row>
    <row r="5423" spans="57:59" x14ac:dyDescent="0.25">
      <c r="BE5423"/>
      <c r="BF5423"/>
      <c r="BG5423"/>
    </row>
    <row r="5424" spans="57:59" x14ac:dyDescent="0.25">
      <c r="BE5424"/>
      <c r="BF5424"/>
      <c r="BG5424"/>
    </row>
    <row r="5425" spans="57:59" x14ac:dyDescent="0.25">
      <c r="BE5425"/>
      <c r="BF5425"/>
      <c r="BG5425"/>
    </row>
    <row r="5426" spans="57:59" x14ac:dyDescent="0.25">
      <c r="BE5426"/>
      <c r="BF5426"/>
      <c r="BG5426"/>
    </row>
    <row r="5427" spans="57:59" x14ac:dyDescent="0.25">
      <c r="BE5427"/>
      <c r="BF5427"/>
      <c r="BG5427"/>
    </row>
    <row r="5428" spans="57:59" x14ac:dyDescent="0.25">
      <c r="BE5428"/>
      <c r="BF5428"/>
      <c r="BG5428"/>
    </row>
    <row r="5429" spans="57:59" x14ac:dyDescent="0.25">
      <c r="BE5429"/>
      <c r="BF5429"/>
      <c r="BG5429"/>
    </row>
    <row r="5430" spans="57:59" x14ac:dyDescent="0.25">
      <c r="BE5430"/>
      <c r="BF5430"/>
      <c r="BG5430"/>
    </row>
    <row r="5431" spans="57:59" x14ac:dyDescent="0.25">
      <c r="BE5431"/>
      <c r="BF5431"/>
      <c r="BG5431"/>
    </row>
    <row r="5432" spans="57:59" x14ac:dyDescent="0.25">
      <c r="BE5432"/>
      <c r="BF5432"/>
      <c r="BG5432"/>
    </row>
    <row r="5433" spans="57:59" x14ac:dyDescent="0.25">
      <c r="BE5433"/>
      <c r="BF5433"/>
      <c r="BG5433"/>
    </row>
    <row r="5434" spans="57:59" x14ac:dyDescent="0.25">
      <c r="BE5434"/>
      <c r="BF5434"/>
      <c r="BG5434"/>
    </row>
    <row r="5435" spans="57:59" x14ac:dyDescent="0.25">
      <c r="BE5435"/>
      <c r="BF5435"/>
      <c r="BG5435"/>
    </row>
    <row r="5436" spans="57:59" x14ac:dyDescent="0.25">
      <c r="BE5436"/>
      <c r="BF5436"/>
      <c r="BG5436"/>
    </row>
    <row r="5437" spans="57:59" x14ac:dyDescent="0.25">
      <c r="BE5437"/>
      <c r="BF5437"/>
      <c r="BG5437"/>
    </row>
    <row r="5438" spans="57:59" x14ac:dyDescent="0.25">
      <c r="BE5438"/>
      <c r="BF5438"/>
      <c r="BG5438"/>
    </row>
    <row r="5439" spans="57:59" x14ac:dyDescent="0.25">
      <c r="BE5439"/>
      <c r="BF5439"/>
      <c r="BG5439"/>
    </row>
    <row r="5440" spans="57:59" x14ac:dyDescent="0.25">
      <c r="BE5440"/>
      <c r="BF5440"/>
      <c r="BG5440"/>
    </row>
    <row r="5441" spans="57:59" x14ac:dyDescent="0.25">
      <c r="BE5441"/>
      <c r="BF5441"/>
      <c r="BG5441"/>
    </row>
    <row r="5442" spans="57:59" x14ac:dyDescent="0.25">
      <c r="BE5442"/>
      <c r="BF5442"/>
      <c r="BG5442"/>
    </row>
    <row r="5443" spans="57:59" x14ac:dyDescent="0.25">
      <c r="BE5443"/>
      <c r="BF5443"/>
      <c r="BG5443"/>
    </row>
    <row r="5444" spans="57:59" x14ac:dyDescent="0.25">
      <c r="BE5444"/>
      <c r="BF5444"/>
      <c r="BG5444"/>
    </row>
    <row r="5445" spans="57:59" x14ac:dyDescent="0.25">
      <c r="BE5445"/>
      <c r="BF5445"/>
      <c r="BG5445"/>
    </row>
    <row r="5446" spans="57:59" x14ac:dyDescent="0.25">
      <c r="BE5446"/>
      <c r="BF5446"/>
      <c r="BG5446"/>
    </row>
    <row r="5447" spans="57:59" x14ac:dyDescent="0.25">
      <c r="BE5447"/>
      <c r="BF5447"/>
      <c r="BG5447"/>
    </row>
    <row r="5448" spans="57:59" x14ac:dyDescent="0.25">
      <c r="BE5448"/>
      <c r="BF5448"/>
      <c r="BG5448"/>
    </row>
    <row r="5449" spans="57:59" x14ac:dyDescent="0.25">
      <c r="BE5449"/>
      <c r="BF5449"/>
      <c r="BG5449"/>
    </row>
    <row r="5450" spans="57:59" x14ac:dyDescent="0.25">
      <c r="BE5450"/>
      <c r="BF5450"/>
      <c r="BG5450"/>
    </row>
    <row r="5451" spans="57:59" x14ac:dyDescent="0.25">
      <c r="BE5451"/>
      <c r="BF5451"/>
      <c r="BG5451"/>
    </row>
    <row r="5452" spans="57:59" x14ac:dyDescent="0.25">
      <c r="BE5452"/>
      <c r="BF5452"/>
      <c r="BG5452"/>
    </row>
    <row r="5453" spans="57:59" x14ac:dyDescent="0.25">
      <c r="BE5453"/>
      <c r="BF5453"/>
      <c r="BG5453"/>
    </row>
    <row r="5454" spans="57:59" x14ac:dyDescent="0.25">
      <c r="BE5454"/>
      <c r="BF5454"/>
      <c r="BG5454"/>
    </row>
    <row r="5455" spans="57:59" x14ac:dyDescent="0.25">
      <c r="BE5455"/>
      <c r="BF5455"/>
      <c r="BG5455"/>
    </row>
    <row r="5456" spans="57:59" x14ac:dyDescent="0.25">
      <c r="BE5456"/>
      <c r="BF5456"/>
      <c r="BG5456"/>
    </row>
    <row r="5457" spans="57:59" x14ac:dyDescent="0.25">
      <c r="BE5457"/>
      <c r="BF5457"/>
      <c r="BG5457"/>
    </row>
    <row r="5458" spans="57:59" x14ac:dyDescent="0.25">
      <c r="BE5458"/>
      <c r="BF5458"/>
      <c r="BG5458"/>
    </row>
    <row r="5459" spans="57:59" x14ac:dyDescent="0.25">
      <c r="BE5459"/>
      <c r="BF5459"/>
      <c r="BG5459"/>
    </row>
    <row r="5460" spans="57:59" x14ac:dyDescent="0.25">
      <c r="BE5460"/>
      <c r="BF5460"/>
      <c r="BG5460"/>
    </row>
    <row r="5461" spans="57:59" x14ac:dyDescent="0.25">
      <c r="BE5461"/>
      <c r="BF5461"/>
      <c r="BG5461"/>
    </row>
    <row r="5462" spans="57:59" x14ac:dyDescent="0.25">
      <c r="BE5462"/>
      <c r="BF5462"/>
      <c r="BG5462"/>
    </row>
    <row r="5463" spans="57:59" x14ac:dyDescent="0.25">
      <c r="BE5463"/>
      <c r="BF5463"/>
      <c r="BG5463"/>
    </row>
    <row r="5464" spans="57:59" x14ac:dyDescent="0.25">
      <c r="BE5464"/>
      <c r="BF5464"/>
      <c r="BG5464"/>
    </row>
    <row r="5465" spans="57:59" x14ac:dyDescent="0.25">
      <c r="BE5465"/>
      <c r="BF5465"/>
      <c r="BG5465"/>
    </row>
    <row r="5466" spans="57:59" x14ac:dyDescent="0.25">
      <c r="BE5466"/>
      <c r="BF5466"/>
      <c r="BG5466"/>
    </row>
    <row r="5467" spans="57:59" x14ac:dyDescent="0.25">
      <c r="BE5467"/>
      <c r="BF5467"/>
      <c r="BG5467"/>
    </row>
    <row r="5468" spans="57:59" x14ac:dyDescent="0.25">
      <c r="BE5468"/>
      <c r="BF5468"/>
      <c r="BG5468"/>
    </row>
    <row r="5469" spans="57:59" x14ac:dyDescent="0.25">
      <c r="BE5469"/>
      <c r="BF5469"/>
      <c r="BG5469"/>
    </row>
    <row r="5470" spans="57:59" x14ac:dyDescent="0.25">
      <c r="BE5470"/>
      <c r="BF5470"/>
      <c r="BG5470"/>
    </row>
    <row r="5471" spans="57:59" x14ac:dyDescent="0.25">
      <c r="BE5471"/>
      <c r="BF5471"/>
      <c r="BG5471"/>
    </row>
    <row r="5472" spans="57:59" x14ac:dyDescent="0.25">
      <c r="BE5472"/>
      <c r="BF5472"/>
      <c r="BG5472"/>
    </row>
    <row r="5473" spans="57:59" x14ac:dyDescent="0.25">
      <c r="BE5473"/>
      <c r="BF5473"/>
      <c r="BG5473"/>
    </row>
    <row r="5474" spans="57:59" x14ac:dyDescent="0.25">
      <c r="BE5474"/>
      <c r="BF5474"/>
      <c r="BG5474"/>
    </row>
    <row r="5475" spans="57:59" x14ac:dyDescent="0.25">
      <c r="BE5475"/>
      <c r="BF5475"/>
      <c r="BG5475"/>
    </row>
    <row r="5476" spans="57:59" x14ac:dyDescent="0.25">
      <c r="BE5476"/>
      <c r="BF5476"/>
      <c r="BG5476"/>
    </row>
    <row r="5477" spans="57:59" x14ac:dyDescent="0.25">
      <c r="BE5477"/>
      <c r="BF5477"/>
      <c r="BG5477"/>
    </row>
    <row r="5478" spans="57:59" x14ac:dyDescent="0.25">
      <c r="BE5478"/>
      <c r="BF5478"/>
      <c r="BG5478"/>
    </row>
    <row r="5479" spans="57:59" x14ac:dyDescent="0.25">
      <c r="BE5479"/>
      <c r="BF5479"/>
      <c r="BG5479"/>
    </row>
    <row r="5480" spans="57:59" x14ac:dyDescent="0.25">
      <c r="BE5480"/>
      <c r="BF5480"/>
      <c r="BG5480"/>
    </row>
    <row r="5481" spans="57:59" x14ac:dyDescent="0.25">
      <c r="BE5481"/>
      <c r="BF5481"/>
      <c r="BG5481"/>
    </row>
    <row r="5482" spans="57:59" x14ac:dyDescent="0.25">
      <c r="BE5482"/>
      <c r="BF5482"/>
      <c r="BG5482"/>
    </row>
    <row r="5483" spans="57:59" x14ac:dyDescent="0.25">
      <c r="BE5483"/>
      <c r="BF5483"/>
      <c r="BG5483"/>
    </row>
    <row r="5484" spans="57:59" x14ac:dyDescent="0.25">
      <c r="BE5484"/>
      <c r="BF5484"/>
      <c r="BG5484"/>
    </row>
    <row r="5485" spans="57:59" x14ac:dyDescent="0.25">
      <c r="BE5485"/>
      <c r="BF5485"/>
      <c r="BG5485"/>
    </row>
    <row r="5486" spans="57:59" x14ac:dyDescent="0.25">
      <c r="BE5486"/>
      <c r="BF5486"/>
      <c r="BG5486"/>
    </row>
    <row r="5487" spans="57:59" x14ac:dyDescent="0.25">
      <c r="BE5487"/>
      <c r="BF5487"/>
      <c r="BG5487"/>
    </row>
    <row r="5488" spans="57:59" x14ac:dyDescent="0.25">
      <c r="BE5488"/>
      <c r="BF5488"/>
      <c r="BG5488"/>
    </row>
    <row r="5489" spans="57:59" x14ac:dyDescent="0.25">
      <c r="BE5489"/>
      <c r="BF5489"/>
      <c r="BG5489"/>
    </row>
    <row r="5490" spans="57:59" x14ac:dyDescent="0.25">
      <c r="BE5490"/>
      <c r="BF5490"/>
      <c r="BG5490"/>
    </row>
    <row r="5491" spans="57:59" x14ac:dyDescent="0.25">
      <c r="BE5491"/>
      <c r="BF5491"/>
      <c r="BG5491"/>
    </row>
    <row r="5492" spans="57:59" x14ac:dyDescent="0.25">
      <c r="BE5492"/>
      <c r="BF5492"/>
      <c r="BG5492"/>
    </row>
    <row r="5493" spans="57:59" x14ac:dyDescent="0.25">
      <c r="BE5493"/>
      <c r="BF5493"/>
      <c r="BG5493"/>
    </row>
    <row r="5494" spans="57:59" x14ac:dyDescent="0.25">
      <c r="BE5494"/>
      <c r="BF5494"/>
      <c r="BG5494"/>
    </row>
    <row r="5495" spans="57:59" x14ac:dyDescent="0.25">
      <c r="BE5495"/>
      <c r="BF5495"/>
      <c r="BG5495"/>
    </row>
    <row r="5496" spans="57:59" x14ac:dyDescent="0.25">
      <c r="BE5496"/>
      <c r="BF5496"/>
      <c r="BG5496"/>
    </row>
    <row r="5497" spans="57:59" x14ac:dyDescent="0.25">
      <c r="BE5497"/>
      <c r="BF5497"/>
      <c r="BG5497"/>
    </row>
    <row r="5498" spans="57:59" x14ac:dyDescent="0.25">
      <c r="BE5498"/>
      <c r="BF5498"/>
      <c r="BG5498"/>
    </row>
    <row r="5499" spans="57:59" x14ac:dyDescent="0.25">
      <c r="BE5499"/>
      <c r="BF5499"/>
      <c r="BG5499"/>
    </row>
    <row r="5500" spans="57:59" x14ac:dyDescent="0.25">
      <c r="BE5500"/>
      <c r="BF5500"/>
      <c r="BG5500"/>
    </row>
    <row r="5501" spans="57:59" x14ac:dyDescent="0.25">
      <c r="BE5501"/>
      <c r="BF5501"/>
      <c r="BG5501"/>
    </row>
    <row r="5502" spans="57:59" x14ac:dyDescent="0.25">
      <c r="BE5502"/>
      <c r="BF5502"/>
      <c r="BG5502"/>
    </row>
    <row r="5503" spans="57:59" x14ac:dyDescent="0.25">
      <c r="BE5503"/>
      <c r="BF5503"/>
      <c r="BG5503"/>
    </row>
    <row r="5504" spans="57:59" x14ac:dyDescent="0.25">
      <c r="BE5504"/>
      <c r="BF5504"/>
      <c r="BG5504"/>
    </row>
    <row r="5505" spans="57:59" x14ac:dyDescent="0.25">
      <c r="BE5505"/>
      <c r="BF5505"/>
      <c r="BG5505"/>
    </row>
    <row r="5506" spans="57:59" x14ac:dyDescent="0.25">
      <c r="BE5506"/>
      <c r="BF5506"/>
      <c r="BG5506"/>
    </row>
    <row r="5507" spans="57:59" x14ac:dyDescent="0.25">
      <c r="BE5507"/>
      <c r="BF5507"/>
      <c r="BG5507"/>
    </row>
    <row r="5508" spans="57:59" x14ac:dyDescent="0.25">
      <c r="BE5508"/>
      <c r="BF5508"/>
      <c r="BG5508"/>
    </row>
    <row r="5509" spans="57:59" x14ac:dyDescent="0.25">
      <c r="BE5509"/>
      <c r="BF5509"/>
      <c r="BG5509"/>
    </row>
    <row r="5510" spans="57:59" x14ac:dyDescent="0.25">
      <c r="BE5510"/>
      <c r="BF5510"/>
      <c r="BG5510"/>
    </row>
    <row r="5511" spans="57:59" x14ac:dyDescent="0.25">
      <c r="BE5511"/>
      <c r="BF5511"/>
      <c r="BG5511"/>
    </row>
    <row r="5512" spans="57:59" x14ac:dyDescent="0.25">
      <c r="BE5512"/>
      <c r="BF5512"/>
      <c r="BG5512"/>
    </row>
    <row r="5513" spans="57:59" x14ac:dyDescent="0.25">
      <c r="BE5513"/>
      <c r="BF5513"/>
      <c r="BG5513"/>
    </row>
    <row r="5514" spans="57:59" x14ac:dyDescent="0.25">
      <c r="BE5514"/>
      <c r="BF5514"/>
      <c r="BG5514"/>
    </row>
    <row r="5515" spans="57:59" x14ac:dyDescent="0.25">
      <c r="BE5515"/>
      <c r="BF5515"/>
      <c r="BG5515"/>
    </row>
    <row r="5516" spans="57:59" x14ac:dyDescent="0.25">
      <c r="BE5516"/>
      <c r="BF5516"/>
      <c r="BG5516"/>
    </row>
    <row r="5517" spans="57:59" x14ac:dyDescent="0.25">
      <c r="BE5517"/>
      <c r="BF5517"/>
      <c r="BG5517"/>
    </row>
    <row r="5518" spans="57:59" x14ac:dyDescent="0.25">
      <c r="BE5518"/>
      <c r="BF5518"/>
      <c r="BG5518"/>
    </row>
    <row r="5519" spans="57:59" x14ac:dyDescent="0.25">
      <c r="BE5519"/>
      <c r="BF5519"/>
      <c r="BG5519"/>
    </row>
    <row r="5520" spans="57:59" x14ac:dyDescent="0.25">
      <c r="BE5520"/>
      <c r="BF5520"/>
      <c r="BG5520"/>
    </row>
    <row r="5521" spans="57:59" x14ac:dyDescent="0.25">
      <c r="BE5521"/>
      <c r="BF5521"/>
      <c r="BG5521"/>
    </row>
    <row r="5522" spans="57:59" x14ac:dyDescent="0.25">
      <c r="BE5522"/>
      <c r="BF5522"/>
      <c r="BG5522"/>
    </row>
    <row r="5523" spans="57:59" x14ac:dyDescent="0.25">
      <c r="BE5523"/>
      <c r="BF5523"/>
      <c r="BG5523"/>
    </row>
    <row r="5524" spans="57:59" x14ac:dyDescent="0.25">
      <c r="BE5524"/>
      <c r="BF5524"/>
      <c r="BG5524"/>
    </row>
    <row r="5525" spans="57:59" x14ac:dyDescent="0.25">
      <c r="BE5525"/>
      <c r="BF5525"/>
      <c r="BG5525"/>
    </row>
    <row r="5526" spans="57:59" x14ac:dyDescent="0.25">
      <c r="BE5526"/>
      <c r="BF5526"/>
      <c r="BG5526"/>
    </row>
    <row r="5527" spans="57:59" x14ac:dyDescent="0.25">
      <c r="BE5527"/>
      <c r="BF5527"/>
      <c r="BG5527"/>
    </row>
    <row r="5528" spans="57:59" x14ac:dyDescent="0.25">
      <c r="BE5528"/>
      <c r="BF5528"/>
      <c r="BG5528"/>
    </row>
    <row r="5529" spans="57:59" x14ac:dyDescent="0.25">
      <c r="BE5529"/>
      <c r="BF5529"/>
      <c r="BG5529"/>
    </row>
    <row r="5530" spans="57:59" x14ac:dyDescent="0.25">
      <c r="BE5530"/>
      <c r="BF5530"/>
      <c r="BG5530"/>
    </row>
    <row r="5531" spans="57:59" x14ac:dyDescent="0.25">
      <c r="BE5531"/>
      <c r="BF5531"/>
      <c r="BG5531"/>
    </row>
    <row r="5532" spans="57:59" x14ac:dyDescent="0.25">
      <c r="BE5532"/>
      <c r="BF5532"/>
      <c r="BG5532"/>
    </row>
    <row r="5533" spans="57:59" x14ac:dyDescent="0.25">
      <c r="BE5533"/>
      <c r="BF5533"/>
      <c r="BG5533"/>
    </row>
    <row r="5534" spans="57:59" x14ac:dyDescent="0.25">
      <c r="BE5534"/>
      <c r="BF5534"/>
      <c r="BG5534"/>
    </row>
    <row r="5535" spans="57:59" x14ac:dyDescent="0.25">
      <c r="BE5535"/>
      <c r="BF5535"/>
      <c r="BG5535"/>
    </row>
    <row r="5536" spans="57:59" x14ac:dyDescent="0.25">
      <c r="BE5536"/>
      <c r="BF5536"/>
      <c r="BG5536"/>
    </row>
    <row r="5537" spans="57:59" x14ac:dyDescent="0.25">
      <c r="BE5537"/>
      <c r="BF5537"/>
      <c r="BG5537"/>
    </row>
    <row r="5538" spans="57:59" x14ac:dyDescent="0.25">
      <c r="BE5538"/>
      <c r="BF5538"/>
      <c r="BG5538"/>
    </row>
    <row r="5539" spans="57:59" x14ac:dyDescent="0.25">
      <c r="BE5539"/>
      <c r="BF5539"/>
      <c r="BG5539"/>
    </row>
    <row r="5540" spans="57:59" x14ac:dyDescent="0.25">
      <c r="BE5540"/>
      <c r="BF5540"/>
      <c r="BG5540"/>
    </row>
    <row r="5541" spans="57:59" x14ac:dyDescent="0.25">
      <c r="BE5541"/>
      <c r="BF5541"/>
      <c r="BG5541"/>
    </row>
    <row r="5542" spans="57:59" x14ac:dyDescent="0.25">
      <c r="BE5542"/>
      <c r="BF5542"/>
      <c r="BG5542"/>
    </row>
    <row r="5543" spans="57:59" x14ac:dyDescent="0.25">
      <c r="BE5543"/>
      <c r="BF5543"/>
      <c r="BG5543"/>
    </row>
    <row r="5544" spans="57:59" x14ac:dyDescent="0.25">
      <c r="BE5544"/>
      <c r="BF5544"/>
      <c r="BG5544"/>
    </row>
    <row r="5545" spans="57:59" x14ac:dyDescent="0.25">
      <c r="BE5545"/>
      <c r="BF5545"/>
      <c r="BG5545"/>
    </row>
    <row r="5546" spans="57:59" x14ac:dyDescent="0.25">
      <c r="BE5546"/>
      <c r="BF5546"/>
      <c r="BG5546"/>
    </row>
    <row r="5547" spans="57:59" x14ac:dyDescent="0.25">
      <c r="BE5547"/>
      <c r="BF5547"/>
      <c r="BG5547"/>
    </row>
    <row r="5548" spans="57:59" x14ac:dyDescent="0.25">
      <c r="BE5548"/>
      <c r="BF5548"/>
      <c r="BG5548"/>
    </row>
    <row r="5549" spans="57:59" x14ac:dyDescent="0.25">
      <c r="BE5549"/>
      <c r="BF5549"/>
      <c r="BG5549"/>
    </row>
    <row r="5550" spans="57:59" x14ac:dyDescent="0.25">
      <c r="BE5550"/>
      <c r="BF5550"/>
      <c r="BG5550"/>
    </row>
    <row r="5551" spans="57:59" x14ac:dyDescent="0.25">
      <c r="BE5551"/>
      <c r="BF5551"/>
      <c r="BG5551"/>
    </row>
    <row r="5552" spans="57:59" x14ac:dyDescent="0.25">
      <c r="BE5552"/>
      <c r="BF5552"/>
      <c r="BG5552"/>
    </row>
    <row r="5553" spans="57:59" x14ac:dyDescent="0.25">
      <c r="BE5553"/>
      <c r="BF5553"/>
      <c r="BG5553"/>
    </row>
    <row r="5554" spans="57:59" x14ac:dyDescent="0.25">
      <c r="BE5554"/>
      <c r="BF5554"/>
      <c r="BG5554"/>
    </row>
    <row r="5555" spans="57:59" x14ac:dyDescent="0.25">
      <c r="BE5555"/>
      <c r="BF5555"/>
      <c r="BG5555"/>
    </row>
    <row r="5556" spans="57:59" x14ac:dyDescent="0.25">
      <c r="BE5556"/>
      <c r="BF5556"/>
      <c r="BG5556"/>
    </row>
    <row r="5557" spans="57:59" x14ac:dyDescent="0.25">
      <c r="BE5557"/>
      <c r="BF5557"/>
      <c r="BG5557"/>
    </row>
    <row r="5558" spans="57:59" x14ac:dyDescent="0.25">
      <c r="BE5558"/>
      <c r="BF5558"/>
      <c r="BG5558"/>
    </row>
    <row r="5559" spans="57:59" x14ac:dyDescent="0.25">
      <c r="BE5559"/>
      <c r="BF5559"/>
      <c r="BG5559"/>
    </row>
    <row r="5560" spans="57:59" x14ac:dyDescent="0.25">
      <c r="BE5560"/>
      <c r="BF5560"/>
      <c r="BG5560"/>
    </row>
    <row r="5561" spans="57:59" x14ac:dyDescent="0.25">
      <c r="BE5561"/>
      <c r="BF5561"/>
      <c r="BG5561"/>
    </row>
    <row r="5562" spans="57:59" x14ac:dyDescent="0.25">
      <c r="BE5562"/>
      <c r="BF5562"/>
      <c r="BG5562"/>
    </row>
    <row r="5563" spans="57:59" x14ac:dyDescent="0.25">
      <c r="BE5563"/>
      <c r="BF5563"/>
      <c r="BG5563"/>
    </row>
    <row r="5564" spans="57:59" x14ac:dyDescent="0.25">
      <c r="BE5564"/>
      <c r="BF5564"/>
      <c r="BG5564"/>
    </row>
    <row r="5565" spans="57:59" x14ac:dyDescent="0.25">
      <c r="BE5565"/>
      <c r="BF5565"/>
      <c r="BG5565"/>
    </row>
    <row r="5566" spans="57:59" x14ac:dyDescent="0.25">
      <c r="BE5566"/>
      <c r="BF5566"/>
      <c r="BG5566"/>
    </row>
    <row r="5567" spans="57:59" x14ac:dyDescent="0.25">
      <c r="BE5567"/>
      <c r="BF5567"/>
      <c r="BG5567"/>
    </row>
    <row r="5568" spans="57:59" x14ac:dyDescent="0.25">
      <c r="BE5568"/>
      <c r="BF5568"/>
      <c r="BG5568"/>
    </row>
    <row r="5569" spans="57:59" x14ac:dyDescent="0.25">
      <c r="BE5569"/>
      <c r="BF5569"/>
      <c r="BG5569"/>
    </row>
    <row r="5570" spans="57:59" x14ac:dyDescent="0.25">
      <c r="BE5570"/>
      <c r="BF5570"/>
      <c r="BG5570"/>
    </row>
    <row r="5571" spans="57:59" x14ac:dyDescent="0.25">
      <c r="BE5571"/>
      <c r="BF5571"/>
      <c r="BG5571"/>
    </row>
    <row r="5572" spans="57:59" x14ac:dyDescent="0.25">
      <c r="BE5572"/>
      <c r="BF5572"/>
      <c r="BG5572"/>
    </row>
    <row r="5573" spans="57:59" x14ac:dyDescent="0.25">
      <c r="BE5573"/>
      <c r="BF5573"/>
      <c r="BG5573"/>
    </row>
    <row r="5574" spans="57:59" x14ac:dyDescent="0.25">
      <c r="BE5574"/>
      <c r="BF5574"/>
      <c r="BG5574"/>
    </row>
    <row r="5575" spans="57:59" x14ac:dyDescent="0.25">
      <c r="BE5575"/>
      <c r="BF5575"/>
      <c r="BG5575"/>
    </row>
    <row r="5576" spans="57:59" x14ac:dyDescent="0.25">
      <c r="BE5576"/>
      <c r="BF5576"/>
      <c r="BG5576"/>
    </row>
    <row r="5577" spans="57:59" x14ac:dyDescent="0.25">
      <c r="BE5577"/>
      <c r="BF5577"/>
      <c r="BG5577"/>
    </row>
    <row r="5578" spans="57:59" x14ac:dyDescent="0.25">
      <c r="BE5578"/>
      <c r="BF5578"/>
      <c r="BG5578"/>
    </row>
    <row r="5579" spans="57:59" x14ac:dyDescent="0.25">
      <c r="BE5579"/>
      <c r="BF5579"/>
      <c r="BG5579"/>
    </row>
    <row r="5580" spans="57:59" x14ac:dyDescent="0.25">
      <c r="BE5580"/>
      <c r="BF5580"/>
      <c r="BG5580"/>
    </row>
    <row r="5581" spans="57:59" x14ac:dyDescent="0.25">
      <c r="BE5581"/>
      <c r="BF5581"/>
      <c r="BG5581"/>
    </row>
    <row r="5582" spans="57:59" x14ac:dyDescent="0.25">
      <c r="BE5582"/>
      <c r="BF5582"/>
      <c r="BG5582"/>
    </row>
    <row r="5583" spans="57:59" x14ac:dyDescent="0.25">
      <c r="BE5583"/>
      <c r="BF5583"/>
      <c r="BG5583"/>
    </row>
    <row r="5584" spans="57:59" x14ac:dyDescent="0.25">
      <c r="BE5584"/>
      <c r="BF5584"/>
      <c r="BG5584"/>
    </row>
    <row r="5585" spans="57:59" x14ac:dyDescent="0.25">
      <c r="BE5585"/>
      <c r="BF5585"/>
      <c r="BG5585"/>
    </row>
    <row r="5586" spans="57:59" x14ac:dyDescent="0.25">
      <c r="BE5586"/>
      <c r="BF5586"/>
      <c r="BG5586"/>
    </row>
    <row r="5587" spans="57:59" x14ac:dyDescent="0.25">
      <c r="BE5587"/>
      <c r="BF5587"/>
      <c r="BG5587"/>
    </row>
    <row r="5588" spans="57:59" x14ac:dyDescent="0.25">
      <c r="BE5588"/>
      <c r="BF5588"/>
      <c r="BG5588"/>
    </row>
    <row r="5589" spans="57:59" x14ac:dyDescent="0.25">
      <c r="BE5589"/>
      <c r="BF5589"/>
      <c r="BG5589"/>
    </row>
    <row r="5590" spans="57:59" x14ac:dyDescent="0.25">
      <c r="BE5590"/>
      <c r="BF5590"/>
      <c r="BG5590"/>
    </row>
    <row r="5591" spans="57:59" x14ac:dyDescent="0.25">
      <c r="BE5591"/>
      <c r="BF5591"/>
      <c r="BG5591"/>
    </row>
    <row r="5592" spans="57:59" x14ac:dyDescent="0.25">
      <c r="BE5592"/>
      <c r="BF5592"/>
      <c r="BG5592"/>
    </row>
    <row r="5593" spans="57:59" x14ac:dyDescent="0.25">
      <c r="BE5593"/>
      <c r="BF5593"/>
      <c r="BG5593"/>
    </row>
    <row r="5594" spans="57:59" x14ac:dyDescent="0.25">
      <c r="BE5594"/>
      <c r="BF5594"/>
      <c r="BG5594"/>
    </row>
    <row r="5595" spans="57:59" x14ac:dyDescent="0.25">
      <c r="BE5595"/>
      <c r="BF5595"/>
      <c r="BG5595"/>
    </row>
    <row r="5596" spans="57:59" x14ac:dyDescent="0.25">
      <c r="BE5596"/>
      <c r="BF5596"/>
      <c r="BG5596"/>
    </row>
    <row r="5597" spans="57:59" x14ac:dyDescent="0.25">
      <c r="BE5597"/>
      <c r="BF5597"/>
      <c r="BG5597"/>
    </row>
    <row r="5598" spans="57:59" x14ac:dyDescent="0.25">
      <c r="BE5598"/>
      <c r="BF5598"/>
      <c r="BG5598"/>
    </row>
    <row r="5599" spans="57:59" x14ac:dyDescent="0.25">
      <c r="BE5599"/>
      <c r="BF5599"/>
      <c r="BG5599"/>
    </row>
    <row r="5600" spans="57:59" x14ac:dyDescent="0.25">
      <c r="BE5600"/>
      <c r="BF5600"/>
      <c r="BG5600"/>
    </row>
    <row r="5601" spans="57:59" x14ac:dyDescent="0.25">
      <c r="BE5601"/>
      <c r="BF5601"/>
      <c r="BG5601"/>
    </row>
    <row r="5602" spans="57:59" x14ac:dyDescent="0.25">
      <c r="BE5602"/>
      <c r="BF5602"/>
      <c r="BG5602"/>
    </row>
    <row r="5603" spans="57:59" x14ac:dyDescent="0.25">
      <c r="BE5603"/>
      <c r="BF5603"/>
      <c r="BG5603"/>
    </row>
    <row r="5604" spans="57:59" x14ac:dyDescent="0.25">
      <c r="BE5604"/>
      <c r="BF5604"/>
      <c r="BG5604"/>
    </row>
    <row r="5605" spans="57:59" x14ac:dyDescent="0.25">
      <c r="BE5605"/>
      <c r="BF5605"/>
      <c r="BG5605"/>
    </row>
    <row r="5606" spans="57:59" x14ac:dyDescent="0.25">
      <c r="BE5606"/>
      <c r="BF5606"/>
      <c r="BG5606"/>
    </row>
    <row r="5607" spans="57:59" x14ac:dyDescent="0.25">
      <c r="BE5607"/>
      <c r="BF5607"/>
      <c r="BG5607"/>
    </row>
    <row r="5608" spans="57:59" x14ac:dyDescent="0.25">
      <c r="BE5608"/>
      <c r="BF5608"/>
      <c r="BG5608"/>
    </row>
    <row r="5609" spans="57:59" x14ac:dyDescent="0.25">
      <c r="BE5609"/>
      <c r="BF5609"/>
      <c r="BG5609"/>
    </row>
    <row r="5610" spans="57:59" x14ac:dyDescent="0.25">
      <c r="BE5610"/>
      <c r="BF5610"/>
      <c r="BG5610"/>
    </row>
    <row r="5611" spans="57:59" x14ac:dyDescent="0.25">
      <c r="BE5611"/>
      <c r="BF5611"/>
      <c r="BG5611"/>
    </row>
    <row r="5612" spans="57:59" x14ac:dyDescent="0.25">
      <c r="BE5612"/>
      <c r="BF5612"/>
      <c r="BG5612"/>
    </row>
    <row r="5613" spans="57:59" x14ac:dyDescent="0.25">
      <c r="BE5613"/>
      <c r="BF5613"/>
      <c r="BG5613"/>
    </row>
    <row r="5614" spans="57:59" x14ac:dyDescent="0.25">
      <c r="BE5614"/>
      <c r="BF5614"/>
      <c r="BG5614"/>
    </row>
    <row r="5615" spans="57:59" x14ac:dyDescent="0.25">
      <c r="BE5615"/>
      <c r="BF5615"/>
      <c r="BG5615"/>
    </row>
    <row r="5616" spans="57:59" x14ac:dyDescent="0.25">
      <c r="BE5616"/>
      <c r="BF5616"/>
      <c r="BG5616"/>
    </row>
    <row r="5617" spans="57:59" x14ac:dyDescent="0.25">
      <c r="BE5617"/>
      <c r="BF5617"/>
      <c r="BG5617"/>
    </row>
    <row r="5618" spans="57:59" x14ac:dyDescent="0.25">
      <c r="BE5618"/>
      <c r="BF5618"/>
      <c r="BG5618"/>
    </row>
    <row r="5619" spans="57:59" x14ac:dyDescent="0.25">
      <c r="BE5619"/>
      <c r="BF5619"/>
      <c r="BG5619"/>
    </row>
    <row r="5620" spans="57:59" x14ac:dyDescent="0.25">
      <c r="BE5620"/>
      <c r="BF5620"/>
      <c r="BG5620"/>
    </row>
    <row r="5621" spans="57:59" x14ac:dyDescent="0.25">
      <c r="BE5621"/>
      <c r="BF5621"/>
      <c r="BG5621"/>
    </row>
    <row r="5622" spans="57:59" x14ac:dyDescent="0.25">
      <c r="BE5622"/>
      <c r="BF5622"/>
      <c r="BG5622"/>
    </row>
    <row r="5623" spans="57:59" x14ac:dyDescent="0.25">
      <c r="BE5623"/>
      <c r="BF5623"/>
      <c r="BG5623"/>
    </row>
    <row r="5624" spans="57:59" x14ac:dyDescent="0.25">
      <c r="BE5624"/>
      <c r="BF5624"/>
      <c r="BG5624"/>
    </row>
    <row r="5625" spans="57:59" x14ac:dyDescent="0.25">
      <c r="BE5625"/>
      <c r="BF5625"/>
      <c r="BG5625"/>
    </row>
    <row r="5626" spans="57:59" x14ac:dyDescent="0.25">
      <c r="BE5626"/>
      <c r="BF5626"/>
      <c r="BG5626"/>
    </row>
    <row r="5627" spans="57:59" x14ac:dyDescent="0.25">
      <c r="BE5627"/>
      <c r="BF5627"/>
      <c r="BG5627"/>
    </row>
    <row r="5628" spans="57:59" x14ac:dyDescent="0.25">
      <c r="BE5628"/>
      <c r="BF5628"/>
      <c r="BG5628"/>
    </row>
    <row r="5629" spans="57:59" x14ac:dyDescent="0.25">
      <c r="BE5629"/>
      <c r="BF5629"/>
      <c r="BG5629"/>
    </row>
    <row r="5630" spans="57:59" x14ac:dyDescent="0.25">
      <c r="BE5630"/>
      <c r="BF5630"/>
      <c r="BG5630"/>
    </row>
    <row r="5631" spans="57:59" x14ac:dyDescent="0.25">
      <c r="BE5631"/>
      <c r="BF5631"/>
      <c r="BG5631"/>
    </row>
    <row r="5632" spans="57:59" x14ac:dyDescent="0.25">
      <c r="BE5632"/>
      <c r="BF5632"/>
      <c r="BG5632"/>
    </row>
    <row r="5633" spans="57:59" x14ac:dyDescent="0.25">
      <c r="BE5633"/>
      <c r="BF5633"/>
      <c r="BG5633"/>
    </row>
    <row r="5634" spans="57:59" x14ac:dyDescent="0.25">
      <c r="BE5634"/>
      <c r="BF5634"/>
      <c r="BG5634"/>
    </row>
    <row r="5635" spans="57:59" x14ac:dyDescent="0.25">
      <c r="BE5635"/>
      <c r="BF5635"/>
      <c r="BG5635"/>
    </row>
    <row r="5636" spans="57:59" x14ac:dyDescent="0.25">
      <c r="BE5636"/>
      <c r="BF5636"/>
      <c r="BG5636"/>
    </row>
    <row r="5637" spans="57:59" x14ac:dyDescent="0.25">
      <c r="BE5637"/>
      <c r="BF5637"/>
      <c r="BG5637"/>
    </row>
    <row r="5638" spans="57:59" x14ac:dyDescent="0.25">
      <c r="BE5638"/>
      <c r="BF5638"/>
      <c r="BG5638"/>
    </row>
    <row r="5639" spans="57:59" x14ac:dyDescent="0.25">
      <c r="BE5639"/>
      <c r="BF5639"/>
      <c r="BG5639"/>
    </row>
    <row r="5640" spans="57:59" x14ac:dyDescent="0.25">
      <c r="BE5640"/>
      <c r="BF5640"/>
      <c r="BG5640"/>
    </row>
    <row r="5641" spans="57:59" x14ac:dyDescent="0.25">
      <c r="BE5641"/>
      <c r="BF5641"/>
      <c r="BG5641"/>
    </row>
    <row r="5642" spans="57:59" x14ac:dyDescent="0.25">
      <c r="BE5642"/>
      <c r="BF5642"/>
      <c r="BG5642"/>
    </row>
    <row r="5643" spans="57:59" x14ac:dyDescent="0.25">
      <c r="BE5643"/>
      <c r="BF5643"/>
      <c r="BG5643"/>
    </row>
    <row r="5644" spans="57:59" x14ac:dyDescent="0.25">
      <c r="BE5644"/>
      <c r="BF5644"/>
      <c r="BG5644"/>
    </row>
    <row r="5645" spans="57:59" x14ac:dyDescent="0.25">
      <c r="BE5645"/>
      <c r="BF5645"/>
      <c r="BG5645"/>
    </row>
    <row r="5646" spans="57:59" x14ac:dyDescent="0.25">
      <c r="BE5646"/>
      <c r="BF5646"/>
      <c r="BG5646"/>
    </row>
    <row r="5647" spans="57:59" x14ac:dyDescent="0.25">
      <c r="BE5647"/>
      <c r="BF5647"/>
      <c r="BG5647"/>
    </row>
    <row r="5648" spans="57:59" x14ac:dyDescent="0.25">
      <c r="BE5648"/>
      <c r="BF5648"/>
      <c r="BG5648"/>
    </row>
    <row r="5649" spans="57:59" x14ac:dyDescent="0.25">
      <c r="BE5649"/>
      <c r="BF5649"/>
      <c r="BG5649"/>
    </row>
    <row r="5650" spans="57:59" x14ac:dyDescent="0.25">
      <c r="BE5650"/>
      <c r="BF5650"/>
      <c r="BG5650"/>
    </row>
    <row r="5651" spans="57:59" x14ac:dyDescent="0.25">
      <c r="BE5651"/>
      <c r="BF5651"/>
      <c r="BG5651"/>
    </row>
    <row r="5652" spans="57:59" x14ac:dyDescent="0.25">
      <c r="BE5652"/>
      <c r="BF5652"/>
      <c r="BG5652"/>
    </row>
    <row r="5653" spans="57:59" x14ac:dyDescent="0.25">
      <c r="BE5653"/>
      <c r="BF5653"/>
      <c r="BG5653"/>
    </row>
    <row r="5654" spans="57:59" x14ac:dyDescent="0.25">
      <c r="BE5654"/>
      <c r="BF5654"/>
      <c r="BG5654"/>
    </row>
    <row r="5655" spans="57:59" x14ac:dyDescent="0.25">
      <c r="BE5655"/>
      <c r="BF5655"/>
      <c r="BG5655"/>
    </row>
    <row r="5656" spans="57:59" x14ac:dyDescent="0.25">
      <c r="BE5656"/>
      <c r="BF5656"/>
      <c r="BG5656"/>
    </row>
    <row r="5657" spans="57:59" x14ac:dyDescent="0.25">
      <c r="BE5657"/>
      <c r="BF5657"/>
      <c r="BG5657"/>
    </row>
    <row r="5658" spans="57:59" x14ac:dyDescent="0.25">
      <c r="BE5658"/>
      <c r="BF5658"/>
      <c r="BG5658"/>
    </row>
    <row r="5659" spans="57:59" x14ac:dyDescent="0.25">
      <c r="BE5659"/>
      <c r="BF5659"/>
      <c r="BG5659"/>
    </row>
    <row r="5660" spans="57:59" x14ac:dyDescent="0.25">
      <c r="BE5660"/>
      <c r="BF5660"/>
      <c r="BG5660"/>
    </row>
    <row r="5661" spans="57:59" x14ac:dyDescent="0.25">
      <c r="BE5661"/>
      <c r="BF5661"/>
      <c r="BG5661"/>
    </row>
    <row r="5662" spans="57:59" x14ac:dyDescent="0.25">
      <c r="BE5662"/>
      <c r="BF5662"/>
      <c r="BG5662"/>
    </row>
    <row r="5663" spans="57:59" x14ac:dyDescent="0.25">
      <c r="BE5663"/>
      <c r="BF5663"/>
      <c r="BG5663"/>
    </row>
    <row r="5664" spans="57:59" x14ac:dyDescent="0.25">
      <c r="BE5664"/>
      <c r="BF5664"/>
      <c r="BG5664"/>
    </row>
    <row r="5665" spans="57:59" x14ac:dyDescent="0.25">
      <c r="BE5665"/>
      <c r="BF5665"/>
      <c r="BG5665"/>
    </row>
    <row r="5666" spans="57:59" x14ac:dyDescent="0.25">
      <c r="BE5666"/>
      <c r="BF5666"/>
      <c r="BG5666"/>
    </row>
    <row r="5667" spans="57:59" x14ac:dyDescent="0.25">
      <c r="BE5667"/>
      <c r="BF5667"/>
      <c r="BG5667"/>
    </row>
    <row r="5668" spans="57:59" x14ac:dyDescent="0.25">
      <c r="BE5668"/>
      <c r="BF5668"/>
      <c r="BG5668"/>
    </row>
    <row r="5669" spans="57:59" x14ac:dyDescent="0.25">
      <c r="BE5669"/>
      <c r="BF5669"/>
      <c r="BG5669"/>
    </row>
    <row r="5670" spans="57:59" x14ac:dyDescent="0.25">
      <c r="BE5670"/>
      <c r="BF5670"/>
      <c r="BG5670"/>
    </row>
    <row r="5671" spans="57:59" x14ac:dyDescent="0.25">
      <c r="BE5671"/>
      <c r="BF5671"/>
      <c r="BG5671"/>
    </row>
    <row r="5672" spans="57:59" x14ac:dyDescent="0.25">
      <c r="BE5672"/>
      <c r="BF5672"/>
      <c r="BG5672"/>
    </row>
    <row r="5673" spans="57:59" x14ac:dyDescent="0.25">
      <c r="BE5673"/>
      <c r="BF5673"/>
      <c r="BG5673"/>
    </row>
    <row r="5674" spans="57:59" x14ac:dyDescent="0.25">
      <c r="BE5674"/>
      <c r="BF5674"/>
      <c r="BG5674"/>
    </row>
    <row r="5675" spans="57:59" x14ac:dyDescent="0.25">
      <c r="BE5675"/>
      <c r="BF5675"/>
      <c r="BG5675"/>
    </row>
    <row r="5676" spans="57:59" x14ac:dyDescent="0.25">
      <c r="BE5676"/>
      <c r="BF5676"/>
      <c r="BG5676"/>
    </row>
    <row r="5677" spans="57:59" x14ac:dyDescent="0.25">
      <c r="BE5677"/>
      <c r="BF5677"/>
      <c r="BG5677"/>
    </row>
    <row r="5678" spans="57:59" x14ac:dyDescent="0.25">
      <c r="BE5678"/>
      <c r="BF5678"/>
      <c r="BG5678"/>
    </row>
    <row r="5679" spans="57:59" x14ac:dyDescent="0.25">
      <c r="BE5679"/>
      <c r="BF5679"/>
      <c r="BG5679"/>
    </row>
    <row r="5680" spans="57:59" x14ac:dyDescent="0.25">
      <c r="BE5680"/>
      <c r="BF5680"/>
      <c r="BG5680"/>
    </row>
    <row r="5681" spans="57:59" x14ac:dyDescent="0.25">
      <c r="BE5681"/>
      <c r="BF5681"/>
      <c r="BG5681"/>
    </row>
    <row r="5682" spans="57:59" x14ac:dyDescent="0.25">
      <c r="BE5682"/>
      <c r="BF5682"/>
      <c r="BG5682"/>
    </row>
    <row r="5683" spans="57:59" x14ac:dyDescent="0.25">
      <c r="BE5683"/>
      <c r="BF5683"/>
      <c r="BG5683"/>
    </row>
    <row r="5684" spans="57:59" x14ac:dyDescent="0.25">
      <c r="BE5684"/>
      <c r="BF5684"/>
      <c r="BG5684"/>
    </row>
    <row r="5685" spans="57:59" x14ac:dyDescent="0.25">
      <c r="BE5685"/>
      <c r="BF5685"/>
      <c r="BG5685"/>
    </row>
    <row r="5686" spans="57:59" x14ac:dyDescent="0.25">
      <c r="BE5686"/>
      <c r="BF5686"/>
      <c r="BG5686"/>
    </row>
    <row r="5687" spans="57:59" x14ac:dyDescent="0.25">
      <c r="BE5687"/>
      <c r="BF5687"/>
      <c r="BG5687"/>
    </row>
    <row r="5688" spans="57:59" x14ac:dyDescent="0.25">
      <c r="BE5688"/>
      <c r="BF5688"/>
      <c r="BG5688"/>
    </row>
    <row r="5689" spans="57:59" x14ac:dyDescent="0.25">
      <c r="BE5689"/>
      <c r="BF5689"/>
      <c r="BG5689"/>
    </row>
    <row r="5690" spans="57:59" x14ac:dyDescent="0.25">
      <c r="BE5690"/>
      <c r="BF5690"/>
      <c r="BG5690"/>
    </row>
    <row r="5691" spans="57:59" x14ac:dyDescent="0.25">
      <c r="BE5691"/>
      <c r="BF5691"/>
      <c r="BG5691"/>
    </row>
    <row r="5692" spans="57:59" x14ac:dyDescent="0.25">
      <c r="BE5692"/>
      <c r="BF5692"/>
      <c r="BG5692"/>
    </row>
    <row r="5693" spans="57:59" x14ac:dyDescent="0.25">
      <c r="BE5693"/>
      <c r="BF5693"/>
      <c r="BG5693"/>
    </row>
    <row r="5694" spans="57:59" x14ac:dyDescent="0.25">
      <c r="BE5694"/>
      <c r="BF5694"/>
      <c r="BG5694"/>
    </row>
    <row r="5695" spans="57:59" x14ac:dyDescent="0.25">
      <c r="BE5695"/>
      <c r="BF5695"/>
      <c r="BG5695"/>
    </row>
    <row r="5696" spans="57:59" x14ac:dyDescent="0.25">
      <c r="BE5696"/>
      <c r="BF5696"/>
      <c r="BG5696"/>
    </row>
    <row r="5697" spans="57:59" x14ac:dyDescent="0.25">
      <c r="BE5697"/>
      <c r="BF5697"/>
      <c r="BG5697"/>
    </row>
    <row r="5698" spans="57:59" x14ac:dyDescent="0.25">
      <c r="BE5698"/>
      <c r="BF5698"/>
      <c r="BG5698"/>
    </row>
    <row r="5699" spans="57:59" x14ac:dyDescent="0.25">
      <c r="BE5699"/>
      <c r="BF5699"/>
      <c r="BG5699"/>
    </row>
    <row r="5700" spans="57:59" x14ac:dyDescent="0.25">
      <c r="BE5700"/>
      <c r="BF5700"/>
      <c r="BG5700"/>
    </row>
    <row r="5701" spans="57:59" x14ac:dyDescent="0.25">
      <c r="BE5701"/>
      <c r="BF5701"/>
      <c r="BG5701"/>
    </row>
    <row r="5702" spans="57:59" x14ac:dyDescent="0.25">
      <c r="BE5702"/>
      <c r="BF5702"/>
      <c r="BG5702"/>
    </row>
    <row r="5703" spans="57:59" x14ac:dyDescent="0.25">
      <c r="BE5703"/>
      <c r="BF5703"/>
      <c r="BG5703"/>
    </row>
    <row r="5704" spans="57:59" x14ac:dyDescent="0.25">
      <c r="BE5704"/>
      <c r="BF5704"/>
      <c r="BG5704"/>
    </row>
    <row r="5705" spans="57:59" x14ac:dyDescent="0.25">
      <c r="BE5705"/>
      <c r="BF5705"/>
      <c r="BG5705"/>
    </row>
    <row r="5706" spans="57:59" x14ac:dyDescent="0.25">
      <c r="BE5706"/>
      <c r="BF5706"/>
      <c r="BG5706"/>
    </row>
    <row r="5707" spans="57:59" x14ac:dyDescent="0.25">
      <c r="BE5707"/>
      <c r="BF5707"/>
      <c r="BG5707"/>
    </row>
    <row r="5708" spans="57:59" x14ac:dyDescent="0.25">
      <c r="BE5708"/>
      <c r="BF5708"/>
      <c r="BG5708"/>
    </row>
    <row r="5709" spans="57:59" x14ac:dyDescent="0.25">
      <c r="BE5709"/>
      <c r="BF5709"/>
      <c r="BG5709"/>
    </row>
    <row r="5710" spans="57:59" x14ac:dyDescent="0.25">
      <c r="BE5710"/>
      <c r="BF5710"/>
      <c r="BG5710"/>
    </row>
    <row r="5711" spans="57:59" x14ac:dyDescent="0.25">
      <c r="BE5711"/>
      <c r="BF5711"/>
      <c r="BG5711"/>
    </row>
    <row r="5712" spans="57:59" x14ac:dyDescent="0.25">
      <c r="BE5712"/>
      <c r="BF5712"/>
      <c r="BG5712"/>
    </row>
    <row r="5713" spans="57:59" x14ac:dyDescent="0.25">
      <c r="BE5713"/>
      <c r="BF5713"/>
      <c r="BG5713"/>
    </row>
    <row r="5714" spans="57:59" x14ac:dyDescent="0.25">
      <c r="BE5714"/>
      <c r="BF5714"/>
      <c r="BG5714"/>
    </row>
    <row r="5715" spans="57:59" x14ac:dyDescent="0.25">
      <c r="BE5715"/>
      <c r="BF5715"/>
      <c r="BG5715"/>
    </row>
    <row r="5716" spans="57:59" x14ac:dyDescent="0.25">
      <c r="BE5716"/>
      <c r="BF5716"/>
      <c r="BG5716"/>
    </row>
    <row r="5717" spans="57:59" x14ac:dyDescent="0.25">
      <c r="BE5717"/>
      <c r="BF5717"/>
      <c r="BG5717"/>
    </row>
    <row r="5718" spans="57:59" x14ac:dyDescent="0.25">
      <c r="BE5718"/>
      <c r="BF5718"/>
      <c r="BG5718"/>
    </row>
    <row r="5719" spans="57:59" x14ac:dyDescent="0.25">
      <c r="BE5719"/>
      <c r="BF5719"/>
      <c r="BG5719"/>
    </row>
    <row r="5720" spans="57:59" x14ac:dyDescent="0.25">
      <c r="BE5720"/>
      <c r="BF5720"/>
      <c r="BG5720"/>
    </row>
    <row r="5721" spans="57:59" x14ac:dyDescent="0.25">
      <c r="BE5721"/>
      <c r="BF5721"/>
      <c r="BG5721"/>
    </row>
    <row r="5722" spans="57:59" x14ac:dyDescent="0.25">
      <c r="BE5722"/>
      <c r="BF5722"/>
      <c r="BG5722"/>
    </row>
    <row r="5723" spans="57:59" x14ac:dyDescent="0.25">
      <c r="BE5723"/>
      <c r="BF5723"/>
      <c r="BG5723"/>
    </row>
    <row r="5724" spans="57:59" x14ac:dyDescent="0.25">
      <c r="BE5724"/>
      <c r="BF5724"/>
      <c r="BG5724"/>
    </row>
    <row r="5725" spans="57:59" x14ac:dyDescent="0.25">
      <c r="BE5725"/>
      <c r="BF5725"/>
      <c r="BG5725"/>
    </row>
    <row r="5726" spans="57:59" x14ac:dyDescent="0.25">
      <c r="BE5726"/>
      <c r="BF5726"/>
      <c r="BG5726"/>
    </row>
    <row r="5727" spans="57:59" x14ac:dyDescent="0.25">
      <c r="BE5727"/>
      <c r="BF5727"/>
      <c r="BG5727"/>
    </row>
    <row r="5728" spans="57:59" x14ac:dyDescent="0.25">
      <c r="BE5728"/>
      <c r="BF5728"/>
      <c r="BG5728"/>
    </row>
    <row r="5729" spans="57:59" x14ac:dyDescent="0.25">
      <c r="BE5729"/>
      <c r="BF5729"/>
      <c r="BG5729"/>
    </row>
    <row r="5730" spans="57:59" x14ac:dyDescent="0.25">
      <c r="BE5730"/>
      <c r="BF5730"/>
      <c r="BG5730"/>
    </row>
    <row r="5731" spans="57:59" x14ac:dyDescent="0.25">
      <c r="BE5731"/>
      <c r="BF5731"/>
      <c r="BG5731"/>
    </row>
    <row r="5732" spans="57:59" x14ac:dyDescent="0.25">
      <c r="BE5732"/>
      <c r="BF5732"/>
      <c r="BG5732"/>
    </row>
    <row r="5733" spans="57:59" x14ac:dyDescent="0.25">
      <c r="BE5733"/>
      <c r="BF5733"/>
      <c r="BG5733"/>
    </row>
    <row r="5734" spans="57:59" x14ac:dyDescent="0.25">
      <c r="BE5734"/>
      <c r="BF5734"/>
      <c r="BG5734"/>
    </row>
    <row r="5735" spans="57:59" x14ac:dyDescent="0.25">
      <c r="BE5735"/>
      <c r="BF5735"/>
      <c r="BG5735"/>
    </row>
    <row r="5736" spans="57:59" x14ac:dyDescent="0.25">
      <c r="BE5736"/>
      <c r="BF5736"/>
      <c r="BG5736"/>
    </row>
    <row r="5737" spans="57:59" x14ac:dyDescent="0.25">
      <c r="BE5737"/>
      <c r="BF5737"/>
      <c r="BG5737"/>
    </row>
    <row r="5738" spans="57:59" x14ac:dyDescent="0.25">
      <c r="BE5738"/>
      <c r="BF5738"/>
      <c r="BG5738"/>
    </row>
    <row r="5739" spans="57:59" x14ac:dyDescent="0.25">
      <c r="BE5739"/>
      <c r="BF5739"/>
      <c r="BG5739"/>
    </row>
    <row r="5740" spans="57:59" x14ac:dyDescent="0.25">
      <c r="BE5740"/>
      <c r="BF5740"/>
      <c r="BG5740"/>
    </row>
    <row r="5741" spans="57:59" x14ac:dyDescent="0.25">
      <c r="BE5741"/>
      <c r="BF5741"/>
      <c r="BG5741"/>
    </row>
    <row r="5742" spans="57:59" x14ac:dyDescent="0.25">
      <c r="BE5742"/>
      <c r="BF5742"/>
      <c r="BG5742"/>
    </row>
    <row r="5743" spans="57:59" x14ac:dyDescent="0.25">
      <c r="BE5743"/>
      <c r="BF5743"/>
      <c r="BG5743"/>
    </row>
    <row r="5744" spans="57:59" x14ac:dyDescent="0.25">
      <c r="BE5744"/>
      <c r="BF5744"/>
      <c r="BG5744"/>
    </row>
    <row r="5745" spans="57:59" x14ac:dyDescent="0.25">
      <c r="BE5745"/>
      <c r="BF5745"/>
      <c r="BG5745"/>
    </row>
    <row r="5746" spans="57:59" x14ac:dyDescent="0.25">
      <c r="BE5746"/>
      <c r="BF5746"/>
      <c r="BG5746"/>
    </row>
    <row r="5747" spans="57:59" x14ac:dyDescent="0.25">
      <c r="BE5747"/>
      <c r="BF5747"/>
      <c r="BG5747"/>
    </row>
    <row r="5748" spans="57:59" x14ac:dyDescent="0.25">
      <c r="BE5748"/>
      <c r="BF5748"/>
      <c r="BG5748"/>
    </row>
    <row r="5749" spans="57:59" x14ac:dyDescent="0.25">
      <c r="BE5749"/>
      <c r="BF5749"/>
      <c r="BG5749"/>
    </row>
    <row r="5750" spans="57:59" x14ac:dyDescent="0.25">
      <c r="BE5750"/>
      <c r="BF5750"/>
      <c r="BG5750"/>
    </row>
    <row r="5751" spans="57:59" x14ac:dyDescent="0.25">
      <c r="BE5751"/>
      <c r="BF5751"/>
      <c r="BG5751"/>
    </row>
    <row r="5752" spans="57:59" x14ac:dyDescent="0.25">
      <c r="BE5752"/>
      <c r="BF5752"/>
      <c r="BG5752"/>
    </row>
    <row r="5753" spans="57:59" x14ac:dyDescent="0.25">
      <c r="BE5753"/>
      <c r="BF5753"/>
      <c r="BG5753"/>
    </row>
    <row r="5754" spans="57:59" x14ac:dyDescent="0.25">
      <c r="BE5754"/>
      <c r="BF5754"/>
      <c r="BG5754"/>
    </row>
    <row r="5755" spans="57:59" x14ac:dyDescent="0.25">
      <c r="BE5755"/>
      <c r="BF5755"/>
      <c r="BG5755"/>
    </row>
    <row r="5756" spans="57:59" x14ac:dyDescent="0.25">
      <c r="BE5756"/>
      <c r="BF5756"/>
      <c r="BG5756"/>
    </row>
    <row r="5757" spans="57:59" x14ac:dyDescent="0.25">
      <c r="BE5757"/>
      <c r="BF5757"/>
      <c r="BG5757"/>
    </row>
    <row r="5758" spans="57:59" x14ac:dyDescent="0.25">
      <c r="BE5758"/>
      <c r="BF5758"/>
      <c r="BG5758"/>
    </row>
    <row r="5759" spans="57:59" x14ac:dyDescent="0.25">
      <c r="BE5759"/>
      <c r="BF5759"/>
      <c r="BG5759"/>
    </row>
    <row r="5760" spans="57:59" x14ac:dyDescent="0.25">
      <c r="BE5760"/>
      <c r="BF5760"/>
      <c r="BG5760"/>
    </row>
    <row r="5761" spans="57:59" x14ac:dyDescent="0.25">
      <c r="BE5761"/>
      <c r="BF5761"/>
      <c r="BG5761"/>
    </row>
    <row r="5762" spans="57:59" x14ac:dyDescent="0.25">
      <c r="BE5762"/>
      <c r="BF5762"/>
      <c r="BG5762"/>
    </row>
    <row r="5763" spans="57:59" x14ac:dyDescent="0.25">
      <c r="BE5763"/>
      <c r="BF5763"/>
      <c r="BG5763"/>
    </row>
    <row r="5764" spans="57:59" x14ac:dyDescent="0.25">
      <c r="BE5764"/>
      <c r="BF5764"/>
      <c r="BG5764"/>
    </row>
    <row r="5765" spans="57:59" x14ac:dyDescent="0.25">
      <c r="BE5765"/>
      <c r="BF5765"/>
      <c r="BG5765"/>
    </row>
    <row r="5766" spans="57:59" x14ac:dyDescent="0.25">
      <c r="BE5766"/>
      <c r="BF5766"/>
      <c r="BG5766"/>
    </row>
    <row r="5767" spans="57:59" x14ac:dyDescent="0.25">
      <c r="BE5767"/>
      <c r="BF5767"/>
      <c r="BG5767"/>
    </row>
    <row r="5768" spans="57:59" x14ac:dyDescent="0.25">
      <c r="BE5768"/>
      <c r="BF5768"/>
      <c r="BG5768"/>
    </row>
    <row r="5769" spans="57:59" x14ac:dyDescent="0.25">
      <c r="BE5769"/>
      <c r="BF5769"/>
      <c r="BG5769"/>
    </row>
    <row r="5770" spans="57:59" x14ac:dyDescent="0.25">
      <c r="BE5770"/>
      <c r="BF5770"/>
      <c r="BG5770"/>
    </row>
    <row r="5771" spans="57:59" x14ac:dyDescent="0.25">
      <c r="BE5771"/>
      <c r="BF5771"/>
      <c r="BG5771"/>
    </row>
    <row r="5772" spans="57:59" x14ac:dyDescent="0.25">
      <c r="BE5772"/>
      <c r="BF5772"/>
      <c r="BG5772"/>
    </row>
    <row r="5773" spans="57:59" x14ac:dyDescent="0.25">
      <c r="BE5773"/>
      <c r="BF5773"/>
      <c r="BG5773"/>
    </row>
    <row r="5774" spans="57:59" x14ac:dyDescent="0.25">
      <c r="BE5774"/>
      <c r="BF5774"/>
      <c r="BG5774"/>
    </row>
    <row r="5775" spans="57:59" x14ac:dyDescent="0.25">
      <c r="BE5775"/>
      <c r="BF5775"/>
      <c r="BG5775"/>
    </row>
    <row r="5776" spans="57:59" x14ac:dyDescent="0.25">
      <c r="BE5776"/>
      <c r="BF5776"/>
      <c r="BG5776"/>
    </row>
    <row r="5777" spans="57:59" x14ac:dyDescent="0.25">
      <c r="BE5777"/>
      <c r="BF5777"/>
      <c r="BG5777"/>
    </row>
    <row r="5778" spans="57:59" x14ac:dyDescent="0.25">
      <c r="BE5778"/>
      <c r="BF5778"/>
      <c r="BG5778"/>
    </row>
    <row r="5779" spans="57:59" x14ac:dyDescent="0.25">
      <c r="BE5779"/>
      <c r="BF5779"/>
      <c r="BG5779"/>
    </row>
    <row r="5780" spans="57:59" x14ac:dyDescent="0.25">
      <c r="BE5780"/>
      <c r="BF5780"/>
      <c r="BG5780"/>
    </row>
    <row r="5781" spans="57:59" x14ac:dyDescent="0.25">
      <c r="BE5781"/>
      <c r="BF5781"/>
      <c r="BG5781"/>
    </row>
    <row r="5782" spans="57:59" x14ac:dyDescent="0.25">
      <c r="BE5782"/>
      <c r="BF5782"/>
      <c r="BG5782"/>
    </row>
    <row r="5783" spans="57:59" x14ac:dyDescent="0.25">
      <c r="BE5783"/>
      <c r="BF5783"/>
      <c r="BG5783"/>
    </row>
    <row r="5784" spans="57:59" x14ac:dyDescent="0.25">
      <c r="BE5784"/>
      <c r="BF5784"/>
      <c r="BG5784"/>
    </row>
    <row r="5785" spans="57:59" x14ac:dyDescent="0.25">
      <c r="BE5785"/>
      <c r="BF5785"/>
      <c r="BG5785"/>
    </row>
    <row r="5786" spans="57:59" x14ac:dyDescent="0.25">
      <c r="BE5786"/>
      <c r="BF5786"/>
      <c r="BG5786"/>
    </row>
    <row r="5787" spans="57:59" x14ac:dyDescent="0.25">
      <c r="BE5787"/>
      <c r="BF5787"/>
      <c r="BG5787"/>
    </row>
    <row r="5788" spans="57:59" x14ac:dyDescent="0.25">
      <c r="BE5788"/>
      <c r="BF5788"/>
      <c r="BG5788"/>
    </row>
    <row r="5789" spans="57:59" x14ac:dyDescent="0.25">
      <c r="BE5789"/>
      <c r="BF5789"/>
      <c r="BG5789"/>
    </row>
    <row r="5790" spans="57:59" x14ac:dyDescent="0.25">
      <c r="BE5790"/>
      <c r="BF5790"/>
      <c r="BG5790"/>
    </row>
    <row r="5791" spans="57:59" x14ac:dyDescent="0.25">
      <c r="BE5791"/>
      <c r="BF5791"/>
      <c r="BG5791"/>
    </row>
    <row r="5792" spans="57:59" x14ac:dyDescent="0.25">
      <c r="BE5792"/>
      <c r="BF5792"/>
      <c r="BG5792"/>
    </row>
    <row r="5793" spans="57:59" x14ac:dyDescent="0.25">
      <c r="BE5793"/>
      <c r="BF5793"/>
      <c r="BG5793"/>
    </row>
    <row r="5794" spans="57:59" x14ac:dyDescent="0.25">
      <c r="BE5794"/>
      <c r="BF5794"/>
      <c r="BG5794"/>
    </row>
    <row r="5795" spans="57:59" x14ac:dyDescent="0.25">
      <c r="BE5795"/>
      <c r="BF5795"/>
      <c r="BG5795"/>
    </row>
    <row r="5796" spans="57:59" x14ac:dyDescent="0.25">
      <c r="BE5796"/>
      <c r="BF5796"/>
      <c r="BG5796"/>
    </row>
    <row r="5797" spans="57:59" x14ac:dyDescent="0.25">
      <c r="BE5797"/>
      <c r="BF5797"/>
      <c r="BG5797"/>
    </row>
    <row r="5798" spans="57:59" x14ac:dyDescent="0.25">
      <c r="BE5798"/>
      <c r="BF5798"/>
      <c r="BG5798"/>
    </row>
    <row r="5799" spans="57:59" x14ac:dyDescent="0.25">
      <c r="BE5799"/>
      <c r="BF5799"/>
      <c r="BG5799"/>
    </row>
    <row r="5800" spans="57:59" x14ac:dyDescent="0.25">
      <c r="BE5800"/>
      <c r="BF5800"/>
      <c r="BG5800"/>
    </row>
    <row r="5801" spans="57:59" x14ac:dyDescent="0.25">
      <c r="BE5801"/>
      <c r="BF5801"/>
      <c r="BG5801"/>
    </row>
    <row r="5802" spans="57:59" x14ac:dyDescent="0.25">
      <c r="BE5802"/>
      <c r="BF5802"/>
      <c r="BG5802"/>
    </row>
    <row r="5803" spans="57:59" x14ac:dyDescent="0.25">
      <c r="BE5803"/>
      <c r="BF5803"/>
      <c r="BG5803"/>
    </row>
    <row r="5804" spans="57:59" x14ac:dyDescent="0.25">
      <c r="BE5804"/>
      <c r="BF5804"/>
      <c r="BG5804"/>
    </row>
    <row r="5805" spans="57:59" x14ac:dyDescent="0.25">
      <c r="BE5805"/>
      <c r="BF5805"/>
      <c r="BG5805"/>
    </row>
    <row r="5806" spans="57:59" x14ac:dyDescent="0.25">
      <c r="BE5806"/>
      <c r="BF5806"/>
      <c r="BG5806"/>
    </row>
    <row r="5807" spans="57:59" x14ac:dyDescent="0.25">
      <c r="BE5807"/>
      <c r="BF5807"/>
      <c r="BG5807"/>
    </row>
    <row r="5808" spans="57:59" x14ac:dyDescent="0.25">
      <c r="BE5808"/>
      <c r="BF5808"/>
      <c r="BG5808"/>
    </row>
    <row r="5809" spans="57:59" x14ac:dyDescent="0.25">
      <c r="BE5809"/>
      <c r="BF5809"/>
      <c r="BG5809"/>
    </row>
    <row r="5810" spans="57:59" x14ac:dyDescent="0.25">
      <c r="BE5810"/>
      <c r="BF5810"/>
      <c r="BG5810"/>
    </row>
    <row r="5811" spans="57:59" x14ac:dyDescent="0.25">
      <c r="BE5811"/>
      <c r="BF5811"/>
      <c r="BG5811"/>
    </row>
    <row r="5812" spans="57:59" x14ac:dyDescent="0.25">
      <c r="BE5812"/>
      <c r="BF5812"/>
      <c r="BG5812"/>
    </row>
    <row r="5813" spans="57:59" x14ac:dyDescent="0.25">
      <c r="BE5813"/>
      <c r="BF5813"/>
      <c r="BG5813"/>
    </row>
    <row r="5814" spans="57:59" x14ac:dyDescent="0.25">
      <c r="BE5814"/>
      <c r="BF5814"/>
      <c r="BG5814"/>
    </row>
    <row r="5815" spans="57:59" x14ac:dyDescent="0.25">
      <c r="BE5815"/>
      <c r="BF5815"/>
      <c r="BG5815"/>
    </row>
    <row r="5816" spans="57:59" x14ac:dyDescent="0.25">
      <c r="BE5816"/>
      <c r="BF5816"/>
      <c r="BG5816"/>
    </row>
    <row r="5817" spans="57:59" x14ac:dyDescent="0.25">
      <c r="BE5817"/>
      <c r="BF5817"/>
      <c r="BG5817"/>
    </row>
    <row r="5818" spans="57:59" x14ac:dyDescent="0.25">
      <c r="BE5818"/>
      <c r="BF5818"/>
      <c r="BG5818"/>
    </row>
    <row r="5819" spans="57:59" x14ac:dyDescent="0.25">
      <c r="BE5819"/>
      <c r="BF5819"/>
      <c r="BG5819"/>
    </row>
    <row r="5820" spans="57:59" x14ac:dyDescent="0.25">
      <c r="BE5820"/>
      <c r="BF5820"/>
      <c r="BG5820"/>
    </row>
    <row r="5821" spans="57:59" x14ac:dyDescent="0.25">
      <c r="BE5821"/>
      <c r="BF5821"/>
      <c r="BG5821"/>
    </row>
    <row r="5822" spans="57:59" x14ac:dyDescent="0.25">
      <c r="BE5822"/>
      <c r="BF5822"/>
      <c r="BG5822"/>
    </row>
    <row r="5823" spans="57:59" x14ac:dyDescent="0.25">
      <c r="BE5823"/>
      <c r="BF5823"/>
      <c r="BG5823"/>
    </row>
    <row r="5824" spans="57:59" x14ac:dyDescent="0.25">
      <c r="BE5824"/>
      <c r="BF5824"/>
      <c r="BG5824"/>
    </row>
    <row r="5825" spans="57:59" x14ac:dyDescent="0.25">
      <c r="BE5825"/>
      <c r="BF5825"/>
      <c r="BG5825"/>
    </row>
    <row r="5826" spans="57:59" x14ac:dyDescent="0.25">
      <c r="BE5826"/>
      <c r="BF5826"/>
      <c r="BG5826"/>
    </row>
    <row r="5827" spans="57:59" x14ac:dyDescent="0.25">
      <c r="BE5827"/>
      <c r="BF5827"/>
      <c r="BG5827"/>
    </row>
    <row r="5828" spans="57:59" x14ac:dyDescent="0.25">
      <c r="BE5828"/>
      <c r="BF5828"/>
      <c r="BG5828"/>
    </row>
    <row r="5829" spans="57:59" x14ac:dyDescent="0.25">
      <c r="BE5829"/>
      <c r="BF5829"/>
      <c r="BG5829"/>
    </row>
    <row r="5830" spans="57:59" x14ac:dyDescent="0.25">
      <c r="BE5830"/>
      <c r="BF5830"/>
      <c r="BG5830"/>
    </row>
    <row r="5831" spans="57:59" x14ac:dyDescent="0.25">
      <c r="BE5831"/>
      <c r="BF5831"/>
      <c r="BG5831"/>
    </row>
    <row r="5832" spans="57:59" x14ac:dyDescent="0.25">
      <c r="BE5832"/>
      <c r="BF5832"/>
      <c r="BG5832"/>
    </row>
    <row r="5833" spans="57:59" x14ac:dyDescent="0.25">
      <c r="BE5833"/>
      <c r="BF5833"/>
      <c r="BG5833"/>
    </row>
    <row r="5834" spans="57:59" x14ac:dyDescent="0.25">
      <c r="BE5834"/>
      <c r="BF5834"/>
      <c r="BG5834"/>
    </row>
    <row r="5835" spans="57:59" x14ac:dyDescent="0.25">
      <c r="BE5835"/>
      <c r="BF5835"/>
      <c r="BG5835"/>
    </row>
    <row r="5836" spans="57:59" x14ac:dyDescent="0.25">
      <c r="BE5836"/>
      <c r="BF5836"/>
      <c r="BG5836"/>
    </row>
    <row r="5837" spans="57:59" x14ac:dyDescent="0.25">
      <c r="BE5837"/>
      <c r="BF5837"/>
      <c r="BG5837"/>
    </row>
    <row r="5838" spans="57:59" x14ac:dyDescent="0.25">
      <c r="BE5838"/>
      <c r="BF5838"/>
      <c r="BG5838"/>
    </row>
    <row r="5839" spans="57:59" x14ac:dyDescent="0.25">
      <c r="BE5839"/>
      <c r="BF5839"/>
      <c r="BG5839"/>
    </row>
    <row r="5840" spans="57:59" x14ac:dyDescent="0.25">
      <c r="BE5840"/>
      <c r="BF5840"/>
      <c r="BG5840"/>
    </row>
    <row r="5841" spans="57:59" x14ac:dyDescent="0.25">
      <c r="BE5841"/>
      <c r="BF5841"/>
      <c r="BG5841"/>
    </row>
    <row r="5842" spans="57:59" x14ac:dyDescent="0.25">
      <c r="BE5842"/>
      <c r="BF5842"/>
      <c r="BG5842"/>
    </row>
    <row r="5843" spans="57:59" x14ac:dyDescent="0.25">
      <c r="BE5843"/>
      <c r="BF5843"/>
      <c r="BG5843"/>
    </row>
    <row r="5844" spans="57:59" x14ac:dyDescent="0.25">
      <c r="BE5844"/>
      <c r="BF5844"/>
      <c r="BG5844"/>
    </row>
    <row r="5845" spans="57:59" x14ac:dyDescent="0.25">
      <c r="BE5845"/>
      <c r="BF5845"/>
      <c r="BG5845"/>
    </row>
    <row r="5846" spans="57:59" x14ac:dyDescent="0.25">
      <c r="BE5846"/>
      <c r="BF5846"/>
      <c r="BG5846"/>
    </row>
    <row r="5847" spans="57:59" x14ac:dyDescent="0.25">
      <c r="BE5847"/>
      <c r="BF5847"/>
      <c r="BG5847"/>
    </row>
    <row r="5848" spans="57:59" x14ac:dyDescent="0.25">
      <c r="BE5848"/>
      <c r="BF5848"/>
      <c r="BG5848"/>
    </row>
    <row r="5849" spans="57:59" x14ac:dyDescent="0.25">
      <c r="BE5849"/>
      <c r="BF5849"/>
      <c r="BG5849"/>
    </row>
    <row r="5850" spans="57:59" x14ac:dyDescent="0.25">
      <c r="BE5850"/>
      <c r="BF5850"/>
      <c r="BG5850"/>
    </row>
    <row r="5851" spans="57:59" x14ac:dyDescent="0.25">
      <c r="BE5851"/>
      <c r="BF5851"/>
      <c r="BG5851"/>
    </row>
    <row r="5852" spans="57:59" x14ac:dyDescent="0.25">
      <c r="BE5852"/>
      <c r="BF5852"/>
      <c r="BG5852"/>
    </row>
    <row r="5853" spans="57:59" x14ac:dyDescent="0.25">
      <c r="BE5853"/>
      <c r="BF5853"/>
      <c r="BG5853"/>
    </row>
    <row r="5854" spans="57:59" x14ac:dyDescent="0.25">
      <c r="BE5854"/>
      <c r="BF5854"/>
      <c r="BG5854"/>
    </row>
    <row r="5855" spans="57:59" x14ac:dyDescent="0.25">
      <c r="BE5855"/>
      <c r="BF5855"/>
      <c r="BG5855"/>
    </row>
    <row r="5856" spans="57:59" x14ac:dyDescent="0.25">
      <c r="BE5856"/>
      <c r="BF5856"/>
      <c r="BG5856"/>
    </row>
    <row r="5857" spans="57:59" x14ac:dyDescent="0.25">
      <c r="BE5857"/>
      <c r="BF5857"/>
      <c r="BG5857"/>
    </row>
    <row r="5858" spans="57:59" x14ac:dyDescent="0.25">
      <c r="BE5858"/>
      <c r="BF5858"/>
      <c r="BG5858"/>
    </row>
    <row r="5859" spans="57:59" x14ac:dyDescent="0.25">
      <c r="BE5859"/>
      <c r="BF5859"/>
      <c r="BG5859"/>
    </row>
    <row r="5860" spans="57:59" x14ac:dyDescent="0.25">
      <c r="BE5860"/>
      <c r="BF5860"/>
      <c r="BG5860"/>
    </row>
    <row r="5861" spans="57:59" x14ac:dyDescent="0.25">
      <c r="BE5861"/>
      <c r="BF5861"/>
      <c r="BG5861"/>
    </row>
    <row r="5862" spans="57:59" x14ac:dyDescent="0.25">
      <c r="BE5862"/>
      <c r="BF5862"/>
      <c r="BG5862"/>
    </row>
    <row r="5863" spans="57:59" x14ac:dyDescent="0.25">
      <c r="BE5863"/>
      <c r="BF5863"/>
      <c r="BG5863"/>
    </row>
    <row r="5864" spans="57:59" x14ac:dyDescent="0.25">
      <c r="BE5864"/>
      <c r="BF5864"/>
      <c r="BG5864"/>
    </row>
    <row r="5865" spans="57:59" x14ac:dyDescent="0.25">
      <c r="BE5865"/>
      <c r="BF5865"/>
      <c r="BG5865"/>
    </row>
    <row r="5866" spans="57:59" x14ac:dyDescent="0.25">
      <c r="BE5866"/>
      <c r="BF5866"/>
      <c r="BG5866"/>
    </row>
    <row r="5867" spans="57:59" x14ac:dyDescent="0.25">
      <c r="BE5867"/>
      <c r="BF5867"/>
      <c r="BG5867"/>
    </row>
    <row r="5868" spans="57:59" x14ac:dyDescent="0.25">
      <c r="BE5868"/>
      <c r="BF5868"/>
      <c r="BG5868"/>
    </row>
    <row r="5869" spans="57:59" x14ac:dyDescent="0.25">
      <c r="BE5869"/>
      <c r="BF5869"/>
      <c r="BG5869"/>
    </row>
    <row r="5870" spans="57:59" x14ac:dyDescent="0.25">
      <c r="BE5870"/>
      <c r="BF5870"/>
      <c r="BG5870"/>
    </row>
    <row r="5871" spans="57:59" x14ac:dyDescent="0.25">
      <c r="BE5871"/>
      <c r="BF5871"/>
      <c r="BG5871"/>
    </row>
    <row r="5872" spans="57:59" x14ac:dyDescent="0.25">
      <c r="BE5872"/>
      <c r="BF5872"/>
      <c r="BG5872"/>
    </row>
    <row r="5873" spans="57:59" x14ac:dyDescent="0.25">
      <c r="BE5873"/>
      <c r="BF5873"/>
      <c r="BG5873"/>
    </row>
    <row r="5874" spans="57:59" x14ac:dyDescent="0.25">
      <c r="BE5874"/>
      <c r="BF5874"/>
      <c r="BG5874"/>
    </row>
    <row r="5875" spans="57:59" x14ac:dyDescent="0.25">
      <c r="BE5875"/>
      <c r="BF5875"/>
      <c r="BG5875"/>
    </row>
    <row r="5876" spans="57:59" x14ac:dyDescent="0.25">
      <c r="BE5876"/>
      <c r="BF5876"/>
      <c r="BG5876"/>
    </row>
    <row r="5877" spans="57:59" x14ac:dyDescent="0.25">
      <c r="BE5877"/>
      <c r="BF5877"/>
      <c r="BG5877"/>
    </row>
    <row r="5878" spans="57:59" x14ac:dyDescent="0.25">
      <c r="BE5878"/>
      <c r="BF5878"/>
      <c r="BG5878"/>
    </row>
    <row r="5879" spans="57:59" x14ac:dyDescent="0.25">
      <c r="BE5879"/>
      <c r="BF5879"/>
      <c r="BG5879"/>
    </row>
    <row r="5880" spans="57:59" x14ac:dyDescent="0.25">
      <c r="BE5880"/>
      <c r="BF5880"/>
      <c r="BG5880"/>
    </row>
    <row r="5881" spans="57:59" x14ac:dyDescent="0.25">
      <c r="BE5881"/>
      <c r="BF5881"/>
      <c r="BG5881"/>
    </row>
    <row r="5882" spans="57:59" x14ac:dyDescent="0.25">
      <c r="BE5882"/>
      <c r="BF5882"/>
      <c r="BG5882"/>
    </row>
    <row r="5883" spans="57:59" x14ac:dyDescent="0.25">
      <c r="BE5883"/>
      <c r="BF5883"/>
      <c r="BG5883"/>
    </row>
    <row r="5884" spans="57:59" x14ac:dyDescent="0.25">
      <c r="BE5884"/>
      <c r="BF5884"/>
      <c r="BG5884"/>
    </row>
    <row r="5885" spans="57:59" x14ac:dyDescent="0.25">
      <c r="BE5885"/>
      <c r="BF5885"/>
      <c r="BG5885"/>
    </row>
    <row r="5886" spans="57:59" x14ac:dyDescent="0.25">
      <c r="BE5886"/>
      <c r="BF5886"/>
      <c r="BG5886"/>
    </row>
    <row r="5887" spans="57:59" x14ac:dyDescent="0.25">
      <c r="BE5887"/>
      <c r="BF5887"/>
      <c r="BG5887"/>
    </row>
    <row r="5888" spans="57:59" x14ac:dyDescent="0.25">
      <c r="BE5888"/>
      <c r="BF5888"/>
      <c r="BG5888"/>
    </row>
    <row r="5889" spans="57:59" x14ac:dyDescent="0.25">
      <c r="BE5889"/>
      <c r="BF5889"/>
      <c r="BG5889"/>
    </row>
    <row r="5890" spans="57:59" x14ac:dyDescent="0.25">
      <c r="BE5890"/>
      <c r="BF5890"/>
      <c r="BG5890"/>
    </row>
    <row r="5891" spans="57:59" x14ac:dyDescent="0.25">
      <c r="BE5891"/>
      <c r="BF5891"/>
      <c r="BG5891"/>
    </row>
    <row r="5892" spans="57:59" x14ac:dyDescent="0.25">
      <c r="BE5892"/>
      <c r="BF5892"/>
      <c r="BG5892"/>
    </row>
    <row r="5893" spans="57:59" x14ac:dyDescent="0.25">
      <c r="BE5893"/>
      <c r="BF5893"/>
      <c r="BG5893"/>
    </row>
    <row r="5894" spans="57:59" x14ac:dyDescent="0.25">
      <c r="BE5894"/>
      <c r="BF5894"/>
      <c r="BG5894"/>
    </row>
    <row r="5895" spans="57:59" x14ac:dyDescent="0.25">
      <c r="BE5895"/>
      <c r="BF5895"/>
      <c r="BG5895"/>
    </row>
    <row r="5896" spans="57:59" x14ac:dyDescent="0.25">
      <c r="BE5896"/>
      <c r="BF5896"/>
      <c r="BG5896"/>
    </row>
    <row r="5897" spans="57:59" x14ac:dyDescent="0.25">
      <c r="BE5897"/>
      <c r="BF5897"/>
      <c r="BG5897"/>
    </row>
    <row r="5898" spans="57:59" x14ac:dyDescent="0.25">
      <c r="BE5898"/>
      <c r="BF5898"/>
      <c r="BG5898"/>
    </row>
    <row r="5899" spans="57:59" x14ac:dyDescent="0.25">
      <c r="BE5899"/>
      <c r="BF5899"/>
      <c r="BG5899"/>
    </row>
    <row r="5900" spans="57:59" x14ac:dyDescent="0.25">
      <c r="BE5900"/>
      <c r="BF5900"/>
      <c r="BG5900"/>
    </row>
    <row r="5901" spans="57:59" x14ac:dyDescent="0.25">
      <c r="BE5901"/>
      <c r="BF5901"/>
      <c r="BG5901"/>
    </row>
    <row r="5902" spans="57:59" x14ac:dyDescent="0.25">
      <c r="BE5902"/>
      <c r="BF5902"/>
      <c r="BG5902"/>
    </row>
    <row r="5903" spans="57:59" x14ac:dyDescent="0.25">
      <c r="BE5903"/>
      <c r="BF5903"/>
      <c r="BG5903"/>
    </row>
    <row r="5904" spans="57:59" x14ac:dyDescent="0.25">
      <c r="BE5904"/>
      <c r="BF5904"/>
      <c r="BG5904"/>
    </row>
    <row r="5905" spans="57:59" x14ac:dyDescent="0.25">
      <c r="BE5905"/>
      <c r="BF5905"/>
      <c r="BG5905"/>
    </row>
    <row r="5906" spans="57:59" x14ac:dyDescent="0.25">
      <c r="BE5906"/>
      <c r="BF5906"/>
      <c r="BG5906"/>
    </row>
    <row r="5907" spans="57:59" x14ac:dyDescent="0.25">
      <c r="BE5907"/>
      <c r="BF5907"/>
      <c r="BG5907"/>
    </row>
    <row r="5908" spans="57:59" x14ac:dyDescent="0.25">
      <c r="BE5908"/>
      <c r="BF5908"/>
      <c r="BG5908"/>
    </row>
    <row r="5909" spans="57:59" x14ac:dyDescent="0.25">
      <c r="BE5909"/>
      <c r="BF5909"/>
      <c r="BG5909"/>
    </row>
    <row r="5910" spans="57:59" x14ac:dyDescent="0.25">
      <c r="BE5910"/>
      <c r="BF5910"/>
      <c r="BG5910"/>
    </row>
    <row r="5911" spans="57:59" x14ac:dyDescent="0.25">
      <c r="BE5911"/>
      <c r="BF5911"/>
      <c r="BG5911"/>
    </row>
    <row r="5912" spans="57:59" x14ac:dyDescent="0.25">
      <c r="BE5912"/>
      <c r="BF5912"/>
      <c r="BG5912"/>
    </row>
    <row r="5913" spans="57:59" x14ac:dyDescent="0.25">
      <c r="BE5913"/>
      <c r="BF5913"/>
      <c r="BG5913"/>
    </row>
    <row r="5914" spans="57:59" x14ac:dyDescent="0.25">
      <c r="BE5914"/>
      <c r="BF5914"/>
      <c r="BG5914"/>
    </row>
    <row r="5915" spans="57:59" x14ac:dyDescent="0.25">
      <c r="BE5915"/>
      <c r="BF5915"/>
      <c r="BG5915"/>
    </row>
    <row r="5916" spans="57:59" x14ac:dyDescent="0.25">
      <c r="BE5916"/>
      <c r="BF5916"/>
      <c r="BG5916"/>
    </row>
    <row r="5917" spans="57:59" x14ac:dyDescent="0.25">
      <c r="BE5917"/>
      <c r="BF5917"/>
      <c r="BG5917"/>
    </row>
    <row r="5918" spans="57:59" x14ac:dyDescent="0.25">
      <c r="BE5918"/>
      <c r="BF5918"/>
      <c r="BG5918"/>
    </row>
    <row r="5919" spans="57:59" x14ac:dyDescent="0.25">
      <c r="BE5919"/>
      <c r="BF5919"/>
      <c r="BG5919"/>
    </row>
    <row r="5920" spans="57:59" x14ac:dyDescent="0.25">
      <c r="BE5920"/>
      <c r="BF5920"/>
      <c r="BG5920"/>
    </row>
    <row r="5921" spans="57:59" x14ac:dyDescent="0.25">
      <c r="BE5921"/>
      <c r="BF5921"/>
      <c r="BG5921"/>
    </row>
    <row r="5922" spans="57:59" x14ac:dyDescent="0.25">
      <c r="BE5922"/>
      <c r="BF5922"/>
      <c r="BG5922"/>
    </row>
    <row r="5923" spans="57:59" x14ac:dyDescent="0.25">
      <c r="BE5923"/>
      <c r="BF5923"/>
      <c r="BG5923"/>
    </row>
    <row r="5924" spans="57:59" x14ac:dyDescent="0.25">
      <c r="BE5924"/>
      <c r="BF5924"/>
      <c r="BG5924"/>
    </row>
    <row r="5925" spans="57:59" x14ac:dyDescent="0.25">
      <c r="BE5925"/>
      <c r="BF5925"/>
      <c r="BG5925"/>
    </row>
    <row r="5926" spans="57:59" x14ac:dyDescent="0.25">
      <c r="BE5926"/>
      <c r="BF5926"/>
      <c r="BG5926"/>
    </row>
    <row r="5927" spans="57:59" x14ac:dyDescent="0.25">
      <c r="BE5927"/>
      <c r="BF5927"/>
      <c r="BG5927"/>
    </row>
    <row r="5928" spans="57:59" x14ac:dyDescent="0.25">
      <c r="BE5928"/>
      <c r="BF5928"/>
      <c r="BG5928"/>
    </row>
    <row r="5929" spans="57:59" x14ac:dyDescent="0.25">
      <c r="BE5929"/>
      <c r="BF5929"/>
      <c r="BG5929"/>
    </row>
    <row r="5930" spans="57:59" x14ac:dyDescent="0.25">
      <c r="BE5930"/>
      <c r="BF5930"/>
      <c r="BG5930"/>
    </row>
    <row r="5931" spans="57:59" x14ac:dyDescent="0.25">
      <c r="BE5931"/>
      <c r="BF5931"/>
      <c r="BG5931"/>
    </row>
    <row r="5932" spans="57:59" x14ac:dyDescent="0.25">
      <c r="BE5932"/>
      <c r="BF5932"/>
      <c r="BG5932"/>
    </row>
    <row r="5933" spans="57:59" x14ac:dyDescent="0.25">
      <c r="BE5933"/>
      <c r="BF5933"/>
      <c r="BG5933"/>
    </row>
    <row r="5934" spans="57:59" x14ac:dyDescent="0.25">
      <c r="BE5934"/>
      <c r="BF5934"/>
      <c r="BG5934"/>
    </row>
    <row r="5935" spans="57:59" x14ac:dyDescent="0.25">
      <c r="BE5935"/>
      <c r="BF5935"/>
      <c r="BG5935"/>
    </row>
    <row r="5936" spans="57:59" x14ac:dyDescent="0.25">
      <c r="BE5936"/>
      <c r="BF5936"/>
      <c r="BG5936"/>
    </row>
    <row r="5937" spans="57:59" x14ac:dyDescent="0.25">
      <c r="BE5937"/>
      <c r="BF5937"/>
      <c r="BG5937"/>
    </row>
    <row r="5938" spans="57:59" x14ac:dyDescent="0.25">
      <c r="BE5938"/>
      <c r="BF5938"/>
      <c r="BG5938"/>
    </row>
    <row r="5939" spans="57:59" x14ac:dyDescent="0.25">
      <c r="BE5939"/>
      <c r="BF5939"/>
      <c r="BG5939"/>
    </row>
    <row r="5940" spans="57:59" x14ac:dyDescent="0.25">
      <c r="BE5940"/>
      <c r="BF5940"/>
      <c r="BG5940"/>
    </row>
    <row r="5941" spans="57:59" x14ac:dyDescent="0.25">
      <c r="BE5941"/>
      <c r="BF5941"/>
      <c r="BG5941"/>
    </row>
    <row r="5942" spans="57:59" x14ac:dyDescent="0.25">
      <c r="BE5942"/>
      <c r="BF5942"/>
      <c r="BG5942"/>
    </row>
    <row r="5943" spans="57:59" x14ac:dyDescent="0.25">
      <c r="BE5943"/>
      <c r="BF5943"/>
      <c r="BG5943"/>
    </row>
    <row r="5944" spans="57:59" x14ac:dyDescent="0.25">
      <c r="BE5944"/>
      <c r="BF5944"/>
      <c r="BG5944"/>
    </row>
    <row r="5945" spans="57:59" x14ac:dyDescent="0.25">
      <c r="BE5945"/>
      <c r="BF5945"/>
      <c r="BG5945"/>
    </row>
    <row r="5946" spans="57:59" x14ac:dyDescent="0.25">
      <c r="BE5946"/>
      <c r="BF5946"/>
      <c r="BG5946"/>
    </row>
    <row r="5947" spans="57:59" x14ac:dyDescent="0.25">
      <c r="BE5947"/>
      <c r="BF5947"/>
      <c r="BG5947"/>
    </row>
    <row r="5948" spans="57:59" x14ac:dyDescent="0.25">
      <c r="BE5948"/>
      <c r="BF5948"/>
      <c r="BG5948"/>
    </row>
    <row r="5949" spans="57:59" x14ac:dyDescent="0.25">
      <c r="BE5949"/>
      <c r="BF5949"/>
      <c r="BG5949"/>
    </row>
    <row r="5950" spans="57:59" x14ac:dyDescent="0.25">
      <c r="BE5950"/>
      <c r="BF5950"/>
      <c r="BG5950"/>
    </row>
    <row r="5951" spans="57:59" x14ac:dyDescent="0.25">
      <c r="BE5951"/>
      <c r="BF5951"/>
      <c r="BG5951"/>
    </row>
    <row r="5952" spans="57:59" x14ac:dyDescent="0.25">
      <c r="BE5952"/>
      <c r="BF5952"/>
      <c r="BG5952"/>
    </row>
    <row r="5953" spans="57:59" x14ac:dyDescent="0.25">
      <c r="BE5953"/>
      <c r="BF5953"/>
      <c r="BG5953"/>
    </row>
    <row r="5954" spans="57:59" x14ac:dyDescent="0.25">
      <c r="BE5954"/>
      <c r="BF5954"/>
      <c r="BG5954"/>
    </row>
    <row r="5955" spans="57:59" x14ac:dyDescent="0.25">
      <c r="BE5955"/>
      <c r="BF5955"/>
      <c r="BG5955"/>
    </row>
    <row r="5956" spans="57:59" x14ac:dyDescent="0.25">
      <c r="BE5956"/>
      <c r="BF5956"/>
      <c r="BG5956"/>
    </row>
    <row r="5957" spans="57:59" x14ac:dyDescent="0.25">
      <c r="BE5957"/>
      <c r="BF5957"/>
      <c r="BG5957"/>
    </row>
    <row r="5958" spans="57:59" x14ac:dyDescent="0.25">
      <c r="BE5958"/>
      <c r="BF5958"/>
      <c r="BG5958"/>
    </row>
    <row r="5959" spans="57:59" x14ac:dyDescent="0.25">
      <c r="BE5959"/>
      <c r="BF5959"/>
      <c r="BG5959"/>
    </row>
    <row r="5960" spans="57:59" x14ac:dyDescent="0.25">
      <c r="BE5960"/>
      <c r="BF5960"/>
      <c r="BG5960"/>
    </row>
    <row r="5961" spans="57:59" x14ac:dyDescent="0.25">
      <c r="BE5961"/>
      <c r="BF5961"/>
      <c r="BG5961"/>
    </row>
    <row r="5962" spans="57:59" x14ac:dyDescent="0.25">
      <c r="BE5962"/>
      <c r="BF5962"/>
      <c r="BG5962"/>
    </row>
    <row r="5963" spans="57:59" x14ac:dyDescent="0.25">
      <c r="BE5963"/>
      <c r="BF5963"/>
      <c r="BG5963"/>
    </row>
    <row r="5964" spans="57:59" x14ac:dyDescent="0.25">
      <c r="BE5964"/>
      <c r="BF5964"/>
      <c r="BG5964"/>
    </row>
    <row r="5965" spans="57:59" x14ac:dyDescent="0.25">
      <c r="BE5965"/>
      <c r="BF5965"/>
      <c r="BG5965"/>
    </row>
    <row r="5966" spans="57:59" x14ac:dyDescent="0.25">
      <c r="BE5966"/>
      <c r="BF5966"/>
      <c r="BG5966"/>
    </row>
    <row r="5967" spans="57:59" x14ac:dyDescent="0.25">
      <c r="BE5967"/>
      <c r="BF5967"/>
      <c r="BG5967"/>
    </row>
    <row r="5968" spans="57:59" x14ac:dyDescent="0.25">
      <c r="BE5968"/>
      <c r="BF5968"/>
      <c r="BG5968"/>
    </row>
    <row r="5969" spans="57:59" x14ac:dyDescent="0.25">
      <c r="BE5969"/>
      <c r="BF5969"/>
      <c r="BG5969"/>
    </row>
    <row r="5970" spans="57:59" x14ac:dyDescent="0.25">
      <c r="BE5970"/>
      <c r="BF5970"/>
      <c r="BG5970"/>
    </row>
    <row r="5971" spans="57:59" x14ac:dyDescent="0.25">
      <c r="BE5971"/>
      <c r="BF5971"/>
      <c r="BG5971"/>
    </row>
    <row r="5972" spans="57:59" x14ac:dyDescent="0.25">
      <c r="BE5972"/>
      <c r="BF5972"/>
      <c r="BG5972"/>
    </row>
    <row r="5973" spans="57:59" x14ac:dyDescent="0.25">
      <c r="BE5973"/>
      <c r="BF5973"/>
      <c r="BG5973"/>
    </row>
    <row r="5974" spans="57:59" x14ac:dyDescent="0.25">
      <c r="BE5974"/>
      <c r="BF5974"/>
      <c r="BG5974"/>
    </row>
    <row r="5975" spans="57:59" x14ac:dyDescent="0.25">
      <c r="BE5975"/>
      <c r="BF5975"/>
      <c r="BG5975"/>
    </row>
    <row r="5976" spans="57:59" x14ac:dyDescent="0.25">
      <c r="BE5976"/>
      <c r="BF5976"/>
      <c r="BG5976"/>
    </row>
    <row r="5977" spans="57:59" x14ac:dyDescent="0.25">
      <c r="BE5977"/>
      <c r="BF5977"/>
      <c r="BG5977"/>
    </row>
    <row r="5978" spans="57:59" x14ac:dyDescent="0.25">
      <c r="BE5978"/>
      <c r="BF5978"/>
      <c r="BG5978"/>
    </row>
    <row r="5979" spans="57:59" x14ac:dyDescent="0.25">
      <c r="BE5979"/>
      <c r="BF5979"/>
      <c r="BG5979"/>
    </row>
    <row r="5980" spans="57:59" x14ac:dyDescent="0.25">
      <c r="BE5980"/>
      <c r="BF5980"/>
      <c r="BG5980"/>
    </row>
    <row r="5981" spans="57:59" x14ac:dyDescent="0.25">
      <c r="BE5981"/>
      <c r="BF5981"/>
      <c r="BG5981"/>
    </row>
    <row r="5982" spans="57:59" x14ac:dyDescent="0.25">
      <c r="BE5982"/>
      <c r="BF5982"/>
      <c r="BG5982"/>
    </row>
    <row r="5983" spans="57:59" x14ac:dyDescent="0.25">
      <c r="BE5983"/>
      <c r="BF5983"/>
      <c r="BG5983"/>
    </row>
    <row r="5984" spans="57:59" x14ac:dyDescent="0.25">
      <c r="BE5984"/>
      <c r="BF5984"/>
      <c r="BG5984"/>
    </row>
    <row r="5985" spans="57:59" x14ac:dyDescent="0.25">
      <c r="BE5985"/>
      <c r="BF5985"/>
      <c r="BG5985"/>
    </row>
    <row r="5986" spans="57:59" x14ac:dyDescent="0.25">
      <c r="BE5986"/>
      <c r="BF5986"/>
      <c r="BG5986"/>
    </row>
    <row r="5987" spans="57:59" x14ac:dyDescent="0.25">
      <c r="BE5987"/>
      <c r="BF5987"/>
      <c r="BG5987"/>
    </row>
    <row r="5988" spans="57:59" x14ac:dyDescent="0.25">
      <c r="BE5988"/>
      <c r="BF5988"/>
      <c r="BG5988"/>
    </row>
    <row r="5989" spans="57:59" x14ac:dyDescent="0.25">
      <c r="BE5989"/>
      <c r="BF5989"/>
      <c r="BG5989"/>
    </row>
    <row r="5990" spans="57:59" x14ac:dyDescent="0.25">
      <c r="BE5990"/>
      <c r="BF5990"/>
      <c r="BG5990"/>
    </row>
    <row r="5991" spans="57:59" x14ac:dyDescent="0.25">
      <c r="BE5991"/>
      <c r="BF5991"/>
      <c r="BG5991"/>
    </row>
    <row r="5992" spans="57:59" x14ac:dyDescent="0.25">
      <c r="BE5992"/>
      <c r="BF5992"/>
      <c r="BG5992"/>
    </row>
    <row r="5993" spans="57:59" x14ac:dyDescent="0.25">
      <c r="BE5993"/>
      <c r="BF5993"/>
      <c r="BG5993"/>
    </row>
    <row r="5994" spans="57:59" x14ac:dyDescent="0.25">
      <c r="BE5994"/>
      <c r="BF5994"/>
      <c r="BG5994"/>
    </row>
    <row r="5995" spans="57:59" x14ac:dyDescent="0.25">
      <c r="BE5995"/>
      <c r="BF5995"/>
      <c r="BG5995"/>
    </row>
    <row r="5996" spans="57:59" x14ac:dyDescent="0.25">
      <c r="BE5996"/>
      <c r="BF5996"/>
      <c r="BG5996"/>
    </row>
    <row r="5997" spans="57:59" x14ac:dyDescent="0.25">
      <c r="BE5997"/>
      <c r="BF5997"/>
      <c r="BG5997"/>
    </row>
    <row r="5998" spans="57:59" x14ac:dyDescent="0.25">
      <c r="BE5998"/>
      <c r="BF5998"/>
      <c r="BG5998"/>
    </row>
    <row r="5999" spans="57:59" x14ac:dyDescent="0.25">
      <c r="BE5999"/>
      <c r="BF5999"/>
      <c r="BG5999"/>
    </row>
    <row r="6000" spans="57:59" x14ac:dyDescent="0.25">
      <c r="BE6000"/>
      <c r="BF6000"/>
      <c r="BG6000"/>
    </row>
    <row r="6001" spans="57:59" x14ac:dyDescent="0.25">
      <c r="BE6001"/>
      <c r="BF6001"/>
      <c r="BG6001"/>
    </row>
    <row r="6002" spans="57:59" x14ac:dyDescent="0.25">
      <c r="BE6002"/>
      <c r="BF6002"/>
      <c r="BG6002"/>
    </row>
    <row r="6003" spans="57:59" x14ac:dyDescent="0.25">
      <c r="BE6003"/>
      <c r="BF6003"/>
      <c r="BG6003"/>
    </row>
    <row r="6004" spans="57:59" x14ac:dyDescent="0.25">
      <c r="BE6004"/>
      <c r="BF6004"/>
      <c r="BG6004"/>
    </row>
    <row r="6005" spans="57:59" x14ac:dyDescent="0.25">
      <c r="BE6005"/>
      <c r="BF6005"/>
      <c r="BG6005"/>
    </row>
    <row r="6006" spans="57:59" x14ac:dyDescent="0.25">
      <c r="BE6006"/>
      <c r="BF6006"/>
      <c r="BG6006"/>
    </row>
    <row r="6007" spans="57:59" x14ac:dyDescent="0.25">
      <c r="BE6007"/>
      <c r="BF6007"/>
      <c r="BG6007"/>
    </row>
    <row r="6008" spans="57:59" x14ac:dyDescent="0.25">
      <c r="BE6008"/>
      <c r="BF6008"/>
      <c r="BG6008"/>
    </row>
    <row r="6009" spans="57:59" x14ac:dyDescent="0.25">
      <c r="BE6009"/>
      <c r="BF6009"/>
      <c r="BG6009"/>
    </row>
    <row r="6010" spans="57:59" x14ac:dyDescent="0.25">
      <c r="BE6010"/>
      <c r="BF6010"/>
      <c r="BG6010"/>
    </row>
    <row r="6011" spans="57:59" x14ac:dyDescent="0.25">
      <c r="BE6011"/>
      <c r="BF6011"/>
      <c r="BG6011"/>
    </row>
    <row r="6012" spans="57:59" x14ac:dyDescent="0.25">
      <c r="BE6012"/>
      <c r="BF6012"/>
      <c r="BG6012"/>
    </row>
    <row r="6013" spans="57:59" x14ac:dyDescent="0.25">
      <c r="BE6013"/>
      <c r="BF6013"/>
      <c r="BG6013"/>
    </row>
    <row r="6014" spans="57:59" x14ac:dyDescent="0.25">
      <c r="BE6014"/>
      <c r="BF6014"/>
      <c r="BG6014"/>
    </row>
    <row r="6015" spans="57:59" x14ac:dyDescent="0.25">
      <c r="BE6015"/>
      <c r="BF6015"/>
      <c r="BG6015"/>
    </row>
    <row r="6016" spans="57:59" x14ac:dyDescent="0.25">
      <c r="BE6016"/>
      <c r="BF6016"/>
      <c r="BG6016"/>
    </row>
    <row r="6017" spans="57:59" x14ac:dyDescent="0.25">
      <c r="BE6017"/>
      <c r="BF6017"/>
      <c r="BG6017"/>
    </row>
    <row r="6018" spans="57:59" x14ac:dyDescent="0.25">
      <c r="BE6018"/>
      <c r="BF6018"/>
      <c r="BG6018"/>
    </row>
    <row r="6019" spans="57:59" x14ac:dyDescent="0.25">
      <c r="BE6019"/>
      <c r="BF6019"/>
      <c r="BG6019"/>
    </row>
    <row r="6020" spans="57:59" x14ac:dyDescent="0.25">
      <c r="BE6020"/>
      <c r="BF6020"/>
      <c r="BG6020"/>
    </row>
    <row r="6021" spans="57:59" x14ac:dyDescent="0.25">
      <c r="BE6021"/>
      <c r="BF6021"/>
      <c r="BG6021"/>
    </row>
    <row r="6022" spans="57:59" x14ac:dyDescent="0.25">
      <c r="BE6022"/>
      <c r="BF6022"/>
      <c r="BG6022"/>
    </row>
    <row r="6023" spans="57:59" x14ac:dyDescent="0.25">
      <c r="BE6023"/>
      <c r="BF6023"/>
      <c r="BG6023"/>
    </row>
    <row r="6024" spans="57:59" x14ac:dyDescent="0.25">
      <c r="BE6024"/>
      <c r="BF6024"/>
      <c r="BG6024"/>
    </row>
    <row r="6025" spans="57:59" x14ac:dyDescent="0.25">
      <c r="BE6025"/>
      <c r="BF6025"/>
      <c r="BG6025"/>
    </row>
    <row r="6026" spans="57:59" x14ac:dyDescent="0.25">
      <c r="BE6026"/>
      <c r="BF6026"/>
      <c r="BG6026"/>
    </row>
    <row r="6027" spans="57:59" x14ac:dyDescent="0.25">
      <c r="BE6027"/>
      <c r="BF6027"/>
      <c r="BG6027"/>
    </row>
    <row r="6028" spans="57:59" x14ac:dyDescent="0.25">
      <c r="BE6028"/>
      <c r="BF6028"/>
      <c r="BG6028"/>
    </row>
    <row r="6029" spans="57:59" x14ac:dyDescent="0.25">
      <c r="BE6029"/>
      <c r="BF6029"/>
      <c r="BG6029"/>
    </row>
    <row r="6030" spans="57:59" x14ac:dyDescent="0.25">
      <c r="BE6030"/>
      <c r="BF6030"/>
      <c r="BG6030"/>
    </row>
    <row r="6031" spans="57:59" x14ac:dyDescent="0.25">
      <c r="BE6031"/>
      <c r="BF6031"/>
      <c r="BG6031"/>
    </row>
    <row r="6032" spans="57:59" x14ac:dyDescent="0.25">
      <c r="BE6032"/>
      <c r="BF6032"/>
      <c r="BG6032"/>
    </row>
    <row r="6033" spans="57:59" x14ac:dyDescent="0.25">
      <c r="BE6033"/>
      <c r="BF6033"/>
      <c r="BG6033"/>
    </row>
    <row r="6034" spans="57:59" x14ac:dyDescent="0.25">
      <c r="BE6034"/>
      <c r="BF6034"/>
      <c r="BG6034"/>
    </row>
    <row r="6035" spans="57:59" x14ac:dyDescent="0.25">
      <c r="BE6035"/>
      <c r="BF6035"/>
      <c r="BG6035"/>
    </row>
    <row r="6036" spans="57:59" x14ac:dyDescent="0.25">
      <c r="BE6036"/>
      <c r="BF6036"/>
      <c r="BG6036"/>
    </row>
    <row r="6037" spans="57:59" x14ac:dyDescent="0.25">
      <c r="BE6037"/>
      <c r="BF6037"/>
      <c r="BG6037"/>
    </row>
    <row r="6038" spans="57:59" x14ac:dyDescent="0.25">
      <c r="BE6038"/>
      <c r="BF6038"/>
      <c r="BG6038"/>
    </row>
    <row r="6039" spans="57:59" x14ac:dyDescent="0.25">
      <c r="BE6039"/>
      <c r="BF6039"/>
      <c r="BG6039"/>
    </row>
    <row r="6040" spans="57:59" x14ac:dyDescent="0.25">
      <c r="BE6040"/>
      <c r="BF6040"/>
      <c r="BG6040"/>
    </row>
    <row r="6041" spans="57:59" x14ac:dyDescent="0.25">
      <c r="BE6041"/>
      <c r="BF6041"/>
      <c r="BG6041"/>
    </row>
    <row r="6042" spans="57:59" x14ac:dyDescent="0.25">
      <c r="BE6042"/>
      <c r="BF6042"/>
      <c r="BG6042"/>
    </row>
    <row r="6043" spans="57:59" x14ac:dyDescent="0.25">
      <c r="BE6043"/>
      <c r="BF6043"/>
      <c r="BG6043"/>
    </row>
    <row r="6044" spans="57:59" x14ac:dyDescent="0.25">
      <c r="BE6044"/>
      <c r="BF6044"/>
      <c r="BG6044"/>
    </row>
    <row r="6045" spans="57:59" x14ac:dyDescent="0.25">
      <c r="BE6045"/>
      <c r="BF6045"/>
      <c r="BG6045"/>
    </row>
    <row r="6046" spans="57:59" x14ac:dyDescent="0.25">
      <c r="BE6046"/>
      <c r="BF6046"/>
      <c r="BG6046"/>
    </row>
    <row r="6047" spans="57:59" x14ac:dyDescent="0.25">
      <c r="BE6047"/>
      <c r="BF6047"/>
      <c r="BG6047"/>
    </row>
    <row r="6048" spans="57:59" x14ac:dyDescent="0.25">
      <c r="BE6048"/>
      <c r="BF6048"/>
      <c r="BG6048"/>
    </row>
    <row r="6049" spans="57:59" x14ac:dyDescent="0.25">
      <c r="BE6049"/>
      <c r="BF6049"/>
      <c r="BG6049"/>
    </row>
    <row r="6050" spans="57:59" x14ac:dyDescent="0.25">
      <c r="BE6050"/>
      <c r="BF6050"/>
      <c r="BG6050"/>
    </row>
    <row r="6051" spans="57:59" x14ac:dyDescent="0.25">
      <c r="BE6051"/>
      <c r="BF6051"/>
      <c r="BG6051"/>
    </row>
    <row r="6052" spans="57:59" x14ac:dyDescent="0.25">
      <c r="BE6052"/>
      <c r="BF6052"/>
      <c r="BG6052"/>
    </row>
    <row r="6053" spans="57:59" x14ac:dyDescent="0.25">
      <c r="BE6053"/>
      <c r="BF6053"/>
      <c r="BG6053"/>
    </row>
    <row r="6054" spans="57:59" x14ac:dyDescent="0.25">
      <c r="BE6054"/>
      <c r="BF6054"/>
      <c r="BG6054"/>
    </row>
    <row r="6055" spans="57:59" x14ac:dyDescent="0.25">
      <c r="BE6055"/>
      <c r="BF6055"/>
      <c r="BG6055"/>
    </row>
    <row r="6056" spans="57:59" x14ac:dyDescent="0.25">
      <c r="BE6056"/>
      <c r="BF6056"/>
      <c r="BG6056"/>
    </row>
    <row r="6057" spans="57:59" x14ac:dyDescent="0.25">
      <c r="BE6057"/>
      <c r="BF6057"/>
      <c r="BG6057"/>
    </row>
    <row r="6058" spans="57:59" x14ac:dyDescent="0.25">
      <c r="BE6058"/>
      <c r="BF6058"/>
      <c r="BG6058"/>
    </row>
    <row r="6059" spans="57:59" x14ac:dyDescent="0.25">
      <c r="BE6059"/>
      <c r="BF6059"/>
      <c r="BG6059"/>
    </row>
    <row r="6060" spans="57:59" x14ac:dyDescent="0.25">
      <c r="BE6060"/>
      <c r="BF6060"/>
      <c r="BG6060"/>
    </row>
    <row r="6061" spans="57:59" x14ac:dyDescent="0.25">
      <c r="BE6061"/>
      <c r="BF6061"/>
      <c r="BG6061"/>
    </row>
    <row r="6062" spans="57:59" x14ac:dyDescent="0.25">
      <c r="BE6062"/>
      <c r="BF6062"/>
      <c r="BG6062"/>
    </row>
    <row r="6063" spans="57:59" x14ac:dyDescent="0.25">
      <c r="BE6063"/>
      <c r="BF6063"/>
      <c r="BG6063"/>
    </row>
    <row r="6064" spans="57:59" x14ac:dyDescent="0.25">
      <c r="BE6064"/>
      <c r="BF6064"/>
      <c r="BG6064"/>
    </row>
    <row r="6065" spans="57:59" x14ac:dyDescent="0.25">
      <c r="BE6065"/>
      <c r="BF6065"/>
      <c r="BG6065"/>
    </row>
    <row r="6066" spans="57:59" x14ac:dyDescent="0.25">
      <c r="BE6066"/>
      <c r="BF6066"/>
      <c r="BG6066"/>
    </row>
    <row r="6067" spans="57:59" x14ac:dyDescent="0.25">
      <c r="BE6067"/>
      <c r="BF6067"/>
      <c r="BG6067"/>
    </row>
    <row r="6068" spans="57:59" x14ac:dyDescent="0.25">
      <c r="BE6068"/>
      <c r="BF6068"/>
      <c r="BG6068"/>
    </row>
    <row r="6069" spans="57:59" x14ac:dyDescent="0.25">
      <c r="BE6069"/>
      <c r="BF6069"/>
      <c r="BG6069"/>
    </row>
    <row r="6070" spans="57:59" x14ac:dyDescent="0.25">
      <c r="BE6070"/>
      <c r="BF6070"/>
      <c r="BG6070"/>
    </row>
    <row r="6071" spans="57:59" x14ac:dyDescent="0.25">
      <c r="BE6071"/>
      <c r="BF6071"/>
      <c r="BG6071"/>
    </row>
    <row r="6072" spans="57:59" x14ac:dyDescent="0.25">
      <c r="BE6072"/>
      <c r="BF6072"/>
      <c r="BG6072"/>
    </row>
    <row r="6073" spans="57:59" x14ac:dyDescent="0.25">
      <c r="BE6073"/>
      <c r="BF6073"/>
      <c r="BG6073"/>
    </row>
    <row r="6074" spans="57:59" x14ac:dyDescent="0.25">
      <c r="BE6074"/>
      <c r="BF6074"/>
      <c r="BG6074"/>
    </row>
    <row r="6075" spans="57:59" x14ac:dyDescent="0.25">
      <c r="BE6075"/>
      <c r="BF6075"/>
      <c r="BG6075"/>
    </row>
    <row r="6076" spans="57:59" x14ac:dyDescent="0.25">
      <c r="BE6076"/>
      <c r="BF6076"/>
      <c r="BG6076"/>
    </row>
    <row r="6077" spans="57:59" x14ac:dyDescent="0.25">
      <c r="BE6077"/>
      <c r="BF6077"/>
      <c r="BG6077"/>
    </row>
    <row r="6078" spans="57:59" x14ac:dyDescent="0.25">
      <c r="BE6078"/>
      <c r="BF6078"/>
      <c r="BG6078"/>
    </row>
    <row r="6079" spans="57:59" x14ac:dyDescent="0.25">
      <c r="BE6079"/>
      <c r="BF6079"/>
      <c r="BG6079"/>
    </row>
    <row r="6080" spans="57:59" x14ac:dyDescent="0.25">
      <c r="BE6080"/>
      <c r="BF6080"/>
      <c r="BG6080"/>
    </row>
    <row r="6081" spans="57:59" x14ac:dyDescent="0.25">
      <c r="BE6081"/>
      <c r="BF6081"/>
      <c r="BG6081"/>
    </row>
    <row r="6082" spans="57:59" x14ac:dyDescent="0.25">
      <c r="BE6082"/>
      <c r="BF6082"/>
      <c r="BG6082"/>
    </row>
    <row r="6083" spans="57:59" x14ac:dyDescent="0.25">
      <c r="BE6083"/>
      <c r="BF6083"/>
      <c r="BG6083"/>
    </row>
    <row r="6084" spans="57:59" x14ac:dyDescent="0.25">
      <c r="BE6084"/>
      <c r="BF6084"/>
      <c r="BG6084"/>
    </row>
    <row r="6085" spans="57:59" x14ac:dyDescent="0.25">
      <c r="BE6085"/>
      <c r="BF6085"/>
      <c r="BG6085"/>
    </row>
    <row r="6086" spans="57:59" x14ac:dyDescent="0.25">
      <c r="BE6086"/>
      <c r="BF6086"/>
      <c r="BG6086"/>
    </row>
    <row r="6087" spans="57:59" x14ac:dyDescent="0.25">
      <c r="BE6087"/>
      <c r="BF6087"/>
      <c r="BG6087"/>
    </row>
    <row r="6088" spans="57:59" x14ac:dyDescent="0.25">
      <c r="BE6088"/>
      <c r="BF6088"/>
      <c r="BG6088"/>
    </row>
    <row r="6089" spans="57:59" x14ac:dyDescent="0.25">
      <c r="BE6089"/>
      <c r="BF6089"/>
      <c r="BG6089"/>
    </row>
    <row r="6090" spans="57:59" x14ac:dyDescent="0.25">
      <c r="BE6090"/>
      <c r="BF6090"/>
      <c r="BG6090"/>
    </row>
    <row r="6091" spans="57:59" x14ac:dyDescent="0.25">
      <c r="BE6091"/>
      <c r="BF6091"/>
      <c r="BG6091"/>
    </row>
    <row r="6092" spans="57:59" x14ac:dyDescent="0.25">
      <c r="BE6092"/>
      <c r="BF6092"/>
      <c r="BG6092"/>
    </row>
    <row r="6093" spans="57:59" x14ac:dyDescent="0.25">
      <c r="BE6093"/>
      <c r="BF6093"/>
      <c r="BG6093"/>
    </row>
    <row r="6094" spans="57:59" x14ac:dyDescent="0.25">
      <c r="BE6094"/>
      <c r="BF6094"/>
      <c r="BG6094"/>
    </row>
    <row r="6095" spans="57:59" x14ac:dyDescent="0.25">
      <c r="BE6095"/>
      <c r="BF6095"/>
      <c r="BG6095"/>
    </row>
    <row r="6096" spans="57:59" x14ac:dyDescent="0.25">
      <c r="BE6096"/>
      <c r="BF6096"/>
      <c r="BG6096"/>
    </row>
    <row r="6097" spans="57:59" x14ac:dyDescent="0.25">
      <c r="BE6097"/>
      <c r="BF6097"/>
      <c r="BG6097"/>
    </row>
    <row r="6098" spans="57:59" x14ac:dyDescent="0.25">
      <c r="BE6098"/>
      <c r="BF6098"/>
      <c r="BG6098"/>
    </row>
    <row r="6099" spans="57:59" x14ac:dyDescent="0.25">
      <c r="BE6099"/>
      <c r="BF6099"/>
      <c r="BG6099"/>
    </row>
    <row r="6100" spans="57:59" x14ac:dyDescent="0.25">
      <c r="BE6100"/>
      <c r="BF6100"/>
      <c r="BG6100"/>
    </row>
    <row r="6101" spans="57:59" x14ac:dyDescent="0.25">
      <c r="BE6101"/>
      <c r="BF6101"/>
      <c r="BG6101"/>
    </row>
    <row r="6102" spans="57:59" x14ac:dyDescent="0.25">
      <c r="BE6102"/>
      <c r="BF6102"/>
      <c r="BG6102"/>
    </row>
    <row r="6103" spans="57:59" x14ac:dyDescent="0.25">
      <c r="BE6103"/>
      <c r="BF6103"/>
      <c r="BG6103"/>
    </row>
    <row r="6104" spans="57:59" x14ac:dyDescent="0.25">
      <c r="BE6104"/>
      <c r="BF6104"/>
      <c r="BG6104"/>
    </row>
    <row r="6105" spans="57:59" x14ac:dyDescent="0.25">
      <c r="BE6105"/>
      <c r="BF6105"/>
      <c r="BG6105"/>
    </row>
    <row r="6106" spans="57:59" x14ac:dyDescent="0.25">
      <c r="BE6106"/>
      <c r="BF6106"/>
      <c r="BG6106"/>
    </row>
    <row r="6107" spans="57:59" x14ac:dyDescent="0.25">
      <c r="BE6107"/>
      <c r="BF6107"/>
      <c r="BG6107"/>
    </row>
    <row r="6108" spans="57:59" x14ac:dyDescent="0.25">
      <c r="BE6108"/>
      <c r="BF6108"/>
      <c r="BG6108"/>
    </row>
    <row r="6109" spans="57:59" x14ac:dyDescent="0.25">
      <c r="BE6109"/>
      <c r="BF6109"/>
      <c r="BG6109"/>
    </row>
    <row r="6110" spans="57:59" x14ac:dyDescent="0.25">
      <c r="BE6110"/>
      <c r="BF6110"/>
      <c r="BG6110"/>
    </row>
    <row r="6111" spans="57:59" x14ac:dyDescent="0.25">
      <c r="BE6111"/>
      <c r="BF6111"/>
      <c r="BG6111"/>
    </row>
    <row r="6112" spans="57:59" x14ac:dyDescent="0.25">
      <c r="BE6112"/>
      <c r="BF6112"/>
      <c r="BG6112"/>
    </row>
    <row r="6113" spans="57:59" x14ac:dyDescent="0.25">
      <c r="BE6113"/>
      <c r="BF6113"/>
      <c r="BG6113"/>
    </row>
    <row r="6114" spans="57:59" x14ac:dyDescent="0.25">
      <c r="BE6114"/>
      <c r="BF6114"/>
      <c r="BG6114"/>
    </row>
    <row r="6115" spans="57:59" x14ac:dyDescent="0.25">
      <c r="BE6115"/>
      <c r="BF6115"/>
      <c r="BG6115"/>
    </row>
    <row r="6116" spans="57:59" x14ac:dyDescent="0.25">
      <c r="BE6116"/>
      <c r="BF6116"/>
      <c r="BG6116"/>
    </row>
    <row r="6117" spans="57:59" x14ac:dyDescent="0.25">
      <c r="BE6117"/>
      <c r="BF6117"/>
      <c r="BG6117"/>
    </row>
    <row r="6118" spans="57:59" x14ac:dyDescent="0.25">
      <c r="BE6118"/>
      <c r="BF6118"/>
      <c r="BG6118"/>
    </row>
    <row r="6119" spans="57:59" x14ac:dyDescent="0.25">
      <c r="BE6119"/>
      <c r="BF6119"/>
      <c r="BG6119"/>
    </row>
    <row r="6120" spans="57:59" x14ac:dyDescent="0.25">
      <c r="BE6120"/>
      <c r="BF6120"/>
      <c r="BG6120"/>
    </row>
    <row r="6121" spans="57:59" x14ac:dyDescent="0.25">
      <c r="BE6121"/>
      <c r="BF6121"/>
      <c r="BG6121"/>
    </row>
    <row r="6122" spans="57:59" x14ac:dyDescent="0.25">
      <c r="BE6122"/>
      <c r="BF6122"/>
      <c r="BG6122"/>
    </row>
    <row r="6123" spans="57:59" x14ac:dyDescent="0.25">
      <c r="BE6123"/>
      <c r="BF6123"/>
      <c r="BG6123"/>
    </row>
    <row r="6124" spans="57:59" x14ac:dyDescent="0.25">
      <c r="BE6124"/>
      <c r="BF6124"/>
      <c r="BG6124"/>
    </row>
    <row r="6125" spans="57:59" x14ac:dyDescent="0.25">
      <c r="BE6125"/>
      <c r="BF6125"/>
      <c r="BG6125"/>
    </row>
    <row r="6126" spans="57:59" x14ac:dyDescent="0.25">
      <c r="BE6126"/>
      <c r="BF6126"/>
      <c r="BG6126"/>
    </row>
    <row r="6127" spans="57:59" x14ac:dyDescent="0.25">
      <c r="BE6127"/>
      <c r="BF6127"/>
      <c r="BG6127"/>
    </row>
    <row r="6128" spans="57:59" x14ac:dyDescent="0.25">
      <c r="BE6128"/>
      <c r="BF6128"/>
      <c r="BG6128"/>
    </row>
    <row r="6129" spans="57:59" x14ac:dyDescent="0.25">
      <c r="BE6129"/>
      <c r="BF6129"/>
      <c r="BG6129"/>
    </row>
    <row r="6130" spans="57:59" x14ac:dyDescent="0.25">
      <c r="BE6130"/>
      <c r="BF6130"/>
      <c r="BG6130"/>
    </row>
    <row r="6131" spans="57:59" x14ac:dyDescent="0.25">
      <c r="BE6131"/>
      <c r="BF6131"/>
      <c r="BG6131"/>
    </row>
    <row r="6132" spans="57:59" x14ac:dyDescent="0.25">
      <c r="BE6132"/>
      <c r="BF6132"/>
      <c r="BG6132"/>
    </row>
    <row r="6133" spans="57:59" x14ac:dyDescent="0.25">
      <c r="BE6133"/>
      <c r="BF6133"/>
      <c r="BG6133"/>
    </row>
    <row r="6134" spans="57:59" x14ac:dyDescent="0.25">
      <c r="BE6134"/>
      <c r="BF6134"/>
      <c r="BG6134"/>
    </row>
    <row r="6135" spans="57:59" x14ac:dyDescent="0.25">
      <c r="BE6135"/>
      <c r="BF6135"/>
      <c r="BG6135"/>
    </row>
    <row r="6136" spans="57:59" x14ac:dyDescent="0.25">
      <c r="BE6136"/>
      <c r="BF6136"/>
      <c r="BG6136"/>
    </row>
    <row r="6137" spans="57:59" x14ac:dyDescent="0.25">
      <c r="BE6137"/>
      <c r="BF6137"/>
      <c r="BG6137"/>
    </row>
    <row r="6138" spans="57:59" x14ac:dyDescent="0.25">
      <c r="BE6138"/>
      <c r="BF6138"/>
      <c r="BG6138"/>
    </row>
    <row r="6139" spans="57:59" x14ac:dyDescent="0.25">
      <c r="BE6139"/>
      <c r="BF6139"/>
      <c r="BG6139"/>
    </row>
    <row r="6140" spans="57:59" x14ac:dyDescent="0.25">
      <c r="BE6140"/>
      <c r="BF6140"/>
      <c r="BG6140"/>
    </row>
    <row r="6141" spans="57:59" x14ac:dyDescent="0.25">
      <c r="BE6141"/>
      <c r="BF6141"/>
      <c r="BG6141"/>
    </row>
    <row r="6142" spans="57:59" x14ac:dyDescent="0.25">
      <c r="BE6142"/>
      <c r="BF6142"/>
      <c r="BG6142"/>
    </row>
    <row r="6143" spans="57:59" x14ac:dyDescent="0.25">
      <c r="BE6143"/>
      <c r="BF6143"/>
      <c r="BG6143"/>
    </row>
    <row r="6144" spans="57:59" x14ac:dyDescent="0.25">
      <c r="BE6144"/>
      <c r="BF6144"/>
      <c r="BG6144"/>
    </row>
    <row r="6145" spans="57:59" x14ac:dyDescent="0.25">
      <c r="BE6145"/>
      <c r="BF6145"/>
      <c r="BG6145"/>
    </row>
    <row r="6146" spans="57:59" x14ac:dyDescent="0.25">
      <c r="BE6146"/>
      <c r="BF6146"/>
      <c r="BG6146"/>
    </row>
    <row r="6147" spans="57:59" x14ac:dyDescent="0.25">
      <c r="BE6147"/>
      <c r="BF6147"/>
      <c r="BG6147"/>
    </row>
    <row r="6148" spans="57:59" x14ac:dyDescent="0.25">
      <c r="BE6148"/>
      <c r="BF6148"/>
      <c r="BG6148"/>
    </row>
    <row r="6149" spans="57:59" x14ac:dyDescent="0.25">
      <c r="BE6149"/>
      <c r="BF6149"/>
      <c r="BG6149"/>
    </row>
    <row r="6150" spans="57:59" x14ac:dyDescent="0.25">
      <c r="BE6150"/>
      <c r="BF6150"/>
      <c r="BG6150"/>
    </row>
    <row r="6151" spans="57:59" x14ac:dyDescent="0.25">
      <c r="BE6151"/>
      <c r="BF6151"/>
      <c r="BG6151"/>
    </row>
    <row r="6152" spans="57:59" x14ac:dyDescent="0.25">
      <c r="BE6152"/>
      <c r="BF6152"/>
      <c r="BG6152"/>
    </row>
    <row r="6153" spans="57:59" x14ac:dyDescent="0.25">
      <c r="BE6153"/>
      <c r="BF6153"/>
      <c r="BG6153"/>
    </row>
    <row r="6154" spans="57:59" x14ac:dyDescent="0.25">
      <c r="BE6154"/>
      <c r="BF6154"/>
      <c r="BG6154"/>
    </row>
    <row r="6155" spans="57:59" x14ac:dyDescent="0.25">
      <c r="BE6155"/>
      <c r="BF6155"/>
      <c r="BG6155"/>
    </row>
    <row r="6156" spans="57:59" x14ac:dyDescent="0.25">
      <c r="BE6156"/>
      <c r="BF6156"/>
      <c r="BG6156"/>
    </row>
    <row r="6157" spans="57:59" x14ac:dyDescent="0.25">
      <c r="BE6157"/>
      <c r="BF6157"/>
      <c r="BG6157"/>
    </row>
    <row r="6158" spans="57:59" x14ac:dyDescent="0.25">
      <c r="BE6158"/>
      <c r="BF6158"/>
      <c r="BG6158"/>
    </row>
    <row r="6159" spans="57:59" x14ac:dyDescent="0.25">
      <c r="BE6159"/>
      <c r="BF6159"/>
      <c r="BG6159"/>
    </row>
    <row r="6160" spans="57:59" x14ac:dyDescent="0.25">
      <c r="BE6160"/>
      <c r="BF6160"/>
      <c r="BG6160"/>
    </row>
    <row r="6161" spans="57:59" x14ac:dyDescent="0.25">
      <c r="BE6161"/>
      <c r="BF6161"/>
      <c r="BG6161"/>
    </row>
    <row r="6162" spans="57:59" x14ac:dyDescent="0.25">
      <c r="BE6162"/>
      <c r="BF6162"/>
      <c r="BG6162"/>
    </row>
    <row r="6163" spans="57:59" x14ac:dyDescent="0.25">
      <c r="BE6163"/>
      <c r="BF6163"/>
      <c r="BG6163"/>
    </row>
    <row r="6164" spans="57:59" x14ac:dyDescent="0.25">
      <c r="BE6164"/>
      <c r="BF6164"/>
      <c r="BG6164"/>
    </row>
    <row r="6165" spans="57:59" x14ac:dyDescent="0.25">
      <c r="BE6165"/>
      <c r="BF6165"/>
      <c r="BG6165"/>
    </row>
    <row r="6166" spans="57:59" x14ac:dyDescent="0.25">
      <c r="BE6166"/>
      <c r="BF6166"/>
      <c r="BG6166"/>
    </row>
    <row r="6167" spans="57:59" x14ac:dyDescent="0.25">
      <c r="BE6167"/>
      <c r="BF6167"/>
      <c r="BG6167"/>
    </row>
    <row r="6168" spans="57:59" x14ac:dyDescent="0.25">
      <c r="BE6168"/>
      <c r="BF6168"/>
      <c r="BG6168"/>
    </row>
    <row r="6169" spans="57:59" x14ac:dyDescent="0.25">
      <c r="BE6169"/>
      <c r="BF6169"/>
      <c r="BG6169"/>
    </row>
    <row r="6170" spans="57:59" x14ac:dyDescent="0.25">
      <c r="BE6170"/>
      <c r="BF6170"/>
      <c r="BG6170"/>
    </row>
    <row r="6171" spans="57:59" x14ac:dyDescent="0.25">
      <c r="BE6171"/>
      <c r="BF6171"/>
      <c r="BG6171"/>
    </row>
    <row r="6172" spans="57:59" x14ac:dyDescent="0.25">
      <c r="BE6172"/>
      <c r="BF6172"/>
      <c r="BG6172"/>
    </row>
    <row r="6173" spans="57:59" x14ac:dyDescent="0.25">
      <c r="BE6173"/>
      <c r="BF6173"/>
      <c r="BG6173"/>
    </row>
    <row r="6174" spans="57:59" x14ac:dyDescent="0.25">
      <c r="BE6174"/>
      <c r="BF6174"/>
      <c r="BG6174"/>
    </row>
    <row r="6175" spans="57:59" x14ac:dyDescent="0.25">
      <c r="BE6175"/>
      <c r="BF6175"/>
      <c r="BG6175"/>
    </row>
    <row r="6176" spans="57:59" x14ac:dyDescent="0.25">
      <c r="BE6176"/>
      <c r="BF6176"/>
      <c r="BG6176"/>
    </row>
    <row r="6177" spans="57:59" x14ac:dyDescent="0.25">
      <c r="BE6177"/>
      <c r="BF6177"/>
      <c r="BG6177"/>
    </row>
    <row r="6178" spans="57:59" x14ac:dyDescent="0.25">
      <c r="BE6178"/>
      <c r="BF6178"/>
      <c r="BG6178"/>
    </row>
    <row r="6179" spans="57:59" x14ac:dyDescent="0.25">
      <c r="BE6179"/>
      <c r="BF6179"/>
      <c r="BG6179"/>
    </row>
    <row r="6180" spans="57:59" x14ac:dyDescent="0.25">
      <c r="BE6180"/>
      <c r="BF6180"/>
      <c r="BG6180"/>
    </row>
    <row r="6181" spans="57:59" x14ac:dyDescent="0.25">
      <c r="BE6181"/>
      <c r="BF6181"/>
      <c r="BG6181"/>
    </row>
    <row r="6182" spans="57:59" x14ac:dyDescent="0.25">
      <c r="BE6182"/>
      <c r="BF6182"/>
      <c r="BG6182"/>
    </row>
    <row r="6183" spans="57:59" x14ac:dyDescent="0.25">
      <c r="BE6183"/>
      <c r="BF6183"/>
      <c r="BG6183"/>
    </row>
    <row r="6184" spans="57:59" x14ac:dyDescent="0.25">
      <c r="BE6184"/>
      <c r="BF6184"/>
      <c r="BG6184"/>
    </row>
    <row r="6185" spans="57:59" x14ac:dyDescent="0.25">
      <c r="BE6185"/>
      <c r="BF6185"/>
      <c r="BG6185"/>
    </row>
    <row r="6186" spans="57:59" x14ac:dyDescent="0.25">
      <c r="BE6186"/>
      <c r="BF6186"/>
      <c r="BG6186"/>
    </row>
    <row r="6187" spans="57:59" x14ac:dyDescent="0.25">
      <c r="BE6187"/>
      <c r="BF6187"/>
      <c r="BG6187"/>
    </row>
    <row r="6188" spans="57:59" x14ac:dyDescent="0.25">
      <c r="BE6188"/>
      <c r="BF6188"/>
      <c r="BG6188"/>
    </row>
    <row r="6189" spans="57:59" x14ac:dyDescent="0.25">
      <c r="BE6189"/>
      <c r="BF6189"/>
      <c r="BG6189"/>
    </row>
    <row r="6190" spans="57:59" x14ac:dyDescent="0.25">
      <c r="BE6190"/>
      <c r="BF6190"/>
      <c r="BG6190"/>
    </row>
    <row r="6191" spans="57:59" x14ac:dyDescent="0.25">
      <c r="BE6191"/>
      <c r="BF6191"/>
      <c r="BG6191"/>
    </row>
    <row r="6192" spans="57:59" x14ac:dyDescent="0.25">
      <c r="BE6192"/>
      <c r="BF6192"/>
      <c r="BG6192"/>
    </row>
    <row r="6193" spans="57:59" x14ac:dyDescent="0.25">
      <c r="BE6193"/>
      <c r="BF6193"/>
      <c r="BG6193"/>
    </row>
    <row r="6194" spans="57:59" x14ac:dyDescent="0.25">
      <c r="BE6194"/>
      <c r="BF6194"/>
      <c r="BG6194"/>
    </row>
    <row r="6195" spans="57:59" x14ac:dyDescent="0.25">
      <c r="BE6195"/>
      <c r="BF6195"/>
      <c r="BG6195"/>
    </row>
    <row r="6196" spans="57:59" x14ac:dyDescent="0.25">
      <c r="BE6196"/>
      <c r="BF6196"/>
      <c r="BG6196"/>
    </row>
    <row r="6197" spans="57:59" x14ac:dyDescent="0.25">
      <c r="BE6197"/>
      <c r="BF6197"/>
      <c r="BG6197"/>
    </row>
    <row r="6198" spans="57:59" x14ac:dyDescent="0.25">
      <c r="BE6198"/>
      <c r="BF6198"/>
      <c r="BG6198"/>
    </row>
    <row r="6199" spans="57:59" x14ac:dyDescent="0.25">
      <c r="BE6199"/>
      <c r="BF6199"/>
      <c r="BG6199"/>
    </row>
    <row r="6200" spans="57:59" x14ac:dyDescent="0.25">
      <c r="BE6200"/>
      <c r="BF6200"/>
      <c r="BG6200"/>
    </row>
    <row r="6201" spans="57:59" x14ac:dyDescent="0.25">
      <c r="BE6201"/>
      <c r="BF6201"/>
      <c r="BG6201"/>
    </row>
    <row r="6202" spans="57:59" x14ac:dyDescent="0.25">
      <c r="BE6202"/>
      <c r="BF6202"/>
      <c r="BG6202"/>
    </row>
    <row r="6203" spans="57:59" x14ac:dyDescent="0.25">
      <c r="BE6203"/>
      <c r="BF6203"/>
      <c r="BG6203"/>
    </row>
    <row r="6204" spans="57:59" x14ac:dyDescent="0.25">
      <c r="BE6204"/>
      <c r="BF6204"/>
      <c r="BG6204"/>
    </row>
    <row r="6205" spans="57:59" x14ac:dyDescent="0.25">
      <c r="BE6205"/>
      <c r="BF6205"/>
      <c r="BG6205"/>
    </row>
    <row r="6206" spans="57:59" x14ac:dyDescent="0.25">
      <c r="BE6206"/>
      <c r="BF6206"/>
      <c r="BG6206"/>
    </row>
    <row r="6207" spans="57:59" x14ac:dyDescent="0.25">
      <c r="BE6207"/>
      <c r="BF6207"/>
      <c r="BG6207"/>
    </row>
    <row r="6208" spans="57:59" x14ac:dyDescent="0.25">
      <c r="BE6208"/>
      <c r="BF6208"/>
      <c r="BG6208"/>
    </row>
    <row r="6209" spans="57:59" x14ac:dyDescent="0.25">
      <c r="BE6209"/>
      <c r="BF6209"/>
      <c r="BG6209"/>
    </row>
    <row r="6210" spans="57:59" x14ac:dyDescent="0.25">
      <c r="BE6210"/>
      <c r="BF6210"/>
      <c r="BG6210"/>
    </row>
    <row r="6211" spans="57:59" x14ac:dyDescent="0.25">
      <c r="BE6211"/>
      <c r="BF6211"/>
      <c r="BG6211"/>
    </row>
    <row r="6212" spans="57:59" x14ac:dyDescent="0.25">
      <c r="BE6212"/>
      <c r="BF6212"/>
      <c r="BG6212"/>
    </row>
    <row r="6213" spans="57:59" x14ac:dyDescent="0.25">
      <c r="BE6213"/>
      <c r="BF6213"/>
      <c r="BG6213"/>
    </row>
    <row r="6214" spans="57:59" x14ac:dyDescent="0.25">
      <c r="BE6214"/>
      <c r="BF6214"/>
      <c r="BG6214"/>
    </row>
    <row r="6215" spans="57:59" x14ac:dyDescent="0.25">
      <c r="BE6215"/>
      <c r="BF6215"/>
      <c r="BG6215"/>
    </row>
    <row r="6216" spans="57:59" x14ac:dyDescent="0.25">
      <c r="BE6216"/>
      <c r="BF6216"/>
      <c r="BG6216"/>
    </row>
    <row r="6217" spans="57:59" x14ac:dyDescent="0.25">
      <c r="BE6217"/>
      <c r="BF6217"/>
      <c r="BG6217"/>
    </row>
    <row r="6218" spans="57:59" x14ac:dyDescent="0.25">
      <c r="BE6218"/>
      <c r="BF6218"/>
      <c r="BG6218"/>
    </row>
    <row r="6219" spans="57:59" x14ac:dyDescent="0.25">
      <c r="BE6219"/>
      <c r="BF6219"/>
      <c r="BG6219"/>
    </row>
    <row r="6220" spans="57:59" x14ac:dyDescent="0.25">
      <c r="BE6220"/>
      <c r="BF6220"/>
      <c r="BG6220"/>
    </row>
    <row r="6221" spans="57:59" x14ac:dyDescent="0.25">
      <c r="BE6221"/>
      <c r="BF6221"/>
      <c r="BG6221"/>
    </row>
    <row r="6222" spans="57:59" x14ac:dyDescent="0.25">
      <c r="BE6222"/>
      <c r="BF6222"/>
      <c r="BG6222"/>
    </row>
    <row r="6223" spans="57:59" x14ac:dyDescent="0.25">
      <c r="BE6223"/>
      <c r="BF6223"/>
      <c r="BG6223"/>
    </row>
    <row r="6224" spans="57:59" x14ac:dyDescent="0.25">
      <c r="BE6224"/>
      <c r="BF6224"/>
      <c r="BG6224"/>
    </row>
    <row r="6225" spans="57:59" x14ac:dyDescent="0.25">
      <c r="BE6225"/>
      <c r="BF6225"/>
      <c r="BG6225"/>
    </row>
    <row r="6226" spans="57:59" x14ac:dyDescent="0.25">
      <c r="BE6226"/>
      <c r="BF6226"/>
      <c r="BG6226"/>
    </row>
    <row r="6227" spans="57:59" x14ac:dyDescent="0.25">
      <c r="BE6227"/>
      <c r="BF6227"/>
      <c r="BG6227"/>
    </row>
    <row r="6228" spans="57:59" x14ac:dyDescent="0.25">
      <c r="BE6228"/>
      <c r="BF6228"/>
      <c r="BG6228"/>
    </row>
    <row r="6229" spans="57:59" x14ac:dyDescent="0.25">
      <c r="BE6229"/>
      <c r="BF6229"/>
      <c r="BG6229"/>
    </row>
    <row r="6230" spans="57:59" x14ac:dyDescent="0.25">
      <c r="BE6230"/>
      <c r="BF6230"/>
      <c r="BG6230"/>
    </row>
    <row r="6231" spans="57:59" x14ac:dyDescent="0.25">
      <c r="BE6231"/>
      <c r="BF6231"/>
      <c r="BG6231"/>
    </row>
    <row r="6232" spans="57:59" x14ac:dyDescent="0.25">
      <c r="BE6232"/>
      <c r="BF6232"/>
      <c r="BG6232"/>
    </row>
    <row r="6233" spans="57:59" x14ac:dyDescent="0.25">
      <c r="BE6233"/>
      <c r="BF6233"/>
      <c r="BG6233"/>
    </row>
    <row r="6234" spans="57:59" x14ac:dyDescent="0.25">
      <c r="BE6234"/>
      <c r="BF6234"/>
      <c r="BG6234"/>
    </row>
    <row r="6235" spans="57:59" x14ac:dyDescent="0.25">
      <c r="BE6235"/>
      <c r="BF6235"/>
      <c r="BG6235"/>
    </row>
    <row r="6236" spans="57:59" x14ac:dyDescent="0.25">
      <c r="BE6236"/>
      <c r="BF6236"/>
      <c r="BG6236"/>
    </row>
    <row r="6237" spans="57:59" x14ac:dyDescent="0.25">
      <c r="BE6237"/>
      <c r="BF6237"/>
      <c r="BG6237"/>
    </row>
    <row r="6238" spans="57:59" x14ac:dyDescent="0.25">
      <c r="BE6238"/>
      <c r="BF6238"/>
      <c r="BG6238"/>
    </row>
    <row r="6239" spans="57:59" x14ac:dyDescent="0.25">
      <c r="BE6239"/>
      <c r="BF6239"/>
      <c r="BG6239"/>
    </row>
    <row r="6240" spans="57:59" x14ac:dyDescent="0.25">
      <c r="BE6240"/>
      <c r="BF6240"/>
      <c r="BG6240"/>
    </row>
    <row r="6241" spans="57:59" x14ac:dyDescent="0.25">
      <c r="BE6241"/>
      <c r="BF6241"/>
      <c r="BG6241"/>
    </row>
    <row r="6242" spans="57:59" x14ac:dyDescent="0.25">
      <c r="BE6242"/>
      <c r="BF6242"/>
      <c r="BG6242"/>
    </row>
    <row r="6243" spans="57:59" x14ac:dyDescent="0.25">
      <c r="BE6243"/>
      <c r="BF6243"/>
      <c r="BG6243"/>
    </row>
    <row r="6244" spans="57:59" x14ac:dyDescent="0.25">
      <c r="BE6244"/>
      <c r="BF6244"/>
      <c r="BG6244"/>
    </row>
    <row r="6245" spans="57:59" x14ac:dyDescent="0.25">
      <c r="BE6245"/>
      <c r="BF6245"/>
      <c r="BG6245"/>
    </row>
    <row r="6246" spans="57:59" x14ac:dyDescent="0.25">
      <c r="BE6246"/>
      <c r="BF6246"/>
      <c r="BG6246"/>
    </row>
    <row r="6247" spans="57:59" x14ac:dyDescent="0.25">
      <c r="BE6247"/>
      <c r="BF6247"/>
      <c r="BG6247"/>
    </row>
    <row r="6248" spans="57:59" x14ac:dyDescent="0.25">
      <c r="BE6248"/>
      <c r="BF6248"/>
      <c r="BG6248"/>
    </row>
    <row r="6249" spans="57:59" x14ac:dyDescent="0.25">
      <c r="BE6249"/>
      <c r="BF6249"/>
      <c r="BG6249"/>
    </row>
    <row r="6250" spans="57:59" x14ac:dyDescent="0.25">
      <c r="BE6250"/>
      <c r="BF6250"/>
      <c r="BG6250"/>
    </row>
    <row r="6251" spans="57:59" x14ac:dyDescent="0.25">
      <c r="BE6251"/>
      <c r="BF6251"/>
      <c r="BG6251"/>
    </row>
    <row r="6252" spans="57:59" x14ac:dyDescent="0.25">
      <c r="BE6252"/>
      <c r="BF6252"/>
      <c r="BG6252"/>
    </row>
    <row r="6253" spans="57:59" x14ac:dyDescent="0.25">
      <c r="BE6253"/>
      <c r="BF6253"/>
      <c r="BG6253"/>
    </row>
    <row r="6254" spans="57:59" x14ac:dyDescent="0.25">
      <c r="BE6254"/>
      <c r="BF6254"/>
      <c r="BG6254"/>
    </row>
    <row r="6255" spans="57:59" x14ac:dyDescent="0.25">
      <c r="BE6255"/>
      <c r="BF6255"/>
      <c r="BG6255"/>
    </row>
    <row r="6256" spans="57:59" x14ac:dyDescent="0.25">
      <c r="BE6256"/>
      <c r="BF6256"/>
      <c r="BG6256"/>
    </row>
    <row r="6257" spans="57:59" x14ac:dyDescent="0.25">
      <c r="BE6257"/>
      <c r="BF6257"/>
      <c r="BG6257"/>
    </row>
    <row r="6258" spans="57:59" x14ac:dyDescent="0.25">
      <c r="BE6258"/>
      <c r="BF6258"/>
      <c r="BG6258"/>
    </row>
    <row r="6259" spans="57:59" x14ac:dyDescent="0.25">
      <c r="BE6259"/>
      <c r="BF6259"/>
      <c r="BG6259"/>
    </row>
    <row r="6260" spans="57:59" x14ac:dyDescent="0.25">
      <c r="BE6260"/>
      <c r="BF6260"/>
      <c r="BG6260"/>
    </row>
    <row r="6261" spans="57:59" x14ac:dyDescent="0.25">
      <c r="BE6261"/>
      <c r="BF6261"/>
      <c r="BG6261"/>
    </row>
    <row r="6262" spans="57:59" x14ac:dyDescent="0.25">
      <c r="BE6262"/>
      <c r="BF6262"/>
      <c r="BG6262"/>
    </row>
    <row r="6263" spans="57:59" x14ac:dyDescent="0.25">
      <c r="BE6263"/>
      <c r="BF6263"/>
      <c r="BG6263"/>
    </row>
    <row r="6264" spans="57:59" x14ac:dyDescent="0.25">
      <c r="BE6264"/>
      <c r="BF6264"/>
      <c r="BG6264"/>
    </row>
    <row r="6265" spans="57:59" x14ac:dyDescent="0.25">
      <c r="BE6265"/>
      <c r="BF6265"/>
      <c r="BG6265"/>
    </row>
    <row r="6266" spans="57:59" x14ac:dyDescent="0.25">
      <c r="BE6266"/>
      <c r="BF6266"/>
      <c r="BG6266"/>
    </row>
    <row r="6267" spans="57:59" x14ac:dyDescent="0.25">
      <c r="BE6267"/>
      <c r="BF6267"/>
      <c r="BG6267"/>
    </row>
    <row r="6268" spans="57:59" x14ac:dyDescent="0.25">
      <c r="BE6268"/>
      <c r="BF6268"/>
      <c r="BG6268"/>
    </row>
    <row r="6269" spans="57:59" x14ac:dyDescent="0.25">
      <c r="BE6269"/>
      <c r="BF6269"/>
      <c r="BG6269"/>
    </row>
    <row r="6270" spans="57:59" x14ac:dyDescent="0.25">
      <c r="BE6270"/>
      <c r="BF6270"/>
      <c r="BG6270"/>
    </row>
    <row r="6271" spans="57:59" x14ac:dyDescent="0.25">
      <c r="BE6271"/>
      <c r="BF6271"/>
      <c r="BG6271"/>
    </row>
    <row r="6272" spans="57:59" x14ac:dyDescent="0.25">
      <c r="BE6272"/>
      <c r="BF6272"/>
      <c r="BG6272"/>
    </row>
    <row r="6273" spans="57:59" x14ac:dyDescent="0.25">
      <c r="BE6273"/>
      <c r="BF6273"/>
      <c r="BG6273"/>
    </row>
    <row r="6274" spans="57:59" x14ac:dyDescent="0.25">
      <c r="BE6274"/>
      <c r="BF6274"/>
      <c r="BG6274"/>
    </row>
    <row r="6275" spans="57:59" x14ac:dyDescent="0.25">
      <c r="BE6275"/>
      <c r="BF6275"/>
      <c r="BG6275"/>
    </row>
    <row r="6276" spans="57:59" x14ac:dyDescent="0.25">
      <c r="BE6276"/>
      <c r="BF6276"/>
      <c r="BG6276"/>
    </row>
    <row r="6277" spans="57:59" x14ac:dyDescent="0.25">
      <c r="BE6277"/>
      <c r="BF6277"/>
      <c r="BG6277"/>
    </row>
    <row r="6278" spans="57:59" x14ac:dyDescent="0.25">
      <c r="BE6278"/>
      <c r="BF6278"/>
      <c r="BG6278"/>
    </row>
    <row r="6279" spans="57:59" x14ac:dyDescent="0.25">
      <c r="BE6279"/>
      <c r="BF6279"/>
      <c r="BG6279"/>
    </row>
    <row r="6280" spans="57:59" x14ac:dyDescent="0.25">
      <c r="BE6280"/>
      <c r="BF6280"/>
      <c r="BG6280"/>
    </row>
    <row r="6281" spans="57:59" x14ac:dyDescent="0.25">
      <c r="BE6281"/>
      <c r="BF6281"/>
      <c r="BG6281"/>
    </row>
    <row r="6282" spans="57:59" x14ac:dyDescent="0.25">
      <c r="BE6282"/>
      <c r="BF6282"/>
      <c r="BG6282"/>
    </row>
    <row r="6283" spans="57:59" x14ac:dyDescent="0.25">
      <c r="BE6283"/>
      <c r="BF6283"/>
      <c r="BG6283"/>
    </row>
    <row r="6284" spans="57:59" x14ac:dyDescent="0.25">
      <c r="BE6284"/>
      <c r="BF6284"/>
      <c r="BG6284"/>
    </row>
    <row r="6285" spans="57:59" x14ac:dyDescent="0.25">
      <c r="BE6285"/>
      <c r="BF6285"/>
      <c r="BG6285"/>
    </row>
    <row r="6286" spans="57:59" x14ac:dyDescent="0.25">
      <c r="BE6286"/>
      <c r="BF6286"/>
      <c r="BG6286"/>
    </row>
    <row r="6287" spans="57:59" x14ac:dyDescent="0.25">
      <c r="BE6287"/>
      <c r="BF6287"/>
      <c r="BG6287"/>
    </row>
    <row r="6288" spans="57:59" x14ac:dyDescent="0.25">
      <c r="BE6288"/>
      <c r="BF6288"/>
      <c r="BG6288"/>
    </row>
    <row r="6289" spans="57:59" x14ac:dyDescent="0.25">
      <c r="BE6289"/>
      <c r="BF6289"/>
      <c r="BG6289"/>
    </row>
    <row r="6290" spans="57:59" x14ac:dyDescent="0.25">
      <c r="BE6290"/>
      <c r="BF6290"/>
      <c r="BG6290"/>
    </row>
    <row r="6291" spans="57:59" x14ac:dyDescent="0.25">
      <c r="BE6291"/>
      <c r="BF6291"/>
      <c r="BG6291"/>
    </row>
    <row r="6292" spans="57:59" x14ac:dyDescent="0.25">
      <c r="BE6292"/>
      <c r="BF6292"/>
      <c r="BG6292"/>
    </row>
    <row r="6293" spans="57:59" x14ac:dyDescent="0.25">
      <c r="BE6293"/>
      <c r="BF6293"/>
      <c r="BG6293"/>
    </row>
    <row r="6294" spans="57:59" x14ac:dyDescent="0.25">
      <c r="BE6294"/>
      <c r="BF6294"/>
      <c r="BG6294"/>
    </row>
    <row r="6295" spans="57:59" x14ac:dyDescent="0.25">
      <c r="BE6295"/>
      <c r="BF6295"/>
      <c r="BG6295"/>
    </row>
    <row r="6296" spans="57:59" x14ac:dyDescent="0.25">
      <c r="BE6296"/>
      <c r="BF6296"/>
      <c r="BG6296"/>
    </row>
    <row r="6297" spans="57:59" x14ac:dyDescent="0.25">
      <c r="BE6297"/>
      <c r="BF6297"/>
      <c r="BG6297"/>
    </row>
    <row r="6298" spans="57:59" x14ac:dyDescent="0.25">
      <c r="BE6298"/>
      <c r="BF6298"/>
      <c r="BG6298"/>
    </row>
    <row r="6299" spans="57:59" x14ac:dyDescent="0.25">
      <c r="BE6299"/>
      <c r="BF6299"/>
      <c r="BG6299"/>
    </row>
    <row r="6300" spans="57:59" x14ac:dyDescent="0.25">
      <c r="BE6300"/>
      <c r="BF6300"/>
      <c r="BG6300"/>
    </row>
    <row r="6301" spans="57:59" x14ac:dyDescent="0.25">
      <c r="BE6301"/>
      <c r="BF6301"/>
      <c r="BG6301"/>
    </row>
    <row r="6302" spans="57:59" x14ac:dyDescent="0.25">
      <c r="BE6302"/>
      <c r="BF6302"/>
      <c r="BG6302"/>
    </row>
    <row r="6303" spans="57:59" x14ac:dyDescent="0.25">
      <c r="BE6303"/>
      <c r="BF6303"/>
      <c r="BG6303"/>
    </row>
    <row r="6304" spans="57:59" x14ac:dyDescent="0.25">
      <c r="BE6304"/>
      <c r="BF6304"/>
      <c r="BG6304"/>
    </row>
    <row r="6305" spans="57:59" x14ac:dyDescent="0.25">
      <c r="BE6305"/>
      <c r="BF6305"/>
      <c r="BG6305"/>
    </row>
    <row r="6306" spans="57:59" x14ac:dyDescent="0.25">
      <c r="BE6306"/>
      <c r="BF6306"/>
      <c r="BG6306"/>
    </row>
    <row r="6307" spans="57:59" x14ac:dyDescent="0.25">
      <c r="BE6307"/>
      <c r="BF6307"/>
      <c r="BG6307"/>
    </row>
    <row r="6308" spans="57:59" x14ac:dyDescent="0.25">
      <c r="BE6308"/>
      <c r="BF6308"/>
      <c r="BG6308"/>
    </row>
    <row r="6309" spans="57:59" x14ac:dyDescent="0.25">
      <c r="BE6309"/>
      <c r="BF6309"/>
      <c r="BG6309"/>
    </row>
    <row r="6310" spans="57:59" x14ac:dyDescent="0.25">
      <c r="BE6310"/>
      <c r="BF6310"/>
      <c r="BG6310"/>
    </row>
    <row r="6311" spans="57:59" x14ac:dyDescent="0.25">
      <c r="BE6311"/>
      <c r="BF6311"/>
      <c r="BG6311"/>
    </row>
    <row r="6312" spans="57:59" x14ac:dyDescent="0.25">
      <c r="BE6312"/>
      <c r="BF6312"/>
      <c r="BG6312"/>
    </row>
    <row r="6313" spans="57:59" x14ac:dyDescent="0.25">
      <c r="BE6313"/>
      <c r="BF6313"/>
      <c r="BG6313"/>
    </row>
    <row r="6314" spans="57:59" x14ac:dyDescent="0.25">
      <c r="BE6314"/>
      <c r="BF6314"/>
      <c r="BG6314"/>
    </row>
    <row r="6315" spans="57:59" x14ac:dyDescent="0.25">
      <c r="BE6315"/>
      <c r="BF6315"/>
      <c r="BG6315"/>
    </row>
    <row r="6316" spans="57:59" x14ac:dyDescent="0.25">
      <c r="BE6316"/>
      <c r="BF6316"/>
      <c r="BG6316"/>
    </row>
    <row r="6317" spans="57:59" x14ac:dyDescent="0.25">
      <c r="BE6317"/>
      <c r="BF6317"/>
      <c r="BG6317"/>
    </row>
    <row r="6318" spans="57:59" x14ac:dyDescent="0.25">
      <c r="BE6318"/>
      <c r="BF6318"/>
      <c r="BG6318"/>
    </row>
    <row r="6319" spans="57:59" x14ac:dyDescent="0.25">
      <c r="BE6319"/>
      <c r="BF6319"/>
      <c r="BG6319"/>
    </row>
    <row r="6320" spans="57:59" x14ac:dyDescent="0.25">
      <c r="BE6320"/>
      <c r="BF6320"/>
      <c r="BG6320"/>
    </row>
    <row r="6321" spans="57:59" x14ac:dyDescent="0.25">
      <c r="BE6321"/>
      <c r="BF6321"/>
      <c r="BG6321"/>
    </row>
    <row r="6322" spans="57:59" x14ac:dyDescent="0.25">
      <c r="BE6322"/>
      <c r="BF6322"/>
      <c r="BG6322"/>
    </row>
    <row r="6323" spans="57:59" x14ac:dyDescent="0.25">
      <c r="BE6323"/>
      <c r="BF6323"/>
      <c r="BG6323"/>
    </row>
    <row r="6324" spans="57:59" x14ac:dyDescent="0.25">
      <c r="BE6324"/>
      <c r="BF6324"/>
      <c r="BG6324"/>
    </row>
    <row r="6325" spans="57:59" x14ac:dyDescent="0.25">
      <c r="BE6325"/>
      <c r="BF6325"/>
      <c r="BG6325"/>
    </row>
    <row r="6326" spans="57:59" x14ac:dyDescent="0.25">
      <c r="BE6326"/>
      <c r="BF6326"/>
      <c r="BG6326"/>
    </row>
    <row r="6327" spans="57:59" x14ac:dyDescent="0.25">
      <c r="BE6327"/>
      <c r="BF6327"/>
      <c r="BG6327"/>
    </row>
    <row r="6328" spans="57:59" x14ac:dyDescent="0.25">
      <c r="BE6328"/>
      <c r="BF6328"/>
      <c r="BG6328"/>
    </row>
    <row r="6329" spans="57:59" x14ac:dyDescent="0.25">
      <c r="BE6329"/>
      <c r="BF6329"/>
      <c r="BG6329"/>
    </row>
    <row r="6330" spans="57:59" x14ac:dyDescent="0.25">
      <c r="BE6330"/>
      <c r="BF6330"/>
      <c r="BG6330"/>
    </row>
    <row r="6331" spans="57:59" x14ac:dyDescent="0.25">
      <c r="BE6331"/>
      <c r="BF6331"/>
      <c r="BG6331"/>
    </row>
    <row r="6332" spans="57:59" x14ac:dyDescent="0.25">
      <c r="BE6332"/>
      <c r="BF6332"/>
      <c r="BG6332"/>
    </row>
    <row r="6333" spans="57:59" x14ac:dyDescent="0.25">
      <c r="BE6333"/>
      <c r="BF6333"/>
      <c r="BG6333"/>
    </row>
    <row r="6334" spans="57:59" x14ac:dyDescent="0.25">
      <c r="BE6334"/>
      <c r="BF6334"/>
      <c r="BG6334"/>
    </row>
    <row r="6335" spans="57:59" x14ac:dyDescent="0.25">
      <c r="BE6335"/>
      <c r="BF6335"/>
      <c r="BG6335"/>
    </row>
    <row r="6336" spans="57:59" x14ac:dyDescent="0.25">
      <c r="BE6336"/>
      <c r="BF6336"/>
      <c r="BG6336"/>
    </row>
    <row r="6337" spans="57:59" x14ac:dyDescent="0.25">
      <c r="BE6337"/>
      <c r="BF6337"/>
      <c r="BG6337"/>
    </row>
    <row r="6338" spans="57:59" x14ac:dyDescent="0.25">
      <c r="BE6338"/>
      <c r="BF6338"/>
      <c r="BG6338"/>
    </row>
    <row r="6339" spans="57:59" x14ac:dyDescent="0.25">
      <c r="BE6339"/>
      <c r="BF6339"/>
      <c r="BG6339"/>
    </row>
    <row r="6340" spans="57:59" x14ac:dyDescent="0.25">
      <c r="BE6340"/>
      <c r="BF6340"/>
      <c r="BG6340"/>
    </row>
    <row r="6341" spans="57:59" x14ac:dyDescent="0.25">
      <c r="BE6341"/>
      <c r="BF6341"/>
      <c r="BG6341"/>
    </row>
    <row r="6342" spans="57:59" x14ac:dyDescent="0.25">
      <c r="BE6342"/>
      <c r="BF6342"/>
      <c r="BG6342"/>
    </row>
    <row r="6343" spans="57:59" x14ac:dyDescent="0.25">
      <c r="BE6343"/>
      <c r="BF6343"/>
      <c r="BG6343"/>
    </row>
    <row r="6344" spans="57:59" x14ac:dyDescent="0.25">
      <c r="BE6344"/>
      <c r="BF6344"/>
      <c r="BG6344"/>
    </row>
    <row r="6345" spans="57:59" x14ac:dyDescent="0.25">
      <c r="BE6345"/>
      <c r="BF6345"/>
      <c r="BG6345"/>
    </row>
    <row r="6346" spans="57:59" x14ac:dyDescent="0.25">
      <c r="BE6346"/>
      <c r="BF6346"/>
      <c r="BG6346"/>
    </row>
    <row r="6347" spans="57:59" x14ac:dyDescent="0.25">
      <c r="BE6347"/>
      <c r="BF6347"/>
      <c r="BG6347"/>
    </row>
    <row r="6348" spans="57:59" x14ac:dyDescent="0.25">
      <c r="BE6348"/>
      <c r="BF6348"/>
      <c r="BG6348"/>
    </row>
    <row r="6349" spans="57:59" x14ac:dyDescent="0.25">
      <c r="BE6349"/>
      <c r="BF6349"/>
      <c r="BG6349"/>
    </row>
    <row r="6350" spans="57:59" x14ac:dyDescent="0.25">
      <c r="BE6350"/>
      <c r="BF6350"/>
      <c r="BG6350"/>
    </row>
    <row r="6351" spans="57:59" x14ac:dyDescent="0.25">
      <c r="BE6351"/>
      <c r="BF6351"/>
      <c r="BG6351"/>
    </row>
    <row r="6352" spans="57:59" x14ac:dyDescent="0.25">
      <c r="BE6352"/>
      <c r="BF6352"/>
      <c r="BG6352"/>
    </row>
    <row r="6353" spans="57:59" x14ac:dyDescent="0.25">
      <c r="BE6353"/>
      <c r="BF6353"/>
      <c r="BG6353"/>
    </row>
    <row r="6354" spans="57:59" x14ac:dyDescent="0.25">
      <c r="BE6354"/>
      <c r="BF6354"/>
      <c r="BG6354"/>
    </row>
    <row r="6355" spans="57:59" x14ac:dyDescent="0.25">
      <c r="BE6355"/>
      <c r="BF6355"/>
      <c r="BG6355"/>
    </row>
    <row r="6356" spans="57:59" x14ac:dyDescent="0.25">
      <c r="BE6356"/>
      <c r="BF6356"/>
      <c r="BG6356"/>
    </row>
    <row r="6357" spans="57:59" x14ac:dyDescent="0.25">
      <c r="BE6357"/>
      <c r="BF6357"/>
      <c r="BG6357"/>
    </row>
    <row r="6358" spans="57:59" x14ac:dyDescent="0.25">
      <c r="BE6358"/>
      <c r="BF6358"/>
      <c r="BG6358"/>
    </row>
    <row r="6359" spans="57:59" x14ac:dyDescent="0.25">
      <c r="BE6359"/>
      <c r="BF6359"/>
      <c r="BG6359"/>
    </row>
    <row r="6360" spans="57:59" x14ac:dyDescent="0.25">
      <c r="BE6360"/>
      <c r="BF6360"/>
      <c r="BG6360"/>
    </row>
    <row r="6361" spans="57:59" x14ac:dyDescent="0.25">
      <c r="BE6361"/>
      <c r="BF6361"/>
      <c r="BG6361"/>
    </row>
    <row r="6362" spans="57:59" x14ac:dyDescent="0.25">
      <c r="BE6362"/>
      <c r="BF6362"/>
      <c r="BG6362"/>
    </row>
    <row r="6363" spans="57:59" x14ac:dyDescent="0.25">
      <c r="BE6363"/>
      <c r="BF6363"/>
      <c r="BG6363"/>
    </row>
    <row r="6364" spans="57:59" x14ac:dyDescent="0.25">
      <c r="BE6364"/>
      <c r="BF6364"/>
      <c r="BG6364"/>
    </row>
    <row r="6365" spans="57:59" x14ac:dyDescent="0.25">
      <c r="BE6365"/>
      <c r="BF6365"/>
      <c r="BG6365"/>
    </row>
    <row r="6366" spans="57:59" x14ac:dyDescent="0.25">
      <c r="BE6366"/>
      <c r="BF6366"/>
      <c r="BG6366"/>
    </row>
    <row r="6367" spans="57:59" x14ac:dyDescent="0.25">
      <c r="BE6367"/>
      <c r="BF6367"/>
      <c r="BG6367"/>
    </row>
    <row r="6368" spans="57:59" x14ac:dyDescent="0.25">
      <c r="BE6368"/>
      <c r="BF6368"/>
      <c r="BG6368"/>
    </row>
    <row r="6369" spans="57:59" x14ac:dyDescent="0.25">
      <c r="BE6369"/>
      <c r="BF6369"/>
      <c r="BG6369"/>
    </row>
    <row r="6370" spans="57:59" x14ac:dyDescent="0.25">
      <c r="BE6370"/>
      <c r="BF6370"/>
      <c r="BG6370"/>
    </row>
    <row r="6371" spans="57:59" x14ac:dyDescent="0.25">
      <c r="BE6371"/>
      <c r="BF6371"/>
      <c r="BG6371"/>
    </row>
    <row r="6372" spans="57:59" x14ac:dyDescent="0.25">
      <c r="BE6372"/>
      <c r="BF6372"/>
      <c r="BG6372"/>
    </row>
    <row r="6373" spans="57:59" x14ac:dyDescent="0.25">
      <c r="BE6373"/>
      <c r="BF6373"/>
      <c r="BG6373"/>
    </row>
    <row r="6374" spans="57:59" x14ac:dyDescent="0.25">
      <c r="BE6374"/>
      <c r="BF6374"/>
      <c r="BG6374"/>
    </row>
    <row r="6375" spans="57:59" x14ac:dyDescent="0.25">
      <c r="BE6375"/>
      <c r="BF6375"/>
      <c r="BG6375"/>
    </row>
    <row r="6376" spans="57:59" x14ac:dyDescent="0.25">
      <c r="BE6376"/>
      <c r="BF6376"/>
      <c r="BG6376"/>
    </row>
    <row r="6377" spans="57:59" x14ac:dyDescent="0.25">
      <c r="BE6377"/>
      <c r="BF6377"/>
      <c r="BG6377"/>
    </row>
    <row r="6378" spans="57:59" x14ac:dyDescent="0.25">
      <c r="BE6378"/>
      <c r="BF6378"/>
      <c r="BG6378"/>
    </row>
    <row r="6379" spans="57:59" x14ac:dyDescent="0.25">
      <c r="BE6379"/>
      <c r="BF6379"/>
      <c r="BG6379"/>
    </row>
    <row r="6380" spans="57:59" x14ac:dyDescent="0.25">
      <c r="BE6380"/>
      <c r="BF6380"/>
      <c r="BG6380"/>
    </row>
    <row r="6381" spans="57:59" x14ac:dyDescent="0.25">
      <c r="BE6381"/>
      <c r="BF6381"/>
      <c r="BG6381"/>
    </row>
    <row r="6382" spans="57:59" x14ac:dyDescent="0.25">
      <c r="BE6382"/>
      <c r="BF6382"/>
      <c r="BG6382"/>
    </row>
    <row r="6383" spans="57:59" x14ac:dyDescent="0.25">
      <c r="BE6383"/>
      <c r="BF6383"/>
      <c r="BG6383"/>
    </row>
    <row r="6384" spans="57:59" x14ac:dyDescent="0.25">
      <c r="BE6384"/>
      <c r="BF6384"/>
      <c r="BG6384"/>
    </row>
    <row r="6385" spans="57:59" x14ac:dyDescent="0.25">
      <c r="BE6385"/>
      <c r="BF6385"/>
      <c r="BG6385"/>
    </row>
    <row r="6386" spans="57:59" x14ac:dyDescent="0.25">
      <c r="BE6386"/>
      <c r="BF6386"/>
      <c r="BG6386"/>
    </row>
    <row r="6387" spans="57:59" x14ac:dyDescent="0.25">
      <c r="BE6387"/>
      <c r="BF6387"/>
      <c r="BG6387"/>
    </row>
    <row r="6388" spans="57:59" x14ac:dyDescent="0.25">
      <c r="BE6388"/>
      <c r="BF6388"/>
      <c r="BG6388"/>
    </row>
    <row r="6389" spans="57:59" x14ac:dyDescent="0.25">
      <c r="BE6389"/>
      <c r="BF6389"/>
      <c r="BG6389"/>
    </row>
    <row r="6390" spans="57:59" x14ac:dyDescent="0.25">
      <c r="BE6390"/>
      <c r="BF6390"/>
      <c r="BG6390"/>
    </row>
    <row r="6391" spans="57:59" x14ac:dyDescent="0.25">
      <c r="BE6391"/>
      <c r="BF6391"/>
      <c r="BG6391"/>
    </row>
    <row r="6392" spans="57:59" x14ac:dyDescent="0.25">
      <c r="BE6392"/>
      <c r="BF6392"/>
      <c r="BG6392"/>
    </row>
    <row r="6393" spans="57:59" x14ac:dyDescent="0.25">
      <c r="BE6393"/>
      <c r="BF6393"/>
      <c r="BG6393"/>
    </row>
    <row r="6394" spans="57:59" x14ac:dyDescent="0.25">
      <c r="BE6394"/>
      <c r="BF6394"/>
      <c r="BG6394"/>
    </row>
    <row r="6395" spans="57:59" x14ac:dyDescent="0.25">
      <c r="BE6395"/>
      <c r="BF6395"/>
      <c r="BG6395"/>
    </row>
    <row r="6396" spans="57:59" x14ac:dyDescent="0.25">
      <c r="BE6396"/>
      <c r="BF6396"/>
      <c r="BG6396"/>
    </row>
    <row r="6397" spans="57:59" x14ac:dyDescent="0.25">
      <c r="BE6397"/>
      <c r="BF6397"/>
      <c r="BG6397"/>
    </row>
    <row r="6398" spans="57:59" x14ac:dyDescent="0.25">
      <c r="BE6398"/>
      <c r="BF6398"/>
      <c r="BG6398"/>
    </row>
    <row r="6399" spans="57:59" x14ac:dyDescent="0.25">
      <c r="BE6399"/>
      <c r="BF6399"/>
      <c r="BG6399"/>
    </row>
    <row r="6400" spans="57:59" x14ac:dyDescent="0.25">
      <c r="BE6400"/>
      <c r="BF6400"/>
      <c r="BG6400"/>
    </row>
    <row r="6401" spans="57:59" x14ac:dyDescent="0.25">
      <c r="BE6401"/>
      <c r="BF6401"/>
      <c r="BG6401"/>
    </row>
    <row r="6402" spans="57:59" x14ac:dyDescent="0.25">
      <c r="BE6402"/>
      <c r="BF6402"/>
      <c r="BG6402"/>
    </row>
    <row r="6403" spans="57:59" x14ac:dyDescent="0.25">
      <c r="BE6403"/>
      <c r="BF6403"/>
      <c r="BG6403"/>
    </row>
    <row r="6404" spans="57:59" x14ac:dyDescent="0.25">
      <c r="BE6404"/>
      <c r="BF6404"/>
      <c r="BG6404"/>
    </row>
    <row r="6405" spans="57:59" x14ac:dyDescent="0.25">
      <c r="BE6405"/>
      <c r="BF6405"/>
      <c r="BG6405"/>
    </row>
    <row r="6406" spans="57:59" x14ac:dyDescent="0.25">
      <c r="BE6406"/>
      <c r="BF6406"/>
      <c r="BG6406"/>
    </row>
    <row r="6407" spans="57:59" x14ac:dyDescent="0.25">
      <c r="BE6407"/>
      <c r="BF6407"/>
      <c r="BG6407"/>
    </row>
    <row r="6408" spans="57:59" x14ac:dyDescent="0.25">
      <c r="BE6408"/>
      <c r="BF6408"/>
      <c r="BG6408"/>
    </row>
    <row r="6409" spans="57:59" x14ac:dyDescent="0.25">
      <c r="BE6409"/>
      <c r="BF6409"/>
      <c r="BG6409"/>
    </row>
    <row r="6410" spans="57:59" x14ac:dyDescent="0.25">
      <c r="BE6410"/>
      <c r="BF6410"/>
      <c r="BG6410"/>
    </row>
    <row r="6411" spans="57:59" x14ac:dyDescent="0.25">
      <c r="BE6411"/>
      <c r="BF6411"/>
      <c r="BG6411"/>
    </row>
    <row r="6412" spans="57:59" x14ac:dyDescent="0.25">
      <c r="BE6412"/>
      <c r="BF6412"/>
      <c r="BG6412"/>
    </row>
    <row r="6413" spans="57:59" x14ac:dyDescent="0.25">
      <c r="BE6413"/>
      <c r="BF6413"/>
      <c r="BG6413"/>
    </row>
    <row r="6414" spans="57:59" x14ac:dyDescent="0.25">
      <c r="BE6414"/>
      <c r="BF6414"/>
      <c r="BG6414"/>
    </row>
    <row r="6415" spans="57:59" x14ac:dyDescent="0.25">
      <c r="BE6415"/>
      <c r="BF6415"/>
      <c r="BG6415"/>
    </row>
    <row r="6416" spans="57:59" x14ac:dyDescent="0.25">
      <c r="BE6416"/>
      <c r="BF6416"/>
      <c r="BG6416"/>
    </row>
    <row r="6417" spans="57:59" x14ac:dyDescent="0.25">
      <c r="BE6417"/>
      <c r="BF6417"/>
      <c r="BG6417"/>
    </row>
    <row r="6418" spans="57:59" x14ac:dyDescent="0.25">
      <c r="BE6418"/>
      <c r="BF6418"/>
      <c r="BG6418"/>
    </row>
    <row r="6419" spans="57:59" x14ac:dyDescent="0.25">
      <c r="BE6419"/>
      <c r="BF6419"/>
      <c r="BG6419"/>
    </row>
    <row r="6420" spans="57:59" x14ac:dyDescent="0.25">
      <c r="BE6420"/>
      <c r="BF6420"/>
      <c r="BG6420"/>
    </row>
    <row r="6421" spans="57:59" x14ac:dyDescent="0.25">
      <c r="BE6421"/>
      <c r="BF6421"/>
      <c r="BG6421"/>
    </row>
    <row r="6422" spans="57:59" x14ac:dyDescent="0.25">
      <c r="BE6422"/>
      <c r="BF6422"/>
      <c r="BG6422"/>
    </row>
    <row r="6423" spans="57:59" x14ac:dyDescent="0.25">
      <c r="BE6423"/>
      <c r="BF6423"/>
      <c r="BG6423"/>
    </row>
    <row r="6424" spans="57:59" x14ac:dyDescent="0.25">
      <c r="BE6424"/>
      <c r="BF6424"/>
      <c r="BG6424"/>
    </row>
    <row r="6425" spans="57:59" x14ac:dyDescent="0.25">
      <c r="BE6425"/>
      <c r="BF6425"/>
      <c r="BG6425"/>
    </row>
    <row r="6426" spans="57:59" x14ac:dyDescent="0.25">
      <c r="BE6426"/>
      <c r="BF6426"/>
      <c r="BG6426"/>
    </row>
    <row r="6427" spans="57:59" x14ac:dyDescent="0.25">
      <c r="BE6427"/>
      <c r="BF6427"/>
      <c r="BG6427"/>
    </row>
    <row r="6428" spans="57:59" x14ac:dyDescent="0.25">
      <c r="BE6428"/>
      <c r="BF6428"/>
      <c r="BG6428"/>
    </row>
    <row r="6429" spans="57:59" x14ac:dyDescent="0.25">
      <c r="BE6429"/>
      <c r="BF6429"/>
      <c r="BG6429"/>
    </row>
    <row r="6430" spans="57:59" x14ac:dyDescent="0.25">
      <c r="BE6430"/>
      <c r="BF6430"/>
      <c r="BG6430"/>
    </row>
    <row r="6431" spans="57:59" x14ac:dyDescent="0.25">
      <c r="BE6431"/>
      <c r="BF6431"/>
      <c r="BG6431"/>
    </row>
    <row r="6432" spans="57:59" x14ac:dyDescent="0.25">
      <c r="BE6432"/>
      <c r="BF6432"/>
      <c r="BG6432"/>
    </row>
    <row r="6433" spans="57:59" x14ac:dyDescent="0.25">
      <c r="BE6433"/>
      <c r="BF6433"/>
      <c r="BG6433"/>
    </row>
    <row r="6434" spans="57:59" x14ac:dyDescent="0.25">
      <c r="BE6434"/>
      <c r="BF6434"/>
      <c r="BG6434"/>
    </row>
    <row r="6435" spans="57:59" x14ac:dyDescent="0.25">
      <c r="BE6435"/>
      <c r="BF6435"/>
      <c r="BG6435"/>
    </row>
    <row r="6436" spans="57:59" x14ac:dyDescent="0.25">
      <c r="BE6436"/>
      <c r="BF6436"/>
      <c r="BG6436"/>
    </row>
    <row r="6437" spans="57:59" x14ac:dyDescent="0.25">
      <c r="BE6437"/>
      <c r="BF6437"/>
      <c r="BG6437"/>
    </row>
    <row r="6438" spans="57:59" x14ac:dyDescent="0.25">
      <c r="BE6438"/>
      <c r="BF6438"/>
      <c r="BG6438"/>
    </row>
    <row r="6439" spans="57:59" x14ac:dyDescent="0.25">
      <c r="BE6439"/>
      <c r="BF6439"/>
      <c r="BG6439"/>
    </row>
    <row r="6440" spans="57:59" x14ac:dyDescent="0.25">
      <c r="BE6440"/>
      <c r="BF6440"/>
      <c r="BG6440"/>
    </row>
    <row r="6441" spans="57:59" x14ac:dyDescent="0.25">
      <c r="BE6441"/>
      <c r="BF6441"/>
      <c r="BG6441"/>
    </row>
    <row r="6442" spans="57:59" x14ac:dyDescent="0.25">
      <c r="BE6442"/>
      <c r="BF6442"/>
      <c r="BG6442"/>
    </row>
    <row r="6443" spans="57:59" x14ac:dyDescent="0.25">
      <c r="BE6443"/>
      <c r="BF6443"/>
      <c r="BG6443"/>
    </row>
    <row r="6444" spans="57:59" x14ac:dyDescent="0.25">
      <c r="BE6444"/>
      <c r="BF6444"/>
      <c r="BG6444"/>
    </row>
    <row r="6445" spans="57:59" x14ac:dyDescent="0.25">
      <c r="BE6445"/>
      <c r="BF6445"/>
      <c r="BG6445"/>
    </row>
    <row r="6446" spans="57:59" x14ac:dyDescent="0.25">
      <c r="BE6446"/>
      <c r="BF6446"/>
      <c r="BG6446"/>
    </row>
    <row r="6447" spans="57:59" x14ac:dyDescent="0.25">
      <c r="BE6447"/>
      <c r="BF6447"/>
      <c r="BG6447"/>
    </row>
    <row r="6448" spans="57:59" x14ac:dyDescent="0.25">
      <c r="BE6448"/>
      <c r="BF6448"/>
      <c r="BG6448"/>
    </row>
    <row r="6449" spans="57:59" x14ac:dyDescent="0.25">
      <c r="BE6449"/>
      <c r="BF6449"/>
      <c r="BG6449"/>
    </row>
    <row r="6450" spans="57:59" x14ac:dyDescent="0.25">
      <c r="BE6450"/>
      <c r="BF6450"/>
      <c r="BG6450"/>
    </row>
    <row r="6451" spans="57:59" x14ac:dyDescent="0.25">
      <c r="BE6451"/>
      <c r="BF6451"/>
      <c r="BG6451"/>
    </row>
    <row r="6452" spans="57:59" x14ac:dyDescent="0.25">
      <c r="BE6452"/>
      <c r="BF6452"/>
      <c r="BG6452"/>
    </row>
    <row r="6453" spans="57:59" x14ac:dyDescent="0.25">
      <c r="BE6453"/>
      <c r="BF6453"/>
      <c r="BG6453"/>
    </row>
    <row r="6454" spans="57:59" x14ac:dyDescent="0.25">
      <c r="BE6454"/>
      <c r="BF6454"/>
      <c r="BG6454"/>
    </row>
    <row r="6455" spans="57:59" x14ac:dyDescent="0.25">
      <c r="BE6455"/>
      <c r="BF6455"/>
      <c r="BG6455"/>
    </row>
    <row r="6456" spans="57:59" x14ac:dyDescent="0.25">
      <c r="BE6456"/>
      <c r="BF6456"/>
      <c r="BG6456"/>
    </row>
    <row r="6457" spans="57:59" x14ac:dyDescent="0.25">
      <c r="BE6457"/>
      <c r="BF6457"/>
      <c r="BG6457"/>
    </row>
    <row r="6458" spans="57:59" x14ac:dyDescent="0.25">
      <c r="BE6458"/>
      <c r="BF6458"/>
      <c r="BG6458"/>
    </row>
    <row r="6459" spans="57:59" x14ac:dyDescent="0.25">
      <c r="BE6459"/>
      <c r="BF6459"/>
      <c r="BG6459"/>
    </row>
    <row r="6460" spans="57:59" x14ac:dyDescent="0.25">
      <c r="BE6460"/>
      <c r="BF6460"/>
      <c r="BG6460"/>
    </row>
    <row r="6461" spans="57:59" x14ac:dyDescent="0.25">
      <c r="BE6461"/>
      <c r="BF6461"/>
      <c r="BG6461"/>
    </row>
    <row r="6462" spans="57:59" x14ac:dyDescent="0.25">
      <c r="BE6462"/>
      <c r="BF6462"/>
      <c r="BG6462"/>
    </row>
    <row r="6463" spans="57:59" x14ac:dyDescent="0.25">
      <c r="BE6463"/>
      <c r="BF6463"/>
      <c r="BG6463"/>
    </row>
    <row r="6464" spans="57:59" x14ac:dyDescent="0.25">
      <c r="BE6464"/>
      <c r="BF6464"/>
      <c r="BG6464"/>
    </row>
    <row r="6465" spans="57:59" x14ac:dyDescent="0.25">
      <c r="BE6465"/>
      <c r="BF6465"/>
      <c r="BG6465"/>
    </row>
    <row r="6466" spans="57:59" x14ac:dyDescent="0.25">
      <c r="BE6466"/>
      <c r="BF6466"/>
      <c r="BG6466"/>
    </row>
    <row r="6467" spans="57:59" x14ac:dyDescent="0.25">
      <c r="BE6467"/>
      <c r="BF6467"/>
      <c r="BG6467"/>
    </row>
    <row r="6468" spans="57:59" x14ac:dyDescent="0.25">
      <c r="BE6468"/>
      <c r="BF6468"/>
      <c r="BG6468"/>
    </row>
    <row r="6469" spans="57:59" x14ac:dyDescent="0.25">
      <c r="BE6469"/>
      <c r="BF6469"/>
      <c r="BG6469"/>
    </row>
    <row r="6470" spans="57:59" x14ac:dyDescent="0.25">
      <c r="BE6470"/>
      <c r="BF6470"/>
      <c r="BG6470"/>
    </row>
    <row r="6471" spans="57:59" x14ac:dyDescent="0.25">
      <c r="BE6471"/>
      <c r="BF6471"/>
      <c r="BG6471"/>
    </row>
    <row r="6472" spans="57:59" x14ac:dyDescent="0.25">
      <c r="BE6472"/>
      <c r="BF6472"/>
      <c r="BG6472"/>
    </row>
    <row r="6473" spans="57:59" x14ac:dyDescent="0.25">
      <c r="BE6473"/>
      <c r="BF6473"/>
      <c r="BG6473"/>
    </row>
    <row r="6474" spans="57:59" x14ac:dyDescent="0.25">
      <c r="BE6474"/>
      <c r="BF6474"/>
      <c r="BG6474"/>
    </row>
    <row r="6475" spans="57:59" x14ac:dyDescent="0.25">
      <c r="BE6475"/>
      <c r="BF6475"/>
      <c r="BG6475"/>
    </row>
    <row r="6476" spans="57:59" x14ac:dyDescent="0.25">
      <c r="BE6476"/>
      <c r="BF6476"/>
      <c r="BG6476"/>
    </row>
    <row r="6477" spans="57:59" x14ac:dyDescent="0.25">
      <c r="BE6477"/>
      <c r="BF6477"/>
      <c r="BG6477"/>
    </row>
    <row r="6478" spans="57:59" x14ac:dyDescent="0.25">
      <c r="BE6478"/>
      <c r="BF6478"/>
      <c r="BG6478"/>
    </row>
    <row r="6479" spans="57:59" x14ac:dyDescent="0.25">
      <c r="BE6479"/>
      <c r="BF6479"/>
      <c r="BG6479"/>
    </row>
    <row r="6480" spans="57:59" x14ac:dyDescent="0.25">
      <c r="BE6480"/>
      <c r="BF6480"/>
      <c r="BG6480"/>
    </row>
    <row r="6481" spans="57:59" x14ac:dyDescent="0.25">
      <c r="BE6481"/>
      <c r="BF6481"/>
      <c r="BG6481"/>
    </row>
    <row r="6482" spans="57:59" x14ac:dyDescent="0.25">
      <c r="BE6482"/>
      <c r="BF6482"/>
      <c r="BG6482"/>
    </row>
    <row r="6483" spans="57:59" x14ac:dyDescent="0.25">
      <c r="BE6483"/>
      <c r="BF6483"/>
      <c r="BG6483"/>
    </row>
    <row r="6484" spans="57:59" x14ac:dyDescent="0.25">
      <c r="BE6484"/>
      <c r="BF6484"/>
      <c r="BG6484"/>
    </row>
    <row r="6485" spans="57:59" x14ac:dyDescent="0.25">
      <c r="BE6485"/>
      <c r="BF6485"/>
      <c r="BG6485"/>
    </row>
    <row r="6486" spans="57:59" x14ac:dyDescent="0.25">
      <c r="BE6486"/>
      <c r="BF6486"/>
      <c r="BG6486"/>
    </row>
    <row r="6487" spans="57:59" x14ac:dyDescent="0.25">
      <c r="BE6487"/>
      <c r="BF6487"/>
      <c r="BG6487"/>
    </row>
    <row r="6488" spans="57:59" x14ac:dyDescent="0.25">
      <c r="BE6488"/>
      <c r="BF6488"/>
      <c r="BG6488"/>
    </row>
    <row r="6489" spans="57:59" x14ac:dyDescent="0.25">
      <c r="BE6489"/>
      <c r="BF6489"/>
      <c r="BG6489"/>
    </row>
    <row r="6490" spans="57:59" x14ac:dyDescent="0.25">
      <c r="BE6490"/>
      <c r="BF6490"/>
      <c r="BG6490"/>
    </row>
    <row r="6491" spans="57:59" x14ac:dyDescent="0.25">
      <c r="BE6491"/>
      <c r="BF6491"/>
      <c r="BG6491"/>
    </row>
    <row r="6492" spans="57:59" x14ac:dyDescent="0.25">
      <c r="BE6492"/>
      <c r="BF6492"/>
      <c r="BG6492"/>
    </row>
    <row r="6493" spans="57:59" x14ac:dyDescent="0.25">
      <c r="BE6493"/>
      <c r="BF6493"/>
      <c r="BG6493"/>
    </row>
    <row r="6494" spans="57:59" x14ac:dyDescent="0.25">
      <c r="BE6494"/>
      <c r="BF6494"/>
      <c r="BG6494"/>
    </row>
    <row r="6495" spans="57:59" x14ac:dyDescent="0.25">
      <c r="BE6495"/>
      <c r="BF6495"/>
      <c r="BG6495"/>
    </row>
    <row r="6496" spans="57:59" x14ac:dyDescent="0.25">
      <c r="BE6496"/>
      <c r="BF6496"/>
      <c r="BG6496"/>
    </row>
    <row r="6497" spans="57:59" x14ac:dyDescent="0.25">
      <c r="BE6497"/>
      <c r="BF6497"/>
      <c r="BG6497"/>
    </row>
    <row r="6498" spans="57:59" x14ac:dyDescent="0.25">
      <c r="BE6498"/>
      <c r="BF6498"/>
      <c r="BG6498"/>
    </row>
    <row r="6499" spans="57:59" x14ac:dyDescent="0.25">
      <c r="BE6499"/>
      <c r="BF6499"/>
      <c r="BG6499"/>
    </row>
    <row r="6500" spans="57:59" x14ac:dyDescent="0.25">
      <c r="BE6500"/>
      <c r="BF6500"/>
      <c r="BG6500"/>
    </row>
    <row r="6501" spans="57:59" x14ac:dyDescent="0.25">
      <c r="BE6501"/>
      <c r="BF6501"/>
      <c r="BG6501"/>
    </row>
    <row r="6502" spans="57:59" x14ac:dyDescent="0.25">
      <c r="BE6502"/>
      <c r="BF6502"/>
      <c r="BG6502"/>
    </row>
    <row r="6503" spans="57:59" x14ac:dyDescent="0.25">
      <c r="BE6503"/>
      <c r="BF6503"/>
      <c r="BG6503"/>
    </row>
    <row r="6504" spans="57:59" x14ac:dyDescent="0.25">
      <c r="BE6504"/>
      <c r="BF6504"/>
      <c r="BG6504"/>
    </row>
    <row r="6505" spans="57:59" x14ac:dyDescent="0.25">
      <c r="BE6505"/>
      <c r="BF6505"/>
      <c r="BG6505"/>
    </row>
    <row r="6506" spans="57:59" x14ac:dyDescent="0.25">
      <c r="BE6506"/>
      <c r="BF6506"/>
      <c r="BG6506"/>
    </row>
    <row r="6507" spans="57:59" x14ac:dyDescent="0.25">
      <c r="BE6507"/>
      <c r="BF6507"/>
      <c r="BG6507"/>
    </row>
    <row r="6508" spans="57:59" x14ac:dyDescent="0.25">
      <c r="BE6508"/>
      <c r="BF6508"/>
      <c r="BG6508"/>
    </row>
    <row r="6509" spans="57:59" x14ac:dyDescent="0.25">
      <c r="BE6509"/>
      <c r="BF6509"/>
      <c r="BG6509"/>
    </row>
    <row r="6510" spans="57:59" x14ac:dyDescent="0.25">
      <c r="BE6510"/>
      <c r="BF6510"/>
      <c r="BG6510"/>
    </row>
    <row r="6511" spans="57:59" x14ac:dyDescent="0.25">
      <c r="BE6511"/>
      <c r="BF6511"/>
      <c r="BG6511"/>
    </row>
    <row r="6512" spans="57:59" x14ac:dyDescent="0.25">
      <c r="BE6512"/>
      <c r="BF6512"/>
      <c r="BG6512"/>
    </row>
    <row r="6513" spans="57:59" x14ac:dyDescent="0.25">
      <c r="BE6513"/>
      <c r="BF6513"/>
      <c r="BG6513"/>
    </row>
    <row r="6514" spans="57:59" x14ac:dyDescent="0.25">
      <c r="BE6514"/>
      <c r="BF6514"/>
      <c r="BG6514"/>
    </row>
    <row r="6515" spans="57:59" x14ac:dyDescent="0.25">
      <c r="BE6515"/>
      <c r="BF6515"/>
      <c r="BG6515"/>
    </row>
    <row r="6516" spans="57:59" x14ac:dyDescent="0.25">
      <c r="BE6516"/>
      <c r="BF6516"/>
      <c r="BG6516"/>
    </row>
    <row r="6517" spans="57:59" x14ac:dyDescent="0.25">
      <c r="BE6517"/>
      <c r="BF6517"/>
      <c r="BG6517"/>
    </row>
    <row r="6518" spans="57:59" x14ac:dyDescent="0.25">
      <c r="BE6518"/>
      <c r="BF6518"/>
      <c r="BG6518"/>
    </row>
    <row r="6519" spans="57:59" x14ac:dyDescent="0.25">
      <c r="BE6519"/>
      <c r="BF6519"/>
      <c r="BG6519"/>
    </row>
    <row r="6520" spans="57:59" x14ac:dyDescent="0.25">
      <c r="BE6520"/>
      <c r="BF6520"/>
      <c r="BG6520"/>
    </row>
    <row r="6521" spans="57:59" x14ac:dyDescent="0.25">
      <c r="BE6521"/>
      <c r="BF6521"/>
      <c r="BG6521"/>
    </row>
    <row r="6522" spans="57:59" x14ac:dyDescent="0.25">
      <c r="BE6522"/>
      <c r="BF6522"/>
      <c r="BG6522"/>
    </row>
    <row r="6523" spans="57:59" x14ac:dyDescent="0.25">
      <c r="BE6523"/>
      <c r="BF6523"/>
      <c r="BG6523"/>
    </row>
    <row r="6524" spans="57:59" x14ac:dyDescent="0.25">
      <c r="BE6524"/>
      <c r="BF6524"/>
      <c r="BG6524"/>
    </row>
    <row r="6525" spans="57:59" x14ac:dyDescent="0.25">
      <c r="BE6525"/>
      <c r="BF6525"/>
      <c r="BG6525"/>
    </row>
    <row r="6526" spans="57:59" x14ac:dyDescent="0.25">
      <c r="BE6526"/>
      <c r="BF6526"/>
      <c r="BG6526"/>
    </row>
    <row r="6527" spans="57:59" x14ac:dyDescent="0.25">
      <c r="BE6527"/>
      <c r="BF6527"/>
      <c r="BG6527"/>
    </row>
    <row r="6528" spans="57:59" x14ac:dyDescent="0.25">
      <c r="BE6528"/>
      <c r="BF6528"/>
      <c r="BG6528"/>
    </row>
    <row r="6529" spans="57:59" x14ac:dyDescent="0.25">
      <c r="BE6529"/>
      <c r="BF6529"/>
      <c r="BG6529"/>
    </row>
    <row r="6530" spans="57:59" x14ac:dyDescent="0.25">
      <c r="BE6530"/>
      <c r="BF6530"/>
      <c r="BG6530"/>
    </row>
    <row r="6531" spans="57:59" x14ac:dyDescent="0.25">
      <c r="BE6531"/>
      <c r="BF6531"/>
      <c r="BG6531"/>
    </row>
    <row r="6532" spans="57:59" x14ac:dyDescent="0.25">
      <c r="BE6532"/>
      <c r="BF6532"/>
      <c r="BG6532"/>
    </row>
    <row r="6533" spans="57:59" x14ac:dyDescent="0.25">
      <c r="BE6533"/>
      <c r="BF6533"/>
      <c r="BG6533"/>
    </row>
    <row r="6534" spans="57:59" x14ac:dyDescent="0.25">
      <c r="BE6534"/>
      <c r="BF6534"/>
      <c r="BG6534"/>
    </row>
    <row r="6535" spans="57:59" x14ac:dyDescent="0.25">
      <c r="BE6535"/>
      <c r="BF6535"/>
      <c r="BG6535"/>
    </row>
    <row r="6536" spans="57:59" x14ac:dyDescent="0.25">
      <c r="BE6536"/>
      <c r="BF6536"/>
      <c r="BG6536"/>
    </row>
    <row r="6537" spans="57:59" x14ac:dyDescent="0.25">
      <c r="BE6537"/>
      <c r="BF6537"/>
      <c r="BG6537"/>
    </row>
    <row r="6538" spans="57:59" x14ac:dyDescent="0.25">
      <c r="BE6538"/>
      <c r="BF6538"/>
      <c r="BG6538"/>
    </row>
    <row r="6539" spans="57:59" x14ac:dyDescent="0.25">
      <c r="BE6539"/>
      <c r="BF6539"/>
      <c r="BG6539"/>
    </row>
    <row r="6540" spans="57:59" x14ac:dyDescent="0.25">
      <c r="BE6540"/>
      <c r="BF6540"/>
      <c r="BG6540"/>
    </row>
    <row r="6541" spans="57:59" x14ac:dyDescent="0.25">
      <c r="BE6541"/>
      <c r="BF6541"/>
      <c r="BG6541"/>
    </row>
    <row r="6542" spans="57:59" x14ac:dyDescent="0.25">
      <c r="BE6542"/>
      <c r="BF6542"/>
      <c r="BG6542"/>
    </row>
    <row r="6543" spans="57:59" x14ac:dyDescent="0.25">
      <c r="BE6543"/>
      <c r="BF6543"/>
      <c r="BG6543"/>
    </row>
    <row r="6544" spans="57:59" x14ac:dyDescent="0.25">
      <c r="BE6544"/>
      <c r="BF6544"/>
      <c r="BG6544"/>
    </row>
    <row r="6545" spans="57:59" x14ac:dyDescent="0.25">
      <c r="BE6545"/>
      <c r="BF6545"/>
      <c r="BG6545"/>
    </row>
    <row r="6546" spans="57:59" x14ac:dyDescent="0.25">
      <c r="BE6546"/>
      <c r="BF6546"/>
      <c r="BG6546"/>
    </row>
    <row r="6547" spans="57:59" x14ac:dyDescent="0.25">
      <c r="BE6547"/>
      <c r="BF6547"/>
      <c r="BG6547"/>
    </row>
    <row r="6548" spans="57:59" x14ac:dyDescent="0.25">
      <c r="BE6548"/>
      <c r="BF6548"/>
      <c r="BG6548"/>
    </row>
    <row r="6549" spans="57:59" x14ac:dyDescent="0.25">
      <c r="BE6549"/>
      <c r="BF6549"/>
      <c r="BG6549"/>
    </row>
    <row r="6550" spans="57:59" x14ac:dyDescent="0.25">
      <c r="BE6550"/>
      <c r="BF6550"/>
      <c r="BG6550"/>
    </row>
    <row r="6551" spans="57:59" x14ac:dyDescent="0.25">
      <c r="BE6551"/>
      <c r="BF6551"/>
      <c r="BG6551"/>
    </row>
    <row r="6552" spans="57:59" x14ac:dyDescent="0.25">
      <c r="BE6552"/>
      <c r="BF6552"/>
      <c r="BG6552"/>
    </row>
    <row r="6553" spans="57:59" x14ac:dyDescent="0.25">
      <c r="BE6553"/>
      <c r="BF6553"/>
      <c r="BG6553"/>
    </row>
    <row r="6554" spans="57:59" x14ac:dyDescent="0.25">
      <c r="BE6554"/>
      <c r="BF6554"/>
      <c r="BG6554"/>
    </row>
    <row r="6555" spans="57:59" x14ac:dyDescent="0.25">
      <c r="BE6555"/>
      <c r="BF6555"/>
      <c r="BG6555"/>
    </row>
    <row r="6556" spans="57:59" x14ac:dyDescent="0.25">
      <c r="BE6556"/>
      <c r="BF6556"/>
      <c r="BG6556"/>
    </row>
    <row r="6557" spans="57:59" x14ac:dyDescent="0.25">
      <c r="BE6557"/>
      <c r="BF6557"/>
      <c r="BG6557"/>
    </row>
    <row r="6558" spans="57:59" x14ac:dyDescent="0.25">
      <c r="BE6558"/>
      <c r="BF6558"/>
      <c r="BG6558"/>
    </row>
    <row r="6559" spans="57:59" x14ac:dyDescent="0.25">
      <c r="BE6559"/>
      <c r="BF6559"/>
      <c r="BG6559"/>
    </row>
    <row r="6560" spans="57:59" x14ac:dyDescent="0.25">
      <c r="BE6560"/>
      <c r="BF6560"/>
      <c r="BG6560"/>
    </row>
    <row r="6561" spans="57:59" x14ac:dyDescent="0.25">
      <c r="BE6561"/>
      <c r="BF6561"/>
      <c r="BG6561"/>
    </row>
    <row r="6562" spans="57:59" x14ac:dyDescent="0.25">
      <c r="BE6562"/>
      <c r="BF6562"/>
      <c r="BG6562"/>
    </row>
    <row r="6563" spans="57:59" x14ac:dyDescent="0.25">
      <c r="BE6563"/>
      <c r="BF6563"/>
      <c r="BG6563"/>
    </row>
    <row r="6564" spans="57:59" x14ac:dyDescent="0.25">
      <c r="BE6564"/>
      <c r="BF6564"/>
      <c r="BG6564"/>
    </row>
    <row r="6565" spans="57:59" x14ac:dyDescent="0.25">
      <c r="BE6565"/>
      <c r="BF6565"/>
      <c r="BG6565"/>
    </row>
    <row r="6566" spans="57:59" x14ac:dyDescent="0.25">
      <c r="BE6566"/>
      <c r="BF6566"/>
      <c r="BG6566"/>
    </row>
    <row r="6567" spans="57:59" x14ac:dyDescent="0.25">
      <c r="BE6567"/>
      <c r="BF6567"/>
      <c r="BG6567"/>
    </row>
    <row r="6568" spans="57:59" x14ac:dyDescent="0.25">
      <c r="BE6568"/>
      <c r="BF6568"/>
      <c r="BG6568"/>
    </row>
    <row r="6569" spans="57:59" x14ac:dyDescent="0.25">
      <c r="BE6569"/>
      <c r="BF6569"/>
      <c r="BG6569"/>
    </row>
    <row r="6570" spans="57:59" x14ac:dyDescent="0.25">
      <c r="BE6570"/>
      <c r="BF6570"/>
      <c r="BG6570"/>
    </row>
    <row r="6571" spans="57:59" x14ac:dyDescent="0.25">
      <c r="BE6571"/>
      <c r="BF6571"/>
      <c r="BG6571"/>
    </row>
    <row r="6572" spans="57:59" x14ac:dyDescent="0.25">
      <c r="BE6572"/>
      <c r="BF6572"/>
      <c r="BG6572"/>
    </row>
    <row r="6573" spans="57:59" x14ac:dyDescent="0.25">
      <c r="BE6573"/>
      <c r="BF6573"/>
      <c r="BG6573"/>
    </row>
    <row r="6574" spans="57:59" x14ac:dyDescent="0.25">
      <c r="BE6574"/>
      <c r="BF6574"/>
      <c r="BG6574"/>
    </row>
    <row r="6575" spans="57:59" x14ac:dyDescent="0.25">
      <c r="BE6575"/>
      <c r="BF6575"/>
      <c r="BG6575"/>
    </row>
    <row r="6576" spans="57:59" x14ac:dyDescent="0.25">
      <c r="BE6576"/>
      <c r="BF6576"/>
      <c r="BG6576"/>
    </row>
    <row r="6577" spans="57:59" x14ac:dyDescent="0.25">
      <c r="BE6577"/>
      <c r="BF6577"/>
      <c r="BG6577"/>
    </row>
    <row r="6578" spans="57:59" x14ac:dyDescent="0.25">
      <c r="BE6578"/>
      <c r="BF6578"/>
      <c r="BG6578"/>
    </row>
    <row r="6579" spans="57:59" x14ac:dyDescent="0.25">
      <c r="BE6579"/>
      <c r="BF6579"/>
      <c r="BG6579"/>
    </row>
    <row r="6580" spans="57:59" x14ac:dyDescent="0.25">
      <c r="BE6580"/>
      <c r="BF6580"/>
      <c r="BG6580"/>
    </row>
    <row r="6581" spans="57:59" x14ac:dyDescent="0.25">
      <c r="BE6581"/>
      <c r="BF6581"/>
      <c r="BG6581"/>
    </row>
    <row r="6582" spans="57:59" x14ac:dyDescent="0.25">
      <c r="BE6582"/>
      <c r="BF6582"/>
      <c r="BG6582"/>
    </row>
    <row r="6583" spans="57:59" x14ac:dyDescent="0.25">
      <c r="BE6583"/>
      <c r="BF6583"/>
      <c r="BG6583"/>
    </row>
    <row r="6584" spans="57:59" x14ac:dyDescent="0.25">
      <c r="BE6584"/>
      <c r="BF6584"/>
      <c r="BG6584"/>
    </row>
    <row r="6585" spans="57:59" x14ac:dyDescent="0.25">
      <c r="BE6585"/>
      <c r="BF6585"/>
      <c r="BG6585"/>
    </row>
    <row r="6586" spans="57:59" x14ac:dyDescent="0.25">
      <c r="BE6586"/>
      <c r="BF6586"/>
      <c r="BG6586"/>
    </row>
    <row r="6587" spans="57:59" x14ac:dyDescent="0.25">
      <c r="BE6587"/>
      <c r="BF6587"/>
      <c r="BG6587"/>
    </row>
    <row r="6588" spans="57:59" x14ac:dyDescent="0.25">
      <c r="BE6588"/>
      <c r="BF6588"/>
      <c r="BG6588"/>
    </row>
    <row r="6589" spans="57:59" x14ac:dyDescent="0.25">
      <c r="BE6589"/>
      <c r="BF6589"/>
      <c r="BG6589"/>
    </row>
    <row r="6590" spans="57:59" x14ac:dyDescent="0.25">
      <c r="BE6590"/>
      <c r="BF6590"/>
      <c r="BG6590"/>
    </row>
    <row r="6591" spans="57:59" x14ac:dyDescent="0.25">
      <c r="BE6591"/>
      <c r="BF6591"/>
      <c r="BG6591"/>
    </row>
    <row r="6592" spans="57:59" x14ac:dyDescent="0.25">
      <c r="BE6592"/>
      <c r="BF6592"/>
      <c r="BG6592"/>
    </row>
    <row r="6593" spans="57:59" x14ac:dyDescent="0.25">
      <c r="BE6593"/>
      <c r="BF6593"/>
      <c r="BG6593"/>
    </row>
    <row r="6594" spans="57:59" x14ac:dyDescent="0.25">
      <c r="BE6594"/>
      <c r="BF6594"/>
      <c r="BG6594"/>
    </row>
    <row r="6595" spans="57:59" x14ac:dyDescent="0.25">
      <c r="BE6595"/>
      <c r="BF6595"/>
      <c r="BG6595"/>
    </row>
    <row r="6596" spans="57:59" x14ac:dyDescent="0.25">
      <c r="BE6596"/>
      <c r="BF6596"/>
      <c r="BG6596"/>
    </row>
    <row r="6597" spans="57:59" x14ac:dyDescent="0.25">
      <c r="BE6597"/>
      <c r="BF6597"/>
      <c r="BG6597"/>
    </row>
    <row r="6598" spans="57:59" x14ac:dyDescent="0.25">
      <c r="BE6598"/>
      <c r="BF6598"/>
      <c r="BG6598"/>
    </row>
    <row r="6599" spans="57:59" x14ac:dyDescent="0.25">
      <c r="BE6599"/>
      <c r="BF6599"/>
      <c r="BG6599"/>
    </row>
    <row r="6600" spans="57:59" x14ac:dyDescent="0.25">
      <c r="BE6600"/>
      <c r="BF6600"/>
      <c r="BG6600"/>
    </row>
    <row r="6601" spans="57:59" x14ac:dyDescent="0.25">
      <c r="BE6601"/>
      <c r="BF6601"/>
      <c r="BG6601"/>
    </row>
    <row r="6602" spans="57:59" x14ac:dyDescent="0.25">
      <c r="BE6602"/>
      <c r="BF6602"/>
      <c r="BG6602"/>
    </row>
    <row r="6603" spans="57:59" x14ac:dyDescent="0.25">
      <c r="BE6603"/>
      <c r="BF6603"/>
      <c r="BG6603"/>
    </row>
    <row r="6604" spans="57:59" x14ac:dyDescent="0.25">
      <c r="BE6604"/>
      <c r="BF6604"/>
      <c r="BG6604"/>
    </row>
    <row r="6605" spans="57:59" x14ac:dyDescent="0.25">
      <c r="BE6605"/>
      <c r="BF6605"/>
      <c r="BG6605"/>
    </row>
    <row r="6606" spans="57:59" x14ac:dyDescent="0.25">
      <c r="BE6606"/>
      <c r="BF6606"/>
      <c r="BG6606"/>
    </row>
    <row r="6607" spans="57:59" x14ac:dyDescent="0.25">
      <c r="BE6607"/>
      <c r="BF6607"/>
      <c r="BG6607"/>
    </row>
    <row r="6608" spans="57:59" x14ac:dyDescent="0.25">
      <c r="BE6608"/>
      <c r="BF6608"/>
      <c r="BG6608"/>
    </row>
    <row r="6609" spans="57:59" x14ac:dyDescent="0.25">
      <c r="BE6609"/>
      <c r="BF6609"/>
      <c r="BG6609"/>
    </row>
    <row r="6610" spans="57:59" x14ac:dyDescent="0.25">
      <c r="BE6610"/>
      <c r="BF6610"/>
      <c r="BG6610"/>
    </row>
    <row r="6611" spans="57:59" x14ac:dyDescent="0.25">
      <c r="BE6611"/>
      <c r="BF6611"/>
      <c r="BG6611"/>
    </row>
    <row r="6612" spans="57:59" x14ac:dyDescent="0.25">
      <c r="BE6612"/>
      <c r="BF6612"/>
      <c r="BG6612"/>
    </row>
    <row r="6613" spans="57:59" x14ac:dyDescent="0.25">
      <c r="BE6613"/>
      <c r="BF6613"/>
      <c r="BG6613"/>
    </row>
    <row r="6614" spans="57:59" x14ac:dyDescent="0.25">
      <c r="BE6614"/>
      <c r="BF6614"/>
      <c r="BG6614"/>
    </row>
    <row r="6615" spans="57:59" x14ac:dyDescent="0.25">
      <c r="BE6615"/>
      <c r="BF6615"/>
      <c r="BG6615"/>
    </row>
    <row r="6616" spans="57:59" x14ac:dyDescent="0.25">
      <c r="BE6616"/>
      <c r="BF6616"/>
      <c r="BG6616"/>
    </row>
    <row r="6617" spans="57:59" x14ac:dyDescent="0.25">
      <c r="BE6617"/>
      <c r="BF6617"/>
      <c r="BG6617"/>
    </row>
    <row r="6618" spans="57:59" x14ac:dyDescent="0.25">
      <c r="BE6618"/>
      <c r="BF6618"/>
      <c r="BG6618"/>
    </row>
    <row r="6619" spans="57:59" x14ac:dyDescent="0.25">
      <c r="BE6619"/>
      <c r="BF6619"/>
      <c r="BG6619"/>
    </row>
    <row r="6620" spans="57:59" x14ac:dyDescent="0.25">
      <c r="BE6620"/>
      <c r="BF6620"/>
      <c r="BG6620"/>
    </row>
    <row r="6621" spans="57:59" x14ac:dyDescent="0.25">
      <c r="BE6621"/>
      <c r="BF6621"/>
      <c r="BG6621"/>
    </row>
    <row r="6622" spans="57:59" x14ac:dyDescent="0.25">
      <c r="BE6622"/>
      <c r="BF6622"/>
      <c r="BG6622"/>
    </row>
    <row r="6623" spans="57:59" x14ac:dyDescent="0.25">
      <c r="BE6623"/>
      <c r="BF6623"/>
      <c r="BG6623"/>
    </row>
    <row r="6624" spans="57:59" x14ac:dyDescent="0.25">
      <c r="BE6624"/>
      <c r="BF6624"/>
      <c r="BG6624"/>
    </row>
    <row r="6625" spans="57:59" x14ac:dyDescent="0.25">
      <c r="BE6625"/>
      <c r="BF6625"/>
      <c r="BG6625"/>
    </row>
    <row r="6626" spans="57:59" x14ac:dyDescent="0.25">
      <c r="BE6626"/>
      <c r="BF6626"/>
      <c r="BG6626"/>
    </row>
    <row r="6627" spans="57:59" x14ac:dyDescent="0.25">
      <c r="BE6627"/>
      <c r="BF6627"/>
      <c r="BG6627"/>
    </row>
    <row r="6628" spans="57:59" x14ac:dyDescent="0.25">
      <c r="BE6628"/>
      <c r="BF6628"/>
      <c r="BG6628"/>
    </row>
    <row r="6629" spans="57:59" x14ac:dyDescent="0.25">
      <c r="BE6629"/>
      <c r="BF6629"/>
      <c r="BG6629"/>
    </row>
    <row r="6630" spans="57:59" x14ac:dyDescent="0.25">
      <c r="BE6630"/>
      <c r="BF6630"/>
      <c r="BG6630"/>
    </row>
    <row r="6631" spans="57:59" x14ac:dyDescent="0.25">
      <c r="BE6631"/>
      <c r="BF6631"/>
      <c r="BG6631"/>
    </row>
    <row r="6632" spans="57:59" x14ac:dyDescent="0.25">
      <c r="BE6632"/>
      <c r="BF6632"/>
      <c r="BG6632"/>
    </row>
    <row r="6633" spans="57:59" x14ac:dyDescent="0.25">
      <c r="BE6633"/>
      <c r="BF6633"/>
      <c r="BG6633"/>
    </row>
    <row r="6634" spans="57:59" x14ac:dyDescent="0.25">
      <c r="BE6634"/>
      <c r="BF6634"/>
      <c r="BG6634"/>
    </row>
    <row r="6635" spans="57:59" x14ac:dyDescent="0.25">
      <c r="BE6635"/>
      <c r="BF6635"/>
      <c r="BG6635"/>
    </row>
    <row r="6636" spans="57:59" x14ac:dyDescent="0.25">
      <c r="BE6636"/>
      <c r="BF6636"/>
      <c r="BG6636"/>
    </row>
    <row r="6637" spans="57:59" x14ac:dyDescent="0.25">
      <c r="BE6637"/>
      <c r="BF6637"/>
      <c r="BG6637"/>
    </row>
    <row r="6638" spans="57:59" x14ac:dyDescent="0.25">
      <c r="BE6638"/>
      <c r="BF6638"/>
      <c r="BG6638"/>
    </row>
    <row r="6639" spans="57:59" x14ac:dyDescent="0.25">
      <c r="BE6639"/>
      <c r="BF6639"/>
      <c r="BG6639"/>
    </row>
    <row r="6640" spans="57:59" x14ac:dyDescent="0.25">
      <c r="BE6640"/>
      <c r="BF6640"/>
      <c r="BG6640"/>
    </row>
    <row r="6641" spans="57:59" x14ac:dyDescent="0.25">
      <c r="BE6641"/>
      <c r="BF6641"/>
      <c r="BG6641"/>
    </row>
    <row r="6642" spans="57:59" x14ac:dyDescent="0.25">
      <c r="BE6642"/>
      <c r="BF6642"/>
      <c r="BG6642"/>
    </row>
    <row r="6643" spans="57:59" x14ac:dyDescent="0.25">
      <c r="BE6643"/>
      <c r="BF6643"/>
      <c r="BG6643"/>
    </row>
    <row r="6644" spans="57:59" x14ac:dyDescent="0.25">
      <c r="BE6644"/>
      <c r="BF6644"/>
      <c r="BG6644"/>
    </row>
    <row r="6645" spans="57:59" x14ac:dyDescent="0.25">
      <c r="BE6645"/>
      <c r="BF6645"/>
      <c r="BG6645"/>
    </row>
    <row r="6646" spans="57:59" x14ac:dyDescent="0.25">
      <c r="BE6646"/>
      <c r="BF6646"/>
      <c r="BG6646"/>
    </row>
    <row r="6647" spans="57:59" x14ac:dyDescent="0.25">
      <c r="BE6647"/>
      <c r="BF6647"/>
      <c r="BG6647"/>
    </row>
    <row r="6648" spans="57:59" x14ac:dyDescent="0.25">
      <c r="BE6648"/>
      <c r="BF6648"/>
      <c r="BG6648"/>
    </row>
    <row r="6649" spans="57:59" x14ac:dyDescent="0.25">
      <c r="BE6649"/>
      <c r="BF6649"/>
      <c r="BG6649"/>
    </row>
    <row r="6650" spans="57:59" x14ac:dyDescent="0.25">
      <c r="BE6650"/>
      <c r="BF6650"/>
      <c r="BG6650"/>
    </row>
    <row r="6651" spans="57:59" x14ac:dyDescent="0.25">
      <c r="BE6651"/>
      <c r="BF6651"/>
      <c r="BG6651"/>
    </row>
    <row r="6652" spans="57:59" x14ac:dyDescent="0.25">
      <c r="BE6652"/>
      <c r="BF6652"/>
      <c r="BG6652"/>
    </row>
    <row r="6653" spans="57:59" x14ac:dyDescent="0.25">
      <c r="BE6653"/>
      <c r="BF6653"/>
      <c r="BG6653"/>
    </row>
    <row r="6654" spans="57:59" x14ac:dyDescent="0.25">
      <c r="BE6654"/>
      <c r="BF6654"/>
      <c r="BG6654"/>
    </row>
    <row r="6655" spans="57:59" x14ac:dyDescent="0.25">
      <c r="BE6655"/>
      <c r="BF6655"/>
      <c r="BG6655"/>
    </row>
    <row r="6656" spans="57:59" x14ac:dyDescent="0.25">
      <c r="BE6656"/>
      <c r="BF6656"/>
      <c r="BG6656"/>
    </row>
    <row r="6657" spans="57:59" x14ac:dyDescent="0.25">
      <c r="BE6657"/>
      <c r="BF6657"/>
      <c r="BG6657"/>
    </row>
    <row r="6658" spans="57:59" x14ac:dyDescent="0.25">
      <c r="BE6658"/>
      <c r="BF6658"/>
      <c r="BG6658"/>
    </row>
    <row r="6659" spans="57:59" x14ac:dyDescent="0.25">
      <c r="BE6659"/>
      <c r="BF6659"/>
      <c r="BG6659"/>
    </row>
    <row r="6660" spans="57:59" x14ac:dyDescent="0.25">
      <c r="BE6660"/>
      <c r="BF6660"/>
      <c r="BG6660"/>
    </row>
    <row r="6661" spans="57:59" x14ac:dyDescent="0.25">
      <c r="BE6661"/>
      <c r="BF6661"/>
      <c r="BG6661"/>
    </row>
    <row r="6662" spans="57:59" x14ac:dyDescent="0.25">
      <c r="BE6662"/>
      <c r="BF6662"/>
      <c r="BG6662"/>
    </row>
    <row r="6663" spans="57:59" x14ac:dyDescent="0.25">
      <c r="BE6663"/>
      <c r="BF6663"/>
      <c r="BG6663"/>
    </row>
    <row r="6664" spans="57:59" x14ac:dyDescent="0.25">
      <c r="BE6664"/>
      <c r="BF6664"/>
      <c r="BG6664"/>
    </row>
    <row r="6665" spans="57:59" x14ac:dyDescent="0.25">
      <c r="BE6665"/>
      <c r="BF6665"/>
      <c r="BG6665"/>
    </row>
    <row r="6666" spans="57:59" x14ac:dyDescent="0.25">
      <c r="BE6666"/>
      <c r="BF6666"/>
      <c r="BG6666"/>
    </row>
    <row r="6667" spans="57:59" x14ac:dyDescent="0.25">
      <c r="BE6667"/>
      <c r="BF6667"/>
      <c r="BG6667"/>
    </row>
    <row r="6668" spans="57:59" x14ac:dyDescent="0.25">
      <c r="BE6668"/>
      <c r="BF6668"/>
      <c r="BG6668"/>
    </row>
    <row r="6669" spans="57:59" x14ac:dyDescent="0.25">
      <c r="BE6669"/>
      <c r="BF6669"/>
      <c r="BG6669"/>
    </row>
    <row r="6670" spans="57:59" x14ac:dyDescent="0.25">
      <c r="BE6670"/>
      <c r="BF6670"/>
      <c r="BG6670"/>
    </row>
    <row r="6671" spans="57:59" x14ac:dyDescent="0.25">
      <c r="BE6671"/>
      <c r="BF6671"/>
      <c r="BG6671"/>
    </row>
    <row r="6672" spans="57:59" x14ac:dyDescent="0.25">
      <c r="BE6672"/>
      <c r="BF6672"/>
      <c r="BG6672"/>
    </row>
    <row r="6673" spans="57:59" x14ac:dyDescent="0.25">
      <c r="BE6673"/>
      <c r="BF6673"/>
      <c r="BG6673"/>
    </row>
    <row r="6674" spans="57:59" x14ac:dyDescent="0.25">
      <c r="BE6674"/>
      <c r="BF6674"/>
      <c r="BG6674"/>
    </row>
    <row r="6675" spans="57:59" x14ac:dyDescent="0.25">
      <c r="BE6675"/>
      <c r="BF6675"/>
      <c r="BG6675"/>
    </row>
    <row r="6676" spans="57:59" x14ac:dyDescent="0.25">
      <c r="BE6676"/>
      <c r="BF6676"/>
      <c r="BG6676"/>
    </row>
    <row r="6677" spans="57:59" x14ac:dyDescent="0.25">
      <c r="BE6677"/>
      <c r="BF6677"/>
      <c r="BG6677"/>
    </row>
    <row r="6678" spans="57:59" x14ac:dyDescent="0.25">
      <c r="BE6678"/>
      <c r="BF6678"/>
      <c r="BG6678"/>
    </row>
    <row r="6679" spans="57:59" x14ac:dyDescent="0.25">
      <c r="BE6679"/>
      <c r="BF6679"/>
      <c r="BG6679"/>
    </row>
    <row r="6680" spans="57:59" x14ac:dyDescent="0.25">
      <c r="BE6680"/>
      <c r="BF6680"/>
      <c r="BG6680"/>
    </row>
    <row r="6681" spans="57:59" x14ac:dyDescent="0.25">
      <c r="BE6681"/>
      <c r="BF6681"/>
      <c r="BG6681"/>
    </row>
    <row r="6682" spans="57:59" x14ac:dyDescent="0.25">
      <c r="BE6682"/>
      <c r="BF6682"/>
      <c r="BG6682"/>
    </row>
    <row r="6683" spans="57:59" x14ac:dyDescent="0.25">
      <c r="BE6683"/>
      <c r="BF6683"/>
      <c r="BG6683"/>
    </row>
    <row r="6684" spans="57:59" x14ac:dyDescent="0.25">
      <c r="BE6684"/>
      <c r="BF6684"/>
      <c r="BG6684"/>
    </row>
    <row r="6685" spans="57:59" x14ac:dyDescent="0.25">
      <c r="BE6685"/>
      <c r="BF6685"/>
      <c r="BG6685"/>
    </row>
    <row r="6686" spans="57:59" x14ac:dyDescent="0.25">
      <c r="BE6686"/>
      <c r="BF6686"/>
      <c r="BG6686"/>
    </row>
    <row r="6687" spans="57:59" x14ac:dyDescent="0.25">
      <c r="BE6687"/>
      <c r="BF6687"/>
      <c r="BG6687"/>
    </row>
    <row r="6688" spans="57:59" x14ac:dyDescent="0.25">
      <c r="BE6688"/>
      <c r="BF6688"/>
      <c r="BG6688"/>
    </row>
    <row r="6689" spans="57:59" x14ac:dyDescent="0.25">
      <c r="BE6689"/>
      <c r="BF6689"/>
      <c r="BG6689"/>
    </row>
    <row r="6690" spans="57:59" x14ac:dyDescent="0.25">
      <c r="BE6690"/>
      <c r="BF6690"/>
      <c r="BG6690"/>
    </row>
    <row r="6691" spans="57:59" x14ac:dyDescent="0.25">
      <c r="BE6691"/>
      <c r="BF6691"/>
      <c r="BG6691"/>
    </row>
    <row r="6692" spans="57:59" x14ac:dyDescent="0.25">
      <c r="BE6692"/>
      <c r="BF6692"/>
      <c r="BG6692"/>
    </row>
    <row r="6693" spans="57:59" x14ac:dyDescent="0.25">
      <c r="BE6693"/>
      <c r="BF6693"/>
      <c r="BG6693"/>
    </row>
    <row r="6694" spans="57:59" x14ac:dyDescent="0.25">
      <c r="BE6694"/>
      <c r="BF6694"/>
      <c r="BG6694"/>
    </row>
    <row r="6695" spans="57:59" x14ac:dyDescent="0.25">
      <c r="BE6695"/>
      <c r="BF6695"/>
      <c r="BG6695"/>
    </row>
    <row r="6696" spans="57:59" x14ac:dyDescent="0.25">
      <c r="BE6696"/>
      <c r="BF6696"/>
      <c r="BG6696"/>
    </row>
    <row r="6697" spans="57:59" x14ac:dyDescent="0.25">
      <c r="BE6697"/>
      <c r="BF6697"/>
      <c r="BG6697"/>
    </row>
    <row r="6698" spans="57:59" x14ac:dyDescent="0.25">
      <c r="BE6698"/>
      <c r="BF6698"/>
      <c r="BG6698"/>
    </row>
    <row r="6699" spans="57:59" x14ac:dyDescent="0.25">
      <c r="BE6699"/>
      <c r="BF6699"/>
      <c r="BG6699"/>
    </row>
    <row r="6700" spans="57:59" x14ac:dyDescent="0.25">
      <c r="BE6700"/>
      <c r="BF6700"/>
      <c r="BG6700"/>
    </row>
    <row r="6701" spans="57:59" x14ac:dyDescent="0.25">
      <c r="BE6701"/>
      <c r="BF6701"/>
      <c r="BG6701"/>
    </row>
    <row r="6702" spans="57:59" x14ac:dyDescent="0.25">
      <c r="BE6702"/>
      <c r="BF6702"/>
      <c r="BG6702"/>
    </row>
    <row r="6703" spans="57:59" x14ac:dyDescent="0.25">
      <c r="BE6703"/>
      <c r="BF6703"/>
      <c r="BG6703"/>
    </row>
    <row r="6704" spans="57:59" x14ac:dyDescent="0.25">
      <c r="BE6704"/>
      <c r="BF6704"/>
      <c r="BG6704"/>
    </row>
    <row r="6705" spans="57:59" x14ac:dyDescent="0.25">
      <c r="BE6705"/>
      <c r="BF6705"/>
      <c r="BG6705"/>
    </row>
    <row r="6706" spans="57:59" x14ac:dyDescent="0.25">
      <c r="BE6706"/>
      <c r="BF6706"/>
      <c r="BG6706"/>
    </row>
    <row r="6707" spans="57:59" x14ac:dyDescent="0.25">
      <c r="BE6707"/>
      <c r="BF6707"/>
      <c r="BG6707"/>
    </row>
    <row r="6708" spans="57:59" x14ac:dyDescent="0.25">
      <c r="BE6708"/>
      <c r="BF6708"/>
      <c r="BG6708"/>
    </row>
    <row r="6709" spans="57:59" x14ac:dyDescent="0.25">
      <c r="BE6709"/>
      <c r="BF6709"/>
      <c r="BG6709"/>
    </row>
    <row r="6710" spans="57:59" x14ac:dyDescent="0.25">
      <c r="BE6710"/>
      <c r="BF6710"/>
      <c r="BG6710"/>
    </row>
    <row r="6711" spans="57:59" x14ac:dyDescent="0.25">
      <c r="BE6711"/>
      <c r="BF6711"/>
      <c r="BG6711"/>
    </row>
    <row r="6712" spans="57:59" x14ac:dyDescent="0.25">
      <c r="BE6712"/>
      <c r="BF6712"/>
      <c r="BG6712"/>
    </row>
    <row r="6713" spans="57:59" x14ac:dyDescent="0.25">
      <c r="BE6713"/>
      <c r="BF6713"/>
      <c r="BG6713"/>
    </row>
    <row r="6714" spans="57:59" x14ac:dyDescent="0.25">
      <c r="BE6714"/>
      <c r="BF6714"/>
      <c r="BG6714"/>
    </row>
    <row r="6715" spans="57:59" x14ac:dyDescent="0.25">
      <c r="BE6715"/>
      <c r="BF6715"/>
      <c r="BG6715"/>
    </row>
    <row r="6716" spans="57:59" x14ac:dyDescent="0.25">
      <c r="BE6716"/>
      <c r="BF6716"/>
      <c r="BG6716"/>
    </row>
    <row r="6717" spans="57:59" x14ac:dyDescent="0.25">
      <c r="BE6717"/>
      <c r="BF6717"/>
      <c r="BG6717"/>
    </row>
    <row r="6718" spans="57:59" x14ac:dyDescent="0.25">
      <c r="BE6718"/>
      <c r="BF6718"/>
      <c r="BG6718"/>
    </row>
    <row r="6719" spans="57:59" x14ac:dyDescent="0.25">
      <c r="BE6719"/>
      <c r="BF6719"/>
      <c r="BG6719"/>
    </row>
    <row r="6720" spans="57:59" x14ac:dyDescent="0.25">
      <c r="BE6720"/>
      <c r="BF6720"/>
      <c r="BG6720"/>
    </row>
    <row r="6721" spans="57:59" x14ac:dyDescent="0.25">
      <c r="BE6721"/>
      <c r="BF6721"/>
      <c r="BG6721"/>
    </row>
    <row r="6722" spans="57:59" x14ac:dyDescent="0.25">
      <c r="BE6722"/>
      <c r="BF6722"/>
      <c r="BG6722"/>
    </row>
    <row r="6723" spans="57:59" x14ac:dyDescent="0.25">
      <c r="BE6723"/>
      <c r="BF6723"/>
      <c r="BG6723"/>
    </row>
    <row r="6724" spans="57:59" x14ac:dyDescent="0.25">
      <c r="BE6724"/>
      <c r="BF6724"/>
      <c r="BG6724"/>
    </row>
    <row r="6725" spans="57:59" x14ac:dyDescent="0.25">
      <c r="BE6725"/>
      <c r="BF6725"/>
      <c r="BG6725"/>
    </row>
    <row r="6726" spans="57:59" x14ac:dyDescent="0.25">
      <c r="BE6726"/>
      <c r="BF6726"/>
      <c r="BG6726"/>
    </row>
    <row r="6727" spans="57:59" x14ac:dyDescent="0.25">
      <c r="BE6727"/>
      <c r="BF6727"/>
      <c r="BG6727"/>
    </row>
    <row r="6728" spans="57:59" x14ac:dyDescent="0.25">
      <c r="BE6728"/>
      <c r="BF6728"/>
      <c r="BG6728"/>
    </row>
    <row r="6729" spans="57:59" x14ac:dyDescent="0.25">
      <c r="BE6729"/>
      <c r="BF6729"/>
      <c r="BG6729"/>
    </row>
    <row r="6730" spans="57:59" x14ac:dyDescent="0.25">
      <c r="BE6730"/>
      <c r="BF6730"/>
      <c r="BG6730"/>
    </row>
    <row r="6731" spans="57:59" x14ac:dyDescent="0.25">
      <c r="BE6731"/>
      <c r="BF6731"/>
      <c r="BG6731"/>
    </row>
    <row r="6732" spans="57:59" x14ac:dyDescent="0.25">
      <c r="BE6732"/>
      <c r="BF6732"/>
      <c r="BG6732"/>
    </row>
    <row r="6733" spans="57:59" x14ac:dyDescent="0.25">
      <c r="BE6733"/>
      <c r="BF6733"/>
      <c r="BG6733"/>
    </row>
    <row r="6734" spans="57:59" x14ac:dyDescent="0.25">
      <c r="BE6734"/>
      <c r="BF6734"/>
      <c r="BG6734"/>
    </row>
    <row r="6735" spans="57:59" x14ac:dyDescent="0.25">
      <c r="BE6735"/>
      <c r="BF6735"/>
      <c r="BG6735"/>
    </row>
    <row r="6736" spans="57:59" x14ac:dyDescent="0.25">
      <c r="BE6736"/>
      <c r="BF6736"/>
      <c r="BG6736"/>
    </row>
    <row r="6737" spans="57:59" x14ac:dyDescent="0.25">
      <c r="BE6737"/>
      <c r="BF6737"/>
      <c r="BG6737"/>
    </row>
    <row r="6738" spans="57:59" x14ac:dyDescent="0.25">
      <c r="BE6738"/>
      <c r="BF6738"/>
      <c r="BG6738"/>
    </row>
    <row r="6739" spans="57:59" x14ac:dyDescent="0.25">
      <c r="BE6739"/>
      <c r="BF6739"/>
      <c r="BG6739"/>
    </row>
    <row r="6740" spans="57:59" x14ac:dyDescent="0.25">
      <c r="BE6740"/>
      <c r="BF6740"/>
      <c r="BG6740"/>
    </row>
    <row r="6741" spans="57:59" x14ac:dyDescent="0.25">
      <c r="BE6741"/>
      <c r="BF6741"/>
      <c r="BG6741"/>
    </row>
    <row r="6742" spans="57:59" x14ac:dyDescent="0.25">
      <c r="BE6742"/>
      <c r="BF6742"/>
      <c r="BG6742"/>
    </row>
    <row r="6743" spans="57:59" x14ac:dyDescent="0.25">
      <c r="BE6743"/>
      <c r="BF6743"/>
      <c r="BG6743"/>
    </row>
    <row r="6744" spans="57:59" x14ac:dyDescent="0.25">
      <c r="BE6744"/>
      <c r="BF6744"/>
      <c r="BG6744"/>
    </row>
    <row r="6745" spans="57:59" x14ac:dyDescent="0.25">
      <c r="BE6745"/>
      <c r="BF6745"/>
      <c r="BG6745"/>
    </row>
    <row r="6746" spans="57:59" x14ac:dyDescent="0.25">
      <c r="BE6746"/>
      <c r="BF6746"/>
      <c r="BG6746"/>
    </row>
    <row r="6747" spans="57:59" x14ac:dyDescent="0.25">
      <c r="BE6747"/>
      <c r="BF6747"/>
      <c r="BG6747"/>
    </row>
    <row r="6748" spans="57:59" x14ac:dyDescent="0.25">
      <c r="BE6748"/>
      <c r="BF6748"/>
      <c r="BG6748"/>
    </row>
    <row r="6749" spans="57:59" x14ac:dyDescent="0.25">
      <c r="BE6749"/>
      <c r="BF6749"/>
      <c r="BG6749"/>
    </row>
    <row r="6750" spans="57:59" x14ac:dyDescent="0.25">
      <c r="BE6750"/>
      <c r="BF6750"/>
      <c r="BG6750"/>
    </row>
    <row r="6751" spans="57:59" x14ac:dyDescent="0.25">
      <c r="BE6751"/>
      <c r="BF6751"/>
      <c r="BG6751"/>
    </row>
    <row r="6752" spans="57:59" x14ac:dyDescent="0.25">
      <c r="BE6752"/>
      <c r="BF6752"/>
      <c r="BG6752"/>
    </row>
    <row r="6753" spans="57:59" x14ac:dyDescent="0.25">
      <c r="BE6753"/>
      <c r="BF6753"/>
      <c r="BG6753"/>
    </row>
    <row r="6754" spans="57:59" x14ac:dyDescent="0.25">
      <c r="BE6754"/>
      <c r="BF6754"/>
      <c r="BG6754"/>
    </row>
    <row r="6755" spans="57:59" x14ac:dyDescent="0.25">
      <c r="BE6755"/>
      <c r="BF6755"/>
      <c r="BG6755"/>
    </row>
    <row r="6756" spans="57:59" x14ac:dyDescent="0.25">
      <c r="BE6756"/>
      <c r="BF6756"/>
      <c r="BG6756"/>
    </row>
    <row r="6757" spans="57:59" x14ac:dyDescent="0.25">
      <c r="BE6757"/>
      <c r="BF6757"/>
      <c r="BG6757"/>
    </row>
    <row r="6758" spans="57:59" x14ac:dyDescent="0.25">
      <c r="BE6758"/>
      <c r="BF6758"/>
      <c r="BG6758"/>
    </row>
    <row r="6759" spans="57:59" x14ac:dyDescent="0.25">
      <c r="BE6759"/>
      <c r="BF6759"/>
      <c r="BG6759"/>
    </row>
    <row r="6760" spans="57:59" x14ac:dyDescent="0.25">
      <c r="BE6760"/>
      <c r="BF6760"/>
      <c r="BG6760"/>
    </row>
    <row r="6761" spans="57:59" x14ac:dyDescent="0.25">
      <c r="BE6761"/>
      <c r="BF6761"/>
      <c r="BG6761"/>
    </row>
    <row r="6762" spans="57:59" x14ac:dyDescent="0.25">
      <c r="BE6762"/>
      <c r="BF6762"/>
      <c r="BG6762"/>
    </row>
    <row r="6763" spans="57:59" x14ac:dyDescent="0.25">
      <c r="BE6763"/>
      <c r="BF6763"/>
      <c r="BG6763"/>
    </row>
    <row r="6764" spans="57:59" x14ac:dyDescent="0.25">
      <c r="BE6764"/>
      <c r="BF6764"/>
      <c r="BG6764"/>
    </row>
    <row r="6765" spans="57:59" x14ac:dyDescent="0.25">
      <c r="BE6765"/>
      <c r="BF6765"/>
      <c r="BG6765"/>
    </row>
    <row r="6766" spans="57:59" x14ac:dyDescent="0.25">
      <c r="BE6766"/>
      <c r="BF6766"/>
      <c r="BG6766"/>
    </row>
    <row r="6767" spans="57:59" x14ac:dyDescent="0.25">
      <c r="BE6767"/>
      <c r="BF6767"/>
      <c r="BG6767"/>
    </row>
    <row r="6768" spans="57:59" x14ac:dyDescent="0.25">
      <c r="BE6768"/>
      <c r="BF6768"/>
      <c r="BG6768"/>
    </row>
    <row r="6769" spans="57:59" x14ac:dyDescent="0.25">
      <c r="BE6769"/>
      <c r="BF6769"/>
      <c r="BG6769"/>
    </row>
    <row r="6770" spans="57:59" x14ac:dyDescent="0.25">
      <c r="BE6770"/>
      <c r="BF6770"/>
      <c r="BG6770"/>
    </row>
    <row r="6771" spans="57:59" x14ac:dyDescent="0.25">
      <c r="BE6771"/>
      <c r="BF6771"/>
      <c r="BG6771"/>
    </row>
    <row r="6772" spans="57:59" x14ac:dyDescent="0.25">
      <c r="BE6772"/>
      <c r="BF6772"/>
      <c r="BG6772"/>
    </row>
    <row r="6773" spans="57:59" x14ac:dyDescent="0.25">
      <c r="BE6773"/>
      <c r="BF6773"/>
      <c r="BG6773"/>
    </row>
    <row r="6774" spans="57:59" x14ac:dyDescent="0.25">
      <c r="BE6774"/>
      <c r="BF6774"/>
      <c r="BG6774"/>
    </row>
    <row r="6775" spans="57:59" x14ac:dyDescent="0.25">
      <c r="BE6775"/>
      <c r="BF6775"/>
      <c r="BG6775"/>
    </row>
    <row r="6776" spans="57:59" x14ac:dyDescent="0.25">
      <c r="BE6776"/>
      <c r="BF6776"/>
      <c r="BG6776"/>
    </row>
    <row r="6777" spans="57:59" x14ac:dyDescent="0.25">
      <c r="BE6777"/>
      <c r="BF6777"/>
      <c r="BG6777"/>
    </row>
    <row r="6778" spans="57:59" x14ac:dyDescent="0.25">
      <c r="BE6778"/>
      <c r="BF6778"/>
      <c r="BG6778"/>
    </row>
    <row r="6779" spans="57:59" x14ac:dyDescent="0.25">
      <c r="BE6779"/>
      <c r="BF6779"/>
      <c r="BG6779"/>
    </row>
    <row r="6780" spans="57:59" x14ac:dyDescent="0.25">
      <c r="BE6780"/>
      <c r="BF6780"/>
      <c r="BG6780"/>
    </row>
    <row r="6781" spans="57:59" x14ac:dyDescent="0.25">
      <c r="BE6781"/>
      <c r="BF6781"/>
      <c r="BG6781"/>
    </row>
    <row r="6782" spans="57:59" x14ac:dyDescent="0.25">
      <c r="BE6782"/>
      <c r="BF6782"/>
      <c r="BG6782"/>
    </row>
    <row r="6783" spans="57:59" x14ac:dyDescent="0.25">
      <c r="BE6783"/>
      <c r="BF6783"/>
      <c r="BG6783"/>
    </row>
    <row r="6784" spans="57:59" x14ac:dyDescent="0.25">
      <c r="BE6784"/>
      <c r="BF6784"/>
      <c r="BG6784"/>
    </row>
    <row r="6785" spans="57:59" x14ac:dyDescent="0.25">
      <c r="BE6785"/>
      <c r="BF6785"/>
      <c r="BG6785"/>
    </row>
    <row r="6786" spans="57:59" x14ac:dyDescent="0.25">
      <c r="BE6786"/>
      <c r="BF6786"/>
      <c r="BG6786"/>
    </row>
    <row r="6787" spans="57:59" x14ac:dyDescent="0.25">
      <c r="BE6787"/>
      <c r="BF6787"/>
      <c r="BG6787"/>
    </row>
    <row r="6788" spans="57:59" x14ac:dyDescent="0.25">
      <c r="BE6788"/>
      <c r="BF6788"/>
      <c r="BG6788"/>
    </row>
    <row r="6789" spans="57:59" x14ac:dyDescent="0.25">
      <c r="BE6789"/>
      <c r="BF6789"/>
      <c r="BG6789"/>
    </row>
    <row r="6790" spans="57:59" x14ac:dyDescent="0.25">
      <c r="BE6790"/>
      <c r="BF6790"/>
      <c r="BG6790"/>
    </row>
    <row r="6791" spans="57:59" x14ac:dyDescent="0.25">
      <c r="BE6791"/>
      <c r="BF6791"/>
      <c r="BG6791"/>
    </row>
    <row r="6792" spans="57:59" x14ac:dyDescent="0.25">
      <c r="BE6792"/>
      <c r="BF6792"/>
      <c r="BG6792"/>
    </row>
    <row r="6793" spans="57:59" x14ac:dyDescent="0.25">
      <c r="BE6793"/>
      <c r="BF6793"/>
      <c r="BG6793"/>
    </row>
    <row r="6794" spans="57:59" x14ac:dyDescent="0.25">
      <c r="BE6794"/>
      <c r="BF6794"/>
      <c r="BG6794"/>
    </row>
    <row r="6795" spans="57:59" x14ac:dyDescent="0.25">
      <c r="BE6795"/>
      <c r="BF6795"/>
      <c r="BG6795"/>
    </row>
    <row r="6796" spans="57:59" x14ac:dyDescent="0.25">
      <c r="BE6796"/>
      <c r="BF6796"/>
      <c r="BG6796"/>
    </row>
    <row r="6797" spans="57:59" x14ac:dyDescent="0.25">
      <c r="BE6797"/>
      <c r="BF6797"/>
      <c r="BG6797"/>
    </row>
    <row r="6798" spans="57:59" x14ac:dyDescent="0.25">
      <c r="BE6798"/>
      <c r="BF6798"/>
      <c r="BG6798"/>
    </row>
    <row r="6799" spans="57:59" x14ac:dyDescent="0.25">
      <c r="BE6799"/>
      <c r="BF6799"/>
      <c r="BG6799"/>
    </row>
    <row r="6800" spans="57:59" x14ac:dyDescent="0.25">
      <c r="BE6800"/>
      <c r="BF6800"/>
      <c r="BG6800"/>
    </row>
    <row r="6801" spans="57:59" x14ac:dyDescent="0.25">
      <c r="BE6801"/>
      <c r="BF6801"/>
      <c r="BG6801"/>
    </row>
    <row r="6802" spans="57:59" x14ac:dyDescent="0.25">
      <c r="BE6802"/>
      <c r="BF6802"/>
      <c r="BG6802"/>
    </row>
    <row r="6803" spans="57:59" x14ac:dyDescent="0.25">
      <c r="BE6803"/>
      <c r="BF6803"/>
      <c r="BG6803"/>
    </row>
    <row r="6804" spans="57:59" x14ac:dyDescent="0.25">
      <c r="BE6804"/>
      <c r="BF6804"/>
      <c r="BG6804"/>
    </row>
    <row r="6805" spans="57:59" x14ac:dyDescent="0.25">
      <c r="BE6805"/>
      <c r="BF6805"/>
      <c r="BG6805"/>
    </row>
    <row r="6806" spans="57:59" x14ac:dyDescent="0.25">
      <c r="BE6806"/>
      <c r="BF6806"/>
      <c r="BG6806"/>
    </row>
    <row r="6807" spans="57:59" x14ac:dyDescent="0.25">
      <c r="BE6807"/>
      <c r="BF6807"/>
      <c r="BG6807"/>
    </row>
    <row r="6808" spans="57:59" x14ac:dyDescent="0.25">
      <c r="BE6808"/>
      <c r="BF6808"/>
      <c r="BG6808"/>
    </row>
    <row r="6809" spans="57:59" x14ac:dyDescent="0.25">
      <c r="BE6809"/>
      <c r="BF6809"/>
      <c r="BG6809"/>
    </row>
    <row r="6810" spans="57:59" x14ac:dyDescent="0.25">
      <c r="BE6810"/>
      <c r="BF6810"/>
      <c r="BG6810"/>
    </row>
    <row r="6811" spans="57:59" x14ac:dyDescent="0.25">
      <c r="BE6811"/>
      <c r="BF6811"/>
      <c r="BG6811"/>
    </row>
    <row r="6812" spans="57:59" x14ac:dyDescent="0.25">
      <c r="BE6812"/>
      <c r="BF6812"/>
      <c r="BG6812"/>
    </row>
    <row r="6813" spans="57:59" x14ac:dyDescent="0.25">
      <c r="BE6813"/>
      <c r="BF6813"/>
      <c r="BG6813"/>
    </row>
    <row r="6814" spans="57:59" x14ac:dyDescent="0.25">
      <c r="BE6814"/>
      <c r="BF6814"/>
      <c r="BG6814"/>
    </row>
    <row r="6815" spans="57:59" x14ac:dyDescent="0.25">
      <c r="BE6815"/>
      <c r="BF6815"/>
      <c r="BG6815"/>
    </row>
    <row r="6816" spans="57:59" x14ac:dyDescent="0.25">
      <c r="BE6816"/>
      <c r="BF6816"/>
      <c r="BG6816"/>
    </row>
    <row r="6817" spans="57:59" x14ac:dyDescent="0.25">
      <c r="BE6817"/>
      <c r="BF6817"/>
      <c r="BG6817"/>
    </row>
    <row r="6818" spans="57:59" x14ac:dyDescent="0.25">
      <c r="BE6818"/>
      <c r="BF6818"/>
      <c r="BG6818"/>
    </row>
    <row r="6819" spans="57:59" x14ac:dyDescent="0.25">
      <c r="BE6819"/>
      <c r="BF6819"/>
      <c r="BG6819"/>
    </row>
    <row r="6820" spans="57:59" x14ac:dyDescent="0.25">
      <c r="BE6820"/>
      <c r="BF6820"/>
      <c r="BG6820"/>
    </row>
    <row r="6821" spans="57:59" x14ac:dyDescent="0.25">
      <c r="BE6821"/>
      <c r="BF6821"/>
      <c r="BG6821"/>
    </row>
    <row r="6822" spans="57:59" x14ac:dyDescent="0.25">
      <c r="BE6822"/>
      <c r="BF6822"/>
      <c r="BG6822"/>
    </row>
    <row r="6823" spans="57:59" x14ac:dyDescent="0.25">
      <c r="BE6823"/>
      <c r="BF6823"/>
      <c r="BG6823"/>
    </row>
    <row r="6824" spans="57:59" x14ac:dyDescent="0.25">
      <c r="BE6824"/>
      <c r="BF6824"/>
      <c r="BG6824"/>
    </row>
    <row r="6825" spans="57:59" x14ac:dyDescent="0.25">
      <c r="BE6825"/>
      <c r="BF6825"/>
      <c r="BG6825"/>
    </row>
    <row r="6826" spans="57:59" x14ac:dyDescent="0.25">
      <c r="BE6826"/>
      <c r="BF6826"/>
      <c r="BG6826"/>
    </row>
    <row r="6827" spans="57:59" x14ac:dyDescent="0.25">
      <c r="BE6827"/>
      <c r="BF6827"/>
      <c r="BG6827"/>
    </row>
    <row r="6828" spans="57:59" x14ac:dyDescent="0.25">
      <c r="BE6828"/>
      <c r="BF6828"/>
      <c r="BG6828"/>
    </row>
    <row r="6829" spans="57:59" x14ac:dyDescent="0.25">
      <c r="BE6829"/>
      <c r="BF6829"/>
      <c r="BG6829"/>
    </row>
    <row r="6830" spans="57:59" x14ac:dyDescent="0.25">
      <c r="BE6830"/>
      <c r="BF6830"/>
      <c r="BG6830"/>
    </row>
    <row r="6831" spans="57:59" x14ac:dyDescent="0.25">
      <c r="BE6831"/>
      <c r="BF6831"/>
      <c r="BG6831"/>
    </row>
    <row r="6832" spans="57:59" x14ac:dyDescent="0.25">
      <c r="BE6832"/>
      <c r="BF6832"/>
      <c r="BG6832"/>
    </row>
    <row r="6833" spans="57:59" x14ac:dyDescent="0.25">
      <c r="BE6833"/>
      <c r="BF6833"/>
      <c r="BG6833"/>
    </row>
    <row r="6834" spans="57:59" x14ac:dyDescent="0.25">
      <c r="BE6834"/>
      <c r="BF6834"/>
      <c r="BG6834"/>
    </row>
    <row r="6835" spans="57:59" x14ac:dyDescent="0.25">
      <c r="BE6835"/>
      <c r="BF6835"/>
      <c r="BG6835"/>
    </row>
    <row r="6836" spans="57:59" x14ac:dyDescent="0.25">
      <c r="BE6836"/>
      <c r="BF6836"/>
      <c r="BG6836"/>
    </row>
    <row r="6837" spans="57:59" x14ac:dyDescent="0.25">
      <c r="BE6837"/>
      <c r="BF6837"/>
      <c r="BG6837"/>
    </row>
    <row r="6838" spans="57:59" x14ac:dyDescent="0.25">
      <c r="BE6838"/>
      <c r="BF6838"/>
      <c r="BG6838"/>
    </row>
    <row r="6839" spans="57:59" x14ac:dyDescent="0.25">
      <c r="BE6839"/>
      <c r="BF6839"/>
      <c r="BG6839"/>
    </row>
    <row r="6840" spans="57:59" x14ac:dyDescent="0.25">
      <c r="BE6840"/>
      <c r="BF6840"/>
      <c r="BG6840"/>
    </row>
    <row r="6841" spans="57:59" x14ac:dyDescent="0.25">
      <c r="BE6841"/>
      <c r="BF6841"/>
      <c r="BG6841"/>
    </row>
    <row r="6842" spans="57:59" x14ac:dyDescent="0.25">
      <c r="BE6842"/>
      <c r="BF6842"/>
      <c r="BG6842"/>
    </row>
    <row r="6843" spans="57:59" x14ac:dyDescent="0.25">
      <c r="BE6843"/>
      <c r="BF6843"/>
      <c r="BG6843"/>
    </row>
    <row r="6844" spans="57:59" x14ac:dyDescent="0.25">
      <c r="BE6844"/>
      <c r="BF6844"/>
      <c r="BG6844"/>
    </row>
    <row r="6845" spans="57:59" x14ac:dyDescent="0.25">
      <c r="BE6845"/>
      <c r="BF6845"/>
      <c r="BG6845"/>
    </row>
    <row r="6846" spans="57:59" x14ac:dyDescent="0.25">
      <c r="BE6846"/>
      <c r="BF6846"/>
      <c r="BG6846"/>
    </row>
    <row r="6847" spans="57:59" x14ac:dyDescent="0.25">
      <c r="BE6847"/>
      <c r="BF6847"/>
      <c r="BG6847"/>
    </row>
    <row r="6848" spans="57:59" x14ac:dyDescent="0.25">
      <c r="BE6848"/>
      <c r="BF6848"/>
      <c r="BG6848"/>
    </row>
    <row r="6849" spans="57:59" x14ac:dyDescent="0.25">
      <c r="BE6849"/>
      <c r="BF6849"/>
      <c r="BG6849"/>
    </row>
    <row r="6850" spans="57:59" x14ac:dyDescent="0.25">
      <c r="BE6850"/>
      <c r="BF6850"/>
      <c r="BG6850"/>
    </row>
    <row r="6851" spans="57:59" x14ac:dyDescent="0.25">
      <c r="BE6851"/>
      <c r="BF6851"/>
      <c r="BG6851"/>
    </row>
    <row r="6852" spans="57:59" x14ac:dyDescent="0.25">
      <c r="BE6852"/>
      <c r="BF6852"/>
      <c r="BG6852"/>
    </row>
    <row r="6853" spans="57:59" x14ac:dyDescent="0.25">
      <c r="BE6853"/>
      <c r="BF6853"/>
      <c r="BG6853"/>
    </row>
    <row r="6854" spans="57:59" x14ac:dyDescent="0.25">
      <c r="BE6854"/>
      <c r="BF6854"/>
      <c r="BG6854"/>
    </row>
    <row r="6855" spans="57:59" x14ac:dyDescent="0.25">
      <c r="BE6855"/>
      <c r="BF6855"/>
      <c r="BG6855"/>
    </row>
    <row r="6856" spans="57:59" x14ac:dyDescent="0.25">
      <c r="BE6856"/>
      <c r="BF6856"/>
      <c r="BG6856"/>
    </row>
    <row r="6857" spans="57:59" x14ac:dyDescent="0.25">
      <c r="BE6857"/>
      <c r="BF6857"/>
      <c r="BG6857"/>
    </row>
    <row r="6858" spans="57:59" x14ac:dyDescent="0.25">
      <c r="BE6858"/>
      <c r="BF6858"/>
      <c r="BG6858"/>
    </row>
    <row r="6859" spans="57:59" x14ac:dyDescent="0.25">
      <c r="BE6859"/>
      <c r="BF6859"/>
      <c r="BG6859"/>
    </row>
    <row r="6860" spans="57:59" x14ac:dyDescent="0.25">
      <c r="BE6860"/>
      <c r="BF6860"/>
      <c r="BG6860"/>
    </row>
    <row r="6861" spans="57:59" x14ac:dyDescent="0.25">
      <c r="BE6861"/>
      <c r="BF6861"/>
      <c r="BG6861"/>
    </row>
    <row r="6862" spans="57:59" x14ac:dyDescent="0.25">
      <c r="BE6862"/>
      <c r="BF6862"/>
      <c r="BG6862"/>
    </row>
    <row r="6863" spans="57:59" x14ac:dyDescent="0.25">
      <c r="BE6863"/>
      <c r="BF6863"/>
      <c r="BG6863"/>
    </row>
    <row r="6864" spans="57:59" x14ac:dyDescent="0.25">
      <c r="BE6864"/>
      <c r="BF6864"/>
      <c r="BG6864"/>
    </row>
    <row r="6865" spans="57:59" x14ac:dyDescent="0.25">
      <c r="BE6865"/>
      <c r="BF6865"/>
      <c r="BG6865"/>
    </row>
    <row r="6866" spans="57:59" x14ac:dyDescent="0.25">
      <c r="BE6866"/>
      <c r="BF6866"/>
      <c r="BG6866"/>
    </row>
    <row r="6867" spans="57:59" x14ac:dyDescent="0.25">
      <c r="BE6867"/>
      <c r="BF6867"/>
      <c r="BG6867"/>
    </row>
    <row r="6868" spans="57:59" x14ac:dyDescent="0.25">
      <c r="BE6868"/>
      <c r="BF6868"/>
      <c r="BG6868"/>
    </row>
    <row r="6869" spans="57:59" x14ac:dyDescent="0.25">
      <c r="BE6869"/>
      <c r="BF6869"/>
      <c r="BG6869"/>
    </row>
    <row r="6870" spans="57:59" x14ac:dyDescent="0.25">
      <c r="BE6870"/>
      <c r="BF6870"/>
      <c r="BG6870"/>
    </row>
    <row r="6871" spans="57:59" x14ac:dyDescent="0.25">
      <c r="BE6871"/>
      <c r="BF6871"/>
      <c r="BG6871"/>
    </row>
    <row r="6872" spans="57:59" x14ac:dyDescent="0.25">
      <c r="BE6872"/>
      <c r="BF6872"/>
      <c r="BG6872"/>
    </row>
    <row r="6873" spans="57:59" x14ac:dyDescent="0.25">
      <c r="BE6873"/>
      <c r="BF6873"/>
      <c r="BG6873"/>
    </row>
    <row r="6874" spans="57:59" x14ac:dyDescent="0.25">
      <c r="BE6874"/>
      <c r="BF6874"/>
      <c r="BG6874"/>
    </row>
    <row r="6875" spans="57:59" x14ac:dyDescent="0.25">
      <c r="BE6875"/>
      <c r="BF6875"/>
      <c r="BG6875"/>
    </row>
    <row r="6876" spans="57:59" x14ac:dyDescent="0.25">
      <c r="BE6876"/>
      <c r="BF6876"/>
      <c r="BG6876"/>
    </row>
    <row r="6877" spans="57:59" x14ac:dyDescent="0.25">
      <c r="BE6877"/>
      <c r="BF6877"/>
      <c r="BG6877"/>
    </row>
    <row r="6878" spans="57:59" x14ac:dyDescent="0.25">
      <c r="BE6878"/>
      <c r="BF6878"/>
      <c r="BG6878"/>
    </row>
    <row r="6879" spans="57:59" x14ac:dyDescent="0.25">
      <c r="BE6879"/>
      <c r="BF6879"/>
      <c r="BG6879"/>
    </row>
    <row r="6880" spans="57:59" x14ac:dyDescent="0.25">
      <c r="BE6880"/>
      <c r="BF6880"/>
      <c r="BG6880"/>
    </row>
    <row r="6881" spans="57:59" x14ac:dyDescent="0.25">
      <c r="BE6881"/>
      <c r="BF6881"/>
      <c r="BG6881"/>
    </row>
    <row r="6882" spans="57:59" x14ac:dyDescent="0.25">
      <c r="BE6882"/>
      <c r="BF6882"/>
      <c r="BG6882"/>
    </row>
    <row r="6883" spans="57:59" x14ac:dyDescent="0.25">
      <c r="BE6883"/>
      <c r="BF6883"/>
      <c r="BG6883"/>
    </row>
    <row r="6884" spans="57:59" x14ac:dyDescent="0.25">
      <c r="BE6884"/>
      <c r="BF6884"/>
      <c r="BG6884"/>
    </row>
    <row r="6885" spans="57:59" x14ac:dyDescent="0.25">
      <c r="BE6885"/>
      <c r="BF6885"/>
      <c r="BG6885"/>
    </row>
    <row r="6886" spans="57:59" x14ac:dyDescent="0.25">
      <c r="BE6886"/>
      <c r="BF6886"/>
      <c r="BG6886"/>
    </row>
    <row r="6887" spans="57:59" x14ac:dyDescent="0.25">
      <c r="BE6887"/>
      <c r="BF6887"/>
      <c r="BG6887"/>
    </row>
    <row r="6888" spans="57:59" x14ac:dyDescent="0.25">
      <c r="BE6888"/>
      <c r="BF6888"/>
      <c r="BG6888"/>
    </row>
    <row r="6889" spans="57:59" x14ac:dyDescent="0.25">
      <c r="BE6889"/>
      <c r="BF6889"/>
      <c r="BG6889"/>
    </row>
    <row r="6890" spans="57:59" x14ac:dyDescent="0.25">
      <c r="BE6890"/>
      <c r="BF6890"/>
      <c r="BG6890"/>
    </row>
    <row r="6891" spans="57:59" x14ac:dyDescent="0.25">
      <c r="BE6891"/>
      <c r="BF6891"/>
      <c r="BG6891"/>
    </row>
    <row r="6892" spans="57:59" x14ac:dyDescent="0.25">
      <c r="BE6892"/>
      <c r="BF6892"/>
      <c r="BG6892"/>
    </row>
    <row r="6893" spans="57:59" x14ac:dyDescent="0.25">
      <c r="BE6893"/>
      <c r="BF6893"/>
      <c r="BG6893"/>
    </row>
    <row r="6894" spans="57:59" x14ac:dyDescent="0.25">
      <c r="BE6894"/>
      <c r="BF6894"/>
      <c r="BG6894"/>
    </row>
    <row r="6895" spans="57:59" x14ac:dyDescent="0.25">
      <c r="BE6895"/>
      <c r="BF6895"/>
      <c r="BG6895"/>
    </row>
    <row r="6896" spans="57:59" x14ac:dyDescent="0.25">
      <c r="BE6896"/>
      <c r="BF6896"/>
      <c r="BG6896"/>
    </row>
    <row r="6897" spans="57:59" x14ac:dyDescent="0.25">
      <c r="BE6897"/>
      <c r="BF6897"/>
      <c r="BG6897"/>
    </row>
    <row r="6898" spans="57:59" x14ac:dyDescent="0.25">
      <c r="BE6898"/>
      <c r="BF6898"/>
      <c r="BG6898"/>
    </row>
    <row r="6899" spans="57:59" x14ac:dyDescent="0.25">
      <c r="BE6899"/>
      <c r="BF6899"/>
      <c r="BG6899"/>
    </row>
    <row r="6900" spans="57:59" x14ac:dyDescent="0.25">
      <c r="BE6900"/>
      <c r="BF6900"/>
      <c r="BG6900"/>
    </row>
    <row r="6901" spans="57:59" x14ac:dyDescent="0.25">
      <c r="BE6901"/>
      <c r="BF6901"/>
      <c r="BG6901"/>
    </row>
    <row r="6902" spans="57:59" x14ac:dyDescent="0.25">
      <c r="BE6902"/>
      <c r="BF6902"/>
      <c r="BG6902"/>
    </row>
    <row r="6903" spans="57:59" x14ac:dyDescent="0.25">
      <c r="BE6903"/>
      <c r="BF6903"/>
      <c r="BG6903"/>
    </row>
    <row r="6904" spans="57:59" x14ac:dyDescent="0.25">
      <c r="BE6904"/>
      <c r="BF6904"/>
      <c r="BG6904"/>
    </row>
    <row r="6905" spans="57:59" x14ac:dyDescent="0.25">
      <c r="BE6905"/>
      <c r="BF6905"/>
      <c r="BG6905"/>
    </row>
    <row r="6906" spans="57:59" x14ac:dyDescent="0.25">
      <c r="BE6906"/>
      <c r="BF6906"/>
      <c r="BG6906"/>
    </row>
    <row r="6907" spans="57:59" x14ac:dyDescent="0.25">
      <c r="BE6907"/>
      <c r="BF6907"/>
      <c r="BG6907"/>
    </row>
    <row r="6908" spans="57:59" x14ac:dyDescent="0.25">
      <c r="BE6908"/>
      <c r="BF6908"/>
      <c r="BG6908"/>
    </row>
    <row r="6909" spans="57:59" x14ac:dyDescent="0.25">
      <c r="BE6909"/>
      <c r="BF6909"/>
      <c r="BG6909"/>
    </row>
    <row r="6910" spans="57:59" x14ac:dyDescent="0.25">
      <c r="BE6910"/>
      <c r="BF6910"/>
      <c r="BG6910"/>
    </row>
    <row r="6911" spans="57:59" x14ac:dyDescent="0.25">
      <c r="BE6911"/>
      <c r="BF6911"/>
      <c r="BG6911"/>
    </row>
    <row r="6912" spans="57:59" x14ac:dyDescent="0.25">
      <c r="BE6912"/>
      <c r="BF6912"/>
      <c r="BG6912"/>
    </row>
    <row r="6913" spans="57:59" x14ac:dyDescent="0.25">
      <c r="BE6913"/>
      <c r="BF6913"/>
      <c r="BG6913"/>
    </row>
    <row r="6914" spans="57:59" x14ac:dyDescent="0.25">
      <c r="BE6914"/>
      <c r="BF6914"/>
      <c r="BG6914"/>
    </row>
    <row r="6915" spans="57:59" x14ac:dyDescent="0.25">
      <c r="BE6915"/>
      <c r="BF6915"/>
      <c r="BG6915"/>
    </row>
    <row r="6916" spans="57:59" x14ac:dyDescent="0.25">
      <c r="BE6916"/>
      <c r="BF6916"/>
      <c r="BG6916"/>
    </row>
    <row r="6917" spans="57:59" x14ac:dyDescent="0.25">
      <c r="BE6917"/>
      <c r="BF6917"/>
      <c r="BG6917"/>
    </row>
    <row r="6918" spans="57:59" x14ac:dyDescent="0.25">
      <c r="BE6918"/>
      <c r="BF6918"/>
      <c r="BG6918"/>
    </row>
    <row r="6919" spans="57:59" x14ac:dyDescent="0.25">
      <c r="BE6919"/>
      <c r="BF6919"/>
      <c r="BG6919"/>
    </row>
    <row r="6920" spans="57:59" x14ac:dyDescent="0.25">
      <c r="BE6920"/>
      <c r="BF6920"/>
      <c r="BG6920"/>
    </row>
    <row r="6921" spans="57:59" x14ac:dyDescent="0.25">
      <c r="BE6921"/>
      <c r="BF6921"/>
      <c r="BG6921"/>
    </row>
    <row r="6922" spans="57:59" x14ac:dyDescent="0.25">
      <c r="BE6922"/>
      <c r="BF6922"/>
      <c r="BG6922"/>
    </row>
    <row r="6923" spans="57:59" x14ac:dyDescent="0.25">
      <c r="BE6923"/>
      <c r="BF6923"/>
      <c r="BG6923"/>
    </row>
    <row r="6924" spans="57:59" x14ac:dyDescent="0.25">
      <c r="BE6924"/>
      <c r="BF6924"/>
      <c r="BG6924"/>
    </row>
    <row r="6925" spans="57:59" x14ac:dyDescent="0.25">
      <c r="BE6925"/>
      <c r="BF6925"/>
      <c r="BG6925"/>
    </row>
    <row r="6926" spans="57:59" x14ac:dyDescent="0.25">
      <c r="BE6926"/>
      <c r="BF6926"/>
      <c r="BG6926"/>
    </row>
    <row r="6927" spans="57:59" x14ac:dyDescent="0.25">
      <c r="BE6927"/>
      <c r="BF6927"/>
      <c r="BG6927"/>
    </row>
    <row r="6928" spans="57:59" x14ac:dyDescent="0.25">
      <c r="BE6928"/>
      <c r="BF6928"/>
      <c r="BG6928"/>
    </row>
    <row r="6929" spans="57:59" x14ac:dyDescent="0.25">
      <c r="BE6929"/>
      <c r="BF6929"/>
      <c r="BG6929"/>
    </row>
    <row r="6930" spans="57:59" x14ac:dyDescent="0.25">
      <c r="BE6930"/>
      <c r="BF6930"/>
      <c r="BG6930"/>
    </row>
    <row r="6931" spans="57:59" x14ac:dyDescent="0.25">
      <c r="BE6931"/>
      <c r="BF6931"/>
      <c r="BG6931"/>
    </row>
    <row r="6932" spans="57:59" x14ac:dyDescent="0.25">
      <c r="BE6932"/>
      <c r="BF6932"/>
      <c r="BG6932"/>
    </row>
    <row r="6933" spans="57:59" x14ac:dyDescent="0.25">
      <c r="BE6933"/>
      <c r="BF6933"/>
      <c r="BG6933"/>
    </row>
    <row r="6934" spans="57:59" x14ac:dyDescent="0.25">
      <c r="BE6934"/>
      <c r="BF6934"/>
      <c r="BG6934"/>
    </row>
    <row r="6935" spans="57:59" x14ac:dyDescent="0.25">
      <c r="BE6935"/>
      <c r="BF6935"/>
      <c r="BG6935"/>
    </row>
    <row r="6936" spans="57:59" x14ac:dyDescent="0.25">
      <c r="BE6936"/>
      <c r="BF6936"/>
      <c r="BG6936"/>
    </row>
    <row r="6937" spans="57:59" x14ac:dyDescent="0.25">
      <c r="BE6937"/>
      <c r="BF6937"/>
      <c r="BG6937"/>
    </row>
    <row r="6938" spans="57:59" x14ac:dyDescent="0.25">
      <c r="BE6938"/>
      <c r="BF6938"/>
      <c r="BG6938"/>
    </row>
    <row r="6939" spans="57:59" x14ac:dyDescent="0.25">
      <c r="BE6939"/>
      <c r="BF6939"/>
      <c r="BG6939"/>
    </row>
    <row r="6940" spans="57:59" x14ac:dyDescent="0.25">
      <c r="BE6940"/>
      <c r="BF6940"/>
      <c r="BG6940"/>
    </row>
    <row r="6941" spans="57:59" x14ac:dyDescent="0.25">
      <c r="BE6941"/>
      <c r="BF6941"/>
      <c r="BG6941"/>
    </row>
    <row r="6942" spans="57:59" x14ac:dyDescent="0.25">
      <c r="BE6942"/>
      <c r="BF6942"/>
      <c r="BG6942"/>
    </row>
    <row r="6943" spans="57:59" x14ac:dyDescent="0.25">
      <c r="BE6943"/>
      <c r="BF6943"/>
      <c r="BG6943"/>
    </row>
    <row r="6944" spans="57:59" x14ac:dyDescent="0.25">
      <c r="BE6944"/>
      <c r="BF6944"/>
      <c r="BG6944"/>
    </row>
    <row r="6945" spans="57:59" x14ac:dyDescent="0.25">
      <c r="BE6945"/>
      <c r="BF6945"/>
      <c r="BG6945"/>
    </row>
    <row r="6946" spans="57:59" x14ac:dyDescent="0.25">
      <c r="BE6946"/>
      <c r="BF6946"/>
      <c r="BG6946"/>
    </row>
    <row r="6947" spans="57:59" x14ac:dyDescent="0.25">
      <c r="BE6947"/>
      <c r="BF6947"/>
      <c r="BG6947"/>
    </row>
    <row r="6948" spans="57:59" x14ac:dyDescent="0.25">
      <c r="BE6948"/>
      <c r="BF6948"/>
      <c r="BG6948"/>
    </row>
    <row r="6949" spans="57:59" x14ac:dyDescent="0.25">
      <c r="BE6949"/>
      <c r="BF6949"/>
      <c r="BG6949"/>
    </row>
    <row r="6950" spans="57:59" x14ac:dyDescent="0.25">
      <c r="BE6950"/>
      <c r="BF6950"/>
      <c r="BG6950"/>
    </row>
    <row r="6951" spans="57:59" x14ac:dyDescent="0.25">
      <c r="BE6951"/>
      <c r="BF6951"/>
      <c r="BG6951"/>
    </row>
    <row r="6952" spans="57:59" x14ac:dyDescent="0.25">
      <c r="BE6952"/>
      <c r="BF6952"/>
      <c r="BG6952"/>
    </row>
    <row r="6953" spans="57:59" x14ac:dyDescent="0.25">
      <c r="BE6953"/>
      <c r="BF6953"/>
      <c r="BG6953"/>
    </row>
    <row r="6954" spans="57:59" x14ac:dyDescent="0.25">
      <c r="BE6954"/>
      <c r="BF6954"/>
      <c r="BG6954"/>
    </row>
    <row r="6955" spans="57:59" x14ac:dyDescent="0.25">
      <c r="BE6955"/>
      <c r="BF6955"/>
      <c r="BG6955"/>
    </row>
    <row r="6956" spans="57:59" x14ac:dyDescent="0.25">
      <c r="BE6956"/>
      <c r="BF6956"/>
      <c r="BG6956"/>
    </row>
    <row r="6957" spans="57:59" x14ac:dyDescent="0.25">
      <c r="BE6957"/>
      <c r="BF6957"/>
      <c r="BG6957"/>
    </row>
    <row r="6958" spans="57:59" x14ac:dyDescent="0.25">
      <c r="BE6958"/>
      <c r="BF6958"/>
      <c r="BG6958"/>
    </row>
    <row r="6959" spans="57:59" x14ac:dyDescent="0.25">
      <c r="BE6959"/>
      <c r="BF6959"/>
      <c r="BG6959"/>
    </row>
    <row r="6960" spans="57:59" x14ac:dyDescent="0.25">
      <c r="BE6960"/>
      <c r="BF6960"/>
      <c r="BG6960"/>
    </row>
    <row r="6961" spans="57:59" x14ac:dyDescent="0.25">
      <c r="BE6961"/>
      <c r="BF6961"/>
      <c r="BG6961"/>
    </row>
    <row r="6962" spans="57:59" x14ac:dyDescent="0.25">
      <c r="BE6962"/>
      <c r="BF6962"/>
      <c r="BG6962"/>
    </row>
    <row r="6963" spans="57:59" x14ac:dyDescent="0.25">
      <c r="BE6963"/>
      <c r="BF6963"/>
      <c r="BG6963"/>
    </row>
    <row r="6964" spans="57:59" x14ac:dyDescent="0.25">
      <c r="BE6964"/>
      <c r="BF6964"/>
      <c r="BG6964"/>
    </row>
    <row r="6965" spans="57:59" x14ac:dyDescent="0.25">
      <c r="BE6965"/>
      <c r="BF6965"/>
      <c r="BG6965"/>
    </row>
    <row r="6966" spans="57:59" x14ac:dyDescent="0.25">
      <c r="BE6966"/>
      <c r="BF6966"/>
      <c r="BG6966"/>
    </row>
    <row r="6967" spans="57:59" x14ac:dyDescent="0.25">
      <c r="BE6967"/>
      <c r="BF6967"/>
      <c r="BG6967"/>
    </row>
    <row r="6968" spans="57:59" x14ac:dyDescent="0.25">
      <c r="BE6968"/>
      <c r="BF6968"/>
      <c r="BG6968"/>
    </row>
    <row r="6969" spans="57:59" x14ac:dyDescent="0.25">
      <c r="BE6969"/>
      <c r="BF6969"/>
      <c r="BG6969"/>
    </row>
    <row r="6970" spans="57:59" x14ac:dyDescent="0.25">
      <c r="BE6970"/>
      <c r="BF6970"/>
      <c r="BG6970"/>
    </row>
    <row r="6971" spans="57:59" x14ac:dyDescent="0.25">
      <c r="BE6971"/>
      <c r="BF6971"/>
      <c r="BG6971"/>
    </row>
    <row r="6972" spans="57:59" x14ac:dyDescent="0.25">
      <c r="BE6972"/>
      <c r="BF6972"/>
      <c r="BG6972"/>
    </row>
    <row r="6973" spans="57:59" x14ac:dyDescent="0.25">
      <c r="BE6973"/>
      <c r="BF6973"/>
      <c r="BG6973"/>
    </row>
    <row r="6974" spans="57:59" x14ac:dyDescent="0.25">
      <c r="BE6974"/>
      <c r="BF6974"/>
      <c r="BG6974"/>
    </row>
    <row r="6975" spans="57:59" x14ac:dyDescent="0.25">
      <c r="BE6975"/>
      <c r="BF6975"/>
      <c r="BG6975"/>
    </row>
    <row r="6976" spans="57:59" x14ac:dyDescent="0.25">
      <c r="BE6976"/>
      <c r="BF6976"/>
      <c r="BG6976"/>
    </row>
    <row r="6977" spans="57:59" x14ac:dyDescent="0.25">
      <c r="BE6977"/>
      <c r="BF6977"/>
      <c r="BG6977"/>
    </row>
    <row r="6978" spans="57:59" x14ac:dyDescent="0.25">
      <c r="BE6978"/>
      <c r="BF6978"/>
      <c r="BG6978"/>
    </row>
    <row r="6979" spans="57:59" x14ac:dyDescent="0.25">
      <c r="BE6979"/>
      <c r="BF6979"/>
      <c r="BG6979"/>
    </row>
    <row r="6980" spans="57:59" x14ac:dyDescent="0.25">
      <c r="BE6980"/>
      <c r="BF6980"/>
      <c r="BG6980"/>
    </row>
    <row r="6981" spans="57:59" x14ac:dyDescent="0.25">
      <c r="BE6981"/>
      <c r="BF6981"/>
      <c r="BG6981"/>
    </row>
    <row r="6982" spans="57:59" x14ac:dyDescent="0.25">
      <c r="BE6982"/>
      <c r="BF6982"/>
      <c r="BG6982"/>
    </row>
    <row r="6983" spans="57:59" x14ac:dyDescent="0.25">
      <c r="BE6983"/>
      <c r="BF6983"/>
      <c r="BG6983"/>
    </row>
    <row r="6984" spans="57:59" x14ac:dyDescent="0.25">
      <c r="BE6984"/>
      <c r="BF6984"/>
      <c r="BG6984"/>
    </row>
    <row r="6985" spans="57:59" x14ac:dyDescent="0.25">
      <c r="BE6985"/>
      <c r="BF6985"/>
      <c r="BG6985"/>
    </row>
    <row r="6986" spans="57:59" x14ac:dyDescent="0.25">
      <c r="BE6986"/>
      <c r="BF6986"/>
      <c r="BG6986"/>
    </row>
    <row r="6987" spans="57:59" x14ac:dyDescent="0.25">
      <c r="BE6987"/>
      <c r="BF6987"/>
      <c r="BG6987"/>
    </row>
    <row r="6988" spans="57:59" x14ac:dyDescent="0.25">
      <c r="BE6988"/>
      <c r="BF6988"/>
      <c r="BG6988"/>
    </row>
    <row r="6989" spans="57:59" x14ac:dyDescent="0.25">
      <c r="BE6989"/>
      <c r="BF6989"/>
      <c r="BG6989"/>
    </row>
    <row r="6990" spans="57:59" x14ac:dyDescent="0.25">
      <c r="BE6990"/>
      <c r="BF6990"/>
      <c r="BG6990"/>
    </row>
    <row r="6991" spans="57:59" x14ac:dyDescent="0.25">
      <c r="BE6991"/>
      <c r="BF6991"/>
      <c r="BG6991"/>
    </row>
    <row r="6992" spans="57:59" x14ac:dyDescent="0.25">
      <c r="BE6992"/>
      <c r="BF6992"/>
      <c r="BG6992"/>
    </row>
    <row r="6993" spans="57:59" x14ac:dyDescent="0.25">
      <c r="BE6993"/>
      <c r="BF6993"/>
      <c r="BG6993"/>
    </row>
    <row r="6994" spans="57:59" x14ac:dyDescent="0.25">
      <c r="BE6994"/>
      <c r="BF6994"/>
      <c r="BG6994"/>
    </row>
    <row r="6995" spans="57:59" x14ac:dyDescent="0.25">
      <c r="BE6995"/>
      <c r="BF6995"/>
      <c r="BG6995"/>
    </row>
    <row r="6996" spans="57:59" x14ac:dyDescent="0.25">
      <c r="BE6996"/>
      <c r="BF6996"/>
      <c r="BG6996"/>
    </row>
    <row r="6997" spans="57:59" x14ac:dyDescent="0.25">
      <c r="BE6997"/>
      <c r="BF6997"/>
      <c r="BG6997"/>
    </row>
    <row r="6998" spans="57:59" x14ac:dyDescent="0.25">
      <c r="BE6998"/>
      <c r="BF6998"/>
      <c r="BG6998"/>
    </row>
    <row r="6999" spans="57:59" x14ac:dyDescent="0.25">
      <c r="BE6999"/>
      <c r="BF6999"/>
      <c r="BG6999"/>
    </row>
    <row r="7000" spans="57:59" x14ac:dyDescent="0.25">
      <c r="BE7000"/>
      <c r="BF7000"/>
      <c r="BG7000"/>
    </row>
    <row r="7001" spans="57:59" x14ac:dyDescent="0.25">
      <c r="BE7001"/>
      <c r="BF7001"/>
      <c r="BG7001"/>
    </row>
    <row r="7002" spans="57:59" x14ac:dyDescent="0.25">
      <c r="BE7002"/>
      <c r="BF7002"/>
      <c r="BG7002"/>
    </row>
    <row r="7003" spans="57:59" x14ac:dyDescent="0.25">
      <c r="BE7003"/>
      <c r="BF7003"/>
      <c r="BG7003"/>
    </row>
    <row r="7004" spans="57:59" x14ac:dyDescent="0.25">
      <c r="BE7004"/>
      <c r="BF7004"/>
      <c r="BG7004"/>
    </row>
    <row r="7005" spans="57:59" x14ac:dyDescent="0.25">
      <c r="BE7005"/>
      <c r="BF7005"/>
      <c r="BG7005"/>
    </row>
    <row r="7006" spans="57:59" x14ac:dyDescent="0.25">
      <c r="BE7006"/>
      <c r="BF7006"/>
      <c r="BG7006"/>
    </row>
    <row r="7007" spans="57:59" x14ac:dyDescent="0.25">
      <c r="BE7007"/>
      <c r="BF7007"/>
      <c r="BG7007"/>
    </row>
    <row r="7008" spans="57:59" x14ac:dyDescent="0.25">
      <c r="BE7008"/>
      <c r="BF7008"/>
      <c r="BG7008"/>
    </row>
    <row r="7009" spans="57:59" x14ac:dyDescent="0.25">
      <c r="BE7009"/>
      <c r="BF7009"/>
      <c r="BG7009"/>
    </row>
    <row r="7010" spans="57:59" x14ac:dyDescent="0.25">
      <c r="BE7010"/>
      <c r="BF7010"/>
      <c r="BG7010"/>
    </row>
    <row r="7011" spans="57:59" x14ac:dyDescent="0.25">
      <c r="BE7011"/>
      <c r="BF7011"/>
      <c r="BG7011"/>
    </row>
    <row r="7012" spans="57:59" x14ac:dyDescent="0.25">
      <c r="BE7012"/>
      <c r="BF7012"/>
      <c r="BG7012"/>
    </row>
    <row r="7013" spans="57:59" x14ac:dyDescent="0.25">
      <c r="BE7013"/>
      <c r="BF7013"/>
      <c r="BG7013"/>
    </row>
    <row r="7014" spans="57:59" x14ac:dyDescent="0.25">
      <c r="BE7014"/>
      <c r="BF7014"/>
      <c r="BG7014"/>
    </row>
    <row r="7015" spans="57:59" x14ac:dyDescent="0.25">
      <c r="BE7015"/>
      <c r="BF7015"/>
      <c r="BG7015"/>
    </row>
    <row r="7016" spans="57:59" x14ac:dyDescent="0.25">
      <c r="BE7016"/>
      <c r="BF7016"/>
      <c r="BG7016"/>
    </row>
    <row r="7017" spans="57:59" x14ac:dyDescent="0.25">
      <c r="BE7017"/>
      <c r="BF7017"/>
      <c r="BG7017"/>
    </row>
    <row r="7018" spans="57:59" x14ac:dyDescent="0.25">
      <c r="BE7018"/>
      <c r="BF7018"/>
      <c r="BG7018"/>
    </row>
    <row r="7019" spans="57:59" x14ac:dyDescent="0.25">
      <c r="BE7019"/>
      <c r="BF7019"/>
      <c r="BG7019"/>
    </row>
    <row r="7020" spans="57:59" x14ac:dyDescent="0.25">
      <c r="BE7020"/>
      <c r="BF7020"/>
      <c r="BG7020"/>
    </row>
    <row r="7021" spans="57:59" x14ac:dyDescent="0.25">
      <c r="BE7021"/>
      <c r="BF7021"/>
      <c r="BG7021"/>
    </row>
    <row r="7022" spans="57:59" x14ac:dyDescent="0.25">
      <c r="BE7022"/>
      <c r="BF7022"/>
      <c r="BG7022"/>
    </row>
    <row r="7023" spans="57:59" x14ac:dyDescent="0.25">
      <c r="BE7023"/>
      <c r="BF7023"/>
      <c r="BG7023"/>
    </row>
    <row r="7024" spans="57:59" x14ac:dyDescent="0.25">
      <c r="BE7024"/>
      <c r="BF7024"/>
      <c r="BG7024"/>
    </row>
    <row r="7025" spans="57:59" x14ac:dyDescent="0.25">
      <c r="BE7025"/>
      <c r="BF7025"/>
      <c r="BG7025"/>
    </row>
    <row r="7026" spans="57:59" x14ac:dyDescent="0.25">
      <c r="BE7026"/>
      <c r="BF7026"/>
      <c r="BG7026"/>
    </row>
    <row r="7027" spans="57:59" x14ac:dyDescent="0.25">
      <c r="BE7027"/>
      <c r="BF7027"/>
      <c r="BG7027"/>
    </row>
    <row r="7028" spans="57:59" x14ac:dyDescent="0.25">
      <c r="BE7028"/>
      <c r="BF7028"/>
      <c r="BG7028"/>
    </row>
    <row r="7029" spans="57:59" x14ac:dyDescent="0.25">
      <c r="BE7029"/>
      <c r="BF7029"/>
      <c r="BG7029"/>
    </row>
    <row r="7030" spans="57:59" x14ac:dyDescent="0.25">
      <c r="BE7030"/>
      <c r="BF7030"/>
      <c r="BG7030"/>
    </row>
    <row r="7031" spans="57:59" x14ac:dyDescent="0.25">
      <c r="BE7031"/>
      <c r="BF7031"/>
      <c r="BG7031"/>
    </row>
    <row r="7032" spans="57:59" x14ac:dyDescent="0.25">
      <c r="BE7032"/>
      <c r="BF7032"/>
      <c r="BG7032"/>
    </row>
    <row r="7033" spans="57:59" x14ac:dyDescent="0.25">
      <c r="BE7033"/>
      <c r="BF7033"/>
      <c r="BG7033"/>
    </row>
    <row r="7034" spans="57:59" x14ac:dyDescent="0.25">
      <c r="BE7034"/>
      <c r="BF7034"/>
      <c r="BG7034"/>
    </row>
    <row r="7035" spans="57:59" x14ac:dyDescent="0.25">
      <c r="BE7035"/>
      <c r="BF7035"/>
      <c r="BG7035"/>
    </row>
    <row r="7036" spans="57:59" x14ac:dyDescent="0.25">
      <c r="BE7036"/>
      <c r="BF7036"/>
      <c r="BG7036"/>
    </row>
    <row r="7037" spans="57:59" x14ac:dyDescent="0.25">
      <c r="BE7037"/>
      <c r="BF7037"/>
      <c r="BG7037"/>
    </row>
    <row r="7038" spans="57:59" x14ac:dyDescent="0.25">
      <c r="BE7038"/>
      <c r="BF7038"/>
      <c r="BG7038"/>
    </row>
    <row r="7039" spans="57:59" x14ac:dyDescent="0.25">
      <c r="BE7039"/>
      <c r="BF7039"/>
      <c r="BG7039"/>
    </row>
    <row r="7040" spans="57:59" x14ac:dyDescent="0.25">
      <c r="BE7040"/>
      <c r="BF7040"/>
      <c r="BG7040"/>
    </row>
    <row r="7041" spans="57:59" x14ac:dyDescent="0.25">
      <c r="BE7041"/>
      <c r="BF7041"/>
      <c r="BG7041"/>
    </row>
    <row r="7042" spans="57:59" x14ac:dyDescent="0.25">
      <c r="BE7042"/>
      <c r="BF7042"/>
      <c r="BG7042"/>
    </row>
    <row r="7043" spans="57:59" x14ac:dyDescent="0.25">
      <c r="BE7043"/>
      <c r="BF7043"/>
      <c r="BG7043"/>
    </row>
    <row r="7044" spans="57:59" x14ac:dyDescent="0.25">
      <c r="BE7044"/>
      <c r="BF7044"/>
      <c r="BG7044"/>
    </row>
    <row r="7045" spans="57:59" x14ac:dyDescent="0.25">
      <c r="BE7045"/>
      <c r="BF7045"/>
      <c r="BG7045"/>
    </row>
    <row r="7046" spans="57:59" x14ac:dyDescent="0.25">
      <c r="BE7046"/>
      <c r="BF7046"/>
      <c r="BG7046"/>
    </row>
    <row r="7047" spans="57:59" x14ac:dyDescent="0.25">
      <c r="BE7047"/>
      <c r="BF7047"/>
      <c r="BG7047"/>
    </row>
    <row r="7048" spans="57:59" x14ac:dyDescent="0.25">
      <c r="BE7048"/>
      <c r="BF7048"/>
      <c r="BG7048"/>
    </row>
    <row r="7049" spans="57:59" x14ac:dyDescent="0.25">
      <c r="BE7049"/>
      <c r="BF7049"/>
      <c r="BG7049"/>
    </row>
    <row r="7050" spans="57:59" x14ac:dyDescent="0.25">
      <c r="BE7050"/>
      <c r="BF7050"/>
      <c r="BG7050"/>
    </row>
    <row r="7051" spans="57:59" x14ac:dyDescent="0.25">
      <c r="BE7051"/>
      <c r="BF7051"/>
      <c r="BG7051"/>
    </row>
    <row r="7052" spans="57:59" x14ac:dyDescent="0.25">
      <c r="BE7052"/>
      <c r="BF7052"/>
      <c r="BG7052"/>
    </row>
    <row r="7053" spans="57:59" x14ac:dyDescent="0.25">
      <c r="BE7053"/>
      <c r="BF7053"/>
      <c r="BG7053"/>
    </row>
    <row r="7054" spans="57:59" x14ac:dyDescent="0.25">
      <c r="BE7054"/>
      <c r="BF7054"/>
      <c r="BG7054"/>
    </row>
    <row r="7055" spans="57:59" x14ac:dyDescent="0.25">
      <c r="BE7055"/>
      <c r="BF7055"/>
      <c r="BG7055"/>
    </row>
    <row r="7056" spans="57:59" x14ac:dyDescent="0.25">
      <c r="BE7056"/>
      <c r="BF7056"/>
      <c r="BG7056"/>
    </row>
    <row r="7057" spans="57:59" x14ac:dyDescent="0.25">
      <c r="BE7057"/>
      <c r="BF7057"/>
      <c r="BG7057"/>
    </row>
    <row r="7058" spans="57:59" x14ac:dyDescent="0.25">
      <c r="BE7058"/>
      <c r="BF7058"/>
      <c r="BG7058"/>
    </row>
    <row r="7059" spans="57:59" x14ac:dyDescent="0.25">
      <c r="BE7059"/>
      <c r="BF7059"/>
      <c r="BG7059"/>
    </row>
    <row r="7060" spans="57:59" x14ac:dyDescent="0.25">
      <c r="BE7060"/>
      <c r="BF7060"/>
      <c r="BG7060"/>
    </row>
    <row r="7061" spans="57:59" x14ac:dyDescent="0.25">
      <c r="BE7061"/>
      <c r="BF7061"/>
      <c r="BG7061"/>
    </row>
    <row r="7062" spans="57:59" x14ac:dyDescent="0.25">
      <c r="BE7062"/>
      <c r="BF7062"/>
      <c r="BG7062"/>
    </row>
    <row r="7063" spans="57:59" x14ac:dyDescent="0.25">
      <c r="BE7063"/>
      <c r="BF7063"/>
      <c r="BG7063"/>
    </row>
    <row r="7064" spans="57:59" x14ac:dyDescent="0.25">
      <c r="BE7064"/>
      <c r="BF7064"/>
      <c r="BG7064"/>
    </row>
    <row r="7065" spans="57:59" x14ac:dyDescent="0.25">
      <c r="BE7065"/>
      <c r="BF7065"/>
      <c r="BG7065"/>
    </row>
    <row r="7066" spans="57:59" x14ac:dyDescent="0.25">
      <c r="BE7066"/>
      <c r="BF7066"/>
      <c r="BG7066"/>
    </row>
    <row r="7067" spans="57:59" x14ac:dyDescent="0.25">
      <c r="BE7067"/>
      <c r="BF7067"/>
      <c r="BG7067"/>
    </row>
    <row r="7068" spans="57:59" x14ac:dyDescent="0.25">
      <c r="BE7068"/>
      <c r="BF7068"/>
      <c r="BG7068"/>
    </row>
    <row r="7069" spans="57:59" x14ac:dyDescent="0.25">
      <c r="BE7069"/>
      <c r="BF7069"/>
      <c r="BG7069"/>
    </row>
    <row r="7070" spans="57:59" x14ac:dyDescent="0.25">
      <c r="BE7070"/>
      <c r="BF7070"/>
      <c r="BG7070"/>
    </row>
    <row r="7071" spans="57:59" x14ac:dyDescent="0.25">
      <c r="BE7071"/>
      <c r="BF7071"/>
      <c r="BG7071"/>
    </row>
    <row r="7072" spans="57:59" x14ac:dyDescent="0.25">
      <c r="BE7072"/>
      <c r="BF7072"/>
      <c r="BG7072"/>
    </row>
    <row r="7073" spans="57:59" x14ac:dyDescent="0.25">
      <c r="BE7073"/>
      <c r="BF7073"/>
      <c r="BG7073"/>
    </row>
    <row r="7074" spans="57:59" x14ac:dyDescent="0.25">
      <c r="BE7074"/>
      <c r="BF7074"/>
      <c r="BG7074"/>
    </row>
    <row r="7075" spans="57:59" x14ac:dyDescent="0.25">
      <c r="BE7075"/>
      <c r="BF7075"/>
      <c r="BG7075"/>
    </row>
    <row r="7076" spans="57:59" x14ac:dyDescent="0.25">
      <c r="BE7076"/>
      <c r="BF7076"/>
      <c r="BG7076"/>
    </row>
    <row r="7077" spans="57:59" x14ac:dyDescent="0.25">
      <c r="BE7077"/>
      <c r="BF7077"/>
      <c r="BG7077"/>
    </row>
    <row r="7078" spans="57:59" x14ac:dyDescent="0.25">
      <c r="BE7078"/>
      <c r="BF7078"/>
      <c r="BG7078"/>
    </row>
    <row r="7079" spans="57:59" x14ac:dyDescent="0.25">
      <c r="BE7079"/>
      <c r="BF7079"/>
      <c r="BG7079"/>
    </row>
    <row r="7080" spans="57:59" x14ac:dyDescent="0.25">
      <c r="BE7080"/>
      <c r="BF7080"/>
      <c r="BG7080"/>
    </row>
    <row r="7081" spans="57:59" x14ac:dyDescent="0.25">
      <c r="BE7081"/>
      <c r="BF7081"/>
      <c r="BG7081"/>
    </row>
    <row r="7082" spans="57:59" x14ac:dyDescent="0.25">
      <c r="BE7082"/>
      <c r="BF7082"/>
      <c r="BG7082"/>
    </row>
    <row r="7083" spans="57:59" x14ac:dyDescent="0.25">
      <c r="BE7083"/>
      <c r="BF7083"/>
      <c r="BG7083"/>
    </row>
    <row r="7084" spans="57:59" x14ac:dyDescent="0.25">
      <c r="BE7084"/>
      <c r="BF7084"/>
      <c r="BG7084"/>
    </row>
    <row r="7085" spans="57:59" x14ac:dyDescent="0.25">
      <c r="BE7085"/>
      <c r="BF7085"/>
      <c r="BG7085"/>
    </row>
    <row r="7086" spans="57:59" x14ac:dyDescent="0.25">
      <c r="BE7086"/>
      <c r="BF7086"/>
      <c r="BG7086"/>
    </row>
    <row r="7087" spans="57:59" x14ac:dyDescent="0.25">
      <c r="BE7087"/>
      <c r="BF7087"/>
      <c r="BG7087"/>
    </row>
    <row r="7088" spans="57:59" x14ac:dyDescent="0.25">
      <c r="BE7088"/>
      <c r="BF7088"/>
      <c r="BG7088"/>
    </row>
    <row r="7089" spans="57:59" x14ac:dyDescent="0.25">
      <c r="BE7089"/>
      <c r="BF7089"/>
      <c r="BG7089"/>
    </row>
    <row r="7090" spans="57:59" x14ac:dyDescent="0.25">
      <c r="BE7090"/>
      <c r="BF7090"/>
      <c r="BG7090"/>
    </row>
    <row r="7091" spans="57:59" x14ac:dyDescent="0.25">
      <c r="BE7091"/>
      <c r="BF7091"/>
      <c r="BG7091"/>
    </row>
    <row r="7092" spans="57:59" x14ac:dyDescent="0.25">
      <c r="BE7092"/>
      <c r="BF7092"/>
      <c r="BG7092"/>
    </row>
    <row r="7093" spans="57:59" x14ac:dyDescent="0.25">
      <c r="BE7093"/>
      <c r="BF7093"/>
      <c r="BG7093"/>
    </row>
    <row r="7094" spans="57:59" x14ac:dyDescent="0.25">
      <c r="BE7094"/>
      <c r="BF7094"/>
      <c r="BG7094"/>
    </row>
    <row r="7095" spans="57:59" x14ac:dyDescent="0.25">
      <c r="BE7095"/>
      <c r="BF7095"/>
      <c r="BG7095"/>
    </row>
    <row r="7096" spans="57:59" x14ac:dyDescent="0.25">
      <c r="BE7096"/>
      <c r="BF7096"/>
      <c r="BG7096"/>
    </row>
    <row r="7097" spans="57:59" x14ac:dyDescent="0.25">
      <c r="BE7097"/>
      <c r="BF7097"/>
      <c r="BG7097"/>
    </row>
    <row r="7098" spans="57:59" x14ac:dyDescent="0.25">
      <c r="BE7098"/>
      <c r="BF7098"/>
      <c r="BG7098"/>
    </row>
    <row r="7099" spans="57:59" x14ac:dyDescent="0.25">
      <c r="BE7099"/>
      <c r="BF7099"/>
      <c r="BG7099"/>
    </row>
    <row r="7100" spans="57:59" x14ac:dyDescent="0.25">
      <c r="BE7100"/>
      <c r="BF7100"/>
      <c r="BG7100"/>
    </row>
    <row r="7101" spans="57:59" x14ac:dyDescent="0.25">
      <c r="BE7101"/>
      <c r="BF7101"/>
      <c r="BG7101"/>
    </row>
    <row r="7102" spans="57:59" x14ac:dyDescent="0.25">
      <c r="BE7102"/>
      <c r="BF7102"/>
      <c r="BG7102"/>
    </row>
    <row r="7103" spans="57:59" x14ac:dyDescent="0.25">
      <c r="BE7103"/>
      <c r="BF7103"/>
      <c r="BG7103"/>
    </row>
    <row r="7104" spans="57:59" x14ac:dyDescent="0.25">
      <c r="BE7104"/>
      <c r="BF7104"/>
      <c r="BG7104"/>
    </row>
    <row r="7105" spans="57:59" x14ac:dyDescent="0.25">
      <c r="BE7105"/>
      <c r="BF7105"/>
      <c r="BG7105"/>
    </row>
    <row r="7106" spans="57:59" x14ac:dyDescent="0.25">
      <c r="BE7106"/>
      <c r="BF7106"/>
      <c r="BG7106"/>
    </row>
    <row r="7107" spans="57:59" x14ac:dyDescent="0.25">
      <c r="BE7107"/>
      <c r="BF7107"/>
      <c r="BG7107"/>
    </row>
    <row r="7108" spans="57:59" x14ac:dyDescent="0.25">
      <c r="BE7108"/>
      <c r="BF7108"/>
      <c r="BG7108"/>
    </row>
    <row r="7109" spans="57:59" x14ac:dyDescent="0.25">
      <c r="BE7109"/>
      <c r="BF7109"/>
      <c r="BG7109"/>
    </row>
    <row r="7110" spans="57:59" x14ac:dyDescent="0.25">
      <c r="BE7110"/>
      <c r="BF7110"/>
      <c r="BG7110"/>
    </row>
    <row r="7111" spans="57:59" x14ac:dyDescent="0.25">
      <c r="BE7111"/>
      <c r="BF7111"/>
      <c r="BG7111"/>
    </row>
    <row r="7112" spans="57:59" x14ac:dyDescent="0.25">
      <c r="BE7112"/>
      <c r="BF7112"/>
      <c r="BG7112"/>
    </row>
    <row r="7113" spans="57:59" x14ac:dyDescent="0.25">
      <c r="BE7113"/>
      <c r="BF7113"/>
      <c r="BG7113"/>
    </row>
    <row r="7114" spans="57:59" x14ac:dyDescent="0.25">
      <c r="BE7114"/>
      <c r="BF7114"/>
      <c r="BG7114"/>
    </row>
    <row r="7115" spans="57:59" x14ac:dyDescent="0.25">
      <c r="BE7115"/>
      <c r="BF7115"/>
      <c r="BG7115"/>
    </row>
    <row r="7116" spans="57:59" x14ac:dyDescent="0.25">
      <c r="BE7116"/>
      <c r="BF7116"/>
      <c r="BG7116"/>
    </row>
    <row r="7117" spans="57:59" x14ac:dyDescent="0.25">
      <c r="BE7117"/>
      <c r="BF7117"/>
      <c r="BG7117"/>
    </row>
    <row r="7118" spans="57:59" x14ac:dyDescent="0.25">
      <c r="BE7118"/>
      <c r="BF7118"/>
      <c r="BG7118"/>
    </row>
    <row r="7119" spans="57:59" x14ac:dyDescent="0.25">
      <c r="BE7119"/>
      <c r="BF7119"/>
      <c r="BG7119"/>
    </row>
    <row r="7120" spans="57:59" x14ac:dyDescent="0.25">
      <c r="BE7120"/>
      <c r="BF7120"/>
      <c r="BG7120"/>
    </row>
    <row r="7121" spans="57:59" x14ac:dyDescent="0.25">
      <c r="BE7121"/>
      <c r="BF7121"/>
      <c r="BG7121"/>
    </row>
    <row r="7122" spans="57:59" x14ac:dyDescent="0.25">
      <c r="BE7122"/>
      <c r="BF7122"/>
      <c r="BG7122"/>
    </row>
    <row r="7123" spans="57:59" x14ac:dyDescent="0.25">
      <c r="BE7123"/>
      <c r="BF7123"/>
      <c r="BG7123"/>
    </row>
    <row r="7124" spans="57:59" x14ac:dyDescent="0.25">
      <c r="BE7124"/>
      <c r="BF7124"/>
      <c r="BG7124"/>
    </row>
    <row r="7125" spans="57:59" x14ac:dyDescent="0.25">
      <c r="BE7125"/>
      <c r="BF7125"/>
      <c r="BG7125"/>
    </row>
    <row r="7126" spans="57:59" x14ac:dyDescent="0.25">
      <c r="BE7126"/>
      <c r="BF7126"/>
      <c r="BG7126"/>
    </row>
    <row r="7127" spans="57:59" x14ac:dyDescent="0.25">
      <c r="BE7127"/>
      <c r="BF7127"/>
      <c r="BG7127"/>
    </row>
    <row r="7128" spans="57:59" x14ac:dyDescent="0.25">
      <c r="BE7128"/>
      <c r="BF7128"/>
      <c r="BG7128"/>
    </row>
    <row r="7129" spans="57:59" x14ac:dyDescent="0.25">
      <c r="BE7129"/>
      <c r="BF7129"/>
      <c r="BG7129"/>
    </row>
    <row r="7130" spans="57:59" x14ac:dyDescent="0.25">
      <c r="BE7130"/>
      <c r="BF7130"/>
      <c r="BG7130"/>
    </row>
    <row r="7131" spans="57:59" x14ac:dyDescent="0.25">
      <c r="BE7131"/>
      <c r="BF7131"/>
      <c r="BG7131"/>
    </row>
    <row r="7132" spans="57:59" x14ac:dyDescent="0.25">
      <c r="BE7132"/>
      <c r="BF7132"/>
      <c r="BG7132"/>
    </row>
    <row r="7133" spans="57:59" x14ac:dyDescent="0.25">
      <c r="BE7133"/>
      <c r="BF7133"/>
      <c r="BG7133"/>
    </row>
    <row r="7134" spans="57:59" x14ac:dyDescent="0.25">
      <c r="BE7134"/>
      <c r="BF7134"/>
      <c r="BG7134"/>
    </row>
    <row r="7135" spans="57:59" x14ac:dyDescent="0.25">
      <c r="BE7135"/>
      <c r="BF7135"/>
      <c r="BG7135"/>
    </row>
    <row r="7136" spans="57:59" x14ac:dyDescent="0.25">
      <c r="BE7136"/>
      <c r="BF7136"/>
      <c r="BG7136"/>
    </row>
    <row r="7137" spans="57:59" x14ac:dyDescent="0.25">
      <c r="BE7137"/>
      <c r="BF7137"/>
      <c r="BG7137"/>
    </row>
    <row r="7138" spans="57:59" x14ac:dyDescent="0.25">
      <c r="BE7138"/>
      <c r="BF7138"/>
      <c r="BG7138"/>
    </row>
    <row r="7139" spans="57:59" x14ac:dyDescent="0.25">
      <c r="BE7139"/>
      <c r="BF7139"/>
      <c r="BG7139"/>
    </row>
    <row r="7140" spans="57:59" x14ac:dyDescent="0.25">
      <c r="BE7140"/>
      <c r="BF7140"/>
      <c r="BG7140"/>
    </row>
    <row r="7141" spans="57:59" x14ac:dyDescent="0.25">
      <c r="BE7141"/>
      <c r="BF7141"/>
      <c r="BG7141"/>
    </row>
    <row r="7142" spans="57:59" x14ac:dyDescent="0.25">
      <c r="BE7142"/>
      <c r="BF7142"/>
      <c r="BG7142"/>
    </row>
    <row r="7143" spans="57:59" x14ac:dyDescent="0.25">
      <c r="BE7143"/>
      <c r="BF7143"/>
      <c r="BG7143"/>
    </row>
    <row r="7144" spans="57:59" x14ac:dyDescent="0.25">
      <c r="BE7144"/>
      <c r="BF7144"/>
      <c r="BG7144"/>
    </row>
    <row r="7145" spans="57:59" x14ac:dyDescent="0.25">
      <c r="BE7145"/>
      <c r="BF7145"/>
      <c r="BG7145"/>
    </row>
    <row r="7146" spans="57:59" x14ac:dyDescent="0.25">
      <c r="BE7146"/>
      <c r="BF7146"/>
      <c r="BG7146"/>
    </row>
    <row r="7147" spans="57:59" x14ac:dyDescent="0.25">
      <c r="BE7147"/>
      <c r="BF7147"/>
      <c r="BG7147"/>
    </row>
    <row r="7148" spans="57:59" x14ac:dyDescent="0.25">
      <c r="BE7148"/>
      <c r="BF7148"/>
      <c r="BG7148"/>
    </row>
    <row r="7149" spans="57:59" x14ac:dyDescent="0.25">
      <c r="BE7149"/>
      <c r="BF7149"/>
      <c r="BG7149"/>
    </row>
    <row r="7150" spans="57:59" x14ac:dyDescent="0.25">
      <c r="BE7150"/>
      <c r="BF7150"/>
      <c r="BG7150"/>
    </row>
    <row r="7151" spans="57:59" x14ac:dyDescent="0.25">
      <c r="BE7151"/>
      <c r="BF7151"/>
      <c r="BG7151"/>
    </row>
    <row r="7152" spans="57:59" x14ac:dyDescent="0.25">
      <c r="BE7152"/>
      <c r="BF7152"/>
      <c r="BG7152"/>
    </row>
    <row r="7153" spans="57:59" x14ac:dyDescent="0.25">
      <c r="BE7153"/>
      <c r="BF7153"/>
      <c r="BG7153"/>
    </row>
    <row r="7154" spans="57:59" x14ac:dyDescent="0.25">
      <c r="BE7154"/>
      <c r="BF7154"/>
      <c r="BG7154"/>
    </row>
    <row r="7155" spans="57:59" x14ac:dyDescent="0.25">
      <c r="BE7155"/>
      <c r="BF7155"/>
      <c r="BG7155"/>
    </row>
    <row r="7156" spans="57:59" x14ac:dyDescent="0.25">
      <c r="BE7156"/>
      <c r="BF7156"/>
      <c r="BG7156"/>
    </row>
    <row r="7157" spans="57:59" x14ac:dyDescent="0.25">
      <c r="BE7157"/>
      <c r="BF7157"/>
      <c r="BG7157"/>
    </row>
    <row r="7158" spans="57:59" x14ac:dyDescent="0.25">
      <c r="BE7158"/>
      <c r="BF7158"/>
      <c r="BG7158"/>
    </row>
    <row r="7159" spans="57:59" x14ac:dyDescent="0.25">
      <c r="BE7159"/>
      <c r="BF7159"/>
      <c r="BG7159"/>
    </row>
    <row r="7160" spans="57:59" x14ac:dyDescent="0.25">
      <c r="BE7160"/>
      <c r="BF7160"/>
      <c r="BG7160"/>
    </row>
    <row r="7161" spans="57:59" x14ac:dyDescent="0.25">
      <c r="BE7161"/>
      <c r="BF7161"/>
      <c r="BG7161"/>
    </row>
    <row r="7162" spans="57:59" x14ac:dyDescent="0.25">
      <c r="BE7162"/>
      <c r="BF7162"/>
      <c r="BG7162"/>
    </row>
    <row r="7163" spans="57:59" x14ac:dyDescent="0.25">
      <c r="BE7163"/>
      <c r="BF7163"/>
      <c r="BG7163"/>
    </row>
    <row r="7164" spans="57:59" x14ac:dyDescent="0.25">
      <c r="BE7164"/>
      <c r="BF7164"/>
      <c r="BG7164"/>
    </row>
    <row r="7165" spans="57:59" x14ac:dyDescent="0.25">
      <c r="BE7165"/>
      <c r="BF7165"/>
      <c r="BG7165"/>
    </row>
    <row r="7166" spans="57:59" x14ac:dyDescent="0.25">
      <c r="BE7166"/>
      <c r="BF7166"/>
      <c r="BG7166"/>
    </row>
    <row r="7167" spans="57:59" x14ac:dyDescent="0.25">
      <c r="BE7167"/>
      <c r="BF7167"/>
      <c r="BG7167"/>
    </row>
    <row r="7168" spans="57:59" x14ac:dyDescent="0.25">
      <c r="BE7168"/>
      <c r="BF7168"/>
      <c r="BG7168"/>
    </row>
    <row r="7169" spans="57:59" x14ac:dyDescent="0.25">
      <c r="BE7169"/>
      <c r="BF7169"/>
      <c r="BG7169"/>
    </row>
    <row r="7170" spans="57:59" x14ac:dyDescent="0.25">
      <c r="BE7170"/>
      <c r="BF7170"/>
      <c r="BG7170"/>
    </row>
    <row r="7171" spans="57:59" x14ac:dyDescent="0.25">
      <c r="BE7171"/>
      <c r="BF7171"/>
      <c r="BG7171"/>
    </row>
    <row r="7172" spans="57:59" x14ac:dyDescent="0.25">
      <c r="BE7172"/>
      <c r="BF7172"/>
      <c r="BG7172"/>
    </row>
    <row r="7173" spans="57:59" x14ac:dyDescent="0.25">
      <c r="BE7173"/>
      <c r="BF7173"/>
      <c r="BG7173"/>
    </row>
    <row r="7174" spans="57:59" x14ac:dyDescent="0.25">
      <c r="BE7174"/>
      <c r="BF7174"/>
      <c r="BG7174"/>
    </row>
    <row r="7175" spans="57:59" x14ac:dyDescent="0.25">
      <c r="BE7175"/>
      <c r="BF7175"/>
      <c r="BG7175"/>
    </row>
    <row r="7176" spans="57:59" x14ac:dyDescent="0.25">
      <c r="BE7176"/>
      <c r="BF7176"/>
      <c r="BG7176"/>
    </row>
    <row r="7177" spans="57:59" x14ac:dyDescent="0.25">
      <c r="BE7177"/>
      <c r="BF7177"/>
      <c r="BG7177"/>
    </row>
    <row r="7178" spans="57:59" x14ac:dyDescent="0.25">
      <c r="BE7178"/>
      <c r="BF7178"/>
      <c r="BG7178"/>
    </row>
    <row r="7179" spans="57:59" x14ac:dyDescent="0.25">
      <c r="BE7179"/>
      <c r="BF7179"/>
      <c r="BG7179"/>
    </row>
    <row r="7180" spans="57:59" x14ac:dyDescent="0.25">
      <c r="BE7180"/>
      <c r="BF7180"/>
      <c r="BG7180"/>
    </row>
    <row r="7181" spans="57:59" x14ac:dyDescent="0.25">
      <c r="BE7181"/>
      <c r="BF7181"/>
      <c r="BG7181"/>
    </row>
    <row r="7182" spans="57:59" x14ac:dyDescent="0.25">
      <c r="BE7182"/>
      <c r="BF7182"/>
      <c r="BG7182"/>
    </row>
    <row r="7183" spans="57:59" x14ac:dyDescent="0.25">
      <c r="BE7183"/>
      <c r="BF7183"/>
      <c r="BG7183"/>
    </row>
    <row r="7184" spans="57:59" x14ac:dyDescent="0.25">
      <c r="BE7184"/>
      <c r="BF7184"/>
      <c r="BG7184"/>
    </row>
    <row r="7185" spans="57:59" x14ac:dyDescent="0.25">
      <c r="BE7185"/>
      <c r="BF7185"/>
      <c r="BG7185"/>
    </row>
    <row r="7186" spans="57:59" x14ac:dyDescent="0.25">
      <c r="BE7186"/>
      <c r="BF7186"/>
      <c r="BG7186"/>
    </row>
    <row r="7187" spans="57:59" x14ac:dyDescent="0.25">
      <c r="BE7187"/>
      <c r="BF7187"/>
      <c r="BG7187"/>
    </row>
    <row r="7188" spans="57:59" x14ac:dyDescent="0.25">
      <c r="BE7188"/>
      <c r="BF7188"/>
      <c r="BG7188"/>
    </row>
    <row r="7189" spans="57:59" x14ac:dyDescent="0.25">
      <c r="BE7189"/>
      <c r="BF7189"/>
      <c r="BG7189"/>
    </row>
    <row r="7190" spans="57:59" x14ac:dyDescent="0.25">
      <c r="BE7190"/>
      <c r="BF7190"/>
      <c r="BG7190"/>
    </row>
    <row r="7191" spans="57:59" x14ac:dyDescent="0.25">
      <c r="BE7191"/>
      <c r="BF7191"/>
      <c r="BG7191"/>
    </row>
    <row r="7192" spans="57:59" x14ac:dyDescent="0.25">
      <c r="BE7192"/>
      <c r="BF7192"/>
      <c r="BG7192"/>
    </row>
    <row r="7193" spans="57:59" x14ac:dyDescent="0.25">
      <c r="BE7193"/>
      <c r="BF7193"/>
      <c r="BG7193"/>
    </row>
    <row r="7194" spans="57:59" x14ac:dyDescent="0.25">
      <c r="BE7194"/>
      <c r="BF7194"/>
      <c r="BG7194"/>
    </row>
    <row r="7195" spans="57:59" x14ac:dyDescent="0.25">
      <c r="BE7195"/>
      <c r="BF7195"/>
      <c r="BG7195"/>
    </row>
    <row r="7196" spans="57:59" x14ac:dyDescent="0.25">
      <c r="BE7196"/>
      <c r="BF7196"/>
      <c r="BG7196"/>
    </row>
    <row r="7197" spans="57:59" x14ac:dyDescent="0.25">
      <c r="BE7197"/>
      <c r="BF7197"/>
      <c r="BG7197"/>
    </row>
    <row r="7198" spans="57:59" x14ac:dyDescent="0.25">
      <c r="BE7198"/>
      <c r="BF7198"/>
      <c r="BG7198"/>
    </row>
    <row r="7199" spans="57:59" x14ac:dyDescent="0.25">
      <c r="BE7199"/>
      <c r="BF7199"/>
      <c r="BG7199"/>
    </row>
    <row r="7200" spans="57:59" x14ac:dyDescent="0.25">
      <c r="BE7200"/>
      <c r="BF7200"/>
      <c r="BG7200"/>
    </row>
    <row r="7201" spans="57:59" x14ac:dyDescent="0.25">
      <c r="BE7201"/>
      <c r="BF7201"/>
      <c r="BG7201"/>
    </row>
    <row r="7202" spans="57:59" x14ac:dyDescent="0.25">
      <c r="BE7202"/>
      <c r="BF7202"/>
      <c r="BG7202"/>
    </row>
    <row r="7203" spans="57:59" x14ac:dyDescent="0.25">
      <c r="BE7203"/>
      <c r="BF7203"/>
      <c r="BG7203"/>
    </row>
    <row r="7204" spans="57:59" x14ac:dyDescent="0.25">
      <c r="BE7204"/>
      <c r="BF7204"/>
      <c r="BG7204"/>
    </row>
    <row r="7205" spans="57:59" x14ac:dyDescent="0.25">
      <c r="BE7205"/>
      <c r="BF7205"/>
      <c r="BG7205"/>
    </row>
    <row r="7206" spans="57:59" x14ac:dyDescent="0.25">
      <c r="BE7206"/>
      <c r="BF7206"/>
      <c r="BG7206"/>
    </row>
    <row r="7207" spans="57:59" x14ac:dyDescent="0.25">
      <c r="BE7207"/>
      <c r="BF7207"/>
      <c r="BG7207"/>
    </row>
    <row r="7208" spans="57:59" x14ac:dyDescent="0.25">
      <c r="BE7208"/>
      <c r="BF7208"/>
      <c r="BG7208"/>
    </row>
    <row r="7209" spans="57:59" x14ac:dyDescent="0.25">
      <c r="BE7209"/>
      <c r="BF7209"/>
      <c r="BG7209"/>
    </row>
    <row r="7210" spans="57:59" x14ac:dyDescent="0.25">
      <c r="BE7210"/>
      <c r="BF7210"/>
      <c r="BG7210"/>
    </row>
    <row r="7211" spans="57:59" x14ac:dyDescent="0.25">
      <c r="BE7211"/>
      <c r="BF7211"/>
      <c r="BG7211"/>
    </row>
    <row r="7212" spans="57:59" x14ac:dyDescent="0.25">
      <c r="BE7212"/>
      <c r="BF7212"/>
      <c r="BG7212"/>
    </row>
    <row r="7213" spans="57:59" x14ac:dyDescent="0.25">
      <c r="BE7213"/>
      <c r="BF7213"/>
      <c r="BG7213"/>
    </row>
    <row r="7214" spans="57:59" x14ac:dyDescent="0.25">
      <c r="BE7214"/>
      <c r="BF7214"/>
      <c r="BG7214"/>
    </row>
    <row r="7215" spans="57:59" x14ac:dyDescent="0.25">
      <c r="BE7215"/>
      <c r="BF7215"/>
      <c r="BG7215"/>
    </row>
    <row r="7216" spans="57:59" x14ac:dyDescent="0.25">
      <c r="BE7216"/>
      <c r="BF7216"/>
      <c r="BG7216"/>
    </row>
    <row r="7217" spans="57:59" x14ac:dyDescent="0.25">
      <c r="BE7217"/>
      <c r="BF7217"/>
      <c r="BG7217"/>
    </row>
    <row r="7218" spans="57:59" x14ac:dyDescent="0.25">
      <c r="BE7218"/>
      <c r="BF7218"/>
      <c r="BG7218"/>
    </row>
    <row r="7219" spans="57:59" x14ac:dyDescent="0.25">
      <c r="BE7219"/>
      <c r="BF7219"/>
      <c r="BG7219"/>
    </row>
    <row r="7220" spans="57:59" x14ac:dyDescent="0.25">
      <c r="BE7220"/>
      <c r="BF7220"/>
      <c r="BG7220"/>
    </row>
    <row r="7221" spans="57:59" x14ac:dyDescent="0.25">
      <c r="BE7221"/>
      <c r="BF7221"/>
      <c r="BG7221"/>
    </row>
    <row r="7222" spans="57:59" x14ac:dyDescent="0.25">
      <c r="BE7222"/>
      <c r="BF7222"/>
      <c r="BG7222"/>
    </row>
    <row r="7223" spans="57:59" x14ac:dyDescent="0.25">
      <c r="BE7223"/>
      <c r="BF7223"/>
      <c r="BG7223"/>
    </row>
    <row r="7224" spans="57:59" x14ac:dyDescent="0.25">
      <c r="BE7224"/>
      <c r="BF7224"/>
      <c r="BG7224"/>
    </row>
    <row r="7225" spans="57:59" x14ac:dyDescent="0.25">
      <c r="BE7225"/>
      <c r="BF7225"/>
      <c r="BG7225"/>
    </row>
    <row r="7226" spans="57:59" x14ac:dyDescent="0.25">
      <c r="BE7226"/>
      <c r="BF7226"/>
      <c r="BG7226"/>
    </row>
    <row r="7227" spans="57:59" x14ac:dyDescent="0.25">
      <c r="BE7227"/>
      <c r="BF7227"/>
      <c r="BG7227"/>
    </row>
    <row r="7228" spans="57:59" x14ac:dyDescent="0.25">
      <c r="BE7228"/>
      <c r="BF7228"/>
      <c r="BG7228"/>
    </row>
    <row r="7229" spans="57:59" x14ac:dyDescent="0.25">
      <c r="BE7229"/>
      <c r="BF7229"/>
      <c r="BG7229"/>
    </row>
    <row r="7230" spans="57:59" x14ac:dyDescent="0.25">
      <c r="BE7230"/>
      <c r="BF7230"/>
      <c r="BG7230"/>
    </row>
    <row r="7231" spans="57:59" x14ac:dyDescent="0.25">
      <c r="BE7231"/>
      <c r="BF7231"/>
      <c r="BG7231"/>
    </row>
    <row r="7232" spans="57:59" x14ac:dyDescent="0.25">
      <c r="BE7232"/>
      <c r="BF7232"/>
      <c r="BG7232"/>
    </row>
    <row r="7233" spans="57:59" x14ac:dyDescent="0.25">
      <c r="BE7233"/>
      <c r="BF7233"/>
      <c r="BG7233"/>
    </row>
    <row r="7234" spans="57:59" x14ac:dyDescent="0.25">
      <c r="BE7234"/>
      <c r="BF7234"/>
      <c r="BG7234"/>
    </row>
    <row r="7235" spans="57:59" x14ac:dyDescent="0.25">
      <c r="BE7235"/>
      <c r="BF7235"/>
      <c r="BG7235"/>
    </row>
    <row r="7236" spans="57:59" x14ac:dyDescent="0.25">
      <c r="BE7236"/>
      <c r="BF7236"/>
      <c r="BG7236"/>
    </row>
    <row r="7237" spans="57:59" x14ac:dyDescent="0.25">
      <c r="BE7237"/>
      <c r="BF7237"/>
      <c r="BG7237"/>
    </row>
    <row r="7238" spans="57:59" x14ac:dyDescent="0.25">
      <c r="BE7238"/>
      <c r="BF7238"/>
      <c r="BG7238"/>
    </row>
    <row r="7239" spans="57:59" x14ac:dyDescent="0.25">
      <c r="BE7239"/>
      <c r="BF7239"/>
      <c r="BG7239"/>
    </row>
    <row r="7240" spans="57:59" x14ac:dyDescent="0.25">
      <c r="BE7240"/>
      <c r="BF7240"/>
      <c r="BG7240"/>
    </row>
    <row r="7241" spans="57:59" x14ac:dyDescent="0.25">
      <c r="BE7241"/>
      <c r="BF7241"/>
      <c r="BG7241"/>
    </row>
    <row r="7242" spans="57:59" x14ac:dyDescent="0.25">
      <c r="BE7242"/>
      <c r="BF7242"/>
      <c r="BG7242"/>
    </row>
    <row r="7243" spans="57:59" x14ac:dyDescent="0.25">
      <c r="BE7243"/>
      <c r="BF7243"/>
      <c r="BG7243"/>
    </row>
    <row r="7244" spans="57:59" x14ac:dyDescent="0.25">
      <c r="BE7244"/>
      <c r="BF7244"/>
      <c r="BG7244"/>
    </row>
    <row r="7245" spans="57:59" x14ac:dyDescent="0.25">
      <c r="BE7245"/>
      <c r="BF7245"/>
      <c r="BG7245"/>
    </row>
    <row r="7246" spans="57:59" x14ac:dyDescent="0.25">
      <c r="BE7246"/>
      <c r="BF7246"/>
      <c r="BG7246"/>
    </row>
    <row r="7247" spans="57:59" x14ac:dyDescent="0.25">
      <c r="BE7247"/>
      <c r="BF7247"/>
      <c r="BG7247"/>
    </row>
    <row r="7248" spans="57:59" x14ac:dyDescent="0.25">
      <c r="BE7248"/>
      <c r="BF7248"/>
      <c r="BG7248"/>
    </row>
    <row r="7249" spans="57:59" x14ac:dyDescent="0.25">
      <c r="BE7249"/>
      <c r="BF7249"/>
      <c r="BG7249"/>
    </row>
    <row r="7250" spans="57:59" x14ac:dyDescent="0.25">
      <c r="BE7250"/>
      <c r="BF7250"/>
      <c r="BG7250"/>
    </row>
    <row r="7251" spans="57:59" x14ac:dyDescent="0.25">
      <c r="BE7251"/>
      <c r="BF7251"/>
      <c r="BG7251"/>
    </row>
    <row r="7252" spans="57:59" x14ac:dyDescent="0.25">
      <c r="BE7252"/>
      <c r="BF7252"/>
      <c r="BG7252"/>
    </row>
    <row r="7253" spans="57:59" x14ac:dyDescent="0.25">
      <c r="BE7253"/>
      <c r="BF7253"/>
      <c r="BG7253"/>
    </row>
    <row r="7254" spans="57:59" x14ac:dyDescent="0.25">
      <c r="BE7254"/>
      <c r="BF7254"/>
      <c r="BG7254"/>
    </row>
    <row r="7255" spans="57:59" x14ac:dyDescent="0.25">
      <c r="BE7255"/>
      <c r="BF7255"/>
      <c r="BG7255"/>
    </row>
    <row r="7256" spans="57:59" x14ac:dyDescent="0.25">
      <c r="BE7256"/>
      <c r="BF7256"/>
      <c r="BG7256"/>
    </row>
    <row r="7257" spans="57:59" x14ac:dyDescent="0.25">
      <c r="BE7257"/>
      <c r="BF7257"/>
      <c r="BG7257"/>
    </row>
    <row r="7258" spans="57:59" x14ac:dyDescent="0.25">
      <c r="BE7258"/>
      <c r="BF7258"/>
      <c r="BG7258"/>
    </row>
    <row r="7259" spans="57:59" x14ac:dyDescent="0.25">
      <c r="BE7259"/>
      <c r="BF7259"/>
      <c r="BG7259"/>
    </row>
    <row r="7260" spans="57:59" x14ac:dyDescent="0.25">
      <c r="BE7260"/>
      <c r="BF7260"/>
      <c r="BG7260"/>
    </row>
    <row r="7261" spans="57:59" x14ac:dyDescent="0.25">
      <c r="BE7261"/>
      <c r="BF7261"/>
      <c r="BG7261"/>
    </row>
    <row r="7262" spans="57:59" x14ac:dyDescent="0.25">
      <c r="BE7262"/>
      <c r="BF7262"/>
      <c r="BG7262"/>
    </row>
    <row r="7263" spans="57:59" x14ac:dyDescent="0.25">
      <c r="BE7263"/>
      <c r="BF7263"/>
      <c r="BG7263"/>
    </row>
    <row r="7264" spans="57:59" x14ac:dyDescent="0.25">
      <c r="BE7264"/>
      <c r="BF7264"/>
      <c r="BG7264"/>
    </row>
    <row r="7265" spans="57:59" x14ac:dyDescent="0.25">
      <c r="BE7265"/>
      <c r="BF7265"/>
      <c r="BG7265"/>
    </row>
    <row r="7266" spans="57:59" x14ac:dyDescent="0.25">
      <c r="BE7266"/>
      <c r="BF7266"/>
      <c r="BG7266"/>
    </row>
    <row r="7267" spans="57:59" x14ac:dyDescent="0.25">
      <c r="BE7267"/>
      <c r="BF7267"/>
      <c r="BG7267"/>
    </row>
    <row r="7268" spans="57:59" x14ac:dyDescent="0.25">
      <c r="BE7268"/>
      <c r="BF7268"/>
      <c r="BG7268"/>
    </row>
    <row r="7269" spans="57:59" x14ac:dyDescent="0.25">
      <c r="BE7269"/>
      <c r="BF7269"/>
      <c r="BG7269"/>
    </row>
    <row r="7270" spans="57:59" x14ac:dyDescent="0.25">
      <c r="BE7270"/>
      <c r="BF7270"/>
      <c r="BG7270"/>
    </row>
    <row r="7271" spans="57:59" x14ac:dyDescent="0.25">
      <c r="BE7271"/>
      <c r="BF7271"/>
      <c r="BG7271"/>
    </row>
    <row r="7272" spans="57:59" x14ac:dyDescent="0.25">
      <c r="BE7272"/>
      <c r="BF7272"/>
      <c r="BG7272"/>
    </row>
    <row r="7273" spans="57:59" x14ac:dyDescent="0.25">
      <c r="BE7273"/>
      <c r="BF7273"/>
      <c r="BG7273"/>
    </row>
    <row r="7274" spans="57:59" x14ac:dyDescent="0.25">
      <c r="BE7274"/>
      <c r="BF7274"/>
      <c r="BG7274"/>
    </row>
    <row r="7275" spans="57:59" x14ac:dyDescent="0.25">
      <c r="BE7275"/>
      <c r="BF7275"/>
      <c r="BG7275"/>
    </row>
    <row r="7276" spans="57:59" x14ac:dyDescent="0.25">
      <c r="BE7276"/>
      <c r="BF7276"/>
      <c r="BG7276"/>
    </row>
    <row r="7277" spans="57:59" x14ac:dyDescent="0.25">
      <c r="BE7277"/>
      <c r="BF7277"/>
      <c r="BG7277"/>
    </row>
    <row r="7278" spans="57:59" x14ac:dyDescent="0.25">
      <c r="BE7278"/>
      <c r="BF7278"/>
      <c r="BG7278"/>
    </row>
    <row r="7279" spans="57:59" x14ac:dyDescent="0.25">
      <c r="BE7279"/>
      <c r="BF7279"/>
      <c r="BG7279"/>
    </row>
    <row r="7280" spans="57:59" x14ac:dyDescent="0.25">
      <c r="BE7280"/>
      <c r="BF7280"/>
      <c r="BG7280"/>
    </row>
    <row r="7281" spans="57:59" x14ac:dyDescent="0.25">
      <c r="BE7281"/>
      <c r="BF7281"/>
      <c r="BG7281"/>
    </row>
    <row r="7282" spans="57:59" x14ac:dyDescent="0.25">
      <c r="BE7282"/>
      <c r="BF7282"/>
      <c r="BG7282"/>
    </row>
    <row r="7283" spans="57:59" x14ac:dyDescent="0.25">
      <c r="BE7283"/>
      <c r="BF7283"/>
      <c r="BG7283"/>
    </row>
    <row r="7284" spans="57:59" x14ac:dyDescent="0.25">
      <c r="BE7284"/>
      <c r="BF7284"/>
      <c r="BG7284"/>
    </row>
    <row r="7285" spans="57:59" x14ac:dyDescent="0.25">
      <c r="BE7285"/>
      <c r="BF7285"/>
      <c r="BG7285"/>
    </row>
    <row r="7286" spans="57:59" x14ac:dyDescent="0.25">
      <c r="BE7286"/>
      <c r="BF7286"/>
      <c r="BG7286"/>
    </row>
    <row r="7287" spans="57:59" x14ac:dyDescent="0.25">
      <c r="BE7287"/>
      <c r="BF7287"/>
      <c r="BG7287"/>
    </row>
    <row r="7288" spans="57:59" x14ac:dyDescent="0.25">
      <c r="BE7288"/>
      <c r="BF7288"/>
      <c r="BG7288"/>
    </row>
    <row r="7289" spans="57:59" x14ac:dyDescent="0.25">
      <c r="BE7289"/>
      <c r="BF7289"/>
      <c r="BG7289"/>
    </row>
    <row r="7290" spans="57:59" x14ac:dyDescent="0.25">
      <c r="BE7290"/>
      <c r="BF7290"/>
      <c r="BG7290"/>
    </row>
    <row r="7291" spans="57:59" x14ac:dyDescent="0.25">
      <c r="BE7291"/>
      <c r="BF7291"/>
      <c r="BG7291"/>
    </row>
    <row r="7292" spans="57:59" x14ac:dyDescent="0.25">
      <c r="BE7292"/>
      <c r="BF7292"/>
      <c r="BG7292"/>
    </row>
    <row r="7293" spans="57:59" x14ac:dyDescent="0.25">
      <c r="BE7293"/>
      <c r="BF7293"/>
      <c r="BG7293"/>
    </row>
    <row r="7294" spans="57:59" x14ac:dyDescent="0.25">
      <c r="BE7294"/>
      <c r="BF7294"/>
      <c r="BG7294"/>
    </row>
    <row r="7295" spans="57:59" x14ac:dyDescent="0.25">
      <c r="BE7295"/>
      <c r="BF7295"/>
      <c r="BG7295"/>
    </row>
    <row r="7296" spans="57:59" x14ac:dyDescent="0.25">
      <c r="BE7296"/>
      <c r="BF7296"/>
      <c r="BG7296"/>
    </row>
    <row r="7297" spans="57:59" x14ac:dyDescent="0.25">
      <c r="BE7297"/>
      <c r="BF7297"/>
      <c r="BG7297"/>
    </row>
    <row r="7298" spans="57:59" x14ac:dyDescent="0.25">
      <c r="BE7298"/>
      <c r="BF7298"/>
      <c r="BG7298"/>
    </row>
    <row r="7299" spans="57:59" x14ac:dyDescent="0.25">
      <c r="BE7299"/>
      <c r="BF7299"/>
      <c r="BG7299"/>
    </row>
    <row r="7300" spans="57:59" x14ac:dyDescent="0.25">
      <c r="BE7300"/>
      <c r="BF7300"/>
      <c r="BG7300"/>
    </row>
    <row r="7301" spans="57:59" x14ac:dyDescent="0.25">
      <c r="BE7301"/>
      <c r="BF7301"/>
      <c r="BG7301"/>
    </row>
    <row r="7302" spans="57:59" x14ac:dyDescent="0.25">
      <c r="BE7302"/>
      <c r="BF7302"/>
      <c r="BG7302"/>
    </row>
    <row r="7303" spans="57:59" x14ac:dyDescent="0.25">
      <c r="BE7303"/>
      <c r="BF7303"/>
      <c r="BG7303"/>
    </row>
    <row r="7304" spans="57:59" x14ac:dyDescent="0.25">
      <c r="BE7304"/>
      <c r="BF7304"/>
      <c r="BG7304"/>
    </row>
    <row r="7305" spans="57:59" x14ac:dyDescent="0.25">
      <c r="BE7305"/>
      <c r="BF7305"/>
      <c r="BG7305"/>
    </row>
    <row r="7306" spans="57:59" x14ac:dyDescent="0.25">
      <c r="BE7306"/>
      <c r="BF7306"/>
      <c r="BG7306"/>
    </row>
    <row r="7307" spans="57:59" x14ac:dyDescent="0.25">
      <c r="BE7307"/>
      <c r="BF7307"/>
      <c r="BG7307"/>
    </row>
    <row r="7308" spans="57:59" x14ac:dyDescent="0.25">
      <c r="BE7308"/>
      <c r="BF7308"/>
      <c r="BG7308"/>
    </row>
    <row r="7309" spans="57:59" x14ac:dyDescent="0.25">
      <c r="BE7309"/>
      <c r="BF7309"/>
      <c r="BG7309"/>
    </row>
    <row r="7310" spans="57:59" x14ac:dyDescent="0.25">
      <c r="BE7310"/>
      <c r="BF7310"/>
      <c r="BG7310"/>
    </row>
    <row r="7311" spans="57:59" x14ac:dyDescent="0.25">
      <c r="BE7311"/>
      <c r="BF7311"/>
      <c r="BG7311"/>
    </row>
    <row r="7312" spans="57:59" x14ac:dyDescent="0.25">
      <c r="BE7312"/>
      <c r="BF7312"/>
      <c r="BG7312"/>
    </row>
    <row r="7313" spans="57:59" x14ac:dyDescent="0.25">
      <c r="BE7313"/>
      <c r="BF7313"/>
      <c r="BG7313"/>
    </row>
    <row r="7314" spans="57:59" x14ac:dyDescent="0.25">
      <c r="BE7314"/>
      <c r="BF7314"/>
      <c r="BG7314"/>
    </row>
    <row r="7315" spans="57:59" x14ac:dyDescent="0.25">
      <c r="BE7315"/>
      <c r="BF7315"/>
      <c r="BG7315"/>
    </row>
    <row r="7316" spans="57:59" x14ac:dyDescent="0.25">
      <c r="BE7316"/>
      <c r="BF7316"/>
      <c r="BG7316"/>
    </row>
    <row r="7317" spans="57:59" x14ac:dyDescent="0.25">
      <c r="BE7317"/>
      <c r="BF7317"/>
      <c r="BG7317"/>
    </row>
    <row r="7318" spans="57:59" x14ac:dyDescent="0.25">
      <c r="BE7318"/>
      <c r="BF7318"/>
      <c r="BG7318"/>
    </row>
    <row r="7319" spans="57:59" x14ac:dyDescent="0.25">
      <c r="BE7319"/>
      <c r="BF7319"/>
      <c r="BG7319"/>
    </row>
    <row r="7320" spans="57:59" x14ac:dyDescent="0.25">
      <c r="BE7320"/>
      <c r="BF7320"/>
      <c r="BG7320"/>
    </row>
    <row r="7321" spans="57:59" x14ac:dyDescent="0.25">
      <c r="BE7321"/>
      <c r="BF7321"/>
      <c r="BG7321"/>
    </row>
    <row r="7322" spans="57:59" x14ac:dyDescent="0.25">
      <c r="BE7322"/>
      <c r="BF7322"/>
      <c r="BG7322"/>
    </row>
    <row r="7323" spans="57:59" x14ac:dyDescent="0.25">
      <c r="BE7323"/>
      <c r="BF7323"/>
      <c r="BG7323"/>
    </row>
    <row r="7324" spans="57:59" x14ac:dyDescent="0.25">
      <c r="BE7324"/>
      <c r="BF7324"/>
      <c r="BG7324"/>
    </row>
    <row r="7325" spans="57:59" x14ac:dyDescent="0.25">
      <c r="BE7325"/>
      <c r="BF7325"/>
      <c r="BG7325"/>
    </row>
    <row r="7326" spans="57:59" x14ac:dyDescent="0.25">
      <c r="BE7326"/>
      <c r="BF7326"/>
      <c r="BG7326"/>
    </row>
    <row r="7327" spans="57:59" x14ac:dyDescent="0.25">
      <c r="BE7327"/>
      <c r="BF7327"/>
      <c r="BG7327"/>
    </row>
    <row r="7328" spans="57:59" x14ac:dyDescent="0.25">
      <c r="BE7328"/>
      <c r="BF7328"/>
      <c r="BG7328"/>
    </row>
    <row r="7329" spans="57:59" x14ac:dyDescent="0.25">
      <c r="BE7329"/>
      <c r="BF7329"/>
      <c r="BG7329"/>
    </row>
    <row r="7330" spans="57:59" x14ac:dyDescent="0.25">
      <c r="BE7330"/>
      <c r="BF7330"/>
      <c r="BG7330"/>
    </row>
    <row r="7331" spans="57:59" x14ac:dyDescent="0.25">
      <c r="BE7331"/>
      <c r="BF7331"/>
      <c r="BG7331"/>
    </row>
    <row r="7332" spans="57:59" x14ac:dyDescent="0.25">
      <c r="BE7332"/>
      <c r="BF7332"/>
      <c r="BG7332"/>
    </row>
    <row r="7333" spans="57:59" x14ac:dyDescent="0.25">
      <c r="BE7333"/>
      <c r="BF7333"/>
      <c r="BG7333"/>
    </row>
    <row r="7334" spans="57:59" x14ac:dyDescent="0.25">
      <c r="BE7334"/>
      <c r="BF7334"/>
      <c r="BG7334"/>
    </row>
    <row r="7335" spans="57:59" x14ac:dyDescent="0.25">
      <c r="BE7335"/>
      <c r="BF7335"/>
      <c r="BG7335"/>
    </row>
    <row r="7336" spans="57:59" x14ac:dyDescent="0.25">
      <c r="BE7336"/>
      <c r="BF7336"/>
      <c r="BG7336"/>
    </row>
    <row r="7337" spans="57:59" x14ac:dyDescent="0.25">
      <c r="BE7337"/>
      <c r="BF7337"/>
      <c r="BG7337"/>
    </row>
    <row r="7338" spans="57:59" x14ac:dyDescent="0.25">
      <c r="BE7338"/>
      <c r="BF7338"/>
      <c r="BG7338"/>
    </row>
    <row r="7339" spans="57:59" x14ac:dyDescent="0.25">
      <c r="BE7339"/>
      <c r="BF7339"/>
      <c r="BG7339"/>
    </row>
    <row r="7340" spans="57:59" x14ac:dyDescent="0.25">
      <c r="BE7340"/>
      <c r="BF7340"/>
      <c r="BG7340"/>
    </row>
    <row r="7341" spans="57:59" x14ac:dyDescent="0.25">
      <c r="BE7341"/>
      <c r="BF7341"/>
      <c r="BG7341"/>
    </row>
    <row r="7342" spans="57:59" x14ac:dyDescent="0.25">
      <c r="BE7342"/>
      <c r="BF7342"/>
      <c r="BG7342"/>
    </row>
    <row r="7343" spans="57:59" x14ac:dyDescent="0.25">
      <c r="BE7343"/>
      <c r="BF7343"/>
      <c r="BG7343"/>
    </row>
    <row r="7344" spans="57:59" x14ac:dyDescent="0.25">
      <c r="BE7344"/>
      <c r="BF7344"/>
      <c r="BG7344"/>
    </row>
    <row r="7345" spans="57:59" x14ac:dyDescent="0.25">
      <c r="BE7345"/>
      <c r="BF7345"/>
      <c r="BG7345"/>
    </row>
    <row r="7346" spans="57:59" x14ac:dyDescent="0.25">
      <c r="BE7346"/>
      <c r="BF7346"/>
      <c r="BG7346"/>
    </row>
    <row r="7347" spans="57:59" x14ac:dyDescent="0.25">
      <c r="BE7347"/>
      <c r="BF7347"/>
      <c r="BG7347"/>
    </row>
    <row r="7348" spans="57:59" x14ac:dyDescent="0.25">
      <c r="BE7348"/>
      <c r="BF7348"/>
      <c r="BG7348"/>
    </row>
    <row r="7349" spans="57:59" x14ac:dyDescent="0.25">
      <c r="BE7349"/>
      <c r="BF7349"/>
      <c r="BG7349"/>
    </row>
    <row r="7350" spans="57:59" x14ac:dyDescent="0.25">
      <c r="BE7350"/>
      <c r="BF7350"/>
      <c r="BG7350"/>
    </row>
    <row r="7351" spans="57:59" x14ac:dyDescent="0.25">
      <c r="BE7351"/>
      <c r="BF7351"/>
      <c r="BG7351"/>
    </row>
    <row r="7352" spans="57:59" x14ac:dyDescent="0.25">
      <c r="BE7352"/>
      <c r="BF7352"/>
      <c r="BG7352"/>
    </row>
    <row r="7353" spans="57:59" x14ac:dyDescent="0.25">
      <c r="BE7353"/>
      <c r="BF7353"/>
      <c r="BG7353"/>
    </row>
    <row r="7354" spans="57:59" x14ac:dyDescent="0.25">
      <c r="BE7354"/>
      <c r="BF7354"/>
      <c r="BG7354"/>
    </row>
    <row r="7355" spans="57:59" x14ac:dyDescent="0.25">
      <c r="BE7355"/>
      <c r="BF7355"/>
      <c r="BG7355"/>
    </row>
    <row r="7356" spans="57:59" x14ac:dyDescent="0.25">
      <c r="BE7356"/>
      <c r="BF7356"/>
      <c r="BG7356"/>
    </row>
    <row r="7357" spans="57:59" x14ac:dyDescent="0.25">
      <c r="BE7357"/>
      <c r="BF7357"/>
      <c r="BG7357"/>
    </row>
    <row r="7358" spans="57:59" x14ac:dyDescent="0.25">
      <c r="BE7358"/>
      <c r="BF7358"/>
      <c r="BG7358"/>
    </row>
    <row r="7359" spans="57:59" x14ac:dyDescent="0.25">
      <c r="BE7359"/>
      <c r="BF7359"/>
      <c r="BG7359"/>
    </row>
    <row r="7360" spans="57:59" x14ac:dyDescent="0.25">
      <c r="BE7360"/>
      <c r="BF7360"/>
      <c r="BG7360"/>
    </row>
    <row r="7361" spans="57:59" x14ac:dyDescent="0.25">
      <c r="BE7361"/>
      <c r="BF7361"/>
      <c r="BG7361"/>
    </row>
    <row r="7362" spans="57:59" x14ac:dyDescent="0.25">
      <c r="BE7362"/>
      <c r="BF7362"/>
      <c r="BG7362"/>
    </row>
    <row r="7363" spans="57:59" x14ac:dyDescent="0.25">
      <c r="BE7363"/>
      <c r="BF7363"/>
      <c r="BG7363"/>
    </row>
    <row r="7364" spans="57:59" x14ac:dyDescent="0.25">
      <c r="BE7364"/>
      <c r="BF7364"/>
      <c r="BG7364"/>
    </row>
    <row r="7365" spans="57:59" x14ac:dyDescent="0.25">
      <c r="BE7365"/>
      <c r="BF7365"/>
      <c r="BG7365"/>
    </row>
    <row r="7366" spans="57:59" x14ac:dyDescent="0.25">
      <c r="BE7366"/>
      <c r="BF7366"/>
      <c r="BG7366"/>
    </row>
    <row r="7367" spans="57:59" x14ac:dyDescent="0.25">
      <c r="BE7367"/>
      <c r="BF7367"/>
      <c r="BG7367"/>
    </row>
    <row r="7368" spans="57:59" x14ac:dyDescent="0.25">
      <c r="BE7368"/>
      <c r="BF7368"/>
      <c r="BG7368"/>
    </row>
    <row r="7369" spans="57:59" x14ac:dyDescent="0.25">
      <c r="BE7369"/>
      <c r="BF7369"/>
      <c r="BG7369"/>
    </row>
    <row r="7370" spans="57:59" x14ac:dyDescent="0.25">
      <c r="BE7370"/>
      <c r="BF7370"/>
      <c r="BG7370"/>
    </row>
    <row r="7371" spans="57:59" x14ac:dyDescent="0.25">
      <c r="BE7371"/>
      <c r="BF7371"/>
      <c r="BG7371"/>
    </row>
    <row r="7372" spans="57:59" x14ac:dyDescent="0.25">
      <c r="BE7372"/>
      <c r="BF7372"/>
      <c r="BG7372"/>
    </row>
    <row r="7373" spans="57:59" x14ac:dyDescent="0.25">
      <c r="BE7373"/>
      <c r="BF7373"/>
      <c r="BG7373"/>
    </row>
    <row r="7374" spans="57:59" x14ac:dyDescent="0.25">
      <c r="BE7374"/>
      <c r="BF7374"/>
      <c r="BG7374"/>
    </row>
    <row r="7375" spans="57:59" x14ac:dyDescent="0.25">
      <c r="BE7375"/>
      <c r="BF7375"/>
      <c r="BG7375"/>
    </row>
    <row r="7376" spans="57:59" x14ac:dyDescent="0.25">
      <c r="BE7376"/>
      <c r="BF7376"/>
      <c r="BG7376"/>
    </row>
    <row r="7377" spans="57:59" x14ac:dyDescent="0.25">
      <c r="BE7377"/>
      <c r="BF7377"/>
      <c r="BG7377"/>
    </row>
    <row r="7378" spans="57:59" x14ac:dyDescent="0.25">
      <c r="BE7378"/>
      <c r="BF7378"/>
      <c r="BG7378"/>
    </row>
    <row r="7379" spans="57:59" x14ac:dyDescent="0.25">
      <c r="BE7379"/>
      <c r="BF7379"/>
      <c r="BG7379"/>
    </row>
    <row r="7380" spans="57:59" x14ac:dyDescent="0.25">
      <c r="BE7380"/>
      <c r="BF7380"/>
      <c r="BG7380"/>
    </row>
    <row r="7381" spans="57:59" x14ac:dyDescent="0.25">
      <c r="BE7381"/>
      <c r="BF7381"/>
      <c r="BG7381"/>
    </row>
    <row r="7382" spans="57:59" x14ac:dyDescent="0.25">
      <c r="BE7382"/>
      <c r="BF7382"/>
      <c r="BG7382"/>
    </row>
    <row r="7383" spans="57:59" x14ac:dyDescent="0.25">
      <c r="BE7383"/>
      <c r="BF7383"/>
      <c r="BG7383"/>
    </row>
    <row r="7384" spans="57:59" x14ac:dyDescent="0.25">
      <c r="BE7384"/>
      <c r="BF7384"/>
      <c r="BG7384"/>
    </row>
    <row r="7385" spans="57:59" x14ac:dyDescent="0.25">
      <c r="BE7385"/>
      <c r="BF7385"/>
      <c r="BG7385"/>
    </row>
    <row r="7386" spans="57:59" x14ac:dyDescent="0.25">
      <c r="BE7386"/>
      <c r="BF7386"/>
      <c r="BG7386"/>
    </row>
    <row r="7387" spans="57:59" x14ac:dyDescent="0.25">
      <c r="BE7387"/>
      <c r="BF7387"/>
      <c r="BG7387"/>
    </row>
    <row r="7388" spans="57:59" x14ac:dyDescent="0.25">
      <c r="BE7388"/>
      <c r="BF7388"/>
      <c r="BG7388"/>
    </row>
    <row r="7389" spans="57:59" x14ac:dyDescent="0.25">
      <c r="BE7389"/>
      <c r="BF7389"/>
      <c r="BG7389"/>
    </row>
    <row r="7390" spans="57:59" x14ac:dyDescent="0.25">
      <c r="BE7390"/>
      <c r="BF7390"/>
      <c r="BG7390"/>
    </row>
    <row r="7391" spans="57:59" x14ac:dyDescent="0.25">
      <c r="BE7391"/>
      <c r="BF7391"/>
      <c r="BG7391"/>
    </row>
    <row r="7392" spans="57:59" x14ac:dyDescent="0.25">
      <c r="BE7392"/>
      <c r="BF7392"/>
      <c r="BG7392"/>
    </row>
    <row r="7393" spans="57:59" x14ac:dyDescent="0.25">
      <c r="BE7393"/>
      <c r="BF7393"/>
      <c r="BG7393"/>
    </row>
    <row r="7394" spans="57:59" x14ac:dyDescent="0.25">
      <c r="BE7394"/>
      <c r="BF7394"/>
      <c r="BG7394"/>
    </row>
    <row r="7395" spans="57:59" x14ac:dyDescent="0.25">
      <c r="BE7395"/>
      <c r="BF7395"/>
      <c r="BG7395"/>
    </row>
    <row r="7396" spans="57:59" x14ac:dyDescent="0.25">
      <c r="BE7396"/>
      <c r="BF7396"/>
      <c r="BG7396"/>
    </row>
    <row r="7397" spans="57:59" x14ac:dyDescent="0.25">
      <c r="BE7397"/>
      <c r="BF7397"/>
      <c r="BG7397"/>
    </row>
    <row r="7398" spans="57:59" x14ac:dyDescent="0.25">
      <c r="BE7398"/>
      <c r="BF7398"/>
      <c r="BG7398"/>
    </row>
    <row r="7399" spans="57:59" x14ac:dyDescent="0.25">
      <c r="BE7399"/>
      <c r="BF7399"/>
      <c r="BG7399"/>
    </row>
    <row r="7400" spans="57:59" x14ac:dyDescent="0.25">
      <c r="BE7400"/>
      <c r="BF7400"/>
      <c r="BG7400"/>
    </row>
    <row r="7401" spans="57:59" x14ac:dyDescent="0.25">
      <c r="BE7401"/>
      <c r="BF7401"/>
      <c r="BG7401"/>
    </row>
    <row r="7402" spans="57:59" x14ac:dyDescent="0.25">
      <c r="BE7402"/>
      <c r="BF7402"/>
      <c r="BG7402"/>
    </row>
    <row r="7403" spans="57:59" x14ac:dyDescent="0.25">
      <c r="BE7403"/>
      <c r="BF7403"/>
      <c r="BG7403"/>
    </row>
    <row r="7404" spans="57:59" x14ac:dyDescent="0.25">
      <c r="BE7404"/>
      <c r="BF7404"/>
      <c r="BG7404"/>
    </row>
    <row r="7405" spans="57:59" x14ac:dyDescent="0.25">
      <c r="BE7405"/>
      <c r="BF7405"/>
      <c r="BG7405"/>
    </row>
    <row r="7406" spans="57:59" x14ac:dyDescent="0.25">
      <c r="BE7406"/>
      <c r="BF7406"/>
      <c r="BG7406"/>
    </row>
    <row r="7407" spans="57:59" x14ac:dyDescent="0.25">
      <c r="BE7407"/>
      <c r="BF7407"/>
      <c r="BG7407"/>
    </row>
    <row r="7408" spans="57:59" x14ac:dyDescent="0.25">
      <c r="BE7408"/>
      <c r="BF7408"/>
      <c r="BG7408"/>
    </row>
    <row r="7409" spans="57:59" x14ac:dyDescent="0.25">
      <c r="BE7409"/>
      <c r="BF7409"/>
      <c r="BG7409"/>
    </row>
    <row r="7410" spans="57:59" x14ac:dyDescent="0.25">
      <c r="BE7410"/>
      <c r="BF7410"/>
      <c r="BG7410"/>
    </row>
    <row r="7411" spans="57:59" x14ac:dyDescent="0.25">
      <c r="BE7411"/>
      <c r="BF7411"/>
      <c r="BG7411"/>
    </row>
    <row r="7412" spans="57:59" x14ac:dyDescent="0.25">
      <c r="BE7412"/>
      <c r="BF7412"/>
      <c r="BG7412"/>
    </row>
    <row r="7413" spans="57:59" x14ac:dyDescent="0.25">
      <c r="BE7413"/>
      <c r="BF7413"/>
      <c r="BG7413"/>
    </row>
    <row r="7414" spans="57:59" x14ac:dyDescent="0.25">
      <c r="BE7414"/>
      <c r="BF7414"/>
      <c r="BG7414"/>
    </row>
    <row r="7415" spans="57:59" x14ac:dyDescent="0.25">
      <c r="BE7415"/>
      <c r="BF7415"/>
      <c r="BG7415"/>
    </row>
    <row r="7416" spans="57:59" x14ac:dyDescent="0.25">
      <c r="BE7416"/>
      <c r="BF7416"/>
      <c r="BG7416"/>
    </row>
    <row r="7417" spans="57:59" x14ac:dyDescent="0.25">
      <c r="BE7417"/>
      <c r="BF7417"/>
      <c r="BG7417"/>
    </row>
    <row r="7418" spans="57:59" x14ac:dyDescent="0.25">
      <c r="BE7418"/>
      <c r="BF7418"/>
      <c r="BG7418"/>
    </row>
    <row r="7419" spans="57:59" x14ac:dyDescent="0.25">
      <c r="BE7419"/>
      <c r="BF7419"/>
      <c r="BG7419"/>
    </row>
    <row r="7420" spans="57:59" x14ac:dyDescent="0.25">
      <c r="BE7420"/>
      <c r="BF7420"/>
      <c r="BG7420"/>
    </row>
    <row r="7421" spans="57:59" x14ac:dyDescent="0.25">
      <c r="BE7421"/>
      <c r="BF7421"/>
      <c r="BG7421"/>
    </row>
    <row r="7422" spans="57:59" x14ac:dyDescent="0.25">
      <c r="BE7422"/>
      <c r="BF7422"/>
      <c r="BG7422"/>
    </row>
    <row r="7423" spans="57:59" x14ac:dyDescent="0.25">
      <c r="BE7423"/>
      <c r="BF7423"/>
      <c r="BG7423"/>
    </row>
    <row r="7424" spans="57:59" x14ac:dyDescent="0.25">
      <c r="BE7424"/>
      <c r="BF7424"/>
      <c r="BG7424"/>
    </row>
    <row r="7425" spans="57:59" x14ac:dyDescent="0.25">
      <c r="BE7425"/>
      <c r="BF7425"/>
      <c r="BG7425"/>
    </row>
    <row r="7426" spans="57:59" x14ac:dyDescent="0.25">
      <c r="BE7426"/>
      <c r="BF7426"/>
      <c r="BG7426"/>
    </row>
    <row r="7427" spans="57:59" x14ac:dyDescent="0.25">
      <c r="BE7427"/>
      <c r="BF7427"/>
      <c r="BG7427"/>
    </row>
    <row r="7428" spans="57:59" x14ac:dyDescent="0.25">
      <c r="BE7428"/>
      <c r="BF7428"/>
      <c r="BG7428"/>
    </row>
    <row r="7429" spans="57:59" x14ac:dyDescent="0.25">
      <c r="BE7429"/>
      <c r="BF7429"/>
      <c r="BG7429"/>
    </row>
    <row r="7430" spans="57:59" x14ac:dyDescent="0.25">
      <c r="BE7430"/>
      <c r="BF7430"/>
      <c r="BG7430"/>
    </row>
    <row r="7431" spans="57:59" x14ac:dyDescent="0.25">
      <c r="BE7431"/>
      <c r="BF7431"/>
      <c r="BG7431"/>
    </row>
    <row r="7432" spans="57:59" x14ac:dyDescent="0.25">
      <c r="BE7432"/>
      <c r="BF7432"/>
      <c r="BG7432"/>
    </row>
    <row r="7433" spans="57:59" x14ac:dyDescent="0.25">
      <c r="BE7433"/>
      <c r="BF7433"/>
      <c r="BG7433"/>
    </row>
    <row r="7434" spans="57:59" x14ac:dyDescent="0.25">
      <c r="BE7434"/>
      <c r="BF7434"/>
      <c r="BG7434"/>
    </row>
    <row r="7435" spans="57:59" x14ac:dyDescent="0.25">
      <c r="BE7435"/>
      <c r="BF7435"/>
      <c r="BG7435"/>
    </row>
    <row r="7436" spans="57:59" x14ac:dyDescent="0.25">
      <c r="BE7436"/>
      <c r="BF7436"/>
      <c r="BG7436"/>
    </row>
    <row r="7437" spans="57:59" x14ac:dyDescent="0.25">
      <c r="BE7437"/>
      <c r="BF7437"/>
      <c r="BG7437"/>
    </row>
    <row r="7438" spans="57:59" x14ac:dyDescent="0.25">
      <c r="BE7438"/>
      <c r="BF7438"/>
      <c r="BG7438"/>
    </row>
    <row r="7439" spans="57:59" x14ac:dyDescent="0.25">
      <c r="BE7439"/>
      <c r="BF7439"/>
      <c r="BG7439"/>
    </row>
    <row r="7440" spans="57:59" x14ac:dyDescent="0.25">
      <c r="BE7440"/>
      <c r="BF7440"/>
      <c r="BG7440"/>
    </row>
    <row r="7441" spans="57:59" x14ac:dyDescent="0.25">
      <c r="BE7441"/>
      <c r="BF7441"/>
      <c r="BG7441"/>
    </row>
    <row r="7442" spans="57:59" x14ac:dyDescent="0.25">
      <c r="BE7442"/>
      <c r="BF7442"/>
      <c r="BG7442"/>
    </row>
    <row r="7443" spans="57:59" x14ac:dyDescent="0.25">
      <c r="BE7443"/>
      <c r="BF7443"/>
      <c r="BG7443"/>
    </row>
    <row r="7444" spans="57:59" x14ac:dyDescent="0.25">
      <c r="BE7444"/>
      <c r="BF7444"/>
      <c r="BG7444"/>
    </row>
    <row r="7445" spans="57:59" x14ac:dyDescent="0.25">
      <c r="BE7445"/>
      <c r="BF7445"/>
      <c r="BG7445"/>
    </row>
    <row r="7446" spans="57:59" x14ac:dyDescent="0.25">
      <c r="BE7446"/>
      <c r="BF7446"/>
      <c r="BG7446"/>
    </row>
    <row r="7447" spans="57:59" x14ac:dyDescent="0.25">
      <c r="BE7447"/>
      <c r="BF7447"/>
      <c r="BG7447"/>
    </row>
    <row r="7448" spans="57:59" x14ac:dyDescent="0.25">
      <c r="BE7448"/>
      <c r="BF7448"/>
      <c r="BG7448"/>
    </row>
    <row r="7449" spans="57:59" x14ac:dyDescent="0.25">
      <c r="BE7449"/>
      <c r="BF7449"/>
      <c r="BG7449"/>
    </row>
    <row r="7450" spans="57:59" x14ac:dyDescent="0.25">
      <c r="BE7450"/>
      <c r="BF7450"/>
      <c r="BG7450"/>
    </row>
    <row r="7451" spans="57:59" x14ac:dyDescent="0.25">
      <c r="BE7451"/>
      <c r="BF7451"/>
      <c r="BG7451"/>
    </row>
    <row r="7452" spans="57:59" x14ac:dyDescent="0.25">
      <c r="BE7452"/>
      <c r="BF7452"/>
      <c r="BG7452"/>
    </row>
    <row r="7453" spans="57:59" x14ac:dyDescent="0.25">
      <c r="BE7453"/>
      <c r="BF7453"/>
      <c r="BG7453"/>
    </row>
    <row r="7454" spans="57:59" x14ac:dyDescent="0.25">
      <c r="BE7454"/>
      <c r="BF7454"/>
      <c r="BG7454"/>
    </row>
    <row r="7455" spans="57:59" x14ac:dyDescent="0.25">
      <c r="BE7455"/>
      <c r="BF7455"/>
      <c r="BG7455"/>
    </row>
    <row r="7456" spans="57:59" x14ac:dyDescent="0.25">
      <c r="BE7456"/>
      <c r="BF7456"/>
      <c r="BG7456"/>
    </row>
    <row r="7457" spans="57:59" x14ac:dyDescent="0.25">
      <c r="BE7457"/>
      <c r="BF7457"/>
      <c r="BG7457"/>
    </row>
    <row r="7458" spans="57:59" x14ac:dyDescent="0.25">
      <c r="BE7458"/>
      <c r="BF7458"/>
      <c r="BG7458"/>
    </row>
    <row r="7459" spans="57:59" x14ac:dyDescent="0.25">
      <c r="BE7459"/>
      <c r="BF7459"/>
      <c r="BG7459"/>
    </row>
    <row r="7460" spans="57:59" x14ac:dyDescent="0.25">
      <c r="BE7460"/>
      <c r="BF7460"/>
      <c r="BG7460"/>
    </row>
    <row r="7461" spans="57:59" x14ac:dyDescent="0.25">
      <c r="BE7461"/>
      <c r="BF7461"/>
      <c r="BG7461"/>
    </row>
    <row r="7462" spans="57:59" x14ac:dyDescent="0.25">
      <c r="BE7462"/>
      <c r="BF7462"/>
      <c r="BG7462"/>
    </row>
    <row r="7463" spans="57:59" x14ac:dyDescent="0.25">
      <c r="BE7463"/>
      <c r="BF7463"/>
      <c r="BG7463"/>
    </row>
    <row r="7464" spans="57:59" x14ac:dyDescent="0.25">
      <c r="BE7464"/>
      <c r="BF7464"/>
      <c r="BG7464"/>
    </row>
    <row r="7465" spans="57:59" x14ac:dyDescent="0.25">
      <c r="BE7465"/>
      <c r="BF7465"/>
      <c r="BG7465"/>
    </row>
    <row r="7466" spans="57:59" x14ac:dyDescent="0.25">
      <c r="BE7466"/>
      <c r="BF7466"/>
      <c r="BG7466"/>
    </row>
    <row r="7467" spans="57:59" x14ac:dyDescent="0.25">
      <c r="BE7467"/>
      <c r="BF7467"/>
      <c r="BG7467"/>
    </row>
    <row r="7468" spans="57:59" x14ac:dyDescent="0.25">
      <c r="BE7468"/>
      <c r="BF7468"/>
      <c r="BG7468"/>
    </row>
    <row r="7469" spans="57:59" x14ac:dyDescent="0.25">
      <c r="BE7469"/>
      <c r="BF7469"/>
      <c r="BG7469"/>
    </row>
    <row r="7470" spans="57:59" x14ac:dyDescent="0.25">
      <c r="BE7470"/>
      <c r="BF7470"/>
      <c r="BG7470"/>
    </row>
    <row r="7471" spans="57:59" x14ac:dyDescent="0.25">
      <c r="BE7471"/>
      <c r="BF7471"/>
      <c r="BG7471"/>
    </row>
    <row r="7472" spans="57:59" x14ac:dyDescent="0.25">
      <c r="BE7472"/>
      <c r="BF7472"/>
      <c r="BG7472"/>
    </row>
    <row r="7473" spans="57:59" x14ac:dyDescent="0.25">
      <c r="BE7473"/>
      <c r="BF7473"/>
      <c r="BG7473"/>
    </row>
    <row r="7474" spans="57:59" x14ac:dyDescent="0.25">
      <c r="BE7474"/>
      <c r="BF7474"/>
      <c r="BG7474"/>
    </row>
    <row r="7475" spans="57:59" x14ac:dyDescent="0.25">
      <c r="BE7475"/>
      <c r="BF7475"/>
      <c r="BG7475"/>
    </row>
    <row r="7476" spans="57:59" x14ac:dyDescent="0.25">
      <c r="BE7476"/>
      <c r="BF7476"/>
      <c r="BG7476"/>
    </row>
    <row r="7477" spans="57:59" x14ac:dyDescent="0.25">
      <c r="BE7477"/>
      <c r="BF7477"/>
      <c r="BG7477"/>
    </row>
    <row r="7478" spans="57:59" x14ac:dyDescent="0.25">
      <c r="BE7478"/>
      <c r="BF7478"/>
      <c r="BG7478"/>
    </row>
    <row r="7479" spans="57:59" x14ac:dyDescent="0.25">
      <c r="BE7479"/>
      <c r="BF7479"/>
      <c r="BG7479"/>
    </row>
    <row r="7480" spans="57:59" x14ac:dyDescent="0.25">
      <c r="BE7480"/>
      <c r="BF7480"/>
      <c r="BG7480"/>
    </row>
    <row r="7481" spans="57:59" x14ac:dyDescent="0.25">
      <c r="BE7481"/>
      <c r="BF7481"/>
      <c r="BG7481"/>
    </row>
    <row r="7482" spans="57:59" x14ac:dyDescent="0.25">
      <c r="BE7482"/>
      <c r="BF7482"/>
      <c r="BG7482"/>
    </row>
    <row r="7483" spans="57:59" x14ac:dyDescent="0.25">
      <c r="BE7483"/>
      <c r="BF7483"/>
      <c r="BG7483"/>
    </row>
    <row r="7484" spans="57:59" x14ac:dyDescent="0.25">
      <c r="BE7484"/>
      <c r="BF7484"/>
      <c r="BG7484"/>
    </row>
    <row r="7485" spans="57:59" x14ac:dyDescent="0.25">
      <c r="BE7485"/>
      <c r="BF7485"/>
      <c r="BG7485"/>
    </row>
    <row r="7486" spans="57:59" x14ac:dyDescent="0.25">
      <c r="BE7486"/>
      <c r="BF7486"/>
      <c r="BG7486"/>
    </row>
    <row r="7487" spans="57:59" x14ac:dyDescent="0.25">
      <c r="BE7487"/>
      <c r="BF7487"/>
      <c r="BG7487"/>
    </row>
    <row r="7488" spans="57:59" x14ac:dyDescent="0.25">
      <c r="BE7488"/>
      <c r="BF7488"/>
      <c r="BG7488"/>
    </row>
    <row r="7489" spans="57:59" x14ac:dyDescent="0.25">
      <c r="BE7489"/>
      <c r="BF7489"/>
      <c r="BG7489"/>
    </row>
    <row r="7490" spans="57:59" x14ac:dyDescent="0.25">
      <c r="BE7490"/>
      <c r="BF7490"/>
      <c r="BG7490"/>
    </row>
    <row r="7491" spans="57:59" x14ac:dyDescent="0.25">
      <c r="BE7491"/>
      <c r="BF7491"/>
      <c r="BG7491"/>
    </row>
    <row r="7492" spans="57:59" x14ac:dyDescent="0.25">
      <c r="BE7492"/>
      <c r="BF7492"/>
      <c r="BG7492"/>
    </row>
    <row r="7493" spans="57:59" x14ac:dyDescent="0.25">
      <c r="BE7493"/>
      <c r="BF7493"/>
      <c r="BG7493"/>
    </row>
    <row r="7494" spans="57:59" x14ac:dyDescent="0.25">
      <c r="BE7494"/>
      <c r="BF7494"/>
      <c r="BG7494"/>
    </row>
    <row r="7495" spans="57:59" x14ac:dyDescent="0.25">
      <c r="BE7495"/>
      <c r="BF7495"/>
      <c r="BG7495"/>
    </row>
    <row r="7496" spans="57:59" x14ac:dyDescent="0.25">
      <c r="BE7496"/>
      <c r="BF7496"/>
      <c r="BG7496"/>
    </row>
    <row r="7497" spans="57:59" x14ac:dyDescent="0.25">
      <c r="BE7497"/>
      <c r="BF7497"/>
      <c r="BG7497"/>
    </row>
    <row r="7498" spans="57:59" x14ac:dyDescent="0.25">
      <c r="BE7498"/>
      <c r="BF7498"/>
      <c r="BG7498"/>
    </row>
    <row r="7499" spans="57:59" x14ac:dyDescent="0.25">
      <c r="BE7499"/>
      <c r="BF7499"/>
      <c r="BG7499"/>
    </row>
    <row r="7500" spans="57:59" x14ac:dyDescent="0.25">
      <c r="BE7500"/>
      <c r="BF7500"/>
      <c r="BG7500"/>
    </row>
    <row r="7501" spans="57:59" x14ac:dyDescent="0.25">
      <c r="BE7501"/>
      <c r="BF7501"/>
      <c r="BG7501"/>
    </row>
    <row r="7502" spans="57:59" x14ac:dyDescent="0.25">
      <c r="BE7502"/>
      <c r="BF7502"/>
      <c r="BG7502"/>
    </row>
    <row r="7503" spans="57:59" x14ac:dyDescent="0.25">
      <c r="BE7503"/>
      <c r="BF7503"/>
      <c r="BG7503"/>
    </row>
    <row r="7504" spans="57:59" x14ac:dyDescent="0.25">
      <c r="BE7504"/>
      <c r="BF7504"/>
      <c r="BG7504"/>
    </row>
    <row r="7505" spans="57:59" x14ac:dyDescent="0.25">
      <c r="BE7505"/>
      <c r="BF7505"/>
      <c r="BG7505"/>
    </row>
    <row r="7506" spans="57:59" x14ac:dyDescent="0.25">
      <c r="BE7506"/>
      <c r="BF7506"/>
      <c r="BG7506"/>
    </row>
    <row r="7507" spans="57:59" x14ac:dyDescent="0.25">
      <c r="BE7507"/>
      <c r="BF7507"/>
      <c r="BG7507"/>
    </row>
    <row r="7508" spans="57:59" x14ac:dyDescent="0.25">
      <c r="BE7508"/>
      <c r="BF7508"/>
      <c r="BG7508"/>
    </row>
    <row r="7509" spans="57:59" x14ac:dyDescent="0.25">
      <c r="BE7509"/>
      <c r="BF7509"/>
      <c r="BG7509"/>
    </row>
    <row r="7510" spans="57:59" x14ac:dyDescent="0.25">
      <c r="BE7510"/>
      <c r="BF7510"/>
      <c r="BG7510"/>
    </row>
    <row r="7511" spans="57:59" x14ac:dyDescent="0.25">
      <c r="BE7511"/>
      <c r="BF7511"/>
      <c r="BG7511"/>
    </row>
    <row r="7512" spans="57:59" x14ac:dyDescent="0.25">
      <c r="BE7512"/>
      <c r="BF7512"/>
      <c r="BG7512"/>
    </row>
    <row r="7513" spans="57:59" x14ac:dyDescent="0.25">
      <c r="BE7513"/>
      <c r="BF7513"/>
      <c r="BG7513"/>
    </row>
    <row r="7514" spans="57:59" x14ac:dyDescent="0.25">
      <c r="BE7514"/>
      <c r="BF7514"/>
      <c r="BG7514"/>
    </row>
    <row r="7515" spans="57:59" x14ac:dyDescent="0.25">
      <c r="BE7515"/>
      <c r="BF7515"/>
      <c r="BG7515"/>
    </row>
    <row r="7516" spans="57:59" x14ac:dyDescent="0.25">
      <c r="BE7516"/>
      <c r="BF7516"/>
      <c r="BG7516"/>
    </row>
    <row r="7517" spans="57:59" x14ac:dyDescent="0.25">
      <c r="BE7517"/>
      <c r="BF7517"/>
      <c r="BG7517"/>
    </row>
    <row r="7518" spans="57:59" x14ac:dyDescent="0.25">
      <c r="BE7518"/>
      <c r="BF7518"/>
      <c r="BG7518"/>
    </row>
    <row r="7519" spans="57:59" x14ac:dyDescent="0.25">
      <c r="BE7519"/>
      <c r="BF7519"/>
      <c r="BG7519"/>
    </row>
    <row r="7520" spans="57:59" x14ac:dyDescent="0.25">
      <c r="BE7520"/>
      <c r="BF7520"/>
      <c r="BG7520"/>
    </row>
    <row r="7521" spans="57:59" x14ac:dyDescent="0.25">
      <c r="BE7521"/>
      <c r="BF7521"/>
      <c r="BG7521"/>
    </row>
    <row r="7522" spans="57:59" x14ac:dyDescent="0.25">
      <c r="BE7522"/>
      <c r="BF7522"/>
      <c r="BG7522"/>
    </row>
    <row r="7523" spans="57:59" x14ac:dyDescent="0.25">
      <c r="BE7523"/>
      <c r="BF7523"/>
      <c r="BG7523"/>
    </row>
    <row r="7524" spans="57:59" x14ac:dyDescent="0.25">
      <c r="BE7524"/>
      <c r="BF7524"/>
      <c r="BG7524"/>
    </row>
    <row r="7525" spans="57:59" x14ac:dyDescent="0.25">
      <c r="BE7525"/>
      <c r="BF7525"/>
      <c r="BG7525"/>
    </row>
    <row r="7526" spans="57:59" x14ac:dyDescent="0.25">
      <c r="BE7526"/>
      <c r="BF7526"/>
      <c r="BG7526"/>
    </row>
    <row r="7527" spans="57:59" x14ac:dyDescent="0.25">
      <c r="BE7527"/>
      <c r="BF7527"/>
      <c r="BG7527"/>
    </row>
    <row r="7528" spans="57:59" x14ac:dyDescent="0.25">
      <c r="BE7528"/>
      <c r="BF7528"/>
      <c r="BG7528"/>
    </row>
    <row r="7529" spans="57:59" x14ac:dyDescent="0.25">
      <c r="BE7529"/>
      <c r="BF7529"/>
      <c r="BG7529"/>
    </row>
    <row r="7530" spans="57:59" x14ac:dyDescent="0.25">
      <c r="BE7530"/>
      <c r="BF7530"/>
      <c r="BG7530"/>
    </row>
    <row r="7531" spans="57:59" x14ac:dyDescent="0.25">
      <c r="BE7531"/>
      <c r="BF7531"/>
      <c r="BG7531"/>
    </row>
    <row r="7532" spans="57:59" x14ac:dyDescent="0.25">
      <c r="BE7532"/>
      <c r="BF7532"/>
      <c r="BG7532"/>
    </row>
    <row r="7533" spans="57:59" x14ac:dyDescent="0.25">
      <c r="BE7533"/>
      <c r="BF7533"/>
      <c r="BG7533"/>
    </row>
    <row r="7534" spans="57:59" x14ac:dyDescent="0.25">
      <c r="BE7534"/>
      <c r="BF7534"/>
      <c r="BG7534"/>
    </row>
    <row r="7535" spans="57:59" x14ac:dyDescent="0.25">
      <c r="BE7535"/>
      <c r="BF7535"/>
      <c r="BG7535"/>
    </row>
    <row r="7536" spans="57:59" x14ac:dyDescent="0.25">
      <c r="BE7536"/>
      <c r="BF7536"/>
      <c r="BG7536"/>
    </row>
    <row r="7537" spans="57:59" x14ac:dyDescent="0.25">
      <c r="BE7537"/>
      <c r="BF7537"/>
      <c r="BG7537"/>
    </row>
    <row r="7538" spans="57:59" x14ac:dyDescent="0.25">
      <c r="BE7538"/>
      <c r="BF7538"/>
      <c r="BG7538"/>
    </row>
    <row r="7539" spans="57:59" x14ac:dyDescent="0.25">
      <c r="BE7539"/>
      <c r="BF7539"/>
      <c r="BG7539"/>
    </row>
    <row r="7540" spans="57:59" x14ac:dyDescent="0.25">
      <c r="BE7540"/>
      <c r="BF7540"/>
      <c r="BG7540"/>
    </row>
    <row r="7541" spans="57:59" x14ac:dyDescent="0.25">
      <c r="BE7541"/>
      <c r="BF7541"/>
      <c r="BG7541"/>
    </row>
    <row r="7542" spans="57:59" x14ac:dyDescent="0.25">
      <c r="BE7542"/>
      <c r="BF7542"/>
      <c r="BG7542"/>
    </row>
    <row r="7543" spans="57:59" x14ac:dyDescent="0.25">
      <c r="BE7543"/>
      <c r="BF7543"/>
      <c r="BG7543"/>
    </row>
    <row r="7544" spans="57:59" x14ac:dyDescent="0.25">
      <c r="BE7544"/>
      <c r="BF7544"/>
      <c r="BG7544"/>
    </row>
    <row r="7545" spans="57:59" x14ac:dyDescent="0.25">
      <c r="BE7545"/>
      <c r="BF7545"/>
      <c r="BG7545"/>
    </row>
    <row r="7546" spans="57:59" x14ac:dyDescent="0.25">
      <c r="BE7546"/>
      <c r="BF7546"/>
      <c r="BG7546"/>
    </row>
    <row r="7547" spans="57:59" x14ac:dyDescent="0.25">
      <c r="BE7547"/>
      <c r="BF7547"/>
      <c r="BG7547"/>
    </row>
    <row r="7548" spans="57:59" x14ac:dyDescent="0.25">
      <c r="BE7548"/>
      <c r="BF7548"/>
      <c r="BG7548"/>
    </row>
    <row r="7549" spans="57:59" x14ac:dyDescent="0.25">
      <c r="BE7549"/>
      <c r="BF7549"/>
      <c r="BG7549"/>
    </row>
    <row r="7550" spans="57:59" x14ac:dyDescent="0.25">
      <c r="BE7550"/>
      <c r="BF7550"/>
      <c r="BG7550"/>
    </row>
    <row r="7551" spans="57:59" x14ac:dyDescent="0.25">
      <c r="BE7551"/>
      <c r="BF7551"/>
      <c r="BG7551"/>
    </row>
    <row r="7552" spans="57:59" x14ac:dyDescent="0.25">
      <c r="BE7552"/>
      <c r="BF7552"/>
      <c r="BG7552"/>
    </row>
    <row r="7553" spans="57:59" x14ac:dyDescent="0.25">
      <c r="BE7553"/>
      <c r="BF7553"/>
      <c r="BG7553"/>
    </row>
    <row r="7554" spans="57:59" x14ac:dyDescent="0.25">
      <c r="BE7554"/>
      <c r="BF7554"/>
      <c r="BG7554"/>
    </row>
    <row r="7555" spans="57:59" x14ac:dyDescent="0.25">
      <c r="BE7555"/>
      <c r="BF7555"/>
      <c r="BG7555"/>
    </row>
    <row r="7556" spans="57:59" x14ac:dyDescent="0.25">
      <c r="BE7556"/>
      <c r="BF7556"/>
      <c r="BG7556"/>
    </row>
    <row r="7557" spans="57:59" x14ac:dyDescent="0.25">
      <c r="BE7557"/>
      <c r="BF7557"/>
      <c r="BG7557"/>
    </row>
    <row r="7558" spans="57:59" x14ac:dyDescent="0.25">
      <c r="BE7558"/>
      <c r="BF7558"/>
      <c r="BG7558"/>
    </row>
    <row r="7559" spans="57:59" x14ac:dyDescent="0.25">
      <c r="BE7559"/>
      <c r="BF7559"/>
      <c r="BG7559"/>
    </row>
    <row r="7560" spans="57:59" x14ac:dyDescent="0.25">
      <c r="BE7560"/>
      <c r="BF7560"/>
      <c r="BG7560"/>
    </row>
    <row r="7561" spans="57:59" x14ac:dyDescent="0.25">
      <c r="BE7561"/>
      <c r="BF7561"/>
      <c r="BG7561"/>
    </row>
    <row r="7562" spans="57:59" x14ac:dyDescent="0.25">
      <c r="BE7562"/>
      <c r="BF7562"/>
      <c r="BG7562"/>
    </row>
    <row r="7563" spans="57:59" x14ac:dyDescent="0.25">
      <c r="BE7563"/>
      <c r="BF7563"/>
      <c r="BG7563"/>
    </row>
    <row r="7564" spans="57:59" x14ac:dyDescent="0.25">
      <c r="BE7564"/>
      <c r="BF7564"/>
      <c r="BG7564"/>
    </row>
    <row r="7565" spans="57:59" x14ac:dyDescent="0.25">
      <c r="BE7565"/>
      <c r="BF7565"/>
      <c r="BG7565"/>
    </row>
    <row r="7566" spans="57:59" x14ac:dyDescent="0.25">
      <c r="BE7566"/>
      <c r="BF7566"/>
      <c r="BG7566"/>
    </row>
    <row r="7567" spans="57:59" x14ac:dyDescent="0.25">
      <c r="BE7567"/>
      <c r="BF7567"/>
      <c r="BG7567"/>
    </row>
    <row r="7568" spans="57:59" x14ac:dyDescent="0.25">
      <c r="BE7568"/>
      <c r="BF7568"/>
      <c r="BG7568"/>
    </row>
    <row r="7569" spans="57:59" x14ac:dyDescent="0.25">
      <c r="BE7569"/>
      <c r="BF7569"/>
      <c r="BG7569"/>
    </row>
    <row r="7570" spans="57:59" x14ac:dyDescent="0.25">
      <c r="BE7570"/>
      <c r="BF7570"/>
      <c r="BG7570"/>
    </row>
    <row r="7571" spans="57:59" x14ac:dyDescent="0.25">
      <c r="BE7571"/>
      <c r="BF7571"/>
      <c r="BG7571"/>
    </row>
    <row r="7572" spans="57:59" x14ac:dyDescent="0.25">
      <c r="BE7572"/>
      <c r="BF7572"/>
      <c r="BG7572"/>
    </row>
    <row r="7573" spans="57:59" x14ac:dyDescent="0.25">
      <c r="BE7573"/>
      <c r="BF7573"/>
      <c r="BG7573"/>
    </row>
    <row r="7574" spans="57:59" x14ac:dyDescent="0.25">
      <c r="BE7574"/>
      <c r="BF7574"/>
      <c r="BG7574"/>
    </row>
    <row r="7575" spans="57:59" x14ac:dyDescent="0.25">
      <c r="BE7575"/>
      <c r="BF7575"/>
      <c r="BG7575"/>
    </row>
    <row r="7576" spans="57:59" x14ac:dyDescent="0.25">
      <c r="BE7576"/>
      <c r="BF7576"/>
      <c r="BG7576"/>
    </row>
    <row r="7577" spans="57:59" x14ac:dyDescent="0.25">
      <c r="BE7577"/>
      <c r="BF7577"/>
      <c r="BG7577"/>
    </row>
    <row r="7578" spans="57:59" x14ac:dyDescent="0.25">
      <c r="BE7578"/>
      <c r="BF7578"/>
      <c r="BG7578"/>
    </row>
    <row r="7579" spans="57:59" x14ac:dyDescent="0.25">
      <c r="BE7579"/>
      <c r="BF7579"/>
      <c r="BG7579"/>
    </row>
    <row r="7580" spans="57:59" x14ac:dyDescent="0.25">
      <c r="BE7580"/>
      <c r="BF7580"/>
      <c r="BG7580"/>
    </row>
    <row r="7581" spans="57:59" x14ac:dyDescent="0.25">
      <c r="BE7581"/>
      <c r="BF7581"/>
      <c r="BG7581"/>
    </row>
    <row r="7582" spans="57:59" x14ac:dyDescent="0.25">
      <c r="BE7582"/>
      <c r="BF7582"/>
      <c r="BG7582"/>
    </row>
    <row r="7583" spans="57:59" x14ac:dyDescent="0.25">
      <c r="BE7583"/>
      <c r="BF7583"/>
      <c r="BG7583"/>
    </row>
    <row r="7584" spans="57:59" x14ac:dyDescent="0.25">
      <c r="BE7584"/>
      <c r="BF7584"/>
      <c r="BG7584"/>
    </row>
    <row r="7585" spans="57:59" x14ac:dyDescent="0.25">
      <c r="BE7585"/>
      <c r="BF7585"/>
      <c r="BG7585"/>
    </row>
    <row r="7586" spans="57:59" x14ac:dyDescent="0.25">
      <c r="BE7586"/>
      <c r="BF7586"/>
      <c r="BG7586"/>
    </row>
    <row r="7587" spans="57:59" x14ac:dyDescent="0.25">
      <c r="BE7587"/>
      <c r="BF7587"/>
      <c r="BG7587"/>
    </row>
    <row r="7588" spans="57:59" x14ac:dyDescent="0.25">
      <c r="BE7588"/>
      <c r="BF7588"/>
      <c r="BG7588"/>
    </row>
    <row r="7589" spans="57:59" x14ac:dyDescent="0.25">
      <c r="BE7589"/>
      <c r="BF7589"/>
      <c r="BG7589"/>
    </row>
    <row r="7590" spans="57:59" x14ac:dyDescent="0.25">
      <c r="BE7590"/>
      <c r="BF7590"/>
      <c r="BG7590"/>
    </row>
    <row r="7591" spans="57:59" x14ac:dyDescent="0.25">
      <c r="BE7591"/>
      <c r="BF7591"/>
      <c r="BG7591"/>
    </row>
    <row r="7592" spans="57:59" x14ac:dyDescent="0.25">
      <c r="BE7592"/>
      <c r="BF7592"/>
      <c r="BG7592"/>
    </row>
    <row r="7593" spans="57:59" x14ac:dyDescent="0.25">
      <c r="BE7593"/>
      <c r="BF7593"/>
      <c r="BG7593"/>
    </row>
    <row r="7594" spans="57:59" x14ac:dyDescent="0.25">
      <c r="BE7594"/>
      <c r="BF7594"/>
      <c r="BG7594"/>
    </row>
    <row r="7595" spans="57:59" x14ac:dyDescent="0.25">
      <c r="BE7595"/>
      <c r="BF7595"/>
      <c r="BG7595"/>
    </row>
    <row r="7596" spans="57:59" x14ac:dyDescent="0.25">
      <c r="BE7596"/>
      <c r="BF7596"/>
      <c r="BG7596"/>
    </row>
    <row r="7597" spans="57:59" x14ac:dyDescent="0.25">
      <c r="BE7597"/>
      <c r="BF7597"/>
      <c r="BG7597"/>
    </row>
    <row r="7598" spans="57:59" x14ac:dyDescent="0.25">
      <c r="BE7598"/>
      <c r="BF7598"/>
      <c r="BG7598"/>
    </row>
    <row r="7599" spans="57:59" x14ac:dyDescent="0.25">
      <c r="BE7599"/>
      <c r="BF7599"/>
      <c r="BG7599"/>
    </row>
    <row r="7600" spans="57:59" x14ac:dyDescent="0.25">
      <c r="BE7600"/>
      <c r="BF7600"/>
      <c r="BG7600"/>
    </row>
    <row r="7601" spans="57:59" x14ac:dyDescent="0.25">
      <c r="BE7601"/>
      <c r="BF7601"/>
      <c r="BG7601"/>
    </row>
    <row r="7602" spans="57:59" x14ac:dyDescent="0.25">
      <c r="BE7602"/>
      <c r="BF7602"/>
      <c r="BG7602"/>
    </row>
    <row r="7603" spans="57:59" x14ac:dyDescent="0.25">
      <c r="BE7603"/>
      <c r="BF7603"/>
      <c r="BG7603"/>
    </row>
    <row r="7604" spans="57:59" x14ac:dyDescent="0.25">
      <c r="BE7604"/>
      <c r="BF7604"/>
      <c r="BG7604"/>
    </row>
    <row r="7605" spans="57:59" x14ac:dyDescent="0.25">
      <c r="BE7605"/>
      <c r="BF7605"/>
      <c r="BG7605"/>
    </row>
    <row r="7606" spans="57:59" x14ac:dyDescent="0.25">
      <c r="BE7606"/>
      <c r="BF7606"/>
      <c r="BG7606"/>
    </row>
    <row r="7607" spans="57:59" x14ac:dyDescent="0.25">
      <c r="BE7607"/>
      <c r="BF7607"/>
      <c r="BG7607"/>
    </row>
    <row r="7608" spans="57:59" x14ac:dyDescent="0.25">
      <c r="BE7608"/>
      <c r="BF7608"/>
      <c r="BG7608"/>
    </row>
    <row r="7609" spans="57:59" x14ac:dyDescent="0.25">
      <c r="BE7609"/>
      <c r="BF7609"/>
      <c r="BG7609"/>
    </row>
    <row r="7610" spans="57:59" x14ac:dyDescent="0.25">
      <c r="BE7610"/>
      <c r="BF7610"/>
      <c r="BG7610"/>
    </row>
    <row r="7611" spans="57:59" x14ac:dyDescent="0.25">
      <c r="BE7611"/>
      <c r="BF7611"/>
      <c r="BG7611"/>
    </row>
    <row r="7612" spans="57:59" x14ac:dyDescent="0.25">
      <c r="BE7612"/>
      <c r="BF7612"/>
      <c r="BG7612"/>
    </row>
    <row r="7613" spans="57:59" x14ac:dyDescent="0.25">
      <c r="BE7613"/>
      <c r="BF7613"/>
      <c r="BG7613"/>
    </row>
    <row r="7614" spans="57:59" x14ac:dyDescent="0.25">
      <c r="BE7614"/>
      <c r="BF7614"/>
      <c r="BG7614"/>
    </row>
    <row r="7615" spans="57:59" x14ac:dyDescent="0.25">
      <c r="BE7615"/>
      <c r="BF7615"/>
      <c r="BG7615"/>
    </row>
    <row r="7616" spans="57:59" x14ac:dyDescent="0.25">
      <c r="BE7616"/>
      <c r="BF7616"/>
      <c r="BG7616"/>
    </row>
    <row r="7617" spans="57:59" x14ac:dyDescent="0.25">
      <c r="BE7617"/>
      <c r="BF7617"/>
      <c r="BG7617"/>
    </row>
    <row r="7618" spans="57:59" x14ac:dyDescent="0.25">
      <c r="BE7618"/>
      <c r="BF7618"/>
      <c r="BG7618"/>
    </row>
    <row r="7619" spans="57:59" x14ac:dyDescent="0.25">
      <c r="BE7619"/>
      <c r="BF7619"/>
      <c r="BG7619"/>
    </row>
    <row r="7620" spans="57:59" x14ac:dyDescent="0.25">
      <c r="BE7620"/>
      <c r="BF7620"/>
      <c r="BG7620"/>
    </row>
    <row r="7621" spans="57:59" x14ac:dyDescent="0.25">
      <c r="BE7621"/>
      <c r="BF7621"/>
      <c r="BG7621"/>
    </row>
    <row r="7622" spans="57:59" x14ac:dyDescent="0.25">
      <c r="BE7622"/>
      <c r="BF7622"/>
      <c r="BG7622"/>
    </row>
    <row r="7623" spans="57:59" x14ac:dyDescent="0.25">
      <c r="BE7623"/>
      <c r="BF7623"/>
      <c r="BG7623"/>
    </row>
    <row r="7624" spans="57:59" x14ac:dyDescent="0.25">
      <c r="BE7624"/>
      <c r="BF7624"/>
      <c r="BG7624"/>
    </row>
    <row r="7625" spans="57:59" x14ac:dyDescent="0.25">
      <c r="BE7625"/>
      <c r="BF7625"/>
      <c r="BG7625"/>
    </row>
    <row r="7626" spans="57:59" x14ac:dyDescent="0.25">
      <c r="BE7626"/>
      <c r="BF7626"/>
      <c r="BG7626"/>
    </row>
    <row r="7627" spans="57:59" x14ac:dyDescent="0.25">
      <c r="BE7627"/>
      <c r="BF7627"/>
      <c r="BG7627"/>
    </row>
    <row r="7628" spans="57:59" x14ac:dyDescent="0.25">
      <c r="BE7628"/>
      <c r="BF7628"/>
      <c r="BG7628"/>
    </row>
    <row r="7629" spans="57:59" x14ac:dyDescent="0.25">
      <c r="BE7629"/>
      <c r="BF7629"/>
      <c r="BG7629"/>
    </row>
    <row r="7630" spans="57:59" x14ac:dyDescent="0.25">
      <c r="BE7630"/>
      <c r="BF7630"/>
      <c r="BG7630"/>
    </row>
    <row r="7631" spans="57:59" x14ac:dyDescent="0.25">
      <c r="BE7631"/>
      <c r="BF7631"/>
      <c r="BG7631"/>
    </row>
    <row r="7632" spans="57:59" x14ac:dyDescent="0.25">
      <c r="BE7632"/>
      <c r="BF7632"/>
      <c r="BG7632"/>
    </row>
    <row r="7633" spans="57:59" x14ac:dyDescent="0.25">
      <c r="BE7633"/>
      <c r="BF7633"/>
      <c r="BG7633"/>
    </row>
    <row r="7634" spans="57:59" x14ac:dyDescent="0.25">
      <c r="BE7634"/>
      <c r="BF7634"/>
      <c r="BG7634"/>
    </row>
    <row r="7635" spans="57:59" x14ac:dyDescent="0.25">
      <c r="BE7635"/>
      <c r="BF7635"/>
      <c r="BG7635"/>
    </row>
    <row r="7636" spans="57:59" x14ac:dyDescent="0.25">
      <c r="BE7636"/>
      <c r="BF7636"/>
      <c r="BG7636"/>
    </row>
    <row r="7637" spans="57:59" x14ac:dyDescent="0.25">
      <c r="BE7637"/>
      <c r="BF7637"/>
      <c r="BG7637"/>
    </row>
    <row r="7638" spans="57:59" x14ac:dyDescent="0.25">
      <c r="BE7638"/>
      <c r="BF7638"/>
      <c r="BG7638"/>
    </row>
    <row r="7639" spans="57:59" x14ac:dyDescent="0.25">
      <c r="BE7639"/>
      <c r="BF7639"/>
      <c r="BG7639"/>
    </row>
    <row r="7640" spans="57:59" x14ac:dyDescent="0.25">
      <c r="BE7640"/>
      <c r="BF7640"/>
      <c r="BG7640"/>
    </row>
    <row r="7641" spans="57:59" x14ac:dyDescent="0.25">
      <c r="BE7641"/>
      <c r="BF7641"/>
      <c r="BG7641"/>
    </row>
    <row r="7642" spans="57:59" x14ac:dyDescent="0.25">
      <c r="BE7642"/>
      <c r="BF7642"/>
      <c r="BG7642"/>
    </row>
    <row r="7643" spans="57:59" x14ac:dyDescent="0.25">
      <c r="BE7643"/>
      <c r="BF7643"/>
      <c r="BG7643"/>
    </row>
    <row r="7644" spans="57:59" x14ac:dyDescent="0.25">
      <c r="BE7644"/>
      <c r="BF7644"/>
      <c r="BG7644"/>
    </row>
    <row r="7645" spans="57:59" x14ac:dyDescent="0.25">
      <c r="BE7645"/>
      <c r="BF7645"/>
      <c r="BG7645"/>
    </row>
    <row r="7646" spans="57:59" x14ac:dyDescent="0.25">
      <c r="BE7646"/>
      <c r="BF7646"/>
      <c r="BG7646"/>
    </row>
    <row r="7647" spans="57:59" x14ac:dyDescent="0.25">
      <c r="BE7647"/>
      <c r="BF7647"/>
      <c r="BG7647"/>
    </row>
    <row r="7648" spans="57:59" x14ac:dyDescent="0.25">
      <c r="BE7648"/>
      <c r="BF7648"/>
      <c r="BG7648"/>
    </row>
    <row r="7649" spans="57:59" x14ac:dyDescent="0.25">
      <c r="BE7649"/>
      <c r="BF7649"/>
      <c r="BG7649"/>
    </row>
    <row r="7650" spans="57:59" x14ac:dyDescent="0.25">
      <c r="BE7650"/>
      <c r="BF7650"/>
      <c r="BG7650"/>
    </row>
    <row r="7651" spans="57:59" x14ac:dyDescent="0.25">
      <c r="BE7651"/>
      <c r="BF7651"/>
      <c r="BG7651"/>
    </row>
    <row r="7652" spans="57:59" x14ac:dyDescent="0.25">
      <c r="BE7652"/>
      <c r="BF7652"/>
      <c r="BG7652"/>
    </row>
    <row r="7653" spans="57:59" x14ac:dyDescent="0.25">
      <c r="BE7653"/>
      <c r="BF7653"/>
      <c r="BG7653"/>
    </row>
    <row r="7654" spans="57:59" x14ac:dyDescent="0.25">
      <c r="BE7654"/>
      <c r="BF7654"/>
      <c r="BG7654"/>
    </row>
    <row r="7655" spans="57:59" x14ac:dyDescent="0.25">
      <c r="BE7655"/>
      <c r="BF7655"/>
      <c r="BG7655"/>
    </row>
    <row r="7656" spans="57:59" x14ac:dyDescent="0.25">
      <c r="BE7656"/>
      <c r="BF7656"/>
      <c r="BG7656"/>
    </row>
    <row r="7657" spans="57:59" x14ac:dyDescent="0.25">
      <c r="BE7657"/>
      <c r="BF7657"/>
      <c r="BG7657"/>
    </row>
    <row r="7658" spans="57:59" x14ac:dyDescent="0.25">
      <c r="BE7658"/>
      <c r="BF7658"/>
      <c r="BG7658"/>
    </row>
    <row r="7659" spans="57:59" x14ac:dyDescent="0.25">
      <c r="BE7659"/>
      <c r="BF7659"/>
      <c r="BG7659"/>
    </row>
    <row r="7660" spans="57:59" x14ac:dyDescent="0.25">
      <c r="BE7660"/>
      <c r="BF7660"/>
      <c r="BG7660"/>
    </row>
    <row r="7661" spans="57:59" x14ac:dyDescent="0.25">
      <c r="BE7661"/>
      <c r="BF7661"/>
      <c r="BG7661"/>
    </row>
    <row r="7662" spans="57:59" x14ac:dyDescent="0.25">
      <c r="BE7662"/>
      <c r="BF7662"/>
      <c r="BG7662"/>
    </row>
    <row r="7663" spans="57:59" x14ac:dyDescent="0.25">
      <c r="BE7663"/>
      <c r="BF7663"/>
      <c r="BG7663"/>
    </row>
    <row r="7664" spans="57:59" x14ac:dyDescent="0.25">
      <c r="BE7664"/>
      <c r="BF7664"/>
      <c r="BG7664"/>
    </row>
    <row r="7665" spans="57:59" x14ac:dyDescent="0.25">
      <c r="BE7665"/>
      <c r="BF7665"/>
      <c r="BG7665"/>
    </row>
    <row r="7666" spans="57:59" x14ac:dyDescent="0.25">
      <c r="BE7666"/>
      <c r="BF7666"/>
      <c r="BG7666"/>
    </row>
    <row r="7667" spans="57:59" x14ac:dyDescent="0.25">
      <c r="BE7667"/>
      <c r="BF7667"/>
      <c r="BG7667"/>
    </row>
    <row r="7668" spans="57:59" x14ac:dyDescent="0.25">
      <c r="BE7668"/>
      <c r="BF7668"/>
      <c r="BG7668"/>
    </row>
    <row r="7669" spans="57:59" x14ac:dyDescent="0.25">
      <c r="BE7669"/>
      <c r="BF7669"/>
      <c r="BG7669"/>
    </row>
    <row r="7670" spans="57:59" x14ac:dyDescent="0.25">
      <c r="BE7670"/>
      <c r="BF7670"/>
      <c r="BG7670"/>
    </row>
    <row r="7671" spans="57:59" x14ac:dyDescent="0.25">
      <c r="BE7671"/>
      <c r="BF7671"/>
      <c r="BG7671"/>
    </row>
    <row r="7672" spans="57:59" x14ac:dyDescent="0.25">
      <c r="BE7672"/>
      <c r="BF7672"/>
      <c r="BG7672"/>
    </row>
    <row r="7673" spans="57:59" x14ac:dyDescent="0.25">
      <c r="BE7673"/>
      <c r="BF7673"/>
      <c r="BG7673"/>
    </row>
    <row r="7674" spans="57:59" x14ac:dyDescent="0.25">
      <c r="BE7674"/>
      <c r="BF7674"/>
      <c r="BG7674"/>
    </row>
    <row r="7675" spans="57:59" x14ac:dyDescent="0.25">
      <c r="BE7675"/>
      <c r="BF7675"/>
      <c r="BG7675"/>
    </row>
    <row r="7676" spans="57:59" x14ac:dyDescent="0.25">
      <c r="BE7676"/>
      <c r="BF7676"/>
      <c r="BG7676"/>
    </row>
    <row r="7677" spans="57:59" x14ac:dyDescent="0.25">
      <c r="BE7677"/>
      <c r="BF7677"/>
      <c r="BG7677"/>
    </row>
    <row r="7678" spans="57:59" x14ac:dyDescent="0.25">
      <c r="BE7678"/>
      <c r="BF7678"/>
      <c r="BG7678"/>
    </row>
    <row r="7679" spans="57:59" x14ac:dyDescent="0.25">
      <c r="BE7679"/>
      <c r="BF7679"/>
      <c r="BG7679"/>
    </row>
    <row r="7680" spans="57:59" x14ac:dyDescent="0.25">
      <c r="BE7680"/>
      <c r="BF7680"/>
      <c r="BG7680"/>
    </row>
    <row r="7681" spans="57:59" x14ac:dyDescent="0.25">
      <c r="BE7681"/>
      <c r="BF7681"/>
      <c r="BG7681"/>
    </row>
    <row r="7682" spans="57:59" x14ac:dyDescent="0.25">
      <c r="BE7682"/>
      <c r="BF7682"/>
      <c r="BG7682"/>
    </row>
    <row r="7683" spans="57:59" x14ac:dyDescent="0.25">
      <c r="BE7683"/>
      <c r="BF7683"/>
      <c r="BG7683"/>
    </row>
    <row r="7684" spans="57:59" x14ac:dyDescent="0.25">
      <c r="BE7684"/>
      <c r="BF7684"/>
      <c r="BG7684"/>
    </row>
    <row r="7685" spans="57:59" x14ac:dyDescent="0.25">
      <c r="BE7685"/>
      <c r="BF7685"/>
      <c r="BG7685"/>
    </row>
    <row r="7686" spans="57:59" x14ac:dyDescent="0.25">
      <c r="BE7686"/>
      <c r="BF7686"/>
      <c r="BG7686"/>
    </row>
    <row r="7687" spans="57:59" x14ac:dyDescent="0.25">
      <c r="BE7687"/>
      <c r="BF7687"/>
      <c r="BG7687"/>
    </row>
    <row r="7688" spans="57:59" x14ac:dyDescent="0.25">
      <c r="BE7688"/>
      <c r="BF7688"/>
      <c r="BG7688"/>
    </row>
    <row r="7689" spans="57:59" x14ac:dyDescent="0.25">
      <c r="BE7689"/>
      <c r="BF7689"/>
      <c r="BG7689"/>
    </row>
    <row r="7690" spans="57:59" x14ac:dyDescent="0.25">
      <c r="BE7690"/>
      <c r="BF7690"/>
      <c r="BG7690"/>
    </row>
    <row r="7691" spans="57:59" x14ac:dyDescent="0.25">
      <c r="BE7691"/>
      <c r="BF7691"/>
      <c r="BG7691"/>
    </row>
    <row r="7692" spans="57:59" x14ac:dyDescent="0.25">
      <c r="BE7692"/>
      <c r="BF7692"/>
      <c r="BG7692"/>
    </row>
    <row r="7693" spans="57:59" x14ac:dyDescent="0.25">
      <c r="BE7693"/>
      <c r="BF7693"/>
      <c r="BG7693"/>
    </row>
    <row r="7694" spans="57:59" x14ac:dyDescent="0.25">
      <c r="BE7694"/>
      <c r="BF7694"/>
      <c r="BG7694"/>
    </row>
    <row r="7695" spans="57:59" x14ac:dyDescent="0.25">
      <c r="BE7695"/>
      <c r="BF7695"/>
      <c r="BG7695"/>
    </row>
    <row r="7696" spans="57:59" x14ac:dyDescent="0.25">
      <c r="BE7696"/>
      <c r="BF7696"/>
      <c r="BG7696"/>
    </row>
    <row r="7697" spans="57:59" x14ac:dyDescent="0.25">
      <c r="BE7697"/>
      <c r="BF7697"/>
      <c r="BG7697"/>
    </row>
    <row r="7698" spans="57:59" x14ac:dyDescent="0.25">
      <c r="BE7698"/>
      <c r="BF7698"/>
      <c r="BG7698"/>
    </row>
    <row r="7699" spans="57:59" x14ac:dyDescent="0.25">
      <c r="BE7699"/>
      <c r="BF7699"/>
      <c r="BG7699"/>
    </row>
    <row r="7700" spans="57:59" x14ac:dyDescent="0.25">
      <c r="BE7700"/>
      <c r="BF7700"/>
      <c r="BG7700"/>
    </row>
    <row r="7701" spans="57:59" x14ac:dyDescent="0.25">
      <c r="BE7701"/>
      <c r="BF7701"/>
      <c r="BG7701"/>
    </row>
    <row r="7702" spans="57:59" x14ac:dyDescent="0.25">
      <c r="BE7702"/>
      <c r="BF7702"/>
      <c r="BG7702"/>
    </row>
    <row r="7703" spans="57:59" x14ac:dyDescent="0.25">
      <c r="BE7703"/>
      <c r="BF7703"/>
      <c r="BG7703"/>
    </row>
    <row r="7704" spans="57:59" x14ac:dyDescent="0.25">
      <c r="BE7704"/>
      <c r="BF7704"/>
      <c r="BG7704"/>
    </row>
    <row r="7705" spans="57:59" x14ac:dyDescent="0.25">
      <c r="BE7705"/>
      <c r="BF7705"/>
      <c r="BG7705"/>
    </row>
    <row r="7706" spans="57:59" x14ac:dyDescent="0.25">
      <c r="BE7706"/>
      <c r="BF7706"/>
      <c r="BG7706"/>
    </row>
    <row r="7707" spans="57:59" x14ac:dyDescent="0.25">
      <c r="BE7707"/>
      <c r="BF7707"/>
      <c r="BG7707"/>
    </row>
    <row r="7708" spans="57:59" x14ac:dyDescent="0.25">
      <c r="BE7708"/>
      <c r="BF7708"/>
      <c r="BG7708"/>
    </row>
    <row r="7709" spans="57:59" x14ac:dyDescent="0.25">
      <c r="BE7709"/>
      <c r="BF7709"/>
      <c r="BG7709"/>
    </row>
    <row r="7710" spans="57:59" x14ac:dyDescent="0.25">
      <c r="BE7710"/>
      <c r="BF7710"/>
      <c r="BG7710"/>
    </row>
    <row r="7711" spans="57:59" x14ac:dyDescent="0.25">
      <c r="BE7711"/>
      <c r="BF7711"/>
      <c r="BG7711"/>
    </row>
    <row r="7712" spans="57:59" x14ac:dyDescent="0.25">
      <c r="BE7712"/>
      <c r="BF7712"/>
      <c r="BG7712"/>
    </row>
    <row r="7713" spans="57:59" x14ac:dyDescent="0.25">
      <c r="BE7713"/>
      <c r="BF7713"/>
      <c r="BG7713"/>
    </row>
    <row r="7714" spans="57:59" x14ac:dyDescent="0.25">
      <c r="BE7714"/>
      <c r="BF7714"/>
      <c r="BG7714"/>
    </row>
    <row r="7715" spans="57:59" x14ac:dyDescent="0.25">
      <c r="BE7715"/>
      <c r="BF7715"/>
      <c r="BG7715"/>
    </row>
    <row r="7716" spans="57:59" x14ac:dyDescent="0.25">
      <c r="BE7716"/>
      <c r="BF7716"/>
      <c r="BG7716"/>
    </row>
    <row r="7717" spans="57:59" x14ac:dyDescent="0.25">
      <c r="BE7717"/>
      <c r="BF7717"/>
      <c r="BG7717"/>
    </row>
    <row r="7718" spans="57:59" x14ac:dyDescent="0.25">
      <c r="BE7718"/>
      <c r="BF7718"/>
      <c r="BG7718"/>
    </row>
    <row r="7719" spans="57:59" x14ac:dyDescent="0.25">
      <c r="BE7719"/>
      <c r="BF7719"/>
      <c r="BG7719"/>
    </row>
    <row r="7720" spans="57:59" x14ac:dyDescent="0.25">
      <c r="BE7720"/>
      <c r="BF7720"/>
      <c r="BG7720"/>
    </row>
    <row r="7721" spans="57:59" x14ac:dyDescent="0.25">
      <c r="BE7721"/>
      <c r="BF7721"/>
      <c r="BG7721"/>
    </row>
    <row r="7722" spans="57:59" x14ac:dyDescent="0.25">
      <c r="BE7722"/>
      <c r="BF7722"/>
      <c r="BG7722"/>
    </row>
    <row r="7723" spans="57:59" x14ac:dyDescent="0.25">
      <c r="BE7723"/>
      <c r="BF7723"/>
      <c r="BG7723"/>
    </row>
    <row r="7724" spans="57:59" x14ac:dyDescent="0.25">
      <c r="BE7724"/>
      <c r="BF7724"/>
      <c r="BG7724"/>
    </row>
    <row r="7725" spans="57:59" x14ac:dyDescent="0.25">
      <c r="BE7725"/>
      <c r="BF7725"/>
      <c r="BG7725"/>
    </row>
    <row r="7726" spans="57:59" x14ac:dyDescent="0.25">
      <c r="BE7726"/>
      <c r="BF7726"/>
      <c r="BG7726"/>
    </row>
    <row r="7727" spans="57:59" x14ac:dyDescent="0.25">
      <c r="BE7727"/>
      <c r="BF7727"/>
      <c r="BG7727"/>
    </row>
    <row r="7728" spans="57:59" x14ac:dyDescent="0.25">
      <c r="BE7728"/>
      <c r="BF7728"/>
      <c r="BG7728"/>
    </row>
    <row r="7729" spans="57:59" x14ac:dyDescent="0.25">
      <c r="BE7729"/>
      <c r="BF7729"/>
      <c r="BG7729"/>
    </row>
    <row r="7730" spans="57:59" x14ac:dyDescent="0.25">
      <c r="BE7730"/>
      <c r="BF7730"/>
      <c r="BG7730"/>
    </row>
    <row r="7731" spans="57:59" x14ac:dyDescent="0.25">
      <c r="BE7731"/>
      <c r="BF7731"/>
      <c r="BG7731"/>
    </row>
    <row r="7732" spans="57:59" x14ac:dyDescent="0.25">
      <c r="BE7732"/>
      <c r="BF7732"/>
      <c r="BG7732"/>
    </row>
    <row r="7733" spans="57:59" x14ac:dyDescent="0.25">
      <c r="BE7733"/>
      <c r="BF7733"/>
      <c r="BG7733"/>
    </row>
    <row r="7734" spans="57:59" x14ac:dyDescent="0.25">
      <c r="BE7734"/>
      <c r="BF7734"/>
      <c r="BG7734"/>
    </row>
    <row r="7735" spans="57:59" x14ac:dyDescent="0.25">
      <c r="BE7735"/>
      <c r="BF7735"/>
      <c r="BG7735"/>
    </row>
    <row r="7736" spans="57:59" x14ac:dyDescent="0.25">
      <c r="BE7736"/>
      <c r="BF7736"/>
      <c r="BG7736"/>
    </row>
    <row r="7737" spans="57:59" x14ac:dyDescent="0.25">
      <c r="BE7737"/>
      <c r="BF7737"/>
      <c r="BG7737"/>
    </row>
    <row r="7738" spans="57:59" x14ac:dyDescent="0.25">
      <c r="BE7738"/>
      <c r="BF7738"/>
      <c r="BG7738"/>
    </row>
    <row r="7739" spans="57:59" x14ac:dyDescent="0.25">
      <c r="BE7739"/>
      <c r="BF7739"/>
      <c r="BG7739"/>
    </row>
    <row r="7740" spans="57:59" x14ac:dyDescent="0.25">
      <c r="BE7740"/>
      <c r="BF7740"/>
      <c r="BG7740"/>
    </row>
    <row r="7741" spans="57:59" x14ac:dyDescent="0.25">
      <c r="BE7741"/>
      <c r="BF7741"/>
      <c r="BG7741"/>
    </row>
    <row r="7742" spans="57:59" x14ac:dyDescent="0.25">
      <c r="BE7742"/>
      <c r="BF7742"/>
      <c r="BG7742"/>
    </row>
    <row r="7743" spans="57:59" x14ac:dyDescent="0.25">
      <c r="BE7743"/>
      <c r="BF7743"/>
      <c r="BG7743"/>
    </row>
    <row r="7744" spans="57:59" x14ac:dyDescent="0.25">
      <c r="BE7744"/>
      <c r="BF7744"/>
      <c r="BG7744"/>
    </row>
    <row r="7745" spans="57:59" x14ac:dyDescent="0.25">
      <c r="BE7745"/>
      <c r="BF7745"/>
      <c r="BG7745"/>
    </row>
    <row r="7746" spans="57:59" x14ac:dyDescent="0.25">
      <c r="BE7746"/>
      <c r="BF7746"/>
      <c r="BG7746"/>
    </row>
    <row r="7747" spans="57:59" x14ac:dyDescent="0.25">
      <c r="BE7747"/>
      <c r="BF7747"/>
      <c r="BG7747"/>
    </row>
    <row r="7748" spans="57:59" x14ac:dyDescent="0.25">
      <c r="BE7748"/>
      <c r="BF7748"/>
      <c r="BG7748"/>
    </row>
    <row r="7749" spans="57:59" x14ac:dyDescent="0.25">
      <c r="BE7749"/>
      <c r="BF7749"/>
      <c r="BG7749"/>
    </row>
    <row r="7750" spans="57:59" x14ac:dyDescent="0.25">
      <c r="BE7750"/>
      <c r="BF7750"/>
      <c r="BG7750"/>
    </row>
    <row r="7751" spans="57:59" x14ac:dyDescent="0.25">
      <c r="BE7751"/>
      <c r="BF7751"/>
      <c r="BG7751"/>
    </row>
    <row r="7752" spans="57:59" x14ac:dyDescent="0.25">
      <c r="BE7752"/>
      <c r="BF7752"/>
      <c r="BG7752"/>
    </row>
    <row r="7753" spans="57:59" x14ac:dyDescent="0.25">
      <c r="BE7753"/>
      <c r="BF7753"/>
      <c r="BG7753"/>
    </row>
    <row r="7754" spans="57:59" x14ac:dyDescent="0.25">
      <c r="BE7754"/>
      <c r="BF7754"/>
      <c r="BG7754"/>
    </row>
    <row r="7755" spans="57:59" x14ac:dyDescent="0.25">
      <c r="BE7755"/>
      <c r="BF7755"/>
      <c r="BG7755"/>
    </row>
    <row r="7756" spans="57:59" x14ac:dyDescent="0.25">
      <c r="BE7756"/>
      <c r="BF7756"/>
      <c r="BG7756"/>
    </row>
    <row r="7757" spans="57:59" x14ac:dyDescent="0.25">
      <c r="BE7757"/>
      <c r="BF7757"/>
      <c r="BG7757"/>
    </row>
    <row r="7758" spans="57:59" x14ac:dyDescent="0.25">
      <c r="BE7758"/>
      <c r="BF7758"/>
      <c r="BG7758"/>
    </row>
    <row r="7759" spans="57:59" x14ac:dyDescent="0.25">
      <c r="BE7759"/>
      <c r="BF7759"/>
      <c r="BG7759"/>
    </row>
    <row r="7760" spans="57:59" x14ac:dyDescent="0.25">
      <c r="BE7760"/>
      <c r="BF7760"/>
      <c r="BG7760"/>
    </row>
    <row r="7761" spans="57:59" x14ac:dyDescent="0.25">
      <c r="BE7761"/>
      <c r="BF7761"/>
      <c r="BG7761"/>
    </row>
    <row r="7762" spans="57:59" x14ac:dyDescent="0.25">
      <c r="BE7762"/>
      <c r="BF7762"/>
      <c r="BG7762"/>
    </row>
    <row r="7763" spans="57:59" x14ac:dyDescent="0.25">
      <c r="BE7763"/>
      <c r="BF7763"/>
      <c r="BG7763"/>
    </row>
    <row r="7764" spans="57:59" x14ac:dyDescent="0.25">
      <c r="BE7764"/>
      <c r="BF7764"/>
      <c r="BG7764"/>
    </row>
    <row r="7765" spans="57:59" x14ac:dyDescent="0.25">
      <c r="BE7765"/>
      <c r="BF7765"/>
      <c r="BG7765"/>
    </row>
    <row r="7766" spans="57:59" x14ac:dyDescent="0.25">
      <c r="BE7766"/>
      <c r="BF7766"/>
      <c r="BG7766"/>
    </row>
    <row r="7767" spans="57:59" x14ac:dyDescent="0.25">
      <c r="BE7767"/>
      <c r="BF7767"/>
      <c r="BG7767"/>
    </row>
    <row r="7768" spans="57:59" x14ac:dyDescent="0.25">
      <c r="BE7768"/>
      <c r="BF7768"/>
      <c r="BG7768"/>
    </row>
    <row r="7769" spans="57:59" x14ac:dyDescent="0.25">
      <c r="BE7769"/>
      <c r="BF7769"/>
      <c r="BG7769"/>
    </row>
    <row r="7770" spans="57:59" x14ac:dyDescent="0.25">
      <c r="BE7770"/>
      <c r="BF7770"/>
      <c r="BG7770"/>
    </row>
    <row r="7771" spans="57:59" x14ac:dyDescent="0.25">
      <c r="BE7771"/>
      <c r="BF7771"/>
      <c r="BG7771"/>
    </row>
    <row r="7772" spans="57:59" x14ac:dyDescent="0.25">
      <c r="BE7772"/>
      <c r="BF7772"/>
      <c r="BG7772"/>
    </row>
    <row r="7773" spans="57:59" x14ac:dyDescent="0.25">
      <c r="BE7773"/>
      <c r="BF7773"/>
      <c r="BG7773"/>
    </row>
    <row r="7774" spans="57:59" x14ac:dyDescent="0.25">
      <c r="BE7774"/>
      <c r="BF7774"/>
      <c r="BG7774"/>
    </row>
    <row r="7775" spans="57:59" x14ac:dyDescent="0.25">
      <c r="BE7775"/>
      <c r="BF7775"/>
      <c r="BG7775"/>
    </row>
    <row r="7776" spans="57:59" x14ac:dyDescent="0.25">
      <c r="BE7776"/>
      <c r="BF7776"/>
      <c r="BG7776"/>
    </row>
    <row r="7777" spans="57:59" x14ac:dyDescent="0.25">
      <c r="BE7777"/>
      <c r="BF7777"/>
      <c r="BG7777"/>
    </row>
    <row r="7778" spans="57:59" x14ac:dyDescent="0.25">
      <c r="BE7778"/>
      <c r="BF7778"/>
      <c r="BG7778"/>
    </row>
    <row r="7779" spans="57:59" x14ac:dyDescent="0.25">
      <c r="BE7779"/>
      <c r="BF7779"/>
      <c r="BG7779"/>
    </row>
    <row r="7780" spans="57:59" x14ac:dyDescent="0.25">
      <c r="BE7780"/>
      <c r="BF7780"/>
      <c r="BG7780"/>
    </row>
    <row r="7781" spans="57:59" x14ac:dyDescent="0.25">
      <c r="BE7781"/>
      <c r="BF7781"/>
      <c r="BG7781"/>
    </row>
    <row r="7782" spans="57:59" x14ac:dyDescent="0.25">
      <c r="BE7782"/>
      <c r="BF7782"/>
      <c r="BG7782"/>
    </row>
    <row r="7783" spans="57:59" x14ac:dyDescent="0.25">
      <c r="BE7783"/>
      <c r="BF7783"/>
      <c r="BG7783"/>
    </row>
    <row r="7784" spans="57:59" x14ac:dyDescent="0.25">
      <c r="BE7784"/>
      <c r="BF7784"/>
      <c r="BG7784"/>
    </row>
    <row r="7785" spans="57:59" x14ac:dyDescent="0.25">
      <c r="BE7785"/>
      <c r="BF7785"/>
      <c r="BG7785"/>
    </row>
    <row r="7786" spans="57:59" x14ac:dyDescent="0.25">
      <c r="BE7786"/>
      <c r="BF7786"/>
      <c r="BG7786"/>
    </row>
    <row r="7787" spans="57:59" x14ac:dyDescent="0.25">
      <c r="BE7787"/>
      <c r="BF7787"/>
      <c r="BG7787"/>
    </row>
    <row r="7788" spans="57:59" x14ac:dyDescent="0.25">
      <c r="BE7788"/>
      <c r="BF7788"/>
      <c r="BG7788"/>
    </row>
    <row r="7789" spans="57:59" x14ac:dyDescent="0.25">
      <c r="BE7789"/>
      <c r="BF7789"/>
      <c r="BG7789"/>
    </row>
    <row r="7790" spans="57:59" x14ac:dyDescent="0.25">
      <c r="BE7790"/>
      <c r="BF7790"/>
      <c r="BG7790"/>
    </row>
    <row r="7791" spans="57:59" x14ac:dyDescent="0.25">
      <c r="BE7791"/>
      <c r="BF7791"/>
      <c r="BG7791"/>
    </row>
    <row r="7792" spans="57:59" x14ac:dyDescent="0.25">
      <c r="BE7792"/>
      <c r="BF7792"/>
      <c r="BG7792"/>
    </row>
    <row r="7793" spans="57:59" x14ac:dyDescent="0.25">
      <c r="BE7793"/>
      <c r="BF7793"/>
      <c r="BG7793"/>
    </row>
    <row r="7794" spans="57:59" x14ac:dyDescent="0.25">
      <c r="BE7794"/>
      <c r="BF7794"/>
      <c r="BG7794"/>
    </row>
    <row r="7795" spans="57:59" x14ac:dyDescent="0.25">
      <c r="BE7795"/>
      <c r="BF7795"/>
      <c r="BG7795"/>
    </row>
    <row r="7796" spans="57:59" x14ac:dyDescent="0.25">
      <c r="BE7796"/>
      <c r="BF7796"/>
      <c r="BG7796"/>
    </row>
    <row r="7797" spans="57:59" x14ac:dyDescent="0.25">
      <c r="BE7797"/>
      <c r="BF7797"/>
      <c r="BG7797"/>
    </row>
    <row r="7798" spans="57:59" x14ac:dyDescent="0.25">
      <c r="BE7798"/>
      <c r="BF7798"/>
      <c r="BG7798"/>
    </row>
    <row r="7799" spans="57:59" x14ac:dyDescent="0.25">
      <c r="BE7799"/>
      <c r="BF7799"/>
      <c r="BG7799"/>
    </row>
    <row r="7800" spans="57:59" x14ac:dyDescent="0.25">
      <c r="BE7800"/>
      <c r="BF7800"/>
      <c r="BG7800"/>
    </row>
    <row r="7801" spans="57:59" x14ac:dyDescent="0.25">
      <c r="BE7801"/>
      <c r="BF7801"/>
      <c r="BG7801"/>
    </row>
    <row r="7802" spans="57:59" x14ac:dyDescent="0.25">
      <c r="BE7802"/>
      <c r="BF7802"/>
      <c r="BG7802"/>
    </row>
    <row r="7803" spans="57:59" x14ac:dyDescent="0.25">
      <c r="BE7803"/>
      <c r="BF7803"/>
      <c r="BG7803"/>
    </row>
    <row r="7804" spans="57:59" x14ac:dyDescent="0.25">
      <c r="BE7804"/>
      <c r="BF7804"/>
      <c r="BG7804"/>
    </row>
    <row r="7805" spans="57:59" x14ac:dyDescent="0.25">
      <c r="BE7805"/>
      <c r="BF7805"/>
      <c r="BG7805"/>
    </row>
    <row r="7806" spans="57:59" x14ac:dyDescent="0.25">
      <c r="BE7806"/>
      <c r="BF7806"/>
      <c r="BG7806"/>
    </row>
    <row r="7807" spans="57:59" x14ac:dyDescent="0.25">
      <c r="BE7807"/>
      <c r="BF7807"/>
      <c r="BG7807"/>
    </row>
    <row r="7808" spans="57:59" x14ac:dyDescent="0.25">
      <c r="BE7808"/>
      <c r="BF7808"/>
      <c r="BG7808"/>
    </row>
    <row r="7809" spans="57:59" x14ac:dyDescent="0.25">
      <c r="BE7809"/>
      <c r="BF7809"/>
      <c r="BG7809"/>
    </row>
    <row r="7810" spans="57:59" x14ac:dyDescent="0.25">
      <c r="BE7810"/>
      <c r="BF7810"/>
      <c r="BG7810"/>
    </row>
    <row r="7811" spans="57:59" x14ac:dyDescent="0.25">
      <c r="BE7811"/>
      <c r="BF7811"/>
      <c r="BG7811"/>
    </row>
    <row r="7812" spans="57:59" x14ac:dyDescent="0.25">
      <c r="BE7812"/>
      <c r="BF7812"/>
      <c r="BG7812"/>
    </row>
    <row r="7813" spans="57:59" x14ac:dyDescent="0.25">
      <c r="BE7813"/>
      <c r="BF7813"/>
      <c r="BG7813"/>
    </row>
    <row r="7814" spans="57:59" x14ac:dyDescent="0.25">
      <c r="BE7814"/>
      <c r="BF7814"/>
      <c r="BG7814"/>
    </row>
    <row r="7815" spans="57:59" x14ac:dyDescent="0.25">
      <c r="BE7815"/>
      <c r="BF7815"/>
      <c r="BG7815"/>
    </row>
    <row r="7816" spans="57:59" x14ac:dyDescent="0.25">
      <c r="BE7816"/>
      <c r="BF7816"/>
      <c r="BG7816"/>
    </row>
    <row r="7817" spans="57:59" x14ac:dyDescent="0.25">
      <c r="BE7817"/>
      <c r="BF7817"/>
      <c r="BG7817"/>
    </row>
    <row r="7818" spans="57:59" x14ac:dyDescent="0.25">
      <c r="BE7818"/>
      <c r="BF7818"/>
      <c r="BG7818"/>
    </row>
    <row r="7819" spans="57:59" x14ac:dyDescent="0.25">
      <c r="BE7819"/>
      <c r="BF7819"/>
      <c r="BG7819"/>
    </row>
    <row r="7820" spans="57:59" x14ac:dyDescent="0.25">
      <c r="BE7820"/>
      <c r="BF7820"/>
      <c r="BG7820"/>
    </row>
    <row r="7821" spans="57:59" x14ac:dyDescent="0.25">
      <c r="BE7821"/>
      <c r="BF7821"/>
      <c r="BG7821"/>
    </row>
    <row r="7822" spans="57:59" x14ac:dyDescent="0.25">
      <c r="BE7822"/>
      <c r="BF7822"/>
      <c r="BG7822"/>
    </row>
    <row r="7823" spans="57:59" x14ac:dyDescent="0.25">
      <c r="BE7823"/>
      <c r="BF7823"/>
      <c r="BG7823"/>
    </row>
    <row r="7824" spans="57:59" x14ac:dyDescent="0.25">
      <c r="BE7824"/>
      <c r="BF7824"/>
      <c r="BG7824"/>
    </row>
    <row r="7825" spans="57:59" x14ac:dyDescent="0.25">
      <c r="BE7825"/>
      <c r="BF7825"/>
      <c r="BG7825"/>
    </row>
    <row r="7826" spans="57:59" x14ac:dyDescent="0.25">
      <c r="BE7826"/>
      <c r="BF7826"/>
      <c r="BG7826"/>
    </row>
    <row r="7827" spans="57:59" x14ac:dyDescent="0.25">
      <c r="BE7827"/>
      <c r="BF7827"/>
      <c r="BG7827"/>
    </row>
    <row r="7828" spans="57:59" x14ac:dyDescent="0.25">
      <c r="BE7828"/>
      <c r="BF7828"/>
      <c r="BG7828"/>
    </row>
    <row r="7829" spans="57:59" x14ac:dyDescent="0.25">
      <c r="BE7829"/>
      <c r="BF7829"/>
      <c r="BG7829"/>
    </row>
    <row r="7830" spans="57:59" x14ac:dyDescent="0.25">
      <c r="BE7830"/>
      <c r="BF7830"/>
      <c r="BG7830"/>
    </row>
    <row r="7831" spans="57:59" x14ac:dyDescent="0.25">
      <c r="BE7831"/>
      <c r="BF7831"/>
      <c r="BG7831"/>
    </row>
    <row r="7832" spans="57:59" x14ac:dyDescent="0.25">
      <c r="BE7832"/>
      <c r="BF7832"/>
      <c r="BG7832"/>
    </row>
    <row r="7833" spans="57:59" x14ac:dyDescent="0.25">
      <c r="BE7833"/>
      <c r="BF7833"/>
      <c r="BG7833"/>
    </row>
    <row r="7834" spans="57:59" x14ac:dyDescent="0.25">
      <c r="BE7834"/>
      <c r="BF7834"/>
      <c r="BG7834"/>
    </row>
    <row r="7835" spans="57:59" x14ac:dyDescent="0.25">
      <c r="BE7835"/>
      <c r="BF7835"/>
      <c r="BG7835"/>
    </row>
    <row r="7836" spans="57:59" x14ac:dyDescent="0.25">
      <c r="BE7836"/>
      <c r="BF7836"/>
      <c r="BG7836"/>
    </row>
    <row r="7837" spans="57:59" x14ac:dyDescent="0.25">
      <c r="BE7837"/>
      <c r="BF7837"/>
      <c r="BG7837"/>
    </row>
    <row r="7838" spans="57:59" x14ac:dyDescent="0.25">
      <c r="BE7838"/>
      <c r="BF7838"/>
      <c r="BG7838"/>
    </row>
    <row r="7839" spans="57:59" x14ac:dyDescent="0.25">
      <c r="BE7839"/>
      <c r="BF7839"/>
      <c r="BG7839"/>
    </row>
    <row r="7840" spans="57:59" x14ac:dyDescent="0.25">
      <c r="BE7840"/>
      <c r="BF7840"/>
      <c r="BG7840"/>
    </row>
    <row r="7841" spans="57:59" x14ac:dyDescent="0.25">
      <c r="BE7841"/>
      <c r="BF7841"/>
      <c r="BG7841"/>
    </row>
    <row r="7842" spans="57:59" x14ac:dyDescent="0.25">
      <c r="BE7842"/>
      <c r="BF7842"/>
      <c r="BG7842"/>
    </row>
    <row r="7843" spans="57:59" x14ac:dyDescent="0.25">
      <c r="BE7843"/>
      <c r="BF7843"/>
      <c r="BG7843"/>
    </row>
    <row r="7844" spans="57:59" x14ac:dyDescent="0.25">
      <c r="BE7844"/>
      <c r="BF7844"/>
      <c r="BG7844"/>
    </row>
    <row r="7845" spans="57:59" x14ac:dyDescent="0.25">
      <c r="BE7845"/>
      <c r="BF7845"/>
      <c r="BG7845"/>
    </row>
    <row r="7846" spans="57:59" x14ac:dyDescent="0.25">
      <c r="BE7846"/>
      <c r="BF7846"/>
      <c r="BG7846"/>
    </row>
    <row r="7847" spans="57:59" x14ac:dyDescent="0.25">
      <c r="BE7847"/>
      <c r="BF7847"/>
      <c r="BG7847"/>
    </row>
    <row r="7848" spans="57:59" x14ac:dyDescent="0.25">
      <c r="BE7848"/>
      <c r="BF7848"/>
      <c r="BG7848"/>
    </row>
    <row r="7849" spans="57:59" x14ac:dyDescent="0.25">
      <c r="BE7849"/>
      <c r="BF7849"/>
      <c r="BG7849"/>
    </row>
    <row r="7850" spans="57:59" x14ac:dyDescent="0.25">
      <c r="BE7850"/>
      <c r="BF7850"/>
      <c r="BG7850"/>
    </row>
    <row r="7851" spans="57:59" x14ac:dyDescent="0.25">
      <c r="BE7851"/>
      <c r="BF7851"/>
      <c r="BG7851"/>
    </row>
    <row r="7852" spans="57:59" x14ac:dyDescent="0.25">
      <c r="BE7852"/>
      <c r="BF7852"/>
      <c r="BG7852"/>
    </row>
    <row r="7853" spans="57:59" x14ac:dyDescent="0.25">
      <c r="BE7853"/>
      <c r="BF7853"/>
      <c r="BG7853"/>
    </row>
    <row r="7854" spans="57:59" x14ac:dyDescent="0.25">
      <c r="BE7854"/>
      <c r="BF7854"/>
      <c r="BG7854"/>
    </row>
    <row r="7855" spans="57:59" x14ac:dyDescent="0.25">
      <c r="BE7855"/>
      <c r="BF7855"/>
      <c r="BG7855"/>
    </row>
    <row r="7856" spans="57:59" x14ac:dyDescent="0.25">
      <c r="BE7856"/>
      <c r="BF7856"/>
      <c r="BG7856"/>
    </row>
    <row r="7857" spans="57:59" x14ac:dyDescent="0.25">
      <c r="BE7857"/>
      <c r="BF7857"/>
      <c r="BG7857"/>
    </row>
    <row r="7858" spans="57:59" x14ac:dyDescent="0.25">
      <c r="BE7858"/>
      <c r="BF7858"/>
      <c r="BG7858"/>
    </row>
    <row r="7859" spans="57:59" x14ac:dyDescent="0.25">
      <c r="BE7859"/>
      <c r="BF7859"/>
      <c r="BG7859"/>
    </row>
    <row r="7860" spans="57:59" x14ac:dyDescent="0.25">
      <c r="BE7860"/>
      <c r="BF7860"/>
      <c r="BG7860"/>
    </row>
    <row r="7861" spans="57:59" x14ac:dyDescent="0.25">
      <c r="BE7861"/>
      <c r="BF7861"/>
      <c r="BG7861"/>
    </row>
    <row r="7862" spans="57:59" x14ac:dyDescent="0.25">
      <c r="BE7862"/>
      <c r="BF7862"/>
      <c r="BG7862"/>
    </row>
    <row r="7863" spans="57:59" x14ac:dyDescent="0.25">
      <c r="BE7863"/>
      <c r="BF7863"/>
      <c r="BG7863"/>
    </row>
    <row r="7864" spans="57:59" x14ac:dyDescent="0.25">
      <c r="BE7864"/>
      <c r="BF7864"/>
      <c r="BG7864"/>
    </row>
    <row r="7865" spans="57:59" x14ac:dyDescent="0.25">
      <c r="BE7865"/>
      <c r="BF7865"/>
      <c r="BG7865"/>
    </row>
    <row r="7866" spans="57:59" x14ac:dyDescent="0.25">
      <c r="BE7866"/>
      <c r="BF7866"/>
      <c r="BG7866"/>
    </row>
    <row r="7867" spans="57:59" x14ac:dyDescent="0.25">
      <c r="BE7867"/>
      <c r="BF7867"/>
      <c r="BG7867"/>
    </row>
    <row r="7868" spans="57:59" x14ac:dyDescent="0.25">
      <c r="BE7868"/>
      <c r="BF7868"/>
      <c r="BG7868"/>
    </row>
    <row r="7869" spans="57:59" x14ac:dyDescent="0.25">
      <c r="BE7869"/>
      <c r="BF7869"/>
      <c r="BG7869"/>
    </row>
    <row r="7870" spans="57:59" x14ac:dyDescent="0.25">
      <c r="BE7870"/>
      <c r="BF7870"/>
      <c r="BG7870"/>
    </row>
    <row r="7871" spans="57:59" x14ac:dyDescent="0.25">
      <c r="BE7871"/>
      <c r="BF7871"/>
      <c r="BG7871"/>
    </row>
    <row r="7872" spans="57:59" x14ac:dyDescent="0.25">
      <c r="BE7872"/>
      <c r="BF7872"/>
      <c r="BG7872"/>
    </row>
    <row r="7873" spans="57:59" x14ac:dyDescent="0.25">
      <c r="BE7873"/>
      <c r="BF7873"/>
      <c r="BG7873"/>
    </row>
    <row r="7874" spans="57:59" x14ac:dyDescent="0.25">
      <c r="BE7874"/>
      <c r="BF7874"/>
      <c r="BG7874"/>
    </row>
    <row r="7875" spans="57:59" x14ac:dyDescent="0.25">
      <c r="BE7875"/>
      <c r="BF7875"/>
      <c r="BG7875"/>
    </row>
    <row r="7876" spans="57:59" x14ac:dyDescent="0.25">
      <c r="BE7876"/>
      <c r="BF7876"/>
      <c r="BG7876"/>
    </row>
    <row r="7877" spans="57:59" x14ac:dyDescent="0.25">
      <c r="BE7877"/>
      <c r="BF7877"/>
      <c r="BG7877"/>
    </row>
    <row r="7878" spans="57:59" x14ac:dyDescent="0.25">
      <c r="BE7878"/>
      <c r="BF7878"/>
      <c r="BG7878"/>
    </row>
    <row r="7879" spans="57:59" x14ac:dyDescent="0.25">
      <c r="BE7879"/>
      <c r="BF7879"/>
      <c r="BG7879"/>
    </row>
    <row r="7880" spans="57:59" x14ac:dyDescent="0.25">
      <c r="BE7880"/>
      <c r="BF7880"/>
      <c r="BG7880"/>
    </row>
    <row r="7881" spans="57:59" x14ac:dyDescent="0.25">
      <c r="BE7881"/>
      <c r="BF7881"/>
      <c r="BG7881"/>
    </row>
    <row r="7882" spans="57:59" x14ac:dyDescent="0.25">
      <c r="BE7882"/>
      <c r="BF7882"/>
      <c r="BG7882"/>
    </row>
    <row r="7883" spans="57:59" x14ac:dyDescent="0.25">
      <c r="BE7883"/>
      <c r="BF7883"/>
      <c r="BG7883"/>
    </row>
    <row r="7884" spans="57:59" x14ac:dyDescent="0.25">
      <c r="BE7884"/>
      <c r="BF7884"/>
      <c r="BG7884"/>
    </row>
    <row r="7885" spans="57:59" x14ac:dyDescent="0.25">
      <c r="BE7885"/>
      <c r="BF7885"/>
      <c r="BG7885"/>
    </row>
    <row r="7886" spans="57:59" x14ac:dyDescent="0.25">
      <c r="BE7886"/>
      <c r="BF7886"/>
      <c r="BG7886"/>
    </row>
    <row r="7887" spans="57:59" x14ac:dyDescent="0.25">
      <c r="BE7887"/>
      <c r="BF7887"/>
      <c r="BG7887"/>
    </row>
    <row r="7888" spans="57:59" x14ac:dyDescent="0.25">
      <c r="BE7888"/>
      <c r="BF7888"/>
      <c r="BG7888"/>
    </row>
    <row r="7889" spans="57:59" x14ac:dyDescent="0.25">
      <c r="BE7889"/>
      <c r="BF7889"/>
      <c r="BG7889"/>
    </row>
    <row r="7890" spans="57:59" x14ac:dyDescent="0.25">
      <c r="BE7890"/>
      <c r="BF7890"/>
      <c r="BG7890"/>
    </row>
    <row r="7891" spans="57:59" x14ac:dyDescent="0.25">
      <c r="BE7891"/>
      <c r="BF7891"/>
      <c r="BG7891"/>
    </row>
    <row r="7892" spans="57:59" x14ac:dyDescent="0.25">
      <c r="BE7892"/>
      <c r="BF7892"/>
      <c r="BG7892"/>
    </row>
    <row r="7893" spans="57:59" x14ac:dyDescent="0.25">
      <c r="BE7893"/>
      <c r="BF7893"/>
      <c r="BG7893"/>
    </row>
    <row r="7894" spans="57:59" x14ac:dyDescent="0.25">
      <c r="BE7894"/>
      <c r="BF7894"/>
      <c r="BG7894"/>
    </row>
    <row r="7895" spans="57:59" x14ac:dyDescent="0.25">
      <c r="BE7895"/>
      <c r="BF7895"/>
      <c r="BG7895"/>
    </row>
    <row r="7896" spans="57:59" x14ac:dyDescent="0.25">
      <c r="BE7896"/>
      <c r="BF7896"/>
      <c r="BG7896"/>
    </row>
    <row r="7897" spans="57:59" x14ac:dyDescent="0.25">
      <c r="BE7897"/>
      <c r="BF7897"/>
      <c r="BG7897"/>
    </row>
    <row r="7898" spans="57:59" x14ac:dyDescent="0.25">
      <c r="BE7898"/>
      <c r="BF7898"/>
      <c r="BG7898"/>
    </row>
    <row r="7899" spans="57:59" x14ac:dyDescent="0.25">
      <c r="BE7899"/>
      <c r="BF7899"/>
      <c r="BG7899"/>
    </row>
    <row r="7900" spans="57:59" x14ac:dyDescent="0.25">
      <c r="BE7900"/>
      <c r="BF7900"/>
      <c r="BG7900"/>
    </row>
    <row r="7901" spans="57:59" x14ac:dyDescent="0.25">
      <c r="BE7901"/>
      <c r="BF7901"/>
      <c r="BG7901"/>
    </row>
    <row r="7902" spans="57:59" x14ac:dyDescent="0.25">
      <c r="BE7902"/>
      <c r="BF7902"/>
      <c r="BG7902"/>
    </row>
    <row r="7903" spans="57:59" x14ac:dyDescent="0.25">
      <c r="BE7903"/>
      <c r="BF7903"/>
      <c r="BG7903"/>
    </row>
    <row r="7904" spans="57:59" x14ac:dyDescent="0.25">
      <c r="BE7904"/>
      <c r="BF7904"/>
      <c r="BG7904"/>
    </row>
    <row r="7905" spans="57:59" x14ac:dyDescent="0.25">
      <c r="BE7905"/>
      <c r="BF7905"/>
      <c r="BG7905"/>
    </row>
    <row r="7906" spans="57:59" x14ac:dyDescent="0.25">
      <c r="BE7906"/>
      <c r="BF7906"/>
      <c r="BG7906"/>
    </row>
    <row r="7907" spans="57:59" x14ac:dyDescent="0.25">
      <c r="BE7907"/>
      <c r="BF7907"/>
      <c r="BG7907"/>
    </row>
    <row r="7908" spans="57:59" x14ac:dyDescent="0.25">
      <c r="BE7908"/>
      <c r="BF7908"/>
      <c r="BG7908"/>
    </row>
    <row r="7909" spans="57:59" x14ac:dyDescent="0.25">
      <c r="BE7909"/>
      <c r="BF7909"/>
      <c r="BG7909"/>
    </row>
    <row r="7910" spans="57:59" x14ac:dyDescent="0.25">
      <c r="BE7910"/>
      <c r="BF7910"/>
      <c r="BG7910"/>
    </row>
    <row r="7911" spans="57:59" x14ac:dyDescent="0.25">
      <c r="BE7911"/>
      <c r="BF7911"/>
      <c r="BG7911"/>
    </row>
    <row r="7912" spans="57:59" x14ac:dyDescent="0.25">
      <c r="BE7912"/>
      <c r="BF7912"/>
      <c r="BG7912"/>
    </row>
    <row r="7913" spans="57:59" x14ac:dyDescent="0.25">
      <c r="BE7913"/>
      <c r="BF7913"/>
      <c r="BG7913"/>
    </row>
    <row r="7914" spans="57:59" x14ac:dyDescent="0.25">
      <c r="BE7914"/>
      <c r="BF7914"/>
      <c r="BG7914"/>
    </row>
    <row r="7915" spans="57:59" x14ac:dyDescent="0.25">
      <c r="BE7915"/>
      <c r="BF7915"/>
      <c r="BG7915"/>
    </row>
    <row r="7916" spans="57:59" x14ac:dyDescent="0.25">
      <c r="BE7916"/>
      <c r="BF7916"/>
      <c r="BG7916"/>
    </row>
    <row r="7917" spans="57:59" x14ac:dyDescent="0.25">
      <c r="BE7917"/>
      <c r="BF7917"/>
      <c r="BG7917"/>
    </row>
    <row r="7918" spans="57:59" x14ac:dyDescent="0.25">
      <c r="BE7918"/>
      <c r="BF7918"/>
      <c r="BG7918"/>
    </row>
    <row r="7919" spans="57:59" x14ac:dyDescent="0.25">
      <c r="BE7919"/>
      <c r="BF7919"/>
      <c r="BG7919"/>
    </row>
    <row r="7920" spans="57:59" x14ac:dyDescent="0.25">
      <c r="BE7920"/>
      <c r="BF7920"/>
      <c r="BG7920"/>
    </row>
    <row r="7921" spans="57:59" x14ac:dyDescent="0.25">
      <c r="BE7921"/>
      <c r="BF7921"/>
      <c r="BG7921"/>
    </row>
    <row r="7922" spans="57:59" x14ac:dyDescent="0.25">
      <c r="BE7922"/>
      <c r="BF7922"/>
      <c r="BG7922"/>
    </row>
    <row r="7923" spans="57:59" x14ac:dyDescent="0.25">
      <c r="BE7923"/>
      <c r="BF7923"/>
      <c r="BG7923"/>
    </row>
    <row r="7924" spans="57:59" x14ac:dyDescent="0.25">
      <c r="BE7924"/>
      <c r="BF7924"/>
      <c r="BG7924"/>
    </row>
    <row r="7925" spans="57:59" x14ac:dyDescent="0.25">
      <c r="BE7925"/>
      <c r="BF7925"/>
      <c r="BG7925"/>
    </row>
    <row r="7926" spans="57:59" x14ac:dyDescent="0.25">
      <c r="BE7926"/>
      <c r="BF7926"/>
      <c r="BG7926"/>
    </row>
    <row r="7927" spans="57:59" x14ac:dyDescent="0.25">
      <c r="BE7927"/>
      <c r="BF7927"/>
      <c r="BG7927"/>
    </row>
    <row r="7928" spans="57:59" x14ac:dyDescent="0.25">
      <c r="BE7928"/>
      <c r="BF7928"/>
      <c r="BG7928"/>
    </row>
    <row r="7929" spans="57:59" x14ac:dyDescent="0.25">
      <c r="BE7929"/>
      <c r="BF7929"/>
      <c r="BG7929"/>
    </row>
    <row r="7930" spans="57:59" x14ac:dyDescent="0.25">
      <c r="BE7930"/>
      <c r="BF7930"/>
      <c r="BG7930"/>
    </row>
    <row r="7931" spans="57:59" x14ac:dyDescent="0.25">
      <c r="BE7931"/>
      <c r="BF7931"/>
      <c r="BG7931"/>
    </row>
    <row r="7932" spans="57:59" x14ac:dyDescent="0.25">
      <c r="BE7932"/>
      <c r="BF7932"/>
      <c r="BG7932"/>
    </row>
    <row r="7933" spans="57:59" x14ac:dyDescent="0.25">
      <c r="BE7933"/>
      <c r="BF7933"/>
      <c r="BG7933"/>
    </row>
    <row r="7934" spans="57:59" x14ac:dyDescent="0.25">
      <c r="BE7934"/>
      <c r="BF7934"/>
      <c r="BG7934"/>
    </row>
    <row r="7935" spans="57:59" x14ac:dyDescent="0.25">
      <c r="BE7935"/>
      <c r="BF7935"/>
      <c r="BG7935"/>
    </row>
    <row r="7936" spans="57:59" x14ac:dyDescent="0.25">
      <c r="BE7936"/>
      <c r="BF7936"/>
      <c r="BG7936"/>
    </row>
    <row r="7937" spans="57:59" x14ac:dyDescent="0.25">
      <c r="BE7937"/>
      <c r="BF7937"/>
      <c r="BG7937"/>
    </row>
    <row r="7938" spans="57:59" x14ac:dyDescent="0.25">
      <c r="BE7938"/>
      <c r="BF7938"/>
      <c r="BG7938"/>
    </row>
    <row r="7939" spans="57:59" x14ac:dyDescent="0.25">
      <c r="BE7939"/>
      <c r="BF7939"/>
      <c r="BG7939"/>
    </row>
    <row r="7940" spans="57:59" x14ac:dyDescent="0.25">
      <c r="BE7940"/>
      <c r="BF7940"/>
      <c r="BG7940"/>
    </row>
    <row r="7941" spans="57:59" x14ac:dyDescent="0.25">
      <c r="BE7941"/>
      <c r="BF7941"/>
      <c r="BG7941"/>
    </row>
    <row r="7942" spans="57:59" x14ac:dyDescent="0.25">
      <c r="BE7942"/>
      <c r="BF7942"/>
      <c r="BG7942"/>
    </row>
    <row r="7943" spans="57:59" x14ac:dyDescent="0.25">
      <c r="BE7943"/>
      <c r="BF7943"/>
      <c r="BG7943"/>
    </row>
    <row r="7944" spans="57:59" x14ac:dyDescent="0.25">
      <c r="BE7944"/>
      <c r="BF7944"/>
      <c r="BG7944"/>
    </row>
    <row r="7945" spans="57:59" x14ac:dyDescent="0.25">
      <c r="BE7945"/>
      <c r="BF7945"/>
      <c r="BG7945"/>
    </row>
    <row r="7946" spans="57:59" x14ac:dyDescent="0.25">
      <c r="BE7946"/>
      <c r="BF7946"/>
      <c r="BG7946"/>
    </row>
    <row r="7947" spans="57:59" x14ac:dyDescent="0.25">
      <c r="BE7947"/>
      <c r="BF7947"/>
      <c r="BG7947"/>
    </row>
    <row r="7948" spans="57:59" x14ac:dyDescent="0.25">
      <c r="BE7948"/>
      <c r="BF7948"/>
      <c r="BG7948"/>
    </row>
    <row r="7949" spans="57:59" x14ac:dyDescent="0.25">
      <c r="BE7949"/>
      <c r="BF7949"/>
      <c r="BG7949"/>
    </row>
    <row r="7950" spans="57:59" x14ac:dyDescent="0.25">
      <c r="BE7950"/>
      <c r="BF7950"/>
      <c r="BG7950"/>
    </row>
    <row r="7951" spans="57:59" x14ac:dyDescent="0.25">
      <c r="BE7951"/>
      <c r="BF7951"/>
      <c r="BG7951"/>
    </row>
    <row r="7952" spans="57:59" x14ac:dyDescent="0.25">
      <c r="BE7952"/>
      <c r="BF7952"/>
      <c r="BG7952"/>
    </row>
    <row r="7953" spans="57:59" x14ac:dyDescent="0.25">
      <c r="BE7953"/>
      <c r="BF7953"/>
      <c r="BG7953"/>
    </row>
    <row r="7954" spans="57:59" x14ac:dyDescent="0.25">
      <c r="BE7954"/>
      <c r="BF7954"/>
      <c r="BG7954"/>
    </row>
    <row r="7955" spans="57:59" x14ac:dyDescent="0.25">
      <c r="BE7955"/>
      <c r="BF7955"/>
      <c r="BG7955"/>
    </row>
    <row r="7956" spans="57:59" x14ac:dyDescent="0.25">
      <c r="BE7956"/>
      <c r="BF7956"/>
      <c r="BG7956"/>
    </row>
    <row r="7957" spans="57:59" x14ac:dyDescent="0.25">
      <c r="BE7957"/>
      <c r="BF7957"/>
      <c r="BG7957"/>
    </row>
    <row r="7958" spans="57:59" x14ac:dyDescent="0.25">
      <c r="BE7958"/>
      <c r="BF7958"/>
      <c r="BG7958"/>
    </row>
    <row r="7959" spans="57:59" x14ac:dyDescent="0.25">
      <c r="BE7959"/>
      <c r="BF7959"/>
      <c r="BG7959"/>
    </row>
    <row r="7960" spans="57:59" x14ac:dyDescent="0.25">
      <c r="BE7960"/>
      <c r="BF7960"/>
      <c r="BG7960"/>
    </row>
    <row r="7961" spans="57:59" x14ac:dyDescent="0.25">
      <c r="BE7961"/>
      <c r="BF7961"/>
      <c r="BG7961"/>
    </row>
    <row r="7962" spans="57:59" x14ac:dyDescent="0.25">
      <c r="BE7962"/>
      <c r="BF7962"/>
      <c r="BG7962"/>
    </row>
    <row r="7963" spans="57:59" x14ac:dyDescent="0.25">
      <c r="BE7963"/>
      <c r="BF7963"/>
      <c r="BG7963"/>
    </row>
    <row r="7964" spans="57:59" x14ac:dyDescent="0.25">
      <c r="BE7964"/>
      <c r="BF7964"/>
      <c r="BG7964"/>
    </row>
    <row r="7965" spans="57:59" x14ac:dyDescent="0.25">
      <c r="BE7965"/>
      <c r="BF7965"/>
      <c r="BG7965"/>
    </row>
    <row r="7966" spans="57:59" x14ac:dyDescent="0.25">
      <c r="BE7966"/>
      <c r="BF7966"/>
      <c r="BG7966"/>
    </row>
    <row r="7967" spans="57:59" x14ac:dyDescent="0.25">
      <c r="BE7967"/>
      <c r="BF7967"/>
      <c r="BG7967"/>
    </row>
    <row r="7968" spans="57:59" x14ac:dyDescent="0.25">
      <c r="BE7968"/>
      <c r="BF7968"/>
      <c r="BG7968"/>
    </row>
    <row r="7969" spans="57:59" x14ac:dyDescent="0.25">
      <c r="BE7969"/>
      <c r="BF7969"/>
      <c r="BG7969"/>
    </row>
    <row r="7970" spans="57:59" x14ac:dyDescent="0.25">
      <c r="BE7970"/>
      <c r="BF7970"/>
      <c r="BG7970"/>
    </row>
    <row r="7971" spans="57:59" x14ac:dyDescent="0.25">
      <c r="BE7971"/>
      <c r="BF7971"/>
      <c r="BG7971"/>
    </row>
    <row r="7972" spans="57:59" x14ac:dyDescent="0.25">
      <c r="BE7972"/>
      <c r="BF7972"/>
      <c r="BG7972"/>
    </row>
    <row r="7973" spans="57:59" x14ac:dyDescent="0.25">
      <c r="BE7973"/>
      <c r="BF7973"/>
      <c r="BG7973"/>
    </row>
    <row r="7974" spans="57:59" x14ac:dyDescent="0.25">
      <c r="BE7974"/>
      <c r="BF7974"/>
      <c r="BG7974"/>
    </row>
    <row r="7975" spans="57:59" x14ac:dyDescent="0.25">
      <c r="BE7975"/>
      <c r="BF7975"/>
      <c r="BG7975"/>
    </row>
    <row r="7976" spans="57:59" x14ac:dyDescent="0.25">
      <c r="BE7976"/>
      <c r="BF7976"/>
      <c r="BG7976"/>
    </row>
    <row r="7977" spans="57:59" x14ac:dyDescent="0.25">
      <c r="BE7977"/>
      <c r="BF7977"/>
      <c r="BG7977"/>
    </row>
    <row r="7978" spans="57:59" x14ac:dyDescent="0.25">
      <c r="BE7978"/>
      <c r="BF7978"/>
      <c r="BG7978"/>
    </row>
    <row r="7979" spans="57:59" x14ac:dyDescent="0.25">
      <c r="BE7979"/>
      <c r="BF7979"/>
      <c r="BG7979"/>
    </row>
    <row r="7980" spans="57:59" x14ac:dyDescent="0.25">
      <c r="BE7980"/>
      <c r="BF7980"/>
      <c r="BG7980"/>
    </row>
    <row r="7981" spans="57:59" x14ac:dyDescent="0.25">
      <c r="BE7981"/>
      <c r="BF7981"/>
      <c r="BG7981"/>
    </row>
    <row r="7982" spans="57:59" x14ac:dyDescent="0.25">
      <c r="BE7982"/>
      <c r="BF7982"/>
      <c r="BG7982"/>
    </row>
    <row r="7983" spans="57:59" x14ac:dyDescent="0.25">
      <c r="BE7983"/>
      <c r="BF7983"/>
      <c r="BG7983"/>
    </row>
    <row r="7984" spans="57:59" x14ac:dyDescent="0.25">
      <c r="BE7984"/>
      <c r="BF7984"/>
      <c r="BG7984"/>
    </row>
    <row r="7985" spans="57:59" x14ac:dyDescent="0.25">
      <c r="BE7985"/>
      <c r="BF7985"/>
      <c r="BG7985"/>
    </row>
    <row r="7986" spans="57:59" x14ac:dyDescent="0.25">
      <c r="BE7986"/>
      <c r="BF7986"/>
      <c r="BG7986"/>
    </row>
    <row r="7987" spans="57:59" x14ac:dyDescent="0.25">
      <c r="BE7987"/>
      <c r="BF7987"/>
      <c r="BG7987"/>
    </row>
    <row r="7988" spans="57:59" x14ac:dyDescent="0.25">
      <c r="BE7988"/>
      <c r="BF7988"/>
      <c r="BG7988"/>
    </row>
    <row r="7989" spans="57:59" x14ac:dyDescent="0.25">
      <c r="BE7989"/>
      <c r="BF7989"/>
      <c r="BG7989"/>
    </row>
    <row r="7990" spans="57:59" x14ac:dyDescent="0.25">
      <c r="BE7990"/>
      <c r="BF7990"/>
      <c r="BG7990"/>
    </row>
    <row r="7991" spans="57:59" x14ac:dyDescent="0.25">
      <c r="BE7991"/>
      <c r="BF7991"/>
      <c r="BG7991"/>
    </row>
    <row r="7992" spans="57:59" x14ac:dyDescent="0.25">
      <c r="BE7992"/>
      <c r="BF7992"/>
      <c r="BG7992"/>
    </row>
    <row r="7993" spans="57:59" x14ac:dyDescent="0.25">
      <c r="BE7993"/>
      <c r="BF7993"/>
      <c r="BG7993"/>
    </row>
    <row r="7994" spans="57:59" x14ac:dyDescent="0.25">
      <c r="BE7994"/>
      <c r="BF7994"/>
      <c r="BG7994"/>
    </row>
    <row r="7995" spans="57:59" x14ac:dyDescent="0.25">
      <c r="BE7995"/>
      <c r="BF7995"/>
      <c r="BG7995"/>
    </row>
    <row r="7996" spans="57:59" x14ac:dyDescent="0.25">
      <c r="BE7996"/>
      <c r="BF7996"/>
      <c r="BG7996"/>
    </row>
    <row r="7997" spans="57:59" x14ac:dyDescent="0.25">
      <c r="BE7997"/>
      <c r="BF7997"/>
      <c r="BG7997"/>
    </row>
    <row r="7998" spans="57:59" x14ac:dyDescent="0.25">
      <c r="BE7998"/>
      <c r="BF7998"/>
      <c r="BG7998"/>
    </row>
    <row r="7999" spans="57:59" x14ac:dyDescent="0.25">
      <c r="BE7999"/>
      <c r="BF7999"/>
      <c r="BG7999"/>
    </row>
    <row r="8000" spans="57:59" x14ac:dyDescent="0.25">
      <c r="BE8000"/>
      <c r="BF8000"/>
      <c r="BG8000"/>
    </row>
    <row r="8001" spans="57:59" x14ac:dyDescent="0.25">
      <c r="BE8001"/>
      <c r="BF8001"/>
      <c r="BG8001"/>
    </row>
    <row r="8002" spans="57:59" x14ac:dyDescent="0.25">
      <c r="BE8002"/>
      <c r="BF8002"/>
      <c r="BG8002"/>
    </row>
    <row r="8003" spans="57:59" x14ac:dyDescent="0.25">
      <c r="BE8003"/>
      <c r="BF8003"/>
      <c r="BG8003"/>
    </row>
    <row r="8004" spans="57:59" x14ac:dyDescent="0.25">
      <c r="BE8004"/>
      <c r="BF8004"/>
      <c r="BG8004"/>
    </row>
    <row r="8005" spans="57:59" x14ac:dyDescent="0.25">
      <c r="BE8005"/>
      <c r="BF8005"/>
      <c r="BG8005"/>
    </row>
    <row r="8006" spans="57:59" x14ac:dyDescent="0.25">
      <c r="BE8006"/>
      <c r="BF8006"/>
      <c r="BG8006"/>
    </row>
    <row r="8007" spans="57:59" x14ac:dyDescent="0.25">
      <c r="BE8007"/>
      <c r="BF8007"/>
      <c r="BG8007"/>
    </row>
    <row r="8008" spans="57:59" x14ac:dyDescent="0.25">
      <c r="BE8008"/>
      <c r="BF8008"/>
      <c r="BG8008"/>
    </row>
    <row r="8009" spans="57:59" x14ac:dyDescent="0.25">
      <c r="BE8009"/>
      <c r="BF8009"/>
      <c r="BG8009"/>
    </row>
    <row r="8010" spans="57:59" x14ac:dyDescent="0.25">
      <c r="BE8010"/>
      <c r="BF8010"/>
      <c r="BG8010"/>
    </row>
    <row r="8011" spans="57:59" x14ac:dyDescent="0.25">
      <c r="BE8011"/>
      <c r="BF8011"/>
      <c r="BG8011"/>
    </row>
    <row r="8012" spans="57:59" x14ac:dyDescent="0.25">
      <c r="BE8012"/>
      <c r="BF8012"/>
      <c r="BG8012"/>
    </row>
    <row r="8013" spans="57:59" x14ac:dyDescent="0.25">
      <c r="BE8013"/>
      <c r="BF8013"/>
      <c r="BG8013"/>
    </row>
    <row r="8014" spans="57:59" x14ac:dyDescent="0.25">
      <c r="BE8014"/>
      <c r="BF8014"/>
      <c r="BG8014"/>
    </row>
    <row r="8015" spans="57:59" x14ac:dyDescent="0.25">
      <c r="BE8015"/>
      <c r="BF8015"/>
      <c r="BG8015"/>
    </row>
    <row r="8016" spans="57:59" x14ac:dyDescent="0.25">
      <c r="BE8016"/>
      <c r="BF8016"/>
      <c r="BG8016"/>
    </row>
    <row r="8017" spans="57:59" x14ac:dyDescent="0.25">
      <c r="BE8017"/>
      <c r="BF8017"/>
      <c r="BG8017"/>
    </row>
    <row r="8018" spans="57:59" x14ac:dyDescent="0.25">
      <c r="BE8018"/>
      <c r="BF8018"/>
      <c r="BG8018"/>
    </row>
    <row r="8019" spans="57:59" x14ac:dyDescent="0.25">
      <c r="BE8019"/>
      <c r="BF8019"/>
      <c r="BG8019"/>
    </row>
    <row r="8020" spans="57:59" x14ac:dyDescent="0.25">
      <c r="BE8020"/>
      <c r="BF8020"/>
      <c r="BG8020"/>
    </row>
    <row r="8021" spans="57:59" x14ac:dyDescent="0.25">
      <c r="BE8021"/>
      <c r="BF8021"/>
      <c r="BG8021"/>
    </row>
    <row r="8022" spans="57:59" x14ac:dyDescent="0.25">
      <c r="BE8022"/>
      <c r="BF8022"/>
      <c r="BG8022"/>
    </row>
    <row r="8023" spans="57:59" x14ac:dyDescent="0.25">
      <c r="BE8023"/>
      <c r="BF8023"/>
      <c r="BG8023"/>
    </row>
    <row r="8024" spans="57:59" x14ac:dyDescent="0.25">
      <c r="BE8024"/>
      <c r="BF8024"/>
      <c r="BG8024"/>
    </row>
    <row r="8025" spans="57:59" x14ac:dyDescent="0.25">
      <c r="BE8025"/>
      <c r="BF8025"/>
      <c r="BG8025"/>
    </row>
    <row r="8026" spans="57:59" x14ac:dyDescent="0.25">
      <c r="BE8026"/>
      <c r="BF8026"/>
      <c r="BG8026"/>
    </row>
    <row r="8027" spans="57:59" x14ac:dyDescent="0.25">
      <c r="BE8027"/>
      <c r="BF8027"/>
      <c r="BG8027"/>
    </row>
    <row r="8028" spans="57:59" x14ac:dyDescent="0.25">
      <c r="BE8028"/>
      <c r="BF8028"/>
      <c r="BG8028"/>
    </row>
    <row r="8029" spans="57:59" x14ac:dyDescent="0.25">
      <c r="BE8029"/>
      <c r="BF8029"/>
      <c r="BG8029"/>
    </row>
    <row r="8030" spans="57:59" x14ac:dyDescent="0.25">
      <c r="BE8030"/>
      <c r="BF8030"/>
      <c r="BG8030"/>
    </row>
    <row r="8031" spans="57:59" x14ac:dyDescent="0.25">
      <c r="BE8031"/>
      <c r="BF8031"/>
      <c r="BG8031"/>
    </row>
    <row r="8032" spans="57:59" x14ac:dyDescent="0.25">
      <c r="BE8032"/>
      <c r="BF8032"/>
      <c r="BG8032"/>
    </row>
    <row r="8033" spans="57:59" x14ac:dyDescent="0.25">
      <c r="BE8033"/>
      <c r="BF8033"/>
      <c r="BG8033"/>
    </row>
    <row r="8034" spans="57:59" x14ac:dyDescent="0.25">
      <c r="BE8034"/>
      <c r="BF8034"/>
      <c r="BG8034"/>
    </row>
    <row r="8035" spans="57:59" x14ac:dyDescent="0.25">
      <c r="BE8035"/>
      <c r="BF8035"/>
      <c r="BG8035"/>
    </row>
    <row r="8036" spans="57:59" x14ac:dyDescent="0.25">
      <c r="BE8036"/>
      <c r="BF8036"/>
      <c r="BG8036"/>
    </row>
    <row r="8037" spans="57:59" x14ac:dyDescent="0.25">
      <c r="BE8037"/>
      <c r="BF8037"/>
      <c r="BG8037"/>
    </row>
    <row r="8038" spans="57:59" x14ac:dyDescent="0.25">
      <c r="BE8038"/>
      <c r="BF8038"/>
      <c r="BG8038"/>
    </row>
    <row r="8039" spans="57:59" x14ac:dyDescent="0.25">
      <c r="BE8039"/>
      <c r="BF8039"/>
      <c r="BG8039"/>
    </row>
    <row r="8040" spans="57:59" x14ac:dyDescent="0.25">
      <c r="BE8040"/>
      <c r="BF8040"/>
      <c r="BG8040"/>
    </row>
    <row r="8041" spans="57:59" x14ac:dyDescent="0.25">
      <c r="BE8041"/>
      <c r="BF8041"/>
      <c r="BG8041"/>
    </row>
    <row r="8042" spans="57:59" x14ac:dyDescent="0.25">
      <c r="BE8042"/>
      <c r="BF8042"/>
      <c r="BG8042"/>
    </row>
    <row r="8043" spans="57:59" x14ac:dyDescent="0.25">
      <c r="BE8043"/>
      <c r="BF8043"/>
      <c r="BG8043"/>
    </row>
    <row r="8044" spans="57:59" x14ac:dyDescent="0.25">
      <c r="BE8044"/>
      <c r="BF8044"/>
      <c r="BG8044"/>
    </row>
    <row r="8045" spans="57:59" x14ac:dyDescent="0.25">
      <c r="BE8045"/>
      <c r="BF8045"/>
      <c r="BG8045"/>
    </row>
    <row r="8046" spans="57:59" x14ac:dyDescent="0.25">
      <c r="BE8046"/>
      <c r="BF8046"/>
      <c r="BG8046"/>
    </row>
    <row r="8047" spans="57:59" x14ac:dyDescent="0.25">
      <c r="BE8047"/>
      <c r="BF8047"/>
      <c r="BG8047"/>
    </row>
    <row r="8048" spans="57:59" x14ac:dyDescent="0.25">
      <c r="BE8048"/>
      <c r="BF8048"/>
      <c r="BG8048"/>
    </row>
    <row r="8049" spans="57:59" x14ac:dyDescent="0.25">
      <c r="BE8049"/>
      <c r="BF8049"/>
      <c r="BG8049"/>
    </row>
    <row r="8050" spans="57:59" x14ac:dyDescent="0.25">
      <c r="BE8050"/>
      <c r="BF8050"/>
      <c r="BG8050"/>
    </row>
    <row r="8051" spans="57:59" x14ac:dyDescent="0.25">
      <c r="BE8051"/>
      <c r="BF8051"/>
      <c r="BG8051"/>
    </row>
    <row r="8052" spans="57:59" x14ac:dyDescent="0.25">
      <c r="BE8052"/>
      <c r="BF8052"/>
      <c r="BG8052"/>
    </row>
    <row r="8053" spans="57:59" x14ac:dyDescent="0.25">
      <c r="BE8053"/>
      <c r="BF8053"/>
      <c r="BG8053"/>
    </row>
    <row r="8054" spans="57:59" x14ac:dyDescent="0.25">
      <c r="BE8054"/>
      <c r="BF8054"/>
      <c r="BG8054"/>
    </row>
    <row r="8055" spans="57:59" x14ac:dyDescent="0.25">
      <c r="BE8055"/>
      <c r="BF8055"/>
      <c r="BG8055"/>
    </row>
    <row r="8056" spans="57:59" x14ac:dyDescent="0.25">
      <c r="BE8056"/>
      <c r="BF8056"/>
      <c r="BG8056"/>
    </row>
    <row r="8057" spans="57:59" x14ac:dyDescent="0.25">
      <c r="BE8057"/>
      <c r="BF8057"/>
      <c r="BG8057"/>
    </row>
    <row r="8058" spans="57:59" x14ac:dyDescent="0.25">
      <c r="BE8058"/>
      <c r="BF8058"/>
      <c r="BG8058"/>
    </row>
    <row r="8059" spans="57:59" x14ac:dyDescent="0.25">
      <c r="BE8059"/>
      <c r="BF8059"/>
      <c r="BG8059"/>
    </row>
    <row r="8060" spans="57:59" x14ac:dyDescent="0.25">
      <c r="BE8060"/>
      <c r="BF8060"/>
      <c r="BG8060"/>
    </row>
    <row r="8061" spans="57:59" x14ac:dyDescent="0.25">
      <c r="BE8061"/>
      <c r="BF8061"/>
      <c r="BG8061"/>
    </row>
    <row r="8062" spans="57:59" x14ac:dyDescent="0.25">
      <c r="BE8062"/>
      <c r="BF8062"/>
      <c r="BG8062"/>
    </row>
    <row r="8063" spans="57:59" x14ac:dyDescent="0.25">
      <c r="BE8063"/>
      <c r="BF8063"/>
      <c r="BG8063"/>
    </row>
    <row r="8064" spans="57:59" x14ac:dyDescent="0.25">
      <c r="BE8064"/>
      <c r="BF8064"/>
      <c r="BG8064"/>
    </row>
    <row r="8065" spans="57:59" x14ac:dyDescent="0.25">
      <c r="BE8065"/>
      <c r="BF8065"/>
      <c r="BG8065"/>
    </row>
    <row r="8066" spans="57:59" x14ac:dyDescent="0.25">
      <c r="BE8066"/>
      <c r="BF8066"/>
      <c r="BG8066"/>
    </row>
    <row r="8067" spans="57:59" x14ac:dyDescent="0.25">
      <c r="BE8067"/>
      <c r="BF8067"/>
      <c r="BG8067"/>
    </row>
    <row r="8068" spans="57:59" x14ac:dyDescent="0.25">
      <c r="BE8068"/>
      <c r="BF8068"/>
      <c r="BG8068"/>
    </row>
    <row r="8069" spans="57:59" x14ac:dyDescent="0.25">
      <c r="BE8069"/>
      <c r="BF8069"/>
      <c r="BG8069"/>
    </row>
    <row r="8070" spans="57:59" x14ac:dyDescent="0.25">
      <c r="BE8070"/>
      <c r="BF8070"/>
      <c r="BG8070"/>
    </row>
    <row r="8071" spans="57:59" x14ac:dyDescent="0.25">
      <c r="BE8071"/>
      <c r="BF8071"/>
      <c r="BG8071"/>
    </row>
    <row r="8072" spans="57:59" x14ac:dyDescent="0.25">
      <c r="BE8072"/>
      <c r="BF8072"/>
      <c r="BG8072"/>
    </row>
    <row r="8073" spans="57:59" x14ac:dyDescent="0.25">
      <c r="BE8073"/>
      <c r="BF8073"/>
      <c r="BG8073"/>
    </row>
    <row r="8074" spans="57:59" x14ac:dyDescent="0.25">
      <c r="BE8074"/>
      <c r="BF8074"/>
      <c r="BG8074"/>
    </row>
    <row r="8075" spans="57:59" x14ac:dyDescent="0.25">
      <c r="BE8075"/>
      <c r="BF8075"/>
      <c r="BG8075"/>
    </row>
    <row r="8076" spans="57:59" x14ac:dyDescent="0.25">
      <c r="BE8076"/>
      <c r="BF8076"/>
      <c r="BG8076"/>
    </row>
    <row r="8077" spans="57:59" x14ac:dyDescent="0.25">
      <c r="BE8077"/>
      <c r="BF8077"/>
      <c r="BG8077"/>
    </row>
    <row r="8078" spans="57:59" x14ac:dyDescent="0.25">
      <c r="BE8078"/>
      <c r="BF8078"/>
      <c r="BG8078"/>
    </row>
    <row r="8079" spans="57:59" x14ac:dyDescent="0.25">
      <c r="BE8079"/>
      <c r="BF8079"/>
      <c r="BG8079"/>
    </row>
    <row r="8080" spans="57:59" x14ac:dyDescent="0.25">
      <c r="BE8080"/>
      <c r="BF8080"/>
      <c r="BG8080"/>
    </row>
    <row r="8081" spans="57:59" x14ac:dyDescent="0.25">
      <c r="BE8081"/>
      <c r="BF8081"/>
      <c r="BG8081"/>
    </row>
    <row r="8082" spans="57:59" x14ac:dyDescent="0.25">
      <c r="BE8082"/>
      <c r="BF8082"/>
      <c r="BG8082"/>
    </row>
    <row r="8083" spans="57:59" x14ac:dyDescent="0.25">
      <c r="BE8083"/>
      <c r="BF8083"/>
      <c r="BG8083"/>
    </row>
    <row r="8084" spans="57:59" x14ac:dyDescent="0.25">
      <c r="BE8084"/>
      <c r="BF8084"/>
      <c r="BG8084"/>
    </row>
    <row r="8085" spans="57:59" x14ac:dyDescent="0.25">
      <c r="BE8085"/>
      <c r="BF8085"/>
      <c r="BG8085"/>
    </row>
    <row r="8086" spans="57:59" x14ac:dyDescent="0.25">
      <c r="BE8086"/>
      <c r="BF8086"/>
      <c r="BG8086"/>
    </row>
    <row r="8087" spans="57:59" x14ac:dyDescent="0.25">
      <c r="BE8087"/>
      <c r="BF8087"/>
      <c r="BG8087"/>
    </row>
    <row r="8088" spans="57:59" x14ac:dyDescent="0.25">
      <c r="BE8088"/>
      <c r="BF8088"/>
      <c r="BG8088"/>
    </row>
    <row r="8089" spans="57:59" x14ac:dyDescent="0.25">
      <c r="BE8089"/>
      <c r="BF8089"/>
      <c r="BG8089"/>
    </row>
    <row r="8090" spans="57:59" x14ac:dyDescent="0.25">
      <c r="BE8090"/>
      <c r="BF8090"/>
      <c r="BG8090"/>
    </row>
    <row r="8091" spans="57:59" x14ac:dyDescent="0.25">
      <c r="BE8091"/>
      <c r="BF8091"/>
      <c r="BG8091"/>
    </row>
    <row r="8092" spans="57:59" x14ac:dyDescent="0.25">
      <c r="BE8092"/>
      <c r="BF8092"/>
      <c r="BG8092"/>
    </row>
    <row r="8093" spans="57:59" x14ac:dyDescent="0.25">
      <c r="BE8093"/>
      <c r="BF8093"/>
      <c r="BG8093"/>
    </row>
    <row r="8094" spans="57:59" x14ac:dyDescent="0.25">
      <c r="BE8094"/>
      <c r="BF8094"/>
      <c r="BG8094"/>
    </row>
    <row r="8095" spans="57:59" x14ac:dyDescent="0.25">
      <c r="BE8095"/>
      <c r="BF8095"/>
      <c r="BG8095"/>
    </row>
    <row r="8096" spans="57:59" x14ac:dyDescent="0.25">
      <c r="BE8096"/>
      <c r="BF8096"/>
      <c r="BG8096"/>
    </row>
    <row r="8097" spans="57:59" x14ac:dyDescent="0.25">
      <c r="BE8097"/>
      <c r="BF8097"/>
      <c r="BG8097"/>
    </row>
    <row r="8098" spans="57:59" x14ac:dyDescent="0.25">
      <c r="BE8098"/>
      <c r="BF8098"/>
      <c r="BG8098"/>
    </row>
    <row r="8099" spans="57:59" x14ac:dyDescent="0.25">
      <c r="BE8099"/>
      <c r="BF8099"/>
      <c r="BG8099"/>
    </row>
    <row r="8100" spans="57:59" x14ac:dyDescent="0.25">
      <c r="BE8100"/>
      <c r="BF8100"/>
      <c r="BG8100"/>
    </row>
    <row r="8101" spans="57:59" x14ac:dyDescent="0.25">
      <c r="BE8101"/>
      <c r="BF8101"/>
      <c r="BG8101"/>
    </row>
    <row r="8102" spans="57:59" x14ac:dyDescent="0.25">
      <c r="BE8102"/>
      <c r="BF8102"/>
      <c r="BG8102"/>
    </row>
    <row r="8103" spans="57:59" x14ac:dyDescent="0.25">
      <c r="BE8103"/>
      <c r="BF8103"/>
      <c r="BG8103"/>
    </row>
    <row r="8104" spans="57:59" x14ac:dyDescent="0.25">
      <c r="BE8104"/>
      <c r="BF8104"/>
      <c r="BG8104"/>
    </row>
    <row r="8105" spans="57:59" x14ac:dyDescent="0.25">
      <c r="BE8105"/>
      <c r="BF8105"/>
      <c r="BG8105"/>
    </row>
    <row r="8106" spans="57:59" x14ac:dyDescent="0.25">
      <c r="BE8106"/>
      <c r="BF8106"/>
      <c r="BG8106"/>
    </row>
    <row r="8107" spans="57:59" x14ac:dyDescent="0.25">
      <c r="BE8107"/>
      <c r="BF8107"/>
      <c r="BG8107"/>
    </row>
    <row r="8108" spans="57:59" x14ac:dyDescent="0.25">
      <c r="BE8108"/>
      <c r="BF8108"/>
      <c r="BG8108"/>
    </row>
    <row r="8109" spans="57:59" x14ac:dyDescent="0.25">
      <c r="BE8109"/>
      <c r="BF8109"/>
      <c r="BG8109"/>
    </row>
    <row r="8110" spans="57:59" x14ac:dyDescent="0.25">
      <c r="BE8110"/>
      <c r="BF8110"/>
      <c r="BG8110"/>
    </row>
    <row r="8111" spans="57:59" x14ac:dyDescent="0.25">
      <c r="BE8111"/>
      <c r="BF8111"/>
      <c r="BG8111"/>
    </row>
    <row r="8112" spans="57:59" x14ac:dyDescent="0.25">
      <c r="BE8112"/>
      <c r="BF8112"/>
      <c r="BG8112"/>
    </row>
    <row r="8113" spans="57:59" x14ac:dyDescent="0.25">
      <c r="BE8113"/>
      <c r="BF8113"/>
      <c r="BG8113"/>
    </row>
    <row r="8114" spans="57:59" x14ac:dyDescent="0.25">
      <c r="BE8114"/>
      <c r="BF8114"/>
      <c r="BG8114"/>
    </row>
    <row r="8115" spans="57:59" x14ac:dyDescent="0.25">
      <c r="BE8115"/>
      <c r="BF8115"/>
      <c r="BG8115"/>
    </row>
    <row r="8116" spans="57:59" x14ac:dyDescent="0.25">
      <c r="BE8116"/>
      <c r="BF8116"/>
      <c r="BG8116"/>
    </row>
    <row r="8117" spans="57:59" x14ac:dyDescent="0.25">
      <c r="BE8117"/>
      <c r="BF8117"/>
      <c r="BG8117"/>
    </row>
    <row r="8118" spans="57:59" x14ac:dyDescent="0.25">
      <c r="BE8118"/>
      <c r="BF8118"/>
      <c r="BG8118"/>
    </row>
    <row r="8119" spans="57:59" x14ac:dyDescent="0.25">
      <c r="BE8119"/>
      <c r="BF8119"/>
      <c r="BG8119"/>
    </row>
    <row r="8120" spans="57:59" x14ac:dyDescent="0.25">
      <c r="BE8120"/>
      <c r="BF8120"/>
      <c r="BG8120"/>
    </row>
    <row r="8121" spans="57:59" x14ac:dyDescent="0.25">
      <c r="BE8121"/>
      <c r="BF8121"/>
      <c r="BG8121"/>
    </row>
    <row r="8122" spans="57:59" x14ac:dyDescent="0.25">
      <c r="BE8122"/>
      <c r="BF8122"/>
      <c r="BG8122"/>
    </row>
    <row r="8123" spans="57:59" x14ac:dyDescent="0.25">
      <c r="BE8123"/>
      <c r="BF8123"/>
      <c r="BG8123"/>
    </row>
    <row r="8124" spans="57:59" x14ac:dyDescent="0.25">
      <c r="BE8124"/>
      <c r="BF8124"/>
      <c r="BG8124"/>
    </row>
    <row r="8125" spans="57:59" x14ac:dyDescent="0.25">
      <c r="BE8125"/>
      <c r="BF8125"/>
      <c r="BG8125"/>
    </row>
    <row r="8126" spans="57:59" x14ac:dyDescent="0.25">
      <c r="BE8126"/>
      <c r="BF8126"/>
      <c r="BG8126"/>
    </row>
    <row r="8127" spans="57:59" x14ac:dyDescent="0.25">
      <c r="BE8127"/>
      <c r="BF8127"/>
      <c r="BG8127"/>
    </row>
    <row r="8128" spans="57:59" x14ac:dyDescent="0.25">
      <c r="BE8128"/>
      <c r="BF8128"/>
      <c r="BG8128"/>
    </row>
    <row r="8129" spans="57:59" x14ac:dyDescent="0.25">
      <c r="BE8129"/>
      <c r="BF8129"/>
      <c r="BG8129"/>
    </row>
    <row r="8130" spans="57:59" x14ac:dyDescent="0.25">
      <c r="BE8130"/>
      <c r="BF8130"/>
      <c r="BG8130"/>
    </row>
    <row r="8131" spans="57:59" x14ac:dyDescent="0.25">
      <c r="BE8131"/>
      <c r="BF8131"/>
      <c r="BG8131"/>
    </row>
    <row r="8132" spans="57:59" x14ac:dyDescent="0.25">
      <c r="BE8132"/>
      <c r="BF8132"/>
      <c r="BG8132"/>
    </row>
    <row r="8133" spans="57:59" x14ac:dyDescent="0.25">
      <c r="BE8133"/>
      <c r="BF8133"/>
      <c r="BG8133"/>
    </row>
    <row r="8134" spans="57:59" x14ac:dyDescent="0.25">
      <c r="BE8134"/>
      <c r="BF8134"/>
      <c r="BG8134"/>
    </row>
    <row r="8135" spans="57:59" x14ac:dyDescent="0.25">
      <c r="BE8135"/>
      <c r="BF8135"/>
      <c r="BG8135"/>
    </row>
    <row r="8136" spans="57:59" x14ac:dyDescent="0.25">
      <c r="BE8136"/>
      <c r="BF8136"/>
      <c r="BG8136"/>
    </row>
    <row r="8137" spans="57:59" x14ac:dyDescent="0.25">
      <c r="BE8137"/>
      <c r="BF8137"/>
      <c r="BG8137"/>
    </row>
    <row r="8138" spans="57:59" x14ac:dyDescent="0.25">
      <c r="BE8138"/>
      <c r="BF8138"/>
      <c r="BG8138"/>
    </row>
    <row r="8139" spans="57:59" x14ac:dyDescent="0.25">
      <c r="BE8139"/>
      <c r="BF8139"/>
      <c r="BG8139"/>
    </row>
    <row r="8140" spans="57:59" x14ac:dyDescent="0.25">
      <c r="BE8140"/>
      <c r="BF8140"/>
      <c r="BG8140"/>
    </row>
    <row r="8141" spans="57:59" x14ac:dyDescent="0.25">
      <c r="BE8141"/>
      <c r="BF8141"/>
      <c r="BG8141"/>
    </row>
    <row r="8142" spans="57:59" x14ac:dyDescent="0.25">
      <c r="BE8142"/>
      <c r="BF8142"/>
      <c r="BG8142"/>
    </row>
    <row r="8143" spans="57:59" x14ac:dyDescent="0.25">
      <c r="BE8143"/>
      <c r="BF8143"/>
      <c r="BG8143"/>
    </row>
    <row r="8144" spans="57:59" x14ac:dyDescent="0.25">
      <c r="BE8144"/>
      <c r="BF8144"/>
      <c r="BG8144"/>
    </row>
    <row r="8145" spans="57:59" x14ac:dyDescent="0.25">
      <c r="BE8145"/>
      <c r="BF8145"/>
      <c r="BG8145"/>
    </row>
    <row r="8146" spans="57:59" x14ac:dyDescent="0.25">
      <c r="BE8146"/>
      <c r="BF8146"/>
      <c r="BG8146"/>
    </row>
    <row r="8147" spans="57:59" x14ac:dyDescent="0.25">
      <c r="BE8147"/>
      <c r="BF8147"/>
      <c r="BG8147"/>
    </row>
    <row r="8148" spans="57:59" x14ac:dyDescent="0.25">
      <c r="BE8148"/>
      <c r="BF8148"/>
      <c r="BG8148"/>
    </row>
    <row r="8149" spans="57:59" x14ac:dyDescent="0.25">
      <c r="BE8149"/>
      <c r="BF8149"/>
      <c r="BG8149"/>
    </row>
    <row r="8150" spans="57:59" x14ac:dyDescent="0.25">
      <c r="BE8150"/>
      <c r="BF8150"/>
      <c r="BG8150"/>
    </row>
    <row r="8151" spans="57:59" x14ac:dyDescent="0.25">
      <c r="BE8151"/>
      <c r="BF8151"/>
      <c r="BG8151"/>
    </row>
    <row r="8152" spans="57:59" x14ac:dyDescent="0.25">
      <c r="BE8152"/>
      <c r="BF8152"/>
      <c r="BG8152"/>
    </row>
    <row r="8153" spans="57:59" x14ac:dyDescent="0.25">
      <c r="BE8153"/>
      <c r="BF8153"/>
      <c r="BG8153"/>
    </row>
    <row r="8154" spans="57:59" x14ac:dyDescent="0.25">
      <c r="BE8154"/>
      <c r="BF8154"/>
      <c r="BG8154"/>
    </row>
    <row r="8155" spans="57:59" x14ac:dyDescent="0.25">
      <c r="BE8155"/>
      <c r="BF8155"/>
      <c r="BG8155"/>
    </row>
    <row r="8156" spans="57:59" x14ac:dyDescent="0.25">
      <c r="BE8156"/>
      <c r="BF8156"/>
      <c r="BG8156"/>
    </row>
    <row r="8157" spans="57:59" x14ac:dyDescent="0.25">
      <c r="BE8157"/>
      <c r="BF8157"/>
      <c r="BG8157"/>
    </row>
    <row r="8158" spans="57:59" x14ac:dyDescent="0.25">
      <c r="BE8158"/>
      <c r="BF8158"/>
      <c r="BG8158"/>
    </row>
    <row r="8159" spans="57:59" x14ac:dyDescent="0.25">
      <c r="BE8159"/>
      <c r="BF8159"/>
      <c r="BG8159"/>
    </row>
    <row r="8160" spans="57:59" x14ac:dyDescent="0.25">
      <c r="BE8160"/>
      <c r="BF8160"/>
      <c r="BG8160"/>
    </row>
    <row r="8161" spans="57:59" x14ac:dyDescent="0.25">
      <c r="BE8161"/>
      <c r="BF8161"/>
      <c r="BG8161"/>
    </row>
    <row r="8162" spans="57:59" x14ac:dyDescent="0.25">
      <c r="BE8162"/>
      <c r="BF8162"/>
      <c r="BG8162"/>
    </row>
    <row r="8163" spans="57:59" x14ac:dyDescent="0.25">
      <c r="BE8163"/>
      <c r="BF8163"/>
      <c r="BG8163"/>
    </row>
    <row r="8164" spans="57:59" x14ac:dyDescent="0.25">
      <c r="BE8164"/>
      <c r="BF8164"/>
      <c r="BG8164"/>
    </row>
    <row r="8165" spans="57:59" x14ac:dyDescent="0.25">
      <c r="BE8165"/>
      <c r="BF8165"/>
      <c r="BG8165"/>
    </row>
    <row r="8166" spans="57:59" x14ac:dyDescent="0.25">
      <c r="BE8166"/>
      <c r="BF8166"/>
      <c r="BG8166"/>
    </row>
    <row r="8167" spans="57:59" x14ac:dyDescent="0.25">
      <c r="BE8167"/>
      <c r="BF8167"/>
      <c r="BG8167"/>
    </row>
    <row r="8168" spans="57:59" x14ac:dyDescent="0.25">
      <c r="BE8168"/>
      <c r="BF8168"/>
      <c r="BG8168"/>
    </row>
    <row r="8169" spans="57:59" x14ac:dyDescent="0.25">
      <c r="BE8169"/>
      <c r="BF8169"/>
      <c r="BG8169"/>
    </row>
    <row r="8170" spans="57:59" x14ac:dyDescent="0.25">
      <c r="BE8170"/>
      <c r="BF8170"/>
      <c r="BG8170"/>
    </row>
    <row r="8171" spans="57:59" x14ac:dyDescent="0.25">
      <c r="BE8171"/>
      <c r="BF8171"/>
      <c r="BG8171"/>
    </row>
    <row r="8172" spans="57:59" x14ac:dyDescent="0.25">
      <c r="BE8172"/>
      <c r="BF8172"/>
      <c r="BG8172"/>
    </row>
    <row r="8173" spans="57:59" x14ac:dyDescent="0.25">
      <c r="BE8173"/>
      <c r="BF8173"/>
      <c r="BG8173"/>
    </row>
    <row r="8174" spans="57:59" x14ac:dyDescent="0.25">
      <c r="BE8174"/>
      <c r="BF8174"/>
      <c r="BG8174"/>
    </row>
    <row r="8175" spans="57:59" x14ac:dyDescent="0.25">
      <c r="BE8175"/>
      <c r="BF8175"/>
      <c r="BG8175"/>
    </row>
    <row r="8176" spans="57:59" x14ac:dyDescent="0.25">
      <c r="BE8176"/>
      <c r="BF8176"/>
      <c r="BG8176"/>
    </row>
    <row r="8177" spans="57:59" x14ac:dyDescent="0.25">
      <c r="BE8177"/>
      <c r="BF8177"/>
      <c r="BG8177"/>
    </row>
    <row r="8178" spans="57:59" x14ac:dyDescent="0.25">
      <c r="BE8178"/>
      <c r="BF8178"/>
      <c r="BG8178"/>
    </row>
    <row r="8179" spans="57:59" x14ac:dyDescent="0.25">
      <c r="BE8179"/>
      <c r="BF8179"/>
      <c r="BG8179"/>
    </row>
    <row r="8180" spans="57:59" x14ac:dyDescent="0.25">
      <c r="BE8180"/>
      <c r="BF8180"/>
      <c r="BG8180"/>
    </row>
    <row r="8181" spans="57:59" x14ac:dyDescent="0.25">
      <c r="BE8181"/>
      <c r="BF8181"/>
      <c r="BG8181"/>
    </row>
    <row r="8182" spans="57:59" x14ac:dyDescent="0.25">
      <c r="BE8182"/>
      <c r="BF8182"/>
      <c r="BG8182"/>
    </row>
    <row r="8183" spans="57:59" x14ac:dyDescent="0.25">
      <c r="BE8183"/>
      <c r="BF8183"/>
      <c r="BG8183"/>
    </row>
    <row r="8184" spans="57:59" x14ac:dyDescent="0.25">
      <c r="BE8184"/>
      <c r="BF8184"/>
      <c r="BG8184"/>
    </row>
    <row r="8185" spans="57:59" x14ac:dyDescent="0.25">
      <c r="BE8185"/>
      <c r="BF8185"/>
      <c r="BG8185"/>
    </row>
    <row r="8186" spans="57:59" x14ac:dyDescent="0.25">
      <c r="BE8186"/>
      <c r="BF8186"/>
      <c r="BG8186"/>
    </row>
    <row r="8187" spans="57:59" x14ac:dyDescent="0.25">
      <c r="BE8187"/>
      <c r="BF8187"/>
      <c r="BG8187"/>
    </row>
    <row r="8188" spans="57:59" x14ac:dyDescent="0.25">
      <c r="BE8188"/>
      <c r="BF8188"/>
      <c r="BG8188"/>
    </row>
    <row r="8189" spans="57:59" x14ac:dyDescent="0.25">
      <c r="BE8189"/>
      <c r="BF8189"/>
      <c r="BG8189"/>
    </row>
    <row r="8190" spans="57:59" x14ac:dyDescent="0.25">
      <c r="BE8190"/>
      <c r="BF8190"/>
      <c r="BG8190"/>
    </row>
    <row r="8191" spans="57:59" x14ac:dyDescent="0.25">
      <c r="BE8191"/>
      <c r="BF8191"/>
      <c r="BG8191"/>
    </row>
    <row r="8192" spans="57:59" x14ac:dyDescent="0.25">
      <c r="BE8192"/>
      <c r="BF8192"/>
      <c r="BG8192"/>
    </row>
    <row r="8193" spans="57:59" x14ac:dyDescent="0.25">
      <c r="BE8193"/>
      <c r="BF8193"/>
      <c r="BG8193"/>
    </row>
    <row r="8194" spans="57:59" x14ac:dyDescent="0.25">
      <c r="BE8194"/>
      <c r="BF8194"/>
      <c r="BG8194"/>
    </row>
    <row r="8195" spans="57:59" x14ac:dyDescent="0.25">
      <c r="BE8195"/>
      <c r="BF8195"/>
      <c r="BG8195"/>
    </row>
    <row r="8196" spans="57:59" x14ac:dyDescent="0.25">
      <c r="BE8196"/>
      <c r="BF8196"/>
      <c r="BG8196"/>
    </row>
    <row r="8197" spans="57:59" x14ac:dyDescent="0.25">
      <c r="BE8197"/>
      <c r="BF8197"/>
      <c r="BG8197"/>
    </row>
    <row r="8198" spans="57:59" x14ac:dyDescent="0.25">
      <c r="BE8198"/>
      <c r="BF8198"/>
      <c r="BG8198"/>
    </row>
    <row r="8199" spans="57:59" x14ac:dyDescent="0.25">
      <c r="BE8199"/>
      <c r="BF8199"/>
      <c r="BG8199"/>
    </row>
    <row r="8200" spans="57:59" x14ac:dyDescent="0.25">
      <c r="BE8200"/>
      <c r="BF8200"/>
      <c r="BG8200"/>
    </row>
    <row r="8201" spans="57:59" x14ac:dyDescent="0.25">
      <c r="BE8201"/>
      <c r="BF8201"/>
      <c r="BG8201"/>
    </row>
    <row r="8202" spans="57:59" x14ac:dyDescent="0.25">
      <c r="BE8202"/>
      <c r="BF8202"/>
      <c r="BG8202"/>
    </row>
    <row r="8203" spans="57:59" x14ac:dyDescent="0.25">
      <c r="BE8203"/>
      <c r="BF8203"/>
      <c r="BG8203"/>
    </row>
    <row r="8204" spans="57:59" x14ac:dyDescent="0.25">
      <c r="BE8204"/>
      <c r="BF8204"/>
      <c r="BG8204"/>
    </row>
    <row r="8205" spans="57:59" x14ac:dyDescent="0.25">
      <c r="BE8205"/>
      <c r="BF8205"/>
      <c r="BG8205"/>
    </row>
    <row r="8206" spans="57:59" x14ac:dyDescent="0.25">
      <c r="BE8206"/>
      <c r="BF8206"/>
      <c r="BG8206"/>
    </row>
    <row r="8207" spans="57:59" x14ac:dyDescent="0.25">
      <c r="BE8207"/>
      <c r="BF8207"/>
      <c r="BG8207"/>
    </row>
    <row r="8208" spans="57:59" x14ac:dyDescent="0.25">
      <c r="BE8208"/>
      <c r="BF8208"/>
      <c r="BG8208"/>
    </row>
    <row r="8209" spans="57:59" x14ac:dyDescent="0.25">
      <c r="BE8209"/>
      <c r="BF8209"/>
      <c r="BG8209"/>
    </row>
    <row r="8210" spans="57:59" x14ac:dyDescent="0.25">
      <c r="BE8210"/>
      <c r="BF8210"/>
      <c r="BG8210"/>
    </row>
    <row r="8211" spans="57:59" x14ac:dyDescent="0.25">
      <c r="BE8211"/>
      <c r="BF8211"/>
      <c r="BG8211"/>
    </row>
    <row r="8212" spans="57:59" x14ac:dyDescent="0.25">
      <c r="BE8212"/>
      <c r="BF8212"/>
      <c r="BG8212"/>
    </row>
    <row r="8213" spans="57:59" x14ac:dyDescent="0.25">
      <c r="BE8213"/>
      <c r="BF8213"/>
      <c r="BG8213"/>
    </row>
    <row r="8214" spans="57:59" x14ac:dyDescent="0.25">
      <c r="BE8214"/>
      <c r="BF8214"/>
      <c r="BG8214"/>
    </row>
    <row r="8215" spans="57:59" x14ac:dyDescent="0.25">
      <c r="BE8215"/>
      <c r="BF8215"/>
      <c r="BG8215"/>
    </row>
    <row r="8216" spans="57:59" x14ac:dyDescent="0.25">
      <c r="BE8216"/>
      <c r="BF8216"/>
      <c r="BG8216"/>
    </row>
    <row r="8217" spans="57:59" x14ac:dyDescent="0.25">
      <c r="BE8217"/>
      <c r="BF8217"/>
      <c r="BG8217"/>
    </row>
    <row r="8218" spans="57:59" x14ac:dyDescent="0.25">
      <c r="BE8218"/>
      <c r="BF8218"/>
      <c r="BG8218"/>
    </row>
    <row r="8219" spans="57:59" x14ac:dyDescent="0.25">
      <c r="BE8219"/>
      <c r="BF8219"/>
      <c r="BG8219"/>
    </row>
    <row r="8220" spans="57:59" x14ac:dyDescent="0.25">
      <c r="BE8220"/>
      <c r="BF8220"/>
      <c r="BG8220"/>
    </row>
    <row r="8221" spans="57:59" x14ac:dyDescent="0.25">
      <c r="BE8221"/>
      <c r="BF8221"/>
      <c r="BG8221"/>
    </row>
    <row r="8222" spans="57:59" x14ac:dyDescent="0.25">
      <c r="BE8222"/>
      <c r="BF8222"/>
      <c r="BG8222"/>
    </row>
    <row r="8223" spans="57:59" x14ac:dyDescent="0.25">
      <c r="BE8223"/>
      <c r="BF8223"/>
      <c r="BG8223"/>
    </row>
    <row r="8224" spans="57:59" x14ac:dyDescent="0.25">
      <c r="BE8224"/>
      <c r="BF8224"/>
      <c r="BG8224"/>
    </row>
    <row r="8225" spans="57:59" x14ac:dyDescent="0.25">
      <c r="BE8225"/>
      <c r="BF8225"/>
      <c r="BG8225"/>
    </row>
    <row r="8226" spans="57:59" x14ac:dyDescent="0.25">
      <c r="BE8226"/>
      <c r="BF8226"/>
      <c r="BG8226"/>
    </row>
    <row r="8227" spans="57:59" x14ac:dyDescent="0.25">
      <c r="BE8227"/>
      <c r="BF8227"/>
      <c r="BG8227"/>
    </row>
    <row r="8228" spans="57:59" x14ac:dyDescent="0.25">
      <c r="BE8228"/>
      <c r="BF8228"/>
      <c r="BG8228"/>
    </row>
    <row r="8229" spans="57:59" x14ac:dyDescent="0.25">
      <c r="BE8229"/>
      <c r="BF8229"/>
      <c r="BG8229"/>
    </row>
    <row r="8230" spans="57:59" x14ac:dyDescent="0.25">
      <c r="BE8230"/>
      <c r="BF8230"/>
      <c r="BG8230"/>
    </row>
    <row r="8231" spans="57:59" x14ac:dyDescent="0.25">
      <c r="BE8231"/>
      <c r="BF8231"/>
      <c r="BG8231"/>
    </row>
    <row r="8232" spans="57:59" x14ac:dyDescent="0.25">
      <c r="BE8232"/>
      <c r="BF8232"/>
      <c r="BG8232"/>
    </row>
    <row r="8233" spans="57:59" x14ac:dyDescent="0.25">
      <c r="BE8233"/>
      <c r="BF8233"/>
      <c r="BG8233"/>
    </row>
    <row r="8234" spans="57:59" x14ac:dyDescent="0.25">
      <c r="BE8234"/>
      <c r="BF8234"/>
      <c r="BG8234"/>
    </row>
    <row r="8235" spans="57:59" x14ac:dyDescent="0.25">
      <c r="BE8235"/>
      <c r="BF8235"/>
      <c r="BG8235"/>
    </row>
    <row r="8236" spans="57:59" x14ac:dyDescent="0.25">
      <c r="BE8236"/>
      <c r="BF8236"/>
      <c r="BG8236"/>
    </row>
    <row r="8237" spans="57:59" x14ac:dyDescent="0.25">
      <c r="BE8237"/>
      <c r="BF8237"/>
      <c r="BG8237"/>
    </row>
    <row r="8238" spans="57:59" x14ac:dyDescent="0.25">
      <c r="BE8238"/>
      <c r="BF8238"/>
      <c r="BG8238"/>
    </row>
    <row r="8239" spans="57:59" x14ac:dyDescent="0.25">
      <c r="BE8239"/>
      <c r="BF8239"/>
      <c r="BG8239"/>
    </row>
    <row r="8240" spans="57:59" x14ac:dyDescent="0.25">
      <c r="BE8240"/>
      <c r="BF8240"/>
      <c r="BG8240"/>
    </row>
    <row r="8241" spans="57:59" x14ac:dyDescent="0.25">
      <c r="BE8241"/>
      <c r="BF8241"/>
      <c r="BG8241"/>
    </row>
    <row r="8242" spans="57:59" x14ac:dyDescent="0.25">
      <c r="BE8242"/>
      <c r="BF8242"/>
      <c r="BG8242"/>
    </row>
    <row r="8243" spans="57:59" x14ac:dyDescent="0.25">
      <c r="BE8243"/>
      <c r="BF8243"/>
      <c r="BG8243"/>
    </row>
    <row r="8244" spans="57:59" x14ac:dyDescent="0.25">
      <c r="BE8244"/>
      <c r="BF8244"/>
      <c r="BG8244"/>
    </row>
    <row r="8245" spans="57:59" x14ac:dyDescent="0.25">
      <c r="BE8245"/>
      <c r="BF8245"/>
      <c r="BG8245"/>
    </row>
    <row r="8246" spans="57:59" x14ac:dyDescent="0.25">
      <c r="BE8246"/>
      <c r="BF8246"/>
      <c r="BG8246"/>
    </row>
    <row r="8247" spans="57:59" x14ac:dyDescent="0.25">
      <c r="BE8247"/>
      <c r="BF8247"/>
      <c r="BG8247"/>
    </row>
    <row r="8248" spans="57:59" x14ac:dyDescent="0.25">
      <c r="BE8248"/>
      <c r="BF8248"/>
      <c r="BG8248"/>
    </row>
    <row r="8249" spans="57:59" x14ac:dyDescent="0.25">
      <c r="BE8249"/>
      <c r="BF8249"/>
      <c r="BG8249"/>
    </row>
    <row r="8250" spans="57:59" x14ac:dyDescent="0.25">
      <c r="BE8250"/>
      <c r="BF8250"/>
      <c r="BG8250"/>
    </row>
    <row r="8251" spans="57:59" x14ac:dyDescent="0.25">
      <c r="BE8251"/>
      <c r="BF8251"/>
      <c r="BG8251"/>
    </row>
    <row r="8252" spans="57:59" x14ac:dyDescent="0.25">
      <c r="BE8252"/>
      <c r="BF8252"/>
      <c r="BG8252"/>
    </row>
    <row r="8253" spans="57:59" x14ac:dyDescent="0.25">
      <c r="BE8253"/>
      <c r="BF8253"/>
      <c r="BG8253"/>
    </row>
    <row r="8254" spans="57:59" x14ac:dyDescent="0.25">
      <c r="BE8254"/>
      <c r="BF8254"/>
      <c r="BG8254"/>
    </row>
    <row r="8255" spans="57:59" x14ac:dyDescent="0.25">
      <c r="BE8255"/>
      <c r="BF8255"/>
      <c r="BG8255"/>
    </row>
    <row r="8256" spans="57:59" x14ac:dyDescent="0.25">
      <c r="BE8256"/>
      <c r="BF8256"/>
      <c r="BG8256"/>
    </row>
    <row r="8257" spans="57:59" x14ac:dyDescent="0.25">
      <c r="BE8257"/>
      <c r="BF8257"/>
      <c r="BG8257"/>
    </row>
    <row r="8258" spans="57:59" x14ac:dyDescent="0.25">
      <c r="BE8258"/>
      <c r="BF8258"/>
      <c r="BG8258"/>
    </row>
    <row r="8259" spans="57:59" x14ac:dyDescent="0.25">
      <c r="BE8259"/>
      <c r="BF8259"/>
      <c r="BG8259"/>
    </row>
    <row r="8260" spans="57:59" x14ac:dyDescent="0.25">
      <c r="BE8260"/>
      <c r="BF8260"/>
      <c r="BG8260"/>
    </row>
    <row r="8261" spans="57:59" x14ac:dyDescent="0.25">
      <c r="BE8261"/>
      <c r="BF8261"/>
      <c r="BG8261"/>
    </row>
    <row r="8262" spans="57:59" x14ac:dyDescent="0.25">
      <c r="BE8262"/>
      <c r="BF8262"/>
      <c r="BG8262"/>
    </row>
    <row r="8263" spans="57:59" x14ac:dyDescent="0.25">
      <c r="BE8263"/>
      <c r="BF8263"/>
      <c r="BG8263"/>
    </row>
    <row r="8264" spans="57:59" x14ac:dyDescent="0.25">
      <c r="BE8264"/>
      <c r="BF8264"/>
      <c r="BG8264"/>
    </row>
    <row r="8265" spans="57:59" x14ac:dyDescent="0.25">
      <c r="BE8265"/>
      <c r="BF8265"/>
      <c r="BG8265"/>
    </row>
    <row r="8266" spans="57:59" x14ac:dyDescent="0.25">
      <c r="BE8266"/>
      <c r="BF8266"/>
      <c r="BG8266"/>
    </row>
    <row r="8267" spans="57:59" x14ac:dyDescent="0.25">
      <c r="BE8267"/>
      <c r="BF8267"/>
      <c r="BG8267"/>
    </row>
    <row r="8268" spans="57:59" x14ac:dyDescent="0.25">
      <c r="BE8268"/>
      <c r="BF8268"/>
      <c r="BG8268"/>
    </row>
    <row r="8269" spans="57:59" x14ac:dyDescent="0.25">
      <c r="BE8269"/>
      <c r="BF8269"/>
      <c r="BG8269"/>
    </row>
    <row r="8270" spans="57:59" x14ac:dyDescent="0.25">
      <c r="BE8270"/>
      <c r="BF8270"/>
      <c r="BG8270"/>
    </row>
    <row r="8271" spans="57:59" x14ac:dyDescent="0.25">
      <c r="BE8271"/>
      <c r="BF8271"/>
      <c r="BG8271"/>
    </row>
    <row r="8272" spans="57:59" x14ac:dyDescent="0.25">
      <c r="BE8272"/>
      <c r="BF8272"/>
      <c r="BG8272"/>
    </row>
    <row r="8273" spans="57:59" x14ac:dyDescent="0.25">
      <c r="BE8273"/>
      <c r="BF8273"/>
      <c r="BG8273"/>
    </row>
    <row r="8274" spans="57:59" x14ac:dyDescent="0.25">
      <c r="BE8274"/>
      <c r="BF8274"/>
      <c r="BG8274"/>
    </row>
    <row r="8275" spans="57:59" x14ac:dyDescent="0.25">
      <c r="BE8275"/>
      <c r="BF8275"/>
      <c r="BG8275"/>
    </row>
    <row r="8276" spans="57:59" x14ac:dyDescent="0.25">
      <c r="BE8276"/>
      <c r="BF8276"/>
      <c r="BG8276"/>
    </row>
    <row r="8277" spans="57:59" x14ac:dyDescent="0.25">
      <c r="BE8277"/>
      <c r="BF8277"/>
      <c r="BG8277"/>
    </row>
    <row r="8278" spans="57:59" x14ac:dyDescent="0.25">
      <c r="BE8278"/>
      <c r="BF8278"/>
      <c r="BG8278"/>
    </row>
    <row r="8279" spans="57:59" x14ac:dyDescent="0.25">
      <c r="BE8279"/>
      <c r="BF8279"/>
      <c r="BG8279"/>
    </row>
    <row r="8280" spans="57:59" x14ac:dyDescent="0.25">
      <c r="BE8280"/>
      <c r="BF8280"/>
      <c r="BG8280"/>
    </row>
    <row r="8281" spans="57:59" x14ac:dyDescent="0.25">
      <c r="BE8281"/>
      <c r="BF8281"/>
      <c r="BG8281"/>
    </row>
    <row r="8282" spans="57:59" x14ac:dyDescent="0.25">
      <c r="BE8282"/>
      <c r="BF8282"/>
      <c r="BG8282"/>
    </row>
    <row r="8283" spans="57:59" x14ac:dyDescent="0.25">
      <c r="BE8283"/>
      <c r="BF8283"/>
      <c r="BG8283"/>
    </row>
    <row r="8284" spans="57:59" x14ac:dyDescent="0.25">
      <c r="BE8284"/>
      <c r="BF8284"/>
      <c r="BG8284"/>
    </row>
    <row r="8285" spans="57:59" x14ac:dyDescent="0.25">
      <c r="BE8285"/>
      <c r="BF8285"/>
      <c r="BG8285"/>
    </row>
    <row r="8286" spans="57:59" x14ac:dyDescent="0.25">
      <c r="BE8286"/>
      <c r="BF8286"/>
      <c r="BG8286"/>
    </row>
    <row r="8287" spans="57:59" x14ac:dyDescent="0.25">
      <c r="BE8287"/>
      <c r="BF8287"/>
      <c r="BG8287"/>
    </row>
    <row r="8288" spans="57:59" x14ac:dyDescent="0.25">
      <c r="BE8288"/>
      <c r="BF8288"/>
      <c r="BG8288"/>
    </row>
    <row r="8289" spans="57:59" x14ac:dyDescent="0.25">
      <c r="BE8289"/>
      <c r="BF8289"/>
      <c r="BG8289"/>
    </row>
    <row r="8290" spans="57:59" x14ac:dyDescent="0.25">
      <c r="BE8290"/>
      <c r="BF8290"/>
      <c r="BG8290"/>
    </row>
    <row r="8291" spans="57:59" x14ac:dyDescent="0.25">
      <c r="BE8291"/>
      <c r="BF8291"/>
      <c r="BG8291"/>
    </row>
    <row r="8292" spans="57:59" x14ac:dyDescent="0.25">
      <c r="BE8292"/>
      <c r="BF8292"/>
      <c r="BG8292"/>
    </row>
    <row r="8293" spans="57:59" x14ac:dyDescent="0.25">
      <c r="BE8293"/>
      <c r="BF8293"/>
      <c r="BG8293"/>
    </row>
    <row r="8294" spans="57:59" x14ac:dyDescent="0.25">
      <c r="BE8294"/>
      <c r="BF8294"/>
      <c r="BG8294"/>
    </row>
    <row r="8295" spans="57:59" x14ac:dyDescent="0.25">
      <c r="BE8295"/>
      <c r="BF8295"/>
      <c r="BG8295"/>
    </row>
    <row r="8296" spans="57:59" x14ac:dyDescent="0.25">
      <c r="BE8296"/>
      <c r="BF8296"/>
      <c r="BG8296"/>
    </row>
    <row r="8297" spans="57:59" x14ac:dyDescent="0.25">
      <c r="BE8297"/>
      <c r="BF8297"/>
      <c r="BG8297"/>
    </row>
    <row r="8298" spans="57:59" x14ac:dyDescent="0.25">
      <c r="BE8298"/>
      <c r="BF8298"/>
      <c r="BG8298"/>
    </row>
    <row r="8299" spans="57:59" x14ac:dyDescent="0.25">
      <c r="BE8299"/>
      <c r="BF8299"/>
      <c r="BG8299"/>
    </row>
    <row r="8300" spans="57:59" x14ac:dyDescent="0.25">
      <c r="BE8300"/>
      <c r="BF8300"/>
      <c r="BG8300"/>
    </row>
    <row r="8301" spans="57:59" x14ac:dyDescent="0.25">
      <c r="BE8301"/>
      <c r="BF8301"/>
      <c r="BG8301"/>
    </row>
    <row r="8302" spans="57:59" x14ac:dyDescent="0.25">
      <c r="BE8302"/>
      <c r="BF8302"/>
      <c r="BG8302"/>
    </row>
    <row r="8303" spans="57:59" x14ac:dyDescent="0.25">
      <c r="BE8303"/>
      <c r="BF8303"/>
      <c r="BG8303"/>
    </row>
    <row r="8304" spans="57:59" x14ac:dyDescent="0.25">
      <c r="BE8304"/>
      <c r="BF8304"/>
      <c r="BG8304"/>
    </row>
    <row r="8305" spans="57:59" x14ac:dyDescent="0.25">
      <c r="BE8305"/>
      <c r="BF8305"/>
      <c r="BG8305"/>
    </row>
    <row r="8306" spans="57:59" x14ac:dyDescent="0.25">
      <c r="BE8306"/>
      <c r="BF8306"/>
      <c r="BG8306"/>
    </row>
    <row r="8307" spans="57:59" x14ac:dyDescent="0.25">
      <c r="BE8307"/>
      <c r="BF8307"/>
      <c r="BG8307"/>
    </row>
    <row r="8308" spans="57:59" x14ac:dyDescent="0.25">
      <c r="BE8308"/>
      <c r="BF8308"/>
      <c r="BG8308"/>
    </row>
    <row r="8309" spans="57:59" x14ac:dyDescent="0.25">
      <c r="BE8309"/>
      <c r="BF8309"/>
      <c r="BG8309"/>
    </row>
    <row r="8310" spans="57:59" x14ac:dyDescent="0.25">
      <c r="BE8310"/>
      <c r="BF8310"/>
      <c r="BG8310"/>
    </row>
    <row r="8311" spans="57:59" x14ac:dyDescent="0.25">
      <c r="BE8311"/>
      <c r="BF8311"/>
      <c r="BG8311"/>
    </row>
    <row r="8312" spans="57:59" x14ac:dyDescent="0.25">
      <c r="BE8312"/>
      <c r="BF8312"/>
      <c r="BG8312"/>
    </row>
    <row r="8313" spans="57:59" x14ac:dyDescent="0.25">
      <c r="BE8313"/>
      <c r="BF8313"/>
      <c r="BG8313"/>
    </row>
    <row r="8314" spans="57:59" x14ac:dyDescent="0.25">
      <c r="BE8314"/>
      <c r="BF8314"/>
      <c r="BG8314"/>
    </row>
    <row r="8315" spans="57:59" x14ac:dyDescent="0.25">
      <c r="BE8315"/>
      <c r="BF8315"/>
      <c r="BG8315"/>
    </row>
    <row r="8316" spans="57:59" x14ac:dyDescent="0.25">
      <c r="BE8316"/>
      <c r="BF8316"/>
      <c r="BG8316"/>
    </row>
    <row r="8317" spans="57:59" x14ac:dyDescent="0.25">
      <c r="BE8317"/>
      <c r="BF8317"/>
      <c r="BG8317"/>
    </row>
    <row r="8318" spans="57:59" x14ac:dyDescent="0.25">
      <c r="BE8318"/>
      <c r="BF8318"/>
      <c r="BG8318"/>
    </row>
    <row r="8319" spans="57:59" x14ac:dyDescent="0.25">
      <c r="BE8319"/>
      <c r="BF8319"/>
      <c r="BG8319"/>
    </row>
    <row r="8320" spans="57:59" x14ac:dyDescent="0.25">
      <c r="BE8320"/>
      <c r="BF8320"/>
      <c r="BG8320"/>
    </row>
    <row r="8321" spans="57:59" x14ac:dyDescent="0.25">
      <c r="BE8321"/>
      <c r="BF8321"/>
      <c r="BG8321"/>
    </row>
    <row r="8322" spans="57:59" x14ac:dyDescent="0.25">
      <c r="BE8322"/>
      <c r="BF8322"/>
      <c r="BG8322"/>
    </row>
    <row r="8323" spans="57:59" x14ac:dyDescent="0.25">
      <c r="BE8323"/>
      <c r="BF8323"/>
      <c r="BG8323"/>
    </row>
    <row r="8324" spans="57:59" x14ac:dyDescent="0.25">
      <c r="BE8324"/>
      <c r="BF8324"/>
      <c r="BG8324"/>
    </row>
    <row r="8325" spans="57:59" x14ac:dyDescent="0.25">
      <c r="BE8325"/>
      <c r="BF8325"/>
      <c r="BG8325"/>
    </row>
    <row r="8326" spans="57:59" x14ac:dyDescent="0.25">
      <c r="BE8326"/>
      <c r="BF8326"/>
      <c r="BG8326"/>
    </row>
    <row r="8327" spans="57:59" x14ac:dyDescent="0.25">
      <c r="BE8327"/>
      <c r="BF8327"/>
      <c r="BG8327"/>
    </row>
    <row r="8328" spans="57:59" x14ac:dyDescent="0.25">
      <c r="BE8328"/>
      <c r="BF8328"/>
      <c r="BG8328"/>
    </row>
    <row r="8329" spans="57:59" x14ac:dyDescent="0.25">
      <c r="BE8329"/>
      <c r="BF8329"/>
      <c r="BG8329"/>
    </row>
    <row r="8330" spans="57:59" x14ac:dyDescent="0.25">
      <c r="BE8330"/>
      <c r="BF8330"/>
      <c r="BG8330"/>
    </row>
    <row r="8331" spans="57:59" x14ac:dyDescent="0.25">
      <c r="BE8331"/>
      <c r="BF8331"/>
      <c r="BG8331"/>
    </row>
    <row r="8332" spans="57:59" x14ac:dyDescent="0.25">
      <c r="BE8332"/>
      <c r="BF8332"/>
      <c r="BG8332"/>
    </row>
    <row r="8333" spans="57:59" x14ac:dyDescent="0.25">
      <c r="BE8333"/>
      <c r="BF8333"/>
      <c r="BG8333"/>
    </row>
    <row r="8334" spans="57:59" x14ac:dyDescent="0.25">
      <c r="BE8334"/>
      <c r="BF8334"/>
      <c r="BG8334"/>
    </row>
    <row r="8335" spans="57:59" x14ac:dyDescent="0.25">
      <c r="BE8335"/>
      <c r="BF8335"/>
      <c r="BG8335"/>
    </row>
    <row r="8336" spans="57:59" x14ac:dyDescent="0.25">
      <c r="BE8336"/>
      <c r="BF8336"/>
      <c r="BG8336"/>
    </row>
    <row r="8337" spans="57:59" x14ac:dyDescent="0.25">
      <c r="BE8337"/>
      <c r="BF8337"/>
      <c r="BG8337"/>
    </row>
    <row r="8338" spans="57:59" x14ac:dyDescent="0.25">
      <c r="BE8338"/>
      <c r="BF8338"/>
      <c r="BG8338"/>
    </row>
    <row r="8339" spans="57:59" x14ac:dyDescent="0.25">
      <c r="BE8339"/>
      <c r="BF8339"/>
      <c r="BG8339"/>
    </row>
    <row r="8340" spans="57:59" x14ac:dyDescent="0.25">
      <c r="BE8340"/>
      <c r="BF8340"/>
      <c r="BG8340"/>
    </row>
    <row r="8341" spans="57:59" x14ac:dyDescent="0.25">
      <c r="BE8341"/>
      <c r="BF8341"/>
      <c r="BG8341"/>
    </row>
    <row r="8342" spans="57:59" x14ac:dyDescent="0.25">
      <c r="BE8342"/>
      <c r="BF8342"/>
      <c r="BG8342"/>
    </row>
    <row r="8343" spans="57:59" x14ac:dyDescent="0.25">
      <c r="BE8343"/>
      <c r="BF8343"/>
      <c r="BG8343"/>
    </row>
    <row r="8344" spans="57:59" x14ac:dyDescent="0.25">
      <c r="BE8344"/>
      <c r="BF8344"/>
      <c r="BG8344"/>
    </row>
    <row r="8345" spans="57:59" x14ac:dyDescent="0.25">
      <c r="BE8345"/>
      <c r="BF8345"/>
      <c r="BG8345"/>
    </row>
    <row r="8346" spans="57:59" x14ac:dyDescent="0.25">
      <c r="BE8346"/>
      <c r="BF8346"/>
      <c r="BG8346"/>
    </row>
    <row r="8347" spans="57:59" x14ac:dyDescent="0.25">
      <c r="BE8347"/>
      <c r="BF8347"/>
      <c r="BG8347"/>
    </row>
    <row r="8348" spans="57:59" x14ac:dyDescent="0.25">
      <c r="BE8348"/>
      <c r="BF8348"/>
      <c r="BG8348"/>
    </row>
    <row r="8349" spans="57:59" x14ac:dyDescent="0.25">
      <c r="BE8349"/>
      <c r="BF8349"/>
      <c r="BG8349"/>
    </row>
    <row r="8350" spans="57:59" x14ac:dyDescent="0.25">
      <c r="BE8350"/>
      <c r="BF8350"/>
      <c r="BG8350"/>
    </row>
    <row r="8351" spans="57:59" x14ac:dyDescent="0.25">
      <c r="BE8351"/>
      <c r="BF8351"/>
      <c r="BG8351"/>
    </row>
    <row r="8352" spans="57:59" x14ac:dyDescent="0.25">
      <c r="BE8352"/>
      <c r="BF8352"/>
      <c r="BG8352"/>
    </row>
    <row r="8353" spans="57:59" x14ac:dyDescent="0.25">
      <c r="BE8353"/>
      <c r="BF8353"/>
      <c r="BG8353"/>
    </row>
    <row r="8354" spans="57:59" x14ac:dyDescent="0.25">
      <c r="BE8354"/>
      <c r="BF8354"/>
      <c r="BG8354"/>
    </row>
    <row r="8355" spans="57:59" x14ac:dyDescent="0.25">
      <c r="BE8355"/>
      <c r="BF8355"/>
      <c r="BG8355"/>
    </row>
    <row r="8356" spans="57:59" x14ac:dyDescent="0.25">
      <c r="BE8356"/>
      <c r="BF8356"/>
      <c r="BG8356"/>
    </row>
    <row r="8357" spans="57:59" x14ac:dyDescent="0.25">
      <c r="BE8357"/>
      <c r="BF8357"/>
      <c r="BG8357"/>
    </row>
    <row r="8358" spans="57:59" x14ac:dyDescent="0.25">
      <c r="BE8358"/>
      <c r="BF8358"/>
      <c r="BG8358"/>
    </row>
    <row r="8359" spans="57:59" x14ac:dyDescent="0.25">
      <c r="BE8359"/>
      <c r="BF8359"/>
      <c r="BG8359"/>
    </row>
    <row r="8360" spans="57:59" x14ac:dyDescent="0.25">
      <c r="BE8360"/>
      <c r="BF8360"/>
      <c r="BG8360"/>
    </row>
    <row r="8361" spans="57:59" x14ac:dyDescent="0.25">
      <c r="BE8361"/>
      <c r="BF8361"/>
      <c r="BG8361"/>
    </row>
    <row r="8362" spans="57:59" x14ac:dyDescent="0.25">
      <c r="BE8362"/>
      <c r="BF8362"/>
      <c r="BG8362"/>
    </row>
    <row r="8363" spans="57:59" x14ac:dyDescent="0.25">
      <c r="BE8363"/>
      <c r="BF8363"/>
      <c r="BG8363"/>
    </row>
    <row r="8364" spans="57:59" x14ac:dyDescent="0.25">
      <c r="BE8364"/>
      <c r="BF8364"/>
      <c r="BG8364"/>
    </row>
    <row r="8365" spans="57:59" x14ac:dyDescent="0.25">
      <c r="BE8365"/>
      <c r="BF8365"/>
      <c r="BG8365"/>
    </row>
    <row r="8366" spans="57:59" x14ac:dyDescent="0.25">
      <c r="BE8366"/>
      <c r="BF8366"/>
      <c r="BG8366"/>
    </row>
    <row r="8367" spans="57:59" x14ac:dyDescent="0.25">
      <c r="BE8367"/>
      <c r="BF8367"/>
      <c r="BG8367"/>
    </row>
    <row r="8368" spans="57:59" x14ac:dyDescent="0.25">
      <c r="BE8368"/>
      <c r="BF8368"/>
      <c r="BG8368"/>
    </row>
    <row r="8369" spans="57:59" x14ac:dyDescent="0.25">
      <c r="BE8369"/>
      <c r="BF8369"/>
      <c r="BG8369"/>
    </row>
    <row r="8370" spans="57:59" x14ac:dyDescent="0.25">
      <c r="BE8370"/>
      <c r="BF8370"/>
      <c r="BG8370"/>
    </row>
    <row r="8371" spans="57:59" x14ac:dyDescent="0.25">
      <c r="BE8371"/>
      <c r="BF8371"/>
      <c r="BG8371"/>
    </row>
    <row r="8372" spans="57:59" x14ac:dyDescent="0.25">
      <c r="BE8372"/>
      <c r="BF8372"/>
      <c r="BG8372"/>
    </row>
    <row r="8373" spans="57:59" x14ac:dyDescent="0.25">
      <c r="BE8373"/>
      <c r="BF8373"/>
      <c r="BG8373"/>
    </row>
    <row r="8374" spans="57:59" x14ac:dyDescent="0.25">
      <c r="BE8374"/>
      <c r="BF8374"/>
      <c r="BG8374"/>
    </row>
    <row r="8375" spans="57:59" x14ac:dyDescent="0.25">
      <c r="BE8375"/>
      <c r="BF8375"/>
      <c r="BG8375"/>
    </row>
    <row r="8376" spans="57:59" x14ac:dyDescent="0.25">
      <c r="BE8376"/>
      <c r="BF8376"/>
      <c r="BG8376"/>
    </row>
    <row r="8377" spans="57:59" x14ac:dyDescent="0.25">
      <c r="BE8377"/>
      <c r="BF8377"/>
      <c r="BG8377"/>
    </row>
    <row r="8378" spans="57:59" x14ac:dyDescent="0.25">
      <c r="BE8378"/>
      <c r="BF8378"/>
      <c r="BG8378"/>
    </row>
    <row r="8379" spans="57:59" x14ac:dyDescent="0.25">
      <c r="BE8379"/>
      <c r="BF8379"/>
      <c r="BG8379"/>
    </row>
    <row r="8380" spans="57:59" x14ac:dyDescent="0.25">
      <c r="BE8380"/>
      <c r="BF8380"/>
      <c r="BG8380"/>
    </row>
    <row r="8381" spans="57:59" x14ac:dyDescent="0.25">
      <c r="BE8381"/>
      <c r="BF8381"/>
      <c r="BG8381"/>
    </row>
    <row r="8382" spans="57:59" x14ac:dyDescent="0.25">
      <c r="BE8382"/>
      <c r="BF8382"/>
      <c r="BG8382"/>
    </row>
    <row r="8383" spans="57:59" x14ac:dyDescent="0.25">
      <c r="BE8383"/>
      <c r="BF8383"/>
      <c r="BG8383"/>
    </row>
    <row r="8384" spans="57:59" x14ac:dyDescent="0.25">
      <c r="BE8384"/>
      <c r="BF8384"/>
      <c r="BG8384"/>
    </row>
    <row r="8385" spans="57:59" x14ac:dyDescent="0.25">
      <c r="BE8385"/>
      <c r="BF8385"/>
      <c r="BG8385"/>
    </row>
    <row r="8386" spans="57:59" x14ac:dyDescent="0.25">
      <c r="BE8386"/>
      <c r="BF8386"/>
      <c r="BG8386"/>
    </row>
    <row r="8387" spans="57:59" x14ac:dyDescent="0.25">
      <c r="BE8387"/>
      <c r="BF8387"/>
      <c r="BG8387"/>
    </row>
    <row r="8388" spans="57:59" x14ac:dyDescent="0.25">
      <c r="BE8388"/>
      <c r="BF8388"/>
      <c r="BG8388"/>
    </row>
    <row r="8389" spans="57:59" x14ac:dyDescent="0.25">
      <c r="BE8389"/>
      <c r="BF8389"/>
      <c r="BG8389"/>
    </row>
    <row r="8390" spans="57:59" x14ac:dyDescent="0.25">
      <c r="BE8390"/>
      <c r="BF8390"/>
      <c r="BG8390"/>
    </row>
    <row r="8391" spans="57:59" x14ac:dyDescent="0.25">
      <c r="BE8391"/>
      <c r="BF8391"/>
      <c r="BG8391"/>
    </row>
    <row r="8392" spans="57:59" x14ac:dyDescent="0.25">
      <c r="BE8392"/>
      <c r="BF8392"/>
      <c r="BG8392"/>
    </row>
    <row r="8393" spans="57:59" x14ac:dyDescent="0.25">
      <c r="BE8393"/>
      <c r="BF8393"/>
      <c r="BG8393"/>
    </row>
    <row r="8394" spans="57:59" x14ac:dyDescent="0.25">
      <c r="BE8394"/>
      <c r="BF8394"/>
      <c r="BG8394"/>
    </row>
    <row r="8395" spans="57:59" x14ac:dyDescent="0.25">
      <c r="BE8395"/>
      <c r="BF8395"/>
      <c r="BG8395"/>
    </row>
    <row r="8396" spans="57:59" x14ac:dyDescent="0.25">
      <c r="BE8396"/>
      <c r="BF8396"/>
      <c r="BG8396"/>
    </row>
    <row r="8397" spans="57:59" x14ac:dyDescent="0.25">
      <c r="BE8397"/>
      <c r="BF8397"/>
      <c r="BG8397"/>
    </row>
    <row r="8398" spans="57:59" x14ac:dyDescent="0.25">
      <c r="BE8398"/>
      <c r="BF8398"/>
      <c r="BG8398"/>
    </row>
    <row r="8399" spans="57:59" x14ac:dyDescent="0.25">
      <c r="BE8399"/>
      <c r="BF8399"/>
      <c r="BG8399"/>
    </row>
    <row r="8400" spans="57:59" x14ac:dyDescent="0.25">
      <c r="BE8400"/>
      <c r="BF8400"/>
      <c r="BG8400"/>
    </row>
    <row r="8401" spans="57:59" x14ac:dyDescent="0.25">
      <c r="BE8401"/>
      <c r="BF8401"/>
      <c r="BG8401"/>
    </row>
    <row r="8402" spans="57:59" x14ac:dyDescent="0.25">
      <c r="BE8402"/>
      <c r="BF8402"/>
      <c r="BG8402"/>
    </row>
    <row r="8403" spans="57:59" x14ac:dyDescent="0.25">
      <c r="BE8403"/>
      <c r="BF8403"/>
      <c r="BG8403"/>
    </row>
    <row r="8404" spans="57:59" x14ac:dyDescent="0.25">
      <c r="BE8404"/>
      <c r="BF8404"/>
      <c r="BG8404"/>
    </row>
    <row r="8405" spans="57:59" x14ac:dyDescent="0.25">
      <c r="BE8405"/>
      <c r="BF8405"/>
      <c r="BG8405"/>
    </row>
    <row r="8406" spans="57:59" x14ac:dyDescent="0.25">
      <c r="BE8406"/>
      <c r="BF8406"/>
      <c r="BG8406"/>
    </row>
    <row r="8407" spans="57:59" x14ac:dyDescent="0.25">
      <c r="BE8407"/>
      <c r="BF8407"/>
      <c r="BG8407"/>
    </row>
    <row r="8408" spans="57:59" x14ac:dyDescent="0.25">
      <c r="BE8408"/>
      <c r="BF8408"/>
      <c r="BG8408"/>
    </row>
    <row r="8409" spans="57:59" x14ac:dyDescent="0.25">
      <c r="BE8409"/>
      <c r="BF8409"/>
      <c r="BG8409"/>
    </row>
    <row r="8410" spans="57:59" x14ac:dyDescent="0.25">
      <c r="BE8410"/>
      <c r="BF8410"/>
      <c r="BG8410"/>
    </row>
    <row r="8411" spans="57:59" x14ac:dyDescent="0.25">
      <c r="BE8411"/>
      <c r="BF8411"/>
      <c r="BG8411"/>
    </row>
    <row r="8412" spans="57:59" x14ac:dyDescent="0.25">
      <c r="BE8412"/>
      <c r="BF8412"/>
      <c r="BG8412"/>
    </row>
    <row r="8413" spans="57:59" x14ac:dyDescent="0.25">
      <c r="BE8413"/>
      <c r="BF8413"/>
      <c r="BG8413"/>
    </row>
    <row r="8414" spans="57:59" x14ac:dyDescent="0.25">
      <c r="BE8414"/>
      <c r="BF8414"/>
      <c r="BG8414"/>
    </row>
    <row r="8415" spans="57:59" x14ac:dyDescent="0.25">
      <c r="BE8415"/>
      <c r="BF8415"/>
      <c r="BG8415"/>
    </row>
    <row r="8416" spans="57:59" x14ac:dyDescent="0.25">
      <c r="BE8416"/>
      <c r="BF8416"/>
      <c r="BG8416"/>
    </row>
    <row r="8417" spans="57:59" x14ac:dyDescent="0.25">
      <c r="BE8417"/>
      <c r="BF8417"/>
      <c r="BG8417"/>
    </row>
    <row r="8418" spans="57:59" x14ac:dyDescent="0.25">
      <c r="BE8418"/>
      <c r="BF8418"/>
      <c r="BG8418"/>
    </row>
    <row r="8419" spans="57:59" x14ac:dyDescent="0.25">
      <c r="BE8419"/>
      <c r="BF8419"/>
      <c r="BG8419"/>
    </row>
    <row r="8420" spans="57:59" x14ac:dyDescent="0.25">
      <c r="BE8420"/>
      <c r="BF8420"/>
      <c r="BG8420"/>
    </row>
    <row r="8421" spans="57:59" x14ac:dyDescent="0.25">
      <c r="BE8421"/>
      <c r="BF8421"/>
      <c r="BG8421"/>
    </row>
    <row r="8422" spans="57:59" x14ac:dyDescent="0.25">
      <c r="BE8422"/>
      <c r="BF8422"/>
      <c r="BG8422"/>
    </row>
    <row r="8423" spans="57:59" x14ac:dyDescent="0.25">
      <c r="BE8423"/>
      <c r="BF8423"/>
      <c r="BG8423"/>
    </row>
    <row r="8424" spans="57:59" x14ac:dyDescent="0.25">
      <c r="BE8424"/>
      <c r="BF8424"/>
      <c r="BG8424"/>
    </row>
    <row r="8425" spans="57:59" x14ac:dyDescent="0.25">
      <c r="BE8425"/>
      <c r="BF8425"/>
      <c r="BG8425"/>
    </row>
    <row r="8426" spans="57:59" x14ac:dyDescent="0.25">
      <c r="BE8426"/>
      <c r="BF8426"/>
      <c r="BG8426"/>
    </row>
    <row r="8427" spans="57:59" x14ac:dyDescent="0.25">
      <c r="BE8427"/>
      <c r="BF8427"/>
      <c r="BG8427"/>
    </row>
    <row r="8428" spans="57:59" x14ac:dyDescent="0.25">
      <c r="BE8428"/>
      <c r="BF8428"/>
      <c r="BG8428"/>
    </row>
    <row r="8429" spans="57:59" x14ac:dyDescent="0.25">
      <c r="BE8429"/>
      <c r="BF8429"/>
      <c r="BG8429"/>
    </row>
    <row r="8430" spans="57:59" x14ac:dyDescent="0.25">
      <c r="BE8430"/>
      <c r="BF8430"/>
      <c r="BG8430"/>
    </row>
    <row r="8431" spans="57:59" x14ac:dyDescent="0.25">
      <c r="BE8431"/>
      <c r="BF8431"/>
      <c r="BG8431"/>
    </row>
    <row r="8432" spans="57:59" x14ac:dyDescent="0.25">
      <c r="BE8432"/>
      <c r="BF8432"/>
      <c r="BG8432"/>
    </row>
    <row r="8433" spans="57:59" x14ac:dyDescent="0.25">
      <c r="BE8433"/>
      <c r="BF8433"/>
      <c r="BG8433"/>
    </row>
    <row r="8434" spans="57:59" x14ac:dyDescent="0.25">
      <c r="BE8434"/>
      <c r="BF8434"/>
      <c r="BG8434"/>
    </row>
    <row r="8435" spans="57:59" x14ac:dyDescent="0.25">
      <c r="BE8435"/>
      <c r="BF8435"/>
      <c r="BG8435"/>
    </row>
    <row r="8436" spans="57:59" x14ac:dyDescent="0.25">
      <c r="BE8436"/>
      <c r="BF8436"/>
      <c r="BG8436"/>
    </row>
    <row r="8437" spans="57:59" x14ac:dyDescent="0.25">
      <c r="BE8437"/>
      <c r="BF8437"/>
      <c r="BG8437"/>
    </row>
    <row r="8438" spans="57:59" x14ac:dyDescent="0.25">
      <c r="BE8438"/>
      <c r="BF8438"/>
      <c r="BG8438"/>
    </row>
    <row r="8439" spans="57:59" x14ac:dyDescent="0.25">
      <c r="BE8439"/>
      <c r="BF8439"/>
      <c r="BG8439"/>
    </row>
    <row r="8440" spans="57:59" x14ac:dyDescent="0.25">
      <c r="BE8440"/>
      <c r="BF8440"/>
      <c r="BG8440"/>
    </row>
    <row r="8441" spans="57:59" x14ac:dyDescent="0.25">
      <c r="BE8441"/>
      <c r="BF8441"/>
      <c r="BG8441"/>
    </row>
    <row r="8442" spans="57:59" x14ac:dyDescent="0.25">
      <c r="BE8442"/>
      <c r="BF8442"/>
      <c r="BG8442"/>
    </row>
    <row r="8443" spans="57:59" x14ac:dyDescent="0.25">
      <c r="BE8443"/>
      <c r="BF8443"/>
      <c r="BG8443"/>
    </row>
    <row r="8444" spans="57:59" x14ac:dyDescent="0.25">
      <c r="BE8444"/>
      <c r="BF8444"/>
      <c r="BG8444"/>
    </row>
    <row r="8445" spans="57:59" x14ac:dyDescent="0.25">
      <c r="BE8445"/>
      <c r="BF8445"/>
      <c r="BG8445"/>
    </row>
    <row r="8446" spans="57:59" x14ac:dyDescent="0.25">
      <c r="BE8446"/>
      <c r="BF8446"/>
      <c r="BG8446"/>
    </row>
    <row r="8447" spans="57:59" x14ac:dyDescent="0.25">
      <c r="BE8447"/>
      <c r="BF8447"/>
      <c r="BG8447"/>
    </row>
    <row r="8448" spans="57:59" x14ac:dyDescent="0.25">
      <c r="BE8448"/>
      <c r="BF8448"/>
      <c r="BG8448"/>
    </row>
    <row r="8449" spans="57:59" x14ac:dyDescent="0.25">
      <c r="BE8449"/>
      <c r="BF8449"/>
      <c r="BG8449"/>
    </row>
    <row r="8450" spans="57:59" x14ac:dyDescent="0.25">
      <c r="BE8450"/>
      <c r="BF8450"/>
      <c r="BG8450"/>
    </row>
    <row r="8451" spans="57:59" x14ac:dyDescent="0.25">
      <c r="BE8451"/>
      <c r="BF8451"/>
      <c r="BG8451"/>
    </row>
    <row r="8452" spans="57:59" x14ac:dyDescent="0.25">
      <c r="BE8452"/>
      <c r="BF8452"/>
      <c r="BG8452"/>
    </row>
    <row r="8453" spans="57:59" x14ac:dyDescent="0.25">
      <c r="BE8453"/>
      <c r="BF8453"/>
      <c r="BG8453"/>
    </row>
    <row r="8454" spans="57:59" x14ac:dyDescent="0.25">
      <c r="BE8454"/>
      <c r="BF8454"/>
      <c r="BG8454"/>
    </row>
    <row r="8455" spans="57:59" x14ac:dyDescent="0.25">
      <c r="BE8455"/>
      <c r="BF8455"/>
      <c r="BG8455"/>
    </row>
    <row r="8456" spans="57:59" x14ac:dyDescent="0.25">
      <c r="BE8456"/>
      <c r="BF8456"/>
      <c r="BG8456"/>
    </row>
    <row r="8457" spans="57:59" x14ac:dyDescent="0.25">
      <c r="BE8457"/>
      <c r="BF8457"/>
      <c r="BG8457"/>
    </row>
    <row r="8458" spans="57:59" x14ac:dyDescent="0.25">
      <c r="BE8458"/>
      <c r="BF8458"/>
      <c r="BG8458"/>
    </row>
    <row r="8459" spans="57:59" x14ac:dyDescent="0.25">
      <c r="BE8459"/>
      <c r="BF8459"/>
      <c r="BG8459"/>
    </row>
    <row r="8460" spans="57:59" x14ac:dyDescent="0.25">
      <c r="BE8460"/>
      <c r="BF8460"/>
      <c r="BG8460"/>
    </row>
    <row r="8461" spans="57:59" x14ac:dyDescent="0.25">
      <c r="BE8461"/>
      <c r="BF8461"/>
      <c r="BG8461"/>
    </row>
    <row r="8462" spans="57:59" x14ac:dyDescent="0.25">
      <c r="BE8462"/>
      <c r="BF8462"/>
      <c r="BG8462"/>
    </row>
    <row r="8463" spans="57:59" x14ac:dyDescent="0.25">
      <c r="BE8463"/>
      <c r="BF8463"/>
      <c r="BG8463"/>
    </row>
    <row r="8464" spans="57:59" x14ac:dyDescent="0.25">
      <c r="BE8464"/>
      <c r="BF8464"/>
      <c r="BG8464"/>
    </row>
    <row r="8465" spans="57:59" x14ac:dyDescent="0.25">
      <c r="BE8465"/>
      <c r="BF8465"/>
      <c r="BG8465"/>
    </row>
    <row r="8466" spans="57:59" x14ac:dyDescent="0.25">
      <c r="BE8466"/>
      <c r="BF8466"/>
      <c r="BG8466"/>
    </row>
    <row r="8467" spans="57:59" x14ac:dyDescent="0.25">
      <c r="BE8467"/>
      <c r="BF8467"/>
      <c r="BG8467"/>
    </row>
    <row r="8468" spans="57:59" x14ac:dyDescent="0.25">
      <c r="BE8468"/>
      <c r="BF8468"/>
      <c r="BG8468"/>
    </row>
    <row r="8469" spans="57:59" x14ac:dyDescent="0.25">
      <c r="BE8469"/>
      <c r="BF8469"/>
      <c r="BG8469"/>
    </row>
    <row r="8470" spans="57:59" x14ac:dyDescent="0.25">
      <c r="BE8470"/>
      <c r="BF8470"/>
      <c r="BG8470"/>
    </row>
    <row r="8471" spans="57:59" x14ac:dyDescent="0.25">
      <c r="BE8471"/>
      <c r="BF8471"/>
      <c r="BG8471"/>
    </row>
    <row r="8472" spans="57:59" x14ac:dyDescent="0.25">
      <c r="BE8472"/>
      <c r="BF8472"/>
      <c r="BG8472"/>
    </row>
    <row r="8473" spans="57:59" x14ac:dyDescent="0.25">
      <c r="BE8473"/>
      <c r="BF8473"/>
      <c r="BG8473"/>
    </row>
    <row r="8474" spans="57:59" x14ac:dyDescent="0.25">
      <c r="BE8474"/>
      <c r="BF8474"/>
      <c r="BG8474"/>
    </row>
    <row r="8475" spans="57:59" x14ac:dyDescent="0.25">
      <c r="BE8475"/>
      <c r="BF8475"/>
      <c r="BG8475"/>
    </row>
    <row r="8476" spans="57:59" x14ac:dyDescent="0.25">
      <c r="BE8476"/>
      <c r="BF8476"/>
      <c r="BG8476"/>
    </row>
    <row r="8477" spans="57:59" x14ac:dyDescent="0.25">
      <c r="BE8477"/>
      <c r="BF8477"/>
      <c r="BG8477"/>
    </row>
    <row r="8478" spans="57:59" x14ac:dyDescent="0.25">
      <c r="BE8478"/>
      <c r="BF8478"/>
      <c r="BG8478"/>
    </row>
    <row r="8479" spans="57:59" x14ac:dyDescent="0.25">
      <c r="BE8479"/>
      <c r="BF8479"/>
      <c r="BG8479"/>
    </row>
    <row r="8480" spans="57:59" x14ac:dyDescent="0.25">
      <c r="BE8480"/>
      <c r="BF8480"/>
      <c r="BG8480"/>
    </row>
    <row r="8481" spans="57:59" x14ac:dyDescent="0.25">
      <c r="BE8481"/>
      <c r="BF8481"/>
      <c r="BG8481"/>
    </row>
    <row r="8482" spans="57:59" x14ac:dyDescent="0.25">
      <c r="BE8482"/>
      <c r="BF8482"/>
      <c r="BG8482"/>
    </row>
    <row r="8483" spans="57:59" x14ac:dyDescent="0.25">
      <c r="BE8483"/>
      <c r="BF8483"/>
      <c r="BG8483"/>
    </row>
    <row r="8484" spans="57:59" x14ac:dyDescent="0.25">
      <c r="BE8484"/>
      <c r="BF8484"/>
      <c r="BG8484"/>
    </row>
    <row r="8485" spans="57:59" x14ac:dyDescent="0.25">
      <c r="BE8485"/>
      <c r="BF8485"/>
      <c r="BG8485"/>
    </row>
    <row r="8486" spans="57:59" x14ac:dyDescent="0.25">
      <c r="BE8486"/>
      <c r="BF8486"/>
      <c r="BG8486"/>
    </row>
    <row r="8487" spans="57:59" x14ac:dyDescent="0.25">
      <c r="BE8487"/>
      <c r="BF8487"/>
      <c r="BG8487"/>
    </row>
    <row r="8488" spans="57:59" x14ac:dyDescent="0.25">
      <c r="BE8488"/>
      <c r="BF8488"/>
      <c r="BG8488"/>
    </row>
    <row r="8489" spans="57:59" x14ac:dyDescent="0.25">
      <c r="BE8489"/>
      <c r="BF8489"/>
      <c r="BG8489"/>
    </row>
    <row r="8490" spans="57:59" x14ac:dyDescent="0.25">
      <c r="BE8490"/>
      <c r="BF8490"/>
      <c r="BG8490"/>
    </row>
    <row r="8491" spans="57:59" x14ac:dyDescent="0.25">
      <c r="BE8491"/>
      <c r="BF8491"/>
      <c r="BG8491"/>
    </row>
    <row r="8492" spans="57:59" x14ac:dyDescent="0.25">
      <c r="BE8492"/>
      <c r="BF8492"/>
      <c r="BG8492"/>
    </row>
    <row r="8493" spans="57:59" x14ac:dyDescent="0.25">
      <c r="BE8493"/>
      <c r="BF8493"/>
      <c r="BG8493"/>
    </row>
    <row r="8494" spans="57:59" x14ac:dyDescent="0.25">
      <c r="BE8494"/>
      <c r="BF8494"/>
      <c r="BG8494"/>
    </row>
    <row r="8495" spans="57:59" x14ac:dyDescent="0.25">
      <c r="BE8495"/>
      <c r="BF8495"/>
      <c r="BG8495"/>
    </row>
    <row r="8496" spans="57:59" x14ac:dyDescent="0.25">
      <c r="BE8496"/>
      <c r="BF8496"/>
      <c r="BG8496"/>
    </row>
    <row r="8497" spans="57:59" x14ac:dyDescent="0.25">
      <c r="BE8497"/>
      <c r="BF8497"/>
      <c r="BG8497"/>
    </row>
    <row r="8498" spans="57:59" x14ac:dyDescent="0.25">
      <c r="BE8498"/>
      <c r="BF8498"/>
      <c r="BG8498"/>
    </row>
    <row r="8499" spans="57:59" x14ac:dyDescent="0.25">
      <c r="BE8499"/>
      <c r="BF8499"/>
      <c r="BG8499"/>
    </row>
    <row r="8500" spans="57:59" x14ac:dyDescent="0.25">
      <c r="BE8500"/>
      <c r="BF8500"/>
      <c r="BG8500"/>
    </row>
    <row r="8501" spans="57:59" x14ac:dyDescent="0.25">
      <c r="BE8501"/>
      <c r="BF8501"/>
      <c r="BG8501"/>
    </row>
    <row r="8502" spans="57:59" x14ac:dyDescent="0.25">
      <c r="BE8502"/>
      <c r="BF8502"/>
      <c r="BG8502"/>
    </row>
    <row r="8503" spans="57:59" x14ac:dyDescent="0.25">
      <c r="BE8503"/>
      <c r="BF8503"/>
      <c r="BG8503"/>
    </row>
    <row r="8504" spans="57:59" x14ac:dyDescent="0.25">
      <c r="BE8504"/>
      <c r="BF8504"/>
      <c r="BG8504"/>
    </row>
    <row r="8505" spans="57:59" x14ac:dyDescent="0.25">
      <c r="BE8505"/>
      <c r="BF8505"/>
      <c r="BG8505"/>
    </row>
    <row r="8506" spans="57:59" x14ac:dyDescent="0.25">
      <c r="BE8506"/>
      <c r="BF8506"/>
      <c r="BG8506"/>
    </row>
    <row r="8507" spans="57:59" x14ac:dyDescent="0.25">
      <c r="BE8507"/>
      <c r="BF8507"/>
      <c r="BG8507"/>
    </row>
    <row r="8508" spans="57:59" x14ac:dyDescent="0.25">
      <c r="BE8508"/>
      <c r="BF8508"/>
      <c r="BG8508"/>
    </row>
    <row r="8509" spans="57:59" x14ac:dyDescent="0.25">
      <c r="BE8509"/>
      <c r="BF8509"/>
      <c r="BG8509"/>
    </row>
    <row r="8510" spans="57:59" x14ac:dyDescent="0.25">
      <c r="BE8510"/>
      <c r="BF8510"/>
      <c r="BG8510"/>
    </row>
    <row r="8511" spans="57:59" x14ac:dyDescent="0.25">
      <c r="BE8511"/>
      <c r="BF8511"/>
      <c r="BG8511"/>
    </row>
    <row r="8512" spans="57:59" x14ac:dyDescent="0.25">
      <c r="BE8512"/>
      <c r="BF8512"/>
      <c r="BG8512"/>
    </row>
    <row r="8513" spans="57:59" x14ac:dyDescent="0.25">
      <c r="BE8513"/>
      <c r="BF8513"/>
      <c r="BG8513"/>
    </row>
    <row r="8514" spans="57:59" x14ac:dyDescent="0.25">
      <c r="BE8514"/>
      <c r="BF8514"/>
      <c r="BG8514"/>
    </row>
    <row r="8515" spans="57:59" x14ac:dyDescent="0.25">
      <c r="BE8515"/>
      <c r="BF8515"/>
      <c r="BG8515"/>
    </row>
    <row r="8516" spans="57:59" x14ac:dyDescent="0.25">
      <c r="BE8516"/>
      <c r="BF8516"/>
      <c r="BG8516"/>
    </row>
    <row r="8517" spans="57:59" x14ac:dyDescent="0.25">
      <c r="BE8517"/>
      <c r="BF8517"/>
      <c r="BG8517"/>
    </row>
    <row r="8518" spans="57:59" x14ac:dyDescent="0.25">
      <c r="BE8518"/>
      <c r="BF8518"/>
      <c r="BG8518"/>
    </row>
    <row r="8519" spans="57:59" x14ac:dyDescent="0.25">
      <c r="BE8519"/>
      <c r="BF8519"/>
      <c r="BG8519"/>
    </row>
    <row r="8520" spans="57:59" x14ac:dyDescent="0.25">
      <c r="BE8520"/>
      <c r="BF8520"/>
      <c r="BG8520"/>
    </row>
    <row r="8521" spans="57:59" x14ac:dyDescent="0.25">
      <c r="BE8521"/>
      <c r="BF8521"/>
      <c r="BG8521"/>
    </row>
    <row r="8522" spans="57:59" x14ac:dyDescent="0.25">
      <c r="BE8522"/>
      <c r="BF8522"/>
      <c r="BG8522"/>
    </row>
    <row r="8523" spans="57:59" x14ac:dyDescent="0.25">
      <c r="BE8523"/>
      <c r="BF8523"/>
      <c r="BG8523"/>
    </row>
    <row r="8524" spans="57:59" x14ac:dyDescent="0.25">
      <c r="BE8524"/>
      <c r="BF8524"/>
      <c r="BG8524"/>
    </row>
    <row r="8525" spans="57:59" x14ac:dyDescent="0.25">
      <c r="BE8525"/>
      <c r="BF8525"/>
      <c r="BG8525"/>
    </row>
    <row r="8526" spans="57:59" x14ac:dyDescent="0.25">
      <c r="BE8526"/>
      <c r="BF8526"/>
      <c r="BG8526"/>
    </row>
    <row r="8527" spans="57:59" x14ac:dyDescent="0.25">
      <c r="BE8527"/>
      <c r="BF8527"/>
      <c r="BG8527"/>
    </row>
    <row r="8528" spans="57:59" x14ac:dyDescent="0.25">
      <c r="BE8528"/>
      <c r="BF8528"/>
      <c r="BG8528"/>
    </row>
    <row r="8529" spans="57:59" x14ac:dyDescent="0.25">
      <c r="BE8529"/>
      <c r="BF8529"/>
      <c r="BG8529"/>
    </row>
    <row r="8530" spans="57:59" x14ac:dyDescent="0.25">
      <c r="BE8530"/>
      <c r="BF8530"/>
      <c r="BG8530"/>
    </row>
    <row r="8531" spans="57:59" x14ac:dyDescent="0.25">
      <c r="BE8531"/>
      <c r="BF8531"/>
      <c r="BG8531"/>
    </row>
    <row r="8532" spans="57:59" x14ac:dyDescent="0.25">
      <c r="BE8532"/>
      <c r="BF8532"/>
      <c r="BG8532"/>
    </row>
    <row r="8533" spans="57:59" x14ac:dyDescent="0.25">
      <c r="BE8533"/>
      <c r="BF8533"/>
      <c r="BG8533"/>
    </row>
    <row r="8534" spans="57:59" x14ac:dyDescent="0.25">
      <c r="BE8534"/>
      <c r="BF8534"/>
      <c r="BG8534"/>
    </row>
    <row r="8535" spans="57:59" x14ac:dyDescent="0.25">
      <c r="BE8535"/>
      <c r="BF8535"/>
      <c r="BG8535"/>
    </row>
    <row r="8536" spans="57:59" x14ac:dyDescent="0.25">
      <c r="BE8536"/>
      <c r="BF8536"/>
      <c r="BG8536"/>
    </row>
    <row r="8537" spans="57:59" x14ac:dyDescent="0.25">
      <c r="BE8537"/>
      <c r="BF8537"/>
      <c r="BG8537"/>
    </row>
    <row r="8538" spans="57:59" x14ac:dyDescent="0.25">
      <c r="BE8538"/>
      <c r="BF8538"/>
      <c r="BG8538"/>
    </row>
    <row r="8539" spans="57:59" x14ac:dyDescent="0.25">
      <c r="BE8539"/>
      <c r="BF8539"/>
      <c r="BG8539"/>
    </row>
    <row r="8540" spans="57:59" x14ac:dyDescent="0.25">
      <c r="BE8540"/>
      <c r="BF8540"/>
      <c r="BG8540"/>
    </row>
    <row r="8541" spans="57:59" x14ac:dyDescent="0.25">
      <c r="BE8541"/>
      <c r="BF8541"/>
      <c r="BG8541"/>
    </row>
    <row r="8542" spans="57:59" x14ac:dyDescent="0.25">
      <c r="BE8542"/>
      <c r="BF8542"/>
      <c r="BG8542"/>
    </row>
    <row r="8543" spans="57:59" x14ac:dyDescent="0.25">
      <c r="BE8543"/>
      <c r="BF8543"/>
      <c r="BG8543"/>
    </row>
    <row r="8544" spans="57:59" x14ac:dyDescent="0.25">
      <c r="BE8544"/>
      <c r="BF8544"/>
      <c r="BG8544"/>
    </row>
    <row r="8545" spans="57:59" x14ac:dyDescent="0.25">
      <c r="BE8545"/>
      <c r="BF8545"/>
      <c r="BG8545"/>
    </row>
    <row r="8546" spans="57:59" x14ac:dyDescent="0.25">
      <c r="BE8546"/>
      <c r="BF8546"/>
      <c r="BG8546"/>
    </row>
    <row r="8547" spans="57:59" x14ac:dyDescent="0.25">
      <c r="BE8547"/>
      <c r="BF8547"/>
      <c r="BG8547"/>
    </row>
    <row r="8548" spans="57:59" x14ac:dyDescent="0.25">
      <c r="BE8548"/>
      <c r="BF8548"/>
      <c r="BG8548"/>
    </row>
    <row r="8549" spans="57:59" x14ac:dyDescent="0.25">
      <c r="BE8549"/>
      <c r="BF8549"/>
      <c r="BG8549"/>
    </row>
    <row r="8550" spans="57:59" x14ac:dyDescent="0.25">
      <c r="BE8550"/>
      <c r="BF8550"/>
      <c r="BG8550"/>
    </row>
    <row r="8551" spans="57:59" x14ac:dyDescent="0.25">
      <c r="BE8551"/>
      <c r="BF8551"/>
      <c r="BG8551"/>
    </row>
    <row r="8552" spans="57:59" x14ac:dyDescent="0.25">
      <c r="BE8552"/>
      <c r="BF8552"/>
      <c r="BG8552"/>
    </row>
    <row r="8553" spans="57:59" x14ac:dyDescent="0.25">
      <c r="BE8553"/>
      <c r="BF8553"/>
      <c r="BG8553"/>
    </row>
    <row r="8554" spans="57:59" x14ac:dyDescent="0.25">
      <c r="BE8554"/>
      <c r="BF8554"/>
      <c r="BG8554"/>
    </row>
    <row r="8555" spans="57:59" x14ac:dyDescent="0.25">
      <c r="BE8555"/>
      <c r="BF8555"/>
      <c r="BG8555"/>
    </row>
    <row r="8556" spans="57:59" x14ac:dyDescent="0.25">
      <c r="BE8556"/>
      <c r="BF8556"/>
      <c r="BG8556"/>
    </row>
    <row r="8557" spans="57:59" x14ac:dyDescent="0.25">
      <c r="BE8557"/>
      <c r="BF8557"/>
      <c r="BG8557"/>
    </row>
    <row r="8558" spans="57:59" x14ac:dyDescent="0.25">
      <c r="BE8558"/>
      <c r="BF8558"/>
      <c r="BG8558"/>
    </row>
    <row r="8559" spans="57:59" x14ac:dyDescent="0.25">
      <c r="BE8559"/>
      <c r="BF8559"/>
      <c r="BG8559"/>
    </row>
    <row r="8560" spans="57:59" x14ac:dyDescent="0.25">
      <c r="BE8560"/>
      <c r="BF8560"/>
      <c r="BG8560"/>
    </row>
    <row r="8561" spans="57:59" x14ac:dyDescent="0.25">
      <c r="BE8561"/>
      <c r="BF8561"/>
      <c r="BG8561"/>
    </row>
    <row r="8562" spans="57:59" x14ac:dyDescent="0.25">
      <c r="BE8562"/>
      <c r="BF8562"/>
      <c r="BG8562"/>
    </row>
    <row r="8563" spans="57:59" x14ac:dyDescent="0.25">
      <c r="BE8563"/>
      <c r="BF8563"/>
      <c r="BG8563"/>
    </row>
    <row r="8564" spans="57:59" x14ac:dyDescent="0.25">
      <c r="BE8564"/>
      <c r="BF8564"/>
      <c r="BG8564"/>
    </row>
    <row r="8565" spans="57:59" x14ac:dyDescent="0.25">
      <c r="BE8565"/>
      <c r="BF8565"/>
      <c r="BG8565"/>
    </row>
    <row r="8566" spans="57:59" x14ac:dyDescent="0.25">
      <c r="BE8566"/>
      <c r="BF8566"/>
      <c r="BG8566"/>
    </row>
    <row r="8567" spans="57:59" x14ac:dyDescent="0.25">
      <c r="BE8567"/>
      <c r="BF8567"/>
      <c r="BG8567"/>
    </row>
    <row r="8568" spans="57:59" x14ac:dyDescent="0.25">
      <c r="BE8568"/>
      <c r="BF8568"/>
      <c r="BG8568"/>
    </row>
    <row r="8569" spans="57:59" x14ac:dyDescent="0.25">
      <c r="BE8569"/>
      <c r="BF8569"/>
      <c r="BG8569"/>
    </row>
    <row r="8570" spans="57:59" x14ac:dyDescent="0.25">
      <c r="BE8570"/>
      <c r="BF8570"/>
      <c r="BG8570"/>
    </row>
    <row r="8571" spans="57:59" x14ac:dyDescent="0.25">
      <c r="BE8571"/>
      <c r="BF8571"/>
      <c r="BG8571"/>
    </row>
    <row r="8572" spans="57:59" x14ac:dyDescent="0.25">
      <c r="BE8572"/>
      <c r="BF8572"/>
      <c r="BG8572"/>
    </row>
    <row r="8573" spans="57:59" x14ac:dyDescent="0.25">
      <c r="BE8573"/>
      <c r="BF8573"/>
      <c r="BG8573"/>
    </row>
    <row r="8574" spans="57:59" x14ac:dyDescent="0.25">
      <c r="BE8574"/>
      <c r="BF8574"/>
      <c r="BG8574"/>
    </row>
    <row r="8575" spans="57:59" x14ac:dyDescent="0.25">
      <c r="BE8575"/>
      <c r="BF8575"/>
      <c r="BG8575"/>
    </row>
    <row r="8576" spans="57:59" x14ac:dyDescent="0.25">
      <c r="BE8576"/>
      <c r="BF8576"/>
      <c r="BG8576"/>
    </row>
    <row r="8577" spans="57:59" x14ac:dyDescent="0.25">
      <c r="BE8577"/>
      <c r="BF8577"/>
      <c r="BG8577"/>
    </row>
    <row r="8578" spans="57:59" x14ac:dyDescent="0.25">
      <c r="BE8578"/>
      <c r="BF8578"/>
      <c r="BG8578"/>
    </row>
    <row r="8579" spans="57:59" x14ac:dyDescent="0.25">
      <c r="BE8579"/>
      <c r="BF8579"/>
      <c r="BG8579"/>
    </row>
    <row r="8580" spans="57:59" x14ac:dyDescent="0.25">
      <c r="BE8580"/>
      <c r="BF8580"/>
      <c r="BG8580"/>
    </row>
    <row r="8581" spans="57:59" x14ac:dyDescent="0.25">
      <c r="BE8581"/>
      <c r="BF8581"/>
      <c r="BG8581"/>
    </row>
    <row r="8582" spans="57:59" x14ac:dyDescent="0.25">
      <c r="BE8582"/>
      <c r="BF8582"/>
      <c r="BG8582"/>
    </row>
    <row r="8583" spans="57:59" x14ac:dyDescent="0.25">
      <c r="BE8583"/>
      <c r="BF8583"/>
      <c r="BG8583"/>
    </row>
    <row r="8584" spans="57:59" x14ac:dyDescent="0.25">
      <c r="BE8584"/>
      <c r="BF8584"/>
      <c r="BG8584"/>
    </row>
    <row r="8585" spans="57:59" x14ac:dyDescent="0.25">
      <c r="BE8585"/>
      <c r="BF8585"/>
      <c r="BG8585"/>
    </row>
    <row r="8586" spans="57:59" x14ac:dyDescent="0.25">
      <c r="BE8586"/>
      <c r="BF8586"/>
      <c r="BG8586"/>
    </row>
    <row r="8587" spans="57:59" x14ac:dyDescent="0.25">
      <c r="BE8587"/>
      <c r="BF8587"/>
      <c r="BG8587"/>
    </row>
    <row r="8588" spans="57:59" x14ac:dyDescent="0.25">
      <c r="BE8588"/>
      <c r="BF8588"/>
      <c r="BG8588"/>
    </row>
    <row r="8589" spans="57:59" x14ac:dyDescent="0.25">
      <c r="BE8589"/>
      <c r="BF8589"/>
      <c r="BG8589"/>
    </row>
    <row r="8590" spans="57:59" x14ac:dyDescent="0.25">
      <c r="BE8590"/>
      <c r="BF8590"/>
      <c r="BG8590"/>
    </row>
    <row r="8591" spans="57:59" x14ac:dyDescent="0.25">
      <c r="BE8591"/>
      <c r="BF8591"/>
      <c r="BG8591"/>
    </row>
    <row r="8592" spans="57:59" x14ac:dyDescent="0.25">
      <c r="BE8592"/>
      <c r="BF8592"/>
      <c r="BG8592"/>
    </row>
    <row r="8593" spans="57:59" x14ac:dyDescent="0.25">
      <c r="BE8593"/>
      <c r="BF8593"/>
      <c r="BG8593"/>
    </row>
    <row r="8594" spans="57:59" x14ac:dyDescent="0.25">
      <c r="BE8594"/>
      <c r="BF8594"/>
      <c r="BG8594"/>
    </row>
    <row r="8595" spans="57:59" x14ac:dyDescent="0.25">
      <c r="BE8595"/>
      <c r="BF8595"/>
      <c r="BG8595"/>
    </row>
    <row r="8596" spans="57:59" x14ac:dyDescent="0.25">
      <c r="BE8596"/>
      <c r="BF8596"/>
      <c r="BG8596"/>
    </row>
    <row r="8597" spans="57:59" x14ac:dyDescent="0.25">
      <c r="BE8597"/>
      <c r="BF8597"/>
      <c r="BG8597"/>
    </row>
    <row r="8598" spans="57:59" x14ac:dyDescent="0.25">
      <c r="BE8598"/>
      <c r="BF8598"/>
      <c r="BG8598"/>
    </row>
    <row r="8599" spans="57:59" x14ac:dyDescent="0.25">
      <c r="BE8599"/>
      <c r="BF8599"/>
      <c r="BG8599"/>
    </row>
    <row r="8600" spans="57:59" x14ac:dyDescent="0.25">
      <c r="BE8600"/>
      <c r="BF8600"/>
      <c r="BG8600"/>
    </row>
    <row r="8601" spans="57:59" x14ac:dyDescent="0.25">
      <c r="BE8601"/>
      <c r="BF8601"/>
      <c r="BG8601"/>
    </row>
    <row r="8602" spans="57:59" x14ac:dyDescent="0.25">
      <c r="BE8602"/>
      <c r="BF8602"/>
      <c r="BG8602"/>
    </row>
    <row r="8603" spans="57:59" x14ac:dyDescent="0.25">
      <c r="BE8603"/>
      <c r="BF8603"/>
      <c r="BG8603"/>
    </row>
    <row r="8604" spans="57:59" x14ac:dyDescent="0.25">
      <c r="BE8604"/>
      <c r="BF8604"/>
      <c r="BG8604"/>
    </row>
    <row r="8605" spans="57:59" x14ac:dyDescent="0.25">
      <c r="BE8605"/>
      <c r="BF8605"/>
      <c r="BG8605"/>
    </row>
    <row r="8606" spans="57:59" x14ac:dyDescent="0.25">
      <c r="BE8606"/>
      <c r="BF8606"/>
      <c r="BG8606"/>
    </row>
    <row r="8607" spans="57:59" x14ac:dyDescent="0.25">
      <c r="BE8607"/>
      <c r="BF8607"/>
      <c r="BG8607"/>
    </row>
    <row r="8608" spans="57:59" x14ac:dyDescent="0.25">
      <c r="BE8608"/>
      <c r="BF8608"/>
      <c r="BG8608"/>
    </row>
    <row r="8609" spans="57:59" x14ac:dyDescent="0.25">
      <c r="BE8609"/>
      <c r="BF8609"/>
      <c r="BG8609"/>
    </row>
    <row r="8610" spans="57:59" x14ac:dyDescent="0.25">
      <c r="BE8610"/>
      <c r="BF8610"/>
      <c r="BG8610"/>
    </row>
    <row r="8611" spans="57:59" x14ac:dyDescent="0.25">
      <c r="BE8611"/>
      <c r="BF8611"/>
      <c r="BG8611"/>
    </row>
    <row r="8612" spans="57:59" x14ac:dyDescent="0.25">
      <c r="BE8612"/>
      <c r="BF8612"/>
      <c r="BG8612"/>
    </row>
    <row r="8613" spans="57:59" x14ac:dyDescent="0.25">
      <c r="BE8613"/>
      <c r="BF8613"/>
      <c r="BG8613"/>
    </row>
    <row r="8614" spans="57:59" x14ac:dyDescent="0.25">
      <c r="BE8614"/>
      <c r="BF8614"/>
      <c r="BG8614"/>
    </row>
    <row r="8615" spans="57:59" x14ac:dyDescent="0.25">
      <c r="BE8615"/>
      <c r="BF8615"/>
      <c r="BG8615"/>
    </row>
    <row r="8616" spans="57:59" x14ac:dyDescent="0.25">
      <c r="BE8616"/>
      <c r="BF8616"/>
      <c r="BG8616"/>
    </row>
    <row r="8617" spans="57:59" x14ac:dyDescent="0.25">
      <c r="BE8617"/>
      <c r="BF8617"/>
      <c r="BG8617"/>
    </row>
    <row r="8618" spans="57:59" x14ac:dyDescent="0.25">
      <c r="BE8618"/>
      <c r="BF8618"/>
      <c r="BG8618"/>
    </row>
    <row r="8619" spans="57:59" x14ac:dyDescent="0.25">
      <c r="BE8619"/>
      <c r="BF8619"/>
      <c r="BG8619"/>
    </row>
    <row r="8620" spans="57:59" x14ac:dyDescent="0.25">
      <c r="BE8620"/>
      <c r="BF8620"/>
      <c r="BG8620"/>
    </row>
    <row r="8621" spans="57:59" x14ac:dyDescent="0.25">
      <c r="BE8621"/>
      <c r="BF8621"/>
      <c r="BG8621"/>
    </row>
    <row r="8622" spans="57:59" x14ac:dyDescent="0.25">
      <c r="BE8622"/>
      <c r="BF8622"/>
      <c r="BG8622"/>
    </row>
    <row r="8623" spans="57:59" x14ac:dyDescent="0.25">
      <c r="BE8623"/>
      <c r="BF8623"/>
      <c r="BG8623"/>
    </row>
    <row r="8624" spans="57:59" x14ac:dyDescent="0.25">
      <c r="BE8624"/>
      <c r="BF8624"/>
      <c r="BG8624"/>
    </row>
    <row r="8625" spans="57:59" x14ac:dyDescent="0.25">
      <c r="BE8625"/>
      <c r="BF8625"/>
      <c r="BG8625"/>
    </row>
    <row r="8626" spans="57:59" x14ac:dyDescent="0.25">
      <c r="BE8626"/>
      <c r="BF8626"/>
      <c r="BG8626"/>
    </row>
    <row r="8627" spans="57:59" x14ac:dyDescent="0.25">
      <c r="BE8627"/>
      <c r="BF8627"/>
      <c r="BG8627"/>
    </row>
    <row r="8628" spans="57:59" x14ac:dyDescent="0.25">
      <c r="BE8628"/>
      <c r="BF8628"/>
      <c r="BG8628"/>
    </row>
    <row r="8629" spans="57:59" x14ac:dyDescent="0.25">
      <c r="BE8629"/>
      <c r="BF8629"/>
      <c r="BG8629"/>
    </row>
    <row r="8630" spans="57:59" x14ac:dyDescent="0.25">
      <c r="BE8630"/>
      <c r="BF8630"/>
      <c r="BG8630"/>
    </row>
    <row r="8631" spans="57:59" x14ac:dyDescent="0.25">
      <c r="BE8631"/>
      <c r="BF8631"/>
      <c r="BG8631"/>
    </row>
    <row r="8632" spans="57:59" x14ac:dyDescent="0.25">
      <c r="BE8632"/>
      <c r="BF8632"/>
      <c r="BG8632"/>
    </row>
    <row r="8633" spans="57:59" x14ac:dyDescent="0.25">
      <c r="BE8633"/>
      <c r="BF8633"/>
      <c r="BG8633"/>
    </row>
    <row r="8634" spans="57:59" x14ac:dyDescent="0.25">
      <c r="BE8634"/>
      <c r="BF8634"/>
      <c r="BG8634"/>
    </row>
    <row r="8635" spans="57:59" x14ac:dyDescent="0.25">
      <c r="BE8635"/>
      <c r="BF8635"/>
      <c r="BG8635"/>
    </row>
    <row r="8636" spans="57:59" x14ac:dyDescent="0.25">
      <c r="BE8636"/>
      <c r="BF8636"/>
      <c r="BG8636"/>
    </row>
    <row r="8637" spans="57:59" x14ac:dyDescent="0.25">
      <c r="BE8637"/>
      <c r="BF8637"/>
      <c r="BG8637"/>
    </row>
    <row r="8638" spans="57:59" x14ac:dyDescent="0.25">
      <c r="BE8638"/>
      <c r="BF8638"/>
      <c r="BG8638"/>
    </row>
    <row r="8639" spans="57:59" x14ac:dyDescent="0.25">
      <c r="BE8639"/>
      <c r="BF8639"/>
      <c r="BG8639"/>
    </row>
    <row r="8640" spans="57:59" x14ac:dyDescent="0.25">
      <c r="BE8640"/>
      <c r="BF8640"/>
      <c r="BG8640"/>
    </row>
    <row r="8641" spans="57:59" x14ac:dyDescent="0.25">
      <c r="BE8641"/>
      <c r="BF8641"/>
      <c r="BG8641"/>
    </row>
    <row r="8642" spans="57:59" x14ac:dyDescent="0.25">
      <c r="BE8642"/>
      <c r="BF8642"/>
      <c r="BG8642"/>
    </row>
    <row r="8643" spans="57:59" x14ac:dyDescent="0.25">
      <c r="BE8643"/>
      <c r="BF8643"/>
      <c r="BG8643"/>
    </row>
    <row r="8644" spans="57:59" x14ac:dyDescent="0.25">
      <c r="BE8644"/>
      <c r="BF8644"/>
      <c r="BG8644"/>
    </row>
    <row r="8645" spans="57:59" x14ac:dyDescent="0.25">
      <c r="BE8645"/>
      <c r="BF8645"/>
      <c r="BG8645"/>
    </row>
    <row r="8646" spans="57:59" x14ac:dyDescent="0.25">
      <c r="BE8646"/>
      <c r="BF8646"/>
      <c r="BG8646"/>
    </row>
    <row r="8647" spans="57:59" x14ac:dyDescent="0.25">
      <c r="BE8647"/>
      <c r="BF8647"/>
      <c r="BG8647"/>
    </row>
    <row r="8648" spans="57:59" x14ac:dyDescent="0.25">
      <c r="BE8648"/>
      <c r="BF8648"/>
      <c r="BG8648"/>
    </row>
    <row r="8649" spans="57:59" x14ac:dyDescent="0.25">
      <c r="BE8649"/>
      <c r="BF8649"/>
      <c r="BG8649"/>
    </row>
    <row r="8650" spans="57:59" x14ac:dyDescent="0.25">
      <c r="BE8650"/>
      <c r="BF8650"/>
      <c r="BG8650"/>
    </row>
    <row r="8651" spans="57:59" x14ac:dyDescent="0.25">
      <c r="BE8651"/>
      <c r="BF8651"/>
      <c r="BG8651"/>
    </row>
    <row r="8652" spans="57:59" x14ac:dyDescent="0.25">
      <c r="BE8652"/>
      <c r="BF8652"/>
      <c r="BG8652"/>
    </row>
    <row r="8653" spans="57:59" x14ac:dyDescent="0.25">
      <c r="BE8653"/>
      <c r="BF8653"/>
      <c r="BG8653"/>
    </row>
    <row r="8654" spans="57:59" x14ac:dyDescent="0.25">
      <c r="BE8654"/>
      <c r="BF8654"/>
      <c r="BG8654"/>
    </row>
    <row r="8655" spans="57:59" x14ac:dyDescent="0.25">
      <c r="BE8655"/>
      <c r="BF8655"/>
      <c r="BG8655"/>
    </row>
    <row r="8656" spans="57:59" x14ac:dyDescent="0.25">
      <c r="BE8656"/>
      <c r="BF8656"/>
      <c r="BG8656"/>
    </row>
    <row r="8657" spans="57:59" x14ac:dyDescent="0.25">
      <c r="BE8657"/>
      <c r="BF8657"/>
      <c r="BG8657"/>
    </row>
    <row r="8658" spans="57:59" x14ac:dyDescent="0.25">
      <c r="BE8658"/>
      <c r="BF8658"/>
      <c r="BG8658"/>
    </row>
    <row r="8659" spans="57:59" x14ac:dyDescent="0.25">
      <c r="BE8659"/>
      <c r="BF8659"/>
      <c r="BG8659"/>
    </row>
    <row r="8660" spans="57:59" x14ac:dyDescent="0.25">
      <c r="BE8660"/>
      <c r="BF8660"/>
      <c r="BG8660"/>
    </row>
    <row r="8661" spans="57:59" x14ac:dyDescent="0.25">
      <c r="BE8661"/>
      <c r="BF8661"/>
      <c r="BG8661"/>
    </row>
    <row r="8662" spans="57:59" x14ac:dyDescent="0.25">
      <c r="BE8662"/>
      <c r="BF8662"/>
      <c r="BG8662"/>
    </row>
    <row r="8663" spans="57:59" x14ac:dyDescent="0.25">
      <c r="BE8663"/>
      <c r="BF8663"/>
      <c r="BG8663"/>
    </row>
    <row r="8664" spans="57:59" x14ac:dyDescent="0.25">
      <c r="BE8664"/>
      <c r="BF8664"/>
      <c r="BG8664"/>
    </row>
    <row r="8665" spans="57:59" x14ac:dyDescent="0.25">
      <c r="BE8665"/>
      <c r="BF8665"/>
      <c r="BG8665"/>
    </row>
    <row r="8666" spans="57:59" x14ac:dyDescent="0.25">
      <c r="BE8666"/>
      <c r="BF8666"/>
      <c r="BG8666"/>
    </row>
    <row r="8667" spans="57:59" x14ac:dyDescent="0.25">
      <c r="BE8667"/>
      <c r="BF8667"/>
      <c r="BG8667"/>
    </row>
    <row r="8668" spans="57:59" x14ac:dyDescent="0.25">
      <c r="BE8668"/>
      <c r="BF8668"/>
      <c r="BG8668"/>
    </row>
    <row r="8669" spans="57:59" x14ac:dyDescent="0.25">
      <c r="BE8669"/>
      <c r="BF8669"/>
      <c r="BG8669"/>
    </row>
    <row r="8670" spans="57:59" x14ac:dyDescent="0.25">
      <c r="BE8670"/>
      <c r="BF8670"/>
      <c r="BG8670"/>
    </row>
    <row r="8671" spans="57:59" x14ac:dyDescent="0.25">
      <c r="BE8671"/>
      <c r="BF8671"/>
      <c r="BG8671"/>
    </row>
    <row r="8672" spans="57:59" x14ac:dyDescent="0.25">
      <c r="BE8672"/>
      <c r="BF8672"/>
      <c r="BG8672"/>
    </row>
    <row r="8673" spans="57:59" x14ac:dyDescent="0.25">
      <c r="BE8673"/>
      <c r="BF8673"/>
      <c r="BG8673"/>
    </row>
    <row r="8674" spans="57:59" x14ac:dyDescent="0.25">
      <c r="BE8674"/>
      <c r="BF8674"/>
      <c r="BG8674"/>
    </row>
    <row r="8675" spans="57:59" x14ac:dyDescent="0.25">
      <c r="BE8675"/>
      <c r="BF8675"/>
      <c r="BG8675"/>
    </row>
    <row r="8676" spans="57:59" x14ac:dyDescent="0.25">
      <c r="BE8676"/>
      <c r="BF8676"/>
      <c r="BG8676"/>
    </row>
    <row r="8677" spans="57:59" x14ac:dyDescent="0.25">
      <c r="BE8677"/>
      <c r="BF8677"/>
      <c r="BG8677"/>
    </row>
    <row r="8678" spans="57:59" x14ac:dyDescent="0.25">
      <c r="BE8678"/>
      <c r="BF8678"/>
      <c r="BG8678"/>
    </row>
    <row r="8679" spans="57:59" x14ac:dyDescent="0.25">
      <c r="BE8679"/>
      <c r="BF8679"/>
      <c r="BG8679"/>
    </row>
    <row r="8680" spans="57:59" x14ac:dyDescent="0.25">
      <c r="BE8680"/>
      <c r="BF8680"/>
      <c r="BG8680"/>
    </row>
    <row r="8681" spans="57:59" x14ac:dyDescent="0.25">
      <c r="BE8681"/>
      <c r="BF8681"/>
      <c r="BG8681"/>
    </row>
    <row r="8682" spans="57:59" x14ac:dyDescent="0.25">
      <c r="BE8682"/>
      <c r="BF8682"/>
      <c r="BG8682"/>
    </row>
    <row r="8683" spans="57:59" x14ac:dyDescent="0.25">
      <c r="BE8683"/>
      <c r="BF8683"/>
      <c r="BG8683"/>
    </row>
    <row r="8684" spans="57:59" x14ac:dyDescent="0.25">
      <c r="BE8684"/>
      <c r="BF8684"/>
      <c r="BG8684"/>
    </row>
    <row r="8685" spans="57:59" x14ac:dyDescent="0.25">
      <c r="BE8685"/>
      <c r="BF8685"/>
      <c r="BG8685"/>
    </row>
    <row r="8686" spans="57:59" x14ac:dyDescent="0.25">
      <c r="BE8686"/>
      <c r="BF8686"/>
      <c r="BG8686"/>
    </row>
    <row r="8687" spans="57:59" x14ac:dyDescent="0.25">
      <c r="BE8687"/>
      <c r="BF8687"/>
      <c r="BG8687"/>
    </row>
    <row r="8688" spans="57:59" x14ac:dyDescent="0.25">
      <c r="BE8688"/>
      <c r="BF8688"/>
      <c r="BG8688"/>
    </row>
    <row r="8689" spans="57:59" x14ac:dyDescent="0.25">
      <c r="BE8689"/>
      <c r="BF8689"/>
      <c r="BG8689"/>
    </row>
    <row r="8690" spans="57:59" x14ac:dyDescent="0.25">
      <c r="BE8690"/>
      <c r="BF8690"/>
      <c r="BG8690"/>
    </row>
    <row r="8691" spans="57:59" x14ac:dyDescent="0.25">
      <c r="BE8691"/>
      <c r="BF8691"/>
      <c r="BG8691"/>
    </row>
    <row r="8692" spans="57:59" x14ac:dyDescent="0.25">
      <c r="BE8692"/>
      <c r="BF8692"/>
      <c r="BG8692"/>
    </row>
    <row r="8693" spans="57:59" x14ac:dyDescent="0.25">
      <c r="BE8693"/>
      <c r="BF8693"/>
      <c r="BG8693"/>
    </row>
    <row r="8694" spans="57:59" x14ac:dyDescent="0.25">
      <c r="BE8694"/>
      <c r="BF8694"/>
      <c r="BG8694"/>
    </row>
    <row r="8695" spans="57:59" x14ac:dyDescent="0.25">
      <c r="BE8695"/>
      <c r="BF8695"/>
      <c r="BG8695"/>
    </row>
    <row r="8696" spans="57:59" x14ac:dyDescent="0.25">
      <c r="BE8696"/>
      <c r="BF8696"/>
      <c r="BG8696"/>
    </row>
    <row r="8697" spans="57:59" x14ac:dyDescent="0.25">
      <c r="BE8697"/>
      <c r="BF8697"/>
      <c r="BG8697"/>
    </row>
    <row r="8698" spans="57:59" x14ac:dyDescent="0.25">
      <c r="BE8698"/>
      <c r="BF8698"/>
      <c r="BG8698"/>
    </row>
    <row r="8699" spans="57:59" x14ac:dyDescent="0.25">
      <c r="BE8699"/>
      <c r="BF8699"/>
      <c r="BG8699"/>
    </row>
    <row r="8700" spans="57:59" x14ac:dyDescent="0.25">
      <c r="BE8700"/>
      <c r="BF8700"/>
      <c r="BG8700"/>
    </row>
    <row r="8701" spans="57:59" x14ac:dyDescent="0.25">
      <c r="BE8701"/>
      <c r="BF8701"/>
      <c r="BG8701"/>
    </row>
    <row r="8702" spans="57:59" x14ac:dyDescent="0.25">
      <c r="BE8702"/>
      <c r="BF8702"/>
      <c r="BG8702"/>
    </row>
    <row r="8703" spans="57:59" x14ac:dyDescent="0.25">
      <c r="BE8703"/>
      <c r="BF8703"/>
      <c r="BG8703"/>
    </row>
    <row r="8704" spans="57:59" x14ac:dyDescent="0.25">
      <c r="BE8704"/>
      <c r="BF8704"/>
      <c r="BG8704"/>
    </row>
    <row r="8705" spans="57:59" x14ac:dyDescent="0.25">
      <c r="BE8705"/>
      <c r="BF8705"/>
      <c r="BG8705"/>
    </row>
    <row r="8706" spans="57:59" x14ac:dyDescent="0.25">
      <c r="BE8706"/>
      <c r="BF8706"/>
      <c r="BG8706"/>
    </row>
    <row r="8707" spans="57:59" x14ac:dyDescent="0.25">
      <c r="BE8707"/>
      <c r="BF8707"/>
      <c r="BG8707"/>
    </row>
    <row r="8708" spans="57:59" x14ac:dyDescent="0.25">
      <c r="BE8708"/>
      <c r="BF8708"/>
      <c r="BG8708"/>
    </row>
    <row r="8709" spans="57:59" x14ac:dyDescent="0.25">
      <c r="BE8709"/>
      <c r="BF8709"/>
      <c r="BG8709"/>
    </row>
    <row r="8710" spans="57:59" x14ac:dyDescent="0.25">
      <c r="BE8710"/>
      <c r="BF8710"/>
      <c r="BG8710"/>
    </row>
    <row r="8711" spans="57:59" x14ac:dyDescent="0.25">
      <c r="BE8711"/>
      <c r="BF8711"/>
      <c r="BG8711"/>
    </row>
    <row r="8712" spans="57:59" x14ac:dyDescent="0.25">
      <c r="BE8712"/>
      <c r="BF8712"/>
      <c r="BG8712"/>
    </row>
    <row r="8713" spans="57:59" x14ac:dyDescent="0.25">
      <c r="BE8713"/>
      <c r="BF8713"/>
      <c r="BG8713"/>
    </row>
    <row r="8714" spans="57:59" x14ac:dyDescent="0.25">
      <c r="BE8714"/>
      <c r="BF8714"/>
      <c r="BG8714"/>
    </row>
    <row r="8715" spans="57:59" x14ac:dyDescent="0.25">
      <c r="BE8715"/>
      <c r="BF8715"/>
      <c r="BG8715"/>
    </row>
    <row r="8716" spans="57:59" x14ac:dyDescent="0.25">
      <c r="BE8716"/>
      <c r="BF8716"/>
      <c r="BG8716"/>
    </row>
    <row r="8717" spans="57:59" x14ac:dyDescent="0.25">
      <c r="BE8717"/>
      <c r="BF8717"/>
      <c r="BG8717"/>
    </row>
    <row r="8718" spans="57:59" x14ac:dyDescent="0.25">
      <c r="BE8718"/>
      <c r="BF8718"/>
      <c r="BG8718"/>
    </row>
    <row r="8719" spans="57:59" x14ac:dyDescent="0.25">
      <c r="BE8719"/>
      <c r="BF8719"/>
      <c r="BG8719"/>
    </row>
    <row r="8720" spans="57:59" x14ac:dyDescent="0.25">
      <c r="BE8720"/>
      <c r="BF8720"/>
      <c r="BG8720"/>
    </row>
    <row r="8721" spans="57:59" x14ac:dyDescent="0.25">
      <c r="BE8721"/>
      <c r="BF8721"/>
      <c r="BG8721"/>
    </row>
    <row r="8722" spans="57:59" x14ac:dyDescent="0.25">
      <c r="BE8722"/>
      <c r="BF8722"/>
      <c r="BG8722"/>
    </row>
    <row r="8723" spans="57:59" x14ac:dyDescent="0.25">
      <c r="BE8723"/>
      <c r="BF8723"/>
      <c r="BG8723"/>
    </row>
    <row r="8724" spans="57:59" x14ac:dyDescent="0.25">
      <c r="BE8724"/>
      <c r="BF8724"/>
      <c r="BG8724"/>
    </row>
    <row r="8725" spans="57:59" x14ac:dyDescent="0.25">
      <c r="BE8725"/>
      <c r="BF8725"/>
      <c r="BG8725"/>
    </row>
    <row r="8726" spans="57:59" x14ac:dyDescent="0.25">
      <c r="BE8726"/>
      <c r="BF8726"/>
      <c r="BG8726"/>
    </row>
    <row r="8727" spans="57:59" x14ac:dyDescent="0.25">
      <c r="BE8727"/>
      <c r="BF8727"/>
      <c r="BG8727"/>
    </row>
    <row r="8728" spans="57:59" x14ac:dyDescent="0.25">
      <c r="BE8728"/>
      <c r="BF8728"/>
      <c r="BG8728"/>
    </row>
    <row r="8729" spans="57:59" x14ac:dyDescent="0.25">
      <c r="BE8729"/>
      <c r="BF8729"/>
      <c r="BG8729"/>
    </row>
    <row r="8730" spans="57:59" x14ac:dyDescent="0.25">
      <c r="BE8730"/>
      <c r="BF8730"/>
      <c r="BG8730"/>
    </row>
    <row r="8731" spans="57:59" x14ac:dyDescent="0.25">
      <c r="BE8731"/>
      <c r="BF8731"/>
      <c r="BG8731"/>
    </row>
    <row r="8732" spans="57:59" x14ac:dyDescent="0.25">
      <c r="BE8732"/>
      <c r="BF8732"/>
      <c r="BG8732"/>
    </row>
    <row r="8733" spans="57:59" x14ac:dyDescent="0.25">
      <c r="BE8733"/>
      <c r="BF8733"/>
      <c r="BG8733"/>
    </row>
    <row r="8734" spans="57:59" x14ac:dyDescent="0.25">
      <c r="BE8734"/>
      <c r="BF8734"/>
      <c r="BG8734"/>
    </row>
    <row r="8735" spans="57:59" x14ac:dyDescent="0.25">
      <c r="BE8735"/>
      <c r="BF8735"/>
      <c r="BG8735"/>
    </row>
    <row r="8736" spans="57:59" x14ac:dyDescent="0.25">
      <c r="BE8736"/>
      <c r="BF8736"/>
      <c r="BG8736"/>
    </row>
    <row r="8737" spans="57:59" x14ac:dyDescent="0.25">
      <c r="BE8737"/>
      <c r="BF8737"/>
      <c r="BG8737"/>
    </row>
    <row r="8738" spans="57:59" x14ac:dyDescent="0.25">
      <c r="BE8738"/>
      <c r="BF8738"/>
      <c r="BG8738"/>
    </row>
    <row r="8739" spans="57:59" x14ac:dyDescent="0.25">
      <c r="BE8739"/>
      <c r="BF8739"/>
      <c r="BG8739"/>
    </row>
    <row r="8740" spans="57:59" x14ac:dyDescent="0.25">
      <c r="BE8740"/>
      <c r="BF8740"/>
      <c r="BG8740"/>
    </row>
    <row r="8741" spans="57:59" x14ac:dyDescent="0.25">
      <c r="BE8741"/>
      <c r="BF8741"/>
      <c r="BG8741"/>
    </row>
    <row r="8742" spans="57:59" x14ac:dyDescent="0.25">
      <c r="BE8742"/>
      <c r="BF8742"/>
      <c r="BG8742"/>
    </row>
    <row r="8743" spans="57:59" x14ac:dyDescent="0.25">
      <c r="BE8743"/>
      <c r="BF8743"/>
      <c r="BG8743"/>
    </row>
    <row r="8744" spans="57:59" x14ac:dyDescent="0.25">
      <c r="BE8744"/>
      <c r="BF8744"/>
      <c r="BG8744"/>
    </row>
    <row r="8745" spans="57:59" x14ac:dyDescent="0.25">
      <c r="BE8745"/>
      <c r="BF8745"/>
      <c r="BG8745"/>
    </row>
    <row r="8746" spans="57:59" x14ac:dyDescent="0.25">
      <c r="BE8746"/>
      <c r="BF8746"/>
      <c r="BG8746"/>
    </row>
    <row r="8747" spans="57:59" x14ac:dyDescent="0.25">
      <c r="BE8747"/>
      <c r="BF8747"/>
      <c r="BG8747"/>
    </row>
    <row r="8748" spans="57:59" x14ac:dyDescent="0.25">
      <c r="BE8748"/>
      <c r="BF8748"/>
      <c r="BG8748"/>
    </row>
    <row r="8749" spans="57:59" x14ac:dyDescent="0.25">
      <c r="BE8749"/>
      <c r="BF8749"/>
      <c r="BG8749"/>
    </row>
    <row r="8750" spans="57:59" x14ac:dyDescent="0.25">
      <c r="BE8750"/>
      <c r="BF8750"/>
      <c r="BG8750"/>
    </row>
    <row r="8751" spans="57:59" x14ac:dyDescent="0.25">
      <c r="BE8751"/>
      <c r="BF8751"/>
      <c r="BG8751"/>
    </row>
    <row r="8752" spans="57:59" x14ac:dyDescent="0.25">
      <c r="BE8752"/>
      <c r="BF8752"/>
      <c r="BG8752"/>
    </row>
    <row r="8753" spans="57:59" x14ac:dyDescent="0.25">
      <c r="BE8753"/>
      <c r="BF8753"/>
      <c r="BG8753"/>
    </row>
    <row r="8754" spans="57:59" x14ac:dyDescent="0.25">
      <c r="BE8754"/>
      <c r="BF8754"/>
      <c r="BG8754"/>
    </row>
    <row r="8755" spans="57:59" x14ac:dyDescent="0.25">
      <c r="BE8755"/>
      <c r="BF8755"/>
      <c r="BG8755"/>
    </row>
    <row r="8756" spans="57:59" x14ac:dyDescent="0.25">
      <c r="BE8756"/>
      <c r="BF8756"/>
      <c r="BG8756"/>
    </row>
    <row r="8757" spans="57:59" x14ac:dyDescent="0.25">
      <c r="BE8757"/>
      <c r="BF8757"/>
      <c r="BG8757"/>
    </row>
    <row r="8758" spans="57:59" x14ac:dyDescent="0.25">
      <c r="BE8758"/>
      <c r="BF8758"/>
      <c r="BG8758"/>
    </row>
    <row r="8759" spans="57:59" x14ac:dyDescent="0.25">
      <c r="BE8759"/>
      <c r="BF8759"/>
      <c r="BG8759"/>
    </row>
    <row r="8760" spans="57:59" x14ac:dyDescent="0.25">
      <c r="BE8760"/>
      <c r="BF8760"/>
      <c r="BG8760"/>
    </row>
    <row r="8761" spans="57:59" x14ac:dyDescent="0.25">
      <c r="BE8761"/>
      <c r="BF8761"/>
      <c r="BG8761"/>
    </row>
    <row r="8762" spans="57:59" x14ac:dyDescent="0.25">
      <c r="BE8762"/>
      <c r="BF8762"/>
      <c r="BG8762"/>
    </row>
    <row r="8763" spans="57:59" x14ac:dyDescent="0.25">
      <c r="BE8763"/>
      <c r="BF8763"/>
      <c r="BG8763"/>
    </row>
    <row r="8764" spans="57:59" x14ac:dyDescent="0.25">
      <c r="BE8764"/>
      <c r="BF8764"/>
      <c r="BG8764"/>
    </row>
    <row r="8765" spans="57:59" x14ac:dyDescent="0.25">
      <c r="BE8765"/>
      <c r="BF8765"/>
      <c r="BG8765"/>
    </row>
    <row r="8766" spans="57:59" x14ac:dyDescent="0.25">
      <c r="BE8766"/>
      <c r="BF8766"/>
      <c r="BG8766"/>
    </row>
    <row r="8767" spans="57:59" x14ac:dyDescent="0.25">
      <c r="BE8767"/>
      <c r="BF8767"/>
      <c r="BG8767"/>
    </row>
    <row r="8768" spans="57:59" x14ac:dyDescent="0.25">
      <c r="BE8768"/>
      <c r="BF8768"/>
      <c r="BG8768"/>
    </row>
    <row r="8769" spans="57:59" x14ac:dyDescent="0.25">
      <c r="BE8769"/>
      <c r="BF8769"/>
      <c r="BG8769"/>
    </row>
    <row r="8770" spans="57:59" x14ac:dyDescent="0.25">
      <c r="BE8770"/>
      <c r="BF8770"/>
      <c r="BG8770"/>
    </row>
    <row r="8771" spans="57:59" x14ac:dyDescent="0.25">
      <c r="BE8771"/>
      <c r="BF8771"/>
      <c r="BG8771"/>
    </row>
    <row r="8772" spans="57:59" x14ac:dyDescent="0.25">
      <c r="BE8772"/>
      <c r="BF8772"/>
      <c r="BG8772"/>
    </row>
    <row r="8773" spans="57:59" x14ac:dyDescent="0.25">
      <c r="BE8773"/>
      <c r="BF8773"/>
      <c r="BG8773"/>
    </row>
    <row r="8774" spans="57:59" x14ac:dyDescent="0.25">
      <c r="BE8774"/>
      <c r="BF8774"/>
      <c r="BG8774"/>
    </row>
    <row r="8775" spans="57:59" x14ac:dyDescent="0.25">
      <c r="BE8775"/>
      <c r="BF8775"/>
      <c r="BG8775"/>
    </row>
    <row r="8776" spans="57:59" x14ac:dyDescent="0.25">
      <c r="BE8776"/>
      <c r="BF8776"/>
      <c r="BG8776"/>
    </row>
    <row r="8777" spans="57:59" x14ac:dyDescent="0.25">
      <c r="BE8777"/>
      <c r="BF8777"/>
      <c r="BG8777"/>
    </row>
    <row r="8778" spans="57:59" x14ac:dyDescent="0.25">
      <c r="BE8778"/>
      <c r="BF8778"/>
      <c r="BG8778"/>
    </row>
    <row r="8779" spans="57:59" x14ac:dyDescent="0.25">
      <c r="BE8779"/>
      <c r="BF8779"/>
      <c r="BG8779"/>
    </row>
    <row r="8780" spans="57:59" x14ac:dyDescent="0.25">
      <c r="BE8780"/>
      <c r="BF8780"/>
      <c r="BG8780"/>
    </row>
    <row r="8781" spans="57:59" x14ac:dyDescent="0.25">
      <c r="BE8781"/>
      <c r="BF8781"/>
      <c r="BG8781"/>
    </row>
    <row r="8782" spans="57:59" x14ac:dyDescent="0.25">
      <c r="BE8782"/>
      <c r="BF8782"/>
      <c r="BG8782"/>
    </row>
    <row r="8783" spans="57:59" x14ac:dyDescent="0.25">
      <c r="BE8783"/>
      <c r="BF8783"/>
      <c r="BG8783"/>
    </row>
    <row r="8784" spans="57:59" x14ac:dyDescent="0.25">
      <c r="BE8784"/>
      <c r="BF8784"/>
      <c r="BG8784"/>
    </row>
    <row r="8785" spans="57:59" x14ac:dyDescent="0.25">
      <c r="BE8785"/>
      <c r="BF8785"/>
      <c r="BG8785"/>
    </row>
    <row r="8786" spans="57:59" x14ac:dyDescent="0.25">
      <c r="BE8786"/>
      <c r="BF8786"/>
      <c r="BG8786"/>
    </row>
    <row r="8787" spans="57:59" x14ac:dyDescent="0.25">
      <c r="BE8787"/>
      <c r="BF8787"/>
      <c r="BG8787"/>
    </row>
    <row r="8788" spans="57:59" x14ac:dyDescent="0.25">
      <c r="BE8788"/>
      <c r="BF8788"/>
      <c r="BG8788"/>
    </row>
    <row r="8789" spans="57:59" x14ac:dyDescent="0.25">
      <c r="BE8789"/>
      <c r="BF8789"/>
      <c r="BG8789"/>
    </row>
    <row r="8790" spans="57:59" x14ac:dyDescent="0.25">
      <c r="BE8790"/>
      <c r="BF8790"/>
      <c r="BG8790"/>
    </row>
    <row r="8791" spans="57:59" x14ac:dyDescent="0.25">
      <c r="BE8791"/>
      <c r="BF8791"/>
      <c r="BG8791"/>
    </row>
    <row r="8792" spans="57:59" x14ac:dyDescent="0.25">
      <c r="BE8792"/>
      <c r="BF8792"/>
      <c r="BG8792"/>
    </row>
    <row r="8793" spans="57:59" x14ac:dyDescent="0.25">
      <c r="BE8793"/>
      <c r="BF8793"/>
      <c r="BG8793"/>
    </row>
    <row r="8794" spans="57:59" x14ac:dyDescent="0.25">
      <c r="BE8794"/>
      <c r="BF8794"/>
      <c r="BG8794"/>
    </row>
    <row r="8795" spans="57:59" x14ac:dyDescent="0.25">
      <c r="BE8795"/>
      <c r="BF8795"/>
      <c r="BG8795"/>
    </row>
    <row r="8796" spans="57:59" x14ac:dyDescent="0.25">
      <c r="BE8796"/>
      <c r="BF8796"/>
      <c r="BG8796"/>
    </row>
    <row r="8797" spans="57:59" x14ac:dyDescent="0.25">
      <c r="BE8797"/>
      <c r="BF8797"/>
      <c r="BG8797"/>
    </row>
    <row r="8798" spans="57:59" x14ac:dyDescent="0.25">
      <c r="BE8798"/>
      <c r="BF8798"/>
      <c r="BG8798"/>
    </row>
    <row r="8799" spans="57:59" x14ac:dyDescent="0.25">
      <c r="BE8799"/>
      <c r="BF8799"/>
      <c r="BG8799"/>
    </row>
    <row r="8800" spans="57:59" x14ac:dyDescent="0.25">
      <c r="BE8800"/>
      <c r="BF8800"/>
      <c r="BG8800"/>
    </row>
    <row r="8801" spans="57:59" x14ac:dyDescent="0.25">
      <c r="BE8801"/>
      <c r="BF8801"/>
      <c r="BG8801"/>
    </row>
    <row r="8802" spans="57:59" x14ac:dyDescent="0.25">
      <c r="BE8802"/>
      <c r="BF8802"/>
      <c r="BG8802"/>
    </row>
    <row r="8803" spans="57:59" x14ac:dyDescent="0.25">
      <c r="BE8803"/>
      <c r="BF8803"/>
      <c r="BG8803"/>
    </row>
    <row r="8804" spans="57:59" x14ac:dyDescent="0.25">
      <c r="BE8804"/>
      <c r="BF8804"/>
      <c r="BG8804"/>
    </row>
    <row r="8805" spans="57:59" x14ac:dyDescent="0.25">
      <c r="BE8805"/>
      <c r="BF8805"/>
      <c r="BG8805"/>
    </row>
    <row r="8806" spans="57:59" x14ac:dyDescent="0.25">
      <c r="BE8806"/>
      <c r="BF8806"/>
      <c r="BG8806"/>
    </row>
    <row r="8807" spans="57:59" x14ac:dyDescent="0.25">
      <c r="BE8807"/>
      <c r="BF8807"/>
      <c r="BG8807"/>
    </row>
    <row r="8808" spans="57:59" x14ac:dyDescent="0.25">
      <c r="BE8808"/>
      <c r="BF8808"/>
      <c r="BG8808"/>
    </row>
    <row r="8809" spans="57:59" x14ac:dyDescent="0.25">
      <c r="BE8809"/>
      <c r="BF8809"/>
      <c r="BG8809"/>
    </row>
    <row r="8810" spans="57:59" x14ac:dyDescent="0.25">
      <c r="BE8810"/>
      <c r="BF8810"/>
      <c r="BG8810"/>
    </row>
    <row r="8811" spans="57:59" x14ac:dyDescent="0.25">
      <c r="BE8811"/>
      <c r="BF8811"/>
      <c r="BG8811"/>
    </row>
    <row r="8812" spans="57:59" x14ac:dyDescent="0.25">
      <c r="BE8812"/>
      <c r="BF8812"/>
      <c r="BG8812"/>
    </row>
    <row r="8813" spans="57:59" x14ac:dyDescent="0.25">
      <c r="BE8813"/>
      <c r="BF8813"/>
      <c r="BG8813"/>
    </row>
    <row r="8814" spans="57:59" x14ac:dyDescent="0.25">
      <c r="BE8814"/>
      <c r="BF8814"/>
      <c r="BG8814"/>
    </row>
    <row r="8815" spans="57:59" x14ac:dyDescent="0.25">
      <c r="BE8815"/>
      <c r="BF8815"/>
      <c r="BG8815"/>
    </row>
    <row r="8816" spans="57:59" x14ac:dyDescent="0.25">
      <c r="BE8816"/>
      <c r="BF8816"/>
      <c r="BG8816"/>
    </row>
    <row r="8817" spans="57:59" x14ac:dyDescent="0.25">
      <c r="BE8817"/>
      <c r="BF8817"/>
      <c r="BG8817"/>
    </row>
    <row r="8818" spans="57:59" x14ac:dyDescent="0.25">
      <c r="BE8818"/>
      <c r="BF8818"/>
      <c r="BG8818"/>
    </row>
    <row r="8819" spans="57:59" x14ac:dyDescent="0.25">
      <c r="BE8819"/>
      <c r="BF8819"/>
      <c r="BG8819"/>
    </row>
    <row r="8820" spans="57:59" x14ac:dyDescent="0.25">
      <c r="BE8820"/>
      <c r="BF8820"/>
      <c r="BG8820"/>
    </row>
    <row r="8821" spans="57:59" x14ac:dyDescent="0.25">
      <c r="BE8821"/>
      <c r="BF8821"/>
      <c r="BG8821"/>
    </row>
    <row r="8822" spans="57:59" x14ac:dyDescent="0.25">
      <c r="BE8822"/>
      <c r="BF8822"/>
      <c r="BG8822"/>
    </row>
    <row r="8823" spans="57:59" x14ac:dyDescent="0.25">
      <c r="BE8823"/>
      <c r="BF8823"/>
      <c r="BG8823"/>
    </row>
    <row r="8824" spans="57:59" x14ac:dyDescent="0.25">
      <c r="BE8824"/>
      <c r="BF8824"/>
      <c r="BG8824"/>
    </row>
    <row r="8825" spans="57:59" x14ac:dyDescent="0.25">
      <c r="BE8825"/>
      <c r="BF8825"/>
      <c r="BG8825"/>
    </row>
    <row r="8826" spans="57:59" x14ac:dyDescent="0.25">
      <c r="BE8826"/>
      <c r="BF8826"/>
      <c r="BG8826"/>
    </row>
    <row r="8827" spans="57:59" x14ac:dyDescent="0.25">
      <c r="BE8827"/>
      <c r="BF8827"/>
      <c r="BG8827"/>
    </row>
    <row r="8828" spans="57:59" x14ac:dyDescent="0.25">
      <c r="BE8828"/>
      <c r="BF8828"/>
      <c r="BG8828"/>
    </row>
    <row r="8829" spans="57:59" x14ac:dyDescent="0.25">
      <c r="BE8829"/>
      <c r="BF8829"/>
      <c r="BG8829"/>
    </row>
    <row r="8830" spans="57:59" x14ac:dyDescent="0.25">
      <c r="BE8830"/>
      <c r="BF8830"/>
      <c r="BG8830"/>
    </row>
    <row r="8831" spans="57:59" x14ac:dyDescent="0.25">
      <c r="BE8831"/>
      <c r="BF8831"/>
      <c r="BG8831"/>
    </row>
    <row r="8832" spans="57:59" x14ac:dyDescent="0.25">
      <c r="BE8832"/>
      <c r="BF8832"/>
      <c r="BG8832"/>
    </row>
    <row r="8833" spans="57:59" x14ac:dyDescent="0.25">
      <c r="BE8833"/>
      <c r="BF8833"/>
      <c r="BG8833"/>
    </row>
    <row r="8834" spans="57:59" x14ac:dyDescent="0.25">
      <c r="BE8834"/>
      <c r="BF8834"/>
      <c r="BG8834"/>
    </row>
    <row r="8835" spans="57:59" x14ac:dyDescent="0.25">
      <c r="BE8835"/>
      <c r="BF8835"/>
      <c r="BG8835"/>
    </row>
    <row r="8836" spans="57:59" x14ac:dyDescent="0.25">
      <c r="BE8836"/>
      <c r="BF8836"/>
      <c r="BG8836"/>
    </row>
    <row r="8837" spans="57:59" x14ac:dyDescent="0.25">
      <c r="BE8837"/>
      <c r="BF8837"/>
      <c r="BG8837"/>
    </row>
    <row r="8838" spans="57:59" x14ac:dyDescent="0.25">
      <c r="BE8838"/>
      <c r="BF8838"/>
      <c r="BG8838"/>
    </row>
    <row r="8839" spans="57:59" x14ac:dyDescent="0.25">
      <c r="BE8839"/>
      <c r="BF8839"/>
      <c r="BG8839"/>
    </row>
    <row r="8840" spans="57:59" x14ac:dyDescent="0.25">
      <c r="BE8840"/>
      <c r="BF8840"/>
      <c r="BG8840"/>
    </row>
    <row r="8841" spans="57:59" x14ac:dyDescent="0.25">
      <c r="BE8841"/>
      <c r="BF8841"/>
      <c r="BG8841"/>
    </row>
    <row r="8842" spans="57:59" x14ac:dyDescent="0.25">
      <c r="BE8842"/>
      <c r="BF8842"/>
      <c r="BG8842"/>
    </row>
    <row r="8843" spans="57:59" x14ac:dyDescent="0.25">
      <c r="BE8843"/>
      <c r="BF8843"/>
      <c r="BG8843"/>
    </row>
    <row r="8844" spans="57:59" x14ac:dyDescent="0.25">
      <c r="BE8844"/>
      <c r="BF8844"/>
      <c r="BG8844"/>
    </row>
    <row r="8845" spans="57:59" x14ac:dyDescent="0.25">
      <c r="BE8845"/>
      <c r="BF8845"/>
      <c r="BG8845"/>
    </row>
    <row r="8846" spans="57:59" x14ac:dyDescent="0.25">
      <c r="BE8846"/>
      <c r="BF8846"/>
      <c r="BG8846"/>
    </row>
    <row r="8847" spans="57:59" x14ac:dyDescent="0.25">
      <c r="BE8847"/>
      <c r="BF8847"/>
      <c r="BG8847"/>
    </row>
    <row r="8848" spans="57:59" x14ac:dyDescent="0.25">
      <c r="BE8848"/>
      <c r="BF8848"/>
      <c r="BG8848"/>
    </row>
    <row r="8849" spans="57:59" x14ac:dyDescent="0.25">
      <c r="BE8849"/>
      <c r="BF8849"/>
      <c r="BG8849"/>
    </row>
    <row r="8850" spans="57:59" x14ac:dyDescent="0.25">
      <c r="BE8850"/>
      <c r="BF8850"/>
      <c r="BG8850"/>
    </row>
    <row r="8851" spans="57:59" x14ac:dyDescent="0.25">
      <c r="BE8851"/>
      <c r="BF8851"/>
      <c r="BG8851"/>
    </row>
    <row r="8852" spans="57:59" x14ac:dyDescent="0.25">
      <c r="BE8852"/>
      <c r="BF8852"/>
      <c r="BG8852"/>
    </row>
    <row r="8853" spans="57:59" x14ac:dyDescent="0.25">
      <c r="BE8853"/>
      <c r="BF8853"/>
      <c r="BG8853"/>
    </row>
    <row r="8854" spans="57:59" x14ac:dyDescent="0.25">
      <c r="BE8854"/>
      <c r="BF8854"/>
      <c r="BG8854"/>
    </row>
    <row r="8855" spans="57:59" x14ac:dyDescent="0.25">
      <c r="BE8855"/>
      <c r="BF8855"/>
      <c r="BG8855"/>
    </row>
    <row r="8856" spans="57:59" x14ac:dyDescent="0.25">
      <c r="BE8856"/>
      <c r="BF8856"/>
      <c r="BG8856"/>
    </row>
    <row r="8857" spans="57:59" x14ac:dyDescent="0.25">
      <c r="BE8857"/>
      <c r="BF8857"/>
      <c r="BG8857"/>
    </row>
    <row r="8858" spans="57:59" x14ac:dyDescent="0.25">
      <c r="BE8858"/>
      <c r="BF8858"/>
      <c r="BG8858"/>
    </row>
    <row r="8859" spans="57:59" x14ac:dyDescent="0.25">
      <c r="BE8859"/>
      <c r="BF8859"/>
      <c r="BG8859"/>
    </row>
    <row r="8860" spans="57:59" x14ac:dyDescent="0.25">
      <c r="BE8860"/>
      <c r="BF8860"/>
      <c r="BG8860"/>
    </row>
    <row r="8861" spans="57:59" x14ac:dyDescent="0.25">
      <c r="BE8861"/>
      <c r="BF8861"/>
      <c r="BG8861"/>
    </row>
    <row r="8862" spans="57:59" x14ac:dyDescent="0.25">
      <c r="BE8862"/>
      <c r="BF8862"/>
      <c r="BG8862"/>
    </row>
    <row r="8863" spans="57:59" x14ac:dyDescent="0.25">
      <c r="BE8863"/>
      <c r="BF8863"/>
      <c r="BG8863"/>
    </row>
    <row r="8864" spans="57:59" x14ac:dyDescent="0.25">
      <c r="BE8864"/>
      <c r="BF8864"/>
      <c r="BG8864"/>
    </row>
    <row r="8865" spans="57:59" x14ac:dyDescent="0.25">
      <c r="BE8865"/>
      <c r="BF8865"/>
      <c r="BG8865"/>
    </row>
    <row r="8866" spans="57:59" x14ac:dyDescent="0.25">
      <c r="BE8866"/>
      <c r="BF8866"/>
      <c r="BG8866"/>
    </row>
    <row r="8867" spans="57:59" x14ac:dyDescent="0.25">
      <c r="BE8867"/>
      <c r="BF8867"/>
      <c r="BG8867"/>
    </row>
    <row r="8868" spans="57:59" x14ac:dyDescent="0.25">
      <c r="BE8868"/>
      <c r="BF8868"/>
      <c r="BG8868"/>
    </row>
    <row r="8869" spans="57:59" x14ac:dyDescent="0.25">
      <c r="BE8869"/>
      <c r="BF8869"/>
      <c r="BG8869"/>
    </row>
    <row r="8870" spans="57:59" x14ac:dyDescent="0.25">
      <c r="BE8870"/>
      <c r="BF8870"/>
      <c r="BG8870"/>
    </row>
    <row r="8871" spans="57:59" x14ac:dyDescent="0.25">
      <c r="BE8871"/>
      <c r="BF8871"/>
      <c r="BG8871"/>
    </row>
    <row r="8872" spans="57:59" x14ac:dyDescent="0.25">
      <c r="BE8872"/>
      <c r="BF8872"/>
      <c r="BG8872"/>
    </row>
    <row r="8873" spans="57:59" x14ac:dyDescent="0.25">
      <c r="BE8873"/>
      <c r="BF8873"/>
      <c r="BG8873"/>
    </row>
    <row r="8874" spans="57:59" x14ac:dyDescent="0.25">
      <c r="BE8874"/>
      <c r="BF8874"/>
      <c r="BG8874"/>
    </row>
    <row r="8875" spans="57:59" x14ac:dyDescent="0.25">
      <c r="BE8875"/>
      <c r="BF8875"/>
      <c r="BG8875"/>
    </row>
    <row r="8876" spans="57:59" x14ac:dyDescent="0.25">
      <c r="BE8876"/>
      <c r="BF8876"/>
      <c r="BG8876"/>
    </row>
    <row r="8877" spans="57:59" x14ac:dyDescent="0.25">
      <c r="BE8877"/>
      <c r="BF8877"/>
      <c r="BG8877"/>
    </row>
    <row r="8878" spans="57:59" x14ac:dyDescent="0.25">
      <c r="BE8878"/>
      <c r="BF8878"/>
      <c r="BG8878"/>
    </row>
    <row r="8879" spans="57:59" x14ac:dyDescent="0.25">
      <c r="BE8879"/>
      <c r="BF8879"/>
      <c r="BG8879"/>
    </row>
    <row r="8880" spans="57:59" x14ac:dyDescent="0.25">
      <c r="BE8880"/>
      <c r="BF8880"/>
      <c r="BG8880"/>
    </row>
    <row r="8881" spans="57:59" x14ac:dyDescent="0.25">
      <c r="BE8881"/>
      <c r="BF8881"/>
      <c r="BG8881"/>
    </row>
    <row r="8882" spans="57:59" x14ac:dyDescent="0.25">
      <c r="BE8882"/>
      <c r="BF8882"/>
      <c r="BG8882"/>
    </row>
    <row r="8883" spans="57:59" x14ac:dyDescent="0.25">
      <c r="BE8883"/>
      <c r="BF8883"/>
      <c r="BG8883"/>
    </row>
    <row r="8884" spans="57:59" x14ac:dyDescent="0.25">
      <c r="BE8884"/>
      <c r="BF8884"/>
      <c r="BG8884"/>
    </row>
    <row r="8885" spans="57:59" x14ac:dyDescent="0.25">
      <c r="BE8885"/>
      <c r="BF8885"/>
      <c r="BG8885"/>
    </row>
    <row r="8886" spans="57:59" x14ac:dyDescent="0.25">
      <c r="BE8886"/>
      <c r="BF8886"/>
      <c r="BG8886"/>
    </row>
    <row r="8887" spans="57:59" x14ac:dyDescent="0.25">
      <c r="BE8887"/>
      <c r="BF8887"/>
      <c r="BG8887"/>
    </row>
    <row r="8888" spans="57:59" x14ac:dyDescent="0.25">
      <c r="BE8888"/>
      <c r="BF8888"/>
      <c r="BG8888"/>
    </row>
    <row r="8889" spans="57:59" x14ac:dyDescent="0.25">
      <c r="BE8889"/>
      <c r="BF8889"/>
      <c r="BG8889"/>
    </row>
    <row r="8890" spans="57:59" x14ac:dyDescent="0.25">
      <c r="BE8890"/>
      <c r="BF8890"/>
      <c r="BG8890"/>
    </row>
    <row r="8891" spans="57:59" x14ac:dyDescent="0.25">
      <c r="BE8891"/>
      <c r="BF8891"/>
      <c r="BG8891"/>
    </row>
    <row r="8892" spans="57:59" x14ac:dyDescent="0.25">
      <c r="BE8892"/>
      <c r="BF8892"/>
      <c r="BG8892"/>
    </row>
    <row r="8893" spans="57:59" x14ac:dyDescent="0.25">
      <c r="BE8893"/>
      <c r="BF8893"/>
      <c r="BG8893"/>
    </row>
    <row r="8894" spans="57:59" x14ac:dyDescent="0.25">
      <c r="BE8894"/>
      <c r="BF8894"/>
      <c r="BG8894"/>
    </row>
    <row r="8895" spans="57:59" x14ac:dyDescent="0.25">
      <c r="BE8895"/>
      <c r="BF8895"/>
      <c r="BG8895"/>
    </row>
    <row r="8896" spans="57:59" x14ac:dyDescent="0.25">
      <c r="BE8896"/>
      <c r="BF8896"/>
      <c r="BG8896"/>
    </row>
    <row r="8897" spans="57:59" x14ac:dyDescent="0.25">
      <c r="BE8897"/>
      <c r="BF8897"/>
      <c r="BG8897"/>
    </row>
    <row r="8898" spans="57:59" x14ac:dyDescent="0.25">
      <c r="BE8898"/>
      <c r="BF8898"/>
      <c r="BG8898"/>
    </row>
    <row r="8899" spans="57:59" x14ac:dyDescent="0.25">
      <c r="BE8899"/>
      <c r="BF8899"/>
      <c r="BG8899"/>
    </row>
    <row r="8900" spans="57:59" x14ac:dyDescent="0.25">
      <c r="BE8900"/>
      <c r="BF8900"/>
      <c r="BG8900"/>
    </row>
    <row r="8901" spans="57:59" x14ac:dyDescent="0.25">
      <c r="BE8901"/>
      <c r="BF8901"/>
      <c r="BG8901"/>
    </row>
    <row r="8902" spans="57:59" x14ac:dyDescent="0.25">
      <c r="BE8902"/>
      <c r="BF8902"/>
      <c r="BG8902"/>
    </row>
    <row r="8903" spans="57:59" x14ac:dyDescent="0.25">
      <c r="BE8903"/>
      <c r="BF8903"/>
      <c r="BG8903"/>
    </row>
    <row r="8904" spans="57:59" x14ac:dyDescent="0.25">
      <c r="BE8904"/>
      <c r="BF8904"/>
      <c r="BG8904"/>
    </row>
    <row r="8905" spans="57:59" x14ac:dyDescent="0.25">
      <c r="BE8905"/>
      <c r="BF8905"/>
      <c r="BG8905"/>
    </row>
    <row r="8906" spans="57:59" x14ac:dyDescent="0.25">
      <c r="BE8906"/>
      <c r="BF8906"/>
      <c r="BG8906"/>
    </row>
    <row r="8907" spans="57:59" x14ac:dyDescent="0.25">
      <c r="BE8907"/>
      <c r="BF8907"/>
      <c r="BG8907"/>
    </row>
    <row r="8908" spans="57:59" x14ac:dyDescent="0.25">
      <c r="BE8908"/>
      <c r="BF8908"/>
      <c r="BG8908"/>
    </row>
    <row r="8909" spans="57:59" x14ac:dyDescent="0.25">
      <c r="BE8909"/>
      <c r="BF8909"/>
      <c r="BG8909"/>
    </row>
    <row r="8910" spans="57:59" x14ac:dyDescent="0.25">
      <c r="BE8910"/>
      <c r="BF8910"/>
      <c r="BG8910"/>
    </row>
    <row r="8911" spans="57:59" x14ac:dyDescent="0.25">
      <c r="BE8911"/>
      <c r="BF8911"/>
      <c r="BG8911"/>
    </row>
    <row r="8912" spans="57:59" x14ac:dyDescent="0.25">
      <c r="BE8912"/>
      <c r="BF8912"/>
      <c r="BG8912"/>
    </row>
    <row r="8913" spans="57:59" x14ac:dyDescent="0.25">
      <c r="BE8913"/>
      <c r="BF8913"/>
      <c r="BG8913"/>
    </row>
    <row r="8914" spans="57:59" x14ac:dyDescent="0.25">
      <c r="BE8914"/>
      <c r="BF8914"/>
      <c r="BG8914"/>
    </row>
    <row r="8915" spans="57:59" x14ac:dyDescent="0.25">
      <c r="BE8915"/>
      <c r="BF8915"/>
      <c r="BG8915"/>
    </row>
    <row r="8916" spans="57:59" x14ac:dyDescent="0.25">
      <c r="BE8916"/>
      <c r="BF8916"/>
      <c r="BG8916"/>
    </row>
    <row r="8917" spans="57:59" x14ac:dyDescent="0.25">
      <c r="BE8917"/>
      <c r="BF8917"/>
      <c r="BG8917"/>
    </row>
    <row r="8918" spans="57:59" x14ac:dyDescent="0.25">
      <c r="BE8918"/>
      <c r="BF8918"/>
      <c r="BG8918"/>
    </row>
    <row r="8919" spans="57:59" x14ac:dyDescent="0.25">
      <c r="BE8919"/>
      <c r="BF8919"/>
      <c r="BG8919"/>
    </row>
    <row r="8920" spans="57:59" x14ac:dyDescent="0.25">
      <c r="BE8920"/>
      <c r="BF8920"/>
      <c r="BG8920"/>
    </row>
    <row r="8921" spans="57:59" x14ac:dyDescent="0.25">
      <c r="BE8921"/>
      <c r="BF8921"/>
      <c r="BG8921"/>
    </row>
    <row r="8922" spans="57:59" x14ac:dyDescent="0.25">
      <c r="BE8922"/>
      <c r="BF8922"/>
      <c r="BG8922"/>
    </row>
    <row r="8923" spans="57:59" x14ac:dyDescent="0.25">
      <c r="BE8923"/>
      <c r="BF8923"/>
      <c r="BG8923"/>
    </row>
    <row r="8924" spans="57:59" x14ac:dyDescent="0.25">
      <c r="BE8924"/>
      <c r="BF8924"/>
      <c r="BG8924"/>
    </row>
    <row r="8925" spans="57:59" x14ac:dyDescent="0.25">
      <c r="BE8925"/>
      <c r="BF8925"/>
      <c r="BG8925"/>
    </row>
    <row r="8926" spans="57:59" x14ac:dyDescent="0.25">
      <c r="BE8926"/>
      <c r="BF8926"/>
      <c r="BG8926"/>
    </row>
    <row r="8927" spans="57:59" x14ac:dyDescent="0.25">
      <c r="BE8927"/>
      <c r="BF8927"/>
      <c r="BG8927"/>
    </row>
    <row r="8928" spans="57:59" x14ac:dyDescent="0.25">
      <c r="BE8928"/>
      <c r="BF8928"/>
      <c r="BG8928"/>
    </row>
    <row r="8929" spans="57:59" x14ac:dyDescent="0.25">
      <c r="BE8929"/>
      <c r="BF8929"/>
      <c r="BG8929"/>
    </row>
    <row r="8930" spans="57:59" x14ac:dyDescent="0.25">
      <c r="BE8930"/>
      <c r="BF8930"/>
      <c r="BG8930"/>
    </row>
    <row r="8931" spans="57:59" x14ac:dyDescent="0.25">
      <c r="BE8931"/>
      <c r="BF8931"/>
      <c r="BG8931"/>
    </row>
    <row r="8932" spans="57:59" x14ac:dyDescent="0.25">
      <c r="BE8932"/>
      <c r="BF8932"/>
      <c r="BG8932"/>
    </row>
    <row r="8933" spans="57:59" x14ac:dyDescent="0.25">
      <c r="BE8933"/>
      <c r="BF8933"/>
      <c r="BG8933"/>
    </row>
    <row r="8934" spans="57:59" x14ac:dyDescent="0.25">
      <c r="BE8934"/>
      <c r="BF8934"/>
      <c r="BG8934"/>
    </row>
    <row r="8935" spans="57:59" x14ac:dyDescent="0.25">
      <c r="BE8935"/>
      <c r="BF8935"/>
      <c r="BG8935"/>
    </row>
    <row r="8936" spans="57:59" x14ac:dyDescent="0.25">
      <c r="BE8936"/>
      <c r="BF8936"/>
      <c r="BG8936"/>
    </row>
    <row r="8937" spans="57:59" x14ac:dyDescent="0.25">
      <c r="BE8937"/>
      <c r="BF8937"/>
      <c r="BG8937"/>
    </row>
    <row r="8938" spans="57:59" x14ac:dyDescent="0.25">
      <c r="BE8938"/>
      <c r="BF8938"/>
      <c r="BG8938"/>
    </row>
    <row r="8939" spans="57:59" x14ac:dyDescent="0.25">
      <c r="BE8939"/>
      <c r="BF8939"/>
      <c r="BG8939"/>
    </row>
    <row r="8940" spans="57:59" x14ac:dyDescent="0.25">
      <c r="BE8940"/>
      <c r="BF8940"/>
      <c r="BG8940"/>
    </row>
    <row r="8941" spans="57:59" x14ac:dyDescent="0.25">
      <c r="BE8941"/>
      <c r="BF8941"/>
      <c r="BG8941"/>
    </row>
    <row r="8942" spans="57:59" x14ac:dyDescent="0.25">
      <c r="BE8942"/>
      <c r="BF8942"/>
      <c r="BG8942"/>
    </row>
    <row r="8943" spans="57:59" x14ac:dyDescent="0.25">
      <c r="BE8943"/>
      <c r="BF8943"/>
      <c r="BG8943"/>
    </row>
    <row r="8944" spans="57:59" x14ac:dyDescent="0.25">
      <c r="BE8944"/>
      <c r="BF8944"/>
      <c r="BG8944"/>
    </row>
    <row r="8945" spans="57:59" x14ac:dyDescent="0.25">
      <c r="BE8945"/>
      <c r="BF8945"/>
      <c r="BG8945"/>
    </row>
    <row r="8946" spans="57:59" x14ac:dyDescent="0.25">
      <c r="BE8946"/>
      <c r="BF8946"/>
      <c r="BG8946"/>
    </row>
    <row r="8947" spans="57:59" x14ac:dyDescent="0.25">
      <c r="BE8947"/>
      <c r="BF8947"/>
      <c r="BG8947"/>
    </row>
    <row r="8948" spans="57:59" x14ac:dyDescent="0.25">
      <c r="BE8948"/>
      <c r="BF8948"/>
      <c r="BG8948"/>
    </row>
    <row r="8949" spans="57:59" x14ac:dyDescent="0.25">
      <c r="BE8949"/>
      <c r="BF8949"/>
      <c r="BG8949"/>
    </row>
    <row r="8950" spans="57:59" x14ac:dyDescent="0.25">
      <c r="BE8950"/>
      <c r="BF8950"/>
      <c r="BG8950"/>
    </row>
    <row r="8951" spans="57:59" x14ac:dyDescent="0.25">
      <c r="BE8951"/>
      <c r="BF8951"/>
      <c r="BG8951"/>
    </row>
    <row r="8952" spans="57:59" x14ac:dyDescent="0.25">
      <c r="BE8952"/>
      <c r="BF8952"/>
      <c r="BG8952"/>
    </row>
    <row r="8953" spans="57:59" x14ac:dyDescent="0.25">
      <c r="BE8953"/>
      <c r="BF8953"/>
      <c r="BG8953"/>
    </row>
    <row r="8954" spans="57:59" x14ac:dyDescent="0.25">
      <c r="BE8954"/>
      <c r="BF8954"/>
      <c r="BG8954"/>
    </row>
    <row r="8955" spans="57:59" x14ac:dyDescent="0.25">
      <c r="BE8955"/>
      <c r="BF8955"/>
      <c r="BG8955"/>
    </row>
    <row r="8956" spans="57:59" x14ac:dyDescent="0.25">
      <c r="BE8956"/>
      <c r="BF8956"/>
      <c r="BG8956"/>
    </row>
    <row r="8957" spans="57:59" x14ac:dyDescent="0.25">
      <c r="BE8957"/>
      <c r="BF8957"/>
      <c r="BG8957"/>
    </row>
    <row r="8958" spans="57:59" x14ac:dyDescent="0.25">
      <c r="BE8958"/>
      <c r="BF8958"/>
      <c r="BG8958"/>
    </row>
    <row r="8959" spans="57:59" x14ac:dyDescent="0.25">
      <c r="BE8959"/>
      <c r="BF8959"/>
      <c r="BG8959"/>
    </row>
    <row r="8960" spans="57:59" x14ac:dyDescent="0.25">
      <c r="BE8960"/>
      <c r="BF8960"/>
      <c r="BG8960"/>
    </row>
    <row r="8961" spans="57:59" x14ac:dyDescent="0.25">
      <c r="BE8961"/>
      <c r="BF8961"/>
      <c r="BG8961"/>
    </row>
    <row r="8962" spans="57:59" x14ac:dyDescent="0.25">
      <c r="BE8962"/>
      <c r="BF8962"/>
      <c r="BG8962"/>
    </row>
    <row r="8963" spans="57:59" x14ac:dyDescent="0.25">
      <c r="BE8963"/>
      <c r="BF8963"/>
      <c r="BG8963"/>
    </row>
    <row r="8964" spans="57:59" x14ac:dyDescent="0.25">
      <c r="BE8964"/>
      <c r="BF8964"/>
      <c r="BG8964"/>
    </row>
    <row r="8965" spans="57:59" x14ac:dyDescent="0.25">
      <c r="BE8965"/>
      <c r="BF8965"/>
      <c r="BG8965"/>
    </row>
    <row r="8966" spans="57:59" x14ac:dyDescent="0.25">
      <c r="BE8966"/>
      <c r="BF8966"/>
      <c r="BG8966"/>
    </row>
    <row r="8967" spans="57:59" x14ac:dyDescent="0.25">
      <c r="BE8967"/>
      <c r="BF8967"/>
      <c r="BG8967"/>
    </row>
    <row r="8968" spans="57:59" x14ac:dyDescent="0.25">
      <c r="BE8968"/>
      <c r="BF8968"/>
      <c r="BG8968"/>
    </row>
    <row r="8969" spans="57:59" x14ac:dyDescent="0.25">
      <c r="BE8969"/>
      <c r="BF8969"/>
      <c r="BG8969"/>
    </row>
    <row r="8970" spans="57:59" x14ac:dyDescent="0.25">
      <c r="BE8970"/>
      <c r="BF8970"/>
      <c r="BG8970"/>
    </row>
    <row r="8971" spans="57:59" x14ac:dyDescent="0.25">
      <c r="BE8971"/>
      <c r="BF8971"/>
      <c r="BG8971"/>
    </row>
    <row r="8972" spans="57:59" x14ac:dyDescent="0.25">
      <c r="BE8972"/>
      <c r="BF8972"/>
      <c r="BG8972"/>
    </row>
    <row r="8973" spans="57:59" x14ac:dyDescent="0.25">
      <c r="BE8973"/>
      <c r="BF8973"/>
      <c r="BG8973"/>
    </row>
    <row r="8974" spans="57:59" x14ac:dyDescent="0.25">
      <c r="BE8974"/>
      <c r="BF8974"/>
      <c r="BG8974"/>
    </row>
    <row r="8975" spans="57:59" x14ac:dyDescent="0.25">
      <c r="BE8975"/>
      <c r="BF8975"/>
      <c r="BG8975"/>
    </row>
    <row r="8976" spans="57:59" x14ac:dyDescent="0.25">
      <c r="BE8976"/>
      <c r="BF8976"/>
      <c r="BG8976"/>
    </row>
    <row r="8977" spans="57:59" x14ac:dyDescent="0.25">
      <c r="BE8977"/>
      <c r="BF8977"/>
      <c r="BG8977"/>
    </row>
    <row r="8978" spans="57:59" x14ac:dyDescent="0.25">
      <c r="BE8978"/>
      <c r="BF8978"/>
      <c r="BG8978"/>
    </row>
    <row r="8979" spans="57:59" x14ac:dyDescent="0.25">
      <c r="BE8979"/>
      <c r="BF8979"/>
      <c r="BG8979"/>
    </row>
    <row r="8980" spans="57:59" x14ac:dyDescent="0.25">
      <c r="BE8980"/>
      <c r="BF8980"/>
      <c r="BG8980"/>
    </row>
    <row r="8981" spans="57:59" x14ac:dyDescent="0.25">
      <c r="BE8981"/>
      <c r="BF8981"/>
      <c r="BG8981"/>
    </row>
    <row r="8982" spans="57:59" x14ac:dyDescent="0.25">
      <c r="BE8982"/>
      <c r="BF8982"/>
      <c r="BG8982"/>
    </row>
    <row r="8983" spans="57:59" x14ac:dyDescent="0.25">
      <c r="BE8983"/>
      <c r="BF8983"/>
      <c r="BG8983"/>
    </row>
    <row r="8984" spans="57:59" x14ac:dyDescent="0.25">
      <c r="BE8984"/>
      <c r="BF8984"/>
      <c r="BG8984"/>
    </row>
    <row r="8985" spans="57:59" x14ac:dyDescent="0.25">
      <c r="BE8985"/>
      <c r="BF8985"/>
      <c r="BG8985"/>
    </row>
    <row r="8986" spans="57:59" x14ac:dyDescent="0.25">
      <c r="BE8986"/>
      <c r="BF8986"/>
      <c r="BG8986"/>
    </row>
    <row r="8987" spans="57:59" x14ac:dyDescent="0.25">
      <c r="BE8987"/>
      <c r="BF8987"/>
      <c r="BG8987"/>
    </row>
    <row r="8988" spans="57:59" x14ac:dyDescent="0.25">
      <c r="BE8988"/>
      <c r="BF8988"/>
      <c r="BG8988"/>
    </row>
    <row r="8989" spans="57:59" x14ac:dyDescent="0.25">
      <c r="BE8989"/>
      <c r="BF8989"/>
      <c r="BG8989"/>
    </row>
    <row r="8990" spans="57:59" x14ac:dyDescent="0.25">
      <c r="BE8990"/>
      <c r="BF8990"/>
      <c r="BG8990"/>
    </row>
    <row r="8991" spans="57:59" x14ac:dyDescent="0.25">
      <c r="BE8991"/>
      <c r="BF8991"/>
      <c r="BG8991"/>
    </row>
    <row r="8992" spans="57:59" x14ac:dyDescent="0.25">
      <c r="BE8992"/>
      <c r="BF8992"/>
      <c r="BG8992"/>
    </row>
    <row r="8993" spans="57:59" x14ac:dyDescent="0.25">
      <c r="BE8993"/>
      <c r="BF8993"/>
      <c r="BG8993"/>
    </row>
    <row r="8994" spans="57:59" x14ac:dyDescent="0.25">
      <c r="BE8994"/>
      <c r="BF8994"/>
      <c r="BG8994"/>
    </row>
    <row r="8995" spans="57:59" x14ac:dyDescent="0.25">
      <c r="BE8995"/>
      <c r="BF8995"/>
      <c r="BG8995"/>
    </row>
    <row r="8996" spans="57:59" x14ac:dyDescent="0.25">
      <c r="BE8996"/>
      <c r="BF8996"/>
      <c r="BG8996"/>
    </row>
    <row r="8997" spans="57:59" x14ac:dyDescent="0.25">
      <c r="BE8997"/>
      <c r="BF8997"/>
      <c r="BG8997"/>
    </row>
    <row r="8998" spans="57:59" x14ac:dyDescent="0.25">
      <c r="BE8998"/>
      <c r="BF8998"/>
      <c r="BG8998"/>
    </row>
    <row r="8999" spans="57:59" x14ac:dyDescent="0.25">
      <c r="BE8999"/>
      <c r="BF8999"/>
      <c r="BG8999"/>
    </row>
    <row r="9000" spans="57:59" x14ac:dyDescent="0.25">
      <c r="BE9000"/>
      <c r="BF9000"/>
      <c r="BG9000"/>
    </row>
    <row r="9001" spans="57:59" x14ac:dyDescent="0.25">
      <c r="BE9001"/>
      <c r="BF9001"/>
      <c r="BG9001"/>
    </row>
    <row r="9002" spans="57:59" x14ac:dyDescent="0.25">
      <c r="BE9002"/>
      <c r="BF9002"/>
      <c r="BG9002"/>
    </row>
    <row r="9003" spans="57:59" x14ac:dyDescent="0.25">
      <c r="BE9003"/>
      <c r="BF9003"/>
      <c r="BG9003"/>
    </row>
    <row r="9004" spans="57:59" x14ac:dyDescent="0.25">
      <c r="BE9004"/>
      <c r="BF9004"/>
      <c r="BG9004"/>
    </row>
    <row r="9005" spans="57:59" x14ac:dyDescent="0.25">
      <c r="BE9005"/>
      <c r="BF9005"/>
      <c r="BG9005"/>
    </row>
    <row r="9006" spans="57:59" x14ac:dyDescent="0.25">
      <c r="BE9006"/>
      <c r="BF9006"/>
      <c r="BG9006"/>
    </row>
    <row r="9007" spans="57:59" x14ac:dyDescent="0.25">
      <c r="BE9007"/>
      <c r="BF9007"/>
      <c r="BG9007"/>
    </row>
    <row r="9008" spans="57:59" x14ac:dyDescent="0.25">
      <c r="BE9008"/>
      <c r="BF9008"/>
      <c r="BG9008"/>
    </row>
    <row r="9009" spans="57:59" x14ac:dyDescent="0.25">
      <c r="BE9009"/>
      <c r="BF9009"/>
      <c r="BG9009"/>
    </row>
    <row r="9010" spans="57:59" x14ac:dyDescent="0.25">
      <c r="BE9010"/>
      <c r="BF9010"/>
      <c r="BG9010"/>
    </row>
    <row r="9011" spans="57:59" x14ac:dyDescent="0.25">
      <c r="BE9011"/>
      <c r="BF9011"/>
      <c r="BG9011"/>
    </row>
    <row r="9012" spans="57:59" x14ac:dyDescent="0.25">
      <c r="BE9012"/>
      <c r="BF9012"/>
      <c r="BG9012"/>
    </row>
    <row r="9013" spans="57:59" x14ac:dyDescent="0.25">
      <c r="BE9013"/>
      <c r="BF9013"/>
      <c r="BG9013"/>
    </row>
    <row r="9014" spans="57:59" x14ac:dyDescent="0.25">
      <c r="BE9014"/>
      <c r="BF9014"/>
      <c r="BG9014"/>
    </row>
    <row r="9015" spans="57:59" x14ac:dyDescent="0.25">
      <c r="BE9015"/>
      <c r="BF9015"/>
      <c r="BG9015"/>
    </row>
    <row r="9016" spans="57:59" x14ac:dyDescent="0.25">
      <c r="BE9016"/>
      <c r="BF9016"/>
      <c r="BG9016"/>
    </row>
    <row r="9017" spans="57:59" x14ac:dyDescent="0.25">
      <c r="BE9017"/>
      <c r="BF9017"/>
      <c r="BG9017"/>
    </row>
    <row r="9018" spans="57:59" x14ac:dyDescent="0.25">
      <c r="BE9018"/>
      <c r="BF9018"/>
      <c r="BG9018"/>
    </row>
    <row r="9019" spans="57:59" x14ac:dyDescent="0.25">
      <c r="BE9019"/>
      <c r="BF9019"/>
      <c r="BG9019"/>
    </row>
    <row r="9020" spans="57:59" x14ac:dyDescent="0.25">
      <c r="BE9020"/>
      <c r="BF9020"/>
      <c r="BG9020"/>
    </row>
    <row r="9021" spans="57:59" x14ac:dyDescent="0.25">
      <c r="BE9021"/>
      <c r="BF9021"/>
      <c r="BG9021"/>
    </row>
    <row r="9022" spans="57:59" x14ac:dyDescent="0.25">
      <c r="BE9022"/>
      <c r="BF9022"/>
      <c r="BG9022"/>
    </row>
    <row r="9023" spans="57:59" x14ac:dyDescent="0.25">
      <c r="BE9023"/>
      <c r="BF9023"/>
      <c r="BG9023"/>
    </row>
    <row r="9024" spans="57:59" x14ac:dyDescent="0.25">
      <c r="BE9024"/>
      <c r="BF9024"/>
      <c r="BG9024"/>
    </row>
    <row r="9025" spans="57:59" x14ac:dyDescent="0.25">
      <c r="BE9025"/>
      <c r="BF9025"/>
      <c r="BG9025"/>
    </row>
    <row r="9026" spans="57:59" x14ac:dyDescent="0.25">
      <c r="BE9026"/>
      <c r="BF9026"/>
      <c r="BG9026"/>
    </row>
    <row r="9027" spans="57:59" x14ac:dyDescent="0.25">
      <c r="BE9027"/>
      <c r="BF9027"/>
      <c r="BG9027"/>
    </row>
    <row r="9028" spans="57:59" x14ac:dyDescent="0.25">
      <c r="BE9028"/>
      <c r="BF9028"/>
      <c r="BG9028"/>
    </row>
    <row r="9029" spans="57:59" x14ac:dyDescent="0.25">
      <c r="BE9029"/>
      <c r="BF9029"/>
      <c r="BG9029"/>
    </row>
    <row r="9030" spans="57:59" x14ac:dyDescent="0.25">
      <c r="BE9030"/>
      <c r="BF9030"/>
      <c r="BG9030"/>
    </row>
    <row r="9031" spans="57:59" x14ac:dyDescent="0.25">
      <c r="BE9031"/>
      <c r="BF9031"/>
      <c r="BG9031"/>
    </row>
    <row r="9032" spans="57:59" x14ac:dyDescent="0.25">
      <c r="BE9032"/>
      <c r="BF9032"/>
      <c r="BG9032"/>
    </row>
    <row r="9033" spans="57:59" x14ac:dyDescent="0.25">
      <c r="BE9033"/>
      <c r="BF9033"/>
      <c r="BG9033"/>
    </row>
    <row r="9034" spans="57:59" x14ac:dyDescent="0.25">
      <c r="BE9034"/>
      <c r="BF9034"/>
      <c r="BG9034"/>
    </row>
    <row r="9035" spans="57:59" x14ac:dyDescent="0.25">
      <c r="BE9035"/>
      <c r="BF9035"/>
      <c r="BG9035"/>
    </row>
    <row r="9036" spans="57:59" x14ac:dyDescent="0.25">
      <c r="BE9036"/>
      <c r="BF9036"/>
      <c r="BG9036"/>
    </row>
    <row r="9037" spans="57:59" x14ac:dyDescent="0.25">
      <c r="BE9037"/>
      <c r="BF9037"/>
      <c r="BG9037"/>
    </row>
    <row r="9038" spans="57:59" x14ac:dyDescent="0.25">
      <c r="BE9038"/>
      <c r="BF9038"/>
      <c r="BG9038"/>
    </row>
    <row r="9039" spans="57:59" x14ac:dyDescent="0.25">
      <c r="BE9039"/>
      <c r="BF9039"/>
      <c r="BG9039"/>
    </row>
    <row r="9040" spans="57:59" x14ac:dyDescent="0.25">
      <c r="BE9040"/>
      <c r="BF9040"/>
      <c r="BG9040"/>
    </row>
    <row r="9041" spans="57:59" x14ac:dyDescent="0.25">
      <c r="BE9041"/>
      <c r="BF9041"/>
      <c r="BG9041"/>
    </row>
    <row r="9042" spans="57:59" x14ac:dyDescent="0.25">
      <c r="BE9042"/>
      <c r="BF9042"/>
      <c r="BG9042"/>
    </row>
    <row r="9043" spans="57:59" x14ac:dyDescent="0.25">
      <c r="BE9043"/>
      <c r="BF9043"/>
      <c r="BG9043"/>
    </row>
    <row r="9044" spans="57:59" x14ac:dyDescent="0.25">
      <c r="BE9044"/>
      <c r="BF9044"/>
      <c r="BG9044"/>
    </row>
    <row r="9045" spans="57:59" x14ac:dyDescent="0.25">
      <c r="BE9045"/>
      <c r="BF9045"/>
      <c r="BG9045"/>
    </row>
    <row r="9046" spans="57:59" x14ac:dyDescent="0.25">
      <c r="BE9046"/>
      <c r="BF9046"/>
      <c r="BG9046"/>
    </row>
    <row r="9047" spans="57:59" x14ac:dyDescent="0.25">
      <c r="BE9047"/>
      <c r="BF9047"/>
      <c r="BG9047"/>
    </row>
    <row r="9048" spans="57:59" x14ac:dyDescent="0.25">
      <c r="BE9048"/>
      <c r="BF9048"/>
      <c r="BG9048"/>
    </row>
    <row r="9049" spans="57:59" x14ac:dyDescent="0.25">
      <c r="BE9049"/>
      <c r="BF9049"/>
      <c r="BG9049"/>
    </row>
    <row r="9050" spans="57:59" x14ac:dyDescent="0.25">
      <c r="BE9050"/>
      <c r="BF9050"/>
      <c r="BG9050"/>
    </row>
    <row r="9051" spans="57:59" x14ac:dyDescent="0.25">
      <c r="BE9051"/>
      <c r="BF9051"/>
      <c r="BG9051"/>
    </row>
    <row r="9052" spans="57:59" x14ac:dyDescent="0.25">
      <c r="BE9052"/>
      <c r="BF9052"/>
      <c r="BG9052"/>
    </row>
    <row r="9053" spans="57:59" x14ac:dyDescent="0.25">
      <c r="BE9053"/>
      <c r="BF9053"/>
      <c r="BG9053"/>
    </row>
    <row r="9054" spans="57:59" x14ac:dyDescent="0.25">
      <c r="BE9054"/>
      <c r="BF9054"/>
      <c r="BG9054"/>
    </row>
    <row r="9055" spans="57:59" x14ac:dyDescent="0.25">
      <c r="BE9055"/>
      <c r="BF9055"/>
      <c r="BG9055"/>
    </row>
    <row r="9056" spans="57:59" x14ac:dyDescent="0.25">
      <c r="BE9056"/>
      <c r="BF9056"/>
      <c r="BG9056"/>
    </row>
    <row r="9057" spans="57:59" x14ac:dyDescent="0.25">
      <c r="BE9057"/>
      <c r="BF9057"/>
      <c r="BG9057"/>
    </row>
    <row r="9058" spans="57:59" x14ac:dyDescent="0.25">
      <c r="BE9058"/>
      <c r="BF9058"/>
      <c r="BG9058"/>
    </row>
    <row r="9059" spans="57:59" x14ac:dyDescent="0.25">
      <c r="BE9059"/>
      <c r="BF9059"/>
      <c r="BG9059"/>
    </row>
    <row r="9060" spans="57:59" x14ac:dyDescent="0.25">
      <c r="BE9060"/>
      <c r="BF9060"/>
      <c r="BG9060"/>
    </row>
    <row r="9061" spans="57:59" x14ac:dyDescent="0.25">
      <c r="BE9061"/>
      <c r="BF9061"/>
      <c r="BG9061"/>
    </row>
    <row r="9062" spans="57:59" x14ac:dyDescent="0.25">
      <c r="BE9062"/>
      <c r="BF9062"/>
      <c r="BG9062"/>
    </row>
    <row r="9063" spans="57:59" x14ac:dyDescent="0.25">
      <c r="BE9063"/>
      <c r="BF9063"/>
      <c r="BG9063"/>
    </row>
    <row r="9064" spans="57:59" x14ac:dyDescent="0.25">
      <c r="BE9064"/>
      <c r="BF9064"/>
      <c r="BG9064"/>
    </row>
    <row r="9065" spans="57:59" x14ac:dyDescent="0.25">
      <c r="BE9065"/>
      <c r="BF9065"/>
      <c r="BG9065"/>
    </row>
    <row r="9066" spans="57:59" x14ac:dyDescent="0.25">
      <c r="BE9066"/>
      <c r="BF9066"/>
      <c r="BG9066"/>
    </row>
    <row r="9067" spans="57:59" x14ac:dyDescent="0.25">
      <c r="BE9067"/>
      <c r="BF9067"/>
      <c r="BG9067"/>
    </row>
    <row r="9068" spans="57:59" x14ac:dyDescent="0.25">
      <c r="BE9068"/>
      <c r="BF9068"/>
      <c r="BG9068"/>
    </row>
    <row r="9069" spans="57:59" x14ac:dyDescent="0.25">
      <c r="BE9069"/>
      <c r="BF9069"/>
      <c r="BG9069"/>
    </row>
    <row r="9070" spans="57:59" x14ac:dyDescent="0.25">
      <c r="BE9070"/>
      <c r="BF9070"/>
      <c r="BG9070"/>
    </row>
    <row r="9071" spans="57:59" x14ac:dyDescent="0.25">
      <c r="BE9071"/>
      <c r="BF9071"/>
      <c r="BG9071"/>
    </row>
    <row r="9072" spans="57:59" x14ac:dyDescent="0.25">
      <c r="BE9072"/>
      <c r="BF9072"/>
      <c r="BG9072"/>
    </row>
    <row r="9073" spans="57:59" x14ac:dyDescent="0.25">
      <c r="BE9073"/>
      <c r="BF9073"/>
      <c r="BG9073"/>
    </row>
    <row r="9074" spans="57:59" x14ac:dyDescent="0.25">
      <c r="BE9074"/>
      <c r="BF9074"/>
      <c r="BG9074"/>
    </row>
    <row r="9075" spans="57:59" x14ac:dyDescent="0.25">
      <c r="BE9075"/>
      <c r="BF9075"/>
      <c r="BG9075"/>
    </row>
    <row r="9076" spans="57:59" x14ac:dyDescent="0.25">
      <c r="BE9076"/>
      <c r="BF9076"/>
      <c r="BG9076"/>
    </row>
    <row r="9077" spans="57:59" x14ac:dyDescent="0.25">
      <c r="BE9077"/>
      <c r="BF9077"/>
      <c r="BG9077"/>
    </row>
    <row r="9078" spans="57:59" x14ac:dyDescent="0.25">
      <c r="BE9078"/>
      <c r="BF9078"/>
      <c r="BG9078"/>
    </row>
    <row r="9079" spans="57:59" x14ac:dyDescent="0.25">
      <c r="BE9079"/>
      <c r="BF9079"/>
      <c r="BG9079"/>
    </row>
    <row r="9080" spans="57:59" x14ac:dyDescent="0.25">
      <c r="BE9080"/>
      <c r="BF9080"/>
      <c r="BG9080"/>
    </row>
    <row r="9081" spans="57:59" x14ac:dyDescent="0.25">
      <c r="BE9081"/>
      <c r="BF9081"/>
      <c r="BG9081"/>
    </row>
    <row r="9082" spans="57:59" x14ac:dyDescent="0.25">
      <c r="BE9082"/>
      <c r="BF9082"/>
      <c r="BG9082"/>
    </row>
    <row r="9083" spans="57:59" x14ac:dyDescent="0.25">
      <c r="BE9083"/>
      <c r="BF9083"/>
      <c r="BG9083"/>
    </row>
    <row r="9084" spans="57:59" x14ac:dyDescent="0.25">
      <c r="BE9084"/>
      <c r="BF9084"/>
      <c r="BG9084"/>
    </row>
    <row r="9085" spans="57:59" x14ac:dyDescent="0.25">
      <c r="BE9085"/>
      <c r="BF9085"/>
      <c r="BG9085"/>
    </row>
    <row r="9086" spans="57:59" x14ac:dyDescent="0.25">
      <c r="BE9086"/>
      <c r="BF9086"/>
      <c r="BG9086"/>
    </row>
    <row r="9087" spans="57:59" x14ac:dyDescent="0.25">
      <c r="BE9087"/>
      <c r="BF9087"/>
      <c r="BG9087"/>
    </row>
    <row r="9088" spans="57:59" x14ac:dyDescent="0.25">
      <c r="BE9088"/>
      <c r="BF9088"/>
      <c r="BG9088"/>
    </row>
    <row r="9089" spans="57:59" x14ac:dyDescent="0.25">
      <c r="BE9089"/>
      <c r="BF9089"/>
      <c r="BG9089"/>
    </row>
    <row r="9090" spans="57:59" x14ac:dyDescent="0.25">
      <c r="BE9090"/>
      <c r="BF9090"/>
      <c r="BG9090"/>
    </row>
    <row r="9091" spans="57:59" x14ac:dyDescent="0.25">
      <c r="BE9091"/>
      <c r="BF9091"/>
      <c r="BG9091"/>
    </row>
    <row r="9092" spans="57:59" x14ac:dyDescent="0.25">
      <c r="BE9092"/>
      <c r="BF9092"/>
      <c r="BG9092"/>
    </row>
    <row r="9093" spans="57:59" x14ac:dyDescent="0.25">
      <c r="BE9093"/>
      <c r="BF9093"/>
      <c r="BG9093"/>
    </row>
    <row r="9094" spans="57:59" x14ac:dyDescent="0.25">
      <c r="BE9094"/>
      <c r="BF9094"/>
      <c r="BG9094"/>
    </row>
    <row r="9095" spans="57:59" x14ac:dyDescent="0.25">
      <c r="BE9095"/>
      <c r="BF9095"/>
      <c r="BG9095"/>
    </row>
    <row r="9096" spans="57:59" x14ac:dyDescent="0.25">
      <c r="BE9096"/>
      <c r="BF9096"/>
      <c r="BG9096"/>
    </row>
    <row r="9097" spans="57:59" x14ac:dyDescent="0.25">
      <c r="BE9097"/>
      <c r="BF9097"/>
      <c r="BG9097"/>
    </row>
    <row r="9098" spans="57:59" x14ac:dyDescent="0.25">
      <c r="BE9098"/>
      <c r="BF9098"/>
      <c r="BG9098"/>
    </row>
    <row r="9099" spans="57:59" x14ac:dyDescent="0.25">
      <c r="BE9099"/>
      <c r="BF9099"/>
      <c r="BG9099"/>
    </row>
    <row r="9100" spans="57:59" x14ac:dyDescent="0.25">
      <c r="BE9100"/>
      <c r="BF9100"/>
      <c r="BG9100"/>
    </row>
    <row r="9101" spans="57:59" x14ac:dyDescent="0.25">
      <c r="BE9101"/>
      <c r="BF9101"/>
      <c r="BG9101"/>
    </row>
    <row r="9102" spans="57:59" x14ac:dyDescent="0.25">
      <c r="BE9102"/>
      <c r="BF9102"/>
      <c r="BG9102"/>
    </row>
    <row r="9103" spans="57:59" x14ac:dyDescent="0.25">
      <c r="BE9103"/>
      <c r="BF9103"/>
      <c r="BG9103"/>
    </row>
    <row r="9104" spans="57:59" x14ac:dyDescent="0.25">
      <c r="BE9104"/>
      <c r="BF9104"/>
      <c r="BG9104"/>
    </row>
    <row r="9105" spans="57:59" x14ac:dyDescent="0.25">
      <c r="BE9105"/>
      <c r="BF9105"/>
      <c r="BG9105"/>
    </row>
    <row r="9106" spans="57:59" x14ac:dyDescent="0.25">
      <c r="BE9106"/>
      <c r="BF9106"/>
      <c r="BG9106"/>
    </row>
    <row r="9107" spans="57:59" x14ac:dyDescent="0.25">
      <c r="BE9107"/>
      <c r="BF9107"/>
      <c r="BG9107"/>
    </row>
    <row r="9108" spans="57:59" x14ac:dyDescent="0.25">
      <c r="BE9108"/>
      <c r="BF9108"/>
      <c r="BG9108"/>
    </row>
    <row r="9109" spans="57:59" x14ac:dyDescent="0.25">
      <c r="BE9109"/>
      <c r="BF9109"/>
      <c r="BG9109"/>
    </row>
    <row r="9110" spans="57:59" x14ac:dyDescent="0.25">
      <c r="BE9110"/>
      <c r="BF9110"/>
      <c r="BG9110"/>
    </row>
    <row r="9111" spans="57:59" x14ac:dyDescent="0.25">
      <c r="BE9111"/>
      <c r="BF9111"/>
      <c r="BG9111"/>
    </row>
    <row r="9112" spans="57:59" x14ac:dyDescent="0.25">
      <c r="BE9112"/>
      <c r="BF9112"/>
      <c r="BG9112"/>
    </row>
    <row r="9113" spans="57:59" x14ac:dyDescent="0.25">
      <c r="BE9113"/>
      <c r="BF9113"/>
      <c r="BG9113"/>
    </row>
    <row r="9114" spans="57:59" x14ac:dyDescent="0.25">
      <c r="BE9114"/>
      <c r="BF9114"/>
      <c r="BG9114"/>
    </row>
    <row r="9115" spans="57:59" x14ac:dyDescent="0.25">
      <c r="BE9115"/>
      <c r="BF9115"/>
      <c r="BG9115"/>
    </row>
    <row r="9116" spans="57:59" x14ac:dyDescent="0.25">
      <c r="BE9116"/>
      <c r="BF9116"/>
      <c r="BG9116"/>
    </row>
    <row r="9117" spans="57:59" x14ac:dyDescent="0.25">
      <c r="BE9117"/>
      <c r="BF9117"/>
      <c r="BG9117"/>
    </row>
    <row r="9118" spans="57:59" x14ac:dyDescent="0.25">
      <c r="BE9118"/>
      <c r="BF9118"/>
      <c r="BG9118"/>
    </row>
    <row r="9119" spans="57:59" x14ac:dyDescent="0.25">
      <c r="BE9119"/>
      <c r="BF9119"/>
      <c r="BG9119"/>
    </row>
    <row r="9120" spans="57:59" x14ac:dyDescent="0.25">
      <c r="BE9120"/>
      <c r="BF9120"/>
      <c r="BG9120"/>
    </row>
    <row r="9121" spans="57:59" x14ac:dyDescent="0.25">
      <c r="BE9121"/>
      <c r="BF9121"/>
      <c r="BG9121"/>
    </row>
    <row r="9122" spans="57:59" x14ac:dyDescent="0.25">
      <c r="BE9122"/>
      <c r="BF9122"/>
      <c r="BG9122"/>
    </row>
    <row r="9123" spans="57:59" x14ac:dyDescent="0.25">
      <c r="BE9123"/>
      <c r="BF9123"/>
      <c r="BG9123"/>
    </row>
    <row r="9124" spans="57:59" x14ac:dyDescent="0.25">
      <c r="BE9124"/>
      <c r="BF9124"/>
      <c r="BG9124"/>
    </row>
    <row r="9125" spans="57:59" x14ac:dyDescent="0.25">
      <c r="BE9125"/>
      <c r="BF9125"/>
      <c r="BG9125"/>
    </row>
    <row r="9126" spans="57:59" x14ac:dyDescent="0.25">
      <c r="BE9126"/>
      <c r="BF9126"/>
      <c r="BG9126"/>
    </row>
    <row r="9127" spans="57:59" x14ac:dyDescent="0.25">
      <c r="BE9127"/>
      <c r="BF9127"/>
      <c r="BG9127"/>
    </row>
    <row r="9128" spans="57:59" x14ac:dyDescent="0.25">
      <c r="BE9128"/>
      <c r="BF9128"/>
      <c r="BG9128"/>
    </row>
    <row r="9129" spans="57:59" x14ac:dyDescent="0.25">
      <c r="BE9129"/>
      <c r="BF9129"/>
      <c r="BG9129"/>
    </row>
    <row r="9130" spans="57:59" x14ac:dyDescent="0.25">
      <c r="BE9130"/>
      <c r="BF9130"/>
      <c r="BG9130"/>
    </row>
    <row r="9131" spans="57:59" x14ac:dyDescent="0.25">
      <c r="BE9131"/>
      <c r="BF9131"/>
      <c r="BG9131"/>
    </row>
    <row r="9132" spans="57:59" x14ac:dyDescent="0.25">
      <c r="BE9132"/>
      <c r="BF9132"/>
      <c r="BG9132"/>
    </row>
    <row r="9133" spans="57:59" x14ac:dyDescent="0.25">
      <c r="BE9133"/>
      <c r="BF9133"/>
      <c r="BG9133"/>
    </row>
    <row r="9134" spans="57:59" x14ac:dyDescent="0.25">
      <c r="BE9134"/>
      <c r="BF9134"/>
      <c r="BG9134"/>
    </row>
    <row r="9135" spans="57:59" x14ac:dyDescent="0.25">
      <c r="BE9135"/>
      <c r="BF9135"/>
      <c r="BG9135"/>
    </row>
    <row r="9136" spans="57:59" x14ac:dyDescent="0.25">
      <c r="BE9136"/>
      <c r="BF9136"/>
      <c r="BG9136"/>
    </row>
    <row r="9137" spans="57:59" x14ac:dyDescent="0.25">
      <c r="BE9137"/>
      <c r="BF9137"/>
      <c r="BG9137"/>
    </row>
    <row r="9138" spans="57:59" x14ac:dyDescent="0.25">
      <c r="BE9138"/>
      <c r="BF9138"/>
      <c r="BG9138"/>
    </row>
    <row r="9139" spans="57:59" x14ac:dyDescent="0.25">
      <c r="BE9139"/>
      <c r="BF9139"/>
      <c r="BG9139"/>
    </row>
    <row r="9140" spans="57:59" x14ac:dyDescent="0.25">
      <c r="BE9140"/>
      <c r="BF9140"/>
      <c r="BG9140"/>
    </row>
    <row r="9141" spans="57:59" x14ac:dyDescent="0.25">
      <c r="BE9141"/>
      <c r="BF9141"/>
      <c r="BG9141"/>
    </row>
    <row r="9142" spans="57:59" x14ac:dyDescent="0.25">
      <c r="BE9142"/>
      <c r="BF9142"/>
      <c r="BG9142"/>
    </row>
    <row r="9143" spans="57:59" x14ac:dyDescent="0.25">
      <c r="BE9143"/>
      <c r="BF9143"/>
      <c r="BG9143"/>
    </row>
    <row r="9144" spans="57:59" x14ac:dyDescent="0.25">
      <c r="BE9144"/>
      <c r="BF9144"/>
      <c r="BG9144"/>
    </row>
    <row r="9145" spans="57:59" x14ac:dyDescent="0.25">
      <c r="BE9145"/>
      <c r="BF9145"/>
      <c r="BG9145"/>
    </row>
    <row r="9146" spans="57:59" x14ac:dyDescent="0.25">
      <c r="BE9146"/>
      <c r="BF9146"/>
      <c r="BG9146"/>
    </row>
    <row r="9147" spans="57:59" x14ac:dyDescent="0.25">
      <c r="BE9147"/>
      <c r="BF9147"/>
      <c r="BG9147"/>
    </row>
    <row r="9148" spans="57:59" x14ac:dyDescent="0.25">
      <c r="BE9148"/>
      <c r="BF9148"/>
      <c r="BG9148"/>
    </row>
    <row r="9149" spans="57:59" x14ac:dyDescent="0.25">
      <c r="BE9149"/>
      <c r="BF9149"/>
      <c r="BG9149"/>
    </row>
    <row r="9150" spans="57:59" x14ac:dyDescent="0.25">
      <c r="BE9150"/>
      <c r="BF9150"/>
      <c r="BG9150"/>
    </row>
    <row r="9151" spans="57:59" x14ac:dyDescent="0.25">
      <c r="BE9151"/>
      <c r="BF9151"/>
      <c r="BG9151"/>
    </row>
    <row r="9152" spans="57:59" x14ac:dyDescent="0.25">
      <c r="BE9152"/>
      <c r="BF9152"/>
      <c r="BG9152"/>
    </row>
    <row r="9153" spans="57:59" x14ac:dyDescent="0.25">
      <c r="BE9153"/>
      <c r="BF9153"/>
      <c r="BG9153"/>
    </row>
    <row r="9154" spans="57:59" x14ac:dyDescent="0.25">
      <c r="BE9154"/>
      <c r="BF9154"/>
      <c r="BG9154"/>
    </row>
    <row r="9155" spans="57:59" x14ac:dyDescent="0.25">
      <c r="BE9155"/>
      <c r="BF9155"/>
      <c r="BG9155"/>
    </row>
    <row r="9156" spans="57:59" x14ac:dyDescent="0.25">
      <c r="BE9156"/>
      <c r="BF9156"/>
      <c r="BG9156"/>
    </row>
    <row r="9157" spans="57:59" x14ac:dyDescent="0.25">
      <c r="BE9157"/>
      <c r="BF9157"/>
      <c r="BG9157"/>
    </row>
    <row r="9158" spans="57:59" x14ac:dyDescent="0.25">
      <c r="BE9158"/>
      <c r="BF9158"/>
      <c r="BG9158"/>
    </row>
    <row r="9159" spans="57:59" x14ac:dyDescent="0.25">
      <c r="BE9159"/>
      <c r="BF9159"/>
      <c r="BG9159"/>
    </row>
    <row r="9160" spans="57:59" x14ac:dyDescent="0.25">
      <c r="BE9160"/>
      <c r="BF9160"/>
      <c r="BG9160"/>
    </row>
    <row r="9161" spans="57:59" x14ac:dyDescent="0.25">
      <c r="BE9161"/>
      <c r="BF9161"/>
      <c r="BG9161"/>
    </row>
    <row r="9162" spans="57:59" x14ac:dyDescent="0.25">
      <c r="BE9162"/>
      <c r="BF9162"/>
      <c r="BG9162"/>
    </row>
    <row r="9163" spans="57:59" x14ac:dyDescent="0.25">
      <c r="BE9163"/>
      <c r="BF9163"/>
      <c r="BG9163"/>
    </row>
    <row r="9164" spans="57:59" x14ac:dyDescent="0.25">
      <c r="BE9164"/>
      <c r="BF9164"/>
      <c r="BG9164"/>
    </row>
    <row r="9165" spans="57:59" x14ac:dyDescent="0.25">
      <c r="BE9165"/>
      <c r="BF9165"/>
      <c r="BG9165"/>
    </row>
    <row r="9166" spans="57:59" x14ac:dyDescent="0.25">
      <c r="BE9166"/>
      <c r="BF9166"/>
      <c r="BG9166"/>
    </row>
    <row r="9167" spans="57:59" x14ac:dyDescent="0.25">
      <c r="BE9167"/>
      <c r="BF9167"/>
      <c r="BG9167"/>
    </row>
    <row r="9168" spans="57:59" x14ac:dyDescent="0.25">
      <c r="BE9168"/>
      <c r="BF9168"/>
      <c r="BG9168"/>
    </row>
    <row r="9169" spans="57:59" x14ac:dyDescent="0.25">
      <c r="BE9169"/>
      <c r="BF9169"/>
      <c r="BG9169"/>
    </row>
    <row r="9170" spans="57:59" x14ac:dyDescent="0.25">
      <c r="BE9170"/>
      <c r="BF9170"/>
      <c r="BG9170"/>
    </row>
    <row r="9171" spans="57:59" x14ac:dyDescent="0.25">
      <c r="BE9171"/>
      <c r="BF9171"/>
      <c r="BG9171"/>
    </row>
    <row r="9172" spans="57:59" x14ac:dyDescent="0.25">
      <c r="BE9172"/>
      <c r="BF9172"/>
      <c r="BG9172"/>
    </row>
    <row r="9173" spans="57:59" x14ac:dyDescent="0.25">
      <c r="BE9173"/>
      <c r="BF9173"/>
      <c r="BG9173"/>
    </row>
    <row r="9174" spans="57:59" x14ac:dyDescent="0.25">
      <c r="BE9174"/>
      <c r="BF9174"/>
      <c r="BG9174"/>
    </row>
    <row r="9175" spans="57:59" x14ac:dyDescent="0.25">
      <c r="BE9175"/>
      <c r="BF9175"/>
      <c r="BG9175"/>
    </row>
    <row r="9176" spans="57:59" x14ac:dyDescent="0.25">
      <c r="BE9176"/>
      <c r="BF9176"/>
      <c r="BG9176"/>
    </row>
    <row r="9177" spans="57:59" x14ac:dyDescent="0.25">
      <c r="BE9177"/>
      <c r="BF9177"/>
      <c r="BG9177"/>
    </row>
    <row r="9178" spans="57:59" x14ac:dyDescent="0.25">
      <c r="BE9178"/>
      <c r="BF9178"/>
      <c r="BG9178"/>
    </row>
    <row r="9179" spans="57:59" x14ac:dyDescent="0.25">
      <c r="BE9179"/>
      <c r="BF9179"/>
      <c r="BG9179"/>
    </row>
    <row r="9180" spans="57:59" x14ac:dyDescent="0.25">
      <c r="BE9180"/>
      <c r="BF9180"/>
      <c r="BG9180"/>
    </row>
    <row r="9181" spans="57:59" x14ac:dyDescent="0.25">
      <c r="BE9181"/>
      <c r="BF9181"/>
      <c r="BG9181"/>
    </row>
    <row r="9182" spans="57:59" x14ac:dyDescent="0.25">
      <c r="BE9182"/>
      <c r="BF9182"/>
      <c r="BG9182"/>
    </row>
    <row r="9183" spans="57:59" x14ac:dyDescent="0.25">
      <c r="BE9183"/>
      <c r="BF9183"/>
      <c r="BG9183"/>
    </row>
    <row r="9184" spans="57:59" x14ac:dyDescent="0.25">
      <c r="BE9184"/>
      <c r="BF9184"/>
      <c r="BG9184"/>
    </row>
    <row r="9185" spans="57:59" x14ac:dyDescent="0.25">
      <c r="BE9185"/>
      <c r="BF9185"/>
      <c r="BG9185"/>
    </row>
    <row r="9186" spans="57:59" x14ac:dyDescent="0.25">
      <c r="BE9186"/>
      <c r="BF9186"/>
      <c r="BG9186"/>
    </row>
    <row r="9187" spans="57:59" x14ac:dyDescent="0.25">
      <c r="BE9187"/>
      <c r="BF9187"/>
      <c r="BG9187"/>
    </row>
    <row r="9188" spans="57:59" x14ac:dyDescent="0.25">
      <c r="BE9188"/>
      <c r="BF9188"/>
      <c r="BG9188"/>
    </row>
    <row r="9189" spans="57:59" x14ac:dyDescent="0.25">
      <c r="BE9189"/>
      <c r="BF9189"/>
      <c r="BG9189"/>
    </row>
    <row r="9190" spans="57:59" x14ac:dyDescent="0.25">
      <c r="BE9190"/>
      <c r="BF9190"/>
      <c r="BG9190"/>
    </row>
    <row r="9191" spans="57:59" x14ac:dyDescent="0.25">
      <c r="BE9191"/>
      <c r="BF9191"/>
      <c r="BG9191"/>
    </row>
    <row r="9192" spans="57:59" x14ac:dyDescent="0.25">
      <c r="BE9192"/>
      <c r="BF9192"/>
      <c r="BG9192"/>
    </row>
    <row r="9193" spans="57:59" x14ac:dyDescent="0.25">
      <c r="BE9193"/>
      <c r="BF9193"/>
      <c r="BG9193"/>
    </row>
    <row r="9194" spans="57:59" x14ac:dyDescent="0.25">
      <c r="BE9194"/>
      <c r="BF9194"/>
      <c r="BG9194"/>
    </row>
    <row r="9195" spans="57:59" x14ac:dyDescent="0.25">
      <c r="BE9195"/>
      <c r="BF9195"/>
      <c r="BG9195"/>
    </row>
    <row r="9196" spans="57:59" x14ac:dyDescent="0.25">
      <c r="BE9196"/>
      <c r="BF9196"/>
      <c r="BG9196"/>
    </row>
    <row r="9197" spans="57:59" x14ac:dyDescent="0.25">
      <c r="BE9197"/>
      <c r="BF9197"/>
      <c r="BG9197"/>
    </row>
    <row r="9198" spans="57:59" x14ac:dyDescent="0.25">
      <c r="BE9198"/>
      <c r="BF9198"/>
      <c r="BG9198"/>
    </row>
    <row r="9199" spans="57:59" x14ac:dyDescent="0.25">
      <c r="BE9199"/>
      <c r="BF9199"/>
      <c r="BG9199"/>
    </row>
    <row r="9200" spans="57:59" x14ac:dyDescent="0.25">
      <c r="BE9200"/>
      <c r="BF9200"/>
      <c r="BG9200"/>
    </row>
    <row r="9201" spans="57:59" x14ac:dyDescent="0.25">
      <c r="BE9201"/>
      <c r="BF9201"/>
      <c r="BG9201"/>
    </row>
    <row r="9202" spans="57:59" x14ac:dyDescent="0.25">
      <c r="BE9202"/>
      <c r="BF9202"/>
      <c r="BG9202"/>
    </row>
    <row r="9203" spans="57:59" x14ac:dyDescent="0.25">
      <c r="BE9203"/>
      <c r="BF9203"/>
      <c r="BG9203"/>
    </row>
    <row r="9204" spans="57:59" x14ac:dyDescent="0.25">
      <c r="BE9204"/>
      <c r="BF9204"/>
      <c r="BG9204"/>
    </row>
    <row r="9205" spans="57:59" x14ac:dyDescent="0.25">
      <c r="BE9205"/>
      <c r="BF9205"/>
      <c r="BG9205"/>
    </row>
    <row r="9206" spans="57:59" x14ac:dyDescent="0.25">
      <c r="BE9206"/>
      <c r="BF9206"/>
      <c r="BG9206"/>
    </row>
    <row r="9207" spans="57:59" x14ac:dyDescent="0.25">
      <c r="BE9207"/>
      <c r="BF9207"/>
      <c r="BG9207"/>
    </row>
    <row r="9208" spans="57:59" x14ac:dyDescent="0.25">
      <c r="BE9208"/>
      <c r="BF9208"/>
      <c r="BG9208"/>
    </row>
    <row r="9209" spans="57:59" x14ac:dyDescent="0.25">
      <c r="BE9209"/>
      <c r="BF9209"/>
      <c r="BG9209"/>
    </row>
    <row r="9210" spans="57:59" x14ac:dyDescent="0.25">
      <c r="BE9210"/>
      <c r="BF9210"/>
      <c r="BG9210"/>
    </row>
    <row r="9211" spans="57:59" x14ac:dyDescent="0.25">
      <c r="BE9211"/>
      <c r="BF9211"/>
      <c r="BG9211"/>
    </row>
    <row r="9212" spans="57:59" x14ac:dyDescent="0.25">
      <c r="BE9212"/>
      <c r="BF9212"/>
      <c r="BG9212"/>
    </row>
    <row r="9213" spans="57:59" x14ac:dyDescent="0.25">
      <c r="BE9213"/>
      <c r="BF9213"/>
      <c r="BG9213"/>
    </row>
    <row r="9214" spans="57:59" x14ac:dyDescent="0.25">
      <c r="BE9214"/>
      <c r="BF9214"/>
      <c r="BG9214"/>
    </row>
    <row r="9215" spans="57:59" x14ac:dyDescent="0.25">
      <c r="BE9215"/>
      <c r="BF9215"/>
      <c r="BG9215"/>
    </row>
    <row r="9216" spans="57:59" x14ac:dyDescent="0.25">
      <c r="BE9216"/>
      <c r="BF9216"/>
      <c r="BG9216"/>
    </row>
    <row r="9217" spans="57:59" x14ac:dyDescent="0.25">
      <c r="BE9217"/>
      <c r="BF9217"/>
      <c r="BG9217"/>
    </row>
    <row r="9218" spans="57:59" x14ac:dyDescent="0.25">
      <c r="BE9218"/>
      <c r="BF9218"/>
      <c r="BG9218"/>
    </row>
    <row r="9219" spans="57:59" x14ac:dyDescent="0.25">
      <c r="BE9219"/>
      <c r="BF9219"/>
      <c r="BG9219"/>
    </row>
    <row r="9220" spans="57:59" x14ac:dyDescent="0.25">
      <c r="BE9220"/>
      <c r="BF9220"/>
      <c r="BG9220"/>
    </row>
    <row r="9221" spans="57:59" x14ac:dyDescent="0.25">
      <c r="BE9221"/>
      <c r="BF9221"/>
      <c r="BG9221"/>
    </row>
    <row r="9222" spans="57:59" x14ac:dyDescent="0.25">
      <c r="BE9222"/>
      <c r="BF9222"/>
      <c r="BG9222"/>
    </row>
    <row r="9223" spans="57:59" x14ac:dyDescent="0.25">
      <c r="BE9223"/>
      <c r="BF9223"/>
      <c r="BG9223"/>
    </row>
    <row r="9224" spans="57:59" x14ac:dyDescent="0.25">
      <c r="BE9224"/>
      <c r="BF9224"/>
      <c r="BG9224"/>
    </row>
    <row r="9225" spans="57:59" x14ac:dyDescent="0.25">
      <c r="BE9225"/>
      <c r="BF9225"/>
      <c r="BG9225"/>
    </row>
    <row r="9226" spans="57:59" x14ac:dyDescent="0.25">
      <c r="BE9226"/>
      <c r="BF9226"/>
      <c r="BG9226"/>
    </row>
    <row r="9227" spans="57:59" x14ac:dyDescent="0.25">
      <c r="BE9227"/>
      <c r="BF9227"/>
      <c r="BG9227"/>
    </row>
    <row r="9228" spans="57:59" x14ac:dyDescent="0.25">
      <c r="BE9228"/>
      <c r="BF9228"/>
      <c r="BG9228"/>
    </row>
    <row r="9229" spans="57:59" x14ac:dyDescent="0.25">
      <c r="BE9229"/>
      <c r="BF9229"/>
      <c r="BG9229"/>
    </row>
    <row r="9230" spans="57:59" x14ac:dyDescent="0.25">
      <c r="BE9230"/>
      <c r="BF9230"/>
      <c r="BG9230"/>
    </row>
    <row r="9231" spans="57:59" x14ac:dyDescent="0.25">
      <c r="BE9231"/>
      <c r="BF9231"/>
      <c r="BG9231"/>
    </row>
    <row r="9232" spans="57:59" x14ac:dyDescent="0.25">
      <c r="BE9232"/>
      <c r="BF9232"/>
      <c r="BG9232"/>
    </row>
    <row r="9233" spans="57:59" x14ac:dyDescent="0.25">
      <c r="BE9233"/>
      <c r="BF9233"/>
      <c r="BG9233"/>
    </row>
    <row r="9234" spans="57:59" x14ac:dyDescent="0.25">
      <c r="BE9234"/>
      <c r="BF9234"/>
      <c r="BG9234"/>
    </row>
    <row r="9235" spans="57:59" x14ac:dyDescent="0.25">
      <c r="BE9235"/>
      <c r="BF9235"/>
      <c r="BG9235"/>
    </row>
    <row r="9236" spans="57:59" x14ac:dyDescent="0.25">
      <c r="BE9236"/>
      <c r="BF9236"/>
      <c r="BG9236"/>
    </row>
    <row r="9237" spans="57:59" x14ac:dyDescent="0.25">
      <c r="BE9237"/>
      <c r="BF9237"/>
      <c r="BG9237"/>
    </row>
    <row r="9238" spans="57:59" x14ac:dyDescent="0.25">
      <c r="BE9238"/>
      <c r="BF9238"/>
      <c r="BG9238"/>
    </row>
    <row r="9239" spans="57:59" x14ac:dyDescent="0.25">
      <c r="BE9239"/>
      <c r="BF9239"/>
      <c r="BG9239"/>
    </row>
    <row r="9240" spans="57:59" x14ac:dyDescent="0.25">
      <c r="BE9240"/>
      <c r="BF9240"/>
      <c r="BG9240"/>
    </row>
    <row r="9241" spans="57:59" x14ac:dyDescent="0.25">
      <c r="BE9241"/>
      <c r="BF9241"/>
      <c r="BG9241"/>
    </row>
    <row r="9242" spans="57:59" x14ac:dyDescent="0.25">
      <c r="BE9242"/>
      <c r="BF9242"/>
      <c r="BG9242"/>
    </row>
    <row r="9243" spans="57:59" x14ac:dyDescent="0.25">
      <c r="BE9243"/>
      <c r="BF9243"/>
      <c r="BG9243"/>
    </row>
    <row r="9244" spans="57:59" x14ac:dyDescent="0.25">
      <c r="BE9244"/>
      <c r="BF9244"/>
      <c r="BG9244"/>
    </row>
    <row r="9245" spans="57:59" x14ac:dyDescent="0.25">
      <c r="BE9245"/>
      <c r="BF9245"/>
      <c r="BG9245"/>
    </row>
    <row r="9246" spans="57:59" x14ac:dyDescent="0.25">
      <c r="BE9246"/>
      <c r="BF9246"/>
      <c r="BG9246"/>
    </row>
    <row r="9247" spans="57:59" x14ac:dyDescent="0.25">
      <c r="BE9247"/>
      <c r="BF9247"/>
      <c r="BG9247"/>
    </row>
    <row r="9248" spans="57:59" x14ac:dyDescent="0.25">
      <c r="BE9248"/>
      <c r="BF9248"/>
      <c r="BG9248"/>
    </row>
    <row r="9249" spans="57:59" x14ac:dyDescent="0.25">
      <c r="BE9249"/>
      <c r="BF9249"/>
      <c r="BG9249"/>
    </row>
    <row r="9250" spans="57:59" x14ac:dyDescent="0.25">
      <c r="BE9250"/>
      <c r="BF9250"/>
      <c r="BG9250"/>
    </row>
    <row r="9251" spans="57:59" x14ac:dyDescent="0.25">
      <c r="BE9251"/>
      <c r="BF9251"/>
      <c r="BG9251"/>
    </row>
    <row r="9252" spans="57:59" x14ac:dyDescent="0.25">
      <c r="BE9252"/>
      <c r="BF9252"/>
      <c r="BG9252"/>
    </row>
    <row r="9253" spans="57:59" x14ac:dyDescent="0.25">
      <c r="BE9253"/>
      <c r="BF9253"/>
      <c r="BG9253"/>
    </row>
    <row r="9254" spans="57:59" x14ac:dyDescent="0.25">
      <c r="BE9254"/>
      <c r="BF9254"/>
      <c r="BG9254"/>
    </row>
    <row r="9255" spans="57:59" x14ac:dyDescent="0.25">
      <c r="BE9255"/>
      <c r="BF9255"/>
      <c r="BG9255"/>
    </row>
    <row r="9256" spans="57:59" x14ac:dyDescent="0.25">
      <c r="BE9256"/>
      <c r="BF9256"/>
      <c r="BG9256"/>
    </row>
    <row r="9257" spans="57:59" x14ac:dyDescent="0.25">
      <c r="BE9257"/>
      <c r="BF9257"/>
      <c r="BG9257"/>
    </row>
    <row r="9258" spans="57:59" x14ac:dyDescent="0.25">
      <c r="BE9258"/>
      <c r="BF9258"/>
      <c r="BG9258"/>
    </row>
    <row r="9259" spans="57:59" x14ac:dyDescent="0.25">
      <c r="BE9259"/>
      <c r="BF9259"/>
      <c r="BG9259"/>
    </row>
    <row r="9260" spans="57:59" x14ac:dyDescent="0.25">
      <c r="BE9260"/>
      <c r="BF9260"/>
      <c r="BG9260"/>
    </row>
    <row r="9261" spans="57:59" x14ac:dyDescent="0.25">
      <c r="BE9261"/>
      <c r="BF9261"/>
      <c r="BG9261"/>
    </row>
    <row r="9262" spans="57:59" x14ac:dyDescent="0.25">
      <c r="BE9262"/>
      <c r="BF9262"/>
      <c r="BG9262"/>
    </row>
    <row r="9263" spans="57:59" x14ac:dyDescent="0.25">
      <c r="BE9263"/>
      <c r="BF9263"/>
      <c r="BG9263"/>
    </row>
    <row r="9264" spans="57:59" x14ac:dyDescent="0.25">
      <c r="BE9264"/>
      <c r="BF9264"/>
      <c r="BG9264"/>
    </row>
    <row r="9265" spans="57:59" x14ac:dyDescent="0.25">
      <c r="BE9265"/>
      <c r="BF9265"/>
      <c r="BG9265"/>
    </row>
    <row r="9266" spans="57:59" x14ac:dyDescent="0.25">
      <c r="BE9266"/>
      <c r="BF9266"/>
      <c r="BG9266"/>
    </row>
    <row r="9267" spans="57:59" x14ac:dyDescent="0.25">
      <c r="BE9267"/>
      <c r="BF9267"/>
      <c r="BG9267"/>
    </row>
    <row r="9268" spans="57:59" x14ac:dyDescent="0.25">
      <c r="BE9268"/>
      <c r="BF9268"/>
      <c r="BG9268"/>
    </row>
    <row r="9269" spans="57:59" x14ac:dyDescent="0.25">
      <c r="BE9269"/>
      <c r="BF9269"/>
      <c r="BG9269"/>
    </row>
    <row r="9270" spans="57:59" x14ac:dyDescent="0.25">
      <c r="BE9270"/>
      <c r="BF9270"/>
      <c r="BG9270"/>
    </row>
    <row r="9271" spans="57:59" x14ac:dyDescent="0.25">
      <c r="BE9271"/>
      <c r="BF9271"/>
      <c r="BG9271"/>
    </row>
    <row r="9272" spans="57:59" x14ac:dyDescent="0.25">
      <c r="BE9272"/>
      <c r="BF9272"/>
      <c r="BG9272"/>
    </row>
    <row r="9273" spans="57:59" x14ac:dyDescent="0.25">
      <c r="BE9273"/>
      <c r="BF9273"/>
      <c r="BG9273"/>
    </row>
    <row r="9274" spans="57:59" x14ac:dyDescent="0.25">
      <c r="BE9274"/>
      <c r="BF9274"/>
      <c r="BG9274"/>
    </row>
    <row r="9275" spans="57:59" x14ac:dyDescent="0.25">
      <c r="BE9275"/>
      <c r="BF9275"/>
      <c r="BG9275"/>
    </row>
    <row r="9276" spans="57:59" x14ac:dyDescent="0.25">
      <c r="BE9276"/>
      <c r="BF9276"/>
      <c r="BG9276"/>
    </row>
    <row r="9277" spans="57:59" x14ac:dyDescent="0.25">
      <c r="BE9277"/>
      <c r="BF9277"/>
      <c r="BG9277"/>
    </row>
    <row r="9278" spans="57:59" x14ac:dyDescent="0.25">
      <c r="BE9278"/>
      <c r="BF9278"/>
      <c r="BG9278"/>
    </row>
    <row r="9279" spans="57:59" x14ac:dyDescent="0.25">
      <c r="BE9279"/>
      <c r="BF9279"/>
      <c r="BG9279"/>
    </row>
    <row r="9280" spans="57:59" x14ac:dyDescent="0.25">
      <c r="BE9280"/>
      <c r="BF9280"/>
      <c r="BG9280"/>
    </row>
    <row r="9281" spans="57:59" x14ac:dyDescent="0.25">
      <c r="BE9281"/>
      <c r="BF9281"/>
      <c r="BG9281"/>
    </row>
    <row r="9282" spans="57:59" x14ac:dyDescent="0.25">
      <c r="BE9282"/>
      <c r="BF9282"/>
      <c r="BG9282"/>
    </row>
    <row r="9283" spans="57:59" x14ac:dyDescent="0.25">
      <c r="BE9283"/>
      <c r="BF9283"/>
      <c r="BG9283"/>
    </row>
    <row r="9284" spans="57:59" x14ac:dyDescent="0.25">
      <c r="BE9284"/>
      <c r="BF9284"/>
      <c r="BG9284"/>
    </row>
    <row r="9285" spans="57:59" x14ac:dyDescent="0.25">
      <c r="BE9285"/>
      <c r="BF9285"/>
      <c r="BG9285"/>
    </row>
    <row r="9286" spans="57:59" x14ac:dyDescent="0.25">
      <c r="BE9286"/>
      <c r="BF9286"/>
      <c r="BG9286"/>
    </row>
    <row r="9287" spans="57:59" x14ac:dyDescent="0.25">
      <c r="BE9287"/>
      <c r="BF9287"/>
      <c r="BG9287"/>
    </row>
    <row r="9288" spans="57:59" x14ac:dyDescent="0.25">
      <c r="BE9288"/>
      <c r="BF9288"/>
      <c r="BG9288"/>
    </row>
    <row r="9289" spans="57:59" x14ac:dyDescent="0.25">
      <c r="BE9289"/>
      <c r="BF9289"/>
      <c r="BG9289"/>
    </row>
    <row r="9290" spans="57:59" x14ac:dyDescent="0.25">
      <c r="BE9290"/>
      <c r="BF9290"/>
      <c r="BG9290"/>
    </row>
    <row r="9291" spans="57:59" x14ac:dyDescent="0.25">
      <c r="BE9291"/>
      <c r="BF9291"/>
      <c r="BG9291"/>
    </row>
    <row r="9292" spans="57:59" x14ac:dyDescent="0.25">
      <c r="BE9292"/>
      <c r="BF9292"/>
      <c r="BG9292"/>
    </row>
    <row r="9293" spans="57:59" x14ac:dyDescent="0.25">
      <c r="BE9293"/>
      <c r="BF9293"/>
      <c r="BG9293"/>
    </row>
    <row r="9294" spans="57:59" x14ac:dyDescent="0.25">
      <c r="BE9294"/>
      <c r="BF9294"/>
      <c r="BG9294"/>
    </row>
    <row r="9295" spans="57:59" x14ac:dyDescent="0.25">
      <c r="BE9295"/>
      <c r="BF9295"/>
      <c r="BG9295"/>
    </row>
    <row r="9296" spans="57:59" x14ac:dyDescent="0.25">
      <c r="BE9296"/>
      <c r="BF9296"/>
      <c r="BG9296"/>
    </row>
    <row r="9297" spans="57:59" x14ac:dyDescent="0.25">
      <c r="BE9297"/>
      <c r="BF9297"/>
      <c r="BG9297"/>
    </row>
    <row r="9298" spans="57:59" x14ac:dyDescent="0.25">
      <c r="BE9298"/>
      <c r="BF9298"/>
      <c r="BG9298"/>
    </row>
    <row r="9299" spans="57:59" x14ac:dyDescent="0.25">
      <c r="BE9299"/>
      <c r="BF9299"/>
      <c r="BG9299"/>
    </row>
    <row r="9300" spans="57:59" x14ac:dyDescent="0.25">
      <c r="BE9300"/>
      <c r="BF9300"/>
      <c r="BG9300"/>
    </row>
    <row r="9301" spans="57:59" x14ac:dyDescent="0.25">
      <c r="BE9301"/>
      <c r="BF9301"/>
      <c r="BG9301"/>
    </row>
    <row r="9302" spans="57:59" x14ac:dyDescent="0.25">
      <c r="BE9302"/>
      <c r="BF9302"/>
      <c r="BG9302"/>
    </row>
    <row r="9303" spans="57:59" x14ac:dyDescent="0.25">
      <c r="BE9303"/>
      <c r="BF9303"/>
      <c r="BG9303"/>
    </row>
    <row r="9304" spans="57:59" x14ac:dyDescent="0.25">
      <c r="BE9304"/>
      <c r="BF9304"/>
      <c r="BG9304"/>
    </row>
    <row r="9305" spans="57:59" x14ac:dyDescent="0.25">
      <c r="BE9305"/>
      <c r="BF9305"/>
      <c r="BG9305"/>
    </row>
    <row r="9306" spans="57:59" x14ac:dyDescent="0.25">
      <c r="BE9306"/>
      <c r="BF9306"/>
      <c r="BG9306"/>
    </row>
    <row r="9307" spans="57:59" x14ac:dyDescent="0.25">
      <c r="BE9307"/>
      <c r="BF9307"/>
      <c r="BG9307"/>
    </row>
    <row r="9308" spans="57:59" x14ac:dyDescent="0.25">
      <c r="BE9308"/>
      <c r="BF9308"/>
      <c r="BG9308"/>
    </row>
    <row r="9309" spans="57:59" x14ac:dyDescent="0.25">
      <c r="BE9309"/>
      <c r="BF9309"/>
      <c r="BG9309"/>
    </row>
    <row r="9310" spans="57:59" x14ac:dyDescent="0.25">
      <c r="BE9310"/>
      <c r="BF9310"/>
      <c r="BG9310"/>
    </row>
    <row r="9311" spans="57:59" x14ac:dyDescent="0.25">
      <c r="BE9311"/>
      <c r="BF9311"/>
      <c r="BG9311"/>
    </row>
    <row r="9312" spans="57:59" x14ac:dyDescent="0.25">
      <c r="BE9312"/>
      <c r="BF9312"/>
      <c r="BG9312"/>
    </row>
    <row r="9313" spans="57:59" x14ac:dyDescent="0.25">
      <c r="BE9313"/>
      <c r="BF9313"/>
      <c r="BG9313"/>
    </row>
    <row r="9314" spans="57:59" x14ac:dyDescent="0.25">
      <c r="BE9314"/>
      <c r="BF9314"/>
      <c r="BG9314"/>
    </row>
    <row r="9315" spans="57:59" x14ac:dyDescent="0.25">
      <c r="BE9315"/>
      <c r="BF9315"/>
      <c r="BG9315"/>
    </row>
    <row r="9316" spans="57:59" x14ac:dyDescent="0.25">
      <c r="BE9316"/>
      <c r="BF9316"/>
      <c r="BG9316"/>
    </row>
    <row r="9317" spans="57:59" x14ac:dyDescent="0.25">
      <c r="BE9317"/>
      <c r="BF9317"/>
      <c r="BG9317"/>
    </row>
    <row r="9318" spans="57:59" x14ac:dyDescent="0.25">
      <c r="BE9318"/>
      <c r="BF9318"/>
      <c r="BG9318"/>
    </row>
    <row r="9319" spans="57:59" x14ac:dyDescent="0.25">
      <c r="BE9319"/>
      <c r="BF9319"/>
      <c r="BG9319"/>
    </row>
    <row r="9320" spans="57:59" x14ac:dyDescent="0.25">
      <c r="BE9320"/>
      <c r="BF9320"/>
      <c r="BG9320"/>
    </row>
    <row r="9321" spans="57:59" x14ac:dyDescent="0.25">
      <c r="BE9321"/>
      <c r="BF9321"/>
      <c r="BG9321"/>
    </row>
    <row r="9322" spans="57:59" x14ac:dyDescent="0.25">
      <c r="BE9322"/>
      <c r="BF9322"/>
      <c r="BG9322"/>
    </row>
    <row r="9323" spans="57:59" x14ac:dyDescent="0.25">
      <c r="BE9323"/>
      <c r="BF9323"/>
      <c r="BG9323"/>
    </row>
    <row r="9324" spans="57:59" x14ac:dyDescent="0.25">
      <c r="BE9324"/>
      <c r="BF9324"/>
      <c r="BG9324"/>
    </row>
    <row r="9325" spans="57:59" x14ac:dyDescent="0.25">
      <c r="BE9325"/>
      <c r="BF9325"/>
      <c r="BG9325"/>
    </row>
    <row r="9326" spans="57:59" x14ac:dyDescent="0.25">
      <c r="BE9326"/>
      <c r="BF9326"/>
      <c r="BG9326"/>
    </row>
    <row r="9327" spans="57:59" x14ac:dyDescent="0.25">
      <c r="BE9327"/>
      <c r="BF9327"/>
      <c r="BG9327"/>
    </row>
    <row r="9328" spans="57:59" x14ac:dyDescent="0.25">
      <c r="BE9328"/>
      <c r="BF9328"/>
      <c r="BG9328"/>
    </row>
    <row r="9329" spans="57:59" x14ac:dyDescent="0.25">
      <c r="BE9329"/>
      <c r="BF9329"/>
      <c r="BG9329"/>
    </row>
    <row r="9330" spans="57:59" x14ac:dyDescent="0.25">
      <c r="BE9330"/>
      <c r="BF9330"/>
      <c r="BG9330"/>
    </row>
    <row r="9331" spans="57:59" x14ac:dyDescent="0.25">
      <c r="BE9331"/>
      <c r="BF9331"/>
      <c r="BG9331"/>
    </row>
    <row r="9332" spans="57:59" x14ac:dyDescent="0.25">
      <c r="BE9332"/>
      <c r="BF9332"/>
      <c r="BG9332"/>
    </row>
    <row r="9333" spans="57:59" x14ac:dyDescent="0.25">
      <c r="BE9333"/>
      <c r="BF9333"/>
      <c r="BG9333"/>
    </row>
    <row r="9334" spans="57:59" x14ac:dyDescent="0.25">
      <c r="BE9334"/>
      <c r="BF9334"/>
      <c r="BG9334"/>
    </row>
    <row r="9335" spans="57:59" x14ac:dyDescent="0.25">
      <c r="BE9335"/>
      <c r="BF9335"/>
      <c r="BG9335"/>
    </row>
    <row r="9336" spans="57:59" x14ac:dyDescent="0.25">
      <c r="BE9336"/>
      <c r="BF9336"/>
      <c r="BG9336"/>
    </row>
    <row r="9337" spans="57:59" x14ac:dyDescent="0.25">
      <c r="BE9337"/>
      <c r="BF9337"/>
      <c r="BG9337"/>
    </row>
    <row r="9338" spans="57:59" x14ac:dyDescent="0.25">
      <c r="BE9338"/>
      <c r="BF9338"/>
      <c r="BG9338"/>
    </row>
    <row r="9339" spans="57:59" x14ac:dyDescent="0.25">
      <c r="BE9339"/>
      <c r="BF9339"/>
      <c r="BG9339"/>
    </row>
    <row r="9340" spans="57:59" x14ac:dyDescent="0.25">
      <c r="BE9340"/>
      <c r="BF9340"/>
      <c r="BG9340"/>
    </row>
    <row r="9341" spans="57:59" x14ac:dyDescent="0.25">
      <c r="BE9341"/>
      <c r="BF9341"/>
      <c r="BG9341"/>
    </row>
    <row r="9342" spans="57:59" x14ac:dyDescent="0.25">
      <c r="BE9342"/>
      <c r="BF9342"/>
      <c r="BG9342"/>
    </row>
    <row r="9343" spans="57:59" x14ac:dyDescent="0.25">
      <c r="BE9343"/>
      <c r="BF9343"/>
      <c r="BG9343"/>
    </row>
    <row r="9344" spans="57:59" x14ac:dyDescent="0.25">
      <c r="BE9344"/>
      <c r="BF9344"/>
      <c r="BG9344"/>
    </row>
    <row r="9345" spans="57:59" x14ac:dyDescent="0.25">
      <c r="BE9345"/>
      <c r="BF9345"/>
      <c r="BG9345"/>
    </row>
    <row r="9346" spans="57:59" x14ac:dyDescent="0.25">
      <c r="BE9346"/>
      <c r="BF9346"/>
      <c r="BG9346"/>
    </row>
    <row r="9347" spans="57:59" x14ac:dyDescent="0.25">
      <c r="BE9347"/>
      <c r="BF9347"/>
      <c r="BG9347"/>
    </row>
    <row r="9348" spans="57:59" x14ac:dyDescent="0.25">
      <c r="BE9348"/>
      <c r="BF9348"/>
      <c r="BG9348"/>
    </row>
    <row r="9349" spans="57:59" x14ac:dyDescent="0.25">
      <c r="BE9349"/>
      <c r="BF9349"/>
      <c r="BG9349"/>
    </row>
    <row r="9350" spans="57:59" x14ac:dyDescent="0.25">
      <c r="BE9350"/>
      <c r="BF9350"/>
      <c r="BG9350"/>
    </row>
    <row r="9351" spans="57:59" x14ac:dyDescent="0.25">
      <c r="BE9351"/>
      <c r="BF9351"/>
      <c r="BG9351"/>
    </row>
    <row r="9352" spans="57:59" x14ac:dyDescent="0.25">
      <c r="BE9352"/>
      <c r="BF9352"/>
      <c r="BG9352"/>
    </row>
    <row r="9353" spans="57:59" x14ac:dyDescent="0.25">
      <c r="BE9353"/>
      <c r="BF9353"/>
      <c r="BG9353"/>
    </row>
    <row r="9354" spans="57:59" x14ac:dyDescent="0.25">
      <c r="BE9354"/>
      <c r="BF9354"/>
      <c r="BG9354"/>
    </row>
    <row r="9355" spans="57:59" x14ac:dyDescent="0.25">
      <c r="BE9355"/>
      <c r="BF9355"/>
      <c r="BG9355"/>
    </row>
    <row r="9356" spans="57:59" x14ac:dyDescent="0.25">
      <c r="BE9356"/>
      <c r="BF9356"/>
      <c r="BG9356"/>
    </row>
    <row r="9357" spans="57:59" x14ac:dyDescent="0.25">
      <c r="BE9357"/>
      <c r="BF9357"/>
      <c r="BG9357"/>
    </row>
    <row r="9358" spans="57:59" x14ac:dyDescent="0.25">
      <c r="BE9358"/>
      <c r="BF9358"/>
      <c r="BG9358"/>
    </row>
    <row r="9359" spans="57:59" x14ac:dyDescent="0.25">
      <c r="BE9359"/>
      <c r="BF9359"/>
      <c r="BG9359"/>
    </row>
    <row r="9360" spans="57:59" x14ac:dyDescent="0.25">
      <c r="BE9360"/>
      <c r="BF9360"/>
      <c r="BG9360"/>
    </row>
    <row r="9361" spans="57:59" x14ac:dyDescent="0.25">
      <c r="BE9361"/>
      <c r="BF9361"/>
      <c r="BG9361"/>
    </row>
    <row r="9362" spans="57:59" x14ac:dyDescent="0.25">
      <c r="BE9362"/>
      <c r="BF9362"/>
      <c r="BG9362"/>
    </row>
    <row r="9363" spans="57:59" x14ac:dyDescent="0.25">
      <c r="BE9363"/>
      <c r="BF9363"/>
      <c r="BG9363"/>
    </row>
    <row r="9364" spans="57:59" x14ac:dyDescent="0.25">
      <c r="BE9364"/>
      <c r="BF9364"/>
      <c r="BG9364"/>
    </row>
    <row r="9365" spans="57:59" x14ac:dyDescent="0.25">
      <c r="BE9365"/>
      <c r="BF9365"/>
      <c r="BG9365"/>
    </row>
    <row r="9366" spans="57:59" x14ac:dyDescent="0.25">
      <c r="BE9366"/>
      <c r="BF9366"/>
      <c r="BG9366"/>
    </row>
    <row r="9367" spans="57:59" x14ac:dyDescent="0.25">
      <c r="BE9367"/>
      <c r="BF9367"/>
      <c r="BG9367"/>
    </row>
    <row r="9368" spans="57:59" x14ac:dyDescent="0.25">
      <c r="BE9368"/>
      <c r="BF9368"/>
      <c r="BG9368"/>
    </row>
    <row r="9369" spans="57:59" x14ac:dyDescent="0.25">
      <c r="BE9369"/>
      <c r="BF9369"/>
      <c r="BG9369"/>
    </row>
    <row r="9370" spans="57:59" x14ac:dyDescent="0.25">
      <c r="BE9370"/>
      <c r="BF9370"/>
      <c r="BG9370"/>
    </row>
    <row r="9371" spans="57:59" x14ac:dyDescent="0.25">
      <c r="BE9371"/>
      <c r="BF9371"/>
      <c r="BG9371"/>
    </row>
    <row r="9372" spans="57:59" x14ac:dyDescent="0.25">
      <c r="BE9372"/>
      <c r="BF9372"/>
      <c r="BG9372"/>
    </row>
    <row r="9373" spans="57:59" x14ac:dyDescent="0.25">
      <c r="BE9373"/>
      <c r="BF9373"/>
      <c r="BG9373"/>
    </row>
    <row r="9374" spans="57:59" x14ac:dyDescent="0.25">
      <c r="BE9374"/>
      <c r="BF9374"/>
      <c r="BG9374"/>
    </row>
    <row r="9375" spans="57:59" x14ac:dyDescent="0.25">
      <c r="BE9375"/>
      <c r="BF9375"/>
      <c r="BG9375"/>
    </row>
    <row r="9376" spans="57:59" x14ac:dyDescent="0.25">
      <c r="BE9376"/>
      <c r="BF9376"/>
      <c r="BG9376"/>
    </row>
    <row r="9377" spans="57:59" x14ac:dyDescent="0.25">
      <c r="BE9377"/>
      <c r="BF9377"/>
      <c r="BG9377"/>
    </row>
    <row r="9378" spans="57:59" x14ac:dyDescent="0.25">
      <c r="BE9378"/>
      <c r="BF9378"/>
      <c r="BG9378"/>
    </row>
    <row r="9379" spans="57:59" x14ac:dyDescent="0.25">
      <c r="BE9379"/>
      <c r="BF9379"/>
      <c r="BG9379"/>
    </row>
    <row r="9380" spans="57:59" x14ac:dyDescent="0.25">
      <c r="BE9380"/>
      <c r="BF9380"/>
      <c r="BG9380"/>
    </row>
    <row r="9381" spans="57:59" x14ac:dyDescent="0.25">
      <c r="BE9381"/>
      <c r="BF9381"/>
      <c r="BG9381"/>
    </row>
    <row r="9382" spans="57:59" x14ac:dyDescent="0.25">
      <c r="BE9382"/>
      <c r="BF9382"/>
      <c r="BG9382"/>
    </row>
    <row r="9383" spans="57:59" x14ac:dyDescent="0.25">
      <c r="BE9383"/>
      <c r="BF9383"/>
      <c r="BG9383"/>
    </row>
    <row r="9384" spans="57:59" x14ac:dyDescent="0.25">
      <c r="BE9384"/>
      <c r="BF9384"/>
      <c r="BG9384"/>
    </row>
    <row r="9385" spans="57:59" x14ac:dyDescent="0.25">
      <c r="BE9385"/>
      <c r="BF9385"/>
      <c r="BG9385"/>
    </row>
    <row r="9386" spans="57:59" x14ac:dyDescent="0.25">
      <c r="BE9386"/>
      <c r="BF9386"/>
      <c r="BG9386"/>
    </row>
    <row r="9387" spans="57:59" x14ac:dyDescent="0.25">
      <c r="BE9387"/>
      <c r="BF9387"/>
      <c r="BG9387"/>
    </row>
    <row r="9388" spans="57:59" x14ac:dyDescent="0.25">
      <c r="BE9388"/>
      <c r="BF9388"/>
      <c r="BG9388"/>
    </row>
    <row r="9389" spans="57:59" x14ac:dyDescent="0.25">
      <c r="BE9389"/>
      <c r="BF9389"/>
      <c r="BG9389"/>
    </row>
    <row r="9390" spans="57:59" x14ac:dyDescent="0.25">
      <c r="BE9390"/>
      <c r="BF9390"/>
      <c r="BG9390"/>
    </row>
    <row r="9391" spans="57:59" x14ac:dyDescent="0.25">
      <c r="BE9391"/>
      <c r="BF9391"/>
      <c r="BG9391"/>
    </row>
    <row r="9392" spans="57:59" x14ac:dyDescent="0.25">
      <c r="BE9392"/>
      <c r="BF9392"/>
      <c r="BG9392"/>
    </row>
    <row r="9393" spans="57:59" x14ac:dyDescent="0.25">
      <c r="BE9393"/>
      <c r="BF9393"/>
      <c r="BG9393"/>
    </row>
    <row r="9394" spans="57:59" x14ac:dyDescent="0.25">
      <c r="BE9394"/>
      <c r="BF9394"/>
      <c r="BG9394"/>
    </row>
    <row r="9395" spans="57:59" x14ac:dyDescent="0.25">
      <c r="BE9395"/>
      <c r="BF9395"/>
      <c r="BG9395"/>
    </row>
    <row r="9396" spans="57:59" x14ac:dyDescent="0.25">
      <c r="BE9396"/>
      <c r="BF9396"/>
      <c r="BG9396"/>
    </row>
    <row r="9397" spans="57:59" x14ac:dyDescent="0.25">
      <c r="BE9397"/>
      <c r="BF9397"/>
      <c r="BG9397"/>
    </row>
    <row r="9398" spans="57:59" x14ac:dyDescent="0.25">
      <c r="BE9398"/>
      <c r="BF9398"/>
      <c r="BG9398"/>
    </row>
    <row r="9399" spans="57:59" x14ac:dyDescent="0.25">
      <c r="BE9399"/>
      <c r="BF9399"/>
      <c r="BG9399"/>
    </row>
    <row r="9400" spans="57:59" x14ac:dyDescent="0.25">
      <c r="BE9400"/>
      <c r="BF9400"/>
      <c r="BG9400"/>
    </row>
    <row r="9401" spans="57:59" x14ac:dyDescent="0.25">
      <c r="BE9401"/>
      <c r="BF9401"/>
      <c r="BG9401"/>
    </row>
    <row r="9402" spans="57:59" x14ac:dyDescent="0.25">
      <c r="BE9402"/>
      <c r="BF9402"/>
      <c r="BG9402"/>
    </row>
    <row r="9403" spans="57:59" x14ac:dyDescent="0.25">
      <c r="BE9403"/>
      <c r="BF9403"/>
      <c r="BG9403"/>
    </row>
    <row r="9404" spans="57:59" x14ac:dyDescent="0.25">
      <c r="BE9404"/>
      <c r="BF9404"/>
      <c r="BG9404"/>
    </row>
    <row r="9405" spans="57:59" x14ac:dyDescent="0.25">
      <c r="BE9405"/>
      <c r="BF9405"/>
      <c r="BG9405"/>
    </row>
    <row r="9406" spans="57:59" x14ac:dyDescent="0.25">
      <c r="BE9406"/>
      <c r="BF9406"/>
      <c r="BG9406"/>
    </row>
    <row r="9407" spans="57:59" x14ac:dyDescent="0.25">
      <c r="BE9407"/>
      <c r="BF9407"/>
      <c r="BG9407"/>
    </row>
    <row r="9408" spans="57:59" x14ac:dyDescent="0.25">
      <c r="BE9408"/>
      <c r="BF9408"/>
      <c r="BG9408"/>
    </row>
    <row r="9409" spans="57:59" x14ac:dyDescent="0.25">
      <c r="BE9409"/>
      <c r="BF9409"/>
      <c r="BG9409"/>
    </row>
    <row r="9410" spans="57:59" x14ac:dyDescent="0.25">
      <c r="BE9410"/>
      <c r="BF9410"/>
      <c r="BG9410"/>
    </row>
    <row r="9411" spans="57:59" x14ac:dyDescent="0.25">
      <c r="BE9411"/>
      <c r="BF9411"/>
      <c r="BG9411"/>
    </row>
    <row r="9412" spans="57:59" x14ac:dyDescent="0.25">
      <c r="BE9412"/>
      <c r="BF9412"/>
      <c r="BG9412"/>
    </row>
    <row r="9413" spans="57:59" x14ac:dyDescent="0.25">
      <c r="BE9413"/>
      <c r="BF9413"/>
      <c r="BG9413"/>
    </row>
    <row r="9414" spans="57:59" x14ac:dyDescent="0.25">
      <c r="BE9414"/>
      <c r="BF9414"/>
      <c r="BG9414"/>
    </row>
    <row r="9415" spans="57:59" x14ac:dyDescent="0.25">
      <c r="BE9415"/>
      <c r="BF9415"/>
      <c r="BG9415"/>
    </row>
    <row r="9416" spans="57:59" x14ac:dyDescent="0.25">
      <c r="BE9416"/>
      <c r="BF9416"/>
      <c r="BG9416"/>
    </row>
    <row r="9417" spans="57:59" x14ac:dyDescent="0.25">
      <c r="BE9417"/>
      <c r="BF9417"/>
      <c r="BG9417"/>
    </row>
    <row r="9418" spans="57:59" x14ac:dyDescent="0.25">
      <c r="BE9418"/>
      <c r="BF9418"/>
      <c r="BG9418"/>
    </row>
    <row r="9419" spans="57:59" x14ac:dyDescent="0.25">
      <c r="BE9419"/>
      <c r="BF9419"/>
      <c r="BG9419"/>
    </row>
    <row r="9420" spans="57:59" x14ac:dyDescent="0.25">
      <c r="BE9420"/>
      <c r="BF9420"/>
      <c r="BG9420"/>
    </row>
    <row r="9421" spans="57:59" x14ac:dyDescent="0.25">
      <c r="BE9421"/>
      <c r="BF9421"/>
      <c r="BG9421"/>
    </row>
    <row r="9422" spans="57:59" x14ac:dyDescent="0.25">
      <c r="BE9422"/>
      <c r="BF9422"/>
      <c r="BG9422"/>
    </row>
    <row r="9423" spans="57:59" x14ac:dyDescent="0.25">
      <c r="BE9423"/>
      <c r="BF9423"/>
      <c r="BG9423"/>
    </row>
    <row r="9424" spans="57:59" x14ac:dyDescent="0.25">
      <c r="BE9424"/>
      <c r="BF9424"/>
      <c r="BG9424"/>
    </row>
    <row r="9425" spans="57:59" x14ac:dyDescent="0.25">
      <c r="BE9425"/>
      <c r="BF9425"/>
      <c r="BG9425"/>
    </row>
    <row r="9426" spans="57:59" x14ac:dyDescent="0.25">
      <c r="BE9426"/>
      <c r="BF9426"/>
      <c r="BG9426"/>
    </row>
    <row r="9427" spans="57:59" x14ac:dyDescent="0.25">
      <c r="BE9427"/>
      <c r="BF9427"/>
      <c r="BG9427"/>
    </row>
    <row r="9428" spans="57:59" x14ac:dyDescent="0.25">
      <c r="BE9428"/>
      <c r="BF9428"/>
      <c r="BG9428"/>
    </row>
    <row r="9429" spans="57:59" x14ac:dyDescent="0.25">
      <c r="BE9429"/>
      <c r="BF9429"/>
      <c r="BG9429"/>
    </row>
    <row r="9430" spans="57:59" x14ac:dyDescent="0.25">
      <c r="BE9430"/>
      <c r="BF9430"/>
      <c r="BG9430"/>
    </row>
    <row r="9431" spans="57:59" x14ac:dyDescent="0.25">
      <c r="BE9431"/>
      <c r="BF9431"/>
      <c r="BG9431"/>
    </row>
    <row r="9432" spans="57:59" x14ac:dyDescent="0.25">
      <c r="BE9432"/>
      <c r="BF9432"/>
      <c r="BG9432"/>
    </row>
    <row r="9433" spans="57:59" x14ac:dyDescent="0.25">
      <c r="BE9433"/>
      <c r="BF9433"/>
      <c r="BG9433"/>
    </row>
    <row r="9434" spans="57:59" x14ac:dyDescent="0.25">
      <c r="BE9434"/>
      <c r="BF9434"/>
      <c r="BG9434"/>
    </row>
    <row r="9435" spans="57:59" x14ac:dyDescent="0.25">
      <c r="BE9435"/>
      <c r="BF9435"/>
      <c r="BG9435"/>
    </row>
    <row r="9436" spans="57:59" x14ac:dyDescent="0.25">
      <c r="BE9436"/>
      <c r="BF9436"/>
      <c r="BG9436"/>
    </row>
    <row r="9437" spans="57:59" x14ac:dyDescent="0.25">
      <c r="BE9437"/>
      <c r="BF9437"/>
      <c r="BG9437"/>
    </row>
    <row r="9438" spans="57:59" x14ac:dyDescent="0.25">
      <c r="BE9438"/>
      <c r="BF9438"/>
      <c r="BG9438"/>
    </row>
    <row r="9439" spans="57:59" x14ac:dyDescent="0.25">
      <c r="BE9439"/>
      <c r="BF9439"/>
      <c r="BG9439"/>
    </row>
    <row r="9440" spans="57:59" x14ac:dyDescent="0.25">
      <c r="BE9440"/>
      <c r="BF9440"/>
      <c r="BG9440"/>
    </row>
    <row r="9441" spans="57:59" x14ac:dyDescent="0.25">
      <c r="BE9441"/>
      <c r="BF9441"/>
      <c r="BG9441"/>
    </row>
    <row r="9442" spans="57:59" x14ac:dyDescent="0.25">
      <c r="BE9442"/>
      <c r="BF9442"/>
      <c r="BG9442"/>
    </row>
    <row r="9443" spans="57:59" x14ac:dyDescent="0.25">
      <c r="BE9443"/>
      <c r="BF9443"/>
      <c r="BG9443"/>
    </row>
    <row r="9444" spans="57:59" x14ac:dyDescent="0.25">
      <c r="BE9444"/>
      <c r="BF9444"/>
      <c r="BG9444"/>
    </row>
    <row r="9445" spans="57:59" x14ac:dyDescent="0.25">
      <c r="BE9445"/>
      <c r="BF9445"/>
      <c r="BG9445"/>
    </row>
    <row r="9446" spans="57:59" x14ac:dyDescent="0.25">
      <c r="BE9446"/>
      <c r="BF9446"/>
      <c r="BG9446"/>
    </row>
    <row r="9447" spans="57:59" x14ac:dyDescent="0.25">
      <c r="BE9447"/>
      <c r="BF9447"/>
      <c r="BG9447"/>
    </row>
    <row r="9448" spans="57:59" x14ac:dyDescent="0.25">
      <c r="BE9448"/>
      <c r="BF9448"/>
      <c r="BG9448"/>
    </row>
    <row r="9449" spans="57:59" x14ac:dyDescent="0.25">
      <c r="BE9449"/>
      <c r="BF9449"/>
      <c r="BG9449"/>
    </row>
    <row r="9450" spans="57:59" x14ac:dyDescent="0.25">
      <c r="BE9450"/>
      <c r="BF9450"/>
      <c r="BG9450"/>
    </row>
    <row r="9451" spans="57:59" x14ac:dyDescent="0.25">
      <c r="BE9451"/>
      <c r="BF9451"/>
      <c r="BG9451"/>
    </row>
    <row r="9452" spans="57:59" x14ac:dyDescent="0.25">
      <c r="BE9452"/>
      <c r="BF9452"/>
      <c r="BG9452"/>
    </row>
    <row r="9453" spans="57:59" x14ac:dyDescent="0.25">
      <c r="BE9453"/>
      <c r="BF9453"/>
      <c r="BG9453"/>
    </row>
    <row r="9454" spans="57:59" x14ac:dyDescent="0.25">
      <c r="BE9454"/>
      <c r="BF9454"/>
      <c r="BG9454"/>
    </row>
    <row r="9455" spans="57:59" x14ac:dyDescent="0.25">
      <c r="BE9455"/>
      <c r="BF9455"/>
      <c r="BG9455"/>
    </row>
    <row r="9456" spans="57:59" x14ac:dyDescent="0.25">
      <c r="BE9456"/>
      <c r="BF9456"/>
      <c r="BG9456"/>
    </row>
    <row r="9457" spans="57:59" x14ac:dyDescent="0.25">
      <c r="BE9457"/>
      <c r="BF9457"/>
      <c r="BG9457"/>
    </row>
    <row r="9458" spans="57:59" x14ac:dyDescent="0.25">
      <c r="BE9458"/>
      <c r="BF9458"/>
      <c r="BG9458"/>
    </row>
    <row r="9459" spans="57:59" x14ac:dyDescent="0.25">
      <c r="BE9459"/>
      <c r="BF9459"/>
      <c r="BG9459"/>
    </row>
    <row r="9460" spans="57:59" x14ac:dyDescent="0.25">
      <c r="BE9460"/>
      <c r="BF9460"/>
      <c r="BG9460"/>
    </row>
    <row r="9461" spans="57:59" x14ac:dyDescent="0.25">
      <c r="BE9461"/>
      <c r="BF9461"/>
      <c r="BG9461"/>
    </row>
    <row r="9462" spans="57:59" x14ac:dyDescent="0.25">
      <c r="BE9462"/>
      <c r="BF9462"/>
      <c r="BG9462"/>
    </row>
    <row r="9463" spans="57:59" x14ac:dyDescent="0.25">
      <c r="BE9463"/>
      <c r="BF9463"/>
      <c r="BG9463"/>
    </row>
    <row r="9464" spans="57:59" x14ac:dyDescent="0.25">
      <c r="BE9464"/>
      <c r="BF9464"/>
      <c r="BG9464"/>
    </row>
    <row r="9465" spans="57:59" x14ac:dyDescent="0.25">
      <c r="BE9465"/>
      <c r="BF9465"/>
      <c r="BG9465"/>
    </row>
    <row r="9466" spans="57:59" x14ac:dyDescent="0.25">
      <c r="BE9466"/>
      <c r="BF9466"/>
      <c r="BG9466"/>
    </row>
    <row r="9467" spans="57:59" x14ac:dyDescent="0.25">
      <c r="BE9467"/>
      <c r="BF9467"/>
      <c r="BG9467"/>
    </row>
    <row r="9468" spans="57:59" x14ac:dyDescent="0.25">
      <c r="BE9468"/>
      <c r="BF9468"/>
      <c r="BG9468"/>
    </row>
    <row r="9469" spans="57:59" x14ac:dyDescent="0.25">
      <c r="BE9469"/>
      <c r="BF9469"/>
      <c r="BG9469"/>
    </row>
    <row r="9470" spans="57:59" x14ac:dyDescent="0.25">
      <c r="BE9470"/>
      <c r="BF9470"/>
      <c r="BG9470"/>
    </row>
    <row r="9471" spans="57:59" x14ac:dyDescent="0.25">
      <c r="BE9471"/>
      <c r="BF9471"/>
      <c r="BG9471"/>
    </row>
    <row r="9472" spans="57:59" x14ac:dyDescent="0.25">
      <c r="BE9472"/>
      <c r="BF9472"/>
      <c r="BG9472"/>
    </row>
    <row r="9473" spans="57:59" x14ac:dyDescent="0.25">
      <c r="BE9473"/>
      <c r="BF9473"/>
      <c r="BG9473"/>
    </row>
    <row r="9474" spans="57:59" x14ac:dyDescent="0.25">
      <c r="BE9474"/>
      <c r="BF9474"/>
      <c r="BG9474"/>
    </row>
    <row r="9475" spans="57:59" x14ac:dyDescent="0.25">
      <c r="BE9475"/>
      <c r="BF9475"/>
      <c r="BG9475"/>
    </row>
    <row r="9476" spans="57:59" x14ac:dyDescent="0.25">
      <c r="BE9476"/>
      <c r="BF9476"/>
      <c r="BG9476"/>
    </row>
    <row r="9477" spans="57:59" x14ac:dyDescent="0.25">
      <c r="BE9477"/>
      <c r="BF9477"/>
      <c r="BG9477"/>
    </row>
    <row r="9478" spans="57:59" x14ac:dyDescent="0.25">
      <c r="BE9478"/>
      <c r="BF9478"/>
      <c r="BG9478"/>
    </row>
    <row r="9479" spans="57:59" x14ac:dyDescent="0.25">
      <c r="BE9479"/>
      <c r="BF9479"/>
      <c r="BG9479"/>
    </row>
    <row r="9480" spans="57:59" x14ac:dyDescent="0.25">
      <c r="BE9480"/>
      <c r="BF9480"/>
      <c r="BG9480"/>
    </row>
    <row r="9481" spans="57:59" x14ac:dyDescent="0.25">
      <c r="BE9481"/>
      <c r="BF9481"/>
      <c r="BG9481"/>
    </row>
    <row r="9482" spans="57:59" x14ac:dyDescent="0.25">
      <c r="BE9482"/>
      <c r="BF9482"/>
      <c r="BG9482"/>
    </row>
    <row r="9483" spans="57:59" x14ac:dyDescent="0.25">
      <c r="BE9483"/>
      <c r="BF9483"/>
      <c r="BG9483"/>
    </row>
    <row r="9484" spans="57:59" x14ac:dyDescent="0.25">
      <c r="BE9484"/>
      <c r="BF9484"/>
      <c r="BG9484"/>
    </row>
    <row r="9485" spans="57:59" x14ac:dyDescent="0.25">
      <c r="BE9485"/>
      <c r="BF9485"/>
      <c r="BG9485"/>
    </row>
    <row r="9486" spans="57:59" x14ac:dyDescent="0.25">
      <c r="BE9486"/>
      <c r="BF9486"/>
      <c r="BG9486"/>
    </row>
    <row r="9487" spans="57:59" x14ac:dyDescent="0.25">
      <c r="BE9487"/>
      <c r="BF9487"/>
      <c r="BG9487"/>
    </row>
    <row r="9488" spans="57:59" x14ac:dyDescent="0.25">
      <c r="BE9488"/>
      <c r="BF9488"/>
      <c r="BG9488"/>
    </row>
    <row r="9489" spans="57:59" x14ac:dyDescent="0.25">
      <c r="BE9489"/>
      <c r="BF9489"/>
      <c r="BG9489"/>
    </row>
    <row r="9490" spans="57:59" x14ac:dyDescent="0.25">
      <c r="BE9490"/>
      <c r="BF9490"/>
      <c r="BG9490"/>
    </row>
    <row r="9491" spans="57:59" x14ac:dyDescent="0.25">
      <c r="BE9491"/>
      <c r="BF9491"/>
      <c r="BG9491"/>
    </row>
    <row r="9492" spans="57:59" x14ac:dyDescent="0.25">
      <c r="BE9492"/>
      <c r="BF9492"/>
      <c r="BG9492"/>
    </row>
    <row r="9493" spans="57:59" x14ac:dyDescent="0.25">
      <c r="BE9493"/>
      <c r="BF9493"/>
      <c r="BG9493"/>
    </row>
    <row r="9494" spans="57:59" x14ac:dyDescent="0.25">
      <c r="BE9494"/>
      <c r="BF9494"/>
      <c r="BG9494"/>
    </row>
    <row r="9495" spans="57:59" x14ac:dyDescent="0.25">
      <c r="BE9495"/>
      <c r="BF9495"/>
      <c r="BG9495"/>
    </row>
    <row r="9496" spans="57:59" x14ac:dyDescent="0.25">
      <c r="BE9496"/>
      <c r="BF9496"/>
      <c r="BG9496"/>
    </row>
    <row r="9497" spans="57:59" x14ac:dyDescent="0.25">
      <c r="BE9497"/>
      <c r="BF9497"/>
      <c r="BG9497"/>
    </row>
    <row r="9498" spans="57:59" x14ac:dyDescent="0.25">
      <c r="BE9498"/>
      <c r="BF9498"/>
      <c r="BG9498"/>
    </row>
    <row r="9499" spans="57:59" x14ac:dyDescent="0.25">
      <c r="BE9499"/>
      <c r="BF9499"/>
      <c r="BG9499"/>
    </row>
    <row r="9500" spans="57:59" x14ac:dyDescent="0.25">
      <c r="BE9500"/>
      <c r="BF9500"/>
      <c r="BG9500"/>
    </row>
    <row r="9501" spans="57:59" x14ac:dyDescent="0.25">
      <c r="BE9501"/>
      <c r="BF9501"/>
      <c r="BG9501"/>
    </row>
    <row r="9502" spans="57:59" x14ac:dyDescent="0.25">
      <c r="BE9502"/>
      <c r="BF9502"/>
      <c r="BG9502"/>
    </row>
    <row r="9503" spans="57:59" x14ac:dyDescent="0.25">
      <c r="BE9503"/>
      <c r="BF9503"/>
      <c r="BG9503"/>
    </row>
    <row r="9504" spans="57:59" x14ac:dyDescent="0.25">
      <c r="BE9504"/>
      <c r="BF9504"/>
      <c r="BG9504"/>
    </row>
    <row r="9505" spans="57:59" x14ac:dyDescent="0.25">
      <c r="BE9505"/>
      <c r="BF9505"/>
      <c r="BG9505"/>
    </row>
    <row r="9506" spans="57:59" x14ac:dyDescent="0.25">
      <c r="BE9506"/>
      <c r="BF9506"/>
      <c r="BG9506"/>
    </row>
    <row r="9507" spans="57:59" x14ac:dyDescent="0.25">
      <c r="BE9507"/>
      <c r="BF9507"/>
      <c r="BG9507"/>
    </row>
    <row r="9508" spans="57:59" x14ac:dyDescent="0.25">
      <c r="BE9508"/>
      <c r="BF9508"/>
      <c r="BG9508"/>
    </row>
    <row r="9509" spans="57:59" x14ac:dyDescent="0.25">
      <c r="BE9509"/>
      <c r="BF9509"/>
      <c r="BG9509"/>
    </row>
    <row r="9510" spans="57:59" x14ac:dyDescent="0.25">
      <c r="BE9510"/>
      <c r="BF9510"/>
      <c r="BG9510"/>
    </row>
    <row r="9511" spans="57:59" x14ac:dyDescent="0.25">
      <c r="BE9511"/>
      <c r="BF9511"/>
      <c r="BG9511"/>
    </row>
    <row r="9512" spans="57:59" x14ac:dyDescent="0.25">
      <c r="BE9512"/>
      <c r="BF9512"/>
      <c r="BG9512"/>
    </row>
    <row r="9513" spans="57:59" x14ac:dyDescent="0.25">
      <c r="BE9513"/>
      <c r="BF9513"/>
      <c r="BG9513"/>
    </row>
    <row r="9514" spans="57:59" x14ac:dyDescent="0.25">
      <c r="BE9514"/>
      <c r="BF9514"/>
      <c r="BG9514"/>
    </row>
    <row r="9515" spans="57:59" x14ac:dyDescent="0.25">
      <c r="BE9515"/>
      <c r="BF9515"/>
      <c r="BG9515"/>
    </row>
    <row r="9516" spans="57:59" x14ac:dyDescent="0.25">
      <c r="BE9516"/>
      <c r="BF9516"/>
      <c r="BG9516"/>
    </row>
    <row r="9517" spans="57:59" x14ac:dyDescent="0.25">
      <c r="BE9517"/>
      <c r="BF9517"/>
      <c r="BG9517"/>
    </row>
    <row r="9518" spans="57:59" x14ac:dyDescent="0.25">
      <c r="BE9518"/>
      <c r="BF9518"/>
      <c r="BG9518"/>
    </row>
    <row r="9519" spans="57:59" x14ac:dyDescent="0.25">
      <c r="BE9519"/>
      <c r="BF9519"/>
      <c r="BG9519"/>
    </row>
    <row r="9520" spans="57:59" x14ac:dyDescent="0.25">
      <c r="BE9520"/>
      <c r="BF9520"/>
      <c r="BG9520"/>
    </row>
    <row r="9521" spans="57:59" x14ac:dyDescent="0.25">
      <c r="BE9521"/>
      <c r="BF9521"/>
      <c r="BG9521"/>
    </row>
    <row r="9522" spans="57:59" x14ac:dyDescent="0.25">
      <c r="BE9522"/>
      <c r="BF9522"/>
      <c r="BG9522"/>
    </row>
    <row r="9523" spans="57:59" x14ac:dyDescent="0.25">
      <c r="BE9523"/>
      <c r="BF9523"/>
      <c r="BG9523"/>
    </row>
    <row r="9524" spans="57:59" x14ac:dyDescent="0.25">
      <c r="BE9524"/>
      <c r="BF9524"/>
      <c r="BG9524"/>
    </row>
    <row r="9525" spans="57:59" x14ac:dyDescent="0.25">
      <c r="BE9525"/>
      <c r="BF9525"/>
      <c r="BG9525"/>
    </row>
    <row r="9526" spans="57:59" x14ac:dyDescent="0.25">
      <c r="BE9526"/>
      <c r="BF9526"/>
      <c r="BG9526"/>
    </row>
    <row r="9527" spans="57:59" x14ac:dyDescent="0.25">
      <c r="BE9527"/>
      <c r="BF9527"/>
      <c r="BG9527"/>
    </row>
    <row r="9528" spans="57:59" x14ac:dyDescent="0.25">
      <c r="BE9528"/>
      <c r="BF9528"/>
      <c r="BG9528"/>
    </row>
    <row r="9529" spans="57:59" x14ac:dyDescent="0.25">
      <c r="BE9529"/>
      <c r="BF9529"/>
      <c r="BG9529"/>
    </row>
    <row r="9530" spans="57:59" x14ac:dyDescent="0.25">
      <c r="BE9530"/>
      <c r="BF9530"/>
      <c r="BG9530"/>
    </row>
    <row r="9531" spans="57:59" x14ac:dyDescent="0.25">
      <c r="BE9531"/>
      <c r="BF9531"/>
      <c r="BG9531"/>
    </row>
    <row r="9532" spans="57:59" x14ac:dyDescent="0.25">
      <c r="BE9532"/>
      <c r="BF9532"/>
      <c r="BG9532"/>
    </row>
    <row r="9533" spans="57:59" x14ac:dyDescent="0.25">
      <c r="BE9533"/>
      <c r="BF9533"/>
      <c r="BG9533"/>
    </row>
    <row r="9534" spans="57:59" x14ac:dyDescent="0.25">
      <c r="BE9534"/>
      <c r="BF9534"/>
      <c r="BG9534"/>
    </row>
    <row r="9535" spans="57:59" x14ac:dyDescent="0.25">
      <c r="BE9535"/>
      <c r="BF9535"/>
      <c r="BG9535"/>
    </row>
    <row r="9536" spans="57:59" x14ac:dyDescent="0.25">
      <c r="BE9536"/>
      <c r="BF9536"/>
      <c r="BG9536"/>
    </row>
    <row r="9537" spans="57:59" x14ac:dyDescent="0.25">
      <c r="BE9537"/>
      <c r="BF9537"/>
      <c r="BG9537"/>
    </row>
    <row r="9538" spans="57:59" x14ac:dyDescent="0.25">
      <c r="BE9538"/>
      <c r="BF9538"/>
      <c r="BG9538"/>
    </row>
    <row r="9539" spans="57:59" x14ac:dyDescent="0.25">
      <c r="BE9539"/>
      <c r="BF9539"/>
      <c r="BG9539"/>
    </row>
    <row r="9540" spans="57:59" x14ac:dyDescent="0.25">
      <c r="BE9540"/>
      <c r="BF9540"/>
      <c r="BG9540"/>
    </row>
    <row r="9541" spans="57:59" x14ac:dyDescent="0.25">
      <c r="BE9541"/>
      <c r="BF9541"/>
      <c r="BG9541"/>
    </row>
    <row r="9542" spans="57:59" x14ac:dyDescent="0.25">
      <c r="BE9542"/>
      <c r="BF9542"/>
      <c r="BG9542"/>
    </row>
    <row r="9543" spans="57:59" x14ac:dyDescent="0.25">
      <c r="BE9543"/>
      <c r="BF9543"/>
      <c r="BG9543"/>
    </row>
    <row r="9544" spans="57:59" x14ac:dyDescent="0.25">
      <c r="BE9544"/>
      <c r="BF9544"/>
      <c r="BG9544"/>
    </row>
    <row r="9545" spans="57:59" x14ac:dyDescent="0.25">
      <c r="BE9545"/>
      <c r="BF9545"/>
      <c r="BG9545"/>
    </row>
    <row r="9546" spans="57:59" x14ac:dyDescent="0.25">
      <c r="BE9546"/>
      <c r="BF9546"/>
      <c r="BG9546"/>
    </row>
    <row r="9547" spans="57:59" x14ac:dyDescent="0.25">
      <c r="BE9547"/>
      <c r="BF9547"/>
      <c r="BG9547"/>
    </row>
    <row r="9548" spans="57:59" x14ac:dyDescent="0.25">
      <c r="BE9548"/>
      <c r="BF9548"/>
      <c r="BG9548"/>
    </row>
    <row r="9549" spans="57:59" x14ac:dyDescent="0.25">
      <c r="BE9549"/>
      <c r="BF9549"/>
      <c r="BG9549"/>
    </row>
    <row r="9550" spans="57:59" x14ac:dyDescent="0.25">
      <c r="BE9550"/>
      <c r="BF9550"/>
      <c r="BG9550"/>
    </row>
    <row r="9551" spans="57:59" x14ac:dyDescent="0.25">
      <c r="BE9551"/>
      <c r="BF9551"/>
      <c r="BG9551"/>
    </row>
    <row r="9552" spans="57:59" x14ac:dyDescent="0.25">
      <c r="BE9552"/>
      <c r="BF9552"/>
      <c r="BG9552"/>
    </row>
    <row r="9553" spans="57:59" x14ac:dyDescent="0.25">
      <c r="BE9553"/>
      <c r="BF9553"/>
      <c r="BG9553"/>
    </row>
    <row r="9554" spans="57:59" x14ac:dyDescent="0.25">
      <c r="BE9554"/>
      <c r="BF9554"/>
      <c r="BG9554"/>
    </row>
    <row r="9555" spans="57:59" x14ac:dyDescent="0.25">
      <c r="BE9555"/>
      <c r="BF9555"/>
      <c r="BG9555"/>
    </row>
    <row r="9556" spans="57:59" x14ac:dyDescent="0.25">
      <c r="BE9556"/>
      <c r="BF9556"/>
      <c r="BG9556"/>
    </row>
    <row r="9557" spans="57:59" x14ac:dyDescent="0.25">
      <c r="BE9557"/>
      <c r="BF9557"/>
      <c r="BG9557"/>
    </row>
    <row r="9558" spans="57:59" x14ac:dyDescent="0.25">
      <c r="BE9558"/>
      <c r="BF9558"/>
      <c r="BG9558"/>
    </row>
    <row r="9559" spans="57:59" x14ac:dyDescent="0.25">
      <c r="BE9559"/>
      <c r="BF9559"/>
      <c r="BG9559"/>
    </row>
    <row r="9560" spans="57:59" x14ac:dyDescent="0.25">
      <c r="BE9560"/>
      <c r="BF9560"/>
      <c r="BG9560"/>
    </row>
    <row r="9561" spans="57:59" x14ac:dyDescent="0.25">
      <c r="BE9561"/>
      <c r="BF9561"/>
      <c r="BG9561"/>
    </row>
    <row r="9562" spans="57:59" x14ac:dyDescent="0.25">
      <c r="BE9562"/>
      <c r="BF9562"/>
      <c r="BG9562"/>
    </row>
    <row r="9563" spans="57:59" x14ac:dyDescent="0.25">
      <c r="BE9563"/>
      <c r="BF9563"/>
      <c r="BG9563"/>
    </row>
    <row r="9564" spans="57:59" x14ac:dyDescent="0.25">
      <c r="BE9564"/>
      <c r="BF9564"/>
      <c r="BG9564"/>
    </row>
    <row r="9565" spans="57:59" x14ac:dyDescent="0.25">
      <c r="BE9565"/>
      <c r="BF9565"/>
      <c r="BG9565"/>
    </row>
    <row r="9566" spans="57:59" x14ac:dyDescent="0.25">
      <c r="BE9566"/>
      <c r="BF9566"/>
      <c r="BG9566"/>
    </row>
    <row r="9567" spans="57:59" x14ac:dyDescent="0.25">
      <c r="BE9567"/>
      <c r="BF9567"/>
      <c r="BG9567"/>
    </row>
    <row r="9568" spans="57:59" x14ac:dyDescent="0.25">
      <c r="BE9568"/>
      <c r="BF9568"/>
      <c r="BG9568"/>
    </row>
    <row r="9569" spans="57:59" x14ac:dyDescent="0.25">
      <c r="BE9569"/>
      <c r="BF9569"/>
      <c r="BG9569"/>
    </row>
    <row r="9570" spans="57:59" x14ac:dyDescent="0.25">
      <c r="BE9570"/>
      <c r="BF9570"/>
      <c r="BG9570"/>
    </row>
    <row r="9571" spans="57:59" x14ac:dyDescent="0.25">
      <c r="BE9571"/>
      <c r="BF9571"/>
      <c r="BG9571"/>
    </row>
    <row r="9572" spans="57:59" x14ac:dyDescent="0.25">
      <c r="BE9572"/>
      <c r="BF9572"/>
      <c r="BG9572"/>
    </row>
    <row r="9573" spans="57:59" x14ac:dyDescent="0.25">
      <c r="BE9573"/>
      <c r="BF9573"/>
      <c r="BG9573"/>
    </row>
    <row r="9574" spans="57:59" x14ac:dyDescent="0.25">
      <c r="BE9574"/>
      <c r="BF9574"/>
      <c r="BG9574"/>
    </row>
    <row r="9575" spans="57:59" x14ac:dyDescent="0.25">
      <c r="BE9575"/>
      <c r="BF9575"/>
      <c r="BG9575"/>
    </row>
    <row r="9576" spans="57:59" x14ac:dyDescent="0.25">
      <c r="BE9576"/>
      <c r="BF9576"/>
      <c r="BG9576"/>
    </row>
    <row r="9577" spans="57:59" x14ac:dyDescent="0.25">
      <c r="BE9577"/>
      <c r="BF9577"/>
      <c r="BG9577"/>
    </row>
    <row r="9578" spans="57:59" x14ac:dyDescent="0.25">
      <c r="BE9578"/>
      <c r="BF9578"/>
      <c r="BG9578"/>
    </row>
    <row r="9579" spans="57:59" x14ac:dyDescent="0.25">
      <c r="BE9579"/>
      <c r="BF9579"/>
      <c r="BG9579"/>
    </row>
    <row r="9580" spans="57:59" x14ac:dyDescent="0.25">
      <c r="BE9580"/>
      <c r="BF9580"/>
      <c r="BG9580"/>
    </row>
    <row r="9581" spans="57:59" x14ac:dyDescent="0.25">
      <c r="BE9581"/>
      <c r="BF9581"/>
      <c r="BG9581"/>
    </row>
    <row r="9582" spans="57:59" x14ac:dyDescent="0.25">
      <c r="BE9582"/>
      <c r="BF9582"/>
      <c r="BG9582"/>
    </row>
    <row r="9583" spans="57:59" x14ac:dyDescent="0.25">
      <c r="BE9583"/>
      <c r="BF9583"/>
      <c r="BG9583"/>
    </row>
    <row r="9584" spans="57:59" x14ac:dyDescent="0.25">
      <c r="BE9584"/>
      <c r="BF9584"/>
      <c r="BG9584"/>
    </row>
    <row r="9585" spans="57:59" x14ac:dyDescent="0.25">
      <c r="BE9585"/>
      <c r="BF9585"/>
      <c r="BG9585"/>
    </row>
    <row r="9586" spans="57:59" x14ac:dyDescent="0.25">
      <c r="BE9586"/>
      <c r="BF9586"/>
      <c r="BG9586"/>
    </row>
    <row r="9587" spans="57:59" x14ac:dyDescent="0.25">
      <c r="BE9587"/>
      <c r="BF9587"/>
      <c r="BG9587"/>
    </row>
    <row r="9588" spans="57:59" x14ac:dyDescent="0.25">
      <c r="BE9588"/>
      <c r="BF9588"/>
      <c r="BG9588"/>
    </row>
    <row r="9589" spans="57:59" x14ac:dyDescent="0.25">
      <c r="BE9589"/>
      <c r="BF9589"/>
      <c r="BG9589"/>
    </row>
    <row r="9590" spans="57:59" x14ac:dyDescent="0.25">
      <c r="BE9590"/>
      <c r="BF9590"/>
      <c r="BG9590"/>
    </row>
    <row r="9591" spans="57:59" x14ac:dyDescent="0.25">
      <c r="BE9591"/>
      <c r="BF9591"/>
      <c r="BG9591"/>
    </row>
    <row r="9592" spans="57:59" x14ac:dyDescent="0.25">
      <c r="BE9592"/>
      <c r="BF9592"/>
      <c r="BG9592"/>
    </row>
    <row r="9593" spans="57:59" x14ac:dyDescent="0.25">
      <c r="BE9593"/>
      <c r="BF9593"/>
      <c r="BG9593"/>
    </row>
    <row r="9594" spans="57:59" x14ac:dyDescent="0.25">
      <c r="BE9594"/>
      <c r="BF9594"/>
      <c r="BG9594"/>
    </row>
    <row r="9595" spans="57:59" x14ac:dyDescent="0.25">
      <c r="BE9595"/>
      <c r="BF9595"/>
      <c r="BG9595"/>
    </row>
    <row r="9596" spans="57:59" x14ac:dyDescent="0.25">
      <c r="BE9596"/>
      <c r="BF9596"/>
      <c r="BG9596"/>
    </row>
    <row r="9597" spans="57:59" x14ac:dyDescent="0.25">
      <c r="BE9597"/>
      <c r="BF9597"/>
      <c r="BG9597"/>
    </row>
    <row r="9598" spans="57:59" x14ac:dyDescent="0.25">
      <c r="BE9598"/>
      <c r="BF9598"/>
      <c r="BG9598"/>
    </row>
    <row r="9599" spans="57:59" x14ac:dyDescent="0.25">
      <c r="BE9599"/>
      <c r="BF9599"/>
      <c r="BG9599"/>
    </row>
    <row r="9600" spans="57:59" x14ac:dyDescent="0.25">
      <c r="BE9600"/>
      <c r="BF9600"/>
      <c r="BG9600"/>
    </row>
    <row r="9601" spans="57:59" x14ac:dyDescent="0.25">
      <c r="BE9601"/>
      <c r="BF9601"/>
      <c r="BG9601"/>
    </row>
    <row r="9602" spans="57:59" x14ac:dyDescent="0.25">
      <c r="BE9602"/>
      <c r="BF9602"/>
      <c r="BG9602"/>
    </row>
    <row r="9603" spans="57:59" x14ac:dyDescent="0.25">
      <c r="BE9603"/>
      <c r="BF9603"/>
      <c r="BG9603"/>
    </row>
    <row r="9604" spans="57:59" x14ac:dyDescent="0.25">
      <c r="BE9604"/>
      <c r="BF9604"/>
      <c r="BG9604"/>
    </row>
    <row r="9605" spans="57:59" x14ac:dyDescent="0.25">
      <c r="BE9605"/>
      <c r="BF9605"/>
      <c r="BG9605"/>
    </row>
    <row r="9606" spans="57:59" x14ac:dyDescent="0.25">
      <c r="BE9606"/>
      <c r="BF9606"/>
      <c r="BG9606"/>
    </row>
    <row r="9607" spans="57:59" x14ac:dyDescent="0.25">
      <c r="BE9607"/>
      <c r="BF9607"/>
      <c r="BG9607"/>
    </row>
    <row r="9608" spans="57:59" x14ac:dyDescent="0.25">
      <c r="BE9608"/>
      <c r="BF9608"/>
      <c r="BG9608"/>
    </row>
    <row r="9609" spans="57:59" x14ac:dyDescent="0.25">
      <c r="BE9609"/>
      <c r="BF9609"/>
      <c r="BG9609"/>
    </row>
    <row r="9610" spans="57:59" x14ac:dyDescent="0.25">
      <c r="BE9610"/>
      <c r="BF9610"/>
      <c r="BG9610"/>
    </row>
    <row r="9611" spans="57:59" x14ac:dyDescent="0.25">
      <c r="BE9611"/>
      <c r="BF9611"/>
      <c r="BG9611"/>
    </row>
    <row r="9612" spans="57:59" x14ac:dyDescent="0.25">
      <c r="BE9612"/>
      <c r="BF9612"/>
      <c r="BG9612"/>
    </row>
    <row r="9613" spans="57:59" x14ac:dyDescent="0.25">
      <c r="BE9613"/>
      <c r="BF9613"/>
      <c r="BG9613"/>
    </row>
    <row r="9614" spans="57:59" x14ac:dyDescent="0.25">
      <c r="BE9614"/>
      <c r="BF9614"/>
      <c r="BG9614"/>
    </row>
    <row r="9615" spans="57:59" x14ac:dyDescent="0.25">
      <c r="BE9615"/>
      <c r="BF9615"/>
      <c r="BG9615"/>
    </row>
    <row r="9616" spans="57:59" x14ac:dyDescent="0.25">
      <c r="BE9616"/>
      <c r="BF9616"/>
      <c r="BG9616"/>
    </row>
    <row r="9617" spans="57:59" x14ac:dyDescent="0.25">
      <c r="BE9617"/>
      <c r="BF9617"/>
      <c r="BG9617"/>
    </row>
    <row r="9618" spans="57:59" x14ac:dyDescent="0.25">
      <c r="BE9618"/>
      <c r="BF9618"/>
      <c r="BG9618"/>
    </row>
    <row r="9619" spans="57:59" x14ac:dyDescent="0.25">
      <c r="BE9619"/>
      <c r="BF9619"/>
      <c r="BG9619"/>
    </row>
    <row r="9620" spans="57:59" x14ac:dyDescent="0.25">
      <c r="BE9620"/>
      <c r="BF9620"/>
      <c r="BG9620"/>
    </row>
    <row r="9621" spans="57:59" x14ac:dyDescent="0.25">
      <c r="BE9621"/>
      <c r="BF9621"/>
      <c r="BG9621"/>
    </row>
    <row r="9622" spans="57:59" x14ac:dyDescent="0.25">
      <c r="BE9622"/>
      <c r="BF9622"/>
      <c r="BG9622"/>
    </row>
    <row r="9623" spans="57:59" x14ac:dyDescent="0.25">
      <c r="BE9623"/>
      <c r="BF9623"/>
      <c r="BG9623"/>
    </row>
    <row r="9624" spans="57:59" x14ac:dyDescent="0.25">
      <c r="BE9624"/>
      <c r="BF9624"/>
      <c r="BG9624"/>
    </row>
    <row r="9625" spans="57:59" x14ac:dyDescent="0.25">
      <c r="BE9625"/>
      <c r="BF9625"/>
      <c r="BG9625"/>
    </row>
    <row r="9626" spans="57:59" x14ac:dyDescent="0.25">
      <c r="BE9626"/>
      <c r="BF9626"/>
      <c r="BG9626"/>
    </row>
    <row r="9627" spans="57:59" x14ac:dyDescent="0.25">
      <c r="BE9627"/>
      <c r="BF9627"/>
      <c r="BG9627"/>
    </row>
    <row r="9628" spans="57:59" x14ac:dyDescent="0.25">
      <c r="BE9628"/>
      <c r="BF9628"/>
      <c r="BG9628"/>
    </row>
    <row r="9629" spans="57:59" x14ac:dyDescent="0.25">
      <c r="BE9629"/>
      <c r="BF9629"/>
      <c r="BG9629"/>
    </row>
    <row r="9630" spans="57:59" x14ac:dyDescent="0.25">
      <c r="BE9630"/>
      <c r="BF9630"/>
      <c r="BG9630"/>
    </row>
    <row r="9631" spans="57:59" x14ac:dyDescent="0.25">
      <c r="BE9631"/>
      <c r="BF9631"/>
      <c r="BG9631"/>
    </row>
    <row r="9632" spans="57:59" x14ac:dyDescent="0.25">
      <c r="BE9632"/>
      <c r="BF9632"/>
      <c r="BG9632"/>
    </row>
    <row r="9633" spans="57:59" x14ac:dyDescent="0.25">
      <c r="BE9633"/>
      <c r="BF9633"/>
      <c r="BG9633"/>
    </row>
    <row r="9634" spans="57:59" x14ac:dyDescent="0.25">
      <c r="BE9634"/>
      <c r="BF9634"/>
      <c r="BG9634"/>
    </row>
    <row r="9635" spans="57:59" x14ac:dyDescent="0.25">
      <c r="BE9635"/>
      <c r="BF9635"/>
      <c r="BG9635"/>
    </row>
    <row r="9636" spans="57:59" x14ac:dyDescent="0.25">
      <c r="BE9636"/>
      <c r="BF9636"/>
      <c r="BG9636"/>
    </row>
    <row r="9637" spans="57:59" x14ac:dyDescent="0.25">
      <c r="BE9637"/>
      <c r="BF9637"/>
      <c r="BG9637"/>
    </row>
    <row r="9638" spans="57:59" x14ac:dyDescent="0.25">
      <c r="BE9638"/>
      <c r="BF9638"/>
      <c r="BG9638"/>
    </row>
    <row r="9639" spans="57:59" x14ac:dyDescent="0.25">
      <c r="BE9639"/>
      <c r="BF9639"/>
      <c r="BG9639"/>
    </row>
    <row r="9640" spans="57:59" x14ac:dyDescent="0.25">
      <c r="BE9640"/>
      <c r="BF9640"/>
      <c r="BG9640"/>
    </row>
    <row r="9641" spans="57:59" x14ac:dyDescent="0.25">
      <c r="BE9641"/>
      <c r="BF9641"/>
      <c r="BG9641"/>
    </row>
    <row r="9642" spans="57:59" x14ac:dyDescent="0.25">
      <c r="BE9642"/>
      <c r="BF9642"/>
      <c r="BG9642"/>
    </row>
    <row r="9643" spans="57:59" x14ac:dyDescent="0.25">
      <c r="BE9643"/>
      <c r="BF9643"/>
      <c r="BG9643"/>
    </row>
    <row r="9644" spans="57:59" x14ac:dyDescent="0.25">
      <c r="BE9644"/>
      <c r="BF9644"/>
      <c r="BG9644"/>
    </row>
    <row r="9645" spans="57:59" x14ac:dyDescent="0.25">
      <c r="BE9645"/>
      <c r="BF9645"/>
      <c r="BG9645"/>
    </row>
    <row r="9646" spans="57:59" x14ac:dyDescent="0.25">
      <c r="BE9646"/>
      <c r="BF9646"/>
      <c r="BG9646"/>
    </row>
    <row r="9647" spans="57:59" x14ac:dyDescent="0.25">
      <c r="BE9647"/>
      <c r="BF9647"/>
      <c r="BG9647"/>
    </row>
    <row r="9648" spans="57:59" x14ac:dyDescent="0.25">
      <c r="BE9648"/>
      <c r="BF9648"/>
      <c r="BG9648"/>
    </row>
    <row r="9649" spans="57:59" x14ac:dyDescent="0.25">
      <c r="BE9649"/>
      <c r="BF9649"/>
      <c r="BG9649"/>
    </row>
    <row r="9650" spans="57:59" x14ac:dyDescent="0.25">
      <c r="BE9650"/>
      <c r="BF9650"/>
      <c r="BG9650"/>
    </row>
    <row r="9651" spans="57:59" x14ac:dyDescent="0.25">
      <c r="BE9651"/>
      <c r="BF9651"/>
      <c r="BG9651"/>
    </row>
    <row r="9652" spans="57:59" x14ac:dyDescent="0.25">
      <c r="BE9652"/>
      <c r="BF9652"/>
      <c r="BG9652"/>
    </row>
    <row r="9653" spans="57:59" x14ac:dyDescent="0.25">
      <c r="BE9653"/>
      <c r="BF9653"/>
      <c r="BG9653"/>
    </row>
    <row r="9654" spans="57:59" x14ac:dyDescent="0.25">
      <c r="BE9654"/>
      <c r="BF9654"/>
      <c r="BG9654"/>
    </row>
    <row r="9655" spans="57:59" x14ac:dyDescent="0.25">
      <c r="BE9655"/>
      <c r="BF9655"/>
      <c r="BG9655"/>
    </row>
    <row r="9656" spans="57:59" x14ac:dyDescent="0.25">
      <c r="BE9656"/>
      <c r="BF9656"/>
      <c r="BG9656"/>
    </row>
    <row r="9657" spans="57:59" x14ac:dyDescent="0.25">
      <c r="BE9657"/>
      <c r="BF9657"/>
      <c r="BG9657"/>
    </row>
    <row r="9658" spans="57:59" x14ac:dyDescent="0.25">
      <c r="BE9658"/>
      <c r="BF9658"/>
      <c r="BG9658"/>
    </row>
    <row r="9659" spans="57:59" x14ac:dyDescent="0.25">
      <c r="BE9659"/>
      <c r="BF9659"/>
      <c r="BG9659"/>
    </row>
    <row r="9660" spans="57:59" x14ac:dyDescent="0.25">
      <c r="BE9660"/>
      <c r="BF9660"/>
      <c r="BG9660"/>
    </row>
    <row r="9661" spans="57:59" x14ac:dyDescent="0.25">
      <c r="BE9661"/>
      <c r="BF9661"/>
      <c r="BG9661"/>
    </row>
    <row r="9662" spans="57:59" x14ac:dyDescent="0.25">
      <c r="BE9662"/>
      <c r="BF9662"/>
      <c r="BG9662"/>
    </row>
    <row r="9663" spans="57:59" x14ac:dyDescent="0.25">
      <c r="BE9663"/>
      <c r="BF9663"/>
      <c r="BG9663"/>
    </row>
    <row r="9664" spans="57:59" x14ac:dyDescent="0.25">
      <c r="BE9664"/>
      <c r="BF9664"/>
      <c r="BG9664"/>
    </row>
    <row r="9665" spans="57:59" x14ac:dyDescent="0.25">
      <c r="BE9665"/>
      <c r="BF9665"/>
      <c r="BG9665"/>
    </row>
    <row r="9666" spans="57:59" x14ac:dyDescent="0.25">
      <c r="BE9666"/>
      <c r="BF9666"/>
      <c r="BG9666"/>
    </row>
    <row r="9667" spans="57:59" x14ac:dyDescent="0.25">
      <c r="BE9667"/>
      <c r="BF9667"/>
      <c r="BG9667"/>
    </row>
    <row r="9668" spans="57:59" x14ac:dyDescent="0.25">
      <c r="BE9668"/>
      <c r="BF9668"/>
      <c r="BG9668"/>
    </row>
    <row r="9669" spans="57:59" x14ac:dyDescent="0.25">
      <c r="BE9669"/>
      <c r="BF9669"/>
      <c r="BG9669"/>
    </row>
    <row r="9670" spans="57:59" x14ac:dyDescent="0.25">
      <c r="BE9670"/>
      <c r="BF9670"/>
      <c r="BG9670"/>
    </row>
    <row r="9671" spans="57:59" x14ac:dyDescent="0.25">
      <c r="BE9671"/>
      <c r="BF9671"/>
      <c r="BG9671"/>
    </row>
    <row r="9672" spans="57:59" x14ac:dyDescent="0.25">
      <c r="BE9672"/>
      <c r="BF9672"/>
      <c r="BG9672"/>
    </row>
    <row r="9673" spans="57:59" x14ac:dyDescent="0.25">
      <c r="BE9673"/>
      <c r="BF9673"/>
      <c r="BG9673"/>
    </row>
    <row r="9674" spans="57:59" x14ac:dyDescent="0.25">
      <c r="BE9674"/>
      <c r="BF9674"/>
      <c r="BG9674"/>
    </row>
    <row r="9675" spans="57:59" x14ac:dyDescent="0.25">
      <c r="BE9675"/>
      <c r="BF9675"/>
      <c r="BG9675"/>
    </row>
    <row r="9676" spans="57:59" x14ac:dyDescent="0.25">
      <c r="BE9676"/>
      <c r="BF9676"/>
      <c r="BG9676"/>
    </row>
    <row r="9677" spans="57:59" x14ac:dyDescent="0.25">
      <c r="BE9677"/>
      <c r="BF9677"/>
      <c r="BG9677"/>
    </row>
    <row r="9678" spans="57:59" x14ac:dyDescent="0.25">
      <c r="BE9678"/>
      <c r="BF9678"/>
      <c r="BG9678"/>
    </row>
    <row r="9679" spans="57:59" x14ac:dyDescent="0.25">
      <c r="BE9679"/>
      <c r="BF9679"/>
      <c r="BG9679"/>
    </row>
    <row r="9680" spans="57:59" x14ac:dyDescent="0.25">
      <c r="BE9680"/>
      <c r="BF9680"/>
      <c r="BG9680"/>
    </row>
    <row r="9681" spans="57:59" x14ac:dyDescent="0.25">
      <c r="BE9681"/>
      <c r="BF9681"/>
      <c r="BG9681"/>
    </row>
    <row r="9682" spans="57:59" x14ac:dyDescent="0.25">
      <c r="BE9682"/>
      <c r="BF9682"/>
      <c r="BG9682"/>
    </row>
    <row r="9683" spans="57:59" x14ac:dyDescent="0.25">
      <c r="BE9683"/>
      <c r="BF9683"/>
      <c r="BG9683"/>
    </row>
    <row r="9684" spans="57:59" x14ac:dyDescent="0.25">
      <c r="BE9684"/>
      <c r="BF9684"/>
      <c r="BG9684"/>
    </row>
    <row r="9685" spans="57:59" x14ac:dyDescent="0.25">
      <c r="BE9685"/>
      <c r="BF9685"/>
      <c r="BG9685"/>
    </row>
    <row r="9686" spans="57:59" x14ac:dyDescent="0.25">
      <c r="BE9686"/>
      <c r="BF9686"/>
      <c r="BG9686"/>
    </row>
    <row r="9687" spans="57:59" x14ac:dyDescent="0.25">
      <c r="BE9687"/>
      <c r="BF9687"/>
      <c r="BG9687"/>
    </row>
    <row r="9688" spans="57:59" x14ac:dyDescent="0.25">
      <c r="BE9688"/>
      <c r="BF9688"/>
      <c r="BG9688"/>
    </row>
    <row r="9689" spans="57:59" x14ac:dyDescent="0.25">
      <c r="BE9689"/>
      <c r="BF9689"/>
      <c r="BG9689"/>
    </row>
    <row r="9690" spans="57:59" x14ac:dyDescent="0.25">
      <c r="BE9690"/>
      <c r="BF9690"/>
      <c r="BG9690"/>
    </row>
    <row r="9691" spans="57:59" x14ac:dyDescent="0.25">
      <c r="BE9691"/>
      <c r="BF9691"/>
      <c r="BG9691"/>
    </row>
    <row r="9692" spans="57:59" x14ac:dyDescent="0.25">
      <c r="BE9692"/>
      <c r="BF9692"/>
      <c r="BG9692"/>
    </row>
    <row r="9693" spans="57:59" x14ac:dyDescent="0.25">
      <c r="BE9693"/>
      <c r="BF9693"/>
      <c r="BG9693"/>
    </row>
    <row r="9694" spans="57:59" x14ac:dyDescent="0.25">
      <c r="BE9694"/>
      <c r="BF9694"/>
      <c r="BG9694"/>
    </row>
    <row r="9695" spans="57:59" x14ac:dyDescent="0.25">
      <c r="BE9695"/>
      <c r="BF9695"/>
      <c r="BG9695"/>
    </row>
    <row r="9696" spans="57:59" x14ac:dyDescent="0.25">
      <c r="BE9696"/>
      <c r="BF9696"/>
      <c r="BG9696"/>
    </row>
    <row r="9697" spans="57:59" x14ac:dyDescent="0.25">
      <c r="BE9697"/>
      <c r="BF9697"/>
      <c r="BG9697"/>
    </row>
    <row r="9698" spans="57:59" x14ac:dyDescent="0.25">
      <c r="BE9698"/>
      <c r="BF9698"/>
      <c r="BG9698"/>
    </row>
    <row r="9699" spans="57:59" x14ac:dyDescent="0.25">
      <c r="BE9699"/>
      <c r="BF9699"/>
      <c r="BG9699"/>
    </row>
    <row r="9700" spans="57:59" x14ac:dyDescent="0.25">
      <c r="BE9700"/>
      <c r="BF9700"/>
      <c r="BG9700"/>
    </row>
    <row r="9701" spans="57:59" x14ac:dyDescent="0.25">
      <c r="BE9701"/>
      <c r="BF9701"/>
      <c r="BG9701"/>
    </row>
    <row r="9702" spans="57:59" x14ac:dyDescent="0.25">
      <c r="BE9702"/>
      <c r="BF9702"/>
      <c r="BG9702"/>
    </row>
    <row r="9703" spans="57:59" x14ac:dyDescent="0.25">
      <c r="BE9703"/>
      <c r="BF9703"/>
      <c r="BG9703"/>
    </row>
    <row r="9704" spans="57:59" x14ac:dyDescent="0.25">
      <c r="BE9704"/>
      <c r="BF9704"/>
      <c r="BG9704"/>
    </row>
    <row r="9705" spans="57:59" x14ac:dyDescent="0.25">
      <c r="BE9705"/>
      <c r="BF9705"/>
      <c r="BG9705"/>
    </row>
    <row r="9706" spans="57:59" x14ac:dyDescent="0.25">
      <c r="BE9706"/>
      <c r="BF9706"/>
      <c r="BG9706"/>
    </row>
    <row r="9707" spans="57:59" x14ac:dyDescent="0.25">
      <c r="BE9707"/>
      <c r="BF9707"/>
      <c r="BG9707"/>
    </row>
    <row r="9708" spans="57:59" x14ac:dyDescent="0.25">
      <c r="BE9708"/>
      <c r="BF9708"/>
      <c r="BG9708"/>
    </row>
    <row r="9709" spans="57:59" x14ac:dyDescent="0.25">
      <c r="BE9709"/>
      <c r="BF9709"/>
      <c r="BG9709"/>
    </row>
    <row r="9710" spans="57:59" x14ac:dyDescent="0.25">
      <c r="BE9710"/>
      <c r="BF9710"/>
      <c r="BG9710"/>
    </row>
    <row r="9711" spans="57:59" x14ac:dyDescent="0.25">
      <c r="BE9711"/>
      <c r="BF9711"/>
      <c r="BG9711"/>
    </row>
    <row r="9712" spans="57:59" x14ac:dyDescent="0.25">
      <c r="BE9712"/>
      <c r="BF9712"/>
      <c r="BG9712"/>
    </row>
    <row r="9713" spans="57:59" x14ac:dyDescent="0.25">
      <c r="BE9713"/>
      <c r="BF9713"/>
      <c r="BG9713"/>
    </row>
    <row r="9714" spans="57:59" x14ac:dyDescent="0.25">
      <c r="BE9714"/>
      <c r="BF9714"/>
      <c r="BG9714"/>
    </row>
    <row r="9715" spans="57:59" x14ac:dyDescent="0.25">
      <c r="BE9715"/>
      <c r="BF9715"/>
      <c r="BG9715"/>
    </row>
    <row r="9716" spans="57:59" x14ac:dyDescent="0.25">
      <c r="BE9716"/>
      <c r="BF9716"/>
      <c r="BG9716"/>
    </row>
    <row r="9717" spans="57:59" x14ac:dyDescent="0.25">
      <c r="BE9717"/>
      <c r="BF9717"/>
      <c r="BG9717"/>
    </row>
    <row r="9718" spans="57:59" x14ac:dyDescent="0.25">
      <c r="BE9718"/>
      <c r="BF9718"/>
      <c r="BG9718"/>
    </row>
    <row r="9719" spans="57:59" x14ac:dyDescent="0.25">
      <c r="BE9719"/>
      <c r="BF9719"/>
      <c r="BG9719"/>
    </row>
    <row r="9720" spans="57:59" x14ac:dyDescent="0.25">
      <c r="BE9720"/>
      <c r="BF9720"/>
      <c r="BG9720"/>
    </row>
    <row r="9721" spans="57:59" x14ac:dyDescent="0.25">
      <c r="BE9721"/>
      <c r="BF9721"/>
      <c r="BG9721"/>
    </row>
    <row r="9722" spans="57:59" x14ac:dyDescent="0.25">
      <c r="BE9722"/>
      <c r="BF9722"/>
      <c r="BG9722"/>
    </row>
    <row r="9723" spans="57:59" x14ac:dyDescent="0.25">
      <c r="BE9723"/>
      <c r="BF9723"/>
      <c r="BG9723"/>
    </row>
    <row r="9724" spans="57:59" x14ac:dyDescent="0.25">
      <c r="BE9724"/>
      <c r="BF9724"/>
      <c r="BG9724"/>
    </row>
    <row r="9725" spans="57:59" x14ac:dyDescent="0.25">
      <c r="BE9725"/>
      <c r="BF9725"/>
      <c r="BG9725"/>
    </row>
    <row r="9726" spans="57:59" x14ac:dyDescent="0.25">
      <c r="BE9726"/>
      <c r="BF9726"/>
      <c r="BG9726"/>
    </row>
    <row r="9727" spans="57:59" x14ac:dyDescent="0.25">
      <c r="BE9727"/>
      <c r="BF9727"/>
      <c r="BG9727"/>
    </row>
    <row r="9728" spans="57:59" x14ac:dyDescent="0.25">
      <c r="BE9728"/>
      <c r="BF9728"/>
      <c r="BG9728"/>
    </row>
    <row r="9729" spans="57:59" x14ac:dyDescent="0.25">
      <c r="BE9729"/>
      <c r="BF9729"/>
      <c r="BG9729"/>
    </row>
    <row r="9730" spans="57:59" x14ac:dyDescent="0.25">
      <c r="BE9730"/>
      <c r="BF9730"/>
      <c r="BG9730"/>
    </row>
    <row r="9731" spans="57:59" x14ac:dyDescent="0.25">
      <c r="BE9731"/>
      <c r="BF9731"/>
      <c r="BG9731"/>
    </row>
    <row r="9732" spans="57:59" x14ac:dyDescent="0.25">
      <c r="BE9732"/>
      <c r="BF9732"/>
      <c r="BG9732"/>
    </row>
    <row r="9733" spans="57:59" x14ac:dyDescent="0.25">
      <c r="BE9733"/>
      <c r="BF9733"/>
      <c r="BG9733"/>
    </row>
    <row r="9734" spans="57:59" x14ac:dyDescent="0.25">
      <c r="BE9734"/>
      <c r="BF9734"/>
      <c r="BG9734"/>
    </row>
    <row r="9735" spans="57:59" x14ac:dyDescent="0.25">
      <c r="BE9735"/>
      <c r="BF9735"/>
      <c r="BG9735"/>
    </row>
    <row r="9736" spans="57:59" x14ac:dyDescent="0.25">
      <c r="BE9736"/>
      <c r="BF9736"/>
      <c r="BG9736"/>
    </row>
    <row r="9737" spans="57:59" x14ac:dyDescent="0.25">
      <c r="BE9737"/>
      <c r="BF9737"/>
      <c r="BG9737"/>
    </row>
    <row r="9738" spans="57:59" x14ac:dyDescent="0.25">
      <c r="BE9738"/>
      <c r="BF9738"/>
      <c r="BG9738"/>
    </row>
    <row r="9739" spans="57:59" x14ac:dyDescent="0.25">
      <c r="BE9739"/>
      <c r="BF9739"/>
      <c r="BG9739"/>
    </row>
    <row r="9740" spans="57:59" x14ac:dyDescent="0.25">
      <c r="BE9740"/>
      <c r="BF9740"/>
      <c r="BG9740"/>
    </row>
    <row r="9741" spans="57:59" x14ac:dyDescent="0.25">
      <c r="BE9741"/>
      <c r="BF9741"/>
      <c r="BG9741"/>
    </row>
    <row r="9742" spans="57:59" x14ac:dyDescent="0.25">
      <c r="BE9742"/>
      <c r="BF9742"/>
      <c r="BG9742"/>
    </row>
    <row r="9743" spans="57:59" x14ac:dyDescent="0.25">
      <c r="BE9743"/>
      <c r="BF9743"/>
      <c r="BG9743"/>
    </row>
    <row r="9744" spans="57:59" x14ac:dyDescent="0.25">
      <c r="BE9744"/>
      <c r="BF9744"/>
      <c r="BG9744"/>
    </row>
    <row r="9745" spans="57:59" x14ac:dyDescent="0.25">
      <c r="BE9745"/>
      <c r="BF9745"/>
      <c r="BG9745"/>
    </row>
    <row r="9746" spans="57:59" x14ac:dyDescent="0.25">
      <c r="BE9746"/>
      <c r="BF9746"/>
      <c r="BG9746"/>
    </row>
    <row r="9747" spans="57:59" x14ac:dyDescent="0.25">
      <c r="BE9747"/>
      <c r="BF9747"/>
      <c r="BG9747"/>
    </row>
    <row r="9748" spans="57:59" x14ac:dyDescent="0.25">
      <c r="BE9748"/>
      <c r="BF9748"/>
      <c r="BG9748"/>
    </row>
    <row r="9749" spans="57:59" x14ac:dyDescent="0.25">
      <c r="BE9749"/>
      <c r="BF9749"/>
      <c r="BG9749"/>
    </row>
    <row r="9750" spans="57:59" x14ac:dyDescent="0.25">
      <c r="BE9750"/>
      <c r="BF9750"/>
      <c r="BG9750"/>
    </row>
    <row r="9751" spans="57:59" x14ac:dyDescent="0.25">
      <c r="BE9751"/>
      <c r="BF9751"/>
      <c r="BG9751"/>
    </row>
    <row r="9752" spans="57:59" x14ac:dyDescent="0.25">
      <c r="BE9752"/>
      <c r="BF9752"/>
      <c r="BG9752"/>
    </row>
    <row r="9753" spans="57:59" x14ac:dyDescent="0.25">
      <c r="BE9753"/>
      <c r="BF9753"/>
      <c r="BG9753"/>
    </row>
    <row r="9754" spans="57:59" x14ac:dyDescent="0.25">
      <c r="BE9754"/>
      <c r="BF9754"/>
      <c r="BG9754"/>
    </row>
    <row r="9755" spans="57:59" x14ac:dyDescent="0.25">
      <c r="BE9755"/>
      <c r="BF9755"/>
      <c r="BG9755"/>
    </row>
    <row r="9756" spans="57:59" x14ac:dyDescent="0.25">
      <c r="BE9756"/>
      <c r="BF9756"/>
      <c r="BG9756"/>
    </row>
    <row r="9757" spans="57:59" x14ac:dyDescent="0.25">
      <c r="BE9757"/>
      <c r="BF9757"/>
      <c r="BG9757"/>
    </row>
    <row r="9758" spans="57:59" x14ac:dyDescent="0.25">
      <c r="BE9758"/>
      <c r="BF9758"/>
      <c r="BG9758"/>
    </row>
    <row r="9759" spans="57:59" x14ac:dyDescent="0.25">
      <c r="BE9759"/>
      <c r="BF9759"/>
      <c r="BG9759"/>
    </row>
    <row r="9760" spans="57:59" x14ac:dyDescent="0.25">
      <c r="BE9760"/>
      <c r="BF9760"/>
      <c r="BG9760"/>
    </row>
    <row r="9761" spans="57:59" x14ac:dyDescent="0.25">
      <c r="BE9761"/>
      <c r="BF9761"/>
      <c r="BG9761"/>
    </row>
    <row r="9762" spans="57:59" x14ac:dyDescent="0.25">
      <c r="BE9762"/>
      <c r="BF9762"/>
      <c r="BG9762"/>
    </row>
    <row r="9763" spans="57:59" x14ac:dyDescent="0.25">
      <c r="BE9763"/>
      <c r="BF9763"/>
      <c r="BG9763"/>
    </row>
    <row r="9764" spans="57:59" x14ac:dyDescent="0.25">
      <c r="BE9764"/>
      <c r="BF9764"/>
      <c r="BG9764"/>
    </row>
    <row r="9765" spans="57:59" x14ac:dyDescent="0.25">
      <c r="BE9765"/>
      <c r="BF9765"/>
      <c r="BG9765"/>
    </row>
    <row r="9766" spans="57:59" x14ac:dyDescent="0.25">
      <c r="BE9766"/>
      <c r="BF9766"/>
      <c r="BG9766"/>
    </row>
    <row r="9767" spans="57:59" x14ac:dyDescent="0.25">
      <c r="BE9767"/>
      <c r="BF9767"/>
      <c r="BG9767"/>
    </row>
    <row r="9768" spans="57:59" x14ac:dyDescent="0.25">
      <c r="BE9768"/>
      <c r="BF9768"/>
      <c r="BG9768"/>
    </row>
    <row r="9769" spans="57:59" x14ac:dyDescent="0.25">
      <c r="BE9769"/>
      <c r="BF9769"/>
      <c r="BG9769"/>
    </row>
    <row r="9770" spans="57:59" x14ac:dyDescent="0.25">
      <c r="BE9770"/>
      <c r="BF9770"/>
      <c r="BG9770"/>
    </row>
    <row r="9771" spans="57:59" x14ac:dyDescent="0.25">
      <c r="BE9771"/>
      <c r="BF9771"/>
      <c r="BG9771"/>
    </row>
    <row r="9772" spans="57:59" x14ac:dyDescent="0.25">
      <c r="BE9772"/>
      <c r="BF9772"/>
      <c r="BG9772"/>
    </row>
    <row r="9773" spans="57:59" x14ac:dyDescent="0.25">
      <c r="BE9773"/>
      <c r="BF9773"/>
      <c r="BG9773"/>
    </row>
    <row r="9774" spans="57:59" x14ac:dyDescent="0.25">
      <c r="BE9774"/>
      <c r="BF9774"/>
      <c r="BG9774"/>
    </row>
    <row r="9775" spans="57:59" x14ac:dyDescent="0.25">
      <c r="BE9775"/>
      <c r="BF9775"/>
      <c r="BG9775"/>
    </row>
    <row r="9776" spans="57:59" x14ac:dyDescent="0.25">
      <c r="BE9776"/>
      <c r="BF9776"/>
      <c r="BG9776"/>
    </row>
    <row r="9777" spans="57:59" x14ac:dyDescent="0.25">
      <c r="BE9777"/>
      <c r="BF9777"/>
      <c r="BG9777"/>
    </row>
    <row r="9778" spans="57:59" x14ac:dyDescent="0.25">
      <c r="BE9778"/>
      <c r="BF9778"/>
      <c r="BG9778"/>
    </row>
    <row r="9779" spans="57:59" x14ac:dyDescent="0.25">
      <c r="BE9779"/>
      <c r="BF9779"/>
      <c r="BG9779"/>
    </row>
    <row r="9780" spans="57:59" x14ac:dyDescent="0.25">
      <c r="BE9780"/>
      <c r="BF9780"/>
      <c r="BG9780"/>
    </row>
    <row r="9781" spans="57:59" x14ac:dyDescent="0.25">
      <c r="BE9781"/>
      <c r="BF9781"/>
      <c r="BG9781"/>
    </row>
    <row r="9782" spans="57:59" x14ac:dyDescent="0.25">
      <c r="BE9782"/>
      <c r="BF9782"/>
      <c r="BG9782"/>
    </row>
    <row r="9783" spans="57:59" x14ac:dyDescent="0.25">
      <c r="BE9783"/>
      <c r="BF9783"/>
      <c r="BG9783"/>
    </row>
    <row r="9784" spans="57:59" x14ac:dyDescent="0.25">
      <c r="BE9784"/>
      <c r="BF9784"/>
      <c r="BG9784"/>
    </row>
    <row r="9785" spans="57:59" x14ac:dyDescent="0.25">
      <c r="BE9785"/>
      <c r="BF9785"/>
      <c r="BG9785"/>
    </row>
    <row r="9786" spans="57:59" x14ac:dyDescent="0.25">
      <c r="BE9786"/>
      <c r="BF9786"/>
      <c r="BG9786"/>
    </row>
    <row r="9787" spans="57:59" x14ac:dyDescent="0.25">
      <c r="BE9787"/>
      <c r="BF9787"/>
      <c r="BG9787"/>
    </row>
    <row r="9788" spans="57:59" x14ac:dyDescent="0.25">
      <c r="BE9788"/>
      <c r="BF9788"/>
      <c r="BG9788"/>
    </row>
    <row r="9789" spans="57:59" x14ac:dyDescent="0.25">
      <c r="BE9789"/>
      <c r="BF9789"/>
      <c r="BG9789"/>
    </row>
    <row r="9790" spans="57:59" x14ac:dyDescent="0.25">
      <c r="BE9790"/>
      <c r="BF9790"/>
      <c r="BG9790"/>
    </row>
    <row r="9791" spans="57:59" x14ac:dyDescent="0.25">
      <c r="BE9791"/>
      <c r="BF9791"/>
      <c r="BG9791"/>
    </row>
    <row r="9792" spans="57:59" x14ac:dyDescent="0.25">
      <c r="BE9792"/>
      <c r="BF9792"/>
      <c r="BG9792"/>
    </row>
    <row r="9793" spans="57:59" x14ac:dyDescent="0.25">
      <c r="BE9793"/>
      <c r="BF9793"/>
      <c r="BG9793"/>
    </row>
    <row r="9794" spans="57:59" x14ac:dyDescent="0.25">
      <c r="BE9794"/>
      <c r="BF9794"/>
      <c r="BG9794"/>
    </row>
    <row r="9795" spans="57:59" x14ac:dyDescent="0.25">
      <c r="BE9795"/>
      <c r="BF9795"/>
      <c r="BG9795"/>
    </row>
    <row r="9796" spans="57:59" x14ac:dyDescent="0.25">
      <c r="BE9796"/>
      <c r="BF9796"/>
      <c r="BG9796"/>
    </row>
    <row r="9797" spans="57:59" x14ac:dyDescent="0.25">
      <c r="BE9797"/>
      <c r="BF9797"/>
      <c r="BG9797"/>
    </row>
    <row r="9798" spans="57:59" x14ac:dyDescent="0.25">
      <c r="BE9798"/>
      <c r="BF9798"/>
      <c r="BG9798"/>
    </row>
    <row r="9799" spans="57:59" x14ac:dyDescent="0.25">
      <c r="BE9799"/>
      <c r="BF9799"/>
      <c r="BG9799"/>
    </row>
    <row r="9800" spans="57:59" x14ac:dyDescent="0.25">
      <c r="BE9800"/>
      <c r="BF9800"/>
      <c r="BG9800"/>
    </row>
    <row r="9801" spans="57:59" x14ac:dyDescent="0.25">
      <c r="BE9801"/>
      <c r="BF9801"/>
      <c r="BG9801"/>
    </row>
    <row r="9802" spans="57:59" x14ac:dyDescent="0.25">
      <c r="BE9802"/>
      <c r="BF9802"/>
      <c r="BG9802"/>
    </row>
    <row r="9803" spans="57:59" x14ac:dyDescent="0.25">
      <c r="BE9803"/>
      <c r="BF9803"/>
      <c r="BG9803"/>
    </row>
    <row r="9804" spans="57:59" x14ac:dyDescent="0.25">
      <c r="BE9804"/>
      <c r="BF9804"/>
      <c r="BG9804"/>
    </row>
    <row r="9805" spans="57:59" x14ac:dyDescent="0.25">
      <c r="BE9805"/>
      <c r="BF9805"/>
      <c r="BG9805"/>
    </row>
    <row r="9806" spans="57:59" x14ac:dyDescent="0.25">
      <c r="BE9806"/>
      <c r="BF9806"/>
      <c r="BG9806"/>
    </row>
    <row r="9807" spans="57:59" x14ac:dyDescent="0.25">
      <c r="BE9807"/>
      <c r="BF9807"/>
      <c r="BG9807"/>
    </row>
    <row r="9808" spans="57:59" x14ac:dyDescent="0.25">
      <c r="BE9808"/>
      <c r="BF9808"/>
      <c r="BG9808"/>
    </row>
    <row r="9809" spans="57:59" x14ac:dyDescent="0.25">
      <c r="BE9809"/>
      <c r="BF9809"/>
      <c r="BG9809"/>
    </row>
    <row r="9810" spans="57:59" x14ac:dyDescent="0.25">
      <c r="BE9810"/>
      <c r="BF9810"/>
      <c r="BG9810"/>
    </row>
    <row r="9811" spans="57:59" x14ac:dyDescent="0.25">
      <c r="BE9811"/>
      <c r="BF9811"/>
      <c r="BG9811"/>
    </row>
    <row r="9812" spans="57:59" x14ac:dyDescent="0.25">
      <c r="BE9812"/>
      <c r="BF9812"/>
      <c r="BG9812"/>
    </row>
    <row r="9813" spans="57:59" x14ac:dyDescent="0.25">
      <c r="BE9813"/>
      <c r="BF9813"/>
      <c r="BG9813"/>
    </row>
    <row r="9814" spans="57:59" x14ac:dyDescent="0.25">
      <c r="BE9814"/>
      <c r="BF9814"/>
      <c r="BG9814"/>
    </row>
    <row r="9815" spans="57:59" x14ac:dyDescent="0.25">
      <c r="BE9815"/>
      <c r="BF9815"/>
      <c r="BG9815"/>
    </row>
    <row r="9816" spans="57:59" x14ac:dyDescent="0.25">
      <c r="BE9816"/>
      <c r="BF9816"/>
      <c r="BG9816"/>
    </row>
    <row r="9817" spans="57:59" x14ac:dyDescent="0.25">
      <c r="BE9817"/>
      <c r="BF9817"/>
      <c r="BG9817"/>
    </row>
    <row r="9818" spans="57:59" x14ac:dyDescent="0.25">
      <c r="BE9818"/>
      <c r="BF9818"/>
      <c r="BG9818"/>
    </row>
    <row r="9819" spans="57:59" x14ac:dyDescent="0.25">
      <c r="BE9819"/>
      <c r="BF9819"/>
      <c r="BG9819"/>
    </row>
    <row r="9820" spans="57:59" x14ac:dyDescent="0.25">
      <c r="BE9820"/>
      <c r="BF9820"/>
      <c r="BG9820"/>
    </row>
    <row r="9821" spans="57:59" x14ac:dyDescent="0.25">
      <c r="BE9821"/>
      <c r="BF9821"/>
      <c r="BG9821"/>
    </row>
    <row r="9822" spans="57:59" x14ac:dyDescent="0.25">
      <c r="BE9822"/>
      <c r="BF9822"/>
      <c r="BG9822"/>
    </row>
    <row r="9823" spans="57:59" x14ac:dyDescent="0.25">
      <c r="BE9823"/>
      <c r="BF9823"/>
      <c r="BG9823"/>
    </row>
    <row r="9824" spans="57:59" x14ac:dyDescent="0.25">
      <c r="BE9824"/>
      <c r="BF9824"/>
      <c r="BG9824"/>
    </row>
    <row r="9825" spans="57:59" x14ac:dyDescent="0.25">
      <c r="BE9825"/>
      <c r="BF9825"/>
      <c r="BG9825"/>
    </row>
    <row r="9826" spans="57:59" x14ac:dyDescent="0.25">
      <c r="BE9826"/>
      <c r="BF9826"/>
      <c r="BG9826"/>
    </row>
    <row r="9827" spans="57:59" x14ac:dyDescent="0.25">
      <c r="BE9827"/>
      <c r="BF9827"/>
      <c r="BG9827"/>
    </row>
    <row r="9828" spans="57:59" x14ac:dyDescent="0.25">
      <c r="BE9828"/>
      <c r="BF9828"/>
      <c r="BG9828"/>
    </row>
    <row r="9829" spans="57:59" x14ac:dyDescent="0.25">
      <c r="BE9829"/>
      <c r="BF9829"/>
      <c r="BG9829"/>
    </row>
    <row r="9830" spans="57:59" x14ac:dyDescent="0.25">
      <c r="BE9830"/>
      <c r="BF9830"/>
      <c r="BG9830"/>
    </row>
    <row r="9831" spans="57:59" x14ac:dyDescent="0.25">
      <c r="BE9831"/>
      <c r="BF9831"/>
      <c r="BG9831"/>
    </row>
    <row r="9832" spans="57:59" x14ac:dyDescent="0.25">
      <c r="BE9832"/>
      <c r="BF9832"/>
      <c r="BG9832"/>
    </row>
    <row r="9833" spans="57:59" x14ac:dyDescent="0.25">
      <c r="BE9833"/>
      <c r="BF9833"/>
      <c r="BG9833"/>
    </row>
    <row r="9834" spans="57:59" x14ac:dyDescent="0.25">
      <c r="BE9834"/>
      <c r="BF9834"/>
      <c r="BG9834"/>
    </row>
    <row r="9835" spans="57:59" x14ac:dyDescent="0.25">
      <c r="BE9835"/>
      <c r="BF9835"/>
      <c r="BG9835"/>
    </row>
    <row r="9836" spans="57:59" x14ac:dyDescent="0.25">
      <c r="BE9836"/>
      <c r="BF9836"/>
      <c r="BG9836"/>
    </row>
    <row r="9837" spans="57:59" x14ac:dyDescent="0.25">
      <c r="BE9837"/>
      <c r="BF9837"/>
      <c r="BG9837"/>
    </row>
    <row r="9838" spans="57:59" x14ac:dyDescent="0.25">
      <c r="BE9838"/>
      <c r="BF9838"/>
      <c r="BG9838"/>
    </row>
    <row r="9839" spans="57:59" x14ac:dyDescent="0.25">
      <c r="BE9839"/>
      <c r="BF9839"/>
      <c r="BG9839"/>
    </row>
    <row r="9840" spans="57:59" x14ac:dyDescent="0.25">
      <c r="BE9840"/>
      <c r="BF9840"/>
      <c r="BG9840"/>
    </row>
    <row r="9841" spans="57:59" x14ac:dyDescent="0.25">
      <c r="BE9841"/>
      <c r="BF9841"/>
      <c r="BG9841"/>
    </row>
    <row r="9842" spans="57:59" x14ac:dyDescent="0.25">
      <c r="BE9842"/>
      <c r="BF9842"/>
      <c r="BG9842"/>
    </row>
    <row r="9843" spans="57:59" x14ac:dyDescent="0.25">
      <c r="BE9843"/>
      <c r="BF9843"/>
      <c r="BG9843"/>
    </row>
    <row r="9844" spans="57:59" x14ac:dyDescent="0.25">
      <c r="BE9844"/>
      <c r="BF9844"/>
      <c r="BG9844"/>
    </row>
    <row r="9845" spans="57:59" x14ac:dyDescent="0.25">
      <c r="BE9845"/>
      <c r="BF9845"/>
      <c r="BG9845"/>
    </row>
    <row r="9846" spans="57:59" x14ac:dyDescent="0.25">
      <c r="BE9846"/>
      <c r="BF9846"/>
      <c r="BG9846"/>
    </row>
    <row r="9847" spans="57:59" x14ac:dyDescent="0.25">
      <c r="BE9847"/>
      <c r="BF9847"/>
      <c r="BG9847"/>
    </row>
    <row r="9848" spans="57:59" x14ac:dyDescent="0.25">
      <c r="BE9848"/>
      <c r="BF9848"/>
      <c r="BG9848"/>
    </row>
    <row r="9849" spans="57:59" x14ac:dyDescent="0.25">
      <c r="BE9849"/>
      <c r="BF9849"/>
      <c r="BG9849"/>
    </row>
    <row r="9850" spans="57:59" x14ac:dyDescent="0.25">
      <c r="BE9850"/>
      <c r="BF9850"/>
      <c r="BG9850"/>
    </row>
    <row r="9851" spans="57:59" x14ac:dyDescent="0.25">
      <c r="BE9851"/>
      <c r="BF9851"/>
      <c r="BG9851"/>
    </row>
    <row r="9852" spans="57:59" x14ac:dyDescent="0.25">
      <c r="BE9852"/>
      <c r="BF9852"/>
      <c r="BG9852"/>
    </row>
    <row r="9853" spans="57:59" x14ac:dyDescent="0.25">
      <c r="BE9853"/>
      <c r="BF9853"/>
      <c r="BG9853"/>
    </row>
    <row r="9854" spans="57:59" x14ac:dyDescent="0.25">
      <c r="BE9854"/>
      <c r="BF9854"/>
      <c r="BG9854"/>
    </row>
    <row r="9855" spans="57:59" x14ac:dyDescent="0.25">
      <c r="BE9855"/>
      <c r="BF9855"/>
      <c r="BG9855"/>
    </row>
    <row r="9856" spans="57:59" x14ac:dyDescent="0.25">
      <c r="BE9856"/>
      <c r="BF9856"/>
      <c r="BG9856"/>
    </row>
    <row r="9857" spans="57:59" x14ac:dyDescent="0.25">
      <c r="BE9857"/>
      <c r="BF9857"/>
      <c r="BG9857"/>
    </row>
    <row r="9858" spans="57:59" x14ac:dyDescent="0.25">
      <c r="BE9858"/>
      <c r="BF9858"/>
      <c r="BG9858"/>
    </row>
    <row r="9859" spans="57:59" x14ac:dyDescent="0.25">
      <c r="BE9859"/>
      <c r="BF9859"/>
      <c r="BG9859"/>
    </row>
    <row r="9860" spans="57:59" x14ac:dyDescent="0.25">
      <c r="BE9860"/>
      <c r="BF9860"/>
      <c r="BG9860"/>
    </row>
    <row r="9861" spans="57:59" x14ac:dyDescent="0.25">
      <c r="BE9861"/>
      <c r="BF9861"/>
      <c r="BG9861"/>
    </row>
    <row r="9862" spans="57:59" x14ac:dyDescent="0.25">
      <c r="BE9862"/>
      <c r="BF9862"/>
      <c r="BG9862"/>
    </row>
    <row r="9863" spans="57:59" x14ac:dyDescent="0.25">
      <c r="BE9863"/>
      <c r="BF9863"/>
      <c r="BG9863"/>
    </row>
    <row r="9864" spans="57:59" x14ac:dyDescent="0.25">
      <c r="BE9864"/>
      <c r="BF9864"/>
      <c r="BG9864"/>
    </row>
    <row r="9865" spans="57:59" x14ac:dyDescent="0.25">
      <c r="BE9865"/>
      <c r="BF9865"/>
      <c r="BG9865"/>
    </row>
    <row r="9866" spans="57:59" x14ac:dyDescent="0.25">
      <c r="BE9866"/>
      <c r="BF9866"/>
      <c r="BG9866"/>
    </row>
    <row r="9867" spans="57:59" x14ac:dyDescent="0.25">
      <c r="BE9867"/>
      <c r="BF9867"/>
      <c r="BG9867"/>
    </row>
    <row r="9868" spans="57:59" x14ac:dyDescent="0.25">
      <c r="BE9868"/>
      <c r="BF9868"/>
      <c r="BG9868"/>
    </row>
    <row r="9869" spans="57:59" x14ac:dyDescent="0.25">
      <c r="BE9869"/>
      <c r="BF9869"/>
      <c r="BG9869"/>
    </row>
    <row r="9870" spans="57:59" x14ac:dyDescent="0.25">
      <c r="BE9870"/>
      <c r="BF9870"/>
      <c r="BG9870"/>
    </row>
    <row r="9871" spans="57:59" x14ac:dyDescent="0.25">
      <c r="BE9871"/>
      <c r="BF9871"/>
      <c r="BG9871"/>
    </row>
    <row r="9872" spans="57:59" x14ac:dyDescent="0.25">
      <c r="BE9872"/>
      <c r="BF9872"/>
      <c r="BG9872"/>
    </row>
    <row r="9873" spans="57:59" x14ac:dyDescent="0.25">
      <c r="BE9873"/>
      <c r="BF9873"/>
      <c r="BG9873"/>
    </row>
    <row r="9874" spans="57:59" x14ac:dyDescent="0.25">
      <c r="BE9874"/>
      <c r="BF9874"/>
      <c r="BG9874"/>
    </row>
    <row r="9875" spans="57:59" x14ac:dyDescent="0.25">
      <c r="BE9875"/>
      <c r="BF9875"/>
      <c r="BG9875"/>
    </row>
    <row r="9876" spans="57:59" x14ac:dyDescent="0.25">
      <c r="BE9876"/>
      <c r="BF9876"/>
      <c r="BG9876"/>
    </row>
    <row r="9877" spans="57:59" x14ac:dyDescent="0.25">
      <c r="BE9877"/>
      <c r="BF9877"/>
      <c r="BG9877"/>
    </row>
    <row r="9878" spans="57:59" x14ac:dyDescent="0.25">
      <c r="BE9878"/>
      <c r="BF9878"/>
      <c r="BG9878"/>
    </row>
    <row r="9879" spans="57:59" x14ac:dyDescent="0.25">
      <c r="BE9879"/>
      <c r="BF9879"/>
      <c r="BG9879"/>
    </row>
    <row r="9880" spans="57:59" x14ac:dyDescent="0.25">
      <c r="BE9880"/>
      <c r="BF9880"/>
      <c r="BG9880"/>
    </row>
    <row r="9881" spans="57:59" x14ac:dyDescent="0.25">
      <c r="BE9881"/>
      <c r="BF9881"/>
      <c r="BG9881"/>
    </row>
    <row r="9882" spans="57:59" x14ac:dyDescent="0.25">
      <c r="BE9882"/>
      <c r="BF9882"/>
      <c r="BG9882"/>
    </row>
    <row r="9883" spans="57:59" x14ac:dyDescent="0.25">
      <c r="BE9883"/>
      <c r="BF9883"/>
      <c r="BG9883"/>
    </row>
    <row r="9884" spans="57:59" x14ac:dyDescent="0.25">
      <c r="BE9884"/>
      <c r="BF9884"/>
      <c r="BG9884"/>
    </row>
    <row r="9885" spans="57:59" x14ac:dyDescent="0.25">
      <c r="BE9885"/>
      <c r="BF9885"/>
      <c r="BG9885"/>
    </row>
    <row r="9886" spans="57:59" x14ac:dyDescent="0.25">
      <c r="BE9886"/>
      <c r="BF9886"/>
      <c r="BG9886"/>
    </row>
    <row r="9887" spans="57:59" x14ac:dyDescent="0.25">
      <c r="BE9887"/>
      <c r="BF9887"/>
      <c r="BG9887"/>
    </row>
    <row r="9888" spans="57:59" x14ac:dyDescent="0.25">
      <c r="BE9888"/>
      <c r="BF9888"/>
      <c r="BG9888"/>
    </row>
    <row r="9889" spans="57:59" x14ac:dyDescent="0.25">
      <c r="BE9889"/>
      <c r="BF9889"/>
      <c r="BG9889"/>
    </row>
    <row r="9890" spans="57:59" x14ac:dyDescent="0.25">
      <c r="BE9890"/>
      <c r="BF9890"/>
      <c r="BG9890"/>
    </row>
    <row r="9891" spans="57:59" x14ac:dyDescent="0.25">
      <c r="BE9891"/>
      <c r="BF9891"/>
      <c r="BG9891"/>
    </row>
    <row r="9892" spans="57:59" x14ac:dyDescent="0.25">
      <c r="BE9892"/>
      <c r="BF9892"/>
      <c r="BG9892"/>
    </row>
    <row r="9893" spans="57:59" x14ac:dyDescent="0.25">
      <c r="BE9893"/>
      <c r="BF9893"/>
      <c r="BG9893"/>
    </row>
    <row r="9894" spans="57:59" x14ac:dyDescent="0.25">
      <c r="BE9894"/>
      <c r="BF9894"/>
      <c r="BG9894"/>
    </row>
    <row r="9895" spans="57:59" x14ac:dyDescent="0.25">
      <c r="BE9895"/>
      <c r="BF9895"/>
      <c r="BG9895"/>
    </row>
    <row r="9896" spans="57:59" x14ac:dyDescent="0.25">
      <c r="BE9896"/>
      <c r="BF9896"/>
      <c r="BG9896"/>
    </row>
    <row r="9897" spans="57:59" x14ac:dyDescent="0.25">
      <c r="BE9897"/>
      <c r="BF9897"/>
      <c r="BG9897"/>
    </row>
    <row r="9898" spans="57:59" x14ac:dyDescent="0.25">
      <c r="BE9898"/>
      <c r="BF9898"/>
      <c r="BG9898"/>
    </row>
    <row r="9899" spans="57:59" x14ac:dyDescent="0.25">
      <c r="BE9899"/>
      <c r="BF9899"/>
      <c r="BG9899"/>
    </row>
    <row r="9900" spans="57:59" x14ac:dyDescent="0.25">
      <c r="BE9900"/>
      <c r="BF9900"/>
      <c r="BG9900"/>
    </row>
    <row r="9901" spans="57:59" x14ac:dyDescent="0.25">
      <c r="BE9901"/>
      <c r="BF9901"/>
      <c r="BG9901"/>
    </row>
    <row r="9902" spans="57:59" x14ac:dyDescent="0.25">
      <c r="BE9902"/>
      <c r="BF9902"/>
      <c r="BG9902"/>
    </row>
    <row r="9903" spans="57:59" x14ac:dyDescent="0.25">
      <c r="BE9903"/>
      <c r="BF9903"/>
      <c r="BG9903"/>
    </row>
    <row r="9904" spans="57:59" x14ac:dyDescent="0.25">
      <c r="BE9904"/>
      <c r="BF9904"/>
      <c r="BG9904"/>
    </row>
    <row r="9905" spans="57:59" x14ac:dyDescent="0.25">
      <c r="BE9905"/>
      <c r="BF9905"/>
      <c r="BG9905"/>
    </row>
    <row r="9906" spans="57:59" x14ac:dyDescent="0.25">
      <c r="BE9906"/>
      <c r="BF9906"/>
      <c r="BG9906"/>
    </row>
    <row r="9907" spans="57:59" x14ac:dyDescent="0.25">
      <c r="BE9907"/>
      <c r="BF9907"/>
      <c r="BG9907"/>
    </row>
    <row r="9908" spans="57:59" x14ac:dyDescent="0.25">
      <c r="BE9908"/>
      <c r="BF9908"/>
      <c r="BG9908"/>
    </row>
    <row r="9909" spans="57:59" x14ac:dyDescent="0.25">
      <c r="BE9909"/>
      <c r="BF9909"/>
      <c r="BG9909"/>
    </row>
    <row r="9910" spans="57:59" x14ac:dyDescent="0.25">
      <c r="BE9910"/>
      <c r="BF9910"/>
      <c r="BG9910"/>
    </row>
    <row r="9911" spans="57:59" x14ac:dyDescent="0.25">
      <c r="BE9911"/>
      <c r="BF9911"/>
      <c r="BG9911"/>
    </row>
    <row r="9912" spans="57:59" x14ac:dyDescent="0.25">
      <c r="BE9912"/>
      <c r="BF9912"/>
      <c r="BG9912"/>
    </row>
    <row r="9913" spans="57:59" x14ac:dyDescent="0.25">
      <c r="BE9913"/>
      <c r="BF9913"/>
      <c r="BG9913"/>
    </row>
    <row r="9914" spans="57:59" x14ac:dyDescent="0.25">
      <c r="BE9914"/>
      <c r="BF9914"/>
      <c r="BG9914"/>
    </row>
    <row r="9915" spans="57:59" x14ac:dyDescent="0.25">
      <c r="BE9915"/>
      <c r="BF9915"/>
      <c r="BG9915"/>
    </row>
    <row r="9916" spans="57:59" x14ac:dyDescent="0.25">
      <c r="BE9916"/>
      <c r="BF9916"/>
      <c r="BG9916"/>
    </row>
    <row r="9917" spans="57:59" x14ac:dyDescent="0.25">
      <c r="BE9917"/>
      <c r="BF9917"/>
      <c r="BG9917"/>
    </row>
    <row r="9918" spans="57:59" x14ac:dyDescent="0.25">
      <c r="BE9918"/>
      <c r="BF9918"/>
      <c r="BG9918"/>
    </row>
    <row r="9919" spans="57:59" x14ac:dyDescent="0.25">
      <c r="BE9919"/>
      <c r="BF9919"/>
      <c r="BG9919"/>
    </row>
    <row r="9920" spans="57:59" x14ac:dyDescent="0.25">
      <c r="BE9920"/>
      <c r="BF9920"/>
      <c r="BG9920"/>
    </row>
    <row r="9921" spans="57:59" x14ac:dyDescent="0.25">
      <c r="BE9921"/>
      <c r="BF9921"/>
      <c r="BG9921"/>
    </row>
    <row r="9922" spans="57:59" x14ac:dyDescent="0.25">
      <c r="BE9922"/>
      <c r="BF9922"/>
      <c r="BG9922"/>
    </row>
    <row r="9923" spans="57:59" x14ac:dyDescent="0.25">
      <c r="BE9923"/>
      <c r="BF9923"/>
      <c r="BG9923"/>
    </row>
    <row r="9924" spans="57:59" x14ac:dyDescent="0.25">
      <c r="BE9924"/>
      <c r="BF9924"/>
      <c r="BG9924"/>
    </row>
    <row r="9925" spans="57:59" x14ac:dyDescent="0.25">
      <c r="BE9925"/>
      <c r="BF9925"/>
      <c r="BG9925"/>
    </row>
    <row r="9926" spans="57:59" x14ac:dyDescent="0.25">
      <c r="BE9926"/>
      <c r="BF9926"/>
      <c r="BG9926"/>
    </row>
    <row r="9927" spans="57:59" x14ac:dyDescent="0.25">
      <c r="BE9927"/>
      <c r="BF9927"/>
      <c r="BG9927"/>
    </row>
    <row r="9928" spans="57:59" x14ac:dyDescent="0.25">
      <c r="BE9928"/>
      <c r="BF9928"/>
      <c r="BG9928"/>
    </row>
    <row r="9929" spans="57:59" x14ac:dyDescent="0.25">
      <c r="BE9929"/>
      <c r="BF9929"/>
      <c r="BG9929"/>
    </row>
    <row r="9930" spans="57:59" x14ac:dyDescent="0.25">
      <c r="BE9930"/>
      <c r="BF9930"/>
      <c r="BG9930"/>
    </row>
    <row r="9931" spans="57:59" x14ac:dyDescent="0.25">
      <c r="BE9931"/>
      <c r="BF9931"/>
      <c r="BG9931"/>
    </row>
    <row r="9932" spans="57:59" x14ac:dyDescent="0.25">
      <c r="BE9932"/>
      <c r="BF9932"/>
      <c r="BG9932"/>
    </row>
    <row r="9933" spans="57:59" x14ac:dyDescent="0.25">
      <c r="BE9933"/>
      <c r="BF9933"/>
      <c r="BG9933"/>
    </row>
    <row r="9934" spans="57:59" x14ac:dyDescent="0.25">
      <c r="BE9934"/>
      <c r="BF9934"/>
      <c r="BG9934"/>
    </row>
    <row r="9935" spans="57:59" x14ac:dyDescent="0.25">
      <c r="BE9935"/>
      <c r="BF9935"/>
      <c r="BG9935"/>
    </row>
    <row r="9936" spans="57:59" x14ac:dyDescent="0.25">
      <c r="BE9936"/>
      <c r="BF9936"/>
      <c r="BG9936"/>
    </row>
    <row r="9937" spans="57:59" x14ac:dyDescent="0.25">
      <c r="BE9937"/>
      <c r="BF9937"/>
      <c r="BG9937"/>
    </row>
    <row r="9938" spans="57:59" x14ac:dyDescent="0.25">
      <c r="BE9938"/>
      <c r="BF9938"/>
      <c r="BG9938"/>
    </row>
    <row r="9939" spans="57:59" x14ac:dyDescent="0.25">
      <c r="BE9939"/>
      <c r="BF9939"/>
      <c r="BG9939"/>
    </row>
    <row r="9940" spans="57:59" x14ac:dyDescent="0.25">
      <c r="BE9940"/>
      <c r="BF9940"/>
      <c r="BG9940"/>
    </row>
    <row r="9941" spans="57:59" x14ac:dyDescent="0.25">
      <c r="BE9941"/>
      <c r="BF9941"/>
      <c r="BG9941"/>
    </row>
    <row r="9942" spans="57:59" x14ac:dyDescent="0.25">
      <c r="BE9942"/>
      <c r="BF9942"/>
      <c r="BG9942"/>
    </row>
    <row r="9943" spans="57:59" x14ac:dyDescent="0.25">
      <c r="BE9943"/>
      <c r="BF9943"/>
      <c r="BG9943"/>
    </row>
    <row r="9944" spans="57:59" x14ac:dyDescent="0.25">
      <c r="BE9944"/>
      <c r="BF9944"/>
      <c r="BG9944"/>
    </row>
    <row r="9945" spans="57:59" x14ac:dyDescent="0.25">
      <c r="BE9945"/>
      <c r="BF9945"/>
      <c r="BG9945"/>
    </row>
    <row r="9946" spans="57:59" x14ac:dyDescent="0.25">
      <c r="BE9946"/>
      <c r="BF9946"/>
      <c r="BG9946"/>
    </row>
    <row r="9947" spans="57:59" x14ac:dyDescent="0.25">
      <c r="BE9947"/>
      <c r="BF9947"/>
      <c r="BG9947"/>
    </row>
    <row r="9948" spans="57:59" x14ac:dyDescent="0.25">
      <c r="BE9948"/>
      <c r="BF9948"/>
      <c r="BG9948"/>
    </row>
    <row r="9949" spans="57:59" x14ac:dyDescent="0.25">
      <c r="BE9949"/>
      <c r="BF9949"/>
      <c r="BG9949"/>
    </row>
    <row r="9950" spans="57:59" x14ac:dyDescent="0.25">
      <c r="BE9950"/>
      <c r="BF9950"/>
      <c r="BG9950"/>
    </row>
    <row r="9951" spans="57:59" x14ac:dyDescent="0.25">
      <c r="BE9951"/>
      <c r="BF9951"/>
      <c r="BG9951"/>
    </row>
    <row r="9952" spans="57:59" x14ac:dyDescent="0.25">
      <c r="BE9952"/>
      <c r="BF9952"/>
      <c r="BG9952"/>
    </row>
    <row r="9953" spans="57:59" x14ac:dyDescent="0.25">
      <c r="BE9953"/>
      <c r="BF9953"/>
      <c r="BG9953"/>
    </row>
    <row r="9954" spans="57:59" x14ac:dyDescent="0.25">
      <c r="BE9954"/>
      <c r="BF9954"/>
      <c r="BG9954"/>
    </row>
    <row r="9955" spans="57:59" x14ac:dyDescent="0.25">
      <c r="BE9955"/>
      <c r="BF9955"/>
      <c r="BG9955"/>
    </row>
    <row r="9956" spans="57:59" x14ac:dyDescent="0.25">
      <c r="BE9956"/>
      <c r="BF9956"/>
      <c r="BG9956"/>
    </row>
    <row r="9957" spans="57:59" x14ac:dyDescent="0.25">
      <c r="BE9957"/>
      <c r="BF9957"/>
      <c r="BG9957"/>
    </row>
    <row r="9958" spans="57:59" x14ac:dyDescent="0.25">
      <c r="BE9958"/>
      <c r="BF9958"/>
      <c r="BG9958"/>
    </row>
    <row r="9959" spans="57:59" x14ac:dyDescent="0.25">
      <c r="BE9959"/>
      <c r="BF9959"/>
      <c r="BG9959"/>
    </row>
    <row r="9960" spans="57:59" x14ac:dyDescent="0.25">
      <c r="BE9960"/>
      <c r="BF9960"/>
      <c r="BG9960"/>
    </row>
    <row r="9961" spans="57:59" x14ac:dyDescent="0.25">
      <c r="BE9961"/>
      <c r="BF9961"/>
      <c r="BG9961"/>
    </row>
    <row r="9962" spans="57:59" x14ac:dyDescent="0.25">
      <c r="BE9962"/>
      <c r="BF9962"/>
      <c r="BG9962"/>
    </row>
    <row r="9963" spans="57:59" x14ac:dyDescent="0.25">
      <c r="BE9963"/>
      <c r="BF9963"/>
      <c r="BG9963"/>
    </row>
    <row r="9964" spans="57:59" x14ac:dyDescent="0.25">
      <c r="BE9964"/>
      <c r="BF9964"/>
      <c r="BG9964"/>
    </row>
    <row r="9965" spans="57:59" x14ac:dyDescent="0.25">
      <c r="BE9965"/>
      <c r="BF9965"/>
      <c r="BG9965"/>
    </row>
    <row r="9966" spans="57:59" x14ac:dyDescent="0.25">
      <c r="BE9966"/>
      <c r="BF9966"/>
      <c r="BG9966"/>
    </row>
    <row r="9967" spans="57:59" x14ac:dyDescent="0.25">
      <c r="BE9967"/>
      <c r="BF9967"/>
      <c r="BG9967"/>
    </row>
    <row r="9968" spans="57:59" x14ac:dyDescent="0.25">
      <c r="BE9968"/>
      <c r="BF9968"/>
      <c r="BG9968"/>
    </row>
    <row r="9969" spans="57:59" x14ac:dyDescent="0.25">
      <c r="BE9969"/>
      <c r="BF9969"/>
      <c r="BG9969"/>
    </row>
    <row r="9970" spans="57:59" x14ac:dyDescent="0.25">
      <c r="BE9970"/>
      <c r="BF9970"/>
      <c r="BG9970"/>
    </row>
    <row r="9971" spans="57:59" x14ac:dyDescent="0.25">
      <c r="BE9971"/>
      <c r="BF9971"/>
      <c r="BG9971"/>
    </row>
    <row r="9972" spans="57:59" x14ac:dyDescent="0.25">
      <c r="BE9972"/>
      <c r="BF9972"/>
      <c r="BG9972"/>
    </row>
    <row r="9973" spans="57:59" x14ac:dyDescent="0.25">
      <c r="BE9973"/>
      <c r="BF9973"/>
      <c r="BG9973"/>
    </row>
    <row r="9974" spans="57:59" x14ac:dyDescent="0.25">
      <c r="BE9974"/>
      <c r="BF9974"/>
      <c r="BG9974"/>
    </row>
    <row r="9975" spans="57:59" x14ac:dyDescent="0.25">
      <c r="BE9975"/>
      <c r="BF9975"/>
      <c r="BG9975"/>
    </row>
    <row r="9976" spans="57:59" x14ac:dyDescent="0.25">
      <c r="BE9976"/>
      <c r="BF9976"/>
      <c r="BG9976"/>
    </row>
    <row r="9977" spans="57:59" x14ac:dyDescent="0.25">
      <c r="BE9977"/>
      <c r="BF9977"/>
      <c r="BG9977"/>
    </row>
    <row r="9978" spans="57:59" x14ac:dyDescent="0.25">
      <c r="BE9978"/>
      <c r="BF9978"/>
      <c r="BG9978"/>
    </row>
    <row r="9979" spans="57:59" x14ac:dyDescent="0.25">
      <c r="BE9979"/>
      <c r="BF9979"/>
      <c r="BG9979"/>
    </row>
    <row r="9980" spans="57:59" x14ac:dyDescent="0.25">
      <c r="BE9980"/>
      <c r="BF9980"/>
      <c r="BG9980"/>
    </row>
    <row r="9981" spans="57:59" x14ac:dyDescent="0.25">
      <c r="BE9981"/>
      <c r="BF9981"/>
      <c r="BG9981"/>
    </row>
    <row r="9982" spans="57:59" x14ac:dyDescent="0.25">
      <c r="BE9982"/>
      <c r="BF9982"/>
      <c r="BG9982"/>
    </row>
    <row r="9983" spans="57:59" x14ac:dyDescent="0.25">
      <c r="BE9983"/>
      <c r="BF9983"/>
      <c r="BG9983"/>
    </row>
    <row r="9984" spans="57:59" x14ac:dyDescent="0.25">
      <c r="BE9984"/>
      <c r="BF9984"/>
      <c r="BG9984"/>
    </row>
    <row r="9985" spans="57:59" x14ac:dyDescent="0.25">
      <c r="BE9985"/>
      <c r="BF9985"/>
      <c r="BG9985"/>
    </row>
    <row r="9986" spans="57:59" x14ac:dyDescent="0.25">
      <c r="BE9986"/>
      <c r="BF9986"/>
      <c r="BG9986"/>
    </row>
    <row r="9987" spans="57:59" x14ac:dyDescent="0.25">
      <c r="BE9987"/>
      <c r="BF9987"/>
      <c r="BG9987"/>
    </row>
    <row r="9988" spans="57:59" x14ac:dyDescent="0.25">
      <c r="BE9988"/>
      <c r="BF9988"/>
      <c r="BG9988"/>
    </row>
    <row r="9989" spans="57:59" x14ac:dyDescent="0.25">
      <c r="BE9989"/>
      <c r="BF9989"/>
      <c r="BG9989"/>
    </row>
    <row r="9990" spans="57:59" x14ac:dyDescent="0.25">
      <c r="BE9990"/>
      <c r="BF9990"/>
      <c r="BG9990"/>
    </row>
    <row r="9991" spans="57:59" x14ac:dyDescent="0.25">
      <c r="BE9991"/>
      <c r="BF9991"/>
      <c r="BG9991"/>
    </row>
    <row r="9992" spans="57:59" x14ac:dyDescent="0.25">
      <c r="BE9992"/>
      <c r="BF9992"/>
      <c r="BG9992"/>
    </row>
    <row r="9993" spans="57:59" x14ac:dyDescent="0.25">
      <c r="BE9993"/>
      <c r="BF9993"/>
      <c r="BG9993"/>
    </row>
    <row r="9994" spans="57:59" x14ac:dyDescent="0.25">
      <c r="BE9994"/>
      <c r="BF9994"/>
      <c r="BG9994"/>
    </row>
    <row r="9995" spans="57:59" x14ac:dyDescent="0.25">
      <c r="BE9995"/>
      <c r="BF9995"/>
      <c r="BG9995"/>
    </row>
    <row r="9996" spans="57:59" x14ac:dyDescent="0.25">
      <c r="BE9996"/>
      <c r="BF9996"/>
      <c r="BG9996"/>
    </row>
    <row r="9997" spans="57:59" x14ac:dyDescent="0.25">
      <c r="BE9997"/>
      <c r="BF9997"/>
      <c r="BG9997"/>
    </row>
    <row r="9998" spans="57:59" x14ac:dyDescent="0.25">
      <c r="BE9998"/>
      <c r="BF9998"/>
      <c r="BG9998"/>
    </row>
    <row r="9999" spans="57:59" x14ac:dyDescent="0.25">
      <c r="BE9999"/>
      <c r="BF9999"/>
      <c r="BG9999"/>
    </row>
    <row r="10000" spans="57:59" x14ac:dyDescent="0.25">
      <c r="BE10000"/>
      <c r="BF10000"/>
      <c r="BG10000"/>
    </row>
    <row r="10001" spans="57:59" x14ac:dyDescent="0.25">
      <c r="BE10001"/>
      <c r="BF10001"/>
      <c r="BG10001"/>
    </row>
    <row r="10002" spans="57:59" x14ac:dyDescent="0.25">
      <c r="BE10002"/>
      <c r="BF10002"/>
      <c r="BG10002"/>
    </row>
    <row r="10003" spans="57:59" x14ac:dyDescent="0.25">
      <c r="BE10003"/>
      <c r="BF10003"/>
      <c r="BG10003"/>
    </row>
    <row r="10004" spans="57:59" x14ac:dyDescent="0.25">
      <c r="BE10004"/>
      <c r="BF10004"/>
      <c r="BG10004"/>
    </row>
    <row r="10005" spans="57:59" x14ac:dyDescent="0.25">
      <c r="BE10005"/>
      <c r="BF10005"/>
      <c r="BG10005"/>
    </row>
    <row r="10006" spans="57:59" x14ac:dyDescent="0.25">
      <c r="BE10006"/>
      <c r="BF10006"/>
      <c r="BG10006"/>
    </row>
    <row r="10007" spans="57:59" x14ac:dyDescent="0.25">
      <c r="BE10007"/>
      <c r="BF10007"/>
      <c r="BG10007"/>
    </row>
    <row r="10008" spans="57:59" x14ac:dyDescent="0.25">
      <c r="BE10008"/>
      <c r="BF10008"/>
      <c r="BG10008"/>
    </row>
    <row r="10009" spans="57:59" x14ac:dyDescent="0.25">
      <c r="BE10009"/>
      <c r="BF10009"/>
      <c r="BG10009"/>
    </row>
    <row r="10010" spans="57:59" x14ac:dyDescent="0.25">
      <c r="BE10010"/>
      <c r="BF10010"/>
      <c r="BG10010"/>
    </row>
    <row r="10011" spans="57:59" x14ac:dyDescent="0.25">
      <c r="BE10011"/>
      <c r="BF10011"/>
      <c r="BG10011"/>
    </row>
    <row r="10012" spans="57:59" x14ac:dyDescent="0.25">
      <c r="BE10012"/>
      <c r="BF10012"/>
      <c r="BG10012"/>
    </row>
    <row r="10013" spans="57:59" x14ac:dyDescent="0.25">
      <c r="BE10013"/>
      <c r="BF10013"/>
      <c r="BG10013"/>
    </row>
    <row r="10014" spans="57:59" x14ac:dyDescent="0.25">
      <c r="BE10014"/>
      <c r="BF10014"/>
      <c r="BG10014"/>
    </row>
    <row r="10015" spans="57:59" x14ac:dyDescent="0.25">
      <c r="BE10015"/>
      <c r="BF10015"/>
      <c r="BG10015"/>
    </row>
    <row r="10016" spans="57:59" x14ac:dyDescent="0.25">
      <c r="BE10016"/>
      <c r="BF10016"/>
      <c r="BG10016"/>
    </row>
    <row r="10017" spans="57:59" x14ac:dyDescent="0.25">
      <c r="BE10017"/>
      <c r="BF10017"/>
      <c r="BG10017"/>
    </row>
    <row r="10018" spans="57:59" x14ac:dyDescent="0.25">
      <c r="BE10018"/>
      <c r="BF10018"/>
      <c r="BG10018"/>
    </row>
    <row r="10019" spans="57:59" x14ac:dyDescent="0.25">
      <c r="BE10019"/>
      <c r="BF10019"/>
      <c r="BG10019"/>
    </row>
    <row r="10020" spans="57:59" x14ac:dyDescent="0.25">
      <c r="BE10020"/>
      <c r="BF10020"/>
      <c r="BG10020"/>
    </row>
    <row r="10021" spans="57:59" x14ac:dyDescent="0.25">
      <c r="BE10021"/>
      <c r="BF10021"/>
      <c r="BG10021"/>
    </row>
    <row r="10022" spans="57:59" x14ac:dyDescent="0.25">
      <c r="BE10022"/>
      <c r="BF10022"/>
      <c r="BG10022"/>
    </row>
    <row r="10023" spans="57:59" x14ac:dyDescent="0.25">
      <c r="BE10023"/>
      <c r="BF10023"/>
      <c r="BG10023"/>
    </row>
    <row r="10024" spans="57:59" x14ac:dyDescent="0.25">
      <c r="BE10024"/>
      <c r="BF10024"/>
      <c r="BG10024"/>
    </row>
    <row r="10025" spans="57:59" x14ac:dyDescent="0.25">
      <c r="BE10025"/>
      <c r="BF10025"/>
      <c r="BG10025"/>
    </row>
    <row r="10026" spans="57:59" x14ac:dyDescent="0.25">
      <c r="BE10026"/>
      <c r="BF10026"/>
      <c r="BG10026"/>
    </row>
    <row r="10027" spans="57:59" x14ac:dyDescent="0.25">
      <c r="BE10027"/>
      <c r="BF10027"/>
      <c r="BG10027"/>
    </row>
    <row r="10028" spans="57:59" x14ac:dyDescent="0.25">
      <c r="BE10028"/>
      <c r="BF10028"/>
      <c r="BG10028"/>
    </row>
    <row r="10029" spans="57:59" x14ac:dyDescent="0.25">
      <c r="BE10029"/>
      <c r="BF10029"/>
      <c r="BG10029"/>
    </row>
    <row r="10030" spans="57:59" x14ac:dyDescent="0.25">
      <c r="BE10030"/>
      <c r="BF10030"/>
      <c r="BG10030"/>
    </row>
    <row r="10031" spans="57:59" x14ac:dyDescent="0.25">
      <c r="BE10031"/>
      <c r="BF10031"/>
      <c r="BG10031"/>
    </row>
    <row r="10032" spans="57:59" x14ac:dyDescent="0.25">
      <c r="BE10032"/>
      <c r="BF10032"/>
      <c r="BG10032"/>
    </row>
    <row r="10033" spans="57:59" x14ac:dyDescent="0.25">
      <c r="BE10033"/>
      <c r="BF10033"/>
      <c r="BG10033"/>
    </row>
    <row r="10034" spans="57:59" x14ac:dyDescent="0.25">
      <c r="BE10034"/>
      <c r="BF10034"/>
      <c r="BG10034"/>
    </row>
    <row r="10035" spans="57:59" x14ac:dyDescent="0.25">
      <c r="BE10035"/>
      <c r="BF10035"/>
      <c r="BG10035"/>
    </row>
    <row r="10036" spans="57:59" x14ac:dyDescent="0.25">
      <c r="BE10036"/>
      <c r="BF10036"/>
      <c r="BG10036"/>
    </row>
    <row r="10037" spans="57:59" x14ac:dyDescent="0.25">
      <c r="BE10037"/>
      <c r="BF10037"/>
      <c r="BG10037"/>
    </row>
    <row r="10038" spans="57:59" x14ac:dyDescent="0.25">
      <c r="BE10038"/>
      <c r="BF10038"/>
      <c r="BG10038"/>
    </row>
    <row r="10039" spans="57:59" x14ac:dyDescent="0.25">
      <c r="BE10039"/>
      <c r="BF10039"/>
      <c r="BG10039"/>
    </row>
    <row r="10040" spans="57:59" x14ac:dyDescent="0.25">
      <c r="BE10040"/>
      <c r="BF10040"/>
      <c r="BG10040"/>
    </row>
    <row r="10041" spans="57:59" x14ac:dyDescent="0.25">
      <c r="BE10041"/>
      <c r="BF10041"/>
      <c r="BG10041"/>
    </row>
    <row r="10042" spans="57:59" x14ac:dyDescent="0.25">
      <c r="BE10042"/>
      <c r="BF10042"/>
      <c r="BG10042"/>
    </row>
    <row r="10043" spans="57:59" x14ac:dyDescent="0.25">
      <c r="BE10043"/>
      <c r="BF10043"/>
      <c r="BG10043"/>
    </row>
    <row r="10044" spans="57:59" x14ac:dyDescent="0.25">
      <c r="BE10044"/>
      <c r="BF10044"/>
      <c r="BG10044"/>
    </row>
    <row r="10045" spans="57:59" x14ac:dyDescent="0.25">
      <c r="BE10045"/>
      <c r="BF10045"/>
      <c r="BG10045"/>
    </row>
    <row r="10046" spans="57:59" x14ac:dyDescent="0.25">
      <c r="BE10046"/>
      <c r="BF10046"/>
      <c r="BG10046"/>
    </row>
    <row r="10047" spans="57:59" x14ac:dyDescent="0.25">
      <c r="BE10047"/>
      <c r="BF10047"/>
      <c r="BG10047"/>
    </row>
    <row r="10048" spans="57:59" x14ac:dyDescent="0.25">
      <c r="BE10048"/>
      <c r="BF10048"/>
      <c r="BG10048"/>
    </row>
    <row r="10049" spans="57:59" x14ac:dyDescent="0.25">
      <c r="BE10049"/>
      <c r="BF10049"/>
      <c r="BG10049"/>
    </row>
    <row r="10050" spans="57:59" x14ac:dyDescent="0.25">
      <c r="BE10050"/>
      <c r="BF10050"/>
      <c r="BG10050"/>
    </row>
    <row r="10051" spans="57:59" x14ac:dyDescent="0.25">
      <c r="BE10051"/>
      <c r="BF10051"/>
      <c r="BG10051"/>
    </row>
    <row r="10052" spans="57:59" x14ac:dyDescent="0.25">
      <c r="BE10052"/>
      <c r="BF10052"/>
      <c r="BG10052"/>
    </row>
    <row r="10053" spans="57:59" x14ac:dyDescent="0.25">
      <c r="BE10053"/>
      <c r="BF10053"/>
      <c r="BG10053"/>
    </row>
    <row r="10054" spans="57:59" x14ac:dyDescent="0.25">
      <c r="BE10054"/>
      <c r="BF10054"/>
      <c r="BG10054"/>
    </row>
    <row r="10055" spans="57:59" x14ac:dyDescent="0.25">
      <c r="BE10055"/>
      <c r="BF10055"/>
      <c r="BG10055"/>
    </row>
    <row r="10056" spans="57:59" x14ac:dyDescent="0.25">
      <c r="BE10056"/>
      <c r="BF10056"/>
      <c r="BG10056"/>
    </row>
    <row r="10057" spans="57:59" x14ac:dyDescent="0.25">
      <c r="BE10057"/>
      <c r="BF10057"/>
      <c r="BG10057"/>
    </row>
    <row r="10058" spans="57:59" x14ac:dyDescent="0.25">
      <c r="BE10058"/>
      <c r="BF10058"/>
      <c r="BG10058"/>
    </row>
    <row r="10059" spans="57:59" x14ac:dyDescent="0.25">
      <c r="BE10059"/>
      <c r="BF10059"/>
      <c r="BG10059"/>
    </row>
    <row r="10060" spans="57:59" x14ac:dyDescent="0.25">
      <c r="BE10060"/>
      <c r="BF10060"/>
      <c r="BG10060"/>
    </row>
    <row r="10061" spans="57:59" x14ac:dyDescent="0.25">
      <c r="BE10061"/>
      <c r="BF10061"/>
      <c r="BG10061"/>
    </row>
    <row r="10062" spans="57:59" x14ac:dyDescent="0.25">
      <c r="BE10062"/>
      <c r="BF10062"/>
      <c r="BG10062"/>
    </row>
    <row r="10063" spans="57:59" x14ac:dyDescent="0.25">
      <c r="BE10063"/>
      <c r="BF10063"/>
      <c r="BG10063"/>
    </row>
    <row r="10064" spans="57:59" x14ac:dyDescent="0.25">
      <c r="BE10064"/>
      <c r="BF10064"/>
      <c r="BG10064"/>
    </row>
    <row r="10065" spans="57:59" x14ac:dyDescent="0.25">
      <c r="BE10065"/>
      <c r="BF10065"/>
      <c r="BG10065"/>
    </row>
    <row r="10066" spans="57:59" x14ac:dyDescent="0.25">
      <c r="BE10066"/>
      <c r="BF10066"/>
      <c r="BG10066"/>
    </row>
    <row r="10067" spans="57:59" x14ac:dyDescent="0.25">
      <c r="BE10067"/>
      <c r="BF10067"/>
      <c r="BG10067"/>
    </row>
    <row r="10068" spans="57:59" x14ac:dyDescent="0.25">
      <c r="BE10068"/>
      <c r="BF10068"/>
      <c r="BG10068"/>
    </row>
    <row r="10069" spans="57:59" x14ac:dyDescent="0.25">
      <c r="BE10069"/>
      <c r="BF10069"/>
      <c r="BG10069"/>
    </row>
    <row r="10070" spans="57:59" x14ac:dyDescent="0.25">
      <c r="BE10070"/>
      <c r="BF10070"/>
      <c r="BG10070"/>
    </row>
    <row r="10071" spans="57:59" x14ac:dyDescent="0.25">
      <c r="BE10071"/>
      <c r="BF10071"/>
      <c r="BG10071"/>
    </row>
    <row r="10072" spans="57:59" x14ac:dyDescent="0.25">
      <c r="BE10072"/>
      <c r="BF10072"/>
      <c r="BG10072"/>
    </row>
    <row r="10073" spans="57:59" x14ac:dyDescent="0.25">
      <c r="BE10073"/>
      <c r="BF10073"/>
      <c r="BG10073"/>
    </row>
    <row r="10074" spans="57:59" x14ac:dyDescent="0.25">
      <c r="BE10074"/>
      <c r="BF10074"/>
      <c r="BG10074"/>
    </row>
    <row r="10075" spans="57:59" x14ac:dyDescent="0.25">
      <c r="BE10075"/>
      <c r="BF10075"/>
      <c r="BG10075"/>
    </row>
    <row r="10076" spans="57:59" x14ac:dyDescent="0.25">
      <c r="BE10076"/>
      <c r="BF10076"/>
      <c r="BG10076"/>
    </row>
    <row r="10077" spans="57:59" x14ac:dyDescent="0.25">
      <c r="BE10077"/>
      <c r="BF10077"/>
      <c r="BG10077"/>
    </row>
    <row r="10078" spans="57:59" x14ac:dyDescent="0.25">
      <c r="BE10078"/>
      <c r="BF10078"/>
      <c r="BG10078"/>
    </row>
    <row r="10079" spans="57:59" x14ac:dyDescent="0.25">
      <c r="BE10079"/>
      <c r="BF10079"/>
      <c r="BG10079"/>
    </row>
    <row r="10080" spans="57:59" x14ac:dyDescent="0.25">
      <c r="BE10080"/>
      <c r="BF10080"/>
      <c r="BG10080"/>
    </row>
    <row r="10081" spans="57:59" x14ac:dyDescent="0.25">
      <c r="BE10081"/>
      <c r="BF10081"/>
      <c r="BG10081"/>
    </row>
    <row r="10082" spans="57:59" x14ac:dyDescent="0.25">
      <c r="BE10082"/>
      <c r="BF10082"/>
      <c r="BG10082"/>
    </row>
    <row r="10083" spans="57:59" x14ac:dyDescent="0.25">
      <c r="BE10083"/>
      <c r="BF10083"/>
      <c r="BG10083"/>
    </row>
    <row r="10084" spans="57:59" x14ac:dyDescent="0.25">
      <c r="BE10084"/>
      <c r="BF10084"/>
      <c r="BG10084"/>
    </row>
    <row r="10085" spans="57:59" x14ac:dyDescent="0.25">
      <c r="BE10085"/>
      <c r="BF10085"/>
      <c r="BG10085"/>
    </row>
    <row r="10086" spans="57:59" x14ac:dyDescent="0.25">
      <c r="BE10086"/>
      <c r="BF10086"/>
      <c r="BG10086"/>
    </row>
    <row r="10087" spans="57:59" x14ac:dyDescent="0.25">
      <c r="BE10087"/>
      <c r="BF10087"/>
      <c r="BG10087"/>
    </row>
    <row r="10088" spans="57:59" x14ac:dyDescent="0.25">
      <c r="BE10088"/>
      <c r="BF10088"/>
      <c r="BG10088"/>
    </row>
    <row r="10089" spans="57:59" x14ac:dyDescent="0.25">
      <c r="BE10089"/>
      <c r="BF10089"/>
      <c r="BG10089"/>
    </row>
    <row r="10090" spans="57:59" x14ac:dyDescent="0.25">
      <c r="BE10090"/>
      <c r="BF10090"/>
      <c r="BG10090"/>
    </row>
    <row r="10091" spans="57:59" x14ac:dyDescent="0.25">
      <c r="BE10091"/>
      <c r="BF10091"/>
      <c r="BG10091"/>
    </row>
    <row r="10092" spans="57:59" x14ac:dyDescent="0.25">
      <c r="BE10092"/>
      <c r="BF10092"/>
      <c r="BG10092"/>
    </row>
    <row r="10093" spans="57:59" x14ac:dyDescent="0.25">
      <c r="BE10093"/>
      <c r="BF10093"/>
      <c r="BG10093"/>
    </row>
    <row r="10094" spans="57:59" x14ac:dyDescent="0.25">
      <c r="BE10094"/>
      <c r="BF10094"/>
      <c r="BG10094"/>
    </row>
    <row r="10095" spans="57:59" x14ac:dyDescent="0.25">
      <c r="BE10095"/>
      <c r="BF10095"/>
      <c r="BG10095"/>
    </row>
    <row r="10096" spans="57:59" x14ac:dyDescent="0.25">
      <c r="BE10096"/>
      <c r="BF10096"/>
      <c r="BG10096"/>
    </row>
    <row r="10097" spans="57:59" x14ac:dyDescent="0.25">
      <c r="BE10097"/>
      <c r="BF10097"/>
      <c r="BG10097"/>
    </row>
    <row r="10098" spans="57:59" x14ac:dyDescent="0.25">
      <c r="BE10098"/>
      <c r="BF10098"/>
      <c r="BG10098"/>
    </row>
    <row r="10099" spans="57:59" x14ac:dyDescent="0.25">
      <c r="BE10099"/>
      <c r="BF10099"/>
      <c r="BG10099"/>
    </row>
    <row r="10100" spans="57:59" x14ac:dyDescent="0.25">
      <c r="BE10100"/>
      <c r="BF10100"/>
      <c r="BG10100"/>
    </row>
    <row r="10101" spans="57:59" x14ac:dyDescent="0.25">
      <c r="BE10101"/>
      <c r="BF10101"/>
      <c r="BG10101"/>
    </row>
    <row r="10102" spans="57:59" x14ac:dyDescent="0.25">
      <c r="BE10102"/>
      <c r="BF10102"/>
      <c r="BG10102"/>
    </row>
    <row r="10103" spans="57:59" x14ac:dyDescent="0.25">
      <c r="BE10103"/>
      <c r="BF10103"/>
      <c r="BG10103"/>
    </row>
    <row r="10104" spans="57:59" x14ac:dyDescent="0.25">
      <c r="BE10104"/>
      <c r="BF10104"/>
      <c r="BG10104"/>
    </row>
    <row r="10105" spans="57:59" x14ac:dyDescent="0.25">
      <c r="BE10105"/>
      <c r="BF10105"/>
      <c r="BG10105"/>
    </row>
    <row r="10106" spans="57:59" x14ac:dyDescent="0.25">
      <c r="BE10106"/>
      <c r="BF10106"/>
      <c r="BG10106"/>
    </row>
    <row r="10107" spans="57:59" x14ac:dyDescent="0.25">
      <c r="BE10107"/>
      <c r="BF10107"/>
      <c r="BG10107"/>
    </row>
    <row r="10108" spans="57:59" x14ac:dyDescent="0.25">
      <c r="BE10108"/>
      <c r="BF10108"/>
      <c r="BG10108"/>
    </row>
    <row r="10109" spans="57:59" x14ac:dyDescent="0.25">
      <c r="BE10109"/>
      <c r="BF10109"/>
      <c r="BG10109"/>
    </row>
    <row r="10110" spans="57:59" x14ac:dyDescent="0.25">
      <c r="BE10110"/>
      <c r="BF10110"/>
      <c r="BG10110"/>
    </row>
    <row r="10111" spans="57:59" x14ac:dyDescent="0.25">
      <c r="BE10111"/>
      <c r="BF10111"/>
      <c r="BG10111"/>
    </row>
    <row r="10112" spans="57:59" x14ac:dyDescent="0.25">
      <c r="BE10112"/>
      <c r="BF10112"/>
      <c r="BG10112"/>
    </row>
    <row r="10113" spans="57:59" x14ac:dyDescent="0.25">
      <c r="BE10113"/>
      <c r="BF10113"/>
      <c r="BG10113"/>
    </row>
    <row r="10114" spans="57:59" x14ac:dyDescent="0.25">
      <c r="BE10114"/>
      <c r="BF10114"/>
      <c r="BG10114"/>
    </row>
    <row r="10115" spans="57:59" x14ac:dyDescent="0.25">
      <c r="BE10115"/>
      <c r="BF10115"/>
      <c r="BG10115"/>
    </row>
    <row r="10116" spans="57:59" x14ac:dyDescent="0.25">
      <c r="BE10116"/>
      <c r="BF10116"/>
      <c r="BG10116"/>
    </row>
    <row r="10117" spans="57:59" x14ac:dyDescent="0.25">
      <c r="BE10117"/>
      <c r="BF10117"/>
      <c r="BG10117"/>
    </row>
    <row r="10118" spans="57:59" x14ac:dyDescent="0.25">
      <c r="BE10118"/>
      <c r="BF10118"/>
      <c r="BG10118"/>
    </row>
    <row r="10119" spans="57:59" x14ac:dyDescent="0.25">
      <c r="BE10119"/>
      <c r="BF10119"/>
      <c r="BG10119"/>
    </row>
    <row r="10120" spans="57:59" x14ac:dyDescent="0.25">
      <c r="BE10120"/>
      <c r="BF10120"/>
      <c r="BG10120"/>
    </row>
    <row r="10121" spans="57:59" x14ac:dyDescent="0.25">
      <c r="BE10121"/>
      <c r="BF10121"/>
      <c r="BG10121"/>
    </row>
    <row r="10122" spans="57:59" x14ac:dyDescent="0.25">
      <c r="BE10122"/>
      <c r="BF10122"/>
      <c r="BG10122"/>
    </row>
    <row r="10123" spans="57:59" x14ac:dyDescent="0.25">
      <c r="BE10123"/>
      <c r="BF10123"/>
      <c r="BG10123"/>
    </row>
    <row r="10124" spans="57:59" x14ac:dyDescent="0.25">
      <c r="BE10124"/>
      <c r="BF10124"/>
      <c r="BG10124"/>
    </row>
    <row r="10125" spans="57:59" x14ac:dyDescent="0.25">
      <c r="BE10125"/>
      <c r="BF10125"/>
      <c r="BG10125"/>
    </row>
    <row r="10126" spans="57:59" x14ac:dyDescent="0.25">
      <c r="BE10126"/>
      <c r="BF10126"/>
      <c r="BG10126"/>
    </row>
    <row r="10127" spans="57:59" x14ac:dyDescent="0.25">
      <c r="BE10127"/>
      <c r="BF10127"/>
      <c r="BG10127"/>
    </row>
    <row r="10128" spans="57:59" x14ac:dyDescent="0.25">
      <c r="BE10128"/>
      <c r="BF10128"/>
      <c r="BG10128"/>
    </row>
    <row r="10129" spans="57:59" x14ac:dyDescent="0.25">
      <c r="BE10129"/>
      <c r="BF10129"/>
      <c r="BG10129"/>
    </row>
    <row r="10130" spans="57:59" x14ac:dyDescent="0.25">
      <c r="BE10130"/>
      <c r="BF10130"/>
      <c r="BG10130"/>
    </row>
    <row r="10131" spans="57:59" x14ac:dyDescent="0.25">
      <c r="BE10131"/>
      <c r="BF10131"/>
      <c r="BG10131"/>
    </row>
    <row r="10132" spans="57:59" x14ac:dyDescent="0.25">
      <c r="BE10132"/>
      <c r="BF10132"/>
      <c r="BG10132"/>
    </row>
    <row r="10133" spans="57:59" x14ac:dyDescent="0.25">
      <c r="BE10133"/>
      <c r="BF10133"/>
      <c r="BG10133"/>
    </row>
    <row r="10134" spans="57:59" x14ac:dyDescent="0.25">
      <c r="BE10134"/>
      <c r="BF10134"/>
      <c r="BG10134"/>
    </row>
    <row r="10135" spans="57:59" x14ac:dyDescent="0.25">
      <c r="BE10135"/>
      <c r="BF10135"/>
      <c r="BG10135"/>
    </row>
    <row r="10136" spans="57:59" x14ac:dyDescent="0.25">
      <c r="BE10136"/>
      <c r="BF10136"/>
      <c r="BG10136"/>
    </row>
    <row r="10137" spans="57:59" x14ac:dyDescent="0.25">
      <c r="BE10137"/>
      <c r="BF10137"/>
      <c r="BG10137"/>
    </row>
    <row r="10138" spans="57:59" x14ac:dyDescent="0.25">
      <c r="BE10138"/>
      <c r="BF10138"/>
      <c r="BG10138"/>
    </row>
    <row r="10139" spans="57:59" x14ac:dyDescent="0.25">
      <c r="BE10139"/>
      <c r="BF10139"/>
      <c r="BG10139"/>
    </row>
    <row r="10140" spans="57:59" x14ac:dyDescent="0.25">
      <c r="BE10140"/>
      <c r="BF10140"/>
      <c r="BG10140"/>
    </row>
    <row r="10141" spans="57:59" x14ac:dyDescent="0.25">
      <c r="BE10141"/>
      <c r="BF10141"/>
      <c r="BG10141"/>
    </row>
    <row r="10142" spans="57:59" x14ac:dyDescent="0.25">
      <c r="BE10142"/>
      <c r="BF10142"/>
      <c r="BG10142"/>
    </row>
    <row r="10143" spans="57:59" x14ac:dyDescent="0.25">
      <c r="BE10143"/>
      <c r="BF10143"/>
      <c r="BG10143"/>
    </row>
    <row r="10144" spans="57:59" x14ac:dyDescent="0.25">
      <c r="BE10144"/>
      <c r="BF10144"/>
      <c r="BG10144"/>
    </row>
    <row r="10145" spans="57:59" x14ac:dyDescent="0.25">
      <c r="BE10145"/>
      <c r="BF10145"/>
      <c r="BG10145"/>
    </row>
    <row r="10146" spans="57:59" x14ac:dyDescent="0.25">
      <c r="BE10146"/>
      <c r="BF10146"/>
      <c r="BG10146"/>
    </row>
    <row r="10147" spans="57:59" x14ac:dyDescent="0.25">
      <c r="BE10147"/>
      <c r="BF10147"/>
      <c r="BG10147"/>
    </row>
    <row r="10148" spans="57:59" x14ac:dyDescent="0.25">
      <c r="BE10148"/>
      <c r="BF10148"/>
      <c r="BG10148"/>
    </row>
    <row r="10149" spans="57:59" x14ac:dyDescent="0.25">
      <c r="BE10149"/>
      <c r="BF10149"/>
      <c r="BG10149"/>
    </row>
    <row r="10150" spans="57:59" x14ac:dyDescent="0.25">
      <c r="BE10150"/>
      <c r="BF10150"/>
      <c r="BG10150"/>
    </row>
    <row r="10151" spans="57:59" x14ac:dyDescent="0.25">
      <c r="BE10151"/>
      <c r="BF10151"/>
      <c r="BG10151"/>
    </row>
    <row r="10152" spans="57:59" x14ac:dyDescent="0.25">
      <c r="BE10152"/>
      <c r="BF10152"/>
      <c r="BG10152"/>
    </row>
    <row r="10153" spans="57:59" x14ac:dyDescent="0.25">
      <c r="BE10153"/>
      <c r="BF10153"/>
      <c r="BG10153"/>
    </row>
    <row r="10154" spans="57:59" x14ac:dyDescent="0.25">
      <c r="BE10154"/>
      <c r="BF10154"/>
      <c r="BG10154"/>
    </row>
    <row r="10155" spans="57:59" x14ac:dyDescent="0.25">
      <c r="BE10155"/>
      <c r="BF10155"/>
      <c r="BG10155"/>
    </row>
    <row r="10156" spans="57:59" x14ac:dyDescent="0.25">
      <c r="BE10156"/>
      <c r="BF10156"/>
      <c r="BG10156"/>
    </row>
    <row r="10157" spans="57:59" x14ac:dyDescent="0.25">
      <c r="BE10157"/>
      <c r="BF10157"/>
      <c r="BG10157"/>
    </row>
    <row r="10158" spans="57:59" x14ac:dyDescent="0.25">
      <c r="BE10158"/>
      <c r="BF10158"/>
      <c r="BG10158"/>
    </row>
    <row r="10159" spans="57:59" x14ac:dyDescent="0.25">
      <c r="BE10159"/>
      <c r="BF10159"/>
      <c r="BG10159"/>
    </row>
    <row r="10160" spans="57:59" x14ac:dyDescent="0.25">
      <c r="BE10160"/>
      <c r="BF10160"/>
      <c r="BG10160"/>
    </row>
    <row r="10161" spans="57:59" x14ac:dyDescent="0.25">
      <c r="BE10161"/>
      <c r="BF10161"/>
      <c r="BG10161"/>
    </row>
    <row r="10162" spans="57:59" x14ac:dyDescent="0.25">
      <c r="BE10162"/>
      <c r="BF10162"/>
      <c r="BG10162"/>
    </row>
    <row r="10163" spans="57:59" x14ac:dyDescent="0.25">
      <c r="BE10163"/>
      <c r="BF10163"/>
      <c r="BG10163"/>
    </row>
    <row r="10164" spans="57:59" x14ac:dyDescent="0.25">
      <c r="BE10164"/>
      <c r="BF10164"/>
      <c r="BG10164"/>
    </row>
    <row r="10165" spans="57:59" x14ac:dyDescent="0.25">
      <c r="BE10165"/>
      <c r="BF10165"/>
      <c r="BG10165"/>
    </row>
    <row r="10166" spans="57:59" x14ac:dyDescent="0.25">
      <c r="BE10166"/>
      <c r="BF10166"/>
      <c r="BG10166"/>
    </row>
    <row r="10167" spans="57:59" x14ac:dyDescent="0.25">
      <c r="BE10167"/>
      <c r="BF10167"/>
      <c r="BG10167"/>
    </row>
    <row r="10168" spans="57:59" x14ac:dyDescent="0.25">
      <c r="BE10168"/>
      <c r="BF10168"/>
      <c r="BG10168"/>
    </row>
    <row r="10169" spans="57:59" x14ac:dyDescent="0.25">
      <c r="BE10169"/>
      <c r="BF10169"/>
      <c r="BG10169"/>
    </row>
    <row r="10170" spans="57:59" x14ac:dyDescent="0.25">
      <c r="BE10170"/>
      <c r="BF10170"/>
      <c r="BG10170"/>
    </row>
    <row r="10171" spans="57:59" x14ac:dyDescent="0.25">
      <c r="BE10171"/>
      <c r="BF10171"/>
      <c r="BG10171"/>
    </row>
    <row r="10172" spans="57:59" x14ac:dyDescent="0.25">
      <c r="BE10172"/>
      <c r="BF10172"/>
      <c r="BG10172"/>
    </row>
    <row r="10173" spans="57:59" x14ac:dyDescent="0.25">
      <c r="BE10173"/>
      <c r="BF10173"/>
      <c r="BG10173"/>
    </row>
    <row r="10174" spans="57:59" x14ac:dyDescent="0.25">
      <c r="BE10174"/>
      <c r="BF10174"/>
      <c r="BG10174"/>
    </row>
    <row r="10175" spans="57:59" x14ac:dyDescent="0.25">
      <c r="BE10175"/>
      <c r="BF10175"/>
      <c r="BG10175"/>
    </row>
    <row r="10176" spans="57:59" x14ac:dyDescent="0.25">
      <c r="BE10176"/>
      <c r="BF10176"/>
      <c r="BG10176"/>
    </row>
    <row r="10177" spans="57:59" x14ac:dyDescent="0.25">
      <c r="BE10177"/>
      <c r="BF10177"/>
      <c r="BG10177"/>
    </row>
    <row r="10178" spans="57:59" x14ac:dyDescent="0.25">
      <c r="BE10178"/>
      <c r="BF10178"/>
      <c r="BG10178"/>
    </row>
    <row r="10179" spans="57:59" x14ac:dyDescent="0.25">
      <c r="BE10179"/>
      <c r="BF10179"/>
      <c r="BG10179"/>
    </row>
    <row r="10180" spans="57:59" x14ac:dyDescent="0.25">
      <c r="BE10180"/>
      <c r="BF10180"/>
      <c r="BG10180"/>
    </row>
    <row r="10181" spans="57:59" x14ac:dyDescent="0.25">
      <c r="BE10181"/>
      <c r="BF10181"/>
      <c r="BG10181"/>
    </row>
    <row r="10182" spans="57:59" x14ac:dyDescent="0.25">
      <c r="BE10182"/>
      <c r="BF10182"/>
      <c r="BG10182"/>
    </row>
    <row r="10183" spans="57:59" x14ac:dyDescent="0.25">
      <c r="BE10183"/>
      <c r="BF10183"/>
      <c r="BG10183"/>
    </row>
    <row r="10184" spans="57:59" x14ac:dyDescent="0.25">
      <c r="BE10184"/>
      <c r="BF10184"/>
      <c r="BG10184"/>
    </row>
    <row r="10185" spans="57:59" x14ac:dyDescent="0.25">
      <c r="BE10185"/>
      <c r="BF10185"/>
      <c r="BG10185"/>
    </row>
    <row r="10186" spans="57:59" x14ac:dyDescent="0.25">
      <c r="BE10186"/>
      <c r="BF10186"/>
      <c r="BG10186"/>
    </row>
    <row r="10187" spans="57:59" x14ac:dyDescent="0.25">
      <c r="BE10187"/>
      <c r="BF10187"/>
      <c r="BG10187"/>
    </row>
    <row r="10188" spans="57:59" x14ac:dyDescent="0.25">
      <c r="BE10188"/>
      <c r="BF10188"/>
      <c r="BG10188"/>
    </row>
    <row r="10189" spans="57:59" x14ac:dyDescent="0.25">
      <c r="BE10189"/>
      <c r="BF10189"/>
      <c r="BG10189"/>
    </row>
    <row r="10190" spans="57:59" x14ac:dyDescent="0.25">
      <c r="BE10190"/>
      <c r="BF10190"/>
      <c r="BG10190"/>
    </row>
    <row r="10191" spans="57:59" x14ac:dyDescent="0.25">
      <c r="BE10191"/>
      <c r="BF10191"/>
      <c r="BG10191"/>
    </row>
    <row r="10192" spans="57:59" x14ac:dyDescent="0.25">
      <c r="BE10192"/>
      <c r="BF10192"/>
      <c r="BG10192"/>
    </row>
    <row r="10193" spans="57:59" x14ac:dyDescent="0.25">
      <c r="BE10193"/>
      <c r="BF10193"/>
      <c r="BG10193"/>
    </row>
    <row r="10194" spans="57:59" x14ac:dyDescent="0.25">
      <c r="BE10194"/>
      <c r="BF10194"/>
      <c r="BG10194"/>
    </row>
    <row r="10195" spans="57:59" x14ac:dyDescent="0.25">
      <c r="BE10195"/>
      <c r="BF10195"/>
      <c r="BG10195"/>
    </row>
    <row r="10196" spans="57:59" x14ac:dyDescent="0.25">
      <c r="BE10196"/>
      <c r="BF10196"/>
      <c r="BG10196"/>
    </row>
    <row r="10197" spans="57:59" x14ac:dyDescent="0.25">
      <c r="BE10197"/>
      <c r="BF10197"/>
      <c r="BG10197"/>
    </row>
    <row r="10198" spans="57:59" x14ac:dyDescent="0.25">
      <c r="BE10198"/>
      <c r="BF10198"/>
      <c r="BG10198"/>
    </row>
    <row r="10199" spans="57:59" x14ac:dyDescent="0.25">
      <c r="BE10199"/>
      <c r="BF10199"/>
      <c r="BG10199"/>
    </row>
    <row r="10200" spans="57:59" x14ac:dyDescent="0.25">
      <c r="BE10200"/>
      <c r="BF10200"/>
      <c r="BG10200"/>
    </row>
    <row r="10201" spans="57:59" x14ac:dyDescent="0.25">
      <c r="BE10201"/>
      <c r="BF10201"/>
      <c r="BG10201"/>
    </row>
    <row r="10202" spans="57:59" x14ac:dyDescent="0.25">
      <c r="BE10202"/>
      <c r="BF10202"/>
      <c r="BG10202"/>
    </row>
    <row r="10203" spans="57:59" x14ac:dyDescent="0.25">
      <c r="BE10203"/>
      <c r="BF10203"/>
      <c r="BG10203"/>
    </row>
    <row r="10204" spans="57:59" x14ac:dyDescent="0.25">
      <c r="BE10204"/>
      <c r="BF10204"/>
      <c r="BG10204"/>
    </row>
    <row r="10205" spans="57:59" x14ac:dyDescent="0.25">
      <c r="BE10205"/>
      <c r="BF10205"/>
      <c r="BG10205"/>
    </row>
    <row r="10206" spans="57:59" x14ac:dyDescent="0.25">
      <c r="BE10206"/>
      <c r="BF10206"/>
      <c r="BG10206"/>
    </row>
    <row r="10207" spans="57:59" x14ac:dyDescent="0.25">
      <c r="BE10207"/>
      <c r="BF10207"/>
      <c r="BG10207"/>
    </row>
    <row r="10208" spans="57:59" x14ac:dyDescent="0.25">
      <c r="BE10208"/>
      <c r="BF10208"/>
      <c r="BG10208"/>
    </row>
    <row r="10209" spans="57:59" x14ac:dyDescent="0.25">
      <c r="BE10209"/>
      <c r="BF10209"/>
      <c r="BG10209"/>
    </row>
    <row r="10210" spans="57:59" x14ac:dyDescent="0.25">
      <c r="BE10210"/>
      <c r="BF10210"/>
      <c r="BG10210"/>
    </row>
    <row r="10211" spans="57:59" x14ac:dyDescent="0.25">
      <c r="BE10211"/>
      <c r="BF10211"/>
      <c r="BG10211"/>
    </row>
    <row r="10212" spans="57:59" x14ac:dyDescent="0.25">
      <c r="BE10212"/>
      <c r="BF10212"/>
      <c r="BG10212"/>
    </row>
    <row r="10213" spans="57:59" x14ac:dyDescent="0.25">
      <c r="BE10213"/>
      <c r="BF10213"/>
      <c r="BG10213"/>
    </row>
    <row r="10214" spans="57:59" x14ac:dyDescent="0.25">
      <c r="BE10214"/>
      <c r="BF10214"/>
      <c r="BG10214"/>
    </row>
    <row r="10215" spans="57:59" x14ac:dyDescent="0.25">
      <c r="BE10215"/>
      <c r="BF10215"/>
      <c r="BG10215"/>
    </row>
    <row r="10216" spans="57:59" x14ac:dyDescent="0.25">
      <c r="BE10216"/>
      <c r="BF10216"/>
      <c r="BG10216"/>
    </row>
    <row r="10217" spans="57:59" x14ac:dyDescent="0.25">
      <c r="BE10217"/>
      <c r="BF10217"/>
      <c r="BG10217"/>
    </row>
    <row r="10218" spans="57:59" x14ac:dyDescent="0.25">
      <c r="BE10218"/>
      <c r="BF10218"/>
      <c r="BG10218"/>
    </row>
    <row r="10219" spans="57:59" x14ac:dyDescent="0.25">
      <c r="BE10219"/>
      <c r="BF10219"/>
      <c r="BG10219"/>
    </row>
    <row r="10220" spans="57:59" x14ac:dyDescent="0.25">
      <c r="BE10220"/>
      <c r="BF10220"/>
      <c r="BG10220"/>
    </row>
    <row r="10221" spans="57:59" x14ac:dyDescent="0.25">
      <c r="BE10221"/>
      <c r="BF10221"/>
      <c r="BG10221"/>
    </row>
    <row r="10222" spans="57:59" x14ac:dyDescent="0.25">
      <c r="BE10222"/>
      <c r="BF10222"/>
      <c r="BG10222"/>
    </row>
    <row r="10223" spans="57:59" x14ac:dyDescent="0.25">
      <c r="BE10223"/>
      <c r="BF10223"/>
      <c r="BG10223"/>
    </row>
    <row r="10224" spans="57:59" x14ac:dyDescent="0.25">
      <c r="BE10224"/>
      <c r="BF10224"/>
      <c r="BG10224"/>
    </row>
    <row r="10225" spans="57:59" x14ac:dyDescent="0.25">
      <c r="BE10225"/>
      <c r="BF10225"/>
      <c r="BG10225"/>
    </row>
    <row r="10226" spans="57:59" x14ac:dyDescent="0.25">
      <c r="BE10226"/>
      <c r="BF10226"/>
      <c r="BG10226"/>
    </row>
    <row r="10227" spans="57:59" x14ac:dyDescent="0.25">
      <c r="BE10227"/>
      <c r="BF10227"/>
      <c r="BG10227"/>
    </row>
    <row r="10228" spans="57:59" x14ac:dyDescent="0.25">
      <c r="BE10228"/>
      <c r="BF10228"/>
      <c r="BG10228"/>
    </row>
    <row r="10229" spans="57:59" x14ac:dyDescent="0.25">
      <c r="BE10229"/>
      <c r="BF10229"/>
      <c r="BG10229"/>
    </row>
    <row r="10230" spans="57:59" x14ac:dyDescent="0.25">
      <c r="BE10230"/>
      <c r="BF10230"/>
      <c r="BG10230"/>
    </row>
    <row r="10231" spans="57:59" x14ac:dyDescent="0.25">
      <c r="BE10231"/>
      <c r="BF10231"/>
      <c r="BG10231"/>
    </row>
    <row r="10232" spans="57:59" x14ac:dyDescent="0.25">
      <c r="BE10232"/>
      <c r="BF10232"/>
      <c r="BG10232"/>
    </row>
    <row r="10233" spans="57:59" x14ac:dyDescent="0.25">
      <c r="BE10233"/>
      <c r="BF10233"/>
      <c r="BG10233"/>
    </row>
    <row r="10234" spans="57:59" x14ac:dyDescent="0.25">
      <c r="BE10234"/>
      <c r="BF10234"/>
      <c r="BG10234"/>
    </row>
    <row r="10235" spans="57:59" x14ac:dyDescent="0.25">
      <c r="BE10235"/>
      <c r="BF10235"/>
      <c r="BG10235"/>
    </row>
    <row r="10236" spans="57:59" x14ac:dyDescent="0.25">
      <c r="BE10236"/>
      <c r="BF10236"/>
      <c r="BG10236"/>
    </row>
    <row r="10237" spans="57:59" x14ac:dyDescent="0.25">
      <c r="BE10237"/>
      <c r="BF10237"/>
      <c r="BG10237"/>
    </row>
    <row r="10238" spans="57:59" x14ac:dyDescent="0.25">
      <c r="BE10238"/>
      <c r="BF10238"/>
      <c r="BG10238"/>
    </row>
    <row r="10239" spans="57:59" x14ac:dyDescent="0.25">
      <c r="BE10239"/>
      <c r="BF10239"/>
      <c r="BG10239"/>
    </row>
    <row r="10240" spans="57:59" x14ac:dyDescent="0.25">
      <c r="BE10240"/>
      <c r="BF10240"/>
      <c r="BG10240"/>
    </row>
    <row r="10241" spans="57:59" x14ac:dyDescent="0.25">
      <c r="BE10241"/>
      <c r="BF10241"/>
      <c r="BG10241"/>
    </row>
    <row r="10242" spans="57:59" x14ac:dyDescent="0.25">
      <c r="BE10242"/>
      <c r="BF10242"/>
      <c r="BG10242"/>
    </row>
    <row r="10243" spans="57:59" x14ac:dyDescent="0.25">
      <c r="BE10243"/>
      <c r="BF10243"/>
      <c r="BG10243"/>
    </row>
    <row r="10244" spans="57:59" x14ac:dyDescent="0.25">
      <c r="BE10244"/>
      <c r="BF10244"/>
      <c r="BG10244"/>
    </row>
    <row r="10245" spans="57:59" x14ac:dyDescent="0.25">
      <c r="BE10245"/>
      <c r="BF10245"/>
      <c r="BG10245"/>
    </row>
    <row r="10246" spans="57:59" x14ac:dyDescent="0.25">
      <c r="BE10246"/>
      <c r="BF10246"/>
      <c r="BG10246"/>
    </row>
    <row r="10247" spans="57:59" x14ac:dyDescent="0.25">
      <c r="BE10247"/>
      <c r="BF10247"/>
      <c r="BG10247"/>
    </row>
    <row r="10248" spans="57:59" x14ac:dyDescent="0.25">
      <c r="BE10248"/>
      <c r="BF10248"/>
      <c r="BG10248"/>
    </row>
    <row r="10249" spans="57:59" x14ac:dyDescent="0.25">
      <c r="BE10249"/>
      <c r="BF10249"/>
      <c r="BG10249"/>
    </row>
    <row r="10250" spans="57:59" x14ac:dyDescent="0.25">
      <c r="BE10250"/>
      <c r="BF10250"/>
      <c r="BG10250"/>
    </row>
    <row r="10251" spans="57:59" x14ac:dyDescent="0.25">
      <c r="BE10251"/>
      <c r="BF10251"/>
      <c r="BG10251"/>
    </row>
    <row r="10252" spans="57:59" x14ac:dyDescent="0.25">
      <c r="BE10252"/>
      <c r="BF10252"/>
      <c r="BG10252"/>
    </row>
    <row r="10253" spans="57:59" x14ac:dyDescent="0.25">
      <c r="BE10253"/>
      <c r="BF10253"/>
      <c r="BG10253"/>
    </row>
    <row r="10254" spans="57:59" x14ac:dyDescent="0.25">
      <c r="BE10254"/>
      <c r="BF10254"/>
      <c r="BG10254"/>
    </row>
    <row r="10255" spans="57:59" x14ac:dyDescent="0.25">
      <c r="BE10255"/>
      <c r="BF10255"/>
      <c r="BG10255"/>
    </row>
    <row r="10256" spans="57:59" x14ac:dyDescent="0.25">
      <c r="BE10256"/>
      <c r="BF10256"/>
      <c r="BG10256"/>
    </row>
    <row r="10257" spans="57:59" x14ac:dyDescent="0.25">
      <c r="BE10257"/>
      <c r="BF10257"/>
      <c r="BG10257"/>
    </row>
    <row r="10258" spans="57:59" x14ac:dyDescent="0.25">
      <c r="BE10258"/>
      <c r="BF10258"/>
      <c r="BG10258"/>
    </row>
    <row r="10259" spans="57:59" x14ac:dyDescent="0.25">
      <c r="BE10259"/>
      <c r="BF10259"/>
      <c r="BG10259"/>
    </row>
    <row r="10260" spans="57:59" x14ac:dyDescent="0.25">
      <c r="BE10260"/>
      <c r="BF10260"/>
      <c r="BG10260"/>
    </row>
    <row r="10261" spans="57:59" x14ac:dyDescent="0.25">
      <c r="BE10261"/>
      <c r="BF10261"/>
      <c r="BG10261"/>
    </row>
    <row r="10262" spans="57:59" x14ac:dyDescent="0.25">
      <c r="BE10262"/>
      <c r="BF10262"/>
      <c r="BG10262"/>
    </row>
    <row r="10263" spans="57:59" x14ac:dyDescent="0.25">
      <c r="BE10263"/>
      <c r="BF10263"/>
      <c r="BG10263"/>
    </row>
    <row r="10264" spans="57:59" x14ac:dyDescent="0.25">
      <c r="BE10264"/>
      <c r="BF10264"/>
      <c r="BG10264"/>
    </row>
    <row r="10265" spans="57:59" x14ac:dyDescent="0.25">
      <c r="BE10265"/>
      <c r="BF10265"/>
      <c r="BG10265"/>
    </row>
    <row r="10266" spans="57:59" x14ac:dyDescent="0.25">
      <c r="BE10266"/>
      <c r="BF10266"/>
      <c r="BG10266"/>
    </row>
    <row r="10267" spans="57:59" x14ac:dyDescent="0.25">
      <c r="BE10267"/>
      <c r="BF10267"/>
      <c r="BG10267"/>
    </row>
    <row r="10268" spans="57:59" x14ac:dyDescent="0.25">
      <c r="BE10268"/>
      <c r="BF10268"/>
      <c r="BG10268"/>
    </row>
    <row r="10269" spans="57:59" x14ac:dyDescent="0.25">
      <c r="BE10269"/>
      <c r="BF10269"/>
      <c r="BG10269"/>
    </row>
    <row r="10270" spans="57:59" x14ac:dyDescent="0.25">
      <c r="BE10270"/>
      <c r="BF10270"/>
      <c r="BG10270"/>
    </row>
    <row r="10271" spans="57:59" x14ac:dyDescent="0.25">
      <c r="BE10271"/>
      <c r="BF10271"/>
      <c r="BG10271"/>
    </row>
    <row r="10272" spans="57:59" x14ac:dyDescent="0.25">
      <c r="BE10272"/>
      <c r="BF10272"/>
      <c r="BG10272"/>
    </row>
    <row r="10273" spans="57:59" x14ac:dyDescent="0.25">
      <c r="BE10273"/>
      <c r="BF10273"/>
      <c r="BG10273"/>
    </row>
    <row r="10274" spans="57:59" x14ac:dyDescent="0.25">
      <c r="BE10274"/>
      <c r="BF10274"/>
      <c r="BG10274"/>
    </row>
    <row r="10275" spans="57:59" x14ac:dyDescent="0.25">
      <c r="BE10275"/>
      <c r="BF10275"/>
      <c r="BG10275"/>
    </row>
    <row r="10276" spans="57:59" x14ac:dyDescent="0.25">
      <c r="BE10276"/>
      <c r="BF10276"/>
      <c r="BG10276"/>
    </row>
    <row r="10277" spans="57:59" x14ac:dyDescent="0.25">
      <c r="BE10277"/>
      <c r="BF10277"/>
      <c r="BG10277"/>
    </row>
    <row r="10278" spans="57:59" x14ac:dyDescent="0.25">
      <c r="BE10278"/>
      <c r="BF10278"/>
      <c r="BG10278"/>
    </row>
    <row r="10279" spans="57:59" x14ac:dyDescent="0.25">
      <c r="BE10279"/>
      <c r="BF10279"/>
      <c r="BG10279"/>
    </row>
    <row r="10280" spans="57:59" x14ac:dyDescent="0.25">
      <c r="BE10280"/>
      <c r="BF10280"/>
      <c r="BG10280"/>
    </row>
    <row r="10281" spans="57:59" x14ac:dyDescent="0.25">
      <c r="BE10281"/>
      <c r="BF10281"/>
      <c r="BG10281"/>
    </row>
    <row r="10282" spans="57:59" x14ac:dyDescent="0.25">
      <c r="BE10282"/>
      <c r="BF10282"/>
      <c r="BG10282"/>
    </row>
    <row r="10283" spans="57:59" x14ac:dyDescent="0.25">
      <c r="BE10283"/>
      <c r="BF10283"/>
      <c r="BG10283"/>
    </row>
    <row r="10284" spans="57:59" x14ac:dyDescent="0.25">
      <c r="BE10284"/>
      <c r="BF10284"/>
      <c r="BG10284"/>
    </row>
    <row r="10285" spans="57:59" x14ac:dyDescent="0.25">
      <c r="BE10285"/>
      <c r="BF10285"/>
      <c r="BG10285"/>
    </row>
    <row r="10286" spans="57:59" x14ac:dyDescent="0.25">
      <c r="BE10286"/>
      <c r="BF10286"/>
      <c r="BG10286"/>
    </row>
    <row r="10287" spans="57:59" x14ac:dyDescent="0.25">
      <c r="BE10287"/>
      <c r="BF10287"/>
      <c r="BG10287"/>
    </row>
    <row r="10288" spans="57:59" x14ac:dyDescent="0.25">
      <c r="BE10288"/>
      <c r="BF10288"/>
      <c r="BG10288"/>
    </row>
    <row r="10289" spans="57:59" x14ac:dyDescent="0.25">
      <c r="BE10289"/>
      <c r="BF10289"/>
      <c r="BG10289"/>
    </row>
    <row r="10290" spans="57:59" x14ac:dyDescent="0.25">
      <c r="BE10290"/>
      <c r="BF10290"/>
      <c r="BG10290"/>
    </row>
    <row r="10291" spans="57:59" x14ac:dyDescent="0.25">
      <c r="BE10291"/>
      <c r="BF10291"/>
      <c r="BG10291"/>
    </row>
    <row r="10292" spans="57:59" x14ac:dyDescent="0.25">
      <c r="BE10292"/>
      <c r="BF10292"/>
      <c r="BG10292"/>
    </row>
    <row r="10293" spans="57:59" x14ac:dyDescent="0.25">
      <c r="BE10293"/>
      <c r="BF10293"/>
      <c r="BG10293"/>
    </row>
    <row r="10294" spans="57:59" x14ac:dyDescent="0.25">
      <c r="BE10294"/>
      <c r="BF10294"/>
      <c r="BG10294"/>
    </row>
    <row r="10295" spans="57:59" x14ac:dyDescent="0.25">
      <c r="BE10295"/>
      <c r="BF10295"/>
      <c r="BG10295"/>
    </row>
    <row r="10296" spans="57:59" x14ac:dyDescent="0.25">
      <c r="BE10296"/>
      <c r="BF10296"/>
      <c r="BG10296"/>
    </row>
    <row r="10297" spans="57:59" x14ac:dyDescent="0.25">
      <c r="BE10297"/>
      <c r="BF10297"/>
      <c r="BG10297"/>
    </row>
    <row r="10298" spans="57:59" x14ac:dyDescent="0.25">
      <c r="BE10298"/>
      <c r="BF10298"/>
      <c r="BG10298"/>
    </row>
    <row r="10299" spans="57:59" x14ac:dyDescent="0.25">
      <c r="BE10299"/>
      <c r="BF10299"/>
      <c r="BG10299"/>
    </row>
    <row r="10300" spans="57:59" x14ac:dyDescent="0.25">
      <c r="BE10300"/>
      <c r="BF10300"/>
      <c r="BG10300"/>
    </row>
    <row r="10301" spans="57:59" x14ac:dyDescent="0.25">
      <c r="BE10301"/>
      <c r="BF10301"/>
      <c r="BG10301"/>
    </row>
    <row r="10302" spans="57:59" x14ac:dyDescent="0.25">
      <c r="BE10302"/>
      <c r="BF10302"/>
      <c r="BG10302"/>
    </row>
    <row r="10303" spans="57:59" x14ac:dyDescent="0.25">
      <c r="BE10303"/>
      <c r="BF10303"/>
      <c r="BG10303"/>
    </row>
    <row r="10304" spans="57:59" x14ac:dyDescent="0.25">
      <c r="BE10304"/>
      <c r="BF10304"/>
      <c r="BG10304"/>
    </row>
    <row r="10305" spans="57:59" x14ac:dyDescent="0.25">
      <c r="BE10305"/>
      <c r="BF10305"/>
      <c r="BG10305"/>
    </row>
    <row r="10306" spans="57:59" x14ac:dyDescent="0.25">
      <c r="BE10306"/>
      <c r="BF10306"/>
      <c r="BG10306"/>
    </row>
    <row r="10307" spans="57:59" x14ac:dyDescent="0.25">
      <c r="BE10307"/>
      <c r="BF10307"/>
      <c r="BG10307"/>
    </row>
    <row r="10308" spans="57:59" x14ac:dyDescent="0.25">
      <c r="BE10308"/>
      <c r="BF10308"/>
      <c r="BG10308"/>
    </row>
    <row r="10309" spans="57:59" x14ac:dyDescent="0.25">
      <c r="BE10309"/>
      <c r="BF10309"/>
      <c r="BG10309"/>
    </row>
    <row r="10310" spans="57:59" x14ac:dyDescent="0.25">
      <c r="BE10310"/>
      <c r="BF10310"/>
      <c r="BG10310"/>
    </row>
    <row r="10311" spans="57:59" x14ac:dyDescent="0.25">
      <c r="BE10311"/>
      <c r="BF10311"/>
      <c r="BG10311"/>
    </row>
    <row r="10312" spans="57:59" x14ac:dyDescent="0.25">
      <c r="BE10312"/>
      <c r="BF10312"/>
      <c r="BG10312"/>
    </row>
    <row r="10313" spans="57:59" x14ac:dyDescent="0.25">
      <c r="BE10313"/>
      <c r="BF10313"/>
      <c r="BG10313"/>
    </row>
    <row r="10314" spans="57:59" x14ac:dyDescent="0.25">
      <c r="BE10314"/>
      <c r="BF10314"/>
      <c r="BG10314"/>
    </row>
    <row r="10315" spans="57:59" x14ac:dyDescent="0.25">
      <c r="BE10315"/>
      <c r="BF10315"/>
      <c r="BG10315"/>
    </row>
    <row r="10316" spans="57:59" x14ac:dyDescent="0.25">
      <c r="BE10316"/>
      <c r="BF10316"/>
      <c r="BG10316"/>
    </row>
    <row r="10317" spans="57:59" x14ac:dyDescent="0.25">
      <c r="BE10317"/>
      <c r="BF10317"/>
      <c r="BG10317"/>
    </row>
    <row r="10318" spans="57:59" x14ac:dyDescent="0.25">
      <c r="BE10318"/>
      <c r="BF10318"/>
      <c r="BG10318"/>
    </row>
    <row r="10319" spans="57:59" x14ac:dyDescent="0.25">
      <c r="BE10319"/>
      <c r="BF10319"/>
      <c r="BG10319"/>
    </row>
    <row r="10320" spans="57:59" x14ac:dyDescent="0.25">
      <c r="BE10320"/>
      <c r="BF10320"/>
      <c r="BG10320"/>
    </row>
    <row r="10321" spans="57:59" x14ac:dyDescent="0.25">
      <c r="BE10321"/>
      <c r="BF10321"/>
      <c r="BG10321"/>
    </row>
    <row r="10322" spans="57:59" x14ac:dyDescent="0.25">
      <c r="BE10322"/>
      <c r="BF10322"/>
      <c r="BG10322"/>
    </row>
    <row r="10323" spans="57:59" x14ac:dyDescent="0.25">
      <c r="BE10323"/>
      <c r="BF10323"/>
      <c r="BG10323"/>
    </row>
    <row r="10324" spans="57:59" x14ac:dyDescent="0.25">
      <c r="BE10324"/>
      <c r="BF10324"/>
      <c r="BG10324"/>
    </row>
    <row r="10325" spans="57:59" x14ac:dyDescent="0.25">
      <c r="BE10325"/>
      <c r="BF10325"/>
      <c r="BG10325"/>
    </row>
    <row r="10326" spans="57:59" x14ac:dyDescent="0.25">
      <c r="BE10326"/>
      <c r="BF10326"/>
      <c r="BG10326"/>
    </row>
    <row r="10327" spans="57:59" x14ac:dyDescent="0.25">
      <c r="BE10327"/>
      <c r="BF10327"/>
      <c r="BG10327"/>
    </row>
    <row r="10328" spans="57:59" x14ac:dyDescent="0.25">
      <c r="BE10328"/>
      <c r="BF10328"/>
      <c r="BG10328"/>
    </row>
    <row r="10329" spans="57:59" x14ac:dyDescent="0.25">
      <c r="BE10329"/>
      <c r="BF10329"/>
      <c r="BG10329"/>
    </row>
    <row r="10330" spans="57:59" x14ac:dyDescent="0.25">
      <c r="BE10330"/>
      <c r="BF10330"/>
      <c r="BG10330"/>
    </row>
    <row r="10331" spans="57:59" x14ac:dyDescent="0.25">
      <c r="BE10331"/>
      <c r="BF10331"/>
      <c r="BG10331"/>
    </row>
    <row r="10332" spans="57:59" x14ac:dyDescent="0.25">
      <c r="BE10332"/>
      <c r="BF10332"/>
      <c r="BG10332"/>
    </row>
    <row r="10333" spans="57:59" x14ac:dyDescent="0.25">
      <c r="BE10333"/>
      <c r="BF10333"/>
      <c r="BG10333"/>
    </row>
    <row r="10334" spans="57:59" x14ac:dyDescent="0.25">
      <c r="BE10334"/>
      <c r="BF10334"/>
      <c r="BG10334"/>
    </row>
    <row r="10335" spans="57:59" x14ac:dyDescent="0.25">
      <c r="BE10335"/>
      <c r="BF10335"/>
      <c r="BG10335"/>
    </row>
    <row r="10336" spans="57:59" x14ac:dyDescent="0.25">
      <c r="BE10336"/>
      <c r="BF10336"/>
      <c r="BG10336"/>
    </row>
    <row r="10337" spans="57:59" x14ac:dyDescent="0.25">
      <c r="BE10337"/>
      <c r="BF10337"/>
      <c r="BG10337"/>
    </row>
    <row r="10338" spans="57:59" x14ac:dyDescent="0.25">
      <c r="BE10338"/>
      <c r="BF10338"/>
      <c r="BG10338"/>
    </row>
    <row r="10339" spans="57:59" x14ac:dyDescent="0.25">
      <c r="BE10339"/>
      <c r="BF10339"/>
      <c r="BG10339"/>
    </row>
    <row r="10340" spans="57:59" x14ac:dyDescent="0.25">
      <c r="BE10340"/>
      <c r="BF10340"/>
      <c r="BG10340"/>
    </row>
    <row r="10341" spans="57:59" x14ac:dyDescent="0.25">
      <c r="BE10341"/>
      <c r="BF10341"/>
      <c r="BG10341"/>
    </row>
    <row r="10342" spans="57:59" x14ac:dyDescent="0.25">
      <c r="BE10342"/>
      <c r="BF10342"/>
      <c r="BG10342"/>
    </row>
    <row r="10343" spans="57:59" x14ac:dyDescent="0.25">
      <c r="BE10343"/>
      <c r="BF10343"/>
      <c r="BG10343"/>
    </row>
    <row r="10344" spans="57:59" x14ac:dyDescent="0.25">
      <c r="BE10344"/>
      <c r="BF10344"/>
      <c r="BG10344"/>
    </row>
    <row r="10345" spans="57:59" x14ac:dyDescent="0.25">
      <c r="BE10345"/>
      <c r="BF10345"/>
      <c r="BG10345"/>
    </row>
    <row r="10346" spans="57:59" x14ac:dyDescent="0.25">
      <c r="BE10346"/>
      <c r="BF10346"/>
      <c r="BG10346"/>
    </row>
    <row r="10347" spans="57:59" x14ac:dyDescent="0.25">
      <c r="BE10347"/>
      <c r="BF10347"/>
      <c r="BG10347"/>
    </row>
    <row r="10348" spans="57:59" x14ac:dyDescent="0.25">
      <c r="BE10348"/>
      <c r="BF10348"/>
      <c r="BG10348"/>
    </row>
    <row r="10349" spans="57:59" x14ac:dyDescent="0.25">
      <c r="BE10349"/>
      <c r="BF10349"/>
      <c r="BG10349"/>
    </row>
    <row r="10350" spans="57:59" x14ac:dyDescent="0.25">
      <c r="BE10350"/>
      <c r="BF10350"/>
      <c r="BG10350"/>
    </row>
    <row r="10351" spans="57:59" x14ac:dyDescent="0.25">
      <c r="BE10351"/>
      <c r="BF10351"/>
      <c r="BG10351"/>
    </row>
    <row r="10352" spans="57:59" x14ac:dyDescent="0.25">
      <c r="BE10352"/>
      <c r="BF10352"/>
      <c r="BG10352"/>
    </row>
    <row r="10353" spans="57:59" x14ac:dyDescent="0.25">
      <c r="BE10353"/>
      <c r="BF10353"/>
      <c r="BG10353"/>
    </row>
    <row r="10354" spans="57:59" x14ac:dyDescent="0.25">
      <c r="BE10354"/>
      <c r="BF10354"/>
      <c r="BG10354"/>
    </row>
    <row r="10355" spans="57:59" x14ac:dyDescent="0.25">
      <c r="BE10355"/>
      <c r="BF10355"/>
      <c r="BG10355"/>
    </row>
    <row r="10356" spans="57:59" x14ac:dyDescent="0.25">
      <c r="BE10356"/>
      <c r="BF10356"/>
      <c r="BG10356"/>
    </row>
    <row r="10357" spans="57:59" x14ac:dyDescent="0.25">
      <c r="BE10357"/>
      <c r="BF10357"/>
      <c r="BG10357"/>
    </row>
    <row r="10358" spans="57:59" x14ac:dyDescent="0.25">
      <c r="BE10358"/>
      <c r="BF10358"/>
      <c r="BG10358"/>
    </row>
    <row r="10359" spans="57:59" x14ac:dyDescent="0.25">
      <c r="BE10359"/>
      <c r="BF10359"/>
      <c r="BG10359"/>
    </row>
    <row r="10360" spans="57:59" x14ac:dyDescent="0.25">
      <c r="BE10360"/>
      <c r="BF10360"/>
      <c r="BG10360"/>
    </row>
    <row r="10361" spans="57:59" x14ac:dyDescent="0.25">
      <c r="BE10361"/>
      <c r="BF10361"/>
      <c r="BG10361"/>
    </row>
    <row r="10362" spans="57:59" x14ac:dyDescent="0.25">
      <c r="BE10362"/>
      <c r="BF10362"/>
      <c r="BG10362"/>
    </row>
    <row r="10363" spans="57:59" x14ac:dyDescent="0.25">
      <c r="BE10363"/>
      <c r="BF10363"/>
      <c r="BG10363"/>
    </row>
    <row r="10364" spans="57:59" x14ac:dyDescent="0.25">
      <c r="BE10364"/>
      <c r="BF10364"/>
      <c r="BG10364"/>
    </row>
    <row r="10365" spans="57:59" x14ac:dyDescent="0.25">
      <c r="BE10365"/>
      <c r="BF10365"/>
      <c r="BG10365"/>
    </row>
    <row r="10366" spans="57:59" x14ac:dyDescent="0.25">
      <c r="BE10366"/>
      <c r="BF10366"/>
      <c r="BG10366"/>
    </row>
    <row r="10367" spans="57:59" x14ac:dyDescent="0.25">
      <c r="BE10367"/>
      <c r="BF10367"/>
      <c r="BG10367"/>
    </row>
    <row r="10368" spans="57:59" x14ac:dyDescent="0.25">
      <c r="BE10368"/>
      <c r="BF10368"/>
      <c r="BG10368"/>
    </row>
    <row r="10369" spans="57:59" x14ac:dyDescent="0.25">
      <c r="BE10369"/>
      <c r="BF10369"/>
      <c r="BG10369"/>
    </row>
    <row r="10370" spans="57:59" x14ac:dyDescent="0.25">
      <c r="BE10370"/>
      <c r="BF10370"/>
      <c r="BG10370"/>
    </row>
    <row r="10371" spans="57:59" x14ac:dyDescent="0.25">
      <c r="BE10371"/>
      <c r="BF10371"/>
      <c r="BG10371"/>
    </row>
    <row r="10372" spans="57:59" x14ac:dyDescent="0.25">
      <c r="BE10372"/>
      <c r="BF10372"/>
      <c r="BG10372"/>
    </row>
    <row r="10373" spans="57:59" x14ac:dyDescent="0.25">
      <c r="BE10373"/>
      <c r="BF10373"/>
      <c r="BG10373"/>
    </row>
    <row r="10374" spans="57:59" x14ac:dyDescent="0.25">
      <c r="BE10374"/>
      <c r="BF10374"/>
      <c r="BG10374"/>
    </row>
    <row r="10375" spans="57:59" x14ac:dyDescent="0.25">
      <c r="BE10375"/>
      <c r="BF10375"/>
      <c r="BG10375"/>
    </row>
    <row r="10376" spans="57:59" x14ac:dyDescent="0.25">
      <c r="BE10376"/>
      <c r="BF10376"/>
      <c r="BG10376"/>
    </row>
    <row r="10377" spans="57:59" x14ac:dyDescent="0.25">
      <c r="BE10377"/>
      <c r="BF10377"/>
      <c r="BG10377"/>
    </row>
    <row r="10378" spans="57:59" x14ac:dyDescent="0.25">
      <c r="BE10378"/>
      <c r="BF10378"/>
      <c r="BG10378"/>
    </row>
    <row r="10379" spans="57:59" x14ac:dyDescent="0.25">
      <c r="BE10379"/>
      <c r="BF10379"/>
      <c r="BG10379"/>
    </row>
    <row r="10380" spans="57:59" x14ac:dyDescent="0.25">
      <c r="BE10380"/>
      <c r="BF10380"/>
      <c r="BG10380"/>
    </row>
    <row r="10381" spans="57:59" x14ac:dyDescent="0.25">
      <c r="BE10381"/>
      <c r="BF10381"/>
      <c r="BG10381"/>
    </row>
    <row r="10382" spans="57:59" x14ac:dyDescent="0.25">
      <c r="BE10382"/>
      <c r="BF10382"/>
      <c r="BG10382"/>
    </row>
    <row r="10383" spans="57:59" x14ac:dyDescent="0.25">
      <c r="BE10383"/>
      <c r="BF10383"/>
      <c r="BG10383"/>
    </row>
    <row r="10384" spans="57:59" x14ac:dyDescent="0.25">
      <c r="BE10384"/>
      <c r="BF10384"/>
      <c r="BG10384"/>
    </row>
    <row r="10385" spans="57:59" x14ac:dyDescent="0.25">
      <c r="BE10385"/>
      <c r="BF10385"/>
      <c r="BG10385"/>
    </row>
    <row r="10386" spans="57:59" x14ac:dyDescent="0.25">
      <c r="BE10386"/>
      <c r="BF10386"/>
      <c r="BG10386"/>
    </row>
    <row r="10387" spans="57:59" x14ac:dyDescent="0.25">
      <c r="BE10387"/>
      <c r="BF10387"/>
      <c r="BG10387"/>
    </row>
    <row r="10388" spans="57:59" x14ac:dyDescent="0.25">
      <c r="BE10388"/>
      <c r="BF10388"/>
      <c r="BG10388"/>
    </row>
    <row r="10389" spans="57:59" x14ac:dyDescent="0.25">
      <c r="BE10389"/>
      <c r="BF10389"/>
      <c r="BG10389"/>
    </row>
    <row r="10390" spans="57:59" x14ac:dyDescent="0.25">
      <c r="BE10390"/>
      <c r="BF10390"/>
      <c r="BG10390"/>
    </row>
    <row r="10391" spans="57:59" x14ac:dyDescent="0.25">
      <c r="BE10391"/>
      <c r="BF10391"/>
      <c r="BG10391"/>
    </row>
    <row r="10392" spans="57:59" x14ac:dyDescent="0.25">
      <c r="BE10392"/>
      <c r="BF10392"/>
      <c r="BG10392"/>
    </row>
    <row r="10393" spans="57:59" x14ac:dyDescent="0.25">
      <c r="BE10393"/>
      <c r="BF10393"/>
      <c r="BG10393"/>
    </row>
    <row r="10394" spans="57:59" x14ac:dyDescent="0.25">
      <c r="BE10394"/>
      <c r="BF10394"/>
      <c r="BG10394"/>
    </row>
    <row r="10395" spans="57:59" x14ac:dyDescent="0.25">
      <c r="BE10395"/>
      <c r="BF10395"/>
      <c r="BG10395"/>
    </row>
    <row r="10396" spans="57:59" x14ac:dyDescent="0.25">
      <c r="BE10396"/>
      <c r="BF10396"/>
      <c r="BG10396"/>
    </row>
    <row r="10397" spans="57:59" x14ac:dyDescent="0.25">
      <c r="BE10397"/>
      <c r="BF10397"/>
      <c r="BG10397"/>
    </row>
    <row r="10398" spans="57:59" x14ac:dyDescent="0.25">
      <c r="BE10398"/>
      <c r="BF10398"/>
      <c r="BG10398"/>
    </row>
    <row r="10399" spans="57:59" x14ac:dyDescent="0.25">
      <c r="BE10399"/>
      <c r="BF10399"/>
      <c r="BG10399"/>
    </row>
    <row r="10400" spans="57:59" x14ac:dyDescent="0.25">
      <c r="BE10400"/>
      <c r="BF10400"/>
      <c r="BG10400"/>
    </row>
    <row r="10401" spans="57:59" x14ac:dyDescent="0.25">
      <c r="BE10401"/>
      <c r="BF10401"/>
      <c r="BG10401"/>
    </row>
    <row r="10402" spans="57:59" x14ac:dyDescent="0.25">
      <c r="BE10402"/>
      <c r="BF10402"/>
      <c r="BG10402"/>
    </row>
    <row r="10403" spans="57:59" x14ac:dyDescent="0.25">
      <c r="BE10403"/>
      <c r="BF10403"/>
      <c r="BG10403"/>
    </row>
    <row r="10404" spans="57:59" x14ac:dyDescent="0.25">
      <c r="BE10404"/>
      <c r="BF10404"/>
      <c r="BG10404"/>
    </row>
    <row r="10405" spans="57:59" x14ac:dyDescent="0.25">
      <c r="BE10405"/>
      <c r="BF10405"/>
      <c r="BG10405"/>
    </row>
    <row r="10406" spans="57:59" x14ac:dyDescent="0.25">
      <c r="BE10406"/>
      <c r="BF10406"/>
      <c r="BG10406"/>
    </row>
    <row r="10407" spans="57:59" x14ac:dyDescent="0.25">
      <c r="BE10407"/>
      <c r="BF10407"/>
      <c r="BG10407"/>
    </row>
    <row r="10408" spans="57:59" x14ac:dyDescent="0.25">
      <c r="BE10408"/>
      <c r="BF10408"/>
      <c r="BG10408"/>
    </row>
    <row r="10409" spans="57:59" x14ac:dyDescent="0.25">
      <c r="BE10409"/>
      <c r="BF10409"/>
      <c r="BG10409"/>
    </row>
    <row r="10410" spans="57:59" x14ac:dyDescent="0.25">
      <c r="BE10410"/>
      <c r="BF10410"/>
      <c r="BG10410"/>
    </row>
    <row r="10411" spans="57:59" x14ac:dyDescent="0.25">
      <c r="BE10411"/>
      <c r="BF10411"/>
      <c r="BG10411"/>
    </row>
    <row r="10412" spans="57:59" x14ac:dyDescent="0.25">
      <c r="BE10412"/>
      <c r="BF10412"/>
      <c r="BG10412"/>
    </row>
    <row r="10413" spans="57:59" x14ac:dyDescent="0.25">
      <c r="BE10413"/>
      <c r="BF10413"/>
      <c r="BG10413"/>
    </row>
    <row r="10414" spans="57:59" x14ac:dyDescent="0.25">
      <c r="BE10414"/>
      <c r="BF10414"/>
      <c r="BG10414"/>
    </row>
    <row r="10415" spans="57:59" x14ac:dyDescent="0.25">
      <c r="BE10415"/>
      <c r="BF10415"/>
      <c r="BG10415"/>
    </row>
    <row r="10416" spans="57:59" x14ac:dyDescent="0.25">
      <c r="BE10416"/>
      <c r="BF10416"/>
      <c r="BG10416"/>
    </row>
    <row r="10417" spans="57:59" x14ac:dyDescent="0.25">
      <c r="BE10417"/>
      <c r="BF10417"/>
      <c r="BG10417"/>
    </row>
    <row r="10418" spans="57:59" x14ac:dyDescent="0.25">
      <c r="BE10418"/>
      <c r="BF10418"/>
      <c r="BG10418"/>
    </row>
    <row r="10419" spans="57:59" x14ac:dyDescent="0.25">
      <c r="BE10419"/>
      <c r="BF10419"/>
      <c r="BG10419"/>
    </row>
    <row r="10420" spans="57:59" x14ac:dyDescent="0.25">
      <c r="BE10420"/>
      <c r="BF10420"/>
      <c r="BG10420"/>
    </row>
    <row r="10421" spans="57:59" x14ac:dyDescent="0.25">
      <c r="BE10421"/>
      <c r="BF10421"/>
      <c r="BG10421"/>
    </row>
    <row r="10422" spans="57:59" x14ac:dyDescent="0.25">
      <c r="BE10422"/>
      <c r="BF10422"/>
      <c r="BG10422"/>
    </row>
    <row r="10423" spans="57:59" x14ac:dyDescent="0.25">
      <c r="BE10423"/>
      <c r="BF10423"/>
      <c r="BG10423"/>
    </row>
    <row r="10424" spans="57:59" x14ac:dyDescent="0.25">
      <c r="BE10424"/>
      <c r="BF10424"/>
      <c r="BG10424"/>
    </row>
    <row r="10425" spans="57:59" x14ac:dyDescent="0.25">
      <c r="BE10425"/>
      <c r="BF10425"/>
      <c r="BG10425"/>
    </row>
    <row r="10426" spans="57:59" x14ac:dyDescent="0.25">
      <c r="BE10426"/>
      <c r="BF10426"/>
      <c r="BG10426"/>
    </row>
    <row r="10427" spans="57:59" x14ac:dyDescent="0.25">
      <c r="BE10427"/>
      <c r="BF10427"/>
      <c r="BG10427"/>
    </row>
    <row r="10428" spans="57:59" x14ac:dyDescent="0.25">
      <c r="BE10428"/>
      <c r="BF10428"/>
      <c r="BG10428"/>
    </row>
    <row r="10429" spans="57:59" x14ac:dyDescent="0.25">
      <c r="BE10429"/>
      <c r="BF10429"/>
      <c r="BG10429"/>
    </row>
    <row r="10430" spans="57:59" x14ac:dyDescent="0.25">
      <c r="BE10430"/>
      <c r="BF10430"/>
      <c r="BG10430"/>
    </row>
    <row r="10431" spans="57:59" x14ac:dyDescent="0.25">
      <c r="BE10431"/>
      <c r="BF10431"/>
      <c r="BG10431"/>
    </row>
    <row r="10432" spans="57:59" x14ac:dyDescent="0.25">
      <c r="BE10432"/>
      <c r="BF10432"/>
      <c r="BG10432"/>
    </row>
    <row r="10433" spans="57:59" x14ac:dyDescent="0.25">
      <c r="BE10433"/>
      <c r="BF10433"/>
      <c r="BG10433"/>
    </row>
    <row r="10434" spans="57:59" x14ac:dyDescent="0.25">
      <c r="BE10434"/>
      <c r="BF10434"/>
      <c r="BG10434"/>
    </row>
    <row r="10435" spans="57:59" x14ac:dyDescent="0.25">
      <c r="BE10435"/>
      <c r="BF10435"/>
      <c r="BG10435"/>
    </row>
    <row r="10436" spans="57:59" x14ac:dyDescent="0.25">
      <c r="BE10436"/>
      <c r="BF10436"/>
      <c r="BG10436"/>
    </row>
    <row r="10437" spans="57:59" x14ac:dyDescent="0.25">
      <c r="BE10437"/>
      <c r="BF10437"/>
      <c r="BG10437"/>
    </row>
    <row r="10438" spans="57:59" x14ac:dyDescent="0.25">
      <c r="BE10438"/>
      <c r="BF10438"/>
      <c r="BG10438"/>
    </row>
    <row r="10439" spans="57:59" x14ac:dyDescent="0.25">
      <c r="BE10439"/>
      <c r="BF10439"/>
      <c r="BG10439"/>
    </row>
    <row r="10440" spans="57:59" x14ac:dyDescent="0.25">
      <c r="BE10440"/>
      <c r="BF10440"/>
      <c r="BG10440"/>
    </row>
    <row r="10441" spans="57:59" x14ac:dyDescent="0.25">
      <c r="BE10441"/>
      <c r="BF10441"/>
      <c r="BG10441"/>
    </row>
    <row r="10442" spans="57:59" x14ac:dyDescent="0.25">
      <c r="BE10442"/>
      <c r="BF10442"/>
      <c r="BG10442"/>
    </row>
    <row r="10443" spans="57:59" x14ac:dyDescent="0.25">
      <c r="BE10443"/>
      <c r="BF10443"/>
      <c r="BG10443"/>
    </row>
    <row r="10444" spans="57:59" x14ac:dyDescent="0.25">
      <c r="BE10444"/>
      <c r="BF10444"/>
      <c r="BG10444"/>
    </row>
    <row r="10445" spans="57:59" x14ac:dyDescent="0.25">
      <c r="BE10445"/>
      <c r="BF10445"/>
      <c r="BG10445"/>
    </row>
    <row r="10446" spans="57:59" x14ac:dyDescent="0.25">
      <c r="BE10446"/>
      <c r="BF10446"/>
      <c r="BG10446"/>
    </row>
    <row r="10447" spans="57:59" x14ac:dyDescent="0.25">
      <c r="BE10447"/>
      <c r="BF10447"/>
      <c r="BG10447"/>
    </row>
    <row r="10448" spans="57:59" x14ac:dyDescent="0.25">
      <c r="BE10448"/>
      <c r="BF10448"/>
      <c r="BG10448"/>
    </row>
    <row r="10449" spans="57:59" x14ac:dyDescent="0.25">
      <c r="BE10449"/>
      <c r="BF10449"/>
      <c r="BG10449"/>
    </row>
    <row r="10450" spans="57:59" x14ac:dyDescent="0.25">
      <c r="BE10450"/>
      <c r="BF10450"/>
      <c r="BG10450"/>
    </row>
    <row r="10451" spans="57:59" x14ac:dyDescent="0.25">
      <c r="BE10451"/>
      <c r="BF10451"/>
      <c r="BG10451"/>
    </row>
    <row r="10452" spans="57:59" x14ac:dyDescent="0.25">
      <c r="BE10452"/>
      <c r="BF10452"/>
      <c r="BG10452"/>
    </row>
    <row r="10453" spans="57:59" x14ac:dyDescent="0.25">
      <c r="BE10453"/>
      <c r="BF10453"/>
      <c r="BG10453"/>
    </row>
    <row r="10454" spans="57:59" x14ac:dyDescent="0.25">
      <c r="BE10454"/>
      <c r="BF10454"/>
      <c r="BG10454"/>
    </row>
    <row r="10455" spans="57:59" x14ac:dyDescent="0.25">
      <c r="BE10455"/>
      <c r="BF10455"/>
      <c r="BG10455"/>
    </row>
    <row r="10456" spans="57:59" x14ac:dyDescent="0.25">
      <c r="BE10456"/>
      <c r="BF10456"/>
      <c r="BG10456"/>
    </row>
    <row r="10457" spans="57:59" x14ac:dyDescent="0.25">
      <c r="BE10457"/>
      <c r="BF10457"/>
      <c r="BG10457"/>
    </row>
    <row r="10458" spans="57:59" x14ac:dyDescent="0.25">
      <c r="BE10458"/>
      <c r="BF10458"/>
      <c r="BG10458"/>
    </row>
    <row r="10459" spans="57:59" x14ac:dyDescent="0.25">
      <c r="BE10459"/>
      <c r="BF10459"/>
      <c r="BG10459"/>
    </row>
    <row r="10460" spans="57:59" x14ac:dyDescent="0.25">
      <c r="BE10460"/>
      <c r="BF10460"/>
      <c r="BG10460"/>
    </row>
    <row r="10461" spans="57:59" x14ac:dyDescent="0.25">
      <c r="BE10461"/>
      <c r="BF10461"/>
      <c r="BG10461"/>
    </row>
    <row r="10462" spans="57:59" x14ac:dyDescent="0.25">
      <c r="BE10462"/>
      <c r="BF10462"/>
      <c r="BG10462"/>
    </row>
    <row r="10463" spans="57:59" x14ac:dyDescent="0.25">
      <c r="BE10463"/>
      <c r="BF10463"/>
      <c r="BG10463"/>
    </row>
    <row r="10464" spans="57:59" x14ac:dyDescent="0.25">
      <c r="BE10464"/>
      <c r="BF10464"/>
      <c r="BG10464"/>
    </row>
    <row r="10465" spans="57:59" x14ac:dyDescent="0.25">
      <c r="BE10465"/>
      <c r="BF10465"/>
      <c r="BG10465"/>
    </row>
    <row r="10466" spans="57:59" x14ac:dyDescent="0.25">
      <c r="BE10466"/>
      <c r="BF10466"/>
      <c r="BG10466"/>
    </row>
    <row r="10467" spans="57:59" x14ac:dyDescent="0.25">
      <c r="BE10467"/>
      <c r="BF10467"/>
      <c r="BG10467"/>
    </row>
    <row r="10468" spans="57:59" x14ac:dyDescent="0.25">
      <c r="BE10468"/>
      <c r="BF10468"/>
      <c r="BG10468"/>
    </row>
    <row r="10469" spans="57:59" x14ac:dyDescent="0.25">
      <c r="BE10469"/>
      <c r="BF10469"/>
      <c r="BG10469"/>
    </row>
    <row r="10470" spans="57:59" x14ac:dyDescent="0.25">
      <c r="BE10470"/>
      <c r="BF10470"/>
      <c r="BG10470"/>
    </row>
    <row r="10471" spans="57:59" x14ac:dyDescent="0.25">
      <c r="BE10471"/>
      <c r="BF10471"/>
      <c r="BG10471"/>
    </row>
    <row r="10472" spans="57:59" x14ac:dyDescent="0.25">
      <c r="BE10472"/>
      <c r="BF10472"/>
      <c r="BG10472"/>
    </row>
    <row r="10473" spans="57:59" x14ac:dyDescent="0.25">
      <c r="BE10473"/>
      <c r="BF10473"/>
      <c r="BG10473"/>
    </row>
    <row r="10474" spans="57:59" x14ac:dyDescent="0.25">
      <c r="BE10474"/>
      <c r="BF10474"/>
      <c r="BG10474"/>
    </row>
    <row r="10475" spans="57:59" x14ac:dyDescent="0.25">
      <c r="BE10475"/>
      <c r="BF10475"/>
      <c r="BG10475"/>
    </row>
    <row r="10476" spans="57:59" x14ac:dyDescent="0.25">
      <c r="BE10476"/>
      <c r="BF10476"/>
      <c r="BG10476"/>
    </row>
    <row r="10477" spans="57:59" x14ac:dyDescent="0.25">
      <c r="BE10477"/>
      <c r="BF10477"/>
      <c r="BG10477"/>
    </row>
    <row r="10478" spans="57:59" x14ac:dyDescent="0.25">
      <c r="BE10478"/>
      <c r="BF10478"/>
      <c r="BG10478"/>
    </row>
    <row r="10479" spans="57:59" x14ac:dyDescent="0.25">
      <c r="BE10479"/>
      <c r="BF10479"/>
      <c r="BG10479"/>
    </row>
    <row r="10480" spans="57:59" x14ac:dyDescent="0.25">
      <c r="BE10480"/>
      <c r="BF10480"/>
      <c r="BG10480"/>
    </row>
    <row r="10481" spans="57:59" x14ac:dyDescent="0.25">
      <c r="BE10481"/>
      <c r="BF10481"/>
      <c r="BG10481"/>
    </row>
    <row r="10482" spans="57:59" x14ac:dyDescent="0.25">
      <c r="BE10482"/>
      <c r="BF10482"/>
      <c r="BG10482"/>
    </row>
    <row r="10483" spans="57:59" x14ac:dyDescent="0.25">
      <c r="BE10483"/>
      <c r="BF10483"/>
      <c r="BG10483"/>
    </row>
    <row r="10484" spans="57:59" x14ac:dyDescent="0.25">
      <c r="BE10484"/>
      <c r="BF10484"/>
      <c r="BG10484"/>
    </row>
    <row r="10485" spans="57:59" x14ac:dyDescent="0.25">
      <c r="BE10485"/>
      <c r="BF10485"/>
      <c r="BG10485"/>
    </row>
    <row r="10486" spans="57:59" x14ac:dyDescent="0.25">
      <c r="BE10486"/>
      <c r="BF10486"/>
      <c r="BG10486"/>
    </row>
    <row r="10487" spans="57:59" x14ac:dyDescent="0.25">
      <c r="BE10487"/>
      <c r="BF10487"/>
      <c r="BG10487"/>
    </row>
    <row r="10488" spans="57:59" x14ac:dyDescent="0.25">
      <c r="BE10488"/>
      <c r="BF10488"/>
      <c r="BG10488"/>
    </row>
    <row r="10489" spans="57:59" x14ac:dyDescent="0.25">
      <c r="BE10489"/>
      <c r="BF10489"/>
      <c r="BG10489"/>
    </row>
    <row r="10490" spans="57:59" x14ac:dyDescent="0.25">
      <c r="BE10490"/>
      <c r="BF10490"/>
      <c r="BG10490"/>
    </row>
    <row r="10491" spans="57:59" x14ac:dyDescent="0.25">
      <c r="BE10491"/>
      <c r="BF10491"/>
      <c r="BG10491"/>
    </row>
    <row r="10492" spans="57:59" x14ac:dyDescent="0.25">
      <c r="BE10492"/>
      <c r="BF10492"/>
      <c r="BG10492"/>
    </row>
    <row r="10493" spans="57:59" x14ac:dyDescent="0.25">
      <c r="BE10493"/>
      <c r="BF10493"/>
      <c r="BG10493"/>
    </row>
    <row r="10494" spans="57:59" x14ac:dyDescent="0.25">
      <c r="BE10494"/>
      <c r="BF10494"/>
      <c r="BG10494"/>
    </row>
    <row r="10495" spans="57:59" x14ac:dyDescent="0.25">
      <c r="BE10495"/>
      <c r="BF10495"/>
      <c r="BG10495"/>
    </row>
    <row r="10496" spans="57:59" x14ac:dyDescent="0.25">
      <c r="BE10496"/>
      <c r="BF10496"/>
      <c r="BG10496"/>
    </row>
    <row r="10497" spans="57:59" x14ac:dyDescent="0.25">
      <c r="BE10497"/>
      <c r="BF10497"/>
      <c r="BG10497"/>
    </row>
    <row r="10498" spans="57:59" x14ac:dyDescent="0.25">
      <c r="BE10498"/>
      <c r="BF10498"/>
      <c r="BG10498"/>
    </row>
    <row r="10499" spans="57:59" x14ac:dyDescent="0.25">
      <c r="BE10499"/>
      <c r="BF10499"/>
      <c r="BG10499"/>
    </row>
    <row r="10500" spans="57:59" x14ac:dyDescent="0.25">
      <c r="BE10500"/>
      <c r="BF10500"/>
      <c r="BG10500"/>
    </row>
    <row r="10501" spans="57:59" x14ac:dyDescent="0.25">
      <c r="BE10501"/>
      <c r="BF10501"/>
      <c r="BG10501"/>
    </row>
    <row r="10502" spans="57:59" x14ac:dyDescent="0.25">
      <c r="BE10502"/>
      <c r="BF10502"/>
      <c r="BG10502"/>
    </row>
    <row r="10503" spans="57:59" x14ac:dyDescent="0.25">
      <c r="BE10503"/>
      <c r="BF10503"/>
      <c r="BG10503"/>
    </row>
    <row r="10504" spans="57:59" x14ac:dyDescent="0.25">
      <c r="BE10504"/>
      <c r="BF10504"/>
      <c r="BG10504"/>
    </row>
    <row r="10505" spans="57:59" x14ac:dyDescent="0.25">
      <c r="BE10505"/>
      <c r="BF10505"/>
      <c r="BG10505"/>
    </row>
    <row r="10506" spans="57:59" x14ac:dyDescent="0.25">
      <c r="BE10506"/>
      <c r="BF10506"/>
      <c r="BG10506"/>
    </row>
    <row r="10507" spans="57:59" x14ac:dyDescent="0.25">
      <c r="BE10507"/>
      <c r="BF10507"/>
      <c r="BG10507"/>
    </row>
    <row r="10508" spans="57:59" x14ac:dyDescent="0.25">
      <c r="BE10508"/>
      <c r="BF10508"/>
      <c r="BG10508"/>
    </row>
    <row r="10509" spans="57:59" x14ac:dyDescent="0.25">
      <c r="BE10509"/>
      <c r="BF10509"/>
      <c r="BG10509"/>
    </row>
    <row r="10510" spans="57:59" x14ac:dyDescent="0.25">
      <c r="BE10510"/>
      <c r="BF10510"/>
      <c r="BG10510"/>
    </row>
    <row r="10511" spans="57:59" x14ac:dyDescent="0.25">
      <c r="BE10511"/>
      <c r="BF10511"/>
      <c r="BG10511"/>
    </row>
    <row r="10512" spans="57:59" x14ac:dyDescent="0.25">
      <c r="BE10512"/>
      <c r="BF10512"/>
      <c r="BG10512"/>
    </row>
    <row r="10513" spans="57:59" x14ac:dyDescent="0.25">
      <c r="BE10513"/>
      <c r="BF10513"/>
      <c r="BG10513"/>
    </row>
    <row r="10514" spans="57:59" x14ac:dyDescent="0.25">
      <c r="BE10514"/>
      <c r="BF10514"/>
      <c r="BG10514"/>
    </row>
    <row r="10515" spans="57:59" x14ac:dyDescent="0.25">
      <c r="BE10515"/>
      <c r="BF10515"/>
      <c r="BG10515"/>
    </row>
    <row r="10516" spans="57:59" x14ac:dyDescent="0.25">
      <c r="BE10516"/>
      <c r="BF10516"/>
      <c r="BG10516"/>
    </row>
    <row r="10517" spans="57:59" x14ac:dyDescent="0.25">
      <c r="BE10517"/>
      <c r="BF10517"/>
      <c r="BG10517"/>
    </row>
    <row r="10518" spans="57:59" x14ac:dyDescent="0.25">
      <c r="BE10518"/>
      <c r="BF10518"/>
      <c r="BG10518"/>
    </row>
    <row r="10519" spans="57:59" x14ac:dyDescent="0.25">
      <c r="BE10519"/>
      <c r="BF10519"/>
      <c r="BG10519"/>
    </row>
    <row r="10520" spans="57:59" x14ac:dyDescent="0.25">
      <c r="BE10520"/>
      <c r="BF10520"/>
      <c r="BG10520"/>
    </row>
    <row r="10521" spans="57:59" x14ac:dyDescent="0.25">
      <c r="BE10521"/>
      <c r="BF10521"/>
      <c r="BG10521"/>
    </row>
    <row r="10522" spans="57:59" x14ac:dyDescent="0.25">
      <c r="BE10522"/>
      <c r="BF10522"/>
      <c r="BG10522"/>
    </row>
    <row r="10523" spans="57:59" x14ac:dyDescent="0.25">
      <c r="BE10523"/>
      <c r="BF10523"/>
      <c r="BG10523"/>
    </row>
    <row r="10524" spans="57:59" x14ac:dyDescent="0.25">
      <c r="BE10524"/>
      <c r="BF10524"/>
      <c r="BG10524"/>
    </row>
    <row r="10525" spans="57:59" x14ac:dyDescent="0.25">
      <c r="BE10525"/>
      <c r="BF10525"/>
      <c r="BG10525"/>
    </row>
    <row r="10526" spans="57:59" x14ac:dyDescent="0.25">
      <c r="BE10526"/>
      <c r="BF10526"/>
      <c r="BG10526"/>
    </row>
    <row r="10527" spans="57:59" x14ac:dyDescent="0.25">
      <c r="BE10527"/>
      <c r="BF10527"/>
      <c r="BG10527"/>
    </row>
    <row r="10528" spans="57:59" x14ac:dyDescent="0.25">
      <c r="BE10528"/>
      <c r="BF10528"/>
      <c r="BG10528"/>
    </row>
    <row r="10529" spans="57:59" x14ac:dyDescent="0.25">
      <c r="BE10529"/>
      <c r="BF10529"/>
      <c r="BG10529"/>
    </row>
    <row r="10530" spans="57:59" x14ac:dyDescent="0.25">
      <c r="BE10530"/>
      <c r="BF10530"/>
      <c r="BG10530"/>
    </row>
    <row r="10531" spans="57:59" x14ac:dyDescent="0.25">
      <c r="BE10531"/>
      <c r="BF10531"/>
      <c r="BG10531"/>
    </row>
    <row r="10532" spans="57:59" x14ac:dyDescent="0.25">
      <c r="BE10532"/>
      <c r="BF10532"/>
      <c r="BG10532"/>
    </row>
    <row r="10533" spans="57:59" x14ac:dyDescent="0.25">
      <c r="BE10533"/>
      <c r="BF10533"/>
      <c r="BG10533"/>
    </row>
    <row r="10534" spans="57:59" x14ac:dyDescent="0.25">
      <c r="BE10534"/>
      <c r="BF10534"/>
      <c r="BG10534"/>
    </row>
    <row r="10535" spans="57:59" x14ac:dyDescent="0.25">
      <c r="BE10535"/>
      <c r="BF10535"/>
      <c r="BG10535"/>
    </row>
    <row r="10536" spans="57:59" x14ac:dyDescent="0.25">
      <c r="BE10536"/>
      <c r="BF10536"/>
      <c r="BG10536"/>
    </row>
    <row r="10537" spans="57:59" x14ac:dyDescent="0.25">
      <c r="BE10537"/>
      <c r="BF10537"/>
      <c r="BG10537"/>
    </row>
    <row r="10538" spans="57:59" x14ac:dyDescent="0.25">
      <c r="BE10538"/>
      <c r="BF10538"/>
      <c r="BG10538"/>
    </row>
    <row r="10539" spans="57:59" x14ac:dyDescent="0.25">
      <c r="BE10539"/>
      <c r="BF10539"/>
      <c r="BG10539"/>
    </row>
    <row r="10540" spans="57:59" x14ac:dyDescent="0.25">
      <c r="BE10540"/>
      <c r="BF10540"/>
      <c r="BG10540"/>
    </row>
    <row r="10541" spans="57:59" x14ac:dyDescent="0.25">
      <c r="BE10541"/>
      <c r="BF10541"/>
      <c r="BG10541"/>
    </row>
    <row r="10542" spans="57:59" x14ac:dyDescent="0.25">
      <c r="BE10542"/>
      <c r="BF10542"/>
      <c r="BG10542"/>
    </row>
    <row r="10543" spans="57:59" x14ac:dyDescent="0.25">
      <c r="BE10543"/>
      <c r="BF10543"/>
      <c r="BG10543"/>
    </row>
    <row r="10544" spans="57:59" x14ac:dyDescent="0.25">
      <c r="BE10544"/>
      <c r="BF10544"/>
      <c r="BG10544"/>
    </row>
    <row r="10545" spans="57:59" x14ac:dyDescent="0.25">
      <c r="BE10545"/>
      <c r="BF10545"/>
      <c r="BG10545"/>
    </row>
    <row r="10546" spans="57:59" x14ac:dyDescent="0.25">
      <c r="BE10546"/>
      <c r="BF10546"/>
      <c r="BG10546"/>
    </row>
    <row r="10547" spans="57:59" x14ac:dyDescent="0.25">
      <c r="BE10547"/>
      <c r="BF10547"/>
      <c r="BG10547"/>
    </row>
    <row r="10548" spans="57:59" x14ac:dyDescent="0.25">
      <c r="BE10548"/>
      <c r="BF10548"/>
      <c r="BG10548"/>
    </row>
    <row r="10549" spans="57:59" x14ac:dyDescent="0.25">
      <c r="BE10549"/>
      <c r="BF10549"/>
      <c r="BG10549"/>
    </row>
    <row r="10550" spans="57:59" x14ac:dyDescent="0.25">
      <c r="BE10550"/>
      <c r="BF10550"/>
      <c r="BG10550"/>
    </row>
    <row r="10551" spans="57:59" x14ac:dyDescent="0.25">
      <c r="BE10551"/>
      <c r="BF10551"/>
      <c r="BG10551"/>
    </row>
    <row r="10552" spans="57:59" x14ac:dyDescent="0.25">
      <c r="BE10552"/>
      <c r="BF10552"/>
      <c r="BG10552"/>
    </row>
    <row r="10553" spans="57:59" x14ac:dyDescent="0.25">
      <c r="BE10553"/>
      <c r="BF10553"/>
      <c r="BG10553"/>
    </row>
    <row r="10554" spans="57:59" x14ac:dyDescent="0.25">
      <c r="BE10554"/>
      <c r="BF10554"/>
      <c r="BG10554"/>
    </row>
    <row r="10555" spans="57:59" x14ac:dyDescent="0.25">
      <c r="BE10555"/>
      <c r="BF10555"/>
      <c r="BG10555"/>
    </row>
    <row r="10556" spans="57:59" x14ac:dyDescent="0.25">
      <c r="BE10556"/>
      <c r="BF10556"/>
      <c r="BG10556"/>
    </row>
    <row r="10557" spans="57:59" x14ac:dyDescent="0.25">
      <c r="BE10557"/>
      <c r="BF10557"/>
      <c r="BG10557"/>
    </row>
    <row r="10558" spans="57:59" x14ac:dyDescent="0.25">
      <c r="BE10558"/>
      <c r="BF10558"/>
      <c r="BG10558"/>
    </row>
    <row r="10559" spans="57:59" x14ac:dyDescent="0.25">
      <c r="BE10559"/>
      <c r="BF10559"/>
      <c r="BG10559"/>
    </row>
    <row r="10560" spans="57:59" x14ac:dyDescent="0.25">
      <c r="BE10560"/>
      <c r="BF10560"/>
      <c r="BG10560"/>
    </row>
    <row r="10561" spans="57:59" x14ac:dyDescent="0.25">
      <c r="BE10561"/>
      <c r="BF10561"/>
      <c r="BG10561"/>
    </row>
    <row r="10562" spans="57:59" x14ac:dyDescent="0.25">
      <c r="BE10562"/>
      <c r="BF10562"/>
      <c r="BG10562"/>
    </row>
    <row r="10563" spans="57:59" x14ac:dyDescent="0.25">
      <c r="BE10563"/>
      <c r="BF10563"/>
      <c r="BG10563"/>
    </row>
    <row r="10564" spans="57:59" x14ac:dyDescent="0.25">
      <c r="BE10564"/>
      <c r="BF10564"/>
      <c r="BG10564"/>
    </row>
    <row r="10565" spans="57:59" x14ac:dyDescent="0.25">
      <c r="BE10565"/>
      <c r="BF10565"/>
      <c r="BG10565"/>
    </row>
    <row r="10566" spans="57:59" x14ac:dyDescent="0.25">
      <c r="BE10566"/>
      <c r="BF10566"/>
      <c r="BG10566"/>
    </row>
    <row r="10567" spans="57:59" x14ac:dyDescent="0.25">
      <c r="BE10567"/>
      <c r="BF10567"/>
      <c r="BG10567"/>
    </row>
    <row r="10568" spans="57:59" x14ac:dyDescent="0.25">
      <c r="BE10568"/>
      <c r="BF10568"/>
      <c r="BG10568"/>
    </row>
    <row r="10569" spans="57:59" x14ac:dyDescent="0.25">
      <c r="BE10569"/>
      <c r="BF10569"/>
      <c r="BG10569"/>
    </row>
    <row r="10570" spans="57:59" x14ac:dyDescent="0.25">
      <c r="BE10570"/>
      <c r="BF10570"/>
      <c r="BG10570"/>
    </row>
    <row r="10571" spans="57:59" x14ac:dyDescent="0.25">
      <c r="BE10571"/>
      <c r="BF10571"/>
      <c r="BG10571"/>
    </row>
    <row r="10572" spans="57:59" x14ac:dyDescent="0.25">
      <c r="BE10572"/>
      <c r="BF10572"/>
      <c r="BG10572"/>
    </row>
    <row r="10573" spans="57:59" x14ac:dyDescent="0.25">
      <c r="BE10573"/>
      <c r="BF10573"/>
      <c r="BG10573"/>
    </row>
    <row r="10574" spans="57:59" x14ac:dyDescent="0.25">
      <c r="BE10574"/>
      <c r="BF10574"/>
      <c r="BG10574"/>
    </row>
    <row r="10575" spans="57:59" x14ac:dyDescent="0.25">
      <c r="BE10575"/>
      <c r="BF10575"/>
      <c r="BG10575"/>
    </row>
    <row r="10576" spans="57:59" x14ac:dyDescent="0.25">
      <c r="BE10576"/>
      <c r="BF10576"/>
      <c r="BG10576"/>
    </row>
    <row r="10577" spans="57:59" x14ac:dyDescent="0.25">
      <c r="BE10577"/>
      <c r="BF10577"/>
      <c r="BG10577"/>
    </row>
    <row r="10578" spans="57:59" x14ac:dyDescent="0.25">
      <c r="BE10578"/>
      <c r="BF10578"/>
      <c r="BG10578"/>
    </row>
    <row r="10579" spans="57:59" x14ac:dyDescent="0.25">
      <c r="BE10579"/>
      <c r="BF10579"/>
      <c r="BG10579"/>
    </row>
    <row r="10580" spans="57:59" x14ac:dyDescent="0.25">
      <c r="BE10580"/>
      <c r="BF10580"/>
      <c r="BG10580"/>
    </row>
    <row r="10581" spans="57:59" x14ac:dyDescent="0.25">
      <c r="BE10581"/>
      <c r="BF10581"/>
      <c r="BG10581"/>
    </row>
    <row r="10582" spans="57:59" x14ac:dyDescent="0.25">
      <c r="BE10582"/>
      <c r="BF10582"/>
      <c r="BG10582"/>
    </row>
    <row r="10583" spans="57:59" x14ac:dyDescent="0.25">
      <c r="BE10583"/>
      <c r="BF10583"/>
      <c r="BG10583"/>
    </row>
    <row r="10584" spans="57:59" x14ac:dyDescent="0.25">
      <c r="BE10584"/>
      <c r="BF10584"/>
      <c r="BG10584"/>
    </row>
    <row r="10585" spans="57:59" x14ac:dyDescent="0.25">
      <c r="BE10585"/>
      <c r="BF10585"/>
      <c r="BG10585"/>
    </row>
    <row r="10586" spans="57:59" x14ac:dyDescent="0.25">
      <c r="BE10586"/>
      <c r="BF10586"/>
      <c r="BG10586"/>
    </row>
    <row r="10587" spans="57:59" x14ac:dyDescent="0.25">
      <c r="BE10587"/>
      <c r="BF10587"/>
      <c r="BG10587"/>
    </row>
    <row r="10588" spans="57:59" x14ac:dyDescent="0.25">
      <c r="BE10588"/>
      <c r="BF10588"/>
      <c r="BG10588"/>
    </row>
    <row r="10589" spans="57:59" x14ac:dyDescent="0.25">
      <c r="BE10589"/>
      <c r="BF10589"/>
      <c r="BG10589"/>
    </row>
    <row r="10590" spans="57:59" x14ac:dyDescent="0.25">
      <c r="BE10590"/>
      <c r="BF10590"/>
      <c r="BG10590"/>
    </row>
    <row r="10591" spans="57:59" x14ac:dyDescent="0.25">
      <c r="BE10591"/>
      <c r="BF10591"/>
      <c r="BG10591"/>
    </row>
    <row r="10592" spans="57:59" x14ac:dyDescent="0.25">
      <c r="BE10592"/>
      <c r="BF10592"/>
      <c r="BG10592"/>
    </row>
    <row r="10593" spans="57:59" x14ac:dyDescent="0.25">
      <c r="BE10593"/>
      <c r="BF10593"/>
      <c r="BG10593"/>
    </row>
    <row r="10594" spans="57:59" x14ac:dyDescent="0.25">
      <c r="BE10594"/>
      <c r="BF10594"/>
      <c r="BG10594"/>
    </row>
    <row r="10595" spans="57:59" x14ac:dyDescent="0.25">
      <c r="BE10595"/>
      <c r="BF10595"/>
      <c r="BG10595"/>
    </row>
    <row r="10596" spans="57:59" x14ac:dyDescent="0.25">
      <c r="BE10596"/>
      <c r="BF10596"/>
      <c r="BG10596"/>
    </row>
    <row r="10597" spans="57:59" x14ac:dyDescent="0.25">
      <c r="BE10597"/>
      <c r="BF10597"/>
      <c r="BG10597"/>
    </row>
    <row r="10598" spans="57:59" x14ac:dyDescent="0.25">
      <c r="BE10598"/>
      <c r="BF10598"/>
      <c r="BG10598"/>
    </row>
    <row r="10599" spans="57:59" x14ac:dyDescent="0.25">
      <c r="BE10599"/>
      <c r="BF10599"/>
      <c r="BG10599"/>
    </row>
    <row r="10600" spans="57:59" x14ac:dyDescent="0.25">
      <c r="BE10600"/>
      <c r="BF10600"/>
      <c r="BG10600"/>
    </row>
    <row r="10601" spans="57:59" x14ac:dyDescent="0.25">
      <c r="BE10601"/>
      <c r="BF10601"/>
      <c r="BG10601"/>
    </row>
    <row r="10602" spans="57:59" x14ac:dyDescent="0.25">
      <c r="BE10602"/>
      <c r="BF10602"/>
      <c r="BG10602"/>
    </row>
    <row r="10603" spans="57:59" x14ac:dyDescent="0.25">
      <c r="BE10603"/>
      <c r="BF10603"/>
      <c r="BG10603"/>
    </row>
    <row r="10604" spans="57:59" x14ac:dyDescent="0.25">
      <c r="BE10604"/>
      <c r="BF10604"/>
      <c r="BG10604"/>
    </row>
    <row r="10605" spans="57:59" x14ac:dyDescent="0.25">
      <c r="BE10605"/>
      <c r="BF10605"/>
      <c r="BG10605"/>
    </row>
    <row r="10606" spans="57:59" x14ac:dyDescent="0.25">
      <c r="BE10606"/>
      <c r="BF10606"/>
      <c r="BG10606"/>
    </row>
    <row r="10607" spans="57:59" x14ac:dyDescent="0.25">
      <c r="BE10607"/>
      <c r="BF10607"/>
      <c r="BG10607"/>
    </row>
    <row r="10608" spans="57:59" x14ac:dyDescent="0.25">
      <c r="BE10608"/>
      <c r="BF10608"/>
      <c r="BG10608"/>
    </row>
    <row r="10609" spans="57:59" x14ac:dyDescent="0.25">
      <c r="BE10609"/>
      <c r="BF10609"/>
      <c r="BG10609"/>
    </row>
    <row r="10610" spans="57:59" x14ac:dyDescent="0.25">
      <c r="BE10610"/>
      <c r="BF10610"/>
      <c r="BG10610"/>
    </row>
    <row r="10611" spans="57:59" x14ac:dyDescent="0.25">
      <c r="BE10611"/>
      <c r="BF10611"/>
      <c r="BG10611"/>
    </row>
    <row r="10612" spans="57:59" x14ac:dyDescent="0.25">
      <c r="BE10612"/>
      <c r="BF10612"/>
      <c r="BG10612"/>
    </row>
    <row r="10613" spans="57:59" x14ac:dyDescent="0.25">
      <c r="BE10613"/>
      <c r="BF10613"/>
      <c r="BG10613"/>
    </row>
    <row r="10614" spans="57:59" x14ac:dyDescent="0.25">
      <c r="BE10614"/>
      <c r="BF10614"/>
      <c r="BG10614"/>
    </row>
    <row r="10615" spans="57:59" x14ac:dyDescent="0.25">
      <c r="BE10615"/>
      <c r="BF10615"/>
      <c r="BG10615"/>
    </row>
    <row r="10616" spans="57:59" x14ac:dyDescent="0.25">
      <c r="BE10616"/>
      <c r="BF10616"/>
      <c r="BG10616"/>
    </row>
    <row r="10617" spans="57:59" x14ac:dyDescent="0.25">
      <c r="BE10617"/>
      <c r="BF10617"/>
      <c r="BG10617"/>
    </row>
    <row r="10618" spans="57:59" x14ac:dyDescent="0.25">
      <c r="BE10618"/>
      <c r="BF10618"/>
      <c r="BG10618"/>
    </row>
    <row r="10619" spans="57:59" x14ac:dyDescent="0.25">
      <c r="BE10619"/>
      <c r="BF10619"/>
      <c r="BG10619"/>
    </row>
    <row r="10620" spans="57:59" x14ac:dyDescent="0.25">
      <c r="BE10620"/>
      <c r="BF10620"/>
      <c r="BG10620"/>
    </row>
    <row r="10621" spans="57:59" x14ac:dyDescent="0.25">
      <c r="BE10621"/>
      <c r="BF10621"/>
      <c r="BG10621"/>
    </row>
    <row r="10622" spans="57:59" x14ac:dyDescent="0.25">
      <c r="BE10622"/>
      <c r="BF10622"/>
      <c r="BG10622"/>
    </row>
    <row r="10623" spans="57:59" x14ac:dyDescent="0.25">
      <c r="BE10623"/>
      <c r="BF10623"/>
      <c r="BG10623"/>
    </row>
    <row r="10624" spans="57:59" x14ac:dyDescent="0.25">
      <c r="BE10624"/>
      <c r="BF10624"/>
      <c r="BG10624"/>
    </row>
    <row r="10625" spans="57:59" x14ac:dyDescent="0.25">
      <c r="BE10625"/>
      <c r="BF10625"/>
      <c r="BG10625"/>
    </row>
    <row r="10626" spans="57:59" x14ac:dyDescent="0.25">
      <c r="BE10626"/>
      <c r="BF10626"/>
      <c r="BG10626"/>
    </row>
    <row r="10627" spans="57:59" x14ac:dyDescent="0.25">
      <c r="BE10627"/>
      <c r="BF10627"/>
      <c r="BG10627"/>
    </row>
    <row r="10628" spans="57:59" x14ac:dyDescent="0.25">
      <c r="BE10628"/>
      <c r="BF10628"/>
      <c r="BG10628"/>
    </row>
    <row r="10629" spans="57:59" x14ac:dyDescent="0.25">
      <c r="BE10629"/>
      <c r="BF10629"/>
      <c r="BG10629"/>
    </row>
    <row r="10630" spans="57:59" x14ac:dyDescent="0.25">
      <c r="BE10630"/>
      <c r="BF10630"/>
      <c r="BG10630"/>
    </row>
    <row r="10631" spans="57:59" x14ac:dyDescent="0.25">
      <c r="BE10631"/>
      <c r="BF10631"/>
      <c r="BG10631"/>
    </row>
    <row r="10632" spans="57:59" x14ac:dyDescent="0.25">
      <c r="BE10632"/>
      <c r="BF10632"/>
      <c r="BG10632"/>
    </row>
    <row r="10633" spans="57:59" x14ac:dyDescent="0.25">
      <c r="BE10633"/>
      <c r="BF10633"/>
      <c r="BG10633"/>
    </row>
    <row r="10634" spans="57:59" x14ac:dyDescent="0.25">
      <c r="BE10634"/>
      <c r="BF10634"/>
      <c r="BG10634"/>
    </row>
    <row r="10635" spans="57:59" x14ac:dyDescent="0.25">
      <c r="BE10635"/>
      <c r="BF10635"/>
      <c r="BG10635"/>
    </row>
    <row r="10636" spans="57:59" x14ac:dyDescent="0.25">
      <c r="BE10636"/>
      <c r="BF10636"/>
      <c r="BG10636"/>
    </row>
    <row r="10637" spans="57:59" x14ac:dyDescent="0.25">
      <c r="BE10637"/>
      <c r="BF10637"/>
      <c r="BG10637"/>
    </row>
    <row r="10638" spans="57:59" x14ac:dyDescent="0.25">
      <c r="BE10638"/>
      <c r="BF10638"/>
      <c r="BG10638"/>
    </row>
    <row r="10639" spans="57:59" x14ac:dyDescent="0.25">
      <c r="BE10639"/>
      <c r="BF10639"/>
      <c r="BG10639"/>
    </row>
    <row r="10640" spans="57:59" x14ac:dyDescent="0.25">
      <c r="BE10640"/>
      <c r="BF10640"/>
      <c r="BG10640"/>
    </row>
    <row r="10641" spans="57:59" x14ac:dyDescent="0.25">
      <c r="BE10641"/>
      <c r="BF10641"/>
      <c r="BG10641"/>
    </row>
    <row r="10642" spans="57:59" x14ac:dyDescent="0.25">
      <c r="BE10642"/>
      <c r="BF10642"/>
      <c r="BG10642"/>
    </row>
    <row r="10643" spans="57:59" x14ac:dyDescent="0.25">
      <c r="BE10643"/>
      <c r="BF10643"/>
      <c r="BG10643"/>
    </row>
    <row r="10644" spans="57:59" x14ac:dyDescent="0.25">
      <c r="BE10644"/>
      <c r="BF10644"/>
      <c r="BG10644"/>
    </row>
    <row r="10645" spans="57:59" x14ac:dyDescent="0.25">
      <c r="BE10645"/>
      <c r="BF10645"/>
      <c r="BG10645"/>
    </row>
    <row r="10646" spans="57:59" x14ac:dyDescent="0.25">
      <c r="BE10646"/>
      <c r="BF10646"/>
      <c r="BG10646"/>
    </row>
    <row r="10647" spans="57:59" x14ac:dyDescent="0.25">
      <c r="BE10647"/>
      <c r="BF10647"/>
      <c r="BG10647"/>
    </row>
    <row r="10648" spans="57:59" x14ac:dyDescent="0.25">
      <c r="BE10648"/>
      <c r="BF10648"/>
      <c r="BG10648"/>
    </row>
    <row r="10649" spans="57:59" x14ac:dyDescent="0.25">
      <c r="BE10649"/>
      <c r="BF10649"/>
      <c r="BG10649"/>
    </row>
    <row r="10650" spans="57:59" x14ac:dyDescent="0.25">
      <c r="BE10650"/>
      <c r="BF10650"/>
      <c r="BG10650"/>
    </row>
    <row r="10651" spans="57:59" x14ac:dyDescent="0.25">
      <c r="BE10651"/>
      <c r="BF10651"/>
      <c r="BG10651"/>
    </row>
    <row r="10652" spans="57:59" x14ac:dyDescent="0.25">
      <c r="BE10652"/>
      <c r="BF10652"/>
      <c r="BG10652"/>
    </row>
    <row r="10653" spans="57:59" x14ac:dyDescent="0.25">
      <c r="BE10653"/>
      <c r="BF10653"/>
      <c r="BG10653"/>
    </row>
    <row r="10654" spans="57:59" x14ac:dyDescent="0.25">
      <c r="BE10654"/>
      <c r="BF10654"/>
      <c r="BG10654"/>
    </row>
    <row r="10655" spans="57:59" x14ac:dyDescent="0.25">
      <c r="BE10655"/>
      <c r="BF10655"/>
      <c r="BG10655"/>
    </row>
    <row r="10656" spans="57:59" x14ac:dyDescent="0.25">
      <c r="BE10656"/>
      <c r="BF10656"/>
      <c r="BG10656"/>
    </row>
    <row r="10657" spans="57:59" x14ac:dyDescent="0.25">
      <c r="BE10657"/>
      <c r="BF10657"/>
      <c r="BG10657"/>
    </row>
    <row r="10658" spans="57:59" x14ac:dyDescent="0.25">
      <c r="BE10658"/>
      <c r="BF10658"/>
      <c r="BG10658"/>
    </row>
    <row r="10659" spans="57:59" x14ac:dyDescent="0.25">
      <c r="BE10659"/>
      <c r="BF10659"/>
      <c r="BG10659"/>
    </row>
    <row r="10660" spans="57:59" x14ac:dyDescent="0.25">
      <c r="BE10660"/>
      <c r="BF10660"/>
      <c r="BG10660"/>
    </row>
    <row r="10661" spans="57:59" x14ac:dyDescent="0.25">
      <c r="BE10661"/>
      <c r="BF10661"/>
      <c r="BG10661"/>
    </row>
    <row r="10662" spans="57:59" x14ac:dyDescent="0.25">
      <c r="BE10662"/>
      <c r="BF10662"/>
      <c r="BG10662"/>
    </row>
    <row r="10663" spans="57:59" x14ac:dyDescent="0.25">
      <c r="BE10663"/>
      <c r="BF10663"/>
      <c r="BG10663"/>
    </row>
    <row r="10664" spans="57:59" x14ac:dyDescent="0.25">
      <c r="BE10664"/>
      <c r="BF10664"/>
      <c r="BG10664"/>
    </row>
    <row r="10665" spans="57:59" x14ac:dyDescent="0.25">
      <c r="BE10665"/>
      <c r="BF10665"/>
      <c r="BG10665"/>
    </row>
    <row r="10666" spans="57:59" x14ac:dyDescent="0.25">
      <c r="BE10666"/>
      <c r="BF10666"/>
      <c r="BG10666"/>
    </row>
    <row r="10667" spans="57:59" x14ac:dyDescent="0.25">
      <c r="BE10667"/>
      <c r="BF10667"/>
      <c r="BG10667"/>
    </row>
    <row r="10668" spans="57:59" x14ac:dyDescent="0.25">
      <c r="BE10668"/>
      <c r="BF10668"/>
      <c r="BG10668"/>
    </row>
    <row r="10669" spans="57:59" x14ac:dyDescent="0.25">
      <c r="BE10669"/>
      <c r="BF10669"/>
      <c r="BG10669"/>
    </row>
    <row r="10670" spans="57:59" x14ac:dyDescent="0.25">
      <c r="BE10670"/>
      <c r="BF10670"/>
      <c r="BG10670"/>
    </row>
    <row r="10671" spans="57:59" x14ac:dyDescent="0.25">
      <c r="BE10671"/>
      <c r="BF10671"/>
      <c r="BG10671"/>
    </row>
    <row r="10672" spans="57:59" x14ac:dyDescent="0.25">
      <c r="BE10672"/>
      <c r="BF10672"/>
      <c r="BG10672"/>
    </row>
    <row r="10673" spans="57:59" x14ac:dyDescent="0.25">
      <c r="BE10673"/>
      <c r="BF10673"/>
      <c r="BG10673"/>
    </row>
    <row r="10674" spans="57:59" x14ac:dyDescent="0.25">
      <c r="BE10674"/>
      <c r="BF10674"/>
      <c r="BG10674"/>
    </row>
    <row r="10675" spans="57:59" x14ac:dyDescent="0.25">
      <c r="BE10675"/>
      <c r="BF10675"/>
      <c r="BG10675"/>
    </row>
    <row r="10676" spans="57:59" x14ac:dyDescent="0.25">
      <c r="BE10676"/>
      <c r="BF10676"/>
      <c r="BG10676"/>
    </row>
    <row r="10677" spans="57:59" x14ac:dyDescent="0.25">
      <c r="BE10677"/>
      <c r="BF10677"/>
      <c r="BG10677"/>
    </row>
    <row r="10678" spans="57:59" x14ac:dyDescent="0.25">
      <c r="BE10678"/>
      <c r="BF10678"/>
      <c r="BG10678"/>
    </row>
    <row r="10679" spans="57:59" x14ac:dyDescent="0.25">
      <c r="BE10679"/>
      <c r="BF10679"/>
      <c r="BG10679"/>
    </row>
    <row r="10680" spans="57:59" x14ac:dyDescent="0.25">
      <c r="BE10680"/>
      <c r="BF10680"/>
      <c r="BG10680"/>
    </row>
    <row r="10681" spans="57:59" x14ac:dyDescent="0.25">
      <c r="BE10681"/>
      <c r="BF10681"/>
      <c r="BG10681"/>
    </row>
    <row r="10682" spans="57:59" x14ac:dyDescent="0.25">
      <c r="BE10682"/>
      <c r="BF10682"/>
      <c r="BG10682"/>
    </row>
    <row r="10683" spans="57:59" x14ac:dyDescent="0.25">
      <c r="BE10683"/>
      <c r="BF10683"/>
      <c r="BG10683"/>
    </row>
    <row r="10684" spans="57:59" x14ac:dyDescent="0.25">
      <c r="BE10684"/>
      <c r="BF10684"/>
      <c r="BG10684"/>
    </row>
    <row r="10685" spans="57:59" x14ac:dyDescent="0.25">
      <c r="BE10685"/>
      <c r="BF10685"/>
      <c r="BG10685"/>
    </row>
    <row r="10686" spans="57:59" x14ac:dyDescent="0.25">
      <c r="BE10686"/>
      <c r="BF10686"/>
      <c r="BG10686"/>
    </row>
    <row r="10687" spans="57:59" x14ac:dyDescent="0.25">
      <c r="BE10687"/>
      <c r="BF10687"/>
      <c r="BG10687"/>
    </row>
    <row r="10688" spans="57:59" x14ac:dyDescent="0.25">
      <c r="BE10688"/>
      <c r="BF10688"/>
      <c r="BG10688"/>
    </row>
    <row r="10689" spans="57:59" x14ac:dyDescent="0.25">
      <c r="BE10689"/>
      <c r="BF10689"/>
      <c r="BG10689"/>
    </row>
    <row r="10690" spans="57:59" x14ac:dyDescent="0.25">
      <c r="BE10690"/>
      <c r="BF10690"/>
      <c r="BG10690"/>
    </row>
    <row r="10691" spans="57:59" x14ac:dyDescent="0.25">
      <c r="BE10691"/>
      <c r="BF10691"/>
      <c r="BG10691"/>
    </row>
    <row r="10692" spans="57:59" x14ac:dyDescent="0.25">
      <c r="BE10692"/>
      <c r="BF10692"/>
      <c r="BG10692"/>
    </row>
    <row r="10693" spans="57:59" x14ac:dyDescent="0.25">
      <c r="BE10693"/>
      <c r="BF10693"/>
      <c r="BG10693"/>
    </row>
    <row r="10694" spans="57:59" x14ac:dyDescent="0.25">
      <c r="BE10694"/>
      <c r="BF10694"/>
      <c r="BG10694"/>
    </row>
    <row r="10695" spans="57:59" x14ac:dyDescent="0.25">
      <c r="BE10695"/>
      <c r="BF10695"/>
      <c r="BG10695"/>
    </row>
    <row r="10696" spans="57:59" x14ac:dyDescent="0.25">
      <c r="BE10696"/>
      <c r="BF10696"/>
      <c r="BG10696"/>
    </row>
    <row r="10697" spans="57:59" x14ac:dyDescent="0.25">
      <c r="BE10697"/>
      <c r="BF10697"/>
      <c r="BG10697"/>
    </row>
    <row r="10698" spans="57:59" x14ac:dyDescent="0.25">
      <c r="BE10698"/>
      <c r="BF10698"/>
      <c r="BG10698"/>
    </row>
    <row r="10699" spans="57:59" x14ac:dyDescent="0.25">
      <c r="BE10699"/>
      <c r="BF10699"/>
      <c r="BG10699"/>
    </row>
    <row r="10700" spans="57:59" x14ac:dyDescent="0.25">
      <c r="BE10700"/>
      <c r="BF10700"/>
      <c r="BG10700"/>
    </row>
    <row r="10701" spans="57:59" x14ac:dyDescent="0.25">
      <c r="BE10701"/>
      <c r="BF10701"/>
      <c r="BG10701"/>
    </row>
    <row r="10702" spans="57:59" x14ac:dyDescent="0.25">
      <c r="BE10702"/>
      <c r="BF10702"/>
      <c r="BG10702"/>
    </row>
    <row r="10703" spans="57:59" x14ac:dyDescent="0.25">
      <c r="BE10703"/>
      <c r="BF10703"/>
      <c r="BG10703"/>
    </row>
    <row r="10704" spans="57:59" x14ac:dyDescent="0.25">
      <c r="BE10704"/>
      <c r="BF10704"/>
      <c r="BG10704"/>
    </row>
    <row r="10705" spans="57:59" x14ac:dyDescent="0.25">
      <c r="BE10705"/>
      <c r="BF10705"/>
      <c r="BG10705"/>
    </row>
    <row r="10706" spans="57:59" x14ac:dyDescent="0.25">
      <c r="BE10706"/>
      <c r="BF10706"/>
      <c r="BG10706"/>
    </row>
    <row r="10707" spans="57:59" x14ac:dyDescent="0.25">
      <c r="BE10707"/>
      <c r="BF10707"/>
      <c r="BG10707"/>
    </row>
    <row r="10708" spans="57:59" x14ac:dyDescent="0.25">
      <c r="BE10708"/>
      <c r="BF10708"/>
      <c r="BG10708"/>
    </row>
    <row r="10709" spans="57:59" x14ac:dyDescent="0.25">
      <c r="BE10709"/>
      <c r="BF10709"/>
      <c r="BG10709"/>
    </row>
    <row r="10710" spans="57:59" x14ac:dyDescent="0.25">
      <c r="BE10710"/>
      <c r="BF10710"/>
      <c r="BG10710"/>
    </row>
    <row r="10711" spans="57:59" x14ac:dyDescent="0.25">
      <c r="BE10711"/>
      <c r="BF10711"/>
      <c r="BG10711"/>
    </row>
    <row r="10712" spans="57:59" x14ac:dyDescent="0.25">
      <c r="BE10712"/>
      <c r="BF10712"/>
      <c r="BG10712"/>
    </row>
    <row r="10713" spans="57:59" x14ac:dyDescent="0.25">
      <c r="BE10713"/>
      <c r="BF10713"/>
      <c r="BG10713"/>
    </row>
    <row r="10714" spans="57:59" x14ac:dyDescent="0.25">
      <c r="BE10714"/>
      <c r="BF10714"/>
      <c r="BG10714"/>
    </row>
    <row r="10715" spans="57:59" x14ac:dyDescent="0.25">
      <c r="BE10715"/>
      <c r="BF10715"/>
      <c r="BG10715"/>
    </row>
    <row r="10716" spans="57:59" x14ac:dyDescent="0.25">
      <c r="BE10716"/>
      <c r="BF10716"/>
      <c r="BG10716"/>
    </row>
    <row r="10717" spans="57:59" x14ac:dyDescent="0.25">
      <c r="BE10717"/>
      <c r="BF10717"/>
      <c r="BG10717"/>
    </row>
    <row r="10718" spans="57:59" x14ac:dyDescent="0.25">
      <c r="BE10718"/>
      <c r="BF10718"/>
      <c r="BG10718"/>
    </row>
    <row r="10719" spans="57:59" x14ac:dyDescent="0.25">
      <c r="BE10719"/>
      <c r="BF10719"/>
      <c r="BG10719"/>
    </row>
    <row r="10720" spans="57:59" x14ac:dyDescent="0.25">
      <c r="BE10720"/>
      <c r="BF10720"/>
      <c r="BG10720"/>
    </row>
    <row r="10721" spans="57:59" x14ac:dyDescent="0.25">
      <c r="BE10721"/>
      <c r="BF10721"/>
      <c r="BG10721"/>
    </row>
    <row r="10722" spans="57:59" x14ac:dyDescent="0.25">
      <c r="BE10722"/>
      <c r="BF10722"/>
      <c r="BG10722"/>
    </row>
    <row r="10723" spans="57:59" x14ac:dyDescent="0.25">
      <c r="BE10723"/>
      <c r="BF10723"/>
      <c r="BG10723"/>
    </row>
    <row r="10724" spans="57:59" x14ac:dyDescent="0.25">
      <c r="BE10724"/>
      <c r="BF10724"/>
      <c r="BG10724"/>
    </row>
    <row r="10725" spans="57:59" x14ac:dyDescent="0.25">
      <c r="BE10725"/>
      <c r="BF10725"/>
      <c r="BG10725"/>
    </row>
    <row r="10726" spans="57:59" x14ac:dyDescent="0.25">
      <c r="BE10726"/>
      <c r="BF10726"/>
      <c r="BG10726"/>
    </row>
    <row r="10727" spans="57:59" x14ac:dyDescent="0.25">
      <c r="BE10727"/>
      <c r="BF10727"/>
      <c r="BG10727"/>
    </row>
    <row r="10728" spans="57:59" x14ac:dyDescent="0.25">
      <c r="BE10728"/>
      <c r="BF10728"/>
      <c r="BG10728"/>
    </row>
    <row r="10729" spans="57:59" x14ac:dyDescent="0.25">
      <c r="BE10729"/>
      <c r="BF10729"/>
      <c r="BG10729"/>
    </row>
    <row r="10730" spans="57:59" x14ac:dyDescent="0.25">
      <c r="BE10730"/>
      <c r="BF10730"/>
      <c r="BG10730"/>
    </row>
    <row r="10731" spans="57:59" x14ac:dyDescent="0.25">
      <c r="BE10731"/>
      <c r="BF10731"/>
      <c r="BG10731"/>
    </row>
    <row r="10732" spans="57:59" x14ac:dyDescent="0.25">
      <c r="BE10732"/>
      <c r="BF10732"/>
      <c r="BG10732"/>
    </row>
    <row r="10733" spans="57:59" x14ac:dyDescent="0.25">
      <c r="BE10733"/>
      <c r="BF10733"/>
      <c r="BG10733"/>
    </row>
    <row r="10734" spans="57:59" x14ac:dyDescent="0.25">
      <c r="BE10734"/>
      <c r="BF10734"/>
      <c r="BG10734"/>
    </row>
    <row r="10735" spans="57:59" x14ac:dyDescent="0.25">
      <c r="BE10735"/>
      <c r="BF10735"/>
      <c r="BG10735"/>
    </row>
    <row r="10736" spans="57:59" x14ac:dyDescent="0.25">
      <c r="BE10736"/>
      <c r="BF10736"/>
      <c r="BG10736"/>
    </row>
    <row r="10737" spans="57:59" x14ac:dyDescent="0.25">
      <c r="BE10737"/>
      <c r="BF10737"/>
      <c r="BG10737"/>
    </row>
    <row r="10738" spans="57:59" x14ac:dyDescent="0.25">
      <c r="BE10738"/>
      <c r="BF10738"/>
      <c r="BG10738"/>
    </row>
    <row r="10739" spans="57:59" x14ac:dyDescent="0.25">
      <c r="BE10739"/>
      <c r="BF10739"/>
      <c r="BG10739"/>
    </row>
    <row r="10740" spans="57:59" x14ac:dyDescent="0.25">
      <c r="BE10740"/>
      <c r="BF10740"/>
      <c r="BG10740"/>
    </row>
    <row r="10741" spans="57:59" x14ac:dyDescent="0.25">
      <c r="BE10741"/>
      <c r="BF10741"/>
      <c r="BG10741"/>
    </row>
    <row r="10742" spans="57:59" x14ac:dyDescent="0.25">
      <c r="BE10742"/>
      <c r="BF10742"/>
      <c r="BG10742"/>
    </row>
    <row r="10743" spans="57:59" x14ac:dyDescent="0.25">
      <c r="BE10743"/>
      <c r="BF10743"/>
      <c r="BG10743"/>
    </row>
    <row r="10744" spans="57:59" x14ac:dyDescent="0.25">
      <c r="BE10744"/>
      <c r="BF10744"/>
      <c r="BG10744"/>
    </row>
    <row r="10745" spans="57:59" x14ac:dyDescent="0.25">
      <c r="BE10745"/>
      <c r="BF10745"/>
      <c r="BG10745"/>
    </row>
    <row r="10746" spans="57:59" x14ac:dyDescent="0.25">
      <c r="BE10746"/>
      <c r="BF10746"/>
      <c r="BG10746"/>
    </row>
    <row r="10747" spans="57:59" x14ac:dyDescent="0.25">
      <c r="BE10747"/>
      <c r="BF10747"/>
      <c r="BG10747"/>
    </row>
    <row r="10748" spans="57:59" x14ac:dyDescent="0.25">
      <c r="BE10748"/>
      <c r="BF10748"/>
      <c r="BG10748"/>
    </row>
    <row r="10749" spans="57:59" x14ac:dyDescent="0.25">
      <c r="BE10749"/>
      <c r="BF10749"/>
      <c r="BG10749"/>
    </row>
    <row r="10750" spans="57:59" x14ac:dyDescent="0.25">
      <c r="BE10750"/>
      <c r="BF10750"/>
      <c r="BG10750"/>
    </row>
    <row r="10751" spans="57:59" x14ac:dyDescent="0.25">
      <c r="BE10751"/>
      <c r="BF10751"/>
      <c r="BG10751"/>
    </row>
    <row r="10752" spans="57:59" x14ac:dyDescent="0.25">
      <c r="BE10752"/>
      <c r="BF10752"/>
      <c r="BG10752"/>
    </row>
    <row r="10753" spans="57:59" x14ac:dyDescent="0.25">
      <c r="BE10753"/>
      <c r="BF10753"/>
      <c r="BG10753"/>
    </row>
    <row r="10754" spans="57:59" x14ac:dyDescent="0.25">
      <c r="BE10754"/>
      <c r="BF10754"/>
      <c r="BG10754"/>
    </row>
    <row r="10755" spans="57:59" x14ac:dyDescent="0.25">
      <c r="BE10755"/>
      <c r="BF10755"/>
      <c r="BG10755"/>
    </row>
    <row r="10756" spans="57:59" x14ac:dyDescent="0.25">
      <c r="BE10756"/>
      <c r="BF10756"/>
      <c r="BG10756"/>
    </row>
    <row r="10757" spans="57:59" x14ac:dyDescent="0.25">
      <c r="BE10757"/>
      <c r="BF10757"/>
      <c r="BG10757"/>
    </row>
    <row r="10758" spans="57:59" x14ac:dyDescent="0.25">
      <c r="BE10758"/>
      <c r="BF10758"/>
      <c r="BG10758"/>
    </row>
    <row r="10759" spans="57:59" x14ac:dyDescent="0.25">
      <c r="BE10759"/>
      <c r="BF10759"/>
      <c r="BG10759"/>
    </row>
    <row r="10760" spans="57:59" x14ac:dyDescent="0.25">
      <c r="BE10760"/>
      <c r="BF10760"/>
      <c r="BG10760"/>
    </row>
    <row r="10761" spans="57:59" x14ac:dyDescent="0.25">
      <c r="BE10761"/>
      <c r="BF10761"/>
      <c r="BG10761"/>
    </row>
    <row r="10762" spans="57:59" x14ac:dyDescent="0.25">
      <c r="BE10762"/>
      <c r="BF10762"/>
      <c r="BG10762"/>
    </row>
    <row r="10763" spans="57:59" x14ac:dyDescent="0.25">
      <c r="BE10763"/>
      <c r="BF10763"/>
      <c r="BG10763"/>
    </row>
    <row r="10764" spans="57:59" x14ac:dyDescent="0.25">
      <c r="BE10764"/>
      <c r="BF10764"/>
      <c r="BG10764"/>
    </row>
    <row r="10765" spans="57:59" x14ac:dyDescent="0.25">
      <c r="BE10765"/>
      <c r="BF10765"/>
      <c r="BG10765"/>
    </row>
    <row r="10766" spans="57:59" x14ac:dyDescent="0.25">
      <c r="BE10766"/>
      <c r="BF10766"/>
      <c r="BG10766"/>
    </row>
    <row r="10767" spans="57:59" x14ac:dyDescent="0.25">
      <c r="BE10767"/>
      <c r="BF10767"/>
      <c r="BG10767"/>
    </row>
    <row r="10768" spans="57:59" x14ac:dyDescent="0.25">
      <c r="BE10768"/>
      <c r="BF10768"/>
      <c r="BG10768"/>
    </row>
    <row r="10769" spans="57:59" x14ac:dyDescent="0.25">
      <c r="BE10769"/>
      <c r="BF10769"/>
      <c r="BG10769"/>
    </row>
    <row r="10770" spans="57:59" x14ac:dyDescent="0.25">
      <c r="BE10770"/>
      <c r="BF10770"/>
      <c r="BG10770"/>
    </row>
    <row r="10771" spans="57:59" x14ac:dyDescent="0.25">
      <c r="BE10771"/>
      <c r="BF10771"/>
      <c r="BG10771"/>
    </row>
    <row r="10772" spans="57:59" x14ac:dyDescent="0.25">
      <c r="BE10772"/>
      <c r="BF10772"/>
      <c r="BG10772"/>
    </row>
    <row r="10773" spans="57:59" x14ac:dyDescent="0.25">
      <c r="BE10773"/>
      <c r="BF10773"/>
      <c r="BG10773"/>
    </row>
    <row r="10774" spans="57:59" x14ac:dyDescent="0.25">
      <c r="BE10774"/>
      <c r="BF10774"/>
      <c r="BG10774"/>
    </row>
    <row r="10775" spans="57:59" x14ac:dyDescent="0.25">
      <c r="BE10775"/>
      <c r="BF10775"/>
      <c r="BG10775"/>
    </row>
    <row r="10776" spans="57:59" x14ac:dyDescent="0.25">
      <c r="BE10776"/>
      <c r="BF10776"/>
      <c r="BG10776"/>
    </row>
    <row r="10777" spans="57:59" x14ac:dyDescent="0.25">
      <c r="BE10777"/>
      <c r="BF10777"/>
      <c r="BG10777"/>
    </row>
    <row r="10778" spans="57:59" x14ac:dyDescent="0.25">
      <c r="BE10778"/>
      <c r="BF10778"/>
      <c r="BG10778"/>
    </row>
    <row r="10779" spans="57:59" x14ac:dyDescent="0.25">
      <c r="BE10779"/>
      <c r="BF10779"/>
      <c r="BG10779"/>
    </row>
    <row r="10780" spans="57:59" x14ac:dyDescent="0.25">
      <c r="BE10780"/>
      <c r="BF10780"/>
      <c r="BG10780"/>
    </row>
    <row r="10781" spans="57:59" x14ac:dyDescent="0.25">
      <c r="BE10781"/>
      <c r="BF10781"/>
      <c r="BG10781"/>
    </row>
    <row r="10782" spans="57:59" x14ac:dyDescent="0.25">
      <c r="BE10782"/>
      <c r="BF10782"/>
      <c r="BG10782"/>
    </row>
    <row r="10783" spans="57:59" x14ac:dyDescent="0.25">
      <c r="BE10783"/>
      <c r="BF10783"/>
      <c r="BG10783"/>
    </row>
    <row r="10784" spans="57:59" x14ac:dyDescent="0.25">
      <c r="BE10784"/>
      <c r="BF10784"/>
      <c r="BG10784"/>
    </row>
    <row r="10785" spans="57:59" x14ac:dyDescent="0.25">
      <c r="BE10785"/>
      <c r="BF10785"/>
      <c r="BG10785"/>
    </row>
    <row r="10786" spans="57:59" x14ac:dyDescent="0.25">
      <c r="BE10786"/>
      <c r="BF10786"/>
      <c r="BG10786"/>
    </row>
    <row r="10787" spans="57:59" x14ac:dyDescent="0.25">
      <c r="BE10787"/>
      <c r="BF10787"/>
      <c r="BG10787"/>
    </row>
    <row r="10788" spans="57:59" x14ac:dyDescent="0.25">
      <c r="BE10788"/>
      <c r="BF10788"/>
      <c r="BG10788"/>
    </row>
    <row r="10789" spans="57:59" x14ac:dyDescent="0.25">
      <c r="BE10789"/>
      <c r="BF10789"/>
      <c r="BG10789"/>
    </row>
    <row r="10790" spans="57:59" x14ac:dyDescent="0.25">
      <c r="BE10790"/>
      <c r="BF10790"/>
      <c r="BG10790"/>
    </row>
    <row r="10791" spans="57:59" x14ac:dyDescent="0.25">
      <c r="BE10791"/>
      <c r="BF10791"/>
      <c r="BG10791"/>
    </row>
    <row r="10792" spans="57:59" x14ac:dyDescent="0.25">
      <c r="BE10792"/>
      <c r="BF10792"/>
      <c r="BG10792"/>
    </row>
    <row r="10793" spans="57:59" x14ac:dyDescent="0.25">
      <c r="BE10793"/>
      <c r="BF10793"/>
      <c r="BG10793"/>
    </row>
    <row r="10794" spans="57:59" x14ac:dyDescent="0.25">
      <c r="BE10794"/>
      <c r="BF10794"/>
      <c r="BG10794"/>
    </row>
    <row r="10795" spans="57:59" x14ac:dyDescent="0.25">
      <c r="BE10795"/>
      <c r="BF10795"/>
      <c r="BG10795"/>
    </row>
    <row r="10796" spans="57:59" x14ac:dyDescent="0.25">
      <c r="BE10796"/>
      <c r="BF10796"/>
      <c r="BG10796"/>
    </row>
    <row r="10797" spans="57:59" x14ac:dyDescent="0.25">
      <c r="BE10797"/>
      <c r="BF10797"/>
      <c r="BG10797"/>
    </row>
    <row r="10798" spans="57:59" x14ac:dyDescent="0.25">
      <c r="BE10798"/>
      <c r="BF10798"/>
      <c r="BG10798"/>
    </row>
    <row r="10799" spans="57:59" x14ac:dyDescent="0.25">
      <c r="BE10799"/>
      <c r="BF10799"/>
      <c r="BG10799"/>
    </row>
    <row r="10800" spans="57:59" x14ac:dyDescent="0.25">
      <c r="BE10800"/>
      <c r="BF10800"/>
      <c r="BG10800"/>
    </row>
    <row r="10801" spans="57:59" x14ac:dyDescent="0.25">
      <c r="BE10801"/>
      <c r="BF10801"/>
      <c r="BG10801"/>
    </row>
    <row r="10802" spans="57:59" x14ac:dyDescent="0.25">
      <c r="BE10802"/>
      <c r="BF10802"/>
      <c r="BG10802"/>
    </row>
    <row r="10803" spans="57:59" x14ac:dyDescent="0.25">
      <c r="BE10803"/>
      <c r="BF10803"/>
      <c r="BG10803"/>
    </row>
    <row r="10804" spans="57:59" x14ac:dyDescent="0.25">
      <c r="BE10804"/>
      <c r="BF10804"/>
      <c r="BG10804"/>
    </row>
    <row r="10805" spans="57:59" x14ac:dyDescent="0.25">
      <c r="BE10805"/>
      <c r="BF10805"/>
      <c r="BG10805"/>
    </row>
    <row r="10806" spans="57:59" x14ac:dyDescent="0.25">
      <c r="BE10806"/>
      <c r="BF10806"/>
      <c r="BG10806"/>
    </row>
    <row r="10807" spans="57:59" x14ac:dyDescent="0.25">
      <c r="BE10807"/>
      <c r="BF10807"/>
      <c r="BG10807"/>
    </row>
    <row r="10808" spans="57:59" x14ac:dyDescent="0.25">
      <c r="BE10808"/>
      <c r="BF10808"/>
      <c r="BG10808"/>
    </row>
    <row r="10809" spans="57:59" x14ac:dyDescent="0.25">
      <c r="BE10809"/>
      <c r="BF10809"/>
      <c r="BG10809"/>
    </row>
    <row r="10810" spans="57:59" x14ac:dyDescent="0.25">
      <c r="BE10810"/>
      <c r="BF10810"/>
      <c r="BG10810"/>
    </row>
    <row r="10811" spans="57:59" x14ac:dyDescent="0.25">
      <c r="BE10811"/>
      <c r="BF10811"/>
      <c r="BG10811"/>
    </row>
    <row r="10812" spans="57:59" x14ac:dyDescent="0.25">
      <c r="BE10812"/>
      <c r="BF10812"/>
      <c r="BG10812"/>
    </row>
    <row r="10813" spans="57:59" x14ac:dyDescent="0.25">
      <c r="BE10813"/>
      <c r="BF10813"/>
      <c r="BG10813"/>
    </row>
    <row r="10814" spans="57:59" x14ac:dyDescent="0.25">
      <c r="BE10814"/>
      <c r="BF10814"/>
      <c r="BG10814"/>
    </row>
    <row r="10815" spans="57:59" x14ac:dyDescent="0.25">
      <c r="BE10815"/>
      <c r="BF10815"/>
      <c r="BG10815"/>
    </row>
    <row r="10816" spans="57:59" x14ac:dyDescent="0.25">
      <c r="BE10816"/>
      <c r="BF10816"/>
      <c r="BG10816"/>
    </row>
    <row r="10817" spans="57:59" x14ac:dyDescent="0.25">
      <c r="BE10817"/>
      <c r="BF10817"/>
      <c r="BG10817"/>
    </row>
    <row r="10818" spans="57:59" x14ac:dyDescent="0.25">
      <c r="BE10818"/>
      <c r="BF10818"/>
      <c r="BG10818"/>
    </row>
    <row r="10819" spans="57:59" x14ac:dyDescent="0.25">
      <c r="BE10819"/>
      <c r="BF10819"/>
      <c r="BG10819"/>
    </row>
    <row r="10820" spans="57:59" x14ac:dyDescent="0.25">
      <c r="BE10820"/>
      <c r="BF10820"/>
      <c r="BG10820"/>
    </row>
    <row r="10821" spans="57:59" x14ac:dyDescent="0.25">
      <c r="BE10821"/>
      <c r="BF10821"/>
      <c r="BG10821"/>
    </row>
    <row r="10822" spans="57:59" x14ac:dyDescent="0.25">
      <c r="BE10822"/>
      <c r="BF10822"/>
      <c r="BG10822"/>
    </row>
    <row r="10823" spans="57:59" x14ac:dyDescent="0.25">
      <c r="BE10823"/>
      <c r="BF10823"/>
      <c r="BG10823"/>
    </row>
    <row r="10824" spans="57:59" x14ac:dyDescent="0.25">
      <c r="BE10824"/>
      <c r="BF10824"/>
      <c r="BG10824"/>
    </row>
    <row r="10825" spans="57:59" x14ac:dyDescent="0.25">
      <c r="BE10825"/>
      <c r="BF10825"/>
      <c r="BG10825"/>
    </row>
    <row r="10826" spans="57:59" x14ac:dyDescent="0.25">
      <c r="BE10826"/>
      <c r="BF10826"/>
      <c r="BG10826"/>
    </row>
    <row r="10827" spans="57:59" x14ac:dyDescent="0.25">
      <c r="BE10827"/>
      <c r="BF10827"/>
      <c r="BG10827"/>
    </row>
    <row r="10828" spans="57:59" x14ac:dyDescent="0.25">
      <c r="BE10828"/>
      <c r="BF10828"/>
      <c r="BG10828"/>
    </row>
    <row r="10829" spans="57:59" x14ac:dyDescent="0.25">
      <c r="BE10829"/>
      <c r="BF10829"/>
      <c r="BG10829"/>
    </row>
    <row r="10830" spans="57:59" x14ac:dyDescent="0.25">
      <c r="BE10830"/>
      <c r="BF10830"/>
      <c r="BG10830"/>
    </row>
    <row r="10831" spans="57:59" x14ac:dyDescent="0.25">
      <c r="BE10831"/>
      <c r="BF10831"/>
      <c r="BG10831"/>
    </row>
    <row r="10832" spans="57:59" x14ac:dyDescent="0.25">
      <c r="BE10832"/>
      <c r="BF10832"/>
      <c r="BG10832"/>
    </row>
    <row r="10833" spans="57:59" x14ac:dyDescent="0.25">
      <c r="BE10833"/>
      <c r="BF10833"/>
      <c r="BG10833"/>
    </row>
    <row r="10834" spans="57:59" x14ac:dyDescent="0.25">
      <c r="BE10834"/>
      <c r="BF10834"/>
      <c r="BG10834"/>
    </row>
    <row r="10835" spans="57:59" x14ac:dyDescent="0.25">
      <c r="BE10835"/>
      <c r="BF10835"/>
      <c r="BG10835"/>
    </row>
    <row r="10836" spans="57:59" x14ac:dyDescent="0.25">
      <c r="BE10836"/>
      <c r="BF10836"/>
      <c r="BG10836"/>
    </row>
    <row r="10837" spans="57:59" x14ac:dyDescent="0.25">
      <c r="BE10837"/>
      <c r="BF10837"/>
      <c r="BG10837"/>
    </row>
    <row r="10838" spans="57:59" x14ac:dyDescent="0.25">
      <c r="BE10838"/>
      <c r="BF10838"/>
      <c r="BG10838"/>
    </row>
    <row r="10839" spans="57:59" x14ac:dyDescent="0.25">
      <c r="BE10839"/>
      <c r="BF10839"/>
      <c r="BG10839"/>
    </row>
    <row r="10840" spans="57:59" x14ac:dyDescent="0.25">
      <c r="BE10840"/>
      <c r="BF10840"/>
      <c r="BG10840"/>
    </row>
    <row r="10841" spans="57:59" x14ac:dyDescent="0.25">
      <c r="BE10841"/>
      <c r="BF10841"/>
      <c r="BG10841"/>
    </row>
    <row r="10842" spans="57:59" x14ac:dyDescent="0.25">
      <c r="BE10842"/>
      <c r="BF10842"/>
      <c r="BG10842"/>
    </row>
    <row r="10843" spans="57:59" x14ac:dyDescent="0.25">
      <c r="BE10843"/>
      <c r="BF10843"/>
      <c r="BG10843"/>
    </row>
    <row r="10844" spans="57:59" x14ac:dyDescent="0.25">
      <c r="BE10844"/>
      <c r="BF10844"/>
      <c r="BG10844"/>
    </row>
    <row r="10845" spans="57:59" x14ac:dyDescent="0.25">
      <c r="BE10845"/>
      <c r="BF10845"/>
      <c r="BG10845"/>
    </row>
    <row r="10846" spans="57:59" x14ac:dyDescent="0.25">
      <c r="BE10846"/>
      <c r="BF10846"/>
      <c r="BG10846"/>
    </row>
    <row r="10847" spans="57:59" x14ac:dyDescent="0.25">
      <c r="BE10847"/>
      <c r="BF10847"/>
      <c r="BG10847"/>
    </row>
    <row r="10848" spans="57:59" x14ac:dyDescent="0.25">
      <c r="BE10848"/>
      <c r="BF10848"/>
      <c r="BG10848"/>
    </row>
    <row r="10849" spans="57:59" x14ac:dyDescent="0.25">
      <c r="BE10849"/>
      <c r="BF10849"/>
      <c r="BG10849"/>
    </row>
    <row r="10850" spans="57:59" x14ac:dyDescent="0.25">
      <c r="BE10850"/>
      <c r="BF10850"/>
      <c r="BG10850"/>
    </row>
    <row r="10851" spans="57:59" x14ac:dyDescent="0.25">
      <c r="BE10851"/>
      <c r="BF10851"/>
      <c r="BG10851"/>
    </row>
    <row r="10852" spans="57:59" x14ac:dyDescent="0.25">
      <c r="BE10852"/>
      <c r="BF10852"/>
      <c r="BG10852"/>
    </row>
    <row r="10853" spans="57:59" x14ac:dyDescent="0.25">
      <c r="BE10853"/>
      <c r="BF10853"/>
      <c r="BG10853"/>
    </row>
    <row r="10854" spans="57:59" x14ac:dyDescent="0.25">
      <c r="BE10854"/>
      <c r="BF10854"/>
      <c r="BG10854"/>
    </row>
    <row r="10855" spans="57:59" x14ac:dyDescent="0.25">
      <c r="BE10855"/>
      <c r="BF10855"/>
      <c r="BG10855"/>
    </row>
    <row r="10856" spans="57:59" x14ac:dyDescent="0.25">
      <c r="BE10856"/>
      <c r="BF10856"/>
      <c r="BG10856"/>
    </row>
    <row r="10857" spans="57:59" x14ac:dyDescent="0.25">
      <c r="BE10857"/>
      <c r="BF10857"/>
      <c r="BG10857"/>
    </row>
    <row r="10858" spans="57:59" x14ac:dyDescent="0.25">
      <c r="BE10858"/>
      <c r="BF10858"/>
      <c r="BG10858"/>
    </row>
    <row r="10859" spans="57:59" x14ac:dyDescent="0.25">
      <c r="BE10859"/>
      <c r="BF10859"/>
      <c r="BG10859"/>
    </row>
    <row r="10860" spans="57:59" x14ac:dyDescent="0.25">
      <c r="BE10860"/>
      <c r="BF10860"/>
      <c r="BG10860"/>
    </row>
    <row r="10861" spans="57:59" x14ac:dyDescent="0.25">
      <c r="BE10861"/>
      <c r="BF10861"/>
      <c r="BG10861"/>
    </row>
    <row r="10862" spans="57:59" x14ac:dyDescent="0.25">
      <c r="BE10862"/>
      <c r="BF10862"/>
      <c r="BG10862"/>
    </row>
    <row r="10863" spans="57:59" x14ac:dyDescent="0.25">
      <c r="BE10863"/>
      <c r="BF10863"/>
      <c r="BG10863"/>
    </row>
    <row r="10864" spans="57:59" x14ac:dyDescent="0.25">
      <c r="BE10864"/>
      <c r="BF10864"/>
      <c r="BG10864"/>
    </row>
    <row r="10865" spans="57:59" x14ac:dyDescent="0.25">
      <c r="BE10865"/>
      <c r="BF10865"/>
      <c r="BG10865"/>
    </row>
    <row r="10866" spans="57:59" x14ac:dyDescent="0.25">
      <c r="BE10866"/>
      <c r="BF10866"/>
      <c r="BG10866"/>
    </row>
    <row r="10867" spans="57:59" x14ac:dyDescent="0.25">
      <c r="BE10867"/>
      <c r="BF10867"/>
      <c r="BG10867"/>
    </row>
    <row r="10868" spans="57:59" x14ac:dyDescent="0.25">
      <c r="BE10868"/>
      <c r="BF10868"/>
      <c r="BG10868"/>
    </row>
    <row r="10869" spans="57:59" x14ac:dyDescent="0.25">
      <c r="BE10869"/>
      <c r="BF10869"/>
      <c r="BG10869"/>
    </row>
    <row r="10870" spans="57:59" x14ac:dyDescent="0.25">
      <c r="BE10870"/>
      <c r="BF10870"/>
      <c r="BG10870"/>
    </row>
    <row r="10871" spans="57:59" x14ac:dyDescent="0.25">
      <c r="BE10871"/>
      <c r="BF10871"/>
      <c r="BG10871"/>
    </row>
    <row r="10872" spans="57:59" x14ac:dyDescent="0.25">
      <c r="BE10872"/>
      <c r="BF10872"/>
      <c r="BG10872"/>
    </row>
    <row r="10873" spans="57:59" x14ac:dyDescent="0.25">
      <c r="BE10873"/>
      <c r="BF10873"/>
      <c r="BG10873"/>
    </row>
    <row r="10874" spans="57:59" x14ac:dyDescent="0.25">
      <c r="BE10874"/>
      <c r="BF10874"/>
      <c r="BG10874"/>
    </row>
    <row r="10875" spans="57:59" x14ac:dyDescent="0.25">
      <c r="BE10875"/>
      <c r="BF10875"/>
      <c r="BG10875"/>
    </row>
    <row r="10876" spans="57:59" x14ac:dyDescent="0.25">
      <c r="BE10876"/>
      <c r="BF10876"/>
      <c r="BG10876"/>
    </row>
    <row r="10877" spans="57:59" x14ac:dyDescent="0.25">
      <c r="BE10877"/>
      <c r="BF10877"/>
      <c r="BG10877"/>
    </row>
    <row r="10878" spans="57:59" x14ac:dyDescent="0.25">
      <c r="BE10878"/>
      <c r="BF10878"/>
      <c r="BG10878"/>
    </row>
    <row r="10879" spans="57:59" x14ac:dyDescent="0.25">
      <c r="BE10879"/>
      <c r="BF10879"/>
      <c r="BG10879"/>
    </row>
    <row r="10880" spans="57:59" x14ac:dyDescent="0.25">
      <c r="BE10880"/>
      <c r="BF10880"/>
      <c r="BG10880"/>
    </row>
    <row r="10881" spans="57:59" x14ac:dyDescent="0.25">
      <c r="BE10881"/>
      <c r="BF10881"/>
      <c r="BG10881"/>
    </row>
    <row r="10882" spans="57:59" x14ac:dyDescent="0.25">
      <c r="BE10882"/>
      <c r="BF10882"/>
      <c r="BG10882"/>
    </row>
    <row r="10883" spans="57:59" x14ac:dyDescent="0.25">
      <c r="BE10883"/>
      <c r="BF10883"/>
      <c r="BG10883"/>
    </row>
    <row r="10884" spans="57:59" x14ac:dyDescent="0.25">
      <c r="BE10884"/>
      <c r="BF10884"/>
      <c r="BG10884"/>
    </row>
    <row r="10885" spans="57:59" x14ac:dyDescent="0.25">
      <c r="BE10885"/>
      <c r="BF10885"/>
      <c r="BG10885"/>
    </row>
    <row r="10886" spans="57:59" x14ac:dyDescent="0.25">
      <c r="BE10886"/>
      <c r="BF10886"/>
      <c r="BG10886"/>
    </row>
    <row r="10887" spans="57:59" x14ac:dyDescent="0.25">
      <c r="BE10887"/>
      <c r="BF10887"/>
      <c r="BG10887"/>
    </row>
    <row r="10888" spans="57:59" x14ac:dyDescent="0.25">
      <c r="BE10888"/>
      <c r="BF10888"/>
      <c r="BG10888"/>
    </row>
    <row r="10889" spans="57:59" x14ac:dyDescent="0.25">
      <c r="BE10889"/>
      <c r="BF10889"/>
      <c r="BG10889"/>
    </row>
    <row r="10890" spans="57:59" x14ac:dyDescent="0.25">
      <c r="BE10890"/>
      <c r="BF10890"/>
      <c r="BG10890"/>
    </row>
    <row r="10891" spans="57:59" x14ac:dyDescent="0.25">
      <c r="BE10891"/>
      <c r="BF10891"/>
      <c r="BG10891"/>
    </row>
    <row r="10892" spans="57:59" x14ac:dyDescent="0.25">
      <c r="BE10892"/>
      <c r="BF10892"/>
      <c r="BG10892"/>
    </row>
    <row r="10893" spans="57:59" x14ac:dyDescent="0.25">
      <c r="BE10893"/>
      <c r="BF10893"/>
      <c r="BG10893"/>
    </row>
    <row r="10894" spans="57:59" x14ac:dyDescent="0.25">
      <c r="BE10894"/>
      <c r="BF10894"/>
      <c r="BG10894"/>
    </row>
    <row r="10895" spans="57:59" x14ac:dyDescent="0.25">
      <c r="BE10895"/>
      <c r="BF10895"/>
      <c r="BG10895"/>
    </row>
    <row r="10896" spans="57:59" x14ac:dyDescent="0.25">
      <c r="BE10896"/>
      <c r="BF10896"/>
      <c r="BG10896"/>
    </row>
    <row r="10897" spans="57:59" x14ac:dyDescent="0.25">
      <c r="BE10897"/>
      <c r="BF10897"/>
      <c r="BG10897"/>
    </row>
    <row r="10898" spans="57:59" x14ac:dyDescent="0.25">
      <c r="BE10898"/>
      <c r="BF10898"/>
      <c r="BG10898"/>
    </row>
    <row r="10899" spans="57:59" x14ac:dyDescent="0.25">
      <c r="BE10899"/>
      <c r="BF10899"/>
      <c r="BG10899"/>
    </row>
    <row r="10900" spans="57:59" x14ac:dyDescent="0.25">
      <c r="BE10900"/>
      <c r="BF10900"/>
      <c r="BG10900"/>
    </row>
    <row r="10901" spans="57:59" x14ac:dyDescent="0.25">
      <c r="BE10901"/>
      <c r="BF10901"/>
      <c r="BG10901"/>
    </row>
    <row r="10902" spans="57:59" x14ac:dyDescent="0.25">
      <c r="BE10902"/>
      <c r="BF10902"/>
      <c r="BG10902"/>
    </row>
    <row r="10903" spans="57:59" x14ac:dyDescent="0.25">
      <c r="BE10903"/>
      <c r="BF10903"/>
      <c r="BG10903"/>
    </row>
    <row r="10904" spans="57:59" x14ac:dyDescent="0.25">
      <c r="BE10904"/>
      <c r="BF10904"/>
      <c r="BG10904"/>
    </row>
    <row r="10905" spans="57:59" x14ac:dyDescent="0.25">
      <c r="BE10905"/>
      <c r="BF10905"/>
      <c r="BG10905"/>
    </row>
    <row r="10906" spans="57:59" x14ac:dyDescent="0.25">
      <c r="BE10906"/>
      <c r="BF10906"/>
      <c r="BG10906"/>
    </row>
    <row r="10907" spans="57:59" x14ac:dyDescent="0.25">
      <c r="BE10907"/>
      <c r="BF10907"/>
      <c r="BG10907"/>
    </row>
    <row r="10908" spans="57:59" x14ac:dyDescent="0.25">
      <c r="BE10908"/>
      <c r="BF10908"/>
      <c r="BG10908"/>
    </row>
    <row r="10909" spans="57:59" x14ac:dyDescent="0.25">
      <c r="BE10909"/>
      <c r="BF10909"/>
      <c r="BG10909"/>
    </row>
    <row r="10910" spans="57:59" x14ac:dyDescent="0.25">
      <c r="BE10910"/>
      <c r="BF10910"/>
      <c r="BG10910"/>
    </row>
    <row r="10911" spans="57:59" x14ac:dyDescent="0.25">
      <c r="BE10911"/>
      <c r="BF10911"/>
      <c r="BG10911"/>
    </row>
    <row r="10912" spans="57:59" x14ac:dyDescent="0.25">
      <c r="BE10912"/>
      <c r="BF10912"/>
      <c r="BG10912"/>
    </row>
    <row r="10913" spans="57:59" x14ac:dyDescent="0.25">
      <c r="BE10913"/>
      <c r="BF10913"/>
      <c r="BG10913"/>
    </row>
    <row r="10914" spans="57:59" x14ac:dyDescent="0.25">
      <c r="BE10914"/>
      <c r="BF10914"/>
      <c r="BG10914"/>
    </row>
    <row r="10915" spans="57:59" x14ac:dyDescent="0.25">
      <c r="BE10915"/>
      <c r="BF10915"/>
      <c r="BG10915"/>
    </row>
    <row r="10916" spans="57:59" x14ac:dyDescent="0.25">
      <c r="BE10916"/>
      <c r="BF10916"/>
      <c r="BG10916"/>
    </row>
    <row r="10917" spans="57:59" x14ac:dyDescent="0.25">
      <c r="BE10917"/>
      <c r="BF10917"/>
      <c r="BG10917"/>
    </row>
    <row r="10918" spans="57:59" x14ac:dyDescent="0.25">
      <c r="BE10918"/>
      <c r="BF10918"/>
      <c r="BG10918"/>
    </row>
    <row r="10919" spans="57:59" x14ac:dyDescent="0.25">
      <c r="BE10919"/>
      <c r="BF10919"/>
      <c r="BG10919"/>
    </row>
    <row r="10920" spans="57:59" x14ac:dyDescent="0.25">
      <c r="BE10920"/>
      <c r="BF10920"/>
      <c r="BG10920"/>
    </row>
    <row r="10921" spans="57:59" x14ac:dyDescent="0.25">
      <c r="BE10921"/>
      <c r="BF10921"/>
      <c r="BG10921"/>
    </row>
    <row r="10922" spans="57:59" x14ac:dyDescent="0.25">
      <c r="BE10922"/>
      <c r="BF10922"/>
      <c r="BG10922"/>
    </row>
    <row r="10923" spans="57:59" x14ac:dyDescent="0.25">
      <c r="BE10923"/>
      <c r="BF10923"/>
      <c r="BG10923"/>
    </row>
    <row r="10924" spans="57:59" x14ac:dyDescent="0.25">
      <c r="BE10924"/>
      <c r="BF10924"/>
      <c r="BG10924"/>
    </row>
    <row r="10925" spans="57:59" x14ac:dyDescent="0.25">
      <c r="BE10925"/>
      <c r="BF10925"/>
      <c r="BG10925"/>
    </row>
    <row r="10926" spans="57:59" x14ac:dyDescent="0.25">
      <c r="BE10926"/>
      <c r="BF10926"/>
      <c r="BG10926"/>
    </row>
    <row r="10927" spans="57:59" x14ac:dyDescent="0.25">
      <c r="BE10927"/>
      <c r="BF10927"/>
      <c r="BG10927"/>
    </row>
    <row r="10928" spans="57:59" x14ac:dyDescent="0.25">
      <c r="BE10928"/>
      <c r="BF10928"/>
      <c r="BG10928"/>
    </row>
    <row r="10929" spans="57:59" x14ac:dyDescent="0.25">
      <c r="BE10929"/>
      <c r="BF10929"/>
      <c r="BG10929"/>
    </row>
    <row r="10930" spans="57:59" x14ac:dyDescent="0.25">
      <c r="BE10930"/>
      <c r="BF10930"/>
      <c r="BG10930"/>
    </row>
    <row r="10931" spans="57:59" x14ac:dyDescent="0.25">
      <c r="BE10931"/>
      <c r="BF10931"/>
      <c r="BG10931"/>
    </row>
    <row r="10932" spans="57:59" x14ac:dyDescent="0.25">
      <c r="BE10932"/>
      <c r="BF10932"/>
      <c r="BG10932"/>
    </row>
    <row r="10933" spans="57:59" x14ac:dyDescent="0.25">
      <c r="BE10933"/>
      <c r="BF10933"/>
      <c r="BG10933"/>
    </row>
    <row r="10934" spans="57:59" x14ac:dyDescent="0.25">
      <c r="BE10934"/>
      <c r="BF10934"/>
      <c r="BG10934"/>
    </row>
    <row r="10935" spans="57:59" x14ac:dyDescent="0.25">
      <c r="BE10935"/>
      <c r="BF10935"/>
      <c r="BG10935"/>
    </row>
    <row r="10936" spans="57:59" x14ac:dyDescent="0.25">
      <c r="BE10936"/>
      <c r="BF10936"/>
      <c r="BG10936"/>
    </row>
    <row r="10937" spans="57:59" x14ac:dyDescent="0.25">
      <c r="BE10937"/>
      <c r="BF10937"/>
      <c r="BG10937"/>
    </row>
    <row r="10938" spans="57:59" x14ac:dyDescent="0.25">
      <c r="BE10938"/>
      <c r="BF10938"/>
      <c r="BG10938"/>
    </row>
    <row r="10939" spans="57:59" x14ac:dyDescent="0.25">
      <c r="BE10939"/>
      <c r="BF10939"/>
      <c r="BG10939"/>
    </row>
    <row r="10940" spans="57:59" x14ac:dyDescent="0.25">
      <c r="BE10940"/>
      <c r="BF10940"/>
      <c r="BG10940"/>
    </row>
    <row r="10941" spans="57:59" x14ac:dyDescent="0.25">
      <c r="BE10941"/>
      <c r="BF10941"/>
      <c r="BG10941"/>
    </row>
    <row r="10942" spans="57:59" x14ac:dyDescent="0.25">
      <c r="BE10942"/>
      <c r="BF10942"/>
      <c r="BG10942"/>
    </row>
    <row r="10943" spans="57:59" x14ac:dyDescent="0.25">
      <c r="BE10943"/>
      <c r="BF10943"/>
      <c r="BG10943"/>
    </row>
    <row r="10944" spans="57:59" x14ac:dyDescent="0.25">
      <c r="BE10944"/>
      <c r="BF10944"/>
      <c r="BG10944"/>
    </row>
    <row r="10945" spans="57:59" x14ac:dyDescent="0.25">
      <c r="BE10945"/>
      <c r="BF10945"/>
      <c r="BG10945"/>
    </row>
    <row r="10946" spans="57:59" x14ac:dyDescent="0.25">
      <c r="BE10946"/>
      <c r="BF10946"/>
      <c r="BG10946"/>
    </row>
    <row r="10947" spans="57:59" x14ac:dyDescent="0.25">
      <c r="BE10947"/>
      <c r="BF10947"/>
      <c r="BG10947"/>
    </row>
    <row r="10948" spans="57:59" x14ac:dyDescent="0.25">
      <c r="BE10948"/>
      <c r="BF10948"/>
      <c r="BG10948"/>
    </row>
    <row r="10949" spans="57:59" x14ac:dyDescent="0.25">
      <c r="BE10949"/>
      <c r="BF10949"/>
      <c r="BG10949"/>
    </row>
    <row r="10950" spans="57:59" x14ac:dyDescent="0.25">
      <c r="BE10950"/>
      <c r="BF10950"/>
      <c r="BG10950"/>
    </row>
    <row r="10951" spans="57:59" x14ac:dyDescent="0.25">
      <c r="BE10951"/>
      <c r="BF10951"/>
      <c r="BG10951"/>
    </row>
    <row r="10952" spans="57:59" x14ac:dyDescent="0.25">
      <c r="BE10952"/>
      <c r="BF10952"/>
      <c r="BG10952"/>
    </row>
    <row r="10953" spans="57:59" x14ac:dyDescent="0.25">
      <c r="BE10953"/>
      <c r="BF10953"/>
      <c r="BG10953"/>
    </row>
    <row r="10954" spans="57:59" x14ac:dyDescent="0.25">
      <c r="BE10954"/>
      <c r="BF10954"/>
      <c r="BG10954"/>
    </row>
    <row r="10955" spans="57:59" x14ac:dyDescent="0.25">
      <c r="BE10955"/>
      <c r="BF10955"/>
      <c r="BG10955"/>
    </row>
    <row r="10956" spans="57:59" x14ac:dyDescent="0.25">
      <c r="BE10956"/>
      <c r="BF10956"/>
      <c r="BG10956"/>
    </row>
    <row r="10957" spans="57:59" x14ac:dyDescent="0.25">
      <c r="BE10957"/>
      <c r="BF10957"/>
      <c r="BG10957"/>
    </row>
    <row r="10958" spans="57:59" x14ac:dyDescent="0.25">
      <c r="BE10958"/>
      <c r="BF10958"/>
      <c r="BG10958"/>
    </row>
    <row r="10959" spans="57:59" x14ac:dyDescent="0.25">
      <c r="BE10959"/>
      <c r="BF10959"/>
      <c r="BG10959"/>
    </row>
    <row r="10960" spans="57:59" x14ac:dyDescent="0.25">
      <c r="BE10960"/>
      <c r="BF10960"/>
      <c r="BG10960"/>
    </row>
    <row r="10961" spans="57:59" x14ac:dyDescent="0.25">
      <c r="BE10961"/>
      <c r="BF10961"/>
      <c r="BG10961"/>
    </row>
    <row r="10962" spans="57:59" x14ac:dyDescent="0.25">
      <c r="BE10962"/>
      <c r="BF10962"/>
      <c r="BG10962"/>
    </row>
    <row r="10963" spans="57:59" x14ac:dyDescent="0.25">
      <c r="BE10963"/>
      <c r="BF10963"/>
      <c r="BG10963"/>
    </row>
    <row r="10964" spans="57:59" x14ac:dyDescent="0.25">
      <c r="BE10964"/>
      <c r="BF10964"/>
      <c r="BG10964"/>
    </row>
    <row r="10965" spans="57:59" x14ac:dyDescent="0.25">
      <c r="BE10965"/>
      <c r="BF10965"/>
      <c r="BG10965"/>
    </row>
    <row r="10966" spans="57:59" x14ac:dyDescent="0.25">
      <c r="BE10966"/>
      <c r="BF10966"/>
      <c r="BG10966"/>
    </row>
    <row r="10967" spans="57:59" x14ac:dyDescent="0.25">
      <c r="BE10967"/>
      <c r="BF10967"/>
      <c r="BG10967"/>
    </row>
    <row r="10968" spans="57:59" x14ac:dyDescent="0.25">
      <c r="BE10968"/>
      <c r="BF10968"/>
      <c r="BG10968"/>
    </row>
    <row r="10969" spans="57:59" x14ac:dyDescent="0.25">
      <c r="BE10969"/>
      <c r="BF10969"/>
      <c r="BG10969"/>
    </row>
    <row r="10970" spans="57:59" x14ac:dyDescent="0.25">
      <c r="BE10970"/>
      <c r="BF10970"/>
      <c r="BG10970"/>
    </row>
    <row r="10971" spans="57:59" x14ac:dyDescent="0.25">
      <c r="BE10971"/>
      <c r="BF10971"/>
      <c r="BG10971"/>
    </row>
    <row r="10972" spans="57:59" x14ac:dyDescent="0.25">
      <c r="BE10972"/>
      <c r="BF10972"/>
      <c r="BG10972"/>
    </row>
    <row r="10973" spans="57:59" x14ac:dyDescent="0.25">
      <c r="BE10973"/>
      <c r="BF10973"/>
      <c r="BG10973"/>
    </row>
    <row r="10974" spans="57:59" x14ac:dyDescent="0.25">
      <c r="BE10974"/>
      <c r="BF10974"/>
      <c r="BG10974"/>
    </row>
    <row r="10975" spans="57:59" x14ac:dyDescent="0.25">
      <c r="BE10975"/>
      <c r="BF10975"/>
      <c r="BG10975"/>
    </row>
    <row r="10976" spans="57:59" x14ac:dyDescent="0.25">
      <c r="BE10976"/>
      <c r="BF10976"/>
      <c r="BG10976"/>
    </row>
    <row r="10977" spans="57:59" x14ac:dyDescent="0.25">
      <c r="BE10977"/>
      <c r="BF10977"/>
      <c r="BG10977"/>
    </row>
    <row r="10978" spans="57:59" x14ac:dyDescent="0.25">
      <c r="BE10978"/>
      <c r="BF10978"/>
      <c r="BG10978"/>
    </row>
    <row r="10979" spans="57:59" x14ac:dyDescent="0.25">
      <c r="BE10979"/>
      <c r="BF10979"/>
      <c r="BG10979"/>
    </row>
    <row r="10980" spans="57:59" x14ac:dyDescent="0.25">
      <c r="BE10980"/>
      <c r="BF10980"/>
      <c r="BG10980"/>
    </row>
    <row r="10981" spans="57:59" x14ac:dyDescent="0.25">
      <c r="BE10981"/>
      <c r="BF10981"/>
      <c r="BG10981"/>
    </row>
    <row r="10982" spans="57:59" x14ac:dyDescent="0.25">
      <c r="BE10982"/>
      <c r="BF10982"/>
      <c r="BG10982"/>
    </row>
    <row r="10983" spans="57:59" x14ac:dyDescent="0.25">
      <c r="BE10983"/>
      <c r="BF10983"/>
      <c r="BG10983"/>
    </row>
    <row r="10984" spans="57:59" x14ac:dyDescent="0.25">
      <c r="BE10984"/>
      <c r="BF10984"/>
      <c r="BG10984"/>
    </row>
    <row r="10985" spans="57:59" x14ac:dyDescent="0.25">
      <c r="BE10985"/>
      <c r="BF10985"/>
      <c r="BG10985"/>
    </row>
    <row r="10986" spans="57:59" x14ac:dyDescent="0.25">
      <c r="BE10986"/>
      <c r="BF10986"/>
      <c r="BG10986"/>
    </row>
    <row r="10987" spans="57:59" x14ac:dyDescent="0.25">
      <c r="BE10987"/>
      <c r="BF10987"/>
      <c r="BG10987"/>
    </row>
    <row r="10988" spans="57:59" x14ac:dyDescent="0.25">
      <c r="BE10988"/>
      <c r="BF10988"/>
      <c r="BG10988"/>
    </row>
    <row r="10989" spans="57:59" x14ac:dyDescent="0.25">
      <c r="BE10989"/>
      <c r="BF10989"/>
      <c r="BG10989"/>
    </row>
    <row r="10990" spans="57:59" x14ac:dyDescent="0.25">
      <c r="BE10990"/>
      <c r="BF10990"/>
      <c r="BG10990"/>
    </row>
    <row r="10991" spans="57:59" x14ac:dyDescent="0.25">
      <c r="BE10991"/>
      <c r="BF10991"/>
      <c r="BG10991"/>
    </row>
    <row r="10992" spans="57:59" x14ac:dyDescent="0.25">
      <c r="BE10992"/>
      <c r="BF10992"/>
      <c r="BG10992"/>
    </row>
    <row r="10993" spans="57:59" x14ac:dyDescent="0.25">
      <c r="BE10993"/>
      <c r="BF10993"/>
      <c r="BG10993"/>
    </row>
    <row r="10994" spans="57:59" x14ac:dyDescent="0.25">
      <c r="BE10994"/>
      <c r="BF10994"/>
      <c r="BG10994"/>
    </row>
    <row r="10995" spans="57:59" x14ac:dyDescent="0.25">
      <c r="BE10995"/>
      <c r="BF10995"/>
      <c r="BG10995"/>
    </row>
    <row r="10996" spans="57:59" x14ac:dyDescent="0.25">
      <c r="BE10996"/>
      <c r="BF10996"/>
      <c r="BG10996"/>
    </row>
    <row r="10997" spans="57:59" x14ac:dyDescent="0.25">
      <c r="BE10997"/>
      <c r="BF10997"/>
      <c r="BG10997"/>
    </row>
    <row r="10998" spans="57:59" x14ac:dyDescent="0.25">
      <c r="BE10998"/>
      <c r="BF10998"/>
      <c r="BG10998"/>
    </row>
    <row r="10999" spans="57:59" x14ac:dyDescent="0.25">
      <c r="BE10999"/>
      <c r="BF10999"/>
      <c r="BG10999"/>
    </row>
    <row r="11000" spans="57:59" x14ac:dyDescent="0.25">
      <c r="BE11000"/>
      <c r="BF11000"/>
      <c r="BG11000"/>
    </row>
    <row r="11001" spans="57:59" x14ac:dyDescent="0.25">
      <c r="BE11001"/>
      <c r="BF11001"/>
      <c r="BG11001"/>
    </row>
    <row r="11002" spans="57:59" x14ac:dyDescent="0.25">
      <c r="BE11002"/>
      <c r="BF11002"/>
      <c r="BG11002"/>
    </row>
    <row r="11003" spans="57:59" x14ac:dyDescent="0.25">
      <c r="BE11003"/>
      <c r="BF11003"/>
      <c r="BG11003"/>
    </row>
    <row r="11004" spans="57:59" x14ac:dyDescent="0.25">
      <c r="BE11004"/>
      <c r="BF11004"/>
      <c r="BG11004"/>
    </row>
    <row r="11005" spans="57:59" x14ac:dyDescent="0.25">
      <c r="BE11005"/>
      <c r="BF11005"/>
      <c r="BG11005"/>
    </row>
    <row r="11006" spans="57:59" x14ac:dyDescent="0.25">
      <c r="BE11006"/>
      <c r="BF11006"/>
      <c r="BG11006"/>
    </row>
    <row r="11007" spans="57:59" x14ac:dyDescent="0.25">
      <c r="BE11007"/>
      <c r="BF11007"/>
      <c r="BG11007"/>
    </row>
    <row r="11008" spans="57:59" x14ac:dyDescent="0.25">
      <c r="BE11008"/>
      <c r="BF11008"/>
      <c r="BG11008"/>
    </row>
    <row r="11009" spans="57:59" x14ac:dyDescent="0.25">
      <c r="BE11009"/>
      <c r="BF11009"/>
      <c r="BG11009"/>
    </row>
    <row r="11010" spans="57:59" x14ac:dyDescent="0.25">
      <c r="BE11010"/>
      <c r="BF11010"/>
      <c r="BG11010"/>
    </row>
    <row r="11011" spans="57:59" x14ac:dyDescent="0.25">
      <c r="BE11011"/>
      <c r="BF11011"/>
      <c r="BG11011"/>
    </row>
    <row r="11012" spans="57:59" x14ac:dyDescent="0.25">
      <c r="BE11012"/>
      <c r="BF11012"/>
      <c r="BG11012"/>
    </row>
    <row r="11013" spans="57:59" x14ac:dyDescent="0.25">
      <c r="BE11013"/>
      <c r="BF11013"/>
      <c r="BG11013"/>
    </row>
    <row r="11014" spans="57:59" x14ac:dyDescent="0.25">
      <c r="BE11014"/>
      <c r="BF11014"/>
      <c r="BG11014"/>
    </row>
    <row r="11015" spans="57:59" x14ac:dyDescent="0.25">
      <c r="BE11015"/>
      <c r="BF11015"/>
      <c r="BG11015"/>
    </row>
    <row r="11016" spans="57:59" x14ac:dyDescent="0.25">
      <c r="BE11016"/>
      <c r="BF11016"/>
      <c r="BG11016"/>
    </row>
    <row r="11017" spans="57:59" x14ac:dyDescent="0.25">
      <c r="BE11017"/>
      <c r="BF11017"/>
      <c r="BG11017"/>
    </row>
    <row r="11018" spans="57:59" x14ac:dyDescent="0.25">
      <c r="BE11018"/>
      <c r="BF11018"/>
      <c r="BG11018"/>
    </row>
    <row r="11019" spans="57:59" x14ac:dyDescent="0.25">
      <c r="BE11019"/>
      <c r="BF11019"/>
      <c r="BG11019"/>
    </row>
    <row r="11020" spans="57:59" x14ac:dyDescent="0.25">
      <c r="BE11020"/>
      <c r="BF11020"/>
      <c r="BG11020"/>
    </row>
    <row r="11021" spans="57:59" x14ac:dyDescent="0.25">
      <c r="BE11021"/>
      <c r="BF11021"/>
      <c r="BG11021"/>
    </row>
    <row r="11022" spans="57:59" x14ac:dyDescent="0.25">
      <c r="BE11022"/>
      <c r="BF11022"/>
      <c r="BG11022"/>
    </row>
    <row r="11023" spans="57:59" x14ac:dyDescent="0.25">
      <c r="BE11023"/>
      <c r="BF11023"/>
      <c r="BG11023"/>
    </row>
    <row r="11024" spans="57:59" x14ac:dyDescent="0.25">
      <c r="BE11024"/>
      <c r="BF11024"/>
      <c r="BG11024"/>
    </row>
    <row r="11025" spans="57:59" x14ac:dyDescent="0.25">
      <c r="BE11025"/>
      <c r="BF11025"/>
      <c r="BG11025"/>
    </row>
    <row r="11026" spans="57:59" x14ac:dyDescent="0.25">
      <c r="BE11026"/>
      <c r="BF11026"/>
      <c r="BG11026"/>
    </row>
    <row r="11027" spans="57:59" x14ac:dyDescent="0.25">
      <c r="BE11027"/>
      <c r="BF11027"/>
      <c r="BG11027"/>
    </row>
    <row r="11028" spans="57:59" x14ac:dyDescent="0.25">
      <c r="BE11028"/>
      <c r="BF11028"/>
      <c r="BG11028"/>
    </row>
    <row r="11029" spans="57:59" x14ac:dyDescent="0.25">
      <c r="BE11029"/>
      <c r="BF11029"/>
      <c r="BG11029"/>
    </row>
    <row r="11030" spans="57:59" x14ac:dyDescent="0.25">
      <c r="BE11030"/>
      <c r="BF11030"/>
      <c r="BG11030"/>
    </row>
    <row r="11031" spans="57:59" x14ac:dyDescent="0.25">
      <c r="BE11031"/>
      <c r="BF11031"/>
      <c r="BG11031"/>
    </row>
    <row r="11032" spans="57:59" x14ac:dyDescent="0.25">
      <c r="BE11032"/>
      <c r="BF11032"/>
      <c r="BG11032"/>
    </row>
    <row r="11033" spans="57:59" x14ac:dyDescent="0.25">
      <c r="BE11033"/>
      <c r="BF11033"/>
      <c r="BG11033"/>
    </row>
    <row r="11034" spans="57:59" x14ac:dyDescent="0.25">
      <c r="BE11034"/>
      <c r="BF11034"/>
      <c r="BG11034"/>
    </row>
    <row r="11035" spans="57:59" x14ac:dyDescent="0.25">
      <c r="BE11035"/>
      <c r="BF11035"/>
      <c r="BG11035"/>
    </row>
    <row r="11036" spans="57:59" x14ac:dyDescent="0.25">
      <c r="BE11036"/>
      <c r="BF11036"/>
      <c r="BG11036"/>
    </row>
    <row r="11037" spans="57:59" x14ac:dyDescent="0.25">
      <c r="BE11037"/>
      <c r="BF11037"/>
      <c r="BG11037"/>
    </row>
    <row r="11038" spans="57:59" x14ac:dyDescent="0.25">
      <c r="BE11038"/>
      <c r="BF11038"/>
      <c r="BG11038"/>
    </row>
    <row r="11039" spans="57:59" x14ac:dyDescent="0.25">
      <c r="BE11039"/>
      <c r="BF11039"/>
      <c r="BG11039"/>
    </row>
    <row r="11040" spans="57:59" x14ac:dyDescent="0.25">
      <c r="BE11040"/>
      <c r="BF11040"/>
      <c r="BG11040"/>
    </row>
    <row r="11041" spans="57:59" x14ac:dyDescent="0.25">
      <c r="BE11041"/>
      <c r="BF11041"/>
      <c r="BG11041"/>
    </row>
    <row r="11042" spans="57:59" x14ac:dyDescent="0.25">
      <c r="BE11042"/>
      <c r="BF11042"/>
      <c r="BG11042"/>
    </row>
    <row r="11043" spans="57:59" x14ac:dyDescent="0.25">
      <c r="BE11043"/>
      <c r="BF11043"/>
      <c r="BG11043"/>
    </row>
    <row r="11044" spans="57:59" x14ac:dyDescent="0.25">
      <c r="BE11044"/>
      <c r="BF11044"/>
      <c r="BG11044"/>
    </row>
    <row r="11045" spans="57:59" x14ac:dyDescent="0.25">
      <c r="BE11045"/>
      <c r="BF11045"/>
      <c r="BG11045"/>
    </row>
    <row r="11046" spans="57:59" x14ac:dyDescent="0.25">
      <c r="BE11046"/>
      <c r="BF11046"/>
      <c r="BG11046"/>
    </row>
    <row r="11047" spans="57:59" x14ac:dyDescent="0.25">
      <c r="BE11047"/>
      <c r="BF11047"/>
      <c r="BG11047"/>
    </row>
    <row r="11048" spans="57:59" x14ac:dyDescent="0.25">
      <c r="BE11048"/>
      <c r="BF11048"/>
      <c r="BG11048"/>
    </row>
    <row r="11049" spans="57:59" x14ac:dyDescent="0.25">
      <c r="BE11049"/>
      <c r="BF11049"/>
      <c r="BG11049"/>
    </row>
    <row r="11050" spans="57:59" x14ac:dyDescent="0.25">
      <c r="BE11050"/>
      <c r="BF11050"/>
      <c r="BG11050"/>
    </row>
    <row r="11051" spans="57:59" x14ac:dyDescent="0.25">
      <c r="BE11051"/>
      <c r="BF11051"/>
      <c r="BG11051"/>
    </row>
    <row r="11052" spans="57:59" x14ac:dyDescent="0.25">
      <c r="BE11052"/>
      <c r="BF11052"/>
      <c r="BG11052"/>
    </row>
    <row r="11053" spans="57:59" x14ac:dyDescent="0.25">
      <c r="BE11053"/>
      <c r="BF11053"/>
      <c r="BG11053"/>
    </row>
    <row r="11054" spans="57:59" x14ac:dyDescent="0.25">
      <c r="BE11054"/>
      <c r="BF11054"/>
      <c r="BG11054"/>
    </row>
    <row r="11055" spans="57:59" x14ac:dyDescent="0.25">
      <c r="BE11055"/>
      <c r="BF11055"/>
      <c r="BG11055"/>
    </row>
    <row r="11056" spans="57:59" x14ac:dyDescent="0.25">
      <c r="BE11056"/>
      <c r="BF11056"/>
      <c r="BG11056"/>
    </row>
    <row r="11057" spans="57:59" x14ac:dyDescent="0.25">
      <c r="BE11057"/>
      <c r="BF11057"/>
      <c r="BG11057"/>
    </row>
    <row r="11058" spans="57:59" x14ac:dyDescent="0.25">
      <c r="BE11058"/>
      <c r="BF11058"/>
      <c r="BG11058"/>
    </row>
    <row r="11059" spans="57:59" x14ac:dyDescent="0.25">
      <c r="BE11059"/>
      <c r="BF11059"/>
      <c r="BG11059"/>
    </row>
    <row r="11060" spans="57:59" x14ac:dyDescent="0.25">
      <c r="BE11060"/>
      <c r="BF11060"/>
      <c r="BG11060"/>
    </row>
    <row r="11061" spans="57:59" x14ac:dyDescent="0.25">
      <c r="BE11061"/>
      <c r="BF11061"/>
      <c r="BG11061"/>
    </row>
    <row r="11062" spans="57:59" x14ac:dyDescent="0.25">
      <c r="BE11062"/>
      <c r="BF11062"/>
      <c r="BG11062"/>
    </row>
    <row r="11063" spans="57:59" x14ac:dyDescent="0.25">
      <c r="BE11063"/>
      <c r="BF11063"/>
      <c r="BG11063"/>
    </row>
    <row r="11064" spans="57:59" x14ac:dyDescent="0.25">
      <c r="BE11064"/>
      <c r="BF11064"/>
      <c r="BG11064"/>
    </row>
    <row r="11065" spans="57:59" x14ac:dyDescent="0.25">
      <c r="BE11065"/>
      <c r="BF11065"/>
      <c r="BG11065"/>
    </row>
    <row r="11066" spans="57:59" x14ac:dyDescent="0.25">
      <c r="BE11066"/>
      <c r="BF11066"/>
      <c r="BG11066"/>
    </row>
    <row r="11067" spans="57:59" x14ac:dyDescent="0.25">
      <c r="BE11067"/>
      <c r="BF11067"/>
      <c r="BG11067"/>
    </row>
    <row r="11068" spans="57:59" x14ac:dyDescent="0.25">
      <c r="BE11068"/>
      <c r="BF11068"/>
      <c r="BG11068"/>
    </row>
    <row r="11069" spans="57:59" x14ac:dyDescent="0.25">
      <c r="BE11069"/>
      <c r="BF11069"/>
      <c r="BG11069"/>
    </row>
    <row r="11070" spans="57:59" x14ac:dyDescent="0.25">
      <c r="BE11070"/>
      <c r="BF11070"/>
      <c r="BG11070"/>
    </row>
    <row r="11071" spans="57:59" x14ac:dyDescent="0.25">
      <c r="BE11071"/>
      <c r="BF11071"/>
      <c r="BG11071"/>
    </row>
    <row r="11072" spans="57:59" x14ac:dyDescent="0.25">
      <c r="BE11072"/>
      <c r="BF11072"/>
      <c r="BG11072"/>
    </row>
    <row r="11073" spans="57:59" x14ac:dyDescent="0.25">
      <c r="BE11073"/>
      <c r="BF11073"/>
      <c r="BG11073"/>
    </row>
    <row r="11074" spans="57:59" x14ac:dyDescent="0.25">
      <c r="BE11074"/>
      <c r="BF11074"/>
      <c r="BG11074"/>
    </row>
    <row r="11075" spans="57:59" x14ac:dyDescent="0.25">
      <c r="BE11075"/>
      <c r="BF11075"/>
      <c r="BG11075"/>
    </row>
    <row r="11076" spans="57:59" x14ac:dyDescent="0.25">
      <c r="BE11076"/>
      <c r="BF11076"/>
      <c r="BG11076"/>
    </row>
    <row r="11077" spans="57:59" x14ac:dyDescent="0.25">
      <c r="BE11077"/>
      <c r="BF11077"/>
      <c r="BG11077"/>
    </row>
    <row r="11078" spans="57:59" x14ac:dyDescent="0.25">
      <c r="BE11078"/>
      <c r="BF11078"/>
      <c r="BG11078"/>
    </row>
    <row r="11079" spans="57:59" x14ac:dyDescent="0.25">
      <c r="BE11079"/>
      <c r="BF11079"/>
      <c r="BG11079"/>
    </row>
    <row r="11080" spans="57:59" x14ac:dyDescent="0.25">
      <c r="BE11080"/>
      <c r="BF11080"/>
      <c r="BG11080"/>
    </row>
    <row r="11081" spans="57:59" x14ac:dyDescent="0.25">
      <c r="BE11081"/>
      <c r="BF11081"/>
      <c r="BG11081"/>
    </row>
    <row r="11082" spans="57:59" x14ac:dyDescent="0.25">
      <c r="BE11082"/>
      <c r="BF11082"/>
      <c r="BG11082"/>
    </row>
    <row r="11083" spans="57:59" x14ac:dyDescent="0.25">
      <c r="BE11083"/>
      <c r="BF11083"/>
      <c r="BG11083"/>
    </row>
    <row r="11084" spans="57:59" x14ac:dyDescent="0.25">
      <c r="BE11084"/>
      <c r="BF11084"/>
      <c r="BG11084"/>
    </row>
    <row r="11085" spans="57:59" x14ac:dyDescent="0.25">
      <c r="BE11085"/>
      <c r="BF11085"/>
      <c r="BG11085"/>
    </row>
    <row r="11086" spans="57:59" x14ac:dyDescent="0.25">
      <c r="BE11086"/>
      <c r="BF11086"/>
      <c r="BG11086"/>
    </row>
    <row r="11087" spans="57:59" x14ac:dyDescent="0.25">
      <c r="BE11087"/>
      <c r="BF11087"/>
      <c r="BG11087"/>
    </row>
    <row r="11088" spans="57:59" x14ac:dyDescent="0.25">
      <c r="BE11088"/>
      <c r="BF11088"/>
      <c r="BG11088"/>
    </row>
    <row r="11089" spans="57:59" x14ac:dyDescent="0.25">
      <c r="BE11089"/>
      <c r="BF11089"/>
      <c r="BG11089"/>
    </row>
    <row r="11090" spans="57:59" x14ac:dyDescent="0.25">
      <c r="BE11090"/>
      <c r="BF11090"/>
      <c r="BG11090"/>
    </row>
    <row r="11091" spans="57:59" x14ac:dyDescent="0.25">
      <c r="BE11091"/>
      <c r="BF11091"/>
      <c r="BG11091"/>
    </row>
    <row r="11092" spans="57:59" x14ac:dyDescent="0.25">
      <c r="BE11092"/>
      <c r="BF11092"/>
      <c r="BG11092"/>
    </row>
    <row r="11093" spans="57:59" x14ac:dyDescent="0.25">
      <c r="BE11093"/>
      <c r="BF11093"/>
      <c r="BG11093"/>
    </row>
    <row r="11094" spans="57:59" x14ac:dyDescent="0.25">
      <c r="BE11094"/>
      <c r="BF11094"/>
      <c r="BG11094"/>
    </row>
    <row r="11095" spans="57:59" x14ac:dyDescent="0.25">
      <c r="BE11095"/>
      <c r="BF11095"/>
      <c r="BG11095"/>
    </row>
    <row r="11096" spans="57:59" x14ac:dyDescent="0.25">
      <c r="BE11096"/>
      <c r="BF11096"/>
      <c r="BG11096"/>
    </row>
    <row r="11097" spans="57:59" x14ac:dyDescent="0.25">
      <c r="BE11097"/>
      <c r="BF11097"/>
      <c r="BG11097"/>
    </row>
    <row r="11098" spans="57:59" x14ac:dyDescent="0.25">
      <c r="BE11098"/>
      <c r="BF11098"/>
      <c r="BG11098"/>
    </row>
    <row r="11099" spans="57:59" x14ac:dyDescent="0.25">
      <c r="BE11099"/>
      <c r="BF11099"/>
      <c r="BG11099"/>
    </row>
    <row r="11100" spans="57:59" x14ac:dyDescent="0.25">
      <c r="BE11100"/>
      <c r="BF11100"/>
      <c r="BG11100"/>
    </row>
    <row r="11101" spans="57:59" x14ac:dyDescent="0.25">
      <c r="BE11101"/>
      <c r="BF11101"/>
      <c r="BG11101"/>
    </row>
    <row r="11102" spans="57:59" x14ac:dyDescent="0.25">
      <c r="BE11102"/>
      <c r="BF11102"/>
      <c r="BG11102"/>
    </row>
    <row r="11103" spans="57:59" x14ac:dyDescent="0.25">
      <c r="BE11103"/>
      <c r="BF11103"/>
      <c r="BG11103"/>
    </row>
    <row r="11104" spans="57:59" x14ac:dyDescent="0.25">
      <c r="BE11104"/>
      <c r="BF11104"/>
      <c r="BG11104"/>
    </row>
    <row r="11105" spans="57:59" x14ac:dyDescent="0.25">
      <c r="BE11105"/>
      <c r="BF11105"/>
      <c r="BG11105"/>
    </row>
    <row r="11106" spans="57:59" x14ac:dyDescent="0.25">
      <c r="BE11106"/>
      <c r="BF11106"/>
      <c r="BG11106"/>
    </row>
    <row r="11107" spans="57:59" x14ac:dyDescent="0.25">
      <c r="BE11107"/>
      <c r="BF11107"/>
      <c r="BG11107"/>
    </row>
    <row r="11108" spans="57:59" x14ac:dyDescent="0.25">
      <c r="BE11108"/>
      <c r="BF11108"/>
      <c r="BG11108"/>
    </row>
    <row r="11109" spans="57:59" x14ac:dyDescent="0.25">
      <c r="BE11109"/>
      <c r="BF11109"/>
      <c r="BG11109"/>
    </row>
    <row r="11110" spans="57:59" x14ac:dyDescent="0.25">
      <c r="BE11110"/>
      <c r="BF11110"/>
      <c r="BG11110"/>
    </row>
    <row r="11111" spans="57:59" x14ac:dyDescent="0.25">
      <c r="BE11111"/>
      <c r="BF11111"/>
      <c r="BG11111"/>
    </row>
    <row r="11112" spans="57:59" x14ac:dyDescent="0.25">
      <c r="BE11112"/>
      <c r="BF11112"/>
      <c r="BG11112"/>
    </row>
    <row r="11113" spans="57:59" x14ac:dyDescent="0.25">
      <c r="BE11113"/>
      <c r="BF11113"/>
      <c r="BG11113"/>
    </row>
    <row r="11114" spans="57:59" x14ac:dyDescent="0.25">
      <c r="BE11114"/>
      <c r="BF11114"/>
      <c r="BG11114"/>
    </row>
    <row r="11115" spans="57:59" x14ac:dyDescent="0.25">
      <c r="BE11115"/>
      <c r="BF11115"/>
      <c r="BG11115"/>
    </row>
    <row r="11116" spans="57:59" x14ac:dyDescent="0.25">
      <c r="BE11116"/>
      <c r="BF11116"/>
      <c r="BG11116"/>
    </row>
    <row r="11117" spans="57:59" x14ac:dyDescent="0.25">
      <c r="BE11117"/>
      <c r="BF11117"/>
      <c r="BG11117"/>
    </row>
    <row r="11118" spans="57:59" x14ac:dyDescent="0.25">
      <c r="BE11118"/>
      <c r="BF11118"/>
      <c r="BG11118"/>
    </row>
    <row r="11119" spans="57:59" x14ac:dyDescent="0.25">
      <c r="BE11119"/>
      <c r="BF11119"/>
      <c r="BG11119"/>
    </row>
    <row r="11120" spans="57:59" x14ac:dyDescent="0.25">
      <c r="BE11120"/>
      <c r="BF11120"/>
      <c r="BG11120"/>
    </row>
    <row r="11121" spans="57:59" x14ac:dyDescent="0.25">
      <c r="BE11121"/>
      <c r="BF11121"/>
      <c r="BG11121"/>
    </row>
    <row r="11122" spans="57:59" x14ac:dyDescent="0.25">
      <c r="BE11122"/>
      <c r="BF11122"/>
      <c r="BG11122"/>
    </row>
    <row r="11123" spans="57:59" x14ac:dyDescent="0.25">
      <c r="BE11123"/>
      <c r="BF11123"/>
      <c r="BG11123"/>
    </row>
    <row r="11124" spans="57:59" x14ac:dyDescent="0.25">
      <c r="BE11124"/>
      <c r="BF11124"/>
      <c r="BG11124"/>
    </row>
    <row r="11125" spans="57:59" x14ac:dyDescent="0.25">
      <c r="BE11125"/>
      <c r="BF11125"/>
      <c r="BG11125"/>
    </row>
    <row r="11126" spans="57:59" x14ac:dyDescent="0.25">
      <c r="BE11126"/>
      <c r="BF11126"/>
      <c r="BG11126"/>
    </row>
    <row r="11127" spans="57:59" x14ac:dyDescent="0.25">
      <c r="BE11127"/>
      <c r="BF11127"/>
      <c r="BG11127"/>
    </row>
    <row r="11128" spans="57:59" x14ac:dyDescent="0.25">
      <c r="BE11128"/>
      <c r="BF11128"/>
      <c r="BG11128"/>
    </row>
    <row r="11129" spans="57:59" x14ac:dyDescent="0.25">
      <c r="BE11129"/>
      <c r="BF11129"/>
      <c r="BG11129"/>
    </row>
    <row r="11130" spans="57:59" x14ac:dyDescent="0.25">
      <c r="BE11130"/>
      <c r="BF11130"/>
      <c r="BG11130"/>
    </row>
    <row r="11131" spans="57:59" x14ac:dyDescent="0.25">
      <c r="BE11131"/>
      <c r="BF11131"/>
      <c r="BG11131"/>
    </row>
    <row r="11132" spans="57:59" x14ac:dyDescent="0.25">
      <c r="BE11132"/>
      <c r="BF11132"/>
      <c r="BG11132"/>
    </row>
    <row r="11133" spans="57:59" x14ac:dyDescent="0.25">
      <c r="BE11133"/>
      <c r="BF11133"/>
      <c r="BG11133"/>
    </row>
    <row r="11134" spans="57:59" x14ac:dyDescent="0.25">
      <c r="BE11134"/>
      <c r="BF11134"/>
      <c r="BG11134"/>
    </row>
    <row r="11135" spans="57:59" x14ac:dyDescent="0.25">
      <c r="BE11135"/>
      <c r="BF11135"/>
      <c r="BG11135"/>
    </row>
    <row r="11136" spans="57:59" x14ac:dyDescent="0.25">
      <c r="BE11136"/>
      <c r="BF11136"/>
      <c r="BG11136"/>
    </row>
    <row r="11137" spans="57:59" x14ac:dyDescent="0.25">
      <c r="BE11137"/>
      <c r="BF11137"/>
      <c r="BG11137"/>
    </row>
    <row r="11138" spans="57:59" x14ac:dyDescent="0.25">
      <c r="BE11138"/>
      <c r="BF11138"/>
      <c r="BG11138"/>
    </row>
    <row r="11139" spans="57:59" x14ac:dyDescent="0.25">
      <c r="BE11139"/>
      <c r="BF11139"/>
      <c r="BG11139"/>
    </row>
    <row r="11140" spans="57:59" x14ac:dyDescent="0.25">
      <c r="BE11140"/>
      <c r="BF11140"/>
      <c r="BG11140"/>
    </row>
    <row r="11141" spans="57:59" x14ac:dyDescent="0.25">
      <c r="BE11141"/>
      <c r="BF11141"/>
      <c r="BG11141"/>
    </row>
    <row r="11142" spans="57:59" x14ac:dyDescent="0.25">
      <c r="BE11142"/>
      <c r="BF11142"/>
      <c r="BG11142"/>
    </row>
    <row r="11143" spans="57:59" x14ac:dyDescent="0.25">
      <c r="BE11143"/>
      <c r="BF11143"/>
      <c r="BG11143"/>
    </row>
    <row r="11144" spans="57:59" x14ac:dyDescent="0.25">
      <c r="BE11144"/>
      <c r="BF11144"/>
      <c r="BG11144"/>
    </row>
    <row r="11145" spans="57:59" x14ac:dyDescent="0.25">
      <c r="BE11145"/>
      <c r="BF11145"/>
      <c r="BG11145"/>
    </row>
    <row r="11146" spans="57:59" x14ac:dyDescent="0.25">
      <c r="BE11146"/>
      <c r="BF11146"/>
      <c r="BG11146"/>
    </row>
    <row r="11147" spans="57:59" x14ac:dyDescent="0.25">
      <c r="BE11147"/>
      <c r="BF11147"/>
      <c r="BG11147"/>
    </row>
    <row r="11148" spans="57:59" x14ac:dyDescent="0.25">
      <c r="BE11148"/>
      <c r="BF11148"/>
      <c r="BG11148"/>
    </row>
    <row r="11149" spans="57:59" x14ac:dyDescent="0.25">
      <c r="BE11149"/>
      <c r="BF11149"/>
      <c r="BG11149"/>
    </row>
    <row r="11150" spans="57:59" x14ac:dyDescent="0.25">
      <c r="BE11150"/>
      <c r="BF11150"/>
      <c r="BG11150"/>
    </row>
    <row r="11151" spans="57:59" x14ac:dyDescent="0.25">
      <c r="BE11151"/>
      <c r="BF11151"/>
      <c r="BG11151"/>
    </row>
    <row r="11152" spans="57:59" x14ac:dyDescent="0.25">
      <c r="BE11152"/>
      <c r="BF11152"/>
      <c r="BG11152"/>
    </row>
    <row r="11153" spans="57:59" x14ac:dyDescent="0.25">
      <c r="BE11153"/>
      <c r="BF11153"/>
      <c r="BG11153"/>
    </row>
    <row r="11154" spans="57:59" x14ac:dyDescent="0.25">
      <c r="BE11154"/>
      <c r="BF11154"/>
      <c r="BG11154"/>
    </row>
    <row r="11155" spans="57:59" x14ac:dyDescent="0.25">
      <c r="BE11155"/>
      <c r="BF11155"/>
      <c r="BG11155"/>
    </row>
    <row r="11156" spans="57:59" x14ac:dyDescent="0.25">
      <c r="BE11156"/>
      <c r="BF11156"/>
      <c r="BG11156"/>
    </row>
    <row r="11157" spans="57:59" x14ac:dyDescent="0.25">
      <c r="BE11157"/>
      <c r="BF11157"/>
      <c r="BG11157"/>
    </row>
    <row r="11158" spans="57:59" x14ac:dyDescent="0.25">
      <c r="BE11158"/>
      <c r="BF11158"/>
      <c r="BG11158"/>
    </row>
    <row r="11159" spans="57:59" x14ac:dyDescent="0.25">
      <c r="BE11159"/>
      <c r="BF11159"/>
      <c r="BG11159"/>
    </row>
    <row r="11160" spans="57:59" x14ac:dyDescent="0.25">
      <c r="BE11160"/>
      <c r="BF11160"/>
      <c r="BG11160"/>
    </row>
    <row r="11161" spans="57:59" x14ac:dyDescent="0.25">
      <c r="BE11161"/>
      <c r="BF11161"/>
      <c r="BG11161"/>
    </row>
    <row r="11162" spans="57:59" x14ac:dyDescent="0.25">
      <c r="BE11162"/>
      <c r="BF11162"/>
      <c r="BG11162"/>
    </row>
    <row r="11163" spans="57:59" x14ac:dyDescent="0.25">
      <c r="BE11163"/>
      <c r="BF11163"/>
      <c r="BG11163"/>
    </row>
    <row r="11164" spans="57:59" x14ac:dyDescent="0.25">
      <c r="BE11164"/>
      <c r="BF11164"/>
      <c r="BG11164"/>
    </row>
    <row r="11165" spans="57:59" x14ac:dyDescent="0.25">
      <c r="BE11165"/>
      <c r="BF11165"/>
      <c r="BG11165"/>
    </row>
    <row r="11166" spans="57:59" x14ac:dyDescent="0.25">
      <c r="BE11166"/>
      <c r="BF11166"/>
      <c r="BG11166"/>
    </row>
    <row r="11167" spans="57:59" x14ac:dyDescent="0.25">
      <c r="BE11167"/>
      <c r="BF11167"/>
      <c r="BG11167"/>
    </row>
    <row r="11168" spans="57:59" x14ac:dyDescent="0.25">
      <c r="BE11168"/>
      <c r="BF11168"/>
      <c r="BG11168"/>
    </row>
    <row r="11169" spans="57:59" x14ac:dyDescent="0.25">
      <c r="BE11169"/>
      <c r="BF11169"/>
      <c r="BG11169"/>
    </row>
    <row r="11170" spans="57:59" x14ac:dyDescent="0.25">
      <c r="BE11170"/>
      <c r="BF11170"/>
      <c r="BG11170"/>
    </row>
    <row r="11171" spans="57:59" x14ac:dyDescent="0.25">
      <c r="BE11171"/>
      <c r="BF11171"/>
      <c r="BG11171"/>
    </row>
    <row r="11172" spans="57:59" x14ac:dyDescent="0.25">
      <c r="BE11172"/>
      <c r="BF11172"/>
      <c r="BG11172"/>
    </row>
    <row r="11173" spans="57:59" x14ac:dyDescent="0.25">
      <c r="BE11173"/>
      <c r="BF11173"/>
      <c r="BG11173"/>
    </row>
    <row r="11174" spans="57:59" x14ac:dyDescent="0.25">
      <c r="BE11174"/>
      <c r="BF11174"/>
      <c r="BG11174"/>
    </row>
    <row r="11175" spans="57:59" x14ac:dyDescent="0.25">
      <c r="BE11175"/>
      <c r="BF11175"/>
      <c r="BG11175"/>
    </row>
    <row r="11176" spans="57:59" x14ac:dyDescent="0.25">
      <c r="BE11176"/>
      <c r="BF11176"/>
      <c r="BG11176"/>
    </row>
    <row r="11177" spans="57:59" x14ac:dyDescent="0.25">
      <c r="BE11177"/>
      <c r="BF11177"/>
      <c r="BG11177"/>
    </row>
    <row r="11178" spans="57:59" x14ac:dyDescent="0.25">
      <c r="BE11178"/>
      <c r="BF11178"/>
      <c r="BG11178"/>
    </row>
    <row r="11179" spans="57:59" x14ac:dyDescent="0.25">
      <c r="BE11179"/>
      <c r="BF11179"/>
      <c r="BG11179"/>
    </row>
    <row r="11180" spans="57:59" x14ac:dyDescent="0.25">
      <c r="BE11180"/>
      <c r="BF11180"/>
      <c r="BG11180"/>
    </row>
    <row r="11181" spans="57:59" x14ac:dyDescent="0.25">
      <c r="BE11181"/>
      <c r="BF11181"/>
      <c r="BG11181"/>
    </row>
    <row r="11182" spans="57:59" x14ac:dyDescent="0.25">
      <c r="BE11182"/>
      <c r="BF11182"/>
      <c r="BG11182"/>
    </row>
    <row r="11183" spans="57:59" x14ac:dyDescent="0.25">
      <c r="BE11183"/>
      <c r="BF11183"/>
      <c r="BG11183"/>
    </row>
    <row r="11184" spans="57:59" x14ac:dyDescent="0.25">
      <c r="BE11184"/>
      <c r="BF11184"/>
      <c r="BG11184"/>
    </row>
    <row r="11185" spans="57:59" x14ac:dyDescent="0.25">
      <c r="BE11185"/>
      <c r="BF11185"/>
      <c r="BG11185"/>
    </row>
    <row r="11186" spans="57:59" x14ac:dyDescent="0.25">
      <c r="BE11186"/>
      <c r="BF11186"/>
      <c r="BG11186"/>
    </row>
    <row r="11187" spans="57:59" x14ac:dyDescent="0.25">
      <c r="BE11187"/>
      <c r="BF11187"/>
      <c r="BG11187"/>
    </row>
    <row r="11188" spans="57:59" x14ac:dyDescent="0.25">
      <c r="BE11188"/>
      <c r="BF11188"/>
      <c r="BG11188"/>
    </row>
    <row r="11189" spans="57:59" x14ac:dyDescent="0.25">
      <c r="BE11189"/>
      <c r="BF11189"/>
      <c r="BG11189"/>
    </row>
    <row r="11190" spans="57:59" x14ac:dyDescent="0.25">
      <c r="BE11190"/>
      <c r="BF11190"/>
      <c r="BG11190"/>
    </row>
    <row r="11191" spans="57:59" x14ac:dyDescent="0.25">
      <c r="BE11191"/>
      <c r="BF11191"/>
      <c r="BG11191"/>
    </row>
    <row r="11192" spans="57:59" x14ac:dyDescent="0.25">
      <c r="BE11192"/>
      <c r="BF11192"/>
      <c r="BG11192"/>
    </row>
    <row r="11193" spans="57:59" x14ac:dyDescent="0.25">
      <c r="BE11193"/>
      <c r="BF11193"/>
      <c r="BG11193"/>
    </row>
    <row r="11194" spans="57:59" x14ac:dyDescent="0.25">
      <c r="BE11194"/>
      <c r="BF11194"/>
      <c r="BG11194"/>
    </row>
    <row r="11195" spans="57:59" x14ac:dyDescent="0.25">
      <c r="BE11195"/>
      <c r="BF11195"/>
      <c r="BG11195"/>
    </row>
    <row r="11196" spans="57:59" x14ac:dyDescent="0.25">
      <c r="BE11196"/>
      <c r="BF11196"/>
      <c r="BG11196"/>
    </row>
    <row r="11197" spans="57:59" x14ac:dyDescent="0.25">
      <c r="BE11197"/>
      <c r="BF11197"/>
      <c r="BG11197"/>
    </row>
    <row r="11198" spans="57:59" x14ac:dyDescent="0.25">
      <c r="BE11198"/>
      <c r="BF11198"/>
      <c r="BG11198"/>
    </row>
    <row r="11199" spans="57:59" x14ac:dyDescent="0.25">
      <c r="BE11199"/>
      <c r="BF11199"/>
      <c r="BG11199"/>
    </row>
    <row r="11200" spans="57:59" x14ac:dyDescent="0.25">
      <c r="BE11200"/>
      <c r="BF11200"/>
      <c r="BG11200"/>
    </row>
    <row r="11201" spans="57:59" x14ac:dyDescent="0.25">
      <c r="BE11201"/>
      <c r="BF11201"/>
      <c r="BG11201"/>
    </row>
    <row r="11202" spans="57:59" x14ac:dyDescent="0.25">
      <c r="BE11202"/>
      <c r="BF11202"/>
      <c r="BG11202"/>
    </row>
    <row r="11203" spans="57:59" x14ac:dyDescent="0.25">
      <c r="BE11203"/>
      <c r="BF11203"/>
      <c r="BG11203"/>
    </row>
    <row r="11204" spans="57:59" x14ac:dyDescent="0.25">
      <c r="BE11204"/>
      <c r="BF11204"/>
      <c r="BG11204"/>
    </row>
    <row r="11205" spans="57:59" x14ac:dyDescent="0.25">
      <c r="BE11205"/>
      <c r="BF11205"/>
      <c r="BG11205"/>
    </row>
    <row r="11206" spans="57:59" x14ac:dyDescent="0.25">
      <c r="BE11206"/>
      <c r="BF11206"/>
      <c r="BG11206"/>
    </row>
    <row r="11207" spans="57:59" x14ac:dyDescent="0.25">
      <c r="BE11207"/>
      <c r="BF11207"/>
      <c r="BG11207"/>
    </row>
    <row r="11208" spans="57:59" x14ac:dyDescent="0.25">
      <c r="BE11208"/>
      <c r="BF11208"/>
      <c r="BG11208"/>
    </row>
    <row r="11209" spans="57:59" x14ac:dyDescent="0.25">
      <c r="BE11209"/>
      <c r="BF11209"/>
      <c r="BG11209"/>
    </row>
    <row r="11210" spans="57:59" x14ac:dyDescent="0.25">
      <c r="BE11210"/>
      <c r="BF11210"/>
      <c r="BG11210"/>
    </row>
    <row r="11211" spans="57:59" x14ac:dyDescent="0.25">
      <c r="BE11211"/>
      <c r="BF11211"/>
      <c r="BG11211"/>
    </row>
    <row r="11212" spans="57:59" x14ac:dyDescent="0.25">
      <c r="BE11212"/>
      <c r="BF11212"/>
      <c r="BG11212"/>
    </row>
    <row r="11213" spans="57:59" x14ac:dyDescent="0.25">
      <c r="BE11213"/>
      <c r="BF11213"/>
      <c r="BG11213"/>
    </row>
    <row r="11214" spans="57:59" x14ac:dyDescent="0.25">
      <c r="BE11214"/>
      <c r="BF11214"/>
      <c r="BG11214"/>
    </row>
    <row r="11215" spans="57:59" x14ac:dyDescent="0.25">
      <c r="BE11215"/>
      <c r="BF11215"/>
      <c r="BG11215"/>
    </row>
    <row r="11216" spans="57:59" x14ac:dyDescent="0.25">
      <c r="BE11216"/>
      <c r="BF11216"/>
      <c r="BG11216"/>
    </row>
    <row r="11217" spans="57:59" x14ac:dyDescent="0.25">
      <c r="BE11217"/>
      <c r="BF11217"/>
      <c r="BG11217"/>
    </row>
    <row r="11218" spans="57:59" x14ac:dyDescent="0.25">
      <c r="BE11218"/>
      <c r="BF11218"/>
      <c r="BG11218"/>
    </row>
    <row r="11219" spans="57:59" x14ac:dyDescent="0.25">
      <c r="BE11219"/>
      <c r="BF11219"/>
      <c r="BG11219"/>
    </row>
    <row r="11220" spans="57:59" x14ac:dyDescent="0.25">
      <c r="BE11220"/>
      <c r="BF11220"/>
      <c r="BG11220"/>
    </row>
    <row r="11221" spans="57:59" x14ac:dyDescent="0.25">
      <c r="BE11221"/>
      <c r="BF11221"/>
      <c r="BG11221"/>
    </row>
    <row r="11222" spans="57:59" x14ac:dyDescent="0.25">
      <c r="BE11222"/>
      <c r="BF11222"/>
      <c r="BG11222"/>
    </row>
    <row r="11223" spans="57:59" x14ac:dyDescent="0.25">
      <c r="BE11223"/>
      <c r="BF11223"/>
      <c r="BG11223"/>
    </row>
    <row r="11224" spans="57:59" x14ac:dyDescent="0.25">
      <c r="BE11224"/>
      <c r="BF11224"/>
      <c r="BG11224"/>
    </row>
    <row r="11225" spans="57:59" x14ac:dyDescent="0.25">
      <c r="BE11225"/>
      <c r="BF11225"/>
      <c r="BG11225"/>
    </row>
    <row r="11226" spans="57:59" x14ac:dyDescent="0.25">
      <c r="BE11226"/>
      <c r="BF11226"/>
      <c r="BG11226"/>
    </row>
    <row r="11227" spans="57:59" x14ac:dyDescent="0.25">
      <c r="BE11227"/>
      <c r="BF11227"/>
      <c r="BG11227"/>
    </row>
    <row r="11228" spans="57:59" x14ac:dyDescent="0.25">
      <c r="BE11228"/>
      <c r="BF11228"/>
      <c r="BG11228"/>
    </row>
    <row r="11229" spans="57:59" x14ac:dyDescent="0.25">
      <c r="BE11229"/>
      <c r="BF11229"/>
      <c r="BG11229"/>
    </row>
    <row r="11230" spans="57:59" x14ac:dyDescent="0.25">
      <c r="BE11230"/>
      <c r="BF11230"/>
      <c r="BG11230"/>
    </row>
    <row r="11231" spans="57:59" x14ac:dyDescent="0.25">
      <c r="BE11231"/>
      <c r="BF11231"/>
      <c r="BG11231"/>
    </row>
    <row r="11232" spans="57:59" x14ac:dyDescent="0.25">
      <c r="BE11232"/>
      <c r="BF11232"/>
      <c r="BG11232"/>
    </row>
    <row r="11233" spans="57:59" x14ac:dyDescent="0.25">
      <c r="BE11233"/>
      <c r="BF11233"/>
      <c r="BG11233"/>
    </row>
    <row r="11234" spans="57:59" x14ac:dyDescent="0.25">
      <c r="BE11234"/>
      <c r="BF11234"/>
      <c r="BG11234"/>
    </row>
    <row r="11235" spans="57:59" x14ac:dyDescent="0.25">
      <c r="BE11235"/>
      <c r="BF11235"/>
      <c r="BG11235"/>
    </row>
    <row r="11236" spans="57:59" x14ac:dyDescent="0.25">
      <c r="BE11236"/>
      <c r="BF11236"/>
      <c r="BG11236"/>
    </row>
    <row r="11237" spans="57:59" x14ac:dyDescent="0.25">
      <c r="BE11237"/>
      <c r="BF11237"/>
      <c r="BG11237"/>
    </row>
    <row r="11238" spans="57:59" x14ac:dyDescent="0.25">
      <c r="BE11238"/>
      <c r="BF11238"/>
      <c r="BG11238"/>
    </row>
    <row r="11239" spans="57:59" x14ac:dyDescent="0.25">
      <c r="BE11239"/>
      <c r="BF11239"/>
      <c r="BG11239"/>
    </row>
    <row r="11240" spans="57:59" x14ac:dyDescent="0.25">
      <c r="BE11240"/>
      <c r="BF11240"/>
      <c r="BG11240"/>
    </row>
    <row r="11241" spans="57:59" x14ac:dyDescent="0.25">
      <c r="BE11241"/>
      <c r="BF11241"/>
      <c r="BG11241"/>
    </row>
    <row r="11242" spans="57:59" x14ac:dyDescent="0.25">
      <c r="BE11242"/>
      <c r="BF11242"/>
      <c r="BG11242"/>
    </row>
    <row r="11243" spans="57:59" x14ac:dyDescent="0.25">
      <c r="BE11243"/>
      <c r="BF11243"/>
      <c r="BG11243"/>
    </row>
    <row r="11244" spans="57:59" x14ac:dyDescent="0.25">
      <c r="BE11244"/>
      <c r="BF11244"/>
      <c r="BG11244"/>
    </row>
    <row r="11245" spans="57:59" x14ac:dyDescent="0.25">
      <c r="BE11245"/>
      <c r="BF11245"/>
      <c r="BG11245"/>
    </row>
    <row r="11246" spans="57:59" x14ac:dyDescent="0.25">
      <c r="BE11246"/>
      <c r="BF11246"/>
      <c r="BG11246"/>
    </row>
    <row r="11247" spans="57:59" x14ac:dyDescent="0.25">
      <c r="BE11247"/>
      <c r="BF11247"/>
      <c r="BG11247"/>
    </row>
    <row r="11248" spans="57:59" x14ac:dyDescent="0.25">
      <c r="BE11248"/>
      <c r="BF11248"/>
      <c r="BG11248"/>
    </row>
    <row r="11249" spans="57:59" x14ac:dyDescent="0.25">
      <c r="BE11249"/>
      <c r="BF11249"/>
      <c r="BG11249"/>
    </row>
    <row r="11250" spans="57:59" x14ac:dyDescent="0.25">
      <c r="BE11250"/>
      <c r="BF11250"/>
      <c r="BG11250"/>
    </row>
    <row r="11251" spans="57:59" x14ac:dyDescent="0.25">
      <c r="BE11251"/>
      <c r="BF11251"/>
      <c r="BG11251"/>
    </row>
    <row r="11252" spans="57:59" x14ac:dyDescent="0.25">
      <c r="BE11252"/>
      <c r="BF11252"/>
      <c r="BG11252"/>
    </row>
    <row r="11253" spans="57:59" x14ac:dyDescent="0.25">
      <c r="BE11253"/>
      <c r="BF11253"/>
      <c r="BG11253"/>
    </row>
    <row r="11254" spans="57:59" x14ac:dyDescent="0.25">
      <c r="BE11254"/>
      <c r="BF11254"/>
      <c r="BG11254"/>
    </row>
    <row r="11255" spans="57:59" x14ac:dyDescent="0.25">
      <c r="BE11255"/>
      <c r="BF11255"/>
      <c r="BG11255"/>
    </row>
    <row r="11256" spans="57:59" x14ac:dyDescent="0.25">
      <c r="BE11256"/>
      <c r="BF11256"/>
      <c r="BG11256"/>
    </row>
    <row r="11257" spans="57:59" x14ac:dyDescent="0.25">
      <c r="BE11257"/>
      <c r="BF11257"/>
      <c r="BG11257"/>
    </row>
    <row r="11258" spans="57:59" x14ac:dyDescent="0.25">
      <c r="BE11258"/>
      <c r="BF11258"/>
      <c r="BG11258"/>
    </row>
    <row r="11259" spans="57:59" x14ac:dyDescent="0.25">
      <c r="BE11259"/>
      <c r="BF11259"/>
      <c r="BG11259"/>
    </row>
    <row r="11260" spans="57:59" x14ac:dyDescent="0.25">
      <c r="BE11260"/>
      <c r="BF11260"/>
      <c r="BG11260"/>
    </row>
    <row r="11261" spans="57:59" x14ac:dyDescent="0.25">
      <c r="BE11261"/>
      <c r="BF11261"/>
      <c r="BG11261"/>
    </row>
    <row r="11262" spans="57:59" x14ac:dyDescent="0.25">
      <c r="BE11262"/>
      <c r="BF11262"/>
      <c r="BG11262"/>
    </row>
    <row r="11263" spans="57:59" x14ac:dyDescent="0.25">
      <c r="BE11263"/>
      <c r="BF11263"/>
      <c r="BG11263"/>
    </row>
    <row r="11264" spans="57:59" x14ac:dyDescent="0.25">
      <c r="BE11264"/>
      <c r="BF11264"/>
      <c r="BG11264"/>
    </row>
    <row r="11265" spans="57:59" x14ac:dyDescent="0.25">
      <c r="BE11265"/>
      <c r="BF11265"/>
      <c r="BG11265"/>
    </row>
    <row r="11266" spans="57:59" x14ac:dyDescent="0.25">
      <c r="BE11266"/>
      <c r="BF11266"/>
      <c r="BG11266"/>
    </row>
    <row r="11267" spans="57:59" x14ac:dyDescent="0.25">
      <c r="BE11267"/>
      <c r="BF11267"/>
      <c r="BG11267"/>
    </row>
    <row r="11268" spans="57:59" x14ac:dyDescent="0.25">
      <c r="BE11268"/>
      <c r="BF11268"/>
      <c r="BG11268"/>
    </row>
    <row r="11269" spans="57:59" x14ac:dyDescent="0.25">
      <c r="BE11269"/>
      <c r="BF11269"/>
      <c r="BG11269"/>
    </row>
    <row r="11270" spans="57:59" x14ac:dyDescent="0.25">
      <c r="BE11270"/>
      <c r="BF11270"/>
      <c r="BG11270"/>
    </row>
    <row r="11271" spans="57:59" x14ac:dyDescent="0.25">
      <c r="BE11271"/>
      <c r="BF11271"/>
      <c r="BG11271"/>
    </row>
    <row r="11272" spans="57:59" x14ac:dyDescent="0.25">
      <c r="BE11272"/>
      <c r="BF11272"/>
      <c r="BG11272"/>
    </row>
    <row r="11273" spans="57:59" x14ac:dyDescent="0.25">
      <c r="BE11273"/>
      <c r="BF11273"/>
      <c r="BG11273"/>
    </row>
    <row r="11274" spans="57:59" x14ac:dyDescent="0.25">
      <c r="BE11274"/>
      <c r="BF11274"/>
      <c r="BG11274"/>
    </row>
    <row r="11275" spans="57:59" x14ac:dyDescent="0.25">
      <c r="BE11275"/>
      <c r="BF11275"/>
      <c r="BG11275"/>
    </row>
    <row r="11276" spans="57:59" x14ac:dyDescent="0.25">
      <c r="BE11276"/>
      <c r="BF11276"/>
      <c r="BG11276"/>
    </row>
    <row r="11277" spans="57:59" x14ac:dyDescent="0.25">
      <c r="BE11277"/>
      <c r="BF11277"/>
      <c r="BG11277"/>
    </row>
    <row r="11278" spans="57:59" x14ac:dyDescent="0.25">
      <c r="BE11278"/>
      <c r="BF11278"/>
      <c r="BG11278"/>
    </row>
    <row r="11279" spans="57:59" x14ac:dyDescent="0.25">
      <c r="BE11279"/>
      <c r="BF11279"/>
      <c r="BG11279"/>
    </row>
    <row r="11280" spans="57:59" x14ac:dyDescent="0.25">
      <c r="BE11280"/>
      <c r="BF11280"/>
      <c r="BG11280"/>
    </row>
    <row r="11281" spans="57:59" x14ac:dyDescent="0.25">
      <c r="BE11281"/>
      <c r="BF11281"/>
      <c r="BG11281"/>
    </row>
    <row r="11282" spans="57:59" x14ac:dyDescent="0.25">
      <c r="BE11282"/>
      <c r="BF11282"/>
      <c r="BG11282"/>
    </row>
    <row r="11283" spans="57:59" x14ac:dyDescent="0.25">
      <c r="BE11283"/>
      <c r="BF11283"/>
      <c r="BG11283"/>
    </row>
    <row r="11284" spans="57:59" x14ac:dyDescent="0.25">
      <c r="BE11284"/>
      <c r="BF11284"/>
      <c r="BG11284"/>
    </row>
    <row r="11285" spans="57:59" x14ac:dyDescent="0.25">
      <c r="BE11285"/>
      <c r="BF11285"/>
      <c r="BG11285"/>
    </row>
    <row r="11286" spans="57:59" x14ac:dyDescent="0.25">
      <c r="BE11286"/>
      <c r="BF11286"/>
      <c r="BG11286"/>
    </row>
    <row r="11287" spans="57:59" x14ac:dyDescent="0.25">
      <c r="BE11287"/>
      <c r="BF11287"/>
      <c r="BG11287"/>
    </row>
    <row r="11288" spans="57:59" x14ac:dyDescent="0.25">
      <c r="BE11288"/>
      <c r="BF11288"/>
      <c r="BG11288"/>
    </row>
    <row r="11289" spans="57:59" x14ac:dyDescent="0.25">
      <c r="BE11289"/>
      <c r="BF11289"/>
      <c r="BG11289"/>
    </row>
    <row r="11290" spans="57:59" x14ac:dyDescent="0.25">
      <c r="BE11290"/>
      <c r="BF11290"/>
      <c r="BG11290"/>
    </row>
    <row r="11291" spans="57:59" x14ac:dyDescent="0.25">
      <c r="BE11291"/>
      <c r="BF11291"/>
      <c r="BG11291"/>
    </row>
    <row r="11292" spans="57:59" x14ac:dyDescent="0.25">
      <c r="BE11292"/>
      <c r="BF11292"/>
      <c r="BG11292"/>
    </row>
    <row r="11293" spans="57:59" x14ac:dyDescent="0.25">
      <c r="BE11293"/>
      <c r="BF11293"/>
      <c r="BG11293"/>
    </row>
    <row r="11294" spans="57:59" x14ac:dyDescent="0.25">
      <c r="BE11294"/>
      <c r="BF11294"/>
      <c r="BG11294"/>
    </row>
    <row r="11295" spans="57:59" x14ac:dyDescent="0.25">
      <c r="BE11295"/>
      <c r="BF11295"/>
      <c r="BG11295"/>
    </row>
    <row r="11296" spans="57:59" x14ac:dyDescent="0.25">
      <c r="BE11296"/>
      <c r="BF11296"/>
      <c r="BG11296"/>
    </row>
    <row r="11297" spans="57:59" x14ac:dyDescent="0.25">
      <c r="BE11297"/>
      <c r="BF11297"/>
      <c r="BG11297"/>
    </row>
    <row r="11298" spans="57:59" x14ac:dyDescent="0.25">
      <c r="BE11298"/>
      <c r="BF11298"/>
      <c r="BG11298"/>
    </row>
    <row r="11299" spans="57:59" x14ac:dyDescent="0.25">
      <c r="BE11299"/>
      <c r="BF11299"/>
      <c r="BG11299"/>
    </row>
    <row r="11300" spans="57:59" x14ac:dyDescent="0.25">
      <c r="BE11300"/>
      <c r="BF11300"/>
      <c r="BG11300"/>
    </row>
    <row r="11301" spans="57:59" x14ac:dyDescent="0.25">
      <c r="BE11301"/>
      <c r="BF11301"/>
      <c r="BG11301"/>
    </row>
    <row r="11302" spans="57:59" x14ac:dyDescent="0.25">
      <c r="BE11302"/>
      <c r="BF11302"/>
      <c r="BG11302"/>
    </row>
    <row r="11303" spans="57:59" x14ac:dyDescent="0.25">
      <c r="BE11303"/>
      <c r="BF11303"/>
      <c r="BG11303"/>
    </row>
    <row r="11304" spans="57:59" x14ac:dyDescent="0.25">
      <c r="BE11304"/>
      <c r="BF11304"/>
      <c r="BG11304"/>
    </row>
    <row r="11305" spans="57:59" x14ac:dyDescent="0.25">
      <c r="BE11305"/>
      <c r="BF11305"/>
      <c r="BG11305"/>
    </row>
    <row r="11306" spans="57:59" x14ac:dyDescent="0.25">
      <c r="BE11306"/>
      <c r="BF11306"/>
      <c r="BG11306"/>
    </row>
    <row r="11307" spans="57:59" x14ac:dyDescent="0.25">
      <c r="BE11307"/>
      <c r="BF11307"/>
      <c r="BG11307"/>
    </row>
    <row r="11308" spans="57:59" x14ac:dyDescent="0.25">
      <c r="BE11308"/>
      <c r="BF11308"/>
      <c r="BG11308"/>
    </row>
    <row r="11309" spans="57:59" x14ac:dyDescent="0.25">
      <c r="BE11309"/>
      <c r="BF11309"/>
      <c r="BG11309"/>
    </row>
    <row r="11310" spans="57:59" x14ac:dyDescent="0.25">
      <c r="BE11310"/>
      <c r="BF11310"/>
      <c r="BG11310"/>
    </row>
    <row r="11311" spans="57:59" x14ac:dyDescent="0.25">
      <c r="BE11311"/>
      <c r="BF11311"/>
      <c r="BG11311"/>
    </row>
    <row r="11312" spans="57:59" x14ac:dyDescent="0.25">
      <c r="BE11312"/>
      <c r="BF11312"/>
      <c r="BG11312"/>
    </row>
    <row r="11313" spans="57:59" x14ac:dyDescent="0.25">
      <c r="BE11313"/>
      <c r="BF11313"/>
      <c r="BG11313"/>
    </row>
    <row r="11314" spans="57:59" x14ac:dyDescent="0.25">
      <c r="BE11314"/>
      <c r="BF11314"/>
      <c r="BG11314"/>
    </row>
    <row r="11315" spans="57:59" x14ac:dyDescent="0.25">
      <c r="BE11315"/>
      <c r="BF11315"/>
      <c r="BG11315"/>
    </row>
    <row r="11316" spans="57:59" x14ac:dyDescent="0.25">
      <c r="BE11316"/>
      <c r="BF11316"/>
      <c r="BG11316"/>
    </row>
    <row r="11317" spans="57:59" x14ac:dyDescent="0.25">
      <c r="BE11317"/>
      <c r="BF11317"/>
      <c r="BG11317"/>
    </row>
    <row r="11318" spans="57:59" x14ac:dyDescent="0.25">
      <c r="BE11318"/>
      <c r="BF11318"/>
      <c r="BG11318"/>
    </row>
    <row r="11319" spans="57:59" x14ac:dyDescent="0.25">
      <c r="BE11319"/>
      <c r="BF11319"/>
      <c r="BG11319"/>
    </row>
    <row r="11320" spans="57:59" x14ac:dyDescent="0.25">
      <c r="BE11320"/>
      <c r="BF11320"/>
      <c r="BG11320"/>
    </row>
    <row r="11321" spans="57:59" x14ac:dyDescent="0.25">
      <c r="BE11321"/>
      <c r="BF11321"/>
      <c r="BG11321"/>
    </row>
    <row r="11322" spans="57:59" x14ac:dyDescent="0.25">
      <c r="BE11322"/>
      <c r="BF11322"/>
      <c r="BG11322"/>
    </row>
    <row r="11323" spans="57:59" x14ac:dyDescent="0.25">
      <c r="BE11323"/>
      <c r="BF11323"/>
      <c r="BG11323"/>
    </row>
    <row r="11324" spans="57:59" x14ac:dyDescent="0.25">
      <c r="BE11324"/>
      <c r="BF11324"/>
      <c r="BG11324"/>
    </row>
    <row r="11325" spans="57:59" x14ac:dyDescent="0.25">
      <c r="BE11325"/>
      <c r="BF11325"/>
      <c r="BG11325"/>
    </row>
    <row r="11326" spans="57:59" x14ac:dyDescent="0.25">
      <c r="BE11326"/>
      <c r="BF11326"/>
      <c r="BG11326"/>
    </row>
    <row r="11327" spans="57:59" x14ac:dyDescent="0.25">
      <c r="BE11327"/>
      <c r="BF11327"/>
      <c r="BG11327"/>
    </row>
    <row r="11328" spans="57:59" x14ac:dyDescent="0.25">
      <c r="BE11328"/>
      <c r="BF11328"/>
      <c r="BG11328"/>
    </row>
    <row r="11329" spans="57:59" x14ac:dyDescent="0.25">
      <c r="BE11329"/>
      <c r="BF11329"/>
      <c r="BG11329"/>
    </row>
    <row r="11330" spans="57:59" x14ac:dyDescent="0.25">
      <c r="BE11330"/>
      <c r="BF11330"/>
      <c r="BG11330"/>
    </row>
    <row r="11331" spans="57:59" x14ac:dyDescent="0.25">
      <c r="BE11331"/>
      <c r="BF11331"/>
      <c r="BG11331"/>
    </row>
    <row r="11332" spans="57:59" x14ac:dyDescent="0.25">
      <c r="BE11332"/>
      <c r="BF11332"/>
      <c r="BG11332"/>
    </row>
    <row r="11333" spans="57:59" x14ac:dyDescent="0.25">
      <c r="BE11333"/>
      <c r="BF11333"/>
      <c r="BG11333"/>
    </row>
    <row r="11334" spans="57:59" x14ac:dyDescent="0.25">
      <c r="BE11334"/>
      <c r="BF11334"/>
      <c r="BG11334"/>
    </row>
    <row r="11335" spans="57:59" x14ac:dyDescent="0.25">
      <c r="BE11335"/>
      <c r="BF11335"/>
      <c r="BG11335"/>
    </row>
    <row r="11336" spans="57:59" x14ac:dyDescent="0.25">
      <c r="BE11336"/>
      <c r="BF11336"/>
      <c r="BG11336"/>
    </row>
    <row r="11337" spans="57:59" x14ac:dyDescent="0.25">
      <c r="BE11337"/>
      <c r="BF11337"/>
      <c r="BG11337"/>
    </row>
    <row r="11338" spans="57:59" x14ac:dyDescent="0.25">
      <c r="BE11338"/>
      <c r="BF11338"/>
      <c r="BG11338"/>
    </row>
    <row r="11339" spans="57:59" x14ac:dyDescent="0.25">
      <c r="BE11339"/>
      <c r="BF11339"/>
      <c r="BG11339"/>
    </row>
    <row r="11340" spans="57:59" x14ac:dyDescent="0.25">
      <c r="BE11340"/>
      <c r="BF11340"/>
      <c r="BG11340"/>
    </row>
    <row r="11341" spans="57:59" x14ac:dyDescent="0.25">
      <c r="BE11341"/>
      <c r="BF11341"/>
      <c r="BG11341"/>
    </row>
    <row r="11342" spans="57:59" x14ac:dyDescent="0.25">
      <c r="BE11342"/>
      <c r="BF11342"/>
      <c r="BG11342"/>
    </row>
    <row r="11343" spans="57:59" x14ac:dyDescent="0.25">
      <c r="BE11343"/>
      <c r="BF11343"/>
      <c r="BG11343"/>
    </row>
    <row r="11344" spans="57:59" x14ac:dyDescent="0.25">
      <c r="BE11344"/>
      <c r="BF11344"/>
      <c r="BG11344"/>
    </row>
    <row r="11345" spans="57:59" x14ac:dyDescent="0.25">
      <c r="BE11345"/>
      <c r="BF11345"/>
      <c r="BG11345"/>
    </row>
    <row r="11346" spans="57:59" x14ac:dyDescent="0.25">
      <c r="BE11346"/>
      <c r="BF11346"/>
      <c r="BG11346"/>
    </row>
    <row r="11347" spans="57:59" x14ac:dyDescent="0.25">
      <c r="BE11347"/>
      <c r="BF11347"/>
      <c r="BG11347"/>
    </row>
    <row r="11348" spans="57:59" x14ac:dyDescent="0.25">
      <c r="BE11348"/>
      <c r="BF11348"/>
      <c r="BG11348"/>
    </row>
    <row r="11349" spans="57:59" x14ac:dyDescent="0.25">
      <c r="BE11349"/>
      <c r="BF11349"/>
      <c r="BG11349"/>
    </row>
    <row r="11350" spans="57:59" x14ac:dyDescent="0.25">
      <c r="BE11350"/>
      <c r="BF11350"/>
      <c r="BG11350"/>
    </row>
    <row r="11351" spans="57:59" x14ac:dyDescent="0.25">
      <c r="BE11351"/>
      <c r="BF11351"/>
      <c r="BG11351"/>
    </row>
    <row r="11352" spans="57:59" x14ac:dyDescent="0.25">
      <c r="BE11352"/>
      <c r="BF11352"/>
      <c r="BG11352"/>
    </row>
    <row r="11353" spans="57:59" x14ac:dyDescent="0.25">
      <c r="BE11353"/>
      <c r="BF11353"/>
      <c r="BG11353"/>
    </row>
    <row r="11354" spans="57:59" x14ac:dyDescent="0.25">
      <c r="BE11354"/>
      <c r="BF11354"/>
      <c r="BG11354"/>
    </row>
    <row r="11355" spans="57:59" x14ac:dyDescent="0.25">
      <c r="BE11355"/>
      <c r="BF11355"/>
      <c r="BG11355"/>
    </row>
    <row r="11356" spans="57:59" x14ac:dyDescent="0.25">
      <c r="BE11356"/>
      <c r="BF11356"/>
      <c r="BG11356"/>
    </row>
    <row r="11357" spans="57:59" x14ac:dyDescent="0.25">
      <c r="BE11357"/>
      <c r="BF11357"/>
      <c r="BG11357"/>
    </row>
    <row r="11358" spans="57:59" x14ac:dyDescent="0.25">
      <c r="BE11358"/>
      <c r="BF11358"/>
      <c r="BG11358"/>
    </row>
    <row r="11359" spans="57:59" x14ac:dyDescent="0.25">
      <c r="BE11359"/>
      <c r="BF11359"/>
      <c r="BG11359"/>
    </row>
    <row r="11360" spans="57:59" x14ac:dyDescent="0.25">
      <c r="BE11360"/>
      <c r="BF11360"/>
      <c r="BG11360"/>
    </row>
    <row r="11361" spans="57:59" x14ac:dyDescent="0.25">
      <c r="BE11361"/>
      <c r="BF11361"/>
      <c r="BG11361"/>
    </row>
    <row r="11362" spans="57:59" x14ac:dyDescent="0.25">
      <c r="BE11362"/>
      <c r="BF11362"/>
      <c r="BG11362"/>
    </row>
    <row r="11363" spans="57:59" x14ac:dyDescent="0.25">
      <c r="BE11363"/>
      <c r="BF11363"/>
      <c r="BG11363"/>
    </row>
    <row r="11364" spans="57:59" x14ac:dyDescent="0.25">
      <c r="BE11364"/>
      <c r="BF11364"/>
      <c r="BG11364"/>
    </row>
    <row r="11365" spans="57:59" x14ac:dyDescent="0.25">
      <c r="BE11365"/>
      <c r="BF11365"/>
      <c r="BG11365"/>
    </row>
    <row r="11366" spans="57:59" x14ac:dyDescent="0.25">
      <c r="BE11366"/>
      <c r="BF11366"/>
      <c r="BG11366"/>
    </row>
    <row r="11367" spans="57:59" x14ac:dyDescent="0.25">
      <c r="BE11367"/>
      <c r="BF11367"/>
      <c r="BG11367"/>
    </row>
    <row r="11368" spans="57:59" x14ac:dyDescent="0.25">
      <c r="BE11368"/>
      <c r="BF11368"/>
      <c r="BG11368"/>
    </row>
    <row r="11369" spans="57:59" x14ac:dyDescent="0.25">
      <c r="BE11369"/>
      <c r="BF11369"/>
      <c r="BG11369"/>
    </row>
    <row r="11370" spans="57:59" x14ac:dyDescent="0.25">
      <c r="BE11370"/>
      <c r="BF11370"/>
      <c r="BG11370"/>
    </row>
    <row r="11371" spans="57:59" x14ac:dyDescent="0.25">
      <c r="BE11371"/>
      <c r="BF11371"/>
      <c r="BG11371"/>
    </row>
    <row r="11372" spans="57:59" x14ac:dyDescent="0.25">
      <c r="BE11372"/>
      <c r="BF11372"/>
      <c r="BG11372"/>
    </row>
    <row r="11373" spans="57:59" x14ac:dyDescent="0.25">
      <c r="BE11373"/>
      <c r="BF11373"/>
      <c r="BG11373"/>
    </row>
    <row r="11374" spans="57:59" x14ac:dyDescent="0.25">
      <c r="BE11374"/>
      <c r="BF11374"/>
      <c r="BG11374"/>
    </row>
    <row r="11375" spans="57:59" x14ac:dyDescent="0.25">
      <c r="BE11375"/>
      <c r="BF11375"/>
      <c r="BG11375"/>
    </row>
    <row r="11376" spans="57:59" x14ac:dyDescent="0.25">
      <c r="BE11376"/>
      <c r="BF11376"/>
      <c r="BG11376"/>
    </row>
    <row r="11377" spans="57:59" x14ac:dyDescent="0.25">
      <c r="BE11377"/>
      <c r="BF11377"/>
      <c r="BG11377"/>
    </row>
    <row r="11378" spans="57:59" x14ac:dyDescent="0.25">
      <c r="BE11378"/>
      <c r="BF11378"/>
      <c r="BG11378"/>
    </row>
    <row r="11379" spans="57:59" x14ac:dyDescent="0.25">
      <c r="BE11379"/>
      <c r="BF11379"/>
      <c r="BG11379"/>
    </row>
    <row r="11380" spans="57:59" x14ac:dyDescent="0.25">
      <c r="BE11380"/>
      <c r="BF11380"/>
      <c r="BG11380"/>
    </row>
    <row r="11381" spans="57:59" x14ac:dyDescent="0.25">
      <c r="BE11381"/>
      <c r="BF11381"/>
      <c r="BG11381"/>
    </row>
    <row r="11382" spans="57:59" x14ac:dyDescent="0.25">
      <c r="BE11382"/>
      <c r="BF11382"/>
      <c r="BG11382"/>
    </row>
    <row r="11383" spans="57:59" x14ac:dyDescent="0.25">
      <c r="BE11383"/>
      <c r="BF11383"/>
      <c r="BG11383"/>
    </row>
    <row r="11384" spans="57:59" x14ac:dyDescent="0.25">
      <c r="BE11384"/>
      <c r="BF11384"/>
      <c r="BG11384"/>
    </row>
    <row r="11385" spans="57:59" x14ac:dyDescent="0.25">
      <c r="BE11385"/>
      <c r="BF11385"/>
      <c r="BG11385"/>
    </row>
    <row r="11386" spans="57:59" x14ac:dyDescent="0.25">
      <c r="BE11386"/>
      <c r="BF11386"/>
      <c r="BG11386"/>
    </row>
    <row r="11387" spans="57:59" x14ac:dyDescent="0.25">
      <c r="BE11387"/>
      <c r="BF11387"/>
      <c r="BG11387"/>
    </row>
    <row r="11388" spans="57:59" x14ac:dyDescent="0.25">
      <c r="BE11388"/>
      <c r="BF11388"/>
      <c r="BG11388"/>
    </row>
    <row r="11389" spans="57:59" x14ac:dyDescent="0.25">
      <c r="BE11389"/>
      <c r="BF11389"/>
      <c r="BG11389"/>
    </row>
    <row r="11390" spans="57:59" x14ac:dyDescent="0.25">
      <c r="BE11390"/>
      <c r="BF11390"/>
      <c r="BG11390"/>
    </row>
    <row r="11391" spans="57:59" x14ac:dyDescent="0.25">
      <c r="BE11391"/>
      <c r="BF11391"/>
      <c r="BG11391"/>
    </row>
    <row r="11392" spans="57:59" x14ac:dyDescent="0.25">
      <c r="BE11392"/>
      <c r="BF11392"/>
      <c r="BG11392"/>
    </row>
    <row r="11393" spans="57:59" x14ac:dyDescent="0.25">
      <c r="BE11393"/>
      <c r="BF11393"/>
      <c r="BG11393"/>
    </row>
    <row r="11394" spans="57:59" x14ac:dyDescent="0.25">
      <c r="BE11394"/>
      <c r="BF11394"/>
      <c r="BG11394"/>
    </row>
    <row r="11395" spans="57:59" x14ac:dyDescent="0.25">
      <c r="BE11395"/>
      <c r="BF11395"/>
      <c r="BG11395"/>
    </row>
    <row r="11396" spans="57:59" x14ac:dyDescent="0.25">
      <c r="BE11396"/>
      <c r="BF11396"/>
      <c r="BG11396"/>
    </row>
    <row r="11397" spans="57:59" x14ac:dyDescent="0.25">
      <c r="BE11397"/>
      <c r="BF11397"/>
      <c r="BG11397"/>
    </row>
    <row r="11398" spans="57:59" x14ac:dyDescent="0.25">
      <c r="BE11398"/>
      <c r="BF11398"/>
      <c r="BG11398"/>
    </row>
    <row r="11399" spans="57:59" x14ac:dyDescent="0.25">
      <c r="BE11399"/>
      <c r="BF11399"/>
      <c r="BG11399"/>
    </row>
    <row r="11400" spans="57:59" x14ac:dyDescent="0.25">
      <c r="BE11400"/>
      <c r="BF11400"/>
      <c r="BG11400"/>
    </row>
    <row r="11401" spans="57:59" x14ac:dyDescent="0.25">
      <c r="BE11401"/>
      <c r="BF11401"/>
      <c r="BG11401"/>
    </row>
    <row r="11402" spans="57:59" x14ac:dyDescent="0.25">
      <c r="BE11402"/>
      <c r="BF11402"/>
      <c r="BG11402"/>
    </row>
    <row r="11403" spans="57:59" x14ac:dyDescent="0.25">
      <c r="BE11403"/>
      <c r="BF11403"/>
      <c r="BG11403"/>
    </row>
    <row r="11404" spans="57:59" x14ac:dyDescent="0.25">
      <c r="BE11404"/>
      <c r="BF11404"/>
      <c r="BG11404"/>
    </row>
    <row r="11405" spans="57:59" x14ac:dyDescent="0.25">
      <c r="BE11405"/>
      <c r="BF11405"/>
      <c r="BG11405"/>
    </row>
    <row r="11406" spans="57:59" x14ac:dyDescent="0.25">
      <c r="BE11406"/>
      <c r="BF11406"/>
      <c r="BG11406"/>
    </row>
    <row r="11407" spans="57:59" x14ac:dyDescent="0.25">
      <c r="BE11407"/>
      <c r="BF11407"/>
      <c r="BG11407"/>
    </row>
    <row r="11408" spans="57:59" x14ac:dyDescent="0.25">
      <c r="BE11408"/>
      <c r="BF11408"/>
      <c r="BG11408"/>
    </row>
    <row r="11409" spans="57:59" x14ac:dyDescent="0.25">
      <c r="BE11409"/>
      <c r="BF11409"/>
      <c r="BG11409"/>
    </row>
    <row r="11410" spans="57:59" x14ac:dyDescent="0.25">
      <c r="BE11410"/>
      <c r="BF11410"/>
      <c r="BG11410"/>
    </row>
    <row r="11411" spans="57:59" x14ac:dyDescent="0.25">
      <c r="BE11411"/>
      <c r="BF11411"/>
      <c r="BG11411"/>
    </row>
    <row r="11412" spans="57:59" x14ac:dyDescent="0.25">
      <c r="BE11412"/>
      <c r="BF11412"/>
      <c r="BG11412"/>
    </row>
    <row r="11413" spans="57:59" x14ac:dyDescent="0.25">
      <c r="BE11413"/>
      <c r="BF11413"/>
      <c r="BG11413"/>
    </row>
    <row r="11414" spans="57:59" x14ac:dyDescent="0.25">
      <c r="BE11414"/>
      <c r="BF11414"/>
      <c r="BG11414"/>
    </row>
    <row r="11415" spans="57:59" x14ac:dyDescent="0.25">
      <c r="BE11415"/>
      <c r="BF11415"/>
      <c r="BG11415"/>
    </row>
    <row r="11416" spans="57:59" x14ac:dyDescent="0.25">
      <c r="BE11416"/>
      <c r="BF11416"/>
      <c r="BG11416"/>
    </row>
    <row r="11417" spans="57:59" x14ac:dyDescent="0.25">
      <c r="BE11417"/>
      <c r="BF11417"/>
      <c r="BG11417"/>
    </row>
    <row r="11418" spans="57:59" x14ac:dyDescent="0.25">
      <c r="BE11418"/>
      <c r="BF11418"/>
      <c r="BG11418"/>
    </row>
    <row r="11419" spans="57:59" x14ac:dyDescent="0.25">
      <c r="BE11419"/>
      <c r="BF11419"/>
      <c r="BG11419"/>
    </row>
    <row r="11420" spans="57:59" x14ac:dyDescent="0.25">
      <c r="BE11420"/>
      <c r="BF11420"/>
      <c r="BG11420"/>
    </row>
    <row r="11421" spans="57:59" x14ac:dyDescent="0.25">
      <c r="BE11421"/>
      <c r="BF11421"/>
      <c r="BG11421"/>
    </row>
    <row r="11422" spans="57:59" x14ac:dyDescent="0.25">
      <c r="BE11422"/>
      <c r="BF11422"/>
      <c r="BG11422"/>
    </row>
    <row r="11423" spans="57:59" x14ac:dyDescent="0.25">
      <c r="BE11423"/>
      <c r="BF11423"/>
      <c r="BG11423"/>
    </row>
    <row r="11424" spans="57:59" x14ac:dyDescent="0.25">
      <c r="BE11424"/>
      <c r="BF11424"/>
      <c r="BG11424"/>
    </row>
    <row r="11425" spans="57:59" x14ac:dyDescent="0.25">
      <c r="BE11425"/>
      <c r="BF11425"/>
      <c r="BG11425"/>
    </row>
    <row r="11426" spans="57:59" x14ac:dyDescent="0.25">
      <c r="BE11426"/>
      <c r="BF11426"/>
      <c r="BG11426"/>
    </row>
    <row r="11427" spans="57:59" x14ac:dyDescent="0.25">
      <c r="BE11427"/>
      <c r="BF11427"/>
      <c r="BG11427"/>
    </row>
    <row r="11428" spans="57:59" x14ac:dyDescent="0.25">
      <c r="BE11428"/>
      <c r="BF11428"/>
      <c r="BG11428"/>
    </row>
    <row r="11429" spans="57:59" x14ac:dyDescent="0.25">
      <c r="BE11429"/>
      <c r="BF11429"/>
      <c r="BG11429"/>
    </row>
    <row r="11430" spans="57:59" x14ac:dyDescent="0.25">
      <c r="BE11430"/>
      <c r="BF11430"/>
      <c r="BG11430"/>
    </row>
    <row r="11431" spans="57:59" x14ac:dyDescent="0.25">
      <c r="BE11431"/>
      <c r="BF11431"/>
      <c r="BG11431"/>
    </row>
    <row r="11432" spans="57:59" x14ac:dyDescent="0.25">
      <c r="BE11432"/>
      <c r="BF11432"/>
      <c r="BG11432"/>
    </row>
    <row r="11433" spans="57:59" x14ac:dyDescent="0.25">
      <c r="BE11433"/>
      <c r="BF11433"/>
      <c r="BG11433"/>
    </row>
    <row r="11434" spans="57:59" x14ac:dyDescent="0.25">
      <c r="BE11434"/>
      <c r="BF11434"/>
      <c r="BG11434"/>
    </row>
    <row r="11435" spans="57:59" x14ac:dyDescent="0.25">
      <c r="BE11435"/>
      <c r="BF11435"/>
      <c r="BG11435"/>
    </row>
    <row r="11436" spans="57:59" x14ac:dyDescent="0.25">
      <c r="BE11436"/>
      <c r="BF11436"/>
      <c r="BG11436"/>
    </row>
    <row r="11437" spans="57:59" x14ac:dyDescent="0.25">
      <c r="BE11437"/>
      <c r="BF11437"/>
      <c r="BG11437"/>
    </row>
    <row r="11438" spans="57:59" x14ac:dyDescent="0.25">
      <c r="BE11438"/>
      <c r="BF11438"/>
      <c r="BG11438"/>
    </row>
    <row r="11439" spans="57:59" x14ac:dyDescent="0.25">
      <c r="BE11439"/>
      <c r="BF11439"/>
      <c r="BG11439"/>
    </row>
    <row r="11440" spans="57:59" x14ac:dyDescent="0.25">
      <c r="BE11440"/>
      <c r="BF11440"/>
      <c r="BG11440"/>
    </row>
    <row r="11441" spans="57:59" x14ac:dyDescent="0.25">
      <c r="BE11441"/>
      <c r="BF11441"/>
      <c r="BG11441"/>
    </row>
    <row r="11442" spans="57:59" x14ac:dyDescent="0.25">
      <c r="BE11442"/>
      <c r="BF11442"/>
      <c r="BG11442"/>
    </row>
    <row r="11443" spans="57:59" x14ac:dyDescent="0.25">
      <c r="BE11443"/>
      <c r="BF11443"/>
      <c r="BG11443"/>
    </row>
    <row r="11444" spans="57:59" x14ac:dyDescent="0.25">
      <c r="BE11444"/>
      <c r="BF11444"/>
      <c r="BG11444"/>
    </row>
    <row r="11445" spans="57:59" x14ac:dyDescent="0.25">
      <c r="BE11445"/>
      <c r="BF11445"/>
      <c r="BG11445"/>
    </row>
    <row r="11446" spans="57:59" x14ac:dyDescent="0.25">
      <c r="BE11446"/>
      <c r="BF11446"/>
      <c r="BG11446"/>
    </row>
    <row r="11447" spans="57:59" x14ac:dyDescent="0.25">
      <c r="BE11447"/>
      <c r="BF11447"/>
      <c r="BG11447"/>
    </row>
    <row r="11448" spans="57:59" x14ac:dyDescent="0.25">
      <c r="BE11448"/>
      <c r="BF11448"/>
      <c r="BG11448"/>
    </row>
    <row r="11449" spans="57:59" x14ac:dyDescent="0.25">
      <c r="BE11449"/>
      <c r="BF11449"/>
      <c r="BG11449"/>
    </row>
    <row r="11450" spans="57:59" x14ac:dyDescent="0.25">
      <c r="BE11450"/>
      <c r="BF11450"/>
      <c r="BG11450"/>
    </row>
    <row r="11451" spans="57:59" x14ac:dyDescent="0.25">
      <c r="BE11451"/>
      <c r="BF11451"/>
      <c r="BG11451"/>
    </row>
    <row r="11452" spans="57:59" x14ac:dyDescent="0.25">
      <c r="BE11452"/>
      <c r="BF11452"/>
      <c r="BG11452"/>
    </row>
    <row r="11453" spans="57:59" x14ac:dyDescent="0.25">
      <c r="BE11453"/>
      <c r="BF11453"/>
      <c r="BG11453"/>
    </row>
    <row r="11454" spans="57:59" x14ac:dyDescent="0.25">
      <c r="BE11454"/>
      <c r="BF11454"/>
      <c r="BG11454"/>
    </row>
    <row r="11455" spans="57:59" x14ac:dyDescent="0.25">
      <c r="BE11455"/>
      <c r="BF11455"/>
      <c r="BG11455"/>
    </row>
    <row r="11456" spans="57:59" x14ac:dyDescent="0.25">
      <c r="BE11456"/>
      <c r="BF11456"/>
      <c r="BG11456"/>
    </row>
    <row r="11457" spans="57:59" x14ac:dyDescent="0.25">
      <c r="BE11457"/>
      <c r="BF11457"/>
      <c r="BG11457"/>
    </row>
    <row r="11458" spans="57:59" x14ac:dyDescent="0.25">
      <c r="BE11458"/>
      <c r="BF11458"/>
      <c r="BG11458"/>
    </row>
    <row r="11459" spans="57:59" x14ac:dyDescent="0.25">
      <c r="BE11459"/>
      <c r="BF11459"/>
      <c r="BG11459"/>
    </row>
    <row r="11460" spans="57:59" x14ac:dyDescent="0.25">
      <c r="BE11460"/>
      <c r="BF11460"/>
      <c r="BG11460"/>
    </row>
    <row r="11461" spans="57:59" x14ac:dyDescent="0.25">
      <c r="BE11461"/>
      <c r="BF11461"/>
      <c r="BG11461"/>
    </row>
    <row r="11462" spans="57:59" x14ac:dyDescent="0.25">
      <c r="BE11462"/>
      <c r="BF11462"/>
      <c r="BG11462"/>
    </row>
    <row r="11463" spans="57:59" x14ac:dyDescent="0.25">
      <c r="BE11463"/>
      <c r="BF11463"/>
      <c r="BG11463"/>
    </row>
    <row r="11464" spans="57:59" x14ac:dyDescent="0.25">
      <c r="BE11464"/>
      <c r="BF11464"/>
      <c r="BG11464"/>
    </row>
    <row r="11465" spans="57:59" x14ac:dyDescent="0.25">
      <c r="BE11465"/>
      <c r="BF11465"/>
      <c r="BG11465"/>
    </row>
    <row r="11466" spans="57:59" x14ac:dyDescent="0.25">
      <c r="BE11466"/>
      <c r="BF11466"/>
      <c r="BG11466"/>
    </row>
    <row r="11467" spans="57:59" x14ac:dyDescent="0.25">
      <c r="BE11467"/>
      <c r="BF11467"/>
      <c r="BG11467"/>
    </row>
    <row r="11468" spans="57:59" x14ac:dyDescent="0.25">
      <c r="BE11468"/>
      <c r="BF11468"/>
      <c r="BG11468"/>
    </row>
    <row r="11469" spans="57:59" x14ac:dyDescent="0.25">
      <c r="BE11469"/>
      <c r="BF11469"/>
      <c r="BG11469"/>
    </row>
    <row r="11470" spans="57:59" x14ac:dyDescent="0.25">
      <c r="BE11470"/>
      <c r="BF11470"/>
      <c r="BG11470"/>
    </row>
    <row r="11471" spans="57:59" x14ac:dyDescent="0.25">
      <c r="BE11471"/>
      <c r="BF11471"/>
      <c r="BG11471"/>
    </row>
    <row r="11472" spans="57:59" x14ac:dyDescent="0.25">
      <c r="BE11472"/>
      <c r="BF11472"/>
      <c r="BG11472"/>
    </row>
    <row r="11473" spans="57:59" x14ac:dyDescent="0.25">
      <c r="BE11473"/>
      <c r="BF11473"/>
      <c r="BG11473"/>
    </row>
    <row r="11474" spans="57:59" x14ac:dyDescent="0.25">
      <c r="BE11474"/>
      <c r="BF11474"/>
      <c r="BG11474"/>
    </row>
    <row r="11475" spans="57:59" x14ac:dyDescent="0.25">
      <c r="BE11475"/>
      <c r="BF11475"/>
      <c r="BG11475"/>
    </row>
    <row r="11476" spans="57:59" x14ac:dyDescent="0.25">
      <c r="BE11476"/>
      <c r="BF11476"/>
      <c r="BG11476"/>
    </row>
    <row r="11477" spans="57:59" x14ac:dyDescent="0.25">
      <c r="BE11477"/>
      <c r="BF11477"/>
      <c r="BG11477"/>
    </row>
    <row r="11478" spans="57:59" x14ac:dyDescent="0.25">
      <c r="BE11478"/>
      <c r="BF11478"/>
      <c r="BG11478"/>
    </row>
    <row r="11479" spans="57:59" x14ac:dyDescent="0.25">
      <c r="BE11479"/>
      <c r="BF11479"/>
      <c r="BG11479"/>
    </row>
    <row r="11480" spans="57:59" x14ac:dyDescent="0.25">
      <c r="BE11480"/>
      <c r="BF11480"/>
      <c r="BG11480"/>
    </row>
    <row r="11481" spans="57:59" x14ac:dyDescent="0.25">
      <c r="BE11481"/>
      <c r="BF11481"/>
      <c r="BG11481"/>
    </row>
    <row r="11482" spans="57:59" x14ac:dyDescent="0.25">
      <c r="BE11482"/>
      <c r="BF11482"/>
      <c r="BG11482"/>
    </row>
    <row r="11483" spans="57:59" x14ac:dyDescent="0.25">
      <c r="BE11483"/>
      <c r="BF11483"/>
      <c r="BG11483"/>
    </row>
    <row r="11484" spans="57:59" x14ac:dyDescent="0.25">
      <c r="BE11484"/>
      <c r="BF11484"/>
      <c r="BG11484"/>
    </row>
    <row r="11485" spans="57:59" x14ac:dyDescent="0.25">
      <c r="BE11485"/>
      <c r="BF11485"/>
      <c r="BG11485"/>
    </row>
    <row r="11486" spans="57:59" x14ac:dyDescent="0.25">
      <c r="BE11486"/>
      <c r="BF11486"/>
      <c r="BG11486"/>
    </row>
    <row r="11487" spans="57:59" x14ac:dyDescent="0.25">
      <c r="BE11487"/>
      <c r="BF11487"/>
      <c r="BG11487"/>
    </row>
    <row r="11488" spans="57:59" x14ac:dyDescent="0.25">
      <c r="BE11488"/>
      <c r="BF11488"/>
      <c r="BG11488"/>
    </row>
    <row r="11489" spans="57:59" x14ac:dyDescent="0.25">
      <c r="BE11489"/>
      <c r="BF11489"/>
      <c r="BG11489"/>
    </row>
    <row r="11490" spans="57:59" x14ac:dyDescent="0.25">
      <c r="BE11490"/>
      <c r="BF11490"/>
      <c r="BG11490"/>
    </row>
    <row r="11491" spans="57:59" x14ac:dyDescent="0.25">
      <c r="BE11491"/>
      <c r="BF11491"/>
      <c r="BG11491"/>
    </row>
    <row r="11492" spans="57:59" x14ac:dyDescent="0.25">
      <c r="BE11492"/>
      <c r="BF11492"/>
      <c r="BG11492"/>
    </row>
    <row r="11493" spans="57:59" x14ac:dyDescent="0.25">
      <c r="BE11493"/>
      <c r="BF11493"/>
      <c r="BG11493"/>
    </row>
    <row r="11494" spans="57:59" x14ac:dyDescent="0.25">
      <c r="BE11494"/>
      <c r="BF11494"/>
      <c r="BG11494"/>
    </row>
    <row r="11495" spans="57:59" x14ac:dyDescent="0.25">
      <c r="BE11495"/>
      <c r="BF11495"/>
      <c r="BG11495"/>
    </row>
    <row r="11496" spans="57:59" x14ac:dyDescent="0.25">
      <c r="BE11496"/>
      <c r="BF11496"/>
      <c r="BG11496"/>
    </row>
    <row r="11497" spans="57:59" x14ac:dyDescent="0.25">
      <c r="BE11497"/>
      <c r="BF11497"/>
      <c r="BG11497"/>
    </row>
    <row r="11498" spans="57:59" x14ac:dyDescent="0.25">
      <c r="BE11498"/>
      <c r="BF11498"/>
      <c r="BG11498"/>
    </row>
    <row r="11499" spans="57:59" x14ac:dyDescent="0.25">
      <c r="BE11499"/>
      <c r="BF11499"/>
      <c r="BG11499"/>
    </row>
    <row r="11500" spans="57:59" x14ac:dyDescent="0.25">
      <c r="BE11500"/>
      <c r="BF11500"/>
      <c r="BG11500"/>
    </row>
    <row r="11501" spans="57:59" x14ac:dyDescent="0.25">
      <c r="BE11501"/>
      <c r="BF11501"/>
      <c r="BG11501"/>
    </row>
    <row r="11502" spans="57:59" x14ac:dyDescent="0.25">
      <c r="BE11502"/>
      <c r="BF11502"/>
      <c r="BG11502"/>
    </row>
    <row r="11503" spans="57:59" x14ac:dyDescent="0.25">
      <c r="BE11503"/>
      <c r="BF11503"/>
      <c r="BG11503"/>
    </row>
    <row r="11504" spans="57:59" x14ac:dyDescent="0.25">
      <c r="BE11504"/>
      <c r="BF11504"/>
      <c r="BG11504"/>
    </row>
    <row r="11505" spans="57:59" x14ac:dyDescent="0.25">
      <c r="BE11505"/>
      <c r="BF11505"/>
      <c r="BG11505"/>
    </row>
    <row r="11506" spans="57:59" x14ac:dyDescent="0.25">
      <c r="BE11506"/>
      <c r="BF11506"/>
      <c r="BG11506"/>
    </row>
    <row r="11507" spans="57:59" x14ac:dyDescent="0.25">
      <c r="BE11507"/>
      <c r="BF11507"/>
      <c r="BG11507"/>
    </row>
    <row r="11508" spans="57:59" x14ac:dyDescent="0.25">
      <c r="BE11508"/>
      <c r="BF11508"/>
      <c r="BG11508"/>
    </row>
    <row r="11509" spans="57:59" x14ac:dyDescent="0.25">
      <c r="BE11509"/>
      <c r="BF11509"/>
      <c r="BG11509"/>
    </row>
    <row r="11510" spans="57:59" x14ac:dyDescent="0.25">
      <c r="BE11510"/>
      <c r="BF11510"/>
      <c r="BG11510"/>
    </row>
    <row r="11511" spans="57:59" x14ac:dyDescent="0.25">
      <c r="BE11511"/>
      <c r="BF11511"/>
      <c r="BG11511"/>
    </row>
    <row r="11512" spans="57:59" x14ac:dyDescent="0.25">
      <c r="BE11512"/>
      <c r="BF11512"/>
      <c r="BG11512"/>
    </row>
    <row r="11513" spans="57:59" x14ac:dyDescent="0.25">
      <c r="BE11513"/>
      <c r="BF11513"/>
      <c r="BG11513"/>
    </row>
    <row r="11514" spans="57:59" x14ac:dyDescent="0.25">
      <c r="BE11514"/>
      <c r="BF11514"/>
      <c r="BG11514"/>
    </row>
    <row r="11515" spans="57:59" x14ac:dyDescent="0.25">
      <c r="BE11515"/>
      <c r="BF11515"/>
      <c r="BG11515"/>
    </row>
    <row r="11516" spans="57:59" x14ac:dyDescent="0.25">
      <c r="BE11516"/>
      <c r="BF11516"/>
      <c r="BG11516"/>
    </row>
    <row r="11517" spans="57:59" x14ac:dyDescent="0.25">
      <c r="BE11517"/>
      <c r="BF11517"/>
      <c r="BG11517"/>
    </row>
    <row r="11518" spans="57:59" x14ac:dyDescent="0.25">
      <c r="BE11518"/>
      <c r="BF11518"/>
      <c r="BG11518"/>
    </row>
    <row r="11519" spans="57:59" x14ac:dyDescent="0.25">
      <c r="BE11519"/>
      <c r="BF11519"/>
      <c r="BG11519"/>
    </row>
    <row r="11520" spans="57:59" x14ac:dyDescent="0.25">
      <c r="BE11520"/>
      <c r="BF11520"/>
      <c r="BG11520"/>
    </row>
    <row r="11521" spans="57:59" x14ac:dyDescent="0.25">
      <c r="BE11521"/>
      <c r="BF11521"/>
      <c r="BG11521"/>
    </row>
    <row r="11522" spans="57:59" x14ac:dyDescent="0.25">
      <c r="BE11522"/>
      <c r="BF11522"/>
      <c r="BG11522"/>
    </row>
    <row r="11523" spans="57:59" x14ac:dyDescent="0.25">
      <c r="BE11523"/>
      <c r="BF11523"/>
      <c r="BG11523"/>
    </row>
    <row r="11524" spans="57:59" x14ac:dyDescent="0.25">
      <c r="BE11524"/>
      <c r="BF11524"/>
      <c r="BG11524"/>
    </row>
    <row r="11525" spans="57:59" x14ac:dyDescent="0.25">
      <c r="BE11525"/>
      <c r="BF11525"/>
      <c r="BG11525"/>
    </row>
    <row r="11526" spans="57:59" x14ac:dyDescent="0.25">
      <c r="BE11526"/>
      <c r="BF11526"/>
      <c r="BG11526"/>
    </row>
    <row r="11527" spans="57:59" x14ac:dyDescent="0.25">
      <c r="BE11527"/>
      <c r="BF11527"/>
      <c r="BG11527"/>
    </row>
    <row r="11528" spans="57:59" x14ac:dyDescent="0.25">
      <c r="BE11528"/>
      <c r="BF11528"/>
      <c r="BG11528"/>
    </row>
    <row r="11529" spans="57:59" x14ac:dyDescent="0.25">
      <c r="BE11529"/>
      <c r="BF11529"/>
      <c r="BG11529"/>
    </row>
    <row r="11530" spans="57:59" x14ac:dyDescent="0.25">
      <c r="BE11530"/>
      <c r="BF11530"/>
      <c r="BG11530"/>
    </row>
    <row r="11531" spans="57:59" x14ac:dyDescent="0.25">
      <c r="BE11531"/>
      <c r="BF11531"/>
      <c r="BG11531"/>
    </row>
    <row r="11532" spans="57:59" x14ac:dyDescent="0.25">
      <c r="BE11532"/>
      <c r="BF11532"/>
      <c r="BG11532"/>
    </row>
    <row r="11533" spans="57:59" x14ac:dyDescent="0.25">
      <c r="BE11533"/>
      <c r="BF11533"/>
      <c r="BG11533"/>
    </row>
    <row r="11534" spans="57:59" x14ac:dyDescent="0.25">
      <c r="BE11534"/>
      <c r="BF11534"/>
      <c r="BG11534"/>
    </row>
    <row r="11535" spans="57:59" x14ac:dyDescent="0.25">
      <c r="BE11535"/>
      <c r="BF11535"/>
      <c r="BG11535"/>
    </row>
    <row r="11536" spans="57:59" x14ac:dyDescent="0.25">
      <c r="BE11536"/>
      <c r="BF11536"/>
      <c r="BG11536"/>
    </row>
    <row r="11537" spans="57:59" x14ac:dyDescent="0.25">
      <c r="BE11537"/>
      <c r="BF11537"/>
      <c r="BG11537"/>
    </row>
    <row r="11538" spans="57:59" x14ac:dyDescent="0.25">
      <c r="BE11538"/>
      <c r="BF11538"/>
      <c r="BG11538"/>
    </row>
    <row r="11539" spans="57:59" x14ac:dyDescent="0.25">
      <c r="BE11539"/>
      <c r="BF11539"/>
      <c r="BG11539"/>
    </row>
    <row r="11540" spans="57:59" x14ac:dyDescent="0.25">
      <c r="BE11540"/>
      <c r="BF11540"/>
      <c r="BG11540"/>
    </row>
    <row r="11541" spans="57:59" x14ac:dyDescent="0.25">
      <c r="BE11541"/>
      <c r="BF11541"/>
      <c r="BG11541"/>
    </row>
    <row r="11542" spans="57:59" x14ac:dyDescent="0.25">
      <c r="BE11542"/>
      <c r="BF11542"/>
      <c r="BG11542"/>
    </row>
    <row r="11543" spans="57:59" x14ac:dyDescent="0.25">
      <c r="BE11543"/>
      <c r="BF11543"/>
      <c r="BG11543"/>
    </row>
    <row r="11544" spans="57:59" x14ac:dyDescent="0.25">
      <c r="BE11544"/>
      <c r="BF11544"/>
      <c r="BG11544"/>
    </row>
    <row r="11545" spans="57:59" x14ac:dyDescent="0.25">
      <c r="BE11545"/>
      <c r="BF11545"/>
      <c r="BG11545"/>
    </row>
    <row r="11546" spans="57:59" x14ac:dyDescent="0.25">
      <c r="BE11546"/>
      <c r="BF11546"/>
      <c r="BG11546"/>
    </row>
    <row r="11547" spans="57:59" x14ac:dyDescent="0.25">
      <c r="BE11547"/>
      <c r="BF11547"/>
      <c r="BG11547"/>
    </row>
    <row r="11548" spans="57:59" x14ac:dyDescent="0.25">
      <c r="BE11548"/>
      <c r="BF11548"/>
      <c r="BG11548"/>
    </row>
    <row r="11549" spans="57:59" x14ac:dyDescent="0.25">
      <c r="BE11549"/>
      <c r="BF11549"/>
      <c r="BG11549"/>
    </row>
    <row r="11550" spans="57:59" x14ac:dyDescent="0.25">
      <c r="BE11550"/>
      <c r="BF11550"/>
      <c r="BG11550"/>
    </row>
    <row r="11551" spans="57:59" x14ac:dyDescent="0.25">
      <c r="BE11551"/>
      <c r="BF11551"/>
      <c r="BG11551"/>
    </row>
    <row r="11552" spans="57:59" x14ac:dyDescent="0.25">
      <c r="BE11552"/>
      <c r="BF11552"/>
      <c r="BG11552"/>
    </row>
    <row r="11553" spans="57:59" x14ac:dyDescent="0.25">
      <c r="BE11553"/>
      <c r="BF11553"/>
      <c r="BG11553"/>
    </row>
    <row r="11554" spans="57:59" x14ac:dyDescent="0.25">
      <c r="BE11554"/>
      <c r="BF11554"/>
      <c r="BG11554"/>
    </row>
    <row r="11555" spans="57:59" x14ac:dyDescent="0.25">
      <c r="BE11555"/>
      <c r="BF11555"/>
      <c r="BG11555"/>
    </row>
    <row r="11556" spans="57:59" x14ac:dyDescent="0.25">
      <c r="BE11556"/>
      <c r="BF11556"/>
      <c r="BG11556"/>
    </row>
    <row r="11557" spans="57:59" x14ac:dyDescent="0.25">
      <c r="BE11557"/>
      <c r="BF11557"/>
      <c r="BG11557"/>
    </row>
    <row r="11558" spans="57:59" x14ac:dyDescent="0.25">
      <c r="BE11558"/>
      <c r="BF11558"/>
      <c r="BG11558"/>
    </row>
    <row r="11559" spans="57:59" x14ac:dyDescent="0.25">
      <c r="BE11559"/>
      <c r="BF11559"/>
      <c r="BG11559"/>
    </row>
    <row r="11560" spans="57:59" x14ac:dyDescent="0.25">
      <c r="BE11560"/>
      <c r="BF11560"/>
      <c r="BG11560"/>
    </row>
    <row r="11561" spans="57:59" x14ac:dyDescent="0.25">
      <c r="BE11561"/>
      <c r="BF11561"/>
      <c r="BG11561"/>
    </row>
    <row r="11562" spans="57:59" x14ac:dyDescent="0.25">
      <c r="BE11562"/>
      <c r="BF11562"/>
      <c r="BG11562"/>
    </row>
    <row r="11563" spans="57:59" x14ac:dyDescent="0.25">
      <c r="BE11563"/>
      <c r="BF11563"/>
      <c r="BG11563"/>
    </row>
    <row r="11564" spans="57:59" x14ac:dyDescent="0.25">
      <c r="BE11564"/>
      <c r="BF11564"/>
      <c r="BG11564"/>
    </row>
    <row r="11565" spans="57:59" x14ac:dyDescent="0.25">
      <c r="BE11565"/>
      <c r="BF11565"/>
      <c r="BG11565"/>
    </row>
    <row r="11566" spans="57:59" x14ac:dyDescent="0.25">
      <c r="BE11566"/>
      <c r="BF11566"/>
      <c r="BG11566"/>
    </row>
    <row r="11567" spans="57:59" x14ac:dyDescent="0.25">
      <c r="BE11567"/>
      <c r="BF11567"/>
      <c r="BG11567"/>
    </row>
    <row r="11568" spans="57:59" x14ac:dyDescent="0.25">
      <c r="BE11568"/>
      <c r="BF11568"/>
      <c r="BG11568"/>
    </row>
    <row r="11569" spans="57:59" x14ac:dyDescent="0.25">
      <c r="BE11569"/>
      <c r="BF11569"/>
      <c r="BG11569"/>
    </row>
    <row r="11570" spans="57:59" x14ac:dyDescent="0.25">
      <c r="BE11570"/>
      <c r="BF11570"/>
      <c r="BG11570"/>
    </row>
    <row r="11571" spans="57:59" x14ac:dyDescent="0.25">
      <c r="BE11571"/>
      <c r="BF11571"/>
      <c r="BG11571"/>
    </row>
    <row r="11572" spans="57:59" x14ac:dyDescent="0.25">
      <c r="BE11572"/>
      <c r="BF11572"/>
      <c r="BG11572"/>
    </row>
    <row r="11573" spans="57:59" x14ac:dyDescent="0.25">
      <c r="BE11573"/>
      <c r="BF11573"/>
      <c r="BG11573"/>
    </row>
    <row r="11574" spans="57:59" x14ac:dyDescent="0.25">
      <c r="BE11574"/>
      <c r="BF11574"/>
      <c r="BG11574"/>
    </row>
    <row r="11575" spans="57:59" x14ac:dyDescent="0.25">
      <c r="BE11575"/>
      <c r="BF11575"/>
      <c r="BG11575"/>
    </row>
    <row r="11576" spans="57:59" x14ac:dyDescent="0.25">
      <c r="BE11576"/>
      <c r="BF11576"/>
      <c r="BG11576"/>
    </row>
    <row r="11577" spans="57:59" x14ac:dyDescent="0.25">
      <c r="BE11577"/>
      <c r="BF11577"/>
      <c r="BG11577"/>
    </row>
    <row r="11578" spans="57:59" x14ac:dyDescent="0.25">
      <c r="BE11578"/>
      <c r="BF11578"/>
      <c r="BG11578"/>
    </row>
    <row r="11579" spans="57:59" x14ac:dyDescent="0.25">
      <c r="BE11579"/>
      <c r="BF11579"/>
      <c r="BG11579"/>
    </row>
    <row r="11580" spans="57:59" x14ac:dyDescent="0.25">
      <c r="BE11580"/>
      <c r="BF11580"/>
      <c r="BG11580"/>
    </row>
    <row r="11581" spans="57:59" x14ac:dyDescent="0.25">
      <c r="BE11581"/>
      <c r="BF11581"/>
      <c r="BG11581"/>
    </row>
    <row r="11582" spans="57:59" x14ac:dyDescent="0.25">
      <c r="BE11582"/>
      <c r="BF11582"/>
      <c r="BG11582"/>
    </row>
    <row r="11583" spans="57:59" x14ac:dyDescent="0.25">
      <c r="BE11583"/>
      <c r="BF11583"/>
      <c r="BG11583"/>
    </row>
    <row r="11584" spans="57:59" x14ac:dyDescent="0.25">
      <c r="BE11584"/>
      <c r="BF11584"/>
      <c r="BG11584"/>
    </row>
    <row r="11585" spans="57:59" x14ac:dyDescent="0.25">
      <c r="BE11585"/>
      <c r="BF11585"/>
      <c r="BG11585"/>
    </row>
    <row r="11586" spans="57:59" x14ac:dyDescent="0.25">
      <c r="BE11586"/>
      <c r="BF11586"/>
      <c r="BG11586"/>
    </row>
    <row r="11587" spans="57:59" x14ac:dyDescent="0.25">
      <c r="BE11587"/>
      <c r="BF11587"/>
      <c r="BG11587"/>
    </row>
    <row r="11588" spans="57:59" x14ac:dyDescent="0.25">
      <c r="BE11588"/>
      <c r="BF11588"/>
      <c r="BG11588"/>
    </row>
    <row r="11589" spans="57:59" x14ac:dyDescent="0.25">
      <c r="BE11589"/>
      <c r="BF11589"/>
      <c r="BG11589"/>
    </row>
    <row r="11590" spans="57:59" x14ac:dyDescent="0.25">
      <c r="BE11590"/>
      <c r="BF11590"/>
      <c r="BG11590"/>
    </row>
    <row r="11591" spans="57:59" x14ac:dyDescent="0.25">
      <c r="BE11591"/>
      <c r="BF11591"/>
      <c r="BG11591"/>
    </row>
    <row r="11592" spans="57:59" x14ac:dyDescent="0.25">
      <c r="BE11592"/>
      <c r="BF11592"/>
      <c r="BG11592"/>
    </row>
    <row r="11593" spans="57:59" x14ac:dyDescent="0.25">
      <c r="BE11593"/>
      <c r="BF11593"/>
      <c r="BG11593"/>
    </row>
    <row r="11594" spans="57:59" x14ac:dyDescent="0.25">
      <c r="BE11594"/>
      <c r="BF11594"/>
      <c r="BG11594"/>
    </row>
    <row r="11595" spans="57:59" x14ac:dyDescent="0.25">
      <c r="BE11595"/>
      <c r="BF11595"/>
      <c r="BG11595"/>
    </row>
    <row r="11596" spans="57:59" x14ac:dyDescent="0.25">
      <c r="BE11596"/>
      <c r="BF11596"/>
      <c r="BG11596"/>
    </row>
    <row r="11597" spans="57:59" x14ac:dyDescent="0.25">
      <c r="BE11597"/>
      <c r="BF11597"/>
      <c r="BG11597"/>
    </row>
    <row r="11598" spans="57:59" x14ac:dyDescent="0.25">
      <c r="BE11598"/>
      <c r="BF11598"/>
      <c r="BG11598"/>
    </row>
    <row r="11599" spans="57:59" x14ac:dyDescent="0.25">
      <c r="BE11599"/>
      <c r="BF11599"/>
      <c r="BG11599"/>
    </row>
    <row r="11600" spans="57:59" x14ac:dyDescent="0.25">
      <c r="BE11600"/>
      <c r="BF11600"/>
      <c r="BG11600"/>
    </row>
    <row r="11601" spans="57:59" x14ac:dyDescent="0.25">
      <c r="BE11601"/>
      <c r="BF11601"/>
      <c r="BG11601"/>
    </row>
    <row r="11602" spans="57:59" x14ac:dyDescent="0.25">
      <c r="BE11602"/>
      <c r="BF11602"/>
      <c r="BG11602"/>
    </row>
    <row r="11603" spans="57:59" x14ac:dyDescent="0.25">
      <c r="BE11603"/>
      <c r="BF11603"/>
      <c r="BG11603"/>
    </row>
    <row r="11604" spans="57:59" x14ac:dyDescent="0.25">
      <c r="BE11604"/>
      <c r="BF11604"/>
      <c r="BG11604"/>
    </row>
    <row r="11605" spans="57:59" x14ac:dyDescent="0.25">
      <c r="BE11605"/>
      <c r="BF11605"/>
      <c r="BG11605"/>
    </row>
    <row r="11606" spans="57:59" x14ac:dyDescent="0.25">
      <c r="BE11606"/>
      <c r="BF11606"/>
      <c r="BG11606"/>
    </row>
    <row r="11607" spans="57:59" x14ac:dyDescent="0.25">
      <c r="BE11607"/>
      <c r="BF11607"/>
      <c r="BG11607"/>
    </row>
    <row r="11608" spans="57:59" x14ac:dyDescent="0.25">
      <c r="BE11608"/>
      <c r="BF11608"/>
      <c r="BG11608"/>
    </row>
    <row r="11609" spans="57:59" x14ac:dyDescent="0.25">
      <c r="BE11609"/>
      <c r="BF11609"/>
      <c r="BG11609"/>
    </row>
    <row r="11610" spans="57:59" x14ac:dyDescent="0.25">
      <c r="BE11610"/>
      <c r="BF11610"/>
      <c r="BG11610"/>
    </row>
    <row r="11611" spans="57:59" x14ac:dyDescent="0.25">
      <c r="BE11611"/>
      <c r="BF11611"/>
      <c r="BG11611"/>
    </row>
    <row r="11612" spans="57:59" x14ac:dyDescent="0.25">
      <c r="BE11612"/>
      <c r="BF11612"/>
      <c r="BG11612"/>
    </row>
    <row r="11613" spans="57:59" x14ac:dyDescent="0.25">
      <c r="BE11613"/>
      <c r="BF11613"/>
      <c r="BG11613"/>
    </row>
    <row r="11614" spans="57:59" x14ac:dyDescent="0.25">
      <c r="BE11614"/>
      <c r="BF11614"/>
      <c r="BG11614"/>
    </row>
    <row r="11615" spans="57:59" x14ac:dyDescent="0.25">
      <c r="BE11615"/>
      <c r="BF11615"/>
      <c r="BG11615"/>
    </row>
    <row r="11616" spans="57:59" x14ac:dyDescent="0.25">
      <c r="BE11616"/>
      <c r="BF11616"/>
      <c r="BG11616"/>
    </row>
    <row r="11617" spans="57:59" x14ac:dyDescent="0.25">
      <c r="BE11617"/>
      <c r="BF11617"/>
      <c r="BG11617"/>
    </row>
    <row r="11618" spans="57:59" x14ac:dyDescent="0.25">
      <c r="BE11618"/>
      <c r="BF11618"/>
      <c r="BG11618"/>
    </row>
    <row r="11619" spans="57:59" x14ac:dyDescent="0.25">
      <c r="BE11619"/>
      <c r="BF11619"/>
      <c r="BG11619"/>
    </row>
    <row r="11620" spans="57:59" x14ac:dyDescent="0.25">
      <c r="BE11620"/>
      <c r="BF11620"/>
      <c r="BG11620"/>
    </row>
    <row r="11621" spans="57:59" x14ac:dyDescent="0.25">
      <c r="BE11621"/>
      <c r="BF11621"/>
      <c r="BG11621"/>
    </row>
    <row r="11622" spans="57:59" x14ac:dyDescent="0.25">
      <c r="BE11622"/>
      <c r="BF11622"/>
      <c r="BG11622"/>
    </row>
    <row r="11623" spans="57:59" x14ac:dyDescent="0.25">
      <c r="BE11623"/>
      <c r="BF11623"/>
      <c r="BG11623"/>
    </row>
    <row r="11624" spans="57:59" x14ac:dyDescent="0.25">
      <c r="BE11624"/>
      <c r="BF11624"/>
      <c r="BG11624"/>
    </row>
    <row r="11625" spans="57:59" x14ac:dyDescent="0.25">
      <c r="BE11625"/>
      <c r="BF11625"/>
      <c r="BG11625"/>
    </row>
    <row r="11626" spans="57:59" x14ac:dyDescent="0.25">
      <c r="BE11626"/>
      <c r="BF11626"/>
      <c r="BG11626"/>
    </row>
    <row r="11627" spans="57:59" x14ac:dyDescent="0.25">
      <c r="BE11627"/>
      <c r="BF11627"/>
      <c r="BG11627"/>
    </row>
    <row r="11628" spans="57:59" x14ac:dyDescent="0.25">
      <c r="BE11628"/>
      <c r="BF11628"/>
      <c r="BG11628"/>
    </row>
    <row r="11629" spans="57:59" x14ac:dyDescent="0.25">
      <c r="BE11629"/>
      <c r="BF11629"/>
      <c r="BG11629"/>
    </row>
    <row r="11630" spans="57:59" x14ac:dyDescent="0.25">
      <c r="BE11630"/>
      <c r="BF11630"/>
      <c r="BG11630"/>
    </row>
    <row r="11631" spans="57:59" x14ac:dyDescent="0.25">
      <c r="BE11631"/>
      <c r="BF11631"/>
      <c r="BG11631"/>
    </row>
    <row r="11632" spans="57:59" x14ac:dyDescent="0.25">
      <c r="BE11632"/>
      <c r="BF11632"/>
      <c r="BG11632"/>
    </row>
    <row r="11633" spans="57:59" x14ac:dyDescent="0.25">
      <c r="BE11633"/>
      <c r="BF11633"/>
      <c r="BG11633"/>
    </row>
    <row r="11634" spans="57:59" x14ac:dyDescent="0.25">
      <c r="BE11634"/>
      <c r="BF11634"/>
      <c r="BG11634"/>
    </row>
    <row r="11635" spans="57:59" x14ac:dyDescent="0.25">
      <c r="BE11635"/>
      <c r="BF11635"/>
      <c r="BG11635"/>
    </row>
    <row r="11636" spans="57:59" x14ac:dyDescent="0.25">
      <c r="BE11636"/>
      <c r="BF11636"/>
      <c r="BG11636"/>
    </row>
    <row r="11637" spans="57:59" x14ac:dyDescent="0.25">
      <c r="BE11637"/>
      <c r="BF11637"/>
      <c r="BG11637"/>
    </row>
    <row r="11638" spans="57:59" x14ac:dyDescent="0.25">
      <c r="BE11638"/>
      <c r="BF11638"/>
      <c r="BG11638"/>
    </row>
    <row r="11639" spans="57:59" x14ac:dyDescent="0.25">
      <c r="BE11639"/>
      <c r="BF11639"/>
      <c r="BG11639"/>
    </row>
    <row r="11640" spans="57:59" x14ac:dyDescent="0.25">
      <c r="BE11640"/>
      <c r="BF11640"/>
      <c r="BG11640"/>
    </row>
    <row r="11641" spans="57:59" x14ac:dyDescent="0.25">
      <c r="BE11641"/>
      <c r="BF11641"/>
      <c r="BG11641"/>
    </row>
    <row r="11642" spans="57:59" x14ac:dyDescent="0.25">
      <c r="BE11642"/>
      <c r="BF11642"/>
      <c r="BG11642"/>
    </row>
    <row r="11643" spans="57:59" x14ac:dyDescent="0.25">
      <c r="BE11643"/>
      <c r="BF11643"/>
      <c r="BG11643"/>
    </row>
    <row r="11644" spans="57:59" x14ac:dyDescent="0.25">
      <c r="BE11644"/>
      <c r="BF11644"/>
      <c r="BG11644"/>
    </row>
    <row r="11645" spans="57:59" x14ac:dyDescent="0.25">
      <c r="BE11645"/>
      <c r="BF11645"/>
      <c r="BG11645"/>
    </row>
    <row r="11646" spans="57:59" x14ac:dyDescent="0.25">
      <c r="BE11646"/>
      <c r="BF11646"/>
      <c r="BG11646"/>
    </row>
    <row r="11647" spans="57:59" x14ac:dyDescent="0.25">
      <c r="BE11647"/>
      <c r="BF11647"/>
      <c r="BG11647"/>
    </row>
    <row r="11648" spans="57:59" x14ac:dyDescent="0.25">
      <c r="BE11648"/>
      <c r="BF11648"/>
      <c r="BG11648"/>
    </row>
    <row r="11649" spans="57:59" x14ac:dyDescent="0.25">
      <c r="BE11649"/>
      <c r="BF11649"/>
      <c r="BG11649"/>
    </row>
    <row r="11650" spans="57:59" x14ac:dyDescent="0.25">
      <c r="BE11650"/>
      <c r="BF11650"/>
      <c r="BG11650"/>
    </row>
    <row r="11651" spans="57:59" x14ac:dyDescent="0.25">
      <c r="BE11651"/>
      <c r="BF11651"/>
      <c r="BG11651"/>
    </row>
    <row r="11652" spans="57:59" x14ac:dyDescent="0.25">
      <c r="BE11652"/>
      <c r="BF11652"/>
      <c r="BG11652"/>
    </row>
    <row r="11653" spans="57:59" x14ac:dyDescent="0.25">
      <c r="BE11653"/>
      <c r="BF11653"/>
      <c r="BG11653"/>
    </row>
    <row r="11654" spans="57:59" x14ac:dyDescent="0.25">
      <c r="BE11654"/>
      <c r="BF11654"/>
      <c r="BG11654"/>
    </row>
    <row r="11655" spans="57:59" x14ac:dyDescent="0.25">
      <c r="BE11655"/>
      <c r="BF11655"/>
      <c r="BG11655"/>
    </row>
    <row r="11656" spans="57:59" x14ac:dyDescent="0.25">
      <c r="BE11656"/>
      <c r="BF11656"/>
      <c r="BG11656"/>
    </row>
    <row r="11657" spans="57:59" x14ac:dyDescent="0.25">
      <c r="BE11657"/>
      <c r="BF11657"/>
      <c r="BG11657"/>
    </row>
    <row r="11658" spans="57:59" x14ac:dyDescent="0.25">
      <c r="BE11658"/>
      <c r="BF11658"/>
      <c r="BG11658"/>
    </row>
    <row r="11659" spans="57:59" x14ac:dyDescent="0.25">
      <c r="BE11659"/>
      <c r="BF11659"/>
      <c r="BG11659"/>
    </row>
    <row r="11660" spans="57:59" x14ac:dyDescent="0.25">
      <c r="BE11660"/>
      <c r="BF11660"/>
      <c r="BG11660"/>
    </row>
    <row r="11661" spans="57:59" x14ac:dyDescent="0.25">
      <c r="BE11661"/>
      <c r="BF11661"/>
      <c r="BG11661"/>
    </row>
    <row r="11662" spans="57:59" x14ac:dyDescent="0.25">
      <c r="BE11662"/>
      <c r="BF11662"/>
      <c r="BG11662"/>
    </row>
    <row r="11663" spans="57:59" x14ac:dyDescent="0.25">
      <c r="BE11663"/>
      <c r="BF11663"/>
      <c r="BG11663"/>
    </row>
    <row r="11664" spans="57:59" x14ac:dyDescent="0.25">
      <c r="BE11664"/>
      <c r="BF11664"/>
      <c r="BG11664"/>
    </row>
    <row r="11665" spans="57:59" x14ac:dyDescent="0.25">
      <c r="BE11665"/>
      <c r="BF11665"/>
      <c r="BG11665"/>
    </row>
    <row r="11666" spans="57:59" x14ac:dyDescent="0.25">
      <c r="BE11666"/>
      <c r="BF11666"/>
      <c r="BG11666"/>
    </row>
    <row r="11667" spans="57:59" x14ac:dyDescent="0.25">
      <c r="BE11667"/>
      <c r="BF11667"/>
      <c r="BG11667"/>
    </row>
    <row r="11668" spans="57:59" x14ac:dyDescent="0.25">
      <c r="BE11668"/>
      <c r="BF11668"/>
      <c r="BG11668"/>
    </row>
    <row r="11669" spans="57:59" x14ac:dyDescent="0.25">
      <c r="BE11669"/>
      <c r="BF11669"/>
      <c r="BG11669"/>
    </row>
    <row r="11670" spans="57:59" x14ac:dyDescent="0.25">
      <c r="BE11670"/>
      <c r="BF11670"/>
      <c r="BG11670"/>
    </row>
    <row r="11671" spans="57:59" x14ac:dyDescent="0.25">
      <c r="BE11671"/>
      <c r="BF11671"/>
      <c r="BG11671"/>
    </row>
    <row r="11672" spans="57:59" x14ac:dyDescent="0.25">
      <c r="BE11672"/>
      <c r="BF11672"/>
      <c r="BG11672"/>
    </row>
    <row r="11673" spans="57:59" x14ac:dyDescent="0.25">
      <c r="BE11673"/>
      <c r="BF11673"/>
      <c r="BG11673"/>
    </row>
    <row r="11674" spans="57:59" x14ac:dyDescent="0.25">
      <c r="BE11674"/>
      <c r="BF11674"/>
      <c r="BG11674"/>
    </row>
    <row r="11675" spans="57:59" x14ac:dyDescent="0.25">
      <c r="BE11675"/>
      <c r="BF11675"/>
      <c r="BG11675"/>
    </row>
    <row r="11676" spans="57:59" x14ac:dyDescent="0.25">
      <c r="BE11676"/>
      <c r="BF11676"/>
      <c r="BG11676"/>
    </row>
    <row r="11677" spans="57:59" x14ac:dyDescent="0.25">
      <c r="BE11677"/>
      <c r="BF11677"/>
      <c r="BG11677"/>
    </row>
    <row r="11678" spans="57:59" x14ac:dyDescent="0.25">
      <c r="BE11678"/>
      <c r="BF11678"/>
      <c r="BG11678"/>
    </row>
    <row r="11679" spans="57:59" x14ac:dyDescent="0.25">
      <c r="BE11679"/>
      <c r="BF11679"/>
      <c r="BG11679"/>
    </row>
    <row r="11680" spans="57:59" x14ac:dyDescent="0.25">
      <c r="BE11680"/>
      <c r="BF11680"/>
      <c r="BG11680"/>
    </row>
    <row r="11681" spans="57:59" x14ac:dyDescent="0.25">
      <c r="BE11681"/>
      <c r="BF11681"/>
      <c r="BG11681"/>
    </row>
    <row r="11682" spans="57:59" x14ac:dyDescent="0.25">
      <c r="BE11682"/>
      <c r="BF11682"/>
      <c r="BG11682"/>
    </row>
    <row r="11683" spans="57:59" x14ac:dyDescent="0.25">
      <c r="BE11683"/>
      <c r="BF11683"/>
      <c r="BG11683"/>
    </row>
    <row r="11684" spans="57:59" x14ac:dyDescent="0.25">
      <c r="BE11684"/>
      <c r="BF11684"/>
      <c r="BG11684"/>
    </row>
    <row r="11685" spans="57:59" x14ac:dyDescent="0.25">
      <c r="BE11685"/>
      <c r="BF11685"/>
      <c r="BG11685"/>
    </row>
    <row r="11686" spans="57:59" x14ac:dyDescent="0.25">
      <c r="BE11686"/>
      <c r="BF11686"/>
      <c r="BG11686"/>
    </row>
    <row r="11687" spans="57:59" x14ac:dyDescent="0.25">
      <c r="BE11687"/>
      <c r="BF11687"/>
      <c r="BG11687"/>
    </row>
    <row r="11688" spans="57:59" x14ac:dyDescent="0.25">
      <c r="BE11688"/>
      <c r="BF11688"/>
      <c r="BG11688"/>
    </row>
    <row r="11689" spans="57:59" x14ac:dyDescent="0.25">
      <c r="BE11689"/>
      <c r="BF11689"/>
      <c r="BG11689"/>
    </row>
    <row r="11690" spans="57:59" x14ac:dyDescent="0.25">
      <c r="BE11690"/>
      <c r="BF11690"/>
      <c r="BG11690"/>
    </row>
    <row r="11691" spans="57:59" x14ac:dyDescent="0.25">
      <c r="BE11691"/>
      <c r="BF11691"/>
      <c r="BG11691"/>
    </row>
    <row r="11692" spans="57:59" x14ac:dyDescent="0.25">
      <c r="BE11692"/>
      <c r="BF11692"/>
      <c r="BG11692"/>
    </row>
    <row r="11693" spans="57:59" x14ac:dyDescent="0.25">
      <c r="BE11693"/>
      <c r="BF11693"/>
      <c r="BG11693"/>
    </row>
    <row r="11694" spans="57:59" x14ac:dyDescent="0.25">
      <c r="BE11694"/>
      <c r="BF11694"/>
      <c r="BG11694"/>
    </row>
    <row r="11695" spans="57:59" x14ac:dyDescent="0.25">
      <c r="BE11695"/>
      <c r="BF11695"/>
      <c r="BG11695"/>
    </row>
    <row r="11696" spans="57:59" x14ac:dyDescent="0.25">
      <c r="BE11696"/>
      <c r="BF11696"/>
      <c r="BG11696"/>
    </row>
    <row r="11697" spans="57:59" x14ac:dyDescent="0.25">
      <c r="BE11697"/>
      <c r="BF11697"/>
      <c r="BG11697"/>
    </row>
    <row r="11698" spans="57:59" x14ac:dyDescent="0.25">
      <c r="BE11698"/>
      <c r="BF11698"/>
      <c r="BG11698"/>
    </row>
    <row r="11699" spans="57:59" x14ac:dyDescent="0.25">
      <c r="BE11699"/>
      <c r="BF11699"/>
      <c r="BG11699"/>
    </row>
    <row r="11700" spans="57:59" x14ac:dyDescent="0.25">
      <c r="BE11700"/>
      <c r="BF11700"/>
      <c r="BG11700"/>
    </row>
    <row r="11701" spans="57:59" x14ac:dyDescent="0.25">
      <c r="BE11701"/>
      <c r="BF11701"/>
      <c r="BG11701"/>
    </row>
    <row r="11702" spans="57:59" x14ac:dyDescent="0.25">
      <c r="BE11702"/>
      <c r="BF11702"/>
      <c r="BG11702"/>
    </row>
    <row r="11703" spans="57:59" x14ac:dyDescent="0.25">
      <c r="BE11703"/>
      <c r="BF11703"/>
      <c r="BG11703"/>
    </row>
    <row r="11704" spans="57:59" x14ac:dyDescent="0.25">
      <c r="BE11704"/>
      <c r="BF11704"/>
      <c r="BG11704"/>
    </row>
    <row r="11705" spans="57:59" x14ac:dyDescent="0.25">
      <c r="BE11705"/>
      <c r="BF11705"/>
      <c r="BG11705"/>
    </row>
    <row r="11706" spans="57:59" x14ac:dyDescent="0.25">
      <c r="BE11706"/>
      <c r="BF11706"/>
      <c r="BG11706"/>
    </row>
    <row r="11707" spans="57:59" x14ac:dyDescent="0.25">
      <c r="BE11707"/>
      <c r="BF11707"/>
      <c r="BG11707"/>
    </row>
    <row r="11708" spans="57:59" x14ac:dyDescent="0.25">
      <c r="BE11708"/>
      <c r="BF11708"/>
      <c r="BG11708"/>
    </row>
    <row r="11709" spans="57:59" x14ac:dyDescent="0.25">
      <c r="BE11709"/>
      <c r="BF11709"/>
      <c r="BG11709"/>
    </row>
    <row r="11710" spans="57:59" x14ac:dyDescent="0.25">
      <c r="BE11710"/>
      <c r="BF11710"/>
      <c r="BG11710"/>
    </row>
    <row r="11711" spans="57:59" x14ac:dyDescent="0.25">
      <c r="BE11711"/>
      <c r="BF11711"/>
      <c r="BG11711"/>
    </row>
    <row r="11712" spans="57:59" x14ac:dyDescent="0.25">
      <c r="BE11712"/>
      <c r="BF11712"/>
      <c r="BG11712"/>
    </row>
    <row r="11713" spans="57:59" x14ac:dyDescent="0.25">
      <c r="BE11713"/>
      <c r="BF11713"/>
      <c r="BG11713"/>
    </row>
    <row r="11714" spans="57:59" x14ac:dyDescent="0.25">
      <c r="BE11714"/>
      <c r="BF11714"/>
      <c r="BG11714"/>
    </row>
    <row r="11715" spans="57:59" x14ac:dyDescent="0.25">
      <c r="BE11715"/>
      <c r="BF11715"/>
      <c r="BG11715"/>
    </row>
    <row r="11716" spans="57:59" x14ac:dyDescent="0.25">
      <c r="BE11716"/>
      <c r="BF11716"/>
      <c r="BG11716"/>
    </row>
    <row r="11717" spans="57:59" x14ac:dyDescent="0.25">
      <c r="BE11717"/>
      <c r="BF11717"/>
      <c r="BG11717"/>
    </row>
    <row r="11718" spans="57:59" x14ac:dyDescent="0.25">
      <c r="BE11718"/>
      <c r="BF11718"/>
      <c r="BG11718"/>
    </row>
    <row r="11719" spans="57:59" x14ac:dyDescent="0.25">
      <c r="BE11719"/>
      <c r="BF11719"/>
      <c r="BG11719"/>
    </row>
    <row r="11720" spans="57:59" x14ac:dyDescent="0.25">
      <c r="BE11720"/>
      <c r="BF11720"/>
      <c r="BG11720"/>
    </row>
    <row r="11721" spans="57:59" x14ac:dyDescent="0.25">
      <c r="BE11721"/>
      <c r="BF11721"/>
      <c r="BG11721"/>
    </row>
    <row r="11722" spans="57:59" x14ac:dyDescent="0.25">
      <c r="BE11722"/>
      <c r="BF11722"/>
      <c r="BG11722"/>
    </row>
    <row r="11723" spans="57:59" x14ac:dyDescent="0.25">
      <c r="BE11723"/>
      <c r="BF11723"/>
      <c r="BG11723"/>
    </row>
    <row r="11724" spans="57:59" x14ac:dyDescent="0.25">
      <c r="BE11724"/>
      <c r="BF11724"/>
      <c r="BG11724"/>
    </row>
    <row r="11725" spans="57:59" x14ac:dyDescent="0.25">
      <c r="BE11725"/>
      <c r="BF11725"/>
      <c r="BG11725"/>
    </row>
    <row r="11726" spans="57:59" x14ac:dyDescent="0.25">
      <c r="BE11726"/>
      <c r="BF11726"/>
      <c r="BG11726"/>
    </row>
    <row r="11727" spans="57:59" x14ac:dyDescent="0.25">
      <c r="BE11727"/>
      <c r="BF11727"/>
      <c r="BG11727"/>
    </row>
    <row r="11728" spans="57:59" x14ac:dyDescent="0.25">
      <c r="BE11728"/>
      <c r="BF11728"/>
      <c r="BG11728"/>
    </row>
    <row r="11729" spans="57:59" x14ac:dyDescent="0.25">
      <c r="BE11729"/>
      <c r="BF11729"/>
      <c r="BG11729"/>
    </row>
    <row r="11730" spans="57:59" x14ac:dyDescent="0.25">
      <c r="BE11730"/>
      <c r="BF11730"/>
      <c r="BG11730"/>
    </row>
    <row r="11731" spans="57:59" x14ac:dyDescent="0.25">
      <c r="BE11731"/>
      <c r="BF11731"/>
      <c r="BG11731"/>
    </row>
    <row r="11732" spans="57:59" x14ac:dyDescent="0.25">
      <c r="BE11732"/>
      <c r="BF11732"/>
      <c r="BG11732"/>
    </row>
    <row r="11733" spans="57:59" x14ac:dyDescent="0.25">
      <c r="BE11733"/>
      <c r="BF11733"/>
      <c r="BG11733"/>
    </row>
    <row r="11734" spans="57:59" x14ac:dyDescent="0.25">
      <c r="BE11734"/>
      <c r="BF11734"/>
      <c r="BG11734"/>
    </row>
    <row r="11735" spans="57:59" x14ac:dyDescent="0.25">
      <c r="BE11735"/>
      <c r="BF11735"/>
      <c r="BG11735"/>
    </row>
    <row r="11736" spans="57:59" x14ac:dyDescent="0.25">
      <c r="BE11736"/>
      <c r="BF11736"/>
      <c r="BG11736"/>
    </row>
    <row r="11737" spans="57:59" x14ac:dyDescent="0.25">
      <c r="BE11737"/>
      <c r="BF11737"/>
      <c r="BG11737"/>
    </row>
    <row r="11738" spans="57:59" x14ac:dyDescent="0.25">
      <c r="BE11738"/>
      <c r="BF11738"/>
      <c r="BG11738"/>
    </row>
    <row r="11739" spans="57:59" x14ac:dyDescent="0.25">
      <c r="BE11739"/>
      <c r="BF11739"/>
      <c r="BG11739"/>
    </row>
    <row r="11740" spans="57:59" x14ac:dyDescent="0.25">
      <c r="BE11740"/>
      <c r="BF11740"/>
      <c r="BG11740"/>
    </row>
    <row r="11741" spans="57:59" x14ac:dyDescent="0.25">
      <c r="BE11741"/>
      <c r="BF11741"/>
      <c r="BG11741"/>
    </row>
    <row r="11742" spans="57:59" x14ac:dyDescent="0.25">
      <c r="BE11742"/>
      <c r="BF11742"/>
      <c r="BG11742"/>
    </row>
    <row r="11743" spans="57:59" x14ac:dyDescent="0.25">
      <c r="BE11743"/>
      <c r="BF11743"/>
      <c r="BG11743"/>
    </row>
    <row r="11744" spans="57:59" x14ac:dyDescent="0.25">
      <c r="BE11744"/>
      <c r="BF11744"/>
      <c r="BG11744"/>
    </row>
    <row r="11745" spans="57:59" x14ac:dyDescent="0.25">
      <c r="BE11745"/>
      <c r="BF11745"/>
      <c r="BG11745"/>
    </row>
    <row r="11746" spans="57:59" x14ac:dyDescent="0.25">
      <c r="BE11746"/>
      <c r="BF11746"/>
      <c r="BG11746"/>
    </row>
    <row r="11747" spans="57:59" x14ac:dyDescent="0.25">
      <c r="BE11747"/>
      <c r="BF11747"/>
      <c r="BG11747"/>
    </row>
    <row r="11748" spans="57:59" x14ac:dyDescent="0.25">
      <c r="BE11748"/>
      <c r="BF11748"/>
      <c r="BG11748"/>
    </row>
    <row r="11749" spans="57:59" x14ac:dyDescent="0.25">
      <c r="BE11749"/>
      <c r="BF11749"/>
      <c r="BG11749"/>
    </row>
    <row r="11750" spans="57:59" x14ac:dyDescent="0.25">
      <c r="BE11750"/>
      <c r="BF11750"/>
      <c r="BG11750"/>
    </row>
    <row r="11751" spans="57:59" x14ac:dyDescent="0.25">
      <c r="BE11751"/>
      <c r="BF11751"/>
      <c r="BG11751"/>
    </row>
    <row r="11752" spans="57:59" x14ac:dyDescent="0.25">
      <c r="BE11752"/>
      <c r="BF11752"/>
      <c r="BG11752"/>
    </row>
    <row r="11753" spans="57:59" x14ac:dyDescent="0.25">
      <c r="BE11753"/>
      <c r="BF11753"/>
      <c r="BG11753"/>
    </row>
    <row r="11754" spans="57:59" x14ac:dyDescent="0.25">
      <c r="BE11754"/>
      <c r="BF11754"/>
      <c r="BG11754"/>
    </row>
    <row r="11755" spans="57:59" x14ac:dyDescent="0.25">
      <c r="BE11755"/>
      <c r="BF11755"/>
      <c r="BG11755"/>
    </row>
    <row r="11756" spans="57:59" x14ac:dyDescent="0.25">
      <c r="BE11756"/>
      <c r="BF11756"/>
      <c r="BG11756"/>
    </row>
    <row r="11757" spans="57:59" x14ac:dyDescent="0.25">
      <c r="BE11757"/>
      <c r="BF11757"/>
      <c r="BG11757"/>
    </row>
    <row r="11758" spans="57:59" x14ac:dyDescent="0.25">
      <c r="BE11758"/>
      <c r="BF11758"/>
      <c r="BG11758"/>
    </row>
    <row r="11759" spans="57:59" x14ac:dyDescent="0.25">
      <c r="BE11759"/>
      <c r="BF11759"/>
      <c r="BG11759"/>
    </row>
    <row r="11760" spans="57:59" x14ac:dyDescent="0.25">
      <c r="BE11760"/>
      <c r="BF11760"/>
      <c r="BG11760"/>
    </row>
    <row r="11761" spans="57:59" x14ac:dyDescent="0.25">
      <c r="BE11761"/>
      <c r="BF11761"/>
      <c r="BG11761"/>
    </row>
    <row r="11762" spans="57:59" x14ac:dyDescent="0.25">
      <c r="BE11762"/>
      <c r="BF11762"/>
      <c r="BG11762"/>
    </row>
    <row r="11763" spans="57:59" x14ac:dyDescent="0.25">
      <c r="BE11763"/>
      <c r="BF11763"/>
      <c r="BG11763"/>
    </row>
    <row r="11764" spans="57:59" x14ac:dyDescent="0.25">
      <c r="BE11764"/>
      <c r="BF11764"/>
      <c r="BG11764"/>
    </row>
    <row r="11765" spans="57:59" x14ac:dyDescent="0.25">
      <c r="BE11765"/>
      <c r="BF11765"/>
      <c r="BG11765"/>
    </row>
    <row r="11766" spans="57:59" x14ac:dyDescent="0.25">
      <c r="BE11766"/>
      <c r="BF11766"/>
      <c r="BG11766"/>
    </row>
    <row r="11767" spans="57:59" x14ac:dyDescent="0.25">
      <c r="BE11767"/>
      <c r="BF11767"/>
      <c r="BG11767"/>
    </row>
    <row r="11768" spans="57:59" x14ac:dyDescent="0.25">
      <c r="BE11768"/>
      <c r="BF11768"/>
      <c r="BG11768"/>
    </row>
    <row r="11769" spans="57:59" x14ac:dyDescent="0.25">
      <c r="BE11769"/>
      <c r="BF11769"/>
      <c r="BG11769"/>
    </row>
    <row r="11770" spans="57:59" x14ac:dyDescent="0.25">
      <c r="BE11770"/>
      <c r="BF11770"/>
      <c r="BG11770"/>
    </row>
    <row r="11771" spans="57:59" x14ac:dyDescent="0.25">
      <c r="BE11771"/>
      <c r="BF11771"/>
      <c r="BG11771"/>
    </row>
    <row r="11772" spans="57:59" x14ac:dyDescent="0.25">
      <c r="BE11772"/>
      <c r="BF11772"/>
      <c r="BG11772"/>
    </row>
    <row r="11773" spans="57:59" x14ac:dyDescent="0.25">
      <c r="BE11773"/>
      <c r="BF11773"/>
      <c r="BG11773"/>
    </row>
    <row r="11774" spans="57:59" x14ac:dyDescent="0.25">
      <c r="BE11774"/>
      <c r="BF11774"/>
      <c r="BG11774"/>
    </row>
    <row r="11775" spans="57:59" x14ac:dyDescent="0.25">
      <c r="BE11775"/>
      <c r="BF11775"/>
      <c r="BG11775"/>
    </row>
    <row r="11776" spans="57:59" x14ac:dyDescent="0.25">
      <c r="BE11776"/>
      <c r="BF11776"/>
      <c r="BG11776"/>
    </row>
    <row r="11777" spans="57:59" x14ac:dyDescent="0.25">
      <c r="BE11777"/>
      <c r="BF11777"/>
      <c r="BG11777"/>
    </row>
    <row r="11778" spans="57:59" x14ac:dyDescent="0.25">
      <c r="BE11778"/>
      <c r="BF11778"/>
      <c r="BG11778"/>
    </row>
    <row r="11779" spans="57:59" x14ac:dyDescent="0.25">
      <c r="BE11779"/>
      <c r="BF11779"/>
      <c r="BG11779"/>
    </row>
    <row r="11780" spans="57:59" x14ac:dyDescent="0.25">
      <c r="BE11780"/>
      <c r="BF11780"/>
      <c r="BG11780"/>
    </row>
    <row r="11781" spans="57:59" x14ac:dyDescent="0.25">
      <c r="BE11781"/>
      <c r="BF11781"/>
      <c r="BG11781"/>
    </row>
    <row r="11782" spans="57:59" x14ac:dyDescent="0.25">
      <c r="BE11782"/>
      <c r="BF11782"/>
      <c r="BG11782"/>
    </row>
    <row r="11783" spans="57:59" x14ac:dyDescent="0.25">
      <c r="BE11783"/>
      <c r="BF11783"/>
      <c r="BG11783"/>
    </row>
    <row r="11784" spans="57:59" x14ac:dyDescent="0.25">
      <c r="BE11784"/>
      <c r="BF11784"/>
      <c r="BG11784"/>
    </row>
    <row r="11785" spans="57:59" x14ac:dyDescent="0.25">
      <c r="BE11785"/>
      <c r="BF11785"/>
      <c r="BG11785"/>
    </row>
    <row r="11786" spans="57:59" x14ac:dyDescent="0.25">
      <c r="BE11786"/>
      <c r="BF11786"/>
      <c r="BG11786"/>
    </row>
    <row r="11787" spans="57:59" x14ac:dyDescent="0.25">
      <c r="BE11787"/>
      <c r="BF11787"/>
      <c r="BG11787"/>
    </row>
    <row r="11788" spans="57:59" x14ac:dyDescent="0.25">
      <c r="BE11788"/>
      <c r="BF11788"/>
      <c r="BG11788"/>
    </row>
    <row r="11789" spans="57:59" x14ac:dyDescent="0.25">
      <c r="BE11789"/>
      <c r="BF11789"/>
      <c r="BG11789"/>
    </row>
    <row r="11790" spans="57:59" x14ac:dyDescent="0.25">
      <c r="BE11790"/>
      <c r="BF11790"/>
      <c r="BG11790"/>
    </row>
    <row r="11791" spans="57:59" x14ac:dyDescent="0.25">
      <c r="BE11791"/>
      <c r="BF11791"/>
      <c r="BG11791"/>
    </row>
    <row r="11792" spans="57:59" x14ac:dyDescent="0.25">
      <c r="BE11792"/>
      <c r="BF11792"/>
      <c r="BG11792"/>
    </row>
    <row r="11793" spans="57:59" x14ac:dyDescent="0.25">
      <c r="BE11793"/>
      <c r="BF11793"/>
      <c r="BG11793"/>
    </row>
    <row r="11794" spans="57:59" x14ac:dyDescent="0.25">
      <c r="BE11794"/>
      <c r="BF11794"/>
      <c r="BG11794"/>
    </row>
    <row r="11795" spans="57:59" x14ac:dyDescent="0.25">
      <c r="BE11795"/>
      <c r="BF11795"/>
      <c r="BG11795"/>
    </row>
    <row r="11796" spans="57:59" x14ac:dyDescent="0.25">
      <c r="BE11796"/>
      <c r="BF11796"/>
      <c r="BG11796"/>
    </row>
    <row r="11797" spans="57:59" x14ac:dyDescent="0.25">
      <c r="BE11797"/>
      <c r="BF11797"/>
      <c r="BG11797"/>
    </row>
    <row r="11798" spans="57:59" x14ac:dyDescent="0.25">
      <c r="BE11798"/>
      <c r="BF11798"/>
      <c r="BG11798"/>
    </row>
    <row r="11799" spans="57:59" x14ac:dyDescent="0.25">
      <c r="BE11799"/>
      <c r="BF11799"/>
      <c r="BG11799"/>
    </row>
    <row r="11800" spans="57:59" x14ac:dyDescent="0.25">
      <c r="BE11800"/>
      <c r="BF11800"/>
      <c r="BG11800"/>
    </row>
    <row r="11801" spans="57:59" x14ac:dyDescent="0.25">
      <c r="BE11801"/>
      <c r="BF11801"/>
      <c r="BG11801"/>
    </row>
    <row r="11802" spans="57:59" x14ac:dyDescent="0.25">
      <c r="BE11802"/>
      <c r="BF11802"/>
      <c r="BG11802"/>
    </row>
    <row r="11803" spans="57:59" x14ac:dyDescent="0.25">
      <c r="BE11803"/>
      <c r="BF11803"/>
      <c r="BG11803"/>
    </row>
    <row r="11804" spans="57:59" x14ac:dyDescent="0.25">
      <c r="BE11804"/>
      <c r="BF11804"/>
      <c r="BG11804"/>
    </row>
    <row r="11805" spans="57:59" x14ac:dyDescent="0.25">
      <c r="BE11805"/>
      <c r="BF11805"/>
      <c r="BG11805"/>
    </row>
    <row r="11806" spans="57:59" x14ac:dyDescent="0.25">
      <c r="BE11806"/>
      <c r="BF11806"/>
      <c r="BG11806"/>
    </row>
    <row r="11807" spans="57:59" x14ac:dyDescent="0.25">
      <c r="BE11807"/>
      <c r="BF11807"/>
      <c r="BG11807"/>
    </row>
    <row r="11808" spans="57:59" x14ac:dyDescent="0.25">
      <c r="BE11808"/>
      <c r="BF11808"/>
      <c r="BG11808"/>
    </row>
    <row r="11809" spans="57:59" x14ac:dyDescent="0.25">
      <c r="BE11809"/>
      <c r="BF11809"/>
      <c r="BG11809"/>
    </row>
    <row r="11810" spans="57:59" x14ac:dyDescent="0.25">
      <c r="BE11810"/>
      <c r="BF11810"/>
      <c r="BG11810"/>
    </row>
    <row r="11811" spans="57:59" x14ac:dyDescent="0.25">
      <c r="BE11811"/>
      <c r="BF11811"/>
      <c r="BG11811"/>
    </row>
    <row r="11812" spans="57:59" x14ac:dyDescent="0.25">
      <c r="BE11812"/>
      <c r="BF11812"/>
      <c r="BG11812"/>
    </row>
    <row r="11813" spans="57:59" x14ac:dyDescent="0.25">
      <c r="BE11813"/>
      <c r="BF11813"/>
      <c r="BG11813"/>
    </row>
    <row r="11814" spans="57:59" x14ac:dyDescent="0.25">
      <c r="BE11814"/>
      <c r="BF11814"/>
      <c r="BG11814"/>
    </row>
    <row r="11815" spans="57:59" x14ac:dyDescent="0.25">
      <c r="BE11815"/>
      <c r="BF11815"/>
      <c r="BG11815"/>
    </row>
    <row r="11816" spans="57:59" x14ac:dyDescent="0.25">
      <c r="BE11816"/>
      <c r="BF11816"/>
      <c r="BG11816"/>
    </row>
    <row r="11817" spans="57:59" x14ac:dyDescent="0.25">
      <c r="BE11817"/>
      <c r="BF11817"/>
      <c r="BG11817"/>
    </row>
    <row r="11818" spans="57:59" x14ac:dyDescent="0.25">
      <c r="BE11818"/>
      <c r="BF11818"/>
      <c r="BG11818"/>
    </row>
    <row r="11819" spans="57:59" x14ac:dyDescent="0.25">
      <c r="BE11819"/>
      <c r="BF11819"/>
      <c r="BG11819"/>
    </row>
    <row r="11820" spans="57:59" x14ac:dyDescent="0.25">
      <c r="BE11820"/>
      <c r="BF11820"/>
      <c r="BG11820"/>
    </row>
    <row r="11821" spans="57:59" x14ac:dyDescent="0.25">
      <c r="BE11821"/>
      <c r="BF11821"/>
      <c r="BG11821"/>
    </row>
    <row r="11822" spans="57:59" x14ac:dyDescent="0.25">
      <c r="BE11822"/>
      <c r="BF11822"/>
      <c r="BG11822"/>
    </row>
    <row r="11823" spans="57:59" x14ac:dyDescent="0.25">
      <c r="BE11823"/>
      <c r="BF11823"/>
      <c r="BG11823"/>
    </row>
    <row r="11824" spans="57:59" x14ac:dyDescent="0.25">
      <c r="BE11824"/>
      <c r="BF11824"/>
      <c r="BG11824"/>
    </row>
    <row r="11825" spans="57:59" x14ac:dyDescent="0.25">
      <c r="BE11825"/>
      <c r="BF11825"/>
      <c r="BG11825"/>
    </row>
    <row r="11826" spans="57:59" x14ac:dyDescent="0.25">
      <c r="BE11826"/>
      <c r="BF11826"/>
      <c r="BG11826"/>
    </row>
    <row r="11827" spans="57:59" x14ac:dyDescent="0.25">
      <c r="BE11827"/>
      <c r="BF11827"/>
      <c r="BG11827"/>
    </row>
    <row r="11828" spans="57:59" x14ac:dyDescent="0.25">
      <c r="BE11828"/>
      <c r="BF11828"/>
      <c r="BG11828"/>
    </row>
    <row r="11829" spans="57:59" x14ac:dyDescent="0.25">
      <c r="BE11829"/>
      <c r="BF11829"/>
      <c r="BG11829"/>
    </row>
    <row r="11830" spans="57:59" x14ac:dyDescent="0.25">
      <c r="BE11830"/>
      <c r="BF11830"/>
      <c r="BG11830"/>
    </row>
    <row r="11831" spans="57:59" x14ac:dyDescent="0.25">
      <c r="BE11831"/>
      <c r="BF11831"/>
      <c r="BG11831"/>
    </row>
    <row r="11832" spans="57:59" x14ac:dyDescent="0.25">
      <c r="BE11832"/>
      <c r="BF11832"/>
      <c r="BG11832"/>
    </row>
    <row r="11833" spans="57:59" x14ac:dyDescent="0.25">
      <c r="BE11833"/>
      <c r="BF11833"/>
      <c r="BG11833"/>
    </row>
    <row r="11834" spans="57:59" x14ac:dyDescent="0.25">
      <c r="BE11834"/>
      <c r="BF11834"/>
      <c r="BG11834"/>
    </row>
    <row r="11835" spans="57:59" x14ac:dyDescent="0.25">
      <c r="BE11835"/>
      <c r="BF11835"/>
      <c r="BG11835"/>
    </row>
    <row r="11836" spans="57:59" x14ac:dyDescent="0.25">
      <c r="BE11836"/>
      <c r="BF11836"/>
      <c r="BG11836"/>
    </row>
    <row r="11837" spans="57:59" x14ac:dyDescent="0.25">
      <c r="BE11837"/>
      <c r="BF11837"/>
      <c r="BG11837"/>
    </row>
    <row r="11838" spans="57:59" x14ac:dyDescent="0.25">
      <c r="BE11838"/>
      <c r="BF11838"/>
      <c r="BG11838"/>
    </row>
    <row r="11839" spans="57:59" x14ac:dyDescent="0.25">
      <c r="BE11839"/>
      <c r="BF11839"/>
      <c r="BG11839"/>
    </row>
    <row r="11840" spans="57:59" x14ac:dyDescent="0.25">
      <c r="BE11840"/>
      <c r="BF11840"/>
      <c r="BG11840"/>
    </row>
    <row r="11841" spans="57:59" x14ac:dyDescent="0.25">
      <c r="BE11841"/>
      <c r="BF11841"/>
      <c r="BG11841"/>
    </row>
    <row r="11842" spans="57:59" x14ac:dyDescent="0.25">
      <c r="BE11842"/>
      <c r="BF11842"/>
      <c r="BG11842"/>
    </row>
    <row r="11843" spans="57:59" x14ac:dyDescent="0.25">
      <c r="BE11843"/>
      <c r="BF11843"/>
      <c r="BG11843"/>
    </row>
    <row r="11844" spans="57:59" x14ac:dyDescent="0.25">
      <c r="BE11844"/>
      <c r="BF11844"/>
      <c r="BG11844"/>
    </row>
    <row r="11845" spans="57:59" x14ac:dyDescent="0.25">
      <c r="BE11845"/>
      <c r="BF11845"/>
      <c r="BG11845"/>
    </row>
    <row r="11846" spans="57:59" x14ac:dyDescent="0.25">
      <c r="BE11846"/>
      <c r="BF11846"/>
      <c r="BG11846"/>
    </row>
    <row r="11847" spans="57:59" x14ac:dyDescent="0.25">
      <c r="BE11847"/>
      <c r="BF11847"/>
      <c r="BG11847"/>
    </row>
    <row r="11848" spans="57:59" x14ac:dyDescent="0.25">
      <c r="BE11848"/>
      <c r="BF11848"/>
      <c r="BG11848"/>
    </row>
    <row r="11849" spans="57:59" x14ac:dyDescent="0.25">
      <c r="BE11849"/>
      <c r="BF11849"/>
      <c r="BG11849"/>
    </row>
    <row r="11850" spans="57:59" x14ac:dyDescent="0.25">
      <c r="BE11850"/>
      <c r="BF11850"/>
      <c r="BG11850"/>
    </row>
    <row r="11851" spans="57:59" x14ac:dyDescent="0.25">
      <c r="BE11851"/>
      <c r="BF11851"/>
      <c r="BG11851"/>
    </row>
    <row r="11852" spans="57:59" x14ac:dyDescent="0.25">
      <c r="BE11852"/>
      <c r="BF11852"/>
      <c r="BG11852"/>
    </row>
    <row r="11853" spans="57:59" x14ac:dyDescent="0.25">
      <c r="BE11853"/>
      <c r="BF11853"/>
      <c r="BG11853"/>
    </row>
    <row r="11854" spans="57:59" x14ac:dyDescent="0.25">
      <c r="BE11854"/>
      <c r="BF11854"/>
      <c r="BG11854"/>
    </row>
    <row r="11855" spans="57:59" x14ac:dyDescent="0.25">
      <c r="BE11855"/>
      <c r="BF11855"/>
      <c r="BG11855"/>
    </row>
    <row r="11856" spans="57:59" x14ac:dyDescent="0.25">
      <c r="BE11856"/>
      <c r="BF11856"/>
      <c r="BG11856"/>
    </row>
    <row r="11857" spans="57:59" x14ac:dyDescent="0.25">
      <c r="BE11857"/>
      <c r="BF11857"/>
      <c r="BG11857"/>
    </row>
    <row r="11858" spans="57:59" x14ac:dyDescent="0.25">
      <c r="BE11858"/>
      <c r="BF11858"/>
      <c r="BG11858"/>
    </row>
    <row r="11859" spans="57:59" x14ac:dyDescent="0.25">
      <c r="BE11859"/>
      <c r="BF11859"/>
      <c r="BG11859"/>
    </row>
    <row r="11860" spans="57:59" x14ac:dyDescent="0.25">
      <c r="BE11860"/>
      <c r="BF11860"/>
      <c r="BG11860"/>
    </row>
    <row r="11861" spans="57:59" x14ac:dyDescent="0.25">
      <c r="BE11861"/>
      <c r="BF11861"/>
      <c r="BG11861"/>
    </row>
    <row r="11862" spans="57:59" x14ac:dyDescent="0.25">
      <c r="BE11862"/>
      <c r="BF11862"/>
      <c r="BG11862"/>
    </row>
    <row r="11863" spans="57:59" x14ac:dyDescent="0.25">
      <c r="BE11863"/>
      <c r="BF11863"/>
      <c r="BG11863"/>
    </row>
    <row r="11864" spans="57:59" x14ac:dyDescent="0.25">
      <c r="BE11864"/>
      <c r="BF11864"/>
      <c r="BG11864"/>
    </row>
    <row r="11865" spans="57:59" x14ac:dyDescent="0.25">
      <c r="BE11865"/>
      <c r="BF11865"/>
      <c r="BG11865"/>
    </row>
    <row r="11866" spans="57:59" x14ac:dyDescent="0.25">
      <c r="BE11866"/>
      <c r="BF11866"/>
      <c r="BG11866"/>
    </row>
    <row r="11867" spans="57:59" x14ac:dyDescent="0.25">
      <c r="BE11867"/>
      <c r="BF11867"/>
      <c r="BG11867"/>
    </row>
    <row r="11868" spans="57:59" x14ac:dyDescent="0.25">
      <c r="BE11868"/>
      <c r="BF11868"/>
      <c r="BG11868"/>
    </row>
    <row r="11869" spans="57:59" x14ac:dyDescent="0.25">
      <c r="BE11869"/>
      <c r="BF11869"/>
      <c r="BG11869"/>
    </row>
    <row r="11870" spans="57:59" x14ac:dyDescent="0.25">
      <c r="BE11870"/>
      <c r="BF11870"/>
      <c r="BG11870"/>
    </row>
    <row r="11871" spans="57:59" x14ac:dyDescent="0.25">
      <c r="BE11871"/>
      <c r="BF11871"/>
      <c r="BG11871"/>
    </row>
    <row r="11872" spans="57:59" x14ac:dyDescent="0.25">
      <c r="BE11872"/>
      <c r="BF11872"/>
      <c r="BG11872"/>
    </row>
    <row r="11873" spans="57:59" x14ac:dyDescent="0.25">
      <c r="BE11873"/>
      <c r="BF11873"/>
      <c r="BG11873"/>
    </row>
    <row r="11874" spans="57:59" x14ac:dyDescent="0.25">
      <c r="BE11874"/>
      <c r="BF11874"/>
      <c r="BG11874"/>
    </row>
    <row r="11875" spans="57:59" x14ac:dyDescent="0.25">
      <c r="BE11875"/>
      <c r="BF11875"/>
      <c r="BG11875"/>
    </row>
    <row r="11876" spans="57:59" x14ac:dyDescent="0.25">
      <c r="BE11876"/>
      <c r="BF11876"/>
      <c r="BG11876"/>
    </row>
    <row r="11877" spans="57:59" x14ac:dyDescent="0.25">
      <c r="BE11877"/>
      <c r="BF11877"/>
      <c r="BG11877"/>
    </row>
    <row r="11878" spans="57:59" x14ac:dyDescent="0.25">
      <c r="BE11878"/>
      <c r="BF11878"/>
      <c r="BG11878"/>
    </row>
    <row r="11879" spans="57:59" x14ac:dyDescent="0.25">
      <c r="BE11879"/>
      <c r="BF11879"/>
      <c r="BG11879"/>
    </row>
    <row r="11880" spans="57:59" x14ac:dyDescent="0.25">
      <c r="BE11880"/>
      <c r="BF11880"/>
      <c r="BG11880"/>
    </row>
    <row r="11881" spans="57:59" x14ac:dyDescent="0.25">
      <c r="BE11881"/>
      <c r="BF11881"/>
      <c r="BG11881"/>
    </row>
    <row r="11882" spans="57:59" x14ac:dyDescent="0.25">
      <c r="BE11882"/>
      <c r="BF11882"/>
      <c r="BG11882"/>
    </row>
    <row r="11883" spans="57:59" x14ac:dyDescent="0.25">
      <c r="BE11883"/>
      <c r="BF11883"/>
      <c r="BG11883"/>
    </row>
    <row r="11884" spans="57:59" x14ac:dyDescent="0.25">
      <c r="BE11884"/>
      <c r="BF11884"/>
      <c r="BG11884"/>
    </row>
    <row r="11885" spans="57:59" x14ac:dyDescent="0.25">
      <c r="BE11885"/>
      <c r="BF11885"/>
      <c r="BG11885"/>
    </row>
    <row r="11886" spans="57:59" x14ac:dyDescent="0.25">
      <c r="BE11886"/>
      <c r="BF11886"/>
      <c r="BG11886"/>
    </row>
    <row r="11887" spans="57:59" x14ac:dyDescent="0.25">
      <c r="BE11887"/>
      <c r="BF11887"/>
      <c r="BG11887"/>
    </row>
    <row r="11888" spans="57:59" x14ac:dyDescent="0.25">
      <c r="BE11888"/>
      <c r="BF11888"/>
      <c r="BG11888"/>
    </row>
    <row r="11889" spans="57:59" x14ac:dyDescent="0.25">
      <c r="BE11889"/>
      <c r="BF11889"/>
      <c r="BG11889"/>
    </row>
    <row r="11890" spans="57:59" x14ac:dyDescent="0.25">
      <c r="BE11890"/>
      <c r="BF11890"/>
      <c r="BG11890"/>
    </row>
    <row r="11891" spans="57:59" x14ac:dyDescent="0.25">
      <c r="BE11891"/>
      <c r="BF11891"/>
      <c r="BG11891"/>
    </row>
    <row r="11892" spans="57:59" x14ac:dyDescent="0.25">
      <c r="BE11892"/>
      <c r="BF11892"/>
      <c r="BG11892"/>
    </row>
    <row r="11893" spans="57:59" x14ac:dyDescent="0.25">
      <c r="BE11893"/>
      <c r="BF11893"/>
      <c r="BG11893"/>
    </row>
    <row r="11894" spans="57:59" x14ac:dyDescent="0.25">
      <c r="BE11894"/>
      <c r="BF11894"/>
      <c r="BG11894"/>
    </row>
    <row r="11895" spans="57:59" x14ac:dyDescent="0.25">
      <c r="BE11895"/>
      <c r="BF11895"/>
      <c r="BG11895"/>
    </row>
    <row r="11896" spans="57:59" x14ac:dyDescent="0.25">
      <c r="BE11896"/>
      <c r="BF11896"/>
      <c r="BG11896"/>
    </row>
    <row r="11897" spans="57:59" x14ac:dyDescent="0.25">
      <c r="BE11897"/>
      <c r="BF11897"/>
      <c r="BG11897"/>
    </row>
    <row r="11898" spans="57:59" x14ac:dyDescent="0.25">
      <c r="BE11898"/>
      <c r="BF11898"/>
      <c r="BG11898"/>
    </row>
    <row r="11899" spans="57:59" x14ac:dyDescent="0.25">
      <c r="BE11899"/>
      <c r="BF11899"/>
      <c r="BG11899"/>
    </row>
    <row r="11900" spans="57:59" x14ac:dyDescent="0.25">
      <c r="BE11900"/>
      <c r="BF11900"/>
      <c r="BG11900"/>
    </row>
    <row r="11901" spans="57:59" x14ac:dyDescent="0.25">
      <c r="BE11901"/>
      <c r="BF11901"/>
      <c r="BG11901"/>
    </row>
    <row r="11902" spans="57:59" x14ac:dyDescent="0.25">
      <c r="BE11902"/>
      <c r="BF11902"/>
      <c r="BG11902"/>
    </row>
    <row r="11903" spans="57:59" x14ac:dyDescent="0.25">
      <c r="BE11903"/>
      <c r="BF11903"/>
      <c r="BG11903"/>
    </row>
    <row r="11904" spans="57:59" x14ac:dyDescent="0.25">
      <c r="BE11904"/>
      <c r="BF11904"/>
      <c r="BG11904"/>
    </row>
    <row r="11905" spans="57:59" x14ac:dyDescent="0.25">
      <c r="BE11905"/>
      <c r="BF11905"/>
      <c r="BG11905"/>
    </row>
    <row r="11906" spans="57:59" x14ac:dyDescent="0.25">
      <c r="BE11906"/>
      <c r="BF11906"/>
      <c r="BG11906"/>
    </row>
    <row r="11907" spans="57:59" x14ac:dyDescent="0.25">
      <c r="BE11907"/>
      <c r="BF11907"/>
      <c r="BG11907"/>
    </row>
    <row r="11908" spans="57:59" x14ac:dyDescent="0.25">
      <c r="BE11908"/>
      <c r="BF11908"/>
      <c r="BG11908"/>
    </row>
    <row r="11909" spans="57:59" x14ac:dyDescent="0.25">
      <c r="BE11909"/>
      <c r="BF11909"/>
      <c r="BG11909"/>
    </row>
    <row r="11910" spans="57:59" x14ac:dyDescent="0.25">
      <c r="BE11910"/>
      <c r="BF11910"/>
      <c r="BG11910"/>
    </row>
    <row r="11911" spans="57:59" x14ac:dyDescent="0.25">
      <c r="BE11911"/>
      <c r="BF11911"/>
      <c r="BG11911"/>
    </row>
    <row r="11912" spans="57:59" x14ac:dyDescent="0.25">
      <c r="BE11912"/>
      <c r="BF11912"/>
      <c r="BG11912"/>
    </row>
    <row r="11913" spans="57:59" x14ac:dyDescent="0.25">
      <c r="BE11913"/>
      <c r="BF11913"/>
      <c r="BG11913"/>
    </row>
    <row r="11914" spans="57:59" x14ac:dyDescent="0.25">
      <c r="BE11914"/>
      <c r="BF11914"/>
      <c r="BG11914"/>
    </row>
    <row r="11915" spans="57:59" x14ac:dyDescent="0.25">
      <c r="BE11915"/>
      <c r="BF11915"/>
      <c r="BG11915"/>
    </row>
    <row r="11916" spans="57:59" x14ac:dyDescent="0.25">
      <c r="BE11916"/>
      <c r="BF11916"/>
      <c r="BG11916"/>
    </row>
    <row r="11917" spans="57:59" x14ac:dyDescent="0.25">
      <c r="BE11917"/>
      <c r="BF11917"/>
      <c r="BG11917"/>
    </row>
    <row r="11918" spans="57:59" x14ac:dyDescent="0.25">
      <c r="BE11918"/>
      <c r="BF11918"/>
      <c r="BG11918"/>
    </row>
    <row r="11919" spans="57:59" x14ac:dyDescent="0.25">
      <c r="BE11919"/>
      <c r="BF11919"/>
      <c r="BG11919"/>
    </row>
    <row r="11920" spans="57:59" x14ac:dyDescent="0.25">
      <c r="BE11920"/>
      <c r="BF11920"/>
      <c r="BG11920"/>
    </row>
    <row r="11921" spans="57:59" x14ac:dyDescent="0.25">
      <c r="BE11921"/>
      <c r="BF11921"/>
      <c r="BG11921"/>
    </row>
    <row r="11922" spans="57:59" x14ac:dyDescent="0.25">
      <c r="BE11922"/>
      <c r="BF11922"/>
      <c r="BG11922"/>
    </row>
    <row r="11923" spans="57:59" x14ac:dyDescent="0.25">
      <c r="BE11923"/>
      <c r="BF11923"/>
      <c r="BG11923"/>
    </row>
    <row r="11924" spans="57:59" x14ac:dyDescent="0.25">
      <c r="BE11924"/>
      <c r="BF11924"/>
      <c r="BG11924"/>
    </row>
    <row r="11925" spans="57:59" x14ac:dyDescent="0.25">
      <c r="BE11925"/>
      <c r="BF11925"/>
      <c r="BG11925"/>
    </row>
    <row r="11926" spans="57:59" x14ac:dyDescent="0.25">
      <c r="BE11926"/>
      <c r="BF11926"/>
      <c r="BG11926"/>
    </row>
    <row r="11927" spans="57:59" x14ac:dyDescent="0.25">
      <c r="BE11927"/>
      <c r="BF11927"/>
      <c r="BG11927"/>
    </row>
    <row r="11928" spans="57:59" x14ac:dyDescent="0.25">
      <c r="BE11928"/>
      <c r="BF11928"/>
      <c r="BG11928"/>
    </row>
    <row r="11929" spans="57:59" x14ac:dyDescent="0.25">
      <c r="BE11929"/>
      <c r="BF11929"/>
      <c r="BG11929"/>
    </row>
    <row r="11930" spans="57:59" x14ac:dyDescent="0.25">
      <c r="BE11930"/>
      <c r="BF11930"/>
      <c r="BG11930"/>
    </row>
    <row r="11931" spans="57:59" x14ac:dyDescent="0.25">
      <c r="BE11931"/>
      <c r="BF11931"/>
      <c r="BG11931"/>
    </row>
    <row r="11932" spans="57:59" x14ac:dyDescent="0.25">
      <c r="BE11932"/>
      <c r="BF11932"/>
      <c r="BG11932"/>
    </row>
    <row r="11933" spans="57:59" x14ac:dyDescent="0.25">
      <c r="BE11933"/>
      <c r="BF11933"/>
      <c r="BG11933"/>
    </row>
    <row r="11934" spans="57:59" x14ac:dyDescent="0.25">
      <c r="BE11934"/>
      <c r="BF11934"/>
      <c r="BG11934"/>
    </row>
    <row r="11935" spans="57:59" x14ac:dyDescent="0.25">
      <c r="BE11935"/>
      <c r="BF11935"/>
      <c r="BG11935"/>
    </row>
    <row r="11936" spans="57:59" x14ac:dyDescent="0.25">
      <c r="BE11936"/>
      <c r="BF11936"/>
      <c r="BG11936"/>
    </row>
    <row r="11937" spans="57:59" x14ac:dyDescent="0.25">
      <c r="BE11937"/>
      <c r="BF11937"/>
      <c r="BG11937"/>
    </row>
    <row r="11938" spans="57:59" x14ac:dyDescent="0.25">
      <c r="BE11938"/>
      <c r="BF11938"/>
      <c r="BG11938"/>
    </row>
    <row r="11939" spans="57:59" x14ac:dyDescent="0.25">
      <c r="BE11939"/>
      <c r="BF11939"/>
      <c r="BG11939"/>
    </row>
    <row r="11940" spans="57:59" x14ac:dyDescent="0.25">
      <c r="BE11940"/>
      <c r="BF11940"/>
      <c r="BG11940"/>
    </row>
    <row r="11941" spans="57:59" x14ac:dyDescent="0.25">
      <c r="BE11941"/>
      <c r="BF11941"/>
      <c r="BG11941"/>
    </row>
    <row r="11942" spans="57:59" x14ac:dyDescent="0.25">
      <c r="BE11942"/>
      <c r="BF11942"/>
      <c r="BG11942"/>
    </row>
    <row r="11943" spans="57:59" x14ac:dyDescent="0.25">
      <c r="BE11943"/>
      <c r="BF11943"/>
      <c r="BG11943"/>
    </row>
    <row r="11944" spans="57:59" x14ac:dyDescent="0.25">
      <c r="BE11944"/>
      <c r="BF11944"/>
      <c r="BG11944"/>
    </row>
    <row r="11945" spans="57:59" x14ac:dyDescent="0.25">
      <c r="BE11945"/>
      <c r="BF11945"/>
      <c r="BG11945"/>
    </row>
    <row r="11946" spans="57:59" x14ac:dyDescent="0.25">
      <c r="BE11946"/>
      <c r="BF11946"/>
      <c r="BG11946"/>
    </row>
    <row r="11947" spans="57:59" x14ac:dyDescent="0.25">
      <c r="BE11947"/>
      <c r="BF11947"/>
      <c r="BG11947"/>
    </row>
    <row r="11948" spans="57:59" x14ac:dyDescent="0.25">
      <c r="BE11948"/>
      <c r="BF11948"/>
      <c r="BG11948"/>
    </row>
    <row r="11949" spans="57:59" x14ac:dyDescent="0.25">
      <c r="BE11949"/>
      <c r="BF11949"/>
      <c r="BG11949"/>
    </row>
    <row r="11950" spans="57:59" x14ac:dyDescent="0.25">
      <c r="BE11950"/>
      <c r="BF11950"/>
      <c r="BG11950"/>
    </row>
    <row r="11951" spans="57:59" x14ac:dyDescent="0.25">
      <c r="BE11951"/>
      <c r="BF11951"/>
      <c r="BG11951"/>
    </row>
    <row r="11952" spans="57:59" x14ac:dyDescent="0.25">
      <c r="BE11952"/>
      <c r="BF11952"/>
      <c r="BG11952"/>
    </row>
    <row r="11953" spans="57:59" x14ac:dyDescent="0.25">
      <c r="BE11953"/>
      <c r="BF11953"/>
      <c r="BG11953"/>
    </row>
    <row r="11954" spans="57:59" x14ac:dyDescent="0.25">
      <c r="BE11954"/>
      <c r="BF11954"/>
      <c r="BG11954"/>
    </row>
    <row r="11955" spans="57:59" x14ac:dyDescent="0.25">
      <c r="BE11955"/>
      <c r="BF11955"/>
      <c r="BG11955"/>
    </row>
    <row r="11956" spans="57:59" x14ac:dyDescent="0.25">
      <c r="BE11956"/>
      <c r="BF11956"/>
      <c r="BG11956"/>
    </row>
    <row r="11957" spans="57:59" x14ac:dyDescent="0.25">
      <c r="BE11957"/>
      <c r="BF11957"/>
      <c r="BG11957"/>
    </row>
    <row r="11958" spans="57:59" x14ac:dyDescent="0.25">
      <c r="BE11958"/>
      <c r="BF11958"/>
      <c r="BG11958"/>
    </row>
    <row r="11959" spans="57:59" x14ac:dyDescent="0.25">
      <c r="BE11959"/>
      <c r="BF11959"/>
      <c r="BG11959"/>
    </row>
    <row r="11960" spans="57:59" x14ac:dyDescent="0.25">
      <c r="BE11960"/>
      <c r="BF11960"/>
      <c r="BG11960"/>
    </row>
    <row r="11961" spans="57:59" x14ac:dyDescent="0.25">
      <c r="BE11961"/>
      <c r="BF11961"/>
      <c r="BG11961"/>
    </row>
    <row r="11962" spans="57:59" x14ac:dyDescent="0.25">
      <c r="BE11962"/>
      <c r="BF11962"/>
      <c r="BG11962"/>
    </row>
    <row r="11963" spans="57:59" x14ac:dyDescent="0.25">
      <c r="BE11963"/>
      <c r="BF11963"/>
      <c r="BG11963"/>
    </row>
    <row r="11964" spans="57:59" x14ac:dyDescent="0.25">
      <c r="BE11964"/>
      <c r="BF11964"/>
      <c r="BG11964"/>
    </row>
    <row r="11965" spans="57:59" x14ac:dyDescent="0.25">
      <c r="BE11965"/>
      <c r="BF11965"/>
      <c r="BG11965"/>
    </row>
    <row r="11966" spans="57:59" x14ac:dyDescent="0.25">
      <c r="BE11966"/>
      <c r="BF11966"/>
      <c r="BG11966"/>
    </row>
    <row r="11967" spans="57:59" x14ac:dyDescent="0.25">
      <c r="BE11967"/>
      <c r="BF11967"/>
      <c r="BG11967"/>
    </row>
    <row r="11968" spans="57:59" x14ac:dyDescent="0.25">
      <c r="BE11968"/>
      <c r="BF11968"/>
      <c r="BG11968"/>
    </row>
    <row r="11969" spans="57:59" x14ac:dyDescent="0.25">
      <c r="BE11969"/>
      <c r="BF11969"/>
      <c r="BG11969"/>
    </row>
    <row r="11970" spans="57:59" x14ac:dyDescent="0.25">
      <c r="BE11970"/>
      <c r="BF11970"/>
      <c r="BG11970"/>
    </row>
    <row r="11971" spans="57:59" x14ac:dyDescent="0.25">
      <c r="BE11971"/>
      <c r="BF11971"/>
      <c r="BG11971"/>
    </row>
    <row r="11972" spans="57:59" x14ac:dyDescent="0.25">
      <c r="BE11972"/>
      <c r="BF11972"/>
      <c r="BG11972"/>
    </row>
    <row r="11973" spans="57:59" x14ac:dyDescent="0.25">
      <c r="BE11973"/>
      <c r="BF11973"/>
      <c r="BG11973"/>
    </row>
    <row r="11974" spans="57:59" x14ac:dyDescent="0.25">
      <c r="BE11974"/>
      <c r="BF11974"/>
      <c r="BG11974"/>
    </row>
    <row r="11975" spans="57:59" x14ac:dyDescent="0.25">
      <c r="BE11975"/>
      <c r="BF11975"/>
      <c r="BG11975"/>
    </row>
    <row r="11976" spans="57:59" x14ac:dyDescent="0.25">
      <c r="BE11976"/>
      <c r="BF11976"/>
      <c r="BG11976"/>
    </row>
    <row r="11977" spans="57:59" x14ac:dyDescent="0.25">
      <c r="BE11977"/>
      <c r="BF11977"/>
      <c r="BG11977"/>
    </row>
    <row r="11978" spans="57:59" x14ac:dyDescent="0.25">
      <c r="BE11978"/>
      <c r="BF11978"/>
      <c r="BG11978"/>
    </row>
    <row r="11979" spans="57:59" x14ac:dyDescent="0.25">
      <c r="BE11979"/>
      <c r="BF11979"/>
      <c r="BG11979"/>
    </row>
    <row r="11980" spans="57:59" x14ac:dyDescent="0.25">
      <c r="BE11980"/>
      <c r="BF11980"/>
      <c r="BG11980"/>
    </row>
    <row r="11981" spans="57:59" x14ac:dyDescent="0.25">
      <c r="BE11981"/>
      <c r="BF11981"/>
      <c r="BG11981"/>
    </row>
    <row r="11982" spans="57:59" x14ac:dyDescent="0.25">
      <c r="BE11982"/>
      <c r="BF11982"/>
      <c r="BG11982"/>
    </row>
    <row r="11983" spans="57:59" x14ac:dyDescent="0.25">
      <c r="BE11983"/>
      <c r="BF11983"/>
      <c r="BG11983"/>
    </row>
    <row r="11984" spans="57:59" x14ac:dyDescent="0.25">
      <c r="BE11984"/>
      <c r="BF11984"/>
      <c r="BG11984"/>
    </row>
    <row r="11985" spans="57:59" x14ac:dyDescent="0.25">
      <c r="BE11985"/>
      <c r="BF11985"/>
      <c r="BG11985"/>
    </row>
    <row r="11986" spans="57:59" x14ac:dyDescent="0.25">
      <c r="BE11986"/>
      <c r="BF11986"/>
      <c r="BG11986"/>
    </row>
    <row r="11987" spans="57:59" x14ac:dyDescent="0.25">
      <c r="BE11987"/>
      <c r="BF11987"/>
      <c r="BG11987"/>
    </row>
    <row r="11988" spans="57:59" x14ac:dyDescent="0.25">
      <c r="BE11988"/>
      <c r="BF11988"/>
      <c r="BG11988"/>
    </row>
    <row r="11989" spans="57:59" x14ac:dyDescent="0.25">
      <c r="BE11989"/>
      <c r="BF11989"/>
      <c r="BG11989"/>
    </row>
    <row r="11990" spans="57:59" x14ac:dyDescent="0.25">
      <c r="BE11990"/>
      <c r="BF11990"/>
      <c r="BG11990"/>
    </row>
    <row r="11991" spans="57:59" x14ac:dyDescent="0.25">
      <c r="BE11991"/>
      <c r="BF11991"/>
      <c r="BG11991"/>
    </row>
    <row r="11992" spans="57:59" x14ac:dyDescent="0.25">
      <c r="BE11992"/>
      <c r="BF11992"/>
      <c r="BG11992"/>
    </row>
    <row r="11993" spans="57:59" x14ac:dyDescent="0.25">
      <c r="BE11993"/>
      <c r="BF11993"/>
      <c r="BG11993"/>
    </row>
    <row r="11994" spans="57:59" x14ac:dyDescent="0.25">
      <c r="BE11994"/>
      <c r="BF11994"/>
      <c r="BG11994"/>
    </row>
    <row r="11995" spans="57:59" x14ac:dyDescent="0.25">
      <c r="BE11995"/>
      <c r="BF11995"/>
      <c r="BG11995"/>
    </row>
    <row r="11996" spans="57:59" x14ac:dyDescent="0.25">
      <c r="BE11996"/>
      <c r="BF11996"/>
      <c r="BG11996"/>
    </row>
    <row r="11997" spans="57:59" x14ac:dyDescent="0.25">
      <c r="BE11997"/>
      <c r="BF11997"/>
      <c r="BG11997"/>
    </row>
    <row r="11998" spans="57:59" x14ac:dyDescent="0.25">
      <c r="BE11998"/>
      <c r="BF11998"/>
      <c r="BG11998"/>
    </row>
    <row r="11999" spans="57:59" x14ac:dyDescent="0.25">
      <c r="BE11999"/>
      <c r="BF11999"/>
      <c r="BG11999"/>
    </row>
    <row r="12000" spans="57:59" x14ac:dyDescent="0.25">
      <c r="BE12000"/>
      <c r="BF12000"/>
      <c r="BG12000"/>
    </row>
    <row r="12001" spans="57:59" x14ac:dyDescent="0.25">
      <c r="BE12001"/>
      <c r="BF12001"/>
      <c r="BG12001"/>
    </row>
    <row r="12002" spans="57:59" x14ac:dyDescent="0.25">
      <c r="BE12002"/>
      <c r="BF12002"/>
      <c r="BG12002"/>
    </row>
    <row r="12003" spans="57:59" x14ac:dyDescent="0.25">
      <c r="BE12003"/>
      <c r="BF12003"/>
      <c r="BG12003"/>
    </row>
    <row r="12004" spans="57:59" x14ac:dyDescent="0.25">
      <c r="BE12004"/>
      <c r="BF12004"/>
      <c r="BG12004"/>
    </row>
    <row r="12005" spans="57:59" x14ac:dyDescent="0.25">
      <c r="BE12005"/>
      <c r="BF12005"/>
      <c r="BG12005"/>
    </row>
    <row r="12006" spans="57:59" x14ac:dyDescent="0.25">
      <c r="BE12006"/>
      <c r="BF12006"/>
      <c r="BG12006"/>
    </row>
    <row r="12007" spans="57:59" x14ac:dyDescent="0.25">
      <c r="BE12007"/>
      <c r="BF12007"/>
      <c r="BG12007"/>
    </row>
    <row r="12008" spans="57:59" x14ac:dyDescent="0.25">
      <c r="BE12008"/>
      <c r="BF12008"/>
      <c r="BG12008"/>
    </row>
    <row r="12009" spans="57:59" x14ac:dyDescent="0.25">
      <c r="BE12009"/>
      <c r="BF12009"/>
      <c r="BG12009"/>
    </row>
    <row r="12010" spans="57:59" x14ac:dyDescent="0.25">
      <c r="BE12010"/>
      <c r="BF12010"/>
      <c r="BG12010"/>
    </row>
    <row r="12011" spans="57:59" x14ac:dyDescent="0.25">
      <c r="BE12011"/>
      <c r="BF12011"/>
      <c r="BG12011"/>
    </row>
    <row r="12012" spans="57:59" x14ac:dyDescent="0.25">
      <c r="BE12012"/>
      <c r="BF12012"/>
      <c r="BG12012"/>
    </row>
    <row r="12013" spans="57:59" x14ac:dyDescent="0.25">
      <c r="BE12013"/>
      <c r="BF12013"/>
      <c r="BG12013"/>
    </row>
    <row r="12014" spans="57:59" x14ac:dyDescent="0.25">
      <c r="BE12014"/>
      <c r="BF12014"/>
      <c r="BG12014"/>
    </row>
    <row r="12015" spans="57:59" x14ac:dyDescent="0.25">
      <c r="BE12015"/>
      <c r="BF12015"/>
      <c r="BG12015"/>
    </row>
    <row r="12016" spans="57:59" x14ac:dyDescent="0.25">
      <c r="BE12016"/>
      <c r="BF12016"/>
      <c r="BG12016"/>
    </row>
    <row r="12017" spans="57:59" x14ac:dyDescent="0.25">
      <c r="BE12017"/>
      <c r="BF12017"/>
      <c r="BG12017"/>
    </row>
    <row r="12018" spans="57:59" x14ac:dyDescent="0.25">
      <c r="BE12018"/>
      <c r="BF12018"/>
      <c r="BG12018"/>
    </row>
    <row r="12019" spans="57:59" x14ac:dyDescent="0.25">
      <c r="BE12019"/>
      <c r="BF12019"/>
      <c r="BG12019"/>
    </row>
    <row r="12020" spans="57:59" x14ac:dyDescent="0.25">
      <c r="BE12020"/>
      <c r="BF12020"/>
      <c r="BG12020"/>
    </row>
    <row r="12021" spans="57:59" x14ac:dyDescent="0.25">
      <c r="BE12021"/>
      <c r="BF12021"/>
      <c r="BG12021"/>
    </row>
    <row r="12022" spans="57:59" x14ac:dyDescent="0.25">
      <c r="BE12022"/>
      <c r="BF12022"/>
      <c r="BG12022"/>
    </row>
    <row r="12023" spans="57:59" x14ac:dyDescent="0.25">
      <c r="BE12023"/>
      <c r="BF12023"/>
      <c r="BG12023"/>
    </row>
    <row r="12024" spans="57:59" x14ac:dyDescent="0.25">
      <c r="BE12024"/>
      <c r="BF12024"/>
      <c r="BG12024"/>
    </row>
    <row r="12025" spans="57:59" x14ac:dyDescent="0.25">
      <c r="BE12025"/>
      <c r="BF12025"/>
      <c r="BG12025"/>
    </row>
    <row r="12026" spans="57:59" x14ac:dyDescent="0.25">
      <c r="BE12026"/>
      <c r="BF12026"/>
      <c r="BG12026"/>
    </row>
    <row r="12027" spans="57:59" x14ac:dyDescent="0.25">
      <c r="BE12027"/>
      <c r="BF12027"/>
      <c r="BG12027"/>
    </row>
    <row r="12028" spans="57:59" x14ac:dyDescent="0.25">
      <c r="BE12028"/>
      <c r="BF12028"/>
      <c r="BG12028"/>
    </row>
    <row r="12029" spans="57:59" x14ac:dyDescent="0.25">
      <c r="BE12029"/>
      <c r="BF12029"/>
      <c r="BG12029"/>
    </row>
    <row r="12030" spans="57:59" x14ac:dyDescent="0.25">
      <c r="BE12030"/>
      <c r="BF12030"/>
      <c r="BG12030"/>
    </row>
    <row r="12031" spans="57:59" x14ac:dyDescent="0.25">
      <c r="BE12031"/>
      <c r="BF12031"/>
      <c r="BG12031"/>
    </row>
    <row r="12032" spans="57:59" x14ac:dyDescent="0.25">
      <c r="BE12032"/>
      <c r="BF12032"/>
      <c r="BG12032"/>
    </row>
    <row r="12033" spans="57:59" x14ac:dyDescent="0.25">
      <c r="BE12033"/>
      <c r="BF12033"/>
      <c r="BG12033"/>
    </row>
    <row r="12034" spans="57:59" x14ac:dyDescent="0.25">
      <c r="BE12034"/>
      <c r="BF12034"/>
      <c r="BG12034"/>
    </row>
    <row r="12035" spans="57:59" x14ac:dyDescent="0.25">
      <c r="BE12035"/>
      <c r="BF12035"/>
      <c r="BG12035"/>
    </row>
    <row r="12036" spans="57:59" x14ac:dyDescent="0.25">
      <c r="BE12036"/>
      <c r="BF12036"/>
      <c r="BG12036"/>
    </row>
    <row r="12037" spans="57:59" x14ac:dyDescent="0.25">
      <c r="BE12037"/>
      <c r="BF12037"/>
      <c r="BG12037"/>
    </row>
    <row r="12038" spans="57:59" x14ac:dyDescent="0.25">
      <c r="BE12038"/>
      <c r="BF12038"/>
      <c r="BG12038"/>
    </row>
    <row r="12039" spans="57:59" x14ac:dyDescent="0.25">
      <c r="BE12039"/>
      <c r="BF12039"/>
      <c r="BG12039"/>
    </row>
    <row r="12040" spans="57:59" x14ac:dyDescent="0.25">
      <c r="BE12040"/>
      <c r="BF12040"/>
      <c r="BG12040"/>
    </row>
    <row r="12041" spans="57:59" x14ac:dyDescent="0.25">
      <c r="BE12041"/>
      <c r="BF12041"/>
      <c r="BG12041"/>
    </row>
    <row r="12042" spans="57:59" x14ac:dyDescent="0.25">
      <c r="BE12042"/>
      <c r="BF12042"/>
      <c r="BG12042"/>
    </row>
    <row r="12043" spans="57:59" x14ac:dyDescent="0.25">
      <c r="BE12043"/>
      <c r="BF12043"/>
      <c r="BG12043"/>
    </row>
    <row r="12044" spans="57:59" x14ac:dyDescent="0.25">
      <c r="BE12044"/>
      <c r="BF12044"/>
      <c r="BG12044"/>
    </row>
    <row r="12045" spans="57:59" x14ac:dyDescent="0.25">
      <c r="BE12045"/>
      <c r="BF12045"/>
      <c r="BG12045"/>
    </row>
    <row r="12046" spans="57:59" x14ac:dyDescent="0.25">
      <c r="BE12046"/>
      <c r="BF12046"/>
      <c r="BG12046"/>
    </row>
    <row r="12047" spans="57:59" x14ac:dyDescent="0.25">
      <c r="BE12047"/>
      <c r="BF12047"/>
      <c r="BG12047"/>
    </row>
    <row r="12048" spans="57:59" x14ac:dyDescent="0.25">
      <c r="BE12048"/>
      <c r="BF12048"/>
      <c r="BG12048"/>
    </row>
    <row r="12049" spans="57:59" x14ac:dyDescent="0.25">
      <c r="BE12049"/>
      <c r="BF12049"/>
      <c r="BG12049"/>
    </row>
    <row r="12050" spans="57:59" x14ac:dyDescent="0.25">
      <c r="BE12050"/>
      <c r="BF12050"/>
      <c r="BG12050"/>
    </row>
    <row r="12051" spans="57:59" x14ac:dyDescent="0.25">
      <c r="BE12051"/>
      <c r="BF12051"/>
      <c r="BG12051"/>
    </row>
    <row r="12052" spans="57:59" x14ac:dyDescent="0.25">
      <c r="BE12052"/>
      <c r="BF12052"/>
      <c r="BG12052"/>
    </row>
    <row r="12053" spans="57:59" x14ac:dyDescent="0.25">
      <c r="BE12053"/>
      <c r="BF12053"/>
      <c r="BG12053"/>
    </row>
    <row r="12054" spans="57:59" x14ac:dyDescent="0.25">
      <c r="BE12054"/>
      <c r="BF12054"/>
      <c r="BG12054"/>
    </row>
    <row r="12055" spans="57:59" x14ac:dyDescent="0.25">
      <c r="BE12055"/>
      <c r="BF12055"/>
      <c r="BG12055"/>
    </row>
    <row r="12056" spans="57:59" x14ac:dyDescent="0.25">
      <c r="BE12056"/>
      <c r="BF12056"/>
      <c r="BG12056"/>
    </row>
    <row r="12057" spans="57:59" x14ac:dyDescent="0.25">
      <c r="BE12057"/>
      <c r="BF12057"/>
      <c r="BG12057"/>
    </row>
    <row r="12058" spans="57:59" x14ac:dyDescent="0.25">
      <c r="BE12058"/>
      <c r="BF12058"/>
      <c r="BG12058"/>
    </row>
    <row r="12059" spans="57:59" x14ac:dyDescent="0.25">
      <c r="BE12059"/>
      <c r="BF12059"/>
      <c r="BG12059"/>
    </row>
    <row r="12060" spans="57:59" x14ac:dyDescent="0.25">
      <c r="BE12060"/>
      <c r="BF12060"/>
      <c r="BG12060"/>
    </row>
    <row r="12061" spans="57:59" x14ac:dyDescent="0.25">
      <c r="BE12061"/>
      <c r="BF12061"/>
      <c r="BG12061"/>
    </row>
    <row r="12062" spans="57:59" x14ac:dyDescent="0.25">
      <c r="BE12062"/>
      <c r="BF12062"/>
      <c r="BG12062"/>
    </row>
    <row r="12063" spans="57:59" x14ac:dyDescent="0.25">
      <c r="BE12063"/>
      <c r="BF12063"/>
      <c r="BG12063"/>
    </row>
    <row r="12064" spans="57:59" x14ac:dyDescent="0.25">
      <c r="BE12064"/>
      <c r="BF12064"/>
      <c r="BG12064"/>
    </row>
    <row r="12065" spans="57:59" x14ac:dyDescent="0.25">
      <c r="BE12065"/>
      <c r="BF12065"/>
      <c r="BG12065"/>
    </row>
    <row r="12066" spans="57:59" x14ac:dyDescent="0.25">
      <c r="BE12066"/>
      <c r="BF12066"/>
      <c r="BG12066"/>
    </row>
    <row r="12067" spans="57:59" x14ac:dyDescent="0.25">
      <c r="BE12067"/>
      <c r="BF12067"/>
      <c r="BG12067"/>
    </row>
    <row r="12068" spans="57:59" x14ac:dyDescent="0.25">
      <c r="BE12068"/>
      <c r="BF12068"/>
      <c r="BG12068"/>
    </row>
    <row r="12069" spans="57:59" x14ac:dyDescent="0.25">
      <c r="BE12069"/>
      <c r="BF12069"/>
      <c r="BG12069"/>
    </row>
    <row r="12070" spans="57:59" x14ac:dyDescent="0.25">
      <c r="BE12070"/>
      <c r="BF12070"/>
      <c r="BG12070"/>
    </row>
    <row r="12071" spans="57:59" x14ac:dyDescent="0.25">
      <c r="BE12071"/>
      <c r="BF12071"/>
      <c r="BG12071"/>
    </row>
    <row r="12072" spans="57:59" x14ac:dyDescent="0.25">
      <c r="BE12072"/>
      <c r="BF12072"/>
      <c r="BG12072"/>
    </row>
    <row r="12073" spans="57:59" x14ac:dyDescent="0.25">
      <c r="BE12073"/>
      <c r="BF12073"/>
      <c r="BG12073"/>
    </row>
    <row r="12074" spans="57:59" x14ac:dyDescent="0.25">
      <c r="BE12074"/>
      <c r="BF12074"/>
      <c r="BG12074"/>
    </row>
    <row r="12075" spans="57:59" x14ac:dyDescent="0.25">
      <c r="BE12075"/>
      <c r="BF12075"/>
      <c r="BG12075"/>
    </row>
    <row r="12076" spans="57:59" x14ac:dyDescent="0.25">
      <c r="BE12076"/>
      <c r="BF12076"/>
      <c r="BG12076"/>
    </row>
    <row r="12077" spans="57:59" x14ac:dyDescent="0.25">
      <c r="BE12077"/>
      <c r="BF12077"/>
      <c r="BG12077"/>
    </row>
    <row r="12078" spans="57:59" x14ac:dyDescent="0.25">
      <c r="BE12078"/>
      <c r="BF12078"/>
      <c r="BG12078"/>
    </row>
    <row r="12079" spans="57:59" x14ac:dyDescent="0.25">
      <c r="BE12079"/>
      <c r="BF12079"/>
      <c r="BG12079"/>
    </row>
    <row r="12080" spans="57:59" x14ac:dyDescent="0.25">
      <c r="BE12080"/>
      <c r="BF12080"/>
      <c r="BG12080"/>
    </row>
    <row r="12081" spans="57:59" x14ac:dyDescent="0.25">
      <c r="BE12081"/>
      <c r="BF12081"/>
      <c r="BG12081"/>
    </row>
    <row r="12082" spans="57:59" x14ac:dyDescent="0.25">
      <c r="BE12082"/>
      <c r="BF12082"/>
      <c r="BG12082"/>
    </row>
    <row r="12083" spans="57:59" x14ac:dyDescent="0.25">
      <c r="BE12083"/>
      <c r="BF12083"/>
      <c r="BG12083"/>
    </row>
    <row r="12084" spans="57:59" x14ac:dyDescent="0.25">
      <c r="BE12084"/>
      <c r="BF12084"/>
      <c r="BG12084"/>
    </row>
    <row r="12085" spans="57:59" x14ac:dyDescent="0.25">
      <c r="BE12085"/>
      <c r="BF12085"/>
      <c r="BG12085"/>
    </row>
    <row r="12086" spans="57:59" x14ac:dyDescent="0.25">
      <c r="BE12086"/>
      <c r="BF12086"/>
      <c r="BG12086"/>
    </row>
    <row r="12087" spans="57:59" x14ac:dyDescent="0.25">
      <c r="BE12087"/>
      <c r="BF12087"/>
      <c r="BG12087"/>
    </row>
    <row r="12088" spans="57:59" x14ac:dyDescent="0.25">
      <c r="BE12088"/>
      <c r="BF12088"/>
      <c r="BG12088"/>
    </row>
    <row r="12089" spans="57:59" x14ac:dyDescent="0.25">
      <c r="BE12089"/>
      <c r="BF12089"/>
      <c r="BG12089"/>
    </row>
    <row r="12090" spans="57:59" x14ac:dyDescent="0.25">
      <c r="BE12090"/>
      <c r="BF12090"/>
      <c r="BG12090"/>
    </row>
    <row r="12091" spans="57:59" x14ac:dyDescent="0.25">
      <c r="BE12091"/>
      <c r="BF12091"/>
      <c r="BG12091"/>
    </row>
    <row r="12092" spans="57:59" x14ac:dyDescent="0.25">
      <c r="BE12092"/>
      <c r="BF12092"/>
      <c r="BG12092"/>
    </row>
    <row r="12093" spans="57:59" x14ac:dyDescent="0.25">
      <c r="BE12093"/>
      <c r="BF12093"/>
      <c r="BG12093"/>
    </row>
    <row r="12094" spans="57:59" x14ac:dyDescent="0.25">
      <c r="BE12094"/>
      <c r="BF12094"/>
      <c r="BG12094"/>
    </row>
    <row r="12095" spans="57:59" x14ac:dyDescent="0.25">
      <c r="BE12095"/>
      <c r="BF12095"/>
      <c r="BG12095"/>
    </row>
    <row r="12096" spans="57:59" x14ac:dyDescent="0.25">
      <c r="BE12096"/>
      <c r="BF12096"/>
      <c r="BG12096"/>
    </row>
    <row r="12097" spans="57:59" x14ac:dyDescent="0.25">
      <c r="BE12097"/>
      <c r="BF12097"/>
      <c r="BG12097"/>
    </row>
    <row r="12098" spans="57:59" x14ac:dyDescent="0.25">
      <c r="BE12098"/>
      <c r="BF12098"/>
      <c r="BG12098"/>
    </row>
    <row r="12099" spans="57:59" x14ac:dyDescent="0.25">
      <c r="BE12099"/>
      <c r="BF12099"/>
      <c r="BG12099"/>
    </row>
    <row r="12100" spans="57:59" x14ac:dyDescent="0.25">
      <c r="BE12100"/>
      <c r="BF12100"/>
      <c r="BG12100"/>
    </row>
    <row r="12101" spans="57:59" x14ac:dyDescent="0.25">
      <c r="BE12101"/>
      <c r="BF12101"/>
      <c r="BG12101"/>
    </row>
    <row r="12102" spans="57:59" x14ac:dyDescent="0.25">
      <c r="BE12102"/>
      <c r="BF12102"/>
      <c r="BG12102"/>
    </row>
    <row r="12103" spans="57:59" x14ac:dyDescent="0.25">
      <c r="BE12103"/>
      <c r="BF12103"/>
      <c r="BG12103"/>
    </row>
    <row r="12104" spans="57:59" x14ac:dyDescent="0.25">
      <c r="BE12104"/>
      <c r="BF12104"/>
      <c r="BG12104"/>
    </row>
    <row r="12105" spans="57:59" x14ac:dyDescent="0.25">
      <c r="BE12105"/>
      <c r="BF12105"/>
      <c r="BG12105"/>
    </row>
    <row r="12106" spans="57:59" x14ac:dyDescent="0.25">
      <c r="BE12106"/>
      <c r="BF12106"/>
      <c r="BG12106"/>
    </row>
    <row r="12107" spans="57:59" x14ac:dyDescent="0.25">
      <c r="BE12107"/>
      <c r="BF12107"/>
      <c r="BG12107"/>
    </row>
    <row r="12108" spans="57:59" x14ac:dyDescent="0.25">
      <c r="BE12108"/>
      <c r="BF12108"/>
      <c r="BG12108"/>
    </row>
    <row r="12109" spans="57:59" x14ac:dyDescent="0.25">
      <c r="BE12109"/>
      <c r="BF12109"/>
      <c r="BG12109"/>
    </row>
    <row r="12110" spans="57:59" x14ac:dyDescent="0.25">
      <c r="BE12110"/>
      <c r="BF12110"/>
      <c r="BG12110"/>
    </row>
    <row r="12111" spans="57:59" x14ac:dyDescent="0.25">
      <c r="BE12111"/>
      <c r="BF12111"/>
      <c r="BG12111"/>
    </row>
    <row r="12112" spans="57:59" x14ac:dyDescent="0.25">
      <c r="BE12112"/>
      <c r="BF12112"/>
      <c r="BG12112"/>
    </row>
    <row r="12113" spans="57:59" x14ac:dyDescent="0.25">
      <c r="BE12113"/>
      <c r="BF12113"/>
      <c r="BG12113"/>
    </row>
    <row r="12114" spans="57:59" x14ac:dyDescent="0.25">
      <c r="BE12114"/>
      <c r="BF12114"/>
      <c r="BG12114"/>
    </row>
    <row r="12115" spans="57:59" x14ac:dyDescent="0.25">
      <c r="BE12115"/>
      <c r="BF12115"/>
      <c r="BG12115"/>
    </row>
    <row r="12116" spans="57:59" x14ac:dyDescent="0.25">
      <c r="BE12116"/>
      <c r="BF12116"/>
      <c r="BG12116"/>
    </row>
    <row r="12117" spans="57:59" x14ac:dyDescent="0.25">
      <c r="BE12117"/>
      <c r="BF12117"/>
      <c r="BG12117"/>
    </row>
    <row r="12118" spans="57:59" x14ac:dyDescent="0.25">
      <c r="BE12118"/>
      <c r="BF12118"/>
      <c r="BG12118"/>
    </row>
    <row r="12119" spans="57:59" x14ac:dyDescent="0.25">
      <c r="BE12119"/>
      <c r="BF12119"/>
      <c r="BG12119"/>
    </row>
    <row r="12120" spans="57:59" x14ac:dyDescent="0.25">
      <c r="BE12120"/>
      <c r="BF12120"/>
      <c r="BG12120"/>
    </row>
    <row r="12121" spans="57:59" x14ac:dyDescent="0.25">
      <c r="BE12121"/>
      <c r="BF12121"/>
      <c r="BG12121"/>
    </row>
    <row r="12122" spans="57:59" x14ac:dyDescent="0.25">
      <c r="BE12122"/>
      <c r="BF12122"/>
      <c r="BG12122"/>
    </row>
    <row r="12123" spans="57:59" x14ac:dyDescent="0.25">
      <c r="BE12123"/>
      <c r="BF12123"/>
      <c r="BG12123"/>
    </row>
    <row r="12124" spans="57:59" x14ac:dyDescent="0.25">
      <c r="BE12124"/>
      <c r="BF12124"/>
      <c r="BG12124"/>
    </row>
    <row r="12125" spans="57:59" x14ac:dyDescent="0.25">
      <c r="BE12125"/>
      <c r="BF12125"/>
      <c r="BG12125"/>
    </row>
    <row r="12126" spans="57:59" x14ac:dyDescent="0.25">
      <c r="BE12126"/>
      <c r="BF12126"/>
      <c r="BG12126"/>
    </row>
    <row r="12127" spans="57:59" x14ac:dyDescent="0.25">
      <c r="BE12127"/>
      <c r="BF12127"/>
      <c r="BG12127"/>
    </row>
    <row r="12128" spans="57:59" x14ac:dyDescent="0.25">
      <c r="BE12128"/>
      <c r="BF12128"/>
      <c r="BG12128"/>
    </row>
    <row r="12129" spans="57:59" x14ac:dyDescent="0.25">
      <c r="BE12129"/>
      <c r="BF12129"/>
      <c r="BG12129"/>
    </row>
    <row r="12130" spans="57:59" x14ac:dyDescent="0.25">
      <c r="BE12130"/>
      <c r="BF12130"/>
      <c r="BG12130"/>
    </row>
    <row r="12131" spans="57:59" x14ac:dyDescent="0.25">
      <c r="BE12131"/>
      <c r="BF12131"/>
      <c r="BG12131"/>
    </row>
    <row r="12132" spans="57:59" x14ac:dyDescent="0.25">
      <c r="BE12132"/>
      <c r="BF12132"/>
      <c r="BG12132"/>
    </row>
    <row r="12133" spans="57:59" x14ac:dyDescent="0.25">
      <c r="BE12133"/>
      <c r="BF12133"/>
      <c r="BG12133"/>
    </row>
    <row r="12134" spans="57:59" x14ac:dyDescent="0.25">
      <c r="BE12134"/>
      <c r="BF12134"/>
      <c r="BG12134"/>
    </row>
    <row r="12135" spans="57:59" x14ac:dyDescent="0.25">
      <c r="BE12135"/>
      <c r="BF12135"/>
      <c r="BG12135"/>
    </row>
    <row r="12136" spans="57:59" x14ac:dyDescent="0.25">
      <c r="BE12136"/>
      <c r="BF12136"/>
      <c r="BG12136"/>
    </row>
    <row r="12137" spans="57:59" x14ac:dyDescent="0.25">
      <c r="BE12137"/>
      <c r="BF12137"/>
      <c r="BG12137"/>
    </row>
    <row r="12138" spans="57:59" x14ac:dyDescent="0.25">
      <c r="BE12138"/>
      <c r="BF12138"/>
      <c r="BG12138"/>
    </row>
    <row r="12139" spans="57:59" x14ac:dyDescent="0.25">
      <c r="BE12139"/>
      <c r="BF12139"/>
      <c r="BG12139"/>
    </row>
    <row r="12140" spans="57:59" x14ac:dyDescent="0.25">
      <c r="BE12140"/>
      <c r="BF12140"/>
      <c r="BG12140"/>
    </row>
    <row r="12141" spans="57:59" x14ac:dyDescent="0.25">
      <c r="BE12141"/>
      <c r="BF12141"/>
      <c r="BG12141"/>
    </row>
    <row r="12142" spans="57:59" x14ac:dyDescent="0.25">
      <c r="BE12142"/>
      <c r="BF12142"/>
      <c r="BG12142"/>
    </row>
    <row r="12143" spans="57:59" x14ac:dyDescent="0.25">
      <c r="BE12143"/>
      <c r="BF12143"/>
      <c r="BG12143"/>
    </row>
    <row r="12144" spans="57:59" x14ac:dyDescent="0.25">
      <c r="BE12144"/>
      <c r="BF12144"/>
      <c r="BG12144"/>
    </row>
    <row r="12145" spans="57:59" x14ac:dyDescent="0.25">
      <c r="BE12145"/>
      <c r="BF12145"/>
      <c r="BG12145"/>
    </row>
    <row r="12146" spans="57:59" x14ac:dyDescent="0.25">
      <c r="BE12146"/>
      <c r="BF12146"/>
      <c r="BG12146"/>
    </row>
    <row r="12147" spans="57:59" x14ac:dyDescent="0.25">
      <c r="BE12147"/>
      <c r="BF12147"/>
      <c r="BG12147"/>
    </row>
    <row r="12148" spans="57:59" x14ac:dyDescent="0.25">
      <c r="BE12148"/>
      <c r="BF12148"/>
      <c r="BG12148"/>
    </row>
    <row r="12149" spans="57:59" x14ac:dyDescent="0.25">
      <c r="BE12149"/>
      <c r="BF12149"/>
      <c r="BG12149"/>
    </row>
    <row r="12150" spans="57:59" x14ac:dyDescent="0.25">
      <c r="BE12150"/>
      <c r="BF12150"/>
      <c r="BG12150"/>
    </row>
    <row r="12151" spans="57:59" x14ac:dyDescent="0.25">
      <c r="BE12151"/>
      <c r="BF12151"/>
      <c r="BG12151"/>
    </row>
    <row r="12152" spans="57:59" x14ac:dyDescent="0.25">
      <c r="BE12152"/>
      <c r="BF12152"/>
      <c r="BG12152"/>
    </row>
    <row r="12153" spans="57:59" x14ac:dyDescent="0.25">
      <c r="BE12153"/>
      <c r="BF12153"/>
      <c r="BG12153"/>
    </row>
    <row r="12154" spans="57:59" x14ac:dyDescent="0.25">
      <c r="BE12154"/>
      <c r="BF12154"/>
      <c r="BG12154"/>
    </row>
    <row r="12155" spans="57:59" x14ac:dyDescent="0.25">
      <c r="BE12155"/>
      <c r="BF12155"/>
      <c r="BG12155"/>
    </row>
    <row r="12156" spans="57:59" x14ac:dyDescent="0.25">
      <c r="BE12156"/>
      <c r="BF12156"/>
      <c r="BG12156"/>
    </row>
    <row r="12157" spans="57:59" x14ac:dyDescent="0.25">
      <c r="BE12157"/>
      <c r="BF12157"/>
      <c r="BG12157"/>
    </row>
    <row r="12158" spans="57:59" x14ac:dyDescent="0.25">
      <c r="BE12158"/>
      <c r="BF12158"/>
      <c r="BG12158"/>
    </row>
    <row r="12159" spans="57:59" x14ac:dyDescent="0.25">
      <c r="BE12159"/>
      <c r="BF12159"/>
      <c r="BG12159"/>
    </row>
    <row r="12160" spans="57:59" x14ac:dyDescent="0.25">
      <c r="BE12160"/>
      <c r="BF12160"/>
      <c r="BG12160"/>
    </row>
    <row r="12161" spans="57:59" x14ac:dyDescent="0.25">
      <c r="BE12161"/>
      <c r="BF12161"/>
      <c r="BG12161"/>
    </row>
    <row r="12162" spans="57:59" x14ac:dyDescent="0.25">
      <c r="BE12162"/>
      <c r="BF12162"/>
      <c r="BG12162"/>
    </row>
    <row r="12163" spans="57:59" x14ac:dyDescent="0.25">
      <c r="BE12163"/>
      <c r="BF12163"/>
      <c r="BG12163"/>
    </row>
    <row r="12164" spans="57:59" x14ac:dyDescent="0.25">
      <c r="BE12164"/>
      <c r="BF12164"/>
      <c r="BG12164"/>
    </row>
    <row r="12165" spans="57:59" x14ac:dyDescent="0.25">
      <c r="BE12165"/>
      <c r="BF12165"/>
      <c r="BG12165"/>
    </row>
    <row r="12166" spans="57:59" x14ac:dyDescent="0.25">
      <c r="BE12166"/>
      <c r="BF12166"/>
      <c r="BG12166"/>
    </row>
    <row r="12167" spans="57:59" x14ac:dyDescent="0.25">
      <c r="BE12167"/>
      <c r="BF12167"/>
      <c r="BG12167"/>
    </row>
    <row r="12168" spans="57:59" x14ac:dyDescent="0.25">
      <c r="BE12168"/>
      <c r="BF12168"/>
      <c r="BG12168"/>
    </row>
    <row r="12169" spans="57:59" x14ac:dyDescent="0.25">
      <c r="BE12169"/>
      <c r="BF12169"/>
      <c r="BG12169"/>
    </row>
    <row r="12170" spans="57:59" x14ac:dyDescent="0.25">
      <c r="BE12170"/>
      <c r="BF12170"/>
      <c r="BG12170"/>
    </row>
    <row r="12171" spans="57:59" x14ac:dyDescent="0.25">
      <c r="BE12171"/>
      <c r="BF12171"/>
      <c r="BG12171"/>
    </row>
    <row r="12172" spans="57:59" x14ac:dyDescent="0.25">
      <c r="BE12172"/>
      <c r="BF12172"/>
      <c r="BG12172"/>
    </row>
    <row r="12173" spans="57:59" x14ac:dyDescent="0.25">
      <c r="BE12173"/>
      <c r="BF12173"/>
      <c r="BG12173"/>
    </row>
    <row r="12174" spans="57:59" x14ac:dyDescent="0.25">
      <c r="BE12174"/>
      <c r="BF12174"/>
      <c r="BG12174"/>
    </row>
    <row r="12175" spans="57:59" x14ac:dyDescent="0.25">
      <c r="BE12175"/>
      <c r="BF12175"/>
      <c r="BG12175"/>
    </row>
    <row r="12176" spans="57:59" x14ac:dyDescent="0.25">
      <c r="BE12176"/>
      <c r="BF12176"/>
      <c r="BG12176"/>
    </row>
    <row r="12177" spans="57:59" x14ac:dyDescent="0.25">
      <c r="BE12177"/>
      <c r="BF12177"/>
      <c r="BG12177"/>
    </row>
    <row r="12178" spans="57:59" x14ac:dyDescent="0.25">
      <c r="BE12178"/>
      <c r="BF12178"/>
      <c r="BG12178"/>
    </row>
    <row r="12179" spans="57:59" x14ac:dyDescent="0.25">
      <c r="BE12179"/>
      <c r="BF12179"/>
      <c r="BG12179"/>
    </row>
    <row r="12180" spans="57:59" x14ac:dyDescent="0.25">
      <c r="BE12180"/>
      <c r="BF12180"/>
      <c r="BG12180"/>
    </row>
    <row r="12181" spans="57:59" x14ac:dyDescent="0.25">
      <c r="BE12181"/>
      <c r="BF12181"/>
      <c r="BG12181"/>
    </row>
    <row r="12182" spans="57:59" x14ac:dyDescent="0.25">
      <c r="BE12182"/>
      <c r="BF12182"/>
      <c r="BG12182"/>
    </row>
    <row r="12183" spans="57:59" x14ac:dyDescent="0.25">
      <c r="BE12183"/>
      <c r="BF12183"/>
      <c r="BG12183"/>
    </row>
    <row r="12184" spans="57:59" x14ac:dyDescent="0.25">
      <c r="BE12184"/>
      <c r="BF12184"/>
      <c r="BG12184"/>
    </row>
    <row r="12185" spans="57:59" x14ac:dyDescent="0.25">
      <c r="BE12185"/>
      <c r="BF12185"/>
      <c r="BG12185"/>
    </row>
    <row r="12186" spans="57:59" x14ac:dyDescent="0.25">
      <c r="BE12186"/>
      <c r="BF12186"/>
      <c r="BG12186"/>
    </row>
    <row r="12187" spans="57:59" x14ac:dyDescent="0.25">
      <c r="BE12187"/>
      <c r="BF12187"/>
      <c r="BG12187"/>
    </row>
    <row r="12188" spans="57:59" x14ac:dyDescent="0.25">
      <c r="BE12188"/>
      <c r="BF12188"/>
      <c r="BG12188"/>
    </row>
    <row r="12189" spans="57:59" x14ac:dyDescent="0.25">
      <c r="BE12189"/>
      <c r="BF12189"/>
      <c r="BG12189"/>
    </row>
    <row r="12190" spans="57:59" x14ac:dyDescent="0.25">
      <c r="BE12190"/>
      <c r="BF12190"/>
      <c r="BG12190"/>
    </row>
    <row r="12191" spans="57:59" x14ac:dyDescent="0.25">
      <c r="BE12191"/>
      <c r="BF12191"/>
      <c r="BG12191"/>
    </row>
    <row r="12192" spans="57:59" x14ac:dyDescent="0.25">
      <c r="BE12192"/>
      <c r="BF12192"/>
      <c r="BG12192"/>
    </row>
    <row r="12193" spans="57:59" x14ac:dyDescent="0.25">
      <c r="BE12193"/>
      <c r="BF12193"/>
      <c r="BG12193"/>
    </row>
    <row r="12194" spans="57:59" x14ac:dyDescent="0.25">
      <c r="BE12194"/>
      <c r="BF12194"/>
      <c r="BG12194"/>
    </row>
    <row r="12195" spans="57:59" x14ac:dyDescent="0.25">
      <c r="BE12195"/>
      <c r="BF12195"/>
      <c r="BG12195"/>
    </row>
    <row r="12196" spans="57:59" x14ac:dyDescent="0.25">
      <c r="BE12196"/>
      <c r="BF12196"/>
      <c r="BG12196"/>
    </row>
    <row r="12197" spans="57:59" x14ac:dyDescent="0.25">
      <c r="BE12197"/>
      <c r="BF12197"/>
      <c r="BG12197"/>
    </row>
    <row r="12198" spans="57:59" x14ac:dyDescent="0.25">
      <c r="BE12198"/>
      <c r="BF12198"/>
      <c r="BG12198"/>
    </row>
    <row r="12199" spans="57:59" x14ac:dyDescent="0.25">
      <c r="BE12199"/>
      <c r="BF12199"/>
      <c r="BG12199"/>
    </row>
    <row r="12200" spans="57:59" x14ac:dyDescent="0.25">
      <c r="BE12200"/>
      <c r="BF12200"/>
      <c r="BG12200"/>
    </row>
    <row r="12201" spans="57:59" x14ac:dyDescent="0.25">
      <c r="BE12201"/>
      <c r="BF12201"/>
      <c r="BG12201"/>
    </row>
    <row r="12202" spans="57:59" x14ac:dyDescent="0.25">
      <c r="BE12202"/>
      <c r="BF12202"/>
      <c r="BG12202"/>
    </row>
    <row r="12203" spans="57:59" x14ac:dyDescent="0.25">
      <c r="BE12203"/>
      <c r="BF12203"/>
      <c r="BG12203"/>
    </row>
    <row r="12204" spans="57:59" x14ac:dyDescent="0.25">
      <c r="BE12204"/>
      <c r="BF12204"/>
      <c r="BG12204"/>
    </row>
    <row r="12205" spans="57:59" x14ac:dyDescent="0.25">
      <c r="BE12205"/>
      <c r="BF12205"/>
      <c r="BG12205"/>
    </row>
    <row r="12206" spans="57:59" x14ac:dyDescent="0.25">
      <c r="BE12206"/>
      <c r="BF12206"/>
      <c r="BG12206"/>
    </row>
    <row r="12207" spans="57:59" x14ac:dyDescent="0.25">
      <c r="BE12207"/>
      <c r="BF12207"/>
      <c r="BG12207"/>
    </row>
    <row r="12208" spans="57:59" x14ac:dyDescent="0.25">
      <c r="BE12208"/>
      <c r="BF12208"/>
      <c r="BG12208"/>
    </row>
    <row r="12209" spans="57:59" x14ac:dyDescent="0.25">
      <c r="BE12209"/>
      <c r="BF12209"/>
      <c r="BG12209"/>
    </row>
    <row r="12210" spans="57:59" x14ac:dyDescent="0.25">
      <c r="BE12210"/>
      <c r="BF12210"/>
      <c r="BG12210"/>
    </row>
    <row r="12211" spans="57:59" x14ac:dyDescent="0.25">
      <c r="BE12211"/>
      <c r="BF12211"/>
      <c r="BG12211"/>
    </row>
    <row r="12212" spans="57:59" x14ac:dyDescent="0.25">
      <c r="BE12212"/>
      <c r="BF12212"/>
      <c r="BG12212"/>
    </row>
    <row r="12213" spans="57:59" x14ac:dyDescent="0.25">
      <c r="BE12213"/>
      <c r="BF12213"/>
      <c r="BG12213"/>
    </row>
    <row r="12214" spans="57:59" x14ac:dyDescent="0.25">
      <c r="BE12214"/>
      <c r="BF12214"/>
      <c r="BG12214"/>
    </row>
    <row r="12215" spans="57:59" x14ac:dyDescent="0.25">
      <c r="BE12215"/>
      <c r="BF12215"/>
      <c r="BG12215"/>
    </row>
    <row r="12216" spans="57:59" x14ac:dyDescent="0.25">
      <c r="BE12216"/>
      <c r="BF12216"/>
      <c r="BG12216"/>
    </row>
    <row r="12217" spans="57:59" x14ac:dyDescent="0.25">
      <c r="BE12217"/>
      <c r="BF12217"/>
      <c r="BG12217"/>
    </row>
    <row r="12218" spans="57:59" x14ac:dyDescent="0.25">
      <c r="BE12218"/>
      <c r="BF12218"/>
      <c r="BG12218"/>
    </row>
    <row r="12219" spans="57:59" x14ac:dyDescent="0.25">
      <c r="BE12219"/>
      <c r="BF12219"/>
      <c r="BG12219"/>
    </row>
    <row r="12220" spans="57:59" x14ac:dyDescent="0.25">
      <c r="BE12220"/>
      <c r="BF12220"/>
      <c r="BG12220"/>
    </row>
    <row r="12221" spans="57:59" x14ac:dyDescent="0.25">
      <c r="BE12221"/>
      <c r="BF12221"/>
      <c r="BG12221"/>
    </row>
    <row r="12222" spans="57:59" x14ac:dyDescent="0.25">
      <c r="BE12222"/>
      <c r="BF12222"/>
      <c r="BG12222"/>
    </row>
    <row r="12223" spans="57:59" x14ac:dyDescent="0.25">
      <c r="BE12223"/>
      <c r="BF12223"/>
      <c r="BG12223"/>
    </row>
    <row r="12224" spans="57:59" x14ac:dyDescent="0.25">
      <c r="BE12224"/>
      <c r="BF12224"/>
      <c r="BG12224"/>
    </row>
    <row r="12225" spans="57:59" x14ac:dyDescent="0.25">
      <c r="BE12225"/>
      <c r="BF12225"/>
      <c r="BG12225"/>
    </row>
    <row r="12226" spans="57:59" x14ac:dyDescent="0.25">
      <c r="BE12226"/>
      <c r="BF12226"/>
      <c r="BG12226"/>
    </row>
    <row r="12227" spans="57:59" x14ac:dyDescent="0.25">
      <c r="BE12227"/>
      <c r="BF12227"/>
      <c r="BG12227"/>
    </row>
    <row r="12228" spans="57:59" x14ac:dyDescent="0.25">
      <c r="BE12228"/>
      <c r="BF12228"/>
      <c r="BG12228"/>
    </row>
    <row r="12229" spans="57:59" x14ac:dyDescent="0.25">
      <c r="BE12229"/>
      <c r="BF12229"/>
      <c r="BG12229"/>
    </row>
    <row r="12230" spans="57:59" x14ac:dyDescent="0.25">
      <c r="BE12230"/>
      <c r="BF12230"/>
      <c r="BG12230"/>
    </row>
    <row r="12231" spans="57:59" x14ac:dyDescent="0.25">
      <c r="BE12231"/>
      <c r="BF12231"/>
      <c r="BG12231"/>
    </row>
    <row r="12232" spans="57:59" x14ac:dyDescent="0.25">
      <c r="BE12232"/>
      <c r="BF12232"/>
      <c r="BG12232"/>
    </row>
    <row r="12233" spans="57:59" x14ac:dyDescent="0.25">
      <c r="BE12233"/>
      <c r="BF12233"/>
      <c r="BG12233"/>
    </row>
    <row r="12234" spans="57:59" x14ac:dyDescent="0.25">
      <c r="BE12234"/>
      <c r="BF12234"/>
      <c r="BG12234"/>
    </row>
    <row r="12235" spans="57:59" x14ac:dyDescent="0.25">
      <c r="BE12235"/>
      <c r="BF12235"/>
      <c r="BG12235"/>
    </row>
    <row r="12236" spans="57:59" x14ac:dyDescent="0.25">
      <c r="BE12236"/>
      <c r="BF12236"/>
      <c r="BG12236"/>
    </row>
    <row r="12237" spans="57:59" x14ac:dyDescent="0.25">
      <c r="BE12237"/>
      <c r="BF12237"/>
      <c r="BG12237"/>
    </row>
    <row r="12238" spans="57:59" x14ac:dyDescent="0.25">
      <c r="BE12238"/>
      <c r="BF12238"/>
      <c r="BG12238"/>
    </row>
    <row r="12239" spans="57:59" x14ac:dyDescent="0.25">
      <c r="BE12239"/>
      <c r="BF12239"/>
      <c r="BG12239"/>
    </row>
    <row r="12240" spans="57:59" x14ac:dyDescent="0.25">
      <c r="BE12240"/>
      <c r="BF12240"/>
      <c r="BG12240"/>
    </row>
    <row r="12241" spans="57:59" x14ac:dyDescent="0.25">
      <c r="BE12241"/>
      <c r="BF12241"/>
      <c r="BG12241"/>
    </row>
    <row r="12242" spans="57:59" x14ac:dyDescent="0.25">
      <c r="BE12242"/>
      <c r="BF12242"/>
      <c r="BG12242"/>
    </row>
    <row r="12243" spans="57:59" x14ac:dyDescent="0.25">
      <c r="BE12243"/>
      <c r="BF12243"/>
      <c r="BG12243"/>
    </row>
    <row r="12244" spans="57:59" x14ac:dyDescent="0.25">
      <c r="BE12244"/>
      <c r="BF12244"/>
      <c r="BG12244"/>
    </row>
    <row r="12245" spans="57:59" x14ac:dyDescent="0.25">
      <c r="BE12245"/>
      <c r="BF12245"/>
      <c r="BG12245"/>
    </row>
    <row r="12246" spans="57:59" x14ac:dyDescent="0.25">
      <c r="BE12246"/>
      <c r="BF12246"/>
      <c r="BG12246"/>
    </row>
    <row r="12247" spans="57:59" x14ac:dyDescent="0.25">
      <c r="BE12247"/>
      <c r="BF12247"/>
      <c r="BG12247"/>
    </row>
    <row r="12248" spans="57:59" x14ac:dyDescent="0.25">
      <c r="BE12248"/>
      <c r="BF12248"/>
      <c r="BG12248"/>
    </row>
    <row r="12249" spans="57:59" x14ac:dyDescent="0.25">
      <c r="BE12249"/>
      <c r="BF12249"/>
      <c r="BG12249"/>
    </row>
    <row r="12250" spans="57:59" x14ac:dyDescent="0.25">
      <c r="BE12250"/>
      <c r="BF12250"/>
      <c r="BG12250"/>
    </row>
    <row r="12251" spans="57:59" x14ac:dyDescent="0.25">
      <c r="BE12251"/>
      <c r="BF12251"/>
      <c r="BG12251"/>
    </row>
    <row r="12252" spans="57:59" x14ac:dyDescent="0.25">
      <c r="BE12252"/>
      <c r="BF12252"/>
      <c r="BG12252"/>
    </row>
    <row r="12253" spans="57:59" x14ac:dyDescent="0.25">
      <c r="BE12253"/>
      <c r="BF12253"/>
      <c r="BG12253"/>
    </row>
    <row r="12254" spans="57:59" x14ac:dyDescent="0.25">
      <c r="BE12254"/>
      <c r="BF12254"/>
      <c r="BG12254"/>
    </row>
    <row r="12255" spans="57:59" x14ac:dyDescent="0.25">
      <c r="BE12255"/>
      <c r="BF12255"/>
      <c r="BG12255"/>
    </row>
    <row r="12256" spans="57:59" x14ac:dyDescent="0.25">
      <c r="BE12256"/>
      <c r="BF12256"/>
      <c r="BG12256"/>
    </row>
    <row r="12257" spans="57:59" x14ac:dyDescent="0.25">
      <c r="BE12257"/>
      <c r="BF12257"/>
      <c r="BG12257"/>
    </row>
    <row r="12258" spans="57:59" x14ac:dyDescent="0.25">
      <c r="BE12258"/>
      <c r="BF12258"/>
      <c r="BG12258"/>
    </row>
    <row r="12259" spans="57:59" x14ac:dyDescent="0.25">
      <c r="BE12259"/>
      <c r="BF12259"/>
      <c r="BG12259"/>
    </row>
    <row r="12260" spans="57:59" x14ac:dyDescent="0.25">
      <c r="BE12260"/>
      <c r="BF12260"/>
      <c r="BG12260"/>
    </row>
    <row r="12261" spans="57:59" x14ac:dyDescent="0.25">
      <c r="BE12261"/>
      <c r="BF12261"/>
      <c r="BG12261"/>
    </row>
    <row r="12262" spans="57:59" x14ac:dyDescent="0.25">
      <c r="BE12262"/>
      <c r="BF12262"/>
      <c r="BG12262"/>
    </row>
    <row r="12263" spans="57:59" x14ac:dyDescent="0.25">
      <c r="BE12263"/>
      <c r="BF12263"/>
      <c r="BG12263"/>
    </row>
    <row r="12264" spans="57:59" x14ac:dyDescent="0.25">
      <c r="BE12264"/>
      <c r="BF12264"/>
      <c r="BG12264"/>
    </row>
    <row r="12265" spans="57:59" x14ac:dyDescent="0.25">
      <c r="BE12265"/>
      <c r="BF12265"/>
      <c r="BG12265"/>
    </row>
    <row r="12266" spans="57:59" x14ac:dyDescent="0.25">
      <c r="BE12266"/>
      <c r="BF12266"/>
      <c r="BG12266"/>
    </row>
    <row r="12267" spans="57:59" x14ac:dyDescent="0.25">
      <c r="BE12267"/>
      <c r="BF12267"/>
      <c r="BG12267"/>
    </row>
    <row r="12268" spans="57:59" x14ac:dyDescent="0.25">
      <c r="BE12268"/>
      <c r="BF12268"/>
      <c r="BG12268"/>
    </row>
    <row r="12269" spans="57:59" x14ac:dyDescent="0.25">
      <c r="BE12269"/>
      <c r="BF12269"/>
      <c r="BG12269"/>
    </row>
    <row r="12270" spans="57:59" x14ac:dyDescent="0.25">
      <c r="BE12270"/>
      <c r="BF12270"/>
      <c r="BG12270"/>
    </row>
    <row r="12271" spans="57:59" x14ac:dyDescent="0.25">
      <c r="BE12271"/>
      <c r="BF12271"/>
      <c r="BG12271"/>
    </row>
    <row r="12272" spans="57:59" x14ac:dyDescent="0.25">
      <c r="BE12272"/>
      <c r="BF12272"/>
      <c r="BG12272"/>
    </row>
    <row r="12273" spans="57:59" x14ac:dyDescent="0.25">
      <c r="BE12273"/>
      <c r="BF12273"/>
      <c r="BG12273"/>
    </row>
    <row r="12274" spans="57:59" x14ac:dyDescent="0.25">
      <c r="BE12274"/>
      <c r="BF12274"/>
      <c r="BG12274"/>
    </row>
    <row r="12275" spans="57:59" x14ac:dyDescent="0.25">
      <c r="BE12275"/>
      <c r="BF12275"/>
      <c r="BG12275"/>
    </row>
    <row r="12276" spans="57:59" x14ac:dyDescent="0.25">
      <c r="BE12276"/>
      <c r="BF12276"/>
      <c r="BG12276"/>
    </row>
    <row r="12277" spans="57:59" x14ac:dyDescent="0.25">
      <c r="BE12277"/>
      <c r="BF12277"/>
      <c r="BG12277"/>
    </row>
    <row r="12278" spans="57:59" x14ac:dyDescent="0.25">
      <c r="BE12278"/>
      <c r="BF12278"/>
      <c r="BG12278"/>
    </row>
    <row r="12279" spans="57:59" x14ac:dyDescent="0.25">
      <c r="BE12279"/>
      <c r="BF12279"/>
      <c r="BG12279"/>
    </row>
    <row r="12280" spans="57:59" x14ac:dyDescent="0.25">
      <c r="BE12280"/>
      <c r="BF12280"/>
      <c r="BG12280"/>
    </row>
    <row r="12281" spans="57:59" x14ac:dyDescent="0.25">
      <c r="BE12281"/>
      <c r="BF12281"/>
      <c r="BG12281"/>
    </row>
    <row r="12282" spans="57:59" x14ac:dyDescent="0.25">
      <c r="BE12282"/>
      <c r="BF12282"/>
      <c r="BG12282"/>
    </row>
    <row r="12283" spans="57:59" x14ac:dyDescent="0.25">
      <c r="BE12283"/>
      <c r="BF12283"/>
      <c r="BG12283"/>
    </row>
    <row r="12284" spans="57:59" x14ac:dyDescent="0.25">
      <c r="BE12284"/>
      <c r="BF12284"/>
      <c r="BG12284"/>
    </row>
    <row r="12285" spans="57:59" x14ac:dyDescent="0.25">
      <c r="BE12285"/>
      <c r="BF12285"/>
      <c r="BG12285"/>
    </row>
    <row r="12286" spans="57:59" x14ac:dyDescent="0.25">
      <c r="BE12286"/>
      <c r="BF12286"/>
      <c r="BG12286"/>
    </row>
    <row r="12287" spans="57:59" x14ac:dyDescent="0.25">
      <c r="BE12287"/>
      <c r="BF12287"/>
      <c r="BG12287"/>
    </row>
    <row r="12288" spans="57:59" x14ac:dyDescent="0.25">
      <c r="BE12288"/>
      <c r="BF12288"/>
      <c r="BG12288"/>
    </row>
    <row r="12289" spans="57:59" x14ac:dyDescent="0.25">
      <c r="BE12289"/>
      <c r="BF12289"/>
      <c r="BG12289"/>
    </row>
    <row r="12290" spans="57:59" x14ac:dyDescent="0.25">
      <c r="BE12290"/>
      <c r="BF12290"/>
      <c r="BG12290"/>
    </row>
    <row r="12291" spans="57:59" x14ac:dyDescent="0.25">
      <c r="BE12291"/>
      <c r="BF12291"/>
      <c r="BG12291"/>
    </row>
    <row r="12292" spans="57:59" x14ac:dyDescent="0.25">
      <c r="BE12292"/>
      <c r="BF12292"/>
      <c r="BG12292"/>
    </row>
    <row r="12293" spans="57:59" x14ac:dyDescent="0.25">
      <c r="BE12293"/>
      <c r="BF12293"/>
      <c r="BG12293"/>
    </row>
    <row r="12294" spans="57:59" x14ac:dyDescent="0.25">
      <c r="BE12294"/>
      <c r="BF12294"/>
      <c r="BG12294"/>
    </row>
    <row r="12295" spans="57:59" x14ac:dyDescent="0.25">
      <c r="BE12295"/>
      <c r="BF12295"/>
      <c r="BG12295"/>
    </row>
    <row r="12296" spans="57:59" x14ac:dyDescent="0.25">
      <c r="BE12296"/>
      <c r="BF12296"/>
      <c r="BG12296"/>
    </row>
    <row r="12297" spans="57:59" x14ac:dyDescent="0.25">
      <c r="BE12297"/>
      <c r="BF12297"/>
      <c r="BG12297"/>
    </row>
    <row r="12298" spans="57:59" x14ac:dyDescent="0.25">
      <c r="BE12298"/>
      <c r="BF12298"/>
      <c r="BG12298"/>
    </row>
    <row r="12299" spans="57:59" x14ac:dyDescent="0.25">
      <c r="BE12299"/>
      <c r="BF12299"/>
      <c r="BG12299"/>
    </row>
    <row r="12300" spans="57:59" x14ac:dyDescent="0.25">
      <c r="BE12300"/>
      <c r="BF12300"/>
      <c r="BG12300"/>
    </row>
    <row r="12301" spans="57:59" x14ac:dyDescent="0.25">
      <c r="BE12301"/>
      <c r="BF12301"/>
      <c r="BG12301"/>
    </row>
    <row r="12302" spans="57:59" x14ac:dyDescent="0.25">
      <c r="BE12302"/>
      <c r="BF12302"/>
      <c r="BG12302"/>
    </row>
    <row r="12303" spans="57:59" x14ac:dyDescent="0.25">
      <c r="BE12303"/>
      <c r="BF12303"/>
      <c r="BG12303"/>
    </row>
    <row r="12304" spans="57:59" x14ac:dyDescent="0.25">
      <c r="BE12304"/>
      <c r="BF12304"/>
      <c r="BG12304"/>
    </row>
    <row r="12305" spans="57:59" x14ac:dyDescent="0.25">
      <c r="BE12305"/>
      <c r="BF12305"/>
      <c r="BG12305"/>
    </row>
    <row r="12306" spans="57:59" x14ac:dyDescent="0.25">
      <c r="BE12306"/>
      <c r="BF12306"/>
      <c r="BG12306"/>
    </row>
    <row r="12307" spans="57:59" x14ac:dyDescent="0.25">
      <c r="BE12307"/>
      <c r="BF12307"/>
      <c r="BG12307"/>
    </row>
    <row r="12308" spans="57:59" x14ac:dyDescent="0.25">
      <c r="BE12308"/>
      <c r="BF12308"/>
      <c r="BG12308"/>
    </row>
    <row r="12309" spans="57:59" x14ac:dyDescent="0.25">
      <c r="BE12309"/>
      <c r="BF12309"/>
      <c r="BG12309"/>
    </row>
    <row r="12310" spans="57:59" x14ac:dyDescent="0.25">
      <c r="BE12310"/>
      <c r="BF12310"/>
      <c r="BG12310"/>
    </row>
    <row r="12311" spans="57:59" x14ac:dyDescent="0.25">
      <c r="BE12311"/>
      <c r="BF12311"/>
      <c r="BG12311"/>
    </row>
    <row r="12312" spans="57:59" x14ac:dyDescent="0.25">
      <c r="BE12312"/>
      <c r="BF12312"/>
      <c r="BG12312"/>
    </row>
    <row r="12313" spans="57:59" x14ac:dyDescent="0.25">
      <c r="BE12313"/>
      <c r="BF12313"/>
      <c r="BG12313"/>
    </row>
    <row r="12314" spans="57:59" x14ac:dyDescent="0.25">
      <c r="BE12314"/>
      <c r="BF12314"/>
      <c r="BG12314"/>
    </row>
    <row r="12315" spans="57:59" x14ac:dyDescent="0.25">
      <c r="BE12315"/>
      <c r="BF12315"/>
      <c r="BG12315"/>
    </row>
    <row r="12316" spans="57:59" x14ac:dyDescent="0.25">
      <c r="BE12316"/>
      <c r="BF12316"/>
      <c r="BG12316"/>
    </row>
    <row r="12317" spans="57:59" x14ac:dyDescent="0.25">
      <c r="BE12317"/>
      <c r="BF12317"/>
      <c r="BG12317"/>
    </row>
    <row r="12318" spans="57:59" x14ac:dyDescent="0.25">
      <c r="BE12318"/>
      <c r="BF12318"/>
      <c r="BG12318"/>
    </row>
    <row r="12319" spans="57:59" x14ac:dyDescent="0.25">
      <c r="BE12319"/>
      <c r="BF12319"/>
      <c r="BG12319"/>
    </row>
    <row r="12320" spans="57:59" x14ac:dyDescent="0.25">
      <c r="BE12320"/>
      <c r="BF12320"/>
      <c r="BG12320"/>
    </row>
    <row r="12321" spans="57:59" x14ac:dyDescent="0.25">
      <c r="BE12321"/>
      <c r="BF12321"/>
      <c r="BG12321"/>
    </row>
    <row r="12322" spans="57:59" x14ac:dyDescent="0.25">
      <c r="BE12322"/>
      <c r="BF12322"/>
      <c r="BG12322"/>
    </row>
    <row r="12323" spans="57:59" x14ac:dyDescent="0.25">
      <c r="BE12323"/>
      <c r="BF12323"/>
      <c r="BG12323"/>
    </row>
    <row r="12324" spans="57:59" x14ac:dyDescent="0.25">
      <c r="BE12324"/>
      <c r="BF12324"/>
      <c r="BG12324"/>
    </row>
    <row r="12325" spans="57:59" x14ac:dyDescent="0.25">
      <c r="BE12325"/>
      <c r="BF12325"/>
      <c r="BG12325"/>
    </row>
    <row r="12326" spans="57:59" x14ac:dyDescent="0.25">
      <c r="BE12326"/>
      <c r="BF12326"/>
      <c r="BG12326"/>
    </row>
    <row r="12327" spans="57:59" x14ac:dyDescent="0.25">
      <c r="BE12327"/>
      <c r="BF12327"/>
      <c r="BG12327"/>
    </row>
    <row r="12328" spans="57:59" x14ac:dyDescent="0.25">
      <c r="BE12328"/>
      <c r="BF12328"/>
      <c r="BG12328"/>
    </row>
    <row r="12329" spans="57:59" x14ac:dyDescent="0.25">
      <c r="BE12329"/>
      <c r="BF12329"/>
      <c r="BG12329"/>
    </row>
    <row r="12330" spans="57:59" x14ac:dyDescent="0.25">
      <c r="BE12330"/>
      <c r="BF12330"/>
      <c r="BG12330"/>
    </row>
    <row r="12331" spans="57:59" x14ac:dyDescent="0.25">
      <c r="BE12331"/>
      <c r="BF12331"/>
      <c r="BG12331"/>
    </row>
    <row r="12332" spans="57:59" x14ac:dyDescent="0.25">
      <c r="BE12332"/>
      <c r="BF12332"/>
      <c r="BG12332"/>
    </row>
    <row r="12333" spans="57:59" x14ac:dyDescent="0.25">
      <c r="BE12333"/>
      <c r="BF12333"/>
      <c r="BG12333"/>
    </row>
    <row r="12334" spans="57:59" x14ac:dyDescent="0.25">
      <c r="BE12334"/>
      <c r="BF12334"/>
      <c r="BG12334"/>
    </row>
    <row r="12335" spans="57:59" x14ac:dyDescent="0.25">
      <c r="BE12335"/>
      <c r="BF12335"/>
      <c r="BG12335"/>
    </row>
    <row r="12336" spans="57:59" x14ac:dyDescent="0.25">
      <c r="BE12336"/>
      <c r="BF12336"/>
      <c r="BG12336"/>
    </row>
    <row r="12337" spans="57:59" x14ac:dyDescent="0.25">
      <c r="BE12337"/>
      <c r="BF12337"/>
      <c r="BG12337"/>
    </row>
    <row r="12338" spans="57:59" x14ac:dyDescent="0.25">
      <c r="BE12338"/>
      <c r="BF12338"/>
      <c r="BG12338"/>
    </row>
    <row r="12339" spans="57:59" x14ac:dyDescent="0.25">
      <c r="BE12339"/>
      <c r="BF12339"/>
      <c r="BG12339"/>
    </row>
    <row r="12340" spans="57:59" x14ac:dyDescent="0.25">
      <c r="BE12340"/>
      <c r="BF12340"/>
      <c r="BG12340"/>
    </row>
    <row r="12341" spans="57:59" x14ac:dyDescent="0.25">
      <c r="BE12341"/>
      <c r="BF12341"/>
      <c r="BG12341"/>
    </row>
    <row r="12342" spans="57:59" x14ac:dyDescent="0.25">
      <c r="BE12342"/>
      <c r="BF12342"/>
      <c r="BG12342"/>
    </row>
    <row r="12343" spans="57:59" x14ac:dyDescent="0.25">
      <c r="BE12343"/>
      <c r="BF12343"/>
      <c r="BG12343"/>
    </row>
    <row r="12344" spans="57:59" x14ac:dyDescent="0.25">
      <c r="BE12344"/>
      <c r="BF12344"/>
      <c r="BG12344"/>
    </row>
    <row r="12345" spans="57:59" x14ac:dyDescent="0.25">
      <c r="BE12345"/>
      <c r="BF12345"/>
      <c r="BG12345"/>
    </row>
    <row r="12346" spans="57:59" x14ac:dyDescent="0.25">
      <c r="BE12346"/>
      <c r="BF12346"/>
      <c r="BG12346"/>
    </row>
    <row r="12347" spans="57:59" x14ac:dyDescent="0.25">
      <c r="BE12347"/>
      <c r="BF12347"/>
      <c r="BG12347"/>
    </row>
    <row r="12348" spans="57:59" x14ac:dyDescent="0.25">
      <c r="BE12348"/>
      <c r="BF12348"/>
      <c r="BG12348"/>
    </row>
    <row r="12349" spans="57:59" x14ac:dyDescent="0.25">
      <c r="BE12349"/>
      <c r="BF12349"/>
      <c r="BG12349"/>
    </row>
    <row r="12350" spans="57:59" x14ac:dyDescent="0.25">
      <c r="BE12350"/>
      <c r="BF12350"/>
      <c r="BG12350"/>
    </row>
    <row r="12351" spans="57:59" x14ac:dyDescent="0.25">
      <c r="BE12351"/>
      <c r="BF12351"/>
      <c r="BG12351"/>
    </row>
    <row r="12352" spans="57:59" x14ac:dyDescent="0.25">
      <c r="BE12352"/>
      <c r="BF12352"/>
      <c r="BG12352"/>
    </row>
    <row r="12353" spans="57:59" x14ac:dyDescent="0.25">
      <c r="BE12353"/>
      <c r="BF12353"/>
      <c r="BG12353"/>
    </row>
    <row r="12354" spans="57:59" x14ac:dyDescent="0.25">
      <c r="BE12354"/>
      <c r="BF12354"/>
      <c r="BG12354"/>
    </row>
    <row r="12355" spans="57:59" x14ac:dyDescent="0.25">
      <c r="BE12355"/>
      <c r="BF12355"/>
      <c r="BG12355"/>
    </row>
    <row r="12356" spans="57:59" x14ac:dyDescent="0.25">
      <c r="BE12356"/>
      <c r="BF12356"/>
      <c r="BG12356"/>
    </row>
    <row r="12357" spans="57:59" x14ac:dyDescent="0.25">
      <c r="BE12357"/>
      <c r="BF12357"/>
      <c r="BG12357"/>
    </row>
    <row r="12358" spans="57:59" x14ac:dyDescent="0.25">
      <c r="BE12358"/>
      <c r="BF12358"/>
      <c r="BG12358"/>
    </row>
    <row r="12359" spans="57:59" x14ac:dyDescent="0.25">
      <c r="BE12359"/>
      <c r="BF12359"/>
      <c r="BG12359"/>
    </row>
    <row r="12360" spans="57:59" x14ac:dyDescent="0.25">
      <c r="BE12360"/>
      <c r="BF12360"/>
      <c r="BG12360"/>
    </row>
    <row r="12361" spans="57:59" x14ac:dyDescent="0.25">
      <c r="BE12361"/>
      <c r="BF12361"/>
      <c r="BG12361"/>
    </row>
    <row r="12362" spans="57:59" x14ac:dyDescent="0.25">
      <c r="BE12362"/>
      <c r="BF12362"/>
      <c r="BG12362"/>
    </row>
    <row r="12363" spans="57:59" x14ac:dyDescent="0.25">
      <c r="BE12363"/>
      <c r="BF12363"/>
      <c r="BG12363"/>
    </row>
    <row r="12364" spans="57:59" x14ac:dyDescent="0.25">
      <c r="BE12364"/>
      <c r="BF12364"/>
      <c r="BG12364"/>
    </row>
    <row r="12365" spans="57:59" x14ac:dyDescent="0.25">
      <c r="BE12365"/>
      <c r="BF12365"/>
      <c r="BG12365"/>
    </row>
    <row r="12366" spans="57:59" x14ac:dyDescent="0.25">
      <c r="BE12366"/>
      <c r="BF12366"/>
      <c r="BG12366"/>
    </row>
    <row r="12367" spans="57:59" x14ac:dyDescent="0.25">
      <c r="BE12367"/>
      <c r="BF12367"/>
      <c r="BG12367"/>
    </row>
    <row r="12368" spans="57:59" x14ac:dyDescent="0.25">
      <c r="BE12368"/>
      <c r="BF12368"/>
      <c r="BG12368"/>
    </row>
    <row r="12369" spans="57:59" x14ac:dyDescent="0.25">
      <c r="BE12369"/>
      <c r="BF12369"/>
      <c r="BG12369"/>
    </row>
    <row r="12370" spans="57:59" x14ac:dyDescent="0.25">
      <c r="BE12370"/>
      <c r="BF12370"/>
      <c r="BG12370"/>
    </row>
    <row r="12371" spans="57:59" x14ac:dyDescent="0.25">
      <c r="BE12371"/>
      <c r="BF12371"/>
      <c r="BG12371"/>
    </row>
    <row r="12372" spans="57:59" x14ac:dyDescent="0.25">
      <c r="BE12372"/>
      <c r="BF12372"/>
      <c r="BG12372"/>
    </row>
    <row r="12373" spans="57:59" x14ac:dyDescent="0.25">
      <c r="BE12373"/>
      <c r="BF12373"/>
      <c r="BG12373"/>
    </row>
    <row r="12374" spans="57:59" x14ac:dyDescent="0.25">
      <c r="BE12374"/>
      <c r="BF12374"/>
      <c r="BG12374"/>
    </row>
    <row r="12375" spans="57:59" x14ac:dyDescent="0.25">
      <c r="BE12375"/>
      <c r="BF12375"/>
      <c r="BG12375"/>
    </row>
    <row r="12376" spans="57:59" x14ac:dyDescent="0.25">
      <c r="BE12376"/>
      <c r="BF12376"/>
      <c r="BG12376"/>
    </row>
    <row r="12377" spans="57:59" x14ac:dyDescent="0.25">
      <c r="BE12377"/>
      <c r="BF12377"/>
      <c r="BG12377"/>
    </row>
    <row r="12378" spans="57:59" x14ac:dyDescent="0.25">
      <c r="BE12378"/>
      <c r="BF12378"/>
      <c r="BG12378"/>
    </row>
    <row r="12379" spans="57:59" x14ac:dyDescent="0.25">
      <c r="BE12379"/>
      <c r="BF12379"/>
      <c r="BG12379"/>
    </row>
    <row r="12380" spans="57:59" x14ac:dyDescent="0.25">
      <c r="BE12380"/>
      <c r="BF12380"/>
      <c r="BG12380"/>
    </row>
    <row r="12381" spans="57:59" x14ac:dyDescent="0.25">
      <c r="BE12381"/>
      <c r="BF12381"/>
      <c r="BG12381"/>
    </row>
    <row r="12382" spans="57:59" x14ac:dyDescent="0.25">
      <c r="BE12382"/>
      <c r="BF12382"/>
      <c r="BG12382"/>
    </row>
    <row r="12383" spans="57:59" x14ac:dyDescent="0.25">
      <c r="BE12383"/>
      <c r="BF12383"/>
      <c r="BG12383"/>
    </row>
    <row r="12384" spans="57:59" x14ac:dyDescent="0.25">
      <c r="BE12384"/>
      <c r="BF12384"/>
      <c r="BG12384"/>
    </row>
    <row r="12385" spans="57:59" x14ac:dyDescent="0.25">
      <c r="BE12385"/>
      <c r="BF12385"/>
      <c r="BG12385"/>
    </row>
    <row r="12386" spans="57:59" x14ac:dyDescent="0.25">
      <c r="BE12386"/>
      <c r="BF12386"/>
      <c r="BG12386"/>
    </row>
    <row r="12387" spans="57:59" x14ac:dyDescent="0.25">
      <c r="BE12387"/>
      <c r="BF12387"/>
      <c r="BG12387"/>
    </row>
    <row r="12388" spans="57:59" x14ac:dyDescent="0.25">
      <c r="BE12388"/>
      <c r="BF12388"/>
      <c r="BG12388"/>
    </row>
    <row r="12389" spans="57:59" x14ac:dyDescent="0.25">
      <c r="BE12389"/>
      <c r="BF12389"/>
      <c r="BG12389"/>
    </row>
    <row r="12390" spans="57:59" x14ac:dyDescent="0.25">
      <c r="BE12390"/>
      <c r="BF12390"/>
      <c r="BG12390"/>
    </row>
    <row r="12391" spans="57:59" x14ac:dyDescent="0.25">
      <c r="BE12391"/>
      <c r="BF12391"/>
      <c r="BG12391"/>
    </row>
    <row r="12392" spans="57:59" x14ac:dyDescent="0.25">
      <c r="BE12392"/>
      <c r="BF12392"/>
      <c r="BG12392"/>
    </row>
    <row r="12393" spans="57:59" x14ac:dyDescent="0.25">
      <c r="BE12393"/>
      <c r="BF12393"/>
      <c r="BG12393"/>
    </row>
    <row r="12394" spans="57:59" x14ac:dyDescent="0.25">
      <c r="BE12394"/>
      <c r="BF12394"/>
      <c r="BG12394"/>
    </row>
    <row r="12395" spans="57:59" x14ac:dyDescent="0.25">
      <c r="BE12395"/>
      <c r="BF12395"/>
      <c r="BG12395"/>
    </row>
    <row r="12396" spans="57:59" x14ac:dyDescent="0.25">
      <c r="BE12396"/>
      <c r="BF12396"/>
      <c r="BG12396"/>
    </row>
    <row r="12397" spans="57:59" x14ac:dyDescent="0.25">
      <c r="BE12397"/>
      <c r="BF12397"/>
      <c r="BG12397"/>
    </row>
    <row r="12398" spans="57:59" x14ac:dyDescent="0.25">
      <c r="BE12398"/>
      <c r="BF12398"/>
      <c r="BG12398"/>
    </row>
    <row r="12399" spans="57:59" x14ac:dyDescent="0.25">
      <c r="BE12399"/>
      <c r="BF12399"/>
      <c r="BG12399"/>
    </row>
    <row r="12400" spans="57:59" x14ac:dyDescent="0.25">
      <c r="BE12400"/>
      <c r="BF12400"/>
      <c r="BG12400"/>
    </row>
    <row r="12401" spans="57:59" x14ac:dyDescent="0.25">
      <c r="BE12401"/>
      <c r="BF12401"/>
      <c r="BG12401"/>
    </row>
    <row r="12402" spans="57:59" x14ac:dyDescent="0.25">
      <c r="BE12402"/>
      <c r="BF12402"/>
      <c r="BG12402"/>
    </row>
    <row r="12403" spans="57:59" x14ac:dyDescent="0.25">
      <c r="BE12403"/>
      <c r="BF12403"/>
      <c r="BG12403"/>
    </row>
    <row r="12404" spans="57:59" x14ac:dyDescent="0.25">
      <c r="BE12404"/>
      <c r="BF12404"/>
      <c r="BG12404"/>
    </row>
    <row r="12405" spans="57:59" x14ac:dyDescent="0.25">
      <c r="BE12405"/>
      <c r="BF12405"/>
      <c r="BG12405"/>
    </row>
    <row r="12406" spans="57:59" x14ac:dyDescent="0.25">
      <c r="BE12406"/>
      <c r="BF12406"/>
      <c r="BG12406"/>
    </row>
    <row r="12407" spans="57:59" x14ac:dyDescent="0.25">
      <c r="BE12407"/>
      <c r="BF12407"/>
      <c r="BG12407"/>
    </row>
    <row r="12408" spans="57:59" x14ac:dyDescent="0.25">
      <c r="BE12408"/>
      <c r="BF12408"/>
      <c r="BG12408"/>
    </row>
    <row r="12409" spans="57:59" x14ac:dyDescent="0.25">
      <c r="BE12409"/>
      <c r="BF12409"/>
      <c r="BG12409"/>
    </row>
    <row r="12410" spans="57:59" x14ac:dyDescent="0.25">
      <c r="BE12410"/>
      <c r="BF12410"/>
      <c r="BG12410"/>
    </row>
    <row r="12411" spans="57:59" x14ac:dyDescent="0.25">
      <c r="BE12411"/>
      <c r="BF12411"/>
      <c r="BG12411"/>
    </row>
    <row r="12412" spans="57:59" x14ac:dyDescent="0.25">
      <c r="BE12412"/>
      <c r="BF12412"/>
      <c r="BG12412"/>
    </row>
    <row r="12413" spans="57:59" x14ac:dyDescent="0.25">
      <c r="BE12413"/>
      <c r="BF12413"/>
      <c r="BG12413"/>
    </row>
    <row r="12414" spans="57:59" x14ac:dyDescent="0.25">
      <c r="BE12414"/>
      <c r="BF12414"/>
      <c r="BG12414"/>
    </row>
    <row r="12415" spans="57:59" x14ac:dyDescent="0.25">
      <c r="BE12415"/>
      <c r="BF12415"/>
      <c r="BG12415"/>
    </row>
    <row r="12416" spans="57:59" x14ac:dyDescent="0.25">
      <c r="BE12416"/>
      <c r="BF12416"/>
      <c r="BG12416"/>
    </row>
    <row r="12417" spans="57:59" x14ac:dyDescent="0.25">
      <c r="BE12417"/>
      <c r="BF12417"/>
      <c r="BG12417"/>
    </row>
    <row r="12418" spans="57:59" x14ac:dyDescent="0.25">
      <c r="BE12418"/>
      <c r="BF12418"/>
      <c r="BG12418"/>
    </row>
    <row r="12419" spans="57:59" x14ac:dyDescent="0.25">
      <c r="BE12419"/>
      <c r="BF12419"/>
      <c r="BG12419"/>
    </row>
    <row r="12420" spans="57:59" x14ac:dyDescent="0.25">
      <c r="BE12420"/>
      <c r="BF12420"/>
      <c r="BG12420"/>
    </row>
    <row r="12421" spans="57:59" x14ac:dyDescent="0.25">
      <c r="BE12421"/>
      <c r="BF12421"/>
      <c r="BG12421"/>
    </row>
    <row r="12422" spans="57:59" x14ac:dyDescent="0.25">
      <c r="BE12422"/>
      <c r="BF12422"/>
      <c r="BG12422"/>
    </row>
    <row r="12423" spans="57:59" x14ac:dyDescent="0.25">
      <c r="BE12423"/>
      <c r="BF12423"/>
      <c r="BG12423"/>
    </row>
    <row r="12424" spans="57:59" x14ac:dyDescent="0.25">
      <c r="BE12424"/>
      <c r="BF12424"/>
      <c r="BG12424"/>
    </row>
    <row r="12425" spans="57:59" x14ac:dyDescent="0.25">
      <c r="BE12425"/>
      <c r="BF12425"/>
      <c r="BG12425"/>
    </row>
    <row r="12426" spans="57:59" x14ac:dyDescent="0.25">
      <c r="BE12426"/>
      <c r="BF12426"/>
      <c r="BG12426"/>
    </row>
    <row r="12427" spans="57:59" x14ac:dyDescent="0.25">
      <c r="BE12427"/>
      <c r="BF12427"/>
      <c r="BG12427"/>
    </row>
    <row r="12428" spans="57:59" x14ac:dyDescent="0.25">
      <c r="BE12428"/>
      <c r="BF12428"/>
      <c r="BG12428"/>
    </row>
    <row r="12429" spans="57:59" x14ac:dyDescent="0.25">
      <c r="BE12429"/>
      <c r="BF12429"/>
      <c r="BG12429"/>
    </row>
    <row r="12430" spans="57:59" x14ac:dyDescent="0.25">
      <c r="BE12430"/>
      <c r="BF12430"/>
      <c r="BG12430"/>
    </row>
    <row r="12431" spans="57:59" x14ac:dyDescent="0.25">
      <c r="BE12431"/>
      <c r="BF12431"/>
      <c r="BG12431"/>
    </row>
    <row r="12432" spans="57:59" x14ac:dyDescent="0.25">
      <c r="BE12432"/>
      <c r="BF12432"/>
      <c r="BG12432"/>
    </row>
    <row r="12433" spans="57:59" x14ac:dyDescent="0.25">
      <c r="BE12433"/>
      <c r="BF12433"/>
      <c r="BG12433"/>
    </row>
    <row r="12434" spans="57:59" x14ac:dyDescent="0.25">
      <c r="BE12434"/>
      <c r="BF12434"/>
      <c r="BG12434"/>
    </row>
    <row r="12435" spans="57:59" x14ac:dyDescent="0.25">
      <c r="BE12435"/>
      <c r="BF12435"/>
      <c r="BG12435"/>
    </row>
    <row r="12436" spans="57:59" x14ac:dyDescent="0.25">
      <c r="BE12436"/>
      <c r="BF12436"/>
      <c r="BG12436"/>
    </row>
    <row r="12437" spans="57:59" x14ac:dyDescent="0.25">
      <c r="BE12437"/>
      <c r="BF12437"/>
      <c r="BG12437"/>
    </row>
    <row r="12438" spans="57:59" x14ac:dyDescent="0.25">
      <c r="BE12438"/>
      <c r="BF12438"/>
      <c r="BG12438"/>
    </row>
    <row r="12439" spans="57:59" x14ac:dyDescent="0.25">
      <c r="BE12439"/>
      <c r="BF12439"/>
      <c r="BG12439"/>
    </row>
    <row r="12440" spans="57:59" x14ac:dyDescent="0.25">
      <c r="BE12440"/>
      <c r="BF12440"/>
      <c r="BG12440"/>
    </row>
    <row r="12441" spans="57:59" x14ac:dyDescent="0.25">
      <c r="BE12441"/>
      <c r="BF12441"/>
      <c r="BG12441"/>
    </row>
    <row r="12442" spans="57:59" x14ac:dyDescent="0.25">
      <c r="BE12442"/>
      <c r="BF12442"/>
      <c r="BG12442"/>
    </row>
    <row r="12443" spans="57:59" x14ac:dyDescent="0.25">
      <c r="BE12443"/>
      <c r="BF12443"/>
      <c r="BG12443"/>
    </row>
    <row r="12444" spans="57:59" x14ac:dyDescent="0.25">
      <c r="BE12444"/>
      <c r="BF12444"/>
      <c r="BG12444"/>
    </row>
    <row r="12445" spans="57:59" x14ac:dyDescent="0.25">
      <c r="BE12445"/>
      <c r="BF12445"/>
      <c r="BG12445"/>
    </row>
    <row r="12446" spans="57:59" x14ac:dyDescent="0.25">
      <c r="BE12446"/>
      <c r="BF12446"/>
      <c r="BG12446"/>
    </row>
    <row r="12447" spans="57:59" x14ac:dyDescent="0.25">
      <c r="BE12447"/>
      <c r="BF12447"/>
      <c r="BG12447"/>
    </row>
    <row r="12448" spans="57:59" x14ac:dyDescent="0.25">
      <c r="BE12448"/>
      <c r="BF12448"/>
      <c r="BG12448"/>
    </row>
    <row r="12449" spans="57:59" x14ac:dyDescent="0.25">
      <c r="BE12449"/>
      <c r="BF12449"/>
      <c r="BG12449"/>
    </row>
    <row r="12450" spans="57:59" x14ac:dyDescent="0.25">
      <c r="BE12450"/>
      <c r="BF12450"/>
      <c r="BG12450"/>
    </row>
    <row r="12451" spans="57:59" x14ac:dyDescent="0.25">
      <c r="BE12451"/>
      <c r="BF12451"/>
      <c r="BG12451"/>
    </row>
    <row r="12452" spans="57:59" x14ac:dyDescent="0.25">
      <c r="BE12452"/>
      <c r="BF12452"/>
      <c r="BG12452"/>
    </row>
    <row r="12453" spans="57:59" x14ac:dyDescent="0.25">
      <c r="BE12453"/>
      <c r="BF12453"/>
      <c r="BG12453"/>
    </row>
    <row r="12454" spans="57:59" x14ac:dyDescent="0.25">
      <c r="BE12454"/>
      <c r="BF12454"/>
      <c r="BG12454"/>
    </row>
    <row r="12455" spans="57:59" x14ac:dyDescent="0.25">
      <c r="BE12455"/>
      <c r="BF12455"/>
      <c r="BG12455"/>
    </row>
    <row r="12456" spans="57:59" x14ac:dyDescent="0.25">
      <c r="BE12456"/>
      <c r="BF12456"/>
      <c r="BG12456"/>
    </row>
    <row r="12457" spans="57:59" x14ac:dyDescent="0.25">
      <c r="BE12457"/>
      <c r="BF12457"/>
      <c r="BG12457"/>
    </row>
    <row r="12458" spans="57:59" x14ac:dyDescent="0.25">
      <c r="BE12458"/>
      <c r="BF12458"/>
      <c r="BG12458"/>
    </row>
    <row r="12459" spans="57:59" x14ac:dyDescent="0.25">
      <c r="BE12459"/>
      <c r="BF12459"/>
      <c r="BG12459"/>
    </row>
    <row r="12460" spans="57:59" x14ac:dyDescent="0.25">
      <c r="BE12460"/>
      <c r="BF12460"/>
      <c r="BG12460"/>
    </row>
    <row r="12461" spans="57:59" x14ac:dyDescent="0.25">
      <c r="BE12461"/>
      <c r="BF12461"/>
      <c r="BG12461"/>
    </row>
    <row r="12462" spans="57:59" x14ac:dyDescent="0.25">
      <c r="BE12462"/>
      <c r="BF12462"/>
      <c r="BG12462"/>
    </row>
    <row r="12463" spans="57:59" x14ac:dyDescent="0.25">
      <c r="BE12463"/>
      <c r="BF12463"/>
      <c r="BG12463"/>
    </row>
    <row r="12464" spans="57:59" x14ac:dyDescent="0.25">
      <c r="BE12464"/>
      <c r="BF12464"/>
      <c r="BG12464"/>
    </row>
    <row r="12465" spans="57:59" x14ac:dyDescent="0.25">
      <c r="BE12465"/>
      <c r="BF12465"/>
      <c r="BG12465"/>
    </row>
    <row r="12466" spans="57:59" x14ac:dyDescent="0.25">
      <c r="BE12466"/>
      <c r="BF12466"/>
      <c r="BG12466"/>
    </row>
    <row r="12467" spans="57:59" x14ac:dyDescent="0.25">
      <c r="BE12467"/>
      <c r="BF12467"/>
      <c r="BG12467"/>
    </row>
    <row r="12468" spans="57:59" x14ac:dyDescent="0.25">
      <c r="BE12468"/>
      <c r="BF12468"/>
      <c r="BG12468"/>
    </row>
    <row r="12469" spans="57:59" x14ac:dyDescent="0.25">
      <c r="BE12469"/>
      <c r="BF12469"/>
      <c r="BG12469"/>
    </row>
    <row r="12470" spans="57:59" x14ac:dyDescent="0.25">
      <c r="BE12470"/>
      <c r="BF12470"/>
      <c r="BG12470"/>
    </row>
    <row r="12471" spans="57:59" x14ac:dyDescent="0.25">
      <c r="BE12471"/>
      <c r="BF12471"/>
      <c r="BG12471"/>
    </row>
    <row r="12472" spans="57:59" x14ac:dyDescent="0.25">
      <c r="BE12472"/>
      <c r="BF12472"/>
      <c r="BG12472"/>
    </row>
    <row r="12473" spans="57:59" x14ac:dyDescent="0.25">
      <c r="BE12473"/>
      <c r="BF12473"/>
      <c r="BG12473"/>
    </row>
    <row r="12474" spans="57:59" x14ac:dyDescent="0.25">
      <c r="BE12474"/>
      <c r="BF12474"/>
      <c r="BG12474"/>
    </row>
    <row r="12475" spans="57:59" x14ac:dyDescent="0.25">
      <c r="BE12475"/>
      <c r="BF12475"/>
      <c r="BG12475"/>
    </row>
    <row r="12476" spans="57:59" x14ac:dyDescent="0.25">
      <c r="BE12476"/>
      <c r="BF12476"/>
      <c r="BG12476"/>
    </row>
    <row r="12477" spans="57:59" x14ac:dyDescent="0.25">
      <c r="BE12477"/>
      <c r="BF12477"/>
      <c r="BG12477"/>
    </row>
    <row r="12478" spans="57:59" x14ac:dyDescent="0.25">
      <c r="BE12478"/>
      <c r="BF12478"/>
      <c r="BG12478"/>
    </row>
    <row r="12479" spans="57:59" x14ac:dyDescent="0.25">
      <c r="BE12479"/>
      <c r="BF12479"/>
      <c r="BG12479"/>
    </row>
    <row r="12480" spans="57:59" x14ac:dyDescent="0.25">
      <c r="BE12480"/>
      <c r="BF12480"/>
      <c r="BG12480"/>
    </row>
    <row r="12481" spans="57:59" x14ac:dyDescent="0.25">
      <c r="BE12481"/>
      <c r="BF12481"/>
      <c r="BG12481"/>
    </row>
    <row r="12482" spans="57:59" x14ac:dyDescent="0.25">
      <c r="BE12482"/>
      <c r="BF12482"/>
      <c r="BG12482"/>
    </row>
    <row r="12483" spans="57:59" x14ac:dyDescent="0.25">
      <c r="BE12483"/>
      <c r="BF12483"/>
      <c r="BG12483"/>
    </row>
    <row r="12484" spans="57:59" x14ac:dyDescent="0.25">
      <c r="BE12484"/>
      <c r="BF12484"/>
      <c r="BG12484"/>
    </row>
    <row r="12485" spans="57:59" x14ac:dyDescent="0.25">
      <c r="BE12485"/>
      <c r="BF12485"/>
      <c r="BG12485"/>
    </row>
    <row r="12486" spans="57:59" x14ac:dyDescent="0.25">
      <c r="BE12486"/>
      <c r="BF12486"/>
      <c r="BG12486"/>
    </row>
    <row r="12487" spans="57:59" x14ac:dyDescent="0.25">
      <c r="BE12487"/>
      <c r="BF12487"/>
      <c r="BG12487"/>
    </row>
    <row r="12488" spans="57:59" x14ac:dyDescent="0.25">
      <c r="BE12488"/>
      <c r="BF12488"/>
      <c r="BG12488"/>
    </row>
    <row r="12489" spans="57:59" x14ac:dyDescent="0.25">
      <c r="BE12489"/>
      <c r="BF12489"/>
      <c r="BG12489"/>
    </row>
    <row r="12490" spans="57:59" x14ac:dyDescent="0.25">
      <c r="BE12490"/>
      <c r="BF12490"/>
      <c r="BG12490"/>
    </row>
    <row r="12491" spans="57:59" x14ac:dyDescent="0.25">
      <c r="BE12491"/>
      <c r="BF12491"/>
      <c r="BG12491"/>
    </row>
    <row r="12492" spans="57:59" x14ac:dyDescent="0.25">
      <c r="BE12492"/>
      <c r="BF12492"/>
      <c r="BG12492"/>
    </row>
    <row r="12493" spans="57:59" x14ac:dyDescent="0.25">
      <c r="BE12493"/>
      <c r="BF12493"/>
      <c r="BG12493"/>
    </row>
    <row r="12494" spans="57:59" x14ac:dyDescent="0.25">
      <c r="BE12494"/>
      <c r="BF12494"/>
      <c r="BG12494"/>
    </row>
    <row r="12495" spans="57:59" x14ac:dyDescent="0.25">
      <c r="BE12495"/>
      <c r="BF12495"/>
      <c r="BG12495"/>
    </row>
    <row r="12496" spans="57:59" x14ac:dyDescent="0.25">
      <c r="BE12496"/>
      <c r="BF12496"/>
      <c r="BG12496"/>
    </row>
    <row r="12497" spans="57:59" x14ac:dyDescent="0.25">
      <c r="BE12497"/>
      <c r="BF12497"/>
      <c r="BG12497"/>
    </row>
    <row r="12498" spans="57:59" x14ac:dyDescent="0.25">
      <c r="BE12498"/>
      <c r="BF12498"/>
      <c r="BG12498"/>
    </row>
    <row r="12499" spans="57:59" x14ac:dyDescent="0.25">
      <c r="BE12499"/>
      <c r="BF12499"/>
      <c r="BG12499"/>
    </row>
    <row r="12500" spans="57:59" x14ac:dyDescent="0.25">
      <c r="BE12500"/>
      <c r="BF12500"/>
      <c r="BG12500"/>
    </row>
    <row r="12501" spans="57:59" x14ac:dyDescent="0.25">
      <c r="BE12501"/>
      <c r="BF12501"/>
      <c r="BG12501"/>
    </row>
    <row r="12502" spans="57:59" x14ac:dyDescent="0.25">
      <c r="BE12502"/>
      <c r="BF12502"/>
      <c r="BG12502"/>
    </row>
    <row r="12503" spans="57:59" x14ac:dyDescent="0.25">
      <c r="BE12503"/>
      <c r="BF12503"/>
      <c r="BG12503"/>
    </row>
    <row r="12504" spans="57:59" x14ac:dyDescent="0.25">
      <c r="BE12504"/>
      <c r="BF12504"/>
      <c r="BG12504"/>
    </row>
    <row r="12505" spans="57:59" x14ac:dyDescent="0.25">
      <c r="BE12505"/>
      <c r="BF12505"/>
      <c r="BG12505"/>
    </row>
    <row r="12506" spans="57:59" x14ac:dyDescent="0.25">
      <c r="BE12506"/>
      <c r="BF12506"/>
      <c r="BG12506"/>
    </row>
    <row r="12507" spans="57:59" x14ac:dyDescent="0.25">
      <c r="BE12507"/>
      <c r="BF12507"/>
      <c r="BG12507"/>
    </row>
    <row r="12508" spans="57:59" x14ac:dyDescent="0.25">
      <c r="BE12508"/>
      <c r="BF12508"/>
      <c r="BG12508"/>
    </row>
    <row r="12509" spans="57:59" x14ac:dyDescent="0.25">
      <c r="BE12509"/>
      <c r="BF12509"/>
      <c r="BG12509"/>
    </row>
    <row r="12510" spans="57:59" x14ac:dyDescent="0.25">
      <c r="BE12510"/>
      <c r="BF12510"/>
      <c r="BG12510"/>
    </row>
    <row r="12511" spans="57:59" x14ac:dyDescent="0.25">
      <c r="BE12511"/>
      <c r="BF12511"/>
      <c r="BG12511"/>
    </row>
    <row r="12512" spans="57:59" x14ac:dyDescent="0.25">
      <c r="BE12512"/>
      <c r="BF12512"/>
      <c r="BG12512"/>
    </row>
    <row r="12513" spans="57:59" x14ac:dyDescent="0.25">
      <c r="BE12513"/>
      <c r="BF12513"/>
      <c r="BG12513"/>
    </row>
    <row r="12514" spans="57:59" x14ac:dyDescent="0.25">
      <c r="BE12514"/>
      <c r="BF12514"/>
      <c r="BG12514"/>
    </row>
    <row r="12515" spans="57:59" x14ac:dyDescent="0.25">
      <c r="BE12515"/>
      <c r="BF12515"/>
      <c r="BG12515"/>
    </row>
    <row r="12516" spans="57:59" x14ac:dyDescent="0.25">
      <c r="BE12516"/>
      <c r="BF12516"/>
      <c r="BG12516"/>
    </row>
    <row r="12517" spans="57:59" x14ac:dyDescent="0.25">
      <c r="BE12517"/>
      <c r="BF12517"/>
      <c r="BG12517"/>
    </row>
    <row r="12518" spans="57:59" x14ac:dyDescent="0.25">
      <c r="BE12518"/>
      <c r="BF12518"/>
      <c r="BG12518"/>
    </row>
    <row r="12519" spans="57:59" x14ac:dyDescent="0.25">
      <c r="BE12519"/>
      <c r="BF12519"/>
      <c r="BG12519"/>
    </row>
    <row r="12520" spans="57:59" x14ac:dyDescent="0.25">
      <c r="BE12520"/>
      <c r="BF12520"/>
      <c r="BG12520"/>
    </row>
    <row r="12521" spans="57:59" x14ac:dyDescent="0.25">
      <c r="BE12521"/>
      <c r="BF12521"/>
      <c r="BG12521"/>
    </row>
    <row r="12522" spans="57:59" x14ac:dyDescent="0.25">
      <c r="BE12522"/>
      <c r="BF12522"/>
      <c r="BG12522"/>
    </row>
    <row r="12523" spans="57:59" x14ac:dyDescent="0.25">
      <c r="BE12523"/>
      <c r="BF12523"/>
      <c r="BG12523"/>
    </row>
    <row r="12524" spans="57:59" x14ac:dyDescent="0.25">
      <c r="BE12524"/>
      <c r="BF12524"/>
      <c r="BG12524"/>
    </row>
    <row r="12525" spans="57:59" x14ac:dyDescent="0.25">
      <c r="BE12525"/>
      <c r="BF12525"/>
      <c r="BG12525"/>
    </row>
    <row r="12526" spans="57:59" x14ac:dyDescent="0.25">
      <c r="BE12526"/>
      <c r="BF12526"/>
      <c r="BG12526"/>
    </row>
    <row r="12527" spans="57:59" x14ac:dyDescent="0.25">
      <c r="BE12527"/>
      <c r="BF12527"/>
      <c r="BG12527"/>
    </row>
    <row r="12528" spans="57:59" x14ac:dyDescent="0.25">
      <c r="BE12528"/>
      <c r="BF12528"/>
      <c r="BG12528"/>
    </row>
    <row r="12529" spans="57:59" x14ac:dyDescent="0.25">
      <c r="BE12529"/>
      <c r="BF12529"/>
      <c r="BG12529"/>
    </row>
    <row r="12530" spans="57:59" x14ac:dyDescent="0.25">
      <c r="BE12530"/>
      <c r="BF12530"/>
      <c r="BG12530"/>
    </row>
    <row r="12531" spans="57:59" x14ac:dyDescent="0.25">
      <c r="BE12531"/>
      <c r="BF12531"/>
      <c r="BG12531"/>
    </row>
    <row r="12532" spans="57:59" x14ac:dyDescent="0.25">
      <c r="BE12532"/>
      <c r="BF12532"/>
      <c r="BG12532"/>
    </row>
    <row r="12533" spans="57:59" x14ac:dyDescent="0.25">
      <c r="BE12533"/>
      <c r="BF12533"/>
      <c r="BG12533"/>
    </row>
    <row r="12534" spans="57:59" x14ac:dyDescent="0.25">
      <c r="BE12534"/>
      <c r="BF12534"/>
      <c r="BG12534"/>
    </row>
    <row r="12535" spans="57:59" x14ac:dyDescent="0.25">
      <c r="BE12535"/>
      <c r="BF12535"/>
      <c r="BG12535"/>
    </row>
    <row r="12536" spans="57:59" x14ac:dyDescent="0.25">
      <c r="BE12536"/>
      <c r="BF12536"/>
      <c r="BG12536"/>
    </row>
    <row r="12537" spans="57:59" x14ac:dyDescent="0.25">
      <c r="BE12537"/>
      <c r="BF12537"/>
      <c r="BG12537"/>
    </row>
    <row r="12538" spans="57:59" x14ac:dyDescent="0.25">
      <c r="BE12538"/>
      <c r="BF12538"/>
      <c r="BG12538"/>
    </row>
    <row r="12539" spans="57:59" x14ac:dyDescent="0.25">
      <c r="BE12539"/>
      <c r="BF12539"/>
      <c r="BG12539"/>
    </row>
    <row r="12540" spans="57:59" x14ac:dyDescent="0.25">
      <c r="BE12540"/>
      <c r="BF12540"/>
      <c r="BG12540"/>
    </row>
    <row r="12541" spans="57:59" x14ac:dyDescent="0.25">
      <c r="BE12541"/>
      <c r="BF12541"/>
      <c r="BG12541"/>
    </row>
    <row r="12542" spans="57:59" x14ac:dyDescent="0.25">
      <c r="BE12542"/>
      <c r="BF12542"/>
      <c r="BG12542"/>
    </row>
    <row r="12543" spans="57:59" x14ac:dyDescent="0.25">
      <c r="BE12543"/>
      <c r="BF12543"/>
      <c r="BG12543"/>
    </row>
    <row r="12544" spans="57:59" x14ac:dyDescent="0.25">
      <c r="BE12544"/>
      <c r="BF12544"/>
      <c r="BG12544"/>
    </row>
    <row r="12545" spans="57:59" x14ac:dyDescent="0.25">
      <c r="BE12545"/>
      <c r="BF12545"/>
      <c r="BG12545"/>
    </row>
    <row r="12546" spans="57:59" x14ac:dyDescent="0.25">
      <c r="BE12546"/>
      <c r="BF12546"/>
      <c r="BG12546"/>
    </row>
    <row r="12547" spans="57:59" x14ac:dyDescent="0.25">
      <c r="BE12547"/>
      <c r="BF12547"/>
      <c r="BG12547"/>
    </row>
    <row r="12548" spans="57:59" x14ac:dyDescent="0.25">
      <c r="BE12548"/>
      <c r="BF12548"/>
      <c r="BG12548"/>
    </row>
    <row r="12549" spans="57:59" x14ac:dyDescent="0.25">
      <c r="BE12549"/>
      <c r="BF12549"/>
      <c r="BG12549"/>
    </row>
    <row r="12550" spans="57:59" x14ac:dyDescent="0.25">
      <c r="BE12550"/>
      <c r="BF12550"/>
      <c r="BG12550"/>
    </row>
    <row r="12551" spans="57:59" x14ac:dyDescent="0.25">
      <c r="BE12551"/>
      <c r="BF12551"/>
      <c r="BG12551"/>
    </row>
    <row r="12552" spans="57:59" x14ac:dyDescent="0.25">
      <c r="BE12552"/>
      <c r="BF12552"/>
      <c r="BG12552"/>
    </row>
    <row r="12553" spans="57:59" x14ac:dyDescent="0.25">
      <c r="BE12553"/>
      <c r="BF12553"/>
      <c r="BG12553"/>
    </row>
    <row r="12554" spans="57:59" x14ac:dyDescent="0.25">
      <c r="BE12554"/>
      <c r="BF12554"/>
      <c r="BG12554"/>
    </row>
    <row r="12555" spans="57:59" x14ac:dyDescent="0.25">
      <c r="BE12555"/>
      <c r="BF12555"/>
      <c r="BG12555"/>
    </row>
    <row r="12556" spans="57:59" x14ac:dyDescent="0.25">
      <c r="BE12556"/>
      <c r="BF12556"/>
      <c r="BG12556"/>
    </row>
    <row r="12557" spans="57:59" x14ac:dyDescent="0.25">
      <c r="BE12557"/>
      <c r="BF12557"/>
      <c r="BG12557"/>
    </row>
    <row r="12558" spans="57:59" x14ac:dyDescent="0.25">
      <c r="BE12558"/>
      <c r="BF12558"/>
      <c r="BG12558"/>
    </row>
    <row r="12559" spans="57:59" x14ac:dyDescent="0.25">
      <c r="BE12559"/>
      <c r="BF12559"/>
      <c r="BG12559"/>
    </row>
    <row r="12560" spans="57:59" x14ac:dyDescent="0.25">
      <c r="BE12560"/>
      <c r="BF12560"/>
      <c r="BG12560"/>
    </row>
    <row r="12561" spans="57:59" x14ac:dyDescent="0.25">
      <c r="BE12561"/>
      <c r="BF12561"/>
      <c r="BG12561"/>
    </row>
    <row r="12562" spans="57:59" x14ac:dyDescent="0.25">
      <c r="BE12562"/>
      <c r="BF12562"/>
      <c r="BG12562"/>
    </row>
    <row r="12563" spans="57:59" x14ac:dyDescent="0.25">
      <c r="BE12563"/>
      <c r="BF12563"/>
      <c r="BG12563"/>
    </row>
    <row r="12564" spans="57:59" x14ac:dyDescent="0.25">
      <c r="BE12564"/>
      <c r="BF12564"/>
      <c r="BG12564"/>
    </row>
    <row r="12565" spans="57:59" x14ac:dyDescent="0.25">
      <c r="BE12565"/>
      <c r="BF12565"/>
      <c r="BG12565"/>
    </row>
    <row r="12566" spans="57:59" x14ac:dyDescent="0.25">
      <c r="BE12566"/>
      <c r="BF12566"/>
      <c r="BG12566"/>
    </row>
    <row r="12567" spans="57:59" x14ac:dyDescent="0.25">
      <c r="BE12567"/>
      <c r="BF12567"/>
      <c r="BG12567"/>
    </row>
    <row r="12568" spans="57:59" x14ac:dyDescent="0.25">
      <c r="BE12568"/>
      <c r="BF12568"/>
      <c r="BG12568"/>
    </row>
    <row r="12569" spans="57:59" x14ac:dyDescent="0.25">
      <c r="BE12569"/>
      <c r="BF12569"/>
      <c r="BG12569"/>
    </row>
    <row r="12570" spans="57:59" x14ac:dyDescent="0.25">
      <c r="BE12570"/>
      <c r="BF12570"/>
      <c r="BG12570"/>
    </row>
    <row r="12571" spans="57:59" x14ac:dyDescent="0.25">
      <c r="BE12571"/>
      <c r="BF12571"/>
      <c r="BG12571"/>
    </row>
    <row r="12572" spans="57:59" x14ac:dyDescent="0.25">
      <c r="BE12572"/>
      <c r="BF12572"/>
      <c r="BG12572"/>
    </row>
    <row r="12573" spans="57:59" x14ac:dyDescent="0.25">
      <c r="BE12573"/>
      <c r="BF12573"/>
      <c r="BG12573"/>
    </row>
    <row r="12574" spans="57:59" x14ac:dyDescent="0.25">
      <c r="BE12574"/>
      <c r="BF12574"/>
      <c r="BG12574"/>
    </row>
    <row r="12575" spans="57:59" x14ac:dyDescent="0.25">
      <c r="BE12575"/>
      <c r="BF12575"/>
      <c r="BG12575"/>
    </row>
    <row r="12576" spans="57:59" x14ac:dyDescent="0.25">
      <c r="BE12576"/>
      <c r="BF12576"/>
      <c r="BG12576"/>
    </row>
    <row r="12577" spans="57:59" x14ac:dyDescent="0.25">
      <c r="BE12577"/>
      <c r="BF12577"/>
      <c r="BG12577"/>
    </row>
    <row r="12578" spans="57:59" x14ac:dyDescent="0.25">
      <c r="BE12578"/>
      <c r="BF12578"/>
      <c r="BG12578"/>
    </row>
    <row r="12579" spans="57:59" x14ac:dyDescent="0.25">
      <c r="BE12579"/>
      <c r="BF12579"/>
      <c r="BG12579"/>
    </row>
    <row r="12580" spans="57:59" x14ac:dyDescent="0.25">
      <c r="BE12580"/>
      <c r="BF12580"/>
      <c r="BG12580"/>
    </row>
    <row r="12581" spans="57:59" x14ac:dyDescent="0.25">
      <c r="BE12581"/>
      <c r="BF12581"/>
      <c r="BG12581"/>
    </row>
    <row r="12582" spans="57:59" x14ac:dyDescent="0.25">
      <c r="BE12582"/>
      <c r="BF12582"/>
      <c r="BG12582"/>
    </row>
    <row r="12583" spans="57:59" x14ac:dyDescent="0.25">
      <c r="BE12583"/>
      <c r="BF12583"/>
      <c r="BG12583"/>
    </row>
    <row r="12584" spans="57:59" x14ac:dyDescent="0.25">
      <c r="BE12584"/>
      <c r="BF12584"/>
      <c r="BG12584"/>
    </row>
    <row r="12585" spans="57:59" x14ac:dyDescent="0.25">
      <c r="BE12585"/>
      <c r="BF12585"/>
      <c r="BG12585"/>
    </row>
    <row r="12586" spans="57:59" x14ac:dyDescent="0.25">
      <c r="BE12586"/>
      <c r="BF12586"/>
      <c r="BG12586"/>
    </row>
    <row r="12587" spans="57:59" x14ac:dyDescent="0.25">
      <c r="BE12587"/>
      <c r="BF12587"/>
      <c r="BG12587"/>
    </row>
    <row r="12588" spans="57:59" x14ac:dyDescent="0.25">
      <c r="BE12588"/>
      <c r="BF12588"/>
      <c r="BG12588"/>
    </row>
    <row r="12589" spans="57:59" x14ac:dyDescent="0.25">
      <c r="BE12589"/>
      <c r="BF12589"/>
      <c r="BG12589"/>
    </row>
    <row r="12590" spans="57:59" x14ac:dyDescent="0.25">
      <c r="BE12590"/>
      <c r="BF12590"/>
      <c r="BG12590"/>
    </row>
    <row r="12591" spans="57:59" x14ac:dyDescent="0.25">
      <c r="BE12591"/>
      <c r="BF12591"/>
      <c r="BG12591"/>
    </row>
    <row r="12592" spans="57:59" x14ac:dyDescent="0.25">
      <c r="BE12592"/>
      <c r="BF12592"/>
      <c r="BG12592"/>
    </row>
    <row r="12593" spans="57:59" x14ac:dyDescent="0.25">
      <c r="BE12593"/>
      <c r="BF12593"/>
      <c r="BG12593"/>
    </row>
    <row r="12594" spans="57:59" x14ac:dyDescent="0.25">
      <c r="BE12594"/>
      <c r="BF12594"/>
      <c r="BG12594"/>
    </row>
    <row r="12595" spans="57:59" x14ac:dyDescent="0.25">
      <c r="BE12595"/>
      <c r="BF12595"/>
      <c r="BG12595"/>
    </row>
    <row r="12596" spans="57:59" x14ac:dyDescent="0.25">
      <c r="BE12596"/>
      <c r="BF12596"/>
      <c r="BG12596"/>
    </row>
    <row r="12597" spans="57:59" x14ac:dyDescent="0.25">
      <c r="BE12597"/>
      <c r="BF12597"/>
      <c r="BG12597"/>
    </row>
    <row r="12598" spans="57:59" x14ac:dyDescent="0.25">
      <c r="BE12598"/>
      <c r="BF12598"/>
      <c r="BG12598"/>
    </row>
    <row r="12599" spans="57:59" x14ac:dyDescent="0.25">
      <c r="BE12599"/>
      <c r="BF12599"/>
      <c r="BG12599"/>
    </row>
    <row r="12600" spans="57:59" x14ac:dyDescent="0.25">
      <c r="BE12600"/>
      <c r="BF12600"/>
      <c r="BG12600"/>
    </row>
    <row r="12601" spans="57:59" x14ac:dyDescent="0.25">
      <c r="BE12601"/>
      <c r="BF12601"/>
      <c r="BG12601"/>
    </row>
    <row r="12602" spans="57:59" x14ac:dyDescent="0.25">
      <c r="BE12602"/>
      <c r="BF12602"/>
      <c r="BG12602"/>
    </row>
    <row r="12603" spans="57:59" x14ac:dyDescent="0.25">
      <c r="BE12603"/>
      <c r="BF12603"/>
      <c r="BG12603"/>
    </row>
    <row r="12604" spans="57:59" x14ac:dyDescent="0.25">
      <c r="BE12604"/>
      <c r="BF12604"/>
      <c r="BG12604"/>
    </row>
    <row r="12605" spans="57:59" x14ac:dyDescent="0.25">
      <c r="BE12605"/>
      <c r="BF12605"/>
      <c r="BG12605"/>
    </row>
    <row r="12606" spans="57:59" x14ac:dyDescent="0.25">
      <c r="BE12606"/>
      <c r="BF12606"/>
      <c r="BG12606"/>
    </row>
    <row r="12607" spans="57:59" x14ac:dyDescent="0.25">
      <c r="BE12607"/>
      <c r="BF12607"/>
      <c r="BG12607"/>
    </row>
    <row r="12608" spans="57:59" x14ac:dyDescent="0.25">
      <c r="BE12608"/>
      <c r="BF12608"/>
      <c r="BG12608"/>
    </row>
    <row r="12609" spans="57:59" x14ac:dyDescent="0.25">
      <c r="BE12609"/>
      <c r="BF12609"/>
      <c r="BG12609"/>
    </row>
    <row r="12610" spans="57:59" x14ac:dyDescent="0.25">
      <c r="BE12610"/>
      <c r="BF12610"/>
      <c r="BG12610"/>
    </row>
    <row r="12611" spans="57:59" x14ac:dyDescent="0.25">
      <c r="BE12611"/>
      <c r="BF12611"/>
      <c r="BG12611"/>
    </row>
    <row r="12612" spans="57:59" x14ac:dyDescent="0.25">
      <c r="BE12612"/>
      <c r="BF12612"/>
      <c r="BG12612"/>
    </row>
    <row r="12613" spans="57:59" x14ac:dyDescent="0.25">
      <c r="BE12613"/>
      <c r="BF12613"/>
      <c r="BG12613"/>
    </row>
    <row r="12614" spans="57:59" x14ac:dyDescent="0.25">
      <c r="BE12614"/>
      <c r="BF12614"/>
      <c r="BG12614"/>
    </row>
    <row r="12615" spans="57:59" x14ac:dyDescent="0.25">
      <c r="BE12615"/>
      <c r="BF12615"/>
      <c r="BG12615"/>
    </row>
    <row r="12616" spans="57:59" x14ac:dyDescent="0.25">
      <c r="BE12616"/>
      <c r="BF12616"/>
      <c r="BG12616"/>
    </row>
    <row r="12617" spans="57:59" x14ac:dyDescent="0.25">
      <c r="BE12617"/>
      <c r="BF12617"/>
      <c r="BG12617"/>
    </row>
    <row r="12618" spans="57:59" x14ac:dyDescent="0.25">
      <c r="BE12618"/>
      <c r="BF12618"/>
      <c r="BG12618"/>
    </row>
    <row r="12619" spans="57:59" x14ac:dyDescent="0.25">
      <c r="BE12619"/>
      <c r="BF12619"/>
      <c r="BG12619"/>
    </row>
    <row r="12620" spans="57:59" x14ac:dyDescent="0.25">
      <c r="BE12620"/>
      <c r="BF12620"/>
      <c r="BG12620"/>
    </row>
    <row r="12621" spans="57:59" x14ac:dyDescent="0.25">
      <c r="BE12621"/>
      <c r="BF12621"/>
      <c r="BG12621"/>
    </row>
    <row r="12622" spans="57:59" x14ac:dyDescent="0.25">
      <c r="BE12622"/>
      <c r="BF12622"/>
      <c r="BG12622"/>
    </row>
    <row r="12623" spans="57:59" x14ac:dyDescent="0.25">
      <c r="BE12623"/>
      <c r="BF12623"/>
      <c r="BG12623"/>
    </row>
    <row r="12624" spans="57:59" x14ac:dyDescent="0.25">
      <c r="BE12624"/>
      <c r="BF12624"/>
      <c r="BG12624"/>
    </row>
    <row r="12625" spans="57:59" x14ac:dyDescent="0.25">
      <c r="BE12625"/>
      <c r="BF12625"/>
      <c r="BG12625"/>
    </row>
    <row r="12626" spans="57:59" x14ac:dyDescent="0.25">
      <c r="BE12626"/>
      <c r="BF12626"/>
      <c r="BG12626"/>
    </row>
    <row r="12627" spans="57:59" x14ac:dyDescent="0.25">
      <c r="BE12627"/>
      <c r="BF12627"/>
      <c r="BG12627"/>
    </row>
    <row r="12628" spans="57:59" x14ac:dyDescent="0.25">
      <c r="BE12628"/>
      <c r="BF12628"/>
      <c r="BG12628"/>
    </row>
    <row r="12629" spans="57:59" x14ac:dyDescent="0.25">
      <c r="BE12629"/>
      <c r="BF12629"/>
      <c r="BG12629"/>
    </row>
    <row r="12630" spans="57:59" x14ac:dyDescent="0.25">
      <c r="BE12630"/>
      <c r="BF12630"/>
      <c r="BG12630"/>
    </row>
    <row r="12631" spans="57:59" x14ac:dyDescent="0.25">
      <c r="BE12631"/>
      <c r="BF12631"/>
      <c r="BG12631"/>
    </row>
    <row r="12632" spans="57:59" x14ac:dyDescent="0.25">
      <c r="BE12632"/>
      <c r="BF12632"/>
      <c r="BG12632"/>
    </row>
    <row r="12633" spans="57:59" x14ac:dyDescent="0.25">
      <c r="BE12633"/>
      <c r="BF12633"/>
      <c r="BG12633"/>
    </row>
    <row r="12634" spans="57:59" x14ac:dyDescent="0.25">
      <c r="BE12634"/>
      <c r="BF12634"/>
      <c r="BG12634"/>
    </row>
    <row r="12635" spans="57:59" x14ac:dyDescent="0.25">
      <c r="BE12635"/>
      <c r="BF12635"/>
      <c r="BG12635"/>
    </row>
    <row r="12636" spans="57:59" x14ac:dyDescent="0.25">
      <c r="BE12636"/>
      <c r="BF12636"/>
      <c r="BG12636"/>
    </row>
    <row r="12637" spans="57:59" x14ac:dyDescent="0.25">
      <c r="BE12637"/>
      <c r="BF12637"/>
      <c r="BG12637"/>
    </row>
    <row r="12638" spans="57:59" x14ac:dyDescent="0.25">
      <c r="BE12638"/>
      <c r="BF12638"/>
      <c r="BG12638"/>
    </row>
    <row r="12639" spans="57:59" x14ac:dyDescent="0.25">
      <c r="BE12639"/>
      <c r="BF12639"/>
      <c r="BG12639"/>
    </row>
    <row r="12640" spans="57:59" x14ac:dyDescent="0.25">
      <c r="BE12640"/>
      <c r="BF12640"/>
      <c r="BG12640"/>
    </row>
    <row r="12641" spans="57:59" x14ac:dyDescent="0.25">
      <c r="BE12641"/>
      <c r="BF12641"/>
      <c r="BG12641"/>
    </row>
    <row r="12642" spans="57:59" x14ac:dyDescent="0.25">
      <c r="BE12642"/>
      <c r="BF12642"/>
      <c r="BG12642"/>
    </row>
    <row r="12643" spans="57:59" x14ac:dyDescent="0.25">
      <c r="BE12643"/>
      <c r="BF12643"/>
      <c r="BG12643"/>
    </row>
    <row r="12644" spans="57:59" x14ac:dyDescent="0.25">
      <c r="BE12644"/>
      <c r="BF12644"/>
      <c r="BG12644"/>
    </row>
    <row r="12645" spans="57:59" x14ac:dyDescent="0.25">
      <c r="BE12645"/>
      <c r="BF12645"/>
      <c r="BG12645"/>
    </row>
    <row r="12646" spans="57:59" x14ac:dyDescent="0.25">
      <c r="BE12646"/>
      <c r="BF12646"/>
      <c r="BG12646"/>
    </row>
    <row r="12647" spans="57:59" x14ac:dyDescent="0.25">
      <c r="BE12647"/>
      <c r="BF12647"/>
      <c r="BG12647"/>
    </row>
    <row r="12648" spans="57:59" x14ac:dyDescent="0.25">
      <c r="BE12648"/>
      <c r="BF12648"/>
      <c r="BG12648"/>
    </row>
    <row r="12649" spans="57:59" x14ac:dyDescent="0.25">
      <c r="BE12649"/>
      <c r="BF12649"/>
      <c r="BG12649"/>
    </row>
    <row r="12650" spans="57:59" x14ac:dyDescent="0.25">
      <c r="BE12650"/>
      <c r="BF12650"/>
      <c r="BG12650"/>
    </row>
    <row r="12651" spans="57:59" x14ac:dyDescent="0.25">
      <c r="BE12651"/>
      <c r="BF12651"/>
      <c r="BG12651"/>
    </row>
    <row r="12652" spans="57:59" x14ac:dyDescent="0.25">
      <c r="BE12652"/>
      <c r="BF12652"/>
      <c r="BG12652"/>
    </row>
    <row r="12653" spans="57:59" x14ac:dyDescent="0.25">
      <c r="BE12653"/>
      <c r="BF12653"/>
      <c r="BG12653"/>
    </row>
    <row r="12654" spans="57:59" x14ac:dyDescent="0.25">
      <c r="BE12654"/>
      <c r="BF12654"/>
      <c r="BG12654"/>
    </row>
    <row r="12655" spans="57:59" x14ac:dyDescent="0.25">
      <c r="BE12655"/>
      <c r="BF12655"/>
      <c r="BG12655"/>
    </row>
    <row r="12656" spans="57:59" x14ac:dyDescent="0.25">
      <c r="BE12656"/>
      <c r="BF12656"/>
      <c r="BG12656"/>
    </row>
    <row r="12657" spans="57:59" x14ac:dyDescent="0.25">
      <c r="BE12657"/>
      <c r="BF12657"/>
      <c r="BG12657"/>
    </row>
    <row r="12658" spans="57:59" x14ac:dyDescent="0.25">
      <c r="BE12658"/>
      <c r="BF12658"/>
      <c r="BG12658"/>
    </row>
    <row r="12659" spans="57:59" x14ac:dyDescent="0.25">
      <c r="BE12659"/>
      <c r="BF12659"/>
      <c r="BG12659"/>
    </row>
    <row r="12660" spans="57:59" x14ac:dyDescent="0.25">
      <c r="BE12660"/>
      <c r="BF12660"/>
      <c r="BG12660"/>
    </row>
    <row r="12661" spans="57:59" x14ac:dyDescent="0.25">
      <c r="BE12661"/>
      <c r="BF12661"/>
      <c r="BG12661"/>
    </row>
    <row r="12662" spans="57:59" x14ac:dyDescent="0.25">
      <c r="BE12662"/>
      <c r="BF12662"/>
      <c r="BG12662"/>
    </row>
    <row r="12663" spans="57:59" x14ac:dyDescent="0.25">
      <c r="BE12663"/>
      <c r="BF12663"/>
      <c r="BG12663"/>
    </row>
    <row r="12664" spans="57:59" x14ac:dyDescent="0.25">
      <c r="BE12664"/>
      <c r="BF12664"/>
      <c r="BG12664"/>
    </row>
    <row r="12665" spans="57:59" x14ac:dyDescent="0.25">
      <c r="BE12665"/>
      <c r="BF12665"/>
      <c r="BG12665"/>
    </row>
    <row r="12666" spans="57:59" x14ac:dyDescent="0.25">
      <c r="BE12666"/>
      <c r="BF12666"/>
      <c r="BG12666"/>
    </row>
    <row r="12667" spans="57:59" x14ac:dyDescent="0.25">
      <c r="BE12667"/>
      <c r="BF12667"/>
      <c r="BG12667"/>
    </row>
    <row r="12668" spans="57:59" x14ac:dyDescent="0.25">
      <c r="BE12668"/>
      <c r="BF12668"/>
      <c r="BG12668"/>
    </row>
    <row r="12669" spans="57:59" x14ac:dyDescent="0.25">
      <c r="BE12669"/>
      <c r="BF12669"/>
      <c r="BG12669"/>
    </row>
    <row r="12670" spans="57:59" x14ac:dyDescent="0.25">
      <c r="BE12670"/>
      <c r="BF12670"/>
      <c r="BG12670"/>
    </row>
    <row r="12671" spans="57:59" x14ac:dyDescent="0.25">
      <c r="BE12671"/>
      <c r="BF12671"/>
      <c r="BG12671"/>
    </row>
    <row r="12672" spans="57:59" x14ac:dyDescent="0.25">
      <c r="BE12672"/>
      <c r="BF12672"/>
      <c r="BG12672"/>
    </row>
    <row r="12673" spans="57:59" x14ac:dyDescent="0.25">
      <c r="BE12673"/>
      <c r="BF12673"/>
      <c r="BG12673"/>
    </row>
    <row r="12674" spans="57:59" x14ac:dyDescent="0.25">
      <c r="BE12674"/>
      <c r="BF12674"/>
      <c r="BG12674"/>
    </row>
    <row r="12675" spans="57:59" x14ac:dyDescent="0.25">
      <c r="BE12675"/>
      <c r="BF12675"/>
      <c r="BG12675"/>
    </row>
    <row r="12676" spans="57:59" x14ac:dyDescent="0.25">
      <c r="BE12676"/>
      <c r="BF12676"/>
      <c r="BG12676"/>
    </row>
    <row r="12677" spans="57:59" x14ac:dyDescent="0.25">
      <c r="BE12677"/>
      <c r="BF12677"/>
      <c r="BG12677"/>
    </row>
    <row r="12678" spans="57:59" x14ac:dyDescent="0.25">
      <c r="BE12678"/>
      <c r="BF12678"/>
      <c r="BG12678"/>
    </row>
    <row r="12679" spans="57:59" x14ac:dyDescent="0.25">
      <c r="BE12679"/>
      <c r="BF12679"/>
      <c r="BG12679"/>
    </row>
    <row r="12680" spans="57:59" x14ac:dyDescent="0.25">
      <c r="BE12680"/>
      <c r="BF12680"/>
      <c r="BG12680"/>
    </row>
    <row r="12681" spans="57:59" x14ac:dyDescent="0.25">
      <c r="BE12681"/>
      <c r="BF12681"/>
      <c r="BG12681"/>
    </row>
    <row r="12682" spans="57:59" x14ac:dyDescent="0.25">
      <c r="BE12682"/>
      <c r="BF12682"/>
      <c r="BG12682"/>
    </row>
    <row r="12683" spans="57:59" x14ac:dyDescent="0.25">
      <c r="BE12683"/>
      <c r="BF12683"/>
      <c r="BG12683"/>
    </row>
    <row r="12684" spans="57:59" x14ac:dyDescent="0.25">
      <c r="BE12684"/>
      <c r="BF12684"/>
      <c r="BG12684"/>
    </row>
    <row r="12685" spans="57:59" x14ac:dyDescent="0.25">
      <c r="BE12685"/>
      <c r="BF12685"/>
      <c r="BG12685"/>
    </row>
    <row r="12686" spans="57:59" x14ac:dyDescent="0.25">
      <c r="BE12686"/>
      <c r="BF12686"/>
      <c r="BG12686"/>
    </row>
    <row r="12687" spans="57:59" x14ac:dyDescent="0.25">
      <c r="BE12687"/>
      <c r="BF12687"/>
      <c r="BG12687"/>
    </row>
    <row r="12688" spans="57:59" x14ac:dyDescent="0.25">
      <c r="BE12688"/>
      <c r="BF12688"/>
      <c r="BG12688"/>
    </row>
    <row r="12689" spans="57:59" x14ac:dyDescent="0.25">
      <c r="BE12689"/>
      <c r="BF12689"/>
      <c r="BG12689"/>
    </row>
    <row r="12690" spans="57:59" x14ac:dyDescent="0.25">
      <c r="BE12690"/>
      <c r="BF12690"/>
      <c r="BG12690"/>
    </row>
    <row r="12691" spans="57:59" x14ac:dyDescent="0.25">
      <c r="BE12691"/>
      <c r="BF12691"/>
      <c r="BG12691"/>
    </row>
    <row r="12692" spans="57:59" x14ac:dyDescent="0.25">
      <c r="BE12692"/>
      <c r="BF12692"/>
      <c r="BG12692"/>
    </row>
    <row r="12693" spans="57:59" x14ac:dyDescent="0.25">
      <c r="BE12693"/>
      <c r="BF12693"/>
      <c r="BG12693"/>
    </row>
    <row r="12694" spans="57:59" x14ac:dyDescent="0.25">
      <c r="BE12694"/>
      <c r="BF12694"/>
      <c r="BG12694"/>
    </row>
    <row r="12695" spans="57:59" x14ac:dyDescent="0.25">
      <c r="BE12695"/>
      <c r="BF12695"/>
      <c r="BG12695"/>
    </row>
    <row r="12696" spans="57:59" x14ac:dyDescent="0.25">
      <c r="BE12696"/>
      <c r="BF12696"/>
      <c r="BG12696"/>
    </row>
    <row r="12697" spans="57:59" x14ac:dyDescent="0.25">
      <c r="BE12697"/>
      <c r="BF12697"/>
      <c r="BG12697"/>
    </row>
    <row r="12698" spans="57:59" x14ac:dyDescent="0.25">
      <c r="BE12698"/>
      <c r="BF12698"/>
      <c r="BG12698"/>
    </row>
    <row r="12699" spans="57:59" x14ac:dyDescent="0.25">
      <c r="BE12699"/>
      <c r="BF12699"/>
      <c r="BG12699"/>
    </row>
    <row r="12700" spans="57:59" x14ac:dyDescent="0.25">
      <c r="BE12700"/>
      <c r="BF12700"/>
      <c r="BG12700"/>
    </row>
    <row r="12701" spans="57:59" x14ac:dyDescent="0.25">
      <c r="BE12701"/>
      <c r="BF12701"/>
      <c r="BG12701"/>
    </row>
    <row r="12702" spans="57:59" x14ac:dyDescent="0.25">
      <c r="BE12702"/>
      <c r="BF12702"/>
      <c r="BG12702"/>
    </row>
    <row r="12703" spans="57:59" x14ac:dyDescent="0.25">
      <c r="BE12703"/>
      <c r="BF12703"/>
      <c r="BG12703"/>
    </row>
    <row r="12704" spans="57:59" x14ac:dyDescent="0.25">
      <c r="BE12704"/>
      <c r="BF12704"/>
      <c r="BG12704"/>
    </row>
    <row r="12705" spans="57:59" x14ac:dyDescent="0.25">
      <c r="BE12705"/>
      <c r="BF12705"/>
      <c r="BG12705"/>
    </row>
    <row r="12706" spans="57:59" x14ac:dyDescent="0.25">
      <c r="BE12706"/>
      <c r="BF12706"/>
      <c r="BG12706"/>
    </row>
    <row r="12707" spans="57:59" x14ac:dyDescent="0.25">
      <c r="BE12707"/>
      <c r="BF12707"/>
      <c r="BG12707"/>
    </row>
    <row r="12708" spans="57:59" x14ac:dyDescent="0.25">
      <c r="BE12708"/>
      <c r="BF12708"/>
      <c r="BG12708"/>
    </row>
    <row r="12709" spans="57:59" x14ac:dyDescent="0.25">
      <c r="BE12709"/>
      <c r="BF12709"/>
      <c r="BG12709"/>
    </row>
    <row r="12710" spans="57:59" x14ac:dyDescent="0.25">
      <c r="BE12710"/>
      <c r="BF12710"/>
      <c r="BG12710"/>
    </row>
    <row r="12711" spans="57:59" x14ac:dyDescent="0.25">
      <c r="BE12711"/>
      <c r="BF12711"/>
      <c r="BG12711"/>
    </row>
    <row r="12712" spans="57:59" x14ac:dyDescent="0.25">
      <c r="BE12712"/>
      <c r="BF12712"/>
      <c r="BG12712"/>
    </row>
    <row r="12713" spans="57:59" x14ac:dyDescent="0.25">
      <c r="BE12713"/>
      <c r="BF12713"/>
      <c r="BG12713"/>
    </row>
    <row r="12714" spans="57:59" x14ac:dyDescent="0.25">
      <c r="BE12714"/>
      <c r="BF12714"/>
      <c r="BG12714"/>
    </row>
    <row r="12715" spans="57:59" x14ac:dyDescent="0.25">
      <c r="BE12715"/>
      <c r="BF12715"/>
      <c r="BG12715"/>
    </row>
    <row r="12716" spans="57:59" x14ac:dyDescent="0.25">
      <c r="BE12716"/>
      <c r="BF12716"/>
      <c r="BG12716"/>
    </row>
    <row r="12717" spans="57:59" x14ac:dyDescent="0.25">
      <c r="BE12717"/>
      <c r="BF12717"/>
      <c r="BG12717"/>
    </row>
    <row r="12718" spans="57:59" x14ac:dyDescent="0.25">
      <c r="BE12718"/>
      <c r="BF12718"/>
      <c r="BG12718"/>
    </row>
    <row r="12719" spans="57:59" x14ac:dyDescent="0.25">
      <c r="BE12719"/>
      <c r="BF12719"/>
      <c r="BG12719"/>
    </row>
    <row r="12720" spans="57:59" x14ac:dyDescent="0.25">
      <c r="BE12720"/>
      <c r="BF12720"/>
      <c r="BG12720"/>
    </row>
    <row r="12721" spans="57:59" x14ac:dyDescent="0.25">
      <c r="BE12721"/>
      <c r="BF12721"/>
      <c r="BG12721"/>
    </row>
    <row r="12722" spans="57:59" x14ac:dyDescent="0.25">
      <c r="BE12722"/>
      <c r="BF12722"/>
      <c r="BG12722"/>
    </row>
    <row r="12723" spans="57:59" x14ac:dyDescent="0.25">
      <c r="BE12723"/>
      <c r="BF12723"/>
      <c r="BG12723"/>
    </row>
    <row r="12724" spans="57:59" x14ac:dyDescent="0.25">
      <c r="BE12724"/>
      <c r="BF12724"/>
      <c r="BG12724"/>
    </row>
    <row r="12725" spans="57:59" x14ac:dyDescent="0.25">
      <c r="BE12725"/>
      <c r="BF12725"/>
      <c r="BG12725"/>
    </row>
    <row r="12726" spans="57:59" x14ac:dyDescent="0.25">
      <c r="BE12726"/>
      <c r="BF12726"/>
      <c r="BG12726"/>
    </row>
    <row r="12727" spans="57:59" x14ac:dyDescent="0.25">
      <c r="BE12727"/>
      <c r="BF12727"/>
      <c r="BG12727"/>
    </row>
    <row r="12728" spans="57:59" x14ac:dyDescent="0.25">
      <c r="BE12728"/>
      <c r="BF12728"/>
      <c r="BG12728"/>
    </row>
    <row r="12729" spans="57:59" x14ac:dyDescent="0.25">
      <c r="BE12729"/>
      <c r="BF12729"/>
      <c r="BG12729"/>
    </row>
    <row r="12730" spans="57:59" x14ac:dyDescent="0.25">
      <c r="BE12730"/>
      <c r="BF12730"/>
      <c r="BG12730"/>
    </row>
    <row r="12731" spans="57:59" x14ac:dyDescent="0.25">
      <c r="BE12731"/>
      <c r="BF12731"/>
      <c r="BG12731"/>
    </row>
    <row r="12732" spans="57:59" x14ac:dyDescent="0.25">
      <c r="BE12732"/>
      <c r="BF12732"/>
      <c r="BG12732"/>
    </row>
    <row r="12733" spans="57:59" x14ac:dyDescent="0.25">
      <c r="BE12733"/>
      <c r="BF12733"/>
      <c r="BG12733"/>
    </row>
    <row r="12734" spans="57:59" x14ac:dyDescent="0.25">
      <c r="BE12734"/>
      <c r="BF12734"/>
      <c r="BG12734"/>
    </row>
    <row r="12735" spans="57:59" x14ac:dyDescent="0.25">
      <c r="BE12735"/>
      <c r="BF12735"/>
      <c r="BG12735"/>
    </row>
    <row r="12736" spans="57:59" x14ac:dyDescent="0.25">
      <c r="BE12736"/>
      <c r="BF12736"/>
      <c r="BG12736"/>
    </row>
    <row r="12737" spans="57:59" x14ac:dyDescent="0.25">
      <c r="BE12737"/>
      <c r="BF12737"/>
      <c r="BG12737"/>
    </row>
    <row r="12738" spans="57:59" x14ac:dyDescent="0.25">
      <c r="BE12738"/>
      <c r="BF12738"/>
      <c r="BG12738"/>
    </row>
    <row r="12739" spans="57:59" x14ac:dyDescent="0.25">
      <c r="BE12739"/>
      <c r="BF12739"/>
      <c r="BG12739"/>
    </row>
    <row r="12740" spans="57:59" x14ac:dyDescent="0.25">
      <c r="BE12740"/>
      <c r="BF12740"/>
      <c r="BG12740"/>
    </row>
    <row r="12741" spans="57:59" x14ac:dyDescent="0.25">
      <c r="BE12741"/>
      <c r="BF12741"/>
      <c r="BG12741"/>
    </row>
    <row r="12742" spans="57:59" x14ac:dyDescent="0.25">
      <c r="BE12742"/>
      <c r="BF12742"/>
      <c r="BG12742"/>
    </row>
    <row r="12743" spans="57:59" x14ac:dyDescent="0.25">
      <c r="BE12743"/>
      <c r="BF12743"/>
      <c r="BG12743"/>
    </row>
    <row r="12744" spans="57:59" x14ac:dyDescent="0.25">
      <c r="BE12744"/>
      <c r="BF12744"/>
      <c r="BG12744"/>
    </row>
    <row r="12745" spans="57:59" x14ac:dyDescent="0.25">
      <c r="BE12745"/>
      <c r="BF12745"/>
      <c r="BG12745"/>
    </row>
    <row r="12746" spans="57:59" x14ac:dyDescent="0.25">
      <c r="BE12746"/>
      <c r="BF12746"/>
      <c r="BG12746"/>
    </row>
    <row r="12747" spans="57:59" x14ac:dyDescent="0.25">
      <c r="BE12747"/>
      <c r="BF12747"/>
      <c r="BG12747"/>
    </row>
    <row r="12748" spans="57:59" x14ac:dyDescent="0.25">
      <c r="BE12748"/>
      <c r="BF12748"/>
      <c r="BG12748"/>
    </row>
    <row r="12749" spans="57:59" x14ac:dyDescent="0.25">
      <c r="BE12749"/>
      <c r="BF12749"/>
      <c r="BG12749"/>
    </row>
    <row r="12750" spans="57:59" x14ac:dyDescent="0.25">
      <c r="BE12750"/>
      <c r="BF12750"/>
      <c r="BG12750"/>
    </row>
    <row r="12751" spans="57:59" x14ac:dyDescent="0.25">
      <c r="BE12751"/>
      <c r="BF12751"/>
      <c r="BG12751"/>
    </row>
    <row r="12752" spans="57:59" x14ac:dyDescent="0.25">
      <c r="BE12752"/>
      <c r="BF12752"/>
      <c r="BG12752"/>
    </row>
    <row r="12753" spans="57:59" x14ac:dyDescent="0.25">
      <c r="BE12753"/>
      <c r="BF12753"/>
      <c r="BG12753"/>
    </row>
    <row r="12754" spans="57:59" x14ac:dyDescent="0.25">
      <c r="BE12754"/>
      <c r="BF12754"/>
      <c r="BG12754"/>
    </row>
    <row r="12755" spans="57:59" x14ac:dyDescent="0.25">
      <c r="BE12755"/>
      <c r="BF12755"/>
      <c r="BG12755"/>
    </row>
    <row r="12756" spans="57:59" x14ac:dyDescent="0.25">
      <c r="BE12756"/>
      <c r="BF12756"/>
      <c r="BG12756"/>
    </row>
    <row r="12757" spans="57:59" x14ac:dyDescent="0.25">
      <c r="BE12757"/>
      <c r="BF12757"/>
      <c r="BG12757"/>
    </row>
    <row r="12758" spans="57:59" x14ac:dyDescent="0.25">
      <c r="BE12758"/>
      <c r="BF12758"/>
      <c r="BG12758"/>
    </row>
    <row r="12759" spans="57:59" x14ac:dyDescent="0.25">
      <c r="BE12759"/>
      <c r="BF12759"/>
      <c r="BG12759"/>
    </row>
    <row r="12760" spans="57:59" x14ac:dyDescent="0.25">
      <c r="BE12760"/>
      <c r="BF12760"/>
      <c r="BG12760"/>
    </row>
    <row r="12761" spans="57:59" x14ac:dyDescent="0.25">
      <c r="BE12761"/>
      <c r="BF12761"/>
      <c r="BG12761"/>
    </row>
    <row r="12762" spans="57:59" x14ac:dyDescent="0.25">
      <c r="BE12762"/>
      <c r="BF12762"/>
      <c r="BG12762"/>
    </row>
    <row r="12763" spans="57:59" x14ac:dyDescent="0.25">
      <c r="BE12763"/>
      <c r="BF12763"/>
      <c r="BG12763"/>
    </row>
    <row r="12764" spans="57:59" x14ac:dyDescent="0.25">
      <c r="BE12764"/>
      <c r="BF12764"/>
      <c r="BG12764"/>
    </row>
    <row r="12765" spans="57:59" x14ac:dyDescent="0.25">
      <c r="BE12765"/>
      <c r="BF12765"/>
      <c r="BG12765"/>
    </row>
    <row r="12766" spans="57:59" x14ac:dyDescent="0.25">
      <c r="BE12766"/>
      <c r="BF12766"/>
      <c r="BG12766"/>
    </row>
    <row r="12767" spans="57:59" x14ac:dyDescent="0.25">
      <c r="BE12767"/>
      <c r="BF12767"/>
      <c r="BG12767"/>
    </row>
    <row r="12768" spans="57:59" x14ac:dyDescent="0.25">
      <c r="BE12768"/>
      <c r="BF12768"/>
      <c r="BG12768"/>
    </row>
    <row r="12769" spans="57:59" x14ac:dyDescent="0.25">
      <c r="BE12769"/>
      <c r="BF12769"/>
      <c r="BG12769"/>
    </row>
    <row r="12770" spans="57:59" x14ac:dyDescent="0.25">
      <c r="BE12770"/>
      <c r="BF12770"/>
      <c r="BG12770"/>
    </row>
    <row r="12771" spans="57:59" x14ac:dyDescent="0.25">
      <c r="BE12771"/>
      <c r="BF12771"/>
      <c r="BG12771"/>
    </row>
    <row r="12772" spans="57:59" x14ac:dyDescent="0.25">
      <c r="BE12772"/>
      <c r="BF12772"/>
      <c r="BG12772"/>
    </row>
    <row r="12773" spans="57:59" x14ac:dyDescent="0.25">
      <c r="BE12773"/>
      <c r="BF12773"/>
      <c r="BG12773"/>
    </row>
    <row r="12774" spans="57:59" x14ac:dyDescent="0.25">
      <c r="BE12774"/>
      <c r="BF12774"/>
      <c r="BG12774"/>
    </row>
    <row r="12775" spans="57:59" x14ac:dyDescent="0.25">
      <c r="BE12775"/>
      <c r="BF12775"/>
      <c r="BG12775"/>
    </row>
    <row r="12776" spans="57:59" x14ac:dyDescent="0.25">
      <c r="BE12776"/>
      <c r="BF12776"/>
      <c r="BG12776"/>
    </row>
    <row r="12777" spans="57:59" x14ac:dyDescent="0.25">
      <c r="BE12777"/>
      <c r="BF12777"/>
      <c r="BG12777"/>
    </row>
    <row r="12778" spans="57:59" x14ac:dyDescent="0.25">
      <c r="BE12778"/>
      <c r="BF12778"/>
      <c r="BG12778"/>
    </row>
    <row r="12779" spans="57:59" x14ac:dyDescent="0.25">
      <c r="BE12779"/>
      <c r="BF12779"/>
      <c r="BG12779"/>
    </row>
    <row r="12780" spans="57:59" x14ac:dyDescent="0.25">
      <c r="BE12780"/>
      <c r="BF12780"/>
      <c r="BG12780"/>
    </row>
    <row r="12781" spans="57:59" x14ac:dyDescent="0.25">
      <c r="BE12781"/>
      <c r="BF12781"/>
      <c r="BG12781"/>
    </row>
    <row r="12782" spans="57:59" x14ac:dyDescent="0.25">
      <c r="BE12782"/>
      <c r="BF12782"/>
      <c r="BG12782"/>
    </row>
    <row r="12783" spans="57:59" x14ac:dyDescent="0.25">
      <c r="BE12783"/>
      <c r="BF12783"/>
      <c r="BG12783"/>
    </row>
    <row r="12784" spans="57:59" x14ac:dyDescent="0.25">
      <c r="BE12784"/>
      <c r="BF12784"/>
      <c r="BG12784"/>
    </row>
    <row r="12785" spans="57:59" x14ac:dyDescent="0.25">
      <c r="BE12785"/>
      <c r="BF12785"/>
      <c r="BG12785"/>
    </row>
    <row r="12786" spans="57:59" x14ac:dyDescent="0.25">
      <c r="BE12786"/>
      <c r="BF12786"/>
      <c r="BG12786"/>
    </row>
    <row r="12787" spans="57:59" x14ac:dyDescent="0.25">
      <c r="BE12787"/>
      <c r="BF12787"/>
      <c r="BG12787"/>
    </row>
    <row r="12788" spans="57:59" x14ac:dyDescent="0.25">
      <c r="BE12788"/>
      <c r="BF12788"/>
      <c r="BG12788"/>
    </row>
    <row r="12789" spans="57:59" x14ac:dyDescent="0.25">
      <c r="BE12789"/>
      <c r="BF12789"/>
      <c r="BG12789"/>
    </row>
    <row r="12790" spans="57:59" x14ac:dyDescent="0.25">
      <c r="BE12790"/>
      <c r="BF12790"/>
      <c r="BG12790"/>
    </row>
    <row r="12791" spans="57:59" x14ac:dyDescent="0.25">
      <c r="BE12791"/>
      <c r="BF12791"/>
      <c r="BG12791"/>
    </row>
    <row r="12792" spans="57:59" x14ac:dyDescent="0.25">
      <c r="BE12792"/>
      <c r="BF12792"/>
      <c r="BG12792"/>
    </row>
    <row r="12793" spans="57:59" x14ac:dyDescent="0.25">
      <c r="BE12793"/>
      <c r="BF12793"/>
      <c r="BG12793"/>
    </row>
    <row r="12794" spans="57:59" x14ac:dyDescent="0.25">
      <c r="BE12794"/>
      <c r="BF12794"/>
      <c r="BG12794"/>
    </row>
    <row r="12795" spans="57:59" x14ac:dyDescent="0.25">
      <c r="BE12795"/>
      <c r="BF12795"/>
      <c r="BG12795"/>
    </row>
    <row r="12796" spans="57:59" x14ac:dyDescent="0.25">
      <c r="BE12796"/>
      <c r="BF12796"/>
      <c r="BG12796"/>
    </row>
    <row r="12797" spans="57:59" x14ac:dyDescent="0.25">
      <c r="BE12797"/>
      <c r="BF12797"/>
      <c r="BG12797"/>
    </row>
    <row r="12798" spans="57:59" x14ac:dyDescent="0.25">
      <c r="BE12798"/>
      <c r="BF12798"/>
      <c r="BG12798"/>
    </row>
    <row r="12799" spans="57:59" x14ac:dyDescent="0.25">
      <c r="BE12799"/>
      <c r="BF12799"/>
      <c r="BG12799"/>
    </row>
    <row r="12800" spans="57:59" x14ac:dyDescent="0.25">
      <c r="BE12800"/>
      <c r="BF12800"/>
      <c r="BG12800"/>
    </row>
    <row r="12801" spans="57:59" x14ac:dyDescent="0.25">
      <c r="BE12801"/>
      <c r="BF12801"/>
      <c r="BG12801"/>
    </row>
    <row r="12802" spans="57:59" x14ac:dyDescent="0.25">
      <c r="BE12802"/>
      <c r="BF12802"/>
      <c r="BG12802"/>
    </row>
    <row r="12803" spans="57:59" x14ac:dyDescent="0.25">
      <c r="BE12803"/>
      <c r="BF12803"/>
      <c r="BG12803"/>
    </row>
    <row r="12804" spans="57:59" x14ac:dyDescent="0.25">
      <c r="BE12804"/>
      <c r="BF12804"/>
      <c r="BG12804"/>
    </row>
    <row r="12805" spans="57:59" x14ac:dyDescent="0.25">
      <c r="BE12805"/>
      <c r="BF12805"/>
      <c r="BG12805"/>
    </row>
    <row r="12806" spans="57:59" x14ac:dyDescent="0.25">
      <c r="BE12806"/>
      <c r="BF12806"/>
      <c r="BG12806"/>
    </row>
    <row r="12807" spans="57:59" x14ac:dyDescent="0.25">
      <c r="BE12807"/>
      <c r="BF12807"/>
      <c r="BG12807"/>
    </row>
    <row r="12808" spans="57:59" x14ac:dyDescent="0.25">
      <c r="BE12808"/>
      <c r="BF12808"/>
      <c r="BG12808"/>
    </row>
    <row r="12809" spans="57:59" x14ac:dyDescent="0.25">
      <c r="BE12809"/>
      <c r="BF12809"/>
      <c r="BG12809"/>
    </row>
    <row r="12810" spans="57:59" x14ac:dyDescent="0.25">
      <c r="BE12810"/>
      <c r="BF12810"/>
      <c r="BG12810"/>
    </row>
    <row r="12811" spans="57:59" x14ac:dyDescent="0.25">
      <c r="BE12811"/>
      <c r="BF12811"/>
      <c r="BG12811"/>
    </row>
    <row r="12812" spans="57:59" x14ac:dyDescent="0.25">
      <c r="BE12812"/>
      <c r="BF12812"/>
      <c r="BG12812"/>
    </row>
    <row r="12813" spans="57:59" x14ac:dyDescent="0.25">
      <c r="BE12813"/>
      <c r="BF12813"/>
      <c r="BG12813"/>
    </row>
    <row r="12814" spans="57:59" x14ac:dyDescent="0.25">
      <c r="BE12814"/>
      <c r="BF12814"/>
      <c r="BG12814"/>
    </row>
    <row r="12815" spans="57:59" x14ac:dyDescent="0.25">
      <c r="BE12815"/>
      <c r="BF12815"/>
      <c r="BG12815"/>
    </row>
    <row r="12816" spans="57:59" x14ac:dyDescent="0.25">
      <c r="BE12816"/>
      <c r="BF12816"/>
      <c r="BG12816"/>
    </row>
    <row r="12817" spans="57:59" x14ac:dyDescent="0.25">
      <c r="BE12817"/>
      <c r="BF12817"/>
      <c r="BG12817"/>
    </row>
    <row r="12818" spans="57:59" x14ac:dyDescent="0.25">
      <c r="BE12818"/>
      <c r="BF12818"/>
      <c r="BG12818"/>
    </row>
    <row r="12819" spans="57:59" x14ac:dyDescent="0.25">
      <c r="BE12819"/>
      <c r="BF12819"/>
      <c r="BG12819"/>
    </row>
    <row r="12820" spans="57:59" x14ac:dyDescent="0.25">
      <c r="BE12820"/>
      <c r="BF12820"/>
      <c r="BG12820"/>
    </row>
    <row r="12821" spans="57:59" x14ac:dyDescent="0.25">
      <c r="BE12821"/>
      <c r="BF12821"/>
      <c r="BG12821"/>
    </row>
    <row r="12822" spans="57:59" x14ac:dyDescent="0.25">
      <c r="BE12822"/>
      <c r="BF12822"/>
      <c r="BG12822"/>
    </row>
    <row r="12823" spans="57:59" x14ac:dyDescent="0.25">
      <c r="BE12823"/>
      <c r="BF12823"/>
      <c r="BG12823"/>
    </row>
    <row r="12824" spans="57:59" x14ac:dyDescent="0.25">
      <c r="BE12824"/>
      <c r="BF12824"/>
      <c r="BG12824"/>
    </row>
    <row r="12825" spans="57:59" x14ac:dyDescent="0.25">
      <c r="BE12825"/>
      <c r="BF12825"/>
      <c r="BG12825"/>
    </row>
    <row r="12826" spans="57:59" x14ac:dyDescent="0.25">
      <c r="BE12826"/>
      <c r="BF12826"/>
      <c r="BG12826"/>
    </row>
    <row r="12827" spans="57:59" x14ac:dyDescent="0.25">
      <c r="BE12827"/>
      <c r="BF12827"/>
      <c r="BG12827"/>
    </row>
    <row r="12828" spans="57:59" x14ac:dyDescent="0.25">
      <c r="BE12828"/>
      <c r="BF12828"/>
      <c r="BG12828"/>
    </row>
    <row r="12829" spans="57:59" x14ac:dyDescent="0.25">
      <c r="BE12829"/>
      <c r="BF12829"/>
      <c r="BG12829"/>
    </row>
    <row r="12830" spans="57:59" x14ac:dyDescent="0.25">
      <c r="BE12830"/>
      <c r="BF12830"/>
      <c r="BG12830"/>
    </row>
    <row r="12831" spans="57:59" x14ac:dyDescent="0.25">
      <c r="BE12831"/>
      <c r="BF12831"/>
      <c r="BG12831"/>
    </row>
    <row r="12832" spans="57:59" x14ac:dyDescent="0.25">
      <c r="BE12832"/>
      <c r="BF12832"/>
      <c r="BG12832"/>
    </row>
    <row r="12833" spans="57:59" x14ac:dyDescent="0.25">
      <c r="BE12833"/>
      <c r="BF12833"/>
      <c r="BG12833"/>
    </row>
    <row r="12834" spans="57:59" x14ac:dyDescent="0.25">
      <c r="BE12834"/>
      <c r="BF12834"/>
      <c r="BG12834"/>
    </row>
    <row r="12835" spans="57:59" x14ac:dyDescent="0.25">
      <c r="BE12835"/>
      <c r="BF12835"/>
      <c r="BG12835"/>
    </row>
    <row r="12836" spans="57:59" x14ac:dyDescent="0.25">
      <c r="BE12836"/>
      <c r="BF12836"/>
      <c r="BG12836"/>
    </row>
    <row r="12837" spans="57:59" x14ac:dyDescent="0.25">
      <c r="BE12837"/>
      <c r="BF12837"/>
      <c r="BG12837"/>
    </row>
    <row r="12838" spans="57:59" x14ac:dyDescent="0.25">
      <c r="BE12838"/>
      <c r="BF12838"/>
      <c r="BG12838"/>
    </row>
    <row r="12839" spans="57:59" x14ac:dyDescent="0.25">
      <c r="BE12839"/>
      <c r="BF12839"/>
      <c r="BG12839"/>
    </row>
    <row r="12840" spans="57:59" x14ac:dyDescent="0.25">
      <c r="BE12840"/>
      <c r="BF12840"/>
      <c r="BG12840"/>
    </row>
    <row r="12841" spans="57:59" x14ac:dyDescent="0.25">
      <c r="BE12841"/>
      <c r="BF12841"/>
      <c r="BG12841"/>
    </row>
    <row r="12842" spans="57:59" x14ac:dyDescent="0.25">
      <c r="BE12842"/>
      <c r="BF12842"/>
      <c r="BG12842"/>
    </row>
    <row r="12843" spans="57:59" x14ac:dyDescent="0.25">
      <c r="BE12843"/>
      <c r="BF12843"/>
      <c r="BG12843"/>
    </row>
    <row r="12844" spans="57:59" x14ac:dyDescent="0.25">
      <c r="BE12844"/>
      <c r="BF12844"/>
      <c r="BG12844"/>
    </row>
    <row r="12845" spans="57:59" x14ac:dyDescent="0.25">
      <c r="BE12845"/>
      <c r="BF12845"/>
      <c r="BG12845"/>
    </row>
    <row r="12846" spans="57:59" x14ac:dyDescent="0.25">
      <c r="BE12846"/>
      <c r="BF12846"/>
      <c r="BG12846"/>
    </row>
    <row r="12847" spans="57:59" x14ac:dyDescent="0.25">
      <c r="BE12847"/>
      <c r="BF12847"/>
      <c r="BG12847"/>
    </row>
    <row r="12848" spans="57:59" x14ac:dyDescent="0.25">
      <c r="BE12848"/>
      <c r="BF12848"/>
      <c r="BG12848"/>
    </row>
    <row r="12849" spans="57:59" x14ac:dyDescent="0.25">
      <c r="BE12849"/>
      <c r="BF12849"/>
      <c r="BG12849"/>
    </row>
    <row r="12850" spans="57:59" x14ac:dyDescent="0.25">
      <c r="BE12850"/>
      <c r="BF12850"/>
      <c r="BG12850"/>
    </row>
    <row r="12851" spans="57:59" x14ac:dyDescent="0.25">
      <c r="BE12851"/>
      <c r="BF12851"/>
      <c r="BG12851"/>
    </row>
    <row r="12852" spans="57:59" x14ac:dyDescent="0.25">
      <c r="BE12852"/>
      <c r="BF12852"/>
      <c r="BG12852"/>
    </row>
    <row r="12853" spans="57:59" x14ac:dyDescent="0.25">
      <c r="BE12853"/>
      <c r="BF12853"/>
      <c r="BG12853"/>
    </row>
    <row r="12854" spans="57:59" x14ac:dyDescent="0.25">
      <c r="BE12854"/>
      <c r="BF12854"/>
      <c r="BG12854"/>
    </row>
    <row r="12855" spans="57:59" x14ac:dyDescent="0.25">
      <c r="BE12855"/>
      <c r="BF12855"/>
      <c r="BG12855"/>
    </row>
    <row r="12856" spans="57:59" x14ac:dyDescent="0.25">
      <c r="BE12856"/>
      <c r="BF12856"/>
      <c r="BG12856"/>
    </row>
    <row r="12857" spans="57:59" x14ac:dyDescent="0.25">
      <c r="BE12857"/>
      <c r="BF12857"/>
      <c r="BG12857"/>
    </row>
    <row r="12858" spans="57:59" x14ac:dyDescent="0.25">
      <c r="BE12858"/>
      <c r="BF12858"/>
      <c r="BG12858"/>
    </row>
    <row r="12859" spans="57:59" x14ac:dyDescent="0.25">
      <c r="BE12859"/>
      <c r="BF12859"/>
      <c r="BG12859"/>
    </row>
    <row r="12860" spans="57:59" x14ac:dyDescent="0.25">
      <c r="BE12860"/>
      <c r="BF12860"/>
      <c r="BG12860"/>
    </row>
    <row r="12861" spans="57:59" x14ac:dyDescent="0.25">
      <c r="BE12861"/>
      <c r="BF12861"/>
      <c r="BG12861"/>
    </row>
    <row r="12862" spans="57:59" x14ac:dyDescent="0.25">
      <c r="BE12862"/>
      <c r="BF12862"/>
      <c r="BG12862"/>
    </row>
    <row r="12863" spans="57:59" x14ac:dyDescent="0.25">
      <c r="BE12863"/>
      <c r="BF12863"/>
      <c r="BG12863"/>
    </row>
    <row r="12864" spans="57:59" x14ac:dyDescent="0.25">
      <c r="BE12864"/>
      <c r="BF12864"/>
      <c r="BG12864"/>
    </row>
    <row r="12865" spans="57:59" x14ac:dyDescent="0.25">
      <c r="BE12865"/>
      <c r="BF12865"/>
      <c r="BG12865"/>
    </row>
    <row r="12866" spans="57:59" x14ac:dyDescent="0.25">
      <c r="BE12866"/>
      <c r="BF12866"/>
      <c r="BG12866"/>
    </row>
    <row r="12867" spans="57:59" x14ac:dyDescent="0.25">
      <c r="BE12867"/>
      <c r="BF12867"/>
      <c r="BG12867"/>
    </row>
    <row r="12868" spans="57:59" x14ac:dyDescent="0.25">
      <c r="BE12868"/>
      <c r="BF12868"/>
      <c r="BG12868"/>
    </row>
    <row r="12869" spans="57:59" x14ac:dyDescent="0.25">
      <c r="BE12869"/>
      <c r="BF12869"/>
      <c r="BG12869"/>
    </row>
    <row r="12870" spans="57:59" x14ac:dyDescent="0.25">
      <c r="BE12870"/>
      <c r="BF12870"/>
      <c r="BG12870"/>
    </row>
    <row r="12871" spans="57:59" x14ac:dyDescent="0.25">
      <c r="BE12871"/>
      <c r="BF12871"/>
      <c r="BG12871"/>
    </row>
    <row r="12872" spans="57:59" x14ac:dyDescent="0.25">
      <c r="BE12872"/>
      <c r="BF12872"/>
      <c r="BG12872"/>
    </row>
    <row r="12873" spans="57:59" x14ac:dyDescent="0.25">
      <c r="BE12873"/>
      <c r="BF12873"/>
      <c r="BG12873"/>
    </row>
    <row r="12874" spans="57:59" x14ac:dyDescent="0.25">
      <c r="BE12874"/>
      <c r="BF12874"/>
      <c r="BG12874"/>
    </row>
    <row r="12875" spans="57:59" x14ac:dyDescent="0.25">
      <c r="BE12875"/>
      <c r="BF12875"/>
      <c r="BG12875"/>
    </row>
    <row r="12876" spans="57:59" x14ac:dyDescent="0.25">
      <c r="BE12876"/>
      <c r="BF12876"/>
      <c r="BG12876"/>
    </row>
    <row r="12877" spans="57:59" x14ac:dyDescent="0.25">
      <c r="BE12877"/>
      <c r="BF12877"/>
      <c r="BG12877"/>
    </row>
    <row r="12878" spans="57:59" x14ac:dyDescent="0.25">
      <c r="BE12878"/>
      <c r="BF12878"/>
      <c r="BG12878"/>
    </row>
    <row r="12879" spans="57:59" x14ac:dyDescent="0.25">
      <c r="BE12879"/>
      <c r="BF12879"/>
      <c r="BG12879"/>
    </row>
    <row r="12880" spans="57:59" x14ac:dyDescent="0.25">
      <c r="BE12880"/>
      <c r="BF12880"/>
      <c r="BG12880"/>
    </row>
    <row r="12881" spans="57:59" x14ac:dyDescent="0.25">
      <c r="BE12881"/>
      <c r="BF12881"/>
      <c r="BG12881"/>
    </row>
    <row r="12882" spans="57:59" x14ac:dyDescent="0.25">
      <c r="BE12882"/>
      <c r="BF12882"/>
      <c r="BG12882"/>
    </row>
    <row r="12883" spans="57:59" x14ac:dyDescent="0.25">
      <c r="BE12883"/>
      <c r="BF12883"/>
      <c r="BG12883"/>
    </row>
    <row r="12884" spans="57:59" x14ac:dyDescent="0.25">
      <c r="BE12884"/>
      <c r="BF12884"/>
      <c r="BG12884"/>
    </row>
    <row r="12885" spans="57:59" x14ac:dyDescent="0.25">
      <c r="BE12885"/>
      <c r="BF12885"/>
      <c r="BG12885"/>
    </row>
    <row r="12886" spans="57:59" x14ac:dyDescent="0.25">
      <c r="BE12886"/>
      <c r="BF12886"/>
      <c r="BG12886"/>
    </row>
    <row r="12887" spans="57:59" x14ac:dyDescent="0.25">
      <c r="BE12887"/>
      <c r="BF12887"/>
      <c r="BG12887"/>
    </row>
    <row r="12888" spans="57:59" x14ac:dyDescent="0.25">
      <c r="BE12888"/>
      <c r="BF12888"/>
      <c r="BG12888"/>
    </row>
    <row r="12889" spans="57:59" x14ac:dyDescent="0.25">
      <c r="BE12889"/>
      <c r="BF12889"/>
      <c r="BG12889"/>
    </row>
    <row r="12890" spans="57:59" x14ac:dyDescent="0.25">
      <c r="BE12890"/>
      <c r="BF12890"/>
      <c r="BG12890"/>
    </row>
    <row r="12891" spans="57:59" x14ac:dyDescent="0.25">
      <c r="BE12891"/>
      <c r="BF12891"/>
      <c r="BG12891"/>
    </row>
    <row r="12892" spans="57:59" x14ac:dyDescent="0.25">
      <c r="BE12892"/>
      <c r="BF12892"/>
      <c r="BG12892"/>
    </row>
    <row r="12893" spans="57:59" x14ac:dyDescent="0.25">
      <c r="BE12893"/>
      <c r="BF12893"/>
      <c r="BG12893"/>
    </row>
    <row r="12894" spans="57:59" x14ac:dyDescent="0.25">
      <c r="BE12894"/>
      <c r="BF12894"/>
      <c r="BG12894"/>
    </row>
    <row r="12895" spans="57:59" x14ac:dyDescent="0.25">
      <c r="BE12895"/>
      <c r="BF12895"/>
      <c r="BG12895"/>
    </row>
    <row r="12896" spans="57:59" x14ac:dyDescent="0.25">
      <c r="BE12896"/>
      <c r="BF12896"/>
      <c r="BG12896"/>
    </row>
    <row r="12897" spans="57:59" x14ac:dyDescent="0.25">
      <c r="BE12897"/>
      <c r="BF12897"/>
      <c r="BG12897"/>
    </row>
    <row r="12898" spans="57:59" x14ac:dyDescent="0.25">
      <c r="BE12898"/>
      <c r="BF12898"/>
      <c r="BG12898"/>
    </row>
    <row r="12899" spans="57:59" x14ac:dyDescent="0.25">
      <c r="BE12899"/>
      <c r="BF12899"/>
      <c r="BG12899"/>
    </row>
    <row r="12900" spans="57:59" x14ac:dyDescent="0.25">
      <c r="BE12900"/>
      <c r="BF12900"/>
      <c r="BG12900"/>
    </row>
    <row r="12901" spans="57:59" x14ac:dyDescent="0.25">
      <c r="BE12901"/>
      <c r="BF12901"/>
      <c r="BG12901"/>
    </row>
    <row r="12902" spans="57:59" x14ac:dyDescent="0.25">
      <c r="BE12902"/>
      <c r="BF12902"/>
      <c r="BG12902"/>
    </row>
    <row r="12903" spans="57:59" x14ac:dyDescent="0.25">
      <c r="BE12903"/>
      <c r="BF12903"/>
      <c r="BG12903"/>
    </row>
    <row r="12904" spans="57:59" x14ac:dyDescent="0.25">
      <c r="BE12904"/>
      <c r="BF12904"/>
      <c r="BG12904"/>
    </row>
    <row r="12905" spans="57:59" x14ac:dyDescent="0.25">
      <c r="BE12905"/>
      <c r="BF12905"/>
      <c r="BG12905"/>
    </row>
    <row r="12906" spans="57:59" x14ac:dyDescent="0.25">
      <c r="BE12906"/>
      <c r="BF12906"/>
      <c r="BG12906"/>
    </row>
    <row r="12907" spans="57:59" x14ac:dyDescent="0.25">
      <c r="BE12907"/>
      <c r="BF12907"/>
      <c r="BG12907"/>
    </row>
    <row r="12908" spans="57:59" x14ac:dyDescent="0.25">
      <c r="BE12908"/>
      <c r="BF12908"/>
      <c r="BG12908"/>
    </row>
    <row r="12909" spans="57:59" x14ac:dyDescent="0.25">
      <c r="BE12909"/>
      <c r="BF12909"/>
      <c r="BG12909"/>
    </row>
    <row r="12910" spans="57:59" x14ac:dyDescent="0.25">
      <c r="BE12910"/>
      <c r="BF12910"/>
      <c r="BG12910"/>
    </row>
    <row r="12911" spans="57:59" x14ac:dyDescent="0.25">
      <c r="BE12911"/>
      <c r="BF12911"/>
      <c r="BG12911"/>
    </row>
    <row r="12912" spans="57:59" x14ac:dyDescent="0.25">
      <c r="BE12912"/>
      <c r="BF12912"/>
      <c r="BG12912"/>
    </row>
    <row r="12913" spans="57:59" x14ac:dyDescent="0.25">
      <c r="BE12913"/>
      <c r="BF12913"/>
      <c r="BG12913"/>
    </row>
    <row r="12914" spans="57:59" x14ac:dyDescent="0.25">
      <c r="BE12914"/>
      <c r="BF12914"/>
      <c r="BG12914"/>
    </row>
    <row r="12915" spans="57:59" x14ac:dyDescent="0.25">
      <c r="BE12915"/>
      <c r="BF12915"/>
      <c r="BG12915"/>
    </row>
    <row r="12916" spans="57:59" x14ac:dyDescent="0.25">
      <c r="BE12916"/>
      <c r="BF12916"/>
      <c r="BG12916"/>
    </row>
    <row r="12917" spans="57:59" x14ac:dyDescent="0.25">
      <c r="BE12917"/>
      <c r="BF12917"/>
      <c r="BG12917"/>
    </row>
    <row r="12918" spans="57:59" x14ac:dyDescent="0.25">
      <c r="BE12918"/>
      <c r="BF12918"/>
      <c r="BG12918"/>
    </row>
    <row r="12919" spans="57:59" x14ac:dyDescent="0.25">
      <c r="BE12919"/>
      <c r="BF12919"/>
      <c r="BG12919"/>
    </row>
    <row r="12920" spans="57:59" x14ac:dyDescent="0.25">
      <c r="BE12920"/>
      <c r="BF12920"/>
      <c r="BG12920"/>
    </row>
    <row r="12921" spans="57:59" x14ac:dyDescent="0.25">
      <c r="BE12921"/>
      <c r="BF12921"/>
      <c r="BG12921"/>
    </row>
    <row r="12922" spans="57:59" x14ac:dyDescent="0.25">
      <c r="BE12922"/>
      <c r="BF12922"/>
      <c r="BG12922"/>
    </row>
    <row r="12923" spans="57:59" x14ac:dyDescent="0.25">
      <c r="BE12923"/>
      <c r="BF12923"/>
      <c r="BG12923"/>
    </row>
    <row r="12924" spans="57:59" x14ac:dyDescent="0.25">
      <c r="BE12924"/>
      <c r="BF12924"/>
      <c r="BG12924"/>
    </row>
    <row r="12925" spans="57:59" x14ac:dyDescent="0.25">
      <c r="BE12925"/>
      <c r="BF12925"/>
      <c r="BG12925"/>
    </row>
    <row r="12926" spans="57:59" x14ac:dyDescent="0.25">
      <c r="BE12926"/>
      <c r="BF12926"/>
      <c r="BG12926"/>
    </row>
    <row r="12927" spans="57:59" x14ac:dyDescent="0.25">
      <c r="BE12927"/>
      <c r="BF12927"/>
      <c r="BG12927"/>
    </row>
    <row r="12928" spans="57:59" x14ac:dyDescent="0.25">
      <c r="BE12928"/>
      <c r="BF12928"/>
      <c r="BG12928"/>
    </row>
    <row r="12929" spans="57:59" x14ac:dyDescent="0.25">
      <c r="BE12929"/>
      <c r="BF12929"/>
      <c r="BG12929"/>
    </row>
    <row r="12930" spans="57:59" x14ac:dyDescent="0.25">
      <c r="BE12930"/>
      <c r="BF12930"/>
      <c r="BG12930"/>
    </row>
    <row r="12931" spans="57:59" x14ac:dyDescent="0.25">
      <c r="BE12931"/>
      <c r="BF12931"/>
      <c r="BG12931"/>
    </row>
    <row r="12932" spans="57:59" x14ac:dyDescent="0.25">
      <c r="BE12932"/>
      <c r="BF12932"/>
      <c r="BG12932"/>
    </row>
    <row r="12933" spans="57:59" x14ac:dyDescent="0.25">
      <c r="BE12933"/>
      <c r="BF12933"/>
      <c r="BG12933"/>
    </row>
    <row r="12934" spans="57:59" x14ac:dyDescent="0.25">
      <c r="BE12934"/>
      <c r="BF12934"/>
      <c r="BG12934"/>
    </row>
    <row r="12935" spans="57:59" x14ac:dyDescent="0.25">
      <c r="BE12935"/>
      <c r="BF12935"/>
      <c r="BG12935"/>
    </row>
    <row r="12936" spans="57:59" x14ac:dyDescent="0.25">
      <c r="BE12936"/>
      <c r="BF12936"/>
      <c r="BG12936"/>
    </row>
    <row r="12937" spans="57:59" x14ac:dyDescent="0.25">
      <c r="BE12937"/>
      <c r="BF12937"/>
      <c r="BG12937"/>
    </row>
    <row r="12938" spans="57:59" x14ac:dyDescent="0.25">
      <c r="BE12938"/>
      <c r="BF12938"/>
      <c r="BG12938"/>
    </row>
    <row r="12939" spans="57:59" x14ac:dyDescent="0.25">
      <c r="BE12939"/>
      <c r="BF12939"/>
      <c r="BG12939"/>
    </row>
    <row r="12940" spans="57:59" x14ac:dyDescent="0.25">
      <c r="BE12940"/>
      <c r="BF12940"/>
      <c r="BG12940"/>
    </row>
    <row r="12941" spans="57:59" x14ac:dyDescent="0.25">
      <c r="BE12941"/>
      <c r="BF12941"/>
      <c r="BG12941"/>
    </row>
    <row r="12942" spans="57:59" x14ac:dyDescent="0.25">
      <c r="BE12942"/>
      <c r="BF12942"/>
      <c r="BG12942"/>
    </row>
    <row r="12943" spans="57:59" x14ac:dyDescent="0.25">
      <c r="BE12943"/>
      <c r="BF12943"/>
      <c r="BG12943"/>
    </row>
    <row r="12944" spans="57:59" x14ac:dyDescent="0.25">
      <c r="BE12944"/>
      <c r="BF12944"/>
      <c r="BG12944"/>
    </row>
    <row r="12945" spans="57:59" x14ac:dyDescent="0.25">
      <c r="BE12945"/>
      <c r="BF12945"/>
      <c r="BG12945"/>
    </row>
    <row r="12946" spans="57:59" x14ac:dyDescent="0.25">
      <c r="BE12946"/>
      <c r="BF12946"/>
      <c r="BG12946"/>
    </row>
    <row r="12947" spans="57:59" x14ac:dyDescent="0.25">
      <c r="BE12947"/>
      <c r="BF12947"/>
      <c r="BG12947"/>
    </row>
    <row r="12948" spans="57:59" x14ac:dyDescent="0.25">
      <c r="BE12948"/>
      <c r="BF12948"/>
      <c r="BG12948"/>
    </row>
    <row r="12949" spans="57:59" x14ac:dyDescent="0.25">
      <c r="BE12949"/>
      <c r="BF12949"/>
      <c r="BG12949"/>
    </row>
    <row r="12950" spans="57:59" x14ac:dyDescent="0.25">
      <c r="BE12950"/>
      <c r="BF12950"/>
      <c r="BG12950"/>
    </row>
    <row r="12951" spans="57:59" x14ac:dyDescent="0.25">
      <c r="BE12951"/>
      <c r="BF12951"/>
      <c r="BG12951"/>
    </row>
    <row r="12952" spans="57:59" x14ac:dyDescent="0.25">
      <c r="BE12952"/>
      <c r="BF12952"/>
      <c r="BG12952"/>
    </row>
    <row r="12953" spans="57:59" x14ac:dyDescent="0.25">
      <c r="BE12953"/>
      <c r="BF12953"/>
      <c r="BG12953"/>
    </row>
    <row r="12954" spans="57:59" x14ac:dyDescent="0.25">
      <c r="BE12954"/>
      <c r="BF12954"/>
      <c r="BG12954"/>
    </row>
    <row r="12955" spans="57:59" x14ac:dyDescent="0.25">
      <c r="BE12955"/>
      <c r="BF12955"/>
      <c r="BG12955"/>
    </row>
    <row r="12956" spans="57:59" x14ac:dyDescent="0.25">
      <c r="BE12956"/>
      <c r="BF12956"/>
      <c r="BG12956"/>
    </row>
    <row r="12957" spans="57:59" x14ac:dyDescent="0.25">
      <c r="BE12957"/>
      <c r="BF12957"/>
      <c r="BG12957"/>
    </row>
    <row r="12958" spans="57:59" x14ac:dyDescent="0.25">
      <c r="BE12958"/>
      <c r="BF12958"/>
      <c r="BG12958"/>
    </row>
    <row r="12959" spans="57:59" x14ac:dyDescent="0.25">
      <c r="BE12959"/>
      <c r="BF12959"/>
      <c r="BG12959"/>
    </row>
    <row r="12960" spans="57:59" x14ac:dyDescent="0.25">
      <c r="BE12960"/>
      <c r="BF12960"/>
      <c r="BG12960"/>
    </row>
    <row r="12961" spans="57:59" x14ac:dyDescent="0.25">
      <c r="BE12961"/>
      <c r="BF12961"/>
      <c r="BG12961"/>
    </row>
    <row r="12962" spans="57:59" x14ac:dyDescent="0.25">
      <c r="BE12962"/>
      <c r="BF12962"/>
      <c r="BG12962"/>
    </row>
    <row r="12963" spans="57:59" x14ac:dyDescent="0.25">
      <c r="BE12963"/>
      <c r="BF12963"/>
      <c r="BG12963"/>
    </row>
    <row r="12964" spans="57:59" x14ac:dyDescent="0.25">
      <c r="BE12964"/>
      <c r="BF12964"/>
      <c r="BG12964"/>
    </row>
    <row r="12965" spans="57:59" x14ac:dyDescent="0.25">
      <c r="BE12965"/>
      <c r="BF12965"/>
      <c r="BG12965"/>
    </row>
    <row r="12966" spans="57:59" x14ac:dyDescent="0.25">
      <c r="BE12966"/>
      <c r="BF12966"/>
      <c r="BG12966"/>
    </row>
    <row r="12967" spans="57:59" x14ac:dyDescent="0.25">
      <c r="BE12967"/>
      <c r="BF12967"/>
      <c r="BG12967"/>
    </row>
    <row r="12968" spans="57:59" x14ac:dyDescent="0.25">
      <c r="BE12968"/>
      <c r="BF12968"/>
      <c r="BG12968"/>
    </row>
    <row r="12969" spans="57:59" x14ac:dyDescent="0.25">
      <c r="BE12969"/>
      <c r="BF12969"/>
      <c r="BG12969"/>
    </row>
    <row r="12970" spans="57:59" x14ac:dyDescent="0.25">
      <c r="BE12970"/>
      <c r="BF12970"/>
      <c r="BG12970"/>
    </row>
    <row r="12971" spans="57:59" x14ac:dyDescent="0.25">
      <c r="BE12971"/>
      <c r="BF12971"/>
      <c r="BG12971"/>
    </row>
    <row r="12972" spans="57:59" x14ac:dyDescent="0.25">
      <c r="BE12972"/>
      <c r="BF12972"/>
      <c r="BG12972"/>
    </row>
    <row r="12973" spans="57:59" x14ac:dyDescent="0.25">
      <c r="BE12973"/>
      <c r="BF12973"/>
      <c r="BG12973"/>
    </row>
    <row r="12974" spans="57:59" x14ac:dyDescent="0.25">
      <c r="BE12974"/>
      <c r="BF12974"/>
      <c r="BG12974"/>
    </row>
    <row r="12975" spans="57:59" x14ac:dyDescent="0.25">
      <c r="BE12975"/>
      <c r="BF12975"/>
      <c r="BG12975"/>
    </row>
    <row r="12976" spans="57:59" x14ac:dyDescent="0.25">
      <c r="BE12976"/>
      <c r="BF12976"/>
      <c r="BG12976"/>
    </row>
    <row r="12977" spans="57:59" x14ac:dyDescent="0.25">
      <c r="BE12977"/>
      <c r="BF12977"/>
      <c r="BG12977"/>
    </row>
    <row r="12978" spans="57:59" x14ac:dyDescent="0.25">
      <c r="BE12978"/>
      <c r="BF12978"/>
      <c r="BG12978"/>
    </row>
    <row r="12979" spans="57:59" x14ac:dyDescent="0.25">
      <c r="BE12979"/>
      <c r="BF12979"/>
      <c r="BG12979"/>
    </row>
    <row r="12980" spans="57:59" x14ac:dyDescent="0.25">
      <c r="BE12980"/>
      <c r="BF12980"/>
      <c r="BG12980"/>
    </row>
    <row r="12981" spans="57:59" x14ac:dyDescent="0.25">
      <c r="BE12981"/>
      <c r="BF12981"/>
      <c r="BG12981"/>
    </row>
    <row r="12982" spans="57:59" x14ac:dyDescent="0.25">
      <c r="BE12982"/>
      <c r="BF12982"/>
      <c r="BG12982"/>
    </row>
    <row r="12983" spans="57:59" x14ac:dyDescent="0.25">
      <c r="BE12983"/>
      <c r="BF12983"/>
      <c r="BG12983"/>
    </row>
    <row r="12984" spans="57:59" x14ac:dyDescent="0.25">
      <c r="BE12984"/>
      <c r="BF12984"/>
      <c r="BG12984"/>
    </row>
    <row r="12985" spans="57:59" x14ac:dyDescent="0.25">
      <c r="BE12985"/>
      <c r="BF12985"/>
      <c r="BG12985"/>
    </row>
    <row r="12986" spans="57:59" x14ac:dyDescent="0.25">
      <c r="BE12986"/>
      <c r="BF12986"/>
      <c r="BG12986"/>
    </row>
    <row r="12987" spans="57:59" x14ac:dyDescent="0.25">
      <c r="BE12987"/>
      <c r="BF12987"/>
      <c r="BG12987"/>
    </row>
    <row r="12988" spans="57:59" x14ac:dyDescent="0.25">
      <c r="BE12988"/>
      <c r="BF12988"/>
      <c r="BG12988"/>
    </row>
    <row r="12989" spans="57:59" x14ac:dyDescent="0.25">
      <c r="BE12989"/>
      <c r="BF12989"/>
      <c r="BG12989"/>
    </row>
    <row r="12990" spans="57:59" x14ac:dyDescent="0.25">
      <c r="BE12990"/>
      <c r="BF12990"/>
      <c r="BG12990"/>
    </row>
    <row r="12991" spans="57:59" x14ac:dyDescent="0.25">
      <c r="BE12991"/>
      <c r="BF12991"/>
      <c r="BG12991"/>
    </row>
    <row r="12992" spans="57:59" x14ac:dyDescent="0.25">
      <c r="BE12992"/>
      <c r="BF12992"/>
      <c r="BG12992"/>
    </row>
    <row r="12993" spans="57:59" x14ac:dyDescent="0.25">
      <c r="BE12993"/>
      <c r="BF12993"/>
      <c r="BG12993"/>
    </row>
    <row r="12994" spans="57:59" x14ac:dyDescent="0.25">
      <c r="BE12994"/>
      <c r="BF12994"/>
      <c r="BG12994"/>
    </row>
    <row r="12995" spans="57:59" x14ac:dyDescent="0.25">
      <c r="BE12995"/>
      <c r="BF12995"/>
      <c r="BG12995"/>
    </row>
    <row r="12996" spans="57:59" x14ac:dyDescent="0.25">
      <c r="BE12996"/>
      <c r="BF12996"/>
      <c r="BG12996"/>
    </row>
    <row r="12997" spans="57:59" x14ac:dyDescent="0.25">
      <c r="BE12997"/>
      <c r="BF12997"/>
      <c r="BG12997"/>
    </row>
    <row r="12998" spans="57:59" x14ac:dyDescent="0.25">
      <c r="BE12998"/>
      <c r="BF12998"/>
      <c r="BG12998"/>
    </row>
    <row r="12999" spans="57:59" x14ac:dyDescent="0.25">
      <c r="BE12999"/>
      <c r="BF12999"/>
      <c r="BG12999"/>
    </row>
    <row r="13000" spans="57:59" x14ac:dyDescent="0.25">
      <c r="BE13000"/>
      <c r="BF13000"/>
      <c r="BG13000"/>
    </row>
    <row r="13001" spans="57:59" x14ac:dyDescent="0.25">
      <c r="BE13001"/>
      <c r="BF13001"/>
      <c r="BG13001"/>
    </row>
    <row r="13002" spans="57:59" x14ac:dyDescent="0.25">
      <c r="BE13002"/>
      <c r="BF13002"/>
      <c r="BG13002"/>
    </row>
    <row r="13003" spans="57:59" x14ac:dyDescent="0.25">
      <c r="BE13003"/>
      <c r="BF13003"/>
      <c r="BG13003"/>
    </row>
    <row r="13004" spans="57:59" x14ac:dyDescent="0.25">
      <c r="BE13004"/>
      <c r="BF13004"/>
      <c r="BG13004"/>
    </row>
    <row r="13005" spans="57:59" x14ac:dyDescent="0.25">
      <c r="BE13005"/>
      <c r="BF13005"/>
      <c r="BG13005"/>
    </row>
    <row r="13006" spans="57:59" x14ac:dyDescent="0.25">
      <c r="BE13006"/>
      <c r="BF13006"/>
      <c r="BG13006"/>
    </row>
    <row r="13007" spans="57:59" x14ac:dyDescent="0.25">
      <c r="BE13007"/>
      <c r="BF13007"/>
      <c r="BG13007"/>
    </row>
    <row r="13008" spans="57:59" x14ac:dyDescent="0.25">
      <c r="BE13008"/>
      <c r="BF13008"/>
      <c r="BG13008"/>
    </row>
    <row r="13009" spans="57:59" x14ac:dyDescent="0.25">
      <c r="BE13009"/>
      <c r="BF13009"/>
      <c r="BG13009"/>
    </row>
    <row r="13010" spans="57:59" x14ac:dyDescent="0.25">
      <c r="BE13010"/>
      <c r="BF13010"/>
      <c r="BG13010"/>
    </row>
    <row r="13011" spans="57:59" x14ac:dyDescent="0.25">
      <c r="BE13011"/>
      <c r="BF13011"/>
      <c r="BG13011"/>
    </row>
    <row r="13012" spans="57:59" x14ac:dyDescent="0.25">
      <c r="BE13012"/>
      <c r="BF13012"/>
      <c r="BG13012"/>
    </row>
    <row r="13013" spans="57:59" x14ac:dyDescent="0.25">
      <c r="BE13013"/>
      <c r="BF13013"/>
      <c r="BG13013"/>
    </row>
    <row r="13014" spans="57:59" x14ac:dyDescent="0.25">
      <c r="BE13014"/>
      <c r="BF13014"/>
      <c r="BG13014"/>
    </row>
    <row r="13015" spans="57:59" x14ac:dyDescent="0.25">
      <c r="BE13015"/>
      <c r="BF13015"/>
      <c r="BG13015"/>
    </row>
    <row r="13016" spans="57:59" x14ac:dyDescent="0.25">
      <c r="BE13016"/>
      <c r="BF13016"/>
      <c r="BG13016"/>
    </row>
    <row r="13017" spans="57:59" x14ac:dyDescent="0.25">
      <c r="BE13017"/>
      <c r="BF13017"/>
      <c r="BG13017"/>
    </row>
    <row r="13018" spans="57:59" x14ac:dyDescent="0.25">
      <c r="BE13018"/>
      <c r="BF13018"/>
      <c r="BG13018"/>
    </row>
    <row r="13019" spans="57:59" x14ac:dyDescent="0.25">
      <c r="BE13019"/>
      <c r="BF13019"/>
      <c r="BG13019"/>
    </row>
    <row r="13020" spans="57:59" x14ac:dyDescent="0.25">
      <c r="BE13020"/>
      <c r="BF13020"/>
      <c r="BG13020"/>
    </row>
    <row r="13021" spans="57:59" x14ac:dyDescent="0.25">
      <c r="BE13021"/>
      <c r="BF13021"/>
      <c r="BG13021"/>
    </row>
    <row r="13022" spans="57:59" x14ac:dyDescent="0.25">
      <c r="BE13022"/>
      <c r="BF13022"/>
      <c r="BG13022"/>
    </row>
    <row r="13023" spans="57:59" x14ac:dyDescent="0.25">
      <c r="BE13023"/>
      <c r="BF13023"/>
      <c r="BG13023"/>
    </row>
    <row r="13024" spans="57:59" x14ac:dyDescent="0.25">
      <c r="BE13024"/>
      <c r="BF13024"/>
      <c r="BG13024"/>
    </row>
    <row r="13025" spans="57:59" x14ac:dyDescent="0.25">
      <c r="BE13025"/>
      <c r="BF13025"/>
      <c r="BG13025"/>
    </row>
    <row r="13026" spans="57:59" x14ac:dyDescent="0.25">
      <c r="BE13026"/>
      <c r="BF13026"/>
      <c r="BG13026"/>
    </row>
    <row r="13027" spans="57:59" x14ac:dyDescent="0.25">
      <c r="BE13027"/>
      <c r="BF13027"/>
      <c r="BG13027"/>
    </row>
    <row r="13028" spans="57:59" x14ac:dyDescent="0.25">
      <c r="BE13028"/>
      <c r="BF13028"/>
      <c r="BG13028"/>
    </row>
    <row r="13029" spans="57:59" x14ac:dyDescent="0.25">
      <c r="BE13029"/>
      <c r="BF13029"/>
      <c r="BG13029"/>
    </row>
    <row r="13030" spans="57:59" x14ac:dyDescent="0.25">
      <c r="BE13030"/>
      <c r="BF13030"/>
      <c r="BG13030"/>
    </row>
    <row r="13031" spans="57:59" x14ac:dyDescent="0.25">
      <c r="BE13031"/>
      <c r="BF13031"/>
      <c r="BG13031"/>
    </row>
    <row r="13032" spans="57:59" x14ac:dyDescent="0.25">
      <c r="BE13032"/>
      <c r="BF13032"/>
      <c r="BG13032"/>
    </row>
    <row r="13033" spans="57:59" x14ac:dyDescent="0.25">
      <c r="BE13033"/>
      <c r="BF13033"/>
      <c r="BG13033"/>
    </row>
    <row r="13034" spans="57:59" x14ac:dyDescent="0.25">
      <c r="BE13034"/>
      <c r="BF13034"/>
      <c r="BG13034"/>
    </row>
    <row r="13035" spans="57:59" x14ac:dyDescent="0.25">
      <c r="BE13035"/>
      <c r="BF13035"/>
      <c r="BG13035"/>
    </row>
    <row r="13036" spans="57:59" x14ac:dyDescent="0.25">
      <c r="BE13036"/>
      <c r="BF13036"/>
      <c r="BG13036"/>
    </row>
    <row r="13037" spans="57:59" x14ac:dyDescent="0.25">
      <c r="BE13037"/>
      <c r="BF13037"/>
      <c r="BG13037"/>
    </row>
    <row r="13038" spans="57:59" x14ac:dyDescent="0.25">
      <c r="BE13038"/>
      <c r="BF13038"/>
      <c r="BG13038"/>
    </row>
    <row r="13039" spans="57:59" x14ac:dyDescent="0.25">
      <c r="BE13039"/>
      <c r="BF13039"/>
      <c r="BG13039"/>
    </row>
    <row r="13040" spans="57:59" x14ac:dyDescent="0.25">
      <c r="BE13040"/>
      <c r="BF13040"/>
      <c r="BG13040"/>
    </row>
    <row r="13041" spans="57:59" x14ac:dyDescent="0.25">
      <c r="BE13041"/>
      <c r="BF13041"/>
      <c r="BG13041"/>
    </row>
    <row r="13042" spans="57:59" x14ac:dyDescent="0.25">
      <c r="BE13042"/>
      <c r="BF13042"/>
      <c r="BG13042"/>
    </row>
    <row r="13043" spans="57:59" x14ac:dyDescent="0.25">
      <c r="BE13043"/>
      <c r="BF13043"/>
      <c r="BG13043"/>
    </row>
    <row r="13044" spans="57:59" x14ac:dyDescent="0.25">
      <c r="BE13044"/>
      <c r="BF13044"/>
      <c r="BG13044"/>
    </row>
    <row r="13045" spans="57:59" x14ac:dyDescent="0.25">
      <c r="BE13045"/>
      <c r="BF13045"/>
      <c r="BG13045"/>
    </row>
    <row r="13046" spans="57:59" x14ac:dyDescent="0.25">
      <c r="BE13046"/>
      <c r="BF13046"/>
      <c r="BG13046"/>
    </row>
    <row r="13047" spans="57:59" x14ac:dyDescent="0.25">
      <c r="BE13047"/>
      <c r="BF13047"/>
      <c r="BG13047"/>
    </row>
    <row r="13048" spans="57:59" x14ac:dyDescent="0.25">
      <c r="BE13048"/>
      <c r="BF13048"/>
      <c r="BG13048"/>
    </row>
    <row r="13049" spans="57:59" x14ac:dyDescent="0.25">
      <c r="BE13049"/>
      <c r="BF13049"/>
      <c r="BG13049"/>
    </row>
    <row r="13050" spans="57:59" x14ac:dyDescent="0.25">
      <c r="BE13050"/>
      <c r="BF13050"/>
      <c r="BG13050"/>
    </row>
    <row r="13051" spans="57:59" x14ac:dyDescent="0.25">
      <c r="BE13051"/>
      <c r="BF13051"/>
      <c r="BG13051"/>
    </row>
    <row r="13052" spans="57:59" x14ac:dyDescent="0.25">
      <c r="BE13052"/>
      <c r="BF13052"/>
      <c r="BG13052"/>
    </row>
    <row r="13053" spans="57:59" x14ac:dyDescent="0.25">
      <c r="BE13053"/>
      <c r="BF13053"/>
      <c r="BG13053"/>
    </row>
    <row r="13054" spans="57:59" x14ac:dyDescent="0.25">
      <c r="BE13054"/>
      <c r="BF13054"/>
      <c r="BG13054"/>
    </row>
    <row r="13055" spans="57:59" x14ac:dyDescent="0.25">
      <c r="BE13055"/>
      <c r="BF13055"/>
      <c r="BG13055"/>
    </row>
    <row r="13056" spans="57:59" x14ac:dyDescent="0.25">
      <c r="BE13056"/>
      <c r="BF13056"/>
      <c r="BG13056"/>
    </row>
    <row r="13057" spans="57:59" x14ac:dyDescent="0.25">
      <c r="BE13057"/>
      <c r="BF13057"/>
      <c r="BG13057"/>
    </row>
    <row r="13058" spans="57:59" x14ac:dyDescent="0.25">
      <c r="BE13058"/>
      <c r="BF13058"/>
      <c r="BG13058"/>
    </row>
    <row r="13059" spans="57:59" x14ac:dyDescent="0.25">
      <c r="BE13059"/>
      <c r="BF13059"/>
      <c r="BG13059"/>
    </row>
    <row r="13060" spans="57:59" x14ac:dyDescent="0.25">
      <c r="BE13060"/>
      <c r="BF13060"/>
      <c r="BG13060"/>
    </row>
    <row r="13061" spans="57:59" x14ac:dyDescent="0.25">
      <c r="BE13061"/>
      <c r="BF13061"/>
      <c r="BG13061"/>
    </row>
    <row r="13062" spans="57:59" x14ac:dyDescent="0.25">
      <c r="BE13062"/>
      <c r="BF13062"/>
      <c r="BG13062"/>
    </row>
    <row r="13063" spans="57:59" x14ac:dyDescent="0.25">
      <c r="BE13063"/>
      <c r="BF13063"/>
      <c r="BG13063"/>
    </row>
    <row r="13064" spans="57:59" x14ac:dyDescent="0.25">
      <c r="BE13064"/>
      <c r="BF13064"/>
      <c r="BG13064"/>
    </row>
    <row r="13065" spans="57:59" x14ac:dyDescent="0.25">
      <c r="BE13065"/>
      <c r="BF13065"/>
      <c r="BG13065"/>
    </row>
    <row r="13066" spans="57:59" x14ac:dyDescent="0.25">
      <c r="BE13066"/>
      <c r="BF13066"/>
      <c r="BG13066"/>
    </row>
    <row r="13067" spans="57:59" x14ac:dyDescent="0.25">
      <c r="BE13067"/>
      <c r="BF13067"/>
      <c r="BG13067"/>
    </row>
    <row r="13068" spans="57:59" x14ac:dyDescent="0.25">
      <c r="BE13068"/>
      <c r="BF13068"/>
      <c r="BG13068"/>
    </row>
    <row r="13069" spans="57:59" x14ac:dyDescent="0.25">
      <c r="BE13069"/>
      <c r="BF13069"/>
      <c r="BG13069"/>
    </row>
    <row r="13070" spans="57:59" x14ac:dyDescent="0.25">
      <c r="BE13070"/>
      <c r="BF13070"/>
      <c r="BG13070"/>
    </row>
    <row r="13071" spans="57:59" x14ac:dyDescent="0.25">
      <c r="BE13071"/>
      <c r="BF13071"/>
      <c r="BG13071"/>
    </row>
    <row r="13072" spans="57:59" x14ac:dyDescent="0.25">
      <c r="BE13072"/>
      <c r="BF13072"/>
      <c r="BG13072"/>
    </row>
    <row r="13073" spans="57:59" x14ac:dyDescent="0.25">
      <c r="BE13073"/>
      <c r="BF13073"/>
      <c r="BG13073"/>
    </row>
    <row r="13074" spans="57:59" x14ac:dyDescent="0.25">
      <c r="BE13074"/>
      <c r="BF13074"/>
      <c r="BG13074"/>
    </row>
    <row r="13075" spans="57:59" x14ac:dyDescent="0.25">
      <c r="BE13075"/>
      <c r="BF13075"/>
      <c r="BG13075"/>
    </row>
    <row r="13076" spans="57:59" x14ac:dyDescent="0.25">
      <c r="BE13076"/>
      <c r="BF13076"/>
      <c r="BG13076"/>
    </row>
    <row r="13077" spans="57:59" x14ac:dyDescent="0.25">
      <c r="BE13077"/>
      <c r="BF13077"/>
      <c r="BG13077"/>
    </row>
    <row r="13078" spans="57:59" x14ac:dyDescent="0.25">
      <c r="BE13078"/>
      <c r="BF13078"/>
      <c r="BG13078"/>
    </row>
    <row r="13079" spans="57:59" x14ac:dyDescent="0.25">
      <c r="BE13079"/>
      <c r="BF13079"/>
      <c r="BG13079"/>
    </row>
    <row r="13080" spans="57:59" x14ac:dyDescent="0.25">
      <c r="BE13080"/>
      <c r="BF13080"/>
      <c r="BG13080"/>
    </row>
    <row r="13081" spans="57:59" x14ac:dyDescent="0.25">
      <c r="BE13081"/>
      <c r="BF13081"/>
      <c r="BG13081"/>
    </row>
    <row r="13082" spans="57:59" x14ac:dyDescent="0.25">
      <c r="BE13082"/>
      <c r="BF13082"/>
      <c r="BG13082"/>
    </row>
    <row r="13083" spans="57:59" x14ac:dyDescent="0.25">
      <c r="BE13083"/>
      <c r="BF13083"/>
      <c r="BG13083"/>
    </row>
    <row r="13084" spans="57:59" x14ac:dyDescent="0.25">
      <c r="BE13084"/>
      <c r="BF13084"/>
      <c r="BG13084"/>
    </row>
    <row r="13085" spans="57:59" x14ac:dyDescent="0.25">
      <c r="BE13085"/>
      <c r="BF13085"/>
      <c r="BG13085"/>
    </row>
    <row r="13086" spans="57:59" x14ac:dyDescent="0.25">
      <c r="BE13086"/>
      <c r="BF13086"/>
      <c r="BG13086"/>
    </row>
    <row r="13087" spans="57:59" x14ac:dyDescent="0.25">
      <c r="BE13087"/>
      <c r="BF13087"/>
      <c r="BG13087"/>
    </row>
    <row r="13088" spans="57:59" x14ac:dyDescent="0.25">
      <c r="BE13088"/>
      <c r="BF13088"/>
      <c r="BG13088"/>
    </row>
    <row r="13089" spans="57:59" x14ac:dyDescent="0.25">
      <c r="BE13089"/>
      <c r="BF13089"/>
      <c r="BG13089"/>
    </row>
    <row r="13090" spans="57:59" x14ac:dyDescent="0.25">
      <c r="BE13090"/>
      <c r="BF13090"/>
      <c r="BG13090"/>
    </row>
    <row r="13091" spans="57:59" x14ac:dyDescent="0.25">
      <c r="BE13091"/>
      <c r="BF13091"/>
      <c r="BG13091"/>
    </row>
    <row r="13092" spans="57:59" x14ac:dyDescent="0.25">
      <c r="BE13092"/>
      <c r="BF13092"/>
      <c r="BG13092"/>
    </row>
    <row r="13093" spans="57:59" x14ac:dyDescent="0.25">
      <c r="BE13093"/>
      <c r="BF13093"/>
      <c r="BG13093"/>
    </row>
    <row r="13094" spans="57:59" x14ac:dyDescent="0.25">
      <c r="BE13094"/>
      <c r="BF13094"/>
      <c r="BG13094"/>
    </row>
    <row r="13095" spans="57:59" x14ac:dyDescent="0.25">
      <c r="BE13095"/>
      <c r="BF13095"/>
      <c r="BG13095"/>
    </row>
    <row r="13096" spans="57:59" x14ac:dyDescent="0.25">
      <c r="BE13096"/>
      <c r="BF13096"/>
      <c r="BG13096"/>
    </row>
    <row r="13097" spans="57:59" x14ac:dyDescent="0.25">
      <c r="BE13097"/>
      <c r="BF13097"/>
      <c r="BG13097"/>
    </row>
    <row r="13098" spans="57:59" x14ac:dyDescent="0.25">
      <c r="BE13098"/>
      <c r="BF13098"/>
      <c r="BG13098"/>
    </row>
    <row r="13099" spans="57:59" x14ac:dyDescent="0.25">
      <c r="BE13099"/>
      <c r="BF13099"/>
      <c r="BG13099"/>
    </row>
    <row r="13100" spans="57:59" x14ac:dyDescent="0.25">
      <c r="BE13100"/>
      <c r="BF13100"/>
      <c r="BG13100"/>
    </row>
    <row r="13101" spans="57:59" x14ac:dyDescent="0.25">
      <c r="BE13101"/>
      <c r="BF13101"/>
      <c r="BG13101"/>
    </row>
    <row r="13102" spans="57:59" x14ac:dyDescent="0.25">
      <c r="BE13102"/>
      <c r="BF13102"/>
      <c r="BG13102"/>
    </row>
    <row r="13103" spans="57:59" x14ac:dyDescent="0.25">
      <c r="BE13103"/>
      <c r="BF13103"/>
      <c r="BG13103"/>
    </row>
    <row r="13104" spans="57:59" x14ac:dyDescent="0.25">
      <c r="BE13104"/>
      <c r="BF13104"/>
      <c r="BG13104"/>
    </row>
    <row r="13105" spans="57:59" x14ac:dyDescent="0.25">
      <c r="BE13105"/>
      <c r="BF13105"/>
      <c r="BG13105"/>
    </row>
    <row r="13106" spans="57:59" x14ac:dyDescent="0.25">
      <c r="BE13106"/>
      <c r="BF13106"/>
      <c r="BG13106"/>
    </row>
    <row r="13107" spans="57:59" x14ac:dyDescent="0.25">
      <c r="BE13107"/>
      <c r="BF13107"/>
      <c r="BG13107"/>
    </row>
    <row r="13108" spans="57:59" x14ac:dyDescent="0.25">
      <c r="BE13108"/>
      <c r="BF13108"/>
      <c r="BG13108"/>
    </row>
    <row r="13109" spans="57:59" x14ac:dyDescent="0.25">
      <c r="BE13109"/>
      <c r="BF13109"/>
      <c r="BG13109"/>
    </row>
    <row r="13110" spans="57:59" x14ac:dyDescent="0.25">
      <c r="BE13110"/>
      <c r="BF13110"/>
      <c r="BG13110"/>
    </row>
    <row r="13111" spans="57:59" x14ac:dyDescent="0.25">
      <c r="BE13111"/>
      <c r="BF13111"/>
      <c r="BG13111"/>
    </row>
    <row r="13112" spans="57:59" x14ac:dyDescent="0.25">
      <c r="BE13112"/>
      <c r="BF13112"/>
      <c r="BG13112"/>
    </row>
    <row r="13113" spans="57:59" x14ac:dyDescent="0.25">
      <c r="BE13113"/>
      <c r="BF13113"/>
      <c r="BG13113"/>
    </row>
    <row r="13114" spans="57:59" x14ac:dyDescent="0.25">
      <c r="BE13114"/>
      <c r="BF13114"/>
      <c r="BG13114"/>
    </row>
    <row r="13115" spans="57:59" x14ac:dyDescent="0.25">
      <c r="BE13115"/>
      <c r="BF13115"/>
      <c r="BG13115"/>
    </row>
    <row r="13116" spans="57:59" x14ac:dyDescent="0.25">
      <c r="BE13116"/>
      <c r="BF13116"/>
      <c r="BG13116"/>
    </row>
    <row r="13117" spans="57:59" x14ac:dyDescent="0.25">
      <c r="BE13117"/>
      <c r="BF13117"/>
      <c r="BG13117"/>
    </row>
    <row r="13118" spans="57:59" x14ac:dyDescent="0.25">
      <c r="BE13118"/>
      <c r="BF13118"/>
      <c r="BG13118"/>
    </row>
    <row r="13119" spans="57:59" x14ac:dyDescent="0.25">
      <c r="BE13119"/>
      <c r="BF13119"/>
      <c r="BG13119"/>
    </row>
    <row r="13120" spans="57:59" x14ac:dyDescent="0.25">
      <c r="BE13120"/>
      <c r="BF13120"/>
      <c r="BG13120"/>
    </row>
    <row r="13121" spans="57:59" x14ac:dyDescent="0.25">
      <c r="BE13121"/>
      <c r="BF13121"/>
      <c r="BG13121"/>
    </row>
    <row r="13122" spans="57:59" x14ac:dyDescent="0.25">
      <c r="BE13122"/>
      <c r="BF13122"/>
      <c r="BG13122"/>
    </row>
    <row r="13123" spans="57:59" x14ac:dyDescent="0.25">
      <c r="BE13123"/>
      <c r="BF13123"/>
      <c r="BG13123"/>
    </row>
    <row r="13124" spans="57:59" x14ac:dyDescent="0.25">
      <c r="BE13124"/>
      <c r="BF13124"/>
      <c r="BG13124"/>
    </row>
    <row r="13125" spans="57:59" x14ac:dyDescent="0.25">
      <c r="BE13125"/>
      <c r="BF13125"/>
      <c r="BG13125"/>
    </row>
    <row r="13126" spans="57:59" x14ac:dyDescent="0.25">
      <c r="BE13126"/>
      <c r="BF13126"/>
      <c r="BG13126"/>
    </row>
    <row r="13127" spans="57:59" x14ac:dyDescent="0.25">
      <c r="BE13127"/>
      <c r="BF13127"/>
      <c r="BG13127"/>
    </row>
    <row r="13128" spans="57:59" x14ac:dyDescent="0.25">
      <c r="BE13128"/>
      <c r="BF13128"/>
      <c r="BG13128"/>
    </row>
    <row r="13129" spans="57:59" x14ac:dyDescent="0.25">
      <c r="BE13129"/>
      <c r="BF13129"/>
      <c r="BG13129"/>
    </row>
    <row r="13130" spans="57:59" x14ac:dyDescent="0.25">
      <c r="BE13130"/>
      <c r="BF13130"/>
      <c r="BG13130"/>
    </row>
    <row r="13131" spans="57:59" x14ac:dyDescent="0.25">
      <c r="BE13131"/>
      <c r="BF13131"/>
      <c r="BG13131"/>
    </row>
    <row r="13132" spans="57:59" x14ac:dyDescent="0.25">
      <c r="BE13132"/>
      <c r="BF13132"/>
      <c r="BG13132"/>
    </row>
    <row r="13133" spans="57:59" x14ac:dyDescent="0.25">
      <c r="BE13133"/>
      <c r="BF13133"/>
      <c r="BG13133"/>
    </row>
    <row r="13134" spans="57:59" x14ac:dyDescent="0.25">
      <c r="BE13134"/>
      <c r="BF13134"/>
      <c r="BG13134"/>
    </row>
    <row r="13135" spans="57:59" x14ac:dyDescent="0.25">
      <c r="BE13135"/>
      <c r="BF13135"/>
      <c r="BG13135"/>
    </row>
    <row r="13136" spans="57:59" x14ac:dyDescent="0.25">
      <c r="BE13136"/>
      <c r="BF13136"/>
      <c r="BG13136"/>
    </row>
    <row r="13137" spans="57:59" x14ac:dyDescent="0.25">
      <c r="BE13137"/>
      <c r="BF13137"/>
      <c r="BG13137"/>
    </row>
    <row r="13138" spans="57:59" x14ac:dyDescent="0.25">
      <c r="BE13138"/>
      <c r="BF13138"/>
      <c r="BG13138"/>
    </row>
    <row r="13139" spans="57:59" x14ac:dyDescent="0.25">
      <c r="BE13139"/>
      <c r="BF13139"/>
      <c r="BG13139"/>
    </row>
    <row r="13140" spans="57:59" x14ac:dyDescent="0.25">
      <c r="BE13140"/>
      <c r="BF13140"/>
      <c r="BG13140"/>
    </row>
    <row r="13141" spans="57:59" x14ac:dyDescent="0.25">
      <c r="BE13141"/>
      <c r="BF13141"/>
      <c r="BG13141"/>
    </row>
    <row r="13142" spans="57:59" x14ac:dyDescent="0.25">
      <c r="BE13142"/>
      <c r="BF13142"/>
      <c r="BG13142"/>
    </row>
    <row r="13143" spans="57:59" x14ac:dyDescent="0.25">
      <c r="BE13143"/>
      <c r="BF13143"/>
      <c r="BG13143"/>
    </row>
    <row r="13144" spans="57:59" x14ac:dyDescent="0.25">
      <c r="BE13144"/>
      <c r="BF13144"/>
      <c r="BG13144"/>
    </row>
    <row r="13145" spans="57:59" x14ac:dyDescent="0.25">
      <c r="BE13145"/>
      <c r="BF13145"/>
      <c r="BG13145"/>
    </row>
    <row r="13146" spans="57:59" x14ac:dyDescent="0.25">
      <c r="BE13146"/>
      <c r="BF13146"/>
      <c r="BG13146"/>
    </row>
    <row r="13147" spans="57:59" x14ac:dyDescent="0.25">
      <c r="BE13147"/>
      <c r="BF13147"/>
      <c r="BG13147"/>
    </row>
    <row r="13148" spans="57:59" x14ac:dyDescent="0.25">
      <c r="BE13148"/>
      <c r="BF13148"/>
      <c r="BG13148"/>
    </row>
    <row r="13149" spans="57:59" x14ac:dyDescent="0.25">
      <c r="BE13149"/>
      <c r="BF13149"/>
      <c r="BG13149"/>
    </row>
    <row r="13150" spans="57:59" x14ac:dyDescent="0.25">
      <c r="BE13150"/>
      <c r="BF13150"/>
      <c r="BG13150"/>
    </row>
    <row r="13151" spans="57:59" x14ac:dyDescent="0.25">
      <c r="BE13151"/>
      <c r="BF13151"/>
      <c r="BG13151"/>
    </row>
    <row r="13152" spans="57:59" x14ac:dyDescent="0.25">
      <c r="BE13152"/>
      <c r="BF13152"/>
      <c r="BG13152"/>
    </row>
    <row r="13153" spans="57:59" x14ac:dyDescent="0.25">
      <c r="BE13153"/>
      <c r="BF13153"/>
      <c r="BG13153"/>
    </row>
    <row r="13154" spans="57:59" x14ac:dyDescent="0.25">
      <c r="BE13154"/>
      <c r="BF13154"/>
      <c r="BG13154"/>
    </row>
    <row r="13155" spans="57:59" x14ac:dyDescent="0.25">
      <c r="BE13155"/>
      <c r="BF13155"/>
      <c r="BG13155"/>
    </row>
    <row r="13156" spans="57:59" x14ac:dyDescent="0.25">
      <c r="BE13156"/>
      <c r="BF13156"/>
      <c r="BG13156"/>
    </row>
    <row r="13157" spans="57:59" x14ac:dyDescent="0.25">
      <c r="BE13157"/>
      <c r="BF13157"/>
      <c r="BG13157"/>
    </row>
    <row r="13158" spans="57:59" x14ac:dyDescent="0.25">
      <c r="BE13158"/>
      <c r="BF13158"/>
      <c r="BG13158"/>
    </row>
    <row r="13159" spans="57:59" x14ac:dyDescent="0.25">
      <c r="BE13159"/>
      <c r="BF13159"/>
      <c r="BG13159"/>
    </row>
    <row r="13160" spans="57:59" x14ac:dyDescent="0.25">
      <c r="BE13160"/>
      <c r="BF13160"/>
      <c r="BG13160"/>
    </row>
    <row r="13161" spans="57:59" x14ac:dyDescent="0.25">
      <c r="BE13161"/>
      <c r="BF13161"/>
      <c r="BG13161"/>
    </row>
    <row r="13162" spans="57:59" x14ac:dyDescent="0.25">
      <c r="BE13162"/>
      <c r="BF13162"/>
      <c r="BG13162"/>
    </row>
    <row r="13163" spans="57:59" x14ac:dyDescent="0.25">
      <c r="BE13163"/>
      <c r="BF13163"/>
      <c r="BG13163"/>
    </row>
    <row r="13164" spans="57:59" x14ac:dyDescent="0.25">
      <c r="BE13164"/>
      <c r="BF13164"/>
      <c r="BG13164"/>
    </row>
    <row r="13165" spans="57:59" x14ac:dyDescent="0.25">
      <c r="BE13165"/>
      <c r="BF13165"/>
      <c r="BG13165"/>
    </row>
    <row r="13166" spans="57:59" x14ac:dyDescent="0.25">
      <c r="BE13166"/>
      <c r="BF13166"/>
      <c r="BG13166"/>
    </row>
    <row r="13167" spans="57:59" x14ac:dyDescent="0.25">
      <c r="BE13167"/>
      <c r="BF13167"/>
      <c r="BG13167"/>
    </row>
    <row r="13168" spans="57:59" x14ac:dyDescent="0.25">
      <c r="BE13168"/>
      <c r="BF13168"/>
      <c r="BG13168"/>
    </row>
    <row r="13169" spans="57:59" x14ac:dyDescent="0.25">
      <c r="BE13169"/>
      <c r="BF13169"/>
      <c r="BG13169"/>
    </row>
    <row r="13170" spans="57:59" x14ac:dyDescent="0.25">
      <c r="BE13170"/>
      <c r="BF13170"/>
      <c r="BG13170"/>
    </row>
    <row r="13171" spans="57:59" x14ac:dyDescent="0.25">
      <c r="BE13171"/>
      <c r="BF13171"/>
      <c r="BG13171"/>
    </row>
    <row r="13172" spans="57:59" x14ac:dyDescent="0.25">
      <c r="BE13172"/>
      <c r="BF13172"/>
      <c r="BG13172"/>
    </row>
    <row r="13173" spans="57:59" x14ac:dyDescent="0.25">
      <c r="BE13173"/>
      <c r="BF13173"/>
      <c r="BG13173"/>
    </row>
    <row r="13174" spans="57:59" x14ac:dyDescent="0.25">
      <c r="BE13174"/>
      <c r="BF13174"/>
      <c r="BG13174"/>
    </row>
    <row r="13175" spans="57:59" x14ac:dyDescent="0.25">
      <c r="BE13175"/>
      <c r="BF13175"/>
      <c r="BG13175"/>
    </row>
    <row r="13176" spans="57:59" x14ac:dyDescent="0.25">
      <c r="BE13176"/>
      <c r="BF13176"/>
      <c r="BG13176"/>
    </row>
    <row r="13177" spans="57:59" x14ac:dyDescent="0.25">
      <c r="BE13177"/>
      <c r="BF13177"/>
      <c r="BG13177"/>
    </row>
    <row r="13178" spans="57:59" x14ac:dyDescent="0.25">
      <c r="BE13178"/>
      <c r="BF13178"/>
      <c r="BG13178"/>
    </row>
    <row r="13179" spans="57:59" x14ac:dyDescent="0.25">
      <c r="BE13179"/>
      <c r="BF13179"/>
      <c r="BG13179"/>
    </row>
    <row r="13180" spans="57:59" x14ac:dyDescent="0.25">
      <c r="BE13180"/>
      <c r="BF13180"/>
      <c r="BG13180"/>
    </row>
    <row r="13181" spans="57:59" x14ac:dyDescent="0.25">
      <c r="BE13181"/>
      <c r="BF13181"/>
      <c r="BG13181"/>
    </row>
    <row r="13182" spans="57:59" x14ac:dyDescent="0.25">
      <c r="BE13182"/>
      <c r="BF13182"/>
      <c r="BG13182"/>
    </row>
    <row r="13183" spans="57:59" x14ac:dyDescent="0.25">
      <c r="BE13183"/>
      <c r="BF13183"/>
      <c r="BG13183"/>
    </row>
    <row r="13184" spans="57:59" x14ac:dyDescent="0.25">
      <c r="BE13184"/>
      <c r="BF13184"/>
      <c r="BG13184"/>
    </row>
    <row r="13185" spans="57:59" x14ac:dyDescent="0.25">
      <c r="BE13185"/>
      <c r="BF13185"/>
      <c r="BG13185"/>
    </row>
    <row r="13186" spans="57:59" x14ac:dyDescent="0.25">
      <c r="BE13186"/>
      <c r="BF13186"/>
      <c r="BG13186"/>
    </row>
    <row r="13187" spans="57:59" x14ac:dyDescent="0.25">
      <c r="BE13187"/>
      <c r="BF13187"/>
      <c r="BG13187"/>
    </row>
    <row r="13188" spans="57:59" x14ac:dyDescent="0.25">
      <c r="BE13188"/>
      <c r="BF13188"/>
      <c r="BG13188"/>
    </row>
    <row r="13189" spans="57:59" x14ac:dyDescent="0.25">
      <c r="BE13189"/>
      <c r="BF13189"/>
      <c r="BG13189"/>
    </row>
    <row r="13190" spans="57:59" x14ac:dyDescent="0.25">
      <c r="BE13190"/>
      <c r="BF13190"/>
      <c r="BG13190"/>
    </row>
    <row r="13191" spans="57:59" x14ac:dyDescent="0.25">
      <c r="BE13191"/>
      <c r="BF13191"/>
      <c r="BG13191"/>
    </row>
    <row r="13192" spans="57:59" x14ac:dyDescent="0.25">
      <c r="BE13192"/>
      <c r="BF13192"/>
      <c r="BG13192"/>
    </row>
    <row r="13193" spans="57:59" x14ac:dyDescent="0.25">
      <c r="BE13193"/>
      <c r="BF13193"/>
      <c r="BG13193"/>
    </row>
    <row r="13194" spans="57:59" x14ac:dyDescent="0.25">
      <c r="BE13194"/>
      <c r="BF13194"/>
      <c r="BG13194"/>
    </row>
    <row r="13195" spans="57:59" x14ac:dyDescent="0.25">
      <c r="BE13195"/>
      <c r="BF13195"/>
      <c r="BG13195"/>
    </row>
    <row r="13196" spans="57:59" x14ac:dyDescent="0.25">
      <c r="BE13196"/>
      <c r="BF13196"/>
      <c r="BG13196"/>
    </row>
    <row r="13197" spans="57:59" x14ac:dyDescent="0.25">
      <c r="BE13197"/>
      <c r="BF13197"/>
      <c r="BG13197"/>
    </row>
    <row r="13198" spans="57:59" x14ac:dyDescent="0.25">
      <c r="BE13198"/>
      <c r="BF13198"/>
      <c r="BG13198"/>
    </row>
    <row r="13199" spans="57:59" x14ac:dyDescent="0.25">
      <c r="BE13199"/>
      <c r="BF13199"/>
      <c r="BG13199"/>
    </row>
    <row r="13200" spans="57:59" x14ac:dyDescent="0.25">
      <c r="BE13200"/>
      <c r="BF13200"/>
      <c r="BG13200"/>
    </row>
    <row r="13201" spans="57:59" x14ac:dyDescent="0.25">
      <c r="BE13201"/>
      <c r="BF13201"/>
      <c r="BG13201"/>
    </row>
    <row r="13202" spans="57:59" x14ac:dyDescent="0.25">
      <c r="BE13202"/>
      <c r="BF13202"/>
      <c r="BG13202"/>
    </row>
    <row r="13203" spans="57:59" x14ac:dyDescent="0.25">
      <c r="BE13203"/>
      <c r="BF13203"/>
      <c r="BG13203"/>
    </row>
    <row r="13204" spans="57:59" x14ac:dyDescent="0.25">
      <c r="BE13204"/>
      <c r="BF13204"/>
      <c r="BG13204"/>
    </row>
    <row r="13205" spans="57:59" x14ac:dyDescent="0.25">
      <c r="BE13205"/>
      <c r="BF13205"/>
      <c r="BG13205"/>
    </row>
    <row r="13206" spans="57:59" x14ac:dyDescent="0.25">
      <c r="BE13206"/>
      <c r="BF13206"/>
      <c r="BG13206"/>
    </row>
    <row r="13207" spans="57:59" x14ac:dyDescent="0.25">
      <c r="BE13207"/>
      <c r="BF13207"/>
      <c r="BG13207"/>
    </row>
    <row r="13208" spans="57:59" x14ac:dyDescent="0.25">
      <c r="BE13208"/>
      <c r="BF13208"/>
      <c r="BG13208"/>
    </row>
    <row r="13209" spans="57:59" x14ac:dyDescent="0.25">
      <c r="BE13209"/>
      <c r="BF13209"/>
      <c r="BG13209"/>
    </row>
    <row r="13210" spans="57:59" x14ac:dyDescent="0.25">
      <c r="BE13210"/>
      <c r="BF13210"/>
      <c r="BG13210"/>
    </row>
    <row r="13211" spans="57:59" x14ac:dyDescent="0.25">
      <c r="BE13211"/>
      <c r="BF13211"/>
      <c r="BG13211"/>
    </row>
    <row r="13212" spans="57:59" x14ac:dyDescent="0.25">
      <c r="BE13212"/>
      <c r="BF13212"/>
      <c r="BG13212"/>
    </row>
    <row r="13213" spans="57:59" x14ac:dyDescent="0.25">
      <c r="BE13213"/>
      <c r="BF13213"/>
      <c r="BG13213"/>
    </row>
    <row r="13214" spans="57:59" x14ac:dyDescent="0.25">
      <c r="BE13214"/>
      <c r="BF13214"/>
      <c r="BG13214"/>
    </row>
    <row r="13215" spans="57:59" x14ac:dyDescent="0.25">
      <c r="BE13215"/>
      <c r="BF13215"/>
      <c r="BG13215"/>
    </row>
    <row r="13216" spans="57:59" x14ac:dyDescent="0.25">
      <c r="BE13216"/>
      <c r="BF13216"/>
      <c r="BG13216"/>
    </row>
    <row r="13217" spans="57:59" x14ac:dyDescent="0.25">
      <c r="BE13217"/>
      <c r="BF13217"/>
      <c r="BG13217"/>
    </row>
    <row r="13218" spans="57:59" x14ac:dyDescent="0.25">
      <c r="BE13218"/>
      <c r="BF13218"/>
      <c r="BG13218"/>
    </row>
    <row r="13219" spans="57:59" x14ac:dyDescent="0.25">
      <c r="BE13219"/>
      <c r="BF13219"/>
      <c r="BG13219"/>
    </row>
    <row r="13220" spans="57:59" x14ac:dyDescent="0.25">
      <c r="BE13220"/>
      <c r="BF13220"/>
      <c r="BG13220"/>
    </row>
    <row r="13221" spans="57:59" x14ac:dyDescent="0.25">
      <c r="BE13221"/>
      <c r="BF13221"/>
      <c r="BG13221"/>
    </row>
    <row r="13222" spans="57:59" x14ac:dyDescent="0.25">
      <c r="BE13222"/>
      <c r="BF13222"/>
      <c r="BG13222"/>
    </row>
    <row r="13223" spans="57:59" x14ac:dyDescent="0.25">
      <c r="BE13223"/>
      <c r="BF13223"/>
      <c r="BG13223"/>
    </row>
    <row r="13224" spans="57:59" x14ac:dyDescent="0.25">
      <c r="BE13224"/>
      <c r="BF13224"/>
      <c r="BG13224"/>
    </row>
    <row r="13225" spans="57:59" x14ac:dyDescent="0.25">
      <c r="BE13225"/>
      <c r="BF13225"/>
      <c r="BG13225"/>
    </row>
    <row r="13226" spans="57:59" x14ac:dyDescent="0.25">
      <c r="BE13226"/>
      <c r="BF13226"/>
      <c r="BG13226"/>
    </row>
    <row r="13227" spans="57:59" x14ac:dyDescent="0.25">
      <c r="BE13227"/>
      <c r="BF13227"/>
      <c r="BG13227"/>
    </row>
    <row r="13228" spans="57:59" x14ac:dyDescent="0.25">
      <c r="BE13228"/>
      <c r="BF13228"/>
      <c r="BG13228"/>
    </row>
    <row r="13229" spans="57:59" x14ac:dyDescent="0.25">
      <c r="BE13229"/>
      <c r="BF13229"/>
      <c r="BG13229"/>
    </row>
    <row r="13230" spans="57:59" x14ac:dyDescent="0.25">
      <c r="BE13230"/>
      <c r="BF13230"/>
      <c r="BG13230"/>
    </row>
    <row r="13231" spans="57:59" x14ac:dyDescent="0.25">
      <c r="BE13231"/>
      <c r="BF13231"/>
      <c r="BG13231"/>
    </row>
    <row r="13232" spans="57:59" x14ac:dyDescent="0.25">
      <c r="BE13232"/>
      <c r="BF13232"/>
      <c r="BG13232"/>
    </row>
    <row r="13233" spans="57:59" x14ac:dyDescent="0.25">
      <c r="BE13233"/>
      <c r="BF13233"/>
      <c r="BG13233"/>
    </row>
    <row r="13234" spans="57:59" x14ac:dyDescent="0.25">
      <c r="BE13234"/>
      <c r="BF13234"/>
      <c r="BG13234"/>
    </row>
    <row r="13235" spans="57:59" x14ac:dyDescent="0.25">
      <c r="BE13235"/>
      <c r="BF13235"/>
      <c r="BG13235"/>
    </row>
    <row r="13236" spans="57:59" x14ac:dyDescent="0.25">
      <c r="BE13236"/>
      <c r="BF13236"/>
      <c r="BG13236"/>
    </row>
    <row r="13237" spans="57:59" x14ac:dyDescent="0.25">
      <c r="BE13237"/>
      <c r="BF13237"/>
      <c r="BG13237"/>
    </row>
    <row r="13238" spans="57:59" x14ac:dyDescent="0.25">
      <c r="BE13238"/>
      <c r="BF13238"/>
      <c r="BG13238"/>
    </row>
    <row r="13239" spans="57:59" x14ac:dyDescent="0.25">
      <c r="BE13239"/>
      <c r="BF13239"/>
      <c r="BG13239"/>
    </row>
    <row r="13240" spans="57:59" x14ac:dyDescent="0.25">
      <c r="BE13240"/>
      <c r="BF13240"/>
      <c r="BG13240"/>
    </row>
    <row r="13241" spans="57:59" x14ac:dyDescent="0.25">
      <c r="BE13241"/>
      <c r="BF13241"/>
      <c r="BG13241"/>
    </row>
    <row r="13242" spans="57:59" x14ac:dyDescent="0.25">
      <c r="BE13242"/>
      <c r="BF13242"/>
      <c r="BG13242"/>
    </row>
    <row r="13243" spans="57:59" x14ac:dyDescent="0.25">
      <c r="BE13243"/>
      <c r="BF13243"/>
      <c r="BG13243"/>
    </row>
    <row r="13244" spans="57:59" x14ac:dyDescent="0.25">
      <c r="BE13244"/>
      <c r="BF13244"/>
      <c r="BG13244"/>
    </row>
    <row r="13245" spans="57:59" x14ac:dyDescent="0.25">
      <c r="BE13245"/>
      <c r="BF13245"/>
      <c r="BG13245"/>
    </row>
    <row r="13246" spans="57:59" x14ac:dyDescent="0.25">
      <c r="BE13246"/>
      <c r="BF13246"/>
      <c r="BG13246"/>
    </row>
    <row r="13247" spans="57:59" x14ac:dyDescent="0.25">
      <c r="BE13247"/>
      <c r="BF13247"/>
      <c r="BG13247"/>
    </row>
    <row r="13248" spans="57:59" x14ac:dyDescent="0.25">
      <c r="BE13248"/>
      <c r="BF13248"/>
      <c r="BG13248"/>
    </row>
    <row r="13249" spans="57:59" x14ac:dyDescent="0.25">
      <c r="BE13249"/>
      <c r="BF13249"/>
      <c r="BG13249"/>
    </row>
    <row r="13250" spans="57:59" x14ac:dyDescent="0.25">
      <c r="BE13250"/>
      <c r="BF13250"/>
      <c r="BG13250"/>
    </row>
    <row r="13251" spans="57:59" x14ac:dyDescent="0.25">
      <c r="BE13251"/>
      <c r="BF13251"/>
      <c r="BG13251"/>
    </row>
    <row r="13252" spans="57:59" x14ac:dyDescent="0.25">
      <c r="BE13252"/>
      <c r="BF13252"/>
      <c r="BG13252"/>
    </row>
    <row r="13253" spans="57:59" x14ac:dyDescent="0.25">
      <c r="BE13253"/>
      <c r="BF13253"/>
      <c r="BG13253"/>
    </row>
    <row r="13254" spans="57:59" x14ac:dyDescent="0.25">
      <c r="BE13254"/>
      <c r="BF13254"/>
      <c r="BG13254"/>
    </row>
    <row r="13255" spans="57:59" x14ac:dyDescent="0.25">
      <c r="BE13255"/>
      <c r="BF13255"/>
      <c r="BG13255"/>
    </row>
    <row r="13256" spans="57:59" x14ac:dyDescent="0.25">
      <c r="BE13256"/>
      <c r="BF13256"/>
      <c r="BG13256"/>
    </row>
    <row r="13257" spans="57:59" x14ac:dyDescent="0.25">
      <c r="BE13257"/>
      <c r="BF13257"/>
      <c r="BG13257"/>
    </row>
    <row r="13258" spans="57:59" x14ac:dyDescent="0.25">
      <c r="BE13258"/>
      <c r="BF13258"/>
      <c r="BG13258"/>
    </row>
    <row r="13259" spans="57:59" x14ac:dyDescent="0.25">
      <c r="BE13259"/>
      <c r="BF13259"/>
      <c r="BG13259"/>
    </row>
    <row r="13260" spans="57:59" x14ac:dyDescent="0.25">
      <c r="BE13260"/>
      <c r="BF13260"/>
      <c r="BG13260"/>
    </row>
    <row r="13261" spans="57:59" x14ac:dyDescent="0.25">
      <c r="BE13261"/>
      <c r="BF13261"/>
      <c r="BG13261"/>
    </row>
    <row r="13262" spans="57:59" x14ac:dyDescent="0.25">
      <c r="BE13262"/>
      <c r="BF13262"/>
      <c r="BG13262"/>
    </row>
    <row r="13263" spans="57:59" x14ac:dyDescent="0.25">
      <c r="BE13263"/>
      <c r="BF13263"/>
      <c r="BG13263"/>
    </row>
    <row r="13264" spans="57:59" x14ac:dyDescent="0.25">
      <c r="BE13264"/>
      <c r="BF13264"/>
      <c r="BG13264"/>
    </row>
    <row r="13265" spans="57:59" x14ac:dyDescent="0.25">
      <c r="BE13265"/>
      <c r="BF13265"/>
      <c r="BG13265"/>
    </row>
    <row r="13266" spans="57:59" x14ac:dyDescent="0.25">
      <c r="BE13266"/>
      <c r="BF13266"/>
      <c r="BG13266"/>
    </row>
    <row r="13267" spans="57:59" x14ac:dyDescent="0.25">
      <c r="BE13267"/>
      <c r="BF13267"/>
      <c r="BG13267"/>
    </row>
    <row r="13268" spans="57:59" x14ac:dyDescent="0.25">
      <c r="BE13268"/>
      <c r="BF13268"/>
      <c r="BG13268"/>
    </row>
    <row r="13269" spans="57:59" x14ac:dyDescent="0.25">
      <c r="BE13269"/>
      <c r="BF13269"/>
      <c r="BG13269"/>
    </row>
    <row r="13270" spans="57:59" x14ac:dyDescent="0.25">
      <c r="BE13270"/>
      <c r="BF13270"/>
      <c r="BG13270"/>
    </row>
    <row r="13271" spans="57:59" x14ac:dyDescent="0.25">
      <c r="BE13271"/>
      <c r="BF13271"/>
      <c r="BG13271"/>
    </row>
    <row r="13272" spans="57:59" x14ac:dyDescent="0.25">
      <c r="BE13272"/>
      <c r="BF13272"/>
      <c r="BG13272"/>
    </row>
    <row r="13273" spans="57:59" x14ac:dyDescent="0.25">
      <c r="BE13273"/>
      <c r="BF13273"/>
      <c r="BG13273"/>
    </row>
    <row r="13274" spans="57:59" x14ac:dyDescent="0.25">
      <c r="BE13274"/>
      <c r="BF13274"/>
      <c r="BG13274"/>
    </row>
    <row r="13275" spans="57:59" x14ac:dyDescent="0.25">
      <c r="BE13275"/>
      <c r="BF13275"/>
      <c r="BG13275"/>
    </row>
    <row r="13276" spans="57:59" x14ac:dyDescent="0.25">
      <c r="BE13276"/>
      <c r="BF13276"/>
      <c r="BG13276"/>
    </row>
    <row r="13277" spans="57:59" x14ac:dyDescent="0.25">
      <c r="BE13277"/>
      <c r="BF13277"/>
      <c r="BG13277"/>
    </row>
    <row r="13278" spans="57:59" x14ac:dyDescent="0.25">
      <c r="BE13278"/>
      <c r="BF13278"/>
      <c r="BG13278"/>
    </row>
    <row r="13279" spans="57:59" x14ac:dyDescent="0.25">
      <c r="BE13279"/>
      <c r="BF13279"/>
      <c r="BG13279"/>
    </row>
    <row r="13280" spans="57:59" x14ac:dyDescent="0.25">
      <c r="BE13280"/>
      <c r="BF13280"/>
      <c r="BG13280"/>
    </row>
    <row r="13281" spans="57:59" x14ac:dyDescent="0.25">
      <c r="BE13281"/>
      <c r="BF13281"/>
      <c r="BG13281"/>
    </row>
    <row r="13282" spans="57:59" x14ac:dyDescent="0.25">
      <c r="BE13282"/>
      <c r="BF13282"/>
      <c r="BG13282"/>
    </row>
    <row r="13283" spans="57:59" x14ac:dyDescent="0.25">
      <c r="BE13283"/>
      <c r="BF13283"/>
      <c r="BG13283"/>
    </row>
    <row r="13284" spans="57:59" x14ac:dyDescent="0.25">
      <c r="BE13284"/>
      <c r="BF13284"/>
      <c r="BG13284"/>
    </row>
    <row r="13285" spans="57:59" x14ac:dyDescent="0.25">
      <c r="BE13285"/>
      <c r="BF13285"/>
      <c r="BG13285"/>
    </row>
    <row r="13286" spans="57:59" x14ac:dyDescent="0.25">
      <c r="BE13286"/>
      <c r="BF13286"/>
      <c r="BG13286"/>
    </row>
    <row r="13287" spans="57:59" x14ac:dyDescent="0.25">
      <c r="BE13287"/>
      <c r="BF13287"/>
      <c r="BG13287"/>
    </row>
    <row r="13288" spans="57:59" x14ac:dyDescent="0.25">
      <c r="BE13288"/>
      <c r="BF13288"/>
      <c r="BG13288"/>
    </row>
    <row r="13289" spans="57:59" x14ac:dyDescent="0.25">
      <c r="BE13289"/>
      <c r="BF13289"/>
      <c r="BG13289"/>
    </row>
    <row r="13290" spans="57:59" x14ac:dyDescent="0.25">
      <c r="BE13290"/>
      <c r="BF13290"/>
      <c r="BG13290"/>
    </row>
    <row r="13291" spans="57:59" x14ac:dyDescent="0.25">
      <c r="BE13291"/>
      <c r="BF13291"/>
      <c r="BG13291"/>
    </row>
    <row r="13292" spans="57:59" x14ac:dyDescent="0.25">
      <c r="BE13292"/>
      <c r="BF13292"/>
      <c r="BG13292"/>
    </row>
    <row r="13293" spans="57:59" x14ac:dyDescent="0.25">
      <c r="BE13293"/>
      <c r="BF13293"/>
      <c r="BG13293"/>
    </row>
    <row r="13294" spans="57:59" x14ac:dyDescent="0.25">
      <c r="BE13294"/>
      <c r="BF13294"/>
      <c r="BG13294"/>
    </row>
    <row r="13295" spans="57:59" x14ac:dyDescent="0.25">
      <c r="BE13295"/>
      <c r="BF13295"/>
      <c r="BG13295"/>
    </row>
    <row r="13296" spans="57:59" x14ac:dyDescent="0.25">
      <c r="BE13296"/>
      <c r="BF13296"/>
      <c r="BG13296"/>
    </row>
    <row r="13297" spans="57:59" x14ac:dyDescent="0.25">
      <c r="BE13297"/>
      <c r="BF13297"/>
      <c r="BG13297"/>
    </row>
    <row r="13298" spans="57:59" x14ac:dyDescent="0.25">
      <c r="BE13298"/>
      <c r="BF13298"/>
      <c r="BG13298"/>
    </row>
    <row r="13299" spans="57:59" x14ac:dyDescent="0.25">
      <c r="BE13299"/>
      <c r="BF13299"/>
      <c r="BG13299"/>
    </row>
    <row r="13300" spans="57:59" x14ac:dyDescent="0.25">
      <c r="BE13300"/>
      <c r="BF13300"/>
      <c r="BG13300"/>
    </row>
    <row r="13301" spans="57:59" x14ac:dyDescent="0.25">
      <c r="BE13301"/>
      <c r="BF13301"/>
      <c r="BG13301"/>
    </row>
    <row r="13302" spans="57:59" x14ac:dyDescent="0.25">
      <c r="BE13302"/>
      <c r="BF13302"/>
      <c r="BG13302"/>
    </row>
    <row r="13303" spans="57:59" x14ac:dyDescent="0.25">
      <c r="BE13303"/>
      <c r="BF13303"/>
      <c r="BG13303"/>
    </row>
    <row r="13304" spans="57:59" x14ac:dyDescent="0.25">
      <c r="BE13304"/>
      <c r="BF13304"/>
      <c r="BG13304"/>
    </row>
    <row r="13305" spans="57:59" x14ac:dyDescent="0.25">
      <c r="BE13305"/>
      <c r="BF13305"/>
      <c r="BG13305"/>
    </row>
    <row r="13306" spans="57:59" x14ac:dyDescent="0.25">
      <c r="BE13306"/>
      <c r="BF13306"/>
      <c r="BG13306"/>
    </row>
    <row r="13307" spans="57:59" x14ac:dyDescent="0.25">
      <c r="BE13307"/>
      <c r="BF13307"/>
      <c r="BG13307"/>
    </row>
    <row r="13308" spans="57:59" x14ac:dyDescent="0.25">
      <c r="BE13308"/>
      <c r="BF13308"/>
      <c r="BG13308"/>
    </row>
    <row r="13309" spans="57:59" x14ac:dyDescent="0.25">
      <c r="BE13309"/>
      <c r="BF13309"/>
      <c r="BG13309"/>
    </row>
    <row r="13310" spans="57:59" x14ac:dyDescent="0.25">
      <c r="BE13310"/>
      <c r="BF13310"/>
      <c r="BG13310"/>
    </row>
    <row r="13311" spans="57:59" x14ac:dyDescent="0.25">
      <c r="BE13311"/>
      <c r="BF13311"/>
      <c r="BG13311"/>
    </row>
    <row r="13312" spans="57:59" x14ac:dyDescent="0.25">
      <c r="BE13312"/>
      <c r="BF13312"/>
      <c r="BG13312"/>
    </row>
    <row r="13313" spans="57:59" x14ac:dyDescent="0.25">
      <c r="BE13313"/>
      <c r="BF13313"/>
      <c r="BG13313"/>
    </row>
    <row r="13314" spans="57:59" x14ac:dyDescent="0.25">
      <c r="BE13314"/>
      <c r="BF13314"/>
      <c r="BG13314"/>
    </row>
    <row r="13315" spans="57:59" x14ac:dyDescent="0.25">
      <c r="BE13315"/>
      <c r="BF13315"/>
      <c r="BG13315"/>
    </row>
    <row r="13316" spans="57:59" x14ac:dyDescent="0.25">
      <c r="BE13316"/>
      <c r="BF13316"/>
      <c r="BG13316"/>
    </row>
    <row r="13317" spans="57:59" x14ac:dyDescent="0.25">
      <c r="BE13317"/>
      <c r="BF13317"/>
      <c r="BG13317"/>
    </row>
    <row r="13318" spans="57:59" x14ac:dyDescent="0.25">
      <c r="BE13318"/>
      <c r="BF13318"/>
      <c r="BG13318"/>
    </row>
    <row r="13319" spans="57:59" x14ac:dyDescent="0.25">
      <c r="BE13319"/>
      <c r="BF13319"/>
      <c r="BG13319"/>
    </row>
    <row r="13320" spans="57:59" x14ac:dyDescent="0.25">
      <c r="BE13320"/>
      <c r="BF13320"/>
      <c r="BG13320"/>
    </row>
    <row r="13321" spans="57:59" x14ac:dyDescent="0.25">
      <c r="BE13321"/>
      <c r="BF13321"/>
      <c r="BG13321"/>
    </row>
    <row r="13322" spans="57:59" x14ac:dyDescent="0.25">
      <c r="BE13322"/>
      <c r="BF13322"/>
      <c r="BG13322"/>
    </row>
    <row r="13323" spans="57:59" x14ac:dyDescent="0.25">
      <c r="BE13323"/>
      <c r="BF13323"/>
      <c r="BG13323"/>
    </row>
    <row r="13324" spans="57:59" x14ac:dyDescent="0.25">
      <c r="BE13324"/>
      <c r="BF13324"/>
      <c r="BG13324"/>
    </row>
    <row r="13325" spans="57:59" x14ac:dyDescent="0.25">
      <c r="BE13325"/>
      <c r="BF13325"/>
      <c r="BG13325"/>
    </row>
    <row r="13326" spans="57:59" x14ac:dyDescent="0.25">
      <c r="BE13326"/>
      <c r="BF13326"/>
      <c r="BG13326"/>
    </row>
    <row r="13327" spans="57:59" x14ac:dyDescent="0.25">
      <c r="BE13327"/>
      <c r="BF13327"/>
      <c r="BG13327"/>
    </row>
    <row r="13328" spans="57:59" x14ac:dyDescent="0.25">
      <c r="BE13328"/>
      <c r="BF13328"/>
      <c r="BG13328"/>
    </row>
    <row r="13329" spans="57:59" x14ac:dyDescent="0.25">
      <c r="BE13329"/>
      <c r="BF13329"/>
      <c r="BG13329"/>
    </row>
    <row r="13330" spans="57:59" x14ac:dyDescent="0.25">
      <c r="BE13330"/>
      <c r="BF13330"/>
      <c r="BG13330"/>
    </row>
    <row r="13331" spans="57:59" x14ac:dyDescent="0.25">
      <c r="BE13331"/>
      <c r="BF13331"/>
      <c r="BG13331"/>
    </row>
    <row r="13332" spans="57:59" x14ac:dyDescent="0.25">
      <c r="BE13332"/>
      <c r="BF13332"/>
      <c r="BG13332"/>
    </row>
    <row r="13333" spans="57:59" x14ac:dyDescent="0.25">
      <c r="BE13333"/>
      <c r="BF13333"/>
      <c r="BG13333"/>
    </row>
    <row r="13334" spans="57:59" x14ac:dyDescent="0.25">
      <c r="BE13334"/>
      <c r="BF13334"/>
      <c r="BG13334"/>
    </row>
    <row r="13335" spans="57:59" x14ac:dyDescent="0.25">
      <c r="BE13335"/>
      <c r="BF13335"/>
      <c r="BG13335"/>
    </row>
    <row r="13336" spans="57:59" x14ac:dyDescent="0.25">
      <c r="BE13336"/>
      <c r="BF13336"/>
      <c r="BG13336"/>
    </row>
    <row r="13337" spans="57:59" x14ac:dyDescent="0.25">
      <c r="BE13337"/>
      <c r="BF13337"/>
      <c r="BG13337"/>
    </row>
    <row r="13338" spans="57:59" x14ac:dyDescent="0.25">
      <c r="BE13338"/>
      <c r="BF13338"/>
      <c r="BG13338"/>
    </row>
    <row r="13339" spans="57:59" x14ac:dyDescent="0.25">
      <c r="BE13339"/>
      <c r="BF13339"/>
      <c r="BG13339"/>
    </row>
    <row r="13340" spans="57:59" x14ac:dyDescent="0.25">
      <c r="BE13340"/>
      <c r="BF13340"/>
      <c r="BG13340"/>
    </row>
    <row r="13341" spans="57:59" x14ac:dyDescent="0.25">
      <c r="BE13341"/>
      <c r="BF13341"/>
      <c r="BG13341"/>
    </row>
    <row r="13342" spans="57:59" x14ac:dyDescent="0.25">
      <c r="BE13342"/>
      <c r="BF13342"/>
      <c r="BG13342"/>
    </row>
    <row r="13343" spans="57:59" x14ac:dyDescent="0.25">
      <c r="BE13343"/>
      <c r="BF13343"/>
      <c r="BG13343"/>
    </row>
    <row r="13344" spans="57:59" x14ac:dyDescent="0.25">
      <c r="BE13344"/>
      <c r="BF13344"/>
      <c r="BG13344"/>
    </row>
    <row r="13345" spans="57:59" x14ac:dyDescent="0.25">
      <c r="BE13345"/>
      <c r="BF13345"/>
      <c r="BG13345"/>
    </row>
    <row r="13346" spans="57:59" x14ac:dyDescent="0.25">
      <c r="BE13346"/>
      <c r="BF13346"/>
      <c r="BG13346"/>
    </row>
    <row r="13347" spans="57:59" x14ac:dyDescent="0.25">
      <c r="BE13347"/>
      <c r="BF13347"/>
      <c r="BG13347"/>
    </row>
    <row r="13348" spans="57:59" x14ac:dyDescent="0.25">
      <c r="BE13348"/>
      <c r="BF13348"/>
      <c r="BG13348"/>
    </row>
    <row r="13349" spans="57:59" x14ac:dyDescent="0.25">
      <c r="BE13349"/>
      <c r="BF13349"/>
      <c r="BG13349"/>
    </row>
    <row r="13350" spans="57:59" x14ac:dyDescent="0.25">
      <c r="BE13350"/>
      <c r="BF13350"/>
      <c r="BG13350"/>
    </row>
    <row r="13351" spans="57:59" x14ac:dyDescent="0.25">
      <c r="BE13351"/>
      <c r="BF13351"/>
      <c r="BG13351"/>
    </row>
    <row r="13352" spans="57:59" x14ac:dyDescent="0.25">
      <c r="BE13352"/>
      <c r="BF13352"/>
      <c r="BG13352"/>
    </row>
    <row r="13353" spans="57:59" x14ac:dyDescent="0.25">
      <c r="BE13353"/>
      <c r="BF13353"/>
      <c r="BG13353"/>
    </row>
    <row r="13354" spans="57:59" x14ac:dyDescent="0.25">
      <c r="BE13354"/>
      <c r="BF13354"/>
      <c r="BG13354"/>
    </row>
    <row r="13355" spans="57:59" x14ac:dyDescent="0.25">
      <c r="BE13355"/>
      <c r="BF13355"/>
      <c r="BG13355"/>
    </row>
    <row r="13356" spans="57:59" x14ac:dyDescent="0.25">
      <c r="BE13356"/>
      <c r="BF13356"/>
      <c r="BG13356"/>
    </row>
    <row r="13357" spans="57:59" x14ac:dyDescent="0.25">
      <c r="BE13357"/>
      <c r="BF13357"/>
      <c r="BG13357"/>
    </row>
    <row r="13358" spans="57:59" x14ac:dyDescent="0.25">
      <c r="BE13358"/>
      <c r="BF13358"/>
      <c r="BG13358"/>
    </row>
    <row r="13359" spans="57:59" x14ac:dyDescent="0.25">
      <c r="BE13359"/>
      <c r="BF13359"/>
      <c r="BG13359"/>
    </row>
    <row r="13360" spans="57:59" x14ac:dyDescent="0.25">
      <c r="BE13360"/>
      <c r="BF13360"/>
      <c r="BG13360"/>
    </row>
    <row r="13361" spans="57:59" x14ac:dyDescent="0.25">
      <c r="BE13361"/>
      <c r="BF13361"/>
      <c r="BG13361"/>
    </row>
    <row r="13362" spans="57:59" x14ac:dyDescent="0.25">
      <c r="BE13362"/>
      <c r="BF13362"/>
      <c r="BG13362"/>
    </row>
    <row r="13363" spans="57:59" x14ac:dyDescent="0.25">
      <c r="BE13363"/>
      <c r="BF13363"/>
      <c r="BG13363"/>
    </row>
    <row r="13364" spans="57:59" x14ac:dyDescent="0.25">
      <c r="BE13364"/>
      <c r="BF13364"/>
      <c r="BG13364"/>
    </row>
    <row r="13365" spans="57:59" x14ac:dyDescent="0.25">
      <c r="BE13365"/>
      <c r="BF13365"/>
      <c r="BG13365"/>
    </row>
    <row r="13366" spans="57:59" x14ac:dyDescent="0.25">
      <c r="BE13366"/>
      <c r="BF13366"/>
      <c r="BG13366"/>
    </row>
    <row r="13367" spans="57:59" x14ac:dyDescent="0.25">
      <c r="BE13367"/>
      <c r="BF13367"/>
      <c r="BG13367"/>
    </row>
    <row r="13368" spans="57:59" x14ac:dyDescent="0.25">
      <c r="BE13368"/>
      <c r="BF13368"/>
      <c r="BG13368"/>
    </row>
    <row r="13369" spans="57:59" x14ac:dyDescent="0.25">
      <c r="BE13369"/>
      <c r="BF13369"/>
      <c r="BG13369"/>
    </row>
    <row r="13370" spans="57:59" x14ac:dyDescent="0.25">
      <c r="BE13370"/>
      <c r="BF13370"/>
      <c r="BG13370"/>
    </row>
    <row r="13371" spans="57:59" x14ac:dyDescent="0.25">
      <c r="BE13371"/>
      <c r="BF13371"/>
      <c r="BG13371"/>
    </row>
    <row r="13372" spans="57:59" x14ac:dyDescent="0.25">
      <c r="BE13372"/>
      <c r="BF13372"/>
      <c r="BG13372"/>
    </row>
    <row r="13373" spans="57:59" x14ac:dyDescent="0.25">
      <c r="BE13373"/>
      <c r="BF13373"/>
      <c r="BG13373"/>
    </row>
    <row r="13374" spans="57:59" x14ac:dyDescent="0.25">
      <c r="BE13374"/>
      <c r="BF13374"/>
      <c r="BG13374"/>
    </row>
    <row r="13375" spans="57:59" x14ac:dyDescent="0.25">
      <c r="BE13375"/>
      <c r="BF13375"/>
      <c r="BG13375"/>
    </row>
    <row r="13376" spans="57:59" x14ac:dyDescent="0.25">
      <c r="BE13376"/>
      <c r="BF13376"/>
      <c r="BG13376"/>
    </row>
    <row r="13377" spans="57:59" x14ac:dyDescent="0.25">
      <c r="BE13377"/>
      <c r="BF13377"/>
      <c r="BG13377"/>
    </row>
    <row r="13378" spans="57:59" x14ac:dyDescent="0.25">
      <c r="BE13378"/>
      <c r="BF13378"/>
      <c r="BG13378"/>
    </row>
    <row r="13379" spans="57:59" x14ac:dyDescent="0.25">
      <c r="BE13379"/>
      <c r="BF13379"/>
      <c r="BG13379"/>
    </row>
    <row r="13380" spans="57:59" x14ac:dyDescent="0.25">
      <c r="BE13380"/>
      <c r="BF13380"/>
      <c r="BG13380"/>
    </row>
    <row r="13381" spans="57:59" x14ac:dyDescent="0.25">
      <c r="BE13381"/>
      <c r="BF13381"/>
      <c r="BG13381"/>
    </row>
    <row r="13382" spans="57:59" x14ac:dyDescent="0.25">
      <c r="BE13382"/>
      <c r="BF13382"/>
      <c r="BG13382"/>
    </row>
    <row r="13383" spans="57:59" x14ac:dyDescent="0.25">
      <c r="BE13383"/>
      <c r="BF13383"/>
      <c r="BG13383"/>
    </row>
    <row r="13384" spans="57:59" x14ac:dyDescent="0.25">
      <c r="BE13384"/>
      <c r="BF13384"/>
      <c r="BG13384"/>
    </row>
    <row r="13385" spans="57:59" x14ac:dyDescent="0.25">
      <c r="BE13385"/>
      <c r="BF13385"/>
      <c r="BG13385"/>
    </row>
    <row r="13386" spans="57:59" x14ac:dyDescent="0.25">
      <c r="BE13386"/>
      <c r="BF13386"/>
      <c r="BG13386"/>
    </row>
    <row r="13387" spans="57:59" x14ac:dyDescent="0.25">
      <c r="BE13387"/>
      <c r="BF13387"/>
      <c r="BG13387"/>
    </row>
    <row r="13388" spans="57:59" x14ac:dyDescent="0.25">
      <c r="BE13388"/>
      <c r="BF13388"/>
      <c r="BG13388"/>
    </row>
    <row r="13389" spans="57:59" x14ac:dyDescent="0.25">
      <c r="BE13389"/>
      <c r="BF13389"/>
      <c r="BG13389"/>
    </row>
    <row r="13390" spans="57:59" x14ac:dyDescent="0.25">
      <c r="BE13390"/>
      <c r="BF13390"/>
      <c r="BG13390"/>
    </row>
    <row r="13391" spans="57:59" x14ac:dyDescent="0.25">
      <c r="BE13391"/>
      <c r="BF13391"/>
      <c r="BG13391"/>
    </row>
    <row r="13392" spans="57:59" x14ac:dyDescent="0.25">
      <c r="BE13392"/>
      <c r="BF13392"/>
      <c r="BG13392"/>
    </row>
    <row r="13393" spans="57:59" x14ac:dyDescent="0.25">
      <c r="BE13393"/>
      <c r="BF13393"/>
      <c r="BG13393"/>
    </row>
    <row r="13394" spans="57:59" x14ac:dyDescent="0.25">
      <c r="BE13394"/>
      <c r="BF13394"/>
      <c r="BG13394"/>
    </row>
    <row r="13395" spans="57:59" x14ac:dyDescent="0.25">
      <c r="BE13395"/>
      <c r="BF13395"/>
      <c r="BG13395"/>
    </row>
    <row r="13396" spans="57:59" x14ac:dyDescent="0.25">
      <c r="BE13396"/>
      <c r="BF13396"/>
      <c r="BG13396"/>
    </row>
    <row r="13397" spans="57:59" x14ac:dyDescent="0.25">
      <c r="BE13397"/>
      <c r="BF13397"/>
      <c r="BG13397"/>
    </row>
    <row r="13398" spans="57:59" x14ac:dyDescent="0.25">
      <c r="BE13398"/>
      <c r="BF13398"/>
      <c r="BG13398"/>
    </row>
    <row r="13399" spans="57:59" x14ac:dyDescent="0.25">
      <c r="BE13399"/>
      <c r="BF13399"/>
      <c r="BG13399"/>
    </row>
    <row r="13400" spans="57:59" x14ac:dyDescent="0.25">
      <c r="BE13400"/>
      <c r="BF13400"/>
      <c r="BG13400"/>
    </row>
    <row r="13401" spans="57:59" x14ac:dyDescent="0.25">
      <c r="BE13401"/>
      <c r="BF13401"/>
      <c r="BG13401"/>
    </row>
    <row r="13402" spans="57:59" x14ac:dyDescent="0.25">
      <c r="BE13402"/>
      <c r="BF13402"/>
      <c r="BG13402"/>
    </row>
    <row r="13403" spans="57:59" x14ac:dyDescent="0.25">
      <c r="BE13403"/>
      <c r="BF13403"/>
      <c r="BG13403"/>
    </row>
    <row r="13404" spans="57:59" x14ac:dyDescent="0.25">
      <c r="BE13404"/>
      <c r="BF13404"/>
      <c r="BG13404"/>
    </row>
    <row r="13405" spans="57:59" x14ac:dyDescent="0.25">
      <c r="BE13405"/>
      <c r="BF13405"/>
      <c r="BG13405"/>
    </row>
    <row r="13406" spans="57:59" x14ac:dyDescent="0.25">
      <c r="BE13406"/>
      <c r="BF13406"/>
      <c r="BG13406"/>
    </row>
    <row r="13407" spans="57:59" x14ac:dyDescent="0.25">
      <c r="BE13407"/>
      <c r="BF13407"/>
      <c r="BG13407"/>
    </row>
    <row r="13408" spans="57:59" x14ac:dyDescent="0.25">
      <c r="BE13408"/>
      <c r="BF13408"/>
      <c r="BG13408"/>
    </row>
    <row r="13409" spans="57:59" x14ac:dyDescent="0.25">
      <c r="BE13409"/>
      <c r="BF13409"/>
      <c r="BG13409"/>
    </row>
    <row r="13410" spans="57:59" x14ac:dyDescent="0.25">
      <c r="BE13410"/>
      <c r="BF13410"/>
      <c r="BG13410"/>
    </row>
    <row r="13411" spans="57:59" x14ac:dyDescent="0.25">
      <c r="BE13411"/>
      <c r="BF13411"/>
      <c r="BG13411"/>
    </row>
    <row r="13412" spans="57:59" x14ac:dyDescent="0.25">
      <c r="BE13412"/>
      <c r="BF13412"/>
      <c r="BG13412"/>
    </row>
    <row r="13413" spans="57:59" x14ac:dyDescent="0.25">
      <c r="BE13413"/>
      <c r="BF13413"/>
      <c r="BG13413"/>
    </row>
    <row r="13414" spans="57:59" x14ac:dyDescent="0.25">
      <c r="BE13414"/>
      <c r="BF13414"/>
      <c r="BG13414"/>
    </row>
    <row r="13415" spans="57:59" x14ac:dyDescent="0.25">
      <c r="BE13415"/>
      <c r="BF13415"/>
      <c r="BG13415"/>
    </row>
    <row r="13416" spans="57:59" x14ac:dyDescent="0.25">
      <c r="BE13416"/>
      <c r="BF13416"/>
      <c r="BG13416"/>
    </row>
    <row r="13417" spans="57:59" x14ac:dyDescent="0.25">
      <c r="BE13417"/>
      <c r="BF13417"/>
      <c r="BG13417"/>
    </row>
    <row r="13418" spans="57:59" x14ac:dyDescent="0.25">
      <c r="BE13418"/>
      <c r="BF13418"/>
      <c r="BG13418"/>
    </row>
    <row r="13419" spans="57:59" x14ac:dyDescent="0.25">
      <c r="BE13419"/>
      <c r="BF13419"/>
      <c r="BG13419"/>
    </row>
    <row r="13420" spans="57:59" x14ac:dyDescent="0.25">
      <c r="BE13420"/>
      <c r="BF13420"/>
      <c r="BG13420"/>
    </row>
    <row r="13421" spans="57:59" x14ac:dyDescent="0.25">
      <c r="BE13421"/>
      <c r="BF13421"/>
      <c r="BG13421"/>
    </row>
    <row r="13422" spans="57:59" x14ac:dyDescent="0.25">
      <c r="BE13422"/>
      <c r="BF13422"/>
      <c r="BG13422"/>
    </row>
    <row r="13423" spans="57:59" x14ac:dyDescent="0.25">
      <c r="BE13423"/>
      <c r="BF13423"/>
      <c r="BG13423"/>
    </row>
    <row r="13424" spans="57:59" x14ac:dyDescent="0.25">
      <c r="BE13424"/>
      <c r="BF13424"/>
      <c r="BG13424"/>
    </row>
    <row r="13425" spans="57:59" x14ac:dyDescent="0.25">
      <c r="BE13425"/>
      <c r="BF13425"/>
      <c r="BG13425"/>
    </row>
    <row r="13426" spans="57:59" x14ac:dyDescent="0.25">
      <c r="BE13426"/>
      <c r="BF13426"/>
      <c r="BG13426"/>
    </row>
    <row r="13427" spans="57:59" x14ac:dyDescent="0.25">
      <c r="BE13427"/>
      <c r="BF13427"/>
      <c r="BG13427"/>
    </row>
    <row r="13428" spans="57:59" x14ac:dyDescent="0.25">
      <c r="BE13428"/>
      <c r="BF13428"/>
      <c r="BG13428"/>
    </row>
    <row r="13429" spans="57:59" x14ac:dyDescent="0.25">
      <c r="BE13429"/>
      <c r="BF13429"/>
      <c r="BG13429"/>
    </row>
    <row r="13430" spans="57:59" x14ac:dyDescent="0.25">
      <c r="BE13430"/>
      <c r="BF13430"/>
      <c r="BG13430"/>
    </row>
    <row r="13431" spans="57:59" x14ac:dyDescent="0.25">
      <c r="BE13431"/>
      <c r="BF13431"/>
      <c r="BG13431"/>
    </row>
    <row r="13432" spans="57:59" x14ac:dyDescent="0.25">
      <c r="BE13432"/>
      <c r="BF13432"/>
      <c r="BG13432"/>
    </row>
    <row r="13433" spans="57:59" x14ac:dyDescent="0.25">
      <c r="BE13433"/>
      <c r="BF13433"/>
      <c r="BG13433"/>
    </row>
    <row r="13434" spans="57:59" x14ac:dyDescent="0.25">
      <c r="BE13434"/>
      <c r="BF13434"/>
      <c r="BG13434"/>
    </row>
    <row r="13435" spans="57:59" x14ac:dyDescent="0.25">
      <c r="BE13435"/>
      <c r="BF13435"/>
      <c r="BG13435"/>
    </row>
    <row r="13436" spans="57:59" x14ac:dyDescent="0.25">
      <c r="BE13436"/>
      <c r="BF13436"/>
      <c r="BG13436"/>
    </row>
    <row r="13437" spans="57:59" x14ac:dyDescent="0.25">
      <c r="BE13437"/>
      <c r="BF13437"/>
      <c r="BG13437"/>
    </row>
    <row r="13438" spans="57:59" x14ac:dyDescent="0.25">
      <c r="BE13438"/>
      <c r="BF13438"/>
      <c r="BG13438"/>
    </row>
    <row r="13439" spans="57:59" x14ac:dyDescent="0.25">
      <c r="BE13439"/>
      <c r="BF13439"/>
      <c r="BG13439"/>
    </row>
    <row r="13440" spans="57:59" x14ac:dyDescent="0.25">
      <c r="BE13440"/>
      <c r="BF13440"/>
      <c r="BG13440"/>
    </row>
    <row r="13441" spans="57:59" x14ac:dyDescent="0.25">
      <c r="BE13441"/>
      <c r="BF13441"/>
      <c r="BG13441"/>
    </row>
    <row r="13442" spans="57:59" x14ac:dyDescent="0.25">
      <c r="BE13442"/>
      <c r="BF13442"/>
      <c r="BG13442"/>
    </row>
    <row r="13443" spans="57:59" x14ac:dyDescent="0.25">
      <c r="BE13443"/>
      <c r="BF13443"/>
      <c r="BG13443"/>
    </row>
    <row r="13444" spans="57:59" x14ac:dyDescent="0.25">
      <c r="BE13444"/>
      <c r="BF13444"/>
      <c r="BG13444"/>
    </row>
    <row r="13445" spans="57:59" x14ac:dyDescent="0.25">
      <c r="BE13445"/>
      <c r="BF13445"/>
      <c r="BG13445"/>
    </row>
    <row r="13446" spans="57:59" x14ac:dyDescent="0.25">
      <c r="BE13446"/>
      <c r="BF13446"/>
      <c r="BG13446"/>
    </row>
    <row r="13447" spans="57:59" x14ac:dyDescent="0.25">
      <c r="BE13447"/>
      <c r="BF13447"/>
      <c r="BG13447"/>
    </row>
    <row r="13448" spans="57:59" x14ac:dyDescent="0.25">
      <c r="BE13448"/>
      <c r="BF13448"/>
      <c r="BG13448"/>
    </row>
    <row r="13449" spans="57:59" x14ac:dyDescent="0.25">
      <c r="BE13449"/>
      <c r="BF13449"/>
      <c r="BG13449"/>
    </row>
    <row r="13450" spans="57:59" x14ac:dyDescent="0.25">
      <c r="BE13450"/>
      <c r="BF13450"/>
      <c r="BG13450"/>
    </row>
    <row r="13451" spans="57:59" x14ac:dyDescent="0.25">
      <c r="BE13451"/>
      <c r="BF13451"/>
      <c r="BG13451"/>
    </row>
    <row r="13452" spans="57:59" x14ac:dyDescent="0.25">
      <c r="BE13452"/>
      <c r="BF13452"/>
      <c r="BG13452"/>
    </row>
    <row r="13453" spans="57:59" x14ac:dyDescent="0.25">
      <c r="BE13453"/>
      <c r="BF13453"/>
      <c r="BG13453"/>
    </row>
    <row r="13454" spans="57:59" x14ac:dyDescent="0.25">
      <c r="BE13454"/>
      <c r="BF13454"/>
      <c r="BG13454"/>
    </row>
    <row r="13455" spans="57:59" x14ac:dyDescent="0.25">
      <c r="BE13455"/>
      <c r="BF13455"/>
      <c r="BG13455"/>
    </row>
    <row r="13456" spans="57:59" x14ac:dyDescent="0.25">
      <c r="BE13456"/>
      <c r="BF13456"/>
      <c r="BG13456"/>
    </row>
    <row r="13457" spans="57:59" x14ac:dyDescent="0.25">
      <c r="BE13457"/>
      <c r="BF13457"/>
      <c r="BG13457"/>
    </row>
    <row r="13458" spans="57:59" x14ac:dyDescent="0.25">
      <c r="BE13458"/>
      <c r="BF13458"/>
      <c r="BG13458"/>
    </row>
    <row r="13459" spans="57:59" x14ac:dyDescent="0.25">
      <c r="BE13459"/>
      <c r="BF13459"/>
      <c r="BG13459"/>
    </row>
    <row r="13460" spans="57:59" x14ac:dyDescent="0.25">
      <c r="BE13460"/>
      <c r="BF13460"/>
      <c r="BG13460"/>
    </row>
    <row r="13461" spans="57:59" x14ac:dyDescent="0.25">
      <c r="BE13461"/>
      <c r="BF13461"/>
      <c r="BG13461"/>
    </row>
    <row r="13462" spans="57:59" x14ac:dyDescent="0.25">
      <c r="BE13462"/>
      <c r="BF13462"/>
      <c r="BG13462"/>
    </row>
    <row r="13463" spans="57:59" x14ac:dyDescent="0.25">
      <c r="BE13463"/>
      <c r="BF13463"/>
      <c r="BG13463"/>
    </row>
    <row r="13464" spans="57:59" x14ac:dyDescent="0.25">
      <c r="BE13464"/>
      <c r="BF13464"/>
      <c r="BG13464"/>
    </row>
    <row r="13465" spans="57:59" x14ac:dyDescent="0.25">
      <c r="BE13465"/>
      <c r="BF13465"/>
      <c r="BG13465"/>
    </row>
    <row r="13466" spans="57:59" x14ac:dyDescent="0.25">
      <c r="BE13466"/>
      <c r="BF13466"/>
      <c r="BG13466"/>
    </row>
    <row r="13467" spans="57:59" x14ac:dyDescent="0.25">
      <c r="BE13467"/>
      <c r="BF13467"/>
      <c r="BG13467"/>
    </row>
    <row r="13468" spans="57:59" x14ac:dyDescent="0.25">
      <c r="BE13468"/>
      <c r="BF13468"/>
      <c r="BG13468"/>
    </row>
    <row r="13469" spans="57:59" x14ac:dyDescent="0.25">
      <c r="BE13469"/>
      <c r="BF13469"/>
      <c r="BG13469"/>
    </row>
    <row r="13470" spans="57:59" x14ac:dyDescent="0.25">
      <c r="BE13470"/>
      <c r="BF13470"/>
      <c r="BG13470"/>
    </row>
    <row r="13471" spans="57:59" x14ac:dyDescent="0.25">
      <c r="BE13471"/>
      <c r="BF13471"/>
      <c r="BG13471"/>
    </row>
    <row r="13472" spans="57:59" x14ac:dyDescent="0.25">
      <c r="BE13472"/>
      <c r="BF13472"/>
      <c r="BG13472"/>
    </row>
    <row r="13473" spans="57:59" x14ac:dyDescent="0.25">
      <c r="BE13473"/>
      <c r="BF13473"/>
      <c r="BG13473"/>
    </row>
    <row r="13474" spans="57:59" x14ac:dyDescent="0.25">
      <c r="BE13474"/>
      <c r="BF13474"/>
      <c r="BG13474"/>
    </row>
    <row r="13475" spans="57:59" x14ac:dyDescent="0.25">
      <c r="BE13475"/>
      <c r="BF13475"/>
      <c r="BG13475"/>
    </row>
    <row r="13476" spans="57:59" x14ac:dyDescent="0.25">
      <c r="BE13476"/>
      <c r="BF13476"/>
      <c r="BG13476"/>
    </row>
    <row r="13477" spans="57:59" x14ac:dyDescent="0.25">
      <c r="BE13477"/>
      <c r="BF13477"/>
      <c r="BG13477"/>
    </row>
    <row r="13478" spans="57:59" x14ac:dyDescent="0.25">
      <c r="BE13478"/>
      <c r="BF13478"/>
      <c r="BG13478"/>
    </row>
    <row r="13479" spans="57:59" x14ac:dyDescent="0.25">
      <c r="BE13479"/>
      <c r="BF13479"/>
      <c r="BG13479"/>
    </row>
    <row r="13480" spans="57:59" x14ac:dyDescent="0.25">
      <c r="BE13480"/>
      <c r="BF13480"/>
      <c r="BG13480"/>
    </row>
    <row r="13481" spans="57:59" x14ac:dyDescent="0.25">
      <c r="BE13481"/>
      <c r="BF13481"/>
      <c r="BG13481"/>
    </row>
    <row r="13482" spans="57:59" x14ac:dyDescent="0.25">
      <c r="BE13482"/>
      <c r="BF13482"/>
      <c r="BG13482"/>
    </row>
    <row r="13483" spans="57:59" x14ac:dyDescent="0.25">
      <c r="BE13483"/>
      <c r="BF13483"/>
      <c r="BG13483"/>
    </row>
    <row r="13484" spans="57:59" x14ac:dyDescent="0.25">
      <c r="BE13484"/>
      <c r="BF13484"/>
      <c r="BG13484"/>
    </row>
    <row r="13485" spans="57:59" x14ac:dyDescent="0.25">
      <c r="BE13485"/>
      <c r="BF13485"/>
      <c r="BG13485"/>
    </row>
    <row r="13486" spans="57:59" x14ac:dyDescent="0.25">
      <c r="BE13486"/>
      <c r="BF13486"/>
      <c r="BG13486"/>
    </row>
    <row r="13487" spans="57:59" x14ac:dyDescent="0.25">
      <c r="BE13487"/>
      <c r="BF13487"/>
      <c r="BG13487"/>
    </row>
    <row r="13488" spans="57:59" x14ac:dyDescent="0.25">
      <c r="BE13488"/>
      <c r="BF13488"/>
      <c r="BG13488"/>
    </row>
    <row r="13489" spans="57:59" x14ac:dyDescent="0.25">
      <c r="BE13489"/>
      <c r="BF13489"/>
      <c r="BG13489"/>
    </row>
    <row r="13490" spans="57:59" x14ac:dyDescent="0.25">
      <c r="BE13490"/>
      <c r="BF13490"/>
      <c r="BG13490"/>
    </row>
    <row r="13491" spans="57:59" x14ac:dyDescent="0.25">
      <c r="BE13491"/>
      <c r="BF13491"/>
      <c r="BG13491"/>
    </row>
    <row r="13492" spans="57:59" x14ac:dyDescent="0.25">
      <c r="BE13492"/>
      <c r="BF13492"/>
      <c r="BG13492"/>
    </row>
    <row r="13493" spans="57:59" x14ac:dyDescent="0.25">
      <c r="BE13493"/>
      <c r="BF13493"/>
      <c r="BG13493"/>
    </row>
    <row r="13494" spans="57:59" x14ac:dyDescent="0.25">
      <c r="BE13494"/>
      <c r="BF13494"/>
      <c r="BG13494"/>
    </row>
    <row r="13495" spans="57:59" x14ac:dyDescent="0.25">
      <c r="BE13495"/>
      <c r="BF13495"/>
      <c r="BG13495"/>
    </row>
    <row r="13496" spans="57:59" x14ac:dyDescent="0.25">
      <c r="BE13496"/>
      <c r="BF13496"/>
      <c r="BG13496"/>
    </row>
    <row r="13497" spans="57:59" x14ac:dyDescent="0.25">
      <c r="BE13497"/>
      <c r="BF13497"/>
      <c r="BG13497"/>
    </row>
    <row r="13498" spans="57:59" x14ac:dyDescent="0.25">
      <c r="BE13498"/>
      <c r="BF13498"/>
      <c r="BG13498"/>
    </row>
    <row r="13499" spans="57:59" x14ac:dyDescent="0.25">
      <c r="BE13499"/>
      <c r="BF13499"/>
      <c r="BG13499"/>
    </row>
    <row r="13500" spans="57:59" x14ac:dyDescent="0.25">
      <c r="BE13500"/>
      <c r="BF13500"/>
      <c r="BG13500"/>
    </row>
    <row r="13501" spans="57:59" x14ac:dyDescent="0.25">
      <c r="BE13501"/>
      <c r="BF13501"/>
      <c r="BG13501"/>
    </row>
    <row r="13502" spans="57:59" x14ac:dyDescent="0.25">
      <c r="BE13502"/>
      <c r="BF13502"/>
      <c r="BG13502"/>
    </row>
    <row r="13503" spans="57:59" x14ac:dyDescent="0.25">
      <c r="BE13503"/>
      <c r="BF13503"/>
      <c r="BG13503"/>
    </row>
    <row r="13504" spans="57:59" x14ac:dyDescent="0.25">
      <c r="BE13504"/>
      <c r="BF13504"/>
      <c r="BG13504"/>
    </row>
    <row r="13505" spans="57:59" x14ac:dyDescent="0.25">
      <c r="BE13505"/>
      <c r="BF13505"/>
      <c r="BG13505"/>
    </row>
    <row r="13506" spans="57:59" x14ac:dyDescent="0.25">
      <c r="BE13506"/>
      <c r="BF13506"/>
      <c r="BG13506"/>
    </row>
    <row r="13507" spans="57:59" x14ac:dyDescent="0.25">
      <c r="BE13507"/>
      <c r="BF13507"/>
      <c r="BG13507"/>
    </row>
    <row r="13508" spans="57:59" x14ac:dyDescent="0.25">
      <c r="BE13508"/>
      <c r="BF13508"/>
      <c r="BG13508"/>
    </row>
    <row r="13509" spans="57:59" x14ac:dyDescent="0.25">
      <c r="BE13509"/>
      <c r="BF13509"/>
      <c r="BG13509"/>
    </row>
    <row r="13510" spans="57:59" x14ac:dyDescent="0.25">
      <c r="BE13510"/>
      <c r="BF13510"/>
      <c r="BG13510"/>
    </row>
    <row r="13511" spans="57:59" x14ac:dyDescent="0.25">
      <c r="BE13511"/>
      <c r="BF13511"/>
      <c r="BG13511"/>
    </row>
    <row r="13512" spans="57:59" x14ac:dyDescent="0.25">
      <c r="BE13512"/>
      <c r="BF13512"/>
      <c r="BG13512"/>
    </row>
    <row r="13513" spans="57:59" x14ac:dyDescent="0.25">
      <c r="BE13513"/>
      <c r="BF13513"/>
      <c r="BG13513"/>
    </row>
    <row r="13514" spans="57:59" x14ac:dyDescent="0.25">
      <c r="BE13514"/>
      <c r="BF13514"/>
      <c r="BG13514"/>
    </row>
    <row r="13515" spans="57:59" x14ac:dyDescent="0.25">
      <c r="BE13515"/>
      <c r="BF13515"/>
      <c r="BG13515"/>
    </row>
    <row r="13516" spans="57:59" x14ac:dyDescent="0.25">
      <c r="BE13516"/>
      <c r="BF13516"/>
      <c r="BG13516"/>
    </row>
    <row r="13517" spans="57:59" x14ac:dyDescent="0.25">
      <c r="BE13517"/>
      <c r="BF13517"/>
      <c r="BG13517"/>
    </row>
    <row r="13518" spans="57:59" x14ac:dyDescent="0.25">
      <c r="BE13518"/>
      <c r="BF13518"/>
      <c r="BG13518"/>
    </row>
    <row r="13519" spans="57:59" x14ac:dyDescent="0.25">
      <c r="BE13519"/>
      <c r="BF13519"/>
      <c r="BG13519"/>
    </row>
    <row r="13520" spans="57:59" x14ac:dyDescent="0.25">
      <c r="BE13520"/>
      <c r="BF13520"/>
      <c r="BG13520"/>
    </row>
    <row r="13521" spans="57:59" x14ac:dyDescent="0.25">
      <c r="BE13521"/>
      <c r="BF13521"/>
      <c r="BG13521"/>
    </row>
    <row r="13522" spans="57:59" x14ac:dyDescent="0.25">
      <c r="BE13522"/>
      <c r="BF13522"/>
      <c r="BG13522"/>
    </row>
    <row r="13523" spans="57:59" x14ac:dyDescent="0.25">
      <c r="BE13523"/>
      <c r="BF13523"/>
      <c r="BG13523"/>
    </row>
    <row r="13524" spans="57:59" x14ac:dyDescent="0.25">
      <c r="BE13524"/>
      <c r="BF13524"/>
      <c r="BG13524"/>
    </row>
    <row r="13525" spans="57:59" x14ac:dyDescent="0.25">
      <c r="BE13525"/>
      <c r="BF13525"/>
      <c r="BG13525"/>
    </row>
    <row r="13526" spans="57:59" x14ac:dyDescent="0.25">
      <c r="BE13526"/>
      <c r="BF13526"/>
      <c r="BG13526"/>
    </row>
    <row r="13527" spans="57:59" x14ac:dyDescent="0.25">
      <c r="BE13527"/>
      <c r="BF13527"/>
      <c r="BG13527"/>
    </row>
    <row r="13528" spans="57:59" x14ac:dyDescent="0.25">
      <c r="BE13528"/>
      <c r="BF13528"/>
      <c r="BG13528"/>
    </row>
    <row r="13529" spans="57:59" x14ac:dyDescent="0.25">
      <c r="BE13529"/>
      <c r="BF13529"/>
      <c r="BG13529"/>
    </row>
    <row r="13530" spans="57:59" x14ac:dyDescent="0.25">
      <c r="BE13530"/>
      <c r="BF13530"/>
      <c r="BG13530"/>
    </row>
    <row r="13531" spans="57:59" x14ac:dyDescent="0.25">
      <c r="BE13531"/>
      <c r="BF13531"/>
      <c r="BG13531"/>
    </row>
    <row r="13532" spans="57:59" x14ac:dyDescent="0.25">
      <c r="BE13532"/>
      <c r="BF13532"/>
      <c r="BG13532"/>
    </row>
    <row r="13533" spans="57:59" x14ac:dyDescent="0.25">
      <c r="BE13533"/>
      <c r="BF13533"/>
      <c r="BG13533"/>
    </row>
    <row r="13534" spans="57:59" x14ac:dyDescent="0.25">
      <c r="BE13534"/>
      <c r="BF13534"/>
      <c r="BG13534"/>
    </row>
    <row r="13535" spans="57:59" x14ac:dyDescent="0.25">
      <c r="BE13535"/>
      <c r="BF13535"/>
      <c r="BG13535"/>
    </row>
    <row r="13536" spans="57:59" x14ac:dyDescent="0.25">
      <c r="BE13536"/>
      <c r="BF13536"/>
      <c r="BG13536"/>
    </row>
    <row r="13537" spans="57:59" x14ac:dyDescent="0.25">
      <c r="BE13537"/>
      <c r="BF13537"/>
      <c r="BG13537"/>
    </row>
    <row r="13538" spans="57:59" x14ac:dyDescent="0.25">
      <c r="BE13538"/>
      <c r="BF13538"/>
      <c r="BG13538"/>
    </row>
    <row r="13539" spans="57:59" x14ac:dyDescent="0.25">
      <c r="BE13539"/>
      <c r="BF13539"/>
      <c r="BG13539"/>
    </row>
    <row r="13540" spans="57:59" x14ac:dyDescent="0.25">
      <c r="BE13540"/>
      <c r="BF13540"/>
      <c r="BG13540"/>
    </row>
    <row r="13541" spans="57:59" x14ac:dyDescent="0.25">
      <c r="BE13541"/>
      <c r="BF13541"/>
      <c r="BG13541"/>
    </row>
    <row r="13542" spans="57:59" x14ac:dyDescent="0.25">
      <c r="BE13542"/>
      <c r="BF13542"/>
      <c r="BG13542"/>
    </row>
    <row r="13543" spans="57:59" x14ac:dyDescent="0.25">
      <c r="BE13543"/>
      <c r="BF13543"/>
      <c r="BG13543"/>
    </row>
    <row r="13544" spans="57:59" x14ac:dyDescent="0.25">
      <c r="BE13544"/>
      <c r="BF13544"/>
      <c r="BG13544"/>
    </row>
    <row r="13545" spans="57:59" x14ac:dyDescent="0.25">
      <c r="BE13545"/>
      <c r="BF13545"/>
      <c r="BG13545"/>
    </row>
    <row r="13546" spans="57:59" x14ac:dyDescent="0.25">
      <c r="BE13546"/>
      <c r="BF13546"/>
      <c r="BG13546"/>
    </row>
    <row r="13547" spans="57:59" x14ac:dyDescent="0.25">
      <c r="BE13547"/>
      <c r="BF13547"/>
      <c r="BG13547"/>
    </row>
    <row r="13548" spans="57:59" x14ac:dyDescent="0.25">
      <c r="BE13548"/>
      <c r="BF13548"/>
      <c r="BG13548"/>
    </row>
    <row r="13549" spans="57:59" x14ac:dyDescent="0.25">
      <c r="BE13549"/>
      <c r="BF13549"/>
      <c r="BG13549"/>
    </row>
    <row r="13550" spans="57:59" x14ac:dyDescent="0.25">
      <c r="BE13550"/>
      <c r="BF13550"/>
      <c r="BG13550"/>
    </row>
    <row r="13551" spans="57:59" x14ac:dyDescent="0.25">
      <c r="BE13551"/>
      <c r="BF13551"/>
      <c r="BG13551"/>
    </row>
    <row r="13552" spans="57:59" x14ac:dyDescent="0.25">
      <c r="BE13552"/>
      <c r="BF13552"/>
      <c r="BG13552"/>
    </row>
    <row r="13553" spans="57:59" x14ac:dyDescent="0.25">
      <c r="BE13553"/>
      <c r="BF13553"/>
      <c r="BG13553"/>
    </row>
    <row r="13554" spans="57:59" x14ac:dyDescent="0.25">
      <c r="BE13554"/>
      <c r="BF13554"/>
      <c r="BG13554"/>
    </row>
    <row r="13555" spans="57:59" x14ac:dyDescent="0.25">
      <c r="BE13555"/>
      <c r="BF13555"/>
      <c r="BG13555"/>
    </row>
    <row r="13556" spans="57:59" x14ac:dyDescent="0.25">
      <c r="BE13556"/>
      <c r="BF13556"/>
      <c r="BG13556"/>
    </row>
    <row r="13557" spans="57:59" x14ac:dyDescent="0.25">
      <c r="BE13557"/>
      <c r="BF13557"/>
      <c r="BG13557"/>
    </row>
    <row r="13558" spans="57:59" x14ac:dyDescent="0.25">
      <c r="BE13558"/>
      <c r="BF13558"/>
      <c r="BG13558"/>
    </row>
    <row r="13559" spans="57:59" x14ac:dyDescent="0.25">
      <c r="BE13559"/>
      <c r="BF13559"/>
      <c r="BG13559"/>
    </row>
    <row r="13560" spans="57:59" x14ac:dyDescent="0.25">
      <c r="BE13560"/>
      <c r="BF13560"/>
      <c r="BG13560"/>
    </row>
    <row r="13561" spans="57:59" x14ac:dyDescent="0.25">
      <c r="BE13561"/>
      <c r="BF13561"/>
      <c r="BG13561"/>
    </row>
    <row r="13562" spans="57:59" x14ac:dyDescent="0.25">
      <c r="BE13562"/>
      <c r="BF13562"/>
      <c r="BG13562"/>
    </row>
    <row r="13563" spans="57:59" x14ac:dyDescent="0.25">
      <c r="BE13563"/>
      <c r="BF13563"/>
      <c r="BG13563"/>
    </row>
    <row r="13564" spans="57:59" x14ac:dyDescent="0.25">
      <c r="BE13564"/>
      <c r="BF13564"/>
      <c r="BG13564"/>
    </row>
    <row r="13565" spans="57:59" x14ac:dyDescent="0.25">
      <c r="BE13565"/>
      <c r="BF13565"/>
      <c r="BG13565"/>
    </row>
    <row r="13566" spans="57:59" x14ac:dyDescent="0.25">
      <c r="BE13566"/>
      <c r="BF13566"/>
      <c r="BG13566"/>
    </row>
    <row r="13567" spans="57:59" x14ac:dyDescent="0.25">
      <c r="BE13567"/>
      <c r="BF13567"/>
      <c r="BG13567"/>
    </row>
    <row r="13568" spans="57:59" x14ac:dyDescent="0.25">
      <c r="BE13568"/>
      <c r="BF13568"/>
      <c r="BG13568"/>
    </row>
    <row r="13569" spans="57:59" x14ac:dyDescent="0.25">
      <c r="BE13569"/>
      <c r="BF13569"/>
      <c r="BG13569"/>
    </row>
    <row r="13570" spans="57:59" x14ac:dyDescent="0.25">
      <c r="BE13570"/>
      <c r="BF13570"/>
      <c r="BG13570"/>
    </row>
    <row r="13571" spans="57:59" x14ac:dyDescent="0.25">
      <c r="BE13571"/>
      <c r="BF13571"/>
      <c r="BG13571"/>
    </row>
    <row r="13572" spans="57:59" x14ac:dyDescent="0.25">
      <c r="BE13572"/>
      <c r="BF13572"/>
      <c r="BG13572"/>
    </row>
    <row r="13573" spans="57:59" x14ac:dyDescent="0.25">
      <c r="BE13573"/>
      <c r="BF13573"/>
      <c r="BG13573"/>
    </row>
    <row r="13574" spans="57:59" x14ac:dyDescent="0.25">
      <c r="BE13574"/>
      <c r="BF13574"/>
      <c r="BG13574"/>
    </row>
    <row r="13575" spans="57:59" x14ac:dyDescent="0.25">
      <c r="BE13575"/>
      <c r="BF13575"/>
      <c r="BG13575"/>
    </row>
    <row r="13576" spans="57:59" x14ac:dyDescent="0.25">
      <c r="BE13576"/>
      <c r="BF13576"/>
      <c r="BG13576"/>
    </row>
    <row r="13577" spans="57:59" x14ac:dyDescent="0.25">
      <c r="BE13577"/>
      <c r="BF13577"/>
      <c r="BG13577"/>
    </row>
    <row r="13578" spans="57:59" x14ac:dyDescent="0.25">
      <c r="BE13578"/>
      <c r="BF13578"/>
      <c r="BG13578"/>
    </row>
    <row r="13579" spans="57:59" x14ac:dyDescent="0.25">
      <c r="BE13579"/>
      <c r="BF13579"/>
      <c r="BG13579"/>
    </row>
    <row r="13580" spans="57:59" x14ac:dyDescent="0.25">
      <c r="BE13580"/>
      <c r="BF13580"/>
      <c r="BG13580"/>
    </row>
    <row r="13581" spans="57:59" x14ac:dyDescent="0.25">
      <c r="BE13581"/>
      <c r="BF13581"/>
      <c r="BG13581"/>
    </row>
    <row r="13582" spans="57:59" x14ac:dyDescent="0.25">
      <c r="BE13582"/>
      <c r="BF13582"/>
      <c r="BG13582"/>
    </row>
    <row r="13583" spans="57:59" x14ac:dyDescent="0.25">
      <c r="BE13583"/>
      <c r="BF13583"/>
      <c r="BG13583"/>
    </row>
    <row r="13584" spans="57:59" x14ac:dyDescent="0.25">
      <c r="BE13584"/>
      <c r="BF13584"/>
      <c r="BG13584"/>
    </row>
    <row r="13585" spans="57:59" x14ac:dyDescent="0.25">
      <c r="BE13585"/>
      <c r="BF13585"/>
      <c r="BG13585"/>
    </row>
    <row r="13586" spans="57:59" x14ac:dyDescent="0.25">
      <c r="BE13586"/>
      <c r="BF13586"/>
      <c r="BG13586"/>
    </row>
    <row r="13587" spans="57:59" x14ac:dyDescent="0.25">
      <c r="BE13587"/>
      <c r="BF13587"/>
      <c r="BG13587"/>
    </row>
    <row r="13588" spans="57:59" x14ac:dyDescent="0.25">
      <c r="BE13588"/>
      <c r="BF13588"/>
      <c r="BG13588"/>
    </row>
    <row r="13589" spans="57:59" x14ac:dyDescent="0.25">
      <c r="BE13589"/>
      <c r="BF13589"/>
      <c r="BG13589"/>
    </row>
    <row r="13590" spans="57:59" x14ac:dyDescent="0.25">
      <c r="BE13590"/>
      <c r="BF13590"/>
      <c r="BG13590"/>
    </row>
    <row r="13591" spans="57:59" x14ac:dyDescent="0.25">
      <c r="BE13591"/>
      <c r="BF13591"/>
      <c r="BG13591"/>
    </row>
    <row r="13592" spans="57:59" x14ac:dyDescent="0.25">
      <c r="BE13592"/>
      <c r="BF13592"/>
      <c r="BG13592"/>
    </row>
    <row r="13593" spans="57:59" x14ac:dyDescent="0.25">
      <c r="BE13593"/>
      <c r="BF13593"/>
      <c r="BG13593"/>
    </row>
    <row r="13594" spans="57:59" x14ac:dyDescent="0.25">
      <c r="BE13594"/>
      <c r="BF13594"/>
      <c r="BG13594"/>
    </row>
    <row r="13595" spans="57:59" x14ac:dyDescent="0.25">
      <c r="BE13595"/>
      <c r="BF13595"/>
      <c r="BG13595"/>
    </row>
    <row r="13596" spans="57:59" x14ac:dyDescent="0.25">
      <c r="BE13596"/>
      <c r="BF13596"/>
      <c r="BG13596"/>
    </row>
    <row r="13597" spans="57:59" x14ac:dyDescent="0.25">
      <c r="BE13597"/>
      <c r="BF13597"/>
      <c r="BG13597"/>
    </row>
    <row r="13598" spans="57:59" x14ac:dyDescent="0.25">
      <c r="BE13598"/>
      <c r="BF13598"/>
      <c r="BG13598"/>
    </row>
    <row r="13599" spans="57:59" x14ac:dyDescent="0.25">
      <c r="BE13599"/>
      <c r="BF13599"/>
      <c r="BG13599"/>
    </row>
    <row r="13600" spans="57:59" x14ac:dyDescent="0.25">
      <c r="BE13600"/>
      <c r="BF13600"/>
      <c r="BG13600"/>
    </row>
    <row r="13601" spans="57:59" x14ac:dyDescent="0.25">
      <c r="BE13601"/>
      <c r="BF13601"/>
      <c r="BG13601"/>
    </row>
    <row r="13602" spans="57:59" x14ac:dyDescent="0.25">
      <c r="BE13602"/>
      <c r="BF13602"/>
      <c r="BG13602"/>
    </row>
    <row r="13603" spans="57:59" x14ac:dyDescent="0.25">
      <c r="BE13603"/>
      <c r="BF13603"/>
      <c r="BG13603"/>
    </row>
    <row r="13604" spans="57:59" x14ac:dyDescent="0.25">
      <c r="BE13604"/>
      <c r="BF13604"/>
      <c r="BG13604"/>
    </row>
    <row r="13605" spans="57:59" x14ac:dyDescent="0.25">
      <c r="BE13605"/>
      <c r="BF13605"/>
      <c r="BG13605"/>
    </row>
    <row r="13606" spans="57:59" x14ac:dyDescent="0.25">
      <c r="BE13606"/>
      <c r="BF13606"/>
      <c r="BG13606"/>
    </row>
    <row r="13607" spans="57:59" x14ac:dyDescent="0.25">
      <c r="BE13607"/>
      <c r="BF13607"/>
      <c r="BG13607"/>
    </row>
    <row r="13608" spans="57:59" x14ac:dyDescent="0.25">
      <c r="BE13608"/>
      <c r="BF13608"/>
      <c r="BG13608"/>
    </row>
    <row r="13609" spans="57:59" x14ac:dyDescent="0.25">
      <c r="BE13609"/>
      <c r="BF13609"/>
      <c r="BG13609"/>
    </row>
    <row r="13610" spans="57:59" x14ac:dyDescent="0.25">
      <c r="BE13610"/>
      <c r="BF13610"/>
      <c r="BG13610"/>
    </row>
    <row r="13611" spans="57:59" x14ac:dyDescent="0.25">
      <c r="BE13611"/>
      <c r="BF13611"/>
      <c r="BG13611"/>
    </row>
    <row r="13612" spans="57:59" x14ac:dyDescent="0.25">
      <c r="BE13612"/>
      <c r="BF13612"/>
      <c r="BG13612"/>
    </row>
    <row r="13613" spans="57:59" x14ac:dyDescent="0.25">
      <c r="BE13613"/>
      <c r="BF13613"/>
      <c r="BG13613"/>
    </row>
    <row r="13614" spans="57:59" x14ac:dyDescent="0.25">
      <c r="BE13614"/>
      <c r="BF13614"/>
      <c r="BG13614"/>
    </row>
    <row r="13615" spans="57:59" x14ac:dyDescent="0.25">
      <c r="BE13615"/>
      <c r="BF13615"/>
      <c r="BG13615"/>
    </row>
    <row r="13616" spans="57:59" x14ac:dyDescent="0.25">
      <c r="BE13616"/>
      <c r="BF13616"/>
      <c r="BG13616"/>
    </row>
    <row r="13617" spans="57:59" x14ac:dyDescent="0.25">
      <c r="BE13617"/>
      <c r="BF13617"/>
      <c r="BG13617"/>
    </row>
    <row r="13618" spans="57:59" x14ac:dyDescent="0.25">
      <c r="BE13618"/>
      <c r="BF13618"/>
      <c r="BG13618"/>
    </row>
    <row r="13619" spans="57:59" x14ac:dyDescent="0.25">
      <c r="BE13619"/>
      <c r="BF13619"/>
      <c r="BG13619"/>
    </row>
    <row r="13620" spans="57:59" x14ac:dyDescent="0.25">
      <c r="BE13620"/>
      <c r="BF13620"/>
      <c r="BG13620"/>
    </row>
    <row r="13621" spans="57:59" x14ac:dyDescent="0.25">
      <c r="BE13621"/>
      <c r="BF13621"/>
      <c r="BG13621"/>
    </row>
    <row r="13622" spans="57:59" x14ac:dyDescent="0.25">
      <c r="BE13622"/>
      <c r="BF13622"/>
      <c r="BG13622"/>
    </row>
    <row r="13623" spans="57:59" x14ac:dyDescent="0.25">
      <c r="BE13623"/>
      <c r="BF13623"/>
      <c r="BG13623"/>
    </row>
    <row r="13624" spans="57:59" x14ac:dyDescent="0.25">
      <c r="BE13624"/>
      <c r="BF13624"/>
      <c r="BG13624"/>
    </row>
    <row r="13625" spans="57:59" x14ac:dyDescent="0.25">
      <c r="BE13625"/>
      <c r="BF13625"/>
      <c r="BG13625"/>
    </row>
    <row r="13626" spans="57:59" x14ac:dyDescent="0.25">
      <c r="BE13626"/>
      <c r="BF13626"/>
      <c r="BG13626"/>
    </row>
    <row r="13627" spans="57:59" x14ac:dyDescent="0.25">
      <c r="BE13627"/>
      <c r="BF13627"/>
      <c r="BG13627"/>
    </row>
    <row r="13628" spans="57:59" x14ac:dyDescent="0.25">
      <c r="BE13628"/>
      <c r="BF13628"/>
      <c r="BG13628"/>
    </row>
    <row r="13629" spans="57:59" x14ac:dyDescent="0.25">
      <c r="BE13629"/>
      <c r="BF13629"/>
      <c r="BG13629"/>
    </row>
    <row r="13630" spans="57:59" x14ac:dyDescent="0.25">
      <c r="BE13630"/>
      <c r="BF13630"/>
      <c r="BG13630"/>
    </row>
    <row r="13631" spans="57:59" x14ac:dyDescent="0.25">
      <c r="BE13631"/>
      <c r="BF13631"/>
      <c r="BG13631"/>
    </row>
    <row r="13632" spans="57:59" x14ac:dyDescent="0.25">
      <c r="BE13632"/>
      <c r="BF13632"/>
      <c r="BG13632"/>
    </row>
    <row r="13633" spans="57:59" x14ac:dyDescent="0.25">
      <c r="BE13633"/>
      <c r="BF13633"/>
      <c r="BG13633"/>
    </row>
    <row r="13634" spans="57:59" x14ac:dyDescent="0.25">
      <c r="BE13634"/>
      <c r="BF13634"/>
      <c r="BG13634"/>
    </row>
    <row r="13635" spans="57:59" x14ac:dyDescent="0.25">
      <c r="BE13635"/>
      <c r="BF13635"/>
      <c r="BG13635"/>
    </row>
    <row r="13636" spans="57:59" x14ac:dyDescent="0.25">
      <c r="BE13636"/>
      <c r="BF13636"/>
      <c r="BG13636"/>
    </row>
    <row r="13637" spans="57:59" x14ac:dyDescent="0.25">
      <c r="BE13637"/>
      <c r="BF13637"/>
      <c r="BG13637"/>
    </row>
    <row r="13638" spans="57:59" x14ac:dyDescent="0.25">
      <c r="BE13638"/>
      <c r="BF13638"/>
      <c r="BG13638"/>
    </row>
    <row r="13639" spans="57:59" x14ac:dyDescent="0.25">
      <c r="BE13639"/>
      <c r="BF13639"/>
      <c r="BG13639"/>
    </row>
    <row r="13640" spans="57:59" x14ac:dyDescent="0.25">
      <c r="BE13640"/>
      <c r="BF13640"/>
      <c r="BG13640"/>
    </row>
    <row r="13641" spans="57:59" x14ac:dyDescent="0.25">
      <c r="BE13641"/>
      <c r="BF13641"/>
      <c r="BG13641"/>
    </row>
    <row r="13642" spans="57:59" x14ac:dyDescent="0.25">
      <c r="BE13642"/>
      <c r="BF13642"/>
      <c r="BG13642"/>
    </row>
    <row r="13643" spans="57:59" x14ac:dyDescent="0.25">
      <c r="BE13643"/>
      <c r="BF13643"/>
      <c r="BG13643"/>
    </row>
    <row r="13644" spans="57:59" x14ac:dyDescent="0.25">
      <c r="BE13644"/>
      <c r="BF13644"/>
      <c r="BG13644"/>
    </row>
    <row r="13645" spans="57:59" x14ac:dyDescent="0.25">
      <c r="BE13645"/>
      <c r="BF13645"/>
      <c r="BG13645"/>
    </row>
    <row r="13646" spans="57:59" x14ac:dyDescent="0.25">
      <c r="BE13646"/>
      <c r="BF13646"/>
      <c r="BG13646"/>
    </row>
    <row r="13647" spans="57:59" x14ac:dyDescent="0.25">
      <c r="BE13647"/>
      <c r="BF13647"/>
      <c r="BG13647"/>
    </row>
    <row r="13648" spans="57:59" x14ac:dyDescent="0.25">
      <c r="BE13648"/>
      <c r="BF13648"/>
      <c r="BG13648"/>
    </row>
    <row r="13649" spans="57:59" x14ac:dyDescent="0.25">
      <c r="BE13649"/>
      <c r="BF13649"/>
      <c r="BG13649"/>
    </row>
    <row r="13650" spans="57:59" x14ac:dyDescent="0.25">
      <c r="BE13650"/>
      <c r="BF13650"/>
      <c r="BG13650"/>
    </row>
    <row r="13651" spans="57:59" x14ac:dyDescent="0.25">
      <c r="BE13651"/>
      <c r="BF13651"/>
      <c r="BG13651"/>
    </row>
    <row r="13652" spans="57:59" x14ac:dyDescent="0.25">
      <c r="BE13652"/>
      <c r="BF13652"/>
      <c r="BG13652"/>
    </row>
    <row r="13653" spans="57:59" x14ac:dyDescent="0.25">
      <c r="BE13653"/>
      <c r="BF13653"/>
      <c r="BG13653"/>
    </row>
    <row r="13654" spans="57:59" x14ac:dyDescent="0.25">
      <c r="BE13654"/>
      <c r="BF13654"/>
      <c r="BG13654"/>
    </row>
    <row r="13655" spans="57:59" x14ac:dyDescent="0.25">
      <c r="BE13655"/>
      <c r="BF13655"/>
      <c r="BG13655"/>
    </row>
    <row r="13656" spans="57:59" x14ac:dyDescent="0.25">
      <c r="BE13656"/>
      <c r="BF13656"/>
      <c r="BG13656"/>
    </row>
    <row r="13657" spans="57:59" x14ac:dyDescent="0.25">
      <c r="BE13657"/>
      <c r="BF13657"/>
      <c r="BG13657"/>
    </row>
    <row r="13658" spans="57:59" x14ac:dyDescent="0.25">
      <c r="BE13658"/>
      <c r="BF13658"/>
      <c r="BG13658"/>
    </row>
    <row r="13659" spans="57:59" x14ac:dyDescent="0.25">
      <c r="BE13659"/>
      <c r="BF13659"/>
      <c r="BG13659"/>
    </row>
    <row r="13660" spans="57:59" x14ac:dyDescent="0.25">
      <c r="BE13660"/>
      <c r="BF13660"/>
      <c r="BG13660"/>
    </row>
    <row r="13661" spans="57:59" x14ac:dyDescent="0.25">
      <c r="BE13661"/>
      <c r="BF13661"/>
      <c r="BG13661"/>
    </row>
    <row r="13662" spans="57:59" x14ac:dyDescent="0.25">
      <c r="BE13662"/>
      <c r="BF13662"/>
      <c r="BG13662"/>
    </row>
    <row r="13663" spans="57:59" x14ac:dyDescent="0.25">
      <c r="BE13663"/>
      <c r="BF13663"/>
      <c r="BG13663"/>
    </row>
    <row r="13664" spans="57:59" x14ac:dyDescent="0.25">
      <c r="BE13664"/>
      <c r="BF13664"/>
      <c r="BG13664"/>
    </row>
    <row r="13665" spans="57:59" x14ac:dyDescent="0.25">
      <c r="BE13665"/>
      <c r="BF13665"/>
      <c r="BG13665"/>
    </row>
    <row r="13666" spans="57:59" x14ac:dyDescent="0.25">
      <c r="BE13666"/>
      <c r="BF13666"/>
      <c r="BG13666"/>
    </row>
    <row r="13667" spans="57:59" x14ac:dyDescent="0.25">
      <c r="BE13667"/>
      <c r="BF13667"/>
      <c r="BG13667"/>
    </row>
    <row r="13668" spans="57:59" x14ac:dyDescent="0.25">
      <c r="BE13668"/>
      <c r="BF13668"/>
      <c r="BG13668"/>
    </row>
    <row r="13669" spans="57:59" x14ac:dyDescent="0.25">
      <c r="BE13669"/>
      <c r="BF13669"/>
      <c r="BG13669"/>
    </row>
    <row r="13670" spans="57:59" x14ac:dyDescent="0.25">
      <c r="BE13670"/>
      <c r="BF13670"/>
      <c r="BG13670"/>
    </row>
    <row r="13671" spans="57:59" x14ac:dyDescent="0.25">
      <c r="BE13671"/>
      <c r="BF13671"/>
      <c r="BG13671"/>
    </row>
    <row r="13672" spans="57:59" x14ac:dyDescent="0.25">
      <c r="BE13672"/>
      <c r="BF13672"/>
      <c r="BG13672"/>
    </row>
    <row r="13673" spans="57:59" x14ac:dyDescent="0.25">
      <c r="BE13673"/>
      <c r="BF13673"/>
      <c r="BG13673"/>
    </row>
    <row r="13674" spans="57:59" x14ac:dyDescent="0.25">
      <c r="BE13674"/>
      <c r="BF13674"/>
      <c r="BG13674"/>
    </row>
    <row r="13675" spans="57:59" x14ac:dyDescent="0.25">
      <c r="BE13675"/>
      <c r="BF13675"/>
      <c r="BG13675"/>
    </row>
    <row r="13676" spans="57:59" x14ac:dyDescent="0.25">
      <c r="BE13676"/>
      <c r="BF13676"/>
      <c r="BG13676"/>
    </row>
    <row r="13677" spans="57:59" x14ac:dyDescent="0.25">
      <c r="BE13677"/>
      <c r="BF13677"/>
      <c r="BG13677"/>
    </row>
    <row r="13678" spans="57:59" x14ac:dyDescent="0.25">
      <c r="BE13678"/>
      <c r="BF13678"/>
      <c r="BG13678"/>
    </row>
    <row r="13679" spans="57:59" x14ac:dyDescent="0.25">
      <c r="BE13679"/>
      <c r="BF13679"/>
      <c r="BG13679"/>
    </row>
    <row r="13680" spans="57:59" x14ac:dyDescent="0.25">
      <c r="BE13680"/>
      <c r="BF13680"/>
      <c r="BG13680"/>
    </row>
    <row r="13681" spans="57:59" x14ac:dyDescent="0.25">
      <c r="BE13681"/>
      <c r="BF13681"/>
      <c r="BG13681"/>
    </row>
    <row r="13682" spans="57:59" x14ac:dyDescent="0.25">
      <c r="BE13682"/>
      <c r="BF13682"/>
      <c r="BG13682"/>
    </row>
    <row r="13683" spans="57:59" x14ac:dyDescent="0.25">
      <c r="BE13683"/>
      <c r="BF13683"/>
      <c r="BG13683"/>
    </row>
    <row r="13684" spans="57:59" x14ac:dyDescent="0.25">
      <c r="BE13684"/>
      <c r="BF13684"/>
      <c r="BG13684"/>
    </row>
    <row r="13685" spans="57:59" x14ac:dyDescent="0.25">
      <c r="BE13685"/>
      <c r="BF13685"/>
      <c r="BG13685"/>
    </row>
    <row r="13686" spans="57:59" x14ac:dyDescent="0.25">
      <c r="BE13686"/>
      <c r="BF13686"/>
      <c r="BG13686"/>
    </row>
    <row r="13687" spans="57:59" x14ac:dyDescent="0.25">
      <c r="BE13687"/>
      <c r="BF13687"/>
      <c r="BG13687"/>
    </row>
    <row r="13688" spans="57:59" x14ac:dyDescent="0.25">
      <c r="BE13688"/>
      <c r="BF13688"/>
      <c r="BG13688"/>
    </row>
    <row r="13689" spans="57:59" x14ac:dyDescent="0.25">
      <c r="BE13689"/>
      <c r="BF13689"/>
      <c r="BG13689"/>
    </row>
    <row r="13690" spans="57:59" x14ac:dyDescent="0.25">
      <c r="BE13690"/>
      <c r="BF13690"/>
      <c r="BG13690"/>
    </row>
    <row r="13691" spans="57:59" x14ac:dyDescent="0.25">
      <c r="BE13691"/>
      <c r="BF13691"/>
      <c r="BG13691"/>
    </row>
    <row r="13692" spans="57:59" x14ac:dyDescent="0.25">
      <c r="BE13692"/>
      <c r="BF13692"/>
      <c r="BG13692"/>
    </row>
    <row r="13693" spans="57:59" x14ac:dyDescent="0.25">
      <c r="BE13693"/>
      <c r="BF13693"/>
      <c r="BG13693"/>
    </row>
    <row r="13694" spans="57:59" x14ac:dyDescent="0.25">
      <c r="BE13694"/>
      <c r="BF13694"/>
      <c r="BG13694"/>
    </row>
    <row r="13695" spans="57:59" x14ac:dyDescent="0.25">
      <c r="BE13695"/>
      <c r="BF13695"/>
      <c r="BG13695"/>
    </row>
    <row r="13696" spans="57:59" x14ac:dyDescent="0.25">
      <c r="BE13696"/>
      <c r="BF13696"/>
      <c r="BG13696"/>
    </row>
    <row r="13697" spans="57:59" x14ac:dyDescent="0.25">
      <c r="BE13697"/>
      <c r="BF13697"/>
      <c r="BG13697"/>
    </row>
    <row r="13698" spans="57:59" x14ac:dyDescent="0.25">
      <c r="BE13698"/>
      <c r="BF13698"/>
      <c r="BG13698"/>
    </row>
    <row r="13699" spans="57:59" x14ac:dyDescent="0.25">
      <c r="BE13699"/>
      <c r="BF13699"/>
      <c r="BG13699"/>
    </row>
    <row r="13700" spans="57:59" x14ac:dyDescent="0.25">
      <c r="BE13700"/>
      <c r="BF13700"/>
      <c r="BG13700"/>
    </row>
    <row r="13701" spans="57:59" x14ac:dyDescent="0.25">
      <c r="BE13701"/>
      <c r="BF13701"/>
      <c r="BG13701"/>
    </row>
    <row r="13702" spans="57:59" x14ac:dyDescent="0.25">
      <c r="BE13702"/>
      <c r="BF13702"/>
      <c r="BG13702"/>
    </row>
    <row r="13703" spans="57:59" x14ac:dyDescent="0.25">
      <c r="BE13703"/>
      <c r="BF13703"/>
      <c r="BG13703"/>
    </row>
    <row r="13704" spans="57:59" x14ac:dyDescent="0.25">
      <c r="BE13704"/>
      <c r="BF13704"/>
      <c r="BG13704"/>
    </row>
    <row r="13705" spans="57:59" x14ac:dyDescent="0.25">
      <c r="BE13705"/>
      <c r="BF13705"/>
      <c r="BG13705"/>
    </row>
    <row r="13706" spans="57:59" x14ac:dyDescent="0.25">
      <c r="BE13706"/>
      <c r="BF13706"/>
      <c r="BG13706"/>
    </row>
    <row r="13707" spans="57:59" x14ac:dyDescent="0.25">
      <c r="BE13707"/>
      <c r="BF13707"/>
      <c r="BG13707"/>
    </row>
    <row r="13708" spans="57:59" x14ac:dyDescent="0.25">
      <c r="BE13708"/>
      <c r="BF13708"/>
      <c r="BG13708"/>
    </row>
    <row r="13709" spans="57:59" x14ac:dyDescent="0.25">
      <c r="BE13709"/>
      <c r="BF13709"/>
      <c r="BG13709"/>
    </row>
    <row r="13710" spans="57:59" x14ac:dyDescent="0.25">
      <c r="BE13710"/>
      <c r="BF13710"/>
      <c r="BG13710"/>
    </row>
    <row r="13711" spans="57:59" x14ac:dyDescent="0.25">
      <c r="BE13711"/>
      <c r="BF13711"/>
      <c r="BG13711"/>
    </row>
    <row r="13712" spans="57:59" x14ac:dyDescent="0.25">
      <c r="BE13712"/>
      <c r="BF13712"/>
      <c r="BG13712"/>
    </row>
    <row r="13713" spans="57:59" x14ac:dyDescent="0.25">
      <c r="BE13713"/>
      <c r="BF13713"/>
      <c r="BG13713"/>
    </row>
    <row r="13714" spans="57:59" x14ac:dyDescent="0.25">
      <c r="BE13714"/>
      <c r="BF13714"/>
      <c r="BG13714"/>
    </row>
    <row r="13715" spans="57:59" x14ac:dyDescent="0.25">
      <c r="BE13715"/>
      <c r="BF13715"/>
      <c r="BG13715"/>
    </row>
    <row r="13716" spans="57:59" x14ac:dyDescent="0.25">
      <c r="BE13716"/>
      <c r="BF13716"/>
      <c r="BG13716"/>
    </row>
    <row r="13717" spans="57:59" x14ac:dyDescent="0.25">
      <c r="BE13717"/>
      <c r="BF13717"/>
      <c r="BG13717"/>
    </row>
    <row r="13718" spans="57:59" x14ac:dyDescent="0.25">
      <c r="BE13718"/>
      <c r="BF13718"/>
      <c r="BG13718"/>
    </row>
    <row r="13719" spans="57:59" x14ac:dyDescent="0.25">
      <c r="BE13719"/>
      <c r="BF13719"/>
      <c r="BG13719"/>
    </row>
    <row r="13720" spans="57:59" x14ac:dyDescent="0.25">
      <c r="BE13720"/>
      <c r="BF13720"/>
      <c r="BG13720"/>
    </row>
    <row r="13721" spans="57:59" x14ac:dyDescent="0.25">
      <c r="BE13721"/>
      <c r="BF13721"/>
      <c r="BG13721"/>
    </row>
    <row r="13722" spans="57:59" x14ac:dyDescent="0.25">
      <c r="BE13722"/>
      <c r="BF13722"/>
      <c r="BG13722"/>
    </row>
    <row r="13723" spans="57:59" x14ac:dyDescent="0.25">
      <c r="BE13723"/>
      <c r="BF13723"/>
      <c r="BG13723"/>
    </row>
    <row r="13724" spans="57:59" x14ac:dyDescent="0.25">
      <c r="BE13724"/>
      <c r="BF13724"/>
      <c r="BG13724"/>
    </row>
    <row r="13725" spans="57:59" x14ac:dyDescent="0.25">
      <c r="BE13725"/>
      <c r="BF13725"/>
      <c r="BG13725"/>
    </row>
    <row r="13726" spans="57:59" x14ac:dyDescent="0.25">
      <c r="BE13726"/>
      <c r="BF13726"/>
      <c r="BG13726"/>
    </row>
    <row r="13727" spans="57:59" x14ac:dyDescent="0.25">
      <c r="BE13727"/>
      <c r="BF13727"/>
      <c r="BG13727"/>
    </row>
    <row r="13728" spans="57:59" x14ac:dyDescent="0.25">
      <c r="BE13728"/>
      <c r="BF13728"/>
      <c r="BG13728"/>
    </row>
    <row r="13729" spans="57:59" x14ac:dyDescent="0.25">
      <c r="BE13729"/>
      <c r="BF13729"/>
      <c r="BG13729"/>
    </row>
    <row r="13730" spans="57:59" x14ac:dyDescent="0.25">
      <c r="BE13730"/>
      <c r="BF13730"/>
      <c r="BG13730"/>
    </row>
    <row r="13731" spans="57:59" x14ac:dyDescent="0.25">
      <c r="BE13731"/>
      <c r="BF13731"/>
      <c r="BG13731"/>
    </row>
    <row r="13732" spans="57:59" x14ac:dyDescent="0.25">
      <c r="BE13732"/>
      <c r="BF13732"/>
      <c r="BG13732"/>
    </row>
    <row r="13733" spans="57:59" x14ac:dyDescent="0.25">
      <c r="BE13733"/>
      <c r="BF13733"/>
      <c r="BG13733"/>
    </row>
    <row r="13734" spans="57:59" x14ac:dyDescent="0.25">
      <c r="BE13734"/>
      <c r="BF13734"/>
      <c r="BG13734"/>
    </row>
    <row r="13735" spans="57:59" x14ac:dyDescent="0.25">
      <c r="BE13735"/>
      <c r="BF13735"/>
      <c r="BG13735"/>
    </row>
    <row r="13736" spans="57:59" x14ac:dyDescent="0.25">
      <c r="BE13736"/>
      <c r="BF13736"/>
      <c r="BG13736"/>
    </row>
    <row r="13737" spans="57:59" x14ac:dyDescent="0.25">
      <c r="BE13737"/>
      <c r="BF13737"/>
      <c r="BG13737"/>
    </row>
    <row r="13738" spans="57:59" x14ac:dyDescent="0.25">
      <c r="BE13738"/>
      <c r="BF13738"/>
      <c r="BG13738"/>
    </row>
    <row r="13739" spans="57:59" x14ac:dyDescent="0.25">
      <c r="BE13739"/>
      <c r="BF13739"/>
      <c r="BG13739"/>
    </row>
    <row r="13740" spans="57:59" x14ac:dyDescent="0.25">
      <c r="BE13740"/>
      <c r="BF13740"/>
      <c r="BG13740"/>
    </row>
    <row r="13741" spans="57:59" x14ac:dyDescent="0.25">
      <c r="BE13741"/>
      <c r="BF13741"/>
      <c r="BG13741"/>
    </row>
    <row r="13742" spans="57:59" x14ac:dyDescent="0.25">
      <c r="BE13742"/>
      <c r="BF13742"/>
      <c r="BG13742"/>
    </row>
    <row r="13743" spans="57:59" x14ac:dyDescent="0.25">
      <c r="BE13743"/>
      <c r="BF13743"/>
      <c r="BG13743"/>
    </row>
    <row r="13744" spans="57:59" x14ac:dyDescent="0.25">
      <c r="BE13744"/>
      <c r="BF13744"/>
      <c r="BG13744"/>
    </row>
    <row r="13745" spans="57:59" x14ac:dyDescent="0.25">
      <c r="BE13745"/>
      <c r="BF13745"/>
      <c r="BG13745"/>
    </row>
    <row r="13746" spans="57:59" x14ac:dyDescent="0.25">
      <c r="BE13746"/>
      <c r="BF13746"/>
      <c r="BG13746"/>
    </row>
    <row r="13747" spans="57:59" x14ac:dyDescent="0.25">
      <c r="BE13747"/>
      <c r="BF13747"/>
      <c r="BG13747"/>
    </row>
    <row r="13748" spans="57:59" x14ac:dyDescent="0.25">
      <c r="BE13748"/>
      <c r="BF13748"/>
      <c r="BG13748"/>
    </row>
    <row r="13749" spans="57:59" x14ac:dyDescent="0.25">
      <c r="BE13749"/>
      <c r="BF13749"/>
      <c r="BG13749"/>
    </row>
    <row r="13750" spans="57:59" x14ac:dyDescent="0.25">
      <c r="BE13750"/>
      <c r="BF13750"/>
      <c r="BG13750"/>
    </row>
    <row r="13751" spans="57:59" x14ac:dyDescent="0.25">
      <c r="BE13751"/>
      <c r="BF13751"/>
      <c r="BG13751"/>
    </row>
    <row r="13752" spans="57:59" x14ac:dyDescent="0.25">
      <c r="BE13752"/>
      <c r="BF13752"/>
      <c r="BG13752"/>
    </row>
    <row r="13753" spans="57:59" x14ac:dyDescent="0.25">
      <c r="BE13753"/>
      <c r="BF13753"/>
      <c r="BG13753"/>
    </row>
    <row r="13754" spans="57:59" x14ac:dyDescent="0.25">
      <c r="BE13754"/>
      <c r="BF13754"/>
      <c r="BG13754"/>
    </row>
    <row r="13755" spans="57:59" x14ac:dyDescent="0.25">
      <c r="BE13755"/>
      <c r="BF13755"/>
      <c r="BG13755"/>
    </row>
    <row r="13756" spans="57:59" x14ac:dyDescent="0.25">
      <c r="BE13756"/>
      <c r="BF13756"/>
      <c r="BG13756"/>
    </row>
    <row r="13757" spans="57:59" x14ac:dyDescent="0.25">
      <c r="BE13757"/>
      <c r="BF13757"/>
      <c r="BG13757"/>
    </row>
    <row r="13758" spans="57:59" x14ac:dyDescent="0.25">
      <c r="BE13758"/>
      <c r="BF13758"/>
      <c r="BG13758"/>
    </row>
    <row r="13759" spans="57:59" x14ac:dyDescent="0.25">
      <c r="BE13759"/>
      <c r="BF13759"/>
      <c r="BG13759"/>
    </row>
    <row r="13760" spans="57:59" x14ac:dyDescent="0.25">
      <c r="BE13760"/>
      <c r="BF13760"/>
      <c r="BG13760"/>
    </row>
    <row r="13761" spans="57:59" x14ac:dyDescent="0.25">
      <c r="BE13761"/>
      <c r="BF13761"/>
      <c r="BG13761"/>
    </row>
    <row r="13762" spans="57:59" x14ac:dyDescent="0.25">
      <c r="BE13762"/>
      <c r="BF13762"/>
      <c r="BG13762"/>
    </row>
    <row r="13763" spans="57:59" x14ac:dyDescent="0.25">
      <c r="BE13763"/>
      <c r="BF13763"/>
      <c r="BG13763"/>
    </row>
    <row r="13764" spans="57:59" x14ac:dyDescent="0.25">
      <c r="BE13764"/>
      <c r="BF13764"/>
      <c r="BG13764"/>
    </row>
    <row r="13765" spans="57:59" x14ac:dyDescent="0.25">
      <c r="BE13765"/>
      <c r="BF13765"/>
      <c r="BG13765"/>
    </row>
    <row r="13766" spans="57:59" x14ac:dyDescent="0.25">
      <c r="BE13766"/>
      <c r="BF13766"/>
      <c r="BG13766"/>
    </row>
    <row r="13767" spans="57:59" x14ac:dyDescent="0.25">
      <c r="BE13767"/>
      <c r="BF13767"/>
      <c r="BG13767"/>
    </row>
    <row r="13768" spans="57:59" x14ac:dyDescent="0.25">
      <c r="BE13768"/>
      <c r="BF13768"/>
      <c r="BG13768"/>
    </row>
    <row r="13769" spans="57:59" x14ac:dyDescent="0.25">
      <c r="BE13769"/>
      <c r="BF13769"/>
      <c r="BG13769"/>
    </row>
    <row r="13770" spans="57:59" x14ac:dyDescent="0.25">
      <c r="BE13770"/>
      <c r="BF13770"/>
      <c r="BG13770"/>
    </row>
    <row r="13771" spans="57:59" x14ac:dyDescent="0.25">
      <c r="BE13771"/>
      <c r="BF13771"/>
      <c r="BG13771"/>
    </row>
    <row r="13772" spans="57:59" x14ac:dyDescent="0.25">
      <c r="BE13772"/>
      <c r="BF13772"/>
      <c r="BG13772"/>
    </row>
    <row r="13773" spans="57:59" x14ac:dyDescent="0.25">
      <c r="BE13773"/>
      <c r="BF13773"/>
      <c r="BG13773"/>
    </row>
    <row r="13774" spans="57:59" x14ac:dyDescent="0.25">
      <c r="BE13774"/>
      <c r="BF13774"/>
      <c r="BG13774"/>
    </row>
    <row r="13775" spans="57:59" x14ac:dyDescent="0.25">
      <c r="BE13775"/>
      <c r="BF13775"/>
      <c r="BG13775"/>
    </row>
    <row r="13776" spans="57:59" x14ac:dyDescent="0.25">
      <c r="BE13776"/>
      <c r="BF13776"/>
      <c r="BG13776"/>
    </row>
    <row r="13777" spans="57:59" x14ac:dyDescent="0.25">
      <c r="BE13777"/>
      <c r="BF13777"/>
      <c r="BG13777"/>
    </row>
    <row r="13778" spans="57:59" x14ac:dyDescent="0.25">
      <c r="BE13778"/>
      <c r="BF13778"/>
      <c r="BG13778"/>
    </row>
    <row r="13779" spans="57:59" x14ac:dyDescent="0.25">
      <c r="BE13779"/>
      <c r="BF13779"/>
      <c r="BG13779"/>
    </row>
    <row r="13780" spans="57:59" x14ac:dyDescent="0.25">
      <c r="BE13780"/>
      <c r="BF13780"/>
      <c r="BG13780"/>
    </row>
    <row r="13781" spans="57:59" x14ac:dyDescent="0.25">
      <c r="BE13781"/>
      <c r="BF13781"/>
      <c r="BG13781"/>
    </row>
    <row r="13782" spans="57:59" x14ac:dyDescent="0.25">
      <c r="BE13782"/>
      <c r="BF13782"/>
      <c r="BG13782"/>
    </row>
    <row r="13783" spans="57:59" x14ac:dyDescent="0.25">
      <c r="BE13783"/>
      <c r="BF13783"/>
      <c r="BG13783"/>
    </row>
    <row r="13784" spans="57:59" x14ac:dyDescent="0.25">
      <c r="BE13784"/>
      <c r="BF13784"/>
      <c r="BG13784"/>
    </row>
    <row r="13785" spans="57:59" x14ac:dyDescent="0.25">
      <c r="BE13785"/>
      <c r="BF13785"/>
      <c r="BG13785"/>
    </row>
    <row r="13786" spans="57:59" x14ac:dyDescent="0.25">
      <c r="BE13786"/>
      <c r="BF13786"/>
      <c r="BG13786"/>
    </row>
    <row r="13787" spans="57:59" x14ac:dyDescent="0.25">
      <c r="BE13787"/>
      <c r="BF13787"/>
      <c r="BG13787"/>
    </row>
    <row r="13788" spans="57:59" x14ac:dyDescent="0.25">
      <c r="BE13788"/>
      <c r="BF13788"/>
      <c r="BG13788"/>
    </row>
    <row r="13789" spans="57:59" x14ac:dyDescent="0.25">
      <c r="BE13789"/>
      <c r="BF13789"/>
      <c r="BG13789"/>
    </row>
    <row r="13790" spans="57:59" x14ac:dyDescent="0.25">
      <c r="BE13790"/>
      <c r="BF13790"/>
      <c r="BG13790"/>
    </row>
    <row r="13791" spans="57:59" x14ac:dyDescent="0.25">
      <c r="BE13791"/>
      <c r="BF13791"/>
      <c r="BG13791"/>
    </row>
    <row r="13792" spans="57:59" x14ac:dyDescent="0.25">
      <c r="BE13792"/>
      <c r="BF13792"/>
      <c r="BG13792"/>
    </row>
    <row r="13793" spans="57:59" x14ac:dyDescent="0.25">
      <c r="BE13793"/>
      <c r="BF13793"/>
      <c r="BG13793"/>
    </row>
    <row r="13794" spans="57:59" x14ac:dyDescent="0.25">
      <c r="BE13794"/>
      <c r="BF13794"/>
      <c r="BG13794"/>
    </row>
    <row r="13795" spans="57:59" x14ac:dyDescent="0.25">
      <c r="BE13795"/>
      <c r="BF13795"/>
      <c r="BG13795"/>
    </row>
    <row r="13796" spans="57:59" x14ac:dyDescent="0.25">
      <c r="BE13796"/>
      <c r="BF13796"/>
      <c r="BG13796"/>
    </row>
    <row r="13797" spans="57:59" x14ac:dyDescent="0.25">
      <c r="BE13797"/>
      <c r="BF13797"/>
      <c r="BG13797"/>
    </row>
    <row r="13798" spans="57:59" x14ac:dyDescent="0.25">
      <c r="BE13798"/>
      <c r="BF13798"/>
      <c r="BG13798"/>
    </row>
    <row r="13799" spans="57:59" x14ac:dyDescent="0.25">
      <c r="BE13799"/>
      <c r="BF13799"/>
      <c r="BG13799"/>
    </row>
    <row r="13800" spans="57:59" x14ac:dyDescent="0.25">
      <c r="BE13800"/>
      <c r="BF13800"/>
      <c r="BG13800"/>
    </row>
    <row r="13801" spans="57:59" x14ac:dyDescent="0.25">
      <c r="BE13801"/>
      <c r="BF13801"/>
      <c r="BG13801"/>
    </row>
    <row r="13802" spans="57:59" x14ac:dyDescent="0.25">
      <c r="BE13802"/>
      <c r="BF13802"/>
      <c r="BG13802"/>
    </row>
    <row r="13803" spans="57:59" x14ac:dyDescent="0.25">
      <c r="BE13803"/>
      <c r="BF13803"/>
      <c r="BG13803"/>
    </row>
    <row r="13804" spans="57:59" x14ac:dyDescent="0.25">
      <c r="BE13804"/>
      <c r="BF13804"/>
      <c r="BG13804"/>
    </row>
    <row r="13805" spans="57:59" x14ac:dyDescent="0.25">
      <c r="BE13805"/>
      <c r="BF13805"/>
      <c r="BG13805"/>
    </row>
    <row r="13806" spans="57:59" x14ac:dyDescent="0.25">
      <c r="BE13806"/>
      <c r="BF13806"/>
      <c r="BG13806"/>
    </row>
    <row r="13807" spans="57:59" x14ac:dyDescent="0.25">
      <c r="BE13807"/>
      <c r="BF13807"/>
      <c r="BG13807"/>
    </row>
    <row r="13808" spans="57:59" x14ac:dyDescent="0.25">
      <c r="BE13808"/>
      <c r="BF13808"/>
      <c r="BG13808"/>
    </row>
    <row r="13809" spans="57:59" x14ac:dyDescent="0.25">
      <c r="BE13809"/>
      <c r="BF13809"/>
      <c r="BG13809"/>
    </row>
    <row r="13810" spans="57:59" x14ac:dyDescent="0.25">
      <c r="BE13810"/>
      <c r="BF13810"/>
      <c r="BG13810"/>
    </row>
    <row r="13811" spans="57:59" x14ac:dyDescent="0.25">
      <c r="BE13811"/>
      <c r="BF13811"/>
      <c r="BG13811"/>
    </row>
    <row r="13812" spans="57:59" x14ac:dyDescent="0.25">
      <c r="BE13812"/>
      <c r="BF13812"/>
      <c r="BG13812"/>
    </row>
    <row r="13813" spans="57:59" x14ac:dyDescent="0.25">
      <c r="BE13813"/>
      <c r="BF13813"/>
      <c r="BG13813"/>
    </row>
    <row r="13814" spans="57:59" x14ac:dyDescent="0.25">
      <c r="BE13814"/>
      <c r="BF13814"/>
      <c r="BG13814"/>
    </row>
    <row r="13815" spans="57:59" x14ac:dyDescent="0.25">
      <c r="BE13815"/>
      <c r="BF13815"/>
      <c r="BG13815"/>
    </row>
    <row r="13816" spans="57:59" x14ac:dyDescent="0.25">
      <c r="BE13816"/>
      <c r="BF13816"/>
      <c r="BG13816"/>
    </row>
    <row r="13817" spans="57:59" x14ac:dyDescent="0.25">
      <c r="BE13817"/>
      <c r="BF13817"/>
      <c r="BG13817"/>
    </row>
    <row r="13818" spans="57:59" x14ac:dyDescent="0.25">
      <c r="BE13818"/>
      <c r="BF13818"/>
      <c r="BG13818"/>
    </row>
    <row r="13819" spans="57:59" x14ac:dyDescent="0.25">
      <c r="BE13819"/>
      <c r="BF13819"/>
      <c r="BG13819"/>
    </row>
    <row r="13820" spans="57:59" x14ac:dyDescent="0.25">
      <c r="BE13820"/>
      <c r="BF13820"/>
      <c r="BG13820"/>
    </row>
    <row r="13821" spans="57:59" x14ac:dyDescent="0.25">
      <c r="BE13821"/>
      <c r="BF13821"/>
      <c r="BG13821"/>
    </row>
    <row r="13822" spans="57:59" x14ac:dyDescent="0.25">
      <c r="BE13822"/>
      <c r="BF13822"/>
      <c r="BG13822"/>
    </row>
    <row r="13823" spans="57:59" x14ac:dyDescent="0.25">
      <c r="BE13823"/>
      <c r="BF13823"/>
      <c r="BG13823"/>
    </row>
    <row r="13824" spans="57:59" x14ac:dyDescent="0.25">
      <c r="BE13824"/>
      <c r="BF13824"/>
      <c r="BG13824"/>
    </row>
    <row r="13825" spans="57:59" x14ac:dyDescent="0.25">
      <c r="BE13825"/>
      <c r="BF13825"/>
      <c r="BG13825"/>
    </row>
    <row r="13826" spans="57:59" x14ac:dyDescent="0.25">
      <c r="BE13826"/>
      <c r="BF13826"/>
      <c r="BG13826"/>
    </row>
    <row r="13827" spans="57:59" x14ac:dyDescent="0.25">
      <c r="BE13827"/>
      <c r="BF13827"/>
      <c r="BG13827"/>
    </row>
    <row r="13828" spans="57:59" x14ac:dyDescent="0.25">
      <c r="BE13828"/>
      <c r="BF13828"/>
      <c r="BG13828"/>
    </row>
    <row r="13829" spans="57:59" x14ac:dyDescent="0.25">
      <c r="BE13829"/>
      <c r="BF13829"/>
      <c r="BG13829"/>
    </row>
    <row r="13830" spans="57:59" x14ac:dyDescent="0.25">
      <c r="BE13830"/>
      <c r="BF13830"/>
      <c r="BG13830"/>
    </row>
    <row r="13831" spans="57:59" x14ac:dyDescent="0.25">
      <c r="BE13831"/>
      <c r="BF13831"/>
      <c r="BG13831"/>
    </row>
    <row r="13832" spans="57:59" x14ac:dyDescent="0.25">
      <c r="BE13832"/>
      <c r="BF13832"/>
      <c r="BG13832"/>
    </row>
    <row r="13833" spans="57:59" x14ac:dyDescent="0.25">
      <c r="BE13833"/>
      <c r="BF13833"/>
      <c r="BG13833"/>
    </row>
    <row r="13834" spans="57:59" x14ac:dyDescent="0.25">
      <c r="BE13834"/>
      <c r="BF13834"/>
      <c r="BG13834"/>
    </row>
    <row r="13835" spans="57:59" x14ac:dyDescent="0.25">
      <c r="BE13835"/>
      <c r="BF13835"/>
      <c r="BG13835"/>
    </row>
    <row r="13836" spans="57:59" x14ac:dyDescent="0.25">
      <c r="BE13836"/>
      <c r="BF13836"/>
      <c r="BG13836"/>
    </row>
    <row r="13837" spans="57:59" x14ac:dyDescent="0.25">
      <c r="BE13837"/>
      <c r="BF13837"/>
      <c r="BG13837"/>
    </row>
    <row r="13838" spans="57:59" x14ac:dyDescent="0.25">
      <c r="BE13838"/>
      <c r="BF13838"/>
      <c r="BG13838"/>
    </row>
    <row r="13839" spans="57:59" x14ac:dyDescent="0.25">
      <c r="BE13839"/>
      <c r="BF13839"/>
      <c r="BG13839"/>
    </row>
    <row r="13840" spans="57:59" x14ac:dyDescent="0.25">
      <c r="BE13840"/>
      <c r="BF13840"/>
      <c r="BG13840"/>
    </row>
    <row r="13841" spans="57:59" x14ac:dyDescent="0.25">
      <c r="BE13841"/>
      <c r="BF13841"/>
      <c r="BG13841"/>
    </row>
    <row r="13842" spans="57:59" x14ac:dyDescent="0.25">
      <c r="BE13842"/>
      <c r="BF13842"/>
      <c r="BG13842"/>
    </row>
    <row r="13843" spans="57:59" x14ac:dyDescent="0.25">
      <c r="BE13843"/>
      <c r="BF13843"/>
      <c r="BG13843"/>
    </row>
    <row r="13844" spans="57:59" x14ac:dyDescent="0.25">
      <c r="BE13844"/>
      <c r="BF13844"/>
      <c r="BG13844"/>
    </row>
    <row r="13845" spans="57:59" x14ac:dyDescent="0.25">
      <c r="BE13845"/>
      <c r="BF13845"/>
      <c r="BG13845"/>
    </row>
    <row r="13846" spans="57:59" x14ac:dyDescent="0.25">
      <c r="BE13846"/>
      <c r="BF13846"/>
      <c r="BG13846"/>
    </row>
    <row r="13847" spans="57:59" x14ac:dyDescent="0.25">
      <c r="BE13847"/>
      <c r="BF13847"/>
      <c r="BG13847"/>
    </row>
    <row r="13848" spans="57:59" x14ac:dyDescent="0.25">
      <c r="BE13848"/>
      <c r="BF13848"/>
      <c r="BG13848"/>
    </row>
    <row r="13849" spans="57:59" x14ac:dyDescent="0.25">
      <c r="BE13849"/>
      <c r="BF13849"/>
      <c r="BG13849"/>
    </row>
    <row r="13850" spans="57:59" x14ac:dyDescent="0.25">
      <c r="BE13850"/>
      <c r="BF13850"/>
      <c r="BG13850"/>
    </row>
    <row r="13851" spans="57:59" x14ac:dyDescent="0.25">
      <c r="BE13851"/>
      <c r="BF13851"/>
      <c r="BG13851"/>
    </row>
    <row r="13852" spans="57:59" x14ac:dyDescent="0.25">
      <c r="BE13852"/>
      <c r="BF13852"/>
      <c r="BG13852"/>
    </row>
    <row r="13853" spans="57:59" x14ac:dyDescent="0.25">
      <c r="BE13853"/>
      <c r="BF13853"/>
      <c r="BG13853"/>
    </row>
    <row r="13854" spans="57:59" x14ac:dyDescent="0.25">
      <c r="BE13854"/>
      <c r="BF13854"/>
      <c r="BG13854"/>
    </row>
    <row r="13855" spans="57:59" x14ac:dyDescent="0.25">
      <c r="BE13855"/>
      <c r="BF13855"/>
      <c r="BG13855"/>
    </row>
    <row r="13856" spans="57:59" x14ac:dyDescent="0.25">
      <c r="BE13856"/>
      <c r="BF13856"/>
      <c r="BG13856"/>
    </row>
    <row r="13857" spans="57:59" x14ac:dyDescent="0.25">
      <c r="BE13857"/>
      <c r="BF13857"/>
      <c r="BG13857"/>
    </row>
    <row r="13858" spans="57:59" x14ac:dyDescent="0.25">
      <c r="BE13858"/>
      <c r="BF13858"/>
      <c r="BG13858"/>
    </row>
    <row r="13859" spans="57:59" x14ac:dyDescent="0.25">
      <c r="BE13859"/>
      <c r="BF13859"/>
      <c r="BG13859"/>
    </row>
    <row r="13860" spans="57:59" x14ac:dyDescent="0.25">
      <c r="BE13860"/>
      <c r="BF13860"/>
      <c r="BG13860"/>
    </row>
    <row r="13861" spans="57:59" x14ac:dyDescent="0.25">
      <c r="BE13861"/>
      <c r="BF13861"/>
      <c r="BG13861"/>
    </row>
    <row r="13862" spans="57:59" x14ac:dyDescent="0.25">
      <c r="BE13862"/>
      <c r="BF13862"/>
      <c r="BG13862"/>
    </row>
    <row r="13863" spans="57:59" x14ac:dyDescent="0.25">
      <c r="BE13863"/>
      <c r="BF13863"/>
      <c r="BG13863"/>
    </row>
    <row r="13864" spans="57:59" x14ac:dyDescent="0.25">
      <c r="BE13864"/>
      <c r="BF13864"/>
      <c r="BG13864"/>
    </row>
    <row r="13865" spans="57:59" x14ac:dyDescent="0.25">
      <c r="BE13865"/>
      <c r="BF13865"/>
      <c r="BG13865"/>
    </row>
    <row r="13866" spans="57:59" x14ac:dyDescent="0.25">
      <c r="BE13866"/>
      <c r="BF13866"/>
      <c r="BG13866"/>
    </row>
    <row r="13867" spans="57:59" x14ac:dyDescent="0.25">
      <c r="BE13867"/>
      <c r="BF13867"/>
      <c r="BG13867"/>
    </row>
    <row r="13868" spans="57:59" x14ac:dyDescent="0.25">
      <c r="BE13868"/>
      <c r="BF13868"/>
      <c r="BG13868"/>
    </row>
    <row r="13869" spans="57:59" x14ac:dyDescent="0.25">
      <c r="BE13869"/>
      <c r="BF13869"/>
      <c r="BG13869"/>
    </row>
    <row r="13870" spans="57:59" x14ac:dyDescent="0.25">
      <c r="BE13870"/>
      <c r="BF13870"/>
      <c r="BG13870"/>
    </row>
    <row r="13871" spans="57:59" x14ac:dyDescent="0.25">
      <c r="BE13871"/>
      <c r="BF13871"/>
      <c r="BG13871"/>
    </row>
    <row r="13872" spans="57:59" x14ac:dyDescent="0.25">
      <c r="BE13872"/>
      <c r="BF13872"/>
      <c r="BG13872"/>
    </row>
    <row r="13873" spans="57:59" x14ac:dyDescent="0.25">
      <c r="BE13873"/>
      <c r="BF13873"/>
      <c r="BG13873"/>
    </row>
    <row r="13874" spans="57:59" x14ac:dyDescent="0.25">
      <c r="BE13874"/>
      <c r="BF13874"/>
      <c r="BG13874"/>
    </row>
    <row r="13875" spans="57:59" x14ac:dyDescent="0.25">
      <c r="BE13875"/>
      <c r="BF13875"/>
      <c r="BG13875"/>
    </row>
    <row r="13876" spans="57:59" x14ac:dyDescent="0.25">
      <c r="BE13876"/>
      <c r="BF13876"/>
      <c r="BG13876"/>
    </row>
    <row r="13877" spans="57:59" x14ac:dyDescent="0.25">
      <c r="BE13877"/>
      <c r="BF13877"/>
      <c r="BG13877"/>
    </row>
    <row r="13878" spans="57:59" x14ac:dyDescent="0.25">
      <c r="BE13878"/>
      <c r="BF13878"/>
      <c r="BG13878"/>
    </row>
    <row r="13879" spans="57:59" x14ac:dyDescent="0.25">
      <c r="BE13879"/>
      <c r="BF13879"/>
      <c r="BG13879"/>
    </row>
    <row r="13880" spans="57:59" x14ac:dyDescent="0.25">
      <c r="BE13880"/>
      <c r="BF13880"/>
      <c r="BG13880"/>
    </row>
    <row r="13881" spans="57:59" x14ac:dyDescent="0.25">
      <c r="BE13881"/>
      <c r="BF13881"/>
      <c r="BG13881"/>
    </row>
    <row r="13882" spans="57:59" x14ac:dyDescent="0.25">
      <c r="BE13882"/>
      <c r="BF13882"/>
      <c r="BG13882"/>
    </row>
    <row r="13883" spans="57:59" x14ac:dyDescent="0.25">
      <c r="BE13883"/>
      <c r="BF13883"/>
      <c r="BG13883"/>
    </row>
    <row r="13884" spans="57:59" x14ac:dyDescent="0.25">
      <c r="BE13884"/>
      <c r="BF13884"/>
      <c r="BG13884"/>
    </row>
    <row r="13885" spans="57:59" x14ac:dyDescent="0.25">
      <c r="BE13885"/>
      <c r="BF13885"/>
      <c r="BG13885"/>
    </row>
    <row r="13886" spans="57:59" x14ac:dyDescent="0.25">
      <c r="BE13886"/>
      <c r="BF13886"/>
      <c r="BG13886"/>
    </row>
    <row r="13887" spans="57:59" x14ac:dyDescent="0.25">
      <c r="BE13887"/>
      <c r="BF13887"/>
      <c r="BG13887"/>
    </row>
    <row r="13888" spans="57:59" x14ac:dyDescent="0.25">
      <c r="BE13888"/>
      <c r="BF13888"/>
      <c r="BG13888"/>
    </row>
    <row r="13889" spans="57:59" x14ac:dyDescent="0.25">
      <c r="BE13889"/>
      <c r="BF13889"/>
      <c r="BG13889"/>
    </row>
    <row r="13890" spans="57:59" x14ac:dyDescent="0.25">
      <c r="BE13890"/>
      <c r="BF13890"/>
      <c r="BG13890"/>
    </row>
    <row r="13891" spans="57:59" x14ac:dyDescent="0.25">
      <c r="BE13891"/>
      <c r="BF13891"/>
      <c r="BG13891"/>
    </row>
    <row r="13892" spans="57:59" x14ac:dyDescent="0.25">
      <c r="BE13892"/>
      <c r="BF13892"/>
      <c r="BG13892"/>
    </row>
    <row r="13893" spans="57:59" x14ac:dyDescent="0.25">
      <c r="BE13893"/>
      <c r="BF13893"/>
      <c r="BG13893"/>
    </row>
    <row r="13894" spans="57:59" x14ac:dyDescent="0.25">
      <c r="BE13894"/>
      <c r="BF13894"/>
      <c r="BG13894"/>
    </row>
    <row r="13895" spans="57:59" x14ac:dyDescent="0.25">
      <c r="BE13895"/>
      <c r="BF13895"/>
      <c r="BG13895"/>
    </row>
    <row r="13896" spans="57:59" x14ac:dyDescent="0.25">
      <c r="BE13896"/>
      <c r="BF13896"/>
      <c r="BG13896"/>
    </row>
    <row r="13897" spans="57:59" x14ac:dyDescent="0.25">
      <c r="BE13897"/>
      <c r="BF13897"/>
      <c r="BG13897"/>
    </row>
    <row r="13898" spans="57:59" x14ac:dyDescent="0.25">
      <c r="BE13898"/>
      <c r="BF13898"/>
      <c r="BG13898"/>
    </row>
    <row r="13899" spans="57:59" x14ac:dyDescent="0.25">
      <c r="BE13899"/>
      <c r="BF13899"/>
      <c r="BG13899"/>
    </row>
    <row r="13900" spans="57:59" x14ac:dyDescent="0.25">
      <c r="BE13900"/>
      <c r="BF13900"/>
      <c r="BG13900"/>
    </row>
    <row r="13901" spans="57:59" x14ac:dyDescent="0.25">
      <c r="BE13901"/>
      <c r="BF13901"/>
      <c r="BG13901"/>
    </row>
    <row r="13902" spans="57:59" x14ac:dyDescent="0.25">
      <c r="BE13902"/>
      <c r="BF13902"/>
      <c r="BG13902"/>
    </row>
    <row r="13903" spans="57:59" x14ac:dyDescent="0.25">
      <c r="BE13903"/>
      <c r="BF13903"/>
      <c r="BG13903"/>
    </row>
    <row r="13904" spans="57:59" x14ac:dyDescent="0.25">
      <c r="BE13904"/>
      <c r="BF13904"/>
      <c r="BG13904"/>
    </row>
    <row r="13905" spans="57:59" x14ac:dyDescent="0.25">
      <c r="BE13905"/>
      <c r="BF13905"/>
      <c r="BG13905"/>
    </row>
    <row r="13906" spans="57:59" x14ac:dyDescent="0.25">
      <c r="BE13906"/>
      <c r="BF13906"/>
      <c r="BG13906"/>
    </row>
    <row r="13907" spans="57:59" x14ac:dyDescent="0.25">
      <c r="BE13907"/>
      <c r="BF13907"/>
      <c r="BG13907"/>
    </row>
    <row r="13908" spans="57:59" x14ac:dyDescent="0.25">
      <c r="BE13908"/>
      <c r="BF13908"/>
      <c r="BG13908"/>
    </row>
    <row r="13909" spans="57:59" x14ac:dyDescent="0.25">
      <c r="BE13909"/>
      <c r="BF13909"/>
      <c r="BG13909"/>
    </row>
    <row r="13910" spans="57:59" x14ac:dyDescent="0.25">
      <c r="BE13910"/>
      <c r="BF13910"/>
      <c r="BG13910"/>
    </row>
    <row r="13911" spans="57:59" x14ac:dyDescent="0.25">
      <c r="BE13911"/>
      <c r="BF13911"/>
      <c r="BG13911"/>
    </row>
    <row r="13912" spans="57:59" x14ac:dyDescent="0.25">
      <c r="BE13912"/>
      <c r="BF13912"/>
      <c r="BG13912"/>
    </row>
    <row r="13913" spans="57:59" x14ac:dyDescent="0.25">
      <c r="BE13913"/>
      <c r="BF13913"/>
      <c r="BG13913"/>
    </row>
    <row r="13914" spans="57:59" x14ac:dyDescent="0.25">
      <c r="BE13914"/>
      <c r="BF13914"/>
      <c r="BG13914"/>
    </row>
    <row r="13915" spans="57:59" x14ac:dyDescent="0.25">
      <c r="BE13915"/>
      <c r="BF13915"/>
      <c r="BG13915"/>
    </row>
    <row r="13916" spans="57:59" x14ac:dyDescent="0.25">
      <c r="BE13916"/>
      <c r="BF13916"/>
      <c r="BG13916"/>
    </row>
    <row r="13917" spans="57:59" x14ac:dyDescent="0.25">
      <c r="BE13917"/>
      <c r="BF13917"/>
      <c r="BG13917"/>
    </row>
    <row r="13918" spans="57:59" x14ac:dyDescent="0.25">
      <c r="BE13918"/>
      <c r="BF13918"/>
      <c r="BG13918"/>
    </row>
    <row r="13919" spans="57:59" x14ac:dyDescent="0.25">
      <c r="BE13919"/>
      <c r="BF13919"/>
      <c r="BG13919"/>
    </row>
    <row r="13920" spans="57:59" x14ac:dyDescent="0.25">
      <c r="BE13920"/>
      <c r="BF13920"/>
      <c r="BG13920"/>
    </row>
    <row r="13921" spans="57:59" x14ac:dyDescent="0.25">
      <c r="BE13921"/>
      <c r="BF13921"/>
      <c r="BG13921"/>
    </row>
    <row r="13922" spans="57:59" x14ac:dyDescent="0.25">
      <c r="BE13922"/>
      <c r="BF13922"/>
      <c r="BG13922"/>
    </row>
    <row r="13923" spans="57:59" x14ac:dyDescent="0.25">
      <c r="BE13923"/>
      <c r="BF13923"/>
      <c r="BG13923"/>
    </row>
    <row r="13924" spans="57:59" x14ac:dyDescent="0.25">
      <c r="BE13924"/>
      <c r="BF13924"/>
      <c r="BG13924"/>
    </row>
    <row r="13925" spans="57:59" x14ac:dyDescent="0.25">
      <c r="BE13925"/>
      <c r="BF13925"/>
      <c r="BG13925"/>
    </row>
    <row r="13926" spans="57:59" x14ac:dyDescent="0.25">
      <c r="BE13926"/>
      <c r="BF13926"/>
      <c r="BG13926"/>
    </row>
    <row r="13927" spans="57:59" x14ac:dyDescent="0.25">
      <c r="BE13927"/>
      <c r="BF13927"/>
      <c r="BG13927"/>
    </row>
    <row r="13928" spans="57:59" x14ac:dyDescent="0.25">
      <c r="BE13928"/>
      <c r="BF13928"/>
      <c r="BG13928"/>
    </row>
    <row r="13929" spans="57:59" x14ac:dyDescent="0.25">
      <c r="BE13929"/>
      <c r="BF13929"/>
      <c r="BG13929"/>
    </row>
    <row r="13930" spans="57:59" x14ac:dyDescent="0.25">
      <c r="BE13930"/>
      <c r="BF13930"/>
      <c r="BG13930"/>
    </row>
    <row r="13931" spans="57:59" x14ac:dyDescent="0.25">
      <c r="BE13931"/>
      <c r="BF13931"/>
      <c r="BG13931"/>
    </row>
    <row r="13932" spans="57:59" x14ac:dyDescent="0.25">
      <c r="BE13932"/>
      <c r="BF13932"/>
      <c r="BG13932"/>
    </row>
    <row r="13933" spans="57:59" x14ac:dyDescent="0.25">
      <c r="BE13933"/>
      <c r="BF13933"/>
      <c r="BG13933"/>
    </row>
    <row r="13934" spans="57:59" x14ac:dyDescent="0.25">
      <c r="BE13934"/>
      <c r="BF13934"/>
      <c r="BG13934"/>
    </row>
    <row r="13935" spans="57:59" x14ac:dyDescent="0.25">
      <c r="BE13935"/>
      <c r="BF13935"/>
      <c r="BG13935"/>
    </row>
    <row r="13936" spans="57:59" x14ac:dyDescent="0.25">
      <c r="BE13936"/>
      <c r="BF13936"/>
      <c r="BG13936"/>
    </row>
    <row r="13937" spans="57:59" x14ac:dyDescent="0.25">
      <c r="BE13937"/>
      <c r="BF13937"/>
      <c r="BG13937"/>
    </row>
    <row r="13938" spans="57:59" x14ac:dyDescent="0.25">
      <c r="BE13938"/>
      <c r="BF13938"/>
      <c r="BG13938"/>
    </row>
    <row r="13939" spans="57:59" x14ac:dyDescent="0.25">
      <c r="BE13939"/>
      <c r="BF13939"/>
      <c r="BG13939"/>
    </row>
    <row r="13940" spans="57:59" x14ac:dyDescent="0.25">
      <c r="BE13940"/>
      <c r="BF13940"/>
      <c r="BG13940"/>
    </row>
    <row r="13941" spans="57:59" x14ac:dyDescent="0.25">
      <c r="BE13941"/>
      <c r="BF13941"/>
      <c r="BG13941"/>
    </row>
    <row r="13942" spans="57:59" x14ac:dyDescent="0.25">
      <c r="BE13942"/>
      <c r="BF13942"/>
      <c r="BG13942"/>
    </row>
    <row r="13943" spans="57:59" x14ac:dyDescent="0.25">
      <c r="BE13943"/>
      <c r="BF13943"/>
      <c r="BG13943"/>
    </row>
    <row r="13944" spans="57:59" x14ac:dyDescent="0.25">
      <c r="BE13944"/>
      <c r="BF13944"/>
      <c r="BG13944"/>
    </row>
    <row r="13945" spans="57:59" x14ac:dyDescent="0.25">
      <c r="BE13945"/>
      <c r="BF13945"/>
      <c r="BG13945"/>
    </row>
    <row r="13946" spans="57:59" x14ac:dyDescent="0.25">
      <c r="BE13946"/>
      <c r="BF13946"/>
      <c r="BG13946"/>
    </row>
    <row r="13947" spans="57:59" x14ac:dyDescent="0.25">
      <c r="BE13947"/>
      <c r="BF13947"/>
      <c r="BG13947"/>
    </row>
    <row r="13948" spans="57:59" x14ac:dyDescent="0.25">
      <c r="BE13948"/>
      <c r="BF13948"/>
      <c r="BG13948"/>
    </row>
    <row r="13949" spans="57:59" x14ac:dyDescent="0.25">
      <c r="BE13949"/>
      <c r="BF13949"/>
      <c r="BG13949"/>
    </row>
    <row r="13950" spans="57:59" x14ac:dyDescent="0.25">
      <c r="BE13950"/>
      <c r="BF13950"/>
      <c r="BG13950"/>
    </row>
    <row r="13951" spans="57:59" x14ac:dyDescent="0.25">
      <c r="BE13951"/>
      <c r="BF13951"/>
      <c r="BG13951"/>
    </row>
    <row r="13952" spans="57:59" x14ac:dyDescent="0.25">
      <c r="BE13952"/>
      <c r="BF13952"/>
      <c r="BG13952"/>
    </row>
    <row r="13953" spans="57:59" x14ac:dyDescent="0.25">
      <c r="BE13953"/>
      <c r="BF13953"/>
      <c r="BG13953"/>
    </row>
    <row r="13954" spans="57:59" x14ac:dyDescent="0.25">
      <c r="BE13954"/>
      <c r="BF13954"/>
      <c r="BG13954"/>
    </row>
    <row r="13955" spans="57:59" x14ac:dyDescent="0.25">
      <c r="BE13955"/>
      <c r="BF13955"/>
      <c r="BG13955"/>
    </row>
    <row r="13956" spans="57:59" x14ac:dyDescent="0.25">
      <c r="BE13956"/>
      <c r="BF13956"/>
      <c r="BG13956"/>
    </row>
    <row r="13957" spans="57:59" x14ac:dyDescent="0.25">
      <c r="BE13957"/>
      <c r="BF13957"/>
      <c r="BG13957"/>
    </row>
    <row r="13958" spans="57:59" x14ac:dyDescent="0.25">
      <c r="BE13958"/>
      <c r="BF13958"/>
      <c r="BG13958"/>
    </row>
    <row r="13959" spans="57:59" x14ac:dyDescent="0.25">
      <c r="BE13959"/>
      <c r="BF13959"/>
      <c r="BG13959"/>
    </row>
    <row r="13960" spans="57:59" x14ac:dyDescent="0.25">
      <c r="BE13960"/>
      <c r="BF13960"/>
      <c r="BG13960"/>
    </row>
    <row r="13961" spans="57:59" x14ac:dyDescent="0.25">
      <c r="BE13961"/>
      <c r="BF13961"/>
      <c r="BG13961"/>
    </row>
    <row r="13962" spans="57:59" x14ac:dyDescent="0.25">
      <c r="BE13962"/>
      <c r="BF13962"/>
      <c r="BG13962"/>
    </row>
    <row r="13963" spans="57:59" x14ac:dyDescent="0.25">
      <c r="BE13963"/>
      <c r="BF13963"/>
      <c r="BG13963"/>
    </row>
    <row r="13964" spans="57:59" x14ac:dyDescent="0.25">
      <c r="BE13964"/>
      <c r="BF13964"/>
      <c r="BG13964"/>
    </row>
    <row r="13965" spans="57:59" x14ac:dyDescent="0.25">
      <c r="BE13965"/>
      <c r="BF13965"/>
      <c r="BG13965"/>
    </row>
    <row r="13966" spans="57:59" x14ac:dyDescent="0.25">
      <c r="BE13966"/>
      <c r="BF13966"/>
      <c r="BG13966"/>
    </row>
    <row r="13967" spans="57:59" x14ac:dyDescent="0.25">
      <c r="BE13967"/>
      <c r="BF13967"/>
      <c r="BG13967"/>
    </row>
    <row r="13968" spans="57:59" x14ac:dyDescent="0.25">
      <c r="BE13968"/>
      <c r="BF13968"/>
      <c r="BG13968"/>
    </row>
    <row r="13969" spans="57:59" x14ac:dyDescent="0.25">
      <c r="BE13969"/>
      <c r="BF13969"/>
      <c r="BG13969"/>
    </row>
    <row r="13970" spans="57:59" x14ac:dyDescent="0.25">
      <c r="BE13970"/>
      <c r="BF13970"/>
      <c r="BG13970"/>
    </row>
    <row r="13971" spans="57:59" x14ac:dyDescent="0.25">
      <c r="BE13971"/>
      <c r="BF13971"/>
      <c r="BG13971"/>
    </row>
    <row r="13972" spans="57:59" x14ac:dyDescent="0.25">
      <c r="BE13972"/>
      <c r="BF13972"/>
      <c r="BG13972"/>
    </row>
    <row r="13973" spans="57:59" x14ac:dyDescent="0.25">
      <c r="BE13973"/>
      <c r="BF13973"/>
      <c r="BG13973"/>
    </row>
    <row r="13974" spans="57:59" x14ac:dyDescent="0.25">
      <c r="BE13974"/>
      <c r="BF13974"/>
      <c r="BG13974"/>
    </row>
    <row r="13975" spans="57:59" x14ac:dyDescent="0.25">
      <c r="BE13975"/>
      <c r="BF13975"/>
      <c r="BG13975"/>
    </row>
    <row r="13976" spans="57:59" x14ac:dyDescent="0.25">
      <c r="BE13976"/>
      <c r="BF13976"/>
      <c r="BG13976"/>
    </row>
    <row r="13977" spans="57:59" x14ac:dyDescent="0.25">
      <c r="BE13977"/>
      <c r="BF13977"/>
      <c r="BG13977"/>
    </row>
    <row r="13978" spans="57:59" x14ac:dyDescent="0.25">
      <c r="BE13978"/>
      <c r="BF13978"/>
      <c r="BG13978"/>
    </row>
    <row r="13979" spans="57:59" x14ac:dyDescent="0.25">
      <c r="BE13979"/>
      <c r="BF13979"/>
      <c r="BG13979"/>
    </row>
    <row r="13980" spans="57:59" x14ac:dyDescent="0.25">
      <c r="BE13980"/>
      <c r="BF13980"/>
      <c r="BG13980"/>
    </row>
    <row r="13981" spans="57:59" x14ac:dyDescent="0.25">
      <c r="BE13981"/>
      <c r="BF13981"/>
      <c r="BG13981"/>
    </row>
    <row r="13982" spans="57:59" x14ac:dyDescent="0.25">
      <c r="BE13982"/>
      <c r="BF13982"/>
      <c r="BG13982"/>
    </row>
    <row r="13983" spans="57:59" x14ac:dyDescent="0.25">
      <c r="BE13983"/>
      <c r="BF13983"/>
      <c r="BG13983"/>
    </row>
    <row r="13984" spans="57:59" x14ac:dyDescent="0.25">
      <c r="BE13984"/>
      <c r="BF13984"/>
      <c r="BG13984"/>
    </row>
    <row r="13985" spans="57:59" x14ac:dyDescent="0.25">
      <c r="BE13985"/>
      <c r="BF13985"/>
      <c r="BG13985"/>
    </row>
    <row r="13986" spans="57:59" x14ac:dyDescent="0.25">
      <c r="BE13986"/>
      <c r="BF13986"/>
      <c r="BG13986"/>
    </row>
    <row r="13987" spans="57:59" x14ac:dyDescent="0.25">
      <c r="BE13987"/>
      <c r="BF13987"/>
      <c r="BG13987"/>
    </row>
    <row r="13988" spans="57:59" x14ac:dyDescent="0.25">
      <c r="BE13988"/>
      <c r="BF13988"/>
      <c r="BG13988"/>
    </row>
    <row r="13989" spans="57:59" x14ac:dyDescent="0.25">
      <c r="BE13989"/>
      <c r="BF13989"/>
      <c r="BG13989"/>
    </row>
    <row r="13990" spans="57:59" x14ac:dyDescent="0.25">
      <c r="BE13990"/>
      <c r="BF13990"/>
      <c r="BG13990"/>
    </row>
    <row r="13991" spans="57:59" x14ac:dyDescent="0.25">
      <c r="BE13991"/>
      <c r="BF13991"/>
      <c r="BG13991"/>
    </row>
    <row r="13992" spans="57:59" x14ac:dyDescent="0.25">
      <c r="BE13992"/>
      <c r="BF13992"/>
      <c r="BG13992"/>
    </row>
    <row r="13993" spans="57:59" x14ac:dyDescent="0.25">
      <c r="BE13993"/>
      <c r="BF13993"/>
      <c r="BG13993"/>
    </row>
    <row r="13994" spans="57:59" x14ac:dyDescent="0.25">
      <c r="BE13994"/>
      <c r="BF13994"/>
      <c r="BG13994"/>
    </row>
    <row r="13995" spans="57:59" x14ac:dyDescent="0.25">
      <c r="BE13995"/>
      <c r="BF13995"/>
      <c r="BG13995"/>
    </row>
    <row r="13996" spans="57:59" x14ac:dyDescent="0.25">
      <c r="BE13996"/>
      <c r="BF13996"/>
      <c r="BG13996"/>
    </row>
    <row r="13997" spans="57:59" x14ac:dyDescent="0.25">
      <c r="BE13997"/>
      <c r="BF13997"/>
      <c r="BG13997"/>
    </row>
    <row r="13998" spans="57:59" x14ac:dyDescent="0.25">
      <c r="BE13998"/>
      <c r="BF13998"/>
      <c r="BG13998"/>
    </row>
    <row r="13999" spans="57:59" x14ac:dyDescent="0.25">
      <c r="BE13999"/>
      <c r="BF13999"/>
      <c r="BG13999"/>
    </row>
    <row r="14000" spans="57:59" x14ac:dyDescent="0.25">
      <c r="BE14000"/>
      <c r="BF14000"/>
      <c r="BG14000"/>
    </row>
    <row r="14001" spans="57:59" x14ac:dyDescent="0.25">
      <c r="BE14001"/>
      <c r="BF14001"/>
      <c r="BG14001"/>
    </row>
    <row r="14002" spans="57:59" x14ac:dyDescent="0.25">
      <c r="BE14002"/>
      <c r="BF14002"/>
      <c r="BG14002"/>
    </row>
    <row r="14003" spans="57:59" x14ac:dyDescent="0.25">
      <c r="BE14003"/>
      <c r="BF14003"/>
      <c r="BG14003"/>
    </row>
    <row r="14004" spans="57:59" x14ac:dyDescent="0.25">
      <c r="BE14004"/>
      <c r="BF14004"/>
      <c r="BG14004"/>
    </row>
    <row r="14005" spans="57:59" x14ac:dyDescent="0.25">
      <c r="BE14005"/>
      <c r="BF14005"/>
      <c r="BG14005"/>
    </row>
    <row r="14006" spans="57:59" x14ac:dyDescent="0.25">
      <c r="BE14006"/>
      <c r="BF14006"/>
      <c r="BG14006"/>
    </row>
    <row r="14007" spans="57:59" x14ac:dyDescent="0.25">
      <c r="BE14007"/>
      <c r="BF14007"/>
      <c r="BG14007"/>
    </row>
    <row r="14008" spans="57:59" x14ac:dyDescent="0.25">
      <c r="BE14008"/>
      <c r="BF14008"/>
      <c r="BG14008"/>
    </row>
    <row r="14009" spans="57:59" x14ac:dyDescent="0.25">
      <c r="BE14009"/>
      <c r="BF14009"/>
      <c r="BG14009"/>
    </row>
    <row r="14010" spans="57:59" x14ac:dyDescent="0.25">
      <c r="BE14010"/>
      <c r="BF14010"/>
      <c r="BG14010"/>
    </row>
    <row r="14011" spans="57:59" x14ac:dyDescent="0.25">
      <c r="BE14011"/>
      <c r="BF14011"/>
      <c r="BG14011"/>
    </row>
    <row r="14012" spans="57:59" x14ac:dyDescent="0.25">
      <c r="BE14012"/>
      <c r="BF14012"/>
      <c r="BG14012"/>
    </row>
    <row r="14013" spans="57:59" x14ac:dyDescent="0.25">
      <c r="BE14013"/>
      <c r="BF14013"/>
      <c r="BG14013"/>
    </row>
    <row r="14014" spans="57:59" x14ac:dyDescent="0.25">
      <c r="BE14014"/>
      <c r="BF14014"/>
      <c r="BG14014"/>
    </row>
    <row r="14015" spans="57:59" x14ac:dyDescent="0.25">
      <c r="BE14015"/>
      <c r="BF14015"/>
      <c r="BG14015"/>
    </row>
    <row r="14016" spans="57:59" x14ac:dyDescent="0.25">
      <c r="BE14016"/>
      <c r="BF14016"/>
      <c r="BG14016"/>
    </row>
    <row r="14017" spans="57:59" x14ac:dyDescent="0.25">
      <c r="BE14017"/>
      <c r="BF14017"/>
      <c r="BG14017"/>
    </row>
    <row r="14018" spans="57:59" x14ac:dyDescent="0.25">
      <c r="BE14018"/>
      <c r="BF14018"/>
      <c r="BG14018"/>
    </row>
    <row r="14019" spans="57:59" x14ac:dyDescent="0.25">
      <c r="BE14019"/>
      <c r="BF14019"/>
      <c r="BG14019"/>
    </row>
    <row r="14020" spans="57:59" x14ac:dyDescent="0.25">
      <c r="BE14020"/>
      <c r="BF14020"/>
      <c r="BG14020"/>
    </row>
    <row r="14021" spans="57:59" x14ac:dyDescent="0.25">
      <c r="BE14021"/>
      <c r="BF14021"/>
      <c r="BG14021"/>
    </row>
    <row r="14022" spans="57:59" x14ac:dyDescent="0.25">
      <c r="BE14022"/>
      <c r="BF14022"/>
      <c r="BG14022"/>
    </row>
    <row r="14023" spans="57:59" x14ac:dyDescent="0.25">
      <c r="BE14023"/>
      <c r="BF14023"/>
      <c r="BG14023"/>
    </row>
    <row r="14024" spans="57:59" x14ac:dyDescent="0.25">
      <c r="BE14024"/>
      <c r="BF14024"/>
      <c r="BG14024"/>
    </row>
    <row r="14025" spans="57:59" x14ac:dyDescent="0.25">
      <c r="BE14025"/>
      <c r="BF14025"/>
      <c r="BG14025"/>
    </row>
    <row r="14026" spans="57:59" x14ac:dyDescent="0.25">
      <c r="BE14026"/>
      <c r="BF14026"/>
      <c r="BG14026"/>
    </row>
    <row r="14027" spans="57:59" x14ac:dyDescent="0.25">
      <c r="BE14027"/>
      <c r="BF14027"/>
      <c r="BG14027"/>
    </row>
    <row r="14028" spans="57:59" x14ac:dyDescent="0.25">
      <c r="BE14028"/>
      <c r="BF14028"/>
      <c r="BG14028"/>
    </row>
    <row r="14029" spans="57:59" x14ac:dyDescent="0.25">
      <c r="BE14029"/>
      <c r="BF14029"/>
      <c r="BG14029"/>
    </row>
    <row r="14030" spans="57:59" x14ac:dyDescent="0.25">
      <c r="BE14030"/>
      <c r="BF14030"/>
      <c r="BG14030"/>
    </row>
    <row r="14031" spans="57:59" x14ac:dyDescent="0.25">
      <c r="BE14031"/>
      <c r="BF14031"/>
      <c r="BG14031"/>
    </row>
    <row r="14032" spans="57:59" x14ac:dyDescent="0.25">
      <c r="BE14032"/>
      <c r="BF14032"/>
      <c r="BG14032"/>
    </row>
    <row r="14033" spans="57:59" x14ac:dyDescent="0.25">
      <c r="BE14033"/>
      <c r="BF14033"/>
      <c r="BG14033"/>
    </row>
    <row r="14034" spans="57:59" x14ac:dyDescent="0.25">
      <c r="BE14034"/>
      <c r="BF14034"/>
      <c r="BG14034"/>
    </row>
    <row r="14035" spans="57:59" x14ac:dyDescent="0.25">
      <c r="BE14035"/>
      <c r="BF14035"/>
      <c r="BG14035"/>
    </row>
    <row r="14036" spans="57:59" x14ac:dyDescent="0.25">
      <c r="BE14036"/>
      <c r="BF14036"/>
      <c r="BG14036"/>
    </row>
    <row r="14037" spans="57:59" x14ac:dyDescent="0.25">
      <c r="BE14037"/>
      <c r="BF14037"/>
      <c r="BG14037"/>
    </row>
    <row r="14038" spans="57:59" x14ac:dyDescent="0.25">
      <c r="BE14038"/>
      <c r="BF14038"/>
      <c r="BG14038"/>
    </row>
    <row r="14039" spans="57:59" x14ac:dyDescent="0.25">
      <c r="BE14039"/>
      <c r="BF14039"/>
      <c r="BG14039"/>
    </row>
    <row r="14040" spans="57:59" x14ac:dyDescent="0.25">
      <c r="BE14040"/>
      <c r="BF14040"/>
      <c r="BG14040"/>
    </row>
    <row r="14041" spans="57:59" x14ac:dyDescent="0.25">
      <c r="BE14041"/>
      <c r="BF14041"/>
      <c r="BG14041"/>
    </row>
    <row r="14042" spans="57:59" x14ac:dyDescent="0.25">
      <c r="BE14042"/>
      <c r="BF14042"/>
      <c r="BG14042"/>
    </row>
    <row r="14043" spans="57:59" x14ac:dyDescent="0.25">
      <c r="BE14043"/>
      <c r="BF14043"/>
      <c r="BG14043"/>
    </row>
    <row r="14044" spans="57:59" x14ac:dyDescent="0.25">
      <c r="BE14044"/>
      <c r="BF14044"/>
      <c r="BG14044"/>
    </row>
    <row r="14045" spans="57:59" x14ac:dyDescent="0.25">
      <c r="BE14045"/>
      <c r="BF14045"/>
      <c r="BG14045"/>
    </row>
    <row r="14046" spans="57:59" x14ac:dyDescent="0.25">
      <c r="BE14046"/>
      <c r="BF14046"/>
      <c r="BG14046"/>
    </row>
    <row r="14047" spans="57:59" x14ac:dyDescent="0.25">
      <c r="BE14047"/>
      <c r="BF14047"/>
      <c r="BG14047"/>
    </row>
    <row r="14048" spans="57:59" x14ac:dyDescent="0.25">
      <c r="BE14048"/>
      <c r="BF14048"/>
      <c r="BG14048"/>
    </row>
    <row r="14049" spans="57:59" x14ac:dyDescent="0.25">
      <c r="BE14049"/>
      <c r="BF14049"/>
      <c r="BG14049"/>
    </row>
    <row r="14050" spans="57:59" x14ac:dyDescent="0.25">
      <c r="BE14050"/>
      <c r="BF14050"/>
      <c r="BG14050"/>
    </row>
    <row r="14051" spans="57:59" x14ac:dyDescent="0.25">
      <c r="BE14051"/>
      <c r="BF14051"/>
      <c r="BG14051"/>
    </row>
    <row r="14052" spans="57:59" x14ac:dyDescent="0.25">
      <c r="BE14052"/>
      <c r="BF14052"/>
      <c r="BG14052"/>
    </row>
    <row r="14053" spans="57:59" x14ac:dyDescent="0.25">
      <c r="BE14053"/>
      <c r="BF14053"/>
      <c r="BG14053"/>
    </row>
    <row r="14054" spans="57:59" x14ac:dyDescent="0.25">
      <c r="BE14054"/>
      <c r="BF14054"/>
      <c r="BG14054"/>
    </row>
    <row r="14055" spans="57:59" x14ac:dyDescent="0.25">
      <c r="BE14055"/>
      <c r="BF14055"/>
      <c r="BG14055"/>
    </row>
    <row r="14056" spans="57:59" x14ac:dyDescent="0.25">
      <c r="BE14056"/>
      <c r="BF14056"/>
      <c r="BG14056"/>
    </row>
    <row r="14057" spans="57:59" x14ac:dyDescent="0.25">
      <c r="BE14057"/>
      <c r="BF14057"/>
      <c r="BG14057"/>
    </row>
    <row r="14058" spans="57:59" x14ac:dyDescent="0.25">
      <c r="BE14058"/>
      <c r="BF14058"/>
      <c r="BG14058"/>
    </row>
    <row r="14059" spans="57:59" x14ac:dyDescent="0.25">
      <c r="BE14059"/>
      <c r="BF14059"/>
      <c r="BG14059"/>
    </row>
    <row r="14060" spans="57:59" x14ac:dyDescent="0.25">
      <c r="BE14060"/>
      <c r="BF14060"/>
      <c r="BG14060"/>
    </row>
    <row r="14061" spans="57:59" x14ac:dyDescent="0.25">
      <c r="BE14061"/>
      <c r="BF14061"/>
      <c r="BG14061"/>
    </row>
    <row r="14062" spans="57:59" x14ac:dyDescent="0.25">
      <c r="BE14062"/>
      <c r="BF14062"/>
      <c r="BG14062"/>
    </row>
    <row r="14063" spans="57:59" x14ac:dyDescent="0.25">
      <c r="BE14063"/>
      <c r="BF14063"/>
      <c r="BG14063"/>
    </row>
    <row r="14064" spans="57:59" x14ac:dyDescent="0.25">
      <c r="BE14064"/>
      <c r="BF14064"/>
      <c r="BG14064"/>
    </row>
    <row r="14065" spans="57:59" x14ac:dyDescent="0.25">
      <c r="BE14065"/>
      <c r="BF14065"/>
      <c r="BG14065"/>
    </row>
    <row r="14066" spans="57:59" x14ac:dyDescent="0.25">
      <c r="BE14066"/>
      <c r="BF14066"/>
      <c r="BG14066"/>
    </row>
    <row r="14067" spans="57:59" x14ac:dyDescent="0.25">
      <c r="BE14067"/>
      <c r="BF14067"/>
      <c r="BG14067"/>
    </row>
    <row r="14068" spans="57:59" x14ac:dyDescent="0.25">
      <c r="BE14068"/>
      <c r="BF14068"/>
      <c r="BG14068"/>
    </row>
    <row r="14069" spans="57:59" x14ac:dyDescent="0.25">
      <c r="BE14069"/>
      <c r="BF14069"/>
      <c r="BG14069"/>
    </row>
    <row r="14070" spans="57:59" x14ac:dyDescent="0.25">
      <c r="BE14070"/>
      <c r="BF14070"/>
      <c r="BG14070"/>
    </row>
    <row r="14071" spans="57:59" x14ac:dyDescent="0.25">
      <c r="BE14071"/>
      <c r="BF14071"/>
      <c r="BG14071"/>
    </row>
    <row r="14072" spans="57:59" x14ac:dyDescent="0.25">
      <c r="BE14072"/>
      <c r="BF14072"/>
      <c r="BG14072"/>
    </row>
    <row r="14073" spans="57:59" x14ac:dyDescent="0.25">
      <c r="BE14073"/>
      <c r="BF14073"/>
      <c r="BG14073"/>
    </row>
    <row r="14074" spans="57:59" x14ac:dyDescent="0.25">
      <c r="BE14074"/>
      <c r="BF14074"/>
      <c r="BG14074"/>
    </row>
    <row r="14075" spans="57:59" x14ac:dyDescent="0.25">
      <c r="BE14075"/>
      <c r="BF14075"/>
      <c r="BG14075"/>
    </row>
    <row r="14076" spans="57:59" x14ac:dyDescent="0.25">
      <c r="BE14076"/>
      <c r="BF14076"/>
      <c r="BG14076"/>
    </row>
    <row r="14077" spans="57:59" x14ac:dyDescent="0.25">
      <c r="BE14077"/>
      <c r="BF14077"/>
      <c r="BG14077"/>
    </row>
    <row r="14078" spans="57:59" x14ac:dyDescent="0.25">
      <c r="BE14078"/>
      <c r="BF14078"/>
      <c r="BG14078"/>
    </row>
    <row r="14079" spans="57:59" x14ac:dyDescent="0.25">
      <c r="BE14079"/>
      <c r="BF14079"/>
      <c r="BG14079"/>
    </row>
    <row r="14080" spans="57:59" x14ac:dyDescent="0.25">
      <c r="BE14080"/>
      <c r="BF14080"/>
      <c r="BG14080"/>
    </row>
    <row r="14081" spans="57:59" x14ac:dyDescent="0.25">
      <c r="BE14081"/>
      <c r="BF14081"/>
      <c r="BG14081"/>
    </row>
    <row r="14082" spans="57:59" x14ac:dyDescent="0.25">
      <c r="BE14082"/>
      <c r="BF14082"/>
      <c r="BG14082"/>
    </row>
    <row r="14083" spans="57:59" x14ac:dyDescent="0.25">
      <c r="BE14083"/>
      <c r="BF14083"/>
      <c r="BG14083"/>
    </row>
    <row r="14084" spans="57:59" x14ac:dyDescent="0.25">
      <c r="BE14084"/>
      <c r="BF14084"/>
      <c r="BG14084"/>
    </row>
    <row r="14085" spans="57:59" x14ac:dyDescent="0.25">
      <c r="BE14085"/>
      <c r="BF14085"/>
      <c r="BG14085"/>
    </row>
    <row r="14086" spans="57:59" x14ac:dyDescent="0.25">
      <c r="BE14086"/>
      <c r="BF14086"/>
      <c r="BG14086"/>
    </row>
    <row r="14087" spans="57:59" x14ac:dyDescent="0.25">
      <c r="BE14087"/>
      <c r="BF14087"/>
      <c r="BG14087"/>
    </row>
    <row r="14088" spans="57:59" x14ac:dyDescent="0.25">
      <c r="BE14088"/>
      <c r="BF14088"/>
      <c r="BG14088"/>
    </row>
    <row r="14089" spans="57:59" x14ac:dyDescent="0.25">
      <c r="BE14089"/>
      <c r="BF14089"/>
      <c r="BG14089"/>
    </row>
    <row r="14090" spans="57:59" x14ac:dyDescent="0.25">
      <c r="BE14090"/>
      <c r="BF14090"/>
      <c r="BG14090"/>
    </row>
    <row r="14091" spans="57:59" x14ac:dyDescent="0.25">
      <c r="BE14091"/>
      <c r="BF14091"/>
      <c r="BG14091"/>
    </row>
    <row r="14092" spans="57:59" x14ac:dyDescent="0.25">
      <c r="BE14092"/>
      <c r="BF14092"/>
      <c r="BG14092"/>
    </row>
    <row r="14093" spans="57:59" x14ac:dyDescent="0.25">
      <c r="BE14093"/>
      <c r="BF14093"/>
      <c r="BG14093"/>
    </row>
    <row r="14094" spans="57:59" x14ac:dyDescent="0.25">
      <c r="BE14094"/>
      <c r="BF14094"/>
      <c r="BG14094"/>
    </row>
    <row r="14095" spans="57:59" x14ac:dyDescent="0.25">
      <c r="BE14095"/>
      <c r="BF14095"/>
      <c r="BG14095"/>
    </row>
    <row r="14096" spans="57:59" x14ac:dyDescent="0.25">
      <c r="BE14096"/>
      <c r="BF14096"/>
      <c r="BG14096"/>
    </row>
    <row r="14097" spans="57:59" x14ac:dyDescent="0.25">
      <c r="BE14097"/>
      <c r="BF14097"/>
      <c r="BG14097"/>
    </row>
    <row r="14098" spans="57:59" x14ac:dyDescent="0.25">
      <c r="BE14098"/>
      <c r="BF14098"/>
      <c r="BG14098"/>
    </row>
    <row r="14099" spans="57:59" x14ac:dyDescent="0.25">
      <c r="BE14099"/>
      <c r="BF14099"/>
      <c r="BG14099"/>
    </row>
    <row r="14100" spans="57:59" x14ac:dyDescent="0.25">
      <c r="BE14100"/>
      <c r="BF14100"/>
      <c r="BG14100"/>
    </row>
    <row r="14101" spans="57:59" x14ac:dyDescent="0.25">
      <c r="BE14101"/>
      <c r="BF14101"/>
      <c r="BG14101"/>
    </row>
    <row r="14102" spans="57:59" x14ac:dyDescent="0.25">
      <c r="BE14102"/>
      <c r="BF14102"/>
      <c r="BG14102"/>
    </row>
    <row r="14103" spans="57:59" x14ac:dyDescent="0.25">
      <c r="BE14103"/>
      <c r="BF14103"/>
      <c r="BG14103"/>
    </row>
    <row r="14104" spans="57:59" x14ac:dyDescent="0.25">
      <c r="BE14104"/>
      <c r="BF14104"/>
      <c r="BG14104"/>
    </row>
    <row r="14105" spans="57:59" x14ac:dyDescent="0.25">
      <c r="BE14105"/>
      <c r="BF14105"/>
      <c r="BG14105"/>
    </row>
    <row r="14106" spans="57:59" x14ac:dyDescent="0.25">
      <c r="BE14106"/>
      <c r="BF14106"/>
      <c r="BG14106"/>
    </row>
    <row r="14107" spans="57:59" x14ac:dyDescent="0.25">
      <c r="BE14107"/>
      <c r="BF14107"/>
      <c r="BG14107"/>
    </row>
    <row r="14108" spans="57:59" x14ac:dyDescent="0.25">
      <c r="BE14108"/>
      <c r="BF14108"/>
      <c r="BG14108"/>
    </row>
    <row r="14109" spans="57:59" x14ac:dyDescent="0.25">
      <c r="BE14109"/>
      <c r="BF14109"/>
      <c r="BG14109"/>
    </row>
    <row r="14110" spans="57:59" x14ac:dyDescent="0.25">
      <c r="BE14110"/>
      <c r="BF14110"/>
      <c r="BG14110"/>
    </row>
    <row r="14111" spans="57:59" x14ac:dyDescent="0.25">
      <c r="BE14111"/>
      <c r="BF14111"/>
      <c r="BG14111"/>
    </row>
    <row r="14112" spans="57:59" x14ac:dyDescent="0.25">
      <c r="BE14112"/>
      <c r="BF14112"/>
      <c r="BG14112"/>
    </row>
    <row r="14113" spans="57:59" x14ac:dyDescent="0.25">
      <c r="BE14113"/>
      <c r="BF14113"/>
      <c r="BG14113"/>
    </row>
    <row r="14114" spans="57:59" x14ac:dyDescent="0.25">
      <c r="BE14114"/>
      <c r="BF14114"/>
      <c r="BG14114"/>
    </row>
    <row r="14115" spans="57:59" x14ac:dyDescent="0.25">
      <c r="BE14115"/>
      <c r="BF14115"/>
      <c r="BG14115"/>
    </row>
    <row r="14116" spans="57:59" x14ac:dyDescent="0.25">
      <c r="BE14116"/>
      <c r="BF14116"/>
      <c r="BG14116"/>
    </row>
    <row r="14117" spans="57:59" x14ac:dyDescent="0.25">
      <c r="BE14117"/>
      <c r="BF14117"/>
      <c r="BG14117"/>
    </row>
    <row r="14118" spans="57:59" x14ac:dyDescent="0.25">
      <c r="BE14118"/>
      <c r="BF14118"/>
      <c r="BG14118"/>
    </row>
    <row r="14119" spans="57:59" x14ac:dyDescent="0.25">
      <c r="BE14119"/>
      <c r="BF14119"/>
      <c r="BG14119"/>
    </row>
    <row r="14120" spans="57:59" x14ac:dyDescent="0.25">
      <c r="BE14120"/>
      <c r="BF14120"/>
      <c r="BG14120"/>
    </row>
    <row r="14121" spans="57:59" x14ac:dyDescent="0.25">
      <c r="BE14121"/>
      <c r="BF14121"/>
      <c r="BG14121"/>
    </row>
    <row r="14122" spans="57:59" x14ac:dyDescent="0.25">
      <c r="BE14122"/>
      <c r="BF14122"/>
      <c r="BG14122"/>
    </row>
    <row r="14123" spans="57:59" x14ac:dyDescent="0.25">
      <c r="BE14123"/>
      <c r="BF14123"/>
      <c r="BG14123"/>
    </row>
    <row r="14124" spans="57:59" x14ac:dyDescent="0.25">
      <c r="BE14124"/>
      <c r="BF14124"/>
      <c r="BG14124"/>
    </row>
    <row r="14125" spans="57:59" x14ac:dyDescent="0.25">
      <c r="BE14125"/>
      <c r="BF14125"/>
      <c r="BG14125"/>
    </row>
    <row r="14126" spans="57:59" x14ac:dyDescent="0.25">
      <c r="BE14126"/>
      <c r="BF14126"/>
      <c r="BG14126"/>
    </row>
    <row r="14127" spans="57:59" x14ac:dyDescent="0.25">
      <c r="BE14127"/>
      <c r="BF14127"/>
      <c r="BG14127"/>
    </row>
    <row r="14128" spans="57:59" x14ac:dyDescent="0.25">
      <c r="BE14128"/>
      <c r="BF14128"/>
      <c r="BG14128"/>
    </row>
    <row r="14129" spans="57:59" x14ac:dyDescent="0.25">
      <c r="BE14129"/>
      <c r="BF14129"/>
      <c r="BG14129"/>
    </row>
    <row r="14130" spans="57:59" x14ac:dyDescent="0.25">
      <c r="BE14130"/>
      <c r="BF14130"/>
      <c r="BG14130"/>
    </row>
    <row r="14131" spans="57:59" x14ac:dyDescent="0.25">
      <c r="BE14131"/>
      <c r="BF14131"/>
      <c r="BG14131"/>
    </row>
    <row r="14132" spans="57:59" x14ac:dyDescent="0.25">
      <c r="BE14132"/>
      <c r="BF14132"/>
      <c r="BG14132"/>
    </row>
    <row r="14133" spans="57:59" x14ac:dyDescent="0.25">
      <c r="BE14133"/>
      <c r="BF14133"/>
      <c r="BG14133"/>
    </row>
    <row r="14134" spans="57:59" x14ac:dyDescent="0.25">
      <c r="BE14134"/>
      <c r="BF14134"/>
      <c r="BG14134"/>
    </row>
    <row r="14135" spans="57:59" x14ac:dyDescent="0.25">
      <c r="BE14135"/>
      <c r="BF14135"/>
      <c r="BG14135"/>
    </row>
    <row r="14136" spans="57:59" x14ac:dyDescent="0.25">
      <c r="BE14136"/>
      <c r="BF14136"/>
      <c r="BG14136"/>
    </row>
    <row r="14137" spans="57:59" x14ac:dyDescent="0.25">
      <c r="BE14137"/>
      <c r="BF14137"/>
      <c r="BG14137"/>
    </row>
    <row r="14138" spans="57:59" x14ac:dyDescent="0.25">
      <c r="BE14138"/>
      <c r="BF14138"/>
      <c r="BG14138"/>
    </row>
    <row r="14139" spans="57:59" x14ac:dyDescent="0.25">
      <c r="BE14139"/>
      <c r="BF14139"/>
      <c r="BG14139"/>
    </row>
    <row r="14140" spans="57:59" x14ac:dyDescent="0.25">
      <c r="BE14140"/>
      <c r="BF14140"/>
      <c r="BG14140"/>
    </row>
    <row r="14141" spans="57:59" x14ac:dyDescent="0.25">
      <c r="BE14141"/>
      <c r="BF14141"/>
      <c r="BG14141"/>
    </row>
    <row r="14142" spans="57:59" x14ac:dyDescent="0.25">
      <c r="BE14142"/>
      <c r="BF14142"/>
      <c r="BG14142"/>
    </row>
    <row r="14143" spans="57:59" x14ac:dyDescent="0.25">
      <c r="BE14143"/>
      <c r="BF14143"/>
      <c r="BG14143"/>
    </row>
    <row r="14144" spans="57:59" x14ac:dyDescent="0.25">
      <c r="BE14144"/>
      <c r="BF14144"/>
      <c r="BG14144"/>
    </row>
    <row r="14145" spans="57:59" x14ac:dyDescent="0.25">
      <c r="BE14145"/>
      <c r="BF14145"/>
      <c r="BG14145"/>
    </row>
    <row r="14146" spans="57:59" x14ac:dyDescent="0.25">
      <c r="BE14146"/>
      <c r="BF14146"/>
      <c r="BG14146"/>
    </row>
    <row r="14147" spans="57:59" x14ac:dyDescent="0.25">
      <c r="BE14147"/>
      <c r="BF14147"/>
      <c r="BG14147"/>
    </row>
    <row r="14148" spans="57:59" x14ac:dyDescent="0.25">
      <c r="BE14148"/>
      <c r="BF14148"/>
      <c r="BG14148"/>
    </row>
    <row r="14149" spans="57:59" x14ac:dyDescent="0.25">
      <c r="BE14149"/>
      <c r="BF14149"/>
      <c r="BG14149"/>
    </row>
    <row r="14150" spans="57:59" x14ac:dyDescent="0.25">
      <c r="BE14150"/>
      <c r="BF14150"/>
      <c r="BG14150"/>
    </row>
    <row r="14151" spans="57:59" x14ac:dyDescent="0.25">
      <c r="BE14151"/>
      <c r="BF14151"/>
      <c r="BG14151"/>
    </row>
    <row r="14152" spans="57:59" x14ac:dyDescent="0.25">
      <c r="BE14152"/>
      <c r="BF14152"/>
      <c r="BG14152"/>
    </row>
    <row r="14153" spans="57:59" x14ac:dyDescent="0.25">
      <c r="BE14153"/>
      <c r="BF14153"/>
      <c r="BG14153"/>
    </row>
    <row r="14154" spans="57:59" x14ac:dyDescent="0.25">
      <c r="BE14154"/>
      <c r="BF14154"/>
      <c r="BG14154"/>
    </row>
    <row r="14155" spans="57:59" x14ac:dyDescent="0.25">
      <c r="BE14155"/>
      <c r="BF14155"/>
      <c r="BG14155"/>
    </row>
    <row r="14156" spans="57:59" x14ac:dyDescent="0.25">
      <c r="BE14156"/>
      <c r="BF14156"/>
      <c r="BG14156"/>
    </row>
    <row r="14157" spans="57:59" x14ac:dyDescent="0.25">
      <c r="BE14157"/>
      <c r="BF14157"/>
      <c r="BG14157"/>
    </row>
    <row r="14158" spans="57:59" x14ac:dyDescent="0.25">
      <c r="BE14158"/>
      <c r="BF14158"/>
      <c r="BG14158"/>
    </row>
    <row r="14159" spans="57:59" x14ac:dyDescent="0.25">
      <c r="BE14159"/>
      <c r="BF14159"/>
      <c r="BG14159"/>
    </row>
    <row r="14160" spans="57:59" x14ac:dyDescent="0.25">
      <c r="BE14160"/>
      <c r="BF14160"/>
      <c r="BG14160"/>
    </row>
    <row r="14161" spans="57:59" x14ac:dyDescent="0.25">
      <c r="BE14161"/>
      <c r="BF14161"/>
      <c r="BG14161"/>
    </row>
    <row r="14162" spans="57:59" x14ac:dyDescent="0.25">
      <c r="BE14162"/>
      <c r="BF14162"/>
      <c r="BG14162"/>
    </row>
    <row r="14163" spans="57:59" x14ac:dyDescent="0.25">
      <c r="BE14163"/>
      <c r="BF14163"/>
      <c r="BG14163"/>
    </row>
    <row r="14164" spans="57:59" x14ac:dyDescent="0.25">
      <c r="BE14164"/>
      <c r="BF14164"/>
      <c r="BG14164"/>
    </row>
    <row r="14165" spans="57:59" x14ac:dyDescent="0.25">
      <c r="BE14165"/>
      <c r="BF14165"/>
      <c r="BG14165"/>
    </row>
    <row r="14166" spans="57:59" x14ac:dyDescent="0.25">
      <c r="BE14166"/>
      <c r="BF14166"/>
      <c r="BG14166"/>
    </row>
    <row r="14167" spans="57:59" x14ac:dyDescent="0.25">
      <c r="BE14167"/>
      <c r="BF14167"/>
      <c r="BG14167"/>
    </row>
    <row r="14168" spans="57:59" x14ac:dyDescent="0.25">
      <c r="BE14168"/>
      <c r="BF14168"/>
      <c r="BG14168"/>
    </row>
    <row r="14169" spans="57:59" x14ac:dyDescent="0.25">
      <c r="BE14169"/>
      <c r="BF14169"/>
      <c r="BG14169"/>
    </row>
    <row r="14170" spans="57:59" x14ac:dyDescent="0.25">
      <c r="BE14170"/>
      <c r="BF14170"/>
      <c r="BG14170"/>
    </row>
    <row r="14171" spans="57:59" x14ac:dyDescent="0.25">
      <c r="BE14171"/>
      <c r="BF14171"/>
      <c r="BG14171"/>
    </row>
    <row r="14172" spans="57:59" x14ac:dyDescent="0.25">
      <c r="BE14172"/>
      <c r="BF14172"/>
      <c r="BG14172"/>
    </row>
    <row r="14173" spans="57:59" x14ac:dyDescent="0.25">
      <c r="BE14173"/>
      <c r="BF14173"/>
      <c r="BG14173"/>
    </row>
    <row r="14174" spans="57:59" x14ac:dyDescent="0.25">
      <c r="BE14174"/>
      <c r="BF14174"/>
      <c r="BG14174"/>
    </row>
    <row r="14175" spans="57:59" x14ac:dyDescent="0.25">
      <c r="BE14175"/>
      <c r="BF14175"/>
      <c r="BG14175"/>
    </row>
    <row r="14176" spans="57:59" x14ac:dyDescent="0.25">
      <c r="BE14176"/>
      <c r="BF14176"/>
      <c r="BG14176"/>
    </row>
    <row r="14177" spans="57:59" x14ac:dyDescent="0.25">
      <c r="BE14177"/>
      <c r="BF14177"/>
      <c r="BG14177"/>
    </row>
    <row r="14178" spans="57:59" x14ac:dyDescent="0.25">
      <c r="BE14178"/>
      <c r="BF14178"/>
      <c r="BG14178"/>
    </row>
    <row r="14179" spans="57:59" x14ac:dyDescent="0.25">
      <c r="BE14179"/>
      <c r="BF14179"/>
      <c r="BG14179"/>
    </row>
    <row r="14180" spans="57:59" x14ac:dyDescent="0.25">
      <c r="BE14180"/>
      <c r="BF14180"/>
      <c r="BG14180"/>
    </row>
    <row r="14181" spans="57:59" x14ac:dyDescent="0.25">
      <c r="BE14181"/>
      <c r="BF14181"/>
      <c r="BG14181"/>
    </row>
    <row r="14182" spans="57:59" x14ac:dyDescent="0.25">
      <c r="BE14182"/>
      <c r="BF14182"/>
      <c r="BG14182"/>
    </row>
    <row r="14183" spans="57:59" x14ac:dyDescent="0.25">
      <c r="BE14183"/>
      <c r="BF14183"/>
      <c r="BG14183"/>
    </row>
    <row r="14184" spans="57:59" x14ac:dyDescent="0.25">
      <c r="BE14184"/>
      <c r="BF14184"/>
      <c r="BG14184"/>
    </row>
    <row r="14185" spans="57:59" x14ac:dyDescent="0.25">
      <c r="BE14185"/>
      <c r="BF14185"/>
      <c r="BG14185"/>
    </row>
    <row r="14186" spans="57:59" x14ac:dyDescent="0.25">
      <c r="BE14186"/>
      <c r="BF14186"/>
      <c r="BG14186"/>
    </row>
    <row r="14187" spans="57:59" x14ac:dyDescent="0.25">
      <c r="BE14187"/>
      <c r="BF14187"/>
      <c r="BG14187"/>
    </row>
    <row r="14188" spans="57:59" x14ac:dyDescent="0.25">
      <c r="BE14188"/>
      <c r="BF14188"/>
      <c r="BG14188"/>
    </row>
    <row r="14189" spans="57:59" x14ac:dyDescent="0.25">
      <c r="BE14189"/>
      <c r="BF14189"/>
      <c r="BG14189"/>
    </row>
    <row r="14190" spans="57:59" x14ac:dyDescent="0.25">
      <c r="BE14190"/>
      <c r="BF14190"/>
      <c r="BG14190"/>
    </row>
    <row r="14191" spans="57:59" x14ac:dyDescent="0.25">
      <c r="BE14191"/>
      <c r="BF14191"/>
      <c r="BG14191"/>
    </row>
    <row r="14192" spans="57:59" x14ac:dyDescent="0.25">
      <c r="BE14192"/>
      <c r="BF14192"/>
      <c r="BG14192"/>
    </row>
    <row r="14193" spans="57:59" x14ac:dyDescent="0.25">
      <c r="BE14193"/>
      <c r="BF14193"/>
      <c r="BG14193"/>
    </row>
    <row r="14194" spans="57:59" x14ac:dyDescent="0.25">
      <c r="BE14194"/>
      <c r="BF14194"/>
      <c r="BG14194"/>
    </row>
    <row r="14195" spans="57:59" x14ac:dyDescent="0.25">
      <c r="BE14195"/>
      <c r="BF14195"/>
      <c r="BG14195"/>
    </row>
    <row r="14196" spans="57:59" x14ac:dyDescent="0.25">
      <c r="BE14196"/>
      <c r="BF14196"/>
      <c r="BG14196"/>
    </row>
    <row r="14197" spans="57:59" x14ac:dyDescent="0.25">
      <c r="BE14197"/>
      <c r="BF14197"/>
      <c r="BG14197"/>
    </row>
    <row r="14198" spans="57:59" x14ac:dyDescent="0.25">
      <c r="BE14198"/>
      <c r="BF14198"/>
      <c r="BG14198"/>
    </row>
    <row r="14199" spans="57:59" x14ac:dyDescent="0.25">
      <c r="BE14199"/>
      <c r="BF14199"/>
      <c r="BG14199"/>
    </row>
    <row r="14200" spans="57:59" x14ac:dyDescent="0.25">
      <c r="BE14200"/>
      <c r="BF14200"/>
      <c r="BG14200"/>
    </row>
    <row r="14201" spans="57:59" x14ac:dyDescent="0.25">
      <c r="BE14201"/>
      <c r="BF14201"/>
      <c r="BG14201"/>
    </row>
    <row r="14202" spans="57:59" x14ac:dyDescent="0.25">
      <c r="BE14202"/>
      <c r="BF14202"/>
      <c r="BG14202"/>
    </row>
    <row r="14203" spans="57:59" x14ac:dyDescent="0.25">
      <c r="BE14203"/>
      <c r="BF14203"/>
      <c r="BG14203"/>
    </row>
    <row r="14204" spans="57:59" x14ac:dyDescent="0.25">
      <c r="BE14204"/>
      <c r="BF14204"/>
      <c r="BG14204"/>
    </row>
    <row r="14205" spans="57:59" x14ac:dyDescent="0.25">
      <c r="BE14205"/>
      <c r="BF14205"/>
      <c r="BG14205"/>
    </row>
    <row r="14206" spans="57:59" x14ac:dyDescent="0.25">
      <c r="BE14206"/>
      <c r="BF14206"/>
      <c r="BG14206"/>
    </row>
    <row r="14207" spans="57:59" x14ac:dyDescent="0.25">
      <c r="BE14207"/>
      <c r="BF14207"/>
      <c r="BG14207"/>
    </row>
    <row r="14208" spans="57:59" x14ac:dyDescent="0.25">
      <c r="BE14208"/>
      <c r="BF14208"/>
      <c r="BG14208"/>
    </row>
    <row r="14209" spans="57:59" x14ac:dyDescent="0.25">
      <c r="BE14209"/>
      <c r="BF14209"/>
      <c r="BG14209"/>
    </row>
    <row r="14210" spans="57:59" x14ac:dyDescent="0.25">
      <c r="BE14210"/>
      <c r="BF14210"/>
      <c r="BG14210"/>
    </row>
    <row r="14211" spans="57:59" x14ac:dyDescent="0.25">
      <c r="BE14211"/>
      <c r="BF14211"/>
      <c r="BG14211"/>
    </row>
    <row r="14212" spans="57:59" x14ac:dyDescent="0.25">
      <c r="BE14212"/>
      <c r="BF14212"/>
      <c r="BG14212"/>
    </row>
    <row r="14213" spans="57:59" x14ac:dyDescent="0.25">
      <c r="BE14213"/>
      <c r="BF14213"/>
      <c r="BG14213"/>
    </row>
    <row r="14214" spans="57:59" x14ac:dyDescent="0.25">
      <c r="BE14214"/>
      <c r="BF14214"/>
      <c r="BG14214"/>
    </row>
    <row r="14215" spans="57:59" x14ac:dyDescent="0.25">
      <c r="BE14215"/>
      <c r="BF14215"/>
      <c r="BG14215"/>
    </row>
    <row r="14216" spans="57:59" x14ac:dyDescent="0.25">
      <c r="BE14216"/>
      <c r="BF14216"/>
      <c r="BG14216"/>
    </row>
    <row r="14217" spans="57:59" x14ac:dyDescent="0.25">
      <c r="BE14217"/>
      <c r="BF14217"/>
      <c r="BG14217"/>
    </row>
    <row r="14218" spans="57:59" x14ac:dyDescent="0.25">
      <c r="BE14218"/>
      <c r="BF14218"/>
      <c r="BG14218"/>
    </row>
    <row r="14219" spans="57:59" x14ac:dyDescent="0.25">
      <c r="BE14219"/>
      <c r="BF14219"/>
      <c r="BG14219"/>
    </row>
    <row r="14220" spans="57:59" x14ac:dyDescent="0.25">
      <c r="BE14220"/>
      <c r="BF14220"/>
      <c r="BG14220"/>
    </row>
    <row r="14221" spans="57:59" x14ac:dyDescent="0.25">
      <c r="BE14221"/>
      <c r="BF14221"/>
      <c r="BG14221"/>
    </row>
    <row r="14222" spans="57:59" x14ac:dyDescent="0.25">
      <c r="BE14222"/>
      <c r="BF14222"/>
      <c r="BG14222"/>
    </row>
    <row r="14223" spans="57:59" x14ac:dyDescent="0.25">
      <c r="BE14223"/>
      <c r="BF14223"/>
      <c r="BG14223"/>
    </row>
    <row r="14224" spans="57:59" x14ac:dyDescent="0.25">
      <c r="BE14224"/>
      <c r="BF14224"/>
      <c r="BG14224"/>
    </row>
    <row r="14225" spans="57:59" x14ac:dyDescent="0.25">
      <c r="BE14225"/>
      <c r="BF14225"/>
      <c r="BG14225"/>
    </row>
    <row r="14226" spans="57:59" x14ac:dyDescent="0.25">
      <c r="BE14226"/>
      <c r="BF14226"/>
      <c r="BG14226"/>
    </row>
    <row r="14227" spans="57:59" x14ac:dyDescent="0.25">
      <c r="BE14227"/>
      <c r="BF14227"/>
      <c r="BG14227"/>
    </row>
    <row r="14228" spans="57:59" x14ac:dyDescent="0.25">
      <c r="BE14228"/>
      <c r="BF14228"/>
      <c r="BG14228"/>
    </row>
    <row r="14229" spans="57:59" x14ac:dyDescent="0.25">
      <c r="BE14229"/>
      <c r="BF14229"/>
      <c r="BG14229"/>
    </row>
    <row r="14230" spans="57:59" x14ac:dyDescent="0.25">
      <c r="BE14230"/>
      <c r="BF14230"/>
      <c r="BG14230"/>
    </row>
    <row r="14231" spans="57:59" x14ac:dyDescent="0.25">
      <c r="BE14231"/>
      <c r="BF14231"/>
      <c r="BG14231"/>
    </row>
    <row r="14232" spans="57:59" x14ac:dyDescent="0.25">
      <c r="BE14232"/>
      <c r="BF14232"/>
      <c r="BG14232"/>
    </row>
    <row r="14233" spans="57:59" x14ac:dyDescent="0.25">
      <c r="BE14233"/>
      <c r="BF14233"/>
      <c r="BG14233"/>
    </row>
    <row r="14234" spans="57:59" x14ac:dyDescent="0.25">
      <c r="BE14234"/>
      <c r="BF14234"/>
      <c r="BG14234"/>
    </row>
    <row r="14235" spans="57:59" x14ac:dyDescent="0.25">
      <c r="BE14235"/>
      <c r="BF14235"/>
      <c r="BG14235"/>
    </row>
    <row r="14236" spans="57:59" x14ac:dyDescent="0.25">
      <c r="BE14236"/>
      <c r="BF14236"/>
      <c r="BG14236"/>
    </row>
    <row r="14237" spans="57:59" x14ac:dyDescent="0.25">
      <c r="BE14237"/>
      <c r="BF14237"/>
      <c r="BG14237"/>
    </row>
    <row r="14238" spans="57:59" x14ac:dyDescent="0.25">
      <c r="BE14238"/>
      <c r="BF14238"/>
      <c r="BG14238"/>
    </row>
    <row r="14239" spans="57:59" x14ac:dyDescent="0.25">
      <c r="BE14239"/>
      <c r="BF14239"/>
      <c r="BG14239"/>
    </row>
    <row r="14240" spans="57:59" x14ac:dyDescent="0.25">
      <c r="BE14240"/>
      <c r="BF14240"/>
      <c r="BG14240"/>
    </row>
    <row r="14241" spans="57:59" x14ac:dyDescent="0.25">
      <c r="BE14241"/>
      <c r="BF14241"/>
      <c r="BG14241"/>
    </row>
    <row r="14242" spans="57:59" x14ac:dyDescent="0.25">
      <c r="BE14242"/>
      <c r="BF14242"/>
      <c r="BG14242"/>
    </row>
    <row r="14243" spans="57:59" x14ac:dyDescent="0.25">
      <c r="BE14243"/>
      <c r="BF14243"/>
      <c r="BG14243"/>
    </row>
    <row r="14244" spans="57:59" x14ac:dyDescent="0.25">
      <c r="BE14244"/>
      <c r="BF14244"/>
      <c r="BG14244"/>
    </row>
    <row r="14245" spans="57:59" x14ac:dyDescent="0.25">
      <c r="BE14245"/>
      <c r="BF14245"/>
      <c r="BG14245"/>
    </row>
    <row r="14246" spans="57:59" x14ac:dyDescent="0.25">
      <c r="BE14246"/>
      <c r="BF14246"/>
      <c r="BG14246"/>
    </row>
    <row r="14247" spans="57:59" x14ac:dyDescent="0.25">
      <c r="BE14247"/>
      <c r="BF14247"/>
      <c r="BG14247"/>
    </row>
    <row r="14248" spans="57:59" x14ac:dyDescent="0.25">
      <c r="BE14248"/>
      <c r="BF14248"/>
      <c r="BG14248"/>
    </row>
    <row r="14249" spans="57:59" x14ac:dyDescent="0.25">
      <c r="BE14249"/>
      <c r="BF14249"/>
      <c r="BG14249"/>
    </row>
    <row r="14250" spans="57:59" x14ac:dyDescent="0.25">
      <c r="BE14250"/>
      <c r="BF14250"/>
      <c r="BG14250"/>
    </row>
    <row r="14251" spans="57:59" x14ac:dyDescent="0.25">
      <c r="BE14251"/>
      <c r="BF14251"/>
      <c r="BG14251"/>
    </row>
    <row r="14252" spans="57:59" x14ac:dyDescent="0.25">
      <c r="BE14252"/>
      <c r="BF14252"/>
      <c r="BG14252"/>
    </row>
    <row r="14253" spans="57:59" x14ac:dyDescent="0.25">
      <c r="BE14253"/>
      <c r="BF14253"/>
      <c r="BG14253"/>
    </row>
    <row r="14254" spans="57:59" x14ac:dyDescent="0.25">
      <c r="BE14254"/>
      <c r="BF14254"/>
      <c r="BG14254"/>
    </row>
    <row r="14255" spans="57:59" x14ac:dyDescent="0.25">
      <c r="BE14255"/>
      <c r="BF14255"/>
      <c r="BG14255"/>
    </row>
    <row r="14256" spans="57:59" x14ac:dyDescent="0.25">
      <c r="BE14256"/>
      <c r="BF14256"/>
      <c r="BG14256"/>
    </row>
    <row r="14257" spans="57:59" x14ac:dyDescent="0.25">
      <c r="BE14257"/>
      <c r="BF14257"/>
      <c r="BG14257"/>
    </row>
    <row r="14258" spans="57:59" x14ac:dyDescent="0.25">
      <c r="BE14258"/>
      <c r="BF14258"/>
      <c r="BG14258"/>
    </row>
    <row r="14259" spans="57:59" x14ac:dyDescent="0.25">
      <c r="BE14259"/>
      <c r="BF14259"/>
      <c r="BG14259"/>
    </row>
    <row r="14260" spans="57:59" x14ac:dyDescent="0.25">
      <c r="BE14260"/>
      <c r="BF14260"/>
      <c r="BG14260"/>
    </row>
    <row r="14261" spans="57:59" x14ac:dyDescent="0.25">
      <c r="BE14261"/>
      <c r="BF14261"/>
      <c r="BG14261"/>
    </row>
    <row r="14262" spans="57:59" x14ac:dyDescent="0.25">
      <c r="BE14262"/>
      <c r="BF14262"/>
      <c r="BG14262"/>
    </row>
    <row r="14263" spans="57:59" x14ac:dyDescent="0.25">
      <c r="BE14263"/>
      <c r="BF14263"/>
      <c r="BG14263"/>
    </row>
    <row r="14264" spans="57:59" x14ac:dyDescent="0.25">
      <c r="BE14264"/>
      <c r="BF14264"/>
      <c r="BG14264"/>
    </row>
    <row r="14265" spans="57:59" x14ac:dyDescent="0.25">
      <c r="BE14265"/>
      <c r="BF14265"/>
      <c r="BG14265"/>
    </row>
    <row r="14266" spans="57:59" x14ac:dyDescent="0.25">
      <c r="BE14266"/>
      <c r="BF14266"/>
      <c r="BG14266"/>
    </row>
    <row r="14267" spans="57:59" x14ac:dyDescent="0.25">
      <c r="BE14267"/>
      <c r="BF14267"/>
      <c r="BG14267"/>
    </row>
    <row r="14268" spans="57:59" x14ac:dyDescent="0.25">
      <c r="BE14268"/>
      <c r="BF14268"/>
      <c r="BG14268"/>
    </row>
    <row r="14269" spans="57:59" x14ac:dyDescent="0.25">
      <c r="BE14269"/>
      <c r="BF14269"/>
      <c r="BG14269"/>
    </row>
    <row r="14270" spans="57:59" x14ac:dyDescent="0.25">
      <c r="BE14270"/>
      <c r="BF14270"/>
      <c r="BG14270"/>
    </row>
    <row r="14271" spans="57:59" x14ac:dyDescent="0.25">
      <c r="BE14271"/>
      <c r="BF14271"/>
      <c r="BG14271"/>
    </row>
    <row r="14272" spans="57:59" x14ac:dyDescent="0.25">
      <c r="BE14272"/>
      <c r="BF14272"/>
      <c r="BG14272"/>
    </row>
    <row r="14273" spans="57:59" x14ac:dyDescent="0.25">
      <c r="BE14273"/>
      <c r="BF14273"/>
      <c r="BG14273"/>
    </row>
    <row r="14274" spans="57:59" x14ac:dyDescent="0.25">
      <c r="BE14274"/>
      <c r="BF14274"/>
      <c r="BG14274"/>
    </row>
    <row r="14275" spans="57:59" x14ac:dyDescent="0.25">
      <c r="BE14275"/>
      <c r="BF14275"/>
      <c r="BG14275"/>
    </row>
    <row r="14276" spans="57:59" x14ac:dyDescent="0.25">
      <c r="BE14276"/>
      <c r="BF14276"/>
      <c r="BG14276"/>
    </row>
    <row r="14277" spans="57:59" x14ac:dyDescent="0.25">
      <c r="BE14277"/>
      <c r="BF14277"/>
      <c r="BG14277"/>
    </row>
    <row r="14278" spans="57:59" x14ac:dyDescent="0.25">
      <c r="BE14278"/>
      <c r="BF14278"/>
      <c r="BG14278"/>
    </row>
    <row r="14279" spans="57:59" x14ac:dyDescent="0.25">
      <c r="BE14279"/>
      <c r="BF14279"/>
      <c r="BG14279"/>
    </row>
    <row r="14280" spans="57:59" x14ac:dyDescent="0.25">
      <c r="BE14280"/>
      <c r="BF14280"/>
      <c r="BG14280"/>
    </row>
    <row r="14281" spans="57:59" x14ac:dyDescent="0.25">
      <c r="BE14281"/>
      <c r="BF14281"/>
      <c r="BG14281"/>
    </row>
    <row r="14282" spans="57:59" x14ac:dyDescent="0.25">
      <c r="BE14282"/>
      <c r="BF14282"/>
      <c r="BG14282"/>
    </row>
    <row r="14283" spans="57:59" x14ac:dyDescent="0.25">
      <c r="BE14283"/>
      <c r="BF14283"/>
      <c r="BG14283"/>
    </row>
    <row r="14284" spans="57:59" x14ac:dyDescent="0.25">
      <c r="BE14284"/>
      <c r="BF14284"/>
      <c r="BG14284"/>
    </row>
    <row r="14285" spans="57:59" x14ac:dyDescent="0.25">
      <c r="BE14285"/>
      <c r="BF14285"/>
      <c r="BG14285"/>
    </row>
    <row r="14286" spans="57:59" x14ac:dyDescent="0.25">
      <c r="BE14286"/>
      <c r="BF14286"/>
      <c r="BG14286"/>
    </row>
    <row r="14287" spans="57:59" x14ac:dyDescent="0.25">
      <c r="BE14287"/>
      <c r="BF14287"/>
      <c r="BG14287"/>
    </row>
    <row r="14288" spans="57:59" x14ac:dyDescent="0.25">
      <c r="BE14288"/>
      <c r="BF14288"/>
      <c r="BG14288"/>
    </row>
    <row r="14289" spans="57:59" x14ac:dyDescent="0.25">
      <c r="BE14289"/>
      <c r="BF14289"/>
      <c r="BG14289"/>
    </row>
    <row r="14290" spans="57:59" x14ac:dyDescent="0.25">
      <c r="BE14290"/>
      <c r="BF14290"/>
      <c r="BG14290"/>
    </row>
    <row r="14291" spans="57:59" x14ac:dyDescent="0.25">
      <c r="BE14291"/>
      <c r="BF14291"/>
      <c r="BG14291"/>
    </row>
    <row r="14292" spans="57:59" x14ac:dyDescent="0.25">
      <c r="BE14292"/>
      <c r="BF14292"/>
      <c r="BG14292"/>
    </row>
    <row r="14293" spans="57:59" x14ac:dyDescent="0.25">
      <c r="BE14293"/>
      <c r="BF14293"/>
      <c r="BG14293"/>
    </row>
    <row r="14294" spans="57:59" x14ac:dyDescent="0.25">
      <c r="BE14294"/>
      <c r="BF14294"/>
      <c r="BG14294"/>
    </row>
    <row r="14295" spans="57:59" x14ac:dyDescent="0.25">
      <c r="BE14295"/>
      <c r="BF14295"/>
      <c r="BG14295"/>
    </row>
    <row r="14296" spans="57:59" x14ac:dyDescent="0.25">
      <c r="BE14296"/>
      <c r="BF14296"/>
      <c r="BG14296"/>
    </row>
    <row r="14297" spans="57:59" x14ac:dyDescent="0.25">
      <c r="BE14297"/>
      <c r="BF14297"/>
      <c r="BG14297"/>
    </row>
    <row r="14298" spans="57:59" x14ac:dyDescent="0.25">
      <c r="BE14298"/>
      <c r="BF14298"/>
      <c r="BG14298"/>
    </row>
    <row r="14299" spans="57:59" x14ac:dyDescent="0.25">
      <c r="BE14299"/>
      <c r="BF14299"/>
      <c r="BG14299"/>
    </row>
    <row r="14300" spans="57:59" x14ac:dyDescent="0.25">
      <c r="BE14300"/>
      <c r="BF14300"/>
      <c r="BG14300"/>
    </row>
    <row r="14301" spans="57:59" x14ac:dyDescent="0.25">
      <c r="BE14301"/>
      <c r="BF14301"/>
      <c r="BG14301"/>
    </row>
    <row r="14302" spans="57:59" x14ac:dyDescent="0.25">
      <c r="BE14302"/>
      <c r="BF14302"/>
      <c r="BG14302"/>
    </row>
    <row r="14303" spans="57:59" x14ac:dyDescent="0.25">
      <c r="BE14303"/>
      <c r="BF14303"/>
      <c r="BG14303"/>
    </row>
    <row r="14304" spans="57:59" x14ac:dyDescent="0.25">
      <c r="BE14304"/>
      <c r="BF14304"/>
      <c r="BG14304"/>
    </row>
    <row r="14305" spans="57:59" x14ac:dyDescent="0.25">
      <c r="BE14305"/>
      <c r="BF14305"/>
      <c r="BG14305"/>
    </row>
    <row r="14306" spans="57:59" x14ac:dyDescent="0.25">
      <c r="BE14306"/>
      <c r="BF14306"/>
      <c r="BG14306"/>
    </row>
    <row r="14307" spans="57:59" x14ac:dyDescent="0.25">
      <c r="BE14307"/>
      <c r="BF14307"/>
      <c r="BG14307"/>
    </row>
    <row r="14308" spans="57:59" x14ac:dyDescent="0.25">
      <c r="BE14308"/>
      <c r="BF14308"/>
      <c r="BG14308"/>
    </row>
    <row r="14309" spans="57:59" x14ac:dyDescent="0.25">
      <c r="BE14309"/>
      <c r="BF14309"/>
      <c r="BG14309"/>
    </row>
    <row r="14310" spans="57:59" x14ac:dyDescent="0.25">
      <c r="BE14310"/>
      <c r="BF14310"/>
      <c r="BG14310"/>
    </row>
    <row r="14311" spans="57:59" x14ac:dyDescent="0.25">
      <c r="BE14311"/>
      <c r="BF14311"/>
      <c r="BG14311"/>
    </row>
    <row r="14312" spans="57:59" x14ac:dyDescent="0.25">
      <c r="BE14312"/>
      <c r="BF14312"/>
      <c r="BG14312"/>
    </row>
    <row r="14313" spans="57:59" x14ac:dyDescent="0.25">
      <c r="BE14313"/>
      <c r="BF14313"/>
      <c r="BG14313"/>
    </row>
    <row r="14314" spans="57:59" x14ac:dyDescent="0.25">
      <c r="BE14314"/>
      <c r="BF14314"/>
      <c r="BG14314"/>
    </row>
    <row r="14315" spans="57:59" x14ac:dyDescent="0.25">
      <c r="BE14315"/>
      <c r="BF14315"/>
      <c r="BG14315"/>
    </row>
    <row r="14316" spans="57:59" x14ac:dyDescent="0.25">
      <c r="BE14316"/>
      <c r="BF14316"/>
      <c r="BG14316"/>
    </row>
    <row r="14317" spans="57:59" x14ac:dyDescent="0.25">
      <c r="BE14317"/>
      <c r="BF14317"/>
      <c r="BG14317"/>
    </row>
    <row r="14318" spans="57:59" x14ac:dyDescent="0.25">
      <c r="BE14318"/>
      <c r="BF14318"/>
      <c r="BG14318"/>
    </row>
    <row r="14319" spans="57:59" x14ac:dyDescent="0.25">
      <c r="BE14319"/>
      <c r="BF14319"/>
      <c r="BG14319"/>
    </row>
    <row r="14320" spans="57:59" x14ac:dyDescent="0.25">
      <c r="BE14320"/>
      <c r="BF14320"/>
      <c r="BG14320"/>
    </row>
    <row r="14321" spans="57:59" x14ac:dyDescent="0.25">
      <c r="BE14321"/>
      <c r="BF14321"/>
      <c r="BG14321"/>
    </row>
    <row r="14322" spans="57:59" x14ac:dyDescent="0.25">
      <c r="BE14322"/>
      <c r="BF14322"/>
      <c r="BG14322"/>
    </row>
    <row r="14323" spans="57:59" x14ac:dyDescent="0.25">
      <c r="BE14323"/>
      <c r="BF14323"/>
      <c r="BG14323"/>
    </row>
    <row r="14324" spans="57:59" x14ac:dyDescent="0.25">
      <c r="BE14324"/>
      <c r="BF14324"/>
      <c r="BG14324"/>
    </row>
    <row r="14325" spans="57:59" x14ac:dyDescent="0.25">
      <c r="BE14325"/>
      <c r="BF14325"/>
      <c r="BG14325"/>
    </row>
    <row r="14326" spans="57:59" x14ac:dyDescent="0.25">
      <c r="BE14326"/>
      <c r="BF14326"/>
      <c r="BG14326"/>
    </row>
    <row r="14327" spans="57:59" x14ac:dyDescent="0.25">
      <c r="BE14327"/>
      <c r="BF14327"/>
      <c r="BG14327"/>
    </row>
    <row r="14328" spans="57:59" x14ac:dyDescent="0.25">
      <c r="BE14328"/>
      <c r="BF14328"/>
      <c r="BG14328"/>
    </row>
    <row r="14329" spans="57:59" x14ac:dyDescent="0.25">
      <c r="BE14329"/>
      <c r="BF14329"/>
      <c r="BG14329"/>
    </row>
    <row r="14330" spans="57:59" x14ac:dyDescent="0.25">
      <c r="BE14330"/>
      <c r="BF14330"/>
      <c r="BG14330"/>
    </row>
    <row r="14331" spans="57:59" x14ac:dyDescent="0.25">
      <c r="BE14331"/>
      <c r="BF14331"/>
      <c r="BG14331"/>
    </row>
    <row r="14332" spans="57:59" x14ac:dyDescent="0.25">
      <c r="BE14332"/>
      <c r="BF14332"/>
      <c r="BG14332"/>
    </row>
    <row r="14333" spans="57:59" x14ac:dyDescent="0.25">
      <c r="BE14333"/>
      <c r="BF14333"/>
      <c r="BG14333"/>
    </row>
    <row r="14334" spans="57:59" x14ac:dyDescent="0.25">
      <c r="BE14334"/>
      <c r="BF14334"/>
      <c r="BG14334"/>
    </row>
    <row r="14335" spans="57:59" x14ac:dyDescent="0.25">
      <c r="BE14335"/>
      <c r="BF14335"/>
      <c r="BG14335"/>
    </row>
    <row r="14336" spans="57:59" x14ac:dyDescent="0.25">
      <c r="BE14336"/>
      <c r="BF14336"/>
      <c r="BG14336"/>
    </row>
    <row r="14337" spans="57:59" x14ac:dyDescent="0.25">
      <c r="BE14337"/>
      <c r="BF14337"/>
      <c r="BG14337"/>
    </row>
    <row r="14338" spans="57:59" x14ac:dyDescent="0.25">
      <c r="BE14338"/>
      <c r="BF14338"/>
      <c r="BG14338"/>
    </row>
    <row r="14339" spans="57:59" x14ac:dyDescent="0.25">
      <c r="BE14339"/>
      <c r="BF14339"/>
      <c r="BG14339"/>
    </row>
    <row r="14340" spans="57:59" x14ac:dyDescent="0.25">
      <c r="BE14340"/>
      <c r="BF14340"/>
      <c r="BG14340"/>
    </row>
    <row r="14341" spans="57:59" x14ac:dyDescent="0.25">
      <c r="BE14341"/>
      <c r="BF14341"/>
      <c r="BG14341"/>
    </row>
    <row r="14342" spans="57:59" x14ac:dyDescent="0.25">
      <c r="BE14342"/>
      <c r="BF14342"/>
      <c r="BG14342"/>
    </row>
    <row r="14343" spans="57:59" x14ac:dyDescent="0.25">
      <c r="BE14343"/>
      <c r="BF14343"/>
      <c r="BG14343"/>
    </row>
    <row r="14344" spans="57:59" x14ac:dyDescent="0.25">
      <c r="BE14344"/>
      <c r="BF14344"/>
      <c r="BG14344"/>
    </row>
    <row r="14345" spans="57:59" x14ac:dyDescent="0.25">
      <c r="BE14345"/>
      <c r="BF14345"/>
      <c r="BG14345"/>
    </row>
    <row r="14346" spans="57:59" x14ac:dyDescent="0.25">
      <c r="BE14346"/>
      <c r="BF14346"/>
      <c r="BG14346"/>
    </row>
    <row r="14347" spans="57:59" x14ac:dyDescent="0.25">
      <c r="BE14347"/>
      <c r="BF14347"/>
      <c r="BG14347"/>
    </row>
    <row r="14348" spans="57:59" x14ac:dyDescent="0.25">
      <c r="BE14348"/>
      <c r="BF14348"/>
      <c r="BG14348"/>
    </row>
    <row r="14349" spans="57:59" x14ac:dyDescent="0.25">
      <c r="BE14349"/>
      <c r="BF14349"/>
      <c r="BG14349"/>
    </row>
    <row r="14350" spans="57:59" x14ac:dyDescent="0.25">
      <c r="BE14350"/>
      <c r="BF14350"/>
      <c r="BG14350"/>
    </row>
    <row r="14351" spans="57:59" x14ac:dyDescent="0.25">
      <c r="BE14351"/>
      <c r="BF14351"/>
      <c r="BG14351"/>
    </row>
    <row r="14352" spans="57:59" x14ac:dyDescent="0.25">
      <c r="BE14352"/>
      <c r="BF14352"/>
      <c r="BG14352"/>
    </row>
    <row r="14353" spans="57:59" x14ac:dyDescent="0.25">
      <c r="BE14353"/>
      <c r="BF14353"/>
      <c r="BG14353"/>
    </row>
    <row r="14354" spans="57:59" x14ac:dyDescent="0.25">
      <c r="BE14354"/>
      <c r="BF14354"/>
      <c r="BG14354"/>
    </row>
    <row r="14355" spans="57:59" x14ac:dyDescent="0.25">
      <c r="BE14355"/>
      <c r="BF14355"/>
      <c r="BG14355"/>
    </row>
    <row r="14356" spans="57:59" x14ac:dyDescent="0.25">
      <c r="BE14356"/>
      <c r="BF14356"/>
      <c r="BG14356"/>
    </row>
    <row r="14357" spans="57:59" x14ac:dyDescent="0.25">
      <c r="BE14357"/>
      <c r="BF14357"/>
      <c r="BG14357"/>
    </row>
    <row r="14358" spans="57:59" x14ac:dyDescent="0.25">
      <c r="BE14358"/>
      <c r="BF14358"/>
      <c r="BG14358"/>
    </row>
    <row r="14359" spans="57:59" x14ac:dyDescent="0.25">
      <c r="BE14359"/>
      <c r="BF14359"/>
      <c r="BG14359"/>
    </row>
    <row r="14360" spans="57:59" x14ac:dyDescent="0.25">
      <c r="BE14360"/>
      <c r="BF14360"/>
      <c r="BG14360"/>
    </row>
    <row r="14361" spans="57:59" x14ac:dyDescent="0.25">
      <c r="BE14361"/>
      <c r="BF14361"/>
      <c r="BG14361"/>
    </row>
    <row r="14362" spans="57:59" x14ac:dyDescent="0.25">
      <c r="BE14362"/>
      <c r="BF14362"/>
      <c r="BG14362"/>
    </row>
    <row r="14363" spans="57:59" x14ac:dyDescent="0.25">
      <c r="BE14363"/>
      <c r="BF14363"/>
      <c r="BG14363"/>
    </row>
    <row r="14364" spans="57:59" x14ac:dyDescent="0.25">
      <c r="BE14364"/>
      <c r="BF14364"/>
      <c r="BG14364"/>
    </row>
    <row r="14365" spans="57:59" x14ac:dyDescent="0.25">
      <c r="BE14365"/>
      <c r="BF14365"/>
      <c r="BG14365"/>
    </row>
    <row r="14366" spans="57:59" x14ac:dyDescent="0.25">
      <c r="BE14366"/>
      <c r="BF14366"/>
      <c r="BG14366"/>
    </row>
    <row r="14367" spans="57:59" x14ac:dyDescent="0.25">
      <c r="BE14367"/>
      <c r="BF14367"/>
      <c r="BG14367"/>
    </row>
    <row r="14368" spans="57:59" x14ac:dyDescent="0.25">
      <c r="BE14368"/>
      <c r="BF14368"/>
      <c r="BG14368"/>
    </row>
    <row r="14369" spans="57:59" x14ac:dyDescent="0.25">
      <c r="BE14369"/>
      <c r="BF14369"/>
      <c r="BG14369"/>
    </row>
    <row r="14370" spans="57:59" x14ac:dyDescent="0.25">
      <c r="BE14370"/>
      <c r="BF14370"/>
      <c r="BG14370"/>
    </row>
    <row r="14371" spans="57:59" x14ac:dyDescent="0.25">
      <c r="BE14371"/>
      <c r="BF14371"/>
      <c r="BG14371"/>
    </row>
    <row r="14372" spans="57:59" x14ac:dyDescent="0.25">
      <c r="BE14372"/>
      <c r="BF14372"/>
      <c r="BG14372"/>
    </row>
    <row r="14373" spans="57:59" x14ac:dyDescent="0.25">
      <c r="BE14373"/>
      <c r="BF14373"/>
      <c r="BG14373"/>
    </row>
    <row r="14374" spans="57:59" x14ac:dyDescent="0.25">
      <c r="BE14374"/>
      <c r="BF14374"/>
      <c r="BG14374"/>
    </row>
    <row r="14375" spans="57:59" x14ac:dyDescent="0.25">
      <c r="BE14375"/>
      <c r="BF14375"/>
      <c r="BG14375"/>
    </row>
    <row r="14376" spans="57:59" x14ac:dyDescent="0.25">
      <c r="BE14376"/>
      <c r="BF14376"/>
      <c r="BG14376"/>
    </row>
    <row r="14377" spans="57:59" x14ac:dyDescent="0.25">
      <c r="BE14377"/>
      <c r="BF14377"/>
      <c r="BG14377"/>
    </row>
    <row r="14378" spans="57:59" x14ac:dyDescent="0.25">
      <c r="BE14378"/>
      <c r="BF14378"/>
      <c r="BG14378"/>
    </row>
    <row r="14379" spans="57:59" x14ac:dyDescent="0.25">
      <c r="BE14379"/>
      <c r="BF14379"/>
      <c r="BG14379"/>
    </row>
    <row r="14380" spans="57:59" x14ac:dyDescent="0.25">
      <c r="BE14380"/>
      <c r="BF14380"/>
      <c r="BG14380"/>
    </row>
    <row r="14381" spans="57:59" x14ac:dyDescent="0.25">
      <c r="BE14381"/>
      <c r="BF14381"/>
      <c r="BG14381"/>
    </row>
    <row r="14382" spans="57:59" x14ac:dyDescent="0.25">
      <c r="BE14382"/>
      <c r="BF14382"/>
      <c r="BG14382"/>
    </row>
    <row r="14383" spans="57:59" x14ac:dyDescent="0.25">
      <c r="BE14383"/>
      <c r="BF14383"/>
      <c r="BG14383"/>
    </row>
    <row r="14384" spans="57:59" x14ac:dyDescent="0.25">
      <c r="BE14384"/>
      <c r="BF14384"/>
      <c r="BG14384"/>
    </row>
    <row r="14385" spans="57:59" x14ac:dyDescent="0.25">
      <c r="BE14385"/>
      <c r="BF14385"/>
      <c r="BG14385"/>
    </row>
    <row r="14386" spans="57:59" x14ac:dyDescent="0.25">
      <c r="BE14386"/>
      <c r="BF14386"/>
      <c r="BG14386"/>
    </row>
    <row r="14387" spans="57:59" x14ac:dyDescent="0.25">
      <c r="BE14387"/>
      <c r="BF14387"/>
      <c r="BG14387"/>
    </row>
    <row r="14388" spans="57:59" x14ac:dyDescent="0.25">
      <c r="BE14388"/>
      <c r="BF14388"/>
      <c r="BG14388"/>
    </row>
    <row r="14389" spans="57:59" x14ac:dyDescent="0.25">
      <c r="BE14389"/>
      <c r="BF14389"/>
      <c r="BG14389"/>
    </row>
    <row r="14390" spans="57:59" x14ac:dyDescent="0.25">
      <c r="BE14390"/>
      <c r="BF14390"/>
      <c r="BG14390"/>
    </row>
    <row r="14391" spans="57:59" x14ac:dyDescent="0.25">
      <c r="BE14391"/>
      <c r="BF14391"/>
      <c r="BG14391"/>
    </row>
    <row r="14392" spans="57:59" x14ac:dyDescent="0.25">
      <c r="BE14392"/>
      <c r="BF14392"/>
      <c r="BG14392"/>
    </row>
    <row r="14393" spans="57:59" x14ac:dyDescent="0.25">
      <c r="BE14393"/>
      <c r="BF14393"/>
      <c r="BG14393"/>
    </row>
    <row r="14394" spans="57:59" x14ac:dyDescent="0.25">
      <c r="BE14394"/>
      <c r="BF14394"/>
      <c r="BG14394"/>
    </row>
    <row r="14395" spans="57:59" x14ac:dyDescent="0.25">
      <c r="BE14395"/>
      <c r="BF14395"/>
      <c r="BG14395"/>
    </row>
    <row r="14396" spans="57:59" x14ac:dyDescent="0.25">
      <c r="BE14396"/>
      <c r="BF14396"/>
      <c r="BG14396"/>
    </row>
    <row r="14397" spans="57:59" x14ac:dyDescent="0.25">
      <c r="BE14397"/>
      <c r="BF14397"/>
      <c r="BG14397"/>
    </row>
    <row r="14398" spans="57:59" x14ac:dyDescent="0.25">
      <c r="BE14398"/>
      <c r="BF14398"/>
      <c r="BG14398"/>
    </row>
    <row r="14399" spans="57:59" x14ac:dyDescent="0.25">
      <c r="BE14399"/>
      <c r="BF14399"/>
      <c r="BG14399"/>
    </row>
    <row r="14400" spans="57:59" x14ac:dyDescent="0.25">
      <c r="BE14400"/>
      <c r="BF14400"/>
      <c r="BG14400"/>
    </row>
    <row r="14401" spans="57:59" x14ac:dyDescent="0.25">
      <c r="BE14401"/>
      <c r="BF14401"/>
      <c r="BG14401"/>
    </row>
    <row r="14402" spans="57:59" x14ac:dyDescent="0.25">
      <c r="BE14402"/>
      <c r="BF14402"/>
      <c r="BG14402"/>
    </row>
    <row r="14403" spans="57:59" x14ac:dyDescent="0.25">
      <c r="BE14403"/>
      <c r="BF14403"/>
      <c r="BG14403"/>
    </row>
    <row r="14404" spans="57:59" x14ac:dyDescent="0.25">
      <c r="BE14404"/>
      <c r="BF14404"/>
      <c r="BG14404"/>
    </row>
    <row r="14405" spans="57:59" x14ac:dyDescent="0.25">
      <c r="BE14405"/>
      <c r="BF14405"/>
      <c r="BG14405"/>
    </row>
    <row r="14406" spans="57:59" x14ac:dyDescent="0.25">
      <c r="BE14406"/>
      <c r="BF14406"/>
      <c r="BG14406"/>
    </row>
    <row r="14407" spans="57:59" x14ac:dyDescent="0.25">
      <c r="BE14407"/>
      <c r="BF14407"/>
      <c r="BG14407"/>
    </row>
    <row r="14408" spans="57:59" x14ac:dyDescent="0.25">
      <c r="BE14408"/>
      <c r="BF14408"/>
      <c r="BG14408"/>
    </row>
    <row r="14409" spans="57:59" x14ac:dyDescent="0.25">
      <c r="BE14409"/>
      <c r="BF14409"/>
      <c r="BG14409"/>
    </row>
    <row r="14410" spans="57:59" x14ac:dyDescent="0.25">
      <c r="BE14410"/>
      <c r="BF14410"/>
      <c r="BG14410"/>
    </row>
    <row r="14411" spans="57:59" x14ac:dyDescent="0.25">
      <c r="BE14411"/>
      <c r="BF14411"/>
      <c r="BG14411"/>
    </row>
    <row r="14412" spans="57:59" x14ac:dyDescent="0.25">
      <c r="BE14412"/>
      <c r="BF14412"/>
      <c r="BG14412"/>
    </row>
    <row r="14413" spans="57:59" x14ac:dyDescent="0.25">
      <c r="BE14413"/>
      <c r="BF14413"/>
      <c r="BG14413"/>
    </row>
    <row r="14414" spans="57:59" x14ac:dyDescent="0.25">
      <c r="BE14414"/>
      <c r="BF14414"/>
      <c r="BG14414"/>
    </row>
    <row r="14415" spans="57:59" x14ac:dyDescent="0.25">
      <c r="BE14415"/>
      <c r="BF14415"/>
      <c r="BG14415"/>
    </row>
    <row r="14416" spans="57:59" x14ac:dyDescent="0.25">
      <c r="BE14416"/>
      <c r="BF14416"/>
      <c r="BG14416"/>
    </row>
    <row r="14417" spans="57:59" x14ac:dyDescent="0.25">
      <c r="BE14417"/>
      <c r="BF14417"/>
      <c r="BG14417"/>
    </row>
    <row r="14418" spans="57:59" x14ac:dyDescent="0.25">
      <c r="BE14418"/>
      <c r="BF14418"/>
      <c r="BG14418"/>
    </row>
    <row r="14419" spans="57:59" x14ac:dyDescent="0.25">
      <c r="BE14419"/>
      <c r="BF14419"/>
      <c r="BG14419"/>
    </row>
    <row r="14420" spans="57:59" x14ac:dyDescent="0.25">
      <c r="BE14420"/>
      <c r="BF14420"/>
      <c r="BG14420"/>
    </row>
    <row r="14421" spans="57:59" x14ac:dyDescent="0.25">
      <c r="BE14421"/>
      <c r="BF14421"/>
      <c r="BG14421"/>
    </row>
    <row r="14422" spans="57:59" x14ac:dyDescent="0.25">
      <c r="BE14422"/>
      <c r="BF14422"/>
      <c r="BG14422"/>
    </row>
    <row r="14423" spans="57:59" x14ac:dyDescent="0.25">
      <c r="BE14423"/>
      <c r="BF14423"/>
      <c r="BG14423"/>
    </row>
    <row r="14424" spans="57:59" x14ac:dyDescent="0.25">
      <c r="BE14424"/>
      <c r="BF14424"/>
      <c r="BG14424"/>
    </row>
    <row r="14425" spans="57:59" x14ac:dyDescent="0.25">
      <c r="BE14425"/>
      <c r="BF14425"/>
      <c r="BG14425"/>
    </row>
    <row r="14426" spans="57:59" x14ac:dyDescent="0.25">
      <c r="BE14426"/>
      <c r="BF14426"/>
      <c r="BG14426"/>
    </row>
    <row r="14427" spans="57:59" x14ac:dyDescent="0.25">
      <c r="BE14427"/>
      <c r="BF14427"/>
      <c r="BG14427"/>
    </row>
    <row r="14428" spans="57:59" x14ac:dyDescent="0.25">
      <c r="BE14428"/>
      <c r="BF14428"/>
      <c r="BG14428"/>
    </row>
    <row r="14429" spans="57:59" x14ac:dyDescent="0.25">
      <c r="BE14429"/>
      <c r="BF14429"/>
      <c r="BG14429"/>
    </row>
    <row r="14430" spans="57:59" x14ac:dyDescent="0.25">
      <c r="BE14430"/>
      <c r="BF14430"/>
      <c r="BG14430"/>
    </row>
    <row r="14431" spans="57:59" x14ac:dyDescent="0.25">
      <c r="BE14431"/>
      <c r="BF14431"/>
      <c r="BG14431"/>
    </row>
    <row r="14432" spans="57:59" x14ac:dyDescent="0.25">
      <c r="BE14432"/>
      <c r="BF14432"/>
      <c r="BG14432"/>
    </row>
    <row r="14433" spans="57:59" x14ac:dyDescent="0.25">
      <c r="BE14433"/>
      <c r="BF14433"/>
      <c r="BG14433"/>
    </row>
    <row r="14434" spans="57:59" x14ac:dyDescent="0.25">
      <c r="BE14434"/>
      <c r="BF14434"/>
      <c r="BG14434"/>
    </row>
    <row r="14435" spans="57:59" x14ac:dyDescent="0.25">
      <c r="BE14435"/>
      <c r="BF14435"/>
      <c r="BG14435"/>
    </row>
    <row r="14436" spans="57:59" x14ac:dyDescent="0.25">
      <c r="BE14436"/>
      <c r="BF14436"/>
      <c r="BG14436"/>
    </row>
    <row r="14437" spans="57:59" x14ac:dyDescent="0.25">
      <c r="BE14437"/>
      <c r="BF14437"/>
      <c r="BG14437"/>
    </row>
    <row r="14438" spans="57:59" x14ac:dyDescent="0.25">
      <c r="BE14438"/>
      <c r="BF14438"/>
      <c r="BG14438"/>
    </row>
    <row r="14439" spans="57:59" x14ac:dyDescent="0.25">
      <c r="BE14439"/>
      <c r="BF14439"/>
      <c r="BG14439"/>
    </row>
    <row r="14440" spans="57:59" x14ac:dyDescent="0.25">
      <c r="BE14440"/>
      <c r="BF14440"/>
      <c r="BG14440"/>
    </row>
    <row r="14441" spans="57:59" x14ac:dyDescent="0.25">
      <c r="BE14441"/>
      <c r="BF14441"/>
      <c r="BG14441"/>
    </row>
    <row r="14442" spans="57:59" x14ac:dyDescent="0.25">
      <c r="BE14442"/>
      <c r="BF14442"/>
      <c r="BG14442"/>
    </row>
    <row r="14443" spans="57:59" x14ac:dyDescent="0.25">
      <c r="BE14443"/>
      <c r="BF14443"/>
      <c r="BG14443"/>
    </row>
    <row r="14444" spans="57:59" x14ac:dyDescent="0.25">
      <c r="BE14444"/>
      <c r="BF14444"/>
      <c r="BG14444"/>
    </row>
    <row r="14445" spans="57:59" x14ac:dyDescent="0.25">
      <c r="BE14445"/>
      <c r="BF14445"/>
      <c r="BG14445"/>
    </row>
    <row r="14446" spans="57:59" x14ac:dyDescent="0.25">
      <c r="BE14446"/>
      <c r="BF14446"/>
      <c r="BG14446"/>
    </row>
    <row r="14447" spans="57:59" x14ac:dyDescent="0.25">
      <c r="BE14447"/>
      <c r="BF14447"/>
      <c r="BG14447"/>
    </row>
    <row r="14448" spans="57:59" x14ac:dyDescent="0.25">
      <c r="BE14448"/>
      <c r="BF14448"/>
      <c r="BG14448"/>
    </row>
    <row r="14449" spans="57:59" x14ac:dyDescent="0.25">
      <c r="BE14449"/>
      <c r="BF14449"/>
      <c r="BG14449"/>
    </row>
    <row r="14450" spans="57:59" x14ac:dyDescent="0.25">
      <c r="BE14450"/>
      <c r="BF14450"/>
      <c r="BG14450"/>
    </row>
    <row r="14451" spans="57:59" x14ac:dyDescent="0.25">
      <c r="BE14451"/>
      <c r="BF14451"/>
      <c r="BG14451"/>
    </row>
    <row r="14452" spans="57:59" x14ac:dyDescent="0.25">
      <c r="BE14452"/>
      <c r="BF14452"/>
      <c r="BG14452"/>
    </row>
    <row r="14453" spans="57:59" x14ac:dyDescent="0.25">
      <c r="BE14453"/>
      <c r="BF14453"/>
      <c r="BG14453"/>
    </row>
    <row r="14454" spans="57:59" x14ac:dyDescent="0.25">
      <c r="BE14454"/>
      <c r="BF14454"/>
      <c r="BG14454"/>
    </row>
    <row r="14455" spans="57:59" x14ac:dyDescent="0.25">
      <c r="BE14455"/>
      <c r="BF14455"/>
      <c r="BG14455"/>
    </row>
    <row r="14456" spans="57:59" x14ac:dyDescent="0.25">
      <c r="BE14456"/>
      <c r="BF14456"/>
      <c r="BG14456"/>
    </row>
    <row r="14457" spans="57:59" x14ac:dyDescent="0.25">
      <c r="BE14457"/>
      <c r="BF14457"/>
      <c r="BG14457"/>
    </row>
    <row r="14458" spans="57:59" x14ac:dyDescent="0.25">
      <c r="BE14458"/>
      <c r="BF14458"/>
      <c r="BG14458"/>
    </row>
    <row r="14459" spans="57:59" x14ac:dyDescent="0.25">
      <c r="BE14459"/>
      <c r="BF14459"/>
      <c r="BG14459"/>
    </row>
    <row r="14460" spans="57:59" x14ac:dyDescent="0.25">
      <c r="BE14460"/>
      <c r="BF14460"/>
      <c r="BG14460"/>
    </row>
    <row r="14461" spans="57:59" x14ac:dyDescent="0.25">
      <c r="BE14461"/>
      <c r="BF14461"/>
      <c r="BG14461"/>
    </row>
    <row r="14462" spans="57:59" x14ac:dyDescent="0.25">
      <c r="BE14462"/>
      <c r="BF14462"/>
      <c r="BG14462"/>
    </row>
    <row r="14463" spans="57:59" x14ac:dyDescent="0.25">
      <c r="BE14463"/>
      <c r="BF14463"/>
      <c r="BG14463"/>
    </row>
    <row r="14464" spans="57:59" x14ac:dyDescent="0.25">
      <c r="BE14464"/>
      <c r="BF14464"/>
      <c r="BG14464"/>
    </row>
    <row r="14465" spans="57:59" x14ac:dyDescent="0.25">
      <c r="BE14465"/>
      <c r="BF14465"/>
      <c r="BG14465"/>
    </row>
    <row r="14466" spans="57:59" x14ac:dyDescent="0.25">
      <c r="BE14466"/>
      <c r="BF14466"/>
      <c r="BG14466"/>
    </row>
    <row r="14467" spans="57:59" x14ac:dyDescent="0.25">
      <c r="BE14467"/>
      <c r="BF14467"/>
      <c r="BG14467"/>
    </row>
    <row r="14468" spans="57:59" x14ac:dyDescent="0.25">
      <c r="BE14468"/>
      <c r="BF14468"/>
      <c r="BG14468"/>
    </row>
    <row r="14469" spans="57:59" x14ac:dyDescent="0.25">
      <c r="BE14469"/>
      <c r="BF14469"/>
      <c r="BG14469"/>
    </row>
    <row r="14470" spans="57:59" x14ac:dyDescent="0.25">
      <c r="BE14470"/>
      <c r="BF14470"/>
      <c r="BG14470"/>
    </row>
    <row r="14471" spans="57:59" x14ac:dyDescent="0.25">
      <c r="BE14471"/>
      <c r="BF14471"/>
      <c r="BG14471"/>
    </row>
    <row r="14472" spans="57:59" x14ac:dyDescent="0.25">
      <c r="BE14472"/>
      <c r="BF14472"/>
      <c r="BG14472"/>
    </row>
    <row r="14473" spans="57:59" x14ac:dyDescent="0.25">
      <c r="BE14473"/>
      <c r="BF14473"/>
      <c r="BG14473"/>
    </row>
    <row r="14474" spans="57:59" x14ac:dyDescent="0.25">
      <c r="BE14474"/>
      <c r="BF14474"/>
      <c r="BG14474"/>
    </row>
    <row r="14475" spans="57:59" x14ac:dyDescent="0.25">
      <c r="BE14475"/>
      <c r="BF14475"/>
      <c r="BG14475"/>
    </row>
    <row r="14476" spans="57:59" x14ac:dyDescent="0.25">
      <c r="BE14476"/>
      <c r="BF14476"/>
      <c r="BG14476"/>
    </row>
    <row r="14477" spans="57:59" x14ac:dyDescent="0.25">
      <c r="BE14477"/>
      <c r="BF14477"/>
      <c r="BG14477"/>
    </row>
    <row r="14478" spans="57:59" x14ac:dyDescent="0.25">
      <c r="BE14478"/>
      <c r="BF14478"/>
      <c r="BG14478"/>
    </row>
    <row r="14479" spans="57:59" x14ac:dyDescent="0.25">
      <c r="BE14479"/>
      <c r="BF14479"/>
      <c r="BG14479"/>
    </row>
    <row r="14480" spans="57:59" x14ac:dyDescent="0.25">
      <c r="BE14480"/>
      <c r="BF14480"/>
      <c r="BG14480"/>
    </row>
    <row r="14481" spans="57:59" x14ac:dyDescent="0.25">
      <c r="BE14481"/>
      <c r="BF14481"/>
      <c r="BG14481"/>
    </row>
    <row r="14482" spans="57:59" x14ac:dyDescent="0.25">
      <c r="BE14482"/>
      <c r="BF14482"/>
      <c r="BG14482"/>
    </row>
    <row r="14483" spans="57:59" x14ac:dyDescent="0.25">
      <c r="BE14483"/>
      <c r="BF14483"/>
      <c r="BG14483"/>
    </row>
    <row r="14484" spans="57:59" x14ac:dyDescent="0.25">
      <c r="BE14484"/>
      <c r="BF14484"/>
      <c r="BG14484"/>
    </row>
    <row r="14485" spans="57:59" x14ac:dyDescent="0.25">
      <c r="BE14485"/>
      <c r="BF14485"/>
      <c r="BG14485"/>
    </row>
    <row r="14486" spans="57:59" x14ac:dyDescent="0.25">
      <c r="BE14486"/>
      <c r="BF14486"/>
      <c r="BG14486"/>
    </row>
    <row r="14487" spans="57:59" x14ac:dyDescent="0.25">
      <c r="BE14487"/>
      <c r="BF14487"/>
      <c r="BG14487"/>
    </row>
    <row r="14488" spans="57:59" x14ac:dyDescent="0.25">
      <c r="BE14488"/>
      <c r="BF14488"/>
      <c r="BG14488"/>
    </row>
    <row r="14489" spans="57:59" x14ac:dyDescent="0.25">
      <c r="BE14489"/>
      <c r="BF14489"/>
      <c r="BG14489"/>
    </row>
    <row r="14490" spans="57:59" x14ac:dyDescent="0.25">
      <c r="BE14490"/>
      <c r="BF14490"/>
      <c r="BG14490"/>
    </row>
    <row r="14491" spans="57:59" x14ac:dyDescent="0.25">
      <c r="BE14491"/>
      <c r="BF14491"/>
      <c r="BG14491"/>
    </row>
    <row r="14492" spans="57:59" x14ac:dyDescent="0.25">
      <c r="BE14492"/>
      <c r="BF14492"/>
      <c r="BG14492"/>
    </row>
    <row r="14493" spans="57:59" x14ac:dyDescent="0.25">
      <c r="BE14493"/>
      <c r="BF14493"/>
      <c r="BG14493"/>
    </row>
    <row r="14494" spans="57:59" x14ac:dyDescent="0.25">
      <c r="BE14494"/>
      <c r="BF14494"/>
      <c r="BG14494"/>
    </row>
    <row r="14495" spans="57:59" x14ac:dyDescent="0.25">
      <c r="BE14495"/>
      <c r="BF14495"/>
      <c r="BG14495"/>
    </row>
    <row r="14496" spans="57:59" x14ac:dyDescent="0.25">
      <c r="BE14496"/>
      <c r="BF14496"/>
      <c r="BG14496"/>
    </row>
    <row r="14497" spans="57:59" x14ac:dyDescent="0.25">
      <c r="BE14497"/>
      <c r="BF14497"/>
      <c r="BG14497"/>
    </row>
    <row r="14498" spans="57:59" x14ac:dyDescent="0.25">
      <c r="BE14498"/>
      <c r="BF14498"/>
      <c r="BG14498"/>
    </row>
    <row r="14499" spans="57:59" x14ac:dyDescent="0.25">
      <c r="BE14499"/>
      <c r="BF14499"/>
      <c r="BG14499"/>
    </row>
    <row r="14500" spans="57:59" x14ac:dyDescent="0.25">
      <c r="BE14500"/>
      <c r="BF14500"/>
      <c r="BG14500"/>
    </row>
    <row r="14501" spans="57:59" x14ac:dyDescent="0.25">
      <c r="BE14501"/>
      <c r="BF14501"/>
      <c r="BG14501"/>
    </row>
    <row r="14502" spans="57:59" x14ac:dyDescent="0.25">
      <c r="BE14502"/>
      <c r="BF14502"/>
      <c r="BG14502"/>
    </row>
    <row r="14503" spans="57:59" x14ac:dyDescent="0.25">
      <c r="BE14503"/>
      <c r="BF14503"/>
      <c r="BG14503"/>
    </row>
    <row r="14504" spans="57:59" x14ac:dyDescent="0.25">
      <c r="BE14504"/>
      <c r="BF14504"/>
      <c r="BG14504"/>
    </row>
    <row r="14505" spans="57:59" x14ac:dyDescent="0.25">
      <c r="BE14505"/>
      <c r="BF14505"/>
      <c r="BG14505"/>
    </row>
    <row r="14506" spans="57:59" x14ac:dyDescent="0.25">
      <c r="BE14506"/>
      <c r="BF14506"/>
      <c r="BG14506"/>
    </row>
    <row r="14507" spans="57:59" x14ac:dyDescent="0.25">
      <c r="BE14507"/>
      <c r="BF14507"/>
      <c r="BG14507"/>
    </row>
    <row r="14508" spans="57:59" x14ac:dyDescent="0.25">
      <c r="BE14508"/>
      <c r="BF14508"/>
      <c r="BG14508"/>
    </row>
    <row r="14509" spans="57:59" x14ac:dyDescent="0.25">
      <c r="BE14509"/>
      <c r="BF14509"/>
      <c r="BG14509"/>
    </row>
    <row r="14510" spans="57:59" x14ac:dyDescent="0.25">
      <c r="BE14510"/>
      <c r="BF14510"/>
      <c r="BG14510"/>
    </row>
    <row r="14511" spans="57:59" x14ac:dyDescent="0.25">
      <c r="BE14511"/>
      <c r="BF14511"/>
      <c r="BG14511"/>
    </row>
    <row r="14512" spans="57:59" x14ac:dyDescent="0.25">
      <c r="BE14512"/>
      <c r="BF14512"/>
      <c r="BG14512"/>
    </row>
    <row r="14513" spans="57:59" x14ac:dyDescent="0.25">
      <c r="BE14513"/>
      <c r="BF14513"/>
      <c r="BG14513"/>
    </row>
    <row r="14514" spans="57:59" x14ac:dyDescent="0.25">
      <c r="BE14514"/>
      <c r="BF14514"/>
      <c r="BG14514"/>
    </row>
    <row r="14515" spans="57:59" x14ac:dyDescent="0.25">
      <c r="BE14515"/>
      <c r="BF14515"/>
      <c r="BG14515"/>
    </row>
    <row r="14516" spans="57:59" x14ac:dyDescent="0.25">
      <c r="BE14516"/>
      <c r="BF14516"/>
      <c r="BG14516"/>
    </row>
    <row r="14517" spans="57:59" x14ac:dyDescent="0.25">
      <c r="BE14517"/>
      <c r="BF14517"/>
      <c r="BG14517"/>
    </row>
    <row r="14518" spans="57:59" x14ac:dyDescent="0.25">
      <c r="BE14518"/>
      <c r="BF14518"/>
      <c r="BG14518"/>
    </row>
    <row r="14519" spans="57:59" x14ac:dyDescent="0.25">
      <c r="BE14519"/>
      <c r="BF14519"/>
      <c r="BG14519"/>
    </row>
    <row r="14520" spans="57:59" x14ac:dyDescent="0.25">
      <c r="BE14520"/>
      <c r="BF14520"/>
      <c r="BG14520"/>
    </row>
    <row r="14521" spans="57:59" x14ac:dyDescent="0.25">
      <c r="BE14521"/>
      <c r="BF14521"/>
      <c r="BG14521"/>
    </row>
    <row r="14522" spans="57:59" x14ac:dyDescent="0.25">
      <c r="BE14522"/>
      <c r="BF14522"/>
      <c r="BG14522"/>
    </row>
    <row r="14523" spans="57:59" x14ac:dyDescent="0.25">
      <c r="BE14523"/>
      <c r="BF14523"/>
      <c r="BG14523"/>
    </row>
    <row r="14524" spans="57:59" x14ac:dyDescent="0.25">
      <c r="BE14524"/>
      <c r="BF14524"/>
      <c r="BG14524"/>
    </row>
    <row r="14525" spans="57:59" x14ac:dyDescent="0.25">
      <c r="BE14525"/>
      <c r="BF14525"/>
      <c r="BG14525"/>
    </row>
    <row r="14526" spans="57:59" x14ac:dyDescent="0.25">
      <c r="BE14526"/>
      <c r="BF14526"/>
      <c r="BG14526"/>
    </row>
    <row r="14527" spans="57:59" x14ac:dyDescent="0.25">
      <c r="BE14527"/>
      <c r="BF14527"/>
      <c r="BG14527"/>
    </row>
    <row r="14528" spans="57:59" x14ac:dyDescent="0.25">
      <c r="BE14528"/>
      <c r="BF14528"/>
      <c r="BG14528"/>
    </row>
    <row r="14529" spans="57:59" x14ac:dyDescent="0.25">
      <c r="BE14529"/>
      <c r="BF14529"/>
      <c r="BG14529"/>
    </row>
    <row r="14530" spans="57:59" x14ac:dyDescent="0.25">
      <c r="BE14530"/>
      <c r="BF14530"/>
      <c r="BG14530"/>
    </row>
    <row r="14531" spans="57:59" x14ac:dyDescent="0.25">
      <c r="BE14531"/>
      <c r="BF14531"/>
      <c r="BG14531"/>
    </row>
    <row r="14532" spans="57:59" x14ac:dyDescent="0.25">
      <c r="BE14532"/>
      <c r="BF14532"/>
      <c r="BG14532"/>
    </row>
    <row r="14533" spans="57:59" x14ac:dyDescent="0.25">
      <c r="BE14533"/>
      <c r="BF14533"/>
      <c r="BG14533"/>
    </row>
    <row r="14534" spans="57:59" x14ac:dyDescent="0.25">
      <c r="BE14534"/>
      <c r="BF14534"/>
      <c r="BG14534"/>
    </row>
    <row r="14535" spans="57:59" x14ac:dyDescent="0.25">
      <c r="BE14535"/>
      <c r="BF14535"/>
      <c r="BG14535"/>
    </row>
    <row r="14536" spans="57:59" x14ac:dyDescent="0.25">
      <c r="BE14536"/>
      <c r="BF14536"/>
      <c r="BG14536"/>
    </row>
    <row r="14537" spans="57:59" x14ac:dyDescent="0.25">
      <c r="BE14537"/>
      <c r="BF14537"/>
      <c r="BG14537"/>
    </row>
    <row r="14538" spans="57:59" x14ac:dyDescent="0.25">
      <c r="BE14538"/>
      <c r="BF14538"/>
      <c r="BG14538"/>
    </row>
    <row r="14539" spans="57:59" x14ac:dyDescent="0.25">
      <c r="BE14539"/>
      <c r="BF14539"/>
      <c r="BG14539"/>
    </row>
    <row r="14540" spans="57:59" x14ac:dyDescent="0.25">
      <c r="BE14540"/>
      <c r="BF14540"/>
      <c r="BG14540"/>
    </row>
    <row r="14541" spans="57:59" x14ac:dyDescent="0.25">
      <c r="BE14541"/>
      <c r="BF14541"/>
      <c r="BG14541"/>
    </row>
    <row r="14542" spans="57:59" x14ac:dyDescent="0.25">
      <c r="BE14542"/>
      <c r="BF14542"/>
      <c r="BG14542"/>
    </row>
    <row r="14543" spans="57:59" x14ac:dyDescent="0.25">
      <c r="BE14543"/>
      <c r="BF14543"/>
      <c r="BG14543"/>
    </row>
    <row r="14544" spans="57:59" x14ac:dyDescent="0.25">
      <c r="BE14544"/>
      <c r="BF14544"/>
      <c r="BG14544"/>
    </row>
    <row r="14545" spans="57:59" x14ac:dyDescent="0.25">
      <c r="BE14545"/>
      <c r="BF14545"/>
      <c r="BG14545"/>
    </row>
    <row r="14546" spans="57:59" x14ac:dyDescent="0.25">
      <c r="BE14546"/>
      <c r="BF14546"/>
      <c r="BG14546"/>
    </row>
    <row r="14547" spans="57:59" x14ac:dyDescent="0.25">
      <c r="BE14547"/>
      <c r="BF14547"/>
      <c r="BG14547"/>
    </row>
    <row r="14548" spans="57:59" x14ac:dyDescent="0.25">
      <c r="BE14548"/>
      <c r="BF14548"/>
      <c r="BG14548"/>
    </row>
    <row r="14549" spans="57:59" x14ac:dyDescent="0.25">
      <c r="BE14549"/>
      <c r="BF14549"/>
      <c r="BG14549"/>
    </row>
    <row r="14550" spans="57:59" x14ac:dyDescent="0.25">
      <c r="BE14550"/>
      <c r="BF14550"/>
      <c r="BG14550"/>
    </row>
    <row r="14551" spans="57:59" x14ac:dyDescent="0.25">
      <c r="BE14551"/>
      <c r="BF14551"/>
      <c r="BG14551"/>
    </row>
    <row r="14552" spans="57:59" x14ac:dyDescent="0.25">
      <c r="BE14552"/>
      <c r="BF14552"/>
      <c r="BG14552"/>
    </row>
    <row r="14553" spans="57:59" x14ac:dyDescent="0.25">
      <c r="BE14553"/>
      <c r="BF14553"/>
      <c r="BG14553"/>
    </row>
    <row r="14554" spans="57:59" x14ac:dyDescent="0.25">
      <c r="BE14554"/>
      <c r="BF14554"/>
      <c r="BG14554"/>
    </row>
    <row r="14555" spans="57:59" x14ac:dyDescent="0.25">
      <c r="BE14555"/>
      <c r="BF14555"/>
      <c r="BG14555"/>
    </row>
    <row r="14556" spans="57:59" x14ac:dyDescent="0.25">
      <c r="BE14556"/>
      <c r="BF14556"/>
      <c r="BG14556"/>
    </row>
    <row r="14557" spans="57:59" x14ac:dyDescent="0.25">
      <c r="BE14557"/>
      <c r="BF14557"/>
      <c r="BG14557"/>
    </row>
    <row r="14558" spans="57:59" x14ac:dyDescent="0.25">
      <c r="BE14558"/>
      <c r="BF14558"/>
      <c r="BG14558"/>
    </row>
    <row r="14559" spans="57:59" x14ac:dyDescent="0.25">
      <c r="BE14559"/>
      <c r="BF14559"/>
      <c r="BG14559"/>
    </row>
    <row r="14560" spans="57:59" x14ac:dyDescent="0.25">
      <c r="BE14560"/>
      <c r="BF14560"/>
      <c r="BG14560"/>
    </row>
    <row r="14561" spans="57:59" x14ac:dyDescent="0.25">
      <c r="BE14561"/>
      <c r="BF14561"/>
      <c r="BG14561"/>
    </row>
    <row r="14562" spans="57:59" x14ac:dyDescent="0.25">
      <c r="BE14562"/>
      <c r="BF14562"/>
      <c r="BG14562"/>
    </row>
    <row r="14563" spans="57:59" x14ac:dyDescent="0.25">
      <c r="BE14563"/>
      <c r="BF14563"/>
      <c r="BG14563"/>
    </row>
    <row r="14564" spans="57:59" x14ac:dyDescent="0.25">
      <c r="BE14564"/>
      <c r="BF14564"/>
      <c r="BG14564"/>
    </row>
    <row r="14565" spans="57:59" x14ac:dyDescent="0.25">
      <c r="BE14565"/>
      <c r="BF14565"/>
      <c r="BG14565"/>
    </row>
    <row r="14566" spans="57:59" x14ac:dyDescent="0.25">
      <c r="BE14566"/>
      <c r="BF14566"/>
      <c r="BG14566"/>
    </row>
    <row r="14567" spans="57:59" x14ac:dyDescent="0.25">
      <c r="BE14567"/>
      <c r="BF14567"/>
      <c r="BG14567"/>
    </row>
    <row r="14568" spans="57:59" x14ac:dyDescent="0.25">
      <c r="BE14568"/>
      <c r="BF14568"/>
      <c r="BG14568"/>
    </row>
    <row r="14569" spans="57:59" x14ac:dyDescent="0.25">
      <c r="BE14569"/>
      <c r="BF14569"/>
      <c r="BG14569"/>
    </row>
    <row r="14570" spans="57:59" x14ac:dyDescent="0.25">
      <c r="BE14570"/>
      <c r="BF14570"/>
      <c r="BG14570"/>
    </row>
    <row r="14571" spans="57:59" x14ac:dyDescent="0.25">
      <c r="BE14571"/>
      <c r="BF14571"/>
      <c r="BG14571"/>
    </row>
    <row r="14572" spans="57:59" x14ac:dyDescent="0.25">
      <c r="BE14572"/>
      <c r="BF14572"/>
      <c r="BG14572"/>
    </row>
    <row r="14573" spans="57:59" x14ac:dyDescent="0.25">
      <c r="BE14573"/>
      <c r="BF14573"/>
      <c r="BG14573"/>
    </row>
    <row r="14574" spans="57:59" x14ac:dyDescent="0.25">
      <c r="BE14574"/>
      <c r="BF14574"/>
      <c r="BG14574"/>
    </row>
    <row r="14575" spans="57:59" x14ac:dyDescent="0.25">
      <c r="BE14575"/>
      <c r="BF14575"/>
      <c r="BG14575"/>
    </row>
    <row r="14576" spans="57:59" x14ac:dyDescent="0.25">
      <c r="BE14576"/>
      <c r="BF14576"/>
      <c r="BG14576"/>
    </row>
    <row r="14577" spans="57:59" x14ac:dyDescent="0.25">
      <c r="BE14577"/>
      <c r="BF14577"/>
      <c r="BG14577"/>
    </row>
    <row r="14578" spans="57:59" x14ac:dyDescent="0.25">
      <c r="BE14578"/>
      <c r="BF14578"/>
      <c r="BG14578"/>
    </row>
    <row r="14579" spans="57:59" x14ac:dyDescent="0.25">
      <c r="BE14579"/>
      <c r="BF14579"/>
      <c r="BG14579"/>
    </row>
    <row r="14580" spans="57:59" x14ac:dyDescent="0.25">
      <c r="BE14580"/>
      <c r="BF14580"/>
      <c r="BG14580"/>
    </row>
    <row r="14581" spans="57:59" x14ac:dyDescent="0.25">
      <c r="BE14581"/>
      <c r="BF14581"/>
      <c r="BG14581"/>
    </row>
    <row r="14582" spans="57:59" x14ac:dyDescent="0.25">
      <c r="BE14582"/>
      <c r="BF14582"/>
      <c r="BG14582"/>
    </row>
    <row r="14583" spans="57:59" x14ac:dyDescent="0.25">
      <c r="BE14583"/>
      <c r="BF14583"/>
      <c r="BG14583"/>
    </row>
    <row r="14584" spans="57:59" x14ac:dyDescent="0.25">
      <c r="BE14584"/>
      <c r="BF14584"/>
      <c r="BG14584"/>
    </row>
    <row r="14585" spans="57:59" x14ac:dyDescent="0.25">
      <c r="BE14585"/>
      <c r="BF14585"/>
      <c r="BG14585"/>
    </row>
    <row r="14586" spans="57:59" x14ac:dyDescent="0.25">
      <c r="BE14586"/>
      <c r="BF14586"/>
      <c r="BG14586"/>
    </row>
    <row r="14587" spans="57:59" x14ac:dyDescent="0.25">
      <c r="BE14587"/>
      <c r="BF14587"/>
      <c r="BG14587"/>
    </row>
    <row r="14588" spans="57:59" x14ac:dyDescent="0.25">
      <c r="BE14588"/>
      <c r="BF14588"/>
      <c r="BG14588"/>
    </row>
    <row r="14589" spans="57:59" x14ac:dyDescent="0.25">
      <c r="BE14589"/>
      <c r="BF14589"/>
      <c r="BG14589"/>
    </row>
    <row r="14590" spans="57:59" x14ac:dyDescent="0.25">
      <c r="BE14590"/>
      <c r="BF14590"/>
      <c r="BG14590"/>
    </row>
    <row r="14591" spans="57:59" x14ac:dyDescent="0.25">
      <c r="BE14591"/>
      <c r="BF14591"/>
      <c r="BG14591"/>
    </row>
    <row r="14592" spans="57:59" x14ac:dyDescent="0.25">
      <c r="BE14592"/>
      <c r="BF14592"/>
      <c r="BG14592"/>
    </row>
    <row r="14593" spans="57:59" x14ac:dyDescent="0.25">
      <c r="BE14593"/>
      <c r="BF14593"/>
      <c r="BG14593"/>
    </row>
    <row r="14594" spans="57:59" x14ac:dyDescent="0.25">
      <c r="BE14594"/>
      <c r="BF14594"/>
      <c r="BG14594"/>
    </row>
    <row r="14595" spans="57:59" x14ac:dyDescent="0.25">
      <c r="BE14595"/>
      <c r="BF14595"/>
      <c r="BG14595"/>
    </row>
    <row r="14596" spans="57:59" x14ac:dyDescent="0.25">
      <c r="BE14596"/>
      <c r="BF14596"/>
      <c r="BG14596"/>
    </row>
    <row r="14597" spans="57:59" x14ac:dyDescent="0.25">
      <c r="BE14597"/>
      <c r="BF14597"/>
      <c r="BG14597"/>
    </row>
    <row r="14598" spans="57:59" x14ac:dyDescent="0.25">
      <c r="BE14598"/>
      <c r="BF14598"/>
      <c r="BG14598"/>
    </row>
    <row r="14599" spans="57:59" x14ac:dyDescent="0.25">
      <c r="BE14599"/>
      <c r="BF14599"/>
      <c r="BG14599"/>
    </row>
    <row r="14600" spans="57:59" x14ac:dyDescent="0.25">
      <c r="BE14600"/>
      <c r="BF14600"/>
      <c r="BG14600"/>
    </row>
    <row r="14601" spans="57:59" x14ac:dyDescent="0.25">
      <c r="BE14601"/>
      <c r="BF14601"/>
      <c r="BG14601"/>
    </row>
    <row r="14602" spans="57:59" x14ac:dyDescent="0.25">
      <c r="BE14602"/>
      <c r="BF14602"/>
      <c r="BG14602"/>
    </row>
    <row r="14603" spans="57:59" x14ac:dyDescent="0.25">
      <c r="BE14603"/>
      <c r="BF14603"/>
      <c r="BG14603"/>
    </row>
    <row r="14604" spans="57:59" x14ac:dyDescent="0.25">
      <c r="BE14604"/>
      <c r="BF14604"/>
      <c r="BG14604"/>
    </row>
    <row r="14605" spans="57:59" x14ac:dyDescent="0.25">
      <c r="BE14605"/>
      <c r="BF14605"/>
      <c r="BG14605"/>
    </row>
    <row r="14606" spans="57:59" x14ac:dyDescent="0.25">
      <c r="BE14606"/>
      <c r="BF14606"/>
      <c r="BG14606"/>
    </row>
    <row r="14607" spans="57:59" x14ac:dyDescent="0.25">
      <c r="BE14607"/>
      <c r="BF14607"/>
      <c r="BG14607"/>
    </row>
    <row r="14608" spans="57:59" x14ac:dyDescent="0.25">
      <c r="BE14608"/>
      <c r="BF14608"/>
      <c r="BG14608"/>
    </row>
    <row r="14609" spans="57:59" x14ac:dyDescent="0.25">
      <c r="BE14609"/>
      <c r="BF14609"/>
      <c r="BG14609"/>
    </row>
    <row r="14610" spans="57:59" x14ac:dyDescent="0.25">
      <c r="BE14610"/>
      <c r="BF14610"/>
      <c r="BG14610"/>
    </row>
    <row r="14611" spans="57:59" x14ac:dyDescent="0.25">
      <c r="BE14611"/>
      <c r="BF14611"/>
      <c r="BG14611"/>
    </row>
    <row r="14612" spans="57:59" x14ac:dyDescent="0.25">
      <c r="BE14612"/>
      <c r="BF14612"/>
      <c r="BG14612"/>
    </row>
    <row r="14613" spans="57:59" x14ac:dyDescent="0.25">
      <c r="BE14613"/>
      <c r="BF14613"/>
      <c r="BG14613"/>
    </row>
    <row r="14614" spans="57:59" x14ac:dyDescent="0.25">
      <c r="BE14614"/>
      <c r="BF14614"/>
      <c r="BG14614"/>
    </row>
    <row r="14615" spans="57:59" x14ac:dyDescent="0.25">
      <c r="BE14615"/>
      <c r="BF14615"/>
      <c r="BG14615"/>
    </row>
    <row r="14616" spans="57:59" x14ac:dyDescent="0.25">
      <c r="BE14616"/>
      <c r="BF14616"/>
      <c r="BG14616"/>
    </row>
    <row r="14617" spans="57:59" x14ac:dyDescent="0.25">
      <c r="BE14617"/>
      <c r="BF14617"/>
      <c r="BG14617"/>
    </row>
    <row r="14618" spans="57:59" x14ac:dyDescent="0.25">
      <c r="BE14618"/>
      <c r="BF14618"/>
      <c r="BG14618"/>
    </row>
    <row r="14619" spans="57:59" x14ac:dyDescent="0.25">
      <c r="BE14619"/>
      <c r="BF14619"/>
      <c r="BG14619"/>
    </row>
    <row r="14620" spans="57:59" x14ac:dyDescent="0.25">
      <c r="BE14620"/>
      <c r="BF14620"/>
      <c r="BG14620"/>
    </row>
    <row r="14621" spans="57:59" x14ac:dyDescent="0.25">
      <c r="BE14621"/>
      <c r="BF14621"/>
      <c r="BG14621"/>
    </row>
    <row r="14622" spans="57:59" x14ac:dyDescent="0.25">
      <c r="BE14622"/>
      <c r="BF14622"/>
      <c r="BG14622"/>
    </row>
    <row r="14623" spans="57:59" x14ac:dyDescent="0.25">
      <c r="BE14623"/>
      <c r="BF14623"/>
      <c r="BG14623"/>
    </row>
    <row r="14624" spans="57:59" x14ac:dyDescent="0.25">
      <c r="BE14624"/>
      <c r="BF14624"/>
      <c r="BG14624"/>
    </row>
    <row r="14625" spans="57:59" x14ac:dyDescent="0.25">
      <c r="BE14625"/>
      <c r="BF14625"/>
      <c r="BG14625"/>
    </row>
    <row r="14626" spans="57:59" x14ac:dyDescent="0.25">
      <c r="BE14626"/>
      <c r="BF14626"/>
      <c r="BG14626"/>
    </row>
    <row r="14627" spans="57:59" x14ac:dyDescent="0.25">
      <c r="BE14627"/>
      <c r="BF14627"/>
      <c r="BG14627"/>
    </row>
    <row r="14628" spans="57:59" x14ac:dyDescent="0.25">
      <c r="BE14628"/>
      <c r="BF14628"/>
      <c r="BG14628"/>
    </row>
    <row r="14629" spans="57:59" x14ac:dyDescent="0.25">
      <c r="BE14629"/>
      <c r="BF14629"/>
      <c r="BG14629"/>
    </row>
    <row r="14630" spans="57:59" x14ac:dyDescent="0.25">
      <c r="BE14630"/>
      <c r="BF14630"/>
      <c r="BG14630"/>
    </row>
    <row r="14631" spans="57:59" x14ac:dyDescent="0.25">
      <c r="BE14631"/>
      <c r="BF14631"/>
      <c r="BG14631"/>
    </row>
    <row r="14632" spans="57:59" x14ac:dyDescent="0.25">
      <c r="BE14632"/>
      <c r="BF14632"/>
      <c r="BG14632"/>
    </row>
    <row r="14633" spans="57:59" x14ac:dyDescent="0.25">
      <c r="BE14633"/>
      <c r="BF14633"/>
      <c r="BG14633"/>
    </row>
    <row r="14634" spans="57:59" x14ac:dyDescent="0.25">
      <c r="BE14634"/>
      <c r="BF14634"/>
      <c r="BG14634"/>
    </row>
    <row r="14635" spans="57:59" x14ac:dyDescent="0.25">
      <c r="BE14635"/>
      <c r="BF14635"/>
      <c r="BG14635"/>
    </row>
    <row r="14636" spans="57:59" x14ac:dyDescent="0.25">
      <c r="BE14636"/>
      <c r="BF14636"/>
      <c r="BG14636"/>
    </row>
    <row r="14637" spans="57:59" x14ac:dyDescent="0.25">
      <c r="BE14637"/>
      <c r="BF14637"/>
      <c r="BG14637"/>
    </row>
    <row r="14638" spans="57:59" x14ac:dyDescent="0.25">
      <c r="BE14638"/>
      <c r="BF14638"/>
      <c r="BG14638"/>
    </row>
    <row r="14639" spans="57:59" x14ac:dyDescent="0.25">
      <c r="BE14639"/>
      <c r="BF14639"/>
      <c r="BG14639"/>
    </row>
    <row r="14640" spans="57:59" x14ac:dyDescent="0.25">
      <c r="BE14640"/>
      <c r="BF14640"/>
      <c r="BG14640"/>
    </row>
    <row r="14641" spans="57:59" x14ac:dyDescent="0.25">
      <c r="BE14641"/>
      <c r="BF14641"/>
      <c r="BG14641"/>
    </row>
    <row r="14642" spans="57:59" x14ac:dyDescent="0.25">
      <c r="BE14642"/>
      <c r="BF14642"/>
      <c r="BG14642"/>
    </row>
    <row r="14643" spans="57:59" x14ac:dyDescent="0.25">
      <c r="BE14643"/>
      <c r="BF14643"/>
      <c r="BG14643"/>
    </row>
    <row r="14644" spans="57:59" x14ac:dyDescent="0.25">
      <c r="BE14644"/>
      <c r="BF14644"/>
      <c r="BG14644"/>
    </row>
    <row r="14645" spans="57:59" x14ac:dyDescent="0.25">
      <c r="BE14645"/>
      <c r="BF14645"/>
      <c r="BG14645"/>
    </row>
    <row r="14646" spans="57:59" x14ac:dyDescent="0.25">
      <c r="BE14646"/>
      <c r="BF14646"/>
      <c r="BG14646"/>
    </row>
    <row r="14647" spans="57:59" x14ac:dyDescent="0.25">
      <c r="BE14647"/>
      <c r="BF14647"/>
      <c r="BG14647"/>
    </row>
    <row r="14648" spans="57:59" x14ac:dyDescent="0.25">
      <c r="BE14648"/>
      <c r="BF14648"/>
      <c r="BG14648"/>
    </row>
    <row r="14649" spans="57:59" x14ac:dyDescent="0.25">
      <c r="BE14649"/>
      <c r="BF14649"/>
      <c r="BG14649"/>
    </row>
    <row r="14650" spans="57:59" x14ac:dyDescent="0.25">
      <c r="BE14650"/>
      <c r="BF14650"/>
      <c r="BG14650"/>
    </row>
    <row r="14651" spans="57:59" x14ac:dyDescent="0.25">
      <c r="BE14651"/>
      <c r="BF14651"/>
      <c r="BG14651"/>
    </row>
    <row r="14652" spans="57:59" x14ac:dyDescent="0.25">
      <c r="BE14652"/>
      <c r="BF14652"/>
      <c r="BG14652"/>
    </row>
    <row r="14653" spans="57:59" x14ac:dyDescent="0.25">
      <c r="BE14653"/>
      <c r="BF14653"/>
      <c r="BG14653"/>
    </row>
    <row r="14654" spans="57:59" x14ac:dyDescent="0.25">
      <c r="BE14654"/>
      <c r="BF14654"/>
      <c r="BG14654"/>
    </row>
    <row r="14655" spans="57:59" x14ac:dyDescent="0.25">
      <c r="BE14655"/>
      <c r="BF14655"/>
      <c r="BG14655"/>
    </row>
    <row r="14656" spans="57:59" x14ac:dyDescent="0.25">
      <c r="BE14656"/>
      <c r="BF14656"/>
      <c r="BG14656"/>
    </row>
    <row r="14657" spans="57:59" x14ac:dyDescent="0.25">
      <c r="BE14657"/>
      <c r="BF14657"/>
      <c r="BG14657"/>
    </row>
    <row r="14658" spans="57:59" x14ac:dyDescent="0.25">
      <c r="BE14658"/>
      <c r="BF14658"/>
      <c r="BG14658"/>
    </row>
    <row r="14659" spans="57:59" x14ac:dyDescent="0.25">
      <c r="BE14659"/>
      <c r="BF14659"/>
      <c r="BG14659"/>
    </row>
    <row r="14660" spans="57:59" x14ac:dyDescent="0.25">
      <c r="BE14660"/>
      <c r="BF14660"/>
      <c r="BG14660"/>
    </row>
    <row r="14661" spans="57:59" x14ac:dyDescent="0.25">
      <c r="BE14661"/>
      <c r="BF14661"/>
      <c r="BG14661"/>
    </row>
    <row r="14662" spans="57:59" x14ac:dyDescent="0.25">
      <c r="BE14662"/>
      <c r="BF14662"/>
      <c r="BG14662"/>
    </row>
    <row r="14663" spans="57:59" x14ac:dyDescent="0.25">
      <c r="BE14663"/>
      <c r="BF14663"/>
      <c r="BG14663"/>
    </row>
    <row r="14664" spans="57:59" x14ac:dyDescent="0.25">
      <c r="BE14664"/>
      <c r="BF14664"/>
      <c r="BG14664"/>
    </row>
    <row r="14665" spans="57:59" x14ac:dyDescent="0.25">
      <c r="BE14665"/>
      <c r="BF14665"/>
      <c r="BG14665"/>
    </row>
    <row r="14666" spans="57:59" x14ac:dyDescent="0.25">
      <c r="BE14666"/>
      <c r="BF14666"/>
      <c r="BG14666"/>
    </row>
    <row r="14667" spans="57:59" x14ac:dyDescent="0.25">
      <c r="BE14667"/>
      <c r="BF14667"/>
      <c r="BG14667"/>
    </row>
    <row r="14668" spans="57:59" x14ac:dyDescent="0.25">
      <c r="BE14668"/>
      <c r="BF14668"/>
      <c r="BG14668"/>
    </row>
    <row r="14669" spans="57:59" x14ac:dyDescent="0.25">
      <c r="BE14669"/>
      <c r="BF14669"/>
      <c r="BG14669"/>
    </row>
    <row r="14670" spans="57:59" x14ac:dyDescent="0.25">
      <c r="BE14670"/>
      <c r="BF14670"/>
      <c r="BG14670"/>
    </row>
    <row r="14671" spans="57:59" x14ac:dyDescent="0.25">
      <c r="BE14671"/>
      <c r="BF14671"/>
      <c r="BG14671"/>
    </row>
    <row r="14672" spans="57:59" x14ac:dyDescent="0.25">
      <c r="BE14672"/>
      <c r="BF14672"/>
      <c r="BG14672"/>
    </row>
    <row r="14673" spans="57:59" x14ac:dyDescent="0.25">
      <c r="BE14673"/>
      <c r="BF14673"/>
      <c r="BG14673"/>
    </row>
    <row r="14674" spans="57:59" x14ac:dyDescent="0.25">
      <c r="BE14674"/>
      <c r="BF14674"/>
      <c r="BG14674"/>
    </row>
    <row r="14675" spans="57:59" x14ac:dyDescent="0.25">
      <c r="BE14675"/>
      <c r="BF14675"/>
      <c r="BG14675"/>
    </row>
    <row r="14676" spans="57:59" x14ac:dyDescent="0.25">
      <c r="BE14676"/>
      <c r="BF14676"/>
      <c r="BG14676"/>
    </row>
    <row r="14677" spans="57:59" x14ac:dyDescent="0.25">
      <c r="BE14677"/>
      <c r="BF14677"/>
      <c r="BG14677"/>
    </row>
    <row r="14678" spans="57:59" x14ac:dyDescent="0.25">
      <c r="BE14678"/>
      <c r="BF14678"/>
      <c r="BG14678"/>
    </row>
    <row r="14679" spans="57:59" x14ac:dyDescent="0.25">
      <c r="BE14679"/>
      <c r="BF14679"/>
      <c r="BG14679"/>
    </row>
    <row r="14680" spans="57:59" x14ac:dyDescent="0.25">
      <c r="BE14680"/>
      <c r="BF14680"/>
      <c r="BG14680"/>
    </row>
    <row r="14681" spans="57:59" x14ac:dyDescent="0.25">
      <c r="BE14681"/>
      <c r="BF14681"/>
      <c r="BG14681"/>
    </row>
    <row r="14682" spans="57:59" x14ac:dyDescent="0.25">
      <c r="BE14682"/>
      <c r="BF14682"/>
      <c r="BG14682"/>
    </row>
    <row r="14683" spans="57:59" x14ac:dyDescent="0.25">
      <c r="BE14683"/>
      <c r="BF14683"/>
      <c r="BG14683"/>
    </row>
    <row r="14684" spans="57:59" x14ac:dyDescent="0.25">
      <c r="BE14684"/>
      <c r="BF14684"/>
      <c r="BG14684"/>
    </row>
    <row r="14685" spans="57:59" x14ac:dyDescent="0.25">
      <c r="BE14685"/>
      <c r="BF14685"/>
      <c r="BG14685"/>
    </row>
    <row r="14686" spans="57:59" x14ac:dyDescent="0.25">
      <c r="BE14686"/>
      <c r="BF14686"/>
      <c r="BG14686"/>
    </row>
    <row r="14687" spans="57:59" x14ac:dyDescent="0.25">
      <c r="BE14687"/>
      <c r="BF14687"/>
      <c r="BG14687"/>
    </row>
    <row r="14688" spans="57:59" x14ac:dyDescent="0.25">
      <c r="BE14688"/>
      <c r="BF14688"/>
      <c r="BG14688"/>
    </row>
    <row r="14689" spans="57:59" x14ac:dyDescent="0.25">
      <c r="BE14689"/>
      <c r="BF14689"/>
      <c r="BG14689"/>
    </row>
    <row r="14690" spans="57:59" x14ac:dyDescent="0.25">
      <c r="BE14690"/>
      <c r="BF14690"/>
      <c r="BG14690"/>
    </row>
    <row r="14691" spans="57:59" x14ac:dyDescent="0.25">
      <c r="BE14691"/>
      <c r="BF14691"/>
      <c r="BG14691"/>
    </row>
    <row r="14692" spans="57:59" x14ac:dyDescent="0.25">
      <c r="BE14692"/>
      <c r="BF14692"/>
      <c r="BG14692"/>
    </row>
    <row r="14693" spans="57:59" x14ac:dyDescent="0.25">
      <c r="BE14693"/>
      <c r="BF14693"/>
      <c r="BG14693"/>
    </row>
    <row r="14694" spans="57:59" x14ac:dyDescent="0.25">
      <c r="BE14694"/>
      <c r="BF14694"/>
      <c r="BG14694"/>
    </row>
    <row r="14695" spans="57:59" x14ac:dyDescent="0.25">
      <c r="BE14695"/>
      <c r="BF14695"/>
      <c r="BG14695"/>
    </row>
    <row r="14696" spans="57:59" x14ac:dyDescent="0.25">
      <c r="BE14696"/>
      <c r="BF14696"/>
      <c r="BG14696"/>
    </row>
    <row r="14697" spans="57:59" x14ac:dyDescent="0.25">
      <c r="BE14697"/>
      <c r="BF14697"/>
      <c r="BG14697"/>
    </row>
    <row r="14698" spans="57:59" x14ac:dyDescent="0.25">
      <c r="BE14698"/>
      <c r="BF14698"/>
      <c r="BG14698"/>
    </row>
    <row r="14699" spans="57:59" x14ac:dyDescent="0.25">
      <c r="BE14699"/>
      <c r="BF14699"/>
      <c r="BG14699"/>
    </row>
    <row r="14700" spans="57:59" x14ac:dyDescent="0.25">
      <c r="BE14700"/>
      <c r="BF14700"/>
      <c r="BG14700"/>
    </row>
    <row r="14701" spans="57:59" x14ac:dyDescent="0.25">
      <c r="BE14701"/>
      <c r="BF14701"/>
      <c r="BG14701"/>
    </row>
    <row r="14702" spans="57:59" x14ac:dyDescent="0.25">
      <c r="BE14702"/>
      <c r="BF14702"/>
      <c r="BG14702"/>
    </row>
    <row r="14703" spans="57:59" x14ac:dyDescent="0.25">
      <c r="BE14703"/>
      <c r="BF14703"/>
      <c r="BG14703"/>
    </row>
    <row r="14704" spans="57:59" x14ac:dyDescent="0.25">
      <c r="BE14704"/>
      <c r="BF14704"/>
      <c r="BG14704"/>
    </row>
    <row r="14705" spans="57:59" x14ac:dyDescent="0.25">
      <c r="BE14705"/>
      <c r="BF14705"/>
      <c r="BG14705"/>
    </row>
    <row r="14706" spans="57:59" x14ac:dyDescent="0.25">
      <c r="BE14706"/>
      <c r="BF14706"/>
      <c r="BG14706"/>
    </row>
    <row r="14707" spans="57:59" x14ac:dyDescent="0.25">
      <c r="BE14707"/>
      <c r="BF14707"/>
      <c r="BG14707"/>
    </row>
    <row r="14708" spans="57:59" x14ac:dyDescent="0.25">
      <c r="BE14708"/>
      <c r="BF14708"/>
      <c r="BG14708"/>
    </row>
    <row r="14709" spans="57:59" x14ac:dyDescent="0.25">
      <c r="BE14709"/>
      <c r="BF14709"/>
      <c r="BG14709"/>
    </row>
    <row r="14710" spans="57:59" x14ac:dyDescent="0.25">
      <c r="BE14710"/>
      <c r="BF14710"/>
      <c r="BG14710"/>
    </row>
    <row r="14711" spans="57:59" x14ac:dyDescent="0.25">
      <c r="BE14711"/>
      <c r="BF14711"/>
      <c r="BG14711"/>
    </row>
    <row r="14712" spans="57:59" x14ac:dyDescent="0.25">
      <c r="BE14712"/>
      <c r="BF14712"/>
      <c r="BG14712"/>
    </row>
    <row r="14713" spans="57:59" x14ac:dyDescent="0.25">
      <c r="BE14713"/>
      <c r="BF14713"/>
      <c r="BG14713"/>
    </row>
    <row r="14714" spans="57:59" x14ac:dyDescent="0.25">
      <c r="BE14714"/>
      <c r="BF14714"/>
      <c r="BG14714"/>
    </row>
    <row r="14715" spans="57:59" x14ac:dyDescent="0.25">
      <c r="BE14715"/>
      <c r="BF14715"/>
      <c r="BG14715"/>
    </row>
    <row r="14716" spans="57:59" x14ac:dyDescent="0.25">
      <c r="BE14716"/>
      <c r="BF14716"/>
      <c r="BG14716"/>
    </row>
    <row r="14717" spans="57:59" x14ac:dyDescent="0.25">
      <c r="BE14717"/>
      <c r="BF14717"/>
      <c r="BG14717"/>
    </row>
    <row r="14718" spans="57:59" x14ac:dyDescent="0.25">
      <c r="BE14718"/>
      <c r="BF14718"/>
      <c r="BG14718"/>
    </row>
    <row r="14719" spans="57:59" x14ac:dyDescent="0.25">
      <c r="BE14719"/>
      <c r="BF14719"/>
      <c r="BG14719"/>
    </row>
    <row r="14720" spans="57:59" x14ac:dyDescent="0.25">
      <c r="BE14720"/>
      <c r="BF14720"/>
      <c r="BG14720"/>
    </row>
    <row r="14721" spans="57:59" x14ac:dyDescent="0.25">
      <c r="BE14721"/>
      <c r="BF14721"/>
      <c r="BG14721"/>
    </row>
    <row r="14722" spans="57:59" x14ac:dyDescent="0.25">
      <c r="BE14722"/>
      <c r="BF14722"/>
      <c r="BG14722"/>
    </row>
    <row r="14723" spans="57:59" x14ac:dyDescent="0.25">
      <c r="BE14723"/>
      <c r="BF14723"/>
      <c r="BG14723"/>
    </row>
    <row r="14724" spans="57:59" x14ac:dyDescent="0.25">
      <c r="BE14724"/>
      <c r="BF14724"/>
      <c r="BG14724"/>
    </row>
    <row r="14725" spans="57:59" x14ac:dyDescent="0.25">
      <c r="BE14725"/>
      <c r="BF14725"/>
      <c r="BG14725"/>
    </row>
    <row r="14726" spans="57:59" x14ac:dyDescent="0.25">
      <c r="BE14726"/>
      <c r="BF14726"/>
      <c r="BG14726"/>
    </row>
    <row r="14727" spans="57:59" x14ac:dyDescent="0.25">
      <c r="BE14727"/>
      <c r="BF14727"/>
      <c r="BG14727"/>
    </row>
    <row r="14728" spans="57:59" x14ac:dyDescent="0.25">
      <c r="BE14728"/>
      <c r="BF14728"/>
      <c r="BG14728"/>
    </row>
    <row r="14729" spans="57:59" x14ac:dyDescent="0.25">
      <c r="BE14729"/>
      <c r="BF14729"/>
      <c r="BG14729"/>
    </row>
    <row r="14730" spans="57:59" x14ac:dyDescent="0.25">
      <c r="BE14730"/>
      <c r="BF14730"/>
      <c r="BG14730"/>
    </row>
    <row r="14731" spans="57:59" x14ac:dyDescent="0.25">
      <c r="BE14731"/>
      <c r="BF14731"/>
      <c r="BG14731"/>
    </row>
    <row r="14732" spans="57:59" x14ac:dyDescent="0.25">
      <c r="BE14732"/>
      <c r="BF14732"/>
      <c r="BG14732"/>
    </row>
    <row r="14733" spans="57:59" x14ac:dyDescent="0.25">
      <c r="BE14733"/>
      <c r="BF14733"/>
      <c r="BG14733"/>
    </row>
    <row r="14734" spans="57:59" x14ac:dyDescent="0.25">
      <c r="BE14734"/>
      <c r="BF14734"/>
      <c r="BG14734"/>
    </row>
    <row r="14735" spans="57:59" x14ac:dyDescent="0.25">
      <c r="BE14735"/>
      <c r="BF14735"/>
      <c r="BG14735"/>
    </row>
    <row r="14736" spans="57:59" x14ac:dyDescent="0.25">
      <c r="BE14736"/>
      <c r="BF14736"/>
      <c r="BG14736"/>
    </row>
    <row r="14737" spans="57:59" x14ac:dyDescent="0.25">
      <c r="BE14737"/>
      <c r="BF14737"/>
      <c r="BG14737"/>
    </row>
    <row r="14738" spans="57:59" x14ac:dyDescent="0.25">
      <c r="BE14738"/>
      <c r="BF14738"/>
      <c r="BG14738"/>
    </row>
    <row r="14739" spans="57:59" x14ac:dyDescent="0.25">
      <c r="BE14739"/>
      <c r="BF14739"/>
      <c r="BG14739"/>
    </row>
    <row r="14740" spans="57:59" x14ac:dyDescent="0.25">
      <c r="BE14740"/>
      <c r="BF14740"/>
      <c r="BG14740"/>
    </row>
    <row r="14741" spans="57:59" x14ac:dyDescent="0.25">
      <c r="BE14741"/>
      <c r="BF14741"/>
      <c r="BG14741"/>
    </row>
    <row r="14742" spans="57:59" x14ac:dyDescent="0.25">
      <c r="BE14742"/>
      <c r="BF14742"/>
      <c r="BG14742"/>
    </row>
    <row r="14743" spans="57:59" x14ac:dyDescent="0.25">
      <c r="BE14743"/>
      <c r="BF14743"/>
      <c r="BG14743"/>
    </row>
    <row r="14744" spans="57:59" x14ac:dyDescent="0.25">
      <c r="BE14744"/>
      <c r="BF14744"/>
      <c r="BG14744"/>
    </row>
    <row r="14745" spans="57:59" x14ac:dyDescent="0.25">
      <c r="BE14745"/>
      <c r="BF14745"/>
      <c r="BG14745"/>
    </row>
    <row r="14746" spans="57:59" x14ac:dyDescent="0.25">
      <c r="BE14746"/>
      <c r="BF14746"/>
      <c r="BG14746"/>
    </row>
    <row r="14747" spans="57:59" x14ac:dyDescent="0.25">
      <c r="BE14747"/>
      <c r="BF14747"/>
      <c r="BG14747"/>
    </row>
    <row r="14748" spans="57:59" x14ac:dyDescent="0.25">
      <c r="BE14748"/>
      <c r="BF14748"/>
      <c r="BG14748"/>
    </row>
    <row r="14749" spans="57:59" x14ac:dyDescent="0.25">
      <c r="BE14749"/>
      <c r="BF14749"/>
      <c r="BG14749"/>
    </row>
    <row r="14750" spans="57:59" x14ac:dyDescent="0.25">
      <c r="BE14750"/>
      <c r="BF14750"/>
      <c r="BG14750"/>
    </row>
    <row r="14751" spans="57:59" x14ac:dyDescent="0.25">
      <c r="BE14751"/>
      <c r="BF14751"/>
      <c r="BG14751"/>
    </row>
    <row r="14752" spans="57:59" x14ac:dyDescent="0.25">
      <c r="BE14752"/>
      <c r="BF14752"/>
      <c r="BG14752"/>
    </row>
    <row r="14753" spans="57:59" x14ac:dyDescent="0.25">
      <c r="BE14753"/>
      <c r="BF14753"/>
      <c r="BG14753"/>
    </row>
    <row r="14754" spans="57:59" x14ac:dyDescent="0.25">
      <c r="BE14754"/>
      <c r="BF14754"/>
      <c r="BG14754"/>
    </row>
    <row r="14755" spans="57:59" x14ac:dyDescent="0.25">
      <c r="BE14755"/>
      <c r="BF14755"/>
      <c r="BG14755"/>
    </row>
    <row r="14756" spans="57:59" x14ac:dyDescent="0.25">
      <c r="BE14756"/>
      <c r="BF14756"/>
      <c r="BG14756"/>
    </row>
    <row r="14757" spans="57:59" x14ac:dyDescent="0.25">
      <c r="BE14757"/>
      <c r="BF14757"/>
      <c r="BG14757"/>
    </row>
    <row r="14758" spans="57:59" x14ac:dyDescent="0.25">
      <c r="BE14758"/>
      <c r="BF14758"/>
      <c r="BG14758"/>
    </row>
    <row r="14759" spans="57:59" x14ac:dyDescent="0.25">
      <c r="BE14759"/>
      <c r="BF14759"/>
      <c r="BG14759"/>
    </row>
    <row r="14760" spans="57:59" x14ac:dyDescent="0.25">
      <c r="BE14760"/>
      <c r="BF14760"/>
      <c r="BG14760"/>
    </row>
    <row r="14761" spans="57:59" x14ac:dyDescent="0.25">
      <c r="BE14761"/>
      <c r="BF14761"/>
      <c r="BG14761"/>
    </row>
    <row r="14762" spans="57:59" x14ac:dyDescent="0.25">
      <c r="BE14762"/>
      <c r="BF14762"/>
      <c r="BG14762"/>
    </row>
    <row r="14763" spans="57:59" x14ac:dyDescent="0.25">
      <c r="BE14763"/>
      <c r="BF14763"/>
      <c r="BG14763"/>
    </row>
    <row r="14764" spans="57:59" x14ac:dyDescent="0.25">
      <c r="BE14764"/>
      <c r="BF14764"/>
      <c r="BG14764"/>
    </row>
    <row r="14765" spans="57:59" x14ac:dyDescent="0.25">
      <c r="BE14765"/>
      <c r="BF14765"/>
      <c r="BG14765"/>
    </row>
    <row r="14766" spans="57:59" x14ac:dyDescent="0.25">
      <c r="BE14766"/>
      <c r="BF14766"/>
      <c r="BG14766"/>
    </row>
    <row r="14767" spans="57:59" x14ac:dyDescent="0.25">
      <c r="BE14767"/>
      <c r="BF14767"/>
      <c r="BG14767"/>
    </row>
    <row r="14768" spans="57:59" x14ac:dyDescent="0.25">
      <c r="BE14768"/>
      <c r="BF14768"/>
      <c r="BG14768"/>
    </row>
    <row r="14769" spans="57:59" x14ac:dyDescent="0.25">
      <c r="BE14769"/>
      <c r="BF14769"/>
      <c r="BG14769"/>
    </row>
    <row r="14770" spans="57:59" x14ac:dyDescent="0.25">
      <c r="BE14770"/>
      <c r="BF14770"/>
      <c r="BG14770"/>
    </row>
    <row r="14771" spans="57:59" x14ac:dyDescent="0.25">
      <c r="BE14771"/>
      <c r="BF14771"/>
      <c r="BG14771"/>
    </row>
    <row r="14772" spans="57:59" x14ac:dyDescent="0.25">
      <c r="BE14772"/>
      <c r="BF14772"/>
      <c r="BG14772"/>
    </row>
    <row r="14773" spans="57:59" x14ac:dyDescent="0.25">
      <c r="BE14773"/>
      <c r="BF14773"/>
      <c r="BG14773"/>
    </row>
    <row r="14774" spans="57:59" x14ac:dyDescent="0.25">
      <c r="BE14774"/>
      <c r="BF14774"/>
      <c r="BG14774"/>
    </row>
    <row r="14775" spans="57:59" x14ac:dyDescent="0.25">
      <c r="BE14775"/>
      <c r="BF14775"/>
      <c r="BG14775"/>
    </row>
    <row r="14776" spans="57:59" x14ac:dyDescent="0.25">
      <c r="BE14776"/>
      <c r="BF14776"/>
      <c r="BG14776"/>
    </row>
    <row r="14777" spans="57:59" x14ac:dyDescent="0.25">
      <c r="BE14777"/>
      <c r="BF14777"/>
      <c r="BG14777"/>
    </row>
    <row r="14778" spans="57:59" x14ac:dyDescent="0.25">
      <c r="BE14778"/>
      <c r="BF14778"/>
      <c r="BG14778"/>
    </row>
    <row r="14779" spans="57:59" x14ac:dyDescent="0.25">
      <c r="BE14779"/>
      <c r="BF14779"/>
      <c r="BG14779"/>
    </row>
    <row r="14780" spans="57:59" x14ac:dyDescent="0.25">
      <c r="BE14780"/>
      <c r="BF14780"/>
      <c r="BG14780"/>
    </row>
    <row r="14781" spans="57:59" x14ac:dyDescent="0.25">
      <c r="BE14781"/>
      <c r="BF14781"/>
      <c r="BG14781"/>
    </row>
    <row r="14782" spans="57:59" x14ac:dyDescent="0.25">
      <c r="BE14782"/>
      <c r="BF14782"/>
      <c r="BG14782"/>
    </row>
    <row r="14783" spans="57:59" x14ac:dyDescent="0.25">
      <c r="BE14783"/>
      <c r="BF14783"/>
      <c r="BG14783"/>
    </row>
    <row r="14784" spans="57:59" x14ac:dyDescent="0.25">
      <c r="BE14784"/>
      <c r="BF14784"/>
      <c r="BG14784"/>
    </row>
    <row r="14785" spans="57:59" x14ac:dyDescent="0.25">
      <c r="BE14785"/>
      <c r="BF14785"/>
      <c r="BG14785"/>
    </row>
    <row r="14786" spans="57:59" x14ac:dyDescent="0.25">
      <c r="BE14786"/>
      <c r="BF14786"/>
      <c r="BG14786"/>
    </row>
    <row r="14787" spans="57:59" x14ac:dyDescent="0.25">
      <c r="BE14787"/>
      <c r="BF14787"/>
      <c r="BG14787"/>
    </row>
    <row r="14788" spans="57:59" x14ac:dyDescent="0.25">
      <c r="BE14788"/>
      <c r="BF14788"/>
      <c r="BG14788"/>
    </row>
    <row r="14789" spans="57:59" x14ac:dyDescent="0.25">
      <c r="BE14789"/>
      <c r="BF14789"/>
      <c r="BG14789"/>
    </row>
    <row r="14790" spans="57:59" x14ac:dyDescent="0.25">
      <c r="BE14790"/>
      <c r="BF14790"/>
      <c r="BG14790"/>
    </row>
    <row r="14791" spans="57:59" x14ac:dyDescent="0.25">
      <c r="BE14791"/>
      <c r="BF14791"/>
      <c r="BG14791"/>
    </row>
    <row r="14792" spans="57:59" x14ac:dyDescent="0.25">
      <c r="BE14792"/>
      <c r="BF14792"/>
      <c r="BG14792"/>
    </row>
    <row r="14793" spans="57:59" x14ac:dyDescent="0.25">
      <c r="BE14793"/>
      <c r="BF14793"/>
      <c r="BG14793"/>
    </row>
    <row r="14794" spans="57:59" x14ac:dyDescent="0.25">
      <c r="BE14794"/>
      <c r="BF14794"/>
      <c r="BG14794"/>
    </row>
    <row r="14795" spans="57:59" x14ac:dyDescent="0.25">
      <c r="BE14795"/>
      <c r="BF14795"/>
      <c r="BG14795"/>
    </row>
    <row r="14796" spans="57:59" x14ac:dyDescent="0.25">
      <c r="BE14796"/>
      <c r="BF14796"/>
      <c r="BG14796"/>
    </row>
    <row r="14797" spans="57:59" x14ac:dyDescent="0.25">
      <c r="BE14797"/>
      <c r="BF14797"/>
      <c r="BG14797"/>
    </row>
    <row r="14798" spans="57:59" x14ac:dyDescent="0.25">
      <c r="BE14798"/>
      <c r="BF14798"/>
      <c r="BG14798"/>
    </row>
    <row r="14799" spans="57:59" x14ac:dyDescent="0.25">
      <c r="BE14799"/>
      <c r="BF14799"/>
      <c r="BG14799"/>
    </row>
    <row r="14800" spans="57:59" x14ac:dyDescent="0.25">
      <c r="BE14800"/>
      <c r="BF14800"/>
      <c r="BG14800"/>
    </row>
    <row r="14801" spans="57:59" x14ac:dyDescent="0.25">
      <c r="BE14801"/>
      <c r="BF14801"/>
      <c r="BG14801"/>
    </row>
    <row r="14802" spans="57:59" x14ac:dyDescent="0.25">
      <c r="BE14802"/>
      <c r="BF14802"/>
      <c r="BG14802"/>
    </row>
    <row r="14803" spans="57:59" x14ac:dyDescent="0.25">
      <c r="BE14803"/>
      <c r="BF14803"/>
      <c r="BG14803"/>
    </row>
    <row r="14804" spans="57:59" x14ac:dyDescent="0.25">
      <c r="BE14804"/>
      <c r="BF14804"/>
      <c r="BG14804"/>
    </row>
    <row r="14805" spans="57:59" x14ac:dyDescent="0.25">
      <c r="BE14805"/>
      <c r="BF14805"/>
      <c r="BG14805"/>
    </row>
    <row r="14806" spans="57:59" x14ac:dyDescent="0.25">
      <c r="BE14806"/>
      <c r="BF14806"/>
      <c r="BG14806"/>
    </row>
    <row r="14807" spans="57:59" x14ac:dyDescent="0.25">
      <c r="BE14807"/>
      <c r="BF14807"/>
      <c r="BG14807"/>
    </row>
    <row r="14808" spans="57:59" x14ac:dyDescent="0.25">
      <c r="BE14808"/>
      <c r="BF14808"/>
      <c r="BG14808"/>
    </row>
    <row r="14809" spans="57:59" x14ac:dyDescent="0.25">
      <c r="BE14809"/>
      <c r="BF14809"/>
      <c r="BG14809"/>
    </row>
    <row r="14810" spans="57:59" x14ac:dyDescent="0.25">
      <c r="BE14810"/>
      <c r="BF14810"/>
      <c r="BG14810"/>
    </row>
    <row r="14811" spans="57:59" x14ac:dyDescent="0.25">
      <c r="BE14811"/>
      <c r="BF14811"/>
      <c r="BG14811"/>
    </row>
    <row r="14812" spans="57:59" x14ac:dyDescent="0.25">
      <c r="BE14812"/>
      <c r="BF14812"/>
      <c r="BG14812"/>
    </row>
    <row r="14813" spans="57:59" x14ac:dyDescent="0.25">
      <c r="BE14813"/>
      <c r="BF14813"/>
      <c r="BG14813"/>
    </row>
    <row r="14814" spans="57:59" x14ac:dyDescent="0.25">
      <c r="BE14814"/>
      <c r="BF14814"/>
      <c r="BG14814"/>
    </row>
    <row r="14815" spans="57:59" x14ac:dyDescent="0.25">
      <c r="BE14815"/>
      <c r="BF14815"/>
      <c r="BG14815"/>
    </row>
    <row r="14816" spans="57:59" x14ac:dyDescent="0.25">
      <c r="BE14816"/>
      <c r="BF14816"/>
      <c r="BG14816"/>
    </row>
    <row r="14817" spans="57:59" x14ac:dyDescent="0.25">
      <c r="BE14817"/>
      <c r="BF14817"/>
      <c r="BG14817"/>
    </row>
    <row r="14818" spans="57:59" x14ac:dyDescent="0.25">
      <c r="BE14818"/>
      <c r="BF14818"/>
      <c r="BG14818"/>
    </row>
    <row r="14819" spans="57:59" x14ac:dyDescent="0.25">
      <c r="BE14819"/>
      <c r="BF14819"/>
      <c r="BG14819"/>
    </row>
    <row r="14820" spans="57:59" x14ac:dyDescent="0.25">
      <c r="BE14820"/>
      <c r="BF14820"/>
      <c r="BG14820"/>
    </row>
    <row r="14821" spans="57:59" x14ac:dyDescent="0.25">
      <c r="BE14821"/>
      <c r="BF14821"/>
      <c r="BG14821"/>
    </row>
    <row r="14822" spans="57:59" x14ac:dyDescent="0.25">
      <c r="BE14822"/>
      <c r="BF14822"/>
      <c r="BG14822"/>
    </row>
    <row r="14823" spans="57:59" x14ac:dyDescent="0.25">
      <c r="BE14823"/>
      <c r="BF14823"/>
      <c r="BG14823"/>
    </row>
    <row r="14824" spans="57:59" x14ac:dyDescent="0.25">
      <c r="BE14824"/>
      <c r="BF14824"/>
      <c r="BG14824"/>
    </row>
    <row r="14825" spans="57:59" x14ac:dyDescent="0.25">
      <c r="BE14825"/>
      <c r="BF14825"/>
      <c r="BG14825"/>
    </row>
    <row r="14826" spans="57:59" x14ac:dyDescent="0.25">
      <c r="BE14826"/>
      <c r="BF14826"/>
      <c r="BG14826"/>
    </row>
    <row r="14827" spans="57:59" x14ac:dyDescent="0.25">
      <c r="BE14827"/>
      <c r="BF14827"/>
      <c r="BG14827"/>
    </row>
    <row r="14828" spans="57:59" x14ac:dyDescent="0.25">
      <c r="BE14828"/>
      <c r="BF14828"/>
      <c r="BG14828"/>
    </row>
    <row r="14829" spans="57:59" x14ac:dyDescent="0.25">
      <c r="BE14829"/>
      <c r="BF14829"/>
      <c r="BG14829"/>
    </row>
    <row r="14830" spans="57:59" x14ac:dyDescent="0.25">
      <c r="BE14830"/>
      <c r="BF14830"/>
      <c r="BG14830"/>
    </row>
    <row r="14831" spans="57:59" x14ac:dyDescent="0.25">
      <c r="BE14831"/>
      <c r="BF14831"/>
      <c r="BG14831"/>
    </row>
    <row r="14832" spans="57:59" x14ac:dyDescent="0.25">
      <c r="BE14832"/>
      <c r="BF14832"/>
      <c r="BG14832"/>
    </row>
    <row r="14833" spans="57:59" x14ac:dyDescent="0.25">
      <c r="BE14833"/>
      <c r="BF14833"/>
      <c r="BG14833"/>
    </row>
    <row r="14834" spans="57:59" x14ac:dyDescent="0.25">
      <c r="BE14834"/>
      <c r="BF14834"/>
      <c r="BG14834"/>
    </row>
    <row r="14835" spans="57:59" x14ac:dyDescent="0.25">
      <c r="BE14835"/>
      <c r="BF14835"/>
      <c r="BG14835"/>
    </row>
    <row r="14836" spans="57:59" x14ac:dyDescent="0.25">
      <c r="BE14836"/>
      <c r="BF14836"/>
      <c r="BG14836"/>
    </row>
    <row r="14837" spans="57:59" x14ac:dyDescent="0.25">
      <c r="BE14837"/>
      <c r="BF14837"/>
      <c r="BG14837"/>
    </row>
    <row r="14838" spans="57:59" x14ac:dyDescent="0.25">
      <c r="BE14838"/>
      <c r="BF14838"/>
      <c r="BG14838"/>
    </row>
    <row r="14839" spans="57:59" x14ac:dyDescent="0.25">
      <c r="BE14839"/>
      <c r="BF14839"/>
      <c r="BG14839"/>
    </row>
    <row r="14840" spans="57:59" x14ac:dyDescent="0.25">
      <c r="BE14840"/>
      <c r="BF14840"/>
      <c r="BG14840"/>
    </row>
    <row r="14841" spans="57:59" x14ac:dyDescent="0.25">
      <c r="BE14841"/>
      <c r="BF14841"/>
      <c r="BG14841"/>
    </row>
    <row r="14842" spans="57:59" x14ac:dyDescent="0.25">
      <c r="BE14842"/>
      <c r="BF14842"/>
      <c r="BG14842"/>
    </row>
    <row r="14843" spans="57:59" x14ac:dyDescent="0.25">
      <c r="BE14843"/>
      <c r="BF14843"/>
      <c r="BG14843"/>
    </row>
    <row r="14844" spans="57:59" x14ac:dyDescent="0.25">
      <c r="BE14844"/>
      <c r="BF14844"/>
      <c r="BG14844"/>
    </row>
    <row r="14845" spans="57:59" x14ac:dyDescent="0.25">
      <c r="BE14845"/>
      <c r="BF14845"/>
      <c r="BG14845"/>
    </row>
    <row r="14846" spans="57:59" x14ac:dyDescent="0.25">
      <c r="BE14846"/>
      <c r="BF14846"/>
      <c r="BG14846"/>
    </row>
    <row r="14847" spans="57:59" x14ac:dyDescent="0.25">
      <c r="BE14847"/>
      <c r="BF14847"/>
      <c r="BG14847"/>
    </row>
    <row r="14848" spans="57:59" x14ac:dyDescent="0.25">
      <c r="BE14848"/>
      <c r="BF14848"/>
      <c r="BG14848"/>
    </row>
    <row r="14849" spans="57:59" x14ac:dyDescent="0.25">
      <c r="BE14849"/>
      <c r="BF14849"/>
      <c r="BG14849"/>
    </row>
    <row r="14850" spans="57:59" x14ac:dyDescent="0.25">
      <c r="BE14850"/>
      <c r="BF14850"/>
      <c r="BG14850"/>
    </row>
    <row r="14851" spans="57:59" x14ac:dyDescent="0.25">
      <c r="BE14851"/>
      <c r="BF14851"/>
      <c r="BG14851"/>
    </row>
    <row r="14852" spans="57:59" x14ac:dyDescent="0.25">
      <c r="BE14852"/>
      <c r="BF14852"/>
      <c r="BG14852"/>
    </row>
    <row r="14853" spans="57:59" x14ac:dyDescent="0.25">
      <c r="BE14853"/>
      <c r="BF14853"/>
      <c r="BG14853"/>
    </row>
    <row r="14854" spans="57:59" x14ac:dyDescent="0.25">
      <c r="BE14854"/>
      <c r="BF14854"/>
      <c r="BG14854"/>
    </row>
    <row r="14855" spans="57:59" x14ac:dyDescent="0.25">
      <c r="BE14855"/>
      <c r="BF14855"/>
      <c r="BG14855"/>
    </row>
    <row r="14856" spans="57:59" x14ac:dyDescent="0.25">
      <c r="BE14856"/>
      <c r="BF14856"/>
      <c r="BG14856"/>
    </row>
    <row r="14857" spans="57:59" x14ac:dyDescent="0.25">
      <c r="BE14857"/>
      <c r="BF14857"/>
      <c r="BG14857"/>
    </row>
    <row r="14858" spans="57:59" x14ac:dyDescent="0.25">
      <c r="BE14858"/>
      <c r="BF14858"/>
      <c r="BG14858"/>
    </row>
    <row r="14859" spans="57:59" x14ac:dyDescent="0.25">
      <c r="BE14859"/>
      <c r="BF14859"/>
      <c r="BG14859"/>
    </row>
    <row r="14860" spans="57:59" x14ac:dyDescent="0.25">
      <c r="BE14860"/>
      <c r="BF14860"/>
      <c r="BG14860"/>
    </row>
    <row r="14861" spans="57:59" x14ac:dyDescent="0.25">
      <c r="BE14861"/>
      <c r="BF14861"/>
      <c r="BG14861"/>
    </row>
    <row r="14862" spans="57:59" x14ac:dyDescent="0.25">
      <c r="BE14862"/>
      <c r="BF14862"/>
      <c r="BG14862"/>
    </row>
    <row r="14863" spans="57:59" x14ac:dyDescent="0.25">
      <c r="BE14863"/>
      <c r="BF14863"/>
      <c r="BG14863"/>
    </row>
    <row r="14864" spans="57:59" x14ac:dyDescent="0.25">
      <c r="BE14864"/>
      <c r="BF14864"/>
      <c r="BG14864"/>
    </row>
    <row r="14865" spans="57:59" x14ac:dyDescent="0.25">
      <c r="BE14865"/>
      <c r="BF14865"/>
      <c r="BG14865"/>
    </row>
    <row r="14866" spans="57:59" x14ac:dyDescent="0.25">
      <c r="BE14866"/>
      <c r="BF14866"/>
      <c r="BG14866"/>
    </row>
    <row r="14867" spans="57:59" x14ac:dyDescent="0.25">
      <c r="BE14867"/>
      <c r="BF14867"/>
      <c r="BG14867"/>
    </row>
    <row r="14868" spans="57:59" x14ac:dyDescent="0.25">
      <c r="BE14868"/>
      <c r="BF14868"/>
      <c r="BG14868"/>
    </row>
    <row r="14869" spans="57:59" x14ac:dyDescent="0.25">
      <c r="BE14869"/>
      <c r="BF14869"/>
      <c r="BG14869"/>
    </row>
    <row r="14870" spans="57:59" x14ac:dyDescent="0.25">
      <c r="BE14870"/>
      <c r="BF14870"/>
      <c r="BG14870"/>
    </row>
    <row r="14871" spans="57:59" x14ac:dyDescent="0.25">
      <c r="BE14871"/>
      <c r="BF14871"/>
      <c r="BG14871"/>
    </row>
    <row r="14872" spans="57:59" x14ac:dyDescent="0.25">
      <c r="BE14872"/>
      <c r="BF14872"/>
      <c r="BG14872"/>
    </row>
    <row r="14873" spans="57:59" x14ac:dyDescent="0.25">
      <c r="BE14873"/>
      <c r="BF14873"/>
      <c r="BG14873"/>
    </row>
    <row r="14874" spans="57:59" x14ac:dyDescent="0.25">
      <c r="BE14874"/>
      <c r="BF14874"/>
      <c r="BG14874"/>
    </row>
    <row r="14875" spans="57:59" x14ac:dyDescent="0.25">
      <c r="BE14875"/>
      <c r="BF14875"/>
      <c r="BG14875"/>
    </row>
    <row r="14876" spans="57:59" x14ac:dyDescent="0.25">
      <c r="BE14876"/>
      <c r="BF14876"/>
      <c r="BG14876"/>
    </row>
    <row r="14877" spans="57:59" x14ac:dyDescent="0.25">
      <c r="BE14877"/>
      <c r="BF14877"/>
      <c r="BG14877"/>
    </row>
    <row r="14878" spans="57:59" x14ac:dyDescent="0.25">
      <c r="BE14878"/>
      <c r="BF14878"/>
      <c r="BG14878"/>
    </row>
    <row r="14879" spans="57:59" x14ac:dyDescent="0.25">
      <c r="BE14879"/>
      <c r="BF14879"/>
      <c r="BG14879"/>
    </row>
    <row r="14880" spans="57:59" x14ac:dyDescent="0.25">
      <c r="BE14880"/>
      <c r="BF14880"/>
      <c r="BG14880"/>
    </row>
    <row r="14881" spans="57:59" x14ac:dyDescent="0.25">
      <c r="BE14881"/>
      <c r="BF14881"/>
      <c r="BG14881"/>
    </row>
    <row r="14882" spans="57:59" x14ac:dyDescent="0.25">
      <c r="BE14882"/>
      <c r="BF14882"/>
      <c r="BG14882"/>
    </row>
    <row r="14883" spans="57:59" x14ac:dyDescent="0.25">
      <c r="BE14883"/>
      <c r="BF14883"/>
      <c r="BG14883"/>
    </row>
    <row r="14884" spans="57:59" x14ac:dyDescent="0.25">
      <c r="BE14884"/>
      <c r="BF14884"/>
      <c r="BG14884"/>
    </row>
    <row r="14885" spans="57:59" x14ac:dyDescent="0.25">
      <c r="BE14885"/>
      <c r="BF14885"/>
      <c r="BG14885"/>
    </row>
    <row r="14886" spans="57:59" x14ac:dyDescent="0.25">
      <c r="BE14886"/>
      <c r="BF14886"/>
      <c r="BG14886"/>
    </row>
    <row r="14887" spans="57:59" x14ac:dyDescent="0.25">
      <c r="BE14887"/>
      <c r="BF14887"/>
      <c r="BG14887"/>
    </row>
    <row r="14888" spans="57:59" x14ac:dyDescent="0.25">
      <c r="BE14888"/>
      <c r="BF14888"/>
      <c r="BG14888"/>
    </row>
    <row r="14889" spans="57:59" x14ac:dyDescent="0.25">
      <c r="BE14889"/>
      <c r="BF14889"/>
      <c r="BG14889"/>
    </row>
    <row r="14890" spans="57:59" x14ac:dyDescent="0.25">
      <c r="BE14890"/>
      <c r="BF14890"/>
      <c r="BG14890"/>
    </row>
    <row r="14891" spans="57:59" x14ac:dyDescent="0.25">
      <c r="BE14891"/>
      <c r="BF14891"/>
      <c r="BG14891"/>
    </row>
    <row r="14892" spans="57:59" x14ac:dyDescent="0.25">
      <c r="BE14892"/>
      <c r="BF14892"/>
      <c r="BG14892"/>
    </row>
    <row r="14893" spans="57:59" x14ac:dyDescent="0.25">
      <c r="BE14893"/>
      <c r="BF14893"/>
      <c r="BG14893"/>
    </row>
    <row r="14894" spans="57:59" x14ac:dyDescent="0.25">
      <c r="BE14894"/>
      <c r="BF14894"/>
      <c r="BG14894"/>
    </row>
    <row r="14895" spans="57:59" x14ac:dyDescent="0.25">
      <c r="BE14895"/>
      <c r="BF14895"/>
      <c r="BG14895"/>
    </row>
    <row r="14896" spans="57:59" x14ac:dyDescent="0.25">
      <c r="BE14896"/>
      <c r="BF14896"/>
      <c r="BG14896"/>
    </row>
    <row r="14897" spans="57:59" x14ac:dyDescent="0.25">
      <c r="BE14897"/>
      <c r="BF14897"/>
      <c r="BG14897"/>
    </row>
    <row r="14898" spans="57:59" x14ac:dyDescent="0.25">
      <c r="BE14898"/>
      <c r="BF14898"/>
      <c r="BG14898"/>
    </row>
    <row r="14899" spans="57:59" x14ac:dyDescent="0.25">
      <c r="BE14899"/>
      <c r="BF14899"/>
      <c r="BG14899"/>
    </row>
    <row r="14900" spans="57:59" x14ac:dyDescent="0.25">
      <c r="BE14900"/>
      <c r="BF14900"/>
      <c r="BG14900"/>
    </row>
    <row r="14901" spans="57:59" x14ac:dyDescent="0.25">
      <c r="BE14901"/>
      <c r="BF14901"/>
      <c r="BG14901"/>
    </row>
    <row r="14902" spans="57:59" x14ac:dyDescent="0.25">
      <c r="BE14902"/>
      <c r="BF14902"/>
      <c r="BG14902"/>
    </row>
    <row r="14903" spans="57:59" x14ac:dyDescent="0.25">
      <c r="BE14903"/>
      <c r="BF14903"/>
      <c r="BG14903"/>
    </row>
    <row r="14904" spans="57:59" x14ac:dyDescent="0.25">
      <c r="BE14904"/>
      <c r="BF14904"/>
      <c r="BG14904"/>
    </row>
    <row r="14905" spans="57:59" x14ac:dyDescent="0.25">
      <c r="BE14905"/>
      <c r="BF14905"/>
      <c r="BG14905"/>
    </row>
    <row r="14906" spans="57:59" x14ac:dyDescent="0.25">
      <c r="BE14906"/>
      <c r="BF14906"/>
      <c r="BG14906"/>
    </row>
    <row r="14907" spans="57:59" x14ac:dyDescent="0.25">
      <c r="BE14907"/>
      <c r="BF14907"/>
      <c r="BG14907"/>
    </row>
    <row r="14908" spans="57:59" x14ac:dyDescent="0.25">
      <c r="BE14908"/>
      <c r="BF14908"/>
      <c r="BG14908"/>
    </row>
    <row r="14909" spans="57:59" x14ac:dyDescent="0.25">
      <c r="BE14909"/>
      <c r="BF14909"/>
      <c r="BG14909"/>
    </row>
    <row r="14910" spans="57:59" x14ac:dyDescent="0.25">
      <c r="BE14910"/>
      <c r="BF14910"/>
      <c r="BG14910"/>
    </row>
    <row r="14911" spans="57:59" x14ac:dyDescent="0.25">
      <c r="BE14911"/>
      <c r="BF14911"/>
      <c r="BG14911"/>
    </row>
    <row r="14912" spans="57:59" x14ac:dyDescent="0.25">
      <c r="BE14912"/>
      <c r="BF14912"/>
      <c r="BG14912"/>
    </row>
    <row r="14913" spans="57:59" x14ac:dyDescent="0.25">
      <c r="BE14913"/>
      <c r="BF14913"/>
      <c r="BG14913"/>
    </row>
    <row r="14914" spans="57:59" x14ac:dyDescent="0.25">
      <c r="BE14914"/>
      <c r="BF14914"/>
      <c r="BG14914"/>
    </row>
    <row r="14915" spans="57:59" x14ac:dyDescent="0.25">
      <c r="BE14915"/>
      <c r="BF14915"/>
      <c r="BG14915"/>
    </row>
    <row r="14916" spans="57:59" x14ac:dyDescent="0.25">
      <c r="BE14916"/>
      <c r="BF14916"/>
      <c r="BG14916"/>
    </row>
    <row r="14917" spans="57:59" x14ac:dyDescent="0.25">
      <c r="BE14917"/>
      <c r="BF14917"/>
      <c r="BG14917"/>
    </row>
    <row r="14918" spans="57:59" x14ac:dyDescent="0.25">
      <c r="BE14918"/>
      <c r="BF14918"/>
      <c r="BG14918"/>
    </row>
    <row r="14919" spans="57:59" x14ac:dyDescent="0.25">
      <c r="BE14919"/>
      <c r="BF14919"/>
      <c r="BG14919"/>
    </row>
    <row r="14920" spans="57:59" x14ac:dyDescent="0.25">
      <c r="BE14920"/>
      <c r="BF14920"/>
      <c r="BG14920"/>
    </row>
    <row r="14921" spans="57:59" x14ac:dyDescent="0.25">
      <c r="BE14921"/>
      <c r="BF14921"/>
      <c r="BG14921"/>
    </row>
    <row r="14922" spans="57:59" x14ac:dyDescent="0.25">
      <c r="BE14922"/>
      <c r="BF14922"/>
      <c r="BG14922"/>
    </row>
    <row r="14923" spans="57:59" x14ac:dyDescent="0.25">
      <c r="BE14923"/>
      <c r="BF14923"/>
      <c r="BG14923"/>
    </row>
    <row r="14924" spans="57:59" x14ac:dyDescent="0.25">
      <c r="BE14924"/>
      <c r="BF14924"/>
      <c r="BG14924"/>
    </row>
    <row r="14925" spans="57:59" x14ac:dyDescent="0.25">
      <c r="BE14925"/>
      <c r="BF14925"/>
      <c r="BG14925"/>
    </row>
    <row r="14926" spans="57:59" x14ac:dyDescent="0.25">
      <c r="BE14926"/>
      <c r="BF14926"/>
      <c r="BG14926"/>
    </row>
    <row r="14927" spans="57:59" x14ac:dyDescent="0.25">
      <c r="BE14927"/>
      <c r="BF14927"/>
      <c r="BG14927"/>
    </row>
    <row r="14928" spans="57:59" x14ac:dyDescent="0.25">
      <c r="BE14928"/>
      <c r="BF14928"/>
      <c r="BG14928"/>
    </row>
    <row r="14929" spans="57:59" x14ac:dyDescent="0.25">
      <c r="BE14929"/>
      <c r="BF14929"/>
      <c r="BG14929"/>
    </row>
    <row r="14930" spans="57:59" x14ac:dyDescent="0.25">
      <c r="BE14930"/>
      <c r="BF14930"/>
      <c r="BG14930"/>
    </row>
    <row r="14931" spans="57:59" x14ac:dyDescent="0.25">
      <c r="BE14931"/>
      <c r="BF14931"/>
      <c r="BG14931"/>
    </row>
    <row r="14932" spans="57:59" x14ac:dyDescent="0.25">
      <c r="BE14932"/>
      <c r="BF14932"/>
      <c r="BG14932"/>
    </row>
    <row r="14933" spans="57:59" x14ac:dyDescent="0.25">
      <c r="BE14933"/>
      <c r="BF14933"/>
      <c r="BG14933"/>
    </row>
    <row r="14934" spans="57:59" x14ac:dyDescent="0.25">
      <c r="BE14934"/>
      <c r="BF14934"/>
      <c r="BG14934"/>
    </row>
    <row r="14935" spans="57:59" x14ac:dyDescent="0.25">
      <c r="BE14935"/>
      <c r="BF14935"/>
      <c r="BG14935"/>
    </row>
    <row r="14936" spans="57:59" x14ac:dyDescent="0.25">
      <c r="BE14936"/>
      <c r="BF14936"/>
      <c r="BG14936"/>
    </row>
    <row r="14937" spans="57:59" x14ac:dyDescent="0.25">
      <c r="BE14937"/>
      <c r="BF14937"/>
      <c r="BG14937"/>
    </row>
    <row r="14938" spans="57:59" x14ac:dyDescent="0.25">
      <c r="BE14938"/>
      <c r="BF14938"/>
      <c r="BG14938"/>
    </row>
    <row r="14939" spans="57:59" x14ac:dyDescent="0.25">
      <c r="BE14939"/>
      <c r="BF14939"/>
      <c r="BG14939"/>
    </row>
    <row r="14940" spans="57:59" x14ac:dyDescent="0.25">
      <c r="BE14940"/>
      <c r="BF14940"/>
      <c r="BG14940"/>
    </row>
    <row r="14941" spans="57:59" x14ac:dyDescent="0.25">
      <c r="BE14941"/>
      <c r="BF14941"/>
      <c r="BG14941"/>
    </row>
    <row r="14942" spans="57:59" x14ac:dyDescent="0.25">
      <c r="BE14942"/>
      <c r="BF14942"/>
      <c r="BG14942"/>
    </row>
    <row r="14943" spans="57:59" x14ac:dyDescent="0.25">
      <c r="BE14943"/>
      <c r="BF14943"/>
      <c r="BG14943"/>
    </row>
    <row r="14944" spans="57:59" x14ac:dyDescent="0.25">
      <c r="BE14944"/>
      <c r="BF14944"/>
      <c r="BG14944"/>
    </row>
    <row r="14945" spans="57:59" x14ac:dyDescent="0.25">
      <c r="BE14945"/>
      <c r="BF14945"/>
      <c r="BG14945"/>
    </row>
    <row r="14946" spans="57:59" x14ac:dyDescent="0.25">
      <c r="BE14946"/>
      <c r="BF14946"/>
      <c r="BG14946"/>
    </row>
    <row r="14947" spans="57:59" x14ac:dyDescent="0.25">
      <c r="BE14947"/>
      <c r="BF14947"/>
      <c r="BG14947"/>
    </row>
    <row r="14948" spans="57:59" x14ac:dyDescent="0.25">
      <c r="BE14948"/>
      <c r="BF14948"/>
      <c r="BG14948"/>
    </row>
    <row r="14949" spans="57:59" x14ac:dyDescent="0.25">
      <c r="BE14949"/>
      <c r="BF14949"/>
      <c r="BG14949"/>
    </row>
    <row r="14950" spans="57:59" x14ac:dyDescent="0.25">
      <c r="BE14950"/>
      <c r="BF14950"/>
      <c r="BG14950"/>
    </row>
    <row r="14951" spans="57:59" x14ac:dyDescent="0.25">
      <c r="BE14951"/>
      <c r="BF14951"/>
      <c r="BG14951"/>
    </row>
    <row r="14952" spans="57:59" x14ac:dyDescent="0.25">
      <c r="BE14952"/>
      <c r="BF14952"/>
      <c r="BG14952"/>
    </row>
    <row r="14953" spans="57:59" x14ac:dyDescent="0.25">
      <c r="BE14953"/>
      <c r="BF14953"/>
      <c r="BG14953"/>
    </row>
    <row r="14954" spans="57:59" x14ac:dyDescent="0.25">
      <c r="BE14954"/>
      <c r="BF14954"/>
      <c r="BG14954"/>
    </row>
    <row r="14955" spans="57:59" x14ac:dyDescent="0.25">
      <c r="BE14955"/>
      <c r="BF14955"/>
      <c r="BG14955"/>
    </row>
    <row r="14956" spans="57:59" x14ac:dyDescent="0.25">
      <c r="BE14956"/>
      <c r="BF14956"/>
      <c r="BG14956"/>
    </row>
    <row r="14957" spans="57:59" x14ac:dyDescent="0.25">
      <c r="BE14957"/>
      <c r="BF14957"/>
      <c r="BG14957"/>
    </row>
    <row r="14958" spans="57:59" x14ac:dyDescent="0.25">
      <c r="BE14958"/>
      <c r="BF14958"/>
      <c r="BG14958"/>
    </row>
    <row r="14959" spans="57:59" x14ac:dyDescent="0.25">
      <c r="BE14959"/>
      <c r="BF14959"/>
      <c r="BG14959"/>
    </row>
    <row r="14960" spans="57:59" x14ac:dyDescent="0.25">
      <c r="BE14960"/>
      <c r="BF14960"/>
      <c r="BG14960"/>
    </row>
    <row r="14961" spans="57:59" x14ac:dyDescent="0.25">
      <c r="BE14961"/>
      <c r="BF14961"/>
      <c r="BG14961"/>
    </row>
    <row r="14962" spans="57:59" x14ac:dyDescent="0.25">
      <c r="BE14962"/>
      <c r="BF14962"/>
      <c r="BG14962"/>
    </row>
    <row r="14963" spans="57:59" x14ac:dyDescent="0.25">
      <c r="BE14963"/>
      <c r="BF14963"/>
      <c r="BG14963"/>
    </row>
    <row r="14964" spans="57:59" x14ac:dyDescent="0.25">
      <c r="BE14964"/>
      <c r="BF14964"/>
      <c r="BG14964"/>
    </row>
    <row r="14965" spans="57:59" x14ac:dyDescent="0.25">
      <c r="BE14965"/>
      <c r="BF14965"/>
      <c r="BG14965"/>
    </row>
    <row r="14966" spans="57:59" x14ac:dyDescent="0.25">
      <c r="BE14966"/>
      <c r="BF14966"/>
      <c r="BG14966"/>
    </row>
    <row r="14967" spans="57:59" x14ac:dyDescent="0.25">
      <c r="BE14967"/>
      <c r="BF14967"/>
      <c r="BG14967"/>
    </row>
    <row r="14968" spans="57:59" x14ac:dyDescent="0.25">
      <c r="BE14968"/>
      <c r="BF14968"/>
      <c r="BG14968"/>
    </row>
    <row r="14969" spans="57:59" x14ac:dyDescent="0.25">
      <c r="BE14969"/>
      <c r="BF14969"/>
      <c r="BG14969"/>
    </row>
    <row r="14970" spans="57:59" x14ac:dyDescent="0.25">
      <c r="BE14970"/>
      <c r="BF14970"/>
      <c r="BG14970"/>
    </row>
    <row r="14971" spans="57:59" x14ac:dyDescent="0.25">
      <c r="BE14971"/>
      <c r="BF14971"/>
      <c r="BG14971"/>
    </row>
    <row r="14972" spans="57:59" x14ac:dyDescent="0.25">
      <c r="BE14972"/>
      <c r="BF14972"/>
      <c r="BG14972"/>
    </row>
    <row r="14973" spans="57:59" x14ac:dyDescent="0.25">
      <c r="BE14973"/>
      <c r="BF14973"/>
      <c r="BG14973"/>
    </row>
    <row r="14974" spans="57:59" x14ac:dyDescent="0.25">
      <c r="BE14974"/>
      <c r="BF14974"/>
      <c r="BG14974"/>
    </row>
    <row r="14975" spans="57:59" x14ac:dyDescent="0.25">
      <c r="BE14975"/>
      <c r="BF14975"/>
      <c r="BG14975"/>
    </row>
    <row r="14976" spans="57:59" x14ac:dyDescent="0.25">
      <c r="BE14976"/>
      <c r="BF14976"/>
      <c r="BG14976"/>
    </row>
    <row r="14977" spans="57:59" x14ac:dyDescent="0.25">
      <c r="BE14977"/>
      <c r="BF14977"/>
      <c r="BG14977"/>
    </row>
    <row r="14978" spans="57:59" x14ac:dyDescent="0.25">
      <c r="BE14978"/>
      <c r="BF14978"/>
      <c r="BG14978"/>
    </row>
    <row r="14979" spans="57:59" x14ac:dyDescent="0.25">
      <c r="BE14979"/>
      <c r="BF14979"/>
      <c r="BG14979"/>
    </row>
    <row r="14980" spans="57:59" x14ac:dyDescent="0.25">
      <c r="BE14980"/>
      <c r="BF14980"/>
      <c r="BG14980"/>
    </row>
    <row r="14981" spans="57:59" x14ac:dyDescent="0.25">
      <c r="BE14981"/>
      <c r="BF14981"/>
      <c r="BG14981"/>
    </row>
    <row r="14982" spans="57:59" x14ac:dyDescent="0.25">
      <c r="BE14982"/>
      <c r="BF14982"/>
      <c r="BG14982"/>
    </row>
    <row r="14983" spans="57:59" x14ac:dyDescent="0.25">
      <c r="BE14983"/>
      <c r="BF14983"/>
      <c r="BG14983"/>
    </row>
    <row r="14984" spans="57:59" x14ac:dyDescent="0.25">
      <c r="BE14984"/>
      <c r="BF14984"/>
      <c r="BG14984"/>
    </row>
    <row r="14985" spans="57:59" x14ac:dyDescent="0.25">
      <c r="BE14985"/>
      <c r="BF14985"/>
      <c r="BG14985"/>
    </row>
    <row r="14986" spans="57:59" x14ac:dyDescent="0.25">
      <c r="BE14986"/>
      <c r="BF14986"/>
      <c r="BG14986"/>
    </row>
    <row r="14987" spans="57:59" x14ac:dyDescent="0.25">
      <c r="BE14987"/>
      <c r="BF14987"/>
      <c r="BG14987"/>
    </row>
    <row r="14988" spans="57:59" x14ac:dyDescent="0.25">
      <c r="BE14988"/>
      <c r="BF14988"/>
      <c r="BG14988"/>
    </row>
    <row r="14989" spans="57:59" x14ac:dyDescent="0.25">
      <c r="BE14989"/>
      <c r="BF14989"/>
      <c r="BG14989"/>
    </row>
    <row r="14990" spans="57:59" x14ac:dyDescent="0.25">
      <c r="BE14990"/>
      <c r="BF14990"/>
      <c r="BG14990"/>
    </row>
    <row r="14991" spans="57:59" x14ac:dyDescent="0.25">
      <c r="BE14991"/>
      <c r="BF14991"/>
      <c r="BG14991"/>
    </row>
    <row r="14992" spans="57:59" x14ac:dyDescent="0.25">
      <c r="BE14992"/>
      <c r="BF14992"/>
      <c r="BG14992"/>
    </row>
    <row r="14993" spans="57:59" x14ac:dyDescent="0.25">
      <c r="BE14993"/>
      <c r="BF14993"/>
      <c r="BG14993"/>
    </row>
    <row r="14994" spans="57:59" x14ac:dyDescent="0.25">
      <c r="BE14994"/>
      <c r="BF14994"/>
      <c r="BG14994"/>
    </row>
    <row r="14995" spans="57:59" x14ac:dyDescent="0.25">
      <c r="BE14995"/>
      <c r="BF14995"/>
      <c r="BG14995"/>
    </row>
    <row r="14996" spans="57:59" x14ac:dyDescent="0.25">
      <c r="BE14996"/>
      <c r="BF14996"/>
      <c r="BG14996"/>
    </row>
    <row r="14997" spans="57:59" x14ac:dyDescent="0.25">
      <c r="BE14997"/>
      <c r="BF14997"/>
      <c r="BG14997"/>
    </row>
    <row r="14998" spans="57:59" x14ac:dyDescent="0.25">
      <c r="BE14998"/>
      <c r="BF14998"/>
      <c r="BG14998"/>
    </row>
    <row r="14999" spans="57:59" x14ac:dyDescent="0.25">
      <c r="BE14999"/>
      <c r="BF14999"/>
      <c r="BG14999"/>
    </row>
    <row r="15000" spans="57:59" x14ac:dyDescent="0.25">
      <c r="BE15000"/>
      <c r="BF15000"/>
      <c r="BG15000"/>
    </row>
    <row r="15001" spans="57:59" x14ac:dyDescent="0.25">
      <c r="BE15001"/>
      <c r="BF15001"/>
      <c r="BG15001"/>
    </row>
    <row r="15002" spans="57:59" x14ac:dyDescent="0.25">
      <c r="BE15002"/>
      <c r="BF15002"/>
      <c r="BG15002"/>
    </row>
    <row r="15003" spans="57:59" x14ac:dyDescent="0.25">
      <c r="BE15003"/>
      <c r="BF15003"/>
      <c r="BG15003"/>
    </row>
    <row r="15004" spans="57:59" x14ac:dyDescent="0.25">
      <c r="BE15004"/>
      <c r="BF15004"/>
      <c r="BG15004"/>
    </row>
    <row r="15005" spans="57:59" x14ac:dyDescent="0.25">
      <c r="BE15005"/>
      <c r="BF15005"/>
      <c r="BG15005"/>
    </row>
    <row r="15006" spans="57:59" x14ac:dyDescent="0.25">
      <c r="BE15006"/>
      <c r="BF15006"/>
      <c r="BG15006"/>
    </row>
    <row r="15007" spans="57:59" x14ac:dyDescent="0.25">
      <c r="BE15007"/>
      <c r="BF15007"/>
      <c r="BG15007"/>
    </row>
    <row r="15008" spans="57:59" x14ac:dyDescent="0.25">
      <c r="BE15008"/>
      <c r="BF15008"/>
      <c r="BG15008"/>
    </row>
    <row r="15009" spans="57:59" x14ac:dyDescent="0.25">
      <c r="BE15009"/>
      <c r="BF15009"/>
      <c r="BG15009"/>
    </row>
    <row r="15010" spans="57:59" x14ac:dyDescent="0.25">
      <c r="BE15010"/>
      <c r="BF15010"/>
      <c r="BG15010"/>
    </row>
    <row r="15011" spans="57:59" x14ac:dyDescent="0.25">
      <c r="BE15011"/>
      <c r="BF15011"/>
      <c r="BG15011"/>
    </row>
    <row r="15012" spans="57:59" x14ac:dyDescent="0.25">
      <c r="BE15012"/>
      <c r="BF15012"/>
      <c r="BG15012"/>
    </row>
    <row r="15013" spans="57:59" x14ac:dyDescent="0.25">
      <c r="BE15013"/>
      <c r="BF15013"/>
      <c r="BG15013"/>
    </row>
    <row r="15014" spans="57:59" x14ac:dyDescent="0.25">
      <c r="BE15014"/>
      <c r="BF15014"/>
      <c r="BG15014"/>
    </row>
    <row r="15015" spans="57:59" x14ac:dyDescent="0.25">
      <c r="BE15015"/>
      <c r="BF15015"/>
      <c r="BG15015"/>
    </row>
    <row r="15016" spans="57:59" x14ac:dyDescent="0.25">
      <c r="BE15016"/>
      <c r="BF15016"/>
      <c r="BG15016"/>
    </row>
    <row r="15017" spans="57:59" x14ac:dyDescent="0.25">
      <c r="BE15017"/>
      <c r="BF15017"/>
      <c r="BG15017"/>
    </row>
    <row r="15018" spans="57:59" x14ac:dyDescent="0.25">
      <c r="BE15018"/>
      <c r="BF15018"/>
      <c r="BG15018"/>
    </row>
    <row r="15019" spans="57:59" x14ac:dyDescent="0.25">
      <c r="BE15019"/>
      <c r="BF15019"/>
      <c r="BG15019"/>
    </row>
    <row r="15020" spans="57:59" x14ac:dyDescent="0.25">
      <c r="BE15020"/>
      <c r="BF15020"/>
      <c r="BG15020"/>
    </row>
    <row r="15021" spans="57:59" x14ac:dyDescent="0.25">
      <c r="BE15021"/>
      <c r="BF15021"/>
      <c r="BG15021"/>
    </row>
    <row r="15022" spans="57:59" x14ac:dyDescent="0.25">
      <c r="BE15022"/>
      <c r="BF15022"/>
      <c r="BG15022"/>
    </row>
    <row r="15023" spans="57:59" x14ac:dyDescent="0.25">
      <c r="BE15023"/>
      <c r="BF15023"/>
      <c r="BG15023"/>
    </row>
    <row r="15024" spans="57:59" x14ac:dyDescent="0.25">
      <c r="BE15024"/>
      <c r="BF15024"/>
      <c r="BG15024"/>
    </row>
    <row r="15025" spans="57:59" x14ac:dyDescent="0.25">
      <c r="BE15025"/>
      <c r="BF15025"/>
      <c r="BG15025"/>
    </row>
    <row r="15026" spans="57:59" x14ac:dyDescent="0.25">
      <c r="BE15026"/>
      <c r="BF15026"/>
      <c r="BG15026"/>
    </row>
    <row r="15027" spans="57:59" x14ac:dyDescent="0.25">
      <c r="BE15027"/>
      <c r="BF15027"/>
      <c r="BG15027"/>
    </row>
    <row r="15028" spans="57:59" x14ac:dyDescent="0.25">
      <c r="BE15028"/>
      <c r="BF15028"/>
      <c r="BG15028"/>
    </row>
    <row r="15029" spans="57:59" x14ac:dyDescent="0.25">
      <c r="BE15029"/>
      <c r="BF15029"/>
      <c r="BG15029"/>
    </row>
    <row r="15030" spans="57:59" x14ac:dyDescent="0.25">
      <c r="BE15030"/>
      <c r="BF15030"/>
      <c r="BG15030"/>
    </row>
    <row r="15031" spans="57:59" x14ac:dyDescent="0.25">
      <c r="BE15031"/>
      <c r="BF15031"/>
      <c r="BG15031"/>
    </row>
    <row r="15032" spans="57:59" x14ac:dyDescent="0.25">
      <c r="BE15032"/>
      <c r="BF15032"/>
      <c r="BG15032"/>
    </row>
    <row r="15033" spans="57:59" x14ac:dyDescent="0.25">
      <c r="BE15033"/>
      <c r="BF15033"/>
      <c r="BG15033"/>
    </row>
    <row r="15034" spans="57:59" x14ac:dyDescent="0.25">
      <c r="BE15034"/>
      <c r="BF15034"/>
      <c r="BG15034"/>
    </row>
    <row r="15035" spans="57:59" x14ac:dyDescent="0.25">
      <c r="BE15035"/>
      <c r="BF15035"/>
      <c r="BG15035"/>
    </row>
    <row r="15036" spans="57:59" x14ac:dyDescent="0.25">
      <c r="BE15036"/>
      <c r="BF15036"/>
      <c r="BG15036"/>
    </row>
    <row r="15037" spans="57:59" x14ac:dyDescent="0.25">
      <c r="BE15037"/>
      <c r="BF15037"/>
      <c r="BG15037"/>
    </row>
    <row r="15038" spans="57:59" x14ac:dyDescent="0.25">
      <c r="BE15038"/>
      <c r="BF15038"/>
      <c r="BG15038"/>
    </row>
    <row r="15039" spans="57:59" x14ac:dyDescent="0.25">
      <c r="BE15039"/>
      <c r="BF15039"/>
      <c r="BG15039"/>
    </row>
    <row r="15040" spans="57:59" x14ac:dyDescent="0.25">
      <c r="BE15040"/>
      <c r="BF15040"/>
      <c r="BG15040"/>
    </row>
    <row r="15041" spans="57:59" x14ac:dyDescent="0.25">
      <c r="BE15041"/>
      <c r="BF15041"/>
      <c r="BG15041"/>
    </row>
    <row r="15042" spans="57:59" x14ac:dyDescent="0.25">
      <c r="BE15042"/>
      <c r="BF15042"/>
      <c r="BG15042"/>
    </row>
    <row r="15043" spans="57:59" x14ac:dyDescent="0.25">
      <c r="BE15043"/>
      <c r="BF15043"/>
      <c r="BG15043"/>
    </row>
    <row r="15044" spans="57:59" x14ac:dyDescent="0.25">
      <c r="BE15044"/>
      <c r="BF15044"/>
      <c r="BG15044"/>
    </row>
    <row r="15045" spans="57:59" x14ac:dyDescent="0.25">
      <c r="BE15045"/>
      <c r="BF15045"/>
      <c r="BG15045"/>
    </row>
    <row r="15046" spans="57:59" x14ac:dyDescent="0.25">
      <c r="BE15046"/>
      <c r="BF15046"/>
      <c r="BG15046"/>
    </row>
    <row r="15047" spans="57:59" x14ac:dyDescent="0.25">
      <c r="BE15047"/>
      <c r="BF15047"/>
      <c r="BG15047"/>
    </row>
    <row r="15048" spans="57:59" x14ac:dyDescent="0.25">
      <c r="BE15048"/>
      <c r="BF15048"/>
      <c r="BG15048"/>
    </row>
    <row r="15049" spans="57:59" x14ac:dyDescent="0.25">
      <c r="BE15049"/>
      <c r="BF15049"/>
      <c r="BG15049"/>
    </row>
    <row r="15050" spans="57:59" x14ac:dyDescent="0.25">
      <c r="BE15050"/>
      <c r="BF15050"/>
      <c r="BG15050"/>
    </row>
    <row r="15051" spans="57:59" x14ac:dyDescent="0.25">
      <c r="BE15051"/>
      <c r="BF15051"/>
      <c r="BG15051"/>
    </row>
    <row r="15052" spans="57:59" x14ac:dyDescent="0.25">
      <c r="BE15052"/>
      <c r="BF15052"/>
      <c r="BG15052"/>
    </row>
    <row r="15053" spans="57:59" x14ac:dyDescent="0.25">
      <c r="BE15053"/>
      <c r="BF15053"/>
      <c r="BG15053"/>
    </row>
    <row r="15054" spans="57:59" x14ac:dyDescent="0.25">
      <c r="BE15054"/>
      <c r="BF15054"/>
      <c r="BG15054"/>
    </row>
    <row r="15055" spans="57:59" x14ac:dyDescent="0.25">
      <c r="BE15055"/>
      <c r="BF15055"/>
      <c r="BG15055"/>
    </row>
    <row r="15056" spans="57:59" x14ac:dyDescent="0.25">
      <c r="BE15056"/>
      <c r="BF15056"/>
      <c r="BG15056"/>
    </row>
    <row r="15057" spans="57:59" x14ac:dyDescent="0.25">
      <c r="BE15057"/>
      <c r="BF15057"/>
      <c r="BG15057"/>
    </row>
    <row r="15058" spans="57:59" x14ac:dyDescent="0.25">
      <c r="BE15058"/>
      <c r="BF15058"/>
      <c r="BG15058"/>
    </row>
    <row r="15059" spans="57:59" x14ac:dyDescent="0.25">
      <c r="BE15059"/>
      <c r="BF15059"/>
      <c r="BG15059"/>
    </row>
    <row r="15060" spans="57:59" x14ac:dyDescent="0.25">
      <c r="BE15060"/>
      <c r="BF15060"/>
      <c r="BG15060"/>
    </row>
    <row r="15061" spans="57:59" x14ac:dyDescent="0.25">
      <c r="BE15061"/>
      <c r="BF15061"/>
      <c r="BG15061"/>
    </row>
    <row r="15062" spans="57:59" x14ac:dyDescent="0.25">
      <c r="BE15062"/>
      <c r="BF15062"/>
      <c r="BG15062"/>
    </row>
    <row r="15063" spans="57:59" x14ac:dyDescent="0.25">
      <c r="BE15063"/>
      <c r="BF15063"/>
      <c r="BG15063"/>
    </row>
    <row r="15064" spans="57:59" x14ac:dyDescent="0.25">
      <c r="BE15064"/>
      <c r="BF15064"/>
      <c r="BG15064"/>
    </row>
    <row r="15065" spans="57:59" x14ac:dyDescent="0.25">
      <c r="BE15065"/>
      <c r="BF15065"/>
      <c r="BG15065"/>
    </row>
    <row r="15066" spans="57:59" x14ac:dyDescent="0.25">
      <c r="BE15066"/>
      <c r="BF15066"/>
      <c r="BG15066"/>
    </row>
    <row r="15067" spans="57:59" x14ac:dyDescent="0.25">
      <c r="BE15067"/>
      <c r="BF15067"/>
      <c r="BG15067"/>
    </row>
    <row r="15068" spans="57:59" x14ac:dyDescent="0.25">
      <c r="BE15068"/>
      <c r="BF15068"/>
      <c r="BG15068"/>
    </row>
    <row r="15069" spans="57:59" x14ac:dyDescent="0.25">
      <c r="BE15069"/>
      <c r="BF15069"/>
      <c r="BG15069"/>
    </row>
    <row r="15070" spans="57:59" x14ac:dyDescent="0.25">
      <c r="BE15070"/>
      <c r="BF15070"/>
      <c r="BG15070"/>
    </row>
    <row r="15071" spans="57:59" x14ac:dyDescent="0.25">
      <c r="BE15071"/>
      <c r="BF15071"/>
      <c r="BG15071"/>
    </row>
    <row r="15072" spans="57:59" x14ac:dyDescent="0.25">
      <c r="BE15072"/>
      <c r="BF15072"/>
      <c r="BG15072"/>
    </row>
    <row r="15073" spans="57:59" x14ac:dyDescent="0.25">
      <c r="BE15073"/>
      <c r="BF15073"/>
      <c r="BG15073"/>
    </row>
    <row r="15074" spans="57:59" x14ac:dyDescent="0.25">
      <c r="BE15074"/>
      <c r="BF15074"/>
      <c r="BG15074"/>
    </row>
    <row r="15075" spans="57:59" x14ac:dyDescent="0.25">
      <c r="BE15075"/>
      <c r="BF15075"/>
      <c r="BG15075"/>
    </row>
    <row r="15076" spans="57:59" x14ac:dyDescent="0.25">
      <c r="BE15076"/>
      <c r="BF15076"/>
      <c r="BG15076"/>
    </row>
    <row r="15077" spans="57:59" x14ac:dyDescent="0.25">
      <c r="BE15077"/>
      <c r="BF15077"/>
      <c r="BG15077"/>
    </row>
    <row r="15078" spans="57:59" x14ac:dyDescent="0.25">
      <c r="BE15078"/>
      <c r="BF15078"/>
      <c r="BG15078"/>
    </row>
    <row r="15079" spans="57:59" x14ac:dyDescent="0.25">
      <c r="BE15079"/>
      <c r="BF15079"/>
      <c r="BG15079"/>
    </row>
    <row r="15080" spans="57:59" x14ac:dyDescent="0.25">
      <c r="BE15080"/>
      <c r="BF15080"/>
      <c r="BG15080"/>
    </row>
    <row r="15081" spans="57:59" x14ac:dyDescent="0.25">
      <c r="BE15081"/>
      <c r="BF15081"/>
      <c r="BG15081"/>
    </row>
    <row r="15082" spans="57:59" x14ac:dyDescent="0.25">
      <c r="BE15082"/>
      <c r="BF15082"/>
      <c r="BG15082"/>
    </row>
    <row r="15083" spans="57:59" x14ac:dyDescent="0.25">
      <c r="BE15083"/>
      <c r="BF15083"/>
      <c r="BG15083"/>
    </row>
    <row r="15084" spans="57:59" x14ac:dyDescent="0.25">
      <c r="BE15084"/>
      <c r="BF15084"/>
      <c r="BG15084"/>
    </row>
    <row r="15085" spans="57:59" x14ac:dyDescent="0.25">
      <c r="BE15085"/>
      <c r="BF15085"/>
      <c r="BG15085"/>
    </row>
    <row r="15086" spans="57:59" x14ac:dyDescent="0.25">
      <c r="BE15086"/>
      <c r="BF15086"/>
      <c r="BG15086"/>
    </row>
    <row r="15087" spans="57:59" x14ac:dyDescent="0.25">
      <c r="BE15087"/>
      <c r="BF15087"/>
      <c r="BG15087"/>
    </row>
    <row r="15088" spans="57:59" x14ac:dyDescent="0.25">
      <c r="BE15088"/>
      <c r="BF15088"/>
      <c r="BG15088"/>
    </row>
    <row r="15089" spans="57:59" x14ac:dyDescent="0.25">
      <c r="BE15089"/>
      <c r="BF15089"/>
      <c r="BG15089"/>
    </row>
    <row r="15090" spans="57:59" x14ac:dyDescent="0.25">
      <c r="BE15090"/>
      <c r="BF15090"/>
      <c r="BG15090"/>
    </row>
    <row r="15091" spans="57:59" x14ac:dyDescent="0.25">
      <c r="BE15091"/>
      <c r="BF15091"/>
      <c r="BG15091"/>
    </row>
    <row r="15092" spans="57:59" x14ac:dyDescent="0.25">
      <c r="BE15092"/>
      <c r="BF15092"/>
      <c r="BG15092"/>
    </row>
    <row r="15093" spans="57:59" x14ac:dyDescent="0.25">
      <c r="BE15093"/>
      <c r="BF15093"/>
      <c r="BG15093"/>
    </row>
    <row r="15094" spans="57:59" x14ac:dyDescent="0.25">
      <c r="BE15094"/>
      <c r="BF15094"/>
      <c r="BG15094"/>
    </row>
    <row r="15095" spans="57:59" x14ac:dyDescent="0.25">
      <c r="BE15095"/>
      <c r="BF15095"/>
      <c r="BG15095"/>
    </row>
    <row r="15096" spans="57:59" x14ac:dyDescent="0.25">
      <c r="BE15096"/>
      <c r="BF15096"/>
      <c r="BG15096"/>
    </row>
    <row r="15097" spans="57:59" x14ac:dyDescent="0.25">
      <c r="BE15097"/>
      <c r="BF15097"/>
      <c r="BG15097"/>
    </row>
    <row r="15098" spans="57:59" x14ac:dyDescent="0.25">
      <c r="BE15098"/>
      <c r="BF15098"/>
      <c r="BG15098"/>
    </row>
    <row r="15099" spans="57:59" x14ac:dyDescent="0.25">
      <c r="BE15099"/>
      <c r="BF15099"/>
      <c r="BG15099"/>
    </row>
    <row r="15100" spans="57:59" x14ac:dyDescent="0.25">
      <c r="BE15100"/>
      <c r="BF15100"/>
      <c r="BG15100"/>
    </row>
    <row r="15101" spans="57:59" x14ac:dyDescent="0.25">
      <c r="BE15101"/>
      <c r="BF15101"/>
      <c r="BG15101"/>
    </row>
    <row r="15102" spans="57:59" x14ac:dyDescent="0.25">
      <c r="BE15102"/>
      <c r="BF15102"/>
      <c r="BG15102"/>
    </row>
    <row r="15103" spans="57:59" x14ac:dyDescent="0.25">
      <c r="BE15103"/>
      <c r="BF15103"/>
      <c r="BG15103"/>
    </row>
    <row r="15104" spans="57:59" x14ac:dyDescent="0.25">
      <c r="BE15104"/>
      <c r="BF15104"/>
      <c r="BG15104"/>
    </row>
    <row r="15105" spans="57:59" x14ac:dyDescent="0.25">
      <c r="BE15105"/>
      <c r="BF15105"/>
      <c r="BG15105"/>
    </row>
    <row r="15106" spans="57:59" x14ac:dyDescent="0.25">
      <c r="BE15106"/>
      <c r="BF15106"/>
      <c r="BG15106"/>
    </row>
    <row r="15107" spans="57:59" x14ac:dyDescent="0.25">
      <c r="BE15107"/>
      <c r="BF15107"/>
      <c r="BG15107"/>
    </row>
    <row r="15108" spans="57:59" x14ac:dyDescent="0.25">
      <c r="BE15108"/>
      <c r="BF15108"/>
      <c r="BG15108"/>
    </row>
    <row r="15109" spans="57:59" x14ac:dyDescent="0.25">
      <c r="BE15109"/>
      <c r="BF15109"/>
      <c r="BG15109"/>
    </row>
    <row r="15110" spans="57:59" x14ac:dyDescent="0.25">
      <c r="BE15110"/>
      <c r="BF15110"/>
      <c r="BG15110"/>
    </row>
    <row r="15111" spans="57:59" x14ac:dyDescent="0.25">
      <c r="BE15111"/>
      <c r="BF15111"/>
      <c r="BG15111"/>
    </row>
    <row r="15112" spans="57:59" x14ac:dyDescent="0.25">
      <c r="BE15112"/>
      <c r="BF15112"/>
      <c r="BG15112"/>
    </row>
    <row r="15113" spans="57:59" x14ac:dyDescent="0.25">
      <c r="BE15113"/>
      <c r="BF15113"/>
      <c r="BG15113"/>
    </row>
    <row r="15114" spans="57:59" x14ac:dyDescent="0.25">
      <c r="BE15114"/>
      <c r="BF15114"/>
      <c r="BG15114"/>
    </row>
    <row r="15115" spans="57:59" x14ac:dyDescent="0.25">
      <c r="BE15115"/>
      <c r="BF15115"/>
      <c r="BG15115"/>
    </row>
    <row r="15116" spans="57:59" x14ac:dyDescent="0.25">
      <c r="BE15116"/>
      <c r="BF15116"/>
      <c r="BG15116"/>
    </row>
    <row r="15117" spans="57:59" x14ac:dyDescent="0.25">
      <c r="BE15117"/>
      <c r="BF15117"/>
      <c r="BG15117"/>
    </row>
    <row r="15118" spans="57:59" x14ac:dyDescent="0.25">
      <c r="BE15118"/>
      <c r="BF15118"/>
      <c r="BG15118"/>
    </row>
    <row r="15119" spans="57:59" x14ac:dyDescent="0.25">
      <c r="BE15119"/>
      <c r="BF15119"/>
      <c r="BG15119"/>
    </row>
    <row r="15120" spans="57:59" x14ac:dyDescent="0.25">
      <c r="BE15120"/>
      <c r="BF15120"/>
      <c r="BG15120"/>
    </row>
    <row r="15121" spans="57:59" x14ac:dyDescent="0.25">
      <c r="BE15121"/>
      <c r="BF15121"/>
      <c r="BG15121"/>
    </row>
    <row r="15122" spans="57:59" x14ac:dyDescent="0.25">
      <c r="BE15122"/>
      <c r="BF15122"/>
      <c r="BG15122"/>
    </row>
    <row r="15123" spans="57:59" x14ac:dyDescent="0.25">
      <c r="BE15123"/>
      <c r="BF15123"/>
      <c r="BG15123"/>
    </row>
    <row r="15124" spans="57:59" x14ac:dyDescent="0.25">
      <c r="BE15124"/>
      <c r="BF15124"/>
      <c r="BG15124"/>
    </row>
    <row r="15125" spans="57:59" x14ac:dyDescent="0.25">
      <c r="BE15125"/>
      <c r="BF15125"/>
      <c r="BG15125"/>
    </row>
    <row r="15126" spans="57:59" x14ac:dyDescent="0.25">
      <c r="BE15126"/>
      <c r="BF15126"/>
      <c r="BG15126"/>
    </row>
    <row r="15127" spans="57:59" x14ac:dyDescent="0.25">
      <c r="BE15127"/>
      <c r="BF15127"/>
      <c r="BG15127"/>
    </row>
    <row r="15128" spans="57:59" x14ac:dyDescent="0.25">
      <c r="BE15128"/>
      <c r="BF15128"/>
      <c r="BG15128"/>
    </row>
    <row r="15129" spans="57:59" x14ac:dyDescent="0.25">
      <c r="BE15129"/>
      <c r="BF15129"/>
      <c r="BG15129"/>
    </row>
    <row r="15130" spans="57:59" x14ac:dyDescent="0.25">
      <c r="BE15130"/>
      <c r="BF15130"/>
      <c r="BG15130"/>
    </row>
    <row r="15131" spans="57:59" x14ac:dyDescent="0.25">
      <c r="BE15131"/>
      <c r="BF15131"/>
      <c r="BG15131"/>
    </row>
    <row r="15132" spans="57:59" x14ac:dyDescent="0.25">
      <c r="BE15132"/>
      <c r="BF15132"/>
      <c r="BG15132"/>
    </row>
    <row r="15133" spans="57:59" x14ac:dyDescent="0.25">
      <c r="BE15133"/>
      <c r="BF15133"/>
      <c r="BG15133"/>
    </row>
    <row r="15134" spans="57:59" x14ac:dyDescent="0.25">
      <c r="BE15134"/>
      <c r="BF15134"/>
      <c r="BG15134"/>
    </row>
    <row r="15135" spans="57:59" x14ac:dyDescent="0.25">
      <c r="BE15135"/>
      <c r="BF15135"/>
      <c r="BG15135"/>
    </row>
    <row r="15136" spans="57:59" x14ac:dyDescent="0.25">
      <c r="BE15136"/>
      <c r="BF15136"/>
      <c r="BG15136"/>
    </row>
    <row r="15137" spans="57:59" x14ac:dyDescent="0.25">
      <c r="BE15137"/>
      <c r="BF15137"/>
      <c r="BG15137"/>
    </row>
    <row r="15138" spans="57:59" x14ac:dyDescent="0.25">
      <c r="BE15138"/>
      <c r="BF15138"/>
      <c r="BG15138"/>
    </row>
    <row r="15139" spans="57:59" x14ac:dyDescent="0.25">
      <c r="BE15139"/>
      <c r="BF15139"/>
      <c r="BG15139"/>
    </row>
    <row r="15140" spans="57:59" x14ac:dyDescent="0.25">
      <c r="BE15140"/>
      <c r="BF15140"/>
      <c r="BG15140"/>
    </row>
    <row r="15141" spans="57:59" x14ac:dyDescent="0.25">
      <c r="BE15141"/>
      <c r="BF15141"/>
      <c r="BG15141"/>
    </row>
    <row r="15142" spans="57:59" x14ac:dyDescent="0.25">
      <c r="BE15142"/>
      <c r="BF15142"/>
      <c r="BG15142"/>
    </row>
    <row r="15143" spans="57:59" x14ac:dyDescent="0.25">
      <c r="BE15143"/>
      <c r="BF15143"/>
      <c r="BG15143"/>
    </row>
    <row r="15144" spans="57:59" x14ac:dyDescent="0.25">
      <c r="BE15144"/>
      <c r="BF15144"/>
      <c r="BG15144"/>
    </row>
    <row r="15145" spans="57:59" x14ac:dyDescent="0.25">
      <c r="BE15145"/>
      <c r="BF15145"/>
      <c r="BG15145"/>
    </row>
    <row r="15146" spans="57:59" x14ac:dyDescent="0.25">
      <c r="BE15146"/>
      <c r="BF15146"/>
      <c r="BG15146"/>
    </row>
    <row r="15147" spans="57:59" x14ac:dyDescent="0.25">
      <c r="BE15147"/>
      <c r="BF15147"/>
      <c r="BG15147"/>
    </row>
    <row r="15148" spans="57:59" x14ac:dyDescent="0.25">
      <c r="BE15148"/>
      <c r="BF15148"/>
      <c r="BG15148"/>
    </row>
    <row r="15149" spans="57:59" x14ac:dyDescent="0.25">
      <c r="BE15149"/>
      <c r="BF15149"/>
      <c r="BG15149"/>
    </row>
    <row r="15150" spans="57:59" x14ac:dyDescent="0.25">
      <c r="BE15150"/>
      <c r="BF15150"/>
      <c r="BG15150"/>
    </row>
    <row r="15151" spans="57:59" x14ac:dyDescent="0.25">
      <c r="BE15151"/>
      <c r="BF15151"/>
      <c r="BG15151"/>
    </row>
    <row r="15152" spans="57:59" x14ac:dyDescent="0.25">
      <c r="BE15152"/>
      <c r="BF15152"/>
      <c r="BG15152"/>
    </row>
    <row r="15153" spans="57:59" x14ac:dyDescent="0.25">
      <c r="BE15153"/>
      <c r="BF15153"/>
      <c r="BG15153"/>
    </row>
    <row r="15154" spans="57:59" x14ac:dyDescent="0.25">
      <c r="BE15154"/>
      <c r="BF15154"/>
      <c r="BG15154"/>
    </row>
    <row r="15155" spans="57:59" x14ac:dyDescent="0.25">
      <c r="BE15155"/>
      <c r="BF15155"/>
      <c r="BG15155"/>
    </row>
    <row r="15156" spans="57:59" x14ac:dyDescent="0.25">
      <c r="BE15156"/>
      <c r="BF15156"/>
      <c r="BG15156"/>
    </row>
    <row r="15157" spans="57:59" x14ac:dyDescent="0.25">
      <c r="BE15157"/>
      <c r="BF15157"/>
      <c r="BG15157"/>
    </row>
    <row r="15158" spans="57:59" x14ac:dyDescent="0.25">
      <c r="BE15158"/>
      <c r="BF15158"/>
      <c r="BG15158"/>
    </row>
    <row r="15159" spans="57:59" x14ac:dyDescent="0.25">
      <c r="BE15159"/>
      <c r="BF15159"/>
      <c r="BG15159"/>
    </row>
    <row r="15160" spans="57:59" x14ac:dyDescent="0.25">
      <c r="BE15160"/>
      <c r="BF15160"/>
      <c r="BG15160"/>
    </row>
    <row r="15161" spans="57:59" x14ac:dyDescent="0.25">
      <c r="BE15161"/>
      <c r="BF15161"/>
      <c r="BG15161"/>
    </row>
    <row r="15162" spans="57:59" x14ac:dyDescent="0.25">
      <c r="BE15162"/>
      <c r="BF15162"/>
      <c r="BG15162"/>
    </row>
    <row r="15163" spans="57:59" x14ac:dyDescent="0.25">
      <c r="BE15163"/>
      <c r="BF15163"/>
      <c r="BG15163"/>
    </row>
    <row r="15164" spans="57:59" x14ac:dyDescent="0.25">
      <c r="BE15164"/>
      <c r="BF15164"/>
      <c r="BG15164"/>
    </row>
    <row r="15165" spans="57:59" x14ac:dyDescent="0.25">
      <c r="BE15165"/>
      <c r="BF15165"/>
      <c r="BG15165"/>
    </row>
    <row r="15166" spans="57:59" x14ac:dyDescent="0.25">
      <c r="BE15166"/>
      <c r="BF15166"/>
      <c r="BG15166"/>
    </row>
    <row r="15167" spans="57:59" x14ac:dyDescent="0.25">
      <c r="BE15167"/>
      <c r="BF15167"/>
      <c r="BG15167"/>
    </row>
    <row r="15168" spans="57:59" x14ac:dyDescent="0.25">
      <c r="BE15168"/>
      <c r="BF15168"/>
      <c r="BG15168"/>
    </row>
    <row r="15169" spans="57:59" x14ac:dyDescent="0.25">
      <c r="BE15169"/>
      <c r="BF15169"/>
      <c r="BG15169"/>
    </row>
    <row r="15170" spans="57:59" x14ac:dyDescent="0.25">
      <c r="BE15170"/>
      <c r="BF15170"/>
      <c r="BG15170"/>
    </row>
    <row r="15171" spans="57:59" x14ac:dyDescent="0.25">
      <c r="BE15171"/>
      <c r="BF15171"/>
      <c r="BG15171"/>
    </row>
    <row r="15172" spans="57:59" x14ac:dyDescent="0.25">
      <c r="BE15172"/>
      <c r="BF15172"/>
      <c r="BG15172"/>
    </row>
    <row r="15173" spans="57:59" x14ac:dyDescent="0.25">
      <c r="BE15173"/>
      <c r="BF15173"/>
      <c r="BG15173"/>
    </row>
    <row r="15174" spans="57:59" x14ac:dyDescent="0.25">
      <c r="BE15174"/>
      <c r="BF15174"/>
      <c r="BG15174"/>
    </row>
    <row r="15175" spans="57:59" x14ac:dyDescent="0.25">
      <c r="BE15175"/>
      <c r="BF15175"/>
      <c r="BG15175"/>
    </row>
    <row r="15176" spans="57:59" x14ac:dyDescent="0.25">
      <c r="BE15176"/>
      <c r="BF15176"/>
      <c r="BG15176"/>
    </row>
    <row r="15177" spans="57:59" x14ac:dyDescent="0.25">
      <c r="BE15177"/>
      <c r="BF15177"/>
      <c r="BG15177"/>
    </row>
    <row r="15178" spans="57:59" x14ac:dyDescent="0.25">
      <c r="BE15178"/>
      <c r="BF15178"/>
      <c r="BG15178"/>
    </row>
    <row r="15179" spans="57:59" x14ac:dyDescent="0.25">
      <c r="BE15179"/>
      <c r="BF15179"/>
      <c r="BG15179"/>
    </row>
    <row r="15180" spans="57:59" x14ac:dyDescent="0.25">
      <c r="BE15180"/>
      <c r="BF15180"/>
      <c r="BG15180"/>
    </row>
    <row r="15181" spans="57:59" x14ac:dyDescent="0.25">
      <c r="BE15181"/>
      <c r="BF15181"/>
      <c r="BG15181"/>
    </row>
    <row r="15182" spans="57:59" x14ac:dyDescent="0.25">
      <c r="BE15182"/>
      <c r="BF15182"/>
      <c r="BG15182"/>
    </row>
    <row r="15183" spans="57:59" x14ac:dyDescent="0.25">
      <c r="BE15183"/>
      <c r="BF15183"/>
      <c r="BG15183"/>
    </row>
    <row r="15184" spans="57:59" x14ac:dyDescent="0.25">
      <c r="BE15184"/>
      <c r="BF15184"/>
      <c r="BG15184"/>
    </row>
    <row r="15185" spans="57:59" x14ac:dyDescent="0.25">
      <c r="BE15185"/>
      <c r="BF15185"/>
      <c r="BG15185"/>
    </row>
    <row r="15186" spans="57:59" x14ac:dyDescent="0.25">
      <c r="BE15186"/>
      <c r="BF15186"/>
      <c r="BG15186"/>
    </row>
    <row r="15187" spans="57:59" x14ac:dyDescent="0.25">
      <c r="BE15187"/>
      <c r="BF15187"/>
      <c r="BG15187"/>
    </row>
    <row r="15188" spans="57:59" x14ac:dyDescent="0.25">
      <c r="BE15188"/>
      <c r="BF15188"/>
      <c r="BG15188"/>
    </row>
    <row r="15189" spans="57:59" x14ac:dyDescent="0.25">
      <c r="BE15189"/>
      <c r="BF15189"/>
      <c r="BG15189"/>
    </row>
    <row r="15190" spans="57:59" x14ac:dyDescent="0.25">
      <c r="BE15190"/>
      <c r="BF15190"/>
      <c r="BG15190"/>
    </row>
    <row r="15191" spans="57:59" x14ac:dyDescent="0.25">
      <c r="BE15191"/>
      <c r="BF15191"/>
      <c r="BG15191"/>
    </row>
    <row r="15192" spans="57:59" x14ac:dyDescent="0.25">
      <c r="BE15192"/>
      <c r="BF15192"/>
      <c r="BG15192"/>
    </row>
    <row r="15193" spans="57:59" x14ac:dyDescent="0.25">
      <c r="BE15193"/>
      <c r="BF15193"/>
      <c r="BG15193"/>
    </row>
    <row r="15194" spans="57:59" x14ac:dyDescent="0.25">
      <c r="BE15194"/>
      <c r="BF15194"/>
      <c r="BG15194"/>
    </row>
    <row r="15195" spans="57:59" x14ac:dyDescent="0.25">
      <c r="BE15195"/>
      <c r="BF15195"/>
      <c r="BG15195"/>
    </row>
    <row r="15196" spans="57:59" x14ac:dyDescent="0.25">
      <c r="BE15196"/>
      <c r="BF15196"/>
      <c r="BG15196"/>
    </row>
    <row r="15197" spans="57:59" x14ac:dyDescent="0.25">
      <c r="BE15197"/>
      <c r="BF15197"/>
      <c r="BG15197"/>
    </row>
    <row r="15198" spans="57:59" x14ac:dyDescent="0.25">
      <c r="BE15198"/>
      <c r="BF15198"/>
      <c r="BG15198"/>
    </row>
    <row r="15199" spans="57:59" x14ac:dyDescent="0.25">
      <c r="BE15199"/>
      <c r="BF15199"/>
      <c r="BG15199"/>
    </row>
    <row r="15200" spans="57:59" x14ac:dyDescent="0.25">
      <c r="BE15200"/>
      <c r="BF15200"/>
      <c r="BG15200"/>
    </row>
    <row r="15201" spans="57:59" x14ac:dyDescent="0.25">
      <c r="BE15201"/>
      <c r="BF15201"/>
      <c r="BG15201"/>
    </row>
    <row r="15202" spans="57:59" x14ac:dyDescent="0.25">
      <c r="BE15202"/>
      <c r="BF15202"/>
      <c r="BG15202"/>
    </row>
    <row r="15203" spans="57:59" x14ac:dyDescent="0.25">
      <c r="BE15203"/>
      <c r="BF15203"/>
      <c r="BG15203"/>
    </row>
    <row r="15204" spans="57:59" x14ac:dyDescent="0.25">
      <c r="BE15204"/>
      <c r="BF15204"/>
      <c r="BG15204"/>
    </row>
    <row r="15205" spans="57:59" x14ac:dyDescent="0.25">
      <c r="BE15205"/>
      <c r="BF15205"/>
      <c r="BG15205"/>
    </row>
    <row r="15206" spans="57:59" x14ac:dyDescent="0.25">
      <c r="BE15206"/>
      <c r="BF15206"/>
      <c r="BG15206"/>
    </row>
    <row r="15207" spans="57:59" x14ac:dyDescent="0.25">
      <c r="BE15207"/>
      <c r="BF15207"/>
      <c r="BG15207"/>
    </row>
    <row r="15208" spans="57:59" x14ac:dyDescent="0.25">
      <c r="BE15208"/>
      <c r="BF15208"/>
      <c r="BG15208"/>
    </row>
    <row r="15209" spans="57:59" x14ac:dyDescent="0.25">
      <c r="BE15209"/>
      <c r="BF15209"/>
      <c r="BG15209"/>
    </row>
    <row r="15210" spans="57:59" x14ac:dyDescent="0.25">
      <c r="BE15210"/>
      <c r="BF15210"/>
      <c r="BG15210"/>
    </row>
    <row r="15211" spans="57:59" x14ac:dyDescent="0.25">
      <c r="BE15211"/>
      <c r="BF15211"/>
      <c r="BG15211"/>
    </row>
    <row r="15212" spans="57:59" x14ac:dyDescent="0.25">
      <c r="BE15212"/>
      <c r="BF15212"/>
      <c r="BG15212"/>
    </row>
    <row r="15213" spans="57:59" x14ac:dyDescent="0.25">
      <c r="BE15213"/>
      <c r="BF15213"/>
      <c r="BG15213"/>
    </row>
    <row r="15214" spans="57:59" x14ac:dyDescent="0.25">
      <c r="BE15214"/>
      <c r="BF15214"/>
      <c r="BG15214"/>
    </row>
    <row r="15215" spans="57:59" x14ac:dyDescent="0.25">
      <c r="BE15215"/>
      <c r="BF15215"/>
      <c r="BG15215"/>
    </row>
    <row r="15216" spans="57:59" x14ac:dyDescent="0.25">
      <c r="BE15216"/>
      <c r="BF15216"/>
      <c r="BG15216"/>
    </row>
    <row r="15217" spans="57:59" x14ac:dyDescent="0.25">
      <c r="BE15217"/>
      <c r="BF15217"/>
      <c r="BG15217"/>
    </row>
    <row r="15218" spans="57:59" x14ac:dyDescent="0.25">
      <c r="BE15218"/>
      <c r="BF15218"/>
      <c r="BG15218"/>
    </row>
    <row r="15219" spans="57:59" x14ac:dyDescent="0.25">
      <c r="BE15219"/>
      <c r="BF15219"/>
      <c r="BG15219"/>
    </row>
    <row r="15220" spans="57:59" x14ac:dyDescent="0.25">
      <c r="BE15220"/>
      <c r="BF15220"/>
      <c r="BG15220"/>
    </row>
    <row r="15221" spans="57:59" x14ac:dyDescent="0.25">
      <c r="BE15221"/>
      <c r="BF15221"/>
      <c r="BG15221"/>
    </row>
    <row r="15222" spans="57:59" x14ac:dyDescent="0.25">
      <c r="BE15222"/>
      <c r="BF15222"/>
      <c r="BG15222"/>
    </row>
    <row r="15223" spans="57:59" x14ac:dyDescent="0.25">
      <c r="BE15223"/>
      <c r="BF15223"/>
      <c r="BG15223"/>
    </row>
    <row r="15224" spans="57:59" x14ac:dyDescent="0.25">
      <c r="BE15224"/>
      <c r="BF15224"/>
      <c r="BG15224"/>
    </row>
    <row r="15225" spans="57:59" x14ac:dyDescent="0.25">
      <c r="BE15225"/>
      <c r="BF15225"/>
      <c r="BG15225"/>
    </row>
    <row r="15226" spans="57:59" x14ac:dyDescent="0.25">
      <c r="BE15226"/>
      <c r="BF15226"/>
      <c r="BG15226"/>
    </row>
    <row r="15227" spans="57:59" x14ac:dyDescent="0.25">
      <c r="BE15227"/>
      <c r="BF15227"/>
      <c r="BG15227"/>
    </row>
    <row r="15228" spans="57:59" x14ac:dyDescent="0.25">
      <c r="BE15228"/>
      <c r="BF15228"/>
      <c r="BG15228"/>
    </row>
    <row r="15229" spans="57:59" x14ac:dyDescent="0.25">
      <c r="BE15229"/>
      <c r="BF15229"/>
      <c r="BG15229"/>
    </row>
    <row r="15230" spans="57:59" x14ac:dyDescent="0.25">
      <c r="BE15230"/>
      <c r="BF15230"/>
      <c r="BG15230"/>
    </row>
    <row r="15231" spans="57:59" x14ac:dyDescent="0.25">
      <c r="BE15231"/>
      <c r="BF15231"/>
      <c r="BG15231"/>
    </row>
    <row r="15232" spans="57:59" x14ac:dyDescent="0.25">
      <c r="BE15232"/>
      <c r="BF15232"/>
      <c r="BG15232"/>
    </row>
    <row r="15233" spans="57:59" x14ac:dyDescent="0.25">
      <c r="BE15233"/>
      <c r="BF15233"/>
      <c r="BG15233"/>
    </row>
    <row r="15234" spans="57:59" x14ac:dyDescent="0.25">
      <c r="BE15234"/>
      <c r="BF15234"/>
      <c r="BG15234"/>
    </row>
    <row r="15235" spans="57:59" x14ac:dyDescent="0.25">
      <c r="BE15235"/>
      <c r="BF15235"/>
      <c r="BG15235"/>
    </row>
    <row r="15236" spans="57:59" x14ac:dyDescent="0.25">
      <c r="BE15236"/>
      <c r="BF15236"/>
      <c r="BG15236"/>
    </row>
    <row r="15237" spans="57:59" x14ac:dyDescent="0.25">
      <c r="BE15237"/>
      <c r="BF15237"/>
      <c r="BG15237"/>
    </row>
    <row r="15238" spans="57:59" x14ac:dyDescent="0.25">
      <c r="BE15238"/>
      <c r="BF15238"/>
      <c r="BG15238"/>
    </row>
    <row r="15239" spans="57:59" x14ac:dyDescent="0.25">
      <c r="BE15239"/>
      <c r="BF15239"/>
      <c r="BG15239"/>
    </row>
    <row r="15240" spans="57:59" x14ac:dyDescent="0.25">
      <c r="BE15240"/>
      <c r="BF15240"/>
      <c r="BG15240"/>
    </row>
    <row r="15241" spans="57:59" x14ac:dyDescent="0.25">
      <c r="BE15241"/>
      <c r="BF15241"/>
      <c r="BG15241"/>
    </row>
    <row r="15242" spans="57:59" x14ac:dyDescent="0.25">
      <c r="BE15242"/>
      <c r="BF15242"/>
      <c r="BG15242"/>
    </row>
    <row r="15243" spans="57:59" x14ac:dyDescent="0.25">
      <c r="BE15243"/>
      <c r="BF15243"/>
      <c r="BG15243"/>
    </row>
    <row r="15244" spans="57:59" x14ac:dyDescent="0.25">
      <c r="BE15244"/>
      <c r="BF15244"/>
      <c r="BG15244"/>
    </row>
    <row r="15245" spans="57:59" x14ac:dyDescent="0.25">
      <c r="BE15245"/>
      <c r="BF15245"/>
      <c r="BG15245"/>
    </row>
    <row r="15246" spans="57:59" x14ac:dyDescent="0.25">
      <c r="BE15246"/>
      <c r="BF15246"/>
      <c r="BG15246"/>
    </row>
    <row r="15247" spans="57:59" x14ac:dyDescent="0.25">
      <c r="BE15247"/>
      <c r="BF15247"/>
      <c r="BG15247"/>
    </row>
    <row r="15248" spans="57:59" x14ac:dyDescent="0.25">
      <c r="BE15248"/>
      <c r="BF15248"/>
      <c r="BG15248"/>
    </row>
    <row r="15249" spans="57:59" x14ac:dyDescent="0.25">
      <c r="BE15249"/>
      <c r="BF15249"/>
      <c r="BG15249"/>
    </row>
    <row r="15250" spans="57:59" x14ac:dyDescent="0.25">
      <c r="BE15250"/>
      <c r="BF15250"/>
      <c r="BG15250"/>
    </row>
    <row r="15251" spans="57:59" x14ac:dyDescent="0.25">
      <c r="BE15251"/>
      <c r="BF15251"/>
      <c r="BG15251"/>
    </row>
    <row r="15252" spans="57:59" x14ac:dyDescent="0.25">
      <c r="BE15252"/>
      <c r="BF15252"/>
      <c r="BG15252"/>
    </row>
    <row r="15253" spans="57:59" x14ac:dyDescent="0.25">
      <c r="BE15253"/>
      <c r="BF15253"/>
      <c r="BG15253"/>
    </row>
    <row r="15254" spans="57:59" x14ac:dyDescent="0.25">
      <c r="BE15254"/>
      <c r="BF15254"/>
      <c r="BG15254"/>
    </row>
    <row r="15255" spans="57:59" x14ac:dyDescent="0.25">
      <c r="BE15255"/>
      <c r="BF15255"/>
      <c r="BG15255"/>
    </row>
    <row r="15256" spans="57:59" x14ac:dyDescent="0.25">
      <c r="BE15256"/>
      <c r="BF15256"/>
      <c r="BG15256"/>
    </row>
    <row r="15257" spans="57:59" x14ac:dyDescent="0.25">
      <c r="BE15257"/>
      <c r="BF15257"/>
      <c r="BG15257"/>
    </row>
    <row r="15258" spans="57:59" x14ac:dyDescent="0.25">
      <c r="BE15258"/>
      <c r="BF15258"/>
      <c r="BG15258"/>
    </row>
    <row r="15259" spans="57:59" x14ac:dyDescent="0.25">
      <c r="BE15259"/>
      <c r="BF15259"/>
      <c r="BG15259"/>
    </row>
    <row r="15260" spans="57:59" x14ac:dyDescent="0.25">
      <c r="BE15260"/>
      <c r="BF15260"/>
      <c r="BG15260"/>
    </row>
    <row r="15261" spans="57:59" x14ac:dyDescent="0.25">
      <c r="BE15261"/>
      <c r="BF15261"/>
      <c r="BG15261"/>
    </row>
    <row r="15262" spans="57:59" x14ac:dyDescent="0.25">
      <c r="BE15262"/>
      <c r="BF15262"/>
      <c r="BG15262"/>
    </row>
    <row r="15263" spans="57:59" x14ac:dyDescent="0.25">
      <c r="BE15263"/>
      <c r="BF15263"/>
      <c r="BG15263"/>
    </row>
    <row r="15264" spans="57:59" x14ac:dyDescent="0.25">
      <c r="BE15264"/>
      <c r="BF15264"/>
      <c r="BG15264"/>
    </row>
    <row r="15265" spans="57:59" x14ac:dyDescent="0.25">
      <c r="BE15265"/>
      <c r="BF15265"/>
      <c r="BG15265"/>
    </row>
    <row r="15266" spans="57:59" x14ac:dyDescent="0.25">
      <c r="BE15266"/>
      <c r="BF15266"/>
      <c r="BG15266"/>
    </row>
    <row r="15267" spans="57:59" x14ac:dyDescent="0.25">
      <c r="BE15267"/>
      <c r="BF15267"/>
      <c r="BG15267"/>
    </row>
    <row r="15268" spans="57:59" x14ac:dyDescent="0.25">
      <c r="BE15268"/>
      <c r="BF15268"/>
      <c r="BG15268"/>
    </row>
    <row r="15269" spans="57:59" x14ac:dyDescent="0.25">
      <c r="BE15269"/>
      <c r="BF15269"/>
      <c r="BG15269"/>
    </row>
    <row r="15270" spans="57:59" x14ac:dyDescent="0.25">
      <c r="BE15270"/>
      <c r="BF15270"/>
      <c r="BG15270"/>
    </row>
    <row r="15271" spans="57:59" x14ac:dyDescent="0.25">
      <c r="BE15271"/>
      <c r="BF15271"/>
      <c r="BG15271"/>
    </row>
    <row r="15272" spans="57:59" x14ac:dyDescent="0.25">
      <c r="BE15272"/>
      <c r="BF15272"/>
      <c r="BG15272"/>
    </row>
    <row r="15273" spans="57:59" x14ac:dyDescent="0.25">
      <c r="BE15273"/>
      <c r="BF15273"/>
      <c r="BG15273"/>
    </row>
    <row r="15274" spans="57:59" x14ac:dyDescent="0.25">
      <c r="BE15274"/>
      <c r="BF15274"/>
      <c r="BG15274"/>
    </row>
    <row r="15275" spans="57:59" x14ac:dyDescent="0.25">
      <c r="BE15275"/>
      <c r="BF15275"/>
      <c r="BG15275"/>
    </row>
    <row r="15276" spans="57:59" x14ac:dyDescent="0.25">
      <c r="BE15276"/>
      <c r="BF15276"/>
      <c r="BG15276"/>
    </row>
    <row r="15277" spans="57:59" x14ac:dyDescent="0.25">
      <c r="BE15277"/>
      <c r="BF15277"/>
      <c r="BG15277"/>
    </row>
    <row r="15278" spans="57:59" x14ac:dyDescent="0.25">
      <c r="BE15278"/>
      <c r="BF15278"/>
      <c r="BG15278"/>
    </row>
    <row r="15279" spans="57:59" x14ac:dyDescent="0.25">
      <c r="BE15279"/>
      <c r="BF15279"/>
      <c r="BG15279"/>
    </row>
    <row r="15280" spans="57:59" x14ac:dyDescent="0.25">
      <c r="BE15280"/>
      <c r="BF15280"/>
      <c r="BG15280"/>
    </row>
    <row r="15281" spans="57:59" x14ac:dyDescent="0.25">
      <c r="BE15281"/>
      <c r="BF15281"/>
      <c r="BG15281"/>
    </row>
    <row r="15282" spans="57:59" x14ac:dyDescent="0.25">
      <c r="BE15282"/>
      <c r="BF15282"/>
      <c r="BG15282"/>
    </row>
    <row r="15283" spans="57:59" x14ac:dyDescent="0.25">
      <c r="BE15283"/>
      <c r="BF15283"/>
      <c r="BG15283"/>
    </row>
    <row r="15284" spans="57:59" x14ac:dyDescent="0.25">
      <c r="BE15284"/>
      <c r="BF15284"/>
      <c r="BG15284"/>
    </row>
    <row r="15285" spans="57:59" x14ac:dyDescent="0.25">
      <c r="BE15285"/>
      <c r="BF15285"/>
      <c r="BG15285"/>
    </row>
    <row r="15286" spans="57:59" x14ac:dyDescent="0.25">
      <c r="BE15286"/>
      <c r="BF15286"/>
      <c r="BG15286"/>
    </row>
    <row r="15287" spans="57:59" x14ac:dyDescent="0.25">
      <c r="BE15287"/>
      <c r="BF15287"/>
      <c r="BG15287"/>
    </row>
    <row r="15288" spans="57:59" x14ac:dyDescent="0.25">
      <c r="BE15288"/>
      <c r="BF15288"/>
      <c r="BG15288"/>
    </row>
    <row r="15289" spans="57:59" x14ac:dyDescent="0.25">
      <c r="BE15289"/>
      <c r="BF15289"/>
      <c r="BG15289"/>
    </row>
    <row r="15290" spans="57:59" x14ac:dyDescent="0.25">
      <c r="BE15290"/>
      <c r="BF15290"/>
      <c r="BG15290"/>
    </row>
    <row r="15291" spans="57:59" x14ac:dyDescent="0.25">
      <c r="BE15291"/>
      <c r="BF15291"/>
      <c r="BG15291"/>
    </row>
    <row r="15292" spans="57:59" x14ac:dyDescent="0.25">
      <c r="BE15292"/>
      <c r="BF15292"/>
      <c r="BG15292"/>
    </row>
    <row r="15293" spans="57:59" x14ac:dyDescent="0.25">
      <c r="BE15293"/>
      <c r="BF15293"/>
      <c r="BG15293"/>
    </row>
    <row r="15294" spans="57:59" x14ac:dyDescent="0.25">
      <c r="BE15294"/>
      <c r="BF15294"/>
      <c r="BG15294"/>
    </row>
    <row r="15295" spans="57:59" x14ac:dyDescent="0.25">
      <c r="BE15295"/>
      <c r="BF15295"/>
      <c r="BG15295"/>
    </row>
    <row r="15296" spans="57:59" x14ac:dyDescent="0.25">
      <c r="BE15296"/>
      <c r="BF15296"/>
      <c r="BG15296"/>
    </row>
    <row r="15297" spans="57:59" x14ac:dyDescent="0.25">
      <c r="BE15297"/>
      <c r="BF15297"/>
      <c r="BG15297"/>
    </row>
    <row r="15298" spans="57:59" x14ac:dyDescent="0.25">
      <c r="BE15298"/>
      <c r="BF15298"/>
      <c r="BG15298"/>
    </row>
    <row r="15299" spans="57:59" x14ac:dyDescent="0.25">
      <c r="BE15299"/>
      <c r="BF15299"/>
      <c r="BG15299"/>
    </row>
    <row r="15300" spans="57:59" x14ac:dyDescent="0.25">
      <c r="BE15300"/>
      <c r="BF15300"/>
      <c r="BG15300"/>
    </row>
    <row r="15301" spans="57:59" x14ac:dyDescent="0.25">
      <c r="BE15301"/>
      <c r="BF15301"/>
      <c r="BG15301"/>
    </row>
    <row r="15302" spans="57:59" x14ac:dyDescent="0.25">
      <c r="BE15302"/>
      <c r="BF15302"/>
      <c r="BG15302"/>
    </row>
    <row r="15303" spans="57:59" x14ac:dyDescent="0.25">
      <c r="BE15303"/>
      <c r="BF15303"/>
      <c r="BG15303"/>
    </row>
    <row r="15304" spans="57:59" x14ac:dyDescent="0.25">
      <c r="BE15304"/>
      <c r="BF15304"/>
      <c r="BG15304"/>
    </row>
    <row r="15305" spans="57:59" x14ac:dyDescent="0.25">
      <c r="BE15305"/>
      <c r="BF15305"/>
      <c r="BG15305"/>
    </row>
    <row r="15306" spans="57:59" x14ac:dyDescent="0.25">
      <c r="BE15306"/>
      <c r="BF15306"/>
      <c r="BG15306"/>
    </row>
    <row r="15307" spans="57:59" x14ac:dyDescent="0.25">
      <c r="BE15307"/>
      <c r="BF15307"/>
      <c r="BG15307"/>
    </row>
    <row r="15308" spans="57:59" x14ac:dyDescent="0.25">
      <c r="BE15308"/>
      <c r="BF15308"/>
      <c r="BG15308"/>
    </row>
    <row r="15309" spans="57:59" x14ac:dyDescent="0.25">
      <c r="BE15309"/>
      <c r="BF15309"/>
      <c r="BG15309"/>
    </row>
    <row r="15310" spans="57:59" x14ac:dyDescent="0.25">
      <c r="BE15310"/>
      <c r="BF15310"/>
      <c r="BG15310"/>
    </row>
    <row r="15311" spans="57:59" x14ac:dyDescent="0.25">
      <c r="BE15311"/>
      <c r="BF15311"/>
      <c r="BG15311"/>
    </row>
    <row r="15312" spans="57:59" x14ac:dyDescent="0.25">
      <c r="BE15312"/>
      <c r="BF15312"/>
      <c r="BG15312"/>
    </row>
    <row r="15313" spans="57:59" x14ac:dyDescent="0.25">
      <c r="BE15313"/>
      <c r="BF15313"/>
      <c r="BG15313"/>
    </row>
    <row r="15314" spans="57:59" x14ac:dyDescent="0.25">
      <c r="BE15314"/>
      <c r="BF15314"/>
      <c r="BG15314"/>
    </row>
    <row r="15315" spans="57:59" x14ac:dyDescent="0.25">
      <c r="BE15315"/>
      <c r="BF15315"/>
      <c r="BG15315"/>
    </row>
    <row r="15316" spans="57:59" x14ac:dyDescent="0.25">
      <c r="BE15316"/>
      <c r="BF15316"/>
      <c r="BG15316"/>
    </row>
    <row r="15317" spans="57:59" x14ac:dyDescent="0.25">
      <c r="BE15317"/>
      <c r="BF15317"/>
      <c r="BG15317"/>
    </row>
    <row r="15318" spans="57:59" x14ac:dyDescent="0.25">
      <c r="BE15318"/>
      <c r="BF15318"/>
      <c r="BG15318"/>
    </row>
    <row r="15319" spans="57:59" x14ac:dyDescent="0.25">
      <c r="BE15319"/>
      <c r="BF15319"/>
      <c r="BG15319"/>
    </row>
    <row r="15320" spans="57:59" x14ac:dyDescent="0.25">
      <c r="BE15320"/>
      <c r="BF15320"/>
      <c r="BG15320"/>
    </row>
    <row r="15321" spans="57:59" x14ac:dyDescent="0.25">
      <c r="BE15321"/>
      <c r="BF15321"/>
      <c r="BG15321"/>
    </row>
    <row r="15322" spans="57:59" x14ac:dyDescent="0.25">
      <c r="BE15322"/>
      <c r="BF15322"/>
      <c r="BG15322"/>
    </row>
    <row r="15323" spans="57:59" x14ac:dyDescent="0.25">
      <c r="BE15323"/>
      <c r="BF15323"/>
      <c r="BG15323"/>
    </row>
    <row r="15324" spans="57:59" x14ac:dyDescent="0.25">
      <c r="BE15324"/>
      <c r="BF15324"/>
      <c r="BG15324"/>
    </row>
    <row r="15325" spans="57:59" x14ac:dyDescent="0.25">
      <c r="BE15325"/>
      <c r="BF15325"/>
      <c r="BG15325"/>
    </row>
    <row r="15326" spans="57:59" x14ac:dyDescent="0.25">
      <c r="BE15326"/>
      <c r="BF15326"/>
      <c r="BG15326"/>
    </row>
    <row r="15327" spans="57:59" x14ac:dyDescent="0.25">
      <c r="BE15327"/>
      <c r="BF15327"/>
      <c r="BG15327"/>
    </row>
    <row r="15328" spans="57:59" x14ac:dyDescent="0.25">
      <c r="BE15328"/>
      <c r="BF15328"/>
      <c r="BG15328"/>
    </row>
    <row r="15329" spans="57:59" x14ac:dyDescent="0.25">
      <c r="BE15329"/>
      <c r="BF15329"/>
      <c r="BG15329"/>
    </row>
    <row r="15330" spans="57:59" x14ac:dyDescent="0.25">
      <c r="BE15330"/>
      <c r="BF15330"/>
      <c r="BG15330"/>
    </row>
    <row r="15331" spans="57:59" x14ac:dyDescent="0.25">
      <c r="BE15331"/>
      <c r="BF15331"/>
      <c r="BG15331"/>
    </row>
    <row r="15332" spans="57:59" x14ac:dyDescent="0.25">
      <c r="BE15332"/>
      <c r="BF15332"/>
      <c r="BG15332"/>
    </row>
    <row r="15333" spans="57:59" x14ac:dyDescent="0.25">
      <c r="BE15333"/>
      <c r="BF15333"/>
      <c r="BG15333"/>
    </row>
    <row r="15334" spans="57:59" x14ac:dyDescent="0.25">
      <c r="BE15334"/>
      <c r="BF15334"/>
      <c r="BG15334"/>
    </row>
    <row r="15335" spans="57:59" x14ac:dyDescent="0.25">
      <c r="BE15335"/>
      <c r="BF15335"/>
      <c r="BG15335"/>
    </row>
    <row r="15336" spans="57:59" x14ac:dyDescent="0.25">
      <c r="BE15336"/>
      <c r="BF15336"/>
      <c r="BG15336"/>
    </row>
    <row r="15337" spans="57:59" x14ac:dyDescent="0.25">
      <c r="BE15337"/>
      <c r="BF15337"/>
      <c r="BG15337"/>
    </row>
    <row r="15338" spans="57:59" x14ac:dyDescent="0.25">
      <c r="BE15338"/>
      <c r="BF15338"/>
      <c r="BG15338"/>
    </row>
    <row r="15339" spans="57:59" x14ac:dyDescent="0.25">
      <c r="BE15339"/>
      <c r="BF15339"/>
      <c r="BG15339"/>
    </row>
    <row r="15340" spans="57:59" x14ac:dyDescent="0.25">
      <c r="BE15340"/>
      <c r="BF15340"/>
      <c r="BG15340"/>
    </row>
    <row r="15341" spans="57:59" x14ac:dyDescent="0.25">
      <c r="BE15341"/>
      <c r="BF15341"/>
      <c r="BG15341"/>
    </row>
    <row r="15342" spans="57:59" x14ac:dyDescent="0.25">
      <c r="BE15342"/>
      <c r="BF15342"/>
      <c r="BG15342"/>
    </row>
    <row r="15343" spans="57:59" x14ac:dyDescent="0.25">
      <c r="BE15343"/>
      <c r="BF15343"/>
      <c r="BG15343"/>
    </row>
    <row r="15344" spans="57:59" x14ac:dyDescent="0.25">
      <c r="BE15344"/>
      <c r="BF15344"/>
      <c r="BG15344"/>
    </row>
    <row r="15345" spans="57:59" x14ac:dyDescent="0.25">
      <c r="BE15345"/>
      <c r="BF15345"/>
      <c r="BG15345"/>
    </row>
    <row r="15346" spans="57:59" x14ac:dyDescent="0.25">
      <c r="BE15346"/>
      <c r="BF15346"/>
      <c r="BG15346"/>
    </row>
    <row r="15347" spans="57:59" x14ac:dyDescent="0.25">
      <c r="BE15347"/>
      <c r="BF15347"/>
      <c r="BG15347"/>
    </row>
    <row r="15348" spans="57:59" x14ac:dyDescent="0.25">
      <c r="BE15348"/>
      <c r="BF15348"/>
      <c r="BG15348"/>
    </row>
    <row r="15349" spans="57:59" x14ac:dyDescent="0.25">
      <c r="BE15349"/>
      <c r="BF15349"/>
      <c r="BG15349"/>
    </row>
    <row r="15350" spans="57:59" x14ac:dyDescent="0.25">
      <c r="BE15350"/>
      <c r="BF15350"/>
      <c r="BG15350"/>
    </row>
    <row r="15351" spans="57:59" x14ac:dyDescent="0.25">
      <c r="BE15351"/>
      <c r="BF15351"/>
      <c r="BG15351"/>
    </row>
    <row r="15352" spans="57:59" x14ac:dyDescent="0.25">
      <c r="BE15352"/>
      <c r="BF15352"/>
      <c r="BG15352"/>
    </row>
    <row r="15353" spans="57:59" x14ac:dyDescent="0.25">
      <c r="BE15353"/>
      <c r="BF15353"/>
      <c r="BG15353"/>
    </row>
    <row r="15354" spans="57:59" x14ac:dyDescent="0.25">
      <c r="BE15354"/>
      <c r="BF15354"/>
      <c r="BG15354"/>
    </row>
    <row r="15355" spans="57:59" x14ac:dyDescent="0.25">
      <c r="BE15355"/>
      <c r="BF15355"/>
      <c r="BG15355"/>
    </row>
    <row r="15356" spans="57:59" x14ac:dyDescent="0.25">
      <c r="BE15356"/>
      <c r="BF15356"/>
      <c r="BG15356"/>
    </row>
    <row r="15357" spans="57:59" x14ac:dyDescent="0.25">
      <c r="BE15357"/>
      <c r="BF15357"/>
      <c r="BG15357"/>
    </row>
    <row r="15358" spans="57:59" x14ac:dyDescent="0.25">
      <c r="BE15358"/>
      <c r="BF15358"/>
      <c r="BG15358"/>
    </row>
    <row r="15359" spans="57:59" x14ac:dyDescent="0.25">
      <c r="BE15359"/>
      <c r="BF15359"/>
      <c r="BG15359"/>
    </row>
    <row r="15360" spans="57:59" x14ac:dyDescent="0.25">
      <c r="BE15360"/>
      <c r="BF15360"/>
      <c r="BG15360"/>
    </row>
    <row r="15361" spans="57:59" x14ac:dyDescent="0.25">
      <c r="BE15361"/>
      <c r="BF15361"/>
      <c r="BG15361"/>
    </row>
    <row r="15362" spans="57:59" x14ac:dyDescent="0.25">
      <c r="BE15362"/>
      <c r="BF15362"/>
      <c r="BG15362"/>
    </row>
    <row r="15363" spans="57:59" x14ac:dyDescent="0.25">
      <c r="BE15363"/>
      <c r="BF15363"/>
      <c r="BG15363"/>
    </row>
    <row r="15364" spans="57:59" x14ac:dyDescent="0.25">
      <c r="BE15364"/>
      <c r="BF15364"/>
      <c r="BG15364"/>
    </row>
    <row r="15365" spans="57:59" x14ac:dyDescent="0.25">
      <c r="BE15365"/>
      <c r="BF15365"/>
      <c r="BG15365"/>
    </row>
    <row r="15366" spans="57:59" x14ac:dyDescent="0.25">
      <c r="BE15366"/>
      <c r="BF15366"/>
      <c r="BG15366"/>
    </row>
    <row r="15367" spans="57:59" x14ac:dyDescent="0.25">
      <c r="BE15367"/>
      <c r="BF15367"/>
      <c r="BG15367"/>
    </row>
    <row r="15368" spans="57:59" x14ac:dyDescent="0.25">
      <c r="BE15368"/>
      <c r="BF15368"/>
      <c r="BG15368"/>
    </row>
    <row r="15369" spans="57:59" x14ac:dyDescent="0.25">
      <c r="BE15369"/>
      <c r="BF15369"/>
      <c r="BG15369"/>
    </row>
    <row r="15370" spans="57:59" x14ac:dyDescent="0.25">
      <c r="BE15370"/>
      <c r="BF15370"/>
      <c r="BG15370"/>
    </row>
    <row r="15371" spans="57:59" x14ac:dyDescent="0.25">
      <c r="BE15371"/>
      <c r="BF15371"/>
      <c r="BG15371"/>
    </row>
    <row r="15372" spans="57:59" x14ac:dyDescent="0.25">
      <c r="BE15372"/>
      <c r="BF15372"/>
      <c r="BG15372"/>
    </row>
    <row r="15373" spans="57:59" x14ac:dyDescent="0.25">
      <c r="BE15373"/>
      <c r="BF15373"/>
      <c r="BG15373"/>
    </row>
    <row r="15374" spans="57:59" x14ac:dyDescent="0.25">
      <c r="BE15374"/>
      <c r="BF15374"/>
      <c r="BG15374"/>
    </row>
    <row r="15375" spans="57:59" x14ac:dyDescent="0.25">
      <c r="BE15375"/>
      <c r="BF15375"/>
      <c r="BG15375"/>
    </row>
    <row r="15376" spans="57:59" x14ac:dyDescent="0.25">
      <c r="BE15376"/>
      <c r="BF15376"/>
      <c r="BG15376"/>
    </row>
    <row r="15377" spans="57:59" x14ac:dyDescent="0.25">
      <c r="BE15377"/>
      <c r="BF15377"/>
      <c r="BG15377"/>
    </row>
    <row r="15378" spans="57:59" x14ac:dyDescent="0.25">
      <c r="BE15378"/>
      <c r="BF15378"/>
      <c r="BG15378"/>
    </row>
    <row r="15379" spans="57:59" x14ac:dyDescent="0.25">
      <c r="BE15379"/>
      <c r="BF15379"/>
      <c r="BG15379"/>
    </row>
    <row r="15380" spans="57:59" x14ac:dyDescent="0.25">
      <c r="BE15380"/>
      <c r="BF15380"/>
      <c r="BG15380"/>
    </row>
    <row r="15381" spans="57:59" x14ac:dyDescent="0.25">
      <c r="BE15381"/>
      <c r="BF15381"/>
      <c r="BG15381"/>
    </row>
    <row r="15382" spans="57:59" x14ac:dyDescent="0.25">
      <c r="BE15382"/>
      <c r="BF15382"/>
      <c r="BG15382"/>
    </row>
    <row r="15383" spans="57:59" x14ac:dyDescent="0.25">
      <c r="BE15383"/>
      <c r="BF15383"/>
      <c r="BG15383"/>
    </row>
    <row r="15384" spans="57:59" x14ac:dyDescent="0.25">
      <c r="BE15384"/>
      <c r="BF15384"/>
      <c r="BG15384"/>
    </row>
    <row r="15385" spans="57:59" x14ac:dyDescent="0.25">
      <c r="BE15385"/>
      <c r="BF15385"/>
      <c r="BG15385"/>
    </row>
    <row r="15386" spans="57:59" x14ac:dyDescent="0.25">
      <c r="BE15386"/>
      <c r="BF15386"/>
      <c r="BG15386"/>
    </row>
    <row r="15387" spans="57:59" x14ac:dyDescent="0.25">
      <c r="BE15387"/>
      <c r="BF15387"/>
      <c r="BG15387"/>
    </row>
    <row r="15388" spans="57:59" x14ac:dyDescent="0.25">
      <c r="BE15388"/>
      <c r="BF15388"/>
      <c r="BG15388"/>
    </row>
    <row r="15389" spans="57:59" x14ac:dyDescent="0.25">
      <c r="BE15389"/>
      <c r="BF15389"/>
      <c r="BG15389"/>
    </row>
    <row r="15390" spans="57:59" x14ac:dyDescent="0.25">
      <c r="BE15390"/>
      <c r="BF15390"/>
      <c r="BG15390"/>
    </row>
    <row r="15391" spans="57:59" x14ac:dyDescent="0.25">
      <c r="BE15391"/>
      <c r="BF15391"/>
      <c r="BG15391"/>
    </row>
    <row r="15392" spans="57:59" x14ac:dyDescent="0.25">
      <c r="BE15392"/>
      <c r="BF15392"/>
      <c r="BG15392"/>
    </row>
    <row r="15393" spans="57:59" x14ac:dyDescent="0.25">
      <c r="BE15393"/>
      <c r="BF15393"/>
      <c r="BG15393"/>
    </row>
    <row r="15394" spans="57:59" x14ac:dyDescent="0.25">
      <c r="BE15394"/>
      <c r="BF15394"/>
      <c r="BG15394"/>
    </row>
    <row r="15395" spans="57:59" x14ac:dyDescent="0.25">
      <c r="BE15395"/>
      <c r="BF15395"/>
      <c r="BG15395"/>
    </row>
    <row r="15396" spans="57:59" x14ac:dyDescent="0.25">
      <c r="BE15396"/>
      <c r="BF15396"/>
      <c r="BG15396"/>
    </row>
    <row r="15397" spans="57:59" x14ac:dyDescent="0.25">
      <c r="BE15397"/>
      <c r="BF15397"/>
      <c r="BG15397"/>
    </row>
    <row r="15398" spans="57:59" x14ac:dyDescent="0.25">
      <c r="BE15398"/>
      <c r="BF15398"/>
      <c r="BG15398"/>
    </row>
    <row r="15399" spans="57:59" x14ac:dyDescent="0.25">
      <c r="BE15399"/>
      <c r="BF15399"/>
      <c r="BG15399"/>
    </row>
    <row r="15400" spans="57:59" x14ac:dyDescent="0.25">
      <c r="BE15400"/>
      <c r="BF15400"/>
      <c r="BG15400"/>
    </row>
    <row r="15401" spans="57:59" x14ac:dyDescent="0.25">
      <c r="BE15401"/>
      <c r="BF15401"/>
      <c r="BG15401"/>
    </row>
    <row r="15402" spans="57:59" x14ac:dyDescent="0.25">
      <c r="BE15402"/>
      <c r="BF15402"/>
      <c r="BG15402"/>
    </row>
    <row r="15403" spans="57:59" x14ac:dyDescent="0.25">
      <c r="BE15403"/>
      <c r="BF15403"/>
      <c r="BG15403"/>
    </row>
    <row r="15404" spans="57:59" x14ac:dyDescent="0.25">
      <c r="BE15404"/>
      <c r="BF15404"/>
      <c r="BG15404"/>
    </row>
    <row r="15405" spans="57:59" x14ac:dyDescent="0.25">
      <c r="BE15405"/>
      <c r="BF15405"/>
      <c r="BG15405"/>
    </row>
    <row r="15406" spans="57:59" x14ac:dyDescent="0.25">
      <c r="BE15406"/>
      <c r="BF15406"/>
      <c r="BG15406"/>
    </row>
    <row r="15407" spans="57:59" x14ac:dyDescent="0.25">
      <c r="BE15407"/>
      <c r="BF15407"/>
      <c r="BG15407"/>
    </row>
    <row r="15408" spans="57:59" x14ac:dyDescent="0.25">
      <c r="BE15408"/>
      <c r="BF15408"/>
      <c r="BG15408"/>
    </row>
    <row r="15409" spans="57:59" x14ac:dyDescent="0.25">
      <c r="BE15409"/>
      <c r="BF15409"/>
      <c r="BG15409"/>
    </row>
    <row r="15410" spans="57:59" x14ac:dyDescent="0.25">
      <c r="BE15410"/>
      <c r="BF15410"/>
      <c r="BG15410"/>
    </row>
    <row r="15411" spans="57:59" x14ac:dyDescent="0.25">
      <c r="BE15411"/>
      <c r="BF15411"/>
      <c r="BG15411"/>
    </row>
    <row r="15412" spans="57:59" x14ac:dyDescent="0.25">
      <c r="BE15412"/>
      <c r="BF15412"/>
      <c r="BG15412"/>
    </row>
    <row r="15413" spans="57:59" x14ac:dyDescent="0.25">
      <c r="BE15413"/>
      <c r="BF15413"/>
      <c r="BG15413"/>
    </row>
    <row r="15414" spans="57:59" x14ac:dyDescent="0.25">
      <c r="BE15414"/>
      <c r="BF15414"/>
      <c r="BG15414"/>
    </row>
    <row r="15415" spans="57:59" x14ac:dyDescent="0.25">
      <c r="BE15415"/>
      <c r="BF15415"/>
      <c r="BG15415"/>
    </row>
    <row r="15416" spans="57:59" x14ac:dyDescent="0.25">
      <c r="BE15416"/>
      <c r="BF15416"/>
      <c r="BG15416"/>
    </row>
    <row r="15417" spans="57:59" x14ac:dyDescent="0.25">
      <c r="BE15417"/>
      <c r="BF15417"/>
      <c r="BG15417"/>
    </row>
    <row r="15418" spans="57:59" x14ac:dyDescent="0.25">
      <c r="BE15418"/>
      <c r="BF15418"/>
      <c r="BG15418"/>
    </row>
    <row r="15419" spans="57:59" x14ac:dyDescent="0.25">
      <c r="BE15419"/>
      <c r="BF15419"/>
      <c r="BG15419"/>
    </row>
    <row r="15420" spans="57:59" x14ac:dyDescent="0.25">
      <c r="BE15420"/>
      <c r="BF15420"/>
      <c r="BG15420"/>
    </row>
    <row r="15421" spans="57:59" x14ac:dyDescent="0.25">
      <c r="BE15421"/>
      <c r="BF15421"/>
      <c r="BG15421"/>
    </row>
    <row r="15422" spans="57:59" x14ac:dyDescent="0.25">
      <c r="BE15422"/>
      <c r="BF15422"/>
      <c r="BG15422"/>
    </row>
    <row r="15423" spans="57:59" x14ac:dyDescent="0.25">
      <c r="BE15423"/>
      <c r="BF15423"/>
      <c r="BG15423"/>
    </row>
    <row r="15424" spans="57:59" x14ac:dyDescent="0.25">
      <c r="BE15424"/>
      <c r="BF15424"/>
      <c r="BG15424"/>
    </row>
    <row r="15425" spans="57:59" x14ac:dyDescent="0.25">
      <c r="BE15425"/>
      <c r="BF15425"/>
      <c r="BG15425"/>
    </row>
    <row r="15426" spans="57:59" x14ac:dyDescent="0.25">
      <c r="BE15426"/>
      <c r="BF15426"/>
      <c r="BG15426"/>
    </row>
    <row r="15427" spans="57:59" x14ac:dyDescent="0.25">
      <c r="BE15427"/>
      <c r="BF15427"/>
      <c r="BG15427"/>
    </row>
    <row r="15428" spans="57:59" x14ac:dyDescent="0.25">
      <c r="BE15428"/>
      <c r="BF15428"/>
      <c r="BG15428"/>
    </row>
    <row r="15429" spans="57:59" x14ac:dyDescent="0.25">
      <c r="BE15429"/>
      <c r="BF15429"/>
      <c r="BG15429"/>
    </row>
    <row r="15430" spans="57:59" x14ac:dyDescent="0.25">
      <c r="BE15430"/>
      <c r="BF15430"/>
      <c r="BG15430"/>
    </row>
    <row r="15431" spans="57:59" x14ac:dyDescent="0.25">
      <c r="BE15431"/>
      <c r="BF15431"/>
      <c r="BG15431"/>
    </row>
    <row r="15432" spans="57:59" x14ac:dyDescent="0.25">
      <c r="BE15432"/>
      <c r="BF15432"/>
      <c r="BG15432"/>
    </row>
    <row r="15433" spans="57:59" x14ac:dyDescent="0.25">
      <c r="BE15433"/>
      <c r="BF15433"/>
      <c r="BG15433"/>
    </row>
    <row r="15434" spans="57:59" x14ac:dyDescent="0.25">
      <c r="BE15434"/>
      <c r="BF15434"/>
      <c r="BG15434"/>
    </row>
    <row r="15435" spans="57:59" x14ac:dyDescent="0.25">
      <c r="BE15435"/>
      <c r="BF15435"/>
      <c r="BG15435"/>
    </row>
    <row r="15436" spans="57:59" x14ac:dyDescent="0.25">
      <c r="BE15436"/>
      <c r="BF15436"/>
      <c r="BG15436"/>
    </row>
    <row r="15437" spans="57:59" x14ac:dyDescent="0.25">
      <c r="BE15437"/>
      <c r="BF15437"/>
      <c r="BG15437"/>
    </row>
    <row r="15438" spans="57:59" x14ac:dyDescent="0.25">
      <c r="BE15438"/>
      <c r="BF15438"/>
      <c r="BG15438"/>
    </row>
    <row r="15439" spans="57:59" x14ac:dyDescent="0.25">
      <c r="BE15439"/>
      <c r="BF15439"/>
      <c r="BG15439"/>
    </row>
    <row r="15440" spans="57:59" x14ac:dyDescent="0.25">
      <c r="BE15440"/>
      <c r="BF15440"/>
      <c r="BG15440"/>
    </row>
    <row r="15441" spans="57:59" x14ac:dyDescent="0.25">
      <c r="BE15441"/>
      <c r="BF15441"/>
      <c r="BG15441"/>
    </row>
    <row r="15442" spans="57:59" x14ac:dyDescent="0.25">
      <c r="BE15442"/>
      <c r="BF15442"/>
      <c r="BG15442"/>
    </row>
    <row r="15443" spans="57:59" x14ac:dyDescent="0.25">
      <c r="BE15443"/>
      <c r="BF15443"/>
      <c r="BG15443"/>
    </row>
    <row r="15444" spans="57:59" x14ac:dyDescent="0.25">
      <c r="BE15444"/>
      <c r="BF15444"/>
      <c r="BG15444"/>
    </row>
    <row r="15445" spans="57:59" x14ac:dyDescent="0.25">
      <c r="BE15445"/>
      <c r="BF15445"/>
      <c r="BG15445"/>
    </row>
    <row r="15446" spans="57:59" x14ac:dyDescent="0.25">
      <c r="BE15446"/>
      <c r="BF15446"/>
      <c r="BG15446"/>
    </row>
    <row r="15447" spans="57:59" x14ac:dyDescent="0.25">
      <c r="BE15447"/>
      <c r="BF15447"/>
      <c r="BG15447"/>
    </row>
    <row r="15448" spans="57:59" x14ac:dyDescent="0.25">
      <c r="BE15448"/>
      <c r="BF15448"/>
      <c r="BG15448"/>
    </row>
    <row r="15449" spans="57:59" x14ac:dyDescent="0.25">
      <c r="BE15449"/>
      <c r="BF15449"/>
      <c r="BG15449"/>
    </row>
    <row r="15450" spans="57:59" x14ac:dyDescent="0.25">
      <c r="BE15450"/>
      <c r="BF15450"/>
      <c r="BG15450"/>
    </row>
    <row r="15451" spans="57:59" x14ac:dyDescent="0.25">
      <c r="BE15451"/>
      <c r="BF15451"/>
      <c r="BG15451"/>
    </row>
    <row r="15452" spans="57:59" x14ac:dyDescent="0.25">
      <c r="BE15452"/>
      <c r="BF15452"/>
      <c r="BG15452"/>
    </row>
    <row r="15453" spans="57:59" x14ac:dyDescent="0.25">
      <c r="BE15453"/>
      <c r="BF15453"/>
      <c r="BG15453"/>
    </row>
    <row r="15454" spans="57:59" x14ac:dyDescent="0.25">
      <c r="BE15454"/>
      <c r="BF15454"/>
      <c r="BG15454"/>
    </row>
    <row r="15455" spans="57:59" x14ac:dyDescent="0.25">
      <c r="BE15455"/>
      <c r="BF15455"/>
      <c r="BG15455"/>
    </row>
    <row r="15456" spans="57:59" x14ac:dyDescent="0.25">
      <c r="BE15456"/>
      <c r="BF15456"/>
      <c r="BG15456"/>
    </row>
    <row r="15457" spans="57:59" x14ac:dyDescent="0.25">
      <c r="BE15457"/>
      <c r="BF15457"/>
      <c r="BG15457"/>
    </row>
    <row r="15458" spans="57:59" x14ac:dyDescent="0.25">
      <c r="BE15458"/>
      <c r="BF15458"/>
      <c r="BG15458"/>
    </row>
    <row r="15459" spans="57:59" x14ac:dyDescent="0.25">
      <c r="BE15459"/>
      <c r="BF15459"/>
      <c r="BG15459"/>
    </row>
    <row r="15460" spans="57:59" x14ac:dyDescent="0.25">
      <c r="BE15460"/>
      <c r="BF15460"/>
      <c r="BG15460"/>
    </row>
    <row r="15461" spans="57:59" x14ac:dyDescent="0.25">
      <c r="BE15461"/>
      <c r="BF15461"/>
      <c r="BG15461"/>
    </row>
    <row r="15462" spans="57:59" x14ac:dyDescent="0.25">
      <c r="BE15462"/>
      <c r="BF15462"/>
      <c r="BG15462"/>
    </row>
    <row r="15463" spans="57:59" x14ac:dyDescent="0.25">
      <c r="BE15463"/>
      <c r="BF15463"/>
      <c r="BG15463"/>
    </row>
    <row r="15464" spans="57:59" x14ac:dyDescent="0.25">
      <c r="BE15464"/>
      <c r="BF15464"/>
      <c r="BG15464"/>
    </row>
    <row r="15465" spans="57:59" x14ac:dyDescent="0.25">
      <c r="BE15465"/>
      <c r="BF15465"/>
      <c r="BG15465"/>
    </row>
    <row r="15466" spans="57:59" x14ac:dyDescent="0.25">
      <c r="BE15466"/>
      <c r="BF15466"/>
      <c r="BG15466"/>
    </row>
    <row r="15467" spans="57:59" x14ac:dyDescent="0.25">
      <c r="BE15467"/>
      <c r="BF15467"/>
      <c r="BG15467"/>
    </row>
    <row r="15468" spans="57:59" x14ac:dyDescent="0.25">
      <c r="BE15468"/>
      <c r="BF15468"/>
      <c r="BG15468"/>
    </row>
    <row r="15469" spans="57:59" x14ac:dyDescent="0.25">
      <c r="BE15469"/>
      <c r="BF15469"/>
      <c r="BG15469"/>
    </row>
    <row r="15470" spans="57:59" x14ac:dyDescent="0.25">
      <c r="BE15470"/>
      <c r="BF15470"/>
      <c r="BG15470"/>
    </row>
    <row r="15471" spans="57:59" x14ac:dyDescent="0.25">
      <c r="BE15471"/>
      <c r="BF15471"/>
      <c r="BG15471"/>
    </row>
    <row r="15472" spans="57:59" x14ac:dyDescent="0.25">
      <c r="BE15472"/>
      <c r="BF15472"/>
      <c r="BG15472"/>
    </row>
    <row r="15473" spans="57:59" x14ac:dyDescent="0.25">
      <c r="BE15473"/>
      <c r="BF15473"/>
      <c r="BG15473"/>
    </row>
    <row r="15474" spans="57:59" x14ac:dyDescent="0.25">
      <c r="BE15474"/>
      <c r="BF15474"/>
      <c r="BG15474"/>
    </row>
    <row r="15475" spans="57:59" x14ac:dyDescent="0.25">
      <c r="BE15475"/>
      <c r="BF15475"/>
      <c r="BG15475"/>
    </row>
    <row r="15476" spans="57:59" x14ac:dyDescent="0.25">
      <c r="BE15476"/>
      <c r="BF15476"/>
      <c r="BG15476"/>
    </row>
    <row r="15477" spans="57:59" x14ac:dyDescent="0.25">
      <c r="BE15477"/>
      <c r="BF15477"/>
      <c r="BG15477"/>
    </row>
    <row r="15478" spans="57:59" x14ac:dyDescent="0.25">
      <c r="BE15478"/>
      <c r="BF15478"/>
      <c r="BG15478"/>
    </row>
    <row r="15479" spans="57:59" x14ac:dyDescent="0.25">
      <c r="BE15479"/>
      <c r="BF15479"/>
      <c r="BG15479"/>
    </row>
    <row r="15480" spans="57:59" x14ac:dyDescent="0.25">
      <c r="BE15480"/>
      <c r="BF15480"/>
      <c r="BG15480"/>
    </row>
    <row r="15481" spans="57:59" x14ac:dyDescent="0.25">
      <c r="BE15481"/>
      <c r="BF15481"/>
      <c r="BG15481"/>
    </row>
    <row r="15482" spans="57:59" x14ac:dyDescent="0.25">
      <c r="BE15482"/>
      <c r="BF15482"/>
      <c r="BG15482"/>
    </row>
    <row r="15483" spans="57:59" x14ac:dyDescent="0.25">
      <c r="BE15483"/>
      <c r="BF15483"/>
      <c r="BG15483"/>
    </row>
    <row r="15484" spans="57:59" x14ac:dyDescent="0.25">
      <c r="BE15484"/>
      <c r="BF15484"/>
      <c r="BG15484"/>
    </row>
    <row r="15485" spans="57:59" x14ac:dyDescent="0.25">
      <c r="BE15485"/>
      <c r="BF15485"/>
      <c r="BG15485"/>
    </row>
    <row r="15486" spans="57:59" x14ac:dyDescent="0.25">
      <c r="BE15486"/>
      <c r="BF15486"/>
      <c r="BG15486"/>
    </row>
    <row r="15487" spans="57:59" x14ac:dyDescent="0.25">
      <c r="BE15487"/>
      <c r="BF15487"/>
      <c r="BG15487"/>
    </row>
    <row r="15488" spans="57:59" x14ac:dyDescent="0.25">
      <c r="BE15488"/>
      <c r="BF15488"/>
      <c r="BG15488"/>
    </row>
    <row r="15489" spans="57:59" x14ac:dyDescent="0.25">
      <c r="BE15489"/>
      <c r="BF15489"/>
      <c r="BG15489"/>
    </row>
    <row r="15490" spans="57:59" x14ac:dyDescent="0.25">
      <c r="BE15490"/>
      <c r="BF15490"/>
      <c r="BG15490"/>
    </row>
    <row r="15491" spans="57:59" x14ac:dyDescent="0.25">
      <c r="BE15491"/>
      <c r="BF15491"/>
      <c r="BG15491"/>
    </row>
    <row r="15492" spans="57:59" x14ac:dyDescent="0.25">
      <c r="BE15492"/>
      <c r="BF15492"/>
      <c r="BG15492"/>
    </row>
    <row r="15493" spans="57:59" x14ac:dyDescent="0.25">
      <c r="BE15493"/>
      <c r="BF15493"/>
      <c r="BG15493"/>
    </row>
    <row r="15494" spans="57:59" x14ac:dyDescent="0.25">
      <c r="BE15494"/>
      <c r="BF15494"/>
      <c r="BG15494"/>
    </row>
    <row r="15495" spans="57:59" x14ac:dyDescent="0.25">
      <c r="BE15495"/>
      <c r="BF15495"/>
      <c r="BG15495"/>
    </row>
    <row r="15496" spans="57:59" x14ac:dyDescent="0.25">
      <c r="BE15496"/>
      <c r="BF15496"/>
      <c r="BG15496"/>
    </row>
    <row r="15497" spans="57:59" x14ac:dyDescent="0.25">
      <c r="BE15497"/>
      <c r="BF15497"/>
      <c r="BG15497"/>
    </row>
    <row r="15498" spans="57:59" x14ac:dyDescent="0.25">
      <c r="BE15498"/>
      <c r="BF15498"/>
      <c r="BG15498"/>
    </row>
    <row r="15499" spans="57:59" x14ac:dyDescent="0.25">
      <c r="BE15499"/>
      <c r="BF15499"/>
      <c r="BG15499"/>
    </row>
    <row r="15500" spans="57:59" x14ac:dyDescent="0.25">
      <c r="BE15500"/>
      <c r="BF15500"/>
      <c r="BG15500"/>
    </row>
    <row r="15501" spans="57:59" x14ac:dyDescent="0.25">
      <c r="BE15501"/>
      <c r="BF15501"/>
      <c r="BG15501"/>
    </row>
    <row r="15502" spans="57:59" x14ac:dyDescent="0.25">
      <c r="BE15502"/>
      <c r="BF15502"/>
      <c r="BG15502"/>
    </row>
    <row r="15503" spans="57:59" x14ac:dyDescent="0.25">
      <c r="BE15503"/>
      <c r="BF15503"/>
      <c r="BG15503"/>
    </row>
    <row r="15504" spans="57:59" x14ac:dyDescent="0.25">
      <c r="BE15504"/>
      <c r="BF15504"/>
      <c r="BG15504"/>
    </row>
    <row r="15505" spans="57:59" x14ac:dyDescent="0.25">
      <c r="BE15505"/>
      <c r="BF15505"/>
      <c r="BG15505"/>
    </row>
    <row r="15506" spans="57:59" x14ac:dyDescent="0.25">
      <c r="BE15506"/>
      <c r="BF15506"/>
      <c r="BG15506"/>
    </row>
    <row r="15507" spans="57:59" x14ac:dyDescent="0.25">
      <c r="BE15507"/>
      <c r="BF15507"/>
      <c r="BG15507"/>
    </row>
    <row r="15508" spans="57:59" x14ac:dyDescent="0.25">
      <c r="BE15508"/>
      <c r="BF15508"/>
      <c r="BG15508"/>
    </row>
    <row r="15509" spans="57:59" x14ac:dyDescent="0.25">
      <c r="BE15509"/>
      <c r="BF15509"/>
      <c r="BG15509"/>
    </row>
    <row r="15510" spans="57:59" x14ac:dyDescent="0.25">
      <c r="BE15510"/>
      <c r="BF15510"/>
      <c r="BG15510"/>
    </row>
    <row r="15511" spans="57:59" x14ac:dyDescent="0.25">
      <c r="BE15511"/>
      <c r="BF15511"/>
      <c r="BG15511"/>
    </row>
    <row r="15512" spans="57:59" x14ac:dyDescent="0.25">
      <c r="BE15512"/>
      <c r="BF15512"/>
      <c r="BG15512"/>
    </row>
    <row r="15513" spans="57:59" x14ac:dyDescent="0.25">
      <c r="BE15513"/>
      <c r="BF15513"/>
      <c r="BG15513"/>
    </row>
    <row r="15514" spans="57:59" x14ac:dyDescent="0.25">
      <c r="BE15514"/>
      <c r="BF15514"/>
      <c r="BG15514"/>
    </row>
    <row r="15515" spans="57:59" x14ac:dyDescent="0.25">
      <c r="BE15515"/>
      <c r="BF15515"/>
      <c r="BG15515"/>
    </row>
    <row r="15516" spans="57:59" x14ac:dyDescent="0.25">
      <c r="BE15516"/>
      <c r="BF15516"/>
      <c r="BG15516"/>
    </row>
    <row r="15517" spans="57:59" x14ac:dyDescent="0.25">
      <c r="BE15517"/>
      <c r="BF15517"/>
      <c r="BG15517"/>
    </row>
    <row r="15518" spans="57:59" x14ac:dyDescent="0.25">
      <c r="BE15518"/>
      <c r="BF15518"/>
      <c r="BG15518"/>
    </row>
    <row r="15519" spans="57:59" x14ac:dyDescent="0.25">
      <c r="BE15519"/>
      <c r="BF15519"/>
      <c r="BG15519"/>
    </row>
    <row r="15520" spans="57:59" x14ac:dyDescent="0.25">
      <c r="BE15520"/>
      <c r="BF15520"/>
      <c r="BG15520"/>
    </row>
    <row r="15521" spans="57:59" x14ac:dyDescent="0.25">
      <c r="BE15521"/>
      <c r="BF15521"/>
      <c r="BG15521"/>
    </row>
    <row r="15522" spans="57:59" x14ac:dyDescent="0.25">
      <c r="BE15522"/>
      <c r="BF15522"/>
      <c r="BG15522"/>
    </row>
    <row r="15523" spans="57:59" x14ac:dyDescent="0.25">
      <c r="BE15523"/>
      <c r="BF15523"/>
      <c r="BG15523"/>
    </row>
    <row r="15524" spans="57:59" x14ac:dyDescent="0.25">
      <c r="BE15524"/>
      <c r="BF15524"/>
      <c r="BG15524"/>
    </row>
    <row r="15525" spans="57:59" x14ac:dyDescent="0.25">
      <c r="BE15525"/>
      <c r="BF15525"/>
      <c r="BG15525"/>
    </row>
    <row r="15526" spans="57:59" x14ac:dyDescent="0.25">
      <c r="BE15526"/>
      <c r="BF15526"/>
      <c r="BG15526"/>
    </row>
    <row r="15527" spans="57:59" x14ac:dyDescent="0.25">
      <c r="BE15527"/>
      <c r="BF15527"/>
      <c r="BG15527"/>
    </row>
    <row r="15528" spans="57:59" x14ac:dyDescent="0.25">
      <c r="BE15528"/>
      <c r="BF15528"/>
      <c r="BG15528"/>
    </row>
    <row r="15529" spans="57:59" x14ac:dyDescent="0.25">
      <c r="BE15529"/>
      <c r="BF15529"/>
      <c r="BG15529"/>
    </row>
    <row r="15530" spans="57:59" x14ac:dyDescent="0.25">
      <c r="BE15530"/>
      <c r="BF15530"/>
      <c r="BG15530"/>
    </row>
    <row r="15531" spans="57:59" x14ac:dyDescent="0.25">
      <c r="BE15531"/>
      <c r="BF15531"/>
      <c r="BG15531"/>
    </row>
    <row r="15532" spans="57:59" x14ac:dyDescent="0.25">
      <c r="BE15532"/>
      <c r="BF15532"/>
      <c r="BG15532"/>
    </row>
    <row r="15533" spans="57:59" x14ac:dyDescent="0.25">
      <c r="BE15533"/>
      <c r="BF15533"/>
      <c r="BG15533"/>
    </row>
    <row r="15534" spans="57:59" x14ac:dyDescent="0.25">
      <c r="BE15534"/>
      <c r="BF15534"/>
      <c r="BG15534"/>
    </row>
    <row r="15535" spans="57:59" x14ac:dyDescent="0.25">
      <c r="BE15535"/>
      <c r="BF15535"/>
      <c r="BG15535"/>
    </row>
    <row r="15536" spans="57:59" x14ac:dyDescent="0.25">
      <c r="BE15536"/>
      <c r="BF15536"/>
      <c r="BG15536"/>
    </row>
    <row r="15537" spans="57:59" x14ac:dyDescent="0.25">
      <c r="BE15537"/>
      <c r="BF15537"/>
      <c r="BG15537"/>
    </row>
    <row r="15538" spans="57:59" x14ac:dyDescent="0.25">
      <c r="BE15538"/>
      <c r="BF15538"/>
      <c r="BG15538"/>
    </row>
    <row r="15539" spans="57:59" x14ac:dyDescent="0.25">
      <c r="BE15539"/>
      <c r="BF15539"/>
      <c r="BG15539"/>
    </row>
    <row r="15540" spans="57:59" x14ac:dyDescent="0.25">
      <c r="BE15540"/>
      <c r="BF15540"/>
      <c r="BG15540"/>
    </row>
    <row r="15541" spans="57:59" x14ac:dyDescent="0.25">
      <c r="BE15541"/>
      <c r="BF15541"/>
      <c r="BG15541"/>
    </row>
    <row r="15542" spans="57:59" x14ac:dyDescent="0.25">
      <c r="BE15542"/>
      <c r="BF15542"/>
      <c r="BG15542"/>
    </row>
    <row r="15543" spans="57:59" x14ac:dyDescent="0.25">
      <c r="BE15543"/>
      <c r="BF15543"/>
      <c r="BG15543"/>
    </row>
    <row r="15544" spans="57:59" x14ac:dyDescent="0.25">
      <c r="BE15544"/>
      <c r="BF15544"/>
      <c r="BG15544"/>
    </row>
    <row r="15545" spans="57:59" x14ac:dyDescent="0.25">
      <c r="BE15545"/>
      <c r="BF15545"/>
      <c r="BG15545"/>
    </row>
    <row r="15546" spans="57:59" x14ac:dyDescent="0.25">
      <c r="BE15546"/>
      <c r="BF15546"/>
      <c r="BG15546"/>
    </row>
    <row r="15547" spans="57:59" x14ac:dyDescent="0.25">
      <c r="BE15547"/>
      <c r="BF15547"/>
      <c r="BG15547"/>
    </row>
    <row r="15548" spans="57:59" x14ac:dyDescent="0.25">
      <c r="BE15548"/>
      <c r="BF15548"/>
      <c r="BG15548"/>
    </row>
    <row r="15549" spans="57:59" x14ac:dyDescent="0.25">
      <c r="BE15549"/>
      <c r="BF15549"/>
      <c r="BG15549"/>
    </row>
    <row r="15550" spans="57:59" x14ac:dyDescent="0.25">
      <c r="BE15550"/>
      <c r="BF15550"/>
      <c r="BG15550"/>
    </row>
    <row r="15551" spans="57:59" x14ac:dyDescent="0.25">
      <c r="BE15551"/>
      <c r="BF15551"/>
      <c r="BG15551"/>
    </row>
    <row r="15552" spans="57:59" x14ac:dyDescent="0.25">
      <c r="BE15552"/>
      <c r="BF15552"/>
      <c r="BG15552"/>
    </row>
    <row r="15553" spans="57:59" x14ac:dyDescent="0.25">
      <c r="BE15553"/>
      <c r="BF15553"/>
      <c r="BG15553"/>
    </row>
    <row r="15554" spans="57:59" x14ac:dyDescent="0.25">
      <c r="BE15554"/>
      <c r="BF15554"/>
      <c r="BG15554"/>
    </row>
    <row r="15555" spans="57:59" x14ac:dyDescent="0.25">
      <c r="BE15555"/>
      <c r="BF15555"/>
      <c r="BG15555"/>
    </row>
    <row r="15556" spans="57:59" x14ac:dyDescent="0.25">
      <c r="BE15556"/>
      <c r="BF15556"/>
      <c r="BG15556"/>
    </row>
    <row r="15557" spans="57:59" x14ac:dyDescent="0.25">
      <c r="BE15557"/>
      <c r="BF15557"/>
      <c r="BG15557"/>
    </row>
    <row r="15558" spans="57:59" x14ac:dyDescent="0.25">
      <c r="BE15558"/>
      <c r="BF15558"/>
      <c r="BG15558"/>
    </row>
    <row r="15559" spans="57:59" x14ac:dyDescent="0.25">
      <c r="BE15559"/>
      <c r="BF15559"/>
      <c r="BG15559"/>
    </row>
    <row r="15560" spans="57:59" x14ac:dyDescent="0.25">
      <c r="BE15560"/>
      <c r="BF15560"/>
      <c r="BG15560"/>
    </row>
    <row r="15561" spans="57:59" x14ac:dyDescent="0.25">
      <c r="BE15561"/>
      <c r="BF15561"/>
      <c r="BG15561"/>
    </row>
    <row r="15562" spans="57:59" x14ac:dyDescent="0.25">
      <c r="BE15562"/>
      <c r="BF15562"/>
      <c r="BG15562"/>
    </row>
    <row r="15563" spans="57:59" x14ac:dyDescent="0.25">
      <c r="BE15563"/>
      <c r="BF15563"/>
      <c r="BG15563"/>
    </row>
    <row r="15564" spans="57:59" x14ac:dyDescent="0.25">
      <c r="BE15564"/>
      <c r="BF15564"/>
      <c r="BG15564"/>
    </row>
    <row r="15565" spans="57:59" x14ac:dyDescent="0.25">
      <c r="BE15565"/>
      <c r="BF15565"/>
      <c r="BG15565"/>
    </row>
    <row r="15566" spans="57:59" x14ac:dyDescent="0.25">
      <c r="BE15566"/>
      <c r="BF15566"/>
      <c r="BG15566"/>
    </row>
    <row r="15567" spans="57:59" x14ac:dyDescent="0.25">
      <c r="BE15567"/>
      <c r="BF15567"/>
      <c r="BG15567"/>
    </row>
    <row r="15568" spans="57:59" x14ac:dyDescent="0.25">
      <c r="BE15568"/>
      <c r="BF15568"/>
      <c r="BG15568"/>
    </row>
    <row r="15569" spans="57:59" x14ac:dyDescent="0.25">
      <c r="BE15569"/>
      <c r="BF15569"/>
      <c r="BG15569"/>
    </row>
    <row r="15570" spans="57:59" x14ac:dyDescent="0.25">
      <c r="BE15570"/>
      <c r="BF15570"/>
      <c r="BG15570"/>
    </row>
    <row r="15571" spans="57:59" x14ac:dyDescent="0.25">
      <c r="BE15571"/>
      <c r="BF15571"/>
      <c r="BG15571"/>
    </row>
    <row r="15572" spans="57:59" x14ac:dyDescent="0.25">
      <c r="BE15572"/>
      <c r="BF15572"/>
      <c r="BG15572"/>
    </row>
    <row r="15573" spans="57:59" x14ac:dyDescent="0.25">
      <c r="BE15573"/>
      <c r="BF15573"/>
      <c r="BG15573"/>
    </row>
    <row r="15574" spans="57:59" x14ac:dyDescent="0.25">
      <c r="BE15574"/>
      <c r="BF15574"/>
      <c r="BG15574"/>
    </row>
    <row r="15575" spans="57:59" x14ac:dyDescent="0.25">
      <c r="BE15575"/>
      <c r="BF15575"/>
      <c r="BG15575"/>
    </row>
    <row r="15576" spans="57:59" x14ac:dyDescent="0.25">
      <c r="BE15576"/>
      <c r="BF15576"/>
      <c r="BG15576"/>
    </row>
    <row r="15577" spans="57:59" x14ac:dyDescent="0.25">
      <c r="BE15577"/>
      <c r="BF15577"/>
      <c r="BG15577"/>
    </row>
    <row r="15578" spans="57:59" x14ac:dyDescent="0.25">
      <c r="BE15578"/>
      <c r="BF15578"/>
      <c r="BG15578"/>
    </row>
    <row r="15579" spans="57:59" x14ac:dyDescent="0.25">
      <c r="BE15579"/>
      <c r="BF15579"/>
      <c r="BG15579"/>
    </row>
    <row r="15580" spans="57:59" x14ac:dyDescent="0.25">
      <c r="BE15580"/>
      <c r="BF15580"/>
      <c r="BG15580"/>
    </row>
    <row r="15581" spans="57:59" x14ac:dyDescent="0.25">
      <c r="BE15581"/>
      <c r="BF15581"/>
      <c r="BG15581"/>
    </row>
    <row r="15582" spans="57:59" x14ac:dyDescent="0.25">
      <c r="BE15582"/>
      <c r="BF15582"/>
      <c r="BG15582"/>
    </row>
    <row r="15583" spans="57:59" x14ac:dyDescent="0.25">
      <c r="BE15583"/>
      <c r="BF15583"/>
      <c r="BG15583"/>
    </row>
    <row r="15584" spans="57:59" x14ac:dyDescent="0.25">
      <c r="BE15584"/>
      <c r="BF15584"/>
      <c r="BG15584"/>
    </row>
    <row r="15585" spans="57:59" x14ac:dyDescent="0.25">
      <c r="BE15585"/>
      <c r="BF15585"/>
      <c r="BG15585"/>
    </row>
    <row r="15586" spans="57:59" x14ac:dyDescent="0.25">
      <c r="BE15586"/>
      <c r="BF15586"/>
      <c r="BG15586"/>
    </row>
    <row r="15587" spans="57:59" x14ac:dyDescent="0.25">
      <c r="BE15587"/>
      <c r="BF15587"/>
      <c r="BG15587"/>
    </row>
    <row r="15588" spans="57:59" x14ac:dyDescent="0.25">
      <c r="BE15588"/>
      <c r="BF15588"/>
      <c r="BG15588"/>
    </row>
    <row r="15589" spans="57:59" x14ac:dyDescent="0.25">
      <c r="BE15589"/>
      <c r="BF15589"/>
      <c r="BG15589"/>
    </row>
    <row r="15590" spans="57:59" x14ac:dyDescent="0.25">
      <c r="BE15590"/>
      <c r="BF15590"/>
      <c r="BG15590"/>
    </row>
    <row r="15591" spans="57:59" x14ac:dyDescent="0.25">
      <c r="BE15591"/>
      <c r="BF15591"/>
      <c r="BG15591"/>
    </row>
    <row r="15592" spans="57:59" x14ac:dyDescent="0.25">
      <c r="BE15592"/>
      <c r="BF15592"/>
      <c r="BG15592"/>
    </row>
    <row r="15593" spans="57:59" x14ac:dyDescent="0.25">
      <c r="BE15593"/>
      <c r="BF15593"/>
      <c r="BG15593"/>
    </row>
    <row r="15594" spans="57:59" x14ac:dyDescent="0.25">
      <c r="BE15594"/>
      <c r="BF15594"/>
      <c r="BG15594"/>
    </row>
    <row r="15595" spans="57:59" x14ac:dyDescent="0.25">
      <c r="BE15595"/>
      <c r="BF15595"/>
      <c r="BG15595"/>
    </row>
    <row r="15596" spans="57:59" x14ac:dyDescent="0.25">
      <c r="BE15596"/>
      <c r="BF15596"/>
      <c r="BG15596"/>
    </row>
    <row r="15597" spans="57:59" x14ac:dyDescent="0.25">
      <c r="BE15597"/>
      <c r="BF15597"/>
      <c r="BG15597"/>
    </row>
    <row r="15598" spans="57:59" x14ac:dyDescent="0.25">
      <c r="BE15598"/>
      <c r="BF15598"/>
      <c r="BG15598"/>
    </row>
    <row r="15599" spans="57:59" x14ac:dyDescent="0.25">
      <c r="BE15599"/>
      <c r="BF15599"/>
      <c r="BG15599"/>
    </row>
    <row r="15600" spans="57:59" x14ac:dyDescent="0.25">
      <c r="BE15600"/>
      <c r="BF15600"/>
      <c r="BG15600"/>
    </row>
    <row r="15601" spans="57:59" x14ac:dyDescent="0.25">
      <c r="BE15601"/>
      <c r="BF15601"/>
      <c r="BG15601"/>
    </row>
    <row r="15602" spans="57:59" x14ac:dyDescent="0.25">
      <c r="BE15602"/>
      <c r="BF15602"/>
      <c r="BG15602"/>
    </row>
    <row r="15603" spans="57:59" x14ac:dyDescent="0.25">
      <c r="BE15603"/>
      <c r="BF15603"/>
      <c r="BG15603"/>
    </row>
    <row r="15604" spans="57:59" x14ac:dyDescent="0.25">
      <c r="BE15604"/>
      <c r="BF15604"/>
      <c r="BG15604"/>
    </row>
    <row r="15605" spans="57:59" x14ac:dyDescent="0.25">
      <c r="BE15605"/>
      <c r="BF15605"/>
      <c r="BG15605"/>
    </row>
    <row r="15606" spans="57:59" x14ac:dyDescent="0.25">
      <c r="BE15606"/>
      <c r="BF15606"/>
      <c r="BG15606"/>
    </row>
    <row r="15607" spans="57:59" x14ac:dyDescent="0.25">
      <c r="BE15607"/>
      <c r="BF15607"/>
      <c r="BG15607"/>
    </row>
    <row r="15608" spans="57:59" x14ac:dyDescent="0.25">
      <c r="BE15608"/>
      <c r="BF15608"/>
      <c r="BG15608"/>
    </row>
    <row r="15609" spans="57:59" x14ac:dyDescent="0.25">
      <c r="BE15609"/>
      <c r="BF15609"/>
      <c r="BG15609"/>
    </row>
    <row r="15610" spans="57:59" x14ac:dyDescent="0.25">
      <c r="BE15610"/>
      <c r="BF15610"/>
      <c r="BG15610"/>
    </row>
    <row r="15611" spans="57:59" x14ac:dyDescent="0.25">
      <c r="BE15611"/>
      <c r="BF15611"/>
      <c r="BG15611"/>
    </row>
    <row r="15612" spans="57:59" x14ac:dyDescent="0.25">
      <c r="BE15612"/>
      <c r="BF15612"/>
      <c r="BG15612"/>
    </row>
    <row r="15613" spans="57:59" x14ac:dyDescent="0.25">
      <c r="BE15613"/>
      <c r="BF15613"/>
      <c r="BG15613"/>
    </row>
    <row r="15614" spans="57:59" x14ac:dyDescent="0.25">
      <c r="BE15614"/>
      <c r="BF15614"/>
      <c r="BG15614"/>
    </row>
    <row r="15615" spans="57:59" x14ac:dyDescent="0.25">
      <c r="BE15615"/>
      <c r="BF15615"/>
      <c r="BG15615"/>
    </row>
    <row r="15616" spans="57:59" x14ac:dyDescent="0.25">
      <c r="BE15616"/>
      <c r="BF15616"/>
      <c r="BG15616"/>
    </row>
    <row r="15617" spans="57:59" x14ac:dyDescent="0.25">
      <c r="BE15617"/>
      <c r="BF15617"/>
      <c r="BG15617"/>
    </row>
    <row r="15618" spans="57:59" x14ac:dyDescent="0.25">
      <c r="BE15618"/>
      <c r="BF15618"/>
      <c r="BG15618"/>
    </row>
    <row r="15619" spans="57:59" x14ac:dyDescent="0.25">
      <c r="BE15619"/>
      <c r="BF15619"/>
      <c r="BG15619"/>
    </row>
    <row r="15620" spans="57:59" x14ac:dyDescent="0.25">
      <c r="BE15620"/>
      <c r="BF15620"/>
      <c r="BG15620"/>
    </row>
    <row r="15621" spans="57:59" x14ac:dyDescent="0.25">
      <c r="BE15621"/>
      <c r="BF15621"/>
      <c r="BG15621"/>
    </row>
    <row r="15622" spans="57:59" x14ac:dyDescent="0.25">
      <c r="BE15622"/>
      <c r="BF15622"/>
      <c r="BG15622"/>
    </row>
    <row r="15623" spans="57:59" x14ac:dyDescent="0.25">
      <c r="BE15623"/>
      <c r="BF15623"/>
      <c r="BG15623"/>
    </row>
    <row r="15624" spans="57:59" x14ac:dyDescent="0.25">
      <c r="BE15624"/>
      <c r="BF15624"/>
      <c r="BG15624"/>
    </row>
    <row r="15625" spans="57:59" x14ac:dyDescent="0.25">
      <c r="BE15625"/>
      <c r="BF15625"/>
      <c r="BG15625"/>
    </row>
    <row r="15626" spans="57:59" x14ac:dyDescent="0.25">
      <c r="BE15626"/>
      <c r="BF15626"/>
      <c r="BG15626"/>
    </row>
    <row r="15627" spans="57:59" x14ac:dyDescent="0.25">
      <c r="BE15627"/>
      <c r="BF15627"/>
      <c r="BG15627"/>
    </row>
    <row r="15628" spans="57:59" x14ac:dyDescent="0.25">
      <c r="BE15628"/>
      <c r="BF15628"/>
      <c r="BG15628"/>
    </row>
    <row r="15629" spans="57:59" x14ac:dyDescent="0.25">
      <c r="BE15629"/>
      <c r="BF15629"/>
      <c r="BG15629"/>
    </row>
    <row r="15630" spans="57:59" x14ac:dyDescent="0.25">
      <c r="BE15630"/>
      <c r="BF15630"/>
      <c r="BG15630"/>
    </row>
    <row r="15631" spans="57:59" x14ac:dyDescent="0.25">
      <c r="BE15631"/>
      <c r="BF15631"/>
      <c r="BG15631"/>
    </row>
    <row r="15632" spans="57:59" x14ac:dyDescent="0.25">
      <c r="BE15632"/>
      <c r="BF15632"/>
      <c r="BG15632"/>
    </row>
    <row r="15633" spans="57:59" x14ac:dyDescent="0.25">
      <c r="BE15633"/>
      <c r="BF15633"/>
      <c r="BG15633"/>
    </row>
    <row r="15634" spans="57:59" x14ac:dyDescent="0.25">
      <c r="BE15634"/>
      <c r="BF15634"/>
      <c r="BG15634"/>
    </row>
    <row r="15635" spans="57:59" x14ac:dyDescent="0.25">
      <c r="BE15635"/>
      <c r="BF15635"/>
      <c r="BG15635"/>
    </row>
    <row r="15636" spans="57:59" x14ac:dyDescent="0.25">
      <c r="BE15636"/>
      <c r="BF15636"/>
      <c r="BG15636"/>
    </row>
    <row r="15637" spans="57:59" x14ac:dyDescent="0.25">
      <c r="BE15637"/>
      <c r="BF15637"/>
      <c r="BG15637"/>
    </row>
    <row r="15638" spans="57:59" x14ac:dyDescent="0.25">
      <c r="BE15638"/>
      <c r="BF15638"/>
      <c r="BG15638"/>
    </row>
    <row r="15639" spans="57:59" x14ac:dyDescent="0.25">
      <c r="BE15639"/>
      <c r="BF15639"/>
      <c r="BG15639"/>
    </row>
    <row r="15640" spans="57:59" x14ac:dyDescent="0.25">
      <c r="BE15640"/>
      <c r="BF15640"/>
      <c r="BG15640"/>
    </row>
    <row r="15641" spans="57:59" x14ac:dyDescent="0.25">
      <c r="BE15641"/>
      <c r="BF15641"/>
      <c r="BG15641"/>
    </row>
    <row r="15642" spans="57:59" x14ac:dyDescent="0.25">
      <c r="BE15642"/>
      <c r="BF15642"/>
      <c r="BG15642"/>
    </row>
    <row r="15643" spans="57:59" x14ac:dyDescent="0.25">
      <c r="BE15643"/>
      <c r="BF15643"/>
      <c r="BG15643"/>
    </row>
    <row r="15644" spans="57:59" x14ac:dyDescent="0.25">
      <c r="BE15644"/>
      <c r="BF15644"/>
      <c r="BG15644"/>
    </row>
    <row r="15645" spans="57:59" x14ac:dyDescent="0.25">
      <c r="BE15645"/>
      <c r="BF15645"/>
      <c r="BG15645"/>
    </row>
    <row r="15646" spans="57:59" x14ac:dyDescent="0.25">
      <c r="BE15646"/>
      <c r="BF15646"/>
      <c r="BG15646"/>
    </row>
    <row r="15647" spans="57:59" x14ac:dyDescent="0.25">
      <c r="BE15647"/>
      <c r="BF15647"/>
      <c r="BG15647"/>
    </row>
    <row r="15648" spans="57:59" x14ac:dyDescent="0.25">
      <c r="BE15648"/>
      <c r="BF15648"/>
      <c r="BG15648"/>
    </row>
    <row r="15649" spans="57:59" x14ac:dyDescent="0.25">
      <c r="BE15649"/>
      <c r="BF15649"/>
      <c r="BG15649"/>
    </row>
    <row r="15650" spans="57:59" x14ac:dyDescent="0.25">
      <c r="BE15650"/>
      <c r="BF15650"/>
      <c r="BG15650"/>
    </row>
    <row r="15651" spans="57:59" x14ac:dyDescent="0.25">
      <c r="BE15651"/>
      <c r="BF15651"/>
      <c r="BG15651"/>
    </row>
    <row r="15652" spans="57:59" x14ac:dyDescent="0.25">
      <c r="BE15652"/>
      <c r="BF15652"/>
      <c r="BG15652"/>
    </row>
    <row r="15653" spans="57:59" x14ac:dyDescent="0.25">
      <c r="BE15653"/>
      <c r="BF15653"/>
      <c r="BG15653"/>
    </row>
    <row r="15654" spans="57:59" x14ac:dyDescent="0.25">
      <c r="BE15654"/>
      <c r="BF15654"/>
      <c r="BG15654"/>
    </row>
    <row r="15655" spans="57:59" x14ac:dyDescent="0.25">
      <c r="BE15655"/>
      <c r="BF15655"/>
      <c r="BG15655"/>
    </row>
    <row r="15656" spans="57:59" x14ac:dyDescent="0.25">
      <c r="BE15656"/>
      <c r="BF15656"/>
      <c r="BG15656"/>
    </row>
    <row r="15657" spans="57:59" x14ac:dyDescent="0.25">
      <c r="BE15657"/>
      <c r="BF15657"/>
      <c r="BG15657"/>
    </row>
    <row r="15658" spans="57:59" x14ac:dyDescent="0.25">
      <c r="BE15658"/>
      <c r="BF15658"/>
      <c r="BG15658"/>
    </row>
    <row r="15659" spans="57:59" x14ac:dyDescent="0.25">
      <c r="BE15659"/>
      <c r="BF15659"/>
      <c r="BG15659"/>
    </row>
    <row r="15660" spans="57:59" x14ac:dyDescent="0.25">
      <c r="BE15660"/>
      <c r="BF15660"/>
      <c r="BG15660"/>
    </row>
    <row r="15661" spans="57:59" x14ac:dyDescent="0.25">
      <c r="BE15661"/>
      <c r="BF15661"/>
      <c r="BG15661"/>
    </row>
    <row r="15662" spans="57:59" x14ac:dyDescent="0.25">
      <c r="BE15662"/>
      <c r="BF15662"/>
      <c r="BG15662"/>
    </row>
    <row r="15663" spans="57:59" x14ac:dyDescent="0.25">
      <c r="BE15663"/>
      <c r="BF15663"/>
      <c r="BG15663"/>
    </row>
    <row r="15664" spans="57:59" x14ac:dyDescent="0.25">
      <c r="BE15664"/>
      <c r="BF15664"/>
      <c r="BG15664"/>
    </row>
    <row r="15665" spans="57:59" x14ac:dyDescent="0.25">
      <c r="BE15665"/>
      <c r="BF15665"/>
      <c r="BG15665"/>
    </row>
    <row r="15666" spans="57:59" x14ac:dyDescent="0.25">
      <c r="BE15666"/>
      <c r="BF15666"/>
      <c r="BG15666"/>
    </row>
    <row r="15667" spans="57:59" x14ac:dyDescent="0.25">
      <c r="BE15667"/>
      <c r="BF15667"/>
      <c r="BG15667"/>
    </row>
    <row r="15668" spans="57:59" x14ac:dyDescent="0.25">
      <c r="BE15668"/>
      <c r="BF15668"/>
      <c r="BG15668"/>
    </row>
    <row r="15669" spans="57:59" x14ac:dyDescent="0.25">
      <c r="BE15669"/>
      <c r="BF15669"/>
      <c r="BG15669"/>
    </row>
    <row r="15670" spans="57:59" x14ac:dyDescent="0.25">
      <c r="BE15670"/>
      <c r="BF15670"/>
      <c r="BG15670"/>
    </row>
    <row r="15671" spans="57:59" x14ac:dyDescent="0.25">
      <c r="BE15671"/>
      <c r="BF15671"/>
      <c r="BG15671"/>
    </row>
    <row r="15672" spans="57:59" x14ac:dyDescent="0.25">
      <c r="BE15672"/>
      <c r="BF15672"/>
      <c r="BG15672"/>
    </row>
    <row r="15673" spans="57:59" x14ac:dyDescent="0.25">
      <c r="BE15673"/>
      <c r="BF15673"/>
      <c r="BG15673"/>
    </row>
    <row r="15674" spans="57:59" x14ac:dyDescent="0.25">
      <c r="BE15674"/>
      <c r="BF15674"/>
      <c r="BG15674"/>
    </row>
    <row r="15675" spans="57:59" x14ac:dyDescent="0.25">
      <c r="BE15675"/>
      <c r="BF15675"/>
      <c r="BG15675"/>
    </row>
    <row r="15676" spans="57:59" x14ac:dyDescent="0.25">
      <c r="BE15676"/>
      <c r="BF15676"/>
      <c r="BG15676"/>
    </row>
    <row r="15677" spans="57:59" x14ac:dyDescent="0.25">
      <c r="BE15677"/>
      <c r="BF15677"/>
      <c r="BG15677"/>
    </row>
    <row r="15678" spans="57:59" x14ac:dyDescent="0.25">
      <c r="BE15678"/>
      <c r="BF15678"/>
      <c r="BG15678"/>
    </row>
    <row r="15679" spans="57:59" x14ac:dyDescent="0.25">
      <c r="BE15679"/>
      <c r="BF15679"/>
      <c r="BG15679"/>
    </row>
    <row r="15680" spans="57:59" x14ac:dyDescent="0.25">
      <c r="BE15680"/>
      <c r="BF15680"/>
      <c r="BG15680"/>
    </row>
    <row r="15681" spans="57:59" x14ac:dyDescent="0.25">
      <c r="BE15681"/>
      <c r="BF15681"/>
      <c r="BG15681"/>
    </row>
    <row r="15682" spans="57:59" x14ac:dyDescent="0.25">
      <c r="BE15682"/>
      <c r="BF15682"/>
      <c r="BG15682"/>
    </row>
    <row r="15683" spans="57:59" x14ac:dyDescent="0.25">
      <c r="BE15683"/>
      <c r="BF15683"/>
      <c r="BG15683"/>
    </row>
    <row r="15684" spans="57:59" x14ac:dyDescent="0.25">
      <c r="BE15684"/>
      <c r="BF15684"/>
      <c r="BG15684"/>
    </row>
    <row r="15685" spans="57:59" x14ac:dyDescent="0.25">
      <c r="BE15685"/>
      <c r="BF15685"/>
      <c r="BG15685"/>
    </row>
    <row r="15686" spans="57:59" x14ac:dyDescent="0.25">
      <c r="BE15686"/>
      <c r="BF15686"/>
      <c r="BG15686"/>
    </row>
    <row r="15687" spans="57:59" x14ac:dyDescent="0.25">
      <c r="BE15687"/>
      <c r="BF15687"/>
      <c r="BG15687"/>
    </row>
    <row r="15688" spans="57:59" x14ac:dyDescent="0.25">
      <c r="BE15688"/>
      <c r="BF15688"/>
      <c r="BG15688"/>
    </row>
    <row r="15689" spans="57:59" x14ac:dyDescent="0.25">
      <c r="BE15689"/>
      <c r="BF15689"/>
      <c r="BG15689"/>
    </row>
    <row r="15690" spans="57:59" x14ac:dyDescent="0.25">
      <c r="BE15690"/>
      <c r="BF15690"/>
      <c r="BG15690"/>
    </row>
    <row r="15691" spans="57:59" x14ac:dyDescent="0.25">
      <c r="BE15691"/>
      <c r="BF15691"/>
      <c r="BG15691"/>
    </row>
    <row r="15692" spans="57:59" x14ac:dyDescent="0.25">
      <c r="BE15692"/>
      <c r="BF15692"/>
      <c r="BG15692"/>
    </row>
    <row r="15693" spans="57:59" x14ac:dyDescent="0.25">
      <c r="BE15693"/>
      <c r="BF15693"/>
      <c r="BG15693"/>
    </row>
    <row r="15694" spans="57:59" x14ac:dyDescent="0.25">
      <c r="BE15694"/>
      <c r="BF15694"/>
      <c r="BG15694"/>
    </row>
    <row r="15695" spans="57:59" x14ac:dyDescent="0.25">
      <c r="BE15695"/>
      <c r="BF15695"/>
      <c r="BG15695"/>
    </row>
    <row r="15696" spans="57:59" x14ac:dyDescent="0.25">
      <c r="BE15696"/>
      <c r="BF15696"/>
      <c r="BG15696"/>
    </row>
    <row r="15697" spans="57:59" x14ac:dyDescent="0.25">
      <c r="BE15697"/>
      <c r="BF15697"/>
      <c r="BG15697"/>
    </row>
    <row r="15698" spans="57:59" x14ac:dyDescent="0.25">
      <c r="BE15698"/>
      <c r="BF15698"/>
      <c r="BG15698"/>
    </row>
    <row r="15699" spans="57:59" x14ac:dyDescent="0.25">
      <c r="BE15699"/>
      <c r="BF15699"/>
      <c r="BG15699"/>
    </row>
    <row r="15700" spans="57:59" x14ac:dyDescent="0.25">
      <c r="BE15700"/>
      <c r="BF15700"/>
      <c r="BG15700"/>
    </row>
    <row r="15701" spans="57:59" x14ac:dyDescent="0.25">
      <c r="BE15701"/>
      <c r="BF15701"/>
      <c r="BG15701"/>
    </row>
    <row r="15702" spans="57:59" x14ac:dyDescent="0.25">
      <c r="BE15702"/>
      <c r="BF15702"/>
      <c r="BG15702"/>
    </row>
    <row r="15703" spans="57:59" x14ac:dyDescent="0.25">
      <c r="BE15703"/>
      <c r="BF15703"/>
      <c r="BG15703"/>
    </row>
    <row r="15704" spans="57:59" x14ac:dyDescent="0.25">
      <c r="BE15704"/>
      <c r="BF15704"/>
      <c r="BG15704"/>
    </row>
    <row r="15705" spans="57:59" x14ac:dyDescent="0.25">
      <c r="BE15705"/>
      <c r="BF15705"/>
      <c r="BG15705"/>
    </row>
    <row r="15706" spans="57:59" x14ac:dyDescent="0.25">
      <c r="BE15706"/>
      <c r="BF15706"/>
      <c r="BG15706"/>
    </row>
    <row r="15707" spans="57:59" x14ac:dyDescent="0.25">
      <c r="BE15707"/>
      <c r="BF15707"/>
      <c r="BG15707"/>
    </row>
    <row r="15708" spans="57:59" x14ac:dyDescent="0.25">
      <c r="BE15708"/>
      <c r="BF15708"/>
      <c r="BG15708"/>
    </row>
    <row r="15709" spans="57:59" x14ac:dyDescent="0.25">
      <c r="BE15709"/>
      <c r="BF15709"/>
      <c r="BG15709"/>
    </row>
    <row r="15710" spans="57:59" x14ac:dyDescent="0.25">
      <c r="BE15710"/>
      <c r="BF15710"/>
      <c r="BG15710"/>
    </row>
    <row r="15711" spans="57:59" x14ac:dyDescent="0.25">
      <c r="BE15711"/>
      <c r="BF15711"/>
      <c r="BG15711"/>
    </row>
    <row r="15712" spans="57:59" x14ac:dyDescent="0.25">
      <c r="BE15712"/>
      <c r="BF15712"/>
      <c r="BG15712"/>
    </row>
    <row r="15713" spans="57:59" x14ac:dyDescent="0.25">
      <c r="BE15713"/>
      <c r="BF15713"/>
      <c r="BG15713"/>
    </row>
    <row r="15714" spans="57:59" x14ac:dyDescent="0.25">
      <c r="BE15714"/>
      <c r="BF15714"/>
      <c r="BG15714"/>
    </row>
    <row r="15715" spans="57:59" x14ac:dyDescent="0.25">
      <c r="BE15715"/>
      <c r="BF15715"/>
      <c r="BG15715"/>
    </row>
    <row r="15716" spans="57:59" x14ac:dyDescent="0.25">
      <c r="BE15716"/>
      <c r="BF15716"/>
      <c r="BG15716"/>
    </row>
    <row r="15717" spans="57:59" x14ac:dyDescent="0.25">
      <c r="BE15717"/>
      <c r="BF15717"/>
      <c r="BG15717"/>
    </row>
    <row r="15718" spans="57:59" x14ac:dyDescent="0.25">
      <c r="BE15718"/>
      <c r="BF15718"/>
      <c r="BG15718"/>
    </row>
    <row r="15719" spans="57:59" x14ac:dyDescent="0.25">
      <c r="BE15719"/>
      <c r="BF15719"/>
      <c r="BG15719"/>
    </row>
    <row r="15720" spans="57:59" x14ac:dyDescent="0.25">
      <c r="BE15720"/>
      <c r="BF15720"/>
      <c r="BG15720"/>
    </row>
    <row r="15721" spans="57:59" x14ac:dyDescent="0.25">
      <c r="BE15721"/>
      <c r="BF15721"/>
      <c r="BG15721"/>
    </row>
    <row r="15722" spans="57:59" x14ac:dyDescent="0.25">
      <c r="BE15722"/>
      <c r="BF15722"/>
      <c r="BG15722"/>
    </row>
    <row r="15723" spans="57:59" x14ac:dyDescent="0.25">
      <c r="BE15723"/>
      <c r="BF15723"/>
      <c r="BG15723"/>
    </row>
    <row r="15724" spans="57:59" x14ac:dyDescent="0.25">
      <c r="BE15724"/>
      <c r="BF15724"/>
      <c r="BG15724"/>
    </row>
    <row r="15725" spans="57:59" x14ac:dyDescent="0.25">
      <c r="BE15725"/>
      <c r="BF15725"/>
      <c r="BG15725"/>
    </row>
    <row r="15726" spans="57:59" x14ac:dyDescent="0.25">
      <c r="BE15726"/>
      <c r="BF15726"/>
      <c r="BG15726"/>
    </row>
    <row r="15727" spans="57:59" x14ac:dyDescent="0.25">
      <c r="BE15727"/>
      <c r="BF15727"/>
      <c r="BG15727"/>
    </row>
    <row r="15728" spans="57:59" x14ac:dyDescent="0.25">
      <c r="BE15728"/>
      <c r="BF15728"/>
      <c r="BG15728"/>
    </row>
    <row r="15729" spans="57:59" x14ac:dyDescent="0.25">
      <c r="BE15729"/>
      <c r="BF15729"/>
      <c r="BG15729"/>
    </row>
    <row r="15730" spans="57:59" x14ac:dyDescent="0.25">
      <c r="BE15730"/>
      <c r="BF15730"/>
      <c r="BG15730"/>
    </row>
    <row r="15731" spans="57:59" x14ac:dyDescent="0.25">
      <c r="BE15731"/>
      <c r="BF15731"/>
      <c r="BG15731"/>
    </row>
    <row r="15732" spans="57:59" x14ac:dyDescent="0.25">
      <c r="BE15732"/>
      <c r="BF15732"/>
      <c r="BG15732"/>
    </row>
    <row r="15733" spans="57:59" x14ac:dyDescent="0.25">
      <c r="BE15733"/>
      <c r="BF15733"/>
      <c r="BG15733"/>
    </row>
    <row r="15734" spans="57:59" x14ac:dyDescent="0.25">
      <c r="BE15734"/>
      <c r="BF15734"/>
      <c r="BG15734"/>
    </row>
    <row r="15735" spans="57:59" x14ac:dyDescent="0.25">
      <c r="BE15735"/>
      <c r="BF15735"/>
      <c r="BG15735"/>
    </row>
    <row r="15736" spans="57:59" x14ac:dyDescent="0.25">
      <c r="BE15736"/>
      <c r="BF15736"/>
      <c r="BG15736"/>
    </row>
    <row r="15737" spans="57:59" x14ac:dyDescent="0.25">
      <c r="BE15737"/>
      <c r="BF15737"/>
      <c r="BG15737"/>
    </row>
    <row r="15738" spans="57:59" x14ac:dyDescent="0.25">
      <c r="BE15738"/>
      <c r="BF15738"/>
      <c r="BG15738"/>
    </row>
    <row r="15739" spans="57:59" x14ac:dyDescent="0.25">
      <c r="BE15739"/>
      <c r="BF15739"/>
      <c r="BG15739"/>
    </row>
    <row r="15740" spans="57:59" x14ac:dyDescent="0.25">
      <c r="BE15740"/>
      <c r="BF15740"/>
      <c r="BG15740"/>
    </row>
    <row r="15741" spans="57:59" x14ac:dyDescent="0.25">
      <c r="BE15741"/>
      <c r="BF15741"/>
      <c r="BG15741"/>
    </row>
    <row r="15742" spans="57:59" x14ac:dyDescent="0.25">
      <c r="BE15742"/>
      <c r="BF15742"/>
      <c r="BG15742"/>
    </row>
    <row r="15743" spans="57:59" x14ac:dyDescent="0.25">
      <c r="BE15743"/>
      <c r="BF15743"/>
      <c r="BG15743"/>
    </row>
    <row r="15744" spans="57:59" x14ac:dyDescent="0.25">
      <c r="BE15744"/>
      <c r="BF15744"/>
      <c r="BG15744"/>
    </row>
    <row r="15745" spans="57:59" x14ac:dyDescent="0.25">
      <c r="BE15745"/>
      <c r="BF15745"/>
      <c r="BG15745"/>
    </row>
    <row r="15746" spans="57:59" x14ac:dyDescent="0.25">
      <c r="BE15746"/>
      <c r="BF15746"/>
      <c r="BG15746"/>
    </row>
    <row r="15747" spans="57:59" x14ac:dyDescent="0.25">
      <c r="BE15747"/>
      <c r="BF15747"/>
      <c r="BG15747"/>
    </row>
    <row r="15748" spans="57:59" x14ac:dyDescent="0.25">
      <c r="BE15748"/>
      <c r="BF15748"/>
      <c r="BG15748"/>
    </row>
    <row r="15749" spans="57:59" x14ac:dyDescent="0.25">
      <c r="BE15749"/>
      <c r="BF15749"/>
      <c r="BG15749"/>
    </row>
    <row r="15750" spans="57:59" x14ac:dyDescent="0.25">
      <c r="BE15750"/>
      <c r="BF15750"/>
      <c r="BG15750"/>
    </row>
    <row r="15751" spans="57:59" x14ac:dyDescent="0.25">
      <c r="BE15751"/>
      <c r="BF15751"/>
      <c r="BG15751"/>
    </row>
    <row r="15752" spans="57:59" x14ac:dyDescent="0.25">
      <c r="BE15752"/>
      <c r="BF15752"/>
      <c r="BG15752"/>
    </row>
    <row r="15753" spans="57:59" x14ac:dyDescent="0.25">
      <c r="BE15753"/>
      <c r="BF15753"/>
      <c r="BG15753"/>
    </row>
    <row r="15754" spans="57:59" x14ac:dyDescent="0.25">
      <c r="BE15754"/>
      <c r="BF15754"/>
      <c r="BG15754"/>
    </row>
    <row r="15755" spans="57:59" x14ac:dyDescent="0.25">
      <c r="BE15755"/>
      <c r="BF15755"/>
      <c r="BG15755"/>
    </row>
    <row r="15756" spans="57:59" x14ac:dyDescent="0.25">
      <c r="BE15756"/>
      <c r="BF15756"/>
      <c r="BG15756"/>
    </row>
    <row r="15757" spans="57:59" x14ac:dyDescent="0.25">
      <c r="BE15757"/>
      <c r="BF15757"/>
      <c r="BG15757"/>
    </row>
    <row r="15758" spans="57:59" x14ac:dyDescent="0.25">
      <c r="BE15758"/>
      <c r="BF15758"/>
      <c r="BG15758"/>
    </row>
    <row r="15759" spans="57:59" x14ac:dyDescent="0.25">
      <c r="BE15759"/>
      <c r="BF15759"/>
      <c r="BG15759"/>
    </row>
    <row r="15760" spans="57:59" x14ac:dyDescent="0.25">
      <c r="BE15760"/>
      <c r="BF15760"/>
      <c r="BG15760"/>
    </row>
    <row r="15761" spans="57:59" x14ac:dyDescent="0.25">
      <c r="BE15761"/>
      <c r="BF15761"/>
      <c r="BG15761"/>
    </row>
    <row r="15762" spans="57:59" x14ac:dyDescent="0.25">
      <c r="BE15762"/>
      <c r="BF15762"/>
      <c r="BG15762"/>
    </row>
    <row r="15763" spans="57:59" x14ac:dyDescent="0.25">
      <c r="BE15763"/>
      <c r="BF15763"/>
      <c r="BG15763"/>
    </row>
    <row r="15764" spans="57:59" x14ac:dyDescent="0.25">
      <c r="BE15764"/>
      <c r="BF15764"/>
      <c r="BG15764"/>
    </row>
    <row r="15765" spans="57:59" x14ac:dyDescent="0.25">
      <c r="BE15765"/>
      <c r="BF15765"/>
      <c r="BG15765"/>
    </row>
    <row r="15766" spans="57:59" x14ac:dyDescent="0.25">
      <c r="BE15766"/>
      <c r="BF15766"/>
      <c r="BG15766"/>
    </row>
    <row r="15767" spans="57:59" x14ac:dyDescent="0.25">
      <c r="BE15767"/>
      <c r="BF15767"/>
      <c r="BG15767"/>
    </row>
    <row r="15768" spans="57:59" x14ac:dyDescent="0.25">
      <c r="BE15768"/>
      <c r="BF15768"/>
      <c r="BG15768"/>
    </row>
    <row r="15769" spans="57:59" x14ac:dyDescent="0.25">
      <c r="BE15769"/>
      <c r="BF15769"/>
      <c r="BG15769"/>
    </row>
    <row r="15770" spans="57:59" x14ac:dyDescent="0.25">
      <c r="BE15770"/>
      <c r="BF15770"/>
      <c r="BG15770"/>
    </row>
    <row r="15771" spans="57:59" x14ac:dyDescent="0.25">
      <c r="BE15771"/>
      <c r="BF15771"/>
      <c r="BG15771"/>
    </row>
    <row r="15772" spans="57:59" x14ac:dyDescent="0.25">
      <c r="BE15772"/>
      <c r="BF15772"/>
      <c r="BG15772"/>
    </row>
    <row r="15773" spans="57:59" x14ac:dyDescent="0.25">
      <c r="BE15773"/>
      <c r="BF15773"/>
      <c r="BG15773"/>
    </row>
    <row r="15774" spans="57:59" x14ac:dyDescent="0.25">
      <c r="BE15774"/>
      <c r="BF15774"/>
      <c r="BG15774"/>
    </row>
    <row r="15775" spans="57:59" x14ac:dyDescent="0.25">
      <c r="BE15775"/>
      <c r="BF15775"/>
      <c r="BG15775"/>
    </row>
    <row r="15776" spans="57:59" x14ac:dyDescent="0.25">
      <c r="BE15776"/>
      <c r="BF15776"/>
      <c r="BG15776"/>
    </row>
    <row r="15777" spans="57:59" x14ac:dyDescent="0.25">
      <c r="BE15777"/>
      <c r="BF15777"/>
      <c r="BG15777"/>
    </row>
    <row r="15778" spans="57:59" x14ac:dyDescent="0.25">
      <c r="BE15778"/>
      <c r="BF15778"/>
      <c r="BG15778"/>
    </row>
    <row r="15779" spans="57:59" x14ac:dyDescent="0.25">
      <c r="BE15779"/>
      <c r="BF15779"/>
      <c r="BG15779"/>
    </row>
    <row r="15780" spans="57:59" x14ac:dyDescent="0.25">
      <c r="BE15780"/>
      <c r="BF15780"/>
      <c r="BG15780"/>
    </row>
    <row r="15781" spans="57:59" x14ac:dyDescent="0.25">
      <c r="BE15781"/>
      <c r="BF15781"/>
      <c r="BG15781"/>
    </row>
    <row r="15782" spans="57:59" x14ac:dyDescent="0.25">
      <c r="BE15782"/>
      <c r="BF15782"/>
      <c r="BG15782"/>
    </row>
    <row r="15783" spans="57:59" x14ac:dyDescent="0.25">
      <c r="BE15783"/>
      <c r="BF15783"/>
      <c r="BG15783"/>
    </row>
    <row r="15784" spans="57:59" x14ac:dyDescent="0.25">
      <c r="BE15784"/>
      <c r="BF15784"/>
      <c r="BG15784"/>
    </row>
    <row r="15785" spans="57:59" x14ac:dyDescent="0.25">
      <c r="BE15785"/>
      <c r="BF15785"/>
      <c r="BG15785"/>
    </row>
    <row r="15786" spans="57:59" x14ac:dyDescent="0.25">
      <c r="BE15786"/>
      <c r="BF15786"/>
      <c r="BG15786"/>
    </row>
    <row r="15787" spans="57:59" x14ac:dyDescent="0.25">
      <c r="BE15787"/>
      <c r="BF15787"/>
      <c r="BG15787"/>
    </row>
    <row r="15788" spans="57:59" x14ac:dyDescent="0.25">
      <c r="BE15788"/>
      <c r="BF15788"/>
      <c r="BG15788"/>
    </row>
    <row r="15789" spans="57:59" x14ac:dyDescent="0.25">
      <c r="BE15789"/>
      <c r="BF15789"/>
      <c r="BG15789"/>
    </row>
    <row r="15790" spans="57:59" x14ac:dyDescent="0.25">
      <c r="BE15790"/>
      <c r="BF15790"/>
      <c r="BG15790"/>
    </row>
    <row r="15791" spans="57:59" x14ac:dyDescent="0.25">
      <c r="BE15791"/>
      <c r="BF15791"/>
      <c r="BG15791"/>
    </row>
    <row r="15792" spans="57:59" x14ac:dyDescent="0.25">
      <c r="BE15792"/>
      <c r="BF15792"/>
      <c r="BG15792"/>
    </row>
    <row r="15793" spans="57:59" x14ac:dyDescent="0.25">
      <c r="BE15793"/>
      <c r="BF15793"/>
      <c r="BG15793"/>
    </row>
    <row r="15794" spans="57:59" x14ac:dyDescent="0.25">
      <c r="BE15794"/>
      <c r="BF15794"/>
      <c r="BG15794"/>
    </row>
    <row r="15795" spans="57:59" x14ac:dyDescent="0.25">
      <c r="BE15795"/>
      <c r="BF15795"/>
      <c r="BG15795"/>
    </row>
    <row r="15796" spans="57:59" x14ac:dyDescent="0.25">
      <c r="BE15796"/>
      <c r="BF15796"/>
      <c r="BG15796"/>
    </row>
    <row r="15797" spans="57:59" x14ac:dyDescent="0.25">
      <c r="BE15797"/>
      <c r="BF15797"/>
      <c r="BG15797"/>
    </row>
    <row r="15798" spans="57:59" x14ac:dyDescent="0.25">
      <c r="BE15798"/>
      <c r="BF15798"/>
      <c r="BG15798"/>
    </row>
    <row r="15799" spans="57:59" x14ac:dyDescent="0.25">
      <c r="BE15799"/>
      <c r="BF15799"/>
      <c r="BG15799"/>
    </row>
    <row r="15800" spans="57:59" x14ac:dyDescent="0.25">
      <c r="BE15800"/>
      <c r="BF15800"/>
      <c r="BG15800"/>
    </row>
    <row r="15801" spans="57:59" x14ac:dyDescent="0.25">
      <c r="BE15801"/>
      <c r="BF15801"/>
      <c r="BG15801"/>
    </row>
    <row r="15802" spans="57:59" x14ac:dyDescent="0.25">
      <c r="BE15802"/>
      <c r="BF15802"/>
      <c r="BG15802"/>
    </row>
    <row r="15803" spans="57:59" x14ac:dyDescent="0.25">
      <c r="BE15803"/>
      <c r="BF15803"/>
      <c r="BG15803"/>
    </row>
    <row r="15804" spans="57:59" x14ac:dyDescent="0.25">
      <c r="BE15804"/>
      <c r="BF15804"/>
      <c r="BG15804"/>
    </row>
    <row r="15805" spans="57:59" x14ac:dyDescent="0.25">
      <c r="BE15805"/>
      <c r="BF15805"/>
      <c r="BG15805"/>
    </row>
    <row r="15806" spans="57:59" x14ac:dyDescent="0.25">
      <c r="BE15806"/>
      <c r="BF15806"/>
      <c r="BG15806"/>
    </row>
    <row r="15807" spans="57:59" x14ac:dyDescent="0.25">
      <c r="BE15807"/>
      <c r="BF15807"/>
      <c r="BG15807"/>
    </row>
    <row r="15808" spans="57:59" x14ac:dyDescent="0.25">
      <c r="BE15808"/>
      <c r="BF15808"/>
      <c r="BG15808"/>
    </row>
    <row r="15809" spans="57:59" x14ac:dyDescent="0.25">
      <c r="BE15809"/>
      <c r="BF15809"/>
      <c r="BG15809"/>
    </row>
    <row r="15810" spans="57:59" x14ac:dyDescent="0.25">
      <c r="BE15810"/>
      <c r="BF15810"/>
      <c r="BG15810"/>
    </row>
    <row r="15811" spans="57:59" x14ac:dyDescent="0.25">
      <c r="BE15811"/>
      <c r="BF15811"/>
      <c r="BG15811"/>
    </row>
    <row r="15812" spans="57:59" x14ac:dyDescent="0.25">
      <c r="BE15812"/>
      <c r="BF15812"/>
      <c r="BG15812"/>
    </row>
    <row r="15813" spans="57:59" x14ac:dyDescent="0.25">
      <c r="BE15813"/>
      <c r="BF15813"/>
      <c r="BG15813"/>
    </row>
    <row r="15814" spans="57:59" x14ac:dyDescent="0.25">
      <c r="BE15814"/>
      <c r="BF15814"/>
      <c r="BG15814"/>
    </row>
    <row r="15815" spans="57:59" x14ac:dyDescent="0.25">
      <c r="BE15815"/>
      <c r="BF15815"/>
      <c r="BG15815"/>
    </row>
    <row r="15816" spans="57:59" x14ac:dyDescent="0.25">
      <c r="BE15816"/>
      <c r="BF15816"/>
      <c r="BG15816"/>
    </row>
    <row r="15817" spans="57:59" x14ac:dyDescent="0.25">
      <c r="BE15817"/>
      <c r="BF15817"/>
      <c r="BG15817"/>
    </row>
    <row r="15818" spans="57:59" x14ac:dyDescent="0.25">
      <c r="BE15818"/>
      <c r="BF15818"/>
      <c r="BG15818"/>
    </row>
    <row r="15819" spans="57:59" x14ac:dyDescent="0.25">
      <c r="BE15819"/>
      <c r="BF15819"/>
      <c r="BG15819"/>
    </row>
    <row r="15820" spans="57:59" x14ac:dyDescent="0.25">
      <c r="BE15820"/>
      <c r="BF15820"/>
      <c r="BG15820"/>
    </row>
    <row r="15821" spans="57:59" x14ac:dyDescent="0.25">
      <c r="BE15821"/>
      <c r="BF15821"/>
      <c r="BG15821"/>
    </row>
    <row r="15822" spans="57:59" x14ac:dyDescent="0.25">
      <c r="BE15822"/>
      <c r="BF15822"/>
      <c r="BG15822"/>
    </row>
    <row r="15823" spans="57:59" x14ac:dyDescent="0.25">
      <c r="BE15823"/>
      <c r="BF15823"/>
      <c r="BG15823"/>
    </row>
    <row r="15824" spans="57:59" x14ac:dyDescent="0.25">
      <c r="BE15824"/>
      <c r="BF15824"/>
      <c r="BG15824"/>
    </row>
    <row r="15825" spans="57:59" x14ac:dyDescent="0.25">
      <c r="BE15825"/>
      <c r="BF15825"/>
      <c r="BG15825"/>
    </row>
    <row r="15826" spans="57:59" x14ac:dyDescent="0.25">
      <c r="BE15826"/>
      <c r="BF15826"/>
      <c r="BG15826"/>
    </row>
    <row r="15827" spans="57:59" x14ac:dyDescent="0.25">
      <c r="BE15827"/>
      <c r="BF15827"/>
      <c r="BG15827"/>
    </row>
    <row r="15828" spans="57:59" x14ac:dyDescent="0.25">
      <c r="BE15828"/>
      <c r="BF15828"/>
      <c r="BG15828"/>
    </row>
    <row r="15829" spans="57:59" x14ac:dyDescent="0.25">
      <c r="BE15829"/>
      <c r="BF15829"/>
      <c r="BG15829"/>
    </row>
    <row r="15830" spans="57:59" x14ac:dyDescent="0.25">
      <c r="BE15830"/>
      <c r="BF15830"/>
      <c r="BG15830"/>
    </row>
    <row r="15831" spans="57:59" x14ac:dyDescent="0.25">
      <c r="BE15831"/>
      <c r="BF15831"/>
      <c r="BG15831"/>
    </row>
    <row r="15832" spans="57:59" x14ac:dyDescent="0.25">
      <c r="BE15832"/>
      <c r="BF15832"/>
      <c r="BG15832"/>
    </row>
    <row r="15833" spans="57:59" x14ac:dyDescent="0.25">
      <c r="BE15833"/>
      <c r="BF15833"/>
      <c r="BG15833"/>
    </row>
    <row r="15834" spans="57:59" x14ac:dyDescent="0.25">
      <c r="BE15834"/>
      <c r="BF15834"/>
      <c r="BG15834"/>
    </row>
    <row r="15835" spans="57:59" x14ac:dyDescent="0.25">
      <c r="BE15835"/>
      <c r="BF15835"/>
      <c r="BG15835"/>
    </row>
    <row r="15836" spans="57:59" x14ac:dyDescent="0.25">
      <c r="BE15836"/>
      <c r="BF15836"/>
      <c r="BG15836"/>
    </row>
    <row r="15837" spans="57:59" x14ac:dyDescent="0.25">
      <c r="BE15837"/>
      <c r="BF15837"/>
      <c r="BG15837"/>
    </row>
    <row r="15838" spans="57:59" x14ac:dyDescent="0.25">
      <c r="BE15838"/>
      <c r="BF15838"/>
      <c r="BG15838"/>
    </row>
    <row r="15839" spans="57:59" x14ac:dyDescent="0.25">
      <c r="BE15839"/>
      <c r="BF15839"/>
      <c r="BG15839"/>
    </row>
    <row r="15840" spans="57:59" x14ac:dyDescent="0.25">
      <c r="BE15840"/>
      <c r="BF15840"/>
      <c r="BG15840"/>
    </row>
    <row r="15841" spans="57:59" x14ac:dyDescent="0.25">
      <c r="BE15841"/>
      <c r="BF15841"/>
      <c r="BG15841"/>
    </row>
    <row r="15842" spans="57:59" x14ac:dyDescent="0.25">
      <c r="BE15842"/>
      <c r="BF15842"/>
      <c r="BG15842"/>
    </row>
    <row r="15843" spans="57:59" x14ac:dyDescent="0.25">
      <c r="BE15843"/>
      <c r="BF15843"/>
      <c r="BG15843"/>
    </row>
    <row r="15844" spans="57:59" x14ac:dyDescent="0.25">
      <c r="BE15844"/>
      <c r="BF15844"/>
      <c r="BG15844"/>
    </row>
    <row r="15845" spans="57:59" x14ac:dyDescent="0.25">
      <c r="BE15845"/>
      <c r="BF15845"/>
      <c r="BG15845"/>
    </row>
    <row r="15846" spans="57:59" x14ac:dyDescent="0.25">
      <c r="BE15846"/>
      <c r="BF15846"/>
      <c r="BG15846"/>
    </row>
    <row r="15847" spans="57:59" x14ac:dyDescent="0.25">
      <c r="BE15847"/>
      <c r="BF15847"/>
      <c r="BG15847"/>
    </row>
    <row r="15848" spans="57:59" x14ac:dyDescent="0.25">
      <c r="BE15848"/>
      <c r="BF15848"/>
      <c r="BG15848"/>
    </row>
    <row r="15849" spans="57:59" x14ac:dyDescent="0.25">
      <c r="BE15849"/>
      <c r="BF15849"/>
      <c r="BG15849"/>
    </row>
    <row r="15850" spans="57:59" x14ac:dyDescent="0.25">
      <c r="BE15850"/>
      <c r="BF15850"/>
      <c r="BG15850"/>
    </row>
    <row r="15851" spans="57:59" x14ac:dyDescent="0.25">
      <c r="BE15851"/>
      <c r="BF15851"/>
      <c r="BG15851"/>
    </row>
    <row r="15852" spans="57:59" x14ac:dyDescent="0.25">
      <c r="BE15852"/>
      <c r="BF15852"/>
      <c r="BG15852"/>
    </row>
    <row r="15853" spans="57:59" x14ac:dyDescent="0.25">
      <c r="BE15853"/>
      <c r="BF15853"/>
      <c r="BG15853"/>
    </row>
    <row r="15854" spans="57:59" x14ac:dyDescent="0.25">
      <c r="BE15854"/>
      <c r="BF15854"/>
      <c r="BG15854"/>
    </row>
    <row r="15855" spans="57:59" x14ac:dyDescent="0.25">
      <c r="BE15855"/>
      <c r="BF15855"/>
      <c r="BG15855"/>
    </row>
    <row r="15856" spans="57:59" x14ac:dyDescent="0.25">
      <c r="BE15856"/>
      <c r="BF15856"/>
      <c r="BG15856"/>
    </row>
    <row r="15857" spans="57:59" x14ac:dyDescent="0.25">
      <c r="BE15857"/>
      <c r="BF15857"/>
      <c r="BG15857"/>
    </row>
    <row r="15858" spans="57:59" x14ac:dyDescent="0.25">
      <c r="BE15858"/>
      <c r="BF15858"/>
      <c r="BG15858"/>
    </row>
    <row r="15859" spans="57:59" x14ac:dyDescent="0.25">
      <c r="BE15859"/>
      <c r="BF15859"/>
      <c r="BG15859"/>
    </row>
    <row r="15860" spans="57:59" x14ac:dyDescent="0.25">
      <c r="BE15860"/>
      <c r="BF15860"/>
      <c r="BG15860"/>
    </row>
    <row r="15861" spans="57:59" x14ac:dyDescent="0.25">
      <c r="BE15861"/>
      <c r="BF15861"/>
      <c r="BG15861"/>
    </row>
    <row r="15862" spans="57:59" x14ac:dyDescent="0.25">
      <c r="BE15862"/>
      <c r="BF15862"/>
      <c r="BG15862"/>
    </row>
    <row r="15863" spans="57:59" x14ac:dyDescent="0.25">
      <c r="BE15863"/>
      <c r="BF15863"/>
      <c r="BG15863"/>
    </row>
    <row r="15864" spans="57:59" x14ac:dyDescent="0.25">
      <c r="BE15864"/>
      <c r="BF15864"/>
      <c r="BG15864"/>
    </row>
    <row r="15865" spans="57:59" x14ac:dyDescent="0.25">
      <c r="BE15865"/>
      <c r="BF15865"/>
      <c r="BG15865"/>
    </row>
    <row r="15866" spans="57:59" x14ac:dyDescent="0.25">
      <c r="BE15866"/>
      <c r="BF15866"/>
      <c r="BG15866"/>
    </row>
    <row r="15867" spans="57:59" x14ac:dyDescent="0.25">
      <c r="BE15867"/>
      <c r="BF15867"/>
      <c r="BG15867"/>
    </row>
    <row r="15868" spans="57:59" x14ac:dyDescent="0.25">
      <c r="BE15868"/>
      <c r="BF15868"/>
      <c r="BG15868"/>
    </row>
    <row r="15869" spans="57:59" x14ac:dyDescent="0.25">
      <c r="BE15869"/>
      <c r="BF15869"/>
      <c r="BG15869"/>
    </row>
    <row r="15870" spans="57:59" x14ac:dyDescent="0.25">
      <c r="BE15870"/>
      <c r="BF15870"/>
      <c r="BG15870"/>
    </row>
    <row r="15871" spans="57:59" x14ac:dyDescent="0.25">
      <c r="BE15871"/>
      <c r="BF15871"/>
      <c r="BG15871"/>
    </row>
    <row r="15872" spans="57:59" x14ac:dyDescent="0.25">
      <c r="BE15872"/>
      <c r="BF15872"/>
      <c r="BG15872"/>
    </row>
    <row r="15873" spans="57:59" x14ac:dyDescent="0.25">
      <c r="BE15873"/>
      <c r="BF15873"/>
      <c r="BG15873"/>
    </row>
    <row r="15874" spans="57:59" x14ac:dyDescent="0.25">
      <c r="BE15874"/>
      <c r="BF15874"/>
      <c r="BG15874"/>
    </row>
    <row r="15875" spans="57:59" x14ac:dyDescent="0.25">
      <c r="BE15875"/>
      <c r="BF15875"/>
      <c r="BG15875"/>
    </row>
    <row r="15876" spans="57:59" x14ac:dyDescent="0.25">
      <c r="BE15876"/>
      <c r="BF15876"/>
      <c r="BG15876"/>
    </row>
    <row r="15877" spans="57:59" x14ac:dyDescent="0.25">
      <c r="BE15877"/>
      <c r="BF15877"/>
      <c r="BG15877"/>
    </row>
    <row r="15878" spans="57:59" x14ac:dyDescent="0.25">
      <c r="BE15878"/>
      <c r="BF15878"/>
      <c r="BG15878"/>
    </row>
    <row r="15879" spans="57:59" x14ac:dyDescent="0.25">
      <c r="BE15879"/>
      <c r="BF15879"/>
      <c r="BG15879"/>
    </row>
    <row r="15880" spans="57:59" x14ac:dyDescent="0.25">
      <c r="BE15880"/>
      <c r="BF15880"/>
      <c r="BG15880"/>
    </row>
    <row r="15881" spans="57:59" x14ac:dyDescent="0.25">
      <c r="BE15881"/>
      <c r="BF15881"/>
      <c r="BG15881"/>
    </row>
    <row r="15882" spans="57:59" x14ac:dyDescent="0.25">
      <c r="BE15882"/>
      <c r="BF15882"/>
      <c r="BG15882"/>
    </row>
    <row r="15883" spans="57:59" x14ac:dyDescent="0.25">
      <c r="BE15883"/>
      <c r="BF15883"/>
      <c r="BG15883"/>
    </row>
    <row r="15884" spans="57:59" x14ac:dyDescent="0.25">
      <c r="BE15884"/>
      <c r="BF15884"/>
      <c r="BG15884"/>
    </row>
    <row r="15885" spans="57:59" x14ac:dyDescent="0.25">
      <c r="BE15885"/>
      <c r="BF15885"/>
      <c r="BG15885"/>
    </row>
    <row r="15886" spans="57:59" x14ac:dyDescent="0.25">
      <c r="BE15886"/>
      <c r="BF15886"/>
      <c r="BG15886"/>
    </row>
    <row r="15887" spans="57:59" x14ac:dyDescent="0.25">
      <c r="BE15887"/>
      <c r="BF15887"/>
      <c r="BG15887"/>
    </row>
    <row r="15888" spans="57:59" x14ac:dyDescent="0.25">
      <c r="BE15888"/>
      <c r="BF15888"/>
      <c r="BG15888"/>
    </row>
    <row r="15889" spans="57:59" x14ac:dyDescent="0.25">
      <c r="BE15889"/>
      <c r="BF15889"/>
      <c r="BG15889"/>
    </row>
    <row r="15890" spans="57:59" x14ac:dyDescent="0.25">
      <c r="BE15890"/>
      <c r="BF15890"/>
      <c r="BG15890"/>
    </row>
    <row r="15891" spans="57:59" x14ac:dyDescent="0.25">
      <c r="BE15891"/>
      <c r="BF15891"/>
      <c r="BG15891"/>
    </row>
    <row r="15892" spans="57:59" x14ac:dyDescent="0.25">
      <c r="BE15892"/>
      <c r="BF15892"/>
      <c r="BG15892"/>
    </row>
    <row r="15893" spans="57:59" x14ac:dyDescent="0.25">
      <c r="BE15893"/>
      <c r="BF15893"/>
      <c r="BG15893"/>
    </row>
    <row r="15894" spans="57:59" x14ac:dyDescent="0.25">
      <c r="BE15894"/>
      <c r="BF15894"/>
      <c r="BG15894"/>
    </row>
    <row r="15895" spans="57:59" x14ac:dyDescent="0.25">
      <c r="BE15895"/>
      <c r="BF15895"/>
      <c r="BG15895"/>
    </row>
    <row r="15896" spans="57:59" x14ac:dyDescent="0.25">
      <c r="BE15896"/>
      <c r="BF15896"/>
      <c r="BG15896"/>
    </row>
    <row r="15897" spans="57:59" x14ac:dyDescent="0.25">
      <c r="BE15897"/>
      <c r="BF15897"/>
      <c r="BG15897"/>
    </row>
    <row r="15898" spans="57:59" x14ac:dyDescent="0.25">
      <c r="BE15898"/>
      <c r="BF15898"/>
      <c r="BG15898"/>
    </row>
    <row r="15899" spans="57:59" x14ac:dyDescent="0.25">
      <c r="BE15899"/>
      <c r="BF15899"/>
      <c r="BG15899"/>
    </row>
    <row r="15900" spans="57:59" x14ac:dyDescent="0.25">
      <c r="BE15900"/>
      <c r="BF15900"/>
      <c r="BG15900"/>
    </row>
    <row r="15901" spans="57:59" x14ac:dyDescent="0.25">
      <c r="BE15901"/>
      <c r="BF15901"/>
      <c r="BG15901"/>
    </row>
    <row r="15902" spans="57:59" x14ac:dyDescent="0.25">
      <c r="BE15902"/>
      <c r="BF15902"/>
      <c r="BG15902"/>
    </row>
    <row r="15903" spans="57:59" x14ac:dyDescent="0.25">
      <c r="BE15903"/>
      <c r="BF15903"/>
      <c r="BG15903"/>
    </row>
    <row r="15904" spans="57:59" x14ac:dyDescent="0.25">
      <c r="BE15904"/>
      <c r="BF15904"/>
      <c r="BG15904"/>
    </row>
    <row r="15905" spans="57:59" x14ac:dyDescent="0.25">
      <c r="BE15905"/>
      <c r="BF15905"/>
      <c r="BG15905"/>
    </row>
    <row r="15906" spans="57:59" x14ac:dyDescent="0.25">
      <c r="BE15906"/>
      <c r="BF15906"/>
      <c r="BG15906"/>
    </row>
    <row r="15907" spans="57:59" x14ac:dyDescent="0.25">
      <c r="BE15907"/>
      <c r="BF15907"/>
      <c r="BG15907"/>
    </row>
    <row r="15908" spans="57:59" x14ac:dyDescent="0.25">
      <c r="BE15908"/>
      <c r="BF15908"/>
      <c r="BG15908"/>
    </row>
    <row r="15909" spans="57:59" x14ac:dyDescent="0.25">
      <c r="BE15909"/>
      <c r="BF15909"/>
      <c r="BG15909"/>
    </row>
    <row r="15910" spans="57:59" x14ac:dyDescent="0.25">
      <c r="BE15910"/>
      <c r="BF15910"/>
      <c r="BG15910"/>
    </row>
    <row r="15911" spans="57:59" x14ac:dyDescent="0.25">
      <c r="BE15911"/>
      <c r="BF15911"/>
      <c r="BG15911"/>
    </row>
    <row r="15912" spans="57:59" x14ac:dyDescent="0.25">
      <c r="BE15912"/>
      <c r="BF15912"/>
      <c r="BG15912"/>
    </row>
    <row r="15913" spans="57:59" x14ac:dyDescent="0.25">
      <c r="BE15913"/>
      <c r="BF15913"/>
      <c r="BG15913"/>
    </row>
    <row r="15914" spans="57:59" x14ac:dyDescent="0.25">
      <c r="BE15914"/>
      <c r="BF15914"/>
      <c r="BG15914"/>
    </row>
    <row r="15915" spans="57:59" x14ac:dyDescent="0.25">
      <c r="BE15915"/>
      <c r="BF15915"/>
      <c r="BG15915"/>
    </row>
    <row r="15916" spans="57:59" x14ac:dyDescent="0.25">
      <c r="BE15916"/>
      <c r="BF15916"/>
      <c r="BG15916"/>
    </row>
    <row r="15917" spans="57:59" x14ac:dyDescent="0.25">
      <c r="BE15917"/>
      <c r="BF15917"/>
      <c r="BG15917"/>
    </row>
    <row r="15918" spans="57:59" x14ac:dyDescent="0.25">
      <c r="BE15918"/>
      <c r="BF15918"/>
      <c r="BG15918"/>
    </row>
    <row r="15919" spans="57:59" x14ac:dyDescent="0.25">
      <c r="BE15919"/>
      <c r="BF15919"/>
      <c r="BG15919"/>
    </row>
    <row r="15920" spans="57:59" x14ac:dyDescent="0.25">
      <c r="BE15920"/>
      <c r="BF15920"/>
      <c r="BG15920"/>
    </row>
    <row r="15921" spans="57:59" x14ac:dyDescent="0.25">
      <c r="BE15921"/>
      <c r="BF15921"/>
      <c r="BG15921"/>
    </row>
    <row r="15922" spans="57:59" x14ac:dyDescent="0.25">
      <c r="BE15922"/>
      <c r="BF15922"/>
      <c r="BG15922"/>
    </row>
    <row r="15923" spans="57:59" x14ac:dyDescent="0.25">
      <c r="BE15923"/>
      <c r="BF15923"/>
      <c r="BG15923"/>
    </row>
    <row r="15924" spans="57:59" x14ac:dyDescent="0.25">
      <c r="BE15924"/>
      <c r="BF15924"/>
      <c r="BG15924"/>
    </row>
    <row r="15925" spans="57:59" x14ac:dyDescent="0.25">
      <c r="BE15925"/>
      <c r="BF15925"/>
      <c r="BG15925"/>
    </row>
    <row r="15926" spans="57:59" x14ac:dyDescent="0.25">
      <c r="BE15926"/>
      <c r="BF15926"/>
      <c r="BG15926"/>
    </row>
    <row r="15927" spans="57:59" x14ac:dyDescent="0.25">
      <c r="BE15927"/>
      <c r="BF15927"/>
      <c r="BG15927"/>
    </row>
    <row r="15928" spans="57:59" x14ac:dyDescent="0.25">
      <c r="BE15928"/>
      <c r="BF15928"/>
      <c r="BG15928"/>
    </row>
    <row r="15929" spans="57:59" x14ac:dyDescent="0.25">
      <c r="BE15929"/>
      <c r="BF15929"/>
      <c r="BG15929"/>
    </row>
    <row r="15930" spans="57:59" x14ac:dyDescent="0.25">
      <c r="BE15930"/>
      <c r="BF15930"/>
      <c r="BG15930"/>
    </row>
    <row r="15931" spans="57:59" x14ac:dyDescent="0.25">
      <c r="BE15931"/>
      <c r="BF15931"/>
      <c r="BG15931"/>
    </row>
    <row r="15932" spans="57:59" x14ac:dyDescent="0.25">
      <c r="BE15932"/>
      <c r="BF15932"/>
      <c r="BG15932"/>
    </row>
    <row r="15933" spans="57:59" x14ac:dyDescent="0.25">
      <c r="BE15933"/>
      <c r="BF15933"/>
      <c r="BG15933"/>
    </row>
    <row r="15934" spans="57:59" x14ac:dyDescent="0.25">
      <c r="BE15934"/>
      <c r="BF15934"/>
      <c r="BG15934"/>
    </row>
    <row r="15935" spans="57:59" x14ac:dyDescent="0.25">
      <c r="BE15935"/>
      <c r="BF15935"/>
      <c r="BG15935"/>
    </row>
    <row r="15936" spans="57:59" x14ac:dyDescent="0.25">
      <c r="BE15936"/>
      <c r="BF15936"/>
      <c r="BG15936"/>
    </row>
    <row r="15937" spans="57:59" x14ac:dyDescent="0.25">
      <c r="BE15937"/>
      <c r="BF15937"/>
      <c r="BG15937"/>
    </row>
    <row r="15938" spans="57:59" x14ac:dyDescent="0.25">
      <c r="BE15938"/>
      <c r="BF15938"/>
      <c r="BG15938"/>
    </row>
    <row r="15939" spans="57:59" x14ac:dyDescent="0.25">
      <c r="BE15939"/>
      <c r="BF15939"/>
      <c r="BG15939"/>
    </row>
    <row r="15940" spans="57:59" x14ac:dyDescent="0.25">
      <c r="BE15940"/>
      <c r="BF15940"/>
      <c r="BG15940"/>
    </row>
    <row r="15941" spans="57:59" x14ac:dyDescent="0.25">
      <c r="BE15941"/>
      <c r="BF15941"/>
      <c r="BG15941"/>
    </row>
    <row r="15942" spans="57:59" x14ac:dyDescent="0.25">
      <c r="BE15942"/>
      <c r="BF15942"/>
      <c r="BG15942"/>
    </row>
    <row r="15943" spans="57:59" x14ac:dyDescent="0.25">
      <c r="BE15943"/>
      <c r="BF15943"/>
      <c r="BG15943"/>
    </row>
    <row r="15944" spans="57:59" x14ac:dyDescent="0.25">
      <c r="BE15944"/>
      <c r="BF15944"/>
      <c r="BG15944"/>
    </row>
    <row r="15945" spans="57:59" x14ac:dyDescent="0.25">
      <c r="BE15945"/>
      <c r="BF15945"/>
      <c r="BG15945"/>
    </row>
    <row r="15946" spans="57:59" x14ac:dyDescent="0.25">
      <c r="BE15946"/>
      <c r="BF15946"/>
      <c r="BG15946"/>
    </row>
    <row r="15947" spans="57:59" x14ac:dyDescent="0.25">
      <c r="BE15947"/>
      <c r="BF15947"/>
      <c r="BG15947"/>
    </row>
    <row r="15948" spans="57:59" x14ac:dyDescent="0.25">
      <c r="BE15948"/>
      <c r="BF15948"/>
      <c r="BG15948"/>
    </row>
    <row r="15949" spans="57:59" x14ac:dyDescent="0.25">
      <c r="BE15949"/>
      <c r="BF15949"/>
      <c r="BG15949"/>
    </row>
    <row r="15950" spans="57:59" x14ac:dyDescent="0.25">
      <c r="BE15950"/>
      <c r="BF15950"/>
      <c r="BG15950"/>
    </row>
    <row r="15951" spans="57:59" x14ac:dyDescent="0.25">
      <c r="BE15951"/>
      <c r="BF15951"/>
      <c r="BG15951"/>
    </row>
    <row r="15952" spans="57:59" x14ac:dyDescent="0.25">
      <c r="BE15952"/>
      <c r="BF15952"/>
      <c r="BG15952"/>
    </row>
    <row r="15953" spans="57:59" x14ac:dyDescent="0.25">
      <c r="BE15953"/>
      <c r="BF15953"/>
      <c r="BG15953"/>
    </row>
    <row r="15954" spans="57:59" x14ac:dyDescent="0.25">
      <c r="BE15954"/>
      <c r="BF15954"/>
      <c r="BG15954"/>
    </row>
    <row r="15955" spans="57:59" x14ac:dyDescent="0.25">
      <c r="BE15955"/>
      <c r="BF15955"/>
      <c r="BG15955"/>
    </row>
    <row r="15956" spans="57:59" x14ac:dyDescent="0.25">
      <c r="BE15956"/>
      <c r="BF15956"/>
      <c r="BG15956"/>
    </row>
    <row r="15957" spans="57:59" x14ac:dyDescent="0.25">
      <c r="BE15957"/>
      <c r="BF15957"/>
      <c r="BG15957"/>
    </row>
    <row r="15958" spans="57:59" x14ac:dyDescent="0.25">
      <c r="BE15958"/>
      <c r="BF15958"/>
      <c r="BG15958"/>
    </row>
    <row r="15959" spans="57:59" x14ac:dyDescent="0.25">
      <c r="BE15959"/>
      <c r="BF15959"/>
      <c r="BG15959"/>
    </row>
    <row r="15960" spans="57:59" x14ac:dyDescent="0.25">
      <c r="BE15960"/>
      <c r="BF15960"/>
      <c r="BG15960"/>
    </row>
    <row r="15961" spans="57:59" x14ac:dyDescent="0.25">
      <c r="BE15961"/>
      <c r="BF15961"/>
      <c r="BG15961"/>
    </row>
    <row r="15962" spans="57:59" x14ac:dyDescent="0.25">
      <c r="BE15962"/>
      <c r="BF15962"/>
      <c r="BG15962"/>
    </row>
    <row r="15963" spans="57:59" x14ac:dyDescent="0.25">
      <c r="BE15963"/>
      <c r="BF15963"/>
      <c r="BG15963"/>
    </row>
    <row r="15964" spans="57:59" x14ac:dyDescent="0.25">
      <c r="BE15964"/>
      <c r="BF15964"/>
      <c r="BG15964"/>
    </row>
    <row r="15965" spans="57:59" x14ac:dyDescent="0.25">
      <c r="BE15965"/>
      <c r="BF15965"/>
      <c r="BG15965"/>
    </row>
    <row r="15966" spans="57:59" x14ac:dyDescent="0.25">
      <c r="BE15966"/>
      <c r="BF15966"/>
      <c r="BG15966"/>
    </row>
    <row r="15967" spans="57:59" x14ac:dyDescent="0.25">
      <c r="BE15967"/>
      <c r="BF15967"/>
      <c r="BG15967"/>
    </row>
    <row r="15968" spans="57:59" x14ac:dyDescent="0.25">
      <c r="BE15968"/>
      <c r="BF15968"/>
      <c r="BG15968"/>
    </row>
    <row r="15969" spans="57:59" x14ac:dyDescent="0.25">
      <c r="BE15969"/>
      <c r="BF15969"/>
      <c r="BG15969"/>
    </row>
    <row r="15970" spans="57:59" x14ac:dyDescent="0.25">
      <c r="BE15970"/>
      <c r="BF15970"/>
      <c r="BG15970"/>
    </row>
    <row r="15971" spans="57:59" x14ac:dyDescent="0.25">
      <c r="BE15971"/>
      <c r="BF15971"/>
      <c r="BG15971"/>
    </row>
    <row r="15972" spans="57:59" x14ac:dyDescent="0.25">
      <c r="BE15972"/>
      <c r="BF15972"/>
      <c r="BG15972"/>
    </row>
    <row r="15973" spans="57:59" x14ac:dyDescent="0.25">
      <c r="BE15973"/>
      <c r="BF15973"/>
      <c r="BG15973"/>
    </row>
    <row r="15974" spans="57:59" x14ac:dyDescent="0.25">
      <c r="BE15974"/>
      <c r="BF15974"/>
      <c r="BG15974"/>
    </row>
    <row r="15975" spans="57:59" x14ac:dyDescent="0.25">
      <c r="BE15975"/>
      <c r="BF15975"/>
      <c r="BG15975"/>
    </row>
    <row r="15976" spans="57:59" x14ac:dyDescent="0.25">
      <c r="BE15976"/>
      <c r="BF15976"/>
      <c r="BG15976"/>
    </row>
    <row r="15977" spans="57:59" x14ac:dyDescent="0.25">
      <c r="BE15977"/>
      <c r="BF15977"/>
      <c r="BG15977"/>
    </row>
    <row r="15978" spans="57:59" x14ac:dyDescent="0.25">
      <c r="BE15978"/>
      <c r="BF15978"/>
      <c r="BG15978"/>
    </row>
    <row r="15979" spans="57:59" x14ac:dyDescent="0.25">
      <c r="BE15979"/>
      <c r="BF15979"/>
      <c r="BG15979"/>
    </row>
    <row r="15980" spans="57:59" x14ac:dyDescent="0.25">
      <c r="BE15980"/>
      <c r="BF15980"/>
      <c r="BG15980"/>
    </row>
    <row r="15981" spans="57:59" x14ac:dyDescent="0.25">
      <c r="BE15981"/>
      <c r="BF15981"/>
      <c r="BG15981"/>
    </row>
    <row r="15982" spans="57:59" x14ac:dyDescent="0.25">
      <c r="BE15982"/>
      <c r="BF15982"/>
      <c r="BG15982"/>
    </row>
    <row r="15983" spans="57:59" x14ac:dyDescent="0.25">
      <c r="BE15983"/>
      <c r="BF15983"/>
      <c r="BG15983"/>
    </row>
    <row r="15984" spans="57:59" x14ac:dyDescent="0.25">
      <c r="BE15984"/>
      <c r="BF15984"/>
      <c r="BG15984"/>
    </row>
    <row r="15985" spans="57:59" x14ac:dyDescent="0.25">
      <c r="BE15985"/>
      <c r="BF15985"/>
      <c r="BG15985"/>
    </row>
    <row r="15986" spans="57:59" x14ac:dyDescent="0.25">
      <c r="BE15986"/>
      <c r="BF15986"/>
      <c r="BG15986"/>
    </row>
    <row r="15987" spans="57:59" x14ac:dyDescent="0.25">
      <c r="BE15987"/>
      <c r="BF15987"/>
      <c r="BG15987"/>
    </row>
    <row r="15988" spans="57:59" x14ac:dyDescent="0.25">
      <c r="BE15988"/>
      <c r="BF15988"/>
      <c r="BG15988"/>
    </row>
    <row r="15989" spans="57:59" x14ac:dyDescent="0.25">
      <c r="BE15989"/>
      <c r="BF15989"/>
      <c r="BG15989"/>
    </row>
    <row r="15990" spans="57:59" x14ac:dyDescent="0.25">
      <c r="BE15990"/>
      <c r="BF15990"/>
      <c r="BG15990"/>
    </row>
    <row r="15991" spans="57:59" x14ac:dyDescent="0.25">
      <c r="BE15991"/>
      <c r="BF15991"/>
      <c r="BG15991"/>
    </row>
    <row r="15992" spans="57:59" x14ac:dyDescent="0.25">
      <c r="BE15992"/>
      <c r="BF15992"/>
      <c r="BG15992"/>
    </row>
    <row r="15993" spans="57:59" x14ac:dyDescent="0.25">
      <c r="BE15993"/>
      <c r="BF15993"/>
      <c r="BG15993"/>
    </row>
    <row r="15994" spans="57:59" x14ac:dyDescent="0.25">
      <c r="BE15994"/>
      <c r="BF15994"/>
      <c r="BG15994"/>
    </row>
    <row r="15995" spans="57:59" x14ac:dyDescent="0.25">
      <c r="BE15995"/>
      <c r="BF15995"/>
      <c r="BG15995"/>
    </row>
    <row r="15996" spans="57:59" x14ac:dyDescent="0.25">
      <c r="BE15996"/>
      <c r="BF15996"/>
      <c r="BG15996"/>
    </row>
    <row r="15997" spans="57:59" x14ac:dyDescent="0.25">
      <c r="BE15997"/>
      <c r="BF15997"/>
      <c r="BG15997"/>
    </row>
    <row r="15998" spans="57:59" x14ac:dyDescent="0.25">
      <c r="BE15998"/>
      <c r="BF15998"/>
      <c r="BG15998"/>
    </row>
    <row r="15999" spans="57:59" x14ac:dyDescent="0.25">
      <c r="BE15999"/>
      <c r="BF15999"/>
      <c r="BG15999"/>
    </row>
    <row r="16000" spans="57:59" x14ac:dyDescent="0.25">
      <c r="BE16000"/>
      <c r="BF16000"/>
      <c r="BG16000"/>
    </row>
    <row r="16001" spans="57:59" x14ac:dyDescent="0.25">
      <c r="BE16001"/>
      <c r="BF16001"/>
      <c r="BG16001"/>
    </row>
    <row r="16002" spans="57:59" x14ac:dyDescent="0.25">
      <c r="BE16002"/>
      <c r="BF16002"/>
      <c r="BG16002"/>
    </row>
    <row r="16003" spans="57:59" x14ac:dyDescent="0.25">
      <c r="BE16003"/>
      <c r="BF16003"/>
      <c r="BG16003"/>
    </row>
    <row r="16004" spans="57:59" x14ac:dyDescent="0.25">
      <c r="BE16004"/>
      <c r="BF16004"/>
      <c r="BG16004"/>
    </row>
    <row r="16005" spans="57:59" x14ac:dyDescent="0.25">
      <c r="BE16005"/>
      <c r="BF16005"/>
      <c r="BG16005"/>
    </row>
    <row r="16006" spans="57:59" x14ac:dyDescent="0.25">
      <c r="BE16006"/>
      <c r="BF16006"/>
      <c r="BG16006"/>
    </row>
    <row r="16007" spans="57:59" x14ac:dyDescent="0.25">
      <c r="BE16007"/>
      <c r="BF16007"/>
      <c r="BG16007"/>
    </row>
    <row r="16008" spans="57:59" x14ac:dyDescent="0.25">
      <c r="BE16008"/>
      <c r="BF16008"/>
      <c r="BG16008"/>
    </row>
    <row r="16009" spans="57:59" x14ac:dyDescent="0.25">
      <c r="BE16009"/>
      <c r="BF16009"/>
      <c r="BG16009"/>
    </row>
    <row r="16010" spans="57:59" x14ac:dyDescent="0.25">
      <c r="BE16010"/>
      <c r="BF16010"/>
      <c r="BG16010"/>
    </row>
    <row r="16011" spans="57:59" x14ac:dyDescent="0.25">
      <c r="BE16011"/>
      <c r="BF16011"/>
      <c r="BG16011"/>
    </row>
    <row r="16012" spans="57:59" x14ac:dyDescent="0.25">
      <c r="BE16012"/>
      <c r="BF16012"/>
      <c r="BG16012"/>
    </row>
    <row r="16013" spans="57:59" x14ac:dyDescent="0.25">
      <c r="BE16013"/>
      <c r="BF16013"/>
      <c r="BG16013"/>
    </row>
    <row r="16014" spans="57:59" x14ac:dyDescent="0.25">
      <c r="BE16014"/>
      <c r="BF16014"/>
      <c r="BG16014"/>
    </row>
    <row r="16015" spans="57:59" x14ac:dyDescent="0.25">
      <c r="BE16015"/>
      <c r="BF16015"/>
      <c r="BG16015"/>
    </row>
    <row r="16016" spans="57:59" x14ac:dyDescent="0.25">
      <c r="BE16016"/>
      <c r="BF16016"/>
      <c r="BG16016"/>
    </row>
    <row r="16017" spans="57:59" x14ac:dyDescent="0.25">
      <c r="BE16017"/>
      <c r="BF16017"/>
      <c r="BG16017"/>
    </row>
    <row r="16018" spans="57:59" x14ac:dyDescent="0.25">
      <c r="BE16018"/>
      <c r="BF16018"/>
      <c r="BG16018"/>
    </row>
    <row r="16019" spans="57:59" x14ac:dyDescent="0.25">
      <c r="BE16019"/>
      <c r="BF16019"/>
      <c r="BG16019"/>
    </row>
    <row r="16020" spans="57:59" x14ac:dyDescent="0.25">
      <c r="BE16020"/>
      <c r="BF16020"/>
      <c r="BG16020"/>
    </row>
    <row r="16021" spans="57:59" x14ac:dyDescent="0.25">
      <c r="BE16021"/>
      <c r="BF16021"/>
      <c r="BG16021"/>
    </row>
    <row r="16022" spans="57:59" x14ac:dyDescent="0.25">
      <c r="BE16022"/>
      <c r="BF16022"/>
      <c r="BG16022"/>
    </row>
    <row r="16023" spans="57:59" x14ac:dyDescent="0.25">
      <c r="BE16023"/>
      <c r="BF16023"/>
      <c r="BG16023"/>
    </row>
    <row r="16024" spans="57:59" x14ac:dyDescent="0.25">
      <c r="BE16024"/>
      <c r="BF16024"/>
      <c r="BG16024"/>
    </row>
    <row r="16025" spans="57:59" x14ac:dyDescent="0.25">
      <c r="BE16025"/>
      <c r="BF16025"/>
      <c r="BG16025"/>
    </row>
    <row r="16026" spans="57:59" x14ac:dyDescent="0.25">
      <c r="BE16026"/>
      <c r="BF16026"/>
      <c r="BG16026"/>
    </row>
    <row r="16027" spans="57:59" x14ac:dyDescent="0.25">
      <c r="BE16027"/>
      <c r="BF16027"/>
      <c r="BG16027"/>
    </row>
    <row r="16028" spans="57:59" x14ac:dyDescent="0.25">
      <c r="BE16028"/>
      <c r="BF16028"/>
      <c r="BG16028"/>
    </row>
    <row r="16029" spans="57:59" x14ac:dyDescent="0.25">
      <c r="BE16029"/>
      <c r="BF16029"/>
      <c r="BG16029"/>
    </row>
    <row r="16030" spans="57:59" x14ac:dyDescent="0.25">
      <c r="BE16030"/>
      <c r="BF16030"/>
      <c r="BG16030"/>
    </row>
    <row r="16031" spans="57:59" x14ac:dyDescent="0.25">
      <c r="BE16031"/>
      <c r="BF16031"/>
      <c r="BG16031"/>
    </row>
    <row r="16032" spans="57:59" x14ac:dyDescent="0.25">
      <c r="BE16032"/>
      <c r="BF16032"/>
      <c r="BG16032"/>
    </row>
    <row r="16033" spans="57:59" x14ac:dyDescent="0.25">
      <c r="BE16033"/>
      <c r="BF16033"/>
      <c r="BG16033"/>
    </row>
    <row r="16034" spans="57:59" x14ac:dyDescent="0.25">
      <c r="BE16034"/>
      <c r="BF16034"/>
      <c r="BG16034"/>
    </row>
    <row r="16035" spans="57:59" x14ac:dyDescent="0.25">
      <c r="BE16035"/>
      <c r="BF16035"/>
      <c r="BG16035"/>
    </row>
    <row r="16036" spans="57:59" x14ac:dyDescent="0.25">
      <c r="BE16036"/>
      <c r="BF16036"/>
      <c r="BG16036"/>
    </row>
    <row r="16037" spans="57:59" x14ac:dyDescent="0.25">
      <c r="BE16037"/>
      <c r="BF16037"/>
      <c r="BG16037"/>
    </row>
    <row r="16038" spans="57:59" x14ac:dyDescent="0.25">
      <c r="BE16038"/>
      <c r="BF16038"/>
      <c r="BG16038"/>
    </row>
    <row r="16039" spans="57:59" x14ac:dyDescent="0.25">
      <c r="BE16039"/>
      <c r="BF16039"/>
      <c r="BG16039"/>
    </row>
    <row r="16040" spans="57:59" x14ac:dyDescent="0.25">
      <c r="BE16040"/>
      <c r="BF16040"/>
      <c r="BG16040"/>
    </row>
    <row r="16041" spans="57:59" x14ac:dyDescent="0.25">
      <c r="BE16041"/>
      <c r="BF16041"/>
      <c r="BG16041"/>
    </row>
    <row r="16042" spans="57:59" x14ac:dyDescent="0.25">
      <c r="BE16042"/>
      <c r="BF16042"/>
      <c r="BG16042"/>
    </row>
    <row r="16043" spans="57:59" x14ac:dyDescent="0.25">
      <c r="BE16043"/>
      <c r="BF16043"/>
      <c r="BG16043"/>
    </row>
    <row r="16044" spans="57:59" x14ac:dyDescent="0.25">
      <c r="BE16044"/>
      <c r="BF16044"/>
      <c r="BG16044"/>
    </row>
    <row r="16045" spans="57:59" x14ac:dyDescent="0.25">
      <c r="BE16045"/>
      <c r="BF16045"/>
      <c r="BG16045"/>
    </row>
    <row r="16046" spans="57:59" x14ac:dyDescent="0.25">
      <c r="BE16046"/>
      <c r="BF16046"/>
      <c r="BG16046"/>
    </row>
    <row r="16047" spans="57:59" x14ac:dyDescent="0.25">
      <c r="BE16047"/>
      <c r="BF16047"/>
      <c r="BG16047"/>
    </row>
    <row r="16048" spans="57:59" x14ac:dyDescent="0.25">
      <c r="BE16048"/>
      <c r="BF16048"/>
      <c r="BG16048"/>
    </row>
    <row r="16049" spans="57:59" x14ac:dyDescent="0.25">
      <c r="BE16049"/>
      <c r="BF16049"/>
      <c r="BG16049"/>
    </row>
    <row r="16050" spans="57:59" x14ac:dyDescent="0.25">
      <c r="BE16050"/>
      <c r="BF16050"/>
      <c r="BG16050"/>
    </row>
    <row r="16051" spans="57:59" x14ac:dyDescent="0.25">
      <c r="BE16051"/>
      <c r="BF16051"/>
      <c r="BG16051"/>
    </row>
    <row r="16052" spans="57:59" x14ac:dyDescent="0.25">
      <c r="BE16052"/>
      <c r="BF16052"/>
      <c r="BG16052"/>
    </row>
    <row r="16053" spans="57:59" x14ac:dyDescent="0.25">
      <c r="BE16053"/>
      <c r="BF16053"/>
      <c r="BG16053"/>
    </row>
    <row r="16054" spans="57:59" x14ac:dyDescent="0.25">
      <c r="BE16054"/>
      <c r="BF16054"/>
      <c r="BG16054"/>
    </row>
    <row r="16055" spans="57:59" x14ac:dyDescent="0.25">
      <c r="BE16055"/>
      <c r="BF16055"/>
      <c r="BG16055"/>
    </row>
    <row r="16056" spans="57:59" x14ac:dyDescent="0.25">
      <c r="BE16056"/>
      <c r="BF16056"/>
      <c r="BG16056"/>
    </row>
    <row r="16057" spans="57:59" x14ac:dyDescent="0.25">
      <c r="BE16057"/>
      <c r="BF16057"/>
      <c r="BG16057"/>
    </row>
    <row r="16058" spans="57:59" x14ac:dyDescent="0.25">
      <c r="BE16058"/>
      <c r="BF16058"/>
      <c r="BG16058"/>
    </row>
    <row r="16059" spans="57:59" x14ac:dyDescent="0.25">
      <c r="BE16059"/>
      <c r="BF16059"/>
      <c r="BG16059"/>
    </row>
    <row r="16060" spans="57:59" x14ac:dyDescent="0.25">
      <c r="BE16060"/>
      <c r="BF16060"/>
      <c r="BG16060"/>
    </row>
    <row r="16061" spans="57:59" x14ac:dyDescent="0.25">
      <c r="BE16061"/>
      <c r="BF16061"/>
      <c r="BG16061"/>
    </row>
    <row r="16062" spans="57:59" x14ac:dyDescent="0.25">
      <c r="BE16062"/>
      <c r="BF16062"/>
      <c r="BG16062"/>
    </row>
    <row r="16063" spans="57:59" x14ac:dyDescent="0.25">
      <c r="BE16063"/>
      <c r="BF16063"/>
      <c r="BG16063"/>
    </row>
    <row r="16064" spans="57:59" x14ac:dyDescent="0.25">
      <c r="BE16064"/>
      <c r="BF16064"/>
      <c r="BG16064"/>
    </row>
    <row r="16065" spans="57:59" x14ac:dyDescent="0.25">
      <c r="BE16065"/>
      <c r="BF16065"/>
      <c r="BG16065"/>
    </row>
    <row r="16066" spans="57:59" x14ac:dyDescent="0.25">
      <c r="BE16066"/>
      <c r="BF16066"/>
      <c r="BG16066"/>
    </row>
    <row r="16067" spans="57:59" x14ac:dyDescent="0.25">
      <c r="BE16067"/>
      <c r="BF16067"/>
      <c r="BG16067"/>
    </row>
    <row r="16068" spans="57:59" x14ac:dyDescent="0.25">
      <c r="BE16068"/>
      <c r="BF16068"/>
      <c r="BG16068"/>
    </row>
    <row r="16069" spans="57:59" x14ac:dyDescent="0.25">
      <c r="BE16069"/>
      <c r="BF16069"/>
      <c r="BG16069"/>
    </row>
    <row r="16070" spans="57:59" x14ac:dyDescent="0.25">
      <c r="BE16070"/>
      <c r="BF16070"/>
      <c r="BG16070"/>
    </row>
    <row r="16071" spans="57:59" x14ac:dyDescent="0.25">
      <c r="BE16071"/>
      <c r="BF16071"/>
      <c r="BG16071"/>
    </row>
    <row r="16072" spans="57:59" x14ac:dyDescent="0.25">
      <c r="BE16072"/>
      <c r="BF16072"/>
      <c r="BG16072"/>
    </row>
    <row r="16073" spans="57:59" x14ac:dyDescent="0.25">
      <c r="BE16073"/>
      <c r="BF16073"/>
      <c r="BG16073"/>
    </row>
    <row r="16074" spans="57:59" x14ac:dyDescent="0.25">
      <c r="BE16074"/>
      <c r="BF16074"/>
      <c r="BG16074"/>
    </row>
    <row r="16075" spans="57:59" x14ac:dyDescent="0.25">
      <c r="BE16075"/>
      <c r="BF16075"/>
      <c r="BG16075"/>
    </row>
    <row r="16076" spans="57:59" x14ac:dyDescent="0.25">
      <c r="BE16076"/>
      <c r="BF16076"/>
      <c r="BG16076"/>
    </row>
    <row r="16077" spans="57:59" x14ac:dyDescent="0.25">
      <c r="BE16077"/>
      <c r="BF16077"/>
      <c r="BG16077"/>
    </row>
    <row r="16078" spans="57:59" x14ac:dyDescent="0.25">
      <c r="BE16078"/>
      <c r="BF16078"/>
      <c r="BG16078"/>
    </row>
    <row r="16079" spans="57:59" x14ac:dyDescent="0.25">
      <c r="BE16079"/>
      <c r="BF16079"/>
      <c r="BG16079"/>
    </row>
    <row r="16080" spans="57:59" x14ac:dyDescent="0.25">
      <c r="BE16080"/>
      <c r="BF16080"/>
      <c r="BG16080"/>
    </row>
    <row r="16081" spans="57:59" x14ac:dyDescent="0.25">
      <c r="BE16081"/>
      <c r="BF16081"/>
      <c r="BG16081"/>
    </row>
    <row r="16082" spans="57:59" x14ac:dyDescent="0.25">
      <c r="BE16082"/>
      <c r="BF16082"/>
      <c r="BG16082"/>
    </row>
    <row r="16083" spans="57:59" x14ac:dyDescent="0.25">
      <c r="BE16083"/>
      <c r="BF16083"/>
      <c r="BG16083"/>
    </row>
    <row r="16084" spans="57:59" x14ac:dyDescent="0.25">
      <c r="BE16084"/>
      <c r="BF16084"/>
      <c r="BG16084"/>
    </row>
    <row r="16085" spans="57:59" x14ac:dyDescent="0.25">
      <c r="BE16085"/>
      <c r="BF16085"/>
      <c r="BG16085"/>
    </row>
    <row r="16086" spans="57:59" x14ac:dyDescent="0.25">
      <c r="BE16086"/>
      <c r="BF16086"/>
      <c r="BG16086"/>
    </row>
    <row r="16087" spans="57:59" x14ac:dyDescent="0.25">
      <c r="BE16087"/>
      <c r="BF16087"/>
      <c r="BG16087"/>
    </row>
    <row r="16088" spans="57:59" x14ac:dyDescent="0.25">
      <c r="BE16088"/>
      <c r="BF16088"/>
      <c r="BG16088"/>
    </row>
    <row r="16089" spans="57:59" x14ac:dyDescent="0.25">
      <c r="BE16089"/>
      <c r="BF16089"/>
      <c r="BG16089"/>
    </row>
    <row r="16090" spans="57:59" x14ac:dyDescent="0.25">
      <c r="BE16090"/>
      <c r="BF16090"/>
      <c r="BG16090"/>
    </row>
    <row r="16091" spans="57:59" x14ac:dyDescent="0.25">
      <c r="BE16091"/>
      <c r="BF16091"/>
      <c r="BG16091"/>
    </row>
    <row r="16092" spans="57:59" x14ac:dyDescent="0.25">
      <c r="BE16092"/>
      <c r="BF16092"/>
      <c r="BG16092"/>
    </row>
    <row r="16093" spans="57:59" x14ac:dyDescent="0.25">
      <c r="BE16093"/>
      <c r="BF16093"/>
      <c r="BG16093"/>
    </row>
    <row r="16094" spans="57:59" x14ac:dyDescent="0.25">
      <c r="BE16094"/>
      <c r="BF16094"/>
      <c r="BG16094"/>
    </row>
    <row r="16095" spans="57:59" x14ac:dyDescent="0.25">
      <c r="BE16095"/>
      <c r="BF16095"/>
      <c r="BG16095"/>
    </row>
    <row r="16096" spans="57:59" x14ac:dyDescent="0.25">
      <c r="BE16096"/>
      <c r="BF16096"/>
      <c r="BG16096"/>
    </row>
    <row r="16097" spans="57:59" x14ac:dyDescent="0.25">
      <c r="BE16097"/>
      <c r="BF16097"/>
      <c r="BG16097"/>
    </row>
    <row r="16098" spans="57:59" x14ac:dyDescent="0.25">
      <c r="BE16098"/>
      <c r="BF16098"/>
      <c r="BG16098"/>
    </row>
    <row r="16099" spans="57:59" x14ac:dyDescent="0.25">
      <c r="BE16099"/>
      <c r="BF16099"/>
      <c r="BG16099"/>
    </row>
    <row r="16100" spans="57:59" x14ac:dyDescent="0.25">
      <c r="BE16100"/>
      <c r="BF16100"/>
      <c r="BG16100"/>
    </row>
    <row r="16101" spans="57:59" x14ac:dyDescent="0.25">
      <c r="BE16101"/>
      <c r="BF16101"/>
      <c r="BG16101"/>
    </row>
    <row r="16102" spans="57:59" x14ac:dyDescent="0.25">
      <c r="BE16102"/>
      <c r="BF16102"/>
      <c r="BG16102"/>
    </row>
    <row r="16103" spans="57:59" x14ac:dyDescent="0.25">
      <c r="BE16103"/>
      <c r="BF16103"/>
      <c r="BG16103"/>
    </row>
    <row r="16104" spans="57:59" x14ac:dyDescent="0.25">
      <c r="BE16104"/>
      <c r="BF16104"/>
      <c r="BG16104"/>
    </row>
    <row r="16105" spans="57:59" x14ac:dyDescent="0.25">
      <c r="BE16105"/>
      <c r="BF16105"/>
      <c r="BG16105"/>
    </row>
    <row r="16106" spans="57:59" x14ac:dyDescent="0.25">
      <c r="BE16106"/>
      <c r="BF16106"/>
      <c r="BG16106"/>
    </row>
    <row r="16107" spans="57:59" x14ac:dyDescent="0.25">
      <c r="BE16107"/>
      <c r="BF16107"/>
      <c r="BG16107"/>
    </row>
    <row r="16108" spans="57:59" x14ac:dyDescent="0.25">
      <c r="BE16108"/>
      <c r="BF16108"/>
      <c r="BG16108"/>
    </row>
    <row r="16109" spans="57:59" x14ac:dyDescent="0.25">
      <c r="BE16109"/>
      <c r="BF16109"/>
      <c r="BG16109"/>
    </row>
    <row r="16110" spans="57:59" x14ac:dyDescent="0.25">
      <c r="BE16110"/>
      <c r="BF16110"/>
      <c r="BG16110"/>
    </row>
    <row r="16111" spans="57:59" x14ac:dyDescent="0.25">
      <c r="BE16111"/>
      <c r="BF16111"/>
      <c r="BG16111"/>
    </row>
    <row r="16112" spans="57:59" x14ac:dyDescent="0.25">
      <c r="BE16112"/>
      <c r="BF16112"/>
      <c r="BG16112"/>
    </row>
    <row r="16113" spans="57:59" x14ac:dyDescent="0.25">
      <c r="BE16113"/>
      <c r="BF16113"/>
      <c r="BG16113"/>
    </row>
    <row r="16114" spans="57:59" x14ac:dyDescent="0.25">
      <c r="BE16114"/>
      <c r="BF16114"/>
      <c r="BG16114"/>
    </row>
    <row r="16115" spans="57:59" x14ac:dyDescent="0.25">
      <c r="BE16115"/>
      <c r="BF16115"/>
      <c r="BG16115"/>
    </row>
    <row r="16116" spans="57:59" x14ac:dyDescent="0.25">
      <c r="BE16116"/>
      <c r="BF16116"/>
      <c r="BG16116"/>
    </row>
    <row r="16117" spans="57:59" x14ac:dyDescent="0.25">
      <c r="BE16117"/>
      <c r="BF16117"/>
      <c r="BG16117"/>
    </row>
    <row r="16118" spans="57:59" x14ac:dyDescent="0.25">
      <c r="BE16118"/>
      <c r="BF16118"/>
      <c r="BG16118"/>
    </row>
    <row r="16119" spans="57:59" x14ac:dyDescent="0.25">
      <c r="BE16119"/>
      <c r="BF16119"/>
      <c r="BG16119"/>
    </row>
    <row r="16120" spans="57:59" x14ac:dyDescent="0.25">
      <c r="BE16120"/>
      <c r="BF16120"/>
      <c r="BG16120"/>
    </row>
    <row r="16121" spans="57:59" x14ac:dyDescent="0.25">
      <c r="BE16121"/>
      <c r="BF16121"/>
      <c r="BG16121"/>
    </row>
    <row r="16122" spans="57:59" x14ac:dyDescent="0.25">
      <c r="BE16122"/>
      <c r="BF16122"/>
      <c r="BG16122"/>
    </row>
    <row r="16123" spans="57:59" x14ac:dyDescent="0.25">
      <c r="BE16123"/>
      <c r="BF16123"/>
      <c r="BG16123"/>
    </row>
    <row r="16124" spans="57:59" x14ac:dyDescent="0.25">
      <c r="BE16124"/>
      <c r="BF16124"/>
      <c r="BG16124"/>
    </row>
    <row r="16125" spans="57:59" x14ac:dyDescent="0.25">
      <c r="BE16125"/>
      <c r="BF16125"/>
      <c r="BG16125"/>
    </row>
    <row r="16126" spans="57:59" x14ac:dyDescent="0.25">
      <c r="BE16126"/>
      <c r="BF16126"/>
      <c r="BG16126"/>
    </row>
    <row r="16127" spans="57:59" x14ac:dyDescent="0.25">
      <c r="BE16127"/>
      <c r="BF16127"/>
      <c r="BG16127"/>
    </row>
    <row r="16128" spans="57:59" x14ac:dyDescent="0.25">
      <c r="BE16128"/>
      <c r="BF16128"/>
      <c r="BG16128"/>
    </row>
    <row r="16129" spans="57:59" x14ac:dyDescent="0.25">
      <c r="BE16129"/>
      <c r="BF16129"/>
      <c r="BG16129"/>
    </row>
    <row r="16130" spans="57:59" x14ac:dyDescent="0.25">
      <c r="BE16130"/>
      <c r="BF16130"/>
      <c r="BG16130"/>
    </row>
    <row r="16131" spans="57:59" x14ac:dyDescent="0.25">
      <c r="BE16131"/>
      <c r="BF16131"/>
      <c r="BG16131"/>
    </row>
    <row r="16132" spans="57:59" x14ac:dyDescent="0.25">
      <c r="BE16132"/>
      <c r="BF16132"/>
      <c r="BG16132"/>
    </row>
    <row r="16133" spans="57:59" x14ac:dyDescent="0.25">
      <c r="BE16133"/>
      <c r="BF16133"/>
      <c r="BG16133"/>
    </row>
    <row r="16134" spans="57:59" x14ac:dyDescent="0.25">
      <c r="BE16134"/>
      <c r="BF16134"/>
      <c r="BG16134"/>
    </row>
    <row r="16135" spans="57:59" x14ac:dyDescent="0.25">
      <c r="BE16135"/>
      <c r="BF16135"/>
      <c r="BG16135"/>
    </row>
    <row r="16136" spans="57:59" x14ac:dyDescent="0.25">
      <c r="BE16136"/>
      <c r="BF16136"/>
      <c r="BG16136"/>
    </row>
    <row r="16137" spans="57:59" x14ac:dyDescent="0.25">
      <c r="BE16137"/>
      <c r="BF16137"/>
      <c r="BG16137"/>
    </row>
    <row r="16138" spans="57:59" x14ac:dyDescent="0.25">
      <c r="BE16138"/>
      <c r="BF16138"/>
      <c r="BG16138"/>
    </row>
    <row r="16139" spans="57:59" x14ac:dyDescent="0.25">
      <c r="BE16139"/>
      <c r="BF16139"/>
      <c r="BG16139"/>
    </row>
    <row r="16140" spans="57:59" x14ac:dyDescent="0.25">
      <c r="BE16140"/>
      <c r="BF16140"/>
      <c r="BG16140"/>
    </row>
    <row r="16141" spans="57:59" x14ac:dyDescent="0.25">
      <c r="BE16141"/>
      <c r="BF16141"/>
      <c r="BG16141"/>
    </row>
    <row r="16142" spans="57:59" x14ac:dyDescent="0.25">
      <c r="BE16142"/>
      <c r="BF16142"/>
      <c r="BG16142"/>
    </row>
    <row r="16143" spans="57:59" x14ac:dyDescent="0.25">
      <c r="BE16143"/>
      <c r="BF16143"/>
      <c r="BG16143"/>
    </row>
    <row r="16144" spans="57:59" x14ac:dyDescent="0.25">
      <c r="BE16144"/>
      <c r="BF16144"/>
      <c r="BG16144"/>
    </row>
    <row r="16145" spans="57:59" x14ac:dyDescent="0.25">
      <c r="BE16145"/>
      <c r="BF16145"/>
      <c r="BG16145"/>
    </row>
    <row r="16146" spans="57:59" x14ac:dyDescent="0.25">
      <c r="BE16146"/>
      <c r="BF16146"/>
      <c r="BG16146"/>
    </row>
    <row r="16147" spans="57:59" x14ac:dyDescent="0.25">
      <c r="BE16147"/>
      <c r="BF16147"/>
      <c r="BG16147"/>
    </row>
    <row r="16148" spans="57:59" x14ac:dyDescent="0.25">
      <c r="BE16148"/>
      <c r="BF16148"/>
      <c r="BG16148"/>
    </row>
    <row r="16149" spans="57:59" x14ac:dyDescent="0.25">
      <c r="BE16149"/>
      <c r="BF16149"/>
      <c r="BG16149"/>
    </row>
    <row r="16150" spans="57:59" x14ac:dyDescent="0.25">
      <c r="BE16150"/>
      <c r="BF16150"/>
      <c r="BG16150"/>
    </row>
    <row r="16151" spans="57:59" x14ac:dyDescent="0.25">
      <c r="BE16151"/>
      <c r="BF16151"/>
      <c r="BG16151"/>
    </row>
    <row r="16152" spans="57:59" x14ac:dyDescent="0.25">
      <c r="BE16152"/>
      <c r="BF16152"/>
      <c r="BG16152"/>
    </row>
    <row r="16153" spans="57:59" x14ac:dyDescent="0.25">
      <c r="BE16153"/>
      <c r="BF16153"/>
      <c r="BG16153"/>
    </row>
    <row r="16154" spans="57:59" x14ac:dyDescent="0.25">
      <c r="BE16154"/>
      <c r="BF16154"/>
      <c r="BG16154"/>
    </row>
    <row r="16155" spans="57:59" x14ac:dyDescent="0.25">
      <c r="BE16155"/>
      <c r="BF16155"/>
      <c r="BG16155"/>
    </row>
    <row r="16156" spans="57:59" x14ac:dyDescent="0.25">
      <c r="BE16156"/>
      <c r="BF16156"/>
      <c r="BG16156"/>
    </row>
    <row r="16157" spans="57:59" x14ac:dyDescent="0.25">
      <c r="BE16157"/>
      <c r="BF16157"/>
      <c r="BG16157"/>
    </row>
    <row r="16158" spans="57:59" x14ac:dyDescent="0.25">
      <c r="BE16158"/>
      <c r="BF16158"/>
      <c r="BG16158"/>
    </row>
    <row r="16159" spans="57:59" x14ac:dyDescent="0.25">
      <c r="BE16159"/>
      <c r="BF16159"/>
      <c r="BG16159"/>
    </row>
    <row r="16160" spans="57:59" x14ac:dyDescent="0.25">
      <c r="BE16160"/>
      <c r="BF16160"/>
      <c r="BG16160"/>
    </row>
    <row r="16161" spans="57:59" x14ac:dyDescent="0.25">
      <c r="BE16161"/>
      <c r="BF16161"/>
      <c r="BG16161"/>
    </row>
    <row r="16162" spans="57:59" x14ac:dyDescent="0.25">
      <c r="BE16162"/>
      <c r="BF16162"/>
      <c r="BG16162"/>
    </row>
    <row r="16163" spans="57:59" x14ac:dyDescent="0.25">
      <c r="BE16163"/>
      <c r="BF16163"/>
      <c r="BG16163"/>
    </row>
    <row r="16164" spans="57:59" x14ac:dyDescent="0.25">
      <c r="BE16164"/>
      <c r="BF16164"/>
      <c r="BG16164"/>
    </row>
    <row r="16165" spans="57:59" x14ac:dyDescent="0.25">
      <c r="BE16165"/>
      <c r="BF16165"/>
      <c r="BG16165"/>
    </row>
    <row r="16166" spans="57:59" x14ac:dyDescent="0.25">
      <c r="BE16166"/>
      <c r="BF16166"/>
      <c r="BG16166"/>
    </row>
    <row r="16167" spans="57:59" x14ac:dyDescent="0.25">
      <c r="BE16167"/>
      <c r="BF16167"/>
      <c r="BG16167"/>
    </row>
    <row r="16168" spans="57:59" x14ac:dyDescent="0.25">
      <c r="BE16168"/>
      <c r="BF16168"/>
      <c r="BG16168"/>
    </row>
    <row r="16169" spans="57:59" x14ac:dyDescent="0.25">
      <c r="BE16169"/>
      <c r="BF16169"/>
      <c r="BG16169"/>
    </row>
    <row r="16170" spans="57:59" x14ac:dyDescent="0.25">
      <c r="BE16170"/>
      <c r="BF16170"/>
      <c r="BG16170"/>
    </row>
    <row r="16171" spans="57:59" x14ac:dyDescent="0.25">
      <c r="BE16171"/>
      <c r="BF16171"/>
      <c r="BG16171"/>
    </row>
    <row r="16172" spans="57:59" x14ac:dyDescent="0.25">
      <c r="BE16172"/>
      <c r="BF16172"/>
      <c r="BG16172"/>
    </row>
    <row r="16173" spans="57:59" x14ac:dyDescent="0.25">
      <c r="BE16173"/>
      <c r="BF16173"/>
      <c r="BG16173"/>
    </row>
    <row r="16174" spans="57:59" x14ac:dyDescent="0.25">
      <c r="BE16174"/>
      <c r="BF16174"/>
      <c r="BG16174"/>
    </row>
    <row r="16175" spans="57:59" x14ac:dyDescent="0.25">
      <c r="BE16175"/>
      <c r="BF16175"/>
      <c r="BG16175"/>
    </row>
    <row r="16176" spans="57:59" x14ac:dyDescent="0.25">
      <c r="BE16176"/>
      <c r="BF16176"/>
      <c r="BG16176"/>
    </row>
    <row r="16177" spans="57:59" x14ac:dyDescent="0.25">
      <c r="BE16177"/>
      <c r="BF16177"/>
      <c r="BG16177"/>
    </row>
    <row r="16178" spans="57:59" x14ac:dyDescent="0.25">
      <c r="BE16178"/>
      <c r="BF16178"/>
      <c r="BG16178"/>
    </row>
    <row r="16179" spans="57:59" x14ac:dyDescent="0.25">
      <c r="BE16179"/>
      <c r="BF16179"/>
      <c r="BG16179"/>
    </row>
    <row r="16180" spans="57:59" x14ac:dyDescent="0.25">
      <c r="BE16180"/>
      <c r="BF16180"/>
      <c r="BG16180"/>
    </row>
    <row r="16181" spans="57:59" x14ac:dyDescent="0.25">
      <c r="BE16181"/>
      <c r="BF16181"/>
      <c r="BG16181"/>
    </row>
    <row r="16182" spans="57:59" x14ac:dyDescent="0.25">
      <c r="BE16182"/>
      <c r="BF16182"/>
      <c r="BG16182"/>
    </row>
    <row r="16183" spans="57:59" x14ac:dyDescent="0.25">
      <c r="BE16183"/>
      <c r="BF16183"/>
      <c r="BG16183"/>
    </row>
    <row r="16184" spans="57:59" x14ac:dyDescent="0.25">
      <c r="BE16184"/>
      <c r="BF16184"/>
      <c r="BG16184"/>
    </row>
    <row r="16185" spans="57:59" x14ac:dyDescent="0.25">
      <c r="BE16185"/>
      <c r="BF16185"/>
      <c r="BG16185"/>
    </row>
    <row r="16186" spans="57:59" x14ac:dyDescent="0.25">
      <c r="BE16186"/>
      <c r="BF16186"/>
      <c r="BG16186"/>
    </row>
    <row r="16187" spans="57:59" x14ac:dyDescent="0.25">
      <c r="BE16187"/>
      <c r="BF16187"/>
      <c r="BG16187"/>
    </row>
    <row r="16188" spans="57:59" x14ac:dyDescent="0.25">
      <c r="BE16188"/>
      <c r="BF16188"/>
      <c r="BG16188"/>
    </row>
    <row r="16189" spans="57:59" x14ac:dyDescent="0.25">
      <c r="BE16189"/>
      <c r="BF16189"/>
      <c r="BG16189"/>
    </row>
    <row r="16190" spans="57:59" x14ac:dyDescent="0.25">
      <c r="BE16190"/>
      <c r="BF16190"/>
      <c r="BG16190"/>
    </row>
    <row r="16191" spans="57:59" x14ac:dyDescent="0.25">
      <c r="BE16191"/>
      <c r="BF16191"/>
      <c r="BG16191"/>
    </row>
    <row r="16192" spans="57:59" x14ac:dyDescent="0.25">
      <c r="BE16192"/>
      <c r="BF16192"/>
      <c r="BG16192"/>
    </row>
    <row r="16193" spans="57:59" x14ac:dyDescent="0.25">
      <c r="BE16193"/>
      <c r="BF16193"/>
      <c r="BG16193"/>
    </row>
    <row r="16194" spans="57:59" x14ac:dyDescent="0.25">
      <c r="BE16194"/>
      <c r="BF16194"/>
      <c r="BG16194"/>
    </row>
    <row r="16195" spans="57:59" x14ac:dyDescent="0.25">
      <c r="BE16195"/>
      <c r="BF16195"/>
      <c r="BG16195"/>
    </row>
    <row r="16196" spans="57:59" x14ac:dyDescent="0.25">
      <c r="BE16196"/>
      <c r="BF16196"/>
      <c r="BG16196"/>
    </row>
    <row r="16197" spans="57:59" x14ac:dyDescent="0.25">
      <c r="BE16197"/>
      <c r="BF16197"/>
      <c r="BG16197"/>
    </row>
    <row r="16198" spans="57:59" x14ac:dyDescent="0.25">
      <c r="BE16198"/>
      <c r="BF16198"/>
      <c r="BG16198"/>
    </row>
    <row r="16199" spans="57:59" x14ac:dyDescent="0.25">
      <c r="BE16199"/>
      <c r="BF16199"/>
      <c r="BG16199"/>
    </row>
    <row r="16200" spans="57:59" x14ac:dyDescent="0.25">
      <c r="BE16200"/>
      <c r="BF16200"/>
      <c r="BG16200"/>
    </row>
    <row r="16201" spans="57:59" x14ac:dyDescent="0.25">
      <c r="BE16201"/>
      <c r="BF16201"/>
      <c r="BG16201"/>
    </row>
    <row r="16202" spans="57:59" x14ac:dyDescent="0.25">
      <c r="BE16202"/>
      <c r="BF16202"/>
      <c r="BG16202"/>
    </row>
    <row r="16203" spans="57:59" x14ac:dyDescent="0.25">
      <c r="BE16203"/>
      <c r="BF16203"/>
      <c r="BG16203"/>
    </row>
    <row r="16204" spans="57:59" x14ac:dyDescent="0.25">
      <c r="BE16204"/>
      <c r="BF16204"/>
      <c r="BG16204"/>
    </row>
    <row r="16205" spans="57:59" x14ac:dyDescent="0.25">
      <c r="BE16205"/>
      <c r="BF16205"/>
      <c r="BG16205"/>
    </row>
    <row r="16206" spans="57:59" x14ac:dyDescent="0.25">
      <c r="BE16206"/>
      <c r="BF16206"/>
      <c r="BG16206"/>
    </row>
    <row r="16207" spans="57:59" x14ac:dyDescent="0.25">
      <c r="BE16207"/>
      <c r="BF16207"/>
      <c r="BG16207"/>
    </row>
    <row r="16208" spans="57:59" x14ac:dyDescent="0.25">
      <c r="BE16208"/>
      <c r="BF16208"/>
      <c r="BG16208"/>
    </row>
    <row r="16209" spans="57:59" x14ac:dyDescent="0.25">
      <c r="BE16209"/>
      <c r="BF16209"/>
      <c r="BG16209"/>
    </row>
    <row r="16210" spans="57:59" x14ac:dyDescent="0.25">
      <c r="BE16210"/>
      <c r="BF16210"/>
      <c r="BG16210"/>
    </row>
    <row r="16211" spans="57:59" x14ac:dyDescent="0.25">
      <c r="BE16211"/>
      <c r="BF16211"/>
      <c r="BG16211"/>
    </row>
    <row r="16212" spans="57:59" x14ac:dyDescent="0.25">
      <c r="BE16212"/>
      <c r="BF16212"/>
      <c r="BG16212"/>
    </row>
    <row r="16213" spans="57:59" x14ac:dyDescent="0.25">
      <c r="BE16213"/>
      <c r="BF16213"/>
      <c r="BG16213"/>
    </row>
    <row r="16214" spans="57:59" x14ac:dyDescent="0.25">
      <c r="BE16214"/>
      <c r="BF16214"/>
      <c r="BG16214"/>
    </row>
    <row r="16215" spans="57:59" x14ac:dyDescent="0.25">
      <c r="BE16215"/>
      <c r="BF16215"/>
      <c r="BG16215"/>
    </row>
    <row r="16216" spans="57:59" x14ac:dyDescent="0.25">
      <c r="BE16216"/>
      <c r="BF16216"/>
      <c r="BG16216"/>
    </row>
    <row r="16217" spans="57:59" x14ac:dyDescent="0.25">
      <c r="BE16217"/>
      <c r="BF16217"/>
      <c r="BG16217"/>
    </row>
    <row r="16218" spans="57:59" x14ac:dyDescent="0.25">
      <c r="BE16218"/>
      <c r="BF16218"/>
      <c r="BG16218"/>
    </row>
    <row r="16219" spans="57:59" x14ac:dyDescent="0.25">
      <c r="BE16219"/>
      <c r="BF16219"/>
      <c r="BG16219"/>
    </row>
    <row r="16220" spans="57:59" x14ac:dyDescent="0.25">
      <c r="BE16220"/>
      <c r="BF16220"/>
      <c r="BG16220"/>
    </row>
    <row r="16221" spans="57:59" x14ac:dyDescent="0.25">
      <c r="BE16221"/>
      <c r="BF16221"/>
      <c r="BG16221"/>
    </row>
    <row r="16222" spans="57:59" x14ac:dyDescent="0.25">
      <c r="BE16222"/>
      <c r="BF16222"/>
      <c r="BG16222"/>
    </row>
    <row r="16223" spans="57:59" x14ac:dyDescent="0.25">
      <c r="BE16223"/>
      <c r="BF16223"/>
      <c r="BG16223"/>
    </row>
    <row r="16224" spans="57:59" x14ac:dyDescent="0.25">
      <c r="BE16224"/>
      <c r="BF16224"/>
      <c r="BG16224"/>
    </row>
    <row r="16225" spans="57:59" x14ac:dyDescent="0.25">
      <c r="BE16225"/>
      <c r="BF16225"/>
      <c r="BG16225"/>
    </row>
    <row r="16226" spans="57:59" x14ac:dyDescent="0.25">
      <c r="BE16226"/>
      <c r="BF16226"/>
      <c r="BG16226"/>
    </row>
    <row r="16227" spans="57:59" x14ac:dyDescent="0.25">
      <c r="BE16227"/>
      <c r="BF16227"/>
      <c r="BG16227"/>
    </row>
    <row r="16228" spans="57:59" x14ac:dyDescent="0.25">
      <c r="BE16228"/>
      <c r="BF16228"/>
      <c r="BG16228"/>
    </row>
    <row r="16229" spans="57:59" x14ac:dyDescent="0.25">
      <c r="BE16229"/>
      <c r="BF16229"/>
      <c r="BG16229"/>
    </row>
    <row r="16230" spans="57:59" x14ac:dyDescent="0.25">
      <c r="BE16230"/>
      <c r="BF16230"/>
      <c r="BG16230"/>
    </row>
    <row r="16231" spans="57:59" x14ac:dyDescent="0.25">
      <c r="BE16231"/>
      <c r="BF16231"/>
      <c r="BG16231"/>
    </row>
    <row r="16232" spans="57:59" x14ac:dyDescent="0.25">
      <c r="BE16232"/>
      <c r="BF16232"/>
      <c r="BG16232"/>
    </row>
    <row r="16233" spans="57:59" x14ac:dyDescent="0.25">
      <c r="BE16233"/>
      <c r="BF16233"/>
      <c r="BG16233"/>
    </row>
    <row r="16234" spans="57:59" x14ac:dyDescent="0.25">
      <c r="BE16234"/>
      <c r="BF16234"/>
      <c r="BG16234"/>
    </row>
    <row r="16235" spans="57:59" x14ac:dyDescent="0.25">
      <c r="BE16235"/>
      <c r="BF16235"/>
      <c r="BG16235"/>
    </row>
    <row r="16236" spans="57:59" x14ac:dyDescent="0.25">
      <c r="BE16236"/>
      <c r="BF16236"/>
      <c r="BG16236"/>
    </row>
    <row r="16237" spans="57:59" x14ac:dyDescent="0.25">
      <c r="BE16237"/>
      <c r="BF16237"/>
      <c r="BG16237"/>
    </row>
    <row r="16238" spans="57:59" x14ac:dyDescent="0.25">
      <c r="BE16238"/>
      <c r="BF16238"/>
      <c r="BG16238"/>
    </row>
    <row r="16239" spans="57:59" x14ac:dyDescent="0.25">
      <c r="BE16239"/>
      <c r="BF16239"/>
      <c r="BG16239"/>
    </row>
    <row r="16240" spans="57:59" x14ac:dyDescent="0.25">
      <c r="BE16240"/>
      <c r="BF16240"/>
      <c r="BG16240"/>
    </row>
    <row r="16241" spans="57:59" x14ac:dyDescent="0.25">
      <c r="BE16241"/>
      <c r="BF16241"/>
      <c r="BG16241"/>
    </row>
    <row r="16242" spans="57:59" x14ac:dyDescent="0.25">
      <c r="BE16242"/>
      <c r="BF16242"/>
      <c r="BG16242"/>
    </row>
    <row r="16243" spans="57:59" x14ac:dyDescent="0.25">
      <c r="BE16243"/>
      <c r="BF16243"/>
      <c r="BG16243"/>
    </row>
    <row r="16244" spans="57:59" x14ac:dyDescent="0.25">
      <c r="BE16244"/>
      <c r="BF16244"/>
      <c r="BG16244"/>
    </row>
    <row r="16245" spans="57:59" x14ac:dyDescent="0.25">
      <c r="BE16245"/>
      <c r="BF16245"/>
      <c r="BG16245"/>
    </row>
    <row r="16246" spans="57:59" x14ac:dyDescent="0.25">
      <c r="BE16246"/>
      <c r="BF16246"/>
      <c r="BG16246"/>
    </row>
    <row r="16247" spans="57:59" x14ac:dyDescent="0.25">
      <c r="BE16247"/>
      <c r="BF16247"/>
      <c r="BG16247"/>
    </row>
    <row r="16248" spans="57:59" x14ac:dyDescent="0.25">
      <c r="BE16248"/>
      <c r="BF16248"/>
      <c r="BG16248"/>
    </row>
    <row r="16249" spans="57:59" x14ac:dyDescent="0.25">
      <c r="BE16249"/>
      <c r="BF16249"/>
      <c r="BG16249"/>
    </row>
    <row r="16250" spans="57:59" x14ac:dyDescent="0.25">
      <c r="BE16250"/>
      <c r="BF16250"/>
      <c r="BG16250"/>
    </row>
    <row r="16251" spans="57:59" x14ac:dyDescent="0.25">
      <c r="BE16251"/>
      <c r="BF16251"/>
      <c r="BG16251"/>
    </row>
    <row r="16252" spans="57:59" x14ac:dyDescent="0.25">
      <c r="BE16252"/>
      <c r="BF16252"/>
      <c r="BG16252"/>
    </row>
    <row r="16253" spans="57:59" x14ac:dyDescent="0.25">
      <c r="BE16253"/>
      <c r="BF16253"/>
      <c r="BG16253"/>
    </row>
    <row r="16254" spans="57:59" x14ac:dyDescent="0.25">
      <c r="BE16254"/>
      <c r="BF16254"/>
      <c r="BG16254"/>
    </row>
    <row r="16255" spans="57:59" x14ac:dyDescent="0.25">
      <c r="BE16255"/>
      <c r="BF16255"/>
      <c r="BG16255"/>
    </row>
    <row r="16256" spans="57:59" x14ac:dyDescent="0.25">
      <c r="BE16256"/>
      <c r="BF16256"/>
      <c r="BG16256"/>
    </row>
    <row r="16257" spans="57:59" x14ac:dyDescent="0.25">
      <c r="BE16257"/>
      <c r="BF16257"/>
      <c r="BG16257"/>
    </row>
    <row r="16258" spans="57:59" x14ac:dyDescent="0.25">
      <c r="BE16258"/>
      <c r="BF16258"/>
      <c r="BG16258"/>
    </row>
    <row r="16259" spans="57:59" x14ac:dyDescent="0.25">
      <c r="BE16259"/>
      <c r="BF16259"/>
      <c r="BG16259"/>
    </row>
    <row r="16260" spans="57:59" x14ac:dyDescent="0.25">
      <c r="BE16260"/>
      <c r="BF16260"/>
      <c r="BG16260"/>
    </row>
    <row r="16261" spans="57:59" x14ac:dyDescent="0.25">
      <c r="BE16261"/>
      <c r="BF16261"/>
      <c r="BG16261"/>
    </row>
    <row r="16262" spans="57:59" x14ac:dyDescent="0.25">
      <c r="BE16262"/>
      <c r="BF16262"/>
      <c r="BG16262"/>
    </row>
    <row r="16263" spans="57:59" x14ac:dyDescent="0.25">
      <c r="BE16263"/>
      <c r="BF16263"/>
      <c r="BG16263"/>
    </row>
    <row r="16264" spans="57:59" x14ac:dyDescent="0.25">
      <c r="BE16264"/>
      <c r="BF16264"/>
      <c r="BG16264"/>
    </row>
    <row r="16265" spans="57:59" x14ac:dyDescent="0.25">
      <c r="BE16265"/>
      <c r="BF16265"/>
      <c r="BG16265"/>
    </row>
    <row r="16266" spans="57:59" x14ac:dyDescent="0.25">
      <c r="BE16266"/>
      <c r="BF16266"/>
      <c r="BG16266"/>
    </row>
    <row r="16267" spans="57:59" x14ac:dyDescent="0.25">
      <c r="BE16267"/>
      <c r="BF16267"/>
      <c r="BG16267"/>
    </row>
    <row r="16268" spans="57:59" x14ac:dyDescent="0.25">
      <c r="BE16268"/>
      <c r="BF16268"/>
      <c r="BG16268"/>
    </row>
    <row r="16269" spans="57:59" x14ac:dyDescent="0.25">
      <c r="BE16269"/>
      <c r="BF16269"/>
      <c r="BG16269"/>
    </row>
    <row r="16270" spans="57:59" x14ac:dyDescent="0.25">
      <c r="BE16270"/>
      <c r="BF16270"/>
      <c r="BG16270"/>
    </row>
    <row r="16271" spans="57:59" x14ac:dyDescent="0.25">
      <c r="BE16271"/>
      <c r="BF16271"/>
      <c r="BG16271"/>
    </row>
    <row r="16272" spans="57:59" x14ac:dyDescent="0.25">
      <c r="BE16272"/>
      <c r="BF16272"/>
      <c r="BG16272"/>
    </row>
    <row r="16273" spans="57:59" x14ac:dyDescent="0.25">
      <c r="BE16273"/>
      <c r="BF16273"/>
      <c r="BG16273"/>
    </row>
    <row r="16274" spans="57:59" x14ac:dyDescent="0.25">
      <c r="BE16274"/>
      <c r="BF16274"/>
      <c r="BG16274"/>
    </row>
    <row r="16275" spans="57:59" x14ac:dyDescent="0.25">
      <c r="BE16275"/>
      <c r="BF16275"/>
      <c r="BG16275"/>
    </row>
    <row r="16276" spans="57:59" x14ac:dyDescent="0.25">
      <c r="BE16276"/>
      <c r="BF16276"/>
      <c r="BG16276"/>
    </row>
    <row r="16277" spans="57:59" x14ac:dyDescent="0.25">
      <c r="BE16277"/>
      <c r="BF16277"/>
      <c r="BG16277"/>
    </row>
    <row r="16278" spans="57:59" x14ac:dyDescent="0.25">
      <c r="BE16278"/>
      <c r="BF16278"/>
      <c r="BG16278"/>
    </row>
    <row r="16279" spans="57:59" x14ac:dyDescent="0.25">
      <c r="BE16279"/>
      <c r="BF16279"/>
      <c r="BG16279"/>
    </row>
    <row r="16280" spans="57:59" x14ac:dyDescent="0.25">
      <c r="BE16280"/>
      <c r="BF16280"/>
      <c r="BG16280"/>
    </row>
    <row r="16281" spans="57:59" x14ac:dyDescent="0.25">
      <c r="BE16281"/>
      <c r="BF16281"/>
      <c r="BG16281"/>
    </row>
    <row r="16282" spans="57:59" x14ac:dyDescent="0.25">
      <c r="BE16282"/>
      <c r="BF16282"/>
      <c r="BG16282"/>
    </row>
    <row r="16283" spans="57:59" x14ac:dyDescent="0.25">
      <c r="BE16283"/>
      <c r="BF16283"/>
      <c r="BG16283"/>
    </row>
    <row r="16284" spans="57:59" x14ac:dyDescent="0.25">
      <c r="BE16284"/>
      <c r="BF16284"/>
      <c r="BG16284"/>
    </row>
    <row r="16285" spans="57:59" x14ac:dyDescent="0.25">
      <c r="BE16285"/>
      <c r="BF16285"/>
      <c r="BG16285"/>
    </row>
    <row r="16286" spans="57:59" x14ac:dyDescent="0.25">
      <c r="BE16286"/>
      <c r="BF16286"/>
      <c r="BG16286"/>
    </row>
    <row r="16287" spans="57:59" x14ac:dyDescent="0.25">
      <c r="BE16287"/>
      <c r="BF16287"/>
      <c r="BG16287"/>
    </row>
    <row r="16288" spans="57:59" x14ac:dyDescent="0.25">
      <c r="BE16288"/>
      <c r="BF16288"/>
      <c r="BG16288"/>
    </row>
    <row r="16289" spans="57:59" x14ac:dyDescent="0.25">
      <c r="BE16289"/>
      <c r="BF16289"/>
      <c r="BG16289"/>
    </row>
    <row r="16290" spans="57:59" x14ac:dyDescent="0.25">
      <c r="BE16290"/>
      <c r="BF16290"/>
      <c r="BG16290"/>
    </row>
    <row r="16291" spans="57:59" x14ac:dyDescent="0.25">
      <c r="BE16291"/>
      <c r="BF16291"/>
      <c r="BG16291"/>
    </row>
    <row r="16292" spans="57:59" x14ac:dyDescent="0.25">
      <c r="BE16292"/>
      <c r="BF16292"/>
      <c r="BG16292"/>
    </row>
    <row r="16293" spans="57:59" x14ac:dyDescent="0.25">
      <c r="BE16293"/>
      <c r="BF16293"/>
      <c r="BG16293"/>
    </row>
    <row r="16294" spans="57:59" x14ac:dyDescent="0.25">
      <c r="BE16294"/>
      <c r="BF16294"/>
      <c r="BG16294"/>
    </row>
    <row r="16295" spans="57:59" x14ac:dyDescent="0.25">
      <c r="BE16295"/>
      <c r="BF16295"/>
      <c r="BG16295"/>
    </row>
    <row r="16296" spans="57:59" x14ac:dyDescent="0.25">
      <c r="BE16296"/>
      <c r="BF16296"/>
      <c r="BG16296"/>
    </row>
    <row r="16297" spans="57:59" x14ac:dyDescent="0.25">
      <c r="BE16297"/>
      <c r="BF16297"/>
      <c r="BG16297"/>
    </row>
    <row r="16298" spans="57:59" x14ac:dyDescent="0.25">
      <c r="BE16298"/>
      <c r="BF16298"/>
      <c r="BG16298"/>
    </row>
    <row r="16299" spans="57:59" x14ac:dyDescent="0.25">
      <c r="BE16299"/>
      <c r="BF16299"/>
      <c r="BG16299"/>
    </row>
    <row r="16300" spans="57:59" x14ac:dyDescent="0.25">
      <c r="BE16300"/>
      <c r="BF16300"/>
      <c r="BG16300"/>
    </row>
    <row r="16301" spans="57:59" x14ac:dyDescent="0.25">
      <c r="BE16301"/>
      <c r="BF16301"/>
      <c r="BG16301"/>
    </row>
    <row r="16302" spans="57:59" x14ac:dyDescent="0.25">
      <c r="BE16302"/>
      <c r="BF16302"/>
      <c r="BG16302"/>
    </row>
    <row r="16303" spans="57:59" x14ac:dyDescent="0.25">
      <c r="BE16303"/>
      <c r="BF16303"/>
      <c r="BG16303"/>
    </row>
    <row r="16304" spans="57:59" x14ac:dyDescent="0.25">
      <c r="BE16304"/>
      <c r="BF16304"/>
      <c r="BG16304"/>
    </row>
    <row r="16305" spans="57:59" x14ac:dyDescent="0.25">
      <c r="BE16305"/>
      <c r="BF16305"/>
      <c r="BG16305"/>
    </row>
    <row r="16306" spans="57:59" x14ac:dyDescent="0.25">
      <c r="BE16306"/>
      <c r="BF16306"/>
      <c r="BG16306"/>
    </row>
    <row r="16307" spans="57:59" x14ac:dyDescent="0.25">
      <c r="BE16307"/>
      <c r="BF16307"/>
      <c r="BG16307"/>
    </row>
    <row r="16308" spans="57:59" x14ac:dyDescent="0.25">
      <c r="BE16308"/>
      <c r="BF16308"/>
      <c r="BG16308"/>
    </row>
    <row r="16309" spans="57:59" x14ac:dyDescent="0.25">
      <c r="BE16309"/>
      <c r="BF16309"/>
      <c r="BG16309"/>
    </row>
    <row r="16310" spans="57:59" x14ac:dyDescent="0.25">
      <c r="BE16310"/>
      <c r="BF16310"/>
      <c r="BG16310"/>
    </row>
    <row r="16311" spans="57:59" x14ac:dyDescent="0.25">
      <c r="BE16311"/>
      <c r="BF16311"/>
      <c r="BG16311"/>
    </row>
    <row r="16312" spans="57:59" x14ac:dyDescent="0.25">
      <c r="BE16312"/>
      <c r="BF16312"/>
      <c r="BG16312"/>
    </row>
    <row r="16313" spans="57:59" x14ac:dyDescent="0.25">
      <c r="BE16313"/>
      <c r="BF16313"/>
      <c r="BG16313"/>
    </row>
    <row r="16314" spans="57:59" x14ac:dyDescent="0.25">
      <c r="BE16314"/>
      <c r="BF16314"/>
      <c r="BG16314"/>
    </row>
    <row r="16315" spans="57:59" x14ac:dyDescent="0.25">
      <c r="BE16315"/>
      <c r="BF16315"/>
      <c r="BG16315"/>
    </row>
    <row r="16316" spans="57:59" x14ac:dyDescent="0.25">
      <c r="BE16316"/>
      <c r="BF16316"/>
      <c r="BG16316"/>
    </row>
    <row r="16317" spans="57:59" x14ac:dyDescent="0.25">
      <c r="BE16317"/>
      <c r="BF16317"/>
      <c r="BG16317"/>
    </row>
    <row r="16318" spans="57:59" x14ac:dyDescent="0.25">
      <c r="BE16318"/>
      <c r="BF16318"/>
      <c r="BG16318"/>
    </row>
    <row r="16319" spans="57:59" x14ac:dyDescent="0.25">
      <c r="BE16319"/>
      <c r="BF16319"/>
      <c r="BG16319"/>
    </row>
    <row r="16320" spans="57:59" x14ac:dyDescent="0.25">
      <c r="BE16320"/>
      <c r="BF16320"/>
      <c r="BG16320"/>
    </row>
    <row r="16321" spans="57:59" x14ac:dyDescent="0.25">
      <c r="BE16321"/>
      <c r="BF16321"/>
      <c r="BG16321"/>
    </row>
    <row r="16322" spans="57:59" x14ac:dyDescent="0.25">
      <c r="BE16322"/>
      <c r="BF16322"/>
      <c r="BG16322"/>
    </row>
    <row r="16323" spans="57:59" x14ac:dyDescent="0.25">
      <c r="BE16323"/>
      <c r="BF16323"/>
      <c r="BG16323"/>
    </row>
    <row r="16324" spans="57:59" x14ac:dyDescent="0.25">
      <c r="BE16324"/>
      <c r="BF16324"/>
      <c r="BG16324"/>
    </row>
    <row r="16325" spans="57:59" x14ac:dyDescent="0.25">
      <c r="BE16325"/>
      <c r="BF16325"/>
      <c r="BG16325"/>
    </row>
    <row r="16326" spans="57:59" x14ac:dyDescent="0.25">
      <c r="BE16326"/>
      <c r="BF16326"/>
      <c r="BG16326"/>
    </row>
    <row r="16327" spans="57:59" x14ac:dyDescent="0.25">
      <c r="BE16327"/>
      <c r="BF16327"/>
      <c r="BG16327"/>
    </row>
    <row r="16328" spans="57:59" x14ac:dyDescent="0.25">
      <c r="BE16328"/>
      <c r="BF16328"/>
      <c r="BG16328"/>
    </row>
    <row r="16329" spans="57:59" x14ac:dyDescent="0.25">
      <c r="BE16329"/>
      <c r="BF16329"/>
      <c r="BG16329"/>
    </row>
    <row r="16330" spans="57:59" x14ac:dyDescent="0.25">
      <c r="BE16330"/>
      <c r="BF16330"/>
      <c r="BG16330"/>
    </row>
    <row r="16331" spans="57:59" x14ac:dyDescent="0.25">
      <c r="BE16331"/>
      <c r="BF16331"/>
      <c r="BG16331"/>
    </row>
    <row r="16332" spans="57:59" x14ac:dyDescent="0.25">
      <c r="BE16332"/>
      <c r="BF16332"/>
      <c r="BG16332"/>
    </row>
    <row r="16333" spans="57:59" x14ac:dyDescent="0.25">
      <c r="BE16333"/>
      <c r="BF16333"/>
      <c r="BG16333"/>
    </row>
    <row r="16334" spans="57:59" x14ac:dyDescent="0.25">
      <c r="BE16334"/>
      <c r="BF16334"/>
      <c r="BG16334"/>
    </row>
    <row r="16335" spans="57:59" x14ac:dyDescent="0.25">
      <c r="BE16335"/>
      <c r="BF16335"/>
      <c r="BG16335"/>
    </row>
    <row r="16336" spans="57:59" x14ac:dyDescent="0.25">
      <c r="BE16336"/>
      <c r="BF16336"/>
      <c r="BG16336"/>
    </row>
    <row r="16337" spans="57:59" x14ac:dyDescent="0.25">
      <c r="BE16337"/>
      <c r="BF16337"/>
      <c r="BG16337"/>
    </row>
    <row r="16338" spans="57:59" x14ac:dyDescent="0.25">
      <c r="BE16338"/>
      <c r="BF16338"/>
      <c r="BG16338"/>
    </row>
    <row r="16339" spans="57:59" x14ac:dyDescent="0.25">
      <c r="BE16339"/>
      <c r="BF16339"/>
      <c r="BG16339"/>
    </row>
    <row r="16340" spans="57:59" x14ac:dyDescent="0.25">
      <c r="BE16340"/>
      <c r="BF16340"/>
      <c r="BG16340"/>
    </row>
    <row r="16341" spans="57:59" x14ac:dyDescent="0.25">
      <c r="BE16341"/>
      <c r="BF16341"/>
      <c r="BG16341"/>
    </row>
    <row r="16342" spans="57:59" x14ac:dyDescent="0.25">
      <c r="BE16342"/>
      <c r="BF16342"/>
      <c r="BG16342"/>
    </row>
    <row r="16343" spans="57:59" x14ac:dyDescent="0.25">
      <c r="BE16343"/>
      <c r="BF16343"/>
      <c r="BG16343"/>
    </row>
    <row r="16344" spans="57:59" x14ac:dyDescent="0.25">
      <c r="BE16344"/>
      <c r="BF16344"/>
      <c r="BG16344"/>
    </row>
    <row r="16345" spans="57:59" x14ac:dyDescent="0.25">
      <c r="BE16345"/>
      <c r="BF16345"/>
      <c r="BG16345"/>
    </row>
    <row r="16346" spans="57:59" x14ac:dyDescent="0.25">
      <c r="BE16346"/>
      <c r="BF16346"/>
      <c r="BG16346"/>
    </row>
    <row r="16347" spans="57:59" x14ac:dyDescent="0.25">
      <c r="BE16347"/>
      <c r="BF16347"/>
      <c r="BG16347"/>
    </row>
    <row r="16348" spans="57:59" x14ac:dyDescent="0.25">
      <c r="BE16348"/>
      <c r="BF16348"/>
      <c r="BG16348"/>
    </row>
    <row r="16349" spans="57:59" x14ac:dyDescent="0.25">
      <c r="BE16349"/>
      <c r="BF16349"/>
      <c r="BG16349"/>
    </row>
    <row r="16350" spans="57:59" x14ac:dyDescent="0.25">
      <c r="BE16350"/>
      <c r="BF16350"/>
      <c r="BG16350"/>
    </row>
    <row r="16351" spans="57:59" x14ac:dyDescent="0.25">
      <c r="BE16351"/>
      <c r="BF16351"/>
      <c r="BG16351"/>
    </row>
    <row r="16352" spans="57:59" x14ac:dyDescent="0.25">
      <c r="BE16352"/>
      <c r="BF16352"/>
      <c r="BG16352"/>
    </row>
    <row r="16353" spans="57:59" x14ac:dyDescent="0.25">
      <c r="BE16353"/>
      <c r="BF16353"/>
      <c r="BG16353"/>
    </row>
    <row r="16354" spans="57:59" x14ac:dyDescent="0.25">
      <c r="BE16354"/>
      <c r="BF16354"/>
      <c r="BG16354"/>
    </row>
    <row r="16355" spans="57:59" x14ac:dyDescent="0.25">
      <c r="BE16355"/>
      <c r="BF16355"/>
      <c r="BG16355"/>
    </row>
    <row r="16356" spans="57:59" x14ac:dyDescent="0.25">
      <c r="BE16356"/>
      <c r="BF16356"/>
      <c r="BG16356"/>
    </row>
    <row r="16357" spans="57:59" x14ac:dyDescent="0.25">
      <c r="BE16357"/>
      <c r="BF16357"/>
      <c r="BG16357"/>
    </row>
    <row r="16358" spans="57:59" x14ac:dyDescent="0.25">
      <c r="BE16358"/>
      <c r="BF16358"/>
      <c r="BG16358"/>
    </row>
    <row r="16359" spans="57:59" x14ac:dyDescent="0.25">
      <c r="BE16359"/>
      <c r="BF16359"/>
      <c r="BG16359"/>
    </row>
    <row r="16360" spans="57:59" x14ac:dyDescent="0.25">
      <c r="BE16360"/>
      <c r="BF16360"/>
      <c r="BG16360"/>
    </row>
    <row r="16361" spans="57:59" x14ac:dyDescent="0.25">
      <c r="BE16361"/>
      <c r="BF16361"/>
      <c r="BG16361"/>
    </row>
    <row r="16362" spans="57:59" x14ac:dyDescent="0.25">
      <c r="BE16362"/>
      <c r="BF16362"/>
      <c r="BG16362"/>
    </row>
    <row r="16363" spans="57:59" x14ac:dyDescent="0.25">
      <c r="BE16363"/>
      <c r="BF16363"/>
      <c r="BG16363"/>
    </row>
    <row r="16364" spans="57:59" x14ac:dyDescent="0.25">
      <c r="BE16364"/>
      <c r="BF16364"/>
      <c r="BG16364"/>
    </row>
    <row r="16365" spans="57:59" x14ac:dyDescent="0.25">
      <c r="BE16365"/>
      <c r="BF16365"/>
      <c r="BG16365"/>
    </row>
    <row r="16366" spans="57:59" x14ac:dyDescent="0.25">
      <c r="BE16366"/>
      <c r="BF16366"/>
      <c r="BG16366"/>
    </row>
    <row r="16367" spans="57:59" x14ac:dyDescent="0.25">
      <c r="BE16367"/>
      <c r="BF16367"/>
      <c r="BG16367"/>
    </row>
    <row r="16368" spans="57:59" x14ac:dyDescent="0.25">
      <c r="BE16368"/>
      <c r="BF16368"/>
      <c r="BG16368"/>
    </row>
    <row r="16369" spans="57:59" x14ac:dyDescent="0.25">
      <c r="BE16369"/>
      <c r="BF16369"/>
      <c r="BG16369"/>
    </row>
    <row r="16370" spans="57:59" x14ac:dyDescent="0.25">
      <c r="BE16370"/>
      <c r="BF16370"/>
      <c r="BG16370"/>
    </row>
    <row r="16371" spans="57:59" x14ac:dyDescent="0.25">
      <c r="BE16371"/>
      <c r="BF16371"/>
      <c r="BG16371"/>
    </row>
    <row r="16372" spans="57:59" x14ac:dyDescent="0.25">
      <c r="BE16372"/>
      <c r="BF16372"/>
      <c r="BG16372"/>
    </row>
    <row r="16373" spans="57:59" x14ac:dyDescent="0.25">
      <c r="BE16373"/>
      <c r="BF16373"/>
      <c r="BG16373"/>
    </row>
    <row r="16374" spans="57:59" x14ac:dyDescent="0.25">
      <c r="BE16374"/>
      <c r="BF16374"/>
      <c r="BG16374"/>
    </row>
    <row r="16375" spans="57:59" x14ac:dyDescent="0.25">
      <c r="BE16375"/>
      <c r="BF16375"/>
      <c r="BG16375"/>
    </row>
    <row r="16376" spans="57:59" x14ac:dyDescent="0.25">
      <c r="BE16376"/>
      <c r="BF16376"/>
      <c r="BG16376"/>
    </row>
    <row r="16377" spans="57:59" x14ac:dyDescent="0.25">
      <c r="BE16377"/>
      <c r="BF16377"/>
      <c r="BG16377"/>
    </row>
    <row r="16378" spans="57:59" x14ac:dyDescent="0.25">
      <c r="BE16378"/>
      <c r="BF16378"/>
      <c r="BG16378"/>
    </row>
    <row r="16379" spans="57:59" x14ac:dyDescent="0.25">
      <c r="BE16379"/>
      <c r="BF16379"/>
      <c r="BG16379"/>
    </row>
    <row r="16380" spans="57:59" x14ac:dyDescent="0.25">
      <c r="BE16380"/>
      <c r="BF16380"/>
      <c r="BG16380"/>
    </row>
    <row r="16381" spans="57:59" x14ac:dyDescent="0.25">
      <c r="BE16381"/>
      <c r="BF16381"/>
      <c r="BG16381"/>
    </row>
    <row r="16382" spans="57:59" x14ac:dyDescent="0.25">
      <c r="BE16382"/>
      <c r="BF16382"/>
      <c r="BG16382"/>
    </row>
    <row r="16383" spans="57:59" x14ac:dyDescent="0.25">
      <c r="BE16383"/>
      <c r="BF16383"/>
      <c r="BG16383"/>
    </row>
    <row r="16384" spans="57:59" x14ac:dyDescent="0.25">
      <c r="BE16384"/>
      <c r="BF16384"/>
      <c r="BG16384"/>
    </row>
    <row r="16385" spans="57:59" x14ac:dyDescent="0.25">
      <c r="BE16385"/>
      <c r="BF16385"/>
      <c r="BG16385"/>
    </row>
    <row r="16386" spans="57:59" x14ac:dyDescent="0.25">
      <c r="BE16386"/>
      <c r="BF16386"/>
      <c r="BG16386"/>
    </row>
    <row r="16387" spans="57:59" x14ac:dyDescent="0.25">
      <c r="BE16387"/>
      <c r="BF16387"/>
      <c r="BG16387"/>
    </row>
    <row r="16388" spans="57:59" x14ac:dyDescent="0.25">
      <c r="BE16388"/>
      <c r="BF16388"/>
      <c r="BG16388"/>
    </row>
    <row r="16389" spans="57:59" x14ac:dyDescent="0.25">
      <c r="BE16389"/>
      <c r="BF16389"/>
      <c r="BG16389"/>
    </row>
    <row r="16390" spans="57:59" x14ac:dyDescent="0.25">
      <c r="BE16390"/>
      <c r="BF16390"/>
      <c r="BG16390"/>
    </row>
    <row r="16391" spans="57:59" x14ac:dyDescent="0.25">
      <c r="BE16391"/>
      <c r="BF16391"/>
      <c r="BG16391"/>
    </row>
    <row r="16392" spans="57:59" x14ac:dyDescent="0.25">
      <c r="BE16392"/>
      <c r="BF16392"/>
      <c r="BG16392"/>
    </row>
    <row r="16393" spans="57:59" x14ac:dyDescent="0.25">
      <c r="BE16393"/>
      <c r="BF16393"/>
      <c r="BG16393"/>
    </row>
    <row r="16394" spans="57:59" x14ac:dyDescent="0.25">
      <c r="BE16394"/>
      <c r="BF16394"/>
      <c r="BG16394"/>
    </row>
    <row r="16395" spans="57:59" x14ac:dyDescent="0.25">
      <c r="BE16395"/>
      <c r="BF16395"/>
      <c r="BG16395"/>
    </row>
    <row r="16396" spans="57:59" x14ac:dyDescent="0.25">
      <c r="BE16396"/>
      <c r="BF16396"/>
      <c r="BG16396"/>
    </row>
    <row r="16397" spans="57:59" x14ac:dyDescent="0.25">
      <c r="BE16397"/>
      <c r="BF16397"/>
      <c r="BG16397"/>
    </row>
    <row r="16398" spans="57:59" x14ac:dyDescent="0.25">
      <c r="BE16398"/>
      <c r="BF16398"/>
      <c r="BG16398"/>
    </row>
    <row r="16399" spans="57:59" x14ac:dyDescent="0.25">
      <c r="BE16399"/>
      <c r="BF16399"/>
      <c r="BG16399"/>
    </row>
    <row r="16400" spans="57:59" x14ac:dyDescent="0.25">
      <c r="BE16400"/>
      <c r="BF16400"/>
      <c r="BG16400"/>
    </row>
    <row r="16401" spans="57:59" x14ac:dyDescent="0.25">
      <c r="BE16401"/>
      <c r="BF16401"/>
      <c r="BG16401"/>
    </row>
    <row r="16402" spans="57:59" x14ac:dyDescent="0.25">
      <c r="BE16402"/>
      <c r="BF16402"/>
      <c r="BG16402"/>
    </row>
    <row r="16403" spans="57:59" x14ac:dyDescent="0.25">
      <c r="BE16403"/>
      <c r="BF16403"/>
      <c r="BG16403"/>
    </row>
    <row r="16404" spans="57:59" x14ac:dyDescent="0.25">
      <c r="BE16404"/>
      <c r="BF16404"/>
      <c r="BG16404"/>
    </row>
    <row r="16405" spans="57:59" x14ac:dyDescent="0.25">
      <c r="BE16405"/>
      <c r="BF16405"/>
      <c r="BG16405"/>
    </row>
    <row r="16406" spans="57:59" x14ac:dyDescent="0.25">
      <c r="BE16406"/>
      <c r="BF16406"/>
      <c r="BG16406"/>
    </row>
    <row r="16407" spans="57:59" x14ac:dyDescent="0.25">
      <c r="BE16407"/>
      <c r="BF16407"/>
      <c r="BG16407"/>
    </row>
    <row r="16408" spans="57:59" x14ac:dyDescent="0.25">
      <c r="BE16408"/>
      <c r="BF16408"/>
      <c r="BG16408"/>
    </row>
    <row r="16409" spans="57:59" x14ac:dyDescent="0.25">
      <c r="BE16409"/>
      <c r="BF16409"/>
      <c r="BG16409"/>
    </row>
    <row r="16410" spans="57:59" x14ac:dyDescent="0.25">
      <c r="BE16410"/>
      <c r="BF16410"/>
      <c r="BG16410"/>
    </row>
    <row r="16411" spans="57:59" x14ac:dyDescent="0.25">
      <c r="BE16411"/>
      <c r="BF16411"/>
      <c r="BG16411"/>
    </row>
    <row r="16412" spans="57:59" x14ac:dyDescent="0.25">
      <c r="BE16412"/>
      <c r="BF16412"/>
      <c r="BG16412"/>
    </row>
    <row r="16413" spans="57:59" x14ac:dyDescent="0.25">
      <c r="BE16413"/>
      <c r="BF16413"/>
      <c r="BG16413"/>
    </row>
    <row r="16414" spans="57:59" x14ac:dyDescent="0.25">
      <c r="BE16414"/>
      <c r="BF16414"/>
      <c r="BG16414"/>
    </row>
    <row r="16415" spans="57:59" x14ac:dyDescent="0.25">
      <c r="BE16415"/>
      <c r="BF16415"/>
      <c r="BG16415"/>
    </row>
    <row r="16416" spans="57:59" x14ac:dyDescent="0.25">
      <c r="BE16416"/>
      <c r="BF16416"/>
      <c r="BG16416"/>
    </row>
    <row r="16417" spans="57:59" x14ac:dyDescent="0.25">
      <c r="BE16417"/>
      <c r="BF16417"/>
      <c r="BG16417"/>
    </row>
    <row r="16418" spans="57:59" x14ac:dyDescent="0.25">
      <c r="BE16418"/>
      <c r="BF16418"/>
      <c r="BG16418"/>
    </row>
    <row r="16419" spans="57:59" x14ac:dyDescent="0.25">
      <c r="BE16419"/>
      <c r="BF16419"/>
      <c r="BG16419"/>
    </row>
    <row r="16420" spans="57:59" x14ac:dyDescent="0.25">
      <c r="BE16420"/>
      <c r="BF16420"/>
      <c r="BG16420"/>
    </row>
    <row r="16421" spans="57:59" x14ac:dyDescent="0.25">
      <c r="BE16421"/>
      <c r="BF16421"/>
      <c r="BG16421"/>
    </row>
    <row r="16422" spans="57:59" x14ac:dyDescent="0.25">
      <c r="BE16422"/>
      <c r="BF16422"/>
      <c r="BG16422"/>
    </row>
    <row r="16423" spans="57:59" x14ac:dyDescent="0.25">
      <c r="BE16423"/>
      <c r="BF16423"/>
      <c r="BG16423"/>
    </row>
    <row r="16424" spans="57:59" x14ac:dyDescent="0.25">
      <c r="BE16424"/>
      <c r="BF16424"/>
      <c r="BG16424"/>
    </row>
    <row r="16425" spans="57:59" x14ac:dyDescent="0.25">
      <c r="BE16425"/>
      <c r="BF16425"/>
      <c r="BG16425"/>
    </row>
    <row r="16426" spans="57:59" x14ac:dyDescent="0.25">
      <c r="BE16426"/>
      <c r="BF16426"/>
      <c r="BG16426"/>
    </row>
    <row r="16427" spans="57:59" x14ac:dyDescent="0.25">
      <c r="BE16427"/>
      <c r="BF16427"/>
      <c r="BG16427"/>
    </row>
    <row r="16428" spans="57:59" x14ac:dyDescent="0.25">
      <c r="BE16428"/>
      <c r="BF16428"/>
      <c r="BG16428"/>
    </row>
    <row r="16429" spans="57:59" x14ac:dyDescent="0.25">
      <c r="BE16429"/>
      <c r="BF16429"/>
      <c r="BG16429"/>
    </row>
    <row r="16430" spans="57:59" x14ac:dyDescent="0.25">
      <c r="BE16430"/>
      <c r="BF16430"/>
      <c r="BG16430"/>
    </row>
    <row r="16431" spans="57:59" x14ac:dyDescent="0.25">
      <c r="BE16431"/>
      <c r="BF16431"/>
      <c r="BG16431"/>
    </row>
    <row r="16432" spans="57:59" x14ac:dyDescent="0.25">
      <c r="BE16432"/>
      <c r="BF16432"/>
      <c r="BG16432"/>
    </row>
    <row r="16433" spans="57:59" x14ac:dyDescent="0.25">
      <c r="BE16433"/>
      <c r="BF16433"/>
      <c r="BG16433"/>
    </row>
    <row r="16434" spans="57:59" x14ac:dyDescent="0.25">
      <c r="BE16434"/>
      <c r="BF16434"/>
      <c r="BG16434"/>
    </row>
    <row r="16435" spans="57:59" x14ac:dyDescent="0.25">
      <c r="BE16435"/>
      <c r="BF16435"/>
      <c r="BG16435"/>
    </row>
    <row r="16436" spans="57:59" x14ac:dyDescent="0.25">
      <c r="BE16436"/>
      <c r="BF16436"/>
      <c r="BG16436"/>
    </row>
    <row r="16437" spans="57:59" x14ac:dyDescent="0.25">
      <c r="BE16437"/>
      <c r="BF16437"/>
      <c r="BG16437"/>
    </row>
    <row r="16438" spans="57:59" x14ac:dyDescent="0.25">
      <c r="BE16438"/>
      <c r="BF16438"/>
      <c r="BG16438"/>
    </row>
    <row r="16439" spans="57:59" x14ac:dyDescent="0.25">
      <c r="BE16439"/>
      <c r="BF16439"/>
      <c r="BG16439"/>
    </row>
    <row r="16440" spans="57:59" x14ac:dyDescent="0.25">
      <c r="BE16440"/>
      <c r="BF16440"/>
      <c r="BG16440"/>
    </row>
    <row r="16441" spans="57:59" x14ac:dyDescent="0.25">
      <c r="BE16441"/>
      <c r="BF16441"/>
      <c r="BG16441"/>
    </row>
    <row r="16442" spans="57:59" x14ac:dyDescent="0.25">
      <c r="BE16442"/>
      <c r="BF16442"/>
      <c r="BG16442"/>
    </row>
    <row r="16443" spans="57:59" x14ac:dyDescent="0.25">
      <c r="BE16443"/>
      <c r="BF16443"/>
      <c r="BG16443"/>
    </row>
    <row r="16444" spans="57:59" x14ac:dyDescent="0.25">
      <c r="BE16444"/>
      <c r="BF16444"/>
      <c r="BG16444"/>
    </row>
    <row r="16445" spans="57:59" x14ac:dyDescent="0.25">
      <c r="BE16445"/>
      <c r="BF16445"/>
      <c r="BG16445"/>
    </row>
    <row r="16446" spans="57:59" x14ac:dyDescent="0.25">
      <c r="BE16446"/>
      <c r="BF16446"/>
      <c r="BG16446"/>
    </row>
    <row r="16447" spans="57:59" x14ac:dyDescent="0.25">
      <c r="BE16447"/>
      <c r="BF16447"/>
      <c r="BG16447"/>
    </row>
    <row r="16448" spans="57:59" x14ac:dyDescent="0.25">
      <c r="BE16448"/>
      <c r="BF16448"/>
      <c r="BG16448"/>
    </row>
    <row r="16449" spans="57:59" x14ac:dyDescent="0.25">
      <c r="BE16449"/>
      <c r="BF16449"/>
      <c r="BG16449"/>
    </row>
    <row r="16450" spans="57:59" x14ac:dyDescent="0.25">
      <c r="BE16450"/>
      <c r="BF16450"/>
      <c r="BG16450"/>
    </row>
    <row r="16451" spans="57:59" x14ac:dyDescent="0.25">
      <c r="BE16451"/>
      <c r="BF16451"/>
      <c r="BG16451"/>
    </row>
    <row r="16452" spans="57:59" x14ac:dyDescent="0.25">
      <c r="BE16452"/>
      <c r="BF16452"/>
      <c r="BG16452"/>
    </row>
    <row r="16453" spans="57:59" x14ac:dyDescent="0.25">
      <c r="BE16453"/>
      <c r="BF16453"/>
      <c r="BG16453"/>
    </row>
    <row r="16454" spans="57:59" x14ac:dyDescent="0.25">
      <c r="BE16454"/>
      <c r="BF16454"/>
      <c r="BG16454"/>
    </row>
    <row r="16455" spans="57:59" x14ac:dyDescent="0.25">
      <c r="BE16455"/>
      <c r="BF16455"/>
      <c r="BG16455"/>
    </row>
    <row r="16456" spans="57:59" x14ac:dyDescent="0.25">
      <c r="BE16456"/>
      <c r="BF16456"/>
      <c r="BG16456"/>
    </row>
    <row r="16457" spans="57:59" x14ac:dyDescent="0.25">
      <c r="BE16457"/>
      <c r="BF16457"/>
      <c r="BG16457"/>
    </row>
    <row r="16458" spans="57:59" x14ac:dyDescent="0.25">
      <c r="BE16458"/>
      <c r="BF16458"/>
      <c r="BG16458"/>
    </row>
    <row r="16459" spans="57:59" x14ac:dyDescent="0.25">
      <c r="BE16459"/>
      <c r="BF16459"/>
      <c r="BG16459"/>
    </row>
    <row r="16460" spans="57:59" x14ac:dyDescent="0.25">
      <c r="BE16460"/>
      <c r="BF16460"/>
      <c r="BG16460"/>
    </row>
    <row r="16461" spans="57:59" x14ac:dyDescent="0.25">
      <c r="BE16461"/>
      <c r="BF16461"/>
      <c r="BG16461"/>
    </row>
    <row r="16462" spans="57:59" x14ac:dyDescent="0.25">
      <c r="BE16462"/>
      <c r="BF16462"/>
      <c r="BG16462"/>
    </row>
    <row r="16463" spans="57:59" x14ac:dyDescent="0.25">
      <c r="BE16463"/>
      <c r="BF16463"/>
      <c r="BG16463"/>
    </row>
    <row r="16464" spans="57:59" x14ac:dyDescent="0.25">
      <c r="BE16464"/>
      <c r="BF16464"/>
      <c r="BG16464"/>
    </row>
    <row r="16465" spans="57:59" x14ac:dyDescent="0.25">
      <c r="BE16465"/>
      <c r="BF16465"/>
      <c r="BG16465"/>
    </row>
    <row r="16466" spans="57:59" x14ac:dyDescent="0.25">
      <c r="BE16466"/>
      <c r="BF16466"/>
      <c r="BG16466"/>
    </row>
    <row r="16467" spans="57:59" x14ac:dyDescent="0.25">
      <c r="BE16467"/>
      <c r="BF16467"/>
      <c r="BG16467"/>
    </row>
    <row r="16468" spans="57:59" x14ac:dyDescent="0.25">
      <c r="BE16468"/>
      <c r="BF16468"/>
      <c r="BG16468"/>
    </row>
    <row r="16469" spans="57:59" x14ac:dyDescent="0.25">
      <c r="BE16469"/>
      <c r="BF16469"/>
      <c r="BG16469"/>
    </row>
    <row r="16470" spans="57:59" x14ac:dyDescent="0.25">
      <c r="BE16470"/>
      <c r="BF16470"/>
      <c r="BG16470"/>
    </row>
    <row r="16471" spans="57:59" x14ac:dyDescent="0.25">
      <c r="BE16471"/>
      <c r="BF16471"/>
      <c r="BG16471"/>
    </row>
    <row r="16472" spans="57:59" x14ac:dyDescent="0.25">
      <c r="BE16472"/>
      <c r="BF16472"/>
      <c r="BG16472"/>
    </row>
    <row r="16473" spans="57:59" x14ac:dyDescent="0.25">
      <c r="BE16473"/>
      <c r="BF16473"/>
      <c r="BG16473"/>
    </row>
    <row r="16474" spans="57:59" x14ac:dyDescent="0.25">
      <c r="BE16474"/>
      <c r="BF16474"/>
      <c r="BG16474"/>
    </row>
    <row r="16475" spans="57:59" x14ac:dyDescent="0.25">
      <c r="BE16475"/>
      <c r="BF16475"/>
      <c r="BG16475"/>
    </row>
    <row r="16476" spans="57:59" x14ac:dyDescent="0.25">
      <c r="BE16476"/>
      <c r="BF16476"/>
      <c r="BG16476"/>
    </row>
    <row r="16477" spans="57:59" x14ac:dyDescent="0.25">
      <c r="BE16477"/>
      <c r="BF16477"/>
      <c r="BG16477"/>
    </row>
    <row r="16478" spans="57:59" x14ac:dyDescent="0.25">
      <c r="BE16478"/>
      <c r="BF16478"/>
      <c r="BG16478"/>
    </row>
    <row r="16479" spans="57:59" x14ac:dyDescent="0.25">
      <c r="BE16479"/>
      <c r="BF16479"/>
      <c r="BG16479"/>
    </row>
    <row r="16480" spans="57:59" x14ac:dyDescent="0.25">
      <c r="BE16480"/>
      <c r="BF16480"/>
      <c r="BG16480"/>
    </row>
    <row r="16481" spans="57:59" x14ac:dyDescent="0.25">
      <c r="BE16481"/>
      <c r="BF16481"/>
      <c r="BG16481"/>
    </row>
    <row r="16482" spans="57:59" x14ac:dyDescent="0.25">
      <c r="BE16482"/>
      <c r="BF16482"/>
      <c r="BG16482"/>
    </row>
    <row r="16483" spans="57:59" x14ac:dyDescent="0.25">
      <c r="BE16483"/>
      <c r="BF16483"/>
      <c r="BG16483"/>
    </row>
    <row r="16484" spans="57:59" x14ac:dyDescent="0.25">
      <c r="BE16484"/>
      <c r="BF16484"/>
      <c r="BG16484"/>
    </row>
    <row r="16485" spans="57:59" x14ac:dyDescent="0.25">
      <c r="BE16485"/>
      <c r="BF16485"/>
      <c r="BG16485"/>
    </row>
    <row r="16486" spans="57:59" x14ac:dyDescent="0.25">
      <c r="BE16486"/>
      <c r="BF16486"/>
      <c r="BG16486"/>
    </row>
    <row r="16487" spans="57:59" x14ac:dyDescent="0.25">
      <c r="BE16487"/>
      <c r="BF16487"/>
      <c r="BG16487"/>
    </row>
    <row r="16488" spans="57:59" x14ac:dyDescent="0.25">
      <c r="BE16488"/>
      <c r="BF16488"/>
      <c r="BG16488"/>
    </row>
    <row r="16489" spans="57:59" x14ac:dyDescent="0.25">
      <c r="BE16489"/>
      <c r="BF16489"/>
      <c r="BG16489"/>
    </row>
    <row r="16490" spans="57:59" x14ac:dyDescent="0.25">
      <c r="BE16490"/>
      <c r="BF16490"/>
      <c r="BG16490"/>
    </row>
    <row r="16491" spans="57:59" x14ac:dyDescent="0.25">
      <c r="BE16491"/>
      <c r="BF16491"/>
      <c r="BG16491"/>
    </row>
    <row r="16492" spans="57:59" x14ac:dyDescent="0.25">
      <c r="BE16492"/>
      <c r="BF16492"/>
      <c r="BG16492"/>
    </row>
    <row r="16493" spans="57:59" x14ac:dyDescent="0.25">
      <c r="BE16493"/>
      <c r="BF16493"/>
      <c r="BG16493"/>
    </row>
    <row r="16494" spans="57:59" x14ac:dyDescent="0.25">
      <c r="BE16494"/>
      <c r="BF16494"/>
      <c r="BG16494"/>
    </row>
    <row r="16495" spans="57:59" x14ac:dyDescent="0.25">
      <c r="BE16495"/>
      <c r="BF16495"/>
      <c r="BG16495"/>
    </row>
    <row r="16496" spans="57:59" x14ac:dyDescent="0.25">
      <c r="BE16496"/>
      <c r="BF16496"/>
      <c r="BG16496"/>
    </row>
    <row r="16497" spans="57:59" x14ac:dyDescent="0.25">
      <c r="BE16497"/>
      <c r="BF16497"/>
      <c r="BG16497"/>
    </row>
    <row r="16498" spans="57:59" x14ac:dyDescent="0.25">
      <c r="BE16498"/>
      <c r="BF16498"/>
      <c r="BG16498"/>
    </row>
    <row r="16499" spans="57:59" x14ac:dyDescent="0.25">
      <c r="BE16499"/>
      <c r="BF16499"/>
      <c r="BG16499"/>
    </row>
    <row r="16500" spans="57:59" x14ac:dyDescent="0.25">
      <c r="BE16500"/>
      <c r="BF16500"/>
      <c r="BG16500"/>
    </row>
    <row r="16501" spans="57:59" x14ac:dyDescent="0.25">
      <c r="BE16501"/>
      <c r="BF16501"/>
      <c r="BG16501"/>
    </row>
    <row r="16502" spans="57:59" x14ac:dyDescent="0.25">
      <c r="BE16502"/>
      <c r="BF16502"/>
      <c r="BG16502"/>
    </row>
    <row r="16503" spans="57:59" x14ac:dyDescent="0.25">
      <c r="BE16503"/>
      <c r="BF16503"/>
      <c r="BG16503"/>
    </row>
    <row r="16504" spans="57:59" x14ac:dyDescent="0.25">
      <c r="BE16504"/>
      <c r="BF16504"/>
      <c r="BG16504"/>
    </row>
    <row r="16505" spans="57:59" x14ac:dyDescent="0.25">
      <c r="BE16505"/>
      <c r="BF16505"/>
      <c r="BG16505"/>
    </row>
    <row r="16506" spans="57:59" x14ac:dyDescent="0.25">
      <c r="BE16506"/>
      <c r="BF16506"/>
      <c r="BG16506"/>
    </row>
    <row r="16507" spans="57:59" x14ac:dyDescent="0.25">
      <c r="BE16507"/>
      <c r="BF16507"/>
      <c r="BG16507"/>
    </row>
    <row r="16508" spans="57:59" x14ac:dyDescent="0.25">
      <c r="BE16508"/>
      <c r="BF16508"/>
      <c r="BG16508"/>
    </row>
    <row r="16509" spans="57:59" x14ac:dyDescent="0.25">
      <c r="BE16509"/>
      <c r="BF16509"/>
      <c r="BG16509"/>
    </row>
    <row r="16510" spans="57:59" x14ac:dyDescent="0.25">
      <c r="BE16510"/>
      <c r="BF16510"/>
      <c r="BG16510"/>
    </row>
    <row r="16511" spans="57:59" x14ac:dyDescent="0.25">
      <c r="BE16511"/>
      <c r="BF16511"/>
      <c r="BG16511"/>
    </row>
    <row r="16512" spans="57:59" x14ac:dyDescent="0.25">
      <c r="BE16512"/>
      <c r="BF16512"/>
      <c r="BG16512"/>
    </row>
    <row r="16513" spans="57:59" x14ac:dyDescent="0.25">
      <c r="BE16513"/>
      <c r="BF16513"/>
      <c r="BG16513"/>
    </row>
    <row r="16514" spans="57:59" x14ac:dyDescent="0.25">
      <c r="BE16514"/>
      <c r="BF16514"/>
      <c r="BG16514"/>
    </row>
    <row r="16515" spans="57:59" x14ac:dyDescent="0.25">
      <c r="BE16515"/>
      <c r="BF16515"/>
      <c r="BG16515"/>
    </row>
    <row r="16516" spans="57:59" x14ac:dyDescent="0.25">
      <c r="BE16516"/>
      <c r="BF16516"/>
      <c r="BG16516"/>
    </row>
    <row r="16517" spans="57:59" x14ac:dyDescent="0.25">
      <c r="BE16517"/>
      <c r="BF16517"/>
      <c r="BG16517"/>
    </row>
    <row r="16518" spans="57:59" x14ac:dyDescent="0.25">
      <c r="BE16518"/>
      <c r="BF16518"/>
      <c r="BG16518"/>
    </row>
    <row r="16519" spans="57:59" x14ac:dyDescent="0.25">
      <c r="BE16519"/>
      <c r="BF16519"/>
      <c r="BG16519"/>
    </row>
    <row r="16520" spans="57:59" x14ac:dyDescent="0.25">
      <c r="BE16520"/>
      <c r="BF16520"/>
      <c r="BG16520"/>
    </row>
    <row r="16521" spans="57:59" x14ac:dyDescent="0.25">
      <c r="BE16521"/>
      <c r="BF16521"/>
      <c r="BG16521"/>
    </row>
    <row r="16522" spans="57:59" x14ac:dyDescent="0.25">
      <c r="BE16522"/>
      <c r="BF16522"/>
      <c r="BG16522"/>
    </row>
    <row r="16523" spans="57:59" x14ac:dyDescent="0.25">
      <c r="BE16523"/>
      <c r="BF16523"/>
      <c r="BG16523"/>
    </row>
    <row r="16524" spans="57:59" x14ac:dyDescent="0.25">
      <c r="BE16524"/>
      <c r="BF16524"/>
      <c r="BG16524"/>
    </row>
    <row r="16525" spans="57:59" x14ac:dyDescent="0.25">
      <c r="BE16525"/>
      <c r="BF16525"/>
      <c r="BG16525"/>
    </row>
    <row r="16526" spans="57:59" x14ac:dyDescent="0.25">
      <c r="BE16526"/>
      <c r="BF16526"/>
      <c r="BG16526"/>
    </row>
    <row r="16527" spans="57:59" x14ac:dyDescent="0.25">
      <c r="BE16527"/>
      <c r="BF16527"/>
      <c r="BG16527"/>
    </row>
    <row r="16528" spans="57:59" x14ac:dyDescent="0.25">
      <c r="BE16528"/>
      <c r="BF16528"/>
      <c r="BG16528"/>
    </row>
    <row r="16529" spans="57:59" x14ac:dyDescent="0.25">
      <c r="BE16529"/>
      <c r="BF16529"/>
      <c r="BG16529"/>
    </row>
    <row r="16530" spans="57:59" x14ac:dyDescent="0.25">
      <c r="BE16530"/>
      <c r="BF16530"/>
      <c r="BG16530"/>
    </row>
    <row r="16531" spans="57:59" x14ac:dyDescent="0.25">
      <c r="BE16531"/>
      <c r="BF16531"/>
      <c r="BG16531"/>
    </row>
    <row r="16532" spans="57:59" x14ac:dyDescent="0.25">
      <c r="BE16532"/>
      <c r="BF16532"/>
      <c r="BG16532"/>
    </row>
    <row r="16533" spans="57:59" x14ac:dyDescent="0.25">
      <c r="BE16533"/>
      <c r="BF16533"/>
      <c r="BG16533"/>
    </row>
    <row r="16534" spans="57:59" x14ac:dyDescent="0.25">
      <c r="BE16534"/>
      <c r="BF16534"/>
      <c r="BG16534"/>
    </row>
    <row r="16535" spans="57:59" x14ac:dyDescent="0.25">
      <c r="BE16535"/>
      <c r="BF16535"/>
      <c r="BG16535"/>
    </row>
    <row r="16536" spans="57:59" x14ac:dyDescent="0.25">
      <c r="BE16536"/>
      <c r="BF16536"/>
      <c r="BG16536"/>
    </row>
    <row r="16537" spans="57:59" x14ac:dyDescent="0.25">
      <c r="BE16537"/>
      <c r="BF16537"/>
      <c r="BG16537"/>
    </row>
    <row r="16538" spans="57:59" x14ac:dyDescent="0.25">
      <c r="BE16538"/>
      <c r="BF16538"/>
      <c r="BG16538"/>
    </row>
    <row r="16539" spans="57:59" x14ac:dyDescent="0.25">
      <c r="BE16539"/>
      <c r="BF16539"/>
      <c r="BG16539"/>
    </row>
    <row r="16540" spans="57:59" x14ac:dyDescent="0.25">
      <c r="BE16540"/>
      <c r="BF16540"/>
      <c r="BG16540"/>
    </row>
    <row r="16541" spans="57:59" x14ac:dyDescent="0.25">
      <c r="BE16541"/>
      <c r="BF16541"/>
      <c r="BG16541"/>
    </row>
    <row r="16542" spans="57:59" x14ac:dyDescent="0.25">
      <c r="BE16542"/>
      <c r="BF16542"/>
      <c r="BG16542"/>
    </row>
    <row r="16543" spans="57:59" x14ac:dyDescent="0.25">
      <c r="BE16543"/>
      <c r="BF16543"/>
      <c r="BG16543"/>
    </row>
    <row r="16544" spans="57:59" x14ac:dyDescent="0.25">
      <c r="BE16544"/>
      <c r="BF16544"/>
      <c r="BG16544"/>
    </row>
    <row r="16545" spans="57:59" x14ac:dyDescent="0.25">
      <c r="BE16545"/>
      <c r="BF16545"/>
      <c r="BG16545"/>
    </row>
    <row r="16546" spans="57:59" x14ac:dyDescent="0.25">
      <c r="BE16546"/>
      <c r="BF16546"/>
      <c r="BG16546"/>
    </row>
    <row r="16547" spans="57:59" x14ac:dyDescent="0.25">
      <c r="BE16547"/>
      <c r="BF16547"/>
      <c r="BG16547"/>
    </row>
    <row r="16548" spans="57:59" x14ac:dyDescent="0.25">
      <c r="BE16548"/>
      <c r="BF16548"/>
      <c r="BG16548"/>
    </row>
    <row r="16549" spans="57:59" x14ac:dyDescent="0.25">
      <c r="BE16549"/>
      <c r="BF16549"/>
      <c r="BG16549"/>
    </row>
    <row r="16550" spans="57:59" x14ac:dyDescent="0.25">
      <c r="BE16550"/>
      <c r="BF16550"/>
      <c r="BG16550"/>
    </row>
    <row r="16551" spans="57:59" x14ac:dyDescent="0.25">
      <c r="BE16551"/>
      <c r="BF16551"/>
      <c r="BG16551"/>
    </row>
    <row r="16552" spans="57:59" x14ac:dyDescent="0.25">
      <c r="BE16552"/>
      <c r="BF16552"/>
      <c r="BG16552"/>
    </row>
    <row r="16553" spans="57:59" x14ac:dyDescent="0.25">
      <c r="BE16553"/>
      <c r="BF16553"/>
      <c r="BG16553"/>
    </row>
    <row r="16554" spans="57:59" x14ac:dyDescent="0.25">
      <c r="BE16554"/>
      <c r="BF16554"/>
      <c r="BG16554"/>
    </row>
    <row r="16555" spans="57:59" x14ac:dyDescent="0.25">
      <c r="BE16555"/>
      <c r="BF16555"/>
      <c r="BG16555"/>
    </row>
    <row r="16556" spans="57:59" x14ac:dyDescent="0.25">
      <c r="BE16556"/>
      <c r="BF16556"/>
      <c r="BG16556"/>
    </row>
    <row r="16557" spans="57:59" x14ac:dyDescent="0.25">
      <c r="BE16557"/>
      <c r="BF16557"/>
      <c r="BG16557"/>
    </row>
    <row r="16558" spans="57:59" x14ac:dyDescent="0.25">
      <c r="BE16558"/>
      <c r="BF16558"/>
      <c r="BG16558"/>
    </row>
    <row r="16559" spans="57:59" x14ac:dyDescent="0.25">
      <c r="BE16559"/>
      <c r="BF16559"/>
      <c r="BG16559"/>
    </row>
    <row r="16560" spans="57:59" x14ac:dyDescent="0.25">
      <c r="BE16560"/>
      <c r="BF16560"/>
      <c r="BG16560"/>
    </row>
    <row r="16561" spans="57:59" x14ac:dyDescent="0.25">
      <c r="BE16561"/>
      <c r="BF16561"/>
      <c r="BG16561"/>
    </row>
    <row r="16562" spans="57:59" x14ac:dyDescent="0.25">
      <c r="BE16562"/>
      <c r="BF16562"/>
      <c r="BG16562"/>
    </row>
    <row r="16563" spans="57:59" x14ac:dyDescent="0.25">
      <c r="BE16563"/>
      <c r="BF16563"/>
      <c r="BG16563"/>
    </row>
    <row r="16564" spans="57:59" x14ac:dyDescent="0.25">
      <c r="BE16564"/>
      <c r="BF16564"/>
      <c r="BG16564"/>
    </row>
    <row r="16565" spans="57:59" x14ac:dyDescent="0.25">
      <c r="BE16565"/>
      <c r="BF16565"/>
      <c r="BG16565"/>
    </row>
    <row r="16566" spans="57:59" x14ac:dyDescent="0.25">
      <c r="BE16566"/>
      <c r="BF16566"/>
      <c r="BG16566"/>
    </row>
    <row r="16567" spans="57:59" x14ac:dyDescent="0.25">
      <c r="BE16567"/>
      <c r="BF16567"/>
      <c r="BG16567"/>
    </row>
    <row r="16568" spans="57:59" x14ac:dyDescent="0.25">
      <c r="BE16568"/>
      <c r="BF16568"/>
      <c r="BG16568"/>
    </row>
    <row r="16569" spans="57:59" x14ac:dyDescent="0.25">
      <c r="BE16569"/>
      <c r="BF16569"/>
      <c r="BG16569"/>
    </row>
    <row r="16570" spans="57:59" x14ac:dyDescent="0.25">
      <c r="BE16570"/>
      <c r="BF16570"/>
      <c r="BG16570"/>
    </row>
    <row r="16571" spans="57:59" x14ac:dyDescent="0.25">
      <c r="BE16571"/>
      <c r="BF16571"/>
      <c r="BG16571"/>
    </row>
    <row r="16572" spans="57:59" x14ac:dyDescent="0.25">
      <c r="BE16572"/>
      <c r="BF16572"/>
      <c r="BG16572"/>
    </row>
    <row r="16573" spans="57:59" x14ac:dyDescent="0.25">
      <c r="BE16573"/>
      <c r="BF16573"/>
      <c r="BG16573"/>
    </row>
    <row r="16574" spans="57:59" x14ac:dyDescent="0.25">
      <c r="BE16574"/>
      <c r="BF16574"/>
      <c r="BG16574"/>
    </row>
    <row r="16575" spans="57:59" x14ac:dyDescent="0.25">
      <c r="BE16575"/>
      <c r="BF16575"/>
      <c r="BG16575"/>
    </row>
    <row r="16576" spans="57:59" x14ac:dyDescent="0.25">
      <c r="BE16576"/>
      <c r="BF16576"/>
      <c r="BG16576"/>
    </row>
    <row r="16577" spans="57:59" x14ac:dyDescent="0.25">
      <c r="BE16577"/>
      <c r="BF16577"/>
      <c r="BG16577"/>
    </row>
    <row r="16578" spans="57:59" x14ac:dyDescent="0.25">
      <c r="BE16578"/>
      <c r="BF16578"/>
      <c r="BG16578"/>
    </row>
    <row r="16579" spans="57:59" x14ac:dyDescent="0.25">
      <c r="BE16579"/>
      <c r="BF16579"/>
      <c r="BG16579"/>
    </row>
    <row r="16580" spans="57:59" x14ac:dyDescent="0.25">
      <c r="BE16580"/>
      <c r="BF16580"/>
      <c r="BG16580"/>
    </row>
    <row r="16581" spans="57:59" x14ac:dyDescent="0.25">
      <c r="BE16581"/>
      <c r="BF16581"/>
      <c r="BG16581"/>
    </row>
    <row r="16582" spans="57:59" x14ac:dyDescent="0.25">
      <c r="BE16582"/>
      <c r="BF16582"/>
      <c r="BG16582"/>
    </row>
    <row r="16583" spans="57:59" x14ac:dyDescent="0.25">
      <c r="BE16583"/>
      <c r="BF16583"/>
      <c r="BG16583"/>
    </row>
    <row r="16584" spans="57:59" x14ac:dyDescent="0.25">
      <c r="BE16584"/>
      <c r="BF16584"/>
      <c r="BG16584"/>
    </row>
    <row r="16585" spans="57:59" x14ac:dyDescent="0.25">
      <c r="BE16585"/>
      <c r="BF16585"/>
      <c r="BG16585"/>
    </row>
    <row r="16586" spans="57:59" x14ac:dyDescent="0.25">
      <c r="BE16586"/>
      <c r="BF16586"/>
      <c r="BG16586"/>
    </row>
    <row r="16587" spans="57:59" x14ac:dyDescent="0.25">
      <c r="BE16587"/>
      <c r="BF16587"/>
      <c r="BG16587"/>
    </row>
    <row r="16588" spans="57:59" x14ac:dyDescent="0.25">
      <c r="BE16588"/>
      <c r="BF16588"/>
      <c r="BG16588"/>
    </row>
    <row r="16589" spans="57:59" x14ac:dyDescent="0.25">
      <c r="BE16589"/>
      <c r="BF16589"/>
      <c r="BG16589"/>
    </row>
    <row r="16590" spans="57:59" x14ac:dyDescent="0.25">
      <c r="BE16590"/>
      <c r="BF16590"/>
      <c r="BG16590"/>
    </row>
    <row r="16591" spans="57:59" x14ac:dyDescent="0.25">
      <c r="BE16591"/>
      <c r="BF16591"/>
      <c r="BG16591"/>
    </row>
    <row r="16592" spans="57:59" x14ac:dyDescent="0.25">
      <c r="BE16592"/>
      <c r="BF16592"/>
      <c r="BG16592"/>
    </row>
    <row r="16593" spans="57:59" x14ac:dyDescent="0.25">
      <c r="BE16593"/>
      <c r="BF16593"/>
      <c r="BG16593"/>
    </row>
    <row r="16594" spans="57:59" x14ac:dyDescent="0.25">
      <c r="BE16594"/>
      <c r="BF16594"/>
      <c r="BG16594"/>
    </row>
    <row r="16595" spans="57:59" x14ac:dyDescent="0.25">
      <c r="BE16595"/>
      <c r="BF16595"/>
      <c r="BG16595"/>
    </row>
    <row r="16596" spans="57:59" x14ac:dyDescent="0.25">
      <c r="BE16596"/>
      <c r="BF16596"/>
      <c r="BG16596"/>
    </row>
    <row r="16597" spans="57:59" x14ac:dyDescent="0.25">
      <c r="BE16597"/>
      <c r="BF16597"/>
      <c r="BG16597"/>
    </row>
    <row r="16598" spans="57:59" x14ac:dyDescent="0.25">
      <c r="BE16598"/>
      <c r="BF16598"/>
      <c r="BG16598"/>
    </row>
    <row r="16599" spans="57:59" x14ac:dyDescent="0.25">
      <c r="BE16599"/>
      <c r="BF16599"/>
      <c r="BG16599"/>
    </row>
    <row r="16600" spans="57:59" x14ac:dyDescent="0.25">
      <c r="BE16600"/>
      <c r="BF16600"/>
      <c r="BG16600"/>
    </row>
    <row r="16601" spans="57:59" x14ac:dyDescent="0.25">
      <c r="BE16601"/>
      <c r="BF16601"/>
      <c r="BG16601"/>
    </row>
    <row r="16602" spans="57:59" x14ac:dyDescent="0.25">
      <c r="BE16602"/>
      <c r="BF16602"/>
      <c r="BG16602"/>
    </row>
    <row r="16603" spans="57:59" x14ac:dyDescent="0.25">
      <c r="BE16603"/>
      <c r="BF16603"/>
      <c r="BG16603"/>
    </row>
    <row r="16604" spans="57:59" x14ac:dyDescent="0.25">
      <c r="BE16604"/>
      <c r="BF16604"/>
      <c r="BG16604"/>
    </row>
    <row r="16605" spans="57:59" x14ac:dyDescent="0.25">
      <c r="BE16605"/>
      <c r="BF16605"/>
      <c r="BG16605"/>
    </row>
    <row r="16606" spans="57:59" x14ac:dyDescent="0.25">
      <c r="BE16606"/>
      <c r="BF16606"/>
      <c r="BG16606"/>
    </row>
    <row r="16607" spans="57:59" x14ac:dyDescent="0.25">
      <c r="BE16607"/>
      <c r="BF16607"/>
      <c r="BG16607"/>
    </row>
    <row r="16608" spans="57:59" x14ac:dyDescent="0.25">
      <c r="BE16608"/>
      <c r="BF16608"/>
      <c r="BG16608"/>
    </row>
    <row r="16609" spans="57:59" x14ac:dyDescent="0.25">
      <c r="BE16609"/>
      <c r="BF16609"/>
      <c r="BG16609"/>
    </row>
    <row r="16610" spans="57:59" x14ac:dyDescent="0.25">
      <c r="BE16610"/>
      <c r="BF16610"/>
      <c r="BG16610"/>
    </row>
    <row r="16611" spans="57:59" x14ac:dyDescent="0.25">
      <c r="BE16611"/>
      <c r="BF16611"/>
      <c r="BG16611"/>
    </row>
    <row r="16612" spans="57:59" x14ac:dyDescent="0.25">
      <c r="BE16612"/>
      <c r="BF16612"/>
      <c r="BG16612"/>
    </row>
    <row r="16613" spans="57:59" x14ac:dyDescent="0.25">
      <c r="BE16613"/>
      <c r="BF16613"/>
      <c r="BG16613"/>
    </row>
    <row r="16614" spans="57:59" x14ac:dyDescent="0.25">
      <c r="BE16614"/>
      <c r="BF16614"/>
      <c r="BG16614"/>
    </row>
    <row r="16615" spans="57:59" x14ac:dyDescent="0.25">
      <c r="BE16615"/>
      <c r="BF16615"/>
      <c r="BG16615"/>
    </row>
    <row r="16616" spans="57:59" x14ac:dyDescent="0.25">
      <c r="BE16616"/>
      <c r="BF16616"/>
      <c r="BG16616"/>
    </row>
    <row r="16617" spans="57:59" x14ac:dyDescent="0.25">
      <c r="BE16617"/>
      <c r="BF16617"/>
      <c r="BG16617"/>
    </row>
    <row r="16618" spans="57:59" x14ac:dyDescent="0.25">
      <c r="BE16618"/>
      <c r="BF16618"/>
      <c r="BG16618"/>
    </row>
    <row r="16619" spans="57:59" x14ac:dyDescent="0.25">
      <c r="BE16619"/>
      <c r="BF16619"/>
      <c r="BG16619"/>
    </row>
    <row r="16620" spans="57:59" x14ac:dyDescent="0.25">
      <c r="BE16620"/>
      <c r="BF16620"/>
      <c r="BG16620"/>
    </row>
    <row r="16621" spans="57:59" x14ac:dyDescent="0.25">
      <c r="BE16621"/>
      <c r="BF16621"/>
      <c r="BG16621"/>
    </row>
    <row r="16622" spans="57:59" x14ac:dyDescent="0.25">
      <c r="BE16622"/>
      <c r="BF16622"/>
      <c r="BG16622"/>
    </row>
    <row r="16623" spans="57:59" x14ac:dyDescent="0.25">
      <c r="BE16623"/>
      <c r="BF16623"/>
      <c r="BG16623"/>
    </row>
    <row r="16624" spans="57:59" x14ac:dyDescent="0.25">
      <c r="BE16624"/>
      <c r="BF16624"/>
      <c r="BG16624"/>
    </row>
    <row r="16625" spans="57:59" x14ac:dyDescent="0.25">
      <c r="BE16625"/>
      <c r="BF16625"/>
      <c r="BG16625"/>
    </row>
    <row r="16626" spans="57:59" x14ac:dyDescent="0.25">
      <c r="BE16626"/>
      <c r="BF16626"/>
      <c r="BG16626"/>
    </row>
    <row r="16627" spans="57:59" x14ac:dyDescent="0.25">
      <c r="BE16627"/>
      <c r="BF16627"/>
      <c r="BG16627"/>
    </row>
    <row r="16628" spans="57:59" x14ac:dyDescent="0.25">
      <c r="BE16628"/>
      <c r="BF16628"/>
      <c r="BG16628"/>
    </row>
    <row r="16629" spans="57:59" x14ac:dyDescent="0.25">
      <c r="BE16629"/>
      <c r="BF16629"/>
      <c r="BG16629"/>
    </row>
    <row r="16630" spans="57:59" x14ac:dyDescent="0.25">
      <c r="BE16630"/>
      <c r="BF16630"/>
      <c r="BG16630"/>
    </row>
    <row r="16631" spans="57:59" x14ac:dyDescent="0.25">
      <c r="BE16631"/>
      <c r="BF16631"/>
      <c r="BG16631"/>
    </row>
    <row r="16632" spans="57:59" x14ac:dyDescent="0.25">
      <c r="BE16632"/>
      <c r="BF16632"/>
      <c r="BG16632"/>
    </row>
    <row r="16633" spans="57:59" x14ac:dyDescent="0.25">
      <c r="BE16633"/>
      <c r="BF16633"/>
      <c r="BG16633"/>
    </row>
    <row r="16634" spans="57:59" x14ac:dyDescent="0.25">
      <c r="BE16634"/>
      <c r="BF16634"/>
      <c r="BG16634"/>
    </row>
    <row r="16635" spans="57:59" x14ac:dyDescent="0.25">
      <c r="BE16635"/>
      <c r="BF16635"/>
      <c r="BG16635"/>
    </row>
    <row r="16636" spans="57:59" x14ac:dyDescent="0.25">
      <c r="BE16636"/>
      <c r="BF16636"/>
      <c r="BG16636"/>
    </row>
    <row r="16637" spans="57:59" x14ac:dyDescent="0.25">
      <c r="BE16637"/>
      <c r="BF16637"/>
      <c r="BG16637"/>
    </row>
    <row r="16638" spans="57:59" x14ac:dyDescent="0.25">
      <c r="BE16638"/>
      <c r="BF16638"/>
      <c r="BG16638"/>
    </row>
    <row r="16639" spans="57:59" x14ac:dyDescent="0.25">
      <c r="BE16639"/>
      <c r="BF16639"/>
      <c r="BG16639"/>
    </row>
    <row r="16640" spans="57:59" x14ac:dyDescent="0.25">
      <c r="BE16640"/>
      <c r="BF16640"/>
      <c r="BG16640"/>
    </row>
    <row r="16641" spans="57:59" x14ac:dyDescent="0.25">
      <c r="BE16641"/>
      <c r="BF16641"/>
      <c r="BG16641"/>
    </row>
    <row r="16642" spans="57:59" x14ac:dyDescent="0.25">
      <c r="BE16642"/>
      <c r="BF16642"/>
      <c r="BG16642"/>
    </row>
    <row r="16643" spans="57:59" x14ac:dyDescent="0.25">
      <c r="BE16643"/>
      <c r="BF16643"/>
      <c r="BG16643"/>
    </row>
    <row r="16644" spans="57:59" x14ac:dyDescent="0.25">
      <c r="BE16644"/>
      <c r="BF16644"/>
      <c r="BG16644"/>
    </row>
    <row r="16645" spans="57:59" x14ac:dyDescent="0.25">
      <c r="BE16645"/>
      <c r="BF16645"/>
      <c r="BG16645"/>
    </row>
    <row r="16646" spans="57:59" x14ac:dyDescent="0.25">
      <c r="BE16646"/>
      <c r="BF16646"/>
      <c r="BG16646"/>
    </row>
    <row r="16647" spans="57:59" x14ac:dyDescent="0.25">
      <c r="BE16647"/>
      <c r="BF16647"/>
      <c r="BG16647"/>
    </row>
    <row r="16648" spans="57:59" x14ac:dyDescent="0.25">
      <c r="BE16648"/>
      <c r="BF16648"/>
      <c r="BG16648"/>
    </row>
    <row r="16649" spans="57:59" x14ac:dyDescent="0.25">
      <c r="BE16649"/>
      <c r="BF16649"/>
      <c r="BG16649"/>
    </row>
    <row r="16650" spans="57:59" x14ac:dyDescent="0.25">
      <c r="BE16650"/>
      <c r="BF16650"/>
      <c r="BG16650"/>
    </row>
    <row r="16651" spans="57:59" x14ac:dyDescent="0.25">
      <c r="BE16651"/>
      <c r="BF16651"/>
      <c r="BG16651"/>
    </row>
    <row r="16652" spans="57:59" x14ac:dyDescent="0.25">
      <c r="BE16652"/>
      <c r="BF16652"/>
      <c r="BG16652"/>
    </row>
    <row r="16653" spans="57:59" x14ac:dyDescent="0.25">
      <c r="BE16653"/>
      <c r="BF16653"/>
      <c r="BG16653"/>
    </row>
    <row r="16654" spans="57:59" x14ac:dyDescent="0.25">
      <c r="BE16654"/>
      <c r="BF16654"/>
      <c r="BG16654"/>
    </row>
    <row r="16655" spans="57:59" x14ac:dyDescent="0.25">
      <c r="BE16655"/>
      <c r="BF16655"/>
      <c r="BG16655"/>
    </row>
    <row r="16656" spans="57:59" x14ac:dyDescent="0.25">
      <c r="BE16656"/>
      <c r="BF16656"/>
      <c r="BG16656"/>
    </row>
    <row r="16657" spans="57:59" x14ac:dyDescent="0.25">
      <c r="BE16657"/>
      <c r="BF16657"/>
      <c r="BG16657"/>
    </row>
    <row r="16658" spans="57:59" x14ac:dyDescent="0.25">
      <c r="BE16658"/>
      <c r="BF16658"/>
      <c r="BG16658"/>
    </row>
    <row r="16659" spans="57:59" x14ac:dyDescent="0.25">
      <c r="BE16659"/>
      <c r="BF16659"/>
      <c r="BG16659"/>
    </row>
    <row r="16660" spans="57:59" x14ac:dyDescent="0.25">
      <c r="BE16660"/>
      <c r="BF16660"/>
      <c r="BG16660"/>
    </row>
    <row r="16661" spans="57:59" x14ac:dyDescent="0.25">
      <c r="BE16661"/>
      <c r="BF16661"/>
      <c r="BG16661"/>
    </row>
    <row r="16662" spans="57:59" x14ac:dyDescent="0.25">
      <c r="BE16662"/>
      <c r="BF16662"/>
      <c r="BG16662"/>
    </row>
    <row r="16663" spans="57:59" x14ac:dyDescent="0.25">
      <c r="BE16663"/>
      <c r="BF16663"/>
      <c r="BG16663"/>
    </row>
    <row r="16664" spans="57:59" x14ac:dyDescent="0.25">
      <c r="BE16664"/>
      <c r="BF16664"/>
      <c r="BG16664"/>
    </row>
    <row r="16665" spans="57:59" x14ac:dyDescent="0.25">
      <c r="BE16665"/>
      <c r="BF16665"/>
      <c r="BG16665"/>
    </row>
    <row r="16666" spans="57:59" x14ac:dyDescent="0.25">
      <c r="BE16666"/>
      <c r="BF16666"/>
      <c r="BG16666"/>
    </row>
    <row r="16667" spans="57:59" x14ac:dyDescent="0.25">
      <c r="BE16667"/>
      <c r="BF16667"/>
      <c r="BG16667"/>
    </row>
    <row r="16668" spans="57:59" x14ac:dyDescent="0.25">
      <c r="BE16668"/>
      <c r="BF16668"/>
      <c r="BG16668"/>
    </row>
    <row r="16669" spans="57:59" x14ac:dyDescent="0.25">
      <c r="BE16669"/>
      <c r="BF16669"/>
      <c r="BG16669"/>
    </row>
    <row r="16670" spans="57:59" x14ac:dyDescent="0.25">
      <c r="BE16670"/>
      <c r="BF16670"/>
      <c r="BG16670"/>
    </row>
    <row r="16671" spans="57:59" x14ac:dyDescent="0.25">
      <c r="BE16671"/>
      <c r="BF16671"/>
      <c r="BG16671"/>
    </row>
    <row r="16672" spans="57:59" x14ac:dyDescent="0.25">
      <c r="BE16672"/>
      <c r="BF16672"/>
      <c r="BG16672"/>
    </row>
    <row r="16673" spans="57:59" x14ac:dyDescent="0.25">
      <c r="BE16673"/>
      <c r="BF16673"/>
      <c r="BG16673"/>
    </row>
    <row r="16674" spans="57:59" x14ac:dyDescent="0.25">
      <c r="BE16674"/>
      <c r="BF16674"/>
      <c r="BG16674"/>
    </row>
    <row r="16675" spans="57:59" x14ac:dyDescent="0.25">
      <c r="BE16675"/>
      <c r="BF16675"/>
      <c r="BG16675"/>
    </row>
    <row r="16676" spans="57:59" x14ac:dyDescent="0.25">
      <c r="BE16676"/>
      <c r="BF16676"/>
      <c r="BG16676"/>
    </row>
    <row r="16677" spans="57:59" x14ac:dyDescent="0.25">
      <c r="BE16677"/>
      <c r="BF16677"/>
      <c r="BG16677"/>
    </row>
    <row r="16678" spans="57:59" x14ac:dyDescent="0.25">
      <c r="BE16678"/>
      <c r="BF16678"/>
      <c r="BG16678"/>
    </row>
    <row r="16679" spans="57:59" x14ac:dyDescent="0.25">
      <c r="BE16679"/>
      <c r="BF16679"/>
      <c r="BG16679"/>
    </row>
    <row r="16680" spans="57:59" x14ac:dyDescent="0.25">
      <c r="BE16680"/>
      <c r="BF16680"/>
      <c r="BG16680"/>
    </row>
    <row r="16681" spans="57:59" x14ac:dyDescent="0.25">
      <c r="BE16681"/>
      <c r="BF16681"/>
      <c r="BG16681"/>
    </row>
    <row r="16682" spans="57:59" x14ac:dyDescent="0.25">
      <c r="BE16682"/>
      <c r="BF16682"/>
      <c r="BG16682"/>
    </row>
    <row r="16683" spans="57:59" x14ac:dyDescent="0.25">
      <c r="BE16683"/>
      <c r="BF16683"/>
      <c r="BG16683"/>
    </row>
    <row r="16684" spans="57:59" x14ac:dyDescent="0.25">
      <c r="BE16684"/>
      <c r="BF16684"/>
      <c r="BG16684"/>
    </row>
    <row r="16685" spans="57:59" x14ac:dyDescent="0.25">
      <c r="BE16685"/>
      <c r="BF16685"/>
      <c r="BG16685"/>
    </row>
    <row r="16686" spans="57:59" x14ac:dyDescent="0.25">
      <c r="BE16686"/>
      <c r="BF16686"/>
      <c r="BG16686"/>
    </row>
    <row r="16687" spans="57:59" x14ac:dyDescent="0.25">
      <c r="BE16687"/>
      <c r="BF16687"/>
      <c r="BG16687"/>
    </row>
    <row r="16688" spans="57:59" x14ac:dyDescent="0.25">
      <c r="BE16688"/>
      <c r="BF16688"/>
      <c r="BG16688"/>
    </row>
    <row r="16689" spans="57:59" x14ac:dyDescent="0.25">
      <c r="BE16689"/>
      <c r="BF16689"/>
      <c r="BG16689"/>
    </row>
    <row r="16690" spans="57:59" x14ac:dyDescent="0.25">
      <c r="BE16690"/>
      <c r="BF16690"/>
      <c r="BG16690"/>
    </row>
    <row r="16691" spans="57:59" x14ac:dyDescent="0.25">
      <c r="BE16691"/>
      <c r="BF16691"/>
      <c r="BG16691"/>
    </row>
    <row r="16692" spans="57:59" x14ac:dyDescent="0.25">
      <c r="BE16692"/>
      <c r="BF16692"/>
      <c r="BG16692"/>
    </row>
    <row r="16693" spans="57:59" x14ac:dyDescent="0.25">
      <c r="BE16693"/>
      <c r="BF16693"/>
      <c r="BG16693"/>
    </row>
    <row r="16694" spans="57:59" x14ac:dyDescent="0.25">
      <c r="BE16694"/>
      <c r="BF16694"/>
      <c r="BG16694"/>
    </row>
    <row r="16695" spans="57:59" x14ac:dyDescent="0.25">
      <c r="BE16695"/>
      <c r="BF16695"/>
      <c r="BG16695"/>
    </row>
    <row r="16696" spans="57:59" x14ac:dyDescent="0.25">
      <c r="BE16696"/>
      <c r="BF16696"/>
      <c r="BG16696"/>
    </row>
    <row r="16697" spans="57:59" x14ac:dyDescent="0.25">
      <c r="BE16697"/>
      <c r="BF16697"/>
      <c r="BG16697"/>
    </row>
    <row r="16698" spans="57:59" x14ac:dyDescent="0.25">
      <c r="BE16698"/>
      <c r="BF16698"/>
      <c r="BG16698"/>
    </row>
    <row r="16699" spans="57:59" x14ac:dyDescent="0.25">
      <c r="BE16699"/>
      <c r="BF16699"/>
      <c r="BG16699"/>
    </row>
    <row r="16700" spans="57:59" x14ac:dyDescent="0.25">
      <c r="BE16700"/>
      <c r="BF16700"/>
      <c r="BG16700"/>
    </row>
    <row r="16701" spans="57:59" x14ac:dyDescent="0.25">
      <c r="BE16701"/>
      <c r="BF16701"/>
      <c r="BG16701"/>
    </row>
    <row r="16702" spans="57:59" x14ac:dyDescent="0.25">
      <c r="BE16702"/>
      <c r="BF16702"/>
      <c r="BG16702"/>
    </row>
    <row r="16703" spans="57:59" x14ac:dyDescent="0.25">
      <c r="BE16703"/>
      <c r="BF16703"/>
      <c r="BG16703"/>
    </row>
    <row r="16704" spans="57:59" x14ac:dyDescent="0.25">
      <c r="BE16704"/>
      <c r="BF16704"/>
      <c r="BG16704"/>
    </row>
    <row r="16705" spans="57:59" x14ac:dyDescent="0.25">
      <c r="BE16705"/>
      <c r="BF16705"/>
      <c r="BG16705"/>
    </row>
    <row r="16706" spans="57:59" x14ac:dyDescent="0.25">
      <c r="BE16706"/>
      <c r="BF16706"/>
      <c r="BG16706"/>
    </row>
    <row r="16707" spans="57:59" x14ac:dyDescent="0.25">
      <c r="BE16707"/>
      <c r="BF16707"/>
      <c r="BG16707"/>
    </row>
    <row r="16708" spans="57:59" x14ac:dyDescent="0.25">
      <c r="BE16708"/>
      <c r="BF16708"/>
      <c r="BG16708"/>
    </row>
    <row r="16709" spans="57:59" x14ac:dyDescent="0.25">
      <c r="BE16709"/>
      <c r="BF16709"/>
      <c r="BG16709"/>
    </row>
    <row r="16710" spans="57:59" x14ac:dyDescent="0.25">
      <c r="BE16710"/>
      <c r="BF16710"/>
      <c r="BG16710"/>
    </row>
    <row r="16711" spans="57:59" x14ac:dyDescent="0.25">
      <c r="BE16711"/>
      <c r="BF16711"/>
      <c r="BG16711"/>
    </row>
    <row r="16712" spans="57:59" x14ac:dyDescent="0.25">
      <c r="BE16712"/>
      <c r="BF16712"/>
      <c r="BG16712"/>
    </row>
    <row r="16713" spans="57:59" x14ac:dyDescent="0.25">
      <c r="BE16713"/>
      <c r="BF16713"/>
      <c r="BG16713"/>
    </row>
    <row r="16714" spans="57:59" x14ac:dyDescent="0.25">
      <c r="BE16714"/>
      <c r="BF16714"/>
      <c r="BG16714"/>
    </row>
    <row r="16715" spans="57:59" x14ac:dyDescent="0.25">
      <c r="BE16715"/>
      <c r="BF16715"/>
      <c r="BG16715"/>
    </row>
    <row r="16716" spans="57:59" x14ac:dyDescent="0.25">
      <c r="BE16716"/>
      <c r="BF16716"/>
      <c r="BG16716"/>
    </row>
    <row r="16717" spans="57:59" x14ac:dyDescent="0.25">
      <c r="BE16717"/>
      <c r="BF16717"/>
      <c r="BG16717"/>
    </row>
    <row r="16718" spans="57:59" x14ac:dyDescent="0.25">
      <c r="BE16718"/>
      <c r="BF16718"/>
      <c r="BG16718"/>
    </row>
    <row r="16719" spans="57:59" x14ac:dyDescent="0.25">
      <c r="BE16719"/>
      <c r="BF16719"/>
      <c r="BG16719"/>
    </row>
    <row r="16720" spans="57:59" x14ac:dyDescent="0.25">
      <c r="BE16720"/>
      <c r="BF16720"/>
      <c r="BG16720"/>
    </row>
    <row r="16721" spans="57:59" x14ac:dyDescent="0.25">
      <c r="BE16721"/>
      <c r="BF16721"/>
      <c r="BG16721"/>
    </row>
    <row r="16722" spans="57:59" x14ac:dyDescent="0.25">
      <c r="BE16722"/>
      <c r="BF16722"/>
      <c r="BG16722"/>
    </row>
    <row r="16723" spans="57:59" x14ac:dyDescent="0.25">
      <c r="BE16723"/>
      <c r="BF16723"/>
      <c r="BG16723"/>
    </row>
    <row r="16724" spans="57:59" x14ac:dyDescent="0.25">
      <c r="BE16724"/>
      <c r="BF16724"/>
      <c r="BG16724"/>
    </row>
    <row r="16725" spans="57:59" x14ac:dyDescent="0.25">
      <c r="BE16725"/>
      <c r="BF16725"/>
      <c r="BG16725"/>
    </row>
    <row r="16726" spans="57:59" x14ac:dyDescent="0.25">
      <c r="BE16726"/>
      <c r="BF16726"/>
      <c r="BG16726"/>
    </row>
    <row r="16727" spans="57:59" x14ac:dyDescent="0.25">
      <c r="BE16727"/>
      <c r="BF16727"/>
      <c r="BG16727"/>
    </row>
    <row r="16728" spans="57:59" x14ac:dyDescent="0.25">
      <c r="BE16728"/>
      <c r="BF16728"/>
      <c r="BG16728"/>
    </row>
    <row r="16729" spans="57:59" x14ac:dyDescent="0.25">
      <c r="BE16729"/>
      <c r="BF16729"/>
      <c r="BG16729"/>
    </row>
    <row r="16730" spans="57:59" x14ac:dyDescent="0.25">
      <c r="BE16730"/>
      <c r="BF16730"/>
      <c r="BG16730"/>
    </row>
    <row r="16731" spans="57:59" x14ac:dyDescent="0.25">
      <c r="BE16731"/>
      <c r="BF16731"/>
      <c r="BG16731"/>
    </row>
    <row r="16732" spans="57:59" x14ac:dyDescent="0.25">
      <c r="BE16732"/>
      <c r="BF16732"/>
      <c r="BG16732"/>
    </row>
    <row r="16733" spans="57:59" x14ac:dyDescent="0.25">
      <c r="BE16733"/>
      <c r="BF16733"/>
      <c r="BG16733"/>
    </row>
    <row r="16734" spans="57:59" x14ac:dyDescent="0.25">
      <c r="BE16734"/>
      <c r="BF16734"/>
      <c r="BG16734"/>
    </row>
    <row r="16735" spans="57:59" x14ac:dyDescent="0.25">
      <c r="BE16735"/>
      <c r="BF16735"/>
      <c r="BG16735"/>
    </row>
    <row r="16736" spans="57:59" x14ac:dyDescent="0.25">
      <c r="BE16736"/>
      <c r="BF16736"/>
      <c r="BG16736"/>
    </row>
    <row r="16737" spans="57:59" x14ac:dyDescent="0.25">
      <c r="BE16737"/>
      <c r="BF16737"/>
      <c r="BG16737"/>
    </row>
    <row r="16738" spans="57:59" x14ac:dyDescent="0.25">
      <c r="BE16738"/>
      <c r="BF16738"/>
      <c r="BG16738"/>
    </row>
    <row r="16739" spans="57:59" x14ac:dyDescent="0.25">
      <c r="BE16739"/>
      <c r="BF16739"/>
      <c r="BG16739"/>
    </row>
    <row r="16740" spans="57:59" x14ac:dyDescent="0.25">
      <c r="BE16740"/>
      <c r="BF16740"/>
      <c r="BG16740"/>
    </row>
    <row r="16741" spans="57:59" x14ac:dyDescent="0.25">
      <c r="BE16741"/>
      <c r="BF16741"/>
      <c r="BG16741"/>
    </row>
    <row r="16742" spans="57:59" x14ac:dyDescent="0.25">
      <c r="BE16742"/>
      <c r="BF16742"/>
      <c r="BG16742"/>
    </row>
    <row r="16743" spans="57:59" x14ac:dyDescent="0.25">
      <c r="BE16743"/>
      <c r="BF16743"/>
      <c r="BG16743"/>
    </row>
    <row r="16744" spans="57:59" x14ac:dyDescent="0.25">
      <c r="BE16744"/>
      <c r="BF16744"/>
      <c r="BG16744"/>
    </row>
    <row r="16745" spans="57:59" x14ac:dyDescent="0.25">
      <c r="BE16745"/>
      <c r="BF16745"/>
      <c r="BG16745"/>
    </row>
    <row r="16746" spans="57:59" x14ac:dyDescent="0.25">
      <c r="BE16746"/>
      <c r="BF16746"/>
      <c r="BG16746"/>
    </row>
    <row r="16747" spans="57:59" x14ac:dyDescent="0.25">
      <c r="BE16747"/>
      <c r="BF16747"/>
      <c r="BG16747"/>
    </row>
    <row r="16748" spans="57:59" x14ac:dyDescent="0.25">
      <c r="BE16748"/>
      <c r="BF16748"/>
      <c r="BG16748"/>
    </row>
    <row r="16749" spans="57:59" x14ac:dyDescent="0.25">
      <c r="BE16749"/>
      <c r="BF16749"/>
      <c r="BG16749"/>
    </row>
    <row r="16750" spans="57:59" x14ac:dyDescent="0.25">
      <c r="BE16750"/>
      <c r="BF16750"/>
      <c r="BG16750"/>
    </row>
    <row r="16751" spans="57:59" x14ac:dyDescent="0.25">
      <c r="BE16751"/>
      <c r="BF16751"/>
      <c r="BG16751"/>
    </row>
    <row r="16752" spans="57:59" x14ac:dyDescent="0.25">
      <c r="BE16752"/>
      <c r="BF16752"/>
      <c r="BG16752"/>
    </row>
    <row r="16753" spans="57:59" x14ac:dyDescent="0.25">
      <c r="BE16753"/>
      <c r="BF16753"/>
      <c r="BG16753"/>
    </row>
    <row r="16754" spans="57:59" x14ac:dyDescent="0.25">
      <c r="BE16754"/>
      <c r="BF16754"/>
      <c r="BG16754"/>
    </row>
    <row r="16755" spans="57:59" x14ac:dyDescent="0.25">
      <c r="BE16755"/>
      <c r="BF16755"/>
      <c r="BG16755"/>
    </row>
    <row r="16756" spans="57:59" x14ac:dyDescent="0.25">
      <c r="BE16756"/>
      <c r="BF16756"/>
      <c r="BG16756"/>
    </row>
    <row r="16757" spans="57:59" x14ac:dyDescent="0.25">
      <c r="BE16757"/>
      <c r="BF16757"/>
      <c r="BG16757"/>
    </row>
    <row r="16758" spans="57:59" x14ac:dyDescent="0.25">
      <c r="BE16758"/>
      <c r="BF16758"/>
      <c r="BG16758"/>
    </row>
    <row r="16759" spans="57:59" x14ac:dyDescent="0.25">
      <c r="BE16759"/>
      <c r="BF16759"/>
      <c r="BG16759"/>
    </row>
    <row r="16760" spans="57:59" x14ac:dyDescent="0.25">
      <c r="BE16760"/>
      <c r="BF16760"/>
      <c r="BG16760"/>
    </row>
    <row r="16761" spans="57:59" x14ac:dyDescent="0.25">
      <c r="BE16761"/>
      <c r="BF16761"/>
      <c r="BG16761"/>
    </row>
    <row r="16762" spans="57:59" x14ac:dyDescent="0.25">
      <c r="BE16762"/>
      <c r="BF16762"/>
      <c r="BG16762"/>
    </row>
    <row r="16763" spans="57:59" x14ac:dyDescent="0.25">
      <c r="BE16763"/>
      <c r="BF16763"/>
      <c r="BG16763"/>
    </row>
    <row r="16764" spans="57:59" x14ac:dyDescent="0.25">
      <c r="BE16764"/>
      <c r="BF16764"/>
      <c r="BG16764"/>
    </row>
    <row r="16765" spans="57:59" x14ac:dyDescent="0.25">
      <c r="BE16765"/>
      <c r="BF16765"/>
      <c r="BG16765"/>
    </row>
    <row r="16766" spans="57:59" x14ac:dyDescent="0.25">
      <c r="BE16766"/>
      <c r="BF16766"/>
      <c r="BG16766"/>
    </row>
    <row r="16767" spans="57:59" x14ac:dyDescent="0.25">
      <c r="BE16767"/>
      <c r="BF16767"/>
      <c r="BG16767"/>
    </row>
    <row r="16768" spans="57:59" x14ac:dyDescent="0.25">
      <c r="BE16768"/>
      <c r="BF16768"/>
      <c r="BG16768"/>
    </row>
    <row r="16769" spans="57:59" x14ac:dyDescent="0.25">
      <c r="BE16769"/>
      <c r="BF16769"/>
      <c r="BG16769"/>
    </row>
    <row r="16770" spans="57:59" x14ac:dyDescent="0.25">
      <c r="BE16770"/>
      <c r="BF16770"/>
      <c r="BG16770"/>
    </row>
    <row r="16771" spans="57:59" x14ac:dyDescent="0.25">
      <c r="BE16771"/>
      <c r="BF16771"/>
      <c r="BG16771"/>
    </row>
    <row r="16772" spans="57:59" x14ac:dyDescent="0.25">
      <c r="BE16772"/>
      <c r="BF16772"/>
      <c r="BG16772"/>
    </row>
    <row r="16773" spans="57:59" x14ac:dyDescent="0.25">
      <c r="BE16773"/>
      <c r="BF16773"/>
      <c r="BG16773"/>
    </row>
    <row r="16774" spans="57:59" x14ac:dyDescent="0.25">
      <c r="BE16774"/>
      <c r="BF16774"/>
      <c r="BG16774"/>
    </row>
    <row r="16775" spans="57:59" x14ac:dyDescent="0.25">
      <c r="BE16775"/>
      <c r="BF16775"/>
      <c r="BG16775"/>
    </row>
    <row r="16776" spans="57:59" x14ac:dyDescent="0.25">
      <c r="BE16776"/>
      <c r="BF16776"/>
      <c r="BG16776"/>
    </row>
    <row r="16777" spans="57:59" x14ac:dyDescent="0.25">
      <c r="BE16777"/>
      <c r="BF16777"/>
      <c r="BG16777"/>
    </row>
    <row r="16778" spans="57:59" x14ac:dyDescent="0.25">
      <c r="BE16778"/>
      <c r="BF16778"/>
      <c r="BG16778"/>
    </row>
    <row r="16779" spans="57:59" x14ac:dyDescent="0.25">
      <c r="BE16779"/>
      <c r="BF16779"/>
      <c r="BG16779"/>
    </row>
    <row r="16780" spans="57:59" x14ac:dyDescent="0.25">
      <c r="BE16780"/>
      <c r="BF16780"/>
      <c r="BG16780"/>
    </row>
    <row r="16781" spans="57:59" x14ac:dyDescent="0.25">
      <c r="BE16781"/>
      <c r="BF16781"/>
      <c r="BG16781"/>
    </row>
    <row r="16782" spans="57:59" x14ac:dyDescent="0.25">
      <c r="BE16782"/>
      <c r="BF16782"/>
      <c r="BG16782"/>
    </row>
    <row r="16783" spans="57:59" x14ac:dyDescent="0.25">
      <c r="BE16783"/>
      <c r="BF16783"/>
      <c r="BG16783"/>
    </row>
    <row r="16784" spans="57:59" x14ac:dyDescent="0.25">
      <c r="BE16784"/>
      <c r="BF16784"/>
      <c r="BG16784"/>
    </row>
    <row r="16785" spans="57:59" x14ac:dyDescent="0.25">
      <c r="BE16785"/>
      <c r="BF16785"/>
      <c r="BG16785"/>
    </row>
    <row r="16786" spans="57:59" x14ac:dyDescent="0.25">
      <c r="BE16786"/>
      <c r="BF16786"/>
      <c r="BG16786"/>
    </row>
    <row r="16787" spans="57:59" x14ac:dyDescent="0.25">
      <c r="BE16787"/>
      <c r="BF16787"/>
      <c r="BG16787"/>
    </row>
    <row r="16788" spans="57:59" x14ac:dyDescent="0.25">
      <c r="BE16788"/>
      <c r="BF16788"/>
      <c r="BG16788"/>
    </row>
    <row r="16789" spans="57:59" x14ac:dyDescent="0.25">
      <c r="BE16789"/>
      <c r="BF16789"/>
      <c r="BG16789"/>
    </row>
    <row r="16790" spans="57:59" x14ac:dyDescent="0.25">
      <c r="BE16790"/>
      <c r="BF16790"/>
      <c r="BG16790"/>
    </row>
    <row r="16791" spans="57:59" x14ac:dyDescent="0.25">
      <c r="BE16791"/>
      <c r="BF16791"/>
      <c r="BG16791"/>
    </row>
    <row r="16792" spans="57:59" x14ac:dyDescent="0.25">
      <c r="BE16792"/>
      <c r="BF16792"/>
      <c r="BG16792"/>
    </row>
    <row r="16793" spans="57:59" x14ac:dyDescent="0.25">
      <c r="BE16793"/>
      <c r="BF16793"/>
      <c r="BG16793"/>
    </row>
    <row r="16794" spans="57:59" x14ac:dyDescent="0.25">
      <c r="BE16794"/>
      <c r="BF16794"/>
      <c r="BG16794"/>
    </row>
    <row r="16795" spans="57:59" x14ac:dyDescent="0.25">
      <c r="BE16795"/>
      <c r="BF16795"/>
      <c r="BG16795"/>
    </row>
    <row r="16796" spans="57:59" x14ac:dyDescent="0.25">
      <c r="BE16796"/>
      <c r="BF16796"/>
      <c r="BG16796"/>
    </row>
    <row r="16797" spans="57:59" x14ac:dyDescent="0.25">
      <c r="BE16797"/>
      <c r="BF16797"/>
      <c r="BG16797"/>
    </row>
    <row r="16798" spans="57:59" x14ac:dyDescent="0.25">
      <c r="BE16798"/>
      <c r="BF16798"/>
      <c r="BG16798"/>
    </row>
    <row r="16799" spans="57:59" x14ac:dyDescent="0.25">
      <c r="BE16799"/>
      <c r="BF16799"/>
      <c r="BG16799"/>
    </row>
    <row r="16800" spans="57:59" x14ac:dyDescent="0.25">
      <c r="BE16800"/>
      <c r="BF16800"/>
      <c r="BG16800"/>
    </row>
    <row r="16801" spans="57:59" x14ac:dyDescent="0.25">
      <c r="BE16801"/>
      <c r="BF16801"/>
      <c r="BG16801"/>
    </row>
    <row r="16802" spans="57:59" x14ac:dyDescent="0.25">
      <c r="BE16802"/>
      <c r="BF16802"/>
      <c r="BG16802"/>
    </row>
    <row r="16803" spans="57:59" x14ac:dyDescent="0.25">
      <c r="BE16803"/>
      <c r="BF16803"/>
      <c r="BG16803"/>
    </row>
    <row r="16804" spans="57:59" x14ac:dyDescent="0.25">
      <c r="BE16804"/>
      <c r="BF16804"/>
      <c r="BG16804"/>
    </row>
    <row r="16805" spans="57:59" x14ac:dyDescent="0.25">
      <c r="BE16805"/>
      <c r="BF16805"/>
      <c r="BG16805"/>
    </row>
    <row r="16806" spans="57:59" x14ac:dyDescent="0.25">
      <c r="BE16806"/>
      <c r="BF16806"/>
      <c r="BG16806"/>
    </row>
    <row r="16807" spans="57:59" x14ac:dyDescent="0.25">
      <c r="BE16807"/>
      <c r="BF16807"/>
      <c r="BG16807"/>
    </row>
    <row r="16808" spans="57:59" x14ac:dyDescent="0.25">
      <c r="BE16808"/>
      <c r="BF16808"/>
      <c r="BG16808"/>
    </row>
    <row r="16809" spans="57:59" x14ac:dyDescent="0.25">
      <c r="BE16809"/>
      <c r="BF16809"/>
      <c r="BG16809"/>
    </row>
    <row r="16810" spans="57:59" x14ac:dyDescent="0.25">
      <c r="BE16810"/>
      <c r="BF16810"/>
      <c r="BG16810"/>
    </row>
    <row r="16811" spans="57:59" x14ac:dyDescent="0.25">
      <c r="BE16811"/>
      <c r="BF16811"/>
      <c r="BG16811"/>
    </row>
    <row r="16812" spans="57:59" x14ac:dyDescent="0.25">
      <c r="BE16812"/>
      <c r="BF16812"/>
      <c r="BG16812"/>
    </row>
    <row r="16813" spans="57:59" x14ac:dyDescent="0.25">
      <c r="BE16813"/>
      <c r="BF16813"/>
      <c r="BG16813"/>
    </row>
    <row r="16814" spans="57:59" x14ac:dyDescent="0.25">
      <c r="BE16814"/>
      <c r="BF16814"/>
      <c r="BG16814"/>
    </row>
    <row r="16815" spans="57:59" x14ac:dyDescent="0.25">
      <c r="BE16815"/>
      <c r="BF16815"/>
      <c r="BG16815"/>
    </row>
    <row r="16816" spans="57:59" x14ac:dyDescent="0.25">
      <c r="BE16816"/>
      <c r="BF16816"/>
      <c r="BG16816"/>
    </row>
    <row r="16817" spans="57:59" x14ac:dyDescent="0.25">
      <c r="BE16817"/>
      <c r="BF16817"/>
      <c r="BG16817"/>
    </row>
    <row r="16818" spans="57:59" x14ac:dyDescent="0.25">
      <c r="BE16818"/>
      <c r="BF16818"/>
      <c r="BG16818"/>
    </row>
    <row r="16819" spans="57:59" x14ac:dyDescent="0.25">
      <c r="BE16819"/>
      <c r="BF16819"/>
      <c r="BG16819"/>
    </row>
    <row r="16820" spans="57:59" x14ac:dyDescent="0.25">
      <c r="BE16820"/>
      <c r="BF16820"/>
      <c r="BG16820"/>
    </row>
    <row r="16821" spans="57:59" x14ac:dyDescent="0.25">
      <c r="BE16821"/>
      <c r="BF16821"/>
      <c r="BG16821"/>
    </row>
    <row r="16822" spans="57:59" x14ac:dyDescent="0.25">
      <c r="BE16822"/>
      <c r="BF16822"/>
      <c r="BG16822"/>
    </row>
    <row r="16823" spans="57:59" x14ac:dyDescent="0.25">
      <c r="BE16823"/>
      <c r="BF16823"/>
      <c r="BG16823"/>
    </row>
    <row r="16824" spans="57:59" x14ac:dyDescent="0.25">
      <c r="BE16824"/>
      <c r="BF16824"/>
      <c r="BG16824"/>
    </row>
    <row r="16825" spans="57:59" x14ac:dyDescent="0.25">
      <c r="BE16825"/>
      <c r="BF16825"/>
      <c r="BG16825"/>
    </row>
    <row r="16826" spans="57:59" x14ac:dyDescent="0.25">
      <c r="BE16826"/>
      <c r="BF16826"/>
      <c r="BG16826"/>
    </row>
    <row r="16827" spans="57:59" x14ac:dyDescent="0.25">
      <c r="BE16827"/>
      <c r="BF16827"/>
      <c r="BG16827"/>
    </row>
    <row r="16828" spans="57:59" x14ac:dyDescent="0.25">
      <c r="BE16828"/>
      <c r="BF16828"/>
      <c r="BG16828"/>
    </row>
    <row r="16829" spans="57:59" x14ac:dyDescent="0.25">
      <c r="BE16829"/>
      <c r="BF16829"/>
      <c r="BG16829"/>
    </row>
    <row r="16830" spans="57:59" x14ac:dyDescent="0.25">
      <c r="BE16830"/>
      <c r="BF16830"/>
      <c r="BG16830"/>
    </row>
    <row r="16831" spans="57:59" x14ac:dyDescent="0.25">
      <c r="BE16831"/>
      <c r="BF16831"/>
      <c r="BG16831"/>
    </row>
    <row r="16832" spans="57:59" x14ac:dyDescent="0.25">
      <c r="BE16832"/>
      <c r="BF16832"/>
      <c r="BG16832"/>
    </row>
    <row r="16833" spans="57:59" x14ac:dyDescent="0.25">
      <c r="BE16833"/>
      <c r="BF16833"/>
      <c r="BG16833"/>
    </row>
    <row r="16834" spans="57:59" x14ac:dyDescent="0.25">
      <c r="BE16834"/>
      <c r="BF16834"/>
      <c r="BG16834"/>
    </row>
    <row r="16835" spans="57:59" x14ac:dyDescent="0.25">
      <c r="BE16835"/>
      <c r="BF16835"/>
      <c r="BG16835"/>
    </row>
    <row r="16836" spans="57:59" x14ac:dyDescent="0.25">
      <c r="BE16836"/>
      <c r="BF16836"/>
      <c r="BG16836"/>
    </row>
    <row r="16837" spans="57:59" x14ac:dyDescent="0.25">
      <c r="BE16837"/>
      <c r="BF16837"/>
      <c r="BG16837"/>
    </row>
    <row r="16838" spans="57:59" x14ac:dyDescent="0.25">
      <c r="BE16838"/>
      <c r="BF16838"/>
      <c r="BG16838"/>
    </row>
    <row r="16839" spans="57:59" x14ac:dyDescent="0.25">
      <c r="BE16839"/>
      <c r="BF16839"/>
      <c r="BG16839"/>
    </row>
    <row r="16840" spans="57:59" x14ac:dyDescent="0.25">
      <c r="BE16840"/>
      <c r="BF16840"/>
      <c r="BG16840"/>
    </row>
    <row r="16841" spans="57:59" x14ac:dyDescent="0.25">
      <c r="BE16841"/>
      <c r="BF16841"/>
      <c r="BG16841"/>
    </row>
    <row r="16842" spans="57:59" x14ac:dyDescent="0.25">
      <c r="BE16842"/>
      <c r="BF16842"/>
      <c r="BG16842"/>
    </row>
    <row r="16843" spans="57:59" x14ac:dyDescent="0.25">
      <c r="BE16843"/>
      <c r="BF16843"/>
      <c r="BG16843"/>
    </row>
    <row r="16844" spans="57:59" x14ac:dyDescent="0.25">
      <c r="BE16844"/>
      <c r="BF16844"/>
      <c r="BG16844"/>
    </row>
    <row r="16845" spans="57:59" x14ac:dyDescent="0.25">
      <c r="BE16845"/>
      <c r="BF16845"/>
      <c r="BG16845"/>
    </row>
    <row r="16846" spans="57:59" x14ac:dyDescent="0.25">
      <c r="BE16846"/>
      <c r="BF16846"/>
      <c r="BG16846"/>
    </row>
    <row r="16847" spans="57:59" x14ac:dyDescent="0.25">
      <c r="BE16847"/>
      <c r="BF16847"/>
      <c r="BG16847"/>
    </row>
    <row r="16848" spans="57:59" x14ac:dyDescent="0.25">
      <c r="BE16848"/>
      <c r="BF16848"/>
      <c r="BG16848"/>
    </row>
    <row r="16849" spans="57:59" x14ac:dyDescent="0.25">
      <c r="BE16849"/>
      <c r="BF16849"/>
      <c r="BG16849"/>
    </row>
    <row r="16850" spans="57:59" x14ac:dyDescent="0.25">
      <c r="BE16850"/>
      <c r="BF16850"/>
      <c r="BG16850"/>
    </row>
    <row r="16851" spans="57:59" x14ac:dyDescent="0.25">
      <c r="BE16851"/>
      <c r="BF16851"/>
      <c r="BG16851"/>
    </row>
    <row r="16852" spans="57:59" x14ac:dyDescent="0.25">
      <c r="BE16852"/>
      <c r="BF16852"/>
      <c r="BG16852"/>
    </row>
    <row r="16853" spans="57:59" x14ac:dyDescent="0.25">
      <c r="BE16853"/>
      <c r="BF16853"/>
      <c r="BG16853"/>
    </row>
    <row r="16854" spans="57:59" x14ac:dyDescent="0.25">
      <c r="BE16854"/>
      <c r="BF16854"/>
      <c r="BG16854"/>
    </row>
    <row r="16855" spans="57:59" x14ac:dyDescent="0.25">
      <c r="BE16855"/>
      <c r="BF16855"/>
      <c r="BG16855"/>
    </row>
    <row r="16856" spans="57:59" x14ac:dyDescent="0.25">
      <c r="BE16856"/>
      <c r="BF16856"/>
      <c r="BG16856"/>
    </row>
    <row r="16857" spans="57:59" x14ac:dyDescent="0.25">
      <c r="BE16857"/>
      <c r="BF16857"/>
      <c r="BG16857"/>
    </row>
    <row r="16858" spans="57:59" x14ac:dyDescent="0.25">
      <c r="BE16858"/>
      <c r="BF16858"/>
      <c r="BG16858"/>
    </row>
    <row r="16859" spans="57:59" x14ac:dyDescent="0.25">
      <c r="BE16859"/>
      <c r="BF16859"/>
      <c r="BG16859"/>
    </row>
    <row r="16860" spans="57:59" x14ac:dyDescent="0.25">
      <c r="BE16860"/>
      <c r="BF16860"/>
      <c r="BG16860"/>
    </row>
    <row r="16861" spans="57:59" x14ac:dyDescent="0.25">
      <c r="BE16861"/>
      <c r="BF16861"/>
      <c r="BG16861"/>
    </row>
    <row r="16862" spans="57:59" x14ac:dyDescent="0.25">
      <c r="BE16862"/>
      <c r="BF16862"/>
      <c r="BG16862"/>
    </row>
    <row r="16863" spans="57:59" x14ac:dyDescent="0.25">
      <c r="BE16863"/>
      <c r="BF16863"/>
      <c r="BG16863"/>
    </row>
    <row r="16864" spans="57:59" x14ac:dyDescent="0.25">
      <c r="BE16864"/>
      <c r="BF16864"/>
      <c r="BG16864"/>
    </row>
    <row r="16865" spans="57:59" x14ac:dyDescent="0.25">
      <c r="BE16865"/>
      <c r="BF16865"/>
      <c r="BG16865"/>
    </row>
    <row r="16866" spans="57:59" x14ac:dyDescent="0.25">
      <c r="BE16866"/>
      <c r="BF16866"/>
      <c r="BG16866"/>
    </row>
    <row r="16867" spans="57:59" x14ac:dyDescent="0.25">
      <c r="BE16867"/>
      <c r="BF16867"/>
      <c r="BG16867"/>
    </row>
    <row r="16868" spans="57:59" x14ac:dyDescent="0.25">
      <c r="BE16868"/>
      <c r="BF16868"/>
      <c r="BG16868"/>
    </row>
    <row r="16869" spans="57:59" x14ac:dyDescent="0.25">
      <c r="BE16869"/>
      <c r="BF16869"/>
      <c r="BG16869"/>
    </row>
    <row r="16870" spans="57:59" x14ac:dyDescent="0.25">
      <c r="BE16870"/>
      <c r="BF16870"/>
      <c r="BG16870"/>
    </row>
    <row r="16871" spans="57:59" x14ac:dyDescent="0.25">
      <c r="BE16871"/>
      <c r="BF16871"/>
      <c r="BG16871"/>
    </row>
    <row r="16872" spans="57:59" x14ac:dyDescent="0.25">
      <c r="BE16872"/>
      <c r="BF16872"/>
      <c r="BG16872"/>
    </row>
    <row r="16873" spans="57:59" x14ac:dyDescent="0.25">
      <c r="BE16873"/>
      <c r="BF16873"/>
      <c r="BG16873"/>
    </row>
    <row r="16874" spans="57:59" x14ac:dyDescent="0.25">
      <c r="BE16874"/>
      <c r="BF16874"/>
      <c r="BG16874"/>
    </row>
    <row r="16875" spans="57:59" x14ac:dyDescent="0.25">
      <c r="BE16875"/>
      <c r="BF16875"/>
      <c r="BG16875"/>
    </row>
    <row r="16876" spans="57:59" x14ac:dyDescent="0.25">
      <c r="BE16876"/>
      <c r="BF16876"/>
      <c r="BG16876"/>
    </row>
    <row r="16877" spans="57:59" x14ac:dyDescent="0.25">
      <c r="BE16877"/>
      <c r="BF16877"/>
      <c r="BG16877"/>
    </row>
    <row r="16878" spans="57:59" x14ac:dyDescent="0.25">
      <c r="BE16878"/>
      <c r="BF16878"/>
      <c r="BG16878"/>
    </row>
    <row r="16879" spans="57:59" x14ac:dyDescent="0.25">
      <c r="BE16879"/>
      <c r="BF16879"/>
      <c r="BG16879"/>
    </row>
    <row r="16880" spans="57:59" x14ac:dyDescent="0.25">
      <c r="BE16880"/>
      <c r="BF16880"/>
      <c r="BG16880"/>
    </row>
    <row r="16881" spans="57:59" x14ac:dyDescent="0.25">
      <c r="BE16881"/>
      <c r="BF16881"/>
      <c r="BG16881"/>
    </row>
    <row r="16882" spans="57:59" x14ac:dyDescent="0.25">
      <c r="BE16882"/>
      <c r="BF16882"/>
      <c r="BG16882"/>
    </row>
    <row r="16883" spans="57:59" x14ac:dyDescent="0.25">
      <c r="BE16883"/>
      <c r="BF16883"/>
      <c r="BG16883"/>
    </row>
    <row r="16884" spans="57:59" x14ac:dyDescent="0.25">
      <c r="BE16884"/>
      <c r="BF16884"/>
      <c r="BG16884"/>
    </row>
    <row r="16885" spans="57:59" x14ac:dyDescent="0.25">
      <c r="BE16885"/>
      <c r="BF16885"/>
      <c r="BG16885"/>
    </row>
    <row r="16886" spans="57:59" x14ac:dyDescent="0.25">
      <c r="BE16886"/>
      <c r="BF16886"/>
      <c r="BG16886"/>
    </row>
    <row r="16887" spans="57:59" x14ac:dyDescent="0.25">
      <c r="BE16887"/>
      <c r="BF16887"/>
      <c r="BG16887"/>
    </row>
    <row r="16888" spans="57:59" x14ac:dyDescent="0.25">
      <c r="BE16888"/>
      <c r="BF16888"/>
      <c r="BG16888"/>
    </row>
    <row r="16889" spans="57:59" x14ac:dyDescent="0.25">
      <c r="BE16889"/>
      <c r="BF16889"/>
      <c r="BG16889"/>
    </row>
    <row r="16890" spans="57:59" x14ac:dyDescent="0.25">
      <c r="BE16890"/>
      <c r="BF16890"/>
      <c r="BG16890"/>
    </row>
    <row r="16891" spans="57:59" x14ac:dyDescent="0.25">
      <c r="BE16891"/>
      <c r="BF16891"/>
      <c r="BG16891"/>
    </row>
    <row r="16892" spans="57:59" x14ac:dyDescent="0.25">
      <c r="BE16892"/>
      <c r="BF16892"/>
      <c r="BG16892"/>
    </row>
    <row r="16893" spans="57:59" x14ac:dyDescent="0.25">
      <c r="BE16893"/>
      <c r="BF16893"/>
      <c r="BG16893"/>
    </row>
    <row r="16894" spans="57:59" x14ac:dyDescent="0.25">
      <c r="BE16894"/>
      <c r="BF16894"/>
      <c r="BG16894"/>
    </row>
    <row r="16895" spans="57:59" x14ac:dyDescent="0.25">
      <c r="BE16895"/>
      <c r="BF16895"/>
      <c r="BG16895"/>
    </row>
    <row r="16896" spans="57:59" x14ac:dyDescent="0.25">
      <c r="BE16896"/>
      <c r="BF16896"/>
      <c r="BG16896"/>
    </row>
    <row r="16897" spans="57:59" x14ac:dyDescent="0.25">
      <c r="BE16897"/>
      <c r="BF16897"/>
      <c r="BG16897"/>
    </row>
    <row r="16898" spans="57:59" x14ac:dyDescent="0.25">
      <c r="BE16898"/>
      <c r="BF16898"/>
      <c r="BG16898"/>
    </row>
    <row r="16899" spans="57:59" x14ac:dyDescent="0.25">
      <c r="BE16899"/>
      <c r="BF16899"/>
      <c r="BG16899"/>
    </row>
    <row r="16900" spans="57:59" x14ac:dyDescent="0.25">
      <c r="BE16900"/>
      <c r="BF16900"/>
      <c r="BG16900"/>
    </row>
    <row r="16901" spans="57:59" x14ac:dyDescent="0.25">
      <c r="BE16901"/>
      <c r="BF16901"/>
      <c r="BG16901"/>
    </row>
    <row r="16902" spans="57:59" x14ac:dyDescent="0.25">
      <c r="BE16902"/>
      <c r="BF16902"/>
      <c r="BG16902"/>
    </row>
    <row r="16903" spans="57:59" x14ac:dyDescent="0.25">
      <c r="BE16903"/>
      <c r="BF16903"/>
      <c r="BG16903"/>
    </row>
    <row r="16904" spans="57:59" x14ac:dyDescent="0.25">
      <c r="BE16904"/>
      <c r="BF16904"/>
      <c r="BG16904"/>
    </row>
    <row r="16905" spans="57:59" x14ac:dyDescent="0.25">
      <c r="BE16905"/>
      <c r="BF16905"/>
      <c r="BG16905"/>
    </row>
    <row r="16906" spans="57:59" x14ac:dyDescent="0.25">
      <c r="BE16906"/>
      <c r="BF16906"/>
      <c r="BG16906"/>
    </row>
    <row r="16907" spans="57:59" x14ac:dyDescent="0.25">
      <c r="BE16907"/>
      <c r="BF16907"/>
      <c r="BG16907"/>
    </row>
    <row r="16908" spans="57:59" x14ac:dyDescent="0.25">
      <c r="BE16908"/>
      <c r="BF16908"/>
      <c r="BG16908"/>
    </row>
    <row r="16909" spans="57:59" x14ac:dyDescent="0.25">
      <c r="BE16909"/>
      <c r="BF16909"/>
      <c r="BG16909"/>
    </row>
    <row r="16910" spans="57:59" x14ac:dyDescent="0.25">
      <c r="BE16910"/>
      <c r="BF16910"/>
      <c r="BG16910"/>
    </row>
    <row r="16911" spans="57:59" x14ac:dyDescent="0.25">
      <c r="BE16911"/>
      <c r="BF16911"/>
      <c r="BG16911"/>
    </row>
    <row r="16912" spans="57:59" x14ac:dyDescent="0.25">
      <c r="BE16912"/>
      <c r="BF16912"/>
      <c r="BG16912"/>
    </row>
    <row r="16913" spans="57:59" x14ac:dyDescent="0.25">
      <c r="BE16913"/>
      <c r="BF16913"/>
      <c r="BG16913"/>
    </row>
    <row r="16914" spans="57:59" x14ac:dyDescent="0.25">
      <c r="BE16914"/>
      <c r="BF16914"/>
      <c r="BG16914"/>
    </row>
    <row r="16915" spans="57:59" x14ac:dyDescent="0.25">
      <c r="BE16915"/>
      <c r="BF16915"/>
      <c r="BG16915"/>
    </row>
    <row r="16916" spans="57:59" x14ac:dyDescent="0.25">
      <c r="BE16916"/>
      <c r="BF16916"/>
      <c r="BG16916"/>
    </row>
    <row r="16917" spans="57:59" x14ac:dyDescent="0.25">
      <c r="BE16917"/>
      <c r="BF16917"/>
      <c r="BG16917"/>
    </row>
    <row r="16918" spans="57:59" x14ac:dyDescent="0.25">
      <c r="BE16918"/>
      <c r="BF16918"/>
      <c r="BG16918"/>
    </row>
    <row r="16919" spans="57:59" x14ac:dyDescent="0.25">
      <c r="BE16919"/>
      <c r="BF16919"/>
      <c r="BG16919"/>
    </row>
    <row r="16920" spans="57:59" x14ac:dyDescent="0.25">
      <c r="BE16920"/>
      <c r="BF16920"/>
      <c r="BG16920"/>
    </row>
    <row r="16921" spans="57:59" x14ac:dyDescent="0.25">
      <c r="BE16921"/>
      <c r="BF16921"/>
      <c r="BG16921"/>
    </row>
    <row r="16922" spans="57:59" x14ac:dyDescent="0.25">
      <c r="BE16922"/>
      <c r="BF16922"/>
      <c r="BG16922"/>
    </row>
    <row r="16923" spans="57:59" x14ac:dyDescent="0.25">
      <c r="BE16923"/>
      <c r="BF16923"/>
      <c r="BG16923"/>
    </row>
    <row r="16924" spans="57:59" x14ac:dyDescent="0.25">
      <c r="BE16924"/>
      <c r="BF16924"/>
      <c r="BG16924"/>
    </row>
    <row r="16925" spans="57:59" x14ac:dyDescent="0.25">
      <c r="BE16925"/>
      <c r="BF16925"/>
      <c r="BG16925"/>
    </row>
    <row r="16926" spans="57:59" x14ac:dyDescent="0.25">
      <c r="BE16926"/>
      <c r="BF16926"/>
      <c r="BG16926"/>
    </row>
    <row r="16927" spans="57:59" x14ac:dyDescent="0.25">
      <c r="BE16927"/>
      <c r="BF16927"/>
      <c r="BG16927"/>
    </row>
    <row r="16928" spans="57:59" x14ac:dyDescent="0.25">
      <c r="BE16928"/>
      <c r="BF16928"/>
      <c r="BG16928"/>
    </row>
    <row r="16929" spans="57:59" x14ac:dyDescent="0.25">
      <c r="BE16929"/>
      <c r="BF16929"/>
      <c r="BG16929"/>
    </row>
    <row r="16930" spans="57:59" x14ac:dyDescent="0.25">
      <c r="BE16930"/>
      <c r="BF16930"/>
      <c r="BG16930"/>
    </row>
    <row r="16931" spans="57:59" x14ac:dyDescent="0.25">
      <c r="BE16931"/>
      <c r="BF16931"/>
      <c r="BG16931"/>
    </row>
    <row r="16932" spans="57:59" x14ac:dyDescent="0.25">
      <c r="BE16932"/>
      <c r="BF16932"/>
      <c r="BG16932"/>
    </row>
    <row r="16933" spans="57:59" x14ac:dyDescent="0.25">
      <c r="BE16933"/>
      <c r="BF16933"/>
      <c r="BG16933"/>
    </row>
    <row r="16934" spans="57:59" x14ac:dyDescent="0.25">
      <c r="BE16934"/>
      <c r="BF16934"/>
      <c r="BG16934"/>
    </row>
    <row r="16935" spans="57:59" x14ac:dyDescent="0.25">
      <c r="BE16935"/>
      <c r="BF16935"/>
      <c r="BG16935"/>
    </row>
    <row r="16936" spans="57:59" x14ac:dyDescent="0.25">
      <c r="BE16936"/>
      <c r="BF16936"/>
      <c r="BG16936"/>
    </row>
    <row r="16937" spans="57:59" x14ac:dyDescent="0.25">
      <c r="BE16937"/>
      <c r="BF16937"/>
      <c r="BG16937"/>
    </row>
    <row r="16938" spans="57:59" x14ac:dyDescent="0.25">
      <c r="BE16938"/>
      <c r="BF16938"/>
      <c r="BG16938"/>
    </row>
    <row r="16939" spans="57:59" x14ac:dyDescent="0.25">
      <c r="BE16939"/>
      <c r="BF16939"/>
      <c r="BG16939"/>
    </row>
    <row r="16940" spans="57:59" x14ac:dyDescent="0.25">
      <c r="BE16940"/>
      <c r="BF16940"/>
      <c r="BG16940"/>
    </row>
    <row r="16941" spans="57:59" x14ac:dyDescent="0.25">
      <c r="BE16941"/>
      <c r="BF16941"/>
      <c r="BG16941"/>
    </row>
    <row r="16942" spans="57:59" x14ac:dyDescent="0.25">
      <c r="BE16942"/>
      <c r="BF16942"/>
      <c r="BG16942"/>
    </row>
    <row r="16943" spans="57:59" x14ac:dyDescent="0.25">
      <c r="BE16943"/>
      <c r="BF16943"/>
      <c r="BG16943"/>
    </row>
    <row r="16944" spans="57:59" x14ac:dyDescent="0.25">
      <c r="BE16944"/>
      <c r="BF16944"/>
      <c r="BG16944"/>
    </row>
    <row r="16945" spans="57:59" x14ac:dyDescent="0.25">
      <c r="BE16945"/>
      <c r="BF16945"/>
      <c r="BG16945"/>
    </row>
    <row r="16946" spans="57:59" x14ac:dyDescent="0.25">
      <c r="BE16946"/>
      <c r="BF16946"/>
      <c r="BG16946"/>
    </row>
    <row r="16947" spans="57:59" x14ac:dyDescent="0.25">
      <c r="BE16947"/>
      <c r="BF16947"/>
      <c r="BG16947"/>
    </row>
    <row r="16948" spans="57:59" x14ac:dyDescent="0.25">
      <c r="BE16948"/>
      <c r="BF16948"/>
      <c r="BG16948"/>
    </row>
    <row r="16949" spans="57:59" x14ac:dyDescent="0.25">
      <c r="BE16949"/>
      <c r="BF16949"/>
      <c r="BG16949"/>
    </row>
    <row r="16950" spans="57:59" x14ac:dyDescent="0.25">
      <c r="BE16950"/>
      <c r="BF16950"/>
      <c r="BG16950"/>
    </row>
    <row r="16951" spans="57:59" x14ac:dyDescent="0.25">
      <c r="BE16951"/>
      <c r="BF16951"/>
      <c r="BG16951"/>
    </row>
    <row r="16952" spans="57:59" x14ac:dyDescent="0.25">
      <c r="BE16952"/>
      <c r="BF16952"/>
      <c r="BG16952"/>
    </row>
    <row r="16953" spans="57:59" x14ac:dyDescent="0.25">
      <c r="BE16953"/>
      <c r="BF16953"/>
      <c r="BG16953"/>
    </row>
    <row r="16954" spans="57:59" x14ac:dyDescent="0.25">
      <c r="BE16954"/>
      <c r="BF16954"/>
      <c r="BG16954"/>
    </row>
    <row r="16955" spans="57:59" x14ac:dyDescent="0.25">
      <c r="BE16955"/>
      <c r="BF16955"/>
      <c r="BG16955"/>
    </row>
    <row r="16956" spans="57:59" x14ac:dyDescent="0.25">
      <c r="BE16956"/>
      <c r="BF16956"/>
      <c r="BG16956"/>
    </row>
    <row r="16957" spans="57:59" x14ac:dyDescent="0.25">
      <c r="BE16957"/>
      <c r="BF16957"/>
      <c r="BG16957"/>
    </row>
    <row r="16958" spans="57:59" x14ac:dyDescent="0.25">
      <c r="BE16958"/>
      <c r="BF16958"/>
      <c r="BG16958"/>
    </row>
    <row r="16959" spans="57:59" x14ac:dyDescent="0.25">
      <c r="BE16959"/>
      <c r="BF16959"/>
      <c r="BG16959"/>
    </row>
    <row r="16960" spans="57:59" x14ac:dyDescent="0.25">
      <c r="BE16960"/>
      <c r="BF16960"/>
      <c r="BG16960"/>
    </row>
    <row r="16961" spans="57:59" x14ac:dyDescent="0.25">
      <c r="BE16961"/>
      <c r="BF16961"/>
      <c r="BG16961"/>
    </row>
    <row r="16962" spans="57:59" x14ac:dyDescent="0.25">
      <c r="BE16962"/>
      <c r="BF16962"/>
      <c r="BG16962"/>
    </row>
    <row r="16963" spans="57:59" x14ac:dyDescent="0.25">
      <c r="BE16963"/>
      <c r="BF16963"/>
      <c r="BG16963"/>
    </row>
    <row r="16964" spans="57:59" x14ac:dyDescent="0.25">
      <c r="BE16964"/>
      <c r="BF16964"/>
      <c r="BG16964"/>
    </row>
    <row r="16965" spans="57:59" x14ac:dyDescent="0.25">
      <c r="BE16965"/>
      <c r="BF16965"/>
      <c r="BG16965"/>
    </row>
    <row r="16966" spans="57:59" x14ac:dyDescent="0.25">
      <c r="BE16966"/>
      <c r="BF16966"/>
      <c r="BG16966"/>
    </row>
    <row r="16967" spans="57:59" x14ac:dyDescent="0.25">
      <c r="BE16967"/>
      <c r="BF16967"/>
      <c r="BG16967"/>
    </row>
    <row r="16968" spans="57:59" x14ac:dyDescent="0.25">
      <c r="BE16968"/>
      <c r="BF16968"/>
      <c r="BG16968"/>
    </row>
    <row r="16969" spans="57:59" x14ac:dyDescent="0.25">
      <c r="BE16969"/>
      <c r="BF16969"/>
      <c r="BG16969"/>
    </row>
    <row r="16970" spans="57:59" x14ac:dyDescent="0.25">
      <c r="BE16970"/>
      <c r="BF16970"/>
      <c r="BG16970"/>
    </row>
    <row r="16971" spans="57:59" x14ac:dyDescent="0.25">
      <c r="BE16971"/>
      <c r="BF16971"/>
      <c r="BG16971"/>
    </row>
    <row r="16972" spans="57:59" x14ac:dyDescent="0.25">
      <c r="BE16972"/>
      <c r="BF16972"/>
      <c r="BG16972"/>
    </row>
    <row r="16973" spans="57:59" x14ac:dyDescent="0.25">
      <c r="BE16973"/>
      <c r="BF16973"/>
      <c r="BG16973"/>
    </row>
    <row r="16974" spans="57:59" x14ac:dyDescent="0.25">
      <c r="BE16974"/>
      <c r="BF16974"/>
      <c r="BG16974"/>
    </row>
    <row r="16975" spans="57:59" x14ac:dyDescent="0.25">
      <c r="BE16975"/>
      <c r="BF16975"/>
      <c r="BG16975"/>
    </row>
    <row r="16976" spans="57:59" x14ac:dyDescent="0.25">
      <c r="BE16976"/>
      <c r="BF16976"/>
      <c r="BG16976"/>
    </row>
    <row r="16977" spans="57:59" x14ac:dyDescent="0.25">
      <c r="BE16977"/>
      <c r="BF16977"/>
      <c r="BG16977"/>
    </row>
    <row r="16978" spans="57:59" x14ac:dyDescent="0.25">
      <c r="BE16978"/>
      <c r="BF16978"/>
      <c r="BG16978"/>
    </row>
    <row r="16979" spans="57:59" x14ac:dyDescent="0.25">
      <c r="BE16979"/>
      <c r="BF16979"/>
      <c r="BG16979"/>
    </row>
    <row r="16980" spans="57:59" x14ac:dyDescent="0.25">
      <c r="BE16980"/>
      <c r="BF16980"/>
      <c r="BG16980"/>
    </row>
    <row r="16981" spans="57:59" x14ac:dyDescent="0.25">
      <c r="BE16981"/>
      <c r="BF16981"/>
      <c r="BG16981"/>
    </row>
    <row r="16982" spans="57:59" x14ac:dyDescent="0.25">
      <c r="BE16982"/>
      <c r="BF16982"/>
      <c r="BG16982"/>
    </row>
    <row r="16983" spans="57:59" x14ac:dyDescent="0.25">
      <c r="BE16983"/>
      <c r="BF16983"/>
      <c r="BG16983"/>
    </row>
    <row r="16984" spans="57:59" x14ac:dyDescent="0.25">
      <c r="BE16984"/>
      <c r="BF16984"/>
      <c r="BG16984"/>
    </row>
    <row r="16985" spans="57:59" x14ac:dyDescent="0.25">
      <c r="BE16985"/>
      <c r="BF16985"/>
      <c r="BG16985"/>
    </row>
    <row r="16986" spans="57:59" x14ac:dyDescent="0.25">
      <c r="BE16986"/>
      <c r="BF16986"/>
      <c r="BG16986"/>
    </row>
    <row r="16987" spans="57:59" x14ac:dyDescent="0.25">
      <c r="BE16987"/>
      <c r="BF16987"/>
      <c r="BG16987"/>
    </row>
    <row r="16988" spans="57:59" x14ac:dyDescent="0.25">
      <c r="BE16988"/>
      <c r="BF16988"/>
      <c r="BG16988"/>
    </row>
    <row r="16989" spans="57:59" x14ac:dyDescent="0.25">
      <c r="BE16989"/>
      <c r="BF16989"/>
      <c r="BG16989"/>
    </row>
    <row r="16990" spans="57:59" x14ac:dyDescent="0.25">
      <c r="BE16990"/>
      <c r="BF16990"/>
      <c r="BG16990"/>
    </row>
    <row r="16991" spans="57:59" x14ac:dyDescent="0.25">
      <c r="BE16991"/>
      <c r="BF16991"/>
      <c r="BG16991"/>
    </row>
    <row r="16992" spans="57:59" x14ac:dyDescent="0.25">
      <c r="BE16992"/>
      <c r="BF16992"/>
      <c r="BG16992"/>
    </row>
    <row r="16993" spans="57:59" x14ac:dyDescent="0.25">
      <c r="BE16993"/>
      <c r="BF16993"/>
      <c r="BG16993"/>
    </row>
    <row r="16994" spans="57:59" x14ac:dyDescent="0.25">
      <c r="BE16994"/>
      <c r="BF16994"/>
      <c r="BG16994"/>
    </row>
    <row r="16995" spans="57:59" x14ac:dyDescent="0.25">
      <c r="BE16995"/>
      <c r="BF16995"/>
      <c r="BG16995"/>
    </row>
    <row r="16996" spans="57:59" x14ac:dyDescent="0.25">
      <c r="BE16996"/>
      <c r="BF16996"/>
      <c r="BG16996"/>
    </row>
    <row r="16997" spans="57:59" x14ac:dyDescent="0.25">
      <c r="BE16997"/>
      <c r="BF16997"/>
      <c r="BG16997"/>
    </row>
    <row r="16998" spans="57:59" x14ac:dyDescent="0.25">
      <c r="BE16998"/>
      <c r="BF16998"/>
      <c r="BG16998"/>
    </row>
    <row r="16999" spans="57:59" x14ac:dyDescent="0.25">
      <c r="BE16999"/>
      <c r="BF16999"/>
      <c r="BG16999"/>
    </row>
    <row r="17000" spans="57:59" x14ac:dyDescent="0.25">
      <c r="BE17000"/>
      <c r="BF17000"/>
      <c r="BG17000"/>
    </row>
    <row r="17001" spans="57:59" x14ac:dyDescent="0.25">
      <c r="BE17001"/>
      <c r="BF17001"/>
      <c r="BG17001"/>
    </row>
    <row r="17002" spans="57:59" x14ac:dyDescent="0.25">
      <c r="BE17002"/>
      <c r="BF17002"/>
      <c r="BG17002"/>
    </row>
    <row r="17003" spans="57:59" x14ac:dyDescent="0.25">
      <c r="BE17003"/>
      <c r="BF17003"/>
      <c r="BG17003"/>
    </row>
    <row r="17004" spans="57:59" x14ac:dyDescent="0.25">
      <c r="BE17004"/>
      <c r="BF17004"/>
      <c r="BG17004"/>
    </row>
    <row r="17005" spans="57:59" x14ac:dyDescent="0.25">
      <c r="BE17005"/>
      <c r="BF17005"/>
      <c r="BG17005"/>
    </row>
    <row r="17006" spans="57:59" x14ac:dyDescent="0.25">
      <c r="BE17006"/>
      <c r="BF17006"/>
      <c r="BG17006"/>
    </row>
    <row r="17007" spans="57:59" x14ac:dyDescent="0.25">
      <c r="BE17007"/>
      <c r="BF17007"/>
      <c r="BG17007"/>
    </row>
    <row r="17008" spans="57:59" x14ac:dyDescent="0.25">
      <c r="BE17008"/>
      <c r="BF17008"/>
      <c r="BG17008"/>
    </row>
    <row r="17009" spans="57:59" x14ac:dyDescent="0.25">
      <c r="BE17009"/>
      <c r="BF17009"/>
      <c r="BG17009"/>
    </row>
    <row r="17010" spans="57:59" x14ac:dyDescent="0.25">
      <c r="BE17010"/>
      <c r="BF17010"/>
      <c r="BG17010"/>
    </row>
    <row r="17011" spans="57:59" x14ac:dyDescent="0.25">
      <c r="BE17011"/>
      <c r="BF17011"/>
      <c r="BG17011"/>
    </row>
    <row r="17012" spans="57:59" x14ac:dyDescent="0.25">
      <c r="BE17012"/>
      <c r="BF17012"/>
      <c r="BG17012"/>
    </row>
    <row r="17013" spans="57:59" x14ac:dyDescent="0.25">
      <c r="BE17013"/>
      <c r="BF17013"/>
      <c r="BG17013"/>
    </row>
    <row r="17014" spans="57:59" x14ac:dyDescent="0.25">
      <c r="BE17014"/>
      <c r="BF17014"/>
      <c r="BG17014"/>
    </row>
    <row r="17015" spans="57:59" x14ac:dyDescent="0.25">
      <c r="BE17015"/>
      <c r="BF17015"/>
      <c r="BG17015"/>
    </row>
    <row r="17016" spans="57:59" x14ac:dyDescent="0.25">
      <c r="BE17016"/>
      <c r="BF17016"/>
      <c r="BG17016"/>
    </row>
    <row r="17017" spans="57:59" x14ac:dyDescent="0.25">
      <c r="BE17017"/>
      <c r="BF17017"/>
      <c r="BG17017"/>
    </row>
    <row r="17018" spans="57:59" x14ac:dyDescent="0.25">
      <c r="BE17018"/>
      <c r="BF17018"/>
      <c r="BG17018"/>
    </row>
    <row r="17019" spans="57:59" x14ac:dyDescent="0.25">
      <c r="BE17019"/>
      <c r="BF17019"/>
      <c r="BG17019"/>
    </row>
    <row r="17020" spans="57:59" x14ac:dyDescent="0.25">
      <c r="BE17020"/>
      <c r="BF17020"/>
      <c r="BG17020"/>
    </row>
    <row r="17021" spans="57:59" x14ac:dyDescent="0.25">
      <c r="BE17021"/>
      <c r="BF17021"/>
      <c r="BG17021"/>
    </row>
    <row r="17022" spans="57:59" x14ac:dyDescent="0.25">
      <c r="BE17022"/>
      <c r="BF17022"/>
      <c r="BG17022"/>
    </row>
    <row r="17023" spans="57:59" x14ac:dyDescent="0.25">
      <c r="BE17023"/>
      <c r="BF17023"/>
      <c r="BG17023"/>
    </row>
    <row r="17024" spans="57:59" x14ac:dyDescent="0.25">
      <c r="BE17024"/>
      <c r="BF17024"/>
      <c r="BG17024"/>
    </row>
    <row r="17025" spans="57:59" x14ac:dyDescent="0.25">
      <c r="BE17025"/>
      <c r="BF17025"/>
      <c r="BG17025"/>
    </row>
    <row r="17026" spans="57:59" x14ac:dyDescent="0.25">
      <c r="BE17026"/>
      <c r="BF17026"/>
      <c r="BG17026"/>
    </row>
    <row r="17027" spans="57:59" x14ac:dyDescent="0.25">
      <c r="BE17027"/>
      <c r="BF17027"/>
      <c r="BG17027"/>
    </row>
    <row r="17028" spans="57:59" x14ac:dyDescent="0.25">
      <c r="BE17028"/>
      <c r="BF17028"/>
      <c r="BG17028"/>
    </row>
    <row r="17029" spans="57:59" x14ac:dyDescent="0.25">
      <c r="BE17029"/>
      <c r="BF17029"/>
      <c r="BG17029"/>
    </row>
    <row r="17030" spans="57:59" x14ac:dyDescent="0.25">
      <c r="BE17030"/>
      <c r="BF17030"/>
      <c r="BG17030"/>
    </row>
    <row r="17031" spans="57:59" x14ac:dyDescent="0.25">
      <c r="BE17031"/>
      <c r="BF17031"/>
      <c r="BG17031"/>
    </row>
    <row r="17032" spans="57:59" x14ac:dyDescent="0.25">
      <c r="BE17032"/>
      <c r="BF17032"/>
      <c r="BG17032"/>
    </row>
    <row r="17033" spans="57:59" x14ac:dyDescent="0.25">
      <c r="BE17033"/>
      <c r="BF17033"/>
      <c r="BG17033"/>
    </row>
    <row r="17034" spans="57:59" x14ac:dyDescent="0.25">
      <c r="BE17034"/>
      <c r="BF17034"/>
      <c r="BG17034"/>
    </row>
    <row r="17035" spans="57:59" x14ac:dyDescent="0.25">
      <c r="BE17035"/>
      <c r="BF17035"/>
      <c r="BG17035"/>
    </row>
    <row r="17036" spans="57:59" x14ac:dyDescent="0.25">
      <c r="BE17036"/>
      <c r="BF17036"/>
      <c r="BG17036"/>
    </row>
    <row r="17037" spans="57:59" x14ac:dyDescent="0.25">
      <c r="BE17037"/>
      <c r="BF17037"/>
      <c r="BG17037"/>
    </row>
    <row r="17038" spans="57:59" x14ac:dyDescent="0.25">
      <c r="BE17038"/>
      <c r="BF17038"/>
      <c r="BG17038"/>
    </row>
    <row r="17039" spans="57:59" x14ac:dyDescent="0.25">
      <c r="BE17039"/>
      <c r="BF17039"/>
      <c r="BG17039"/>
    </row>
    <row r="17040" spans="57:59" x14ac:dyDescent="0.25">
      <c r="BE17040"/>
      <c r="BF17040"/>
      <c r="BG17040"/>
    </row>
    <row r="17041" spans="57:59" x14ac:dyDescent="0.25">
      <c r="BE17041"/>
      <c r="BF17041"/>
      <c r="BG17041"/>
    </row>
    <row r="17042" spans="57:59" x14ac:dyDescent="0.25">
      <c r="BE17042"/>
      <c r="BF17042"/>
      <c r="BG17042"/>
    </row>
    <row r="17043" spans="57:59" x14ac:dyDescent="0.25">
      <c r="BE17043"/>
      <c r="BF17043"/>
      <c r="BG17043"/>
    </row>
    <row r="17044" spans="57:59" x14ac:dyDescent="0.25">
      <c r="BE17044"/>
      <c r="BF17044"/>
      <c r="BG17044"/>
    </row>
    <row r="17045" spans="57:59" x14ac:dyDescent="0.25">
      <c r="BE17045"/>
      <c r="BF17045"/>
      <c r="BG17045"/>
    </row>
    <row r="17046" spans="57:59" x14ac:dyDescent="0.25">
      <c r="BE17046"/>
      <c r="BF17046"/>
      <c r="BG17046"/>
    </row>
    <row r="17047" spans="57:59" x14ac:dyDescent="0.25">
      <c r="BE17047"/>
      <c r="BF17047"/>
      <c r="BG17047"/>
    </row>
    <row r="17048" spans="57:59" x14ac:dyDescent="0.25">
      <c r="BE17048"/>
      <c r="BF17048"/>
      <c r="BG17048"/>
    </row>
    <row r="17049" spans="57:59" x14ac:dyDescent="0.25">
      <c r="BE17049"/>
      <c r="BF17049"/>
      <c r="BG17049"/>
    </row>
    <row r="17050" spans="57:59" x14ac:dyDescent="0.25">
      <c r="BE17050"/>
      <c r="BF17050"/>
      <c r="BG17050"/>
    </row>
    <row r="17051" spans="57:59" x14ac:dyDescent="0.25">
      <c r="BE17051"/>
      <c r="BF17051"/>
      <c r="BG17051"/>
    </row>
    <row r="17052" spans="57:59" x14ac:dyDescent="0.25">
      <c r="BE17052"/>
      <c r="BF17052"/>
      <c r="BG17052"/>
    </row>
    <row r="17053" spans="57:59" x14ac:dyDescent="0.25">
      <c r="BE17053"/>
      <c r="BF17053"/>
      <c r="BG17053"/>
    </row>
    <row r="17054" spans="57:59" x14ac:dyDescent="0.25">
      <c r="BE17054"/>
      <c r="BF17054"/>
      <c r="BG17054"/>
    </row>
    <row r="17055" spans="57:59" x14ac:dyDescent="0.25">
      <c r="BE17055"/>
      <c r="BF17055"/>
      <c r="BG17055"/>
    </row>
    <row r="17056" spans="57:59" x14ac:dyDescent="0.25">
      <c r="BE17056"/>
      <c r="BF17056"/>
      <c r="BG17056"/>
    </row>
    <row r="17057" spans="57:59" x14ac:dyDescent="0.25">
      <c r="BE17057"/>
      <c r="BF17057"/>
      <c r="BG17057"/>
    </row>
    <row r="17058" spans="57:59" x14ac:dyDescent="0.25">
      <c r="BE17058"/>
      <c r="BF17058"/>
      <c r="BG17058"/>
    </row>
    <row r="17059" spans="57:59" x14ac:dyDescent="0.25">
      <c r="BE17059"/>
      <c r="BF17059"/>
      <c r="BG17059"/>
    </row>
    <row r="17060" spans="57:59" x14ac:dyDescent="0.25">
      <c r="BE17060"/>
      <c r="BF17060"/>
      <c r="BG17060"/>
    </row>
    <row r="17061" spans="57:59" x14ac:dyDescent="0.25">
      <c r="BE17061"/>
      <c r="BF17061"/>
      <c r="BG17061"/>
    </row>
    <row r="17062" spans="57:59" x14ac:dyDescent="0.25">
      <c r="BE17062"/>
      <c r="BF17062"/>
      <c r="BG17062"/>
    </row>
    <row r="17063" spans="57:59" x14ac:dyDescent="0.25">
      <c r="BE17063"/>
      <c r="BF17063"/>
      <c r="BG17063"/>
    </row>
    <row r="17064" spans="57:59" x14ac:dyDescent="0.25">
      <c r="BE17064"/>
      <c r="BF17064"/>
      <c r="BG17064"/>
    </row>
    <row r="17065" spans="57:59" x14ac:dyDescent="0.25">
      <c r="BE17065"/>
      <c r="BF17065"/>
      <c r="BG17065"/>
    </row>
    <row r="17066" spans="57:59" x14ac:dyDescent="0.25">
      <c r="BE17066"/>
      <c r="BF17066"/>
      <c r="BG17066"/>
    </row>
    <row r="17067" spans="57:59" x14ac:dyDescent="0.25">
      <c r="BE17067"/>
      <c r="BF17067"/>
      <c r="BG17067"/>
    </row>
    <row r="17068" spans="57:59" x14ac:dyDescent="0.25">
      <c r="BE17068"/>
      <c r="BF17068"/>
      <c r="BG17068"/>
    </row>
    <row r="17069" spans="57:59" x14ac:dyDescent="0.25">
      <c r="BE17069"/>
      <c r="BF17069"/>
      <c r="BG17069"/>
    </row>
    <row r="17070" spans="57:59" x14ac:dyDescent="0.25">
      <c r="BE17070"/>
      <c r="BF17070"/>
      <c r="BG17070"/>
    </row>
    <row r="17071" spans="57:59" x14ac:dyDescent="0.25">
      <c r="BE17071"/>
      <c r="BF17071"/>
      <c r="BG17071"/>
    </row>
    <row r="17072" spans="57:59" x14ac:dyDescent="0.25">
      <c r="BE17072"/>
      <c r="BF17072"/>
      <c r="BG17072"/>
    </row>
    <row r="17073" spans="57:59" x14ac:dyDescent="0.25">
      <c r="BE17073"/>
      <c r="BF17073"/>
      <c r="BG17073"/>
    </row>
    <row r="17074" spans="57:59" x14ac:dyDescent="0.25">
      <c r="BE17074"/>
      <c r="BF17074"/>
      <c r="BG17074"/>
    </row>
    <row r="17075" spans="57:59" x14ac:dyDescent="0.25">
      <c r="BE17075"/>
      <c r="BF17075"/>
      <c r="BG17075"/>
    </row>
    <row r="17076" spans="57:59" x14ac:dyDescent="0.25">
      <c r="BE17076"/>
      <c r="BF17076"/>
      <c r="BG17076"/>
    </row>
    <row r="17077" spans="57:59" x14ac:dyDescent="0.25">
      <c r="BE17077"/>
      <c r="BF17077"/>
      <c r="BG17077"/>
    </row>
    <row r="17078" spans="57:59" x14ac:dyDescent="0.25">
      <c r="BE17078"/>
      <c r="BF17078"/>
      <c r="BG17078"/>
    </row>
    <row r="17079" spans="57:59" x14ac:dyDescent="0.25">
      <c r="BE17079"/>
      <c r="BF17079"/>
      <c r="BG17079"/>
    </row>
    <row r="17080" spans="57:59" x14ac:dyDescent="0.25">
      <c r="BE17080"/>
      <c r="BF17080"/>
      <c r="BG17080"/>
    </row>
    <row r="17081" spans="57:59" x14ac:dyDescent="0.25">
      <c r="BE17081"/>
      <c r="BF17081"/>
      <c r="BG17081"/>
    </row>
    <row r="17082" spans="57:59" x14ac:dyDescent="0.25">
      <c r="BE17082"/>
      <c r="BF17082"/>
      <c r="BG17082"/>
    </row>
    <row r="17083" spans="57:59" x14ac:dyDescent="0.25">
      <c r="BE17083"/>
      <c r="BF17083"/>
      <c r="BG17083"/>
    </row>
    <row r="17084" spans="57:59" x14ac:dyDescent="0.25">
      <c r="BE17084"/>
      <c r="BF17084"/>
      <c r="BG17084"/>
    </row>
    <row r="17085" spans="57:59" x14ac:dyDescent="0.25">
      <c r="BE17085"/>
      <c r="BF17085"/>
      <c r="BG17085"/>
    </row>
    <row r="17086" spans="57:59" x14ac:dyDescent="0.25">
      <c r="BE17086"/>
      <c r="BF17086"/>
      <c r="BG17086"/>
    </row>
    <row r="17087" spans="57:59" x14ac:dyDescent="0.25">
      <c r="BE17087"/>
      <c r="BF17087"/>
      <c r="BG17087"/>
    </row>
    <row r="17088" spans="57:59" x14ac:dyDescent="0.25">
      <c r="BE17088"/>
      <c r="BF17088"/>
      <c r="BG17088"/>
    </row>
    <row r="17089" spans="57:59" x14ac:dyDescent="0.25">
      <c r="BE17089"/>
      <c r="BF17089"/>
      <c r="BG17089"/>
    </row>
    <row r="17090" spans="57:59" x14ac:dyDescent="0.25">
      <c r="BE17090"/>
      <c r="BF17090"/>
      <c r="BG17090"/>
    </row>
    <row r="17091" spans="57:59" x14ac:dyDescent="0.25">
      <c r="BE17091"/>
      <c r="BF17091"/>
      <c r="BG17091"/>
    </row>
    <row r="17092" spans="57:59" x14ac:dyDescent="0.25">
      <c r="BE17092"/>
      <c r="BF17092"/>
      <c r="BG17092"/>
    </row>
    <row r="17093" spans="57:59" x14ac:dyDescent="0.25">
      <c r="BE17093"/>
      <c r="BF17093"/>
      <c r="BG17093"/>
    </row>
    <row r="17094" spans="57:59" x14ac:dyDescent="0.25">
      <c r="BE17094"/>
      <c r="BF17094"/>
      <c r="BG17094"/>
    </row>
    <row r="17095" spans="57:59" x14ac:dyDescent="0.25">
      <c r="BE17095"/>
      <c r="BF17095"/>
      <c r="BG17095"/>
    </row>
    <row r="17096" spans="57:59" x14ac:dyDescent="0.25">
      <c r="BE17096"/>
      <c r="BF17096"/>
      <c r="BG17096"/>
    </row>
    <row r="17097" spans="57:59" x14ac:dyDescent="0.25">
      <c r="BE17097"/>
      <c r="BF17097"/>
      <c r="BG17097"/>
    </row>
    <row r="17098" spans="57:59" x14ac:dyDescent="0.25">
      <c r="BE17098"/>
      <c r="BF17098"/>
      <c r="BG17098"/>
    </row>
    <row r="17099" spans="57:59" x14ac:dyDescent="0.25">
      <c r="BE17099"/>
      <c r="BF17099"/>
      <c r="BG17099"/>
    </row>
    <row r="17100" spans="57:59" x14ac:dyDescent="0.25">
      <c r="BE17100"/>
      <c r="BF17100"/>
      <c r="BG17100"/>
    </row>
    <row r="17101" spans="57:59" x14ac:dyDescent="0.25">
      <c r="BE17101"/>
      <c r="BF17101"/>
      <c r="BG17101"/>
    </row>
    <row r="17102" spans="57:59" x14ac:dyDescent="0.25">
      <c r="BE17102"/>
      <c r="BF17102"/>
      <c r="BG17102"/>
    </row>
    <row r="17103" spans="57:59" x14ac:dyDescent="0.25">
      <c r="BE17103"/>
      <c r="BF17103"/>
      <c r="BG17103"/>
    </row>
    <row r="17104" spans="57:59" x14ac:dyDescent="0.25">
      <c r="BE17104"/>
      <c r="BF17104"/>
      <c r="BG17104"/>
    </row>
    <row r="17105" spans="57:59" x14ac:dyDescent="0.25">
      <c r="BE17105"/>
      <c r="BF17105"/>
      <c r="BG17105"/>
    </row>
    <row r="17106" spans="57:59" x14ac:dyDescent="0.25">
      <c r="BE17106"/>
      <c r="BF17106"/>
      <c r="BG17106"/>
    </row>
    <row r="17107" spans="57:59" x14ac:dyDescent="0.25">
      <c r="BE17107"/>
      <c r="BF17107"/>
      <c r="BG17107"/>
    </row>
    <row r="17108" spans="57:59" x14ac:dyDescent="0.25">
      <c r="BE17108"/>
      <c r="BF17108"/>
      <c r="BG17108"/>
    </row>
    <row r="17109" spans="57:59" x14ac:dyDescent="0.25">
      <c r="BE17109"/>
      <c r="BF17109"/>
      <c r="BG17109"/>
    </row>
    <row r="17110" spans="57:59" x14ac:dyDescent="0.25">
      <c r="BE17110"/>
      <c r="BF17110"/>
      <c r="BG17110"/>
    </row>
    <row r="17111" spans="57:59" x14ac:dyDescent="0.25">
      <c r="BE17111"/>
      <c r="BF17111"/>
      <c r="BG17111"/>
    </row>
    <row r="17112" spans="57:59" x14ac:dyDescent="0.25">
      <c r="BE17112"/>
      <c r="BF17112"/>
      <c r="BG17112"/>
    </row>
    <row r="17113" spans="57:59" x14ac:dyDescent="0.25">
      <c r="BE17113"/>
      <c r="BF17113"/>
      <c r="BG17113"/>
    </row>
    <row r="17114" spans="57:59" x14ac:dyDescent="0.25">
      <c r="BE17114"/>
      <c r="BF17114"/>
      <c r="BG17114"/>
    </row>
    <row r="17115" spans="57:59" x14ac:dyDescent="0.25">
      <c r="BE17115"/>
      <c r="BF17115"/>
      <c r="BG17115"/>
    </row>
    <row r="17116" spans="57:59" x14ac:dyDescent="0.25">
      <c r="BE17116"/>
      <c r="BF17116"/>
      <c r="BG17116"/>
    </row>
    <row r="17117" spans="57:59" x14ac:dyDescent="0.25">
      <c r="BE17117"/>
      <c r="BF17117"/>
      <c r="BG17117"/>
    </row>
    <row r="17118" spans="57:59" x14ac:dyDescent="0.25">
      <c r="BE17118"/>
      <c r="BF17118"/>
      <c r="BG17118"/>
    </row>
    <row r="17119" spans="57:59" x14ac:dyDescent="0.25">
      <c r="BE17119"/>
      <c r="BF17119"/>
      <c r="BG17119"/>
    </row>
    <row r="17120" spans="57:59" x14ac:dyDescent="0.25">
      <c r="BE17120"/>
      <c r="BF17120"/>
      <c r="BG17120"/>
    </row>
    <row r="17121" spans="57:59" x14ac:dyDescent="0.25">
      <c r="BE17121"/>
      <c r="BF17121"/>
      <c r="BG17121"/>
    </row>
    <row r="17122" spans="57:59" x14ac:dyDescent="0.25">
      <c r="BE17122"/>
      <c r="BF17122"/>
      <c r="BG17122"/>
    </row>
    <row r="17123" spans="57:59" x14ac:dyDescent="0.25">
      <c r="BE17123"/>
      <c r="BF17123"/>
      <c r="BG17123"/>
    </row>
    <row r="17124" spans="57:59" x14ac:dyDescent="0.25">
      <c r="BE17124"/>
      <c r="BF17124"/>
      <c r="BG17124"/>
    </row>
    <row r="17125" spans="57:59" x14ac:dyDescent="0.25">
      <c r="BE17125"/>
      <c r="BF17125"/>
      <c r="BG17125"/>
    </row>
    <row r="17126" spans="57:59" x14ac:dyDescent="0.25">
      <c r="BE17126"/>
      <c r="BF17126"/>
      <c r="BG17126"/>
    </row>
    <row r="17127" spans="57:59" x14ac:dyDescent="0.25">
      <c r="BE17127"/>
      <c r="BF17127"/>
      <c r="BG17127"/>
    </row>
    <row r="17128" spans="57:59" x14ac:dyDescent="0.25">
      <c r="BE17128"/>
      <c r="BF17128"/>
      <c r="BG17128"/>
    </row>
    <row r="17129" spans="57:59" x14ac:dyDescent="0.25">
      <c r="BE17129"/>
      <c r="BF17129"/>
      <c r="BG17129"/>
    </row>
    <row r="17130" spans="57:59" x14ac:dyDescent="0.25">
      <c r="BE17130"/>
      <c r="BF17130"/>
      <c r="BG17130"/>
    </row>
    <row r="17131" spans="57:59" x14ac:dyDescent="0.25">
      <c r="BE17131"/>
      <c r="BF17131"/>
      <c r="BG17131"/>
    </row>
    <row r="17132" spans="57:59" x14ac:dyDescent="0.25">
      <c r="BE17132"/>
      <c r="BF17132"/>
      <c r="BG17132"/>
    </row>
    <row r="17133" spans="57:59" x14ac:dyDescent="0.25">
      <c r="BE17133"/>
      <c r="BF17133"/>
      <c r="BG17133"/>
    </row>
    <row r="17134" spans="57:59" x14ac:dyDescent="0.25">
      <c r="BE17134"/>
      <c r="BF17134"/>
      <c r="BG17134"/>
    </row>
    <row r="17135" spans="57:59" x14ac:dyDescent="0.25">
      <c r="BE17135"/>
      <c r="BF17135"/>
      <c r="BG17135"/>
    </row>
    <row r="17136" spans="57:59" x14ac:dyDescent="0.25">
      <c r="BE17136"/>
      <c r="BF17136"/>
      <c r="BG17136"/>
    </row>
    <row r="17137" spans="57:59" x14ac:dyDescent="0.25">
      <c r="BE17137"/>
      <c r="BF17137"/>
      <c r="BG17137"/>
    </row>
    <row r="17138" spans="57:59" x14ac:dyDescent="0.25">
      <c r="BE17138"/>
      <c r="BF17138"/>
      <c r="BG17138"/>
    </row>
    <row r="17139" spans="57:59" x14ac:dyDescent="0.25">
      <c r="BE17139"/>
      <c r="BF17139"/>
      <c r="BG17139"/>
    </row>
    <row r="17140" spans="57:59" x14ac:dyDescent="0.25">
      <c r="BE17140"/>
      <c r="BF17140"/>
      <c r="BG17140"/>
    </row>
    <row r="17141" spans="57:59" x14ac:dyDescent="0.25">
      <c r="BE17141"/>
      <c r="BF17141"/>
      <c r="BG17141"/>
    </row>
    <row r="17142" spans="57:59" x14ac:dyDescent="0.25">
      <c r="BE17142"/>
      <c r="BF17142"/>
      <c r="BG17142"/>
    </row>
    <row r="17143" spans="57:59" x14ac:dyDescent="0.25">
      <c r="BE17143"/>
      <c r="BF17143"/>
      <c r="BG17143"/>
    </row>
    <row r="17144" spans="57:59" x14ac:dyDescent="0.25">
      <c r="BE17144"/>
      <c r="BF17144"/>
      <c r="BG17144"/>
    </row>
    <row r="17145" spans="57:59" x14ac:dyDescent="0.25">
      <c r="BE17145"/>
      <c r="BF17145"/>
      <c r="BG17145"/>
    </row>
    <row r="17146" spans="57:59" x14ac:dyDescent="0.25">
      <c r="BE17146"/>
      <c r="BF17146"/>
      <c r="BG17146"/>
    </row>
    <row r="17147" spans="57:59" x14ac:dyDescent="0.25">
      <c r="BE17147"/>
      <c r="BF17147"/>
      <c r="BG17147"/>
    </row>
    <row r="17148" spans="57:59" x14ac:dyDescent="0.25">
      <c r="BE17148"/>
      <c r="BF17148"/>
      <c r="BG17148"/>
    </row>
    <row r="17149" spans="57:59" x14ac:dyDescent="0.25">
      <c r="BE17149"/>
      <c r="BF17149"/>
      <c r="BG17149"/>
    </row>
    <row r="17150" spans="57:59" x14ac:dyDescent="0.25">
      <c r="BE17150"/>
      <c r="BF17150"/>
      <c r="BG17150"/>
    </row>
    <row r="17151" spans="57:59" x14ac:dyDescent="0.25">
      <c r="BE17151"/>
      <c r="BF17151"/>
      <c r="BG17151"/>
    </row>
    <row r="17152" spans="57:59" x14ac:dyDescent="0.25">
      <c r="BE17152"/>
      <c r="BF17152"/>
      <c r="BG17152"/>
    </row>
    <row r="17153" spans="57:59" x14ac:dyDescent="0.25">
      <c r="BE17153"/>
      <c r="BF17153"/>
      <c r="BG17153"/>
    </row>
    <row r="17154" spans="57:59" x14ac:dyDescent="0.25">
      <c r="BE17154"/>
      <c r="BF17154"/>
      <c r="BG17154"/>
    </row>
    <row r="17155" spans="57:59" x14ac:dyDescent="0.25">
      <c r="BE17155"/>
      <c r="BF17155"/>
      <c r="BG17155"/>
    </row>
    <row r="17156" spans="57:59" x14ac:dyDescent="0.25">
      <c r="BE17156"/>
      <c r="BF17156"/>
      <c r="BG17156"/>
    </row>
    <row r="17157" spans="57:59" x14ac:dyDescent="0.25">
      <c r="BE17157"/>
      <c r="BF17157"/>
      <c r="BG17157"/>
    </row>
    <row r="17158" spans="57:59" x14ac:dyDescent="0.25">
      <c r="BE17158"/>
      <c r="BF17158"/>
      <c r="BG17158"/>
    </row>
    <row r="17159" spans="57:59" x14ac:dyDescent="0.25">
      <c r="BE17159"/>
      <c r="BF17159"/>
      <c r="BG17159"/>
    </row>
    <row r="17160" spans="57:59" x14ac:dyDescent="0.25">
      <c r="BE17160"/>
      <c r="BF17160"/>
      <c r="BG17160"/>
    </row>
    <row r="17161" spans="57:59" x14ac:dyDescent="0.25">
      <c r="BE17161"/>
      <c r="BF17161"/>
      <c r="BG17161"/>
    </row>
    <row r="17162" spans="57:59" x14ac:dyDescent="0.25">
      <c r="BE17162"/>
      <c r="BF17162"/>
      <c r="BG17162"/>
    </row>
    <row r="17163" spans="57:59" x14ac:dyDescent="0.25">
      <c r="BE17163"/>
      <c r="BF17163"/>
      <c r="BG17163"/>
    </row>
    <row r="17164" spans="57:59" x14ac:dyDescent="0.25">
      <c r="BE17164"/>
      <c r="BF17164"/>
      <c r="BG17164"/>
    </row>
    <row r="17165" spans="57:59" x14ac:dyDescent="0.25">
      <c r="BE17165"/>
      <c r="BF17165"/>
      <c r="BG17165"/>
    </row>
    <row r="17166" spans="57:59" x14ac:dyDescent="0.25">
      <c r="BE17166"/>
      <c r="BF17166"/>
      <c r="BG17166"/>
    </row>
    <row r="17167" spans="57:59" x14ac:dyDescent="0.25">
      <c r="BE17167"/>
      <c r="BF17167"/>
      <c r="BG17167"/>
    </row>
    <row r="17168" spans="57:59" x14ac:dyDescent="0.25">
      <c r="BE17168"/>
      <c r="BF17168"/>
      <c r="BG17168"/>
    </row>
    <row r="17169" spans="57:59" x14ac:dyDescent="0.25">
      <c r="BE17169"/>
      <c r="BF17169"/>
      <c r="BG17169"/>
    </row>
    <row r="17170" spans="57:59" x14ac:dyDescent="0.25">
      <c r="BE17170"/>
      <c r="BF17170"/>
      <c r="BG17170"/>
    </row>
    <row r="17171" spans="57:59" x14ac:dyDescent="0.25">
      <c r="BE17171"/>
      <c r="BF17171"/>
      <c r="BG17171"/>
    </row>
    <row r="17172" spans="57:59" x14ac:dyDescent="0.25">
      <c r="BE17172"/>
      <c r="BF17172"/>
      <c r="BG17172"/>
    </row>
    <row r="17173" spans="57:59" x14ac:dyDescent="0.25">
      <c r="BE17173"/>
      <c r="BF17173"/>
      <c r="BG17173"/>
    </row>
    <row r="17174" spans="57:59" x14ac:dyDescent="0.25">
      <c r="BE17174"/>
      <c r="BF17174"/>
      <c r="BG17174"/>
    </row>
    <row r="17175" spans="57:59" x14ac:dyDescent="0.25">
      <c r="BE17175"/>
      <c r="BF17175"/>
      <c r="BG17175"/>
    </row>
    <row r="17176" spans="57:59" x14ac:dyDescent="0.25">
      <c r="BE17176"/>
      <c r="BF17176"/>
      <c r="BG17176"/>
    </row>
    <row r="17177" spans="57:59" x14ac:dyDescent="0.25">
      <c r="BE17177"/>
      <c r="BF17177"/>
      <c r="BG17177"/>
    </row>
    <row r="17178" spans="57:59" x14ac:dyDescent="0.25">
      <c r="BE17178"/>
      <c r="BF17178"/>
      <c r="BG17178"/>
    </row>
    <row r="17179" spans="57:59" x14ac:dyDescent="0.25">
      <c r="BE17179"/>
      <c r="BF17179"/>
      <c r="BG17179"/>
    </row>
    <row r="17180" spans="57:59" x14ac:dyDescent="0.25">
      <c r="BE17180"/>
      <c r="BF17180"/>
      <c r="BG17180"/>
    </row>
    <row r="17181" spans="57:59" x14ac:dyDescent="0.25">
      <c r="BE17181"/>
      <c r="BF17181"/>
      <c r="BG17181"/>
    </row>
    <row r="17182" spans="57:59" x14ac:dyDescent="0.25">
      <c r="BE17182"/>
      <c r="BF17182"/>
      <c r="BG17182"/>
    </row>
    <row r="17183" spans="57:59" x14ac:dyDescent="0.25">
      <c r="BE17183"/>
      <c r="BF17183"/>
      <c r="BG17183"/>
    </row>
    <row r="17184" spans="57:59" x14ac:dyDescent="0.25">
      <c r="BE17184"/>
      <c r="BF17184"/>
      <c r="BG17184"/>
    </row>
    <row r="17185" spans="57:59" x14ac:dyDescent="0.25">
      <c r="BE17185"/>
      <c r="BF17185"/>
      <c r="BG17185"/>
    </row>
    <row r="17186" spans="57:59" x14ac:dyDescent="0.25">
      <c r="BE17186"/>
      <c r="BF17186"/>
      <c r="BG17186"/>
    </row>
    <row r="17187" spans="57:59" x14ac:dyDescent="0.25">
      <c r="BE17187"/>
      <c r="BF17187"/>
      <c r="BG17187"/>
    </row>
    <row r="17188" spans="57:59" x14ac:dyDescent="0.25">
      <c r="BE17188"/>
      <c r="BF17188"/>
      <c r="BG17188"/>
    </row>
    <row r="17189" spans="57:59" x14ac:dyDescent="0.25">
      <c r="BE17189"/>
      <c r="BF17189"/>
      <c r="BG17189"/>
    </row>
    <row r="17190" spans="57:59" x14ac:dyDescent="0.25">
      <c r="BE17190"/>
      <c r="BF17190"/>
      <c r="BG17190"/>
    </row>
    <row r="17191" spans="57:59" x14ac:dyDescent="0.25">
      <c r="BE17191"/>
      <c r="BF17191"/>
      <c r="BG17191"/>
    </row>
    <row r="17192" spans="57:59" x14ac:dyDescent="0.25">
      <c r="BE17192"/>
      <c r="BF17192"/>
      <c r="BG17192"/>
    </row>
    <row r="17193" spans="57:59" x14ac:dyDescent="0.25">
      <c r="BE17193"/>
      <c r="BF17193"/>
      <c r="BG17193"/>
    </row>
    <row r="17194" spans="57:59" x14ac:dyDescent="0.25">
      <c r="BE17194"/>
      <c r="BF17194"/>
      <c r="BG17194"/>
    </row>
    <row r="17195" spans="57:59" x14ac:dyDescent="0.25">
      <c r="BE17195"/>
      <c r="BF17195"/>
      <c r="BG17195"/>
    </row>
    <row r="17196" spans="57:59" x14ac:dyDescent="0.25">
      <c r="BE17196"/>
      <c r="BF17196"/>
      <c r="BG17196"/>
    </row>
    <row r="17197" spans="57:59" x14ac:dyDescent="0.25">
      <c r="BE17197"/>
      <c r="BF17197"/>
      <c r="BG17197"/>
    </row>
    <row r="17198" spans="57:59" x14ac:dyDescent="0.25">
      <c r="BE17198"/>
      <c r="BF17198"/>
      <c r="BG17198"/>
    </row>
    <row r="17199" spans="57:59" x14ac:dyDescent="0.25">
      <c r="BE17199"/>
      <c r="BF17199"/>
      <c r="BG17199"/>
    </row>
    <row r="17200" spans="57:59" x14ac:dyDescent="0.25">
      <c r="BE17200"/>
      <c r="BF17200"/>
      <c r="BG17200"/>
    </row>
    <row r="17201" spans="57:59" x14ac:dyDescent="0.25">
      <c r="BE17201"/>
      <c r="BF17201"/>
      <c r="BG17201"/>
    </row>
    <row r="17202" spans="57:59" x14ac:dyDescent="0.25">
      <c r="BE17202"/>
      <c r="BF17202"/>
      <c r="BG17202"/>
    </row>
    <row r="17203" spans="57:59" x14ac:dyDescent="0.25">
      <c r="BE17203"/>
      <c r="BF17203"/>
      <c r="BG17203"/>
    </row>
    <row r="17204" spans="57:59" x14ac:dyDescent="0.25">
      <c r="BE17204"/>
      <c r="BF17204"/>
      <c r="BG17204"/>
    </row>
    <row r="17205" spans="57:59" x14ac:dyDescent="0.25">
      <c r="BE17205"/>
      <c r="BF17205"/>
      <c r="BG17205"/>
    </row>
    <row r="17206" spans="57:59" x14ac:dyDescent="0.25">
      <c r="BE17206"/>
      <c r="BF17206"/>
      <c r="BG17206"/>
    </row>
    <row r="17207" spans="57:59" x14ac:dyDescent="0.25">
      <c r="BE17207"/>
      <c r="BF17207"/>
      <c r="BG17207"/>
    </row>
    <row r="17208" spans="57:59" x14ac:dyDescent="0.25">
      <c r="BE17208"/>
      <c r="BF17208"/>
      <c r="BG17208"/>
    </row>
    <row r="17209" spans="57:59" x14ac:dyDescent="0.25">
      <c r="BE17209"/>
      <c r="BF17209"/>
      <c r="BG17209"/>
    </row>
    <row r="17210" spans="57:59" x14ac:dyDescent="0.25">
      <c r="BE17210"/>
      <c r="BF17210"/>
      <c r="BG17210"/>
    </row>
    <row r="17211" spans="57:59" x14ac:dyDescent="0.25">
      <c r="BE17211"/>
      <c r="BF17211"/>
      <c r="BG17211"/>
    </row>
    <row r="17212" spans="57:59" x14ac:dyDescent="0.25">
      <c r="BE17212"/>
      <c r="BF17212"/>
      <c r="BG17212"/>
    </row>
    <row r="17213" spans="57:59" x14ac:dyDescent="0.25">
      <c r="BE17213"/>
      <c r="BF17213"/>
      <c r="BG17213"/>
    </row>
    <row r="17214" spans="57:59" x14ac:dyDescent="0.25">
      <c r="BE17214"/>
      <c r="BF17214"/>
      <c r="BG17214"/>
    </row>
    <row r="17215" spans="57:59" x14ac:dyDescent="0.25">
      <c r="BE17215"/>
      <c r="BF17215"/>
      <c r="BG17215"/>
    </row>
    <row r="17216" spans="57:59" x14ac:dyDescent="0.25">
      <c r="BE17216"/>
      <c r="BF17216"/>
      <c r="BG17216"/>
    </row>
    <row r="17217" spans="57:59" x14ac:dyDescent="0.25">
      <c r="BE17217"/>
      <c r="BF17217"/>
      <c r="BG17217"/>
    </row>
    <row r="17218" spans="57:59" x14ac:dyDescent="0.25">
      <c r="BE17218"/>
      <c r="BF17218"/>
      <c r="BG17218"/>
    </row>
    <row r="17219" spans="57:59" x14ac:dyDescent="0.25">
      <c r="BE17219"/>
      <c r="BF17219"/>
      <c r="BG17219"/>
    </row>
    <row r="17220" spans="57:59" x14ac:dyDescent="0.25">
      <c r="BE17220"/>
      <c r="BF17220"/>
      <c r="BG17220"/>
    </row>
    <row r="17221" spans="57:59" x14ac:dyDescent="0.25">
      <c r="BE17221"/>
      <c r="BF17221"/>
      <c r="BG17221"/>
    </row>
    <row r="17222" spans="57:59" x14ac:dyDescent="0.25">
      <c r="BE17222"/>
      <c r="BF17222"/>
      <c r="BG17222"/>
    </row>
    <row r="17223" spans="57:59" x14ac:dyDescent="0.25">
      <c r="BE17223"/>
      <c r="BF17223"/>
      <c r="BG17223"/>
    </row>
    <row r="17224" spans="57:59" x14ac:dyDescent="0.25">
      <c r="BE17224"/>
      <c r="BF17224"/>
      <c r="BG17224"/>
    </row>
    <row r="17225" spans="57:59" x14ac:dyDescent="0.25">
      <c r="BE17225"/>
      <c r="BF17225"/>
      <c r="BG17225"/>
    </row>
    <row r="17226" spans="57:59" x14ac:dyDescent="0.25">
      <c r="BE17226"/>
      <c r="BF17226"/>
      <c r="BG17226"/>
    </row>
    <row r="17227" spans="57:59" x14ac:dyDescent="0.25">
      <c r="BE17227"/>
      <c r="BF17227"/>
      <c r="BG17227"/>
    </row>
    <row r="17228" spans="57:59" x14ac:dyDescent="0.25">
      <c r="BE17228"/>
      <c r="BF17228"/>
      <c r="BG17228"/>
    </row>
    <row r="17229" spans="57:59" x14ac:dyDescent="0.25">
      <c r="BE17229"/>
      <c r="BF17229"/>
      <c r="BG17229"/>
    </row>
    <row r="17230" spans="57:59" x14ac:dyDescent="0.25">
      <c r="BE17230"/>
      <c r="BF17230"/>
      <c r="BG17230"/>
    </row>
    <row r="17231" spans="57:59" x14ac:dyDescent="0.25">
      <c r="BE17231"/>
      <c r="BF17231"/>
      <c r="BG17231"/>
    </row>
    <row r="17232" spans="57:59" x14ac:dyDescent="0.25">
      <c r="BE17232"/>
      <c r="BF17232"/>
      <c r="BG17232"/>
    </row>
    <row r="17233" spans="57:59" x14ac:dyDescent="0.25">
      <c r="BE17233"/>
      <c r="BF17233"/>
      <c r="BG17233"/>
    </row>
    <row r="17234" spans="57:59" x14ac:dyDescent="0.25">
      <c r="BE17234"/>
      <c r="BF17234"/>
      <c r="BG17234"/>
    </row>
    <row r="17235" spans="57:59" x14ac:dyDescent="0.25">
      <c r="BE17235"/>
      <c r="BF17235"/>
      <c r="BG17235"/>
    </row>
    <row r="17236" spans="57:59" x14ac:dyDescent="0.25">
      <c r="BE17236"/>
      <c r="BF17236"/>
      <c r="BG17236"/>
    </row>
    <row r="17237" spans="57:59" x14ac:dyDescent="0.25">
      <c r="BE17237"/>
      <c r="BF17237"/>
      <c r="BG17237"/>
    </row>
    <row r="17238" spans="57:59" x14ac:dyDescent="0.25">
      <c r="BE17238"/>
      <c r="BF17238"/>
      <c r="BG17238"/>
    </row>
    <row r="17239" spans="57:59" x14ac:dyDescent="0.25">
      <c r="BE17239"/>
      <c r="BF17239"/>
      <c r="BG17239"/>
    </row>
    <row r="17240" spans="57:59" x14ac:dyDescent="0.25">
      <c r="BE17240"/>
      <c r="BF17240"/>
      <c r="BG17240"/>
    </row>
    <row r="17241" spans="57:59" x14ac:dyDescent="0.25">
      <c r="BE17241"/>
      <c r="BF17241"/>
      <c r="BG17241"/>
    </row>
    <row r="17242" spans="57:59" x14ac:dyDescent="0.25">
      <c r="BE17242"/>
      <c r="BF17242"/>
      <c r="BG17242"/>
    </row>
    <row r="17243" spans="57:59" x14ac:dyDescent="0.25">
      <c r="BE17243"/>
      <c r="BF17243"/>
      <c r="BG17243"/>
    </row>
    <row r="17244" spans="57:59" x14ac:dyDescent="0.25">
      <c r="BE17244"/>
      <c r="BF17244"/>
      <c r="BG17244"/>
    </row>
    <row r="17245" spans="57:59" x14ac:dyDescent="0.25">
      <c r="BE17245"/>
      <c r="BF17245"/>
      <c r="BG17245"/>
    </row>
    <row r="17246" spans="57:59" x14ac:dyDescent="0.25">
      <c r="BE17246"/>
      <c r="BF17246"/>
      <c r="BG17246"/>
    </row>
    <row r="17247" spans="57:59" x14ac:dyDescent="0.25">
      <c r="BE17247"/>
      <c r="BF17247"/>
      <c r="BG17247"/>
    </row>
    <row r="17248" spans="57:59" x14ac:dyDescent="0.25">
      <c r="BE17248"/>
      <c r="BF17248"/>
      <c r="BG17248"/>
    </row>
    <row r="17249" spans="57:59" x14ac:dyDescent="0.25">
      <c r="BE17249"/>
      <c r="BF17249"/>
      <c r="BG17249"/>
    </row>
    <row r="17250" spans="57:59" x14ac:dyDescent="0.25">
      <c r="BE17250"/>
      <c r="BF17250"/>
      <c r="BG17250"/>
    </row>
    <row r="17251" spans="57:59" x14ac:dyDescent="0.25">
      <c r="BE17251"/>
      <c r="BF17251"/>
      <c r="BG17251"/>
    </row>
    <row r="17252" spans="57:59" x14ac:dyDescent="0.25">
      <c r="BE17252"/>
      <c r="BF17252"/>
      <c r="BG17252"/>
    </row>
    <row r="17253" spans="57:59" x14ac:dyDescent="0.25">
      <c r="BE17253"/>
      <c r="BF17253"/>
      <c r="BG17253"/>
    </row>
    <row r="17254" spans="57:59" x14ac:dyDescent="0.25">
      <c r="BE17254"/>
      <c r="BF17254"/>
      <c r="BG17254"/>
    </row>
    <row r="17255" spans="57:59" x14ac:dyDescent="0.25">
      <c r="BE17255"/>
      <c r="BF17255"/>
      <c r="BG17255"/>
    </row>
    <row r="17256" spans="57:59" x14ac:dyDescent="0.25">
      <c r="BE17256"/>
      <c r="BF17256"/>
      <c r="BG17256"/>
    </row>
    <row r="17257" spans="57:59" x14ac:dyDescent="0.25">
      <c r="BE17257"/>
      <c r="BF17257"/>
      <c r="BG17257"/>
    </row>
    <row r="17258" spans="57:59" x14ac:dyDescent="0.25">
      <c r="BE17258"/>
      <c r="BF17258"/>
      <c r="BG17258"/>
    </row>
    <row r="17259" spans="57:59" x14ac:dyDescent="0.25">
      <c r="BE17259"/>
      <c r="BF17259"/>
      <c r="BG17259"/>
    </row>
    <row r="17260" spans="57:59" x14ac:dyDescent="0.25">
      <c r="BE17260"/>
      <c r="BF17260"/>
      <c r="BG17260"/>
    </row>
    <row r="17261" spans="57:59" x14ac:dyDescent="0.25">
      <c r="BE17261"/>
      <c r="BF17261"/>
      <c r="BG17261"/>
    </row>
    <row r="17262" spans="57:59" x14ac:dyDescent="0.25">
      <c r="BE17262"/>
      <c r="BF17262"/>
      <c r="BG17262"/>
    </row>
    <row r="17263" spans="57:59" x14ac:dyDescent="0.25">
      <c r="BE17263"/>
      <c r="BF17263"/>
      <c r="BG17263"/>
    </row>
    <row r="17264" spans="57:59" x14ac:dyDescent="0.25">
      <c r="BE17264"/>
      <c r="BF17264"/>
      <c r="BG17264"/>
    </row>
    <row r="17265" spans="57:59" x14ac:dyDescent="0.25">
      <c r="BE17265"/>
      <c r="BF17265"/>
      <c r="BG17265"/>
    </row>
    <row r="17266" spans="57:59" x14ac:dyDescent="0.25">
      <c r="BE17266"/>
      <c r="BF17266"/>
      <c r="BG17266"/>
    </row>
    <row r="17267" spans="57:59" x14ac:dyDescent="0.25">
      <c r="BE17267"/>
      <c r="BF17267"/>
      <c r="BG17267"/>
    </row>
    <row r="17268" spans="57:59" x14ac:dyDescent="0.25">
      <c r="BE17268"/>
      <c r="BF17268"/>
      <c r="BG17268"/>
    </row>
    <row r="17269" spans="57:59" x14ac:dyDescent="0.25">
      <c r="BE17269"/>
      <c r="BF17269"/>
      <c r="BG17269"/>
    </row>
    <row r="17270" spans="57:59" x14ac:dyDescent="0.25">
      <c r="BE17270"/>
      <c r="BF17270"/>
      <c r="BG17270"/>
    </row>
    <row r="17271" spans="57:59" x14ac:dyDescent="0.25">
      <c r="BE17271"/>
      <c r="BF17271"/>
      <c r="BG17271"/>
    </row>
    <row r="17272" spans="57:59" x14ac:dyDescent="0.25">
      <c r="BE17272"/>
      <c r="BF17272"/>
      <c r="BG17272"/>
    </row>
    <row r="17273" spans="57:59" x14ac:dyDescent="0.25">
      <c r="BE17273"/>
      <c r="BF17273"/>
      <c r="BG17273"/>
    </row>
    <row r="17274" spans="57:59" x14ac:dyDescent="0.25">
      <c r="BE17274"/>
      <c r="BF17274"/>
      <c r="BG17274"/>
    </row>
    <row r="17275" spans="57:59" x14ac:dyDescent="0.25">
      <c r="BE17275"/>
      <c r="BF17275"/>
      <c r="BG17275"/>
    </row>
    <row r="17276" spans="57:59" x14ac:dyDescent="0.25">
      <c r="BE17276"/>
      <c r="BF17276"/>
      <c r="BG17276"/>
    </row>
    <row r="17277" spans="57:59" x14ac:dyDescent="0.25">
      <c r="BE17277"/>
      <c r="BF17277"/>
      <c r="BG17277"/>
    </row>
    <row r="17278" spans="57:59" x14ac:dyDescent="0.25">
      <c r="BE17278"/>
      <c r="BF17278"/>
      <c r="BG17278"/>
    </row>
    <row r="17279" spans="57:59" x14ac:dyDescent="0.25">
      <c r="BE17279"/>
      <c r="BF17279"/>
      <c r="BG17279"/>
    </row>
    <row r="17280" spans="57:59" x14ac:dyDescent="0.25">
      <c r="BE17280"/>
      <c r="BF17280"/>
      <c r="BG17280"/>
    </row>
    <row r="17281" spans="57:59" x14ac:dyDescent="0.25">
      <c r="BE17281"/>
      <c r="BF17281"/>
      <c r="BG17281"/>
    </row>
    <row r="17282" spans="57:59" x14ac:dyDescent="0.25">
      <c r="BE17282"/>
      <c r="BF17282"/>
      <c r="BG17282"/>
    </row>
    <row r="17283" spans="57:59" x14ac:dyDescent="0.25">
      <c r="BE17283"/>
      <c r="BF17283"/>
      <c r="BG17283"/>
    </row>
    <row r="17284" spans="57:59" x14ac:dyDescent="0.25">
      <c r="BE17284"/>
      <c r="BF17284"/>
      <c r="BG17284"/>
    </row>
    <row r="17285" spans="57:59" x14ac:dyDescent="0.25">
      <c r="BE17285"/>
      <c r="BF17285"/>
      <c r="BG17285"/>
    </row>
    <row r="17286" spans="57:59" x14ac:dyDescent="0.25">
      <c r="BE17286"/>
      <c r="BF17286"/>
      <c r="BG17286"/>
    </row>
    <row r="17287" spans="57:59" x14ac:dyDescent="0.25">
      <c r="BE17287"/>
      <c r="BF17287"/>
      <c r="BG17287"/>
    </row>
    <row r="17288" spans="57:59" x14ac:dyDescent="0.25">
      <c r="BE17288"/>
      <c r="BF17288"/>
      <c r="BG17288"/>
    </row>
    <row r="17289" spans="57:59" x14ac:dyDescent="0.25">
      <c r="BE17289"/>
      <c r="BF17289"/>
      <c r="BG17289"/>
    </row>
    <row r="17290" spans="57:59" x14ac:dyDescent="0.25">
      <c r="BE17290"/>
      <c r="BF17290"/>
      <c r="BG17290"/>
    </row>
    <row r="17291" spans="57:59" x14ac:dyDescent="0.25">
      <c r="BE17291"/>
      <c r="BF17291"/>
      <c r="BG17291"/>
    </row>
    <row r="17292" spans="57:59" x14ac:dyDescent="0.25">
      <c r="BE17292"/>
      <c r="BF17292"/>
      <c r="BG17292"/>
    </row>
    <row r="17293" spans="57:59" x14ac:dyDescent="0.25">
      <c r="BE17293"/>
      <c r="BF17293"/>
      <c r="BG17293"/>
    </row>
    <row r="17294" spans="57:59" x14ac:dyDescent="0.25">
      <c r="BE17294"/>
      <c r="BF17294"/>
      <c r="BG17294"/>
    </row>
    <row r="17295" spans="57:59" x14ac:dyDescent="0.25">
      <c r="BE17295"/>
      <c r="BF17295"/>
      <c r="BG17295"/>
    </row>
    <row r="17296" spans="57:59" x14ac:dyDescent="0.25">
      <c r="BE17296"/>
      <c r="BF17296"/>
      <c r="BG17296"/>
    </row>
    <row r="17297" spans="57:59" x14ac:dyDescent="0.25">
      <c r="BE17297"/>
      <c r="BF17297"/>
      <c r="BG17297"/>
    </row>
    <row r="17298" spans="57:59" x14ac:dyDescent="0.25">
      <c r="BE17298"/>
      <c r="BF17298"/>
      <c r="BG17298"/>
    </row>
    <row r="17299" spans="57:59" x14ac:dyDescent="0.25">
      <c r="BE17299"/>
      <c r="BF17299"/>
      <c r="BG17299"/>
    </row>
    <row r="17300" spans="57:59" x14ac:dyDescent="0.25">
      <c r="BE17300"/>
      <c r="BF17300"/>
      <c r="BG17300"/>
    </row>
    <row r="17301" spans="57:59" x14ac:dyDescent="0.25">
      <c r="BE17301"/>
      <c r="BF17301"/>
      <c r="BG17301"/>
    </row>
    <row r="17302" spans="57:59" x14ac:dyDescent="0.25">
      <c r="BE17302"/>
      <c r="BF17302"/>
      <c r="BG17302"/>
    </row>
    <row r="17303" spans="57:59" x14ac:dyDescent="0.25">
      <c r="BE17303"/>
      <c r="BF17303"/>
      <c r="BG17303"/>
    </row>
    <row r="17304" spans="57:59" x14ac:dyDescent="0.25">
      <c r="BE17304"/>
      <c r="BF17304"/>
      <c r="BG17304"/>
    </row>
    <row r="17305" spans="57:59" x14ac:dyDescent="0.25">
      <c r="BE17305"/>
      <c r="BF17305"/>
      <c r="BG17305"/>
    </row>
    <row r="17306" spans="57:59" x14ac:dyDescent="0.25">
      <c r="BE17306"/>
      <c r="BF17306"/>
      <c r="BG17306"/>
    </row>
    <row r="17307" spans="57:59" x14ac:dyDescent="0.25">
      <c r="BE17307"/>
      <c r="BF17307"/>
      <c r="BG17307"/>
    </row>
    <row r="17308" spans="57:59" x14ac:dyDescent="0.25">
      <c r="BE17308"/>
      <c r="BF17308"/>
      <c r="BG17308"/>
    </row>
    <row r="17309" spans="57:59" x14ac:dyDescent="0.25">
      <c r="BE17309"/>
      <c r="BF17309"/>
      <c r="BG17309"/>
    </row>
    <row r="17310" spans="57:59" x14ac:dyDescent="0.25">
      <c r="BE17310"/>
      <c r="BF17310"/>
      <c r="BG17310"/>
    </row>
    <row r="17311" spans="57:59" x14ac:dyDescent="0.25">
      <c r="BE17311"/>
      <c r="BF17311"/>
      <c r="BG17311"/>
    </row>
    <row r="17312" spans="57:59" x14ac:dyDescent="0.25">
      <c r="BE17312"/>
      <c r="BF17312"/>
      <c r="BG17312"/>
    </row>
    <row r="17313" spans="57:59" x14ac:dyDescent="0.25">
      <c r="BE17313"/>
      <c r="BF17313"/>
      <c r="BG17313"/>
    </row>
    <row r="17314" spans="57:59" x14ac:dyDescent="0.25">
      <c r="BE17314"/>
      <c r="BF17314"/>
      <c r="BG17314"/>
    </row>
    <row r="17315" spans="57:59" x14ac:dyDescent="0.25">
      <c r="BE17315"/>
      <c r="BF17315"/>
      <c r="BG17315"/>
    </row>
    <row r="17316" spans="57:59" x14ac:dyDescent="0.25">
      <c r="BE17316"/>
      <c r="BF17316"/>
      <c r="BG17316"/>
    </row>
    <row r="17317" spans="57:59" x14ac:dyDescent="0.25">
      <c r="BE17317"/>
      <c r="BF17317"/>
      <c r="BG17317"/>
    </row>
    <row r="17318" spans="57:59" x14ac:dyDescent="0.25">
      <c r="BE17318"/>
      <c r="BF17318"/>
      <c r="BG17318"/>
    </row>
    <row r="17319" spans="57:59" x14ac:dyDescent="0.25">
      <c r="BE17319"/>
      <c r="BF17319"/>
      <c r="BG17319"/>
    </row>
    <row r="17320" spans="57:59" x14ac:dyDescent="0.25">
      <c r="BE17320"/>
      <c r="BF17320"/>
      <c r="BG17320"/>
    </row>
    <row r="17321" spans="57:59" x14ac:dyDescent="0.25">
      <c r="BE17321"/>
      <c r="BF17321"/>
      <c r="BG17321"/>
    </row>
    <row r="17322" spans="57:59" x14ac:dyDescent="0.25">
      <c r="BE17322"/>
      <c r="BF17322"/>
      <c r="BG17322"/>
    </row>
    <row r="17323" spans="57:59" x14ac:dyDescent="0.25">
      <c r="BE17323"/>
      <c r="BF17323"/>
      <c r="BG17323"/>
    </row>
    <row r="17324" spans="57:59" x14ac:dyDescent="0.25">
      <c r="BE17324"/>
      <c r="BF17324"/>
      <c r="BG17324"/>
    </row>
    <row r="17325" spans="57:59" x14ac:dyDescent="0.25">
      <c r="BE17325"/>
      <c r="BF17325"/>
      <c r="BG17325"/>
    </row>
    <row r="17326" spans="57:59" x14ac:dyDescent="0.25">
      <c r="BE17326"/>
      <c r="BF17326"/>
      <c r="BG17326"/>
    </row>
    <row r="17327" spans="57:59" x14ac:dyDescent="0.25">
      <c r="BE17327"/>
      <c r="BF17327"/>
      <c r="BG17327"/>
    </row>
    <row r="17328" spans="57:59" x14ac:dyDescent="0.25">
      <c r="BE17328"/>
      <c r="BF17328"/>
      <c r="BG17328"/>
    </row>
    <row r="17329" spans="57:59" x14ac:dyDescent="0.25">
      <c r="BE17329"/>
      <c r="BF17329"/>
      <c r="BG17329"/>
    </row>
    <row r="17330" spans="57:59" x14ac:dyDescent="0.25">
      <c r="BE17330"/>
      <c r="BF17330"/>
      <c r="BG17330"/>
    </row>
    <row r="17331" spans="57:59" x14ac:dyDescent="0.25">
      <c r="BE17331"/>
      <c r="BF17331"/>
      <c r="BG17331"/>
    </row>
    <row r="17332" spans="57:59" x14ac:dyDescent="0.25">
      <c r="BE17332"/>
      <c r="BF17332"/>
      <c r="BG17332"/>
    </row>
    <row r="17333" spans="57:59" x14ac:dyDescent="0.25">
      <c r="BE17333"/>
      <c r="BF17333"/>
      <c r="BG17333"/>
    </row>
    <row r="17334" spans="57:59" x14ac:dyDescent="0.25">
      <c r="BE17334"/>
      <c r="BF17334"/>
      <c r="BG17334"/>
    </row>
    <row r="17335" spans="57:59" x14ac:dyDescent="0.25">
      <c r="BE17335"/>
      <c r="BF17335"/>
      <c r="BG17335"/>
    </row>
    <row r="17336" spans="57:59" x14ac:dyDescent="0.25">
      <c r="BE17336"/>
      <c r="BF17336"/>
      <c r="BG17336"/>
    </row>
    <row r="17337" spans="57:59" x14ac:dyDescent="0.25">
      <c r="BE17337"/>
      <c r="BF17337"/>
      <c r="BG17337"/>
    </row>
    <row r="17338" spans="57:59" x14ac:dyDescent="0.25">
      <c r="BE17338"/>
      <c r="BF17338"/>
      <c r="BG17338"/>
    </row>
    <row r="17339" spans="57:59" x14ac:dyDescent="0.25">
      <c r="BE17339"/>
      <c r="BF17339"/>
      <c r="BG17339"/>
    </row>
    <row r="17340" spans="57:59" x14ac:dyDescent="0.25">
      <c r="BE17340"/>
      <c r="BF17340"/>
      <c r="BG17340"/>
    </row>
    <row r="17341" spans="57:59" x14ac:dyDescent="0.25">
      <c r="BE17341"/>
      <c r="BF17341"/>
      <c r="BG17341"/>
    </row>
    <row r="17342" spans="57:59" x14ac:dyDescent="0.25">
      <c r="BE17342"/>
      <c r="BF17342"/>
      <c r="BG17342"/>
    </row>
    <row r="17343" spans="57:59" x14ac:dyDescent="0.25">
      <c r="BE17343"/>
      <c r="BF17343"/>
      <c r="BG17343"/>
    </row>
    <row r="17344" spans="57:59" x14ac:dyDescent="0.25">
      <c r="BE17344"/>
      <c r="BF17344"/>
      <c r="BG17344"/>
    </row>
    <row r="17345" spans="57:59" x14ac:dyDescent="0.25">
      <c r="BE17345"/>
      <c r="BF17345"/>
      <c r="BG17345"/>
    </row>
    <row r="17346" spans="57:59" x14ac:dyDescent="0.25">
      <c r="BE17346"/>
      <c r="BF17346"/>
      <c r="BG17346"/>
    </row>
    <row r="17347" spans="57:59" x14ac:dyDescent="0.25">
      <c r="BE17347"/>
      <c r="BF17347"/>
      <c r="BG17347"/>
    </row>
    <row r="17348" spans="57:59" x14ac:dyDescent="0.25">
      <c r="BE17348"/>
      <c r="BF17348"/>
      <c r="BG17348"/>
    </row>
    <row r="17349" spans="57:59" x14ac:dyDescent="0.25">
      <c r="BE17349"/>
      <c r="BF17349"/>
      <c r="BG17349"/>
    </row>
    <row r="17350" spans="57:59" x14ac:dyDescent="0.25">
      <c r="BE17350"/>
      <c r="BF17350"/>
      <c r="BG17350"/>
    </row>
    <row r="17351" spans="57:59" x14ac:dyDescent="0.25">
      <c r="BE17351"/>
      <c r="BF17351"/>
      <c r="BG17351"/>
    </row>
    <row r="17352" spans="57:59" x14ac:dyDescent="0.25">
      <c r="BE17352"/>
      <c r="BF17352"/>
      <c r="BG17352"/>
    </row>
    <row r="17353" spans="57:59" x14ac:dyDescent="0.25">
      <c r="BE17353"/>
      <c r="BF17353"/>
      <c r="BG17353"/>
    </row>
    <row r="17354" spans="57:59" x14ac:dyDescent="0.25">
      <c r="BE17354"/>
      <c r="BF17354"/>
      <c r="BG17354"/>
    </row>
    <row r="17355" spans="57:59" x14ac:dyDescent="0.25">
      <c r="BE17355"/>
      <c r="BF17355"/>
      <c r="BG17355"/>
    </row>
    <row r="17356" spans="57:59" x14ac:dyDescent="0.25">
      <c r="BE17356"/>
      <c r="BF17356"/>
      <c r="BG17356"/>
    </row>
    <row r="17357" spans="57:59" x14ac:dyDescent="0.25">
      <c r="BE17357"/>
      <c r="BF17357"/>
      <c r="BG17357"/>
    </row>
    <row r="17358" spans="57:59" x14ac:dyDescent="0.25">
      <c r="BE17358"/>
      <c r="BF17358"/>
      <c r="BG17358"/>
    </row>
    <row r="17359" spans="57:59" x14ac:dyDescent="0.25">
      <c r="BE17359"/>
      <c r="BF17359"/>
      <c r="BG17359"/>
    </row>
    <row r="17360" spans="57:59" x14ac:dyDescent="0.25">
      <c r="BE17360"/>
      <c r="BF17360"/>
      <c r="BG17360"/>
    </row>
    <row r="17361" spans="57:59" x14ac:dyDescent="0.25">
      <c r="BE17361"/>
      <c r="BF17361"/>
      <c r="BG17361"/>
    </row>
    <row r="17362" spans="57:59" x14ac:dyDescent="0.25">
      <c r="BE17362"/>
      <c r="BF17362"/>
      <c r="BG17362"/>
    </row>
    <row r="17363" spans="57:59" x14ac:dyDescent="0.25">
      <c r="BE17363"/>
      <c r="BF17363"/>
      <c r="BG17363"/>
    </row>
    <row r="17364" spans="57:59" x14ac:dyDescent="0.25">
      <c r="BE17364"/>
      <c r="BF17364"/>
      <c r="BG17364"/>
    </row>
    <row r="17365" spans="57:59" x14ac:dyDescent="0.25">
      <c r="BE17365"/>
      <c r="BF17365"/>
      <c r="BG17365"/>
    </row>
    <row r="17366" spans="57:59" x14ac:dyDescent="0.25">
      <c r="BE17366"/>
      <c r="BF17366"/>
      <c r="BG17366"/>
    </row>
    <row r="17367" spans="57:59" x14ac:dyDescent="0.25">
      <c r="BE17367"/>
      <c r="BF17367"/>
      <c r="BG17367"/>
    </row>
    <row r="17368" spans="57:59" x14ac:dyDescent="0.25">
      <c r="BE17368"/>
      <c r="BF17368"/>
      <c r="BG17368"/>
    </row>
    <row r="17369" spans="57:59" x14ac:dyDescent="0.25">
      <c r="BE17369"/>
      <c r="BF17369"/>
      <c r="BG17369"/>
    </row>
    <row r="17370" spans="57:59" x14ac:dyDescent="0.25">
      <c r="BE17370"/>
      <c r="BF17370"/>
      <c r="BG17370"/>
    </row>
    <row r="17371" spans="57:59" x14ac:dyDescent="0.25">
      <c r="BE17371"/>
      <c r="BF17371"/>
      <c r="BG17371"/>
    </row>
    <row r="17372" spans="57:59" x14ac:dyDescent="0.25">
      <c r="BE17372"/>
      <c r="BF17372"/>
      <c r="BG17372"/>
    </row>
    <row r="17373" spans="57:59" x14ac:dyDescent="0.25">
      <c r="BE17373"/>
      <c r="BF17373"/>
      <c r="BG17373"/>
    </row>
    <row r="17374" spans="57:59" x14ac:dyDescent="0.25">
      <c r="BE17374"/>
      <c r="BF17374"/>
      <c r="BG17374"/>
    </row>
    <row r="17375" spans="57:59" x14ac:dyDescent="0.25">
      <c r="BE17375"/>
      <c r="BF17375"/>
      <c r="BG17375"/>
    </row>
    <row r="17376" spans="57:59" x14ac:dyDescent="0.25">
      <c r="BE17376"/>
      <c r="BF17376"/>
      <c r="BG17376"/>
    </row>
    <row r="17377" spans="57:59" x14ac:dyDescent="0.25">
      <c r="BE17377"/>
      <c r="BF17377"/>
      <c r="BG17377"/>
    </row>
    <row r="17378" spans="57:59" x14ac:dyDescent="0.25">
      <c r="BE17378"/>
      <c r="BF17378"/>
      <c r="BG17378"/>
    </row>
    <row r="17379" spans="57:59" x14ac:dyDescent="0.25">
      <c r="BE17379"/>
      <c r="BF17379"/>
      <c r="BG17379"/>
    </row>
    <row r="17380" spans="57:59" x14ac:dyDescent="0.25">
      <c r="BE17380"/>
      <c r="BF17380"/>
      <c r="BG17380"/>
    </row>
    <row r="17381" spans="57:59" x14ac:dyDescent="0.25">
      <c r="BE17381"/>
      <c r="BF17381"/>
      <c r="BG17381"/>
    </row>
    <row r="17382" spans="57:59" x14ac:dyDescent="0.25">
      <c r="BE17382"/>
      <c r="BF17382"/>
      <c r="BG17382"/>
    </row>
    <row r="17383" spans="57:59" x14ac:dyDescent="0.25">
      <c r="BE17383"/>
      <c r="BF17383"/>
      <c r="BG17383"/>
    </row>
    <row r="17384" spans="57:59" x14ac:dyDescent="0.25">
      <c r="BE17384"/>
      <c r="BF17384"/>
      <c r="BG17384"/>
    </row>
    <row r="17385" spans="57:59" x14ac:dyDescent="0.25">
      <c r="BE17385"/>
      <c r="BF17385"/>
      <c r="BG17385"/>
    </row>
    <row r="17386" spans="57:59" x14ac:dyDescent="0.25">
      <c r="BE17386"/>
      <c r="BF17386"/>
      <c r="BG17386"/>
    </row>
    <row r="17387" spans="57:59" x14ac:dyDescent="0.25">
      <c r="BE17387"/>
      <c r="BF17387"/>
      <c r="BG17387"/>
    </row>
    <row r="17388" spans="57:59" x14ac:dyDescent="0.25">
      <c r="BE17388"/>
      <c r="BF17388"/>
      <c r="BG17388"/>
    </row>
    <row r="17389" spans="57:59" x14ac:dyDescent="0.25">
      <c r="BE17389"/>
      <c r="BF17389"/>
      <c r="BG17389"/>
    </row>
    <row r="17390" spans="57:59" x14ac:dyDescent="0.25">
      <c r="BE17390"/>
      <c r="BF17390"/>
      <c r="BG17390"/>
    </row>
    <row r="17391" spans="57:59" x14ac:dyDescent="0.25">
      <c r="BE17391"/>
      <c r="BF17391"/>
      <c r="BG17391"/>
    </row>
    <row r="17392" spans="57:59" x14ac:dyDescent="0.25">
      <c r="BE17392"/>
      <c r="BF17392"/>
      <c r="BG17392"/>
    </row>
    <row r="17393" spans="57:59" x14ac:dyDescent="0.25">
      <c r="BE17393"/>
      <c r="BF17393"/>
      <c r="BG17393"/>
    </row>
    <row r="17394" spans="57:59" x14ac:dyDescent="0.25">
      <c r="BE17394"/>
      <c r="BF17394"/>
      <c r="BG17394"/>
    </row>
    <row r="17395" spans="57:59" x14ac:dyDescent="0.25">
      <c r="BE17395"/>
      <c r="BF17395"/>
      <c r="BG17395"/>
    </row>
    <row r="17396" spans="57:59" x14ac:dyDescent="0.25">
      <c r="BE17396"/>
      <c r="BF17396"/>
      <c r="BG17396"/>
    </row>
    <row r="17397" spans="57:59" x14ac:dyDescent="0.25">
      <c r="BE17397"/>
      <c r="BF17397"/>
      <c r="BG17397"/>
    </row>
    <row r="17398" spans="57:59" x14ac:dyDescent="0.25">
      <c r="BE17398"/>
      <c r="BF17398"/>
      <c r="BG17398"/>
    </row>
    <row r="17399" spans="57:59" x14ac:dyDescent="0.25">
      <c r="BE17399"/>
      <c r="BF17399"/>
      <c r="BG17399"/>
    </row>
    <row r="17400" spans="57:59" x14ac:dyDescent="0.25">
      <c r="BE17400"/>
      <c r="BF17400"/>
      <c r="BG17400"/>
    </row>
    <row r="17401" spans="57:59" x14ac:dyDescent="0.25">
      <c r="BE17401"/>
      <c r="BF17401"/>
      <c r="BG17401"/>
    </row>
    <row r="17402" spans="57:59" x14ac:dyDescent="0.25">
      <c r="BE17402"/>
      <c r="BF17402"/>
      <c r="BG17402"/>
    </row>
    <row r="17403" spans="57:59" x14ac:dyDescent="0.25">
      <c r="BE17403"/>
      <c r="BF17403"/>
      <c r="BG17403"/>
    </row>
    <row r="17404" spans="57:59" x14ac:dyDescent="0.25">
      <c r="BE17404"/>
      <c r="BF17404"/>
      <c r="BG17404"/>
    </row>
    <row r="17405" spans="57:59" x14ac:dyDescent="0.25">
      <c r="BE17405"/>
      <c r="BF17405"/>
      <c r="BG17405"/>
    </row>
    <row r="17406" spans="57:59" x14ac:dyDescent="0.25">
      <c r="BE17406"/>
      <c r="BF17406"/>
      <c r="BG17406"/>
    </row>
    <row r="17407" spans="57:59" x14ac:dyDescent="0.25">
      <c r="BE17407"/>
      <c r="BF17407"/>
      <c r="BG17407"/>
    </row>
    <row r="17408" spans="57:59" x14ac:dyDescent="0.25">
      <c r="BE17408"/>
      <c r="BF17408"/>
      <c r="BG17408"/>
    </row>
    <row r="17409" spans="57:59" x14ac:dyDescent="0.25">
      <c r="BE17409"/>
      <c r="BF17409"/>
      <c r="BG17409"/>
    </row>
    <row r="17410" spans="57:59" x14ac:dyDescent="0.25">
      <c r="BE17410"/>
      <c r="BF17410"/>
      <c r="BG17410"/>
    </row>
    <row r="17411" spans="57:59" x14ac:dyDescent="0.25">
      <c r="BE17411"/>
      <c r="BF17411"/>
      <c r="BG17411"/>
    </row>
    <row r="17412" spans="57:59" x14ac:dyDescent="0.25">
      <c r="BE17412"/>
      <c r="BF17412"/>
      <c r="BG17412"/>
    </row>
    <row r="17413" spans="57:59" x14ac:dyDescent="0.25">
      <c r="BE17413"/>
      <c r="BF17413"/>
      <c r="BG17413"/>
    </row>
    <row r="17414" spans="57:59" x14ac:dyDescent="0.25">
      <c r="BE17414"/>
      <c r="BF17414"/>
      <c r="BG17414"/>
    </row>
    <row r="17415" spans="57:59" x14ac:dyDescent="0.25">
      <c r="BE17415"/>
      <c r="BF17415"/>
      <c r="BG17415"/>
    </row>
    <row r="17416" spans="57:59" x14ac:dyDescent="0.25">
      <c r="BE17416"/>
      <c r="BF17416"/>
      <c r="BG17416"/>
    </row>
    <row r="17417" spans="57:59" x14ac:dyDescent="0.25">
      <c r="BE17417"/>
      <c r="BF17417"/>
      <c r="BG17417"/>
    </row>
    <row r="17418" spans="57:59" x14ac:dyDescent="0.25">
      <c r="BE17418"/>
      <c r="BF17418"/>
      <c r="BG17418"/>
    </row>
    <row r="17419" spans="57:59" x14ac:dyDescent="0.25">
      <c r="BE17419"/>
      <c r="BF17419"/>
      <c r="BG17419"/>
    </row>
    <row r="17420" spans="57:59" x14ac:dyDescent="0.25">
      <c r="BE17420"/>
      <c r="BF17420"/>
      <c r="BG17420"/>
    </row>
    <row r="17421" spans="57:59" x14ac:dyDescent="0.25">
      <c r="BE17421"/>
      <c r="BF17421"/>
      <c r="BG17421"/>
    </row>
    <row r="17422" spans="57:59" x14ac:dyDescent="0.25">
      <c r="BE17422"/>
      <c r="BF17422"/>
      <c r="BG17422"/>
    </row>
    <row r="17423" spans="57:59" x14ac:dyDescent="0.25">
      <c r="BE17423"/>
      <c r="BF17423"/>
      <c r="BG17423"/>
    </row>
    <row r="17424" spans="57:59" x14ac:dyDescent="0.25">
      <c r="BE17424"/>
      <c r="BF17424"/>
      <c r="BG17424"/>
    </row>
    <row r="17425" spans="57:59" x14ac:dyDescent="0.25">
      <c r="BE17425"/>
      <c r="BF17425"/>
      <c r="BG17425"/>
    </row>
    <row r="17426" spans="57:59" x14ac:dyDescent="0.25">
      <c r="BE17426"/>
      <c r="BF17426"/>
      <c r="BG17426"/>
    </row>
    <row r="17427" spans="57:59" x14ac:dyDescent="0.25">
      <c r="BE17427"/>
      <c r="BF17427"/>
      <c r="BG17427"/>
    </row>
    <row r="17428" spans="57:59" x14ac:dyDescent="0.25">
      <c r="BE17428"/>
      <c r="BF17428"/>
      <c r="BG17428"/>
    </row>
    <row r="17429" spans="57:59" x14ac:dyDescent="0.25">
      <c r="BE17429"/>
      <c r="BF17429"/>
      <c r="BG17429"/>
    </row>
    <row r="17430" spans="57:59" x14ac:dyDescent="0.25">
      <c r="BE17430"/>
      <c r="BF17430"/>
      <c r="BG17430"/>
    </row>
    <row r="17431" spans="57:59" x14ac:dyDescent="0.25">
      <c r="BE17431"/>
      <c r="BF17431"/>
      <c r="BG17431"/>
    </row>
    <row r="17432" spans="57:59" x14ac:dyDescent="0.25">
      <c r="BE17432"/>
      <c r="BF17432"/>
      <c r="BG17432"/>
    </row>
    <row r="17433" spans="57:59" x14ac:dyDescent="0.25">
      <c r="BE17433"/>
      <c r="BF17433"/>
      <c r="BG17433"/>
    </row>
    <row r="17434" spans="57:59" x14ac:dyDescent="0.25">
      <c r="BE17434"/>
      <c r="BF17434"/>
      <c r="BG17434"/>
    </row>
    <row r="17435" spans="57:59" x14ac:dyDescent="0.25">
      <c r="BE17435"/>
      <c r="BF17435"/>
      <c r="BG17435"/>
    </row>
    <row r="17436" spans="57:59" x14ac:dyDescent="0.25">
      <c r="BE17436"/>
      <c r="BF17436"/>
      <c r="BG17436"/>
    </row>
    <row r="17437" spans="57:59" x14ac:dyDescent="0.25">
      <c r="BE17437"/>
      <c r="BF17437"/>
      <c r="BG17437"/>
    </row>
    <row r="17438" spans="57:59" x14ac:dyDescent="0.25">
      <c r="BE17438"/>
      <c r="BF17438"/>
      <c r="BG17438"/>
    </row>
    <row r="17439" spans="57:59" x14ac:dyDescent="0.25">
      <c r="BE17439"/>
      <c r="BF17439"/>
      <c r="BG17439"/>
    </row>
    <row r="17440" spans="57:59" x14ac:dyDescent="0.25">
      <c r="BE17440"/>
      <c r="BF17440"/>
      <c r="BG17440"/>
    </row>
    <row r="17441" spans="57:59" x14ac:dyDescent="0.25">
      <c r="BE17441"/>
      <c r="BF17441"/>
      <c r="BG17441"/>
    </row>
    <row r="17442" spans="57:59" x14ac:dyDescent="0.25">
      <c r="BE17442"/>
      <c r="BF17442"/>
      <c r="BG17442"/>
    </row>
    <row r="17443" spans="57:59" x14ac:dyDescent="0.25">
      <c r="BE17443"/>
      <c r="BF17443"/>
      <c r="BG17443"/>
    </row>
    <row r="17444" spans="57:59" x14ac:dyDescent="0.25">
      <c r="BE17444"/>
      <c r="BF17444"/>
      <c r="BG17444"/>
    </row>
    <row r="17445" spans="57:59" x14ac:dyDescent="0.25">
      <c r="BE17445"/>
      <c r="BF17445"/>
      <c r="BG17445"/>
    </row>
    <row r="17446" spans="57:59" x14ac:dyDescent="0.25">
      <c r="BE17446"/>
      <c r="BF17446"/>
      <c r="BG17446"/>
    </row>
    <row r="17447" spans="57:59" x14ac:dyDescent="0.25">
      <c r="BE17447"/>
      <c r="BF17447"/>
      <c r="BG17447"/>
    </row>
    <row r="17448" spans="57:59" x14ac:dyDescent="0.25">
      <c r="BE17448"/>
      <c r="BF17448"/>
      <c r="BG17448"/>
    </row>
    <row r="17449" spans="57:59" x14ac:dyDescent="0.25">
      <c r="BE17449"/>
      <c r="BF17449"/>
      <c r="BG17449"/>
    </row>
    <row r="17450" spans="57:59" x14ac:dyDescent="0.25">
      <c r="BE17450"/>
      <c r="BF17450"/>
      <c r="BG17450"/>
    </row>
    <row r="17451" spans="57:59" x14ac:dyDescent="0.25">
      <c r="BE17451"/>
      <c r="BF17451"/>
      <c r="BG17451"/>
    </row>
    <row r="17452" spans="57:59" x14ac:dyDescent="0.25">
      <c r="BE17452"/>
      <c r="BF17452"/>
      <c r="BG17452"/>
    </row>
    <row r="17453" spans="57:59" x14ac:dyDescent="0.25">
      <c r="BE17453"/>
      <c r="BF17453"/>
      <c r="BG17453"/>
    </row>
    <row r="17454" spans="57:59" x14ac:dyDescent="0.25">
      <c r="BE17454"/>
      <c r="BF17454"/>
      <c r="BG17454"/>
    </row>
    <row r="17455" spans="57:59" x14ac:dyDescent="0.25">
      <c r="BE17455"/>
      <c r="BF17455"/>
      <c r="BG17455"/>
    </row>
    <row r="17456" spans="57:59" x14ac:dyDescent="0.25">
      <c r="BE17456"/>
      <c r="BF17456"/>
      <c r="BG17456"/>
    </row>
    <row r="17457" spans="57:59" x14ac:dyDescent="0.25">
      <c r="BE17457"/>
      <c r="BF17457"/>
      <c r="BG17457"/>
    </row>
    <row r="17458" spans="57:59" x14ac:dyDescent="0.25">
      <c r="BE17458"/>
      <c r="BF17458"/>
      <c r="BG17458"/>
    </row>
    <row r="17459" spans="57:59" x14ac:dyDescent="0.25">
      <c r="BE17459"/>
      <c r="BF17459"/>
      <c r="BG17459"/>
    </row>
    <row r="17460" spans="57:59" x14ac:dyDescent="0.25">
      <c r="BE17460"/>
      <c r="BF17460"/>
      <c r="BG17460"/>
    </row>
    <row r="17461" spans="57:59" x14ac:dyDescent="0.25">
      <c r="BE17461"/>
      <c r="BF17461"/>
      <c r="BG17461"/>
    </row>
    <row r="17462" spans="57:59" x14ac:dyDescent="0.25">
      <c r="BE17462"/>
      <c r="BF17462"/>
      <c r="BG17462"/>
    </row>
    <row r="17463" spans="57:59" x14ac:dyDescent="0.25">
      <c r="BE17463"/>
      <c r="BF17463"/>
      <c r="BG17463"/>
    </row>
    <row r="17464" spans="57:59" x14ac:dyDescent="0.25">
      <c r="BE17464"/>
      <c r="BF17464"/>
      <c r="BG17464"/>
    </row>
    <row r="17465" spans="57:59" x14ac:dyDescent="0.25">
      <c r="BE17465"/>
      <c r="BF17465"/>
      <c r="BG17465"/>
    </row>
    <row r="17466" spans="57:59" x14ac:dyDescent="0.25">
      <c r="BE17466"/>
      <c r="BF17466"/>
      <c r="BG17466"/>
    </row>
    <row r="17467" spans="57:59" x14ac:dyDescent="0.25">
      <c r="BE17467"/>
      <c r="BF17467"/>
      <c r="BG17467"/>
    </row>
    <row r="17468" spans="57:59" x14ac:dyDescent="0.25">
      <c r="BE17468"/>
      <c r="BF17468"/>
      <c r="BG17468"/>
    </row>
    <row r="17469" spans="57:59" x14ac:dyDescent="0.25">
      <c r="BE17469"/>
      <c r="BF17469"/>
      <c r="BG17469"/>
    </row>
    <row r="17470" spans="57:59" x14ac:dyDescent="0.25">
      <c r="BE17470"/>
      <c r="BF17470"/>
      <c r="BG17470"/>
    </row>
    <row r="17471" spans="57:59" x14ac:dyDescent="0.25">
      <c r="BE17471"/>
      <c r="BF17471"/>
      <c r="BG17471"/>
    </row>
    <row r="17472" spans="57:59" x14ac:dyDescent="0.25">
      <c r="BE17472"/>
      <c r="BF17472"/>
      <c r="BG17472"/>
    </row>
    <row r="17473" spans="57:59" x14ac:dyDescent="0.25">
      <c r="BE17473"/>
      <c r="BF17473"/>
      <c r="BG17473"/>
    </row>
    <row r="17474" spans="57:59" x14ac:dyDescent="0.25">
      <c r="BE17474"/>
      <c r="BF17474"/>
      <c r="BG17474"/>
    </row>
    <row r="17475" spans="57:59" x14ac:dyDescent="0.25">
      <c r="BE17475"/>
      <c r="BF17475"/>
      <c r="BG17475"/>
    </row>
    <row r="17476" spans="57:59" x14ac:dyDescent="0.25">
      <c r="BE17476"/>
      <c r="BF17476"/>
      <c r="BG17476"/>
    </row>
    <row r="17477" spans="57:59" x14ac:dyDescent="0.25">
      <c r="BE17477"/>
      <c r="BF17477"/>
      <c r="BG17477"/>
    </row>
    <row r="17478" spans="57:59" x14ac:dyDescent="0.25">
      <c r="BE17478"/>
      <c r="BF17478"/>
      <c r="BG17478"/>
    </row>
    <row r="17479" spans="57:59" x14ac:dyDescent="0.25">
      <c r="BE17479"/>
      <c r="BF17479"/>
      <c r="BG17479"/>
    </row>
    <row r="17480" spans="57:59" x14ac:dyDescent="0.25">
      <c r="BE17480"/>
      <c r="BF17480"/>
      <c r="BG17480"/>
    </row>
    <row r="17481" spans="57:59" x14ac:dyDescent="0.25">
      <c r="BE17481"/>
      <c r="BF17481"/>
      <c r="BG17481"/>
    </row>
    <row r="17482" spans="57:59" x14ac:dyDescent="0.25">
      <c r="BE17482"/>
      <c r="BF17482"/>
      <c r="BG17482"/>
    </row>
    <row r="17483" spans="57:59" x14ac:dyDescent="0.25">
      <c r="BE17483"/>
      <c r="BF17483"/>
      <c r="BG17483"/>
    </row>
    <row r="17484" spans="57:59" x14ac:dyDescent="0.25">
      <c r="BE17484"/>
      <c r="BF17484"/>
      <c r="BG17484"/>
    </row>
    <row r="17485" spans="57:59" x14ac:dyDescent="0.25">
      <c r="BE17485"/>
      <c r="BF17485"/>
      <c r="BG17485"/>
    </row>
    <row r="17486" spans="57:59" x14ac:dyDescent="0.25">
      <c r="BE17486"/>
      <c r="BF17486"/>
      <c r="BG17486"/>
    </row>
    <row r="17487" spans="57:59" x14ac:dyDescent="0.25">
      <c r="BE17487"/>
      <c r="BF17487"/>
      <c r="BG17487"/>
    </row>
    <row r="17488" spans="57:59" x14ac:dyDescent="0.25">
      <c r="BE17488"/>
      <c r="BF17488"/>
      <c r="BG17488"/>
    </row>
    <row r="17489" spans="57:59" x14ac:dyDescent="0.25">
      <c r="BE17489"/>
      <c r="BF17489"/>
      <c r="BG17489"/>
    </row>
    <row r="17490" spans="57:59" x14ac:dyDescent="0.25">
      <c r="BE17490"/>
      <c r="BF17490"/>
      <c r="BG17490"/>
    </row>
    <row r="17491" spans="57:59" x14ac:dyDescent="0.25">
      <c r="BE17491"/>
      <c r="BF17491"/>
      <c r="BG17491"/>
    </row>
    <row r="17492" spans="57:59" x14ac:dyDescent="0.25">
      <c r="BE17492"/>
      <c r="BF17492"/>
      <c r="BG17492"/>
    </row>
    <row r="17493" spans="57:59" x14ac:dyDescent="0.25">
      <c r="BE17493"/>
      <c r="BF17493"/>
      <c r="BG17493"/>
    </row>
    <row r="17494" spans="57:59" x14ac:dyDescent="0.25">
      <c r="BE17494"/>
      <c r="BF17494"/>
      <c r="BG17494"/>
    </row>
    <row r="17495" spans="57:59" x14ac:dyDescent="0.25">
      <c r="BE17495"/>
      <c r="BF17495"/>
      <c r="BG17495"/>
    </row>
    <row r="17496" spans="57:59" x14ac:dyDescent="0.25">
      <c r="BE17496"/>
      <c r="BF17496"/>
      <c r="BG17496"/>
    </row>
    <row r="17497" spans="57:59" x14ac:dyDescent="0.25">
      <c r="BE17497"/>
      <c r="BF17497"/>
      <c r="BG17497"/>
    </row>
    <row r="17498" spans="57:59" x14ac:dyDescent="0.25">
      <c r="BE17498"/>
      <c r="BF17498"/>
      <c r="BG17498"/>
    </row>
    <row r="17499" spans="57:59" x14ac:dyDescent="0.25">
      <c r="BE17499"/>
      <c r="BF17499"/>
      <c r="BG17499"/>
    </row>
    <row r="17500" spans="57:59" x14ac:dyDescent="0.25">
      <c r="BE17500"/>
      <c r="BF17500"/>
      <c r="BG17500"/>
    </row>
    <row r="17501" spans="57:59" x14ac:dyDescent="0.25">
      <c r="BE17501"/>
      <c r="BF17501"/>
      <c r="BG17501"/>
    </row>
    <row r="17502" spans="57:59" x14ac:dyDescent="0.25">
      <c r="BE17502"/>
      <c r="BF17502"/>
      <c r="BG17502"/>
    </row>
    <row r="17503" spans="57:59" x14ac:dyDescent="0.25">
      <c r="BE17503"/>
      <c r="BF17503"/>
      <c r="BG17503"/>
    </row>
    <row r="17504" spans="57:59" x14ac:dyDescent="0.25">
      <c r="BE17504"/>
      <c r="BF17504"/>
      <c r="BG17504"/>
    </row>
    <row r="17505" spans="57:59" x14ac:dyDescent="0.25">
      <c r="BE17505"/>
      <c r="BF17505"/>
      <c r="BG17505"/>
    </row>
    <row r="17506" spans="57:59" x14ac:dyDescent="0.25">
      <c r="BE17506"/>
      <c r="BF17506"/>
      <c r="BG17506"/>
    </row>
    <row r="17507" spans="57:59" x14ac:dyDescent="0.25">
      <c r="BE17507"/>
      <c r="BF17507"/>
      <c r="BG17507"/>
    </row>
    <row r="17508" spans="57:59" x14ac:dyDescent="0.25">
      <c r="BE17508"/>
      <c r="BF17508"/>
      <c r="BG17508"/>
    </row>
    <row r="17509" spans="57:59" x14ac:dyDescent="0.25">
      <c r="BE17509"/>
      <c r="BF17509"/>
      <c r="BG17509"/>
    </row>
    <row r="17510" spans="57:59" x14ac:dyDescent="0.25">
      <c r="BE17510"/>
      <c r="BF17510"/>
      <c r="BG17510"/>
    </row>
    <row r="17511" spans="57:59" x14ac:dyDescent="0.25">
      <c r="BE17511"/>
      <c r="BF17511"/>
      <c r="BG17511"/>
    </row>
    <row r="17512" spans="57:59" x14ac:dyDescent="0.25">
      <c r="BE17512"/>
      <c r="BF17512"/>
      <c r="BG17512"/>
    </row>
    <row r="17513" spans="57:59" x14ac:dyDescent="0.25">
      <c r="BE17513"/>
      <c r="BF17513"/>
      <c r="BG17513"/>
    </row>
    <row r="17514" spans="57:59" x14ac:dyDescent="0.25">
      <c r="BE17514"/>
      <c r="BF17514"/>
      <c r="BG17514"/>
    </row>
    <row r="17515" spans="57:59" x14ac:dyDescent="0.25">
      <c r="BE17515"/>
      <c r="BF17515"/>
      <c r="BG17515"/>
    </row>
    <row r="17516" spans="57:59" x14ac:dyDescent="0.25">
      <c r="BE17516"/>
      <c r="BF17516"/>
      <c r="BG17516"/>
    </row>
    <row r="17517" spans="57:59" x14ac:dyDescent="0.25">
      <c r="BE17517"/>
      <c r="BF17517"/>
      <c r="BG17517"/>
    </row>
    <row r="17518" spans="57:59" x14ac:dyDescent="0.25">
      <c r="BE17518"/>
      <c r="BF17518"/>
      <c r="BG17518"/>
    </row>
    <row r="17519" spans="57:59" x14ac:dyDescent="0.25">
      <c r="BE17519"/>
      <c r="BF17519"/>
      <c r="BG17519"/>
    </row>
    <row r="17520" spans="57:59" x14ac:dyDescent="0.25">
      <c r="BE17520"/>
      <c r="BF17520"/>
      <c r="BG17520"/>
    </row>
    <row r="17521" spans="57:59" x14ac:dyDescent="0.25">
      <c r="BE17521"/>
      <c r="BF17521"/>
      <c r="BG17521"/>
    </row>
    <row r="17522" spans="57:59" x14ac:dyDescent="0.25">
      <c r="BE17522"/>
      <c r="BF17522"/>
      <c r="BG17522"/>
    </row>
    <row r="17523" spans="57:59" x14ac:dyDescent="0.25">
      <c r="BE17523"/>
      <c r="BF17523"/>
      <c r="BG17523"/>
    </row>
    <row r="17524" spans="57:59" x14ac:dyDescent="0.25">
      <c r="BE17524"/>
      <c r="BF17524"/>
      <c r="BG17524"/>
    </row>
    <row r="17525" spans="57:59" x14ac:dyDescent="0.25">
      <c r="BE17525"/>
      <c r="BF17525"/>
      <c r="BG17525"/>
    </row>
    <row r="17526" spans="57:59" x14ac:dyDescent="0.25">
      <c r="BE17526"/>
      <c r="BF17526"/>
      <c r="BG17526"/>
    </row>
    <row r="17527" spans="57:59" x14ac:dyDescent="0.25">
      <c r="BE17527"/>
      <c r="BF17527"/>
      <c r="BG17527"/>
    </row>
    <row r="17528" spans="57:59" x14ac:dyDescent="0.25">
      <c r="BE17528"/>
      <c r="BF17528"/>
      <c r="BG17528"/>
    </row>
    <row r="17529" spans="57:59" x14ac:dyDescent="0.25">
      <c r="BE17529"/>
      <c r="BF17529"/>
      <c r="BG17529"/>
    </row>
    <row r="17530" spans="57:59" x14ac:dyDescent="0.25">
      <c r="BE17530"/>
      <c r="BF17530"/>
      <c r="BG17530"/>
    </row>
    <row r="17531" spans="57:59" x14ac:dyDescent="0.25">
      <c r="BE17531"/>
      <c r="BF17531"/>
      <c r="BG17531"/>
    </row>
    <row r="17532" spans="57:59" x14ac:dyDescent="0.25">
      <c r="BE17532"/>
      <c r="BF17532"/>
      <c r="BG17532"/>
    </row>
    <row r="17533" spans="57:59" x14ac:dyDescent="0.25">
      <c r="BE17533"/>
      <c r="BF17533"/>
      <c r="BG17533"/>
    </row>
    <row r="17534" spans="57:59" x14ac:dyDescent="0.25">
      <c r="BE17534"/>
      <c r="BF17534"/>
      <c r="BG17534"/>
    </row>
    <row r="17535" spans="57:59" x14ac:dyDescent="0.25">
      <c r="BE17535"/>
      <c r="BF17535"/>
      <c r="BG17535"/>
    </row>
    <row r="17536" spans="57:59" x14ac:dyDescent="0.25">
      <c r="BE17536"/>
      <c r="BF17536"/>
      <c r="BG17536"/>
    </row>
    <row r="17537" spans="57:59" x14ac:dyDescent="0.25">
      <c r="BE17537"/>
      <c r="BF17537"/>
      <c r="BG17537"/>
    </row>
    <row r="17538" spans="57:59" x14ac:dyDescent="0.25">
      <c r="BE17538"/>
      <c r="BF17538"/>
      <c r="BG17538"/>
    </row>
    <row r="17539" spans="57:59" x14ac:dyDescent="0.25">
      <c r="BE17539"/>
      <c r="BF17539"/>
      <c r="BG17539"/>
    </row>
    <row r="17540" spans="57:59" x14ac:dyDescent="0.25">
      <c r="BE17540"/>
      <c r="BF17540"/>
      <c r="BG17540"/>
    </row>
    <row r="17541" spans="57:59" x14ac:dyDescent="0.25">
      <c r="BE17541"/>
      <c r="BF17541"/>
      <c r="BG17541"/>
    </row>
    <row r="17542" spans="57:59" x14ac:dyDescent="0.25">
      <c r="BE17542"/>
      <c r="BF17542"/>
      <c r="BG17542"/>
    </row>
    <row r="17543" spans="57:59" x14ac:dyDescent="0.25">
      <c r="BE17543"/>
      <c r="BF17543"/>
      <c r="BG17543"/>
    </row>
    <row r="17544" spans="57:59" x14ac:dyDescent="0.25">
      <c r="BE17544"/>
      <c r="BF17544"/>
      <c r="BG17544"/>
    </row>
    <row r="17545" spans="57:59" x14ac:dyDescent="0.25">
      <c r="BE17545"/>
      <c r="BF17545"/>
      <c r="BG17545"/>
    </row>
    <row r="17546" spans="57:59" x14ac:dyDescent="0.25">
      <c r="BE17546"/>
      <c r="BF17546"/>
      <c r="BG17546"/>
    </row>
    <row r="17547" spans="57:59" x14ac:dyDescent="0.25">
      <c r="BE17547"/>
      <c r="BF17547"/>
      <c r="BG17547"/>
    </row>
    <row r="17548" spans="57:59" x14ac:dyDescent="0.25">
      <c r="BE17548"/>
      <c r="BF17548"/>
      <c r="BG17548"/>
    </row>
    <row r="17549" spans="57:59" x14ac:dyDescent="0.25">
      <c r="BE17549"/>
      <c r="BF17549"/>
      <c r="BG17549"/>
    </row>
    <row r="17550" spans="57:59" x14ac:dyDescent="0.25">
      <c r="BE17550"/>
      <c r="BF17550"/>
      <c r="BG17550"/>
    </row>
    <row r="17551" spans="57:59" x14ac:dyDescent="0.25">
      <c r="BE17551"/>
      <c r="BF17551"/>
      <c r="BG17551"/>
    </row>
    <row r="17552" spans="57:59" x14ac:dyDescent="0.25">
      <c r="BE17552"/>
      <c r="BF17552"/>
      <c r="BG17552"/>
    </row>
    <row r="17553" spans="57:59" x14ac:dyDescent="0.25">
      <c r="BE17553"/>
      <c r="BF17553"/>
      <c r="BG17553"/>
    </row>
    <row r="17554" spans="57:59" x14ac:dyDescent="0.25">
      <c r="BE17554"/>
      <c r="BF17554"/>
      <c r="BG17554"/>
    </row>
    <row r="17555" spans="57:59" x14ac:dyDescent="0.25">
      <c r="BE17555"/>
      <c r="BF17555"/>
      <c r="BG17555"/>
    </row>
    <row r="17556" spans="57:59" x14ac:dyDescent="0.25">
      <c r="BE17556"/>
      <c r="BF17556"/>
      <c r="BG17556"/>
    </row>
    <row r="17557" spans="57:59" x14ac:dyDescent="0.25">
      <c r="BE17557"/>
      <c r="BF17557"/>
      <c r="BG17557"/>
    </row>
    <row r="17558" spans="57:59" x14ac:dyDescent="0.25">
      <c r="BE17558"/>
      <c r="BF17558"/>
      <c r="BG17558"/>
    </row>
    <row r="17559" spans="57:59" x14ac:dyDescent="0.25">
      <c r="BE17559"/>
      <c r="BF17559"/>
      <c r="BG17559"/>
    </row>
    <row r="17560" spans="57:59" x14ac:dyDescent="0.25">
      <c r="BE17560"/>
      <c r="BF17560"/>
      <c r="BG17560"/>
    </row>
    <row r="17561" spans="57:59" x14ac:dyDescent="0.25">
      <c r="BE17561"/>
      <c r="BF17561"/>
      <c r="BG17561"/>
    </row>
    <row r="17562" spans="57:59" x14ac:dyDescent="0.25">
      <c r="BE17562"/>
      <c r="BF17562"/>
      <c r="BG17562"/>
    </row>
    <row r="17563" spans="57:59" x14ac:dyDescent="0.25">
      <c r="BE17563"/>
      <c r="BF17563"/>
      <c r="BG17563"/>
    </row>
    <row r="17564" spans="57:59" x14ac:dyDescent="0.25">
      <c r="BE17564"/>
      <c r="BF17564"/>
      <c r="BG17564"/>
    </row>
    <row r="17565" spans="57:59" x14ac:dyDescent="0.25">
      <c r="BE17565"/>
      <c r="BF17565"/>
      <c r="BG17565"/>
    </row>
    <row r="17566" spans="57:59" x14ac:dyDescent="0.25">
      <c r="BE17566"/>
      <c r="BF17566"/>
      <c r="BG17566"/>
    </row>
    <row r="17567" spans="57:59" x14ac:dyDescent="0.25">
      <c r="BE17567"/>
      <c r="BF17567"/>
      <c r="BG17567"/>
    </row>
    <row r="17568" spans="57:59" x14ac:dyDescent="0.25">
      <c r="BE17568"/>
      <c r="BF17568"/>
      <c r="BG17568"/>
    </row>
    <row r="17569" spans="57:59" x14ac:dyDescent="0.25">
      <c r="BE17569"/>
      <c r="BF17569"/>
      <c r="BG17569"/>
    </row>
    <row r="17570" spans="57:59" x14ac:dyDescent="0.25">
      <c r="BE17570"/>
      <c r="BF17570"/>
      <c r="BG17570"/>
    </row>
    <row r="17571" spans="57:59" x14ac:dyDescent="0.25">
      <c r="BE17571"/>
      <c r="BF17571"/>
      <c r="BG17571"/>
    </row>
    <row r="17572" spans="57:59" x14ac:dyDescent="0.25">
      <c r="BE17572"/>
      <c r="BF17572"/>
      <c r="BG17572"/>
    </row>
    <row r="17573" spans="57:59" x14ac:dyDescent="0.25">
      <c r="BE17573"/>
      <c r="BF17573"/>
      <c r="BG17573"/>
    </row>
    <row r="17574" spans="57:59" x14ac:dyDescent="0.25">
      <c r="BE17574"/>
      <c r="BF17574"/>
      <c r="BG17574"/>
    </row>
    <row r="17575" spans="57:59" x14ac:dyDescent="0.25">
      <c r="BE17575"/>
      <c r="BF17575"/>
      <c r="BG17575"/>
    </row>
    <row r="17576" spans="57:59" x14ac:dyDescent="0.25">
      <c r="BE17576"/>
      <c r="BF17576"/>
      <c r="BG17576"/>
    </row>
    <row r="17577" spans="57:59" x14ac:dyDescent="0.25">
      <c r="BE17577"/>
      <c r="BF17577"/>
      <c r="BG17577"/>
    </row>
    <row r="17578" spans="57:59" x14ac:dyDescent="0.25">
      <c r="BE17578"/>
      <c r="BF17578"/>
      <c r="BG17578"/>
    </row>
    <row r="17579" spans="57:59" x14ac:dyDescent="0.25">
      <c r="BE17579"/>
      <c r="BF17579"/>
      <c r="BG17579"/>
    </row>
    <row r="17580" spans="57:59" x14ac:dyDescent="0.25">
      <c r="BE17580"/>
      <c r="BF17580"/>
      <c r="BG17580"/>
    </row>
    <row r="17581" spans="57:59" x14ac:dyDescent="0.25">
      <c r="BE17581"/>
      <c r="BF17581"/>
      <c r="BG17581"/>
    </row>
    <row r="17582" spans="57:59" x14ac:dyDescent="0.25">
      <c r="BE17582"/>
      <c r="BF17582"/>
      <c r="BG17582"/>
    </row>
    <row r="17583" spans="57:59" x14ac:dyDescent="0.25">
      <c r="BE17583"/>
      <c r="BF17583"/>
      <c r="BG17583"/>
    </row>
    <row r="17584" spans="57:59" x14ac:dyDescent="0.25">
      <c r="BE17584"/>
      <c r="BF17584"/>
      <c r="BG17584"/>
    </row>
    <row r="17585" spans="57:59" x14ac:dyDescent="0.25">
      <c r="BE17585"/>
      <c r="BF17585"/>
      <c r="BG17585"/>
    </row>
    <row r="17586" spans="57:59" x14ac:dyDescent="0.25">
      <c r="BE17586"/>
      <c r="BF17586"/>
      <c r="BG17586"/>
    </row>
    <row r="17587" spans="57:59" x14ac:dyDescent="0.25">
      <c r="BE17587"/>
      <c r="BF17587"/>
      <c r="BG17587"/>
    </row>
    <row r="17588" spans="57:59" x14ac:dyDescent="0.25">
      <c r="BE17588"/>
      <c r="BF17588"/>
      <c r="BG17588"/>
    </row>
    <row r="17589" spans="57:59" x14ac:dyDescent="0.25">
      <c r="BE17589"/>
      <c r="BF17589"/>
      <c r="BG17589"/>
    </row>
    <row r="17590" spans="57:59" x14ac:dyDescent="0.25">
      <c r="BE17590"/>
      <c r="BF17590"/>
      <c r="BG17590"/>
    </row>
    <row r="17591" spans="57:59" x14ac:dyDescent="0.25">
      <c r="BE17591"/>
      <c r="BF17591"/>
      <c r="BG17591"/>
    </row>
    <row r="17592" spans="57:59" x14ac:dyDescent="0.25">
      <c r="BE17592"/>
      <c r="BF17592"/>
      <c r="BG17592"/>
    </row>
    <row r="17593" spans="57:59" x14ac:dyDescent="0.25">
      <c r="BE17593"/>
      <c r="BF17593"/>
      <c r="BG17593"/>
    </row>
    <row r="17594" spans="57:59" x14ac:dyDescent="0.25">
      <c r="BE17594"/>
      <c r="BF17594"/>
      <c r="BG17594"/>
    </row>
    <row r="17595" spans="57:59" x14ac:dyDescent="0.25">
      <c r="BE17595"/>
      <c r="BF17595"/>
      <c r="BG17595"/>
    </row>
    <row r="17596" spans="57:59" x14ac:dyDescent="0.25">
      <c r="BE17596"/>
      <c r="BF17596"/>
      <c r="BG17596"/>
    </row>
    <row r="17597" spans="57:59" x14ac:dyDescent="0.25">
      <c r="BE17597"/>
      <c r="BF17597"/>
      <c r="BG17597"/>
    </row>
    <row r="17598" spans="57:59" x14ac:dyDescent="0.25">
      <c r="BE17598"/>
      <c r="BF17598"/>
      <c r="BG17598"/>
    </row>
    <row r="17599" spans="57:59" x14ac:dyDescent="0.25">
      <c r="BE17599"/>
      <c r="BF17599"/>
      <c r="BG17599"/>
    </row>
    <row r="17600" spans="57:59" x14ac:dyDescent="0.25">
      <c r="BE17600"/>
      <c r="BF17600"/>
      <c r="BG17600"/>
    </row>
    <row r="17601" spans="57:59" x14ac:dyDescent="0.25">
      <c r="BE17601"/>
      <c r="BF17601"/>
      <c r="BG17601"/>
    </row>
    <row r="17602" spans="57:59" x14ac:dyDescent="0.25">
      <c r="BE17602"/>
      <c r="BF17602"/>
      <c r="BG17602"/>
    </row>
    <row r="17603" spans="57:59" x14ac:dyDescent="0.25">
      <c r="BE17603"/>
      <c r="BF17603"/>
      <c r="BG17603"/>
    </row>
    <row r="17604" spans="57:59" x14ac:dyDescent="0.25">
      <c r="BE17604"/>
      <c r="BF17604"/>
      <c r="BG17604"/>
    </row>
    <row r="17605" spans="57:59" x14ac:dyDescent="0.25">
      <c r="BE17605"/>
      <c r="BF17605"/>
      <c r="BG17605"/>
    </row>
    <row r="17606" spans="57:59" x14ac:dyDescent="0.25">
      <c r="BE17606"/>
      <c r="BF17606"/>
      <c r="BG17606"/>
    </row>
    <row r="17607" spans="57:59" x14ac:dyDescent="0.25">
      <c r="BE17607"/>
      <c r="BF17607"/>
      <c r="BG17607"/>
    </row>
    <row r="17608" spans="57:59" x14ac:dyDescent="0.25">
      <c r="BE17608"/>
      <c r="BF17608"/>
      <c r="BG17608"/>
    </row>
    <row r="17609" spans="57:59" x14ac:dyDescent="0.25">
      <c r="BE17609"/>
      <c r="BF17609"/>
      <c r="BG17609"/>
    </row>
    <row r="17610" spans="57:59" x14ac:dyDescent="0.25">
      <c r="BE17610"/>
      <c r="BF17610"/>
      <c r="BG17610"/>
    </row>
    <row r="17611" spans="57:59" x14ac:dyDescent="0.25">
      <c r="BE17611"/>
      <c r="BF17611"/>
      <c r="BG17611"/>
    </row>
    <row r="17612" spans="57:59" x14ac:dyDescent="0.25">
      <c r="BE17612"/>
      <c r="BF17612"/>
      <c r="BG17612"/>
    </row>
    <row r="17613" spans="57:59" x14ac:dyDescent="0.25">
      <c r="BE17613"/>
      <c r="BF17613"/>
      <c r="BG17613"/>
    </row>
    <row r="17614" spans="57:59" x14ac:dyDescent="0.25">
      <c r="BE17614"/>
      <c r="BF17614"/>
      <c r="BG17614"/>
    </row>
    <row r="17615" spans="57:59" x14ac:dyDescent="0.25">
      <c r="BE17615"/>
      <c r="BF17615"/>
      <c r="BG17615"/>
    </row>
    <row r="17616" spans="57:59" x14ac:dyDescent="0.25">
      <c r="BE17616"/>
      <c r="BF17616"/>
      <c r="BG17616"/>
    </row>
    <row r="17617" spans="57:59" x14ac:dyDescent="0.25">
      <c r="BE17617"/>
      <c r="BF17617"/>
      <c r="BG17617"/>
    </row>
    <row r="17618" spans="57:59" x14ac:dyDescent="0.25">
      <c r="BE17618"/>
      <c r="BF17618"/>
      <c r="BG17618"/>
    </row>
    <row r="17619" spans="57:59" x14ac:dyDescent="0.25">
      <c r="BE17619"/>
      <c r="BF17619"/>
      <c r="BG17619"/>
    </row>
    <row r="17620" spans="57:59" x14ac:dyDescent="0.25">
      <c r="BE17620"/>
      <c r="BF17620"/>
      <c r="BG17620"/>
    </row>
    <row r="17621" spans="57:59" x14ac:dyDescent="0.25">
      <c r="BE17621"/>
      <c r="BF17621"/>
      <c r="BG17621"/>
    </row>
    <row r="17622" spans="57:59" x14ac:dyDescent="0.25">
      <c r="BE17622"/>
      <c r="BF17622"/>
      <c r="BG17622"/>
    </row>
    <row r="17623" spans="57:59" x14ac:dyDescent="0.25">
      <c r="BE17623"/>
      <c r="BF17623"/>
      <c r="BG17623"/>
    </row>
    <row r="17624" spans="57:59" x14ac:dyDescent="0.25">
      <c r="BE17624"/>
      <c r="BF17624"/>
      <c r="BG17624"/>
    </row>
    <row r="17625" spans="57:59" x14ac:dyDescent="0.25">
      <c r="BE17625"/>
      <c r="BF17625"/>
      <c r="BG17625"/>
    </row>
    <row r="17626" spans="57:59" x14ac:dyDescent="0.25">
      <c r="BE17626"/>
      <c r="BF17626"/>
      <c r="BG17626"/>
    </row>
    <row r="17627" spans="57:59" x14ac:dyDescent="0.25">
      <c r="BE17627"/>
      <c r="BF17627"/>
      <c r="BG17627"/>
    </row>
    <row r="17628" spans="57:59" x14ac:dyDescent="0.25">
      <c r="BE17628"/>
      <c r="BF17628"/>
      <c r="BG17628"/>
    </row>
    <row r="17629" spans="57:59" x14ac:dyDescent="0.25">
      <c r="BE17629"/>
      <c r="BF17629"/>
      <c r="BG17629"/>
    </row>
    <row r="17630" spans="57:59" x14ac:dyDescent="0.25">
      <c r="BE17630"/>
      <c r="BF17630"/>
      <c r="BG17630"/>
    </row>
    <row r="17631" spans="57:59" x14ac:dyDescent="0.25">
      <c r="BE17631"/>
      <c r="BF17631"/>
      <c r="BG17631"/>
    </row>
    <row r="17632" spans="57:59" x14ac:dyDescent="0.25">
      <c r="BE17632"/>
      <c r="BF17632"/>
      <c r="BG17632"/>
    </row>
    <row r="17633" spans="57:59" x14ac:dyDescent="0.25">
      <c r="BE17633"/>
      <c r="BF17633"/>
      <c r="BG17633"/>
    </row>
    <row r="17634" spans="57:59" x14ac:dyDescent="0.25">
      <c r="BE17634"/>
      <c r="BF17634"/>
      <c r="BG17634"/>
    </row>
    <row r="17635" spans="57:59" x14ac:dyDescent="0.25">
      <c r="BE17635"/>
      <c r="BF17635"/>
      <c r="BG17635"/>
    </row>
    <row r="17636" spans="57:59" x14ac:dyDescent="0.25">
      <c r="BE17636"/>
      <c r="BF17636"/>
      <c r="BG17636"/>
    </row>
    <row r="17637" spans="57:59" x14ac:dyDescent="0.25">
      <c r="BE17637"/>
      <c r="BF17637"/>
      <c r="BG17637"/>
    </row>
    <row r="17638" spans="57:59" x14ac:dyDescent="0.25">
      <c r="BE17638"/>
      <c r="BF17638"/>
      <c r="BG17638"/>
    </row>
    <row r="17639" spans="57:59" x14ac:dyDescent="0.25">
      <c r="BE17639"/>
      <c r="BF17639"/>
      <c r="BG17639"/>
    </row>
    <row r="17640" spans="57:59" x14ac:dyDescent="0.25">
      <c r="BE17640"/>
      <c r="BF17640"/>
      <c r="BG17640"/>
    </row>
    <row r="17641" spans="57:59" x14ac:dyDescent="0.25">
      <c r="BE17641"/>
      <c r="BF17641"/>
      <c r="BG17641"/>
    </row>
    <row r="17642" spans="57:59" x14ac:dyDescent="0.25">
      <c r="BE17642"/>
      <c r="BF17642"/>
      <c r="BG17642"/>
    </row>
    <row r="17643" spans="57:59" x14ac:dyDescent="0.25">
      <c r="BE17643"/>
      <c r="BF17643"/>
      <c r="BG17643"/>
    </row>
    <row r="17644" spans="57:59" x14ac:dyDescent="0.25">
      <c r="BE17644"/>
      <c r="BF17644"/>
      <c r="BG17644"/>
    </row>
    <row r="17645" spans="57:59" x14ac:dyDescent="0.25">
      <c r="BE17645"/>
      <c r="BF17645"/>
      <c r="BG17645"/>
    </row>
    <row r="17646" spans="57:59" x14ac:dyDescent="0.25">
      <c r="BE17646"/>
      <c r="BF17646"/>
      <c r="BG17646"/>
    </row>
    <row r="17647" spans="57:59" x14ac:dyDescent="0.25">
      <c r="BE17647"/>
      <c r="BF17647"/>
      <c r="BG17647"/>
    </row>
    <row r="17648" spans="57:59" x14ac:dyDescent="0.25">
      <c r="BE17648"/>
      <c r="BF17648"/>
      <c r="BG17648"/>
    </row>
    <row r="17649" spans="57:59" x14ac:dyDescent="0.25">
      <c r="BE17649"/>
      <c r="BF17649"/>
      <c r="BG17649"/>
    </row>
    <row r="17650" spans="57:59" x14ac:dyDescent="0.25">
      <c r="BE17650"/>
      <c r="BF17650"/>
      <c r="BG17650"/>
    </row>
    <row r="17651" spans="57:59" x14ac:dyDescent="0.25">
      <c r="BE17651"/>
      <c r="BF17651"/>
      <c r="BG17651"/>
    </row>
    <row r="17652" spans="57:59" x14ac:dyDescent="0.25">
      <c r="BE17652"/>
      <c r="BF17652"/>
      <c r="BG17652"/>
    </row>
    <row r="17653" spans="57:59" x14ac:dyDescent="0.25">
      <c r="BE17653"/>
      <c r="BF17653"/>
      <c r="BG17653"/>
    </row>
    <row r="17654" spans="57:59" x14ac:dyDescent="0.25">
      <c r="BE17654"/>
      <c r="BF17654"/>
      <c r="BG17654"/>
    </row>
    <row r="17655" spans="57:59" x14ac:dyDescent="0.25">
      <c r="BE17655"/>
      <c r="BF17655"/>
      <c r="BG17655"/>
    </row>
    <row r="17656" spans="57:59" x14ac:dyDescent="0.25">
      <c r="BE17656"/>
      <c r="BF17656"/>
      <c r="BG17656"/>
    </row>
    <row r="17657" spans="57:59" x14ac:dyDescent="0.25">
      <c r="BE17657"/>
      <c r="BF17657"/>
      <c r="BG17657"/>
    </row>
    <row r="17658" spans="57:59" x14ac:dyDescent="0.25">
      <c r="BE17658"/>
      <c r="BF17658"/>
      <c r="BG17658"/>
    </row>
    <row r="17659" spans="57:59" x14ac:dyDescent="0.25">
      <c r="BE17659"/>
      <c r="BF17659"/>
      <c r="BG17659"/>
    </row>
    <row r="17660" spans="57:59" x14ac:dyDescent="0.25">
      <c r="BE17660"/>
      <c r="BF17660"/>
      <c r="BG17660"/>
    </row>
    <row r="17661" spans="57:59" x14ac:dyDescent="0.25">
      <c r="BE17661"/>
      <c r="BF17661"/>
      <c r="BG17661"/>
    </row>
    <row r="17662" spans="57:59" x14ac:dyDescent="0.25">
      <c r="BE17662"/>
      <c r="BF17662"/>
      <c r="BG17662"/>
    </row>
    <row r="17663" spans="57:59" x14ac:dyDescent="0.25">
      <c r="BE17663"/>
      <c r="BF17663"/>
      <c r="BG17663"/>
    </row>
    <row r="17664" spans="57:59" x14ac:dyDescent="0.25">
      <c r="BE17664"/>
      <c r="BF17664"/>
      <c r="BG17664"/>
    </row>
    <row r="17665" spans="57:59" x14ac:dyDescent="0.25">
      <c r="BE17665"/>
      <c r="BF17665"/>
      <c r="BG17665"/>
    </row>
    <row r="17666" spans="57:59" x14ac:dyDescent="0.25">
      <c r="BE17666"/>
      <c r="BF17666"/>
      <c r="BG17666"/>
    </row>
    <row r="17667" spans="57:59" x14ac:dyDescent="0.25">
      <c r="BE17667"/>
      <c r="BF17667"/>
      <c r="BG17667"/>
    </row>
    <row r="17668" spans="57:59" x14ac:dyDescent="0.25">
      <c r="BE17668"/>
      <c r="BF17668"/>
      <c r="BG17668"/>
    </row>
    <row r="17669" spans="57:59" x14ac:dyDescent="0.25">
      <c r="BE17669"/>
      <c r="BF17669"/>
      <c r="BG17669"/>
    </row>
    <row r="17670" spans="57:59" x14ac:dyDescent="0.25">
      <c r="BE17670"/>
      <c r="BF17670"/>
      <c r="BG17670"/>
    </row>
    <row r="17671" spans="57:59" x14ac:dyDescent="0.25">
      <c r="BE17671"/>
      <c r="BF17671"/>
      <c r="BG17671"/>
    </row>
    <row r="17672" spans="57:59" x14ac:dyDescent="0.25">
      <c r="BE17672"/>
      <c r="BF17672"/>
      <c r="BG17672"/>
    </row>
    <row r="17673" spans="57:59" x14ac:dyDescent="0.25">
      <c r="BE17673"/>
      <c r="BF17673"/>
      <c r="BG17673"/>
    </row>
    <row r="17674" spans="57:59" x14ac:dyDescent="0.25">
      <c r="BE17674"/>
      <c r="BF17674"/>
      <c r="BG17674"/>
    </row>
    <row r="17675" spans="57:59" x14ac:dyDescent="0.25">
      <c r="BE17675"/>
      <c r="BF17675"/>
      <c r="BG17675"/>
    </row>
    <row r="17676" spans="57:59" x14ac:dyDescent="0.25">
      <c r="BE17676"/>
      <c r="BF17676"/>
      <c r="BG17676"/>
    </row>
    <row r="17677" spans="57:59" x14ac:dyDescent="0.25">
      <c r="BE17677"/>
      <c r="BF17677"/>
      <c r="BG17677"/>
    </row>
    <row r="17678" spans="57:59" x14ac:dyDescent="0.25">
      <c r="BE17678"/>
      <c r="BF17678"/>
      <c r="BG17678"/>
    </row>
    <row r="17679" spans="57:59" x14ac:dyDescent="0.25">
      <c r="BE17679"/>
      <c r="BF17679"/>
      <c r="BG17679"/>
    </row>
    <row r="17680" spans="57:59" x14ac:dyDescent="0.25">
      <c r="BE17680"/>
      <c r="BF17680"/>
      <c r="BG17680"/>
    </row>
    <row r="17681" spans="57:59" x14ac:dyDescent="0.25">
      <c r="BE17681"/>
      <c r="BF17681"/>
      <c r="BG17681"/>
    </row>
    <row r="17682" spans="57:59" x14ac:dyDescent="0.25">
      <c r="BE17682"/>
      <c r="BF17682"/>
      <c r="BG17682"/>
    </row>
    <row r="17683" spans="57:59" x14ac:dyDescent="0.25">
      <c r="BE17683"/>
      <c r="BF17683"/>
      <c r="BG17683"/>
    </row>
    <row r="17684" spans="57:59" x14ac:dyDescent="0.25">
      <c r="BE17684"/>
      <c r="BF17684"/>
      <c r="BG17684"/>
    </row>
    <row r="17685" spans="57:59" x14ac:dyDescent="0.25">
      <c r="BE17685"/>
      <c r="BF17685"/>
      <c r="BG17685"/>
    </row>
    <row r="17686" spans="57:59" x14ac:dyDescent="0.25">
      <c r="BE17686"/>
      <c r="BF17686"/>
      <c r="BG17686"/>
    </row>
    <row r="17687" spans="57:59" x14ac:dyDescent="0.25">
      <c r="BE17687"/>
      <c r="BF17687"/>
      <c r="BG17687"/>
    </row>
    <row r="17688" spans="57:59" x14ac:dyDescent="0.25">
      <c r="BE17688"/>
      <c r="BF17688"/>
      <c r="BG17688"/>
    </row>
    <row r="17689" spans="57:59" x14ac:dyDescent="0.25">
      <c r="BE17689"/>
      <c r="BF17689"/>
      <c r="BG17689"/>
    </row>
    <row r="17690" spans="57:59" x14ac:dyDescent="0.25">
      <c r="BE17690"/>
      <c r="BF17690"/>
      <c r="BG17690"/>
    </row>
    <row r="17691" spans="57:59" x14ac:dyDescent="0.25">
      <c r="BE17691"/>
      <c r="BF17691"/>
      <c r="BG17691"/>
    </row>
    <row r="17692" spans="57:59" x14ac:dyDescent="0.25">
      <c r="BE17692"/>
      <c r="BF17692"/>
      <c r="BG17692"/>
    </row>
    <row r="17693" spans="57:59" x14ac:dyDescent="0.25">
      <c r="BE17693"/>
      <c r="BF17693"/>
      <c r="BG17693"/>
    </row>
    <row r="17694" spans="57:59" x14ac:dyDescent="0.25">
      <c r="BE17694"/>
      <c r="BF17694"/>
      <c r="BG17694"/>
    </row>
    <row r="17695" spans="57:59" x14ac:dyDescent="0.25">
      <c r="BE17695"/>
      <c r="BF17695"/>
      <c r="BG17695"/>
    </row>
    <row r="17696" spans="57:59" x14ac:dyDescent="0.25">
      <c r="BE17696"/>
      <c r="BF17696"/>
      <c r="BG17696"/>
    </row>
    <row r="17697" spans="57:59" x14ac:dyDescent="0.25">
      <c r="BE17697"/>
      <c r="BF17697"/>
      <c r="BG17697"/>
    </row>
    <row r="17698" spans="57:59" x14ac:dyDescent="0.25">
      <c r="BE17698"/>
      <c r="BF17698"/>
      <c r="BG17698"/>
    </row>
    <row r="17699" spans="57:59" x14ac:dyDescent="0.25">
      <c r="BE17699"/>
      <c r="BF17699"/>
      <c r="BG17699"/>
    </row>
    <row r="17700" spans="57:59" x14ac:dyDescent="0.25">
      <c r="BE17700"/>
      <c r="BF17700"/>
      <c r="BG17700"/>
    </row>
    <row r="17701" spans="57:59" x14ac:dyDescent="0.25">
      <c r="BE17701"/>
      <c r="BF17701"/>
      <c r="BG17701"/>
    </row>
    <row r="17702" spans="57:59" x14ac:dyDescent="0.25">
      <c r="BE17702"/>
      <c r="BF17702"/>
      <c r="BG17702"/>
    </row>
    <row r="17703" spans="57:59" x14ac:dyDescent="0.25">
      <c r="BE17703"/>
      <c r="BF17703"/>
      <c r="BG17703"/>
    </row>
    <row r="17704" spans="57:59" x14ac:dyDescent="0.25">
      <c r="BE17704"/>
      <c r="BF17704"/>
      <c r="BG17704"/>
    </row>
    <row r="17705" spans="57:59" x14ac:dyDescent="0.25">
      <c r="BE17705"/>
      <c r="BF17705"/>
      <c r="BG17705"/>
    </row>
    <row r="17706" spans="57:59" x14ac:dyDescent="0.25">
      <c r="BE17706"/>
      <c r="BF17706"/>
      <c r="BG17706"/>
    </row>
    <row r="17707" spans="57:59" x14ac:dyDescent="0.25">
      <c r="BE17707"/>
      <c r="BF17707"/>
      <c r="BG17707"/>
    </row>
    <row r="17708" spans="57:59" x14ac:dyDescent="0.25">
      <c r="BE17708"/>
      <c r="BF17708"/>
      <c r="BG17708"/>
    </row>
    <row r="17709" spans="57:59" x14ac:dyDescent="0.25">
      <c r="BE17709"/>
      <c r="BF17709"/>
      <c r="BG17709"/>
    </row>
    <row r="17710" spans="57:59" x14ac:dyDescent="0.25">
      <c r="BE17710"/>
      <c r="BF17710"/>
      <c r="BG17710"/>
    </row>
    <row r="17711" spans="57:59" x14ac:dyDescent="0.25">
      <c r="BE17711"/>
      <c r="BF17711"/>
      <c r="BG17711"/>
    </row>
    <row r="17712" spans="57:59" x14ac:dyDescent="0.25">
      <c r="BE17712"/>
      <c r="BF17712"/>
      <c r="BG17712"/>
    </row>
    <row r="17713" spans="57:59" x14ac:dyDescent="0.25">
      <c r="BE17713"/>
      <c r="BF17713"/>
      <c r="BG17713"/>
    </row>
    <row r="17714" spans="57:59" x14ac:dyDescent="0.25">
      <c r="BE17714"/>
      <c r="BF17714"/>
      <c r="BG17714"/>
    </row>
    <row r="17715" spans="57:59" x14ac:dyDescent="0.25">
      <c r="BE17715"/>
      <c r="BF17715"/>
      <c r="BG17715"/>
    </row>
    <row r="17716" spans="57:59" x14ac:dyDescent="0.25">
      <c r="BE17716"/>
      <c r="BF17716"/>
      <c r="BG17716"/>
    </row>
    <row r="17717" spans="57:59" x14ac:dyDescent="0.25">
      <c r="BE17717"/>
      <c r="BF17717"/>
      <c r="BG17717"/>
    </row>
    <row r="17718" spans="57:59" x14ac:dyDescent="0.25">
      <c r="BE17718"/>
      <c r="BF17718"/>
      <c r="BG17718"/>
    </row>
    <row r="17719" spans="57:59" x14ac:dyDescent="0.25">
      <c r="BE17719"/>
      <c r="BF17719"/>
      <c r="BG17719"/>
    </row>
    <row r="17720" spans="57:59" x14ac:dyDescent="0.25">
      <c r="BE17720"/>
      <c r="BF17720"/>
      <c r="BG17720"/>
    </row>
    <row r="17721" spans="57:59" x14ac:dyDescent="0.25">
      <c r="BE17721"/>
      <c r="BF17721"/>
      <c r="BG17721"/>
    </row>
    <row r="17722" spans="57:59" x14ac:dyDescent="0.25">
      <c r="BE17722"/>
      <c r="BF17722"/>
      <c r="BG17722"/>
    </row>
    <row r="17723" spans="57:59" x14ac:dyDescent="0.25">
      <c r="BE17723"/>
      <c r="BF17723"/>
      <c r="BG17723"/>
    </row>
    <row r="17724" spans="57:59" x14ac:dyDescent="0.25">
      <c r="BE17724"/>
      <c r="BF17724"/>
      <c r="BG17724"/>
    </row>
    <row r="17725" spans="57:59" x14ac:dyDescent="0.25">
      <c r="BE17725"/>
      <c r="BF17725"/>
      <c r="BG17725"/>
    </row>
    <row r="17726" spans="57:59" x14ac:dyDescent="0.25">
      <c r="BE17726"/>
      <c r="BF17726"/>
      <c r="BG17726"/>
    </row>
    <row r="17727" spans="57:59" x14ac:dyDescent="0.25">
      <c r="BE17727"/>
      <c r="BF17727"/>
      <c r="BG17727"/>
    </row>
    <row r="17728" spans="57:59" x14ac:dyDescent="0.25">
      <c r="BE17728"/>
      <c r="BF17728"/>
      <c r="BG17728"/>
    </row>
    <row r="17729" spans="57:59" x14ac:dyDescent="0.25">
      <c r="BE17729"/>
      <c r="BF17729"/>
      <c r="BG17729"/>
    </row>
    <row r="17730" spans="57:59" x14ac:dyDescent="0.25">
      <c r="BE17730"/>
      <c r="BF17730"/>
      <c r="BG17730"/>
    </row>
    <row r="17731" spans="57:59" x14ac:dyDescent="0.25">
      <c r="BE17731"/>
      <c r="BF17731"/>
      <c r="BG17731"/>
    </row>
    <row r="17732" spans="57:59" x14ac:dyDescent="0.25">
      <c r="BE17732"/>
      <c r="BF17732"/>
      <c r="BG17732"/>
    </row>
    <row r="17733" spans="57:59" x14ac:dyDescent="0.25">
      <c r="BE17733"/>
      <c r="BF17733"/>
      <c r="BG17733"/>
    </row>
    <row r="17734" spans="57:59" x14ac:dyDescent="0.25">
      <c r="BE17734"/>
      <c r="BF17734"/>
      <c r="BG17734"/>
    </row>
    <row r="17735" spans="57:59" x14ac:dyDescent="0.25">
      <c r="BE17735"/>
      <c r="BF17735"/>
      <c r="BG17735"/>
    </row>
    <row r="17736" spans="57:59" x14ac:dyDescent="0.25">
      <c r="BE17736"/>
      <c r="BF17736"/>
      <c r="BG17736"/>
    </row>
    <row r="17737" spans="57:59" x14ac:dyDescent="0.25">
      <c r="BE17737"/>
      <c r="BF17737"/>
      <c r="BG17737"/>
    </row>
    <row r="17738" spans="57:59" x14ac:dyDescent="0.25">
      <c r="BE17738"/>
      <c r="BF17738"/>
      <c r="BG17738"/>
    </row>
    <row r="17739" spans="57:59" x14ac:dyDescent="0.25">
      <c r="BE17739"/>
      <c r="BF17739"/>
      <c r="BG17739"/>
    </row>
    <row r="17740" spans="57:59" x14ac:dyDescent="0.25">
      <c r="BE17740"/>
      <c r="BF17740"/>
      <c r="BG17740"/>
    </row>
    <row r="17741" spans="57:59" x14ac:dyDescent="0.25">
      <c r="BE17741"/>
      <c r="BF17741"/>
      <c r="BG17741"/>
    </row>
    <row r="17742" spans="57:59" x14ac:dyDescent="0.25">
      <c r="BE17742"/>
      <c r="BF17742"/>
      <c r="BG17742"/>
    </row>
    <row r="17743" spans="57:59" x14ac:dyDescent="0.25">
      <c r="BE17743"/>
      <c r="BF17743"/>
      <c r="BG17743"/>
    </row>
    <row r="17744" spans="57:59" x14ac:dyDescent="0.25">
      <c r="BE17744"/>
      <c r="BF17744"/>
      <c r="BG17744"/>
    </row>
    <row r="17745" spans="57:59" x14ac:dyDescent="0.25">
      <c r="BE17745"/>
      <c r="BF17745"/>
      <c r="BG17745"/>
    </row>
    <row r="17746" spans="57:59" x14ac:dyDescent="0.25">
      <c r="BE17746"/>
      <c r="BF17746"/>
      <c r="BG17746"/>
    </row>
    <row r="17747" spans="57:59" x14ac:dyDescent="0.25">
      <c r="BE17747"/>
      <c r="BF17747"/>
      <c r="BG17747"/>
    </row>
    <row r="17748" spans="57:59" x14ac:dyDescent="0.25">
      <c r="BE17748"/>
      <c r="BF17748"/>
      <c r="BG17748"/>
    </row>
    <row r="17749" spans="57:59" x14ac:dyDescent="0.25">
      <c r="BE17749"/>
      <c r="BF17749"/>
      <c r="BG17749"/>
    </row>
    <row r="17750" spans="57:59" x14ac:dyDescent="0.25">
      <c r="BE17750"/>
      <c r="BF17750"/>
      <c r="BG17750"/>
    </row>
    <row r="17751" spans="57:59" x14ac:dyDescent="0.25">
      <c r="BE17751"/>
      <c r="BF17751"/>
      <c r="BG17751"/>
    </row>
    <row r="17752" spans="57:59" x14ac:dyDescent="0.25">
      <c r="BE17752"/>
      <c r="BF17752"/>
      <c r="BG17752"/>
    </row>
    <row r="17753" spans="57:59" x14ac:dyDescent="0.25">
      <c r="BE17753"/>
      <c r="BF17753"/>
      <c r="BG17753"/>
    </row>
    <row r="17754" spans="57:59" x14ac:dyDescent="0.25">
      <c r="BE17754"/>
      <c r="BF17754"/>
      <c r="BG17754"/>
    </row>
    <row r="17755" spans="57:59" x14ac:dyDescent="0.25">
      <c r="BE17755"/>
      <c r="BF17755"/>
      <c r="BG17755"/>
    </row>
    <row r="17756" spans="57:59" x14ac:dyDescent="0.25">
      <c r="BE17756"/>
      <c r="BF17756"/>
      <c r="BG17756"/>
    </row>
    <row r="17757" spans="57:59" x14ac:dyDescent="0.25">
      <c r="BE17757"/>
      <c r="BF17757"/>
      <c r="BG17757"/>
    </row>
    <row r="17758" spans="57:59" x14ac:dyDescent="0.25">
      <c r="BE17758"/>
      <c r="BF17758"/>
      <c r="BG17758"/>
    </row>
    <row r="17759" spans="57:59" x14ac:dyDescent="0.25">
      <c r="BE17759"/>
      <c r="BF17759"/>
      <c r="BG17759"/>
    </row>
    <row r="17760" spans="57:59" x14ac:dyDescent="0.25">
      <c r="BE17760"/>
      <c r="BF17760"/>
      <c r="BG17760"/>
    </row>
    <row r="17761" spans="57:59" x14ac:dyDescent="0.25">
      <c r="BE17761"/>
      <c r="BF17761"/>
      <c r="BG17761"/>
    </row>
    <row r="17762" spans="57:59" x14ac:dyDescent="0.25">
      <c r="BE17762"/>
      <c r="BF17762"/>
      <c r="BG17762"/>
    </row>
    <row r="17763" spans="57:59" x14ac:dyDescent="0.25">
      <c r="BE17763"/>
      <c r="BF17763"/>
      <c r="BG17763"/>
    </row>
    <row r="17764" spans="57:59" x14ac:dyDescent="0.25">
      <c r="BE17764"/>
      <c r="BF17764"/>
      <c r="BG17764"/>
    </row>
    <row r="17765" spans="57:59" x14ac:dyDescent="0.25">
      <c r="BE17765"/>
      <c r="BF17765"/>
      <c r="BG17765"/>
    </row>
    <row r="17766" spans="57:59" x14ac:dyDescent="0.25">
      <c r="BE17766"/>
      <c r="BF17766"/>
      <c r="BG17766"/>
    </row>
    <row r="17767" spans="57:59" x14ac:dyDescent="0.25">
      <c r="BE17767"/>
      <c r="BF17767"/>
      <c r="BG17767"/>
    </row>
    <row r="17768" spans="57:59" x14ac:dyDescent="0.25">
      <c r="BE17768"/>
      <c r="BF17768"/>
      <c r="BG17768"/>
    </row>
    <row r="17769" spans="57:59" x14ac:dyDescent="0.25">
      <c r="BE17769"/>
      <c r="BF17769"/>
      <c r="BG17769"/>
    </row>
    <row r="17770" spans="57:59" x14ac:dyDescent="0.25">
      <c r="BE17770"/>
      <c r="BF17770"/>
      <c r="BG17770"/>
    </row>
    <row r="17771" spans="57:59" x14ac:dyDescent="0.25">
      <c r="BE17771"/>
      <c r="BF17771"/>
      <c r="BG17771"/>
    </row>
    <row r="17772" spans="57:59" x14ac:dyDescent="0.25">
      <c r="BE17772"/>
      <c r="BF17772"/>
      <c r="BG17772"/>
    </row>
    <row r="17773" spans="57:59" x14ac:dyDescent="0.25">
      <c r="BE17773"/>
      <c r="BF17773"/>
      <c r="BG17773"/>
    </row>
    <row r="17774" spans="57:59" x14ac:dyDescent="0.25">
      <c r="BE17774"/>
      <c r="BF17774"/>
      <c r="BG17774"/>
    </row>
    <row r="17775" spans="57:59" x14ac:dyDescent="0.25">
      <c r="BE17775"/>
      <c r="BF17775"/>
      <c r="BG17775"/>
    </row>
    <row r="17776" spans="57:59" x14ac:dyDescent="0.25">
      <c r="BE17776"/>
      <c r="BF17776"/>
      <c r="BG17776"/>
    </row>
    <row r="17777" spans="57:59" x14ac:dyDescent="0.25">
      <c r="BE17777"/>
      <c r="BF17777"/>
      <c r="BG17777"/>
    </row>
    <row r="17778" spans="57:59" x14ac:dyDescent="0.25">
      <c r="BE17778"/>
      <c r="BF17778"/>
      <c r="BG17778"/>
    </row>
    <row r="17779" spans="57:59" x14ac:dyDescent="0.25">
      <c r="BE17779"/>
      <c r="BF17779"/>
      <c r="BG17779"/>
    </row>
    <row r="17780" spans="57:59" x14ac:dyDescent="0.25">
      <c r="BE17780"/>
      <c r="BF17780"/>
      <c r="BG17780"/>
    </row>
    <row r="17781" spans="57:59" x14ac:dyDescent="0.25">
      <c r="BE17781"/>
      <c r="BF17781"/>
      <c r="BG17781"/>
    </row>
    <row r="17782" spans="57:59" x14ac:dyDescent="0.25">
      <c r="BE17782"/>
      <c r="BF17782"/>
      <c r="BG17782"/>
    </row>
    <row r="17783" spans="57:59" x14ac:dyDescent="0.25">
      <c r="BE17783"/>
      <c r="BF17783"/>
      <c r="BG17783"/>
    </row>
    <row r="17784" spans="57:59" x14ac:dyDescent="0.25">
      <c r="BE17784"/>
      <c r="BF17784"/>
      <c r="BG17784"/>
    </row>
    <row r="17785" spans="57:59" x14ac:dyDescent="0.25">
      <c r="BE17785"/>
      <c r="BF17785"/>
      <c r="BG17785"/>
    </row>
    <row r="17786" spans="57:59" x14ac:dyDescent="0.25">
      <c r="BE17786"/>
      <c r="BF17786"/>
      <c r="BG17786"/>
    </row>
    <row r="17787" spans="57:59" x14ac:dyDescent="0.25">
      <c r="BE17787"/>
      <c r="BF17787"/>
      <c r="BG17787"/>
    </row>
    <row r="17788" spans="57:59" x14ac:dyDescent="0.25">
      <c r="BE17788"/>
      <c r="BF17788"/>
      <c r="BG17788"/>
    </row>
    <row r="17789" spans="57:59" x14ac:dyDescent="0.25">
      <c r="BE17789"/>
      <c r="BF17789"/>
      <c r="BG17789"/>
    </row>
    <row r="17790" spans="57:59" x14ac:dyDescent="0.25">
      <c r="BE17790"/>
      <c r="BF17790"/>
      <c r="BG17790"/>
    </row>
    <row r="17791" spans="57:59" x14ac:dyDescent="0.25">
      <c r="BE17791"/>
      <c r="BF17791"/>
      <c r="BG17791"/>
    </row>
    <row r="17792" spans="57:59" x14ac:dyDescent="0.25">
      <c r="BE17792"/>
      <c r="BF17792"/>
      <c r="BG17792"/>
    </row>
    <row r="17793" spans="57:59" x14ac:dyDescent="0.25">
      <c r="BE17793"/>
      <c r="BF17793"/>
      <c r="BG17793"/>
    </row>
    <row r="17794" spans="57:59" x14ac:dyDescent="0.25">
      <c r="BE17794"/>
      <c r="BF17794"/>
      <c r="BG17794"/>
    </row>
    <row r="17795" spans="57:59" x14ac:dyDescent="0.25">
      <c r="BE17795"/>
      <c r="BF17795"/>
      <c r="BG17795"/>
    </row>
    <row r="17796" spans="57:59" x14ac:dyDescent="0.25">
      <c r="BE17796"/>
      <c r="BF17796"/>
      <c r="BG17796"/>
    </row>
    <row r="17797" spans="57:59" x14ac:dyDescent="0.25">
      <c r="BE17797"/>
      <c r="BF17797"/>
      <c r="BG17797"/>
    </row>
    <row r="17798" spans="57:59" x14ac:dyDescent="0.25">
      <c r="BE17798"/>
      <c r="BF17798"/>
      <c r="BG17798"/>
    </row>
    <row r="17799" spans="57:59" x14ac:dyDescent="0.25">
      <c r="BE17799"/>
      <c r="BF17799"/>
      <c r="BG17799"/>
    </row>
    <row r="17800" spans="57:59" x14ac:dyDescent="0.25">
      <c r="BE17800"/>
      <c r="BF17800"/>
      <c r="BG17800"/>
    </row>
    <row r="17801" spans="57:59" x14ac:dyDescent="0.25">
      <c r="BE17801"/>
      <c r="BF17801"/>
      <c r="BG17801"/>
    </row>
    <row r="17802" spans="57:59" x14ac:dyDescent="0.25">
      <c r="BE17802"/>
      <c r="BF17802"/>
      <c r="BG17802"/>
    </row>
    <row r="17803" spans="57:59" x14ac:dyDescent="0.25">
      <c r="BE17803"/>
      <c r="BF17803"/>
      <c r="BG17803"/>
    </row>
    <row r="17804" spans="57:59" x14ac:dyDescent="0.25">
      <c r="BE17804"/>
      <c r="BF17804"/>
      <c r="BG17804"/>
    </row>
    <row r="17805" spans="57:59" x14ac:dyDescent="0.25">
      <c r="BE17805"/>
      <c r="BF17805"/>
      <c r="BG17805"/>
    </row>
    <row r="17806" spans="57:59" x14ac:dyDescent="0.25">
      <c r="BE17806"/>
      <c r="BF17806"/>
      <c r="BG17806"/>
    </row>
    <row r="17807" spans="57:59" x14ac:dyDescent="0.25">
      <c r="BE17807"/>
      <c r="BF17807"/>
      <c r="BG17807"/>
    </row>
    <row r="17808" spans="57:59" x14ac:dyDescent="0.25">
      <c r="BE17808"/>
      <c r="BF17808"/>
      <c r="BG17808"/>
    </row>
    <row r="17809" spans="57:59" x14ac:dyDescent="0.25">
      <c r="BE17809"/>
      <c r="BF17809"/>
      <c r="BG17809"/>
    </row>
    <row r="17810" spans="57:59" x14ac:dyDescent="0.25">
      <c r="BE17810"/>
      <c r="BF17810"/>
      <c r="BG17810"/>
    </row>
    <row r="17811" spans="57:59" x14ac:dyDescent="0.25">
      <c r="BE17811"/>
      <c r="BF17811"/>
      <c r="BG17811"/>
    </row>
    <row r="17812" spans="57:59" x14ac:dyDescent="0.25">
      <c r="BE17812"/>
      <c r="BF17812"/>
      <c r="BG17812"/>
    </row>
    <row r="17813" spans="57:59" x14ac:dyDescent="0.25">
      <c r="BE17813"/>
      <c r="BF17813"/>
      <c r="BG17813"/>
    </row>
    <row r="17814" spans="57:59" x14ac:dyDescent="0.25">
      <c r="BE17814"/>
      <c r="BF17814"/>
      <c r="BG17814"/>
    </row>
    <row r="17815" spans="57:59" x14ac:dyDescent="0.25">
      <c r="BE17815"/>
      <c r="BF17815"/>
      <c r="BG17815"/>
    </row>
    <row r="17816" spans="57:59" x14ac:dyDescent="0.25">
      <c r="BE17816"/>
      <c r="BF17816"/>
      <c r="BG17816"/>
    </row>
    <row r="17817" spans="57:59" x14ac:dyDescent="0.25">
      <c r="BE17817"/>
      <c r="BF17817"/>
      <c r="BG17817"/>
    </row>
    <row r="17818" spans="57:59" x14ac:dyDescent="0.25">
      <c r="BE17818"/>
      <c r="BF17818"/>
      <c r="BG17818"/>
    </row>
    <row r="17819" spans="57:59" x14ac:dyDescent="0.25">
      <c r="BE17819"/>
      <c r="BF17819"/>
      <c r="BG17819"/>
    </row>
    <row r="17820" spans="57:59" x14ac:dyDescent="0.25">
      <c r="BE17820"/>
      <c r="BF17820"/>
      <c r="BG17820"/>
    </row>
    <row r="17821" spans="57:59" x14ac:dyDescent="0.25">
      <c r="BE17821"/>
      <c r="BF17821"/>
      <c r="BG17821"/>
    </row>
    <row r="17822" spans="57:59" x14ac:dyDescent="0.25">
      <c r="BE17822"/>
      <c r="BF17822"/>
      <c r="BG17822"/>
    </row>
    <row r="17823" spans="57:59" x14ac:dyDescent="0.25">
      <c r="BE17823"/>
      <c r="BF17823"/>
      <c r="BG17823"/>
    </row>
    <row r="17824" spans="57:59" x14ac:dyDescent="0.25">
      <c r="BE17824"/>
      <c r="BF17824"/>
      <c r="BG17824"/>
    </row>
    <row r="17825" spans="57:59" x14ac:dyDescent="0.25">
      <c r="BE17825"/>
      <c r="BF17825"/>
      <c r="BG17825"/>
    </row>
    <row r="17826" spans="57:59" x14ac:dyDescent="0.25">
      <c r="BE17826"/>
      <c r="BF17826"/>
      <c r="BG17826"/>
    </row>
    <row r="17827" spans="57:59" x14ac:dyDescent="0.25">
      <c r="BE17827"/>
      <c r="BF17827"/>
      <c r="BG17827"/>
    </row>
    <row r="17828" spans="57:59" x14ac:dyDescent="0.25">
      <c r="BE17828"/>
      <c r="BF17828"/>
      <c r="BG17828"/>
    </row>
    <row r="17829" spans="57:59" x14ac:dyDescent="0.25">
      <c r="BE17829"/>
      <c r="BF17829"/>
      <c r="BG17829"/>
    </row>
    <row r="17830" spans="57:59" x14ac:dyDescent="0.25">
      <c r="BE17830"/>
      <c r="BF17830"/>
      <c r="BG17830"/>
    </row>
    <row r="17831" spans="57:59" x14ac:dyDescent="0.25">
      <c r="BE17831"/>
      <c r="BF17831"/>
      <c r="BG17831"/>
    </row>
    <row r="17832" spans="57:59" x14ac:dyDescent="0.25">
      <c r="BE17832"/>
      <c r="BF17832"/>
      <c r="BG17832"/>
    </row>
    <row r="17833" spans="57:59" x14ac:dyDescent="0.25">
      <c r="BE17833"/>
      <c r="BF17833"/>
      <c r="BG17833"/>
    </row>
    <row r="17834" spans="57:59" x14ac:dyDescent="0.25">
      <c r="BE17834"/>
      <c r="BF17834"/>
      <c r="BG17834"/>
    </row>
    <row r="17835" spans="57:59" x14ac:dyDescent="0.25">
      <c r="BE17835"/>
      <c r="BF17835"/>
      <c r="BG17835"/>
    </row>
    <row r="17836" spans="57:59" x14ac:dyDescent="0.25">
      <c r="BE17836"/>
      <c r="BF17836"/>
      <c r="BG17836"/>
    </row>
    <row r="17837" spans="57:59" x14ac:dyDescent="0.25">
      <c r="BE17837"/>
      <c r="BF17837"/>
      <c r="BG17837"/>
    </row>
    <row r="17838" spans="57:59" x14ac:dyDescent="0.25">
      <c r="BE17838"/>
      <c r="BF17838"/>
      <c r="BG17838"/>
    </row>
    <row r="17839" spans="57:59" x14ac:dyDescent="0.25">
      <c r="BE17839"/>
      <c r="BF17839"/>
      <c r="BG17839"/>
    </row>
    <row r="17840" spans="57:59" x14ac:dyDescent="0.25">
      <c r="BE17840"/>
      <c r="BF17840"/>
      <c r="BG17840"/>
    </row>
    <row r="17841" spans="57:59" x14ac:dyDescent="0.25">
      <c r="BE17841"/>
      <c r="BF17841"/>
      <c r="BG17841"/>
    </row>
    <row r="17842" spans="57:59" x14ac:dyDescent="0.25">
      <c r="BE17842"/>
      <c r="BF17842"/>
      <c r="BG17842"/>
    </row>
    <row r="17843" spans="57:59" x14ac:dyDescent="0.25">
      <c r="BE17843"/>
      <c r="BF17843"/>
      <c r="BG17843"/>
    </row>
    <row r="17844" spans="57:59" x14ac:dyDescent="0.25">
      <c r="BE17844"/>
      <c r="BF17844"/>
      <c r="BG17844"/>
    </row>
    <row r="17845" spans="57:59" x14ac:dyDescent="0.25">
      <c r="BE17845"/>
      <c r="BF17845"/>
      <c r="BG17845"/>
    </row>
    <row r="17846" spans="57:59" x14ac:dyDescent="0.25">
      <c r="BE17846"/>
      <c r="BF17846"/>
      <c r="BG17846"/>
    </row>
    <row r="17847" spans="57:59" x14ac:dyDescent="0.25">
      <c r="BE17847"/>
      <c r="BF17847"/>
      <c r="BG17847"/>
    </row>
    <row r="17848" spans="57:59" x14ac:dyDescent="0.25">
      <c r="BE17848"/>
      <c r="BF17848"/>
      <c r="BG17848"/>
    </row>
    <row r="17849" spans="57:59" x14ac:dyDescent="0.25">
      <c r="BE17849"/>
      <c r="BF17849"/>
      <c r="BG17849"/>
    </row>
    <row r="17850" spans="57:59" x14ac:dyDescent="0.25">
      <c r="BE17850"/>
      <c r="BF17850"/>
      <c r="BG17850"/>
    </row>
    <row r="17851" spans="57:59" x14ac:dyDescent="0.25">
      <c r="BE17851"/>
      <c r="BF17851"/>
      <c r="BG17851"/>
    </row>
    <row r="17852" spans="57:59" x14ac:dyDescent="0.25">
      <c r="BE17852"/>
      <c r="BF17852"/>
      <c r="BG17852"/>
    </row>
    <row r="17853" spans="57:59" x14ac:dyDescent="0.25">
      <c r="BE17853"/>
      <c r="BF17853"/>
      <c r="BG17853"/>
    </row>
    <row r="17854" spans="57:59" x14ac:dyDescent="0.25">
      <c r="BE17854"/>
      <c r="BF17854"/>
      <c r="BG17854"/>
    </row>
    <row r="17855" spans="57:59" x14ac:dyDescent="0.25">
      <c r="BE17855"/>
      <c r="BF17855"/>
      <c r="BG17855"/>
    </row>
    <row r="17856" spans="57:59" x14ac:dyDescent="0.25">
      <c r="BE17856"/>
      <c r="BF17856"/>
      <c r="BG17856"/>
    </row>
    <row r="17857" spans="57:59" x14ac:dyDescent="0.25">
      <c r="BE17857"/>
      <c r="BF17857"/>
      <c r="BG17857"/>
    </row>
    <row r="17858" spans="57:59" x14ac:dyDescent="0.25">
      <c r="BE17858"/>
      <c r="BF17858"/>
      <c r="BG17858"/>
    </row>
    <row r="17859" spans="57:59" x14ac:dyDescent="0.25">
      <c r="BE17859"/>
      <c r="BF17859"/>
      <c r="BG17859"/>
    </row>
    <row r="17860" spans="57:59" x14ac:dyDescent="0.25">
      <c r="BE17860"/>
      <c r="BF17860"/>
      <c r="BG17860"/>
    </row>
    <row r="17861" spans="57:59" x14ac:dyDescent="0.25">
      <c r="BE17861"/>
      <c r="BF17861"/>
      <c r="BG17861"/>
    </row>
    <row r="17862" spans="57:59" x14ac:dyDescent="0.25">
      <c r="BE17862"/>
      <c r="BF17862"/>
      <c r="BG17862"/>
    </row>
    <row r="17863" spans="57:59" x14ac:dyDescent="0.25">
      <c r="BE17863"/>
      <c r="BF17863"/>
      <c r="BG17863"/>
    </row>
    <row r="17864" spans="57:59" x14ac:dyDescent="0.25">
      <c r="BE17864"/>
      <c r="BF17864"/>
      <c r="BG17864"/>
    </row>
    <row r="17865" spans="57:59" x14ac:dyDescent="0.25">
      <c r="BE17865"/>
      <c r="BF17865"/>
      <c r="BG17865"/>
    </row>
    <row r="17866" spans="57:59" x14ac:dyDescent="0.25">
      <c r="BE17866"/>
      <c r="BF17866"/>
      <c r="BG17866"/>
    </row>
    <row r="17867" spans="57:59" x14ac:dyDescent="0.25">
      <c r="BE17867"/>
      <c r="BF17867"/>
      <c r="BG17867"/>
    </row>
    <row r="17868" spans="57:59" x14ac:dyDescent="0.25">
      <c r="BE17868"/>
      <c r="BF17868"/>
      <c r="BG17868"/>
    </row>
    <row r="17869" spans="57:59" x14ac:dyDescent="0.25">
      <c r="BE17869"/>
      <c r="BF17869"/>
      <c r="BG17869"/>
    </row>
    <row r="17870" spans="57:59" x14ac:dyDescent="0.25">
      <c r="BE17870"/>
      <c r="BF17870"/>
      <c r="BG17870"/>
    </row>
    <row r="17871" spans="57:59" x14ac:dyDescent="0.25">
      <c r="BE17871"/>
      <c r="BF17871"/>
      <c r="BG17871"/>
    </row>
    <row r="17872" spans="57:59" x14ac:dyDescent="0.25">
      <c r="BE17872"/>
      <c r="BF17872"/>
      <c r="BG17872"/>
    </row>
    <row r="17873" spans="57:59" x14ac:dyDescent="0.25">
      <c r="BE17873"/>
      <c r="BF17873"/>
      <c r="BG17873"/>
    </row>
    <row r="17874" spans="57:59" x14ac:dyDescent="0.25">
      <c r="BE17874"/>
      <c r="BF17874"/>
      <c r="BG17874"/>
    </row>
    <row r="17875" spans="57:59" x14ac:dyDescent="0.25">
      <c r="BE17875"/>
      <c r="BF17875"/>
      <c r="BG17875"/>
    </row>
    <row r="17876" spans="57:59" x14ac:dyDescent="0.25">
      <c r="BE17876"/>
      <c r="BF17876"/>
      <c r="BG17876"/>
    </row>
    <row r="17877" spans="57:59" x14ac:dyDescent="0.25">
      <c r="BE17877"/>
      <c r="BF17877"/>
      <c r="BG17877"/>
    </row>
    <row r="17878" spans="57:59" x14ac:dyDescent="0.25">
      <c r="BE17878"/>
      <c r="BF17878"/>
      <c r="BG17878"/>
    </row>
    <row r="17879" spans="57:59" x14ac:dyDescent="0.25">
      <c r="BE17879"/>
      <c r="BF17879"/>
      <c r="BG17879"/>
    </row>
    <row r="17880" spans="57:59" x14ac:dyDescent="0.25">
      <c r="BE17880"/>
      <c r="BF17880"/>
      <c r="BG17880"/>
    </row>
    <row r="17881" spans="57:59" x14ac:dyDescent="0.25">
      <c r="BE17881"/>
      <c r="BF17881"/>
      <c r="BG17881"/>
    </row>
    <row r="17882" spans="57:59" x14ac:dyDescent="0.25">
      <c r="BE17882"/>
      <c r="BF17882"/>
      <c r="BG17882"/>
    </row>
    <row r="17883" spans="57:59" x14ac:dyDescent="0.25">
      <c r="BE17883"/>
      <c r="BF17883"/>
      <c r="BG17883"/>
    </row>
    <row r="17884" spans="57:59" x14ac:dyDescent="0.25">
      <c r="BE17884"/>
      <c r="BF17884"/>
      <c r="BG17884"/>
    </row>
    <row r="17885" spans="57:59" x14ac:dyDescent="0.25">
      <c r="BE17885"/>
      <c r="BF17885"/>
      <c r="BG17885"/>
    </row>
    <row r="17886" spans="57:59" x14ac:dyDescent="0.25">
      <c r="BE17886"/>
      <c r="BF17886"/>
      <c r="BG17886"/>
    </row>
    <row r="17887" spans="57:59" x14ac:dyDescent="0.25">
      <c r="BE17887"/>
      <c r="BF17887"/>
      <c r="BG17887"/>
    </row>
    <row r="17888" spans="57:59" x14ac:dyDescent="0.25">
      <c r="BE17888"/>
      <c r="BF17888"/>
      <c r="BG17888"/>
    </row>
    <row r="17889" spans="57:59" x14ac:dyDescent="0.25">
      <c r="BE17889"/>
      <c r="BF17889"/>
      <c r="BG17889"/>
    </row>
    <row r="17890" spans="57:59" x14ac:dyDescent="0.25">
      <c r="BE17890"/>
      <c r="BF17890"/>
      <c r="BG17890"/>
    </row>
    <row r="17891" spans="57:59" x14ac:dyDescent="0.25">
      <c r="BE17891"/>
      <c r="BF17891"/>
      <c r="BG17891"/>
    </row>
    <row r="17892" spans="57:59" x14ac:dyDescent="0.25">
      <c r="BE17892"/>
      <c r="BF17892"/>
      <c r="BG17892"/>
    </row>
    <row r="17893" spans="57:59" x14ac:dyDescent="0.25">
      <c r="BE17893"/>
      <c r="BF17893"/>
      <c r="BG17893"/>
    </row>
    <row r="17894" spans="57:59" x14ac:dyDescent="0.25">
      <c r="BE17894"/>
      <c r="BF17894"/>
      <c r="BG17894"/>
    </row>
    <row r="17895" spans="57:59" x14ac:dyDescent="0.25">
      <c r="BE17895"/>
      <c r="BF17895"/>
      <c r="BG17895"/>
    </row>
    <row r="17896" spans="57:59" x14ac:dyDescent="0.25">
      <c r="BE17896"/>
      <c r="BF17896"/>
      <c r="BG17896"/>
    </row>
    <row r="17897" spans="57:59" x14ac:dyDescent="0.25">
      <c r="BE17897"/>
      <c r="BF17897"/>
      <c r="BG17897"/>
    </row>
    <row r="17898" spans="57:59" x14ac:dyDescent="0.25">
      <c r="BE17898"/>
      <c r="BF17898"/>
      <c r="BG17898"/>
    </row>
    <row r="17899" spans="57:59" x14ac:dyDescent="0.25">
      <c r="BE17899"/>
      <c r="BF17899"/>
      <c r="BG17899"/>
    </row>
    <row r="17900" spans="57:59" x14ac:dyDescent="0.25">
      <c r="BE17900"/>
      <c r="BF17900"/>
      <c r="BG17900"/>
    </row>
    <row r="17901" spans="57:59" x14ac:dyDescent="0.25">
      <c r="BE17901"/>
      <c r="BF17901"/>
      <c r="BG17901"/>
    </row>
    <row r="17902" spans="57:59" x14ac:dyDescent="0.25">
      <c r="BE17902"/>
      <c r="BF17902"/>
      <c r="BG17902"/>
    </row>
    <row r="17903" spans="57:59" x14ac:dyDescent="0.25">
      <c r="BE17903"/>
      <c r="BF17903"/>
      <c r="BG17903"/>
    </row>
    <row r="17904" spans="57:59" x14ac:dyDescent="0.25">
      <c r="BE17904"/>
      <c r="BF17904"/>
      <c r="BG17904"/>
    </row>
    <row r="17905" spans="57:59" x14ac:dyDescent="0.25">
      <c r="BE17905"/>
      <c r="BF17905"/>
      <c r="BG17905"/>
    </row>
    <row r="17906" spans="57:59" x14ac:dyDescent="0.25">
      <c r="BE17906"/>
      <c r="BF17906"/>
      <c r="BG17906"/>
    </row>
    <row r="17907" spans="57:59" x14ac:dyDescent="0.25">
      <c r="BE17907"/>
      <c r="BF17907"/>
      <c r="BG17907"/>
    </row>
    <row r="17908" spans="57:59" x14ac:dyDescent="0.25">
      <c r="BE17908"/>
      <c r="BF17908"/>
      <c r="BG17908"/>
    </row>
    <row r="17909" spans="57:59" x14ac:dyDescent="0.25">
      <c r="BE17909"/>
      <c r="BF17909"/>
      <c r="BG17909"/>
    </row>
    <row r="17910" spans="57:59" x14ac:dyDescent="0.25">
      <c r="BE17910"/>
      <c r="BF17910"/>
      <c r="BG17910"/>
    </row>
    <row r="17911" spans="57:59" x14ac:dyDescent="0.25">
      <c r="BE17911"/>
      <c r="BF17911"/>
      <c r="BG17911"/>
    </row>
    <row r="17912" spans="57:59" x14ac:dyDescent="0.25">
      <c r="BE17912"/>
      <c r="BF17912"/>
      <c r="BG17912"/>
    </row>
    <row r="17913" spans="57:59" x14ac:dyDescent="0.25">
      <c r="BE17913"/>
      <c r="BF17913"/>
      <c r="BG17913"/>
    </row>
    <row r="17914" spans="57:59" x14ac:dyDescent="0.25">
      <c r="BE17914"/>
      <c r="BF17914"/>
      <c r="BG17914"/>
    </row>
    <row r="17915" spans="57:59" x14ac:dyDescent="0.25">
      <c r="BE17915"/>
      <c r="BF17915"/>
      <c r="BG17915"/>
    </row>
    <row r="17916" spans="57:59" x14ac:dyDescent="0.25">
      <c r="BE17916"/>
      <c r="BF17916"/>
      <c r="BG17916"/>
    </row>
    <row r="17917" spans="57:59" x14ac:dyDescent="0.25">
      <c r="BE17917"/>
      <c r="BF17917"/>
      <c r="BG17917"/>
    </row>
    <row r="17918" spans="57:59" x14ac:dyDescent="0.25">
      <c r="BE17918"/>
      <c r="BF17918"/>
      <c r="BG17918"/>
    </row>
    <row r="17919" spans="57:59" x14ac:dyDescent="0.25">
      <c r="BE17919"/>
      <c r="BF17919"/>
      <c r="BG17919"/>
    </row>
    <row r="17920" spans="57:59" x14ac:dyDescent="0.25">
      <c r="BE17920"/>
      <c r="BF17920"/>
      <c r="BG17920"/>
    </row>
    <row r="17921" spans="57:59" x14ac:dyDescent="0.25">
      <c r="BE17921"/>
      <c r="BF17921"/>
      <c r="BG17921"/>
    </row>
    <row r="17922" spans="57:59" x14ac:dyDescent="0.25">
      <c r="BE17922"/>
      <c r="BF17922"/>
      <c r="BG17922"/>
    </row>
    <row r="17923" spans="57:59" x14ac:dyDescent="0.25">
      <c r="BE17923"/>
      <c r="BF17923"/>
      <c r="BG17923"/>
    </row>
    <row r="17924" spans="57:59" x14ac:dyDescent="0.25">
      <c r="BE17924"/>
      <c r="BF17924"/>
      <c r="BG17924"/>
    </row>
    <row r="17925" spans="57:59" x14ac:dyDescent="0.25">
      <c r="BE17925"/>
      <c r="BF17925"/>
      <c r="BG17925"/>
    </row>
    <row r="17926" spans="57:59" x14ac:dyDescent="0.25">
      <c r="BE17926"/>
      <c r="BF17926"/>
      <c r="BG17926"/>
    </row>
    <row r="17927" spans="57:59" x14ac:dyDescent="0.25">
      <c r="BE17927"/>
      <c r="BF17927"/>
      <c r="BG17927"/>
    </row>
    <row r="17928" spans="57:59" x14ac:dyDescent="0.25">
      <c r="BE17928"/>
      <c r="BF17928"/>
      <c r="BG17928"/>
    </row>
    <row r="17929" spans="57:59" x14ac:dyDescent="0.25">
      <c r="BE17929"/>
      <c r="BF17929"/>
      <c r="BG17929"/>
    </row>
    <row r="17930" spans="57:59" x14ac:dyDescent="0.25">
      <c r="BE17930"/>
      <c r="BF17930"/>
      <c r="BG17930"/>
    </row>
    <row r="17931" spans="57:59" x14ac:dyDescent="0.25">
      <c r="BE17931"/>
      <c r="BF17931"/>
      <c r="BG17931"/>
    </row>
    <row r="17932" spans="57:59" x14ac:dyDescent="0.25">
      <c r="BE17932"/>
      <c r="BF17932"/>
      <c r="BG17932"/>
    </row>
    <row r="17933" spans="57:59" x14ac:dyDescent="0.25">
      <c r="BE17933"/>
      <c r="BF17933"/>
      <c r="BG17933"/>
    </row>
    <row r="17934" spans="57:59" x14ac:dyDescent="0.25">
      <c r="BE17934"/>
      <c r="BF17934"/>
      <c r="BG17934"/>
    </row>
    <row r="17935" spans="57:59" x14ac:dyDescent="0.25">
      <c r="BE17935"/>
      <c r="BF17935"/>
      <c r="BG17935"/>
    </row>
    <row r="17936" spans="57:59" x14ac:dyDescent="0.25">
      <c r="BE17936"/>
      <c r="BF17936"/>
      <c r="BG17936"/>
    </row>
    <row r="17937" spans="57:59" x14ac:dyDescent="0.25">
      <c r="BE17937"/>
      <c r="BF17937"/>
      <c r="BG17937"/>
    </row>
    <row r="17938" spans="57:59" x14ac:dyDescent="0.25">
      <c r="BE17938"/>
      <c r="BF17938"/>
      <c r="BG17938"/>
    </row>
    <row r="17939" spans="57:59" x14ac:dyDescent="0.25">
      <c r="BE17939"/>
      <c r="BF17939"/>
      <c r="BG17939"/>
    </row>
    <row r="17940" spans="57:59" x14ac:dyDescent="0.25">
      <c r="BE17940"/>
      <c r="BF17940"/>
      <c r="BG17940"/>
    </row>
    <row r="17941" spans="57:59" x14ac:dyDescent="0.25">
      <c r="BE17941"/>
      <c r="BF17941"/>
      <c r="BG17941"/>
    </row>
    <row r="17942" spans="57:59" x14ac:dyDescent="0.25">
      <c r="BE17942"/>
      <c r="BF17942"/>
      <c r="BG17942"/>
    </row>
    <row r="17943" spans="57:59" x14ac:dyDescent="0.25">
      <c r="BE17943"/>
      <c r="BF17943"/>
      <c r="BG17943"/>
    </row>
    <row r="17944" spans="57:59" x14ac:dyDescent="0.25">
      <c r="BE17944"/>
      <c r="BF17944"/>
      <c r="BG17944"/>
    </row>
    <row r="17945" spans="57:59" x14ac:dyDescent="0.25">
      <c r="BE17945"/>
      <c r="BF17945"/>
      <c r="BG17945"/>
    </row>
    <row r="17946" spans="57:59" x14ac:dyDescent="0.25">
      <c r="BE17946"/>
      <c r="BF17946"/>
      <c r="BG17946"/>
    </row>
    <row r="17947" spans="57:59" x14ac:dyDescent="0.25">
      <c r="BE17947"/>
      <c r="BF17947"/>
      <c r="BG17947"/>
    </row>
    <row r="17948" spans="57:59" x14ac:dyDescent="0.25">
      <c r="BE17948"/>
      <c r="BF17948"/>
      <c r="BG17948"/>
    </row>
    <row r="17949" spans="57:59" x14ac:dyDescent="0.25">
      <c r="BE17949"/>
      <c r="BF17949"/>
      <c r="BG17949"/>
    </row>
    <row r="17950" spans="57:59" x14ac:dyDescent="0.25">
      <c r="BE17950"/>
      <c r="BF17950"/>
      <c r="BG17950"/>
    </row>
    <row r="17951" spans="57:59" x14ac:dyDescent="0.25">
      <c r="BE17951"/>
      <c r="BF17951"/>
      <c r="BG17951"/>
    </row>
    <row r="17952" spans="57:59" x14ac:dyDescent="0.25">
      <c r="BE17952"/>
      <c r="BF17952"/>
      <c r="BG17952"/>
    </row>
    <row r="17953" spans="57:59" x14ac:dyDescent="0.25">
      <c r="BE17953"/>
      <c r="BF17953"/>
      <c r="BG17953"/>
    </row>
    <row r="17954" spans="57:59" x14ac:dyDescent="0.25">
      <c r="BE17954"/>
      <c r="BF17954"/>
      <c r="BG17954"/>
    </row>
    <row r="17955" spans="57:59" x14ac:dyDescent="0.25">
      <c r="BE17955"/>
      <c r="BF17955"/>
      <c r="BG17955"/>
    </row>
    <row r="17956" spans="57:59" x14ac:dyDescent="0.25">
      <c r="BE17956"/>
      <c r="BF17956"/>
      <c r="BG17956"/>
    </row>
    <row r="17957" spans="57:59" x14ac:dyDescent="0.25">
      <c r="BE17957"/>
      <c r="BF17957"/>
      <c r="BG17957"/>
    </row>
    <row r="17958" spans="57:59" x14ac:dyDescent="0.25">
      <c r="BE17958"/>
      <c r="BF17958"/>
      <c r="BG17958"/>
    </row>
    <row r="17959" spans="57:59" x14ac:dyDescent="0.25">
      <c r="BE17959"/>
      <c r="BF17959"/>
      <c r="BG17959"/>
    </row>
    <row r="17960" spans="57:59" x14ac:dyDescent="0.25">
      <c r="BE17960"/>
      <c r="BF17960"/>
      <c r="BG17960"/>
    </row>
    <row r="17961" spans="57:59" x14ac:dyDescent="0.25">
      <c r="BE17961"/>
      <c r="BF17961"/>
      <c r="BG17961"/>
    </row>
    <row r="17962" spans="57:59" x14ac:dyDescent="0.25">
      <c r="BE17962"/>
      <c r="BF17962"/>
      <c r="BG17962"/>
    </row>
    <row r="17963" spans="57:59" x14ac:dyDescent="0.25">
      <c r="BE17963"/>
      <c r="BF17963"/>
      <c r="BG17963"/>
    </row>
    <row r="17964" spans="57:59" x14ac:dyDescent="0.25">
      <c r="BE17964"/>
      <c r="BF17964"/>
      <c r="BG17964"/>
    </row>
    <row r="17965" spans="57:59" x14ac:dyDescent="0.25">
      <c r="BE17965"/>
      <c r="BF17965"/>
      <c r="BG17965"/>
    </row>
    <row r="17966" spans="57:59" x14ac:dyDescent="0.25">
      <c r="BE17966"/>
      <c r="BF17966"/>
      <c r="BG17966"/>
    </row>
    <row r="17967" spans="57:59" x14ac:dyDescent="0.25">
      <c r="BE17967"/>
      <c r="BF17967"/>
      <c r="BG17967"/>
    </row>
    <row r="17968" spans="57:59" x14ac:dyDescent="0.25">
      <c r="BE17968"/>
      <c r="BF17968"/>
      <c r="BG17968"/>
    </row>
    <row r="17969" spans="57:59" x14ac:dyDescent="0.25">
      <c r="BE17969"/>
      <c r="BF17969"/>
      <c r="BG17969"/>
    </row>
    <row r="17970" spans="57:59" x14ac:dyDescent="0.25">
      <c r="BE17970"/>
      <c r="BF17970"/>
      <c r="BG17970"/>
    </row>
    <row r="17971" spans="57:59" x14ac:dyDescent="0.25">
      <c r="BE17971"/>
      <c r="BF17971"/>
      <c r="BG17971"/>
    </row>
    <row r="17972" spans="57:59" x14ac:dyDescent="0.25">
      <c r="BE17972"/>
      <c r="BF17972"/>
      <c r="BG17972"/>
    </row>
    <row r="17973" spans="57:59" x14ac:dyDescent="0.25">
      <c r="BE17973"/>
      <c r="BF17973"/>
      <c r="BG17973"/>
    </row>
    <row r="17974" spans="57:59" x14ac:dyDescent="0.25">
      <c r="BE17974"/>
      <c r="BF17974"/>
      <c r="BG17974"/>
    </row>
    <row r="17975" spans="57:59" x14ac:dyDescent="0.25">
      <c r="BE17975"/>
      <c r="BF17975"/>
      <c r="BG17975"/>
    </row>
    <row r="17976" spans="57:59" x14ac:dyDescent="0.25">
      <c r="BE17976"/>
      <c r="BF17976"/>
      <c r="BG17976"/>
    </row>
    <row r="17977" spans="57:59" x14ac:dyDescent="0.25">
      <c r="BE17977"/>
      <c r="BF17977"/>
      <c r="BG17977"/>
    </row>
    <row r="17978" spans="57:59" x14ac:dyDescent="0.25">
      <c r="BE17978"/>
      <c r="BF17978"/>
      <c r="BG17978"/>
    </row>
    <row r="17979" spans="57:59" x14ac:dyDescent="0.25">
      <c r="BE17979"/>
      <c r="BF17979"/>
      <c r="BG17979"/>
    </row>
    <row r="17980" spans="57:59" x14ac:dyDescent="0.25">
      <c r="BE17980"/>
      <c r="BF17980"/>
      <c r="BG17980"/>
    </row>
    <row r="17981" spans="57:59" x14ac:dyDescent="0.25">
      <c r="BE17981"/>
      <c r="BF17981"/>
      <c r="BG17981"/>
    </row>
    <row r="17982" spans="57:59" x14ac:dyDescent="0.25">
      <c r="BE17982"/>
      <c r="BF17982"/>
      <c r="BG17982"/>
    </row>
    <row r="17983" spans="57:59" x14ac:dyDescent="0.25">
      <c r="BE17983"/>
      <c r="BF17983"/>
      <c r="BG17983"/>
    </row>
    <row r="17984" spans="57:59" x14ac:dyDescent="0.25">
      <c r="BE17984"/>
      <c r="BF17984"/>
      <c r="BG17984"/>
    </row>
    <row r="17985" spans="57:59" x14ac:dyDescent="0.25">
      <c r="BE17985"/>
      <c r="BF17985"/>
      <c r="BG17985"/>
    </row>
    <row r="17986" spans="57:59" x14ac:dyDescent="0.25">
      <c r="BE17986"/>
      <c r="BF17986"/>
      <c r="BG17986"/>
    </row>
    <row r="17987" spans="57:59" x14ac:dyDescent="0.25">
      <c r="BE17987"/>
      <c r="BF17987"/>
      <c r="BG17987"/>
    </row>
    <row r="17988" spans="57:59" x14ac:dyDescent="0.25">
      <c r="BE17988"/>
      <c r="BF17988"/>
      <c r="BG17988"/>
    </row>
    <row r="17989" spans="57:59" x14ac:dyDescent="0.25">
      <c r="BE17989"/>
      <c r="BF17989"/>
      <c r="BG17989"/>
    </row>
    <row r="17990" spans="57:59" x14ac:dyDescent="0.25">
      <c r="BE17990"/>
      <c r="BF17990"/>
      <c r="BG17990"/>
    </row>
    <row r="17991" spans="57:59" x14ac:dyDescent="0.25">
      <c r="BE17991"/>
      <c r="BF17991"/>
      <c r="BG17991"/>
    </row>
    <row r="17992" spans="57:59" x14ac:dyDescent="0.25">
      <c r="BE17992"/>
      <c r="BF17992"/>
      <c r="BG17992"/>
    </row>
    <row r="17993" spans="57:59" x14ac:dyDescent="0.25">
      <c r="BE17993"/>
      <c r="BF17993"/>
      <c r="BG17993"/>
    </row>
    <row r="17994" spans="57:59" x14ac:dyDescent="0.25">
      <c r="BE17994"/>
      <c r="BF17994"/>
      <c r="BG17994"/>
    </row>
    <row r="17995" spans="57:59" x14ac:dyDescent="0.25">
      <c r="BE17995"/>
      <c r="BF17995"/>
      <c r="BG17995"/>
    </row>
    <row r="17996" spans="57:59" x14ac:dyDescent="0.25">
      <c r="BE17996"/>
      <c r="BF17996"/>
      <c r="BG17996"/>
    </row>
    <row r="17997" spans="57:59" x14ac:dyDescent="0.25">
      <c r="BE17997"/>
      <c r="BF17997"/>
      <c r="BG17997"/>
    </row>
    <row r="17998" spans="57:59" x14ac:dyDescent="0.25">
      <c r="BE17998"/>
      <c r="BF17998"/>
      <c r="BG17998"/>
    </row>
    <row r="17999" spans="57:59" x14ac:dyDescent="0.25">
      <c r="BE17999"/>
      <c r="BF17999"/>
      <c r="BG17999"/>
    </row>
    <row r="18000" spans="57:59" x14ac:dyDescent="0.25">
      <c r="BE18000"/>
      <c r="BF18000"/>
      <c r="BG18000"/>
    </row>
    <row r="18001" spans="57:59" x14ac:dyDescent="0.25">
      <c r="BE18001"/>
      <c r="BF18001"/>
      <c r="BG18001"/>
    </row>
    <row r="18002" spans="57:59" x14ac:dyDescent="0.25">
      <c r="BE18002"/>
      <c r="BF18002"/>
      <c r="BG18002"/>
    </row>
    <row r="18003" spans="57:59" x14ac:dyDescent="0.25">
      <c r="BE18003"/>
      <c r="BF18003"/>
      <c r="BG18003"/>
    </row>
    <row r="18004" spans="57:59" x14ac:dyDescent="0.25">
      <c r="BE18004"/>
      <c r="BF18004"/>
      <c r="BG18004"/>
    </row>
    <row r="18005" spans="57:59" x14ac:dyDescent="0.25">
      <c r="BE18005"/>
      <c r="BF18005"/>
      <c r="BG18005"/>
    </row>
    <row r="18006" spans="57:59" x14ac:dyDescent="0.25">
      <c r="BE18006"/>
      <c r="BF18006"/>
      <c r="BG18006"/>
    </row>
    <row r="18007" spans="57:59" x14ac:dyDescent="0.25">
      <c r="BE18007"/>
      <c r="BF18007"/>
      <c r="BG18007"/>
    </row>
    <row r="18008" spans="57:59" x14ac:dyDescent="0.25">
      <c r="BE18008"/>
      <c r="BF18008"/>
      <c r="BG18008"/>
    </row>
    <row r="18009" spans="57:59" x14ac:dyDescent="0.25">
      <c r="BE18009"/>
      <c r="BF18009"/>
      <c r="BG18009"/>
    </row>
    <row r="18010" spans="57:59" x14ac:dyDescent="0.25">
      <c r="BE18010"/>
      <c r="BF18010"/>
      <c r="BG18010"/>
    </row>
    <row r="18011" spans="57:59" x14ac:dyDescent="0.25">
      <c r="BE18011"/>
      <c r="BF18011"/>
      <c r="BG18011"/>
    </row>
    <row r="18012" spans="57:59" x14ac:dyDescent="0.25">
      <c r="BE18012"/>
      <c r="BF18012"/>
      <c r="BG18012"/>
    </row>
    <row r="18013" spans="57:59" x14ac:dyDescent="0.25">
      <c r="BE18013"/>
      <c r="BF18013"/>
      <c r="BG18013"/>
    </row>
    <row r="18014" spans="57:59" x14ac:dyDescent="0.25">
      <c r="BE18014"/>
      <c r="BF18014"/>
      <c r="BG18014"/>
    </row>
    <row r="18015" spans="57:59" x14ac:dyDescent="0.25">
      <c r="BE18015"/>
      <c r="BF18015"/>
      <c r="BG18015"/>
    </row>
    <row r="18016" spans="57:59" x14ac:dyDescent="0.25">
      <c r="BE18016"/>
      <c r="BF18016"/>
      <c r="BG18016"/>
    </row>
    <row r="18017" spans="57:59" x14ac:dyDescent="0.25">
      <c r="BE18017"/>
      <c r="BF18017"/>
      <c r="BG18017"/>
    </row>
    <row r="18018" spans="57:59" x14ac:dyDescent="0.25">
      <c r="BE18018"/>
      <c r="BF18018"/>
      <c r="BG18018"/>
    </row>
    <row r="18019" spans="57:59" x14ac:dyDescent="0.25">
      <c r="BE18019"/>
      <c r="BF18019"/>
      <c r="BG18019"/>
    </row>
    <row r="18020" spans="57:59" x14ac:dyDescent="0.25">
      <c r="BE18020"/>
      <c r="BF18020"/>
      <c r="BG18020"/>
    </row>
    <row r="18021" spans="57:59" x14ac:dyDescent="0.25">
      <c r="BE18021"/>
      <c r="BF18021"/>
      <c r="BG18021"/>
    </row>
    <row r="18022" spans="57:59" x14ac:dyDescent="0.25">
      <c r="BE18022"/>
      <c r="BF18022"/>
      <c r="BG18022"/>
    </row>
    <row r="18023" spans="57:59" x14ac:dyDescent="0.25">
      <c r="BE18023"/>
      <c r="BF18023"/>
      <c r="BG18023"/>
    </row>
    <row r="18024" spans="57:59" x14ac:dyDescent="0.25">
      <c r="BE18024"/>
      <c r="BF18024"/>
      <c r="BG18024"/>
    </row>
    <row r="18025" spans="57:59" x14ac:dyDescent="0.25">
      <c r="BE18025"/>
      <c r="BF18025"/>
      <c r="BG18025"/>
    </row>
    <row r="18026" spans="57:59" x14ac:dyDescent="0.25">
      <c r="BE18026"/>
      <c r="BF18026"/>
      <c r="BG18026"/>
    </row>
    <row r="18027" spans="57:59" x14ac:dyDescent="0.25">
      <c r="BE18027"/>
      <c r="BF18027"/>
      <c r="BG18027"/>
    </row>
    <row r="18028" spans="57:59" x14ac:dyDescent="0.25">
      <c r="BE18028"/>
      <c r="BF18028"/>
      <c r="BG18028"/>
    </row>
    <row r="18029" spans="57:59" x14ac:dyDescent="0.25">
      <c r="BE18029"/>
      <c r="BF18029"/>
      <c r="BG18029"/>
    </row>
    <row r="18030" spans="57:59" x14ac:dyDescent="0.25">
      <c r="BE18030"/>
      <c r="BF18030"/>
      <c r="BG18030"/>
    </row>
    <row r="18031" spans="57:59" x14ac:dyDescent="0.25">
      <c r="BE18031"/>
      <c r="BF18031"/>
      <c r="BG18031"/>
    </row>
    <row r="18032" spans="57:59" x14ac:dyDescent="0.25">
      <c r="BE18032"/>
      <c r="BF18032"/>
      <c r="BG18032"/>
    </row>
    <row r="18033" spans="57:59" x14ac:dyDescent="0.25">
      <c r="BE18033"/>
      <c r="BF18033"/>
      <c r="BG18033"/>
    </row>
    <row r="18034" spans="57:59" x14ac:dyDescent="0.25">
      <c r="BE18034"/>
      <c r="BF18034"/>
      <c r="BG18034"/>
    </row>
    <row r="18035" spans="57:59" x14ac:dyDescent="0.25">
      <c r="BE18035"/>
      <c r="BF18035"/>
      <c r="BG18035"/>
    </row>
    <row r="18036" spans="57:59" x14ac:dyDescent="0.25">
      <c r="BE18036"/>
      <c r="BF18036"/>
      <c r="BG18036"/>
    </row>
    <row r="18037" spans="57:59" x14ac:dyDescent="0.25">
      <c r="BE18037"/>
      <c r="BF18037"/>
      <c r="BG18037"/>
    </row>
    <row r="18038" spans="57:59" x14ac:dyDescent="0.25">
      <c r="BE18038"/>
      <c r="BF18038"/>
      <c r="BG18038"/>
    </row>
    <row r="18039" spans="57:59" x14ac:dyDescent="0.25">
      <c r="BE18039"/>
      <c r="BF18039"/>
      <c r="BG18039"/>
    </row>
    <row r="18040" spans="57:59" x14ac:dyDescent="0.25">
      <c r="BE18040"/>
      <c r="BF18040"/>
      <c r="BG18040"/>
    </row>
    <row r="18041" spans="57:59" x14ac:dyDescent="0.25">
      <c r="BE18041"/>
      <c r="BF18041"/>
      <c r="BG18041"/>
    </row>
    <row r="18042" spans="57:59" x14ac:dyDescent="0.25">
      <c r="BE18042"/>
      <c r="BF18042"/>
      <c r="BG18042"/>
    </row>
    <row r="18043" spans="57:59" x14ac:dyDescent="0.25">
      <c r="BE18043"/>
      <c r="BF18043"/>
      <c r="BG18043"/>
    </row>
    <row r="18044" spans="57:59" x14ac:dyDescent="0.25">
      <c r="BE18044"/>
      <c r="BF18044"/>
      <c r="BG18044"/>
    </row>
    <row r="18045" spans="57:59" x14ac:dyDescent="0.25">
      <c r="BE18045"/>
      <c r="BF18045"/>
      <c r="BG18045"/>
    </row>
    <row r="18046" spans="57:59" x14ac:dyDescent="0.25">
      <c r="BE18046"/>
      <c r="BF18046"/>
      <c r="BG18046"/>
    </row>
    <row r="18047" spans="57:59" x14ac:dyDescent="0.25">
      <c r="BE18047"/>
      <c r="BF18047"/>
      <c r="BG18047"/>
    </row>
    <row r="18048" spans="57:59" x14ac:dyDescent="0.25">
      <c r="BE18048"/>
      <c r="BF18048"/>
      <c r="BG18048"/>
    </row>
    <row r="18049" spans="57:59" x14ac:dyDescent="0.25">
      <c r="BE18049"/>
      <c r="BF18049"/>
      <c r="BG18049"/>
    </row>
    <row r="18050" spans="57:59" x14ac:dyDescent="0.25">
      <c r="BE18050"/>
      <c r="BF18050"/>
      <c r="BG18050"/>
    </row>
    <row r="18051" spans="57:59" x14ac:dyDescent="0.25">
      <c r="BE18051"/>
      <c r="BF18051"/>
      <c r="BG18051"/>
    </row>
    <row r="18052" spans="57:59" x14ac:dyDescent="0.25">
      <c r="BE18052"/>
      <c r="BF18052"/>
      <c r="BG18052"/>
    </row>
    <row r="18053" spans="57:59" x14ac:dyDescent="0.25">
      <c r="BE18053"/>
      <c r="BF18053"/>
      <c r="BG18053"/>
    </row>
    <row r="18054" spans="57:59" x14ac:dyDescent="0.25">
      <c r="BE18054"/>
      <c r="BF18054"/>
      <c r="BG18054"/>
    </row>
    <row r="18055" spans="57:59" x14ac:dyDescent="0.25">
      <c r="BE18055"/>
      <c r="BF18055"/>
      <c r="BG18055"/>
    </row>
    <row r="18056" spans="57:59" x14ac:dyDescent="0.25">
      <c r="BE18056"/>
      <c r="BF18056"/>
      <c r="BG18056"/>
    </row>
    <row r="18057" spans="57:59" x14ac:dyDescent="0.25">
      <c r="BE18057"/>
      <c r="BF18057"/>
      <c r="BG18057"/>
    </row>
    <row r="18058" spans="57:59" x14ac:dyDescent="0.25">
      <c r="BE18058"/>
      <c r="BF18058"/>
      <c r="BG18058"/>
    </row>
    <row r="18059" spans="57:59" x14ac:dyDescent="0.25">
      <c r="BE18059"/>
      <c r="BF18059"/>
      <c r="BG18059"/>
    </row>
    <row r="18060" spans="57:59" x14ac:dyDescent="0.25">
      <c r="BE18060"/>
      <c r="BF18060"/>
      <c r="BG18060"/>
    </row>
    <row r="18061" spans="57:59" x14ac:dyDescent="0.25">
      <c r="BE18061"/>
      <c r="BF18061"/>
      <c r="BG18061"/>
    </row>
    <row r="18062" spans="57:59" x14ac:dyDescent="0.25">
      <c r="BE18062"/>
      <c r="BF18062"/>
      <c r="BG18062"/>
    </row>
    <row r="18063" spans="57:59" x14ac:dyDescent="0.25">
      <c r="BE18063"/>
      <c r="BF18063"/>
      <c r="BG18063"/>
    </row>
    <row r="18064" spans="57:59" x14ac:dyDescent="0.25">
      <c r="BE18064"/>
      <c r="BF18064"/>
      <c r="BG18064"/>
    </row>
    <row r="18065" spans="57:59" x14ac:dyDescent="0.25">
      <c r="BE18065"/>
      <c r="BF18065"/>
      <c r="BG18065"/>
    </row>
    <row r="18066" spans="57:59" x14ac:dyDescent="0.25">
      <c r="BE18066"/>
      <c r="BF18066"/>
      <c r="BG18066"/>
    </row>
    <row r="18067" spans="57:59" x14ac:dyDescent="0.25">
      <c r="BE18067"/>
      <c r="BF18067"/>
      <c r="BG18067"/>
    </row>
    <row r="18068" spans="57:59" x14ac:dyDescent="0.25">
      <c r="BE18068"/>
      <c r="BF18068"/>
      <c r="BG18068"/>
    </row>
    <row r="18069" spans="57:59" x14ac:dyDescent="0.25">
      <c r="BE18069"/>
      <c r="BF18069"/>
      <c r="BG18069"/>
    </row>
    <row r="18070" spans="57:59" x14ac:dyDescent="0.25">
      <c r="BE18070"/>
      <c r="BF18070"/>
      <c r="BG18070"/>
    </row>
    <row r="18071" spans="57:59" x14ac:dyDescent="0.25">
      <c r="BE18071"/>
      <c r="BF18071"/>
      <c r="BG18071"/>
    </row>
    <row r="18072" spans="57:59" x14ac:dyDescent="0.25">
      <c r="BE18072"/>
      <c r="BF18072"/>
      <c r="BG18072"/>
    </row>
    <row r="18073" spans="57:59" x14ac:dyDescent="0.25">
      <c r="BE18073"/>
      <c r="BF18073"/>
      <c r="BG18073"/>
    </row>
    <row r="18074" spans="57:59" x14ac:dyDescent="0.25">
      <c r="BE18074"/>
      <c r="BF18074"/>
      <c r="BG18074"/>
    </row>
    <row r="18075" spans="57:59" x14ac:dyDescent="0.25">
      <c r="BE18075"/>
      <c r="BF18075"/>
      <c r="BG18075"/>
    </row>
    <row r="18076" spans="57:59" x14ac:dyDescent="0.25">
      <c r="BE18076"/>
      <c r="BF18076"/>
      <c r="BG18076"/>
    </row>
    <row r="18077" spans="57:59" x14ac:dyDescent="0.25">
      <c r="BE18077"/>
      <c r="BF18077"/>
      <c r="BG18077"/>
    </row>
    <row r="18078" spans="57:59" x14ac:dyDescent="0.25">
      <c r="BE18078"/>
      <c r="BF18078"/>
      <c r="BG18078"/>
    </row>
    <row r="18079" spans="57:59" x14ac:dyDescent="0.25">
      <c r="BE18079"/>
      <c r="BF18079"/>
      <c r="BG18079"/>
    </row>
    <row r="18080" spans="57:59" x14ac:dyDescent="0.25">
      <c r="BE18080"/>
      <c r="BF18080"/>
      <c r="BG18080"/>
    </row>
    <row r="18081" spans="57:59" x14ac:dyDescent="0.25">
      <c r="BE18081"/>
      <c r="BF18081"/>
      <c r="BG18081"/>
    </row>
    <row r="18082" spans="57:59" x14ac:dyDescent="0.25">
      <c r="BE18082"/>
      <c r="BF18082"/>
      <c r="BG18082"/>
    </row>
    <row r="18083" spans="57:59" x14ac:dyDescent="0.25">
      <c r="BE18083"/>
      <c r="BF18083"/>
      <c r="BG18083"/>
    </row>
    <row r="18084" spans="57:59" x14ac:dyDescent="0.25">
      <c r="BE18084"/>
      <c r="BF18084"/>
      <c r="BG18084"/>
    </row>
    <row r="18085" spans="57:59" x14ac:dyDescent="0.25">
      <c r="BE18085"/>
      <c r="BF18085"/>
      <c r="BG18085"/>
    </row>
    <row r="18086" spans="57:59" x14ac:dyDescent="0.25">
      <c r="BE18086"/>
      <c r="BF18086"/>
      <c r="BG18086"/>
    </row>
    <row r="18087" spans="57:59" x14ac:dyDescent="0.25">
      <c r="BE18087"/>
      <c r="BF18087"/>
      <c r="BG18087"/>
    </row>
    <row r="18088" spans="57:59" x14ac:dyDescent="0.25">
      <c r="BE18088"/>
      <c r="BF18088"/>
      <c r="BG18088"/>
    </row>
    <row r="18089" spans="57:59" x14ac:dyDescent="0.25">
      <c r="BE18089"/>
      <c r="BF18089"/>
      <c r="BG18089"/>
    </row>
    <row r="18090" spans="57:59" x14ac:dyDescent="0.25">
      <c r="BE18090"/>
      <c r="BF18090"/>
      <c r="BG18090"/>
    </row>
    <row r="18091" spans="57:59" x14ac:dyDescent="0.25">
      <c r="BE18091"/>
      <c r="BF18091"/>
      <c r="BG18091"/>
    </row>
    <row r="18092" spans="57:59" x14ac:dyDescent="0.25">
      <c r="BE18092"/>
      <c r="BF18092"/>
      <c r="BG18092"/>
    </row>
    <row r="18093" spans="57:59" x14ac:dyDescent="0.25">
      <c r="BE18093"/>
      <c r="BF18093"/>
      <c r="BG18093"/>
    </row>
    <row r="18094" spans="57:59" x14ac:dyDescent="0.25">
      <c r="BE18094"/>
      <c r="BF18094"/>
      <c r="BG18094"/>
    </row>
    <row r="18095" spans="57:59" x14ac:dyDescent="0.25">
      <c r="BE18095"/>
      <c r="BF18095"/>
      <c r="BG18095"/>
    </row>
    <row r="18096" spans="57:59" x14ac:dyDescent="0.25">
      <c r="BE18096"/>
      <c r="BF18096"/>
      <c r="BG18096"/>
    </row>
    <row r="18097" spans="57:59" x14ac:dyDescent="0.25">
      <c r="BE18097"/>
      <c r="BF18097"/>
      <c r="BG18097"/>
    </row>
    <row r="18098" spans="57:59" x14ac:dyDescent="0.25">
      <c r="BE18098"/>
      <c r="BF18098"/>
      <c r="BG18098"/>
    </row>
    <row r="18099" spans="57:59" x14ac:dyDescent="0.25">
      <c r="BE18099"/>
      <c r="BF18099"/>
      <c r="BG18099"/>
    </row>
    <row r="18100" spans="57:59" x14ac:dyDescent="0.25">
      <c r="BE18100"/>
      <c r="BF18100"/>
      <c r="BG18100"/>
    </row>
    <row r="18101" spans="57:59" x14ac:dyDescent="0.25">
      <c r="BE18101"/>
      <c r="BF18101"/>
      <c r="BG18101"/>
    </row>
    <row r="18102" spans="57:59" x14ac:dyDescent="0.25">
      <c r="BE18102"/>
      <c r="BF18102"/>
      <c r="BG18102"/>
    </row>
    <row r="18103" spans="57:59" x14ac:dyDescent="0.25">
      <c r="BE18103"/>
      <c r="BF18103"/>
      <c r="BG18103"/>
    </row>
    <row r="18104" spans="57:59" x14ac:dyDescent="0.25">
      <c r="BE18104"/>
      <c r="BF18104"/>
      <c r="BG18104"/>
    </row>
    <row r="18105" spans="57:59" x14ac:dyDescent="0.25">
      <c r="BE18105"/>
      <c r="BF18105"/>
      <c r="BG18105"/>
    </row>
    <row r="18106" spans="57:59" x14ac:dyDescent="0.25">
      <c r="BE18106"/>
      <c r="BF18106"/>
      <c r="BG18106"/>
    </row>
    <row r="18107" spans="57:59" x14ac:dyDescent="0.25">
      <c r="BE18107"/>
      <c r="BF18107"/>
      <c r="BG18107"/>
    </row>
    <row r="18108" spans="57:59" x14ac:dyDescent="0.25">
      <c r="BE18108"/>
      <c r="BF18108"/>
      <c r="BG18108"/>
    </row>
    <row r="18109" spans="57:59" x14ac:dyDescent="0.25">
      <c r="BE18109"/>
      <c r="BF18109"/>
      <c r="BG18109"/>
    </row>
    <row r="18110" spans="57:59" x14ac:dyDescent="0.25">
      <c r="BE18110"/>
      <c r="BF18110"/>
      <c r="BG18110"/>
    </row>
    <row r="18111" spans="57:59" x14ac:dyDescent="0.25">
      <c r="BE18111"/>
      <c r="BF18111"/>
      <c r="BG18111"/>
    </row>
    <row r="18112" spans="57:59" x14ac:dyDescent="0.25">
      <c r="BE18112"/>
      <c r="BF18112"/>
      <c r="BG18112"/>
    </row>
    <row r="18113" spans="57:59" x14ac:dyDescent="0.25">
      <c r="BE18113"/>
      <c r="BF18113"/>
      <c r="BG18113"/>
    </row>
    <row r="18114" spans="57:59" x14ac:dyDescent="0.25">
      <c r="BE18114"/>
      <c r="BF18114"/>
      <c r="BG18114"/>
    </row>
    <row r="18115" spans="57:59" x14ac:dyDescent="0.25">
      <c r="BE18115"/>
      <c r="BF18115"/>
      <c r="BG18115"/>
    </row>
    <row r="18116" spans="57:59" x14ac:dyDescent="0.25">
      <c r="BE18116"/>
      <c r="BF18116"/>
      <c r="BG18116"/>
    </row>
    <row r="18117" spans="57:59" x14ac:dyDescent="0.25">
      <c r="BE18117"/>
      <c r="BF18117"/>
      <c r="BG18117"/>
    </row>
    <row r="18118" spans="57:59" x14ac:dyDescent="0.25">
      <c r="BE18118"/>
      <c r="BF18118"/>
      <c r="BG18118"/>
    </row>
    <row r="18119" spans="57:59" x14ac:dyDescent="0.25">
      <c r="BE18119"/>
      <c r="BF18119"/>
      <c r="BG18119"/>
    </row>
    <row r="18120" spans="57:59" x14ac:dyDescent="0.25">
      <c r="BE18120"/>
      <c r="BF18120"/>
      <c r="BG18120"/>
    </row>
    <row r="18121" spans="57:59" x14ac:dyDescent="0.25">
      <c r="BE18121"/>
      <c r="BF18121"/>
      <c r="BG18121"/>
    </row>
    <row r="18122" spans="57:59" x14ac:dyDescent="0.25">
      <c r="BE18122"/>
      <c r="BF18122"/>
      <c r="BG18122"/>
    </row>
    <row r="18123" spans="57:59" x14ac:dyDescent="0.25">
      <c r="BE18123"/>
      <c r="BF18123"/>
      <c r="BG18123"/>
    </row>
    <row r="18124" spans="57:59" x14ac:dyDescent="0.25">
      <c r="BE18124"/>
      <c r="BF18124"/>
      <c r="BG18124"/>
    </row>
    <row r="18125" spans="57:59" x14ac:dyDescent="0.25">
      <c r="BE18125"/>
      <c r="BF18125"/>
      <c r="BG18125"/>
    </row>
    <row r="18126" spans="57:59" x14ac:dyDescent="0.25">
      <c r="BE18126"/>
      <c r="BF18126"/>
      <c r="BG18126"/>
    </row>
    <row r="18127" spans="57:59" x14ac:dyDescent="0.25">
      <c r="BE18127"/>
      <c r="BF18127"/>
      <c r="BG18127"/>
    </row>
    <row r="18128" spans="57:59" x14ac:dyDescent="0.25">
      <c r="BE18128"/>
      <c r="BF18128"/>
      <c r="BG18128"/>
    </row>
    <row r="18129" spans="57:59" x14ac:dyDescent="0.25">
      <c r="BE18129"/>
      <c r="BF18129"/>
      <c r="BG18129"/>
    </row>
    <row r="18130" spans="57:59" x14ac:dyDescent="0.25">
      <c r="BE18130"/>
      <c r="BF18130"/>
      <c r="BG18130"/>
    </row>
    <row r="18131" spans="57:59" x14ac:dyDescent="0.25">
      <c r="BE18131"/>
      <c r="BF18131"/>
      <c r="BG18131"/>
    </row>
    <row r="18132" spans="57:59" x14ac:dyDescent="0.25">
      <c r="BE18132"/>
      <c r="BF18132"/>
      <c r="BG18132"/>
    </row>
    <row r="18133" spans="57:59" x14ac:dyDescent="0.25">
      <c r="BE18133"/>
      <c r="BF18133"/>
      <c r="BG18133"/>
    </row>
    <row r="18134" spans="57:59" x14ac:dyDescent="0.25">
      <c r="BE18134"/>
      <c r="BF18134"/>
      <c r="BG18134"/>
    </row>
    <row r="18135" spans="57:59" x14ac:dyDescent="0.25">
      <c r="BE18135"/>
      <c r="BF18135"/>
      <c r="BG18135"/>
    </row>
    <row r="18136" spans="57:59" x14ac:dyDescent="0.25">
      <c r="BE18136"/>
      <c r="BF18136"/>
      <c r="BG18136"/>
    </row>
    <row r="18137" spans="57:59" x14ac:dyDescent="0.25">
      <c r="BE18137"/>
      <c r="BF18137"/>
      <c r="BG18137"/>
    </row>
    <row r="18138" spans="57:59" x14ac:dyDescent="0.25">
      <c r="BE18138"/>
      <c r="BF18138"/>
      <c r="BG18138"/>
    </row>
    <row r="18139" spans="57:59" x14ac:dyDescent="0.25">
      <c r="BE18139"/>
      <c r="BF18139"/>
      <c r="BG18139"/>
    </row>
    <row r="18140" spans="57:59" x14ac:dyDescent="0.25">
      <c r="BE18140"/>
      <c r="BF18140"/>
      <c r="BG18140"/>
    </row>
    <row r="18141" spans="57:59" x14ac:dyDescent="0.25">
      <c r="BE18141"/>
      <c r="BF18141"/>
      <c r="BG18141"/>
    </row>
    <row r="18142" spans="57:59" x14ac:dyDescent="0.25">
      <c r="BE18142"/>
      <c r="BF18142"/>
      <c r="BG18142"/>
    </row>
    <row r="18143" spans="57:59" x14ac:dyDescent="0.25">
      <c r="BE18143"/>
      <c r="BF18143"/>
      <c r="BG18143"/>
    </row>
    <row r="18144" spans="57:59" x14ac:dyDescent="0.25">
      <c r="BE18144"/>
      <c r="BF18144"/>
      <c r="BG18144"/>
    </row>
    <row r="18145" spans="57:59" x14ac:dyDescent="0.25">
      <c r="BE18145"/>
      <c r="BF18145"/>
      <c r="BG18145"/>
    </row>
    <row r="18146" spans="57:59" x14ac:dyDescent="0.25">
      <c r="BE18146"/>
      <c r="BF18146"/>
      <c r="BG18146"/>
    </row>
    <row r="18147" spans="57:59" x14ac:dyDescent="0.25">
      <c r="BE18147"/>
      <c r="BF18147"/>
      <c r="BG18147"/>
    </row>
    <row r="18148" spans="57:59" x14ac:dyDescent="0.25">
      <c r="BE18148"/>
      <c r="BF18148"/>
      <c r="BG18148"/>
    </row>
    <row r="18149" spans="57:59" x14ac:dyDescent="0.25">
      <c r="BE18149"/>
      <c r="BF18149"/>
      <c r="BG18149"/>
    </row>
    <row r="18150" spans="57:59" x14ac:dyDescent="0.25">
      <c r="BE18150"/>
      <c r="BF18150"/>
      <c r="BG18150"/>
    </row>
    <row r="18151" spans="57:59" x14ac:dyDescent="0.25">
      <c r="BE18151"/>
      <c r="BF18151"/>
      <c r="BG18151"/>
    </row>
    <row r="18152" spans="57:59" x14ac:dyDescent="0.25">
      <c r="BE18152"/>
      <c r="BF18152"/>
      <c r="BG18152"/>
    </row>
    <row r="18153" spans="57:59" x14ac:dyDescent="0.25">
      <c r="BE18153"/>
      <c r="BF18153"/>
      <c r="BG18153"/>
    </row>
    <row r="18154" spans="57:59" x14ac:dyDescent="0.25">
      <c r="BE18154"/>
      <c r="BF18154"/>
      <c r="BG18154"/>
    </row>
    <row r="18155" spans="57:59" x14ac:dyDescent="0.25">
      <c r="BE18155"/>
      <c r="BF18155"/>
      <c r="BG18155"/>
    </row>
    <row r="18156" spans="57:59" x14ac:dyDescent="0.25">
      <c r="BE18156"/>
      <c r="BF18156"/>
      <c r="BG18156"/>
    </row>
    <row r="18157" spans="57:59" x14ac:dyDescent="0.25">
      <c r="BE18157"/>
      <c r="BF18157"/>
      <c r="BG18157"/>
    </row>
    <row r="18158" spans="57:59" x14ac:dyDescent="0.25">
      <c r="BE18158"/>
      <c r="BF18158"/>
      <c r="BG18158"/>
    </row>
    <row r="18159" spans="57:59" x14ac:dyDescent="0.25">
      <c r="BE18159"/>
      <c r="BF18159"/>
      <c r="BG18159"/>
    </row>
    <row r="18160" spans="57:59" x14ac:dyDescent="0.25">
      <c r="BE18160"/>
      <c r="BF18160"/>
      <c r="BG18160"/>
    </row>
    <row r="18161" spans="57:59" x14ac:dyDescent="0.25">
      <c r="BE18161"/>
      <c r="BF18161"/>
      <c r="BG18161"/>
    </row>
    <row r="18162" spans="57:59" x14ac:dyDescent="0.25">
      <c r="BE18162"/>
      <c r="BF18162"/>
      <c r="BG18162"/>
    </row>
    <row r="18163" spans="57:59" x14ac:dyDescent="0.25">
      <c r="BE18163"/>
      <c r="BF18163"/>
      <c r="BG18163"/>
    </row>
    <row r="18164" spans="57:59" x14ac:dyDescent="0.25">
      <c r="BE18164"/>
      <c r="BF18164"/>
      <c r="BG18164"/>
    </row>
    <row r="18165" spans="57:59" x14ac:dyDescent="0.25">
      <c r="BE18165"/>
      <c r="BF18165"/>
      <c r="BG18165"/>
    </row>
    <row r="18166" spans="57:59" x14ac:dyDescent="0.25">
      <c r="BE18166"/>
      <c r="BF18166"/>
      <c r="BG18166"/>
    </row>
    <row r="18167" spans="57:59" x14ac:dyDescent="0.25">
      <c r="BE18167"/>
      <c r="BF18167"/>
      <c r="BG18167"/>
    </row>
    <row r="18168" spans="57:59" x14ac:dyDescent="0.25">
      <c r="BE18168"/>
      <c r="BF18168"/>
      <c r="BG18168"/>
    </row>
    <row r="18169" spans="57:59" x14ac:dyDescent="0.25">
      <c r="BE18169"/>
      <c r="BF18169"/>
      <c r="BG18169"/>
    </row>
    <row r="18170" spans="57:59" x14ac:dyDescent="0.25">
      <c r="BE18170"/>
      <c r="BF18170"/>
      <c r="BG18170"/>
    </row>
    <row r="18171" spans="57:59" x14ac:dyDescent="0.25">
      <c r="BE18171"/>
      <c r="BF18171"/>
      <c r="BG18171"/>
    </row>
    <row r="18172" spans="57:59" x14ac:dyDescent="0.25">
      <c r="BE18172"/>
      <c r="BF18172"/>
      <c r="BG18172"/>
    </row>
    <row r="18173" spans="57:59" x14ac:dyDescent="0.25">
      <c r="BE18173"/>
      <c r="BF18173"/>
      <c r="BG18173"/>
    </row>
    <row r="18174" spans="57:59" x14ac:dyDescent="0.25">
      <c r="BE18174"/>
      <c r="BF18174"/>
      <c r="BG18174"/>
    </row>
    <row r="18175" spans="57:59" x14ac:dyDescent="0.25">
      <c r="BE18175"/>
      <c r="BF18175"/>
      <c r="BG18175"/>
    </row>
    <row r="18176" spans="57:59" x14ac:dyDescent="0.25">
      <c r="BE18176"/>
      <c r="BF18176"/>
      <c r="BG18176"/>
    </row>
    <row r="18177" spans="57:59" x14ac:dyDescent="0.25">
      <c r="BE18177"/>
      <c r="BF18177"/>
      <c r="BG18177"/>
    </row>
    <row r="18178" spans="57:59" x14ac:dyDescent="0.25">
      <c r="BE18178"/>
      <c r="BF18178"/>
      <c r="BG18178"/>
    </row>
    <row r="18179" spans="57:59" x14ac:dyDescent="0.25">
      <c r="BE18179"/>
      <c r="BF18179"/>
      <c r="BG18179"/>
    </row>
    <row r="18180" spans="57:59" x14ac:dyDescent="0.25">
      <c r="BE18180"/>
      <c r="BF18180"/>
      <c r="BG18180"/>
    </row>
    <row r="18181" spans="57:59" x14ac:dyDescent="0.25">
      <c r="BE18181"/>
      <c r="BF18181"/>
      <c r="BG18181"/>
    </row>
    <row r="18182" spans="57:59" x14ac:dyDescent="0.25">
      <c r="BE18182"/>
      <c r="BF18182"/>
      <c r="BG18182"/>
    </row>
    <row r="18183" spans="57:59" x14ac:dyDescent="0.25">
      <c r="BE18183"/>
      <c r="BF18183"/>
      <c r="BG18183"/>
    </row>
    <row r="18184" spans="57:59" x14ac:dyDescent="0.25">
      <c r="BE18184"/>
      <c r="BF18184"/>
      <c r="BG18184"/>
    </row>
    <row r="18185" spans="57:59" x14ac:dyDescent="0.25">
      <c r="BE18185"/>
      <c r="BF18185"/>
      <c r="BG18185"/>
    </row>
    <row r="18186" spans="57:59" x14ac:dyDescent="0.25">
      <c r="BE18186"/>
      <c r="BF18186"/>
      <c r="BG18186"/>
    </row>
    <row r="18187" spans="57:59" x14ac:dyDescent="0.25">
      <c r="BE18187"/>
      <c r="BF18187"/>
      <c r="BG18187"/>
    </row>
    <row r="18188" spans="57:59" x14ac:dyDescent="0.25">
      <c r="BE18188"/>
      <c r="BF18188"/>
      <c r="BG18188"/>
    </row>
    <row r="18189" spans="57:59" x14ac:dyDescent="0.25">
      <c r="BE18189"/>
      <c r="BF18189"/>
      <c r="BG18189"/>
    </row>
    <row r="18190" spans="57:59" x14ac:dyDescent="0.25">
      <c r="BE18190"/>
      <c r="BF18190"/>
      <c r="BG18190"/>
    </row>
    <row r="18191" spans="57:59" x14ac:dyDescent="0.25">
      <c r="BE18191"/>
      <c r="BF18191"/>
      <c r="BG18191"/>
    </row>
    <row r="18192" spans="57:59" x14ac:dyDescent="0.25">
      <c r="BE18192"/>
      <c r="BF18192"/>
      <c r="BG18192"/>
    </row>
    <row r="18193" spans="57:59" x14ac:dyDescent="0.25">
      <c r="BE18193"/>
      <c r="BF18193"/>
      <c r="BG18193"/>
    </row>
    <row r="18194" spans="57:59" x14ac:dyDescent="0.25">
      <c r="BE18194"/>
      <c r="BF18194"/>
      <c r="BG18194"/>
    </row>
    <row r="18195" spans="57:59" x14ac:dyDescent="0.25">
      <c r="BE18195"/>
      <c r="BF18195"/>
      <c r="BG18195"/>
    </row>
    <row r="18196" spans="57:59" x14ac:dyDescent="0.25">
      <c r="BE18196"/>
      <c r="BF18196"/>
      <c r="BG18196"/>
    </row>
    <row r="18197" spans="57:59" x14ac:dyDescent="0.25">
      <c r="BE18197"/>
      <c r="BF18197"/>
      <c r="BG18197"/>
    </row>
    <row r="18198" spans="57:59" x14ac:dyDescent="0.25">
      <c r="BE18198"/>
      <c r="BF18198"/>
      <c r="BG18198"/>
    </row>
    <row r="18199" spans="57:59" x14ac:dyDescent="0.25">
      <c r="BE18199"/>
      <c r="BF18199"/>
      <c r="BG18199"/>
    </row>
    <row r="18200" spans="57:59" x14ac:dyDescent="0.25">
      <c r="BE18200"/>
      <c r="BF18200"/>
      <c r="BG18200"/>
    </row>
    <row r="18201" spans="57:59" x14ac:dyDescent="0.25">
      <c r="BE18201"/>
      <c r="BF18201"/>
      <c r="BG18201"/>
    </row>
    <row r="18202" spans="57:59" x14ac:dyDescent="0.25">
      <c r="BE18202"/>
      <c r="BF18202"/>
      <c r="BG18202"/>
    </row>
    <row r="18203" spans="57:59" x14ac:dyDescent="0.25">
      <c r="BE18203"/>
      <c r="BF18203"/>
      <c r="BG18203"/>
    </row>
    <row r="18204" spans="57:59" x14ac:dyDescent="0.25">
      <c r="BE18204"/>
      <c r="BF18204"/>
      <c r="BG18204"/>
    </row>
    <row r="18205" spans="57:59" x14ac:dyDescent="0.25">
      <c r="BE18205"/>
      <c r="BF18205"/>
      <c r="BG18205"/>
    </row>
    <row r="18206" spans="57:59" x14ac:dyDescent="0.25">
      <c r="BE18206"/>
      <c r="BF18206"/>
      <c r="BG18206"/>
    </row>
    <row r="18207" spans="57:59" x14ac:dyDescent="0.25">
      <c r="BE18207"/>
      <c r="BF18207"/>
      <c r="BG18207"/>
    </row>
    <row r="18208" spans="57:59" x14ac:dyDescent="0.25">
      <c r="BE18208"/>
      <c r="BF18208"/>
      <c r="BG18208"/>
    </row>
    <row r="18209" spans="57:59" x14ac:dyDescent="0.25">
      <c r="BE18209"/>
      <c r="BF18209"/>
      <c r="BG18209"/>
    </row>
    <row r="18210" spans="57:59" x14ac:dyDescent="0.25">
      <c r="BE18210"/>
      <c r="BF18210"/>
      <c r="BG18210"/>
    </row>
    <row r="18211" spans="57:59" x14ac:dyDescent="0.25">
      <c r="BE18211"/>
      <c r="BF18211"/>
      <c r="BG18211"/>
    </row>
    <row r="18212" spans="57:59" x14ac:dyDescent="0.25">
      <c r="BE18212"/>
      <c r="BF18212"/>
      <c r="BG18212"/>
    </row>
    <row r="18213" spans="57:59" x14ac:dyDescent="0.25">
      <c r="BE18213"/>
      <c r="BF18213"/>
      <c r="BG18213"/>
    </row>
    <row r="18214" spans="57:59" x14ac:dyDescent="0.25">
      <c r="BE18214"/>
      <c r="BF18214"/>
      <c r="BG18214"/>
    </row>
    <row r="18215" spans="57:59" x14ac:dyDescent="0.25">
      <c r="BE18215"/>
      <c r="BF18215"/>
      <c r="BG18215"/>
    </row>
    <row r="18216" spans="57:59" x14ac:dyDescent="0.25">
      <c r="BE18216"/>
      <c r="BF18216"/>
      <c r="BG18216"/>
    </row>
    <row r="18217" spans="57:59" x14ac:dyDescent="0.25">
      <c r="BE18217"/>
      <c r="BF18217"/>
      <c r="BG18217"/>
    </row>
    <row r="18218" spans="57:59" x14ac:dyDescent="0.25">
      <c r="BE18218"/>
      <c r="BF18218"/>
      <c r="BG18218"/>
    </row>
    <row r="18219" spans="57:59" x14ac:dyDescent="0.25">
      <c r="BE18219"/>
      <c r="BF18219"/>
      <c r="BG18219"/>
    </row>
    <row r="18220" spans="57:59" x14ac:dyDescent="0.25">
      <c r="BE18220"/>
      <c r="BF18220"/>
      <c r="BG18220"/>
    </row>
    <row r="18221" spans="57:59" x14ac:dyDescent="0.25">
      <c r="BE18221"/>
      <c r="BF18221"/>
      <c r="BG18221"/>
    </row>
    <row r="18222" spans="57:59" x14ac:dyDescent="0.25">
      <c r="BE18222"/>
      <c r="BF18222"/>
      <c r="BG18222"/>
    </row>
    <row r="18223" spans="57:59" x14ac:dyDescent="0.25">
      <c r="BE18223"/>
      <c r="BF18223"/>
      <c r="BG18223"/>
    </row>
    <row r="18224" spans="57:59" x14ac:dyDescent="0.25">
      <c r="BE18224"/>
      <c r="BF18224"/>
      <c r="BG18224"/>
    </row>
    <row r="18225" spans="57:59" x14ac:dyDescent="0.25">
      <c r="BE18225"/>
      <c r="BF18225"/>
      <c r="BG18225"/>
    </row>
    <row r="18226" spans="57:59" x14ac:dyDescent="0.25">
      <c r="BE18226"/>
      <c r="BF18226"/>
      <c r="BG18226"/>
    </row>
    <row r="18227" spans="57:59" x14ac:dyDescent="0.25">
      <c r="BE18227"/>
      <c r="BF18227"/>
      <c r="BG18227"/>
    </row>
    <row r="18228" spans="57:59" x14ac:dyDescent="0.25">
      <c r="BE18228"/>
      <c r="BF18228"/>
      <c r="BG18228"/>
    </row>
    <row r="18229" spans="57:59" x14ac:dyDescent="0.25">
      <c r="BE18229"/>
      <c r="BF18229"/>
      <c r="BG18229"/>
    </row>
    <row r="18230" spans="57:59" x14ac:dyDescent="0.25">
      <c r="BE18230"/>
      <c r="BF18230"/>
      <c r="BG18230"/>
    </row>
    <row r="18231" spans="57:59" x14ac:dyDescent="0.25">
      <c r="BE18231"/>
      <c r="BF18231"/>
      <c r="BG18231"/>
    </row>
    <row r="18232" spans="57:59" x14ac:dyDescent="0.25">
      <c r="BE18232"/>
      <c r="BF18232"/>
      <c r="BG18232"/>
    </row>
    <row r="18233" spans="57:59" x14ac:dyDescent="0.25">
      <c r="BE18233"/>
      <c r="BF18233"/>
      <c r="BG18233"/>
    </row>
    <row r="18234" spans="57:59" x14ac:dyDescent="0.25">
      <c r="BE18234"/>
      <c r="BF18234"/>
      <c r="BG18234"/>
    </row>
    <row r="18235" spans="57:59" x14ac:dyDescent="0.25">
      <c r="BE18235"/>
      <c r="BF18235"/>
      <c r="BG18235"/>
    </row>
    <row r="18236" spans="57:59" x14ac:dyDescent="0.25">
      <c r="BE18236"/>
      <c r="BF18236"/>
      <c r="BG18236"/>
    </row>
    <row r="18237" spans="57:59" x14ac:dyDescent="0.25">
      <c r="BE18237"/>
      <c r="BF18237"/>
      <c r="BG18237"/>
    </row>
    <row r="18238" spans="57:59" x14ac:dyDescent="0.25">
      <c r="BE18238"/>
      <c r="BF18238"/>
      <c r="BG18238"/>
    </row>
    <row r="18239" spans="57:59" x14ac:dyDescent="0.25">
      <c r="BE18239"/>
      <c r="BF18239"/>
      <c r="BG18239"/>
    </row>
    <row r="18240" spans="57:59" x14ac:dyDescent="0.25">
      <c r="BE18240"/>
      <c r="BF18240"/>
      <c r="BG18240"/>
    </row>
    <row r="18241" spans="57:59" x14ac:dyDescent="0.25">
      <c r="BE18241"/>
      <c r="BF18241"/>
      <c r="BG18241"/>
    </row>
    <row r="18242" spans="57:59" x14ac:dyDescent="0.25">
      <c r="BE18242"/>
      <c r="BF18242"/>
      <c r="BG18242"/>
    </row>
    <row r="18243" spans="57:59" x14ac:dyDescent="0.25">
      <c r="BE18243"/>
      <c r="BF18243"/>
      <c r="BG18243"/>
    </row>
    <row r="18244" spans="57:59" x14ac:dyDescent="0.25">
      <c r="BE18244"/>
      <c r="BF18244"/>
      <c r="BG18244"/>
    </row>
    <row r="18245" spans="57:59" x14ac:dyDescent="0.25">
      <c r="BE18245"/>
      <c r="BF18245"/>
      <c r="BG18245"/>
    </row>
    <row r="18246" spans="57:59" x14ac:dyDescent="0.25">
      <c r="BE18246"/>
      <c r="BF18246"/>
      <c r="BG18246"/>
    </row>
    <row r="18247" spans="57:59" x14ac:dyDescent="0.25">
      <c r="BE18247"/>
      <c r="BF18247"/>
      <c r="BG18247"/>
    </row>
    <row r="18248" spans="57:59" x14ac:dyDescent="0.25">
      <c r="BE18248"/>
      <c r="BF18248"/>
      <c r="BG18248"/>
    </row>
    <row r="18249" spans="57:59" x14ac:dyDescent="0.25">
      <c r="BE18249"/>
      <c r="BF18249"/>
      <c r="BG18249"/>
    </row>
    <row r="18250" spans="57:59" x14ac:dyDescent="0.25">
      <c r="BE18250"/>
      <c r="BF18250"/>
      <c r="BG18250"/>
    </row>
    <row r="18251" spans="57:59" x14ac:dyDescent="0.25">
      <c r="BE18251"/>
      <c r="BF18251"/>
      <c r="BG18251"/>
    </row>
    <row r="18252" spans="57:59" x14ac:dyDescent="0.25">
      <c r="BE18252"/>
      <c r="BF18252"/>
      <c r="BG18252"/>
    </row>
    <row r="18253" spans="57:59" x14ac:dyDescent="0.25">
      <c r="BE18253"/>
      <c r="BF18253"/>
      <c r="BG18253"/>
    </row>
    <row r="18254" spans="57:59" x14ac:dyDescent="0.25">
      <c r="BE18254"/>
      <c r="BF18254"/>
      <c r="BG18254"/>
    </row>
    <row r="18255" spans="57:59" x14ac:dyDescent="0.25">
      <c r="BE18255"/>
      <c r="BF18255"/>
      <c r="BG18255"/>
    </row>
    <row r="18256" spans="57:59" x14ac:dyDescent="0.25">
      <c r="BE18256"/>
      <c r="BF18256"/>
      <c r="BG18256"/>
    </row>
    <row r="18257" spans="57:59" x14ac:dyDescent="0.25">
      <c r="BE18257"/>
      <c r="BF18257"/>
      <c r="BG18257"/>
    </row>
    <row r="18258" spans="57:59" x14ac:dyDescent="0.25">
      <c r="BE18258"/>
      <c r="BF18258"/>
      <c r="BG18258"/>
    </row>
    <row r="18259" spans="57:59" x14ac:dyDescent="0.25">
      <c r="BE18259"/>
      <c r="BF18259"/>
      <c r="BG18259"/>
    </row>
    <row r="18260" spans="57:59" x14ac:dyDescent="0.25">
      <c r="BE18260"/>
      <c r="BF18260"/>
      <c r="BG18260"/>
    </row>
    <row r="18261" spans="57:59" x14ac:dyDescent="0.25">
      <c r="BE18261"/>
      <c r="BF18261"/>
      <c r="BG18261"/>
    </row>
    <row r="18262" spans="57:59" x14ac:dyDescent="0.25">
      <c r="BE18262"/>
      <c r="BF18262"/>
      <c r="BG18262"/>
    </row>
    <row r="18263" spans="57:59" x14ac:dyDescent="0.25">
      <c r="BE18263"/>
      <c r="BF18263"/>
      <c r="BG18263"/>
    </row>
    <row r="18264" spans="57:59" x14ac:dyDescent="0.25">
      <c r="BE18264"/>
      <c r="BF18264"/>
      <c r="BG18264"/>
    </row>
    <row r="18265" spans="57:59" x14ac:dyDescent="0.25">
      <c r="BE18265"/>
      <c r="BF18265"/>
      <c r="BG18265"/>
    </row>
    <row r="18266" spans="57:59" x14ac:dyDescent="0.25">
      <c r="BE18266"/>
      <c r="BF18266"/>
      <c r="BG18266"/>
    </row>
    <row r="18267" spans="57:59" x14ac:dyDescent="0.25">
      <c r="BE18267"/>
      <c r="BF18267"/>
      <c r="BG18267"/>
    </row>
    <row r="18268" spans="57:59" x14ac:dyDescent="0.25">
      <c r="BE18268"/>
      <c r="BF18268"/>
      <c r="BG18268"/>
    </row>
    <row r="18269" spans="57:59" x14ac:dyDescent="0.25">
      <c r="BE18269"/>
      <c r="BF18269"/>
      <c r="BG18269"/>
    </row>
    <row r="18270" spans="57:59" x14ac:dyDescent="0.25">
      <c r="BE18270"/>
      <c r="BF18270"/>
      <c r="BG18270"/>
    </row>
    <row r="18271" spans="57:59" x14ac:dyDescent="0.25">
      <c r="BE18271"/>
      <c r="BF18271"/>
      <c r="BG18271"/>
    </row>
    <row r="18272" spans="57:59" x14ac:dyDescent="0.25">
      <c r="BE18272"/>
      <c r="BF18272"/>
      <c r="BG18272"/>
    </row>
    <row r="18273" spans="57:59" x14ac:dyDescent="0.25">
      <c r="BE18273"/>
      <c r="BF18273"/>
      <c r="BG18273"/>
    </row>
    <row r="18274" spans="57:59" x14ac:dyDescent="0.25">
      <c r="BE18274"/>
      <c r="BF18274"/>
      <c r="BG18274"/>
    </row>
    <row r="18275" spans="57:59" x14ac:dyDescent="0.25">
      <c r="BE18275"/>
      <c r="BF18275"/>
      <c r="BG18275"/>
    </row>
    <row r="18276" spans="57:59" x14ac:dyDescent="0.25">
      <c r="BE18276"/>
      <c r="BF18276"/>
      <c r="BG18276"/>
    </row>
    <row r="18277" spans="57:59" x14ac:dyDescent="0.25">
      <c r="BE18277"/>
      <c r="BF18277"/>
      <c r="BG18277"/>
    </row>
    <row r="18278" spans="57:59" x14ac:dyDescent="0.25">
      <c r="BE18278"/>
      <c r="BF18278"/>
      <c r="BG18278"/>
    </row>
    <row r="18279" spans="57:59" x14ac:dyDescent="0.25">
      <c r="BE18279"/>
      <c r="BF18279"/>
      <c r="BG18279"/>
    </row>
    <row r="18280" spans="57:59" x14ac:dyDescent="0.25">
      <c r="BE18280"/>
      <c r="BF18280"/>
      <c r="BG18280"/>
    </row>
    <row r="18281" spans="57:59" x14ac:dyDescent="0.25">
      <c r="BE18281"/>
      <c r="BF18281"/>
      <c r="BG18281"/>
    </row>
    <row r="18282" spans="57:59" x14ac:dyDescent="0.25">
      <c r="BE18282"/>
      <c r="BF18282"/>
      <c r="BG18282"/>
    </row>
    <row r="18283" spans="57:59" x14ac:dyDescent="0.25">
      <c r="BE18283"/>
      <c r="BF18283"/>
      <c r="BG18283"/>
    </row>
    <row r="18284" spans="57:59" x14ac:dyDescent="0.25">
      <c r="BE18284"/>
      <c r="BF18284"/>
      <c r="BG18284"/>
    </row>
    <row r="18285" spans="57:59" x14ac:dyDescent="0.25">
      <c r="BE18285"/>
      <c r="BF18285"/>
      <c r="BG18285"/>
    </row>
    <row r="18286" spans="57:59" x14ac:dyDescent="0.25">
      <c r="BE18286"/>
      <c r="BF18286"/>
      <c r="BG18286"/>
    </row>
    <row r="18287" spans="57:59" x14ac:dyDescent="0.25">
      <c r="BE18287"/>
      <c r="BF18287"/>
      <c r="BG18287"/>
    </row>
    <row r="18288" spans="57:59" x14ac:dyDescent="0.25">
      <c r="BE18288"/>
      <c r="BF18288"/>
      <c r="BG18288"/>
    </row>
    <row r="18289" spans="57:59" x14ac:dyDescent="0.25">
      <c r="BE18289"/>
      <c r="BF18289"/>
      <c r="BG18289"/>
    </row>
    <row r="18290" spans="57:59" x14ac:dyDescent="0.25">
      <c r="BE18290"/>
      <c r="BF18290"/>
      <c r="BG18290"/>
    </row>
    <row r="18291" spans="57:59" x14ac:dyDescent="0.25">
      <c r="BE18291"/>
      <c r="BF18291"/>
      <c r="BG18291"/>
    </row>
    <row r="18292" spans="57:59" x14ac:dyDescent="0.25">
      <c r="BE18292"/>
      <c r="BF18292"/>
      <c r="BG18292"/>
    </row>
    <row r="18293" spans="57:59" x14ac:dyDescent="0.25">
      <c r="BE18293"/>
      <c r="BF18293"/>
      <c r="BG18293"/>
    </row>
    <row r="18294" spans="57:59" x14ac:dyDescent="0.25">
      <c r="BE18294"/>
      <c r="BF18294"/>
      <c r="BG18294"/>
    </row>
    <row r="18295" spans="57:59" x14ac:dyDescent="0.25">
      <c r="BE18295"/>
      <c r="BF18295"/>
      <c r="BG18295"/>
    </row>
    <row r="18296" spans="57:59" x14ac:dyDescent="0.25">
      <c r="BE18296"/>
      <c r="BF18296"/>
      <c r="BG18296"/>
    </row>
    <row r="18297" spans="57:59" x14ac:dyDescent="0.25">
      <c r="BE18297"/>
      <c r="BF18297"/>
      <c r="BG18297"/>
    </row>
    <row r="18298" spans="57:59" x14ac:dyDescent="0.25">
      <c r="BE18298"/>
      <c r="BF18298"/>
      <c r="BG18298"/>
    </row>
    <row r="18299" spans="57:59" x14ac:dyDescent="0.25">
      <c r="BE18299"/>
      <c r="BF18299"/>
      <c r="BG18299"/>
    </row>
    <row r="18300" spans="57:59" x14ac:dyDescent="0.25">
      <c r="BE18300"/>
      <c r="BF18300"/>
      <c r="BG18300"/>
    </row>
    <row r="18301" spans="57:59" x14ac:dyDescent="0.25">
      <c r="BE18301"/>
      <c r="BF18301"/>
      <c r="BG18301"/>
    </row>
    <row r="18302" spans="57:59" x14ac:dyDescent="0.25">
      <c r="BE18302"/>
      <c r="BF18302"/>
      <c r="BG18302"/>
    </row>
    <row r="18303" spans="57:59" x14ac:dyDescent="0.25">
      <c r="BE18303"/>
      <c r="BF18303"/>
      <c r="BG18303"/>
    </row>
    <row r="18304" spans="57:59" x14ac:dyDescent="0.25">
      <c r="BE18304"/>
      <c r="BF18304"/>
      <c r="BG18304"/>
    </row>
    <row r="18305" spans="57:59" x14ac:dyDescent="0.25">
      <c r="BE18305"/>
      <c r="BF18305"/>
      <c r="BG18305"/>
    </row>
    <row r="18306" spans="57:59" x14ac:dyDescent="0.25">
      <c r="BE18306"/>
      <c r="BF18306"/>
      <c r="BG18306"/>
    </row>
    <row r="18307" spans="57:59" x14ac:dyDescent="0.25">
      <c r="BE18307"/>
      <c r="BF18307"/>
      <c r="BG18307"/>
    </row>
    <row r="18308" spans="57:59" x14ac:dyDescent="0.25">
      <c r="BE18308"/>
      <c r="BF18308"/>
      <c r="BG18308"/>
    </row>
    <row r="18309" spans="57:59" x14ac:dyDescent="0.25">
      <c r="BE18309"/>
      <c r="BF18309"/>
      <c r="BG18309"/>
    </row>
    <row r="18310" spans="57:59" x14ac:dyDescent="0.25">
      <c r="BE18310"/>
      <c r="BF18310"/>
      <c r="BG18310"/>
    </row>
    <row r="18311" spans="57:59" x14ac:dyDescent="0.25">
      <c r="BE18311"/>
      <c r="BF18311"/>
      <c r="BG18311"/>
    </row>
    <row r="18312" spans="57:59" x14ac:dyDescent="0.25">
      <c r="BE18312"/>
      <c r="BF18312"/>
      <c r="BG18312"/>
    </row>
    <row r="18313" spans="57:59" x14ac:dyDescent="0.25">
      <c r="BE18313"/>
      <c r="BF18313"/>
      <c r="BG18313"/>
    </row>
    <row r="18314" spans="57:59" x14ac:dyDescent="0.25">
      <c r="BE18314"/>
      <c r="BF18314"/>
      <c r="BG18314"/>
    </row>
    <row r="18315" spans="57:59" x14ac:dyDescent="0.25">
      <c r="BE18315"/>
      <c r="BF18315"/>
      <c r="BG18315"/>
    </row>
    <row r="18316" spans="57:59" x14ac:dyDescent="0.25">
      <c r="BE18316"/>
      <c r="BF18316"/>
      <c r="BG18316"/>
    </row>
    <row r="18317" spans="57:59" x14ac:dyDescent="0.25">
      <c r="BE18317"/>
      <c r="BF18317"/>
      <c r="BG18317"/>
    </row>
    <row r="18318" spans="57:59" x14ac:dyDescent="0.25">
      <c r="BE18318"/>
      <c r="BF18318"/>
      <c r="BG18318"/>
    </row>
    <row r="18319" spans="57:59" x14ac:dyDescent="0.25">
      <c r="BE18319"/>
      <c r="BF18319"/>
      <c r="BG18319"/>
    </row>
    <row r="18320" spans="57:59" x14ac:dyDescent="0.25">
      <c r="BE18320"/>
      <c r="BF18320"/>
      <c r="BG18320"/>
    </row>
    <row r="18321" spans="57:59" x14ac:dyDescent="0.25">
      <c r="BE18321"/>
      <c r="BF18321"/>
      <c r="BG18321"/>
    </row>
    <row r="18322" spans="57:59" x14ac:dyDescent="0.25">
      <c r="BE18322"/>
      <c r="BF18322"/>
      <c r="BG18322"/>
    </row>
    <row r="18323" spans="57:59" x14ac:dyDescent="0.25">
      <c r="BE18323"/>
      <c r="BF18323"/>
      <c r="BG18323"/>
    </row>
    <row r="18324" spans="57:59" x14ac:dyDescent="0.25">
      <c r="BE18324"/>
      <c r="BF18324"/>
      <c r="BG18324"/>
    </row>
    <row r="18325" spans="57:59" x14ac:dyDescent="0.25">
      <c r="BE18325"/>
      <c r="BF18325"/>
      <c r="BG18325"/>
    </row>
    <row r="18326" spans="57:59" x14ac:dyDescent="0.25">
      <c r="BE18326"/>
      <c r="BF18326"/>
      <c r="BG18326"/>
    </row>
    <row r="18327" spans="57:59" x14ac:dyDescent="0.25">
      <c r="BE18327"/>
      <c r="BF18327"/>
      <c r="BG18327"/>
    </row>
    <row r="18328" spans="57:59" x14ac:dyDescent="0.25">
      <c r="BE18328"/>
      <c r="BF18328"/>
      <c r="BG18328"/>
    </row>
    <row r="18329" spans="57:59" x14ac:dyDescent="0.25">
      <c r="BE18329"/>
      <c r="BF18329"/>
      <c r="BG18329"/>
    </row>
    <row r="18330" spans="57:59" x14ac:dyDescent="0.25">
      <c r="BE18330"/>
      <c r="BF18330"/>
      <c r="BG18330"/>
    </row>
    <row r="18331" spans="57:59" x14ac:dyDescent="0.25">
      <c r="BE18331"/>
      <c r="BF18331"/>
      <c r="BG18331"/>
    </row>
    <row r="18332" spans="57:59" x14ac:dyDescent="0.25">
      <c r="BE18332"/>
      <c r="BF18332"/>
      <c r="BG18332"/>
    </row>
    <row r="18333" spans="57:59" x14ac:dyDescent="0.25">
      <c r="BE18333"/>
      <c r="BF18333"/>
      <c r="BG18333"/>
    </row>
    <row r="18334" spans="57:59" x14ac:dyDescent="0.25">
      <c r="BE18334"/>
      <c r="BF18334"/>
      <c r="BG18334"/>
    </row>
    <row r="18335" spans="57:59" x14ac:dyDescent="0.25">
      <c r="BE18335"/>
      <c r="BF18335"/>
      <c r="BG18335"/>
    </row>
    <row r="18336" spans="57:59" x14ac:dyDescent="0.25">
      <c r="BE18336"/>
      <c r="BF18336"/>
      <c r="BG18336"/>
    </row>
    <row r="18337" spans="57:59" x14ac:dyDescent="0.25">
      <c r="BE18337"/>
      <c r="BF18337"/>
      <c r="BG18337"/>
    </row>
    <row r="18338" spans="57:59" x14ac:dyDescent="0.25">
      <c r="BE18338"/>
      <c r="BF18338"/>
      <c r="BG18338"/>
    </row>
    <row r="18339" spans="57:59" x14ac:dyDescent="0.25">
      <c r="BE18339"/>
      <c r="BF18339"/>
      <c r="BG18339"/>
    </row>
    <row r="18340" spans="57:59" x14ac:dyDescent="0.25">
      <c r="BE18340"/>
      <c r="BF18340"/>
      <c r="BG18340"/>
    </row>
    <row r="18341" spans="57:59" x14ac:dyDescent="0.25">
      <c r="BE18341"/>
      <c r="BF18341"/>
      <c r="BG18341"/>
    </row>
    <row r="18342" spans="57:59" x14ac:dyDescent="0.25">
      <c r="BE18342"/>
      <c r="BF18342"/>
      <c r="BG18342"/>
    </row>
    <row r="18343" spans="57:59" x14ac:dyDescent="0.25">
      <c r="BE18343"/>
      <c r="BF18343"/>
      <c r="BG18343"/>
    </row>
    <row r="18344" spans="57:59" x14ac:dyDescent="0.25">
      <c r="BE18344"/>
      <c r="BF18344"/>
      <c r="BG18344"/>
    </row>
    <row r="18345" spans="57:59" x14ac:dyDescent="0.25">
      <c r="BE18345"/>
      <c r="BF18345"/>
      <c r="BG18345"/>
    </row>
    <row r="18346" spans="57:59" x14ac:dyDescent="0.25">
      <c r="BE18346"/>
      <c r="BF18346"/>
      <c r="BG18346"/>
    </row>
    <row r="18347" spans="57:59" x14ac:dyDescent="0.25">
      <c r="BE18347"/>
      <c r="BF18347"/>
      <c r="BG18347"/>
    </row>
    <row r="18348" spans="57:59" x14ac:dyDescent="0.25">
      <c r="BE18348"/>
      <c r="BF18348"/>
      <c r="BG18348"/>
    </row>
    <row r="18349" spans="57:59" x14ac:dyDescent="0.25">
      <c r="BE18349"/>
      <c r="BF18349"/>
      <c r="BG18349"/>
    </row>
    <row r="18350" spans="57:59" x14ac:dyDescent="0.25">
      <c r="BE18350"/>
      <c r="BF18350"/>
      <c r="BG18350"/>
    </row>
    <row r="18351" spans="57:59" x14ac:dyDescent="0.25">
      <c r="BE18351"/>
      <c r="BF18351"/>
      <c r="BG18351"/>
    </row>
    <row r="18352" spans="57:59" x14ac:dyDescent="0.25">
      <c r="BE18352"/>
      <c r="BF18352"/>
      <c r="BG18352"/>
    </row>
    <row r="18353" spans="57:59" x14ac:dyDescent="0.25">
      <c r="BE18353"/>
      <c r="BF18353"/>
      <c r="BG18353"/>
    </row>
    <row r="18354" spans="57:59" x14ac:dyDescent="0.25">
      <c r="BE18354"/>
      <c r="BF18354"/>
      <c r="BG18354"/>
    </row>
    <row r="18355" spans="57:59" x14ac:dyDescent="0.25">
      <c r="BE18355"/>
      <c r="BF18355"/>
      <c r="BG18355"/>
    </row>
    <row r="18356" spans="57:59" x14ac:dyDescent="0.25">
      <c r="BE18356"/>
      <c r="BF18356"/>
      <c r="BG18356"/>
    </row>
    <row r="18357" spans="57:59" x14ac:dyDescent="0.25">
      <c r="BE18357"/>
      <c r="BF18357"/>
      <c r="BG18357"/>
    </row>
    <row r="18358" spans="57:59" x14ac:dyDescent="0.25">
      <c r="BE18358"/>
      <c r="BF18358"/>
      <c r="BG18358"/>
    </row>
    <row r="18359" spans="57:59" x14ac:dyDescent="0.25">
      <c r="BE18359"/>
      <c r="BF18359"/>
      <c r="BG18359"/>
    </row>
    <row r="18360" spans="57:59" x14ac:dyDescent="0.25">
      <c r="BE18360"/>
      <c r="BF18360"/>
      <c r="BG18360"/>
    </row>
    <row r="18361" spans="57:59" x14ac:dyDescent="0.25">
      <c r="BE18361"/>
      <c r="BF18361"/>
      <c r="BG18361"/>
    </row>
    <row r="18362" spans="57:59" x14ac:dyDescent="0.25">
      <c r="BE18362"/>
      <c r="BF18362"/>
      <c r="BG18362"/>
    </row>
    <row r="18363" spans="57:59" x14ac:dyDescent="0.25">
      <c r="BE18363"/>
      <c r="BF18363"/>
      <c r="BG18363"/>
    </row>
    <row r="18364" spans="57:59" x14ac:dyDescent="0.25">
      <c r="BE18364"/>
      <c r="BF18364"/>
      <c r="BG18364"/>
    </row>
    <row r="18365" spans="57:59" x14ac:dyDescent="0.25">
      <c r="BE18365"/>
      <c r="BF18365"/>
      <c r="BG18365"/>
    </row>
    <row r="18366" spans="57:59" x14ac:dyDescent="0.25">
      <c r="BE18366"/>
      <c r="BF18366"/>
      <c r="BG18366"/>
    </row>
    <row r="18367" spans="57:59" x14ac:dyDescent="0.25">
      <c r="BE18367"/>
      <c r="BF18367"/>
      <c r="BG18367"/>
    </row>
    <row r="18368" spans="57:59" x14ac:dyDescent="0.25">
      <c r="BE18368"/>
      <c r="BF18368"/>
      <c r="BG18368"/>
    </row>
    <row r="18369" spans="57:59" x14ac:dyDescent="0.25">
      <c r="BE18369"/>
      <c r="BF18369"/>
      <c r="BG18369"/>
    </row>
    <row r="18370" spans="57:59" x14ac:dyDescent="0.25">
      <c r="BE18370"/>
      <c r="BF18370"/>
      <c r="BG18370"/>
    </row>
    <row r="18371" spans="57:59" x14ac:dyDescent="0.25">
      <c r="BE18371"/>
      <c r="BF18371"/>
      <c r="BG18371"/>
    </row>
    <row r="18372" spans="57:59" x14ac:dyDescent="0.25">
      <c r="BE18372"/>
      <c r="BF18372"/>
      <c r="BG18372"/>
    </row>
    <row r="18373" spans="57:59" x14ac:dyDescent="0.25">
      <c r="BE18373"/>
      <c r="BF18373"/>
      <c r="BG18373"/>
    </row>
    <row r="18374" spans="57:59" x14ac:dyDescent="0.25">
      <c r="BE18374"/>
      <c r="BF18374"/>
      <c r="BG18374"/>
    </row>
    <row r="18375" spans="57:59" x14ac:dyDescent="0.25">
      <c r="BE18375"/>
      <c r="BF18375"/>
      <c r="BG18375"/>
    </row>
    <row r="18376" spans="57:59" x14ac:dyDescent="0.25">
      <c r="BE18376"/>
      <c r="BF18376"/>
      <c r="BG18376"/>
    </row>
    <row r="18377" spans="57:59" x14ac:dyDescent="0.25">
      <c r="BE18377"/>
      <c r="BF18377"/>
      <c r="BG18377"/>
    </row>
    <row r="18378" spans="57:59" x14ac:dyDescent="0.25">
      <c r="BE18378"/>
      <c r="BF18378"/>
      <c r="BG18378"/>
    </row>
    <row r="18379" spans="57:59" x14ac:dyDescent="0.25">
      <c r="BE18379"/>
      <c r="BF18379"/>
      <c r="BG18379"/>
    </row>
    <row r="18380" spans="57:59" x14ac:dyDescent="0.25">
      <c r="BE18380"/>
      <c r="BF18380"/>
      <c r="BG18380"/>
    </row>
    <row r="18381" spans="57:59" x14ac:dyDescent="0.25">
      <c r="BE18381"/>
      <c r="BF18381"/>
      <c r="BG18381"/>
    </row>
    <row r="18382" spans="57:59" x14ac:dyDescent="0.25">
      <c r="BE18382"/>
      <c r="BF18382"/>
      <c r="BG18382"/>
    </row>
    <row r="18383" spans="57:59" x14ac:dyDescent="0.25">
      <c r="BE18383"/>
      <c r="BF18383"/>
      <c r="BG18383"/>
    </row>
    <row r="18384" spans="57:59" x14ac:dyDescent="0.25">
      <c r="BE18384"/>
      <c r="BF18384"/>
      <c r="BG18384"/>
    </row>
    <row r="18385" spans="57:59" x14ac:dyDescent="0.25">
      <c r="BE18385"/>
      <c r="BF18385"/>
      <c r="BG18385"/>
    </row>
    <row r="18386" spans="57:59" x14ac:dyDescent="0.25">
      <c r="BE18386"/>
      <c r="BF18386"/>
      <c r="BG18386"/>
    </row>
    <row r="18387" spans="57:59" x14ac:dyDescent="0.25">
      <c r="BE18387"/>
      <c r="BF18387"/>
      <c r="BG18387"/>
    </row>
    <row r="18388" spans="57:59" x14ac:dyDescent="0.25">
      <c r="BE18388"/>
      <c r="BF18388"/>
      <c r="BG18388"/>
    </row>
    <row r="18389" spans="57:59" x14ac:dyDescent="0.25">
      <c r="BE18389"/>
      <c r="BF18389"/>
      <c r="BG18389"/>
    </row>
    <row r="18390" spans="57:59" x14ac:dyDescent="0.25">
      <c r="BE18390"/>
      <c r="BF18390"/>
      <c r="BG18390"/>
    </row>
    <row r="18391" spans="57:59" x14ac:dyDescent="0.25">
      <c r="BE18391"/>
      <c r="BF18391"/>
      <c r="BG18391"/>
    </row>
    <row r="18392" spans="57:59" x14ac:dyDescent="0.25">
      <c r="BE18392"/>
      <c r="BF18392"/>
      <c r="BG18392"/>
    </row>
    <row r="18393" spans="57:59" x14ac:dyDescent="0.25">
      <c r="BE18393"/>
      <c r="BF18393"/>
      <c r="BG18393"/>
    </row>
    <row r="18394" spans="57:59" x14ac:dyDescent="0.25">
      <c r="BE18394"/>
      <c r="BF18394"/>
      <c r="BG18394"/>
    </row>
    <row r="18395" spans="57:59" x14ac:dyDescent="0.25">
      <c r="BE18395"/>
      <c r="BF18395"/>
      <c r="BG18395"/>
    </row>
    <row r="18396" spans="57:59" x14ac:dyDescent="0.25">
      <c r="BE18396"/>
      <c r="BF18396"/>
      <c r="BG18396"/>
    </row>
    <row r="18397" spans="57:59" x14ac:dyDescent="0.25">
      <c r="BE18397"/>
      <c r="BF18397"/>
      <c r="BG18397"/>
    </row>
    <row r="18398" spans="57:59" x14ac:dyDescent="0.25">
      <c r="BE18398"/>
      <c r="BF18398"/>
      <c r="BG18398"/>
    </row>
    <row r="18399" spans="57:59" x14ac:dyDescent="0.25">
      <c r="BE18399"/>
      <c r="BF18399"/>
      <c r="BG18399"/>
    </row>
    <row r="18400" spans="57:59" x14ac:dyDescent="0.25">
      <c r="BE18400"/>
      <c r="BF18400"/>
      <c r="BG18400"/>
    </row>
    <row r="18401" spans="57:59" x14ac:dyDescent="0.25">
      <c r="BE18401"/>
      <c r="BF18401"/>
      <c r="BG18401"/>
    </row>
    <row r="18402" spans="57:59" x14ac:dyDescent="0.25">
      <c r="BE18402"/>
      <c r="BF18402"/>
      <c r="BG18402"/>
    </row>
    <row r="18403" spans="57:59" x14ac:dyDescent="0.25">
      <c r="BE18403"/>
      <c r="BF18403"/>
      <c r="BG18403"/>
    </row>
    <row r="18404" spans="57:59" x14ac:dyDescent="0.25">
      <c r="BE18404"/>
      <c r="BF18404"/>
      <c r="BG18404"/>
    </row>
    <row r="18405" spans="57:59" x14ac:dyDescent="0.25">
      <c r="BE18405"/>
      <c r="BF18405"/>
      <c r="BG18405"/>
    </row>
    <row r="18406" spans="57:59" x14ac:dyDescent="0.25">
      <c r="BE18406"/>
      <c r="BF18406"/>
      <c r="BG18406"/>
    </row>
    <row r="18407" spans="57:59" x14ac:dyDescent="0.25">
      <c r="BE18407"/>
      <c r="BF18407"/>
      <c r="BG18407"/>
    </row>
    <row r="18408" spans="57:59" x14ac:dyDescent="0.25">
      <c r="BE18408"/>
      <c r="BF18408"/>
      <c r="BG18408"/>
    </row>
    <row r="18409" spans="57:59" x14ac:dyDescent="0.25">
      <c r="BE18409"/>
      <c r="BF18409"/>
      <c r="BG18409"/>
    </row>
    <row r="18410" spans="57:59" x14ac:dyDescent="0.25">
      <c r="BE18410"/>
      <c r="BF18410"/>
      <c r="BG18410"/>
    </row>
    <row r="18411" spans="57:59" x14ac:dyDescent="0.25">
      <c r="BE18411"/>
      <c r="BF18411"/>
      <c r="BG18411"/>
    </row>
    <row r="18412" spans="57:59" x14ac:dyDescent="0.25">
      <c r="BE18412"/>
      <c r="BF18412"/>
      <c r="BG18412"/>
    </row>
    <row r="18413" spans="57:59" x14ac:dyDescent="0.25">
      <c r="BE18413"/>
      <c r="BF18413"/>
      <c r="BG18413"/>
    </row>
    <row r="18414" spans="57:59" x14ac:dyDescent="0.25">
      <c r="BE18414"/>
      <c r="BF18414"/>
      <c r="BG18414"/>
    </row>
    <row r="18415" spans="57:59" x14ac:dyDescent="0.25">
      <c r="BE18415"/>
      <c r="BF18415"/>
      <c r="BG18415"/>
    </row>
    <row r="18416" spans="57:59" x14ac:dyDescent="0.25">
      <c r="BE18416"/>
      <c r="BF18416"/>
      <c r="BG18416"/>
    </row>
    <row r="18417" spans="57:59" x14ac:dyDescent="0.25">
      <c r="BE18417"/>
      <c r="BF18417"/>
      <c r="BG18417"/>
    </row>
    <row r="18418" spans="57:59" x14ac:dyDescent="0.25">
      <c r="BE18418"/>
      <c r="BF18418"/>
      <c r="BG18418"/>
    </row>
    <row r="18419" spans="57:59" x14ac:dyDescent="0.25">
      <c r="BE18419"/>
      <c r="BF18419"/>
      <c r="BG18419"/>
    </row>
    <row r="18420" spans="57:59" x14ac:dyDescent="0.25">
      <c r="BE18420"/>
      <c r="BF18420"/>
      <c r="BG18420"/>
    </row>
    <row r="18421" spans="57:59" x14ac:dyDescent="0.25">
      <c r="BE18421"/>
      <c r="BF18421"/>
      <c r="BG18421"/>
    </row>
    <row r="18422" spans="57:59" x14ac:dyDescent="0.25">
      <c r="BE18422"/>
      <c r="BF18422"/>
      <c r="BG18422"/>
    </row>
    <row r="18423" spans="57:59" x14ac:dyDescent="0.25">
      <c r="BE18423"/>
      <c r="BF18423"/>
      <c r="BG18423"/>
    </row>
    <row r="18424" spans="57:59" x14ac:dyDescent="0.25">
      <c r="BE18424"/>
      <c r="BF18424"/>
      <c r="BG18424"/>
    </row>
    <row r="18425" spans="57:59" x14ac:dyDescent="0.25">
      <c r="BE18425"/>
      <c r="BF18425"/>
      <c r="BG18425"/>
    </row>
    <row r="18426" spans="57:59" x14ac:dyDescent="0.25">
      <c r="BE18426"/>
      <c r="BF18426"/>
      <c r="BG18426"/>
    </row>
    <row r="18427" spans="57:59" x14ac:dyDescent="0.25">
      <c r="BE18427"/>
      <c r="BF18427"/>
      <c r="BG18427"/>
    </row>
    <row r="18428" spans="57:59" x14ac:dyDescent="0.25">
      <c r="BE18428"/>
      <c r="BF18428"/>
      <c r="BG18428"/>
    </row>
    <row r="18429" spans="57:59" x14ac:dyDescent="0.25">
      <c r="BE18429"/>
      <c r="BF18429"/>
      <c r="BG18429"/>
    </row>
    <row r="18430" spans="57:59" x14ac:dyDescent="0.25">
      <c r="BE18430"/>
      <c r="BF18430"/>
      <c r="BG18430"/>
    </row>
    <row r="18431" spans="57:59" x14ac:dyDescent="0.25">
      <c r="BE18431"/>
      <c r="BF18431"/>
      <c r="BG18431"/>
    </row>
    <row r="18432" spans="57:59" x14ac:dyDescent="0.25">
      <c r="BE18432"/>
      <c r="BF18432"/>
      <c r="BG18432"/>
    </row>
    <row r="18433" spans="57:59" x14ac:dyDescent="0.25">
      <c r="BE18433"/>
      <c r="BF18433"/>
      <c r="BG18433"/>
    </row>
    <row r="18434" spans="57:59" x14ac:dyDescent="0.25">
      <c r="BE18434"/>
      <c r="BF18434"/>
      <c r="BG18434"/>
    </row>
    <row r="18435" spans="57:59" x14ac:dyDescent="0.25">
      <c r="BE18435"/>
      <c r="BF18435"/>
      <c r="BG18435"/>
    </row>
    <row r="18436" spans="57:59" x14ac:dyDescent="0.25">
      <c r="BE18436"/>
      <c r="BF18436"/>
      <c r="BG18436"/>
    </row>
    <row r="18437" spans="57:59" x14ac:dyDescent="0.25">
      <c r="BE18437"/>
      <c r="BF18437"/>
      <c r="BG18437"/>
    </row>
    <row r="18438" spans="57:59" x14ac:dyDescent="0.25">
      <c r="BE18438"/>
      <c r="BF18438"/>
      <c r="BG18438"/>
    </row>
    <row r="18439" spans="57:59" x14ac:dyDescent="0.25">
      <c r="BE18439"/>
      <c r="BF18439"/>
      <c r="BG18439"/>
    </row>
    <row r="18440" spans="57:59" x14ac:dyDescent="0.25">
      <c r="BE18440"/>
      <c r="BF18440"/>
      <c r="BG18440"/>
    </row>
    <row r="18441" spans="57:59" x14ac:dyDescent="0.25">
      <c r="BE18441"/>
      <c r="BF18441"/>
      <c r="BG18441"/>
    </row>
    <row r="18442" spans="57:59" x14ac:dyDescent="0.25">
      <c r="BE18442"/>
      <c r="BF18442"/>
      <c r="BG18442"/>
    </row>
    <row r="18443" spans="57:59" x14ac:dyDescent="0.25">
      <c r="BE18443"/>
      <c r="BF18443"/>
      <c r="BG18443"/>
    </row>
    <row r="18444" spans="57:59" x14ac:dyDescent="0.25">
      <c r="BE18444"/>
      <c r="BF18444"/>
      <c r="BG18444"/>
    </row>
    <row r="18445" spans="57:59" x14ac:dyDescent="0.25">
      <c r="BE18445"/>
      <c r="BF18445"/>
      <c r="BG18445"/>
    </row>
    <row r="18446" spans="57:59" x14ac:dyDescent="0.25">
      <c r="BE18446"/>
      <c r="BF18446"/>
      <c r="BG18446"/>
    </row>
    <row r="18447" spans="57:59" x14ac:dyDescent="0.25">
      <c r="BE18447"/>
      <c r="BF18447"/>
      <c r="BG18447"/>
    </row>
    <row r="18448" spans="57:59" x14ac:dyDescent="0.25">
      <c r="BE18448"/>
      <c r="BF18448"/>
      <c r="BG18448"/>
    </row>
    <row r="18449" spans="57:59" x14ac:dyDescent="0.25">
      <c r="BE18449"/>
      <c r="BF18449"/>
      <c r="BG18449"/>
    </row>
    <row r="18450" spans="57:59" x14ac:dyDescent="0.25">
      <c r="BE18450"/>
      <c r="BF18450"/>
      <c r="BG18450"/>
    </row>
    <row r="18451" spans="57:59" x14ac:dyDescent="0.25">
      <c r="BE18451"/>
      <c r="BF18451"/>
      <c r="BG18451"/>
    </row>
    <row r="18452" spans="57:59" x14ac:dyDescent="0.25">
      <c r="BE18452"/>
      <c r="BF18452"/>
      <c r="BG18452"/>
    </row>
    <row r="18453" spans="57:59" x14ac:dyDescent="0.25">
      <c r="BE18453"/>
      <c r="BF18453"/>
      <c r="BG18453"/>
    </row>
    <row r="18454" spans="57:59" x14ac:dyDescent="0.25">
      <c r="BE18454"/>
      <c r="BF18454"/>
      <c r="BG18454"/>
    </row>
    <row r="18455" spans="57:59" x14ac:dyDescent="0.25">
      <c r="BE18455"/>
      <c r="BF18455"/>
      <c r="BG18455"/>
    </row>
    <row r="18456" spans="57:59" x14ac:dyDescent="0.25">
      <c r="BE18456"/>
      <c r="BF18456"/>
      <c r="BG18456"/>
    </row>
    <row r="18457" spans="57:59" x14ac:dyDescent="0.25">
      <c r="BE18457"/>
      <c r="BF18457"/>
      <c r="BG18457"/>
    </row>
    <row r="18458" spans="57:59" x14ac:dyDescent="0.25">
      <c r="BE18458"/>
      <c r="BF18458"/>
      <c r="BG18458"/>
    </row>
    <row r="18459" spans="57:59" x14ac:dyDescent="0.25">
      <c r="BE18459"/>
      <c r="BF18459"/>
      <c r="BG18459"/>
    </row>
    <row r="18460" spans="57:59" x14ac:dyDescent="0.25">
      <c r="BE18460"/>
      <c r="BF18460"/>
      <c r="BG18460"/>
    </row>
    <row r="18461" spans="57:59" x14ac:dyDescent="0.25">
      <c r="BE18461"/>
      <c r="BF18461"/>
      <c r="BG18461"/>
    </row>
    <row r="18462" spans="57:59" x14ac:dyDescent="0.25">
      <c r="BE18462"/>
      <c r="BF18462"/>
      <c r="BG18462"/>
    </row>
    <row r="18463" spans="57:59" x14ac:dyDescent="0.25">
      <c r="BE18463"/>
      <c r="BF18463"/>
      <c r="BG18463"/>
    </row>
    <row r="18464" spans="57:59" x14ac:dyDescent="0.25">
      <c r="BE18464"/>
      <c r="BF18464"/>
      <c r="BG18464"/>
    </row>
    <row r="18465" spans="57:59" x14ac:dyDescent="0.25">
      <c r="BE18465"/>
      <c r="BF18465"/>
      <c r="BG18465"/>
    </row>
    <row r="18466" spans="57:59" x14ac:dyDescent="0.25">
      <c r="BE18466"/>
      <c r="BF18466"/>
      <c r="BG18466"/>
    </row>
    <row r="18467" spans="57:59" x14ac:dyDescent="0.25">
      <c r="BE18467"/>
      <c r="BF18467"/>
      <c r="BG18467"/>
    </row>
    <row r="18468" spans="57:59" x14ac:dyDescent="0.25">
      <c r="BE18468"/>
      <c r="BF18468"/>
      <c r="BG18468"/>
    </row>
    <row r="18469" spans="57:59" x14ac:dyDescent="0.25">
      <c r="BE18469"/>
      <c r="BF18469"/>
      <c r="BG18469"/>
    </row>
    <row r="18470" spans="57:59" x14ac:dyDescent="0.25">
      <c r="BE18470"/>
      <c r="BF18470"/>
      <c r="BG18470"/>
    </row>
    <row r="18471" spans="57:59" x14ac:dyDescent="0.25">
      <c r="BE18471"/>
      <c r="BF18471"/>
      <c r="BG18471"/>
    </row>
    <row r="18472" spans="57:59" x14ac:dyDescent="0.25">
      <c r="BE18472"/>
      <c r="BF18472"/>
      <c r="BG18472"/>
    </row>
    <row r="18473" spans="57:59" x14ac:dyDescent="0.25">
      <c r="BE18473"/>
      <c r="BF18473"/>
      <c r="BG18473"/>
    </row>
    <row r="18474" spans="57:59" x14ac:dyDescent="0.25">
      <c r="BE18474"/>
      <c r="BF18474"/>
      <c r="BG18474"/>
    </row>
    <row r="18475" spans="57:59" x14ac:dyDescent="0.25">
      <c r="BE18475"/>
      <c r="BF18475"/>
      <c r="BG18475"/>
    </row>
    <row r="18476" spans="57:59" x14ac:dyDescent="0.25">
      <c r="BE18476"/>
      <c r="BF18476"/>
      <c r="BG18476"/>
    </row>
    <row r="18477" spans="57:59" x14ac:dyDescent="0.25">
      <c r="BE18477"/>
      <c r="BF18477"/>
      <c r="BG18477"/>
    </row>
    <row r="18478" spans="57:59" x14ac:dyDescent="0.25">
      <c r="BE18478"/>
      <c r="BF18478"/>
      <c r="BG18478"/>
    </row>
    <row r="18479" spans="57:59" x14ac:dyDescent="0.25">
      <c r="BE18479"/>
      <c r="BF18479"/>
      <c r="BG18479"/>
    </row>
    <row r="18480" spans="57:59" x14ac:dyDescent="0.25">
      <c r="BE18480"/>
      <c r="BF18480"/>
      <c r="BG18480"/>
    </row>
    <row r="18481" spans="57:59" x14ac:dyDescent="0.25">
      <c r="BE18481"/>
      <c r="BF18481"/>
      <c r="BG18481"/>
    </row>
    <row r="18482" spans="57:59" x14ac:dyDescent="0.25">
      <c r="BE18482"/>
      <c r="BF18482"/>
      <c r="BG18482"/>
    </row>
    <row r="18483" spans="57:59" x14ac:dyDescent="0.25">
      <c r="BE18483"/>
      <c r="BF18483"/>
      <c r="BG18483"/>
    </row>
    <row r="18484" spans="57:59" x14ac:dyDescent="0.25">
      <c r="BE18484"/>
      <c r="BF18484"/>
      <c r="BG18484"/>
    </row>
    <row r="18485" spans="57:59" x14ac:dyDescent="0.25">
      <c r="BE18485"/>
      <c r="BF18485"/>
      <c r="BG18485"/>
    </row>
    <row r="18486" spans="57:59" x14ac:dyDescent="0.25">
      <c r="BE18486"/>
      <c r="BF18486"/>
      <c r="BG18486"/>
    </row>
    <row r="18487" spans="57:59" x14ac:dyDescent="0.25">
      <c r="BE18487"/>
      <c r="BF18487"/>
      <c r="BG18487"/>
    </row>
    <row r="18488" spans="57:59" x14ac:dyDescent="0.25">
      <c r="BE18488"/>
      <c r="BF18488"/>
      <c r="BG18488"/>
    </row>
    <row r="18489" spans="57:59" x14ac:dyDescent="0.25">
      <c r="BE18489"/>
      <c r="BF18489"/>
      <c r="BG18489"/>
    </row>
    <row r="18490" spans="57:59" x14ac:dyDescent="0.25">
      <c r="BE18490"/>
      <c r="BF18490"/>
      <c r="BG18490"/>
    </row>
    <row r="18491" spans="57:59" x14ac:dyDescent="0.25">
      <c r="BE18491"/>
      <c r="BF18491"/>
      <c r="BG18491"/>
    </row>
    <row r="18492" spans="57:59" x14ac:dyDescent="0.25">
      <c r="BE18492"/>
      <c r="BF18492"/>
      <c r="BG18492"/>
    </row>
    <row r="18493" spans="57:59" x14ac:dyDescent="0.25">
      <c r="BE18493"/>
      <c r="BF18493"/>
      <c r="BG18493"/>
    </row>
    <row r="18494" spans="57:59" x14ac:dyDescent="0.25">
      <c r="BE18494"/>
      <c r="BF18494"/>
      <c r="BG18494"/>
    </row>
    <row r="18495" spans="57:59" x14ac:dyDescent="0.25">
      <c r="BE18495"/>
      <c r="BF18495"/>
      <c r="BG18495"/>
    </row>
    <row r="18496" spans="57:59" x14ac:dyDescent="0.25">
      <c r="BE18496"/>
      <c r="BF18496"/>
      <c r="BG18496"/>
    </row>
    <row r="18497" spans="57:59" x14ac:dyDescent="0.25">
      <c r="BE18497"/>
      <c r="BF18497"/>
      <c r="BG18497"/>
    </row>
    <row r="18498" spans="57:59" x14ac:dyDescent="0.25">
      <c r="BE18498"/>
      <c r="BF18498"/>
      <c r="BG18498"/>
    </row>
    <row r="18499" spans="57:59" x14ac:dyDescent="0.25">
      <c r="BE18499"/>
      <c r="BF18499"/>
      <c r="BG18499"/>
    </row>
    <row r="18500" spans="57:59" x14ac:dyDescent="0.25">
      <c r="BE18500"/>
      <c r="BF18500"/>
      <c r="BG18500"/>
    </row>
    <row r="18501" spans="57:59" x14ac:dyDescent="0.25">
      <c r="BE18501"/>
      <c r="BF18501"/>
      <c r="BG18501"/>
    </row>
    <row r="18502" spans="57:59" x14ac:dyDescent="0.25">
      <c r="BE18502"/>
      <c r="BF18502"/>
      <c r="BG18502"/>
    </row>
    <row r="18503" spans="57:59" x14ac:dyDescent="0.25">
      <c r="BE18503"/>
      <c r="BF18503"/>
      <c r="BG18503"/>
    </row>
    <row r="18504" spans="57:59" x14ac:dyDescent="0.25">
      <c r="BE18504"/>
      <c r="BF18504"/>
      <c r="BG18504"/>
    </row>
    <row r="18505" spans="57:59" x14ac:dyDescent="0.25">
      <c r="BE18505"/>
      <c r="BF18505"/>
      <c r="BG18505"/>
    </row>
    <row r="18506" spans="57:59" x14ac:dyDescent="0.25">
      <c r="BE18506"/>
      <c r="BF18506"/>
      <c r="BG18506"/>
    </row>
    <row r="18507" spans="57:59" x14ac:dyDescent="0.25">
      <c r="BE18507"/>
      <c r="BF18507"/>
      <c r="BG18507"/>
    </row>
    <row r="18508" spans="57:59" x14ac:dyDescent="0.25">
      <c r="BE18508"/>
      <c r="BF18508"/>
      <c r="BG18508"/>
    </row>
    <row r="18509" spans="57:59" x14ac:dyDescent="0.25">
      <c r="BE18509"/>
      <c r="BF18509"/>
      <c r="BG18509"/>
    </row>
    <row r="18510" spans="57:59" x14ac:dyDescent="0.25">
      <c r="BE18510"/>
      <c r="BF18510"/>
      <c r="BG18510"/>
    </row>
    <row r="18511" spans="57:59" x14ac:dyDescent="0.25">
      <c r="BE18511"/>
      <c r="BF18511"/>
      <c r="BG18511"/>
    </row>
    <row r="18512" spans="57:59" x14ac:dyDescent="0.25">
      <c r="BE18512"/>
      <c r="BF18512"/>
      <c r="BG18512"/>
    </row>
    <row r="18513" spans="57:59" x14ac:dyDescent="0.25">
      <c r="BE18513"/>
      <c r="BF18513"/>
      <c r="BG18513"/>
    </row>
    <row r="18514" spans="57:59" x14ac:dyDescent="0.25">
      <c r="BE18514"/>
      <c r="BF18514"/>
      <c r="BG18514"/>
    </row>
    <row r="18515" spans="57:59" x14ac:dyDescent="0.25">
      <c r="BE18515"/>
      <c r="BF18515"/>
      <c r="BG18515"/>
    </row>
    <row r="18516" spans="57:59" x14ac:dyDescent="0.25">
      <c r="BE18516"/>
      <c r="BF18516"/>
      <c r="BG18516"/>
    </row>
    <row r="18517" spans="57:59" x14ac:dyDescent="0.25">
      <c r="BE18517"/>
      <c r="BF18517"/>
      <c r="BG18517"/>
    </row>
    <row r="18518" spans="57:59" x14ac:dyDescent="0.25">
      <c r="BE18518"/>
      <c r="BF18518"/>
      <c r="BG18518"/>
    </row>
    <row r="18519" spans="57:59" x14ac:dyDescent="0.25">
      <c r="BE18519"/>
      <c r="BF18519"/>
      <c r="BG18519"/>
    </row>
    <row r="18520" spans="57:59" x14ac:dyDescent="0.25">
      <c r="BE18520"/>
      <c r="BF18520"/>
      <c r="BG18520"/>
    </row>
    <row r="18521" spans="57:59" x14ac:dyDescent="0.25">
      <c r="BE18521"/>
      <c r="BF18521"/>
      <c r="BG18521"/>
    </row>
    <row r="18522" spans="57:59" x14ac:dyDescent="0.25">
      <c r="BE18522"/>
      <c r="BF18522"/>
      <c r="BG18522"/>
    </row>
    <row r="18523" spans="57:59" x14ac:dyDescent="0.25">
      <c r="BE18523"/>
      <c r="BF18523"/>
      <c r="BG18523"/>
    </row>
    <row r="18524" spans="57:59" x14ac:dyDescent="0.25">
      <c r="BE18524"/>
      <c r="BF18524"/>
      <c r="BG18524"/>
    </row>
    <row r="18525" spans="57:59" x14ac:dyDescent="0.25">
      <c r="BE18525"/>
      <c r="BF18525"/>
      <c r="BG18525"/>
    </row>
    <row r="18526" spans="57:59" x14ac:dyDescent="0.25">
      <c r="BE18526"/>
      <c r="BF18526"/>
      <c r="BG18526"/>
    </row>
    <row r="18527" spans="57:59" x14ac:dyDescent="0.25">
      <c r="BE18527"/>
      <c r="BF18527"/>
      <c r="BG18527"/>
    </row>
    <row r="18528" spans="57:59" x14ac:dyDescent="0.25">
      <c r="BE18528"/>
      <c r="BF18528"/>
      <c r="BG18528"/>
    </row>
    <row r="18529" spans="57:59" x14ac:dyDescent="0.25">
      <c r="BE18529"/>
      <c r="BF18529"/>
      <c r="BG18529"/>
    </row>
    <row r="18530" spans="57:59" x14ac:dyDescent="0.25">
      <c r="BE18530"/>
      <c r="BF18530"/>
      <c r="BG18530"/>
    </row>
    <row r="18531" spans="57:59" x14ac:dyDescent="0.25">
      <c r="BE18531"/>
      <c r="BF18531"/>
      <c r="BG18531"/>
    </row>
    <row r="18532" spans="57:59" x14ac:dyDescent="0.25">
      <c r="BE18532"/>
      <c r="BF18532"/>
      <c r="BG18532"/>
    </row>
    <row r="18533" spans="57:59" x14ac:dyDescent="0.25">
      <c r="BE18533"/>
      <c r="BF18533"/>
      <c r="BG18533"/>
    </row>
    <row r="18534" spans="57:59" x14ac:dyDescent="0.25">
      <c r="BE18534"/>
      <c r="BF18534"/>
      <c r="BG18534"/>
    </row>
    <row r="18535" spans="57:59" x14ac:dyDescent="0.25">
      <c r="BE18535"/>
      <c r="BF18535"/>
      <c r="BG18535"/>
    </row>
    <row r="18536" spans="57:59" x14ac:dyDescent="0.25">
      <c r="BE18536"/>
      <c r="BF18536"/>
      <c r="BG18536"/>
    </row>
    <row r="18537" spans="57:59" x14ac:dyDescent="0.25">
      <c r="BE18537"/>
      <c r="BF18537"/>
      <c r="BG18537"/>
    </row>
    <row r="18538" spans="57:59" x14ac:dyDescent="0.25">
      <c r="BE18538"/>
      <c r="BF18538"/>
      <c r="BG18538"/>
    </row>
    <row r="18539" spans="57:59" x14ac:dyDescent="0.25">
      <c r="BE18539"/>
      <c r="BF18539"/>
      <c r="BG18539"/>
    </row>
    <row r="18540" spans="57:59" x14ac:dyDescent="0.25">
      <c r="BE18540"/>
      <c r="BF18540"/>
      <c r="BG18540"/>
    </row>
    <row r="18541" spans="57:59" x14ac:dyDescent="0.25">
      <c r="BE18541"/>
      <c r="BF18541"/>
      <c r="BG18541"/>
    </row>
    <row r="18542" spans="57:59" x14ac:dyDescent="0.25">
      <c r="BE18542"/>
      <c r="BF18542"/>
      <c r="BG18542"/>
    </row>
    <row r="18543" spans="57:59" x14ac:dyDescent="0.25">
      <c r="BE18543"/>
      <c r="BF18543"/>
      <c r="BG18543"/>
    </row>
    <row r="18544" spans="57:59" x14ac:dyDescent="0.25">
      <c r="BE18544"/>
      <c r="BF18544"/>
      <c r="BG18544"/>
    </row>
    <row r="18545" spans="57:59" x14ac:dyDescent="0.25">
      <c r="BE18545"/>
      <c r="BF18545"/>
      <c r="BG18545"/>
    </row>
    <row r="18546" spans="57:59" x14ac:dyDescent="0.25">
      <c r="BE18546"/>
      <c r="BF18546"/>
      <c r="BG18546"/>
    </row>
    <row r="18547" spans="57:59" x14ac:dyDescent="0.25">
      <c r="BE18547"/>
      <c r="BF18547"/>
      <c r="BG18547"/>
    </row>
    <row r="18548" spans="57:59" x14ac:dyDescent="0.25">
      <c r="BE18548"/>
      <c r="BF18548"/>
      <c r="BG18548"/>
    </row>
    <row r="18549" spans="57:59" x14ac:dyDescent="0.25">
      <c r="BE18549"/>
      <c r="BF18549"/>
      <c r="BG18549"/>
    </row>
    <row r="18550" spans="57:59" x14ac:dyDescent="0.25">
      <c r="BE18550"/>
      <c r="BF18550"/>
      <c r="BG18550"/>
    </row>
    <row r="18551" spans="57:59" x14ac:dyDescent="0.25">
      <c r="BE18551"/>
      <c r="BF18551"/>
      <c r="BG18551"/>
    </row>
    <row r="18552" spans="57:59" x14ac:dyDescent="0.25">
      <c r="BE18552"/>
      <c r="BF18552"/>
      <c r="BG18552"/>
    </row>
    <row r="18553" spans="57:59" x14ac:dyDescent="0.25">
      <c r="BE18553"/>
      <c r="BF18553"/>
      <c r="BG18553"/>
    </row>
    <row r="18554" spans="57:59" x14ac:dyDescent="0.25">
      <c r="BE18554"/>
      <c r="BF18554"/>
      <c r="BG18554"/>
    </row>
    <row r="18555" spans="57:59" x14ac:dyDescent="0.25">
      <c r="BE18555"/>
      <c r="BF18555"/>
      <c r="BG18555"/>
    </row>
    <row r="18556" spans="57:59" x14ac:dyDescent="0.25">
      <c r="BE18556"/>
      <c r="BF18556"/>
      <c r="BG18556"/>
    </row>
    <row r="18557" spans="57:59" x14ac:dyDescent="0.25">
      <c r="BE18557"/>
      <c r="BF18557"/>
      <c r="BG18557"/>
    </row>
    <row r="18558" spans="57:59" x14ac:dyDescent="0.25">
      <c r="BE18558"/>
      <c r="BF18558"/>
      <c r="BG18558"/>
    </row>
    <row r="18559" spans="57:59" x14ac:dyDescent="0.25">
      <c r="BE18559"/>
      <c r="BF18559"/>
      <c r="BG18559"/>
    </row>
    <row r="18560" spans="57:59" x14ac:dyDescent="0.25">
      <c r="BE18560"/>
      <c r="BF18560"/>
      <c r="BG18560"/>
    </row>
    <row r="18561" spans="57:59" x14ac:dyDescent="0.25">
      <c r="BE18561"/>
      <c r="BF18561"/>
      <c r="BG18561"/>
    </row>
    <row r="18562" spans="57:59" x14ac:dyDescent="0.25">
      <c r="BE18562"/>
      <c r="BF18562"/>
      <c r="BG18562"/>
    </row>
    <row r="18563" spans="57:59" x14ac:dyDescent="0.25">
      <c r="BE18563"/>
      <c r="BF18563"/>
      <c r="BG18563"/>
    </row>
    <row r="18564" spans="57:59" x14ac:dyDescent="0.25">
      <c r="BE18564"/>
      <c r="BF18564"/>
      <c r="BG18564"/>
    </row>
    <row r="18565" spans="57:59" x14ac:dyDescent="0.25">
      <c r="BE18565"/>
      <c r="BF18565"/>
      <c r="BG18565"/>
    </row>
    <row r="18566" spans="57:59" x14ac:dyDescent="0.25">
      <c r="BE18566"/>
      <c r="BF18566"/>
      <c r="BG18566"/>
    </row>
    <row r="18567" spans="57:59" x14ac:dyDescent="0.25">
      <c r="BE18567"/>
      <c r="BF18567"/>
      <c r="BG18567"/>
    </row>
    <row r="18568" spans="57:59" x14ac:dyDescent="0.25">
      <c r="BE18568"/>
      <c r="BF18568"/>
      <c r="BG18568"/>
    </row>
    <row r="18569" spans="57:59" x14ac:dyDescent="0.25">
      <c r="BE18569"/>
      <c r="BF18569"/>
      <c r="BG18569"/>
    </row>
    <row r="18570" spans="57:59" x14ac:dyDescent="0.25">
      <c r="BE18570"/>
      <c r="BF18570"/>
      <c r="BG18570"/>
    </row>
    <row r="18571" spans="57:59" x14ac:dyDescent="0.25">
      <c r="BE18571"/>
      <c r="BF18571"/>
      <c r="BG18571"/>
    </row>
    <row r="18572" spans="57:59" x14ac:dyDescent="0.25">
      <c r="BE18572"/>
      <c r="BF18572"/>
      <c r="BG18572"/>
    </row>
    <row r="18573" spans="57:59" x14ac:dyDescent="0.25">
      <c r="BE18573"/>
      <c r="BF18573"/>
      <c r="BG18573"/>
    </row>
    <row r="18574" spans="57:59" x14ac:dyDescent="0.25">
      <c r="BE18574"/>
      <c r="BF18574"/>
      <c r="BG18574"/>
    </row>
    <row r="18575" spans="57:59" x14ac:dyDescent="0.25">
      <c r="BE18575"/>
      <c r="BF18575"/>
      <c r="BG18575"/>
    </row>
    <row r="18576" spans="57:59" x14ac:dyDescent="0.25">
      <c r="BE18576"/>
      <c r="BF18576"/>
      <c r="BG18576"/>
    </row>
    <row r="18577" spans="57:59" x14ac:dyDescent="0.25">
      <c r="BE18577"/>
      <c r="BF18577"/>
      <c r="BG18577"/>
    </row>
    <row r="18578" spans="57:59" x14ac:dyDescent="0.25">
      <c r="BE18578"/>
      <c r="BF18578"/>
      <c r="BG18578"/>
    </row>
    <row r="18579" spans="57:59" x14ac:dyDescent="0.25">
      <c r="BE18579"/>
      <c r="BF18579"/>
      <c r="BG18579"/>
    </row>
    <row r="18580" spans="57:59" x14ac:dyDescent="0.25">
      <c r="BE18580"/>
      <c r="BF18580"/>
      <c r="BG18580"/>
    </row>
    <row r="18581" spans="57:59" x14ac:dyDescent="0.25">
      <c r="BE18581"/>
      <c r="BF18581"/>
      <c r="BG18581"/>
    </row>
    <row r="18582" spans="57:59" x14ac:dyDescent="0.25">
      <c r="BE18582"/>
      <c r="BF18582"/>
      <c r="BG18582"/>
    </row>
    <row r="18583" spans="57:59" x14ac:dyDescent="0.25">
      <c r="BE18583"/>
      <c r="BF18583"/>
      <c r="BG18583"/>
    </row>
    <row r="18584" spans="57:59" x14ac:dyDescent="0.25">
      <c r="BE18584"/>
      <c r="BF18584"/>
      <c r="BG18584"/>
    </row>
    <row r="18585" spans="57:59" x14ac:dyDescent="0.25">
      <c r="BE18585"/>
      <c r="BF18585"/>
      <c r="BG18585"/>
    </row>
    <row r="18586" spans="57:59" x14ac:dyDescent="0.25">
      <c r="BE18586"/>
      <c r="BF18586"/>
      <c r="BG18586"/>
    </row>
    <row r="18587" spans="57:59" x14ac:dyDescent="0.25">
      <c r="BE18587"/>
      <c r="BF18587"/>
      <c r="BG18587"/>
    </row>
    <row r="18588" spans="57:59" x14ac:dyDescent="0.25">
      <c r="BE18588"/>
      <c r="BF18588"/>
      <c r="BG18588"/>
    </row>
    <row r="18589" spans="57:59" x14ac:dyDescent="0.25">
      <c r="BE18589"/>
      <c r="BF18589"/>
      <c r="BG18589"/>
    </row>
    <row r="18590" spans="57:59" x14ac:dyDescent="0.25">
      <c r="BE18590"/>
      <c r="BF18590"/>
      <c r="BG18590"/>
    </row>
    <row r="18591" spans="57:59" x14ac:dyDescent="0.25">
      <c r="BE18591"/>
      <c r="BF18591"/>
      <c r="BG18591"/>
    </row>
    <row r="18592" spans="57:59" x14ac:dyDescent="0.25">
      <c r="BE18592"/>
      <c r="BF18592"/>
      <c r="BG18592"/>
    </row>
    <row r="18593" spans="57:59" x14ac:dyDescent="0.25">
      <c r="BE18593"/>
      <c r="BF18593"/>
      <c r="BG18593"/>
    </row>
    <row r="18594" spans="57:59" x14ac:dyDescent="0.25">
      <c r="BE18594"/>
      <c r="BF18594"/>
      <c r="BG18594"/>
    </row>
    <row r="18595" spans="57:59" x14ac:dyDescent="0.25">
      <c r="BE18595"/>
      <c r="BF18595"/>
      <c r="BG18595"/>
    </row>
    <row r="18596" spans="57:59" x14ac:dyDescent="0.25">
      <c r="BE18596"/>
      <c r="BF18596"/>
      <c r="BG18596"/>
    </row>
    <row r="18597" spans="57:59" x14ac:dyDescent="0.25">
      <c r="BE18597"/>
      <c r="BF18597"/>
      <c r="BG18597"/>
    </row>
    <row r="18598" spans="57:59" x14ac:dyDescent="0.25">
      <c r="BE18598"/>
      <c r="BF18598"/>
      <c r="BG18598"/>
    </row>
    <row r="18599" spans="57:59" x14ac:dyDescent="0.25">
      <c r="BE18599"/>
      <c r="BF18599"/>
      <c r="BG18599"/>
    </row>
    <row r="18600" spans="57:59" x14ac:dyDescent="0.25">
      <c r="BE18600"/>
      <c r="BF18600"/>
      <c r="BG18600"/>
    </row>
    <row r="18601" spans="57:59" x14ac:dyDescent="0.25">
      <c r="BE18601"/>
      <c r="BF18601"/>
      <c r="BG18601"/>
    </row>
    <row r="18602" spans="57:59" x14ac:dyDescent="0.25">
      <c r="BE18602"/>
      <c r="BF18602"/>
      <c r="BG18602"/>
    </row>
    <row r="18603" spans="57:59" x14ac:dyDescent="0.25">
      <c r="BE18603"/>
      <c r="BF18603"/>
      <c r="BG18603"/>
    </row>
    <row r="18604" spans="57:59" x14ac:dyDescent="0.25">
      <c r="BE18604"/>
      <c r="BF18604"/>
      <c r="BG18604"/>
    </row>
    <row r="18605" spans="57:59" x14ac:dyDescent="0.25">
      <c r="BE18605"/>
      <c r="BF18605"/>
      <c r="BG18605"/>
    </row>
    <row r="18606" spans="57:59" x14ac:dyDescent="0.25">
      <c r="BE18606"/>
      <c r="BF18606"/>
      <c r="BG18606"/>
    </row>
    <row r="18607" spans="57:59" x14ac:dyDescent="0.25">
      <c r="BE18607"/>
      <c r="BF18607"/>
      <c r="BG18607"/>
    </row>
    <row r="18608" spans="57:59" x14ac:dyDescent="0.25">
      <c r="BE18608"/>
      <c r="BF18608"/>
      <c r="BG18608"/>
    </row>
    <row r="18609" spans="57:59" x14ac:dyDescent="0.25">
      <c r="BE18609"/>
      <c r="BF18609"/>
      <c r="BG18609"/>
    </row>
    <row r="18610" spans="57:59" x14ac:dyDescent="0.25">
      <c r="BE18610"/>
      <c r="BF18610"/>
      <c r="BG18610"/>
    </row>
    <row r="18611" spans="57:59" x14ac:dyDescent="0.25">
      <c r="BE18611"/>
      <c r="BF18611"/>
      <c r="BG18611"/>
    </row>
    <row r="18612" spans="57:59" x14ac:dyDescent="0.25">
      <c r="BE18612"/>
      <c r="BF18612"/>
      <c r="BG18612"/>
    </row>
    <row r="18613" spans="57:59" x14ac:dyDescent="0.25">
      <c r="BE18613"/>
      <c r="BF18613"/>
      <c r="BG18613"/>
    </row>
    <row r="18614" spans="57:59" x14ac:dyDescent="0.25">
      <c r="BE18614"/>
      <c r="BF18614"/>
      <c r="BG18614"/>
    </row>
    <row r="18615" spans="57:59" x14ac:dyDescent="0.25">
      <c r="BE18615"/>
      <c r="BF18615"/>
      <c r="BG18615"/>
    </row>
    <row r="18616" spans="57:59" x14ac:dyDescent="0.25">
      <c r="BE18616"/>
      <c r="BF18616"/>
      <c r="BG18616"/>
    </row>
    <row r="18617" spans="57:59" x14ac:dyDescent="0.25">
      <c r="BE18617"/>
      <c r="BF18617"/>
      <c r="BG18617"/>
    </row>
    <row r="18618" spans="57:59" x14ac:dyDescent="0.25">
      <c r="BE18618"/>
      <c r="BF18618"/>
      <c r="BG18618"/>
    </row>
    <row r="18619" spans="57:59" x14ac:dyDescent="0.25">
      <c r="BE18619"/>
      <c r="BF18619"/>
      <c r="BG18619"/>
    </row>
    <row r="18620" spans="57:59" x14ac:dyDescent="0.25">
      <c r="BE18620"/>
      <c r="BF18620"/>
      <c r="BG18620"/>
    </row>
    <row r="18621" spans="57:59" x14ac:dyDescent="0.25">
      <c r="BE18621"/>
      <c r="BF18621"/>
      <c r="BG18621"/>
    </row>
    <row r="18622" spans="57:59" x14ac:dyDescent="0.25">
      <c r="BE18622"/>
      <c r="BF18622"/>
      <c r="BG18622"/>
    </row>
    <row r="18623" spans="57:59" x14ac:dyDescent="0.25">
      <c r="BE18623"/>
      <c r="BF18623"/>
      <c r="BG18623"/>
    </row>
    <row r="18624" spans="57:59" x14ac:dyDescent="0.25">
      <c r="BE18624"/>
      <c r="BF18624"/>
      <c r="BG18624"/>
    </row>
    <row r="18625" spans="57:59" x14ac:dyDescent="0.25">
      <c r="BE18625"/>
      <c r="BF18625"/>
      <c r="BG18625"/>
    </row>
    <row r="18626" spans="57:59" x14ac:dyDescent="0.25">
      <c r="BE18626"/>
      <c r="BF18626"/>
      <c r="BG18626"/>
    </row>
    <row r="18627" spans="57:59" x14ac:dyDescent="0.25">
      <c r="BE18627"/>
      <c r="BF18627"/>
      <c r="BG18627"/>
    </row>
    <row r="18628" spans="57:59" x14ac:dyDescent="0.25">
      <c r="BE18628"/>
      <c r="BF18628"/>
      <c r="BG18628"/>
    </row>
    <row r="18629" spans="57:59" x14ac:dyDescent="0.25">
      <c r="BE18629"/>
      <c r="BF18629"/>
      <c r="BG18629"/>
    </row>
    <row r="18630" spans="57:59" x14ac:dyDescent="0.25">
      <c r="BE18630"/>
      <c r="BF18630"/>
      <c r="BG18630"/>
    </row>
    <row r="18631" spans="57:59" x14ac:dyDescent="0.25">
      <c r="BE18631"/>
      <c r="BF18631"/>
      <c r="BG18631"/>
    </row>
    <row r="18632" spans="57:59" x14ac:dyDescent="0.25">
      <c r="BE18632"/>
      <c r="BF18632"/>
      <c r="BG18632"/>
    </row>
    <row r="18633" spans="57:59" x14ac:dyDescent="0.25">
      <c r="BE18633"/>
      <c r="BF18633"/>
      <c r="BG18633"/>
    </row>
    <row r="18634" spans="57:59" x14ac:dyDescent="0.25">
      <c r="BE18634"/>
      <c r="BF18634"/>
      <c r="BG18634"/>
    </row>
    <row r="18635" spans="57:59" x14ac:dyDescent="0.25">
      <c r="BE18635"/>
      <c r="BF18635"/>
      <c r="BG18635"/>
    </row>
    <row r="18636" spans="57:59" x14ac:dyDescent="0.25">
      <c r="BE18636"/>
      <c r="BF18636"/>
      <c r="BG18636"/>
    </row>
    <row r="18637" spans="57:59" x14ac:dyDescent="0.25">
      <c r="BE18637"/>
      <c r="BF18637"/>
      <c r="BG18637"/>
    </row>
    <row r="18638" spans="57:59" x14ac:dyDescent="0.25">
      <c r="BE18638"/>
      <c r="BF18638"/>
      <c r="BG18638"/>
    </row>
    <row r="18639" spans="57:59" x14ac:dyDescent="0.25">
      <c r="BE18639"/>
      <c r="BF18639"/>
      <c r="BG18639"/>
    </row>
    <row r="18640" spans="57:59" x14ac:dyDescent="0.25">
      <c r="BE18640"/>
      <c r="BF18640"/>
      <c r="BG18640"/>
    </row>
    <row r="18641" spans="57:59" x14ac:dyDescent="0.25">
      <c r="BE18641"/>
      <c r="BF18641"/>
      <c r="BG18641"/>
    </row>
    <row r="18642" spans="57:59" x14ac:dyDescent="0.25">
      <c r="BE18642"/>
      <c r="BF18642"/>
      <c r="BG18642"/>
    </row>
    <row r="18643" spans="57:59" x14ac:dyDescent="0.25">
      <c r="BE18643"/>
      <c r="BF18643"/>
      <c r="BG18643"/>
    </row>
    <row r="18644" spans="57:59" x14ac:dyDescent="0.25">
      <c r="BE18644"/>
      <c r="BF18644"/>
      <c r="BG18644"/>
    </row>
    <row r="18645" spans="57:59" x14ac:dyDescent="0.25">
      <c r="BE18645"/>
      <c r="BF18645"/>
      <c r="BG18645"/>
    </row>
    <row r="18646" spans="57:59" x14ac:dyDescent="0.25">
      <c r="BE18646"/>
      <c r="BF18646"/>
      <c r="BG18646"/>
    </row>
    <row r="18647" spans="57:59" x14ac:dyDescent="0.25">
      <c r="BE18647"/>
      <c r="BF18647"/>
      <c r="BG18647"/>
    </row>
    <row r="18648" spans="57:59" x14ac:dyDescent="0.25">
      <c r="BE18648"/>
      <c r="BF18648"/>
      <c r="BG18648"/>
    </row>
    <row r="18649" spans="57:59" x14ac:dyDescent="0.25">
      <c r="BE18649"/>
      <c r="BF18649"/>
      <c r="BG18649"/>
    </row>
    <row r="18650" spans="57:59" x14ac:dyDescent="0.25">
      <c r="BE18650"/>
      <c r="BF18650"/>
      <c r="BG18650"/>
    </row>
    <row r="18651" spans="57:59" x14ac:dyDescent="0.25">
      <c r="BE18651"/>
      <c r="BF18651"/>
      <c r="BG18651"/>
    </row>
    <row r="18652" spans="57:59" x14ac:dyDescent="0.25">
      <c r="BE18652"/>
      <c r="BF18652"/>
      <c r="BG18652"/>
    </row>
    <row r="18653" spans="57:59" x14ac:dyDescent="0.25">
      <c r="BE18653"/>
      <c r="BF18653"/>
      <c r="BG18653"/>
    </row>
    <row r="18654" spans="57:59" x14ac:dyDescent="0.25">
      <c r="BE18654"/>
      <c r="BF18654"/>
      <c r="BG18654"/>
    </row>
    <row r="18655" spans="57:59" x14ac:dyDescent="0.25">
      <c r="BE18655"/>
      <c r="BF18655"/>
      <c r="BG18655"/>
    </row>
    <row r="18656" spans="57:59" x14ac:dyDescent="0.25">
      <c r="BE18656"/>
      <c r="BF18656"/>
      <c r="BG18656"/>
    </row>
    <row r="18657" spans="57:59" x14ac:dyDescent="0.25">
      <c r="BE18657"/>
      <c r="BF18657"/>
      <c r="BG18657"/>
    </row>
    <row r="18658" spans="57:59" x14ac:dyDescent="0.25">
      <c r="BE18658"/>
      <c r="BF18658"/>
      <c r="BG18658"/>
    </row>
    <row r="18659" spans="57:59" x14ac:dyDescent="0.25">
      <c r="BE18659"/>
      <c r="BF18659"/>
      <c r="BG18659"/>
    </row>
    <row r="18660" spans="57:59" x14ac:dyDescent="0.25">
      <c r="BE18660"/>
      <c r="BF18660"/>
      <c r="BG18660"/>
    </row>
    <row r="18661" spans="57:59" x14ac:dyDescent="0.25">
      <c r="BE18661"/>
      <c r="BF18661"/>
      <c r="BG18661"/>
    </row>
    <row r="18662" spans="57:59" x14ac:dyDescent="0.25">
      <c r="BE18662"/>
      <c r="BF18662"/>
      <c r="BG18662"/>
    </row>
    <row r="18663" spans="57:59" x14ac:dyDescent="0.25">
      <c r="BE18663"/>
      <c r="BF18663"/>
      <c r="BG18663"/>
    </row>
    <row r="18664" spans="57:59" x14ac:dyDescent="0.25">
      <c r="BE18664"/>
      <c r="BF18664"/>
      <c r="BG18664"/>
    </row>
    <row r="18665" spans="57:59" x14ac:dyDescent="0.25">
      <c r="BE18665"/>
      <c r="BF18665"/>
      <c r="BG18665"/>
    </row>
    <row r="18666" spans="57:59" x14ac:dyDescent="0.25">
      <c r="BE18666"/>
      <c r="BF18666"/>
      <c r="BG18666"/>
    </row>
    <row r="18667" spans="57:59" x14ac:dyDescent="0.25">
      <c r="BE18667"/>
      <c r="BF18667"/>
      <c r="BG18667"/>
    </row>
    <row r="18668" spans="57:59" x14ac:dyDescent="0.25">
      <c r="BE18668"/>
      <c r="BF18668"/>
      <c r="BG18668"/>
    </row>
    <row r="18669" spans="57:59" x14ac:dyDescent="0.25">
      <c r="BE18669"/>
      <c r="BF18669"/>
      <c r="BG18669"/>
    </row>
    <row r="18670" spans="57:59" x14ac:dyDescent="0.25">
      <c r="BE18670"/>
      <c r="BF18670"/>
      <c r="BG18670"/>
    </row>
    <row r="18671" spans="57:59" x14ac:dyDescent="0.25">
      <c r="BE18671"/>
      <c r="BF18671"/>
      <c r="BG18671"/>
    </row>
    <row r="18672" spans="57:59" x14ac:dyDescent="0.25">
      <c r="BE18672"/>
      <c r="BF18672"/>
      <c r="BG18672"/>
    </row>
    <row r="18673" spans="57:59" x14ac:dyDescent="0.25">
      <c r="BE18673"/>
      <c r="BF18673"/>
      <c r="BG18673"/>
    </row>
    <row r="18674" spans="57:59" x14ac:dyDescent="0.25">
      <c r="BE18674"/>
      <c r="BF18674"/>
      <c r="BG18674"/>
    </row>
    <row r="18675" spans="57:59" x14ac:dyDescent="0.25">
      <c r="BE18675"/>
      <c r="BF18675"/>
      <c r="BG18675"/>
    </row>
    <row r="18676" spans="57:59" x14ac:dyDescent="0.25">
      <c r="BE18676"/>
      <c r="BF18676"/>
      <c r="BG18676"/>
    </row>
    <row r="18677" spans="57:59" x14ac:dyDescent="0.25">
      <c r="BE18677"/>
      <c r="BF18677"/>
      <c r="BG18677"/>
    </row>
    <row r="18678" spans="57:59" x14ac:dyDescent="0.25">
      <c r="BE18678"/>
      <c r="BF18678"/>
      <c r="BG18678"/>
    </row>
    <row r="18679" spans="57:59" x14ac:dyDescent="0.25">
      <c r="BE18679"/>
      <c r="BF18679"/>
      <c r="BG18679"/>
    </row>
    <row r="18680" spans="57:59" x14ac:dyDescent="0.25">
      <c r="BE18680"/>
      <c r="BF18680"/>
      <c r="BG18680"/>
    </row>
    <row r="18681" spans="57:59" x14ac:dyDescent="0.25">
      <c r="BE18681"/>
      <c r="BF18681"/>
      <c r="BG18681"/>
    </row>
    <row r="18682" spans="57:59" x14ac:dyDescent="0.25">
      <c r="BE18682"/>
      <c r="BF18682"/>
      <c r="BG18682"/>
    </row>
    <row r="18683" spans="57:59" x14ac:dyDescent="0.25">
      <c r="BE18683"/>
      <c r="BF18683"/>
      <c r="BG18683"/>
    </row>
    <row r="18684" spans="57:59" x14ac:dyDescent="0.25">
      <c r="BE18684"/>
      <c r="BF18684"/>
      <c r="BG18684"/>
    </row>
    <row r="18685" spans="57:59" x14ac:dyDescent="0.25">
      <c r="BE18685"/>
      <c r="BF18685"/>
      <c r="BG18685"/>
    </row>
    <row r="18686" spans="57:59" x14ac:dyDescent="0.25">
      <c r="BE18686"/>
      <c r="BF18686"/>
      <c r="BG18686"/>
    </row>
    <row r="18687" spans="57:59" x14ac:dyDescent="0.25">
      <c r="BE18687"/>
      <c r="BF18687"/>
      <c r="BG18687"/>
    </row>
    <row r="18688" spans="57:59" x14ac:dyDescent="0.25">
      <c r="BE18688"/>
      <c r="BF18688"/>
      <c r="BG18688"/>
    </row>
    <row r="18689" spans="57:59" x14ac:dyDescent="0.25">
      <c r="BE18689"/>
      <c r="BF18689"/>
      <c r="BG18689"/>
    </row>
    <row r="18690" spans="57:59" x14ac:dyDescent="0.25">
      <c r="BE18690"/>
      <c r="BF18690"/>
      <c r="BG18690"/>
    </row>
    <row r="18691" spans="57:59" x14ac:dyDescent="0.25">
      <c r="BE18691"/>
      <c r="BF18691"/>
      <c r="BG18691"/>
    </row>
    <row r="18692" spans="57:59" x14ac:dyDescent="0.25">
      <c r="BE18692"/>
      <c r="BF18692"/>
      <c r="BG18692"/>
    </row>
    <row r="18693" spans="57:59" x14ac:dyDescent="0.25">
      <c r="BE18693"/>
      <c r="BF18693"/>
      <c r="BG18693"/>
    </row>
    <row r="18694" spans="57:59" x14ac:dyDescent="0.25">
      <c r="BE18694"/>
      <c r="BF18694"/>
      <c r="BG18694"/>
    </row>
    <row r="18695" spans="57:59" x14ac:dyDescent="0.25">
      <c r="BE18695"/>
      <c r="BF18695"/>
      <c r="BG18695"/>
    </row>
    <row r="18696" spans="57:59" x14ac:dyDescent="0.25">
      <c r="BE18696"/>
      <c r="BF18696"/>
      <c r="BG18696"/>
    </row>
    <row r="18697" spans="57:59" x14ac:dyDescent="0.25">
      <c r="BE18697"/>
      <c r="BF18697"/>
      <c r="BG18697"/>
    </row>
    <row r="18698" spans="57:59" x14ac:dyDescent="0.25">
      <c r="BE18698"/>
      <c r="BF18698"/>
      <c r="BG18698"/>
    </row>
    <row r="18699" spans="57:59" x14ac:dyDescent="0.25">
      <c r="BE18699"/>
      <c r="BF18699"/>
      <c r="BG18699"/>
    </row>
    <row r="18700" spans="57:59" x14ac:dyDescent="0.25">
      <c r="BE18700"/>
      <c r="BF18700"/>
      <c r="BG18700"/>
    </row>
    <row r="18701" spans="57:59" x14ac:dyDescent="0.25">
      <c r="BE18701"/>
      <c r="BF18701"/>
      <c r="BG18701"/>
    </row>
    <row r="18702" spans="57:59" x14ac:dyDescent="0.25">
      <c r="BE18702"/>
      <c r="BF18702"/>
      <c r="BG18702"/>
    </row>
    <row r="18703" spans="57:59" x14ac:dyDescent="0.25">
      <c r="BE18703"/>
      <c r="BF18703"/>
      <c r="BG18703"/>
    </row>
    <row r="18704" spans="57:59" x14ac:dyDescent="0.25">
      <c r="BE18704"/>
      <c r="BF18704"/>
      <c r="BG18704"/>
    </row>
    <row r="18705" spans="57:59" x14ac:dyDescent="0.25">
      <c r="BE18705"/>
      <c r="BF18705"/>
      <c r="BG18705"/>
    </row>
    <row r="18706" spans="57:59" x14ac:dyDescent="0.25">
      <c r="BE18706"/>
      <c r="BF18706"/>
      <c r="BG18706"/>
    </row>
    <row r="18707" spans="57:59" x14ac:dyDescent="0.25">
      <c r="BE18707"/>
      <c r="BF18707"/>
      <c r="BG18707"/>
    </row>
    <row r="18708" spans="57:59" x14ac:dyDescent="0.25">
      <c r="BE18708"/>
      <c r="BF18708"/>
      <c r="BG18708"/>
    </row>
    <row r="18709" spans="57:59" x14ac:dyDescent="0.25">
      <c r="BE18709"/>
      <c r="BF18709"/>
      <c r="BG18709"/>
    </row>
    <row r="18710" spans="57:59" x14ac:dyDescent="0.25">
      <c r="BE18710"/>
      <c r="BF18710"/>
      <c r="BG18710"/>
    </row>
    <row r="18711" spans="57:59" x14ac:dyDescent="0.25">
      <c r="BE18711"/>
      <c r="BF18711"/>
      <c r="BG18711"/>
    </row>
    <row r="18712" spans="57:59" x14ac:dyDescent="0.25">
      <c r="BE18712"/>
      <c r="BF18712"/>
      <c r="BG18712"/>
    </row>
    <row r="18713" spans="57:59" x14ac:dyDescent="0.25">
      <c r="BE18713"/>
      <c r="BF18713"/>
      <c r="BG18713"/>
    </row>
    <row r="18714" spans="57:59" x14ac:dyDescent="0.25">
      <c r="BE18714"/>
      <c r="BF18714"/>
      <c r="BG18714"/>
    </row>
    <row r="18715" spans="57:59" x14ac:dyDescent="0.25">
      <c r="BE18715"/>
      <c r="BF18715"/>
      <c r="BG18715"/>
    </row>
    <row r="18716" spans="57:59" x14ac:dyDescent="0.25">
      <c r="BE18716"/>
      <c r="BF18716"/>
      <c r="BG18716"/>
    </row>
    <row r="18717" spans="57:59" x14ac:dyDescent="0.25">
      <c r="BE18717"/>
      <c r="BF18717"/>
      <c r="BG18717"/>
    </row>
    <row r="18718" spans="57:59" x14ac:dyDescent="0.25">
      <c r="BE18718"/>
      <c r="BF18718"/>
      <c r="BG18718"/>
    </row>
    <row r="18719" spans="57:59" x14ac:dyDescent="0.25">
      <c r="BE18719"/>
      <c r="BF18719"/>
      <c r="BG18719"/>
    </row>
    <row r="18720" spans="57:59" x14ac:dyDescent="0.25">
      <c r="BE18720"/>
      <c r="BF18720"/>
      <c r="BG18720"/>
    </row>
    <row r="18721" spans="57:59" x14ac:dyDescent="0.25">
      <c r="BE18721"/>
      <c r="BF18721"/>
      <c r="BG18721"/>
    </row>
    <row r="18722" spans="57:59" x14ac:dyDescent="0.25">
      <c r="BE18722"/>
      <c r="BF18722"/>
      <c r="BG18722"/>
    </row>
    <row r="18723" spans="57:59" x14ac:dyDescent="0.25">
      <c r="BE18723"/>
      <c r="BF18723"/>
      <c r="BG18723"/>
    </row>
    <row r="18724" spans="57:59" x14ac:dyDescent="0.25">
      <c r="BE18724"/>
      <c r="BF18724"/>
      <c r="BG18724"/>
    </row>
    <row r="18725" spans="57:59" x14ac:dyDescent="0.25">
      <c r="BE18725"/>
      <c r="BF18725"/>
      <c r="BG18725"/>
    </row>
    <row r="18726" spans="57:59" x14ac:dyDescent="0.25">
      <c r="BE18726"/>
      <c r="BF18726"/>
      <c r="BG18726"/>
    </row>
    <row r="18727" spans="57:59" x14ac:dyDescent="0.25">
      <c r="BE18727"/>
      <c r="BF18727"/>
      <c r="BG18727"/>
    </row>
    <row r="18728" spans="57:59" x14ac:dyDescent="0.25">
      <c r="BE18728"/>
      <c r="BF18728"/>
      <c r="BG18728"/>
    </row>
    <row r="18729" spans="57:59" x14ac:dyDescent="0.25">
      <c r="BE18729"/>
      <c r="BF18729"/>
      <c r="BG18729"/>
    </row>
    <row r="18730" spans="57:59" x14ac:dyDescent="0.25">
      <c r="BE18730"/>
      <c r="BF18730"/>
      <c r="BG18730"/>
    </row>
    <row r="18731" spans="57:59" x14ac:dyDescent="0.25">
      <c r="BE18731"/>
      <c r="BF18731"/>
      <c r="BG18731"/>
    </row>
    <row r="18732" spans="57:59" x14ac:dyDescent="0.25">
      <c r="BE18732"/>
      <c r="BF18732"/>
      <c r="BG18732"/>
    </row>
    <row r="18733" spans="57:59" x14ac:dyDescent="0.25">
      <c r="BE18733"/>
      <c r="BF18733"/>
      <c r="BG18733"/>
    </row>
    <row r="18734" spans="57:59" x14ac:dyDescent="0.25">
      <c r="BE18734"/>
      <c r="BF18734"/>
      <c r="BG18734"/>
    </row>
    <row r="18735" spans="57:59" x14ac:dyDescent="0.25">
      <c r="BE18735"/>
      <c r="BF18735"/>
      <c r="BG18735"/>
    </row>
    <row r="18736" spans="57:59" x14ac:dyDescent="0.25">
      <c r="BE18736"/>
      <c r="BF18736"/>
      <c r="BG18736"/>
    </row>
    <row r="18737" spans="57:59" x14ac:dyDescent="0.25">
      <c r="BE18737"/>
      <c r="BF18737"/>
      <c r="BG18737"/>
    </row>
    <row r="18738" spans="57:59" x14ac:dyDescent="0.25">
      <c r="BE18738"/>
      <c r="BF18738"/>
      <c r="BG18738"/>
    </row>
    <row r="18739" spans="57:59" x14ac:dyDescent="0.25">
      <c r="BE18739"/>
      <c r="BF18739"/>
      <c r="BG18739"/>
    </row>
    <row r="18740" spans="57:59" x14ac:dyDescent="0.25">
      <c r="BE18740"/>
      <c r="BF18740"/>
      <c r="BG18740"/>
    </row>
    <row r="18741" spans="57:59" x14ac:dyDescent="0.25">
      <c r="BE18741"/>
      <c r="BF18741"/>
      <c r="BG18741"/>
    </row>
    <row r="18742" spans="57:59" x14ac:dyDescent="0.25">
      <c r="BE18742"/>
      <c r="BF18742"/>
      <c r="BG18742"/>
    </row>
    <row r="18743" spans="57:59" x14ac:dyDescent="0.25">
      <c r="BE18743"/>
      <c r="BF18743"/>
      <c r="BG18743"/>
    </row>
    <row r="18744" spans="57:59" x14ac:dyDescent="0.25">
      <c r="BE18744"/>
      <c r="BF18744"/>
      <c r="BG18744"/>
    </row>
    <row r="18745" spans="57:59" x14ac:dyDescent="0.25">
      <c r="BE18745"/>
      <c r="BF18745"/>
      <c r="BG18745"/>
    </row>
    <row r="18746" spans="57:59" x14ac:dyDescent="0.25">
      <c r="BE18746"/>
      <c r="BF18746"/>
      <c r="BG18746"/>
    </row>
    <row r="18747" spans="57:59" x14ac:dyDescent="0.25">
      <c r="BE18747"/>
      <c r="BF18747"/>
      <c r="BG18747"/>
    </row>
    <row r="18748" spans="57:59" x14ac:dyDescent="0.25">
      <c r="BE18748"/>
      <c r="BF18748"/>
      <c r="BG18748"/>
    </row>
    <row r="18749" spans="57:59" x14ac:dyDescent="0.25">
      <c r="BE18749"/>
      <c r="BF18749"/>
      <c r="BG18749"/>
    </row>
    <row r="18750" spans="57:59" x14ac:dyDescent="0.25">
      <c r="BE18750"/>
      <c r="BF18750"/>
      <c r="BG18750"/>
    </row>
    <row r="18751" spans="57:59" x14ac:dyDescent="0.25">
      <c r="BE18751"/>
      <c r="BF18751"/>
      <c r="BG18751"/>
    </row>
    <row r="18752" spans="57:59" x14ac:dyDescent="0.25">
      <c r="BE18752"/>
      <c r="BF18752"/>
      <c r="BG18752"/>
    </row>
    <row r="18753" spans="57:59" x14ac:dyDescent="0.25">
      <c r="BE18753"/>
      <c r="BF18753"/>
      <c r="BG18753"/>
    </row>
    <row r="18754" spans="57:59" x14ac:dyDescent="0.25">
      <c r="BE18754"/>
      <c r="BF18754"/>
      <c r="BG18754"/>
    </row>
    <row r="18755" spans="57:59" x14ac:dyDescent="0.25">
      <c r="BE18755"/>
      <c r="BF18755"/>
      <c r="BG18755"/>
    </row>
    <row r="18756" spans="57:59" x14ac:dyDescent="0.25">
      <c r="BE18756"/>
      <c r="BF18756"/>
      <c r="BG18756"/>
    </row>
    <row r="18757" spans="57:59" x14ac:dyDescent="0.25">
      <c r="BE18757"/>
      <c r="BF18757"/>
      <c r="BG18757"/>
    </row>
    <row r="18758" spans="57:59" x14ac:dyDescent="0.25">
      <c r="BE18758"/>
      <c r="BF18758"/>
      <c r="BG18758"/>
    </row>
    <row r="18759" spans="57:59" x14ac:dyDescent="0.25">
      <c r="BE18759"/>
      <c r="BF18759"/>
      <c r="BG18759"/>
    </row>
    <row r="18760" spans="57:59" x14ac:dyDescent="0.25">
      <c r="BE18760"/>
      <c r="BF18760"/>
      <c r="BG18760"/>
    </row>
    <row r="18761" spans="57:59" x14ac:dyDescent="0.25">
      <c r="BE18761"/>
      <c r="BF18761"/>
      <c r="BG18761"/>
    </row>
    <row r="18762" spans="57:59" x14ac:dyDescent="0.25">
      <c r="BE18762"/>
      <c r="BF18762"/>
      <c r="BG18762"/>
    </row>
    <row r="18763" spans="57:59" x14ac:dyDescent="0.25">
      <c r="BE18763"/>
      <c r="BF18763"/>
      <c r="BG18763"/>
    </row>
    <row r="18764" spans="57:59" x14ac:dyDescent="0.25">
      <c r="BE18764"/>
      <c r="BF18764"/>
      <c r="BG18764"/>
    </row>
    <row r="18765" spans="57:59" x14ac:dyDescent="0.25">
      <c r="BE18765"/>
      <c r="BF18765"/>
      <c r="BG18765"/>
    </row>
    <row r="18766" spans="57:59" x14ac:dyDescent="0.25">
      <c r="BE18766"/>
      <c r="BF18766"/>
      <c r="BG18766"/>
    </row>
    <row r="18767" spans="57:59" x14ac:dyDescent="0.25">
      <c r="BE18767"/>
      <c r="BF18767"/>
      <c r="BG18767"/>
    </row>
    <row r="18768" spans="57:59" x14ac:dyDescent="0.25">
      <c r="BE18768"/>
      <c r="BF18768"/>
      <c r="BG18768"/>
    </row>
    <row r="18769" spans="57:59" x14ac:dyDescent="0.25">
      <c r="BE18769"/>
      <c r="BF18769"/>
      <c r="BG18769"/>
    </row>
    <row r="18770" spans="57:59" x14ac:dyDescent="0.25">
      <c r="BE18770"/>
      <c r="BF18770"/>
      <c r="BG18770"/>
    </row>
    <row r="18771" spans="57:59" x14ac:dyDescent="0.25">
      <c r="BE18771"/>
      <c r="BF18771"/>
      <c r="BG18771"/>
    </row>
    <row r="18772" spans="57:59" x14ac:dyDescent="0.25">
      <c r="BE18772"/>
      <c r="BF18772"/>
      <c r="BG18772"/>
    </row>
    <row r="18773" spans="57:59" x14ac:dyDescent="0.25">
      <c r="BE18773"/>
      <c r="BF18773"/>
      <c r="BG18773"/>
    </row>
    <row r="18774" spans="57:59" x14ac:dyDescent="0.25">
      <c r="BE18774"/>
      <c r="BF18774"/>
      <c r="BG18774"/>
    </row>
    <row r="18775" spans="57:59" x14ac:dyDescent="0.25">
      <c r="BE18775"/>
      <c r="BF18775"/>
      <c r="BG18775"/>
    </row>
    <row r="18776" spans="57:59" x14ac:dyDescent="0.25">
      <c r="BE18776"/>
      <c r="BF18776"/>
      <c r="BG18776"/>
    </row>
    <row r="18777" spans="57:59" x14ac:dyDescent="0.25">
      <c r="BE18777"/>
      <c r="BF18777"/>
      <c r="BG18777"/>
    </row>
    <row r="18778" spans="57:59" x14ac:dyDescent="0.25">
      <c r="BE18778"/>
      <c r="BF18778"/>
      <c r="BG18778"/>
    </row>
    <row r="18779" spans="57:59" x14ac:dyDescent="0.25">
      <c r="BE18779"/>
      <c r="BF18779"/>
      <c r="BG18779"/>
    </row>
    <row r="18780" spans="57:59" x14ac:dyDescent="0.25">
      <c r="BE18780"/>
      <c r="BF18780"/>
      <c r="BG18780"/>
    </row>
    <row r="18781" spans="57:59" x14ac:dyDescent="0.25">
      <c r="BE18781"/>
      <c r="BF18781"/>
      <c r="BG18781"/>
    </row>
    <row r="18782" spans="57:59" x14ac:dyDescent="0.25">
      <c r="BE18782"/>
      <c r="BF18782"/>
      <c r="BG18782"/>
    </row>
    <row r="18783" spans="57:59" x14ac:dyDescent="0.25">
      <c r="BE18783"/>
      <c r="BF18783"/>
      <c r="BG18783"/>
    </row>
    <row r="18784" spans="57:59" x14ac:dyDescent="0.25">
      <c r="BE18784"/>
      <c r="BF18784"/>
      <c r="BG18784"/>
    </row>
    <row r="18785" spans="57:59" x14ac:dyDescent="0.25">
      <c r="BE18785"/>
      <c r="BF18785"/>
      <c r="BG18785"/>
    </row>
    <row r="18786" spans="57:59" x14ac:dyDescent="0.25">
      <c r="BE18786"/>
      <c r="BF18786"/>
      <c r="BG18786"/>
    </row>
    <row r="18787" spans="57:59" x14ac:dyDescent="0.25">
      <c r="BE18787"/>
      <c r="BF18787"/>
      <c r="BG18787"/>
    </row>
    <row r="18788" spans="57:59" x14ac:dyDescent="0.25">
      <c r="BE18788"/>
      <c r="BF18788"/>
      <c r="BG18788"/>
    </row>
    <row r="18789" spans="57:59" x14ac:dyDescent="0.25">
      <c r="BE18789"/>
      <c r="BF18789"/>
      <c r="BG18789"/>
    </row>
    <row r="18790" spans="57:59" x14ac:dyDescent="0.25">
      <c r="BE18790"/>
      <c r="BF18790"/>
      <c r="BG18790"/>
    </row>
    <row r="18791" spans="57:59" x14ac:dyDescent="0.25">
      <c r="BE18791"/>
      <c r="BF18791"/>
      <c r="BG18791"/>
    </row>
    <row r="18792" spans="57:59" x14ac:dyDescent="0.25">
      <c r="BE18792"/>
      <c r="BF18792"/>
      <c r="BG18792"/>
    </row>
    <row r="18793" spans="57:59" x14ac:dyDescent="0.25">
      <c r="BE18793"/>
      <c r="BF18793"/>
      <c r="BG18793"/>
    </row>
    <row r="18794" spans="57:59" x14ac:dyDescent="0.25">
      <c r="BE18794"/>
      <c r="BF18794"/>
      <c r="BG18794"/>
    </row>
    <row r="18795" spans="57:59" x14ac:dyDescent="0.25">
      <c r="BE18795"/>
      <c r="BF18795"/>
      <c r="BG18795"/>
    </row>
    <row r="18796" spans="57:59" x14ac:dyDescent="0.25">
      <c r="BE18796"/>
      <c r="BF18796"/>
      <c r="BG18796"/>
    </row>
    <row r="18797" spans="57:59" x14ac:dyDescent="0.25">
      <c r="BE18797"/>
      <c r="BF18797"/>
      <c r="BG18797"/>
    </row>
    <row r="18798" spans="57:59" x14ac:dyDescent="0.25">
      <c r="BE18798"/>
      <c r="BF18798"/>
      <c r="BG18798"/>
    </row>
    <row r="18799" spans="57:59" x14ac:dyDescent="0.25">
      <c r="BE18799"/>
      <c r="BF18799"/>
      <c r="BG18799"/>
    </row>
    <row r="18800" spans="57:59" x14ac:dyDescent="0.25">
      <c r="BE18800"/>
      <c r="BF18800"/>
      <c r="BG18800"/>
    </row>
    <row r="18801" spans="57:59" x14ac:dyDescent="0.25">
      <c r="BE18801"/>
      <c r="BF18801"/>
      <c r="BG18801"/>
    </row>
    <row r="18802" spans="57:59" x14ac:dyDescent="0.25">
      <c r="BE18802"/>
      <c r="BF18802"/>
      <c r="BG18802"/>
    </row>
    <row r="18803" spans="57:59" x14ac:dyDescent="0.25">
      <c r="BE18803"/>
      <c r="BF18803"/>
      <c r="BG18803"/>
    </row>
    <row r="18804" spans="57:59" x14ac:dyDescent="0.25">
      <c r="BE18804"/>
      <c r="BF18804"/>
      <c r="BG18804"/>
    </row>
    <row r="18805" spans="57:59" x14ac:dyDescent="0.25">
      <c r="BE18805"/>
      <c r="BF18805"/>
      <c r="BG18805"/>
    </row>
    <row r="18806" spans="57:59" x14ac:dyDescent="0.25">
      <c r="BE18806"/>
      <c r="BF18806"/>
      <c r="BG18806"/>
    </row>
    <row r="18807" spans="57:59" x14ac:dyDescent="0.25">
      <c r="BE18807"/>
      <c r="BF18807"/>
      <c r="BG18807"/>
    </row>
    <row r="18808" spans="57:59" x14ac:dyDescent="0.25">
      <c r="BE18808"/>
      <c r="BF18808"/>
      <c r="BG18808"/>
    </row>
    <row r="18809" spans="57:59" x14ac:dyDescent="0.25">
      <c r="BE18809"/>
      <c r="BF18809"/>
      <c r="BG18809"/>
    </row>
    <row r="18810" spans="57:59" x14ac:dyDescent="0.25">
      <c r="BE18810"/>
      <c r="BF18810"/>
      <c r="BG18810"/>
    </row>
    <row r="18811" spans="57:59" x14ac:dyDescent="0.25">
      <c r="BE18811"/>
      <c r="BF18811"/>
      <c r="BG18811"/>
    </row>
    <row r="18812" spans="57:59" x14ac:dyDescent="0.25">
      <c r="BE18812"/>
      <c r="BF18812"/>
      <c r="BG18812"/>
    </row>
    <row r="18813" spans="57:59" x14ac:dyDescent="0.25">
      <c r="BE18813"/>
      <c r="BF18813"/>
      <c r="BG18813"/>
    </row>
    <row r="18814" spans="57:59" x14ac:dyDescent="0.25">
      <c r="BE18814"/>
      <c r="BF18814"/>
      <c r="BG18814"/>
    </row>
    <row r="18815" spans="57:59" x14ac:dyDescent="0.25">
      <c r="BE18815"/>
      <c r="BF18815"/>
      <c r="BG18815"/>
    </row>
    <row r="18816" spans="57:59" x14ac:dyDescent="0.25">
      <c r="BE18816"/>
      <c r="BF18816"/>
      <c r="BG18816"/>
    </row>
    <row r="18817" spans="57:59" x14ac:dyDescent="0.25">
      <c r="BE18817"/>
      <c r="BF18817"/>
      <c r="BG18817"/>
    </row>
    <row r="18818" spans="57:59" x14ac:dyDescent="0.25">
      <c r="BE18818"/>
      <c r="BF18818"/>
      <c r="BG18818"/>
    </row>
    <row r="18819" spans="57:59" x14ac:dyDescent="0.25">
      <c r="BE18819"/>
      <c r="BF18819"/>
      <c r="BG18819"/>
    </row>
    <row r="18820" spans="57:59" x14ac:dyDescent="0.25">
      <c r="BE18820"/>
      <c r="BF18820"/>
      <c r="BG18820"/>
    </row>
    <row r="18821" spans="57:59" x14ac:dyDescent="0.25">
      <c r="BE18821"/>
      <c r="BF18821"/>
      <c r="BG18821"/>
    </row>
    <row r="18822" spans="57:59" x14ac:dyDescent="0.25">
      <c r="BE18822"/>
      <c r="BF18822"/>
      <c r="BG18822"/>
    </row>
    <row r="18823" spans="57:59" x14ac:dyDescent="0.25">
      <c r="BE18823"/>
      <c r="BF18823"/>
      <c r="BG18823"/>
    </row>
    <row r="18824" spans="57:59" x14ac:dyDescent="0.25">
      <c r="BE18824"/>
      <c r="BF18824"/>
      <c r="BG18824"/>
    </row>
    <row r="18825" spans="57:59" x14ac:dyDescent="0.25">
      <c r="BE18825"/>
      <c r="BF18825"/>
      <c r="BG18825"/>
    </row>
    <row r="18826" spans="57:59" x14ac:dyDescent="0.25">
      <c r="BE18826"/>
      <c r="BF18826"/>
      <c r="BG18826"/>
    </row>
    <row r="18827" spans="57:59" x14ac:dyDescent="0.25">
      <c r="BE18827"/>
      <c r="BF18827"/>
      <c r="BG18827"/>
    </row>
    <row r="18828" spans="57:59" x14ac:dyDescent="0.25">
      <c r="BE18828"/>
      <c r="BF18828"/>
      <c r="BG18828"/>
    </row>
    <row r="18829" spans="57:59" x14ac:dyDescent="0.25">
      <c r="BE18829"/>
      <c r="BF18829"/>
      <c r="BG18829"/>
    </row>
    <row r="18830" spans="57:59" x14ac:dyDescent="0.25">
      <c r="BE18830"/>
      <c r="BF18830"/>
      <c r="BG18830"/>
    </row>
    <row r="18831" spans="57:59" x14ac:dyDescent="0.25">
      <c r="BE18831"/>
      <c r="BF18831"/>
      <c r="BG18831"/>
    </row>
    <row r="18832" spans="57:59" x14ac:dyDescent="0.25">
      <c r="BE18832"/>
      <c r="BF18832"/>
      <c r="BG18832"/>
    </row>
    <row r="18833" spans="57:59" x14ac:dyDescent="0.25">
      <c r="BE18833"/>
      <c r="BF18833"/>
      <c r="BG18833"/>
    </row>
    <row r="18834" spans="57:59" x14ac:dyDescent="0.25">
      <c r="BE18834"/>
      <c r="BF18834"/>
      <c r="BG18834"/>
    </row>
    <row r="18835" spans="57:59" x14ac:dyDescent="0.25">
      <c r="BE18835"/>
      <c r="BF18835"/>
      <c r="BG18835"/>
    </row>
    <row r="18836" spans="57:59" x14ac:dyDescent="0.25">
      <c r="BE18836"/>
      <c r="BF18836"/>
      <c r="BG18836"/>
    </row>
    <row r="18837" spans="57:59" x14ac:dyDescent="0.25">
      <c r="BE18837"/>
      <c r="BF18837"/>
      <c r="BG18837"/>
    </row>
    <row r="18838" spans="57:59" x14ac:dyDescent="0.25">
      <c r="BE18838"/>
      <c r="BF18838"/>
      <c r="BG18838"/>
    </row>
    <row r="18839" spans="57:59" x14ac:dyDescent="0.25">
      <c r="BE18839"/>
      <c r="BF18839"/>
      <c r="BG18839"/>
    </row>
    <row r="18840" spans="57:59" x14ac:dyDescent="0.25">
      <c r="BE18840"/>
      <c r="BF18840"/>
      <c r="BG18840"/>
    </row>
    <row r="18841" spans="57:59" x14ac:dyDescent="0.25">
      <c r="BE18841"/>
      <c r="BF18841"/>
      <c r="BG18841"/>
    </row>
    <row r="18842" spans="57:59" x14ac:dyDescent="0.25">
      <c r="BE18842"/>
      <c r="BF18842"/>
      <c r="BG18842"/>
    </row>
    <row r="18843" spans="57:59" x14ac:dyDescent="0.25">
      <c r="BE18843"/>
      <c r="BF18843"/>
      <c r="BG18843"/>
    </row>
    <row r="18844" spans="57:59" x14ac:dyDescent="0.25">
      <c r="BE18844"/>
      <c r="BF18844"/>
      <c r="BG18844"/>
    </row>
    <row r="18845" spans="57:59" x14ac:dyDescent="0.25">
      <c r="BE18845"/>
      <c r="BF18845"/>
      <c r="BG18845"/>
    </row>
    <row r="18846" spans="57:59" x14ac:dyDescent="0.25">
      <c r="BE18846"/>
      <c r="BF18846"/>
      <c r="BG18846"/>
    </row>
    <row r="18847" spans="57:59" x14ac:dyDescent="0.25">
      <c r="BE18847"/>
      <c r="BF18847"/>
      <c r="BG18847"/>
    </row>
    <row r="18848" spans="57:59" x14ac:dyDescent="0.25">
      <c r="BE18848"/>
      <c r="BF18848"/>
      <c r="BG18848"/>
    </row>
    <row r="18849" spans="57:59" x14ac:dyDescent="0.25">
      <c r="BE18849"/>
      <c r="BF18849"/>
      <c r="BG18849"/>
    </row>
    <row r="18850" spans="57:59" x14ac:dyDescent="0.25">
      <c r="BE18850"/>
      <c r="BF18850"/>
      <c r="BG18850"/>
    </row>
    <row r="18851" spans="57:59" x14ac:dyDescent="0.25">
      <c r="BE18851"/>
      <c r="BF18851"/>
      <c r="BG18851"/>
    </row>
    <row r="18852" spans="57:59" x14ac:dyDescent="0.25">
      <c r="BE18852"/>
      <c r="BF18852"/>
      <c r="BG18852"/>
    </row>
    <row r="18853" spans="57:59" x14ac:dyDescent="0.25">
      <c r="BE18853"/>
      <c r="BF18853"/>
      <c r="BG18853"/>
    </row>
    <row r="18854" spans="57:59" x14ac:dyDescent="0.25">
      <c r="BE18854"/>
      <c r="BF18854"/>
      <c r="BG18854"/>
    </row>
    <row r="18855" spans="57:59" x14ac:dyDescent="0.25">
      <c r="BE18855"/>
      <c r="BF18855"/>
      <c r="BG18855"/>
    </row>
    <row r="18856" spans="57:59" x14ac:dyDescent="0.25">
      <c r="BE18856"/>
      <c r="BF18856"/>
      <c r="BG18856"/>
    </row>
    <row r="18857" spans="57:59" x14ac:dyDescent="0.25">
      <c r="BE18857"/>
      <c r="BF18857"/>
      <c r="BG18857"/>
    </row>
    <row r="18858" spans="57:59" x14ac:dyDescent="0.25">
      <c r="BE18858"/>
      <c r="BF18858"/>
      <c r="BG18858"/>
    </row>
    <row r="18859" spans="57:59" x14ac:dyDescent="0.25">
      <c r="BE18859"/>
      <c r="BF18859"/>
      <c r="BG18859"/>
    </row>
    <row r="18860" spans="57:59" x14ac:dyDescent="0.25">
      <c r="BE18860"/>
      <c r="BF18860"/>
      <c r="BG18860"/>
    </row>
    <row r="18861" spans="57:59" x14ac:dyDescent="0.25">
      <c r="BE18861"/>
      <c r="BF18861"/>
      <c r="BG18861"/>
    </row>
    <row r="18862" spans="57:59" x14ac:dyDescent="0.25">
      <c r="BE18862"/>
      <c r="BF18862"/>
      <c r="BG18862"/>
    </row>
    <row r="18863" spans="57:59" x14ac:dyDescent="0.25">
      <c r="BE18863"/>
      <c r="BF18863"/>
      <c r="BG18863"/>
    </row>
    <row r="18864" spans="57:59" x14ac:dyDescent="0.25">
      <c r="BE18864"/>
      <c r="BF18864"/>
      <c r="BG18864"/>
    </row>
    <row r="18865" spans="57:59" x14ac:dyDescent="0.25">
      <c r="BE18865"/>
      <c r="BF18865"/>
      <c r="BG18865"/>
    </row>
    <row r="18866" spans="57:59" x14ac:dyDescent="0.25">
      <c r="BE18866"/>
      <c r="BF18866"/>
      <c r="BG18866"/>
    </row>
    <row r="18867" spans="57:59" x14ac:dyDescent="0.25">
      <c r="BE18867"/>
      <c r="BF18867"/>
      <c r="BG18867"/>
    </row>
    <row r="18868" spans="57:59" x14ac:dyDescent="0.25">
      <c r="BE18868"/>
      <c r="BF18868"/>
      <c r="BG18868"/>
    </row>
    <row r="18869" spans="57:59" x14ac:dyDescent="0.25">
      <c r="BE18869"/>
      <c r="BF18869"/>
      <c r="BG18869"/>
    </row>
    <row r="18870" spans="57:59" x14ac:dyDescent="0.25">
      <c r="BE18870"/>
      <c r="BF18870"/>
      <c r="BG18870"/>
    </row>
    <row r="18871" spans="57:59" x14ac:dyDescent="0.25">
      <c r="BE18871"/>
      <c r="BF18871"/>
      <c r="BG18871"/>
    </row>
    <row r="18872" spans="57:59" x14ac:dyDescent="0.25">
      <c r="BE18872"/>
      <c r="BF18872"/>
      <c r="BG18872"/>
    </row>
    <row r="18873" spans="57:59" x14ac:dyDescent="0.25">
      <c r="BE18873"/>
      <c r="BF18873"/>
      <c r="BG18873"/>
    </row>
    <row r="18874" spans="57:59" x14ac:dyDescent="0.25">
      <c r="BE18874"/>
      <c r="BF18874"/>
      <c r="BG18874"/>
    </row>
    <row r="18875" spans="57:59" x14ac:dyDescent="0.25">
      <c r="BE18875"/>
      <c r="BF18875"/>
      <c r="BG18875"/>
    </row>
    <row r="18876" spans="57:59" x14ac:dyDescent="0.25">
      <c r="BE18876"/>
      <c r="BF18876"/>
      <c r="BG18876"/>
    </row>
    <row r="18877" spans="57:59" x14ac:dyDescent="0.25">
      <c r="BE18877"/>
      <c r="BF18877"/>
      <c r="BG18877"/>
    </row>
    <row r="18878" spans="57:59" x14ac:dyDescent="0.25">
      <c r="BE18878"/>
      <c r="BF18878"/>
      <c r="BG18878"/>
    </row>
    <row r="18879" spans="57:59" x14ac:dyDescent="0.25">
      <c r="BE18879"/>
      <c r="BF18879"/>
      <c r="BG18879"/>
    </row>
    <row r="18880" spans="57:59" x14ac:dyDescent="0.25">
      <c r="BE18880"/>
      <c r="BF18880"/>
      <c r="BG18880"/>
    </row>
    <row r="18881" spans="57:59" x14ac:dyDescent="0.25">
      <c r="BE18881"/>
      <c r="BF18881"/>
      <c r="BG18881"/>
    </row>
    <row r="18882" spans="57:59" x14ac:dyDescent="0.25">
      <c r="BE18882"/>
      <c r="BF18882"/>
      <c r="BG18882"/>
    </row>
    <row r="18883" spans="57:59" x14ac:dyDescent="0.25">
      <c r="BE18883"/>
      <c r="BF18883"/>
      <c r="BG18883"/>
    </row>
    <row r="18884" spans="57:59" x14ac:dyDescent="0.25">
      <c r="BE18884"/>
      <c r="BF18884"/>
      <c r="BG18884"/>
    </row>
    <row r="18885" spans="57:59" x14ac:dyDescent="0.25">
      <c r="BE18885"/>
      <c r="BF18885"/>
      <c r="BG18885"/>
    </row>
    <row r="18886" spans="57:59" x14ac:dyDescent="0.25">
      <c r="BE18886"/>
      <c r="BF18886"/>
      <c r="BG18886"/>
    </row>
    <row r="18887" spans="57:59" x14ac:dyDescent="0.25">
      <c r="BE18887"/>
      <c r="BF18887"/>
      <c r="BG18887"/>
    </row>
    <row r="18888" spans="57:59" x14ac:dyDescent="0.25">
      <c r="BE18888"/>
      <c r="BF18888"/>
      <c r="BG18888"/>
    </row>
    <row r="18889" spans="57:59" x14ac:dyDescent="0.25">
      <c r="BE18889"/>
      <c r="BF18889"/>
      <c r="BG18889"/>
    </row>
    <row r="18890" spans="57:59" x14ac:dyDescent="0.25">
      <c r="BE18890"/>
      <c r="BF18890"/>
      <c r="BG18890"/>
    </row>
    <row r="18891" spans="57:59" x14ac:dyDescent="0.25">
      <c r="BE18891"/>
      <c r="BF18891"/>
      <c r="BG18891"/>
    </row>
    <row r="18892" spans="57:59" x14ac:dyDescent="0.25">
      <c r="BE18892"/>
      <c r="BF18892"/>
      <c r="BG18892"/>
    </row>
    <row r="18893" spans="57:59" x14ac:dyDescent="0.25">
      <c r="BE18893"/>
      <c r="BF18893"/>
      <c r="BG18893"/>
    </row>
    <row r="18894" spans="57:59" x14ac:dyDescent="0.25">
      <c r="BE18894"/>
      <c r="BF18894"/>
      <c r="BG18894"/>
    </row>
    <row r="18895" spans="57:59" x14ac:dyDescent="0.25">
      <c r="BE18895"/>
      <c r="BF18895"/>
      <c r="BG18895"/>
    </row>
    <row r="18896" spans="57:59" x14ac:dyDescent="0.25">
      <c r="BE18896"/>
      <c r="BF18896"/>
      <c r="BG18896"/>
    </row>
    <row r="18897" spans="57:59" x14ac:dyDescent="0.25">
      <c r="BE18897"/>
      <c r="BF18897"/>
      <c r="BG18897"/>
    </row>
    <row r="18898" spans="57:59" x14ac:dyDescent="0.25">
      <c r="BE18898"/>
      <c r="BF18898"/>
      <c r="BG18898"/>
    </row>
    <row r="18899" spans="57:59" x14ac:dyDescent="0.25">
      <c r="BE18899"/>
      <c r="BF18899"/>
      <c r="BG18899"/>
    </row>
    <row r="18900" spans="57:59" x14ac:dyDescent="0.25">
      <c r="BE18900"/>
      <c r="BF18900"/>
      <c r="BG18900"/>
    </row>
    <row r="18901" spans="57:59" x14ac:dyDescent="0.25">
      <c r="BE18901"/>
      <c r="BF18901"/>
      <c r="BG18901"/>
    </row>
    <row r="18902" spans="57:59" x14ac:dyDescent="0.25">
      <c r="BE18902"/>
      <c r="BF18902"/>
      <c r="BG18902"/>
    </row>
    <row r="18903" spans="57:59" x14ac:dyDescent="0.25">
      <c r="BE18903"/>
      <c r="BF18903"/>
      <c r="BG18903"/>
    </row>
    <row r="18904" spans="57:59" x14ac:dyDescent="0.25">
      <c r="BE18904"/>
      <c r="BF18904"/>
      <c r="BG18904"/>
    </row>
    <row r="18905" spans="57:59" x14ac:dyDescent="0.25">
      <c r="BE18905"/>
      <c r="BF18905"/>
      <c r="BG18905"/>
    </row>
    <row r="18906" spans="57:59" x14ac:dyDescent="0.25">
      <c r="BE18906"/>
      <c r="BF18906"/>
      <c r="BG18906"/>
    </row>
    <row r="18907" spans="57:59" x14ac:dyDescent="0.25">
      <c r="BE18907"/>
      <c r="BF18907"/>
      <c r="BG18907"/>
    </row>
    <row r="18908" spans="57:59" x14ac:dyDescent="0.25">
      <c r="BE18908"/>
      <c r="BF18908"/>
      <c r="BG18908"/>
    </row>
    <row r="18909" spans="57:59" x14ac:dyDescent="0.25">
      <c r="BE18909"/>
      <c r="BF18909"/>
      <c r="BG18909"/>
    </row>
    <row r="18910" spans="57:59" x14ac:dyDescent="0.25">
      <c r="BE18910"/>
      <c r="BF18910"/>
      <c r="BG18910"/>
    </row>
    <row r="18911" spans="57:59" x14ac:dyDescent="0.25">
      <c r="BE18911"/>
      <c r="BF18911"/>
      <c r="BG18911"/>
    </row>
    <row r="18912" spans="57:59" x14ac:dyDescent="0.25">
      <c r="BE18912"/>
      <c r="BF18912"/>
      <c r="BG18912"/>
    </row>
    <row r="18913" spans="57:59" x14ac:dyDescent="0.25">
      <c r="BE18913"/>
      <c r="BF18913"/>
      <c r="BG18913"/>
    </row>
    <row r="18914" spans="57:59" x14ac:dyDescent="0.25">
      <c r="BE18914"/>
      <c r="BF18914"/>
      <c r="BG18914"/>
    </row>
    <row r="18915" spans="57:59" x14ac:dyDescent="0.25">
      <c r="BE18915"/>
      <c r="BF18915"/>
      <c r="BG18915"/>
    </row>
    <row r="18916" spans="57:59" x14ac:dyDescent="0.25">
      <c r="BE18916"/>
      <c r="BF18916"/>
      <c r="BG18916"/>
    </row>
    <row r="18917" spans="57:59" x14ac:dyDescent="0.25">
      <c r="BE18917"/>
      <c r="BF18917"/>
      <c r="BG18917"/>
    </row>
    <row r="18918" spans="57:59" x14ac:dyDescent="0.25">
      <c r="BE18918"/>
      <c r="BF18918"/>
      <c r="BG18918"/>
    </row>
    <row r="18919" spans="57:59" x14ac:dyDescent="0.25">
      <c r="BE18919"/>
      <c r="BF18919"/>
      <c r="BG18919"/>
    </row>
    <row r="18920" spans="57:59" x14ac:dyDescent="0.25">
      <c r="BE18920"/>
      <c r="BF18920"/>
      <c r="BG18920"/>
    </row>
    <row r="18921" spans="57:59" x14ac:dyDescent="0.25">
      <c r="BE18921"/>
      <c r="BF18921"/>
      <c r="BG18921"/>
    </row>
    <row r="18922" spans="57:59" x14ac:dyDescent="0.25">
      <c r="BE18922"/>
      <c r="BF18922"/>
      <c r="BG18922"/>
    </row>
    <row r="18923" spans="57:59" x14ac:dyDescent="0.25">
      <c r="BE18923"/>
      <c r="BF18923"/>
      <c r="BG18923"/>
    </row>
    <row r="18924" spans="57:59" x14ac:dyDescent="0.25">
      <c r="BE18924"/>
      <c r="BF18924"/>
      <c r="BG18924"/>
    </row>
    <row r="18925" spans="57:59" x14ac:dyDescent="0.25">
      <c r="BE18925"/>
      <c r="BF18925"/>
      <c r="BG18925"/>
    </row>
    <row r="18926" spans="57:59" x14ac:dyDescent="0.25">
      <c r="BE18926"/>
      <c r="BF18926"/>
      <c r="BG18926"/>
    </row>
    <row r="18927" spans="57:59" x14ac:dyDescent="0.25">
      <c r="BE18927"/>
      <c r="BF18927"/>
      <c r="BG18927"/>
    </row>
    <row r="18928" spans="57:59" x14ac:dyDescent="0.25">
      <c r="BE18928"/>
      <c r="BF18928"/>
      <c r="BG18928"/>
    </row>
    <row r="18929" spans="57:59" x14ac:dyDescent="0.25">
      <c r="BE18929"/>
      <c r="BF18929"/>
      <c r="BG18929"/>
    </row>
    <row r="18930" spans="57:59" x14ac:dyDescent="0.25">
      <c r="BE18930"/>
      <c r="BF18930"/>
      <c r="BG18930"/>
    </row>
    <row r="18931" spans="57:59" x14ac:dyDescent="0.25">
      <c r="BE18931"/>
      <c r="BF18931"/>
      <c r="BG18931"/>
    </row>
    <row r="18932" spans="57:59" x14ac:dyDescent="0.25">
      <c r="BE18932"/>
      <c r="BF18932"/>
      <c r="BG18932"/>
    </row>
    <row r="18933" spans="57:59" x14ac:dyDescent="0.25">
      <c r="BE18933"/>
      <c r="BF18933"/>
      <c r="BG18933"/>
    </row>
    <row r="18934" spans="57:59" x14ac:dyDescent="0.25">
      <c r="BE18934"/>
      <c r="BF18934"/>
      <c r="BG18934"/>
    </row>
    <row r="18935" spans="57:59" x14ac:dyDescent="0.25">
      <c r="BE18935"/>
      <c r="BF18935"/>
      <c r="BG18935"/>
    </row>
    <row r="18936" spans="57:59" x14ac:dyDescent="0.25">
      <c r="BE18936"/>
      <c r="BF18936"/>
      <c r="BG18936"/>
    </row>
    <row r="18937" spans="57:59" x14ac:dyDescent="0.25">
      <c r="BE18937"/>
      <c r="BF18937"/>
      <c r="BG18937"/>
    </row>
    <row r="18938" spans="57:59" x14ac:dyDescent="0.25">
      <c r="BE18938"/>
      <c r="BF18938"/>
      <c r="BG18938"/>
    </row>
    <row r="18939" spans="57:59" x14ac:dyDescent="0.25">
      <c r="BE18939"/>
      <c r="BF18939"/>
      <c r="BG18939"/>
    </row>
    <row r="18940" spans="57:59" x14ac:dyDescent="0.25">
      <c r="BE18940"/>
      <c r="BF18940"/>
      <c r="BG18940"/>
    </row>
    <row r="18941" spans="57:59" x14ac:dyDescent="0.25">
      <c r="BE18941"/>
      <c r="BF18941"/>
      <c r="BG18941"/>
    </row>
    <row r="18942" spans="57:59" x14ac:dyDescent="0.25">
      <c r="BE18942"/>
      <c r="BF18942"/>
      <c r="BG18942"/>
    </row>
    <row r="18943" spans="57:59" x14ac:dyDescent="0.25">
      <c r="BE18943"/>
      <c r="BF18943"/>
      <c r="BG18943"/>
    </row>
    <row r="18944" spans="57:59" x14ac:dyDescent="0.25">
      <c r="BE18944"/>
      <c r="BF18944"/>
      <c r="BG18944"/>
    </row>
    <row r="18945" spans="57:59" x14ac:dyDescent="0.25">
      <c r="BE18945"/>
      <c r="BF18945"/>
      <c r="BG18945"/>
    </row>
    <row r="18946" spans="57:59" x14ac:dyDescent="0.25">
      <c r="BE18946"/>
      <c r="BF18946"/>
      <c r="BG18946"/>
    </row>
    <row r="18947" spans="57:59" x14ac:dyDescent="0.25">
      <c r="BE18947"/>
      <c r="BF18947"/>
      <c r="BG18947"/>
    </row>
    <row r="18948" spans="57:59" x14ac:dyDescent="0.25">
      <c r="BE18948"/>
      <c r="BF18948"/>
      <c r="BG18948"/>
    </row>
    <row r="18949" spans="57:59" x14ac:dyDescent="0.25">
      <c r="BE18949"/>
      <c r="BF18949"/>
      <c r="BG18949"/>
    </row>
    <row r="18950" spans="57:59" x14ac:dyDescent="0.25">
      <c r="BE18950"/>
      <c r="BF18950"/>
      <c r="BG18950"/>
    </row>
    <row r="18951" spans="57:59" x14ac:dyDescent="0.25">
      <c r="BE18951"/>
      <c r="BF18951"/>
      <c r="BG18951"/>
    </row>
    <row r="18952" spans="57:59" x14ac:dyDescent="0.25">
      <c r="BE18952"/>
      <c r="BF18952"/>
      <c r="BG18952"/>
    </row>
    <row r="18953" spans="57:59" x14ac:dyDescent="0.25">
      <c r="BE18953"/>
      <c r="BF18953"/>
      <c r="BG18953"/>
    </row>
    <row r="18954" spans="57:59" x14ac:dyDescent="0.25">
      <c r="BE18954"/>
      <c r="BF18954"/>
      <c r="BG18954"/>
    </row>
    <row r="18955" spans="57:59" x14ac:dyDescent="0.25">
      <c r="BE18955"/>
      <c r="BF18955"/>
      <c r="BG18955"/>
    </row>
    <row r="18956" spans="57:59" x14ac:dyDescent="0.25">
      <c r="BE18956"/>
      <c r="BF18956"/>
      <c r="BG18956"/>
    </row>
    <row r="18957" spans="57:59" x14ac:dyDescent="0.25">
      <c r="BE18957"/>
      <c r="BF18957"/>
      <c r="BG18957"/>
    </row>
    <row r="18958" spans="57:59" x14ac:dyDescent="0.25">
      <c r="BE18958"/>
      <c r="BF18958"/>
      <c r="BG18958"/>
    </row>
    <row r="18959" spans="57:59" x14ac:dyDescent="0.25">
      <c r="BE18959"/>
      <c r="BF18959"/>
      <c r="BG18959"/>
    </row>
    <row r="18960" spans="57:59" x14ac:dyDescent="0.25">
      <c r="BE18960"/>
      <c r="BF18960"/>
      <c r="BG18960"/>
    </row>
    <row r="18961" spans="57:59" x14ac:dyDescent="0.25">
      <c r="BE18961"/>
      <c r="BF18961"/>
      <c r="BG18961"/>
    </row>
    <row r="18962" spans="57:59" x14ac:dyDescent="0.25">
      <c r="BE18962"/>
      <c r="BF18962"/>
      <c r="BG18962"/>
    </row>
    <row r="18963" spans="57:59" x14ac:dyDescent="0.25">
      <c r="BE18963"/>
      <c r="BF18963"/>
      <c r="BG18963"/>
    </row>
    <row r="18964" spans="57:59" x14ac:dyDescent="0.25">
      <c r="BE18964"/>
      <c r="BF18964"/>
      <c r="BG18964"/>
    </row>
    <row r="18965" spans="57:59" x14ac:dyDescent="0.25">
      <c r="BE18965"/>
      <c r="BF18965"/>
      <c r="BG18965"/>
    </row>
    <row r="18966" spans="57:59" x14ac:dyDescent="0.25">
      <c r="BE18966"/>
      <c r="BF18966"/>
      <c r="BG18966"/>
    </row>
    <row r="18967" spans="57:59" x14ac:dyDescent="0.25">
      <c r="BE18967"/>
      <c r="BF18967"/>
      <c r="BG18967"/>
    </row>
    <row r="18968" spans="57:59" x14ac:dyDescent="0.25">
      <c r="BE18968"/>
      <c r="BF18968"/>
      <c r="BG18968"/>
    </row>
    <row r="18969" spans="57:59" x14ac:dyDescent="0.25">
      <c r="BE18969"/>
      <c r="BF18969"/>
      <c r="BG18969"/>
    </row>
    <row r="18970" spans="57:59" x14ac:dyDescent="0.25">
      <c r="BE18970"/>
      <c r="BF18970"/>
      <c r="BG18970"/>
    </row>
    <row r="18971" spans="57:59" x14ac:dyDescent="0.25">
      <c r="BE18971"/>
      <c r="BF18971"/>
      <c r="BG18971"/>
    </row>
    <row r="18972" spans="57:59" x14ac:dyDescent="0.25">
      <c r="BE18972"/>
      <c r="BF18972"/>
      <c r="BG18972"/>
    </row>
    <row r="18973" spans="57:59" x14ac:dyDescent="0.25">
      <c r="BE18973"/>
      <c r="BF18973"/>
      <c r="BG18973"/>
    </row>
    <row r="18974" spans="57:59" x14ac:dyDescent="0.25">
      <c r="BE18974"/>
      <c r="BF18974"/>
      <c r="BG18974"/>
    </row>
    <row r="18975" spans="57:59" x14ac:dyDescent="0.25">
      <c r="BE18975"/>
      <c r="BF18975"/>
      <c r="BG18975"/>
    </row>
    <row r="18976" spans="57:59" x14ac:dyDescent="0.25">
      <c r="BE18976"/>
      <c r="BF18976"/>
      <c r="BG18976"/>
    </row>
    <row r="18977" spans="57:59" x14ac:dyDescent="0.25">
      <c r="BE18977"/>
      <c r="BF18977"/>
      <c r="BG18977"/>
    </row>
    <row r="18978" spans="57:59" x14ac:dyDescent="0.25">
      <c r="BE18978"/>
      <c r="BF18978"/>
      <c r="BG18978"/>
    </row>
    <row r="18979" spans="57:59" x14ac:dyDescent="0.25">
      <c r="BE18979"/>
      <c r="BF18979"/>
      <c r="BG18979"/>
    </row>
    <row r="18980" spans="57:59" x14ac:dyDescent="0.25">
      <c r="BE18980"/>
      <c r="BF18980"/>
      <c r="BG18980"/>
    </row>
    <row r="18981" spans="57:59" x14ac:dyDescent="0.25">
      <c r="BE18981"/>
      <c r="BF18981"/>
      <c r="BG18981"/>
    </row>
    <row r="18982" spans="57:59" x14ac:dyDescent="0.25">
      <c r="BE18982"/>
      <c r="BF18982"/>
      <c r="BG18982"/>
    </row>
    <row r="18983" spans="57:59" x14ac:dyDescent="0.25">
      <c r="BE18983"/>
      <c r="BF18983"/>
      <c r="BG18983"/>
    </row>
    <row r="18984" spans="57:59" x14ac:dyDescent="0.25">
      <c r="BE18984"/>
      <c r="BF18984"/>
      <c r="BG18984"/>
    </row>
    <row r="18985" spans="57:59" x14ac:dyDescent="0.25">
      <c r="BE18985"/>
      <c r="BF18985"/>
      <c r="BG18985"/>
    </row>
    <row r="18986" spans="57:59" x14ac:dyDescent="0.25">
      <c r="BE18986"/>
      <c r="BF18986"/>
      <c r="BG18986"/>
    </row>
    <row r="18987" spans="57:59" x14ac:dyDescent="0.25">
      <c r="BE18987"/>
      <c r="BF18987"/>
      <c r="BG18987"/>
    </row>
    <row r="18988" spans="57:59" x14ac:dyDescent="0.25">
      <c r="BE18988"/>
      <c r="BF18988"/>
      <c r="BG18988"/>
    </row>
    <row r="18989" spans="57:59" x14ac:dyDescent="0.25">
      <c r="BE18989"/>
      <c r="BF18989"/>
      <c r="BG18989"/>
    </row>
    <row r="18990" spans="57:59" x14ac:dyDescent="0.25">
      <c r="BE18990"/>
      <c r="BF18990"/>
      <c r="BG18990"/>
    </row>
    <row r="18991" spans="57:59" x14ac:dyDescent="0.25">
      <c r="BE18991"/>
      <c r="BF18991"/>
      <c r="BG18991"/>
    </row>
    <row r="18992" spans="57:59" x14ac:dyDescent="0.25">
      <c r="BE18992"/>
      <c r="BF18992"/>
      <c r="BG18992"/>
    </row>
    <row r="18993" spans="57:59" x14ac:dyDescent="0.25">
      <c r="BE18993"/>
      <c r="BF18993"/>
      <c r="BG18993"/>
    </row>
    <row r="18994" spans="57:59" x14ac:dyDescent="0.25">
      <c r="BE18994"/>
      <c r="BF18994"/>
      <c r="BG18994"/>
    </row>
    <row r="18995" spans="57:59" x14ac:dyDescent="0.25">
      <c r="BE18995"/>
      <c r="BF18995"/>
      <c r="BG18995"/>
    </row>
    <row r="18996" spans="57:59" x14ac:dyDescent="0.25">
      <c r="BE18996"/>
      <c r="BF18996"/>
      <c r="BG18996"/>
    </row>
    <row r="18997" spans="57:59" x14ac:dyDescent="0.25">
      <c r="BE18997"/>
      <c r="BF18997"/>
      <c r="BG18997"/>
    </row>
    <row r="18998" spans="57:59" x14ac:dyDescent="0.25">
      <c r="BE18998"/>
      <c r="BF18998"/>
      <c r="BG18998"/>
    </row>
    <row r="18999" spans="57:59" x14ac:dyDescent="0.25">
      <c r="BE18999"/>
      <c r="BF18999"/>
      <c r="BG18999"/>
    </row>
    <row r="19000" spans="57:59" x14ac:dyDescent="0.25">
      <c r="BE19000"/>
      <c r="BF19000"/>
      <c r="BG19000"/>
    </row>
    <row r="19001" spans="57:59" x14ac:dyDescent="0.25">
      <c r="BE19001"/>
      <c r="BF19001"/>
      <c r="BG19001"/>
    </row>
    <row r="19002" spans="57:59" x14ac:dyDescent="0.25">
      <c r="BE19002"/>
      <c r="BF19002"/>
      <c r="BG19002"/>
    </row>
    <row r="19003" spans="57:59" x14ac:dyDescent="0.25">
      <c r="BE19003"/>
      <c r="BF19003"/>
      <c r="BG19003"/>
    </row>
    <row r="19004" spans="57:59" x14ac:dyDescent="0.25">
      <c r="BE19004"/>
      <c r="BF19004"/>
      <c r="BG19004"/>
    </row>
    <row r="19005" spans="57:59" x14ac:dyDescent="0.25">
      <c r="BE19005"/>
      <c r="BF19005"/>
      <c r="BG19005"/>
    </row>
    <row r="19006" spans="57:59" x14ac:dyDescent="0.25">
      <c r="BE19006"/>
      <c r="BF19006"/>
      <c r="BG19006"/>
    </row>
    <row r="19007" spans="57:59" x14ac:dyDescent="0.25">
      <c r="BE19007"/>
      <c r="BF19007"/>
      <c r="BG19007"/>
    </row>
    <row r="19008" spans="57:59" x14ac:dyDescent="0.25">
      <c r="BE19008"/>
      <c r="BF19008"/>
      <c r="BG19008"/>
    </row>
    <row r="19009" spans="57:59" x14ac:dyDescent="0.25">
      <c r="BE19009"/>
      <c r="BF19009"/>
      <c r="BG19009"/>
    </row>
    <row r="19010" spans="57:59" x14ac:dyDescent="0.25">
      <c r="BE19010"/>
      <c r="BF19010"/>
      <c r="BG19010"/>
    </row>
    <row r="19011" spans="57:59" x14ac:dyDescent="0.25">
      <c r="BE19011"/>
      <c r="BF19011"/>
      <c r="BG19011"/>
    </row>
    <row r="19012" spans="57:59" x14ac:dyDescent="0.25">
      <c r="BE19012"/>
      <c r="BF19012"/>
      <c r="BG19012"/>
    </row>
    <row r="19013" spans="57:59" x14ac:dyDescent="0.25">
      <c r="BE19013"/>
      <c r="BF19013"/>
      <c r="BG19013"/>
    </row>
    <row r="19014" spans="57:59" x14ac:dyDescent="0.25">
      <c r="BE19014"/>
      <c r="BF19014"/>
      <c r="BG19014"/>
    </row>
    <row r="19015" spans="57:59" x14ac:dyDescent="0.25">
      <c r="BE19015"/>
      <c r="BF19015"/>
      <c r="BG19015"/>
    </row>
    <row r="19016" spans="57:59" x14ac:dyDescent="0.25">
      <c r="BE19016"/>
      <c r="BF19016"/>
      <c r="BG19016"/>
    </row>
    <row r="19017" spans="57:59" x14ac:dyDescent="0.25">
      <c r="BE19017"/>
      <c r="BF19017"/>
      <c r="BG19017"/>
    </row>
    <row r="19018" spans="57:59" x14ac:dyDescent="0.25">
      <c r="BE19018"/>
      <c r="BF19018"/>
      <c r="BG19018"/>
    </row>
    <row r="19019" spans="57:59" x14ac:dyDescent="0.25">
      <c r="BE19019"/>
      <c r="BF19019"/>
      <c r="BG19019"/>
    </row>
    <row r="19020" spans="57:59" x14ac:dyDescent="0.25">
      <c r="BE19020"/>
      <c r="BF19020"/>
      <c r="BG19020"/>
    </row>
    <row r="19021" spans="57:59" x14ac:dyDescent="0.25">
      <c r="BE19021"/>
      <c r="BF19021"/>
      <c r="BG19021"/>
    </row>
    <row r="19022" spans="57:59" x14ac:dyDescent="0.25">
      <c r="BE19022"/>
      <c r="BF19022"/>
      <c r="BG19022"/>
    </row>
    <row r="19023" spans="57:59" x14ac:dyDescent="0.25">
      <c r="BE19023"/>
      <c r="BF19023"/>
      <c r="BG19023"/>
    </row>
    <row r="19024" spans="57:59" x14ac:dyDescent="0.25">
      <c r="BE19024"/>
      <c r="BF19024"/>
      <c r="BG19024"/>
    </row>
    <row r="19025" spans="57:59" x14ac:dyDescent="0.25">
      <c r="BE19025"/>
      <c r="BF19025"/>
      <c r="BG19025"/>
    </row>
    <row r="19026" spans="57:59" x14ac:dyDescent="0.25">
      <c r="BE19026"/>
      <c r="BF19026"/>
      <c r="BG19026"/>
    </row>
    <row r="19027" spans="57:59" x14ac:dyDescent="0.25">
      <c r="BE19027"/>
      <c r="BF19027"/>
      <c r="BG19027"/>
    </row>
    <row r="19028" spans="57:59" x14ac:dyDescent="0.25">
      <c r="BE19028"/>
      <c r="BF19028"/>
      <c r="BG19028"/>
    </row>
    <row r="19029" spans="57:59" x14ac:dyDescent="0.25">
      <c r="BE19029"/>
      <c r="BF19029"/>
      <c r="BG19029"/>
    </row>
    <row r="19030" spans="57:59" x14ac:dyDescent="0.25">
      <c r="BE19030"/>
      <c r="BF19030"/>
      <c r="BG19030"/>
    </row>
    <row r="19031" spans="57:59" x14ac:dyDescent="0.25">
      <c r="BE19031"/>
      <c r="BF19031"/>
      <c r="BG19031"/>
    </row>
    <row r="19032" spans="57:59" x14ac:dyDescent="0.25">
      <c r="BE19032"/>
      <c r="BF19032"/>
      <c r="BG19032"/>
    </row>
    <row r="19033" spans="57:59" x14ac:dyDescent="0.25">
      <c r="BE19033"/>
      <c r="BF19033"/>
      <c r="BG19033"/>
    </row>
    <row r="19034" spans="57:59" x14ac:dyDescent="0.25">
      <c r="BE19034"/>
      <c r="BF19034"/>
      <c r="BG19034"/>
    </row>
    <row r="19035" spans="57:59" x14ac:dyDescent="0.25">
      <c r="BE19035"/>
      <c r="BF19035"/>
      <c r="BG19035"/>
    </row>
    <row r="19036" spans="57:59" x14ac:dyDescent="0.25">
      <c r="BE19036"/>
      <c r="BF19036"/>
      <c r="BG19036"/>
    </row>
    <row r="19037" spans="57:59" x14ac:dyDescent="0.25">
      <c r="BE19037"/>
      <c r="BF19037"/>
      <c r="BG19037"/>
    </row>
    <row r="19038" spans="57:59" x14ac:dyDescent="0.25">
      <c r="BE19038"/>
      <c r="BF19038"/>
      <c r="BG19038"/>
    </row>
    <row r="19039" spans="57:59" x14ac:dyDescent="0.25">
      <c r="BE19039"/>
      <c r="BF19039"/>
      <c r="BG19039"/>
    </row>
    <row r="19040" spans="57:59" x14ac:dyDescent="0.25">
      <c r="BE19040"/>
      <c r="BF19040"/>
      <c r="BG19040"/>
    </row>
    <row r="19041" spans="57:59" x14ac:dyDescent="0.25">
      <c r="BE19041"/>
      <c r="BF19041"/>
      <c r="BG19041"/>
    </row>
    <row r="19042" spans="57:59" x14ac:dyDescent="0.25">
      <c r="BE19042"/>
      <c r="BF19042"/>
      <c r="BG19042"/>
    </row>
    <row r="19043" spans="57:59" x14ac:dyDescent="0.25">
      <c r="BE19043"/>
      <c r="BF19043"/>
      <c r="BG19043"/>
    </row>
    <row r="19044" spans="57:59" x14ac:dyDescent="0.25">
      <c r="BE19044"/>
      <c r="BF19044"/>
      <c r="BG19044"/>
    </row>
    <row r="19045" spans="57:59" x14ac:dyDescent="0.25">
      <c r="BE19045"/>
      <c r="BF19045"/>
      <c r="BG19045"/>
    </row>
    <row r="19046" spans="57:59" x14ac:dyDescent="0.25">
      <c r="BE19046"/>
      <c r="BF19046"/>
      <c r="BG19046"/>
    </row>
    <row r="19047" spans="57:59" x14ac:dyDescent="0.25">
      <c r="BE19047"/>
      <c r="BF19047"/>
      <c r="BG19047"/>
    </row>
    <row r="19048" spans="57:59" x14ac:dyDescent="0.25">
      <c r="BE19048"/>
      <c r="BF19048"/>
      <c r="BG19048"/>
    </row>
    <row r="19049" spans="57:59" x14ac:dyDescent="0.25">
      <c r="BE19049"/>
      <c r="BF19049"/>
      <c r="BG19049"/>
    </row>
    <row r="19050" spans="57:59" x14ac:dyDescent="0.25">
      <c r="BE19050"/>
      <c r="BF19050"/>
      <c r="BG19050"/>
    </row>
    <row r="19051" spans="57:59" x14ac:dyDescent="0.25">
      <c r="BE19051"/>
      <c r="BF19051"/>
      <c r="BG19051"/>
    </row>
    <row r="19052" spans="57:59" x14ac:dyDescent="0.25">
      <c r="BE19052"/>
      <c r="BF19052"/>
      <c r="BG19052"/>
    </row>
    <row r="19053" spans="57:59" x14ac:dyDescent="0.25">
      <c r="BE19053"/>
      <c r="BF19053"/>
      <c r="BG19053"/>
    </row>
    <row r="19054" spans="57:59" x14ac:dyDescent="0.25">
      <c r="BE19054"/>
      <c r="BF19054"/>
      <c r="BG19054"/>
    </row>
    <row r="19055" spans="57:59" x14ac:dyDescent="0.25">
      <c r="BE19055"/>
      <c r="BF19055"/>
      <c r="BG19055"/>
    </row>
    <row r="19056" spans="57:59" x14ac:dyDescent="0.25">
      <c r="BE19056"/>
      <c r="BF19056"/>
      <c r="BG19056"/>
    </row>
    <row r="19057" spans="57:59" x14ac:dyDescent="0.25">
      <c r="BE19057"/>
      <c r="BF19057"/>
      <c r="BG19057"/>
    </row>
    <row r="19058" spans="57:59" x14ac:dyDescent="0.25">
      <c r="BE19058"/>
      <c r="BF19058"/>
      <c r="BG19058"/>
    </row>
    <row r="19059" spans="57:59" x14ac:dyDescent="0.25">
      <c r="BE19059"/>
      <c r="BF19059"/>
      <c r="BG19059"/>
    </row>
    <row r="19060" spans="57:59" x14ac:dyDescent="0.25">
      <c r="BE19060"/>
      <c r="BF19060"/>
      <c r="BG19060"/>
    </row>
    <row r="19061" spans="57:59" x14ac:dyDescent="0.25">
      <c r="BE19061"/>
      <c r="BF19061"/>
      <c r="BG19061"/>
    </row>
    <row r="19062" spans="57:59" x14ac:dyDescent="0.25">
      <c r="BE19062"/>
      <c r="BF19062"/>
      <c r="BG19062"/>
    </row>
    <row r="19063" spans="57:59" x14ac:dyDescent="0.25">
      <c r="BE19063"/>
      <c r="BF19063"/>
      <c r="BG19063"/>
    </row>
    <row r="19064" spans="57:59" x14ac:dyDescent="0.25">
      <c r="BE19064"/>
      <c r="BF19064"/>
      <c r="BG19064"/>
    </row>
    <row r="19065" spans="57:59" x14ac:dyDescent="0.25">
      <c r="BE19065"/>
      <c r="BF19065"/>
      <c r="BG19065"/>
    </row>
    <row r="19066" spans="57:59" x14ac:dyDescent="0.25">
      <c r="BE19066"/>
      <c r="BF19066"/>
      <c r="BG19066"/>
    </row>
    <row r="19067" spans="57:59" x14ac:dyDescent="0.25">
      <c r="BE19067"/>
      <c r="BF19067"/>
      <c r="BG19067"/>
    </row>
    <row r="19068" spans="57:59" x14ac:dyDescent="0.25">
      <c r="BE19068"/>
      <c r="BF19068"/>
      <c r="BG19068"/>
    </row>
    <row r="19069" spans="57:59" x14ac:dyDescent="0.25">
      <c r="BE19069"/>
      <c r="BF19069"/>
      <c r="BG19069"/>
    </row>
    <row r="19070" spans="57:59" x14ac:dyDescent="0.25">
      <c r="BE19070"/>
      <c r="BF19070"/>
      <c r="BG19070"/>
    </row>
    <row r="19071" spans="57:59" x14ac:dyDescent="0.25">
      <c r="BE19071"/>
      <c r="BF19071"/>
      <c r="BG19071"/>
    </row>
    <row r="19072" spans="57:59" x14ac:dyDescent="0.25">
      <c r="BE19072"/>
      <c r="BF19072"/>
      <c r="BG19072"/>
    </row>
    <row r="19073" spans="57:59" x14ac:dyDescent="0.25">
      <c r="BE19073"/>
      <c r="BF19073"/>
      <c r="BG19073"/>
    </row>
    <row r="19074" spans="57:59" x14ac:dyDescent="0.25">
      <c r="BE19074"/>
      <c r="BF19074"/>
      <c r="BG19074"/>
    </row>
    <row r="19075" spans="57:59" x14ac:dyDescent="0.25">
      <c r="BE19075"/>
      <c r="BF19075"/>
      <c r="BG19075"/>
    </row>
    <row r="19076" spans="57:59" x14ac:dyDescent="0.25">
      <c r="BE19076"/>
      <c r="BF19076"/>
      <c r="BG19076"/>
    </row>
    <row r="19077" spans="57:59" x14ac:dyDescent="0.25">
      <c r="BE19077"/>
      <c r="BF19077"/>
      <c r="BG19077"/>
    </row>
    <row r="19078" spans="57:59" x14ac:dyDescent="0.25">
      <c r="BE19078"/>
      <c r="BF19078"/>
      <c r="BG19078"/>
    </row>
    <row r="19079" spans="57:59" x14ac:dyDescent="0.25">
      <c r="BE19079"/>
      <c r="BF19079"/>
      <c r="BG19079"/>
    </row>
    <row r="19080" spans="57:59" x14ac:dyDescent="0.25">
      <c r="BE19080"/>
      <c r="BF19080"/>
      <c r="BG19080"/>
    </row>
    <row r="19081" spans="57:59" x14ac:dyDescent="0.25">
      <c r="BE19081"/>
      <c r="BF19081"/>
      <c r="BG19081"/>
    </row>
    <row r="19082" spans="57:59" x14ac:dyDescent="0.25">
      <c r="BE19082"/>
      <c r="BF19082"/>
      <c r="BG19082"/>
    </row>
    <row r="19083" spans="57:59" x14ac:dyDescent="0.25">
      <c r="BE19083"/>
      <c r="BF19083"/>
      <c r="BG19083"/>
    </row>
    <row r="19084" spans="57:59" x14ac:dyDescent="0.25">
      <c r="BE19084"/>
      <c r="BF19084"/>
      <c r="BG19084"/>
    </row>
    <row r="19085" spans="57:59" x14ac:dyDescent="0.25">
      <c r="BE19085"/>
      <c r="BF19085"/>
      <c r="BG19085"/>
    </row>
    <row r="19086" spans="57:59" x14ac:dyDescent="0.25">
      <c r="BE19086"/>
      <c r="BF19086"/>
      <c r="BG19086"/>
    </row>
    <row r="19087" spans="57:59" x14ac:dyDescent="0.25">
      <c r="BE19087"/>
      <c r="BF19087"/>
      <c r="BG19087"/>
    </row>
    <row r="19088" spans="57:59" x14ac:dyDescent="0.25">
      <c r="BE19088"/>
      <c r="BF19088"/>
      <c r="BG19088"/>
    </row>
    <row r="19089" spans="57:59" x14ac:dyDescent="0.25">
      <c r="BE19089"/>
      <c r="BF19089"/>
      <c r="BG19089"/>
    </row>
    <row r="19090" spans="57:59" x14ac:dyDescent="0.25">
      <c r="BE19090"/>
      <c r="BF19090"/>
      <c r="BG19090"/>
    </row>
    <row r="19091" spans="57:59" x14ac:dyDescent="0.25">
      <c r="BE19091"/>
      <c r="BF19091"/>
      <c r="BG19091"/>
    </row>
    <row r="19092" spans="57:59" x14ac:dyDescent="0.25">
      <c r="BE19092"/>
      <c r="BF19092"/>
      <c r="BG19092"/>
    </row>
    <row r="19093" spans="57:59" x14ac:dyDescent="0.25">
      <c r="BE19093"/>
      <c r="BF19093"/>
      <c r="BG19093"/>
    </row>
    <row r="19094" spans="57:59" x14ac:dyDescent="0.25">
      <c r="BE19094"/>
      <c r="BF19094"/>
      <c r="BG19094"/>
    </row>
    <row r="19095" spans="57:59" x14ac:dyDescent="0.25">
      <c r="BE19095"/>
      <c r="BF19095"/>
      <c r="BG19095"/>
    </row>
    <row r="19096" spans="57:59" x14ac:dyDescent="0.25">
      <c r="BE19096"/>
      <c r="BF19096"/>
      <c r="BG19096"/>
    </row>
    <row r="19097" spans="57:59" x14ac:dyDescent="0.25">
      <c r="BE19097"/>
      <c r="BF19097"/>
      <c r="BG19097"/>
    </row>
    <row r="19098" spans="57:59" x14ac:dyDescent="0.25">
      <c r="BE19098"/>
      <c r="BF19098"/>
      <c r="BG19098"/>
    </row>
    <row r="19099" spans="57:59" x14ac:dyDescent="0.25">
      <c r="BE19099"/>
      <c r="BF19099"/>
      <c r="BG19099"/>
    </row>
    <row r="19100" spans="57:59" x14ac:dyDescent="0.25">
      <c r="BE19100"/>
      <c r="BF19100"/>
      <c r="BG19100"/>
    </row>
    <row r="19101" spans="57:59" x14ac:dyDescent="0.25">
      <c r="BE19101"/>
      <c r="BF19101"/>
      <c r="BG19101"/>
    </row>
    <row r="19102" spans="57:59" x14ac:dyDescent="0.25">
      <c r="BE19102"/>
      <c r="BF19102"/>
      <c r="BG19102"/>
    </row>
    <row r="19103" spans="57:59" x14ac:dyDescent="0.25">
      <c r="BE19103"/>
      <c r="BF19103"/>
      <c r="BG19103"/>
    </row>
    <row r="19104" spans="57:59" x14ac:dyDescent="0.25">
      <c r="BE19104"/>
      <c r="BF19104"/>
      <c r="BG19104"/>
    </row>
    <row r="19105" spans="57:59" x14ac:dyDescent="0.25">
      <c r="BE19105"/>
      <c r="BF19105"/>
      <c r="BG19105"/>
    </row>
    <row r="19106" spans="57:59" x14ac:dyDescent="0.25">
      <c r="BE19106"/>
      <c r="BF19106"/>
      <c r="BG19106"/>
    </row>
    <row r="19107" spans="57:59" x14ac:dyDescent="0.25">
      <c r="BE19107"/>
      <c r="BF19107"/>
      <c r="BG19107"/>
    </row>
    <row r="19108" spans="57:59" x14ac:dyDescent="0.25">
      <c r="BE19108"/>
      <c r="BF19108"/>
      <c r="BG19108"/>
    </row>
    <row r="19109" spans="57:59" x14ac:dyDescent="0.25">
      <c r="BE19109"/>
      <c r="BF19109"/>
      <c r="BG19109"/>
    </row>
    <row r="19110" spans="57:59" x14ac:dyDescent="0.25">
      <c r="BE19110"/>
      <c r="BF19110"/>
      <c r="BG19110"/>
    </row>
    <row r="19111" spans="57:59" x14ac:dyDescent="0.25">
      <c r="BE19111"/>
      <c r="BF19111"/>
      <c r="BG19111"/>
    </row>
    <row r="19112" spans="57:59" x14ac:dyDescent="0.25">
      <c r="BE19112"/>
      <c r="BF19112"/>
      <c r="BG19112"/>
    </row>
    <row r="19113" spans="57:59" x14ac:dyDescent="0.25">
      <c r="BE19113"/>
      <c r="BF19113"/>
      <c r="BG19113"/>
    </row>
    <row r="19114" spans="57:59" x14ac:dyDescent="0.25">
      <c r="BE19114"/>
      <c r="BF19114"/>
      <c r="BG19114"/>
    </row>
    <row r="19115" spans="57:59" x14ac:dyDescent="0.25">
      <c r="BE19115"/>
      <c r="BF19115"/>
      <c r="BG19115"/>
    </row>
    <row r="19116" spans="57:59" x14ac:dyDescent="0.25">
      <c r="BE19116"/>
      <c r="BF19116"/>
      <c r="BG19116"/>
    </row>
    <row r="19117" spans="57:59" x14ac:dyDescent="0.25">
      <c r="BE19117"/>
      <c r="BF19117"/>
      <c r="BG19117"/>
    </row>
    <row r="19118" spans="57:59" x14ac:dyDescent="0.25">
      <c r="BE19118"/>
      <c r="BF19118"/>
      <c r="BG19118"/>
    </row>
    <row r="19119" spans="57:59" x14ac:dyDescent="0.25">
      <c r="BE19119"/>
      <c r="BF19119"/>
      <c r="BG19119"/>
    </row>
    <row r="19120" spans="57:59" x14ac:dyDescent="0.25">
      <c r="BE19120"/>
      <c r="BF19120"/>
      <c r="BG19120"/>
    </row>
    <row r="19121" spans="57:59" x14ac:dyDescent="0.25">
      <c r="BE19121"/>
      <c r="BF19121"/>
      <c r="BG19121"/>
    </row>
    <row r="19122" spans="57:59" x14ac:dyDescent="0.25">
      <c r="BE19122"/>
      <c r="BF19122"/>
      <c r="BG19122"/>
    </row>
    <row r="19123" spans="57:59" x14ac:dyDescent="0.25">
      <c r="BE19123"/>
      <c r="BF19123"/>
      <c r="BG19123"/>
    </row>
    <row r="19124" spans="57:59" x14ac:dyDescent="0.25">
      <c r="BE19124"/>
      <c r="BF19124"/>
      <c r="BG19124"/>
    </row>
    <row r="19125" spans="57:59" x14ac:dyDescent="0.25">
      <c r="BE19125"/>
      <c r="BF19125"/>
      <c r="BG19125"/>
    </row>
    <row r="19126" spans="57:59" x14ac:dyDescent="0.25">
      <c r="BE19126"/>
      <c r="BF19126"/>
      <c r="BG19126"/>
    </row>
    <row r="19127" spans="57:59" x14ac:dyDescent="0.25">
      <c r="BE19127"/>
      <c r="BF19127"/>
      <c r="BG19127"/>
    </row>
    <row r="19128" spans="57:59" x14ac:dyDescent="0.25">
      <c r="BE19128"/>
      <c r="BF19128"/>
      <c r="BG19128"/>
    </row>
    <row r="19129" spans="57:59" x14ac:dyDescent="0.25">
      <c r="BE19129"/>
      <c r="BF19129"/>
      <c r="BG19129"/>
    </row>
    <row r="19130" spans="57:59" x14ac:dyDescent="0.25">
      <c r="BE19130"/>
      <c r="BF19130"/>
      <c r="BG19130"/>
    </row>
    <row r="19131" spans="57:59" x14ac:dyDescent="0.25">
      <c r="BE19131"/>
      <c r="BF19131"/>
      <c r="BG19131"/>
    </row>
    <row r="19132" spans="57:59" x14ac:dyDescent="0.25">
      <c r="BE19132"/>
      <c r="BF19132"/>
      <c r="BG19132"/>
    </row>
    <row r="19133" spans="57:59" x14ac:dyDescent="0.25">
      <c r="BE19133"/>
      <c r="BF19133"/>
      <c r="BG19133"/>
    </row>
    <row r="19134" spans="57:59" x14ac:dyDescent="0.25">
      <c r="BE19134"/>
      <c r="BF19134"/>
      <c r="BG19134"/>
    </row>
    <row r="19135" spans="57:59" x14ac:dyDescent="0.25">
      <c r="BE19135"/>
      <c r="BF19135"/>
      <c r="BG19135"/>
    </row>
    <row r="19136" spans="57:59" x14ac:dyDescent="0.25">
      <c r="BE19136"/>
      <c r="BF19136"/>
      <c r="BG19136"/>
    </row>
    <row r="19137" spans="57:59" x14ac:dyDescent="0.25">
      <c r="BE19137"/>
      <c r="BF19137"/>
      <c r="BG19137"/>
    </row>
    <row r="19138" spans="57:59" x14ac:dyDescent="0.25">
      <c r="BE19138"/>
      <c r="BF19138"/>
      <c r="BG19138"/>
    </row>
    <row r="19139" spans="57:59" x14ac:dyDescent="0.25">
      <c r="BE19139"/>
      <c r="BF19139"/>
      <c r="BG19139"/>
    </row>
    <row r="19140" spans="57:59" x14ac:dyDescent="0.25">
      <c r="BE19140"/>
      <c r="BF19140"/>
      <c r="BG19140"/>
    </row>
    <row r="19141" spans="57:59" x14ac:dyDescent="0.25">
      <c r="BE19141"/>
      <c r="BF19141"/>
      <c r="BG19141"/>
    </row>
    <row r="19142" spans="57:59" x14ac:dyDescent="0.25">
      <c r="BE19142"/>
      <c r="BF19142"/>
      <c r="BG19142"/>
    </row>
    <row r="19143" spans="57:59" x14ac:dyDescent="0.25">
      <c r="BE19143"/>
      <c r="BF19143"/>
      <c r="BG19143"/>
    </row>
    <row r="19144" spans="57:59" x14ac:dyDescent="0.25">
      <c r="BE19144"/>
      <c r="BF19144"/>
      <c r="BG19144"/>
    </row>
    <row r="19145" spans="57:59" x14ac:dyDescent="0.25">
      <c r="BE19145"/>
      <c r="BF19145"/>
      <c r="BG19145"/>
    </row>
    <row r="19146" spans="57:59" x14ac:dyDescent="0.25">
      <c r="BE19146"/>
      <c r="BF19146"/>
      <c r="BG19146"/>
    </row>
    <row r="19147" spans="57:59" x14ac:dyDescent="0.25">
      <c r="BE19147"/>
      <c r="BF19147"/>
      <c r="BG19147"/>
    </row>
    <row r="19148" spans="57:59" x14ac:dyDescent="0.25">
      <c r="BE19148"/>
      <c r="BF19148"/>
      <c r="BG19148"/>
    </row>
    <row r="19149" spans="57:59" x14ac:dyDescent="0.25">
      <c r="BE19149"/>
      <c r="BF19149"/>
      <c r="BG19149"/>
    </row>
    <row r="19150" spans="57:59" x14ac:dyDescent="0.25">
      <c r="BE19150"/>
      <c r="BF19150"/>
      <c r="BG19150"/>
    </row>
    <row r="19151" spans="57:59" x14ac:dyDescent="0.25">
      <c r="BE19151"/>
      <c r="BF19151"/>
      <c r="BG19151"/>
    </row>
    <row r="19152" spans="57:59" x14ac:dyDescent="0.25">
      <c r="BE19152"/>
      <c r="BF19152"/>
      <c r="BG19152"/>
    </row>
    <row r="19153" spans="57:59" x14ac:dyDescent="0.25">
      <c r="BE19153"/>
      <c r="BF19153"/>
      <c r="BG19153"/>
    </row>
    <row r="19154" spans="57:59" x14ac:dyDescent="0.25">
      <c r="BE19154"/>
      <c r="BF19154"/>
      <c r="BG19154"/>
    </row>
    <row r="19155" spans="57:59" x14ac:dyDescent="0.25">
      <c r="BE19155"/>
      <c r="BF19155"/>
      <c r="BG19155"/>
    </row>
    <row r="19156" spans="57:59" x14ac:dyDescent="0.25">
      <c r="BE19156"/>
      <c r="BF19156"/>
      <c r="BG19156"/>
    </row>
    <row r="19157" spans="57:59" x14ac:dyDescent="0.25">
      <c r="BE19157"/>
      <c r="BF19157"/>
      <c r="BG19157"/>
    </row>
    <row r="19158" spans="57:59" x14ac:dyDescent="0.25">
      <c r="BE19158"/>
      <c r="BF19158"/>
      <c r="BG19158"/>
    </row>
    <row r="19159" spans="57:59" x14ac:dyDescent="0.25">
      <c r="BE19159"/>
      <c r="BF19159"/>
      <c r="BG19159"/>
    </row>
    <row r="19160" spans="57:59" x14ac:dyDescent="0.25">
      <c r="BE19160"/>
      <c r="BF19160"/>
      <c r="BG19160"/>
    </row>
    <row r="19161" spans="57:59" x14ac:dyDescent="0.25">
      <c r="BE19161"/>
      <c r="BF19161"/>
      <c r="BG19161"/>
    </row>
    <row r="19162" spans="57:59" x14ac:dyDescent="0.25">
      <c r="BE19162"/>
      <c r="BF19162"/>
      <c r="BG19162"/>
    </row>
    <row r="19163" spans="57:59" x14ac:dyDescent="0.25">
      <c r="BE19163"/>
      <c r="BF19163"/>
      <c r="BG19163"/>
    </row>
    <row r="19164" spans="57:59" x14ac:dyDescent="0.25">
      <c r="BE19164"/>
      <c r="BF19164"/>
      <c r="BG19164"/>
    </row>
    <row r="19165" spans="57:59" x14ac:dyDescent="0.25">
      <c r="BE19165"/>
      <c r="BF19165"/>
      <c r="BG19165"/>
    </row>
    <row r="19166" spans="57:59" x14ac:dyDescent="0.25">
      <c r="BE19166"/>
      <c r="BF19166"/>
      <c r="BG19166"/>
    </row>
    <row r="19167" spans="57:59" x14ac:dyDescent="0.25">
      <c r="BE19167"/>
      <c r="BF19167"/>
      <c r="BG19167"/>
    </row>
    <row r="19168" spans="57:59" x14ac:dyDescent="0.25">
      <c r="BE19168"/>
      <c r="BF19168"/>
      <c r="BG19168"/>
    </row>
    <row r="19169" spans="57:59" x14ac:dyDescent="0.25">
      <c r="BE19169"/>
      <c r="BF19169"/>
      <c r="BG19169"/>
    </row>
    <row r="19170" spans="57:59" x14ac:dyDescent="0.25">
      <c r="BE19170"/>
      <c r="BF19170"/>
      <c r="BG19170"/>
    </row>
    <row r="19171" spans="57:59" x14ac:dyDescent="0.25">
      <c r="BE19171"/>
      <c r="BF19171"/>
      <c r="BG19171"/>
    </row>
    <row r="19172" spans="57:59" x14ac:dyDescent="0.25">
      <c r="BE19172"/>
      <c r="BF19172"/>
      <c r="BG19172"/>
    </row>
    <row r="19173" spans="57:59" x14ac:dyDescent="0.25">
      <c r="BE19173"/>
      <c r="BF19173"/>
      <c r="BG19173"/>
    </row>
    <row r="19174" spans="57:59" x14ac:dyDescent="0.25">
      <c r="BE19174"/>
      <c r="BF19174"/>
      <c r="BG19174"/>
    </row>
    <row r="19175" spans="57:59" x14ac:dyDescent="0.25">
      <c r="BE19175"/>
      <c r="BF19175"/>
      <c r="BG19175"/>
    </row>
    <row r="19176" spans="57:59" x14ac:dyDescent="0.25">
      <c r="BE19176"/>
      <c r="BF19176"/>
      <c r="BG19176"/>
    </row>
    <row r="19177" spans="57:59" x14ac:dyDescent="0.25">
      <c r="BE19177"/>
      <c r="BF19177"/>
      <c r="BG19177"/>
    </row>
    <row r="19178" spans="57:59" x14ac:dyDescent="0.25">
      <c r="BE19178"/>
      <c r="BF19178"/>
      <c r="BG19178"/>
    </row>
    <row r="19179" spans="57:59" x14ac:dyDescent="0.25">
      <c r="BE19179"/>
      <c r="BF19179"/>
      <c r="BG19179"/>
    </row>
    <row r="19180" spans="57:59" x14ac:dyDescent="0.25">
      <c r="BE19180"/>
      <c r="BF19180"/>
      <c r="BG19180"/>
    </row>
    <row r="19181" spans="57:59" x14ac:dyDescent="0.25">
      <c r="BE19181"/>
      <c r="BF19181"/>
      <c r="BG19181"/>
    </row>
    <row r="19182" spans="57:59" x14ac:dyDescent="0.25">
      <c r="BE19182"/>
      <c r="BF19182"/>
      <c r="BG19182"/>
    </row>
    <row r="19183" spans="57:59" x14ac:dyDescent="0.25">
      <c r="BE19183"/>
      <c r="BF19183"/>
      <c r="BG19183"/>
    </row>
    <row r="19184" spans="57:59" x14ac:dyDescent="0.25">
      <c r="BE19184"/>
      <c r="BF19184"/>
      <c r="BG19184"/>
    </row>
    <row r="19185" spans="57:59" x14ac:dyDescent="0.25">
      <c r="BE19185"/>
      <c r="BF19185"/>
      <c r="BG19185"/>
    </row>
    <row r="19186" spans="57:59" x14ac:dyDescent="0.25">
      <c r="BE19186"/>
      <c r="BF19186"/>
      <c r="BG19186"/>
    </row>
    <row r="19187" spans="57:59" x14ac:dyDescent="0.25">
      <c r="BE19187"/>
      <c r="BF19187"/>
      <c r="BG19187"/>
    </row>
    <row r="19188" spans="57:59" x14ac:dyDescent="0.25">
      <c r="BE19188"/>
      <c r="BF19188"/>
      <c r="BG19188"/>
    </row>
    <row r="19189" spans="57:59" x14ac:dyDescent="0.25">
      <c r="BE19189"/>
      <c r="BF19189"/>
      <c r="BG19189"/>
    </row>
    <row r="19190" spans="57:59" x14ac:dyDescent="0.25">
      <c r="BE19190"/>
      <c r="BF19190"/>
      <c r="BG19190"/>
    </row>
    <row r="19191" spans="57:59" x14ac:dyDescent="0.25">
      <c r="BE19191"/>
      <c r="BF19191"/>
      <c r="BG19191"/>
    </row>
    <row r="19192" spans="57:59" x14ac:dyDescent="0.25">
      <c r="BE19192"/>
      <c r="BF19192"/>
      <c r="BG19192"/>
    </row>
    <row r="19193" spans="57:59" x14ac:dyDescent="0.25">
      <c r="BE19193"/>
      <c r="BF19193"/>
      <c r="BG19193"/>
    </row>
    <row r="19194" spans="57:59" x14ac:dyDescent="0.25">
      <c r="BE19194"/>
      <c r="BF19194"/>
      <c r="BG19194"/>
    </row>
    <row r="19195" spans="57:59" x14ac:dyDescent="0.25">
      <c r="BE19195"/>
      <c r="BF19195"/>
      <c r="BG19195"/>
    </row>
    <row r="19196" spans="57:59" x14ac:dyDescent="0.25">
      <c r="BE19196"/>
      <c r="BF19196"/>
      <c r="BG19196"/>
    </row>
    <row r="19197" spans="57:59" x14ac:dyDescent="0.25">
      <c r="BE19197"/>
      <c r="BF19197"/>
      <c r="BG19197"/>
    </row>
    <row r="19198" spans="57:59" x14ac:dyDescent="0.25">
      <c r="BE19198"/>
      <c r="BF19198"/>
      <c r="BG19198"/>
    </row>
    <row r="19199" spans="57:59" x14ac:dyDescent="0.25">
      <c r="BE19199"/>
      <c r="BF19199"/>
      <c r="BG19199"/>
    </row>
    <row r="19200" spans="57:59" x14ac:dyDescent="0.25">
      <c r="BE19200"/>
      <c r="BF19200"/>
      <c r="BG19200"/>
    </row>
    <row r="19201" spans="57:59" x14ac:dyDescent="0.25">
      <c r="BE19201"/>
      <c r="BF19201"/>
      <c r="BG19201"/>
    </row>
    <row r="19202" spans="57:59" x14ac:dyDescent="0.25">
      <c r="BE19202"/>
      <c r="BF19202"/>
      <c r="BG19202"/>
    </row>
    <row r="19203" spans="57:59" x14ac:dyDescent="0.25">
      <c r="BE19203"/>
      <c r="BF19203"/>
      <c r="BG19203"/>
    </row>
    <row r="19204" spans="57:59" x14ac:dyDescent="0.25">
      <c r="BE19204"/>
      <c r="BF19204"/>
      <c r="BG19204"/>
    </row>
    <row r="19205" spans="57:59" x14ac:dyDescent="0.25">
      <c r="BE19205"/>
      <c r="BF19205"/>
      <c r="BG19205"/>
    </row>
    <row r="19206" spans="57:59" x14ac:dyDescent="0.25">
      <c r="BE19206"/>
      <c r="BF19206"/>
      <c r="BG19206"/>
    </row>
    <row r="19207" spans="57:59" x14ac:dyDescent="0.25">
      <c r="BE19207"/>
      <c r="BF19207"/>
      <c r="BG19207"/>
    </row>
    <row r="19208" spans="57:59" x14ac:dyDescent="0.25">
      <c r="BE19208"/>
      <c r="BF19208"/>
      <c r="BG19208"/>
    </row>
    <row r="19209" spans="57:59" x14ac:dyDescent="0.25">
      <c r="BE19209"/>
      <c r="BF19209"/>
      <c r="BG19209"/>
    </row>
    <row r="19210" spans="57:59" x14ac:dyDescent="0.25">
      <c r="BE19210"/>
      <c r="BF19210"/>
      <c r="BG19210"/>
    </row>
    <row r="19211" spans="57:59" x14ac:dyDescent="0.25">
      <c r="BE19211"/>
      <c r="BF19211"/>
      <c r="BG19211"/>
    </row>
    <row r="19212" spans="57:59" x14ac:dyDescent="0.25">
      <c r="BE19212"/>
      <c r="BF19212"/>
      <c r="BG19212"/>
    </row>
    <row r="19213" spans="57:59" x14ac:dyDescent="0.25">
      <c r="BE19213"/>
      <c r="BF19213"/>
      <c r="BG19213"/>
    </row>
    <row r="19214" spans="57:59" x14ac:dyDescent="0.25">
      <c r="BE19214"/>
      <c r="BF19214"/>
      <c r="BG19214"/>
    </row>
    <row r="19215" spans="57:59" x14ac:dyDescent="0.25">
      <c r="BE19215"/>
      <c r="BF19215"/>
      <c r="BG19215"/>
    </row>
    <row r="19216" spans="57:59" x14ac:dyDescent="0.25">
      <c r="BE19216"/>
      <c r="BF19216"/>
      <c r="BG19216"/>
    </row>
    <row r="19217" spans="57:59" x14ac:dyDescent="0.25">
      <c r="BE19217"/>
      <c r="BF19217"/>
      <c r="BG19217"/>
    </row>
    <row r="19218" spans="57:59" x14ac:dyDescent="0.25">
      <c r="BE19218"/>
      <c r="BF19218"/>
      <c r="BG19218"/>
    </row>
    <row r="19219" spans="57:59" x14ac:dyDescent="0.25">
      <c r="BE19219"/>
      <c r="BF19219"/>
      <c r="BG19219"/>
    </row>
    <row r="19220" spans="57:59" x14ac:dyDescent="0.25">
      <c r="BE19220"/>
      <c r="BF19220"/>
      <c r="BG19220"/>
    </row>
    <row r="19221" spans="57:59" x14ac:dyDescent="0.25">
      <c r="BE19221"/>
      <c r="BF19221"/>
      <c r="BG19221"/>
    </row>
    <row r="19222" spans="57:59" x14ac:dyDescent="0.25">
      <c r="BE19222"/>
      <c r="BF19222"/>
      <c r="BG19222"/>
    </row>
    <row r="19223" spans="57:59" x14ac:dyDescent="0.25">
      <c r="BE19223"/>
      <c r="BF19223"/>
      <c r="BG19223"/>
    </row>
    <row r="19224" spans="57:59" x14ac:dyDescent="0.25">
      <c r="BE19224"/>
      <c r="BF19224"/>
      <c r="BG19224"/>
    </row>
    <row r="19225" spans="57:59" x14ac:dyDescent="0.25">
      <c r="BE19225"/>
      <c r="BF19225"/>
      <c r="BG19225"/>
    </row>
    <row r="19226" spans="57:59" x14ac:dyDescent="0.25">
      <c r="BE19226"/>
      <c r="BF19226"/>
      <c r="BG19226"/>
    </row>
    <row r="19227" spans="57:59" x14ac:dyDescent="0.25">
      <c r="BE19227"/>
      <c r="BF19227"/>
      <c r="BG19227"/>
    </row>
    <row r="19228" spans="57:59" x14ac:dyDescent="0.25">
      <c r="BE19228"/>
      <c r="BF19228"/>
      <c r="BG19228"/>
    </row>
    <row r="19229" spans="57:59" x14ac:dyDescent="0.25">
      <c r="BE19229"/>
      <c r="BF19229"/>
      <c r="BG19229"/>
    </row>
    <row r="19230" spans="57:59" x14ac:dyDescent="0.25">
      <c r="BE19230"/>
      <c r="BF19230"/>
      <c r="BG19230"/>
    </row>
    <row r="19231" spans="57:59" x14ac:dyDescent="0.25">
      <c r="BE19231"/>
      <c r="BF19231"/>
      <c r="BG19231"/>
    </row>
    <row r="19232" spans="57:59" x14ac:dyDescent="0.25">
      <c r="BE19232"/>
      <c r="BF19232"/>
      <c r="BG19232"/>
    </row>
    <row r="19233" spans="57:59" x14ac:dyDescent="0.25">
      <c r="BE19233"/>
      <c r="BF19233"/>
      <c r="BG19233"/>
    </row>
    <row r="19234" spans="57:59" x14ac:dyDescent="0.25">
      <c r="BE19234"/>
      <c r="BF19234"/>
      <c r="BG19234"/>
    </row>
    <row r="19235" spans="57:59" x14ac:dyDescent="0.25">
      <c r="BE19235"/>
      <c r="BF19235"/>
      <c r="BG19235"/>
    </row>
    <row r="19236" spans="57:59" x14ac:dyDescent="0.25">
      <c r="BE19236"/>
      <c r="BF19236"/>
      <c r="BG19236"/>
    </row>
    <row r="19237" spans="57:59" x14ac:dyDescent="0.25">
      <c r="BE19237"/>
      <c r="BF19237"/>
      <c r="BG19237"/>
    </row>
    <row r="19238" spans="57:59" x14ac:dyDescent="0.25">
      <c r="BE19238"/>
      <c r="BF19238"/>
      <c r="BG19238"/>
    </row>
    <row r="19239" spans="57:59" x14ac:dyDescent="0.25">
      <c r="BE19239"/>
      <c r="BF19239"/>
      <c r="BG19239"/>
    </row>
    <row r="19240" spans="57:59" x14ac:dyDescent="0.25">
      <c r="BE19240"/>
      <c r="BF19240"/>
      <c r="BG19240"/>
    </row>
    <row r="19241" spans="57:59" x14ac:dyDescent="0.25">
      <c r="BE19241"/>
      <c r="BF19241"/>
      <c r="BG19241"/>
    </row>
    <row r="19242" spans="57:59" x14ac:dyDescent="0.25">
      <c r="BE19242"/>
      <c r="BF19242"/>
      <c r="BG19242"/>
    </row>
    <row r="19243" spans="57:59" x14ac:dyDescent="0.25">
      <c r="BE19243"/>
      <c r="BF19243"/>
      <c r="BG19243"/>
    </row>
    <row r="19244" spans="57:59" x14ac:dyDescent="0.25">
      <c r="BE19244"/>
      <c r="BF19244"/>
      <c r="BG19244"/>
    </row>
    <row r="19245" spans="57:59" x14ac:dyDescent="0.25">
      <c r="BE19245"/>
      <c r="BF19245"/>
      <c r="BG19245"/>
    </row>
    <row r="19246" spans="57:59" x14ac:dyDescent="0.25">
      <c r="BE19246"/>
      <c r="BF19246"/>
      <c r="BG19246"/>
    </row>
    <row r="19247" spans="57:59" x14ac:dyDescent="0.25">
      <c r="BE19247"/>
      <c r="BF19247"/>
      <c r="BG19247"/>
    </row>
    <row r="19248" spans="57:59" x14ac:dyDescent="0.25">
      <c r="BE19248"/>
      <c r="BF19248"/>
      <c r="BG19248"/>
    </row>
    <row r="19249" spans="57:59" x14ac:dyDescent="0.25">
      <c r="BE19249"/>
      <c r="BF19249"/>
      <c r="BG19249"/>
    </row>
    <row r="19250" spans="57:59" x14ac:dyDescent="0.25">
      <c r="BE19250"/>
      <c r="BF19250"/>
      <c r="BG19250"/>
    </row>
    <row r="19251" spans="57:59" x14ac:dyDescent="0.25">
      <c r="BE19251"/>
      <c r="BF19251"/>
      <c r="BG19251"/>
    </row>
    <row r="19252" spans="57:59" x14ac:dyDescent="0.25">
      <c r="BE19252"/>
      <c r="BF19252"/>
      <c r="BG19252"/>
    </row>
    <row r="19253" spans="57:59" x14ac:dyDescent="0.25">
      <c r="BE19253"/>
      <c r="BF19253"/>
      <c r="BG19253"/>
    </row>
    <row r="19254" spans="57:59" x14ac:dyDescent="0.25">
      <c r="BE19254"/>
      <c r="BF19254"/>
      <c r="BG19254"/>
    </row>
    <row r="19255" spans="57:59" x14ac:dyDescent="0.25">
      <c r="BE19255"/>
      <c r="BF19255"/>
      <c r="BG19255"/>
    </row>
    <row r="19256" spans="57:59" x14ac:dyDescent="0.25">
      <c r="BE19256"/>
      <c r="BF19256"/>
      <c r="BG19256"/>
    </row>
    <row r="19257" spans="57:59" x14ac:dyDescent="0.25">
      <c r="BE19257"/>
      <c r="BF19257"/>
      <c r="BG19257"/>
    </row>
    <row r="19258" spans="57:59" x14ac:dyDescent="0.25">
      <c r="BE19258"/>
      <c r="BF19258"/>
      <c r="BG19258"/>
    </row>
    <row r="19259" spans="57:59" x14ac:dyDescent="0.25">
      <c r="BE19259"/>
      <c r="BF19259"/>
      <c r="BG19259"/>
    </row>
    <row r="19260" spans="57:59" x14ac:dyDescent="0.25">
      <c r="BE19260"/>
      <c r="BF19260"/>
      <c r="BG19260"/>
    </row>
    <row r="19261" spans="57:59" x14ac:dyDescent="0.25">
      <c r="BE19261"/>
      <c r="BF19261"/>
      <c r="BG19261"/>
    </row>
    <row r="19262" spans="57:59" x14ac:dyDescent="0.25">
      <c r="BE19262"/>
      <c r="BF19262"/>
      <c r="BG19262"/>
    </row>
    <row r="19263" spans="57:59" x14ac:dyDescent="0.25">
      <c r="BE19263"/>
      <c r="BF19263"/>
      <c r="BG19263"/>
    </row>
    <row r="19264" spans="57:59" x14ac:dyDescent="0.25">
      <c r="BE19264"/>
      <c r="BF19264"/>
      <c r="BG19264"/>
    </row>
    <row r="19265" spans="57:59" x14ac:dyDescent="0.25">
      <c r="BE19265"/>
      <c r="BF19265"/>
      <c r="BG19265"/>
    </row>
    <row r="19266" spans="57:59" x14ac:dyDescent="0.25">
      <c r="BE19266"/>
      <c r="BF19266"/>
      <c r="BG19266"/>
    </row>
    <row r="19267" spans="57:59" x14ac:dyDescent="0.25">
      <c r="BE19267"/>
      <c r="BF19267"/>
      <c r="BG19267"/>
    </row>
    <row r="19268" spans="57:59" x14ac:dyDescent="0.25">
      <c r="BE19268"/>
      <c r="BF19268"/>
      <c r="BG19268"/>
    </row>
    <row r="19269" spans="57:59" x14ac:dyDescent="0.25">
      <c r="BE19269"/>
      <c r="BF19269"/>
      <c r="BG19269"/>
    </row>
    <row r="19270" spans="57:59" x14ac:dyDescent="0.25">
      <c r="BE19270"/>
      <c r="BF19270"/>
      <c r="BG19270"/>
    </row>
    <row r="19271" spans="57:59" x14ac:dyDescent="0.25">
      <c r="BE19271"/>
      <c r="BF19271"/>
      <c r="BG19271"/>
    </row>
    <row r="19272" spans="57:59" x14ac:dyDescent="0.25">
      <c r="BE19272"/>
      <c r="BF19272"/>
      <c r="BG19272"/>
    </row>
    <row r="19273" spans="57:59" x14ac:dyDescent="0.25">
      <c r="BE19273"/>
      <c r="BF19273"/>
      <c r="BG19273"/>
    </row>
    <row r="19274" spans="57:59" x14ac:dyDescent="0.25">
      <c r="BE19274"/>
      <c r="BF19274"/>
      <c r="BG19274"/>
    </row>
    <row r="19275" spans="57:59" x14ac:dyDescent="0.25">
      <c r="BE19275"/>
      <c r="BF19275"/>
      <c r="BG19275"/>
    </row>
    <row r="19276" spans="57:59" x14ac:dyDescent="0.25">
      <c r="BE19276"/>
      <c r="BF19276"/>
      <c r="BG19276"/>
    </row>
    <row r="19277" spans="57:59" x14ac:dyDescent="0.25">
      <c r="BE19277"/>
      <c r="BF19277"/>
      <c r="BG19277"/>
    </row>
    <row r="19278" spans="57:59" x14ac:dyDescent="0.25">
      <c r="BE19278"/>
      <c r="BF19278"/>
      <c r="BG19278"/>
    </row>
    <row r="19279" spans="57:59" x14ac:dyDescent="0.25">
      <c r="BE19279"/>
      <c r="BF19279"/>
      <c r="BG19279"/>
    </row>
    <row r="19280" spans="57:59" x14ac:dyDescent="0.25">
      <c r="BE19280"/>
      <c r="BF19280"/>
      <c r="BG19280"/>
    </row>
    <row r="19281" spans="57:59" x14ac:dyDescent="0.25">
      <c r="BE19281"/>
      <c r="BF19281"/>
      <c r="BG19281"/>
    </row>
    <row r="19282" spans="57:59" x14ac:dyDescent="0.25">
      <c r="BE19282"/>
      <c r="BF19282"/>
      <c r="BG19282"/>
    </row>
    <row r="19283" spans="57:59" x14ac:dyDescent="0.25">
      <c r="BE19283"/>
      <c r="BF19283"/>
      <c r="BG19283"/>
    </row>
    <row r="19284" spans="57:59" x14ac:dyDescent="0.25">
      <c r="BE19284"/>
      <c r="BF19284"/>
      <c r="BG19284"/>
    </row>
    <row r="19285" spans="57:59" x14ac:dyDescent="0.25">
      <c r="BE19285"/>
      <c r="BF19285"/>
      <c r="BG19285"/>
    </row>
    <row r="19286" spans="57:59" x14ac:dyDescent="0.25">
      <c r="BE19286"/>
      <c r="BF19286"/>
      <c r="BG19286"/>
    </row>
    <row r="19287" spans="57:59" x14ac:dyDescent="0.25">
      <c r="BE19287"/>
      <c r="BF19287"/>
      <c r="BG19287"/>
    </row>
    <row r="19288" spans="57:59" x14ac:dyDescent="0.25">
      <c r="BE19288"/>
      <c r="BF19288"/>
      <c r="BG19288"/>
    </row>
    <row r="19289" spans="57:59" x14ac:dyDescent="0.25">
      <c r="BE19289"/>
      <c r="BF19289"/>
      <c r="BG19289"/>
    </row>
    <row r="19290" spans="57:59" x14ac:dyDescent="0.25">
      <c r="BE19290"/>
      <c r="BF19290"/>
      <c r="BG19290"/>
    </row>
    <row r="19291" spans="57:59" x14ac:dyDescent="0.25">
      <c r="BE19291"/>
      <c r="BF19291"/>
      <c r="BG19291"/>
    </row>
    <row r="19292" spans="57:59" x14ac:dyDescent="0.25">
      <c r="BE19292"/>
      <c r="BF19292"/>
      <c r="BG19292"/>
    </row>
    <row r="19293" spans="57:59" x14ac:dyDescent="0.25">
      <c r="BE19293"/>
      <c r="BF19293"/>
      <c r="BG19293"/>
    </row>
    <row r="19294" spans="57:59" x14ac:dyDescent="0.25">
      <c r="BE19294"/>
      <c r="BF19294"/>
      <c r="BG19294"/>
    </row>
    <row r="19295" spans="57:59" x14ac:dyDescent="0.25">
      <c r="BE19295"/>
      <c r="BF19295"/>
      <c r="BG19295"/>
    </row>
    <row r="19296" spans="57:59" x14ac:dyDescent="0.25">
      <c r="BE19296"/>
      <c r="BF19296"/>
      <c r="BG19296"/>
    </row>
    <row r="19297" spans="57:59" x14ac:dyDescent="0.25">
      <c r="BE19297"/>
      <c r="BF19297"/>
      <c r="BG19297"/>
    </row>
    <row r="19298" spans="57:59" x14ac:dyDescent="0.25">
      <c r="BE19298"/>
      <c r="BF19298"/>
      <c r="BG19298"/>
    </row>
    <row r="19299" spans="57:59" x14ac:dyDescent="0.25">
      <c r="BE19299"/>
      <c r="BF19299"/>
      <c r="BG19299"/>
    </row>
    <row r="19300" spans="57:59" x14ac:dyDescent="0.25">
      <c r="BE19300"/>
      <c r="BF19300"/>
      <c r="BG19300"/>
    </row>
    <row r="19301" spans="57:59" x14ac:dyDescent="0.25">
      <c r="BE19301"/>
      <c r="BF19301"/>
      <c r="BG19301"/>
    </row>
    <row r="19302" spans="57:59" x14ac:dyDescent="0.25">
      <c r="BE19302"/>
      <c r="BF19302"/>
      <c r="BG19302"/>
    </row>
    <row r="19303" spans="57:59" x14ac:dyDescent="0.25">
      <c r="BE19303"/>
      <c r="BF19303"/>
      <c r="BG19303"/>
    </row>
    <row r="19304" spans="57:59" x14ac:dyDescent="0.25">
      <c r="BE19304"/>
      <c r="BF19304"/>
      <c r="BG19304"/>
    </row>
    <row r="19305" spans="57:59" x14ac:dyDescent="0.25">
      <c r="BE19305"/>
      <c r="BF19305"/>
      <c r="BG19305"/>
    </row>
    <row r="19306" spans="57:59" x14ac:dyDescent="0.25">
      <c r="BE19306"/>
      <c r="BF19306"/>
      <c r="BG19306"/>
    </row>
    <row r="19307" spans="57:59" x14ac:dyDescent="0.25">
      <c r="BE19307"/>
      <c r="BF19307"/>
      <c r="BG19307"/>
    </row>
    <row r="19308" spans="57:59" x14ac:dyDescent="0.25">
      <c r="BE19308"/>
      <c r="BF19308"/>
      <c r="BG19308"/>
    </row>
    <row r="19309" spans="57:59" x14ac:dyDescent="0.25">
      <c r="BE19309"/>
      <c r="BF19309"/>
      <c r="BG19309"/>
    </row>
    <row r="19310" spans="57:59" x14ac:dyDescent="0.25">
      <c r="BE19310"/>
      <c r="BF19310"/>
      <c r="BG19310"/>
    </row>
    <row r="19311" spans="57:59" x14ac:dyDescent="0.25">
      <c r="BE19311"/>
      <c r="BF19311"/>
      <c r="BG19311"/>
    </row>
    <row r="19312" spans="57:59" x14ac:dyDescent="0.25">
      <c r="BE19312"/>
      <c r="BF19312"/>
      <c r="BG19312"/>
    </row>
    <row r="19313" spans="57:59" x14ac:dyDescent="0.25">
      <c r="BE19313"/>
      <c r="BF19313"/>
      <c r="BG19313"/>
    </row>
    <row r="19314" spans="57:59" x14ac:dyDescent="0.25">
      <c r="BE19314"/>
      <c r="BF19314"/>
      <c r="BG19314"/>
    </row>
    <row r="19315" spans="57:59" x14ac:dyDescent="0.25">
      <c r="BE19315"/>
      <c r="BF19315"/>
      <c r="BG19315"/>
    </row>
    <row r="19316" spans="57:59" x14ac:dyDescent="0.25">
      <c r="BE19316"/>
      <c r="BF19316"/>
      <c r="BG19316"/>
    </row>
    <row r="19317" spans="57:59" x14ac:dyDescent="0.25">
      <c r="BE19317"/>
      <c r="BF19317"/>
      <c r="BG19317"/>
    </row>
    <row r="19318" spans="57:59" x14ac:dyDescent="0.25">
      <c r="BE19318"/>
      <c r="BF19318"/>
      <c r="BG19318"/>
    </row>
    <row r="19319" spans="57:59" x14ac:dyDescent="0.25">
      <c r="BE19319"/>
      <c r="BF19319"/>
      <c r="BG19319"/>
    </row>
    <row r="19320" spans="57:59" x14ac:dyDescent="0.25">
      <c r="BE19320"/>
      <c r="BF19320"/>
      <c r="BG19320"/>
    </row>
    <row r="19321" spans="57:59" x14ac:dyDescent="0.25">
      <c r="BE19321"/>
      <c r="BF19321"/>
      <c r="BG19321"/>
    </row>
    <row r="19322" spans="57:59" x14ac:dyDescent="0.25">
      <c r="BE19322"/>
      <c r="BF19322"/>
      <c r="BG19322"/>
    </row>
    <row r="19323" spans="57:59" x14ac:dyDescent="0.25">
      <c r="BE19323"/>
      <c r="BF19323"/>
      <c r="BG19323"/>
    </row>
    <row r="19324" spans="57:59" x14ac:dyDescent="0.25">
      <c r="BE19324"/>
      <c r="BF19324"/>
      <c r="BG19324"/>
    </row>
    <row r="19325" spans="57:59" x14ac:dyDescent="0.25">
      <c r="BE19325"/>
      <c r="BF19325"/>
      <c r="BG19325"/>
    </row>
    <row r="19326" spans="57:59" x14ac:dyDescent="0.25">
      <c r="BE19326"/>
      <c r="BF19326"/>
      <c r="BG19326"/>
    </row>
    <row r="19327" spans="57:59" x14ac:dyDescent="0.25">
      <c r="BE19327"/>
      <c r="BF19327"/>
      <c r="BG19327"/>
    </row>
    <row r="19328" spans="57:59" x14ac:dyDescent="0.25">
      <c r="BE19328"/>
      <c r="BF19328"/>
      <c r="BG19328"/>
    </row>
    <row r="19329" spans="57:59" x14ac:dyDescent="0.25">
      <c r="BE19329"/>
      <c r="BF19329"/>
      <c r="BG19329"/>
    </row>
    <row r="19330" spans="57:59" x14ac:dyDescent="0.25">
      <c r="BE19330"/>
      <c r="BF19330"/>
      <c r="BG19330"/>
    </row>
    <row r="19331" spans="57:59" x14ac:dyDescent="0.25">
      <c r="BE19331"/>
      <c r="BF19331"/>
      <c r="BG19331"/>
    </row>
    <row r="19332" spans="57:59" x14ac:dyDescent="0.25">
      <c r="BE19332"/>
      <c r="BF19332"/>
      <c r="BG19332"/>
    </row>
    <row r="19333" spans="57:59" x14ac:dyDescent="0.25">
      <c r="BE19333"/>
      <c r="BF19333"/>
      <c r="BG19333"/>
    </row>
    <row r="19334" spans="57:59" x14ac:dyDescent="0.25">
      <c r="BE19334"/>
      <c r="BF19334"/>
      <c r="BG19334"/>
    </row>
    <row r="19335" spans="57:59" x14ac:dyDescent="0.25">
      <c r="BE19335"/>
      <c r="BF19335"/>
      <c r="BG19335"/>
    </row>
    <row r="19336" spans="57:59" x14ac:dyDescent="0.25">
      <c r="BE19336"/>
      <c r="BF19336"/>
      <c r="BG19336"/>
    </row>
    <row r="19337" spans="57:59" x14ac:dyDescent="0.25">
      <c r="BE19337"/>
      <c r="BF19337"/>
      <c r="BG19337"/>
    </row>
    <row r="19338" spans="57:59" x14ac:dyDescent="0.25">
      <c r="BE19338"/>
      <c r="BF19338"/>
      <c r="BG19338"/>
    </row>
    <row r="19339" spans="57:59" x14ac:dyDescent="0.25">
      <c r="BE19339"/>
      <c r="BF19339"/>
      <c r="BG19339"/>
    </row>
    <row r="19340" spans="57:59" x14ac:dyDescent="0.25">
      <c r="BE19340"/>
      <c r="BF19340"/>
      <c r="BG19340"/>
    </row>
    <row r="19341" spans="57:59" x14ac:dyDescent="0.25">
      <c r="BE19341"/>
      <c r="BF19341"/>
      <c r="BG19341"/>
    </row>
    <row r="19342" spans="57:59" x14ac:dyDescent="0.25">
      <c r="BE19342"/>
      <c r="BF19342"/>
      <c r="BG19342"/>
    </row>
    <row r="19343" spans="57:59" x14ac:dyDescent="0.25">
      <c r="BE19343"/>
      <c r="BF19343"/>
      <c r="BG19343"/>
    </row>
    <row r="19344" spans="57:59" x14ac:dyDescent="0.25">
      <c r="BE19344"/>
      <c r="BF19344"/>
      <c r="BG19344"/>
    </row>
    <row r="19345" spans="57:59" x14ac:dyDescent="0.25">
      <c r="BE19345"/>
      <c r="BF19345"/>
      <c r="BG19345"/>
    </row>
    <row r="19346" spans="57:59" x14ac:dyDescent="0.25">
      <c r="BE19346"/>
      <c r="BF19346"/>
      <c r="BG19346"/>
    </row>
    <row r="19347" spans="57:59" x14ac:dyDescent="0.25">
      <c r="BE19347"/>
      <c r="BF19347"/>
      <c r="BG19347"/>
    </row>
    <row r="19348" spans="57:59" x14ac:dyDescent="0.25">
      <c r="BE19348"/>
      <c r="BF19348"/>
      <c r="BG19348"/>
    </row>
    <row r="19349" spans="57:59" x14ac:dyDescent="0.25">
      <c r="BE19349"/>
      <c r="BF19349"/>
      <c r="BG19349"/>
    </row>
    <row r="19350" spans="57:59" x14ac:dyDescent="0.25">
      <c r="BE19350"/>
      <c r="BF19350"/>
      <c r="BG19350"/>
    </row>
    <row r="19351" spans="57:59" x14ac:dyDescent="0.25">
      <c r="BE19351"/>
      <c r="BF19351"/>
      <c r="BG19351"/>
    </row>
    <row r="19352" spans="57:59" x14ac:dyDescent="0.25">
      <c r="BE19352"/>
      <c r="BF19352"/>
      <c r="BG19352"/>
    </row>
    <row r="19353" spans="57:59" x14ac:dyDescent="0.25">
      <c r="BE19353"/>
      <c r="BF19353"/>
      <c r="BG19353"/>
    </row>
    <row r="19354" spans="57:59" x14ac:dyDescent="0.25">
      <c r="BE19354"/>
      <c r="BF19354"/>
      <c r="BG19354"/>
    </row>
    <row r="19355" spans="57:59" x14ac:dyDescent="0.25">
      <c r="BE19355"/>
      <c r="BF19355"/>
      <c r="BG19355"/>
    </row>
    <row r="19356" spans="57:59" x14ac:dyDescent="0.25">
      <c r="BE19356"/>
      <c r="BF19356"/>
      <c r="BG19356"/>
    </row>
    <row r="19357" spans="57:59" x14ac:dyDescent="0.25">
      <c r="BE19357"/>
      <c r="BF19357"/>
      <c r="BG19357"/>
    </row>
    <row r="19358" spans="57:59" x14ac:dyDescent="0.25">
      <c r="BE19358"/>
      <c r="BF19358"/>
      <c r="BG19358"/>
    </row>
    <row r="19359" spans="57:59" x14ac:dyDescent="0.25">
      <c r="BE19359"/>
      <c r="BF19359"/>
      <c r="BG19359"/>
    </row>
    <row r="19360" spans="57:59" x14ac:dyDescent="0.25">
      <c r="BE19360"/>
      <c r="BF19360"/>
      <c r="BG19360"/>
    </row>
    <row r="19361" spans="57:59" x14ac:dyDescent="0.25">
      <c r="BE19361"/>
      <c r="BF19361"/>
      <c r="BG19361"/>
    </row>
    <row r="19362" spans="57:59" x14ac:dyDescent="0.25">
      <c r="BE19362"/>
      <c r="BF19362"/>
      <c r="BG19362"/>
    </row>
    <row r="19363" spans="57:59" x14ac:dyDescent="0.25">
      <c r="BE19363"/>
      <c r="BF19363"/>
      <c r="BG19363"/>
    </row>
    <row r="19364" spans="57:59" x14ac:dyDescent="0.25">
      <c r="BE19364"/>
      <c r="BF19364"/>
      <c r="BG19364"/>
    </row>
    <row r="19365" spans="57:59" x14ac:dyDescent="0.25">
      <c r="BE19365"/>
      <c r="BF19365"/>
      <c r="BG19365"/>
    </row>
    <row r="19366" spans="57:59" x14ac:dyDescent="0.25">
      <c r="BE19366"/>
      <c r="BF19366"/>
      <c r="BG19366"/>
    </row>
    <row r="19367" spans="57:59" x14ac:dyDescent="0.25">
      <c r="BE19367"/>
      <c r="BF19367"/>
      <c r="BG19367"/>
    </row>
    <row r="19368" spans="57:59" x14ac:dyDescent="0.25">
      <c r="BE19368"/>
      <c r="BF19368"/>
      <c r="BG19368"/>
    </row>
    <row r="19369" spans="57:59" x14ac:dyDescent="0.25">
      <c r="BE19369"/>
      <c r="BF19369"/>
      <c r="BG19369"/>
    </row>
    <row r="19370" spans="57:59" x14ac:dyDescent="0.25">
      <c r="BE19370"/>
      <c r="BF19370"/>
      <c r="BG19370"/>
    </row>
    <row r="19371" spans="57:59" x14ac:dyDescent="0.25">
      <c r="BE19371"/>
      <c r="BF19371"/>
      <c r="BG19371"/>
    </row>
    <row r="19372" spans="57:59" x14ac:dyDescent="0.25">
      <c r="BE19372"/>
      <c r="BF19372"/>
      <c r="BG19372"/>
    </row>
    <row r="19373" spans="57:59" x14ac:dyDescent="0.25">
      <c r="BE19373"/>
      <c r="BF19373"/>
      <c r="BG19373"/>
    </row>
    <row r="19374" spans="57:59" x14ac:dyDescent="0.25">
      <c r="BE19374"/>
      <c r="BF19374"/>
      <c r="BG19374"/>
    </row>
    <row r="19375" spans="57:59" x14ac:dyDescent="0.25">
      <c r="BE19375"/>
      <c r="BF19375"/>
      <c r="BG19375"/>
    </row>
    <row r="19376" spans="57:59" x14ac:dyDescent="0.25">
      <c r="BE19376"/>
      <c r="BF19376"/>
      <c r="BG19376"/>
    </row>
    <row r="19377" spans="57:59" x14ac:dyDescent="0.25">
      <c r="BE19377"/>
      <c r="BF19377"/>
      <c r="BG19377"/>
    </row>
    <row r="19378" spans="57:59" x14ac:dyDescent="0.25">
      <c r="BE19378"/>
      <c r="BF19378"/>
      <c r="BG19378"/>
    </row>
    <row r="19379" spans="57:59" x14ac:dyDescent="0.25">
      <c r="BE19379"/>
      <c r="BF19379"/>
      <c r="BG19379"/>
    </row>
    <row r="19380" spans="57:59" x14ac:dyDescent="0.25">
      <c r="BE19380"/>
      <c r="BF19380"/>
      <c r="BG19380"/>
    </row>
    <row r="19381" spans="57:59" x14ac:dyDescent="0.25">
      <c r="BE19381"/>
      <c r="BF19381"/>
      <c r="BG19381"/>
    </row>
    <row r="19382" spans="57:59" x14ac:dyDescent="0.25">
      <c r="BE19382"/>
      <c r="BF19382"/>
      <c r="BG19382"/>
    </row>
    <row r="19383" spans="57:59" x14ac:dyDescent="0.25">
      <c r="BE19383"/>
      <c r="BF19383"/>
      <c r="BG19383"/>
    </row>
    <row r="19384" spans="57:59" x14ac:dyDescent="0.25">
      <c r="BE19384"/>
      <c r="BF19384"/>
      <c r="BG19384"/>
    </row>
    <row r="19385" spans="57:59" x14ac:dyDescent="0.25">
      <c r="BE19385"/>
      <c r="BF19385"/>
      <c r="BG19385"/>
    </row>
    <row r="19386" spans="57:59" x14ac:dyDescent="0.25">
      <c r="BE19386"/>
      <c r="BF19386"/>
      <c r="BG19386"/>
    </row>
    <row r="19387" spans="57:59" x14ac:dyDescent="0.25">
      <c r="BE19387"/>
      <c r="BF19387"/>
      <c r="BG19387"/>
    </row>
    <row r="19388" spans="57:59" x14ac:dyDescent="0.25">
      <c r="BE19388"/>
      <c r="BF19388"/>
      <c r="BG19388"/>
    </row>
    <row r="19389" spans="57:59" x14ac:dyDescent="0.25">
      <c r="BE19389"/>
      <c r="BF19389"/>
      <c r="BG19389"/>
    </row>
    <row r="19390" spans="57:59" x14ac:dyDescent="0.25">
      <c r="BE19390"/>
      <c r="BF19390"/>
      <c r="BG19390"/>
    </row>
    <row r="19391" spans="57:59" x14ac:dyDescent="0.25">
      <c r="BE19391"/>
      <c r="BF19391"/>
      <c r="BG19391"/>
    </row>
    <row r="19392" spans="57:59" x14ac:dyDescent="0.25">
      <c r="BE19392"/>
      <c r="BF19392"/>
      <c r="BG19392"/>
    </row>
    <row r="19393" spans="57:59" x14ac:dyDescent="0.25">
      <c r="BE19393"/>
      <c r="BF19393"/>
      <c r="BG19393"/>
    </row>
    <row r="19394" spans="57:59" x14ac:dyDescent="0.25">
      <c r="BE19394"/>
      <c r="BF19394"/>
      <c r="BG19394"/>
    </row>
    <row r="19395" spans="57:59" x14ac:dyDescent="0.25">
      <c r="BE19395"/>
      <c r="BF19395"/>
      <c r="BG19395"/>
    </row>
    <row r="19396" spans="57:59" x14ac:dyDescent="0.25">
      <c r="BE19396"/>
      <c r="BF19396"/>
      <c r="BG19396"/>
    </row>
    <row r="19397" spans="57:59" x14ac:dyDescent="0.25">
      <c r="BE19397"/>
      <c r="BF19397"/>
      <c r="BG19397"/>
    </row>
    <row r="19398" spans="57:59" x14ac:dyDescent="0.25">
      <c r="BE19398"/>
      <c r="BF19398"/>
      <c r="BG19398"/>
    </row>
    <row r="19399" spans="57:59" x14ac:dyDescent="0.25">
      <c r="BE19399"/>
      <c r="BF19399"/>
      <c r="BG19399"/>
    </row>
    <row r="19400" spans="57:59" x14ac:dyDescent="0.25">
      <c r="BE19400"/>
      <c r="BF19400"/>
      <c r="BG19400"/>
    </row>
    <row r="19401" spans="57:59" x14ac:dyDescent="0.25">
      <c r="BE19401"/>
      <c r="BF19401"/>
      <c r="BG19401"/>
    </row>
    <row r="19402" spans="57:59" x14ac:dyDescent="0.25">
      <c r="BE19402"/>
      <c r="BF19402"/>
      <c r="BG19402"/>
    </row>
    <row r="19403" spans="57:59" x14ac:dyDescent="0.25">
      <c r="BE19403"/>
      <c r="BF19403"/>
      <c r="BG19403"/>
    </row>
    <row r="19404" spans="57:59" x14ac:dyDescent="0.25">
      <c r="BE19404"/>
      <c r="BF19404"/>
      <c r="BG19404"/>
    </row>
    <row r="19405" spans="57:59" x14ac:dyDescent="0.25">
      <c r="BE19405"/>
      <c r="BF19405"/>
      <c r="BG19405"/>
    </row>
    <row r="19406" spans="57:59" x14ac:dyDescent="0.25">
      <c r="BE19406"/>
      <c r="BF19406"/>
      <c r="BG19406"/>
    </row>
    <row r="19407" spans="57:59" x14ac:dyDescent="0.25">
      <c r="BE19407"/>
      <c r="BF19407"/>
      <c r="BG19407"/>
    </row>
    <row r="19408" spans="57:59" x14ac:dyDescent="0.25">
      <c r="BE19408"/>
      <c r="BF19408"/>
      <c r="BG19408"/>
    </row>
    <row r="19409" spans="57:59" x14ac:dyDescent="0.25">
      <c r="BE19409"/>
      <c r="BF19409"/>
      <c r="BG19409"/>
    </row>
    <row r="19410" spans="57:59" x14ac:dyDescent="0.25">
      <c r="BE19410"/>
      <c r="BF19410"/>
      <c r="BG19410"/>
    </row>
    <row r="19411" spans="57:59" x14ac:dyDescent="0.25">
      <c r="BE19411"/>
      <c r="BF19411"/>
      <c r="BG19411"/>
    </row>
    <row r="19412" spans="57:59" x14ac:dyDescent="0.25">
      <c r="BE19412"/>
      <c r="BF19412"/>
      <c r="BG19412"/>
    </row>
    <row r="19413" spans="57:59" x14ac:dyDescent="0.25">
      <c r="BE19413"/>
      <c r="BF19413"/>
      <c r="BG19413"/>
    </row>
    <row r="19414" spans="57:59" x14ac:dyDescent="0.25">
      <c r="BE19414"/>
      <c r="BF19414"/>
      <c r="BG19414"/>
    </row>
    <row r="19415" spans="57:59" x14ac:dyDescent="0.25">
      <c r="BE19415"/>
      <c r="BF19415"/>
      <c r="BG19415"/>
    </row>
    <row r="19416" spans="57:59" x14ac:dyDescent="0.25">
      <c r="BE19416"/>
      <c r="BF19416"/>
      <c r="BG19416"/>
    </row>
    <row r="19417" spans="57:59" x14ac:dyDescent="0.25">
      <c r="BE19417"/>
      <c r="BF19417"/>
      <c r="BG19417"/>
    </row>
    <row r="19418" spans="57:59" x14ac:dyDescent="0.25">
      <c r="BE19418"/>
      <c r="BF19418"/>
      <c r="BG19418"/>
    </row>
    <row r="19419" spans="57:59" x14ac:dyDescent="0.25">
      <c r="BE19419"/>
      <c r="BF19419"/>
      <c r="BG19419"/>
    </row>
    <row r="19420" spans="57:59" x14ac:dyDescent="0.25">
      <c r="BE19420"/>
      <c r="BF19420"/>
      <c r="BG19420"/>
    </row>
    <row r="19421" spans="57:59" x14ac:dyDescent="0.25">
      <c r="BE19421"/>
      <c r="BF19421"/>
      <c r="BG19421"/>
    </row>
    <row r="19422" spans="57:59" x14ac:dyDescent="0.25">
      <c r="BE19422"/>
      <c r="BF19422"/>
      <c r="BG19422"/>
    </row>
    <row r="19423" spans="57:59" x14ac:dyDescent="0.25">
      <c r="BE19423"/>
      <c r="BF19423"/>
      <c r="BG19423"/>
    </row>
    <row r="19424" spans="57:59" x14ac:dyDescent="0.25">
      <c r="BE19424"/>
      <c r="BF19424"/>
      <c r="BG19424"/>
    </row>
    <row r="19425" spans="57:59" x14ac:dyDescent="0.25">
      <c r="BE19425"/>
      <c r="BF19425"/>
      <c r="BG19425"/>
    </row>
    <row r="19426" spans="57:59" x14ac:dyDescent="0.25">
      <c r="BE19426"/>
      <c r="BF19426"/>
      <c r="BG19426"/>
    </row>
    <row r="19427" spans="57:59" x14ac:dyDescent="0.25">
      <c r="BE19427"/>
      <c r="BF19427"/>
      <c r="BG19427"/>
    </row>
    <row r="19428" spans="57:59" x14ac:dyDescent="0.25">
      <c r="BE19428"/>
      <c r="BF19428"/>
      <c r="BG19428"/>
    </row>
    <row r="19429" spans="57:59" x14ac:dyDescent="0.25">
      <c r="BE19429"/>
      <c r="BF19429"/>
      <c r="BG19429"/>
    </row>
    <row r="19430" spans="57:59" x14ac:dyDescent="0.25">
      <c r="BE19430"/>
      <c r="BF19430"/>
      <c r="BG19430"/>
    </row>
    <row r="19431" spans="57:59" x14ac:dyDescent="0.25">
      <c r="BE19431"/>
      <c r="BF19431"/>
      <c r="BG19431"/>
    </row>
    <row r="19432" spans="57:59" x14ac:dyDescent="0.25">
      <c r="BE19432"/>
      <c r="BF19432"/>
      <c r="BG19432"/>
    </row>
    <row r="19433" spans="57:59" x14ac:dyDescent="0.25">
      <c r="BE19433"/>
      <c r="BF19433"/>
      <c r="BG19433"/>
    </row>
    <row r="19434" spans="57:59" x14ac:dyDescent="0.25">
      <c r="BE19434"/>
      <c r="BF19434"/>
      <c r="BG19434"/>
    </row>
    <row r="19435" spans="57:59" x14ac:dyDescent="0.25">
      <c r="BE19435"/>
      <c r="BF19435"/>
      <c r="BG19435"/>
    </row>
    <row r="19436" spans="57:59" x14ac:dyDescent="0.25">
      <c r="BE19436"/>
      <c r="BF19436"/>
      <c r="BG19436"/>
    </row>
    <row r="19437" spans="57:59" x14ac:dyDescent="0.25">
      <c r="BE19437"/>
      <c r="BF19437"/>
      <c r="BG19437"/>
    </row>
    <row r="19438" spans="57:59" x14ac:dyDescent="0.25">
      <c r="BE19438"/>
      <c r="BF19438"/>
      <c r="BG19438"/>
    </row>
    <row r="19439" spans="57:59" x14ac:dyDescent="0.25">
      <c r="BE19439"/>
      <c r="BF19439"/>
      <c r="BG19439"/>
    </row>
    <row r="19440" spans="57:59" x14ac:dyDescent="0.25">
      <c r="BE19440"/>
      <c r="BF19440"/>
      <c r="BG19440"/>
    </row>
    <row r="19441" spans="57:59" x14ac:dyDescent="0.25">
      <c r="BE19441"/>
      <c r="BF19441"/>
      <c r="BG19441"/>
    </row>
    <row r="19442" spans="57:59" x14ac:dyDescent="0.25">
      <c r="BE19442"/>
      <c r="BF19442"/>
      <c r="BG19442"/>
    </row>
    <row r="19443" spans="57:59" x14ac:dyDescent="0.25">
      <c r="BE19443"/>
      <c r="BF19443"/>
      <c r="BG19443"/>
    </row>
    <row r="19444" spans="57:59" x14ac:dyDescent="0.25">
      <c r="BE19444"/>
      <c r="BF19444"/>
      <c r="BG19444"/>
    </row>
    <row r="19445" spans="57:59" x14ac:dyDescent="0.25">
      <c r="BE19445"/>
      <c r="BF19445"/>
      <c r="BG19445"/>
    </row>
    <row r="19446" spans="57:59" x14ac:dyDescent="0.25">
      <c r="BE19446"/>
      <c r="BF19446"/>
      <c r="BG19446"/>
    </row>
    <row r="19447" spans="57:59" x14ac:dyDescent="0.25">
      <c r="BE19447"/>
      <c r="BF19447"/>
      <c r="BG19447"/>
    </row>
    <row r="19448" spans="57:59" x14ac:dyDescent="0.25">
      <c r="BE19448"/>
      <c r="BF19448"/>
      <c r="BG19448"/>
    </row>
    <row r="19449" spans="57:59" x14ac:dyDescent="0.25">
      <c r="BE19449"/>
      <c r="BF19449"/>
      <c r="BG19449"/>
    </row>
    <row r="19450" spans="57:59" x14ac:dyDescent="0.25">
      <c r="BE19450"/>
      <c r="BF19450"/>
      <c r="BG19450"/>
    </row>
    <row r="19451" spans="57:59" x14ac:dyDescent="0.25">
      <c r="BE19451"/>
      <c r="BF19451"/>
      <c r="BG19451"/>
    </row>
    <row r="19452" spans="57:59" x14ac:dyDescent="0.25">
      <c r="BE19452"/>
      <c r="BF19452"/>
      <c r="BG19452"/>
    </row>
    <row r="19453" spans="57:59" x14ac:dyDescent="0.25">
      <c r="BE19453"/>
      <c r="BF19453"/>
      <c r="BG19453"/>
    </row>
    <row r="19454" spans="57:59" x14ac:dyDescent="0.25">
      <c r="BE19454"/>
      <c r="BF19454"/>
      <c r="BG19454"/>
    </row>
    <row r="19455" spans="57:59" x14ac:dyDescent="0.25">
      <c r="BE19455"/>
      <c r="BF19455"/>
      <c r="BG19455"/>
    </row>
    <row r="19456" spans="57:59" x14ac:dyDescent="0.25">
      <c r="BE19456"/>
      <c r="BF19456"/>
      <c r="BG19456"/>
    </row>
    <row r="19457" spans="57:59" x14ac:dyDescent="0.25">
      <c r="BE19457"/>
      <c r="BF19457"/>
      <c r="BG19457"/>
    </row>
    <row r="19458" spans="57:59" x14ac:dyDescent="0.25">
      <c r="BE19458"/>
      <c r="BF19458"/>
      <c r="BG19458"/>
    </row>
    <row r="19459" spans="57:59" x14ac:dyDescent="0.25">
      <c r="BE19459"/>
      <c r="BF19459"/>
      <c r="BG19459"/>
    </row>
    <row r="19460" spans="57:59" x14ac:dyDescent="0.25">
      <c r="BE19460"/>
      <c r="BF19460"/>
      <c r="BG19460"/>
    </row>
    <row r="19461" spans="57:59" x14ac:dyDescent="0.25">
      <c r="BE19461"/>
      <c r="BF19461"/>
      <c r="BG19461"/>
    </row>
    <row r="19462" spans="57:59" x14ac:dyDescent="0.25">
      <c r="BE19462"/>
      <c r="BF19462"/>
      <c r="BG19462"/>
    </row>
    <row r="19463" spans="57:59" x14ac:dyDescent="0.25">
      <c r="BE19463"/>
      <c r="BF19463"/>
      <c r="BG19463"/>
    </row>
    <row r="19464" spans="57:59" x14ac:dyDescent="0.25">
      <c r="BE19464"/>
      <c r="BF19464"/>
      <c r="BG19464"/>
    </row>
    <row r="19465" spans="57:59" x14ac:dyDescent="0.25">
      <c r="BE19465"/>
      <c r="BF19465"/>
      <c r="BG19465"/>
    </row>
    <row r="19466" spans="57:59" x14ac:dyDescent="0.25">
      <c r="BE19466"/>
      <c r="BF19466"/>
      <c r="BG19466"/>
    </row>
    <row r="19467" spans="57:59" x14ac:dyDescent="0.25">
      <c r="BE19467"/>
      <c r="BF19467"/>
      <c r="BG19467"/>
    </row>
    <row r="19468" spans="57:59" x14ac:dyDescent="0.25">
      <c r="BE19468"/>
      <c r="BF19468"/>
      <c r="BG19468"/>
    </row>
    <row r="19469" spans="57:59" x14ac:dyDescent="0.25">
      <c r="BE19469"/>
      <c r="BF19469"/>
      <c r="BG19469"/>
    </row>
    <row r="19470" spans="57:59" x14ac:dyDescent="0.25">
      <c r="BE19470"/>
      <c r="BF19470"/>
      <c r="BG19470"/>
    </row>
    <row r="19471" spans="57:59" x14ac:dyDescent="0.25">
      <c r="BE19471"/>
      <c r="BF19471"/>
      <c r="BG19471"/>
    </row>
    <row r="19472" spans="57:59" x14ac:dyDescent="0.25">
      <c r="BE19472"/>
      <c r="BF19472"/>
      <c r="BG19472"/>
    </row>
    <row r="19473" spans="57:59" x14ac:dyDescent="0.25">
      <c r="BE19473"/>
      <c r="BF19473"/>
      <c r="BG19473"/>
    </row>
    <row r="19474" spans="57:59" x14ac:dyDescent="0.25">
      <c r="BE19474"/>
      <c r="BF19474"/>
      <c r="BG19474"/>
    </row>
    <row r="19475" spans="57:59" x14ac:dyDescent="0.25">
      <c r="BE19475"/>
      <c r="BF19475"/>
      <c r="BG19475"/>
    </row>
    <row r="19476" spans="57:59" x14ac:dyDescent="0.25">
      <c r="BE19476"/>
      <c r="BF19476"/>
      <c r="BG19476"/>
    </row>
    <row r="19477" spans="57:59" x14ac:dyDescent="0.25">
      <c r="BE19477"/>
      <c r="BF19477"/>
      <c r="BG19477"/>
    </row>
    <row r="19478" spans="57:59" x14ac:dyDescent="0.25">
      <c r="BE19478"/>
      <c r="BF19478"/>
      <c r="BG19478"/>
    </row>
    <row r="19479" spans="57:59" x14ac:dyDescent="0.25">
      <c r="BE19479"/>
      <c r="BF19479"/>
      <c r="BG19479"/>
    </row>
    <row r="19480" spans="57:59" x14ac:dyDescent="0.25">
      <c r="BE19480"/>
      <c r="BF19480"/>
      <c r="BG19480"/>
    </row>
    <row r="19481" spans="57:59" x14ac:dyDescent="0.25">
      <c r="BE19481"/>
      <c r="BF19481"/>
      <c r="BG19481"/>
    </row>
    <row r="19482" spans="57:59" x14ac:dyDescent="0.25">
      <c r="BE19482"/>
      <c r="BF19482"/>
      <c r="BG19482"/>
    </row>
    <row r="19483" spans="57:59" x14ac:dyDescent="0.25">
      <c r="BE19483"/>
      <c r="BF19483"/>
      <c r="BG19483"/>
    </row>
    <row r="19484" spans="57:59" x14ac:dyDescent="0.25">
      <c r="BE19484"/>
      <c r="BF19484"/>
      <c r="BG19484"/>
    </row>
    <row r="19485" spans="57:59" x14ac:dyDescent="0.25">
      <c r="BE19485"/>
      <c r="BF19485"/>
      <c r="BG19485"/>
    </row>
    <row r="19486" spans="57:59" x14ac:dyDescent="0.25">
      <c r="BE19486"/>
      <c r="BF19486"/>
      <c r="BG19486"/>
    </row>
    <row r="19487" spans="57:59" x14ac:dyDescent="0.25">
      <c r="BE19487"/>
      <c r="BF19487"/>
      <c r="BG19487"/>
    </row>
    <row r="19488" spans="57:59" x14ac:dyDescent="0.25">
      <c r="BE19488"/>
      <c r="BF19488"/>
      <c r="BG19488"/>
    </row>
    <row r="19489" spans="57:59" x14ac:dyDescent="0.25">
      <c r="BE19489"/>
      <c r="BF19489"/>
      <c r="BG19489"/>
    </row>
    <row r="19490" spans="57:59" x14ac:dyDescent="0.25">
      <c r="BE19490"/>
      <c r="BF19490"/>
      <c r="BG19490"/>
    </row>
    <row r="19491" spans="57:59" x14ac:dyDescent="0.25">
      <c r="BE19491"/>
      <c r="BF19491"/>
      <c r="BG19491"/>
    </row>
    <row r="19492" spans="57:59" x14ac:dyDescent="0.25">
      <c r="BE19492"/>
      <c r="BF19492"/>
      <c r="BG19492"/>
    </row>
    <row r="19493" spans="57:59" x14ac:dyDescent="0.25">
      <c r="BE19493"/>
      <c r="BF19493"/>
      <c r="BG19493"/>
    </row>
    <row r="19494" spans="57:59" x14ac:dyDescent="0.25">
      <c r="BE19494"/>
      <c r="BF19494"/>
      <c r="BG19494"/>
    </row>
    <row r="19495" spans="57:59" x14ac:dyDescent="0.25">
      <c r="BE19495"/>
      <c r="BF19495"/>
      <c r="BG19495"/>
    </row>
    <row r="19496" spans="57:59" x14ac:dyDescent="0.25">
      <c r="BE19496"/>
      <c r="BF19496"/>
      <c r="BG19496"/>
    </row>
    <row r="19497" spans="57:59" x14ac:dyDescent="0.25">
      <c r="BE19497"/>
      <c r="BF19497"/>
      <c r="BG19497"/>
    </row>
    <row r="19498" spans="57:59" x14ac:dyDescent="0.25">
      <c r="BE19498"/>
      <c r="BF19498"/>
      <c r="BG19498"/>
    </row>
    <row r="19499" spans="57:59" x14ac:dyDescent="0.25">
      <c r="BE19499"/>
      <c r="BF19499"/>
      <c r="BG19499"/>
    </row>
    <row r="19500" spans="57:59" x14ac:dyDescent="0.25">
      <c r="BE19500"/>
      <c r="BF19500"/>
      <c r="BG19500"/>
    </row>
    <row r="19501" spans="57:59" x14ac:dyDescent="0.25">
      <c r="BE19501"/>
      <c r="BF19501"/>
      <c r="BG19501"/>
    </row>
    <row r="19502" spans="57:59" x14ac:dyDescent="0.25">
      <c r="BE19502"/>
      <c r="BF19502"/>
      <c r="BG19502"/>
    </row>
    <row r="19503" spans="57:59" x14ac:dyDescent="0.25">
      <c r="BE19503"/>
      <c r="BF19503"/>
      <c r="BG19503"/>
    </row>
    <row r="19504" spans="57:59" x14ac:dyDescent="0.25">
      <c r="BE19504"/>
      <c r="BF19504"/>
      <c r="BG19504"/>
    </row>
    <row r="19505" spans="57:59" x14ac:dyDescent="0.25">
      <c r="BE19505"/>
      <c r="BF19505"/>
      <c r="BG19505"/>
    </row>
    <row r="19506" spans="57:59" x14ac:dyDescent="0.25">
      <c r="BE19506"/>
      <c r="BF19506"/>
      <c r="BG19506"/>
    </row>
    <row r="19507" spans="57:59" x14ac:dyDescent="0.25">
      <c r="BE19507"/>
      <c r="BF19507"/>
      <c r="BG19507"/>
    </row>
    <row r="19508" spans="57:59" x14ac:dyDescent="0.25">
      <c r="BE19508"/>
      <c r="BF19508"/>
      <c r="BG19508"/>
    </row>
    <row r="19509" spans="57:59" x14ac:dyDescent="0.25">
      <c r="BE19509"/>
      <c r="BF19509"/>
      <c r="BG19509"/>
    </row>
    <row r="19510" spans="57:59" x14ac:dyDescent="0.25">
      <c r="BE19510"/>
      <c r="BF19510"/>
      <c r="BG19510"/>
    </row>
    <row r="19511" spans="57:59" x14ac:dyDescent="0.25">
      <c r="BE19511"/>
      <c r="BF19511"/>
      <c r="BG19511"/>
    </row>
    <row r="19512" spans="57:59" x14ac:dyDescent="0.25">
      <c r="BE19512"/>
      <c r="BF19512"/>
      <c r="BG19512"/>
    </row>
    <row r="19513" spans="57:59" x14ac:dyDescent="0.25">
      <c r="BE19513"/>
      <c r="BF19513"/>
      <c r="BG19513"/>
    </row>
    <row r="19514" spans="57:59" x14ac:dyDescent="0.25">
      <c r="BE19514"/>
      <c r="BF19514"/>
      <c r="BG19514"/>
    </row>
    <row r="19515" spans="57:59" x14ac:dyDescent="0.25">
      <c r="BE19515"/>
      <c r="BF19515"/>
      <c r="BG19515"/>
    </row>
    <row r="19516" spans="57:59" x14ac:dyDescent="0.25">
      <c r="BE19516"/>
      <c r="BF19516"/>
      <c r="BG19516"/>
    </row>
    <row r="19517" spans="57:59" x14ac:dyDescent="0.25">
      <c r="BE19517"/>
      <c r="BF19517"/>
      <c r="BG19517"/>
    </row>
    <row r="19518" spans="57:59" x14ac:dyDescent="0.25">
      <c r="BE19518"/>
      <c r="BF19518"/>
      <c r="BG19518"/>
    </row>
    <row r="19519" spans="57:59" x14ac:dyDescent="0.25">
      <c r="BE19519"/>
      <c r="BF19519"/>
      <c r="BG19519"/>
    </row>
    <row r="19520" spans="57:59" x14ac:dyDescent="0.25">
      <c r="BE19520"/>
      <c r="BF19520"/>
      <c r="BG19520"/>
    </row>
    <row r="19521" spans="57:59" x14ac:dyDescent="0.25">
      <c r="BE19521"/>
      <c r="BF19521"/>
      <c r="BG19521"/>
    </row>
    <row r="19522" spans="57:59" x14ac:dyDescent="0.25">
      <c r="BE19522"/>
      <c r="BF19522"/>
      <c r="BG19522"/>
    </row>
    <row r="19523" spans="57:59" x14ac:dyDescent="0.25">
      <c r="BE19523"/>
      <c r="BF19523"/>
      <c r="BG19523"/>
    </row>
    <row r="19524" spans="57:59" x14ac:dyDescent="0.25">
      <c r="BE19524"/>
      <c r="BF19524"/>
      <c r="BG19524"/>
    </row>
    <row r="19525" spans="57:59" x14ac:dyDescent="0.25">
      <c r="BE19525"/>
      <c r="BF19525"/>
      <c r="BG19525"/>
    </row>
    <row r="19526" spans="57:59" x14ac:dyDescent="0.25">
      <c r="BE19526"/>
      <c r="BF19526"/>
      <c r="BG19526"/>
    </row>
    <row r="19527" spans="57:59" x14ac:dyDescent="0.25">
      <c r="BE19527"/>
      <c r="BF19527"/>
      <c r="BG19527"/>
    </row>
    <row r="19528" spans="57:59" x14ac:dyDescent="0.25">
      <c r="BE19528"/>
      <c r="BF19528"/>
      <c r="BG19528"/>
    </row>
    <row r="19529" spans="57:59" x14ac:dyDescent="0.25">
      <c r="BE19529"/>
      <c r="BF19529"/>
      <c r="BG19529"/>
    </row>
    <row r="19530" spans="57:59" x14ac:dyDescent="0.25">
      <c r="BE19530"/>
      <c r="BF19530"/>
      <c r="BG19530"/>
    </row>
    <row r="19531" spans="57:59" x14ac:dyDescent="0.25">
      <c r="BE19531"/>
      <c r="BF19531"/>
      <c r="BG19531"/>
    </row>
    <row r="19532" spans="57:59" x14ac:dyDescent="0.25">
      <c r="BE19532"/>
      <c r="BF19532"/>
      <c r="BG19532"/>
    </row>
    <row r="19533" spans="57:59" x14ac:dyDescent="0.25">
      <c r="BE19533"/>
      <c r="BF19533"/>
      <c r="BG19533"/>
    </row>
    <row r="19534" spans="57:59" x14ac:dyDescent="0.25">
      <c r="BE19534"/>
      <c r="BF19534"/>
      <c r="BG19534"/>
    </row>
    <row r="19535" spans="57:59" x14ac:dyDescent="0.25">
      <c r="BE19535"/>
      <c r="BF19535"/>
      <c r="BG19535"/>
    </row>
    <row r="19536" spans="57:59" x14ac:dyDescent="0.25">
      <c r="BE19536"/>
      <c r="BF19536"/>
      <c r="BG19536"/>
    </row>
    <row r="19537" spans="57:59" x14ac:dyDescent="0.25">
      <c r="BE19537"/>
      <c r="BF19537"/>
      <c r="BG19537"/>
    </row>
    <row r="19538" spans="57:59" x14ac:dyDescent="0.25">
      <c r="BE19538"/>
      <c r="BF19538"/>
      <c r="BG19538"/>
    </row>
    <row r="19539" spans="57:59" x14ac:dyDescent="0.25">
      <c r="BE19539"/>
      <c r="BF19539"/>
      <c r="BG19539"/>
    </row>
    <row r="19540" spans="57:59" x14ac:dyDescent="0.25">
      <c r="BE19540"/>
      <c r="BF19540"/>
      <c r="BG19540"/>
    </row>
    <row r="19541" spans="57:59" x14ac:dyDescent="0.25">
      <c r="BE19541"/>
      <c r="BF19541"/>
      <c r="BG19541"/>
    </row>
    <row r="19542" spans="57:59" x14ac:dyDescent="0.25">
      <c r="BE19542"/>
      <c r="BF19542"/>
      <c r="BG19542"/>
    </row>
    <row r="19543" spans="57:59" x14ac:dyDescent="0.25">
      <c r="BE19543"/>
      <c r="BF19543"/>
      <c r="BG19543"/>
    </row>
    <row r="19544" spans="57:59" x14ac:dyDescent="0.25">
      <c r="BE19544"/>
      <c r="BF19544"/>
      <c r="BG19544"/>
    </row>
    <row r="19545" spans="57:59" x14ac:dyDescent="0.25">
      <c r="BE19545"/>
      <c r="BF19545"/>
      <c r="BG19545"/>
    </row>
    <row r="19546" spans="57:59" x14ac:dyDescent="0.25">
      <c r="BE19546"/>
      <c r="BF19546"/>
      <c r="BG19546"/>
    </row>
    <row r="19547" spans="57:59" x14ac:dyDescent="0.25">
      <c r="BE19547"/>
      <c r="BF19547"/>
      <c r="BG19547"/>
    </row>
    <row r="19548" spans="57:59" x14ac:dyDescent="0.25">
      <c r="BE19548"/>
      <c r="BF19548"/>
      <c r="BG19548"/>
    </row>
    <row r="19549" spans="57:59" x14ac:dyDescent="0.25">
      <c r="BE19549"/>
      <c r="BF19549"/>
      <c r="BG19549"/>
    </row>
    <row r="19550" spans="57:59" x14ac:dyDescent="0.25">
      <c r="BE19550"/>
      <c r="BF19550"/>
      <c r="BG19550"/>
    </row>
    <row r="19551" spans="57:59" x14ac:dyDescent="0.25">
      <c r="BE19551"/>
      <c r="BF19551"/>
      <c r="BG19551"/>
    </row>
    <row r="19552" spans="57:59" x14ac:dyDescent="0.25">
      <c r="BE19552"/>
      <c r="BF19552"/>
      <c r="BG19552"/>
    </row>
    <row r="19553" spans="57:59" x14ac:dyDescent="0.25">
      <c r="BE19553"/>
      <c r="BF19553"/>
      <c r="BG19553"/>
    </row>
    <row r="19554" spans="57:59" x14ac:dyDescent="0.25">
      <c r="BE19554"/>
      <c r="BF19554"/>
      <c r="BG19554"/>
    </row>
    <row r="19555" spans="57:59" x14ac:dyDescent="0.25">
      <c r="BE19555"/>
      <c r="BF19555"/>
      <c r="BG19555"/>
    </row>
    <row r="19556" spans="57:59" x14ac:dyDescent="0.25">
      <c r="BE19556"/>
      <c r="BF19556"/>
      <c r="BG19556"/>
    </row>
    <row r="19557" spans="57:59" x14ac:dyDescent="0.25">
      <c r="BE19557"/>
      <c r="BF19557"/>
      <c r="BG19557"/>
    </row>
    <row r="19558" spans="57:59" x14ac:dyDescent="0.25">
      <c r="BE19558"/>
      <c r="BF19558"/>
      <c r="BG19558"/>
    </row>
    <row r="19559" spans="57:59" x14ac:dyDescent="0.25">
      <c r="BE19559"/>
      <c r="BF19559"/>
      <c r="BG19559"/>
    </row>
    <row r="19560" spans="57:59" x14ac:dyDescent="0.25">
      <c r="BE19560"/>
      <c r="BF19560"/>
      <c r="BG19560"/>
    </row>
    <row r="19561" spans="57:59" x14ac:dyDescent="0.25">
      <c r="BE19561"/>
      <c r="BF19561"/>
      <c r="BG19561"/>
    </row>
    <row r="19562" spans="57:59" x14ac:dyDescent="0.25">
      <c r="BE19562"/>
      <c r="BF19562"/>
      <c r="BG19562"/>
    </row>
    <row r="19563" spans="57:59" x14ac:dyDescent="0.25">
      <c r="BE19563"/>
      <c r="BF19563"/>
      <c r="BG19563"/>
    </row>
    <row r="19564" spans="57:59" x14ac:dyDescent="0.25">
      <c r="BE19564"/>
      <c r="BF19564"/>
      <c r="BG19564"/>
    </row>
    <row r="19565" spans="57:59" x14ac:dyDescent="0.25">
      <c r="BE19565"/>
      <c r="BF19565"/>
      <c r="BG19565"/>
    </row>
    <row r="19566" spans="57:59" x14ac:dyDescent="0.25">
      <c r="BE19566"/>
      <c r="BF19566"/>
      <c r="BG19566"/>
    </row>
    <row r="19567" spans="57:59" x14ac:dyDescent="0.25">
      <c r="BE19567"/>
      <c r="BF19567"/>
      <c r="BG19567"/>
    </row>
    <row r="19568" spans="57:59" x14ac:dyDescent="0.25">
      <c r="BE19568"/>
      <c r="BF19568"/>
      <c r="BG19568"/>
    </row>
    <row r="19569" spans="57:59" x14ac:dyDescent="0.25">
      <c r="BE19569"/>
      <c r="BF19569"/>
      <c r="BG19569"/>
    </row>
    <row r="19570" spans="57:59" x14ac:dyDescent="0.25">
      <c r="BE19570"/>
      <c r="BF19570"/>
      <c r="BG19570"/>
    </row>
    <row r="19571" spans="57:59" x14ac:dyDescent="0.25">
      <c r="BE19571"/>
      <c r="BF19571"/>
      <c r="BG19571"/>
    </row>
    <row r="19572" spans="57:59" x14ac:dyDescent="0.25">
      <c r="BE19572"/>
      <c r="BF19572"/>
      <c r="BG19572"/>
    </row>
    <row r="19573" spans="57:59" x14ac:dyDescent="0.25">
      <c r="BE19573"/>
      <c r="BF19573"/>
      <c r="BG19573"/>
    </row>
    <row r="19574" spans="57:59" x14ac:dyDescent="0.25">
      <c r="BE19574"/>
      <c r="BF19574"/>
      <c r="BG19574"/>
    </row>
    <row r="19575" spans="57:59" x14ac:dyDescent="0.25">
      <c r="BE19575"/>
      <c r="BF19575"/>
      <c r="BG19575"/>
    </row>
    <row r="19576" spans="57:59" x14ac:dyDescent="0.25">
      <c r="BE19576"/>
      <c r="BF19576"/>
      <c r="BG19576"/>
    </row>
    <row r="19577" spans="57:59" x14ac:dyDescent="0.25">
      <c r="BE19577"/>
      <c r="BF19577"/>
      <c r="BG19577"/>
    </row>
    <row r="19578" spans="57:59" x14ac:dyDescent="0.25">
      <c r="BE19578"/>
      <c r="BF19578"/>
      <c r="BG19578"/>
    </row>
    <row r="19579" spans="57:59" x14ac:dyDescent="0.25">
      <c r="BE19579"/>
      <c r="BF19579"/>
      <c r="BG19579"/>
    </row>
    <row r="19580" spans="57:59" x14ac:dyDescent="0.25">
      <c r="BE19580"/>
      <c r="BF19580"/>
      <c r="BG19580"/>
    </row>
    <row r="19581" spans="57:59" x14ac:dyDescent="0.25">
      <c r="BE19581"/>
      <c r="BF19581"/>
      <c r="BG19581"/>
    </row>
    <row r="19582" spans="57:59" x14ac:dyDescent="0.25">
      <c r="BE19582"/>
      <c r="BF19582"/>
      <c r="BG19582"/>
    </row>
    <row r="19583" spans="57:59" x14ac:dyDescent="0.25">
      <c r="BE19583"/>
      <c r="BF19583"/>
      <c r="BG19583"/>
    </row>
    <row r="19584" spans="57:59" x14ac:dyDescent="0.25">
      <c r="BE19584"/>
      <c r="BF19584"/>
      <c r="BG19584"/>
    </row>
    <row r="19585" spans="57:59" x14ac:dyDescent="0.25">
      <c r="BE19585"/>
      <c r="BF19585"/>
      <c r="BG19585"/>
    </row>
    <row r="19586" spans="57:59" x14ac:dyDescent="0.25">
      <c r="BE19586"/>
      <c r="BF19586"/>
      <c r="BG19586"/>
    </row>
    <row r="19587" spans="57:59" x14ac:dyDescent="0.25">
      <c r="BE19587"/>
      <c r="BF19587"/>
      <c r="BG19587"/>
    </row>
    <row r="19588" spans="57:59" x14ac:dyDescent="0.25">
      <c r="BE19588"/>
      <c r="BF19588"/>
      <c r="BG19588"/>
    </row>
    <row r="19589" spans="57:59" x14ac:dyDescent="0.25">
      <c r="BE19589"/>
      <c r="BF19589"/>
      <c r="BG19589"/>
    </row>
    <row r="19590" spans="57:59" x14ac:dyDescent="0.25">
      <c r="BE19590"/>
      <c r="BF19590"/>
      <c r="BG19590"/>
    </row>
    <row r="19591" spans="57:59" x14ac:dyDescent="0.25">
      <c r="BE19591"/>
      <c r="BF19591"/>
      <c r="BG19591"/>
    </row>
    <row r="19592" spans="57:59" x14ac:dyDescent="0.25">
      <c r="BE19592"/>
      <c r="BF19592"/>
      <c r="BG19592"/>
    </row>
    <row r="19593" spans="57:59" x14ac:dyDescent="0.25">
      <c r="BE19593"/>
      <c r="BF19593"/>
      <c r="BG19593"/>
    </row>
    <row r="19594" spans="57:59" x14ac:dyDescent="0.25">
      <c r="BE19594"/>
      <c r="BF19594"/>
      <c r="BG19594"/>
    </row>
    <row r="19595" spans="57:59" x14ac:dyDescent="0.25">
      <c r="BE19595"/>
      <c r="BF19595"/>
      <c r="BG19595"/>
    </row>
    <row r="19596" spans="57:59" x14ac:dyDescent="0.25">
      <c r="BE19596"/>
      <c r="BF19596"/>
      <c r="BG19596"/>
    </row>
    <row r="19597" spans="57:59" x14ac:dyDescent="0.25">
      <c r="BE19597"/>
      <c r="BF19597"/>
      <c r="BG19597"/>
    </row>
    <row r="19598" spans="57:59" x14ac:dyDescent="0.25">
      <c r="BE19598"/>
      <c r="BF19598"/>
      <c r="BG19598"/>
    </row>
    <row r="19599" spans="57:59" x14ac:dyDescent="0.25">
      <c r="BE19599"/>
      <c r="BF19599"/>
      <c r="BG19599"/>
    </row>
    <row r="19600" spans="57:59" x14ac:dyDescent="0.25">
      <c r="BE19600"/>
      <c r="BF19600"/>
      <c r="BG19600"/>
    </row>
    <row r="19601" spans="57:59" x14ac:dyDescent="0.25">
      <c r="BE19601"/>
      <c r="BF19601"/>
      <c r="BG19601"/>
    </row>
    <row r="19602" spans="57:59" x14ac:dyDescent="0.25">
      <c r="BE19602"/>
      <c r="BF19602"/>
      <c r="BG19602"/>
    </row>
    <row r="19603" spans="57:59" x14ac:dyDescent="0.25">
      <c r="BE19603"/>
      <c r="BF19603"/>
      <c r="BG19603"/>
    </row>
    <row r="19604" spans="57:59" x14ac:dyDescent="0.25">
      <c r="BE19604"/>
      <c r="BF19604"/>
      <c r="BG19604"/>
    </row>
    <row r="19605" spans="57:59" x14ac:dyDescent="0.25">
      <c r="BE19605"/>
      <c r="BF19605"/>
      <c r="BG19605"/>
    </row>
    <row r="19606" spans="57:59" x14ac:dyDescent="0.25">
      <c r="BE19606"/>
      <c r="BF19606"/>
      <c r="BG19606"/>
    </row>
    <row r="19607" spans="57:59" x14ac:dyDescent="0.25">
      <c r="BE19607"/>
      <c r="BF19607"/>
      <c r="BG19607"/>
    </row>
    <row r="19608" spans="57:59" x14ac:dyDescent="0.25">
      <c r="BE19608"/>
      <c r="BF19608"/>
      <c r="BG19608"/>
    </row>
    <row r="19609" spans="57:59" x14ac:dyDescent="0.25">
      <c r="BE19609"/>
      <c r="BF19609"/>
      <c r="BG19609"/>
    </row>
    <row r="19610" spans="57:59" x14ac:dyDescent="0.25">
      <c r="BE19610"/>
      <c r="BF19610"/>
      <c r="BG19610"/>
    </row>
    <row r="19611" spans="57:59" x14ac:dyDescent="0.25">
      <c r="BE19611"/>
      <c r="BF19611"/>
      <c r="BG19611"/>
    </row>
    <row r="19612" spans="57:59" x14ac:dyDescent="0.25">
      <c r="BE19612"/>
      <c r="BF19612"/>
      <c r="BG19612"/>
    </row>
    <row r="19613" spans="57:59" x14ac:dyDescent="0.25">
      <c r="BE19613"/>
      <c r="BF19613"/>
      <c r="BG19613"/>
    </row>
    <row r="19614" spans="57:59" x14ac:dyDescent="0.25">
      <c r="BE19614"/>
      <c r="BF19614"/>
      <c r="BG19614"/>
    </row>
    <row r="19615" spans="57:59" x14ac:dyDescent="0.25">
      <c r="BE19615"/>
      <c r="BF19615"/>
      <c r="BG19615"/>
    </row>
    <row r="19616" spans="57:59" x14ac:dyDescent="0.25">
      <c r="BE19616"/>
      <c r="BF19616"/>
      <c r="BG19616"/>
    </row>
    <row r="19617" spans="57:59" x14ac:dyDescent="0.25">
      <c r="BE19617"/>
      <c r="BF19617"/>
      <c r="BG19617"/>
    </row>
    <row r="19618" spans="57:59" x14ac:dyDescent="0.25">
      <c r="BE19618"/>
      <c r="BF19618"/>
      <c r="BG19618"/>
    </row>
    <row r="19619" spans="57:59" x14ac:dyDescent="0.25">
      <c r="BE19619"/>
      <c r="BF19619"/>
      <c r="BG19619"/>
    </row>
    <row r="19620" spans="57:59" x14ac:dyDescent="0.25">
      <c r="BE19620"/>
      <c r="BF19620"/>
      <c r="BG19620"/>
    </row>
    <row r="19621" spans="57:59" x14ac:dyDescent="0.25">
      <c r="BE19621"/>
      <c r="BF19621"/>
      <c r="BG19621"/>
    </row>
    <row r="19622" spans="57:59" x14ac:dyDescent="0.25">
      <c r="BE19622"/>
      <c r="BF19622"/>
      <c r="BG19622"/>
    </row>
    <row r="19623" spans="57:59" x14ac:dyDescent="0.25">
      <c r="BE19623"/>
      <c r="BF19623"/>
      <c r="BG19623"/>
    </row>
    <row r="19624" spans="57:59" x14ac:dyDescent="0.25">
      <c r="BE19624"/>
      <c r="BF19624"/>
      <c r="BG19624"/>
    </row>
    <row r="19625" spans="57:59" x14ac:dyDescent="0.25">
      <c r="BE19625"/>
      <c r="BF19625"/>
      <c r="BG19625"/>
    </row>
    <row r="19626" spans="57:59" x14ac:dyDescent="0.25">
      <c r="BE19626"/>
      <c r="BF19626"/>
      <c r="BG19626"/>
    </row>
    <row r="19627" spans="57:59" x14ac:dyDescent="0.25">
      <c r="BE19627"/>
      <c r="BF19627"/>
      <c r="BG19627"/>
    </row>
    <row r="19628" spans="57:59" x14ac:dyDescent="0.25">
      <c r="BE19628"/>
      <c r="BF19628"/>
      <c r="BG19628"/>
    </row>
    <row r="19629" spans="57:59" x14ac:dyDescent="0.25">
      <c r="BE19629"/>
      <c r="BF19629"/>
      <c r="BG19629"/>
    </row>
    <row r="19630" spans="57:59" x14ac:dyDescent="0.25">
      <c r="BE19630"/>
      <c r="BF19630"/>
      <c r="BG19630"/>
    </row>
    <row r="19631" spans="57:59" x14ac:dyDescent="0.25">
      <c r="BE19631"/>
      <c r="BF19631"/>
      <c r="BG19631"/>
    </row>
    <row r="19632" spans="57:59" x14ac:dyDescent="0.25">
      <c r="BE19632"/>
      <c r="BF19632"/>
      <c r="BG19632"/>
    </row>
    <row r="19633" spans="57:59" x14ac:dyDescent="0.25">
      <c r="BE19633"/>
      <c r="BF19633"/>
      <c r="BG19633"/>
    </row>
    <row r="19634" spans="57:59" x14ac:dyDescent="0.25">
      <c r="BE19634"/>
      <c r="BF19634"/>
      <c r="BG19634"/>
    </row>
    <row r="19635" spans="57:59" x14ac:dyDescent="0.25">
      <c r="BE19635"/>
      <c r="BF19635"/>
      <c r="BG19635"/>
    </row>
    <row r="19636" spans="57:59" x14ac:dyDescent="0.25">
      <c r="BE19636"/>
      <c r="BF19636"/>
      <c r="BG19636"/>
    </row>
    <row r="19637" spans="57:59" x14ac:dyDescent="0.25">
      <c r="BE19637"/>
      <c r="BF19637"/>
      <c r="BG19637"/>
    </row>
    <row r="19638" spans="57:59" x14ac:dyDescent="0.25">
      <c r="BE19638"/>
      <c r="BF19638"/>
      <c r="BG19638"/>
    </row>
    <row r="19639" spans="57:59" x14ac:dyDescent="0.25">
      <c r="BE19639"/>
      <c r="BF19639"/>
      <c r="BG19639"/>
    </row>
    <row r="19640" spans="57:59" x14ac:dyDescent="0.25">
      <c r="BE19640"/>
      <c r="BF19640"/>
      <c r="BG19640"/>
    </row>
    <row r="19641" spans="57:59" x14ac:dyDescent="0.25">
      <c r="BE19641"/>
      <c r="BF19641"/>
      <c r="BG19641"/>
    </row>
    <row r="19642" spans="57:59" x14ac:dyDescent="0.25">
      <c r="BE19642"/>
      <c r="BF19642"/>
      <c r="BG19642"/>
    </row>
    <row r="19643" spans="57:59" x14ac:dyDescent="0.25">
      <c r="BE19643"/>
      <c r="BF19643"/>
      <c r="BG19643"/>
    </row>
    <row r="19644" spans="57:59" x14ac:dyDescent="0.25">
      <c r="BE19644"/>
      <c r="BF19644"/>
      <c r="BG19644"/>
    </row>
    <row r="19645" spans="57:59" x14ac:dyDescent="0.25">
      <c r="BE19645"/>
      <c r="BF19645"/>
      <c r="BG19645"/>
    </row>
    <row r="19646" spans="57:59" x14ac:dyDescent="0.25">
      <c r="BE19646"/>
      <c r="BF19646"/>
      <c r="BG19646"/>
    </row>
    <row r="19647" spans="57:59" x14ac:dyDescent="0.25">
      <c r="BE19647"/>
      <c r="BF19647"/>
      <c r="BG19647"/>
    </row>
    <row r="19648" spans="57:59" x14ac:dyDescent="0.25">
      <c r="BE19648"/>
      <c r="BF19648"/>
      <c r="BG19648"/>
    </row>
    <row r="19649" spans="57:59" x14ac:dyDescent="0.25">
      <c r="BE19649"/>
      <c r="BF19649"/>
      <c r="BG19649"/>
    </row>
    <row r="19650" spans="57:59" x14ac:dyDescent="0.25">
      <c r="BE19650"/>
      <c r="BF19650"/>
      <c r="BG19650"/>
    </row>
    <row r="19651" spans="57:59" x14ac:dyDescent="0.25">
      <c r="BE19651"/>
      <c r="BF19651"/>
      <c r="BG19651"/>
    </row>
    <row r="19652" spans="57:59" x14ac:dyDescent="0.25">
      <c r="BE19652"/>
      <c r="BF19652"/>
      <c r="BG19652"/>
    </row>
    <row r="19653" spans="57:59" x14ac:dyDescent="0.25">
      <c r="BE19653"/>
      <c r="BF19653"/>
      <c r="BG19653"/>
    </row>
    <row r="19654" spans="57:59" x14ac:dyDescent="0.25">
      <c r="BE19654"/>
      <c r="BF19654"/>
      <c r="BG19654"/>
    </row>
    <row r="19655" spans="57:59" x14ac:dyDescent="0.25">
      <c r="BE19655"/>
      <c r="BF19655"/>
      <c r="BG19655"/>
    </row>
    <row r="19656" spans="57:59" x14ac:dyDescent="0.25">
      <c r="BE19656"/>
      <c r="BF19656"/>
      <c r="BG19656"/>
    </row>
    <row r="19657" spans="57:59" x14ac:dyDescent="0.25">
      <c r="BE19657"/>
      <c r="BF19657"/>
      <c r="BG19657"/>
    </row>
    <row r="19658" spans="57:59" x14ac:dyDescent="0.25">
      <c r="BE19658"/>
      <c r="BF19658"/>
      <c r="BG19658"/>
    </row>
    <row r="19659" spans="57:59" x14ac:dyDescent="0.25">
      <c r="BE19659"/>
      <c r="BF19659"/>
      <c r="BG19659"/>
    </row>
    <row r="19660" spans="57:59" x14ac:dyDescent="0.25">
      <c r="BE19660"/>
      <c r="BF19660"/>
      <c r="BG19660"/>
    </row>
    <row r="19661" spans="57:59" x14ac:dyDescent="0.25">
      <c r="BE19661"/>
      <c r="BF19661"/>
      <c r="BG19661"/>
    </row>
    <row r="19662" spans="57:59" x14ac:dyDescent="0.25">
      <c r="BE19662"/>
      <c r="BF19662"/>
      <c r="BG19662"/>
    </row>
    <row r="19663" spans="57:59" x14ac:dyDescent="0.25">
      <c r="BE19663"/>
      <c r="BF19663"/>
      <c r="BG19663"/>
    </row>
    <row r="19664" spans="57:59" x14ac:dyDescent="0.25">
      <c r="BE19664"/>
      <c r="BF19664"/>
      <c r="BG19664"/>
    </row>
    <row r="19665" spans="57:59" x14ac:dyDescent="0.25">
      <c r="BE19665"/>
      <c r="BF19665"/>
      <c r="BG19665"/>
    </row>
    <row r="19666" spans="57:59" x14ac:dyDescent="0.25">
      <c r="BE19666"/>
      <c r="BF19666"/>
      <c r="BG19666"/>
    </row>
    <row r="19667" spans="57:59" x14ac:dyDescent="0.25">
      <c r="BE19667"/>
      <c r="BF19667"/>
      <c r="BG19667"/>
    </row>
    <row r="19668" spans="57:59" x14ac:dyDescent="0.25">
      <c r="BE19668"/>
      <c r="BF19668"/>
      <c r="BG19668"/>
    </row>
    <row r="19669" spans="57:59" x14ac:dyDescent="0.25">
      <c r="BE19669"/>
      <c r="BF19669"/>
      <c r="BG19669"/>
    </row>
    <row r="19670" spans="57:59" x14ac:dyDescent="0.25">
      <c r="BE19670"/>
      <c r="BF19670"/>
      <c r="BG19670"/>
    </row>
    <row r="19671" spans="57:59" x14ac:dyDescent="0.25">
      <c r="BE19671"/>
      <c r="BF19671"/>
      <c r="BG19671"/>
    </row>
    <row r="19672" spans="57:59" x14ac:dyDescent="0.25">
      <c r="BE19672"/>
      <c r="BF19672"/>
      <c r="BG19672"/>
    </row>
    <row r="19673" spans="57:59" x14ac:dyDescent="0.25">
      <c r="BE19673"/>
      <c r="BF19673"/>
      <c r="BG19673"/>
    </row>
    <row r="19674" spans="57:59" x14ac:dyDescent="0.25">
      <c r="BE19674"/>
      <c r="BF19674"/>
      <c r="BG19674"/>
    </row>
    <row r="19675" spans="57:59" x14ac:dyDescent="0.25">
      <c r="BE19675"/>
      <c r="BF19675"/>
      <c r="BG19675"/>
    </row>
    <row r="19676" spans="57:59" x14ac:dyDescent="0.25">
      <c r="BE19676"/>
      <c r="BF19676"/>
      <c r="BG19676"/>
    </row>
    <row r="19677" spans="57:59" x14ac:dyDescent="0.25">
      <c r="BE19677"/>
      <c r="BF19677"/>
      <c r="BG19677"/>
    </row>
    <row r="19678" spans="57:59" x14ac:dyDescent="0.25">
      <c r="BE19678"/>
      <c r="BF19678"/>
      <c r="BG19678"/>
    </row>
    <row r="19679" spans="57:59" x14ac:dyDescent="0.25">
      <c r="BE19679"/>
      <c r="BF19679"/>
      <c r="BG19679"/>
    </row>
    <row r="19680" spans="57:59" x14ac:dyDescent="0.25">
      <c r="BE19680"/>
      <c r="BF19680"/>
      <c r="BG19680"/>
    </row>
    <row r="19681" spans="57:59" x14ac:dyDescent="0.25">
      <c r="BE19681"/>
      <c r="BF19681"/>
      <c r="BG19681"/>
    </row>
    <row r="19682" spans="57:59" x14ac:dyDescent="0.25">
      <c r="BE19682"/>
      <c r="BF19682"/>
      <c r="BG19682"/>
    </row>
    <row r="19683" spans="57:59" x14ac:dyDescent="0.25">
      <c r="BE19683"/>
      <c r="BF19683"/>
      <c r="BG19683"/>
    </row>
    <row r="19684" spans="57:59" x14ac:dyDescent="0.25">
      <c r="BE19684"/>
      <c r="BF19684"/>
      <c r="BG19684"/>
    </row>
    <row r="19685" spans="57:59" x14ac:dyDescent="0.25">
      <c r="BE19685"/>
      <c r="BF19685"/>
      <c r="BG19685"/>
    </row>
    <row r="19686" spans="57:59" x14ac:dyDescent="0.25">
      <c r="BE19686"/>
      <c r="BF19686"/>
      <c r="BG19686"/>
    </row>
    <row r="19687" spans="57:59" x14ac:dyDescent="0.25">
      <c r="BE19687"/>
      <c r="BF19687"/>
      <c r="BG19687"/>
    </row>
    <row r="19688" spans="57:59" x14ac:dyDescent="0.25">
      <c r="BE19688"/>
      <c r="BF19688"/>
      <c r="BG19688"/>
    </row>
    <row r="19689" spans="57:59" x14ac:dyDescent="0.25">
      <c r="BE19689"/>
      <c r="BF19689"/>
      <c r="BG19689"/>
    </row>
    <row r="19690" spans="57:59" x14ac:dyDescent="0.25">
      <c r="BE19690"/>
      <c r="BF19690"/>
      <c r="BG19690"/>
    </row>
    <row r="19691" spans="57:59" x14ac:dyDescent="0.25">
      <c r="BE19691"/>
      <c r="BF19691"/>
      <c r="BG19691"/>
    </row>
    <row r="19692" spans="57:59" x14ac:dyDescent="0.25">
      <c r="BE19692"/>
      <c r="BF19692"/>
      <c r="BG19692"/>
    </row>
    <row r="19693" spans="57:59" x14ac:dyDescent="0.25">
      <c r="BE19693"/>
      <c r="BF19693"/>
      <c r="BG19693"/>
    </row>
    <row r="19694" spans="57:59" x14ac:dyDescent="0.25">
      <c r="BE19694"/>
      <c r="BF19694"/>
      <c r="BG19694"/>
    </row>
    <row r="19695" spans="57:59" x14ac:dyDescent="0.25">
      <c r="BE19695"/>
      <c r="BF19695"/>
      <c r="BG19695"/>
    </row>
    <row r="19696" spans="57:59" x14ac:dyDescent="0.25">
      <c r="BE19696"/>
      <c r="BF19696"/>
      <c r="BG19696"/>
    </row>
    <row r="19697" spans="57:59" x14ac:dyDescent="0.25">
      <c r="BE19697"/>
      <c r="BF19697"/>
      <c r="BG19697"/>
    </row>
    <row r="19698" spans="57:59" x14ac:dyDescent="0.25">
      <c r="BE19698"/>
      <c r="BF19698"/>
      <c r="BG19698"/>
    </row>
    <row r="19699" spans="57:59" x14ac:dyDescent="0.25">
      <c r="BE19699"/>
      <c r="BF19699"/>
      <c r="BG19699"/>
    </row>
    <row r="19700" spans="57:59" x14ac:dyDescent="0.25">
      <c r="BE19700"/>
      <c r="BF19700"/>
      <c r="BG19700"/>
    </row>
    <row r="19701" spans="57:59" x14ac:dyDescent="0.25">
      <c r="BE19701"/>
      <c r="BF19701"/>
      <c r="BG19701"/>
    </row>
    <row r="19702" spans="57:59" x14ac:dyDescent="0.25">
      <c r="BE19702"/>
      <c r="BF19702"/>
      <c r="BG19702"/>
    </row>
    <row r="19703" spans="57:59" x14ac:dyDescent="0.25">
      <c r="BE19703"/>
      <c r="BF19703"/>
      <c r="BG19703"/>
    </row>
    <row r="19704" spans="57:59" x14ac:dyDescent="0.25">
      <c r="BE19704"/>
      <c r="BF19704"/>
      <c r="BG19704"/>
    </row>
    <row r="19705" spans="57:59" x14ac:dyDescent="0.25">
      <c r="BE19705"/>
      <c r="BF19705"/>
      <c r="BG19705"/>
    </row>
    <row r="19706" spans="57:59" x14ac:dyDescent="0.25">
      <c r="BE19706"/>
      <c r="BF19706"/>
      <c r="BG19706"/>
    </row>
    <row r="19707" spans="57:59" x14ac:dyDescent="0.25">
      <c r="BE19707"/>
      <c r="BF19707"/>
      <c r="BG19707"/>
    </row>
    <row r="19708" spans="57:59" x14ac:dyDescent="0.25">
      <c r="BE19708"/>
      <c r="BF19708"/>
      <c r="BG19708"/>
    </row>
    <row r="19709" spans="57:59" x14ac:dyDescent="0.25">
      <c r="BE19709"/>
      <c r="BF19709"/>
      <c r="BG19709"/>
    </row>
    <row r="19710" spans="57:59" x14ac:dyDescent="0.25">
      <c r="BE19710"/>
      <c r="BF19710"/>
      <c r="BG19710"/>
    </row>
    <row r="19711" spans="57:59" x14ac:dyDescent="0.25">
      <c r="BE19711"/>
      <c r="BF19711"/>
      <c r="BG19711"/>
    </row>
    <row r="19712" spans="57:59" x14ac:dyDescent="0.25">
      <c r="BE19712"/>
      <c r="BF19712"/>
      <c r="BG19712"/>
    </row>
    <row r="19713" spans="57:59" x14ac:dyDescent="0.25">
      <c r="BE19713"/>
      <c r="BF19713"/>
      <c r="BG19713"/>
    </row>
    <row r="19714" spans="57:59" x14ac:dyDescent="0.25">
      <c r="BE19714"/>
      <c r="BF19714"/>
      <c r="BG19714"/>
    </row>
    <row r="19715" spans="57:59" x14ac:dyDescent="0.25">
      <c r="BE19715"/>
      <c r="BF19715"/>
      <c r="BG19715"/>
    </row>
    <row r="19716" spans="57:59" x14ac:dyDescent="0.25">
      <c r="BE19716"/>
      <c r="BF19716"/>
      <c r="BG19716"/>
    </row>
    <row r="19717" spans="57:59" x14ac:dyDescent="0.25">
      <c r="BE19717"/>
      <c r="BF19717"/>
      <c r="BG19717"/>
    </row>
    <row r="19718" spans="57:59" x14ac:dyDescent="0.25">
      <c r="BE19718"/>
      <c r="BF19718"/>
      <c r="BG19718"/>
    </row>
    <row r="19719" spans="57:59" x14ac:dyDescent="0.25">
      <c r="BE19719"/>
      <c r="BF19719"/>
      <c r="BG19719"/>
    </row>
    <row r="19720" spans="57:59" x14ac:dyDescent="0.25">
      <c r="BE19720"/>
      <c r="BF19720"/>
      <c r="BG19720"/>
    </row>
    <row r="19721" spans="57:59" x14ac:dyDescent="0.25">
      <c r="BE19721"/>
      <c r="BF19721"/>
      <c r="BG19721"/>
    </row>
    <row r="19722" spans="57:59" x14ac:dyDescent="0.25">
      <c r="BE19722"/>
      <c r="BF19722"/>
      <c r="BG19722"/>
    </row>
    <row r="19723" spans="57:59" x14ac:dyDescent="0.25">
      <c r="BE19723"/>
      <c r="BF19723"/>
      <c r="BG19723"/>
    </row>
    <row r="19724" spans="57:59" x14ac:dyDescent="0.25">
      <c r="BE19724"/>
      <c r="BF19724"/>
      <c r="BG19724"/>
    </row>
    <row r="19725" spans="57:59" x14ac:dyDescent="0.25">
      <c r="BE19725"/>
      <c r="BF19725"/>
      <c r="BG19725"/>
    </row>
    <row r="19726" spans="57:59" x14ac:dyDescent="0.25">
      <c r="BE19726"/>
      <c r="BF19726"/>
      <c r="BG19726"/>
    </row>
    <row r="19727" spans="57:59" x14ac:dyDescent="0.25">
      <c r="BE19727"/>
      <c r="BF19727"/>
      <c r="BG19727"/>
    </row>
    <row r="19728" spans="57:59" x14ac:dyDescent="0.25">
      <c r="BE19728"/>
      <c r="BF19728"/>
      <c r="BG19728"/>
    </row>
    <row r="19729" spans="57:59" x14ac:dyDescent="0.25">
      <c r="BE19729"/>
      <c r="BF19729"/>
      <c r="BG19729"/>
    </row>
    <row r="19730" spans="57:59" x14ac:dyDescent="0.25">
      <c r="BE19730"/>
      <c r="BF19730"/>
      <c r="BG19730"/>
    </row>
    <row r="19731" spans="57:59" x14ac:dyDescent="0.25">
      <c r="BE19731"/>
      <c r="BF19731"/>
      <c r="BG19731"/>
    </row>
    <row r="19732" spans="57:59" x14ac:dyDescent="0.25">
      <c r="BE19732"/>
      <c r="BF19732"/>
      <c r="BG19732"/>
    </row>
    <row r="19733" spans="57:59" x14ac:dyDescent="0.25">
      <c r="BE19733"/>
      <c r="BF19733"/>
      <c r="BG19733"/>
    </row>
    <row r="19734" spans="57:59" x14ac:dyDescent="0.25">
      <c r="BE19734"/>
      <c r="BF19734"/>
      <c r="BG19734"/>
    </row>
    <row r="19735" spans="57:59" x14ac:dyDescent="0.25">
      <c r="BE19735"/>
      <c r="BF19735"/>
      <c r="BG19735"/>
    </row>
    <row r="19736" spans="57:59" x14ac:dyDescent="0.25">
      <c r="BE19736"/>
      <c r="BF19736"/>
      <c r="BG19736"/>
    </row>
    <row r="19737" spans="57:59" x14ac:dyDescent="0.25">
      <c r="BE19737"/>
      <c r="BF19737"/>
      <c r="BG19737"/>
    </row>
    <row r="19738" spans="57:59" x14ac:dyDescent="0.25">
      <c r="BE19738"/>
      <c r="BF19738"/>
      <c r="BG19738"/>
    </row>
    <row r="19739" spans="57:59" x14ac:dyDescent="0.25">
      <c r="BE19739"/>
      <c r="BF19739"/>
      <c r="BG19739"/>
    </row>
    <row r="19740" spans="57:59" x14ac:dyDescent="0.25">
      <c r="BE19740"/>
      <c r="BF19740"/>
      <c r="BG19740"/>
    </row>
    <row r="19741" spans="57:59" x14ac:dyDescent="0.25">
      <c r="BE19741"/>
      <c r="BF19741"/>
      <c r="BG19741"/>
    </row>
    <row r="19742" spans="57:59" x14ac:dyDescent="0.25">
      <c r="BE19742"/>
      <c r="BF19742"/>
      <c r="BG19742"/>
    </row>
    <row r="19743" spans="57:59" x14ac:dyDescent="0.25">
      <c r="BE19743"/>
      <c r="BF19743"/>
      <c r="BG19743"/>
    </row>
    <row r="19744" spans="57:59" x14ac:dyDescent="0.25">
      <c r="BE19744"/>
      <c r="BF19744"/>
      <c r="BG19744"/>
    </row>
    <row r="19745" spans="57:59" x14ac:dyDescent="0.25">
      <c r="BE19745"/>
      <c r="BF19745"/>
      <c r="BG19745"/>
    </row>
    <row r="19746" spans="57:59" x14ac:dyDescent="0.25">
      <c r="BE19746"/>
      <c r="BF19746"/>
      <c r="BG19746"/>
    </row>
    <row r="19747" spans="57:59" x14ac:dyDescent="0.25">
      <c r="BE19747"/>
      <c r="BF19747"/>
      <c r="BG19747"/>
    </row>
    <row r="19748" spans="57:59" x14ac:dyDescent="0.25">
      <c r="BE19748"/>
      <c r="BF19748"/>
      <c r="BG19748"/>
    </row>
    <row r="19749" spans="57:59" x14ac:dyDescent="0.25">
      <c r="BE19749"/>
      <c r="BF19749"/>
      <c r="BG19749"/>
    </row>
    <row r="19750" spans="57:59" x14ac:dyDescent="0.25">
      <c r="BE19750"/>
      <c r="BF19750"/>
      <c r="BG19750"/>
    </row>
    <row r="19751" spans="57:59" x14ac:dyDescent="0.25">
      <c r="BE19751"/>
      <c r="BF19751"/>
      <c r="BG19751"/>
    </row>
    <row r="19752" spans="57:59" x14ac:dyDescent="0.25">
      <c r="BE19752"/>
      <c r="BF19752"/>
      <c r="BG19752"/>
    </row>
    <row r="19753" spans="57:59" x14ac:dyDescent="0.25">
      <c r="BE19753"/>
      <c r="BF19753"/>
      <c r="BG19753"/>
    </row>
    <row r="19754" spans="57:59" x14ac:dyDescent="0.25">
      <c r="BE19754"/>
      <c r="BF19754"/>
      <c r="BG19754"/>
    </row>
    <row r="19755" spans="57:59" x14ac:dyDescent="0.25">
      <c r="BE19755"/>
      <c r="BF19755"/>
      <c r="BG19755"/>
    </row>
    <row r="19756" spans="57:59" x14ac:dyDescent="0.25">
      <c r="BE19756"/>
      <c r="BF19756"/>
      <c r="BG19756"/>
    </row>
    <row r="19757" spans="57:59" x14ac:dyDescent="0.25">
      <c r="BE19757"/>
      <c r="BF19757"/>
      <c r="BG19757"/>
    </row>
    <row r="19758" spans="57:59" x14ac:dyDescent="0.25">
      <c r="BE19758"/>
      <c r="BF19758"/>
      <c r="BG19758"/>
    </row>
    <row r="19759" spans="57:59" x14ac:dyDescent="0.25">
      <c r="BE19759"/>
      <c r="BF19759"/>
      <c r="BG19759"/>
    </row>
    <row r="19760" spans="57:59" x14ac:dyDescent="0.25">
      <c r="BE19760"/>
      <c r="BF19760"/>
      <c r="BG19760"/>
    </row>
    <row r="19761" spans="57:59" x14ac:dyDescent="0.25">
      <c r="BE19761"/>
      <c r="BF19761"/>
      <c r="BG19761"/>
    </row>
    <row r="19762" spans="57:59" x14ac:dyDescent="0.25">
      <c r="BE19762"/>
      <c r="BF19762"/>
      <c r="BG19762"/>
    </row>
    <row r="19763" spans="57:59" x14ac:dyDescent="0.25">
      <c r="BE19763"/>
      <c r="BF19763"/>
      <c r="BG19763"/>
    </row>
    <row r="19764" spans="57:59" x14ac:dyDescent="0.25">
      <c r="BE19764"/>
      <c r="BF19764"/>
      <c r="BG19764"/>
    </row>
    <row r="19765" spans="57:59" x14ac:dyDescent="0.25">
      <c r="BE19765"/>
      <c r="BF19765"/>
      <c r="BG19765"/>
    </row>
    <row r="19766" spans="57:59" x14ac:dyDescent="0.25">
      <c r="BE19766"/>
      <c r="BF19766"/>
      <c r="BG19766"/>
    </row>
    <row r="19767" spans="57:59" x14ac:dyDescent="0.25">
      <c r="BE19767"/>
      <c r="BF19767"/>
      <c r="BG19767"/>
    </row>
    <row r="19768" spans="57:59" x14ac:dyDescent="0.25">
      <c r="BE19768"/>
      <c r="BF19768"/>
      <c r="BG19768"/>
    </row>
    <row r="19769" spans="57:59" x14ac:dyDescent="0.25">
      <c r="BE19769"/>
      <c r="BF19769"/>
      <c r="BG19769"/>
    </row>
    <row r="19770" spans="57:59" x14ac:dyDescent="0.25">
      <c r="BE19770"/>
      <c r="BF19770"/>
      <c r="BG19770"/>
    </row>
    <row r="19771" spans="57:59" x14ac:dyDescent="0.25">
      <c r="BE19771"/>
      <c r="BF19771"/>
      <c r="BG19771"/>
    </row>
    <row r="19772" spans="57:59" x14ac:dyDescent="0.25">
      <c r="BE19772"/>
      <c r="BF19772"/>
      <c r="BG19772"/>
    </row>
    <row r="19773" spans="57:59" x14ac:dyDescent="0.25">
      <c r="BE19773"/>
      <c r="BF19773"/>
      <c r="BG19773"/>
    </row>
    <row r="19774" spans="57:59" x14ac:dyDescent="0.25">
      <c r="BE19774"/>
      <c r="BF19774"/>
      <c r="BG19774"/>
    </row>
    <row r="19775" spans="57:59" x14ac:dyDescent="0.25">
      <c r="BE19775"/>
      <c r="BF19775"/>
      <c r="BG19775"/>
    </row>
    <row r="19776" spans="57:59" x14ac:dyDescent="0.25">
      <c r="BE19776"/>
      <c r="BF19776"/>
      <c r="BG19776"/>
    </row>
    <row r="19777" spans="57:59" x14ac:dyDescent="0.25">
      <c r="BE19777"/>
      <c r="BF19777"/>
      <c r="BG19777"/>
    </row>
    <row r="19778" spans="57:59" x14ac:dyDescent="0.25">
      <c r="BE19778"/>
      <c r="BF19778"/>
      <c r="BG19778"/>
    </row>
    <row r="19779" spans="57:59" x14ac:dyDescent="0.25">
      <c r="BE19779"/>
      <c r="BF19779"/>
      <c r="BG19779"/>
    </row>
    <row r="19780" spans="57:59" x14ac:dyDescent="0.25">
      <c r="BE19780"/>
      <c r="BF19780"/>
      <c r="BG19780"/>
    </row>
    <row r="19781" spans="57:59" x14ac:dyDescent="0.25">
      <c r="BE19781"/>
      <c r="BF19781"/>
      <c r="BG19781"/>
    </row>
    <row r="19782" spans="57:59" x14ac:dyDescent="0.25">
      <c r="BE19782"/>
      <c r="BF19782"/>
      <c r="BG19782"/>
    </row>
    <row r="19783" spans="57:59" x14ac:dyDescent="0.25">
      <c r="BE19783"/>
      <c r="BF19783"/>
      <c r="BG19783"/>
    </row>
    <row r="19784" spans="57:59" x14ac:dyDescent="0.25">
      <c r="BE19784"/>
      <c r="BF19784"/>
      <c r="BG19784"/>
    </row>
    <row r="19785" spans="57:59" x14ac:dyDescent="0.25">
      <c r="BE19785"/>
      <c r="BF19785"/>
      <c r="BG19785"/>
    </row>
    <row r="19786" spans="57:59" x14ac:dyDescent="0.25">
      <c r="BE19786"/>
      <c r="BF19786"/>
      <c r="BG19786"/>
    </row>
    <row r="19787" spans="57:59" x14ac:dyDescent="0.25">
      <c r="BE19787"/>
      <c r="BF19787"/>
      <c r="BG19787"/>
    </row>
    <row r="19788" spans="57:59" x14ac:dyDescent="0.25">
      <c r="BE19788"/>
      <c r="BF19788"/>
      <c r="BG19788"/>
    </row>
    <row r="19789" spans="57:59" x14ac:dyDescent="0.25">
      <c r="BE19789"/>
      <c r="BF19789"/>
      <c r="BG19789"/>
    </row>
    <row r="19790" spans="57:59" x14ac:dyDescent="0.25">
      <c r="BE19790"/>
      <c r="BF19790"/>
      <c r="BG19790"/>
    </row>
    <row r="19791" spans="57:59" x14ac:dyDescent="0.25">
      <c r="BE19791"/>
      <c r="BF19791"/>
      <c r="BG19791"/>
    </row>
    <row r="19792" spans="57:59" x14ac:dyDescent="0.25">
      <c r="BE19792"/>
      <c r="BF19792"/>
      <c r="BG19792"/>
    </row>
    <row r="19793" spans="57:59" x14ac:dyDescent="0.25">
      <c r="BE19793"/>
      <c r="BF19793"/>
      <c r="BG19793"/>
    </row>
    <row r="19794" spans="57:59" x14ac:dyDescent="0.25">
      <c r="BE19794"/>
      <c r="BF19794"/>
      <c r="BG19794"/>
    </row>
    <row r="19795" spans="57:59" x14ac:dyDescent="0.25">
      <c r="BE19795"/>
      <c r="BF19795"/>
      <c r="BG19795"/>
    </row>
    <row r="19796" spans="57:59" x14ac:dyDescent="0.25">
      <c r="BE19796"/>
      <c r="BF19796"/>
      <c r="BG19796"/>
    </row>
    <row r="19797" spans="57:59" x14ac:dyDescent="0.25">
      <c r="BE19797"/>
      <c r="BF19797"/>
      <c r="BG19797"/>
    </row>
    <row r="19798" spans="57:59" x14ac:dyDescent="0.25">
      <c r="BE19798"/>
      <c r="BF19798"/>
      <c r="BG19798"/>
    </row>
    <row r="19799" spans="57:59" x14ac:dyDescent="0.25">
      <c r="BE19799"/>
      <c r="BF19799"/>
      <c r="BG19799"/>
    </row>
    <row r="19800" spans="57:59" x14ac:dyDescent="0.25">
      <c r="BE19800"/>
      <c r="BF19800"/>
      <c r="BG19800"/>
    </row>
    <row r="19801" spans="57:59" x14ac:dyDescent="0.25">
      <c r="BE19801"/>
      <c r="BF19801"/>
      <c r="BG19801"/>
    </row>
    <row r="19802" spans="57:59" x14ac:dyDescent="0.25">
      <c r="BE19802"/>
      <c r="BF19802"/>
      <c r="BG19802"/>
    </row>
    <row r="19803" spans="57:59" x14ac:dyDescent="0.25">
      <c r="BE19803"/>
      <c r="BF19803"/>
      <c r="BG19803"/>
    </row>
    <row r="19804" spans="57:59" x14ac:dyDescent="0.25">
      <c r="BE19804"/>
      <c r="BF19804"/>
      <c r="BG19804"/>
    </row>
    <row r="19805" spans="57:59" x14ac:dyDescent="0.25">
      <c r="BE19805"/>
      <c r="BF19805"/>
      <c r="BG19805"/>
    </row>
    <row r="19806" spans="57:59" x14ac:dyDescent="0.25">
      <c r="BE19806"/>
      <c r="BF19806"/>
      <c r="BG19806"/>
    </row>
    <row r="19807" spans="57:59" x14ac:dyDescent="0.25">
      <c r="BE19807"/>
      <c r="BF19807"/>
      <c r="BG19807"/>
    </row>
    <row r="19808" spans="57:59" x14ac:dyDescent="0.25">
      <c r="BE19808"/>
      <c r="BF19808"/>
      <c r="BG19808"/>
    </row>
    <row r="19809" spans="57:59" x14ac:dyDescent="0.25">
      <c r="BE19809"/>
      <c r="BF19809"/>
      <c r="BG19809"/>
    </row>
    <row r="19810" spans="57:59" x14ac:dyDescent="0.25">
      <c r="BE19810"/>
      <c r="BF19810"/>
      <c r="BG19810"/>
    </row>
    <row r="19811" spans="57:59" x14ac:dyDescent="0.25">
      <c r="BE19811"/>
      <c r="BF19811"/>
      <c r="BG19811"/>
    </row>
    <row r="19812" spans="57:59" x14ac:dyDescent="0.25">
      <c r="BE19812"/>
      <c r="BF19812"/>
      <c r="BG19812"/>
    </row>
    <row r="19813" spans="57:59" x14ac:dyDescent="0.25">
      <c r="BE19813"/>
      <c r="BF19813"/>
      <c r="BG19813"/>
    </row>
    <row r="19814" spans="57:59" x14ac:dyDescent="0.25">
      <c r="BE19814"/>
      <c r="BF19814"/>
      <c r="BG19814"/>
    </row>
    <row r="19815" spans="57:59" x14ac:dyDescent="0.25">
      <c r="BE19815"/>
      <c r="BF19815"/>
      <c r="BG19815"/>
    </row>
    <row r="19816" spans="57:59" x14ac:dyDescent="0.25">
      <c r="BE19816"/>
      <c r="BF19816"/>
      <c r="BG19816"/>
    </row>
    <row r="19817" spans="57:59" x14ac:dyDescent="0.25">
      <c r="BE19817"/>
      <c r="BF19817"/>
      <c r="BG19817"/>
    </row>
    <row r="19818" spans="57:59" x14ac:dyDescent="0.25">
      <c r="BE19818"/>
      <c r="BF19818"/>
      <c r="BG19818"/>
    </row>
    <row r="19819" spans="57:59" x14ac:dyDescent="0.25">
      <c r="BE19819"/>
      <c r="BF19819"/>
      <c r="BG19819"/>
    </row>
    <row r="19820" spans="57:59" x14ac:dyDescent="0.25">
      <c r="BE19820"/>
      <c r="BF19820"/>
      <c r="BG19820"/>
    </row>
    <row r="19821" spans="57:59" x14ac:dyDescent="0.25">
      <c r="BE19821"/>
      <c r="BF19821"/>
      <c r="BG19821"/>
    </row>
    <row r="19822" spans="57:59" x14ac:dyDescent="0.25">
      <c r="BE19822"/>
      <c r="BF19822"/>
      <c r="BG19822"/>
    </row>
    <row r="19823" spans="57:59" x14ac:dyDescent="0.25">
      <c r="BE19823"/>
      <c r="BF19823"/>
      <c r="BG19823"/>
    </row>
    <row r="19824" spans="57:59" x14ac:dyDescent="0.25">
      <c r="BE19824"/>
      <c r="BF19824"/>
      <c r="BG19824"/>
    </row>
    <row r="19825" spans="57:59" x14ac:dyDescent="0.25">
      <c r="BE19825"/>
      <c r="BF19825"/>
      <c r="BG19825"/>
    </row>
    <row r="19826" spans="57:59" x14ac:dyDescent="0.25">
      <c r="BE19826"/>
      <c r="BF19826"/>
      <c r="BG19826"/>
    </row>
    <row r="19827" spans="57:59" x14ac:dyDescent="0.25">
      <c r="BE19827"/>
      <c r="BF19827"/>
      <c r="BG19827"/>
    </row>
    <row r="19828" spans="57:59" x14ac:dyDescent="0.25">
      <c r="BE19828"/>
      <c r="BF19828"/>
      <c r="BG19828"/>
    </row>
    <row r="19829" spans="57:59" x14ac:dyDescent="0.25">
      <c r="BE19829"/>
      <c r="BF19829"/>
      <c r="BG19829"/>
    </row>
    <row r="19830" spans="57:59" x14ac:dyDescent="0.25">
      <c r="BE19830"/>
      <c r="BF19830"/>
      <c r="BG19830"/>
    </row>
    <row r="19831" spans="57:59" x14ac:dyDescent="0.25">
      <c r="BE19831"/>
      <c r="BF19831"/>
      <c r="BG19831"/>
    </row>
    <row r="19832" spans="57:59" x14ac:dyDescent="0.25">
      <c r="BE19832"/>
      <c r="BF19832"/>
      <c r="BG19832"/>
    </row>
    <row r="19833" spans="57:59" x14ac:dyDescent="0.25">
      <c r="BE19833"/>
      <c r="BF19833"/>
      <c r="BG19833"/>
    </row>
    <row r="19834" spans="57:59" x14ac:dyDescent="0.25">
      <c r="BE19834"/>
      <c r="BF19834"/>
      <c r="BG19834"/>
    </row>
    <row r="19835" spans="57:59" x14ac:dyDescent="0.25">
      <c r="BE19835"/>
      <c r="BF19835"/>
      <c r="BG19835"/>
    </row>
    <row r="19836" spans="57:59" x14ac:dyDescent="0.25">
      <c r="BE19836"/>
      <c r="BF19836"/>
      <c r="BG19836"/>
    </row>
    <row r="19837" spans="57:59" x14ac:dyDescent="0.25">
      <c r="BE19837"/>
      <c r="BF19837"/>
      <c r="BG19837"/>
    </row>
    <row r="19838" spans="57:59" x14ac:dyDescent="0.25">
      <c r="BE19838"/>
      <c r="BF19838"/>
      <c r="BG19838"/>
    </row>
    <row r="19839" spans="57:59" x14ac:dyDescent="0.25">
      <c r="BE19839"/>
      <c r="BF19839"/>
      <c r="BG19839"/>
    </row>
    <row r="19840" spans="57:59" x14ac:dyDescent="0.25">
      <c r="BE19840"/>
      <c r="BF19840"/>
      <c r="BG19840"/>
    </row>
    <row r="19841" spans="57:59" x14ac:dyDescent="0.25">
      <c r="BE19841"/>
      <c r="BF19841"/>
      <c r="BG19841"/>
    </row>
    <row r="19842" spans="57:59" x14ac:dyDescent="0.25">
      <c r="BE19842"/>
      <c r="BF19842"/>
      <c r="BG19842"/>
    </row>
    <row r="19843" spans="57:59" x14ac:dyDescent="0.25">
      <c r="BE19843"/>
      <c r="BF19843"/>
      <c r="BG19843"/>
    </row>
    <row r="19844" spans="57:59" x14ac:dyDescent="0.25">
      <c r="BE19844"/>
      <c r="BF19844"/>
      <c r="BG19844"/>
    </row>
    <row r="19845" spans="57:59" x14ac:dyDescent="0.25">
      <c r="BE19845"/>
      <c r="BF19845"/>
      <c r="BG19845"/>
    </row>
    <row r="19846" spans="57:59" x14ac:dyDescent="0.25">
      <c r="BE19846"/>
      <c r="BF19846"/>
      <c r="BG19846"/>
    </row>
    <row r="19847" spans="57:59" x14ac:dyDescent="0.25">
      <c r="BE19847"/>
      <c r="BF19847"/>
      <c r="BG19847"/>
    </row>
    <row r="19848" spans="57:59" x14ac:dyDescent="0.25">
      <c r="BE19848"/>
      <c r="BF19848"/>
      <c r="BG19848"/>
    </row>
    <row r="19849" spans="57:59" x14ac:dyDescent="0.25">
      <c r="BE19849"/>
      <c r="BF19849"/>
      <c r="BG19849"/>
    </row>
    <row r="19850" spans="57:59" x14ac:dyDescent="0.25">
      <c r="BE19850"/>
      <c r="BF19850"/>
      <c r="BG19850"/>
    </row>
    <row r="19851" spans="57:59" x14ac:dyDescent="0.25">
      <c r="BE19851"/>
      <c r="BF19851"/>
      <c r="BG19851"/>
    </row>
    <row r="19852" spans="57:59" x14ac:dyDescent="0.25">
      <c r="BE19852"/>
      <c r="BF19852"/>
      <c r="BG19852"/>
    </row>
    <row r="19853" spans="57:59" x14ac:dyDescent="0.25">
      <c r="BE19853"/>
      <c r="BF19853"/>
      <c r="BG19853"/>
    </row>
    <row r="19854" spans="57:59" x14ac:dyDescent="0.25">
      <c r="BE19854"/>
      <c r="BF19854"/>
      <c r="BG19854"/>
    </row>
    <row r="19855" spans="57:59" x14ac:dyDescent="0.25">
      <c r="BE19855"/>
      <c r="BF19855"/>
      <c r="BG19855"/>
    </row>
    <row r="19856" spans="57:59" x14ac:dyDescent="0.25">
      <c r="BE19856"/>
      <c r="BF19856"/>
      <c r="BG19856"/>
    </row>
    <row r="19857" spans="57:59" x14ac:dyDescent="0.25">
      <c r="BE19857"/>
      <c r="BF19857"/>
      <c r="BG19857"/>
    </row>
    <row r="19858" spans="57:59" x14ac:dyDescent="0.25">
      <c r="BE19858"/>
      <c r="BF19858"/>
      <c r="BG19858"/>
    </row>
    <row r="19859" spans="57:59" x14ac:dyDescent="0.25">
      <c r="BE19859"/>
      <c r="BF19859"/>
      <c r="BG19859"/>
    </row>
    <row r="19860" spans="57:59" x14ac:dyDescent="0.25">
      <c r="BE19860"/>
      <c r="BF19860"/>
      <c r="BG19860"/>
    </row>
    <row r="19861" spans="57:59" x14ac:dyDescent="0.25">
      <c r="BE19861"/>
      <c r="BF19861"/>
      <c r="BG19861"/>
    </row>
    <row r="19862" spans="57:59" x14ac:dyDescent="0.25">
      <c r="BE19862"/>
      <c r="BF19862"/>
      <c r="BG19862"/>
    </row>
    <row r="19863" spans="57:59" x14ac:dyDescent="0.25">
      <c r="BE19863"/>
      <c r="BF19863"/>
      <c r="BG19863"/>
    </row>
    <row r="19864" spans="57:59" x14ac:dyDescent="0.25">
      <c r="BE19864"/>
      <c r="BF19864"/>
      <c r="BG19864"/>
    </row>
    <row r="19865" spans="57:59" x14ac:dyDescent="0.25">
      <c r="BE19865"/>
      <c r="BF19865"/>
      <c r="BG19865"/>
    </row>
    <row r="19866" spans="57:59" x14ac:dyDescent="0.25">
      <c r="BE19866"/>
      <c r="BF19866"/>
      <c r="BG19866"/>
    </row>
    <row r="19867" spans="57:59" x14ac:dyDescent="0.25">
      <c r="BE19867"/>
      <c r="BF19867"/>
      <c r="BG19867"/>
    </row>
    <row r="19868" spans="57:59" x14ac:dyDescent="0.25">
      <c r="BE19868"/>
      <c r="BF19868"/>
      <c r="BG19868"/>
    </row>
    <row r="19869" spans="57:59" x14ac:dyDescent="0.25">
      <c r="BE19869"/>
      <c r="BF19869"/>
      <c r="BG19869"/>
    </row>
    <row r="19870" spans="57:59" x14ac:dyDescent="0.25">
      <c r="BE19870"/>
      <c r="BF19870"/>
      <c r="BG19870"/>
    </row>
    <row r="19871" spans="57:59" x14ac:dyDescent="0.25">
      <c r="BE19871"/>
      <c r="BF19871"/>
      <c r="BG19871"/>
    </row>
    <row r="19872" spans="57:59" x14ac:dyDescent="0.25">
      <c r="BE19872"/>
      <c r="BF19872"/>
      <c r="BG19872"/>
    </row>
    <row r="19873" spans="57:59" x14ac:dyDescent="0.25">
      <c r="BE19873"/>
      <c r="BF19873"/>
      <c r="BG19873"/>
    </row>
    <row r="19874" spans="57:59" x14ac:dyDescent="0.25">
      <c r="BE19874"/>
      <c r="BF19874"/>
      <c r="BG19874"/>
    </row>
    <row r="19875" spans="57:59" x14ac:dyDescent="0.25">
      <c r="BE19875"/>
      <c r="BF19875"/>
      <c r="BG19875"/>
    </row>
    <row r="19876" spans="57:59" x14ac:dyDescent="0.25">
      <c r="BE19876"/>
      <c r="BF19876"/>
      <c r="BG19876"/>
    </row>
    <row r="19877" spans="57:59" x14ac:dyDescent="0.25">
      <c r="BE19877"/>
      <c r="BF19877"/>
      <c r="BG19877"/>
    </row>
    <row r="19878" spans="57:59" x14ac:dyDescent="0.25">
      <c r="BE19878"/>
      <c r="BF19878"/>
      <c r="BG19878"/>
    </row>
    <row r="19879" spans="57:59" x14ac:dyDescent="0.25">
      <c r="BE19879"/>
      <c r="BF19879"/>
      <c r="BG19879"/>
    </row>
    <row r="19880" spans="57:59" x14ac:dyDescent="0.25">
      <c r="BE19880"/>
      <c r="BF19880"/>
      <c r="BG19880"/>
    </row>
    <row r="19881" spans="57:59" x14ac:dyDescent="0.25">
      <c r="BE19881"/>
      <c r="BF19881"/>
      <c r="BG19881"/>
    </row>
    <row r="19882" spans="57:59" x14ac:dyDescent="0.25">
      <c r="BE19882"/>
      <c r="BF19882"/>
      <c r="BG19882"/>
    </row>
    <row r="19883" spans="57:59" x14ac:dyDescent="0.25">
      <c r="BE19883"/>
      <c r="BF19883"/>
      <c r="BG19883"/>
    </row>
    <row r="19884" spans="57:59" x14ac:dyDescent="0.25">
      <c r="BE19884"/>
      <c r="BF19884"/>
      <c r="BG19884"/>
    </row>
    <row r="19885" spans="57:59" x14ac:dyDescent="0.25">
      <c r="BE19885"/>
      <c r="BF19885"/>
      <c r="BG19885"/>
    </row>
    <row r="19886" spans="57:59" x14ac:dyDescent="0.25">
      <c r="BE19886"/>
      <c r="BF19886"/>
      <c r="BG19886"/>
    </row>
    <row r="19887" spans="57:59" x14ac:dyDescent="0.25">
      <c r="BE19887"/>
      <c r="BF19887"/>
      <c r="BG19887"/>
    </row>
    <row r="19888" spans="57:59" x14ac:dyDescent="0.25">
      <c r="BE19888"/>
      <c r="BF19888"/>
      <c r="BG19888"/>
    </row>
    <row r="19889" spans="57:59" x14ac:dyDescent="0.25">
      <c r="BE19889"/>
      <c r="BF19889"/>
      <c r="BG19889"/>
    </row>
    <row r="19890" spans="57:59" x14ac:dyDescent="0.25">
      <c r="BE19890"/>
      <c r="BF19890"/>
      <c r="BG19890"/>
    </row>
    <row r="19891" spans="57:59" x14ac:dyDescent="0.25">
      <c r="BE19891"/>
      <c r="BF19891"/>
      <c r="BG19891"/>
    </row>
    <row r="19892" spans="57:59" x14ac:dyDescent="0.25">
      <c r="BE19892"/>
      <c r="BF19892"/>
      <c r="BG19892"/>
    </row>
    <row r="19893" spans="57:59" x14ac:dyDescent="0.25">
      <c r="BE19893"/>
      <c r="BF19893"/>
      <c r="BG19893"/>
    </row>
    <row r="19894" spans="57:59" x14ac:dyDescent="0.25">
      <c r="BE19894"/>
      <c r="BF19894"/>
      <c r="BG19894"/>
    </row>
    <row r="19895" spans="57:59" x14ac:dyDescent="0.25">
      <c r="BE19895"/>
      <c r="BF19895"/>
      <c r="BG19895"/>
    </row>
    <row r="19896" spans="57:59" x14ac:dyDescent="0.25">
      <c r="BE19896"/>
      <c r="BF19896"/>
      <c r="BG19896"/>
    </row>
    <row r="19897" spans="57:59" x14ac:dyDescent="0.25">
      <c r="BE19897"/>
      <c r="BF19897"/>
      <c r="BG19897"/>
    </row>
    <row r="19898" spans="57:59" x14ac:dyDescent="0.25">
      <c r="BE19898"/>
      <c r="BF19898"/>
      <c r="BG19898"/>
    </row>
    <row r="19899" spans="57:59" x14ac:dyDescent="0.25">
      <c r="BE19899"/>
      <c r="BF19899"/>
      <c r="BG19899"/>
    </row>
    <row r="19900" spans="57:59" x14ac:dyDescent="0.25">
      <c r="BE19900"/>
      <c r="BF19900"/>
      <c r="BG19900"/>
    </row>
    <row r="19901" spans="57:59" x14ac:dyDescent="0.25">
      <c r="BE19901"/>
      <c r="BF19901"/>
      <c r="BG19901"/>
    </row>
    <row r="19902" spans="57:59" x14ac:dyDescent="0.25">
      <c r="BE19902"/>
      <c r="BF19902"/>
      <c r="BG19902"/>
    </row>
    <row r="19903" spans="57:59" x14ac:dyDescent="0.25">
      <c r="BE19903"/>
      <c r="BF19903"/>
      <c r="BG19903"/>
    </row>
    <row r="19904" spans="57:59" x14ac:dyDescent="0.25">
      <c r="BE19904"/>
      <c r="BF19904"/>
      <c r="BG19904"/>
    </row>
    <row r="19905" spans="57:59" x14ac:dyDescent="0.25">
      <c r="BE19905"/>
      <c r="BF19905"/>
      <c r="BG19905"/>
    </row>
    <row r="19906" spans="57:59" x14ac:dyDescent="0.25">
      <c r="BE19906"/>
      <c r="BF19906"/>
      <c r="BG19906"/>
    </row>
    <row r="19907" spans="57:59" x14ac:dyDescent="0.25">
      <c r="BE19907"/>
      <c r="BF19907"/>
      <c r="BG19907"/>
    </row>
    <row r="19908" spans="57:59" x14ac:dyDescent="0.25">
      <c r="BE19908"/>
      <c r="BF19908"/>
      <c r="BG19908"/>
    </row>
    <row r="19909" spans="57:59" x14ac:dyDescent="0.25">
      <c r="BE19909"/>
      <c r="BF19909"/>
      <c r="BG19909"/>
    </row>
    <row r="19910" spans="57:59" x14ac:dyDescent="0.25">
      <c r="BE19910"/>
      <c r="BF19910"/>
      <c r="BG19910"/>
    </row>
    <row r="19911" spans="57:59" x14ac:dyDescent="0.25">
      <c r="BE19911"/>
      <c r="BF19911"/>
      <c r="BG19911"/>
    </row>
    <row r="19912" spans="57:59" x14ac:dyDescent="0.25">
      <c r="BE19912"/>
      <c r="BF19912"/>
      <c r="BG19912"/>
    </row>
    <row r="19913" spans="57:59" x14ac:dyDescent="0.25">
      <c r="BE19913"/>
      <c r="BF19913"/>
      <c r="BG19913"/>
    </row>
    <row r="19914" spans="57:59" x14ac:dyDescent="0.25">
      <c r="BE19914"/>
      <c r="BF19914"/>
      <c r="BG19914"/>
    </row>
    <row r="19915" spans="57:59" x14ac:dyDescent="0.25">
      <c r="BE19915"/>
      <c r="BF19915"/>
      <c r="BG19915"/>
    </row>
    <row r="19916" spans="57:59" x14ac:dyDescent="0.25">
      <c r="BE19916"/>
      <c r="BF19916"/>
      <c r="BG19916"/>
    </row>
    <row r="19917" spans="57:59" x14ac:dyDescent="0.25">
      <c r="BE19917"/>
      <c r="BF19917"/>
      <c r="BG19917"/>
    </row>
    <row r="19918" spans="57:59" x14ac:dyDescent="0.25">
      <c r="BE19918"/>
      <c r="BF19918"/>
      <c r="BG19918"/>
    </row>
    <row r="19919" spans="57:59" x14ac:dyDescent="0.25">
      <c r="BE19919"/>
      <c r="BF19919"/>
      <c r="BG19919"/>
    </row>
    <row r="19920" spans="57:59" x14ac:dyDescent="0.25">
      <c r="BE19920"/>
      <c r="BF19920"/>
      <c r="BG19920"/>
    </row>
    <row r="19921" spans="57:59" x14ac:dyDescent="0.25">
      <c r="BE19921"/>
      <c r="BF19921"/>
      <c r="BG19921"/>
    </row>
    <row r="19922" spans="57:59" x14ac:dyDescent="0.25">
      <c r="BE19922"/>
      <c r="BF19922"/>
      <c r="BG19922"/>
    </row>
    <row r="19923" spans="57:59" x14ac:dyDescent="0.25">
      <c r="BE19923"/>
      <c r="BF19923"/>
      <c r="BG19923"/>
    </row>
    <row r="19924" spans="57:59" x14ac:dyDescent="0.25">
      <c r="BE19924"/>
      <c r="BF19924"/>
      <c r="BG19924"/>
    </row>
    <row r="19925" spans="57:59" x14ac:dyDescent="0.25">
      <c r="BE19925"/>
      <c r="BF19925"/>
      <c r="BG19925"/>
    </row>
    <row r="19926" spans="57:59" x14ac:dyDescent="0.25">
      <c r="BE19926"/>
      <c r="BF19926"/>
      <c r="BG19926"/>
    </row>
    <row r="19927" spans="57:59" x14ac:dyDescent="0.25">
      <c r="BE19927"/>
      <c r="BF19927"/>
      <c r="BG19927"/>
    </row>
    <row r="19928" spans="57:59" x14ac:dyDescent="0.25">
      <c r="BE19928"/>
      <c r="BF19928"/>
      <c r="BG19928"/>
    </row>
    <row r="19929" spans="57:59" x14ac:dyDescent="0.25">
      <c r="BE19929"/>
      <c r="BF19929"/>
      <c r="BG19929"/>
    </row>
    <row r="19930" spans="57:59" x14ac:dyDescent="0.25">
      <c r="BE19930"/>
      <c r="BF19930"/>
      <c r="BG19930"/>
    </row>
    <row r="19931" spans="57:59" x14ac:dyDescent="0.25">
      <c r="BE19931"/>
      <c r="BF19931"/>
      <c r="BG19931"/>
    </row>
    <row r="19932" spans="57:59" x14ac:dyDescent="0.25">
      <c r="BE19932"/>
      <c r="BF19932"/>
      <c r="BG19932"/>
    </row>
    <row r="19933" spans="57:59" x14ac:dyDescent="0.25">
      <c r="BE19933"/>
      <c r="BF19933"/>
      <c r="BG19933"/>
    </row>
    <row r="19934" spans="57:59" x14ac:dyDescent="0.25">
      <c r="BE19934"/>
      <c r="BF19934"/>
      <c r="BG19934"/>
    </row>
    <row r="19935" spans="57:59" x14ac:dyDescent="0.25">
      <c r="BE19935"/>
      <c r="BF19935"/>
      <c r="BG19935"/>
    </row>
    <row r="19936" spans="57:59" x14ac:dyDescent="0.25">
      <c r="BE19936"/>
      <c r="BF19936"/>
      <c r="BG19936"/>
    </row>
    <row r="19937" spans="57:59" x14ac:dyDescent="0.25">
      <c r="BE19937"/>
      <c r="BF19937"/>
      <c r="BG19937"/>
    </row>
    <row r="19938" spans="57:59" x14ac:dyDescent="0.25">
      <c r="BE19938"/>
      <c r="BF19938"/>
      <c r="BG19938"/>
    </row>
    <row r="19939" spans="57:59" x14ac:dyDescent="0.25">
      <c r="BE19939"/>
      <c r="BF19939"/>
      <c r="BG19939"/>
    </row>
    <row r="19940" spans="57:59" x14ac:dyDescent="0.25">
      <c r="BE19940"/>
      <c r="BF19940"/>
      <c r="BG19940"/>
    </row>
    <row r="19941" spans="57:59" x14ac:dyDescent="0.25">
      <c r="BE19941"/>
      <c r="BF19941"/>
      <c r="BG19941"/>
    </row>
    <row r="19942" spans="57:59" x14ac:dyDescent="0.25">
      <c r="BE19942"/>
      <c r="BF19942"/>
      <c r="BG19942"/>
    </row>
    <row r="19943" spans="57:59" x14ac:dyDescent="0.25">
      <c r="BE19943"/>
      <c r="BF19943"/>
      <c r="BG19943"/>
    </row>
    <row r="19944" spans="57:59" x14ac:dyDescent="0.25">
      <c r="BE19944"/>
      <c r="BF19944"/>
      <c r="BG19944"/>
    </row>
    <row r="19945" spans="57:59" x14ac:dyDescent="0.25">
      <c r="BE19945"/>
      <c r="BF19945"/>
      <c r="BG19945"/>
    </row>
    <row r="19946" spans="57:59" x14ac:dyDescent="0.25">
      <c r="BE19946"/>
      <c r="BF19946"/>
      <c r="BG19946"/>
    </row>
    <row r="19947" spans="57:59" x14ac:dyDescent="0.25">
      <c r="BE19947"/>
      <c r="BF19947"/>
      <c r="BG19947"/>
    </row>
    <row r="19948" spans="57:59" x14ac:dyDescent="0.25">
      <c r="BE19948"/>
      <c r="BF19948"/>
      <c r="BG19948"/>
    </row>
    <row r="19949" spans="57:59" x14ac:dyDescent="0.25">
      <c r="BE19949"/>
      <c r="BF19949"/>
      <c r="BG19949"/>
    </row>
    <row r="19950" spans="57:59" x14ac:dyDescent="0.25">
      <c r="BE19950"/>
      <c r="BF19950"/>
      <c r="BG19950"/>
    </row>
    <row r="19951" spans="57:59" x14ac:dyDescent="0.25">
      <c r="BE19951"/>
      <c r="BF19951"/>
      <c r="BG19951"/>
    </row>
    <row r="19952" spans="57:59" x14ac:dyDescent="0.25">
      <c r="BE19952"/>
      <c r="BF19952"/>
      <c r="BG19952"/>
    </row>
    <row r="19953" spans="57:59" x14ac:dyDescent="0.25">
      <c r="BE19953"/>
      <c r="BF19953"/>
      <c r="BG19953"/>
    </row>
    <row r="19954" spans="57:59" x14ac:dyDescent="0.25">
      <c r="BE19954"/>
      <c r="BF19954"/>
      <c r="BG19954"/>
    </row>
    <row r="19955" spans="57:59" x14ac:dyDescent="0.25">
      <c r="BE19955"/>
      <c r="BF19955"/>
      <c r="BG19955"/>
    </row>
    <row r="19956" spans="57:59" x14ac:dyDescent="0.25">
      <c r="BE19956"/>
      <c r="BF19956"/>
      <c r="BG19956"/>
    </row>
    <row r="19957" spans="57:59" x14ac:dyDescent="0.25">
      <c r="BE19957"/>
      <c r="BF19957"/>
      <c r="BG19957"/>
    </row>
    <row r="19958" spans="57:59" x14ac:dyDescent="0.25">
      <c r="BE19958"/>
      <c r="BF19958"/>
      <c r="BG19958"/>
    </row>
    <row r="19959" spans="57:59" x14ac:dyDescent="0.25">
      <c r="BE19959"/>
      <c r="BF19959"/>
      <c r="BG19959"/>
    </row>
    <row r="19960" spans="57:59" x14ac:dyDescent="0.25">
      <c r="BE19960"/>
      <c r="BF19960"/>
      <c r="BG19960"/>
    </row>
    <row r="19961" spans="57:59" x14ac:dyDescent="0.25">
      <c r="BE19961"/>
      <c r="BF19961"/>
      <c r="BG19961"/>
    </row>
    <row r="19962" spans="57:59" x14ac:dyDescent="0.25">
      <c r="BE19962"/>
      <c r="BF19962"/>
      <c r="BG19962"/>
    </row>
    <row r="19963" spans="57:59" x14ac:dyDescent="0.25">
      <c r="BE19963"/>
      <c r="BF19963"/>
      <c r="BG19963"/>
    </row>
    <row r="19964" spans="57:59" x14ac:dyDescent="0.25">
      <c r="BE19964"/>
      <c r="BF19964"/>
      <c r="BG19964"/>
    </row>
    <row r="19965" spans="57:59" x14ac:dyDescent="0.25">
      <c r="BE19965"/>
      <c r="BF19965"/>
      <c r="BG19965"/>
    </row>
    <row r="19966" spans="57:59" x14ac:dyDescent="0.25">
      <c r="BE19966"/>
      <c r="BF19966"/>
      <c r="BG19966"/>
    </row>
    <row r="19967" spans="57:59" x14ac:dyDescent="0.25">
      <c r="BE19967"/>
      <c r="BF19967"/>
      <c r="BG19967"/>
    </row>
    <row r="19968" spans="57:59" x14ac:dyDescent="0.25">
      <c r="BE19968"/>
      <c r="BF19968"/>
      <c r="BG19968"/>
    </row>
    <row r="19969" spans="57:59" x14ac:dyDescent="0.25">
      <c r="BE19969"/>
      <c r="BF19969"/>
      <c r="BG19969"/>
    </row>
    <row r="19970" spans="57:59" x14ac:dyDescent="0.25">
      <c r="BE19970"/>
      <c r="BF19970"/>
      <c r="BG19970"/>
    </row>
    <row r="19971" spans="57:59" x14ac:dyDescent="0.25">
      <c r="BE19971"/>
      <c r="BF19971"/>
      <c r="BG19971"/>
    </row>
    <row r="19972" spans="57:59" x14ac:dyDescent="0.25">
      <c r="BE19972"/>
      <c r="BF19972"/>
      <c r="BG19972"/>
    </row>
    <row r="19973" spans="57:59" x14ac:dyDescent="0.25">
      <c r="BE19973"/>
      <c r="BF19973"/>
      <c r="BG19973"/>
    </row>
    <row r="19974" spans="57:59" x14ac:dyDescent="0.25">
      <c r="BE19974"/>
      <c r="BF19974"/>
      <c r="BG19974"/>
    </row>
    <row r="19975" spans="57:59" x14ac:dyDescent="0.25">
      <c r="BE19975"/>
      <c r="BF19975"/>
      <c r="BG19975"/>
    </row>
    <row r="19976" spans="57:59" x14ac:dyDescent="0.25">
      <c r="BE19976"/>
      <c r="BF19976"/>
      <c r="BG19976"/>
    </row>
    <row r="19977" spans="57:59" x14ac:dyDescent="0.25">
      <c r="BE19977"/>
      <c r="BF19977"/>
      <c r="BG19977"/>
    </row>
    <row r="19978" spans="57:59" x14ac:dyDescent="0.25">
      <c r="BE19978"/>
      <c r="BF19978"/>
      <c r="BG19978"/>
    </row>
    <row r="19979" spans="57:59" x14ac:dyDescent="0.25">
      <c r="BE19979"/>
      <c r="BF19979"/>
      <c r="BG19979"/>
    </row>
    <row r="19980" spans="57:59" x14ac:dyDescent="0.25">
      <c r="BE19980"/>
      <c r="BF19980"/>
      <c r="BG19980"/>
    </row>
    <row r="19981" spans="57:59" x14ac:dyDescent="0.25">
      <c r="BE19981"/>
      <c r="BF19981"/>
      <c r="BG19981"/>
    </row>
    <row r="19982" spans="57:59" x14ac:dyDescent="0.25">
      <c r="BE19982"/>
      <c r="BF19982"/>
      <c r="BG19982"/>
    </row>
    <row r="19983" spans="57:59" x14ac:dyDescent="0.25">
      <c r="BE19983"/>
      <c r="BF19983"/>
      <c r="BG19983"/>
    </row>
    <row r="19984" spans="57:59" x14ac:dyDescent="0.25">
      <c r="BE19984"/>
      <c r="BF19984"/>
      <c r="BG19984"/>
    </row>
    <row r="19985" spans="57:59" x14ac:dyDescent="0.25">
      <c r="BE19985"/>
      <c r="BF19985"/>
      <c r="BG19985"/>
    </row>
    <row r="19986" spans="57:59" x14ac:dyDescent="0.25">
      <c r="BE19986"/>
      <c r="BF19986"/>
      <c r="BG19986"/>
    </row>
    <row r="19987" spans="57:59" x14ac:dyDescent="0.25">
      <c r="BE19987"/>
      <c r="BF19987"/>
      <c r="BG19987"/>
    </row>
    <row r="19988" spans="57:59" x14ac:dyDescent="0.25">
      <c r="BE19988"/>
      <c r="BF19988"/>
      <c r="BG19988"/>
    </row>
    <row r="19989" spans="57:59" x14ac:dyDescent="0.25">
      <c r="BE19989"/>
      <c r="BF19989"/>
      <c r="BG19989"/>
    </row>
    <row r="19990" spans="57:59" x14ac:dyDescent="0.25">
      <c r="BE19990"/>
      <c r="BF19990"/>
      <c r="BG19990"/>
    </row>
    <row r="19991" spans="57:59" x14ac:dyDescent="0.25">
      <c r="BE19991"/>
      <c r="BF19991"/>
      <c r="BG19991"/>
    </row>
    <row r="19992" spans="57:59" x14ac:dyDescent="0.25">
      <c r="BE19992"/>
      <c r="BF19992"/>
      <c r="BG19992"/>
    </row>
    <row r="19993" spans="57:59" x14ac:dyDescent="0.25">
      <c r="BE19993"/>
      <c r="BF19993"/>
      <c r="BG19993"/>
    </row>
    <row r="19994" spans="57:59" x14ac:dyDescent="0.25">
      <c r="BE19994"/>
      <c r="BF19994"/>
      <c r="BG19994"/>
    </row>
    <row r="19995" spans="57:59" x14ac:dyDescent="0.25">
      <c r="BE19995"/>
      <c r="BF19995"/>
      <c r="BG19995"/>
    </row>
    <row r="19996" spans="57:59" x14ac:dyDescent="0.25">
      <c r="BE19996"/>
      <c r="BF19996"/>
      <c r="BG19996"/>
    </row>
    <row r="19997" spans="57:59" x14ac:dyDescent="0.25">
      <c r="BE19997"/>
      <c r="BF19997"/>
      <c r="BG19997"/>
    </row>
    <row r="19998" spans="57:59" x14ac:dyDescent="0.25">
      <c r="BE19998"/>
      <c r="BF19998"/>
      <c r="BG19998"/>
    </row>
    <row r="19999" spans="57:59" x14ac:dyDescent="0.25">
      <c r="BE19999"/>
      <c r="BF19999"/>
      <c r="BG19999"/>
    </row>
    <row r="20000" spans="57:59" x14ac:dyDescent="0.25">
      <c r="BE20000"/>
      <c r="BF20000"/>
      <c r="BG20000"/>
    </row>
    <row r="20001" spans="57:59" x14ac:dyDescent="0.25">
      <c r="BE20001"/>
      <c r="BF20001"/>
      <c r="BG20001"/>
    </row>
    <row r="20002" spans="57:59" x14ac:dyDescent="0.25">
      <c r="BE20002"/>
      <c r="BF20002"/>
      <c r="BG20002"/>
    </row>
    <row r="20003" spans="57:59" x14ac:dyDescent="0.25">
      <c r="BE20003"/>
      <c r="BF20003"/>
      <c r="BG20003"/>
    </row>
    <row r="20004" spans="57:59" x14ac:dyDescent="0.25">
      <c r="BE20004"/>
      <c r="BF20004"/>
      <c r="BG20004"/>
    </row>
    <row r="20005" spans="57:59" x14ac:dyDescent="0.25">
      <c r="BE20005"/>
      <c r="BF20005"/>
      <c r="BG20005"/>
    </row>
    <row r="20006" spans="57:59" x14ac:dyDescent="0.25">
      <c r="BE20006"/>
      <c r="BF20006"/>
      <c r="BG20006"/>
    </row>
    <row r="20007" spans="57:59" x14ac:dyDescent="0.25">
      <c r="BE20007"/>
      <c r="BF20007"/>
      <c r="BG20007"/>
    </row>
    <row r="20008" spans="57:59" x14ac:dyDescent="0.25">
      <c r="BE20008"/>
      <c r="BF20008"/>
      <c r="BG20008"/>
    </row>
    <row r="20009" spans="57:59" x14ac:dyDescent="0.25">
      <c r="BE20009"/>
      <c r="BF20009"/>
      <c r="BG20009"/>
    </row>
    <row r="20010" spans="57:59" x14ac:dyDescent="0.25">
      <c r="BE20010"/>
      <c r="BF20010"/>
      <c r="BG20010"/>
    </row>
    <row r="20011" spans="57:59" x14ac:dyDescent="0.25">
      <c r="BE20011"/>
      <c r="BF20011"/>
      <c r="BG20011"/>
    </row>
    <row r="20012" spans="57:59" x14ac:dyDescent="0.25">
      <c r="BE20012"/>
      <c r="BF20012"/>
      <c r="BG20012"/>
    </row>
    <row r="20013" spans="57:59" x14ac:dyDescent="0.25">
      <c r="BE20013"/>
      <c r="BF20013"/>
      <c r="BG20013"/>
    </row>
    <row r="20014" spans="57:59" x14ac:dyDescent="0.25">
      <c r="BE20014"/>
      <c r="BF20014"/>
      <c r="BG20014"/>
    </row>
    <row r="20015" spans="57:59" x14ac:dyDescent="0.25">
      <c r="BE20015"/>
      <c r="BF20015"/>
      <c r="BG20015"/>
    </row>
    <row r="20016" spans="57:59" x14ac:dyDescent="0.25">
      <c r="BE20016"/>
      <c r="BF20016"/>
      <c r="BG20016"/>
    </row>
    <row r="20017" spans="57:59" x14ac:dyDescent="0.25">
      <c r="BE20017"/>
      <c r="BF20017"/>
      <c r="BG20017"/>
    </row>
    <row r="20018" spans="57:59" x14ac:dyDescent="0.25">
      <c r="BE20018"/>
      <c r="BF20018"/>
      <c r="BG20018"/>
    </row>
    <row r="20019" spans="57:59" x14ac:dyDescent="0.25">
      <c r="BE20019"/>
      <c r="BF20019"/>
      <c r="BG20019"/>
    </row>
    <row r="20020" spans="57:59" x14ac:dyDescent="0.25">
      <c r="BE20020"/>
      <c r="BF20020"/>
      <c r="BG20020"/>
    </row>
    <row r="20021" spans="57:59" x14ac:dyDescent="0.25">
      <c r="BE20021"/>
      <c r="BF20021"/>
      <c r="BG20021"/>
    </row>
    <row r="20022" spans="57:59" x14ac:dyDescent="0.25">
      <c r="BE20022"/>
      <c r="BF20022"/>
      <c r="BG20022"/>
    </row>
    <row r="20023" spans="57:59" x14ac:dyDescent="0.25">
      <c r="BE20023"/>
      <c r="BF20023"/>
      <c r="BG20023"/>
    </row>
    <row r="20024" spans="57:59" x14ac:dyDescent="0.25">
      <c r="BE20024"/>
      <c r="BF20024"/>
      <c r="BG20024"/>
    </row>
    <row r="20025" spans="57:59" x14ac:dyDescent="0.25">
      <c r="BE20025"/>
      <c r="BF20025"/>
      <c r="BG20025"/>
    </row>
    <row r="20026" spans="57:59" x14ac:dyDescent="0.25">
      <c r="BE20026"/>
      <c r="BF20026"/>
      <c r="BG20026"/>
    </row>
    <row r="20027" spans="57:59" x14ac:dyDescent="0.25">
      <c r="BE20027"/>
      <c r="BF20027"/>
      <c r="BG20027"/>
    </row>
    <row r="20028" spans="57:59" x14ac:dyDescent="0.25">
      <c r="BE20028"/>
      <c r="BF20028"/>
      <c r="BG20028"/>
    </row>
    <row r="20029" spans="57:59" x14ac:dyDescent="0.25">
      <c r="BE20029"/>
      <c r="BF20029"/>
      <c r="BG20029"/>
    </row>
    <row r="20030" spans="57:59" x14ac:dyDescent="0.25">
      <c r="BE20030"/>
      <c r="BF20030"/>
      <c r="BG20030"/>
    </row>
    <row r="20031" spans="57:59" x14ac:dyDescent="0.25">
      <c r="BE20031"/>
      <c r="BF20031"/>
      <c r="BG20031"/>
    </row>
    <row r="20032" spans="57:59" x14ac:dyDescent="0.25">
      <c r="BE20032"/>
      <c r="BF20032"/>
      <c r="BG20032"/>
    </row>
    <row r="20033" spans="57:59" x14ac:dyDescent="0.25">
      <c r="BE20033"/>
      <c r="BF20033"/>
      <c r="BG20033"/>
    </row>
    <row r="20034" spans="57:59" x14ac:dyDescent="0.25">
      <c r="BE20034"/>
      <c r="BF20034"/>
      <c r="BG20034"/>
    </row>
    <row r="20035" spans="57:59" x14ac:dyDescent="0.25">
      <c r="BE20035"/>
      <c r="BF20035"/>
      <c r="BG20035"/>
    </row>
    <row r="20036" spans="57:59" x14ac:dyDescent="0.25">
      <c r="BE20036"/>
      <c r="BF20036"/>
      <c r="BG20036"/>
    </row>
    <row r="20037" spans="57:59" x14ac:dyDescent="0.25">
      <c r="BE20037"/>
      <c r="BF20037"/>
      <c r="BG20037"/>
    </row>
    <row r="20038" spans="57:59" x14ac:dyDescent="0.25">
      <c r="BE20038"/>
      <c r="BF20038"/>
      <c r="BG20038"/>
    </row>
    <row r="20039" spans="57:59" x14ac:dyDescent="0.25">
      <c r="BE20039"/>
      <c r="BF20039"/>
      <c r="BG20039"/>
    </row>
    <row r="20040" spans="57:59" x14ac:dyDescent="0.25">
      <c r="BE20040"/>
      <c r="BF20040"/>
      <c r="BG20040"/>
    </row>
    <row r="20041" spans="57:59" x14ac:dyDescent="0.25">
      <c r="BE20041"/>
      <c r="BF20041"/>
      <c r="BG20041"/>
    </row>
    <row r="20042" spans="57:59" x14ac:dyDescent="0.25">
      <c r="BE20042"/>
      <c r="BF20042"/>
      <c r="BG20042"/>
    </row>
    <row r="20043" spans="57:59" x14ac:dyDescent="0.25">
      <c r="BE20043"/>
      <c r="BF20043"/>
      <c r="BG20043"/>
    </row>
    <row r="20044" spans="57:59" x14ac:dyDescent="0.25">
      <c r="BE20044"/>
      <c r="BF20044"/>
      <c r="BG20044"/>
    </row>
    <row r="20045" spans="57:59" x14ac:dyDescent="0.25">
      <c r="BE20045"/>
      <c r="BF20045"/>
      <c r="BG20045"/>
    </row>
    <row r="20046" spans="57:59" x14ac:dyDescent="0.25">
      <c r="BE20046"/>
      <c r="BF20046"/>
      <c r="BG20046"/>
    </row>
    <row r="20047" spans="57:59" x14ac:dyDescent="0.25">
      <c r="BE20047"/>
      <c r="BF20047"/>
      <c r="BG20047"/>
    </row>
    <row r="20048" spans="57:59" x14ac:dyDescent="0.25">
      <c r="BE20048"/>
      <c r="BF20048"/>
      <c r="BG20048"/>
    </row>
    <row r="20049" spans="57:59" x14ac:dyDescent="0.25">
      <c r="BE20049"/>
      <c r="BF20049"/>
      <c r="BG20049"/>
    </row>
    <row r="20050" spans="57:59" x14ac:dyDescent="0.25">
      <c r="BE20050"/>
      <c r="BF20050"/>
      <c r="BG20050"/>
    </row>
    <row r="20051" spans="57:59" x14ac:dyDescent="0.25">
      <c r="BE20051"/>
      <c r="BF20051"/>
      <c r="BG20051"/>
    </row>
    <row r="20052" spans="57:59" x14ac:dyDescent="0.25">
      <c r="BE20052"/>
      <c r="BF20052"/>
      <c r="BG20052"/>
    </row>
    <row r="20053" spans="57:59" x14ac:dyDescent="0.25">
      <c r="BE20053"/>
      <c r="BF20053"/>
      <c r="BG20053"/>
    </row>
    <row r="20054" spans="57:59" x14ac:dyDescent="0.25">
      <c r="BE20054"/>
      <c r="BF20054"/>
      <c r="BG20054"/>
    </row>
    <row r="20055" spans="57:59" x14ac:dyDescent="0.25">
      <c r="BE20055"/>
      <c r="BF20055"/>
      <c r="BG20055"/>
    </row>
    <row r="20056" spans="57:59" x14ac:dyDescent="0.25">
      <c r="BE20056"/>
      <c r="BF20056"/>
      <c r="BG20056"/>
    </row>
    <row r="20057" spans="57:59" x14ac:dyDescent="0.25">
      <c r="BE20057"/>
      <c r="BF20057"/>
      <c r="BG20057"/>
    </row>
    <row r="20058" spans="57:59" x14ac:dyDescent="0.25">
      <c r="BE20058"/>
      <c r="BF20058"/>
      <c r="BG20058"/>
    </row>
    <row r="20059" spans="57:59" x14ac:dyDescent="0.25">
      <c r="BE20059"/>
      <c r="BF20059"/>
      <c r="BG20059"/>
    </row>
    <row r="20060" spans="57:59" x14ac:dyDescent="0.25">
      <c r="BE20060"/>
      <c r="BF20060"/>
      <c r="BG20060"/>
    </row>
    <row r="20061" spans="57:59" x14ac:dyDescent="0.25">
      <c r="BE20061"/>
      <c r="BF20061"/>
      <c r="BG20061"/>
    </row>
    <row r="20062" spans="57:59" x14ac:dyDescent="0.25">
      <c r="BE20062"/>
      <c r="BF20062"/>
      <c r="BG20062"/>
    </row>
    <row r="20063" spans="57:59" x14ac:dyDescent="0.25">
      <c r="BE20063"/>
      <c r="BF20063"/>
      <c r="BG20063"/>
    </row>
    <row r="20064" spans="57:59" x14ac:dyDescent="0.25">
      <c r="BE20064"/>
      <c r="BF20064"/>
      <c r="BG20064"/>
    </row>
    <row r="20065" spans="57:59" x14ac:dyDescent="0.25">
      <c r="BE20065"/>
      <c r="BF20065"/>
      <c r="BG20065"/>
    </row>
    <row r="20066" spans="57:59" x14ac:dyDescent="0.25">
      <c r="BE20066"/>
      <c r="BF20066"/>
      <c r="BG20066"/>
    </row>
    <row r="20067" spans="57:59" x14ac:dyDescent="0.25">
      <c r="BE20067"/>
      <c r="BF20067"/>
      <c r="BG20067"/>
    </row>
    <row r="20068" spans="57:59" x14ac:dyDescent="0.25">
      <c r="BE20068"/>
      <c r="BF20068"/>
      <c r="BG20068"/>
    </row>
    <row r="20069" spans="57:59" x14ac:dyDescent="0.25">
      <c r="BE20069"/>
      <c r="BF20069"/>
      <c r="BG20069"/>
    </row>
    <row r="20070" spans="57:59" x14ac:dyDescent="0.25">
      <c r="BE20070"/>
      <c r="BF20070"/>
      <c r="BG20070"/>
    </row>
    <row r="20071" spans="57:59" x14ac:dyDescent="0.25">
      <c r="BE20071"/>
      <c r="BF20071"/>
      <c r="BG20071"/>
    </row>
    <row r="20072" spans="57:59" x14ac:dyDescent="0.25">
      <c r="BE20072"/>
      <c r="BF20072"/>
      <c r="BG20072"/>
    </row>
    <row r="20073" spans="57:59" x14ac:dyDescent="0.25">
      <c r="BE20073"/>
      <c r="BF20073"/>
      <c r="BG20073"/>
    </row>
    <row r="20074" spans="57:59" x14ac:dyDescent="0.25">
      <c r="BE20074"/>
      <c r="BF20074"/>
      <c r="BG20074"/>
    </row>
    <row r="20075" spans="57:59" x14ac:dyDescent="0.25">
      <c r="BE20075"/>
      <c r="BF20075"/>
      <c r="BG20075"/>
    </row>
    <row r="20076" spans="57:59" x14ac:dyDescent="0.25">
      <c r="BE20076"/>
      <c r="BF20076"/>
      <c r="BG20076"/>
    </row>
    <row r="20077" spans="57:59" x14ac:dyDescent="0.25">
      <c r="BE20077"/>
      <c r="BF20077"/>
      <c r="BG20077"/>
    </row>
    <row r="20078" spans="57:59" x14ac:dyDescent="0.25">
      <c r="BE20078"/>
      <c r="BF20078"/>
      <c r="BG20078"/>
    </row>
    <row r="20079" spans="57:59" x14ac:dyDescent="0.25">
      <c r="BE20079"/>
      <c r="BF20079"/>
      <c r="BG20079"/>
    </row>
    <row r="20080" spans="57:59" x14ac:dyDescent="0.25">
      <c r="BE20080"/>
      <c r="BF20080"/>
      <c r="BG20080"/>
    </row>
    <row r="20081" spans="57:59" x14ac:dyDescent="0.25">
      <c r="BE20081"/>
      <c r="BF20081"/>
      <c r="BG20081"/>
    </row>
    <row r="20082" spans="57:59" x14ac:dyDescent="0.25">
      <c r="BE20082"/>
      <c r="BF20082"/>
      <c r="BG20082"/>
    </row>
    <row r="20083" spans="57:59" x14ac:dyDescent="0.25">
      <c r="BE20083"/>
      <c r="BF20083"/>
      <c r="BG20083"/>
    </row>
    <row r="20084" spans="57:59" x14ac:dyDescent="0.25">
      <c r="BE20084"/>
      <c r="BF20084"/>
      <c r="BG20084"/>
    </row>
    <row r="20085" spans="57:59" x14ac:dyDescent="0.25">
      <c r="BE20085"/>
      <c r="BF20085"/>
      <c r="BG20085"/>
    </row>
    <row r="20086" spans="57:59" x14ac:dyDescent="0.25">
      <c r="BE20086"/>
      <c r="BF20086"/>
      <c r="BG20086"/>
    </row>
    <row r="20087" spans="57:59" x14ac:dyDescent="0.25">
      <c r="BE20087"/>
      <c r="BF20087"/>
      <c r="BG20087"/>
    </row>
    <row r="20088" spans="57:59" x14ac:dyDescent="0.25">
      <c r="BE20088"/>
      <c r="BF20088"/>
      <c r="BG20088"/>
    </row>
    <row r="20089" spans="57:59" x14ac:dyDescent="0.25">
      <c r="BE20089"/>
      <c r="BF20089"/>
      <c r="BG20089"/>
    </row>
    <row r="20090" spans="57:59" x14ac:dyDescent="0.25">
      <c r="BE20090"/>
      <c r="BF20090"/>
      <c r="BG20090"/>
    </row>
    <row r="20091" spans="57:59" x14ac:dyDescent="0.25">
      <c r="BE20091"/>
      <c r="BF20091"/>
      <c r="BG20091"/>
    </row>
    <row r="20092" spans="57:59" x14ac:dyDescent="0.25">
      <c r="BE20092"/>
      <c r="BF20092"/>
      <c r="BG20092"/>
    </row>
    <row r="20093" spans="57:59" x14ac:dyDescent="0.25">
      <c r="BE20093"/>
      <c r="BF20093"/>
      <c r="BG20093"/>
    </row>
    <row r="20094" spans="57:59" x14ac:dyDescent="0.25">
      <c r="BE20094"/>
      <c r="BF20094"/>
      <c r="BG20094"/>
    </row>
    <row r="20095" spans="57:59" x14ac:dyDescent="0.25">
      <c r="BE20095"/>
      <c r="BF20095"/>
      <c r="BG20095"/>
    </row>
    <row r="20096" spans="57:59" x14ac:dyDescent="0.25">
      <c r="BE20096"/>
      <c r="BF20096"/>
      <c r="BG20096"/>
    </row>
    <row r="20097" spans="57:59" x14ac:dyDescent="0.25">
      <c r="BE20097"/>
      <c r="BF20097"/>
      <c r="BG20097"/>
    </row>
    <row r="20098" spans="57:59" x14ac:dyDescent="0.25">
      <c r="BE20098"/>
      <c r="BF20098"/>
      <c r="BG20098"/>
    </row>
    <row r="20099" spans="57:59" x14ac:dyDescent="0.25">
      <c r="BE20099"/>
      <c r="BF20099"/>
      <c r="BG20099"/>
    </row>
    <row r="20100" spans="57:59" x14ac:dyDescent="0.25">
      <c r="BE20100"/>
      <c r="BF20100"/>
      <c r="BG20100"/>
    </row>
    <row r="20101" spans="57:59" x14ac:dyDescent="0.25">
      <c r="BE20101"/>
      <c r="BF20101"/>
      <c r="BG20101"/>
    </row>
    <row r="20102" spans="57:59" x14ac:dyDescent="0.25">
      <c r="BE20102"/>
      <c r="BF20102"/>
      <c r="BG20102"/>
    </row>
    <row r="20103" spans="57:59" x14ac:dyDescent="0.25">
      <c r="BE20103"/>
      <c r="BF20103"/>
      <c r="BG20103"/>
    </row>
    <row r="20104" spans="57:59" x14ac:dyDescent="0.25">
      <c r="BE20104"/>
      <c r="BF20104"/>
      <c r="BG20104"/>
    </row>
    <row r="20105" spans="57:59" x14ac:dyDescent="0.25">
      <c r="BE20105"/>
      <c r="BF20105"/>
      <c r="BG20105"/>
    </row>
    <row r="20106" spans="57:59" x14ac:dyDescent="0.25">
      <c r="BE20106"/>
      <c r="BF20106"/>
      <c r="BG20106"/>
    </row>
    <row r="20107" spans="57:59" x14ac:dyDescent="0.25">
      <c r="BE20107"/>
      <c r="BF20107"/>
      <c r="BG20107"/>
    </row>
    <row r="20108" spans="57:59" x14ac:dyDescent="0.25">
      <c r="BE20108"/>
      <c r="BF20108"/>
      <c r="BG20108"/>
    </row>
    <row r="20109" spans="57:59" x14ac:dyDescent="0.25">
      <c r="BE20109"/>
      <c r="BF20109"/>
      <c r="BG20109"/>
    </row>
    <row r="20110" spans="57:59" x14ac:dyDescent="0.25">
      <c r="BE20110"/>
      <c r="BF20110"/>
      <c r="BG20110"/>
    </row>
    <row r="20111" spans="57:59" x14ac:dyDescent="0.25">
      <c r="BE20111"/>
      <c r="BF20111"/>
      <c r="BG20111"/>
    </row>
    <row r="20112" spans="57:59" x14ac:dyDescent="0.25">
      <c r="BE20112"/>
      <c r="BF20112"/>
      <c r="BG20112"/>
    </row>
    <row r="20113" spans="57:59" x14ac:dyDescent="0.25">
      <c r="BE20113"/>
      <c r="BF20113"/>
      <c r="BG20113"/>
    </row>
    <row r="20114" spans="57:59" x14ac:dyDescent="0.25">
      <c r="BE20114"/>
      <c r="BF20114"/>
      <c r="BG20114"/>
    </row>
    <row r="20115" spans="57:59" x14ac:dyDescent="0.25">
      <c r="BE20115"/>
      <c r="BF20115"/>
      <c r="BG20115"/>
    </row>
    <row r="20116" spans="57:59" x14ac:dyDescent="0.25">
      <c r="BE20116"/>
      <c r="BF20116"/>
      <c r="BG20116"/>
    </row>
    <row r="20117" spans="57:59" x14ac:dyDescent="0.25">
      <c r="BE20117"/>
      <c r="BF20117"/>
      <c r="BG20117"/>
    </row>
    <row r="20118" spans="57:59" x14ac:dyDescent="0.25">
      <c r="BE20118"/>
      <c r="BF20118"/>
      <c r="BG20118"/>
    </row>
    <row r="20119" spans="57:59" x14ac:dyDescent="0.25">
      <c r="BE20119"/>
      <c r="BF20119"/>
      <c r="BG20119"/>
    </row>
    <row r="20120" spans="57:59" x14ac:dyDescent="0.25">
      <c r="BE20120"/>
      <c r="BF20120"/>
      <c r="BG20120"/>
    </row>
    <row r="20121" spans="57:59" x14ac:dyDescent="0.25">
      <c r="BE20121"/>
      <c r="BF20121"/>
      <c r="BG20121"/>
    </row>
    <row r="20122" spans="57:59" x14ac:dyDescent="0.25">
      <c r="BE20122"/>
      <c r="BF20122"/>
      <c r="BG20122"/>
    </row>
    <row r="20123" spans="57:59" x14ac:dyDescent="0.25">
      <c r="BE20123"/>
      <c r="BF20123"/>
      <c r="BG20123"/>
    </row>
    <row r="20124" spans="57:59" x14ac:dyDescent="0.25">
      <c r="BE20124"/>
      <c r="BF20124"/>
      <c r="BG20124"/>
    </row>
    <row r="20125" spans="57:59" x14ac:dyDescent="0.25">
      <c r="BE20125"/>
      <c r="BF20125"/>
      <c r="BG20125"/>
    </row>
    <row r="20126" spans="57:59" x14ac:dyDescent="0.25">
      <c r="BE20126"/>
      <c r="BF20126"/>
      <c r="BG20126"/>
    </row>
    <row r="20127" spans="57:59" x14ac:dyDescent="0.25">
      <c r="BE20127"/>
      <c r="BF20127"/>
      <c r="BG20127"/>
    </row>
    <row r="20128" spans="57:59" x14ac:dyDescent="0.25">
      <c r="BE20128"/>
      <c r="BF20128"/>
      <c r="BG20128"/>
    </row>
    <row r="20129" spans="57:59" x14ac:dyDescent="0.25">
      <c r="BE20129"/>
      <c r="BF20129"/>
      <c r="BG20129"/>
    </row>
    <row r="20130" spans="57:59" x14ac:dyDescent="0.25">
      <c r="BE20130"/>
      <c r="BF20130"/>
      <c r="BG20130"/>
    </row>
    <row r="20131" spans="57:59" x14ac:dyDescent="0.25">
      <c r="BE20131"/>
      <c r="BF20131"/>
      <c r="BG20131"/>
    </row>
    <row r="20132" spans="57:59" x14ac:dyDescent="0.25">
      <c r="BE20132"/>
      <c r="BF20132"/>
      <c r="BG20132"/>
    </row>
    <row r="20133" spans="57:59" x14ac:dyDescent="0.25">
      <c r="BE20133"/>
      <c r="BF20133"/>
      <c r="BG20133"/>
    </row>
    <row r="20134" spans="57:59" x14ac:dyDescent="0.25">
      <c r="BE20134"/>
      <c r="BF20134"/>
      <c r="BG20134"/>
    </row>
    <row r="20135" spans="57:59" x14ac:dyDescent="0.25">
      <c r="BE20135"/>
      <c r="BF20135"/>
      <c r="BG20135"/>
    </row>
    <row r="20136" spans="57:59" x14ac:dyDescent="0.25">
      <c r="BE20136"/>
      <c r="BF20136"/>
      <c r="BG20136"/>
    </row>
    <row r="20137" spans="57:59" x14ac:dyDescent="0.25">
      <c r="BE20137"/>
      <c r="BF20137"/>
      <c r="BG20137"/>
    </row>
    <row r="20138" spans="57:59" x14ac:dyDescent="0.25">
      <c r="BE20138"/>
      <c r="BF20138"/>
      <c r="BG20138"/>
    </row>
    <row r="20139" spans="57:59" x14ac:dyDescent="0.25">
      <c r="BE20139"/>
      <c r="BF20139"/>
      <c r="BG20139"/>
    </row>
    <row r="20140" spans="57:59" x14ac:dyDescent="0.25">
      <c r="BE20140"/>
      <c r="BF20140"/>
      <c r="BG20140"/>
    </row>
    <row r="20141" spans="57:59" x14ac:dyDescent="0.25">
      <c r="BE20141"/>
      <c r="BF20141"/>
      <c r="BG20141"/>
    </row>
    <row r="20142" spans="57:59" x14ac:dyDescent="0.25">
      <c r="BE20142"/>
      <c r="BF20142"/>
      <c r="BG20142"/>
    </row>
    <row r="20143" spans="57:59" x14ac:dyDescent="0.25">
      <c r="BE20143"/>
      <c r="BF20143"/>
      <c r="BG20143"/>
    </row>
    <row r="20144" spans="57:59" x14ac:dyDescent="0.25">
      <c r="BE20144"/>
      <c r="BF20144"/>
      <c r="BG20144"/>
    </row>
    <row r="20145" spans="57:59" x14ac:dyDescent="0.25">
      <c r="BE20145"/>
      <c r="BF20145"/>
      <c r="BG20145"/>
    </row>
    <row r="20146" spans="57:59" x14ac:dyDescent="0.25">
      <c r="BE20146"/>
      <c r="BF20146"/>
      <c r="BG20146"/>
    </row>
    <row r="20147" spans="57:59" x14ac:dyDescent="0.25">
      <c r="BE20147"/>
      <c r="BF20147"/>
      <c r="BG20147"/>
    </row>
    <row r="20148" spans="57:59" x14ac:dyDescent="0.25">
      <c r="BE20148"/>
      <c r="BF20148"/>
      <c r="BG20148"/>
    </row>
    <row r="20149" spans="57:59" x14ac:dyDescent="0.25">
      <c r="BE20149"/>
      <c r="BF20149"/>
      <c r="BG20149"/>
    </row>
    <row r="20150" spans="57:59" x14ac:dyDescent="0.25">
      <c r="BE20150"/>
      <c r="BF20150"/>
      <c r="BG20150"/>
    </row>
    <row r="20151" spans="57:59" x14ac:dyDescent="0.25">
      <c r="BE20151"/>
      <c r="BF20151"/>
      <c r="BG20151"/>
    </row>
    <row r="20152" spans="57:59" x14ac:dyDescent="0.25">
      <c r="BE20152"/>
      <c r="BF20152"/>
      <c r="BG20152"/>
    </row>
    <row r="20153" spans="57:59" x14ac:dyDescent="0.25">
      <c r="BE20153"/>
      <c r="BF20153"/>
      <c r="BG20153"/>
    </row>
    <row r="20154" spans="57:59" x14ac:dyDescent="0.25">
      <c r="BE20154"/>
      <c r="BF20154"/>
      <c r="BG20154"/>
    </row>
    <row r="20155" spans="57:59" x14ac:dyDescent="0.25">
      <c r="BE20155"/>
      <c r="BF20155"/>
      <c r="BG20155"/>
    </row>
    <row r="20156" spans="57:59" x14ac:dyDescent="0.25">
      <c r="BE20156"/>
      <c r="BF20156"/>
      <c r="BG20156"/>
    </row>
    <row r="20157" spans="57:59" x14ac:dyDescent="0.25">
      <c r="BE20157"/>
      <c r="BF20157"/>
      <c r="BG20157"/>
    </row>
    <row r="20158" spans="57:59" x14ac:dyDescent="0.25">
      <c r="BE20158"/>
      <c r="BF20158"/>
      <c r="BG20158"/>
    </row>
    <row r="20159" spans="57:59" x14ac:dyDescent="0.25">
      <c r="BE20159"/>
      <c r="BF20159"/>
      <c r="BG20159"/>
    </row>
    <row r="20160" spans="57:59" x14ac:dyDescent="0.25">
      <c r="BE20160"/>
      <c r="BF20160"/>
      <c r="BG20160"/>
    </row>
    <row r="20161" spans="57:59" x14ac:dyDescent="0.25">
      <c r="BE20161"/>
      <c r="BF20161"/>
      <c r="BG20161"/>
    </row>
    <row r="20162" spans="57:59" x14ac:dyDescent="0.25">
      <c r="BE20162"/>
      <c r="BF20162"/>
      <c r="BG20162"/>
    </row>
    <row r="20163" spans="57:59" x14ac:dyDescent="0.25">
      <c r="BE20163"/>
      <c r="BF20163"/>
      <c r="BG20163"/>
    </row>
    <row r="20164" spans="57:59" x14ac:dyDescent="0.25">
      <c r="BE20164"/>
      <c r="BF20164"/>
      <c r="BG20164"/>
    </row>
    <row r="20165" spans="57:59" x14ac:dyDescent="0.25">
      <c r="BE20165"/>
      <c r="BF20165"/>
      <c r="BG20165"/>
    </row>
    <row r="20166" spans="57:59" x14ac:dyDescent="0.25">
      <c r="BE20166"/>
      <c r="BF20166"/>
      <c r="BG20166"/>
    </row>
    <row r="20167" spans="57:59" x14ac:dyDescent="0.25">
      <c r="BE20167"/>
      <c r="BF20167"/>
      <c r="BG20167"/>
    </row>
    <row r="20168" spans="57:59" x14ac:dyDescent="0.25">
      <c r="BE20168"/>
      <c r="BF20168"/>
      <c r="BG20168"/>
    </row>
    <row r="20169" spans="57:59" x14ac:dyDescent="0.25">
      <c r="BE20169"/>
      <c r="BF20169"/>
      <c r="BG20169"/>
    </row>
    <row r="20170" spans="57:59" x14ac:dyDescent="0.25">
      <c r="BE20170"/>
      <c r="BF20170"/>
      <c r="BG20170"/>
    </row>
    <row r="20171" spans="57:59" x14ac:dyDescent="0.25">
      <c r="BE20171"/>
      <c r="BF20171"/>
      <c r="BG20171"/>
    </row>
    <row r="20172" spans="57:59" x14ac:dyDescent="0.25">
      <c r="BE20172"/>
      <c r="BF20172"/>
      <c r="BG20172"/>
    </row>
    <row r="20173" spans="57:59" x14ac:dyDescent="0.25">
      <c r="BE20173"/>
      <c r="BF20173"/>
      <c r="BG20173"/>
    </row>
    <row r="20174" spans="57:59" x14ac:dyDescent="0.25">
      <c r="BE20174"/>
      <c r="BF20174"/>
      <c r="BG20174"/>
    </row>
    <row r="20175" spans="57:59" x14ac:dyDescent="0.25">
      <c r="BE20175"/>
      <c r="BF20175"/>
      <c r="BG20175"/>
    </row>
    <row r="20176" spans="57:59" x14ac:dyDescent="0.25">
      <c r="BE20176"/>
      <c r="BF20176"/>
      <c r="BG20176"/>
    </row>
    <row r="20177" spans="57:59" x14ac:dyDescent="0.25">
      <c r="BE20177"/>
      <c r="BF20177"/>
      <c r="BG20177"/>
    </row>
    <row r="20178" spans="57:59" x14ac:dyDescent="0.25">
      <c r="BE20178"/>
      <c r="BF20178"/>
      <c r="BG20178"/>
    </row>
    <row r="20179" spans="57:59" x14ac:dyDescent="0.25">
      <c r="BE20179"/>
      <c r="BF20179"/>
      <c r="BG20179"/>
    </row>
    <row r="20180" spans="57:59" x14ac:dyDescent="0.25">
      <c r="BE20180"/>
      <c r="BF20180"/>
      <c r="BG20180"/>
    </row>
    <row r="20181" spans="57:59" x14ac:dyDescent="0.25">
      <c r="BE20181"/>
      <c r="BF20181"/>
      <c r="BG20181"/>
    </row>
    <row r="20182" spans="57:59" x14ac:dyDescent="0.25">
      <c r="BE20182"/>
      <c r="BF20182"/>
      <c r="BG20182"/>
    </row>
    <row r="20183" spans="57:59" x14ac:dyDescent="0.25">
      <c r="BE20183"/>
      <c r="BF20183"/>
      <c r="BG20183"/>
    </row>
    <row r="20184" spans="57:59" x14ac:dyDescent="0.25">
      <c r="BE20184"/>
      <c r="BF20184"/>
      <c r="BG20184"/>
    </row>
    <row r="20185" spans="57:59" x14ac:dyDescent="0.25">
      <c r="BE20185"/>
      <c r="BF20185"/>
      <c r="BG20185"/>
    </row>
    <row r="20186" spans="57:59" x14ac:dyDescent="0.25">
      <c r="BE20186"/>
      <c r="BF20186"/>
      <c r="BG20186"/>
    </row>
    <row r="20187" spans="57:59" x14ac:dyDescent="0.25">
      <c r="BE20187"/>
      <c r="BF20187"/>
      <c r="BG20187"/>
    </row>
    <row r="20188" spans="57:59" x14ac:dyDescent="0.25">
      <c r="BE20188"/>
      <c r="BF20188"/>
      <c r="BG20188"/>
    </row>
    <row r="20189" spans="57:59" x14ac:dyDescent="0.25">
      <c r="BE20189"/>
      <c r="BF20189"/>
      <c r="BG20189"/>
    </row>
    <row r="20190" spans="57:59" x14ac:dyDescent="0.25">
      <c r="BE20190"/>
      <c r="BF20190"/>
      <c r="BG20190"/>
    </row>
    <row r="20191" spans="57:59" x14ac:dyDescent="0.25">
      <c r="BE20191"/>
      <c r="BF20191"/>
      <c r="BG20191"/>
    </row>
    <row r="20192" spans="57:59" x14ac:dyDescent="0.25">
      <c r="BE20192"/>
      <c r="BF20192"/>
      <c r="BG20192"/>
    </row>
    <row r="20193" spans="57:59" x14ac:dyDescent="0.25">
      <c r="BE20193"/>
      <c r="BF20193"/>
      <c r="BG20193"/>
    </row>
    <row r="20194" spans="57:59" x14ac:dyDescent="0.25">
      <c r="BE20194"/>
      <c r="BF20194"/>
      <c r="BG20194"/>
    </row>
    <row r="20195" spans="57:59" x14ac:dyDescent="0.25">
      <c r="BE20195"/>
      <c r="BF20195"/>
      <c r="BG20195"/>
    </row>
    <row r="20196" spans="57:59" x14ac:dyDescent="0.25">
      <c r="BE20196"/>
      <c r="BF20196"/>
      <c r="BG20196"/>
    </row>
    <row r="20197" spans="57:59" x14ac:dyDescent="0.25">
      <c r="BE20197"/>
      <c r="BF20197"/>
      <c r="BG20197"/>
    </row>
    <row r="20198" spans="57:59" x14ac:dyDescent="0.25">
      <c r="BE20198"/>
      <c r="BF20198"/>
      <c r="BG20198"/>
    </row>
    <row r="20199" spans="57:59" x14ac:dyDescent="0.25">
      <c r="BE20199"/>
      <c r="BF20199"/>
      <c r="BG20199"/>
    </row>
    <row r="20200" spans="57:59" x14ac:dyDescent="0.25">
      <c r="BE20200"/>
      <c r="BF20200"/>
      <c r="BG20200"/>
    </row>
    <row r="20201" spans="57:59" x14ac:dyDescent="0.25">
      <c r="BE20201"/>
      <c r="BF20201"/>
      <c r="BG20201"/>
    </row>
    <row r="20202" spans="57:59" x14ac:dyDescent="0.25">
      <c r="BE20202"/>
      <c r="BF20202"/>
      <c r="BG20202"/>
    </row>
    <row r="20203" spans="57:59" x14ac:dyDescent="0.25">
      <c r="BE20203"/>
      <c r="BF20203"/>
      <c r="BG20203"/>
    </row>
    <row r="20204" spans="57:59" x14ac:dyDescent="0.25">
      <c r="BE20204"/>
      <c r="BF20204"/>
      <c r="BG20204"/>
    </row>
    <row r="20205" spans="57:59" x14ac:dyDescent="0.25">
      <c r="BE20205"/>
      <c r="BF20205"/>
      <c r="BG20205"/>
    </row>
    <row r="20206" spans="57:59" x14ac:dyDescent="0.25">
      <c r="BE20206"/>
      <c r="BF20206"/>
      <c r="BG20206"/>
    </row>
    <row r="20207" spans="57:59" x14ac:dyDescent="0.25">
      <c r="BE20207"/>
      <c r="BF20207"/>
      <c r="BG20207"/>
    </row>
    <row r="20208" spans="57:59" x14ac:dyDescent="0.25">
      <c r="BE20208"/>
      <c r="BF20208"/>
      <c r="BG20208"/>
    </row>
    <row r="20209" spans="57:59" x14ac:dyDescent="0.25">
      <c r="BE20209"/>
      <c r="BF20209"/>
      <c r="BG20209"/>
    </row>
    <row r="20210" spans="57:59" x14ac:dyDescent="0.25">
      <c r="BE20210"/>
      <c r="BF20210"/>
      <c r="BG20210"/>
    </row>
    <row r="20211" spans="57:59" x14ac:dyDescent="0.25">
      <c r="BE20211"/>
      <c r="BF20211"/>
      <c r="BG20211"/>
    </row>
    <row r="20212" spans="57:59" x14ac:dyDescent="0.25">
      <c r="BE20212"/>
      <c r="BF20212"/>
      <c r="BG20212"/>
    </row>
    <row r="20213" spans="57:59" x14ac:dyDescent="0.25">
      <c r="BE20213"/>
      <c r="BF20213"/>
      <c r="BG20213"/>
    </row>
    <row r="20214" spans="57:59" x14ac:dyDescent="0.25">
      <c r="BE20214"/>
      <c r="BF20214"/>
      <c r="BG20214"/>
    </row>
    <row r="20215" spans="57:59" x14ac:dyDescent="0.25">
      <c r="BE20215"/>
      <c r="BF20215"/>
      <c r="BG20215"/>
    </row>
    <row r="20216" spans="57:59" x14ac:dyDescent="0.25">
      <c r="BE20216"/>
      <c r="BF20216"/>
      <c r="BG20216"/>
    </row>
    <row r="20217" spans="57:59" x14ac:dyDescent="0.25">
      <c r="BE20217"/>
      <c r="BF20217"/>
      <c r="BG20217"/>
    </row>
    <row r="20218" spans="57:59" x14ac:dyDescent="0.25">
      <c r="BE20218"/>
      <c r="BF20218"/>
      <c r="BG20218"/>
    </row>
    <row r="20219" spans="57:59" x14ac:dyDescent="0.25">
      <c r="BE20219"/>
      <c r="BF20219"/>
      <c r="BG20219"/>
    </row>
    <row r="20220" spans="57:59" x14ac:dyDescent="0.25">
      <c r="BE20220"/>
      <c r="BF20220"/>
      <c r="BG20220"/>
    </row>
    <row r="20221" spans="57:59" x14ac:dyDescent="0.25">
      <c r="BE20221"/>
      <c r="BF20221"/>
      <c r="BG20221"/>
    </row>
    <row r="20222" spans="57:59" x14ac:dyDescent="0.25">
      <c r="BE20222"/>
      <c r="BF20222"/>
      <c r="BG20222"/>
    </row>
    <row r="20223" spans="57:59" x14ac:dyDescent="0.25">
      <c r="BE20223"/>
      <c r="BF20223"/>
      <c r="BG20223"/>
    </row>
    <row r="20224" spans="57:59" x14ac:dyDescent="0.25">
      <c r="BE20224"/>
      <c r="BF20224"/>
      <c r="BG20224"/>
    </row>
    <row r="20225" spans="57:59" x14ac:dyDescent="0.25">
      <c r="BE20225"/>
      <c r="BF20225"/>
      <c r="BG20225"/>
    </row>
    <row r="20226" spans="57:59" x14ac:dyDescent="0.25">
      <c r="BE20226"/>
      <c r="BF20226"/>
      <c r="BG20226"/>
    </row>
    <row r="20227" spans="57:59" x14ac:dyDescent="0.25">
      <c r="BE20227"/>
      <c r="BF20227"/>
      <c r="BG20227"/>
    </row>
    <row r="20228" spans="57:59" x14ac:dyDescent="0.25">
      <c r="BE20228"/>
      <c r="BF20228"/>
      <c r="BG20228"/>
    </row>
    <row r="20229" spans="57:59" x14ac:dyDescent="0.25">
      <c r="BE20229"/>
      <c r="BF20229"/>
      <c r="BG20229"/>
    </row>
    <row r="20230" spans="57:59" x14ac:dyDescent="0.25">
      <c r="BE20230"/>
      <c r="BF20230"/>
      <c r="BG20230"/>
    </row>
    <row r="20231" spans="57:59" x14ac:dyDescent="0.25">
      <c r="BE20231"/>
      <c r="BF20231"/>
      <c r="BG20231"/>
    </row>
    <row r="20232" spans="57:59" x14ac:dyDescent="0.25">
      <c r="BE20232"/>
      <c r="BF20232"/>
      <c r="BG20232"/>
    </row>
    <row r="20233" spans="57:59" x14ac:dyDescent="0.25">
      <c r="BE20233"/>
      <c r="BF20233"/>
      <c r="BG20233"/>
    </row>
    <row r="20234" spans="57:59" x14ac:dyDescent="0.25">
      <c r="BE20234"/>
      <c r="BF20234"/>
      <c r="BG20234"/>
    </row>
    <row r="20235" spans="57:59" x14ac:dyDescent="0.25">
      <c r="BE20235"/>
      <c r="BF20235"/>
      <c r="BG20235"/>
    </row>
    <row r="20236" spans="57:59" x14ac:dyDescent="0.25">
      <c r="BE20236"/>
      <c r="BF20236"/>
      <c r="BG20236"/>
    </row>
    <row r="20237" spans="57:59" x14ac:dyDescent="0.25">
      <c r="BE20237"/>
      <c r="BF20237"/>
      <c r="BG20237"/>
    </row>
    <row r="20238" spans="57:59" x14ac:dyDescent="0.25">
      <c r="BE20238"/>
      <c r="BF20238"/>
      <c r="BG20238"/>
    </row>
    <row r="20239" spans="57:59" x14ac:dyDescent="0.25">
      <c r="BE20239"/>
      <c r="BF20239"/>
      <c r="BG20239"/>
    </row>
    <row r="20240" spans="57:59" x14ac:dyDescent="0.25">
      <c r="BE20240"/>
      <c r="BF20240"/>
      <c r="BG20240"/>
    </row>
    <row r="20241" spans="57:59" x14ac:dyDescent="0.25">
      <c r="BE20241"/>
      <c r="BF20241"/>
      <c r="BG20241"/>
    </row>
    <row r="20242" spans="57:59" x14ac:dyDescent="0.25">
      <c r="BE20242"/>
      <c r="BF20242"/>
      <c r="BG20242"/>
    </row>
    <row r="20243" spans="57:59" x14ac:dyDescent="0.25">
      <c r="BE20243"/>
      <c r="BF20243"/>
      <c r="BG20243"/>
    </row>
    <row r="20244" spans="57:59" x14ac:dyDescent="0.25">
      <c r="BE20244"/>
      <c r="BF20244"/>
      <c r="BG20244"/>
    </row>
    <row r="20245" spans="57:59" x14ac:dyDescent="0.25">
      <c r="BE20245"/>
      <c r="BF20245"/>
      <c r="BG20245"/>
    </row>
    <row r="20246" spans="57:59" x14ac:dyDescent="0.25">
      <c r="BE20246"/>
      <c r="BF20246"/>
      <c r="BG20246"/>
    </row>
    <row r="20247" spans="57:59" x14ac:dyDescent="0.25">
      <c r="BE20247"/>
      <c r="BF20247"/>
      <c r="BG20247"/>
    </row>
    <row r="20248" spans="57:59" x14ac:dyDescent="0.25">
      <c r="BE20248"/>
      <c r="BF20248"/>
      <c r="BG20248"/>
    </row>
    <row r="20249" spans="57:59" x14ac:dyDescent="0.25">
      <c r="BE20249"/>
      <c r="BF20249"/>
      <c r="BG20249"/>
    </row>
    <row r="20250" spans="57:59" x14ac:dyDescent="0.25">
      <c r="BE20250"/>
      <c r="BF20250"/>
      <c r="BG20250"/>
    </row>
    <row r="20251" spans="57:59" x14ac:dyDescent="0.25">
      <c r="BE20251"/>
      <c r="BF20251"/>
      <c r="BG20251"/>
    </row>
    <row r="20252" spans="57:59" x14ac:dyDescent="0.25">
      <c r="BE20252"/>
      <c r="BF20252"/>
      <c r="BG20252"/>
    </row>
    <row r="20253" spans="57:59" x14ac:dyDescent="0.25">
      <c r="BE20253"/>
      <c r="BF20253"/>
      <c r="BG20253"/>
    </row>
    <row r="20254" spans="57:59" x14ac:dyDescent="0.25">
      <c r="BE20254"/>
      <c r="BF20254"/>
      <c r="BG20254"/>
    </row>
    <row r="20255" spans="57:59" x14ac:dyDescent="0.25">
      <c r="BE20255"/>
      <c r="BF20255"/>
      <c r="BG20255"/>
    </row>
    <row r="20256" spans="57:59" x14ac:dyDescent="0.25">
      <c r="BE20256"/>
      <c r="BF20256"/>
      <c r="BG20256"/>
    </row>
    <row r="20257" spans="57:59" x14ac:dyDescent="0.25">
      <c r="BE20257"/>
      <c r="BF20257"/>
      <c r="BG20257"/>
    </row>
    <row r="20258" spans="57:59" x14ac:dyDescent="0.25">
      <c r="BE20258"/>
      <c r="BF20258"/>
      <c r="BG20258"/>
    </row>
    <row r="20259" spans="57:59" x14ac:dyDescent="0.25">
      <c r="BE20259"/>
      <c r="BF20259"/>
      <c r="BG20259"/>
    </row>
    <row r="20260" spans="57:59" x14ac:dyDescent="0.25">
      <c r="BE20260"/>
      <c r="BF20260"/>
      <c r="BG20260"/>
    </row>
    <row r="20261" spans="57:59" x14ac:dyDescent="0.25">
      <c r="BE20261"/>
      <c r="BF20261"/>
      <c r="BG20261"/>
    </row>
    <row r="20262" spans="57:59" x14ac:dyDescent="0.25">
      <c r="BE20262"/>
      <c r="BF20262"/>
      <c r="BG20262"/>
    </row>
    <row r="20263" spans="57:59" x14ac:dyDescent="0.25">
      <c r="BE20263"/>
      <c r="BF20263"/>
      <c r="BG20263"/>
    </row>
    <row r="20264" spans="57:59" x14ac:dyDescent="0.25">
      <c r="BE20264"/>
      <c r="BF20264"/>
      <c r="BG20264"/>
    </row>
    <row r="20265" spans="57:59" x14ac:dyDescent="0.25">
      <c r="BE20265"/>
      <c r="BF20265"/>
      <c r="BG20265"/>
    </row>
    <row r="20266" spans="57:59" x14ac:dyDescent="0.25">
      <c r="BE20266"/>
      <c r="BF20266"/>
      <c r="BG20266"/>
    </row>
    <row r="20267" spans="57:59" x14ac:dyDescent="0.25">
      <c r="BE20267"/>
      <c r="BF20267"/>
      <c r="BG20267"/>
    </row>
    <row r="20268" spans="57:59" x14ac:dyDescent="0.25">
      <c r="BE20268"/>
      <c r="BF20268"/>
      <c r="BG20268"/>
    </row>
    <row r="20269" spans="57:59" x14ac:dyDescent="0.25">
      <c r="BE20269"/>
      <c r="BF20269"/>
      <c r="BG20269"/>
    </row>
    <row r="20270" spans="57:59" x14ac:dyDescent="0.25">
      <c r="BE20270"/>
      <c r="BF20270"/>
      <c r="BG20270"/>
    </row>
    <row r="20271" spans="57:59" x14ac:dyDescent="0.25">
      <c r="BE20271"/>
      <c r="BF20271"/>
      <c r="BG20271"/>
    </row>
    <row r="20272" spans="57:59" x14ac:dyDescent="0.25">
      <c r="BE20272"/>
      <c r="BF20272"/>
      <c r="BG20272"/>
    </row>
    <row r="20273" spans="57:59" x14ac:dyDescent="0.25">
      <c r="BE20273"/>
      <c r="BF20273"/>
      <c r="BG20273"/>
    </row>
    <row r="20274" spans="57:59" x14ac:dyDescent="0.25">
      <c r="BE20274"/>
      <c r="BF20274"/>
      <c r="BG20274"/>
    </row>
    <row r="20275" spans="57:59" x14ac:dyDescent="0.25">
      <c r="BE20275"/>
      <c r="BF20275"/>
      <c r="BG20275"/>
    </row>
    <row r="20276" spans="57:59" x14ac:dyDescent="0.25">
      <c r="BE20276"/>
      <c r="BF20276"/>
      <c r="BG20276"/>
    </row>
    <row r="20277" spans="57:59" x14ac:dyDescent="0.25">
      <c r="BE20277"/>
      <c r="BF20277"/>
      <c r="BG20277"/>
    </row>
    <row r="20278" spans="57:59" x14ac:dyDescent="0.25">
      <c r="BE20278"/>
      <c r="BF20278"/>
      <c r="BG20278"/>
    </row>
    <row r="20279" spans="57:59" x14ac:dyDescent="0.25">
      <c r="BE20279"/>
      <c r="BF20279"/>
      <c r="BG20279"/>
    </row>
    <row r="20280" spans="57:59" x14ac:dyDescent="0.25">
      <c r="BE20280"/>
      <c r="BF20280"/>
      <c r="BG20280"/>
    </row>
    <row r="20281" spans="57:59" x14ac:dyDescent="0.25">
      <c r="BE20281"/>
      <c r="BF20281"/>
      <c r="BG20281"/>
    </row>
    <row r="20282" spans="57:59" x14ac:dyDescent="0.25">
      <c r="BE20282"/>
      <c r="BF20282"/>
      <c r="BG20282"/>
    </row>
    <row r="20283" spans="57:59" x14ac:dyDescent="0.25">
      <c r="BE20283"/>
      <c r="BF20283"/>
      <c r="BG20283"/>
    </row>
    <row r="20284" spans="57:59" x14ac:dyDescent="0.25">
      <c r="BE20284"/>
      <c r="BF20284"/>
      <c r="BG20284"/>
    </row>
    <row r="20285" spans="57:59" x14ac:dyDescent="0.25">
      <c r="BE20285"/>
      <c r="BF20285"/>
      <c r="BG20285"/>
    </row>
    <row r="20286" spans="57:59" x14ac:dyDescent="0.25">
      <c r="BE20286"/>
      <c r="BF20286"/>
      <c r="BG20286"/>
    </row>
    <row r="20287" spans="57:59" x14ac:dyDescent="0.25">
      <c r="BE20287"/>
      <c r="BF20287"/>
      <c r="BG20287"/>
    </row>
    <row r="20288" spans="57:59" x14ac:dyDescent="0.25">
      <c r="BE20288"/>
      <c r="BF20288"/>
      <c r="BG20288"/>
    </row>
    <row r="20289" spans="57:59" x14ac:dyDescent="0.25">
      <c r="BE20289"/>
      <c r="BF20289"/>
      <c r="BG20289"/>
    </row>
    <row r="20290" spans="57:59" x14ac:dyDescent="0.25">
      <c r="BE20290"/>
      <c r="BF20290"/>
      <c r="BG20290"/>
    </row>
    <row r="20291" spans="57:59" x14ac:dyDescent="0.25">
      <c r="BE20291"/>
      <c r="BF20291"/>
      <c r="BG20291"/>
    </row>
    <row r="20292" spans="57:59" x14ac:dyDescent="0.25">
      <c r="BE20292"/>
      <c r="BF20292"/>
      <c r="BG20292"/>
    </row>
    <row r="20293" spans="57:59" x14ac:dyDescent="0.25">
      <c r="BE20293"/>
      <c r="BF20293"/>
      <c r="BG20293"/>
    </row>
    <row r="20294" spans="57:59" x14ac:dyDescent="0.25">
      <c r="BE20294"/>
      <c r="BF20294"/>
      <c r="BG20294"/>
    </row>
    <row r="20295" spans="57:59" x14ac:dyDescent="0.25">
      <c r="BE20295"/>
      <c r="BF20295"/>
      <c r="BG20295"/>
    </row>
    <row r="20296" spans="57:59" x14ac:dyDescent="0.25">
      <c r="BE20296"/>
      <c r="BF20296"/>
      <c r="BG20296"/>
    </row>
    <row r="20297" spans="57:59" x14ac:dyDescent="0.25">
      <c r="BE20297"/>
      <c r="BF20297"/>
      <c r="BG20297"/>
    </row>
    <row r="20298" spans="57:59" x14ac:dyDescent="0.25">
      <c r="BE20298"/>
      <c r="BF20298"/>
      <c r="BG20298"/>
    </row>
    <row r="20299" spans="57:59" x14ac:dyDescent="0.25">
      <c r="BE20299"/>
      <c r="BF20299"/>
      <c r="BG20299"/>
    </row>
    <row r="20300" spans="57:59" x14ac:dyDescent="0.25">
      <c r="BE20300"/>
      <c r="BF20300"/>
      <c r="BG20300"/>
    </row>
    <row r="20301" spans="57:59" x14ac:dyDescent="0.25">
      <c r="BE20301"/>
      <c r="BF20301"/>
      <c r="BG20301"/>
    </row>
    <row r="20302" spans="57:59" x14ac:dyDescent="0.25">
      <c r="BE20302"/>
      <c r="BF20302"/>
      <c r="BG20302"/>
    </row>
    <row r="20303" spans="57:59" x14ac:dyDescent="0.25">
      <c r="BE20303"/>
      <c r="BF20303"/>
      <c r="BG20303"/>
    </row>
    <row r="20304" spans="57:59" x14ac:dyDescent="0.25">
      <c r="BE20304"/>
      <c r="BF20304"/>
      <c r="BG20304"/>
    </row>
    <row r="20305" spans="57:59" x14ac:dyDescent="0.25">
      <c r="BE20305"/>
      <c r="BF20305"/>
      <c r="BG20305"/>
    </row>
    <row r="20306" spans="57:59" x14ac:dyDescent="0.25">
      <c r="BE20306"/>
      <c r="BF20306"/>
      <c r="BG20306"/>
    </row>
    <row r="20307" spans="57:59" x14ac:dyDescent="0.25">
      <c r="BE20307"/>
      <c r="BF20307"/>
      <c r="BG20307"/>
    </row>
    <row r="20308" spans="57:59" x14ac:dyDescent="0.25">
      <c r="BE20308"/>
      <c r="BF20308"/>
      <c r="BG20308"/>
    </row>
    <row r="20309" spans="57:59" x14ac:dyDescent="0.25">
      <c r="BE20309"/>
      <c r="BF20309"/>
      <c r="BG20309"/>
    </row>
    <row r="20310" spans="57:59" x14ac:dyDescent="0.25">
      <c r="BE20310"/>
      <c r="BF20310"/>
      <c r="BG20310"/>
    </row>
    <row r="20311" spans="57:59" x14ac:dyDescent="0.25">
      <c r="BE20311"/>
      <c r="BF20311"/>
      <c r="BG20311"/>
    </row>
    <row r="20312" spans="57:59" x14ac:dyDescent="0.25">
      <c r="BE20312"/>
      <c r="BF20312"/>
      <c r="BG20312"/>
    </row>
    <row r="20313" spans="57:59" x14ac:dyDescent="0.25">
      <c r="BE20313"/>
      <c r="BF20313"/>
      <c r="BG20313"/>
    </row>
    <row r="20314" spans="57:59" x14ac:dyDescent="0.25">
      <c r="BE20314"/>
      <c r="BF20314"/>
      <c r="BG20314"/>
    </row>
    <row r="20315" spans="57:59" x14ac:dyDescent="0.25">
      <c r="BE20315"/>
      <c r="BF20315"/>
      <c r="BG20315"/>
    </row>
    <row r="20316" spans="57:59" x14ac:dyDescent="0.25">
      <c r="BE20316"/>
      <c r="BF20316"/>
      <c r="BG20316"/>
    </row>
    <row r="20317" spans="57:59" x14ac:dyDescent="0.25">
      <c r="BE20317"/>
      <c r="BF20317"/>
      <c r="BG20317"/>
    </row>
    <row r="20318" spans="57:59" x14ac:dyDescent="0.25">
      <c r="BE20318"/>
      <c r="BF20318"/>
      <c r="BG20318"/>
    </row>
    <row r="20319" spans="57:59" x14ac:dyDescent="0.25">
      <c r="BE20319"/>
      <c r="BF20319"/>
      <c r="BG20319"/>
    </row>
    <row r="20320" spans="57:59" x14ac:dyDescent="0.25">
      <c r="BE20320"/>
      <c r="BF20320"/>
      <c r="BG20320"/>
    </row>
    <row r="20321" spans="57:59" x14ac:dyDescent="0.25">
      <c r="BE20321"/>
      <c r="BF20321"/>
      <c r="BG20321"/>
    </row>
    <row r="20322" spans="57:59" x14ac:dyDescent="0.25">
      <c r="BE20322"/>
      <c r="BF20322"/>
      <c r="BG20322"/>
    </row>
    <row r="20323" spans="57:59" x14ac:dyDescent="0.25">
      <c r="BE20323"/>
      <c r="BF20323"/>
      <c r="BG20323"/>
    </row>
    <row r="20324" spans="57:59" x14ac:dyDescent="0.25">
      <c r="BE20324"/>
      <c r="BF20324"/>
      <c r="BG20324"/>
    </row>
    <row r="20325" spans="57:59" x14ac:dyDescent="0.25">
      <c r="BE20325"/>
      <c r="BF20325"/>
      <c r="BG20325"/>
    </row>
    <row r="20326" spans="57:59" x14ac:dyDescent="0.25">
      <c r="BE20326"/>
      <c r="BF20326"/>
      <c r="BG20326"/>
    </row>
    <row r="20327" spans="57:59" x14ac:dyDescent="0.25">
      <c r="BE20327"/>
      <c r="BF20327"/>
      <c r="BG20327"/>
    </row>
    <row r="20328" spans="57:59" x14ac:dyDescent="0.25">
      <c r="BE20328"/>
      <c r="BF20328"/>
      <c r="BG20328"/>
    </row>
    <row r="20329" spans="57:59" x14ac:dyDescent="0.25">
      <c r="BE20329"/>
      <c r="BF20329"/>
      <c r="BG20329"/>
    </row>
    <row r="20330" spans="57:59" x14ac:dyDescent="0.25">
      <c r="BE20330"/>
      <c r="BF20330"/>
      <c r="BG20330"/>
    </row>
    <row r="20331" spans="57:59" x14ac:dyDescent="0.25">
      <c r="BE20331"/>
      <c r="BF20331"/>
      <c r="BG20331"/>
    </row>
    <row r="20332" spans="57:59" x14ac:dyDescent="0.25">
      <c r="BE20332"/>
      <c r="BF20332"/>
      <c r="BG20332"/>
    </row>
    <row r="20333" spans="57:59" x14ac:dyDescent="0.25">
      <c r="BE20333"/>
      <c r="BF20333"/>
      <c r="BG20333"/>
    </row>
    <row r="20334" spans="57:59" x14ac:dyDescent="0.25">
      <c r="BE20334"/>
      <c r="BF20334"/>
      <c r="BG20334"/>
    </row>
    <row r="20335" spans="57:59" x14ac:dyDescent="0.25">
      <c r="BE20335"/>
      <c r="BF20335"/>
      <c r="BG20335"/>
    </row>
    <row r="20336" spans="57:59" x14ac:dyDescent="0.25">
      <c r="BE20336"/>
      <c r="BF20336"/>
      <c r="BG20336"/>
    </row>
    <row r="20337" spans="57:59" x14ac:dyDescent="0.25">
      <c r="BE20337"/>
      <c r="BF20337"/>
      <c r="BG20337"/>
    </row>
    <row r="20338" spans="57:59" x14ac:dyDescent="0.25">
      <c r="BE20338"/>
      <c r="BF20338"/>
      <c r="BG20338"/>
    </row>
    <row r="20339" spans="57:59" x14ac:dyDescent="0.25">
      <c r="BE20339"/>
      <c r="BF20339"/>
      <c r="BG20339"/>
    </row>
    <row r="20340" spans="57:59" x14ac:dyDescent="0.25">
      <c r="BE20340"/>
      <c r="BF20340"/>
      <c r="BG20340"/>
    </row>
    <row r="20341" spans="57:59" x14ac:dyDescent="0.25">
      <c r="BE20341"/>
      <c r="BF20341"/>
      <c r="BG20341"/>
    </row>
    <row r="20342" spans="57:59" x14ac:dyDescent="0.25">
      <c r="BE20342"/>
      <c r="BF20342"/>
      <c r="BG20342"/>
    </row>
    <row r="20343" spans="57:59" x14ac:dyDescent="0.25">
      <c r="BE20343"/>
      <c r="BF20343"/>
      <c r="BG20343"/>
    </row>
    <row r="20344" spans="57:59" x14ac:dyDescent="0.25">
      <c r="BE20344"/>
      <c r="BF20344"/>
      <c r="BG20344"/>
    </row>
    <row r="20345" spans="57:59" x14ac:dyDescent="0.25">
      <c r="BE20345"/>
      <c r="BF20345"/>
      <c r="BG20345"/>
    </row>
    <row r="20346" spans="57:59" x14ac:dyDescent="0.25">
      <c r="BE20346"/>
      <c r="BF20346"/>
      <c r="BG20346"/>
    </row>
    <row r="20347" spans="57:59" x14ac:dyDescent="0.25">
      <c r="BE20347"/>
      <c r="BF20347"/>
      <c r="BG20347"/>
    </row>
    <row r="20348" spans="57:59" x14ac:dyDescent="0.25">
      <c r="BE20348"/>
      <c r="BF20348"/>
      <c r="BG20348"/>
    </row>
    <row r="20349" spans="57:59" x14ac:dyDescent="0.25">
      <c r="BE20349"/>
      <c r="BF20349"/>
      <c r="BG20349"/>
    </row>
    <row r="20350" spans="57:59" x14ac:dyDescent="0.25">
      <c r="BE20350"/>
      <c r="BF20350"/>
      <c r="BG20350"/>
    </row>
    <row r="20351" spans="57:59" x14ac:dyDescent="0.25">
      <c r="BE20351"/>
      <c r="BF20351"/>
      <c r="BG20351"/>
    </row>
    <row r="20352" spans="57:59" x14ac:dyDescent="0.25">
      <c r="BE20352"/>
      <c r="BF20352"/>
      <c r="BG20352"/>
    </row>
    <row r="20353" spans="57:59" x14ac:dyDescent="0.25">
      <c r="BE20353"/>
      <c r="BF20353"/>
      <c r="BG20353"/>
    </row>
    <row r="20354" spans="57:59" x14ac:dyDescent="0.25">
      <c r="BE20354"/>
      <c r="BF20354"/>
      <c r="BG20354"/>
    </row>
    <row r="20355" spans="57:59" x14ac:dyDescent="0.25">
      <c r="BE20355"/>
      <c r="BF20355"/>
      <c r="BG20355"/>
    </row>
    <row r="20356" spans="57:59" x14ac:dyDescent="0.25">
      <c r="BE20356"/>
      <c r="BF20356"/>
      <c r="BG20356"/>
    </row>
    <row r="20357" spans="57:59" x14ac:dyDescent="0.25">
      <c r="BE20357"/>
      <c r="BF20357"/>
      <c r="BG20357"/>
    </row>
    <row r="20358" spans="57:59" x14ac:dyDescent="0.25">
      <c r="BE20358"/>
      <c r="BF20358"/>
      <c r="BG20358"/>
    </row>
    <row r="20359" spans="57:59" x14ac:dyDescent="0.25">
      <c r="BE20359"/>
      <c r="BF20359"/>
      <c r="BG20359"/>
    </row>
    <row r="20360" spans="57:59" x14ac:dyDescent="0.25">
      <c r="BE20360"/>
      <c r="BF20360"/>
      <c r="BG20360"/>
    </row>
    <row r="20361" spans="57:59" x14ac:dyDescent="0.25">
      <c r="BE20361"/>
      <c r="BF20361"/>
      <c r="BG20361"/>
    </row>
    <row r="20362" spans="57:59" x14ac:dyDescent="0.25">
      <c r="BE20362"/>
      <c r="BF20362"/>
      <c r="BG20362"/>
    </row>
    <row r="20363" spans="57:59" x14ac:dyDescent="0.25">
      <c r="BE20363"/>
      <c r="BF20363"/>
      <c r="BG20363"/>
    </row>
    <row r="20364" spans="57:59" x14ac:dyDescent="0.25">
      <c r="BE20364"/>
      <c r="BF20364"/>
      <c r="BG20364"/>
    </row>
    <row r="20365" spans="57:59" x14ac:dyDescent="0.25">
      <c r="BE20365"/>
      <c r="BF20365"/>
      <c r="BG20365"/>
    </row>
    <row r="20366" spans="57:59" x14ac:dyDescent="0.25">
      <c r="BE20366"/>
      <c r="BF20366"/>
      <c r="BG20366"/>
    </row>
    <row r="20367" spans="57:59" x14ac:dyDescent="0.25">
      <c r="BE20367"/>
      <c r="BF20367"/>
      <c r="BG20367"/>
    </row>
    <row r="20368" spans="57:59" x14ac:dyDescent="0.25">
      <c r="BE20368"/>
      <c r="BF20368"/>
      <c r="BG20368"/>
    </row>
    <row r="20369" spans="57:59" x14ac:dyDescent="0.25">
      <c r="BE20369"/>
      <c r="BF20369"/>
      <c r="BG20369"/>
    </row>
    <row r="20370" spans="57:59" x14ac:dyDescent="0.25">
      <c r="BE20370"/>
      <c r="BF20370"/>
      <c r="BG20370"/>
    </row>
    <row r="20371" spans="57:59" x14ac:dyDescent="0.25">
      <c r="BE20371"/>
      <c r="BF20371"/>
      <c r="BG20371"/>
    </row>
    <row r="20372" spans="57:59" x14ac:dyDescent="0.25">
      <c r="BE20372"/>
      <c r="BF20372"/>
      <c r="BG20372"/>
    </row>
    <row r="20373" spans="57:59" x14ac:dyDescent="0.25">
      <c r="BE20373"/>
      <c r="BF20373"/>
      <c r="BG20373"/>
    </row>
    <row r="20374" spans="57:59" x14ac:dyDescent="0.25">
      <c r="BE20374"/>
      <c r="BF20374"/>
      <c r="BG20374"/>
    </row>
    <row r="20375" spans="57:59" x14ac:dyDescent="0.25">
      <c r="BE20375"/>
      <c r="BF20375"/>
      <c r="BG20375"/>
    </row>
    <row r="20376" spans="57:59" x14ac:dyDescent="0.25">
      <c r="BE20376"/>
      <c r="BF20376"/>
      <c r="BG20376"/>
    </row>
    <row r="20377" spans="57:59" x14ac:dyDescent="0.25">
      <c r="BE20377"/>
      <c r="BF20377"/>
      <c r="BG20377"/>
    </row>
    <row r="20378" spans="57:59" x14ac:dyDescent="0.25">
      <c r="BE20378"/>
      <c r="BF20378"/>
      <c r="BG20378"/>
    </row>
    <row r="20379" spans="57:59" x14ac:dyDescent="0.25">
      <c r="BE20379"/>
      <c r="BF20379"/>
      <c r="BG20379"/>
    </row>
    <row r="20380" spans="57:59" x14ac:dyDescent="0.25">
      <c r="BE20380"/>
      <c r="BF20380"/>
      <c r="BG20380"/>
    </row>
    <row r="20381" spans="57:59" x14ac:dyDescent="0.25">
      <c r="BE20381"/>
      <c r="BF20381"/>
      <c r="BG20381"/>
    </row>
    <row r="20382" spans="57:59" x14ac:dyDescent="0.25">
      <c r="BE20382"/>
      <c r="BF20382"/>
      <c r="BG20382"/>
    </row>
    <row r="20383" spans="57:59" x14ac:dyDescent="0.25">
      <c r="BE20383"/>
      <c r="BF20383"/>
      <c r="BG20383"/>
    </row>
    <row r="20384" spans="57:59" x14ac:dyDescent="0.25">
      <c r="BE20384"/>
      <c r="BF20384"/>
      <c r="BG20384"/>
    </row>
    <row r="20385" spans="57:59" x14ac:dyDescent="0.25">
      <c r="BE20385"/>
      <c r="BF20385"/>
      <c r="BG20385"/>
    </row>
    <row r="20386" spans="57:59" x14ac:dyDescent="0.25">
      <c r="BE20386"/>
      <c r="BF20386"/>
      <c r="BG20386"/>
    </row>
    <row r="20387" spans="57:59" x14ac:dyDescent="0.25">
      <c r="BE20387"/>
      <c r="BF20387"/>
      <c r="BG20387"/>
    </row>
    <row r="20388" spans="57:59" x14ac:dyDescent="0.25">
      <c r="BE20388"/>
      <c r="BF20388"/>
      <c r="BG20388"/>
    </row>
    <row r="20389" spans="57:59" x14ac:dyDescent="0.25">
      <c r="BE20389"/>
      <c r="BF20389"/>
      <c r="BG20389"/>
    </row>
    <row r="20390" spans="57:59" x14ac:dyDescent="0.25">
      <c r="BE20390"/>
      <c r="BF20390"/>
      <c r="BG20390"/>
    </row>
    <row r="20391" spans="57:59" x14ac:dyDescent="0.25">
      <c r="BE20391"/>
      <c r="BF20391"/>
      <c r="BG20391"/>
    </row>
    <row r="20392" spans="57:59" x14ac:dyDescent="0.25">
      <c r="BE20392"/>
      <c r="BF20392"/>
      <c r="BG20392"/>
    </row>
    <row r="20393" spans="57:59" x14ac:dyDescent="0.25">
      <c r="BE20393"/>
      <c r="BF20393"/>
      <c r="BG20393"/>
    </row>
    <row r="20394" spans="57:59" x14ac:dyDescent="0.25">
      <c r="BE20394"/>
      <c r="BF20394"/>
      <c r="BG20394"/>
    </row>
    <row r="20395" spans="57:59" x14ac:dyDescent="0.25">
      <c r="BE20395"/>
      <c r="BF20395"/>
      <c r="BG20395"/>
    </row>
    <row r="20396" spans="57:59" x14ac:dyDescent="0.25">
      <c r="BE20396"/>
      <c r="BF20396"/>
      <c r="BG20396"/>
    </row>
    <row r="20397" spans="57:59" x14ac:dyDescent="0.25">
      <c r="BE20397"/>
      <c r="BF20397"/>
      <c r="BG20397"/>
    </row>
    <row r="20398" spans="57:59" x14ac:dyDescent="0.25">
      <c r="BE20398"/>
      <c r="BF20398"/>
      <c r="BG20398"/>
    </row>
    <row r="20399" spans="57:59" x14ac:dyDescent="0.25">
      <c r="BE20399"/>
      <c r="BF20399"/>
      <c r="BG20399"/>
    </row>
    <row r="20400" spans="57:59" x14ac:dyDescent="0.25">
      <c r="BE20400"/>
      <c r="BF20400"/>
      <c r="BG20400"/>
    </row>
    <row r="20401" spans="57:59" x14ac:dyDescent="0.25">
      <c r="BE20401"/>
      <c r="BF20401"/>
      <c r="BG20401"/>
    </row>
    <row r="20402" spans="57:59" x14ac:dyDescent="0.25">
      <c r="BE20402"/>
      <c r="BF20402"/>
      <c r="BG20402"/>
    </row>
    <row r="20403" spans="57:59" x14ac:dyDescent="0.25">
      <c r="BE20403"/>
      <c r="BF20403"/>
      <c r="BG20403"/>
    </row>
    <row r="20404" spans="57:59" x14ac:dyDescent="0.25">
      <c r="BE20404"/>
      <c r="BF20404"/>
      <c r="BG20404"/>
    </row>
    <row r="20405" spans="57:59" x14ac:dyDescent="0.25">
      <c r="BE20405"/>
      <c r="BF20405"/>
      <c r="BG20405"/>
    </row>
    <row r="20406" spans="57:59" x14ac:dyDescent="0.25">
      <c r="BE20406"/>
      <c r="BF20406"/>
      <c r="BG20406"/>
    </row>
    <row r="20407" spans="57:59" x14ac:dyDescent="0.25">
      <c r="BE20407"/>
      <c r="BF20407"/>
      <c r="BG20407"/>
    </row>
    <row r="20408" spans="57:59" x14ac:dyDescent="0.25">
      <c r="BE20408"/>
      <c r="BF20408"/>
      <c r="BG20408"/>
    </row>
    <row r="20409" spans="57:59" x14ac:dyDescent="0.25">
      <c r="BE20409"/>
      <c r="BF20409"/>
      <c r="BG20409"/>
    </row>
    <row r="20410" spans="57:59" x14ac:dyDescent="0.25">
      <c r="BE20410"/>
      <c r="BF20410"/>
      <c r="BG20410"/>
    </row>
    <row r="20411" spans="57:59" x14ac:dyDescent="0.25">
      <c r="BE20411"/>
      <c r="BF20411"/>
      <c r="BG20411"/>
    </row>
    <row r="20412" spans="57:59" x14ac:dyDescent="0.25">
      <c r="BE20412"/>
      <c r="BF20412"/>
      <c r="BG20412"/>
    </row>
    <row r="20413" spans="57:59" x14ac:dyDescent="0.25">
      <c r="BE20413"/>
      <c r="BF20413"/>
      <c r="BG20413"/>
    </row>
    <row r="20414" spans="57:59" x14ac:dyDescent="0.25">
      <c r="BE20414"/>
      <c r="BF20414"/>
      <c r="BG20414"/>
    </row>
    <row r="20415" spans="57:59" x14ac:dyDescent="0.25">
      <c r="BE20415"/>
      <c r="BF20415"/>
      <c r="BG20415"/>
    </row>
    <row r="20416" spans="57:59" x14ac:dyDescent="0.25">
      <c r="BE20416"/>
      <c r="BF20416"/>
      <c r="BG20416"/>
    </row>
    <row r="20417" spans="57:59" x14ac:dyDescent="0.25">
      <c r="BE20417"/>
      <c r="BF20417"/>
      <c r="BG20417"/>
    </row>
    <row r="20418" spans="57:59" x14ac:dyDescent="0.25">
      <c r="BE20418"/>
      <c r="BF20418"/>
      <c r="BG20418"/>
    </row>
    <row r="20419" spans="57:59" x14ac:dyDescent="0.25">
      <c r="BE20419"/>
      <c r="BF20419"/>
      <c r="BG20419"/>
    </row>
    <row r="20420" spans="57:59" x14ac:dyDescent="0.25">
      <c r="BE20420"/>
      <c r="BF20420"/>
      <c r="BG20420"/>
    </row>
    <row r="20421" spans="57:59" x14ac:dyDescent="0.25">
      <c r="BE20421"/>
      <c r="BF20421"/>
      <c r="BG20421"/>
    </row>
    <row r="20422" spans="57:59" x14ac:dyDescent="0.25">
      <c r="BE20422"/>
      <c r="BF20422"/>
      <c r="BG20422"/>
    </row>
    <row r="20423" spans="57:59" x14ac:dyDescent="0.25">
      <c r="BE20423"/>
      <c r="BF20423"/>
      <c r="BG20423"/>
    </row>
    <row r="20424" spans="57:59" x14ac:dyDescent="0.25">
      <c r="BE20424"/>
      <c r="BF20424"/>
      <c r="BG20424"/>
    </row>
    <row r="20425" spans="57:59" x14ac:dyDescent="0.25">
      <c r="BE20425"/>
      <c r="BF20425"/>
      <c r="BG20425"/>
    </row>
    <row r="20426" spans="57:59" x14ac:dyDescent="0.25">
      <c r="BE20426"/>
      <c r="BF20426"/>
      <c r="BG20426"/>
    </row>
    <row r="20427" spans="57:59" x14ac:dyDescent="0.25">
      <c r="BE20427"/>
      <c r="BF20427"/>
      <c r="BG20427"/>
    </row>
    <row r="20428" spans="57:59" x14ac:dyDescent="0.25">
      <c r="BE20428"/>
      <c r="BF20428"/>
      <c r="BG20428"/>
    </row>
    <row r="20429" spans="57:59" x14ac:dyDescent="0.25">
      <c r="BE20429"/>
      <c r="BF20429"/>
      <c r="BG20429"/>
    </row>
    <row r="20430" spans="57:59" x14ac:dyDescent="0.25">
      <c r="BE20430"/>
      <c r="BF20430"/>
      <c r="BG20430"/>
    </row>
    <row r="20431" spans="57:59" x14ac:dyDescent="0.25">
      <c r="BE20431"/>
      <c r="BF20431"/>
      <c r="BG20431"/>
    </row>
    <row r="20432" spans="57:59" x14ac:dyDescent="0.25">
      <c r="BE20432"/>
      <c r="BF20432"/>
      <c r="BG20432"/>
    </row>
    <row r="20433" spans="57:59" x14ac:dyDescent="0.25">
      <c r="BE20433"/>
      <c r="BF20433"/>
      <c r="BG20433"/>
    </row>
    <row r="20434" spans="57:59" x14ac:dyDescent="0.25">
      <c r="BE20434"/>
      <c r="BF20434"/>
      <c r="BG20434"/>
    </row>
    <row r="20435" spans="57:59" x14ac:dyDescent="0.25">
      <c r="BE20435"/>
      <c r="BF20435"/>
      <c r="BG20435"/>
    </row>
    <row r="20436" spans="57:59" x14ac:dyDescent="0.25">
      <c r="BE20436"/>
      <c r="BF20436"/>
      <c r="BG20436"/>
    </row>
    <row r="20437" spans="57:59" x14ac:dyDescent="0.25">
      <c r="BE20437"/>
      <c r="BF20437"/>
      <c r="BG20437"/>
    </row>
    <row r="20438" spans="57:59" x14ac:dyDescent="0.25">
      <c r="BE20438"/>
      <c r="BF20438"/>
      <c r="BG20438"/>
    </row>
    <row r="20439" spans="57:59" x14ac:dyDescent="0.25">
      <c r="BE20439"/>
      <c r="BF20439"/>
      <c r="BG20439"/>
    </row>
    <row r="20440" spans="57:59" x14ac:dyDescent="0.25">
      <c r="BE20440"/>
      <c r="BF20440"/>
      <c r="BG20440"/>
    </row>
    <row r="20441" spans="57:59" x14ac:dyDescent="0.25">
      <c r="BE20441"/>
      <c r="BF20441"/>
      <c r="BG20441"/>
    </row>
    <row r="20442" spans="57:59" x14ac:dyDescent="0.25">
      <c r="BE20442"/>
      <c r="BF20442"/>
      <c r="BG20442"/>
    </row>
    <row r="20443" spans="57:59" x14ac:dyDescent="0.25">
      <c r="BE20443"/>
      <c r="BF20443"/>
      <c r="BG20443"/>
    </row>
    <row r="20444" spans="57:59" x14ac:dyDescent="0.25">
      <c r="BE20444"/>
      <c r="BF20444"/>
      <c r="BG20444"/>
    </row>
    <row r="20445" spans="57:59" x14ac:dyDescent="0.25">
      <c r="BE20445"/>
      <c r="BF20445"/>
      <c r="BG20445"/>
    </row>
    <row r="20446" spans="57:59" x14ac:dyDescent="0.25">
      <c r="BE20446"/>
      <c r="BF20446"/>
      <c r="BG20446"/>
    </row>
    <row r="20447" spans="57:59" x14ac:dyDescent="0.25">
      <c r="BE20447"/>
      <c r="BF20447"/>
      <c r="BG20447"/>
    </row>
    <row r="20448" spans="57:59" x14ac:dyDescent="0.25">
      <c r="BE20448"/>
      <c r="BF20448"/>
      <c r="BG20448"/>
    </row>
    <row r="20449" spans="57:59" x14ac:dyDescent="0.25">
      <c r="BE20449"/>
      <c r="BF20449"/>
      <c r="BG20449"/>
    </row>
    <row r="20450" spans="57:59" x14ac:dyDescent="0.25">
      <c r="BE20450"/>
      <c r="BF20450"/>
      <c r="BG20450"/>
    </row>
    <row r="20451" spans="57:59" x14ac:dyDescent="0.25">
      <c r="BE20451"/>
      <c r="BF20451"/>
      <c r="BG20451"/>
    </row>
    <row r="20452" spans="57:59" x14ac:dyDescent="0.25">
      <c r="BE20452"/>
      <c r="BF20452"/>
      <c r="BG20452"/>
    </row>
    <row r="20453" spans="57:59" x14ac:dyDescent="0.25">
      <c r="BE20453"/>
      <c r="BF20453"/>
      <c r="BG20453"/>
    </row>
    <row r="20454" spans="57:59" x14ac:dyDescent="0.25">
      <c r="BE20454"/>
      <c r="BF20454"/>
      <c r="BG20454"/>
    </row>
    <row r="20455" spans="57:59" x14ac:dyDescent="0.25">
      <c r="BE20455"/>
      <c r="BF20455"/>
      <c r="BG20455"/>
    </row>
    <row r="20456" spans="57:59" x14ac:dyDescent="0.25">
      <c r="BE20456"/>
      <c r="BF20456"/>
      <c r="BG20456"/>
    </row>
    <row r="20457" spans="57:59" x14ac:dyDescent="0.25">
      <c r="BE20457"/>
      <c r="BF20457"/>
      <c r="BG20457"/>
    </row>
    <row r="20458" spans="57:59" x14ac:dyDescent="0.25">
      <c r="BE20458"/>
      <c r="BF20458"/>
      <c r="BG20458"/>
    </row>
    <row r="20459" spans="57:59" x14ac:dyDescent="0.25">
      <c r="BE20459"/>
      <c r="BF20459"/>
      <c r="BG20459"/>
    </row>
    <row r="20460" spans="57:59" x14ac:dyDescent="0.25">
      <c r="BE20460"/>
      <c r="BF20460"/>
      <c r="BG20460"/>
    </row>
    <row r="20461" spans="57:59" x14ac:dyDescent="0.25">
      <c r="BE20461"/>
      <c r="BF20461"/>
      <c r="BG20461"/>
    </row>
    <row r="20462" spans="57:59" x14ac:dyDescent="0.25">
      <c r="BE20462"/>
      <c r="BF20462"/>
      <c r="BG20462"/>
    </row>
    <row r="20463" spans="57:59" x14ac:dyDescent="0.25">
      <c r="BE20463"/>
      <c r="BF20463"/>
      <c r="BG20463"/>
    </row>
    <row r="20464" spans="57:59" x14ac:dyDescent="0.25">
      <c r="BE20464"/>
      <c r="BF20464"/>
      <c r="BG20464"/>
    </row>
    <row r="20465" spans="57:59" x14ac:dyDescent="0.25">
      <c r="BE20465"/>
      <c r="BF20465"/>
      <c r="BG20465"/>
    </row>
    <row r="20466" spans="57:59" x14ac:dyDescent="0.25">
      <c r="BE20466"/>
      <c r="BF20466"/>
      <c r="BG20466"/>
    </row>
    <row r="20467" spans="57:59" x14ac:dyDescent="0.25">
      <c r="BE20467"/>
      <c r="BF20467"/>
      <c r="BG20467"/>
    </row>
    <row r="20468" spans="57:59" x14ac:dyDescent="0.25">
      <c r="BE20468"/>
      <c r="BF20468"/>
      <c r="BG20468"/>
    </row>
    <row r="20469" spans="57:59" x14ac:dyDescent="0.25">
      <c r="BE20469"/>
      <c r="BF20469"/>
      <c r="BG20469"/>
    </row>
    <row r="20470" spans="57:59" x14ac:dyDescent="0.25">
      <c r="BE20470"/>
      <c r="BF20470"/>
      <c r="BG20470"/>
    </row>
    <row r="20471" spans="57:59" x14ac:dyDescent="0.25">
      <c r="BE20471"/>
      <c r="BF20471"/>
      <c r="BG20471"/>
    </row>
    <row r="20472" spans="57:59" x14ac:dyDescent="0.25">
      <c r="BE20472"/>
      <c r="BF20472"/>
      <c r="BG20472"/>
    </row>
    <row r="20473" spans="57:59" x14ac:dyDescent="0.25">
      <c r="BE20473"/>
      <c r="BF20473"/>
      <c r="BG20473"/>
    </row>
    <row r="20474" spans="57:59" x14ac:dyDescent="0.25">
      <c r="BE20474"/>
      <c r="BF20474"/>
      <c r="BG20474"/>
    </row>
    <row r="20475" spans="57:59" x14ac:dyDescent="0.25">
      <c r="BE20475"/>
      <c r="BF20475"/>
      <c r="BG20475"/>
    </row>
    <row r="20476" spans="57:59" x14ac:dyDescent="0.25">
      <c r="BE20476"/>
      <c r="BF20476"/>
      <c r="BG20476"/>
    </row>
    <row r="20477" spans="57:59" x14ac:dyDescent="0.25">
      <c r="BE20477"/>
      <c r="BF20477"/>
      <c r="BG20477"/>
    </row>
    <row r="20478" spans="57:59" x14ac:dyDescent="0.25">
      <c r="BE20478"/>
      <c r="BF20478"/>
      <c r="BG20478"/>
    </row>
    <row r="20479" spans="57:59" x14ac:dyDescent="0.25">
      <c r="BE20479"/>
      <c r="BF20479"/>
      <c r="BG20479"/>
    </row>
    <row r="20480" spans="57:59" x14ac:dyDescent="0.25">
      <c r="BE20480"/>
      <c r="BF20480"/>
      <c r="BG20480"/>
    </row>
    <row r="20481" spans="57:59" x14ac:dyDescent="0.25">
      <c r="BE20481"/>
      <c r="BF20481"/>
      <c r="BG20481"/>
    </row>
    <row r="20482" spans="57:59" x14ac:dyDescent="0.25">
      <c r="BE20482"/>
      <c r="BF20482"/>
      <c r="BG20482"/>
    </row>
    <row r="20483" spans="57:59" x14ac:dyDescent="0.25">
      <c r="BE20483"/>
      <c r="BF20483"/>
      <c r="BG20483"/>
    </row>
    <row r="20484" spans="57:59" x14ac:dyDescent="0.25">
      <c r="BE20484"/>
      <c r="BF20484"/>
      <c r="BG20484"/>
    </row>
    <row r="20485" spans="57:59" x14ac:dyDescent="0.25">
      <c r="BE20485"/>
      <c r="BF20485"/>
      <c r="BG20485"/>
    </row>
    <row r="20486" spans="57:59" x14ac:dyDescent="0.25">
      <c r="BE20486"/>
      <c r="BF20486"/>
      <c r="BG20486"/>
    </row>
    <row r="20487" spans="57:59" x14ac:dyDescent="0.25">
      <c r="BE20487"/>
      <c r="BF20487"/>
      <c r="BG20487"/>
    </row>
    <row r="20488" spans="57:59" x14ac:dyDescent="0.25">
      <c r="BE20488"/>
      <c r="BF20488"/>
      <c r="BG20488"/>
    </row>
    <row r="20489" spans="57:59" x14ac:dyDescent="0.25">
      <c r="BE20489"/>
      <c r="BF20489"/>
      <c r="BG20489"/>
    </row>
    <row r="20490" spans="57:59" x14ac:dyDescent="0.25">
      <c r="BE20490"/>
      <c r="BF20490"/>
      <c r="BG20490"/>
    </row>
    <row r="20491" spans="57:59" x14ac:dyDescent="0.25">
      <c r="BE20491"/>
      <c r="BF20491"/>
      <c r="BG20491"/>
    </row>
    <row r="20492" spans="57:59" x14ac:dyDescent="0.25">
      <c r="BE20492"/>
      <c r="BF20492"/>
      <c r="BG20492"/>
    </row>
    <row r="20493" spans="57:59" x14ac:dyDescent="0.25">
      <c r="BE20493"/>
      <c r="BF20493"/>
      <c r="BG20493"/>
    </row>
    <row r="20494" spans="57:59" x14ac:dyDescent="0.25">
      <c r="BE20494"/>
      <c r="BF20494"/>
      <c r="BG20494"/>
    </row>
    <row r="20495" spans="57:59" x14ac:dyDescent="0.25">
      <c r="BE20495"/>
      <c r="BF20495"/>
      <c r="BG20495"/>
    </row>
    <row r="20496" spans="57:59" x14ac:dyDescent="0.25">
      <c r="BE20496"/>
      <c r="BF20496"/>
      <c r="BG20496"/>
    </row>
    <row r="20497" spans="57:59" x14ac:dyDescent="0.25">
      <c r="BE20497"/>
      <c r="BF20497"/>
      <c r="BG20497"/>
    </row>
    <row r="20498" spans="57:59" x14ac:dyDescent="0.25">
      <c r="BE20498"/>
      <c r="BF20498"/>
      <c r="BG20498"/>
    </row>
    <row r="20499" spans="57:59" x14ac:dyDescent="0.25">
      <c r="BE20499"/>
      <c r="BF20499"/>
      <c r="BG20499"/>
    </row>
    <row r="20500" spans="57:59" x14ac:dyDescent="0.25">
      <c r="BE20500"/>
      <c r="BF20500"/>
      <c r="BG20500"/>
    </row>
    <row r="20501" spans="57:59" x14ac:dyDescent="0.25">
      <c r="BE20501"/>
      <c r="BF20501"/>
      <c r="BG20501"/>
    </row>
    <row r="20502" spans="57:59" x14ac:dyDescent="0.25">
      <c r="BE20502"/>
      <c r="BF20502"/>
      <c r="BG20502"/>
    </row>
    <row r="20503" spans="57:59" x14ac:dyDescent="0.25">
      <c r="BE20503"/>
      <c r="BF20503"/>
      <c r="BG20503"/>
    </row>
    <row r="20504" spans="57:59" x14ac:dyDescent="0.25">
      <c r="BE20504"/>
      <c r="BF20504"/>
      <c r="BG20504"/>
    </row>
    <row r="20505" spans="57:59" x14ac:dyDescent="0.25">
      <c r="BE20505"/>
      <c r="BF20505"/>
      <c r="BG20505"/>
    </row>
    <row r="20506" spans="57:59" x14ac:dyDescent="0.25">
      <c r="BE20506"/>
      <c r="BF20506"/>
      <c r="BG20506"/>
    </row>
    <row r="20507" spans="57:59" x14ac:dyDescent="0.25">
      <c r="BE20507"/>
      <c r="BF20507"/>
      <c r="BG20507"/>
    </row>
    <row r="20508" spans="57:59" x14ac:dyDescent="0.25">
      <c r="BE20508"/>
      <c r="BF20508"/>
      <c r="BG20508"/>
    </row>
    <row r="20509" spans="57:59" x14ac:dyDescent="0.25">
      <c r="BE20509"/>
      <c r="BF20509"/>
      <c r="BG20509"/>
    </row>
    <row r="20510" spans="57:59" x14ac:dyDescent="0.25">
      <c r="BE20510"/>
      <c r="BF20510"/>
      <c r="BG20510"/>
    </row>
    <row r="20511" spans="57:59" x14ac:dyDescent="0.25">
      <c r="BE20511"/>
      <c r="BF20511"/>
      <c r="BG20511"/>
    </row>
    <row r="20512" spans="57:59" x14ac:dyDescent="0.25">
      <c r="BE20512"/>
      <c r="BF20512"/>
      <c r="BG20512"/>
    </row>
    <row r="20513" spans="57:59" x14ac:dyDescent="0.25">
      <c r="BE20513"/>
      <c r="BF20513"/>
      <c r="BG20513"/>
    </row>
    <row r="20514" spans="57:59" x14ac:dyDescent="0.25">
      <c r="BE20514"/>
      <c r="BF20514"/>
      <c r="BG20514"/>
    </row>
    <row r="20515" spans="57:59" x14ac:dyDescent="0.25">
      <c r="BE20515"/>
      <c r="BF20515"/>
      <c r="BG20515"/>
    </row>
    <row r="20516" spans="57:59" x14ac:dyDescent="0.25">
      <c r="BE20516"/>
      <c r="BF20516"/>
      <c r="BG20516"/>
    </row>
    <row r="20517" spans="57:59" x14ac:dyDescent="0.25">
      <c r="BE20517"/>
      <c r="BF20517"/>
      <c r="BG20517"/>
    </row>
    <row r="20518" spans="57:59" x14ac:dyDescent="0.25">
      <c r="BE20518"/>
      <c r="BF20518"/>
      <c r="BG20518"/>
    </row>
    <row r="20519" spans="57:59" x14ac:dyDescent="0.25">
      <c r="BE20519"/>
      <c r="BF20519"/>
      <c r="BG20519"/>
    </row>
    <row r="20520" spans="57:59" x14ac:dyDescent="0.25">
      <c r="BE20520"/>
      <c r="BF20520"/>
      <c r="BG20520"/>
    </row>
    <row r="20521" spans="57:59" x14ac:dyDescent="0.25">
      <c r="BE20521"/>
      <c r="BF20521"/>
      <c r="BG20521"/>
    </row>
    <row r="20522" spans="57:59" x14ac:dyDescent="0.25">
      <c r="BE20522"/>
      <c r="BF20522"/>
      <c r="BG20522"/>
    </row>
    <row r="20523" spans="57:59" x14ac:dyDescent="0.25">
      <c r="BE20523"/>
      <c r="BF20523"/>
      <c r="BG20523"/>
    </row>
    <row r="20524" spans="57:59" x14ac:dyDescent="0.25">
      <c r="BE20524"/>
      <c r="BF20524"/>
      <c r="BG20524"/>
    </row>
    <row r="20525" spans="57:59" x14ac:dyDescent="0.25">
      <c r="BE20525"/>
      <c r="BF20525"/>
      <c r="BG20525"/>
    </row>
    <row r="20526" spans="57:59" x14ac:dyDescent="0.25">
      <c r="BE20526"/>
      <c r="BF20526"/>
      <c r="BG20526"/>
    </row>
    <row r="20527" spans="57:59" x14ac:dyDescent="0.25">
      <c r="BE20527"/>
      <c r="BF20527"/>
      <c r="BG20527"/>
    </row>
    <row r="20528" spans="57:59" x14ac:dyDescent="0.25">
      <c r="BE20528"/>
      <c r="BF20528"/>
      <c r="BG20528"/>
    </row>
    <row r="20529" spans="57:59" x14ac:dyDescent="0.25">
      <c r="BE20529"/>
      <c r="BF20529"/>
      <c r="BG20529"/>
    </row>
    <row r="20530" spans="57:59" x14ac:dyDescent="0.25">
      <c r="BE20530"/>
      <c r="BF20530"/>
      <c r="BG20530"/>
    </row>
    <row r="20531" spans="57:59" x14ac:dyDescent="0.25">
      <c r="BE20531"/>
      <c r="BF20531"/>
      <c r="BG20531"/>
    </row>
    <row r="20532" spans="57:59" x14ac:dyDescent="0.25">
      <c r="BE20532"/>
      <c r="BF20532"/>
      <c r="BG20532"/>
    </row>
    <row r="20533" spans="57:59" x14ac:dyDescent="0.25">
      <c r="BE20533"/>
      <c r="BF20533"/>
      <c r="BG20533"/>
    </row>
    <row r="20534" spans="57:59" x14ac:dyDescent="0.25">
      <c r="BE20534"/>
      <c r="BF20534"/>
      <c r="BG20534"/>
    </row>
    <row r="20535" spans="57:59" x14ac:dyDescent="0.25">
      <c r="BE20535"/>
      <c r="BF20535"/>
      <c r="BG20535"/>
    </row>
    <row r="20536" spans="57:59" x14ac:dyDescent="0.25">
      <c r="BE20536"/>
      <c r="BF20536"/>
      <c r="BG20536"/>
    </row>
    <row r="20537" spans="57:59" x14ac:dyDescent="0.25">
      <c r="BE20537"/>
      <c r="BF20537"/>
      <c r="BG20537"/>
    </row>
    <row r="20538" spans="57:59" x14ac:dyDescent="0.25">
      <c r="BE20538"/>
      <c r="BF20538"/>
      <c r="BG20538"/>
    </row>
    <row r="20539" spans="57:59" x14ac:dyDescent="0.25">
      <c r="BE20539"/>
      <c r="BF20539"/>
      <c r="BG20539"/>
    </row>
    <row r="20540" spans="57:59" x14ac:dyDescent="0.25">
      <c r="BE20540"/>
      <c r="BF20540"/>
      <c r="BG20540"/>
    </row>
    <row r="20541" spans="57:59" x14ac:dyDescent="0.25">
      <c r="BE20541"/>
      <c r="BF20541"/>
      <c r="BG20541"/>
    </row>
    <row r="20542" spans="57:59" x14ac:dyDescent="0.25">
      <c r="BE20542"/>
      <c r="BF20542"/>
      <c r="BG20542"/>
    </row>
    <row r="20543" spans="57:59" x14ac:dyDescent="0.25">
      <c r="BE20543"/>
      <c r="BF20543"/>
      <c r="BG20543"/>
    </row>
    <row r="20544" spans="57:59" x14ac:dyDescent="0.25">
      <c r="BE20544"/>
      <c r="BF20544"/>
      <c r="BG20544"/>
    </row>
    <row r="20545" spans="57:59" x14ac:dyDescent="0.25">
      <c r="BE20545"/>
      <c r="BF20545"/>
      <c r="BG20545"/>
    </row>
    <row r="20546" spans="57:59" x14ac:dyDescent="0.25">
      <c r="BE20546"/>
      <c r="BF20546"/>
      <c r="BG20546"/>
    </row>
    <row r="20547" spans="57:59" x14ac:dyDescent="0.25">
      <c r="BE20547"/>
      <c r="BF20547"/>
      <c r="BG20547"/>
    </row>
    <row r="20548" spans="57:59" x14ac:dyDescent="0.25">
      <c r="BE20548"/>
      <c r="BF20548"/>
      <c r="BG20548"/>
    </row>
    <row r="20549" spans="57:59" x14ac:dyDescent="0.25">
      <c r="BE20549"/>
      <c r="BF20549"/>
      <c r="BG20549"/>
    </row>
    <row r="20550" spans="57:59" x14ac:dyDescent="0.25">
      <c r="BE20550"/>
      <c r="BF20550"/>
      <c r="BG20550"/>
    </row>
    <row r="20551" spans="57:59" x14ac:dyDescent="0.25">
      <c r="BE20551"/>
      <c r="BF20551"/>
      <c r="BG20551"/>
    </row>
    <row r="20552" spans="57:59" x14ac:dyDescent="0.25">
      <c r="BE20552"/>
      <c r="BF20552"/>
      <c r="BG20552"/>
    </row>
    <row r="20553" spans="57:59" x14ac:dyDescent="0.25">
      <c r="BE20553"/>
      <c r="BF20553"/>
      <c r="BG20553"/>
    </row>
    <row r="20554" spans="57:59" x14ac:dyDescent="0.25">
      <c r="BE20554"/>
      <c r="BF20554"/>
      <c r="BG20554"/>
    </row>
    <row r="20555" spans="57:59" x14ac:dyDescent="0.25">
      <c r="BE20555"/>
      <c r="BF20555"/>
      <c r="BG20555"/>
    </row>
    <row r="20556" spans="57:59" x14ac:dyDescent="0.25">
      <c r="BE20556"/>
      <c r="BF20556"/>
      <c r="BG20556"/>
    </row>
    <row r="20557" spans="57:59" x14ac:dyDescent="0.25">
      <c r="BE20557"/>
      <c r="BF20557"/>
      <c r="BG20557"/>
    </row>
    <row r="20558" spans="57:59" x14ac:dyDescent="0.25">
      <c r="BE20558"/>
      <c r="BF20558"/>
      <c r="BG20558"/>
    </row>
    <row r="20559" spans="57:59" x14ac:dyDescent="0.25">
      <c r="BE20559"/>
      <c r="BF20559"/>
      <c r="BG20559"/>
    </row>
    <row r="20560" spans="57:59" x14ac:dyDescent="0.25">
      <c r="BE20560"/>
      <c r="BF20560"/>
      <c r="BG20560"/>
    </row>
    <row r="20561" spans="57:59" x14ac:dyDescent="0.25">
      <c r="BE20561"/>
      <c r="BF20561"/>
      <c r="BG20561"/>
    </row>
    <row r="20562" spans="57:59" x14ac:dyDescent="0.25">
      <c r="BE20562"/>
      <c r="BF20562"/>
      <c r="BG20562"/>
    </row>
    <row r="20563" spans="57:59" x14ac:dyDescent="0.25">
      <c r="BE20563"/>
      <c r="BF20563"/>
      <c r="BG20563"/>
    </row>
    <row r="20564" spans="57:59" x14ac:dyDescent="0.25">
      <c r="BE20564"/>
      <c r="BF20564"/>
      <c r="BG20564"/>
    </row>
    <row r="20565" spans="57:59" x14ac:dyDescent="0.25">
      <c r="BE20565"/>
      <c r="BF20565"/>
      <c r="BG20565"/>
    </row>
    <row r="20566" spans="57:59" x14ac:dyDescent="0.25">
      <c r="BE20566"/>
      <c r="BF20566"/>
      <c r="BG20566"/>
    </row>
    <row r="20567" spans="57:59" x14ac:dyDescent="0.25">
      <c r="BE20567"/>
      <c r="BF20567"/>
      <c r="BG20567"/>
    </row>
    <row r="20568" spans="57:59" x14ac:dyDescent="0.25">
      <c r="BE20568"/>
      <c r="BF20568"/>
      <c r="BG20568"/>
    </row>
    <row r="20569" spans="57:59" x14ac:dyDescent="0.25">
      <c r="BE20569"/>
      <c r="BF20569"/>
      <c r="BG20569"/>
    </row>
    <row r="20570" spans="57:59" x14ac:dyDescent="0.25">
      <c r="BE20570"/>
      <c r="BF20570"/>
      <c r="BG20570"/>
    </row>
    <row r="20571" spans="57:59" x14ac:dyDescent="0.25">
      <c r="BE20571"/>
      <c r="BF20571"/>
      <c r="BG20571"/>
    </row>
    <row r="20572" spans="57:59" x14ac:dyDescent="0.25">
      <c r="BE20572"/>
      <c r="BF20572"/>
      <c r="BG20572"/>
    </row>
    <row r="20573" spans="57:59" x14ac:dyDescent="0.25">
      <c r="BE20573"/>
      <c r="BF20573"/>
      <c r="BG20573"/>
    </row>
    <row r="20574" spans="57:59" x14ac:dyDescent="0.25">
      <c r="BE20574"/>
      <c r="BF20574"/>
      <c r="BG20574"/>
    </row>
    <row r="20575" spans="57:59" x14ac:dyDescent="0.25">
      <c r="BE20575"/>
      <c r="BF20575"/>
      <c r="BG20575"/>
    </row>
    <row r="20576" spans="57:59" x14ac:dyDescent="0.25">
      <c r="BE20576"/>
      <c r="BF20576"/>
      <c r="BG20576"/>
    </row>
    <row r="20577" spans="57:59" x14ac:dyDescent="0.25">
      <c r="BE20577"/>
      <c r="BF20577"/>
      <c r="BG20577"/>
    </row>
    <row r="20578" spans="57:59" x14ac:dyDescent="0.25">
      <c r="BE20578"/>
      <c r="BF20578"/>
      <c r="BG20578"/>
    </row>
    <row r="20579" spans="57:59" x14ac:dyDescent="0.25">
      <c r="BE20579"/>
      <c r="BF20579"/>
      <c r="BG20579"/>
    </row>
    <row r="20580" spans="57:59" x14ac:dyDescent="0.25">
      <c r="BE20580"/>
      <c r="BF20580"/>
      <c r="BG20580"/>
    </row>
    <row r="20581" spans="57:59" x14ac:dyDescent="0.25">
      <c r="BE20581"/>
      <c r="BF20581"/>
      <c r="BG20581"/>
    </row>
    <row r="20582" spans="57:59" x14ac:dyDescent="0.25">
      <c r="BE20582"/>
      <c r="BF20582"/>
      <c r="BG20582"/>
    </row>
    <row r="20583" spans="57:59" x14ac:dyDescent="0.25">
      <c r="BE20583"/>
      <c r="BF20583"/>
      <c r="BG20583"/>
    </row>
    <row r="20584" spans="57:59" x14ac:dyDescent="0.25">
      <c r="BE20584"/>
      <c r="BF20584"/>
      <c r="BG20584"/>
    </row>
    <row r="20585" spans="57:59" x14ac:dyDescent="0.25">
      <c r="BE20585"/>
      <c r="BF20585"/>
      <c r="BG20585"/>
    </row>
    <row r="20586" spans="57:59" x14ac:dyDescent="0.25">
      <c r="BE20586"/>
      <c r="BF20586"/>
      <c r="BG20586"/>
    </row>
    <row r="20587" spans="57:59" x14ac:dyDescent="0.25">
      <c r="BE20587"/>
      <c r="BF20587"/>
      <c r="BG20587"/>
    </row>
    <row r="20588" spans="57:59" x14ac:dyDescent="0.25">
      <c r="BE20588"/>
      <c r="BF20588"/>
      <c r="BG20588"/>
    </row>
    <row r="20589" spans="57:59" x14ac:dyDescent="0.25">
      <c r="BE20589"/>
      <c r="BF20589"/>
      <c r="BG20589"/>
    </row>
    <row r="20590" spans="57:59" x14ac:dyDescent="0.25">
      <c r="BE20590"/>
      <c r="BF20590"/>
      <c r="BG20590"/>
    </row>
    <row r="20591" spans="57:59" x14ac:dyDescent="0.25">
      <c r="BE20591"/>
      <c r="BF20591"/>
      <c r="BG20591"/>
    </row>
    <row r="20592" spans="57:59" x14ac:dyDescent="0.25">
      <c r="BE20592"/>
      <c r="BF20592"/>
      <c r="BG20592"/>
    </row>
    <row r="20593" spans="57:59" x14ac:dyDescent="0.25">
      <c r="BE20593"/>
      <c r="BF20593"/>
      <c r="BG20593"/>
    </row>
    <row r="20594" spans="57:59" x14ac:dyDescent="0.25">
      <c r="BE20594"/>
      <c r="BF20594"/>
      <c r="BG20594"/>
    </row>
    <row r="20595" spans="57:59" x14ac:dyDescent="0.25">
      <c r="BE20595"/>
      <c r="BF20595"/>
      <c r="BG20595"/>
    </row>
    <row r="20596" spans="57:59" x14ac:dyDescent="0.25">
      <c r="BE20596"/>
      <c r="BF20596"/>
      <c r="BG20596"/>
    </row>
    <row r="20597" spans="57:59" x14ac:dyDescent="0.25">
      <c r="BE20597"/>
      <c r="BF20597"/>
      <c r="BG20597"/>
    </row>
    <row r="20598" spans="57:59" x14ac:dyDescent="0.25">
      <c r="BE20598"/>
      <c r="BF20598"/>
      <c r="BG20598"/>
    </row>
    <row r="20599" spans="57:59" x14ac:dyDescent="0.25">
      <c r="BE20599"/>
      <c r="BF20599"/>
      <c r="BG20599"/>
    </row>
    <row r="20600" spans="57:59" x14ac:dyDescent="0.25">
      <c r="BE20600"/>
      <c r="BF20600"/>
      <c r="BG20600"/>
    </row>
    <row r="20601" spans="57:59" x14ac:dyDescent="0.25">
      <c r="BE20601"/>
      <c r="BF20601"/>
      <c r="BG20601"/>
    </row>
    <row r="20602" spans="57:59" x14ac:dyDescent="0.25">
      <c r="BE20602"/>
      <c r="BF20602"/>
      <c r="BG20602"/>
    </row>
    <row r="20603" spans="57:59" x14ac:dyDescent="0.25">
      <c r="BE20603"/>
      <c r="BF20603"/>
      <c r="BG20603"/>
    </row>
    <row r="20604" spans="57:59" x14ac:dyDescent="0.25">
      <c r="BE20604"/>
      <c r="BF20604"/>
      <c r="BG20604"/>
    </row>
    <row r="20605" spans="57:59" x14ac:dyDescent="0.25">
      <c r="BE20605"/>
      <c r="BF20605"/>
      <c r="BG20605"/>
    </row>
    <row r="20606" spans="57:59" x14ac:dyDescent="0.25">
      <c r="BE20606"/>
      <c r="BF20606"/>
      <c r="BG20606"/>
    </row>
    <row r="20607" spans="57:59" x14ac:dyDescent="0.25">
      <c r="BE20607"/>
      <c r="BF20607"/>
      <c r="BG20607"/>
    </row>
    <row r="20608" spans="57:59" x14ac:dyDescent="0.25">
      <c r="BE20608"/>
      <c r="BF20608"/>
      <c r="BG20608"/>
    </row>
    <row r="20609" spans="57:59" x14ac:dyDescent="0.25">
      <c r="BE20609"/>
      <c r="BF20609"/>
      <c r="BG20609"/>
    </row>
    <row r="20610" spans="57:59" x14ac:dyDescent="0.25">
      <c r="BE20610"/>
      <c r="BF20610"/>
      <c r="BG20610"/>
    </row>
    <row r="20611" spans="57:59" x14ac:dyDescent="0.25">
      <c r="BE20611"/>
      <c r="BF20611"/>
      <c r="BG20611"/>
    </row>
    <row r="20612" spans="57:59" x14ac:dyDescent="0.25">
      <c r="BE20612"/>
      <c r="BF20612"/>
      <c r="BG20612"/>
    </row>
    <row r="20613" spans="57:59" x14ac:dyDescent="0.25">
      <c r="BE20613"/>
      <c r="BF20613"/>
      <c r="BG20613"/>
    </row>
    <row r="20614" spans="57:59" x14ac:dyDescent="0.25">
      <c r="BE20614"/>
      <c r="BF20614"/>
      <c r="BG20614"/>
    </row>
    <row r="20615" spans="57:59" x14ac:dyDescent="0.25">
      <c r="BE20615"/>
      <c r="BF20615"/>
      <c r="BG20615"/>
    </row>
    <row r="20616" spans="57:59" x14ac:dyDescent="0.25">
      <c r="BE20616"/>
      <c r="BF20616"/>
      <c r="BG20616"/>
    </row>
    <row r="20617" spans="57:59" x14ac:dyDescent="0.25">
      <c r="BE20617"/>
      <c r="BF20617"/>
      <c r="BG20617"/>
    </row>
    <row r="20618" spans="57:59" x14ac:dyDescent="0.25">
      <c r="BE20618"/>
      <c r="BF20618"/>
      <c r="BG20618"/>
    </row>
    <row r="20619" spans="57:59" x14ac:dyDescent="0.25">
      <c r="BE20619"/>
      <c r="BF20619"/>
      <c r="BG20619"/>
    </row>
    <row r="20620" spans="57:59" x14ac:dyDescent="0.25">
      <c r="BE20620"/>
      <c r="BF20620"/>
      <c r="BG20620"/>
    </row>
    <row r="20621" spans="57:59" x14ac:dyDescent="0.25">
      <c r="BE20621"/>
      <c r="BF20621"/>
      <c r="BG20621"/>
    </row>
    <row r="20622" spans="57:59" x14ac:dyDescent="0.25">
      <c r="BE20622"/>
      <c r="BF20622"/>
      <c r="BG20622"/>
    </row>
    <row r="20623" spans="57:59" x14ac:dyDescent="0.25">
      <c r="BE20623"/>
      <c r="BF20623"/>
      <c r="BG20623"/>
    </row>
    <row r="20624" spans="57:59" x14ac:dyDescent="0.25">
      <c r="BE20624"/>
      <c r="BF20624"/>
      <c r="BG20624"/>
    </row>
    <row r="20625" spans="57:59" x14ac:dyDescent="0.25">
      <c r="BE20625"/>
      <c r="BF20625"/>
      <c r="BG20625"/>
    </row>
    <row r="20626" spans="57:59" x14ac:dyDescent="0.25">
      <c r="BE20626"/>
      <c r="BF20626"/>
      <c r="BG20626"/>
    </row>
    <row r="20627" spans="57:59" x14ac:dyDescent="0.25">
      <c r="BE20627"/>
      <c r="BF20627"/>
      <c r="BG20627"/>
    </row>
    <row r="20628" spans="57:59" x14ac:dyDescent="0.25">
      <c r="BE20628"/>
      <c r="BF20628"/>
      <c r="BG20628"/>
    </row>
    <row r="20629" spans="57:59" x14ac:dyDescent="0.25">
      <c r="BE20629"/>
      <c r="BF20629"/>
      <c r="BG20629"/>
    </row>
    <row r="20630" spans="57:59" x14ac:dyDescent="0.25">
      <c r="BE20630"/>
      <c r="BF20630"/>
      <c r="BG20630"/>
    </row>
    <row r="20631" spans="57:59" x14ac:dyDescent="0.25">
      <c r="BE20631"/>
      <c r="BF20631"/>
      <c r="BG20631"/>
    </row>
    <row r="20632" spans="57:59" x14ac:dyDescent="0.25">
      <c r="BE20632"/>
      <c r="BF20632"/>
      <c r="BG20632"/>
    </row>
    <row r="20633" spans="57:59" x14ac:dyDescent="0.25">
      <c r="BE20633"/>
      <c r="BF20633"/>
      <c r="BG20633"/>
    </row>
    <row r="20634" spans="57:59" x14ac:dyDescent="0.25">
      <c r="BE20634"/>
      <c r="BF20634"/>
      <c r="BG20634"/>
    </row>
    <row r="20635" spans="57:59" x14ac:dyDescent="0.25">
      <c r="BE20635"/>
      <c r="BF20635"/>
      <c r="BG20635"/>
    </row>
    <row r="20636" spans="57:59" x14ac:dyDescent="0.25">
      <c r="BE20636"/>
      <c r="BF20636"/>
      <c r="BG20636"/>
    </row>
    <row r="20637" spans="57:59" x14ac:dyDescent="0.25">
      <c r="BE20637"/>
      <c r="BF20637"/>
      <c r="BG20637"/>
    </row>
    <row r="20638" spans="57:59" x14ac:dyDescent="0.25">
      <c r="BE20638"/>
      <c r="BF20638"/>
      <c r="BG20638"/>
    </row>
    <row r="20639" spans="57:59" x14ac:dyDescent="0.25">
      <c r="BE20639"/>
      <c r="BF20639"/>
      <c r="BG20639"/>
    </row>
    <row r="20640" spans="57:59" x14ac:dyDescent="0.25">
      <c r="BE20640"/>
      <c r="BF20640"/>
      <c r="BG20640"/>
    </row>
    <row r="20641" spans="57:59" x14ac:dyDescent="0.25">
      <c r="BE20641"/>
      <c r="BF20641"/>
      <c r="BG20641"/>
    </row>
    <row r="20642" spans="57:59" x14ac:dyDescent="0.25">
      <c r="BE20642"/>
      <c r="BF20642"/>
      <c r="BG20642"/>
    </row>
    <row r="20643" spans="57:59" x14ac:dyDescent="0.25">
      <c r="BE20643"/>
      <c r="BF20643"/>
      <c r="BG20643"/>
    </row>
    <row r="20644" spans="57:59" x14ac:dyDescent="0.25">
      <c r="BE20644"/>
      <c r="BF20644"/>
      <c r="BG20644"/>
    </row>
    <row r="20645" spans="57:59" x14ac:dyDescent="0.25">
      <c r="BE20645"/>
      <c r="BF20645"/>
      <c r="BG20645"/>
    </row>
    <row r="20646" spans="57:59" x14ac:dyDescent="0.25">
      <c r="BE20646"/>
      <c r="BF20646"/>
      <c r="BG20646"/>
    </row>
    <row r="20647" spans="57:59" x14ac:dyDescent="0.25">
      <c r="BE20647"/>
      <c r="BF20647"/>
      <c r="BG20647"/>
    </row>
    <row r="20648" spans="57:59" x14ac:dyDescent="0.25">
      <c r="BE20648"/>
      <c r="BF20648"/>
      <c r="BG20648"/>
    </row>
    <row r="20649" spans="57:59" x14ac:dyDescent="0.25">
      <c r="BE20649"/>
      <c r="BF20649"/>
      <c r="BG20649"/>
    </row>
    <row r="20650" spans="57:59" x14ac:dyDescent="0.25">
      <c r="BE20650"/>
      <c r="BF20650"/>
      <c r="BG20650"/>
    </row>
    <row r="20651" spans="57:59" x14ac:dyDescent="0.25">
      <c r="BE20651"/>
      <c r="BF20651"/>
      <c r="BG20651"/>
    </row>
    <row r="20652" spans="57:59" x14ac:dyDescent="0.25">
      <c r="BE20652"/>
      <c r="BF20652"/>
      <c r="BG20652"/>
    </row>
    <row r="20653" spans="57:59" x14ac:dyDescent="0.25">
      <c r="BE20653"/>
      <c r="BF20653"/>
      <c r="BG20653"/>
    </row>
    <row r="20654" spans="57:59" x14ac:dyDescent="0.25">
      <c r="BE20654"/>
      <c r="BF20654"/>
      <c r="BG20654"/>
    </row>
    <row r="20655" spans="57:59" x14ac:dyDescent="0.25">
      <c r="BE20655"/>
      <c r="BF20655"/>
      <c r="BG20655"/>
    </row>
    <row r="20656" spans="57:59" x14ac:dyDescent="0.25">
      <c r="BE20656"/>
      <c r="BF20656"/>
      <c r="BG20656"/>
    </row>
    <row r="20657" spans="57:59" x14ac:dyDescent="0.25">
      <c r="BE20657"/>
      <c r="BF20657"/>
      <c r="BG20657"/>
    </row>
    <row r="20658" spans="57:59" x14ac:dyDescent="0.25">
      <c r="BE20658"/>
      <c r="BF20658"/>
      <c r="BG20658"/>
    </row>
    <row r="20659" spans="57:59" x14ac:dyDescent="0.25">
      <c r="BE20659"/>
      <c r="BF20659"/>
      <c r="BG20659"/>
    </row>
    <row r="20660" spans="57:59" x14ac:dyDescent="0.25">
      <c r="BE20660"/>
      <c r="BF20660"/>
      <c r="BG20660"/>
    </row>
    <row r="20661" spans="57:59" x14ac:dyDescent="0.25">
      <c r="BE20661"/>
      <c r="BF20661"/>
      <c r="BG20661"/>
    </row>
    <row r="20662" spans="57:59" x14ac:dyDescent="0.25">
      <c r="BE20662"/>
      <c r="BF20662"/>
      <c r="BG20662"/>
    </row>
    <row r="20663" spans="57:59" x14ac:dyDescent="0.25">
      <c r="BE20663"/>
      <c r="BF20663"/>
      <c r="BG20663"/>
    </row>
    <row r="20664" spans="57:59" x14ac:dyDescent="0.25">
      <c r="BE20664"/>
      <c r="BF20664"/>
      <c r="BG20664"/>
    </row>
    <row r="20665" spans="57:59" x14ac:dyDescent="0.25">
      <c r="BE20665"/>
      <c r="BF20665"/>
      <c r="BG20665"/>
    </row>
    <row r="20666" spans="57:59" x14ac:dyDescent="0.25">
      <c r="BE20666"/>
      <c r="BF20666"/>
      <c r="BG20666"/>
    </row>
    <row r="20667" spans="57:59" x14ac:dyDescent="0.25">
      <c r="BE20667"/>
      <c r="BF20667"/>
      <c r="BG20667"/>
    </row>
    <row r="20668" spans="57:59" x14ac:dyDescent="0.25">
      <c r="BE20668"/>
      <c r="BF20668"/>
      <c r="BG20668"/>
    </row>
    <row r="20669" spans="57:59" x14ac:dyDescent="0.25">
      <c r="BE20669"/>
      <c r="BF20669"/>
      <c r="BG20669"/>
    </row>
    <row r="20670" spans="57:59" x14ac:dyDescent="0.25">
      <c r="BE20670"/>
      <c r="BF20670"/>
      <c r="BG20670"/>
    </row>
    <row r="20671" spans="57:59" x14ac:dyDescent="0.25">
      <c r="BE20671"/>
      <c r="BF20671"/>
      <c r="BG20671"/>
    </row>
    <row r="20672" spans="57:59" x14ac:dyDescent="0.25">
      <c r="BE20672"/>
      <c r="BF20672"/>
      <c r="BG20672"/>
    </row>
    <row r="20673" spans="57:59" x14ac:dyDescent="0.25">
      <c r="BE20673"/>
      <c r="BF20673"/>
      <c r="BG20673"/>
    </row>
    <row r="20674" spans="57:59" x14ac:dyDescent="0.25">
      <c r="BE20674"/>
      <c r="BF20674"/>
      <c r="BG20674"/>
    </row>
    <row r="20675" spans="57:59" x14ac:dyDescent="0.25">
      <c r="BE20675"/>
      <c r="BF20675"/>
      <c r="BG20675"/>
    </row>
    <row r="20676" spans="57:59" x14ac:dyDescent="0.25">
      <c r="BE20676"/>
      <c r="BF20676"/>
      <c r="BG20676"/>
    </row>
    <row r="20677" spans="57:59" x14ac:dyDescent="0.25">
      <c r="BE20677"/>
      <c r="BF20677"/>
      <c r="BG20677"/>
    </row>
    <row r="20678" spans="57:59" x14ac:dyDescent="0.25">
      <c r="BE20678"/>
      <c r="BF20678"/>
      <c r="BG20678"/>
    </row>
    <row r="20679" spans="57:59" x14ac:dyDescent="0.25">
      <c r="BE20679"/>
      <c r="BF20679"/>
      <c r="BG20679"/>
    </row>
    <row r="20680" spans="57:59" x14ac:dyDescent="0.25">
      <c r="BE20680"/>
      <c r="BF20680"/>
      <c r="BG20680"/>
    </row>
    <row r="20681" spans="57:59" x14ac:dyDescent="0.25">
      <c r="BE20681"/>
      <c r="BF20681"/>
      <c r="BG20681"/>
    </row>
    <row r="20682" spans="57:59" x14ac:dyDescent="0.25">
      <c r="BE20682"/>
      <c r="BF20682"/>
      <c r="BG20682"/>
    </row>
    <row r="20683" spans="57:59" x14ac:dyDescent="0.25">
      <c r="BE20683"/>
      <c r="BF20683"/>
      <c r="BG20683"/>
    </row>
    <row r="20684" spans="57:59" x14ac:dyDescent="0.25">
      <c r="BE20684"/>
      <c r="BF20684"/>
      <c r="BG20684"/>
    </row>
    <row r="20685" spans="57:59" x14ac:dyDescent="0.25">
      <c r="BE20685"/>
      <c r="BF20685"/>
      <c r="BG20685"/>
    </row>
    <row r="20686" spans="57:59" x14ac:dyDescent="0.25">
      <c r="BE20686"/>
      <c r="BF20686"/>
      <c r="BG20686"/>
    </row>
    <row r="20687" spans="57:59" x14ac:dyDescent="0.25">
      <c r="BE20687"/>
      <c r="BF20687"/>
      <c r="BG20687"/>
    </row>
    <row r="20688" spans="57:59" x14ac:dyDescent="0.25">
      <c r="BE20688"/>
      <c r="BF20688"/>
      <c r="BG20688"/>
    </row>
    <row r="20689" spans="57:59" x14ac:dyDescent="0.25">
      <c r="BE20689"/>
      <c r="BF20689"/>
      <c r="BG20689"/>
    </row>
    <row r="20690" spans="57:59" x14ac:dyDescent="0.25">
      <c r="BE20690"/>
      <c r="BF20690"/>
      <c r="BG20690"/>
    </row>
    <row r="20691" spans="57:59" x14ac:dyDescent="0.25">
      <c r="BE20691"/>
      <c r="BF20691"/>
      <c r="BG20691"/>
    </row>
    <row r="20692" spans="57:59" x14ac:dyDescent="0.25">
      <c r="BE20692"/>
      <c r="BF20692"/>
      <c r="BG20692"/>
    </row>
    <row r="20693" spans="57:59" x14ac:dyDescent="0.25">
      <c r="BE20693"/>
      <c r="BF20693"/>
      <c r="BG20693"/>
    </row>
    <row r="20694" spans="57:59" x14ac:dyDescent="0.25">
      <c r="BE20694"/>
      <c r="BF20694"/>
      <c r="BG20694"/>
    </row>
    <row r="20695" spans="57:59" x14ac:dyDescent="0.25">
      <c r="BE20695"/>
      <c r="BF20695"/>
      <c r="BG20695"/>
    </row>
    <row r="20696" spans="57:59" x14ac:dyDescent="0.25">
      <c r="BE20696"/>
      <c r="BF20696"/>
      <c r="BG20696"/>
    </row>
    <row r="20697" spans="57:59" x14ac:dyDescent="0.25">
      <c r="BE20697"/>
      <c r="BF20697"/>
      <c r="BG20697"/>
    </row>
    <row r="20698" spans="57:59" x14ac:dyDescent="0.25">
      <c r="BE20698"/>
      <c r="BF20698"/>
      <c r="BG20698"/>
    </row>
    <row r="20699" spans="57:59" x14ac:dyDescent="0.25">
      <c r="BE20699"/>
      <c r="BF20699"/>
      <c r="BG20699"/>
    </row>
    <row r="20700" spans="57:59" x14ac:dyDescent="0.25">
      <c r="BE20700"/>
      <c r="BF20700"/>
      <c r="BG20700"/>
    </row>
    <row r="20701" spans="57:59" x14ac:dyDescent="0.25">
      <c r="BE20701"/>
      <c r="BF20701"/>
      <c r="BG20701"/>
    </row>
    <row r="20702" spans="57:59" x14ac:dyDescent="0.25">
      <c r="BE20702"/>
      <c r="BF20702"/>
      <c r="BG20702"/>
    </row>
    <row r="20703" spans="57:59" x14ac:dyDescent="0.25">
      <c r="BE20703"/>
      <c r="BF20703"/>
      <c r="BG20703"/>
    </row>
    <row r="20704" spans="57:59" x14ac:dyDescent="0.25">
      <c r="BE20704"/>
      <c r="BF20704"/>
      <c r="BG20704"/>
    </row>
    <row r="20705" spans="57:59" x14ac:dyDescent="0.25">
      <c r="BE20705"/>
      <c r="BF20705"/>
      <c r="BG20705"/>
    </row>
    <row r="20706" spans="57:59" x14ac:dyDescent="0.25">
      <c r="BE20706"/>
      <c r="BF20706"/>
      <c r="BG20706"/>
    </row>
    <row r="20707" spans="57:59" x14ac:dyDescent="0.25">
      <c r="BE20707"/>
      <c r="BF20707"/>
      <c r="BG20707"/>
    </row>
    <row r="20708" spans="57:59" x14ac:dyDescent="0.25">
      <c r="BE20708"/>
      <c r="BF20708"/>
      <c r="BG20708"/>
    </row>
    <row r="20709" spans="57:59" x14ac:dyDescent="0.25">
      <c r="BE20709"/>
      <c r="BF20709"/>
      <c r="BG20709"/>
    </row>
    <row r="20710" spans="57:59" x14ac:dyDescent="0.25">
      <c r="BE20710"/>
      <c r="BF20710"/>
      <c r="BG20710"/>
    </row>
    <row r="20711" spans="57:59" x14ac:dyDescent="0.25">
      <c r="BE20711"/>
      <c r="BF20711"/>
      <c r="BG20711"/>
    </row>
    <row r="20712" spans="57:59" x14ac:dyDescent="0.25">
      <c r="BE20712"/>
      <c r="BF20712"/>
      <c r="BG20712"/>
    </row>
    <row r="20713" spans="57:59" x14ac:dyDescent="0.25">
      <c r="BE20713"/>
      <c r="BF20713"/>
      <c r="BG20713"/>
    </row>
    <row r="20714" spans="57:59" x14ac:dyDescent="0.25">
      <c r="BE20714"/>
      <c r="BF20714"/>
      <c r="BG20714"/>
    </row>
    <row r="20715" spans="57:59" x14ac:dyDescent="0.25">
      <c r="BE20715"/>
      <c r="BF20715"/>
      <c r="BG20715"/>
    </row>
    <row r="20716" spans="57:59" x14ac:dyDescent="0.25">
      <c r="BE20716"/>
      <c r="BF20716"/>
      <c r="BG20716"/>
    </row>
    <row r="20717" spans="57:59" x14ac:dyDescent="0.25">
      <c r="BE20717"/>
      <c r="BF20717"/>
      <c r="BG20717"/>
    </row>
    <row r="20718" spans="57:59" x14ac:dyDescent="0.25">
      <c r="BE20718"/>
      <c r="BF20718"/>
      <c r="BG20718"/>
    </row>
    <row r="20719" spans="57:59" x14ac:dyDescent="0.25">
      <c r="BE20719"/>
      <c r="BF20719"/>
      <c r="BG20719"/>
    </row>
    <row r="20720" spans="57:59" x14ac:dyDescent="0.25">
      <c r="BE20720"/>
      <c r="BF20720"/>
      <c r="BG20720"/>
    </row>
    <row r="20721" spans="57:59" x14ac:dyDescent="0.25">
      <c r="BE20721"/>
      <c r="BF20721"/>
      <c r="BG20721"/>
    </row>
    <row r="20722" spans="57:59" x14ac:dyDescent="0.25">
      <c r="BE20722"/>
      <c r="BF20722"/>
      <c r="BG20722"/>
    </row>
    <row r="20723" spans="57:59" x14ac:dyDescent="0.25">
      <c r="BE20723"/>
      <c r="BF20723"/>
      <c r="BG20723"/>
    </row>
    <row r="20724" spans="57:59" x14ac:dyDescent="0.25">
      <c r="BE20724"/>
      <c r="BF20724"/>
      <c r="BG20724"/>
    </row>
    <row r="20725" spans="57:59" x14ac:dyDescent="0.25">
      <c r="BE20725"/>
      <c r="BF20725"/>
      <c r="BG20725"/>
    </row>
    <row r="20726" spans="57:59" x14ac:dyDescent="0.25">
      <c r="BE20726"/>
      <c r="BF20726"/>
      <c r="BG20726"/>
    </row>
    <row r="20727" spans="57:59" x14ac:dyDescent="0.25">
      <c r="BE20727"/>
      <c r="BF20727"/>
      <c r="BG20727"/>
    </row>
    <row r="20728" spans="57:59" x14ac:dyDescent="0.25">
      <c r="BE20728"/>
      <c r="BF20728"/>
      <c r="BG20728"/>
    </row>
    <row r="20729" spans="57:59" x14ac:dyDescent="0.25">
      <c r="BE20729"/>
      <c r="BF20729"/>
      <c r="BG20729"/>
    </row>
    <row r="20730" spans="57:59" x14ac:dyDescent="0.25">
      <c r="BE20730"/>
      <c r="BF20730"/>
      <c r="BG20730"/>
    </row>
    <row r="20731" spans="57:59" x14ac:dyDescent="0.25">
      <c r="BE20731"/>
      <c r="BF20731"/>
      <c r="BG20731"/>
    </row>
    <row r="20732" spans="57:59" x14ac:dyDescent="0.25">
      <c r="BE20732"/>
      <c r="BF20732"/>
      <c r="BG20732"/>
    </row>
    <row r="20733" spans="57:59" x14ac:dyDescent="0.25">
      <c r="BE20733"/>
      <c r="BF20733"/>
      <c r="BG20733"/>
    </row>
    <row r="20734" spans="57:59" x14ac:dyDescent="0.25">
      <c r="BE20734"/>
      <c r="BF20734"/>
      <c r="BG20734"/>
    </row>
    <row r="20735" spans="57:59" x14ac:dyDescent="0.25">
      <c r="BE20735"/>
      <c r="BF20735"/>
      <c r="BG20735"/>
    </row>
    <row r="20736" spans="57:59" x14ac:dyDescent="0.25">
      <c r="BE20736"/>
      <c r="BF20736"/>
      <c r="BG20736"/>
    </row>
    <row r="20737" spans="57:59" x14ac:dyDescent="0.25">
      <c r="BE20737"/>
      <c r="BF20737"/>
      <c r="BG20737"/>
    </row>
    <row r="20738" spans="57:59" x14ac:dyDescent="0.25">
      <c r="BE20738"/>
      <c r="BF20738"/>
      <c r="BG20738"/>
    </row>
    <row r="20739" spans="57:59" x14ac:dyDescent="0.25">
      <c r="BE20739"/>
      <c r="BF20739"/>
      <c r="BG20739"/>
    </row>
    <row r="20740" spans="57:59" x14ac:dyDescent="0.25">
      <c r="BE20740"/>
      <c r="BF20740"/>
      <c r="BG20740"/>
    </row>
    <row r="20741" spans="57:59" x14ac:dyDescent="0.25">
      <c r="BE20741"/>
      <c r="BF20741"/>
      <c r="BG20741"/>
    </row>
    <row r="20742" spans="57:59" x14ac:dyDescent="0.25">
      <c r="BE20742"/>
      <c r="BF20742"/>
      <c r="BG20742"/>
    </row>
    <row r="20743" spans="57:59" x14ac:dyDescent="0.25">
      <c r="BE20743"/>
      <c r="BF20743"/>
      <c r="BG20743"/>
    </row>
    <row r="20744" spans="57:59" x14ac:dyDescent="0.25">
      <c r="BE20744"/>
      <c r="BF20744"/>
      <c r="BG20744"/>
    </row>
    <row r="20745" spans="57:59" x14ac:dyDescent="0.25">
      <c r="BE20745"/>
      <c r="BF20745"/>
      <c r="BG20745"/>
    </row>
    <row r="20746" spans="57:59" x14ac:dyDescent="0.25">
      <c r="BE20746"/>
      <c r="BF20746"/>
      <c r="BG20746"/>
    </row>
    <row r="20747" spans="57:59" x14ac:dyDescent="0.25">
      <c r="BE20747"/>
      <c r="BF20747"/>
      <c r="BG20747"/>
    </row>
    <row r="20748" spans="57:59" x14ac:dyDescent="0.25">
      <c r="BE20748"/>
      <c r="BF20748"/>
      <c r="BG20748"/>
    </row>
    <row r="20749" spans="57:59" x14ac:dyDescent="0.25">
      <c r="BE20749"/>
      <c r="BF20749"/>
      <c r="BG20749"/>
    </row>
    <row r="20750" spans="57:59" x14ac:dyDescent="0.25">
      <c r="BE20750"/>
      <c r="BF20750"/>
      <c r="BG20750"/>
    </row>
    <row r="20751" spans="57:59" x14ac:dyDescent="0.25">
      <c r="BE20751"/>
      <c r="BF20751"/>
      <c r="BG20751"/>
    </row>
    <row r="20752" spans="57:59" x14ac:dyDescent="0.25">
      <c r="BE20752"/>
      <c r="BF20752"/>
      <c r="BG20752"/>
    </row>
    <row r="20753" spans="57:59" x14ac:dyDescent="0.25">
      <c r="BE20753"/>
      <c r="BF20753"/>
      <c r="BG20753"/>
    </row>
    <row r="20754" spans="57:59" x14ac:dyDescent="0.25">
      <c r="BE20754"/>
      <c r="BF20754"/>
      <c r="BG20754"/>
    </row>
    <row r="20755" spans="57:59" x14ac:dyDescent="0.25">
      <c r="BE20755"/>
      <c r="BF20755"/>
      <c r="BG20755"/>
    </row>
    <row r="20756" spans="57:59" x14ac:dyDescent="0.25">
      <c r="BE20756"/>
      <c r="BF20756"/>
      <c r="BG20756"/>
    </row>
    <row r="20757" spans="57:59" x14ac:dyDescent="0.25">
      <c r="BE20757"/>
      <c r="BF20757"/>
      <c r="BG20757"/>
    </row>
    <row r="20758" spans="57:59" x14ac:dyDescent="0.25">
      <c r="BE20758"/>
      <c r="BF20758"/>
      <c r="BG20758"/>
    </row>
    <row r="20759" spans="57:59" x14ac:dyDescent="0.25">
      <c r="BE20759"/>
      <c r="BF20759"/>
      <c r="BG20759"/>
    </row>
    <row r="20760" spans="57:59" x14ac:dyDescent="0.25">
      <c r="BE20760"/>
      <c r="BF20760"/>
      <c r="BG20760"/>
    </row>
    <row r="20761" spans="57:59" x14ac:dyDescent="0.25">
      <c r="BE20761"/>
      <c r="BF20761"/>
      <c r="BG20761"/>
    </row>
    <row r="20762" spans="57:59" x14ac:dyDescent="0.25">
      <c r="BE20762"/>
      <c r="BF20762"/>
      <c r="BG20762"/>
    </row>
    <row r="20763" spans="57:59" x14ac:dyDescent="0.25">
      <c r="BE20763"/>
      <c r="BF20763"/>
      <c r="BG20763"/>
    </row>
    <row r="20764" spans="57:59" x14ac:dyDescent="0.25">
      <c r="BE20764"/>
      <c r="BF20764"/>
      <c r="BG20764"/>
    </row>
    <row r="20765" spans="57:59" x14ac:dyDescent="0.25">
      <c r="BE20765"/>
      <c r="BF20765"/>
      <c r="BG20765"/>
    </row>
    <row r="20766" spans="57:59" x14ac:dyDescent="0.25">
      <c r="BE20766"/>
      <c r="BF20766"/>
      <c r="BG20766"/>
    </row>
    <row r="20767" spans="57:59" x14ac:dyDescent="0.25">
      <c r="BE20767"/>
      <c r="BF20767"/>
      <c r="BG20767"/>
    </row>
    <row r="20768" spans="57:59" x14ac:dyDescent="0.25">
      <c r="BE20768"/>
      <c r="BF20768"/>
      <c r="BG20768"/>
    </row>
    <row r="20769" spans="57:59" x14ac:dyDescent="0.25">
      <c r="BE20769"/>
      <c r="BF20769"/>
      <c r="BG20769"/>
    </row>
    <row r="20770" spans="57:59" x14ac:dyDescent="0.25">
      <c r="BE20770"/>
      <c r="BF20770"/>
      <c r="BG20770"/>
    </row>
    <row r="20771" spans="57:59" x14ac:dyDescent="0.25">
      <c r="BE20771"/>
      <c r="BF20771"/>
      <c r="BG20771"/>
    </row>
    <row r="20772" spans="57:59" x14ac:dyDescent="0.25">
      <c r="BE20772"/>
      <c r="BF20772"/>
      <c r="BG20772"/>
    </row>
    <row r="20773" spans="57:59" x14ac:dyDescent="0.25">
      <c r="BE20773"/>
      <c r="BF20773"/>
      <c r="BG20773"/>
    </row>
    <row r="20774" spans="57:59" x14ac:dyDescent="0.25">
      <c r="BE20774"/>
      <c r="BF20774"/>
      <c r="BG20774"/>
    </row>
    <row r="20775" spans="57:59" x14ac:dyDescent="0.25">
      <c r="BE20775"/>
      <c r="BF20775"/>
      <c r="BG20775"/>
    </row>
    <row r="20776" spans="57:59" x14ac:dyDescent="0.25">
      <c r="BE20776"/>
      <c r="BF20776"/>
      <c r="BG20776"/>
    </row>
    <row r="20777" spans="57:59" x14ac:dyDescent="0.25">
      <c r="BE20777"/>
      <c r="BF20777"/>
      <c r="BG20777"/>
    </row>
    <row r="20778" spans="57:59" x14ac:dyDescent="0.25">
      <c r="BE20778"/>
      <c r="BF20778"/>
      <c r="BG20778"/>
    </row>
    <row r="20779" spans="57:59" x14ac:dyDescent="0.25">
      <c r="BE20779"/>
      <c r="BF20779"/>
      <c r="BG20779"/>
    </row>
    <row r="20780" spans="57:59" x14ac:dyDescent="0.25">
      <c r="BE20780"/>
      <c r="BF20780"/>
      <c r="BG20780"/>
    </row>
    <row r="20781" spans="57:59" x14ac:dyDescent="0.25">
      <c r="BE20781"/>
      <c r="BF20781"/>
      <c r="BG20781"/>
    </row>
    <row r="20782" spans="57:59" x14ac:dyDescent="0.25">
      <c r="BE20782"/>
      <c r="BF20782"/>
      <c r="BG20782"/>
    </row>
    <row r="20783" spans="57:59" x14ac:dyDescent="0.25">
      <c r="BE20783"/>
      <c r="BF20783"/>
      <c r="BG20783"/>
    </row>
    <row r="20784" spans="57:59" x14ac:dyDescent="0.25">
      <c r="BE20784"/>
      <c r="BF20784"/>
      <c r="BG20784"/>
    </row>
    <row r="20785" spans="57:59" x14ac:dyDescent="0.25">
      <c r="BE20785"/>
      <c r="BF20785"/>
      <c r="BG20785"/>
    </row>
    <row r="20786" spans="57:59" x14ac:dyDescent="0.25">
      <c r="BE20786"/>
      <c r="BF20786"/>
      <c r="BG20786"/>
    </row>
    <row r="20787" spans="57:59" x14ac:dyDescent="0.25">
      <c r="BE20787"/>
      <c r="BF20787"/>
      <c r="BG20787"/>
    </row>
    <row r="20788" spans="57:59" x14ac:dyDescent="0.25">
      <c r="BE20788"/>
      <c r="BF20788"/>
      <c r="BG20788"/>
    </row>
    <row r="20789" spans="57:59" x14ac:dyDescent="0.25">
      <c r="BE20789"/>
      <c r="BF20789"/>
      <c r="BG20789"/>
    </row>
    <row r="20790" spans="57:59" x14ac:dyDescent="0.25">
      <c r="BE20790"/>
      <c r="BF20790"/>
      <c r="BG20790"/>
    </row>
    <row r="20791" spans="57:59" x14ac:dyDescent="0.25">
      <c r="BE20791"/>
      <c r="BF20791"/>
      <c r="BG20791"/>
    </row>
    <row r="20792" spans="57:59" x14ac:dyDescent="0.25">
      <c r="BE20792"/>
      <c r="BF20792"/>
      <c r="BG20792"/>
    </row>
    <row r="20793" spans="57:59" x14ac:dyDescent="0.25">
      <c r="BE20793"/>
      <c r="BF20793"/>
      <c r="BG20793"/>
    </row>
    <row r="20794" spans="57:59" x14ac:dyDescent="0.25">
      <c r="BE20794"/>
      <c r="BF20794"/>
      <c r="BG20794"/>
    </row>
    <row r="20795" spans="57:59" x14ac:dyDescent="0.25">
      <c r="BE20795"/>
      <c r="BF20795"/>
      <c r="BG20795"/>
    </row>
    <row r="20796" spans="57:59" x14ac:dyDescent="0.25">
      <c r="BE20796"/>
      <c r="BF20796"/>
      <c r="BG20796"/>
    </row>
    <row r="20797" spans="57:59" x14ac:dyDescent="0.25">
      <c r="BE20797"/>
      <c r="BF20797"/>
      <c r="BG20797"/>
    </row>
    <row r="20798" spans="57:59" x14ac:dyDescent="0.25">
      <c r="BE20798"/>
      <c r="BF20798"/>
      <c r="BG20798"/>
    </row>
    <row r="20799" spans="57:59" x14ac:dyDescent="0.25">
      <c r="BE20799"/>
      <c r="BF20799"/>
      <c r="BG20799"/>
    </row>
    <row r="20800" spans="57:59" x14ac:dyDescent="0.25">
      <c r="BE20800"/>
      <c r="BF20800"/>
      <c r="BG20800"/>
    </row>
    <row r="20801" spans="57:59" x14ac:dyDescent="0.25">
      <c r="BE20801"/>
      <c r="BF20801"/>
      <c r="BG20801"/>
    </row>
    <row r="20802" spans="57:59" x14ac:dyDescent="0.25">
      <c r="BE20802"/>
      <c r="BF20802"/>
      <c r="BG20802"/>
    </row>
    <row r="20803" spans="57:59" x14ac:dyDescent="0.25">
      <c r="BE20803"/>
      <c r="BF20803"/>
      <c r="BG20803"/>
    </row>
    <row r="20804" spans="57:59" x14ac:dyDescent="0.25">
      <c r="BE20804"/>
      <c r="BF20804"/>
      <c r="BG20804"/>
    </row>
    <row r="20805" spans="57:59" x14ac:dyDescent="0.25">
      <c r="BE20805"/>
      <c r="BF20805"/>
      <c r="BG20805"/>
    </row>
    <row r="20806" spans="57:59" x14ac:dyDescent="0.25">
      <c r="BE20806"/>
      <c r="BF20806"/>
      <c r="BG20806"/>
    </row>
    <row r="20807" spans="57:59" x14ac:dyDescent="0.25">
      <c r="BE20807"/>
      <c r="BF20807"/>
      <c r="BG20807"/>
    </row>
    <row r="20808" spans="57:59" x14ac:dyDescent="0.25">
      <c r="BE20808"/>
      <c r="BF20808"/>
      <c r="BG20808"/>
    </row>
    <row r="20809" spans="57:59" x14ac:dyDescent="0.25">
      <c r="BE20809"/>
      <c r="BF20809"/>
      <c r="BG20809"/>
    </row>
    <row r="20810" spans="57:59" x14ac:dyDescent="0.25">
      <c r="BE20810"/>
      <c r="BF20810"/>
      <c r="BG20810"/>
    </row>
    <row r="20811" spans="57:59" x14ac:dyDescent="0.25">
      <c r="BE20811"/>
      <c r="BF20811"/>
      <c r="BG20811"/>
    </row>
    <row r="20812" spans="57:59" x14ac:dyDescent="0.25">
      <c r="BE20812"/>
      <c r="BF20812"/>
      <c r="BG20812"/>
    </row>
    <row r="20813" spans="57:59" x14ac:dyDescent="0.25">
      <c r="BE20813"/>
      <c r="BF20813"/>
      <c r="BG20813"/>
    </row>
    <row r="20814" spans="57:59" x14ac:dyDescent="0.25">
      <c r="BE20814"/>
      <c r="BF20814"/>
      <c r="BG20814"/>
    </row>
    <row r="20815" spans="57:59" x14ac:dyDescent="0.25">
      <c r="BE20815"/>
      <c r="BF20815"/>
      <c r="BG20815"/>
    </row>
    <row r="20816" spans="57:59" x14ac:dyDescent="0.25">
      <c r="BE20816"/>
      <c r="BF20816"/>
      <c r="BG20816"/>
    </row>
    <row r="20817" spans="57:59" x14ac:dyDescent="0.25">
      <c r="BE20817"/>
      <c r="BF20817"/>
      <c r="BG20817"/>
    </row>
    <row r="20818" spans="57:59" x14ac:dyDescent="0.25">
      <c r="BE20818"/>
      <c r="BF20818"/>
      <c r="BG20818"/>
    </row>
    <row r="20819" spans="57:59" x14ac:dyDescent="0.25">
      <c r="BE20819"/>
      <c r="BF20819"/>
      <c r="BG20819"/>
    </row>
    <row r="20820" spans="57:59" x14ac:dyDescent="0.25">
      <c r="BE20820"/>
      <c r="BF20820"/>
      <c r="BG20820"/>
    </row>
    <row r="20821" spans="57:59" x14ac:dyDescent="0.25">
      <c r="BE20821"/>
      <c r="BF20821"/>
      <c r="BG20821"/>
    </row>
    <row r="20822" spans="57:59" x14ac:dyDescent="0.25">
      <c r="BE20822"/>
      <c r="BF20822"/>
      <c r="BG20822"/>
    </row>
    <row r="20823" spans="57:59" x14ac:dyDescent="0.25">
      <c r="BE20823"/>
      <c r="BF20823"/>
      <c r="BG20823"/>
    </row>
    <row r="20824" spans="57:59" x14ac:dyDescent="0.25">
      <c r="BE20824"/>
      <c r="BF20824"/>
      <c r="BG20824"/>
    </row>
    <row r="20825" spans="57:59" x14ac:dyDescent="0.25">
      <c r="BE20825"/>
      <c r="BF20825"/>
      <c r="BG20825"/>
    </row>
    <row r="20826" spans="57:59" x14ac:dyDescent="0.25">
      <c r="BE20826"/>
      <c r="BF20826"/>
      <c r="BG20826"/>
    </row>
    <row r="20827" spans="57:59" x14ac:dyDescent="0.25">
      <c r="BE20827"/>
      <c r="BF20827"/>
      <c r="BG20827"/>
    </row>
    <row r="20828" spans="57:59" x14ac:dyDescent="0.25">
      <c r="BE20828"/>
      <c r="BF20828"/>
      <c r="BG20828"/>
    </row>
    <row r="20829" spans="57:59" x14ac:dyDescent="0.25">
      <c r="BE20829"/>
      <c r="BF20829"/>
      <c r="BG20829"/>
    </row>
    <row r="20830" spans="57:59" x14ac:dyDescent="0.25">
      <c r="BE20830"/>
      <c r="BF20830"/>
      <c r="BG20830"/>
    </row>
    <row r="20831" spans="57:59" x14ac:dyDescent="0.25">
      <c r="BE20831"/>
      <c r="BF20831"/>
      <c r="BG20831"/>
    </row>
    <row r="20832" spans="57:59" x14ac:dyDescent="0.25">
      <c r="BE20832"/>
      <c r="BF20832"/>
      <c r="BG20832"/>
    </row>
    <row r="20833" spans="57:59" x14ac:dyDescent="0.25">
      <c r="BE20833"/>
      <c r="BF20833"/>
      <c r="BG20833"/>
    </row>
    <row r="20834" spans="57:59" x14ac:dyDescent="0.25">
      <c r="BE20834"/>
      <c r="BF20834"/>
      <c r="BG20834"/>
    </row>
    <row r="20835" spans="57:59" x14ac:dyDescent="0.25">
      <c r="BE20835"/>
      <c r="BF20835"/>
      <c r="BG20835"/>
    </row>
    <row r="20836" spans="57:59" x14ac:dyDescent="0.25">
      <c r="BE20836"/>
      <c r="BF20836"/>
      <c r="BG20836"/>
    </row>
    <row r="20837" spans="57:59" x14ac:dyDescent="0.25">
      <c r="BE20837"/>
      <c r="BF20837"/>
      <c r="BG20837"/>
    </row>
    <row r="20838" spans="57:59" x14ac:dyDescent="0.25">
      <c r="BE20838"/>
      <c r="BF20838"/>
      <c r="BG20838"/>
    </row>
    <row r="20839" spans="57:59" x14ac:dyDescent="0.25">
      <c r="BE20839"/>
      <c r="BF20839"/>
      <c r="BG20839"/>
    </row>
    <row r="20840" spans="57:59" x14ac:dyDescent="0.25">
      <c r="BE20840"/>
      <c r="BF20840"/>
      <c r="BG20840"/>
    </row>
    <row r="20841" spans="57:59" x14ac:dyDescent="0.25">
      <c r="BE20841"/>
      <c r="BF20841"/>
      <c r="BG20841"/>
    </row>
    <row r="20842" spans="57:59" x14ac:dyDescent="0.25">
      <c r="BE20842"/>
      <c r="BF20842"/>
      <c r="BG20842"/>
    </row>
    <row r="20843" spans="57:59" x14ac:dyDescent="0.25">
      <c r="BE20843"/>
      <c r="BF20843"/>
      <c r="BG20843"/>
    </row>
    <row r="20844" spans="57:59" x14ac:dyDescent="0.25">
      <c r="BE20844"/>
      <c r="BF20844"/>
      <c r="BG20844"/>
    </row>
    <row r="20845" spans="57:59" x14ac:dyDescent="0.25">
      <c r="BE20845"/>
      <c r="BF20845"/>
      <c r="BG20845"/>
    </row>
    <row r="20846" spans="57:59" x14ac:dyDescent="0.25">
      <c r="BE20846"/>
      <c r="BF20846"/>
      <c r="BG20846"/>
    </row>
    <row r="20847" spans="57:59" x14ac:dyDescent="0.25">
      <c r="BE20847"/>
      <c r="BF20847"/>
      <c r="BG20847"/>
    </row>
    <row r="20848" spans="57:59" x14ac:dyDescent="0.25">
      <c r="BE20848"/>
      <c r="BF20848"/>
      <c r="BG20848"/>
    </row>
    <row r="20849" spans="57:59" x14ac:dyDescent="0.25">
      <c r="BE20849"/>
      <c r="BF20849"/>
      <c r="BG20849"/>
    </row>
    <row r="20850" spans="57:59" x14ac:dyDescent="0.25">
      <c r="BE20850"/>
      <c r="BF20850"/>
      <c r="BG20850"/>
    </row>
    <row r="20851" spans="57:59" x14ac:dyDescent="0.25">
      <c r="BE20851"/>
      <c r="BF20851"/>
      <c r="BG20851"/>
    </row>
    <row r="20852" spans="57:59" x14ac:dyDescent="0.25">
      <c r="BE20852"/>
      <c r="BF20852"/>
      <c r="BG20852"/>
    </row>
    <row r="20853" spans="57:59" x14ac:dyDescent="0.25">
      <c r="BE20853"/>
      <c r="BF20853"/>
      <c r="BG20853"/>
    </row>
    <row r="20854" spans="57:59" x14ac:dyDescent="0.25">
      <c r="BE20854"/>
      <c r="BF20854"/>
      <c r="BG20854"/>
    </row>
    <row r="20855" spans="57:59" x14ac:dyDescent="0.25">
      <c r="BE20855"/>
      <c r="BF20855"/>
      <c r="BG20855"/>
    </row>
    <row r="20856" spans="57:59" x14ac:dyDescent="0.25">
      <c r="BE20856"/>
      <c r="BF20856"/>
      <c r="BG20856"/>
    </row>
    <row r="20857" spans="57:59" x14ac:dyDescent="0.25">
      <c r="BE20857"/>
      <c r="BF20857"/>
      <c r="BG20857"/>
    </row>
    <row r="20858" spans="57:59" x14ac:dyDescent="0.25">
      <c r="BE20858"/>
      <c r="BF20858"/>
      <c r="BG20858"/>
    </row>
    <row r="20859" spans="57:59" x14ac:dyDescent="0.25">
      <c r="BE20859"/>
      <c r="BF20859"/>
      <c r="BG20859"/>
    </row>
    <row r="20860" spans="57:59" x14ac:dyDescent="0.25">
      <c r="BE20860"/>
      <c r="BF20860"/>
      <c r="BG20860"/>
    </row>
    <row r="20861" spans="57:59" x14ac:dyDescent="0.25">
      <c r="BE20861"/>
      <c r="BF20861"/>
      <c r="BG20861"/>
    </row>
    <row r="20862" spans="57:59" x14ac:dyDescent="0.25">
      <c r="BE20862"/>
      <c r="BF20862"/>
      <c r="BG20862"/>
    </row>
    <row r="20863" spans="57:59" x14ac:dyDescent="0.25">
      <c r="BE20863"/>
      <c r="BF20863"/>
      <c r="BG20863"/>
    </row>
    <row r="20864" spans="57:59" x14ac:dyDescent="0.25">
      <c r="BE20864"/>
      <c r="BF20864"/>
      <c r="BG20864"/>
    </row>
    <row r="20865" spans="57:59" x14ac:dyDescent="0.25">
      <c r="BE20865"/>
      <c r="BF20865"/>
      <c r="BG20865"/>
    </row>
    <row r="20866" spans="57:59" x14ac:dyDescent="0.25">
      <c r="BE20866"/>
      <c r="BF20866"/>
      <c r="BG20866"/>
    </row>
    <row r="20867" spans="57:59" x14ac:dyDescent="0.25">
      <c r="BE20867"/>
      <c r="BF20867"/>
      <c r="BG20867"/>
    </row>
    <row r="20868" spans="57:59" x14ac:dyDescent="0.25">
      <c r="BE20868"/>
      <c r="BF20868"/>
      <c r="BG20868"/>
    </row>
    <row r="20869" spans="57:59" x14ac:dyDescent="0.25">
      <c r="BE20869"/>
      <c r="BF20869"/>
      <c r="BG20869"/>
    </row>
    <row r="20870" spans="57:59" x14ac:dyDescent="0.25">
      <c r="BE20870"/>
      <c r="BF20870"/>
      <c r="BG20870"/>
    </row>
    <row r="20871" spans="57:59" x14ac:dyDescent="0.25">
      <c r="BE20871"/>
      <c r="BF20871"/>
      <c r="BG20871"/>
    </row>
    <row r="20872" spans="57:59" x14ac:dyDescent="0.25">
      <c r="BE20872"/>
      <c r="BF20872"/>
      <c r="BG20872"/>
    </row>
    <row r="20873" spans="57:59" x14ac:dyDescent="0.25">
      <c r="BE20873"/>
      <c r="BF20873"/>
      <c r="BG20873"/>
    </row>
    <row r="20874" spans="57:59" x14ac:dyDescent="0.25">
      <c r="BE20874"/>
      <c r="BF20874"/>
      <c r="BG20874"/>
    </row>
    <row r="20875" spans="57:59" x14ac:dyDescent="0.25">
      <c r="BE20875"/>
      <c r="BF20875"/>
      <c r="BG20875"/>
    </row>
    <row r="20876" spans="57:59" x14ac:dyDescent="0.25">
      <c r="BE20876"/>
      <c r="BF20876"/>
      <c r="BG20876"/>
    </row>
    <row r="20877" spans="57:59" x14ac:dyDescent="0.25">
      <c r="BE20877"/>
      <c r="BF20877"/>
      <c r="BG20877"/>
    </row>
    <row r="20878" spans="57:59" x14ac:dyDescent="0.25">
      <c r="BE20878"/>
      <c r="BF20878"/>
      <c r="BG20878"/>
    </row>
    <row r="20879" spans="57:59" x14ac:dyDescent="0.25">
      <c r="BE20879"/>
      <c r="BF20879"/>
      <c r="BG20879"/>
    </row>
    <row r="20880" spans="57:59" x14ac:dyDescent="0.25">
      <c r="BE20880"/>
      <c r="BF20880"/>
      <c r="BG20880"/>
    </row>
    <row r="20881" spans="57:59" x14ac:dyDescent="0.25">
      <c r="BE20881"/>
      <c r="BF20881"/>
      <c r="BG20881"/>
    </row>
    <row r="20882" spans="57:59" x14ac:dyDescent="0.25">
      <c r="BE20882"/>
      <c r="BF20882"/>
      <c r="BG20882"/>
    </row>
    <row r="20883" spans="57:59" x14ac:dyDescent="0.25">
      <c r="BE20883"/>
      <c r="BF20883"/>
      <c r="BG20883"/>
    </row>
    <row r="20884" spans="57:59" x14ac:dyDescent="0.25">
      <c r="BE20884"/>
      <c r="BF20884"/>
      <c r="BG20884"/>
    </row>
    <row r="20885" spans="57:59" x14ac:dyDescent="0.25">
      <c r="BE20885"/>
      <c r="BF20885"/>
      <c r="BG20885"/>
    </row>
    <row r="20886" spans="57:59" x14ac:dyDescent="0.25">
      <c r="BE20886"/>
      <c r="BF20886"/>
      <c r="BG20886"/>
    </row>
    <row r="20887" spans="57:59" x14ac:dyDescent="0.25">
      <c r="BE20887"/>
      <c r="BF20887"/>
      <c r="BG20887"/>
    </row>
    <row r="20888" spans="57:59" x14ac:dyDescent="0.25">
      <c r="BE20888"/>
      <c r="BF20888"/>
      <c r="BG20888"/>
    </row>
    <row r="20889" spans="57:59" x14ac:dyDescent="0.25">
      <c r="BE20889"/>
      <c r="BF20889"/>
      <c r="BG20889"/>
    </row>
    <row r="20890" spans="57:59" x14ac:dyDescent="0.25">
      <c r="BE20890"/>
      <c r="BF20890"/>
      <c r="BG20890"/>
    </row>
    <row r="20891" spans="57:59" x14ac:dyDescent="0.25">
      <c r="BE20891"/>
      <c r="BF20891"/>
      <c r="BG20891"/>
    </row>
    <row r="20892" spans="57:59" x14ac:dyDescent="0.25">
      <c r="BE20892"/>
      <c r="BF20892"/>
      <c r="BG20892"/>
    </row>
    <row r="20893" spans="57:59" x14ac:dyDescent="0.25">
      <c r="BE20893"/>
      <c r="BF20893"/>
      <c r="BG20893"/>
    </row>
    <row r="20894" spans="57:59" x14ac:dyDescent="0.25">
      <c r="BE20894"/>
      <c r="BF20894"/>
      <c r="BG20894"/>
    </row>
    <row r="20895" spans="57:59" x14ac:dyDescent="0.25">
      <c r="BE20895"/>
      <c r="BF20895"/>
      <c r="BG20895"/>
    </row>
    <row r="20896" spans="57:59" x14ac:dyDescent="0.25">
      <c r="BE20896"/>
      <c r="BF20896"/>
      <c r="BG20896"/>
    </row>
    <row r="20897" spans="57:59" x14ac:dyDescent="0.25">
      <c r="BE20897"/>
      <c r="BF20897"/>
      <c r="BG20897"/>
    </row>
    <row r="20898" spans="57:59" x14ac:dyDescent="0.25">
      <c r="BE20898"/>
      <c r="BF20898"/>
      <c r="BG20898"/>
    </row>
    <row r="20899" spans="57:59" x14ac:dyDescent="0.25">
      <c r="BE20899"/>
      <c r="BF20899"/>
      <c r="BG20899"/>
    </row>
    <row r="20900" spans="57:59" x14ac:dyDescent="0.25">
      <c r="BE20900"/>
      <c r="BF20900"/>
      <c r="BG20900"/>
    </row>
    <row r="20901" spans="57:59" x14ac:dyDescent="0.25">
      <c r="BE20901"/>
      <c r="BF20901"/>
      <c r="BG20901"/>
    </row>
    <row r="20902" spans="57:59" x14ac:dyDescent="0.25">
      <c r="BE20902"/>
      <c r="BF20902"/>
      <c r="BG20902"/>
    </row>
    <row r="20903" spans="57:59" x14ac:dyDescent="0.25">
      <c r="BE20903"/>
      <c r="BF20903"/>
      <c r="BG20903"/>
    </row>
    <row r="20904" spans="57:59" x14ac:dyDescent="0.25">
      <c r="BE20904"/>
      <c r="BF20904"/>
      <c r="BG20904"/>
    </row>
    <row r="20905" spans="57:59" x14ac:dyDescent="0.25">
      <c r="BE20905"/>
      <c r="BF20905"/>
      <c r="BG20905"/>
    </row>
    <row r="20906" spans="57:59" x14ac:dyDescent="0.25">
      <c r="BE20906"/>
      <c r="BF20906"/>
      <c r="BG20906"/>
    </row>
    <row r="20907" spans="57:59" x14ac:dyDescent="0.25">
      <c r="BE20907"/>
      <c r="BF20907"/>
      <c r="BG20907"/>
    </row>
    <row r="20908" spans="57:59" x14ac:dyDescent="0.25">
      <c r="BE20908"/>
      <c r="BF20908"/>
      <c r="BG20908"/>
    </row>
    <row r="20909" spans="57:59" x14ac:dyDescent="0.25">
      <c r="BE20909"/>
      <c r="BF20909"/>
      <c r="BG20909"/>
    </row>
    <row r="20910" spans="57:59" x14ac:dyDescent="0.25">
      <c r="BE20910"/>
      <c r="BF20910"/>
      <c r="BG20910"/>
    </row>
    <row r="20911" spans="57:59" x14ac:dyDescent="0.25">
      <c r="BE20911"/>
      <c r="BF20911"/>
      <c r="BG20911"/>
    </row>
    <row r="20912" spans="57:59" x14ac:dyDescent="0.25">
      <c r="BE20912"/>
      <c r="BF20912"/>
      <c r="BG20912"/>
    </row>
    <row r="20913" spans="57:59" x14ac:dyDescent="0.25">
      <c r="BE20913"/>
      <c r="BF20913"/>
      <c r="BG20913"/>
    </row>
    <row r="20914" spans="57:59" x14ac:dyDescent="0.25">
      <c r="BE20914"/>
      <c r="BF20914"/>
      <c r="BG20914"/>
    </row>
    <row r="20915" spans="57:59" x14ac:dyDescent="0.25">
      <c r="BE20915"/>
      <c r="BF20915"/>
      <c r="BG20915"/>
    </row>
    <row r="20916" spans="57:59" x14ac:dyDescent="0.25">
      <c r="BE20916"/>
      <c r="BF20916"/>
      <c r="BG20916"/>
    </row>
    <row r="20917" spans="57:59" x14ac:dyDescent="0.25">
      <c r="BE20917"/>
      <c r="BF20917"/>
      <c r="BG20917"/>
    </row>
    <row r="20918" spans="57:59" x14ac:dyDescent="0.25">
      <c r="BE20918"/>
      <c r="BF20918"/>
      <c r="BG20918"/>
    </row>
    <row r="20919" spans="57:59" x14ac:dyDescent="0.25">
      <c r="BE20919"/>
      <c r="BF20919"/>
      <c r="BG20919"/>
    </row>
    <row r="20920" spans="57:59" x14ac:dyDescent="0.25">
      <c r="BE20920"/>
      <c r="BF20920"/>
      <c r="BG20920"/>
    </row>
    <row r="20921" spans="57:59" x14ac:dyDescent="0.25">
      <c r="BE20921"/>
      <c r="BF20921"/>
      <c r="BG20921"/>
    </row>
    <row r="20922" spans="57:59" x14ac:dyDescent="0.25">
      <c r="BE20922"/>
      <c r="BF20922"/>
      <c r="BG20922"/>
    </row>
    <row r="20923" spans="57:59" x14ac:dyDescent="0.25">
      <c r="BE20923"/>
      <c r="BF20923"/>
      <c r="BG20923"/>
    </row>
    <row r="20924" spans="57:59" x14ac:dyDescent="0.25">
      <c r="BE20924"/>
      <c r="BF20924"/>
      <c r="BG20924"/>
    </row>
    <row r="20925" spans="57:59" x14ac:dyDescent="0.25">
      <c r="BE20925"/>
      <c r="BF20925"/>
      <c r="BG20925"/>
    </row>
    <row r="20926" spans="57:59" x14ac:dyDescent="0.25">
      <c r="BE20926"/>
      <c r="BF20926"/>
      <c r="BG20926"/>
    </row>
    <row r="20927" spans="57:59" x14ac:dyDescent="0.25">
      <c r="BE20927"/>
      <c r="BF20927"/>
      <c r="BG20927"/>
    </row>
    <row r="20928" spans="57:59" x14ac:dyDescent="0.25">
      <c r="BE20928"/>
      <c r="BF20928"/>
      <c r="BG20928"/>
    </row>
    <row r="20929" spans="57:59" x14ac:dyDescent="0.25">
      <c r="BE20929"/>
      <c r="BF20929"/>
      <c r="BG20929"/>
    </row>
    <row r="20930" spans="57:59" x14ac:dyDescent="0.25">
      <c r="BE20930"/>
      <c r="BF20930"/>
      <c r="BG20930"/>
    </row>
    <row r="20931" spans="57:59" x14ac:dyDescent="0.25">
      <c r="BE20931"/>
      <c r="BF20931"/>
      <c r="BG20931"/>
    </row>
    <row r="20932" spans="57:59" x14ac:dyDescent="0.25">
      <c r="BE20932"/>
      <c r="BF20932"/>
      <c r="BG20932"/>
    </row>
    <row r="20933" spans="57:59" x14ac:dyDescent="0.25">
      <c r="BE20933"/>
      <c r="BF20933"/>
      <c r="BG20933"/>
    </row>
    <row r="20934" spans="57:59" x14ac:dyDescent="0.25">
      <c r="BE20934"/>
      <c r="BF20934"/>
      <c r="BG20934"/>
    </row>
    <row r="20935" spans="57:59" x14ac:dyDescent="0.25">
      <c r="BE20935"/>
      <c r="BF20935"/>
      <c r="BG20935"/>
    </row>
    <row r="20936" spans="57:59" x14ac:dyDescent="0.25">
      <c r="BE20936"/>
      <c r="BF20936"/>
      <c r="BG20936"/>
    </row>
    <row r="20937" spans="57:59" x14ac:dyDescent="0.25">
      <c r="BE20937"/>
      <c r="BF20937"/>
      <c r="BG20937"/>
    </row>
    <row r="20938" spans="57:59" x14ac:dyDescent="0.25">
      <c r="BE20938"/>
      <c r="BF20938"/>
      <c r="BG20938"/>
    </row>
    <row r="20939" spans="57:59" x14ac:dyDescent="0.25">
      <c r="BE20939"/>
      <c r="BF20939"/>
      <c r="BG20939"/>
    </row>
    <row r="20940" spans="57:59" x14ac:dyDescent="0.25">
      <c r="BE20940"/>
      <c r="BF20940"/>
      <c r="BG20940"/>
    </row>
    <row r="20941" spans="57:59" x14ac:dyDescent="0.25">
      <c r="BE20941"/>
      <c r="BF20941"/>
      <c r="BG20941"/>
    </row>
    <row r="20942" spans="57:59" x14ac:dyDescent="0.25">
      <c r="BE20942"/>
      <c r="BF20942"/>
      <c r="BG20942"/>
    </row>
    <row r="20943" spans="57:59" x14ac:dyDescent="0.25">
      <c r="BE20943"/>
      <c r="BF20943"/>
      <c r="BG20943"/>
    </row>
    <row r="20944" spans="57:59" x14ac:dyDescent="0.25">
      <c r="BE20944"/>
      <c r="BF20944"/>
      <c r="BG20944"/>
    </row>
    <row r="20945" spans="57:59" x14ac:dyDescent="0.25">
      <c r="BE20945"/>
      <c r="BF20945"/>
      <c r="BG20945"/>
    </row>
    <row r="20946" spans="57:59" x14ac:dyDescent="0.25">
      <c r="BE20946"/>
      <c r="BF20946"/>
      <c r="BG20946"/>
    </row>
    <row r="20947" spans="57:59" x14ac:dyDescent="0.25">
      <c r="BE20947"/>
      <c r="BF20947"/>
      <c r="BG20947"/>
    </row>
    <row r="20948" spans="57:59" x14ac:dyDescent="0.25">
      <c r="BE20948"/>
      <c r="BF20948"/>
      <c r="BG20948"/>
    </row>
    <row r="20949" spans="57:59" x14ac:dyDescent="0.25">
      <c r="BE20949"/>
      <c r="BF20949"/>
      <c r="BG20949"/>
    </row>
    <row r="20950" spans="57:59" x14ac:dyDescent="0.25">
      <c r="BE20950"/>
      <c r="BF20950"/>
      <c r="BG20950"/>
    </row>
    <row r="20951" spans="57:59" x14ac:dyDescent="0.25">
      <c r="BE20951"/>
      <c r="BF20951"/>
      <c r="BG20951"/>
    </row>
    <row r="20952" spans="57:59" x14ac:dyDescent="0.25">
      <c r="BE20952"/>
      <c r="BF20952"/>
      <c r="BG20952"/>
    </row>
    <row r="20953" spans="57:59" x14ac:dyDescent="0.25">
      <c r="BE20953"/>
      <c r="BF20953"/>
      <c r="BG20953"/>
    </row>
    <row r="20954" spans="57:59" x14ac:dyDescent="0.25">
      <c r="BE20954"/>
      <c r="BF20954"/>
      <c r="BG20954"/>
    </row>
    <row r="20955" spans="57:59" x14ac:dyDescent="0.25">
      <c r="BE20955"/>
      <c r="BF20955"/>
      <c r="BG20955"/>
    </row>
    <row r="20956" spans="57:59" x14ac:dyDescent="0.25">
      <c r="BE20956"/>
      <c r="BF20956"/>
      <c r="BG20956"/>
    </row>
    <row r="20957" spans="57:59" x14ac:dyDescent="0.25">
      <c r="BE20957"/>
      <c r="BF20957"/>
      <c r="BG20957"/>
    </row>
    <row r="20958" spans="57:59" x14ac:dyDescent="0.25">
      <c r="BE20958"/>
      <c r="BF20958"/>
      <c r="BG20958"/>
    </row>
    <row r="20959" spans="57:59" x14ac:dyDescent="0.25">
      <c r="BE20959"/>
      <c r="BF20959"/>
      <c r="BG20959"/>
    </row>
    <row r="20960" spans="57:59" x14ac:dyDescent="0.25">
      <c r="BE20960"/>
      <c r="BF20960"/>
      <c r="BG20960"/>
    </row>
    <row r="20961" spans="57:59" x14ac:dyDescent="0.25">
      <c r="BE20961"/>
      <c r="BF20961"/>
      <c r="BG20961"/>
    </row>
    <row r="20962" spans="57:59" x14ac:dyDescent="0.25">
      <c r="BE20962"/>
      <c r="BF20962"/>
      <c r="BG20962"/>
    </row>
    <row r="20963" spans="57:59" x14ac:dyDescent="0.25">
      <c r="BE20963"/>
      <c r="BF20963"/>
      <c r="BG20963"/>
    </row>
    <row r="20964" spans="57:59" x14ac:dyDescent="0.25">
      <c r="BE20964"/>
      <c r="BF20964"/>
      <c r="BG20964"/>
    </row>
    <row r="20965" spans="57:59" x14ac:dyDescent="0.25">
      <c r="BE20965"/>
      <c r="BF20965"/>
      <c r="BG20965"/>
    </row>
    <row r="20966" spans="57:59" x14ac:dyDescent="0.25">
      <c r="BE20966"/>
      <c r="BF20966"/>
      <c r="BG20966"/>
    </row>
    <row r="20967" spans="57:59" x14ac:dyDescent="0.25">
      <c r="BE20967"/>
      <c r="BF20967"/>
      <c r="BG20967"/>
    </row>
    <row r="20968" spans="57:59" x14ac:dyDescent="0.25">
      <c r="BE20968"/>
      <c r="BF20968"/>
      <c r="BG20968"/>
    </row>
    <row r="20969" spans="57:59" x14ac:dyDescent="0.25">
      <c r="BE20969"/>
      <c r="BF20969"/>
      <c r="BG20969"/>
    </row>
    <row r="20970" spans="57:59" x14ac:dyDescent="0.25">
      <c r="BE20970"/>
      <c r="BF20970"/>
      <c r="BG20970"/>
    </row>
    <row r="20971" spans="57:59" x14ac:dyDescent="0.25">
      <c r="BE20971"/>
      <c r="BF20971"/>
      <c r="BG20971"/>
    </row>
    <row r="20972" spans="57:59" x14ac:dyDescent="0.25">
      <c r="BE20972"/>
      <c r="BF20972"/>
      <c r="BG20972"/>
    </row>
    <row r="20973" spans="57:59" x14ac:dyDescent="0.25">
      <c r="BE20973"/>
      <c r="BF20973"/>
      <c r="BG20973"/>
    </row>
    <row r="20974" spans="57:59" x14ac:dyDescent="0.25">
      <c r="BE20974"/>
      <c r="BF20974"/>
      <c r="BG20974"/>
    </row>
    <row r="20975" spans="57:59" x14ac:dyDescent="0.25">
      <c r="BE20975"/>
      <c r="BF20975"/>
      <c r="BG20975"/>
    </row>
    <row r="20976" spans="57:59" x14ac:dyDescent="0.25">
      <c r="BE20976"/>
      <c r="BF20976"/>
      <c r="BG20976"/>
    </row>
    <row r="20977" spans="57:59" x14ac:dyDescent="0.25">
      <c r="BE20977"/>
      <c r="BF20977"/>
      <c r="BG20977"/>
    </row>
    <row r="20978" spans="57:59" x14ac:dyDescent="0.25">
      <c r="BE20978"/>
      <c r="BF20978"/>
      <c r="BG20978"/>
    </row>
    <row r="20979" spans="57:59" x14ac:dyDescent="0.25">
      <c r="BE20979"/>
      <c r="BF20979"/>
      <c r="BG20979"/>
    </row>
    <row r="20980" spans="57:59" x14ac:dyDescent="0.25">
      <c r="BE20980"/>
      <c r="BF20980"/>
      <c r="BG20980"/>
    </row>
    <row r="20981" spans="57:59" x14ac:dyDescent="0.25">
      <c r="BE20981"/>
      <c r="BF20981"/>
      <c r="BG20981"/>
    </row>
    <row r="20982" spans="57:59" x14ac:dyDescent="0.25">
      <c r="BE20982"/>
      <c r="BF20982"/>
      <c r="BG20982"/>
    </row>
    <row r="20983" spans="57:59" x14ac:dyDescent="0.25">
      <c r="BE20983"/>
      <c r="BF20983"/>
      <c r="BG20983"/>
    </row>
    <row r="20984" spans="57:59" x14ac:dyDescent="0.25">
      <c r="BE20984"/>
      <c r="BF20984"/>
      <c r="BG20984"/>
    </row>
    <row r="20985" spans="57:59" x14ac:dyDescent="0.25">
      <c r="BE20985"/>
      <c r="BF20985"/>
      <c r="BG20985"/>
    </row>
    <row r="20986" spans="57:59" x14ac:dyDescent="0.25">
      <c r="BE20986"/>
      <c r="BF20986"/>
      <c r="BG20986"/>
    </row>
    <row r="20987" spans="57:59" x14ac:dyDescent="0.25">
      <c r="BE20987"/>
      <c r="BF20987"/>
      <c r="BG20987"/>
    </row>
    <row r="20988" spans="57:59" x14ac:dyDescent="0.25">
      <c r="BE20988"/>
      <c r="BF20988"/>
      <c r="BG20988"/>
    </row>
    <row r="20989" spans="57:59" x14ac:dyDescent="0.25">
      <c r="BE20989"/>
      <c r="BF20989"/>
      <c r="BG20989"/>
    </row>
    <row r="20990" spans="57:59" x14ac:dyDescent="0.25">
      <c r="BE20990"/>
      <c r="BF20990"/>
      <c r="BG20990"/>
    </row>
    <row r="20991" spans="57:59" x14ac:dyDescent="0.25">
      <c r="BE20991"/>
      <c r="BF20991"/>
      <c r="BG20991"/>
    </row>
    <row r="20992" spans="57:59" x14ac:dyDescent="0.25">
      <c r="BE20992"/>
      <c r="BF20992"/>
      <c r="BG20992"/>
    </row>
    <row r="20993" spans="57:59" x14ac:dyDescent="0.25">
      <c r="BE20993"/>
      <c r="BF20993"/>
      <c r="BG20993"/>
    </row>
    <row r="20994" spans="57:59" x14ac:dyDescent="0.25">
      <c r="BE20994"/>
      <c r="BF20994"/>
      <c r="BG20994"/>
    </row>
    <row r="20995" spans="57:59" x14ac:dyDescent="0.25">
      <c r="BE20995"/>
      <c r="BF20995"/>
      <c r="BG20995"/>
    </row>
    <row r="20996" spans="57:59" x14ac:dyDescent="0.25">
      <c r="BE20996"/>
      <c r="BF20996"/>
      <c r="BG20996"/>
    </row>
    <row r="20997" spans="57:59" x14ac:dyDescent="0.25">
      <c r="BE20997"/>
      <c r="BF20997"/>
      <c r="BG20997"/>
    </row>
    <row r="20998" spans="57:59" x14ac:dyDescent="0.25">
      <c r="BE20998"/>
      <c r="BF20998"/>
      <c r="BG20998"/>
    </row>
    <row r="20999" spans="57:59" x14ac:dyDescent="0.25">
      <c r="BE20999"/>
      <c r="BF20999"/>
      <c r="BG20999"/>
    </row>
    <row r="21000" spans="57:59" x14ac:dyDescent="0.25">
      <c r="BE21000"/>
      <c r="BF21000"/>
      <c r="BG21000"/>
    </row>
    <row r="21001" spans="57:59" x14ac:dyDescent="0.25">
      <c r="BE21001"/>
      <c r="BF21001"/>
      <c r="BG21001"/>
    </row>
    <row r="21002" spans="57:59" x14ac:dyDescent="0.25">
      <c r="BE21002"/>
      <c r="BF21002"/>
      <c r="BG21002"/>
    </row>
    <row r="21003" spans="57:59" x14ac:dyDescent="0.25">
      <c r="BE21003"/>
      <c r="BF21003"/>
      <c r="BG21003"/>
    </row>
    <row r="21004" spans="57:59" x14ac:dyDescent="0.25">
      <c r="BE21004"/>
      <c r="BF21004"/>
      <c r="BG21004"/>
    </row>
    <row r="21005" spans="57:59" x14ac:dyDescent="0.25">
      <c r="BE21005"/>
      <c r="BF21005"/>
      <c r="BG21005"/>
    </row>
    <row r="21006" spans="57:59" x14ac:dyDescent="0.25">
      <c r="BE21006"/>
      <c r="BF21006"/>
      <c r="BG21006"/>
    </row>
    <row r="21007" spans="57:59" x14ac:dyDescent="0.25">
      <c r="BE21007"/>
      <c r="BF21007"/>
      <c r="BG21007"/>
    </row>
    <row r="21008" spans="57:59" x14ac:dyDescent="0.25">
      <c r="BE21008"/>
      <c r="BF21008"/>
      <c r="BG21008"/>
    </row>
    <row r="21009" spans="57:59" x14ac:dyDescent="0.25">
      <c r="BE21009"/>
      <c r="BF21009"/>
      <c r="BG21009"/>
    </row>
    <row r="21010" spans="57:59" x14ac:dyDescent="0.25">
      <c r="BE21010"/>
      <c r="BF21010"/>
      <c r="BG21010"/>
    </row>
    <row r="21011" spans="57:59" x14ac:dyDescent="0.25">
      <c r="BE21011"/>
      <c r="BF21011"/>
      <c r="BG21011"/>
    </row>
    <row r="21012" spans="57:59" x14ac:dyDescent="0.25">
      <c r="BE21012"/>
      <c r="BF21012"/>
      <c r="BG21012"/>
    </row>
    <row r="21013" spans="57:59" x14ac:dyDescent="0.25">
      <c r="BE21013"/>
      <c r="BF21013"/>
      <c r="BG21013"/>
    </row>
    <row r="21014" spans="57:59" x14ac:dyDescent="0.25">
      <c r="BE21014"/>
      <c r="BF21014"/>
      <c r="BG21014"/>
    </row>
    <row r="21015" spans="57:59" x14ac:dyDescent="0.25">
      <c r="BE21015"/>
      <c r="BF21015"/>
      <c r="BG21015"/>
    </row>
    <row r="21016" spans="57:59" x14ac:dyDescent="0.25">
      <c r="BE21016"/>
      <c r="BF21016"/>
      <c r="BG21016"/>
    </row>
    <row r="21017" spans="57:59" x14ac:dyDescent="0.25">
      <c r="BE21017"/>
      <c r="BF21017"/>
      <c r="BG21017"/>
    </row>
    <row r="21018" spans="57:59" x14ac:dyDescent="0.25">
      <c r="BE21018"/>
      <c r="BF21018"/>
      <c r="BG21018"/>
    </row>
    <row r="21019" spans="57:59" x14ac:dyDescent="0.25">
      <c r="BE21019"/>
      <c r="BF21019"/>
      <c r="BG21019"/>
    </row>
    <row r="21020" spans="57:59" x14ac:dyDescent="0.25">
      <c r="BE21020"/>
      <c r="BF21020"/>
      <c r="BG21020"/>
    </row>
    <row r="21021" spans="57:59" x14ac:dyDescent="0.25">
      <c r="BE21021"/>
      <c r="BF21021"/>
      <c r="BG21021"/>
    </row>
    <row r="21022" spans="57:59" x14ac:dyDescent="0.25">
      <c r="BE21022"/>
      <c r="BF21022"/>
      <c r="BG21022"/>
    </row>
    <row r="21023" spans="57:59" x14ac:dyDescent="0.25">
      <c r="BE21023"/>
      <c r="BF21023"/>
      <c r="BG21023"/>
    </row>
    <row r="21024" spans="57:59" x14ac:dyDescent="0.25">
      <c r="BE21024"/>
      <c r="BF21024"/>
      <c r="BG21024"/>
    </row>
    <row r="21025" spans="57:59" x14ac:dyDescent="0.25">
      <c r="BE21025"/>
      <c r="BF21025"/>
      <c r="BG21025"/>
    </row>
    <row r="21026" spans="57:59" x14ac:dyDescent="0.25">
      <c r="BE21026"/>
      <c r="BF21026"/>
      <c r="BG21026"/>
    </row>
    <row r="21027" spans="57:59" x14ac:dyDescent="0.25">
      <c r="BE21027"/>
      <c r="BF21027"/>
      <c r="BG21027"/>
    </row>
    <row r="21028" spans="57:59" x14ac:dyDescent="0.25">
      <c r="BE21028"/>
      <c r="BF21028"/>
      <c r="BG21028"/>
    </row>
    <row r="21029" spans="57:59" x14ac:dyDescent="0.25">
      <c r="BE21029"/>
      <c r="BF21029"/>
      <c r="BG21029"/>
    </row>
    <row r="21030" spans="57:59" x14ac:dyDescent="0.25">
      <c r="BE21030"/>
      <c r="BF21030"/>
      <c r="BG21030"/>
    </row>
    <row r="21031" spans="57:59" x14ac:dyDescent="0.25">
      <c r="BE21031"/>
      <c r="BF21031"/>
      <c r="BG21031"/>
    </row>
    <row r="21032" spans="57:59" x14ac:dyDescent="0.25">
      <c r="BE21032"/>
      <c r="BF21032"/>
      <c r="BG21032"/>
    </row>
    <row r="21033" spans="57:59" x14ac:dyDescent="0.25">
      <c r="BE21033"/>
      <c r="BF21033"/>
      <c r="BG21033"/>
    </row>
    <row r="21034" spans="57:59" x14ac:dyDescent="0.25">
      <c r="BE21034"/>
      <c r="BF21034"/>
      <c r="BG21034"/>
    </row>
    <row r="21035" spans="57:59" x14ac:dyDescent="0.25">
      <c r="BE21035"/>
      <c r="BF21035"/>
      <c r="BG21035"/>
    </row>
    <row r="21036" spans="57:59" x14ac:dyDescent="0.25">
      <c r="BE21036"/>
      <c r="BF21036"/>
      <c r="BG21036"/>
    </row>
    <row r="21037" spans="57:59" x14ac:dyDescent="0.25">
      <c r="BE21037"/>
      <c r="BF21037"/>
      <c r="BG21037"/>
    </row>
    <row r="21038" spans="57:59" x14ac:dyDescent="0.25">
      <c r="BE21038"/>
      <c r="BF21038"/>
      <c r="BG21038"/>
    </row>
    <row r="21039" spans="57:59" x14ac:dyDescent="0.25">
      <c r="BE21039"/>
      <c r="BF21039"/>
      <c r="BG21039"/>
    </row>
    <row r="21040" spans="57:59" x14ac:dyDescent="0.25">
      <c r="BE21040"/>
      <c r="BF21040"/>
      <c r="BG21040"/>
    </row>
    <row r="21041" spans="57:59" x14ac:dyDescent="0.25">
      <c r="BE21041"/>
      <c r="BF21041"/>
      <c r="BG21041"/>
    </row>
    <row r="21042" spans="57:59" x14ac:dyDescent="0.25">
      <c r="BE21042"/>
      <c r="BF21042"/>
      <c r="BG21042"/>
    </row>
    <row r="21043" spans="57:59" x14ac:dyDescent="0.25">
      <c r="BE21043"/>
      <c r="BF21043"/>
      <c r="BG21043"/>
    </row>
    <row r="21044" spans="57:59" x14ac:dyDescent="0.25">
      <c r="BE21044"/>
      <c r="BF21044"/>
      <c r="BG21044"/>
    </row>
    <row r="21045" spans="57:59" x14ac:dyDescent="0.25">
      <c r="BE21045"/>
      <c r="BF21045"/>
      <c r="BG21045"/>
    </row>
    <row r="21046" spans="57:59" x14ac:dyDescent="0.25">
      <c r="BE21046"/>
      <c r="BF21046"/>
      <c r="BG21046"/>
    </row>
    <row r="21047" spans="57:59" x14ac:dyDescent="0.25">
      <c r="BE21047"/>
      <c r="BF21047"/>
      <c r="BG21047"/>
    </row>
    <row r="21048" spans="57:59" x14ac:dyDescent="0.25">
      <c r="BE21048"/>
      <c r="BF21048"/>
      <c r="BG21048"/>
    </row>
    <row r="21049" spans="57:59" x14ac:dyDescent="0.25">
      <c r="BE21049"/>
      <c r="BF21049"/>
      <c r="BG21049"/>
    </row>
    <row r="21050" spans="57:59" x14ac:dyDescent="0.25">
      <c r="BE21050"/>
      <c r="BF21050"/>
      <c r="BG21050"/>
    </row>
    <row r="21051" spans="57:59" x14ac:dyDescent="0.25">
      <c r="BE21051"/>
      <c r="BF21051"/>
      <c r="BG21051"/>
    </row>
    <row r="21052" spans="57:59" x14ac:dyDescent="0.25">
      <c r="BE21052"/>
      <c r="BF21052"/>
      <c r="BG21052"/>
    </row>
    <row r="21053" spans="57:59" x14ac:dyDescent="0.25">
      <c r="BE21053"/>
      <c r="BF21053"/>
      <c r="BG21053"/>
    </row>
    <row r="21054" spans="57:59" x14ac:dyDescent="0.25">
      <c r="BE21054"/>
      <c r="BF21054"/>
      <c r="BG21054"/>
    </row>
    <row r="21055" spans="57:59" x14ac:dyDescent="0.25">
      <c r="BE21055"/>
      <c r="BF21055"/>
      <c r="BG21055"/>
    </row>
    <row r="21056" spans="57:59" x14ac:dyDescent="0.25">
      <c r="BE21056"/>
      <c r="BF21056"/>
      <c r="BG21056"/>
    </row>
    <row r="21057" spans="57:59" x14ac:dyDescent="0.25">
      <c r="BE21057"/>
      <c r="BF21057"/>
      <c r="BG21057"/>
    </row>
    <row r="21058" spans="57:59" x14ac:dyDescent="0.25">
      <c r="BE21058"/>
      <c r="BF21058"/>
      <c r="BG21058"/>
    </row>
    <row r="21059" spans="57:59" x14ac:dyDescent="0.25">
      <c r="BE21059"/>
      <c r="BF21059"/>
      <c r="BG21059"/>
    </row>
    <row r="21060" spans="57:59" x14ac:dyDescent="0.25">
      <c r="BE21060"/>
      <c r="BF21060"/>
      <c r="BG21060"/>
    </row>
    <row r="21061" spans="57:59" x14ac:dyDescent="0.25">
      <c r="BE21061"/>
      <c r="BF21061"/>
      <c r="BG21061"/>
    </row>
    <row r="21062" spans="57:59" x14ac:dyDescent="0.25">
      <c r="BE21062"/>
      <c r="BF21062"/>
      <c r="BG21062"/>
    </row>
    <row r="21063" spans="57:59" x14ac:dyDescent="0.25">
      <c r="BE21063"/>
      <c r="BF21063"/>
      <c r="BG21063"/>
    </row>
    <row r="21064" spans="57:59" x14ac:dyDescent="0.25">
      <c r="BE21064"/>
      <c r="BF21064"/>
      <c r="BG21064"/>
    </row>
    <row r="21065" spans="57:59" x14ac:dyDescent="0.25">
      <c r="BE21065"/>
      <c r="BF21065"/>
      <c r="BG21065"/>
    </row>
    <row r="21066" spans="57:59" x14ac:dyDescent="0.25">
      <c r="BE21066"/>
      <c r="BF21066"/>
      <c r="BG21066"/>
    </row>
    <row r="21067" spans="57:59" x14ac:dyDescent="0.25">
      <c r="BE21067"/>
      <c r="BF21067"/>
      <c r="BG21067"/>
    </row>
    <row r="21068" spans="57:59" x14ac:dyDescent="0.25">
      <c r="BE21068"/>
      <c r="BF21068"/>
      <c r="BG21068"/>
    </row>
    <row r="21069" spans="57:59" x14ac:dyDescent="0.25">
      <c r="BE21069"/>
      <c r="BF21069"/>
      <c r="BG21069"/>
    </row>
    <row r="21070" spans="57:59" x14ac:dyDescent="0.25">
      <c r="BE21070"/>
      <c r="BF21070"/>
      <c r="BG21070"/>
    </row>
    <row r="21071" spans="57:59" x14ac:dyDescent="0.25">
      <c r="BE21071"/>
      <c r="BF21071"/>
      <c r="BG21071"/>
    </row>
    <row r="21072" spans="57:59" x14ac:dyDescent="0.25">
      <c r="BE21072"/>
      <c r="BF21072"/>
      <c r="BG21072"/>
    </row>
    <row r="21073" spans="57:59" x14ac:dyDescent="0.25">
      <c r="BE21073"/>
      <c r="BF21073"/>
      <c r="BG21073"/>
    </row>
    <row r="21074" spans="57:59" x14ac:dyDescent="0.25">
      <c r="BE21074"/>
      <c r="BF21074"/>
      <c r="BG21074"/>
    </row>
    <row r="21075" spans="57:59" x14ac:dyDescent="0.25">
      <c r="BE21075"/>
      <c r="BF21075"/>
      <c r="BG21075"/>
    </row>
    <row r="21076" spans="57:59" x14ac:dyDescent="0.25">
      <c r="BE21076"/>
      <c r="BF21076"/>
      <c r="BG21076"/>
    </row>
    <row r="21077" spans="57:59" x14ac:dyDescent="0.25">
      <c r="BE21077"/>
      <c r="BF21077"/>
      <c r="BG21077"/>
    </row>
    <row r="21078" spans="57:59" x14ac:dyDescent="0.25">
      <c r="BE21078"/>
      <c r="BF21078"/>
      <c r="BG21078"/>
    </row>
    <row r="21079" spans="57:59" x14ac:dyDescent="0.25">
      <c r="BE21079"/>
      <c r="BF21079"/>
      <c r="BG21079"/>
    </row>
    <row r="21080" spans="57:59" x14ac:dyDescent="0.25">
      <c r="BE21080"/>
      <c r="BF21080"/>
      <c r="BG21080"/>
    </row>
    <row r="21081" spans="57:59" x14ac:dyDescent="0.25">
      <c r="BE21081"/>
      <c r="BF21081"/>
      <c r="BG21081"/>
    </row>
    <row r="21082" spans="57:59" x14ac:dyDescent="0.25">
      <c r="BE21082"/>
      <c r="BF21082"/>
      <c r="BG21082"/>
    </row>
    <row r="21083" spans="57:59" x14ac:dyDescent="0.25">
      <c r="BE21083"/>
      <c r="BF21083"/>
      <c r="BG21083"/>
    </row>
    <row r="21084" spans="57:59" x14ac:dyDescent="0.25">
      <c r="BE21084"/>
      <c r="BF21084"/>
      <c r="BG21084"/>
    </row>
    <row r="21085" spans="57:59" x14ac:dyDescent="0.25">
      <c r="BE21085"/>
      <c r="BF21085"/>
      <c r="BG21085"/>
    </row>
    <row r="21086" spans="57:59" x14ac:dyDescent="0.25">
      <c r="BE21086"/>
      <c r="BF21086"/>
      <c r="BG21086"/>
    </row>
    <row r="21087" spans="57:59" x14ac:dyDescent="0.25">
      <c r="BE21087"/>
      <c r="BF21087"/>
      <c r="BG21087"/>
    </row>
    <row r="21088" spans="57:59" x14ac:dyDescent="0.25">
      <c r="BE21088"/>
      <c r="BF21088"/>
      <c r="BG21088"/>
    </row>
    <row r="21089" spans="57:59" x14ac:dyDescent="0.25">
      <c r="BE21089"/>
      <c r="BF21089"/>
      <c r="BG21089"/>
    </row>
    <row r="21090" spans="57:59" x14ac:dyDescent="0.25">
      <c r="BE21090"/>
      <c r="BF21090"/>
      <c r="BG21090"/>
    </row>
    <row r="21091" spans="57:59" x14ac:dyDescent="0.25">
      <c r="BE21091"/>
      <c r="BF21091"/>
      <c r="BG21091"/>
    </row>
    <row r="21092" spans="57:59" x14ac:dyDescent="0.25">
      <c r="BE21092"/>
      <c r="BF21092"/>
      <c r="BG21092"/>
    </row>
    <row r="21093" spans="57:59" x14ac:dyDescent="0.25">
      <c r="BE21093"/>
      <c r="BF21093"/>
      <c r="BG21093"/>
    </row>
    <row r="21094" spans="57:59" x14ac:dyDescent="0.25">
      <c r="BE21094"/>
      <c r="BF21094"/>
      <c r="BG21094"/>
    </row>
    <row r="21095" spans="57:59" x14ac:dyDescent="0.25">
      <c r="BE21095"/>
      <c r="BF21095"/>
      <c r="BG21095"/>
    </row>
    <row r="21096" spans="57:59" x14ac:dyDescent="0.25">
      <c r="BE21096"/>
      <c r="BF21096"/>
      <c r="BG21096"/>
    </row>
    <row r="21097" spans="57:59" x14ac:dyDescent="0.25">
      <c r="BE21097"/>
      <c r="BF21097"/>
      <c r="BG21097"/>
    </row>
    <row r="21098" spans="57:59" x14ac:dyDescent="0.25">
      <c r="BE21098"/>
      <c r="BF21098"/>
      <c r="BG21098"/>
    </row>
    <row r="21099" spans="57:59" x14ac:dyDescent="0.25">
      <c r="BE21099"/>
      <c r="BF21099"/>
      <c r="BG21099"/>
    </row>
    <row r="21100" spans="57:59" x14ac:dyDescent="0.25">
      <c r="BE21100"/>
      <c r="BF21100"/>
      <c r="BG21100"/>
    </row>
    <row r="21101" spans="57:59" x14ac:dyDescent="0.25">
      <c r="BE21101"/>
      <c r="BF21101"/>
      <c r="BG21101"/>
    </row>
    <row r="21102" spans="57:59" x14ac:dyDescent="0.25">
      <c r="BE21102"/>
      <c r="BF21102"/>
      <c r="BG21102"/>
    </row>
    <row r="21103" spans="57:59" x14ac:dyDescent="0.25">
      <c r="BE21103"/>
      <c r="BF21103"/>
      <c r="BG21103"/>
    </row>
    <row r="21104" spans="57:59" x14ac:dyDescent="0.25">
      <c r="BE21104"/>
      <c r="BF21104"/>
      <c r="BG21104"/>
    </row>
    <row r="21105" spans="57:59" x14ac:dyDescent="0.25">
      <c r="BE21105"/>
      <c r="BF21105"/>
      <c r="BG21105"/>
    </row>
    <row r="21106" spans="57:59" x14ac:dyDescent="0.25">
      <c r="BE21106"/>
      <c r="BF21106"/>
      <c r="BG21106"/>
    </row>
    <row r="21107" spans="57:59" x14ac:dyDescent="0.25">
      <c r="BE21107"/>
      <c r="BF21107"/>
      <c r="BG21107"/>
    </row>
    <row r="21108" spans="57:59" x14ac:dyDescent="0.25">
      <c r="BE21108"/>
      <c r="BF21108"/>
      <c r="BG21108"/>
    </row>
    <row r="21109" spans="57:59" x14ac:dyDescent="0.25">
      <c r="BE21109"/>
      <c r="BF21109"/>
      <c r="BG21109"/>
    </row>
    <row r="21110" spans="57:59" x14ac:dyDescent="0.25">
      <c r="BE21110"/>
      <c r="BF21110"/>
      <c r="BG21110"/>
    </row>
    <row r="21111" spans="57:59" x14ac:dyDescent="0.25">
      <c r="BE21111"/>
      <c r="BF21111"/>
      <c r="BG21111"/>
    </row>
    <row r="21112" spans="57:59" x14ac:dyDescent="0.25">
      <c r="BE21112"/>
      <c r="BF21112"/>
      <c r="BG21112"/>
    </row>
    <row r="21113" spans="57:59" x14ac:dyDescent="0.25">
      <c r="BE21113"/>
      <c r="BF21113"/>
      <c r="BG21113"/>
    </row>
    <row r="21114" spans="57:59" x14ac:dyDescent="0.25">
      <c r="BE21114"/>
      <c r="BF21114"/>
      <c r="BG21114"/>
    </row>
    <row r="21115" spans="57:59" x14ac:dyDescent="0.25">
      <c r="BE21115"/>
      <c r="BF21115"/>
      <c r="BG21115"/>
    </row>
    <row r="21116" spans="57:59" x14ac:dyDescent="0.25">
      <c r="BE21116"/>
      <c r="BF21116"/>
      <c r="BG21116"/>
    </row>
    <row r="21117" spans="57:59" x14ac:dyDescent="0.25">
      <c r="BE21117"/>
      <c r="BF21117"/>
      <c r="BG21117"/>
    </row>
    <row r="21118" spans="57:59" x14ac:dyDescent="0.25">
      <c r="BE21118"/>
      <c r="BF21118"/>
      <c r="BG21118"/>
    </row>
    <row r="21119" spans="57:59" x14ac:dyDescent="0.25">
      <c r="BE21119"/>
      <c r="BF21119"/>
      <c r="BG21119"/>
    </row>
    <row r="21120" spans="57:59" x14ac:dyDescent="0.25">
      <c r="BE21120"/>
      <c r="BF21120"/>
      <c r="BG21120"/>
    </row>
    <row r="21121" spans="57:59" x14ac:dyDescent="0.25">
      <c r="BE21121"/>
      <c r="BF21121"/>
      <c r="BG21121"/>
    </row>
    <row r="21122" spans="57:59" x14ac:dyDescent="0.25">
      <c r="BE21122"/>
      <c r="BF21122"/>
      <c r="BG21122"/>
    </row>
    <row r="21123" spans="57:59" x14ac:dyDescent="0.25">
      <c r="BE21123"/>
      <c r="BF21123"/>
      <c r="BG21123"/>
    </row>
    <row r="21124" spans="57:59" x14ac:dyDescent="0.25">
      <c r="BE21124"/>
      <c r="BF21124"/>
      <c r="BG21124"/>
    </row>
    <row r="21125" spans="57:59" x14ac:dyDescent="0.25">
      <c r="BE21125"/>
      <c r="BF21125"/>
      <c r="BG21125"/>
    </row>
    <row r="21126" spans="57:59" x14ac:dyDescent="0.25">
      <c r="BE21126"/>
      <c r="BF21126"/>
      <c r="BG21126"/>
    </row>
    <row r="21127" spans="57:59" x14ac:dyDescent="0.25">
      <c r="BE21127"/>
      <c r="BF21127"/>
      <c r="BG21127"/>
    </row>
    <row r="21128" spans="57:59" x14ac:dyDescent="0.25">
      <c r="BE21128"/>
      <c r="BF21128"/>
      <c r="BG21128"/>
    </row>
    <row r="21129" spans="57:59" x14ac:dyDescent="0.25">
      <c r="BE21129"/>
      <c r="BF21129"/>
      <c r="BG21129"/>
    </row>
    <row r="21130" spans="57:59" x14ac:dyDescent="0.25">
      <c r="BE21130"/>
      <c r="BF21130"/>
      <c r="BG21130"/>
    </row>
    <row r="21131" spans="57:59" x14ac:dyDescent="0.25">
      <c r="BE21131"/>
      <c r="BF21131"/>
      <c r="BG21131"/>
    </row>
    <row r="21132" spans="57:59" x14ac:dyDescent="0.25">
      <c r="BE21132"/>
      <c r="BF21132"/>
      <c r="BG21132"/>
    </row>
    <row r="21133" spans="57:59" x14ac:dyDescent="0.25">
      <c r="BE21133"/>
      <c r="BF21133"/>
      <c r="BG21133"/>
    </row>
    <row r="21134" spans="57:59" x14ac:dyDescent="0.25">
      <c r="BE21134"/>
      <c r="BF21134"/>
      <c r="BG21134"/>
    </row>
    <row r="21135" spans="57:59" x14ac:dyDescent="0.25">
      <c r="BE21135"/>
      <c r="BF21135"/>
      <c r="BG21135"/>
    </row>
    <row r="21136" spans="57:59" x14ac:dyDescent="0.25">
      <c r="BE21136"/>
      <c r="BF21136"/>
      <c r="BG21136"/>
    </row>
    <row r="21137" spans="57:59" x14ac:dyDescent="0.25">
      <c r="BE21137"/>
      <c r="BF21137"/>
      <c r="BG21137"/>
    </row>
    <row r="21138" spans="57:59" x14ac:dyDescent="0.25">
      <c r="BE21138"/>
      <c r="BF21138"/>
      <c r="BG21138"/>
    </row>
    <row r="21139" spans="57:59" x14ac:dyDescent="0.25">
      <c r="BE21139"/>
      <c r="BF21139"/>
      <c r="BG21139"/>
    </row>
    <row r="21140" spans="57:59" x14ac:dyDescent="0.25">
      <c r="BE21140"/>
      <c r="BF21140"/>
      <c r="BG21140"/>
    </row>
    <row r="21141" spans="57:59" x14ac:dyDescent="0.25">
      <c r="BE21141"/>
      <c r="BF21141"/>
      <c r="BG21141"/>
    </row>
    <row r="21142" spans="57:59" x14ac:dyDescent="0.25">
      <c r="BE21142"/>
      <c r="BF21142"/>
      <c r="BG21142"/>
    </row>
    <row r="21143" spans="57:59" x14ac:dyDescent="0.25">
      <c r="BE21143"/>
      <c r="BF21143"/>
      <c r="BG21143"/>
    </row>
    <row r="21144" spans="57:59" x14ac:dyDescent="0.25">
      <c r="BE21144"/>
      <c r="BF21144"/>
      <c r="BG21144"/>
    </row>
    <row r="21145" spans="57:59" x14ac:dyDescent="0.25">
      <c r="BE21145"/>
      <c r="BF21145"/>
      <c r="BG21145"/>
    </row>
    <row r="21146" spans="57:59" x14ac:dyDescent="0.25">
      <c r="BE21146"/>
      <c r="BF21146"/>
      <c r="BG21146"/>
    </row>
    <row r="21147" spans="57:59" x14ac:dyDescent="0.25">
      <c r="BE21147"/>
      <c r="BF21147"/>
      <c r="BG21147"/>
    </row>
    <row r="21148" spans="57:59" x14ac:dyDescent="0.25">
      <c r="BE21148"/>
      <c r="BF21148"/>
      <c r="BG21148"/>
    </row>
    <row r="21149" spans="57:59" x14ac:dyDescent="0.25">
      <c r="BE21149"/>
      <c r="BF21149"/>
      <c r="BG21149"/>
    </row>
    <row r="21150" spans="57:59" x14ac:dyDescent="0.25">
      <c r="BE21150"/>
      <c r="BF21150"/>
      <c r="BG21150"/>
    </row>
    <row r="21151" spans="57:59" x14ac:dyDescent="0.25">
      <c r="BE21151"/>
      <c r="BF21151"/>
      <c r="BG21151"/>
    </row>
    <row r="21152" spans="57:59" x14ac:dyDescent="0.25">
      <c r="BE21152"/>
      <c r="BF21152"/>
      <c r="BG21152"/>
    </row>
    <row r="21153" spans="57:59" x14ac:dyDescent="0.25">
      <c r="BE21153"/>
      <c r="BF21153"/>
      <c r="BG21153"/>
    </row>
    <row r="21154" spans="57:59" x14ac:dyDescent="0.25">
      <c r="BE21154"/>
      <c r="BF21154"/>
      <c r="BG21154"/>
    </row>
    <row r="21155" spans="57:59" x14ac:dyDescent="0.25">
      <c r="BE21155"/>
      <c r="BF21155"/>
      <c r="BG21155"/>
    </row>
    <row r="21156" spans="57:59" x14ac:dyDescent="0.25">
      <c r="BE21156"/>
      <c r="BF21156"/>
      <c r="BG21156"/>
    </row>
    <row r="21157" spans="57:59" x14ac:dyDescent="0.25">
      <c r="BE21157"/>
      <c r="BF21157"/>
      <c r="BG21157"/>
    </row>
    <row r="21158" spans="57:59" x14ac:dyDescent="0.25">
      <c r="BE21158"/>
      <c r="BF21158"/>
      <c r="BG21158"/>
    </row>
    <row r="21159" spans="57:59" x14ac:dyDescent="0.25">
      <c r="BE21159"/>
      <c r="BF21159"/>
      <c r="BG21159"/>
    </row>
    <row r="21160" spans="57:59" x14ac:dyDescent="0.25">
      <c r="BE21160"/>
      <c r="BF21160"/>
      <c r="BG21160"/>
    </row>
    <row r="21161" spans="57:59" x14ac:dyDescent="0.25">
      <c r="BE21161"/>
      <c r="BF21161"/>
      <c r="BG21161"/>
    </row>
    <row r="21162" spans="57:59" x14ac:dyDescent="0.25">
      <c r="BE21162"/>
      <c r="BF21162"/>
      <c r="BG21162"/>
    </row>
    <row r="21163" spans="57:59" x14ac:dyDescent="0.25">
      <c r="BE21163"/>
      <c r="BF21163"/>
      <c r="BG21163"/>
    </row>
    <row r="21164" spans="57:59" x14ac:dyDescent="0.25">
      <c r="BE21164"/>
      <c r="BF21164"/>
      <c r="BG21164"/>
    </row>
    <row r="21165" spans="57:59" x14ac:dyDescent="0.25">
      <c r="BE21165"/>
      <c r="BF21165"/>
      <c r="BG21165"/>
    </row>
    <row r="21166" spans="57:59" x14ac:dyDescent="0.25">
      <c r="BE21166"/>
      <c r="BF21166"/>
      <c r="BG21166"/>
    </row>
    <row r="21167" spans="57:59" x14ac:dyDescent="0.25">
      <c r="BE21167"/>
      <c r="BF21167"/>
      <c r="BG21167"/>
    </row>
    <row r="21168" spans="57:59" x14ac:dyDescent="0.25">
      <c r="BE21168"/>
      <c r="BF21168"/>
      <c r="BG21168"/>
    </row>
    <row r="21169" spans="57:59" x14ac:dyDescent="0.25">
      <c r="BE21169"/>
      <c r="BF21169"/>
      <c r="BG21169"/>
    </row>
    <row r="21170" spans="57:59" x14ac:dyDescent="0.25">
      <c r="BE21170"/>
      <c r="BF21170"/>
      <c r="BG21170"/>
    </row>
    <row r="21171" spans="57:59" x14ac:dyDescent="0.25">
      <c r="BE21171"/>
      <c r="BF21171"/>
      <c r="BG21171"/>
    </row>
    <row r="21172" spans="57:59" x14ac:dyDescent="0.25">
      <c r="BE21172"/>
      <c r="BF21172"/>
      <c r="BG21172"/>
    </row>
    <row r="21173" spans="57:59" x14ac:dyDescent="0.25">
      <c r="BE21173"/>
      <c r="BF21173"/>
      <c r="BG21173"/>
    </row>
    <row r="21174" spans="57:59" x14ac:dyDescent="0.25">
      <c r="BE21174"/>
      <c r="BF21174"/>
      <c r="BG21174"/>
    </row>
    <row r="21175" spans="57:59" x14ac:dyDescent="0.25">
      <c r="BE21175"/>
      <c r="BF21175"/>
      <c r="BG21175"/>
    </row>
    <row r="21176" spans="57:59" x14ac:dyDescent="0.25">
      <c r="BE21176"/>
      <c r="BF21176"/>
      <c r="BG21176"/>
    </row>
    <row r="21177" spans="57:59" x14ac:dyDescent="0.25">
      <c r="BE21177"/>
      <c r="BF21177"/>
      <c r="BG21177"/>
    </row>
    <row r="21178" spans="57:59" x14ac:dyDescent="0.25">
      <c r="BE21178"/>
      <c r="BF21178"/>
      <c r="BG21178"/>
    </row>
    <row r="21179" spans="57:59" x14ac:dyDescent="0.25">
      <c r="BE21179"/>
      <c r="BF21179"/>
      <c r="BG21179"/>
    </row>
    <row r="21180" spans="57:59" x14ac:dyDescent="0.25">
      <c r="BE21180"/>
      <c r="BF21180"/>
      <c r="BG21180"/>
    </row>
    <row r="21181" spans="57:59" x14ac:dyDescent="0.25">
      <c r="BE21181"/>
      <c r="BF21181"/>
      <c r="BG21181"/>
    </row>
    <row r="21182" spans="57:59" x14ac:dyDescent="0.25">
      <c r="BE21182"/>
      <c r="BF21182"/>
      <c r="BG21182"/>
    </row>
    <row r="21183" spans="57:59" x14ac:dyDescent="0.25">
      <c r="BE21183"/>
      <c r="BF21183"/>
      <c r="BG21183"/>
    </row>
    <row r="21184" spans="57:59" x14ac:dyDescent="0.25">
      <c r="BE21184"/>
      <c r="BF21184"/>
      <c r="BG21184"/>
    </row>
    <row r="21185" spans="57:59" x14ac:dyDescent="0.25">
      <c r="BE21185"/>
      <c r="BF21185"/>
      <c r="BG21185"/>
    </row>
    <row r="21186" spans="57:59" x14ac:dyDescent="0.25">
      <c r="BE21186"/>
      <c r="BF21186"/>
      <c r="BG21186"/>
    </row>
    <row r="21187" spans="57:59" x14ac:dyDescent="0.25">
      <c r="BE21187"/>
      <c r="BF21187"/>
      <c r="BG21187"/>
    </row>
    <row r="21188" spans="57:59" x14ac:dyDescent="0.25">
      <c r="BE21188"/>
      <c r="BF21188"/>
      <c r="BG21188"/>
    </row>
    <row r="21189" spans="57:59" x14ac:dyDescent="0.25">
      <c r="BE21189"/>
      <c r="BF21189"/>
      <c r="BG21189"/>
    </row>
    <row r="21190" spans="57:59" x14ac:dyDescent="0.25">
      <c r="BE21190"/>
      <c r="BF21190"/>
      <c r="BG21190"/>
    </row>
    <row r="21191" spans="57:59" x14ac:dyDescent="0.25">
      <c r="BE21191"/>
      <c r="BF21191"/>
      <c r="BG21191"/>
    </row>
    <row r="21192" spans="57:59" x14ac:dyDescent="0.25">
      <c r="BE21192"/>
      <c r="BF21192"/>
      <c r="BG21192"/>
    </row>
    <row r="21193" spans="57:59" x14ac:dyDescent="0.25">
      <c r="BE21193"/>
      <c r="BF21193"/>
      <c r="BG21193"/>
    </row>
    <row r="21194" spans="57:59" x14ac:dyDescent="0.25">
      <c r="BE21194"/>
      <c r="BF21194"/>
      <c r="BG21194"/>
    </row>
    <row r="21195" spans="57:59" x14ac:dyDescent="0.25">
      <c r="BE21195"/>
      <c r="BF21195"/>
      <c r="BG21195"/>
    </row>
    <row r="21196" spans="57:59" x14ac:dyDescent="0.25">
      <c r="BE21196"/>
      <c r="BF21196"/>
      <c r="BG21196"/>
    </row>
    <row r="21197" spans="57:59" x14ac:dyDescent="0.25">
      <c r="BE21197"/>
      <c r="BF21197"/>
      <c r="BG21197"/>
    </row>
    <row r="21198" spans="57:59" x14ac:dyDescent="0.25">
      <c r="BE21198"/>
      <c r="BF21198"/>
      <c r="BG21198"/>
    </row>
    <row r="21199" spans="57:59" x14ac:dyDescent="0.25">
      <c r="BE21199"/>
      <c r="BF21199"/>
      <c r="BG21199"/>
    </row>
    <row r="21200" spans="57:59" x14ac:dyDescent="0.25">
      <c r="BE21200"/>
      <c r="BF21200"/>
      <c r="BG21200"/>
    </row>
    <row r="21201" spans="57:59" x14ac:dyDescent="0.25">
      <c r="BE21201"/>
      <c r="BF21201"/>
      <c r="BG21201"/>
    </row>
    <row r="21202" spans="57:59" x14ac:dyDescent="0.25">
      <c r="BE21202"/>
      <c r="BF21202"/>
      <c r="BG21202"/>
    </row>
    <row r="21203" spans="57:59" x14ac:dyDescent="0.25">
      <c r="BE21203"/>
      <c r="BF21203"/>
      <c r="BG21203"/>
    </row>
    <row r="21204" spans="57:59" x14ac:dyDescent="0.25">
      <c r="BE21204"/>
      <c r="BF21204"/>
      <c r="BG21204"/>
    </row>
    <row r="21205" spans="57:59" x14ac:dyDescent="0.25">
      <c r="BE21205"/>
      <c r="BF21205"/>
      <c r="BG21205"/>
    </row>
    <row r="21206" spans="57:59" x14ac:dyDescent="0.25">
      <c r="BE21206"/>
      <c r="BF21206"/>
      <c r="BG21206"/>
    </row>
    <row r="21207" spans="57:59" x14ac:dyDescent="0.25">
      <c r="BE21207"/>
      <c r="BF21207"/>
      <c r="BG21207"/>
    </row>
    <row r="21208" spans="57:59" x14ac:dyDescent="0.25">
      <c r="BE21208"/>
      <c r="BF21208"/>
      <c r="BG21208"/>
    </row>
    <row r="21209" spans="57:59" x14ac:dyDescent="0.25">
      <c r="BE21209"/>
      <c r="BF21209"/>
      <c r="BG21209"/>
    </row>
    <row r="21210" spans="57:59" x14ac:dyDescent="0.25">
      <c r="BE21210"/>
      <c r="BF21210"/>
      <c r="BG21210"/>
    </row>
    <row r="21211" spans="57:59" x14ac:dyDescent="0.25">
      <c r="BE21211"/>
      <c r="BF21211"/>
      <c r="BG21211"/>
    </row>
    <row r="21212" spans="57:59" x14ac:dyDescent="0.25">
      <c r="BE21212"/>
      <c r="BF21212"/>
      <c r="BG21212"/>
    </row>
    <row r="21213" spans="57:59" x14ac:dyDescent="0.25">
      <c r="BE21213"/>
      <c r="BF21213"/>
      <c r="BG21213"/>
    </row>
    <row r="21214" spans="57:59" x14ac:dyDescent="0.25">
      <c r="BE21214"/>
      <c r="BF21214"/>
      <c r="BG21214"/>
    </row>
    <row r="21215" spans="57:59" x14ac:dyDescent="0.25">
      <c r="BE21215"/>
      <c r="BF21215"/>
      <c r="BG21215"/>
    </row>
    <row r="21216" spans="57:59" x14ac:dyDescent="0.25">
      <c r="BE21216"/>
      <c r="BF21216"/>
      <c r="BG21216"/>
    </row>
    <row r="21217" spans="57:59" x14ac:dyDescent="0.25">
      <c r="BE21217"/>
      <c r="BF21217"/>
      <c r="BG21217"/>
    </row>
    <row r="21218" spans="57:59" x14ac:dyDescent="0.25">
      <c r="BE21218"/>
      <c r="BF21218"/>
      <c r="BG21218"/>
    </row>
    <row r="21219" spans="57:59" x14ac:dyDescent="0.25">
      <c r="BE21219"/>
      <c r="BF21219"/>
      <c r="BG21219"/>
    </row>
    <row r="21220" spans="57:59" x14ac:dyDescent="0.25">
      <c r="BE21220"/>
      <c r="BF21220"/>
      <c r="BG21220"/>
    </row>
    <row r="21221" spans="57:59" x14ac:dyDescent="0.25">
      <c r="BE21221"/>
      <c r="BF21221"/>
      <c r="BG21221"/>
    </row>
    <row r="21222" spans="57:59" x14ac:dyDescent="0.25">
      <c r="BE21222"/>
      <c r="BF21222"/>
      <c r="BG21222"/>
    </row>
    <row r="21223" spans="57:59" x14ac:dyDescent="0.25">
      <c r="BE21223"/>
      <c r="BF21223"/>
      <c r="BG21223"/>
    </row>
    <row r="21224" spans="57:59" x14ac:dyDescent="0.25">
      <c r="BE21224"/>
      <c r="BF21224"/>
      <c r="BG21224"/>
    </row>
    <row r="21225" spans="57:59" x14ac:dyDescent="0.25">
      <c r="BE21225"/>
      <c r="BF21225"/>
      <c r="BG21225"/>
    </row>
    <row r="21226" spans="57:59" x14ac:dyDescent="0.25">
      <c r="BE21226"/>
      <c r="BF21226"/>
      <c r="BG21226"/>
    </row>
    <row r="21227" spans="57:59" x14ac:dyDescent="0.25">
      <c r="BE21227"/>
      <c r="BF21227"/>
      <c r="BG21227"/>
    </row>
    <row r="21228" spans="57:59" x14ac:dyDescent="0.25">
      <c r="BE21228"/>
      <c r="BF21228"/>
      <c r="BG21228"/>
    </row>
    <row r="21229" spans="57:59" x14ac:dyDescent="0.25">
      <c r="BE21229"/>
      <c r="BF21229"/>
      <c r="BG21229"/>
    </row>
    <row r="21230" spans="57:59" x14ac:dyDescent="0.25">
      <c r="BE21230"/>
      <c r="BF21230"/>
      <c r="BG21230"/>
    </row>
    <row r="21231" spans="57:59" x14ac:dyDescent="0.25">
      <c r="BE21231"/>
      <c r="BF21231"/>
      <c r="BG21231"/>
    </row>
    <row r="21232" spans="57:59" x14ac:dyDescent="0.25">
      <c r="BE21232"/>
      <c r="BF21232"/>
      <c r="BG21232"/>
    </row>
    <row r="21233" spans="57:59" x14ac:dyDescent="0.25">
      <c r="BE21233"/>
      <c r="BF21233"/>
      <c r="BG21233"/>
    </row>
    <row r="21234" spans="57:59" x14ac:dyDescent="0.25">
      <c r="BE21234"/>
      <c r="BF21234"/>
      <c r="BG21234"/>
    </row>
    <row r="21235" spans="57:59" x14ac:dyDescent="0.25">
      <c r="BE21235"/>
      <c r="BF21235"/>
      <c r="BG21235"/>
    </row>
    <row r="21236" spans="57:59" x14ac:dyDescent="0.25">
      <c r="BE21236"/>
      <c r="BF21236"/>
      <c r="BG21236"/>
    </row>
    <row r="21237" spans="57:59" x14ac:dyDescent="0.25">
      <c r="BE21237"/>
      <c r="BF21237"/>
      <c r="BG21237"/>
    </row>
    <row r="21238" spans="57:59" x14ac:dyDescent="0.25">
      <c r="BE21238"/>
      <c r="BF21238"/>
      <c r="BG21238"/>
    </row>
    <row r="21239" spans="57:59" x14ac:dyDescent="0.25">
      <c r="BE21239"/>
      <c r="BF21239"/>
      <c r="BG21239"/>
    </row>
    <row r="21240" spans="57:59" x14ac:dyDescent="0.25">
      <c r="BE21240"/>
      <c r="BF21240"/>
      <c r="BG21240"/>
    </row>
    <row r="21241" spans="57:59" x14ac:dyDescent="0.25">
      <c r="BE21241"/>
      <c r="BF21241"/>
      <c r="BG21241"/>
    </row>
    <row r="21242" spans="57:59" x14ac:dyDescent="0.25">
      <c r="BE21242"/>
      <c r="BF21242"/>
      <c r="BG21242"/>
    </row>
    <row r="21243" spans="57:59" x14ac:dyDescent="0.25">
      <c r="BE21243"/>
      <c r="BF21243"/>
      <c r="BG21243"/>
    </row>
    <row r="21244" spans="57:59" x14ac:dyDescent="0.25">
      <c r="BE21244"/>
      <c r="BF21244"/>
      <c r="BG21244"/>
    </row>
    <row r="21245" spans="57:59" x14ac:dyDescent="0.25">
      <c r="BE21245"/>
      <c r="BF21245"/>
      <c r="BG21245"/>
    </row>
    <row r="21246" spans="57:59" x14ac:dyDescent="0.25">
      <c r="BE21246"/>
      <c r="BF21246"/>
      <c r="BG21246"/>
    </row>
    <row r="21247" spans="57:59" x14ac:dyDescent="0.25">
      <c r="BE21247"/>
      <c r="BF21247"/>
      <c r="BG21247"/>
    </row>
    <row r="21248" spans="57:59" x14ac:dyDescent="0.25">
      <c r="BE21248"/>
      <c r="BF21248"/>
      <c r="BG21248"/>
    </row>
    <row r="21249" spans="57:59" x14ac:dyDescent="0.25">
      <c r="BE21249"/>
      <c r="BF21249"/>
      <c r="BG21249"/>
    </row>
    <row r="21250" spans="57:59" x14ac:dyDescent="0.25">
      <c r="BE21250"/>
      <c r="BF21250"/>
      <c r="BG21250"/>
    </row>
    <row r="21251" spans="57:59" x14ac:dyDescent="0.25">
      <c r="BE21251"/>
      <c r="BF21251"/>
      <c r="BG21251"/>
    </row>
    <row r="21252" spans="57:59" x14ac:dyDescent="0.25">
      <c r="BE21252"/>
      <c r="BF21252"/>
      <c r="BG21252"/>
    </row>
    <row r="21253" spans="57:59" x14ac:dyDescent="0.25">
      <c r="BE21253"/>
      <c r="BF21253"/>
      <c r="BG21253"/>
    </row>
    <row r="21254" spans="57:59" x14ac:dyDescent="0.25">
      <c r="BE21254"/>
      <c r="BF21254"/>
      <c r="BG21254"/>
    </row>
    <row r="21255" spans="57:59" x14ac:dyDescent="0.25">
      <c r="BE21255"/>
      <c r="BF21255"/>
      <c r="BG21255"/>
    </row>
    <row r="21256" spans="57:59" x14ac:dyDescent="0.25">
      <c r="BE21256"/>
      <c r="BF21256"/>
      <c r="BG21256"/>
    </row>
    <row r="21257" spans="57:59" x14ac:dyDescent="0.25">
      <c r="BE21257"/>
      <c r="BF21257"/>
      <c r="BG21257"/>
    </row>
    <row r="21258" spans="57:59" x14ac:dyDescent="0.25">
      <c r="BE21258"/>
      <c r="BF21258"/>
      <c r="BG21258"/>
    </row>
    <row r="21259" spans="57:59" x14ac:dyDescent="0.25">
      <c r="BE21259"/>
      <c r="BF21259"/>
      <c r="BG21259"/>
    </row>
    <row r="21260" spans="57:59" x14ac:dyDescent="0.25">
      <c r="BE21260"/>
      <c r="BF21260"/>
      <c r="BG21260"/>
    </row>
    <row r="21261" spans="57:59" x14ac:dyDescent="0.25">
      <c r="BE21261"/>
      <c r="BF21261"/>
      <c r="BG21261"/>
    </row>
    <row r="21262" spans="57:59" x14ac:dyDescent="0.25">
      <c r="BE21262"/>
      <c r="BF21262"/>
      <c r="BG21262"/>
    </row>
    <row r="21263" spans="57:59" x14ac:dyDescent="0.25">
      <c r="BE21263"/>
      <c r="BF21263"/>
      <c r="BG21263"/>
    </row>
    <row r="21264" spans="57:59" x14ac:dyDescent="0.25">
      <c r="BE21264"/>
      <c r="BF21264"/>
      <c r="BG21264"/>
    </row>
    <row r="21265" spans="57:59" x14ac:dyDescent="0.25">
      <c r="BE21265"/>
      <c r="BF21265"/>
      <c r="BG21265"/>
    </row>
    <row r="21266" spans="57:59" x14ac:dyDescent="0.25">
      <c r="BE21266"/>
      <c r="BF21266"/>
      <c r="BG21266"/>
    </row>
    <row r="21267" spans="57:59" x14ac:dyDescent="0.25">
      <c r="BE21267"/>
      <c r="BF21267"/>
      <c r="BG21267"/>
    </row>
    <row r="21268" spans="57:59" x14ac:dyDescent="0.25">
      <c r="BE21268"/>
      <c r="BF21268"/>
      <c r="BG21268"/>
    </row>
    <row r="21269" spans="57:59" x14ac:dyDescent="0.25">
      <c r="BE21269"/>
      <c r="BF21269"/>
      <c r="BG21269"/>
    </row>
    <row r="21270" spans="57:59" x14ac:dyDescent="0.25">
      <c r="BE21270"/>
      <c r="BF21270"/>
      <c r="BG21270"/>
    </row>
    <row r="21271" spans="57:59" x14ac:dyDescent="0.25">
      <c r="BE21271"/>
      <c r="BF21271"/>
      <c r="BG21271"/>
    </row>
    <row r="21272" spans="57:59" x14ac:dyDescent="0.25">
      <c r="BE21272"/>
      <c r="BF21272"/>
      <c r="BG21272"/>
    </row>
    <row r="21273" spans="57:59" x14ac:dyDescent="0.25">
      <c r="BE21273"/>
      <c r="BF21273"/>
      <c r="BG21273"/>
    </row>
    <row r="21274" spans="57:59" x14ac:dyDescent="0.25">
      <c r="BE21274"/>
      <c r="BF21274"/>
      <c r="BG21274"/>
    </row>
    <row r="21275" spans="57:59" x14ac:dyDescent="0.25">
      <c r="BE21275"/>
      <c r="BF21275"/>
      <c r="BG21275"/>
    </row>
    <row r="21276" spans="57:59" x14ac:dyDescent="0.25">
      <c r="BE21276"/>
      <c r="BF21276"/>
      <c r="BG21276"/>
    </row>
    <row r="21277" spans="57:59" x14ac:dyDescent="0.25">
      <c r="BE21277"/>
      <c r="BF21277"/>
      <c r="BG21277"/>
    </row>
    <row r="21278" spans="57:59" x14ac:dyDescent="0.25">
      <c r="BE21278"/>
      <c r="BF21278"/>
      <c r="BG21278"/>
    </row>
    <row r="21279" spans="57:59" x14ac:dyDescent="0.25">
      <c r="BE21279"/>
      <c r="BF21279"/>
      <c r="BG21279"/>
    </row>
    <row r="21280" spans="57:59" x14ac:dyDescent="0.25">
      <c r="BE21280"/>
      <c r="BF21280"/>
      <c r="BG21280"/>
    </row>
    <row r="21281" spans="57:59" x14ac:dyDescent="0.25">
      <c r="BE21281"/>
      <c r="BF21281"/>
      <c r="BG21281"/>
    </row>
    <row r="21282" spans="57:59" x14ac:dyDescent="0.25">
      <c r="BE21282"/>
      <c r="BF21282"/>
      <c r="BG21282"/>
    </row>
    <row r="21283" spans="57:59" x14ac:dyDescent="0.25">
      <c r="BE21283"/>
      <c r="BF21283"/>
      <c r="BG21283"/>
    </row>
    <row r="21284" spans="57:59" x14ac:dyDescent="0.25">
      <c r="BE21284"/>
      <c r="BF21284"/>
      <c r="BG21284"/>
    </row>
    <row r="21285" spans="57:59" x14ac:dyDescent="0.25">
      <c r="BE21285"/>
      <c r="BF21285"/>
      <c r="BG21285"/>
    </row>
    <row r="21286" spans="57:59" x14ac:dyDescent="0.25">
      <c r="BE21286"/>
      <c r="BF21286"/>
      <c r="BG21286"/>
    </row>
    <row r="21287" spans="57:59" x14ac:dyDescent="0.25">
      <c r="BE21287"/>
      <c r="BF21287"/>
      <c r="BG21287"/>
    </row>
    <row r="21288" spans="57:59" x14ac:dyDescent="0.25">
      <c r="BE21288"/>
      <c r="BF21288"/>
      <c r="BG21288"/>
    </row>
    <row r="21289" spans="57:59" x14ac:dyDescent="0.25">
      <c r="BE21289"/>
      <c r="BF21289"/>
      <c r="BG21289"/>
    </row>
    <row r="21290" spans="57:59" x14ac:dyDescent="0.25">
      <c r="BE21290"/>
      <c r="BF21290"/>
      <c r="BG21290"/>
    </row>
    <row r="21291" spans="57:59" x14ac:dyDescent="0.25">
      <c r="BE21291"/>
      <c r="BF21291"/>
      <c r="BG21291"/>
    </row>
    <row r="21292" spans="57:59" x14ac:dyDescent="0.25">
      <c r="BE21292"/>
      <c r="BF21292"/>
      <c r="BG21292"/>
    </row>
    <row r="21293" spans="57:59" x14ac:dyDescent="0.25">
      <c r="BE21293"/>
      <c r="BF21293"/>
      <c r="BG21293"/>
    </row>
    <row r="21294" spans="57:59" x14ac:dyDescent="0.25">
      <c r="BE21294"/>
      <c r="BF21294"/>
      <c r="BG21294"/>
    </row>
    <row r="21295" spans="57:59" x14ac:dyDescent="0.25">
      <c r="BE21295"/>
      <c r="BF21295"/>
      <c r="BG21295"/>
    </row>
    <row r="21296" spans="57:59" x14ac:dyDescent="0.25">
      <c r="BE21296"/>
      <c r="BF21296"/>
      <c r="BG21296"/>
    </row>
    <row r="21297" spans="57:59" x14ac:dyDescent="0.25">
      <c r="BE21297"/>
      <c r="BF21297"/>
      <c r="BG21297"/>
    </row>
    <row r="21298" spans="57:59" x14ac:dyDescent="0.25">
      <c r="BE21298"/>
      <c r="BF21298"/>
      <c r="BG21298"/>
    </row>
    <row r="21299" spans="57:59" x14ac:dyDescent="0.25">
      <c r="BE21299"/>
      <c r="BF21299"/>
      <c r="BG21299"/>
    </row>
    <row r="21300" spans="57:59" x14ac:dyDescent="0.25">
      <c r="BE21300"/>
      <c r="BF21300"/>
      <c r="BG21300"/>
    </row>
    <row r="21301" spans="57:59" x14ac:dyDescent="0.25">
      <c r="BE21301"/>
      <c r="BF21301"/>
      <c r="BG21301"/>
    </row>
    <row r="21302" spans="57:59" x14ac:dyDescent="0.25">
      <c r="BE21302"/>
      <c r="BF21302"/>
      <c r="BG21302"/>
    </row>
    <row r="21303" spans="57:59" x14ac:dyDescent="0.25">
      <c r="BE21303"/>
      <c r="BF21303"/>
      <c r="BG21303"/>
    </row>
    <row r="21304" spans="57:59" x14ac:dyDescent="0.25">
      <c r="BE21304"/>
      <c r="BF21304"/>
      <c r="BG21304"/>
    </row>
    <row r="21305" spans="57:59" x14ac:dyDescent="0.25">
      <c r="BE21305"/>
      <c r="BF21305"/>
      <c r="BG21305"/>
    </row>
    <row r="21306" spans="57:59" x14ac:dyDescent="0.25">
      <c r="BE21306"/>
      <c r="BF21306"/>
      <c r="BG21306"/>
    </row>
    <row r="21307" spans="57:59" x14ac:dyDescent="0.25">
      <c r="BE21307"/>
      <c r="BF21307"/>
      <c r="BG21307"/>
    </row>
    <row r="21308" spans="57:59" x14ac:dyDescent="0.25">
      <c r="BE21308"/>
      <c r="BF21308"/>
      <c r="BG21308"/>
    </row>
    <row r="21309" spans="57:59" x14ac:dyDescent="0.25">
      <c r="BE21309"/>
      <c r="BF21309"/>
      <c r="BG21309"/>
    </row>
    <row r="21310" spans="57:59" x14ac:dyDescent="0.25">
      <c r="BE21310"/>
      <c r="BF21310"/>
      <c r="BG21310"/>
    </row>
    <row r="21311" spans="57:59" x14ac:dyDescent="0.25">
      <c r="BE21311"/>
      <c r="BF21311"/>
      <c r="BG21311"/>
    </row>
    <row r="21312" spans="57:59" x14ac:dyDescent="0.25">
      <c r="BE21312"/>
      <c r="BF21312"/>
      <c r="BG21312"/>
    </row>
    <row r="21313" spans="57:59" x14ac:dyDescent="0.25">
      <c r="BE21313"/>
      <c r="BF21313"/>
      <c r="BG21313"/>
    </row>
    <row r="21314" spans="57:59" x14ac:dyDescent="0.25">
      <c r="BE21314"/>
      <c r="BF21314"/>
      <c r="BG21314"/>
    </row>
    <row r="21315" spans="57:59" x14ac:dyDescent="0.25">
      <c r="BE21315"/>
      <c r="BF21315"/>
      <c r="BG21315"/>
    </row>
    <row r="21316" spans="57:59" x14ac:dyDescent="0.25">
      <c r="BE21316"/>
      <c r="BF21316"/>
      <c r="BG21316"/>
    </row>
    <row r="21317" spans="57:59" x14ac:dyDescent="0.25">
      <c r="BE21317"/>
      <c r="BF21317"/>
      <c r="BG21317"/>
    </row>
    <row r="21318" spans="57:59" x14ac:dyDescent="0.25">
      <c r="BE21318"/>
      <c r="BF21318"/>
      <c r="BG21318"/>
    </row>
    <row r="21319" spans="57:59" x14ac:dyDescent="0.25">
      <c r="BE21319"/>
      <c r="BF21319"/>
      <c r="BG21319"/>
    </row>
    <row r="21320" spans="57:59" x14ac:dyDescent="0.25">
      <c r="BE21320"/>
      <c r="BF21320"/>
      <c r="BG21320"/>
    </row>
    <row r="21321" spans="57:59" x14ac:dyDescent="0.25">
      <c r="BE21321"/>
      <c r="BF21321"/>
      <c r="BG21321"/>
    </row>
    <row r="21322" spans="57:59" x14ac:dyDescent="0.25">
      <c r="BE21322"/>
      <c r="BF21322"/>
      <c r="BG21322"/>
    </row>
    <row r="21323" spans="57:59" x14ac:dyDescent="0.25">
      <c r="BE21323"/>
      <c r="BF21323"/>
      <c r="BG21323"/>
    </row>
    <row r="21324" spans="57:59" x14ac:dyDescent="0.25">
      <c r="BE21324"/>
      <c r="BF21324"/>
      <c r="BG21324"/>
    </row>
    <row r="21325" spans="57:59" x14ac:dyDescent="0.25">
      <c r="BE21325"/>
      <c r="BF21325"/>
      <c r="BG21325"/>
    </row>
    <row r="21326" spans="57:59" x14ac:dyDescent="0.25">
      <c r="BE21326"/>
      <c r="BF21326"/>
      <c r="BG21326"/>
    </row>
    <row r="21327" spans="57:59" x14ac:dyDescent="0.25">
      <c r="BE21327"/>
      <c r="BF21327"/>
      <c r="BG21327"/>
    </row>
    <row r="21328" spans="57:59" x14ac:dyDescent="0.25">
      <c r="BE21328"/>
      <c r="BF21328"/>
      <c r="BG21328"/>
    </row>
    <row r="21329" spans="57:59" x14ac:dyDescent="0.25">
      <c r="BE21329"/>
      <c r="BF21329"/>
      <c r="BG21329"/>
    </row>
    <row r="21330" spans="57:59" x14ac:dyDescent="0.25">
      <c r="BE21330"/>
      <c r="BF21330"/>
      <c r="BG21330"/>
    </row>
    <row r="21331" spans="57:59" x14ac:dyDescent="0.25">
      <c r="BE21331"/>
      <c r="BF21331"/>
      <c r="BG21331"/>
    </row>
    <row r="21332" spans="57:59" x14ac:dyDescent="0.25">
      <c r="BE21332"/>
      <c r="BF21332"/>
      <c r="BG21332"/>
    </row>
    <row r="21333" spans="57:59" x14ac:dyDescent="0.25">
      <c r="BE21333"/>
      <c r="BF21333"/>
      <c r="BG21333"/>
    </row>
    <row r="21334" spans="57:59" x14ac:dyDescent="0.25">
      <c r="BE21334"/>
      <c r="BF21334"/>
      <c r="BG21334"/>
    </row>
    <row r="21335" spans="57:59" x14ac:dyDescent="0.25">
      <c r="BE21335"/>
      <c r="BF21335"/>
      <c r="BG21335"/>
    </row>
    <row r="21336" spans="57:59" x14ac:dyDescent="0.25">
      <c r="BE21336"/>
      <c r="BF21336"/>
      <c r="BG21336"/>
    </row>
    <row r="21337" spans="57:59" x14ac:dyDescent="0.25">
      <c r="BE21337"/>
      <c r="BF21337"/>
      <c r="BG21337"/>
    </row>
    <row r="21338" spans="57:59" x14ac:dyDescent="0.25">
      <c r="BE21338"/>
      <c r="BF21338"/>
      <c r="BG21338"/>
    </row>
    <row r="21339" spans="57:59" x14ac:dyDescent="0.25">
      <c r="BE21339"/>
      <c r="BF21339"/>
      <c r="BG21339"/>
    </row>
    <row r="21340" spans="57:59" x14ac:dyDescent="0.25">
      <c r="BE21340"/>
      <c r="BF21340"/>
      <c r="BG21340"/>
    </row>
    <row r="21341" spans="57:59" x14ac:dyDescent="0.25">
      <c r="BE21341"/>
      <c r="BF21341"/>
      <c r="BG21341"/>
    </row>
    <row r="21342" spans="57:59" x14ac:dyDescent="0.25">
      <c r="BE21342"/>
      <c r="BF21342"/>
      <c r="BG21342"/>
    </row>
    <row r="21343" spans="57:59" x14ac:dyDescent="0.25">
      <c r="BE21343"/>
      <c r="BF21343"/>
      <c r="BG21343"/>
    </row>
    <row r="21344" spans="57:59" x14ac:dyDescent="0.25">
      <c r="BE21344"/>
      <c r="BF21344"/>
      <c r="BG21344"/>
    </row>
    <row r="21345" spans="57:59" x14ac:dyDescent="0.25">
      <c r="BE21345"/>
      <c r="BF21345"/>
      <c r="BG21345"/>
    </row>
    <row r="21346" spans="57:59" x14ac:dyDescent="0.25">
      <c r="BE21346"/>
      <c r="BF21346"/>
      <c r="BG21346"/>
    </row>
    <row r="21347" spans="57:59" x14ac:dyDescent="0.25">
      <c r="BE21347"/>
      <c r="BF21347"/>
      <c r="BG21347"/>
    </row>
    <row r="21348" spans="57:59" x14ac:dyDescent="0.25">
      <c r="BE21348"/>
      <c r="BF21348"/>
      <c r="BG21348"/>
    </row>
    <row r="21349" spans="57:59" x14ac:dyDescent="0.25">
      <c r="BE21349"/>
      <c r="BF21349"/>
      <c r="BG21349"/>
    </row>
    <row r="21350" spans="57:59" x14ac:dyDescent="0.25">
      <c r="BE21350"/>
      <c r="BF21350"/>
      <c r="BG21350"/>
    </row>
    <row r="21351" spans="57:59" x14ac:dyDescent="0.25">
      <c r="BE21351"/>
      <c r="BF21351"/>
      <c r="BG21351"/>
    </row>
    <row r="21352" spans="57:59" x14ac:dyDescent="0.25">
      <c r="BE21352"/>
      <c r="BF21352"/>
      <c r="BG21352"/>
    </row>
    <row r="21353" spans="57:59" x14ac:dyDescent="0.25">
      <c r="BE21353"/>
      <c r="BF21353"/>
      <c r="BG21353"/>
    </row>
    <row r="21354" spans="57:59" x14ac:dyDescent="0.25">
      <c r="BE21354"/>
      <c r="BF21354"/>
      <c r="BG21354"/>
    </row>
    <row r="21355" spans="57:59" x14ac:dyDescent="0.25">
      <c r="BE21355"/>
      <c r="BF21355"/>
      <c r="BG21355"/>
    </row>
    <row r="21356" spans="57:59" x14ac:dyDescent="0.25">
      <c r="BE21356"/>
      <c r="BF21356"/>
      <c r="BG21356"/>
    </row>
    <row r="21357" spans="57:59" x14ac:dyDescent="0.25">
      <c r="BE21357"/>
      <c r="BF21357"/>
      <c r="BG21357"/>
    </row>
    <row r="21358" spans="57:59" x14ac:dyDescent="0.25">
      <c r="BE21358"/>
      <c r="BF21358"/>
      <c r="BG21358"/>
    </row>
    <row r="21359" spans="57:59" x14ac:dyDescent="0.25">
      <c r="BE21359"/>
      <c r="BF21359"/>
      <c r="BG21359"/>
    </row>
    <row r="21360" spans="57:59" x14ac:dyDescent="0.25">
      <c r="BE21360"/>
      <c r="BF21360"/>
      <c r="BG21360"/>
    </row>
    <row r="21361" spans="57:59" x14ac:dyDescent="0.25">
      <c r="BE21361"/>
      <c r="BF21361"/>
      <c r="BG21361"/>
    </row>
    <row r="21362" spans="57:59" x14ac:dyDescent="0.25">
      <c r="BE21362"/>
      <c r="BF21362"/>
      <c r="BG21362"/>
    </row>
    <row r="21363" spans="57:59" x14ac:dyDescent="0.25">
      <c r="BE21363"/>
      <c r="BF21363"/>
      <c r="BG21363"/>
    </row>
    <row r="21364" spans="57:59" x14ac:dyDescent="0.25">
      <c r="BE21364"/>
      <c r="BF21364"/>
      <c r="BG21364"/>
    </row>
    <row r="21365" spans="57:59" x14ac:dyDescent="0.25">
      <c r="BE21365"/>
      <c r="BF21365"/>
      <c r="BG21365"/>
    </row>
    <row r="21366" spans="57:59" x14ac:dyDescent="0.25">
      <c r="BE21366"/>
      <c r="BF21366"/>
      <c r="BG21366"/>
    </row>
    <row r="21367" spans="57:59" x14ac:dyDescent="0.25">
      <c r="BE21367"/>
      <c r="BF21367"/>
      <c r="BG21367"/>
    </row>
    <row r="21368" spans="57:59" x14ac:dyDescent="0.25">
      <c r="BE21368"/>
      <c r="BF21368"/>
      <c r="BG21368"/>
    </row>
    <row r="21369" spans="57:59" x14ac:dyDescent="0.25">
      <c r="BE21369"/>
      <c r="BF21369"/>
      <c r="BG21369"/>
    </row>
    <row r="21370" spans="57:59" x14ac:dyDescent="0.25">
      <c r="BE21370"/>
      <c r="BF21370"/>
      <c r="BG21370"/>
    </row>
    <row r="21371" spans="57:59" x14ac:dyDescent="0.25">
      <c r="BE21371"/>
      <c r="BF21371"/>
      <c r="BG21371"/>
    </row>
    <row r="21372" spans="57:59" x14ac:dyDescent="0.25">
      <c r="BE21372"/>
      <c r="BF21372"/>
      <c r="BG21372"/>
    </row>
    <row r="21373" spans="57:59" x14ac:dyDescent="0.25">
      <c r="BE21373"/>
      <c r="BF21373"/>
      <c r="BG21373"/>
    </row>
    <row r="21374" spans="57:59" x14ac:dyDescent="0.25">
      <c r="BE21374"/>
      <c r="BF21374"/>
      <c r="BG21374"/>
    </row>
    <row r="21375" spans="57:59" x14ac:dyDescent="0.25">
      <c r="BE21375"/>
      <c r="BF21375"/>
      <c r="BG21375"/>
    </row>
    <row r="21376" spans="57:59" x14ac:dyDescent="0.25">
      <c r="BE21376"/>
      <c r="BF21376"/>
      <c r="BG21376"/>
    </row>
    <row r="21377" spans="57:59" x14ac:dyDescent="0.25">
      <c r="BE21377"/>
      <c r="BF21377"/>
      <c r="BG21377"/>
    </row>
    <row r="21378" spans="57:59" x14ac:dyDescent="0.25">
      <c r="BE21378"/>
      <c r="BF21378"/>
      <c r="BG21378"/>
    </row>
    <row r="21379" spans="57:59" x14ac:dyDescent="0.25">
      <c r="BE21379"/>
      <c r="BF21379"/>
      <c r="BG21379"/>
    </row>
    <row r="21380" spans="57:59" x14ac:dyDescent="0.25">
      <c r="BE21380"/>
      <c r="BF21380"/>
      <c r="BG21380"/>
    </row>
    <row r="21381" spans="57:59" x14ac:dyDescent="0.25">
      <c r="BE21381"/>
      <c r="BF21381"/>
      <c r="BG21381"/>
    </row>
    <row r="21382" spans="57:59" x14ac:dyDescent="0.25">
      <c r="BE21382"/>
      <c r="BF21382"/>
      <c r="BG21382"/>
    </row>
    <row r="21383" spans="57:59" x14ac:dyDescent="0.25">
      <c r="BE21383"/>
      <c r="BF21383"/>
      <c r="BG21383"/>
    </row>
    <row r="21384" spans="57:59" x14ac:dyDescent="0.25">
      <c r="BE21384"/>
      <c r="BF21384"/>
      <c r="BG21384"/>
    </row>
    <row r="21385" spans="57:59" x14ac:dyDescent="0.25">
      <c r="BE21385"/>
      <c r="BF21385"/>
      <c r="BG21385"/>
    </row>
    <row r="21386" spans="57:59" x14ac:dyDescent="0.25">
      <c r="BE21386"/>
      <c r="BF21386"/>
      <c r="BG21386"/>
    </row>
    <row r="21387" spans="57:59" x14ac:dyDescent="0.25">
      <c r="BE21387"/>
      <c r="BF21387"/>
      <c r="BG21387"/>
    </row>
    <row r="21388" spans="57:59" x14ac:dyDescent="0.25">
      <c r="BE21388"/>
      <c r="BF21388"/>
      <c r="BG21388"/>
    </row>
    <row r="21389" spans="57:59" x14ac:dyDescent="0.25">
      <c r="BE21389"/>
      <c r="BF21389"/>
      <c r="BG21389"/>
    </row>
    <row r="21390" spans="57:59" x14ac:dyDescent="0.25">
      <c r="BE21390"/>
      <c r="BF21390"/>
      <c r="BG21390"/>
    </row>
    <row r="21391" spans="57:59" x14ac:dyDescent="0.25">
      <c r="BE21391"/>
      <c r="BF21391"/>
      <c r="BG21391"/>
    </row>
    <row r="21392" spans="57:59" x14ac:dyDescent="0.25">
      <c r="BE21392"/>
      <c r="BF21392"/>
      <c r="BG21392"/>
    </row>
    <row r="21393" spans="57:59" x14ac:dyDescent="0.25">
      <c r="BE21393"/>
      <c r="BF21393"/>
      <c r="BG21393"/>
    </row>
    <row r="21394" spans="57:59" x14ac:dyDescent="0.25">
      <c r="BE21394"/>
      <c r="BF21394"/>
      <c r="BG21394"/>
    </row>
    <row r="21395" spans="57:59" x14ac:dyDescent="0.25">
      <c r="BE21395"/>
      <c r="BF21395"/>
      <c r="BG21395"/>
    </row>
    <row r="21396" spans="57:59" x14ac:dyDescent="0.25">
      <c r="BE21396"/>
      <c r="BF21396"/>
      <c r="BG21396"/>
    </row>
    <row r="21397" spans="57:59" x14ac:dyDescent="0.25">
      <c r="BE21397"/>
      <c r="BF21397"/>
      <c r="BG21397"/>
    </row>
    <row r="21398" spans="57:59" x14ac:dyDescent="0.25">
      <c r="BE21398"/>
      <c r="BF21398"/>
      <c r="BG21398"/>
    </row>
    <row r="21399" spans="57:59" x14ac:dyDescent="0.25">
      <c r="BE21399"/>
      <c r="BF21399"/>
      <c r="BG21399"/>
    </row>
    <row r="21400" spans="57:59" x14ac:dyDescent="0.25">
      <c r="BE21400"/>
      <c r="BF21400"/>
      <c r="BG21400"/>
    </row>
    <row r="21401" spans="57:59" x14ac:dyDescent="0.25">
      <c r="BE21401"/>
      <c r="BF21401"/>
      <c r="BG21401"/>
    </row>
    <row r="21402" spans="57:59" x14ac:dyDescent="0.25">
      <c r="BE21402"/>
      <c r="BF21402"/>
      <c r="BG21402"/>
    </row>
    <row r="21403" spans="57:59" x14ac:dyDescent="0.25">
      <c r="BE21403"/>
      <c r="BF21403"/>
      <c r="BG21403"/>
    </row>
    <row r="21404" spans="57:59" x14ac:dyDescent="0.25">
      <c r="BE21404"/>
      <c r="BF21404"/>
      <c r="BG21404"/>
    </row>
    <row r="21405" spans="57:59" x14ac:dyDescent="0.25">
      <c r="BE21405"/>
      <c r="BF21405"/>
      <c r="BG21405"/>
    </row>
    <row r="21406" spans="57:59" x14ac:dyDescent="0.25">
      <c r="BE21406"/>
      <c r="BF21406"/>
      <c r="BG21406"/>
    </row>
    <row r="21407" spans="57:59" x14ac:dyDescent="0.25">
      <c r="BE21407"/>
      <c r="BF21407"/>
      <c r="BG21407"/>
    </row>
    <row r="21408" spans="57:59" x14ac:dyDescent="0.25">
      <c r="BE21408"/>
      <c r="BF21408"/>
      <c r="BG21408"/>
    </row>
    <row r="21409" spans="57:59" x14ac:dyDescent="0.25">
      <c r="BE21409"/>
      <c r="BF21409"/>
      <c r="BG21409"/>
    </row>
    <row r="21410" spans="57:59" x14ac:dyDescent="0.25">
      <c r="BE21410"/>
      <c r="BF21410"/>
      <c r="BG21410"/>
    </row>
    <row r="21411" spans="57:59" x14ac:dyDescent="0.25">
      <c r="BE21411"/>
      <c r="BF21411"/>
      <c r="BG21411"/>
    </row>
    <row r="21412" spans="57:59" x14ac:dyDescent="0.25">
      <c r="BE21412"/>
      <c r="BF21412"/>
      <c r="BG21412"/>
    </row>
    <row r="21413" spans="57:59" x14ac:dyDescent="0.25">
      <c r="BE21413"/>
      <c r="BF21413"/>
      <c r="BG21413"/>
    </row>
    <row r="21414" spans="57:59" x14ac:dyDescent="0.25">
      <c r="BE21414"/>
      <c r="BF21414"/>
      <c r="BG21414"/>
    </row>
    <row r="21415" spans="57:59" x14ac:dyDescent="0.25">
      <c r="BE21415"/>
      <c r="BF21415"/>
      <c r="BG21415"/>
    </row>
    <row r="21416" spans="57:59" x14ac:dyDescent="0.25">
      <c r="BE21416"/>
      <c r="BF21416"/>
      <c r="BG21416"/>
    </row>
    <row r="21417" spans="57:59" x14ac:dyDescent="0.25">
      <c r="BE21417"/>
      <c r="BF21417"/>
      <c r="BG21417"/>
    </row>
    <row r="21418" spans="57:59" x14ac:dyDescent="0.25">
      <c r="BE21418"/>
      <c r="BF21418"/>
      <c r="BG21418"/>
    </row>
    <row r="21419" spans="57:59" x14ac:dyDescent="0.25">
      <c r="BE21419"/>
      <c r="BF21419"/>
      <c r="BG21419"/>
    </row>
    <row r="21420" spans="57:59" x14ac:dyDescent="0.25">
      <c r="BE21420"/>
      <c r="BF21420"/>
      <c r="BG21420"/>
    </row>
    <row r="21421" spans="57:59" x14ac:dyDescent="0.25">
      <c r="BE21421"/>
      <c r="BF21421"/>
      <c r="BG21421"/>
    </row>
    <row r="21422" spans="57:59" x14ac:dyDescent="0.25">
      <c r="BE21422"/>
      <c r="BF21422"/>
      <c r="BG21422"/>
    </row>
    <row r="21423" spans="57:59" x14ac:dyDescent="0.25">
      <c r="BE21423"/>
      <c r="BF21423"/>
      <c r="BG21423"/>
    </row>
    <row r="21424" spans="57:59" x14ac:dyDescent="0.25">
      <c r="BE21424"/>
      <c r="BF21424"/>
      <c r="BG21424"/>
    </row>
    <row r="21425" spans="57:59" x14ac:dyDescent="0.25">
      <c r="BE21425"/>
      <c r="BF21425"/>
      <c r="BG21425"/>
    </row>
    <row r="21426" spans="57:59" x14ac:dyDescent="0.25">
      <c r="BE21426"/>
      <c r="BF21426"/>
      <c r="BG21426"/>
    </row>
    <row r="21427" spans="57:59" x14ac:dyDescent="0.25">
      <c r="BE21427"/>
      <c r="BF21427"/>
      <c r="BG21427"/>
    </row>
    <row r="21428" spans="57:59" x14ac:dyDescent="0.25">
      <c r="BE21428"/>
      <c r="BF21428"/>
      <c r="BG21428"/>
    </row>
    <row r="21429" spans="57:59" x14ac:dyDescent="0.25">
      <c r="BE21429"/>
      <c r="BF21429"/>
      <c r="BG21429"/>
    </row>
    <row r="21430" spans="57:59" x14ac:dyDescent="0.25">
      <c r="BE21430"/>
      <c r="BF21430"/>
      <c r="BG21430"/>
    </row>
    <row r="21431" spans="57:59" x14ac:dyDescent="0.25">
      <c r="BE21431"/>
      <c r="BF21431"/>
      <c r="BG21431"/>
    </row>
    <row r="21432" spans="57:59" x14ac:dyDescent="0.25">
      <c r="BE21432"/>
      <c r="BF21432"/>
      <c r="BG21432"/>
    </row>
    <row r="21433" spans="57:59" x14ac:dyDescent="0.25">
      <c r="BE21433"/>
      <c r="BF21433"/>
      <c r="BG21433"/>
    </row>
    <row r="21434" spans="57:59" x14ac:dyDescent="0.25">
      <c r="BE21434"/>
      <c r="BF21434"/>
      <c r="BG21434"/>
    </row>
    <row r="21435" spans="57:59" x14ac:dyDescent="0.25">
      <c r="BE21435"/>
      <c r="BF21435"/>
      <c r="BG21435"/>
    </row>
    <row r="21436" spans="57:59" x14ac:dyDescent="0.25">
      <c r="BE21436"/>
      <c r="BF21436"/>
      <c r="BG21436"/>
    </row>
    <row r="21437" spans="57:59" x14ac:dyDescent="0.25">
      <c r="BE21437"/>
      <c r="BF21437"/>
      <c r="BG21437"/>
    </row>
    <row r="21438" spans="57:59" x14ac:dyDescent="0.25">
      <c r="BE21438"/>
      <c r="BF21438"/>
      <c r="BG21438"/>
    </row>
    <row r="21439" spans="57:59" x14ac:dyDescent="0.25">
      <c r="BE21439"/>
      <c r="BF21439"/>
      <c r="BG21439"/>
    </row>
    <row r="21440" spans="57:59" x14ac:dyDescent="0.25">
      <c r="BE21440"/>
      <c r="BF21440"/>
      <c r="BG21440"/>
    </row>
    <row r="21441" spans="57:59" x14ac:dyDescent="0.25">
      <c r="BE21441"/>
      <c r="BF21441"/>
      <c r="BG21441"/>
    </row>
    <row r="21442" spans="57:59" x14ac:dyDescent="0.25">
      <c r="BE21442"/>
      <c r="BF21442"/>
      <c r="BG21442"/>
    </row>
    <row r="21443" spans="57:59" x14ac:dyDescent="0.25">
      <c r="BE21443"/>
      <c r="BF21443"/>
      <c r="BG21443"/>
    </row>
    <row r="21444" spans="57:59" x14ac:dyDescent="0.25">
      <c r="BE21444"/>
      <c r="BF21444"/>
      <c r="BG21444"/>
    </row>
    <row r="21445" spans="57:59" x14ac:dyDescent="0.25">
      <c r="BE21445"/>
      <c r="BF21445"/>
      <c r="BG21445"/>
    </row>
    <row r="21446" spans="57:59" x14ac:dyDescent="0.25">
      <c r="BE21446"/>
      <c r="BF21446"/>
      <c r="BG21446"/>
    </row>
    <row r="21447" spans="57:59" x14ac:dyDescent="0.25">
      <c r="BE21447"/>
      <c r="BF21447"/>
      <c r="BG21447"/>
    </row>
    <row r="21448" spans="57:59" x14ac:dyDescent="0.25">
      <c r="BE21448"/>
      <c r="BF21448"/>
      <c r="BG21448"/>
    </row>
    <row r="21449" spans="57:59" x14ac:dyDescent="0.25">
      <c r="BE21449"/>
      <c r="BF21449"/>
      <c r="BG21449"/>
    </row>
    <row r="21450" spans="57:59" x14ac:dyDescent="0.25">
      <c r="BE21450"/>
      <c r="BF21450"/>
      <c r="BG21450"/>
    </row>
    <row r="21451" spans="57:59" x14ac:dyDescent="0.25">
      <c r="BE21451"/>
      <c r="BF21451"/>
      <c r="BG21451"/>
    </row>
    <row r="21452" spans="57:59" x14ac:dyDescent="0.25">
      <c r="BE21452"/>
      <c r="BF21452"/>
      <c r="BG21452"/>
    </row>
    <row r="21453" spans="57:59" x14ac:dyDescent="0.25">
      <c r="BE21453"/>
      <c r="BF21453"/>
      <c r="BG21453"/>
    </row>
    <row r="21454" spans="57:59" x14ac:dyDescent="0.25">
      <c r="BE21454"/>
      <c r="BF21454"/>
      <c r="BG21454"/>
    </row>
    <row r="21455" spans="57:59" x14ac:dyDescent="0.25">
      <c r="BE21455"/>
      <c r="BF21455"/>
      <c r="BG21455"/>
    </row>
    <row r="21456" spans="57:59" x14ac:dyDescent="0.25">
      <c r="BE21456"/>
      <c r="BF21456"/>
      <c r="BG21456"/>
    </row>
    <row r="21457" spans="57:59" x14ac:dyDescent="0.25">
      <c r="BE21457"/>
      <c r="BF21457"/>
      <c r="BG21457"/>
    </row>
    <row r="21458" spans="57:59" x14ac:dyDescent="0.25">
      <c r="BE21458"/>
      <c r="BF21458"/>
      <c r="BG21458"/>
    </row>
    <row r="21459" spans="57:59" x14ac:dyDescent="0.25">
      <c r="BE21459"/>
      <c r="BF21459"/>
      <c r="BG21459"/>
    </row>
    <row r="21460" spans="57:59" x14ac:dyDescent="0.25">
      <c r="BE21460"/>
      <c r="BF21460"/>
      <c r="BG21460"/>
    </row>
    <row r="21461" spans="57:59" x14ac:dyDescent="0.25">
      <c r="BE21461"/>
      <c r="BF21461"/>
      <c r="BG21461"/>
    </row>
    <row r="21462" spans="57:59" x14ac:dyDescent="0.25">
      <c r="BE21462"/>
      <c r="BF21462"/>
      <c r="BG21462"/>
    </row>
    <row r="21463" spans="57:59" x14ac:dyDescent="0.25">
      <c r="BE21463"/>
      <c r="BF21463"/>
      <c r="BG21463"/>
    </row>
    <row r="21464" spans="57:59" x14ac:dyDescent="0.25">
      <c r="BE21464"/>
      <c r="BF21464"/>
      <c r="BG21464"/>
    </row>
    <row r="21465" spans="57:59" x14ac:dyDescent="0.25">
      <c r="BE21465"/>
      <c r="BF21465"/>
      <c r="BG21465"/>
    </row>
    <row r="21466" spans="57:59" x14ac:dyDescent="0.25">
      <c r="BE21466"/>
      <c r="BF21466"/>
      <c r="BG21466"/>
    </row>
    <row r="21467" spans="57:59" x14ac:dyDescent="0.25">
      <c r="BE21467"/>
      <c r="BF21467"/>
      <c r="BG21467"/>
    </row>
    <row r="21468" spans="57:59" x14ac:dyDescent="0.25">
      <c r="BE21468"/>
      <c r="BF21468"/>
      <c r="BG21468"/>
    </row>
    <row r="21469" spans="57:59" x14ac:dyDescent="0.25">
      <c r="BE21469"/>
      <c r="BF21469"/>
      <c r="BG21469"/>
    </row>
    <row r="21470" spans="57:59" x14ac:dyDescent="0.25">
      <c r="BE21470"/>
      <c r="BF21470"/>
      <c r="BG21470"/>
    </row>
    <row r="21471" spans="57:59" x14ac:dyDescent="0.25">
      <c r="BE21471"/>
      <c r="BF21471"/>
      <c r="BG21471"/>
    </row>
    <row r="21472" spans="57:59" x14ac:dyDescent="0.25">
      <c r="BE21472"/>
      <c r="BF21472"/>
      <c r="BG21472"/>
    </row>
    <row r="21473" spans="57:59" x14ac:dyDescent="0.25">
      <c r="BE21473"/>
      <c r="BF21473"/>
      <c r="BG21473"/>
    </row>
    <row r="21474" spans="57:59" x14ac:dyDescent="0.25">
      <c r="BE21474"/>
      <c r="BF21474"/>
      <c r="BG21474"/>
    </row>
    <row r="21475" spans="57:59" x14ac:dyDescent="0.25">
      <c r="BE21475"/>
      <c r="BF21475"/>
      <c r="BG21475"/>
    </row>
    <row r="21476" spans="57:59" x14ac:dyDescent="0.25">
      <c r="BE21476"/>
      <c r="BF21476"/>
      <c r="BG21476"/>
    </row>
    <row r="21477" spans="57:59" x14ac:dyDescent="0.25">
      <c r="BE21477"/>
      <c r="BF21477"/>
      <c r="BG21477"/>
    </row>
    <row r="21478" spans="57:59" x14ac:dyDescent="0.25">
      <c r="BE21478"/>
      <c r="BF21478"/>
      <c r="BG21478"/>
    </row>
    <row r="21479" spans="57:59" x14ac:dyDescent="0.25">
      <c r="BE21479"/>
      <c r="BF21479"/>
      <c r="BG21479"/>
    </row>
    <row r="21480" spans="57:59" x14ac:dyDescent="0.25">
      <c r="BE21480"/>
      <c r="BF21480"/>
      <c r="BG21480"/>
    </row>
    <row r="21481" spans="57:59" x14ac:dyDescent="0.25">
      <c r="BE21481"/>
      <c r="BF21481"/>
      <c r="BG21481"/>
    </row>
    <row r="21482" spans="57:59" x14ac:dyDescent="0.25">
      <c r="BE21482"/>
      <c r="BF21482"/>
      <c r="BG21482"/>
    </row>
    <row r="21483" spans="57:59" x14ac:dyDescent="0.25">
      <c r="BE21483"/>
      <c r="BF21483"/>
      <c r="BG21483"/>
    </row>
    <row r="21484" spans="57:59" x14ac:dyDescent="0.25">
      <c r="BE21484"/>
      <c r="BF21484"/>
      <c r="BG21484"/>
    </row>
    <row r="21485" spans="57:59" x14ac:dyDescent="0.25">
      <c r="BE21485"/>
      <c r="BF21485"/>
      <c r="BG21485"/>
    </row>
    <row r="21486" spans="57:59" x14ac:dyDescent="0.25">
      <c r="BE21486"/>
      <c r="BF21486"/>
      <c r="BG21486"/>
    </row>
    <row r="21487" spans="57:59" x14ac:dyDescent="0.25">
      <c r="BE21487"/>
      <c r="BF21487"/>
      <c r="BG21487"/>
    </row>
    <row r="21488" spans="57:59" x14ac:dyDescent="0.25">
      <c r="BE21488"/>
      <c r="BF21488"/>
      <c r="BG21488"/>
    </row>
    <row r="21489" spans="57:59" x14ac:dyDescent="0.25">
      <c r="BE21489"/>
      <c r="BF21489"/>
      <c r="BG21489"/>
    </row>
    <row r="21490" spans="57:59" x14ac:dyDescent="0.25">
      <c r="BE21490"/>
      <c r="BF21490"/>
      <c r="BG21490"/>
    </row>
    <row r="21491" spans="57:59" x14ac:dyDescent="0.25">
      <c r="BE21491"/>
      <c r="BF21491"/>
      <c r="BG21491"/>
    </row>
    <row r="21492" spans="57:59" x14ac:dyDescent="0.25">
      <c r="BE21492"/>
      <c r="BF21492"/>
      <c r="BG21492"/>
    </row>
    <row r="21493" spans="57:59" x14ac:dyDescent="0.25">
      <c r="BE21493"/>
      <c r="BF21493"/>
      <c r="BG21493"/>
    </row>
    <row r="21494" spans="57:59" x14ac:dyDescent="0.25">
      <c r="BE21494"/>
      <c r="BF21494"/>
      <c r="BG21494"/>
    </row>
    <row r="21495" spans="57:59" x14ac:dyDescent="0.25">
      <c r="BE21495"/>
      <c r="BF21495"/>
      <c r="BG21495"/>
    </row>
    <row r="21496" spans="57:59" x14ac:dyDescent="0.25">
      <c r="BE21496"/>
      <c r="BF21496"/>
      <c r="BG21496"/>
    </row>
    <row r="21497" spans="57:59" x14ac:dyDescent="0.25">
      <c r="BE21497"/>
      <c r="BF21497"/>
      <c r="BG21497"/>
    </row>
    <row r="21498" spans="57:59" x14ac:dyDescent="0.25">
      <c r="BE21498"/>
      <c r="BF21498"/>
      <c r="BG21498"/>
    </row>
    <row r="21499" spans="57:59" x14ac:dyDescent="0.25">
      <c r="BE21499"/>
      <c r="BF21499"/>
      <c r="BG21499"/>
    </row>
    <row r="21500" spans="57:59" x14ac:dyDescent="0.25">
      <c r="BE21500"/>
      <c r="BF21500"/>
      <c r="BG21500"/>
    </row>
    <row r="21501" spans="57:59" x14ac:dyDescent="0.25">
      <c r="BE21501"/>
      <c r="BF21501"/>
      <c r="BG21501"/>
    </row>
    <row r="21502" spans="57:59" x14ac:dyDescent="0.25">
      <c r="BE21502"/>
      <c r="BF21502"/>
      <c r="BG21502"/>
    </row>
    <row r="21503" spans="57:59" x14ac:dyDescent="0.25">
      <c r="BE21503"/>
      <c r="BF21503"/>
      <c r="BG21503"/>
    </row>
    <row r="21504" spans="57:59" x14ac:dyDescent="0.25">
      <c r="BE21504"/>
      <c r="BF21504"/>
      <c r="BG21504"/>
    </row>
    <row r="21505" spans="57:59" x14ac:dyDescent="0.25">
      <c r="BE21505"/>
      <c r="BF21505"/>
      <c r="BG21505"/>
    </row>
    <row r="21506" spans="57:59" x14ac:dyDescent="0.25">
      <c r="BE21506"/>
      <c r="BF21506"/>
      <c r="BG21506"/>
    </row>
    <row r="21507" spans="57:59" x14ac:dyDescent="0.25">
      <c r="BE21507"/>
      <c r="BF21507"/>
      <c r="BG21507"/>
    </row>
    <row r="21508" spans="57:59" x14ac:dyDescent="0.25">
      <c r="BE21508"/>
      <c r="BF21508"/>
      <c r="BG21508"/>
    </row>
    <row r="21509" spans="57:59" x14ac:dyDescent="0.25">
      <c r="BE21509"/>
      <c r="BF21509"/>
      <c r="BG21509"/>
    </row>
    <row r="21510" spans="57:59" x14ac:dyDescent="0.25">
      <c r="BE21510"/>
      <c r="BF21510"/>
      <c r="BG21510"/>
    </row>
    <row r="21511" spans="57:59" x14ac:dyDescent="0.25">
      <c r="BE21511"/>
      <c r="BF21511"/>
      <c r="BG21511"/>
    </row>
    <row r="21512" spans="57:59" x14ac:dyDescent="0.25">
      <c r="BE21512"/>
      <c r="BF21512"/>
      <c r="BG21512"/>
    </row>
    <row r="21513" spans="57:59" x14ac:dyDescent="0.25">
      <c r="BE21513"/>
      <c r="BF21513"/>
      <c r="BG21513"/>
    </row>
    <row r="21514" spans="57:59" x14ac:dyDescent="0.25">
      <c r="BE21514"/>
      <c r="BF21514"/>
      <c r="BG21514"/>
    </row>
    <row r="21515" spans="57:59" x14ac:dyDescent="0.25">
      <c r="BE21515"/>
      <c r="BF21515"/>
      <c r="BG21515"/>
    </row>
    <row r="21516" spans="57:59" x14ac:dyDescent="0.25">
      <c r="BE21516"/>
      <c r="BF21516"/>
      <c r="BG21516"/>
    </row>
    <row r="21517" spans="57:59" x14ac:dyDescent="0.25">
      <c r="BE21517"/>
      <c r="BF21517"/>
      <c r="BG21517"/>
    </row>
    <row r="21518" spans="57:59" x14ac:dyDescent="0.25">
      <c r="BE21518"/>
      <c r="BF21518"/>
      <c r="BG21518"/>
    </row>
    <row r="21519" spans="57:59" x14ac:dyDescent="0.25">
      <c r="BE21519"/>
      <c r="BF21519"/>
      <c r="BG21519"/>
    </row>
    <row r="21520" spans="57:59" x14ac:dyDescent="0.25">
      <c r="BE21520"/>
      <c r="BF21520"/>
      <c r="BG21520"/>
    </row>
    <row r="21521" spans="57:59" x14ac:dyDescent="0.25">
      <c r="BE21521"/>
      <c r="BF21521"/>
      <c r="BG21521"/>
    </row>
    <row r="21522" spans="57:59" x14ac:dyDescent="0.25">
      <c r="BE21522"/>
      <c r="BF21522"/>
      <c r="BG21522"/>
    </row>
    <row r="21523" spans="57:59" x14ac:dyDescent="0.25">
      <c r="BE21523"/>
      <c r="BF21523"/>
      <c r="BG21523"/>
    </row>
    <row r="21524" spans="57:59" x14ac:dyDescent="0.25">
      <c r="BE21524"/>
      <c r="BF21524"/>
      <c r="BG21524"/>
    </row>
    <row r="21525" spans="57:59" x14ac:dyDescent="0.25">
      <c r="BE21525"/>
      <c r="BF21525"/>
      <c r="BG21525"/>
    </row>
    <row r="21526" spans="57:59" x14ac:dyDescent="0.25">
      <c r="BE21526"/>
      <c r="BF21526"/>
      <c r="BG21526"/>
    </row>
    <row r="21527" spans="57:59" x14ac:dyDescent="0.25">
      <c r="BE21527"/>
      <c r="BF21527"/>
      <c r="BG21527"/>
    </row>
    <row r="21528" spans="57:59" x14ac:dyDescent="0.25">
      <c r="BE21528"/>
      <c r="BF21528"/>
      <c r="BG21528"/>
    </row>
    <row r="21529" spans="57:59" x14ac:dyDescent="0.25">
      <c r="BE21529"/>
      <c r="BF21529"/>
      <c r="BG21529"/>
    </row>
    <row r="21530" spans="57:59" x14ac:dyDescent="0.25">
      <c r="BE21530"/>
      <c r="BF21530"/>
      <c r="BG21530"/>
    </row>
    <row r="21531" spans="57:59" x14ac:dyDescent="0.25">
      <c r="BE21531"/>
      <c r="BF21531"/>
      <c r="BG21531"/>
    </row>
    <row r="21532" spans="57:59" x14ac:dyDescent="0.25">
      <c r="BE21532"/>
      <c r="BF21532"/>
      <c r="BG21532"/>
    </row>
    <row r="21533" spans="57:59" x14ac:dyDescent="0.25">
      <c r="BE21533"/>
      <c r="BF21533"/>
      <c r="BG21533"/>
    </row>
    <row r="21534" spans="57:59" x14ac:dyDescent="0.25">
      <c r="BE21534"/>
      <c r="BF21534"/>
      <c r="BG21534"/>
    </row>
    <row r="21535" spans="57:59" x14ac:dyDescent="0.25">
      <c r="BE21535"/>
      <c r="BF21535"/>
      <c r="BG21535"/>
    </row>
    <row r="21536" spans="57:59" x14ac:dyDescent="0.25">
      <c r="BE21536"/>
      <c r="BF21536"/>
      <c r="BG21536"/>
    </row>
    <row r="21537" spans="57:59" x14ac:dyDescent="0.25">
      <c r="BE21537"/>
      <c r="BF21537"/>
      <c r="BG21537"/>
    </row>
    <row r="21538" spans="57:59" x14ac:dyDescent="0.25">
      <c r="BE21538"/>
      <c r="BF21538"/>
      <c r="BG21538"/>
    </row>
    <row r="21539" spans="57:59" x14ac:dyDescent="0.25">
      <c r="BE21539"/>
      <c r="BF21539"/>
      <c r="BG21539"/>
    </row>
    <row r="21540" spans="57:59" x14ac:dyDescent="0.25">
      <c r="BE21540"/>
      <c r="BF21540"/>
      <c r="BG21540"/>
    </row>
    <row r="21541" spans="57:59" x14ac:dyDescent="0.25">
      <c r="BE21541"/>
      <c r="BF21541"/>
      <c r="BG21541"/>
    </row>
    <row r="21542" spans="57:59" x14ac:dyDescent="0.25">
      <c r="BE21542"/>
      <c r="BF21542"/>
      <c r="BG21542"/>
    </row>
    <row r="21543" spans="57:59" x14ac:dyDescent="0.25">
      <c r="BE21543"/>
      <c r="BF21543"/>
      <c r="BG21543"/>
    </row>
    <row r="21544" spans="57:59" x14ac:dyDescent="0.25">
      <c r="BE21544"/>
      <c r="BF21544"/>
      <c r="BG21544"/>
    </row>
    <row r="21545" spans="57:59" x14ac:dyDescent="0.25">
      <c r="BE21545"/>
      <c r="BF21545"/>
      <c r="BG21545"/>
    </row>
    <row r="21546" spans="57:59" x14ac:dyDescent="0.25">
      <c r="BE21546"/>
      <c r="BF21546"/>
      <c r="BG21546"/>
    </row>
    <row r="21547" spans="57:59" x14ac:dyDescent="0.25">
      <c r="BE21547"/>
      <c r="BF21547"/>
      <c r="BG21547"/>
    </row>
    <row r="21548" spans="57:59" x14ac:dyDescent="0.25">
      <c r="BE21548"/>
      <c r="BF21548"/>
      <c r="BG21548"/>
    </row>
    <row r="21549" spans="57:59" x14ac:dyDescent="0.25">
      <c r="BE21549"/>
      <c r="BF21549"/>
      <c r="BG21549"/>
    </row>
    <row r="21550" spans="57:59" x14ac:dyDescent="0.25">
      <c r="BE21550"/>
      <c r="BF21550"/>
      <c r="BG21550"/>
    </row>
    <row r="21551" spans="57:59" x14ac:dyDescent="0.25">
      <c r="BE21551"/>
      <c r="BF21551"/>
      <c r="BG21551"/>
    </row>
    <row r="21552" spans="57:59" x14ac:dyDescent="0.25">
      <c r="BE21552"/>
      <c r="BF21552"/>
      <c r="BG21552"/>
    </row>
    <row r="21553" spans="57:59" x14ac:dyDescent="0.25">
      <c r="BE21553"/>
      <c r="BF21553"/>
      <c r="BG21553"/>
    </row>
    <row r="21554" spans="57:59" x14ac:dyDescent="0.25">
      <c r="BE21554"/>
      <c r="BF21554"/>
      <c r="BG21554"/>
    </row>
    <row r="21555" spans="57:59" x14ac:dyDescent="0.25">
      <c r="BE21555"/>
      <c r="BF21555"/>
      <c r="BG21555"/>
    </row>
    <row r="21556" spans="57:59" x14ac:dyDescent="0.25">
      <c r="BE21556"/>
      <c r="BF21556"/>
      <c r="BG21556"/>
    </row>
    <row r="21557" spans="57:59" x14ac:dyDescent="0.25">
      <c r="BE21557"/>
      <c r="BF21557"/>
      <c r="BG21557"/>
    </row>
    <row r="21558" spans="57:59" x14ac:dyDescent="0.25">
      <c r="BE21558"/>
      <c r="BF21558"/>
      <c r="BG21558"/>
    </row>
    <row r="21559" spans="57:59" x14ac:dyDescent="0.25">
      <c r="BE21559"/>
      <c r="BF21559"/>
      <c r="BG21559"/>
    </row>
    <row r="21560" spans="57:59" x14ac:dyDescent="0.25">
      <c r="BE21560"/>
      <c r="BF21560"/>
      <c r="BG21560"/>
    </row>
    <row r="21561" spans="57:59" x14ac:dyDescent="0.25">
      <c r="BE21561"/>
      <c r="BF21561"/>
      <c r="BG21561"/>
    </row>
    <row r="21562" spans="57:59" x14ac:dyDescent="0.25">
      <c r="BE21562"/>
      <c r="BF21562"/>
      <c r="BG21562"/>
    </row>
    <row r="21563" spans="57:59" x14ac:dyDescent="0.25">
      <c r="BE21563"/>
      <c r="BF21563"/>
      <c r="BG21563"/>
    </row>
    <row r="21564" spans="57:59" x14ac:dyDescent="0.25">
      <c r="BE21564"/>
      <c r="BF21564"/>
      <c r="BG21564"/>
    </row>
    <row r="21565" spans="57:59" x14ac:dyDescent="0.25">
      <c r="BE21565"/>
      <c r="BF21565"/>
      <c r="BG21565"/>
    </row>
    <row r="21566" spans="57:59" x14ac:dyDescent="0.25">
      <c r="BE21566"/>
      <c r="BF21566"/>
      <c r="BG21566"/>
    </row>
    <row r="21567" spans="57:59" x14ac:dyDescent="0.25">
      <c r="BE21567"/>
      <c r="BF21567"/>
      <c r="BG21567"/>
    </row>
    <row r="21568" spans="57:59" x14ac:dyDescent="0.25">
      <c r="BE21568"/>
      <c r="BF21568"/>
      <c r="BG21568"/>
    </row>
    <row r="21569" spans="57:59" x14ac:dyDescent="0.25">
      <c r="BE21569"/>
      <c r="BF21569"/>
      <c r="BG21569"/>
    </row>
    <row r="21570" spans="57:59" x14ac:dyDescent="0.25">
      <c r="BE21570"/>
      <c r="BF21570"/>
      <c r="BG21570"/>
    </row>
    <row r="21571" spans="57:59" x14ac:dyDescent="0.25">
      <c r="BE21571"/>
      <c r="BF21571"/>
      <c r="BG21571"/>
    </row>
    <row r="21572" spans="57:59" x14ac:dyDescent="0.25">
      <c r="BE21572"/>
      <c r="BF21572"/>
      <c r="BG21572"/>
    </row>
    <row r="21573" spans="57:59" x14ac:dyDescent="0.25">
      <c r="BE21573"/>
      <c r="BF21573"/>
      <c r="BG21573"/>
    </row>
    <row r="21574" spans="57:59" x14ac:dyDescent="0.25">
      <c r="BE21574"/>
      <c r="BF21574"/>
      <c r="BG21574"/>
    </row>
    <row r="21575" spans="57:59" x14ac:dyDescent="0.25">
      <c r="BE21575"/>
      <c r="BF21575"/>
      <c r="BG21575"/>
    </row>
    <row r="21576" spans="57:59" x14ac:dyDescent="0.25">
      <c r="BE21576"/>
      <c r="BF21576"/>
      <c r="BG21576"/>
    </row>
    <row r="21577" spans="57:59" x14ac:dyDescent="0.25">
      <c r="BE21577"/>
      <c r="BF21577"/>
      <c r="BG21577"/>
    </row>
    <row r="21578" spans="57:59" x14ac:dyDescent="0.25">
      <c r="BE21578"/>
      <c r="BF21578"/>
      <c r="BG21578"/>
    </row>
    <row r="21579" spans="57:59" x14ac:dyDescent="0.25">
      <c r="BE21579"/>
      <c r="BF21579"/>
      <c r="BG21579"/>
    </row>
    <row r="21580" spans="57:59" x14ac:dyDescent="0.25">
      <c r="BE21580"/>
      <c r="BF21580"/>
      <c r="BG21580"/>
    </row>
    <row r="21581" spans="57:59" x14ac:dyDescent="0.25">
      <c r="BE21581"/>
      <c r="BF21581"/>
      <c r="BG21581"/>
    </row>
    <row r="21582" spans="57:59" x14ac:dyDescent="0.25">
      <c r="BE21582"/>
      <c r="BF21582"/>
      <c r="BG21582"/>
    </row>
    <row r="21583" spans="57:59" x14ac:dyDescent="0.25">
      <c r="BE21583"/>
      <c r="BF21583"/>
      <c r="BG21583"/>
    </row>
    <row r="21584" spans="57:59" x14ac:dyDescent="0.25">
      <c r="BE21584"/>
      <c r="BF21584"/>
      <c r="BG21584"/>
    </row>
    <row r="21585" spans="57:59" x14ac:dyDescent="0.25">
      <c r="BE21585"/>
      <c r="BF21585"/>
      <c r="BG21585"/>
    </row>
    <row r="21586" spans="57:59" x14ac:dyDescent="0.25">
      <c r="BE21586"/>
      <c r="BF21586"/>
      <c r="BG21586"/>
    </row>
    <row r="21587" spans="57:59" x14ac:dyDescent="0.25">
      <c r="BE21587"/>
      <c r="BF21587"/>
      <c r="BG21587"/>
    </row>
    <row r="21588" spans="57:59" x14ac:dyDescent="0.25">
      <c r="BE21588"/>
      <c r="BF21588"/>
      <c r="BG21588"/>
    </row>
    <row r="21589" spans="57:59" x14ac:dyDescent="0.25">
      <c r="BE21589"/>
      <c r="BF21589"/>
      <c r="BG21589"/>
    </row>
    <row r="21590" spans="57:59" x14ac:dyDescent="0.25">
      <c r="BE21590"/>
      <c r="BF21590"/>
      <c r="BG21590"/>
    </row>
    <row r="21591" spans="57:59" x14ac:dyDescent="0.25">
      <c r="BE21591"/>
      <c r="BF21591"/>
      <c r="BG21591"/>
    </row>
    <row r="21592" spans="57:59" x14ac:dyDescent="0.25">
      <c r="BE21592"/>
      <c r="BF21592"/>
      <c r="BG21592"/>
    </row>
    <row r="21593" spans="57:59" x14ac:dyDescent="0.25">
      <c r="BE21593"/>
      <c r="BF21593"/>
      <c r="BG21593"/>
    </row>
    <row r="21594" spans="57:59" x14ac:dyDescent="0.25">
      <c r="BE21594"/>
      <c r="BF21594"/>
      <c r="BG21594"/>
    </row>
    <row r="21595" spans="57:59" x14ac:dyDescent="0.25">
      <c r="BE21595"/>
      <c r="BF21595"/>
      <c r="BG21595"/>
    </row>
    <row r="21596" spans="57:59" x14ac:dyDescent="0.25">
      <c r="BE21596"/>
      <c r="BF21596"/>
      <c r="BG21596"/>
    </row>
    <row r="21597" spans="57:59" x14ac:dyDescent="0.25">
      <c r="BE21597"/>
      <c r="BF21597"/>
      <c r="BG21597"/>
    </row>
    <row r="21598" spans="57:59" x14ac:dyDescent="0.25">
      <c r="BE21598"/>
      <c r="BF21598"/>
      <c r="BG21598"/>
    </row>
    <row r="21599" spans="57:59" x14ac:dyDescent="0.25">
      <c r="BE21599"/>
      <c r="BF21599"/>
      <c r="BG21599"/>
    </row>
    <row r="21600" spans="57:59" x14ac:dyDescent="0.25">
      <c r="BE21600"/>
      <c r="BF21600"/>
      <c r="BG21600"/>
    </row>
    <row r="21601" spans="57:59" x14ac:dyDescent="0.25">
      <c r="BE21601"/>
      <c r="BF21601"/>
      <c r="BG21601"/>
    </row>
    <row r="21602" spans="57:59" x14ac:dyDescent="0.25">
      <c r="BE21602"/>
      <c r="BF21602"/>
      <c r="BG21602"/>
    </row>
    <row r="21603" spans="57:59" x14ac:dyDescent="0.25">
      <c r="BE21603"/>
      <c r="BF21603"/>
      <c r="BG21603"/>
    </row>
    <row r="21604" spans="57:59" x14ac:dyDescent="0.25">
      <c r="BE21604"/>
      <c r="BF21604"/>
      <c r="BG21604"/>
    </row>
    <row r="21605" spans="57:59" x14ac:dyDescent="0.25">
      <c r="BE21605"/>
      <c r="BF21605"/>
      <c r="BG21605"/>
    </row>
    <row r="21606" spans="57:59" x14ac:dyDescent="0.25">
      <c r="BE21606"/>
      <c r="BF21606"/>
      <c r="BG21606"/>
    </row>
    <row r="21607" spans="57:59" x14ac:dyDescent="0.25">
      <c r="BE21607"/>
      <c r="BF21607"/>
      <c r="BG21607"/>
    </row>
    <row r="21608" spans="57:59" x14ac:dyDescent="0.25">
      <c r="BE21608"/>
      <c r="BF21608"/>
      <c r="BG21608"/>
    </row>
    <row r="21609" spans="57:59" x14ac:dyDescent="0.25">
      <c r="BE21609"/>
      <c r="BF21609"/>
      <c r="BG21609"/>
    </row>
    <row r="21610" spans="57:59" x14ac:dyDescent="0.25">
      <c r="BE21610"/>
      <c r="BF21610"/>
      <c r="BG21610"/>
    </row>
    <row r="21611" spans="57:59" x14ac:dyDescent="0.25">
      <c r="BE21611"/>
      <c r="BF21611"/>
      <c r="BG21611"/>
    </row>
    <row r="21612" spans="57:59" x14ac:dyDescent="0.25">
      <c r="BE21612"/>
      <c r="BF21612"/>
      <c r="BG21612"/>
    </row>
    <row r="21613" spans="57:59" x14ac:dyDescent="0.25">
      <c r="BE21613"/>
      <c r="BF21613"/>
      <c r="BG21613"/>
    </row>
    <row r="21614" spans="57:59" x14ac:dyDescent="0.25">
      <c r="BE21614"/>
      <c r="BF21614"/>
      <c r="BG21614"/>
    </row>
    <row r="21615" spans="57:59" x14ac:dyDescent="0.25">
      <c r="BE21615"/>
      <c r="BF21615"/>
      <c r="BG21615"/>
    </row>
    <row r="21616" spans="57:59" x14ac:dyDescent="0.25">
      <c r="BE21616"/>
      <c r="BF21616"/>
      <c r="BG21616"/>
    </row>
    <row r="21617" spans="57:59" x14ac:dyDescent="0.25">
      <c r="BE21617"/>
      <c r="BF21617"/>
      <c r="BG21617"/>
    </row>
    <row r="21618" spans="57:59" x14ac:dyDescent="0.25">
      <c r="BE21618"/>
      <c r="BF21618"/>
      <c r="BG21618"/>
    </row>
    <row r="21619" spans="57:59" x14ac:dyDescent="0.25">
      <c r="BE21619"/>
      <c r="BF21619"/>
      <c r="BG21619"/>
    </row>
    <row r="21620" spans="57:59" x14ac:dyDescent="0.25">
      <c r="BE21620"/>
      <c r="BF21620"/>
      <c r="BG21620"/>
    </row>
    <row r="21621" spans="57:59" x14ac:dyDescent="0.25">
      <c r="BE21621"/>
      <c r="BF21621"/>
      <c r="BG21621"/>
    </row>
    <row r="21622" spans="57:59" x14ac:dyDescent="0.25">
      <c r="BE21622"/>
      <c r="BF21622"/>
      <c r="BG21622"/>
    </row>
    <row r="21623" spans="57:59" x14ac:dyDescent="0.25">
      <c r="BE21623"/>
      <c r="BF21623"/>
      <c r="BG21623"/>
    </row>
    <row r="21624" spans="57:59" x14ac:dyDescent="0.25">
      <c r="BE21624"/>
      <c r="BF21624"/>
      <c r="BG21624"/>
    </row>
    <row r="21625" spans="57:59" x14ac:dyDescent="0.25">
      <c r="BE21625"/>
      <c r="BF21625"/>
      <c r="BG21625"/>
    </row>
    <row r="21626" spans="57:59" x14ac:dyDescent="0.25">
      <c r="BE21626"/>
      <c r="BF21626"/>
      <c r="BG21626"/>
    </row>
    <row r="21627" spans="57:59" x14ac:dyDescent="0.25">
      <c r="BE21627"/>
      <c r="BF21627"/>
      <c r="BG21627"/>
    </row>
    <row r="21628" spans="57:59" x14ac:dyDescent="0.25">
      <c r="BE21628"/>
      <c r="BF21628"/>
      <c r="BG21628"/>
    </row>
    <row r="21629" spans="57:59" x14ac:dyDescent="0.25">
      <c r="BE21629"/>
      <c r="BF21629"/>
      <c r="BG21629"/>
    </row>
    <row r="21630" spans="57:59" x14ac:dyDescent="0.25">
      <c r="BE21630"/>
      <c r="BF21630"/>
      <c r="BG21630"/>
    </row>
    <row r="21631" spans="57:59" x14ac:dyDescent="0.25">
      <c r="BE21631"/>
      <c r="BF21631"/>
      <c r="BG21631"/>
    </row>
    <row r="21632" spans="57:59" x14ac:dyDescent="0.25">
      <c r="BE21632"/>
      <c r="BF21632"/>
      <c r="BG21632"/>
    </row>
    <row r="21633" spans="57:59" x14ac:dyDescent="0.25">
      <c r="BE21633"/>
      <c r="BF21633"/>
      <c r="BG21633"/>
    </row>
    <row r="21634" spans="57:59" x14ac:dyDescent="0.25">
      <c r="BE21634"/>
      <c r="BF21634"/>
      <c r="BG21634"/>
    </row>
    <row r="21635" spans="57:59" x14ac:dyDescent="0.25">
      <c r="BE21635"/>
      <c r="BF21635"/>
      <c r="BG21635"/>
    </row>
    <row r="21636" spans="57:59" x14ac:dyDescent="0.25">
      <c r="BE21636"/>
      <c r="BF21636"/>
      <c r="BG21636"/>
    </row>
    <row r="21637" spans="57:59" x14ac:dyDescent="0.25">
      <c r="BE21637"/>
      <c r="BF21637"/>
      <c r="BG21637"/>
    </row>
    <row r="21638" spans="57:59" x14ac:dyDescent="0.25">
      <c r="BE21638"/>
      <c r="BF21638"/>
      <c r="BG21638"/>
    </row>
    <row r="21639" spans="57:59" x14ac:dyDescent="0.25">
      <c r="BE21639"/>
      <c r="BF21639"/>
      <c r="BG21639"/>
    </row>
    <row r="21640" spans="57:59" x14ac:dyDescent="0.25">
      <c r="BE21640"/>
      <c r="BF21640"/>
      <c r="BG21640"/>
    </row>
    <row r="21641" spans="57:59" x14ac:dyDescent="0.25">
      <c r="BE21641"/>
      <c r="BF21641"/>
      <c r="BG21641"/>
    </row>
    <row r="21642" spans="57:59" x14ac:dyDescent="0.25">
      <c r="BE21642"/>
      <c r="BF21642"/>
      <c r="BG21642"/>
    </row>
    <row r="21643" spans="57:59" x14ac:dyDescent="0.25">
      <c r="BE21643"/>
      <c r="BF21643"/>
      <c r="BG21643"/>
    </row>
    <row r="21644" spans="57:59" x14ac:dyDescent="0.25">
      <c r="BE21644"/>
      <c r="BF21644"/>
      <c r="BG21644"/>
    </row>
    <row r="21645" spans="57:59" x14ac:dyDescent="0.25">
      <c r="BE21645"/>
      <c r="BF21645"/>
      <c r="BG21645"/>
    </row>
    <row r="21646" spans="57:59" x14ac:dyDescent="0.25">
      <c r="BE21646"/>
      <c r="BF21646"/>
      <c r="BG21646"/>
    </row>
    <row r="21647" spans="57:59" x14ac:dyDescent="0.25">
      <c r="BE21647"/>
      <c r="BF21647"/>
      <c r="BG21647"/>
    </row>
    <row r="21648" spans="57:59" x14ac:dyDescent="0.25">
      <c r="BE21648"/>
      <c r="BF21648"/>
      <c r="BG21648"/>
    </row>
    <row r="21649" spans="57:59" x14ac:dyDescent="0.25">
      <c r="BE21649"/>
      <c r="BF21649"/>
      <c r="BG21649"/>
    </row>
    <row r="21650" spans="57:59" x14ac:dyDescent="0.25">
      <c r="BE21650"/>
      <c r="BF21650"/>
      <c r="BG21650"/>
    </row>
    <row r="21651" spans="57:59" x14ac:dyDescent="0.25">
      <c r="BE21651"/>
      <c r="BF21651"/>
      <c r="BG21651"/>
    </row>
    <row r="21652" spans="57:59" x14ac:dyDescent="0.25">
      <c r="BE21652"/>
      <c r="BF21652"/>
      <c r="BG21652"/>
    </row>
    <row r="21653" spans="57:59" x14ac:dyDescent="0.25">
      <c r="BE21653"/>
      <c r="BF21653"/>
      <c r="BG21653"/>
    </row>
    <row r="21654" spans="57:59" x14ac:dyDescent="0.25">
      <c r="BE21654"/>
      <c r="BF21654"/>
      <c r="BG21654"/>
    </row>
    <row r="21655" spans="57:59" x14ac:dyDescent="0.25">
      <c r="BE21655"/>
      <c r="BF21655"/>
      <c r="BG21655"/>
    </row>
    <row r="21656" spans="57:59" x14ac:dyDescent="0.25">
      <c r="BE21656"/>
      <c r="BF21656"/>
      <c r="BG21656"/>
    </row>
    <row r="21657" spans="57:59" x14ac:dyDescent="0.25">
      <c r="BE21657"/>
      <c r="BF21657"/>
      <c r="BG21657"/>
    </row>
    <row r="21658" spans="57:59" x14ac:dyDescent="0.25">
      <c r="BE21658"/>
      <c r="BF21658"/>
      <c r="BG21658"/>
    </row>
    <row r="21659" spans="57:59" x14ac:dyDescent="0.25">
      <c r="BE21659"/>
      <c r="BF21659"/>
      <c r="BG21659"/>
    </row>
    <row r="21660" spans="57:59" x14ac:dyDescent="0.25">
      <c r="BE21660"/>
      <c r="BF21660"/>
      <c r="BG21660"/>
    </row>
    <row r="21661" spans="57:59" x14ac:dyDescent="0.25">
      <c r="BE21661"/>
      <c r="BF21661"/>
      <c r="BG21661"/>
    </row>
    <row r="21662" spans="57:59" x14ac:dyDescent="0.25">
      <c r="BE21662"/>
      <c r="BF21662"/>
      <c r="BG21662"/>
    </row>
    <row r="21663" spans="57:59" x14ac:dyDescent="0.25">
      <c r="BE21663"/>
      <c r="BF21663"/>
      <c r="BG21663"/>
    </row>
    <row r="21664" spans="57:59" x14ac:dyDescent="0.25">
      <c r="BE21664"/>
      <c r="BF21664"/>
      <c r="BG21664"/>
    </row>
    <row r="21665" spans="57:59" x14ac:dyDescent="0.25">
      <c r="BE21665"/>
      <c r="BF21665"/>
      <c r="BG21665"/>
    </row>
    <row r="21666" spans="57:59" x14ac:dyDescent="0.25">
      <c r="BE21666"/>
      <c r="BF21666"/>
      <c r="BG21666"/>
    </row>
    <row r="21667" spans="57:59" x14ac:dyDescent="0.25">
      <c r="BE21667"/>
      <c r="BF21667"/>
      <c r="BG21667"/>
    </row>
    <row r="21668" spans="57:59" x14ac:dyDescent="0.25">
      <c r="BE21668"/>
      <c r="BF21668"/>
      <c r="BG21668"/>
    </row>
    <row r="21669" spans="57:59" x14ac:dyDescent="0.25">
      <c r="BE21669"/>
      <c r="BF21669"/>
      <c r="BG21669"/>
    </row>
    <row r="21670" spans="57:59" x14ac:dyDescent="0.25">
      <c r="BE21670"/>
      <c r="BF21670"/>
      <c r="BG21670"/>
    </row>
    <row r="21671" spans="57:59" x14ac:dyDescent="0.25">
      <c r="BE21671"/>
      <c r="BF21671"/>
      <c r="BG21671"/>
    </row>
    <row r="21672" spans="57:59" x14ac:dyDescent="0.25">
      <c r="BE21672"/>
      <c r="BF21672"/>
      <c r="BG21672"/>
    </row>
    <row r="21673" spans="57:59" x14ac:dyDescent="0.25">
      <c r="BE21673"/>
      <c r="BF21673"/>
      <c r="BG21673"/>
    </row>
    <row r="21674" spans="57:59" x14ac:dyDescent="0.25">
      <c r="BE21674"/>
      <c r="BF21674"/>
      <c r="BG21674"/>
    </row>
    <row r="21675" spans="57:59" x14ac:dyDescent="0.25">
      <c r="BE21675"/>
      <c r="BF21675"/>
      <c r="BG21675"/>
    </row>
    <row r="21676" spans="57:59" x14ac:dyDescent="0.25">
      <c r="BE21676"/>
      <c r="BF21676"/>
      <c r="BG21676"/>
    </row>
    <row r="21677" spans="57:59" x14ac:dyDescent="0.25">
      <c r="BE21677"/>
      <c r="BF21677"/>
      <c r="BG21677"/>
    </row>
    <row r="21678" spans="57:59" x14ac:dyDescent="0.25">
      <c r="BE21678"/>
      <c r="BF21678"/>
      <c r="BG21678"/>
    </row>
    <row r="21679" spans="57:59" x14ac:dyDescent="0.25">
      <c r="BE21679"/>
      <c r="BF21679"/>
      <c r="BG21679"/>
    </row>
    <row r="21680" spans="57:59" x14ac:dyDescent="0.25">
      <c r="BE21680"/>
      <c r="BF21680"/>
      <c r="BG21680"/>
    </row>
    <row r="21681" spans="57:59" x14ac:dyDescent="0.25">
      <c r="BE21681"/>
      <c r="BF21681"/>
      <c r="BG21681"/>
    </row>
    <row r="21682" spans="57:59" x14ac:dyDescent="0.25">
      <c r="BE21682"/>
      <c r="BF21682"/>
      <c r="BG21682"/>
    </row>
    <row r="21683" spans="57:59" x14ac:dyDescent="0.25">
      <c r="BE21683"/>
      <c r="BF21683"/>
      <c r="BG21683"/>
    </row>
    <row r="21684" spans="57:59" x14ac:dyDescent="0.25">
      <c r="BE21684"/>
      <c r="BF21684"/>
      <c r="BG21684"/>
    </row>
    <row r="21685" spans="57:59" x14ac:dyDescent="0.25">
      <c r="BE21685"/>
      <c r="BF21685"/>
      <c r="BG21685"/>
    </row>
    <row r="21686" spans="57:59" x14ac:dyDescent="0.25">
      <c r="BE21686"/>
      <c r="BF21686"/>
      <c r="BG21686"/>
    </row>
    <row r="21687" spans="57:59" x14ac:dyDescent="0.25">
      <c r="BE21687"/>
      <c r="BF21687"/>
      <c r="BG21687"/>
    </row>
    <row r="21688" spans="57:59" x14ac:dyDescent="0.25">
      <c r="BE21688"/>
      <c r="BF21688"/>
      <c r="BG21688"/>
    </row>
    <row r="21689" spans="57:59" x14ac:dyDescent="0.25">
      <c r="BE21689"/>
      <c r="BF21689"/>
      <c r="BG21689"/>
    </row>
    <row r="21690" spans="57:59" x14ac:dyDescent="0.25">
      <c r="BE21690"/>
      <c r="BF21690"/>
      <c r="BG21690"/>
    </row>
    <row r="21691" spans="57:59" x14ac:dyDescent="0.25">
      <c r="BE21691"/>
      <c r="BF21691"/>
      <c r="BG21691"/>
    </row>
    <row r="21692" spans="57:59" x14ac:dyDescent="0.25">
      <c r="BE21692"/>
      <c r="BF21692"/>
      <c r="BG21692"/>
    </row>
    <row r="21693" spans="57:59" x14ac:dyDescent="0.25">
      <c r="BE21693"/>
      <c r="BF21693"/>
      <c r="BG21693"/>
    </row>
    <row r="21694" spans="57:59" x14ac:dyDescent="0.25">
      <c r="BE21694"/>
      <c r="BF21694"/>
      <c r="BG21694"/>
    </row>
    <row r="21695" spans="57:59" x14ac:dyDescent="0.25">
      <c r="BE21695"/>
      <c r="BF21695"/>
      <c r="BG21695"/>
    </row>
    <row r="21696" spans="57:59" x14ac:dyDescent="0.25">
      <c r="BE21696"/>
      <c r="BF21696"/>
      <c r="BG21696"/>
    </row>
    <row r="21697" spans="57:59" x14ac:dyDescent="0.25">
      <c r="BE21697"/>
      <c r="BF21697"/>
      <c r="BG21697"/>
    </row>
    <row r="21698" spans="57:59" x14ac:dyDescent="0.25">
      <c r="BE21698"/>
      <c r="BF21698"/>
      <c r="BG21698"/>
    </row>
    <row r="21699" spans="57:59" x14ac:dyDescent="0.25">
      <c r="BE21699"/>
      <c r="BF21699"/>
      <c r="BG21699"/>
    </row>
    <row r="21700" spans="57:59" x14ac:dyDescent="0.25">
      <c r="BE21700"/>
      <c r="BF21700"/>
      <c r="BG21700"/>
    </row>
    <row r="21701" spans="57:59" x14ac:dyDescent="0.25">
      <c r="BE21701"/>
      <c r="BF21701"/>
      <c r="BG21701"/>
    </row>
    <row r="21702" spans="57:59" x14ac:dyDescent="0.25">
      <c r="BE21702"/>
      <c r="BF21702"/>
      <c r="BG21702"/>
    </row>
    <row r="21703" spans="57:59" x14ac:dyDescent="0.25">
      <c r="BE21703"/>
      <c r="BF21703"/>
      <c r="BG21703"/>
    </row>
    <row r="21704" spans="57:59" x14ac:dyDescent="0.25">
      <c r="BE21704"/>
      <c r="BF21704"/>
      <c r="BG21704"/>
    </row>
    <row r="21705" spans="57:59" x14ac:dyDescent="0.25">
      <c r="BE21705"/>
      <c r="BF21705"/>
      <c r="BG21705"/>
    </row>
    <row r="21706" spans="57:59" x14ac:dyDescent="0.25">
      <c r="BE21706"/>
      <c r="BF21706"/>
      <c r="BG21706"/>
    </row>
    <row r="21707" spans="57:59" x14ac:dyDescent="0.25">
      <c r="BE21707"/>
      <c r="BF21707"/>
      <c r="BG21707"/>
    </row>
    <row r="21708" spans="57:59" x14ac:dyDescent="0.25">
      <c r="BE21708"/>
      <c r="BF21708"/>
      <c r="BG21708"/>
    </row>
    <row r="21709" spans="57:59" x14ac:dyDescent="0.25">
      <c r="BE21709"/>
      <c r="BF21709"/>
      <c r="BG21709"/>
    </row>
    <row r="21710" spans="57:59" x14ac:dyDescent="0.25">
      <c r="BE21710"/>
      <c r="BF21710"/>
      <c r="BG21710"/>
    </row>
    <row r="21711" spans="57:59" x14ac:dyDescent="0.25">
      <c r="BE21711"/>
      <c r="BF21711"/>
      <c r="BG21711"/>
    </row>
    <row r="21712" spans="57:59" x14ac:dyDescent="0.25">
      <c r="BE21712"/>
      <c r="BF21712"/>
      <c r="BG21712"/>
    </row>
    <row r="21713" spans="57:59" x14ac:dyDescent="0.25">
      <c r="BE21713"/>
      <c r="BF21713"/>
      <c r="BG21713"/>
    </row>
    <row r="21714" spans="57:59" x14ac:dyDescent="0.25">
      <c r="BE21714"/>
      <c r="BF21714"/>
      <c r="BG21714"/>
    </row>
    <row r="21715" spans="57:59" x14ac:dyDescent="0.25">
      <c r="BE21715"/>
      <c r="BF21715"/>
      <c r="BG21715"/>
    </row>
    <row r="21716" spans="57:59" x14ac:dyDescent="0.25">
      <c r="BE21716"/>
      <c r="BF21716"/>
      <c r="BG21716"/>
    </row>
    <row r="21717" spans="57:59" x14ac:dyDescent="0.25">
      <c r="BE21717"/>
      <c r="BF21717"/>
      <c r="BG21717"/>
    </row>
    <row r="21718" spans="57:59" x14ac:dyDescent="0.25">
      <c r="BE21718"/>
      <c r="BF21718"/>
      <c r="BG21718"/>
    </row>
    <row r="21719" spans="57:59" x14ac:dyDescent="0.25">
      <c r="BE21719"/>
      <c r="BF21719"/>
      <c r="BG21719"/>
    </row>
    <row r="21720" spans="57:59" x14ac:dyDescent="0.25">
      <c r="BE21720"/>
      <c r="BF21720"/>
      <c r="BG21720"/>
    </row>
    <row r="21721" spans="57:59" x14ac:dyDescent="0.25">
      <c r="BE21721"/>
      <c r="BF21721"/>
      <c r="BG21721"/>
    </row>
    <row r="21722" spans="57:59" x14ac:dyDescent="0.25">
      <c r="BE21722"/>
      <c r="BF21722"/>
      <c r="BG21722"/>
    </row>
    <row r="21723" spans="57:59" x14ac:dyDescent="0.25">
      <c r="BE21723"/>
      <c r="BF21723"/>
      <c r="BG21723"/>
    </row>
    <row r="21724" spans="57:59" x14ac:dyDescent="0.25">
      <c r="BE21724"/>
      <c r="BF21724"/>
      <c r="BG21724"/>
    </row>
    <row r="21725" spans="57:59" x14ac:dyDescent="0.25">
      <c r="BE21725"/>
      <c r="BF21725"/>
      <c r="BG21725"/>
    </row>
    <row r="21726" spans="57:59" x14ac:dyDescent="0.25">
      <c r="BE21726"/>
      <c r="BF21726"/>
      <c r="BG21726"/>
    </row>
    <row r="21727" spans="57:59" x14ac:dyDescent="0.25">
      <c r="BE21727"/>
      <c r="BF21727"/>
      <c r="BG21727"/>
    </row>
    <row r="21728" spans="57:59" x14ac:dyDescent="0.25">
      <c r="BE21728"/>
      <c r="BF21728"/>
      <c r="BG21728"/>
    </row>
    <row r="21729" spans="57:59" x14ac:dyDescent="0.25">
      <c r="BE21729"/>
      <c r="BF21729"/>
      <c r="BG21729"/>
    </row>
    <row r="21730" spans="57:59" x14ac:dyDescent="0.25">
      <c r="BE21730"/>
      <c r="BF21730"/>
      <c r="BG21730"/>
    </row>
    <row r="21731" spans="57:59" x14ac:dyDescent="0.25">
      <c r="BE21731"/>
      <c r="BF21731"/>
      <c r="BG21731"/>
    </row>
    <row r="21732" spans="57:59" x14ac:dyDescent="0.25">
      <c r="BE21732"/>
      <c r="BF21732"/>
      <c r="BG21732"/>
    </row>
    <row r="21733" spans="57:59" x14ac:dyDescent="0.25">
      <c r="BE21733"/>
      <c r="BF21733"/>
      <c r="BG21733"/>
    </row>
    <row r="21734" spans="57:59" x14ac:dyDescent="0.25">
      <c r="BE21734"/>
      <c r="BF21734"/>
      <c r="BG21734"/>
    </row>
    <row r="21735" spans="57:59" x14ac:dyDescent="0.25">
      <c r="BE21735"/>
      <c r="BF21735"/>
      <c r="BG21735"/>
    </row>
    <row r="21736" spans="57:59" x14ac:dyDescent="0.25">
      <c r="BE21736"/>
      <c r="BF21736"/>
      <c r="BG21736"/>
    </row>
    <row r="21737" spans="57:59" x14ac:dyDescent="0.25">
      <c r="BE21737"/>
      <c r="BF21737"/>
      <c r="BG21737"/>
    </row>
    <row r="21738" spans="57:59" x14ac:dyDescent="0.25">
      <c r="BE21738"/>
      <c r="BF21738"/>
      <c r="BG21738"/>
    </row>
    <row r="21739" spans="57:59" x14ac:dyDescent="0.25">
      <c r="BE21739"/>
      <c r="BF21739"/>
      <c r="BG21739"/>
    </row>
    <row r="21740" spans="57:59" x14ac:dyDescent="0.25">
      <c r="BE21740"/>
      <c r="BF21740"/>
      <c r="BG21740"/>
    </row>
    <row r="21741" spans="57:59" x14ac:dyDescent="0.25">
      <c r="BE21741"/>
      <c r="BF21741"/>
      <c r="BG21741"/>
    </row>
    <row r="21742" spans="57:59" x14ac:dyDescent="0.25">
      <c r="BE21742"/>
      <c r="BF21742"/>
      <c r="BG21742"/>
    </row>
    <row r="21743" spans="57:59" x14ac:dyDescent="0.25">
      <c r="BE21743"/>
      <c r="BF21743"/>
      <c r="BG21743"/>
    </row>
    <row r="21744" spans="57:59" x14ac:dyDescent="0.25">
      <c r="BE21744"/>
      <c r="BF21744"/>
      <c r="BG21744"/>
    </row>
    <row r="21745" spans="57:59" x14ac:dyDescent="0.25">
      <c r="BE21745"/>
      <c r="BF21745"/>
      <c r="BG21745"/>
    </row>
    <row r="21746" spans="57:59" x14ac:dyDescent="0.25">
      <c r="BE21746"/>
      <c r="BF21746"/>
      <c r="BG21746"/>
    </row>
    <row r="21747" spans="57:59" x14ac:dyDescent="0.25">
      <c r="BE21747"/>
      <c r="BF21747"/>
      <c r="BG21747"/>
    </row>
    <row r="21748" spans="57:59" x14ac:dyDescent="0.25">
      <c r="BE21748"/>
      <c r="BF21748"/>
      <c r="BG21748"/>
    </row>
    <row r="21749" spans="57:59" x14ac:dyDescent="0.25">
      <c r="BE21749"/>
      <c r="BF21749"/>
      <c r="BG21749"/>
    </row>
    <row r="21750" spans="57:59" x14ac:dyDescent="0.25">
      <c r="BE21750"/>
      <c r="BF21750"/>
      <c r="BG21750"/>
    </row>
    <row r="21751" spans="57:59" x14ac:dyDescent="0.25">
      <c r="BE21751"/>
      <c r="BF21751"/>
      <c r="BG21751"/>
    </row>
    <row r="21752" spans="57:59" x14ac:dyDescent="0.25">
      <c r="BE21752"/>
      <c r="BF21752"/>
      <c r="BG21752"/>
    </row>
    <row r="21753" spans="57:59" x14ac:dyDescent="0.25">
      <c r="BE21753"/>
      <c r="BF21753"/>
      <c r="BG21753"/>
    </row>
    <row r="21754" spans="57:59" x14ac:dyDescent="0.25">
      <c r="BE21754"/>
      <c r="BF21754"/>
      <c r="BG21754"/>
    </row>
    <row r="21755" spans="57:59" x14ac:dyDescent="0.25">
      <c r="BE21755"/>
      <c r="BF21755"/>
      <c r="BG21755"/>
    </row>
    <row r="21756" spans="57:59" x14ac:dyDescent="0.25">
      <c r="BE21756"/>
      <c r="BF21756"/>
      <c r="BG21756"/>
    </row>
    <row r="21757" spans="57:59" x14ac:dyDescent="0.25">
      <c r="BE21757"/>
      <c r="BF21757"/>
      <c r="BG21757"/>
    </row>
    <row r="21758" spans="57:59" x14ac:dyDescent="0.25">
      <c r="BE21758"/>
      <c r="BF21758"/>
      <c r="BG21758"/>
    </row>
    <row r="21759" spans="57:59" x14ac:dyDescent="0.25">
      <c r="BE21759"/>
      <c r="BF21759"/>
      <c r="BG21759"/>
    </row>
    <row r="21760" spans="57:59" x14ac:dyDescent="0.25">
      <c r="BE21760"/>
      <c r="BF21760"/>
      <c r="BG21760"/>
    </row>
    <row r="21761" spans="57:59" x14ac:dyDescent="0.25">
      <c r="BE21761"/>
      <c r="BF21761"/>
      <c r="BG21761"/>
    </row>
    <row r="21762" spans="57:59" x14ac:dyDescent="0.25">
      <c r="BE21762"/>
      <c r="BF21762"/>
      <c r="BG21762"/>
    </row>
    <row r="21763" spans="57:59" x14ac:dyDescent="0.25">
      <c r="BE21763"/>
      <c r="BF21763"/>
      <c r="BG21763"/>
    </row>
    <row r="21764" spans="57:59" x14ac:dyDescent="0.25">
      <c r="BE21764"/>
      <c r="BF21764"/>
      <c r="BG21764"/>
    </row>
    <row r="21765" spans="57:59" x14ac:dyDescent="0.25">
      <c r="BE21765"/>
      <c r="BF21765"/>
      <c r="BG21765"/>
    </row>
    <row r="21766" spans="57:59" x14ac:dyDescent="0.25">
      <c r="BE21766"/>
      <c r="BF21766"/>
      <c r="BG21766"/>
    </row>
    <row r="21767" spans="57:59" x14ac:dyDescent="0.25">
      <c r="BE21767"/>
      <c r="BF21767"/>
      <c r="BG21767"/>
    </row>
    <row r="21768" spans="57:59" x14ac:dyDescent="0.25">
      <c r="BE21768"/>
      <c r="BF21768"/>
      <c r="BG21768"/>
    </row>
    <row r="21769" spans="57:59" x14ac:dyDescent="0.25">
      <c r="BE21769"/>
      <c r="BF21769"/>
      <c r="BG21769"/>
    </row>
    <row r="21770" spans="57:59" x14ac:dyDescent="0.25">
      <c r="BE21770"/>
      <c r="BF21770"/>
      <c r="BG21770"/>
    </row>
    <row r="21771" spans="57:59" x14ac:dyDescent="0.25">
      <c r="BE21771"/>
      <c r="BF21771"/>
      <c r="BG21771"/>
    </row>
    <row r="21772" spans="57:59" x14ac:dyDescent="0.25">
      <c r="BE21772"/>
      <c r="BF21772"/>
      <c r="BG21772"/>
    </row>
    <row r="21773" spans="57:59" x14ac:dyDescent="0.25">
      <c r="BE21773"/>
      <c r="BF21773"/>
      <c r="BG21773"/>
    </row>
    <row r="21774" spans="57:59" x14ac:dyDescent="0.25">
      <c r="BE21774"/>
      <c r="BF21774"/>
      <c r="BG21774"/>
    </row>
    <row r="21775" spans="57:59" x14ac:dyDescent="0.25">
      <c r="BE21775"/>
      <c r="BF21775"/>
      <c r="BG21775"/>
    </row>
    <row r="21776" spans="57:59" x14ac:dyDescent="0.25">
      <c r="BE21776"/>
      <c r="BF21776"/>
      <c r="BG21776"/>
    </row>
    <row r="21777" spans="57:59" x14ac:dyDescent="0.25">
      <c r="BE21777"/>
      <c r="BF21777"/>
      <c r="BG21777"/>
    </row>
    <row r="21778" spans="57:59" x14ac:dyDescent="0.25">
      <c r="BE21778"/>
      <c r="BF21778"/>
      <c r="BG21778"/>
    </row>
    <row r="21779" spans="57:59" x14ac:dyDescent="0.25">
      <c r="BE21779"/>
      <c r="BF21779"/>
      <c r="BG21779"/>
    </row>
    <row r="21780" spans="57:59" x14ac:dyDescent="0.25">
      <c r="BE21780"/>
      <c r="BF21780"/>
      <c r="BG21780"/>
    </row>
    <row r="21781" spans="57:59" x14ac:dyDescent="0.25">
      <c r="BE21781"/>
      <c r="BF21781"/>
      <c r="BG21781"/>
    </row>
    <row r="21782" spans="57:59" x14ac:dyDescent="0.25">
      <c r="BE21782"/>
      <c r="BF21782"/>
      <c r="BG21782"/>
    </row>
    <row r="21783" spans="57:59" x14ac:dyDescent="0.25">
      <c r="BE21783"/>
      <c r="BF21783"/>
      <c r="BG21783"/>
    </row>
    <row r="21784" spans="57:59" x14ac:dyDescent="0.25">
      <c r="BE21784"/>
      <c r="BF21784"/>
      <c r="BG21784"/>
    </row>
    <row r="21785" spans="57:59" x14ac:dyDescent="0.25">
      <c r="BE21785"/>
      <c r="BF21785"/>
      <c r="BG21785"/>
    </row>
    <row r="21786" spans="57:59" x14ac:dyDescent="0.25">
      <c r="BE21786"/>
      <c r="BF21786"/>
      <c r="BG21786"/>
    </row>
    <row r="21787" spans="57:59" x14ac:dyDescent="0.25">
      <c r="BE21787"/>
      <c r="BF21787"/>
      <c r="BG21787"/>
    </row>
    <row r="21788" spans="57:59" x14ac:dyDescent="0.25">
      <c r="BE21788"/>
      <c r="BF21788"/>
      <c r="BG21788"/>
    </row>
    <row r="21789" spans="57:59" x14ac:dyDescent="0.25">
      <c r="BE21789"/>
      <c r="BF21789"/>
      <c r="BG21789"/>
    </row>
    <row r="21790" spans="57:59" x14ac:dyDescent="0.25">
      <c r="BE21790"/>
      <c r="BF21790"/>
      <c r="BG21790"/>
    </row>
    <row r="21791" spans="57:59" x14ac:dyDescent="0.25">
      <c r="BE21791"/>
      <c r="BF21791"/>
      <c r="BG21791"/>
    </row>
    <row r="21792" spans="57:59" x14ac:dyDescent="0.25">
      <c r="BE21792"/>
      <c r="BF21792"/>
      <c r="BG21792"/>
    </row>
    <row r="21793" spans="57:59" x14ac:dyDescent="0.25">
      <c r="BE21793"/>
      <c r="BF21793"/>
      <c r="BG21793"/>
    </row>
    <row r="21794" spans="57:59" x14ac:dyDescent="0.25">
      <c r="BE21794"/>
      <c r="BF21794"/>
      <c r="BG21794"/>
    </row>
    <row r="21795" spans="57:59" x14ac:dyDescent="0.25">
      <c r="BE21795"/>
      <c r="BF21795"/>
      <c r="BG21795"/>
    </row>
    <row r="21796" spans="57:59" x14ac:dyDescent="0.25">
      <c r="BE21796"/>
      <c r="BF21796"/>
      <c r="BG21796"/>
    </row>
    <row r="21797" spans="57:59" x14ac:dyDescent="0.25">
      <c r="BE21797"/>
      <c r="BF21797"/>
      <c r="BG21797"/>
    </row>
    <row r="21798" spans="57:59" x14ac:dyDescent="0.25">
      <c r="BE21798"/>
      <c r="BF21798"/>
      <c r="BG21798"/>
    </row>
    <row r="21799" spans="57:59" x14ac:dyDescent="0.25">
      <c r="BE21799"/>
      <c r="BF21799"/>
      <c r="BG21799"/>
    </row>
    <row r="21800" spans="57:59" x14ac:dyDescent="0.25">
      <c r="BE21800"/>
      <c r="BF21800"/>
      <c r="BG21800"/>
    </row>
    <row r="21801" spans="57:59" x14ac:dyDescent="0.25">
      <c r="BE21801"/>
      <c r="BF21801"/>
      <c r="BG21801"/>
    </row>
    <row r="21802" spans="57:59" x14ac:dyDescent="0.25">
      <c r="BE21802"/>
      <c r="BF21802"/>
      <c r="BG21802"/>
    </row>
    <row r="21803" spans="57:59" x14ac:dyDescent="0.25">
      <c r="BE21803"/>
      <c r="BF21803"/>
      <c r="BG21803"/>
    </row>
    <row r="21804" spans="57:59" x14ac:dyDescent="0.25">
      <c r="BE21804"/>
      <c r="BF21804"/>
      <c r="BG21804"/>
    </row>
    <row r="21805" spans="57:59" x14ac:dyDescent="0.25">
      <c r="BE21805"/>
      <c r="BF21805"/>
      <c r="BG21805"/>
    </row>
    <row r="21806" spans="57:59" x14ac:dyDescent="0.25">
      <c r="BE21806"/>
      <c r="BF21806"/>
      <c r="BG21806"/>
    </row>
    <row r="21807" spans="57:59" x14ac:dyDescent="0.25">
      <c r="BE21807"/>
      <c r="BF21807"/>
      <c r="BG21807"/>
    </row>
    <row r="21808" spans="57:59" x14ac:dyDescent="0.25">
      <c r="BE21808"/>
      <c r="BF21808"/>
      <c r="BG21808"/>
    </row>
    <row r="21809" spans="57:59" x14ac:dyDescent="0.25">
      <c r="BE21809"/>
      <c r="BF21809"/>
      <c r="BG21809"/>
    </row>
    <row r="21810" spans="57:59" x14ac:dyDescent="0.25">
      <c r="BE21810"/>
      <c r="BF21810"/>
      <c r="BG21810"/>
    </row>
    <row r="21811" spans="57:59" x14ac:dyDescent="0.25">
      <c r="BE21811"/>
      <c r="BF21811"/>
      <c r="BG21811"/>
    </row>
    <row r="21812" spans="57:59" x14ac:dyDescent="0.25">
      <c r="BE21812"/>
      <c r="BF21812"/>
      <c r="BG21812"/>
    </row>
    <row r="21813" spans="57:59" x14ac:dyDescent="0.25">
      <c r="BE21813"/>
      <c r="BF21813"/>
      <c r="BG21813"/>
    </row>
    <row r="21814" spans="57:59" x14ac:dyDescent="0.25">
      <c r="BE21814"/>
      <c r="BF21814"/>
      <c r="BG21814"/>
    </row>
    <row r="21815" spans="57:59" x14ac:dyDescent="0.25">
      <c r="BE21815"/>
      <c r="BF21815"/>
      <c r="BG21815"/>
    </row>
    <row r="21816" spans="57:59" x14ac:dyDescent="0.25">
      <c r="BE21816"/>
      <c r="BF21816"/>
      <c r="BG21816"/>
    </row>
    <row r="21817" spans="57:59" x14ac:dyDescent="0.25">
      <c r="BE21817"/>
      <c r="BF21817"/>
      <c r="BG21817"/>
    </row>
    <row r="21818" spans="57:59" x14ac:dyDescent="0.25">
      <c r="BE21818"/>
      <c r="BF21818"/>
      <c r="BG21818"/>
    </row>
    <row r="21819" spans="57:59" x14ac:dyDescent="0.25">
      <c r="BE21819"/>
      <c r="BF21819"/>
      <c r="BG21819"/>
    </row>
    <row r="21820" spans="57:59" x14ac:dyDescent="0.25">
      <c r="BE21820"/>
      <c r="BF21820"/>
      <c r="BG21820"/>
    </row>
    <row r="21821" spans="57:59" x14ac:dyDescent="0.25">
      <c r="BE21821"/>
      <c r="BF21821"/>
      <c r="BG21821"/>
    </row>
    <row r="21822" spans="57:59" x14ac:dyDescent="0.25">
      <c r="BE21822"/>
      <c r="BF21822"/>
      <c r="BG21822"/>
    </row>
    <row r="21823" spans="57:59" x14ac:dyDescent="0.25">
      <c r="BE21823"/>
      <c r="BF21823"/>
      <c r="BG21823"/>
    </row>
    <row r="21824" spans="57:59" x14ac:dyDescent="0.25">
      <c r="BE21824"/>
      <c r="BF21824"/>
      <c r="BG21824"/>
    </row>
    <row r="21825" spans="57:59" x14ac:dyDescent="0.25">
      <c r="BE21825"/>
      <c r="BF21825"/>
      <c r="BG21825"/>
    </row>
    <row r="21826" spans="57:59" x14ac:dyDescent="0.25">
      <c r="BE21826"/>
      <c r="BF21826"/>
      <c r="BG21826"/>
    </row>
    <row r="21827" spans="57:59" x14ac:dyDescent="0.25">
      <c r="BE21827"/>
      <c r="BF21827"/>
      <c r="BG21827"/>
    </row>
    <row r="21828" spans="57:59" x14ac:dyDescent="0.25">
      <c r="BE21828"/>
      <c r="BF21828"/>
      <c r="BG21828"/>
    </row>
    <row r="21829" spans="57:59" x14ac:dyDescent="0.25">
      <c r="BE21829"/>
      <c r="BF21829"/>
      <c r="BG21829"/>
    </row>
    <row r="21830" spans="57:59" x14ac:dyDescent="0.25">
      <c r="BE21830"/>
      <c r="BF21830"/>
      <c r="BG21830"/>
    </row>
    <row r="21831" spans="57:59" x14ac:dyDescent="0.25">
      <c r="BE21831"/>
      <c r="BF21831"/>
      <c r="BG21831"/>
    </row>
    <row r="21832" spans="57:59" x14ac:dyDescent="0.25">
      <c r="BE21832"/>
      <c r="BF21832"/>
      <c r="BG21832"/>
    </row>
    <row r="21833" spans="57:59" x14ac:dyDescent="0.25">
      <c r="BE21833"/>
      <c r="BF21833"/>
      <c r="BG21833"/>
    </row>
    <row r="21834" spans="57:59" x14ac:dyDescent="0.25">
      <c r="BE21834"/>
      <c r="BF21834"/>
      <c r="BG21834"/>
    </row>
    <row r="21835" spans="57:59" x14ac:dyDescent="0.25">
      <c r="BE21835"/>
      <c r="BF21835"/>
      <c r="BG21835"/>
    </row>
    <row r="21836" spans="57:59" x14ac:dyDescent="0.25">
      <c r="BE21836"/>
      <c r="BF21836"/>
      <c r="BG21836"/>
    </row>
    <row r="21837" spans="57:59" x14ac:dyDescent="0.25">
      <c r="BE21837"/>
      <c r="BF21837"/>
      <c r="BG21837"/>
    </row>
    <row r="21838" spans="57:59" x14ac:dyDescent="0.25">
      <c r="BE21838"/>
      <c r="BF21838"/>
      <c r="BG21838"/>
    </row>
    <row r="21839" spans="57:59" x14ac:dyDescent="0.25">
      <c r="BE21839"/>
      <c r="BF21839"/>
      <c r="BG21839"/>
    </row>
    <row r="21840" spans="57:59" x14ac:dyDescent="0.25">
      <c r="BE21840"/>
      <c r="BF21840"/>
      <c r="BG21840"/>
    </row>
    <row r="21841" spans="57:59" x14ac:dyDescent="0.25">
      <c r="BE21841"/>
      <c r="BF21841"/>
      <c r="BG21841"/>
    </row>
    <row r="21842" spans="57:59" x14ac:dyDescent="0.25">
      <c r="BE21842"/>
      <c r="BF21842"/>
      <c r="BG21842"/>
    </row>
    <row r="21843" spans="57:59" x14ac:dyDescent="0.25">
      <c r="BE21843"/>
      <c r="BF21843"/>
      <c r="BG21843"/>
    </row>
    <row r="21844" spans="57:59" x14ac:dyDescent="0.25">
      <c r="BE21844"/>
      <c r="BF21844"/>
      <c r="BG21844"/>
    </row>
    <row r="21845" spans="57:59" x14ac:dyDescent="0.25">
      <c r="BE21845"/>
      <c r="BF21845"/>
      <c r="BG21845"/>
    </row>
    <row r="21846" spans="57:59" x14ac:dyDescent="0.25">
      <c r="BE21846"/>
      <c r="BF21846"/>
      <c r="BG21846"/>
    </row>
    <row r="21847" spans="57:59" x14ac:dyDescent="0.25">
      <c r="BE21847"/>
      <c r="BF21847"/>
      <c r="BG21847"/>
    </row>
    <row r="21848" spans="57:59" x14ac:dyDescent="0.25">
      <c r="BE21848"/>
      <c r="BF21848"/>
      <c r="BG21848"/>
    </row>
    <row r="21849" spans="57:59" x14ac:dyDescent="0.25">
      <c r="BE21849"/>
      <c r="BF21849"/>
      <c r="BG21849"/>
    </row>
    <row r="21850" spans="57:59" x14ac:dyDescent="0.25">
      <c r="BE21850"/>
      <c r="BF21850"/>
      <c r="BG21850"/>
    </row>
    <row r="21851" spans="57:59" x14ac:dyDescent="0.25">
      <c r="BE21851"/>
      <c r="BF21851"/>
      <c r="BG21851"/>
    </row>
    <row r="21852" spans="57:59" x14ac:dyDescent="0.25">
      <c r="BE21852"/>
      <c r="BF21852"/>
      <c r="BG21852"/>
    </row>
    <row r="21853" spans="57:59" x14ac:dyDescent="0.25">
      <c r="BE21853"/>
      <c r="BF21853"/>
      <c r="BG21853"/>
    </row>
    <row r="21854" spans="57:59" x14ac:dyDescent="0.25">
      <c r="BE21854"/>
      <c r="BF21854"/>
      <c r="BG21854"/>
    </row>
    <row r="21855" spans="57:59" x14ac:dyDescent="0.25">
      <c r="BE21855"/>
      <c r="BF21855"/>
      <c r="BG21855"/>
    </row>
    <row r="21856" spans="57:59" x14ac:dyDescent="0.25">
      <c r="BE21856"/>
      <c r="BF21856"/>
      <c r="BG21856"/>
    </row>
    <row r="21857" spans="57:59" x14ac:dyDescent="0.25">
      <c r="BE21857"/>
      <c r="BF21857"/>
      <c r="BG21857"/>
    </row>
    <row r="21858" spans="57:59" x14ac:dyDescent="0.25">
      <c r="BE21858"/>
      <c r="BF21858"/>
      <c r="BG21858"/>
    </row>
    <row r="21859" spans="57:59" x14ac:dyDescent="0.25">
      <c r="BE21859"/>
      <c r="BF21859"/>
      <c r="BG21859"/>
    </row>
    <row r="21860" spans="57:59" x14ac:dyDescent="0.25">
      <c r="BE21860"/>
      <c r="BF21860"/>
      <c r="BG21860"/>
    </row>
    <row r="21861" spans="57:59" x14ac:dyDescent="0.25">
      <c r="BE21861"/>
      <c r="BF21861"/>
      <c r="BG21861"/>
    </row>
    <row r="21862" spans="57:59" x14ac:dyDescent="0.25">
      <c r="BE21862"/>
      <c r="BF21862"/>
      <c r="BG21862"/>
    </row>
    <row r="21863" spans="57:59" x14ac:dyDescent="0.25">
      <c r="BE21863"/>
      <c r="BF21863"/>
      <c r="BG21863"/>
    </row>
    <row r="21864" spans="57:59" x14ac:dyDescent="0.25">
      <c r="BE21864"/>
      <c r="BF21864"/>
      <c r="BG21864"/>
    </row>
    <row r="21865" spans="57:59" x14ac:dyDescent="0.25">
      <c r="BE21865"/>
      <c r="BF21865"/>
      <c r="BG21865"/>
    </row>
    <row r="21866" spans="57:59" x14ac:dyDescent="0.25">
      <c r="BE21866"/>
      <c r="BF21866"/>
      <c r="BG21866"/>
    </row>
    <row r="21867" spans="57:59" x14ac:dyDescent="0.25">
      <c r="BE21867"/>
      <c r="BF21867"/>
      <c r="BG21867"/>
    </row>
    <row r="21868" spans="57:59" x14ac:dyDescent="0.25">
      <c r="BE21868"/>
      <c r="BF21868"/>
      <c r="BG21868"/>
    </row>
    <row r="21869" spans="57:59" x14ac:dyDescent="0.25">
      <c r="BE21869"/>
      <c r="BF21869"/>
      <c r="BG21869"/>
    </row>
    <row r="21870" spans="57:59" x14ac:dyDescent="0.25">
      <c r="BE21870"/>
      <c r="BF21870"/>
      <c r="BG21870"/>
    </row>
    <row r="21871" spans="57:59" x14ac:dyDescent="0.25">
      <c r="BE21871"/>
      <c r="BF21871"/>
      <c r="BG21871"/>
    </row>
    <row r="21872" spans="57:59" x14ac:dyDescent="0.25">
      <c r="BE21872"/>
      <c r="BF21872"/>
      <c r="BG21872"/>
    </row>
    <row r="21873" spans="57:59" x14ac:dyDescent="0.25">
      <c r="BE21873"/>
      <c r="BF21873"/>
      <c r="BG21873"/>
    </row>
    <row r="21874" spans="57:59" x14ac:dyDescent="0.25">
      <c r="BE21874"/>
      <c r="BF21874"/>
      <c r="BG21874"/>
    </row>
    <row r="21875" spans="57:59" x14ac:dyDescent="0.25">
      <c r="BE21875"/>
      <c r="BF21875"/>
      <c r="BG21875"/>
    </row>
    <row r="21876" spans="57:59" x14ac:dyDescent="0.25">
      <c r="BE21876"/>
      <c r="BF21876"/>
      <c r="BG21876"/>
    </row>
    <row r="21877" spans="57:59" x14ac:dyDescent="0.25">
      <c r="BE21877"/>
      <c r="BF21877"/>
      <c r="BG21877"/>
    </row>
    <row r="21878" spans="57:59" x14ac:dyDescent="0.25">
      <c r="BE21878"/>
      <c r="BF21878"/>
      <c r="BG21878"/>
    </row>
    <row r="21879" spans="57:59" x14ac:dyDescent="0.25">
      <c r="BE21879"/>
      <c r="BF21879"/>
      <c r="BG21879"/>
    </row>
    <row r="21880" spans="57:59" x14ac:dyDescent="0.25">
      <c r="BE21880"/>
      <c r="BF21880"/>
      <c r="BG21880"/>
    </row>
    <row r="21881" spans="57:59" x14ac:dyDescent="0.25">
      <c r="BE21881"/>
      <c r="BF21881"/>
      <c r="BG21881"/>
    </row>
    <row r="21882" spans="57:59" x14ac:dyDescent="0.25">
      <c r="BE21882"/>
      <c r="BF21882"/>
      <c r="BG21882"/>
    </row>
    <row r="21883" spans="57:59" x14ac:dyDescent="0.25">
      <c r="BE21883"/>
      <c r="BF21883"/>
      <c r="BG21883"/>
    </row>
    <row r="21884" spans="57:59" x14ac:dyDescent="0.25">
      <c r="BE21884"/>
      <c r="BF21884"/>
      <c r="BG21884"/>
    </row>
    <row r="21885" spans="57:59" x14ac:dyDescent="0.25">
      <c r="BE21885"/>
      <c r="BF21885"/>
      <c r="BG21885"/>
    </row>
    <row r="21886" spans="57:59" x14ac:dyDescent="0.25">
      <c r="BE21886"/>
      <c r="BF21886"/>
      <c r="BG21886"/>
    </row>
    <row r="21887" spans="57:59" x14ac:dyDescent="0.25">
      <c r="BE21887"/>
      <c r="BF21887"/>
      <c r="BG21887"/>
    </row>
    <row r="21888" spans="57:59" x14ac:dyDescent="0.25">
      <c r="BE21888"/>
      <c r="BF21888"/>
      <c r="BG21888"/>
    </row>
    <row r="21889" spans="57:59" x14ac:dyDescent="0.25">
      <c r="BE21889"/>
      <c r="BF21889"/>
      <c r="BG21889"/>
    </row>
    <row r="21890" spans="57:59" x14ac:dyDescent="0.25">
      <c r="BE21890"/>
      <c r="BF21890"/>
      <c r="BG21890"/>
    </row>
    <row r="21891" spans="57:59" x14ac:dyDescent="0.25">
      <c r="BE21891"/>
      <c r="BF21891"/>
      <c r="BG21891"/>
    </row>
    <row r="21892" spans="57:59" x14ac:dyDescent="0.25">
      <c r="BE21892"/>
      <c r="BF21892"/>
      <c r="BG21892"/>
    </row>
    <row r="21893" spans="57:59" x14ac:dyDescent="0.25">
      <c r="BE21893"/>
      <c r="BF21893"/>
      <c r="BG21893"/>
    </row>
    <row r="21894" spans="57:59" x14ac:dyDescent="0.25">
      <c r="BE21894"/>
      <c r="BF21894"/>
      <c r="BG21894"/>
    </row>
    <row r="21895" spans="57:59" x14ac:dyDescent="0.25">
      <c r="BE21895"/>
      <c r="BF21895"/>
      <c r="BG21895"/>
    </row>
    <row r="21896" spans="57:59" x14ac:dyDescent="0.25">
      <c r="BE21896"/>
      <c r="BF21896"/>
      <c r="BG21896"/>
    </row>
    <row r="21897" spans="57:59" x14ac:dyDescent="0.25">
      <c r="BE21897"/>
      <c r="BF21897"/>
      <c r="BG21897"/>
    </row>
    <row r="21898" spans="57:59" x14ac:dyDescent="0.25">
      <c r="BE21898"/>
      <c r="BF21898"/>
      <c r="BG21898"/>
    </row>
    <row r="21899" spans="57:59" x14ac:dyDescent="0.25">
      <c r="BE21899"/>
      <c r="BF21899"/>
      <c r="BG21899"/>
    </row>
    <row r="21900" spans="57:59" x14ac:dyDescent="0.25">
      <c r="BE21900"/>
      <c r="BF21900"/>
      <c r="BG21900"/>
    </row>
    <row r="21901" spans="57:59" x14ac:dyDescent="0.25">
      <c r="BE21901"/>
      <c r="BF21901"/>
      <c r="BG21901"/>
    </row>
    <row r="21902" spans="57:59" x14ac:dyDescent="0.25">
      <c r="BE21902"/>
      <c r="BF21902"/>
      <c r="BG21902"/>
    </row>
    <row r="21903" spans="57:59" x14ac:dyDescent="0.25">
      <c r="BE21903"/>
      <c r="BF21903"/>
      <c r="BG21903"/>
    </row>
    <row r="21904" spans="57:59" x14ac:dyDescent="0.25">
      <c r="BE21904"/>
      <c r="BF21904"/>
      <c r="BG21904"/>
    </row>
    <row r="21905" spans="57:59" x14ac:dyDescent="0.25">
      <c r="BE21905"/>
      <c r="BF21905"/>
      <c r="BG21905"/>
    </row>
    <row r="21906" spans="57:59" x14ac:dyDescent="0.25">
      <c r="BE21906"/>
      <c r="BF21906"/>
      <c r="BG21906"/>
    </row>
    <row r="21907" spans="57:59" x14ac:dyDescent="0.25">
      <c r="BE21907"/>
      <c r="BF21907"/>
      <c r="BG21907"/>
    </row>
    <row r="21908" spans="57:59" x14ac:dyDescent="0.25">
      <c r="BE21908"/>
      <c r="BF21908"/>
      <c r="BG21908"/>
    </row>
    <row r="21909" spans="57:59" x14ac:dyDescent="0.25">
      <c r="BE21909"/>
      <c r="BF21909"/>
      <c r="BG21909"/>
    </row>
    <row r="21910" spans="57:59" x14ac:dyDescent="0.25">
      <c r="BE21910"/>
      <c r="BF21910"/>
      <c r="BG21910"/>
    </row>
    <row r="21911" spans="57:59" x14ac:dyDescent="0.25">
      <c r="BE21911"/>
      <c r="BF21911"/>
      <c r="BG21911"/>
    </row>
    <row r="21912" spans="57:59" x14ac:dyDescent="0.25">
      <c r="BE21912"/>
      <c r="BF21912"/>
      <c r="BG21912"/>
    </row>
    <row r="21913" spans="57:59" x14ac:dyDescent="0.25">
      <c r="BE21913"/>
      <c r="BF21913"/>
      <c r="BG21913"/>
    </row>
    <row r="21914" spans="57:59" x14ac:dyDescent="0.25">
      <c r="BE21914"/>
      <c r="BF21914"/>
      <c r="BG21914"/>
    </row>
    <row r="21915" spans="57:59" x14ac:dyDescent="0.25">
      <c r="BE21915"/>
      <c r="BF21915"/>
      <c r="BG21915"/>
    </row>
    <row r="21916" spans="57:59" x14ac:dyDescent="0.25">
      <c r="BE21916"/>
      <c r="BF21916"/>
      <c r="BG21916"/>
    </row>
    <row r="21917" spans="57:59" x14ac:dyDescent="0.25">
      <c r="BE21917"/>
      <c r="BF21917"/>
      <c r="BG21917"/>
    </row>
    <row r="21918" spans="57:59" x14ac:dyDescent="0.25">
      <c r="BE21918"/>
      <c r="BF21918"/>
      <c r="BG21918"/>
    </row>
    <row r="21919" spans="57:59" x14ac:dyDescent="0.25">
      <c r="BE21919"/>
      <c r="BF21919"/>
      <c r="BG21919"/>
    </row>
    <row r="21920" spans="57:59" x14ac:dyDescent="0.25">
      <c r="BE21920"/>
      <c r="BF21920"/>
      <c r="BG21920"/>
    </row>
    <row r="21921" spans="57:59" x14ac:dyDescent="0.25">
      <c r="BE21921"/>
      <c r="BF21921"/>
      <c r="BG21921"/>
    </row>
    <row r="21922" spans="57:59" x14ac:dyDescent="0.25">
      <c r="BE21922"/>
      <c r="BF21922"/>
      <c r="BG21922"/>
    </row>
    <row r="21923" spans="57:59" x14ac:dyDescent="0.25">
      <c r="BE21923"/>
      <c r="BF21923"/>
      <c r="BG21923"/>
    </row>
    <row r="21924" spans="57:59" x14ac:dyDescent="0.25">
      <c r="BE21924"/>
      <c r="BF21924"/>
      <c r="BG21924"/>
    </row>
    <row r="21925" spans="57:59" x14ac:dyDescent="0.25">
      <c r="BE21925"/>
      <c r="BF21925"/>
      <c r="BG21925"/>
    </row>
    <row r="21926" spans="57:59" x14ac:dyDescent="0.25">
      <c r="BE21926"/>
      <c r="BF21926"/>
      <c r="BG21926"/>
    </row>
    <row r="21927" spans="57:59" x14ac:dyDescent="0.25">
      <c r="BE21927"/>
      <c r="BF21927"/>
      <c r="BG21927"/>
    </row>
    <row r="21928" spans="57:59" x14ac:dyDescent="0.25">
      <c r="BE21928"/>
      <c r="BF21928"/>
      <c r="BG21928"/>
    </row>
    <row r="21929" spans="57:59" x14ac:dyDescent="0.25">
      <c r="BE21929"/>
      <c r="BF21929"/>
      <c r="BG21929"/>
    </row>
    <row r="21930" spans="57:59" x14ac:dyDescent="0.25">
      <c r="BE21930"/>
      <c r="BF21930"/>
      <c r="BG21930"/>
    </row>
    <row r="21931" spans="57:59" x14ac:dyDescent="0.25">
      <c r="BE21931"/>
      <c r="BF21931"/>
      <c r="BG21931"/>
    </row>
    <row r="21932" spans="57:59" x14ac:dyDescent="0.25">
      <c r="BE21932"/>
      <c r="BF21932"/>
      <c r="BG21932"/>
    </row>
    <row r="21933" spans="57:59" x14ac:dyDescent="0.25">
      <c r="BE21933"/>
      <c r="BF21933"/>
      <c r="BG21933"/>
    </row>
    <row r="21934" spans="57:59" x14ac:dyDescent="0.25">
      <c r="BE21934"/>
      <c r="BF21934"/>
      <c r="BG21934"/>
    </row>
    <row r="21935" spans="57:59" x14ac:dyDescent="0.25">
      <c r="BE21935"/>
      <c r="BF21935"/>
      <c r="BG21935"/>
    </row>
    <row r="21936" spans="57:59" x14ac:dyDescent="0.25">
      <c r="BE21936"/>
      <c r="BF21936"/>
      <c r="BG21936"/>
    </row>
    <row r="21937" spans="57:59" x14ac:dyDescent="0.25">
      <c r="BE21937"/>
      <c r="BF21937"/>
      <c r="BG21937"/>
    </row>
    <row r="21938" spans="57:59" x14ac:dyDescent="0.25">
      <c r="BE21938"/>
      <c r="BF21938"/>
      <c r="BG21938"/>
    </row>
    <row r="21939" spans="57:59" x14ac:dyDescent="0.25">
      <c r="BE21939"/>
      <c r="BF21939"/>
      <c r="BG21939"/>
    </row>
    <row r="21940" spans="57:59" x14ac:dyDescent="0.25">
      <c r="BE21940"/>
      <c r="BF21940"/>
      <c r="BG21940"/>
    </row>
    <row r="21941" spans="57:59" x14ac:dyDescent="0.25">
      <c r="BE21941"/>
      <c r="BF21941"/>
      <c r="BG21941"/>
    </row>
    <row r="21942" spans="57:59" x14ac:dyDescent="0.25">
      <c r="BE21942"/>
      <c r="BF21942"/>
      <c r="BG21942"/>
    </row>
    <row r="21943" spans="57:59" x14ac:dyDescent="0.25">
      <c r="BE21943"/>
      <c r="BF21943"/>
      <c r="BG21943"/>
    </row>
    <row r="21944" spans="57:59" x14ac:dyDescent="0.25">
      <c r="BE21944"/>
      <c r="BF21944"/>
      <c r="BG21944"/>
    </row>
    <row r="21945" spans="57:59" x14ac:dyDescent="0.25">
      <c r="BE21945"/>
      <c r="BF21945"/>
      <c r="BG21945"/>
    </row>
    <row r="21946" spans="57:59" x14ac:dyDescent="0.25">
      <c r="BE21946"/>
      <c r="BF21946"/>
      <c r="BG21946"/>
    </row>
    <row r="21947" spans="57:59" x14ac:dyDescent="0.25">
      <c r="BE21947"/>
      <c r="BF21947"/>
      <c r="BG21947"/>
    </row>
    <row r="21948" spans="57:59" x14ac:dyDescent="0.25">
      <c r="BE21948"/>
      <c r="BF21948"/>
      <c r="BG21948"/>
    </row>
    <row r="21949" spans="57:59" x14ac:dyDescent="0.25">
      <c r="BE21949"/>
      <c r="BF21949"/>
      <c r="BG21949"/>
    </row>
    <row r="21950" spans="57:59" x14ac:dyDescent="0.25">
      <c r="BE21950"/>
      <c r="BF21950"/>
      <c r="BG21950"/>
    </row>
    <row r="21951" spans="57:59" x14ac:dyDescent="0.25">
      <c r="BE21951"/>
      <c r="BF21951"/>
      <c r="BG21951"/>
    </row>
    <row r="21952" spans="57:59" x14ac:dyDescent="0.25">
      <c r="BE21952"/>
      <c r="BF21952"/>
      <c r="BG21952"/>
    </row>
    <row r="21953" spans="57:59" x14ac:dyDescent="0.25">
      <c r="BE21953"/>
      <c r="BF21953"/>
      <c r="BG21953"/>
    </row>
    <row r="21954" spans="57:59" x14ac:dyDescent="0.25">
      <c r="BE21954"/>
      <c r="BF21954"/>
      <c r="BG21954"/>
    </row>
    <row r="21955" spans="57:59" x14ac:dyDescent="0.25">
      <c r="BE21955"/>
      <c r="BF21955"/>
      <c r="BG21955"/>
    </row>
    <row r="21956" spans="57:59" x14ac:dyDescent="0.25">
      <c r="BE21956"/>
      <c r="BF21956"/>
      <c r="BG21956"/>
    </row>
    <row r="21957" spans="57:59" x14ac:dyDescent="0.25">
      <c r="BE21957"/>
      <c r="BF21957"/>
      <c r="BG21957"/>
    </row>
    <row r="21958" spans="57:59" x14ac:dyDescent="0.25">
      <c r="BE21958"/>
      <c r="BF21958"/>
      <c r="BG21958"/>
    </row>
    <row r="21959" spans="57:59" x14ac:dyDescent="0.25">
      <c r="BE21959"/>
      <c r="BF21959"/>
      <c r="BG21959"/>
    </row>
    <row r="21960" spans="57:59" x14ac:dyDescent="0.25">
      <c r="BE21960"/>
      <c r="BF21960"/>
      <c r="BG21960"/>
    </row>
    <row r="21961" spans="57:59" x14ac:dyDescent="0.25">
      <c r="BE21961"/>
      <c r="BF21961"/>
      <c r="BG21961"/>
    </row>
    <row r="21962" spans="57:59" x14ac:dyDescent="0.25">
      <c r="BE21962"/>
      <c r="BF21962"/>
      <c r="BG21962"/>
    </row>
    <row r="21963" spans="57:59" x14ac:dyDescent="0.25">
      <c r="BE21963"/>
      <c r="BF21963"/>
      <c r="BG21963"/>
    </row>
    <row r="21964" spans="57:59" x14ac:dyDescent="0.25">
      <c r="BE21964"/>
      <c r="BF21964"/>
      <c r="BG21964"/>
    </row>
    <row r="21965" spans="57:59" x14ac:dyDescent="0.25">
      <c r="BE21965"/>
      <c r="BF21965"/>
      <c r="BG21965"/>
    </row>
    <row r="21966" spans="57:59" x14ac:dyDescent="0.25">
      <c r="BE21966"/>
      <c r="BF21966"/>
      <c r="BG21966"/>
    </row>
    <row r="21967" spans="57:59" x14ac:dyDescent="0.25">
      <c r="BE21967"/>
      <c r="BF21967"/>
      <c r="BG21967"/>
    </row>
    <row r="21968" spans="57:59" x14ac:dyDescent="0.25">
      <c r="BE21968"/>
      <c r="BF21968"/>
      <c r="BG21968"/>
    </row>
    <row r="21969" spans="57:59" x14ac:dyDescent="0.25">
      <c r="BE21969"/>
      <c r="BF21969"/>
      <c r="BG21969"/>
    </row>
    <row r="21970" spans="57:59" x14ac:dyDescent="0.25">
      <c r="BE21970"/>
      <c r="BF21970"/>
      <c r="BG21970"/>
    </row>
    <row r="21971" spans="57:59" x14ac:dyDescent="0.25">
      <c r="BE21971"/>
      <c r="BF21971"/>
      <c r="BG21971"/>
    </row>
    <row r="21972" spans="57:59" x14ac:dyDescent="0.25">
      <c r="BE21972"/>
      <c r="BF21972"/>
      <c r="BG21972"/>
    </row>
    <row r="21973" spans="57:59" x14ac:dyDescent="0.25">
      <c r="BE21973"/>
      <c r="BF21973"/>
      <c r="BG21973"/>
    </row>
    <row r="21974" spans="57:59" x14ac:dyDescent="0.25">
      <c r="BE21974"/>
      <c r="BF21974"/>
      <c r="BG21974"/>
    </row>
    <row r="21975" spans="57:59" x14ac:dyDescent="0.25">
      <c r="BE21975"/>
      <c r="BF21975"/>
      <c r="BG21975"/>
    </row>
    <row r="21976" spans="57:59" x14ac:dyDescent="0.25">
      <c r="BE21976"/>
      <c r="BF21976"/>
      <c r="BG21976"/>
    </row>
    <row r="21977" spans="57:59" x14ac:dyDescent="0.25">
      <c r="BE21977"/>
      <c r="BF21977"/>
      <c r="BG21977"/>
    </row>
    <row r="21978" spans="57:59" x14ac:dyDescent="0.25">
      <c r="BE21978"/>
      <c r="BF21978"/>
      <c r="BG21978"/>
    </row>
    <row r="21979" spans="57:59" x14ac:dyDescent="0.25">
      <c r="BE21979"/>
      <c r="BF21979"/>
      <c r="BG21979"/>
    </row>
    <row r="21980" spans="57:59" x14ac:dyDescent="0.25">
      <c r="BE21980"/>
      <c r="BF21980"/>
      <c r="BG21980"/>
    </row>
    <row r="21981" spans="57:59" x14ac:dyDescent="0.25">
      <c r="BE21981"/>
      <c r="BF21981"/>
      <c r="BG21981"/>
    </row>
    <row r="21982" spans="57:59" x14ac:dyDescent="0.25">
      <c r="BE21982"/>
      <c r="BF21982"/>
      <c r="BG21982"/>
    </row>
    <row r="21983" spans="57:59" x14ac:dyDescent="0.25">
      <c r="BE21983"/>
      <c r="BF21983"/>
      <c r="BG21983"/>
    </row>
    <row r="21984" spans="57:59" x14ac:dyDescent="0.25">
      <c r="BE21984"/>
      <c r="BF21984"/>
      <c r="BG21984"/>
    </row>
    <row r="21985" spans="57:59" x14ac:dyDescent="0.25">
      <c r="BE21985"/>
      <c r="BF21985"/>
      <c r="BG21985"/>
    </row>
    <row r="21986" spans="57:59" x14ac:dyDescent="0.25">
      <c r="BE21986"/>
      <c r="BF21986"/>
      <c r="BG21986"/>
    </row>
    <row r="21987" spans="57:59" x14ac:dyDescent="0.25">
      <c r="BE21987"/>
      <c r="BF21987"/>
      <c r="BG21987"/>
    </row>
    <row r="21988" spans="57:59" x14ac:dyDescent="0.25">
      <c r="BE21988"/>
      <c r="BF21988"/>
      <c r="BG21988"/>
    </row>
    <row r="21989" spans="57:59" x14ac:dyDescent="0.25">
      <c r="BE21989"/>
      <c r="BF21989"/>
      <c r="BG21989"/>
    </row>
    <row r="21990" spans="57:59" x14ac:dyDescent="0.25">
      <c r="BE21990"/>
      <c r="BF21990"/>
      <c r="BG21990"/>
    </row>
    <row r="21991" spans="57:59" x14ac:dyDescent="0.25">
      <c r="BE21991"/>
      <c r="BF21991"/>
      <c r="BG21991"/>
    </row>
    <row r="21992" spans="57:59" x14ac:dyDescent="0.25">
      <c r="BE21992"/>
      <c r="BF21992"/>
      <c r="BG21992"/>
    </row>
    <row r="21993" spans="57:59" x14ac:dyDescent="0.25">
      <c r="BE21993"/>
      <c r="BF21993"/>
      <c r="BG21993"/>
    </row>
    <row r="21994" spans="57:59" x14ac:dyDescent="0.25">
      <c r="BE21994"/>
      <c r="BF21994"/>
      <c r="BG21994"/>
    </row>
    <row r="21995" spans="57:59" x14ac:dyDescent="0.25">
      <c r="BE21995"/>
      <c r="BF21995"/>
      <c r="BG21995"/>
    </row>
    <row r="21996" spans="57:59" x14ac:dyDescent="0.25">
      <c r="BE21996"/>
      <c r="BF21996"/>
      <c r="BG21996"/>
    </row>
    <row r="21997" spans="57:59" x14ac:dyDescent="0.25">
      <c r="BE21997"/>
      <c r="BF21997"/>
      <c r="BG21997"/>
    </row>
    <row r="21998" spans="57:59" x14ac:dyDescent="0.25">
      <c r="BE21998"/>
      <c r="BF21998"/>
      <c r="BG21998"/>
    </row>
    <row r="21999" spans="57:59" x14ac:dyDescent="0.25">
      <c r="BE21999"/>
      <c r="BF21999"/>
      <c r="BG21999"/>
    </row>
    <row r="22000" spans="57:59" x14ac:dyDescent="0.25">
      <c r="BE22000"/>
      <c r="BF22000"/>
      <c r="BG22000"/>
    </row>
    <row r="22001" spans="57:59" x14ac:dyDescent="0.25">
      <c r="BE22001"/>
      <c r="BF22001"/>
      <c r="BG22001"/>
    </row>
    <row r="22002" spans="57:59" x14ac:dyDescent="0.25">
      <c r="BE22002"/>
      <c r="BF22002"/>
      <c r="BG22002"/>
    </row>
    <row r="22003" spans="57:59" x14ac:dyDescent="0.25">
      <c r="BE22003"/>
      <c r="BF22003"/>
      <c r="BG22003"/>
    </row>
    <row r="22004" spans="57:59" x14ac:dyDescent="0.25">
      <c r="BE22004"/>
      <c r="BF22004"/>
      <c r="BG22004"/>
    </row>
    <row r="22005" spans="57:59" x14ac:dyDescent="0.25">
      <c r="BE22005"/>
      <c r="BF22005"/>
      <c r="BG22005"/>
    </row>
    <row r="22006" spans="57:59" x14ac:dyDescent="0.25">
      <c r="BE22006"/>
      <c r="BF22006"/>
      <c r="BG22006"/>
    </row>
    <row r="22007" spans="57:59" x14ac:dyDescent="0.25">
      <c r="BE22007"/>
      <c r="BF22007"/>
      <c r="BG22007"/>
    </row>
    <row r="22008" spans="57:59" x14ac:dyDescent="0.25">
      <c r="BE22008"/>
      <c r="BF22008"/>
      <c r="BG22008"/>
    </row>
    <row r="22009" spans="57:59" x14ac:dyDescent="0.25">
      <c r="BE22009"/>
      <c r="BF22009"/>
      <c r="BG22009"/>
    </row>
    <row r="22010" spans="57:59" x14ac:dyDescent="0.25">
      <c r="BE22010"/>
      <c r="BF22010"/>
      <c r="BG22010"/>
    </row>
    <row r="22011" spans="57:59" x14ac:dyDescent="0.25">
      <c r="BE22011"/>
      <c r="BF22011"/>
      <c r="BG22011"/>
    </row>
    <row r="22012" spans="57:59" x14ac:dyDescent="0.25">
      <c r="BE22012"/>
      <c r="BF22012"/>
      <c r="BG22012"/>
    </row>
    <row r="22013" spans="57:59" x14ac:dyDescent="0.25">
      <c r="BE22013"/>
      <c r="BF22013"/>
      <c r="BG22013"/>
    </row>
    <row r="22014" spans="57:59" x14ac:dyDescent="0.25">
      <c r="BE22014"/>
      <c r="BF22014"/>
      <c r="BG22014"/>
    </row>
    <row r="22015" spans="57:59" x14ac:dyDescent="0.25">
      <c r="BE22015"/>
      <c r="BF22015"/>
      <c r="BG22015"/>
    </row>
    <row r="22016" spans="57:59" x14ac:dyDescent="0.25">
      <c r="BE22016"/>
      <c r="BF22016"/>
      <c r="BG22016"/>
    </row>
    <row r="22017" spans="57:59" x14ac:dyDescent="0.25">
      <c r="BE22017"/>
      <c r="BF22017"/>
      <c r="BG22017"/>
    </row>
    <row r="22018" spans="57:59" x14ac:dyDescent="0.25">
      <c r="BE22018"/>
      <c r="BF22018"/>
      <c r="BG22018"/>
    </row>
    <row r="22019" spans="57:59" x14ac:dyDescent="0.25">
      <c r="BE22019"/>
      <c r="BF22019"/>
      <c r="BG22019"/>
    </row>
    <row r="22020" spans="57:59" x14ac:dyDescent="0.25">
      <c r="BE22020"/>
      <c r="BF22020"/>
      <c r="BG22020"/>
    </row>
    <row r="22021" spans="57:59" x14ac:dyDescent="0.25">
      <c r="BE22021"/>
      <c r="BF22021"/>
      <c r="BG22021"/>
    </row>
    <row r="22022" spans="57:59" x14ac:dyDescent="0.25">
      <c r="BE22022"/>
      <c r="BF22022"/>
      <c r="BG22022"/>
    </row>
    <row r="22023" spans="57:59" x14ac:dyDescent="0.25">
      <c r="BE22023"/>
      <c r="BF22023"/>
      <c r="BG22023"/>
    </row>
    <row r="22024" spans="57:59" x14ac:dyDescent="0.25">
      <c r="BE22024"/>
      <c r="BF22024"/>
      <c r="BG22024"/>
    </row>
    <row r="22025" spans="57:59" x14ac:dyDescent="0.25">
      <c r="BE22025"/>
      <c r="BF22025"/>
      <c r="BG22025"/>
    </row>
    <row r="22026" spans="57:59" x14ac:dyDescent="0.25">
      <c r="BE22026"/>
      <c r="BF22026"/>
      <c r="BG22026"/>
    </row>
    <row r="22027" spans="57:59" x14ac:dyDescent="0.25">
      <c r="BE22027"/>
      <c r="BF22027"/>
      <c r="BG22027"/>
    </row>
    <row r="22028" spans="57:59" x14ac:dyDescent="0.25">
      <c r="BE22028"/>
      <c r="BF22028"/>
      <c r="BG22028"/>
    </row>
    <row r="22029" spans="57:59" x14ac:dyDescent="0.25">
      <c r="BE22029"/>
      <c r="BF22029"/>
      <c r="BG22029"/>
    </row>
    <row r="22030" spans="57:59" x14ac:dyDescent="0.25">
      <c r="BE22030"/>
      <c r="BF22030"/>
      <c r="BG22030"/>
    </row>
    <row r="22031" spans="57:59" x14ac:dyDescent="0.25">
      <c r="BE22031"/>
      <c r="BF22031"/>
      <c r="BG22031"/>
    </row>
    <row r="22032" spans="57:59" x14ac:dyDescent="0.25">
      <c r="BE22032"/>
      <c r="BF22032"/>
      <c r="BG22032"/>
    </row>
    <row r="22033" spans="57:59" x14ac:dyDescent="0.25">
      <c r="BE22033"/>
      <c r="BF22033"/>
      <c r="BG22033"/>
    </row>
    <row r="22034" spans="57:59" x14ac:dyDescent="0.25">
      <c r="BE22034"/>
      <c r="BF22034"/>
      <c r="BG22034"/>
    </row>
    <row r="22035" spans="57:59" x14ac:dyDescent="0.25">
      <c r="BE22035"/>
      <c r="BF22035"/>
      <c r="BG22035"/>
    </row>
    <row r="22036" spans="57:59" x14ac:dyDescent="0.25">
      <c r="BE22036"/>
      <c r="BF22036"/>
      <c r="BG22036"/>
    </row>
    <row r="22037" spans="57:59" x14ac:dyDescent="0.25">
      <c r="BE22037"/>
      <c r="BF22037"/>
      <c r="BG22037"/>
    </row>
    <row r="22038" spans="57:59" x14ac:dyDescent="0.25">
      <c r="BE22038"/>
      <c r="BF22038"/>
      <c r="BG22038"/>
    </row>
    <row r="22039" spans="57:59" x14ac:dyDescent="0.25">
      <c r="BE22039"/>
      <c r="BF22039"/>
      <c r="BG22039"/>
    </row>
    <row r="22040" spans="57:59" x14ac:dyDescent="0.25">
      <c r="BE22040"/>
      <c r="BF22040"/>
      <c r="BG22040"/>
    </row>
    <row r="22041" spans="57:59" x14ac:dyDescent="0.25">
      <c r="BE22041"/>
      <c r="BF22041"/>
      <c r="BG22041"/>
    </row>
    <row r="22042" spans="57:59" x14ac:dyDescent="0.25">
      <c r="BE22042"/>
      <c r="BF22042"/>
      <c r="BG22042"/>
    </row>
    <row r="22043" spans="57:59" x14ac:dyDescent="0.25">
      <c r="BE22043"/>
      <c r="BF22043"/>
      <c r="BG22043"/>
    </row>
    <row r="22044" spans="57:59" x14ac:dyDescent="0.25">
      <c r="BE22044"/>
      <c r="BF22044"/>
      <c r="BG22044"/>
    </row>
    <row r="22045" spans="57:59" x14ac:dyDescent="0.25">
      <c r="BE22045"/>
      <c r="BF22045"/>
      <c r="BG22045"/>
    </row>
    <row r="22046" spans="57:59" x14ac:dyDescent="0.25">
      <c r="BE22046"/>
      <c r="BF22046"/>
      <c r="BG22046"/>
    </row>
    <row r="22047" spans="57:59" x14ac:dyDescent="0.25">
      <c r="BE22047"/>
      <c r="BF22047"/>
      <c r="BG22047"/>
    </row>
    <row r="22048" spans="57:59" x14ac:dyDescent="0.25">
      <c r="BE22048"/>
      <c r="BF22048"/>
      <c r="BG22048"/>
    </row>
    <row r="22049" spans="57:59" x14ac:dyDescent="0.25">
      <c r="BE22049"/>
      <c r="BF22049"/>
      <c r="BG22049"/>
    </row>
    <row r="22050" spans="57:59" x14ac:dyDescent="0.25">
      <c r="BE22050"/>
      <c r="BF22050"/>
      <c r="BG22050"/>
    </row>
    <row r="22051" spans="57:59" x14ac:dyDescent="0.25">
      <c r="BE22051"/>
      <c r="BF22051"/>
      <c r="BG22051"/>
    </row>
    <row r="22052" spans="57:59" x14ac:dyDescent="0.25">
      <c r="BE22052"/>
      <c r="BF22052"/>
      <c r="BG22052"/>
    </row>
    <row r="22053" spans="57:59" x14ac:dyDescent="0.25">
      <c r="BE22053"/>
      <c r="BF22053"/>
      <c r="BG22053"/>
    </row>
    <row r="22054" spans="57:59" x14ac:dyDescent="0.25">
      <c r="BE22054"/>
      <c r="BF22054"/>
      <c r="BG22054"/>
    </row>
    <row r="22055" spans="57:59" x14ac:dyDescent="0.25">
      <c r="BE22055"/>
      <c r="BF22055"/>
      <c r="BG22055"/>
    </row>
    <row r="22056" spans="57:59" x14ac:dyDescent="0.25">
      <c r="BE22056"/>
      <c r="BF22056"/>
      <c r="BG22056"/>
    </row>
    <row r="22057" spans="57:59" x14ac:dyDescent="0.25">
      <c r="BE22057"/>
      <c r="BF22057"/>
      <c r="BG22057"/>
    </row>
    <row r="22058" spans="57:59" x14ac:dyDescent="0.25">
      <c r="BE22058"/>
      <c r="BF22058"/>
      <c r="BG22058"/>
    </row>
    <row r="22059" spans="57:59" x14ac:dyDescent="0.25">
      <c r="BE22059"/>
      <c r="BF22059"/>
      <c r="BG22059"/>
    </row>
    <row r="22060" spans="57:59" x14ac:dyDescent="0.25">
      <c r="BE22060"/>
      <c r="BF22060"/>
      <c r="BG22060"/>
    </row>
    <row r="22061" spans="57:59" x14ac:dyDescent="0.25">
      <c r="BE22061"/>
      <c r="BF22061"/>
      <c r="BG22061"/>
    </row>
    <row r="22062" spans="57:59" x14ac:dyDescent="0.25">
      <c r="BE22062"/>
      <c r="BF22062"/>
      <c r="BG22062"/>
    </row>
    <row r="22063" spans="57:59" x14ac:dyDescent="0.25">
      <c r="BE22063"/>
      <c r="BF22063"/>
      <c r="BG22063"/>
    </row>
    <row r="22064" spans="57:59" x14ac:dyDescent="0.25">
      <c r="BE22064"/>
      <c r="BF22064"/>
      <c r="BG22064"/>
    </row>
    <row r="22065" spans="57:59" x14ac:dyDescent="0.25">
      <c r="BE22065"/>
      <c r="BF22065"/>
      <c r="BG22065"/>
    </row>
    <row r="22066" spans="57:59" x14ac:dyDescent="0.25">
      <c r="BE22066"/>
      <c r="BF22066"/>
      <c r="BG22066"/>
    </row>
    <row r="22067" spans="57:59" x14ac:dyDescent="0.25">
      <c r="BE22067"/>
      <c r="BF22067"/>
      <c r="BG22067"/>
    </row>
    <row r="22068" spans="57:59" x14ac:dyDescent="0.25">
      <c r="BE22068"/>
      <c r="BF22068"/>
      <c r="BG22068"/>
    </row>
    <row r="22069" spans="57:59" x14ac:dyDescent="0.25">
      <c r="BE22069"/>
      <c r="BF22069"/>
      <c r="BG22069"/>
    </row>
    <row r="22070" spans="57:59" x14ac:dyDescent="0.25">
      <c r="BE22070"/>
      <c r="BF22070"/>
      <c r="BG22070"/>
    </row>
    <row r="22071" spans="57:59" x14ac:dyDescent="0.25">
      <c r="BE22071"/>
      <c r="BF22071"/>
      <c r="BG22071"/>
    </row>
    <row r="22072" spans="57:59" x14ac:dyDescent="0.25">
      <c r="BE22072"/>
      <c r="BF22072"/>
      <c r="BG22072"/>
    </row>
    <row r="22073" spans="57:59" x14ac:dyDescent="0.25">
      <c r="BE22073"/>
      <c r="BF22073"/>
      <c r="BG22073"/>
    </row>
    <row r="22074" spans="57:59" x14ac:dyDescent="0.25">
      <c r="BE22074"/>
      <c r="BF22074"/>
      <c r="BG22074"/>
    </row>
    <row r="22075" spans="57:59" x14ac:dyDescent="0.25">
      <c r="BE22075"/>
      <c r="BF22075"/>
      <c r="BG22075"/>
    </row>
    <row r="22076" spans="57:59" x14ac:dyDescent="0.25">
      <c r="BE22076"/>
      <c r="BF22076"/>
      <c r="BG22076"/>
    </row>
    <row r="22077" spans="57:59" x14ac:dyDescent="0.25">
      <c r="BE22077"/>
      <c r="BF22077"/>
      <c r="BG22077"/>
    </row>
    <row r="22078" spans="57:59" x14ac:dyDescent="0.25">
      <c r="BE22078"/>
      <c r="BF22078"/>
      <c r="BG22078"/>
    </row>
    <row r="22079" spans="57:59" x14ac:dyDescent="0.25">
      <c r="BE22079"/>
      <c r="BF22079"/>
      <c r="BG22079"/>
    </row>
    <row r="22080" spans="57:59" x14ac:dyDescent="0.25">
      <c r="BE22080"/>
      <c r="BF22080"/>
      <c r="BG22080"/>
    </row>
    <row r="22081" spans="57:59" x14ac:dyDescent="0.25">
      <c r="BE22081"/>
      <c r="BF22081"/>
      <c r="BG22081"/>
    </row>
    <row r="22082" spans="57:59" x14ac:dyDescent="0.25">
      <c r="BE22082"/>
      <c r="BF22082"/>
      <c r="BG22082"/>
    </row>
    <row r="22083" spans="57:59" x14ac:dyDescent="0.25">
      <c r="BE22083"/>
      <c r="BF22083"/>
      <c r="BG22083"/>
    </row>
    <row r="22084" spans="57:59" x14ac:dyDescent="0.25">
      <c r="BE22084"/>
      <c r="BF22084"/>
      <c r="BG22084"/>
    </row>
    <row r="22085" spans="57:59" x14ac:dyDescent="0.25">
      <c r="BE22085"/>
      <c r="BF22085"/>
      <c r="BG22085"/>
    </row>
    <row r="22086" spans="57:59" x14ac:dyDescent="0.25">
      <c r="BE22086"/>
      <c r="BF22086"/>
      <c r="BG22086"/>
    </row>
    <row r="22087" spans="57:59" x14ac:dyDescent="0.25">
      <c r="BE22087"/>
      <c r="BF22087"/>
      <c r="BG22087"/>
    </row>
    <row r="22088" spans="57:59" x14ac:dyDescent="0.25">
      <c r="BE22088"/>
      <c r="BF22088"/>
      <c r="BG22088"/>
    </row>
    <row r="22089" spans="57:59" x14ac:dyDescent="0.25">
      <c r="BE22089"/>
      <c r="BF22089"/>
      <c r="BG22089"/>
    </row>
    <row r="22090" spans="57:59" x14ac:dyDescent="0.25">
      <c r="BE22090"/>
      <c r="BF22090"/>
      <c r="BG22090"/>
    </row>
    <row r="22091" spans="57:59" x14ac:dyDescent="0.25">
      <c r="BE22091"/>
      <c r="BF22091"/>
      <c r="BG22091"/>
    </row>
    <row r="22092" spans="57:59" x14ac:dyDescent="0.25">
      <c r="BE22092"/>
      <c r="BF22092"/>
      <c r="BG22092"/>
    </row>
    <row r="22093" spans="57:59" x14ac:dyDescent="0.25">
      <c r="BE22093"/>
      <c r="BF22093"/>
      <c r="BG22093"/>
    </row>
    <row r="22094" spans="57:59" x14ac:dyDescent="0.25">
      <c r="BE22094"/>
      <c r="BF22094"/>
      <c r="BG22094"/>
    </row>
    <row r="22095" spans="57:59" x14ac:dyDescent="0.25">
      <c r="BE22095"/>
      <c r="BF22095"/>
      <c r="BG22095"/>
    </row>
    <row r="22096" spans="57:59" x14ac:dyDescent="0.25">
      <c r="BE22096"/>
      <c r="BF22096"/>
      <c r="BG22096"/>
    </row>
    <row r="22097" spans="57:59" x14ac:dyDescent="0.25">
      <c r="BE22097"/>
      <c r="BF22097"/>
      <c r="BG22097"/>
    </row>
    <row r="22098" spans="57:59" x14ac:dyDescent="0.25">
      <c r="BE22098"/>
      <c r="BF22098"/>
      <c r="BG22098"/>
    </row>
    <row r="22099" spans="57:59" x14ac:dyDescent="0.25">
      <c r="BE22099"/>
      <c r="BF22099"/>
      <c r="BG22099"/>
    </row>
    <row r="22100" spans="57:59" x14ac:dyDescent="0.25">
      <c r="BE22100"/>
      <c r="BF22100"/>
      <c r="BG22100"/>
    </row>
    <row r="22101" spans="57:59" x14ac:dyDescent="0.25">
      <c r="BE22101"/>
      <c r="BF22101"/>
      <c r="BG22101"/>
    </row>
    <row r="22102" spans="57:59" x14ac:dyDescent="0.25">
      <c r="BE22102"/>
      <c r="BF22102"/>
      <c r="BG22102"/>
    </row>
    <row r="22103" spans="57:59" x14ac:dyDescent="0.25">
      <c r="BE22103"/>
      <c r="BF22103"/>
      <c r="BG22103"/>
    </row>
    <row r="22104" spans="57:59" x14ac:dyDescent="0.25">
      <c r="BE22104"/>
      <c r="BF22104"/>
      <c r="BG22104"/>
    </row>
    <row r="22105" spans="57:59" x14ac:dyDescent="0.25">
      <c r="BE22105"/>
      <c r="BF22105"/>
      <c r="BG22105"/>
    </row>
    <row r="22106" spans="57:59" x14ac:dyDescent="0.25">
      <c r="BE22106"/>
      <c r="BF22106"/>
      <c r="BG22106"/>
    </row>
    <row r="22107" spans="57:59" x14ac:dyDescent="0.25">
      <c r="BE22107"/>
      <c r="BF22107"/>
      <c r="BG22107"/>
    </row>
    <row r="22108" spans="57:59" x14ac:dyDescent="0.25">
      <c r="BE22108"/>
      <c r="BF22108"/>
      <c r="BG22108"/>
    </row>
    <row r="22109" spans="57:59" x14ac:dyDescent="0.25">
      <c r="BE22109"/>
      <c r="BF22109"/>
      <c r="BG22109"/>
    </row>
    <row r="22110" spans="57:59" x14ac:dyDescent="0.25">
      <c r="BE22110"/>
      <c r="BF22110"/>
      <c r="BG22110"/>
    </row>
    <row r="22111" spans="57:59" x14ac:dyDescent="0.25">
      <c r="BE22111"/>
      <c r="BF22111"/>
      <c r="BG22111"/>
    </row>
    <row r="22112" spans="57:59" x14ac:dyDescent="0.25">
      <c r="BE22112"/>
      <c r="BF22112"/>
      <c r="BG22112"/>
    </row>
    <row r="22113" spans="57:59" x14ac:dyDescent="0.25">
      <c r="BE22113"/>
      <c r="BF22113"/>
      <c r="BG22113"/>
    </row>
    <row r="22114" spans="57:59" x14ac:dyDescent="0.25">
      <c r="BE22114"/>
      <c r="BF22114"/>
      <c r="BG22114"/>
    </row>
    <row r="22115" spans="57:59" x14ac:dyDescent="0.25">
      <c r="BE22115"/>
      <c r="BF22115"/>
      <c r="BG22115"/>
    </row>
    <row r="22116" spans="57:59" x14ac:dyDescent="0.25">
      <c r="BE22116"/>
      <c r="BF22116"/>
      <c r="BG22116"/>
    </row>
    <row r="22117" spans="57:59" x14ac:dyDescent="0.25">
      <c r="BE22117"/>
      <c r="BF22117"/>
      <c r="BG22117"/>
    </row>
    <row r="22118" spans="57:59" x14ac:dyDescent="0.25">
      <c r="BE22118"/>
      <c r="BF22118"/>
      <c r="BG22118"/>
    </row>
    <row r="22119" spans="57:59" x14ac:dyDescent="0.25">
      <c r="BE22119"/>
      <c r="BF22119"/>
      <c r="BG22119"/>
    </row>
    <row r="22120" spans="57:59" x14ac:dyDescent="0.25">
      <c r="BE22120"/>
      <c r="BF22120"/>
      <c r="BG22120"/>
    </row>
    <row r="22121" spans="57:59" x14ac:dyDescent="0.25">
      <c r="BE22121"/>
      <c r="BF22121"/>
      <c r="BG22121"/>
    </row>
    <row r="22122" spans="57:59" x14ac:dyDescent="0.25">
      <c r="BE22122"/>
      <c r="BF22122"/>
      <c r="BG22122"/>
    </row>
    <row r="22123" spans="57:59" x14ac:dyDescent="0.25">
      <c r="BE22123"/>
      <c r="BF22123"/>
      <c r="BG22123"/>
    </row>
    <row r="22124" spans="57:59" x14ac:dyDescent="0.25">
      <c r="BE22124"/>
      <c r="BF22124"/>
      <c r="BG22124"/>
    </row>
    <row r="22125" spans="57:59" x14ac:dyDescent="0.25">
      <c r="BE22125"/>
      <c r="BF22125"/>
      <c r="BG22125"/>
    </row>
    <row r="22126" spans="57:59" x14ac:dyDescent="0.25">
      <c r="BE22126"/>
      <c r="BF22126"/>
      <c r="BG22126"/>
    </row>
    <row r="22127" spans="57:59" x14ac:dyDescent="0.25">
      <c r="BE22127"/>
      <c r="BF22127"/>
      <c r="BG22127"/>
    </row>
    <row r="22128" spans="57:59" x14ac:dyDescent="0.25">
      <c r="BE22128"/>
      <c r="BF22128"/>
      <c r="BG22128"/>
    </row>
    <row r="22129" spans="57:59" x14ac:dyDescent="0.25">
      <c r="BE22129"/>
      <c r="BF22129"/>
      <c r="BG22129"/>
    </row>
    <row r="22130" spans="57:59" x14ac:dyDescent="0.25">
      <c r="BE22130"/>
      <c r="BF22130"/>
      <c r="BG22130"/>
    </row>
    <row r="22131" spans="57:59" x14ac:dyDescent="0.25">
      <c r="BE22131"/>
      <c r="BF22131"/>
      <c r="BG22131"/>
    </row>
    <row r="22132" spans="57:59" x14ac:dyDescent="0.25">
      <c r="BE22132"/>
      <c r="BF22132"/>
      <c r="BG22132"/>
    </row>
    <row r="22133" spans="57:59" x14ac:dyDescent="0.25">
      <c r="BE22133"/>
      <c r="BF22133"/>
      <c r="BG22133"/>
    </row>
    <row r="22134" spans="57:59" x14ac:dyDescent="0.25">
      <c r="BE22134"/>
      <c r="BF22134"/>
      <c r="BG22134"/>
    </row>
    <row r="22135" spans="57:59" x14ac:dyDescent="0.25">
      <c r="BE22135"/>
      <c r="BF22135"/>
      <c r="BG22135"/>
    </row>
    <row r="22136" spans="57:59" x14ac:dyDescent="0.25">
      <c r="BE22136"/>
      <c r="BF22136"/>
      <c r="BG22136"/>
    </row>
    <row r="22137" spans="57:59" x14ac:dyDescent="0.25">
      <c r="BE22137"/>
      <c r="BF22137"/>
      <c r="BG22137"/>
    </row>
    <row r="22138" spans="57:59" x14ac:dyDescent="0.25">
      <c r="BE22138"/>
      <c r="BF22138"/>
      <c r="BG22138"/>
    </row>
    <row r="22139" spans="57:59" x14ac:dyDescent="0.25">
      <c r="BE22139"/>
      <c r="BF22139"/>
      <c r="BG22139"/>
    </row>
    <row r="22140" spans="57:59" x14ac:dyDescent="0.25">
      <c r="BE22140"/>
      <c r="BF22140"/>
      <c r="BG22140"/>
    </row>
    <row r="22141" spans="57:59" x14ac:dyDescent="0.25">
      <c r="BE22141"/>
      <c r="BF22141"/>
      <c r="BG22141"/>
    </row>
    <row r="22142" spans="57:59" x14ac:dyDescent="0.25">
      <c r="BE22142"/>
      <c r="BF22142"/>
      <c r="BG22142"/>
    </row>
    <row r="22143" spans="57:59" x14ac:dyDescent="0.25">
      <c r="BE22143"/>
      <c r="BF22143"/>
      <c r="BG22143"/>
    </row>
    <row r="22144" spans="57:59" x14ac:dyDescent="0.25">
      <c r="BE22144"/>
      <c r="BF22144"/>
      <c r="BG22144"/>
    </row>
    <row r="22145" spans="57:59" x14ac:dyDescent="0.25">
      <c r="BE22145"/>
      <c r="BF22145"/>
      <c r="BG22145"/>
    </row>
    <row r="22146" spans="57:59" x14ac:dyDescent="0.25">
      <c r="BE22146"/>
      <c r="BF22146"/>
      <c r="BG22146"/>
    </row>
    <row r="22147" spans="57:59" x14ac:dyDescent="0.25">
      <c r="BE22147"/>
      <c r="BF22147"/>
      <c r="BG22147"/>
    </row>
    <row r="22148" spans="57:59" x14ac:dyDescent="0.25">
      <c r="BE22148"/>
      <c r="BF22148"/>
      <c r="BG22148"/>
    </row>
    <row r="22149" spans="57:59" x14ac:dyDescent="0.25">
      <c r="BE22149"/>
      <c r="BF22149"/>
      <c r="BG22149"/>
    </row>
    <row r="22150" spans="57:59" x14ac:dyDescent="0.25">
      <c r="BE22150"/>
      <c r="BF22150"/>
      <c r="BG22150"/>
    </row>
    <row r="22151" spans="57:59" x14ac:dyDescent="0.25">
      <c r="BE22151"/>
      <c r="BF22151"/>
      <c r="BG22151"/>
    </row>
    <row r="22152" spans="57:59" x14ac:dyDescent="0.25">
      <c r="BE22152"/>
      <c r="BF22152"/>
      <c r="BG22152"/>
    </row>
    <row r="22153" spans="57:59" x14ac:dyDescent="0.25">
      <c r="BE22153"/>
      <c r="BF22153"/>
      <c r="BG22153"/>
    </row>
    <row r="22154" spans="57:59" x14ac:dyDescent="0.25">
      <c r="BE22154"/>
      <c r="BF22154"/>
      <c r="BG22154"/>
    </row>
    <row r="22155" spans="57:59" x14ac:dyDescent="0.25">
      <c r="BE22155"/>
      <c r="BF22155"/>
      <c r="BG22155"/>
    </row>
    <row r="22156" spans="57:59" x14ac:dyDescent="0.25">
      <c r="BE22156"/>
      <c r="BF22156"/>
      <c r="BG22156"/>
    </row>
    <row r="22157" spans="57:59" x14ac:dyDescent="0.25">
      <c r="BE22157"/>
      <c r="BF22157"/>
      <c r="BG22157"/>
    </row>
    <row r="22158" spans="57:59" x14ac:dyDescent="0.25">
      <c r="BE22158"/>
      <c r="BF22158"/>
      <c r="BG22158"/>
    </row>
    <row r="22159" spans="57:59" x14ac:dyDescent="0.25">
      <c r="BE22159"/>
      <c r="BF22159"/>
      <c r="BG22159"/>
    </row>
    <row r="22160" spans="57:59" x14ac:dyDescent="0.25">
      <c r="BE22160"/>
      <c r="BF22160"/>
      <c r="BG22160"/>
    </row>
    <row r="22161" spans="57:59" x14ac:dyDescent="0.25">
      <c r="BE22161"/>
      <c r="BF22161"/>
      <c r="BG22161"/>
    </row>
    <row r="22162" spans="57:59" x14ac:dyDescent="0.25">
      <c r="BE22162"/>
      <c r="BF22162"/>
      <c r="BG22162"/>
    </row>
    <row r="22163" spans="57:59" x14ac:dyDescent="0.25">
      <c r="BE22163"/>
      <c r="BF22163"/>
      <c r="BG22163"/>
    </row>
    <row r="22164" spans="57:59" x14ac:dyDescent="0.25">
      <c r="BE22164"/>
      <c r="BF22164"/>
      <c r="BG22164"/>
    </row>
    <row r="22165" spans="57:59" x14ac:dyDescent="0.25">
      <c r="BE22165"/>
      <c r="BF22165"/>
      <c r="BG22165"/>
    </row>
    <row r="22166" spans="57:59" x14ac:dyDescent="0.25">
      <c r="BE22166"/>
      <c r="BF22166"/>
      <c r="BG22166"/>
    </row>
    <row r="22167" spans="57:59" x14ac:dyDescent="0.25">
      <c r="BE22167"/>
      <c r="BF22167"/>
      <c r="BG22167"/>
    </row>
    <row r="22168" spans="57:59" x14ac:dyDescent="0.25">
      <c r="BE22168"/>
      <c r="BF22168"/>
      <c r="BG22168"/>
    </row>
    <row r="22169" spans="57:59" x14ac:dyDescent="0.25">
      <c r="BE22169"/>
      <c r="BF22169"/>
      <c r="BG22169"/>
    </row>
    <row r="22170" spans="57:59" x14ac:dyDescent="0.25">
      <c r="BE22170"/>
      <c r="BF22170"/>
      <c r="BG22170"/>
    </row>
    <row r="22171" spans="57:59" x14ac:dyDescent="0.25">
      <c r="BE22171"/>
      <c r="BF22171"/>
      <c r="BG22171"/>
    </row>
    <row r="22172" spans="57:59" x14ac:dyDescent="0.25">
      <c r="BE22172"/>
      <c r="BF22172"/>
      <c r="BG22172"/>
    </row>
    <row r="22173" spans="57:59" x14ac:dyDescent="0.25">
      <c r="BE22173"/>
      <c r="BF22173"/>
      <c r="BG22173"/>
    </row>
    <row r="22174" spans="57:59" x14ac:dyDescent="0.25">
      <c r="BE22174"/>
      <c r="BF22174"/>
      <c r="BG22174"/>
    </row>
    <row r="22175" spans="57:59" x14ac:dyDescent="0.25">
      <c r="BE22175"/>
      <c r="BF22175"/>
      <c r="BG22175"/>
    </row>
    <row r="22176" spans="57:59" x14ac:dyDescent="0.25">
      <c r="BE22176"/>
      <c r="BF22176"/>
      <c r="BG22176"/>
    </row>
    <row r="22177" spans="57:59" x14ac:dyDescent="0.25">
      <c r="BE22177"/>
      <c r="BF22177"/>
      <c r="BG22177"/>
    </row>
    <row r="22178" spans="57:59" x14ac:dyDescent="0.25">
      <c r="BE22178"/>
      <c r="BF22178"/>
      <c r="BG22178"/>
    </row>
    <row r="22179" spans="57:59" x14ac:dyDescent="0.25">
      <c r="BE22179"/>
      <c r="BF22179"/>
      <c r="BG22179"/>
    </row>
    <row r="22180" spans="57:59" x14ac:dyDescent="0.25">
      <c r="BE22180"/>
      <c r="BF22180"/>
      <c r="BG22180"/>
    </row>
    <row r="22181" spans="57:59" x14ac:dyDescent="0.25">
      <c r="BE22181"/>
      <c r="BF22181"/>
      <c r="BG22181"/>
    </row>
    <row r="22182" spans="57:59" x14ac:dyDescent="0.25">
      <c r="BE22182"/>
      <c r="BF22182"/>
      <c r="BG22182"/>
    </row>
    <row r="22183" spans="57:59" x14ac:dyDescent="0.25">
      <c r="BE22183"/>
      <c r="BF22183"/>
      <c r="BG22183"/>
    </row>
    <row r="22184" spans="57:59" x14ac:dyDescent="0.25">
      <c r="BE22184"/>
      <c r="BF22184"/>
      <c r="BG22184"/>
    </row>
    <row r="22185" spans="57:59" x14ac:dyDescent="0.25">
      <c r="BE22185"/>
      <c r="BF22185"/>
      <c r="BG22185"/>
    </row>
    <row r="22186" spans="57:59" x14ac:dyDescent="0.25">
      <c r="BE22186"/>
      <c r="BF22186"/>
      <c r="BG22186"/>
    </row>
    <row r="22187" spans="57:59" x14ac:dyDescent="0.25">
      <c r="BE22187"/>
      <c r="BF22187"/>
      <c r="BG22187"/>
    </row>
    <row r="22188" spans="57:59" x14ac:dyDescent="0.25">
      <c r="BE22188"/>
      <c r="BF22188"/>
      <c r="BG22188"/>
    </row>
    <row r="22189" spans="57:59" x14ac:dyDescent="0.25">
      <c r="BE22189"/>
      <c r="BF22189"/>
      <c r="BG22189"/>
    </row>
    <row r="22190" spans="57:59" x14ac:dyDescent="0.25">
      <c r="BE22190"/>
      <c r="BF22190"/>
      <c r="BG22190"/>
    </row>
    <row r="22191" spans="57:59" x14ac:dyDescent="0.25">
      <c r="BE22191"/>
      <c r="BF22191"/>
      <c r="BG22191"/>
    </row>
    <row r="22192" spans="57:59" x14ac:dyDescent="0.25">
      <c r="BE22192"/>
      <c r="BF22192"/>
      <c r="BG22192"/>
    </row>
    <row r="22193" spans="57:59" x14ac:dyDescent="0.25">
      <c r="BE22193"/>
      <c r="BF22193"/>
      <c r="BG22193"/>
    </row>
    <row r="22194" spans="57:59" x14ac:dyDescent="0.25">
      <c r="BE22194"/>
      <c r="BF22194"/>
      <c r="BG22194"/>
    </row>
    <row r="22195" spans="57:59" x14ac:dyDescent="0.25">
      <c r="BE22195"/>
      <c r="BF22195"/>
      <c r="BG22195"/>
    </row>
    <row r="22196" spans="57:59" x14ac:dyDescent="0.25">
      <c r="BE22196"/>
      <c r="BF22196"/>
      <c r="BG22196"/>
    </row>
    <row r="22197" spans="57:59" x14ac:dyDescent="0.25">
      <c r="BE22197"/>
      <c r="BF22197"/>
      <c r="BG22197"/>
    </row>
    <row r="22198" spans="57:59" x14ac:dyDescent="0.25">
      <c r="BE22198"/>
      <c r="BF22198"/>
      <c r="BG22198"/>
    </row>
    <row r="22199" spans="57:59" x14ac:dyDescent="0.25">
      <c r="BE22199"/>
      <c r="BF22199"/>
      <c r="BG22199"/>
    </row>
    <row r="22200" spans="57:59" x14ac:dyDescent="0.25">
      <c r="BE22200"/>
      <c r="BF22200"/>
      <c r="BG22200"/>
    </row>
    <row r="22201" spans="57:59" x14ac:dyDescent="0.25">
      <c r="BE22201"/>
      <c r="BF22201"/>
      <c r="BG22201"/>
    </row>
    <row r="22202" spans="57:59" x14ac:dyDescent="0.25">
      <c r="BE22202"/>
      <c r="BF22202"/>
      <c r="BG22202"/>
    </row>
    <row r="22203" spans="57:59" x14ac:dyDescent="0.25">
      <c r="BE22203"/>
      <c r="BF22203"/>
      <c r="BG22203"/>
    </row>
    <row r="22204" spans="57:59" x14ac:dyDescent="0.25">
      <c r="BE22204"/>
      <c r="BF22204"/>
      <c r="BG22204"/>
    </row>
    <row r="22205" spans="57:59" x14ac:dyDescent="0.25">
      <c r="BE22205"/>
      <c r="BF22205"/>
      <c r="BG22205"/>
    </row>
    <row r="22206" spans="57:59" x14ac:dyDescent="0.25">
      <c r="BE22206"/>
      <c r="BF22206"/>
      <c r="BG22206"/>
    </row>
    <row r="22207" spans="57:59" x14ac:dyDescent="0.25">
      <c r="BE22207"/>
      <c r="BF22207"/>
      <c r="BG22207"/>
    </row>
    <row r="22208" spans="57:59" x14ac:dyDescent="0.25">
      <c r="BE22208"/>
      <c r="BF22208"/>
      <c r="BG22208"/>
    </row>
    <row r="22209" spans="57:59" x14ac:dyDescent="0.25">
      <c r="BE22209"/>
      <c r="BF22209"/>
      <c r="BG22209"/>
    </row>
    <row r="22210" spans="57:59" x14ac:dyDescent="0.25">
      <c r="BE22210"/>
      <c r="BF22210"/>
      <c r="BG22210"/>
    </row>
    <row r="22211" spans="57:59" x14ac:dyDescent="0.25">
      <c r="BE22211"/>
      <c r="BF22211"/>
      <c r="BG22211"/>
    </row>
    <row r="22212" spans="57:59" x14ac:dyDescent="0.25">
      <c r="BE22212"/>
      <c r="BF22212"/>
      <c r="BG22212"/>
    </row>
    <row r="22213" spans="57:59" x14ac:dyDescent="0.25">
      <c r="BE22213"/>
      <c r="BF22213"/>
      <c r="BG22213"/>
    </row>
    <row r="22214" spans="57:59" x14ac:dyDescent="0.25">
      <c r="BE22214"/>
      <c r="BF22214"/>
      <c r="BG22214"/>
    </row>
    <row r="22215" spans="57:59" x14ac:dyDescent="0.25">
      <c r="BE22215"/>
      <c r="BF22215"/>
      <c r="BG22215"/>
    </row>
    <row r="22216" spans="57:59" x14ac:dyDescent="0.25">
      <c r="BE22216"/>
      <c r="BF22216"/>
      <c r="BG22216"/>
    </row>
    <row r="22217" spans="57:59" x14ac:dyDescent="0.25">
      <c r="BE22217"/>
      <c r="BF22217"/>
      <c r="BG22217"/>
    </row>
    <row r="22218" spans="57:59" x14ac:dyDescent="0.25">
      <c r="BE22218"/>
      <c r="BF22218"/>
      <c r="BG22218"/>
    </row>
    <row r="22219" spans="57:59" x14ac:dyDescent="0.25">
      <c r="BE22219"/>
      <c r="BF22219"/>
      <c r="BG22219"/>
    </row>
    <row r="22220" spans="57:59" x14ac:dyDescent="0.25">
      <c r="BE22220"/>
      <c r="BF22220"/>
      <c r="BG22220"/>
    </row>
    <row r="22221" spans="57:59" x14ac:dyDescent="0.25">
      <c r="BE22221"/>
      <c r="BF22221"/>
      <c r="BG22221"/>
    </row>
    <row r="22222" spans="57:59" x14ac:dyDescent="0.25">
      <c r="BE22222"/>
      <c r="BF22222"/>
      <c r="BG22222"/>
    </row>
    <row r="22223" spans="57:59" x14ac:dyDescent="0.25">
      <c r="BE22223"/>
      <c r="BF22223"/>
      <c r="BG22223"/>
    </row>
    <row r="22224" spans="57:59" x14ac:dyDescent="0.25">
      <c r="BE22224"/>
      <c r="BF22224"/>
      <c r="BG22224"/>
    </row>
    <row r="22225" spans="57:59" x14ac:dyDescent="0.25">
      <c r="BE22225"/>
      <c r="BF22225"/>
      <c r="BG22225"/>
    </row>
    <row r="22226" spans="57:59" x14ac:dyDescent="0.25">
      <c r="BE22226"/>
      <c r="BF22226"/>
      <c r="BG22226"/>
    </row>
    <row r="22227" spans="57:59" x14ac:dyDescent="0.25">
      <c r="BE22227"/>
      <c r="BF22227"/>
      <c r="BG22227"/>
    </row>
    <row r="22228" spans="57:59" x14ac:dyDescent="0.25">
      <c r="BE22228"/>
      <c r="BF22228"/>
      <c r="BG22228"/>
    </row>
    <row r="22229" spans="57:59" x14ac:dyDescent="0.25">
      <c r="BE22229"/>
      <c r="BF22229"/>
      <c r="BG22229"/>
    </row>
    <row r="22230" spans="57:59" x14ac:dyDescent="0.25">
      <c r="BE22230"/>
      <c r="BF22230"/>
      <c r="BG22230"/>
    </row>
    <row r="22231" spans="57:59" x14ac:dyDescent="0.25">
      <c r="BE22231"/>
      <c r="BF22231"/>
      <c r="BG22231"/>
    </row>
    <row r="22232" spans="57:59" x14ac:dyDescent="0.25">
      <c r="BE22232"/>
      <c r="BF22232"/>
      <c r="BG22232"/>
    </row>
    <row r="22233" spans="57:59" x14ac:dyDescent="0.25">
      <c r="BE22233"/>
      <c r="BF22233"/>
      <c r="BG22233"/>
    </row>
    <row r="22234" spans="57:59" x14ac:dyDescent="0.25">
      <c r="BE22234"/>
      <c r="BF22234"/>
      <c r="BG22234"/>
    </row>
    <row r="22235" spans="57:59" x14ac:dyDescent="0.25">
      <c r="BE22235"/>
      <c r="BF22235"/>
      <c r="BG22235"/>
    </row>
    <row r="22236" spans="57:59" x14ac:dyDescent="0.25">
      <c r="BE22236"/>
      <c r="BF22236"/>
      <c r="BG22236"/>
    </row>
    <row r="22237" spans="57:59" x14ac:dyDescent="0.25">
      <c r="BE22237"/>
      <c r="BF22237"/>
      <c r="BG22237"/>
    </row>
    <row r="22238" spans="57:59" x14ac:dyDescent="0.25">
      <c r="BE22238"/>
      <c r="BF22238"/>
      <c r="BG22238"/>
    </row>
    <row r="22239" spans="57:59" x14ac:dyDescent="0.25">
      <c r="BE22239"/>
      <c r="BF22239"/>
      <c r="BG22239"/>
    </row>
    <row r="22240" spans="57:59" x14ac:dyDescent="0.25">
      <c r="BE22240"/>
      <c r="BF22240"/>
      <c r="BG22240"/>
    </row>
    <row r="22241" spans="57:59" x14ac:dyDescent="0.25">
      <c r="BE22241"/>
      <c r="BF22241"/>
      <c r="BG22241"/>
    </row>
    <row r="22242" spans="57:59" x14ac:dyDescent="0.25">
      <c r="BE22242"/>
      <c r="BF22242"/>
      <c r="BG22242"/>
    </row>
    <row r="22243" spans="57:59" x14ac:dyDescent="0.25">
      <c r="BE22243"/>
      <c r="BF22243"/>
      <c r="BG22243"/>
    </row>
    <row r="22244" spans="57:59" x14ac:dyDescent="0.25">
      <c r="BE22244"/>
      <c r="BF22244"/>
      <c r="BG22244"/>
    </row>
    <row r="22245" spans="57:59" x14ac:dyDescent="0.25">
      <c r="BE22245"/>
      <c r="BF22245"/>
      <c r="BG22245"/>
    </row>
    <row r="22246" spans="57:59" x14ac:dyDescent="0.25">
      <c r="BE22246"/>
      <c r="BF22246"/>
      <c r="BG22246"/>
    </row>
    <row r="22247" spans="57:59" x14ac:dyDescent="0.25">
      <c r="BE22247"/>
      <c r="BF22247"/>
      <c r="BG22247"/>
    </row>
    <row r="22248" spans="57:59" x14ac:dyDescent="0.25">
      <c r="BE22248"/>
      <c r="BF22248"/>
      <c r="BG22248"/>
    </row>
    <row r="22249" spans="57:59" x14ac:dyDescent="0.25">
      <c r="BE22249"/>
      <c r="BF22249"/>
      <c r="BG22249"/>
    </row>
    <row r="22250" spans="57:59" x14ac:dyDescent="0.25">
      <c r="BE22250"/>
      <c r="BF22250"/>
      <c r="BG22250"/>
    </row>
    <row r="22251" spans="57:59" x14ac:dyDescent="0.25">
      <c r="BE22251"/>
      <c r="BF22251"/>
      <c r="BG22251"/>
    </row>
    <row r="22252" spans="57:59" x14ac:dyDescent="0.25">
      <c r="BE22252"/>
      <c r="BF22252"/>
      <c r="BG22252"/>
    </row>
    <row r="22253" spans="57:59" x14ac:dyDescent="0.25">
      <c r="BE22253"/>
      <c r="BF22253"/>
      <c r="BG22253"/>
    </row>
    <row r="22254" spans="57:59" x14ac:dyDescent="0.25">
      <c r="BE22254"/>
      <c r="BF22254"/>
      <c r="BG22254"/>
    </row>
    <row r="22255" spans="57:59" x14ac:dyDescent="0.25">
      <c r="BE22255"/>
      <c r="BF22255"/>
      <c r="BG22255"/>
    </row>
    <row r="22256" spans="57:59" x14ac:dyDescent="0.25">
      <c r="BE22256"/>
      <c r="BF22256"/>
      <c r="BG22256"/>
    </row>
    <row r="22257" spans="57:59" x14ac:dyDescent="0.25">
      <c r="BE22257"/>
      <c r="BF22257"/>
      <c r="BG22257"/>
    </row>
    <row r="22258" spans="57:59" x14ac:dyDescent="0.25">
      <c r="BE22258"/>
      <c r="BF22258"/>
      <c r="BG22258"/>
    </row>
    <row r="22259" spans="57:59" x14ac:dyDescent="0.25">
      <c r="BE22259"/>
      <c r="BF22259"/>
      <c r="BG22259"/>
    </row>
    <row r="22260" spans="57:59" x14ac:dyDescent="0.25">
      <c r="BE22260"/>
      <c r="BF22260"/>
      <c r="BG22260"/>
    </row>
    <row r="22261" spans="57:59" x14ac:dyDescent="0.25">
      <c r="BE22261"/>
      <c r="BF22261"/>
      <c r="BG22261"/>
    </row>
    <row r="22262" spans="57:59" x14ac:dyDescent="0.25">
      <c r="BE22262"/>
      <c r="BF22262"/>
      <c r="BG22262"/>
    </row>
    <row r="22263" spans="57:59" x14ac:dyDescent="0.25">
      <c r="BE22263"/>
      <c r="BF22263"/>
      <c r="BG22263"/>
    </row>
    <row r="22264" spans="57:59" x14ac:dyDescent="0.25">
      <c r="BE22264"/>
      <c r="BF22264"/>
      <c r="BG22264"/>
    </row>
    <row r="22265" spans="57:59" x14ac:dyDescent="0.25">
      <c r="BE22265"/>
      <c r="BF22265"/>
      <c r="BG22265"/>
    </row>
    <row r="22266" spans="57:59" x14ac:dyDescent="0.25">
      <c r="BE22266"/>
      <c r="BF22266"/>
      <c r="BG22266"/>
    </row>
    <row r="22267" spans="57:59" x14ac:dyDescent="0.25">
      <c r="BE22267"/>
      <c r="BF22267"/>
      <c r="BG22267"/>
    </row>
    <row r="22268" spans="57:59" x14ac:dyDescent="0.25">
      <c r="BE22268"/>
      <c r="BF22268"/>
      <c r="BG22268"/>
    </row>
    <row r="22269" spans="57:59" x14ac:dyDescent="0.25">
      <c r="BE22269"/>
      <c r="BF22269"/>
      <c r="BG22269"/>
    </row>
    <row r="22270" spans="57:59" x14ac:dyDescent="0.25">
      <c r="BE22270"/>
      <c r="BF22270"/>
      <c r="BG22270"/>
    </row>
    <row r="22271" spans="57:59" x14ac:dyDescent="0.25">
      <c r="BE22271"/>
      <c r="BF22271"/>
      <c r="BG22271"/>
    </row>
    <row r="22272" spans="57:59" x14ac:dyDescent="0.25">
      <c r="BE22272"/>
      <c r="BF22272"/>
      <c r="BG22272"/>
    </row>
    <row r="22273" spans="57:59" x14ac:dyDescent="0.25">
      <c r="BE22273"/>
      <c r="BF22273"/>
      <c r="BG22273"/>
    </row>
    <row r="22274" spans="57:59" x14ac:dyDescent="0.25">
      <c r="BE22274"/>
      <c r="BF22274"/>
      <c r="BG22274"/>
    </row>
    <row r="22275" spans="57:59" x14ac:dyDescent="0.25">
      <c r="BE22275"/>
      <c r="BF22275"/>
      <c r="BG22275"/>
    </row>
    <row r="22276" spans="57:59" x14ac:dyDescent="0.25">
      <c r="BE22276"/>
      <c r="BF22276"/>
      <c r="BG22276"/>
    </row>
    <row r="22277" spans="57:59" x14ac:dyDescent="0.25">
      <c r="BE22277"/>
      <c r="BF22277"/>
      <c r="BG22277"/>
    </row>
    <row r="22278" spans="57:59" x14ac:dyDescent="0.25">
      <c r="BE22278"/>
      <c r="BF22278"/>
      <c r="BG22278"/>
    </row>
    <row r="22279" spans="57:59" x14ac:dyDescent="0.25">
      <c r="BE22279"/>
      <c r="BF22279"/>
      <c r="BG22279"/>
    </row>
    <row r="22280" spans="57:59" x14ac:dyDescent="0.25">
      <c r="BE22280"/>
      <c r="BF22280"/>
      <c r="BG22280"/>
    </row>
    <row r="22281" spans="57:59" x14ac:dyDescent="0.25">
      <c r="BE22281"/>
      <c r="BF22281"/>
      <c r="BG22281"/>
    </row>
    <row r="22282" spans="57:59" x14ac:dyDescent="0.25">
      <c r="BE22282"/>
      <c r="BF22282"/>
      <c r="BG22282"/>
    </row>
    <row r="22283" spans="57:59" x14ac:dyDescent="0.25">
      <c r="BE22283"/>
      <c r="BF22283"/>
      <c r="BG22283"/>
    </row>
    <row r="22284" spans="57:59" x14ac:dyDescent="0.25">
      <c r="BE22284"/>
      <c r="BF22284"/>
      <c r="BG22284"/>
    </row>
    <row r="22285" spans="57:59" x14ac:dyDescent="0.25">
      <c r="BE22285"/>
      <c r="BF22285"/>
      <c r="BG22285"/>
    </row>
    <row r="22286" spans="57:59" x14ac:dyDescent="0.25">
      <c r="BE22286"/>
      <c r="BF22286"/>
      <c r="BG22286"/>
    </row>
    <row r="22287" spans="57:59" x14ac:dyDescent="0.25">
      <c r="BE22287"/>
      <c r="BF22287"/>
      <c r="BG22287"/>
    </row>
    <row r="22288" spans="57:59" x14ac:dyDescent="0.25">
      <c r="BE22288"/>
      <c r="BF22288"/>
      <c r="BG22288"/>
    </row>
    <row r="22289" spans="57:59" x14ac:dyDescent="0.25">
      <c r="BE22289"/>
      <c r="BF22289"/>
      <c r="BG22289"/>
    </row>
    <row r="22290" spans="57:59" x14ac:dyDescent="0.25">
      <c r="BE22290"/>
      <c r="BF22290"/>
      <c r="BG22290"/>
    </row>
    <row r="22291" spans="57:59" x14ac:dyDescent="0.25">
      <c r="BE22291"/>
      <c r="BF22291"/>
      <c r="BG22291"/>
    </row>
    <row r="22292" spans="57:59" x14ac:dyDescent="0.25">
      <c r="BE22292"/>
      <c r="BF22292"/>
      <c r="BG22292"/>
    </row>
    <row r="22293" spans="57:59" x14ac:dyDescent="0.25">
      <c r="BE22293"/>
      <c r="BF22293"/>
      <c r="BG22293"/>
    </row>
    <row r="22294" spans="57:59" x14ac:dyDescent="0.25">
      <c r="BE22294"/>
      <c r="BF22294"/>
      <c r="BG22294"/>
    </row>
    <row r="22295" spans="57:59" x14ac:dyDescent="0.25">
      <c r="BE22295"/>
      <c r="BF22295"/>
      <c r="BG22295"/>
    </row>
    <row r="22296" spans="57:59" x14ac:dyDescent="0.25">
      <c r="BE22296"/>
      <c r="BF22296"/>
      <c r="BG22296"/>
    </row>
    <row r="22297" spans="57:59" x14ac:dyDescent="0.25">
      <c r="BE22297"/>
      <c r="BF22297"/>
      <c r="BG22297"/>
    </row>
    <row r="22298" spans="57:59" x14ac:dyDescent="0.25">
      <c r="BE22298"/>
      <c r="BF22298"/>
      <c r="BG22298"/>
    </row>
    <row r="22299" spans="57:59" x14ac:dyDescent="0.25">
      <c r="BE22299"/>
      <c r="BF22299"/>
      <c r="BG22299"/>
    </row>
    <row r="22300" spans="57:59" x14ac:dyDescent="0.25">
      <c r="BE22300"/>
      <c r="BF22300"/>
      <c r="BG22300"/>
    </row>
    <row r="22301" spans="57:59" x14ac:dyDescent="0.25">
      <c r="BE22301"/>
      <c r="BF22301"/>
      <c r="BG22301"/>
    </row>
    <row r="22302" spans="57:59" x14ac:dyDescent="0.25">
      <c r="BE22302"/>
      <c r="BF22302"/>
      <c r="BG22302"/>
    </row>
    <row r="22303" spans="57:59" x14ac:dyDescent="0.25">
      <c r="BE22303"/>
      <c r="BF22303"/>
      <c r="BG22303"/>
    </row>
    <row r="22304" spans="57:59" x14ac:dyDescent="0.25">
      <c r="BE22304"/>
      <c r="BF22304"/>
      <c r="BG22304"/>
    </row>
    <row r="22305" spans="57:59" x14ac:dyDescent="0.25">
      <c r="BE22305"/>
      <c r="BF22305"/>
      <c r="BG22305"/>
    </row>
    <row r="22306" spans="57:59" x14ac:dyDescent="0.25">
      <c r="BE22306"/>
      <c r="BF22306"/>
      <c r="BG22306"/>
    </row>
    <row r="22307" spans="57:59" x14ac:dyDescent="0.25">
      <c r="BE22307"/>
      <c r="BF22307"/>
      <c r="BG22307"/>
    </row>
    <row r="22308" spans="57:59" x14ac:dyDescent="0.25">
      <c r="BE22308"/>
      <c r="BF22308"/>
      <c r="BG22308"/>
    </row>
    <row r="22309" spans="57:59" x14ac:dyDescent="0.25">
      <c r="BE22309"/>
      <c r="BF22309"/>
      <c r="BG22309"/>
    </row>
    <row r="22310" spans="57:59" x14ac:dyDescent="0.25">
      <c r="BE22310"/>
      <c r="BF22310"/>
      <c r="BG22310"/>
    </row>
    <row r="22311" spans="57:59" x14ac:dyDescent="0.25">
      <c r="BE22311"/>
      <c r="BF22311"/>
      <c r="BG22311"/>
    </row>
    <row r="22312" spans="57:59" x14ac:dyDescent="0.25">
      <c r="BE22312"/>
      <c r="BF22312"/>
      <c r="BG22312"/>
    </row>
    <row r="22313" spans="57:59" x14ac:dyDescent="0.25">
      <c r="BE22313"/>
      <c r="BF22313"/>
      <c r="BG22313"/>
    </row>
    <row r="22314" spans="57:59" x14ac:dyDescent="0.25">
      <c r="BE22314"/>
      <c r="BF22314"/>
      <c r="BG22314"/>
    </row>
    <row r="22315" spans="57:59" x14ac:dyDescent="0.25">
      <c r="BE22315"/>
      <c r="BF22315"/>
      <c r="BG22315"/>
    </row>
    <row r="22316" spans="57:59" x14ac:dyDescent="0.25">
      <c r="BE22316"/>
      <c r="BF22316"/>
      <c r="BG22316"/>
    </row>
    <row r="22317" spans="57:59" x14ac:dyDescent="0.25">
      <c r="BE22317"/>
      <c r="BF22317"/>
      <c r="BG22317"/>
    </row>
    <row r="22318" spans="57:59" x14ac:dyDescent="0.25">
      <c r="BE22318"/>
      <c r="BF22318"/>
      <c r="BG22318"/>
    </row>
    <row r="22319" spans="57:59" x14ac:dyDescent="0.25">
      <c r="BE22319"/>
      <c r="BF22319"/>
      <c r="BG22319"/>
    </row>
    <row r="22320" spans="57:59" x14ac:dyDescent="0.25">
      <c r="BE22320"/>
      <c r="BF22320"/>
      <c r="BG22320"/>
    </row>
    <row r="22321" spans="57:59" x14ac:dyDescent="0.25">
      <c r="BE22321"/>
      <c r="BF22321"/>
      <c r="BG22321"/>
    </row>
    <row r="22322" spans="57:59" x14ac:dyDescent="0.25">
      <c r="BE22322"/>
      <c r="BF22322"/>
      <c r="BG22322"/>
    </row>
    <row r="22323" spans="57:59" x14ac:dyDescent="0.25">
      <c r="BE22323"/>
      <c r="BF22323"/>
      <c r="BG22323"/>
    </row>
    <row r="22324" spans="57:59" x14ac:dyDescent="0.25">
      <c r="BE22324"/>
      <c r="BF22324"/>
      <c r="BG22324"/>
    </row>
    <row r="22325" spans="57:59" x14ac:dyDescent="0.25">
      <c r="BE22325"/>
      <c r="BF22325"/>
      <c r="BG22325"/>
    </row>
    <row r="22326" spans="57:59" x14ac:dyDescent="0.25">
      <c r="BE22326"/>
      <c r="BF22326"/>
      <c r="BG22326"/>
    </row>
    <row r="22327" spans="57:59" x14ac:dyDescent="0.25">
      <c r="BE22327"/>
      <c r="BF22327"/>
      <c r="BG22327"/>
    </row>
    <row r="22328" spans="57:59" x14ac:dyDescent="0.25">
      <c r="BE22328"/>
      <c r="BF22328"/>
      <c r="BG22328"/>
    </row>
    <row r="22329" spans="57:59" x14ac:dyDescent="0.25">
      <c r="BE22329"/>
      <c r="BF22329"/>
      <c r="BG22329"/>
    </row>
    <row r="22330" spans="57:59" x14ac:dyDescent="0.25">
      <c r="BE22330"/>
      <c r="BF22330"/>
      <c r="BG22330"/>
    </row>
    <row r="22331" spans="57:59" x14ac:dyDescent="0.25">
      <c r="BE22331"/>
      <c r="BF22331"/>
      <c r="BG22331"/>
    </row>
    <row r="22332" spans="57:59" x14ac:dyDescent="0.25">
      <c r="BE22332"/>
      <c r="BF22332"/>
      <c r="BG22332"/>
    </row>
    <row r="22333" spans="57:59" x14ac:dyDescent="0.25">
      <c r="BE22333"/>
      <c r="BF22333"/>
      <c r="BG22333"/>
    </row>
    <row r="22334" spans="57:59" x14ac:dyDescent="0.25">
      <c r="BE22334"/>
      <c r="BF22334"/>
      <c r="BG22334"/>
    </row>
    <row r="22335" spans="57:59" x14ac:dyDescent="0.25">
      <c r="BE22335"/>
      <c r="BF22335"/>
      <c r="BG22335"/>
    </row>
    <row r="22336" spans="57:59" x14ac:dyDescent="0.25">
      <c r="BE22336"/>
      <c r="BF22336"/>
      <c r="BG22336"/>
    </row>
    <row r="22337" spans="57:59" x14ac:dyDescent="0.25">
      <c r="BE22337"/>
      <c r="BF22337"/>
      <c r="BG22337"/>
    </row>
    <row r="22338" spans="57:59" x14ac:dyDescent="0.25">
      <c r="BE22338"/>
      <c r="BF22338"/>
      <c r="BG22338"/>
    </row>
    <row r="22339" spans="57:59" x14ac:dyDescent="0.25">
      <c r="BE22339"/>
      <c r="BF22339"/>
      <c r="BG22339"/>
    </row>
    <row r="22340" spans="57:59" x14ac:dyDescent="0.25">
      <c r="BE22340"/>
      <c r="BF22340"/>
      <c r="BG22340"/>
    </row>
    <row r="22341" spans="57:59" x14ac:dyDescent="0.25">
      <c r="BE22341"/>
      <c r="BF22341"/>
      <c r="BG22341"/>
    </row>
    <row r="22342" spans="57:59" x14ac:dyDescent="0.25">
      <c r="BE22342"/>
      <c r="BF22342"/>
      <c r="BG22342"/>
    </row>
    <row r="22343" spans="57:59" x14ac:dyDescent="0.25">
      <c r="BE22343"/>
      <c r="BF22343"/>
      <c r="BG22343"/>
    </row>
    <row r="22344" spans="57:59" x14ac:dyDescent="0.25">
      <c r="BE22344"/>
      <c r="BF22344"/>
      <c r="BG22344"/>
    </row>
    <row r="22345" spans="57:59" x14ac:dyDescent="0.25">
      <c r="BE22345"/>
      <c r="BF22345"/>
      <c r="BG22345"/>
    </row>
    <row r="22346" spans="57:59" x14ac:dyDescent="0.25">
      <c r="BE22346"/>
      <c r="BF22346"/>
      <c r="BG22346"/>
    </row>
    <row r="22347" spans="57:59" x14ac:dyDescent="0.25">
      <c r="BE22347"/>
      <c r="BF22347"/>
      <c r="BG22347"/>
    </row>
    <row r="22348" spans="57:59" x14ac:dyDescent="0.25">
      <c r="BE22348"/>
      <c r="BF22348"/>
      <c r="BG22348"/>
    </row>
    <row r="22349" spans="57:59" x14ac:dyDescent="0.25">
      <c r="BE22349"/>
      <c r="BF22349"/>
      <c r="BG22349"/>
    </row>
    <row r="22350" spans="57:59" x14ac:dyDescent="0.25">
      <c r="BE22350"/>
      <c r="BF22350"/>
      <c r="BG22350"/>
    </row>
    <row r="22351" spans="57:59" x14ac:dyDescent="0.25">
      <c r="BE22351"/>
      <c r="BF22351"/>
      <c r="BG22351"/>
    </row>
    <row r="22352" spans="57:59" x14ac:dyDescent="0.25">
      <c r="BE22352"/>
      <c r="BF22352"/>
      <c r="BG22352"/>
    </row>
    <row r="22353" spans="57:59" x14ac:dyDescent="0.25">
      <c r="BE22353"/>
      <c r="BF22353"/>
      <c r="BG22353"/>
    </row>
    <row r="22354" spans="57:59" x14ac:dyDescent="0.25">
      <c r="BE22354"/>
      <c r="BF22354"/>
      <c r="BG22354"/>
    </row>
    <row r="22355" spans="57:59" x14ac:dyDescent="0.25">
      <c r="BE22355"/>
      <c r="BF22355"/>
      <c r="BG22355"/>
    </row>
    <row r="22356" spans="57:59" x14ac:dyDescent="0.25">
      <c r="BE22356"/>
      <c r="BF22356"/>
      <c r="BG22356"/>
    </row>
    <row r="22357" spans="57:59" x14ac:dyDescent="0.25">
      <c r="BE22357"/>
      <c r="BF22357"/>
      <c r="BG22357"/>
    </row>
    <row r="22358" spans="57:59" x14ac:dyDescent="0.25">
      <c r="BE22358"/>
      <c r="BF22358"/>
      <c r="BG22358"/>
    </row>
    <row r="22359" spans="57:59" x14ac:dyDescent="0.25">
      <c r="BE22359"/>
      <c r="BF22359"/>
      <c r="BG22359"/>
    </row>
    <row r="22360" spans="57:59" x14ac:dyDescent="0.25">
      <c r="BE22360"/>
      <c r="BF22360"/>
      <c r="BG22360"/>
    </row>
    <row r="22361" spans="57:59" x14ac:dyDescent="0.25">
      <c r="BE22361"/>
      <c r="BF22361"/>
      <c r="BG22361"/>
    </row>
    <row r="22362" spans="57:59" x14ac:dyDescent="0.25">
      <c r="BE22362"/>
      <c r="BF22362"/>
      <c r="BG22362"/>
    </row>
    <row r="22363" spans="57:59" x14ac:dyDescent="0.25">
      <c r="BE22363"/>
      <c r="BF22363"/>
      <c r="BG22363"/>
    </row>
    <row r="22364" spans="57:59" x14ac:dyDescent="0.25">
      <c r="BE22364"/>
      <c r="BF22364"/>
      <c r="BG22364"/>
    </row>
    <row r="22365" spans="57:59" x14ac:dyDescent="0.25">
      <c r="BE22365"/>
      <c r="BF22365"/>
      <c r="BG22365"/>
    </row>
    <row r="22366" spans="57:59" x14ac:dyDescent="0.25">
      <c r="BE22366"/>
      <c r="BF22366"/>
      <c r="BG22366"/>
    </row>
    <row r="22367" spans="57:59" x14ac:dyDescent="0.25">
      <c r="BE22367"/>
      <c r="BF22367"/>
      <c r="BG22367"/>
    </row>
    <row r="22368" spans="57:59" x14ac:dyDescent="0.25">
      <c r="BE22368"/>
      <c r="BF22368"/>
      <c r="BG22368"/>
    </row>
    <row r="22369" spans="57:59" x14ac:dyDescent="0.25">
      <c r="BE22369"/>
      <c r="BF22369"/>
      <c r="BG22369"/>
    </row>
    <row r="22370" spans="57:59" x14ac:dyDescent="0.25">
      <c r="BE22370"/>
      <c r="BF22370"/>
      <c r="BG22370"/>
    </row>
    <row r="22371" spans="57:59" x14ac:dyDescent="0.25">
      <c r="BE22371"/>
      <c r="BF22371"/>
      <c r="BG22371"/>
    </row>
    <row r="22372" spans="57:59" x14ac:dyDescent="0.25">
      <c r="BE22372"/>
      <c r="BF22372"/>
      <c r="BG22372"/>
    </row>
    <row r="22373" spans="57:59" x14ac:dyDescent="0.25">
      <c r="BE22373"/>
      <c r="BF22373"/>
      <c r="BG22373"/>
    </row>
    <row r="22374" spans="57:59" x14ac:dyDescent="0.25">
      <c r="BE22374"/>
      <c r="BF22374"/>
      <c r="BG22374"/>
    </row>
    <row r="22375" spans="57:59" x14ac:dyDescent="0.25">
      <c r="BE22375"/>
      <c r="BF22375"/>
      <c r="BG22375"/>
    </row>
    <row r="22376" spans="57:59" x14ac:dyDescent="0.25">
      <c r="BE22376"/>
      <c r="BF22376"/>
      <c r="BG22376"/>
    </row>
    <row r="22377" spans="57:59" x14ac:dyDescent="0.25">
      <c r="BE22377"/>
      <c r="BF22377"/>
      <c r="BG22377"/>
    </row>
    <row r="22378" spans="57:59" x14ac:dyDescent="0.25">
      <c r="BE22378"/>
      <c r="BF22378"/>
      <c r="BG22378"/>
    </row>
    <row r="22379" spans="57:59" x14ac:dyDescent="0.25">
      <c r="BE22379"/>
      <c r="BF22379"/>
      <c r="BG22379"/>
    </row>
    <row r="22380" spans="57:59" x14ac:dyDescent="0.25">
      <c r="BE22380"/>
      <c r="BF22380"/>
      <c r="BG22380"/>
    </row>
    <row r="22381" spans="57:59" x14ac:dyDescent="0.25">
      <c r="BE22381"/>
      <c r="BF22381"/>
      <c r="BG22381"/>
    </row>
    <row r="22382" spans="57:59" x14ac:dyDescent="0.25">
      <c r="BE22382"/>
      <c r="BF22382"/>
      <c r="BG22382"/>
    </row>
    <row r="22383" spans="57:59" x14ac:dyDescent="0.25">
      <c r="BE22383"/>
      <c r="BF22383"/>
      <c r="BG22383"/>
    </row>
    <row r="22384" spans="57:59" x14ac:dyDescent="0.25">
      <c r="BE22384"/>
      <c r="BF22384"/>
      <c r="BG22384"/>
    </row>
    <row r="22385" spans="57:59" x14ac:dyDescent="0.25">
      <c r="BE22385"/>
      <c r="BF22385"/>
      <c r="BG22385"/>
    </row>
    <row r="22386" spans="57:59" x14ac:dyDescent="0.25">
      <c r="BE22386"/>
      <c r="BF22386"/>
      <c r="BG22386"/>
    </row>
    <row r="22387" spans="57:59" x14ac:dyDescent="0.25">
      <c r="BE22387"/>
      <c r="BF22387"/>
      <c r="BG22387"/>
    </row>
    <row r="22388" spans="57:59" x14ac:dyDescent="0.25">
      <c r="BE22388"/>
      <c r="BF22388"/>
      <c r="BG22388"/>
    </row>
    <row r="22389" spans="57:59" x14ac:dyDescent="0.25">
      <c r="BE22389"/>
      <c r="BF22389"/>
      <c r="BG22389"/>
    </row>
    <row r="22390" spans="57:59" x14ac:dyDescent="0.25">
      <c r="BE22390"/>
      <c r="BF22390"/>
      <c r="BG22390"/>
    </row>
    <row r="22391" spans="57:59" x14ac:dyDescent="0.25">
      <c r="BE22391"/>
      <c r="BF22391"/>
      <c r="BG22391"/>
    </row>
    <row r="22392" spans="57:59" x14ac:dyDescent="0.25">
      <c r="BE22392"/>
      <c r="BF22392"/>
      <c r="BG22392"/>
    </row>
    <row r="22393" spans="57:59" x14ac:dyDescent="0.25">
      <c r="BE22393"/>
      <c r="BF22393"/>
      <c r="BG22393"/>
    </row>
    <row r="22394" spans="57:59" x14ac:dyDescent="0.25">
      <c r="BE22394"/>
      <c r="BF22394"/>
      <c r="BG22394"/>
    </row>
    <row r="22395" spans="57:59" x14ac:dyDescent="0.25">
      <c r="BE22395"/>
      <c r="BF22395"/>
      <c r="BG22395"/>
    </row>
    <row r="22396" spans="57:59" x14ac:dyDescent="0.25">
      <c r="BE22396"/>
      <c r="BF22396"/>
      <c r="BG22396"/>
    </row>
    <row r="22397" spans="57:59" x14ac:dyDescent="0.25">
      <c r="BE22397"/>
      <c r="BF22397"/>
      <c r="BG22397"/>
    </row>
    <row r="22398" spans="57:59" x14ac:dyDescent="0.25">
      <c r="BE22398"/>
      <c r="BF22398"/>
      <c r="BG22398"/>
    </row>
    <row r="22399" spans="57:59" x14ac:dyDescent="0.25">
      <c r="BE22399"/>
      <c r="BF22399"/>
      <c r="BG22399"/>
    </row>
    <row r="22400" spans="57:59" x14ac:dyDescent="0.25">
      <c r="BE22400"/>
      <c r="BF22400"/>
      <c r="BG22400"/>
    </row>
    <row r="22401" spans="57:59" x14ac:dyDescent="0.25">
      <c r="BE22401"/>
      <c r="BF22401"/>
      <c r="BG22401"/>
    </row>
    <row r="22402" spans="57:59" x14ac:dyDescent="0.25">
      <c r="BE22402"/>
      <c r="BF22402"/>
      <c r="BG22402"/>
    </row>
    <row r="22403" spans="57:59" x14ac:dyDescent="0.25">
      <c r="BE22403"/>
      <c r="BF22403"/>
      <c r="BG22403"/>
    </row>
    <row r="22404" spans="57:59" x14ac:dyDescent="0.25">
      <c r="BE22404"/>
      <c r="BF22404"/>
      <c r="BG22404"/>
    </row>
    <row r="22405" spans="57:59" x14ac:dyDescent="0.25">
      <c r="BE22405"/>
      <c r="BF22405"/>
      <c r="BG22405"/>
    </row>
    <row r="22406" spans="57:59" x14ac:dyDescent="0.25">
      <c r="BE22406"/>
      <c r="BF22406"/>
      <c r="BG22406"/>
    </row>
    <row r="22407" spans="57:59" x14ac:dyDescent="0.25">
      <c r="BE22407"/>
      <c r="BF22407"/>
      <c r="BG22407"/>
    </row>
    <row r="22408" spans="57:59" x14ac:dyDescent="0.25">
      <c r="BE22408"/>
      <c r="BF22408"/>
      <c r="BG22408"/>
    </row>
    <row r="22409" spans="57:59" x14ac:dyDescent="0.25">
      <c r="BE22409"/>
      <c r="BF22409"/>
      <c r="BG22409"/>
    </row>
    <row r="22410" spans="57:59" x14ac:dyDescent="0.25">
      <c r="BE22410"/>
      <c r="BF22410"/>
      <c r="BG22410"/>
    </row>
    <row r="22411" spans="57:59" x14ac:dyDescent="0.25">
      <c r="BE22411"/>
      <c r="BF22411"/>
      <c r="BG22411"/>
    </row>
    <row r="22412" spans="57:59" x14ac:dyDescent="0.25">
      <c r="BE22412"/>
      <c r="BF22412"/>
      <c r="BG22412"/>
    </row>
    <row r="22413" spans="57:59" x14ac:dyDescent="0.25">
      <c r="BE22413"/>
      <c r="BF22413"/>
      <c r="BG22413"/>
    </row>
    <row r="22414" spans="57:59" x14ac:dyDescent="0.25">
      <c r="BE22414"/>
      <c r="BF22414"/>
      <c r="BG22414"/>
    </row>
    <row r="22415" spans="57:59" x14ac:dyDescent="0.25">
      <c r="BE22415"/>
      <c r="BF22415"/>
      <c r="BG22415"/>
    </row>
    <row r="22416" spans="57:59" x14ac:dyDescent="0.25">
      <c r="BE22416"/>
      <c r="BF22416"/>
      <c r="BG22416"/>
    </row>
    <row r="22417" spans="57:59" x14ac:dyDescent="0.25">
      <c r="BE22417"/>
      <c r="BF22417"/>
      <c r="BG22417"/>
    </row>
    <row r="22418" spans="57:59" x14ac:dyDescent="0.25">
      <c r="BE22418"/>
      <c r="BF22418"/>
      <c r="BG22418"/>
    </row>
    <row r="22419" spans="57:59" x14ac:dyDescent="0.25">
      <c r="BE22419"/>
      <c r="BF22419"/>
      <c r="BG22419"/>
    </row>
    <row r="22420" spans="57:59" x14ac:dyDescent="0.25">
      <c r="BE22420"/>
      <c r="BF22420"/>
      <c r="BG22420"/>
    </row>
    <row r="22421" spans="57:59" x14ac:dyDescent="0.25">
      <c r="BE22421"/>
      <c r="BF22421"/>
      <c r="BG22421"/>
    </row>
    <row r="22422" spans="57:59" x14ac:dyDescent="0.25">
      <c r="BE22422"/>
      <c r="BF22422"/>
      <c r="BG22422"/>
    </row>
    <row r="22423" spans="57:59" x14ac:dyDescent="0.25">
      <c r="BE22423"/>
      <c r="BF22423"/>
      <c r="BG22423"/>
    </row>
    <row r="22424" spans="57:59" x14ac:dyDescent="0.25">
      <c r="BE22424"/>
      <c r="BF22424"/>
      <c r="BG22424"/>
    </row>
    <row r="22425" spans="57:59" x14ac:dyDescent="0.25">
      <c r="BE22425"/>
      <c r="BF22425"/>
      <c r="BG22425"/>
    </row>
    <row r="22426" spans="57:59" x14ac:dyDescent="0.25">
      <c r="BE22426"/>
      <c r="BF22426"/>
      <c r="BG22426"/>
    </row>
    <row r="22427" spans="57:59" x14ac:dyDescent="0.25">
      <c r="BE22427"/>
      <c r="BF22427"/>
      <c r="BG22427"/>
    </row>
    <row r="22428" spans="57:59" x14ac:dyDescent="0.25">
      <c r="BE22428"/>
      <c r="BF22428"/>
      <c r="BG22428"/>
    </row>
    <row r="22429" spans="57:59" x14ac:dyDescent="0.25">
      <c r="BE22429"/>
      <c r="BF22429"/>
      <c r="BG22429"/>
    </row>
    <row r="22430" spans="57:59" x14ac:dyDescent="0.25">
      <c r="BE22430"/>
      <c r="BF22430"/>
      <c r="BG22430"/>
    </row>
    <row r="22431" spans="57:59" x14ac:dyDescent="0.25">
      <c r="BE22431"/>
      <c r="BF22431"/>
      <c r="BG22431"/>
    </row>
    <row r="22432" spans="57:59" x14ac:dyDescent="0.25">
      <c r="BE22432"/>
      <c r="BF22432"/>
      <c r="BG22432"/>
    </row>
    <row r="22433" spans="57:59" x14ac:dyDescent="0.25">
      <c r="BE22433"/>
      <c r="BF22433"/>
      <c r="BG22433"/>
    </row>
    <row r="22434" spans="57:59" x14ac:dyDescent="0.25">
      <c r="BE22434"/>
      <c r="BF22434"/>
      <c r="BG22434"/>
    </row>
    <row r="22435" spans="57:59" x14ac:dyDescent="0.25">
      <c r="BE22435"/>
      <c r="BF22435"/>
      <c r="BG22435"/>
    </row>
    <row r="22436" spans="57:59" x14ac:dyDescent="0.25">
      <c r="BE22436"/>
      <c r="BF22436"/>
      <c r="BG22436"/>
    </row>
    <row r="22437" spans="57:59" x14ac:dyDescent="0.25">
      <c r="BE22437"/>
      <c r="BF22437"/>
      <c r="BG22437"/>
    </row>
    <row r="22438" spans="57:59" x14ac:dyDescent="0.25">
      <c r="BE22438"/>
      <c r="BF22438"/>
      <c r="BG22438"/>
    </row>
    <row r="22439" spans="57:59" x14ac:dyDescent="0.25">
      <c r="BE22439"/>
      <c r="BF22439"/>
      <c r="BG22439"/>
    </row>
    <row r="22440" spans="57:59" x14ac:dyDescent="0.25">
      <c r="BE22440"/>
      <c r="BF22440"/>
      <c r="BG22440"/>
    </row>
    <row r="22441" spans="57:59" x14ac:dyDescent="0.25">
      <c r="BE22441"/>
      <c r="BF22441"/>
      <c r="BG22441"/>
    </row>
    <row r="22442" spans="57:59" x14ac:dyDescent="0.25">
      <c r="BE22442"/>
      <c r="BF22442"/>
      <c r="BG22442"/>
    </row>
    <row r="22443" spans="57:59" x14ac:dyDescent="0.25">
      <c r="BE22443"/>
      <c r="BF22443"/>
      <c r="BG22443"/>
    </row>
    <row r="22444" spans="57:59" x14ac:dyDescent="0.25">
      <c r="BE22444"/>
      <c r="BF22444"/>
      <c r="BG22444"/>
    </row>
    <row r="22445" spans="57:59" x14ac:dyDescent="0.25">
      <c r="BE22445"/>
      <c r="BF22445"/>
      <c r="BG22445"/>
    </row>
    <row r="22446" spans="57:59" x14ac:dyDescent="0.25">
      <c r="BE22446"/>
      <c r="BF22446"/>
      <c r="BG22446"/>
    </row>
    <row r="22447" spans="57:59" x14ac:dyDescent="0.25">
      <c r="BE22447"/>
      <c r="BF22447"/>
      <c r="BG22447"/>
    </row>
    <row r="22448" spans="57:59" x14ac:dyDescent="0.25">
      <c r="BE22448"/>
      <c r="BF22448"/>
      <c r="BG22448"/>
    </row>
    <row r="22449" spans="57:59" x14ac:dyDescent="0.25">
      <c r="BE22449"/>
      <c r="BF22449"/>
      <c r="BG22449"/>
    </row>
    <row r="22450" spans="57:59" x14ac:dyDescent="0.25">
      <c r="BE22450"/>
      <c r="BF22450"/>
      <c r="BG22450"/>
    </row>
    <row r="22451" spans="57:59" x14ac:dyDescent="0.25">
      <c r="BE22451"/>
      <c r="BF22451"/>
      <c r="BG22451"/>
    </row>
    <row r="22452" spans="57:59" x14ac:dyDescent="0.25">
      <c r="BE22452"/>
      <c r="BF22452"/>
      <c r="BG22452"/>
    </row>
    <row r="22453" spans="57:59" x14ac:dyDescent="0.25">
      <c r="BE22453"/>
      <c r="BF22453"/>
      <c r="BG22453"/>
    </row>
    <row r="22454" spans="57:59" x14ac:dyDescent="0.25">
      <c r="BE22454"/>
      <c r="BF22454"/>
      <c r="BG22454"/>
    </row>
    <row r="22455" spans="57:59" x14ac:dyDescent="0.25">
      <c r="BE22455"/>
      <c r="BF22455"/>
      <c r="BG22455"/>
    </row>
    <row r="22456" spans="57:59" x14ac:dyDescent="0.25">
      <c r="BE22456"/>
      <c r="BF22456"/>
      <c r="BG22456"/>
    </row>
    <row r="22457" spans="57:59" x14ac:dyDescent="0.25">
      <c r="BE22457"/>
      <c r="BF22457"/>
      <c r="BG22457"/>
    </row>
    <row r="22458" spans="57:59" x14ac:dyDescent="0.25">
      <c r="BE22458"/>
      <c r="BF22458"/>
      <c r="BG22458"/>
    </row>
    <row r="22459" spans="57:59" x14ac:dyDescent="0.25">
      <c r="BE22459"/>
      <c r="BF22459"/>
      <c r="BG22459"/>
    </row>
    <row r="22460" spans="57:59" x14ac:dyDescent="0.25">
      <c r="BE22460"/>
      <c r="BF22460"/>
      <c r="BG22460"/>
    </row>
    <row r="22461" spans="57:59" x14ac:dyDescent="0.25">
      <c r="BE22461"/>
      <c r="BF22461"/>
      <c r="BG22461"/>
    </row>
    <row r="22462" spans="57:59" x14ac:dyDescent="0.25">
      <c r="BE22462"/>
      <c r="BF22462"/>
      <c r="BG22462"/>
    </row>
    <row r="22463" spans="57:59" x14ac:dyDescent="0.25">
      <c r="BE22463"/>
      <c r="BF22463"/>
      <c r="BG22463"/>
    </row>
    <row r="22464" spans="57:59" x14ac:dyDescent="0.25">
      <c r="BE22464"/>
      <c r="BF22464"/>
      <c r="BG22464"/>
    </row>
    <row r="22465" spans="57:59" x14ac:dyDescent="0.25">
      <c r="BE22465"/>
      <c r="BF22465"/>
      <c r="BG22465"/>
    </row>
    <row r="22466" spans="57:59" x14ac:dyDescent="0.25">
      <c r="BE22466"/>
      <c r="BF22466"/>
      <c r="BG22466"/>
    </row>
    <row r="22467" spans="57:59" x14ac:dyDescent="0.25">
      <c r="BE22467"/>
      <c r="BF22467"/>
      <c r="BG22467"/>
    </row>
    <row r="22468" spans="57:59" x14ac:dyDescent="0.25">
      <c r="BE22468"/>
      <c r="BF22468"/>
      <c r="BG22468"/>
    </row>
    <row r="22469" spans="57:59" x14ac:dyDescent="0.25">
      <c r="BE22469"/>
      <c r="BF22469"/>
      <c r="BG22469"/>
    </row>
    <row r="22470" spans="57:59" x14ac:dyDescent="0.25">
      <c r="BE22470"/>
      <c r="BF22470"/>
      <c r="BG22470"/>
    </row>
    <row r="22471" spans="57:59" x14ac:dyDescent="0.25">
      <c r="BE22471"/>
      <c r="BF22471"/>
      <c r="BG22471"/>
    </row>
    <row r="22472" spans="57:59" x14ac:dyDescent="0.25">
      <c r="BE22472"/>
      <c r="BF22472"/>
      <c r="BG22472"/>
    </row>
    <row r="22473" spans="57:59" x14ac:dyDescent="0.25">
      <c r="BE22473"/>
      <c r="BF22473"/>
      <c r="BG22473"/>
    </row>
    <row r="22474" spans="57:59" x14ac:dyDescent="0.25">
      <c r="BE22474"/>
      <c r="BF22474"/>
      <c r="BG22474"/>
    </row>
    <row r="22475" spans="57:59" x14ac:dyDescent="0.25">
      <c r="BE22475"/>
      <c r="BF22475"/>
      <c r="BG22475"/>
    </row>
    <row r="22476" spans="57:59" x14ac:dyDescent="0.25">
      <c r="BE22476"/>
      <c r="BF22476"/>
      <c r="BG22476"/>
    </row>
    <row r="22477" spans="57:59" x14ac:dyDescent="0.25">
      <c r="BE22477"/>
      <c r="BF22477"/>
      <c r="BG22477"/>
    </row>
    <row r="22478" spans="57:59" x14ac:dyDescent="0.25">
      <c r="BE22478"/>
      <c r="BF22478"/>
      <c r="BG22478"/>
    </row>
    <row r="22479" spans="57:59" x14ac:dyDescent="0.25">
      <c r="BE22479"/>
      <c r="BF22479"/>
      <c r="BG22479"/>
    </row>
    <row r="22480" spans="57:59" x14ac:dyDescent="0.25">
      <c r="BE22480"/>
      <c r="BF22480"/>
      <c r="BG22480"/>
    </row>
    <row r="22481" spans="57:59" x14ac:dyDescent="0.25">
      <c r="BE22481"/>
      <c r="BF22481"/>
      <c r="BG22481"/>
    </row>
    <row r="22482" spans="57:59" x14ac:dyDescent="0.25">
      <c r="BE22482"/>
      <c r="BF22482"/>
      <c r="BG22482"/>
    </row>
    <row r="22483" spans="57:59" x14ac:dyDescent="0.25">
      <c r="BE22483"/>
      <c r="BF22483"/>
      <c r="BG22483"/>
    </row>
    <row r="22484" spans="57:59" x14ac:dyDescent="0.25">
      <c r="BE22484"/>
      <c r="BF22484"/>
      <c r="BG22484"/>
    </row>
    <row r="22485" spans="57:59" x14ac:dyDescent="0.25">
      <c r="BE22485"/>
      <c r="BF22485"/>
      <c r="BG22485"/>
    </row>
    <row r="22486" spans="57:59" x14ac:dyDescent="0.25">
      <c r="BE22486"/>
      <c r="BF22486"/>
      <c r="BG22486"/>
    </row>
    <row r="22487" spans="57:59" x14ac:dyDescent="0.25">
      <c r="BE22487"/>
      <c r="BF22487"/>
      <c r="BG22487"/>
    </row>
    <row r="22488" spans="57:59" x14ac:dyDescent="0.25">
      <c r="BE22488"/>
      <c r="BF22488"/>
      <c r="BG22488"/>
    </row>
    <row r="22489" spans="57:59" x14ac:dyDescent="0.25">
      <c r="BE22489"/>
      <c r="BF22489"/>
      <c r="BG22489"/>
    </row>
    <row r="22490" spans="57:59" x14ac:dyDescent="0.25">
      <c r="BE22490"/>
      <c r="BF22490"/>
      <c r="BG22490"/>
    </row>
    <row r="22491" spans="57:59" x14ac:dyDescent="0.25">
      <c r="BE22491"/>
      <c r="BF22491"/>
      <c r="BG22491"/>
    </row>
    <row r="22492" spans="57:59" x14ac:dyDescent="0.25">
      <c r="BE22492"/>
      <c r="BF22492"/>
      <c r="BG22492"/>
    </row>
    <row r="22493" spans="57:59" x14ac:dyDescent="0.25">
      <c r="BE22493"/>
      <c r="BF22493"/>
      <c r="BG22493"/>
    </row>
    <row r="22494" spans="57:59" x14ac:dyDescent="0.25">
      <c r="BE22494"/>
      <c r="BF22494"/>
      <c r="BG22494"/>
    </row>
    <row r="22495" spans="57:59" x14ac:dyDescent="0.25">
      <c r="BE22495"/>
      <c r="BF22495"/>
      <c r="BG22495"/>
    </row>
    <row r="22496" spans="57:59" x14ac:dyDescent="0.25">
      <c r="BE22496"/>
      <c r="BF22496"/>
      <c r="BG22496"/>
    </row>
    <row r="22497" spans="57:59" x14ac:dyDescent="0.25">
      <c r="BE22497"/>
      <c r="BF22497"/>
      <c r="BG22497"/>
    </row>
    <row r="22498" spans="57:59" x14ac:dyDescent="0.25">
      <c r="BE22498"/>
      <c r="BF22498"/>
      <c r="BG22498"/>
    </row>
    <row r="22499" spans="57:59" x14ac:dyDescent="0.25">
      <c r="BE22499"/>
      <c r="BF22499"/>
      <c r="BG22499"/>
    </row>
    <row r="22500" spans="57:59" x14ac:dyDescent="0.25">
      <c r="BE22500"/>
      <c r="BF22500"/>
      <c r="BG22500"/>
    </row>
    <row r="22501" spans="57:59" x14ac:dyDescent="0.25">
      <c r="BE22501"/>
      <c r="BF22501"/>
      <c r="BG22501"/>
    </row>
    <row r="22502" spans="57:59" x14ac:dyDescent="0.25">
      <c r="BE22502"/>
      <c r="BF22502"/>
      <c r="BG22502"/>
    </row>
    <row r="22503" spans="57:59" x14ac:dyDescent="0.25">
      <c r="BE22503"/>
      <c r="BF22503"/>
      <c r="BG22503"/>
    </row>
    <row r="22504" spans="57:59" x14ac:dyDescent="0.25">
      <c r="BE22504"/>
      <c r="BF22504"/>
      <c r="BG22504"/>
    </row>
    <row r="22505" spans="57:59" x14ac:dyDescent="0.25">
      <c r="BE22505"/>
      <c r="BF22505"/>
      <c r="BG22505"/>
    </row>
    <row r="22506" spans="57:59" x14ac:dyDescent="0.25">
      <c r="BE22506"/>
      <c r="BF22506"/>
      <c r="BG22506"/>
    </row>
    <row r="22507" spans="57:59" x14ac:dyDescent="0.25">
      <c r="BE22507"/>
      <c r="BF22507"/>
      <c r="BG22507"/>
    </row>
    <row r="22508" spans="57:59" x14ac:dyDescent="0.25">
      <c r="BE22508"/>
      <c r="BF22508"/>
      <c r="BG22508"/>
    </row>
    <row r="22509" spans="57:59" x14ac:dyDescent="0.25">
      <c r="BE22509"/>
      <c r="BF22509"/>
      <c r="BG22509"/>
    </row>
    <row r="22510" spans="57:59" x14ac:dyDescent="0.25">
      <c r="BE22510"/>
      <c r="BF22510"/>
      <c r="BG22510"/>
    </row>
    <row r="22511" spans="57:59" x14ac:dyDescent="0.25">
      <c r="BE22511"/>
      <c r="BF22511"/>
      <c r="BG22511"/>
    </row>
    <row r="22512" spans="57:59" x14ac:dyDescent="0.25">
      <c r="BE22512"/>
      <c r="BF22512"/>
      <c r="BG22512"/>
    </row>
    <row r="22513" spans="57:59" x14ac:dyDescent="0.25">
      <c r="BE22513"/>
      <c r="BF22513"/>
      <c r="BG22513"/>
    </row>
    <row r="22514" spans="57:59" x14ac:dyDescent="0.25">
      <c r="BE22514"/>
      <c r="BF22514"/>
      <c r="BG22514"/>
    </row>
    <row r="22515" spans="57:59" x14ac:dyDescent="0.25">
      <c r="BE22515"/>
      <c r="BF22515"/>
      <c r="BG22515"/>
    </row>
    <row r="22516" spans="57:59" x14ac:dyDescent="0.25">
      <c r="BE22516"/>
      <c r="BF22516"/>
      <c r="BG22516"/>
    </row>
    <row r="22517" spans="57:59" x14ac:dyDescent="0.25">
      <c r="BE22517"/>
      <c r="BF22517"/>
      <c r="BG22517"/>
    </row>
    <row r="22518" spans="57:59" x14ac:dyDescent="0.25">
      <c r="BE22518"/>
      <c r="BF22518"/>
      <c r="BG22518"/>
    </row>
    <row r="22519" spans="57:59" x14ac:dyDescent="0.25">
      <c r="BE22519"/>
      <c r="BF22519"/>
      <c r="BG22519"/>
    </row>
    <row r="22520" spans="57:59" x14ac:dyDescent="0.25">
      <c r="BE22520"/>
      <c r="BF22520"/>
      <c r="BG22520"/>
    </row>
    <row r="22521" spans="57:59" x14ac:dyDescent="0.25">
      <c r="BE22521"/>
      <c r="BF22521"/>
      <c r="BG22521"/>
    </row>
    <row r="22522" spans="57:59" x14ac:dyDescent="0.25">
      <c r="BE22522"/>
      <c r="BF22522"/>
      <c r="BG22522"/>
    </row>
    <row r="22523" spans="57:59" x14ac:dyDescent="0.25">
      <c r="BE22523"/>
      <c r="BF22523"/>
      <c r="BG22523"/>
    </row>
    <row r="22524" spans="57:59" x14ac:dyDescent="0.25">
      <c r="BE22524"/>
      <c r="BF22524"/>
      <c r="BG22524"/>
    </row>
    <row r="22525" spans="57:59" x14ac:dyDescent="0.25">
      <c r="BE22525"/>
      <c r="BF22525"/>
      <c r="BG22525"/>
    </row>
    <row r="22526" spans="57:59" x14ac:dyDescent="0.25">
      <c r="BE22526"/>
      <c r="BF22526"/>
      <c r="BG22526"/>
    </row>
    <row r="22527" spans="57:59" x14ac:dyDescent="0.25">
      <c r="BE22527"/>
      <c r="BF22527"/>
      <c r="BG22527"/>
    </row>
    <row r="22528" spans="57:59" x14ac:dyDescent="0.25">
      <c r="BE22528"/>
      <c r="BF22528"/>
      <c r="BG22528"/>
    </row>
    <row r="22529" spans="57:59" x14ac:dyDescent="0.25">
      <c r="BE22529"/>
      <c r="BF22529"/>
      <c r="BG22529"/>
    </row>
    <row r="22530" spans="57:59" x14ac:dyDescent="0.25">
      <c r="BE22530"/>
      <c r="BF22530"/>
      <c r="BG22530"/>
    </row>
    <row r="22531" spans="57:59" x14ac:dyDescent="0.25">
      <c r="BE22531"/>
      <c r="BF22531"/>
      <c r="BG22531"/>
    </row>
    <row r="22532" spans="57:59" x14ac:dyDescent="0.25">
      <c r="BE22532"/>
      <c r="BF22532"/>
      <c r="BG22532"/>
    </row>
    <row r="22533" spans="57:59" x14ac:dyDescent="0.25">
      <c r="BE22533"/>
      <c r="BF22533"/>
      <c r="BG22533"/>
    </row>
    <row r="22534" spans="57:59" x14ac:dyDescent="0.25">
      <c r="BE22534"/>
      <c r="BF22534"/>
      <c r="BG22534"/>
    </row>
    <row r="22535" spans="57:59" x14ac:dyDescent="0.25">
      <c r="BE22535"/>
      <c r="BF22535"/>
      <c r="BG22535"/>
    </row>
    <row r="22536" spans="57:59" x14ac:dyDescent="0.25">
      <c r="BE22536"/>
      <c r="BF22536"/>
      <c r="BG22536"/>
    </row>
    <row r="22537" spans="57:59" x14ac:dyDescent="0.25">
      <c r="BE22537"/>
      <c r="BF22537"/>
      <c r="BG22537"/>
    </row>
    <row r="22538" spans="57:59" x14ac:dyDescent="0.25">
      <c r="BE22538"/>
      <c r="BF22538"/>
      <c r="BG22538"/>
    </row>
    <row r="22539" spans="57:59" x14ac:dyDescent="0.25">
      <c r="BE22539"/>
      <c r="BF22539"/>
      <c r="BG22539"/>
    </row>
    <row r="22540" spans="57:59" x14ac:dyDescent="0.25">
      <c r="BE22540"/>
      <c r="BF22540"/>
      <c r="BG22540"/>
    </row>
    <row r="22541" spans="57:59" x14ac:dyDescent="0.25">
      <c r="BE22541"/>
      <c r="BF22541"/>
      <c r="BG22541"/>
    </row>
    <row r="22542" spans="57:59" x14ac:dyDescent="0.25">
      <c r="BE22542"/>
      <c r="BF22542"/>
      <c r="BG22542"/>
    </row>
    <row r="22543" spans="57:59" x14ac:dyDescent="0.25">
      <c r="BE22543"/>
      <c r="BF22543"/>
      <c r="BG22543"/>
    </row>
    <row r="22544" spans="57:59" x14ac:dyDescent="0.25">
      <c r="BE22544"/>
      <c r="BF22544"/>
      <c r="BG22544"/>
    </row>
    <row r="22545" spans="57:59" x14ac:dyDescent="0.25">
      <c r="BE22545"/>
      <c r="BF22545"/>
      <c r="BG22545"/>
    </row>
    <row r="22546" spans="57:59" x14ac:dyDescent="0.25">
      <c r="BE22546"/>
      <c r="BF22546"/>
      <c r="BG22546"/>
    </row>
    <row r="22547" spans="57:59" x14ac:dyDescent="0.25">
      <c r="BE22547"/>
      <c r="BF22547"/>
      <c r="BG22547"/>
    </row>
    <row r="22548" spans="57:59" x14ac:dyDescent="0.25">
      <c r="BE22548"/>
      <c r="BF22548"/>
      <c r="BG22548"/>
    </row>
    <row r="22549" spans="57:59" x14ac:dyDescent="0.25">
      <c r="BE22549"/>
      <c r="BF22549"/>
      <c r="BG22549"/>
    </row>
    <row r="22550" spans="57:59" x14ac:dyDescent="0.25">
      <c r="BE22550"/>
      <c r="BF22550"/>
      <c r="BG22550"/>
    </row>
    <row r="22551" spans="57:59" x14ac:dyDescent="0.25">
      <c r="BE22551"/>
      <c r="BF22551"/>
      <c r="BG22551"/>
    </row>
    <row r="22552" spans="57:59" x14ac:dyDescent="0.25">
      <c r="BE22552"/>
      <c r="BF22552"/>
      <c r="BG22552"/>
    </row>
    <row r="22553" spans="57:59" x14ac:dyDescent="0.25">
      <c r="BE22553"/>
      <c r="BF22553"/>
      <c r="BG22553"/>
    </row>
    <row r="22554" spans="57:59" x14ac:dyDescent="0.25">
      <c r="BE22554"/>
      <c r="BF22554"/>
      <c r="BG22554"/>
    </row>
    <row r="22555" spans="57:59" x14ac:dyDescent="0.25">
      <c r="BE22555"/>
      <c r="BF22555"/>
      <c r="BG22555"/>
    </row>
    <row r="22556" spans="57:59" x14ac:dyDescent="0.25">
      <c r="BE22556"/>
      <c r="BF22556"/>
      <c r="BG22556"/>
    </row>
    <row r="22557" spans="57:59" x14ac:dyDescent="0.25">
      <c r="BE22557"/>
      <c r="BF22557"/>
      <c r="BG22557"/>
    </row>
    <row r="22558" spans="57:59" x14ac:dyDescent="0.25">
      <c r="BE22558"/>
      <c r="BF22558"/>
      <c r="BG22558"/>
    </row>
    <row r="22559" spans="57:59" x14ac:dyDescent="0.25">
      <c r="BE22559"/>
      <c r="BF22559"/>
      <c r="BG22559"/>
    </row>
    <row r="22560" spans="57:59" x14ac:dyDescent="0.25">
      <c r="BE22560"/>
      <c r="BF22560"/>
      <c r="BG22560"/>
    </row>
    <row r="22561" spans="57:59" x14ac:dyDescent="0.25">
      <c r="BE22561"/>
      <c r="BF22561"/>
      <c r="BG22561"/>
    </row>
    <row r="22562" spans="57:59" x14ac:dyDescent="0.25">
      <c r="BE22562"/>
      <c r="BF22562"/>
      <c r="BG22562"/>
    </row>
    <row r="22563" spans="57:59" x14ac:dyDescent="0.25">
      <c r="BE22563"/>
      <c r="BF22563"/>
      <c r="BG22563"/>
    </row>
    <row r="22564" spans="57:59" x14ac:dyDescent="0.25">
      <c r="BE22564"/>
      <c r="BF22564"/>
      <c r="BG22564"/>
    </row>
    <row r="22565" spans="57:59" x14ac:dyDescent="0.25">
      <c r="BE22565"/>
      <c r="BF22565"/>
      <c r="BG22565"/>
    </row>
    <row r="22566" spans="57:59" x14ac:dyDescent="0.25">
      <c r="BE22566"/>
      <c r="BF22566"/>
      <c r="BG22566"/>
    </row>
    <row r="22567" spans="57:59" x14ac:dyDescent="0.25">
      <c r="BE22567"/>
      <c r="BF22567"/>
      <c r="BG22567"/>
    </row>
    <row r="22568" spans="57:59" x14ac:dyDescent="0.25">
      <c r="BE22568"/>
      <c r="BF22568"/>
      <c r="BG22568"/>
    </row>
    <row r="22569" spans="57:59" x14ac:dyDescent="0.25">
      <c r="BE22569"/>
      <c r="BF22569"/>
      <c r="BG22569"/>
    </row>
    <row r="22570" spans="57:59" x14ac:dyDescent="0.25">
      <c r="BE22570"/>
      <c r="BF22570"/>
      <c r="BG22570"/>
    </row>
    <row r="22571" spans="57:59" x14ac:dyDescent="0.25">
      <c r="BE22571"/>
      <c r="BF22571"/>
      <c r="BG22571"/>
    </row>
    <row r="22572" spans="57:59" x14ac:dyDescent="0.25">
      <c r="BE22572"/>
      <c r="BF22572"/>
      <c r="BG22572"/>
    </row>
    <row r="22573" spans="57:59" x14ac:dyDescent="0.25">
      <c r="BE22573"/>
      <c r="BF22573"/>
      <c r="BG22573"/>
    </row>
    <row r="22574" spans="57:59" x14ac:dyDescent="0.25">
      <c r="BE22574"/>
      <c r="BF22574"/>
      <c r="BG22574"/>
    </row>
    <row r="22575" spans="57:59" x14ac:dyDescent="0.25">
      <c r="BE22575"/>
      <c r="BF22575"/>
      <c r="BG22575"/>
    </row>
    <row r="22576" spans="57:59" x14ac:dyDescent="0.25">
      <c r="BE22576"/>
      <c r="BF22576"/>
      <c r="BG22576"/>
    </row>
    <row r="22577" spans="57:59" x14ac:dyDescent="0.25">
      <c r="BE22577"/>
      <c r="BF22577"/>
      <c r="BG22577"/>
    </row>
    <row r="22578" spans="57:59" x14ac:dyDescent="0.25">
      <c r="BE22578"/>
      <c r="BF22578"/>
      <c r="BG22578"/>
    </row>
    <row r="22579" spans="57:59" x14ac:dyDescent="0.25">
      <c r="BE22579"/>
      <c r="BF22579"/>
      <c r="BG22579"/>
    </row>
    <row r="22580" spans="57:59" x14ac:dyDescent="0.25">
      <c r="BE22580"/>
      <c r="BF22580"/>
      <c r="BG22580"/>
    </row>
    <row r="22581" spans="57:59" x14ac:dyDescent="0.25">
      <c r="BE22581"/>
      <c r="BF22581"/>
      <c r="BG22581"/>
    </row>
    <row r="22582" spans="57:59" x14ac:dyDescent="0.25">
      <c r="BE22582"/>
      <c r="BF22582"/>
      <c r="BG22582"/>
    </row>
    <row r="22583" spans="57:59" x14ac:dyDescent="0.25">
      <c r="BE22583"/>
      <c r="BF22583"/>
      <c r="BG22583"/>
    </row>
    <row r="22584" spans="57:59" x14ac:dyDescent="0.25">
      <c r="BE22584"/>
      <c r="BF22584"/>
      <c r="BG22584"/>
    </row>
    <row r="22585" spans="57:59" x14ac:dyDescent="0.25">
      <c r="BE22585"/>
      <c r="BF22585"/>
      <c r="BG22585"/>
    </row>
    <row r="22586" spans="57:59" x14ac:dyDescent="0.25">
      <c r="BE22586"/>
      <c r="BF22586"/>
      <c r="BG22586"/>
    </row>
    <row r="22587" spans="57:59" x14ac:dyDescent="0.25">
      <c r="BE22587"/>
      <c r="BF22587"/>
      <c r="BG22587"/>
    </row>
    <row r="22588" spans="57:59" x14ac:dyDescent="0.25">
      <c r="BE22588"/>
      <c r="BF22588"/>
      <c r="BG22588"/>
    </row>
    <row r="22589" spans="57:59" x14ac:dyDescent="0.25">
      <c r="BE22589"/>
      <c r="BF22589"/>
      <c r="BG22589"/>
    </row>
    <row r="22590" spans="57:59" x14ac:dyDescent="0.25">
      <c r="BE22590"/>
      <c r="BF22590"/>
      <c r="BG22590"/>
    </row>
    <row r="22591" spans="57:59" x14ac:dyDescent="0.25">
      <c r="BE22591"/>
      <c r="BF22591"/>
      <c r="BG22591"/>
    </row>
    <row r="22592" spans="57:59" x14ac:dyDescent="0.25">
      <c r="BE22592"/>
      <c r="BF22592"/>
      <c r="BG22592"/>
    </row>
    <row r="22593" spans="57:59" x14ac:dyDescent="0.25">
      <c r="BE22593"/>
      <c r="BF22593"/>
      <c r="BG22593"/>
    </row>
    <row r="22594" spans="57:59" x14ac:dyDescent="0.25">
      <c r="BE22594"/>
      <c r="BF22594"/>
      <c r="BG22594"/>
    </row>
    <row r="22595" spans="57:59" x14ac:dyDescent="0.25">
      <c r="BE22595"/>
      <c r="BF22595"/>
      <c r="BG22595"/>
    </row>
    <row r="22596" spans="57:59" x14ac:dyDescent="0.25">
      <c r="BE22596"/>
      <c r="BF22596"/>
      <c r="BG22596"/>
    </row>
    <row r="22597" spans="57:59" x14ac:dyDescent="0.25">
      <c r="BE22597"/>
      <c r="BF22597"/>
      <c r="BG22597"/>
    </row>
    <row r="22598" spans="57:59" x14ac:dyDescent="0.25">
      <c r="BE22598"/>
      <c r="BF22598"/>
      <c r="BG22598"/>
    </row>
    <row r="22599" spans="57:59" x14ac:dyDescent="0.25">
      <c r="BE22599"/>
      <c r="BF22599"/>
      <c r="BG22599"/>
    </row>
    <row r="22600" spans="57:59" x14ac:dyDescent="0.25">
      <c r="BE22600"/>
      <c r="BF22600"/>
      <c r="BG22600"/>
    </row>
    <row r="22601" spans="57:59" x14ac:dyDescent="0.25">
      <c r="BE22601"/>
      <c r="BF22601"/>
      <c r="BG22601"/>
    </row>
    <row r="22602" spans="57:59" x14ac:dyDescent="0.25">
      <c r="BE22602"/>
      <c r="BF22602"/>
      <c r="BG22602"/>
    </row>
    <row r="22603" spans="57:59" x14ac:dyDescent="0.25">
      <c r="BE22603"/>
      <c r="BF22603"/>
      <c r="BG22603"/>
    </row>
    <row r="22604" spans="57:59" x14ac:dyDescent="0.25">
      <c r="BE22604"/>
      <c r="BF22604"/>
      <c r="BG22604"/>
    </row>
    <row r="22605" spans="57:59" x14ac:dyDescent="0.25">
      <c r="BE22605"/>
      <c r="BF22605"/>
      <c r="BG22605"/>
    </row>
    <row r="22606" spans="57:59" x14ac:dyDescent="0.25">
      <c r="BE22606"/>
      <c r="BF22606"/>
      <c r="BG22606"/>
    </row>
    <row r="22607" spans="57:59" x14ac:dyDescent="0.25">
      <c r="BE22607"/>
      <c r="BF22607"/>
      <c r="BG22607"/>
    </row>
    <row r="22608" spans="57:59" x14ac:dyDescent="0.25">
      <c r="BE22608"/>
      <c r="BF22608"/>
      <c r="BG22608"/>
    </row>
    <row r="22609" spans="57:59" x14ac:dyDescent="0.25">
      <c r="BE22609"/>
      <c r="BF22609"/>
      <c r="BG22609"/>
    </row>
    <row r="22610" spans="57:59" x14ac:dyDescent="0.25">
      <c r="BE22610"/>
      <c r="BF22610"/>
      <c r="BG22610"/>
    </row>
    <row r="22611" spans="57:59" x14ac:dyDescent="0.25">
      <c r="BE22611"/>
      <c r="BF22611"/>
      <c r="BG22611"/>
    </row>
    <row r="22612" spans="57:59" x14ac:dyDescent="0.25">
      <c r="BE22612"/>
      <c r="BF22612"/>
      <c r="BG22612"/>
    </row>
    <row r="22613" spans="57:59" x14ac:dyDescent="0.25">
      <c r="BE22613"/>
      <c r="BF22613"/>
      <c r="BG22613"/>
    </row>
    <row r="22614" spans="57:59" x14ac:dyDescent="0.25">
      <c r="BE22614"/>
      <c r="BF22614"/>
      <c r="BG22614"/>
    </row>
    <row r="22615" spans="57:59" x14ac:dyDescent="0.25">
      <c r="BE22615"/>
      <c r="BF22615"/>
      <c r="BG22615"/>
    </row>
    <row r="22616" spans="57:59" x14ac:dyDescent="0.25">
      <c r="BE22616"/>
      <c r="BF22616"/>
      <c r="BG22616"/>
    </row>
    <row r="22617" spans="57:59" x14ac:dyDescent="0.25">
      <c r="BE22617"/>
      <c r="BF22617"/>
      <c r="BG22617"/>
    </row>
    <row r="22618" spans="57:59" x14ac:dyDescent="0.25">
      <c r="BE22618"/>
      <c r="BF22618"/>
      <c r="BG22618"/>
    </row>
    <row r="22619" spans="57:59" x14ac:dyDescent="0.25">
      <c r="BE22619"/>
      <c r="BF22619"/>
      <c r="BG22619"/>
    </row>
    <row r="22620" spans="57:59" x14ac:dyDescent="0.25">
      <c r="BE22620"/>
      <c r="BF22620"/>
      <c r="BG22620"/>
    </row>
    <row r="22621" spans="57:59" x14ac:dyDescent="0.25">
      <c r="BE22621"/>
      <c r="BF22621"/>
      <c r="BG22621"/>
    </row>
    <row r="22622" spans="57:59" x14ac:dyDescent="0.25">
      <c r="BE22622"/>
      <c r="BF22622"/>
      <c r="BG22622"/>
    </row>
    <row r="22623" spans="57:59" x14ac:dyDescent="0.25">
      <c r="BE22623"/>
      <c r="BF22623"/>
      <c r="BG22623"/>
    </row>
    <row r="22624" spans="57:59" x14ac:dyDescent="0.25">
      <c r="BE22624"/>
      <c r="BF22624"/>
      <c r="BG22624"/>
    </row>
    <row r="22625" spans="57:59" x14ac:dyDescent="0.25">
      <c r="BE22625"/>
      <c r="BF22625"/>
      <c r="BG22625"/>
    </row>
    <row r="22626" spans="57:59" x14ac:dyDescent="0.25">
      <c r="BE22626"/>
      <c r="BF22626"/>
      <c r="BG22626"/>
    </row>
    <row r="22627" spans="57:59" x14ac:dyDescent="0.25">
      <c r="BE22627"/>
      <c r="BF22627"/>
      <c r="BG22627"/>
    </row>
    <row r="22628" spans="57:59" x14ac:dyDescent="0.25">
      <c r="BE22628"/>
      <c r="BF22628"/>
      <c r="BG22628"/>
    </row>
    <row r="22629" spans="57:59" x14ac:dyDescent="0.25">
      <c r="BE22629"/>
      <c r="BF22629"/>
      <c r="BG22629"/>
    </row>
    <row r="22630" spans="57:59" x14ac:dyDescent="0.25">
      <c r="BE22630"/>
      <c r="BF22630"/>
      <c r="BG22630"/>
    </row>
    <row r="22631" spans="57:59" x14ac:dyDescent="0.25">
      <c r="BE22631"/>
      <c r="BF22631"/>
      <c r="BG22631"/>
    </row>
    <row r="22632" spans="57:59" x14ac:dyDescent="0.25">
      <c r="BE22632"/>
      <c r="BF22632"/>
      <c r="BG22632"/>
    </row>
    <row r="22633" spans="57:59" x14ac:dyDescent="0.25">
      <c r="BE22633"/>
      <c r="BF22633"/>
      <c r="BG22633"/>
    </row>
    <row r="22634" spans="57:59" x14ac:dyDescent="0.25">
      <c r="BE22634"/>
      <c r="BF22634"/>
      <c r="BG22634"/>
    </row>
    <row r="22635" spans="57:59" x14ac:dyDescent="0.25">
      <c r="BE22635"/>
      <c r="BF22635"/>
      <c r="BG22635"/>
    </row>
    <row r="22636" spans="57:59" x14ac:dyDescent="0.25">
      <c r="BE22636"/>
      <c r="BF22636"/>
      <c r="BG22636"/>
    </row>
    <row r="22637" spans="57:59" x14ac:dyDescent="0.25">
      <c r="BE22637"/>
      <c r="BF22637"/>
      <c r="BG22637"/>
    </row>
    <row r="22638" spans="57:59" x14ac:dyDescent="0.25">
      <c r="BE22638"/>
      <c r="BF22638"/>
      <c r="BG22638"/>
    </row>
    <row r="22639" spans="57:59" x14ac:dyDescent="0.25">
      <c r="BE22639"/>
      <c r="BF22639"/>
      <c r="BG22639"/>
    </row>
    <row r="22640" spans="57:59" x14ac:dyDescent="0.25">
      <c r="BE22640"/>
      <c r="BF22640"/>
      <c r="BG22640"/>
    </row>
    <row r="22641" spans="57:59" x14ac:dyDescent="0.25">
      <c r="BE22641"/>
      <c r="BF22641"/>
      <c r="BG22641"/>
    </row>
    <row r="22642" spans="57:59" x14ac:dyDescent="0.25">
      <c r="BE22642"/>
      <c r="BF22642"/>
      <c r="BG22642"/>
    </row>
    <row r="22643" spans="57:59" x14ac:dyDescent="0.25">
      <c r="BE22643"/>
      <c r="BF22643"/>
      <c r="BG22643"/>
    </row>
    <row r="22644" spans="57:59" x14ac:dyDescent="0.25">
      <c r="BE22644"/>
      <c r="BF22644"/>
      <c r="BG22644"/>
    </row>
    <row r="22645" spans="57:59" x14ac:dyDescent="0.25">
      <c r="BE22645"/>
      <c r="BF22645"/>
      <c r="BG22645"/>
    </row>
    <row r="22646" spans="57:59" x14ac:dyDescent="0.25">
      <c r="BE22646"/>
      <c r="BF22646"/>
      <c r="BG22646"/>
    </row>
    <row r="22647" spans="57:59" x14ac:dyDescent="0.25">
      <c r="BE22647"/>
      <c r="BF22647"/>
      <c r="BG22647"/>
    </row>
    <row r="22648" spans="57:59" x14ac:dyDescent="0.25">
      <c r="BE22648"/>
      <c r="BF22648"/>
      <c r="BG22648"/>
    </row>
    <row r="22649" spans="57:59" x14ac:dyDescent="0.25">
      <c r="BE22649"/>
      <c r="BF22649"/>
      <c r="BG22649"/>
    </row>
    <row r="22650" spans="57:59" x14ac:dyDescent="0.25">
      <c r="BE22650"/>
      <c r="BF22650"/>
      <c r="BG22650"/>
    </row>
    <row r="22651" spans="57:59" x14ac:dyDescent="0.25">
      <c r="BE22651"/>
      <c r="BF22651"/>
      <c r="BG22651"/>
    </row>
    <row r="22652" spans="57:59" x14ac:dyDescent="0.25">
      <c r="BE22652"/>
      <c r="BF22652"/>
      <c r="BG22652"/>
    </row>
    <row r="22653" spans="57:59" x14ac:dyDescent="0.25">
      <c r="BE22653"/>
      <c r="BF22653"/>
      <c r="BG22653"/>
    </row>
    <row r="22654" spans="57:59" x14ac:dyDescent="0.25">
      <c r="BE22654"/>
      <c r="BF22654"/>
      <c r="BG22654"/>
    </row>
    <row r="22655" spans="57:59" x14ac:dyDescent="0.25">
      <c r="BE22655"/>
      <c r="BF22655"/>
      <c r="BG22655"/>
    </row>
    <row r="22656" spans="57:59" x14ac:dyDescent="0.25">
      <c r="BE22656"/>
      <c r="BF22656"/>
      <c r="BG22656"/>
    </row>
    <row r="22657" spans="57:59" x14ac:dyDescent="0.25">
      <c r="BE22657"/>
      <c r="BF22657"/>
      <c r="BG22657"/>
    </row>
    <row r="22658" spans="57:59" x14ac:dyDescent="0.25">
      <c r="BE22658"/>
      <c r="BF22658"/>
      <c r="BG22658"/>
    </row>
    <row r="22659" spans="57:59" x14ac:dyDescent="0.25">
      <c r="BE22659"/>
      <c r="BF22659"/>
      <c r="BG22659"/>
    </row>
    <row r="22660" spans="57:59" x14ac:dyDescent="0.25">
      <c r="BE22660"/>
      <c r="BF22660"/>
      <c r="BG22660"/>
    </row>
    <row r="22661" spans="57:59" x14ac:dyDescent="0.25">
      <c r="BE22661"/>
      <c r="BF22661"/>
      <c r="BG22661"/>
    </row>
    <row r="22662" spans="57:59" x14ac:dyDescent="0.25">
      <c r="BE22662"/>
      <c r="BF22662"/>
      <c r="BG22662"/>
    </row>
    <row r="22663" spans="57:59" x14ac:dyDescent="0.25">
      <c r="BE22663"/>
      <c r="BF22663"/>
      <c r="BG22663"/>
    </row>
    <row r="22664" spans="57:59" x14ac:dyDescent="0.25">
      <c r="BE22664"/>
      <c r="BF22664"/>
      <c r="BG22664"/>
    </row>
    <row r="22665" spans="57:59" x14ac:dyDescent="0.25">
      <c r="BE22665"/>
      <c r="BF22665"/>
      <c r="BG22665"/>
    </row>
    <row r="22666" spans="57:59" x14ac:dyDescent="0.25">
      <c r="BE22666"/>
      <c r="BF22666"/>
      <c r="BG22666"/>
    </row>
    <row r="22667" spans="57:59" x14ac:dyDescent="0.25">
      <c r="BE22667"/>
      <c r="BF22667"/>
      <c r="BG22667"/>
    </row>
    <row r="22668" spans="57:59" x14ac:dyDescent="0.25">
      <c r="BE22668"/>
      <c r="BF22668"/>
      <c r="BG22668"/>
    </row>
    <row r="22669" spans="57:59" x14ac:dyDescent="0.25">
      <c r="BE22669"/>
      <c r="BF22669"/>
      <c r="BG22669"/>
    </row>
    <row r="22670" spans="57:59" x14ac:dyDescent="0.25">
      <c r="BE22670"/>
      <c r="BF22670"/>
      <c r="BG22670"/>
    </row>
    <row r="22671" spans="57:59" x14ac:dyDescent="0.25">
      <c r="BE22671"/>
      <c r="BF22671"/>
      <c r="BG22671"/>
    </row>
    <row r="22672" spans="57:59" x14ac:dyDescent="0.25">
      <c r="BE22672"/>
      <c r="BF22672"/>
      <c r="BG22672"/>
    </row>
    <row r="22673" spans="57:59" x14ac:dyDescent="0.25">
      <c r="BE22673"/>
      <c r="BF22673"/>
      <c r="BG22673"/>
    </row>
    <row r="22674" spans="57:59" x14ac:dyDescent="0.25">
      <c r="BE22674"/>
      <c r="BF22674"/>
      <c r="BG22674"/>
    </row>
    <row r="22675" spans="57:59" x14ac:dyDescent="0.25">
      <c r="BE22675"/>
      <c r="BF22675"/>
      <c r="BG22675"/>
    </row>
    <row r="22676" spans="57:59" x14ac:dyDescent="0.25">
      <c r="BE22676"/>
      <c r="BF22676"/>
      <c r="BG22676"/>
    </row>
    <row r="22677" spans="57:59" x14ac:dyDescent="0.25">
      <c r="BE22677"/>
      <c r="BF22677"/>
      <c r="BG22677"/>
    </row>
    <row r="22678" spans="57:59" x14ac:dyDescent="0.25">
      <c r="BE22678"/>
      <c r="BF22678"/>
      <c r="BG22678"/>
    </row>
    <row r="22679" spans="57:59" x14ac:dyDescent="0.25">
      <c r="BE22679"/>
      <c r="BF22679"/>
      <c r="BG22679"/>
    </row>
    <row r="22680" spans="57:59" x14ac:dyDescent="0.25">
      <c r="BE22680"/>
      <c r="BF22680"/>
      <c r="BG22680"/>
    </row>
    <row r="22681" spans="57:59" x14ac:dyDescent="0.25">
      <c r="BE22681"/>
      <c r="BF22681"/>
      <c r="BG22681"/>
    </row>
    <row r="22682" spans="57:59" x14ac:dyDescent="0.25">
      <c r="BE22682"/>
      <c r="BF22682"/>
      <c r="BG22682"/>
    </row>
    <row r="22683" spans="57:59" x14ac:dyDescent="0.25">
      <c r="BE22683"/>
      <c r="BF22683"/>
      <c r="BG22683"/>
    </row>
    <row r="22684" spans="57:59" x14ac:dyDescent="0.25">
      <c r="BE22684"/>
      <c r="BF22684"/>
      <c r="BG22684"/>
    </row>
    <row r="22685" spans="57:59" x14ac:dyDescent="0.25">
      <c r="BE22685"/>
      <c r="BF22685"/>
      <c r="BG22685"/>
    </row>
    <row r="22686" spans="57:59" x14ac:dyDescent="0.25">
      <c r="BE22686"/>
      <c r="BF22686"/>
      <c r="BG22686"/>
    </row>
    <row r="22687" spans="57:59" x14ac:dyDescent="0.25">
      <c r="BE22687"/>
      <c r="BF22687"/>
      <c r="BG22687"/>
    </row>
    <row r="22688" spans="57:59" x14ac:dyDescent="0.25">
      <c r="BE22688"/>
      <c r="BF22688"/>
      <c r="BG22688"/>
    </row>
    <row r="22689" spans="57:59" x14ac:dyDescent="0.25">
      <c r="BE22689"/>
      <c r="BF22689"/>
      <c r="BG22689"/>
    </row>
    <row r="22690" spans="57:59" x14ac:dyDescent="0.25">
      <c r="BE22690"/>
      <c r="BF22690"/>
      <c r="BG22690"/>
    </row>
    <row r="22691" spans="57:59" x14ac:dyDescent="0.25">
      <c r="BE22691"/>
      <c r="BF22691"/>
      <c r="BG22691"/>
    </row>
    <row r="22692" spans="57:59" x14ac:dyDescent="0.25">
      <c r="BE22692"/>
      <c r="BF22692"/>
      <c r="BG22692"/>
    </row>
    <row r="22693" spans="57:59" x14ac:dyDescent="0.25">
      <c r="BE22693"/>
      <c r="BF22693"/>
      <c r="BG22693"/>
    </row>
    <row r="22694" spans="57:59" x14ac:dyDescent="0.25">
      <c r="BE22694"/>
      <c r="BF22694"/>
      <c r="BG22694"/>
    </row>
    <row r="22695" spans="57:59" x14ac:dyDescent="0.25">
      <c r="BE22695"/>
      <c r="BF22695"/>
      <c r="BG22695"/>
    </row>
    <row r="22696" spans="57:59" x14ac:dyDescent="0.25">
      <c r="BE22696"/>
      <c r="BF22696"/>
      <c r="BG22696"/>
    </row>
    <row r="22697" spans="57:59" x14ac:dyDescent="0.25">
      <c r="BE22697"/>
      <c r="BF22697"/>
      <c r="BG22697"/>
    </row>
    <row r="22698" spans="57:59" x14ac:dyDescent="0.25">
      <c r="BE22698"/>
      <c r="BF22698"/>
      <c r="BG22698"/>
    </row>
    <row r="22699" spans="57:59" x14ac:dyDescent="0.25">
      <c r="BE22699"/>
      <c r="BF22699"/>
      <c r="BG22699"/>
    </row>
    <row r="22700" spans="57:59" x14ac:dyDescent="0.25">
      <c r="BE22700"/>
      <c r="BF22700"/>
      <c r="BG22700"/>
    </row>
    <row r="22701" spans="57:59" x14ac:dyDescent="0.25">
      <c r="BE22701"/>
      <c r="BF22701"/>
      <c r="BG22701"/>
    </row>
    <row r="22702" spans="57:59" x14ac:dyDescent="0.25">
      <c r="BE22702"/>
      <c r="BF22702"/>
      <c r="BG22702"/>
    </row>
    <row r="22703" spans="57:59" x14ac:dyDescent="0.25">
      <c r="BE22703"/>
      <c r="BF22703"/>
      <c r="BG22703"/>
    </row>
    <row r="22704" spans="57:59" x14ac:dyDescent="0.25">
      <c r="BE22704"/>
      <c r="BF22704"/>
      <c r="BG22704"/>
    </row>
    <row r="22705" spans="57:59" x14ac:dyDescent="0.25">
      <c r="BE22705"/>
      <c r="BF22705"/>
      <c r="BG22705"/>
    </row>
    <row r="22706" spans="57:59" x14ac:dyDescent="0.25">
      <c r="BE22706"/>
      <c r="BF22706"/>
      <c r="BG22706"/>
    </row>
    <row r="22707" spans="57:59" x14ac:dyDescent="0.25">
      <c r="BE22707"/>
      <c r="BF22707"/>
      <c r="BG22707"/>
    </row>
    <row r="22708" spans="57:59" x14ac:dyDescent="0.25">
      <c r="BE22708"/>
      <c r="BF22708"/>
      <c r="BG22708"/>
    </row>
    <row r="22709" spans="57:59" x14ac:dyDescent="0.25">
      <c r="BE22709"/>
      <c r="BF22709"/>
      <c r="BG22709"/>
    </row>
    <row r="22710" spans="57:59" x14ac:dyDescent="0.25">
      <c r="BE22710"/>
      <c r="BF22710"/>
      <c r="BG22710"/>
    </row>
    <row r="22711" spans="57:59" x14ac:dyDescent="0.25">
      <c r="BE22711"/>
      <c r="BF22711"/>
      <c r="BG22711"/>
    </row>
    <row r="22712" spans="57:59" x14ac:dyDescent="0.25">
      <c r="BE22712"/>
      <c r="BF22712"/>
      <c r="BG22712"/>
    </row>
    <row r="22713" spans="57:59" x14ac:dyDescent="0.25">
      <c r="BE22713"/>
      <c r="BF22713"/>
      <c r="BG22713"/>
    </row>
    <row r="22714" spans="57:59" x14ac:dyDescent="0.25">
      <c r="BE22714"/>
      <c r="BF22714"/>
      <c r="BG22714"/>
    </row>
    <row r="22715" spans="57:59" x14ac:dyDescent="0.25">
      <c r="BE22715"/>
      <c r="BF22715"/>
      <c r="BG22715"/>
    </row>
    <row r="22716" spans="57:59" x14ac:dyDescent="0.25">
      <c r="BE22716"/>
      <c r="BF22716"/>
      <c r="BG22716"/>
    </row>
    <row r="22717" spans="57:59" x14ac:dyDescent="0.25">
      <c r="BE22717"/>
      <c r="BF22717"/>
      <c r="BG22717"/>
    </row>
    <row r="22718" spans="57:59" x14ac:dyDescent="0.25">
      <c r="BE22718"/>
      <c r="BF22718"/>
      <c r="BG22718"/>
    </row>
    <row r="22719" spans="57:59" x14ac:dyDescent="0.25">
      <c r="BE22719"/>
      <c r="BF22719"/>
      <c r="BG22719"/>
    </row>
    <row r="22720" spans="57:59" x14ac:dyDescent="0.25">
      <c r="BE22720"/>
      <c r="BF22720"/>
      <c r="BG22720"/>
    </row>
    <row r="22721" spans="57:59" x14ac:dyDescent="0.25">
      <c r="BE22721"/>
      <c r="BF22721"/>
      <c r="BG22721"/>
    </row>
    <row r="22722" spans="57:59" x14ac:dyDescent="0.25">
      <c r="BE22722"/>
      <c r="BF22722"/>
      <c r="BG22722"/>
    </row>
    <row r="22723" spans="57:59" x14ac:dyDescent="0.25">
      <c r="BE22723"/>
      <c r="BF22723"/>
      <c r="BG22723"/>
    </row>
    <row r="22724" spans="57:59" x14ac:dyDescent="0.25">
      <c r="BE22724"/>
      <c r="BF22724"/>
      <c r="BG22724"/>
    </row>
    <row r="22725" spans="57:59" x14ac:dyDescent="0.25">
      <c r="BE22725"/>
      <c r="BF22725"/>
      <c r="BG22725"/>
    </row>
    <row r="22726" spans="57:59" x14ac:dyDescent="0.25">
      <c r="BE22726"/>
      <c r="BF22726"/>
      <c r="BG22726"/>
    </row>
    <row r="22727" spans="57:59" x14ac:dyDescent="0.25">
      <c r="BE22727"/>
      <c r="BF22727"/>
      <c r="BG22727"/>
    </row>
    <row r="22728" spans="57:59" x14ac:dyDescent="0.25">
      <c r="BE22728"/>
      <c r="BF22728"/>
      <c r="BG22728"/>
    </row>
    <row r="22729" spans="57:59" x14ac:dyDescent="0.25">
      <c r="BE22729"/>
      <c r="BF22729"/>
      <c r="BG22729"/>
    </row>
    <row r="22730" spans="57:59" x14ac:dyDescent="0.25">
      <c r="BE22730"/>
      <c r="BF22730"/>
      <c r="BG22730"/>
    </row>
    <row r="22731" spans="57:59" x14ac:dyDescent="0.25">
      <c r="BE22731"/>
      <c r="BF22731"/>
      <c r="BG22731"/>
    </row>
    <row r="22732" spans="57:59" x14ac:dyDescent="0.25">
      <c r="BE22732"/>
      <c r="BF22732"/>
      <c r="BG22732"/>
    </row>
    <row r="22733" spans="57:59" x14ac:dyDescent="0.25">
      <c r="BE22733"/>
      <c r="BF22733"/>
      <c r="BG22733"/>
    </row>
    <row r="22734" spans="57:59" x14ac:dyDescent="0.25">
      <c r="BE22734"/>
      <c r="BF22734"/>
      <c r="BG22734"/>
    </row>
    <row r="22735" spans="57:59" x14ac:dyDescent="0.25">
      <c r="BE22735"/>
      <c r="BF22735"/>
      <c r="BG22735"/>
    </row>
    <row r="22736" spans="57:59" x14ac:dyDescent="0.25">
      <c r="BE22736"/>
      <c r="BF22736"/>
      <c r="BG22736"/>
    </row>
    <row r="22737" spans="57:59" x14ac:dyDescent="0.25">
      <c r="BE22737"/>
      <c r="BF22737"/>
      <c r="BG22737"/>
    </row>
    <row r="22738" spans="57:59" x14ac:dyDescent="0.25">
      <c r="BE22738"/>
      <c r="BF22738"/>
      <c r="BG22738"/>
    </row>
    <row r="22739" spans="57:59" x14ac:dyDescent="0.25">
      <c r="BE22739"/>
      <c r="BF22739"/>
      <c r="BG22739"/>
    </row>
    <row r="22740" spans="57:59" x14ac:dyDescent="0.25">
      <c r="BE22740"/>
      <c r="BF22740"/>
      <c r="BG22740"/>
    </row>
    <row r="22741" spans="57:59" x14ac:dyDescent="0.25">
      <c r="BE22741"/>
      <c r="BF22741"/>
      <c r="BG22741"/>
    </row>
    <row r="22742" spans="57:59" x14ac:dyDescent="0.25">
      <c r="BE22742"/>
      <c r="BF22742"/>
      <c r="BG22742"/>
    </row>
    <row r="22743" spans="57:59" x14ac:dyDescent="0.25">
      <c r="BE22743"/>
      <c r="BF22743"/>
      <c r="BG22743"/>
    </row>
    <row r="22744" spans="57:59" x14ac:dyDescent="0.25">
      <c r="BE22744"/>
      <c r="BF22744"/>
      <c r="BG22744"/>
    </row>
    <row r="22745" spans="57:59" x14ac:dyDescent="0.25">
      <c r="BE22745"/>
      <c r="BF22745"/>
      <c r="BG22745"/>
    </row>
    <row r="22746" spans="57:59" x14ac:dyDescent="0.25">
      <c r="BE22746"/>
      <c r="BF22746"/>
      <c r="BG22746"/>
    </row>
    <row r="22747" spans="57:59" x14ac:dyDescent="0.25">
      <c r="BE22747"/>
      <c r="BF22747"/>
      <c r="BG22747"/>
    </row>
    <row r="22748" spans="57:59" x14ac:dyDescent="0.25">
      <c r="BE22748"/>
      <c r="BF22748"/>
      <c r="BG22748"/>
    </row>
    <row r="22749" spans="57:59" x14ac:dyDescent="0.25">
      <c r="BE22749"/>
      <c r="BF22749"/>
      <c r="BG22749"/>
    </row>
    <row r="22750" spans="57:59" x14ac:dyDescent="0.25">
      <c r="BE22750"/>
      <c r="BF22750"/>
      <c r="BG22750"/>
    </row>
    <row r="22751" spans="57:59" x14ac:dyDescent="0.25">
      <c r="BE22751"/>
      <c r="BF22751"/>
      <c r="BG22751"/>
    </row>
    <row r="22752" spans="57:59" x14ac:dyDescent="0.25">
      <c r="BE22752"/>
      <c r="BF22752"/>
      <c r="BG22752"/>
    </row>
    <row r="22753" spans="57:59" x14ac:dyDescent="0.25">
      <c r="BE22753"/>
      <c r="BF22753"/>
      <c r="BG22753"/>
    </row>
    <row r="22754" spans="57:59" x14ac:dyDescent="0.25">
      <c r="BE22754"/>
      <c r="BF22754"/>
      <c r="BG22754"/>
    </row>
    <row r="22755" spans="57:59" x14ac:dyDescent="0.25">
      <c r="BE22755"/>
      <c r="BF22755"/>
      <c r="BG22755"/>
    </row>
    <row r="22756" spans="57:59" x14ac:dyDescent="0.25">
      <c r="BE22756"/>
      <c r="BF22756"/>
      <c r="BG22756"/>
    </row>
    <row r="22757" spans="57:59" x14ac:dyDescent="0.25">
      <c r="BE22757"/>
      <c r="BF22757"/>
      <c r="BG22757"/>
    </row>
    <row r="22758" spans="57:59" x14ac:dyDescent="0.25">
      <c r="BE22758"/>
      <c r="BF22758"/>
      <c r="BG22758"/>
    </row>
    <row r="22759" spans="57:59" x14ac:dyDescent="0.25">
      <c r="BE22759"/>
      <c r="BF22759"/>
      <c r="BG22759"/>
    </row>
    <row r="22760" spans="57:59" x14ac:dyDescent="0.25">
      <c r="BE22760"/>
      <c r="BF22760"/>
      <c r="BG22760"/>
    </row>
    <row r="22761" spans="57:59" x14ac:dyDescent="0.25">
      <c r="BE22761"/>
      <c r="BF22761"/>
      <c r="BG22761"/>
    </row>
    <row r="22762" spans="57:59" x14ac:dyDescent="0.25">
      <c r="BE22762"/>
      <c r="BF22762"/>
      <c r="BG22762"/>
    </row>
    <row r="22763" spans="57:59" x14ac:dyDescent="0.25">
      <c r="BE22763"/>
      <c r="BF22763"/>
      <c r="BG22763"/>
    </row>
    <row r="22764" spans="57:59" x14ac:dyDescent="0.25">
      <c r="BE22764"/>
      <c r="BF22764"/>
      <c r="BG22764"/>
    </row>
    <row r="22765" spans="57:59" x14ac:dyDescent="0.25">
      <c r="BE22765"/>
      <c r="BF22765"/>
      <c r="BG22765"/>
    </row>
    <row r="22766" spans="57:59" x14ac:dyDescent="0.25">
      <c r="BE22766"/>
      <c r="BF22766"/>
      <c r="BG22766"/>
    </row>
    <row r="22767" spans="57:59" x14ac:dyDescent="0.25">
      <c r="BE22767"/>
      <c r="BF22767"/>
      <c r="BG22767"/>
    </row>
    <row r="22768" spans="57:59" x14ac:dyDescent="0.25">
      <c r="BE22768"/>
      <c r="BF22768"/>
      <c r="BG22768"/>
    </row>
    <row r="22769" spans="57:59" x14ac:dyDescent="0.25">
      <c r="BE22769"/>
      <c r="BF22769"/>
      <c r="BG22769"/>
    </row>
    <row r="22770" spans="57:59" x14ac:dyDescent="0.25">
      <c r="BE22770"/>
      <c r="BF22770"/>
      <c r="BG22770"/>
    </row>
    <row r="22771" spans="57:59" x14ac:dyDescent="0.25">
      <c r="BE22771"/>
      <c r="BF22771"/>
      <c r="BG22771"/>
    </row>
    <row r="22772" spans="57:59" x14ac:dyDescent="0.25">
      <c r="BE22772"/>
      <c r="BF22772"/>
      <c r="BG22772"/>
    </row>
    <row r="22773" spans="57:59" x14ac:dyDescent="0.25">
      <c r="BE22773"/>
      <c r="BF22773"/>
      <c r="BG22773"/>
    </row>
    <row r="22774" spans="57:59" x14ac:dyDescent="0.25">
      <c r="BE22774"/>
      <c r="BF22774"/>
      <c r="BG22774"/>
    </row>
    <row r="22775" spans="57:59" x14ac:dyDescent="0.25">
      <c r="BE22775"/>
      <c r="BF22775"/>
      <c r="BG22775"/>
    </row>
    <row r="22776" spans="57:59" x14ac:dyDescent="0.25">
      <c r="BE22776"/>
      <c r="BF22776"/>
      <c r="BG22776"/>
    </row>
    <row r="22777" spans="57:59" x14ac:dyDescent="0.25">
      <c r="BE22777"/>
      <c r="BF22777"/>
      <c r="BG22777"/>
    </row>
    <row r="22778" spans="57:59" x14ac:dyDescent="0.25">
      <c r="BE22778"/>
      <c r="BF22778"/>
      <c r="BG22778"/>
    </row>
    <row r="22779" spans="57:59" x14ac:dyDescent="0.25">
      <c r="BE22779"/>
      <c r="BF22779"/>
      <c r="BG22779"/>
    </row>
    <row r="22780" spans="57:59" x14ac:dyDescent="0.25">
      <c r="BE22780"/>
      <c r="BF22780"/>
      <c r="BG22780"/>
    </row>
    <row r="22781" spans="57:59" x14ac:dyDescent="0.25">
      <c r="BE22781"/>
      <c r="BF22781"/>
      <c r="BG22781"/>
    </row>
    <row r="22782" spans="57:59" x14ac:dyDescent="0.25">
      <c r="BE22782"/>
      <c r="BF22782"/>
      <c r="BG22782"/>
    </row>
    <row r="22783" spans="57:59" x14ac:dyDescent="0.25">
      <c r="BE22783"/>
      <c r="BF22783"/>
      <c r="BG22783"/>
    </row>
    <row r="22784" spans="57:59" x14ac:dyDescent="0.25">
      <c r="BE22784"/>
      <c r="BF22784"/>
      <c r="BG22784"/>
    </row>
    <row r="22785" spans="57:59" x14ac:dyDescent="0.25">
      <c r="BE22785"/>
      <c r="BF22785"/>
      <c r="BG22785"/>
    </row>
    <row r="22786" spans="57:59" x14ac:dyDescent="0.25">
      <c r="BE22786"/>
      <c r="BF22786"/>
      <c r="BG22786"/>
    </row>
    <row r="22787" spans="57:59" x14ac:dyDescent="0.25">
      <c r="BE22787"/>
      <c r="BF22787"/>
      <c r="BG22787"/>
    </row>
    <row r="22788" spans="57:59" x14ac:dyDescent="0.25">
      <c r="BE22788"/>
      <c r="BF22788"/>
      <c r="BG22788"/>
    </row>
    <row r="22789" spans="57:59" x14ac:dyDescent="0.25">
      <c r="BE22789"/>
      <c r="BF22789"/>
      <c r="BG22789"/>
    </row>
    <row r="22790" spans="57:59" x14ac:dyDescent="0.25">
      <c r="BE22790"/>
      <c r="BF22790"/>
      <c r="BG22790"/>
    </row>
    <row r="22791" spans="57:59" x14ac:dyDescent="0.25">
      <c r="BE22791"/>
      <c r="BF22791"/>
      <c r="BG22791"/>
    </row>
    <row r="22792" spans="57:59" x14ac:dyDescent="0.25">
      <c r="BE22792"/>
      <c r="BF22792"/>
      <c r="BG22792"/>
    </row>
    <row r="22793" spans="57:59" x14ac:dyDescent="0.25">
      <c r="BE22793"/>
      <c r="BF22793"/>
      <c r="BG22793"/>
    </row>
    <row r="22794" spans="57:59" x14ac:dyDescent="0.25">
      <c r="BE22794"/>
      <c r="BF22794"/>
      <c r="BG22794"/>
    </row>
    <row r="22795" spans="57:59" x14ac:dyDescent="0.25">
      <c r="BE22795"/>
      <c r="BF22795"/>
      <c r="BG22795"/>
    </row>
    <row r="22796" spans="57:59" x14ac:dyDescent="0.25">
      <c r="BE22796"/>
      <c r="BF22796"/>
      <c r="BG22796"/>
    </row>
    <row r="22797" spans="57:59" x14ac:dyDescent="0.25">
      <c r="BE22797"/>
      <c r="BF22797"/>
      <c r="BG22797"/>
    </row>
    <row r="22798" spans="57:59" x14ac:dyDescent="0.25">
      <c r="BE22798"/>
      <c r="BF22798"/>
      <c r="BG22798"/>
    </row>
    <row r="22799" spans="57:59" x14ac:dyDescent="0.25">
      <c r="BE22799"/>
      <c r="BF22799"/>
      <c r="BG22799"/>
    </row>
    <row r="22800" spans="57:59" x14ac:dyDescent="0.25">
      <c r="BE22800"/>
      <c r="BF22800"/>
      <c r="BG22800"/>
    </row>
    <row r="22801" spans="57:59" x14ac:dyDescent="0.25">
      <c r="BE22801"/>
      <c r="BF22801"/>
      <c r="BG22801"/>
    </row>
    <row r="22802" spans="57:59" x14ac:dyDescent="0.25">
      <c r="BE22802"/>
      <c r="BF22802"/>
      <c r="BG22802"/>
    </row>
    <row r="22803" spans="57:59" x14ac:dyDescent="0.25">
      <c r="BE22803"/>
      <c r="BF22803"/>
      <c r="BG22803"/>
    </row>
    <row r="22804" spans="57:59" x14ac:dyDescent="0.25">
      <c r="BE22804"/>
      <c r="BF22804"/>
      <c r="BG22804"/>
    </row>
    <row r="22805" spans="57:59" x14ac:dyDescent="0.25">
      <c r="BE22805"/>
      <c r="BF22805"/>
      <c r="BG22805"/>
    </row>
    <row r="22806" spans="57:59" x14ac:dyDescent="0.25">
      <c r="BE22806"/>
      <c r="BF22806"/>
      <c r="BG22806"/>
    </row>
    <row r="22807" spans="57:59" x14ac:dyDescent="0.25">
      <c r="BE22807"/>
      <c r="BF22807"/>
      <c r="BG22807"/>
    </row>
    <row r="22808" spans="57:59" x14ac:dyDescent="0.25">
      <c r="BE22808"/>
      <c r="BF22808"/>
      <c r="BG22808"/>
    </row>
    <row r="22809" spans="57:59" x14ac:dyDescent="0.25">
      <c r="BE22809"/>
      <c r="BF22809"/>
      <c r="BG22809"/>
    </row>
    <row r="22810" spans="57:59" x14ac:dyDescent="0.25">
      <c r="BE22810"/>
      <c r="BF22810"/>
      <c r="BG22810"/>
    </row>
    <row r="22811" spans="57:59" x14ac:dyDescent="0.25">
      <c r="BE22811"/>
      <c r="BF22811"/>
      <c r="BG22811"/>
    </row>
    <row r="22812" spans="57:59" x14ac:dyDescent="0.25">
      <c r="BE22812"/>
      <c r="BF22812"/>
      <c r="BG22812"/>
    </row>
    <row r="22813" spans="57:59" x14ac:dyDescent="0.25">
      <c r="BE22813"/>
      <c r="BF22813"/>
      <c r="BG22813"/>
    </row>
    <row r="22814" spans="57:59" x14ac:dyDescent="0.25">
      <c r="BE22814"/>
      <c r="BF22814"/>
      <c r="BG22814"/>
    </row>
    <row r="22815" spans="57:59" x14ac:dyDescent="0.25">
      <c r="BE22815"/>
      <c r="BF22815"/>
      <c r="BG22815"/>
    </row>
    <row r="22816" spans="57:59" x14ac:dyDescent="0.25">
      <c r="BE22816"/>
      <c r="BF22816"/>
      <c r="BG22816"/>
    </row>
    <row r="22817" spans="11:59" x14ac:dyDescent="0.25">
      <c r="BE22817"/>
      <c r="BF22817"/>
      <c r="BG22817"/>
    </row>
    <row r="22818" spans="11:59" x14ac:dyDescent="0.25">
      <c r="BE22818"/>
      <c r="BF22818"/>
      <c r="BG22818"/>
    </row>
    <row r="22819" spans="11:59" x14ac:dyDescent="0.25">
      <c r="BE22819"/>
      <c r="BF22819"/>
      <c r="BG22819"/>
    </row>
    <row r="22820" spans="11:59" x14ac:dyDescent="0.25">
      <c r="BE22820"/>
      <c r="BF22820"/>
      <c r="BG22820"/>
    </row>
    <row r="22821" spans="11:59" x14ac:dyDescent="0.25">
      <c r="BE22821"/>
      <c r="BF22821"/>
      <c r="BG22821"/>
    </row>
    <row r="22822" spans="11:59" x14ac:dyDescent="0.25">
      <c r="K22822" s="11"/>
      <c r="L22822" s="11"/>
      <c r="N22822" s="11"/>
      <c r="O22822" s="11"/>
      <c r="P22822" s="11"/>
      <c r="Q22822" s="11"/>
      <c r="R22822" s="11"/>
      <c r="S22822" s="11"/>
      <c r="T22822" s="11"/>
      <c r="BE22822"/>
      <c r="BF22822"/>
      <c r="BG22822"/>
    </row>
    <row r="22823" spans="11:59" x14ac:dyDescent="0.25">
      <c r="K22823" s="11"/>
      <c r="L22823" s="11"/>
      <c r="N22823" s="11"/>
      <c r="O22823" s="11"/>
      <c r="P22823" s="11"/>
      <c r="Q22823" s="11"/>
      <c r="R22823" s="11"/>
      <c r="S22823" s="11"/>
      <c r="T22823" s="11"/>
      <c r="BE22823"/>
      <c r="BF22823"/>
      <c r="BG22823"/>
    </row>
    <row r="22824" spans="11:59" x14ac:dyDescent="0.25">
      <c r="K22824" s="11"/>
      <c r="L22824" s="11"/>
      <c r="N22824" s="11"/>
      <c r="O22824" s="11"/>
      <c r="P22824" s="11"/>
      <c r="Q22824" s="11"/>
      <c r="R22824" s="11"/>
      <c r="S22824" s="11"/>
      <c r="T22824" s="11"/>
      <c r="BE22824"/>
      <c r="BF22824"/>
      <c r="BG22824"/>
    </row>
    <row r="22825" spans="11:59" x14ac:dyDescent="0.25">
      <c r="K22825" s="11"/>
      <c r="L22825" s="11"/>
      <c r="N22825" s="11"/>
      <c r="O22825" s="11"/>
      <c r="P22825" s="11"/>
      <c r="Q22825" s="11"/>
      <c r="R22825" s="11"/>
      <c r="S22825" s="11"/>
      <c r="T22825" s="11"/>
      <c r="BE22825"/>
      <c r="BF22825"/>
      <c r="BG22825"/>
    </row>
    <row r="22826" spans="11:59" x14ac:dyDescent="0.25">
      <c r="K22826" s="11"/>
      <c r="L22826" s="11"/>
      <c r="N22826" s="11"/>
      <c r="O22826" s="11"/>
      <c r="P22826" s="11"/>
      <c r="Q22826" s="11"/>
      <c r="R22826" s="11"/>
      <c r="S22826" s="11"/>
      <c r="T22826" s="11"/>
      <c r="BE22826"/>
      <c r="BF22826"/>
      <c r="BG22826"/>
    </row>
    <row r="22827" spans="11:59" x14ac:dyDescent="0.25">
      <c r="K22827" s="11"/>
      <c r="L22827" s="11"/>
      <c r="N22827" s="11"/>
      <c r="O22827" s="11"/>
      <c r="P22827" s="11"/>
      <c r="Q22827" s="11"/>
      <c r="R22827" s="11"/>
      <c r="S22827" s="11"/>
      <c r="T22827" s="11"/>
      <c r="BE22827"/>
      <c r="BF22827"/>
      <c r="BG22827"/>
    </row>
    <row r="22828" spans="11:59" x14ac:dyDescent="0.25">
      <c r="K22828" s="11"/>
      <c r="L22828" s="11"/>
      <c r="N22828" s="11"/>
      <c r="O22828" s="11"/>
      <c r="P22828" s="11"/>
      <c r="Q22828" s="11"/>
      <c r="R22828" s="11"/>
      <c r="S22828" s="11"/>
      <c r="T22828" s="11"/>
      <c r="BE22828"/>
      <c r="BF22828"/>
      <c r="BG22828"/>
    </row>
    <row r="22829" spans="11:59" x14ac:dyDescent="0.25">
      <c r="K22829" s="11"/>
      <c r="L22829" s="11"/>
      <c r="N22829" s="11"/>
      <c r="O22829" s="11"/>
      <c r="P22829" s="11"/>
      <c r="Q22829" s="11"/>
      <c r="R22829" s="11"/>
      <c r="S22829" s="11"/>
      <c r="T22829" s="11"/>
      <c r="BE22829"/>
      <c r="BF22829"/>
      <c r="BG22829"/>
    </row>
    <row r="22830" spans="11:59" x14ac:dyDescent="0.25">
      <c r="K22830" s="11"/>
      <c r="L22830" s="11"/>
      <c r="N22830" s="11"/>
      <c r="O22830" s="11"/>
      <c r="P22830" s="11"/>
      <c r="Q22830" s="11"/>
      <c r="R22830" s="11"/>
      <c r="S22830" s="11"/>
      <c r="T22830" s="11"/>
      <c r="BE22830"/>
      <c r="BF22830"/>
      <c r="BG22830"/>
    </row>
    <row r="22831" spans="11:59" x14ac:dyDescent="0.25">
      <c r="K22831" s="11"/>
      <c r="L22831" s="11"/>
      <c r="N22831" s="11"/>
      <c r="O22831" s="11"/>
      <c r="P22831" s="11"/>
      <c r="Q22831" s="11"/>
      <c r="R22831" s="11"/>
      <c r="S22831" s="11"/>
      <c r="T22831" s="11"/>
      <c r="BE22831"/>
      <c r="BF22831"/>
      <c r="BG22831"/>
    </row>
    <row r="22832" spans="11:59" x14ac:dyDescent="0.25">
      <c r="K22832" s="11"/>
      <c r="L22832" s="11"/>
      <c r="N22832" s="11"/>
      <c r="O22832" s="11"/>
      <c r="P22832" s="11"/>
      <c r="Q22832" s="11"/>
      <c r="R22832" s="11"/>
      <c r="S22832" s="11"/>
      <c r="T22832" s="11"/>
      <c r="BE22832"/>
      <c r="BF22832"/>
      <c r="BG22832"/>
    </row>
    <row r="22833" spans="11:59" x14ac:dyDescent="0.25">
      <c r="K22833" s="11"/>
      <c r="L22833" s="11"/>
      <c r="N22833" s="11"/>
      <c r="O22833" s="11"/>
      <c r="P22833" s="11"/>
      <c r="Q22833" s="11"/>
      <c r="R22833" s="11"/>
      <c r="S22833" s="11"/>
      <c r="T22833" s="11"/>
      <c r="BE22833"/>
      <c r="BF22833"/>
      <c r="BG22833"/>
    </row>
    <row r="22834" spans="11:59" x14ac:dyDescent="0.25">
      <c r="K22834" s="11"/>
      <c r="L22834" s="11"/>
      <c r="N22834" s="11"/>
      <c r="O22834" s="11"/>
      <c r="P22834" s="11"/>
      <c r="Q22834" s="11"/>
      <c r="R22834" s="11"/>
      <c r="S22834" s="11"/>
      <c r="T22834" s="11"/>
      <c r="BE22834"/>
      <c r="BF22834"/>
      <c r="BG22834"/>
    </row>
    <row r="22835" spans="11:59" x14ac:dyDescent="0.25">
      <c r="K22835" s="11"/>
      <c r="L22835" s="11"/>
      <c r="N22835" s="11"/>
      <c r="O22835" s="11"/>
      <c r="P22835" s="11"/>
      <c r="Q22835" s="11"/>
      <c r="R22835" s="11"/>
      <c r="S22835" s="11"/>
      <c r="T22835" s="11"/>
      <c r="BE22835"/>
      <c r="BF22835"/>
      <c r="BG22835"/>
    </row>
    <row r="22836" spans="11:59" x14ac:dyDescent="0.25">
      <c r="K22836" s="11"/>
      <c r="L22836" s="11"/>
      <c r="N22836" s="11"/>
      <c r="O22836" s="11"/>
      <c r="P22836" s="11"/>
      <c r="Q22836" s="11"/>
      <c r="R22836" s="11"/>
      <c r="S22836" s="11"/>
      <c r="T22836" s="11"/>
      <c r="BE22836"/>
      <c r="BF22836"/>
      <c r="BG22836"/>
    </row>
    <row r="22837" spans="11:59" x14ac:dyDescent="0.25">
      <c r="K22837" s="11"/>
      <c r="L22837" s="11"/>
      <c r="N22837" s="11"/>
      <c r="O22837" s="11"/>
      <c r="P22837" s="11"/>
      <c r="Q22837" s="11"/>
      <c r="R22837" s="11"/>
      <c r="S22837" s="11"/>
      <c r="T22837" s="11"/>
      <c r="BE22837"/>
      <c r="BF22837"/>
      <c r="BG22837"/>
    </row>
    <row r="22838" spans="11:59" x14ac:dyDescent="0.25">
      <c r="K22838" s="11"/>
      <c r="L22838" s="11"/>
      <c r="N22838" s="11"/>
      <c r="O22838" s="11"/>
      <c r="P22838" s="11"/>
      <c r="Q22838" s="11"/>
      <c r="R22838" s="11"/>
      <c r="S22838" s="11"/>
      <c r="T22838" s="11"/>
      <c r="BE22838"/>
      <c r="BF22838"/>
      <c r="BG22838"/>
    </row>
    <row r="22839" spans="11:59" x14ac:dyDescent="0.25">
      <c r="K22839" s="11"/>
      <c r="L22839" s="11"/>
      <c r="N22839" s="11"/>
      <c r="O22839" s="11"/>
      <c r="P22839" s="11"/>
      <c r="Q22839" s="11"/>
      <c r="R22839" s="11"/>
      <c r="S22839" s="11"/>
      <c r="T22839" s="11"/>
      <c r="BE22839"/>
      <c r="BF22839"/>
      <c r="BG22839"/>
    </row>
    <row r="22840" spans="11:59" x14ac:dyDescent="0.25">
      <c r="K22840" s="11"/>
      <c r="L22840" s="11"/>
      <c r="N22840" s="11"/>
      <c r="O22840" s="11"/>
      <c r="P22840" s="11"/>
      <c r="Q22840" s="11"/>
      <c r="R22840" s="11"/>
      <c r="S22840" s="11"/>
      <c r="T22840" s="11"/>
      <c r="BE22840"/>
      <c r="BF22840"/>
      <c r="BG22840"/>
    </row>
    <row r="22841" spans="11:59" x14ac:dyDescent="0.25">
      <c r="K22841" s="11"/>
      <c r="L22841" s="11"/>
      <c r="N22841" s="11"/>
      <c r="O22841" s="11"/>
      <c r="P22841" s="11"/>
      <c r="Q22841" s="11"/>
      <c r="R22841" s="11"/>
      <c r="S22841" s="11"/>
      <c r="T22841" s="11"/>
      <c r="BE22841"/>
      <c r="BF22841"/>
      <c r="BG22841"/>
    </row>
    <row r="22842" spans="11:59" x14ac:dyDescent="0.25">
      <c r="K22842" s="11"/>
      <c r="L22842" s="11"/>
      <c r="N22842" s="11"/>
      <c r="O22842" s="11"/>
      <c r="P22842" s="11"/>
      <c r="Q22842" s="11"/>
      <c r="R22842" s="11"/>
      <c r="S22842" s="11"/>
      <c r="T22842" s="11"/>
      <c r="BE22842"/>
      <c r="BF22842"/>
      <c r="BG22842"/>
    </row>
    <row r="22843" spans="11:59" x14ac:dyDescent="0.25">
      <c r="K22843" s="11"/>
      <c r="L22843" s="11"/>
      <c r="N22843" s="11"/>
      <c r="O22843" s="11"/>
      <c r="P22843" s="11"/>
      <c r="Q22843" s="11"/>
      <c r="R22843" s="11"/>
      <c r="S22843" s="11"/>
      <c r="T22843" s="11"/>
      <c r="BE22843"/>
      <c r="BF22843"/>
      <c r="BG22843"/>
    </row>
    <row r="22844" spans="11:59" x14ac:dyDescent="0.25">
      <c r="K22844" s="11"/>
      <c r="L22844" s="11"/>
      <c r="N22844" s="11"/>
      <c r="O22844" s="11"/>
      <c r="P22844" s="11"/>
      <c r="Q22844" s="11"/>
      <c r="R22844" s="11"/>
      <c r="S22844" s="11"/>
      <c r="T22844" s="11"/>
      <c r="BE22844"/>
      <c r="BF22844"/>
      <c r="BG22844"/>
    </row>
    <row r="22845" spans="11:59" x14ac:dyDescent="0.25">
      <c r="K22845" s="11"/>
      <c r="L22845" s="11"/>
      <c r="N22845" s="11"/>
      <c r="O22845" s="11"/>
      <c r="P22845" s="11"/>
      <c r="Q22845" s="11"/>
      <c r="R22845" s="11"/>
      <c r="S22845" s="11"/>
      <c r="T22845" s="11"/>
      <c r="BE22845"/>
      <c r="BF22845"/>
      <c r="BG22845"/>
    </row>
    <row r="22846" spans="11:59" x14ac:dyDescent="0.25">
      <c r="K22846" s="11"/>
      <c r="L22846" s="11"/>
      <c r="N22846" s="11"/>
      <c r="O22846" s="11"/>
      <c r="P22846" s="11"/>
      <c r="Q22846" s="11"/>
      <c r="R22846" s="11"/>
      <c r="S22846" s="11"/>
      <c r="T22846" s="11"/>
      <c r="BE22846"/>
      <c r="BF22846"/>
      <c r="BG22846"/>
    </row>
    <row r="22847" spans="11:59" x14ac:dyDescent="0.25">
      <c r="K22847" s="11"/>
      <c r="L22847" s="11"/>
      <c r="N22847" s="11"/>
      <c r="O22847" s="11"/>
      <c r="P22847" s="11"/>
      <c r="Q22847" s="11"/>
      <c r="R22847" s="11"/>
      <c r="S22847" s="11"/>
      <c r="T22847" s="11"/>
      <c r="BE22847"/>
      <c r="BF22847"/>
      <c r="BG22847"/>
    </row>
    <row r="22848" spans="11:59" x14ac:dyDescent="0.25">
      <c r="K22848" s="11"/>
      <c r="L22848" s="11"/>
      <c r="N22848" s="11"/>
      <c r="O22848" s="11"/>
      <c r="P22848" s="11"/>
      <c r="Q22848" s="11"/>
      <c r="R22848" s="11"/>
      <c r="S22848" s="11"/>
      <c r="T22848" s="11"/>
      <c r="BE22848"/>
      <c r="BF22848"/>
      <c r="BG22848"/>
    </row>
    <row r="22849" spans="11:59" x14ac:dyDescent="0.25">
      <c r="K22849" s="11"/>
      <c r="L22849" s="11"/>
      <c r="N22849" s="11"/>
      <c r="O22849" s="11"/>
      <c r="P22849" s="11"/>
      <c r="Q22849" s="11"/>
      <c r="R22849" s="11"/>
      <c r="S22849" s="11"/>
      <c r="T22849" s="11"/>
      <c r="BE22849"/>
      <c r="BF22849"/>
      <c r="BG22849"/>
    </row>
    <row r="22850" spans="11:59" x14ac:dyDescent="0.25">
      <c r="K22850" s="11"/>
      <c r="L22850" s="11"/>
      <c r="N22850" s="11"/>
      <c r="O22850" s="11"/>
      <c r="P22850" s="11"/>
      <c r="Q22850" s="11"/>
      <c r="R22850" s="11"/>
      <c r="S22850" s="11"/>
      <c r="T22850" s="11"/>
      <c r="BE22850"/>
      <c r="BF22850"/>
      <c r="BG22850"/>
    </row>
    <row r="22851" spans="11:59" x14ac:dyDescent="0.25">
      <c r="K22851" s="11"/>
      <c r="L22851" s="11"/>
      <c r="N22851" s="11"/>
      <c r="O22851" s="11"/>
      <c r="P22851" s="11"/>
      <c r="Q22851" s="11"/>
      <c r="R22851" s="11"/>
      <c r="S22851" s="11"/>
      <c r="T22851" s="11"/>
      <c r="BE22851"/>
      <c r="BF22851"/>
      <c r="BG22851"/>
    </row>
    <row r="22852" spans="11:59" x14ac:dyDescent="0.25">
      <c r="K22852" s="11"/>
      <c r="L22852" s="11"/>
      <c r="N22852" s="11"/>
      <c r="O22852" s="11"/>
      <c r="P22852" s="11"/>
      <c r="Q22852" s="11"/>
      <c r="R22852" s="11"/>
      <c r="S22852" s="11"/>
      <c r="T22852" s="11"/>
      <c r="BE22852"/>
      <c r="BF22852"/>
      <c r="BG22852"/>
    </row>
    <row r="22853" spans="11:59" x14ac:dyDescent="0.25">
      <c r="K22853" s="11"/>
      <c r="L22853" s="11"/>
      <c r="N22853" s="11"/>
      <c r="O22853" s="11"/>
      <c r="P22853" s="11"/>
      <c r="Q22853" s="11"/>
      <c r="R22853" s="11"/>
      <c r="S22853" s="11"/>
      <c r="T22853" s="11"/>
      <c r="BE22853"/>
      <c r="BF22853"/>
      <c r="BG22853"/>
    </row>
    <row r="22854" spans="11:59" x14ac:dyDescent="0.25">
      <c r="K22854" s="11"/>
      <c r="L22854" s="11"/>
      <c r="N22854" s="11"/>
      <c r="O22854" s="11"/>
      <c r="P22854" s="11"/>
      <c r="Q22854" s="11"/>
      <c r="R22854" s="11"/>
      <c r="S22854" s="11"/>
      <c r="T22854" s="11"/>
      <c r="BE22854"/>
      <c r="BF22854"/>
      <c r="BG22854"/>
    </row>
    <row r="22855" spans="11:59" x14ac:dyDescent="0.25">
      <c r="K22855" s="11"/>
      <c r="L22855" s="11"/>
      <c r="N22855" s="11"/>
      <c r="O22855" s="11"/>
      <c r="P22855" s="11"/>
      <c r="Q22855" s="11"/>
      <c r="R22855" s="11"/>
      <c r="S22855" s="11"/>
      <c r="T22855" s="11"/>
      <c r="BE22855"/>
      <c r="BF22855"/>
      <c r="BG22855"/>
    </row>
    <row r="22856" spans="11:59" x14ac:dyDescent="0.25">
      <c r="K22856" s="11"/>
      <c r="L22856" s="11"/>
      <c r="N22856" s="11"/>
      <c r="O22856" s="11"/>
      <c r="P22856" s="11"/>
      <c r="Q22856" s="11"/>
      <c r="R22856" s="11"/>
      <c r="S22856" s="11"/>
      <c r="T22856" s="11"/>
      <c r="BE22856"/>
      <c r="BF22856"/>
      <c r="BG22856"/>
    </row>
    <row r="22857" spans="11:59" x14ac:dyDescent="0.25">
      <c r="K22857" s="11"/>
      <c r="L22857" s="11"/>
      <c r="N22857" s="11"/>
      <c r="O22857" s="11"/>
      <c r="P22857" s="11"/>
      <c r="Q22857" s="11"/>
      <c r="R22857" s="11"/>
      <c r="S22857" s="11"/>
      <c r="T22857" s="11"/>
      <c r="BE22857"/>
      <c r="BF22857"/>
      <c r="BG22857"/>
    </row>
    <row r="22858" spans="11:59" x14ac:dyDescent="0.25">
      <c r="K22858" s="11"/>
      <c r="L22858" s="11"/>
      <c r="N22858" s="11"/>
      <c r="O22858" s="11"/>
      <c r="P22858" s="11"/>
      <c r="Q22858" s="11"/>
      <c r="R22858" s="11"/>
      <c r="S22858" s="11"/>
      <c r="T22858" s="11"/>
      <c r="BE22858"/>
      <c r="BF22858"/>
      <c r="BG22858"/>
    </row>
    <row r="22859" spans="11:59" x14ac:dyDescent="0.25">
      <c r="K22859" s="11"/>
      <c r="L22859" s="11"/>
      <c r="N22859" s="11"/>
      <c r="O22859" s="11"/>
      <c r="P22859" s="11"/>
      <c r="Q22859" s="11"/>
      <c r="R22859" s="11"/>
      <c r="S22859" s="11"/>
      <c r="T22859" s="11"/>
      <c r="BE22859"/>
      <c r="BF22859"/>
      <c r="BG22859"/>
    </row>
    <row r="22860" spans="11:59" x14ac:dyDescent="0.25">
      <c r="K22860" s="11"/>
      <c r="L22860" s="11"/>
      <c r="N22860" s="11"/>
      <c r="O22860" s="11"/>
      <c r="P22860" s="11"/>
      <c r="Q22860" s="11"/>
      <c r="R22860" s="11"/>
      <c r="S22860" s="11"/>
      <c r="T22860" s="11"/>
      <c r="BE22860"/>
      <c r="BF22860"/>
      <c r="BG22860"/>
    </row>
    <row r="22861" spans="11:59" x14ac:dyDescent="0.25">
      <c r="K22861" s="11"/>
      <c r="L22861" s="11"/>
      <c r="N22861" s="11"/>
      <c r="O22861" s="11"/>
      <c r="P22861" s="11"/>
      <c r="Q22861" s="11"/>
      <c r="R22861" s="11"/>
      <c r="S22861" s="11"/>
      <c r="T22861" s="11"/>
      <c r="BE22861"/>
      <c r="BF22861"/>
      <c r="BG22861"/>
    </row>
    <row r="22862" spans="11:59" x14ac:dyDescent="0.25">
      <c r="K22862" s="11"/>
      <c r="L22862" s="11"/>
      <c r="N22862" s="11"/>
      <c r="O22862" s="11"/>
      <c r="P22862" s="11"/>
      <c r="Q22862" s="11"/>
      <c r="R22862" s="11"/>
      <c r="S22862" s="11"/>
      <c r="T22862" s="11"/>
      <c r="BE22862"/>
      <c r="BF22862"/>
      <c r="BG22862"/>
    </row>
    <row r="22863" spans="11:59" x14ac:dyDescent="0.25">
      <c r="K22863" s="11"/>
      <c r="L22863" s="11"/>
      <c r="N22863" s="11"/>
      <c r="O22863" s="11"/>
      <c r="P22863" s="11"/>
      <c r="Q22863" s="11"/>
      <c r="R22863" s="11"/>
      <c r="S22863" s="11"/>
      <c r="T22863" s="11"/>
      <c r="BE22863"/>
      <c r="BF22863"/>
      <c r="BG22863"/>
    </row>
    <row r="22864" spans="11:59" x14ac:dyDescent="0.25">
      <c r="K22864" s="11"/>
      <c r="L22864" s="11"/>
      <c r="N22864" s="11"/>
      <c r="O22864" s="11"/>
      <c r="P22864" s="11"/>
      <c r="Q22864" s="11"/>
      <c r="R22864" s="11"/>
      <c r="S22864" s="11"/>
      <c r="T22864" s="11"/>
      <c r="BE22864"/>
      <c r="BF22864"/>
      <c r="BG22864"/>
    </row>
    <row r="22865" spans="11:59" x14ac:dyDescent="0.25">
      <c r="K22865" s="11"/>
      <c r="L22865" s="11"/>
      <c r="N22865" s="11"/>
      <c r="O22865" s="11"/>
      <c r="P22865" s="11"/>
      <c r="Q22865" s="11"/>
      <c r="R22865" s="11"/>
      <c r="S22865" s="11"/>
      <c r="T22865" s="11"/>
      <c r="BE22865"/>
      <c r="BF22865"/>
      <c r="BG22865"/>
    </row>
    <row r="22866" spans="11:59" x14ac:dyDescent="0.25">
      <c r="K22866" s="11"/>
      <c r="L22866" s="11"/>
      <c r="N22866" s="11"/>
      <c r="O22866" s="11"/>
      <c r="P22866" s="11"/>
      <c r="Q22866" s="11"/>
      <c r="R22866" s="11"/>
      <c r="S22866" s="11"/>
      <c r="T22866" s="11"/>
      <c r="BE22866"/>
      <c r="BF22866"/>
      <c r="BG22866"/>
    </row>
    <row r="22867" spans="11:59" x14ac:dyDescent="0.25">
      <c r="K22867" s="11"/>
      <c r="L22867" s="11"/>
      <c r="N22867" s="11"/>
      <c r="O22867" s="11"/>
      <c r="P22867" s="11"/>
      <c r="Q22867" s="11"/>
      <c r="R22867" s="11"/>
      <c r="S22867" s="11"/>
      <c r="T22867" s="11"/>
      <c r="BE22867"/>
      <c r="BF22867"/>
      <c r="BG22867"/>
    </row>
    <row r="22868" spans="11:59" x14ac:dyDescent="0.25">
      <c r="K22868" s="11"/>
      <c r="L22868" s="11"/>
      <c r="N22868" s="11"/>
      <c r="O22868" s="11"/>
      <c r="P22868" s="11"/>
      <c r="Q22868" s="11"/>
      <c r="R22868" s="11"/>
      <c r="S22868" s="11"/>
      <c r="T22868" s="11"/>
      <c r="BE22868"/>
      <c r="BF22868"/>
      <c r="BG22868"/>
    </row>
    <row r="22869" spans="11:59" x14ac:dyDescent="0.25">
      <c r="K22869" s="11"/>
      <c r="L22869" s="11"/>
      <c r="N22869" s="11"/>
      <c r="O22869" s="11"/>
      <c r="P22869" s="11"/>
      <c r="Q22869" s="11"/>
      <c r="R22869" s="11"/>
      <c r="S22869" s="11"/>
      <c r="T22869" s="11"/>
      <c r="BE22869"/>
      <c r="BF22869"/>
      <c r="BG22869"/>
    </row>
    <row r="22870" spans="11:59" x14ac:dyDescent="0.25">
      <c r="K22870" s="11"/>
      <c r="L22870" s="11"/>
      <c r="N22870" s="11"/>
      <c r="O22870" s="11"/>
      <c r="P22870" s="11"/>
      <c r="Q22870" s="11"/>
      <c r="R22870" s="11"/>
      <c r="S22870" s="11"/>
      <c r="T22870" s="11"/>
      <c r="BE22870"/>
      <c r="BF22870"/>
      <c r="BG22870"/>
    </row>
    <row r="22871" spans="11:59" x14ac:dyDescent="0.25">
      <c r="K22871" s="11"/>
      <c r="L22871" s="11"/>
      <c r="N22871" s="11"/>
      <c r="O22871" s="11"/>
      <c r="P22871" s="11"/>
      <c r="Q22871" s="11"/>
      <c r="R22871" s="11"/>
      <c r="S22871" s="11"/>
      <c r="T22871" s="11"/>
      <c r="BE22871"/>
      <c r="BF22871"/>
      <c r="BG22871"/>
    </row>
    <row r="22872" spans="11:59" x14ac:dyDescent="0.25">
      <c r="K22872" s="11"/>
      <c r="L22872" s="11"/>
      <c r="N22872" s="11"/>
      <c r="O22872" s="11"/>
      <c r="P22872" s="11"/>
      <c r="Q22872" s="11"/>
      <c r="R22872" s="11"/>
      <c r="S22872" s="11"/>
      <c r="T22872" s="11"/>
      <c r="BE22872"/>
      <c r="BF22872"/>
      <c r="BG22872"/>
    </row>
    <row r="22873" spans="11:59" x14ac:dyDescent="0.25">
      <c r="K22873" s="11"/>
      <c r="L22873" s="11"/>
      <c r="N22873" s="11"/>
      <c r="O22873" s="11"/>
      <c r="P22873" s="11"/>
      <c r="Q22873" s="11"/>
      <c r="R22873" s="11"/>
      <c r="S22873" s="11"/>
      <c r="T22873" s="11"/>
      <c r="BE22873"/>
      <c r="BF22873"/>
      <c r="BG22873"/>
    </row>
    <row r="22874" spans="11:59" x14ac:dyDescent="0.25">
      <c r="K22874" s="11"/>
      <c r="L22874" s="11"/>
      <c r="N22874" s="11"/>
      <c r="O22874" s="11"/>
      <c r="P22874" s="11"/>
      <c r="Q22874" s="11"/>
      <c r="R22874" s="11"/>
      <c r="S22874" s="11"/>
      <c r="T22874" s="11"/>
      <c r="BE22874"/>
      <c r="BF22874"/>
      <c r="BG22874"/>
    </row>
    <row r="22875" spans="11:59" x14ac:dyDescent="0.25">
      <c r="K22875" s="11"/>
      <c r="L22875" s="11"/>
      <c r="N22875" s="11"/>
      <c r="O22875" s="11"/>
      <c r="P22875" s="11"/>
      <c r="Q22875" s="11"/>
      <c r="R22875" s="11"/>
      <c r="S22875" s="11"/>
      <c r="T22875" s="11"/>
      <c r="BE22875"/>
      <c r="BF22875"/>
      <c r="BG22875"/>
    </row>
    <row r="22876" spans="11:59" x14ac:dyDescent="0.25">
      <c r="K22876" s="11"/>
      <c r="L22876" s="11"/>
      <c r="N22876" s="11"/>
      <c r="O22876" s="11"/>
      <c r="P22876" s="11"/>
      <c r="Q22876" s="11"/>
      <c r="R22876" s="11"/>
      <c r="S22876" s="11"/>
      <c r="T22876" s="11"/>
      <c r="BE22876"/>
      <c r="BF22876"/>
      <c r="BG22876"/>
    </row>
    <row r="22877" spans="11:59" x14ac:dyDescent="0.25">
      <c r="K22877" s="11"/>
      <c r="L22877" s="11"/>
      <c r="N22877" s="11"/>
      <c r="O22877" s="11"/>
      <c r="P22877" s="11"/>
      <c r="Q22877" s="11"/>
      <c r="R22877" s="11"/>
      <c r="S22877" s="11"/>
      <c r="T22877" s="11"/>
      <c r="BE22877"/>
      <c r="BF22877"/>
      <c r="BG22877"/>
    </row>
    <row r="22878" spans="11:59" x14ac:dyDescent="0.25">
      <c r="K22878" s="11"/>
      <c r="L22878" s="11"/>
      <c r="N22878" s="11"/>
      <c r="O22878" s="11"/>
      <c r="P22878" s="11"/>
      <c r="Q22878" s="11"/>
      <c r="R22878" s="11"/>
      <c r="S22878" s="11"/>
      <c r="T22878" s="11"/>
      <c r="BE22878"/>
      <c r="BF22878"/>
      <c r="BG22878"/>
    </row>
    <row r="22879" spans="11:59" x14ac:dyDescent="0.25">
      <c r="K22879" s="11"/>
      <c r="L22879" s="11"/>
      <c r="N22879" s="11"/>
      <c r="O22879" s="11"/>
      <c r="P22879" s="11"/>
      <c r="Q22879" s="11"/>
      <c r="R22879" s="11"/>
      <c r="S22879" s="11"/>
      <c r="T22879" s="11"/>
      <c r="BE22879"/>
      <c r="BF22879"/>
      <c r="BG22879"/>
    </row>
    <row r="22880" spans="11:59" x14ac:dyDescent="0.25">
      <c r="K22880" s="11"/>
      <c r="L22880" s="11"/>
      <c r="N22880" s="11"/>
      <c r="O22880" s="11"/>
      <c r="P22880" s="11"/>
      <c r="Q22880" s="11"/>
      <c r="R22880" s="11"/>
      <c r="S22880" s="11"/>
      <c r="T22880" s="11"/>
      <c r="BE22880"/>
      <c r="BF22880"/>
      <c r="BG22880"/>
    </row>
    <row r="22881" spans="11:59" x14ac:dyDescent="0.25">
      <c r="K22881" s="11"/>
      <c r="L22881" s="11"/>
      <c r="N22881" s="11"/>
      <c r="O22881" s="11"/>
      <c r="P22881" s="11"/>
      <c r="Q22881" s="11"/>
      <c r="R22881" s="11"/>
      <c r="S22881" s="11"/>
      <c r="T22881" s="11"/>
      <c r="BE22881"/>
      <c r="BF22881"/>
      <c r="BG22881"/>
    </row>
    <row r="22882" spans="11:59" x14ac:dyDescent="0.25">
      <c r="K22882" s="11"/>
      <c r="L22882" s="11"/>
      <c r="N22882" s="11"/>
      <c r="O22882" s="11"/>
      <c r="P22882" s="11"/>
      <c r="Q22882" s="11"/>
      <c r="R22882" s="11"/>
      <c r="S22882" s="11"/>
      <c r="T22882" s="11"/>
      <c r="BE22882"/>
      <c r="BF22882"/>
      <c r="BG22882"/>
    </row>
    <row r="22883" spans="11:59" x14ac:dyDescent="0.25">
      <c r="K22883" s="11"/>
      <c r="L22883" s="11"/>
      <c r="N22883" s="11"/>
      <c r="O22883" s="11"/>
      <c r="P22883" s="11"/>
      <c r="Q22883" s="11"/>
      <c r="R22883" s="11"/>
      <c r="S22883" s="11"/>
      <c r="T22883" s="11"/>
      <c r="BE22883"/>
      <c r="BF22883"/>
      <c r="BG22883"/>
    </row>
    <row r="22884" spans="11:59" x14ac:dyDescent="0.25">
      <c r="K22884" s="11"/>
      <c r="L22884" s="11"/>
      <c r="N22884" s="11"/>
      <c r="O22884" s="11"/>
      <c r="P22884" s="11"/>
      <c r="Q22884" s="11"/>
      <c r="R22884" s="11"/>
      <c r="S22884" s="11"/>
      <c r="T22884" s="11"/>
      <c r="BE22884"/>
      <c r="BF22884"/>
      <c r="BG22884"/>
    </row>
    <row r="22885" spans="11:59" x14ac:dyDescent="0.25">
      <c r="K22885" s="11"/>
      <c r="L22885" s="11"/>
      <c r="N22885" s="11"/>
      <c r="O22885" s="11"/>
      <c r="P22885" s="11"/>
      <c r="Q22885" s="11"/>
      <c r="R22885" s="11"/>
      <c r="S22885" s="11"/>
      <c r="T22885" s="11"/>
      <c r="BE22885"/>
      <c r="BF22885"/>
      <c r="BG22885"/>
    </row>
    <row r="22886" spans="11:59" x14ac:dyDescent="0.25">
      <c r="K22886" s="11"/>
      <c r="L22886" s="11"/>
      <c r="N22886" s="11"/>
      <c r="O22886" s="11"/>
      <c r="P22886" s="11"/>
      <c r="Q22886" s="11"/>
      <c r="R22886" s="11"/>
      <c r="S22886" s="11"/>
      <c r="T22886" s="11"/>
      <c r="BE22886"/>
      <c r="BF22886"/>
      <c r="BG22886"/>
    </row>
    <row r="22887" spans="11:59" x14ac:dyDescent="0.25">
      <c r="K22887" s="11"/>
      <c r="L22887" s="11"/>
      <c r="N22887" s="11"/>
      <c r="O22887" s="11"/>
      <c r="P22887" s="11"/>
      <c r="Q22887" s="11"/>
      <c r="R22887" s="11"/>
      <c r="S22887" s="11"/>
      <c r="T22887" s="11"/>
      <c r="BE22887"/>
      <c r="BF22887"/>
      <c r="BG22887"/>
    </row>
    <row r="22888" spans="11:59" x14ac:dyDescent="0.25">
      <c r="K22888" s="11"/>
      <c r="L22888" s="11"/>
      <c r="N22888" s="11"/>
      <c r="O22888" s="11"/>
      <c r="P22888" s="11"/>
      <c r="Q22888" s="11"/>
      <c r="R22888" s="11"/>
      <c r="S22888" s="11"/>
      <c r="T22888" s="11"/>
      <c r="BE22888"/>
      <c r="BF22888"/>
      <c r="BG22888"/>
    </row>
    <row r="22889" spans="11:59" x14ac:dyDescent="0.25">
      <c r="K22889" s="11"/>
      <c r="L22889" s="11"/>
      <c r="N22889" s="11"/>
      <c r="O22889" s="11"/>
      <c r="P22889" s="11"/>
      <c r="Q22889" s="11"/>
      <c r="R22889" s="11"/>
      <c r="S22889" s="11"/>
      <c r="T22889" s="11"/>
      <c r="BE22889"/>
      <c r="BF22889"/>
      <c r="BG22889"/>
    </row>
    <row r="22890" spans="11:59" x14ac:dyDescent="0.25">
      <c r="K22890" s="11"/>
      <c r="L22890" s="11"/>
      <c r="N22890" s="11"/>
      <c r="O22890" s="11"/>
      <c r="P22890" s="11"/>
      <c r="Q22890" s="11"/>
      <c r="R22890" s="11"/>
      <c r="S22890" s="11"/>
      <c r="T22890" s="11"/>
      <c r="BE22890"/>
      <c r="BF22890"/>
      <c r="BG22890"/>
    </row>
    <row r="22891" spans="11:59" x14ac:dyDescent="0.25">
      <c r="K22891" s="11"/>
      <c r="L22891" s="11"/>
      <c r="N22891" s="11"/>
      <c r="O22891" s="11"/>
      <c r="P22891" s="11"/>
      <c r="Q22891" s="11"/>
      <c r="R22891" s="11"/>
      <c r="S22891" s="11"/>
      <c r="T22891" s="11"/>
      <c r="BE22891"/>
      <c r="BF22891"/>
      <c r="BG22891"/>
    </row>
    <row r="22892" spans="11:59" x14ac:dyDescent="0.25">
      <c r="K22892" s="11"/>
      <c r="L22892" s="11"/>
      <c r="N22892" s="11"/>
      <c r="O22892" s="11"/>
      <c r="P22892" s="11"/>
      <c r="Q22892" s="11"/>
      <c r="R22892" s="11"/>
      <c r="S22892" s="11"/>
      <c r="T22892" s="11"/>
      <c r="BE22892"/>
      <c r="BF22892"/>
      <c r="BG22892"/>
    </row>
    <row r="22893" spans="11:59" x14ac:dyDescent="0.25">
      <c r="K22893" s="11"/>
      <c r="L22893" s="11"/>
      <c r="N22893" s="11"/>
      <c r="O22893" s="11"/>
      <c r="P22893" s="11"/>
      <c r="Q22893" s="11"/>
      <c r="R22893" s="11"/>
      <c r="S22893" s="11"/>
      <c r="T22893" s="11"/>
      <c r="BE22893"/>
      <c r="BF22893"/>
      <c r="BG22893"/>
    </row>
    <row r="22894" spans="11:59" x14ac:dyDescent="0.25">
      <c r="K22894" s="11"/>
      <c r="L22894" s="11"/>
      <c r="N22894" s="11"/>
      <c r="O22894" s="11"/>
      <c r="P22894" s="11"/>
      <c r="Q22894" s="11"/>
      <c r="R22894" s="11"/>
      <c r="S22894" s="11"/>
      <c r="T22894" s="11"/>
      <c r="BE22894"/>
      <c r="BF22894"/>
      <c r="BG22894"/>
    </row>
    <row r="22895" spans="11:59" x14ac:dyDescent="0.25">
      <c r="K22895" s="11"/>
      <c r="L22895" s="11"/>
      <c r="N22895" s="11"/>
      <c r="O22895" s="11"/>
      <c r="P22895" s="11"/>
      <c r="Q22895" s="11"/>
      <c r="R22895" s="11"/>
      <c r="S22895" s="11"/>
      <c r="T22895" s="11"/>
      <c r="BE22895"/>
      <c r="BF22895"/>
      <c r="BG22895"/>
    </row>
    <row r="22896" spans="11:59" x14ac:dyDescent="0.25">
      <c r="K22896" s="11"/>
      <c r="L22896" s="11"/>
      <c r="N22896" s="11"/>
      <c r="O22896" s="11"/>
      <c r="P22896" s="11"/>
      <c r="Q22896" s="11"/>
      <c r="R22896" s="11"/>
      <c r="S22896" s="11"/>
      <c r="T22896" s="11"/>
      <c r="BE22896"/>
      <c r="BF22896"/>
      <c r="BG22896"/>
    </row>
    <row r="22897" spans="11:59" x14ac:dyDescent="0.25">
      <c r="K22897" s="11"/>
      <c r="L22897" s="11"/>
      <c r="N22897" s="11"/>
      <c r="O22897" s="11"/>
      <c r="P22897" s="11"/>
      <c r="Q22897" s="11"/>
      <c r="R22897" s="11"/>
      <c r="S22897" s="11"/>
      <c r="T22897" s="11"/>
      <c r="BE22897"/>
      <c r="BF22897"/>
      <c r="BG22897"/>
    </row>
    <row r="22898" spans="11:59" x14ac:dyDescent="0.25">
      <c r="K22898" s="11"/>
      <c r="L22898" s="11"/>
      <c r="N22898" s="11"/>
      <c r="O22898" s="11"/>
      <c r="P22898" s="11"/>
      <c r="Q22898" s="11"/>
      <c r="R22898" s="11"/>
      <c r="S22898" s="11"/>
      <c r="T22898" s="11"/>
      <c r="BE22898"/>
      <c r="BF22898"/>
      <c r="BG22898"/>
    </row>
    <row r="22899" spans="11:59" x14ac:dyDescent="0.25">
      <c r="K22899" s="11"/>
      <c r="L22899" s="11"/>
      <c r="N22899" s="11"/>
      <c r="O22899" s="11"/>
      <c r="P22899" s="11"/>
      <c r="Q22899" s="11"/>
      <c r="R22899" s="11"/>
      <c r="S22899" s="11"/>
      <c r="T22899" s="11"/>
      <c r="BE22899"/>
      <c r="BF22899"/>
      <c r="BG22899"/>
    </row>
    <row r="22900" spans="11:59" x14ac:dyDescent="0.25">
      <c r="K22900" s="11"/>
      <c r="L22900" s="11"/>
      <c r="N22900" s="11"/>
      <c r="O22900" s="11"/>
      <c r="P22900" s="11"/>
      <c r="Q22900" s="11"/>
      <c r="R22900" s="11"/>
      <c r="S22900" s="11"/>
      <c r="T22900" s="11"/>
      <c r="BE22900"/>
      <c r="BF22900"/>
      <c r="BG22900"/>
    </row>
    <row r="22901" spans="11:59" x14ac:dyDescent="0.25">
      <c r="K22901" s="11"/>
      <c r="L22901" s="11"/>
      <c r="N22901" s="11"/>
      <c r="O22901" s="11"/>
      <c r="P22901" s="11"/>
      <c r="Q22901" s="11"/>
      <c r="R22901" s="11"/>
      <c r="S22901" s="11"/>
      <c r="T22901" s="11"/>
      <c r="BE22901"/>
      <c r="BF22901"/>
      <c r="BG22901"/>
    </row>
    <row r="22902" spans="11:59" x14ac:dyDescent="0.25">
      <c r="K22902" s="11"/>
      <c r="L22902" s="11"/>
      <c r="N22902" s="11"/>
      <c r="O22902" s="11"/>
      <c r="P22902" s="11"/>
      <c r="Q22902" s="11"/>
      <c r="R22902" s="11"/>
      <c r="S22902" s="11"/>
      <c r="T22902" s="11"/>
      <c r="BE22902"/>
      <c r="BF22902"/>
      <c r="BG22902"/>
    </row>
    <row r="22903" spans="11:59" x14ac:dyDescent="0.25">
      <c r="K22903" s="11"/>
      <c r="L22903" s="11"/>
      <c r="N22903" s="11"/>
      <c r="O22903" s="11"/>
      <c r="P22903" s="11"/>
      <c r="Q22903" s="11"/>
      <c r="R22903" s="11"/>
      <c r="S22903" s="11"/>
      <c r="T22903" s="11"/>
      <c r="BE22903"/>
      <c r="BF22903"/>
      <c r="BG22903"/>
    </row>
    <row r="22904" spans="11:59" x14ac:dyDescent="0.25">
      <c r="K22904" s="11"/>
      <c r="L22904" s="11"/>
      <c r="N22904" s="11"/>
      <c r="O22904" s="11"/>
      <c r="P22904" s="11"/>
      <c r="Q22904" s="11"/>
      <c r="R22904" s="11"/>
      <c r="S22904" s="11"/>
      <c r="T22904" s="11"/>
      <c r="BE22904"/>
      <c r="BF22904"/>
      <c r="BG22904"/>
    </row>
    <row r="22905" spans="11:59" x14ac:dyDescent="0.25">
      <c r="K22905" s="11"/>
      <c r="L22905" s="11"/>
      <c r="N22905" s="11"/>
      <c r="O22905" s="11"/>
      <c r="P22905" s="11"/>
      <c r="Q22905" s="11"/>
      <c r="R22905" s="11"/>
      <c r="S22905" s="11"/>
      <c r="T22905" s="11"/>
      <c r="BE22905"/>
      <c r="BF22905"/>
      <c r="BG22905"/>
    </row>
    <row r="22906" spans="11:59" x14ac:dyDescent="0.25">
      <c r="K22906" s="11"/>
      <c r="L22906" s="11"/>
      <c r="N22906" s="11"/>
      <c r="O22906" s="11"/>
      <c r="P22906" s="11"/>
      <c r="Q22906" s="11"/>
      <c r="R22906" s="11"/>
      <c r="S22906" s="11"/>
      <c r="T22906" s="11"/>
      <c r="BE22906"/>
      <c r="BF22906"/>
      <c r="BG22906"/>
    </row>
    <row r="22907" spans="11:59" x14ac:dyDescent="0.25">
      <c r="K22907" s="11"/>
      <c r="L22907" s="11"/>
      <c r="N22907" s="11"/>
      <c r="O22907" s="11"/>
      <c r="P22907" s="11"/>
      <c r="Q22907" s="11"/>
      <c r="R22907" s="11"/>
      <c r="S22907" s="11"/>
      <c r="T22907" s="11"/>
      <c r="BE22907"/>
      <c r="BF22907"/>
      <c r="BG22907"/>
    </row>
    <row r="22908" spans="11:59" x14ac:dyDescent="0.25">
      <c r="K22908" s="11"/>
      <c r="L22908" s="11"/>
      <c r="N22908" s="11"/>
      <c r="O22908" s="11"/>
      <c r="P22908" s="11"/>
      <c r="Q22908" s="11"/>
      <c r="R22908" s="11"/>
      <c r="S22908" s="11"/>
      <c r="T22908" s="11"/>
      <c r="U22908" s="11"/>
      <c r="V22908" s="11"/>
      <c r="W22908" s="11"/>
      <c r="X22908" s="11"/>
      <c r="Y22908" s="11"/>
      <c r="Z22908" s="11"/>
      <c r="BE22908"/>
      <c r="BF22908"/>
      <c r="BG22908"/>
    </row>
    <row r="22909" spans="11:59" x14ac:dyDescent="0.25">
      <c r="K22909" s="11"/>
      <c r="L22909" s="11"/>
      <c r="N22909" s="11"/>
      <c r="O22909" s="11"/>
      <c r="P22909" s="11"/>
      <c r="Q22909" s="11"/>
      <c r="R22909" s="11"/>
      <c r="S22909" s="11"/>
      <c r="T22909" s="11"/>
      <c r="U22909" s="11"/>
      <c r="V22909" s="11"/>
      <c r="W22909" s="11"/>
      <c r="X22909" s="11"/>
      <c r="Y22909" s="11"/>
      <c r="Z22909" s="11"/>
      <c r="BE22909"/>
      <c r="BF22909"/>
      <c r="BG22909"/>
    </row>
    <row r="22910" spans="11:59" x14ac:dyDescent="0.25">
      <c r="K22910" s="11"/>
      <c r="L22910" s="11"/>
      <c r="N22910" s="11"/>
      <c r="O22910" s="11"/>
      <c r="P22910" s="11"/>
      <c r="Q22910" s="11"/>
      <c r="R22910" s="11"/>
      <c r="S22910" s="11"/>
      <c r="T22910" s="11"/>
      <c r="U22910" s="11"/>
      <c r="V22910" s="11"/>
      <c r="W22910" s="11"/>
      <c r="X22910" s="11"/>
      <c r="Y22910" s="11"/>
      <c r="Z22910" s="11"/>
      <c r="BE22910"/>
      <c r="BF22910"/>
      <c r="BG22910"/>
    </row>
    <row r="22911" spans="11:59" x14ac:dyDescent="0.25">
      <c r="K22911" s="11"/>
      <c r="L22911" s="11"/>
      <c r="N22911" s="11"/>
      <c r="O22911" s="11"/>
      <c r="P22911" s="11"/>
      <c r="Q22911" s="11"/>
      <c r="R22911" s="11"/>
      <c r="S22911" s="11"/>
      <c r="T22911" s="11"/>
      <c r="U22911" s="11"/>
      <c r="V22911" s="11"/>
      <c r="W22911" s="11"/>
      <c r="X22911" s="11"/>
      <c r="Y22911" s="11"/>
      <c r="Z22911" s="11"/>
      <c r="BE22911"/>
      <c r="BF22911"/>
      <c r="BG22911"/>
    </row>
    <row r="22912" spans="11:59" x14ac:dyDescent="0.25">
      <c r="K22912" s="11"/>
      <c r="L22912" s="11"/>
      <c r="N22912" s="11"/>
      <c r="O22912" s="11"/>
      <c r="P22912" s="11"/>
      <c r="Q22912" s="11"/>
      <c r="R22912" s="11"/>
      <c r="S22912" s="11"/>
      <c r="T22912" s="11"/>
      <c r="U22912" s="11"/>
      <c r="V22912" s="11"/>
      <c r="W22912" s="11"/>
      <c r="X22912" s="11"/>
      <c r="Y22912" s="11"/>
      <c r="Z22912" s="11"/>
      <c r="BE22912"/>
      <c r="BF22912"/>
      <c r="BG22912"/>
    </row>
    <row r="22913" spans="11:59" x14ac:dyDescent="0.25">
      <c r="K22913" s="11"/>
      <c r="L22913" s="11"/>
      <c r="N22913" s="11"/>
      <c r="O22913" s="11"/>
      <c r="P22913" s="11"/>
      <c r="Q22913" s="11"/>
      <c r="R22913" s="11"/>
      <c r="S22913" s="11"/>
      <c r="T22913" s="11"/>
      <c r="U22913" s="11"/>
      <c r="V22913" s="11"/>
      <c r="W22913" s="11"/>
      <c r="X22913" s="11"/>
      <c r="Y22913" s="11"/>
      <c r="Z22913" s="11"/>
      <c r="BE22913"/>
      <c r="BF22913"/>
      <c r="BG22913"/>
    </row>
    <row r="22914" spans="11:59" x14ac:dyDescent="0.25">
      <c r="K22914" s="11"/>
      <c r="L22914" s="11"/>
      <c r="N22914" s="11"/>
      <c r="O22914" s="11"/>
      <c r="P22914" s="11"/>
      <c r="Q22914" s="11"/>
      <c r="R22914" s="11"/>
      <c r="S22914" s="11"/>
      <c r="T22914" s="11"/>
      <c r="U22914" s="11"/>
      <c r="V22914" s="11"/>
      <c r="W22914" s="11"/>
      <c r="X22914" s="11"/>
      <c r="Y22914" s="11"/>
      <c r="Z22914" s="11"/>
      <c r="BE22914"/>
      <c r="BF22914"/>
      <c r="BG22914"/>
    </row>
    <row r="22915" spans="11:59" x14ac:dyDescent="0.25">
      <c r="K22915" s="11"/>
      <c r="L22915" s="11"/>
      <c r="N22915" s="11"/>
      <c r="O22915" s="11"/>
      <c r="P22915" s="11"/>
      <c r="Q22915" s="11"/>
      <c r="R22915" s="11"/>
      <c r="S22915" s="11"/>
      <c r="T22915" s="11"/>
      <c r="U22915" s="11"/>
      <c r="V22915" s="11"/>
      <c r="W22915" s="11"/>
      <c r="X22915" s="11"/>
      <c r="Y22915" s="11"/>
      <c r="Z22915" s="11"/>
      <c r="BE22915"/>
      <c r="BF22915"/>
      <c r="BG22915"/>
    </row>
    <row r="22916" spans="11:59" x14ac:dyDescent="0.25">
      <c r="K22916" s="11"/>
      <c r="L22916" s="11"/>
      <c r="N22916" s="11"/>
      <c r="O22916" s="11"/>
      <c r="P22916" s="11"/>
      <c r="Q22916" s="11"/>
      <c r="R22916" s="11"/>
      <c r="S22916" s="11"/>
      <c r="T22916" s="11"/>
      <c r="U22916" s="11"/>
      <c r="V22916" s="11"/>
      <c r="W22916" s="11"/>
      <c r="X22916" s="11"/>
      <c r="Y22916" s="11"/>
      <c r="Z22916" s="11"/>
      <c r="BE22916"/>
      <c r="BF22916"/>
      <c r="BG22916"/>
    </row>
    <row r="22917" spans="11:59" x14ac:dyDescent="0.25">
      <c r="K22917" s="11"/>
      <c r="L22917" s="11"/>
      <c r="N22917" s="11"/>
      <c r="O22917" s="11"/>
      <c r="P22917" s="11"/>
      <c r="Q22917" s="11"/>
      <c r="R22917" s="11"/>
      <c r="S22917" s="11"/>
      <c r="T22917" s="11"/>
      <c r="U22917" s="11"/>
      <c r="V22917" s="11"/>
      <c r="W22917" s="11"/>
      <c r="X22917" s="11"/>
      <c r="Y22917" s="11"/>
      <c r="Z22917" s="11"/>
      <c r="BE22917"/>
      <c r="BF22917"/>
      <c r="BG22917"/>
    </row>
    <row r="22918" spans="11:59" x14ac:dyDescent="0.25">
      <c r="K22918" s="11"/>
      <c r="L22918" s="11"/>
      <c r="N22918" s="11"/>
      <c r="O22918" s="11"/>
      <c r="P22918" s="11"/>
      <c r="Q22918" s="11"/>
      <c r="R22918" s="11"/>
      <c r="S22918" s="11"/>
      <c r="T22918" s="11"/>
      <c r="U22918" s="11"/>
      <c r="V22918" s="11"/>
      <c r="W22918" s="11"/>
      <c r="X22918" s="11"/>
      <c r="Y22918" s="11"/>
      <c r="Z22918" s="11"/>
      <c r="BE22918"/>
      <c r="BF22918"/>
      <c r="BG22918"/>
    </row>
    <row r="22919" spans="11:59" x14ac:dyDescent="0.25">
      <c r="K22919" s="11"/>
      <c r="L22919" s="11"/>
      <c r="N22919" s="11"/>
      <c r="O22919" s="11"/>
      <c r="P22919" s="11"/>
      <c r="Q22919" s="11"/>
      <c r="R22919" s="11"/>
      <c r="S22919" s="11"/>
      <c r="T22919" s="11"/>
      <c r="U22919" s="11"/>
      <c r="V22919" s="11"/>
      <c r="W22919" s="11"/>
      <c r="X22919" s="11"/>
      <c r="Y22919" s="11"/>
      <c r="Z22919" s="11"/>
      <c r="BE22919"/>
      <c r="BF22919"/>
      <c r="BG22919"/>
    </row>
    <row r="22920" spans="11:59" x14ac:dyDescent="0.25">
      <c r="K22920" s="11"/>
      <c r="L22920" s="11"/>
      <c r="N22920" s="11"/>
      <c r="O22920" s="11"/>
      <c r="P22920" s="11"/>
      <c r="Q22920" s="11"/>
      <c r="R22920" s="11"/>
      <c r="S22920" s="11"/>
      <c r="T22920" s="11"/>
      <c r="U22920" s="11"/>
      <c r="V22920" s="11"/>
      <c r="W22920" s="11"/>
      <c r="X22920" s="11"/>
      <c r="Y22920" s="11"/>
      <c r="Z22920" s="11"/>
      <c r="BE22920"/>
      <c r="BF22920"/>
      <c r="BG22920"/>
    </row>
    <row r="22921" spans="11:59" x14ac:dyDescent="0.25">
      <c r="K22921" s="11"/>
      <c r="L22921" s="11"/>
      <c r="N22921" s="11"/>
      <c r="O22921" s="11"/>
      <c r="P22921" s="11"/>
      <c r="Q22921" s="11"/>
      <c r="R22921" s="11"/>
      <c r="S22921" s="11"/>
      <c r="T22921" s="11"/>
      <c r="U22921" s="11"/>
      <c r="V22921" s="11"/>
      <c r="W22921" s="11"/>
      <c r="X22921" s="11"/>
      <c r="Y22921" s="11"/>
      <c r="Z22921" s="11"/>
      <c r="BE22921"/>
      <c r="BF22921"/>
      <c r="BG22921"/>
    </row>
    <row r="22922" spans="11:59" x14ac:dyDescent="0.25">
      <c r="K22922" s="11"/>
      <c r="L22922" s="11"/>
      <c r="N22922" s="11"/>
      <c r="O22922" s="11"/>
      <c r="P22922" s="11"/>
      <c r="Q22922" s="11"/>
      <c r="R22922" s="11"/>
      <c r="S22922" s="11"/>
      <c r="T22922" s="11"/>
      <c r="U22922" s="11"/>
      <c r="V22922" s="11"/>
      <c r="W22922" s="11"/>
      <c r="X22922" s="11"/>
      <c r="Y22922" s="11"/>
      <c r="Z22922" s="11"/>
      <c r="BE22922"/>
      <c r="BF22922"/>
      <c r="BG22922"/>
    </row>
    <row r="22923" spans="11:59" x14ac:dyDescent="0.25">
      <c r="K22923" s="11"/>
      <c r="L22923" s="11"/>
      <c r="N22923" s="11"/>
      <c r="O22923" s="11"/>
      <c r="P22923" s="11"/>
      <c r="Q22923" s="11"/>
      <c r="R22923" s="11"/>
      <c r="S22923" s="11"/>
      <c r="T22923" s="11"/>
      <c r="U22923" s="11"/>
      <c r="V22923" s="11"/>
      <c r="W22923" s="11"/>
      <c r="X22923" s="11"/>
      <c r="Y22923" s="11"/>
      <c r="Z22923" s="11"/>
      <c r="BE22923"/>
      <c r="BF22923"/>
      <c r="BG22923"/>
    </row>
    <row r="22924" spans="11:59" x14ac:dyDescent="0.25">
      <c r="K22924" s="11"/>
      <c r="L22924" s="11"/>
      <c r="N22924" s="11"/>
      <c r="O22924" s="11"/>
      <c r="P22924" s="11"/>
      <c r="Q22924" s="11"/>
      <c r="R22924" s="11"/>
      <c r="S22924" s="11"/>
      <c r="T22924" s="11"/>
      <c r="U22924" s="11"/>
      <c r="V22924" s="11"/>
      <c r="W22924" s="11"/>
      <c r="X22924" s="11"/>
      <c r="Y22924" s="11"/>
      <c r="Z22924" s="11"/>
      <c r="BE22924"/>
      <c r="BF22924"/>
      <c r="BG22924"/>
    </row>
    <row r="22925" spans="11:59" x14ac:dyDescent="0.25">
      <c r="K22925" s="11"/>
      <c r="L22925" s="11"/>
      <c r="N22925" s="11"/>
      <c r="O22925" s="11"/>
      <c r="P22925" s="11"/>
      <c r="Q22925" s="11"/>
      <c r="R22925" s="11"/>
      <c r="S22925" s="11"/>
      <c r="T22925" s="11"/>
      <c r="U22925" s="11"/>
      <c r="V22925" s="11"/>
      <c r="W22925" s="11"/>
      <c r="X22925" s="11"/>
      <c r="Y22925" s="11"/>
      <c r="Z22925" s="11"/>
      <c r="BE22925"/>
      <c r="BF22925"/>
      <c r="BG22925"/>
    </row>
    <row r="22926" spans="11:59" x14ac:dyDescent="0.25">
      <c r="K22926" s="11"/>
      <c r="L22926" s="11"/>
      <c r="N22926" s="11"/>
      <c r="O22926" s="11"/>
      <c r="P22926" s="11"/>
      <c r="Q22926" s="11"/>
      <c r="R22926" s="11"/>
      <c r="S22926" s="11"/>
      <c r="T22926" s="11"/>
      <c r="U22926" s="11"/>
      <c r="V22926" s="11"/>
      <c r="W22926" s="11"/>
      <c r="X22926" s="11"/>
      <c r="Y22926" s="11"/>
      <c r="Z22926" s="11"/>
      <c r="BE22926"/>
      <c r="BF22926"/>
      <c r="BG22926"/>
    </row>
    <row r="22927" spans="11:59" x14ac:dyDescent="0.25">
      <c r="K22927" s="11"/>
      <c r="L22927" s="11"/>
      <c r="N22927" s="11"/>
      <c r="O22927" s="11"/>
      <c r="P22927" s="11"/>
      <c r="Q22927" s="11"/>
      <c r="R22927" s="11"/>
      <c r="S22927" s="11"/>
      <c r="T22927" s="11"/>
      <c r="U22927" s="11"/>
      <c r="V22927" s="11"/>
      <c r="W22927" s="11"/>
      <c r="X22927" s="11"/>
      <c r="Y22927" s="11"/>
      <c r="Z22927" s="11"/>
      <c r="BE22927"/>
      <c r="BF22927"/>
      <c r="BG22927"/>
    </row>
    <row r="22928" spans="11:59" x14ac:dyDescent="0.25">
      <c r="K22928" s="11"/>
      <c r="L22928" s="11"/>
      <c r="N22928" s="11"/>
      <c r="O22928" s="11"/>
      <c r="P22928" s="11"/>
      <c r="Q22928" s="11"/>
      <c r="R22928" s="11"/>
      <c r="S22928" s="11"/>
      <c r="T22928" s="11"/>
      <c r="U22928" s="11"/>
      <c r="V22928" s="11"/>
      <c r="W22928" s="11"/>
      <c r="X22928" s="11"/>
      <c r="Y22928" s="11"/>
      <c r="Z22928" s="11"/>
      <c r="BE22928"/>
      <c r="BF22928"/>
      <c r="BG22928"/>
    </row>
    <row r="22929" spans="11:59" x14ac:dyDescent="0.25">
      <c r="K22929" s="11"/>
      <c r="L22929" s="11"/>
      <c r="N22929" s="11"/>
      <c r="O22929" s="11"/>
      <c r="P22929" s="11"/>
      <c r="Q22929" s="11"/>
      <c r="R22929" s="11"/>
      <c r="S22929" s="11"/>
      <c r="T22929" s="11"/>
      <c r="U22929" s="11"/>
      <c r="V22929" s="11"/>
      <c r="W22929" s="11"/>
      <c r="X22929" s="11"/>
      <c r="Y22929" s="11"/>
      <c r="Z22929" s="11"/>
      <c r="BE22929"/>
      <c r="BF22929"/>
      <c r="BG22929"/>
    </row>
    <row r="22930" spans="11:59" x14ac:dyDescent="0.25">
      <c r="K22930" s="11"/>
      <c r="L22930" s="11"/>
      <c r="N22930" s="11"/>
      <c r="O22930" s="11"/>
      <c r="P22930" s="11"/>
      <c r="Q22930" s="11"/>
      <c r="R22930" s="11"/>
      <c r="S22930" s="11"/>
      <c r="T22930" s="11"/>
      <c r="U22930" s="11"/>
      <c r="V22930" s="11"/>
      <c r="W22930" s="11"/>
      <c r="X22930" s="11"/>
      <c r="Y22930" s="11"/>
      <c r="Z22930" s="11"/>
      <c r="BE22930"/>
      <c r="BF22930"/>
      <c r="BG22930"/>
    </row>
    <row r="22931" spans="11:59" x14ac:dyDescent="0.25">
      <c r="K22931" s="11"/>
      <c r="L22931" s="11"/>
      <c r="N22931" s="11"/>
      <c r="O22931" s="11"/>
      <c r="P22931" s="11"/>
      <c r="Q22931" s="11"/>
      <c r="R22931" s="11"/>
      <c r="S22931" s="11"/>
      <c r="T22931" s="11"/>
      <c r="U22931" s="11"/>
      <c r="V22931" s="11"/>
      <c r="W22931" s="11"/>
      <c r="X22931" s="11"/>
      <c r="Y22931" s="11"/>
      <c r="Z22931" s="11"/>
      <c r="BE22931"/>
      <c r="BF22931"/>
      <c r="BG22931"/>
    </row>
    <row r="22932" spans="11:59" x14ac:dyDescent="0.25">
      <c r="K22932" s="11"/>
      <c r="L22932" s="11"/>
      <c r="N22932" s="11"/>
      <c r="O22932" s="11"/>
      <c r="P22932" s="11"/>
      <c r="Q22932" s="11"/>
      <c r="R22932" s="11"/>
      <c r="S22932" s="11"/>
      <c r="T22932" s="11"/>
      <c r="U22932" s="11"/>
      <c r="V22932" s="11"/>
      <c r="W22932" s="11"/>
      <c r="X22932" s="11"/>
      <c r="Y22932" s="11"/>
      <c r="Z22932" s="11"/>
      <c r="BE22932"/>
      <c r="BF22932"/>
      <c r="BG22932"/>
    </row>
    <row r="22933" spans="11:59" x14ac:dyDescent="0.25">
      <c r="K22933" s="11"/>
      <c r="L22933" s="11"/>
      <c r="N22933" s="11"/>
      <c r="O22933" s="11"/>
      <c r="P22933" s="11"/>
      <c r="Q22933" s="11"/>
      <c r="R22933" s="11"/>
      <c r="S22933" s="11"/>
      <c r="T22933" s="11"/>
      <c r="U22933" s="11"/>
      <c r="V22933" s="11"/>
      <c r="W22933" s="11"/>
      <c r="X22933" s="11"/>
      <c r="Y22933" s="11"/>
      <c r="Z22933" s="11"/>
      <c r="BE22933"/>
      <c r="BF22933"/>
      <c r="BG22933"/>
    </row>
    <row r="22934" spans="11:59" x14ac:dyDescent="0.25">
      <c r="K22934" s="11"/>
      <c r="L22934" s="11"/>
      <c r="N22934" s="11"/>
      <c r="O22934" s="11"/>
      <c r="P22934" s="11"/>
      <c r="Q22934" s="11"/>
      <c r="R22934" s="11"/>
      <c r="S22934" s="11"/>
      <c r="T22934" s="11"/>
      <c r="U22934" s="11"/>
      <c r="V22934" s="11"/>
      <c r="W22934" s="11"/>
      <c r="X22934" s="11"/>
      <c r="Y22934" s="11"/>
      <c r="Z22934" s="11"/>
      <c r="BE22934"/>
      <c r="BF22934"/>
      <c r="BG22934"/>
    </row>
    <row r="22935" spans="11:59" x14ac:dyDescent="0.25">
      <c r="K22935" s="11"/>
      <c r="L22935" s="11"/>
      <c r="N22935" s="11"/>
      <c r="O22935" s="11"/>
      <c r="P22935" s="11"/>
      <c r="Q22935" s="11"/>
      <c r="R22935" s="11"/>
      <c r="S22935" s="11"/>
      <c r="T22935" s="11"/>
      <c r="U22935" s="11"/>
      <c r="V22935" s="11"/>
      <c r="W22935" s="11"/>
      <c r="X22935" s="11"/>
      <c r="Y22935" s="11"/>
      <c r="Z22935" s="11"/>
      <c r="BE22935"/>
      <c r="BF22935"/>
      <c r="BG22935"/>
    </row>
    <row r="22936" spans="11:59" x14ac:dyDescent="0.25">
      <c r="K22936" s="11"/>
      <c r="L22936" s="11"/>
      <c r="N22936" s="11"/>
      <c r="O22936" s="11"/>
      <c r="P22936" s="11"/>
      <c r="Q22936" s="11"/>
      <c r="R22936" s="11"/>
      <c r="S22936" s="11"/>
      <c r="T22936" s="11"/>
      <c r="U22936" s="11"/>
      <c r="V22936" s="11"/>
      <c r="W22936" s="11"/>
      <c r="X22936" s="11"/>
      <c r="Y22936" s="11"/>
      <c r="Z22936" s="11"/>
      <c r="BE22936"/>
      <c r="BF22936"/>
      <c r="BG22936"/>
    </row>
    <row r="22937" spans="11:59" x14ac:dyDescent="0.25">
      <c r="K22937" s="11"/>
      <c r="L22937" s="11"/>
      <c r="N22937" s="11"/>
      <c r="O22937" s="11"/>
      <c r="P22937" s="11"/>
      <c r="Q22937" s="11"/>
      <c r="R22937" s="11"/>
      <c r="S22937" s="11"/>
      <c r="T22937" s="11"/>
      <c r="U22937" s="11"/>
      <c r="V22937" s="11"/>
      <c r="W22937" s="11"/>
      <c r="X22937" s="11"/>
      <c r="Y22937" s="11"/>
      <c r="Z22937" s="11"/>
      <c r="BE22937"/>
      <c r="BF22937"/>
      <c r="BG22937"/>
    </row>
    <row r="22938" spans="11:59" x14ac:dyDescent="0.25">
      <c r="K22938" s="11"/>
      <c r="L22938" s="11"/>
      <c r="N22938" s="11"/>
      <c r="O22938" s="11"/>
      <c r="P22938" s="11"/>
      <c r="Q22938" s="11"/>
      <c r="R22938" s="11"/>
      <c r="S22938" s="11"/>
      <c r="T22938" s="11"/>
      <c r="U22938" s="11"/>
      <c r="V22938" s="11"/>
      <c r="W22938" s="11"/>
      <c r="X22938" s="11"/>
      <c r="Y22938" s="11"/>
      <c r="Z22938" s="11"/>
      <c r="BE22938"/>
      <c r="BF22938"/>
      <c r="BG22938"/>
    </row>
    <row r="22939" spans="11:59" x14ac:dyDescent="0.25">
      <c r="K22939" s="11"/>
      <c r="L22939" s="11"/>
      <c r="N22939" s="11"/>
      <c r="O22939" s="11"/>
      <c r="P22939" s="11"/>
      <c r="Q22939" s="11"/>
      <c r="R22939" s="11"/>
      <c r="S22939" s="11"/>
      <c r="T22939" s="11"/>
      <c r="U22939" s="11"/>
      <c r="V22939" s="11"/>
      <c r="W22939" s="11"/>
      <c r="X22939" s="11"/>
      <c r="Y22939" s="11"/>
      <c r="Z22939" s="11"/>
      <c r="BE22939"/>
      <c r="BF22939"/>
      <c r="BG22939"/>
    </row>
    <row r="22940" spans="11:59" x14ac:dyDescent="0.25">
      <c r="K22940" s="11"/>
      <c r="L22940" s="11"/>
      <c r="N22940" s="11"/>
      <c r="O22940" s="11"/>
      <c r="P22940" s="11"/>
      <c r="Q22940" s="11"/>
      <c r="R22940" s="11"/>
      <c r="S22940" s="11"/>
      <c r="T22940" s="11"/>
      <c r="U22940" s="11"/>
      <c r="V22940" s="11"/>
      <c r="W22940" s="11"/>
      <c r="X22940" s="11"/>
      <c r="Y22940" s="11"/>
      <c r="Z22940" s="11"/>
      <c r="BE22940"/>
      <c r="BF22940"/>
      <c r="BG22940"/>
    </row>
    <row r="22941" spans="11:59" x14ac:dyDescent="0.25">
      <c r="K22941" s="11"/>
      <c r="L22941" s="11"/>
      <c r="N22941" s="11"/>
      <c r="O22941" s="11"/>
      <c r="P22941" s="11"/>
      <c r="Q22941" s="11"/>
      <c r="R22941" s="11"/>
      <c r="S22941" s="11"/>
      <c r="T22941" s="11"/>
      <c r="U22941" s="11"/>
      <c r="V22941" s="11"/>
      <c r="W22941" s="11"/>
      <c r="X22941" s="11"/>
      <c r="Y22941" s="11"/>
      <c r="Z22941" s="11"/>
      <c r="BE22941"/>
      <c r="BF22941"/>
      <c r="BG22941"/>
    </row>
    <row r="22942" spans="11:59" x14ac:dyDescent="0.25">
      <c r="K22942" s="11"/>
      <c r="L22942" s="11"/>
      <c r="N22942" s="11"/>
      <c r="O22942" s="11"/>
      <c r="P22942" s="11"/>
      <c r="Q22942" s="11"/>
      <c r="R22942" s="11"/>
      <c r="S22942" s="11"/>
      <c r="T22942" s="11"/>
      <c r="U22942" s="11"/>
      <c r="V22942" s="11"/>
      <c r="W22942" s="11"/>
      <c r="X22942" s="11"/>
      <c r="Y22942" s="11"/>
      <c r="Z22942" s="11"/>
      <c r="BE22942"/>
      <c r="BF22942"/>
      <c r="BG22942"/>
    </row>
    <row r="22943" spans="11:59" x14ac:dyDescent="0.25">
      <c r="K22943" s="11"/>
      <c r="L22943" s="11"/>
      <c r="N22943" s="11"/>
      <c r="O22943" s="11"/>
      <c r="P22943" s="11"/>
      <c r="Q22943" s="11"/>
      <c r="R22943" s="11"/>
      <c r="S22943" s="11"/>
      <c r="T22943" s="11"/>
      <c r="U22943" s="11"/>
      <c r="V22943" s="11"/>
      <c r="W22943" s="11"/>
      <c r="X22943" s="11"/>
      <c r="Y22943" s="11"/>
      <c r="Z22943" s="11"/>
      <c r="BE22943"/>
      <c r="BF22943"/>
      <c r="BG22943"/>
    </row>
    <row r="22944" spans="11:59" x14ac:dyDescent="0.25">
      <c r="K22944" s="11"/>
      <c r="L22944" s="11"/>
      <c r="N22944" s="11"/>
      <c r="O22944" s="11"/>
      <c r="P22944" s="11"/>
      <c r="Q22944" s="11"/>
      <c r="R22944" s="11"/>
      <c r="S22944" s="11"/>
      <c r="T22944" s="11"/>
      <c r="U22944" s="11"/>
      <c r="V22944" s="11"/>
      <c r="W22944" s="11"/>
      <c r="X22944" s="11"/>
      <c r="Y22944" s="11"/>
      <c r="Z22944" s="11"/>
      <c r="BE22944"/>
      <c r="BF22944"/>
      <c r="BG22944"/>
    </row>
    <row r="22945" spans="11:59" x14ac:dyDescent="0.25">
      <c r="K22945" s="11"/>
      <c r="L22945" s="11"/>
      <c r="N22945" s="11"/>
      <c r="O22945" s="11"/>
      <c r="P22945" s="11"/>
      <c r="Q22945" s="11"/>
      <c r="R22945" s="11"/>
      <c r="S22945" s="11"/>
      <c r="T22945" s="11"/>
      <c r="U22945" s="11"/>
      <c r="V22945" s="11"/>
      <c r="W22945" s="11"/>
      <c r="X22945" s="11"/>
      <c r="Y22945" s="11"/>
      <c r="Z22945" s="11"/>
      <c r="BE22945"/>
      <c r="BF22945"/>
      <c r="BG22945"/>
    </row>
    <row r="22946" spans="11:59" x14ac:dyDescent="0.25">
      <c r="K22946" s="11"/>
      <c r="L22946" s="11"/>
      <c r="N22946" s="11"/>
      <c r="O22946" s="11"/>
      <c r="P22946" s="11"/>
      <c r="Q22946" s="11"/>
      <c r="R22946" s="11"/>
      <c r="S22946" s="11"/>
      <c r="T22946" s="11"/>
      <c r="U22946" s="11"/>
      <c r="V22946" s="11"/>
      <c r="W22946" s="11"/>
      <c r="X22946" s="11"/>
      <c r="Y22946" s="11"/>
      <c r="Z22946" s="11"/>
      <c r="BE22946"/>
      <c r="BF22946"/>
      <c r="BG22946"/>
    </row>
    <row r="22947" spans="11:59" x14ac:dyDescent="0.25">
      <c r="K22947" s="11"/>
      <c r="L22947" s="11"/>
      <c r="N22947" s="11"/>
      <c r="O22947" s="11"/>
      <c r="P22947" s="11"/>
      <c r="Q22947" s="11"/>
      <c r="R22947" s="11"/>
      <c r="S22947" s="11"/>
      <c r="T22947" s="11"/>
      <c r="U22947" s="11"/>
      <c r="V22947" s="11"/>
      <c r="W22947" s="11"/>
      <c r="X22947" s="11"/>
      <c r="Y22947" s="11"/>
      <c r="Z22947" s="11"/>
      <c r="BE22947"/>
      <c r="BF22947"/>
      <c r="BG22947"/>
    </row>
    <row r="22948" spans="11:59" x14ac:dyDescent="0.25">
      <c r="K22948" s="11"/>
      <c r="L22948" s="11"/>
      <c r="N22948" s="11"/>
      <c r="O22948" s="11"/>
      <c r="P22948" s="11"/>
      <c r="Q22948" s="11"/>
      <c r="R22948" s="11"/>
      <c r="S22948" s="11"/>
      <c r="T22948" s="11"/>
      <c r="U22948" s="11"/>
      <c r="V22948" s="11"/>
      <c r="W22948" s="11"/>
      <c r="X22948" s="11"/>
      <c r="Y22948" s="11"/>
      <c r="Z22948" s="11"/>
      <c r="BE22948"/>
      <c r="BF22948"/>
      <c r="BG22948"/>
    </row>
    <row r="22949" spans="11:59" x14ac:dyDescent="0.25">
      <c r="K22949" s="11"/>
      <c r="L22949" s="11"/>
      <c r="N22949" s="11"/>
      <c r="O22949" s="11"/>
      <c r="P22949" s="11"/>
      <c r="Q22949" s="11"/>
      <c r="R22949" s="11"/>
      <c r="S22949" s="11"/>
      <c r="T22949" s="11"/>
      <c r="U22949" s="11"/>
      <c r="V22949" s="11"/>
      <c r="W22949" s="11"/>
      <c r="X22949" s="11"/>
      <c r="Y22949" s="11"/>
      <c r="Z22949" s="11"/>
      <c r="BE22949"/>
      <c r="BF22949"/>
      <c r="BG22949"/>
    </row>
    <row r="22950" spans="11:59" x14ac:dyDescent="0.25">
      <c r="K22950" s="11"/>
      <c r="L22950" s="11"/>
      <c r="N22950" s="11"/>
      <c r="O22950" s="11"/>
      <c r="P22950" s="11"/>
      <c r="Q22950" s="11"/>
      <c r="R22950" s="11"/>
      <c r="S22950" s="11"/>
      <c r="T22950" s="11"/>
      <c r="U22950" s="11"/>
      <c r="V22950" s="11"/>
      <c r="W22950" s="11"/>
      <c r="X22950" s="11"/>
      <c r="Y22950" s="11"/>
      <c r="Z22950" s="11"/>
      <c r="BE22950"/>
      <c r="BF22950"/>
      <c r="BG22950"/>
    </row>
    <row r="22951" spans="11:59" x14ac:dyDescent="0.25">
      <c r="K22951" s="11"/>
      <c r="L22951" s="11"/>
      <c r="N22951" s="11"/>
      <c r="O22951" s="11"/>
      <c r="P22951" s="11"/>
      <c r="Q22951" s="11"/>
      <c r="R22951" s="11"/>
      <c r="S22951" s="11"/>
      <c r="T22951" s="11"/>
      <c r="U22951" s="11"/>
      <c r="V22951" s="11"/>
      <c r="W22951" s="11"/>
      <c r="X22951" s="11"/>
      <c r="Y22951" s="11"/>
      <c r="Z22951" s="11"/>
      <c r="BE22951"/>
      <c r="BF22951"/>
      <c r="BG22951"/>
    </row>
    <row r="22952" spans="11:59" x14ac:dyDescent="0.25">
      <c r="K22952" s="11"/>
      <c r="L22952" s="11"/>
      <c r="N22952" s="11"/>
      <c r="O22952" s="11"/>
      <c r="P22952" s="11"/>
      <c r="Q22952" s="11"/>
      <c r="R22952" s="11"/>
      <c r="S22952" s="11"/>
      <c r="T22952" s="11"/>
      <c r="U22952" s="11"/>
      <c r="V22952" s="11"/>
      <c r="W22952" s="11"/>
      <c r="X22952" s="11"/>
      <c r="Y22952" s="11"/>
      <c r="Z22952" s="11"/>
      <c r="BE22952"/>
      <c r="BF22952"/>
      <c r="BG22952"/>
    </row>
    <row r="22953" spans="11:59" x14ac:dyDescent="0.25">
      <c r="K22953" s="11"/>
      <c r="L22953" s="11"/>
      <c r="N22953" s="11"/>
      <c r="O22953" s="11"/>
      <c r="P22953" s="11"/>
      <c r="Q22953" s="11"/>
      <c r="R22953" s="11"/>
      <c r="S22953" s="11"/>
      <c r="T22953" s="11"/>
      <c r="U22953" s="11"/>
      <c r="V22953" s="11"/>
      <c r="W22953" s="11"/>
      <c r="X22953" s="11"/>
      <c r="Y22953" s="11"/>
      <c r="Z22953" s="11"/>
      <c r="BE22953"/>
      <c r="BF22953"/>
      <c r="BG22953"/>
    </row>
    <row r="22954" spans="11:59" x14ac:dyDescent="0.25">
      <c r="K22954" s="11"/>
      <c r="L22954" s="11"/>
      <c r="N22954" s="11"/>
      <c r="O22954" s="11"/>
      <c r="P22954" s="11"/>
      <c r="Q22954" s="11"/>
      <c r="R22954" s="11"/>
      <c r="S22954" s="11"/>
      <c r="T22954" s="11"/>
      <c r="U22954" s="11"/>
      <c r="V22954" s="11"/>
      <c r="W22954" s="11"/>
      <c r="X22954" s="11"/>
      <c r="Y22954" s="11"/>
      <c r="Z22954" s="11"/>
      <c r="BE22954"/>
      <c r="BF22954"/>
      <c r="BG22954"/>
    </row>
    <row r="22955" spans="11:59" x14ac:dyDescent="0.25">
      <c r="K22955" s="11"/>
      <c r="L22955" s="11"/>
      <c r="N22955" s="11"/>
      <c r="O22955" s="11"/>
      <c r="P22955" s="11"/>
      <c r="Q22955" s="11"/>
      <c r="R22955" s="11"/>
      <c r="S22955" s="11"/>
      <c r="T22955" s="11"/>
      <c r="U22955" s="11"/>
      <c r="V22955" s="11"/>
      <c r="W22955" s="11"/>
      <c r="X22955" s="11"/>
      <c r="Y22955" s="11"/>
      <c r="Z22955" s="11"/>
      <c r="BE22955"/>
      <c r="BF22955"/>
      <c r="BG22955"/>
    </row>
    <row r="22956" spans="11:59" x14ac:dyDescent="0.25">
      <c r="K22956" s="11"/>
      <c r="L22956" s="11"/>
      <c r="N22956" s="11"/>
      <c r="O22956" s="11"/>
      <c r="P22956" s="11"/>
      <c r="Q22956" s="11"/>
      <c r="R22956" s="11"/>
      <c r="S22956" s="11"/>
      <c r="T22956" s="11"/>
      <c r="U22956" s="11"/>
      <c r="V22956" s="11"/>
      <c r="W22956" s="11"/>
      <c r="X22956" s="11"/>
      <c r="Y22956" s="11"/>
      <c r="Z22956" s="11"/>
      <c r="BE22956"/>
      <c r="BF22956"/>
      <c r="BG22956"/>
    </row>
    <row r="22957" spans="11:59" x14ac:dyDescent="0.25">
      <c r="K22957" s="11"/>
      <c r="L22957" s="11"/>
      <c r="N22957" s="11"/>
      <c r="O22957" s="11"/>
      <c r="P22957" s="11"/>
      <c r="Q22957" s="11"/>
      <c r="R22957" s="11"/>
      <c r="S22957" s="11"/>
      <c r="T22957" s="11"/>
      <c r="U22957" s="11"/>
      <c r="V22957" s="11"/>
      <c r="W22957" s="11"/>
      <c r="X22957" s="11"/>
      <c r="Y22957" s="11"/>
      <c r="Z22957" s="11"/>
      <c r="BE22957"/>
      <c r="BF22957"/>
      <c r="BG22957"/>
    </row>
    <row r="22958" spans="11:59" x14ac:dyDescent="0.25">
      <c r="K22958" s="11"/>
      <c r="L22958" s="11"/>
      <c r="N22958" s="11"/>
      <c r="O22958" s="11"/>
      <c r="P22958" s="11"/>
      <c r="Q22958" s="11"/>
      <c r="R22958" s="11"/>
      <c r="S22958" s="11"/>
      <c r="T22958" s="11"/>
      <c r="U22958" s="11"/>
      <c r="V22958" s="11"/>
      <c r="W22958" s="11"/>
      <c r="X22958" s="11"/>
      <c r="Y22958" s="11"/>
      <c r="Z22958" s="11"/>
      <c r="BE22958"/>
      <c r="BF22958"/>
      <c r="BG22958"/>
    </row>
    <row r="22959" spans="11:59" x14ac:dyDescent="0.25">
      <c r="K22959" s="11"/>
      <c r="L22959" s="11"/>
      <c r="N22959" s="11"/>
      <c r="O22959" s="11"/>
      <c r="P22959" s="11"/>
      <c r="Q22959" s="11"/>
      <c r="R22959" s="11"/>
      <c r="S22959" s="11"/>
      <c r="T22959" s="11"/>
      <c r="U22959" s="11"/>
      <c r="V22959" s="11"/>
      <c r="W22959" s="11"/>
      <c r="X22959" s="11"/>
      <c r="Y22959" s="11"/>
      <c r="Z22959" s="11"/>
      <c r="BE22959"/>
      <c r="BF22959"/>
      <c r="BG22959"/>
    </row>
    <row r="22960" spans="11:59" x14ac:dyDescent="0.25">
      <c r="K22960" s="11"/>
      <c r="L22960" s="11"/>
      <c r="N22960" s="11"/>
      <c r="O22960" s="11"/>
      <c r="P22960" s="11"/>
      <c r="Q22960" s="11"/>
      <c r="R22960" s="11"/>
      <c r="S22960" s="11"/>
      <c r="T22960" s="11"/>
      <c r="U22960" s="11"/>
      <c r="V22960" s="11"/>
      <c r="W22960" s="11"/>
      <c r="X22960" s="11"/>
      <c r="Y22960" s="11"/>
      <c r="Z22960" s="11"/>
      <c r="BE22960"/>
      <c r="BF22960"/>
      <c r="BG22960"/>
    </row>
    <row r="22961" spans="11:59" x14ac:dyDescent="0.25">
      <c r="K22961" s="11"/>
      <c r="L22961" s="11"/>
      <c r="N22961" s="11"/>
      <c r="O22961" s="11"/>
      <c r="P22961" s="11"/>
      <c r="Q22961" s="11"/>
      <c r="R22961" s="11"/>
      <c r="S22961" s="11"/>
      <c r="T22961" s="11"/>
      <c r="U22961" s="11"/>
      <c r="V22961" s="11"/>
      <c r="W22961" s="11"/>
      <c r="X22961" s="11"/>
      <c r="Y22961" s="11"/>
      <c r="Z22961" s="11"/>
      <c r="BE22961"/>
      <c r="BF22961"/>
      <c r="BG22961"/>
    </row>
    <row r="22962" spans="11:59" x14ac:dyDescent="0.25">
      <c r="K22962" s="11"/>
      <c r="L22962" s="11"/>
      <c r="N22962" s="11"/>
      <c r="O22962" s="11"/>
      <c r="P22962" s="11"/>
      <c r="Q22962" s="11"/>
      <c r="R22962" s="11"/>
      <c r="S22962" s="11"/>
      <c r="T22962" s="11"/>
      <c r="U22962" s="11"/>
      <c r="V22962" s="11"/>
      <c r="W22962" s="11"/>
      <c r="X22962" s="11"/>
      <c r="Y22962" s="11"/>
      <c r="Z22962" s="11"/>
      <c r="BE22962"/>
      <c r="BF22962"/>
      <c r="BG22962"/>
    </row>
    <row r="22963" spans="11:59" x14ac:dyDescent="0.25">
      <c r="K22963" s="11"/>
      <c r="L22963" s="11"/>
      <c r="N22963" s="11"/>
      <c r="O22963" s="11"/>
      <c r="P22963" s="11"/>
      <c r="Q22963" s="11"/>
      <c r="R22963" s="11"/>
      <c r="S22963" s="11"/>
      <c r="T22963" s="11"/>
      <c r="U22963" s="11"/>
      <c r="V22963" s="11"/>
      <c r="W22963" s="11"/>
      <c r="X22963" s="11"/>
      <c r="Y22963" s="11"/>
      <c r="Z22963" s="11"/>
      <c r="BE22963"/>
      <c r="BF22963"/>
      <c r="BG22963"/>
    </row>
    <row r="22964" spans="11:59" x14ac:dyDescent="0.25">
      <c r="K22964" s="11"/>
      <c r="L22964" s="11"/>
      <c r="N22964" s="11"/>
      <c r="O22964" s="11"/>
      <c r="P22964" s="11"/>
      <c r="Q22964" s="11"/>
      <c r="R22964" s="11"/>
      <c r="S22964" s="11"/>
      <c r="T22964" s="11"/>
      <c r="U22964" s="11"/>
      <c r="V22964" s="11"/>
      <c r="W22964" s="11"/>
      <c r="X22964" s="11"/>
      <c r="Y22964" s="11"/>
      <c r="Z22964" s="11"/>
      <c r="BE22964"/>
      <c r="BF22964"/>
      <c r="BG22964"/>
    </row>
    <row r="22965" spans="11:59" x14ac:dyDescent="0.25">
      <c r="K22965" s="11"/>
      <c r="L22965" s="11"/>
      <c r="N22965" s="11"/>
      <c r="O22965" s="11"/>
      <c r="P22965" s="11"/>
      <c r="Q22965" s="11"/>
      <c r="R22965" s="11"/>
      <c r="S22965" s="11"/>
      <c r="T22965" s="11"/>
      <c r="U22965" s="11"/>
      <c r="V22965" s="11"/>
      <c r="W22965" s="11"/>
      <c r="X22965" s="11"/>
      <c r="Y22965" s="11"/>
      <c r="Z22965" s="11"/>
      <c r="BE22965"/>
      <c r="BF22965"/>
      <c r="BG22965"/>
    </row>
    <row r="22966" spans="11:59" x14ac:dyDescent="0.25">
      <c r="K22966" s="11"/>
      <c r="L22966" s="11"/>
      <c r="N22966" s="11"/>
      <c r="O22966" s="11"/>
      <c r="P22966" s="11"/>
      <c r="Q22966" s="11"/>
      <c r="R22966" s="11"/>
      <c r="S22966" s="11"/>
      <c r="T22966" s="11"/>
      <c r="U22966" s="11"/>
      <c r="V22966" s="11"/>
      <c r="W22966" s="11"/>
      <c r="X22966" s="11"/>
      <c r="Y22966" s="11"/>
      <c r="Z22966" s="11"/>
      <c r="BE22966"/>
      <c r="BF22966"/>
      <c r="BG22966"/>
    </row>
    <row r="22967" spans="11:59" x14ac:dyDescent="0.25">
      <c r="K22967" s="11"/>
      <c r="L22967" s="11"/>
      <c r="N22967" s="11"/>
      <c r="O22967" s="11"/>
      <c r="P22967" s="11"/>
      <c r="Q22967" s="11"/>
      <c r="R22967" s="11"/>
      <c r="S22967" s="11"/>
      <c r="T22967" s="11"/>
      <c r="U22967" s="11"/>
      <c r="V22967" s="11"/>
      <c r="W22967" s="11"/>
      <c r="X22967" s="11"/>
      <c r="Y22967" s="11"/>
      <c r="Z22967" s="11"/>
      <c r="BE22967"/>
      <c r="BF22967"/>
      <c r="BG22967"/>
    </row>
    <row r="22968" spans="11:59" x14ac:dyDescent="0.25">
      <c r="K22968" s="11"/>
      <c r="L22968" s="11"/>
      <c r="N22968" s="11"/>
      <c r="O22968" s="11"/>
      <c r="P22968" s="11"/>
      <c r="Q22968" s="11"/>
      <c r="R22968" s="11"/>
      <c r="S22968" s="11"/>
      <c r="T22968" s="11"/>
      <c r="U22968" s="11"/>
      <c r="V22968" s="11"/>
      <c r="W22968" s="11"/>
      <c r="X22968" s="11"/>
      <c r="Y22968" s="11"/>
      <c r="Z22968" s="11"/>
      <c r="BE22968"/>
      <c r="BF22968"/>
      <c r="BG22968"/>
    </row>
    <row r="22969" spans="11:59" x14ac:dyDescent="0.25">
      <c r="K22969" s="11"/>
      <c r="L22969" s="11"/>
      <c r="N22969" s="11"/>
      <c r="O22969" s="11"/>
      <c r="P22969" s="11"/>
      <c r="Q22969" s="11"/>
      <c r="R22969" s="11"/>
      <c r="S22969" s="11"/>
      <c r="T22969" s="11"/>
      <c r="U22969" s="11"/>
      <c r="V22969" s="11"/>
      <c r="W22969" s="11"/>
      <c r="X22969" s="11"/>
      <c r="Y22969" s="11"/>
      <c r="Z22969" s="11"/>
      <c r="BE22969"/>
      <c r="BF22969"/>
      <c r="BG22969"/>
    </row>
    <row r="22970" spans="11:59" x14ac:dyDescent="0.25">
      <c r="K22970" s="11"/>
      <c r="L22970" s="11"/>
      <c r="N22970" s="11"/>
      <c r="O22970" s="11"/>
      <c r="P22970" s="11"/>
      <c r="Q22970" s="11"/>
      <c r="R22970" s="11"/>
      <c r="S22970" s="11"/>
      <c r="T22970" s="11"/>
      <c r="U22970" s="11"/>
      <c r="V22970" s="11"/>
      <c r="W22970" s="11"/>
      <c r="X22970" s="11"/>
      <c r="Y22970" s="11"/>
      <c r="Z22970" s="11"/>
      <c r="BE22970"/>
      <c r="BF22970"/>
      <c r="BG22970"/>
    </row>
    <row r="22971" spans="11:59" x14ac:dyDescent="0.25">
      <c r="K22971" s="11"/>
      <c r="L22971" s="11"/>
      <c r="N22971" s="11"/>
      <c r="O22971" s="11"/>
      <c r="P22971" s="11"/>
      <c r="Q22971" s="11"/>
      <c r="R22971" s="11"/>
      <c r="S22971" s="11"/>
      <c r="T22971" s="11"/>
      <c r="U22971" s="11"/>
      <c r="V22971" s="11"/>
      <c r="W22971" s="11"/>
      <c r="X22971" s="11"/>
      <c r="Y22971" s="11"/>
      <c r="Z22971" s="11"/>
      <c r="BE22971"/>
      <c r="BF22971"/>
      <c r="BG22971"/>
    </row>
    <row r="22972" spans="11:59" x14ac:dyDescent="0.25">
      <c r="K22972" s="11"/>
      <c r="L22972" s="11"/>
      <c r="N22972" s="11"/>
      <c r="O22972" s="11"/>
      <c r="P22972" s="11"/>
      <c r="Q22972" s="11"/>
      <c r="R22972" s="11"/>
      <c r="S22972" s="11"/>
      <c r="T22972" s="11"/>
      <c r="U22972" s="11"/>
      <c r="V22972" s="11"/>
      <c r="W22972" s="11"/>
      <c r="X22972" s="11"/>
      <c r="Y22972" s="11"/>
      <c r="Z22972" s="11"/>
      <c r="BE22972"/>
      <c r="BF22972"/>
      <c r="BG22972"/>
    </row>
    <row r="22973" spans="11:59" x14ac:dyDescent="0.25">
      <c r="K22973" s="11"/>
      <c r="L22973" s="11"/>
      <c r="N22973" s="11"/>
      <c r="O22973" s="11"/>
      <c r="P22973" s="11"/>
      <c r="Q22973" s="11"/>
      <c r="R22973" s="11"/>
      <c r="S22973" s="11"/>
      <c r="T22973" s="11"/>
      <c r="U22973" s="11"/>
      <c r="V22973" s="11"/>
      <c r="W22973" s="11"/>
      <c r="X22973" s="11"/>
      <c r="Y22973" s="11"/>
      <c r="Z22973" s="11"/>
      <c r="BE22973"/>
      <c r="BF22973"/>
      <c r="BG22973"/>
    </row>
    <row r="22974" spans="11:59" x14ac:dyDescent="0.25">
      <c r="K22974" s="11"/>
      <c r="L22974" s="11"/>
      <c r="N22974" s="11"/>
      <c r="O22974" s="11"/>
      <c r="P22974" s="11"/>
      <c r="Q22974" s="11"/>
      <c r="R22974" s="11"/>
      <c r="S22974" s="11"/>
      <c r="T22974" s="11"/>
      <c r="U22974" s="11"/>
      <c r="V22974" s="11"/>
      <c r="W22974" s="11"/>
      <c r="X22974" s="11"/>
      <c r="Y22974" s="11"/>
      <c r="Z22974" s="11"/>
      <c r="BE22974"/>
      <c r="BF22974"/>
      <c r="BG22974"/>
    </row>
    <row r="22975" spans="11:59" x14ac:dyDescent="0.25">
      <c r="K22975" s="11"/>
      <c r="L22975" s="11"/>
      <c r="N22975" s="11"/>
      <c r="O22975" s="11"/>
      <c r="P22975" s="11"/>
      <c r="Q22975" s="11"/>
      <c r="R22975" s="11"/>
      <c r="S22975" s="11"/>
      <c r="T22975" s="11"/>
      <c r="U22975" s="11"/>
      <c r="V22975" s="11"/>
      <c r="W22975" s="11"/>
      <c r="X22975" s="11"/>
      <c r="Y22975" s="11"/>
      <c r="Z22975" s="11"/>
      <c r="BE22975"/>
      <c r="BF22975"/>
      <c r="BG22975"/>
    </row>
    <row r="22976" spans="11:59" x14ac:dyDescent="0.25">
      <c r="K22976" s="11"/>
      <c r="L22976" s="11"/>
      <c r="N22976" s="11"/>
      <c r="O22976" s="11"/>
      <c r="P22976" s="11"/>
      <c r="Q22976" s="11"/>
      <c r="R22976" s="11"/>
      <c r="S22976" s="11"/>
      <c r="T22976" s="11"/>
      <c r="U22976" s="11"/>
      <c r="V22976" s="11"/>
      <c r="W22976" s="11"/>
      <c r="X22976" s="11"/>
      <c r="Y22976" s="11"/>
      <c r="Z22976" s="11"/>
      <c r="BE22976"/>
      <c r="BF22976"/>
      <c r="BG22976"/>
    </row>
    <row r="22977" spans="11:59" x14ac:dyDescent="0.25">
      <c r="K22977" s="11"/>
      <c r="L22977" s="11"/>
      <c r="N22977" s="11"/>
      <c r="O22977" s="11"/>
      <c r="P22977" s="11"/>
      <c r="Q22977" s="11"/>
      <c r="R22977" s="11"/>
      <c r="S22977" s="11"/>
      <c r="T22977" s="11"/>
      <c r="U22977" s="11"/>
      <c r="V22977" s="11"/>
      <c r="W22977" s="11"/>
      <c r="X22977" s="11"/>
      <c r="Y22977" s="11"/>
      <c r="Z22977" s="11"/>
      <c r="BE22977"/>
      <c r="BF22977"/>
      <c r="BG22977"/>
    </row>
    <row r="22978" spans="11:59" x14ac:dyDescent="0.25">
      <c r="K22978" s="11"/>
      <c r="L22978" s="11"/>
      <c r="N22978" s="11"/>
      <c r="O22978" s="11"/>
      <c r="P22978" s="11"/>
      <c r="Q22978" s="11"/>
      <c r="R22978" s="11"/>
      <c r="S22978" s="11"/>
      <c r="T22978" s="11"/>
      <c r="U22978" s="11"/>
      <c r="V22978" s="11"/>
      <c r="W22978" s="11"/>
      <c r="X22978" s="11"/>
      <c r="Y22978" s="11"/>
      <c r="Z22978" s="11"/>
      <c r="BE22978"/>
      <c r="BF22978"/>
      <c r="BG22978"/>
    </row>
    <row r="22979" spans="11:59" x14ac:dyDescent="0.25">
      <c r="K22979" s="11"/>
      <c r="L22979" s="11"/>
      <c r="N22979" s="11"/>
      <c r="O22979" s="11"/>
      <c r="P22979" s="11"/>
      <c r="Q22979" s="11"/>
      <c r="R22979" s="11"/>
      <c r="S22979" s="11"/>
      <c r="T22979" s="11"/>
      <c r="U22979" s="11"/>
      <c r="V22979" s="11"/>
      <c r="W22979" s="11"/>
      <c r="X22979" s="11"/>
      <c r="Y22979" s="11"/>
      <c r="Z22979" s="11"/>
      <c r="BE22979"/>
      <c r="BF22979"/>
      <c r="BG22979"/>
    </row>
    <row r="22980" spans="11:59" x14ac:dyDescent="0.25">
      <c r="K22980" s="11"/>
      <c r="L22980" s="11"/>
      <c r="N22980" s="11"/>
      <c r="O22980" s="11"/>
      <c r="P22980" s="11"/>
      <c r="Q22980" s="11"/>
      <c r="R22980" s="11"/>
      <c r="S22980" s="11"/>
      <c r="T22980" s="11"/>
      <c r="U22980" s="11"/>
      <c r="V22980" s="11"/>
      <c r="W22980" s="11"/>
      <c r="X22980" s="11"/>
      <c r="Y22980" s="11"/>
      <c r="Z22980" s="11"/>
      <c r="BE22980"/>
      <c r="BF22980"/>
      <c r="BG22980"/>
    </row>
    <row r="22981" spans="11:59" x14ac:dyDescent="0.25">
      <c r="K22981" s="11"/>
      <c r="L22981" s="11"/>
      <c r="N22981" s="11"/>
      <c r="O22981" s="11"/>
      <c r="P22981" s="11"/>
      <c r="Q22981" s="11"/>
      <c r="R22981" s="11"/>
      <c r="S22981" s="11"/>
      <c r="T22981" s="11"/>
      <c r="U22981" s="11"/>
      <c r="V22981" s="11"/>
      <c r="W22981" s="11"/>
      <c r="X22981" s="11"/>
      <c r="Y22981" s="11"/>
      <c r="Z22981" s="11"/>
      <c r="BE22981"/>
      <c r="BF22981"/>
      <c r="BG22981"/>
    </row>
    <row r="22982" spans="11:59" x14ac:dyDescent="0.25">
      <c r="K22982" s="11"/>
      <c r="L22982" s="11"/>
      <c r="N22982" s="11"/>
      <c r="O22982" s="11"/>
      <c r="P22982" s="11"/>
      <c r="Q22982" s="11"/>
      <c r="R22982" s="11"/>
      <c r="S22982" s="11"/>
      <c r="T22982" s="11"/>
      <c r="U22982" s="11"/>
      <c r="V22982" s="11"/>
      <c r="W22982" s="11"/>
      <c r="X22982" s="11"/>
      <c r="Y22982" s="11"/>
      <c r="Z22982" s="11"/>
      <c r="BE22982"/>
      <c r="BF22982"/>
      <c r="BG22982"/>
    </row>
    <row r="22983" spans="11:59" x14ac:dyDescent="0.25">
      <c r="K22983" s="11"/>
      <c r="L22983" s="11"/>
      <c r="N22983" s="11"/>
      <c r="O22983" s="11"/>
      <c r="P22983" s="11"/>
      <c r="Q22983" s="11"/>
      <c r="R22983" s="11"/>
      <c r="S22983" s="11"/>
      <c r="T22983" s="11"/>
      <c r="U22983" s="11"/>
      <c r="V22983" s="11"/>
      <c r="W22983" s="11"/>
      <c r="X22983" s="11"/>
      <c r="Y22983" s="11"/>
      <c r="Z22983" s="11"/>
      <c r="BE22983"/>
      <c r="BF22983"/>
      <c r="BG22983"/>
    </row>
    <row r="22984" spans="11:59" x14ac:dyDescent="0.25">
      <c r="K22984" s="11"/>
      <c r="L22984" s="11"/>
      <c r="N22984" s="11"/>
      <c r="O22984" s="11"/>
      <c r="P22984" s="11"/>
      <c r="Q22984" s="11"/>
      <c r="R22984" s="11"/>
      <c r="S22984" s="11"/>
      <c r="T22984" s="11"/>
      <c r="U22984" s="11"/>
      <c r="V22984" s="11"/>
      <c r="W22984" s="11"/>
      <c r="X22984" s="11"/>
      <c r="Y22984" s="11"/>
      <c r="Z22984" s="11"/>
      <c r="BE22984"/>
      <c r="BF22984"/>
      <c r="BG22984"/>
    </row>
    <row r="22985" spans="11:59" x14ac:dyDescent="0.25">
      <c r="K22985" s="11"/>
      <c r="L22985" s="11"/>
      <c r="N22985" s="11"/>
      <c r="O22985" s="11"/>
      <c r="P22985" s="11"/>
      <c r="Q22985" s="11"/>
      <c r="R22985" s="11"/>
      <c r="S22985" s="11"/>
      <c r="T22985" s="11"/>
      <c r="U22985" s="11"/>
      <c r="V22985" s="11"/>
      <c r="W22985" s="11"/>
      <c r="X22985" s="11"/>
      <c r="Y22985" s="11"/>
      <c r="Z22985" s="11"/>
      <c r="BE22985"/>
      <c r="BF22985"/>
      <c r="BG22985"/>
    </row>
    <row r="22986" spans="11:59" x14ac:dyDescent="0.25">
      <c r="K22986" s="11"/>
      <c r="L22986" s="11"/>
      <c r="N22986" s="11"/>
      <c r="O22986" s="11"/>
      <c r="P22986" s="11"/>
      <c r="Q22986" s="11"/>
      <c r="R22986" s="11"/>
      <c r="S22986" s="11"/>
      <c r="T22986" s="11"/>
      <c r="U22986" s="11"/>
      <c r="V22986" s="11"/>
      <c r="W22986" s="11"/>
      <c r="X22986" s="11"/>
      <c r="Y22986" s="11"/>
      <c r="Z22986" s="11"/>
      <c r="BE22986"/>
      <c r="BF22986"/>
      <c r="BG22986"/>
    </row>
    <row r="22987" spans="11:59" x14ac:dyDescent="0.25">
      <c r="K22987" s="11"/>
      <c r="L22987" s="11"/>
      <c r="N22987" s="11"/>
      <c r="O22987" s="11"/>
      <c r="P22987" s="11"/>
      <c r="Q22987" s="11"/>
      <c r="R22987" s="11"/>
      <c r="S22987" s="11"/>
      <c r="T22987" s="11"/>
      <c r="U22987" s="11"/>
      <c r="V22987" s="11"/>
      <c r="W22987" s="11"/>
      <c r="X22987" s="11"/>
      <c r="Y22987" s="11"/>
      <c r="Z22987" s="11"/>
      <c r="BE22987"/>
      <c r="BF22987"/>
      <c r="BG22987"/>
    </row>
    <row r="22988" spans="11:59" x14ac:dyDescent="0.25">
      <c r="K22988" s="11"/>
      <c r="L22988" s="11"/>
      <c r="N22988" s="11"/>
      <c r="O22988" s="11"/>
      <c r="P22988" s="11"/>
      <c r="Q22988" s="11"/>
      <c r="R22988" s="11"/>
      <c r="S22988" s="11"/>
      <c r="T22988" s="11"/>
      <c r="U22988" s="11"/>
      <c r="V22988" s="11"/>
      <c r="W22988" s="11"/>
      <c r="X22988" s="11"/>
      <c r="Y22988" s="11"/>
      <c r="Z22988" s="11"/>
      <c r="BE22988"/>
      <c r="BF22988"/>
      <c r="BG22988"/>
    </row>
    <row r="22989" spans="11:59" x14ac:dyDescent="0.25">
      <c r="K22989" s="11"/>
      <c r="L22989" s="11"/>
      <c r="N22989" s="11"/>
      <c r="O22989" s="11"/>
      <c r="P22989" s="11"/>
      <c r="Q22989" s="11"/>
      <c r="R22989" s="11"/>
      <c r="S22989" s="11"/>
      <c r="T22989" s="11"/>
      <c r="U22989" s="11"/>
      <c r="V22989" s="11"/>
      <c r="W22989" s="11"/>
      <c r="X22989" s="11"/>
      <c r="Y22989" s="11"/>
      <c r="Z22989" s="11"/>
      <c r="BE22989"/>
      <c r="BF22989"/>
      <c r="BG22989"/>
    </row>
    <row r="22990" spans="11:59" x14ac:dyDescent="0.25">
      <c r="K22990" s="11"/>
      <c r="L22990" s="11"/>
      <c r="N22990" s="11"/>
      <c r="O22990" s="11"/>
      <c r="P22990" s="11"/>
      <c r="Q22990" s="11"/>
      <c r="R22990" s="11"/>
      <c r="S22990" s="11"/>
      <c r="T22990" s="11"/>
      <c r="U22990" s="11"/>
      <c r="V22990" s="11"/>
      <c r="W22990" s="11"/>
      <c r="X22990" s="11"/>
      <c r="Y22990" s="11"/>
      <c r="Z22990" s="11"/>
      <c r="BE22990"/>
      <c r="BF22990"/>
      <c r="BG22990"/>
    </row>
    <row r="22991" spans="11:59" x14ac:dyDescent="0.25">
      <c r="K22991" s="11"/>
      <c r="L22991" s="11"/>
      <c r="N22991" s="11"/>
      <c r="O22991" s="11"/>
      <c r="P22991" s="11"/>
      <c r="Q22991" s="11"/>
      <c r="R22991" s="11"/>
      <c r="S22991" s="11"/>
      <c r="T22991" s="11"/>
      <c r="U22991" s="11"/>
      <c r="V22991" s="11"/>
      <c r="W22991" s="11"/>
      <c r="X22991" s="11"/>
      <c r="Y22991" s="11"/>
      <c r="Z22991" s="11"/>
      <c r="BE22991"/>
      <c r="BF22991"/>
      <c r="BG22991"/>
    </row>
    <row r="22992" spans="11:59" x14ac:dyDescent="0.25">
      <c r="K22992" s="11"/>
      <c r="L22992" s="11"/>
      <c r="N22992" s="11"/>
      <c r="O22992" s="11"/>
      <c r="P22992" s="11"/>
      <c r="Q22992" s="11"/>
      <c r="R22992" s="11"/>
      <c r="S22992" s="11"/>
      <c r="T22992" s="11"/>
      <c r="U22992" s="11"/>
      <c r="V22992" s="11"/>
      <c r="W22992" s="11"/>
      <c r="X22992" s="11"/>
      <c r="Y22992" s="11"/>
      <c r="Z22992" s="11"/>
      <c r="BE22992"/>
      <c r="BF22992"/>
      <c r="BG22992"/>
    </row>
    <row r="22993" spans="11:59" x14ac:dyDescent="0.25">
      <c r="K22993" s="11"/>
      <c r="L22993" s="11"/>
      <c r="N22993" s="11"/>
      <c r="O22993" s="11"/>
      <c r="P22993" s="11"/>
      <c r="Q22993" s="11"/>
      <c r="R22993" s="11"/>
      <c r="S22993" s="11"/>
      <c r="T22993" s="11"/>
      <c r="U22993" s="11"/>
      <c r="V22993" s="11"/>
      <c r="W22993" s="11"/>
      <c r="X22993" s="11"/>
      <c r="Y22993" s="11"/>
      <c r="Z22993" s="11"/>
      <c r="BE22993"/>
      <c r="BF22993"/>
      <c r="BG22993"/>
    </row>
    <row r="22994" spans="11:59" x14ac:dyDescent="0.25">
      <c r="K22994" s="11"/>
      <c r="L22994" s="11"/>
      <c r="N22994" s="11"/>
      <c r="O22994" s="11"/>
      <c r="P22994" s="11"/>
      <c r="Q22994" s="11"/>
      <c r="R22994" s="11"/>
      <c r="S22994" s="11"/>
      <c r="T22994" s="11"/>
      <c r="U22994" s="11"/>
      <c r="V22994" s="11"/>
      <c r="W22994" s="11"/>
      <c r="X22994" s="11"/>
      <c r="Y22994" s="11"/>
      <c r="Z22994" s="11"/>
      <c r="BE22994"/>
      <c r="BF22994"/>
      <c r="BG22994"/>
    </row>
    <row r="22995" spans="11:59" x14ac:dyDescent="0.25">
      <c r="K22995" s="11"/>
      <c r="L22995" s="11"/>
      <c r="N22995" s="11"/>
      <c r="O22995" s="11"/>
      <c r="P22995" s="11"/>
      <c r="Q22995" s="11"/>
      <c r="R22995" s="11"/>
      <c r="S22995" s="11"/>
      <c r="T22995" s="11"/>
      <c r="U22995" s="11"/>
      <c r="V22995" s="11"/>
      <c r="W22995" s="11"/>
      <c r="X22995" s="11"/>
      <c r="Y22995" s="11"/>
      <c r="Z22995" s="11"/>
      <c r="BE22995"/>
      <c r="BF22995"/>
      <c r="BG22995"/>
    </row>
    <row r="22996" spans="11:59" x14ac:dyDescent="0.25">
      <c r="K22996" s="11"/>
      <c r="L22996" s="11"/>
      <c r="N22996" s="11"/>
      <c r="O22996" s="11"/>
      <c r="P22996" s="11"/>
      <c r="Q22996" s="11"/>
      <c r="R22996" s="11"/>
      <c r="S22996" s="11"/>
      <c r="T22996" s="11"/>
      <c r="U22996" s="11"/>
      <c r="V22996" s="11"/>
      <c r="W22996" s="11"/>
      <c r="X22996" s="11"/>
      <c r="Y22996" s="11"/>
      <c r="Z22996" s="11"/>
      <c r="BE22996"/>
      <c r="BF22996"/>
      <c r="BG22996"/>
    </row>
    <row r="22997" spans="11:59" x14ac:dyDescent="0.25">
      <c r="K22997" s="11"/>
      <c r="L22997" s="11"/>
      <c r="N22997" s="11"/>
      <c r="O22997" s="11"/>
      <c r="P22997" s="11"/>
      <c r="Q22997" s="11"/>
      <c r="R22997" s="11"/>
      <c r="S22997" s="11"/>
      <c r="T22997" s="11"/>
      <c r="U22997" s="11"/>
      <c r="V22997" s="11"/>
      <c r="W22997" s="11"/>
      <c r="X22997" s="11"/>
      <c r="Y22997" s="11"/>
      <c r="Z22997" s="11"/>
      <c r="BE22997"/>
      <c r="BF22997"/>
      <c r="BG22997"/>
    </row>
    <row r="22998" spans="11:59" x14ac:dyDescent="0.25">
      <c r="K22998" s="11"/>
      <c r="L22998" s="11"/>
      <c r="N22998" s="11"/>
      <c r="O22998" s="11"/>
      <c r="P22998" s="11"/>
      <c r="Q22998" s="11"/>
      <c r="R22998" s="11"/>
      <c r="S22998" s="11"/>
      <c r="T22998" s="11"/>
      <c r="U22998" s="11"/>
      <c r="V22998" s="11"/>
      <c r="W22998" s="11"/>
      <c r="X22998" s="11"/>
      <c r="Y22998" s="11"/>
      <c r="Z22998" s="11"/>
      <c r="BE22998"/>
      <c r="BF22998"/>
      <c r="BG22998"/>
    </row>
    <row r="22999" spans="11:59" x14ac:dyDescent="0.25">
      <c r="K22999" s="11"/>
      <c r="L22999" s="11"/>
      <c r="N22999" s="11"/>
      <c r="O22999" s="11"/>
      <c r="P22999" s="11"/>
      <c r="Q22999" s="11"/>
      <c r="R22999" s="11"/>
      <c r="S22999" s="11"/>
      <c r="T22999" s="11"/>
      <c r="U22999" s="11"/>
      <c r="V22999" s="11"/>
      <c r="W22999" s="11"/>
      <c r="X22999" s="11"/>
      <c r="Y22999" s="11"/>
      <c r="Z22999" s="11"/>
      <c r="BE22999"/>
      <c r="BF22999"/>
      <c r="BG22999"/>
    </row>
    <row r="23000" spans="11:59" x14ac:dyDescent="0.25">
      <c r="K23000" s="11"/>
      <c r="L23000" s="11"/>
      <c r="N23000" s="11"/>
      <c r="O23000" s="11"/>
      <c r="P23000" s="11"/>
      <c r="Q23000" s="11"/>
      <c r="R23000" s="11"/>
      <c r="S23000" s="11"/>
      <c r="T23000" s="11"/>
      <c r="U23000" s="11"/>
      <c r="V23000" s="11"/>
      <c r="W23000" s="11"/>
      <c r="X23000" s="11"/>
      <c r="Y23000" s="11"/>
      <c r="Z23000" s="11"/>
      <c r="BE23000"/>
      <c r="BF23000"/>
      <c r="BG23000"/>
    </row>
    <row r="23001" spans="11:59" x14ac:dyDescent="0.25">
      <c r="K23001" s="11"/>
      <c r="L23001" s="11"/>
      <c r="N23001" s="11"/>
      <c r="O23001" s="11"/>
      <c r="P23001" s="11"/>
      <c r="Q23001" s="11"/>
      <c r="R23001" s="11"/>
      <c r="S23001" s="11"/>
      <c r="T23001" s="11"/>
      <c r="U23001" s="11"/>
      <c r="V23001" s="11"/>
      <c r="W23001" s="11"/>
      <c r="X23001" s="11"/>
      <c r="Y23001" s="11"/>
      <c r="Z23001" s="11"/>
      <c r="BE23001"/>
      <c r="BF23001"/>
      <c r="BG23001"/>
    </row>
    <row r="23002" spans="11:59" x14ac:dyDescent="0.25">
      <c r="K23002" s="11"/>
      <c r="L23002" s="11"/>
      <c r="N23002" s="11"/>
      <c r="O23002" s="11"/>
      <c r="P23002" s="11"/>
      <c r="Q23002" s="11"/>
      <c r="R23002" s="11"/>
      <c r="S23002" s="11"/>
      <c r="T23002" s="11"/>
      <c r="U23002" s="11"/>
      <c r="V23002" s="11"/>
      <c r="W23002" s="11"/>
      <c r="X23002" s="11"/>
      <c r="Y23002" s="11"/>
      <c r="Z23002" s="11"/>
      <c r="BE23002"/>
      <c r="BF23002"/>
      <c r="BG23002"/>
    </row>
    <row r="23003" spans="11:59" x14ac:dyDescent="0.25">
      <c r="K23003" s="11"/>
      <c r="L23003" s="11"/>
      <c r="N23003" s="11"/>
      <c r="O23003" s="11"/>
      <c r="P23003" s="11"/>
      <c r="Q23003" s="11"/>
      <c r="R23003" s="11"/>
      <c r="S23003" s="11"/>
      <c r="T23003" s="11"/>
      <c r="U23003" s="11"/>
      <c r="V23003" s="11"/>
      <c r="W23003" s="11"/>
      <c r="X23003" s="11"/>
      <c r="Y23003" s="11"/>
      <c r="Z23003" s="11"/>
      <c r="BE23003"/>
      <c r="BF23003"/>
      <c r="BG23003"/>
    </row>
    <row r="23004" spans="11:59" x14ac:dyDescent="0.25">
      <c r="K23004" s="11"/>
      <c r="L23004" s="11"/>
      <c r="N23004" s="11"/>
      <c r="O23004" s="11"/>
      <c r="P23004" s="11"/>
      <c r="Q23004" s="11"/>
      <c r="R23004" s="11"/>
      <c r="S23004" s="11"/>
      <c r="T23004" s="11"/>
      <c r="U23004" s="11"/>
      <c r="V23004" s="11"/>
      <c r="W23004" s="11"/>
      <c r="X23004" s="11"/>
      <c r="Y23004" s="11"/>
      <c r="Z23004" s="11"/>
      <c r="BE23004"/>
      <c r="BF23004"/>
      <c r="BG23004"/>
    </row>
    <row r="23005" spans="11:59" x14ac:dyDescent="0.25">
      <c r="K23005" s="11"/>
      <c r="L23005" s="11"/>
      <c r="N23005" s="11"/>
      <c r="O23005" s="11"/>
      <c r="P23005" s="11"/>
      <c r="Q23005" s="11"/>
      <c r="R23005" s="11"/>
      <c r="S23005" s="11"/>
      <c r="T23005" s="11"/>
      <c r="U23005" s="11"/>
      <c r="V23005" s="11"/>
      <c r="W23005" s="11"/>
      <c r="X23005" s="11"/>
      <c r="Y23005" s="11"/>
      <c r="Z23005" s="11"/>
      <c r="BE23005"/>
      <c r="BF23005"/>
      <c r="BG23005"/>
    </row>
    <row r="23006" spans="11:59" x14ac:dyDescent="0.25">
      <c r="K23006" s="11"/>
      <c r="L23006" s="11"/>
      <c r="N23006" s="11"/>
      <c r="O23006" s="11"/>
      <c r="P23006" s="11"/>
      <c r="Q23006" s="11"/>
      <c r="R23006" s="11"/>
      <c r="S23006" s="11"/>
      <c r="T23006" s="11"/>
      <c r="U23006" s="11"/>
      <c r="V23006" s="11"/>
      <c r="W23006" s="11"/>
      <c r="X23006" s="11"/>
      <c r="Y23006" s="11"/>
      <c r="Z23006" s="11"/>
      <c r="BE23006"/>
      <c r="BF23006"/>
      <c r="BG23006"/>
    </row>
    <row r="23007" spans="11:59" x14ac:dyDescent="0.25">
      <c r="K23007" s="11"/>
      <c r="L23007" s="11"/>
      <c r="N23007" s="11"/>
      <c r="O23007" s="11"/>
      <c r="P23007" s="11"/>
      <c r="Q23007" s="11"/>
      <c r="R23007" s="11"/>
      <c r="S23007" s="11"/>
      <c r="T23007" s="11"/>
      <c r="U23007" s="11"/>
      <c r="V23007" s="11"/>
      <c r="W23007" s="11"/>
      <c r="X23007" s="11"/>
      <c r="Y23007" s="11"/>
      <c r="Z23007" s="11"/>
      <c r="BE23007"/>
      <c r="BF23007"/>
      <c r="BG23007"/>
    </row>
    <row r="23008" spans="11:59" x14ac:dyDescent="0.25">
      <c r="K23008" s="11"/>
      <c r="L23008" s="11"/>
      <c r="N23008" s="11"/>
      <c r="O23008" s="11"/>
      <c r="P23008" s="11"/>
      <c r="Q23008" s="11"/>
      <c r="R23008" s="11"/>
      <c r="S23008" s="11"/>
      <c r="T23008" s="11"/>
      <c r="U23008" s="11"/>
      <c r="V23008" s="11"/>
      <c r="W23008" s="11"/>
      <c r="X23008" s="11"/>
      <c r="Y23008" s="11"/>
      <c r="Z23008" s="11"/>
      <c r="BE23008"/>
      <c r="BF23008"/>
      <c r="BG23008"/>
    </row>
    <row r="23009" spans="11:59" x14ac:dyDescent="0.25">
      <c r="K23009" s="11"/>
      <c r="L23009" s="11"/>
      <c r="N23009" s="11"/>
      <c r="O23009" s="11"/>
      <c r="P23009" s="11"/>
      <c r="Q23009" s="11"/>
      <c r="R23009" s="11"/>
      <c r="S23009" s="11"/>
      <c r="T23009" s="11"/>
      <c r="U23009" s="11"/>
      <c r="V23009" s="11"/>
      <c r="W23009" s="11"/>
      <c r="X23009" s="11"/>
      <c r="Y23009" s="11"/>
      <c r="Z23009" s="11"/>
      <c r="BE23009"/>
      <c r="BF23009"/>
      <c r="BG23009"/>
    </row>
    <row r="23010" spans="11:59" x14ac:dyDescent="0.25">
      <c r="K23010" s="11"/>
      <c r="L23010" s="11"/>
      <c r="N23010" s="11"/>
      <c r="O23010" s="11"/>
      <c r="P23010" s="11"/>
      <c r="Q23010" s="11"/>
      <c r="R23010" s="11"/>
      <c r="S23010" s="11"/>
      <c r="T23010" s="11"/>
      <c r="U23010" s="11"/>
      <c r="V23010" s="11"/>
      <c r="W23010" s="11"/>
      <c r="X23010" s="11"/>
      <c r="Y23010" s="11"/>
      <c r="Z23010" s="11"/>
      <c r="BE23010"/>
      <c r="BF23010"/>
      <c r="BG23010"/>
    </row>
    <row r="23011" spans="11:59" x14ac:dyDescent="0.25">
      <c r="K23011" s="11"/>
      <c r="L23011" s="11"/>
      <c r="N23011" s="11"/>
      <c r="O23011" s="11"/>
      <c r="P23011" s="11"/>
      <c r="Q23011" s="11"/>
      <c r="R23011" s="11"/>
      <c r="S23011" s="11"/>
      <c r="T23011" s="11"/>
      <c r="U23011" s="11"/>
      <c r="V23011" s="11"/>
      <c r="W23011" s="11"/>
      <c r="X23011" s="11"/>
      <c r="Y23011" s="11"/>
      <c r="Z23011" s="11"/>
      <c r="BE23011"/>
      <c r="BF23011"/>
      <c r="BG23011"/>
    </row>
    <row r="23012" spans="11:59" x14ac:dyDescent="0.25">
      <c r="K23012" s="11"/>
      <c r="L23012" s="11"/>
      <c r="N23012" s="11"/>
      <c r="O23012" s="11"/>
      <c r="P23012" s="11"/>
      <c r="Q23012" s="11"/>
      <c r="R23012" s="11"/>
      <c r="S23012" s="11"/>
      <c r="T23012" s="11"/>
      <c r="U23012" s="11"/>
      <c r="V23012" s="11"/>
      <c r="W23012" s="11"/>
      <c r="X23012" s="11"/>
      <c r="Y23012" s="11"/>
      <c r="Z23012" s="11"/>
      <c r="BE23012"/>
      <c r="BF23012"/>
      <c r="BG23012"/>
    </row>
    <row r="23013" spans="11:59" x14ac:dyDescent="0.25">
      <c r="K23013" s="11"/>
      <c r="L23013" s="11"/>
      <c r="N23013" s="11"/>
      <c r="O23013" s="11"/>
      <c r="P23013" s="11"/>
      <c r="Q23013" s="11"/>
      <c r="R23013" s="11"/>
      <c r="S23013" s="11"/>
      <c r="T23013" s="11"/>
      <c r="U23013" s="11"/>
      <c r="V23013" s="11"/>
      <c r="W23013" s="11"/>
      <c r="X23013" s="11"/>
      <c r="Y23013" s="11"/>
      <c r="Z23013" s="11"/>
      <c r="BE23013"/>
      <c r="BF23013"/>
      <c r="BG23013"/>
    </row>
    <row r="23014" spans="11:59" x14ac:dyDescent="0.25">
      <c r="K23014" s="11"/>
      <c r="L23014" s="11"/>
      <c r="N23014" s="11"/>
      <c r="O23014" s="11"/>
      <c r="P23014" s="11"/>
      <c r="Q23014" s="11"/>
      <c r="R23014" s="11"/>
      <c r="S23014" s="11"/>
      <c r="T23014" s="11"/>
      <c r="U23014" s="11"/>
      <c r="V23014" s="11"/>
      <c r="W23014" s="11"/>
      <c r="X23014" s="11"/>
      <c r="Y23014" s="11"/>
      <c r="Z23014" s="11"/>
      <c r="BE23014"/>
      <c r="BF23014"/>
      <c r="BG23014"/>
    </row>
    <row r="23015" spans="11:59" x14ac:dyDescent="0.25">
      <c r="K23015" s="11"/>
      <c r="L23015" s="11"/>
      <c r="N23015" s="11"/>
      <c r="O23015" s="11"/>
      <c r="P23015" s="11"/>
      <c r="Q23015" s="11"/>
      <c r="R23015" s="11"/>
      <c r="S23015" s="11"/>
      <c r="T23015" s="11"/>
      <c r="U23015" s="11"/>
      <c r="V23015" s="11"/>
      <c r="W23015" s="11"/>
      <c r="X23015" s="11"/>
      <c r="Y23015" s="11"/>
      <c r="Z23015" s="11"/>
      <c r="BE23015"/>
      <c r="BF23015"/>
      <c r="BG23015"/>
    </row>
    <row r="23016" spans="11:59" x14ac:dyDescent="0.25">
      <c r="K23016" s="11"/>
      <c r="L23016" s="11"/>
      <c r="N23016" s="11"/>
      <c r="O23016" s="11"/>
      <c r="P23016" s="11"/>
      <c r="Q23016" s="11"/>
      <c r="R23016" s="11"/>
      <c r="S23016" s="11"/>
      <c r="T23016" s="11"/>
      <c r="U23016" s="11"/>
      <c r="V23016" s="11"/>
      <c r="W23016" s="11"/>
      <c r="X23016" s="11"/>
      <c r="Y23016" s="11"/>
      <c r="Z23016" s="11"/>
      <c r="BE23016"/>
      <c r="BF23016"/>
      <c r="BG23016"/>
    </row>
    <row r="23017" spans="11:59" x14ac:dyDescent="0.25">
      <c r="K23017" s="11"/>
      <c r="L23017" s="11"/>
      <c r="N23017" s="11"/>
      <c r="O23017" s="11"/>
      <c r="P23017" s="11"/>
      <c r="Q23017" s="11"/>
      <c r="R23017" s="11"/>
      <c r="S23017" s="11"/>
      <c r="T23017" s="11"/>
      <c r="U23017" s="11"/>
      <c r="V23017" s="11"/>
      <c r="W23017" s="11"/>
      <c r="X23017" s="11"/>
      <c r="Y23017" s="11"/>
      <c r="Z23017" s="11"/>
      <c r="BE23017"/>
      <c r="BF23017"/>
      <c r="BG23017"/>
    </row>
    <row r="23018" spans="11:59" x14ac:dyDescent="0.25">
      <c r="K23018" s="11"/>
      <c r="L23018" s="11"/>
      <c r="N23018" s="11"/>
      <c r="O23018" s="11"/>
      <c r="P23018" s="11"/>
      <c r="Q23018" s="11"/>
      <c r="R23018" s="11"/>
      <c r="S23018" s="11"/>
      <c r="T23018" s="11"/>
      <c r="U23018" s="11"/>
      <c r="V23018" s="11"/>
      <c r="W23018" s="11"/>
      <c r="X23018" s="11"/>
      <c r="Y23018" s="11"/>
      <c r="Z23018" s="11"/>
      <c r="BE23018"/>
      <c r="BF23018"/>
      <c r="BG23018"/>
    </row>
    <row r="23019" spans="11:59" x14ac:dyDescent="0.25">
      <c r="K23019" s="11"/>
      <c r="L23019" s="11"/>
      <c r="N23019" s="11"/>
      <c r="O23019" s="11"/>
      <c r="P23019" s="11"/>
      <c r="Q23019" s="11"/>
      <c r="R23019" s="11"/>
      <c r="S23019" s="11"/>
      <c r="T23019" s="11"/>
      <c r="U23019" s="11"/>
      <c r="V23019" s="11"/>
      <c r="W23019" s="11"/>
      <c r="X23019" s="11"/>
      <c r="Y23019" s="11"/>
      <c r="Z23019" s="11"/>
      <c r="BE23019"/>
      <c r="BF23019"/>
      <c r="BG23019"/>
    </row>
    <row r="23020" spans="11:59" x14ac:dyDescent="0.25">
      <c r="K23020" s="11"/>
      <c r="L23020" s="11"/>
      <c r="N23020" s="11"/>
      <c r="O23020" s="11"/>
      <c r="P23020" s="11"/>
      <c r="Q23020" s="11"/>
      <c r="R23020" s="11"/>
      <c r="S23020" s="11"/>
      <c r="T23020" s="11"/>
      <c r="U23020" s="11"/>
      <c r="V23020" s="11"/>
      <c r="W23020" s="11"/>
      <c r="X23020" s="11"/>
      <c r="Y23020" s="11"/>
      <c r="Z23020" s="11"/>
      <c r="BE23020"/>
      <c r="BF23020"/>
      <c r="BG23020"/>
    </row>
    <row r="23021" spans="11:59" x14ac:dyDescent="0.25">
      <c r="K23021" s="11"/>
      <c r="L23021" s="11"/>
      <c r="N23021" s="11"/>
      <c r="O23021" s="11"/>
      <c r="P23021" s="11"/>
      <c r="Q23021" s="11"/>
      <c r="R23021" s="11"/>
      <c r="S23021" s="11"/>
      <c r="T23021" s="11"/>
      <c r="U23021" s="11"/>
      <c r="V23021" s="11"/>
      <c r="W23021" s="11"/>
      <c r="X23021" s="11"/>
      <c r="Y23021" s="11"/>
      <c r="Z23021" s="11"/>
      <c r="BE23021"/>
      <c r="BF23021"/>
      <c r="BG23021"/>
    </row>
    <row r="23022" spans="11:59" x14ac:dyDescent="0.25">
      <c r="K23022" s="11"/>
      <c r="L23022" s="11"/>
      <c r="N23022" s="11"/>
      <c r="O23022" s="11"/>
      <c r="P23022" s="11"/>
      <c r="Q23022" s="11"/>
      <c r="R23022" s="11"/>
      <c r="S23022" s="11"/>
      <c r="T23022" s="11"/>
      <c r="U23022" s="11"/>
      <c r="V23022" s="11"/>
      <c r="W23022" s="11"/>
      <c r="X23022" s="11"/>
      <c r="Y23022" s="11"/>
      <c r="Z23022" s="11"/>
      <c r="BE23022"/>
      <c r="BF23022"/>
      <c r="BG23022"/>
    </row>
    <row r="23023" spans="11:59" x14ac:dyDescent="0.25">
      <c r="K23023" s="11"/>
      <c r="L23023" s="11"/>
      <c r="N23023" s="11"/>
      <c r="O23023" s="11"/>
      <c r="P23023" s="11"/>
      <c r="Q23023" s="11"/>
      <c r="R23023" s="11"/>
      <c r="S23023" s="11"/>
      <c r="T23023" s="11"/>
      <c r="U23023" s="11"/>
      <c r="V23023" s="11"/>
      <c r="W23023" s="11"/>
      <c r="X23023" s="11"/>
      <c r="Y23023" s="11"/>
      <c r="Z23023" s="11"/>
      <c r="BE23023"/>
      <c r="BF23023"/>
      <c r="BG23023"/>
    </row>
    <row r="23024" spans="11:59" x14ac:dyDescent="0.25">
      <c r="K23024" s="11"/>
      <c r="L23024" s="11"/>
      <c r="N23024" s="11"/>
      <c r="O23024" s="11"/>
      <c r="P23024" s="11"/>
      <c r="Q23024" s="11"/>
      <c r="R23024" s="11"/>
      <c r="S23024" s="11"/>
      <c r="T23024" s="11"/>
      <c r="U23024" s="11"/>
      <c r="V23024" s="11"/>
      <c r="W23024" s="11"/>
      <c r="X23024" s="11"/>
      <c r="Y23024" s="11"/>
      <c r="Z23024" s="11"/>
      <c r="BE23024"/>
      <c r="BF23024"/>
      <c r="BG23024"/>
    </row>
    <row r="23025" spans="11:59" x14ac:dyDescent="0.25">
      <c r="K23025" s="11"/>
      <c r="L23025" s="11"/>
      <c r="N23025" s="11"/>
      <c r="O23025" s="11"/>
      <c r="P23025" s="11"/>
      <c r="Q23025" s="11"/>
      <c r="R23025" s="11"/>
      <c r="S23025" s="11"/>
      <c r="T23025" s="11"/>
      <c r="U23025" s="11"/>
      <c r="V23025" s="11"/>
      <c r="W23025" s="11"/>
      <c r="X23025" s="11"/>
      <c r="Y23025" s="11"/>
      <c r="Z23025" s="11"/>
      <c r="BE23025"/>
      <c r="BF23025"/>
      <c r="BG23025"/>
    </row>
    <row r="23026" spans="11:59" x14ac:dyDescent="0.25">
      <c r="K23026" s="11"/>
      <c r="L23026" s="11"/>
      <c r="N23026" s="11"/>
      <c r="O23026" s="11"/>
      <c r="P23026" s="11"/>
      <c r="Q23026" s="11"/>
      <c r="R23026" s="11"/>
      <c r="S23026" s="11"/>
      <c r="T23026" s="11"/>
      <c r="U23026" s="11"/>
      <c r="V23026" s="11"/>
      <c r="W23026" s="11"/>
      <c r="X23026" s="11"/>
      <c r="Y23026" s="11"/>
      <c r="Z23026" s="11"/>
      <c r="BE23026"/>
      <c r="BF23026"/>
      <c r="BG23026"/>
    </row>
    <row r="23027" spans="11:59" x14ac:dyDescent="0.25">
      <c r="K23027" s="11"/>
      <c r="L23027" s="11"/>
      <c r="N23027" s="11"/>
      <c r="O23027" s="11"/>
      <c r="P23027" s="11"/>
      <c r="Q23027" s="11"/>
      <c r="R23027" s="11"/>
      <c r="S23027" s="11"/>
      <c r="T23027" s="11"/>
      <c r="U23027" s="11"/>
      <c r="V23027" s="11"/>
      <c r="W23027" s="11"/>
      <c r="X23027" s="11"/>
      <c r="Y23027" s="11"/>
      <c r="Z23027" s="11"/>
      <c r="BE23027"/>
      <c r="BF23027"/>
      <c r="BG23027"/>
    </row>
    <row r="23028" spans="11:59" x14ac:dyDescent="0.25">
      <c r="K23028" s="11"/>
      <c r="L23028" s="11"/>
      <c r="N23028" s="11"/>
      <c r="O23028" s="11"/>
      <c r="P23028" s="11"/>
      <c r="Q23028" s="11"/>
      <c r="R23028" s="11"/>
      <c r="S23028" s="11"/>
      <c r="T23028" s="11"/>
      <c r="U23028" s="11"/>
      <c r="V23028" s="11"/>
      <c r="W23028" s="11"/>
      <c r="X23028" s="11"/>
      <c r="Y23028" s="11"/>
      <c r="Z23028" s="11"/>
      <c r="BE23028"/>
      <c r="BF23028"/>
      <c r="BG23028"/>
    </row>
    <row r="23029" spans="11:59" x14ac:dyDescent="0.25">
      <c r="K23029" s="11"/>
      <c r="L23029" s="11"/>
      <c r="N23029" s="11"/>
      <c r="O23029" s="11"/>
      <c r="P23029" s="11"/>
      <c r="Q23029" s="11"/>
      <c r="R23029" s="11"/>
      <c r="S23029" s="11"/>
      <c r="T23029" s="11"/>
      <c r="U23029" s="11"/>
      <c r="V23029" s="11"/>
      <c r="W23029" s="11"/>
      <c r="X23029" s="11"/>
      <c r="Y23029" s="11"/>
      <c r="Z23029" s="11"/>
      <c r="BE23029"/>
      <c r="BF23029"/>
      <c r="BG23029"/>
    </row>
    <row r="23030" spans="11:59" x14ac:dyDescent="0.25">
      <c r="K23030" s="11"/>
      <c r="L23030" s="11"/>
      <c r="N23030" s="11"/>
      <c r="O23030" s="11"/>
      <c r="P23030" s="11"/>
      <c r="Q23030" s="11"/>
      <c r="R23030" s="11"/>
      <c r="S23030" s="11"/>
      <c r="T23030" s="11"/>
      <c r="U23030" s="11"/>
      <c r="V23030" s="11"/>
      <c r="W23030" s="11"/>
      <c r="X23030" s="11"/>
      <c r="Y23030" s="11"/>
      <c r="Z23030" s="11"/>
      <c r="BE23030"/>
      <c r="BF23030"/>
      <c r="BG23030"/>
    </row>
    <row r="23031" spans="11:59" x14ac:dyDescent="0.25">
      <c r="K23031" s="11"/>
      <c r="L23031" s="11"/>
      <c r="N23031" s="11"/>
      <c r="O23031" s="11"/>
      <c r="P23031" s="11"/>
      <c r="Q23031" s="11"/>
      <c r="R23031" s="11"/>
      <c r="S23031" s="11"/>
      <c r="T23031" s="11"/>
      <c r="U23031" s="11"/>
      <c r="V23031" s="11"/>
      <c r="W23031" s="11"/>
      <c r="X23031" s="11"/>
      <c r="Y23031" s="11"/>
      <c r="Z23031" s="11"/>
      <c r="BE23031"/>
      <c r="BF23031"/>
      <c r="BG23031"/>
    </row>
    <row r="23032" spans="11:59" x14ac:dyDescent="0.25">
      <c r="K23032" s="11"/>
      <c r="L23032" s="11"/>
      <c r="N23032" s="11"/>
      <c r="O23032" s="11"/>
      <c r="P23032" s="11"/>
      <c r="Q23032" s="11"/>
      <c r="R23032" s="11"/>
      <c r="S23032" s="11"/>
      <c r="T23032" s="11"/>
      <c r="U23032" s="11"/>
      <c r="V23032" s="11"/>
      <c r="W23032" s="11"/>
      <c r="X23032" s="11"/>
      <c r="Y23032" s="11"/>
      <c r="Z23032" s="11"/>
      <c r="BE23032"/>
      <c r="BF23032"/>
      <c r="BG23032"/>
    </row>
    <row r="23033" spans="11:59" x14ac:dyDescent="0.25">
      <c r="K23033" s="11"/>
      <c r="L23033" s="11"/>
      <c r="N23033" s="11"/>
      <c r="O23033" s="11"/>
      <c r="P23033" s="11"/>
      <c r="Q23033" s="11"/>
      <c r="R23033" s="11"/>
      <c r="S23033" s="11"/>
      <c r="T23033" s="11"/>
      <c r="U23033" s="11"/>
      <c r="V23033" s="11"/>
      <c r="W23033" s="11"/>
      <c r="X23033" s="11"/>
      <c r="Y23033" s="11"/>
      <c r="Z23033" s="11"/>
      <c r="BE23033"/>
      <c r="BF23033"/>
      <c r="BG23033"/>
    </row>
    <row r="23034" spans="11:59" x14ac:dyDescent="0.25">
      <c r="K23034" s="11"/>
      <c r="L23034" s="11"/>
      <c r="N23034" s="11"/>
      <c r="O23034" s="11"/>
      <c r="P23034" s="11"/>
      <c r="Q23034" s="11"/>
      <c r="R23034" s="11"/>
      <c r="S23034" s="11"/>
      <c r="T23034" s="11"/>
      <c r="U23034" s="11"/>
      <c r="V23034" s="11"/>
      <c r="W23034" s="11"/>
      <c r="X23034" s="11"/>
      <c r="Y23034" s="11"/>
      <c r="Z23034" s="11"/>
      <c r="BE23034"/>
      <c r="BF23034"/>
      <c r="BG23034"/>
    </row>
    <row r="23035" spans="11:59" x14ac:dyDescent="0.25">
      <c r="K23035" s="11"/>
      <c r="L23035" s="11"/>
      <c r="N23035" s="11"/>
      <c r="O23035" s="11"/>
      <c r="P23035" s="11"/>
      <c r="Q23035" s="11"/>
      <c r="R23035" s="11"/>
      <c r="S23035" s="11"/>
      <c r="T23035" s="11"/>
      <c r="U23035" s="11"/>
      <c r="V23035" s="11"/>
      <c r="W23035" s="11"/>
      <c r="X23035" s="11"/>
      <c r="Y23035" s="11"/>
      <c r="Z23035" s="11"/>
      <c r="BE23035"/>
      <c r="BF23035"/>
      <c r="BG23035"/>
    </row>
    <row r="23036" spans="11:59" x14ac:dyDescent="0.25">
      <c r="K23036" s="11"/>
      <c r="L23036" s="11"/>
      <c r="N23036" s="11"/>
      <c r="O23036" s="11"/>
      <c r="P23036" s="11"/>
      <c r="Q23036" s="11"/>
      <c r="R23036" s="11"/>
      <c r="S23036" s="11"/>
      <c r="T23036" s="11"/>
      <c r="U23036" s="11"/>
      <c r="V23036" s="11"/>
      <c r="W23036" s="11"/>
      <c r="X23036" s="11"/>
      <c r="Y23036" s="11"/>
      <c r="Z23036" s="11"/>
      <c r="BE23036"/>
      <c r="BF23036"/>
      <c r="BG23036"/>
    </row>
    <row r="23037" spans="11:59" x14ac:dyDescent="0.25">
      <c r="K23037" s="11"/>
      <c r="L23037" s="11"/>
      <c r="N23037" s="11"/>
      <c r="O23037" s="11"/>
      <c r="P23037" s="11"/>
      <c r="Q23037" s="11"/>
      <c r="R23037" s="11"/>
      <c r="S23037" s="11"/>
      <c r="T23037" s="11"/>
      <c r="U23037" s="11"/>
      <c r="V23037" s="11"/>
      <c r="W23037" s="11"/>
      <c r="X23037" s="11"/>
      <c r="Y23037" s="11"/>
      <c r="Z23037" s="11"/>
      <c r="BE23037"/>
      <c r="BF23037"/>
      <c r="BG23037"/>
    </row>
    <row r="23038" spans="11:59" x14ac:dyDescent="0.25">
      <c r="K23038" s="11"/>
      <c r="L23038" s="11"/>
      <c r="N23038" s="11"/>
      <c r="O23038" s="11"/>
      <c r="P23038" s="11"/>
      <c r="Q23038" s="11"/>
      <c r="R23038" s="11"/>
      <c r="S23038" s="11"/>
      <c r="T23038" s="11"/>
      <c r="U23038" s="11"/>
      <c r="V23038" s="11"/>
      <c r="W23038" s="11"/>
      <c r="X23038" s="11"/>
      <c r="Y23038" s="11"/>
      <c r="Z23038" s="11"/>
      <c r="BE23038"/>
      <c r="BF23038"/>
      <c r="BG23038"/>
    </row>
    <row r="23039" spans="11:59" x14ac:dyDescent="0.25">
      <c r="K23039" s="11"/>
      <c r="L23039" s="11"/>
      <c r="N23039" s="11"/>
      <c r="O23039" s="11"/>
      <c r="P23039" s="11"/>
      <c r="Q23039" s="11"/>
      <c r="R23039" s="11"/>
      <c r="S23039" s="11"/>
      <c r="T23039" s="11"/>
      <c r="U23039" s="11"/>
      <c r="V23039" s="11"/>
      <c r="W23039" s="11"/>
      <c r="X23039" s="11"/>
      <c r="Y23039" s="11"/>
      <c r="Z23039" s="11"/>
      <c r="BE23039"/>
      <c r="BF23039"/>
      <c r="BG23039"/>
    </row>
    <row r="23040" spans="11:59" x14ac:dyDescent="0.25">
      <c r="K23040" s="11"/>
      <c r="L23040" s="11"/>
      <c r="N23040" s="11"/>
      <c r="O23040" s="11"/>
      <c r="P23040" s="11"/>
      <c r="Q23040" s="11"/>
      <c r="R23040" s="11"/>
      <c r="S23040" s="11"/>
      <c r="T23040" s="11"/>
      <c r="U23040" s="11"/>
      <c r="V23040" s="11"/>
      <c r="W23040" s="11"/>
      <c r="X23040" s="11"/>
      <c r="Y23040" s="11"/>
      <c r="Z23040" s="11"/>
      <c r="BE23040"/>
      <c r="BF23040"/>
      <c r="BG23040"/>
    </row>
    <row r="23041" spans="11:59" x14ac:dyDescent="0.25">
      <c r="K23041" s="11"/>
      <c r="L23041" s="11"/>
      <c r="N23041" s="11"/>
      <c r="O23041" s="11"/>
      <c r="P23041" s="11"/>
      <c r="Q23041" s="11"/>
      <c r="R23041" s="11"/>
      <c r="S23041" s="11"/>
      <c r="T23041" s="11"/>
      <c r="U23041" s="11"/>
      <c r="V23041" s="11"/>
      <c r="W23041" s="11"/>
      <c r="X23041" s="11"/>
      <c r="Y23041" s="11"/>
      <c r="Z23041" s="11"/>
      <c r="BE23041"/>
      <c r="BF23041"/>
      <c r="BG23041"/>
    </row>
    <row r="23042" spans="11:59" x14ac:dyDescent="0.25">
      <c r="K23042" s="11"/>
      <c r="L23042" s="11"/>
      <c r="N23042" s="11"/>
      <c r="O23042" s="11"/>
      <c r="P23042" s="11"/>
      <c r="Q23042" s="11"/>
      <c r="R23042" s="11"/>
      <c r="S23042" s="11"/>
      <c r="T23042" s="11"/>
      <c r="U23042" s="11"/>
      <c r="V23042" s="11"/>
      <c r="W23042" s="11"/>
      <c r="X23042" s="11"/>
      <c r="Y23042" s="11"/>
      <c r="Z23042" s="11"/>
      <c r="BE23042"/>
      <c r="BF23042"/>
      <c r="BG23042"/>
    </row>
    <row r="23043" spans="11:59" x14ac:dyDescent="0.25">
      <c r="K23043" s="11"/>
      <c r="L23043" s="11"/>
      <c r="N23043" s="11"/>
      <c r="O23043" s="11"/>
      <c r="P23043" s="11"/>
      <c r="Q23043" s="11"/>
      <c r="R23043" s="11"/>
      <c r="S23043" s="11"/>
      <c r="T23043" s="11"/>
      <c r="U23043" s="11"/>
      <c r="V23043" s="11"/>
      <c r="W23043" s="11"/>
      <c r="X23043" s="11"/>
      <c r="Y23043" s="11"/>
      <c r="Z23043" s="11"/>
      <c r="BE23043"/>
      <c r="BF23043"/>
      <c r="BG23043"/>
    </row>
    <row r="23044" spans="11:59" x14ac:dyDescent="0.25">
      <c r="K23044" s="11"/>
      <c r="L23044" s="11"/>
      <c r="N23044" s="11"/>
      <c r="O23044" s="11"/>
      <c r="P23044" s="11"/>
      <c r="Q23044" s="11"/>
      <c r="R23044" s="11"/>
      <c r="S23044" s="11"/>
      <c r="T23044" s="11"/>
      <c r="U23044" s="11"/>
      <c r="V23044" s="11"/>
      <c r="W23044" s="11"/>
      <c r="X23044" s="11"/>
      <c r="Y23044" s="11"/>
      <c r="Z23044" s="11"/>
      <c r="BE23044"/>
      <c r="BF23044"/>
      <c r="BG23044"/>
    </row>
    <row r="23045" spans="11:59" x14ac:dyDescent="0.25">
      <c r="K23045" s="11"/>
      <c r="L23045" s="11"/>
      <c r="N23045" s="11"/>
      <c r="O23045" s="11"/>
      <c r="P23045" s="11"/>
      <c r="Q23045" s="11"/>
      <c r="R23045" s="11"/>
      <c r="S23045" s="11"/>
      <c r="T23045" s="11"/>
      <c r="U23045" s="11"/>
      <c r="V23045" s="11"/>
      <c r="W23045" s="11"/>
      <c r="X23045" s="11"/>
      <c r="Y23045" s="11"/>
      <c r="Z23045" s="11"/>
      <c r="BE23045"/>
      <c r="BF23045"/>
      <c r="BG23045"/>
    </row>
    <row r="23046" spans="11:59" x14ac:dyDescent="0.25">
      <c r="K23046" s="11"/>
      <c r="L23046" s="11"/>
      <c r="N23046" s="11"/>
      <c r="O23046" s="11"/>
      <c r="P23046" s="11"/>
      <c r="Q23046" s="11"/>
      <c r="R23046" s="11"/>
      <c r="S23046" s="11"/>
      <c r="T23046" s="11"/>
      <c r="U23046" s="11"/>
      <c r="V23046" s="11"/>
      <c r="W23046" s="11"/>
      <c r="X23046" s="11"/>
      <c r="Y23046" s="11"/>
      <c r="Z23046" s="11"/>
      <c r="BE23046"/>
      <c r="BF23046"/>
      <c r="BG23046"/>
    </row>
    <row r="23047" spans="11:59" x14ac:dyDescent="0.25">
      <c r="K23047" s="11"/>
      <c r="L23047" s="11"/>
      <c r="N23047" s="11"/>
      <c r="O23047" s="11"/>
      <c r="P23047" s="11"/>
      <c r="Q23047" s="11"/>
      <c r="R23047" s="11"/>
      <c r="S23047" s="11"/>
      <c r="T23047" s="11"/>
      <c r="U23047" s="11"/>
      <c r="V23047" s="11"/>
      <c r="W23047" s="11"/>
      <c r="X23047" s="11"/>
      <c r="Y23047" s="11"/>
      <c r="Z23047" s="11"/>
      <c r="BE23047"/>
      <c r="BF23047"/>
      <c r="BG23047"/>
    </row>
    <row r="23048" spans="11:59" x14ac:dyDescent="0.25">
      <c r="K23048" s="11"/>
      <c r="L23048" s="11"/>
      <c r="N23048" s="11"/>
      <c r="O23048" s="11"/>
      <c r="P23048" s="11"/>
      <c r="Q23048" s="11"/>
      <c r="R23048" s="11"/>
      <c r="S23048" s="11"/>
      <c r="T23048" s="11"/>
      <c r="U23048" s="11"/>
      <c r="V23048" s="11"/>
      <c r="W23048" s="11"/>
      <c r="X23048" s="11"/>
      <c r="Y23048" s="11"/>
      <c r="Z23048" s="11"/>
      <c r="BE23048"/>
      <c r="BF23048"/>
      <c r="BG23048"/>
    </row>
    <row r="23049" spans="11:59" x14ac:dyDescent="0.25">
      <c r="K23049" s="11"/>
      <c r="L23049" s="11"/>
      <c r="N23049" s="11"/>
      <c r="O23049" s="11"/>
      <c r="P23049" s="11"/>
      <c r="Q23049" s="11"/>
      <c r="R23049" s="11"/>
      <c r="S23049" s="11"/>
      <c r="T23049" s="11"/>
      <c r="U23049" s="11"/>
      <c r="V23049" s="11"/>
      <c r="W23049" s="11"/>
      <c r="X23049" s="11"/>
      <c r="Y23049" s="11"/>
      <c r="Z23049" s="11"/>
      <c r="BE23049"/>
      <c r="BF23049"/>
      <c r="BG23049"/>
    </row>
    <row r="23050" spans="11:59" x14ac:dyDescent="0.25">
      <c r="K23050" s="11"/>
      <c r="L23050" s="11"/>
      <c r="N23050" s="11"/>
      <c r="O23050" s="11"/>
      <c r="P23050" s="11"/>
      <c r="Q23050" s="11"/>
      <c r="R23050" s="11"/>
      <c r="S23050" s="11"/>
      <c r="T23050" s="11"/>
      <c r="U23050" s="11"/>
      <c r="V23050" s="11"/>
      <c r="W23050" s="11"/>
      <c r="X23050" s="11"/>
      <c r="Y23050" s="11"/>
      <c r="Z23050" s="11"/>
      <c r="BE23050"/>
      <c r="BF23050"/>
      <c r="BG23050"/>
    </row>
    <row r="23051" spans="11:59" x14ac:dyDescent="0.25">
      <c r="K23051" s="11"/>
      <c r="L23051" s="11"/>
      <c r="N23051" s="11"/>
      <c r="O23051" s="11"/>
      <c r="P23051" s="11"/>
      <c r="Q23051" s="11"/>
      <c r="R23051" s="11"/>
      <c r="S23051" s="11"/>
      <c r="T23051" s="11"/>
      <c r="U23051" s="11"/>
      <c r="V23051" s="11"/>
      <c r="W23051" s="11"/>
      <c r="X23051" s="11"/>
      <c r="Y23051" s="11"/>
      <c r="Z23051" s="11"/>
      <c r="BE23051"/>
      <c r="BF23051"/>
      <c r="BG23051"/>
    </row>
    <row r="23052" spans="11:59" x14ac:dyDescent="0.25">
      <c r="K23052" s="11"/>
      <c r="L23052" s="11"/>
      <c r="N23052" s="11"/>
      <c r="O23052" s="11"/>
      <c r="P23052" s="11"/>
      <c r="Q23052" s="11"/>
      <c r="R23052" s="11"/>
      <c r="S23052" s="11"/>
      <c r="T23052" s="11"/>
      <c r="U23052" s="11"/>
      <c r="V23052" s="11"/>
      <c r="W23052" s="11"/>
      <c r="X23052" s="11"/>
      <c r="Y23052" s="11"/>
      <c r="Z23052" s="11"/>
      <c r="BE23052"/>
      <c r="BF23052"/>
      <c r="BG23052"/>
    </row>
    <row r="23053" spans="11:59" x14ac:dyDescent="0.25">
      <c r="K23053" s="11"/>
      <c r="L23053" s="11"/>
      <c r="N23053" s="11"/>
      <c r="O23053" s="11"/>
      <c r="P23053" s="11"/>
      <c r="Q23053" s="11"/>
      <c r="R23053" s="11"/>
      <c r="S23053" s="11"/>
      <c r="T23053" s="11"/>
      <c r="U23053" s="11"/>
      <c r="V23053" s="11"/>
      <c r="W23053" s="11"/>
      <c r="X23053" s="11"/>
      <c r="Y23053" s="11"/>
      <c r="Z23053" s="11"/>
      <c r="BE23053"/>
      <c r="BF23053"/>
      <c r="BG23053"/>
    </row>
    <row r="23054" spans="11:59" x14ac:dyDescent="0.25">
      <c r="K23054" s="11"/>
      <c r="L23054" s="11"/>
      <c r="N23054" s="11"/>
      <c r="O23054" s="11"/>
      <c r="P23054" s="11"/>
      <c r="Q23054" s="11"/>
      <c r="R23054" s="11"/>
      <c r="S23054" s="11"/>
      <c r="T23054" s="11"/>
      <c r="U23054" s="11"/>
      <c r="V23054" s="11"/>
      <c r="W23054" s="11"/>
      <c r="X23054" s="11"/>
      <c r="Y23054" s="11"/>
      <c r="Z23054" s="11"/>
      <c r="BE23054"/>
      <c r="BF23054"/>
      <c r="BG23054"/>
    </row>
    <row r="23055" spans="11:59" x14ac:dyDescent="0.25">
      <c r="K23055" s="11"/>
      <c r="L23055" s="11"/>
      <c r="N23055" s="11"/>
      <c r="O23055" s="11"/>
      <c r="P23055" s="11"/>
      <c r="Q23055" s="11"/>
      <c r="R23055" s="11"/>
      <c r="S23055" s="11"/>
      <c r="T23055" s="11"/>
      <c r="U23055" s="11"/>
      <c r="V23055" s="11"/>
      <c r="W23055" s="11"/>
      <c r="X23055" s="11"/>
      <c r="Y23055" s="11"/>
      <c r="Z23055" s="11"/>
      <c r="BE23055"/>
      <c r="BF23055"/>
      <c r="BG23055"/>
    </row>
    <row r="23056" spans="11:59" x14ac:dyDescent="0.25">
      <c r="K23056" s="11"/>
      <c r="L23056" s="11"/>
      <c r="N23056" s="11"/>
      <c r="O23056" s="11"/>
      <c r="P23056" s="11"/>
      <c r="Q23056" s="11"/>
      <c r="R23056" s="11"/>
      <c r="S23056" s="11"/>
      <c r="T23056" s="11"/>
      <c r="U23056" s="11"/>
      <c r="V23056" s="11"/>
      <c r="W23056" s="11"/>
      <c r="X23056" s="11"/>
      <c r="Y23056" s="11"/>
      <c r="Z23056" s="11"/>
      <c r="BE23056"/>
      <c r="BF23056"/>
      <c r="BG23056"/>
    </row>
    <row r="23057" spans="11:59" x14ac:dyDescent="0.25">
      <c r="K23057" s="11"/>
      <c r="L23057" s="11"/>
      <c r="N23057" s="11"/>
      <c r="O23057" s="11"/>
      <c r="P23057" s="11"/>
      <c r="Q23057" s="11"/>
      <c r="R23057" s="11"/>
      <c r="S23057" s="11"/>
      <c r="T23057" s="11"/>
      <c r="U23057" s="11"/>
      <c r="V23057" s="11"/>
      <c r="W23057" s="11"/>
      <c r="X23057" s="11"/>
      <c r="Y23057" s="11"/>
      <c r="Z23057" s="11"/>
      <c r="BE23057"/>
      <c r="BF23057"/>
      <c r="BG23057"/>
    </row>
    <row r="23058" spans="11:59" x14ac:dyDescent="0.25">
      <c r="K23058" s="11"/>
      <c r="L23058" s="11"/>
      <c r="N23058" s="11"/>
      <c r="O23058" s="11"/>
      <c r="P23058" s="11"/>
      <c r="Q23058" s="11"/>
      <c r="R23058" s="11"/>
      <c r="S23058" s="11"/>
      <c r="T23058" s="11"/>
      <c r="U23058" s="11"/>
      <c r="V23058" s="11"/>
      <c r="W23058" s="11"/>
      <c r="X23058" s="11"/>
      <c r="Y23058" s="11"/>
      <c r="Z23058" s="11"/>
      <c r="BE23058"/>
      <c r="BF23058"/>
      <c r="BG23058"/>
    </row>
    <row r="23059" spans="11:59" x14ac:dyDescent="0.25">
      <c r="K23059" s="11"/>
      <c r="L23059" s="11"/>
      <c r="N23059" s="11"/>
      <c r="O23059" s="11"/>
      <c r="P23059" s="11"/>
      <c r="Q23059" s="11"/>
      <c r="R23059" s="11"/>
      <c r="S23059" s="11"/>
      <c r="T23059" s="11"/>
      <c r="U23059" s="11"/>
      <c r="V23059" s="11"/>
      <c r="W23059" s="11"/>
      <c r="X23059" s="11"/>
      <c r="Y23059" s="11"/>
      <c r="Z23059" s="11"/>
      <c r="BE23059"/>
      <c r="BF23059"/>
      <c r="BG23059"/>
    </row>
    <row r="23060" spans="11:59" x14ac:dyDescent="0.25">
      <c r="K23060" s="11"/>
      <c r="L23060" s="11"/>
      <c r="N23060" s="11"/>
      <c r="O23060" s="11"/>
      <c r="P23060" s="11"/>
      <c r="Q23060" s="11"/>
      <c r="R23060" s="11"/>
      <c r="S23060" s="11"/>
      <c r="T23060" s="11"/>
      <c r="U23060" s="11"/>
      <c r="V23060" s="11"/>
      <c r="W23060" s="11"/>
      <c r="X23060" s="11"/>
      <c r="Y23060" s="11"/>
      <c r="Z23060" s="11"/>
      <c r="BE23060"/>
      <c r="BF23060"/>
      <c r="BG23060"/>
    </row>
    <row r="23061" spans="11:59" x14ac:dyDescent="0.25">
      <c r="K23061" s="11"/>
      <c r="L23061" s="11"/>
      <c r="N23061" s="11"/>
      <c r="O23061" s="11"/>
      <c r="P23061" s="11"/>
      <c r="Q23061" s="11"/>
      <c r="R23061" s="11"/>
      <c r="S23061" s="11"/>
      <c r="T23061" s="11"/>
      <c r="U23061" s="11"/>
      <c r="V23061" s="11"/>
      <c r="W23061" s="11"/>
      <c r="X23061" s="11"/>
      <c r="Y23061" s="11"/>
      <c r="Z23061" s="11"/>
      <c r="BE23061"/>
      <c r="BF23061"/>
      <c r="BG23061"/>
    </row>
    <row r="23062" spans="11:59" x14ac:dyDescent="0.25">
      <c r="K23062" s="11"/>
      <c r="L23062" s="11"/>
      <c r="N23062" s="11"/>
      <c r="O23062" s="11"/>
      <c r="P23062" s="11"/>
      <c r="Q23062" s="11"/>
      <c r="R23062" s="11"/>
      <c r="S23062" s="11"/>
      <c r="T23062" s="11"/>
      <c r="U23062" s="11"/>
      <c r="V23062" s="11"/>
      <c r="W23062" s="11"/>
      <c r="X23062" s="11"/>
      <c r="Y23062" s="11"/>
      <c r="Z23062" s="11"/>
      <c r="BE23062"/>
      <c r="BF23062"/>
      <c r="BG23062"/>
    </row>
    <row r="23063" spans="11:59" x14ac:dyDescent="0.25">
      <c r="K23063" s="11"/>
      <c r="L23063" s="11"/>
      <c r="N23063" s="11"/>
      <c r="O23063" s="11"/>
      <c r="P23063" s="11"/>
      <c r="Q23063" s="11"/>
      <c r="R23063" s="11"/>
      <c r="S23063" s="11"/>
      <c r="T23063" s="11"/>
      <c r="U23063" s="11"/>
      <c r="V23063" s="11"/>
      <c r="W23063" s="11"/>
      <c r="X23063" s="11"/>
      <c r="Y23063" s="11"/>
      <c r="Z23063" s="11"/>
      <c r="BE23063"/>
      <c r="BF23063"/>
      <c r="BG23063"/>
    </row>
    <row r="23064" spans="11:59" x14ac:dyDescent="0.25">
      <c r="K23064" s="11"/>
      <c r="L23064" s="11"/>
      <c r="N23064" s="11"/>
      <c r="O23064" s="11"/>
      <c r="P23064" s="11"/>
      <c r="Q23064" s="11"/>
      <c r="R23064" s="11"/>
      <c r="S23064" s="11"/>
      <c r="T23064" s="11"/>
      <c r="U23064" s="11"/>
      <c r="V23064" s="11"/>
      <c r="W23064" s="11"/>
      <c r="X23064" s="11"/>
      <c r="Y23064" s="11"/>
      <c r="Z23064" s="11"/>
      <c r="BE23064"/>
      <c r="BF23064"/>
      <c r="BG23064"/>
    </row>
    <row r="23065" spans="11:59" x14ac:dyDescent="0.25">
      <c r="K23065" s="11"/>
      <c r="L23065" s="11"/>
      <c r="N23065" s="11"/>
      <c r="O23065" s="11"/>
      <c r="P23065" s="11"/>
      <c r="Q23065" s="11"/>
      <c r="R23065" s="11"/>
      <c r="S23065" s="11"/>
      <c r="T23065" s="11"/>
      <c r="U23065" s="11"/>
      <c r="V23065" s="11"/>
      <c r="W23065" s="11"/>
      <c r="X23065" s="11"/>
      <c r="Y23065" s="11"/>
      <c r="Z23065" s="11"/>
      <c r="BE23065"/>
      <c r="BF23065"/>
      <c r="BG23065"/>
    </row>
    <row r="23066" spans="11:59" x14ac:dyDescent="0.25">
      <c r="K23066" s="11"/>
      <c r="L23066" s="11"/>
      <c r="N23066" s="11"/>
      <c r="O23066" s="11"/>
      <c r="P23066" s="11"/>
      <c r="Q23066" s="11"/>
      <c r="R23066" s="11"/>
      <c r="S23066" s="11"/>
      <c r="T23066" s="11"/>
      <c r="U23066" s="11"/>
      <c r="V23066" s="11"/>
      <c r="W23066" s="11"/>
      <c r="X23066" s="11"/>
      <c r="Y23066" s="11"/>
      <c r="Z23066" s="11"/>
      <c r="BE23066"/>
      <c r="BF23066"/>
      <c r="BG23066"/>
    </row>
    <row r="23067" spans="11:59" x14ac:dyDescent="0.25">
      <c r="K23067" s="11"/>
      <c r="L23067" s="11"/>
      <c r="N23067" s="11"/>
      <c r="O23067" s="11"/>
      <c r="P23067" s="11"/>
      <c r="Q23067" s="11"/>
      <c r="R23067" s="11"/>
      <c r="S23067" s="11"/>
      <c r="T23067" s="11"/>
      <c r="U23067" s="11"/>
      <c r="V23067" s="11"/>
      <c r="W23067" s="11"/>
      <c r="X23067" s="11"/>
      <c r="Y23067" s="11"/>
      <c r="Z23067" s="11"/>
      <c r="BE23067"/>
      <c r="BF23067"/>
      <c r="BG23067"/>
    </row>
    <row r="23068" spans="11:59" x14ac:dyDescent="0.25">
      <c r="K23068" s="11"/>
      <c r="L23068" s="11"/>
      <c r="N23068" s="11"/>
      <c r="O23068" s="11"/>
      <c r="P23068" s="11"/>
      <c r="Q23068" s="11"/>
      <c r="R23068" s="11"/>
      <c r="S23068" s="11"/>
      <c r="T23068" s="11"/>
      <c r="U23068" s="11"/>
      <c r="V23068" s="11"/>
      <c r="W23068" s="11"/>
      <c r="X23068" s="11"/>
      <c r="Y23068" s="11"/>
      <c r="Z23068" s="11"/>
      <c r="BE23068"/>
      <c r="BF23068"/>
      <c r="BG23068"/>
    </row>
    <row r="23069" spans="11:59" x14ac:dyDescent="0.25">
      <c r="K23069" s="11"/>
      <c r="L23069" s="11"/>
      <c r="N23069" s="11"/>
      <c r="O23069" s="11"/>
      <c r="P23069" s="11"/>
      <c r="Q23069" s="11"/>
      <c r="R23069" s="11"/>
      <c r="S23069" s="11"/>
      <c r="T23069" s="11"/>
      <c r="U23069" s="11"/>
      <c r="V23069" s="11"/>
      <c r="W23069" s="11"/>
      <c r="X23069" s="11"/>
      <c r="Y23069" s="11"/>
      <c r="Z23069" s="11"/>
      <c r="BE23069"/>
      <c r="BF23069"/>
      <c r="BG23069"/>
    </row>
    <row r="23070" spans="11:59" x14ac:dyDescent="0.25">
      <c r="K23070" s="11"/>
      <c r="L23070" s="11"/>
      <c r="N23070" s="11"/>
      <c r="O23070" s="11"/>
      <c r="P23070" s="11"/>
      <c r="Q23070" s="11"/>
      <c r="R23070" s="11"/>
      <c r="S23070" s="11"/>
      <c r="T23070" s="11"/>
      <c r="U23070" s="11"/>
      <c r="V23070" s="11"/>
      <c r="W23070" s="11"/>
      <c r="X23070" s="11"/>
      <c r="Y23070" s="11"/>
      <c r="Z23070" s="11"/>
      <c r="BE23070"/>
      <c r="BF23070"/>
      <c r="BG23070"/>
    </row>
    <row r="23071" spans="11:59" x14ac:dyDescent="0.25">
      <c r="K23071" s="11"/>
      <c r="L23071" s="11"/>
      <c r="N23071" s="11"/>
      <c r="O23071" s="11"/>
      <c r="P23071" s="11"/>
      <c r="Q23071" s="11"/>
      <c r="R23071" s="11"/>
      <c r="S23071" s="11"/>
      <c r="T23071" s="11"/>
      <c r="U23071" s="11"/>
      <c r="V23071" s="11"/>
      <c r="W23071" s="11"/>
      <c r="X23071" s="11"/>
      <c r="Y23071" s="11"/>
      <c r="Z23071" s="11"/>
      <c r="BE23071"/>
      <c r="BF23071"/>
      <c r="BG23071"/>
    </row>
    <row r="23072" spans="11:59" x14ac:dyDescent="0.25">
      <c r="K23072" s="11"/>
      <c r="L23072" s="11"/>
      <c r="N23072" s="11"/>
      <c r="O23072" s="11"/>
      <c r="P23072" s="11"/>
      <c r="Q23072" s="11"/>
      <c r="R23072" s="11"/>
      <c r="S23072" s="11"/>
      <c r="T23072" s="11"/>
      <c r="U23072" s="11"/>
      <c r="V23072" s="11"/>
      <c r="W23072" s="11"/>
      <c r="X23072" s="11"/>
      <c r="Y23072" s="11"/>
      <c r="Z23072" s="11"/>
      <c r="BE23072"/>
      <c r="BF23072"/>
      <c r="BG23072"/>
    </row>
    <row r="23073" spans="11:59" x14ac:dyDescent="0.25">
      <c r="K23073" s="11"/>
      <c r="L23073" s="11"/>
      <c r="N23073" s="11"/>
      <c r="O23073" s="11"/>
      <c r="P23073" s="11"/>
      <c r="Q23073" s="11"/>
      <c r="R23073" s="11"/>
      <c r="S23073" s="11"/>
      <c r="T23073" s="11"/>
      <c r="U23073" s="11"/>
      <c r="V23073" s="11"/>
      <c r="W23073" s="11"/>
      <c r="X23073" s="11"/>
      <c r="Y23073" s="11"/>
      <c r="Z23073" s="11"/>
      <c r="BE23073"/>
      <c r="BF23073"/>
      <c r="BG23073"/>
    </row>
    <row r="23074" spans="11:59" x14ac:dyDescent="0.25">
      <c r="K23074" s="11"/>
      <c r="L23074" s="11"/>
      <c r="N23074" s="11"/>
      <c r="O23074" s="11"/>
      <c r="P23074" s="11"/>
      <c r="Q23074" s="11"/>
      <c r="R23074" s="11"/>
      <c r="S23074" s="11"/>
      <c r="T23074" s="11"/>
      <c r="U23074" s="11"/>
      <c r="V23074" s="11"/>
      <c r="W23074" s="11"/>
      <c r="X23074" s="11"/>
      <c r="Y23074" s="11"/>
      <c r="Z23074" s="11"/>
      <c r="BE23074"/>
      <c r="BF23074"/>
      <c r="BG23074"/>
    </row>
    <row r="23075" spans="11:59" x14ac:dyDescent="0.25">
      <c r="K23075" s="11"/>
      <c r="L23075" s="11"/>
      <c r="N23075" s="11"/>
      <c r="O23075" s="11"/>
      <c r="P23075" s="11"/>
      <c r="Q23075" s="11"/>
      <c r="R23075" s="11"/>
      <c r="S23075" s="11"/>
      <c r="T23075" s="11"/>
      <c r="U23075" s="11"/>
      <c r="V23075" s="11"/>
      <c r="W23075" s="11"/>
      <c r="X23075" s="11"/>
      <c r="Y23075" s="11"/>
      <c r="Z23075" s="11"/>
      <c r="BE23075"/>
      <c r="BF23075"/>
      <c r="BG23075"/>
    </row>
    <row r="23076" spans="11:59" x14ac:dyDescent="0.25">
      <c r="K23076" s="11"/>
      <c r="L23076" s="11"/>
      <c r="N23076" s="11"/>
      <c r="O23076" s="11"/>
      <c r="P23076" s="11"/>
      <c r="Q23076" s="11"/>
      <c r="R23076" s="11"/>
      <c r="S23076" s="11"/>
      <c r="T23076" s="11"/>
      <c r="U23076" s="11"/>
      <c r="V23076" s="11"/>
      <c r="W23076" s="11"/>
      <c r="X23076" s="11"/>
      <c r="Y23076" s="11"/>
      <c r="Z23076" s="11"/>
      <c r="BE23076"/>
      <c r="BF23076"/>
      <c r="BG23076"/>
    </row>
    <row r="23077" spans="11:59" x14ac:dyDescent="0.25">
      <c r="K23077" s="11"/>
      <c r="L23077" s="11"/>
      <c r="N23077" s="11"/>
      <c r="O23077" s="11"/>
      <c r="P23077" s="11"/>
      <c r="Q23077" s="11"/>
      <c r="R23077" s="11"/>
      <c r="S23077" s="11"/>
      <c r="T23077" s="11"/>
      <c r="U23077" s="11"/>
      <c r="V23077" s="11"/>
      <c r="W23077" s="11"/>
      <c r="X23077" s="11"/>
      <c r="Y23077" s="11"/>
      <c r="Z23077" s="11"/>
      <c r="BE23077"/>
      <c r="BF23077"/>
      <c r="BG23077"/>
    </row>
    <row r="23078" spans="11:59" x14ac:dyDescent="0.25">
      <c r="K23078" s="11"/>
      <c r="L23078" s="11"/>
      <c r="N23078" s="11"/>
      <c r="O23078" s="11"/>
      <c r="P23078" s="11"/>
      <c r="Q23078" s="11"/>
      <c r="R23078" s="11"/>
      <c r="S23078" s="11"/>
      <c r="T23078" s="11"/>
      <c r="U23078" s="11"/>
      <c r="V23078" s="11"/>
      <c r="W23078" s="11"/>
      <c r="X23078" s="11"/>
      <c r="Y23078" s="11"/>
      <c r="Z23078" s="11"/>
      <c r="BE23078"/>
      <c r="BF23078"/>
      <c r="BG23078"/>
    </row>
    <row r="23079" spans="11:59" x14ac:dyDescent="0.25">
      <c r="K23079" s="11"/>
      <c r="L23079" s="11"/>
      <c r="N23079" s="11"/>
      <c r="O23079" s="11"/>
      <c r="P23079" s="11"/>
      <c r="Q23079" s="11"/>
      <c r="R23079" s="11"/>
      <c r="S23079" s="11"/>
      <c r="T23079" s="11"/>
      <c r="U23079" s="11"/>
      <c r="V23079" s="11"/>
      <c r="W23079" s="11"/>
      <c r="X23079" s="11"/>
      <c r="Y23079" s="11"/>
      <c r="Z23079" s="11"/>
      <c r="BE23079"/>
      <c r="BF23079"/>
      <c r="BG23079"/>
    </row>
    <row r="23080" spans="11:59" x14ac:dyDescent="0.25">
      <c r="K23080" s="11"/>
      <c r="L23080" s="11"/>
      <c r="N23080" s="11"/>
      <c r="O23080" s="11"/>
      <c r="P23080" s="11"/>
      <c r="Q23080" s="11"/>
      <c r="R23080" s="11"/>
      <c r="S23080" s="11"/>
      <c r="T23080" s="11"/>
      <c r="U23080" s="11"/>
      <c r="V23080" s="11"/>
      <c r="W23080" s="11"/>
      <c r="X23080" s="11"/>
      <c r="Y23080" s="11"/>
      <c r="Z23080" s="11"/>
      <c r="BE23080"/>
      <c r="BF23080"/>
      <c r="BG23080"/>
    </row>
    <row r="23081" spans="11:59" x14ac:dyDescent="0.25">
      <c r="K23081" s="11"/>
      <c r="L23081" s="11"/>
      <c r="N23081" s="11"/>
      <c r="O23081" s="11"/>
      <c r="P23081" s="11"/>
      <c r="Q23081" s="11"/>
      <c r="R23081" s="11"/>
      <c r="S23081" s="11"/>
      <c r="T23081" s="11"/>
      <c r="U23081" s="11"/>
      <c r="V23081" s="11"/>
      <c r="W23081" s="11"/>
      <c r="X23081" s="11"/>
      <c r="Y23081" s="11"/>
      <c r="Z23081" s="11"/>
      <c r="BE23081"/>
      <c r="BF23081"/>
      <c r="BG23081"/>
    </row>
    <row r="23082" spans="11:59" x14ac:dyDescent="0.25">
      <c r="K23082" s="11"/>
      <c r="L23082" s="11"/>
      <c r="N23082" s="11"/>
      <c r="O23082" s="11"/>
      <c r="P23082" s="11"/>
      <c r="Q23082" s="11"/>
      <c r="R23082" s="11"/>
      <c r="S23082" s="11"/>
      <c r="T23082" s="11"/>
      <c r="U23082" s="11"/>
      <c r="V23082" s="11"/>
      <c r="W23082" s="11"/>
      <c r="X23082" s="11"/>
      <c r="Y23082" s="11"/>
      <c r="Z23082" s="11"/>
      <c r="BE23082"/>
      <c r="BF23082"/>
      <c r="BG23082"/>
    </row>
    <row r="23083" spans="11:59" x14ac:dyDescent="0.25">
      <c r="K23083" s="11"/>
      <c r="L23083" s="11"/>
      <c r="N23083" s="11"/>
      <c r="O23083" s="11"/>
      <c r="P23083" s="11"/>
      <c r="Q23083" s="11"/>
      <c r="R23083" s="11"/>
      <c r="S23083" s="11"/>
      <c r="T23083" s="11"/>
      <c r="U23083" s="11"/>
      <c r="V23083" s="11"/>
      <c r="W23083" s="11"/>
      <c r="X23083" s="11"/>
      <c r="Y23083" s="11"/>
      <c r="Z23083" s="11"/>
      <c r="BE23083"/>
      <c r="BF23083"/>
      <c r="BG23083"/>
    </row>
    <row r="23084" spans="11:59" x14ac:dyDescent="0.25">
      <c r="K23084" s="11"/>
      <c r="L23084" s="11"/>
      <c r="N23084" s="11"/>
      <c r="O23084" s="11"/>
      <c r="P23084" s="11"/>
      <c r="Q23084" s="11"/>
      <c r="R23084" s="11"/>
      <c r="S23084" s="11"/>
      <c r="T23084" s="11"/>
      <c r="U23084" s="11"/>
      <c r="V23084" s="11"/>
      <c r="W23084" s="11"/>
      <c r="X23084" s="11"/>
      <c r="Y23084" s="11"/>
      <c r="Z23084" s="11"/>
      <c r="BE23084"/>
      <c r="BF23084"/>
      <c r="BG23084"/>
    </row>
    <row r="23085" spans="11:59" x14ac:dyDescent="0.25">
      <c r="K23085" s="11"/>
      <c r="L23085" s="11"/>
      <c r="N23085" s="11"/>
      <c r="O23085" s="11"/>
      <c r="P23085" s="11"/>
      <c r="Q23085" s="11"/>
      <c r="R23085" s="11"/>
      <c r="S23085" s="11"/>
      <c r="T23085" s="11"/>
      <c r="U23085" s="11"/>
      <c r="V23085" s="11"/>
      <c r="W23085" s="11"/>
      <c r="X23085" s="11"/>
      <c r="Y23085" s="11"/>
      <c r="Z23085" s="11"/>
      <c r="BE23085"/>
      <c r="BF23085"/>
      <c r="BG23085"/>
    </row>
    <row r="23086" spans="11:59" x14ac:dyDescent="0.25">
      <c r="K23086" s="11"/>
      <c r="L23086" s="11"/>
      <c r="N23086" s="11"/>
      <c r="O23086" s="11"/>
      <c r="P23086" s="11"/>
      <c r="Q23086" s="11"/>
      <c r="R23086" s="11"/>
      <c r="S23086" s="11"/>
      <c r="T23086" s="11"/>
      <c r="U23086" s="11"/>
      <c r="V23086" s="11"/>
      <c r="W23086" s="11"/>
      <c r="X23086" s="11"/>
      <c r="Y23086" s="11"/>
      <c r="Z23086" s="11"/>
      <c r="BE23086"/>
      <c r="BF23086"/>
      <c r="BG23086"/>
    </row>
    <row r="23087" spans="11:59" x14ac:dyDescent="0.25">
      <c r="K23087" s="11"/>
      <c r="L23087" s="11"/>
      <c r="N23087" s="11"/>
      <c r="O23087" s="11"/>
      <c r="P23087" s="11"/>
      <c r="Q23087" s="11"/>
      <c r="R23087" s="11"/>
      <c r="S23087" s="11"/>
      <c r="T23087" s="11"/>
      <c r="U23087" s="11"/>
      <c r="V23087" s="11"/>
      <c r="W23087" s="11"/>
      <c r="X23087" s="11"/>
      <c r="Y23087" s="11"/>
      <c r="Z23087" s="11"/>
      <c r="BE23087"/>
      <c r="BF23087"/>
      <c r="BG23087"/>
    </row>
    <row r="23088" spans="11:59" x14ac:dyDescent="0.25">
      <c r="K23088" s="11"/>
      <c r="L23088" s="11"/>
      <c r="N23088" s="11"/>
      <c r="O23088" s="11"/>
      <c r="P23088" s="11"/>
      <c r="Q23088" s="11"/>
      <c r="R23088" s="11"/>
      <c r="S23088" s="11"/>
      <c r="T23088" s="11"/>
      <c r="U23088" s="11"/>
      <c r="V23088" s="11"/>
      <c r="W23088" s="11"/>
      <c r="X23088" s="11"/>
      <c r="Y23088" s="11"/>
      <c r="Z23088" s="11"/>
      <c r="BE23088"/>
      <c r="BF23088"/>
      <c r="BG23088"/>
    </row>
    <row r="23089" spans="11:59" x14ac:dyDescent="0.25">
      <c r="K23089" s="11"/>
      <c r="L23089" s="11"/>
      <c r="N23089" s="11"/>
      <c r="O23089" s="11"/>
      <c r="P23089" s="11"/>
      <c r="Q23089" s="11"/>
      <c r="R23089" s="11"/>
      <c r="S23089" s="11"/>
      <c r="T23089" s="11"/>
      <c r="U23089" s="11"/>
      <c r="V23089" s="11"/>
      <c r="W23089" s="11"/>
      <c r="X23089" s="11"/>
      <c r="Y23089" s="11"/>
      <c r="Z23089" s="11"/>
      <c r="BE23089"/>
      <c r="BF23089"/>
      <c r="BG23089"/>
    </row>
    <row r="23090" spans="11:59" x14ac:dyDescent="0.25">
      <c r="K23090" s="11"/>
      <c r="L23090" s="11"/>
      <c r="N23090" s="11"/>
      <c r="O23090" s="11"/>
      <c r="P23090" s="11"/>
      <c r="Q23090" s="11"/>
      <c r="R23090" s="11"/>
      <c r="S23090" s="11"/>
      <c r="T23090" s="11"/>
      <c r="U23090" s="11"/>
      <c r="V23090" s="11"/>
      <c r="W23090" s="11"/>
      <c r="X23090" s="11"/>
      <c r="Y23090" s="11"/>
      <c r="Z23090" s="11"/>
      <c r="BE23090"/>
      <c r="BF23090"/>
      <c r="BG23090"/>
    </row>
    <row r="23091" spans="11:59" x14ac:dyDescent="0.25">
      <c r="K23091" s="11"/>
      <c r="L23091" s="11"/>
      <c r="N23091" s="11"/>
      <c r="O23091" s="11"/>
      <c r="P23091" s="11"/>
      <c r="Q23091" s="11"/>
      <c r="R23091" s="11"/>
      <c r="S23091" s="11"/>
      <c r="T23091" s="11"/>
      <c r="U23091" s="11"/>
      <c r="V23091" s="11"/>
      <c r="W23091" s="11"/>
      <c r="X23091" s="11"/>
      <c r="Y23091" s="11"/>
      <c r="Z23091" s="11"/>
      <c r="BE23091"/>
      <c r="BF23091"/>
      <c r="BG23091"/>
    </row>
    <row r="23092" spans="11:59" x14ac:dyDescent="0.25">
      <c r="K23092" s="11"/>
      <c r="L23092" s="11"/>
      <c r="N23092" s="11"/>
      <c r="O23092" s="11"/>
      <c r="P23092" s="11"/>
      <c r="Q23092" s="11"/>
      <c r="R23092" s="11"/>
      <c r="S23092" s="11"/>
      <c r="T23092" s="11"/>
      <c r="U23092" s="11"/>
      <c r="V23092" s="11"/>
      <c r="W23092" s="11"/>
      <c r="X23092" s="11"/>
      <c r="Y23092" s="11"/>
      <c r="Z23092" s="11"/>
      <c r="BE23092"/>
      <c r="BF23092"/>
      <c r="BG23092"/>
    </row>
    <row r="23093" spans="11:59" x14ac:dyDescent="0.25">
      <c r="K23093" s="11"/>
      <c r="L23093" s="11"/>
      <c r="N23093" s="11"/>
      <c r="O23093" s="11"/>
      <c r="P23093" s="11"/>
      <c r="Q23093" s="11"/>
      <c r="R23093" s="11"/>
      <c r="S23093" s="11"/>
      <c r="T23093" s="11"/>
      <c r="U23093" s="11"/>
      <c r="V23093" s="11"/>
      <c r="W23093" s="11"/>
      <c r="X23093" s="11"/>
      <c r="Y23093" s="11"/>
      <c r="Z23093" s="11"/>
      <c r="BE23093"/>
      <c r="BF23093"/>
      <c r="BG23093"/>
    </row>
    <row r="23094" spans="11:59" x14ac:dyDescent="0.25">
      <c r="K23094" s="11"/>
      <c r="L23094" s="11"/>
      <c r="N23094" s="11"/>
      <c r="O23094" s="11"/>
      <c r="P23094" s="11"/>
      <c r="Q23094" s="11"/>
      <c r="R23094" s="11"/>
      <c r="S23094" s="11"/>
      <c r="T23094" s="11"/>
      <c r="U23094" s="11"/>
      <c r="V23094" s="11"/>
      <c r="W23094" s="11"/>
      <c r="X23094" s="11"/>
      <c r="Y23094" s="11"/>
      <c r="Z23094" s="11"/>
      <c r="BE23094"/>
      <c r="BF23094"/>
      <c r="BG23094"/>
    </row>
    <row r="23095" spans="11:59" x14ac:dyDescent="0.25">
      <c r="K23095" s="11"/>
      <c r="L23095" s="11"/>
      <c r="N23095" s="11"/>
      <c r="O23095" s="11"/>
      <c r="P23095" s="11"/>
      <c r="Q23095" s="11"/>
      <c r="R23095" s="11"/>
      <c r="S23095" s="11"/>
      <c r="T23095" s="11"/>
      <c r="U23095" s="11"/>
      <c r="V23095" s="11"/>
      <c r="W23095" s="11"/>
      <c r="X23095" s="11"/>
      <c r="Y23095" s="11"/>
      <c r="Z23095" s="11"/>
      <c r="BE23095"/>
      <c r="BF23095"/>
      <c r="BG23095"/>
    </row>
    <row r="23096" spans="11:59" x14ac:dyDescent="0.25">
      <c r="K23096" s="11"/>
      <c r="L23096" s="11"/>
      <c r="N23096" s="11"/>
      <c r="O23096" s="11"/>
      <c r="P23096" s="11"/>
      <c r="Q23096" s="11"/>
      <c r="R23096" s="11"/>
      <c r="S23096" s="11"/>
      <c r="T23096" s="11"/>
      <c r="U23096" s="11"/>
      <c r="V23096" s="11"/>
      <c r="W23096" s="11"/>
      <c r="X23096" s="11"/>
      <c r="Y23096" s="11"/>
      <c r="Z23096" s="11"/>
      <c r="BE23096"/>
      <c r="BF23096"/>
      <c r="BG23096"/>
    </row>
    <row r="23097" spans="11:59" x14ac:dyDescent="0.25">
      <c r="K23097" s="11"/>
      <c r="L23097" s="11"/>
      <c r="N23097" s="11"/>
      <c r="O23097" s="11"/>
      <c r="P23097" s="11"/>
      <c r="Q23097" s="11"/>
      <c r="R23097" s="11"/>
      <c r="S23097" s="11"/>
      <c r="T23097" s="11"/>
      <c r="U23097" s="11"/>
      <c r="V23097" s="11"/>
      <c r="W23097" s="11"/>
      <c r="X23097" s="11"/>
      <c r="Y23097" s="11"/>
      <c r="Z23097" s="11"/>
      <c r="BE23097"/>
      <c r="BF23097"/>
      <c r="BG23097"/>
    </row>
    <row r="23098" spans="11:59" x14ac:dyDescent="0.25">
      <c r="K23098" s="11"/>
      <c r="L23098" s="11"/>
      <c r="N23098" s="11"/>
      <c r="O23098" s="11"/>
      <c r="P23098" s="11"/>
      <c r="Q23098" s="11"/>
      <c r="R23098" s="11"/>
      <c r="S23098" s="11"/>
      <c r="T23098" s="11"/>
      <c r="U23098" s="11"/>
      <c r="V23098" s="11"/>
      <c r="W23098" s="11"/>
      <c r="X23098" s="11"/>
      <c r="Y23098" s="11"/>
      <c r="Z23098" s="11"/>
      <c r="BE23098"/>
      <c r="BF23098"/>
      <c r="BG23098"/>
    </row>
    <row r="23099" spans="11:59" x14ac:dyDescent="0.25">
      <c r="K23099" s="11"/>
      <c r="L23099" s="11"/>
      <c r="N23099" s="11"/>
      <c r="O23099" s="11"/>
      <c r="P23099" s="11"/>
      <c r="Q23099" s="11"/>
      <c r="R23099" s="11"/>
      <c r="S23099" s="11"/>
      <c r="T23099" s="11"/>
      <c r="U23099" s="11"/>
      <c r="V23099" s="11"/>
      <c r="W23099" s="11"/>
      <c r="X23099" s="11"/>
      <c r="Y23099" s="11"/>
      <c r="Z23099" s="11"/>
      <c r="BE23099"/>
      <c r="BF23099"/>
      <c r="BG23099"/>
    </row>
    <row r="23100" spans="11:59" x14ac:dyDescent="0.25">
      <c r="K23100" s="11"/>
      <c r="L23100" s="11"/>
      <c r="N23100" s="11"/>
      <c r="O23100" s="11"/>
      <c r="P23100" s="11"/>
      <c r="Q23100" s="11"/>
      <c r="R23100" s="11"/>
      <c r="S23100" s="11"/>
      <c r="T23100" s="11"/>
      <c r="U23100" s="11"/>
      <c r="V23100" s="11"/>
      <c r="W23100" s="11"/>
      <c r="X23100" s="11"/>
      <c r="Y23100" s="11"/>
      <c r="Z23100" s="11"/>
      <c r="BE23100"/>
      <c r="BF23100"/>
      <c r="BG23100"/>
    </row>
    <row r="23101" spans="11:59" x14ac:dyDescent="0.25">
      <c r="K23101" s="11"/>
      <c r="L23101" s="11"/>
      <c r="N23101" s="11"/>
      <c r="O23101" s="11"/>
      <c r="P23101" s="11"/>
      <c r="Q23101" s="11"/>
      <c r="R23101" s="11"/>
      <c r="S23101" s="11"/>
      <c r="T23101" s="11"/>
      <c r="U23101" s="11"/>
      <c r="V23101" s="11"/>
      <c r="W23101" s="11"/>
      <c r="X23101" s="11"/>
      <c r="Y23101" s="11"/>
      <c r="Z23101" s="11"/>
      <c r="BE23101"/>
      <c r="BF23101"/>
      <c r="BG23101"/>
    </row>
    <row r="23102" spans="11:59" x14ac:dyDescent="0.25">
      <c r="K23102" s="11"/>
      <c r="L23102" s="11"/>
      <c r="N23102" s="11"/>
      <c r="O23102" s="11"/>
      <c r="P23102" s="11"/>
      <c r="Q23102" s="11"/>
      <c r="R23102" s="11"/>
      <c r="S23102" s="11"/>
      <c r="T23102" s="11"/>
      <c r="U23102" s="11"/>
      <c r="V23102" s="11"/>
      <c r="W23102" s="11"/>
      <c r="X23102" s="11"/>
      <c r="Y23102" s="11"/>
      <c r="Z23102" s="11"/>
      <c r="BE23102"/>
      <c r="BF23102"/>
      <c r="BG23102"/>
    </row>
    <row r="23103" spans="11:59" x14ac:dyDescent="0.25">
      <c r="K23103" s="11"/>
      <c r="L23103" s="11"/>
      <c r="N23103" s="11"/>
      <c r="O23103" s="11"/>
      <c r="P23103" s="11"/>
      <c r="Q23103" s="11"/>
      <c r="R23103" s="11"/>
      <c r="S23103" s="11"/>
      <c r="T23103" s="11"/>
      <c r="U23103" s="11"/>
      <c r="V23103" s="11"/>
      <c r="W23103" s="11"/>
      <c r="X23103" s="11"/>
      <c r="Y23103" s="11"/>
      <c r="Z23103" s="11"/>
      <c r="BE23103"/>
      <c r="BF23103"/>
      <c r="BG23103"/>
    </row>
    <row r="23104" spans="11:59" x14ac:dyDescent="0.25">
      <c r="K23104" s="11"/>
      <c r="L23104" s="11"/>
      <c r="N23104" s="11"/>
      <c r="O23104" s="11"/>
      <c r="P23104" s="11"/>
      <c r="Q23104" s="11"/>
      <c r="R23104" s="11"/>
      <c r="S23104" s="11"/>
      <c r="T23104" s="11"/>
      <c r="U23104" s="11"/>
      <c r="V23104" s="11"/>
      <c r="W23104" s="11"/>
      <c r="X23104" s="11"/>
      <c r="Y23104" s="11"/>
      <c r="Z23104" s="11"/>
      <c r="BE23104"/>
      <c r="BF23104"/>
      <c r="BG23104"/>
    </row>
    <row r="23105" spans="11:59" x14ac:dyDescent="0.25">
      <c r="K23105" s="11"/>
      <c r="L23105" s="11"/>
      <c r="N23105" s="11"/>
      <c r="O23105" s="11"/>
      <c r="P23105" s="11"/>
      <c r="Q23105" s="11"/>
      <c r="R23105" s="11"/>
      <c r="S23105" s="11"/>
      <c r="T23105" s="11"/>
      <c r="U23105" s="11"/>
      <c r="V23105" s="11"/>
      <c r="W23105" s="11"/>
      <c r="X23105" s="11"/>
      <c r="Y23105" s="11"/>
      <c r="Z23105" s="11"/>
      <c r="BE23105"/>
      <c r="BF23105"/>
      <c r="BG23105"/>
    </row>
    <row r="23106" spans="11:59" x14ac:dyDescent="0.25">
      <c r="K23106" s="11"/>
      <c r="L23106" s="11"/>
      <c r="N23106" s="11"/>
      <c r="O23106" s="11"/>
      <c r="P23106" s="11"/>
      <c r="Q23106" s="11"/>
      <c r="R23106" s="11"/>
      <c r="S23106" s="11"/>
      <c r="T23106" s="11"/>
      <c r="U23106" s="11"/>
      <c r="V23106" s="11"/>
      <c r="W23106" s="11"/>
      <c r="X23106" s="11"/>
      <c r="Y23106" s="11"/>
      <c r="Z23106" s="11"/>
      <c r="BE23106"/>
      <c r="BF23106"/>
      <c r="BG23106"/>
    </row>
    <row r="23107" spans="11:59" x14ac:dyDescent="0.25">
      <c r="K23107" s="11"/>
      <c r="L23107" s="11"/>
      <c r="N23107" s="11"/>
      <c r="O23107" s="11"/>
      <c r="P23107" s="11"/>
      <c r="Q23107" s="11"/>
      <c r="R23107" s="11"/>
      <c r="S23107" s="11"/>
      <c r="T23107" s="11"/>
      <c r="U23107" s="11"/>
      <c r="V23107" s="11"/>
      <c r="W23107" s="11"/>
      <c r="X23107" s="11"/>
      <c r="Y23107" s="11"/>
      <c r="Z23107" s="11"/>
      <c r="BE23107"/>
      <c r="BF23107"/>
      <c r="BG23107"/>
    </row>
    <row r="23108" spans="11:59" x14ac:dyDescent="0.25">
      <c r="K23108" s="11"/>
      <c r="L23108" s="11"/>
      <c r="N23108" s="11"/>
      <c r="O23108" s="11"/>
      <c r="P23108" s="11"/>
      <c r="Q23108" s="11"/>
      <c r="R23108" s="11"/>
      <c r="S23108" s="11"/>
      <c r="T23108" s="11"/>
      <c r="U23108" s="11"/>
      <c r="V23108" s="11"/>
      <c r="W23108" s="11"/>
      <c r="X23108" s="11"/>
      <c r="Y23108" s="11"/>
      <c r="Z23108" s="11"/>
      <c r="BE23108"/>
      <c r="BF23108"/>
      <c r="BG23108"/>
    </row>
    <row r="23109" spans="11:59" x14ac:dyDescent="0.25">
      <c r="K23109" s="11"/>
      <c r="L23109" s="11"/>
      <c r="N23109" s="11"/>
      <c r="O23109" s="11"/>
      <c r="P23109" s="11"/>
      <c r="Q23109" s="11"/>
      <c r="R23109" s="11"/>
      <c r="S23109" s="11"/>
      <c r="T23109" s="11"/>
      <c r="U23109" s="11"/>
      <c r="V23109" s="11"/>
      <c r="W23109" s="11"/>
      <c r="X23109" s="11"/>
      <c r="Y23109" s="11"/>
      <c r="Z23109" s="11"/>
      <c r="BE23109"/>
      <c r="BF23109"/>
      <c r="BG23109"/>
    </row>
    <row r="23110" spans="11:59" x14ac:dyDescent="0.25">
      <c r="K23110" s="11"/>
      <c r="L23110" s="11"/>
      <c r="N23110" s="11"/>
      <c r="O23110" s="11"/>
      <c r="P23110" s="11"/>
      <c r="Q23110" s="11"/>
      <c r="R23110" s="11"/>
      <c r="S23110" s="11"/>
      <c r="T23110" s="11"/>
      <c r="U23110" s="11"/>
      <c r="V23110" s="11"/>
      <c r="W23110" s="11"/>
      <c r="X23110" s="11"/>
      <c r="Y23110" s="11"/>
      <c r="Z23110" s="11"/>
      <c r="BE23110"/>
      <c r="BF23110"/>
      <c r="BG23110"/>
    </row>
    <row r="23111" spans="11:59" x14ac:dyDescent="0.25">
      <c r="K23111" s="11"/>
      <c r="L23111" s="11"/>
      <c r="N23111" s="11"/>
      <c r="O23111" s="11"/>
      <c r="P23111" s="11"/>
      <c r="Q23111" s="11"/>
      <c r="R23111" s="11"/>
      <c r="S23111" s="11"/>
      <c r="T23111" s="11"/>
      <c r="U23111" s="11"/>
      <c r="V23111" s="11"/>
      <c r="W23111" s="11"/>
      <c r="X23111" s="11"/>
      <c r="Y23111" s="11"/>
      <c r="Z23111" s="11"/>
      <c r="BE23111"/>
      <c r="BF23111"/>
      <c r="BG23111"/>
    </row>
    <row r="23112" spans="11:59" x14ac:dyDescent="0.25">
      <c r="K23112" s="11"/>
      <c r="L23112" s="11"/>
      <c r="N23112" s="11"/>
      <c r="O23112" s="11"/>
      <c r="P23112" s="11"/>
      <c r="Q23112" s="11"/>
      <c r="R23112" s="11"/>
      <c r="S23112" s="11"/>
      <c r="T23112" s="11"/>
      <c r="U23112" s="11"/>
      <c r="V23112" s="11"/>
      <c r="W23112" s="11"/>
      <c r="X23112" s="11"/>
      <c r="Y23112" s="11"/>
      <c r="Z23112" s="11"/>
      <c r="BE23112"/>
      <c r="BF23112"/>
      <c r="BG23112"/>
    </row>
    <row r="23113" spans="11:59" x14ac:dyDescent="0.25">
      <c r="K23113" s="11"/>
      <c r="L23113" s="11"/>
      <c r="N23113" s="11"/>
      <c r="O23113" s="11"/>
      <c r="P23113" s="11"/>
      <c r="Q23113" s="11"/>
      <c r="R23113" s="11"/>
      <c r="S23113" s="11"/>
      <c r="T23113" s="11"/>
      <c r="U23113" s="11"/>
      <c r="V23113" s="11"/>
      <c r="W23113" s="11"/>
      <c r="X23113" s="11"/>
      <c r="Y23113" s="11"/>
      <c r="Z23113" s="11"/>
      <c r="BE23113"/>
      <c r="BF23113"/>
      <c r="BG23113"/>
    </row>
    <row r="23114" spans="11:59" x14ac:dyDescent="0.25">
      <c r="K23114" s="11"/>
      <c r="L23114" s="11"/>
      <c r="N23114" s="11"/>
      <c r="O23114" s="11"/>
      <c r="P23114" s="11"/>
      <c r="Q23114" s="11"/>
      <c r="R23114" s="11"/>
      <c r="S23114" s="11"/>
      <c r="T23114" s="11"/>
      <c r="U23114" s="11"/>
      <c r="V23114" s="11"/>
      <c r="W23114" s="11"/>
      <c r="X23114" s="11"/>
      <c r="Y23114" s="11"/>
      <c r="Z23114" s="11"/>
      <c r="BE23114"/>
      <c r="BF23114"/>
      <c r="BG23114"/>
    </row>
    <row r="23115" spans="11:59" x14ac:dyDescent="0.25">
      <c r="K23115" s="11"/>
      <c r="L23115" s="11"/>
      <c r="N23115" s="11"/>
      <c r="O23115" s="11"/>
      <c r="P23115" s="11"/>
      <c r="Q23115" s="11"/>
      <c r="R23115" s="11"/>
      <c r="S23115" s="11"/>
      <c r="T23115" s="11"/>
      <c r="U23115" s="11"/>
      <c r="V23115" s="11"/>
      <c r="W23115" s="11"/>
      <c r="X23115" s="11"/>
      <c r="Y23115" s="11"/>
      <c r="Z23115" s="11"/>
      <c r="BE23115"/>
      <c r="BF23115"/>
      <c r="BG23115"/>
    </row>
    <row r="23116" spans="11:59" x14ac:dyDescent="0.25">
      <c r="K23116" s="11"/>
      <c r="L23116" s="11"/>
      <c r="N23116" s="11"/>
      <c r="O23116" s="11"/>
      <c r="P23116" s="11"/>
      <c r="Q23116" s="11"/>
      <c r="R23116" s="11"/>
      <c r="S23116" s="11"/>
      <c r="T23116" s="11"/>
      <c r="U23116" s="11"/>
      <c r="V23116" s="11"/>
      <c r="W23116" s="11"/>
      <c r="X23116" s="11"/>
      <c r="Y23116" s="11"/>
      <c r="Z23116" s="11"/>
      <c r="BE23116"/>
      <c r="BF23116"/>
      <c r="BG23116"/>
    </row>
    <row r="23117" spans="11:59" x14ac:dyDescent="0.25">
      <c r="K23117" s="11"/>
      <c r="L23117" s="11"/>
      <c r="N23117" s="11"/>
      <c r="O23117" s="11"/>
      <c r="P23117" s="11"/>
      <c r="Q23117" s="11"/>
      <c r="R23117" s="11"/>
      <c r="S23117" s="11"/>
      <c r="T23117" s="11"/>
      <c r="U23117" s="11"/>
      <c r="V23117" s="11"/>
      <c r="W23117" s="11"/>
      <c r="X23117" s="11"/>
      <c r="Y23117" s="11"/>
      <c r="Z23117" s="11"/>
      <c r="BE23117"/>
      <c r="BF23117"/>
      <c r="BG23117"/>
    </row>
    <row r="23118" spans="11:59" x14ac:dyDescent="0.25">
      <c r="K23118" s="11"/>
      <c r="L23118" s="11"/>
      <c r="N23118" s="11"/>
      <c r="O23118" s="11"/>
      <c r="P23118" s="11"/>
      <c r="Q23118" s="11"/>
      <c r="R23118" s="11"/>
      <c r="S23118" s="11"/>
      <c r="T23118" s="11"/>
      <c r="U23118" s="11"/>
      <c r="V23118" s="11"/>
      <c r="W23118" s="11"/>
      <c r="X23118" s="11"/>
      <c r="Y23118" s="11"/>
      <c r="Z23118" s="11"/>
      <c r="BE23118"/>
      <c r="BF23118"/>
      <c r="BG23118"/>
    </row>
    <row r="23119" spans="11:59" x14ac:dyDescent="0.25">
      <c r="K23119" s="11"/>
      <c r="L23119" s="11"/>
      <c r="N23119" s="11"/>
      <c r="O23119" s="11"/>
      <c r="P23119" s="11"/>
      <c r="Q23119" s="11"/>
      <c r="R23119" s="11"/>
      <c r="S23119" s="11"/>
      <c r="T23119" s="11"/>
      <c r="U23119" s="11"/>
      <c r="V23119" s="11"/>
      <c r="W23119" s="11"/>
      <c r="X23119" s="11"/>
      <c r="Y23119" s="11"/>
      <c r="Z23119" s="11"/>
      <c r="BE23119"/>
      <c r="BF23119"/>
      <c r="BG23119"/>
    </row>
    <row r="23120" spans="11:59" x14ac:dyDescent="0.25">
      <c r="K23120" s="11"/>
      <c r="L23120" s="11"/>
      <c r="N23120" s="11"/>
      <c r="O23120" s="11"/>
      <c r="P23120" s="11"/>
      <c r="Q23120" s="11"/>
      <c r="R23120" s="11"/>
      <c r="S23120" s="11"/>
      <c r="T23120" s="11"/>
      <c r="U23120" s="11"/>
      <c r="V23120" s="11"/>
      <c r="W23120" s="11"/>
      <c r="X23120" s="11"/>
      <c r="Y23120" s="11"/>
      <c r="Z23120" s="11"/>
      <c r="BE23120"/>
      <c r="BF23120"/>
      <c r="BG23120"/>
    </row>
    <row r="23121" spans="11:59" x14ac:dyDescent="0.25">
      <c r="K23121" s="11"/>
      <c r="L23121" s="11"/>
      <c r="N23121" s="11"/>
      <c r="O23121" s="11"/>
      <c r="P23121" s="11"/>
      <c r="Q23121" s="11"/>
      <c r="R23121" s="11"/>
      <c r="S23121" s="11"/>
      <c r="T23121" s="11"/>
      <c r="U23121" s="11"/>
      <c r="V23121" s="11"/>
      <c r="W23121" s="11"/>
      <c r="X23121" s="11"/>
      <c r="Y23121" s="11"/>
      <c r="Z23121" s="11"/>
      <c r="BE23121"/>
      <c r="BF23121"/>
      <c r="BG23121"/>
    </row>
    <row r="23122" spans="11:59" x14ac:dyDescent="0.25">
      <c r="K23122" s="11"/>
      <c r="L23122" s="11"/>
      <c r="N23122" s="11"/>
      <c r="O23122" s="11"/>
      <c r="P23122" s="11"/>
      <c r="Q23122" s="11"/>
      <c r="R23122" s="11"/>
      <c r="S23122" s="11"/>
      <c r="T23122" s="11"/>
      <c r="U23122" s="11"/>
      <c r="V23122" s="11"/>
      <c r="W23122" s="11"/>
      <c r="X23122" s="11"/>
      <c r="Y23122" s="11"/>
      <c r="Z23122" s="11"/>
      <c r="BE23122"/>
      <c r="BF23122"/>
      <c r="BG23122"/>
    </row>
    <row r="23123" spans="11:59" x14ac:dyDescent="0.25">
      <c r="K23123" s="11"/>
      <c r="L23123" s="11"/>
      <c r="N23123" s="11"/>
      <c r="O23123" s="11"/>
      <c r="P23123" s="11"/>
      <c r="Q23123" s="11"/>
      <c r="R23123" s="11"/>
      <c r="S23123" s="11"/>
      <c r="T23123" s="11"/>
      <c r="U23123" s="11"/>
      <c r="V23123" s="11"/>
      <c r="W23123" s="11"/>
      <c r="X23123" s="11"/>
      <c r="Y23123" s="11"/>
      <c r="Z23123" s="11"/>
      <c r="BE23123"/>
      <c r="BF23123"/>
      <c r="BG23123"/>
    </row>
    <row r="23124" spans="11:59" x14ac:dyDescent="0.25">
      <c r="K23124" s="11"/>
      <c r="L23124" s="11"/>
      <c r="N23124" s="11"/>
      <c r="O23124" s="11"/>
      <c r="P23124" s="11"/>
      <c r="Q23124" s="11"/>
      <c r="R23124" s="11"/>
      <c r="S23124" s="11"/>
      <c r="T23124" s="11"/>
      <c r="U23124" s="11"/>
      <c r="V23124" s="11"/>
      <c r="W23124" s="11"/>
      <c r="X23124" s="11"/>
      <c r="Y23124" s="11"/>
      <c r="Z23124" s="11"/>
      <c r="BE23124"/>
      <c r="BF23124"/>
      <c r="BG23124"/>
    </row>
    <row r="23125" spans="11:59" x14ac:dyDescent="0.25">
      <c r="K23125" s="11"/>
      <c r="L23125" s="11"/>
      <c r="N23125" s="11"/>
      <c r="O23125" s="11"/>
      <c r="P23125" s="11"/>
      <c r="Q23125" s="11"/>
      <c r="R23125" s="11"/>
      <c r="S23125" s="11"/>
      <c r="T23125" s="11"/>
      <c r="U23125" s="11"/>
      <c r="V23125" s="11"/>
      <c r="W23125" s="11"/>
      <c r="X23125" s="11"/>
      <c r="Y23125" s="11"/>
      <c r="Z23125" s="11"/>
      <c r="BE23125"/>
      <c r="BF23125"/>
      <c r="BG23125"/>
    </row>
    <row r="23126" spans="11:59" x14ac:dyDescent="0.25">
      <c r="K23126" s="11"/>
      <c r="L23126" s="11"/>
      <c r="N23126" s="11"/>
      <c r="O23126" s="11"/>
      <c r="P23126" s="11"/>
      <c r="Q23126" s="11"/>
      <c r="R23126" s="11"/>
      <c r="S23126" s="11"/>
      <c r="T23126" s="11"/>
      <c r="U23126" s="11"/>
      <c r="V23126" s="11"/>
      <c r="W23126" s="11"/>
      <c r="X23126" s="11"/>
      <c r="Y23126" s="11"/>
      <c r="Z23126" s="11"/>
      <c r="BE23126"/>
      <c r="BF23126"/>
      <c r="BG23126"/>
    </row>
    <row r="23127" spans="11:59" x14ac:dyDescent="0.25">
      <c r="K23127" s="11"/>
      <c r="L23127" s="11"/>
      <c r="N23127" s="11"/>
      <c r="O23127" s="11"/>
      <c r="P23127" s="11"/>
      <c r="Q23127" s="11"/>
      <c r="R23127" s="11"/>
      <c r="S23127" s="11"/>
      <c r="T23127" s="11"/>
      <c r="U23127" s="11"/>
      <c r="V23127" s="11"/>
      <c r="W23127" s="11"/>
      <c r="X23127" s="11"/>
      <c r="Y23127" s="11"/>
      <c r="Z23127" s="11"/>
      <c r="BE23127"/>
      <c r="BF23127"/>
      <c r="BG23127"/>
    </row>
    <row r="23128" spans="11:59" x14ac:dyDescent="0.25">
      <c r="K23128" s="11"/>
      <c r="L23128" s="11"/>
      <c r="N23128" s="11"/>
      <c r="O23128" s="11"/>
      <c r="P23128" s="11"/>
      <c r="Q23128" s="11"/>
      <c r="R23128" s="11"/>
      <c r="S23128" s="11"/>
      <c r="T23128" s="11"/>
      <c r="U23128" s="11"/>
      <c r="V23128" s="11"/>
      <c r="W23128" s="11"/>
      <c r="X23128" s="11"/>
      <c r="Y23128" s="11"/>
      <c r="Z23128" s="11"/>
      <c r="BE23128"/>
      <c r="BF23128"/>
      <c r="BG23128"/>
    </row>
    <row r="23129" spans="11:59" x14ac:dyDescent="0.25">
      <c r="K23129" s="11"/>
      <c r="L23129" s="11"/>
      <c r="N23129" s="11"/>
      <c r="O23129" s="11"/>
      <c r="P23129" s="11"/>
      <c r="Q23129" s="11"/>
      <c r="R23129" s="11"/>
      <c r="S23129" s="11"/>
      <c r="T23129" s="11"/>
      <c r="U23129" s="11"/>
      <c r="V23129" s="11"/>
      <c r="W23129" s="11"/>
      <c r="X23129" s="11"/>
      <c r="Y23129" s="11"/>
      <c r="Z23129" s="11"/>
      <c r="BE23129"/>
      <c r="BF23129"/>
      <c r="BG23129"/>
    </row>
    <row r="23130" spans="11:59" x14ac:dyDescent="0.25">
      <c r="K23130" s="11"/>
      <c r="L23130" s="11"/>
      <c r="N23130" s="11"/>
      <c r="O23130" s="11"/>
      <c r="P23130" s="11"/>
      <c r="Q23130" s="11"/>
      <c r="R23130" s="11"/>
      <c r="S23130" s="11"/>
      <c r="T23130" s="11"/>
      <c r="U23130" s="11"/>
      <c r="V23130" s="11"/>
      <c r="W23130" s="11"/>
      <c r="X23130" s="11"/>
      <c r="Y23130" s="11"/>
      <c r="Z23130" s="11"/>
      <c r="BE23130"/>
      <c r="BF23130"/>
      <c r="BG23130"/>
    </row>
    <row r="23131" spans="11:59" x14ac:dyDescent="0.25">
      <c r="K23131" s="11"/>
      <c r="L23131" s="11"/>
      <c r="N23131" s="11"/>
      <c r="O23131" s="11"/>
      <c r="P23131" s="11"/>
      <c r="Q23131" s="11"/>
      <c r="R23131" s="11"/>
      <c r="S23131" s="11"/>
      <c r="T23131" s="11"/>
      <c r="U23131" s="11"/>
      <c r="V23131" s="11"/>
      <c r="W23131" s="11"/>
      <c r="X23131" s="11"/>
      <c r="Y23131" s="11"/>
      <c r="Z23131" s="11"/>
      <c r="BE23131"/>
      <c r="BF23131"/>
      <c r="BG23131"/>
    </row>
    <row r="23132" spans="11:59" x14ac:dyDescent="0.25">
      <c r="K23132" s="11"/>
      <c r="L23132" s="11"/>
      <c r="N23132" s="11"/>
      <c r="O23132" s="11"/>
      <c r="P23132" s="11"/>
      <c r="Q23132" s="11"/>
      <c r="R23132" s="11"/>
      <c r="S23132" s="11"/>
      <c r="T23132" s="11"/>
      <c r="U23132" s="11"/>
      <c r="V23132" s="11"/>
      <c r="W23132" s="11"/>
      <c r="X23132" s="11"/>
      <c r="Y23132" s="11"/>
      <c r="Z23132" s="11"/>
      <c r="BE23132"/>
      <c r="BF23132"/>
      <c r="BG23132"/>
    </row>
    <row r="23133" spans="11:59" x14ac:dyDescent="0.25">
      <c r="K23133" s="11"/>
      <c r="L23133" s="11"/>
      <c r="N23133" s="11"/>
      <c r="O23133" s="11"/>
      <c r="P23133" s="11"/>
      <c r="Q23133" s="11"/>
      <c r="R23133" s="11"/>
      <c r="S23133" s="11"/>
      <c r="T23133" s="11"/>
      <c r="U23133" s="11"/>
      <c r="V23133" s="11"/>
      <c r="W23133" s="11"/>
      <c r="X23133" s="11"/>
      <c r="Y23133" s="11"/>
      <c r="Z23133" s="11"/>
      <c r="BE23133"/>
      <c r="BF23133"/>
      <c r="BG23133"/>
    </row>
    <row r="23134" spans="11:59" x14ac:dyDescent="0.25">
      <c r="K23134" s="11"/>
      <c r="L23134" s="11"/>
      <c r="N23134" s="11"/>
      <c r="O23134" s="11"/>
      <c r="P23134" s="11"/>
      <c r="Q23134" s="11"/>
      <c r="R23134" s="11"/>
      <c r="S23134" s="11"/>
      <c r="T23134" s="11"/>
      <c r="U23134" s="11"/>
      <c r="V23134" s="11"/>
      <c r="W23134" s="11"/>
      <c r="X23134" s="11"/>
      <c r="Y23134" s="11"/>
      <c r="Z23134" s="11"/>
      <c r="BE23134"/>
      <c r="BF23134"/>
      <c r="BG23134"/>
    </row>
    <row r="23135" spans="11:59" x14ac:dyDescent="0.25">
      <c r="K23135" s="11"/>
      <c r="L23135" s="11"/>
      <c r="N23135" s="11"/>
      <c r="O23135" s="11"/>
      <c r="P23135" s="11"/>
      <c r="Q23135" s="11"/>
      <c r="R23135" s="11"/>
      <c r="S23135" s="11"/>
      <c r="T23135" s="11"/>
      <c r="U23135" s="11"/>
      <c r="V23135" s="11"/>
      <c r="W23135" s="11"/>
      <c r="X23135" s="11"/>
      <c r="Y23135" s="11"/>
      <c r="Z23135" s="11"/>
      <c r="BE23135"/>
      <c r="BF23135"/>
      <c r="BG23135"/>
    </row>
    <row r="23136" spans="11:59" x14ac:dyDescent="0.25">
      <c r="K23136" s="11"/>
      <c r="L23136" s="11"/>
      <c r="N23136" s="11"/>
      <c r="O23136" s="11"/>
      <c r="P23136" s="11"/>
      <c r="Q23136" s="11"/>
      <c r="R23136" s="11"/>
      <c r="S23136" s="11"/>
      <c r="T23136" s="11"/>
      <c r="U23136" s="11"/>
      <c r="V23136" s="11"/>
      <c r="W23136" s="11"/>
      <c r="X23136" s="11"/>
      <c r="Y23136" s="11"/>
      <c r="Z23136" s="11"/>
      <c r="BE23136"/>
      <c r="BF23136"/>
      <c r="BG23136"/>
    </row>
    <row r="23137" spans="11:59" x14ac:dyDescent="0.25">
      <c r="K23137" s="11"/>
      <c r="L23137" s="11"/>
      <c r="N23137" s="11"/>
      <c r="O23137" s="11"/>
      <c r="P23137" s="11"/>
      <c r="Q23137" s="11"/>
      <c r="R23137" s="11"/>
      <c r="S23137" s="11"/>
      <c r="T23137" s="11"/>
      <c r="U23137" s="11"/>
      <c r="V23137" s="11"/>
      <c r="W23137" s="11"/>
      <c r="X23137" s="11"/>
      <c r="Y23137" s="11"/>
      <c r="Z23137" s="11"/>
      <c r="BE23137"/>
      <c r="BF23137"/>
      <c r="BG23137"/>
    </row>
    <row r="23138" spans="11:59" x14ac:dyDescent="0.25">
      <c r="K23138" s="11"/>
      <c r="L23138" s="11"/>
      <c r="N23138" s="11"/>
      <c r="O23138" s="11"/>
      <c r="P23138" s="11"/>
      <c r="Q23138" s="11"/>
      <c r="R23138" s="11"/>
      <c r="S23138" s="11"/>
      <c r="T23138" s="11"/>
      <c r="U23138" s="11"/>
      <c r="V23138" s="11"/>
      <c r="W23138" s="11"/>
      <c r="X23138" s="11"/>
      <c r="Y23138" s="11"/>
      <c r="Z23138" s="11"/>
      <c r="BE23138"/>
      <c r="BF23138"/>
      <c r="BG23138"/>
    </row>
    <row r="23139" spans="11:59" x14ac:dyDescent="0.25">
      <c r="K23139" s="11"/>
      <c r="L23139" s="11"/>
      <c r="N23139" s="11"/>
      <c r="O23139" s="11"/>
      <c r="P23139" s="11"/>
      <c r="Q23139" s="11"/>
      <c r="R23139" s="11"/>
      <c r="S23139" s="11"/>
      <c r="T23139" s="11"/>
      <c r="U23139" s="11"/>
      <c r="V23139" s="11"/>
      <c r="W23139" s="11"/>
      <c r="X23139" s="11"/>
      <c r="Y23139" s="11"/>
      <c r="Z23139" s="11"/>
      <c r="BE23139"/>
      <c r="BF23139"/>
      <c r="BG23139"/>
    </row>
    <row r="23140" spans="11:59" x14ac:dyDescent="0.25">
      <c r="K23140" s="11"/>
      <c r="L23140" s="11"/>
      <c r="N23140" s="11"/>
      <c r="O23140" s="11"/>
      <c r="P23140" s="11"/>
      <c r="Q23140" s="11"/>
      <c r="R23140" s="11"/>
      <c r="S23140" s="11"/>
      <c r="T23140" s="11"/>
      <c r="U23140" s="11"/>
      <c r="V23140" s="11"/>
      <c r="W23140" s="11"/>
      <c r="X23140" s="11"/>
      <c r="Y23140" s="11"/>
      <c r="Z23140" s="11"/>
      <c r="BE23140"/>
      <c r="BF23140"/>
      <c r="BG23140"/>
    </row>
    <row r="23141" spans="11:59" x14ac:dyDescent="0.25">
      <c r="K23141" s="11"/>
      <c r="L23141" s="11"/>
      <c r="N23141" s="11"/>
      <c r="O23141" s="11"/>
      <c r="P23141" s="11"/>
      <c r="Q23141" s="11"/>
      <c r="R23141" s="11"/>
      <c r="S23141" s="11"/>
      <c r="T23141" s="11"/>
      <c r="U23141" s="11"/>
      <c r="V23141" s="11"/>
      <c r="W23141" s="11"/>
      <c r="X23141" s="11"/>
      <c r="Y23141" s="11"/>
      <c r="Z23141" s="11"/>
      <c r="BE23141"/>
      <c r="BF23141"/>
      <c r="BG23141"/>
    </row>
    <row r="23142" spans="11:59" x14ac:dyDescent="0.25">
      <c r="K23142" s="11"/>
      <c r="L23142" s="11"/>
      <c r="N23142" s="11"/>
      <c r="O23142" s="11"/>
      <c r="P23142" s="11"/>
      <c r="Q23142" s="11"/>
      <c r="R23142" s="11"/>
      <c r="S23142" s="11"/>
      <c r="T23142" s="11"/>
      <c r="U23142" s="11"/>
      <c r="V23142" s="11"/>
      <c r="W23142" s="11"/>
      <c r="X23142" s="11"/>
      <c r="Y23142" s="11"/>
      <c r="Z23142" s="11"/>
      <c r="BE23142"/>
      <c r="BF23142"/>
      <c r="BG23142"/>
    </row>
    <row r="23143" spans="11:59" x14ac:dyDescent="0.25">
      <c r="K23143" s="11"/>
      <c r="L23143" s="11"/>
      <c r="N23143" s="11"/>
      <c r="O23143" s="11"/>
      <c r="P23143" s="11"/>
      <c r="Q23143" s="11"/>
      <c r="R23143" s="11"/>
      <c r="S23143" s="11"/>
      <c r="T23143" s="11"/>
      <c r="U23143" s="11"/>
      <c r="V23143" s="11"/>
      <c r="W23143" s="11"/>
      <c r="X23143" s="11"/>
      <c r="Y23143" s="11"/>
      <c r="Z23143" s="11"/>
      <c r="BE23143"/>
      <c r="BF23143"/>
      <c r="BG23143"/>
    </row>
    <row r="23144" spans="11:59" x14ac:dyDescent="0.25">
      <c r="K23144" s="11"/>
      <c r="L23144" s="11"/>
      <c r="N23144" s="11"/>
      <c r="O23144" s="11"/>
      <c r="P23144" s="11"/>
      <c r="Q23144" s="11"/>
      <c r="R23144" s="11"/>
      <c r="S23144" s="11"/>
      <c r="T23144" s="11"/>
      <c r="U23144" s="11"/>
      <c r="V23144" s="11"/>
      <c r="W23144" s="11"/>
      <c r="X23144" s="11"/>
      <c r="Y23144" s="11"/>
      <c r="Z23144" s="11"/>
      <c r="BE23144"/>
      <c r="BF23144"/>
      <c r="BG23144"/>
    </row>
    <row r="23145" spans="11:59" x14ac:dyDescent="0.25">
      <c r="K23145" s="11"/>
      <c r="L23145" s="11"/>
      <c r="N23145" s="11"/>
      <c r="O23145" s="11"/>
      <c r="P23145" s="11"/>
      <c r="Q23145" s="11"/>
      <c r="R23145" s="11"/>
      <c r="S23145" s="11"/>
      <c r="T23145" s="11"/>
      <c r="U23145" s="11"/>
      <c r="V23145" s="11"/>
      <c r="W23145" s="11"/>
      <c r="X23145" s="11"/>
      <c r="Y23145" s="11"/>
      <c r="Z23145" s="11"/>
      <c r="BE23145"/>
      <c r="BF23145"/>
      <c r="BG23145"/>
    </row>
    <row r="23146" spans="11:59" x14ac:dyDescent="0.25">
      <c r="K23146" s="11"/>
      <c r="L23146" s="11"/>
      <c r="N23146" s="11"/>
      <c r="O23146" s="11"/>
      <c r="P23146" s="11"/>
      <c r="Q23146" s="11"/>
      <c r="R23146" s="11"/>
      <c r="S23146" s="11"/>
      <c r="T23146" s="11"/>
      <c r="U23146" s="11"/>
      <c r="V23146" s="11"/>
      <c r="W23146" s="11"/>
      <c r="X23146" s="11"/>
      <c r="Y23146" s="11"/>
      <c r="Z23146" s="11"/>
      <c r="BE23146"/>
      <c r="BF23146"/>
      <c r="BG23146"/>
    </row>
    <row r="23147" spans="11:59" x14ac:dyDescent="0.25">
      <c r="K23147" s="11"/>
      <c r="L23147" s="11"/>
      <c r="N23147" s="11"/>
      <c r="O23147" s="11"/>
      <c r="P23147" s="11"/>
      <c r="Q23147" s="11"/>
      <c r="R23147" s="11"/>
      <c r="S23147" s="11"/>
      <c r="T23147" s="11"/>
      <c r="U23147" s="11"/>
      <c r="V23147" s="11"/>
      <c r="W23147" s="11"/>
      <c r="X23147" s="11"/>
      <c r="Y23147" s="11"/>
      <c r="Z23147" s="11"/>
      <c r="BE23147"/>
      <c r="BF23147"/>
      <c r="BG23147"/>
    </row>
    <row r="23148" spans="11:59" x14ac:dyDescent="0.25">
      <c r="K23148" s="11"/>
      <c r="L23148" s="11"/>
      <c r="N23148" s="11"/>
      <c r="O23148" s="11"/>
      <c r="P23148" s="11"/>
      <c r="Q23148" s="11"/>
      <c r="R23148" s="11"/>
      <c r="S23148" s="11"/>
      <c r="T23148" s="11"/>
      <c r="U23148" s="11"/>
      <c r="V23148" s="11"/>
      <c r="W23148" s="11"/>
      <c r="X23148" s="11"/>
      <c r="Y23148" s="11"/>
      <c r="Z23148" s="11"/>
      <c r="BE23148"/>
      <c r="BF23148"/>
      <c r="BG23148"/>
    </row>
    <row r="23149" spans="11:59" x14ac:dyDescent="0.25">
      <c r="K23149" s="11"/>
      <c r="L23149" s="11"/>
      <c r="N23149" s="11"/>
      <c r="O23149" s="11"/>
      <c r="P23149" s="11"/>
      <c r="Q23149" s="11"/>
      <c r="R23149" s="11"/>
      <c r="S23149" s="11"/>
      <c r="T23149" s="11"/>
      <c r="U23149" s="11"/>
      <c r="V23149" s="11"/>
      <c r="W23149" s="11"/>
      <c r="X23149" s="11"/>
      <c r="Y23149" s="11"/>
      <c r="Z23149" s="11"/>
      <c r="BE23149"/>
      <c r="BF23149"/>
      <c r="BG23149"/>
    </row>
    <row r="23150" spans="11:59" x14ac:dyDescent="0.25">
      <c r="K23150" s="11"/>
      <c r="L23150" s="11"/>
      <c r="N23150" s="11"/>
      <c r="O23150" s="11"/>
      <c r="P23150" s="11"/>
      <c r="Q23150" s="11"/>
      <c r="R23150" s="11"/>
      <c r="S23150" s="11"/>
      <c r="T23150" s="11"/>
      <c r="U23150" s="11"/>
      <c r="V23150" s="11"/>
      <c r="W23150" s="11"/>
      <c r="X23150" s="11"/>
      <c r="Y23150" s="11"/>
      <c r="Z23150" s="11"/>
      <c r="BE23150"/>
      <c r="BF23150"/>
      <c r="BG23150"/>
    </row>
    <row r="23151" spans="11:59" x14ac:dyDescent="0.25">
      <c r="K23151" s="11"/>
      <c r="L23151" s="11"/>
      <c r="N23151" s="11"/>
      <c r="O23151" s="11"/>
      <c r="P23151" s="11"/>
      <c r="Q23151" s="11"/>
      <c r="R23151" s="11"/>
      <c r="S23151" s="11"/>
      <c r="T23151" s="11"/>
      <c r="U23151" s="11"/>
      <c r="V23151" s="11"/>
      <c r="W23151" s="11"/>
      <c r="X23151" s="11"/>
      <c r="Y23151" s="11"/>
      <c r="Z23151" s="11"/>
      <c r="BE23151"/>
      <c r="BF23151"/>
      <c r="BG23151"/>
    </row>
    <row r="23152" spans="11:59" x14ac:dyDescent="0.25">
      <c r="K23152" s="11"/>
      <c r="L23152" s="11"/>
      <c r="N23152" s="11"/>
      <c r="O23152" s="11"/>
      <c r="P23152" s="11"/>
      <c r="Q23152" s="11"/>
      <c r="R23152" s="11"/>
      <c r="S23152" s="11"/>
      <c r="T23152" s="11"/>
      <c r="U23152" s="11"/>
      <c r="V23152" s="11"/>
      <c r="W23152" s="11"/>
      <c r="X23152" s="11"/>
      <c r="Y23152" s="11"/>
      <c r="Z23152" s="11"/>
      <c r="BE23152"/>
      <c r="BF23152"/>
      <c r="BG23152"/>
    </row>
    <row r="23153" spans="11:59" x14ac:dyDescent="0.25">
      <c r="K23153" s="11"/>
      <c r="L23153" s="11"/>
      <c r="N23153" s="11"/>
      <c r="O23153" s="11"/>
      <c r="P23153" s="11"/>
      <c r="Q23153" s="11"/>
      <c r="R23153" s="11"/>
      <c r="S23153" s="11"/>
      <c r="T23153" s="11"/>
      <c r="U23153" s="11"/>
      <c r="V23153" s="11"/>
      <c r="W23153" s="11"/>
      <c r="X23153" s="11"/>
      <c r="Y23153" s="11"/>
      <c r="Z23153" s="11"/>
      <c r="BE23153"/>
      <c r="BF23153"/>
      <c r="BG23153"/>
    </row>
    <row r="23154" spans="11:59" x14ac:dyDescent="0.25">
      <c r="K23154" s="11"/>
      <c r="L23154" s="11"/>
      <c r="N23154" s="11"/>
      <c r="O23154" s="11"/>
      <c r="P23154" s="11"/>
      <c r="Q23154" s="11"/>
      <c r="R23154" s="11"/>
      <c r="S23154" s="11"/>
      <c r="T23154" s="11"/>
      <c r="U23154" s="11"/>
      <c r="V23154" s="11"/>
      <c r="W23154" s="11"/>
      <c r="X23154" s="11"/>
      <c r="Y23154" s="11"/>
      <c r="Z23154" s="11"/>
      <c r="BE23154"/>
      <c r="BF23154"/>
      <c r="BG23154"/>
    </row>
    <row r="23155" spans="11:59" x14ac:dyDescent="0.25">
      <c r="K23155" s="11"/>
      <c r="L23155" s="11"/>
      <c r="N23155" s="11"/>
      <c r="O23155" s="11"/>
      <c r="P23155" s="11"/>
      <c r="Q23155" s="11"/>
      <c r="R23155" s="11"/>
      <c r="S23155" s="11"/>
      <c r="T23155" s="11"/>
      <c r="U23155" s="11"/>
      <c r="V23155" s="11"/>
      <c r="W23155" s="11"/>
      <c r="X23155" s="11"/>
      <c r="Y23155" s="11"/>
      <c r="Z23155" s="11"/>
      <c r="BE23155"/>
      <c r="BF23155"/>
      <c r="BG23155"/>
    </row>
    <row r="23156" spans="11:59" x14ac:dyDescent="0.25">
      <c r="K23156" s="11"/>
      <c r="L23156" s="11"/>
      <c r="N23156" s="11"/>
      <c r="O23156" s="11"/>
      <c r="P23156" s="11"/>
      <c r="Q23156" s="11"/>
      <c r="R23156" s="11"/>
      <c r="S23156" s="11"/>
      <c r="T23156" s="11"/>
      <c r="U23156" s="11"/>
      <c r="V23156" s="11"/>
      <c r="W23156" s="11"/>
      <c r="X23156" s="11"/>
      <c r="Y23156" s="11"/>
      <c r="Z23156" s="11"/>
      <c r="BE23156"/>
      <c r="BF23156"/>
      <c r="BG23156"/>
    </row>
    <row r="23157" spans="11:59" x14ac:dyDescent="0.25">
      <c r="K23157" s="11"/>
      <c r="L23157" s="11"/>
      <c r="N23157" s="11"/>
      <c r="O23157" s="11"/>
      <c r="P23157" s="11"/>
      <c r="Q23157" s="11"/>
      <c r="R23157" s="11"/>
      <c r="S23157" s="11"/>
      <c r="T23157" s="11"/>
      <c r="U23157" s="11"/>
      <c r="V23157" s="11"/>
      <c r="W23157" s="11"/>
      <c r="X23157" s="11"/>
      <c r="Y23157" s="11"/>
      <c r="Z23157" s="11"/>
      <c r="BE23157"/>
      <c r="BF23157"/>
      <c r="BG23157"/>
    </row>
    <row r="23158" spans="11:59" x14ac:dyDescent="0.25">
      <c r="K23158" s="11"/>
      <c r="L23158" s="11"/>
      <c r="N23158" s="11"/>
      <c r="O23158" s="11"/>
      <c r="P23158" s="11"/>
      <c r="Q23158" s="11"/>
      <c r="R23158" s="11"/>
      <c r="S23158" s="11"/>
      <c r="T23158" s="11"/>
      <c r="U23158" s="11"/>
      <c r="V23158" s="11"/>
      <c r="W23158" s="11"/>
      <c r="X23158" s="11"/>
      <c r="Y23158" s="11"/>
      <c r="Z23158" s="11"/>
      <c r="BE23158"/>
      <c r="BF23158"/>
      <c r="BG23158"/>
    </row>
    <row r="23159" spans="11:59" x14ac:dyDescent="0.25">
      <c r="K23159" s="11"/>
      <c r="L23159" s="11"/>
      <c r="N23159" s="11"/>
      <c r="O23159" s="11"/>
      <c r="P23159" s="11"/>
      <c r="Q23159" s="11"/>
      <c r="R23159" s="11"/>
      <c r="S23159" s="11"/>
      <c r="T23159" s="11"/>
      <c r="U23159" s="11"/>
      <c r="V23159" s="11"/>
      <c r="W23159" s="11"/>
      <c r="X23159" s="11"/>
      <c r="Y23159" s="11"/>
      <c r="Z23159" s="11"/>
      <c r="BE23159"/>
      <c r="BF23159"/>
      <c r="BG23159"/>
    </row>
    <row r="23160" spans="11:59" x14ac:dyDescent="0.25">
      <c r="K23160" s="11"/>
      <c r="L23160" s="11"/>
      <c r="N23160" s="11"/>
      <c r="O23160" s="11"/>
      <c r="P23160" s="11"/>
      <c r="Q23160" s="11"/>
      <c r="R23160" s="11"/>
      <c r="S23160" s="11"/>
      <c r="T23160" s="11"/>
      <c r="U23160" s="11"/>
      <c r="V23160" s="11"/>
      <c r="W23160" s="11"/>
      <c r="X23160" s="11"/>
      <c r="Y23160" s="11"/>
      <c r="Z23160" s="11"/>
      <c r="BE23160"/>
      <c r="BF23160"/>
      <c r="BG23160"/>
    </row>
    <row r="23161" spans="11:59" x14ac:dyDescent="0.25">
      <c r="K23161" s="11"/>
      <c r="L23161" s="11"/>
      <c r="N23161" s="11"/>
      <c r="O23161" s="11"/>
      <c r="P23161" s="11"/>
      <c r="Q23161" s="11"/>
      <c r="R23161" s="11"/>
      <c r="S23161" s="11"/>
      <c r="T23161" s="11"/>
      <c r="U23161" s="11"/>
      <c r="V23161" s="11"/>
      <c r="W23161" s="11"/>
      <c r="X23161" s="11"/>
      <c r="Y23161" s="11"/>
      <c r="Z23161" s="11"/>
      <c r="BE23161"/>
      <c r="BF23161"/>
      <c r="BG23161"/>
    </row>
    <row r="23162" spans="11:59" x14ac:dyDescent="0.25">
      <c r="K23162" s="11"/>
      <c r="L23162" s="11"/>
      <c r="N23162" s="11"/>
      <c r="O23162" s="11"/>
      <c r="P23162" s="11"/>
      <c r="Q23162" s="11"/>
      <c r="R23162" s="11"/>
      <c r="S23162" s="11"/>
      <c r="T23162" s="11"/>
      <c r="U23162" s="11"/>
      <c r="V23162" s="11"/>
      <c r="W23162" s="11"/>
      <c r="X23162" s="11"/>
      <c r="Y23162" s="11"/>
      <c r="Z23162" s="11"/>
      <c r="BE23162"/>
      <c r="BF23162"/>
      <c r="BG23162"/>
    </row>
    <row r="23163" spans="11:59" x14ac:dyDescent="0.25">
      <c r="K23163" s="11"/>
      <c r="L23163" s="11"/>
      <c r="N23163" s="11"/>
      <c r="O23163" s="11"/>
      <c r="P23163" s="11"/>
      <c r="Q23163" s="11"/>
      <c r="R23163" s="11"/>
      <c r="S23163" s="11"/>
      <c r="T23163" s="11"/>
      <c r="U23163" s="11"/>
      <c r="V23163" s="11"/>
      <c r="W23163" s="11"/>
      <c r="X23163" s="11"/>
      <c r="Y23163" s="11"/>
      <c r="Z23163" s="11"/>
      <c r="BE23163"/>
      <c r="BF23163"/>
      <c r="BG23163"/>
    </row>
    <row r="23164" spans="11:59" x14ac:dyDescent="0.25">
      <c r="K23164" s="11"/>
      <c r="L23164" s="11"/>
      <c r="N23164" s="11"/>
      <c r="O23164" s="11"/>
      <c r="P23164" s="11"/>
      <c r="Q23164" s="11"/>
      <c r="R23164" s="11"/>
      <c r="S23164" s="11"/>
      <c r="T23164" s="11"/>
      <c r="U23164" s="11"/>
      <c r="V23164" s="11"/>
      <c r="W23164" s="11"/>
      <c r="X23164" s="11"/>
      <c r="Y23164" s="11"/>
      <c r="Z23164" s="11"/>
      <c r="BE23164"/>
      <c r="BF23164"/>
      <c r="BG23164"/>
    </row>
    <row r="23165" spans="11:59" x14ac:dyDescent="0.25">
      <c r="K23165" s="11"/>
      <c r="L23165" s="11"/>
      <c r="N23165" s="11"/>
      <c r="O23165" s="11"/>
      <c r="P23165" s="11"/>
      <c r="Q23165" s="11"/>
      <c r="R23165" s="11"/>
      <c r="S23165" s="11"/>
      <c r="T23165" s="11"/>
      <c r="U23165" s="11"/>
      <c r="V23165" s="11"/>
      <c r="W23165" s="11"/>
      <c r="X23165" s="11"/>
      <c r="Y23165" s="11"/>
      <c r="Z23165" s="11"/>
      <c r="BE23165"/>
      <c r="BF23165"/>
      <c r="BG23165"/>
    </row>
    <row r="23166" spans="11:59" x14ac:dyDescent="0.25">
      <c r="K23166" s="11"/>
      <c r="L23166" s="11"/>
      <c r="N23166" s="11"/>
      <c r="O23166" s="11"/>
      <c r="P23166" s="11"/>
      <c r="Q23166" s="11"/>
      <c r="R23166" s="11"/>
      <c r="S23166" s="11"/>
      <c r="T23166" s="11"/>
      <c r="U23166" s="11"/>
      <c r="V23166" s="11"/>
      <c r="W23166" s="11"/>
      <c r="X23166" s="11"/>
      <c r="Y23166" s="11"/>
      <c r="Z23166" s="11"/>
      <c r="BE23166"/>
      <c r="BF23166"/>
      <c r="BG23166"/>
    </row>
    <row r="23167" spans="11:59" x14ac:dyDescent="0.25">
      <c r="K23167" s="11"/>
      <c r="L23167" s="11"/>
      <c r="N23167" s="11"/>
      <c r="O23167" s="11"/>
      <c r="P23167" s="11"/>
      <c r="Q23167" s="11"/>
      <c r="R23167" s="11"/>
      <c r="S23167" s="11"/>
      <c r="T23167" s="11"/>
      <c r="U23167" s="11"/>
      <c r="V23167" s="11"/>
      <c r="W23167" s="11"/>
      <c r="X23167" s="11"/>
      <c r="Y23167" s="11"/>
      <c r="Z23167" s="11"/>
      <c r="BE23167"/>
      <c r="BF23167"/>
      <c r="BG23167"/>
    </row>
    <row r="23168" spans="11:59" x14ac:dyDescent="0.25">
      <c r="K23168" s="11"/>
      <c r="L23168" s="11"/>
      <c r="N23168" s="11"/>
      <c r="O23168" s="11"/>
      <c r="P23168" s="11"/>
      <c r="Q23168" s="11"/>
      <c r="R23168" s="11"/>
      <c r="S23168" s="11"/>
      <c r="T23168" s="11"/>
      <c r="U23168" s="11"/>
      <c r="V23168" s="11"/>
      <c r="W23168" s="11"/>
      <c r="X23168" s="11"/>
      <c r="Y23168" s="11"/>
      <c r="Z23168" s="11"/>
      <c r="BE23168"/>
      <c r="BF23168"/>
      <c r="BG23168"/>
    </row>
    <row r="23169" spans="11:59" x14ac:dyDescent="0.25">
      <c r="K23169" s="11"/>
      <c r="L23169" s="11"/>
      <c r="N23169" s="11"/>
      <c r="O23169" s="11"/>
      <c r="P23169" s="11"/>
      <c r="Q23169" s="11"/>
      <c r="R23169" s="11"/>
      <c r="S23169" s="11"/>
      <c r="T23169" s="11"/>
      <c r="U23169" s="11"/>
      <c r="V23169" s="11"/>
      <c r="W23169" s="11"/>
      <c r="X23169" s="11"/>
      <c r="Y23169" s="11"/>
      <c r="Z23169" s="11"/>
      <c r="BE23169"/>
      <c r="BF23169"/>
      <c r="BG23169"/>
    </row>
    <row r="23170" spans="11:59" x14ac:dyDescent="0.25">
      <c r="K23170" s="11"/>
      <c r="L23170" s="11"/>
      <c r="N23170" s="11"/>
      <c r="O23170" s="11"/>
      <c r="P23170" s="11"/>
      <c r="Q23170" s="11"/>
      <c r="R23170" s="11"/>
      <c r="S23170" s="11"/>
      <c r="T23170" s="11"/>
      <c r="U23170" s="11"/>
      <c r="V23170" s="11"/>
      <c r="W23170" s="11"/>
      <c r="X23170" s="11"/>
      <c r="Y23170" s="11"/>
      <c r="Z23170" s="11"/>
      <c r="BE23170"/>
      <c r="BF23170"/>
      <c r="BG23170"/>
    </row>
    <row r="23171" spans="11:59" x14ac:dyDescent="0.25">
      <c r="K23171" s="11"/>
      <c r="L23171" s="11"/>
      <c r="N23171" s="11"/>
      <c r="O23171" s="11"/>
      <c r="P23171" s="11"/>
      <c r="Q23171" s="11"/>
      <c r="R23171" s="11"/>
      <c r="S23171" s="11"/>
      <c r="T23171" s="11"/>
      <c r="U23171" s="11"/>
      <c r="V23171" s="11"/>
      <c r="W23171" s="11"/>
      <c r="X23171" s="11"/>
      <c r="Y23171" s="11"/>
      <c r="Z23171" s="11"/>
      <c r="BE23171"/>
      <c r="BF23171"/>
      <c r="BG23171"/>
    </row>
    <row r="23172" spans="11:59" x14ac:dyDescent="0.25">
      <c r="K23172" s="11"/>
      <c r="L23172" s="11"/>
      <c r="N23172" s="11"/>
      <c r="O23172" s="11"/>
      <c r="P23172" s="11"/>
      <c r="Q23172" s="11"/>
      <c r="R23172" s="11"/>
      <c r="S23172" s="11"/>
      <c r="T23172" s="11"/>
      <c r="U23172" s="11"/>
      <c r="V23172" s="11"/>
      <c r="W23172" s="11"/>
      <c r="X23172" s="11"/>
      <c r="Y23172" s="11"/>
      <c r="Z23172" s="11"/>
      <c r="BE23172"/>
      <c r="BF23172"/>
      <c r="BG23172"/>
    </row>
    <row r="23173" spans="11:59" x14ac:dyDescent="0.25">
      <c r="K23173" s="11"/>
      <c r="L23173" s="11"/>
      <c r="N23173" s="11"/>
      <c r="O23173" s="11"/>
      <c r="P23173" s="11"/>
      <c r="Q23173" s="11"/>
      <c r="R23173" s="11"/>
      <c r="S23173" s="11"/>
      <c r="T23173" s="11"/>
      <c r="U23173" s="11"/>
      <c r="V23173" s="11"/>
      <c r="W23173" s="11"/>
      <c r="X23173" s="11"/>
      <c r="Y23173" s="11"/>
      <c r="Z23173" s="11"/>
      <c r="BE23173"/>
      <c r="BF23173"/>
      <c r="BG23173"/>
    </row>
    <row r="23174" spans="11:59" x14ac:dyDescent="0.25">
      <c r="K23174" s="11"/>
      <c r="L23174" s="11"/>
      <c r="N23174" s="11"/>
      <c r="O23174" s="11"/>
      <c r="P23174" s="11"/>
      <c r="Q23174" s="11"/>
      <c r="R23174" s="11"/>
      <c r="S23174" s="11"/>
      <c r="T23174" s="11"/>
      <c r="U23174" s="11"/>
      <c r="V23174" s="11"/>
      <c r="W23174" s="11"/>
      <c r="X23174" s="11"/>
      <c r="Y23174" s="11"/>
      <c r="Z23174" s="11"/>
      <c r="BE23174"/>
      <c r="BF23174"/>
      <c r="BG23174"/>
    </row>
    <row r="23175" spans="11:59" x14ac:dyDescent="0.25">
      <c r="K23175" s="11"/>
      <c r="L23175" s="11"/>
      <c r="N23175" s="11"/>
      <c r="O23175" s="11"/>
      <c r="P23175" s="11"/>
      <c r="Q23175" s="11"/>
      <c r="R23175" s="11"/>
      <c r="S23175" s="11"/>
      <c r="T23175" s="11"/>
      <c r="U23175" s="11"/>
      <c r="V23175" s="11"/>
      <c r="W23175" s="11"/>
      <c r="X23175" s="11"/>
      <c r="Y23175" s="11"/>
      <c r="Z23175" s="11"/>
      <c r="BE23175"/>
      <c r="BF23175"/>
      <c r="BG23175"/>
    </row>
    <row r="23176" spans="11:59" x14ac:dyDescent="0.25">
      <c r="K23176" s="11"/>
      <c r="L23176" s="11"/>
      <c r="N23176" s="11"/>
      <c r="O23176" s="11"/>
      <c r="P23176" s="11"/>
      <c r="Q23176" s="11"/>
      <c r="R23176" s="11"/>
      <c r="S23176" s="11"/>
      <c r="T23176" s="11"/>
      <c r="U23176" s="11"/>
      <c r="V23176" s="11"/>
      <c r="W23176" s="11"/>
      <c r="X23176" s="11"/>
      <c r="Y23176" s="11"/>
      <c r="Z23176" s="11"/>
      <c r="BE23176"/>
      <c r="BF23176"/>
      <c r="BG23176"/>
    </row>
    <row r="23177" spans="11:59" x14ac:dyDescent="0.25">
      <c r="K23177" s="11"/>
      <c r="L23177" s="11"/>
      <c r="N23177" s="11"/>
      <c r="O23177" s="11"/>
      <c r="P23177" s="11"/>
      <c r="Q23177" s="11"/>
      <c r="R23177" s="11"/>
      <c r="S23177" s="11"/>
      <c r="T23177" s="11"/>
      <c r="U23177" s="11"/>
      <c r="V23177" s="11"/>
      <c r="W23177" s="11"/>
      <c r="X23177" s="11"/>
      <c r="Y23177" s="11"/>
      <c r="Z23177" s="11"/>
      <c r="BE23177"/>
      <c r="BF23177"/>
      <c r="BG23177"/>
    </row>
    <row r="23178" spans="11:59" x14ac:dyDescent="0.25">
      <c r="K23178" s="11"/>
      <c r="L23178" s="11"/>
      <c r="N23178" s="11"/>
      <c r="O23178" s="11"/>
      <c r="P23178" s="11"/>
      <c r="Q23178" s="11"/>
      <c r="R23178" s="11"/>
      <c r="S23178" s="11"/>
      <c r="T23178" s="11"/>
      <c r="U23178" s="11"/>
      <c r="V23178" s="11"/>
      <c r="W23178" s="11"/>
      <c r="X23178" s="11"/>
      <c r="Y23178" s="11"/>
      <c r="Z23178" s="11"/>
      <c r="BE23178"/>
      <c r="BF23178"/>
      <c r="BG23178"/>
    </row>
    <row r="23179" spans="11:59" x14ac:dyDescent="0.25">
      <c r="K23179" s="11"/>
      <c r="L23179" s="11"/>
      <c r="N23179" s="11"/>
      <c r="O23179" s="11"/>
      <c r="P23179" s="11"/>
      <c r="Q23179" s="11"/>
      <c r="R23179" s="11"/>
      <c r="S23179" s="11"/>
      <c r="T23179" s="11"/>
      <c r="U23179" s="11"/>
      <c r="V23179" s="11"/>
      <c r="W23179" s="11"/>
      <c r="X23179" s="11"/>
      <c r="Y23179" s="11"/>
      <c r="Z23179" s="11"/>
      <c r="BE23179"/>
      <c r="BF23179"/>
      <c r="BG23179"/>
    </row>
    <row r="23180" spans="11:59" x14ac:dyDescent="0.25">
      <c r="K23180" s="11"/>
      <c r="L23180" s="11"/>
      <c r="N23180" s="11"/>
      <c r="O23180" s="11"/>
      <c r="P23180" s="11"/>
      <c r="Q23180" s="11"/>
      <c r="R23180" s="11"/>
      <c r="S23180" s="11"/>
      <c r="T23180" s="11"/>
      <c r="U23180" s="11"/>
      <c r="V23180" s="11"/>
      <c r="W23180" s="11"/>
      <c r="X23180" s="11"/>
      <c r="Y23180" s="11"/>
      <c r="Z23180" s="11"/>
      <c r="BE23180"/>
      <c r="BF23180"/>
      <c r="BG23180"/>
    </row>
    <row r="23181" spans="11:59" x14ac:dyDescent="0.25">
      <c r="K23181" s="11"/>
      <c r="L23181" s="11"/>
      <c r="N23181" s="11"/>
      <c r="O23181" s="11"/>
      <c r="P23181" s="11"/>
      <c r="Q23181" s="11"/>
      <c r="R23181" s="11"/>
      <c r="S23181" s="11"/>
      <c r="T23181" s="11"/>
      <c r="U23181" s="11"/>
      <c r="V23181" s="11"/>
      <c r="W23181" s="11"/>
      <c r="X23181" s="11"/>
      <c r="Y23181" s="11"/>
      <c r="Z23181" s="11"/>
      <c r="BE23181"/>
      <c r="BF23181"/>
      <c r="BG23181"/>
    </row>
    <row r="23182" spans="11:59" x14ac:dyDescent="0.25">
      <c r="K23182" s="11"/>
      <c r="L23182" s="11"/>
      <c r="N23182" s="11"/>
      <c r="O23182" s="11"/>
      <c r="P23182" s="11"/>
      <c r="Q23182" s="11"/>
      <c r="R23182" s="11"/>
      <c r="S23182" s="11"/>
      <c r="T23182" s="11"/>
      <c r="U23182" s="11"/>
      <c r="V23182" s="11"/>
      <c r="W23182" s="11"/>
      <c r="X23182" s="11"/>
      <c r="Y23182" s="11"/>
      <c r="Z23182" s="11"/>
      <c r="BE23182"/>
      <c r="BF23182"/>
      <c r="BG23182"/>
    </row>
    <row r="23183" spans="11:59" x14ac:dyDescent="0.25">
      <c r="K23183" s="11"/>
      <c r="L23183" s="11"/>
      <c r="N23183" s="11"/>
      <c r="O23183" s="11"/>
      <c r="P23183" s="11"/>
      <c r="Q23183" s="11"/>
      <c r="R23183" s="11"/>
      <c r="S23183" s="11"/>
      <c r="T23183" s="11"/>
      <c r="U23183" s="11"/>
      <c r="V23183" s="11"/>
      <c r="W23183" s="11"/>
      <c r="X23183" s="11"/>
      <c r="Y23183" s="11"/>
      <c r="Z23183" s="11"/>
      <c r="BE23183"/>
      <c r="BF23183"/>
      <c r="BG23183"/>
    </row>
    <row r="23184" spans="11:59" x14ac:dyDescent="0.25">
      <c r="K23184" s="11"/>
      <c r="L23184" s="11"/>
      <c r="N23184" s="11"/>
      <c r="O23184" s="11"/>
      <c r="P23184" s="11"/>
      <c r="Q23184" s="11"/>
      <c r="R23184" s="11"/>
      <c r="S23184" s="11"/>
      <c r="T23184" s="11"/>
      <c r="U23184" s="11"/>
      <c r="V23184" s="11"/>
      <c r="W23184" s="11"/>
      <c r="X23184" s="11"/>
      <c r="Y23184" s="11"/>
      <c r="Z23184" s="11"/>
      <c r="BE23184"/>
      <c r="BF23184"/>
      <c r="BG23184"/>
    </row>
    <row r="23185" spans="11:59" x14ac:dyDescent="0.25">
      <c r="K23185" s="11"/>
      <c r="L23185" s="11"/>
      <c r="N23185" s="11"/>
      <c r="O23185" s="11"/>
      <c r="P23185" s="11"/>
      <c r="Q23185" s="11"/>
      <c r="R23185" s="11"/>
      <c r="S23185" s="11"/>
      <c r="T23185" s="11"/>
      <c r="U23185" s="11"/>
      <c r="V23185" s="11"/>
      <c r="W23185" s="11"/>
      <c r="X23185" s="11"/>
      <c r="Y23185" s="11"/>
      <c r="Z23185" s="11"/>
      <c r="BE23185"/>
      <c r="BF23185"/>
      <c r="BG23185"/>
    </row>
    <row r="23186" spans="11:59" x14ac:dyDescent="0.25">
      <c r="K23186" s="11"/>
      <c r="L23186" s="11"/>
      <c r="N23186" s="11"/>
      <c r="O23186" s="11"/>
      <c r="P23186" s="11"/>
      <c r="Q23186" s="11"/>
      <c r="R23186" s="11"/>
      <c r="S23186" s="11"/>
      <c r="T23186" s="11"/>
      <c r="U23186" s="11"/>
      <c r="V23186" s="11"/>
      <c r="W23186" s="11"/>
      <c r="X23186" s="11"/>
      <c r="Y23186" s="11"/>
      <c r="Z23186" s="11"/>
      <c r="BE23186"/>
      <c r="BF23186"/>
      <c r="BG23186"/>
    </row>
    <row r="23187" spans="11:59" x14ac:dyDescent="0.25">
      <c r="K23187" s="11"/>
      <c r="L23187" s="11"/>
      <c r="N23187" s="11"/>
      <c r="O23187" s="11"/>
      <c r="P23187" s="11"/>
      <c r="Q23187" s="11"/>
      <c r="R23187" s="11"/>
      <c r="S23187" s="11"/>
      <c r="T23187" s="11"/>
      <c r="U23187" s="11"/>
      <c r="V23187" s="11"/>
      <c r="W23187" s="11"/>
      <c r="X23187" s="11"/>
      <c r="Y23187" s="11"/>
      <c r="Z23187" s="11"/>
      <c r="BE23187"/>
      <c r="BF23187"/>
      <c r="BG23187"/>
    </row>
    <row r="23188" spans="11:59" x14ac:dyDescent="0.25">
      <c r="K23188" s="11"/>
      <c r="L23188" s="11"/>
      <c r="N23188" s="11"/>
      <c r="O23188" s="11"/>
      <c r="P23188" s="11"/>
      <c r="Q23188" s="11"/>
      <c r="R23188" s="11"/>
      <c r="S23188" s="11"/>
      <c r="T23188" s="11"/>
      <c r="U23188" s="11"/>
      <c r="V23188" s="11"/>
      <c r="W23188" s="11"/>
      <c r="X23188" s="11"/>
      <c r="Y23188" s="11"/>
      <c r="Z23188" s="11"/>
      <c r="BE23188"/>
      <c r="BF23188"/>
      <c r="BG23188"/>
    </row>
    <row r="23189" spans="11:59" x14ac:dyDescent="0.25">
      <c r="K23189" s="11"/>
      <c r="L23189" s="11"/>
      <c r="N23189" s="11"/>
      <c r="O23189" s="11"/>
      <c r="P23189" s="11"/>
      <c r="Q23189" s="11"/>
      <c r="R23189" s="11"/>
      <c r="S23189" s="11"/>
      <c r="T23189" s="11"/>
      <c r="U23189" s="11"/>
      <c r="V23189" s="11"/>
      <c r="W23189" s="11"/>
      <c r="X23189" s="11"/>
      <c r="Y23189" s="11"/>
      <c r="Z23189" s="11"/>
      <c r="BE23189"/>
      <c r="BF23189"/>
      <c r="BG23189"/>
    </row>
    <row r="23190" spans="11:59" x14ac:dyDescent="0.25">
      <c r="K23190" s="11"/>
      <c r="L23190" s="11"/>
      <c r="N23190" s="11"/>
      <c r="O23190" s="11"/>
      <c r="P23190" s="11"/>
      <c r="Q23190" s="11"/>
      <c r="R23190" s="11"/>
      <c r="S23190" s="11"/>
      <c r="T23190" s="11"/>
      <c r="U23190" s="11"/>
      <c r="V23190" s="11"/>
      <c r="W23190" s="11"/>
      <c r="X23190" s="11"/>
      <c r="Y23190" s="11"/>
      <c r="Z23190" s="11"/>
      <c r="BE23190"/>
      <c r="BF23190"/>
      <c r="BG23190"/>
    </row>
    <row r="23191" spans="11:59" x14ac:dyDescent="0.25">
      <c r="K23191" s="11"/>
      <c r="L23191" s="11"/>
      <c r="N23191" s="11"/>
      <c r="O23191" s="11"/>
      <c r="P23191" s="11"/>
      <c r="Q23191" s="11"/>
      <c r="R23191" s="11"/>
      <c r="S23191" s="11"/>
      <c r="T23191" s="11"/>
      <c r="U23191" s="11"/>
      <c r="V23191" s="11"/>
      <c r="W23191" s="11"/>
      <c r="X23191" s="11"/>
      <c r="Y23191" s="11"/>
      <c r="Z23191" s="11"/>
      <c r="BE23191"/>
      <c r="BF23191"/>
      <c r="BG23191"/>
    </row>
    <row r="23192" spans="11:59" x14ac:dyDescent="0.25">
      <c r="K23192" s="11"/>
      <c r="L23192" s="11"/>
      <c r="N23192" s="11"/>
      <c r="O23192" s="11"/>
      <c r="P23192" s="11"/>
      <c r="Q23192" s="11"/>
      <c r="R23192" s="11"/>
      <c r="S23192" s="11"/>
      <c r="T23192" s="11"/>
      <c r="U23192" s="11"/>
      <c r="V23192" s="11"/>
      <c r="W23192" s="11"/>
      <c r="X23192" s="11"/>
      <c r="Y23192" s="11"/>
      <c r="Z23192" s="11"/>
      <c r="BE23192"/>
      <c r="BF23192"/>
      <c r="BG23192"/>
    </row>
    <row r="23193" spans="11:59" x14ac:dyDescent="0.25">
      <c r="K23193" s="11"/>
      <c r="L23193" s="11"/>
      <c r="N23193" s="11"/>
      <c r="O23193" s="11"/>
      <c r="P23193" s="11"/>
      <c r="Q23193" s="11"/>
      <c r="R23193" s="11"/>
      <c r="S23193" s="11"/>
      <c r="T23193" s="11"/>
      <c r="U23193" s="11"/>
      <c r="V23193" s="11"/>
      <c r="W23193" s="11"/>
      <c r="X23193" s="11"/>
      <c r="Y23193" s="11"/>
      <c r="Z23193" s="11"/>
      <c r="BE23193"/>
      <c r="BF23193"/>
      <c r="BG23193"/>
    </row>
    <row r="23194" spans="11:59" x14ac:dyDescent="0.25">
      <c r="K23194" s="11"/>
      <c r="L23194" s="11"/>
      <c r="N23194" s="11"/>
      <c r="O23194" s="11"/>
      <c r="P23194" s="11"/>
      <c r="Q23194" s="11"/>
      <c r="R23194" s="11"/>
      <c r="S23194" s="11"/>
      <c r="T23194" s="11"/>
      <c r="U23194" s="11"/>
      <c r="V23194" s="11"/>
      <c r="W23194" s="11"/>
      <c r="X23194" s="11"/>
      <c r="Y23194" s="11"/>
      <c r="Z23194" s="11"/>
      <c r="BE23194"/>
      <c r="BF23194"/>
      <c r="BG23194"/>
    </row>
    <row r="23195" spans="11:59" x14ac:dyDescent="0.25">
      <c r="K23195" s="11"/>
      <c r="L23195" s="11"/>
      <c r="N23195" s="11"/>
      <c r="O23195" s="11"/>
      <c r="P23195" s="11"/>
      <c r="Q23195" s="11"/>
      <c r="R23195" s="11"/>
      <c r="S23195" s="11"/>
      <c r="T23195" s="11"/>
      <c r="U23195" s="11"/>
      <c r="V23195" s="11"/>
      <c r="W23195" s="11"/>
      <c r="X23195" s="11"/>
      <c r="Y23195" s="11"/>
      <c r="Z23195" s="11"/>
      <c r="BE23195"/>
      <c r="BF23195"/>
      <c r="BG23195"/>
    </row>
    <row r="23196" spans="11:59" x14ac:dyDescent="0.25">
      <c r="K23196" s="11"/>
      <c r="L23196" s="11"/>
      <c r="N23196" s="11"/>
      <c r="O23196" s="11"/>
      <c r="P23196" s="11"/>
      <c r="Q23196" s="11"/>
      <c r="R23196" s="11"/>
      <c r="S23196" s="11"/>
      <c r="T23196" s="11"/>
      <c r="U23196" s="11"/>
      <c r="V23196" s="11"/>
      <c r="W23196" s="11"/>
      <c r="X23196" s="11"/>
      <c r="Y23196" s="11"/>
      <c r="Z23196" s="11"/>
      <c r="BE23196"/>
      <c r="BF23196"/>
      <c r="BG23196"/>
    </row>
    <row r="23197" spans="11:59" x14ac:dyDescent="0.25">
      <c r="K23197" s="11"/>
      <c r="L23197" s="11"/>
      <c r="N23197" s="11"/>
      <c r="O23197" s="11"/>
      <c r="P23197" s="11"/>
      <c r="Q23197" s="11"/>
      <c r="R23197" s="11"/>
      <c r="S23197" s="11"/>
      <c r="T23197" s="11"/>
      <c r="U23197" s="11"/>
      <c r="V23197" s="11"/>
      <c r="W23197" s="11"/>
      <c r="X23197" s="11"/>
      <c r="Y23197" s="11"/>
      <c r="Z23197" s="11"/>
      <c r="BE23197"/>
      <c r="BF23197"/>
      <c r="BG23197"/>
    </row>
    <row r="23198" spans="11:59" x14ac:dyDescent="0.25">
      <c r="K23198" s="11"/>
      <c r="L23198" s="11"/>
      <c r="N23198" s="11"/>
      <c r="O23198" s="11"/>
      <c r="P23198" s="11"/>
      <c r="Q23198" s="11"/>
      <c r="R23198" s="11"/>
      <c r="S23198" s="11"/>
      <c r="T23198" s="11"/>
      <c r="U23198" s="11"/>
      <c r="V23198" s="11"/>
      <c r="W23198" s="11"/>
      <c r="X23198" s="11"/>
      <c r="Y23198" s="11"/>
      <c r="Z23198" s="11"/>
      <c r="BE23198"/>
      <c r="BF23198"/>
      <c r="BG23198"/>
    </row>
    <row r="23199" spans="11:59" x14ac:dyDescent="0.25">
      <c r="K23199" s="11"/>
      <c r="L23199" s="11"/>
      <c r="N23199" s="11"/>
      <c r="O23199" s="11"/>
      <c r="P23199" s="11"/>
      <c r="Q23199" s="11"/>
      <c r="R23199" s="11"/>
      <c r="S23199" s="11"/>
      <c r="T23199" s="11"/>
      <c r="U23199" s="11"/>
      <c r="V23199" s="11"/>
      <c r="W23199" s="11"/>
      <c r="X23199" s="11"/>
      <c r="Y23199" s="11"/>
      <c r="Z23199" s="11"/>
      <c r="BE23199"/>
      <c r="BF23199"/>
      <c r="BG23199"/>
    </row>
    <row r="23200" spans="11:59" x14ac:dyDescent="0.25">
      <c r="K23200" s="11"/>
      <c r="L23200" s="11"/>
      <c r="N23200" s="11"/>
      <c r="O23200" s="11"/>
      <c r="P23200" s="11"/>
      <c r="Q23200" s="11"/>
      <c r="R23200" s="11"/>
      <c r="S23200" s="11"/>
      <c r="T23200" s="11"/>
      <c r="U23200" s="11"/>
      <c r="V23200" s="11"/>
      <c r="W23200" s="11"/>
      <c r="X23200" s="11"/>
      <c r="Y23200" s="11"/>
      <c r="Z23200" s="11"/>
      <c r="BE23200"/>
      <c r="BF23200"/>
      <c r="BG23200"/>
    </row>
    <row r="23201" spans="11:59" x14ac:dyDescent="0.25">
      <c r="K23201" s="11"/>
      <c r="L23201" s="11"/>
      <c r="N23201" s="11"/>
      <c r="O23201" s="11"/>
      <c r="P23201" s="11"/>
      <c r="Q23201" s="11"/>
      <c r="R23201" s="11"/>
      <c r="S23201" s="11"/>
      <c r="T23201" s="11"/>
      <c r="U23201" s="11"/>
      <c r="V23201" s="11"/>
      <c r="W23201" s="11"/>
      <c r="X23201" s="11"/>
      <c r="Y23201" s="11"/>
      <c r="Z23201" s="11"/>
      <c r="BE23201"/>
      <c r="BF23201"/>
      <c r="BG23201"/>
    </row>
    <row r="23202" spans="11:59" x14ac:dyDescent="0.25">
      <c r="K23202" s="11"/>
      <c r="L23202" s="11"/>
      <c r="N23202" s="11"/>
      <c r="O23202" s="11"/>
      <c r="P23202" s="11"/>
      <c r="Q23202" s="11"/>
      <c r="R23202" s="11"/>
      <c r="S23202" s="11"/>
      <c r="T23202" s="11"/>
      <c r="U23202" s="11"/>
      <c r="V23202" s="11"/>
      <c r="W23202" s="11"/>
      <c r="X23202" s="11"/>
      <c r="Y23202" s="11"/>
      <c r="Z23202" s="11"/>
      <c r="BE23202"/>
      <c r="BF23202"/>
      <c r="BG23202"/>
    </row>
    <row r="23203" spans="11:59" x14ac:dyDescent="0.25">
      <c r="K23203" s="11"/>
      <c r="L23203" s="11"/>
      <c r="N23203" s="11"/>
      <c r="O23203" s="11"/>
      <c r="P23203" s="11"/>
      <c r="Q23203" s="11"/>
      <c r="R23203" s="11"/>
      <c r="S23203" s="11"/>
      <c r="T23203" s="11"/>
      <c r="U23203" s="11"/>
      <c r="V23203" s="11"/>
      <c r="W23203" s="11"/>
      <c r="X23203" s="11"/>
      <c r="Y23203" s="11"/>
      <c r="Z23203" s="11"/>
      <c r="BE23203"/>
      <c r="BF23203"/>
      <c r="BG23203"/>
    </row>
    <row r="23204" spans="11:59" x14ac:dyDescent="0.25">
      <c r="K23204" s="11"/>
      <c r="L23204" s="11"/>
      <c r="N23204" s="11"/>
      <c r="O23204" s="11"/>
      <c r="P23204" s="11"/>
      <c r="Q23204" s="11"/>
      <c r="R23204" s="11"/>
      <c r="S23204" s="11"/>
      <c r="T23204" s="11"/>
      <c r="U23204" s="11"/>
      <c r="V23204" s="11"/>
      <c r="W23204" s="11"/>
      <c r="X23204" s="11"/>
      <c r="Y23204" s="11"/>
      <c r="Z23204" s="11"/>
      <c r="BE23204"/>
      <c r="BF23204"/>
      <c r="BG23204"/>
    </row>
    <row r="23205" spans="11:59" x14ac:dyDescent="0.25">
      <c r="K23205" s="11"/>
      <c r="L23205" s="11"/>
      <c r="N23205" s="11"/>
      <c r="O23205" s="11"/>
      <c r="P23205" s="11"/>
      <c r="Q23205" s="11"/>
      <c r="R23205" s="11"/>
      <c r="S23205" s="11"/>
      <c r="T23205" s="11"/>
      <c r="U23205" s="11"/>
      <c r="V23205" s="11"/>
      <c r="W23205" s="11"/>
      <c r="X23205" s="11"/>
      <c r="Y23205" s="11"/>
      <c r="Z23205" s="11"/>
      <c r="BE23205"/>
      <c r="BF23205"/>
      <c r="BG23205"/>
    </row>
    <row r="23206" spans="11:59" x14ac:dyDescent="0.25">
      <c r="K23206" s="11"/>
      <c r="L23206" s="11"/>
      <c r="N23206" s="11"/>
      <c r="O23206" s="11"/>
      <c r="P23206" s="11"/>
      <c r="Q23206" s="11"/>
      <c r="R23206" s="11"/>
      <c r="S23206" s="11"/>
      <c r="T23206" s="11"/>
      <c r="U23206" s="11"/>
      <c r="V23206" s="11"/>
      <c r="W23206" s="11"/>
      <c r="X23206" s="11"/>
      <c r="Y23206" s="11"/>
      <c r="Z23206" s="11"/>
      <c r="BE23206"/>
      <c r="BF23206"/>
      <c r="BG23206"/>
    </row>
    <row r="23207" spans="11:59" x14ac:dyDescent="0.25">
      <c r="K23207" s="11"/>
      <c r="L23207" s="11"/>
      <c r="N23207" s="11"/>
      <c r="O23207" s="11"/>
      <c r="P23207" s="11"/>
      <c r="Q23207" s="11"/>
      <c r="R23207" s="11"/>
      <c r="S23207" s="11"/>
      <c r="T23207" s="11"/>
      <c r="U23207" s="11"/>
      <c r="V23207" s="11"/>
      <c r="W23207" s="11"/>
      <c r="X23207" s="11"/>
      <c r="Y23207" s="11"/>
      <c r="Z23207" s="11"/>
      <c r="BE23207"/>
      <c r="BF23207"/>
      <c r="BG23207"/>
    </row>
    <row r="23208" spans="11:59" x14ac:dyDescent="0.25">
      <c r="K23208" s="11"/>
      <c r="L23208" s="11"/>
      <c r="N23208" s="11"/>
      <c r="O23208" s="11"/>
      <c r="P23208" s="11"/>
      <c r="Q23208" s="11"/>
      <c r="R23208" s="11"/>
      <c r="S23208" s="11"/>
      <c r="T23208" s="11"/>
      <c r="U23208" s="11"/>
      <c r="V23208" s="11"/>
      <c r="W23208" s="11"/>
      <c r="X23208" s="11"/>
      <c r="Y23208" s="11"/>
      <c r="Z23208" s="11"/>
      <c r="BE23208"/>
      <c r="BF23208"/>
      <c r="BG23208"/>
    </row>
    <row r="23209" spans="11:59" x14ac:dyDescent="0.25">
      <c r="K23209" s="11"/>
      <c r="L23209" s="11"/>
      <c r="N23209" s="11"/>
      <c r="O23209" s="11"/>
      <c r="P23209" s="11"/>
      <c r="Q23209" s="11"/>
      <c r="R23209" s="11"/>
      <c r="S23209" s="11"/>
      <c r="T23209" s="11"/>
      <c r="U23209" s="11"/>
      <c r="V23209" s="11"/>
      <c r="W23209" s="11"/>
      <c r="X23209" s="11"/>
      <c r="Y23209" s="11"/>
      <c r="Z23209" s="11"/>
      <c r="BE23209"/>
      <c r="BF23209"/>
      <c r="BG23209"/>
    </row>
    <row r="23210" spans="11:59" x14ac:dyDescent="0.25">
      <c r="K23210" s="11"/>
      <c r="L23210" s="11"/>
      <c r="N23210" s="11"/>
      <c r="O23210" s="11"/>
      <c r="P23210" s="11"/>
      <c r="Q23210" s="11"/>
      <c r="R23210" s="11"/>
      <c r="S23210" s="11"/>
      <c r="T23210" s="11"/>
      <c r="U23210" s="11"/>
      <c r="V23210" s="11"/>
      <c r="W23210" s="11"/>
      <c r="X23210" s="11"/>
      <c r="Y23210" s="11"/>
      <c r="Z23210" s="11"/>
      <c r="BE23210"/>
      <c r="BF23210"/>
      <c r="BG23210"/>
    </row>
    <row r="23211" spans="11:59" x14ac:dyDescent="0.25">
      <c r="K23211" s="11"/>
      <c r="L23211" s="11"/>
      <c r="N23211" s="11"/>
      <c r="O23211" s="11"/>
      <c r="P23211" s="11"/>
      <c r="Q23211" s="11"/>
      <c r="R23211" s="11"/>
      <c r="S23211" s="11"/>
      <c r="T23211" s="11"/>
      <c r="U23211" s="11"/>
      <c r="V23211" s="11"/>
      <c r="W23211" s="11"/>
      <c r="X23211" s="11"/>
      <c r="Y23211" s="11"/>
      <c r="Z23211" s="11"/>
      <c r="BE23211"/>
      <c r="BF23211"/>
      <c r="BG23211"/>
    </row>
    <row r="23212" spans="11:59" x14ac:dyDescent="0.25">
      <c r="K23212" s="11"/>
      <c r="L23212" s="11"/>
      <c r="N23212" s="11"/>
      <c r="O23212" s="11"/>
      <c r="P23212" s="11"/>
      <c r="Q23212" s="11"/>
      <c r="R23212" s="11"/>
      <c r="S23212" s="11"/>
      <c r="T23212" s="11"/>
      <c r="U23212" s="11"/>
      <c r="V23212" s="11"/>
      <c r="W23212" s="11"/>
      <c r="X23212" s="11"/>
      <c r="Y23212" s="11"/>
      <c r="Z23212" s="11"/>
      <c r="BE23212"/>
      <c r="BF23212"/>
      <c r="BG23212"/>
    </row>
    <row r="23213" spans="11:59" x14ac:dyDescent="0.25">
      <c r="K23213" s="11"/>
      <c r="L23213" s="11"/>
      <c r="N23213" s="11"/>
      <c r="O23213" s="11"/>
      <c r="P23213" s="11"/>
      <c r="Q23213" s="11"/>
      <c r="R23213" s="11"/>
      <c r="S23213" s="11"/>
      <c r="T23213" s="11"/>
      <c r="U23213" s="11"/>
      <c r="V23213" s="11"/>
      <c r="W23213" s="11"/>
      <c r="X23213" s="11"/>
      <c r="Y23213" s="11"/>
      <c r="Z23213" s="11"/>
      <c r="BE23213"/>
      <c r="BF23213"/>
      <c r="BG23213"/>
    </row>
    <row r="23214" spans="11:59" x14ac:dyDescent="0.25">
      <c r="K23214" s="11"/>
      <c r="L23214" s="11"/>
      <c r="N23214" s="11"/>
      <c r="O23214" s="11"/>
      <c r="P23214" s="11"/>
      <c r="Q23214" s="11"/>
      <c r="R23214" s="11"/>
      <c r="S23214" s="11"/>
      <c r="T23214" s="11"/>
      <c r="U23214" s="11"/>
      <c r="V23214" s="11"/>
      <c r="W23214" s="11"/>
      <c r="X23214" s="11"/>
      <c r="Y23214" s="11"/>
      <c r="Z23214" s="11"/>
      <c r="BE23214"/>
      <c r="BF23214"/>
      <c r="BG23214"/>
    </row>
    <row r="23215" spans="11:59" x14ac:dyDescent="0.25">
      <c r="K23215" s="11"/>
      <c r="L23215" s="11"/>
      <c r="N23215" s="11"/>
      <c r="O23215" s="11"/>
      <c r="P23215" s="11"/>
      <c r="Q23215" s="11"/>
      <c r="R23215" s="11"/>
      <c r="S23215" s="11"/>
      <c r="T23215" s="11"/>
      <c r="U23215" s="11"/>
      <c r="V23215" s="11"/>
      <c r="W23215" s="11"/>
      <c r="X23215" s="11"/>
      <c r="Y23215" s="11"/>
      <c r="Z23215" s="11"/>
      <c r="BE23215"/>
      <c r="BF23215"/>
      <c r="BG23215"/>
    </row>
    <row r="23216" spans="11:59" x14ac:dyDescent="0.25">
      <c r="K23216" s="11"/>
      <c r="L23216" s="11"/>
      <c r="N23216" s="11"/>
      <c r="O23216" s="11"/>
      <c r="P23216" s="11"/>
      <c r="Q23216" s="11"/>
      <c r="R23216" s="11"/>
      <c r="S23216" s="11"/>
      <c r="T23216" s="11"/>
      <c r="U23216" s="11"/>
      <c r="V23216" s="11"/>
      <c r="W23216" s="11"/>
      <c r="X23216" s="11"/>
      <c r="Y23216" s="11"/>
      <c r="Z23216" s="11"/>
      <c r="BE23216"/>
      <c r="BF23216"/>
      <c r="BG23216"/>
    </row>
    <row r="23217" spans="11:59" x14ac:dyDescent="0.25">
      <c r="K23217" s="11"/>
      <c r="L23217" s="11"/>
      <c r="N23217" s="11"/>
      <c r="O23217" s="11"/>
      <c r="P23217" s="11"/>
      <c r="Q23217" s="11"/>
      <c r="R23217" s="11"/>
      <c r="S23217" s="11"/>
      <c r="T23217" s="11"/>
      <c r="U23217" s="11"/>
      <c r="V23217" s="11"/>
      <c r="W23217" s="11"/>
      <c r="X23217" s="11"/>
      <c r="Y23217" s="11"/>
      <c r="Z23217" s="11"/>
      <c r="BE23217"/>
      <c r="BF23217"/>
      <c r="BG23217"/>
    </row>
    <row r="23218" spans="11:59" x14ac:dyDescent="0.25">
      <c r="K23218" s="11"/>
      <c r="L23218" s="11"/>
      <c r="N23218" s="11"/>
      <c r="O23218" s="11"/>
      <c r="P23218" s="11"/>
      <c r="Q23218" s="11"/>
      <c r="R23218" s="11"/>
      <c r="S23218" s="11"/>
      <c r="T23218" s="11"/>
      <c r="U23218" s="11"/>
      <c r="V23218" s="11"/>
      <c r="W23218" s="11"/>
      <c r="X23218" s="11"/>
      <c r="Y23218" s="11"/>
      <c r="Z23218" s="11"/>
      <c r="BE23218"/>
      <c r="BF23218"/>
      <c r="BG23218"/>
    </row>
    <row r="23219" spans="11:59" x14ac:dyDescent="0.25">
      <c r="K23219" s="11"/>
      <c r="L23219" s="11"/>
      <c r="N23219" s="11"/>
      <c r="O23219" s="11"/>
      <c r="P23219" s="11"/>
      <c r="Q23219" s="11"/>
      <c r="R23219" s="11"/>
      <c r="S23219" s="11"/>
      <c r="T23219" s="11"/>
      <c r="U23219" s="11"/>
      <c r="V23219" s="11"/>
      <c r="W23219" s="11"/>
      <c r="X23219" s="11"/>
      <c r="Y23219" s="11"/>
      <c r="Z23219" s="11"/>
      <c r="BE23219"/>
      <c r="BF23219"/>
      <c r="BG23219"/>
    </row>
    <row r="23220" spans="11:59" x14ac:dyDescent="0.25">
      <c r="K23220" s="11"/>
      <c r="L23220" s="11"/>
      <c r="N23220" s="11"/>
      <c r="O23220" s="11"/>
      <c r="P23220" s="11"/>
      <c r="Q23220" s="11"/>
      <c r="R23220" s="11"/>
      <c r="S23220" s="11"/>
      <c r="T23220" s="11"/>
      <c r="U23220" s="11"/>
      <c r="V23220" s="11"/>
      <c r="W23220" s="11"/>
      <c r="X23220" s="11"/>
      <c r="Y23220" s="11"/>
      <c r="Z23220" s="11"/>
      <c r="BE23220"/>
      <c r="BF23220"/>
      <c r="BG23220"/>
    </row>
    <row r="23221" spans="11:59" x14ac:dyDescent="0.25">
      <c r="K23221" s="11"/>
      <c r="L23221" s="11"/>
      <c r="N23221" s="11"/>
      <c r="O23221" s="11"/>
      <c r="P23221" s="11"/>
      <c r="Q23221" s="11"/>
      <c r="R23221" s="11"/>
      <c r="S23221" s="11"/>
      <c r="T23221" s="11"/>
      <c r="U23221" s="11"/>
      <c r="V23221" s="11"/>
      <c r="W23221" s="11"/>
      <c r="X23221" s="11"/>
      <c r="Y23221" s="11"/>
      <c r="Z23221" s="11"/>
      <c r="BE23221"/>
      <c r="BF23221"/>
      <c r="BG23221"/>
    </row>
    <row r="23222" spans="11:59" x14ac:dyDescent="0.25">
      <c r="K23222" s="11"/>
      <c r="L23222" s="11"/>
      <c r="N23222" s="11"/>
      <c r="O23222" s="11"/>
      <c r="P23222" s="11"/>
      <c r="Q23222" s="11"/>
      <c r="R23222" s="11"/>
      <c r="S23222" s="11"/>
      <c r="T23222" s="11"/>
      <c r="U23222" s="11"/>
      <c r="V23222" s="11"/>
      <c r="W23222" s="11"/>
      <c r="X23222" s="11"/>
      <c r="Y23222" s="11"/>
      <c r="Z23222" s="11"/>
      <c r="BE23222"/>
      <c r="BF23222"/>
      <c r="BG23222"/>
    </row>
    <row r="23223" spans="11:59" x14ac:dyDescent="0.25">
      <c r="K23223" s="11"/>
      <c r="L23223" s="11"/>
      <c r="N23223" s="11"/>
      <c r="O23223" s="11"/>
      <c r="P23223" s="11"/>
      <c r="Q23223" s="11"/>
      <c r="R23223" s="11"/>
      <c r="S23223" s="11"/>
      <c r="T23223" s="11"/>
      <c r="U23223" s="11"/>
      <c r="V23223" s="11"/>
      <c r="W23223" s="11"/>
      <c r="X23223" s="11"/>
      <c r="Y23223" s="11"/>
      <c r="Z23223" s="11"/>
      <c r="BE23223"/>
      <c r="BF23223"/>
      <c r="BG23223"/>
    </row>
    <row r="23224" spans="11:59" x14ac:dyDescent="0.25">
      <c r="K23224" s="11"/>
      <c r="L23224" s="11"/>
      <c r="N23224" s="11"/>
      <c r="O23224" s="11"/>
      <c r="P23224" s="11"/>
      <c r="Q23224" s="11"/>
      <c r="R23224" s="11"/>
      <c r="S23224" s="11"/>
      <c r="T23224" s="11"/>
      <c r="U23224" s="11"/>
      <c r="V23224" s="11"/>
      <c r="W23224" s="11"/>
      <c r="X23224" s="11"/>
      <c r="Y23224" s="11"/>
      <c r="Z23224" s="11"/>
      <c r="BE23224"/>
      <c r="BF23224"/>
      <c r="BG23224"/>
    </row>
    <row r="23225" spans="11:59" x14ac:dyDescent="0.25">
      <c r="K23225" s="11"/>
      <c r="L23225" s="11"/>
      <c r="N23225" s="11"/>
      <c r="O23225" s="11"/>
      <c r="P23225" s="11"/>
      <c r="Q23225" s="11"/>
      <c r="R23225" s="11"/>
      <c r="S23225" s="11"/>
      <c r="T23225" s="11"/>
      <c r="U23225" s="11"/>
      <c r="V23225" s="11"/>
      <c r="W23225" s="11"/>
      <c r="X23225" s="11"/>
      <c r="Y23225" s="11"/>
      <c r="Z23225" s="11"/>
      <c r="BE23225"/>
      <c r="BF23225"/>
      <c r="BG23225"/>
    </row>
    <row r="23226" spans="11:59" x14ac:dyDescent="0.25">
      <c r="K23226" s="11"/>
      <c r="L23226" s="11"/>
      <c r="N23226" s="11"/>
      <c r="O23226" s="11"/>
      <c r="P23226" s="11"/>
      <c r="Q23226" s="11"/>
      <c r="R23226" s="11"/>
      <c r="S23226" s="11"/>
      <c r="T23226" s="11"/>
      <c r="U23226" s="11"/>
      <c r="V23226" s="11"/>
      <c r="W23226" s="11"/>
      <c r="X23226" s="11"/>
      <c r="Y23226" s="11"/>
      <c r="Z23226" s="11"/>
      <c r="BE23226"/>
      <c r="BF23226"/>
      <c r="BG23226"/>
    </row>
    <row r="23227" spans="11:59" x14ac:dyDescent="0.25">
      <c r="K23227" s="11"/>
      <c r="L23227" s="11"/>
      <c r="N23227" s="11"/>
      <c r="O23227" s="11"/>
      <c r="P23227" s="11"/>
      <c r="Q23227" s="11"/>
      <c r="R23227" s="11"/>
      <c r="S23227" s="11"/>
      <c r="T23227" s="11"/>
      <c r="U23227" s="11"/>
      <c r="V23227" s="11"/>
      <c r="W23227" s="11"/>
      <c r="X23227" s="11"/>
      <c r="Y23227" s="11"/>
      <c r="Z23227" s="11"/>
      <c r="BE23227"/>
      <c r="BF23227"/>
      <c r="BG23227"/>
    </row>
    <row r="23228" spans="11:59" x14ac:dyDescent="0.25">
      <c r="K23228" s="11"/>
      <c r="L23228" s="11"/>
      <c r="N23228" s="11"/>
      <c r="O23228" s="11"/>
      <c r="P23228" s="11"/>
      <c r="Q23228" s="11"/>
      <c r="R23228" s="11"/>
      <c r="S23228" s="11"/>
      <c r="T23228" s="11"/>
      <c r="U23228" s="11"/>
      <c r="V23228" s="11"/>
      <c r="W23228" s="11"/>
      <c r="X23228" s="11"/>
      <c r="Y23228" s="11"/>
      <c r="Z23228" s="11"/>
      <c r="BE23228"/>
      <c r="BF23228"/>
      <c r="BG23228"/>
    </row>
    <row r="23229" spans="11:59" x14ac:dyDescent="0.25">
      <c r="K23229" s="11"/>
      <c r="L23229" s="11"/>
      <c r="N23229" s="11"/>
      <c r="O23229" s="11"/>
      <c r="P23229" s="11"/>
      <c r="Q23229" s="11"/>
      <c r="R23229" s="11"/>
      <c r="S23229" s="11"/>
      <c r="T23229" s="11"/>
      <c r="U23229" s="11"/>
      <c r="V23229" s="11"/>
      <c r="W23229" s="11"/>
      <c r="X23229" s="11"/>
      <c r="Y23229" s="11"/>
      <c r="Z23229" s="11"/>
      <c r="BE23229"/>
      <c r="BF23229"/>
      <c r="BG23229"/>
    </row>
    <row r="23230" spans="11:59" x14ac:dyDescent="0.25">
      <c r="K23230" s="11"/>
      <c r="L23230" s="11"/>
      <c r="N23230" s="11"/>
      <c r="O23230" s="11"/>
      <c r="P23230" s="11"/>
      <c r="Q23230" s="11"/>
      <c r="R23230" s="11"/>
      <c r="S23230" s="11"/>
      <c r="T23230" s="11"/>
      <c r="U23230" s="11"/>
      <c r="V23230" s="11"/>
      <c r="W23230" s="11"/>
      <c r="X23230" s="11"/>
      <c r="Y23230" s="11"/>
      <c r="Z23230" s="11"/>
      <c r="BE23230"/>
      <c r="BF23230"/>
      <c r="BG23230"/>
    </row>
    <row r="23231" spans="11:59" x14ac:dyDescent="0.25">
      <c r="K23231" s="11"/>
      <c r="L23231" s="11"/>
      <c r="N23231" s="11"/>
      <c r="O23231" s="11"/>
      <c r="P23231" s="11"/>
      <c r="Q23231" s="11"/>
      <c r="R23231" s="11"/>
      <c r="S23231" s="11"/>
      <c r="T23231" s="11"/>
      <c r="U23231" s="11"/>
      <c r="V23231" s="11"/>
      <c r="W23231" s="11"/>
      <c r="X23231" s="11"/>
      <c r="Y23231" s="11"/>
      <c r="Z23231" s="11"/>
      <c r="BE23231"/>
      <c r="BF23231"/>
      <c r="BG23231"/>
    </row>
    <row r="23232" spans="11:59" x14ac:dyDescent="0.25">
      <c r="K23232" s="11"/>
      <c r="L23232" s="11"/>
      <c r="N23232" s="11"/>
      <c r="O23232" s="11"/>
      <c r="P23232" s="11"/>
      <c r="Q23232" s="11"/>
      <c r="R23232" s="11"/>
      <c r="S23232" s="11"/>
      <c r="T23232" s="11"/>
      <c r="U23232" s="11"/>
      <c r="V23232" s="11"/>
      <c r="W23232" s="11"/>
      <c r="X23232" s="11"/>
      <c r="Y23232" s="11"/>
      <c r="Z23232" s="11"/>
      <c r="BE23232"/>
      <c r="BF23232"/>
      <c r="BG23232"/>
    </row>
    <row r="23233" spans="11:59" x14ac:dyDescent="0.25">
      <c r="K23233" s="11"/>
      <c r="L23233" s="11"/>
      <c r="N23233" s="11"/>
      <c r="O23233" s="11"/>
      <c r="P23233" s="11"/>
      <c r="Q23233" s="11"/>
      <c r="R23233" s="11"/>
      <c r="S23233" s="11"/>
      <c r="T23233" s="11"/>
      <c r="U23233" s="11"/>
      <c r="V23233" s="11"/>
      <c r="W23233" s="11"/>
      <c r="X23233" s="11"/>
      <c r="Y23233" s="11"/>
      <c r="Z23233" s="11"/>
      <c r="BE23233"/>
      <c r="BF23233"/>
      <c r="BG23233"/>
    </row>
    <row r="23234" spans="11:59" x14ac:dyDescent="0.25">
      <c r="K23234" s="11"/>
      <c r="L23234" s="11"/>
      <c r="N23234" s="11"/>
      <c r="O23234" s="11"/>
      <c r="P23234" s="11"/>
      <c r="Q23234" s="11"/>
      <c r="R23234" s="11"/>
      <c r="S23234" s="11"/>
      <c r="T23234" s="11"/>
      <c r="U23234" s="11"/>
      <c r="V23234" s="11"/>
      <c r="W23234" s="11"/>
      <c r="X23234" s="11"/>
      <c r="Y23234" s="11"/>
      <c r="Z23234" s="11"/>
      <c r="BE23234"/>
      <c r="BF23234"/>
      <c r="BG23234"/>
    </row>
    <row r="23235" spans="11:59" x14ac:dyDescent="0.25">
      <c r="K23235" s="11"/>
      <c r="L23235" s="11"/>
      <c r="N23235" s="11"/>
      <c r="O23235" s="11"/>
      <c r="P23235" s="11"/>
      <c r="Q23235" s="11"/>
      <c r="R23235" s="11"/>
      <c r="S23235" s="11"/>
      <c r="T23235" s="11"/>
      <c r="U23235" s="11"/>
      <c r="V23235" s="11"/>
      <c r="W23235" s="11"/>
      <c r="X23235" s="11"/>
      <c r="Y23235" s="11"/>
      <c r="Z23235" s="11"/>
      <c r="BE23235"/>
      <c r="BF23235"/>
      <c r="BG23235"/>
    </row>
    <row r="23236" spans="11:59" x14ac:dyDescent="0.25">
      <c r="K23236" s="11"/>
      <c r="L23236" s="11"/>
      <c r="N23236" s="11"/>
      <c r="O23236" s="11"/>
      <c r="P23236" s="11"/>
      <c r="Q23236" s="11"/>
      <c r="R23236" s="11"/>
      <c r="S23236" s="11"/>
      <c r="T23236" s="11"/>
      <c r="U23236" s="11"/>
      <c r="V23236" s="11"/>
      <c r="W23236" s="11"/>
      <c r="X23236" s="11"/>
      <c r="Y23236" s="11"/>
      <c r="Z23236" s="11"/>
      <c r="BE23236"/>
      <c r="BF23236"/>
      <c r="BG23236"/>
    </row>
    <row r="23237" spans="11:59" x14ac:dyDescent="0.25">
      <c r="K23237" s="11"/>
      <c r="L23237" s="11"/>
      <c r="N23237" s="11"/>
      <c r="O23237" s="11"/>
      <c r="P23237" s="11"/>
      <c r="Q23237" s="11"/>
      <c r="R23237" s="11"/>
      <c r="S23237" s="11"/>
      <c r="T23237" s="11"/>
      <c r="U23237" s="11"/>
      <c r="V23237" s="11"/>
      <c r="W23237" s="11"/>
      <c r="X23237" s="11"/>
      <c r="Y23237" s="11"/>
      <c r="Z23237" s="11"/>
      <c r="BE23237"/>
      <c r="BF23237"/>
      <c r="BG23237"/>
    </row>
    <row r="23238" spans="11:59" x14ac:dyDescent="0.25">
      <c r="K23238" s="11"/>
      <c r="L23238" s="11"/>
      <c r="N23238" s="11"/>
      <c r="O23238" s="11"/>
      <c r="P23238" s="11"/>
      <c r="Q23238" s="11"/>
      <c r="R23238" s="11"/>
      <c r="S23238" s="11"/>
      <c r="T23238" s="11"/>
      <c r="U23238" s="11"/>
      <c r="V23238" s="11"/>
      <c r="W23238" s="11"/>
      <c r="X23238" s="11"/>
      <c r="Y23238" s="11"/>
      <c r="Z23238" s="11"/>
      <c r="BE23238"/>
      <c r="BF23238"/>
      <c r="BG23238"/>
    </row>
    <row r="23239" spans="11:59" x14ac:dyDescent="0.25">
      <c r="K23239" s="11"/>
      <c r="L23239" s="11"/>
      <c r="N23239" s="11"/>
      <c r="O23239" s="11"/>
      <c r="P23239" s="11"/>
      <c r="Q23239" s="11"/>
      <c r="R23239" s="11"/>
      <c r="S23239" s="11"/>
      <c r="T23239" s="11"/>
      <c r="U23239" s="11"/>
      <c r="V23239" s="11"/>
      <c r="W23239" s="11"/>
      <c r="X23239" s="11"/>
      <c r="Y23239" s="11"/>
      <c r="Z23239" s="11"/>
      <c r="BE23239"/>
      <c r="BF23239"/>
      <c r="BG23239"/>
    </row>
    <row r="23240" spans="11:59" x14ac:dyDescent="0.25">
      <c r="K23240" s="11"/>
      <c r="L23240" s="11"/>
      <c r="N23240" s="11"/>
      <c r="O23240" s="11"/>
      <c r="P23240" s="11"/>
      <c r="Q23240" s="11"/>
      <c r="R23240" s="11"/>
      <c r="S23240" s="11"/>
      <c r="T23240" s="11"/>
      <c r="U23240" s="11"/>
      <c r="V23240" s="11"/>
      <c r="W23240" s="11"/>
      <c r="X23240" s="11"/>
      <c r="Y23240" s="11"/>
      <c r="Z23240" s="11"/>
      <c r="BE23240"/>
      <c r="BF23240"/>
      <c r="BG23240"/>
    </row>
    <row r="23241" spans="11:59" x14ac:dyDescent="0.25">
      <c r="K23241" s="11"/>
      <c r="L23241" s="11"/>
      <c r="N23241" s="11"/>
      <c r="O23241" s="11"/>
      <c r="P23241" s="11"/>
      <c r="Q23241" s="11"/>
      <c r="R23241" s="11"/>
      <c r="S23241" s="11"/>
      <c r="T23241" s="11"/>
      <c r="U23241" s="11"/>
      <c r="V23241" s="11"/>
      <c r="W23241" s="11"/>
      <c r="X23241" s="11"/>
      <c r="Y23241" s="11"/>
      <c r="Z23241" s="11"/>
      <c r="BE23241"/>
      <c r="BF23241"/>
      <c r="BG23241"/>
    </row>
    <row r="23242" spans="11:59" x14ac:dyDescent="0.25">
      <c r="K23242" s="11"/>
      <c r="L23242" s="11"/>
      <c r="N23242" s="11"/>
      <c r="O23242" s="11"/>
      <c r="P23242" s="11"/>
      <c r="Q23242" s="11"/>
      <c r="R23242" s="11"/>
      <c r="S23242" s="11"/>
      <c r="T23242" s="11"/>
      <c r="U23242" s="11"/>
      <c r="V23242" s="11"/>
      <c r="W23242" s="11"/>
      <c r="X23242" s="11"/>
      <c r="Y23242" s="11"/>
      <c r="Z23242" s="11"/>
      <c r="BE23242"/>
      <c r="BF23242"/>
      <c r="BG23242"/>
    </row>
    <row r="23243" spans="11:59" x14ac:dyDescent="0.25">
      <c r="K23243" s="11"/>
      <c r="L23243" s="11"/>
      <c r="N23243" s="11"/>
      <c r="O23243" s="11"/>
      <c r="P23243" s="11"/>
      <c r="Q23243" s="11"/>
      <c r="R23243" s="11"/>
      <c r="S23243" s="11"/>
      <c r="T23243" s="11"/>
      <c r="U23243" s="11"/>
      <c r="V23243" s="11"/>
      <c r="W23243" s="11"/>
      <c r="X23243" s="11"/>
      <c r="Y23243" s="11"/>
      <c r="Z23243" s="11"/>
      <c r="BE23243"/>
      <c r="BF23243"/>
      <c r="BG23243"/>
    </row>
    <row r="23244" spans="11:59" x14ac:dyDescent="0.25">
      <c r="K23244" s="11"/>
      <c r="L23244" s="11"/>
      <c r="N23244" s="11"/>
      <c r="O23244" s="11"/>
      <c r="P23244" s="11"/>
      <c r="Q23244" s="11"/>
      <c r="R23244" s="11"/>
      <c r="S23244" s="11"/>
      <c r="T23244" s="11"/>
      <c r="U23244" s="11"/>
      <c r="V23244" s="11"/>
      <c r="W23244" s="11"/>
      <c r="X23244" s="11"/>
      <c r="Y23244" s="11"/>
      <c r="Z23244" s="11"/>
      <c r="BE23244"/>
      <c r="BF23244"/>
      <c r="BG23244"/>
    </row>
    <row r="23245" spans="11:59" x14ac:dyDescent="0.25">
      <c r="K23245" s="11"/>
      <c r="L23245" s="11"/>
      <c r="N23245" s="11"/>
      <c r="O23245" s="11"/>
      <c r="P23245" s="11"/>
      <c r="Q23245" s="11"/>
      <c r="R23245" s="11"/>
      <c r="S23245" s="11"/>
      <c r="T23245" s="11"/>
      <c r="U23245" s="11"/>
      <c r="V23245" s="11"/>
      <c r="W23245" s="11"/>
      <c r="X23245" s="11"/>
      <c r="Y23245" s="11"/>
      <c r="Z23245" s="11"/>
      <c r="BE23245"/>
      <c r="BF23245"/>
      <c r="BG23245"/>
    </row>
    <row r="23246" spans="11:59" x14ac:dyDescent="0.25">
      <c r="K23246" s="11"/>
      <c r="L23246" s="11"/>
      <c r="N23246" s="11"/>
      <c r="O23246" s="11"/>
      <c r="P23246" s="11"/>
      <c r="Q23246" s="11"/>
      <c r="R23246" s="11"/>
      <c r="S23246" s="11"/>
      <c r="T23246" s="11"/>
      <c r="U23246" s="11"/>
      <c r="V23246" s="11"/>
      <c r="W23246" s="11"/>
      <c r="X23246" s="11"/>
      <c r="Y23246" s="11"/>
      <c r="Z23246" s="11"/>
      <c r="BE23246"/>
      <c r="BF23246"/>
      <c r="BG23246"/>
    </row>
    <row r="23247" spans="11:59" x14ac:dyDescent="0.25">
      <c r="K23247" s="11"/>
      <c r="L23247" s="11"/>
      <c r="N23247" s="11"/>
      <c r="O23247" s="11"/>
      <c r="P23247" s="11"/>
      <c r="Q23247" s="11"/>
      <c r="R23247" s="11"/>
      <c r="S23247" s="11"/>
      <c r="T23247" s="11"/>
      <c r="U23247" s="11"/>
      <c r="V23247" s="11"/>
      <c r="W23247" s="11"/>
      <c r="X23247" s="11"/>
      <c r="Y23247" s="11"/>
      <c r="Z23247" s="11"/>
      <c r="BE23247"/>
      <c r="BF23247"/>
      <c r="BG23247"/>
    </row>
    <row r="23248" spans="11:59" x14ac:dyDescent="0.25">
      <c r="K23248" s="11"/>
      <c r="L23248" s="11"/>
      <c r="N23248" s="11"/>
      <c r="O23248" s="11"/>
      <c r="P23248" s="11"/>
      <c r="Q23248" s="11"/>
      <c r="R23248" s="11"/>
      <c r="S23248" s="11"/>
      <c r="T23248" s="11"/>
      <c r="U23248" s="11"/>
      <c r="V23248" s="11"/>
      <c r="W23248" s="11"/>
      <c r="X23248" s="11"/>
      <c r="Y23248" s="11"/>
      <c r="Z23248" s="11"/>
      <c r="BE23248"/>
      <c r="BF23248"/>
      <c r="BG23248"/>
    </row>
    <row r="23249" spans="11:59" x14ac:dyDescent="0.25">
      <c r="K23249" s="11"/>
      <c r="L23249" s="11"/>
      <c r="N23249" s="11"/>
      <c r="O23249" s="11"/>
      <c r="P23249" s="11"/>
      <c r="Q23249" s="11"/>
      <c r="R23249" s="11"/>
      <c r="S23249" s="11"/>
      <c r="T23249" s="11"/>
      <c r="U23249" s="11"/>
      <c r="V23249" s="11"/>
      <c r="W23249" s="11"/>
      <c r="X23249" s="11"/>
      <c r="Y23249" s="11"/>
      <c r="Z23249" s="11"/>
      <c r="BE23249"/>
      <c r="BF23249"/>
      <c r="BG23249"/>
    </row>
    <row r="23250" spans="11:59" x14ac:dyDescent="0.25">
      <c r="K23250" s="11"/>
      <c r="L23250" s="11"/>
      <c r="N23250" s="11"/>
      <c r="O23250" s="11"/>
      <c r="P23250" s="11"/>
      <c r="Q23250" s="11"/>
      <c r="R23250" s="11"/>
      <c r="S23250" s="11"/>
      <c r="T23250" s="11"/>
      <c r="U23250" s="11"/>
      <c r="V23250" s="11"/>
      <c r="W23250" s="11"/>
      <c r="X23250" s="11"/>
      <c r="Y23250" s="11"/>
      <c r="Z23250" s="11"/>
      <c r="BE23250"/>
      <c r="BF23250"/>
      <c r="BG23250"/>
    </row>
    <row r="23251" spans="11:59" x14ac:dyDescent="0.25">
      <c r="K23251" s="11"/>
      <c r="L23251" s="11"/>
      <c r="N23251" s="11"/>
      <c r="O23251" s="11"/>
      <c r="P23251" s="11"/>
      <c r="Q23251" s="11"/>
      <c r="R23251" s="11"/>
      <c r="S23251" s="11"/>
      <c r="T23251" s="11"/>
      <c r="U23251" s="11"/>
      <c r="V23251" s="11"/>
      <c r="W23251" s="11"/>
      <c r="X23251" s="11"/>
      <c r="Y23251" s="11"/>
      <c r="Z23251" s="11"/>
      <c r="BE23251"/>
      <c r="BF23251"/>
      <c r="BG23251"/>
    </row>
    <row r="23252" spans="11:59" x14ac:dyDescent="0.25">
      <c r="K23252" s="11"/>
      <c r="L23252" s="11"/>
      <c r="N23252" s="11"/>
      <c r="O23252" s="11"/>
      <c r="P23252" s="11"/>
      <c r="Q23252" s="11"/>
      <c r="R23252" s="11"/>
      <c r="S23252" s="11"/>
      <c r="T23252" s="11"/>
      <c r="U23252" s="11"/>
      <c r="V23252" s="11"/>
      <c r="W23252" s="11"/>
      <c r="X23252" s="11"/>
      <c r="Y23252" s="11"/>
      <c r="Z23252" s="11"/>
      <c r="BE23252"/>
      <c r="BF23252"/>
      <c r="BG23252"/>
    </row>
    <row r="23253" spans="11:59" x14ac:dyDescent="0.25">
      <c r="K23253" s="11"/>
      <c r="L23253" s="11"/>
      <c r="N23253" s="11"/>
      <c r="O23253" s="11"/>
      <c r="P23253" s="11"/>
      <c r="Q23253" s="11"/>
      <c r="R23253" s="11"/>
      <c r="S23253" s="11"/>
      <c r="T23253" s="11"/>
      <c r="U23253" s="11"/>
      <c r="V23253" s="11"/>
      <c r="W23253" s="11"/>
      <c r="X23253" s="11"/>
      <c r="Y23253" s="11"/>
      <c r="Z23253" s="11"/>
      <c r="BE23253"/>
      <c r="BF23253"/>
      <c r="BG23253"/>
    </row>
    <row r="23254" spans="11:59" x14ac:dyDescent="0.25">
      <c r="K23254" s="11"/>
      <c r="L23254" s="11"/>
      <c r="N23254" s="11"/>
      <c r="O23254" s="11"/>
      <c r="P23254" s="11"/>
      <c r="Q23254" s="11"/>
      <c r="R23254" s="11"/>
      <c r="S23254" s="11"/>
      <c r="T23254" s="11"/>
      <c r="U23254" s="11"/>
      <c r="V23254" s="11"/>
      <c r="W23254" s="11"/>
      <c r="X23254" s="11"/>
      <c r="Y23254" s="11"/>
      <c r="Z23254" s="11"/>
      <c r="BE23254"/>
      <c r="BF23254"/>
      <c r="BG23254"/>
    </row>
    <row r="23255" spans="11:59" x14ac:dyDescent="0.25">
      <c r="K23255" s="11"/>
      <c r="L23255" s="11"/>
      <c r="N23255" s="11"/>
      <c r="O23255" s="11"/>
      <c r="P23255" s="11"/>
      <c r="Q23255" s="11"/>
      <c r="R23255" s="11"/>
      <c r="S23255" s="11"/>
      <c r="T23255" s="11"/>
      <c r="U23255" s="11"/>
      <c r="V23255" s="11"/>
      <c r="W23255" s="11"/>
      <c r="X23255" s="11"/>
      <c r="Y23255" s="11"/>
      <c r="Z23255" s="11"/>
      <c r="BE23255"/>
      <c r="BF23255"/>
      <c r="BG23255"/>
    </row>
    <row r="23256" spans="11:59" x14ac:dyDescent="0.25">
      <c r="K23256" s="11"/>
      <c r="L23256" s="11"/>
      <c r="N23256" s="11"/>
      <c r="O23256" s="11"/>
      <c r="P23256" s="11"/>
      <c r="Q23256" s="11"/>
      <c r="R23256" s="11"/>
      <c r="S23256" s="11"/>
      <c r="T23256" s="11"/>
      <c r="U23256" s="11"/>
      <c r="V23256" s="11"/>
      <c r="W23256" s="11"/>
      <c r="X23256" s="11"/>
      <c r="Y23256" s="11"/>
      <c r="Z23256" s="11"/>
      <c r="BE23256"/>
      <c r="BF23256"/>
      <c r="BG23256"/>
    </row>
    <row r="23257" spans="11:59" x14ac:dyDescent="0.25">
      <c r="K23257" s="11"/>
      <c r="L23257" s="11"/>
      <c r="N23257" s="11"/>
      <c r="O23257" s="11"/>
      <c r="P23257" s="11"/>
      <c r="Q23257" s="11"/>
      <c r="R23257" s="11"/>
      <c r="S23257" s="11"/>
      <c r="T23257" s="11"/>
      <c r="U23257" s="11"/>
      <c r="V23257" s="11"/>
      <c r="W23257" s="11"/>
      <c r="X23257" s="11"/>
      <c r="Y23257" s="11"/>
      <c r="Z23257" s="11"/>
      <c r="BE23257"/>
      <c r="BF23257"/>
      <c r="BG23257"/>
    </row>
    <row r="23258" spans="11:59" x14ac:dyDescent="0.25">
      <c r="K23258" s="11"/>
      <c r="L23258" s="11"/>
      <c r="N23258" s="11"/>
      <c r="O23258" s="11"/>
      <c r="P23258" s="11"/>
      <c r="Q23258" s="11"/>
      <c r="R23258" s="11"/>
      <c r="S23258" s="11"/>
      <c r="T23258" s="11"/>
      <c r="U23258" s="11"/>
      <c r="V23258" s="11"/>
      <c r="W23258" s="11"/>
      <c r="X23258" s="11"/>
      <c r="Y23258" s="11"/>
      <c r="Z23258" s="11"/>
      <c r="BE23258"/>
      <c r="BF23258"/>
      <c r="BG23258"/>
    </row>
    <row r="23259" spans="11:59" x14ac:dyDescent="0.25">
      <c r="K23259" s="11"/>
      <c r="L23259" s="11"/>
      <c r="N23259" s="11"/>
      <c r="O23259" s="11"/>
      <c r="P23259" s="11"/>
      <c r="Q23259" s="11"/>
      <c r="R23259" s="11"/>
      <c r="S23259" s="11"/>
      <c r="T23259" s="11"/>
      <c r="U23259" s="11"/>
      <c r="V23259" s="11"/>
      <c r="W23259" s="11"/>
      <c r="X23259" s="11"/>
      <c r="Y23259" s="11"/>
      <c r="Z23259" s="11"/>
      <c r="BE23259"/>
      <c r="BF23259"/>
      <c r="BG23259"/>
    </row>
    <row r="23260" spans="11:59" x14ac:dyDescent="0.25">
      <c r="K23260" s="11"/>
      <c r="L23260" s="11"/>
      <c r="N23260" s="11"/>
      <c r="O23260" s="11"/>
      <c r="P23260" s="11"/>
      <c r="Q23260" s="11"/>
      <c r="R23260" s="11"/>
      <c r="S23260" s="11"/>
      <c r="T23260" s="11"/>
      <c r="U23260" s="11"/>
      <c r="V23260" s="11"/>
      <c r="W23260" s="11"/>
      <c r="X23260" s="11"/>
      <c r="Y23260" s="11"/>
      <c r="Z23260" s="11"/>
      <c r="BE23260"/>
      <c r="BF23260"/>
      <c r="BG23260"/>
    </row>
    <row r="23261" spans="11:59" x14ac:dyDescent="0.25">
      <c r="K23261" s="11"/>
      <c r="L23261" s="11"/>
      <c r="N23261" s="11"/>
      <c r="O23261" s="11"/>
      <c r="P23261" s="11"/>
      <c r="Q23261" s="11"/>
      <c r="R23261" s="11"/>
      <c r="S23261" s="11"/>
      <c r="T23261" s="11"/>
      <c r="U23261" s="11"/>
      <c r="V23261" s="11"/>
      <c r="W23261" s="11"/>
      <c r="X23261" s="11"/>
      <c r="Y23261" s="11"/>
      <c r="Z23261" s="11"/>
      <c r="BE23261"/>
      <c r="BF23261"/>
      <c r="BG23261"/>
    </row>
    <row r="23262" spans="11:59" x14ac:dyDescent="0.25">
      <c r="K23262" s="11"/>
      <c r="L23262" s="11"/>
      <c r="N23262" s="11"/>
      <c r="O23262" s="11"/>
      <c r="P23262" s="11"/>
      <c r="Q23262" s="11"/>
      <c r="R23262" s="11"/>
      <c r="S23262" s="11"/>
      <c r="T23262" s="11"/>
      <c r="U23262" s="11"/>
      <c r="V23262" s="11"/>
      <c r="W23262" s="11"/>
      <c r="X23262" s="11"/>
      <c r="Y23262" s="11"/>
      <c r="Z23262" s="11"/>
      <c r="BE23262"/>
      <c r="BF23262"/>
      <c r="BG23262"/>
    </row>
    <row r="23263" spans="11:59" x14ac:dyDescent="0.25">
      <c r="K23263" s="11"/>
      <c r="L23263" s="11"/>
      <c r="N23263" s="11"/>
      <c r="O23263" s="11"/>
      <c r="P23263" s="11"/>
      <c r="Q23263" s="11"/>
      <c r="R23263" s="11"/>
      <c r="S23263" s="11"/>
      <c r="T23263" s="11"/>
      <c r="U23263" s="11"/>
      <c r="V23263" s="11"/>
      <c r="W23263" s="11"/>
      <c r="X23263" s="11"/>
      <c r="Y23263" s="11"/>
      <c r="Z23263" s="11"/>
      <c r="BE23263"/>
      <c r="BF23263"/>
      <c r="BG23263"/>
    </row>
    <row r="23264" spans="11:59" x14ac:dyDescent="0.25">
      <c r="K23264" s="11"/>
      <c r="L23264" s="11"/>
      <c r="N23264" s="11"/>
      <c r="O23264" s="11"/>
      <c r="P23264" s="11"/>
      <c r="Q23264" s="11"/>
      <c r="R23264" s="11"/>
      <c r="S23264" s="11"/>
      <c r="T23264" s="11"/>
      <c r="U23264" s="11"/>
      <c r="V23264" s="11"/>
      <c r="W23264" s="11"/>
      <c r="X23264" s="11"/>
      <c r="Y23264" s="11"/>
      <c r="Z23264" s="11"/>
      <c r="BE23264"/>
      <c r="BF23264"/>
      <c r="BG23264"/>
    </row>
    <row r="23265" spans="11:59" x14ac:dyDescent="0.25">
      <c r="K23265" s="11"/>
      <c r="L23265" s="11"/>
      <c r="N23265" s="11"/>
      <c r="O23265" s="11"/>
      <c r="P23265" s="11"/>
      <c r="Q23265" s="11"/>
      <c r="R23265" s="11"/>
      <c r="S23265" s="11"/>
      <c r="T23265" s="11"/>
      <c r="U23265" s="11"/>
      <c r="V23265" s="11"/>
      <c r="W23265" s="11"/>
      <c r="X23265" s="11"/>
      <c r="Y23265" s="11"/>
      <c r="Z23265" s="11"/>
      <c r="BE23265"/>
      <c r="BF23265"/>
      <c r="BG23265"/>
    </row>
    <row r="23266" spans="11:59" x14ac:dyDescent="0.25">
      <c r="K23266" s="11"/>
      <c r="L23266" s="11"/>
      <c r="N23266" s="11"/>
      <c r="O23266" s="11"/>
      <c r="P23266" s="11"/>
      <c r="Q23266" s="11"/>
      <c r="R23266" s="11"/>
      <c r="S23266" s="11"/>
      <c r="T23266" s="11"/>
      <c r="U23266" s="11"/>
      <c r="V23266" s="11"/>
      <c r="W23266" s="11"/>
      <c r="X23266" s="11"/>
      <c r="Y23266" s="11"/>
      <c r="Z23266" s="11"/>
      <c r="BE23266"/>
      <c r="BF23266"/>
      <c r="BG23266"/>
    </row>
    <row r="23267" spans="11:59" x14ac:dyDescent="0.25">
      <c r="K23267" s="11"/>
      <c r="L23267" s="11"/>
      <c r="N23267" s="11"/>
      <c r="O23267" s="11"/>
      <c r="P23267" s="11"/>
      <c r="Q23267" s="11"/>
      <c r="R23267" s="11"/>
      <c r="S23267" s="11"/>
      <c r="T23267" s="11"/>
      <c r="U23267" s="11"/>
      <c r="V23267" s="11"/>
      <c r="W23267" s="11"/>
      <c r="X23267" s="11"/>
      <c r="Y23267" s="11"/>
      <c r="Z23267" s="11"/>
      <c r="BE23267"/>
      <c r="BF23267"/>
      <c r="BG23267"/>
    </row>
    <row r="23268" spans="11:59" x14ac:dyDescent="0.25">
      <c r="K23268" s="11"/>
      <c r="L23268" s="11"/>
      <c r="N23268" s="11"/>
      <c r="O23268" s="11"/>
      <c r="P23268" s="11"/>
      <c r="Q23268" s="11"/>
      <c r="R23268" s="11"/>
      <c r="S23268" s="11"/>
      <c r="T23268" s="11"/>
      <c r="U23268" s="11"/>
      <c r="V23268" s="11"/>
      <c r="W23268" s="11"/>
      <c r="X23268" s="11"/>
      <c r="Y23268" s="11"/>
      <c r="Z23268" s="11"/>
      <c r="BE23268"/>
      <c r="BF23268"/>
      <c r="BG23268"/>
    </row>
    <row r="23269" spans="11:59" x14ac:dyDescent="0.25">
      <c r="K23269" s="11"/>
      <c r="L23269" s="11"/>
      <c r="N23269" s="11"/>
      <c r="O23269" s="11"/>
      <c r="P23269" s="11"/>
      <c r="Q23269" s="11"/>
      <c r="R23269" s="11"/>
      <c r="S23269" s="11"/>
      <c r="T23269" s="11"/>
      <c r="U23269" s="11"/>
      <c r="V23269" s="11"/>
      <c r="W23269" s="11"/>
      <c r="X23269" s="11"/>
      <c r="Y23269" s="11"/>
      <c r="Z23269" s="11"/>
      <c r="BE23269"/>
      <c r="BF23269"/>
      <c r="BG23269"/>
    </row>
    <row r="23270" spans="11:59" x14ac:dyDescent="0.25">
      <c r="K23270" s="11"/>
      <c r="L23270" s="11"/>
      <c r="N23270" s="11"/>
      <c r="O23270" s="11"/>
      <c r="P23270" s="11"/>
      <c r="Q23270" s="11"/>
      <c r="R23270" s="11"/>
      <c r="S23270" s="11"/>
      <c r="T23270" s="11"/>
      <c r="U23270" s="11"/>
      <c r="V23270" s="11"/>
      <c r="W23270" s="11"/>
      <c r="X23270" s="11"/>
      <c r="Y23270" s="11"/>
      <c r="Z23270" s="11"/>
      <c r="BE23270"/>
      <c r="BF23270"/>
      <c r="BG23270"/>
    </row>
    <row r="23271" spans="11:59" x14ac:dyDescent="0.25">
      <c r="K23271" s="11"/>
      <c r="L23271" s="11"/>
      <c r="N23271" s="11"/>
      <c r="O23271" s="11"/>
      <c r="P23271" s="11"/>
      <c r="Q23271" s="11"/>
      <c r="R23271" s="11"/>
      <c r="S23271" s="11"/>
      <c r="T23271" s="11"/>
      <c r="U23271" s="11"/>
      <c r="V23271" s="11"/>
      <c r="W23271" s="11"/>
      <c r="X23271" s="11"/>
      <c r="Y23271" s="11"/>
      <c r="Z23271" s="11"/>
      <c r="BE23271"/>
      <c r="BF23271"/>
      <c r="BG23271"/>
    </row>
    <row r="23272" spans="11:59" x14ac:dyDescent="0.25">
      <c r="K23272" s="11"/>
      <c r="L23272" s="11"/>
      <c r="N23272" s="11"/>
      <c r="O23272" s="11"/>
      <c r="P23272" s="11"/>
      <c r="Q23272" s="11"/>
      <c r="R23272" s="11"/>
      <c r="S23272" s="11"/>
      <c r="T23272" s="11"/>
      <c r="U23272" s="11"/>
      <c r="V23272" s="11"/>
      <c r="W23272" s="11"/>
      <c r="X23272" s="11"/>
      <c r="Y23272" s="11"/>
      <c r="Z23272" s="11"/>
      <c r="BE23272"/>
      <c r="BF23272"/>
      <c r="BG23272"/>
    </row>
    <row r="23273" spans="11:59" x14ac:dyDescent="0.25">
      <c r="K23273" s="11"/>
      <c r="L23273" s="11"/>
      <c r="N23273" s="11"/>
      <c r="O23273" s="11"/>
      <c r="P23273" s="11"/>
      <c r="Q23273" s="11"/>
      <c r="R23273" s="11"/>
      <c r="S23273" s="11"/>
      <c r="T23273" s="11"/>
      <c r="U23273" s="11"/>
      <c r="V23273" s="11"/>
      <c r="W23273" s="11"/>
      <c r="X23273" s="11"/>
      <c r="Y23273" s="11"/>
      <c r="Z23273" s="11"/>
      <c r="BE23273"/>
      <c r="BF23273"/>
      <c r="BG23273"/>
    </row>
    <row r="23274" spans="11:59" x14ac:dyDescent="0.25">
      <c r="K23274" s="11"/>
      <c r="L23274" s="11"/>
      <c r="N23274" s="11"/>
      <c r="O23274" s="11"/>
      <c r="P23274" s="11"/>
      <c r="Q23274" s="11"/>
      <c r="R23274" s="11"/>
      <c r="S23274" s="11"/>
      <c r="T23274" s="11"/>
      <c r="U23274" s="11"/>
      <c r="V23274" s="11"/>
      <c r="W23274" s="11"/>
      <c r="X23274" s="11"/>
      <c r="Y23274" s="11"/>
      <c r="Z23274" s="11"/>
      <c r="BE23274"/>
      <c r="BF23274"/>
      <c r="BG23274"/>
    </row>
    <row r="23275" spans="11:59" x14ac:dyDescent="0.25">
      <c r="K23275" s="11"/>
      <c r="L23275" s="11"/>
      <c r="N23275" s="11"/>
      <c r="O23275" s="11"/>
      <c r="P23275" s="11"/>
      <c r="Q23275" s="11"/>
      <c r="R23275" s="11"/>
      <c r="S23275" s="11"/>
      <c r="T23275" s="11"/>
      <c r="U23275" s="11"/>
      <c r="V23275" s="11"/>
      <c r="W23275" s="11"/>
      <c r="X23275" s="11"/>
      <c r="Y23275" s="11"/>
      <c r="Z23275" s="11"/>
      <c r="BE23275"/>
      <c r="BF23275"/>
      <c r="BG23275"/>
    </row>
    <row r="23276" spans="11:59" x14ac:dyDescent="0.25">
      <c r="K23276" s="11"/>
      <c r="L23276" s="11"/>
      <c r="N23276" s="11"/>
      <c r="O23276" s="11"/>
      <c r="P23276" s="11"/>
      <c r="Q23276" s="11"/>
      <c r="R23276" s="11"/>
      <c r="S23276" s="11"/>
      <c r="T23276" s="11"/>
      <c r="U23276" s="11"/>
      <c r="V23276" s="11"/>
      <c r="W23276" s="11"/>
      <c r="X23276" s="11"/>
      <c r="Y23276" s="11"/>
      <c r="Z23276" s="11"/>
      <c r="BE23276"/>
      <c r="BF23276"/>
      <c r="BG23276"/>
    </row>
    <row r="23277" spans="11:59" x14ac:dyDescent="0.25">
      <c r="K23277" s="11"/>
      <c r="L23277" s="11"/>
      <c r="N23277" s="11"/>
      <c r="O23277" s="11"/>
      <c r="P23277" s="11"/>
      <c r="Q23277" s="11"/>
      <c r="R23277" s="11"/>
      <c r="S23277" s="11"/>
      <c r="T23277" s="11"/>
      <c r="U23277" s="11"/>
      <c r="V23277" s="11"/>
      <c r="W23277" s="11"/>
      <c r="X23277" s="11"/>
      <c r="Y23277" s="11"/>
      <c r="Z23277" s="11"/>
      <c r="BE23277"/>
      <c r="BF23277"/>
      <c r="BG23277"/>
    </row>
    <row r="23278" spans="11:59" x14ac:dyDescent="0.25">
      <c r="K23278" s="11"/>
      <c r="L23278" s="11"/>
      <c r="N23278" s="11"/>
      <c r="O23278" s="11"/>
      <c r="P23278" s="11"/>
      <c r="Q23278" s="11"/>
      <c r="R23278" s="11"/>
      <c r="S23278" s="11"/>
      <c r="T23278" s="11"/>
      <c r="U23278" s="11"/>
      <c r="V23278" s="11"/>
      <c r="W23278" s="11"/>
      <c r="X23278" s="11"/>
      <c r="Y23278" s="11"/>
      <c r="Z23278" s="11"/>
      <c r="BE23278"/>
      <c r="BF23278"/>
      <c r="BG23278"/>
    </row>
    <row r="23279" spans="11:59" x14ac:dyDescent="0.25">
      <c r="K23279" s="11"/>
      <c r="L23279" s="11"/>
      <c r="N23279" s="11"/>
      <c r="O23279" s="11"/>
      <c r="P23279" s="11"/>
      <c r="Q23279" s="11"/>
      <c r="R23279" s="11"/>
      <c r="S23279" s="11"/>
      <c r="T23279" s="11"/>
      <c r="U23279" s="11"/>
      <c r="V23279" s="11"/>
      <c r="W23279" s="11"/>
      <c r="X23279" s="11"/>
      <c r="Y23279" s="11"/>
      <c r="Z23279" s="11"/>
      <c r="BE23279"/>
      <c r="BF23279"/>
      <c r="BG23279"/>
    </row>
    <row r="23280" spans="11:59" x14ac:dyDescent="0.25">
      <c r="K23280" s="11"/>
      <c r="L23280" s="11"/>
      <c r="N23280" s="11"/>
      <c r="O23280" s="11"/>
      <c r="P23280" s="11"/>
      <c r="Q23280" s="11"/>
      <c r="R23280" s="11"/>
      <c r="S23280" s="11"/>
      <c r="T23280" s="11"/>
      <c r="U23280" s="11"/>
      <c r="V23280" s="11"/>
      <c r="W23280" s="11"/>
      <c r="X23280" s="11"/>
      <c r="Y23280" s="11"/>
      <c r="Z23280" s="11"/>
      <c r="BE23280"/>
      <c r="BF23280"/>
      <c r="BG23280"/>
    </row>
    <row r="23281" spans="11:59" x14ac:dyDescent="0.25">
      <c r="K23281" s="11"/>
      <c r="L23281" s="11"/>
      <c r="N23281" s="11"/>
      <c r="O23281" s="11"/>
      <c r="P23281" s="11"/>
      <c r="Q23281" s="11"/>
      <c r="R23281" s="11"/>
      <c r="S23281" s="11"/>
      <c r="T23281" s="11"/>
      <c r="U23281" s="11"/>
      <c r="V23281" s="11"/>
      <c r="W23281" s="11"/>
      <c r="X23281" s="11"/>
      <c r="Y23281" s="11"/>
      <c r="Z23281" s="11"/>
      <c r="BE23281"/>
      <c r="BF23281"/>
      <c r="BG23281"/>
    </row>
    <row r="23282" spans="11:59" x14ac:dyDescent="0.25">
      <c r="K23282" s="11"/>
      <c r="L23282" s="11"/>
      <c r="N23282" s="11"/>
      <c r="O23282" s="11"/>
      <c r="P23282" s="11"/>
      <c r="Q23282" s="11"/>
      <c r="R23282" s="11"/>
      <c r="S23282" s="11"/>
      <c r="T23282" s="11"/>
      <c r="U23282" s="11"/>
      <c r="V23282" s="11"/>
      <c r="W23282" s="11"/>
      <c r="X23282" s="11"/>
      <c r="Y23282" s="11"/>
      <c r="Z23282" s="11"/>
      <c r="BE23282"/>
      <c r="BF23282"/>
      <c r="BG23282"/>
    </row>
    <row r="23283" spans="11:59" x14ac:dyDescent="0.25">
      <c r="K23283" s="11"/>
      <c r="L23283" s="11"/>
      <c r="N23283" s="11"/>
      <c r="O23283" s="11"/>
      <c r="P23283" s="11"/>
      <c r="Q23283" s="11"/>
      <c r="R23283" s="11"/>
      <c r="S23283" s="11"/>
      <c r="T23283" s="11"/>
      <c r="U23283" s="11"/>
      <c r="V23283" s="11"/>
      <c r="W23283" s="11"/>
      <c r="X23283" s="11"/>
      <c r="Y23283" s="11"/>
      <c r="Z23283" s="11"/>
      <c r="BE23283"/>
      <c r="BF23283"/>
      <c r="BG23283"/>
    </row>
    <row r="23284" spans="11:59" x14ac:dyDescent="0.25">
      <c r="K23284" s="11"/>
      <c r="L23284" s="11"/>
      <c r="N23284" s="11"/>
      <c r="O23284" s="11"/>
      <c r="P23284" s="11"/>
      <c r="Q23284" s="11"/>
      <c r="R23284" s="11"/>
      <c r="S23284" s="11"/>
      <c r="T23284" s="11"/>
      <c r="U23284" s="11"/>
      <c r="V23284" s="11"/>
      <c r="W23284" s="11"/>
      <c r="X23284" s="11"/>
      <c r="Y23284" s="11"/>
      <c r="Z23284" s="11"/>
      <c r="BE23284"/>
      <c r="BF23284"/>
      <c r="BG23284"/>
    </row>
    <row r="23285" spans="11:59" x14ac:dyDescent="0.25">
      <c r="K23285" s="11"/>
      <c r="L23285" s="11"/>
      <c r="N23285" s="11"/>
      <c r="O23285" s="11"/>
      <c r="P23285" s="11"/>
      <c r="Q23285" s="11"/>
      <c r="R23285" s="11"/>
      <c r="S23285" s="11"/>
      <c r="T23285" s="11"/>
      <c r="U23285" s="11"/>
      <c r="V23285" s="11"/>
      <c r="W23285" s="11"/>
      <c r="X23285" s="11"/>
      <c r="Y23285" s="11"/>
      <c r="Z23285" s="11"/>
      <c r="BE23285"/>
      <c r="BF23285"/>
      <c r="BG23285"/>
    </row>
    <row r="23286" spans="11:59" x14ac:dyDescent="0.25">
      <c r="K23286" s="11"/>
      <c r="L23286" s="11"/>
      <c r="N23286" s="11"/>
      <c r="O23286" s="11"/>
      <c r="P23286" s="11"/>
      <c r="Q23286" s="11"/>
      <c r="R23286" s="11"/>
      <c r="S23286" s="11"/>
      <c r="T23286" s="11"/>
      <c r="U23286" s="11"/>
      <c r="V23286" s="11"/>
      <c r="W23286" s="11"/>
      <c r="X23286" s="11"/>
      <c r="Y23286" s="11"/>
      <c r="Z23286" s="11"/>
      <c r="BE23286"/>
      <c r="BF23286"/>
      <c r="BG23286"/>
    </row>
    <row r="23287" spans="11:59" x14ac:dyDescent="0.25">
      <c r="K23287" s="11"/>
      <c r="L23287" s="11"/>
      <c r="N23287" s="11"/>
      <c r="O23287" s="11"/>
      <c r="P23287" s="11"/>
      <c r="Q23287" s="11"/>
      <c r="R23287" s="11"/>
      <c r="S23287" s="11"/>
      <c r="T23287" s="11"/>
      <c r="U23287" s="11"/>
      <c r="V23287" s="11"/>
      <c r="W23287" s="11"/>
      <c r="X23287" s="11"/>
      <c r="Y23287" s="11"/>
      <c r="Z23287" s="11"/>
      <c r="BE23287"/>
      <c r="BF23287"/>
      <c r="BG23287"/>
    </row>
    <row r="23288" spans="11:59" x14ac:dyDescent="0.25">
      <c r="K23288" s="11"/>
      <c r="L23288" s="11"/>
      <c r="N23288" s="11"/>
      <c r="O23288" s="11"/>
      <c r="P23288" s="11"/>
      <c r="Q23288" s="11"/>
      <c r="R23288" s="11"/>
      <c r="S23288" s="11"/>
      <c r="T23288" s="11"/>
      <c r="U23288" s="11"/>
      <c r="V23288" s="11"/>
      <c r="W23288" s="11"/>
      <c r="X23288" s="11"/>
      <c r="Y23288" s="11"/>
      <c r="Z23288" s="11"/>
      <c r="BE23288"/>
      <c r="BF23288"/>
      <c r="BG23288"/>
    </row>
    <row r="23289" spans="11:59" x14ac:dyDescent="0.25">
      <c r="K23289" s="11"/>
      <c r="L23289" s="11"/>
      <c r="N23289" s="11"/>
      <c r="O23289" s="11"/>
      <c r="P23289" s="11"/>
      <c r="Q23289" s="11"/>
      <c r="R23289" s="11"/>
      <c r="S23289" s="11"/>
      <c r="T23289" s="11"/>
      <c r="U23289" s="11"/>
      <c r="V23289" s="11"/>
      <c r="W23289" s="11"/>
      <c r="X23289" s="11"/>
      <c r="Y23289" s="11"/>
      <c r="Z23289" s="11"/>
      <c r="BE23289"/>
      <c r="BF23289"/>
      <c r="BG23289"/>
    </row>
    <row r="23290" spans="11:59" x14ac:dyDescent="0.25">
      <c r="K23290" s="11"/>
      <c r="L23290" s="11"/>
      <c r="N23290" s="11"/>
      <c r="O23290" s="11"/>
      <c r="P23290" s="11"/>
      <c r="Q23290" s="11"/>
      <c r="R23290" s="11"/>
      <c r="S23290" s="11"/>
      <c r="T23290" s="11"/>
      <c r="U23290" s="11"/>
      <c r="V23290" s="11"/>
      <c r="W23290" s="11"/>
      <c r="X23290" s="11"/>
      <c r="Y23290" s="11"/>
      <c r="Z23290" s="11"/>
      <c r="BE23290"/>
      <c r="BF23290"/>
      <c r="BG23290"/>
    </row>
    <row r="23291" spans="11:59" x14ac:dyDescent="0.25">
      <c r="K23291" s="11"/>
      <c r="L23291" s="11"/>
      <c r="N23291" s="11"/>
      <c r="O23291" s="11"/>
      <c r="P23291" s="11"/>
      <c r="Q23291" s="11"/>
      <c r="R23291" s="11"/>
      <c r="S23291" s="11"/>
      <c r="T23291" s="11"/>
      <c r="U23291" s="11"/>
      <c r="V23291" s="11"/>
      <c r="W23291" s="11"/>
      <c r="X23291" s="11"/>
      <c r="Y23291" s="11"/>
      <c r="Z23291" s="11"/>
      <c r="BE23291"/>
      <c r="BF23291"/>
      <c r="BG23291"/>
    </row>
    <row r="23292" spans="11:59" x14ac:dyDescent="0.25">
      <c r="K23292" s="11"/>
      <c r="L23292" s="11"/>
      <c r="N23292" s="11"/>
      <c r="O23292" s="11"/>
      <c r="P23292" s="11"/>
      <c r="Q23292" s="11"/>
      <c r="R23292" s="11"/>
      <c r="S23292" s="11"/>
      <c r="T23292" s="11"/>
      <c r="U23292" s="11"/>
      <c r="V23292" s="11"/>
      <c r="W23292" s="11"/>
      <c r="X23292" s="11"/>
      <c r="Y23292" s="11"/>
      <c r="Z23292" s="11"/>
      <c r="BE23292"/>
      <c r="BF23292"/>
      <c r="BG23292"/>
    </row>
    <row r="23293" spans="11:59" x14ac:dyDescent="0.25">
      <c r="K23293" s="11"/>
      <c r="L23293" s="11"/>
      <c r="N23293" s="11"/>
      <c r="O23293" s="11"/>
      <c r="P23293" s="11"/>
      <c r="Q23293" s="11"/>
      <c r="R23293" s="11"/>
      <c r="S23293" s="11"/>
      <c r="T23293" s="11"/>
      <c r="U23293" s="11"/>
      <c r="V23293" s="11"/>
      <c r="W23293" s="11"/>
      <c r="X23293" s="11"/>
      <c r="Y23293" s="11"/>
      <c r="Z23293" s="11"/>
      <c r="BE23293"/>
      <c r="BF23293"/>
      <c r="BG23293"/>
    </row>
    <row r="23294" spans="11:59" x14ac:dyDescent="0.25">
      <c r="K23294" s="11"/>
      <c r="L23294" s="11"/>
      <c r="N23294" s="11"/>
      <c r="O23294" s="11"/>
      <c r="P23294" s="11"/>
      <c r="Q23294" s="11"/>
      <c r="R23294" s="11"/>
      <c r="S23294" s="11"/>
      <c r="T23294" s="11"/>
      <c r="U23294" s="11"/>
      <c r="V23294" s="11"/>
      <c r="W23294" s="11"/>
      <c r="X23294" s="11"/>
      <c r="Y23294" s="11"/>
      <c r="Z23294" s="11"/>
      <c r="BE23294"/>
      <c r="BF23294"/>
      <c r="BG23294"/>
    </row>
    <row r="23295" spans="11:59" x14ac:dyDescent="0.25">
      <c r="K23295" s="11"/>
      <c r="L23295" s="11"/>
      <c r="N23295" s="11"/>
      <c r="O23295" s="11"/>
      <c r="P23295" s="11"/>
      <c r="Q23295" s="11"/>
      <c r="R23295" s="11"/>
      <c r="S23295" s="11"/>
      <c r="T23295" s="11"/>
      <c r="U23295" s="11"/>
      <c r="V23295" s="11"/>
      <c r="W23295" s="11"/>
      <c r="X23295" s="11"/>
      <c r="Y23295" s="11"/>
      <c r="Z23295" s="11"/>
      <c r="BE23295"/>
      <c r="BF23295"/>
      <c r="BG23295"/>
    </row>
    <row r="23296" spans="11:59" x14ac:dyDescent="0.25">
      <c r="K23296" s="11"/>
      <c r="L23296" s="11"/>
      <c r="N23296" s="11"/>
      <c r="O23296" s="11"/>
      <c r="P23296" s="11"/>
      <c r="Q23296" s="11"/>
      <c r="R23296" s="11"/>
      <c r="S23296" s="11"/>
      <c r="T23296" s="11"/>
      <c r="U23296" s="11"/>
      <c r="V23296" s="11"/>
      <c r="W23296" s="11"/>
      <c r="X23296" s="11"/>
      <c r="Y23296" s="11"/>
      <c r="Z23296" s="11"/>
      <c r="BE23296"/>
      <c r="BF23296"/>
      <c r="BG23296"/>
    </row>
    <row r="23297" spans="11:59" x14ac:dyDescent="0.25">
      <c r="K23297" s="11"/>
      <c r="L23297" s="11"/>
      <c r="N23297" s="11"/>
      <c r="O23297" s="11"/>
      <c r="P23297" s="11"/>
      <c r="Q23297" s="11"/>
      <c r="R23297" s="11"/>
      <c r="S23297" s="11"/>
      <c r="T23297" s="11"/>
      <c r="U23297" s="11"/>
      <c r="V23297" s="11"/>
      <c r="W23297" s="11"/>
      <c r="X23297" s="11"/>
      <c r="Y23297" s="11"/>
      <c r="Z23297" s="11"/>
      <c r="BE23297"/>
      <c r="BF23297"/>
      <c r="BG23297"/>
    </row>
    <row r="23298" spans="11:59" x14ac:dyDescent="0.25">
      <c r="K23298" s="11"/>
      <c r="L23298" s="11"/>
      <c r="N23298" s="11"/>
      <c r="O23298" s="11"/>
      <c r="P23298" s="11"/>
      <c r="Q23298" s="11"/>
      <c r="R23298" s="11"/>
      <c r="S23298" s="11"/>
      <c r="T23298" s="11"/>
      <c r="U23298" s="11"/>
      <c r="V23298" s="11"/>
      <c r="W23298" s="11"/>
      <c r="X23298" s="11"/>
      <c r="Y23298" s="11"/>
      <c r="Z23298" s="11"/>
      <c r="BE23298"/>
      <c r="BF23298"/>
      <c r="BG23298"/>
    </row>
    <row r="23299" spans="11:59" x14ac:dyDescent="0.25">
      <c r="K23299" s="11"/>
      <c r="L23299" s="11"/>
      <c r="N23299" s="11"/>
      <c r="O23299" s="11"/>
      <c r="P23299" s="11"/>
      <c r="Q23299" s="11"/>
      <c r="R23299" s="11"/>
      <c r="S23299" s="11"/>
      <c r="T23299" s="11"/>
      <c r="U23299" s="11"/>
      <c r="V23299" s="11"/>
      <c r="W23299" s="11"/>
      <c r="X23299" s="11"/>
      <c r="Y23299" s="11"/>
      <c r="Z23299" s="11"/>
      <c r="BE23299"/>
      <c r="BF23299"/>
      <c r="BG23299"/>
    </row>
    <row r="23300" spans="11:59" x14ac:dyDescent="0.25">
      <c r="K23300" s="11"/>
      <c r="L23300" s="11"/>
      <c r="N23300" s="11"/>
      <c r="O23300" s="11"/>
      <c r="P23300" s="11"/>
      <c r="Q23300" s="11"/>
      <c r="R23300" s="11"/>
      <c r="S23300" s="11"/>
      <c r="T23300" s="11"/>
      <c r="U23300" s="11"/>
      <c r="V23300" s="11"/>
      <c r="W23300" s="11"/>
      <c r="X23300" s="11"/>
      <c r="Y23300" s="11"/>
      <c r="Z23300" s="11"/>
      <c r="BE23300"/>
      <c r="BF23300"/>
      <c r="BG23300"/>
    </row>
    <row r="23301" spans="11:59" x14ac:dyDescent="0.25">
      <c r="K23301" s="11"/>
      <c r="L23301" s="11"/>
      <c r="N23301" s="11"/>
      <c r="O23301" s="11"/>
      <c r="P23301" s="11"/>
      <c r="Q23301" s="11"/>
      <c r="R23301" s="11"/>
      <c r="S23301" s="11"/>
      <c r="T23301" s="11"/>
      <c r="U23301" s="11"/>
      <c r="V23301" s="11"/>
      <c r="W23301" s="11"/>
      <c r="X23301" s="11"/>
      <c r="Y23301" s="11"/>
      <c r="Z23301" s="11"/>
      <c r="BE23301"/>
      <c r="BF23301"/>
      <c r="BG23301"/>
    </row>
    <row r="23302" spans="11:59" x14ac:dyDescent="0.25">
      <c r="K23302" s="11"/>
      <c r="L23302" s="11"/>
      <c r="N23302" s="11"/>
      <c r="O23302" s="11"/>
      <c r="P23302" s="11"/>
      <c r="Q23302" s="11"/>
      <c r="R23302" s="11"/>
      <c r="S23302" s="11"/>
      <c r="T23302" s="11"/>
      <c r="U23302" s="11"/>
      <c r="V23302" s="11"/>
      <c r="W23302" s="11"/>
      <c r="X23302" s="11"/>
      <c r="Y23302" s="11"/>
      <c r="Z23302" s="11"/>
      <c r="BE23302"/>
      <c r="BF23302"/>
      <c r="BG23302"/>
    </row>
    <row r="23303" spans="11:59" x14ac:dyDescent="0.25">
      <c r="K23303" s="11"/>
      <c r="L23303" s="11"/>
      <c r="N23303" s="11"/>
      <c r="O23303" s="11"/>
      <c r="P23303" s="11"/>
      <c r="Q23303" s="11"/>
      <c r="R23303" s="11"/>
      <c r="S23303" s="11"/>
      <c r="T23303" s="11"/>
      <c r="U23303" s="11"/>
      <c r="V23303" s="11"/>
      <c r="W23303" s="11"/>
      <c r="X23303" s="11"/>
      <c r="Y23303" s="11"/>
      <c r="Z23303" s="11"/>
      <c r="BE23303"/>
      <c r="BF23303"/>
      <c r="BG23303"/>
    </row>
    <row r="23304" spans="11:59" x14ac:dyDescent="0.25">
      <c r="K23304" s="11"/>
      <c r="L23304" s="11"/>
      <c r="N23304" s="11"/>
      <c r="O23304" s="11"/>
      <c r="P23304" s="11"/>
      <c r="Q23304" s="11"/>
      <c r="R23304" s="11"/>
      <c r="S23304" s="11"/>
      <c r="T23304" s="11"/>
      <c r="U23304" s="11"/>
      <c r="V23304" s="11"/>
      <c r="W23304" s="11"/>
      <c r="X23304" s="11"/>
      <c r="Y23304" s="11"/>
      <c r="Z23304" s="11"/>
      <c r="BE23304"/>
      <c r="BF23304"/>
      <c r="BG23304"/>
    </row>
    <row r="23305" spans="11:59" x14ac:dyDescent="0.25">
      <c r="K23305" s="11"/>
      <c r="L23305" s="11"/>
      <c r="N23305" s="11"/>
      <c r="O23305" s="11"/>
      <c r="P23305" s="11"/>
      <c r="Q23305" s="11"/>
      <c r="R23305" s="11"/>
      <c r="S23305" s="11"/>
      <c r="T23305" s="11"/>
      <c r="U23305" s="11"/>
      <c r="V23305" s="11"/>
      <c r="W23305" s="11"/>
      <c r="X23305" s="11"/>
      <c r="Y23305" s="11"/>
      <c r="Z23305" s="11"/>
      <c r="BE23305"/>
      <c r="BF23305"/>
      <c r="BG23305"/>
    </row>
    <row r="23306" spans="11:59" x14ac:dyDescent="0.25">
      <c r="K23306" s="11"/>
      <c r="L23306" s="11"/>
      <c r="N23306" s="11"/>
      <c r="O23306" s="11"/>
      <c r="P23306" s="11"/>
      <c r="Q23306" s="11"/>
      <c r="R23306" s="11"/>
      <c r="S23306" s="11"/>
      <c r="T23306" s="11"/>
      <c r="U23306" s="11"/>
      <c r="V23306" s="11"/>
      <c r="W23306" s="11"/>
      <c r="X23306" s="11"/>
      <c r="Y23306" s="11"/>
      <c r="Z23306" s="11"/>
      <c r="BE23306"/>
      <c r="BF23306"/>
      <c r="BG23306"/>
    </row>
    <row r="23307" spans="11:59" x14ac:dyDescent="0.25">
      <c r="K23307" s="11"/>
      <c r="L23307" s="11"/>
      <c r="N23307" s="11"/>
      <c r="O23307" s="11"/>
      <c r="P23307" s="11"/>
      <c r="Q23307" s="11"/>
      <c r="R23307" s="11"/>
      <c r="S23307" s="11"/>
      <c r="T23307" s="11"/>
      <c r="U23307" s="11"/>
      <c r="V23307" s="11"/>
      <c r="W23307" s="11"/>
      <c r="X23307" s="11"/>
      <c r="Y23307" s="11"/>
      <c r="Z23307" s="11"/>
      <c r="BE23307"/>
      <c r="BF23307"/>
      <c r="BG23307"/>
    </row>
    <row r="23308" spans="11:59" x14ac:dyDescent="0.25">
      <c r="K23308" s="11"/>
      <c r="L23308" s="11"/>
      <c r="N23308" s="11"/>
      <c r="O23308" s="11"/>
      <c r="P23308" s="11"/>
      <c r="Q23308" s="11"/>
      <c r="R23308" s="11"/>
      <c r="S23308" s="11"/>
      <c r="T23308" s="11"/>
      <c r="U23308" s="11"/>
      <c r="V23308" s="11"/>
      <c r="W23308" s="11"/>
      <c r="X23308" s="11"/>
      <c r="Y23308" s="11"/>
      <c r="Z23308" s="11"/>
      <c r="BE23308"/>
      <c r="BF23308"/>
      <c r="BG23308"/>
    </row>
    <row r="23309" spans="11:59" x14ac:dyDescent="0.25">
      <c r="K23309" s="11"/>
      <c r="L23309" s="11"/>
      <c r="N23309" s="11"/>
      <c r="O23309" s="11"/>
      <c r="P23309" s="11"/>
      <c r="Q23309" s="11"/>
      <c r="R23309" s="11"/>
      <c r="S23309" s="11"/>
      <c r="T23309" s="11"/>
      <c r="U23309" s="11"/>
      <c r="V23309" s="11"/>
      <c r="W23309" s="11"/>
      <c r="X23309" s="11"/>
      <c r="Y23309" s="11"/>
      <c r="Z23309" s="11"/>
      <c r="BE23309"/>
      <c r="BF23309"/>
      <c r="BG23309"/>
    </row>
    <row r="23310" spans="11:59" x14ac:dyDescent="0.25">
      <c r="K23310" s="11"/>
      <c r="L23310" s="11"/>
      <c r="N23310" s="11"/>
      <c r="O23310" s="11"/>
      <c r="P23310" s="11"/>
      <c r="Q23310" s="11"/>
      <c r="R23310" s="11"/>
      <c r="S23310" s="11"/>
      <c r="T23310" s="11"/>
      <c r="U23310" s="11"/>
      <c r="V23310" s="11"/>
      <c r="W23310" s="11"/>
      <c r="X23310" s="11"/>
      <c r="Y23310" s="11"/>
      <c r="Z23310" s="11"/>
      <c r="BE23310"/>
      <c r="BF23310"/>
      <c r="BG23310"/>
    </row>
    <row r="23311" spans="11:59" x14ac:dyDescent="0.25">
      <c r="K23311" s="11"/>
      <c r="L23311" s="11"/>
      <c r="N23311" s="11"/>
      <c r="O23311" s="11"/>
      <c r="P23311" s="11"/>
      <c r="Q23311" s="11"/>
      <c r="R23311" s="11"/>
      <c r="S23311" s="11"/>
      <c r="T23311" s="11"/>
      <c r="U23311" s="11"/>
      <c r="V23311" s="11"/>
      <c r="W23311" s="11"/>
      <c r="X23311" s="11"/>
      <c r="Y23311" s="11"/>
      <c r="Z23311" s="11"/>
      <c r="BE23311"/>
      <c r="BF23311"/>
      <c r="BG23311"/>
    </row>
    <row r="23312" spans="11:59" x14ac:dyDescent="0.25">
      <c r="K23312" s="11"/>
      <c r="L23312" s="11"/>
      <c r="N23312" s="11"/>
      <c r="O23312" s="11"/>
      <c r="P23312" s="11"/>
      <c r="Q23312" s="11"/>
      <c r="R23312" s="11"/>
      <c r="S23312" s="11"/>
      <c r="T23312" s="11"/>
      <c r="U23312" s="11"/>
      <c r="V23312" s="11"/>
      <c r="W23312" s="11"/>
      <c r="X23312" s="11"/>
      <c r="Y23312" s="11"/>
      <c r="Z23312" s="11"/>
      <c r="BE23312"/>
      <c r="BF23312"/>
      <c r="BG23312"/>
    </row>
    <row r="23313" spans="11:59" x14ac:dyDescent="0.25">
      <c r="K23313" s="11"/>
      <c r="L23313" s="11"/>
      <c r="N23313" s="11"/>
      <c r="O23313" s="11"/>
      <c r="P23313" s="11"/>
      <c r="Q23313" s="11"/>
      <c r="R23313" s="11"/>
      <c r="S23313" s="11"/>
      <c r="T23313" s="11"/>
      <c r="U23313" s="11"/>
      <c r="V23313" s="11"/>
      <c r="W23313" s="11"/>
      <c r="X23313" s="11"/>
      <c r="Y23313" s="11"/>
      <c r="Z23313" s="11"/>
      <c r="BE23313"/>
      <c r="BF23313"/>
      <c r="BG23313"/>
    </row>
    <row r="23314" spans="11:59" x14ac:dyDescent="0.25">
      <c r="K23314" s="11"/>
      <c r="L23314" s="11"/>
      <c r="N23314" s="11"/>
      <c r="O23314" s="11"/>
      <c r="P23314" s="11"/>
      <c r="Q23314" s="11"/>
      <c r="R23314" s="11"/>
      <c r="S23314" s="11"/>
      <c r="T23314" s="11"/>
      <c r="U23314" s="11"/>
      <c r="V23314" s="11"/>
      <c r="W23314" s="11"/>
      <c r="X23314" s="11"/>
      <c r="Y23314" s="11"/>
      <c r="Z23314" s="11"/>
      <c r="BE23314"/>
      <c r="BF23314"/>
      <c r="BG23314"/>
    </row>
    <row r="23315" spans="11:59" x14ac:dyDescent="0.25">
      <c r="K23315" s="11"/>
      <c r="L23315" s="11"/>
      <c r="N23315" s="11"/>
      <c r="O23315" s="11"/>
      <c r="P23315" s="11"/>
      <c r="Q23315" s="11"/>
      <c r="R23315" s="11"/>
      <c r="S23315" s="11"/>
      <c r="T23315" s="11"/>
      <c r="U23315" s="11"/>
      <c r="V23315" s="11"/>
      <c r="W23315" s="11"/>
      <c r="X23315" s="11"/>
      <c r="Y23315" s="11"/>
      <c r="Z23315" s="11"/>
      <c r="BE23315"/>
      <c r="BF23315"/>
      <c r="BG23315"/>
    </row>
    <row r="23316" spans="11:59" x14ac:dyDescent="0.25">
      <c r="K23316" s="11"/>
      <c r="L23316" s="11"/>
      <c r="N23316" s="11"/>
      <c r="O23316" s="11"/>
      <c r="P23316" s="11"/>
      <c r="Q23316" s="11"/>
      <c r="R23316" s="11"/>
      <c r="S23316" s="11"/>
      <c r="T23316" s="11"/>
      <c r="U23316" s="11"/>
      <c r="V23316" s="11"/>
      <c r="W23316" s="11"/>
      <c r="X23316" s="11"/>
      <c r="Y23316" s="11"/>
      <c r="Z23316" s="11"/>
      <c r="BE23316"/>
      <c r="BF23316"/>
      <c r="BG23316"/>
    </row>
    <row r="23317" spans="11:59" x14ac:dyDescent="0.25">
      <c r="K23317" s="11"/>
      <c r="L23317" s="11"/>
      <c r="N23317" s="11"/>
      <c r="O23317" s="11"/>
      <c r="P23317" s="11"/>
      <c r="Q23317" s="11"/>
      <c r="R23317" s="11"/>
      <c r="S23317" s="11"/>
      <c r="T23317" s="11"/>
      <c r="U23317" s="11"/>
      <c r="V23317" s="11"/>
      <c r="W23317" s="11"/>
      <c r="X23317" s="11"/>
      <c r="Y23317" s="11"/>
      <c r="Z23317" s="11"/>
      <c r="BE23317"/>
      <c r="BF23317"/>
      <c r="BG23317"/>
    </row>
    <row r="23318" spans="11:59" x14ac:dyDescent="0.25">
      <c r="K23318" s="11"/>
      <c r="L23318" s="11"/>
      <c r="N23318" s="11"/>
      <c r="O23318" s="11"/>
      <c r="P23318" s="11"/>
      <c r="Q23318" s="11"/>
      <c r="R23318" s="11"/>
      <c r="S23318" s="11"/>
      <c r="T23318" s="11"/>
      <c r="U23318" s="11"/>
      <c r="V23318" s="11"/>
      <c r="W23318" s="11"/>
      <c r="X23318" s="11"/>
      <c r="Y23318" s="11"/>
      <c r="Z23318" s="11"/>
      <c r="BE23318"/>
      <c r="BF23318"/>
      <c r="BG23318"/>
    </row>
    <row r="23319" spans="11:59" x14ac:dyDescent="0.25">
      <c r="K23319" s="11"/>
      <c r="L23319" s="11"/>
      <c r="N23319" s="11"/>
      <c r="O23319" s="11"/>
      <c r="P23319" s="11"/>
      <c r="Q23319" s="11"/>
      <c r="R23319" s="11"/>
      <c r="S23319" s="11"/>
      <c r="T23319" s="11"/>
      <c r="U23319" s="11"/>
      <c r="V23319" s="11"/>
      <c r="W23319" s="11"/>
      <c r="X23319" s="11"/>
      <c r="Y23319" s="11"/>
      <c r="Z23319" s="11"/>
      <c r="BE23319"/>
      <c r="BF23319"/>
      <c r="BG23319"/>
    </row>
    <row r="23320" spans="11:59" x14ac:dyDescent="0.25">
      <c r="K23320" s="11"/>
      <c r="L23320" s="11"/>
      <c r="N23320" s="11"/>
      <c r="O23320" s="11"/>
      <c r="P23320" s="11"/>
      <c r="Q23320" s="11"/>
      <c r="R23320" s="11"/>
      <c r="S23320" s="11"/>
      <c r="T23320" s="11"/>
      <c r="U23320" s="11"/>
      <c r="V23320" s="11"/>
      <c r="W23320" s="11"/>
      <c r="X23320" s="11"/>
      <c r="Y23320" s="11"/>
      <c r="Z23320" s="11"/>
      <c r="BE23320"/>
      <c r="BF23320"/>
      <c r="BG23320"/>
    </row>
    <row r="23321" spans="11:59" x14ac:dyDescent="0.25">
      <c r="K23321" s="11"/>
      <c r="L23321" s="11"/>
      <c r="N23321" s="11"/>
      <c r="O23321" s="11"/>
      <c r="P23321" s="11"/>
      <c r="Q23321" s="11"/>
      <c r="R23321" s="11"/>
      <c r="S23321" s="11"/>
      <c r="T23321" s="11"/>
      <c r="U23321" s="11"/>
      <c r="V23321" s="11"/>
      <c r="W23321" s="11"/>
      <c r="X23321" s="11"/>
      <c r="Y23321" s="11"/>
      <c r="Z23321" s="11"/>
      <c r="BE23321"/>
      <c r="BF23321"/>
      <c r="BG23321"/>
    </row>
    <row r="23322" spans="11:59" x14ac:dyDescent="0.25">
      <c r="K23322" s="11"/>
      <c r="L23322" s="11"/>
      <c r="N23322" s="11"/>
      <c r="O23322" s="11"/>
      <c r="P23322" s="11"/>
      <c r="Q23322" s="11"/>
      <c r="R23322" s="11"/>
      <c r="S23322" s="11"/>
      <c r="T23322" s="11"/>
      <c r="U23322" s="11"/>
      <c r="V23322" s="11"/>
      <c r="W23322" s="11"/>
      <c r="X23322" s="11"/>
      <c r="Y23322" s="11"/>
      <c r="Z23322" s="11"/>
      <c r="BE23322"/>
      <c r="BF23322"/>
      <c r="BG23322"/>
    </row>
    <row r="23323" spans="11:59" x14ac:dyDescent="0.25">
      <c r="K23323" s="11"/>
      <c r="L23323" s="11"/>
      <c r="N23323" s="11"/>
      <c r="O23323" s="11"/>
      <c r="P23323" s="11"/>
      <c r="Q23323" s="11"/>
      <c r="R23323" s="11"/>
      <c r="S23323" s="11"/>
      <c r="T23323" s="11"/>
      <c r="U23323" s="11"/>
      <c r="V23323" s="11"/>
      <c r="W23323" s="11"/>
      <c r="X23323" s="11"/>
      <c r="Y23323" s="11"/>
      <c r="Z23323" s="11"/>
      <c r="BE23323"/>
      <c r="BF23323"/>
      <c r="BG23323"/>
    </row>
    <row r="23324" spans="11:59" x14ac:dyDescent="0.25">
      <c r="K23324" s="11"/>
      <c r="L23324" s="11"/>
      <c r="N23324" s="11"/>
      <c r="O23324" s="11"/>
      <c r="P23324" s="11"/>
      <c r="Q23324" s="11"/>
      <c r="R23324" s="11"/>
      <c r="S23324" s="11"/>
      <c r="T23324" s="11"/>
      <c r="U23324" s="11"/>
      <c r="V23324" s="11"/>
      <c r="W23324" s="11"/>
      <c r="X23324" s="11"/>
      <c r="Y23324" s="11"/>
      <c r="Z23324" s="11"/>
      <c r="BE23324"/>
      <c r="BF23324"/>
      <c r="BG23324"/>
    </row>
    <row r="23325" spans="11:59" x14ac:dyDescent="0.25">
      <c r="K23325" s="11"/>
      <c r="L23325" s="11"/>
      <c r="N23325" s="11"/>
      <c r="O23325" s="11"/>
      <c r="P23325" s="11"/>
      <c r="Q23325" s="11"/>
      <c r="R23325" s="11"/>
      <c r="S23325" s="11"/>
      <c r="T23325" s="11"/>
      <c r="U23325" s="11"/>
      <c r="V23325" s="11"/>
      <c r="W23325" s="11"/>
      <c r="X23325" s="11"/>
      <c r="Y23325" s="11"/>
      <c r="Z23325" s="11"/>
      <c r="BE23325"/>
      <c r="BF23325"/>
      <c r="BG23325"/>
    </row>
    <row r="23326" spans="11:59" x14ac:dyDescent="0.25">
      <c r="K23326" s="11"/>
      <c r="L23326" s="11"/>
      <c r="N23326" s="11"/>
      <c r="O23326" s="11"/>
      <c r="P23326" s="11"/>
      <c r="Q23326" s="11"/>
      <c r="R23326" s="11"/>
      <c r="S23326" s="11"/>
      <c r="T23326" s="11"/>
      <c r="U23326" s="11"/>
      <c r="V23326" s="11"/>
      <c r="W23326" s="11"/>
      <c r="X23326" s="11"/>
      <c r="Y23326" s="11"/>
      <c r="Z23326" s="11"/>
      <c r="BE23326"/>
      <c r="BF23326"/>
      <c r="BG23326"/>
    </row>
    <row r="23327" spans="11:59" x14ac:dyDescent="0.25">
      <c r="K23327" s="11"/>
      <c r="L23327" s="11"/>
      <c r="N23327" s="11"/>
      <c r="O23327" s="11"/>
      <c r="P23327" s="11"/>
      <c r="Q23327" s="11"/>
      <c r="R23327" s="11"/>
      <c r="S23327" s="11"/>
      <c r="T23327" s="11"/>
      <c r="U23327" s="11"/>
      <c r="V23327" s="11"/>
      <c r="W23327" s="11"/>
      <c r="X23327" s="11"/>
      <c r="Y23327" s="11"/>
      <c r="Z23327" s="11"/>
      <c r="BE23327"/>
      <c r="BF23327"/>
      <c r="BG23327"/>
    </row>
    <row r="23328" spans="11:59" x14ac:dyDescent="0.25">
      <c r="K23328" s="11"/>
      <c r="L23328" s="11"/>
      <c r="N23328" s="11"/>
      <c r="O23328" s="11"/>
      <c r="P23328" s="11"/>
      <c r="Q23328" s="11"/>
      <c r="R23328" s="11"/>
      <c r="S23328" s="11"/>
      <c r="T23328" s="11"/>
      <c r="U23328" s="11"/>
      <c r="V23328" s="11"/>
      <c r="W23328" s="11"/>
      <c r="X23328" s="11"/>
      <c r="Y23328" s="11"/>
      <c r="Z23328" s="11"/>
      <c r="BE23328"/>
      <c r="BF23328"/>
      <c r="BG23328"/>
    </row>
    <row r="23329" spans="11:59" x14ac:dyDescent="0.25">
      <c r="K23329" s="11"/>
      <c r="L23329" s="11"/>
      <c r="N23329" s="11"/>
      <c r="O23329" s="11"/>
      <c r="P23329" s="11"/>
      <c r="Q23329" s="11"/>
      <c r="R23329" s="11"/>
      <c r="S23329" s="11"/>
      <c r="T23329" s="11"/>
      <c r="U23329" s="11"/>
      <c r="V23329" s="11"/>
      <c r="W23329" s="11"/>
      <c r="X23329" s="11"/>
      <c r="Y23329" s="11"/>
      <c r="Z23329" s="11"/>
      <c r="BE23329"/>
      <c r="BF23329"/>
      <c r="BG23329"/>
    </row>
    <row r="23330" spans="11:59" x14ac:dyDescent="0.25">
      <c r="K23330" s="11"/>
      <c r="L23330" s="11"/>
      <c r="N23330" s="11"/>
      <c r="O23330" s="11"/>
      <c r="P23330" s="11"/>
      <c r="Q23330" s="11"/>
      <c r="R23330" s="11"/>
      <c r="S23330" s="11"/>
      <c r="T23330" s="11"/>
      <c r="U23330" s="11"/>
      <c r="V23330" s="11"/>
      <c r="W23330" s="11"/>
      <c r="X23330" s="11"/>
      <c r="Y23330" s="11"/>
      <c r="Z23330" s="11"/>
      <c r="BE23330"/>
      <c r="BF23330"/>
      <c r="BG23330"/>
    </row>
    <row r="23331" spans="11:59" x14ac:dyDescent="0.25">
      <c r="K23331" s="11"/>
      <c r="L23331" s="11"/>
      <c r="N23331" s="11"/>
      <c r="O23331" s="11"/>
      <c r="P23331" s="11"/>
      <c r="Q23331" s="11"/>
      <c r="R23331" s="11"/>
      <c r="S23331" s="11"/>
      <c r="T23331" s="11"/>
      <c r="U23331" s="11"/>
      <c r="V23331" s="11"/>
      <c r="W23331" s="11"/>
      <c r="X23331" s="11"/>
      <c r="Y23331" s="11"/>
      <c r="Z23331" s="11"/>
      <c r="BE23331"/>
      <c r="BF23331"/>
      <c r="BG23331"/>
    </row>
    <row r="23332" spans="11:59" x14ac:dyDescent="0.25">
      <c r="K23332" s="11"/>
      <c r="L23332" s="11"/>
      <c r="N23332" s="11"/>
      <c r="O23332" s="11"/>
      <c r="P23332" s="11"/>
      <c r="Q23332" s="11"/>
      <c r="R23332" s="11"/>
      <c r="S23332" s="11"/>
      <c r="T23332" s="11"/>
      <c r="U23332" s="11"/>
      <c r="V23332" s="11"/>
      <c r="W23332" s="11"/>
      <c r="X23332" s="11"/>
      <c r="Y23332" s="11"/>
      <c r="Z23332" s="11"/>
      <c r="BE23332"/>
      <c r="BF23332"/>
      <c r="BG23332"/>
    </row>
    <row r="23333" spans="11:59" x14ac:dyDescent="0.25">
      <c r="K23333" s="11"/>
      <c r="L23333" s="11"/>
      <c r="N23333" s="11"/>
      <c r="O23333" s="11"/>
      <c r="P23333" s="11"/>
      <c r="Q23333" s="11"/>
      <c r="R23333" s="11"/>
      <c r="S23333" s="11"/>
      <c r="T23333" s="11"/>
      <c r="U23333" s="11"/>
      <c r="V23333" s="11"/>
      <c r="W23333" s="11"/>
      <c r="X23333" s="11"/>
      <c r="Y23333" s="11"/>
      <c r="Z23333" s="11"/>
      <c r="BE23333"/>
      <c r="BF23333"/>
      <c r="BG23333"/>
    </row>
    <row r="23334" spans="11:59" x14ac:dyDescent="0.25">
      <c r="K23334" s="11"/>
      <c r="L23334" s="11"/>
      <c r="N23334" s="11"/>
      <c r="O23334" s="11"/>
      <c r="P23334" s="11"/>
      <c r="Q23334" s="11"/>
      <c r="R23334" s="11"/>
      <c r="S23334" s="11"/>
      <c r="T23334" s="11"/>
      <c r="U23334" s="11"/>
      <c r="V23334" s="11"/>
      <c r="W23334" s="11"/>
      <c r="X23334" s="11"/>
      <c r="Y23334" s="11"/>
      <c r="Z23334" s="11"/>
      <c r="BE23334"/>
      <c r="BF23334"/>
      <c r="BG23334"/>
    </row>
    <row r="23335" spans="11:59" x14ac:dyDescent="0.25">
      <c r="K23335" s="11"/>
      <c r="L23335" s="11"/>
      <c r="N23335" s="11"/>
      <c r="O23335" s="11"/>
      <c r="P23335" s="11"/>
      <c r="Q23335" s="11"/>
      <c r="R23335" s="11"/>
      <c r="S23335" s="11"/>
      <c r="T23335" s="11"/>
      <c r="U23335" s="11"/>
      <c r="V23335" s="11"/>
      <c r="W23335" s="11"/>
      <c r="X23335" s="11"/>
      <c r="Y23335" s="11"/>
      <c r="Z23335" s="11"/>
      <c r="BE23335"/>
      <c r="BF23335"/>
      <c r="BG23335"/>
    </row>
    <row r="23336" spans="11:59" x14ac:dyDescent="0.25">
      <c r="K23336" s="11"/>
      <c r="L23336" s="11"/>
      <c r="N23336" s="11"/>
      <c r="O23336" s="11"/>
      <c r="P23336" s="11"/>
      <c r="Q23336" s="11"/>
      <c r="R23336" s="11"/>
      <c r="S23336" s="11"/>
      <c r="T23336" s="11"/>
      <c r="U23336" s="11"/>
      <c r="V23336" s="11"/>
      <c r="W23336" s="11"/>
      <c r="X23336" s="11"/>
      <c r="Y23336" s="11"/>
      <c r="Z23336" s="11"/>
      <c r="BE23336"/>
      <c r="BF23336"/>
      <c r="BG23336"/>
    </row>
    <row r="23337" spans="11:59" x14ac:dyDescent="0.25">
      <c r="K23337" s="11"/>
      <c r="L23337" s="11"/>
      <c r="N23337" s="11"/>
      <c r="O23337" s="11"/>
      <c r="P23337" s="11"/>
      <c r="Q23337" s="11"/>
      <c r="R23337" s="11"/>
      <c r="S23337" s="11"/>
      <c r="T23337" s="11"/>
      <c r="U23337" s="11"/>
      <c r="V23337" s="11"/>
      <c r="W23337" s="11"/>
      <c r="X23337" s="11"/>
      <c r="Y23337" s="11"/>
      <c r="Z23337" s="11"/>
      <c r="BE23337"/>
      <c r="BF23337"/>
      <c r="BG23337"/>
    </row>
    <row r="23338" spans="11:59" x14ac:dyDescent="0.25">
      <c r="K23338" s="11"/>
      <c r="L23338" s="11"/>
      <c r="N23338" s="11"/>
      <c r="O23338" s="11"/>
      <c r="P23338" s="11"/>
      <c r="Q23338" s="11"/>
      <c r="R23338" s="11"/>
      <c r="S23338" s="11"/>
      <c r="T23338" s="11"/>
      <c r="U23338" s="11"/>
      <c r="V23338" s="11"/>
      <c r="W23338" s="11"/>
      <c r="X23338" s="11"/>
      <c r="Y23338" s="11"/>
      <c r="Z23338" s="11"/>
      <c r="BE23338"/>
      <c r="BF23338"/>
      <c r="BG23338"/>
    </row>
    <row r="23339" spans="11:59" x14ac:dyDescent="0.25">
      <c r="K23339" s="11"/>
      <c r="L23339" s="11"/>
      <c r="N23339" s="11"/>
      <c r="O23339" s="11"/>
      <c r="P23339" s="11"/>
      <c r="Q23339" s="11"/>
      <c r="R23339" s="11"/>
      <c r="S23339" s="11"/>
      <c r="T23339" s="11"/>
      <c r="U23339" s="11"/>
      <c r="V23339" s="11"/>
      <c r="W23339" s="11"/>
      <c r="X23339" s="11"/>
      <c r="Y23339" s="11"/>
      <c r="Z23339" s="11"/>
      <c r="BE23339"/>
      <c r="BF23339"/>
      <c r="BG23339"/>
    </row>
    <row r="23340" spans="11:59" x14ac:dyDescent="0.25">
      <c r="K23340" s="11"/>
      <c r="L23340" s="11"/>
      <c r="N23340" s="11"/>
      <c r="O23340" s="11"/>
      <c r="P23340" s="11"/>
      <c r="Q23340" s="11"/>
      <c r="R23340" s="11"/>
      <c r="S23340" s="11"/>
      <c r="T23340" s="11"/>
      <c r="U23340" s="11"/>
      <c r="V23340" s="11"/>
      <c r="W23340" s="11"/>
      <c r="X23340" s="11"/>
      <c r="Y23340" s="11"/>
      <c r="Z23340" s="11"/>
      <c r="BE23340"/>
      <c r="BF23340"/>
      <c r="BG23340"/>
    </row>
    <row r="23341" spans="11:59" x14ac:dyDescent="0.25">
      <c r="K23341" s="11"/>
      <c r="L23341" s="11"/>
      <c r="N23341" s="11"/>
      <c r="O23341" s="11"/>
      <c r="P23341" s="11"/>
      <c r="Q23341" s="11"/>
      <c r="R23341" s="11"/>
      <c r="S23341" s="11"/>
      <c r="T23341" s="11"/>
      <c r="U23341" s="11"/>
      <c r="V23341" s="11"/>
      <c r="W23341" s="11"/>
      <c r="X23341" s="11"/>
      <c r="Y23341" s="11"/>
      <c r="Z23341" s="11"/>
      <c r="BE23341"/>
      <c r="BF23341"/>
      <c r="BG23341"/>
    </row>
    <row r="23342" spans="11:59" x14ac:dyDescent="0.25">
      <c r="K23342" s="11"/>
      <c r="L23342" s="11"/>
      <c r="N23342" s="11"/>
      <c r="O23342" s="11"/>
      <c r="P23342" s="11"/>
      <c r="Q23342" s="11"/>
      <c r="R23342" s="11"/>
      <c r="S23342" s="11"/>
      <c r="T23342" s="11"/>
      <c r="U23342" s="11"/>
      <c r="V23342" s="11"/>
      <c r="W23342" s="11"/>
      <c r="X23342" s="11"/>
      <c r="Y23342" s="11"/>
      <c r="Z23342" s="11"/>
      <c r="BE23342"/>
      <c r="BF23342"/>
      <c r="BG23342"/>
    </row>
    <row r="23343" spans="11:59" x14ac:dyDescent="0.25">
      <c r="K23343" s="11"/>
      <c r="L23343" s="11"/>
      <c r="N23343" s="11"/>
      <c r="O23343" s="11"/>
      <c r="P23343" s="11"/>
      <c r="Q23343" s="11"/>
      <c r="R23343" s="11"/>
      <c r="S23343" s="11"/>
      <c r="T23343" s="11"/>
      <c r="U23343" s="11"/>
      <c r="V23343" s="11"/>
      <c r="W23343" s="11"/>
      <c r="X23343" s="11"/>
      <c r="Y23343" s="11"/>
      <c r="Z23343" s="11"/>
      <c r="BE23343"/>
      <c r="BF23343"/>
      <c r="BG23343"/>
    </row>
    <row r="23344" spans="11:59" x14ac:dyDescent="0.25">
      <c r="K23344" s="11"/>
      <c r="L23344" s="11"/>
      <c r="N23344" s="11"/>
      <c r="O23344" s="11"/>
      <c r="P23344" s="11"/>
      <c r="Q23344" s="11"/>
      <c r="R23344" s="11"/>
      <c r="S23344" s="11"/>
      <c r="T23344" s="11"/>
      <c r="U23344" s="11"/>
      <c r="V23344" s="11"/>
      <c r="W23344" s="11"/>
      <c r="X23344" s="11"/>
      <c r="Y23344" s="11"/>
      <c r="Z23344" s="11"/>
      <c r="BE23344"/>
      <c r="BF23344"/>
      <c r="BG23344"/>
    </row>
    <row r="23345" spans="11:59" x14ac:dyDescent="0.25">
      <c r="K23345" s="11"/>
      <c r="L23345" s="11"/>
      <c r="N23345" s="11"/>
      <c r="O23345" s="11"/>
      <c r="P23345" s="11"/>
      <c r="Q23345" s="11"/>
      <c r="R23345" s="11"/>
      <c r="S23345" s="11"/>
      <c r="T23345" s="11"/>
      <c r="U23345" s="11"/>
      <c r="V23345" s="11"/>
      <c r="W23345" s="11"/>
      <c r="X23345" s="11"/>
      <c r="Y23345" s="11"/>
      <c r="Z23345" s="11"/>
      <c r="BE23345"/>
      <c r="BF23345"/>
      <c r="BG23345"/>
    </row>
    <row r="23346" spans="11:59" x14ac:dyDescent="0.25">
      <c r="K23346" s="11"/>
      <c r="L23346" s="11"/>
      <c r="N23346" s="11"/>
      <c r="O23346" s="11"/>
      <c r="P23346" s="11"/>
      <c r="Q23346" s="11"/>
      <c r="R23346" s="11"/>
      <c r="S23346" s="11"/>
      <c r="T23346" s="11"/>
      <c r="U23346" s="11"/>
      <c r="V23346" s="11"/>
      <c r="W23346" s="11"/>
      <c r="X23346" s="11"/>
      <c r="Y23346" s="11"/>
      <c r="Z23346" s="11"/>
      <c r="BE23346"/>
      <c r="BF23346"/>
      <c r="BG23346"/>
    </row>
    <row r="23347" spans="11:59" x14ac:dyDescent="0.25">
      <c r="K23347" s="11"/>
      <c r="L23347" s="11"/>
      <c r="N23347" s="11"/>
      <c r="O23347" s="11"/>
      <c r="P23347" s="11"/>
      <c r="Q23347" s="11"/>
      <c r="R23347" s="11"/>
      <c r="S23347" s="11"/>
      <c r="T23347" s="11"/>
      <c r="U23347" s="11"/>
      <c r="V23347" s="11"/>
      <c r="W23347" s="11"/>
      <c r="X23347" s="11"/>
      <c r="Y23347" s="11"/>
      <c r="Z23347" s="11"/>
      <c r="BE23347"/>
      <c r="BF23347"/>
      <c r="BG23347"/>
    </row>
    <row r="23348" spans="11:59" x14ac:dyDescent="0.25">
      <c r="K23348" s="11"/>
      <c r="L23348" s="11"/>
      <c r="N23348" s="11"/>
      <c r="O23348" s="11"/>
      <c r="P23348" s="11"/>
      <c r="Q23348" s="11"/>
      <c r="R23348" s="11"/>
      <c r="S23348" s="11"/>
      <c r="T23348" s="11"/>
      <c r="U23348" s="11"/>
      <c r="V23348" s="11"/>
      <c r="W23348" s="11"/>
      <c r="X23348" s="11"/>
      <c r="Y23348" s="11"/>
      <c r="Z23348" s="11"/>
      <c r="BE23348"/>
      <c r="BF23348"/>
      <c r="BG23348"/>
    </row>
    <row r="23349" spans="11:59" x14ac:dyDescent="0.25">
      <c r="K23349" s="11"/>
      <c r="L23349" s="11"/>
      <c r="N23349" s="11"/>
      <c r="O23349" s="11"/>
      <c r="P23349" s="11"/>
      <c r="Q23349" s="11"/>
      <c r="R23349" s="11"/>
      <c r="S23349" s="11"/>
      <c r="T23349" s="11"/>
      <c r="U23349" s="11"/>
      <c r="V23349" s="11"/>
      <c r="W23349" s="11"/>
      <c r="X23349" s="11"/>
      <c r="Y23349" s="11"/>
      <c r="Z23349" s="11"/>
      <c r="BE23349"/>
      <c r="BF23349"/>
      <c r="BG23349"/>
    </row>
    <row r="23350" spans="11:59" x14ac:dyDescent="0.25">
      <c r="K23350" s="11"/>
      <c r="L23350" s="11"/>
      <c r="N23350" s="11"/>
      <c r="O23350" s="11"/>
      <c r="P23350" s="11"/>
      <c r="Q23350" s="11"/>
      <c r="R23350" s="11"/>
      <c r="S23350" s="11"/>
      <c r="T23350" s="11"/>
      <c r="U23350" s="11"/>
      <c r="V23350" s="11"/>
      <c r="W23350" s="11"/>
      <c r="X23350" s="11"/>
      <c r="Y23350" s="11"/>
      <c r="Z23350" s="11"/>
      <c r="BE23350"/>
      <c r="BF23350"/>
      <c r="BG23350"/>
    </row>
    <row r="23351" spans="11:59" x14ac:dyDescent="0.25">
      <c r="K23351" s="11"/>
      <c r="L23351" s="11"/>
      <c r="N23351" s="11"/>
      <c r="O23351" s="11"/>
      <c r="P23351" s="11"/>
      <c r="Q23351" s="11"/>
      <c r="R23351" s="11"/>
      <c r="S23351" s="11"/>
      <c r="T23351" s="11"/>
      <c r="U23351" s="11"/>
      <c r="V23351" s="11"/>
      <c r="W23351" s="11"/>
      <c r="X23351" s="11"/>
      <c r="Y23351" s="11"/>
      <c r="Z23351" s="11"/>
      <c r="BE23351"/>
      <c r="BF23351"/>
      <c r="BG23351"/>
    </row>
    <row r="23352" spans="11:59" x14ac:dyDescent="0.25">
      <c r="K23352" s="11"/>
      <c r="L23352" s="11"/>
      <c r="N23352" s="11"/>
      <c r="O23352" s="11"/>
      <c r="P23352" s="11"/>
      <c r="Q23352" s="11"/>
      <c r="R23352" s="11"/>
      <c r="S23352" s="11"/>
      <c r="T23352" s="11"/>
      <c r="U23352" s="11"/>
      <c r="V23352" s="11"/>
      <c r="W23352" s="11"/>
      <c r="X23352" s="11"/>
      <c r="Y23352" s="11"/>
      <c r="Z23352" s="11"/>
      <c r="BE23352"/>
      <c r="BF23352"/>
      <c r="BG23352"/>
    </row>
    <row r="23353" spans="11:59" x14ac:dyDescent="0.25">
      <c r="K23353" s="11"/>
      <c r="L23353" s="11"/>
      <c r="N23353" s="11"/>
      <c r="O23353" s="11"/>
      <c r="P23353" s="11"/>
      <c r="Q23353" s="11"/>
      <c r="R23353" s="11"/>
      <c r="S23353" s="11"/>
      <c r="T23353" s="11"/>
      <c r="U23353" s="11"/>
      <c r="V23353" s="11"/>
      <c r="W23353" s="11"/>
      <c r="X23353" s="11"/>
      <c r="Y23353" s="11"/>
      <c r="Z23353" s="11"/>
      <c r="BE23353"/>
      <c r="BF23353"/>
      <c r="BG23353"/>
    </row>
    <row r="23354" spans="11:59" x14ac:dyDescent="0.25">
      <c r="K23354" s="11"/>
      <c r="L23354" s="11"/>
      <c r="N23354" s="11"/>
      <c r="O23354" s="11"/>
      <c r="P23354" s="11"/>
      <c r="Q23354" s="11"/>
      <c r="R23354" s="11"/>
      <c r="S23354" s="11"/>
      <c r="T23354" s="11"/>
      <c r="U23354" s="11"/>
      <c r="V23354" s="11"/>
      <c r="W23354" s="11"/>
      <c r="X23354" s="11"/>
      <c r="Y23354" s="11"/>
      <c r="Z23354" s="11"/>
      <c r="BE23354"/>
      <c r="BF23354"/>
      <c r="BG23354"/>
    </row>
    <row r="23355" spans="11:59" x14ac:dyDescent="0.25">
      <c r="K23355" s="11"/>
      <c r="L23355" s="11"/>
      <c r="N23355" s="11"/>
      <c r="O23355" s="11"/>
      <c r="P23355" s="11"/>
      <c r="Q23355" s="11"/>
      <c r="R23355" s="11"/>
      <c r="S23355" s="11"/>
      <c r="T23355" s="11"/>
      <c r="U23355" s="11"/>
      <c r="V23355" s="11"/>
      <c r="W23355" s="11"/>
      <c r="X23355" s="11"/>
      <c r="Y23355" s="11"/>
      <c r="Z23355" s="11"/>
      <c r="BE23355"/>
      <c r="BF23355"/>
      <c r="BG23355"/>
    </row>
    <row r="23356" spans="11:59" x14ac:dyDescent="0.25">
      <c r="K23356" s="11"/>
      <c r="L23356" s="11"/>
      <c r="N23356" s="11"/>
      <c r="O23356" s="11"/>
      <c r="P23356" s="11"/>
      <c r="Q23356" s="11"/>
      <c r="R23356" s="11"/>
      <c r="S23356" s="11"/>
      <c r="T23356" s="11"/>
      <c r="U23356" s="11"/>
      <c r="V23356" s="11"/>
      <c r="W23356" s="11"/>
      <c r="X23356" s="11"/>
      <c r="Y23356" s="11"/>
      <c r="Z23356" s="11"/>
      <c r="BE23356"/>
      <c r="BF23356"/>
      <c r="BG23356"/>
    </row>
    <row r="23357" spans="11:59" x14ac:dyDescent="0.25">
      <c r="K23357" s="11"/>
      <c r="L23357" s="11"/>
      <c r="N23357" s="11"/>
      <c r="O23357" s="11"/>
      <c r="P23357" s="11"/>
      <c r="Q23357" s="11"/>
      <c r="R23357" s="11"/>
      <c r="S23357" s="11"/>
      <c r="T23357" s="11"/>
      <c r="U23357" s="11"/>
      <c r="V23357" s="11"/>
      <c r="W23357" s="11"/>
      <c r="X23357" s="11"/>
      <c r="Y23357" s="11"/>
      <c r="Z23357" s="11"/>
      <c r="BE23357"/>
      <c r="BF23357"/>
      <c r="BG23357"/>
    </row>
    <row r="23358" spans="11:59" x14ac:dyDescent="0.25">
      <c r="K23358" s="11"/>
      <c r="L23358" s="11"/>
      <c r="N23358" s="11"/>
      <c r="O23358" s="11"/>
      <c r="P23358" s="11"/>
      <c r="Q23358" s="11"/>
      <c r="R23358" s="11"/>
      <c r="S23358" s="11"/>
      <c r="T23358" s="11"/>
      <c r="U23358" s="11"/>
      <c r="V23358" s="11"/>
      <c r="W23358" s="11"/>
      <c r="X23358" s="11"/>
      <c r="Y23358" s="11"/>
      <c r="Z23358" s="11"/>
      <c r="BE23358"/>
      <c r="BF23358"/>
      <c r="BG23358"/>
    </row>
    <row r="23359" spans="11:59" x14ac:dyDescent="0.25">
      <c r="K23359" s="11"/>
      <c r="L23359" s="11"/>
      <c r="N23359" s="11"/>
      <c r="O23359" s="11"/>
      <c r="P23359" s="11"/>
      <c r="Q23359" s="11"/>
      <c r="R23359" s="11"/>
      <c r="S23359" s="11"/>
      <c r="T23359" s="11"/>
      <c r="U23359" s="11"/>
      <c r="V23359" s="11"/>
      <c r="W23359" s="11"/>
      <c r="X23359" s="11"/>
      <c r="Y23359" s="11"/>
      <c r="Z23359" s="11"/>
      <c r="BE23359"/>
      <c r="BF23359"/>
      <c r="BG23359"/>
    </row>
    <row r="23360" spans="11:59" x14ac:dyDescent="0.25">
      <c r="K23360" s="11"/>
      <c r="L23360" s="11"/>
      <c r="N23360" s="11"/>
      <c r="O23360" s="11"/>
      <c r="P23360" s="11"/>
      <c r="Q23360" s="11"/>
      <c r="R23360" s="11"/>
      <c r="S23360" s="11"/>
      <c r="T23360" s="11"/>
      <c r="U23360" s="11"/>
      <c r="V23360" s="11"/>
      <c r="W23360" s="11"/>
      <c r="X23360" s="11"/>
      <c r="Y23360" s="11"/>
      <c r="Z23360" s="11"/>
      <c r="BE23360"/>
      <c r="BF23360"/>
      <c r="BG23360"/>
    </row>
    <row r="23361" spans="11:59" x14ac:dyDescent="0.25">
      <c r="K23361" s="11"/>
      <c r="L23361" s="11"/>
      <c r="N23361" s="11"/>
      <c r="O23361" s="11"/>
      <c r="P23361" s="11"/>
      <c r="Q23361" s="11"/>
      <c r="R23361" s="11"/>
      <c r="S23361" s="11"/>
      <c r="T23361" s="11"/>
      <c r="U23361" s="11"/>
      <c r="V23361" s="11"/>
      <c r="W23361" s="11"/>
      <c r="X23361" s="11"/>
      <c r="Y23361" s="11"/>
      <c r="Z23361" s="11"/>
      <c r="BE23361"/>
      <c r="BF23361"/>
      <c r="BG23361"/>
    </row>
    <row r="23362" spans="11:59" x14ac:dyDescent="0.25">
      <c r="K23362" s="11"/>
      <c r="L23362" s="11"/>
      <c r="N23362" s="11"/>
      <c r="O23362" s="11"/>
      <c r="P23362" s="11"/>
      <c r="Q23362" s="11"/>
      <c r="R23362" s="11"/>
      <c r="S23362" s="11"/>
      <c r="T23362" s="11"/>
      <c r="U23362" s="11"/>
      <c r="V23362" s="11"/>
      <c r="W23362" s="11"/>
      <c r="X23362" s="11"/>
      <c r="Y23362" s="11"/>
      <c r="Z23362" s="11"/>
      <c r="BE23362"/>
      <c r="BF23362"/>
      <c r="BG23362"/>
    </row>
    <row r="23363" spans="11:59" x14ac:dyDescent="0.25">
      <c r="K23363" s="11"/>
      <c r="L23363" s="11"/>
      <c r="N23363" s="11"/>
      <c r="O23363" s="11"/>
      <c r="P23363" s="11"/>
      <c r="Q23363" s="11"/>
      <c r="R23363" s="11"/>
      <c r="S23363" s="11"/>
      <c r="T23363" s="11"/>
      <c r="U23363" s="11"/>
      <c r="V23363" s="11"/>
      <c r="W23363" s="11"/>
      <c r="X23363" s="11"/>
      <c r="Y23363" s="11"/>
      <c r="Z23363" s="11"/>
      <c r="BE23363"/>
      <c r="BF23363"/>
      <c r="BG23363"/>
    </row>
    <row r="23364" spans="11:59" x14ac:dyDescent="0.25">
      <c r="K23364" s="11"/>
      <c r="L23364" s="11"/>
      <c r="N23364" s="11"/>
      <c r="O23364" s="11"/>
      <c r="P23364" s="11"/>
      <c r="Q23364" s="11"/>
      <c r="R23364" s="11"/>
      <c r="S23364" s="11"/>
      <c r="T23364" s="11"/>
      <c r="U23364" s="11"/>
      <c r="V23364" s="11"/>
      <c r="W23364" s="11"/>
      <c r="X23364" s="11"/>
      <c r="Y23364" s="11"/>
      <c r="Z23364" s="11"/>
      <c r="BE23364"/>
      <c r="BF23364"/>
      <c r="BG23364"/>
    </row>
    <row r="23365" spans="11:59" x14ac:dyDescent="0.25">
      <c r="K23365" s="11"/>
      <c r="L23365" s="11"/>
      <c r="N23365" s="11"/>
      <c r="O23365" s="11"/>
      <c r="P23365" s="11"/>
      <c r="Q23365" s="11"/>
      <c r="R23365" s="11"/>
      <c r="S23365" s="11"/>
      <c r="T23365" s="11"/>
      <c r="U23365" s="11"/>
      <c r="V23365" s="11"/>
      <c r="W23365" s="11"/>
      <c r="X23365" s="11"/>
      <c r="Y23365" s="11"/>
      <c r="Z23365" s="11"/>
      <c r="BE23365"/>
      <c r="BF23365"/>
      <c r="BG23365"/>
    </row>
    <row r="23366" spans="11:59" x14ac:dyDescent="0.25">
      <c r="K23366" s="11"/>
      <c r="L23366" s="11"/>
      <c r="N23366" s="11"/>
      <c r="O23366" s="11"/>
      <c r="P23366" s="11"/>
      <c r="Q23366" s="11"/>
      <c r="R23366" s="11"/>
      <c r="S23366" s="11"/>
      <c r="T23366" s="11"/>
      <c r="U23366" s="11"/>
      <c r="V23366" s="11"/>
      <c r="W23366" s="11"/>
      <c r="X23366" s="11"/>
      <c r="Y23366" s="11"/>
      <c r="Z23366" s="11"/>
      <c r="BE23366"/>
      <c r="BF23366"/>
      <c r="BG23366"/>
    </row>
    <row r="23367" spans="11:59" x14ac:dyDescent="0.25">
      <c r="K23367" s="11"/>
      <c r="L23367" s="11"/>
      <c r="N23367" s="11"/>
      <c r="O23367" s="11"/>
      <c r="P23367" s="11"/>
      <c r="Q23367" s="11"/>
      <c r="R23367" s="11"/>
      <c r="S23367" s="11"/>
      <c r="T23367" s="11"/>
      <c r="U23367" s="11"/>
      <c r="V23367" s="11"/>
      <c r="W23367" s="11"/>
      <c r="X23367" s="11"/>
      <c r="Y23367" s="11"/>
      <c r="Z23367" s="11"/>
      <c r="BE23367"/>
      <c r="BF23367"/>
      <c r="BG23367"/>
    </row>
    <row r="23368" spans="11:59" x14ac:dyDescent="0.25">
      <c r="K23368" s="11"/>
      <c r="L23368" s="11"/>
      <c r="N23368" s="11"/>
      <c r="O23368" s="11"/>
      <c r="P23368" s="11"/>
      <c r="Q23368" s="11"/>
      <c r="R23368" s="11"/>
      <c r="S23368" s="11"/>
      <c r="T23368" s="11"/>
      <c r="U23368" s="11"/>
      <c r="V23368" s="11"/>
      <c r="W23368" s="11"/>
      <c r="X23368" s="11"/>
      <c r="Y23368" s="11"/>
      <c r="Z23368" s="11"/>
      <c r="BE23368"/>
      <c r="BF23368"/>
      <c r="BG23368"/>
    </row>
    <row r="23369" spans="11:59" x14ac:dyDescent="0.25">
      <c r="K23369" s="11"/>
      <c r="L23369" s="11"/>
      <c r="N23369" s="11"/>
      <c r="O23369" s="11"/>
      <c r="P23369" s="11"/>
      <c r="Q23369" s="11"/>
      <c r="R23369" s="11"/>
      <c r="S23369" s="11"/>
      <c r="T23369" s="11"/>
      <c r="U23369" s="11"/>
      <c r="V23369" s="11"/>
      <c r="W23369" s="11"/>
      <c r="X23369" s="11"/>
      <c r="Y23369" s="11"/>
      <c r="Z23369" s="11"/>
      <c r="BE23369"/>
      <c r="BF23369"/>
      <c r="BG23369"/>
    </row>
    <row r="23370" spans="11:59" x14ac:dyDescent="0.25">
      <c r="K23370" s="11"/>
      <c r="L23370" s="11"/>
      <c r="N23370" s="11"/>
      <c r="O23370" s="11"/>
      <c r="P23370" s="11"/>
      <c r="Q23370" s="11"/>
      <c r="R23370" s="11"/>
      <c r="S23370" s="11"/>
      <c r="T23370" s="11"/>
      <c r="U23370" s="11"/>
      <c r="V23370" s="11"/>
      <c r="W23370" s="11"/>
      <c r="X23370" s="11"/>
      <c r="Y23370" s="11"/>
      <c r="Z23370" s="11"/>
      <c r="BE23370"/>
      <c r="BF23370"/>
      <c r="BG23370"/>
    </row>
    <row r="23371" spans="11:59" x14ac:dyDescent="0.25">
      <c r="K23371" s="11"/>
      <c r="L23371" s="11"/>
      <c r="N23371" s="11"/>
      <c r="O23371" s="11"/>
      <c r="P23371" s="11"/>
      <c r="Q23371" s="11"/>
      <c r="R23371" s="11"/>
      <c r="S23371" s="11"/>
      <c r="T23371" s="11"/>
      <c r="U23371" s="11"/>
      <c r="V23371" s="11"/>
      <c r="W23371" s="11"/>
      <c r="X23371" s="11"/>
      <c r="Y23371" s="11"/>
      <c r="Z23371" s="11"/>
      <c r="BE23371"/>
      <c r="BF23371"/>
      <c r="BG23371"/>
    </row>
    <row r="23372" spans="11:59" x14ac:dyDescent="0.25">
      <c r="K23372" s="11"/>
      <c r="L23372" s="11"/>
      <c r="N23372" s="11"/>
      <c r="O23372" s="11"/>
      <c r="P23372" s="11"/>
      <c r="Q23372" s="11"/>
      <c r="R23372" s="11"/>
      <c r="S23372" s="11"/>
      <c r="T23372" s="11"/>
      <c r="U23372" s="11"/>
      <c r="V23372" s="11"/>
      <c r="W23372" s="11"/>
      <c r="X23372" s="11"/>
      <c r="Y23372" s="11"/>
      <c r="Z23372" s="11"/>
      <c r="BE23372"/>
      <c r="BF23372"/>
      <c r="BG23372"/>
    </row>
    <row r="23373" spans="11:59" x14ac:dyDescent="0.25">
      <c r="K23373" s="11"/>
      <c r="L23373" s="11"/>
      <c r="N23373" s="11"/>
      <c r="O23373" s="11"/>
      <c r="P23373" s="11"/>
      <c r="Q23373" s="11"/>
      <c r="R23373" s="11"/>
      <c r="S23373" s="11"/>
      <c r="T23373" s="11"/>
      <c r="U23373" s="11"/>
      <c r="V23373" s="11"/>
      <c r="W23373" s="11"/>
      <c r="X23373" s="11"/>
      <c r="Y23373" s="11"/>
      <c r="Z23373" s="11"/>
      <c r="BE23373"/>
      <c r="BF23373"/>
      <c r="BG23373"/>
    </row>
    <row r="23374" spans="11:59" x14ac:dyDescent="0.25">
      <c r="K23374" s="11"/>
      <c r="L23374" s="11"/>
      <c r="N23374" s="11"/>
      <c r="O23374" s="11"/>
      <c r="P23374" s="11"/>
      <c r="Q23374" s="11"/>
      <c r="R23374" s="11"/>
      <c r="S23374" s="11"/>
      <c r="T23374" s="11"/>
      <c r="U23374" s="11"/>
      <c r="V23374" s="11"/>
      <c r="W23374" s="11"/>
      <c r="X23374" s="11"/>
      <c r="Y23374" s="11"/>
      <c r="Z23374" s="11"/>
      <c r="BE23374"/>
      <c r="BF23374"/>
      <c r="BG23374"/>
    </row>
    <row r="23375" spans="11:59" x14ac:dyDescent="0.25">
      <c r="K23375" s="11"/>
      <c r="L23375" s="11"/>
      <c r="N23375" s="11"/>
      <c r="O23375" s="11"/>
      <c r="P23375" s="11"/>
      <c r="Q23375" s="11"/>
      <c r="R23375" s="11"/>
      <c r="S23375" s="11"/>
      <c r="T23375" s="11"/>
      <c r="U23375" s="11"/>
      <c r="V23375" s="11"/>
      <c r="W23375" s="11"/>
      <c r="X23375" s="11"/>
      <c r="Y23375" s="11"/>
      <c r="Z23375" s="11"/>
      <c r="BE23375"/>
      <c r="BF23375"/>
      <c r="BG23375"/>
    </row>
    <row r="23376" spans="11:59" x14ac:dyDescent="0.25">
      <c r="K23376" s="11"/>
      <c r="L23376" s="11"/>
      <c r="N23376" s="11"/>
      <c r="O23376" s="11"/>
      <c r="P23376" s="11"/>
      <c r="Q23376" s="11"/>
      <c r="R23376" s="11"/>
      <c r="S23376" s="11"/>
      <c r="T23376" s="11"/>
      <c r="U23376" s="11"/>
      <c r="V23376" s="11"/>
      <c r="W23376" s="11"/>
      <c r="X23376" s="11"/>
      <c r="Y23376" s="11"/>
      <c r="Z23376" s="11"/>
      <c r="BE23376"/>
      <c r="BF23376"/>
      <c r="BG23376"/>
    </row>
    <row r="23377" spans="11:59" x14ac:dyDescent="0.25">
      <c r="K23377" s="11"/>
      <c r="L23377" s="11"/>
      <c r="N23377" s="11"/>
      <c r="O23377" s="11"/>
      <c r="P23377" s="11"/>
      <c r="Q23377" s="11"/>
      <c r="R23377" s="11"/>
      <c r="S23377" s="11"/>
      <c r="T23377" s="11"/>
      <c r="U23377" s="11"/>
      <c r="V23377" s="11"/>
      <c r="W23377" s="11"/>
      <c r="X23377" s="11"/>
      <c r="Y23377" s="11"/>
      <c r="Z23377" s="11"/>
      <c r="BE23377"/>
      <c r="BF23377"/>
      <c r="BG23377"/>
    </row>
    <row r="23378" spans="11:59" x14ac:dyDescent="0.25">
      <c r="K23378" s="11"/>
      <c r="L23378" s="11"/>
      <c r="N23378" s="11"/>
      <c r="O23378" s="11"/>
      <c r="P23378" s="11"/>
      <c r="Q23378" s="11"/>
      <c r="R23378" s="11"/>
      <c r="S23378" s="11"/>
      <c r="T23378" s="11"/>
      <c r="U23378" s="11"/>
      <c r="V23378" s="11"/>
      <c r="W23378" s="11"/>
      <c r="X23378" s="11"/>
      <c r="Y23378" s="11"/>
      <c r="Z23378" s="11"/>
      <c r="BE23378"/>
      <c r="BF23378"/>
      <c r="BG23378"/>
    </row>
    <row r="23379" spans="11:59" x14ac:dyDescent="0.25">
      <c r="K23379" s="11"/>
      <c r="L23379" s="11"/>
      <c r="N23379" s="11"/>
      <c r="O23379" s="11"/>
      <c r="P23379" s="11"/>
      <c r="Q23379" s="11"/>
      <c r="R23379" s="11"/>
      <c r="S23379" s="11"/>
      <c r="T23379" s="11"/>
      <c r="U23379" s="11"/>
      <c r="V23379" s="11"/>
      <c r="W23379" s="11"/>
      <c r="X23379" s="11"/>
      <c r="Y23379" s="11"/>
      <c r="Z23379" s="11"/>
      <c r="BE23379"/>
      <c r="BF23379"/>
      <c r="BG23379"/>
    </row>
    <row r="23380" spans="11:59" x14ac:dyDescent="0.25">
      <c r="K23380" s="11"/>
      <c r="L23380" s="11"/>
      <c r="N23380" s="11"/>
      <c r="O23380" s="11"/>
      <c r="P23380" s="11"/>
      <c r="Q23380" s="11"/>
      <c r="R23380" s="11"/>
      <c r="S23380" s="11"/>
      <c r="T23380" s="11"/>
      <c r="U23380" s="11"/>
      <c r="V23380" s="11"/>
      <c r="W23380" s="11"/>
      <c r="X23380" s="11"/>
      <c r="Y23380" s="11"/>
      <c r="Z23380" s="11"/>
      <c r="BE23380"/>
      <c r="BF23380"/>
      <c r="BG23380"/>
    </row>
    <row r="23381" spans="11:59" x14ac:dyDescent="0.25">
      <c r="K23381" s="11"/>
      <c r="L23381" s="11"/>
      <c r="N23381" s="11"/>
      <c r="O23381" s="11"/>
      <c r="P23381" s="11"/>
      <c r="Q23381" s="11"/>
      <c r="R23381" s="11"/>
      <c r="S23381" s="11"/>
      <c r="T23381" s="11"/>
      <c r="U23381" s="11"/>
      <c r="V23381" s="11"/>
      <c r="W23381" s="11"/>
      <c r="X23381" s="11"/>
      <c r="Y23381" s="11"/>
      <c r="Z23381" s="11"/>
      <c r="BE23381"/>
      <c r="BF23381"/>
      <c r="BG23381"/>
    </row>
    <row r="23382" spans="11:59" x14ac:dyDescent="0.25">
      <c r="K23382" s="11"/>
      <c r="L23382" s="11"/>
      <c r="N23382" s="11"/>
      <c r="O23382" s="11"/>
      <c r="P23382" s="11"/>
      <c r="Q23382" s="11"/>
      <c r="R23382" s="11"/>
      <c r="S23382" s="11"/>
      <c r="T23382" s="11"/>
      <c r="U23382" s="11"/>
      <c r="V23382" s="11"/>
      <c r="W23382" s="11"/>
      <c r="X23382" s="11"/>
      <c r="Y23382" s="11"/>
      <c r="Z23382" s="11"/>
      <c r="BE23382"/>
      <c r="BF23382"/>
      <c r="BG23382"/>
    </row>
    <row r="23383" spans="11:59" x14ac:dyDescent="0.25">
      <c r="K23383" s="11"/>
      <c r="L23383" s="11"/>
      <c r="N23383" s="11"/>
      <c r="O23383" s="11"/>
      <c r="P23383" s="11"/>
      <c r="Q23383" s="11"/>
      <c r="R23383" s="11"/>
      <c r="S23383" s="11"/>
      <c r="T23383" s="11"/>
      <c r="U23383" s="11"/>
      <c r="V23383" s="11"/>
      <c r="W23383" s="11"/>
      <c r="X23383" s="11"/>
      <c r="Y23383" s="11"/>
      <c r="Z23383" s="11"/>
      <c r="BE23383"/>
      <c r="BF23383"/>
      <c r="BG23383"/>
    </row>
    <row r="23384" spans="11:59" x14ac:dyDescent="0.25">
      <c r="K23384" s="11"/>
      <c r="L23384" s="11"/>
      <c r="N23384" s="11"/>
      <c r="O23384" s="11"/>
      <c r="P23384" s="11"/>
      <c r="Q23384" s="11"/>
      <c r="R23384" s="11"/>
      <c r="S23384" s="11"/>
      <c r="T23384" s="11"/>
      <c r="U23384" s="11"/>
      <c r="V23384" s="11"/>
      <c r="W23384" s="11"/>
      <c r="X23384" s="11"/>
      <c r="Y23384" s="11"/>
      <c r="Z23384" s="11"/>
      <c r="BE23384"/>
      <c r="BF23384"/>
      <c r="BG23384"/>
    </row>
    <row r="23385" spans="11:59" x14ac:dyDescent="0.25">
      <c r="K23385" s="11"/>
      <c r="L23385" s="11"/>
      <c r="N23385" s="11"/>
      <c r="O23385" s="11"/>
      <c r="P23385" s="11"/>
      <c r="Q23385" s="11"/>
      <c r="R23385" s="11"/>
      <c r="S23385" s="11"/>
      <c r="T23385" s="11"/>
      <c r="U23385" s="11"/>
      <c r="V23385" s="11"/>
      <c r="W23385" s="11"/>
      <c r="X23385" s="11"/>
      <c r="Y23385" s="11"/>
      <c r="Z23385" s="11"/>
      <c r="BE23385"/>
      <c r="BF23385"/>
      <c r="BG23385"/>
    </row>
    <row r="23386" spans="11:59" x14ac:dyDescent="0.25">
      <c r="K23386" s="11"/>
      <c r="L23386" s="11"/>
      <c r="N23386" s="11"/>
      <c r="O23386" s="11"/>
      <c r="P23386" s="11"/>
      <c r="Q23386" s="11"/>
      <c r="R23386" s="11"/>
      <c r="S23386" s="11"/>
      <c r="T23386" s="11"/>
      <c r="U23386" s="11"/>
      <c r="V23386" s="11"/>
      <c r="W23386" s="11"/>
      <c r="X23386" s="11"/>
      <c r="Y23386" s="11"/>
      <c r="Z23386" s="11"/>
      <c r="BE23386"/>
      <c r="BF23386"/>
      <c r="BG23386"/>
    </row>
    <row r="23387" spans="11:59" x14ac:dyDescent="0.25">
      <c r="K23387" s="11"/>
      <c r="L23387" s="11"/>
      <c r="N23387" s="11"/>
      <c r="O23387" s="11"/>
      <c r="P23387" s="11"/>
      <c r="Q23387" s="11"/>
      <c r="R23387" s="11"/>
      <c r="S23387" s="11"/>
      <c r="T23387" s="11"/>
      <c r="U23387" s="11"/>
      <c r="V23387" s="11"/>
      <c r="W23387" s="11"/>
      <c r="X23387" s="11"/>
      <c r="Y23387" s="11"/>
      <c r="Z23387" s="11"/>
      <c r="BE23387"/>
      <c r="BF23387"/>
      <c r="BG23387"/>
    </row>
    <row r="23388" spans="11:59" x14ac:dyDescent="0.25">
      <c r="K23388" s="11"/>
      <c r="L23388" s="11"/>
      <c r="N23388" s="11"/>
      <c r="O23388" s="11"/>
      <c r="P23388" s="11"/>
      <c r="Q23388" s="11"/>
      <c r="R23388" s="11"/>
      <c r="S23388" s="11"/>
      <c r="T23388" s="11"/>
      <c r="U23388" s="11"/>
      <c r="V23388" s="11"/>
      <c r="W23388" s="11"/>
      <c r="X23388" s="11"/>
      <c r="Y23388" s="11"/>
      <c r="Z23388" s="11"/>
      <c r="BE23388"/>
      <c r="BF23388"/>
      <c r="BG23388"/>
    </row>
    <row r="23389" spans="11:59" x14ac:dyDescent="0.25">
      <c r="K23389" s="11"/>
      <c r="L23389" s="11"/>
      <c r="N23389" s="11"/>
      <c r="O23389" s="11"/>
      <c r="P23389" s="11"/>
      <c r="Q23389" s="11"/>
      <c r="R23389" s="11"/>
      <c r="S23389" s="11"/>
      <c r="T23389" s="11"/>
      <c r="U23389" s="11"/>
      <c r="V23389" s="11"/>
      <c r="W23389" s="11"/>
      <c r="X23389" s="11"/>
      <c r="Y23389" s="11"/>
      <c r="Z23389" s="11"/>
      <c r="BE23389"/>
      <c r="BF23389"/>
      <c r="BG23389"/>
    </row>
    <row r="23390" spans="11:59" x14ac:dyDescent="0.25">
      <c r="K23390" s="11"/>
      <c r="L23390" s="11"/>
      <c r="N23390" s="11"/>
      <c r="O23390" s="11"/>
      <c r="P23390" s="11"/>
      <c r="Q23390" s="11"/>
      <c r="R23390" s="11"/>
      <c r="S23390" s="11"/>
      <c r="T23390" s="11"/>
      <c r="U23390" s="11"/>
      <c r="V23390" s="11"/>
      <c r="W23390" s="11"/>
      <c r="X23390" s="11"/>
      <c r="Y23390" s="11"/>
      <c r="Z23390" s="11"/>
      <c r="BE23390"/>
      <c r="BF23390"/>
      <c r="BG23390"/>
    </row>
    <row r="23391" spans="11:59" x14ac:dyDescent="0.25">
      <c r="K23391" s="11"/>
      <c r="L23391" s="11"/>
      <c r="N23391" s="11"/>
      <c r="O23391" s="11"/>
      <c r="P23391" s="11"/>
      <c r="Q23391" s="11"/>
      <c r="R23391" s="11"/>
      <c r="S23391" s="11"/>
      <c r="T23391" s="11"/>
      <c r="U23391" s="11"/>
      <c r="V23391" s="11"/>
      <c r="W23391" s="11"/>
      <c r="X23391" s="11"/>
      <c r="Y23391" s="11"/>
      <c r="Z23391" s="11"/>
      <c r="BE23391"/>
      <c r="BF23391"/>
      <c r="BG23391"/>
    </row>
    <row r="23392" spans="11:59" x14ac:dyDescent="0.25">
      <c r="K23392" s="11"/>
      <c r="L23392" s="11"/>
      <c r="N23392" s="11"/>
      <c r="O23392" s="11"/>
      <c r="P23392" s="11"/>
      <c r="Q23392" s="11"/>
      <c r="R23392" s="11"/>
      <c r="S23392" s="11"/>
      <c r="T23392" s="11"/>
      <c r="U23392" s="11"/>
      <c r="V23392" s="11"/>
      <c r="W23392" s="11"/>
      <c r="X23392" s="11"/>
      <c r="Y23392" s="11"/>
      <c r="Z23392" s="11"/>
      <c r="BE23392"/>
      <c r="BF23392"/>
      <c r="BG23392"/>
    </row>
    <row r="23393" spans="11:59" x14ac:dyDescent="0.25">
      <c r="K23393" s="11"/>
      <c r="L23393" s="11"/>
      <c r="N23393" s="11"/>
      <c r="O23393" s="11"/>
      <c r="P23393" s="11"/>
      <c r="Q23393" s="11"/>
      <c r="R23393" s="11"/>
      <c r="S23393" s="11"/>
      <c r="T23393" s="11"/>
      <c r="U23393" s="11"/>
      <c r="V23393" s="11"/>
      <c r="W23393" s="11"/>
      <c r="X23393" s="11"/>
      <c r="Y23393" s="11"/>
      <c r="Z23393" s="11"/>
      <c r="BE23393"/>
      <c r="BF23393"/>
      <c r="BG23393"/>
    </row>
    <row r="23394" spans="11:59" x14ac:dyDescent="0.25">
      <c r="K23394" s="11"/>
      <c r="L23394" s="11"/>
      <c r="N23394" s="11"/>
      <c r="O23394" s="11"/>
      <c r="P23394" s="11"/>
      <c r="Q23394" s="11"/>
      <c r="R23394" s="11"/>
      <c r="S23394" s="11"/>
      <c r="T23394" s="11"/>
      <c r="U23394" s="11"/>
      <c r="V23394" s="11"/>
      <c r="W23394" s="11"/>
      <c r="X23394" s="11"/>
      <c r="Y23394" s="11"/>
      <c r="Z23394" s="11"/>
      <c r="BE23394"/>
      <c r="BF23394"/>
      <c r="BG23394"/>
    </row>
    <row r="23395" spans="11:59" x14ac:dyDescent="0.25">
      <c r="K23395" s="11"/>
      <c r="L23395" s="11"/>
      <c r="N23395" s="11"/>
      <c r="O23395" s="11"/>
      <c r="P23395" s="11"/>
      <c r="Q23395" s="11"/>
      <c r="R23395" s="11"/>
      <c r="S23395" s="11"/>
      <c r="T23395" s="11"/>
      <c r="U23395" s="11"/>
      <c r="V23395" s="11"/>
      <c r="W23395" s="11"/>
      <c r="X23395" s="11"/>
      <c r="Y23395" s="11"/>
      <c r="Z23395" s="11"/>
      <c r="BE23395"/>
      <c r="BF23395"/>
      <c r="BG23395"/>
    </row>
    <row r="23396" spans="11:59" x14ac:dyDescent="0.25">
      <c r="K23396" s="11"/>
      <c r="L23396" s="11"/>
      <c r="N23396" s="11"/>
      <c r="O23396" s="11"/>
      <c r="P23396" s="11"/>
      <c r="Q23396" s="11"/>
      <c r="R23396" s="11"/>
      <c r="S23396" s="11"/>
      <c r="T23396" s="11"/>
      <c r="U23396" s="11"/>
      <c r="V23396" s="11"/>
      <c r="W23396" s="11"/>
      <c r="X23396" s="11"/>
      <c r="Y23396" s="11"/>
      <c r="Z23396" s="11"/>
      <c r="BE23396"/>
      <c r="BF23396"/>
      <c r="BG23396"/>
    </row>
    <row r="23397" spans="11:59" x14ac:dyDescent="0.25">
      <c r="K23397" s="11"/>
      <c r="L23397" s="11"/>
      <c r="N23397" s="11"/>
      <c r="O23397" s="11"/>
      <c r="P23397" s="11"/>
      <c r="Q23397" s="11"/>
      <c r="R23397" s="11"/>
      <c r="S23397" s="11"/>
      <c r="T23397" s="11"/>
      <c r="U23397" s="11"/>
      <c r="V23397" s="11"/>
      <c r="W23397" s="11"/>
      <c r="X23397" s="11"/>
      <c r="Y23397" s="11"/>
      <c r="Z23397" s="11"/>
      <c r="BE23397"/>
      <c r="BF23397"/>
      <c r="BG23397"/>
    </row>
    <row r="23398" spans="11:59" x14ac:dyDescent="0.25">
      <c r="K23398" s="11"/>
      <c r="L23398" s="11"/>
      <c r="N23398" s="11"/>
      <c r="O23398" s="11"/>
      <c r="P23398" s="11"/>
      <c r="Q23398" s="11"/>
      <c r="R23398" s="11"/>
      <c r="S23398" s="11"/>
      <c r="T23398" s="11"/>
      <c r="U23398" s="11"/>
      <c r="V23398" s="11"/>
      <c r="W23398" s="11"/>
      <c r="X23398" s="11"/>
      <c r="Y23398" s="11"/>
      <c r="Z23398" s="11"/>
      <c r="BE23398"/>
      <c r="BF23398"/>
      <c r="BG23398"/>
    </row>
    <row r="23399" spans="11:59" x14ac:dyDescent="0.25">
      <c r="K23399" s="11"/>
      <c r="L23399" s="11"/>
      <c r="N23399" s="11"/>
      <c r="O23399" s="11"/>
      <c r="P23399" s="11"/>
      <c r="Q23399" s="11"/>
      <c r="R23399" s="11"/>
      <c r="S23399" s="11"/>
      <c r="T23399" s="11"/>
      <c r="U23399" s="11"/>
      <c r="V23399" s="11"/>
      <c r="W23399" s="11"/>
      <c r="X23399" s="11"/>
      <c r="Y23399" s="11"/>
      <c r="Z23399" s="11"/>
      <c r="BE23399"/>
      <c r="BF23399"/>
      <c r="BG23399"/>
    </row>
    <row r="23400" spans="11:59" x14ac:dyDescent="0.25">
      <c r="K23400" s="11"/>
      <c r="L23400" s="11"/>
      <c r="N23400" s="11"/>
      <c r="O23400" s="11"/>
      <c r="P23400" s="11"/>
      <c r="Q23400" s="11"/>
      <c r="R23400" s="11"/>
      <c r="S23400" s="11"/>
      <c r="T23400" s="11"/>
      <c r="U23400" s="11"/>
      <c r="V23400" s="11"/>
      <c r="W23400" s="11"/>
      <c r="X23400" s="11"/>
      <c r="Y23400" s="11"/>
      <c r="Z23400" s="11"/>
      <c r="BE23400"/>
      <c r="BF23400"/>
      <c r="BG23400"/>
    </row>
    <row r="23401" spans="11:59" x14ac:dyDescent="0.25">
      <c r="K23401" s="11"/>
      <c r="L23401" s="11"/>
      <c r="N23401" s="11"/>
      <c r="O23401" s="11"/>
      <c r="P23401" s="11"/>
      <c r="Q23401" s="11"/>
      <c r="R23401" s="11"/>
      <c r="S23401" s="11"/>
      <c r="T23401" s="11"/>
      <c r="U23401" s="11"/>
      <c r="V23401" s="11"/>
      <c r="W23401" s="11"/>
      <c r="X23401" s="11"/>
      <c r="Y23401" s="11"/>
      <c r="Z23401" s="11"/>
      <c r="BE23401"/>
      <c r="BF23401"/>
      <c r="BG23401"/>
    </row>
    <row r="23402" spans="11:59" x14ac:dyDescent="0.25">
      <c r="K23402" s="11"/>
      <c r="L23402" s="11"/>
      <c r="N23402" s="11"/>
      <c r="O23402" s="11"/>
      <c r="P23402" s="11"/>
      <c r="Q23402" s="11"/>
      <c r="R23402" s="11"/>
      <c r="S23402" s="11"/>
      <c r="T23402" s="11"/>
      <c r="U23402" s="11"/>
      <c r="V23402" s="11"/>
      <c r="W23402" s="11"/>
      <c r="X23402" s="11"/>
      <c r="Y23402" s="11"/>
      <c r="Z23402" s="11"/>
      <c r="BE23402"/>
      <c r="BF23402"/>
      <c r="BG23402"/>
    </row>
    <row r="23403" spans="11:59" x14ac:dyDescent="0.25">
      <c r="K23403" s="11"/>
      <c r="L23403" s="11"/>
      <c r="N23403" s="11"/>
      <c r="O23403" s="11"/>
      <c r="P23403" s="11"/>
      <c r="Q23403" s="11"/>
      <c r="R23403" s="11"/>
      <c r="S23403" s="11"/>
      <c r="T23403" s="11"/>
      <c r="U23403" s="11"/>
      <c r="V23403" s="11"/>
      <c r="W23403" s="11"/>
      <c r="X23403" s="11"/>
      <c r="Y23403" s="11"/>
      <c r="Z23403" s="11"/>
      <c r="BE23403"/>
      <c r="BF23403"/>
      <c r="BG23403"/>
    </row>
    <row r="23404" spans="11:59" x14ac:dyDescent="0.25">
      <c r="K23404" s="11"/>
      <c r="L23404" s="11"/>
      <c r="N23404" s="11"/>
      <c r="O23404" s="11"/>
      <c r="P23404" s="11"/>
      <c r="Q23404" s="11"/>
      <c r="R23404" s="11"/>
      <c r="S23404" s="11"/>
      <c r="T23404" s="11"/>
      <c r="U23404" s="11"/>
      <c r="V23404" s="11"/>
      <c r="W23404" s="11"/>
      <c r="X23404" s="11"/>
      <c r="Y23404" s="11"/>
      <c r="Z23404" s="11"/>
      <c r="BE23404"/>
      <c r="BF23404"/>
      <c r="BG23404"/>
    </row>
    <row r="23405" spans="11:59" x14ac:dyDescent="0.25">
      <c r="K23405" s="11"/>
      <c r="L23405" s="11"/>
      <c r="N23405" s="11"/>
      <c r="O23405" s="11"/>
      <c r="P23405" s="11"/>
      <c r="Q23405" s="11"/>
      <c r="R23405" s="11"/>
      <c r="S23405" s="11"/>
      <c r="T23405" s="11"/>
      <c r="U23405" s="11"/>
      <c r="V23405" s="11"/>
      <c r="W23405" s="11"/>
      <c r="X23405" s="11"/>
      <c r="Y23405" s="11"/>
      <c r="Z23405" s="11"/>
      <c r="BE23405"/>
      <c r="BF23405"/>
      <c r="BG23405"/>
    </row>
    <row r="23406" spans="11:59" x14ac:dyDescent="0.25">
      <c r="K23406" s="11"/>
      <c r="L23406" s="11"/>
      <c r="N23406" s="11"/>
      <c r="O23406" s="11"/>
      <c r="P23406" s="11"/>
      <c r="Q23406" s="11"/>
      <c r="R23406" s="11"/>
      <c r="S23406" s="11"/>
      <c r="T23406" s="11"/>
      <c r="U23406" s="11"/>
      <c r="V23406" s="11"/>
      <c r="W23406" s="11"/>
      <c r="X23406" s="11"/>
      <c r="Y23406" s="11"/>
      <c r="Z23406" s="11"/>
      <c r="BE23406"/>
      <c r="BF23406"/>
      <c r="BG23406"/>
    </row>
    <row r="23407" spans="11:59" x14ac:dyDescent="0.25">
      <c r="K23407" s="11"/>
      <c r="L23407" s="11"/>
      <c r="N23407" s="11"/>
      <c r="O23407" s="11"/>
      <c r="P23407" s="11"/>
      <c r="Q23407" s="11"/>
      <c r="R23407" s="11"/>
      <c r="S23407" s="11"/>
      <c r="T23407" s="11"/>
      <c r="U23407" s="11"/>
      <c r="V23407" s="11"/>
      <c r="W23407" s="11"/>
      <c r="X23407" s="11"/>
      <c r="Y23407" s="11"/>
      <c r="Z23407" s="11"/>
      <c r="BE23407"/>
      <c r="BF23407"/>
      <c r="BG23407"/>
    </row>
    <row r="23408" spans="11:59" x14ac:dyDescent="0.25">
      <c r="K23408" s="11"/>
      <c r="L23408" s="11"/>
      <c r="N23408" s="11"/>
      <c r="O23408" s="11"/>
      <c r="P23408" s="11"/>
      <c r="Q23408" s="11"/>
      <c r="R23408" s="11"/>
      <c r="S23408" s="11"/>
      <c r="T23408" s="11"/>
      <c r="U23408" s="11"/>
      <c r="V23408" s="11"/>
      <c r="W23408" s="11"/>
      <c r="X23408" s="11"/>
      <c r="Y23408" s="11"/>
      <c r="Z23408" s="11"/>
      <c r="BE23408"/>
      <c r="BF23408"/>
      <c r="BG23408"/>
    </row>
    <row r="23409" spans="11:59" x14ac:dyDescent="0.25">
      <c r="K23409" s="11"/>
      <c r="L23409" s="11"/>
      <c r="N23409" s="11"/>
      <c r="O23409" s="11"/>
      <c r="P23409" s="11"/>
      <c r="Q23409" s="11"/>
      <c r="R23409" s="11"/>
      <c r="S23409" s="11"/>
      <c r="T23409" s="11"/>
      <c r="U23409" s="11"/>
      <c r="V23409" s="11"/>
      <c r="W23409" s="11"/>
      <c r="X23409" s="11"/>
      <c r="Y23409" s="11"/>
      <c r="Z23409" s="11"/>
      <c r="BE23409"/>
      <c r="BF23409"/>
      <c r="BG23409"/>
    </row>
    <row r="23410" spans="11:59" x14ac:dyDescent="0.25">
      <c r="K23410" s="11"/>
      <c r="L23410" s="11"/>
      <c r="N23410" s="11"/>
      <c r="O23410" s="11"/>
      <c r="P23410" s="11"/>
      <c r="Q23410" s="11"/>
      <c r="R23410" s="11"/>
      <c r="S23410" s="11"/>
      <c r="T23410" s="11"/>
      <c r="U23410" s="11"/>
      <c r="V23410" s="11"/>
      <c r="W23410" s="11"/>
      <c r="X23410" s="11"/>
      <c r="Y23410" s="11"/>
      <c r="Z23410" s="11"/>
      <c r="BE23410"/>
      <c r="BF23410"/>
      <c r="BG23410"/>
    </row>
    <row r="23411" spans="11:59" x14ac:dyDescent="0.25">
      <c r="K23411" s="11"/>
      <c r="L23411" s="11"/>
      <c r="N23411" s="11"/>
      <c r="O23411" s="11"/>
      <c r="P23411" s="11"/>
      <c r="Q23411" s="11"/>
      <c r="R23411" s="11"/>
      <c r="S23411" s="11"/>
      <c r="T23411" s="11"/>
      <c r="U23411" s="11"/>
      <c r="V23411" s="11"/>
      <c r="W23411" s="11"/>
      <c r="X23411" s="11"/>
      <c r="Y23411" s="11"/>
      <c r="Z23411" s="11"/>
      <c r="BE23411"/>
      <c r="BF23411"/>
      <c r="BG23411"/>
    </row>
    <row r="23412" spans="11:59" x14ac:dyDescent="0.25">
      <c r="K23412" s="11"/>
      <c r="L23412" s="11"/>
      <c r="N23412" s="11"/>
      <c r="O23412" s="11"/>
      <c r="P23412" s="11"/>
      <c r="Q23412" s="11"/>
      <c r="R23412" s="11"/>
      <c r="S23412" s="11"/>
      <c r="T23412" s="11"/>
      <c r="U23412" s="11"/>
      <c r="V23412" s="11"/>
      <c r="W23412" s="11"/>
      <c r="X23412" s="11"/>
      <c r="Y23412" s="11"/>
      <c r="Z23412" s="11"/>
      <c r="BE23412"/>
      <c r="BF23412"/>
      <c r="BG23412"/>
    </row>
    <row r="23413" spans="11:59" x14ac:dyDescent="0.25">
      <c r="K23413" s="11"/>
      <c r="L23413" s="11"/>
      <c r="N23413" s="11"/>
      <c r="O23413" s="11"/>
      <c r="P23413" s="11"/>
      <c r="Q23413" s="11"/>
      <c r="R23413" s="11"/>
      <c r="S23413" s="11"/>
      <c r="T23413" s="11"/>
      <c r="U23413" s="11"/>
      <c r="V23413" s="11"/>
      <c r="W23413" s="11"/>
      <c r="X23413" s="11"/>
      <c r="Y23413" s="11"/>
      <c r="Z23413" s="11"/>
      <c r="BE23413"/>
      <c r="BF23413"/>
      <c r="BG23413"/>
    </row>
    <row r="23414" spans="11:59" x14ac:dyDescent="0.25">
      <c r="K23414" s="11"/>
      <c r="L23414" s="11"/>
      <c r="N23414" s="11"/>
      <c r="O23414" s="11"/>
      <c r="P23414" s="11"/>
      <c r="Q23414" s="11"/>
      <c r="R23414" s="11"/>
      <c r="S23414" s="11"/>
      <c r="T23414" s="11"/>
      <c r="U23414" s="11"/>
      <c r="V23414" s="11"/>
      <c r="W23414" s="11"/>
      <c r="X23414" s="11"/>
      <c r="Y23414" s="11"/>
      <c r="Z23414" s="11"/>
      <c r="BE23414"/>
      <c r="BF23414"/>
      <c r="BG23414"/>
    </row>
    <row r="23415" spans="11:59" x14ac:dyDescent="0.25">
      <c r="K23415" s="11"/>
      <c r="L23415" s="11"/>
      <c r="N23415" s="11"/>
      <c r="O23415" s="11"/>
      <c r="P23415" s="11"/>
      <c r="Q23415" s="11"/>
      <c r="R23415" s="11"/>
      <c r="S23415" s="11"/>
      <c r="T23415" s="11"/>
      <c r="U23415" s="11"/>
      <c r="V23415" s="11"/>
      <c r="W23415" s="11"/>
      <c r="X23415" s="11"/>
      <c r="Y23415" s="11"/>
      <c r="Z23415" s="11"/>
      <c r="BE23415"/>
      <c r="BF23415"/>
      <c r="BG23415"/>
    </row>
    <row r="23416" spans="11:59" x14ac:dyDescent="0.25">
      <c r="K23416" s="11"/>
      <c r="L23416" s="11"/>
      <c r="N23416" s="11"/>
      <c r="O23416" s="11"/>
      <c r="P23416" s="11"/>
      <c r="Q23416" s="11"/>
      <c r="R23416" s="11"/>
      <c r="S23416" s="11"/>
      <c r="T23416" s="11"/>
      <c r="U23416" s="11"/>
      <c r="V23416" s="11"/>
      <c r="W23416" s="11"/>
      <c r="X23416" s="11"/>
      <c r="Y23416" s="11"/>
      <c r="Z23416" s="11"/>
      <c r="BE23416"/>
      <c r="BF23416"/>
      <c r="BG23416"/>
    </row>
    <row r="23417" spans="11:59" x14ac:dyDescent="0.25">
      <c r="K23417" s="11"/>
      <c r="L23417" s="11"/>
      <c r="N23417" s="11"/>
      <c r="O23417" s="11"/>
      <c r="P23417" s="11"/>
      <c r="Q23417" s="11"/>
      <c r="R23417" s="11"/>
      <c r="S23417" s="11"/>
      <c r="T23417" s="11"/>
      <c r="U23417" s="11"/>
      <c r="V23417" s="11"/>
      <c r="W23417" s="11"/>
      <c r="X23417" s="11"/>
      <c r="Y23417" s="11"/>
      <c r="Z23417" s="11"/>
      <c r="BE23417"/>
      <c r="BF23417"/>
      <c r="BG23417"/>
    </row>
    <row r="23418" spans="11:59" x14ac:dyDescent="0.25">
      <c r="K23418" s="11"/>
      <c r="L23418" s="11"/>
      <c r="N23418" s="11"/>
      <c r="O23418" s="11"/>
      <c r="P23418" s="11"/>
      <c r="Q23418" s="11"/>
      <c r="R23418" s="11"/>
      <c r="S23418" s="11"/>
      <c r="T23418" s="11"/>
      <c r="U23418" s="11"/>
      <c r="V23418" s="11"/>
      <c r="W23418" s="11"/>
      <c r="X23418" s="11"/>
      <c r="Y23418" s="11"/>
      <c r="Z23418" s="11"/>
      <c r="BE23418"/>
      <c r="BF23418"/>
      <c r="BG23418"/>
    </row>
    <row r="23419" spans="11:59" x14ac:dyDescent="0.25">
      <c r="K23419" s="11"/>
      <c r="L23419" s="11"/>
      <c r="N23419" s="11"/>
      <c r="O23419" s="11"/>
      <c r="P23419" s="11"/>
      <c r="Q23419" s="11"/>
      <c r="R23419" s="11"/>
      <c r="S23419" s="11"/>
      <c r="T23419" s="11"/>
      <c r="U23419" s="11"/>
      <c r="V23419" s="11"/>
      <c r="W23419" s="11"/>
      <c r="X23419" s="11"/>
      <c r="Y23419" s="11"/>
      <c r="Z23419" s="11"/>
      <c r="BE23419"/>
      <c r="BF23419"/>
      <c r="BG23419"/>
    </row>
    <row r="23420" spans="11:59" x14ac:dyDescent="0.25">
      <c r="K23420" s="11"/>
      <c r="L23420" s="11"/>
      <c r="N23420" s="11"/>
      <c r="O23420" s="11"/>
      <c r="P23420" s="11"/>
      <c r="Q23420" s="11"/>
      <c r="R23420" s="11"/>
      <c r="S23420" s="11"/>
      <c r="T23420" s="11"/>
      <c r="U23420" s="11"/>
      <c r="V23420" s="11"/>
      <c r="W23420" s="11"/>
      <c r="X23420" s="11"/>
      <c r="Y23420" s="11"/>
      <c r="Z23420" s="11"/>
      <c r="BE23420"/>
      <c r="BF23420"/>
      <c r="BG23420"/>
    </row>
    <row r="23421" spans="11:59" x14ac:dyDescent="0.25">
      <c r="K23421" s="11"/>
      <c r="L23421" s="11"/>
      <c r="N23421" s="11"/>
      <c r="O23421" s="11"/>
      <c r="P23421" s="11"/>
      <c r="Q23421" s="11"/>
      <c r="R23421" s="11"/>
      <c r="S23421" s="11"/>
      <c r="T23421" s="11"/>
      <c r="U23421" s="11"/>
      <c r="V23421" s="11"/>
      <c r="W23421" s="11"/>
      <c r="X23421" s="11"/>
      <c r="Y23421" s="11"/>
      <c r="Z23421" s="11"/>
      <c r="BE23421"/>
      <c r="BF23421"/>
      <c r="BG23421"/>
    </row>
    <row r="23422" spans="11:59" x14ac:dyDescent="0.25">
      <c r="K23422" s="11"/>
      <c r="L23422" s="11"/>
      <c r="N23422" s="11"/>
      <c r="O23422" s="11"/>
      <c r="P23422" s="11"/>
      <c r="Q23422" s="11"/>
      <c r="R23422" s="11"/>
      <c r="S23422" s="11"/>
      <c r="T23422" s="11"/>
      <c r="U23422" s="11"/>
      <c r="V23422" s="11"/>
      <c r="W23422" s="11"/>
      <c r="X23422" s="11"/>
      <c r="Y23422" s="11"/>
      <c r="Z23422" s="11"/>
      <c r="BE23422"/>
      <c r="BF23422"/>
      <c r="BG23422"/>
    </row>
    <row r="23423" spans="11:59" x14ac:dyDescent="0.25">
      <c r="K23423" s="11"/>
      <c r="L23423" s="11"/>
      <c r="N23423" s="11"/>
      <c r="O23423" s="11"/>
      <c r="P23423" s="11"/>
      <c r="Q23423" s="11"/>
      <c r="R23423" s="11"/>
      <c r="S23423" s="11"/>
      <c r="T23423" s="11"/>
      <c r="U23423" s="11"/>
      <c r="V23423" s="11"/>
      <c r="W23423" s="11"/>
      <c r="X23423" s="11"/>
      <c r="Y23423" s="11"/>
      <c r="Z23423" s="11"/>
      <c r="BE23423"/>
      <c r="BF23423"/>
      <c r="BG23423"/>
    </row>
    <row r="23424" spans="11:59" x14ac:dyDescent="0.25">
      <c r="K23424" s="11"/>
      <c r="L23424" s="11"/>
      <c r="N23424" s="11"/>
      <c r="O23424" s="11"/>
      <c r="P23424" s="11"/>
      <c r="Q23424" s="11"/>
      <c r="R23424" s="11"/>
      <c r="S23424" s="11"/>
      <c r="T23424" s="11"/>
      <c r="U23424" s="11"/>
      <c r="V23424" s="11"/>
      <c r="W23424" s="11"/>
      <c r="X23424" s="11"/>
      <c r="Y23424" s="11"/>
      <c r="Z23424" s="11"/>
      <c r="BE23424"/>
      <c r="BF23424"/>
      <c r="BG23424"/>
    </row>
    <row r="23425" spans="11:59" x14ac:dyDescent="0.25">
      <c r="K23425" s="11"/>
      <c r="L23425" s="11"/>
      <c r="N23425" s="11"/>
      <c r="O23425" s="11"/>
      <c r="P23425" s="11"/>
      <c r="Q23425" s="11"/>
      <c r="R23425" s="11"/>
      <c r="S23425" s="11"/>
      <c r="T23425" s="11"/>
      <c r="U23425" s="11"/>
      <c r="V23425" s="11"/>
      <c r="W23425" s="11"/>
      <c r="X23425" s="11"/>
      <c r="Y23425" s="11"/>
      <c r="Z23425" s="11"/>
      <c r="BE23425"/>
      <c r="BF23425"/>
      <c r="BG23425"/>
    </row>
    <row r="23426" spans="11:59" x14ac:dyDescent="0.25">
      <c r="K23426" s="11"/>
      <c r="L23426" s="11"/>
      <c r="N23426" s="11"/>
      <c r="O23426" s="11"/>
      <c r="P23426" s="11"/>
      <c r="Q23426" s="11"/>
      <c r="R23426" s="11"/>
      <c r="S23426" s="11"/>
      <c r="T23426" s="11"/>
      <c r="U23426" s="11"/>
      <c r="V23426" s="11"/>
      <c r="W23426" s="11"/>
      <c r="X23426" s="11"/>
      <c r="Y23426" s="11"/>
      <c r="Z23426" s="11"/>
      <c r="BE23426"/>
      <c r="BF23426"/>
      <c r="BG23426"/>
    </row>
    <row r="23427" spans="11:59" x14ac:dyDescent="0.25">
      <c r="K23427" s="11"/>
      <c r="L23427" s="11"/>
      <c r="N23427" s="11"/>
      <c r="O23427" s="11"/>
      <c r="P23427" s="11"/>
      <c r="Q23427" s="11"/>
      <c r="R23427" s="11"/>
      <c r="S23427" s="11"/>
      <c r="T23427" s="11"/>
      <c r="U23427" s="11"/>
      <c r="V23427" s="11"/>
      <c r="W23427" s="11"/>
      <c r="X23427" s="11"/>
      <c r="Y23427" s="11"/>
      <c r="Z23427" s="11"/>
      <c r="BE23427"/>
      <c r="BF23427"/>
      <c r="BG23427"/>
    </row>
    <row r="23428" spans="11:59" x14ac:dyDescent="0.25">
      <c r="K23428" s="11"/>
      <c r="L23428" s="11"/>
      <c r="N23428" s="11"/>
      <c r="O23428" s="11"/>
      <c r="P23428" s="11"/>
      <c r="Q23428" s="11"/>
      <c r="R23428" s="11"/>
      <c r="S23428" s="11"/>
      <c r="T23428" s="11"/>
      <c r="U23428" s="11"/>
      <c r="V23428" s="11"/>
      <c r="W23428" s="11"/>
      <c r="X23428" s="11"/>
      <c r="Y23428" s="11"/>
      <c r="Z23428" s="11"/>
      <c r="BE23428"/>
      <c r="BF23428"/>
      <c r="BG23428"/>
    </row>
    <row r="23429" spans="11:59" x14ac:dyDescent="0.25">
      <c r="K23429" s="11"/>
      <c r="L23429" s="11"/>
      <c r="N23429" s="11"/>
      <c r="O23429" s="11"/>
      <c r="P23429" s="11"/>
      <c r="Q23429" s="11"/>
      <c r="R23429" s="11"/>
      <c r="S23429" s="11"/>
      <c r="T23429" s="11"/>
      <c r="U23429" s="11"/>
      <c r="V23429" s="11"/>
      <c r="W23429" s="11"/>
      <c r="X23429" s="11"/>
      <c r="Y23429" s="11"/>
      <c r="Z23429" s="11"/>
      <c r="BE23429"/>
      <c r="BF23429"/>
      <c r="BG23429"/>
    </row>
    <row r="23430" spans="11:59" x14ac:dyDescent="0.25">
      <c r="K23430" s="11"/>
      <c r="L23430" s="11"/>
      <c r="N23430" s="11"/>
      <c r="O23430" s="11"/>
      <c r="P23430" s="11"/>
      <c r="Q23430" s="11"/>
      <c r="R23430" s="11"/>
      <c r="S23430" s="11"/>
      <c r="T23430" s="11"/>
      <c r="U23430" s="11"/>
      <c r="V23430" s="11"/>
      <c r="W23430" s="11"/>
      <c r="X23430" s="11"/>
      <c r="Y23430" s="11"/>
      <c r="Z23430" s="11"/>
      <c r="BE23430"/>
      <c r="BF23430"/>
      <c r="BG23430"/>
    </row>
    <row r="23431" spans="11:59" x14ac:dyDescent="0.25">
      <c r="K23431" s="11"/>
      <c r="L23431" s="11"/>
      <c r="N23431" s="11"/>
      <c r="O23431" s="11"/>
      <c r="P23431" s="11"/>
      <c r="Q23431" s="11"/>
      <c r="R23431" s="11"/>
      <c r="S23431" s="11"/>
      <c r="T23431" s="11"/>
      <c r="U23431" s="11"/>
      <c r="V23431" s="11"/>
      <c r="W23431" s="11"/>
      <c r="X23431" s="11"/>
      <c r="Y23431" s="11"/>
      <c r="Z23431" s="11"/>
      <c r="BE23431"/>
      <c r="BF23431"/>
      <c r="BG23431"/>
    </row>
    <row r="23432" spans="11:59" x14ac:dyDescent="0.25">
      <c r="K23432" s="11"/>
      <c r="L23432" s="11"/>
      <c r="N23432" s="11"/>
      <c r="O23432" s="11"/>
      <c r="P23432" s="11"/>
      <c r="Q23432" s="11"/>
      <c r="R23432" s="11"/>
      <c r="S23432" s="11"/>
      <c r="T23432" s="11"/>
      <c r="U23432" s="11"/>
      <c r="V23432" s="11"/>
      <c r="W23432" s="11"/>
      <c r="X23432" s="11"/>
      <c r="Y23432" s="11"/>
      <c r="Z23432" s="11"/>
      <c r="BE23432"/>
      <c r="BF23432"/>
      <c r="BG23432"/>
    </row>
    <row r="23433" spans="11:59" x14ac:dyDescent="0.25">
      <c r="K23433" s="11"/>
      <c r="L23433" s="11"/>
      <c r="N23433" s="11"/>
      <c r="O23433" s="11"/>
      <c r="P23433" s="11"/>
      <c r="Q23433" s="11"/>
      <c r="R23433" s="11"/>
      <c r="S23433" s="11"/>
      <c r="T23433" s="11"/>
      <c r="U23433" s="11"/>
      <c r="V23433" s="11"/>
      <c r="W23433" s="11"/>
      <c r="X23433" s="11"/>
      <c r="Y23433" s="11"/>
      <c r="Z23433" s="11"/>
      <c r="BE23433"/>
      <c r="BF23433"/>
      <c r="BG23433"/>
    </row>
    <row r="23434" spans="11:59" x14ac:dyDescent="0.25">
      <c r="K23434" s="11"/>
      <c r="L23434" s="11"/>
      <c r="N23434" s="11"/>
      <c r="O23434" s="11"/>
      <c r="P23434" s="11"/>
      <c r="Q23434" s="11"/>
      <c r="R23434" s="11"/>
      <c r="S23434" s="11"/>
      <c r="T23434" s="11"/>
      <c r="U23434" s="11"/>
      <c r="V23434" s="11"/>
      <c r="W23434" s="11"/>
      <c r="X23434" s="11"/>
      <c r="Y23434" s="11"/>
      <c r="Z23434" s="11"/>
      <c r="BE23434"/>
      <c r="BF23434"/>
      <c r="BG23434"/>
    </row>
    <row r="23435" spans="11:59" x14ac:dyDescent="0.25">
      <c r="K23435" s="11"/>
      <c r="L23435" s="11"/>
      <c r="N23435" s="11"/>
      <c r="O23435" s="11"/>
      <c r="P23435" s="11"/>
      <c r="Q23435" s="11"/>
      <c r="R23435" s="11"/>
      <c r="S23435" s="11"/>
      <c r="T23435" s="11"/>
      <c r="U23435" s="11"/>
      <c r="V23435" s="11"/>
      <c r="W23435" s="11"/>
      <c r="X23435" s="11"/>
      <c r="Y23435" s="11"/>
      <c r="Z23435" s="11"/>
      <c r="BE23435"/>
      <c r="BF23435"/>
      <c r="BG23435"/>
    </row>
    <row r="23436" spans="11:59" x14ac:dyDescent="0.25">
      <c r="K23436" s="11"/>
      <c r="L23436" s="11"/>
      <c r="N23436" s="11"/>
      <c r="O23436" s="11"/>
      <c r="P23436" s="11"/>
      <c r="Q23436" s="11"/>
      <c r="R23436" s="11"/>
      <c r="S23436" s="11"/>
      <c r="T23436" s="11"/>
      <c r="U23436" s="11"/>
      <c r="V23436" s="11"/>
      <c r="W23436" s="11"/>
      <c r="X23436" s="11"/>
      <c r="Y23436" s="11"/>
      <c r="Z23436" s="11"/>
      <c r="BE23436"/>
      <c r="BF23436"/>
      <c r="BG23436"/>
    </row>
    <row r="23437" spans="11:59" x14ac:dyDescent="0.25">
      <c r="K23437" s="11"/>
      <c r="L23437" s="11"/>
      <c r="N23437" s="11"/>
      <c r="O23437" s="11"/>
      <c r="P23437" s="11"/>
      <c r="Q23437" s="11"/>
      <c r="R23437" s="11"/>
      <c r="S23437" s="11"/>
      <c r="T23437" s="11"/>
      <c r="U23437" s="11"/>
      <c r="V23437" s="11"/>
      <c r="W23437" s="11"/>
      <c r="X23437" s="11"/>
      <c r="Y23437" s="11"/>
      <c r="Z23437" s="11"/>
      <c r="BE23437"/>
      <c r="BF23437"/>
      <c r="BG23437"/>
    </row>
    <row r="23438" spans="11:59" x14ac:dyDescent="0.25">
      <c r="K23438" s="11"/>
      <c r="L23438" s="11"/>
      <c r="N23438" s="11"/>
      <c r="O23438" s="11"/>
      <c r="P23438" s="11"/>
      <c r="Q23438" s="11"/>
      <c r="R23438" s="11"/>
      <c r="S23438" s="11"/>
      <c r="T23438" s="11"/>
      <c r="U23438" s="11"/>
      <c r="V23438" s="11"/>
      <c r="W23438" s="11"/>
      <c r="X23438" s="11"/>
      <c r="Y23438" s="11"/>
      <c r="Z23438" s="11"/>
      <c r="BE23438"/>
      <c r="BF23438"/>
      <c r="BG23438"/>
    </row>
    <row r="23439" spans="11:59" x14ac:dyDescent="0.25">
      <c r="K23439" s="11"/>
      <c r="L23439" s="11"/>
      <c r="N23439" s="11"/>
      <c r="O23439" s="11"/>
      <c r="P23439" s="11"/>
      <c r="Q23439" s="11"/>
      <c r="R23439" s="11"/>
      <c r="S23439" s="11"/>
      <c r="T23439" s="11"/>
      <c r="U23439" s="11"/>
      <c r="V23439" s="11"/>
      <c r="W23439" s="11"/>
      <c r="X23439" s="11"/>
      <c r="Y23439" s="11"/>
      <c r="Z23439" s="11"/>
      <c r="BE23439"/>
      <c r="BF23439"/>
      <c r="BG23439"/>
    </row>
    <row r="23440" spans="11:59" x14ac:dyDescent="0.25">
      <c r="K23440" s="11"/>
      <c r="L23440" s="11"/>
      <c r="N23440" s="11"/>
      <c r="O23440" s="11"/>
      <c r="P23440" s="11"/>
      <c r="Q23440" s="11"/>
      <c r="R23440" s="11"/>
      <c r="S23440" s="11"/>
      <c r="T23440" s="11"/>
      <c r="U23440" s="11"/>
      <c r="V23440" s="11"/>
      <c r="W23440" s="11"/>
      <c r="X23440" s="11"/>
      <c r="Y23440" s="11"/>
      <c r="Z23440" s="11"/>
      <c r="BE23440"/>
      <c r="BF23440"/>
      <c r="BG23440"/>
    </row>
    <row r="23441" spans="11:59" x14ac:dyDescent="0.25">
      <c r="K23441" s="11"/>
      <c r="L23441" s="11"/>
      <c r="N23441" s="11"/>
      <c r="O23441" s="11"/>
      <c r="P23441" s="11"/>
      <c r="Q23441" s="11"/>
      <c r="R23441" s="11"/>
      <c r="S23441" s="11"/>
      <c r="T23441" s="11"/>
      <c r="U23441" s="11"/>
      <c r="V23441" s="11"/>
      <c r="W23441" s="11"/>
      <c r="X23441" s="11"/>
      <c r="Y23441" s="11"/>
      <c r="Z23441" s="11"/>
      <c r="BE23441"/>
      <c r="BF23441"/>
      <c r="BG23441"/>
    </row>
    <row r="23442" spans="11:59" x14ac:dyDescent="0.25">
      <c r="K23442" s="11"/>
      <c r="L23442" s="11"/>
      <c r="N23442" s="11"/>
      <c r="O23442" s="11"/>
      <c r="P23442" s="11"/>
      <c r="Q23442" s="11"/>
      <c r="R23442" s="11"/>
      <c r="S23442" s="11"/>
      <c r="T23442" s="11"/>
      <c r="U23442" s="11"/>
      <c r="V23442" s="11"/>
      <c r="W23442" s="11"/>
      <c r="X23442" s="11"/>
      <c r="Y23442" s="11"/>
      <c r="Z23442" s="11"/>
      <c r="BE23442"/>
      <c r="BF23442"/>
      <c r="BG23442"/>
    </row>
    <row r="23443" spans="11:59" x14ac:dyDescent="0.25">
      <c r="K23443" s="11"/>
      <c r="L23443" s="11"/>
      <c r="N23443" s="11"/>
      <c r="O23443" s="11"/>
      <c r="P23443" s="11"/>
      <c r="Q23443" s="11"/>
      <c r="R23443" s="11"/>
      <c r="S23443" s="11"/>
      <c r="T23443" s="11"/>
      <c r="U23443" s="11"/>
      <c r="V23443" s="11"/>
      <c r="W23443" s="11"/>
      <c r="X23443" s="11"/>
      <c r="Y23443" s="11"/>
      <c r="Z23443" s="11"/>
      <c r="BE23443"/>
      <c r="BF23443"/>
      <c r="BG23443"/>
    </row>
    <row r="23444" spans="11:59" x14ac:dyDescent="0.25">
      <c r="K23444" s="11"/>
      <c r="L23444" s="11"/>
      <c r="N23444" s="11"/>
      <c r="O23444" s="11"/>
      <c r="P23444" s="11"/>
      <c r="Q23444" s="11"/>
      <c r="R23444" s="11"/>
      <c r="S23444" s="11"/>
      <c r="T23444" s="11"/>
      <c r="U23444" s="11"/>
      <c r="V23444" s="11"/>
      <c r="W23444" s="11"/>
      <c r="X23444" s="11"/>
      <c r="Y23444" s="11"/>
      <c r="Z23444" s="11"/>
      <c r="BE23444"/>
      <c r="BF23444"/>
      <c r="BG23444"/>
    </row>
    <row r="23445" spans="11:59" x14ac:dyDescent="0.25">
      <c r="K23445" s="11"/>
      <c r="L23445" s="11"/>
      <c r="N23445" s="11"/>
      <c r="O23445" s="11"/>
      <c r="P23445" s="11"/>
      <c r="Q23445" s="11"/>
      <c r="R23445" s="11"/>
      <c r="S23445" s="11"/>
      <c r="T23445" s="11"/>
      <c r="U23445" s="11"/>
      <c r="V23445" s="11"/>
      <c r="W23445" s="11"/>
      <c r="X23445" s="11"/>
      <c r="Y23445" s="11"/>
      <c r="Z23445" s="11"/>
      <c r="BE23445"/>
      <c r="BF23445"/>
      <c r="BG23445"/>
    </row>
    <row r="23446" spans="11:59" x14ac:dyDescent="0.25">
      <c r="K23446" s="11"/>
      <c r="L23446" s="11"/>
      <c r="N23446" s="11"/>
      <c r="O23446" s="11"/>
      <c r="P23446" s="11"/>
      <c r="Q23446" s="11"/>
      <c r="R23446" s="11"/>
      <c r="S23446" s="11"/>
      <c r="T23446" s="11"/>
      <c r="U23446" s="11"/>
      <c r="V23446" s="11"/>
      <c r="W23446" s="11"/>
      <c r="X23446" s="11"/>
      <c r="Y23446" s="11"/>
      <c r="Z23446" s="11"/>
      <c r="BE23446"/>
      <c r="BF23446"/>
      <c r="BG23446"/>
    </row>
    <row r="23447" spans="11:59" x14ac:dyDescent="0.25">
      <c r="K23447" s="11"/>
      <c r="L23447" s="11"/>
      <c r="N23447" s="11"/>
      <c r="O23447" s="11"/>
      <c r="P23447" s="11"/>
      <c r="Q23447" s="11"/>
      <c r="R23447" s="11"/>
      <c r="S23447" s="11"/>
      <c r="T23447" s="11"/>
      <c r="U23447" s="11"/>
      <c r="V23447" s="11"/>
      <c r="W23447" s="11"/>
      <c r="X23447" s="11"/>
      <c r="Y23447" s="11"/>
      <c r="Z23447" s="11"/>
      <c r="BE23447"/>
      <c r="BF23447"/>
      <c r="BG23447"/>
    </row>
    <row r="23448" spans="11:59" x14ac:dyDescent="0.25">
      <c r="K23448" s="11"/>
      <c r="L23448" s="11"/>
      <c r="N23448" s="11"/>
      <c r="O23448" s="11"/>
      <c r="P23448" s="11"/>
      <c r="Q23448" s="11"/>
      <c r="R23448" s="11"/>
      <c r="S23448" s="11"/>
      <c r="T23448" s="11"/>
      <c r="U23448" s="11"/>
      <c r="V23448" s="11"/>
      <c r="W23448" s="11"/>
      <c r="X23448" s="11"/>
      <c r="Y23448" s="11"/>
      <c r="Z23448" s="11"/>
      <c r="BE23448"/>
      <c r="BF23448"/>
      <c r="BG23448"/>
    </row>
    <row r="23449" spans="11:59" x14ac:dyDescent="0.25">
      <c r="K23449" s="11"/>
      <c r="L23449" s="11"/>
      <c r="N23449" s="11"/>
      <c r="O23449" s="11"/>
      <c r="P23449" s="11"/>
      <c r="Q23449" s="11"/>
      <c r="R23449" s="11"/>
      <c r="S23449" s="11"/>
      <c r="T23449" s="11"/>
      <c r="U23449" s="11"/>
      <c r="V23449" s="11"/>
      <c r="W23449" s="11"/>
      <c r="X23449" s="11"/>
      <c r="Y23449" s="11"/>
      <c r="Z23449" s="11"/>
      <c r="BE23449"/>
      <c r="BF23449"/>
      <c r="BG23449"/>
    </row>
    <row r="23450" spans="11:59" x14ac:dyDescent="0.25">
      <c r="K23450" s="11"/>
      <c r="L23450" s="11"/>
      <c r="N23450" s="11"/>
      <c r="O23450" s="11"/>
      <c r="P23450" s="11"/>
      <c r="Q23450" s="11"/>
      <c r="R23450" s="11"/>
      <c r="S23450" s="11"/>
      <c r="T23450" s="11"/>
      <c r="U23450" s="11"/>
      <c r="V23450" s="11"/>
      <c r="W23450" s="11"/>
      <c r="X23450" s="11"/>
      <c r="Y23450" s="11"/>
      <c r="Z23450" s="11"/>
      <c r="BE23450"/>
      <c r="BF23450"/>
      <c r="BG23450"/>
    </row>
    <row r="23451" spans="11:59" x14ac:dyDescent="0.25">
      <c r="K23451" s="11"/>
      <c r="L23451" s="11"/>
      <c r="N23451" s="11"/>
      <c r="O23451" s="11"/>
      <c r="P23451" s="11"/>
      <c r="Q23451" s="11"/>
      <c r="R23451" s="11"/>
      <c r="S23451" s="11"/>
      <c r="T23451" s="11"/>
      <c r="U23451" s="11"/>
      <c r="V23451" s="11"/>
      <c r="W23451" s="11"/>
      <c r="X23451" s="11"/>
      <c r="Y23451" s="11"/>
      <c r="Z23451" s="11"/>
      <c r="BE23451"/>
      <c r="BF23451"/>
      <c r="BG23451"/>
    </row>
    <row r="23452" spans="11:59" x14ac:dyDescent="0.25">
      <c r="K23452" s="11"/>
      <c r="L23452" s="11"/>
      <c r="N23452" s="11"/>
      <c r="O23452" s="11"/>
      <c r="P23452" s="11"/>
      <c r="Q23452" s="11"/>
      <c r="R23452" s="11"/>
      <c r="S23452" s="11"/>
      <c r="T23452" s="11"/>
      <c r="U23452" s="11"/>
      <c r="V23452" s="11"/>
      <c r="W23452" s="11"/>
      <c r="X23452" s="11"/>
      <c r="Y23452" s="11"/>
      <c r="Z23452" s="11"/>
      <c r="BE23452"/>
      <c r="BF23452"/>
      <c r="BG23452"/>
    </row>
    <row r="23453" spans="11:59" x14ac:dyDescent="0.25">
      <c r="K23453" s="11"/>
      <c r="L23453" s="11"/>
      <c r="N23453" s="11"/>
      <c r="O23453" s="11"/>
      <c r="P23453" s="11"/>
      <c r="Q23453" s="11"/>
      <c r="R23453" s="11"/>
      <c r="S23453" s="11"/>
      <c r="T23453" s="11"/>
      <c r="U23453" s="11"/>
      <c r="V23453" s="11"/>
      <c r="W23453" s="11"/>
      <c r="X23453" s="11"/>
      <c r="Y23453" s="11"/>
      <c r="Z23453" s="11"/>
      <c r="BE23453"/>
      <c r="BF23453"/>
      <c r="BG23453"/>
    </row>
    <row r="23454" spans="11:59" x14ac:dyDescent="0.25">
      <c r="K23454" s="11"/>
      <c r="L23454" s="11"/>
      <c r="N23454" s="11"/>
      <c r="O23454" s="11"/>
      <c r="P23454" s="11"/>
      <c r="Q23454" s="11"/>
      <c r="R23454" s="11"/>
      <c r="S23454" s="11"/>
      <c r="T23454" s="11"/>
      <c r="U23454" s="11"/>
      <c r="V23454" s="11"/>
      <c r="W23454" s="11"/>
      <c r="X23454" s="11"/>
      <c r="Y23454" s="11"/>
      <c r="Z23454" s="11"/>
      <c r="BE23454"/>
      <c r="BF23454"/>
      <c r="BG23454"/>
    </row>
    <row r="23455" spans="11:59" x14ac:dyDescent="0.25">
      <c r="K23455" s="11"/>
      <c r="L23455" s="11"/>
      <c r="N23455" s="11"/>
      <c r="O23455" s="11"/>
      <c r="P23455" s="11"/>
      <c r="Q23455" s="11"/>
      <c r="R23455" s="11"/>
      <c r="S23455" s="11"/>
      <c r="T23455" s="11"/>
      <c r="U23455" s="11"/>
      <c r="V23455" s="11"/>
      <c r="W23455" s="11"/>
      <c r="X23455" s="11"/>
      <c r="Y23455" s="11"/>
      <c r="Z23455" s="11"/>
      <c r="BE23455"/>
      <c r="BF23455"/>
      <c r="BG23455"/>
    </row>
    <row r="23456" spans="11:59" x14ac:dyDescent="0.25">
      <c r="K23456" s="11"/>
      <c r="L23456" s="11"/>
      <c r="N23456" s="11"/>
      <c r="O23456" s="11"/>
      <c r="P23456" s="11"/>
      <c r="Q23456" s="11"/>
      <c r="R23456" s="11"/>
      <c r="S23456" s="11"/>
      <c r="T23456" s="11"/>
      <c r="U23456" s="11"/>
      <c r="V23456" s="11"/>
      <c r="W23456" s="11"/>
      <c r="X23456" s="11"/>
      <c r="Y23456" s="11"/>
      <c r="Z23456" s="11"/>
      <c r="BE23456"/>
      <c r="BF23456"/>
      <c r="BG23456"/>
    </row>
    <row r="23457" spans="11:59" x14ac:dyDescent="0.25">
      <c r="K23457" s="11"/>
      <c r="L23457" s="11"/>
      <c r="N23457" s="11"/>
      <c r="O23457" s="11"/>
      <c r="P23457" s="11"/>
      <c r="Q23457" s="11"/>
      <c r="R23457" s="11"/>
      <c r="S23457" s="11"/>
      <c r="T23457" s="11"/>
      <c r="U23457" s="11"/>
      <c r="V23457" s="11"/>
      <c r="W23457" s="11"/>
      <c r="X23457" s="11"/>
      <c r="Y23457" s="11"/>
      <c r="Z23457" s="11"/>
      <c r="BE23457"/>
      <c r="BF23457"/>
      <c r="BG23457"/>
    </row>
    <row r="23458" spans="11:59" x14ac:dyDescent="0.25">
      <c r="K23458" s="11"/>
      <c r="L23458" s="11"/>
      <c r="N23458" s="11"/>
      <c r="O23458" s="11"/>
      <c r="P23458" s="11"/>
      <c r="Q23458" s="11"/>
      <c r="R23458" s="11"/>
      <c r="S23458" s="11"/>
      <c r="T23458" s="11"/>
      <c r="U23458" s="11"/>
      <c r="V23458" s="11"/>
      <c r="W23458" s="11"/>
      <c r="X23458" s="11"/>
      <c r="Y23458" s="11"/>
      <c r="Z23458" s="11"/>
      <c r="BE23458"/>
      <c r="BF23458"/>
      <c r="BG23458"/>
    </row>
    <row r="23459" spans="11:59" x14ac:dyDescent="0.25">
      <c r="K23459" s="11"/>
      <c r="L23459" s="11"/>
      <c r="N23459" s="11"/>
      <c r="O23459" s="11"/>
      <c r="P23459" s="11"/>
      <c r="Q23459" s="11"/>
      <c r="R23459" s="11"/>
      <c r="S23459" s="11"/>
      <c r="T23459" s="11"/>
      <c r="U23459" s="11"/>
      <c r="V23459" s="11"/>
      <c r="W23459" s="11"/>
      <c r="X23459" s="11"/>
      <c r="Y23459" s="11"/>
      <c r="Z23459" s="11"/>
      <c r="BE23459"/>
      <c r="BF23459"/>
      <c r="BG23459"/>
    </row>
    <row r="23460" spans="11:59" x14ac:dyDescent="0.25">
      <c r="K23460" s="11"/>
      <c r="L23460" s="11"/>
      <c r="N23460" s="11"/>
      <c r="O23460" s="11"/>
      <c r="P23460" s="11"/>
      <c r="Q23460" s="11"/>
      <c r="R23460" s="11"/>
      <c r="S23460" s="11"/>
      <c r="T23460" s="11"/>
      <c r="U23460" s="11"/>
      <c r="V23460" s="11"/>
      <c r="W23460" s="11"/>
      <c r="X23460" s="11"/>
      <c r="Y23460" s="11"/>
      <c r="Z23460" s="11"/>
      <c r="BE23460"/>
      <c r="BF23460"/>
      <c r="BG23460"/>
    </row>
    <row r="23461" spans="11:59" x14ac:dyDescent="0.25">
      <c r="K23461" s="11"/>
      <c r="L23461" s="11"/>
      <c r="N23461" s="11"/>
      <c r="O23461" s="11"/>
      <c r="P23461" s="11"/>
      <c r="Q23461" s="11"/>
      <c r="R23461" s="11"/>
      <c r="S23461" s="11"/>
      <c r="T23461" s="11"/>
      <c r="U23461" s="11"/>
      <c r="V23461" s="11"/>
      <c r="W23461" s="11"/>
      <c r="X23461" s="11"/>
      <c r="Y23461" s="11"/>
      <c r="Z23461" s="11"/>
      <c r="BE23461"/>
      <c r="BF23461"/>
      <c r="BG23461"/>
    </row>
    <row r="23462" spans="11:59" x14ac:dyDescent="0.25">
      <c r="K23462" s="11"/>
      <c r="L23462" s="11"/>
      <c r="N23462" s="11"/>
      <c r="O23462" s="11"/>
      <c r="P23462" s="11"/>
      <c r="Q23462" s="11"/>
      <c r="R23462" s="11"/>
      <c r="S23462" s="11"/>
      <c r="T23462" s="11"/>
      <c r="U23462" s="11"/>
      <c r="V23462" s="11"/>
      <c r="W23462" s="11"/>
      <c r="X23462" s="11"/>
      <c r="Y23462" s="11"/>
      <c r="Z23462" s="11"/>
      <c r="BE23462"/>
      <c r="BF23462"/>
      <c r="BG23462"/>
    </row>
    <row r="23463" spans="11:59" x14ac:dyDescent="0.25">
      <c r="K23463" s="11"/>
      <c r="L23463" s="11"/>
      <c r="N23463" s="11"/>
      <c r="O23463" s="11"/>
      <c r="P23463" s="11"/>
      <c r="Q23463" s="11"/>
      <c r="R23463" s="11"/>
      <c r="S23463" s="11"/>
      <c r="T23463" s="11"/>
      <c r="U23463" s="11"/>
      <c r="V23463" s="11"/>
      <c r="W23463" s="11"/>
      <c r="X23463" s="11"/>
      <c r="Y23463" s="11"/>
      <c r="Z23463" s="11"/>
      <c r="BE23463"/>
      <c r="BF23463"/>
      <c r="BG23463"/>
    </row>
    <row r="23464" spans="11:59" x14ac:dyDescent="0.25">
      <c r="K23464" s="11"/>
      <c r="L23464" s="11"/>
      <c r="N23464" s="11"/>
      <c r="O23464" s="11"/>
      <c r="P23464" s="11"/>
      <c r="Q23464" s="11"/>
      <c r="R23464" s="11"/>
      <c r="S23464" s="11"/>
      <c r="T23464" s="11"/>
      <c r="U23464" s="11"/>
      <c r="V23464" s="11"/>
      <c r="W23464" s="11"/>
      <c r="X23464" s="11"/>
      <c r="Y23464" s="11"/>
      <c r="Z23464" s="11"/>
      <c r="BE23464"/>
      <c r="BF23464"/>
      <c r="BG23464"/>
    </row>
    <row r="23465" spans="11:59" x14ac:dyDescent="0.25">
      <c r="K23465" s="11"/>
      <c r="L23465" s="11"/>
      <c r="N23465" s="11"/>
      <c r="O23465" s="11"/>
      <c r="P23465" s="11"/>
      <c r="Q23465" s="11"/>
      <c r="R23465" s="11"/>
      <c r="S23465" s="11"/>
      <c r="T23465" s="11"/>
      <c r="U23465" s="11"/>
      <c r="V23465" s="11"/>
      <c r="W23465" s="11"/>
      <c r="X23465" s="11"/>
      <c r="Y23465" s="11"/>
      <c r="Z23465" s="11"/>
      <c r="BE23465"/>
      <c r="BF23465"/>
      <c r="BG23465"/>
    </row>
    <row r="23466" spans="11:59" x14ac:dyDescent="0.25">
      <c r="K23466" s="11"/>
      <c r="L23466" s="11"/>
      <c r="N23466" s="11"/>
      <c r="O23466" s="11"/>
      <c r="P23466" s="11"/>
      <c r="Q23466" s="11"/>
      <c r="R23466" s="11"/>
      <c r="S23466" s="11"/>
      <c r="T23466" s="11"/>
      <c r="U23466" s="11"/>
      <c r="V23466" s="11"/>
      <c r="W23466" s="11"/>
      <c r="X23466" s="11"/>
      <c r="Y23466" s="11"/>
      <c r="Z23466" s="11"/>
      <c r="BE23466"/>
      <c r="BF23466"/>
      <c r="BG23466"/>
    </row>
    <row r="23467" spans="11:59" x14ac:dyDescent="0.25">
      <c r="K23467" s="11"/>
      <c r="L23467" s="11"/>
      <c r="N23467" s="11"/>
      <c r="O23467" s="11"/>
      <c r="P23467" s="11"/>
      <c r="Q23467" s="11"/>
      <c r="R23467" s="11"/>
      <c r="S23467" s="11"/>
      <c r="T23467" s="11"/>
      <c r="U23467" s="11"/>
      <c r="V23467" s="11"/>
      <c r="W23467" s="11"/>
      <c r="X23467" s="11"/>
      <c r="Y23467" s="11"/>
      <c r="Z23467" s="11"/>
      <c r="BE23467"/>
      <c r="BF23467"/>
      <c r="BG23467"/>
    </row>
    <row r="23468" spans="11:59" x14ac:dyDescent="0.25">
      <c r="K23468" s="11"/>
      <c r="L23468" s="11"/>
      <c r="N23468" s="11"/>
      <c r="O23468" s="11"/>
      <c r="P23468" s="11"/>
      <c r="Q23468" s="11"/>
      <c r="R23468" s="11"/>
      <c r="S23468" s="11"/>
      <c r="T23468" s="11"/>
      <c r="U23468" s="11"/>
      <c r="V23468" s="11"/>
      <c r="W23468" s="11"/>
      <c r="X23468" s="11"/>
      <c r="Y23468" s="11"/>
      <c r="Z23468" s="11"/>
      <c r="BE23468"/>
      <c r="BF23468"/>
      <c r="BG23468"/>
    </row>
    <row r="23469" spans="11:59" x14ac:dyDescent="0.25">
      <c r="K23469" s="11"/>
      <c r="L23469" s="11"/>
      <c r="N23469" s="11"/>
      <c r="O23469" s="11"/>
      <c r="P23469" s="11"/>
      <c r="Q23469" s="11"/>
      <c r="R23469" s="11"/>
      <c r="S23469" s="11"/>
      <c r="T23469" s="11"/>
      <c r="U23469" s="11"/>
      <c r="V23469" s="11"/>
      <c r="W23469" s="11"/>
      <c r="X23469" s="11"/>
      <c r="Y23469" s="11"/>
      <c r="Z23469" s="11"/>
      <c r="BE23469"/>
      <c r="BF23469"/>
      <c r="BG23469"/>
    </row>
    <row r="23470" spans="11:59" x14ac:dyDescent="0.25">
      <c r="K23470" s="11"/>
      <c r="L23470" s="11"/>
      <c r="N23470" s="11"/>
      <c r="O23470" s="11"/>
      <c r="P23470" s="11"/>
      <c r="Q23470" s="11"/>
      <c r="R23470" s="11"/>
      <c r="S23470" s="11"/>
      <c r="T23470" s="11"/>
      <c r="U23470" s="11"/>
      <c r="V23470" s="11"/>
      <c r="W23470" s="11"/>
      <c r="X23470" s="11"/>
      <c r="Y23470" s="11"/>
      <c r="Z23470" s="11"/>
      <c r="BE23470"/>
      <c r="BF23470"/>
      <c r="BG23470"/>
    </row>
    <row r="23471" spans="11:59" x14ac:dyDescent="0.25">
      <c r="K23471" s="11"/>
      <c r="L23471" s="11"/>
      <c r="N23471" s="11"/>
      <c r="O23471" s="11"/>
      <c r="P23471" s="11"/>
      <c r="Q23471" s="11"/>
      <c r="R23471" s="11"/>
      <c r="S23471" s="11"/>
      <c r="T23471" s="11"/>
      <c r="U23471" s="11"/>
      <c r="V23471" s="11"/>
      <c r="W23471" s="11"/>
      <c r="X23471" s="11"/>
      <c r="Y23471" s="11"/>
      <c r="Z23471" s="11"/>
      <c r="BE23471"/>
      <c r="BF23471"/>
      <c r="BG23471"/>
    </row>
    <row r="23472" spans="11:59" x14ac:dyDescent="0.25">
      <c r="K23472" s="11"/>
      <c r="L23472" s="11"/>
      <c r="N23472" s="11"/>
      <c r="O23472" s="11"/>
      <c r="P23472" s="11"/>
      <c r="Q23472" s="11"/>
      <c r="R23472" s="11"/>
      <c r="S23472" s="11"/>
      <c r="T23472" s="11"/>
      <c r="U23472" s="11"/>
      <c r="V23472" s="11"/>
      <c r="W23472" s="11"/>
      <c r="X23472" s="11"/>
      <c r="Y23472" s="11"/>
      <c r="Z23472" s="11"/>
      <c r="BE23472"/>
      <c r="BF23472"/>
      <c r="BG23472"/>
    </row>
    <row r="23473" spans="11:59" x14ac:dyDescent="0.25">
      <c r="K23473" s="11"/>
      <c r="L23473" s="11"/>
      <c r="N23473" s="11"/>
      <c r="O23473" s="11"/>
      <c r="P23473" s="11"/>
      <c r="Q23473" s="11"/>
      <c r="R23473" s="11"/>
      <c r="S23473" s="11"/>
      <c r="T23473" s="11"/>
      <c r="U23473" s="11"/>
      <c r="V23473" s="11"/>
      <c r="W23473" s="11"/>
      <c r="X23473" s="11"/>
      <c r="Y23473" s="11"/>
      <c r="Z23473" s="11"/>
      <c r="BE23473"/>
      <c r="BF23473"/>
      <c r="BG23473"/>
    </row>
    <row r="23474" spans="11:59" x14ac:dyDescent="0.25">
      <c r="K23474" s="11"/>
      <c r="L23474" s="11"/>
      <c r="N23474" s="11"/>
      <c r="O23474" s="11"/>
      <c r="P23474" s="11"/>
      <c r="Q23474" s="11"/>
      <c r="R23474" s="11"/>
      <c r="S23474" s="11"/>
      <c r="T23474" s="11"/>
      <c r="U23474" s="11"/>
      <c r="V23474" s="11"/>
      <c r="W23474" s="11"/>
      <c r="X23474" s="11"/>
      <c r="Y23474" s="11"/>
      <c r="Z23474" s="11"/>
      <c r="BE23474"/>
      <c r="BF23474"/>
      <c r="BG23474"/>
    </row>
    <row r="23475" spans="11:59" x14ac:dyDescent="0.25">
      <c r="K23475" s="11"/>
      <c r="L23475" s="11"/>
      <c r="N23475" s="11"/>
      <c r="O23475" s="11"/>
      <c r="P23475" s="11"/>
      <c r="Q23475" s="11"/>
      <c r="R23475" s="11"/>
      <c r="S23475" s="11"/>
      <c r="T23475" s="11"/>
      <c r="U23475" s="11"/>
      <c r="V23475" s="11"/>
      <c r="W23475" s="11"/>
      <c r="X23475" s="11"/>
      <c r="Y23475" s="11"/>
      <c r="Z23475" s="11"/>
      <c r="BE23475"/>
      <c r="BF23475"/>
      <c r="BG23475"/>
    </row>
    <row r="23476" spans="11:59" x14ac:dyDescent="0.25">
      <c r="K23476" s="11"/>
      <c r="L23476" s="11"/>
      <c r="N23476" s="11"/>
      <c r="O23476" s="11"/>
      <c r="P23476" s="11"/>
      <c r="Q23476" s="11"/>
      <c r="R23476" s="11"/>
      <c r="S23476" s="11"/>
      <c r="T23476" s="11"/>
      <c r="U23476" s="11"/>
      <c r="V23476" s="11"/>
      <c r="W23476" s="11"/>
      <c r="X23476" s="11"/>
      <c r="Y23476" s="11"/>
      <c r="Z23476" s="11"/>
      <c r="BE23476"/>
      <c r="BF23476"/>
      <c r="BG23476"/>
    </row>
    <row r="23477" spans="11:59" x14ac:dyDescent="0.25">
      <c r="K23477" s="11"/>
      <c r="L23477" s="11"/>
      <c r="N23477" s="11"/>
      <c r="O23477" s="11"/>
      <c r="P23477" s="11"/>
      <c r="Q23477" s="11"/>
      <c r="R23477" s="11"/>
      <c r="S23477" s="11"/>
      <c r="T23477" s="11"/>
      <c r="U23477" s="11"/>
      <c r="V23477" s="11"/>
      <c r="W23477" s="11"/>
      <c r="X23477" s="11"/>
      <c r="Y23477" s="11"/>
      <c r="Z23477" s="11"/>
      <c r="BE23477"/>
      <c r="BF23477"/>
      <c r="BG23477"/>
    </row>
    <row r="23478" spans="11:59" x14ac:dyDescent="0.25">
      <c r="K23478" s="11"/>
      <c r="L23478" s="11"/>
      <c r="N23478" s="11"/>
      <c r="O23478" s="11"/>
      <c r="P23478" s="11"/>
      <c r="Q23478" s="11"/>
      <c r="R23478" s="11"/>
      <c r="S23478" s="11"/>
      <c r="T23478" s="11"/>
      <c r="U23478" s="11"/>
      <c r="V23478" s="11"/>
      <c r="W23478" s="11"/>
      <c r="X23478" s="11"/>
      <c r="Y23478" s="11"/>
      <c r="Z23478" s="11"/>
      <c r="BE23478"/>
      <c r="BF23478"/>
      <c r="BG23478"/>
    </row>
    <row r="23479" spans="11:59" x14ac:dyDescent="0.25">
      <c r="K23479" s="11"/>
      <c r="L23479" s="11"/>
      <c r="N23479" s="11"/>
      <c r="O23479" s="11"/>
      <c r="P23479" s="11"/>
      <c r="Q23479" s="11"/>
      <c r="R23479" s="11"/>
      <c r="S23479" s="11"/>
      <c r="T23479" s="11"/>
      <c r="U23479" s="11"/>
      <c r="V23479" s="11"/>
      <c r="W23479" s="11"/>
      <c r="X23479" s="11"/>
      <c r="Y23479" s="11"/>
      <c r="Z23479" s="11"/>
      <c r="BE23479"/>
      <c r="BF23479"/>
      <c r="BG23479"/>
    </row>
    <row r="23480" spans="11:59" x14ac:dyDescent="0.25">
      <c r="K23480" s="11"/>
      <c r="L23480" s="11"/>
      <c r="N23480" s="11"/>
      <c r="O23480" s="11"/>
      <c r="P23480" s="11"/>
      <c r="Q23480" s="11"/>
      <c r="R23480" s="11"/>
      <c r="S23480" s="11"/>
      <c r="T23480" s="11"/>
      <c r="U23480" s="11"/>
      <c r="V23480" s="11"/>
      <c r="W23480" s="11"/>
      <c r="X23480" s="11"/>
      <c r="Y23480" s="11"/>
      <c r="Z23480" s="11"/>
      <c r="BE23480"/>
      <c r="BF23480"/>
      <c r="BG23480"/>
    </row>
    <row r="23481" spans="11:59" x14ac:dyDescent="0.25">
      <c r="K23481" s="11"/>
      <c r="L23481" s="11"/>
      <c r="N23481" s="11"/>
      <c r="O23481" s="11"/>
      <c r="P23481" s="11"/>
      <c r="Q23481" s="11"/>
      <c r="R23481" s="11"/>
      <c r="S23481" s="11"/>
      <c r="T23481" s="11"/>
      <c r="U23481" s="11"/>
      <c r="V23481" s="11"/>
      <c r="W23481" s="11"/>
      <c r="X23481" s="11"/>
      <c r="Y23481" s="11"/>
      <c r="Z23481" s="11"/>
      <c r="BE23481"/>
      <c r="BF23481"/>
      <c r="BG23481"/>
    </row>
    <row r="23482" spans="11:59" x14ac:dyDescent="0.25">
      <c r="K23482" s="11"/>
      <c r="L23482" s="11"/>
      <c r="N23482" s="11"/>
      <c r="O23482" s="11"/>
      <c r="P23482" s="11"/>
      <c r="Q23482" s="11"/>
      <c r="R23482" s="11"/>
      <c r="S23482" s="11"/>
      <c r="T23482" s="11"/>
      <c r="U23482" s="11"/>
      <c r="V23482" s="11"/>
      <c r="W23482" s="11"/>
      <c r="X23482" s="11"/>
      <c r="Y23482" s="11"/>
      <c r="Z23482" s="11"/>
      <c r="BE23482"/>
      <c r="BF23482"/>
      <c r="BG23482"/>
    </row>
    <row r="23483" spans="11:59" x14ac:dyDescent="0.25">
      <c r="K23483" s="11"/>
      <c r="L23483" s="11"/>
      <c r="N23483" s="11"/>
      <c r="O23483" s="11"/>
      <c r="P23483" s="11"/>
      <c r="Q23483" s="11"/>
      <c r="R23483" s="11"/>
      <c r="S23483" s="11"/>
      <c r="T23483" s="11"/>
      <c r="U23483" s="11"/>
      <c r="V23483" s="11"/>
      <c r="W23483" s="11"/>
      <c r="X23483" s="11"/>
      <c r="Y23483" s="11"/>
      <c r="Z23483" s="11"/>
      <c r="BE23483"/>
      <c r="BF23483"/>
      <c r="BG23483"/>
    </row>
    <row r="23484" spans="11:59" x14ac:dyDescent="0.25">
      <c r="K23484" s="11"/>
      <c r="L23484" s="11"/>
      <c r="N23484" s="11"/>
      <c r="O23484" s="11"/>
      <c r="P23484" s="11"/>
      <c r="Q23484" s="11"/>
      <c r="R23484" s="11"/>
      <c r="S23484" s="11"/>
      <c r="T23484" s="11"/>
      <c r="U23484" s="11"/>
      <c r="V23484" s="11"/>
      <c r="W23484" s="11"/>
      <c r="X23484" s="11"/>
      <c r="Y23484" s="11"/>
      <c r="Z23484" s="11"/>
      <c r="BE23484"/>
      <c r="BF23484"/>
      <c r="BG23484"/>
    </row>
    <row r="23485" spans="11:59" x14ac:dyDescent="0.25">
      <c r="K23485" s="11"/>
      <c r="L23485" s="11"/>
      <c r="N23485" s="11"/>
      <c r="O23485" s="11"/>
      <c r="P23485" s="11"/>
      <c r="Q23485" s="11"/>
      <c r="R23485" s="11"/>
      <c r="S23485" s="11"/>
      <c r="T23485" s="11"/>
      <c r="U23485" s="11"/>
      <c r="V23485" s="11"/>
      <c r="W23485" s="11"/>
      <c r="X23485" s="11"/>
      <c r="Y23485" s="11"/>
      <c r="Z23485" s="11"/>
      <c r="BE23485"/>
      <c r="BF23485"/>
      <c r="BG23485"/>
    </row>
    <row r="23486" spans="11:59" x14ac:dyDescent="0.25">
      <c r="K23486" s="11"/>
      <c r="L23486" s="11"/>
      <c r="N23486" s="11"/>
      <c r="O23486" s="11"/>
      <c r="P23486" s="11"/>
      <c r="Q23486" s="11"/>
      <c r="R23486" s="11"/>
      <c r="S23486" s="11"/>
      <c r="T23486" s="11"/>
      <c r="U23486" s="11"/>
      <c r="V23486" s="11"/>
      <c r="W23486" s="11"/>
      <c r="X23486" s="11"/>
      <c r="Y23486" s="11"/>
      <c r="Z23486" s="11"/>
      <c r="BE23486"/>
      <c r="BF23486"/>
      <c r="BG23486"/>
    </row>
    <row r="23487" spans="11:59" x14ac:dyDescent="0.25">
      <c r="K23487" s="11"/>
      <c r="L23487" s="11"/>
      <c r="N23487" s="11"/>
      <c r="O23487" s="11"/>
      <c r="P23487" s="11"/>
      <c r="Q23487" s="11"/>
      <c r="R23487" s="11"/>
      <c r="S23487" s="11"/>
      <c r="T23487" s="11"/>
      <c r="U23487" s="11"/>
      <c r="V23487" s="11"/>
      <c r="W23487" s="11"/>
      <c r="X23487" s="11"/>
      <c r="Y23487" s="11"/>
      <c r="Z23487" s="11"/>
      <c r="BE23487"/>
      <c r="BF23487"/>
      <c r="BG23487"/>
    </row>
    <row r="23488" spans="11:59" x14ac:dyDescent="0.25">
      <c r="K23488" s="11"/>
      <c r="L23488" s="11"/>
      <c r="N23488" s="11"/>
      <c r="O23488" s="11"/>
      <c r="P23488" s="11"/>
      <c r="Q23488" s="11"/>
      <c r="R23488" s="11"/>
      <c r="S23488" s="11"/>
      <c r="T23488" s="11"/>
      <c r="U23488" s="11"/>
      <c r="V23488" s="11"/>
      <c r="W23488" s="11"/>
      <c r="X23488" s="11"/>
      <c r="Y23488" s="11"/>
      <c r="Z23488" s="11"/>
      <c r="BE23488"/>
      <c r="BF23488"/>
      <c r="BG23488"/>
    </row>
    <row r="23489" spans="11:59" x14ac:dyDescent="0.25">
      <c r="K23489" s="11"/>
      <c r="L23489" s="11"/>
      <c r="N23489" s="11"/>
      <c r="O23489" s="11"/>
      <c r="P23489" s="11"/>
      <c r="Q23489" s="11"/>
      <c r="R23489" s="11"/>
      <c r="S23489" s="11"/>
      <c r="T23489" s="11"/>
      <c r="U23489" s="11"/>
      <c r="V23489" s="11"/>
      <c r="W23489" s="11"/>
      <c r="X23489" s="11"/>
      <c r="Y23489" s="11"/>
      <c r="Z23489" s="11"/>
      <c r="BE23489"/>
      <c r="BF23489"/>
      <c r="BG23489"/>
    </row>
    <row r="23490" spans="11:59" x14ac:dyDescent="0.25">
      <c r="K23490" s="11"/>
      <c r="L23490" s="11"/>
      <c r="N23490" s="11"/>
      <c r="O23490" s="11"/>
      <c r="P23490" s="11"/>
      <c r="Q23490" s="11"/>
      <c r="R23490" s="11"/>
      <c r="S23490" s="11"/>
      <c r="T23490" s="11"/>
      <c r="U23490" s="11"/>
      <c r="V23490" s="11"/>
      <c r="W23490" s="11"/>
      <c r="X23490" s="11"/>
      <c r="Y23490" s="11"/>
      <c r="Z23490" s="11"/>
      <c r="BE23490"/>
      <c r="BF23490"/>
      <c r="BG23490"/>
    </row>
    <row r="23491" spans="11:59" x14ac:dyDescent="0.25">
      <c r="K23491" s="11"/>
      <c r="L23491" s="11"/>
      <c r="N23491" s="11"/>
      <c r="O23491" s="11"/>
      <c r="P23491" s="11"/>
      <c r="Q23491" s="11"/>
      <c r="R23491" s="11"/>
      <c r="S23491" s="11"/>
      <c r="T23491" s="11"/>
      <c r="U23491" s="11"/>
      <c r="V23491" s="11"/>
      <c r="W23491" s="11"/>
      <c r="X23491" s="11"/>
      <c r="Y23491" s="11"/>
      <c r="Z23491" s="11"/>
      <c r="BE23491"/>
      <c r="BF23491"/>
      <c r="BG23491"/>
    </row>
    <row r="23492" spans="11:59" x14ac:dyDescent="0.25">
      <c r="K23492" s="11"/>
      <c r="L23492" s="11"/>
      <c r="N23492" s="11"/>
      <c r="O23492" s="11"/>
      <c r="P23492" s="11"/>
      <c r="Q23492" s="11"/>
      <c r="R23492" s="11"/>
      <c r="S23492" s="11"/>
      <c r="T23492" s="11"/>
      <c r="U23492" s="11"/>
      <c r="V23492" s="11"/>
      <c r="W23492" s="11"/>
      <c r="X23492" s="11"/>
      <c r="Y23492" s="11"/>
      <c r="Z23492" s="11"/>
      <c r="BE23492"/>
      <c r="BF23492"/>
      <c r="BG23492"/>
    </row>
    <row r="23493" spans="11:59" x14ac:dyDescent="0.25">
      <c r="K23493" s="11"/>
      <c r="L23493" s="11"/>
      <c r="N23493" s="11"/>
      <c r="O23493" s="11"/>
      <c r="P23493" s="11"/>
      <c r="Q23493" s="11"/>
      <c r="R23493" s="11"/>
      <c r="S23493" s="11"/>
      <c r="T23493" s="11"/>
      <c r="U23493" s="11"/>
      <c r="V23493" s="11"/>
      <c r="W23493" s="11"/>
      <c r="X23493" s="11"/>
      <c r="Y23493" s="11"/>
      <c r="Z23493" s="11"/>
      <c r="BE23493"/>
      <c r="BF23493"/>
      <c r="BG23493"/>
    </row>
    <row r="23494" spans="11:59" x14ac:dyDescent="0.25">
      <c r="K23494" s="11"/>
      <c r="L23494" s="11"/>
      <c r="N23494" s="11"/>
      <c r="O23494" s="11"/>
      <c r="P23494" s="11"/>
      <c r="Q23494" s="11"/>
      <c r="R23494" s="11"/>
      <c r="S23494" s="11"/>
      <c r="T23494" s="11"/>
      <c r="U23494" s="11"/>
      <c r="V23494" s="11"/>
      <c r="W23494" s="11"/>
      <c r="X23494" s="11"/>
      <c r="Y23494" s="11"/>
      <c r="Z23494" s="11"/>
      <c r="BE23494"/>
      <c r="BF23494"/>
      <c r="BG23494"/>
    </row>
    <row r="23495" spans="11:59" x14ac:dyDescent="0.25">
      <c r="K23495" s="11"/>
      <c r="L23495" s="11"/>
      <c r="N23495" s="11"/>
      <c r="O23495" s="11"/>
      <c r="P23495" s="11"/>
      <c r="Q23495" s="11"/>
      <c r="R23495" s="11"/>
      <c r="S23495" s="11"/>
      <c r="T23495" s="11"/>
      <c r="U23495" s="11"/>
      <c r="V23495" s="11"/>
      <c r="W23495" s="11"/>
      <c r="X23495" s="11"/>
      <c r="Y23495" s="11"/>
      <c r="Z23495" s="11"/>
      <c r="BE23495"/>
      <c r="BF23495"/>
      <c r="BG23495"/>
    </row>
    <row r="23496" spans="11:59" x14ac:dyDescent="0.25">
      <c r="K23496" s="11"/>
      <c r="L23496" s="11"/>
      <c r="N23496" s="11"/>
      <c r="O23496" s="11"/>
      <c r="P23496" s="11"/>
      <c r="Q23496" s="11"/>
      <c r="R23496" s="11"/>
      <c r="S23496" s="11"/>
      <c r="T23496" s="11"/>
      <c r="U23496" s="11"/>
      <c r="V23496" s="11"/>
      <c r="W23496" s="11"/>
      <c r="X23496" s="11"/>
      <c r="Y23496" s="11"/>
      <c r="Z23496" s="11"/>
      <c r="BE23496"/>
      <c r="BF23496"/>
      <c r="BG23496"/>
    </row>
    <row r="23497" spans="11:59" x14ac:dyDescent="0.25">
      <c r="K23497" s="11"/>
      <c r="L23497" s="11"/>
      <c r="N23497" s="11"/>
      <c r="O23497" s="11"/>
      <c r="P23497" s="11"/>
      <c r="Q23497" s="11"/>
      <c r="R23497" s="11"/>
      <c r="S23497" s="11"/>
      <c r="T23497" s="11"/>
      <c r="U23497" s="11"/>
      <c r="V23497" s="11"/>
      <c r="W23497" s="11"/>
      <c r="X23497" s="11"/>
      <c r="Y23497" s="11"/>
      <c r="Z23497" s="11"/>
      <c r="BE23497"/>
      <c r="BF23497"/>
      <c r="BG23497"/>
    </row>
    <row r="23498" spans="11:59" x14ac:dyDescent="0.25">
      <c r="K23498" s="11"/>
      <c r="L23498" s="11"/>
      <c r="N23498" s="11"/>
      <c r="O23498" s="11"/>
      <c r="P23498" s="11"/>
      <c r="Q23498" s="11"/>
      <c r="R23498" s="11"/>
      <c r="S23498" s="11"/>
      <c r="T23498" s="11"/>
      <c r="U23498" s="11"/>
      <c r="V23498" s="11"/>
      <c r="W23498" s="11"/>
      <c r="X23498" s="11"/>
      <c r="Y23498" s="11"/>
      <c r="Z23498" s="11"/>
      <c r="BE23498"/>
      <c r="BF23498"/>
      <c r="BG23498"/>
    </row>
    <row r="23499" spans="11:59" x14ac:dyDescent="0.25">
      <c r="K23499" s="11"/>
      <c r="L23499" s="11"/>
      <c r="N23499" s="11"/>
      <c r="O23499" s="11"/>
      <c r="P23499" s="11"/>
      <c r="Q23499" s="11"/>
      <c r="R23499" s="11"/>
      <c r="S23499" s="11"/>
      <c r="T23499" s="11"/>
      <c r="U23499" s="11"/>
      <c r="V23499" s="11"/>
      <c r="W23499" s="11"/>
      <c r="X23499" s="11"/>
      <c r="Y23499" s="11"/>
      <c r="Z23499" s="11"/>
      <c r="BE23499"/>
      <c r="BF23499"/>
      <c r="BG23499"/>
    </row>
    <row r="23500" spans="11:59" x14ac:dyDescent="0.25">
      <c r="K23500" s="11"/>
      <c r="L23500" s="11"/>
      <c r="N23500" s="11"/>
      <c r="O23500" s="11"/>
      <c r="P23500" s="11"/>
      <c r="Q23500" s="11"/>
      <c r="R23500" s="11"/>
      <c r="S23500" s="11"/>
      <c r="T23500" s="11"/>
      <c r="U23500" s="11"/>
      <c r="V23500" s="11"/>
      <c r="W23500" s="11"/>
      <c r="X23500" s="11"/>
      <c r="Y23500" s="11"/>
      <c r="Z23500" s="11"/>
      <c r="BE23500"/>
      <c r="BF23500"/>
      <c r="BG23500"/>
    </row>
    <row r="23501" spans="11:59" x14ac:dyDescent="0.25">
      <c r="K23501" s="11"/>
      <c r="L23501" s="11"/>
      <c r="N23501" s="11"/>
      <c r="O23501" s="11"/>
      <c r="P23501" s="11"/>
      <c r="Q23501" s="11"/>
      <c r="R23501" s="11"/>
      <c r="S23501" s="11"/>
      <c r="T23501" s="11"/>
      <c r="U23501" s="11"/>
      <c r="V23501" s="11"/>
      <c r="W23501" s="11"/>
      <c r="X23501" s="11"/>
      <c r="Y23501" s="11"/>
      <c r="Z23501" s="11"/>
      <c r="BE23501"/>
      <c r="BF23501"/>
      <c r="BG23501"/>
    </row>
    <row r="23502" spans="11:59" x14ac:dyDescent="0.25">
      <c r="K23502" s="11"/>
      <c r="L23502" s="11"/>
      <c r="N23502" s="11"/>
      <c r="O23502" s="11"/>
      <c r="P23502" s="11"/>
      <c r="Q23502" s="11"/>
      <c r="R23502" s="11"/>
      <c r="S23502" s="11"/>
      <c r="T23502" s="11"/>
      <c r="U23502" s="11"/>
      <c r="V23502" s="11"/>
      <c r="W23502" s="11"/>
      <c r="X23502" s="11"/>
      <c r="Y23502" s="11"/>
      <c r="Z23502" s="11"/>
      <c r="BE23502"/>
      <c r="BF23502"/>
      <c r="BG23502"/>
    </row>
    <row r="23503" spans="11:59" x14ac:dyDescent="0.25">
      <c r="K23503" s="11"/>
      <c r="L23503" s="11"/>
      <c r="N23503" s="11"/>
      <c r="O23503" s="11"/>
      <c r="P23503" s="11"/>
      <c r="Q23503" s="11"/>
      <c r="R23503" s="11"/>
      <c r="S23503" s="11"/>
      <c r="T23503" s="11"/>
      <c r="U23503" s="11"/>
      <c r="V23503" s="11"/>
      <c r="W23503" s="11"/>
      <c r="X23503" s="11"/>
      <c r="Y23503" s="11"/>
      <c r="Z23503" s="11"/>
      <c r="BE23503"/>
      <c r="BF23503"/>
      <c r="BG23503"/>
    </row>
    <row r="23504" spans="11:59" x14ac:dyDescent="0.25">
      <c r="K23504" s="11"/>
      <c r="L23504" s="11"/>
      <c r="N23504" s="11"/>
      <c r="O23504" s="11"/>
      <c r="P23504" s="11"/>
      <c r="Q23504" s="11"/>
      <c r="R23504" s="11"/>
      <c r="S23504" s="11"/>
      <c r="T23504" s="11"/>
      <c r="U23504" s="11"/>
      <c r="V23504" s="11"/>
      <c r="W23504" s="11"/>
      <c r="X23504" s="11"/>
      <c r="Y23504" s="11"/>
      <c r="Z23504" s="11"/>
      <c r="BE23504"/>
      <c r="BF23504"/>
      <c r="BG23504"/>
    </row>
    <row r="23505" spans="11:59" x14ac:dyDescent="0.25">
      <c r="K23505" s="11"/>
      <c r="L23505" s="11"/>
      <c r="N23505" s="11"/>
      <c r="O23505" s="11"/>
      <c r="P23505" s="11"/>
      <c r="Q23505" s="11"/>
      <c r="R23505" s="11"/>
      <c r="S23505" s="11"/>
      <c r="T23505" s="11"/>
      <c r="U23505" s="11"/>
      <c r="V23505" s="11"/>
      <c r="W23505" s="11"/>
      <c r="X23505" s="11"/>
      <c r="Y23505" s="11"/>
      <c r="Z23505" s="11"/>
      <c r="BE23505"/>
      <c r="BF23505"/>
      <c r="BG23505"/>
    </row>
    <row r="23506" spans="11:59" x14ac:dyDescent="0.25">
      <c r="K23506" s="11"/>
      <c r="L23506" s="11"/>
      <c r="N23506" s="11"/>
      <c r="O23506" s="11"/>
      <c r="P23506" s="11"/>
      <c r="Q23506" s="11"/>
      <c r="R23506" s="11"/>
      <c r="S23506" s="11"/>
      <c r="T23506" s="11"/>
      <c r="U23506" s="11"/>
      <c r="V23506" s="11"/>
      <c r="W23506" s="11"/>
      <c r="X23506" s="11"/>
      <c r="Y23506" s="11"/>
      <c r="Z23506" s="11"/>
      <c r="BE23506"/>
      <c r="BF23506"/>
      <c r="BG23506"/>
    </row>
    <row r="23507" spans="11:59" x14ac:dyDescent="0.25">
      <c r="K23507" s="11"/>
      <c r="L23507" s="11"/>
      <c r="N23507" s="11"/>
      <c r="O23507" s="11"/>
      <c r="P23507" s="11"/>
      <c r="Q23507" s="11"/>
      <c r="R23507" s="11"/>
      <c r="S23507" s="11"/>
      <c r="T23507" s="11"/>
      <c r="U23507" s="11"/>
      <c r="V23507" s="11"/>
      <c r="W23507" s="11"/>
      <c r="X23507" s="11"/>
      <c r="Y23507" s="11"/>
      <c r="Z23507" s="11"/>
      <c r="BE23507"/>
      <c r="BF23507"/>
      <c r="BG23507"/>
    </row>
    <row r="23508" spans="11:59" x14ac:dyDescent="0.25">
      <c r="K23508" s="11"/>
      <c r="L23508" s="11"/>
      <c r="N23508" s="11"/>
      <c r="O23508" s="11"/>
      <c r="P23508" s="11"/>
      <c r="Q23508" s="11"/>
      <c r="R23508" s="11"/>
      <c r="S23508" s="11"/>
      <c r="T23508" s="11"/>
      <c r="U23508" s="11"/>
      <c r="V23508" s="11"/>
      <c r="W23508" s="11"/>
      <c r="X23508" s="11"/>
      <c r="Y23508" s="11"/>
      <c r="Z23508" s="11"/>
      <c r="BE23508"/>
      <c r="BF23508"/>
      <c r="BG23508"/>
    </row>
    <row r="23509" spans="11:59" x14ac:dyDescent="0.25">
      <c r="K23509" s="11"/>
      <c r="L23509" s="11"/>
      <c r="N23509" s="11"/>
      <c r="O23509" s="11"/>
      <c r="P23509" s="11"/>
      <c r="Q23509" s="11"/>
      <c r="R23509" s="11"/>
      <c r="S23509" s="11"/>
      <c r="T23509" s="11"/>
      <c r="U23509" s="11"/>
      <c r="V23509" s="11"/>
      <c r="W23509" s="11"/>
      <c r="X23509" s="11"/>
      <c r="Y23509" s="11"/>
      <c r="Z23509" s="11"/>
      <c r="BE23509"/>
      <c r="BF23509"/>
      <c r="BG23509"/>
    </row>
    <row r="23510" spans="11:59" x14ac:dyDescent="0.25">
      <c r="K23510" s="11"/>
      <c r="L23510" s="11"/>
      <c r="N23510" s="11"/>
      <c r="O23510" s="11"/>
      <c r="P23510" s="11"/>
      <c r="Q23510" s="11"/>
      <c r="R23510" s="11"/>
      <c r="S23510" s="11"/>
      <c r="T23510" s="11"/>
      <c r="U23510" s="11"/>
      <c r="V23510" s="11"/>
      <c r="W23510" s="11"/>
      <c r="X23510" s="11"/>
      <c r="Y23510" s="11"/>
      <c r="Z23510" s="11"/>
      <c r="BE23510"/>
      <c r="BF23510"/>
      <c r="BG23510"/>
    </row>
    <row r="23511" spans="11:59" x14ac:dyDescent="0.25">
      <c r="K23511" s="11"/>
      <c r="L23511" s="11"/>
      <c r="N23511" s="11"/>
      <c r="O23511" s="11"/>
      <c r="P23511" s="11"/>
      <c r="Q23511" s="11"/>
      <c r="R23511" s="11"/>
      <c r="S23511" s="11"/>
      <c r="T23511" s="11"/>
      <c r="U23511" s="11"/>
      <c r="V23511" s="11"/>
      <c r="W23511" s="11"/>
      <c r="X23511" s="11"/>
      <c r="Y23511" s="11"/>
      <c r="Z23511" s="11"/>
      <c r="BE23511"/>
      <c r="BF23511"/>
      <c r="BG23511"/>
    </row>
    <row r="23512" spans="11:59" x14ac:dyDescent="0.25">
      <c r="K23512" s="11"/>
      <c r="L23512" s="11"/>
      <c r="N23512" s="11"/>
      <c r="O23512" s="11"/>
      <c r="P23512" s="11"/>
      <c r="Q23512" s="11"/>
      <c r="R23512" s="11"/>
      <c r="S23512" s="11"/>
      <c r="T23512" s="11"/>
      <c r="U23512" s="11"/>
      <c r="V23512" s="11"/>
      <c r="W23512" s="11"/>
      <c r="X23512" s="11"/>
      <c r="Y23512" s="11"/>
      <c r="Z23512" s="11"/>
      <c r="BE23512"/>
      <c r="BF23512"/>
      <c r="BG23512"/>
    </row>
    <row r="23513" spans="11:59" x14ac:dyDescent="0.25">
      <c r="K23513" s="11"/>
      <c r="L23513" s="11"/>
      <c r="N23513" s="11"/>
      <c r="O23513" s="11"/>
      <c r="P23513" s="11"/>
      <c r="Q23513" s="11"/>
      <c r="R23513" s="11"/>
      <c r="S23513" s="11"/>
      <c r="T23513" s="11"/>
      <c r="U23513" s="11"/>
      <c r="V23513" s="11"/>
      <c r="W23513" s="11"/>
      <c r="X23513" s="11"/>
      <c r="Y23513" s="11"/>
      <c r="Z23513" s="11"/>
      <c r="BE23513"/>
      <c r="BF23513"/>
      <c r="BG23513"/>
    </row>
    <row r="23514" spans="11:59" x14ac:dyDescent="0.25">
      <c r="K23514" s="11"/>
      <c r="L23514" s="11"/>
      <c r="N23514" s="11"/>
      <c r="O23514" s="11"/>
      <c r="P23514" s="11"/>
      <c r="Q23514" s="11"/>
      <c r="R23514" s="11"/>
      <c r="S23514" s="11"/>
      <c r="T23514" s="11"/>
      <c r="U23514" s="11"/>
      <c r="V23514" s="11"/>
      <c r="W23514" s="11"/>
      <c r="X23514" s="11"/>
      <c r="Y23514" s="11"/>
      <c r="Z23514" s="11"/>
      <c r="BE23514"/>
      <c r="BF23514"/>
      <c r="BG23514"/>
    </row>
    <row r="23515" spans="11:59" x14ac:dyDescent="0.25">
      <c r="K23515" s="11"/>
      <c r="L23515" s="11"/>
      <c r="N23515" s="11"/>
      <c r="O23515" s="11"/>
      <c r="P23515" s="11"/>
      <c r="Q23515" s="11"/>
      <c r="R23515" s="11"/>
      <c r="S23515" s="11"/>
      <c r="T23515" s="11"/>
      <c r="U23515" s="11"/>
      <c r="V23515" s="11"/>
      <c r="W23515" s="11"/>
      <c r="X23515" s="11"/>
      <c r="Y23515" s="11"/>
      <c r="Z23515" s="11"/>
      <c r="BE23515"/>
      <c r="BF23515"/>
      <c r="BG23515"/>
    </row>
    <row r="23516" spans="11:59" x14ac:dyDescent="0.25">
      <c r="K23516" s="11"/>
      <c r="L23516" s="11"/>
      <c r="N23516" s="11"/>
      <c r="O23516" s="11"/>
      <c r="P23516" s="11"/>
      <c r="Q23516" s="11"/>
      <c r="R23516" s="11"/>
      <c r="S23516" s="11"/>
      <c r="T23516" s="11"/>
      <c r="U23516" s="11"/>
      <c r="V23516" s="11"/>
      <c r="W23516" s="11"/>
      <c r="X23516" s="11"/>
      <c r="Y23516" s="11"/>
      <c r="Z23516" s="11"/>
      <c r="BE23516"/>
      <c r="BF23516"/>
      <c r="BG23516"/>
    </row>
    <row r="23517" spans="11:59" x14ac:dyDescent="0.25">
      <c r="K23517" s="11"/>
      <c r="L23517" s="11"/>
      <c r="N23517" s="11"/>
      <c r="O23517" s="11"/>
      <c r="P23517" s="11"/>
      <c r="Q23517" s="11"/>
      <c r="R23517" s="11"/>
      <c r="S23517" s="11"/>
      <c r="T23517" s="11"/>
      <c r="U23517" s="11"/>
      <c r="V23517" s="11"/>
      <c r="W23517" s="11"/>
      <c r="X23517" s="11"/>
      <c r="Y23517" s="11"/>
      <c r="Z23517" s="11"/>
      <c r="BE23517"/>
      <c r="BF23517"/>
      <c r="BG23517"/>
    </row>
    <row r="23518" spans="11:59" x14ac:dyDescent="0.25">
      <c r="K23518" s="11"/>
      <c r="L23518" s="11"/>
      <c r="N23518" s="11"/>
      <c r="O23518" s="11"/>
      <c r="P23518" s="11"/>
      <c r="Q23518" s="11"/>
      <c r="R23518" s="11"/>
      <c r="S23518" s="11"/>
      <c r="T23518" s="11"/>
      <c r="U23518" s="11"/>
      <c r="V23518" s="11"/>
      <c r="W23518" s="11"/>
      <c r="X23518" s="11"/>
      <c r="Y23518" s="11"/>
      <c r="Z23518" s="11"/>
      <c r="BE23518"/>
      <c r="BF23518"/>
      <c r="BG23518"/>
    </row>
    <row r="23519" spans="11:59" x14ac:dyDescent="0.25">
      <c r="K23519" s="11"/>
      <c r="L23519" s="11"/>
      <c r="N23519" s="11"/>
      <c r="O23519" s="11"/>
      <c r="P23519" s="11"/>
      <c r="Q23519" s="11"/>
      <c r="R23519" s="11"/>
      <c r="S23519" s="11"/>
      <c r="T23519" s="11"/>
      <c r="U23519" s="11"/>
      <c r="V23519" s="11"/>
      <c r="W23519" s="11"/>
      <c r="X23519" s="11"/>
      <c r="Y23519" s="11"/>
      <c r="Z23519" s="11"/>
      <c r="BE23519"/>
      <c r="BF23519"/>
      <c r="BG23519"/>
    </row>
    <row r="23520" spans="11:59" x14ac:dyDescent="0.25">
      <c r="K23520" s="11"/>
      <c r="L23520" s="11"/>
      <c r="N23520" s="11"/>
      <c r="O23520" s="11"/>
      <c r="P23520" s="11"/>
      <c r="Q23520" s="11"/>
      <c r="R23520" s="11"/>
      <c r="S23520" s="11"/>
      <c r="T23520" s="11"/>
      <c r="U23520" s="11"/>
      <c r="V23520" s="11"/>
      <c r="W23520" s="11"/>
      <c r="X23520" s="11"/>
      <c r="Y23520" s="11"/>
      <c r="Z23520" s="11"/>
      <c r="BE23520"/>
      <c r="BF23520"/>
      <c r="BG23520"/>
    </row>
    <row r="23521" spans="11:59" x14ac:dyDescent="0.25">
      <c r="K23521" s="11"/>
      <c r="L23521" s="11"/>
      <c r="N23521" s="11"/>
      <c r="O23521" s="11"/>
      <c r="P23521" s="11"/>
      <c r="Q23521" s="11"/>
      <c r="R23521" s="11"/>
      <c r="S23521" s="11"/>
      <c r="T23521" s="11"/>
      <c r="U23521" s="11"/>
      <c r="V23521" s="11"/>
      <c r="W23521" s="11"/>
      <c r="X23521" s="11"/>
      <c r="Y23521" s="11"/>
      <c r="Z23521" s="11"/>
      <c r="BE23521"/>
      <c r="BF23521"/>
      <c r="BG23521"/>
    </row>
    <row r="23522" spans="11:59" x14ac:dyDescent="0.25">
      <c r="K23522" s="11"/>
      <c r="L23522" s="11"/>
      <c r="N23522" s="11"/>
      <c r="O23522" s="11"/>
      <c r="P23522" s="11"/>
      <c r="Q23522" s="11"/>
      <c r="R23522" s="11"/>
      <c r="S23522" s="11"/>
      <c r="T23522" s="11"/>
      <c r="U23522" s="11"/>
      <c r="V23522" s="11"/>
      <c r="W23522" s="11"/>
      <c r="X23522" s="11"/>
      <c r="Y23522" s="11"/>
      <c r="Z23522" s="11"/>
      <c r="BE23522"/>
      <c r="BF23522"/>
      <c r="BG23522"/>
    </row>
    <row r="23523" spans="11:59" x14ac:dyDescent="0.25">
      <c r="K23523" s="11"/>
      <c r="L23523" s="11"/>
      <c r="N23523" s="11"/>
      <c r="O23523" s="11"/>
      <c r="P23523" s="11"/>
      <c r="Q23523" s="11"/>
      <c r="R23523" s="11"/>
      <c r="S23523" s="11"/>
      <c r="T23523" s="11"/>
      <c r="U23523" s="11"/>
      <c r="V23523" s="11"/>
      <c r="W23523" s="11"/>
      <c r="X23523" s="11"/>
      <c r="Y23523" s="11"/>
      <c r="Z23523" s="11"/>
      <c r="BE23523"/>
      <c r="BF23523"/>
      <c r="BG23523"/>
    </row>
    <row r="23524" spans="11:59" x14ac:dyDescent="0.25">
      <c r="K23524" s="11"/>
      <c r="L23524" s="11"/>
      <c r="N23524" s="11"/>
      <c r="O23524" s="11"/>
      <c r="P23524" s="11"/>
      <c r="Q23524" s="11"/>
      <c r="R23524" s="11"/>
      <c r="S23524" s="11"/>
      <c r="T23524" s="11"/>
      <c r="U23524" s="11"/>
      <c r="V23524" s="11"/>
      <c r="W23524" s="11"/>
      <c r="X23524" s="11"/>
      <c r="Y23524" s="11"/>
      <c r="Z23524" s="11"/>
      <c r="BE23524"/>
      <c r="BF23524"/>
      <c r="BG23524"/>
    </row>
    <row r="23525" spans="11:59" x14ac:dyDescent="0.25">
      <c r="K23525" s="11"/>
      <c r="L23525" s="11"/>
      <c r="N23525" s="11"/>
      <c r="O23525" s="11"/>
      <c r="P23525" s="11"/>
      <c r="Q23525" s="11"/>
      <c r="R23525" s="11"/>
      <c r="S23525" s="11"/>
      <c r="T23525" s="11"/>
      <c r="U23525" s="11"/>
      <c r="V23525" s="11"/>
      <c r="W23525" s="11"/>
      <c r="X23525" s="11"/>
      <c r="Y23525" s="11"/>
      <c r="Z23525" s="11"/>
      <c r="BE23525"/>
      <c r="BF23525"/>
      <c r="BG23525"/>
    </row>
    <row r="23526" spans="11:59" x14ac:dyDescent="0.25">
      <c r="K23526" s="11"/>
      <c r="L23526" s="11"/>
      <c r="N23526" s="11"/>
      <c r="O23526" s="11"/>
      <c r="P23526" s="11"/>
      <c r="Q23526" s="11"/>
      <c r="R23526" s="11"/>
      <c r="S23526" s="11"/>
      <c r="T23526" s="11"/>
      <c r="U23526" s="11"/>
      <c r="V23526" s="11"/>
      <c r="W23526" s="11"/>
      <c r="X23526" s="11"/>
      <c r="Y23526" s="11"/>
      <c r="Z23526" s="11"/>
      <c r="BE23526"/>
      <c r="BF23526"/>
      <c r="BG23526"/>
    </row>
    <row r="23527" spans="11:59" x14ac:dyDescent="0.25">
      <c r="K23527" s="11"/>
      <c r="L23527" s="11"/>
      <c r="N23527" s="11"/>
      <c r="O23527" s="11"/>
      <c r="P23527" s="11"/>
      <c r="Q23527" s="11"/>
      <c r="R23527" s="11"/>
      <c r="S23527" s="11"/>
      <c r="T23527" s="11"/>
      <c r="U23527" s="11"/>
      <c r="V23527" s="11"/>
      <c r="W23527" s="11"/>
      <c r="X23527" s="11"/>
      <c r="Y23527" s="11"/>
      <c r="Z23527" s="11"/>
      <c r="BE23527"/>
      <c r="BF23527"/>
      <c r="BG23527"/>
    </row>
    <row r="23528" spans="11:59" x14ac:dyDescent="0.25">
      <c r="K23528" s="11"/>
      <c r="L23528" s="11"/>
      <c r="N23528" s="11"/>
      <c r="O23528" s="11"/>
      <c r="P23528" s="11"/>
      <c r="Q23528" s="11"/>
      <c r="R23528" s="11"/>
      <c r="S23528" s="11"/>
      <c r="T23528" s="11"/>
      <c r="U23528" s="11"/>
      <c r="V23528" s="11"/>
      <c r="W23528" s="11"/>
      <c r="X23528" s="11"/>
      <c r="Y23528" s="11"/>
      <c r="Z23528" s="11"/>
      <c r="BE23528"/>
      <c r="BF23528"/>
      <c r="BG23528"/>
    </row>
    <row r="23529" spans="11:59" x14ac:dyDescent="0.25">
      <c r="K23529" s="11"/>
      <c r="L23529" s="11"/>
      <c r="N23529" s="11"/>
      <c r="O23529" s="11"/>
      <c r="P23529" s="11"/>
      <c r="Q23529" s="11"/>
      <c r="R23529" s="11"/>
      <c r="S23529" s="11"/>
      <c r="T23529" s="11"/>
      <c r="U23529" s="11"/>
      <c r="V23529" s="11"/>
      <c r="W23529" s="11"/>
      <c r="X23529" s="11"/>
      <c r="Y23529" s="11"/>
      <c r="Z23529" s="11"/>
      <c r="BE23529"/>
      <c r="BF23529"/>
      <c r="BG23529"/>
    </row>
    <row r="23530" spans="11:59" x14ac:dyDescent="0.25">
      <c r="K23530" s="11"/>
      <c r="L23530" s="11"/>
      <c r="N23530" s="11"/>
      <c r="O23530" s="11"/>
      <c r="P23530" s="11"/>
      <c r="Q23530" s="11"/>
      <c r="R23530" s="11"/>
      <c r="S23530" s="11"/>
      <c r="T23530" s="11"/>
      <c r="U23530" s="11"/>
      <c r="V23530" s="11"/>
      <c r="W23530" s="11"/>
      <c r="X23530" s="11"/>
      <c r="Y23530" s="11"/>
      <c r="Z23530" s="11"/>
      <c r="BE23530"/>
      <c r="BF23530"/>
      <c r="BG23530"/>
    </row>
    <row r="23531" spans="11:59" x14ac:dyDescent="0.25">
      <c r="K23531" s="11"/>
      <c r="L23531" s="11"/>
      <c r="N23531" s="11"/>
      <c r="O23531" s="11"/>
      <c r="P23531" s="11"/>
      <c r="Q23531" s="11"/>
      <c r="R23531" s="11"/>
      <c r="S23531" s="11"/>
      <c r="T23531" s="11"/>
      <c r="U23531" s="11"/>
      <c r="V23531" s="11"/>
      <c r="W23531" s="11"/>
      <c r="X23531" s="11"/>
      <c r="Y23531" s="11"/>
      <c r="Z23531" s="11"/>
      <c r="BE23531"/>
      <c r="BF23531"/>
      <c r="BG23531"/>
    </row>
    <row r="23532" spans="11:59" x14ac:dyDescent="0.25">
      <c r="K23532" s="11"/>
      <c r="L23532" s="11"/>
      <c r="N23532" s="11"/>
      <c r="O23532" s="11"/>
      <c r="P23532" s="11"/>
      <c r="Q23532" s="11"/>
      <c r="R23532" s="11"/>
      <c r="S23532" s="11"/>
      <c r="T23532" s="11"/>
      <c r="U23532" s="11"/>
      <c r="V23532" s="11"/>
      <c r="W23532" s="11"/>
      <c r="X23532" s="11"/>
      <c r="Y23532" s="11"/>
      <c r="Z23532" s="11"/>
      <c r="BE23532"/>
      <c r="BF23532"/>
      <c r="BG23532"/>
    </row>
    <row r="23533" spans="11:59" x14ac:dyDescent="0.25">
      <c r="K23533" s="11"/>
      <c r="L23533" s="11"/>
      <c r="N23533" s="11"/>
      <c r="O23533" s="11"/>
      <c r="P23533" s="11"/>
      <c r="Q23533" s="11"/>
      <c r="R23533" s="11"/>
      <c r="S23533" s="11"/>
      <c r="T23533" s="11"/>
      <c r="U23533" s="11"/>
      <c r="V23533" s="11"/>
      <c r="W23533" s="11"/>
      <c r="X23533" s="11"/>
      <c r="Y23533" s="11"/>
      <c r="Z23533" s="11"/>
      <c r="BE23533"/>
      <c r="BF23533"/>
      <c r="BG23533"/>
    </row>
    <row r="23534" spans="11:59" x14ac:dyDescent="0.25">
      <c r="K23534" s="11"/>
      <c r="L23534" s="11"/>
      <c r="N23534" s="11"/>
      <c r="O23534" s="11"/>
      <c r="P23534" s="11"/>
      <c r="Q23534" s="11"/>
      <c r="R23534" s="11"/>
      <c r="S23534" s="11"/>
      <c r="T23534" s="11"/>
      <c r="U23534" s="11"/>
      <c r="V23534" s="11"/>
      <c r="W23534" s="11"/>
      <c r="X23534" s="11"/>
      <c r="Y23534" s="11"/>
      <c r="Z23534" s="11"/>
      <c r="BE23534"/>
      <c r="BF23534"/>
      <c r="BG23534"/>
    </row>
    <row r="23535" spans="11:59" x14ac:dyDescent="0.25">
      <c r="K23535" s="11"/>
      <c r="L23535" s="11"/>
      <c r="N23535" s="11"/>
      <c r="O23535" s="11"/>
      <c r="P23535" s="11"/>
      <c r="Q23535" s="11"/>
      <c r="R23535" s="11"/>
      <c r="S23535" s="11"/>
      <c r="T23535" s="11"/>
      <c r="U23535" s="11"/>
      <c r="V23535" s="11"/>
      <c r="W23535" s="11"/>
      <c r="X23535" s="11"/>
      <c r="Y23535" s="11"/>
      <c r="Z23535" s="11"/>
      <c r="BE23535"/>
      <c r="BF23535"/>
      <c r="BG23535"/>
    </row>
    <row r="23536" spans="11:59" x14ac:dyDescent="0.25">
      <c r="K23536" s="11"/>
      <c r="L23536" s="11"/>
      <c r="N23536" s="11"/>
      <c r="O23536" s="11"/>
      <c r="P23536" s="11"/>
      <c r="Q23536" s="11"/>
      <c r="R23536" s="11"/>
      <c r="S23536" s="11"/>
      <c r="T23536" s="11"/>
      <c r="U23536" s="11"/>
      <c r="V23536" s="11"/>
      <c r="W23536" s="11"/>
      <c r="X23536" s="11"/>
      <c r="Y23536" s="11"/>
      <c r="Z23536" s="11"/>
      <c r="BE23536"/>
      <c r="BF23536"/>
      <c r="BG23536"/>
    </row>
    <row r="23537" spans="11:59" x14ac:dyDescent="0.25">
      <c r="K23537" s="11"/>
      <c r="L23537" s="11"/>
      <c r="N23537" s="11"/>
      <c r="O23537" s="11"/>
      <c r="P23537" s="11"/>
      <c r="Q23537" s="11"/>
      <c r="R23537" s="11"/>
      <c r="S23537" s="11"/>
      <c r="T23537" s="11"/>
      <c r="U23537" s="11"/>
      <c r="V23537" s="11"/>
      <c r="W23537" s="11"/>
      <c r="X23537" s="11"/>
      <c r="Y23537" s="11"/>
      <c r="Z23537" s="11"/>
      <c r="BE23537"/>
      <c r="BF23537"/>
      <c r="BG23537"/>
    </row>
    <row r="23538" spans="11:59" x14ac:dyDescent="0.25">
      <c r="K23538" s="11"/>
      <c r="L23538" s="11"/>
      <c r="N23538" s="11"/>
      <c r="O23538" s="11"/>
      <c r="P23538" s="11"/>
      <c r="Q23538" s="11"/>
      <c r="R23538" s="11"/>
      <c r="S23538" s="11"/>
      <c r="T23538" s="11"/>
      <c r="U23538" s="11"/>
      <c r="V23538" s="11"/>
      <c r="W23538" s="11"/>
      <c r="X23538" s="11"/>
      <c r="Y23538" s="11"/>
      <c r="Z23538" s="11"/>
      <c r="BE23538"/>
      <c r="BF23538"/>
      <c r="BG23538"/>
    </row>
    <row r="23539" spans="11:59" x14ac:dyDescent="0.25">
      <c r="K23539" s="11"/>
      <c r="L23539" s="11"/>
      <c r="N23539" s="11"/>
      <c r="O23539" s="11"/>
      <c r="P23539" s="11"/>
      <c r="Q23539" s="11"/>
      <c r="R23539" s="11"/>
      <c r="S23539" s="11"/>
      <c r="T23539" s="11"/>
      <c r="U23539" s="11"/>
      <c r="V23539" s="11"/>
      <c r="W23539" s="11"/>
      <c r="X23539" s="11"/>
      <c r="Y23539" s="11"/>
      <c r="Z23539" s="11"/>
      <c r="BE23539"/>
      <c r="BF23539"/>
      <c r="BG23539"/>
    </row>
    <row r="23540" spans="11:59" x14ac:dyDescent="0.25">
      <c r="K23540" s="11"/>
      <c r="L23540" s="11"/>
      <c r="N23540" s="11"/>
      <c r="O23540" s="11"/>
      <c r="P23540" s="11"/>
      <c r="Q23540" s="11"/>
      <c r="R23540" s="11"/>
      <c r="S23540" s="11"/>
      <c r="T23540" s="11"/>
      <c r="U23540" s="11"/>
      <c r="V23540" s="11"/>
      <c r="W23540" s="11"/>
      <c r="X23540" s="11"/>
      <c r="Y23540" s="11"/>
      <c r="Z23540" s="11"/>
      <c r="BE23540"/>
      <c r="BF23540"/>
      <c r="BG23540"/>
    </row>
    <row r="23541" spans="11:59" x14ac:dyDescent="0.25">
      <c r="K23541" s="11"/>
      <c r="L23541" s="11"/>
      <c r="N23541" s="11"/>
      <c r="O23541" s="11"/>
      <c r="P23541" s="11"/>
      <c r="Q23541" s="11"/>
      <c r="R23541" s="11"/>
      <c r="S23541" s="11"/>
      <c r="T23541" s="11"/>
      <c r="U23541" s="11"/>
      <c r="V23541" s="11"/>
      <c r="W23541" s="11"/>
      <c r="X23541" s="11"/>
      <c r="Y23541" s="11"/>
      <c r="Z23541" s="11"/>
      <c r="BE23541"/>
      <c r="BF23541"/>
      <c r="BG23541"/>
    </row>
    <row r="23542" spans="11:59" x14ac:dyDescent="0.25">
      <c r="K23542" s="11"/>
      <c r="L23542" s="11"/>
      <c r="N23542" s="11"/>
      <c r="O23542" s="11"/>
      <c r="P23542" s="11"/>
      <c r="Q23542" s="11"/>
      <c r="R23542" s="11"/>
      <c r="S23542" s="11"/>
      <c r="T23542" s="11"/>
      <c r="U23542" s="11"/>
      <c r="V23542" s="11"/>
      <c r="W23542" s="11"/>
      <c r="X23542" s="11"/>
      <c r="Y23542" s="11"/>
      <c r="Z23542" s="11"/>
      <c r="BE23542"/>
      <c r="BF23542"/>
      <c r="BG23542"/>
    </row>
    <row r="23543" spans="11:59" x14ac:dyDescent="0.25">
      <c r="K23543" s="11"/>
      <c r="L23543" s="11"/>
      <c r="N23543" s="11"/>
      <c r="O23543" s="11"/>
      <c r="P23543" s="11"/>
      <c r="Q23543" s="11"/>
      <c r="R23543" s="11"/>
      <c r="S23543" s="11"/>
      <c r="T23543" s="11"/>
      <c r="U23543" s="11"/>
      <c r="V23543" s="11"/>
      <c r="W23543" s="11"/>
      <c r="X23543" s="11"/>
      <c r="Y23543" s="11"/>
      <c r="Z23543" s="11"/>
      <c r="BE23543"/>
      <c r="BF23543"/>
      <c r="BG23543"/>
    </row>
    <row r="23544" spans="11:59" x14ac:dyDescent="0.25">
      <c r="K23544" s="11"/>
      <c r="L23544" s="11"/>
      <c r="N23544" s="11"/>
      <c r="O23544" s="11"/>
      <c r="P23544" s="11"/>
      <c r="Q23544" s="11"/>
      <c r="R23544" s="11"/>
      <c r="S23544" s="11"/>
      <c r="T23544" s="11"/>
      <c r="U23544" s="11"/>
      <c r="V23544" s="11"/>
      <c r="W23544" s="11"/>
      <c r="X23544" s="11"/>
      <c r="Y23544" s="11"/>
      <c r="Z23544" s="11"/>
      <c r="BE23544"/>
      <c r="BF23544"/>
      <c r="BG23544"/>
    </row>
    <row r="23545" spans="11:59" x14ac:dyDescent="0.25">
      <c r="K23545" s="11"/>
      <c r="L23545" s="11"/>
      <c r="N23545" s="11"/>
      <c r="O23545" s="11"/>
      <c r="P23545" s="11"/>
      <c r="Q23545" s="11"/>
      <c r="R23545" s="11"/>
      <c r="S23545" s="11"/>
      <c r="T23545" s="11"/>
      <c r="U23545" s="11"/>
      <c r="V23545" s="11"/>
      <c r="W23545" s="11"/>
      <c r="X23545" s="11"/>
      <c r="Y23545" s="11"/>
      <c r="Z23545" s="11"/>
      <c r="BE23545"/>
      <c r="BF23545"/>
      <c r="BG23545"/>
    </row>
    <row r="23546" spans="11:59" x14ac:dyDescent="0.25">
      <c r="K23546" s="11"/>
      <c r="L23546" s="11"/>
      <c r="N23546" s="11"/>
      <c r="O23546" s="11"/>
      <c r="P23546" s="11"/>
      <c r="Q23546" s="11"/>
      <c r="R23546" s="11"/>
      <c r="S23546" s="11"/>
      <c r="T23546" s="11"/>
      <c r="U23546" s="11"/>
      <c r="V23546" s="11"/>
      <c r="W23546" s="11"/>
      <c r="X23546" s="11"/>
      <c r="Y23546" s="11"/>
      <c r="Z23546" s="11"/>
      <c r="BE23546"/>
      <c r="BF23546"/>
      <c r="BG23546"/>
    </row>
    <row r="23547" spans="11:59" x14ac:dyDescent="0.25">
      <c r="K23547" s="11"/>
      <c r="L23547" s="11"/>
      <c r="N23547" s="11"/>
      <c r="O23547" s="11"/>
      <c r="P23547" s="11"/>
      <c r="Q23547" s="11"/>
      <c r="R23547" s="11"/>
      <c r="S23547" s="11"/>
      <c r="T23547" s="11"/>
      <c r="U23547" s="11"/>
      <c r="V23547" s="11"/>
      <c r="W23547" s="11"/>
      <c r="X23547" s="11"/>
      <c r="Y23547" s="11"/>
      <c r="Z23547" s="11"/>
      <c r="BE23547"/>
      <c r="BF23547"/>
      <c r="BG23547"/>
    </row>
    <row r="23548" spans="11:59" x14ac:dyDescent="0.25">
      <c r="K23548" s="11"/>
      <c r="L23548" s="11"/>
      <c r="N23548" s="11"/>
      <c r="O23548" s="11"/>
      <c r="P23548" s="11"/>
      <c r="Q23548" s="11"/>
      <c r="R23548" s="11"/>
      <c r="S23548" s="11"/>
      <c r="T23548" s="11"/>
      <c r="U23548" s="11"/>
      <c r="V23548" s="11"/>
      <c r="W23548" s="11"/>
      <c r="X23548" s="11"/>
      <c r="Y23548" s="11"/>
      <c r="Z23548" s="11"/>
      <c r="BE23548"/>
      <c r="BF23548"/>
      <c r="BG23548"/>
    </row>
    <row r="23549" spans="11:59" x14ac:dyDescent="0.25">
      <c r="K23549" s="11"/>
      <c r="L23549" s="11"/>
      <c r="N23549" s="11"/>
      <c r="O23549" s="11"/>
      <c r="P23549" s="11"/>
      <c r="Q23549" s="11"/>
      <c r="R23549" s="11"/>
      <c r="S23549" s="11"/>
      <c r="T23549" s="11"/>
      <c r="U23549" s="11"/>
      <c r="V23549" s="11"/>
      <c r="W23549" s="11"/>
      <c r="X23549" s="11"/>
      <c r="Y23549" s="11"/>
      <c r="Z23549" s="11"/>
      <c r="BE23549"/>
      <c r="BF23549"/>
      <c r="BG23549"/>
    </row>
    <row r="23550" spans="11:59" x14ac:dyDescent="0.25">
      <c r="K23550" s="11"/>
      <c r="L23550" s="11"/>
      <c r="N23550" s="11"/>
      <c r="O23550" s="11"/>
      <c r="P23550" s="11"/>
      <c r="Q23550" s="11"/>
      <c r="R23550" s="11"/>
      <c r="S23550" s="11"/>
      <c r="T23550" s="11"/>
      <c r="U23550" s="11"/>
      <c r="V23550" s="11"/>
      <c r="W23550" s="11"/>
      <c r="X23550" s="11"/>
      <c r="Y23550" s="11"/>
      <c r="Z23550" s="11"/>
      <c r="BE23550"/>
      <c r="BF23550"/>
      <c r="BG23550"/>
    </row>
    <row r="23551" spans="11:59" x14ac:dyDescent="0.25">
      <c r="K23551" s="11"/>
      <c r="L23551" s="11"/>
      <c r="N23551" s="11"/>
      <c r="O23551" s="11"/>
      <c r="P23551" s="11"/>
      <c r="Q23551" s="11"/>
      <c r="R23551" s="11"/>
      <c r="S23551" s="11"/>
      <c r="T23551" s="11"/>
      <c r="U23551" s="11"/>
      <c r="V23551" s="11"/>
      <c r="W23551" s="11"/>
      <c r="X23551" s="11"/>
      <c r="Y23551" s="11"/>
      <c r="Z23551" s="11"/>
      <c r="BE23551"/>
      <c r="BF23551"/>
      <c r="BG23551"/>
    </row>
    <row r="23552" spans="11:59" x14ac:dyDescent="0.25">
      <c r="K23552" s="11"/>
      <c r="L23552" s="11"/>
      <c r="N23552" s="11"/>
      <c r="O23552" s="11"/>
      <c r="P23552" s="11"/>
      <c r="Q23552" s="11"/>
      <c r="R23552" s="11"/>
      <c r="S23552" s="11"/>
      <c r="T23552" s="11"/>
      <c r="U23552" s="11"/>
      <c r="V23552" s="11"/>
      <c r="W23552" s="11"/>
      <c r="X23552" s="11"/>
      <c r="Y23552" s="11"/>
      <c r="Z23552" s="11"/>
      <c r="BE23552"/>
      <c r="BF23552"/>
      <c r="BG23552"/>
    </row>
    <row r="23553" spans="11:59" x14ac:dyDescent="0.25">
      <c r="K23553" s="11"/>
      <c r="L23553" s="11"/>
      <c r="N23553" s="11"/>
      <c r="O23553" s="11"/>
      <c r="P23553" s="11"/>
      <c r="Q23553" s="11"/>
      <c r="R23553" s="11"/>
      <c r="S23553" s="11"/>
      <c r="T23553" s="11"/>
      <c r="U23553" s="11"/>
      <c r="V23553" s="11"/>
      <c r="W23553" s="11"/>
      <c r="X23553" s="11"/>
      <c r="Y23553" s="11"/>
      <c r="Z23553" s="11"/>
      <c r="BE23553"/>
      <c r="BF23553"/>
      <c r="BG23553"/>
    </row>
    <row r="23554" spans="11:59" x14ac:dyDescent="0.25">
      <c r="K23554" s="11"/>
      <c r="L23554" s="11"/>
      <c r="N23554" s="11"/>
      <c r="O23554" s="11"/>
      <c r="P23554" s="11"/>
      <c r="Q23554" s="11"/>
      <c r="R23554" s="11"/>
      <c r="S23554" s="11"/>
      <c r="T23554" s="11"/>
      <c r="U23554" s="11"/>
      <c r="V23554" s="11"/>
      <c r="W23554" s="11"/>
      <c r="X23554" s="11"/>
      <c r="Y23554" s="11"/>
      <c r="Z23554" s="11"/>
      <c r="BE23554"/>
      <c r="BF23554"/>
      <c r="BG23554"/>
    </row>
    <row r="23555" spans="11:59" x14ac:dyDescent="0.25">
      <c r="K23555" s="11"/>
      <c r="L23555" s="11"/>
      <c r="N23555" s="11"/>
      <c r="O23555" s="11"/>
      <c r="P23555" s="11"/>
      <c r="Q23555" s="11"/>
      <c r="R23555" s="11"/>
      <c r="S23555" s="11"/>
      <c r="T23555" s="11"/>
      <c r="U23555" s="11"/>
      <c r="V23555" s="11"/>
      <c r="W23555" s="11"/>
      <c r="X23555" s="11"/>
      <c r="Y23555" s="11"/>
      <c r="Z23555" s="11"/>
      <c r="BE23555"/>
      <c r="BF23555"/>
      <c r="BG23555"/>
    </row>
    <row r="23556" spans="11:59" x14ac:dyDescent="0.25">
      <c r="K23556" s="11"/>
      <c r="L23556" s="11"/>
      <c r="N23556" s="11"/>
      <c r="O23556" s="11"/>
      <c r="P23556" s="11"/>
      <c r="Q23556" s="11"/>
      <c r="R23556" s="11"/>
      <c r="S23556" s="11"/>
      <c r="T23556" s="11"/>
      <c r="U23556" s="11"/>
      <c r="V23556" s="11"/>
      <c r="W23556" s="11"/>
      <c r="X23556" s="11"/>
      <c r="Y23556" s="11"/>
      <c r="Z23556" s="11"/>
      <c r="BE23556"/>
      <c r="BF23556"/>
      <c r="BG23556"/>
    </row>
    <row r="23557" spans="11:59" x14ac:dyDescent="0.25">
      <c r="K23557" s="11"/>
      <c r="L23557" s="11"/>
      <c r="N23557" s="11"/>
      <c r="O23557" s="11"/>
      <c r="P23557" s="11"/>
      <c r="Q23557" s="11"/>
      <c r="R23557" s="11"/>
      <c r="S23557" s="11"/>
      <c r="T23557" s="11"/>
      <c r="U23557" s="11"/>
      <c r="V23557" s="11"/>
      <c r="W23557" s="11"/>
      <c r="X23557" s="11"/>
      <c r="Y23557" s="11"/>
      <c r="Z23557" s="11"/>
      <c r="BE23557"/>
      <c r="BF23557"/>
      <c r="BG23557"/>
    </row>
    <row r="23558" spans="11:59" x14ac:dyDescent="0.25">
      <c r="K23558" s="11"/>
      <c r="L23558" s="11"/>
      <c r="N23558" s="11"/>
      <c r="O23558" s="11"/>
      <c r="P23558" s="11"/>
      <c r="Q23558" s="11"/>
      <c r="R23558" s="11"/>
      <c r="S23558" s="11"/>
      <c r="T23558" s="11"/>
      <c r="U23558" s="11"/>
      <c r="V23558" s="11"/>
      <c r="W23558" s="11"/>
      <c r="X23558" s="11"/>
      <c r="Y23558" s="11"/>
      <c r="Z23558" s="11"/>
      <c r="BE23558"/>
      <c r="BF23558"/>
      <c r="BG23558"/>
    </row>
    <row r="23559" spans="11:59" x14ac:dyDescent="0.25">
      <c r="K23559" s="11"/>
      <c r="L23559" s="11"/>
      <c r="N23559" s="11"/>
      <c r="O23559" s="11"/>
      <c r="P23559" s="11"/>
      <c r="Q23559" s="11"/>
      <c r="R23559" s="11"/>
      <c r="S23559" s="11"/>
      <c r="T23559" s="11"/>
      <c r="U23559" s="11"/>
      <c r="V23559" s="11"/>
      <c r="W23559" s="11"/>
      <c r="X23559" s="11"/>
      <c r="Y23559" s="11"/>
      <c r="Z23559" s="11"/>
      <c r="BE23559"/>
      <c r="BF23559"/>
      <c r="BG23559"/>
    </row>
    <row r="23560" spans="11:59" x14ac:dyDescent="0.25">
      <c r="K23560" s="11"/>
      <c r="L23560" s="11"/>
      <c r="N23560" s="11"/>
      <c r="O23560" s="11"/>
      <c r="P23560" s="11"/>
      <c r="Q23560" s="11"/>
      <c r="R23560" s="11"/>
      <c r="S23560" s="11"/>
      <c r="T23560" s="11"/>
      <c r="U23560" s="11"/>
      <c r="V23560" s="11"/>
      <c r="W23560" s="11"/>
      <c r="X23560" s="11"/>
      <c r="Y23560" s="11"/>
      <c r="Z23560" s="11"/>
      <c r="BE23560"/>
      <c r="BF23560"/>
      <c r="BG23560"/>
    </row>
    <row r="23561" spans="11:59" x14ac:dyDescent="0.25">
      <c r="K23561" s="11"/>
      <c r="L23561" s="11"/>
      <c r="N23561" s="11"/>
      <c r="O23561" s="11"/>
      <c r="P23561" s="11"/>
      <c r="Q23561" s="11"/>
      <c r="R23561" s="11"/>
      <c r="S23561" s="11"/>
      <c r="T23561" s="11"/>
      <c r="U23561" s="11"/>
      <c r="V23561" s="11"/>
      <c r="W23561" s="11"/>
      <c r="X23561" s="11"/>
      <c r="Y23561" s="11"/>
      <c r="Z23561" s="11"/>
      <c r="BE23561"/>
      <c r="BF23561"/>
      <c r="BG23561"/>
    </row>
    <row r="23562" spans="11:59" x14ac:dyDescent="0.25">
      <c r="K23562" s="11"/>
      <c r="L23562" s="11"/>
      <c r="N23562" s="11"/>
      <c r="O23562" s="11"/>
      <c r="P23562" s="11"/>
      <c r="Q23562" s="11"/>
      <c r="R23562" s="11"/>
      <c r="S23562" s="11"/>
      <c r="T23562" s="11"/>
      <c r="U23562" s="11"/>
      <c r="V23562" s="11"/>
      <c r="W23562" s="11"/>
      <c r="X23562" s="11"/>
      <c r="Y23562" s="11"/>
      <c r="Z23562" s="11"/>
      <c r="BE23562"/>
      <c r="BF23562"/>
      <c r="BG23562"/>
    </row>
    <row r="23563" spans="11:59" x14ac:dyDescent="0.25">
      <c r="K23563" s="11"/>
      <c r="L23563" s="11"/>
      <c r="N23563" s="11"/>
      <c r="O23563" s="11"/>
      <c r="P23563" s="11"/>
      <c r="Q23563" s="11"/>
      <c r="R23563" s="11"/>
      <c r="S23563" s="11"/>
      <c r="T23563" s="11"/>
      <c r="U23563" s="11"/>
      <c r="V23563" s="11"/>
      <c r="W23563" s="11"/>
      <c r="X23563" s="11"/>
      <c r="Y23563" s="11"/>
      <c r="Z23563" s="11"/>
      <c r="BE23563"/>
      <c r="BF23563"/>
      <c r="BG23563"/>
    </row>
    <row r="23564" spans="11:59" x14ac:dyDescent="0.25">
      <c r="K23564" s="11"/>
      <c r="L23564" s="11"/>
      <c r="N23564" s="11"/>
      <c r="O23564" s="11"/>
      <c r="P23564" s="11"/>
      <c r="Q23564" s="11"/>
      <c r="R23564" s="11"/>
      <c r="S23564" s="11"/>
      <c r="T23564" s="11"/>
      <c r="U23564" s="11"/>
      <c r="V23564" s="11"/>
      <c r="W23564" s="11"/>
      <c r="X23564" s="11"/>
      <c r="Y23564" s="11"/>
      <c r="Z23564" s="11"/>
      <c r="BE23564"/>
      <c r="BF23564"/>
      <c r="BG23564"/>
    </row>
    <row r="23565" spans="11:59" x14ac:dyDescent="0.25">
      <c r="K23565" s="11"/>
      <c r="L23565" s="11"/>
      <c r="N23565" s="11"/>
      <c r="O23565" s="11"/>
      <c r="P23565" s="11"/>
      <c r="Q23565" s="11"/>
      <c r="R23565" s="11"/>
      <c r="S23565" s="11"/>
      <c r="T23565" s="11"/>
      <c r="U23565" s="11"/>
      <c r="V23565" s="11"/>
      <c r="W23565" s="11"/>
      <c r="X23565" s="11"/>
      <c r="Y23565" s="11"/>
      <c r="Z23565" s="11"/>
      <c r="BE23565"/>
      <c r="BF23565"/>
      <c r="BG23565"/>
    </row>
    <row r="23566" spans="11:59" x14ac:dyDescent="0.25">
      <c r="K23566" s="11"/>
      <c r="L23566" s="11"/>
      <c r="N23566" s="11"/>
      <c r="O23566" s="11"/>
      <c r="P23566" s="11"/>
      <c r="Q23566" s="11"/>
      <c r="R23566" s="11"/>
      <c r="S23566" s="11"/>
      <c r="T23566" s="11"/>
      <c r="U23566" s="11"/>
      <c r="V23566" s="11"/>
      <c r="W23566" s="11"/>
      <c r="X23566" s="11"/>
      <c r="Y23566" s="11"/>
      <c r="Z23566" s="11"/>
      <c r="BE23566"/>
      <c r="BF23566"/>
      <c r="BG23566"/>
    </row>
    <row r="23567" spans="11:59" x14ac:dyDescent="0.25">
      <c r="K23567" s="11"/>
      <c r="L23567" s="11"/>
      <c r="N23567" s="11"/>
      <c r="O23567" s="11"/>
      <c r="P23567" s="11"/>
      <c r="Q23567" s="11"/>
      <c r="R23567" s="11"/>
      <c r="S23567" s="11"/>
      <c r="T23567" s="11"/>
      <c r="U23567" s="11"/>
      <c r="V23567" s="11"/>
      <c r="W23567" s="11"/>
      <c r="X23567" s="11"/>
      <c r="Y23567" s="11"/>
      <c r="Z23567" s="11"/>
      <c r="BE23567"/>
      <c r="BF23567"/>
      <c r="BG23567"/>
    </row>
    <row r="23568" spans="11:59" x14ac:dyDescent="0.25">
      <c r="K23568" s="11"/>
      <c r="L23568" s="11"/>
      <c r="N23568" s="11"/>
      <c r="O23568" s="11"/>
      <c r="P23568" s="11"/>
      <c r="Q23568" s="11"/>
      <c r="R23568" s="11"/>
      <c r="S23568" s="11"/>
      <c r="T23568" s="11"/>
      <c r="U23568" s="11"/>
      <c r="V23568" s="11"/>
      <c r="W23568" s="11"/>
      <c r="X23568" s="11"/>
      <c r="Y23568" s="11"/>
      <c r="Z23568" s="11"/>
      <c r="BE23568"/>
      <c r="BF23568"/>
      <c r="BG23568"/>
    </row>
    <row r="23569" spans="11:59" x14ac:dyDescent="0.25">
      <c r="K23569" s="11"/>
      <c r="L23569" s="11"/>
      <c r="N23569" s="11"/>
      <c r="O23569" s="11"/>
      <c r="P23569" s="11"/>
      <c r="Q23569" s="11"/>
      <c r="R23569" s="11"/>
      <c r="S23569" s="11"/>
      <c r="T23569" s="11"/>
      <c r="U23569" s="11"/>
      <c r="V23569" s="11"/>
      <c r="W23569" s="11"/>
      <c r="X23569" s="11"/>
      <c r="Y23569" s="11"/>
      <c r="Z23569" s="11"/>
      <c r="BE23569"/>
      <c r="BF23569"/>
      <c r="BG23569"/>
    </row>
    <row r="23570" spans="11:59" x14ac:dyDescent="0.25">
      <c r="K23570" s="11"/>
      <c r="L23570" s="11"/>
      <c r="N23570" s="11"/>
      <c r="O23570" s="11"/>
      <c r="P23570" s="11"/>
      <c r="Q23570" s="11"/>
      <c r="R23570" s="11"/>
      <c r="S23570" s="11"/>
      <c r="T23570" s="11"/>
      <c r="U23570" s="11"/>
      <c r="V23570" s="11"/>
      <c r="W23570" s="11"/>
      <c r="X23570" s="11"/>
      <c r="Y23570" s="11"/>
      <c r="Z23570" s="11"/>
      <c r="BE23570"/>
      <c r="BF23570"/>
      <c r="BG23570"/>
    </row>
    <row r="23571" spans="11:59" x14ac:dyDescent="0.25">
      <c r="K23571" s="11"/>
      <c r="L23571" s="11"/>
      <c r="N23571" s="11"/>
      <c r="O23571" s="11"/>
      <c r="P23571" s="11"/>
      <c r="Q23571" s="11"/>
      <c r="R23571" s="11"/>
      <c r="S23571" s="11"/>
      <c r="T23571" s="11"/>
      <c r="U23571" s="11"/>
      <c r="V23571" s="11"/>
      <c r="W23571" s="11"/>
      <c r="X23571" s="11"/>
      <c r="Y23571" s="11"/>
      <c r="Z23571" s="11"/>
      <c r="BE23571"/>
      <c r="BF23571"/>
      <c r="BG23571"/>
    </row>
    <row r="23572" spans="11:59" x14ac:dyDescent="0.25">
      <c r="K23572" s="11"/>
      <c r="L23572" s="11"/>
      <c r="N23572" s="11"/>
      <c r="O23572" s="11"/>
      <c r="P23572" s="11"/>
      <c r="Q23572" s="11"/>
      <c r="R23572" s="11"/>
      <c r="S23572" s="11"/>
      <c r="T23572" s="11"/>
      <c r="U23572" s="11"/>
      <c r="V23572" s="11"/>
      <c r="W23572" s="11"/>
      <c r="X23572" s="11"/>
      <c r="Y23572" s="11"/>
      <c r="Z23572" s="11"/>
      <c r="BE23572"/>
      <c r="BF23572"/>
      <c r="BG23572"/>
    </row>
    <row r="23573" spans="11:59" x14ac:dyDescent="0.25">
      <c r="K23573" s="11"/>
      <c r="L23573" s="11"/>
      <c r="N23573" s="11"/>
      <c r="O23573" s="11"/>
      <c r="P23573" s="11"/>
      <c r="Q23573" s="11"/>
      <c r="R23573" s="11"/>
      <c r="S23573" s="11"/>
      <c r="T23573" s="11"/>
      <c r="U23573" s="11"/>
      <c r="V23573" s="11"/>
      <c r="W23573" s="11"/>
      <c r="X23573" s="11"/>
      <c r="Y23573" s="11"/>
      <c r="Z23573" s="11"/>
      <c r="BE23573"/>
      <c r="BF23573"/>
      <c r="BG23573"/>
    </row>
    <row r="23574" spans="11:59" x14ac:dyDescent="0.25">
      <c r="K23574" s="11"/>
      <c r="L23574" s="11"/>
      <c r="N23574" s="11"/>
      <c r="O23574" s="11"/>
      <c r="P23574" s="11"/>
      <c r="Q23574" s="11"/>
      <c r="R23574" s="11"/>
      <c r="S23574" s="11"/>
      <c r="T23574" s="11"/>
      <c r="U23574" s="11"/>
      <c r="V23574" s="11"/>
      <c r="W23574" s="11"/>
      <c r="X23574" s="11"/>
      <c r="Y23574" s="11"/>
      <c r="Z23574" s="11"/>
      <c r="BE23574"/>
      <c r="BF23574"/>
      <c r="BG23574"/>
    </row>
    <row r="23575" spans="11:59" x14ac:dyDescent="0.25">
      <c r="K23575" s="11"/>
      <c r="L23575" s="11"/>
      <c r="N23575" s="11"/>
      <c r="O23575" s="11"/>
      <c r="P23575" s="11"/>
      <c r="Q23575" s="11"/>
      <c r="R23575" s="11"/>
      <c r="S23575" s="11"/>
      <c r="T23575" s="11"/>
      <c r="U23575" s="11"/>
      <c r="V23575" s="11"/>
      <c r="W23575" s="11"/>
      <c r="X23575" s="11"/>
      <c r="Y23575" s="11"/>
      <c r="Z23575" s="11"/>
      <c r="BE23575"/>
      <c r="BF23575"/>
      <c r="BG23575"/>
    </row>
    <row r="23576" spans="11:59" x14ac:dyDescent="0.25">
      <c r="K23576" s="11"/>
      <c r="L23576" s="11"/>
      <c r="N23576" s="11"/>
      <c r="O23576" s="11"/>
      <c r="P23576" s="11"/>
      <c r="Q23576" s="11"/>
      <c r="R23576" s="11"/>
      <c r="S23576" s="11"/>
      <c r="T23576" s="11"/>
      <c r="U23576" s="11"/>
      <c r="V23576" s="11"/>
      <c r="W23576" s="11"/>
      <c r="X23576" s="11"/>
      <c r="Y23576" s="11"/>
      <c r="Z23576" s="11"/>
      <c r="BE23576"/>
      <c r="BF23576"/>
      <c r="BG23576"/>
    </row>
    <row r="23577" spans="11:59" x14ac:dyDescent="0.25">
      <c r="K23577" s="11"/>
      <c r="L23577" s="11"/>
      <c r="N23577" s="11"/>
      <c r="O23577" s="11"/>
      <c r="P23577" s="11"/>
      <c r="Q23577" s="11"/>
      <c r="R23577" s="11"/>
      <c r="S23577" s="11"/>
      <c r="T23577" s="11"/>
      <c r="U23577" s="11"/>
      <c r="V23577" s="11"/>
      <c r="W23577" s="11"/>
      <c r="X23577" s="11"/>
      <c r="Y23577" s="11"/>
      <c r="Z23577" s="11"/>
      <c r="BE23577"/>
      <c r="BF23577"/>
      <c r="BG23577"/>
    </row>
    <row r="23578" spans="11:59" x14ac:dyDescent="0.25">
      <c r="K23578" s="11"/>
      <c r="L23578" s="11"/>
      <c r="N23578" s="11"/>
      <c r="O23578" s="11"/>
      <c r="P23578" s="11"/>
      <c r="Q23578" s="11"/>
      <c r="R23578" s="11"/>
      <c r="S23578" s="11"/>
      <c r="T23578" s="11"/>
      <c r="U23578" s="11"/>
      <c r="V23578" s="11"/>
      <c r="W23578" s="11"/>
      <c r="X23578" s="11"/>
      <c r="Y23578" s="11"/>
      <c r="Z23578" s="11"/>
      <c r="BE23578"/>
      <c r="BF23578"/>
      <c r="BG23578"/>
    </row>
    <row r="23579" spans="11:59" x14ac:dyDescent="0.25">
      <c r="K23579" s="11"/>
      <c r="L23579" s="11"/>
      <c r="N23579" s="11"/>
      <c r="O23579" s="11"/>
      <c r="P23579" s="11"/>
      <c r="Q23579" s="11"/>
      <c r="R23579" s="11"/>
      <c r="S23579" s="11"/>
      <c r="T23579" s="11"/>
      <c r="U23579" s="11"/>
      <c r="V23579" s="11"/>
      <c r="W23579" s="11"/>
      <c r="X23579" s="11"/>
      <c r="Y23579" s="11"/>
      <c r="Z23579" s="11"/>
      <c r="BE23579"/>
      <c r="BF23579"/>
      <c r="BG23579"/>
    </row>
    <row r="23580" spans="11:59" x14ac:dyDescent="0.25">
      <c r="K23580" s="11"/>
      <c r="L23580" s="11"/>
      <c r="N23580" s="11"/>
      <c r="O23580" s="11"/>
      <c r="P23580" s="11"/>
      <c r="Q23580" s="11"/>
      <c r="R23580" s="11"/>
      <c r="S23580" s="11"/>
      <c r="T23580" s="11"/>
      <c r="U23580" s="11"/>
      <c r="V23580" s="11"/>
      <c r="W23580" s="11"/>
      <c r="X23580" s="11"/>
      <c r="Y23580" s="11"/>
      <c r="Z23580" s="11"/>
      <c r="BE23580"/>
      <c r="BF23580"/>
      <c r="BG23580"/>
    </row>
    <row r="23581" spans="11:59" x14ac:dyDescent="0.25">
      <c r="K23581" s="11"/>
      <c r="L23581" s="11"/>
      <c r="N23581" s="11"/>
      <c r="O23581" s="11"/>
      <c r="P23581" s="11"/>
      <c r="Q23581" s="11"/>
      <c r="R23581" s="11"/>
      <c r="S23581" s="11"/>
      <c r="T23581" s="11"/>
      <c r="U23581" s="11"/>
      <c r="V23581" s="11"/>
      <c r="W23581" s="11"/>
      <c r="X23581" s="11"/>
      <c r="Y23581" s="11"/>
      <c r="Z23581" s="11"/>
      <c r="BE23581"/>
      <c r="BF23581"/>
      <c r="BG23581"/>
    </row>
    <row r="23582" spans="11:59" x14ac:dyDescent="0.25">
      <c r="K23582" s="11"/>
      <c r="L23582" s="11"/>
      <c r="N23582" s="11"/>
      <c r="O23582" s="11"/>
      <c r="P23582" s="11"/>
      <c r="Q23582" s="11"/>
      <c r="R23582" s="11"/>
      <c r="S23582" s="11"/>
      <c r="T23582" s="11"/>
      <c r="U23582" s="11"/>
      <c r="V23582" s="11"/>
      <c r="W23582" s="11"/>
      <c r="X23582" s="11"/>
      <c r="Y23582" s="11"/>
      <c r="Z23582" s="11"/>
      <c r="BE23582"/>
      <c r="BF23582"/>
      <c r="BG23582"/>
    </row>
    <row r="23583" spans="11:59" x14ac:dyDescent="0.25">
      <c r="K23583" s="11"/>
      <c r="L23583" s="11"/>
      <c r="N23583" s="11"/>
      <c r="O23583" s="11"/>
      <c r="P23583" s="11"/>
      <c r="Q23583" s="11"/>
      <c r="R23583" s="11"/>
      <c r="S23583" s="11"/>
      <c r="T23583" s="11"/>
      <c r="U23583" s="11"/>
      <c r="V23583" s="11"/>
      <c r="W23583" s="11"/>
      <c r="X23583" s="11"/>
      <c r="Y23583" s="11"/>
      <c r="Z23583" s="11"/>
      <c r="BE23583"/>
      <c r="BF23583"/>
      <c r="BG23583"/>
    </row>
    <row r="23584" spans="11:59" x14ac:dyDescent="0.25">
      <c r="K23584" s="11"/>
      <c r="L23584" s="11"/>
      <c r="N23584" s="11"/>
      <c r="O23584" s="11"/>
      <c r="P23584" s="11"/>
      <c r="Q23584" s="11"/>
      <c r="R23584" s="11"/>
      <c r="S23584" s="11"/>
      <c r="T23584" s="11"/>
      <c r="U23584" s="11"/>
      <c r="V23584" s="11"/>
      <c r="W23584" s="11"/>
      <c r="X23584" s="11"/>
      <c r="Y23584" s="11"/>
      <c r="Z23584" s="11"/>
      <c r="BE23584"/>
      <c r="BF23584"/>
      <c r="BG23584"/>
    </row>
    <row r="23585" spans="11:59" x14ac:dyDescent="0.25">
      <c r="K23585" s="11"/>
      <c r="L23585" s="11"/>
      <c r="N23585" s="11"/>
      <c r="O23585" s="11"/>
      <c r="P23585" s="11"/>
      <c r="Q23585" s="11"/>
      <c r="R23585" s="11"/>
      <c r="S23585" s="11"/>
      <c r="T23585" s="11"/>
      <c r="U23585" s="11"/>
      <c r="V23585" s="11"/>
      <c r="W23585" s="11"/>
      <c r="X23585" s="11"/>
      <c r="Y23585" s="11"/>
      <c r="Z23585" s="11"/>
      <c r="BE23585"/>
      <c r="BF23585"/>
      <c r="BG23585"/>
    </row>
    <row r="23586" spans="11:59" x14ac:dyDescent="0.25">
      <c r="K23586" s="11"/>
      <c r="L23586" s="11"/>
      <c r="N23586" s="11"/>
      <c r="O23586" s="11"/>
      <c r="P23586" s="11"/>
      <c r="Q23586" s="11"/>
      <c r="R23586" s="11"/>
      <c r="S23586" s="11"/>
      <c r="T23586" s="11"/>
      <c r="U23586" s="11"/>
      <c r="V23586" s="11"/>
      <c r="W23586" s="11"/>
      <c r="X23586" s="11"/>
      <c r="Y23586" s="11"/>
      <c r="Z23586" s="11"/>
      <c r="BE23586"/>
      <c r="BF23586"/>
      <c r="BG23586"/>
    </row>
    <row r="23587" spans="11:59" x14ac:dyDescent="0.25">
      <c r="K23587" s="11"/>
      <c r="L23587" s="11"/>
      <c r="N23587" s="11"/>
      <c r="O23587" s="11"/>
      <c r="P23587" s="11"/>
      <c r="Q23587" s="11"/>
      <c r="R23587" s="11"/>
      <c r="S23587" s="11"/>
      <c r="T23587" s="11"/>
      <c r="U23587" s="11"/>
      <c r="V23587" s="11"/>
      <c r="W23587" s="11"/>
      <c r="X23587" s="11"/>
      <c r="Y23587" s="11"/>
      <c r="Z23587" s="11"/>
      <c r="BE23587"/>
      <c r="BF23587"/>
      <c r="BG23587"/>
    </row>
    <row r="23588" spans="11:59" x14ac:dyDescent="0.25">
      <c r="K23588" s="11"/>
      <c r="L23588" s="11"/>
      <c r="N23588" s="11"/>
      <c r="O23588" s="11"/>
      <c r="P23588" s="11"/>
      <c r="Q23588" s="11"/>
      <c r="R23588" s="11"/>
      <c r="S23588" s="11"/>
      <c r="T23588" s="11"/>
      <c r="U23588" s="11"/>
      <c r="V23588" s="11"/>
      <c r="W23588" s="11"/>
      <c r="X23588" s="11"/>
      <c r="Y23588" s="11"/>
      <c r="Z23588" s="11"/>
      <c r="BE23588"/>
      <c r="BF23588"/>
      <c r="BG23588"/>
    </row>
    <row r="23589" spans="11:59" x14ac:dyDescent="0.25">
      <c r="K23589" s="11"/>
      <c r="L23589" s="11"/>
      <c r="N23589" s="11"/>
      <c r="O23589" s="11"/>
      <c r="P23589" s="11"/>
      <c r="Q23589" s="11"/>
      <c r="R23589" s="11"/>
      <c r="S23589" s="11"/>
      <c r="T23589" s="11"/>
      <c r="U23589" s="11"/>
      <c r="V23589" s="11"/>
      <c r="W23589" s="11"/>
      <c r="X23589" s="11"/>
      <c r="Y23589" s="11"/>
      <c r="Z23589" s="11"/>
      <c r="BE23589"/>
      <c r="BF23589"/>
      <c r="BG23589"/>
    </row>
    <row r="23590" spans="11:59" x14ac:dyDescent="0.25">
      <c r="K23590" s="11"/>
      <c r="L23590" s="11"/>
      <c r="N23590" s="11"/>
      <c r="O23590" s="11"/>
      <c r="P23590" s="11"/>
      <c r="Q23590" s="11"/>
      <c r="R23590" s="11"/>
      <c r="S23590" s="11"/>
      <c r="T23590" s="11"/>
      <c r="U23590" s="11"/>
      <c r="V23590" s="11"/>
      <c r="W23590" s="11"/>
      <c r="X23590" s="11"/>
      <c r="Y23590" s="11"/>
      <c r="Z23590" s="11"/>
      <c r="BE23590"/>
      <c r="BF23590"/>
      <c r="BG23590"/>
    </row>
    <row r="23591" spans="11:59" x14ac:dyDescent="0.25">
      <c r="K23591" s="11"/>
      <c r="L23591" s="11"/>
      <c r="N23591" s="11"/>
      <c r="O23591" s="11"/>
      <c r="P23591" s="11"/>
      <c r="Q23591" s="11"/>
      <c r="R23591" s="11"/>
      <c r="S23591" s="11"/>
      <c r="T23591" s="11"/>
      <c r="U23591" s="11"/>
      <c r="V23591" s="11"/>
      <c r="W23591" s="11"/>
      <c r="X23591" s="11"/>
      <c r="Y23591" s="11"/>
      <c r="Z23591" s="11"/>
      <c r="BE23591"/>
      <c r="BF23591"/>
      <c r="BG23591"/>
    </row>
    <row r="23592" spans="11:59" x14ac:dyDescent="0.25">
      <c r="K23592" s="11"/>
      <c r="L23592" s="11"/>
      <c r="N23592" s="11"/>
      <c r="O23592" s="11"/>
      <c r="P23592" s="11"/>
      <c r="Q23592" s="11"/>
      <c r="R23592" s="11"/>
      <c r="S23592" s="11"/>
      <c r="T23592" s="11"/>
      <c r="U23592" s="11"/>
      <c r="V23592" s="11"/>
      <c r="W23592" s="11"/>
      <c r="X23592" s="11"/>
      <c r="Y23592" s="11"/>
      <c r="Z23592" s="11"/>
      <c r="BE23592"/>
      <c r="BF23592"/>
      <c r="BG23592"/>
    </row>
    <row r="23593" spans="11:59" x14ac:dyDescent="0.25">
      <c r="K23593" s="11"/>
      <c r="L23593" s="11"/>
      <c r="N23593" s="11"/>
      <c r="O23593" s="11"/>
      <c r="P23593" s="11"/>
      <c r="Q23593" s="11"/>
      <c r="R23593" s="11"/>
      <c r="S23593" s="11"/>
      <c r="T23593" s="11"/>
      <c r="U23593" s="11"/>
      <c r="V23593" s="11"/>
      <c r="W23593" s="11"/>
      <c r="X23593" s="11"/>
      <c r="Y23593" s="11"/>
      <c r="Z23593" s="11"/>
      <c r="BE23593"/>
      <c r="BF23593"/>
      <c r="BG23593"/>
    </row>
    <row r="23594" spans="11:59" x14ac:dyDescent="0.25">
      <c r="K23594" s="11"/>
      <c r="L23594" s="11"/>
      <c r="N23594" s="11"/>
      <c r="O23594" s="11"/>
      <c r="P23594" s="11"/>
      <c r="Q23594" s="11"/>
      <c r="R23594" s="11"/>
      <c r="S23594" s="11"/>
      <c r="T23594" s="11"/>
      <c r="U23594" s="11"/>
      <c r="V23594" s="11"/>
      <c r="W23594" s="11"/>
      <c r="X23594" s="11"/>
      <c r="Y23594" s="11"/>
      <c r="Z23594" s="11"/>
      <c r="BE23594"/>
      <c r="BF23594"/>
      <c r="BG23594"/>
    </row>
    <row r="23595" spans="11:59" x14ac:dyDescent="0.25">
      <c r="K23595" s="11"/>
      <c r="L23595" s="11"/>
      <c r="N23595" s="11"/>
      <c r="O23595" s="11"/>
      <c r="P23595" s="11"/>
      <c r="Q23595" s="11"/>
      <c r="R23595" s="11"/>
      <c r="S23595" s="11"/>
      <c r="T23595" s="11"/>
      <c r="U23595" s="11"/>
      <c r="V23595" s="11"/>
      <c r="W23595" s="11"/>
      <c r="X23595" s="11"/>
      <c r="Y23595" s="11"/>
      <c r="Z23595" s="11"/>
      <c r="BE23595"/>
      <c r="BF23595"/>
      <c r="BG23595"/>
    </row>
    <row r="23596" spans="11:59" x14ac:dyDescent="0.25">
      <c r="K23596" s="11"/>
      <c r="L23596" s="11"/>
      <c r="N23596" s="11"/>
      <c r="O23596" s="11"/>
      <c r="P23596" s="11"/>
      <c r="Q23596" s="11"/>
      <c r="R23596" s="11"/>
      <c r="S23596" s="11"/>
      <c r="T23596" s="11"/>
      <c r="U23596" s="11"/>
      <c r="V23596" s="11"/>
      <c r="W23596" s="11"/>
      <c r="X23596" s="11"/>
      <c r="Y23596" s="11"/>
      <c r="Z23596" s="11"/>
      <c r="BE23596"/>
      <c r="BF23596"/>
      <c r="BG23596"/>
    </row>
    <row r="23597" spans="11:59" x14ac:dyDescent="0.25">
      <c r="K23597" s="11"/>
      <c r="L23597" s="11"/>
      <c r="N23597" s="11"/>
      <c r="O23597" s="11"/>
      <c r="P23597" s="11"/>
      <c r="Q23597" s="11"/>
      <c r="R23597" s="11"/>
      <c r="S23597" s="11"/>
      <c r="T23597" s="11"/>
      <c r="U23597" s="11"/>
      <c r="V23597" s="11"/>
      <c r="W23597" s="11"/>
      <c r="X23597" s="11"/>
      <c r="Y23597" s="11"/>
      <c r="Z23597" s="11"/>
      <c r="BE23597"/>
      <c r="BF23597"/>
      <c r="BG23597"/>
    </row>
    <row r="23598" spans="11:59" x14ac:dyDescent="0.25">
      <c r="K23598" s="11"/>
      <c r="L23598" s="11"/>
      <c r="N23598" s="11"/>
      <c r="O23598" s="11"/>
      <c r="P23598" s="11"/>
      <c r="Q23598" s="11"/>
      <c r="R23598" s="11"/>
      <c r="S23598" s="11"/>
      <c r="T23598" s="11"/>
      <c r="U23598" s="11"/>
      <c r="V23598" s="11"/>
      <c r="W23598" s="11"/>
      <c r="X23598" s="11"/>
      <c r="Y23598" s="11"/>
      <c r="Z23598" s="11"/>
      <c r="BE23598"/>
      <c r="BF23598"/>
      <c r="BG23598"/>
    </row>
    <row r="23599" spans="11:59" x14ac:dyDescent="0.25">
      <c r="K23599" s="11"/>
      <c r="L23599" s="11"/>
      <c r="N23599" s="11"/>
      <c r="O23599" s="11"/>
      <c r="P23599" s="11"/>
      <c r="Q23599" s="11"/>
      <c r="R23599" s="11"/>
      <c r="S23599" s="11"/>
      <c r="T23599" s="11"/>
      <c r="U23599" s="11"/>
      <c r="V23599" s="11"/>
      <c r="W23599" s="11"/>
      <c r="X23599" s="11"/>
      <c r="Y23599" s="11"/>
      <c r="Z23599" s="11"/>
      <c r="BE23599"/>
      <c r="BF23599"/>
      <c r="BG23599"/>
    </row>
    <row r="23600" spans="11:59" x14ac:dyDescent="0.25">
      <c r="K23600" s="11"/>
      <c r="L23600" s="11"/>
      <c r="N23600" s="11"/>
      <c r="O23600" s="11"/>
      <c r="P23600" s="11"/>
      <c r="Q23600" s="11"/>
      <c r="R23600" s="11"/>
      <c r="S23600" s="11"/>
      <c r="T23600" s="11"/>
      <c r="U23600" s="11"/>
      <c r="V23600" s="11"/>
      <c r="W23600" s="11"/>
      <c r="X23600" s="11"/>
      <c r="Y23600" s="11"/>
      <c r="Z23600" s="11"/>
      <c r="BE23600"/>
      <c r="BF23600"/>
      <c r="BG23600"/>
    </row>
    <row r="23601" spans="11:59" x14ac:dyDescent="0.25">
      <c r="K23601" s="11"/>
      <c r="L23601" s="11"/>
      <c r="N23601" s="11"/>
      <c r="O23601" s="11"/>
      <c r="P23601" s="11"/>
      <c r="Q23601" s="11"/>
      <c r="R23601" s="11"/>
      <c r="S23601" s="11"/>
      <c r="T23601" s="11"/>
      <c r="U23601" s="11"/>
      <c r="V23601" s="11"/>
      <c r="W23601" s="11"/>
      <c r="X23601" s="11"/>
      <c r="Y23601" s="11"/>
      <c r="Z23601" s="11"/>
      <c r="BE23601"/>
      <c r="BF23601"/>
      <c r="BG23601"/>
    </row>
    <row r="23602" spans="11:59" x14ac:dyDescent="0.25">
      <c r="K23602" s="11"/>
      <c r="L23602" s="11"/>
      <c r="N23602" s="11"/>
      <c r="O23602" s="11"/>
      <c r="P23602" s="11"/>
      <c r="Q23602" s="11"/>
      <c r="R23602" s="11"/>
      <c r="S23602" s="11"/>
      <c r="T23602" s="11"/>
      <c r="U23602" s="11"/>
      <c r="V23602" s="11"/>
      <c r="W23602" s="11"/>
      <c r="X23602" s="11"/>
      <c r="Y23602" s="11"/>
      <c r="Z23602" s="11"/>
      <c r="BE23602"/>
      <c r="BF23602"/>
      <c r="BG23602"/>
    </row>
    <row r="23603" spans="11:59" x14ac:dyDescent="0.25">
      <c r="K23603" s="11"/>
      <c r="L23603" s="11"/>
      <c r="N23603" s="11"/>
      <c r="O23603" s="11"/>
      <c r="P23603" s="11"/>
      <c r="Q23603" s="11"/>
      <c r="R23603" s="11"/>
      <c r="S23603" s="11"/>
      <c r="T23603" s="11"/>
      <c r="U23603" s="11"/>
      <c r="V23603" s="11"/>
      <c r="W23603" s="11"/>
      <c r="X23603" s="11"/>
      <c r="Y23603" s="11"/>
      <c r="Z23603" s="11"/>
      <c r="BE23603"/>
      <c r="BF23603"/>
      <c r="BG23603"/>
    </row>
    <row r="23604" spans="11:59" x14ac:dyDescent="0.25">
      <c r="K23604" s="11"/>
      <c r="L23604" s="11"/>
      <c r="N23604" s="11"/>
      <c r="O23604" s="11"/>
      <c r="P23604" s="11"/>
      <c r="Q23604" s="11"/>
      <c r="R23604" s="11"/>
      <c r="S23604" s="11"/>
      <c r="T23604" s="11"/>
      <c r="U23604" s="11"/>
      <c r="V23604" s="11"/>
      <c r="W23604" s="11"/>
      <c r="X23604" s="11"/>
      <c r="Y23604" s="11"/>
      <c r="Z23604" s="11"/>
      <c r="BE23604"/>
      <c r="BF23604"/>
      <c r="BG23604"/>
    </row>
    <row r="23605" spans="11:59" x14ac:dyDescent="0.25">
      <c r="K23605" s="11"/>
      <c r="L23605" s="11"/>
      <c r="N23605" s="11"/>
      <c r="O23605" s="11"/>
      <c r="P23605" s="11"/>
      <c r="Q23605" s="11"/>
      <c r="R23605" s="11"/>
      <c r="S23605" s="11"/>
      <c r="T23605" s="11"/>
      <c r="U23605" s="11"/>
      <c r="V23605" s="11"/>
      <c r="W23605" s="11"/>
      <c r="X23605" s="11"/>
      <c r="Y23605" s="11"/>
      <c r="Z23605" s="11"/>
      <c r="BE23605"/>
      <c r="BF23605"/>
      <c r="BG23605"/>
    </row>
    <row r="23606" spans="11:59" x14ac:dyDescent="0.25">
      <c r="K23606" s="11"/>
      <c r="L23606" s="11"/>
      <c r="N23606" s="11"/>
      <c r="O23606" s="11"/>
      <c r="P23606" s="11"/>
      <c r="Q23606" s="11"/>
      <c r="R23606" s="11"/>
      <c r="S23606" s="11"/>
      <c r="T23606" s="11"/>
      <c r="U23606" s="11"/>
      <c r="V23606" s="11"/>
      <c r="W23606" s="11"/>
      <c r="X23606" s="11"/>
      <c r="Y23606" s="11"/>
      <c r="Z23606" s="11"/>
      <c r="BE23606"/>
      <c r="BF23606"/>
      <c r="BG23606"/>
    </row>
    <row r="23607" spans="11:59" x14ac:dyDescent="0.25">
      <c r="K23607" s="11"/>
      <c r="L23607" s="11"/>
      <c r="N23607" s="11"/>
      <c r="O23607" s="11"/>
      <c r="P23607" s="11"/>
      <c r="Q23607" s="11"/>
      <c r="R23607" s="11"/>
      <c r="S23607" s="11"/>
      <c r="T23607" s="11"/>
      <c r="U23607" s="11"/>
      <c r="V23607" s="11"/>
      <c r="W23607" s="11"/>
      <c r="X23607" s="11"/>
      <c r="Y23607" s="11"/>
      <c r="Z23607" s="11"/>
      <c r="BE23607"/>
      <c r="BF23607"/>
      <c r="BG23607"/>
    </row>
    <row r="23608" spans="11:59" x14ac:dyDescent="0.25">
      <c r="K23608" s="11"/>
      <c r="L23608" s="11"/>
      <c r="N23608" s="11"/>
      <c r="O23608" s="11"/>
      <c r="P23608" s="11"/>
      <c r="Q23608" s="11"/>
      <c r="R23608" s="11"/>
      <c r="S23608" s="11"/>
      <c r="T23608" s="11"/>
      <c r="U23608" s="11"/>
      <c r="V23608" s="11"/>
      <c r="W23608" s="11"/>
      <c r="X23608" s="11"/>
      <c r="Y23608" s="11"/>
      <c r="Z23608" s="11"/>
      <c r="BE23608"/>
      <c r="BF23608"/>
      <c r="BG23608"/>
    </row>
    <row r="23609" spans="11:59" x14ac:dyDescent="0.25">
      <c r="K23609" s="11"/>
      <c r="L23609" s="11"/>
      <c r="N23609" s="11"/>
      <c r="O23609" s="11"/>
      <c r="P23609" s="11"/>
      <c r="Q23609" s="11"/>
      <c r="R23609" s="11"/>
      <c r="S23609" s="11"/>
      <c r="T23609" s="11"/>
      <c r="U23609" s="11"/>
      <c r="V23609" s="11"/>
      <c r="W23609" s="11"/>
      <c r="X23609" s="11"/>
      <c r="Y23609" s="11"/>
      <c r="Z23609" s="11"/>
      <c r="BE23609"/>
      <c r="BF23609"/>
      <c r="BG23609"/>
    </row>
    <row r="23610" spans="11:59" x14ac:dyDescent="0.25">
      <c r="K23610" s="11"/>
      <c r="L23610" s="11"/>
      <c r="N23610" s="11"/>
      <c r="O23610" s="11"/>
      <c r="P23610" s="11"/>
      <c r="Q23610" s="11"/>
      <c r="R23610" s="11"/>
      <c r="S23610" s="11"/>
      <c r="T23610" s="11"/>
      <c r="U23610" s="11"/>
      <c r="V23610" s="11"/>
      <c r="W23610" s="11"/>
      <c r="X23610" s="11"/>
      <c r="Y23610" s="11"/>
      <c r="Z23610" s="11"/>
      <c r="BE23610"/>
      <c r="BF23610"/>
      <c r="BG23610"/>
    </row>
    <row r="23611" spans="11:59" x14ac:dyDescent="0.25">
      <c r="K23611" s="11"/>
      <c r="L23611" s="11"/>
      <c r="N23611" s="11"/>
      <c r="O23611" s="11"/>
      <c r="P23611" s="11"/>
      <c r="Q23611" s="11"/>
      <c r="R23611" s="11"/>
      <c r="S23611" s="11"/>
      <c r="T23611" s="11"/>
      <c r="U23611" s="11"/>
      <c r="V23611" s="11"/>
      <c r="W23611" s="11"/>
      <c r="X23611" s="11"/>
      <c r="Y23611" s="11"/>
      <c r="Z23611" s="11"/>
      <c r="BE23611"/>
      <c r="BF23611"/>
      <c r="BG23611"/>
    </row>
    <row r="23612" spans="11:59" x14ac:dyDescent="0.25">
      <c r="K23612" s="11"/>
      <c r="L23612" s="11"/>
      <c r="N23612" s="11"/>
      <c r="O23612" s="11"/>
      <c r="P23612" s="11"/>
      <c r="Q23612" s="11"/>
      <c r="R23612" s="11"/>
      <c r="S23612" s="11"/>
      <c r="T23612" s="11"/>
      <c r="U23612" s="11"/>
      <c r="V23612" s="11"/>
      <c r="W23612" s="11"/>
      <c r="X23612" s="11"/>
      <c r="Y23612" s="11"/>
      <c r="Z23612" s="11"/>
      <c r="BE23612"/>
      <c r="BF23612"/>
      <c r="BG23612"/>
    </row>
    <row r="23613" spans="11:59" x14ac:dyDescent="0.25">
      <c r="K23613" s="11"/>
      <c r="L23613" s="11"/>
      <c r="N23613" s="11"/>
      <c r="O23613" s="11"/>
      <c r="P23613" s="11"/>
      <c r="Q23613" s="11"/>
      <c r="R23613" s="11"/>
      <c r="S23613" s="11"/>
      <c r="T23613" s="11"/>
      <c r="U23613" s="11"/>
      <c r="V23613" s="11"/>
      <c r="W23613" s="11"/>
      <c r="X23613" s="11"/>
      <c r="Y23613" s="11"/>
      <c r="Z23613" s="11"/>
      <c r="BE23613"/>
      <c r="BF23613"/>
      <c r="BG23613"/>
    </row>
    <row r="23614" spans="11:59" x14ac:dyDescent="0.25">
      <c r="K23614" s="11"/>
      <c r="L23614" s="11"/>
      <c r="N23614" s="11"/>
      <c r="O23614" s="11"/>
      <c r="P23614" s="11"/>
      <c r="Q23614" s="11"/>
      <c r="R23614" s="11"/>
      <c r="S23614" s="11"/>
      <c r="T23614" s="11"/>
      <c r="U23614" s="11"/>
      <c r="V23614" s="11"/>
      <c r="W23614" s="11"/>
      <c r="X23614" s="11"/>
      <c r="Y23614" s="11"/>
      <c r="Z23614" s="11"/>
      <c r="BE23614"/>
      <c r="BF23614"/>
      <c r="BG23614"/>
    </row>
    <row r="23615" spans="11:59" x14ac:dyDescent="0.25">
      <c r="K23615" s="11"/>
      <c r="L23615" s="11"/>
      <c r="N23615" s="11"/>
      <c r="O23615" s="11"/>
      <c r="P23615" s="11"/>
      <c r="Q23615" s="11"/>
      <c r="R23615" s="11"/>
      <c r="S23615" s="11"/>
      <c r="T23615" s="11"/>
      <c r="U23615" s="11"/>
      <c r="V23615" s="11"/>
      <c r="W23615" s="11"/>
      <c r="X23615" s="11"/>
      <c r="Y23615" s="11"/>
      <c r="Z23615" s="11"/>
      <c r="BE23615"/>
      <c r="BF23615"/>
      <c r="BG23615"/>
    </row>
    <row r="23616" spans="11:59" x14ac:dyDescent="0.25">
      <c r="K23616" s="11"/>
      <c r="L23616" s="11"/>
      <c r="N23616" s="11"/>
      <c r="O23616" s="11"/>
      <c r="P23616" s="11"/>
      <c r="Q23616" s="11"/>
      <c r="R23616" s="11"/>
      <c r="S23616" s="11"/>
      <c r="T23616" s="11"/>
      <c r="U23616" s="11"/>
      <c r="V23616" s="11"/>
      <c r="W23616" s="11"/>
      <c r="X23616" s="11"/>
      <c r="Y23616" s="11"/>
      <c r="Z23616" s="11"/>
      <c r="BE23616"/>
      <c r="BF23616"/>
      <c r="BG23616"/>
    </row>
    <row r="23617" spans="11:59" x14ac:dyDescent="0.25">
      <c r="K23617" s="11"/>
      <c r="L23617" s="11"/>
      <c r="N23617" s="11"/>
      <c r="O23617" s="11"/>
      <c r="P23617" s="11"/>
      <c r="Q23617" s="11"/>
      <c r="R23617" s="11"/>
      <c r="S23617" s="11"/>
      <c r="T23617" s="11"/>
      <c r="U23617" s="11"/>
      <c r="V23617" s="11"/>
      <c r="W23617" s="11"/>
      <c r="X23617" s="11"/>
      <c r="Y23617" s="11"/>
      <c r="Z23617" s="11"/>
      <c r="BE23617"/>
      <c r="BF23617"/>
      <c r="BG23617"/>
    </row>
    <row r="23618" spans="11:59" x14ac:dyDescent="0.25">
      <c r="K23618" s="11"/>
      <c r="L23618" s="11"/>
      <c r="N23618" s="11"/>
      <c r="O23618" s="11"/>
      <c r="P23618" s="11"/>
      <c r="Q23618" s="11"/>
      <c r="R23618" s="11"/>
      <c r="S23618" s="11"/>
      <c r="T23618" s="11"/>
      <c r="U23618" s="11"/>
      <c r="V23618" s="11"/>
      <c r="W23618" s="11"/>
      <c r="X23618" s="11"/>
      <c r="Y23618" s="11"/>
      <c r="Z23618" s="11"/>
      <c r="BE23618"/>
      <c r="BF23618"/>
      <c r="BG23618"/>
    </row>
    <row r="23619" spans="11:59" x14ac:dyDescent="0.25">
      <c r="K23619" s="11"/>
      <c r="L23619" s="11"/>
      <c r="N23619" s="11"/>
      <c r="O23619" s="11"/>
      <c r="P23619" s="11"/>
      <c r="Q23619" s="11"/>
      <c r="R23619" s="11"/>
      <c r="S23619" s="11"/>
      <c r="T23619" s="11"/>
      <c r="U23619" s="11"/>
      <c r="V23619" s="11"/>
      <c r="W23619" s="11"/>
      <c r="X23619" s="11"/>
      <c r="Y23619" s="11"/>
      <c r="Z23619" s="11"/>
      <c r="BE23619"/>
      <c r="BF23619"/>
      <c r="BG23619"/>
    </row>
    <row r="23620" spans="11:59" x14ac:dyDescent="0.25">
      <c r="K23620" s="11"/>
      <c r="L23620" s="11"/>
      <c r="N23620" s="11"/>
      <c r="O23620" s="11"/>
      <c r="P23620" s="11"/>
      <c r="Q23620" s="11"/>
      <c r="R23620" s="11"/>
      <c r="S23620" s="11"/>
      <c r="T23620" s="11"/>
      <c r="U23620" s="11"/>
      <c r="V23620" s="11"/>
      <c r="W23620" s="11"/>
      <c r="X23620" s="11"/>
      <c r="Y23620" s="11"/>
      <c r="Z23620" s="11"/>
      <c r="BE23620"/>
      <c r="BF23620"/>
      <c r="BG23620"/>
    </row>
    <row r="23621" spans="11:59" x14ac:dyDescent="0.25">
      <c r="K23621" s="11"/>
      <c r="L23621" s="11"/>
      <c r="N23621" s="11"/>
      <c r="O23621" s="11"/>
      <c r="P23621" s="11"/>
      <c r="Q23621" s="11"/>
      <c r="R23621" s="11"/>
      <c r="S23621" s="11"/>
      <c r="T23621" s="11"/>
      <c r="U23621" s="11"/>
      <c r="V23621" s="11"/>
      <c r="W23621" s="11"/>
      <c r="X23621" s="11"/>
      <c r="Y23621" s="11"/>
      <c r="Z23621" s="11"/>
      <c r="BE23621"/>
      <c r="BF23621"/>
      <c r="BG23621"/>
    </row>
    <row r="23622" spans="11:59" x14ac:dyDescent="0.25">
      <c r="K23622" s="11"/>
      <c r="L23622" s="11"/>
      <c r="N23622" s="11"/>
      <c r="O23622" s="11"/>
      <c r="P23622" s="11"/>
      <c r="Q23622" s="11"/>
      <c r="R23622" s="11"/>
      <c r="S23622" s="11"/>
      <c r="T23622" s="11"/>
      <c r="U23622" s="11"/>
      <c r="V23622" s="11"/>
      <c r="W23622" s="11"/>
      <c r="X23622" s="11"/>
      <c r="Y23622" s="11"/>
      <c r="Z23622" s="11"/>
      <c r="BE23622"/>
      <c r="BF23622"/>
      <c r="BG23622"/>
    </row>
    <row r="23623" spans="11:59" x14ac:dyDescent="0.25">
      <c r="K23623" s="11"/>
      <c r="L23623" s="11"/>
      <c r="N23623" s="11"/>
      <c r="O23623" s="11"/>
      <c r="P23623" s="11"/>
      <c r="Q23623" s="11"/>
      <c r="R23623" s="11"/>
      <c r="S23623" s="11"/>
      <c r="T23623" s="11"/>
      <c r="U23623" s="11"/>
      <c r="V23623" s="11"/>
      <c r="W23623" s="11"/>
      <c r="X23623" s="11"/>
      <c r="Y23623" s="11"/>
      <c r="Z23623" s="11"/>
      <c r="BE23623"/>
      <c r="BF23623"/>
      <c r="BG23623"/>
    </row>
    <row r="23624" spans="11:59" x14ac:dyDescent="0.25">
      <c r="K23624" s="11"/>
      <c r="L23624" s="11"/>
      <c r="N23624" s="11"/>
      <c r="O23624" s="11"/>
      <c r="P23624" s="11"/>
      <c r="Q23624" s="11"/>
      <c r="R23624" s="11"/>
      <c r="S23624" s="11"/>
      <c r="T23624" s="11"/>
      <c r="U23624" s="11"/>
      <c r="V23624" s="11"/>
      <c r="W23624" s="11"/>
      <c r="X23624" s="11"/>
      <c r="Y23624" s="11"/>
      <c r="Z23624" s="11"/>
      <c r="BE23624"/>
      <c r="BF23624"/>
      <c r="BG23624"/>
    </row>
    <row r="23625" spans="11:59" x14ac:dyDescent="0.25">
      <c r="K23625" s="11"/>
      <c r="L23625" s="11"/>
      <c r="N23625" s="11"/>
      <c r="O23625" s="11"/>
      <c r="P23625" s="11"/>
      <c r="Q23625" s="11"/>
      <c r="R23625" s="11"/>
      <c r="S23625" s="11"/>
      <c r="T23625" s="11"/>
      <c r="U23625" s="11"/>
      <c r="V23625" s="11"/>
      <c r="W23625" s="11"/>
      <c r="X23625" s="11"/>
      <c r="Y23625" s="11"/>
      <c r="Z23625" s="11"/>
      <c r="BE23625"/>
      <c r="BF23625"/>
      <c r="BG23625"/>
    </row>
    <row r="23626" spans="11:59" x14ac:dyDescent="0.25">
      <c r="K23626" s="11"/>
      <c r="L23626" s="11"/>
      <c r="N23626" s="11"/>
      <c r="O23626" s="11"/>
      <c r="P23626" s="11"/>
      <c r="Q23626" s="11"/>
      <c r="R23626" s="11"/>
      <c r="S23626" s="11"/>
      <c r="T23626" s="11"/>
      <c r="U23626" s="11"/>
      <c r="V23626" s="11"/>
      <c r="W23626" s="11"/>
      <c r="X23626" s="11"/>
      <c r="Y23626" s="11"/>
      <c r="Z23626" s="11"/>
      <c r="BE23626"/>
      <c r="BF23626"/>
      <c r="BG23626"/>
    </row>
    <row r="23627" spans="11:59" x14ac:dyDescent="0.25">
      <c r="K23627" s="11"/>
      <c r="L23627" s="11"/>
      <c r="N23627" s="11"/>
      <c r="O23627" s="11"/>
      <c r="P23627" s="11"/>
      <c r="Q23627" s="11"/>
      <c r="R23627" s="11"/>
      <c r="S23627" s="11"/>
      <c r="T23627" s="11"/>
      <c r="U23627" s="11"/>
      <c r="V23627" s="11"/>
      <c r="W23627" s="11"/>
      <c r="X23627" s="11"/>
      <c r="Y23627" s="11"/>
      <c r="Z23627" s="11"/>
      <c r="BE23627"/>
      <c r="BF23627"/>
      <c r="BG23627"/>
    </row>
    <row r="23628" spans="11:59" x14ac:dyDescent="0.25">
      <c r="K23628" s="11"/>
      <c r="L23628" s="11"/>
      <c r="N23628" s="11"/>
      <c r="O23628" s="11"/>
      <c r="P23628" s="11"/>
      <c r="Q23628" s="11"/>
      <c r="R23628" s="11"/>
      <c r="S23628" s="11"/>
      <c r="T23628" s="11"/>
      <c r="U23628" s="11"/>
      <c r="V23628" s="11"/>
      <c r="W23628" s="11"/>
      <c r="X23628" s="11"/>
      <c r="Y23628" s="11"/>
      <c r="Z23628" s="11"/>
      <c r="BE23628"/>
      <c r="BF23628"/>
      <c r="BG23628"/>
    </row>
    <row r="23629" spans="11:59" x14ac:dyDescent="0.25">
      <c r="K23629" s="11"/>
      <c r="L23629" s="11"/>
      <c r="N23629" s="11"/>
      <c r="O23629" s="11"/>
      <c r="P23629" s="11"/>
      <c r="Q23629" s="11"/>
      <c r="R23629" s="11"/>
      <c r="S23629" s="11"/>
      <c r="T23629" s="11"/>
      <c r="U23629" s="11"/>
      <c r="V23629" s="11"/>
      <c r="W23629" s="11"/>
      <c r="X23629" s="11"/>
      <c r="Y23629" s="11"/>
      <c r="Z23629" s="11"/>
      <c r="BE23629"/>
      <c r="BF23629"/>
      <c r="BG23629"/>
    </row>
    <row r="23630" spans="11:59" x14ac:dyDescent="0.25">
      <c r="K23630" s="11"/>
      <c r="L23630" s="11"/>
      <c r="N23630" s="11"/>
      <c r="O23630" s="11"/>
      <c r="P23630" s="11"/>
      <c r="Q23630" s="11"/>
      <c r="R23630" s="11"/>
      <c r="S23630" s="11"/>
      <c r="T23630" s="11"/>
      <c r="U23630" s="11"/>
      <c r="V23630" s="11"/>
      <c r="W23630" s="11"/>
      <c r="X23630" s="11"/>
      <c r="Y23630" s="11"/>
      <c r="Z23630" s="11"/>
      <c r="BE23630"/>
      <c r="BF23630"/>
      <c r="BG23630"/>
    </row>
    <row r="23631" spans="11:59" x14ac:dyDescent="0.25">
      <c r="K23631" s="11"/>
      <c r="L23631" s="11"/>
      <c r="N23631" s="11"/>
      <c r="O23631" s="11"/>
      <c r="P23631" s="11"/>
      <c r="Q23631" s="11"/>
      <c r="R23631" s="11"/>
      <c r="S23631" s="11"/>
      <c r="T23631" s="11"/>
      <c r="U23631" s="11"/>
      <c r="V23631" s="11"/>
      <c r="W23631" s="11"/>
      <c r="X23631" s="11"/>
      <c r="Y23631" s="11"/>
      <c r="Z23631" s="11"/>
      <c r="BE23631"/>
      <c r="BF23631"/>
      <c r="BG23631"/>
    </row>
    <row r="23632" spans="11:59" x14ac:dyDescent="0.25">
      <c r="K23632" s="11"/>
      <c r="L23632" s="11"/>
      <c r="N23632" s="11"/>
      <c r="O23632" s="11"/>
      <c r="P23632" s="11"/>
      <c r="Q23632" s="11"/>
      <c r="R23632" s="11"/>
      <c r="S23632" s="11"/>
      <c r="T23632" s="11"/>
      <c r="U23632" s="11"/>
      <c r="V23632" s="11"/>
      <c r="W23632" s="11"/>
      <c r="X23632" s="11"/>
      <c r="Y23632" s="11"/>
      <c r="Z23632" s="11"/>
      <c r="BE23632"/>
      <c r="BF23632"/>
      <c r="BG23632"/>
    </row>
    <row r="23633" spans="11:59" x14ac:dyDescent="0.25">
      <c r="K23633" s="11"/>
      <c r="L23633" s="11"/>
      <c r="N23633" s="11"/>
      <c r="O23633" s="11"/>
      <c r="P23633" s="11"/>
      <c r="Q23633" s="11"/>
      <c r="R23633" s="11"/>
      <c r="S23633" s="11"/>
      <c r="T23633" s="11"/>
      <c r="U23633" s="11"/>
      <c r="V23633" s="11"/>
      <c r="W23633" s="11"/>
      <c r="X23633" s="11"/>
      <c r="Y23633" s="11"/>
      <c r="Z23633" s="11"/>
      <c r="BE23633"/>
      <c r="BF23633"/>
      <c r="BG23633"/>
    </row>
    <row r="23634" spans="11:59" x14ac:dyDescent="0.25">
      <c r="K23634" s="11"/>
      <c r="L23634" s="11"/>
      <c r="N23634" s="11"/>
      <c r="O23634" s="11"/>
      <c r="P23634" s="11"/>
      <c r="Q23634" s="11"/>
      <c r="R23634" s="11"/>
      <c r="S23634" s="11"/>
      <c r="T23634" s="11"/>
      <c r="U23634" s="11"/>
      <c r="V23634" s="11"/>
      <c r="W23634" s="11"/>
      <c r="X23634" s="11"/>
      <c r="Y23634" s="11"/>
      <c r="Z23634" s="11"/>
      <c r="BE23634"/>
      <c r="BF23634"/>
      <c r="BG23634"/>
    </row>
    <row r="23635" spans="11:59" x14ac:dyDescent="0.25">
      <c r="K23635" s="11"/>
      <c r="L23635" s="11"/>
      <c r="N23635" s="11"/>
      <c r="O23635" s="11"/>
      <c r="P23635" s="11"/>
      <c r="Q23635" s="11"/>
      <c r="R23635" s="11"/>
      <c r="S23635" s="11"/>
      <c r="T23635" s="11"/>
      <c r="U23635" s="11"/>
      <c r="V23635" s="11"/>
      <c r="W23635" s="11"/>
      <c r="X23635" s="11"/>
      <c r="Y23635" s="11"/>
      <c r="Z23635" s="11"/>
      <c r="BE23635"/>
      <c r="BF23635"/>
      <c r="BG23635"/>
    </row>
    <row r="23636" spans="11:59" x14ac:dyDescent="0.25">
      <c r="K23636" s="11"/>
      <c r="L23636" s="11"/>
      <c r="N23636" s="11"/>
      <c r="O23636" s="11"/>
      <c r="P23636" s="11"/>
      <c r="Q23636" s="11"/>
      <c r="R23636" s="11"/>
      <c r="S23636" s="11"/>
      <c r="T23636" s="11"/>
      <c r="U23636" s="11"/>
      <c r="V23636" s="11"/>
      <c r="W23636" s="11"/>
      <c r="X23636" s="11"/>
      <c r="Y23636" s="11"/>
      <c r="Z23636" s="11"/>
      <c r="BE23636"/>
      <c r="BF23636"/>
      <c r="BG23636"/>
    </row>
    <row r="23637" spans="11:59" x14ac:dyDescent="0.25">
      <c r="K23637" s="11"/>
      <c r="L23637" s="11"/>
      <c r="N23637" s="11"/>
      <c r="O23637" s="11"/>
      <c r="P23637" s="11"/>
      <c r="Q23637" s="11"/>
      <c r="R23637" s="11"/>
      <c r="S23637" s="11"/>
      <c r="T23637" s="11"/>
      <c r="U23637" s="11"/>
      <c r="V23637" s="11"/>
      <c r="W23637" s="11"/>
      <c r="X23637" s="11"/>
      <c r="Y23637" s="11"/>
      <c r="Z23637" s="11"/>
      <c r="BE23637"/>
      <c r="BF23637"/>
      <c r="BG23637"/>
    </row>
    <row r="23638" spans="11:59" x14ac:dyDescent="0.25">
      <c r="K23638" s="11"/>
      <c r="L23638" s="11"/>
      <c r="N23638" s="11"/>
      <c r="O23638" s="11"/>
      <c r="P23638" s="11"/>
      <c r="Q23638" s="11"/>
      <c r="R23638" s="11"/>
      <c r="S23638" s="11"/>
      <c r="T23638" s="11"/>
      <c r="U23638" s="11"/>
      <c r="V23638" s="11"/>
      <c r="W23638" s="11"/>
      <c r="X23638" s="11"/>
      <c r="Y23638" s="11"/>
      <c r="Z23638" s="11"/>
      <c r="BE23638"/>
      <c r="BF23638"/>
      <c r="BG23638"/>
    </row>
    <row r="23639" spans="11:59" x14ac:dyDescent="0.25">
      <c r="K23639" s="11"/>
      <c r="L23639" s="11"/>
      <c r="N23639" s="11"/>
      <c r="O23639" s="11"/>
      <c r="P23639" s="11"/>
      <c r="Q23639" s="11"/>
      <c r="R23639" s="11"/>
      <c r="S23639" s="11"/>
      <c r="T23639" s="11"/>
      <c r="U23639" s="11"/>
      <c r="V23639" s="11"/>
      <c r="W23639" s="11"/>
      <c r="X23639" s="11"/>
      <c r="Y23639" s="11"/>
      <c r="Z23639" s="11"/>
      <c r="BE23639"/>
      <c r="BF23639"/>
      <c r="BG23639"/>
    </row>
    <row r="23640" spans="11:59" x14ac:dyDescent="0.25">
      <c r="K23640" s="11"/>
      <c r="L23640" s="11"/>
      <c r="N23640" s="11"/>
      <c r="O23640" s="11"/>
      <c r="P23640" s="11"/>
      <c r="Q23640" s="11"/>
      <c r="R23640" s="11"/>
      <c r="S23640" s="11"/>
      <c r="T23640" s="11"/>
      <c r="U23640" s="11"/>
      <c r="V23640" s="11"/>
      <c r="W23640" s="11"/>
      <c r="X23640" s="11"/>
      <c r="Y23640" s="11"/>
      <c r="Z23640" s="11"/>
      <c r="BE23640"/>
      <c r="BF23640"/>
      <c r="BG23640"/>
    </row>
    <row r="23641" spans="11:59" x14ac:dyDescent="0.25">
      <c r="K23641" s="11"/>
      <c r="L23641" s="11"/>
      <c r="N23641" s="11"/>
      <c r="O23641" s="11"/>
      <c r="P23641" s="11"/>
      <c r="Q23641" s="11"/>
      <c r="R23641" s="11"/>
      <c r="S23641" s="11"/>
      <c r="T23641" s="11"/>
      <c r="U23641" s="11"/>
      <c r="V23641" s="11"/>
      <c r="W23641" s="11"/>
      <c r="X23641" s="11"/>
      <c r="Y23641" s="11"/>
      <c r="Z23641" s="11"/>
      <c r="BE23641"/>
      <c r="BF23641"/>
      <c r="BG23641"/>
    </row>
    <row r="23642" spans="11:59" x14ac:dyDescent="0.25">
      <c r="K23642" s="11"/>
      <c r="L23642" s="11"/>
      <c r="N23642" s="11"/>
      <c r="O23642" s="11"/>
      <c r="P23642" s="11"/>
      <c r="Q23642" s="11"/>
      <c r="R23642" s="11"/>
      <c r="S23642" s="11"/>
      <c r="T23642" s="11"/>
      <c r="U23642" s="11"/>
      <c r="V23642" s="11"/>
      <c r="W23642" s="11"/>
      <c r="X23642" s="11"/>
      <c r="Y23642" s="11"/>
      <c r="Z23642" s="11"/>
      <c r="BE23642"/>
      <c r="BF23642"/>
      <c r="BG23642"/>
    </row>
    <row r="23643" spans="11:59" x14ac:dyDescent="0.25">
      <c r="K23643" s="11"/>
      <c r="L23643" s="11"/>
      <c r="N23643" s="11"/>
      <c r="O23643" s="11"/>
      <c r="P23643" s="11"/>
      <c r="Q23643" s="11"/>
      <c r="R23643" s="11"/>
      <c r="S23643" s="11"/>
      <c r="T23643" s="11"/>
      <c r="U23643" s="11"/>
      <c r="V23643" s="11"/>
      <c r="W23643" s="11"/>
      <c r="X23643" s="11"/>
      <c r="Y23643" s="11"/>
      <c r="Z23643" s="11"/>
      <c r="BE23643"/>
      <c r="BF23643"/>
      <c r="BG23643"/>
    </row>
    <row r="23644" spans="11:59" x14ac:dyDescent="0.25">
      <c r="K23644" s="11"/>
      <c r="L23644" s="11"/>
      <c r="N23644" s="11"/>
      <c r="O23644" s="11"/>
      <c r="P23644" s="11"/>
      <c r="Q23644" s="11"/>
      <c r="R23644" s="11"/>
      <c r="S23644" s="11"/>
      <c r="T23644" s="11"/>
      <c r="U23644" s="11"/>
      <c r="V23644" s="11"/>
      <c r="W23644" s="11"/>
      <c r="X23644" s="11"/>
      <c r="Y23644" s="11"/>
      <c r="Z23644" s="11"/>
      <c r="BE23644"/>
      <c r="BF23644"/>
      <c r="BG23644"/>
    </row>
    <row r="23645" spans="11:59" x14ac:dyDescent="0.25">
      <c r="K23645" s="11"/>
      <c r="L23645" s="11"/>
      <c r="N23645" s="11"/>
      <c r="O23645" s="11"/>
      <c r="P23645" s="11"/>
      <c r="Q23645" s="11"/>
      <c r="R23645" s="11"/>
      <c r="S23645" s="11"/>
      <c r="T23645" s="11"/>
      <c r="U23645" s="11"/>
      <c r="V23645" s="11"/>
      <c r="W23645" s="11"/>
      <c r="X23645" s="11"/>
      <c r="Y23645" s="11"/>
      <c r="Z23645" s="11"/>
      <c r="BE23645"/>
      <c r="BF23645"/>
      <c r="BG23645"/>
    </row>
    <row r="23646" spans="11:59" x14ac:dyDescent="0.25">
      <c r="K23646" s="11"/>
      <c r="L23646" s="11"/>
      <c r="N23646" s="11"/>
      <c r="O23646" s="11"/>
      <c r="P23646" s="11"/>
      <c r="Q23646" s="11"/>
      <c r="R23646" s="11"/>
      <c r="S23646" s="11"/>
      <c r="T23646" s="11"/>
      <c r="U23646" s="11"/>
      <c r="V23646" s="11"/>
      <c r="W23646" s="11"/>
      <c r="X23646" s="11"/>
      <c r="Y23646" s="11"/>
      <c r="Z23646" s="11"/>
      <c r="BE23646"/>
      <c r="BF23646"/>
      <c r="BG23646"/>
    </row>
    <row r="23647" spans="11:59" x14ac:dyDescent="0.25">
      <c r="K23647" s="11"/>
      <c r="L23647" s="11"/>
      <c r="N23647" s="11"/>
      <c r="O23647" s="11"/>
      <c r="P23647" s="11"/>
      <c r="Q23647" s="11"/>
      <c r="R23647" s="11"/>
      <c r="S23647" s="11"/>
      <c r="T23647" s="11"/>
      <c r="U23647" s="11"/>
      <c r="V23647" s="11"/>
      <c r="W23647" s="11"/>
      <c r="X23647" s="11"/>
      <c r="Y23647" s="11"/>
      <c r="Z23647" s="11"/>
      <c r="BE23647"/>
      <c r="BF23647"/>
      <c r="BG23647"/>
    </row>
    <row r="23648" spans="11:59" x14ac:dyDescent="0.25">
      <c r="K23648" s="11"/>
      <c r="L23648" s="11"/>
      <c r="N23648" s="11"/>
      <c r="O23648" s="11"/>
      <c r="P23648" s="11"/>
      <c r="Q23648" s="11"/>
      <c r="R23648" s="11"/>
      <c r="S23648" s="11"/>
      <c r="T23648" s="11"/>
      <c r="U23648" s="11"/>
      <c r="V23648" s="11"/>
      <c r="W23648" s="11"/>
      <c r="X23648" s="11"/>
      <c r="Y23648" s="11"/>
      <c r="Z23648" s="11"/>
      <c r="BE23648"/>
      <c r="BF23648"/>
      <c r="BG23648"/>
    </row>
    <row r="23649" spans="11:59" x14ac:dyDescent="0.25">
      <c r="K23649" s="11"/>
      <c r="L23649" s="11"/>
      <c r="N23649" s="11"/>
      <c r="O23649" s="11"/>
      <c r="P23649" s="11"/>
      <c r="Q23649" s="11"/>
      <c r="R23649" s="11"/>
      <c r="S23649" s="11"/>
      <c r="T23649" s="11"/>
      <c r="U23649" s="11"/>
      <c r="V23649" s="11"/>
      <c r="W23649" s="11"/>
      <c r="X23649" s="11"/>
      <c r="Y23649" s="11"/>
      <c r="Z23649" s="11"/>
      <c r="BE23649"/>
      <c r="BF23649"/>
      <c r="BG23649"/>
    </row>
    <row r="23650" spans="11:59" x14ac:dyDescent="0.25">
      <c r="K23650" s="11"/>
      <c r="L23650" s="11"/>
      <c r="N23650" s="11"/>
      <c r="O23650" s="11"/>
      <c r="P23650" s="11"/>
      <c r="Q23650" s="11"/>
      <c r="R23650" s="11"/>
      <c r="S23650" s="11"/>
      <c r="T23650" s="11"/>
      <c r="U23650" s="11"/>
      <c r="V23650" s="11"/>
      <c r="W23650" s="11"/>
      <c r="X23650" s="11"/>
      <c r="Y23650" s="11"/>
      <c r="Z23650" s="11"/>
      <c r="BE23650"/>
      <c r="BF23650"/>
      <c r="BG23650"/>
    </row>
    <row r="23651" spans="11:59" x14ac:dyDescent="0.25">
      <c r="K23651" s="11"/>
      <c r="L23651" s="11"/>
      <c r="N23651" s="11"/>
      <c r="O23651" s="11"/>
      <c r="P23651" s="11"/>
      <c r="Q23651" s="11"/>
      <c r="R23651" s="11"/>
      <c r="S23651" s="11"/>
      <c r="T23651" s="11"/>
      <c r="U23651" s="11"/>
      <c r="V23651" s="11"/>
      <c r="W23651" s="11"/>
      <c r="X23651" s="11"/>
      <c r="Y23651" s="11"/>
      <c r="Z23651" s="11"/>
      <c r="BE23651"/>
      <c r="BF23651"/>
      <c r="BG23651"/>
    </row>
    <row r="23652" spans="11:59" x14ac:dyDescent="0.25">
      <c r="K23652" s="11"/>
      <c r="L23652" s="11"/>
      <c r="N23652" s="11"/>
      <c r="O23652" s="11"/>
      <c r="P23652" s="11"/>
      <c r="Q23652" s="11"/>
      <c r="R23652" s="11"/>
      <c r="S23652" s="11"/>
      <c r="T23652" s="11"/>
      <c r="U23652" s="11"/>
      <c r="V23652" s="11"/>
      <c r="W23652" s="11"/>
      <c r="X23652" s="11"/>
      <c r="Y23652" s="11"/>
      <c r="Z23652" s="11"/>
      <c r="BE23652"/>
      <c r="BF23652"/>
      <c r="BG23652"/>
    </row>
    <row r="23653" spans="11:59" x14ac:dyDescent="0.25">
      <c r="K23653" s="11"/>
      <c r="L23653" s="11"/>
      <c r="N23653" s="11"/>
      <c r="O23653" s="11"/>
      <c r="P23653" s="11"/>
      <c r="Q23653" s="11"/>
      <c r="R23653" s="11"/>
      <c r="S23653" s="11"/>
      <c r="T23653" s="11"/>
      <c r="U23653" s="11"/>
      <c r="V23653" s="11"/>
      <c r="W23653" s="11"/>
      <c r="X23653" s="11"/>
      <c r="Y23653" s="11"/>
      <c r="Z23653" s="11"/>
      <c r="BE23653"/>
      <c r="BF23653"/>
      <c r="BG23653"/>
    </row>
    <row r="23654" spans="11:59" x14ac:dyDescent="0.25">
      <c r="K23654" s="11"/>
      <c r="L23654" s="11"/>
      <c r="N23654" s="11"/>
      <c r="O23654" s="11"/>
      <c r="P23654" s="11"/>
      <c r="Q23654" s="11"/>
      <c r="R23654" s="11"/>
      <c r="S23654" s="11"/>
      <c r="T23654" s="11"/>
      <c r="U23654" s="11"/>
      <c r="V23654" s="11"/>
      <c r="W23654" s="11"/>
      <c r="X23654" s="11"/>
      <c r="Y23654" s="11"/>
      <c r="Z23654" s="11"/>
      <c r="BE23654"/>
      <c r="BF23654"/>
      <c r="BG23654"/>
    </row>
    <row r="23655" spans="11:59" x14ac:dyDescent="0.25">
      <c r="K23655" s="11"/>
      <c r="L23655" s="11"/>
      <c r="N23655" s="11"/>
      <c r="O23655" s="11"/>
      <c r="P23655" s="11"/>
      <c r="Q23655" s="11"/>
      <c r="R23655" s="11"/>
      <c r="S23655" s="11"/>
      <c r="T23655" s="11"/>
      <c r="U23655" s="11"/>
      <c r="V23655" s="11"/>
      <c r="W23655" s="11"/>
      <c r="X23655" s="11"/>
      <c r="Y23655" s="11"/>
      <c r="Z23655" s="11"/>
      <c r="BE23655"/>
      <c r="BF23655"/>
      <c r="BG23655"/>
    </row>
    <row r="23656" spans="11:59" x14ac:dyDescent="0.25">
      <c r="K23656" s="11"/>
      <c r="L23656" s="11"/>
      <c r="N23656" s="11"/>
      <c r="O23656" s="11"/>
      <c r="P23656" s="11"/>
      <c r="Q23656" s="11"/>
      <c r="R23656" s="11"/>
      <c r="S23656" s="11"/>
      <c r="T23656" s="11"/>
      <c r="U23656" s="11"/>
      <c r="V23656" s="11"/>
      <c r="W23656" s="11"/>
      <c r="X23656" s="11"/>
      <c r="Y23656" s="11"/>
      <c r="Z23656" s="11"/>
      <c r="BE23656"/>
      <c r="BF23656"/>
      <c r="BG23656"/>
    </row>
    <row r="23657" spans="11:59" x14ac:dyDescent="0.25">
      <c r="K23657" s="11"/>
      <c r="L23657" s="11"/>
      <c r="N23657" s="11"/>
      <c r="O23657" s="11"/>
      <c r="P23657" s="11"/>
      <c r="Q23657" s="11"/>
      <c r="R23657" s="11"/>
      <c r="S23657" s="11"/>
      <c r="T23657" s="11"/>
      <c r="U23657" s="11"/>
      <c r="V23657" s="11"/>
      <c r="W23657" s="11"/>
      <c r="X23657" s="11"/>
      <c r="Y23657" s="11"/>
      <c r="Z23657" s="11"/>
      <c r="BE23657"/>
      <c r="BF23657"/>
      <c r="BG23657"/>
    </row>
    <row r="23658" spans="11:59" x14ac:dyDescent="0.25">
      <c r="K23658" s="11"/>
      <c r="L23658" s="11"/>
      <c r="N23658" s="11"/>
      <c r="O23658" s="11"/>
      <c r="P23658" s="11"/>
      <c r="Q23658" s="11"/>
      <c r="R23658" s="11"/>
      <c r="S23658" s="11"/>
      <c r="T23658" s="11"/>
      <c r="U23658" s="11"/>
      <c r="V23658" s="11"/>
      <c r="W23658" s="11"/>
      <c r="X23658" s="11"/>
      <c r="Y23658" s="11"/>
      <c r="Z23658" s="11"/>
      <c r="BE23658"/>
      <c r="BF23658"/>
      <c r="BG23658"/>
    </row>
    <row r="23659" spans="11:59" x14ac:dyDescent="0.25">
      <c r="K23659" s="11"/>
      <c r="L23659" s="11"/>
      <c r="N23659" s="11"/>
      <c r="O23659" s="11"/>
      <c r="P23659" s="11"/>
      <c r="Q23659" s="11"/>
      <c r="R23659" s="11"/>
      <c r="S23659" s="11"/>
      <c r="T23659" s="11"/>
      <c r="U23659" s="11"/>
      <c r="V23659" s="11"/>
      <c r="W23659" s="11"/>
      <c r="X23659" s="11"/>
      <c r="Y23659" s="11"/>
      <c r="Z23659" s="11"/>
      <c r="BE23659"/>
      <c r="BF23659"/>
      <c r="BG23659"/>
    </row>
    <row r="23660" spans="11:59" x14ac:dyDescent="0.25">
      <c r="K23660" s="11"/>
      <c r="L23660" s="11"/>
      <c r="N23660" s="11"/>
      <c r="O23660" s="11"/>
      <c r="P23660" s="11"/>
      <c r="Q23660" s="11"/>
      <c r="R23660" s="11"/>
      <c r="S23660" s="11"/>
      <c r="T23660" s="11"/>
      <c r="U23660" s="11"/>
      <c r="V23660" s="11"/>
      <c r="W23660" s="11"/>
      <c r="X23660" s="11"/>
      <c r="Y23660" s="11"/>
      <c r="Z23660" s="11"/>
      <c r="BE23660"/>
      <c r="BF23660"/>
      <c r="BG23660"/>
    </row>
    <row r="23661" spans="11:59" x14ac:dyDescent="0.25">
      <c r="K23661" s="11"/>
      <c r="L23661" s="11"/>
      <c r="N23661" s="11"/>
      <c r="O23661" s="11"/>
      <c r="P23661" s="11"/>
      <c r="Q23661" s="11"/>
      <c r="R23661" s="11"/>
      <c r="S23661" s="11"/>
      <c r="T23661" s="11"/>
      <c r="U23661" s="11"/>
      <c r="V23661" s="11"/>
      <c r="W23661" s="11"/>
      <c r="X23661" s="11"/>
      <c r="Y23661" s="11"/>
      <c r="Z23661" s="11"/>
      <c r="BE23661"/>
      <c r="BF23661"/>
      <c r="BG23661"/>
    </row>
    <row r="23662" spans="11:59" x14ac:dyDescent="0.25">
      <c r="K23662" s="11"/>
      <c r="L23662" s="11"/>
      <c r="N23662" s="11"/>
      <c r="O23662" s="11"/>
      <c r="P23662" s="11"/>
      <c r="Q23662" s="11"/>
      <c r="R23662" s="11"/>
      <c r="S23662" s="11"/>
      <c r="T23662" s="11"/>
      <c r="U23662" s="11"/>
      <c r="V23662" s="11"/>
      <c r="W23662" s="11"/>
      <c r="X23662" s="11"/>
      <c r="Y23662" s="11"/>
      <c r="Z23662" s="11"/>
      <c r="BE23662"/>
      <c r="BF23662"/>
      <c r="BG23662"/>
    </row>
    <row r="23663" spans="11:59" x14ac:dyDescent="0.25">
      <c r="K23663" s="11"/>
      <c r="L23663" s="11"/>
      <c r="N23663" s="11"/>
      <c r="O23663" s="11"/>
      <c r="P23663" s="11"/>
      <c r="Q23663" s="11"/>
      <c r="R23663" s="11"/>
      <c r="S23663" s="11"/>
      <c r="T23663" s="11"/>
      <c r="U23663" s="11"/>
      <c r="V23663" s="11"/>
      <c r="W23663" s="11"/>
      <c r="X23663" s="11"/>
      <c r="Y23663" s="11"/>
      <c r="Z23663" s="11"/>
      <c r="BE23663"/>
      <c r="BF23663"/>
      <c r="BG23663"/>
    </row>
    <row r="23664" spans="11:59" x14ac:dyDescent="0.25">
      <c r="K23664" s="11"/>
      <c r="L23664" s="11"/>
      <c r="N23664" s="11"/>
      <c r="O23664" s="11"/>
      <c r="P23664" s="11"/>
      <c r="Q23664" s="11"/>
      <c r="R23664" s="11"/>
      <c r="S23664" s="11"/>
      <c r="T23664" s="11"/>
      <c r="U23664" s="11"/>
      <c r="V23664" s="11"/>
      <c r="W23664" s="11"/>
      <c r="X23664" s="11"/>
      <c r="Y23664" s="11"/>
      <c r="Z23664" s="11"/>
      <c r="BE23664"/>
      <c r="BF23664"/>
      <c r="BG23664"/>
    </row>
    <row r="23665" spans="11:59" x14ac:dyDescent="0.25">
      <c r="K23665" s="11"/>
      <c r="L23665" s="11"/>
      <c r="N23665" s="11"/>
      <c r="O23665" s="11"/>
      <c r="P23665" s="11"/>
      <c r="Q23665" s="11"/>
      <c r="R23665" s="11"/>
      <c r="S23665" s="11"/>
      <c r="T23665" s="11"/>
      <c r="U23665" s="11"/>
      <c r="V23665" s="11"/>
      <c r="W23665" s="11"/>
      <c r="X23665" s="11"/>
      <c r="Y23665" s="11"/>
      <c r="Z23665" s="11"/>
      <c r="BE23665"/>
      <c r="BF23665"/>
      <c r="BG23665"/>
    </row>
    <row r="23666" spans="11:59" x14ac:dyDescent="0.25">
      <c r="K23666" s="11"/>
      <c r="L23666" s="11"/>
      <c r="N23666" s="11"/>
      <c r="O23666" s="11"/>
      <c r="P23666" s="11"/>
      <c r="Q23666" s="11"/>
      <c r="R23666" s="11"/>
      <c r="S23666" s="11"/>
      <c r="T23666" s="11"/>
      <c r="U23666" s="11"/>
      <c r="V23666" s="11"/>
      <c r="W23666" s="11"/>
      <c r="X23666" s="11"/>
      <c r="Y23666" s="11"/>
      <c r="Z23666" s="11"/>
      <c r="BE23666"/>
      <c r="BF23666"/>
      <c r="BG23666"/>
    </row>
    <row r="23667" spans="11:59" x14ac:dyDescent="0.25">
      <c r="K23667" s="11"/>
      <c r="L23667" s="11"/>
      <c r="N23667" s="11"/>
      <c r="O23667" s="11"/>
      <c r="P23667" s="11"/>
      <c r="Q23667" s="11"/>
      <c r="R23667" s="11"/>
      <c r="S23667" s="11"/>
      <c r="T23667" s="11"/>
      <c r="U23667" s="11"/>
      <c r="V23667" s="11"/>
      <c r="W23667" s="11"/>
      <c r="X23667" s="11"/>
      <c r="Y23667" s="11"/>
      <c r="Z23667" s="11"/>
      <c r="BE23667"/>
      <c r="BF23667"/>
      <c r="BG23667"/>
    </row>
    <row r="23668" spans="11:59" x14ac:dyDescent="0.25">
      <c r="K23668" s="11"/>
      <c r="L23668" s="11"/>
      <c r="N23668" s="11"/>
      <c r="O23668" s="11"/>
      <c r="P23668" s="11"/>
      <c r="Q23668" s="11"/>
      <c r="R23668" s="11"/>
      <c r="S23668" s="11"/>
      <c r="T23668" s="11"/>
      <c r="U23668" s="11"/>
      <c r="V23668" s="11"/>
      <c r="W23668" s="11"/>
      <c r="X23668" s="11"/>
      <c r="Y23668" s="11"/>
      <c r="Z23668" s="11"/>
      <c r="BE23668"/>
      <c r="BF23668"/>
      <c r="BG23668"/>
    </row>
    <row r="23669" spans="11:59" x14ac:dyDescent="0.25">
      <c r="K23669" s="11"/>
      <c r="L23669" s="11"/>
      <c r="N23669" s="11"/>
      <c r="O23669" s="11"/>
      <c r="P23669" s="11"/>
      <c r="Q23669" s="11"/>
      <c r="R23669" s="11"/>
      <c r="S23669" s="11"/>
      <c r="T23669" s="11"/>
      <c r="U23669" s="11"/>
      <c r="V23669" s="11"/>
      <c r="W23669" s="11"/>
      <c r="X23669" s="11"/>
      <c r="Y23669" s="11"/>
      <c r="Z23669" s="11"/>
      <c r="BE23669"/>
      <c r="BF23669"/>
      <c r="BG23669"/>
    </row>
    <row r="23670" spans="11:59" x14ac:dyDescent="0.25">
      <c r="K23670" s="11"/>
      <c r="L23670" s="11"/>
      <c r="N23670" s="11"/>
      <c r="O23670" s="11"/>
      <c r="P23670" s="11"/>
      <c r="Q23670" s="11"/>
      <c r="R23670" s="11"/>
      <c r="S23670" s="11"/>
      <c r="T23670" s="11"/>
      <c r="U23670" s="11"/>
      <c r="V23670" s="11"/>
      <c r="W23670" s="11"/>
      <c r="X23670" s="11"/>
      <c r="Y23670" s="11"/>
      <c r="Z23670" s="11"/>
      <c r="BE23670"/>
      <c r="BF23670"/>
      <c r="BG23670"/>
    </row>
    <row r="23671" spans="11:59" x14ac:dyDescent="0.25">
      <c r="K23671" s="11"/>
      <c r="L23671" s="11"/>
      <c r="N23671" s="11"/>
      <c r="O23671" s="11"/>
      <c r="P23671" s="11"/>
      <c r="Q23671" s="11"/>
      <c r="R23671" s="11"/>
      <c r="S23671" s="11"/>
      <c r="T23671" s="11"/>
      <c r="U23671" s="11"/>
      <c r="V23671" s="11"/>
      <c r="W23671" s="11"/>
      <c r="X23671" s="11"/>
      <c r="Y23671" s="11"/>
      <c r="Z23671" s="11"/>
      <c r="BE23671"/>
      <c r="BF23671"/>
      <c r="BG23671"/>
    </row>
    <row r="23672" spans="11:59" x14ac:dyDescent="0.25">
      <c r="K23672" s="11"/>
      <c r="L23672" s="11"/>
      <c r="N23672" s="11"/>
      <c r="O23672" s="11"/>
      <c r="P23672" s="11"/>
      <c r="Q23672" s="11"/>
      <c r="R23672" s="11"/>
      <c r="S23672" s="11"/>
      <c r="T23672" s="11"/>
      <c r="U23672" s="11"/>
      <c r="V23672" s="11"/>
      <c r="W23672" s="11"/>
      <c r="X23672" s="11"/>
      <c r="Y23672" s="11"/>
      <c r="Z23672" s="11"/>
      <c r="BE23672"/>
      <c r="BF23672"/>
      <c r="BG23672"/>
    </row>
    <row r="23673" spans="11:59" x14ac:dyDescent="0.25">
      <c r="K23673" s="11"/>
      <c r="L23673" s="11"/>
      <c r="N23673" s="11"/>
      <c r="O23673" s="11"/>
      <c r="P23673" s="11"/>
      <c r="Q23673" s="11"/>
      <c r="R23673" s="11"/>
      <c r="S23673" s="11"/>
      <c r="T23673" s="11"/>
      <c r="U23673" s="11"/>
      <c r="V23673" s="11"/>
      <c r="W23673" s="11"/>
      <c r="X23673" s="11"/>
      <c r="Y23673" s="11"/>
      <c r="Z23673" s="11"/>
      <c r="BE23673"/>
      <c r="BF23673"/>
      <c r="BG23673"/>
    </row>
    <row r="23674" spans="11:59" x14ac:dyDescent="0.25">
      <c r="K23674" s="11"/>
      <c r="L23674" s="11"/>
      <c r="N23674" s="11"/>
      <c r="O23674" s="11"/>
      <c r="P23674" s="11"/>
      <c r="Q23674" s="11"/>
      <c r="R23674" s="11"/>
      <c r="S23674" s="11"/>
      <c r="T23674" s="11"/>
      <c r="U23674" s="11"/>
      <c r="V23674" s="11"/>
      <c r="W23674" s="11"/>
      <c r="X23674" s="11"/>
      <c r="Y23674" s="11"/>
      <c r="Z23674" s="11"/>
      <c r="BE23674"/>
      <c r="BF23674"/>
      <c r="BG23674"/>
    </row>
    <row r="23675" spans="11:59" x14ac:dyDescent="0.25">
      <c r="K23675" s="11"/>
      <c r="L23675" s="11"/>
      <c r="N23675" s="11"/>
      <c r="O23675" s="11"/>
      <c r="P23675" s="11"/>
      <c r="Q23675" s="11"/>
      <c r="R23675" s="11"/>
      <c r="S23675" s="11"/>
      <c r="T23675" s="11"/>
      <c r="U23675" s="11"/>
      <c r="V23675" s="11"/>
      <c r="W23675" s="11"/>
      <c r="X23675" s="11"/>
      <c r="Y23675" s="11"/>
      <c r="Z23675" s="11"/>
      <c r="BE23675"/>
      <c r="BF23675"/>
      <c r="BG23675"/>
    </row>
    <row r="23676" spans="11:59" x14ac:dyDescent="0.25">
      <c r="K23676" s="11"/>
      <c r="L23676" s="11"/>
      <c r="N23676" s="11"/>
      <c r="O23676" s="11"/>
      <c r="P23676" s="11"/>
      <c r="Q23676" s="11"/>
      <c r="R23676" s="11"/>
      <c r="S23676" s="11"/>
      <c r="T23676" s="11"/>
      <c r="U23676" s="11"/>
      <c r="V23676" s="11"/>
      <c r="W23676" s="11"/>
      <c r="X23676" s="11"/>
      <c r="Y23676" s="11"/>
      <c r="Z23676" s="11"/>
      <c r="BE23676"/>
      <c r="BF23676"/>
      <c r="BG23676"/>
    </row>
    <row r="23677" spans="11:59" x14ac:dyDescent="0.25">
      <c r="K23677" s="11"/>
      <c r="L23677" s="11"/>
      <c r="N23677" s="11"/>
      <c r="O23677" s="11"/>
      <c r="P23677" s="11"/>
      <c r="Q23677" s="11"/>
      <c r="R23677" s="11"/>
      <c r="S23677" s="11"/>
      <c r="T23677" s="11"/>
      <c r="U23677" s="11"/>
      <c r="V23677" s="11"/>
      <c r="W23677" s="11"/>
      <c r="X23677" s="11"/>
      <c r="Y23677" s="11"/>
      <c r="Z23677" s="11"/>
      <c r="BE23677"/>
      <c r="BF23677"/>
      <c r="BG23677"/>
    </row>
    <row r="23678" spans="11:59" x14ac:dyDescent="0.25">
      <c r="K23678" s="11"/>
      <c r="L23678" s="11"/>
      <c r="N23678" s="11"/>
      <c r="O23678" s="11"/>
      <c r="P23678" s="11"/>
      <c r="Q23678" s="11"/>
      <c r="R23678" s="11"/>
      <c r="S23678" s="11"/>
      <c r="T23678" s="11"/>
      <c r="U23678" s="11"/>
      <c r="V23678" s="11"/>
      <c r="W23678" s="11"/>
      <c r="X23678" s="11"/>
      <c r="Y23678" s="11"/>
      <c r="Z23678" s="11"/>
      <c r="BE23678"/>
      <c r="BF23678"/>
      <c r="BG23678"/>
    </row>
    <row r="23679" spans="11:59" x14ac:dyDescent="0.25">
      <c r="K23679" s="11"/>
      <c r="L23679" s="11"/>
      <c r="N23679" s="11"/>
      <c r="O23679" s="11"/>
      <c r="P23679" s="11"/>
      <c r="Q23679" s="11"/>
      <c r="R23679" s="11"/>
      <c r="S23679" s="11"/>
      <c r="T23679" s="11"/>
      <c r="U23679" s="11"/>
      <c r="V23679" s="11"/>
      <c r="W23679" s="11"/>
      <c r="X23679" s="11"/>
      <c r="Y23679" s="11"/>
      <c r="Z23679" s="11"/>
      <c r="BE23679"/>
      <c r="BF23679"/>
      <c r="BG23679"/>
    </row>
    <row r="23680" spans="11:59" x14ac:dyDescent="0.25">
      <c r="K23680" s="11"/>
      <c r="L23680" s="11"/>
      <c r="N23680" s="11"/>
      <c r="O23680" s="11"/>
      <c r="P23680" s="11"/>
      <c r="Q23680" s="11"/>
      <c r="R23680" s="11"/>
      <c r="S23680" s="11"/>
      <c r="T23680" s="11"/>
      <c r="U23680" s="11"/>
      <c r="V23680" s="11"/>
      <c r="W23680" s="11"/>
      <c r="X23680" s="11"/>
      <c r="Y23680" s="11"/>
      <c r="Z23680" s="11"/>
      <c r="BE23680"/>
      <c r="BF23680"/>
      <c r="BG23680"/>
    </row>
    <row r="23681" spans="11:59" x14ac:dyDescent="0.25">
      <c r="K23681" s="11"/>
      <c r="L23681" s="11"/>
      <c r="N23681" s="11"/>
      <c r="O23681" s="11"/>
      <c r="P23681" s="11"/>
      <c r="Q23681" s="11"/>
      <c r="R23681" s="11"/>
      <c r="S23681" s="11"/>
      <c r="T23681" s="11"/>
      <c r="U23681" s="11"/>
      <c r="V23681" s="11"/>
      <c r="W23681" s="11"/>
      <c r="X23681" s="11"/>
      <c r="Y23681" s="11"/>
      <c r="Z23681" s="11"/>
      <c r="BE23681"/>
      <c r="BF23681"/>
      <c r="BG23681"/>
    </row>
    <row r="23682" spans="11:59" x14ac:dyDescent="0.25">
      <c r="K23682" s="11"/>
      <c r="L23682" s="11"/>
      <c r="N23682" s="11"/>
      <c r="O23682" s="11"/>
      <c r="P23682" s="11"/>
      <c r="Q23682" s="11"/>
      <c r="R23682" s="11"/>
      <c r="S23682" s="11"/>
      <c r="T23682" s="11"/>
      <c r="U23682" s="11"/>
      <c r="V23682" s="11"/>
      <c r="W23682" s="11"/>
      <c r="X23682" s="11"/>
      <c r="Y23682" s="11"/>
      <c r="Z23682" s="11"/>
      <c r="BE23682"/>
      <c r="BF23682"/>
      <c r="BG23682"/>
    </row>
    <row r="23683" spans="11:59" x14ac:dyDescent="0.25">
      <c r="K23683" s="11"/>
      <c r="L23683" s="11"/>
      <c r="N23683" s="11"/>
      <c r="O23683" s="11"/>
      <c r="P23683" s="11"/>
      <c r="Q23683" s="11"/>
      <c r="R23683" s="11"/>
      <c r="S23683" s="11"/>
      <c r="T23683" s="11"/>
      <c r="U23683" s="11"/>
      <c r="V23683" s="11"/>
      <c r="W23683" s="11"/>
      <c r="X23683" s="11"/>
      <c r="Y23683" s="11"/>
      <c r="Z23683" s="11"/>
      <c r="BE23683"/>
      <c r="BF23683"/>
      <c r="BG23683"/>
    </row>
    <row r="23684" spans="11:59" x14ac:dyDescent="0.25">
      <c r="K23684" s="11"/>
      <c r="L23684" s="11"/>
      <c r="N23684" s="11"/>
      <c r="O23684" s="11"/>
      <c r="P23684" s="11"/>
      <c r="Q23684" s="11"/>
      <c r="R23684" s="11"/>
      <c r="S23684" s="11"/>
      <c r="T23684" s="11"/>
      <c r="U23684" s="11"/>
      <c r="V23684" s="11"/>
      <c r="W23684" s="11"/>
      <c r="X23684" s="11"/>
      <c r="Y23684" s="11"/>
      <c r="Z23684" s="11"/>
      <c r="BE23684"/>
      <c r="BF23684"/>
      <c r="BG23684"/>
    </row>
    <row r="23685" spans="11:59" x14ac:dyDescent="0.25">
      <c r="K23685" s="11"/>
      <c r="L23685" s="11"/>
      <c r="N23685" s="11"/>
      <c r="O23685" s="11"/>
      <c r="P23685" s="11"/>
      <c r="Q23685" s="11"/>
      <c r="R23685" s="11"/>
      <c r="S23685" s="11"/>
      <c r="T23685" s="11"/>
      <c r="U23685" s="11"/>
      <c r="V23685" s="11"/>
      <c r="W23685" s="11"/>
      <c r="X23685" s="11"/>
      <c r="Y23685" s="11"/>
      <c r="Z23685" s="11"/>
      <c r="BE23685"/>
      <c r="BF23685"/>
      <c r="BG23685"/>
    </row>
    <row r="23686" spans="11:59" x14ac:dyDescent="0.25">
      <c r="K23686" s="11"/>
      <c r="L23686" s="11"/>
      <c r="N23686" s="11"/>
      <c r="O23686" s="11"/>
      <c r="P23686" s="11"/>
      <c r="Q23686" s="11"/>
      <c r="R23686" s="11"/>
      <c r="S23686" s="11"/>
      <c r="T23686" s="11"/>
      <c r="U23686" s="11"/>
      <c r="V23686" s="11"/>
      <c r="W23686" s="11"/>
      <c r="X23686" s="11"/>
      <c r="Y23686" s="11"/>
      <c r="Z23686" s="11"/>
      <c r="BE23686"/>
      <c r="BF23686"/>
      <c r="BG23686"/>
    </row>
    <row r="23687" spans="11:59" x14ac:dyDescent="0.25">
      <c r="K23687" s="11"/>
      <c r="L23687" s="11"/>
      <c r="N23687" s="11"/>
      <c r="O23687" s="11"/>
      <c r="P23687" s="11"/>
      <c r="Q23687" s="11"/>
      <c r="R23687" s="11"/>
      <c r="S23687" s="11"/>
      <c r="T23687" s="11"/>
      <c r="U23687" s="11"/>
      <c r="V23687" s="11"/>
      <c r="W23687" s="11"/>
      <c r="X23687" s="11"/>
      <c r="Y23687" s="11"/>
      <c r="Z23687" s="11"/>
      <c r="BE23687"/>
      <c r="BF23687"/>
      <c r="BG23687"/>
    </row>
    <row r="23688" spans="11:59" x14ac:dyDescent="0.25">
      <c r="K23688" s="11"/>
      <c r="L23688" s="11"/>
      <c r="N23688" s="11"/>
      <c r="O23688" s="11"/>
      <c r="P23688" s="11"/>
      <c r="Q23688" s="11"/>
      <c r="R23688" s="11"/>
      <c r="S23688" s="11"/>
      <c r="T23688" s="11"/>
      <c r="U23688" s="11"/>
      <c r="V23688" s="11"/>
      <c r="W23688" s="11"/>
      <c r="X23688" s="11"/>
      <c r="Y23688" s="11"/>
      <c r="Z23688" s="11"/>
      <c r="BE23688"/>
      <c r="BF23688"/>
      <c r="BG23688"/>
    </row>
    <row r="23689" spans="11:59" x14ac:dyDescent="0.25">
      <c r="K23689" s="11"/>
      <c r="L23689" s="11"/>
      <c r="N23689" s="11"/>
      <c r="O23689" s="11"/>
      <c r="P23689" s="11"/>
      <c r="Q23689" s="11"/>
      <c r="R23689" s="11"/>
      <c r="S23689" s="11"/>
      <c r="T23689" s="11"/>
      <c r="U23689" s="11"/>
      <c r="V23689" s="11"/>
      <c r="W23689" s="11"/>
      <c r="X23689" s="11"/>
      <c r="Y23689" s="11"/>
      <c r="Z23689" s="11"/>
      <c r="BE23689"/>
      <c r="BF23689"/>
      <c r="BG23689"/>
    </row>
    <row r="23690" spans="11:59" x14ac:dyDescent="0.25">
      <c r="K23690" s="11"/>
      <c r="L23690" s="11"/>
      <c r="N23690" s="11"/>
      <c r="O23690" s="11"/>
      <c r="P23690" s="11"/>
      <c r="Q23690" s="11"/>
      <c r="R23690" s="11"/>
      <c r="S23690" s="11"/>
      <c r="T23690" s="11"/>
      <c r="U23690" s="11"/>
      <c r="V23690" s="11"/>
      <c r="W23690" s="11"/>
      <c r="X23690" s="11"/>
      <c r="Y23690" s="11"/>
      <c r="Z23690" s="11"/>
      <c r="BE23690"/>
      <c r="BF23690"/>
      <c r="BG23690"/>
    </row>
    <row r="23691" spans="11:59" x14ac:dyDescent="0.25">
      <c r="K23691" s="11"/>
      <c r="L23691" s="11"/>
      <c r="N23691" s="11"/>
      <c r="O23691" s="11"/>
      <c r="P23691" s="11"/>
      <c r="Q23691" s="11"/>
      <c r="R23691" s="11"/>
      <c r="S23691" s="11"/>
      <c r="T23691" s="11"/>
      <c r="U23691" s="11"/>
      <c r="V23691" s="11"/>
      <c r="W23691" s="11"/>
      <c r="X23691" s="11"/>
      <c r="Y23691" s="11"/>
      <c r="Z23691" s="11"/>
      <c r="BE23691"/>
      <c r="BF23691"/>
      <c r="BG23691"/>
    </row>
    <row r="23692" spans="11:59" x14ac:dyDescent="0.25">
      <c r="K23692" s="11"/>
      <c r="L23692" s="11"/>
      <c r="N23692" s="11"/>
      <c r="O23692" s="11"/>
      <c r="P23692" s="11"/>
      <c r="Q23692" s="11"/>
      <c r="R23692" s="11"/>
      <c r="S23692" s="11"/>
      <c r="T23692" s="11"/>
      <c r="U23692" s="11"/>
      <c r="V23692" s="11"/>
      <c r="W23692" s="11"/>
      <c r="X23692" s="11"/>
      <c r="Y23692" s="11"/>
      <c r="Z23692" s="11"/>
      <c r="BE23692"/>
      <c r="BF23692"/>
      <c r="BG23692"/>
    </row>
    <row r="23693" spans="11:59" x14ac:dyDescent="0.25">
      <c r="K23693" s="11"/>
      <c r="L23693" s="11"/>
      <c r="N23693" s="11"/>
      <c r="O23693" s="11"/>
      <c r="P23693" s="11"/>
      <c r="Q23693" s="11"/>
      <c r="R23693" s="11"/>
      <c r="S23693" s="11"/>
      <c r="T23693" s="11"/>
      <c r="U23693" s="11"/>
      <c r="V23693" s="11"/>
      <c r="W23693" s="11"/>
      <c r="X23693" s="11"/>
      <c r="Y23693" s="11"/>
      <c r="Z23693" s="11"/>
      <c r="BE23693"/>
      <c r="BF23693"/>
      <c r="BG23693"/>
    </row>
    <row r="23694" spans="11:59" x14ac:dyDescent="0.25">
      <c r="K23694" s="11"/>
      <c r="L23694" s="11"/>
      <c r="N23694" s="11"/>
      <c r="O23694" s="11"/>
      <c r="P23694" s="11"/>
      <c r="Q23694" s="11"/>
      <c r="R23694" s="11"/>
      <c r="S23694" s="11"/>
      <c r="T23694" s="11"/>
      <c r="U23694" s="11"/>
      <c r="V23694" s="11"/>
      <c r="W23694" s="11"/>
      <c r="X23694" s="11"/>
      <c r="Y23694" s="11"/>
      <c r="Z23694" s="11"/>
      <c r="BE23694"/>
      <c r="BF23694"/>
      <c r="BG23694"/>
    </row>
    <row r="23695" spans="11:59" x14ac:dyDescent="0.25">
      <c r="K23695" s="11"/>
      <c r="L23695" s="11"/>
      <c r="N23695" s="11"/>
      <c r="O23695" s="11"/>
      <c r="P23695" s="11"/>
      <c r="Q23695" s="11"/>
      <c r="R23695" s="11"/>
      <c r="S23695" s="11"/>
      <c r="T23695" s="11"/>
      <c r="U23695" s="11"/>
      <c r="V23695" s="11"/>
      <c r="W23695" s="11"/>
      <c r="X23695" s="11"/>
      <c r="Y23695" s="11"/>
      <c r="Z23695" s="11"/>
      <c r="BE23695"/>
      <c r="BF23695"/>
      <c r="BG23695"/>
    </row>
    <row r="23696" spans="11:59" x14ac:dyDescent="0.25">
      <c r="K23696" s="11"/>
      <c r="L23696" s="11"/>
      <c r="N23696" s="11"/>
      <c r="O23696" s="11"/>
      <c r="P23696" s="11"/>
      <c r="Q23696" s="11"/>
      <c r="R23696" s="11"/>
      <c r="S23696" s="11"/>
      <c r="T23696" s="11"/>
      <c r="U23696" s="11"/>
      <c r="V23696" s="11"/>
      <c r="W23696" s="11"/>
      <c r="X23696" s="11"/>
      <c r="Y23696" s="11"/>
      <c r="Z23696" s="11"/>
      <c r="BE23696"/>
      <c r="BF23696"/>
      <c r="BG23696"/>
    </row>
    <row r="23697" spans="11:59" x14ac:dyDescent="0.25">
      <c r="K23697" s="11"/>
      <c r="L23697" s="11"/>
      <c r="N23697" s="11"/>
      <c r="O23697" s="11"/>
      <c r="P23697" s="11"/>
      <c r="Q23697" s="11"/>
      <c r="R23697" s="11"/>
      <c r="S23697" s="11"/>
      <c r="T23697" s="11"/>
      <c r="U23697" s="11"/>
      <c r="V23697" s="11"/>
      <c r="W23697" s="11"/>
      <c r="X23697" s="11"/>
      <c r="Y23697" s="11"/>
      <c r="Z23697" s="11"/>
      <c r="BE23697"/>
      <c r="BF23697"/>
      <c r="BG23697"/>
    </row>
    <row r="23698" spans="11:59" x14ac:dyDescent="0.25">
      <c r="K23698" s="11"/>
      <c r="L23698" s="11"/>
      <c r="N23698" s="11"/>
      <c r="O23698" s="11"/>
      <c r="P23698" s="11"/>
      <c r="Q23698" s="11"/>
      <c r="R23698" s="11"/>
      <c r="S23698" s="11"/>
      <c r="T23698" s="11"/>
      <c r="U23698" s="11"/>
      <c r="V23698" s="11"/>
      <c r="W23698" s="11"/>
      <c r="X23698" s="11"/>
      <c r="Y23698" s="11"/>
      <c r="Z23698" s="11"/>
      <c r="BE23698"/>
      <c r="BF23698"/>
      <c r="BG23698"/>
    </row>
    <row r="23699" spans="11:59" x14ac:dyDescent="0.25">
      <c r="K23699" s="11"/>
      <c r="L23699" s="11"/>
      <c r="N23699" s="11"/>
      <c r="O23699" s="11"/>
      <c r="P23699" s="11"/>
      <c r="Q23699" s="11"/>
      <c r="R23699" s="11"/>
      <c r="S23699" s="11"/>
      <c r="T23699" s="11"/>
      <c r="U23699" s="11"/>
      <c r="V23699" s="11"/>
      <c r="W23699" s="11"/>
      <c r="X23699" s="11"/>
      <c r="Y23699" s="11"/>
      <c r="Z23699" s="11"/>
      <c r="BE23699"/>
      <c r="BF23699"/>
      <c r="BG23699"/>
    </row>
    <row r="23700" spans="11:59" x14ac:dyDescent="0.25">
      <c r="K23700" s="11"/>
      <c r="L23700" s="11"/>
      <c r="N23700" s="11"/>
      <c r="O23700" s="11"/>
      <c r="P23700" s="11"/>
      <c r="Q23700" s="11"/>
      <c r="R23700" s="11"/>
      <c r="S23700" s="11"/>
      <c r="T23700" s="11"/>
      <c r="U23700" s="11"/>
      <c r="V23700" s="11"/>
      <c r="W23700" s="11"/>
      <c r="X23700" s="11"/>
      <c r="Y23700" s="11"/>
      <c r="Z23700" s="11"/>
      <c r="BE23700"/>
      <c r="BF23700"/>
      <c r="BG23700"/>
    </row>
    <row r="23701" spans="11:59" x14ac:dyDescent="0.25">
      <c r="K23701" s="11"/>
      <c r="L23701" s="11"/>
      <c r="N23701" s="11"/>
      <c r="O23701" s="11"/>
      <c r="P23701" s="11"/>
      <c r="Q23701" s="11"/>
      <c r="R23701" s="11"/>
      <c r="S23701" s="11"/>
      <c r="T23701" s="11"/>
      <c r="U23701" s="11"/>
      <c r="V23701" s="11"/>
      <c r="W23701" s="11"/>
      <c r="X23701" s="11"/>
      <c r="Y23701" s="11"/>
      <c r="Z23701" s="11"/>
      <c r="BE23701"/>
      <c r="BF23701"/>
      <c r="BG23701"/>
    </row>
    <row r="23702" spans="11:59" x14ac:dyDescent="0.25">
      <c r="K23702" s="11"/>
      <c r="L23702" s="11"/>
      <c r="N23702" s="11"/>
      <c r="O23702" s="11"/>
      <c r="P23702" s="11"/>
      <c r="Q23702" s="11"/>
      <c r="R23702" s="11"/>
      <c r="S23702" s="11"/>
      <c r="T23702" s="11"/>
      <c r="U23702" s="11"/>
      <c r="V23702" s="11"/>
      <c r="W23702" s="11"/>
      <c r="X23702" s="11"/>
      <c r="Y23702" s="11"/>
      <c r="Z23702" s="11"/>
      <c r="BE23702"/>
      <c r="BF23702"/>
      <c r="BG23702"/>
    </row>
    <row r="23703" spans="11:59" x14ac:dyDescent="0.25">
      <c r="K23703" s="11"/>
      <c r="L23703" s="11"/>
      <c r="N23703" s="11"/>
      <c r="O23703" s="11"/>
      <c r="P23703" s="11"/>
      <c r="Q23703" s="11"/>
      <c r="R23703" s="11"/>
      <c r="S23703" s="11"/>
      <c r="T23703" s="11"/>
      <c r="U23703" s="11"/>
      <c r="V23703" s="11"/>
      <c r="W23703" s="11"/>
      <c r="X23703" s="11"/>
      <c r="Y23703" s="11"/>
      <c r="Z23703" s="11"/>
      <c r="BE23703"/>
      <c r="BF23703"/>
      <c r="BG23703"/>
    </row>
    <row r="23704" spans="11:59" x14ac:dyDescent="0.25">
      <c r="K23704" s="11"/>
      <c r="L23704" s="11"/>
      <c r="N23704" s="11"/>
      <c r="O23704" s="11"/>
      <c r="P23704" s="11"/>
      <c r="Q23704" s="11"/>
      <c r="R23704" s="11"/>
      <c r="S23704" s="11"/>
      <c r="T23704" s="11"/>
      <c r="U23704" s="11"/>
      <c r="V23704" s="11"/>
      <c r="W23704" s="11"/>
      <c r="X23704" s="11"/>
      <c r="Y23704" s="11"/>
      <c r="Z23704" s="11"/>
      <c r="BE23704"/>
      <c r="BF23704"/>
      <c r="BG23704"/>
    </row>
    <row r="23705" spans="11:59" x14ac:dyDescent="0.25">
      <c r="K23705" s="11"/>
      <c r="L23705" s="11"/>
      <c r="N23705" s="11"/>
      <c r="O23705" s="11"/>
      <c r="P23705" s="11"/>
      <c r="Q23705" s="11"/>
      <c r="R23705" s="11"/>
      <c r="S23705" s="11"/>
      <c r="T23705" s="11"/>
      <c r="U23705" s="11"/>
      <c r="V23705" s="11"/>
      <c r="W23705" s="11"/>
      <c r="X23705" s="11"/>
      <c r="Y23705" s="11"/>
      <c r="Z23705" s="11"/>
      <c r="BE23705"/>
      <c r="BF23705"/>
      <c r="BG23705"/>
    </row>
    <row r="23706" spans="11:59" x14ac:dyDescent="0.25">
      <c r="K23706" s="11"/>
      <c r="L23706" s="11"/>
      <c r="N23706" s="11"/>
      <c r="O23706" s="11"/>
      <c r="P23706" s="11"/>
      <c r="Q23706" s="11"/>
      <c r="R23706" s="11"/>
      <c r="S23706" s="11"/>
      <c r="T23706" s="11"/>
      <c r="U23706" s="11"/>
      <c r="V23706" s="11"/>
      <c r="W23706" s="11"/>
      <c r="X23706" s="11"/>
      <c r="Y23706" s="11"/>
      <c r="Z23706" s="11"/>
      <c r="BE23706"/>
      <c r="BF23706"/>
      <c r="BG23706"/>
    </row>
    <row r="23707" spans="11:59" x14ac:dyDescent="0.25">
      <c r="K23707" s="11"/>
      <c r="L23707" s="11"/>
      <c r="N23707" s="11"/>
      <c r="O23707" s="11"/>
      <c r="P23707" s="11"/>
      <c r="Q23707" s="11"/>
      <c r="R23707" s="11"/>
      <c r="S23707" s="11"/>
      <c r="T23707" s="11"/>
      <c r="U23707" s="11"/>
      <c r="V23707" s="11"/>
      <c r="W23707" s="11"/>
      <c r="X23707" s="11"/>
      <c r="Y23707" s="11"/>
      <c r="Z23707" s="11"/>
      <c r="BE23707"/>
      <c r="BF23707"/>
      <c r="BG23707"/>
    </row>
    <row r="23708" spans="11:59" x14ac:dyDescent="0.25">
      <c r="K23708" s="11"/>
      <c r="L23708" s="11"/>
      <c r="N23708" s="11"/>
      <c r="O23708" s="11"/>
      <c r="P23708" s="11"/>
      <c r="Q23708" s="11"/>
      <c r="R23708" s="11"/>
      <c r="S23708" s="11"/>
      <c r="T23708" s="11"/>
      <c r="U23708" s="11"/>
      <c r="V23708" s="11"/>
      <c r="W23708" s="11"/>
      <c r="X23708" s="11"/>
      <c r="Y23708" s="11"/>
      <c r="Z23708" s="11"/>
      <c r="BE23708"/>
      <c r="BF23708"/>
      <c r="BG23708"/>
    </row>
    <row r="23709" spans="11:59" x14ac:dyDescent="0.25">
      <c r="K23709" s="11"/>
      <c r="L23709" s="11"/>
      <c r="N23709" s="11"/>
      <c r="O23709" s="11"/>
      <c r="P23709" s="11"/>
      <c r="Q23709" s="11"/>
      <c r="R23709" s="11"/>
      <c r="S23709" s="11"/>
      <c r="T23709" s="11"/>
      <c r="U23709" s="11"/>
      <c r="V23709" s="11"/>
      <c r="W23709" s="11"/>
      <c r="X23709" s="11"/>
      <c r="Y23709" s="11"/>
      <c r="Z23709" s="11"/>
      <c r="BE23709"/>
      <c r="BF23709"/>
      <c r="BG23709"/>
    </row>
    <row r="23710" spans="11:59" x14ac:dyDescent="0.25">
      <c r="K23710" s="11"/>
      <c r="L23710" s="11"/>
      <c r="N23710" s="11"/>
      <c r="O23710" s="11"/>
      <c r="P23710" s="11"/>
      <c r="Q23710" s="11"/>
      <c r="R23710" s="11"/>
      <c r="S23710" s="11"/>
      <c r="T23710" s="11"/>
      <c r="U23710" s="11"/>
      <c r="V23710" s="11"/>
      <c r="W23710" s="11"/>
      <c r="X23710" s="11"/>
      <c r="Y23710" s="11"/>
      <c r="Z23710" s="11"/>
      <c r="BE23710"/>
      <c r="BF23710"/>
      <c r="BG23710"/>
    </row>
    <row r="23711" spans="11:59" x14ac:dyDescent="0.25">
      <c r="K23711" s="11"/>
      <c r="L23711" s="11"/>
      <c r="N23711" s="11"/>
      <c r="O23711" s="11"/>
      <c r="P23711" s="11"/>
      <c r="Q23711" s="11"/>
      <c r="R23711" s="11"/>
      <c r="S23711" s="11"/>
      <c r="T23711" s="11"/>
      <c r="U23711" s="11"/>
      <c r="V23711" s="11"/>
      <c r="W23711" s="11"/>
      <c r="X23711" s="11"/>
      <c r="Y23711" s="11"/>
      <c r="Z23711" s="11"/>
      <c r="BE23711"/>
      <c r="BF23711"/>
      <c r="BG23711"/>
    </row>
    <row r="23712" spans="11:59" x14ac:dyDescent="0.25">
      <c r="K23712" s="11"/>
      <c r="L23712" s="11"/>
      <c r="N23712" s="11"/>
      <c r="O23712" s="11"/>
      <c r="P23712" s="11"/>
      <c r="Q23712" s="11"/>
      <c r="R23712" s="11"/>
      <c r="S23712" s="11"/>
      <c r="T23712" s="11"/>
      <c r="U23712" s="11"/>
      <c r="V23712" s="11"/>
      <c r="W23712" s="11"/>
      <c r="X23712" s="11"/>
      <c r="Y23712" s="11"/>
      <c r="Z23712" s="11"/>
      <c r="BE23712"/>
      <c r="BF23712"/>
      <c r="BG23712"/>
    </row>
    <row r="23713" spans="11:59" x14ac:dyDescent="0.25">
      <c r="K23713" s="11"/>
      <c r="L23713" s="11"/>
      <c r="N23713" s="11"/>
      <c r="O23713" s="11"/>
      <c r="P23713" s="11"/>
      <c r="Q23713" s="11"/>
      <c r="R23713" s="11"/>
      <c r="S23713" s="11"/>
      <c r="T23713" s="11"/>
      <c r="U23713" s="11"/>
      <c r="V23713" s="11"/>
      <c r="W23713" s="11"/>
      <c r="X23713" s="11"/>
      <c r="Y23713" s="11"/>
      <c r="Z23713" s="11"/>
      <c r="BE23713"/>
      <c r="BF23713"/>
      <c r="BG23713"/>
    </row>
    <row r="23714" spans="11:59" x14ac:dyDescent="0.25">
      <c r="K23714" s="11"/>
      <c r="L23714" s="11"/>
      <c r="N23714" s="11"/>
      <c r="O23714" s="11"/>
      <c r="P23714" s="11"/>
      <c r="Q23714" s="11"/>
      <c r="R23714" s="11"/>
      <c r="S23714" s="11"/>
      <c r="T23714" s="11"/>
      <c r="U23714" s="11"/>
      <c r="V23714" s="11"/>
      <c r="W23714" s="11"/>
      <c r="X23714" s="11"/>
      <c r="Y23714" s="11"/>
      <c r="Z23714" s="11"/>
      <c r="BE23714"/>
      <c r="BF23714"/>
      <c r="BG23714"/>
    </row>
    <row r="23715" spans="11:59" x14ac:dyDescent="0.25">
      <c r="K23715" s="11"/>
      <c r="L23715" s="11"/>
      <c r="N23715" s="11"/>
      <c r="O23715" s="11"/>
      <c r="P23715" s="11"/>
      <c r="Q23715" s="11"/>
      <c r="R23715" s="11"/>
      <c r="S23715" s="11"/>
      <c r="T23715" s="11"/>
      <c r="U23715" s="11"/>
      <c r="V23715" s="11"/>
      <c r="W23715" s="11"/>
      <c r="X23715" s="11"/>
      <c r="Y23715" s="11"/>
      <c r="Z23715" s="11"/>
      <c r="BE23715"/>
      <c r="BF23715"/>
      <c r="BG23715"/>
    </row>
    <row r="23716" spans="11:59" x14ac:dyDescent="0.25">
      <c r="K23716" s="11"/>
      <c r="L23716" s="11"/>
      <c r="N23716" s="11"/>
      <c r="O23716" s="11"/>
      <c r="P23716" s="11"/>
      <c r="Q23716" s="11"/>
      <c r="R23716" s="11"/>
      <c r="S23716" s="11"/>
      <c r="T23716" s="11"/>
      <c r="U23716" s="11"/>
      <c r="V23716" s="11"/>
      <c r="W23716" s="11"/>
      <c r="X23716" s="11"/>
      <c r="Y23716" s="11"/>
      <c r="Z23716" s="11"/>
      <c r="BE23716"/>
      <c r="BF23716"/>
      <c r="BG23716"/>
    </row>
    <row r="23717" spans="11:59" x14ac:dyDescent="0.25">
      <c r="K23717" s="11"/>
      <c r="L23717" s="11"/>
      <c r="N23717" s="11"/>
      <c r="O23717" s="11"/>
      <c r="P23717" s="11"/>
      <c r="Q23717" s="11"/>
      <c r="R23717" s="11"/>
      <c r="S23717" s="11"/>
      <c r="T23717" s="11"/>
      <c r="U23717" s="11"/>
      <c r="V23717" s="11"/>
      <c r="W23717" s="11"/>
      <c r="X23717" s="11"/>
      <c r="Y23717" s="11"/>
      <c r="Z23717" s="11"/>
      <c r="BE23717"/>
      <c r="BF23717"/>
      <c r="BG23717"/>
    </row>
    <row r="23718" spans="11:59" x14ac:dyDescent="0.25">
      <c r="K23718" s="11"/>
      <c r="L23718" s="11"/>
      <c r="N23718" s="11"/>
      <c r="O23718" s="11"/>
      <c r="P23718" s="11"/>
      <c r="Q23718" s="11"/>
      <c r="R23718" s="11"/>
      <c r="S23718" s="11"/>
      <c r="T23718" s="11"/>
      <c r="U23718" s="11"/>
      <c r="V23718" s="11"/>
      <c r="W23718" s="11"/>
      <c r="X23718" s="11"/>
      <c r="Y23718" s="11"/>
      <c r="Z23718" s="11"/>
      <c r="BE23718"/>
      <c r="BF23718"/>
      <c r="BG23718"/>
    </row>
    <row r="23719" spans="11:59" x14ac:dyDescent="0.25">
      <c r="K23719" s="11"/>
      <c r="L23719" s="11"/>
      <c r="N23719" s="11"/>
      <c r="O23719" s="11"/>
      <c r="P23719" s="11"/>
      <c r="Q23719" s="11"/>
      <c r="R23719" s="11"/>
      <c r="S23719" s="11"/>
      <c r="T23719" s="11"/>
      <c r="U23719" s="11"/>
      <c r="V23719" s="11"/>
      <c r="W23719" s="11"/>
      <c r="X23719" s="11"/>
      <c r="Y23719" s="11"/>
      <c r="Z23719" s="11"/>
      <c r="BE23719"/>
      <c r="BF23719"/>
      <c r="BG23719"/>
    </row>
    <row r="23720" spans="11:59" x14ac:dyDescent="0.25">
      <c r="K23720" s="11"/>
      <c r="L23720" s="11"/>
      <c r="N23720" s="11"/>
      <c r="O23720" s="11"/>
      <c r="P23720" s="11"/>
      <c r="Q23720" s="11"/>
      <c r="R23720" s="11"/>
      <c r="S23720" s="11"/>
      <c r="T23720" s="11"/>
      <c r="U23720" s="11"/>
      <c r="V23720" s="11"/>
      <c r="W23720" s="11"/>
      <c r="X23720" s="11"/>
      <c r="Y23720" s="11"/>
      <c r="Z23720" s="11"/>
      <c r="BE23720"/>
      <c r="BF23720"/>
      <c r="BG23720"/>
    </row>
    <row r="23721" spans="11:59" x14ac:dyDescent="0.25">
      <c r="K23721" s="11"/>
      <c r="L23721" s="11"/>
      <c r="N23721" s="11"/>
      <c r="O23721" s="11"/>
      <c r="P23721" s="11"/>
      <c r="Q23721" s="11"/>
      <c r="R23721" s="11"/>
      <c r="S23721" s="11"/>
      <c r="T23721" s="11"/>
      <c r="U23721" s="11"/>
      <c r="V23721" s="11"/>
      <c r="W23721" s="11"/>
      <c r="X23721" s="11"/>
      <c r="Y23721" s="11"/>
      <c r="Z23721" s="11"/>
      <c r="BE23721"/>
      <c r="BF23721"/>
      <c r="BG23721"/>
    </row>
    <row r="23722" spans="11:59" x14ac:dyDescent="0.25">
      <c r="K23722" s="11"/>
      <c r="L23722" s="11"/>
      <c r="N23722" s="11"/>
      <c r="O23722" s="11"/>
      <c r="P23722" s="11"/>
      <c r="Q23722" s="11"/>
      <c r="R23722" s="11"/>
      <c r="S23722" s="11"/>
      <c r="T23722" s="11"/>
      <c r="U23722" s="11"/>
      <c r="V23722" s="11"/>
      <c r="W23722" s="11"/>
      <c r="X23722" s="11"/>
      <c r="Y23722" s="11"/>
      <c r="Z23722" s="11"/>
      <c r="BE23722"/>
      <c r="BF23722"/>
      <c r="BG23722"/>
    </row>
    <row r="23723" spans="11:59" x14ac:dyDescent="0.25">
      <c r="K23723" s="11"/>
      <c r="L23723" s="11"/>
      <c r="N23723" s="11"/>
      <c r="O23723" s="11"/>
      <c r="P23723" s="11"/>
      <c r="Q23723" s="11"/>
      <c r="R23723" s="11"/>
      <c r="S23723" s="11"/>
      <c r="T23723" s="11"/>
      <c r="U23723" s="11"/>
      <c r="V23723" s="11"/>
      <c r="W23723" s="11"/>
      <c r="X23723" s="11"/>
      <c r="Y23723" s="11"/>
      <c r="Z23723" s="11"/>
      <c r="BE23723"/>
      <c r="BF23723"/>
      <c r="BG23723"/>
    </row>
    <row r="23724" spans="11:59" x14ac:dyDescent="0.25">
      <c r="K23724" s="11"/>
      <c r="L23724" s="11"/>
      <c r="N23724" s="11"/>
      <c r="O23724" s="11"/>
      <c r="P23724" s="11"/>
      <c r="Q23724" s="11"/>
      <c r="R23724" s="11"/>
      <c r="S23724" s="11"/>
      <c r="T23724" s="11"/>
      <c r="U23724" s="11"/>
      <c r="V23724" s="11"/>
      <c r="W23724" s="11"/>
      <c r="X23724" s="11"/>
      <c r="Y23724" s="11"/>
      <c r="Z23724" s="11"/>
      <c r="BE23724"/>
      <c r="BF23724"/>
      <c r="BG23724"/>
    </row>
    <row r="23725" spans="11:59" x14ac:dyDescent="0.25">
      <c r="K23725" s="11"/>
      <c r="L23725" s="11"/>
      <c r="N23725" s="11"/>
      <c r="O23725" s="11"/>
      <c r="P23725" s="11"/>
      <c r="Q23725" s="11"/>
      <c r="R23725" s="11"/>
      <c r="S23725" s="11"/>
      <c r="T23725" s="11"/>
      <c r="U23725" s="11"/>
      <c r="V23725" s="11"/>
      <c r="W23725" s="11"/>
      <c r="X23725" s="11"/>
      <c r="Y23725" s="11"/>
      <c r="Z23725" s="11"/>
      <c r="BE23725"/>
      <c r="BF23725"/>
      <c r="BG23725"/>
    </row>
    <row r="23726" spans="11:59" x14ac:dyDescent="0.25">
      <c r="K23726" s="11"/>
      <c r="L23726" s="11"/>
      <c r="N23726" s="11"/>
      <c r="O23726" s="11"/>
      <c r="P23726" s="11"/>
      <c r="Q23726" s="11"/>
      <c r="R23726" s="11"/>
      <c r="S23726" s="11"/>
      <c r="T23726" s="11"/>
      <c r="U23726" s="11"/>
      <c r="V23726" s="11"/>
      <c r="W23726" s="11"/>
      <c r="X23726" s="11"/>
      <c r="Y23726" s="11"/>
      <c r="Z23726" s="11"/>
      <c r="BE23726"/>
      <c r="BF23726"/>
      <c r="BG23726"/>
    </row>
    <row r="23727" spans="11:59" x14ac:dyDescent="0.25">
      <c r="K23727" s="11"/>
      <c r="L23727" s="11"/>
      <c r="N23727" s="11"/>
      <c r="O23727" s="11"/>
      <c r="P23727" s="11"/>
      <c r="Q23727" s="11"/>
      <c r="R23727" s="11"/>
      <c r="S23727" s="11"/>
      <c r="T23727" s="11"/>
      <c r="U23727" s="11"/>
      <c r="V23727" s="11"/>
      <c r="W23727" s="11"/>
      <c r="X23727" s="11"/>
      <c r="Y23727" s="11"/>
      <c r="Z23727" s="11"/>
      <c r="BE23727"/>
      <c r="BF23727"/>
      <c r="BG23727"/>
    </row>
    <row r="23728" spans="11:59" x14ac:dyDescent="0.25">
      <c r="K23728" s="11"/>
      <c r="L23728" s="11"/>
      <c r="N23728" s="11"/>
      <c r="O23728" s="11"/>
      <c r="P23728" s="11"/>
      <c r="Q23728" s="11"/>
      <c r="R23728" s="11"/>
      <c r="S23728" s="11"/>
      <c r="T23728" s="11"/>
      <c r="U23728" s="11"/>
      <c r="V23728" s="11"/>
      <c r="W23728" s="11"/>
      <c r="X23728" s="11"/>
      <c r="Y23728" s="11"/>
      <c r="Z23728" s="11"/>
      <c r="BE23728"/>
      <c r="BF23728"/>
      <c r="BG23728"/>
    </row>
    <row r="23729" spans="11:59" x14ac:dyDescent="0.25">
      <c r="K23729" s="11"/>
      <c r="L23729" s="11"/>
      <c r="N23729" s="11"/>
      <c r="O23729" s="11"/>
      <c r="P23729" s="11"/>
      <c r="Q23729" s="11"/>
      <c r="R23729" s="11"/>
      <c r="S23729" s="11"/>
      <c r="T23729" s="11"/>
      <c r="U23729" s="11"/>
      <c r="V23729" s="11"/>
      <c r="W23729" s="11"/>
      <c r="X23729" s="11"/>
      <c r="Y23729" s="11"/>
      <c r="Z23729" s="11"/>
      <c r="BE23729"/>
      <c r="BF23729"/>
      <c r="BG23729"/>
    </row>
    <row r="23730" spans="11:59" x14ac:dyDescent="0.25">
      <c r="K23730" s="11"/>
      <c r="L23730" s="11"/>
      <c r="N23730" s="11"/>
      <c r="O23730" s="11"/>
      <c r="P23730" s="11"/>
      <c r="Q23730" s="11"/>
      <c r="R23730" s="11"/>
      <c r="S23730" s="11"/>
      <c r="T23730" s="11"/>
      <c r="U23730" s="11"/>
      <c r="V23730" s="11"/>
      <c r="W23730" s="11"/>
      <c r="X23730" s="11"/>
      <c r="Y23730" s="11"/>
      <c r="Z23730" s="11"/>
      <c r="BE23730"/>
      <c r="BF23730"/>
      <c r="BG23730"/>
    </row>
    <row r="23731" spans="11:59" x14ac:dyDescent="0.25">
      <c r="K23731" s="11"/>
      <c r="L23731" s="11"/>
      <c r="N23731" s="11"/>
      <c r="O23731" s="11"/>
      <c r="P23731" s="11"/>
      <c r="Q23731" s="11"/>
      <c r="R23731" s="11"/>
      <c r="S23731" s="11"/>
      <c r="T23731" s="11"/>
      <c r="U23731" s="11"/>
      <c r="V23731" s="11"/>
      <c r="W23731" s="11"/>
      <c r="X23731" s="11"/>
      <c r="Y23731" s="11"/>
      <c r="Z23731" s="11"/>
      <c r="BE23731"/>
      <c r="BF23731"/>
      <c r="BG23731"/>
    </row>
    <row r="23732" spans="11:59" x14ac:dyDescent="0.25">
      <c r="K23732" s="11"/>
      <c r="L23732" s="11"/>
      <c r="N23732" s="11"/>
      <c r="O23732" s="11"/>
      <c r="P23732" s="11"/>
      <c r="Q23732" s="11"/>
      <c r="R23732" s="11"/>
      <c r="S23732" s="11"/>
      <c r="T23732" s="11"/>
      <c r="U23732" s="11"/>
      <c r="V23732" s="11"/>
      <c r="W23732" s="11"/>
      <c r="X23732" s="11"/>
      <c r="Y23732" s="11"/>
      <c r="Z23732" s="11"/>
      <c r="BE23732"/>
      <c r="BF23732"/>
      <c r="BG23732"/>
    </row>
    <row r="23733" spans="11:59" x14ac:dyDescent="0.25">
      <c r="K23733" s="11"/>
      <c r="L23733" s="11"/>
      <c r="N23733" s="11"/>
      <c r="O23733" s="11"/>
      <c r="P23733" s="11"/>
      <c r="Q23733" s="11"/>
      <c r="R23733" s="11"/>
      <c r="S23733" s="11"/>
      <c r="T23733" s="11"/>
      <c r="U23733" s="11"/>
      <c r="V23733" s="11"/>
      <c r="W23733" s="11"/>
      <c r="X23733" s="11"/>
      <c r="Y23733" s="11"/>
      <c r="Z23733" s="11"/>
      <c r="BE23733"/>
      <c r="BF23733"/>
      <c r="BG23733"/>
    </row>
    <row r="23734" spans="11:59" x14ac:dyDescent="0.25">
      <c r="K23734" s="11"/>
      <c r="L23734" s="11"/>
      <c r="N23734" s="11"/>
      <c r="O23734" s="11"/>
      <c r="P23734" s="11"/>
      <c r="Q23734" s="11"/>
      <c r="R23734" s="11"/>
      <c r="S23734" s="11"/>
      <c r="T23734" s="11"/>
      <c r="U23734" s="11"/>
      <c r="V23734" s="11"/>
      <c r="W23734" s="11"/>
      <c r="X23734" s="11"/>
      <c r="Y23734" s="11"/>
      <c r="Z23734" s="11"/>
      <c r="BE23734"/>
      <c r="BF23734"/>
      <c r="BG23734"/>
    </row>
    <row r="23735" spans="11:59" x14ac:dyDescent="0.25">
      <c r="K23735" s="11"/>
      <c r="L23735" s="11"/>
      <c r="N23735" s="11"/>
      <c r="O23735" s="11"/>
      <c r="P23735" s="11"/>
      <c r="Q23735" s="11"/>
      <c r="R23735" s="11"/>
      <c r="S23735" s="11"/>
      <c r="T23735" s="11"/>
      <c r="U23735" s="11"/>
      <c r="V23735" s="11"/>
      <c r="W23735" s="11"/>
      <c r="X23735" s="11"/>
      <c r="Y23735" s="11"/>
      <c r="Z23735" s="11"/>
      <c r="BE23735"/>
      <c r="BF23735"/>
      <c r="BG23735"/>
    </row>
    <row r="23736" spans="11:59" x14ac:dyDescent="0.25">
      <c r="K23736" s="11"/>
      <c r="L23736" s="11"/>
      <c r="N23736" s="11"/>
      <c r="O23736" s="11"/>
      <c r="P23736" s="11"/>
      <c r="Q23736" s="11"/>
      <c r="R23736" s="11"/>
      <c r="S23736" s="11"/>
      <c r="T23736" s="11"/>
      <c r="U23736" s="11"/>
      <c r="V23736" s="11"/>
      <c r="W23736" s="11"/>
      <c r="X23736" s="11"/>
      <c r="Y23736" s="11"/>
      <c r="Z23736" s="11"/>
      <c r="BE23736"/>
      <c r="BF23736"/>
      <c r="BG23736"/>
    </row>
    <row r="23737" spans="11:59" x14ac:dyDescent="0.25">
      <c r="K23737" s="11"/>
      <c r="L23737" s="11"/>
      <c r="N23737" s="11"/>
      <c r="O23737" s="11"/>
      <c r="P23737" s="11"/>
      <c r="Q23737" s="11"/>
      <c r="R23737" s="11"/>
      <c r="S23737" s="11"/>
      <c r="T23737" s="11"/>
      <c r="U23737" s="11"/>
      <c r="V23737" s="11"/>
      <c r="W23737" s="11"/>
      <c r="X23737" s="11"/>
      <c r="Y23737" s="11"/>
      <c r="Z23737" s="11"/>
      <c r="BE23737"/>
      <c r="BF23737"/>
      <c r="BG23737"/>
    </row>
    <row r="23738" spans="11:59" x14ac:dyDescent="0.25">
      <c r="K23738" s="11"/>
      <c r="L23738" s="11"/>
      <c r="N23738" s="11"/>
      <c r="O23738" s="11"/>
      <c r="P23738" s="11"/>
      <c r="Q23738" s="11"/>
      <c r="R23738" s="11"/>
      <c r="S23738" s="11"/>
      <c r="T23738" s="11"/>
      <c r="U23738" s="11"/>
      <c r="V23738" s="11"/>
      <c r="W23738" s="11"/>
      <c r="X23738" s="11"/>
      <c r="Y23738" s="11"/>
      <c r="Z23738" s="11"/>
      <c r="BE23738"/>
      <c r="BF23738"/>
      <c r="BG23738"/>
    </row>
    <row r="23739" spans="11:59" x14ac:dyDescent="0.25">
      <c r="K23739" s="11"/>
      <c r="L23739" s="11"/>
      <c r="N23739" s="11"/>
      <c r="O23739" s="11"/>
      <c r="P23739" s="11"/>
      <c r="Q23739" s="11"/>
      <c r="R23739" s="11"/>
      <c r="S23739" s="11"/>
      <c r="T23739" s="11"/>
      <c r="U23739" s="11"/>
      <c r="V23739" s="11"/>
      <c r="W23739" s="11"/>
      <c r="X23739" s="11"/>
      <c r="Y23739" s="11"/>
      <c r="Z23739" s="11"/>
      <c r="BE23739"/>
      <c r="BF23739"/>
      <c r="BG23739"/>
    </row>
    <row r="23740" spans="11:59" x14ac:dyDescent="0.25">
      <c r="K23740" s="11"/>
      <c r="L23740" s="11"/>
      <c r="N23740" s="11"/>
      <c r="O23740" s="11"/>
      <c r="P23740" s="11"/>
      <c r="Q23740" s="11"/>
      <c r="R23740" s="11"/>
      <c r="S23740" s="11"/>
      <c r="T23740" s="11"/>
      <c r="U23740" s="11"/>
      <c r="V23740" s="11"/>
      <c r="W23740" s="11"/>
      <c r="X23740" s="11"/>
      <c r="Y23740" s="11"/>
      <c r="Z23740" s="11"/>
      <c r="BE23740"/>
      <c r="BF23740"/>
      <c r="BG23740"/>
    </row>
    <row r="23741" spans="11:59" x14ac:dyDescent="0.25">
      <c r="K23741" s="11"/>
      <c r="L23741" s="11"/>
      <c r="N23741" s="11"/>
      <c r="O23741" s="11"/>
      <c r="P23741" s="11"/>
      <c r="Q23741" s="11"/>
      <c r="R23741" s="11"/>
      <c r="S23741" s="11"/>
      <c r="T23741" s="11"/>
      <c r="U23741" s="11"/>
      <c r="V23741" s="11"/>
      <c r="W23741" s="11"/>
      <c r="X23741" s="11"/>
      <c r="Y23741" s="11"/>
      <c r="Z23741" s="11"/>
      <c r="BE23741"/>
      <c r="BF23741"/>
      <c r="BG23741"/>
    </row>
    <row r="23742" spans="11:59" x14ac:dyDescent="0.25">
      <c r="K23742" s="11"/>
      <c r="L23742" s="11"/>
      <c r="N23742" s="11"/>
      <c r="O23742" s="11"/>
      <c r="P23742" s="11"/>
      <c r="Q23742" s="11"/>
      <c r="R23742" s="11"/>
      <c r="S23742" s="11"/>
      <c r="T23742" s="11"/>
      <c r="U23742" s="11"/>
      <c r="V23742" s="11"/>
      <c r="W23742" s="11"/>
      <c r="X23742" s="11"/>
      <c r="Y23742" s="11"/>
      <c r="Z23742" s="11"/>
      <c r="BE23742"/>
      <c r="BF23742"/>
      <c r="BG23742"/>
    </row>
    <row r="23743" spans="11:59" x14ac:dyDescent="0.25">
      <c r="K23743" s="11"/>
      <c r="L23743" s="11"/>
      <c r="N23743" s="11"/>
      <c r="O23743" s="11"/>
      <c r="P23743" s="11"/>
      <c r="Q23743" s="11"/>
      <c r="R23743" s="11"/>
      <c r="S23743" s="11"/>
      <c r="T23743" s="11"/>
      <c r="U23743" s="11"/>
      <c r="V23743" s="11"/>
      <c r="W23743" s="11"/>
      <c r="X23743" s="11"/>
      <c r="Y23743" s="11"/>
      <c r="Z23743" s="11"/>
      <c r="BE23743"/>
      <c r="BF23743"/>
      <c r="BG23743"/>
    </row>
    <row r="23744" spans="11:59" x14ac:dyDescent="0.25">
      <c r="K23744" s="11"/>
      <c r="L23744" s="11"/>
      <c r="N23744" s="11"/>
      <c r="O23744" s="11"/>
      <c r="P23744" s="11"/>
      <c r="Q23744" s="11"/>
      <c r="R23744" s="11"/>
      <c r="S23744" s="11"/>
      <c r="T23744" s="11"/>
      <c r="U23744" s="11"/>
      <c r="V23744" s="11"/>
      <c r="W23744" s="11"/>
      <c r="X23744" s="11"/>
      <c r="Y23744" s="11"/>
      <c r="Z23744" s="11"/>
      <c r="BE23744"/>
      <c r="BF23744"/>
      <c r="BG23744"/>
    </row>
    <row r="23745" spans="11:59" x14ac:dyDescent="0.25">
      <c r="K23745" s="11"/>
      <c r="L23745" s="11"/>
      <c r="N23745" s="11"/>
      <c r="O23745" s="11"/>
      <c r="P23745" s="11"/>
      <c r="Q23745" s="11"/>
      <c r="R23745" s="11"/>
      <c r="S23745" s="11"/>
      <c r="T23745" s="11"/>
      <c r="U23745" s="11"/>
      <c r="V23745" s="11"/>
      <c r="W23745" s="11"/>
      <c r="X23745" s="11"/>
      <c r="Y23745" s="11"/>
      <c r="Z23745" s="11"/>
      <c r="BE23745"/>
      <c r="BF23745"/>
      <c r="BG23745"/>
    </row>
    <row r="23746" spans="11:59" x14ac:dyDescent="0.25">
      <c r="K23746" s="11"/>
      <c r="L23746" s="11"/>
      <c r="N23746" s="11"/>
      <c r="O23746" s="11"/>
      <c r="P23746" s="11"/>
      <c r="Q23746" s="11"/>
      <c r="R23746" s="11"/>
      <c r="S23746" s="11"/>
      <c r="T23746" s="11"/>
      <c r="U23746" s="11"/>
      <c r="V23746" s="11"/>
      <c r="W23746" s="11"/>
      <c r="X23746" s="11"/>
      <c r="Y23746" s="11"/>
      <c r="Z23746" s="11"/>
      <c r="BE23746"/>
      <c r="BF23746"/>
      <c r="BG23746"/>
    </row>
    <row r="23747" spans="11:59" x14ac:dyDescent="0.25">
      <c r="K23747" s="11"/>
      <c r="L23747" s="11"/>
      <c r="N23747" s="11"/>
      <c r="O23747" s="11"/>
      <c r="P23747" s="11"/>
      <c r="Q23747" s="11"/>
      <c r="R23747" s="11"/>
      <c r="S23747" s="11"/>
      <c r="T23747" s="11"/>
      <c r="U23747" s="11"/>
      <c r="V23747" s="11"/>
      <c r="W23747" s="11"/>
      <c r="X23747" s="11"/>
      <c r="Y23747" s="11"/>
      <c r="Z23747" s="11"/>
      <c r="BE23747"/>
      <c r="BF23747"/>
      <c r="BG23747"/>
    </row>
    <row r="23748" spans="11:59" x14ac:dyDescent="0.25">
      <c r="K23748" s="11"/>
      <c r="L23748" s="11"/>
      <c r="N23748" s="11"/>
      <c r="O23748" s="11"/>
      <c r="P23748" s="11"/>
      <c r="Q23748" s="11"/>
      <c r="R23748" s="11"/>
      <c r="S23748" s="11"/>
      <c r="T23748" s="11"/>
      <c r="U23748" s="11"/>
      <c r="V23748" s="11"/>
      <c r="W23748" s="11"/>
      <c r="X23748" s="11"/>
      <c r="Y23748" s="11"/>
      <c r="Z23748" s="11"/>
      <c r="BE23748"/>
      <c r="BF23748"/>
      <c r="BG23748"/>
    </row>
    <row r="23749" spans="11:59" x14ac:dyDescent="0.25">
      <c r="K23749" s="11"/>
      <c r="L23749" s="11"/>
      <c r="N23749" s="11"/>
      <c r="O23749" s="11"/>
      <c r="P23749" s="11"/>
      <c r="Q23749" s="11"/>
      <c r="R23749" s="11"/>
      <c r="S23749" s="11"/>
      <c r="T23749" s="11"/>
      <c r="U23749" s="11"/>
      <c r="V23749" s="11"/>
      <c r="W23749" s="11"/>
      <c r="X23749" s="11"/>
      <c r="Y23749" s="11"/>
      <c r="Z23749" s="11"/>
      <c r="BE23749"/>
      <c r="BF23749"/>
      <c r="BG23749"/>
    </row>
    <row r="23750" spans="11:59" x14ac:dyDescent="0.25">
      <c r="K23750" s="11"/>
      <c r="L23750" s="11"/>
      <c r="N23750" s="11"/>
      <c r="O23750" s="11"/>
      <c r="P23750" s="11"/>
      <c r="Q23750" s="11"/>
      <c r="R23750" s="11"/>
      <c r="S23750" s="11"/>
      <c r="T23750" s="11"/>
      <c r="U23750" s="11"/>
      <c r="V23750" s="11"/>
      <c r="W23750" s="11"/>
      <c r="X23750" s="11"/>
      <c r="Y23750" s="11"/>
      <c r="Z23750" s="11"/>
      <c r="BE23750"/>
      <c r="BF23750"/>
      <c r="BG23750"/>
    </row>
    <row r="23751" spans="11:59" x14ac:dyDescent="0.25">
      <c r="K23751" s="11"/>
      <c r="L23751" s="11"/>
      <c r="N23751" s="11"/>
      <c r="O23751" s="11"/>
      <c r="P23751" s="11"/>
      <c r="Q23751" s="11"/>
      <c r="R23751" s="11"/>
      <c r="S23751" s="11"/>
      <c r="T23751" s="11"/>
      <c r="U23751" s="11"/>
      <c r="V23751" s="11"/>
      <c r="W23751" s="11"/>
      <c r="X23751" s="11"/>
      <c r="Y23751" s="11"/>
      <c r="Z23751" s="11"/>
      <c r="BE23751"/>
      <c r="BF23751"/>
      <c r="BG23751"/>
    </row>
    <row r="23752" spans="11:59" x14ac:dyDescent="0.25">
      <c r="K23752" s="11"/>
      <c r="L23752" s="11"/>
      <c r="N23752" s="11"/>
      <c r="O23752" s="11"/>
      <c r="P23752" s="11"/>
      <c r="Q23752" s="11"/>
      <c r="R23752" s="11"/>
      <c r="S23752" s="11"/>
      <c r="T23752" s="11"/>
      <c r="U23752" s="11"/>
      <c r="V23752" s="11"/>
      <c r="W23752" s="11"/>
      <c r="X23752" s="11"/>
      <c r="Y23752" s="11"/>
      <c r="Z23752" s="11"/>
      <c r="BE23752"/>
      <c r="BF23752"/>
      <c r="BG23752"/>
    </row>
    <row r="23753" spans="11:59" x14ac:dyDescent="0.25">
      <c r="K23753" s="11"/>
      <c r="L23753" s="11"/>
      <c r="N23753" s="11"/>
      <c r="O23753" s="11"/>
      <c r="P23753" s="11"/>
      <c r="Q23753" s="11"/>
      <c r="R23753" s="11"/>
      <c r="S23753" s="11"/>
      <c r="T23753" s="11"/>
      <c r="U23753" s="11"/>
      <c r="V23753" s="11"/>
      <c r="W23753" s="11"/>
      <c r="X23753" s="11"/>
      <c r="Y23753" s="11"/>
      <c r="Z23753" s="11"/>
      <c r="BE23753"/>
      <c r="BF23753"/>
      <c r="BG23753"/>
    </row>
    <row r="23754" spans="11:59" x14ac:dyDescent="0.25">
      <c r="K23754" s="11"/>
      <c r="L23754" s="11"/>
      <c r="N23754" s="11"/>
      <c r="O23754" s="11"/>
      <c r="P23754" s="11"/>
      <c r="Q23754" s="11"/>
      <c r="R23754" s="11"/>
      <c r="S23754" s="11"/>
      <c r="T23754" s="11"/>
      <c r="U23754" s="11"/>
      <c r="V23754" s="11"/>
      <c r="W23754" s="11"/>
      <c r="X23754" s="11"/>
      <c r="Y23754" s="11"/>
      <c r="Z23754" s="11"/>
      <c r="BE23754"/>
      <c r="BF23754"/>
      <c r="BG23754"/>
    </row>
    <row r="23755" spans="11:59" x14ac:dyDescent="0.25">
      <c r="K23755" s="11"/>
      <c r="L23755" s="11"/>
      <c r="N23755" s="11"/>
      <c r="O23755" s="11"/>
      <c r="P23755" s="11"/>
      <c r="Q23755" s="11"/>
      <c r="R23755" s="11"/>
      <c r="S23755" s="11"/>
      <c r="T23755" s="11"/>
      <c r="U23755" s="11"/>
      <c r="V23755" s="11"/>
      <c r="W23755" s="11"/>
      <c r="X23755" s="11"/>
      <c r="Y23755" s="11"/>
      <c r="Z23755" s="11"/>
      <c r="BE23755"/>
      <c r="BF23755"/>
      <c r="BG23755"/>
    </row>
    <row r="23756" spans="11:59" x14ac:dyDescent="0.25">
      <c r="K23756" s="11"/>
      <c r="L23756" s="11"/>
      <c r="N23756" s="11"/>
      <c r="O23756" s="11"/>
      <c r="P23756" s="11"/>
      <c r="Q23756" s="11"/>
      <c r="R23756" s="11"/>
      <c r="S23756" s="11"/>
      <c r="T23756" s="11"/>
      <c r="U23756" s="11"/>
      <c r="V23756" s="11"/>
      <c r="W23756" s="11"/>
      <c r="X23756" s="11"/>
      <c r="Y23756" s="11"/>
      <c r="Z23756" s="11"/>
      <c r="BE23756"/>
      <c r="BF23756"/>
      <c r="BG23756"/>
    </row>
    <row r="23757" spans="11:59" x14ac:dyDescent="0.25">
      <c r="K23757" s="11"/>
      <c r="L23757" s="11"/>
      <c r="N23757" s="11"/>
      <c r="O23757" s="11"/>
      <c r="P23757" s="11"/>
      <c r="Q23757" s="11"/>
      <c r="R23757" s="11"/>
      <c r="S23757" s="11"/>
      <c r="T23757" s="11"/>
      <c r="U23757" s="11"/>
      <c r="V23757" s="11"/>
      <c r="W23757" s="11"/>
      <c r="X23757" s="11"/>
      <c r="Y23757" s="11"/>
      <c r="Z23757" s="11"/>
      <c r="BE23757"/>
      <c r="BF23757"/>
      <c r="BG23757"/>
    </row>
    <row r="23758" spans="11:59" x14ac:dyDescent="0.25">
      <c r="K23758" s="11"/>
      <c r="L23758" s="11"/>
      <c r="N23758" s="11"/>
      <c r="O23758" s="11"/>
      <c r="P23758" s="11"/>
      <c r="Q23758" s="11"/>
      <c r="R23758" s="11"/>
      <c r="S23758" s="11"/>
      <c r="T23758" s="11"/>
      <c r="U23758" s="11"/>
      <c r="V23758" s="11"/>
      <c r="W23758" s="11"/>
      <c r="X23758" s="11"/>
      <c r="Y23758" s="11"/>
      <c r="Z23758" s="11"/>
      <c r="BE23758"/>
      <c r="BF23758"/>
      <c r="BG23758"/>
    </row>
    <row r="23759" spans="11:59" x14ac:dyDescent="0.25">
      <c r="K23759" s="11"/>
      <c r="L23759" s="11"/>
      <c r="N23759" s="11"/>
      <c r="O23759" s="11"/>
      <c r="P23759" s="11"/>
      <c r="Q23759" s="11"/>
      <c r="R23759" s="11"/>
      <c r="S23759" s="11"/>
      <c r="T23759" s="11"/>
      <c r="U23759" s="11"/>
      <c r="V23759" s="11"/>
      <c r="W23759" s="11"/>
      <c r="X23759" s="11"/>
      <c r="Y23759" s="11"/>
      <c r="Z23759" s="11"/>
      <c r="BE23759"/>
      <c r="BF23759"/>
      <c r="BG23759"/>
    </row>
    <row r="23760" spans="11:59" x14ac:dyDescent="0.25">
      <c r="K23760" s="11"/>
      <c r="L23760" s="11"/>
      <c r="N23760" s="11"/>
      <c r="O23760" s="11"/>
      <c r="P23760" s="11"/>
      <c r="Q23760" s="11"/>
      <c r="R23760" s="11"/>
      <c r="S23760" s="11"/>
      <c r="T23760" s="11"/>
      <c r="U23760" s="11"/>
      <c r="V23760" s="11"/>
      <c r="W23760" s="11"/>
      <c r="X23760" s="11"/>
      <c r="Y23760" s="11"/>
      <c r="Z23760" s="11"/>
      <c r="BE23760"/>
      <c r="BF23760"/>
      <c r="BG23760"/>
    </row>
    <row r="23761" spans="11:59" x14ac:dyDescent="0.25">
      <c r="K23761" s="11"/>
      <c r="L23761" s="11"/>
      <c r="N23761" s="11"/>
      <c r="O23761" s="11"/>
      <c r="P23761" s="11"/>
      <c r="Q23761" s="11"/>
      <c r="R23761" s="11"/>
      <c r="S23761" s="11"/>
      <c r="T23761" s="11"/>
      <c r="U23761" s="11"/>
      <c r="V23761" s="11"/>
      <c r="W23761" s="11"/>
      <c r="X23761" s="11"/>
      <c r="Y23761" s="11"/>
      <c r="Z23761" s="11"/>
      <c r="BE23761"/>
      <c r="BF23761"/>
      <c r="BG23761"/>
    </row>
    <row r="23762" spans="11:59" x14ac:dyDescent="0.25">
      <c r="K23762" s="11"/>
      <c r="L23762" s="11"/>
      <c r="N23762" s="11"/>
      <c r="O23762" s="11"/>
      <c r="P23762" s="11"/>
      <c r="Q23762" s="11"/>
      <c r="R23762" s="11"/>
      <c r="S23762" s="11"/>
      <c r="T23762" s="11"/>
      <c r="U23762" s="11"/>
      <c r="V23762" s="11"/>
      <c r="W23762" s="11"/>
      <c r="X23762" s="11"/>
      <c r="Y23762" s="11"/>
      <c r="Z23762" s="11"/>
      <c r="BE23762"/>
      <c r="BF23762"/>
      <c r="BG23762"/>
    </row>
    <row r="23763" spans="11:59" x14ac:dyDescent="0.25">
      <c r="K23763" s="11"/>
      <c r="L23763" s="11"/>
      <c r="N23763" s="11"/>
      <c r="O23763" s="11"/>
      <c r="P23763" s="11"/>
      <c r="Q23763" s="11"/>
      <c r="R23763" s="11"/>
      <c r="S23763" s="11"/>
      <c r="T23763" s="11"/>
      <c r="U23763" s="11"/>
      <c r="V23763" s="11"/>
      <c r="W23763" s="11"/>
      <c r="X23763" s="11"/>
      <c r="Y23763" s="11"/>
      <c r="Z23763" s="11"/>
      <c r="BE23763"/>
      <c r="BF23763"/>
      <c r="BG23763"/>
    </row>
    <row r="23764" spans="11:59" x14ac:dyDescent="0.25">
      <c r="K23764" s="11"/>
      <c r="L23764" s="11"/>
      <c r="N23764" s="11"/>
      <c r="O23764" s="11"/>
      <c r="P23764" s="11"/>
      <c r="Q23764" s="11"/>
      <c r="R23764" s="11"/>
      <c r="S23764" s="11"/>
      <c r="T23764" s="11"/>
      <c r="U23764" s="11"/>
      <c r="V23764" s="11"/>
      <c r="W23764" s="11"/>
      <c r="X23764" s="11"/>
      <c r="Y23764" s="11"/>
      <c r="Z23764" s="11"/>
      <c r="BE23764"/>
      <c r="BF23764"/>
      <c r="BG23764"/>
    </row>
    <row r="23765" spans="11:59" x14ac:dyDescent="0.25">
      <c r="K23765" s="11"/>
      <c r="L23765" s="11"/>
      <c r="N23765" s="11"/>
      <c r="O23765" s="11"/>
      <c r="P23765" s="11"/>
      <c r="Q23765" s="11"/>
      <c r="R23765" s="11"/>
      <c r="S23765" s="11"/>
      <c r="T23765" s="11"/>
      <c r="U23765" s="11"/>
      <c r="V23765" s="11"/>
      <c r="W23765" s="11"/>
      <c r="X23765" s="11"/>
      <c r="Y23765" s="11"/>
      <c r="Z23765" s="11"/>
      <c r="BE23765"/>
      <c r="BF23765"/>
      <c r="BG23765"/>
    </row>
    <row r="23766" spans="11:59" x14ac:dyDescent="0.25">
      <c r="K23766" s="11"/>
      <c r="L23766" s="11"/>
      <c r="N23766" s="11"/>
      <c r="O23766" s="11"/>
      <c r="P23766" s="11"/>
      <c r="Q23766" s="11"/>
      <c r="R23766" s="11"/>
      <c r="S23766" s="11"/>
      <c r="T23766" s="11"/>
      <c r="U23766" s="11"/>
      <c r="V23766" s="11"/>
      <c r="W23766" s="11"/>
      <c r="X23766" s="11"/>
      <c r="Y23766" s="11"/>
      <c r="Z23766" s="11"/>
      <c r="BE23766"/>
      <c r="BF23766"/>
      <c r="BG23766"/>
    </row>
    <row r="23767" spans="11:59" x14ac:dyDescent="0.25">
      <c r="K23767" s="11"/>
      <c r="L23767" s="11"/>
      <c r="N23767" s="11"/>
      <c r="O23767" s="11"/>
      <c r="P23767" s="11"/>
      <c r="Q23767" s="11"/>
      <c r="R23767" s="11"/>
      <c r="S23767" s="11"/>
      <c r="T23767" s="11"/>
      <c r="U23767" s="11"/>
      <c r="V23767" s="11"/>
      <c r="W23767" s="11"/>
      <c r="X23767" s="11"/>
      <c r="Y23767" s="11"/>
      <c r="Z23767" s="11"/>
      <c r="BE23767"/>
      <c r="BF23767"/>
      <c r="BG23767"/>
    </row>
    <row r="23768" spans="11:59" x14ac:dyDescent="0.25">
      <c r="K23768" s="11"/>
      <c r="L23768" s="11"/>
      <c r="N23768" s="11"/>
      <c r="O23768" s="11"/>
      <c r="P23768" s="11"/>
      <c r="Q23768" s="11"/>
      <c r="R23768" s="11"/>
      <c r="S23768" s="11"/>
      <c r="T23768" s="11"/>
      <c r="U23768" s="11"/>
      <c r="V23768" s="11"/>
      <c r="W23768" s="11"/>
      <c r="X23768" s="11"/>
      <c r="Y23768" s="11"/>
      <c r="Z23768" s="11"/>
      <c r="BE23768"/>
      <c r="BF23768"/>
      <c r="BG23768"/>
    </row>
    <row r="23769" spans="11:59" x14ac:dyDescent="0.25">
      <c r="K23769" s="11"/>
      <c r="L23769" s="11"/>
      <c r="N23769" s="11"/>
      <c r="O23769" s="11"/>
      <c r="P23769" s="11"/>
      <c r="Q23769" s="11"/>
      <c r="R23769" s="11"/>
      <c r="S23769" s="11"/>
      <c r="T23769" s="11"/>
      <c r="U23769" s="11"/>
      <c r="V23769" s="11"/>
      <c r="W23769" s="11"/>
      <c r="X23769" s="11"/>
      <c r="Y23769" s="11"/>
      <c r="Z23769" s="11"/>
      <c r="BE23769"/>
      <c r="BF23769"/>
      <c r="BG23769"/>
    </row>
    <row r="23770" spans="11:59" x14ac:dyDescent="0.25">
      <c r="K23770" s="11"/>
      <c r="L23770" s="11"/>
      <c r="N23770" s="11"/>
      <c r="O23770" s="11"/>
      <c r="P23770" s="11"/>
      <c r="Q23770" s="11"/>
      <c r="R23770" s="11"/>
      <c r="S23770" s="11"/>
      <c r="T23770" s="11"/>
      <c r="U23770" s="11"/>
      <c r="V23770" s="11"/>
      <c r="W23770" s="11"/>
      <c r="X23770" s="11"/>
      <c r="Y23770" s="11"/>
      <c r="Z23770" s="11"/>
      <c r="BE23770"/>
      <c r="BF23770"/>
      <c r="BG23770"/>
    </row>
    <row r="23771" spans="11:59" x14ac:dyDescent="0.25">
      <c r="K23771" s="11"/>
      <c r="L23771" s="11"/>
      <c r="N23771" s="11"/>
      <c r="O23771" s="11"/>
      <c r="P23771" s="11"/>
      <c r="Q23771" s="11"/>
      <c r="R23771" s="11"/>
      <c r="S23771" s="11"/>
      <c r="T23771" s="11"/>
      <c r="U23771" s="11"/>
      <c r="V23771" s="11"/>
      <c r="W23771" s="11"/>
      <c r="X23771" s="11"/>
      <c r="Y23771" s="11"/>
      <c r="Z23771" s="11"/>
      <c r="BE23771"/>
      <c r="BF23771"/>
      <c r="BG23771"/>
    </row>
    <row r="23772" spans="11:59" x14ac:dyDescent="0.25">
      <c r="K23772" s="11"/>
      <c r="L23772" s="11"/>
      <c r="N23772" s="11"/>
      <c r="O23772" s="11"/>
      <c r="P23772" s="11"/>
      <c r="Q23772" s="11"/>
      <c r="R23772" s="11"/>
      <c r="S23772" s="11"/>
      <c r="T23772" s="11"/>
      <c r="U23772" s="11"/>
      <c r="V23772" s="11"/>
      <c r="W23772" s="11"/>
      <c r="X23772" s="11"/>
      <c r="Y23772" s="11"/>
      <c r="Z23772" s="11"/>
      <c r="BE23772"/>
      <c r="BF23772"/>
      <c r="BG23772"/>
    </row>
    <row r="23773" spans="11:59" x14ac:dyDescent="0.25">
      <c r="K23773" s="11"/>
      <c r="L23773" s="11"/>
      <c r="N23773" s="11"/>
      <c r="O23773" s="11"/>
      <c r="P23773" s="11"/>
      <c r="Q23773" s="11"/>
      <c r="R23773" s="11"/>
      <c r="S23773" s="11"/>
      <c r="T23773" s="11"/>
      <c r="U23773" s="11"/>
      <c r="V23773" s="11"/>
      <c r="W23773" s="11"/>
      <c r="X23773" s="11"/>
      <c r="Y23773" s="11"/>
      <c r="Z23773" s="11"/>
      <c r="BE23773"/>
      <c r="BF23773"/>
      <c r="BG23773"/>
    </row>
    <row r="23774" spans="11:59" x14ac:dyDescent="0.25">
      <c r="K23774" s="11"/>
      <c r="L23774" s="11"/>
      <c r="N23774" s="11"/>
      <c r="O23774" s="11"/>
      <c r="P23774" s="11"/>
      <c r="Q23774" s="11"/>
      <c r="R23774" s="11"/>
      <c r="S23774" s="11"/>
      <c r="T23774" s="11"/>
      <c r="U23774" s="11"/>
      <c r="V23774" s="11"/>
      <c r="W23774" s="11"/>
      <c r="X23774" s="11"/>
      <c r="Y23774" s="11"/>
      <c r="Z23774" s="11"/>
      <c r="BE23774"/>
      <c r="BF23774"/>
      <c r="BG23774"/>
    </row>
    <row r="23775" spans="11:59" x14ac:dyDescent="0.25">
      <c r="K23775" s="11"/>
      <c r="L23775" s="11"/>
      <c r="N23775" s="11"/>
      <c r="O23775" s="11"/>
      <c r="P23775" s="11"/>
      <c r="Q23775" s="11"/>
      <c r="R23775" s="11"/>
      <c r="S23775" s="11"/>
      <c r="T23775" s="11"/>
      <c r="U23775" s="11"/>
      <c r="V23775" s="11"/>
      <c r="W23775" s="11"/>
      <c r="X23775" s="11"/>
      <c r="Y23775" s="11"/>
      <c r="Z23775" s="11"/>
      <c r="BE23775"/>
      <c r="BF23775"/>
      <c r="BG23775"/>
    </row>
    <row r="23776" spans="11:59" x14ac:dyDescent="0.25">
      <c r="K23776" s="11"/>
      <c r="L23776" s="11"/>
      <c r="N23776" s="11"/>
      <c r="O23776" s="11"/>
      <c r="P23776" s="11"/>
      <c r="Q23776" s="11"/>
      <c r="R23776" s="11"/>
      <c r="S23776" s="11"/>
      <c r="T23776" s="11"/>
      <c r="U23776" s="11"/>
      <c r="V23776" s="11"/>
      <c r="W23776" s="11"/>
      <c r="X23776" s="11"/>
      <c r="Y23776" s="11"/>
      <c r="Z23776" s="11"/>
      <c r="BE23776"/>
      <c r="BF23776"/>
      <c r="BG23776"/>
    </row>
    <row r="23777" spans="11:59" x14ac:dyDescent="0.25">
      <c r="K23777" s="11"/>
      <c r="L23777" s="11"/>
      <c r="N23777" s="11"/>
      <c r="O23777" s="11"/>
      <c r="P23777" s="11"/>
      <c r="Q23777" s="11"/>
      <c r="R23777" s="11"/>
      <c r="S23777" s="11"/>
      <c r="T23777" s="11"/>
      <c r="U23777" s="11"/>
      <c r="V23777" s="11"/>
      <c r="W23777" s="11"/>
      <c r="X23777" s="11"/>
      <c r="Y23777" s="11"/>
      <c r="Z23777" s="11"/>
      <c r="BE23777"/>
      <c r="BF23777"/>
      <c r="BG23777"/>
    </row>
    <row r="23778" spans="11:59" x14ac:dyDescent="0.25">
      <c r="K23778" s="11"/>
      <c r="L23778" s="11"/>
      <c r="N23778" s="11"/>
      <c r="O23778" s="11"/>
      <c r="P23778" s="11"/>
      <c r="Q23778" s="11"/>
      <c r="R23778" s="11"/>
      <c r="S23778" s="11"/>
      <c r="T23778" s="11"/>
      <c r="U23778" s="11"/>
      <c r="V23778" s="11"/>
      <c r="W23778" s="11"/>
      <c r="X23778" s="11"/>
      <c r="Y23778" s="11"/>
      <c r="Z23778" s="11"/>
      <c r="BE23778"/>
      <c r="BF23778"/>
      <c r="BG23778"/>
    </row>
    <row r="23779" spans="11:59" x14ac:dyDescent="0.25">
      <c r="K23779" s="11"/>
      <c r="L23779" s="11"/>
      <c r="N23779" s="11"/>
      <c r="O23779" s="11"/>
      <c r="P23779" s="11"/>
      <c r="Q23779" s="11"/>
      <c r="R23779" s="11"/>
      <c r="S23779" s="11"/>
      <c r="T23779" s="11"/>
      <c r="U23779" s="11"/>
      <c r="V23779" s="11"/>
      <c r="W23779" s="11"/>
      <c r="X23779" s="11"/>
      <c r="Y23779" s="11"/>
      <c r="Z23779" s="11"/>
      <c r="BE23779"/>
      <c r="BF23779"/>
      <c r="BG23779"/>
    </row>
    <row r="23780" spans="11:59" x14ac:dyDescent="0.25">
      <c r="K23780" s="11"/>
      <c r="L23780" s="11"/>
      <c r="N23780" s="11"/>
      <c r="O23780" s="11"/>
      <c r="P23780" s="11"/>
      <c r="Q23780" s="11"/>
      <c r="R23780" s="11"/>
      <c r="S23780" s="11"/>
      <c r="T23780" s="11"/>
      <c r="U23780" s="11"/>
      <c r="V23780" s="11"/>
      <c r="W23780" s="11"/>
      <c r="X23780" s="11"/>
      <c r="Y23780" s="11"/>
      <c r="Z23780" s="11"/>
      <c r="BE23780"/>
      <c r="BF23780"/>
      <c r="BG23780"/>
    </row>
    <row r="23781" spans="11:59" x14ac:dyDescent="0.25">
      <c r="K23781" s="11"/>
      <c r="L23781" s="11"/>
      <c r="N23781" s="11"/>
      <c r="O23781" s="11"/>
      <c r="P23781" s="11"/>
      <c r="Q23781" s="11"/>
      <c r="R23781" s="11"/>
      <c r="S23781" s="11"/>
      <c r="T23781" s="11"/>
      <c r="U23781" s="11"/>
      <c r="V23781" s="11"/>
      <c r="W23781" s="11"/>
      <c r="X23781" s="11"/>
      <c r="Y23781" s="11"/>
      <c r="Z23781" s="11"/>
      <c r="BE23781"/>
      <c r="BF23781"/>
      <c r="BG23781"/>
    </row>
    <row r="23782" spans="11:59" x14ac:dyDescent="0.25">
      <c r="K23782" s="11"/>
      <c r="L23782" s="11"/>
      <c r="N23782" s="11"/>
      <c r="O23782" s="11"/>
      <c r="P23782" s="11"/>
      <c r="Q23782" s="11"/>
      <c r="R23782" s="11"/>
      <c r="S23782" s="11"/>
      <c r="T23782" s="11"/>
      <c r="U23782" s="11"/>
      <c r="V23782" s="11"/>
      <c r="W23782" s="11"/>
      <c r="X23782" s="11"/>
      <c r="Y23782" s="11"/>
      <c r="Z23782" s="11"/>
      <c r="BE23782"/>
      <c r="BF23782"/>
      <c r="BG23782"/>
    </row>
    <row r="23783" spans="11:59" x14ac:dyDescent="0.25">
      <c r="K23783" s="11"/>
      <c r="L23783" s="11"/>
      <c r="N23783" s="11"/>
      <c r="O23783" s="11"/>
      <c r="P23783" s="11"/>
      <c r="Q23783" s="11"/>
      <c r="R23783" s="11"/>
      <c r="S23783" s="11"/>
      <c r="T23783" s="11"/>
      <c r="U23783" s="11"/>
      <c r="V23783" s="11"/>
      <c r="W23783" s="11"/>
      <c r="X23783" s="11"/>
      <c r="Y23783" s="11"/>
      <c r="Z23783" s="11"/>
      <c r="BE23783"/>
      <c r="BF23783"/>
      <c r="BG23783"/>
    </row>
    <row r="23784" spans="11:59" x14ac:dyDescent="0.25">
      <c r="K23784" s="11"/>
      <c r="L23784" s="11"/>
      <c r="N23784" s="11"/>
      <c r="O23784" s="11"/>
      <c r="P23784" s="11"/>
      <c r="Q23784" s="11"/>
      <c r="R23784" s="11"/>
      <c r="S23784" s="11"/>
      <c r="T23784" s="11"/>
      <c r="U23784" s="11"/>
      <c r="V23784" s="11"/>
      <c r="W23784" s="11"/>
      <c r="X23784" s="11"/>
      <c r="Y23784" s="11"/>
      <c r="Z23784" s="11"/>
      <c r="BE23784"/>
      <c r="BF23784"/>
      <c r="BG23784"/>
    </row>
    <row r="23785" spans="11:59" x14ac:dyDescent="0.25">
      <c r="K23785" s="11"/>
      <c r="L23785" s="11"/>
      <c r="N23785" s="11"/>
      <c r="O23785" s="11"/>
      <c r="P23785" s="11"/>
      <c r="Q23785" s="11"/>
      <c r="R23785" s="11"/>
      <c r="S23785" s="11"/>
      <c r="T23785" s="11"/>
      <c r="U23785" s="11"/>
      <c r="V23785" s="11"/>
      <c r="W23785" s="11"/>
      <c r="X23785" s="11"/>
      <c r="Y23785" s="11"/>
      <c r="Z23785" s="11"/>
      <c r="BE23785"/>
      <c r="BF23785"/>
      <c r="BG23785"/>
    </row>
    <row r="23786" spans="11:59" x14ac:dyDescent="0.25">
      <c r="K23786" s="11"/>
      <c r="L23786" s="11"/>
      <c r="N23786" s="11"/>
      <c r="O23786" s="11"/>
      <c r="P23786" s="11"/>
      <c r="Q23786" s="11"/>
      <c r="R23786" s="11"/>
      <c r="S23786" s="11"/>
      <c r="T23786" s="11"/>
      <c r="U23786" s="11"/>
      <c r="V23786" s="11"/>
      <c r="W23786" s="11"/>
      <c r="X23786" s="11"/>
      <c r="Y23786" s="11"/>
      <c r="Z23786" s="11"/>
      <c r="BE23786"/>
      <c r="BF23786"/>
      <c r="BG23786"/>
    </row>
    <row r="23787" spans="11:59" x14ac:dyDescent="0.25">
      <c r="K23787" s="11"/>
      <c r="L23787" s="11"/>
      <c r="N23787" s="11"/>
      <c r="O23787" s="11"/>
      <c r="P23787" s="11"/>
      <c r="Q23787" s="11"/>
      <c r="R23787" s="11"/>
      <c r="S23787" s="11"/>
      <c r="T23787" s="11"/>
      <c r="U23787" s="11"/>
      <c r="V23787" s="11"/>
      <c r="W23787" s="11"/>
      <c r="X23787" s="11"/>
      <c r="Y23787" s="11"/>
      <c r="Z23787" s="11"/>
      <c r="BE23787"/>
      <c r="BF23787"/>
      <c r="BG23787"/>
    </row>
    <row r="23788" spans="11:59" x14ac:dyDescent="0.25">
      <c r="K23788" s="11"/>
      <c r="L23788" s="11"/>
      <c r="N23788" s="11"/>
      <c r="O23788" s="11"/>
      <c r="P23788" s="11"/>
      <c r="Q23788" s="11"/>
      <c r="R23788" s="11"/>
      <c r="S23788" s="11"/>
      <c r="T23788" s="11"/>
      <c r="U23788" s="11"/>
      <c r="V23788" s="11"/>
      <c r="W23788" s="11"/>
      <c r="X23788" s="11"/>
      <c r="Y23788" s="11"/>
      <c r="Z23788" s="11"/>
      <c r="BE23788"/>
      <c r="BF23788"/>
      <c r="BG23788"/>
    </row>
    <row r="23789" spans="11:59" x14ac:dyDescent="0.25">
      <c r="K23789" s="11"/>
      <c r="L23789" s="11"/>
      <c r="N23789" s="11"/>
      <c r="O23789" s="11"/>
      <c r="P23789" s="11"/>
      <c r="Q23789" s="11"/>
      <c r="R23789" s="11"/>
      <c r="S23789" s="11"/>
      <c r="T23789" s="11"/>
      <c r="U23789" s="11"/>
      <c r="V23789" s="11"/>
      <c r="W23789" s="11"/>
      <c r="X23789" s="11"/>
      <c r="Y23789" s="11"/>
      <c r="Z23789" s="11"/>
      <c r="BE23789"/>
      <c r="BF23789"/>
      <c r="BG23789"/>
    </row>
    <row r="23790" spans="11:59" x14ac:dyDescent="0.25">
      <c r="K23790" s="11"/>
      <c r="L23790" s="11"/>
      <c r="N23790" s="11"/>
      <c r="O23790" s="11"/>
      <c r="P23790" s="11"/>
      <c r="Q23790" s="11"/>
      <c r="R23790" s="11"/>
      <c r="S23790" s="11"/>
      <c r="T23790" s="11"/>
      <c r="U23790" s="11"/>
      <c r="V23790" s="11"/>
      <c r="W23790" s="11"/>
      <c r="X23790" s="11"/>
      <c r="Y23790" s="11"/>
      <c r="Z23790" s="11"/>
      <c r="BE23790"/>
      <c r="BF23790"/>
      <c r="BG23790"/>
    </row>
    <row r="23791" spans="11:59" x14ac:dyDescent="0.25">
      <c r="K23791" s="11"/>
      <c r="L23791" s="11"/>
      <c r="N23791" s="11"/>
      <c r="O23791" s="11"/>
      <c r="P23791" s="11"/>
      <c r="Q23791" s="11"/>
      <c r="R23791" s="11"/>
      <c r="S23791" s="11"/>
      <c r="T23791" s="11"/>
      <c r="U23791" s="11"/>
      <c r="V23791" s="11"/>
      <c r="W23791" s="11"/>
      <c r="X23791" s="11"/>
      <c r="Y23791" s="11"/>
      <c r="Z23791" s="11"/>
      <c r="BE23791"/>
      <c r="BF23791"/>
      <c r="BG23791"/>
    </row>
    <row r="23792" spans="11:59" x14ac:dyDescent="0.25">
      <c r="K23792" s="11"/>
      <c r="L23792" s="11"/>
      <c r="N23792" s="11"/>
      <c r="O23792" s="11"/>
      <c r="P23792" s="11"/>
      <c r="Q23792" s="11"/>
      <c r="R23792" s="11"/>
      <c r="S23792" s="11"/>
      <c r="T23792" s="11"/>
      <c r="U23792" s="11"/>
      <c r="V23792" s="11"/>
      <c r="W23792" s="11"/>
      <c r="X23792" s="11"/>
      <c r="Y23792" s="11"/>
      <c r="Z23792" s="11"/>
      <c r="BE23792"/>
      <c r="BF23792"/>
      <c r="BG23792"/>
    </row>
    <row r="23793" spans="11:59" x14ac:dyDescent="0.25">
      <c r="K23793" s="11"/>
      <c r="L23793" s="11"/>
      <c r="N23793" s="11"/>
      <c r="O23793" s="11"/>
      <c r="P23793" s="11"/>
      <c r="Q23793" s="11"/>
      <c r="R23793" s="11"/>
      <c r="S23793" s="11"/>
      <c r="T23793" s="11"/>
      <c r="U23793" s="11"/>
      <c r="V23793" s="11"/>
      <c r="W23793" s="11"/>
      <c r="X23793" s="11"/>
      <c r="Y23793" s="11"/>
      <c r="Z23793" s="11"/>
      <c r="BE23793"/>
      <c r="BF23793"/>
      <c r="BG23793"/>
    </row>
    <row r="23794" spans="11:59" x14ac:dyDescent="0.25">
      <c r="K23794" s="11"/>
      <c r="L23794" s="11"/>
      <c r="N23794" s="11"/>
      <c r="O23794" s="11"/>
      <c r="P23794" s="11"/>
      <c r="Q23794" s="11"/>
      <c r="R23794" s="11"/>
      <c r="S23794" s="11"/>
      <c r="T23794" s="11"/>
      <c r="U23794" s="11"/>
      <c r="V23794" s="11"/>
      <c r="W23794" s="11"/>
      <c r="X23794" s="11"/>
      <c r="Y23794" s="11"/>
      <c r="Z23794" s="11"/>
      <c r="BE23794"/>
      <c r="BF23794"/>
      <c r="BG23794"/>
    </row>
    <row r="23795" spans="11:59" x14ac:dyDescent="0.25">
      <c r="K23795" s="11"/>
      <c r="L23795" s="11"/>
      <c r="N23795" s="11"/>
      <c r="O23795" s="11"/>
      <c r="P23795" s="11"/>
      <c r="Q23795" s="11"/>
      <c r="R23795" s="11"/>
      <c r="S23795" s="11"/>
      <c r="T23795" s="11"/>
      <c r="U23795" s="11"/>
      <c r="V23795" s="11"/>
      <c r="W23795" s="11"/>
      <c r="X23795" s="11"/>
      <c r="Y23795" s="11"/>
      <c r="Z23795" s="11"/>
      <c r="BE23795"/>
      <c r="BF23795"/>
      <c r="BG23795"/>
    </row>
    <row r="23796" spans="11:59" x14ac:dyDescent="0.25">
      <c r="K23796" s="11"/>
      <c r="L23796" s="11"/>
      <c r="N23796" s="11"/>
      <c r="O23796" s="11"/>
      <c r="P23796" s="11"/>
      <c r="Q23796" s="11"/>
      <c r="R23796" s="11"/>
      <c r="S23796" s="11"/>
      <c r="T23796" s="11"/>
      <c r="U23796" s="11"/>
      <c r="V23796" s="11"/>
      <c r="W23796" s="11"/>
      <c r="X23796" s="11"/>
      <c r="Y23796" s="11"/>
      <c r="Z23796" s="11"/>
      <c r="BE23796"/>
      <c r="BF23796"/>
      <c r="BG23796"/>
    </row>
    <row r="23797" spans="11:59" x14ac:dyDescent="0.25">
      <c r="K23797" s="11"/>
      <c r="L23797" s="11"/>
      <c r="N23797" s="11"/>
      <c r="O23797" s="11"/>
      <c r="P23797" s="11"/>
      <c r="Q23797" s="11"/>
      <c r="R23797" s="11"/>
      <c r="S23797" s="11"/>
      <c r="T23797" s="11"/>
      <c r="U23797" s="11"/>
      <c r="V23797" s="11"/>
      <c r="W23797" s="11"/>
      <c r="X23797" s="11"/>
      <c r="Y23797" s="11"/>
      <c r="Z23797" s="11"/>
      <c r="BE23797"/>
      <c r="BF23797"/>
      <c r="BG23797"/>
    </row>
    <row r="23798" spans="11:59" x14ac:dyDescent="0.25">
      <c r="K23798" s="11"/>
      <c r="L23798" s="11"/>
      <c r="N23798" s="11"/>
      <c r="O23798" s="11"/>
      <c r="P23798" s="11"/>
      <c r="Q23798" s="11"/>
      <c r="R23798" s="11"/>
      <c r="S23798" s="11"/>
      <c r="T23798" s="11"/>
      <c r="U23798" s="11"/>
      <c r="V23798" s="11"/>
      <c r="W23798" s="11"/>
      <c r="X23798" s="11"/>
      <c r="Y23798" s="11"/>
      <c r="Z23798" s="11"/>
      <c r="BE23798"/>
      <c r="BF23798"/>
      <c r="BG23798"/>
    </row>
    <row r="23799" spans="11:59" x14ac:dyDescent="0.25">
      <c r="K23799" s="11"/>
      <c r="L23799" s="11"/>
      <c r="N23799" s="11"/>
      <c r="O23799" s="11"/>
      <c r="P23799" s="11"/>
      <c r="Q23799" s="11"/>
      <c r="R23799" s="11"/>
      <c r="S23799" s="11"/>
      <c r="T23799" s="11"/>
      <c r="U23799" s="11"/>
      <c r="V23799" s="11"/>
      <c r="W23799" s="11"/>
      <c r="X23799" s="11"/>
      <c r="Y23799" s="11"/>
      <c r="Z23799" s="11"/>
      <c r="BE23799"/>
      <c r="BF23799"/>
      <c r="BG23799"/>
    </row>
    <row r="23800" spans="11:59" x14ac:dyDescent="0.25">
      <c r="K23800" s="11"/>
      <c r="L23800" s="11"/>
      <c r="N23800" s="11"/>
      <c r="O23800" s="11"/>
      <c r="P23800" s="11"/>
      <c r="Q23800" s="11"/>
      <c r="R23800" s="11"/>
      <c r="S23800" s="11"/>
      <c r="T23800" s="11"/>
      <c r="U23800" s="11"/>
      <c r="V23800" s="11"/>
      <c r="W23800" s="11"/>
      <c r="X23800" s="11"/>
      <c r="Y23800" s="11"/>
      <c r="Z23800" s="11"/>
      <c r="BE23800"/>
      <c r="BF23800"/>
      <c r="BG23800"/>
    </row>
    <row r="23801" spans="11:59" x14ac:dyDescent="0.25">
      <c r="K23801" s="11"/>
      <c r="L23801" s="11"/>
      <c r="N23801" s="11"/>
      <c r="O23801" s="11"/>
      <c r="P23801" s="11"/>
      <c r="Q23801" s="11"/>
      <c r="R23801" s="11"/>
      <c r="S23801" s="11"/>
      <c r="T23801" s="11"/>
      <c r="U23801" s="11"/>
      <c r="V23801" s="11"/>
      <c r="W23801" s="11"/>
      <c r="X23801" s="11"/>
      <c r="Y23801" s="11"/>
      <c r="Z23801" s="11"/>
      <c r="BE23801"/>
      <c r="BF23801"/>
      <c r="BG23801"/>
    </row>
    <row r="23802" spans="11:59" x14ac:dyDescent="0.25">
      <c r="K23802" s="11"/>
      <c r="L23802" s="11"/>
      <c r="N23802" s="11"/>
      <c r="O23802" s="11"/>
      <c r="P23802" s="11"/>
      <c r="Q23802" s="11"/>
      <c r="R23802" s="11"/>
      <c r="S23802" s="11"/>
      <c r="T23802" s="11"/>
      <c r="U23802" s="11"/>
      <c r="V23802" s="11"/>
      <c r="W23802" s="11"/>
      <c r="X23802" s="11"/>
      <c r="Y23802" s="11"/>
      <c r="Z23802" s="11"/>
      <c r="BE23802"/>
      <c r="BF23802"/>
      <c r="BG23802"/>
    </row>
    <row r="23803" spans="11:59" x14ac:dyDescent="0.25">
      <c r="K23803" s="11"/>
      <c r="L23803" s="11"/>
      <c r="N23803" s="11"/>
      <c r="O23803" s="11"/>
      <c r="P23803" s="11"/>
      <c r="Q23803" s="11"/>
      <c r="R23803" s="11"/>
      <c r="S23803" s="11"/>
      <c r="T23803" s="11"/>
      <c r="U23803" s="11"/>
      <c r="V23803" s="11"/>
      <c r="W23803" s="11"/>
      <c r="X23803" s="11"/>
      <c r="Y23803" s="11"/>
      <c r="Z23803" s="11"/>
      <c r="BE23803"/>
      <c r="BF23803"/>
      <c r="BG23803"/>
    </row>
    <row r="23804" spans="11:59" x14ac:dyDescent="0.25">
      <c r="K23804" s="11"/>
      <c r="L23804" s="11"/>
      <c r="N23804" s="11"/>
      <c r="O23804" s="11"/>
      <c r="P23804" s="11"/>
      <c r="Q23804" s="11"/>
      <c r="R23804" s="11"/>
      <c r="S23804" s="11"/>
      <c r="T23804" s="11"/>
      <c r="U23804" s="11"/>
      <c r="V23804" s="11"/>
      <c r="W23804" s="11"/>
      <c r="X23804" s="11"/>
      <c r="Y23804" s="11"/>
      <c r="Z23804" s="11"/>
      <c r="BE23804"/>
      <c r="BF23804"/>
      <c r="BG23804"/>
    </row>
    <row r="23805" spans="11:59" x14ac:dyDescent="0.25">
      <c r="K23805" s="11"/>
      <c r="L23805" s="11"/>
      <c r="N23805" s="11"/>
      <c r="O23805" s="11"/>
      <c r="P23805" s="11"/>
      <c r="Q23805" s="11"/>
      <c r="R23805" s="11"/>
      <c r="S23805" s="11"/>
      <c r="T23805" s="11"/>
      <c r="U23805" s="11"/>
      <c r="V23805" s="11"/>
      <c r="W23805" s="11"/>
      <c r="X23805" s="11"/>
      <c r="Y23805" s="11"/>
      <c r="Z23805" s="11"/>
      <c r="BE23805"/>
      <c r="BF23805"/>
      <c r="BG23805"/>
    </row>
    <row r="23806" spans="11:59" x14ac:dyDescent="0.25">
      <c r="K23806" s="11"/>
      <c r="L23806" s="11"/>
      <c r="N23806" s="11"/>
      <c r="O23806" s="11"/>
      <c r="P23806" s="11"/>
      <c r="Q23806" s="11"/>
      <c r="R23806" s="11"/>
      <c r="S23806" s="11"/>
      <c r="T23806" s="11"/>
      <c r="U23806" s="11"/>
      <c r="V23806" s="11"/>
      <c r="W23806" s="11"/>
      <c r="X23806" s="11"/>
      <c r="Y23806" s="11"/>
      <c r="Z23806" s="11"/>
      <c r="BE23806"/>
      <c r="BF23806"/>
      <c r="BG23806"/>
    </row>
    <row r="23807" spans="11:59" x14ac:dyDescent="0.25">
      <c r="K23807" s="11"/>
      <c r="L23807" s="11"/>
      <c r="N23807" s="11"/>
      <c r="O23807" s="11"/>
      <c r="P23807" s="11"/>
      <c r="Q23807" s="11"/>
      <c r="R23807" s="11"/>
      <c r="S23807" s="11"/>
      <c r="T23807" s="11"/>
      <c r="U23807" s="11"/>
      <c r="V23807" s="11"/>
      <c r="W23807" s="11"/>
      <c r="X23807" s="11"/>
      <c r="Y23807" s="11"/>
      <c r="Z23807" s="11"/>
      <c r="BE23807"/>
      <c r="BF23807"/>
      <c r="BG23807"/>
    </row>
    <row r="23808" spans="11:59" x14ac:dyDescent="0.25">
      <c r="K23808" s="11"/>
      <c r="L23808" s="11"/>
      <c r="N23808" s="11"/>
      <c r="O23808" s="11"/>
      <c r="P23808" s="11"/>
      <c r="Q23808" s="11"/>
      <c r="R23808" s="11"/>
      <c r="S23808" s="11"/>
      <c r="T23808" s="11"/>
      <c r="U23808" s="11"/>
      <c r="V23808" s="11"/>
      <c r="W23808" s="11"/>
      <c r="X23808" s="11"/>
      <c r="Y23808" s="11"/>
      <c r="Z23808" s="11"/>
      <c r="BE23808"/>
      <c r="BF23808"/>
      <c r="BG23808"/>
    </row>
    <row r="23809" spans="11:59" x14ac:dyDescent="0.25">
      <c r="K23809" s="11"/>
      <c r="L23809" s="11"/>
      <c r="N23809" s="11"/>
      <c r="O23809" s="11"/>
      <c r="P23809" s="11"/>
      <c r="Q23809" s="11"/>
      <c r="R23809" s="11"/>
      <c r="S23809" s="11"/>
      <c r="T23809" s="11"/>
      <c r="U23809" s="11"/>
      <c r="V23809" s="11"/>
      <c r="W23809" s="11"/>
      <c r="X23809" s="11"/>
      <c r="Y23809" s="11"/>
      <c r="Z23809" s="11"/>
      <c r="BE23809"/>
      <c r="BF23809"/>
      <c r="BG23809"/>
    </row>
    <row r="23810" spans="11:59" x14ac:dyDescent="0.25">
      <c r="K23810" s="11"/>
      <c r="L23810" s="11"/>
      <c r="N23810" s="11"/>
      <c r="O23810" s="11"/>
      <c r="P23810" s="11"/>
      <c r="Q23810" s="11"/>
      <c r="R23810" s="11"/>
      <c r="S23810" s="11"/>
      <c r="T23810" s="11"/>
      <c r="U23810" s="11"/>
      <c r="V23810" s="11"/>
      <c r="W23810" s="11"/>
      <c r="X23810" s="11"/>
      <c r="Y23810" s="11"/>
      <c r="Z23810" s="11"/>
      <c r="BE23810"/>
      <c r="BF23810"/>
      <c r="BG23810"/>
    </row>
    <row r="23811" spans="11:59" x14ac:dyDescent="0.25">
      <c r="K23811" s="11"/>
      <c r="L23811" s="11"/>
      <c r="N23811" s="11"/>
      <c r="O23811" s="11"/>
      <c r="P23811" s="11"/>
      <c r="Q23811" s="11"/>
      <c r="R23811" s="11"/>
      <c r="S23811" s="11"/>
      <c r="T23811" s="11"/>
      <c r="U23811" s="11"/>
      <c r="V23811" s="11"/>
      <c r="W23811" s="11"/>
      <c r="X23811" s="11"/>
      <c r="Y23811" s="11"/>
      <c r="Z23811" s="11"/>
      <c r="BE23811"/>
      <c r="BF23811"/>
      <c r="BG23811"/>
    </row>
    <row r="23812" spans="11:59" x14ac:dyDescent="0.25">
      <c r="K23812" s="11"/>
      <c r="L23812" s="11"/>
      <c r="N23812" s="11"/>
      <c r="O23812" s="11"/>
      <c r="P23812" s="11"/>
      <c r="Q23812" s="11"/>
      <c r="R23812" s="11"/>
      <c r="S23812" s="11"/>
      <c r="T23812" s="11"/>
      <c r="U23812" s="11"/>
      <c r="V23812" s="11"/>
      <c r="W23812" s="11"/>
      <c r="X23812" s="11"/>
      <c r="Y23812" s="11"/>
      <c r="Z23812" s="11"/>
      <c r="BE23812"/>
      <c r="BF23812"/>
      <c r="BG23812"/>
    </row>
    <row r="23813" spans="11:59" x14ac:dyDescent="0.25">
      <c r="K23813" s="11"/>
      <c r="L23813" s="11"/>
      <c r="N23813" s="11"/>
      <c r="O23813" s="11"/>
      <c r="P23813" s="11"/>
      <c r="Q23813" s="11"/>
      <c r="R23813" s="11"/>
      <c r="S23813" s="11"/>
      <c r="T23813" s="11"/>
      <c r="U23813" s="11"/>
      <c r="V23813" s="11"/>
      <c r="W23813" s="11"/>
      <c r="X23813" s="11"/>
      <c r="Y23813" s="11"/>
      <c r="Z23813" s="11"/>
      <c r="BE23813"/>
      <c r="BF23813"/>
      <c r="BG23813"/>
    </row>
    <row r="23814" spans="11:59" x14ac:dyDescent="0.25">
      <c r="K23814" s="11"/>
      <c r="L23814" s="11"/>
      <c r="N23814" s="11"/>
      <c r="O23814" s="11"/>
      <c r="P23814" s="11"/>
      <c r="Q23814" s="11"/>
      <c r="R23814" s="11"/>
      <c r="S23814" s="11"/>
      <c r="T23814" s="11"/>
      <c r="U23814" s="11"/>
      <c r="V23814" s="11"/>
      <c r="W23814" s="11"/>
      <c r="X23814" s="11"/>
      <c r="Y23814" s="11"/>
      <c r="Z23814" s="11"/>
      <c r="BE23814"/>
      <c r="BF23814"/>
      <c r="BG23814"/>
    </row>
    <row r="23815" spans="11:59" x14ac:dyDescent="0.25">
      <c r="K23815" s="11"/>
      <c r="L23815" s="11"/>
      <c r="N23815" s="11"/>
      <c r="O23815" s="11"/>
      <c r="P23815" s="11"/>
      <c r="Q23815" s="11"/>
      <c r="R23815" s="11"/>
      <c r="S23815" s="11"/>
      <c r="T23815" s="11"/>
      <c r="U23815" s="11"/>
      <c r="V23815" s="11"/>
      <c r="W23815" s="11"/>
      <c r="X23815" s="11"/>
      <c r="Y23815" s="11"/>
      <c r="Z23815" s="11"/>
      <c r="BE23815"/>
      <c r="BF23815"/>
      <c r="BG23815"/>
    </row>
    <row r="23816" spans="11:59" x14ac:dyDescent="0.25">
      <c r="K23816" s="11"/>
      <c r="L23816" s="11"/>
      <c r="N23816" s="11"/>
      <c r="O23816" s="11"/>
      <c r="P23816" s="11"/>
      <c r="Q23816" s="11"/>
      <c r="R23816" s="11"/>
      <c r="S23816" s="11"/>
      <c r="T23816" s="11"/>
      <c r="U23816" s="11"/>
      <c r="V23816" s="11"/>
      <c r="W23816" s="11"/>
      <c r="X23816" s="11"/>
      <c r="Y23816" s="11"/>
      <c r="Z23816" s="11"/>
      <c r="BE23816"/>
      <c r="BF23816"/>
      <c r="BG23816"/>
    </row>
    <row r="23817" spans="11:59" x14ac:dyDescent="0.25">
      <c r="K23817" s="11"/>
      <c r="L23817" s="11"/>
      <c r="N23817" s="11"/>
      <c r="O23817" s="11"/>
      <c r="P23817" s="11"/>
      <c r="Q23817" s="11"/>
      <c r="R23817" s="11"/>
      <c r="S23817" s="11"/>
      <c r="T23817" s="11"/>
      <c r="U23817" s="11"/>
      <c r="V23817" s="11"/>
      <c r="W23817" s="11"/>
      <c r="X23817" s="11"/>
      <c r="Y23817" s="11"/>
      <c r="Z23817" s="11"/>
      <c r="BE23817"/>
      <c r="BF23817"/>
      <c r="BG23817"/>
    </row>
    <row r="23818" spans="11:59" x14ac:dyDescent="0.25">
      <c r="K23818" s="11"/>
      <c r="L23818" s="11"/>
      <c r="N23818" s="11"/>
      <c r="O23818" s="11"/>
      <c r="P23818" s="11"/>
      <c r="Q23818" s="11"/>
      <c r="R23818" s="11"/>
      <c r="S23818" s="11"/>
      <c r="T23818" s="11"/>
      <c r="U23818" s="11"/>
      <c r="V23818" s="11"/>
      <c r="W23818" s="11"/>
      <c r="X23818" s="11"/>
      <c r="Y23818" s="11"/>
      <c r="Z23818" s="11"/>
      <c r="BE23818"/>
      <c r="BF23818"/>
      <c r="BG23818"/>
    </row>
    <row r="23819" spans="11:59" x14ac:dyDescent="0.25">
      <c r="K23819" s="11"/>
      <c r="L23819" s="11"/>
      <c r="N23819" s="11"/>
      <c r="O23819" s="11"/>
      <c r="P23819" s="11"/>
      <c r="Q23819" s="11"/>
      <c r="R23819" s="11"/>
      <c r="S23819" s="11"/>
      <c r="T23819" s="11"/>
      <c r="U23819" s="11"/>
      <c r="V23819" s="11"/>
      <c r="W23819" s="11"/>
      <c r="X23819" s="11"/>
      <c r="Y23819" s="11"/>
      <c r="Z23819" s="11"/>
      <c r="BE23819"/>
      <c r="BF23819"/>
      <c r="BG23819"/>
    </row>
    <row r="23820" spans="11:59" x14ac:dyDescent="0.25">
      <c r="K23820" s="11"/>
      <c r="L23820" s="11"/>
      <c r="N23820" s="11"/>
      <c r="O23820" s="11"/>
      <c r="P23820" s="11"/>
      <c r="Q23820" s="11"/>
      <c r="R23820" s="11"/>
      <c r="S23820" s="11"/>
      <c r="T23820" s="11"/>
      <c r="U23820" s="11"/>
      <c r="V23820" s="11"/>
      <c r="W23820" s="11"/>
      <c r="X23820" s="11"/>
      <c r="Y23820" s="11"/>
      <c r="Z23820" s="11"/>
      <c r="BE23820"/>
      <c r="BF23820"/>
      <c r="BG23820"/>
    </row>
    <row r="23821" spans="11:59" x14ac:dyDescent="0.25">
      <c r="K23821" s="11"/>
      <c r="L23821" s="11"/>
      <c r="N23821" s="11"/>
      <c r="O23821" s="11"/>
      <c r="P23821" s="11"/>
      <c r="Q23821" s="11"/>
      <c r="R23821" s="11"/>
      <c r="S23821" s="11"/>
      <c r="T23821" s="11"/>
      <c r="U23821" s="11"/>
      <c r="V23821" s="11"/>
      <c r="W23821" s="11"/>
      <c r="X23821" s="11"/>
      <c r="Y23821" s="11"/>
      <c r="Z23821" s="11"/>
      <c r="BE23821"/>
      <c r="BF23821"/>
      <c r="BG23821"/>
    </row>
    <row r="23822" spans="11:59" x14ac:dyDescent="0.25">
      <c r="K23822" s="11"/>
      <c r="L23822" s="11"/>
      <c r="N23822" s="11"/>
      <c r="O23822" s="11"/>
      <c r="P23822" s="11"/>
      <c r="Q23822" s="11"/>
      <c r="R23822" s="11"/>
      <c r="S23822" s="11"/>
      <c r="T23822" s="11"/>
      <c r="U23822" s="11"/>
      <c r="V23822" s="11"/>
      <c r="W23822" s="11"/>
      <c r="X23822" s="11"/>
      <c r="Y23822" s="11"/>
      <c r="Z23822" s="11"/>
      <c r="BE23822"/>
      <c r="BF23822"/>
      <c r="BG23822"/>
    </row>
    <row r="23823" spans="11:59" x14ac:dyDescent="0.25">
      <c r="K23823" s="11"/>
      <c r="L23823" s="11"/>
      <c r="N23823" s="11"/>
      <c r="O23823" s="11"/>
      <c r="P23823" s="11"/>
      <c r="Q23823" s="11"/>
      <c r="R23823" s="11"/>
      <c r="S23823" s="11"/>
      <c r="T23823" s="11"/>
      <c r="U23823" s="11"/>
      <c r="V23823" s="11"/>
      <c r="W23823" s="11"/>
      <c r="X23823" s="11"/>
      <c r="Y23823" s="11"/>
      <c r="Z23823" s="11"/>
      <c r="BE23823"/>
      <c r="BF23823"/>
      <c r="BG23823"/>
    </row>
    <row r="23824" spans="11:59" x14ac:dyDescent="0.25">
      <c r="K23824" s="11"/>
      <c r="L23824" s="11"/>
      <c r="N23824" s="11"/>
      <c r="O23824" s="11"/>
      <c r="P23824" s="11"/>
      <c r="Q23824" s="11"/>
      <c r="R23824" s="11"/>
      <c r="S23824" s="11"/>
      <c r="T23824" s="11"/>
      <c r="U23824" s="11"/>
      <c r="V23824" s="11"/>
      <c r="W23824" s="11"/>
      <c r="X23824" s="11"/>
      <c r="Y23824" s="11"/>
      <c r="Z23824" s="11"/>
      <c r="BE23824"/>
      <c r="BF23824"/>
      <c r="BG23824"/>
    </row>
    <row r="23825" spans="11:59" x14ac:dyDescent="0.25">
      <c r="K23825" s="11"/>
      <c r="L23825" s="11"/>
      <c r="N23825" s="11"/>
      <c r="O23825" s="11"/>
      <c r="P23825" s="11"/>
      <c r="Q23825" s="11"/>
      <c r="R23825" s="11"/>
      <c r="S23825" s="11"/>
      <c r="T23825" s="11"/>
      <c r="U23825" s="11"/>
      <c r="V23825" s="11"/>
      <c r="W23825" s="11"/>
      <c r="X23825" s="11"/>
      <c r="Y23825" s="11"/>
      <c r="Z23825" s="11"/>
      <c r="BE23825"/>
      <c r="BF23825"/>
      <c r="BG23825"/>
    </row>
    <row r="23826" spans="11:59" x14ac:dyDescent="0.25">
      <c r="K23826" s="11"/>
      <c r="L23826" s="11"/>
      <c r="N23826" s="11"/>
      <c r="O23826" s="11"/>
      <c r="P23826" s="11"/>
      <c r="Q23826" s="11"/>
      <c r="R23826" s="11"/>
      <c r="S23826" s="11"/>
      <c r="T23826" s="11"/>
      <c r="U23826" s="11"/>
      <c r="V23826" s="11"/>
      <c r="W23826" s="11"/>
      <c r="X23826" s="11"/>
      <c r="Y23826" s="11"/>
      <c r="Z23826" s="11"/>
      <c r="BE23826"/>
      <c r="BF23826"/>
      <c r="BG23826"/>
    </row>
    <row r="23827" spans="11:59" x14ac:dyDescent="0.25">
      <c r="K23827" s="11"/>
      <c r="L23827" s="11"/>
      <c r="N23827" s="11"/>
      <c r="O23827" s="11"/>
      <c r="P23827" s="11"/>
      <c r="Q23827" s="11"/>
      <c r="R23827" s="11"/>
      <c r="S23827" s="11"/>
      <c r="T23827" s="11"/>
      <c r="U23827" s="11"/>
      <c r="V23827" s="11"/>
      <c r="W23827" s="11"/>
      <c r="X23827" s="11"/>
      <c r="Y23827" s="11"/>
      <c r="Z23827" s="11"/>
      <c r="BE23827"/>
      <c r="BF23827"/>
      <c r="BG23827"/>
    </row>
    <row r="23828" spans="11:59" x14ac:dyDescent="0.25">
      <c r="K23828" s="11"/>
      <c r="L23828" s="11"/>
      <c r="N23828" s="11"/>
      <c r="O23828" s="11"/>
      <c r="P23828" s="11"/>
      <c r="Q23828" s="11"/>
      <c r="R23828" s="11"/>
      <c r="S23828" s="11"/>
      <c r="T23828" s="11"/>
      <c r="U23828" s="11"/>
      <c r="V23828" s="11"/>
      <c r="W23828" s="11"/>
      <c r="X23828" s="11"/>
      <c r="Y23828" s="11"/>
      <c r="Z23828" s="11"/>
      <c r="BE23828"/>
      <c r="BF23828"/>
      <c r="BG23828"/>
    </row>
    <row r="23829" spans="11:59" x14ac:dyDescent="0.25">
      <c r="K23829" s="11"/>
      <c r="L23829" s="11"/>
      <c r="N23829" s="11"/>
      <c r="O23829" s="11"/>
      <c r="P23829" s="11"/>
      <c r="Q23829" s="11"/>
      <c r="R23829" s="11"/>
      <c r="S23829" s="11"/>
      <c r="T23829" s="11"/>
      <c r="U23829" s="11"/>
      <c r="V23829" s="11"/>
      <c r="W23829" s="11"/>
      <c r="X23829" s="11"/>
      <c r="Y23829" s="11"/>
      <c r="Z23829" s="11"/>
      <c r="BE23829"/>
      <c r="BF23829"/>
      <c r="BG23829"/>
    </row>
    <row r="23830" spans="11:59" x14ac:dyDescent="0.25">
      <c r="K23830" s="11"/>
      <c r="L23830" s="11"/>
      <c r="N23830" s="11"/>
      <c r="O23830" s="11"/>
      <c r="P23830" s="11"/>
      <c r="Q23830" s="11"/>
      <c r="R23830" s="11"/>
      <c r="S23830" s="11"/>
      <c r="T23830" s="11"/>
      <c r="U23830" s="11"/>
      <c r="V23830" s="11"/>
      <c r="W23830" s="11"/>
      <c r="X23830" s="11"/>
      <c r="Y23830" s="11"/>
      <c r="Z23830" s="11"/>
      <c r="BE23830"/>
      <c r="BF23830"/>
      <c r="BG23830"/>
    </row>
    <row r="23831" spans="11:59" x14ac:dyDescent="0.25">
      <c r="K23831" s="11"/>
      <c r="L23831" s="11"/>
      <c r="N23831" s="11"/>
      <c r="O23831" s="11"/>
      <c r="P23831" s="11"/>
      <c r="Q23831" s="11"/>
      <c r="R23831" s="11"/>
      <c r="S23831" s="11"/>
      <c r="T23831" s="11"/>
      <c r="U23831" s="11"/>
      <c r="V23831" s="11"/>
      <c r="W23831" s="11"/>
      <c r="X23831" s="11"/>
      <c r="Y23831" s="11"/>
      <c r="Z23831" s="11"/>
      <c r="BE23831"/>
      <c r="BF23831"/>
      <c r="BG23831"/>
    </row>
    <row r="23832" spans="11:59" x14ac:dyDescent="0.25">
      <c r="K23832" s="11"/>
      <c r="L23832" s="11"/>
      <c r="N23832" s="11"/>
      <c r="O23832" s="11"/>
      <c r="P23832" s="11"/>
      <c r="Q23832" s="11"/>
      <c r="R23832" s="11"/>
      <c r="S23832" s="11"/>
      <c r="T23832" s="11"/>
      <c r="U23832" s="11"/>
      <c r="V23832" s="11"/>
      <c r="W23832" s="11"/>
      <c r="X23832" s="11"/>
      <c r="Y23832" s="11"/>
      <c r="Z23832" s="11"/>
      <c r="BE23832"/>
      <c r="BF23832"/>
      <c r="BG23832"/>
    </row>
    <row r="23833" spans="11:59" x14ac:dyDescent="0.25">
      <c r="K23833" s="11"/>
      <c r="L23833" s="11"/>
      <c r="N23833" s="11"/>
      <c r="O23833" s="11"/>
      <c r="P23833" s="11"/>
      <c r="Q23833" s="11"/>
      <c r="R23833" s="11"/>
      <c r="S23833" s="11"/>
      <c r="T23833" s="11"/>
      <c r="U23833" s="11"/>
      <c r="V23833" s="11"/>
      <c r="W23833" s="11"/>
      <c r="X23833" s="11"/>
      <c r="Y23833" s="11"/>
      <c r="Z23833" s="11"/>
      <c r="BE23833"/>
      <c r="BF23833"/>
      <c r="BG23833"/>
    </row>
    <row r="23834" spans="11:59" x14ac:dyDescent="0.25">
      <c r="K23834" s="11"/>
      <c r="L23834" s="11"/>
      <c r="N23834" s="11"/>
      <c r="O23834" s="11"/>
      <c r="P23834" s="11"/>
      <c r="Q23834" s="11"/>
      <c r="R23834" s="11"/>
      <c r="S23834" s="11"/>
      <c r="T23834" s="11"/>
      <c r="U23834" s="11"/>
      <c r="V23834" s="11"/>
      <c r="W23834" s="11"/>
      <c r="X23834" s="11"/>
      <c r="Y23834" s="11"/>
      <c r="Z23834" s="11"/>
      <c r="BE23834"/>
      <c r="BF23834"/>
      <c r="BG23834"/>
    </row>
    <row r="23835" spans="11:59" x14ac:dyDescent="0.25">
      <c r="K23835" s="11"/>
      <c r="L23835" s="11"/>
      <c r="N23835" s="11"/>
      <c r="O23835" s="11"/>
      <c r="P23835" s="11"/>
      <c r="Q23835" s="11"/>
      <c r="R23835" s="11"/>
      <c r="S23835" s="11"/>
      <c r="T23835" s="11"/>
      <c r="U23835" s="11"/>
      <c r="V23835" s="11"/>
      <c r="W23835" s="11"/>
      <c r="X23835" s="11"/>
      <c r="Y23835" s="11"/>
      <c r="Z23835" s="11"/>
      <c r="BE23835"/>
      <c r="BF23835"/>
      <c r="BG23835"/>
    </row>
    <row r="23836" spans="11:59" x14ac:dyDescent="0.25">
      <c r="K23836" s="11"/>
      <c r="L23836" s="11"/>
      <c r="N23836" s="11"/>
      <c r="O23836" s="11"/>
      <c r="P23836" s="11"/>
      <c r="Q23836" s="11"/>
      <c r="R23836" s="11"/>
      <c r="S23836" s="11"/>
      <c r="T23836" s="11"/>
      <c r="U23836" s="11"/>
      <c r="V23836" s="11"/>
      <c r="W23836" s="11"/>
      <c r="X23836" s="11"/>
      <c r="Y23836" s="11"/>
      <c r="Z23836" s="11"/>
      <c r="BE23836"/>
      <c r="BF23836"/>
      <c r="BG23836"/>
    </row>
    <row r="23837" spans="11:59" x14ac:dyDescent="0.25">
      <c r="K23837" s="11"/>
      <c r="L23837" s="11"/>
      <c r="N23837" s="11"/>
      <c r="O23837" s="11"/>
      <c r="P23837" s="11"/>
      <c r="Q23837" s="11"/>
      <c r="R23837" s="11"/>
      <c r="S23837" s="11"/>
      <c r="T23837" s="11"/>
      <c r="U23837" s="11"/>
      <c r="V23837" s="11"/>
      <c r="W23837" s="11"/>
      <c r="X23837" s="11"/>
      <c r="Y23837" s="11"/>
      <c r="Z23837" s="11"/>
      <c r="BE23837"/>
      <c r="BF23837"/>
      <c r="BG23837"/>
    </row>
    <row r="23838" spans="11:59" x14ac:dyDescent="0.25">
      <c r="K23838" s="11"/>
      <c r="L23838" s="11"/>
      <c r="N23838" s="11"/>
      <c r="O23838" s="11"/>
      <c r="P23838" s="11"/>
      <c r="Q23838" s="11"/>
      <c r="R23838" s="11"/>
      <c r="S23838" s="11"/>
      <c r="T23838" s="11"/>
      <c r="U23838" s="11"/>
      <c r="V23838" s="11"/>
      <c r="W23838" s="11"/>
      <c r="X23838" s="11"/>
      <c r="Y23838" s="11"/>
      <c r="Z23838" s="11"/>
      <c r="BE23838"/>
      <c r="BF23838"/>
      <c r="BG23838"/>
    </row>
    <row r="23839" spans="11:59" x14ac:dyDescent="0.25">
      <c r="K23839" s="11"/>
      <c r="L23839" s="11"/>
      <c r="N23839" s="11"/>
      <c r="O23839" s="11"/>
      <c r="P23839" s="11"/>
      <c r="Q23839" s="11"/>
      <c r="R23839" s="11"/>
      <c r="S23839" s="11"/>
      <c r="T23839" s="11"/>
      <c r="U23839" s="11"/>
      <c r="V23839" s="11"/>
      <c r="W23839" s="11"/>
      <c r="X23839" s="11"/>
      <c r="Y23839" s="11"/>
      <c r="Z23839" s="11"/>
      <c r="BE23839"/>
      <c r="BF23839"/>
      <c r="BG23839"/>
    </row>
    <row r="23840" spans="11:59" x14ac:dyDescent="0.25">
      <c r="K23840" s="11"/>
      <c r="L23840" s="11"/>
      <c r="N23840" s="11"/>
      <c r="O23840" s="11"/>
      <c r="P23840" s="11"/>
      <c r="Q23840" s="11"/>
      <c r="R23840" s="11"/>
      <c r="S23840" s="11"/>
      <c r="T23840" s="11"/>
      <c r="U23840" s="11"/>
      <c r="V23840" s="11"/>
      <c r="W23840" s="11"/>
      <c r="X23840" s="11"/>
      <c r="Y23840" s="11"/>
      <c r="Z23840" s="11"/>
      <c r="BE23840"/>
      <c r="BF23840"/>
      <c r="BG23840"/>
    </row>
    <row r="23841" spans="11:59" x14ac:dyDescent="0.25">
      <c r="K23841" s="11"/>
      <c r="L23841" s="11"/>
      <c r="N23841" s="11"/>
      <c r="O23841" s="11"/>
      <c r="P23841" s="11"/>
      <c r="Q23841" s="11"/>
      <c r="R23841" s="11"/>
      <c r="S23841" s="11"/>
      <c r="T23841" s="11"/>
      <c r="U23841" s="11"/>
      <c r="V23841" s="11"/>
      <c r="W23841" s="11"/>
      <c r="X23841" s="11"/>
      <c r="Y23841" s="11"/>
      <c r="Z23841" s="11"/>
      <c r="BE23841"/>
      <c r="BF23841"/>
      <c r="BG23841"/>
    </row>
    <row r="23842" spans="11:59" x14ac:dyDescent="0.25">
      <c r="K23842" s="11"/>
      <c r="L23842" s="11"/>
      <c r="N23842" s="11"/>
      <c r="O23842" s="11"/>
      <c r="P23842" s="11"/>
      <c r="Q23842" s="11"/>
      <c r="R23842" s="11"/>
      <c r="S23842" s="11"/>
      <c r="T23842" s="11"/>
      <c r="U23842" s="11"/>
      <c r="V23842" s="11"/>
      <c r="W23842" s="11"/>
      <c r="X23842" s="11"/>
      <c r="Y23842" s="11"/>
      <c r="Z23842" s="11"/>
      <c r="BE23842"/>
      <c r="BF23842"/>
      <c r="BG23842"/>
    </row>
    <row r="23843" spans="11:59" x14ac:dyDescent="0.25">
      <c r="K23843" s="11"/>
      <c r="L23843" s="11"/>
      <c r="N23843" s="11"/>
      <c r="O23843" s="11"/>
      <c r="P23843" s="11"/>
      <c r="Q23843" s="11"/>
      <c r="R23843" s="11"/>
      <c r="S23843" s="11"/>
      <c r="T23843" s="11"/>
      <c r="U23843" s="11"/>
      <c r="V23843" s="11"/>
      <c r="W23843" s="11"/>
      <c r="X23843" s="11"/>
      <c r="Y23843" s="11"/>
      <c r="Z23843" s="11"/>
      <c r="BE23843"/>
      <c r="BF23843"/>
      <c r="BG23843"/>
    </row>
    <row r="23844" spans="11:59" x14ac:dyDescent="0.25">
      <c r="K23844" s="11"/>
      <c r="L23844" s="11"/>
      <c r="N23844" s="11"/>
      <c r="O23844" s="11"/>
      <c r="P23844" s="11"/>
      <c r="Q23844" s="11"/>
      <c r="R23844" s="11"/>
      <c r="S23844" s="11"/>
      <c r="T23844" s="11"/>
      <c r="U23844" s="11"/>
      <c r="V23844" s="11"/>
      <c r="W23844" s="11"/>
      <c r="X23844" s="11"/>
      <c r="Y23844" s="11"/>
      <c r="Z23844" s="11"/>
      <c r="BE23844"/>
      <c r="BF23844"/>
      <c r="BG23844"/>
    </row>
    <row r="23845" spans="11:59" x14ac:dyDescent="0.25">
      <c r="K23845" s="11"/>
      <c r="L23845" s="11"/>
      <c r="N23845" s="11"/>
      <c r="O23845" s="11"/>
      <c r="P23845" s="11"/>
      <c r="Q23845" s="11"/>
      <c r="R23845" s="11"/>
      <c r="S23845" s="11"/>
      <c r="T23845" s="11"/>
      <c r="U23845" s="11"/>
      <c r="V23845" s="11"/>
      <c r="W23845" s="11"/>
      <c r="X23845" s="11"/>
      <c r="Y23845" s="11"/>
      <c r="Z23845" s="11"/>
      <c r="BE23845"/>
      <c r="BF23845"/>
      <c r="BG23845"/>
    </row>
    <row r="23846" spans="11:59" x14ac:dyDescent="0.25">
      <c r="K23846" s="11"/>
      <c r="L23846" s="11"/>
      <c r="N23846" s="11"/>
      <c r="O23846" s="11"/>
      <c r="P23846" s="11"/>
      <c r="Q23846" s="11"/>
      <c r="R23846" s="11"/>
      <c r="S23846" s="11"/>
      <c r="T23846" s="11"/>
      <c r="U23846" s="11"/>
      <c r="V23846" s="11"/>
      <c r="W23846" s="11"/>
      <c r="X23846" s="11"/>
      <c r="Y23846" s="11"/>
      <c r="Z23846" s="11"/>
      <c r="BE23846"/>
      <c r="BF23846"/>
      <c r="BG23846"/>
    </row>
    <row r="23847" spans="11:59" x14ac:dyDescent="0.25">
      <c r="K23847" s="11"/>
      <c r="L23847" s="11"/>
      <c r="N23847" s="11"/>
      <c r="O23847" s="11"/>
      <c r="P23847" s="11"/>
      <c r="Q23847" s="11"/>
      <c r="R23847" s="11"/>
      <c r="S23847" s="11"/>
      <c r="T23847" s="11"/>
      <c r="U23847" s="11"/>
      <c r="V23847" s="11"/>
      <c r="W23847" s="11"/>
      <c r="X23847" s="11"/>
      <c r="Y23847" s="11"/>
      <c r="Z23847" s="11"/>
      <c r="BE23847"/>
      <c r="BF23847"/>
      <c r="BG23847"/>
    </row>
    <row r="23848" spans="11:59" x14ac:dyDescent="0.25">
      <c r="K23848" s="11"/>
      <c r="L23848" s="11"/>
      <c r="N23848" s="11"/>
      <c r="O23848" s="11"/>
      <c r="P23848" s="11"/>
      <c r="Q23848" s="11"/>
      <c r="R23848" s="11"/>
      <c r="S23848" s="11"/>
      <c r="T23848" s="11"/>
      <c r="U23848" s="11"/>
      <c r="V23848" s="11"/>
      <c r="W23848" s="11"/>
      <c r="X23848" s="11"/>
      <c r="Y23848" s="11"/>
      <c r="Z23848" s="11"/>
      <c r="BE23848"/>
      <c r="BF23848"/>
      <c r="BG23848"/>
    </row>
    <row r="23849" spans="11:59" x14ac:dyDescent="0.25">
      <c r="K23849" s="11"/>
      <c r="L23849" s="11"/>
      <c r="N23849" s="11"/>
      <c r="O23849" s="11"/>
      <c r="P23849" s="11"/>
      <c r="Q23849" s="11"/>
      <c r="R23849" s="11"/>
      <c r="S23849" s="11"/>
      <c r="T23849" s="11"/>
      <c r="U23849" s="11"/>
      <c r="V23849" s="11"/>
      <c r="W23849" s="11"/>
      <c r="X23849" s="11"/>
      <c r="Y23849" s="11"/>
      <c r="Z23849" s="11"/>
      <c r="BE23849"/>
      <c r="BF23849"/>
      <c r="BG23849"/>
    </row>
    <row r="23850" spans="11:59" x14ac:dyDescent="0.25">
      <c r="K23850" s="11"/>
      <c r="L23850" s="11"/>
      <c r="N23850" s="11"/>
      <c r="O23850" s="11"/>
      <c r="P23850" s="11"/>
      <c r="Q23850" s="11"/>
      <c r="R23850" s="11"/>
      <c r="S23850" s="11"/>
      <c r="T23850" s="11"/>
      <c r="U23850" s="11"/>
      <c r="V23850" s="11"/>
      <c r="W23850" s="11"/>
      <c r="X23850" s="11"/>
      <c r="Y23850" s="11"/>
      <c r="Z23850" s="11"/>
      <c r="BE23850"/>
      <c r="BF23850"/>
      <c r="BG23850"/>
    </row>
    <row r="23851" spans="11:59" x14ac:dyDescent="0.25">
      <c r="K23851" s="11"/>
      <c r="L23851" s="11"/>
      <c r="N23851" s="11"/>
      <c r="O23851" s="11"/>
      <c r="P23851" s="11"/>
      <c r="Q23851" s="11"/>
      <c r="R23851" s="11"/>
      <c r="S23851" s="11"/>
      <c r="T23851" s="11"/>
      <c r="U23851" s="11"/>
      <c r="V23851" s="11"/>
      <c r="W23851" s="11"/>
      <c r="X23851" s="11"/>
      <c r="Y23851" s="11"/>
      <c r="Z23851" s="11"/>
      <c r="BE23851"/>
      <c r="BF23851"/>
      <c r="BG23851"/>
    </row>
    <row r="23852" spans="11:59" x14ac:dyDescent="0.25">
      <c r="K23852" s="11"/>
      <c r="L23852" s="11"/>
      <c r="N23852" s="11"/>
      <c r="O23852" s="11"/>
      <c r="P23852" s="11"/>
      <c r="Q23852" s="11"/>
      <c r="R23852" s="11"/>
      <c r="S23852" s="11"/>
      <c r="T23852" s="11"/>
      <c r="U23852" s="11"/>
      <c r="V23852" s="11"/>
      <c r="W23852" s="11"/>
      <c r="X23852" s="11"/>
      <c r="Y23852" s="11"/>
      <c r="Z23852" s="11"/>
      <c r="BE23852"/>
      <c r="BF23852"/>
      <c r="BG23852"/>
    </row>
    <row r="23853" spans="11:59" x14ac:dyDescent="0.25">
      <c r="K23853" s="11"/>
      <c r="L23853" s="11"/>
      <c r="N23853" s="11"/>
      <c r="O23853" s="11"/>
      <c r="P23853" s="11"/>
      <c r="Q23853" s="11"/>
      <c r="R23853" s="11"/>
      <c r="S23853" s="11"/>
      <c r="T23853" s="11"/>
      <c r="U23853" s="11"/>
      <c r="V23853" s="11"/>
      <c r="W23853" s="11"/>
      <c r="X23853" s="11"/>
      <c r="Y23853" s="11"/>
      <c r="Z23853" s="11"/>
      <c r="BE23853"/>
      <c r="BF23853"/>
      <c r="BG23853"/>
    </row>
    <row r="23854" spans="11:59" x14ac:dyDescent="0.25">
      <c r="K23854" s="11"/>
      <c r="L23854" s="11"/>
      <c r="N23854" s="11"/>
      <c r="O23854" s="11"/>
      <c r="P23854" s="11"/>
      <c r="Q23854" s="11"/>
      <c r="R23854" s="11"/>
      <c r="S23854" s="11"/>
      <c r="T23854" s="11"/>
      <c r="U23854" s="11"/>
      <c r="V23854" s="11"/>
      <c r="W23854" s="11"/>
      <c r="X23854" s="11"/>
      <c r="Y23854" s="11"/>
      <c r="Z23854" s="11"/>
      <c r="BE23854"/>
      <c r="BF23854"/>
      <c r="BG23854"/>
    </row>
    <row r="23855" spans="11:59" x14ac:dyDescent="0.25">
      <c r="K23855" s="11"/>
      <c r="L23855" s="11"/>
      <c r="N23855" s="11"/>
      <c r="O23855" s="11"/>
      <c r="P23855" s="11"/>
      <c r="Q23855" s="11"/>
      <c r="R23855" s="11"/>
      <c r="S23855" s="11"/>
      <c r="T23855" s="11"/>
      <c r="U23855" s="11"/>
      <c r="V23855" s="11"/>
      <c r="W23855" s="11"/>
      <c r="X23855" s="11"/>
      <c r="Y23855" s="11"/>
      <c r="Z23855" s="11"/>
      <c r="BE23855"/>
      <c r="BF23855"/>
      <c r="BG23855"/>
    </row>
    <row r="23856" spans="11:59" x14ac:dyDescent="0.25">
      <c r="K23856" s="11"/>
      <c r="L23856" s="11"/>
      <c r="N23856" s="11"/>
      <c r="O23856" s="11"/>
      <c r="P23856" s="11"/>
      <c r="Q23856" s="11"/>
      <c r="R23856" s="11"/>
      <c r="S23856" s="11"/>
      <c r="T23856" s="11"/>
      <c r="U23856" s="11"/>
      <c r="V23856" s="11"/>
      <c r="W23856" s="11"/>
      <c r="X23856" s="11"/>
      <c r="Y23856" s="11"/>
      <c r="Z23856" s="11"/>
      <c r="BE23856"/>
      <c r="BF23856"/>
      <c r="BG23856"/>
    </row>
    <row r="23857" spans="11:59" x14ac:dyDescent="0.25">
      <c r="K23857" s="11"/>
      <c r="L23857" s="11"/>
      <c r="N23857" s="11"/>
      <c r="O23857" s="11"/>
      <c r="P23857" s="11"/>
      <c r="Q23857" s="11"/>
      <c r="R23857" s="11"/>
      <c r="S23857" s="11"/>
      <c r="T23857" s="11"/>
      <c r="U23857" s="11"/>
      <c r="V23857" s="11"/>
      <c r="W23857" s="11"/>
      <c r="X23857" s="11"/>
      <c r="Y23857" s="11"/>
      <c r="Z23857" s="11"/>
      <c r="BE23857"/>
      <c r="BF23857"/>
      <c r="BG23857"/>
    </row>
    <row r="23858" spans="11:59" x14ac:dyDescent="0.25">
      <c r="K23858" s="11"/>
      <c r="L23858" s="11"/>
      <c r="N23858" s="11"/>
      <c r="O23858" s="11"/>
      <c r="P23858" s="11"/>
      <c r="Q23858" s="11"/>
      <c r="R23858" s="11"/>
      <c r="S23858" s="11"/>
      <c r="T23858" s="11"/>
      <c r="U23858" s="11"/>
      <c r="V23858" s="11"/>
      <c r="W23858" s="11"/>
      <c r="X23858" s="11"/>
      <c r="Y23858" s="11"/>
      <c r="Z23858" s="11"/>
      <c r="BE23858"/>
      <c r="BF23858"/>
      <c r="BG23858"/>
    </row>
    <row r="23859" spans="11:59" x14ac:dyDescent="0.25">
      <c r="K23859" s="11"/>
      <c r="L23859" s="11"/>
      <c r="N23859" s="11"/>
      <c r="O23859" s="11"/>
      <c r="P23859" s="11"/>
      <c r="Q23859" s="11"/>
      <c r="R23859" s="11"/>
      <c r="S23859" s="11"/>
      <c r="T23859" s="11"/>
      <c r="U23859" s="11"/>
      <c r="V23859" s="11"/>
      <c r="W23859" s="11"/>
      <c r="X23859" s="11"/>
      <c r="Y23859" s="11"/>
      <c r="Z23859" s="11"/>
      <c r="BE23859"/>
      <c r="BF23859"/>
      <c r="BG23859"/>
    </row>
    <row r="23860" spans="11:59" x14ac:dyDescent="0.25">
      <c r="K23860" s="11"/>
      <c r="L23860" s="11"/>
      <c r="N23860" s="11"/>
      <c r="O23860" s="11"/>
      <c r="P23860" s="11"/>
      <c r="Q23860" s="11"/>
      <c r="R23860" s="11"/>
      <c r="S23860" s="11"/>
      <c r="T23860" s="11"/>
      <c r="U23860" s="11"/>
      <c r="V23860" s="11"/>
      <c r="W23860" s="11"/>
      <c r="X23860" s="11"/>
      <c r="Y23860" s="11"/>
      <c r="Z23860" s="11"/>
      <c r="BE23860"/>
      <c r="BF23860"/>
      <c r="BG23860"/>
    </row>
    <row r="23861" spans="11:59" x14ac:dyDescent="0.25">
      <c r="K23861" s="11"/>
      <c r="L23861" s="11"/>
      <c r="N23861" s="11"/>
      <c r="O23861" s="11"/>
      <c r="P23861" s="11"/>
      <c r="Q23861" s="11"/>
      <c r="R23861" s="11"/>
      <c r="S23861" s="11"/>
      <c r="T23861" s="11"/>
      <c r="U23861" s="11"/>
      <c r="V23861" s="11"/>
      <c r="W23861" s="11"/>
      <c r="X23861" s="11"/>
      <c r="Y23861" s="11"/>
      <c r="Z23861" s="11"/>
      <c r="BE23861"/>
      <c r="BF23861"/>
      <c r="BG23861"/>
    </row>
    <row r="23862" spans="11:59" x14ac:dyDescent="0.25">
      <c r="K23862" s="11"/>
      <c r="L23862" s="11"/>
      <c r="N23862" s="11"/>
      <c r="O23862" s="11"/>
      <c r="P23862" s="11"/>
      <c r="Q23862" s="11"/>
      <c r="R23862" s="11"/>
      <c r="S23862" s="11"/>
      <c r="T23862" s="11"/>
      <c r="U23862" s="11"/>
      <c r="V23862" s="11"/>
      <c r="W23862" s="11"/>
      <c r="X23862" s="11"/>
      <c r="Y23862" s="11"/>
      <c r="Z23862" s="11"/>
      <c r="BE23862"/>
      <c r="BF23862"/>
      <c r="BG23862"/>
    </row>
    <row r="23863" spans="11:59" x14ac:dyDescent="0.25">
      <c r="K23863" s="11"/>
      <c r="L23863" s="11"/>
      <c r="N23863" s="11"/>
      <c r="O23863" s="11"/>
      <c r="P23863" s="11"/>
      <c r="Q23863" s="11"/>
      <c r="R23863" s="11"/>
      <c r="S23863" s="11"/>
      <c r="T23863" s="11"/>
      <c r="U23863" s="11"/>
      <c r="V23863" s="11"/>
      <c r="W23863" s="11"/>
      <c r="X23863" s="11"/>
      <c r="Y23863" s="11"/>
      <c r="Z23863" s="11"/>
      <c r="BE23863"/>
      <c r="BF23863"/>
      <c r="BG23863"/>
    </row>
    <row r="23864" spans="11:59" x14ac:dyDescent="0.25">
      <c r="K23864" s="11"/>
      <c r="L23864" s="11"/>
      <c r="N23864" s="11"/>
      <c r="O23864" s="11"/>
      <c r="P23864" s="11"/>
      <c r="Q23864" s="11"/>
      <c r="R23864" s="11"/>
      <c r="S23864" s="11"/>
      <c r="T23864" s="11"/>
      <c r="U23864" s="11"/>
      <c r="V23864" s="11"/>
      <c r="W23864" s="11"/>
      <c r="X23864" s="11"/>
      <c r="Y23864" s="11"/>
      <c r="Z23864" s="11"/>
      <c r="BE23864"/>
      <c r="BF23864"/>
      <c r="BG23864"/>
    </row>
    <row r="23865" spans="11:59" x14ac:dyDescent="0.25">
      <c r="K23865" s="11"/>
      <c r="L23865" s="11"/>
      <c r="N23865" s="11"/>
      <c r="O23865" s="11"/>
      <c r="P23865" s="11"/>
      <c r="Q23865" s="11"/>
      <c r="R23865" s="11"/>
      <c r="S23865" s="11"/>
      <c r="T23865" s="11"/>
      <c r="U23865" s="11"/>
      <c r="V23865" s="11"/>
      <c r="W23865" s="11"/>
      <c r="X23865" s="11"/>
      <c r="Y23865" s="11"/>
      <c r="Z23865" s="11"/>
      <c r="BE23865"/>
      <c r="BF23865"/>
      <c r="BG23865"/>
    </row>
    <row r="23866" spans="11:59" x14ac:dyDescent="0.25">
      <c r="K23866" s="11"/>
      <c r="L23866" s="11"/>
      <c r="N23866" s="11"/>
      <c r="O23866" s="11"/>
      <c r="P23866" s="11"/>
      <c r="Q23866" s="11"/>
      <c r="R23866" s="11"/>
      <c r="S23866" s="11"/>
      <c r="T23866" s="11"/>
      <c r="U23866" s="11"/>
      <c r="V23866" s="11"/>
      <c r="W23866" s="11"/>
      <c r="X23866" s="11"/>
      <c r="Y23866" s="11"/>
      <c r="Z23866" s="11"/>
      <c r="BE23866"/>
      <c r="BF23866"/>
      <c r="BG23866"/>
    </row>
    <row r="23867" spans="11:59" x14ac:dyDescent="0.25">
      <c r="K23867" s="11"/>
      <c r="L23867" s="11"/>
      <c r="N23867" s="11"/>
      <c r="O23867" s="11"/>
      <c r="P23867" s="11"/>
      <c r="Q23867" s="11"/>
      <c r="R23867" s="11"/>
      <c r="S23867" s="11"/>
      <c r="T23867" s="11"/>
      <c r="U23867" s="11"/>
      <c r="V23867" s="11"/>
      <c r="W23867" s="11"/>
      <c r="X23867" s="11"/>
      <c r="Y23867" s="11"/>
      <c r="Z23867" s="11"/>
      <c r="BE23867"/>
      <c r="BF23867"/>
      <c r="BG23867"/>
    </row>
    <row r="23868" spans="11:59" x14ac:dyDescent="0.25">
      <c r="K23868" s="11"/>
      <c r="L23868" s="11"/>
      <c r="N23868" s="11"/>
      <c r="O23868" s="11"/>
      <c r="P23868" s="11"/>
      <c r="Q23868" s="11"/>
      <c r="R23868" s="11"/>
      <c r="S23868" s="11"/>
      <c r="T23868" s="11"/>
      <c r="U23868" s="11"/>
      <c r="V23868" s="11"/>
      <c r="W23868" s="11"/>
      <c r="X23868" s="11"/>
      <c r="Y23868" s="11"/>
      <c r="Z23868" s="11"/>
      <c r="BE23868"/>
      <c r="BF23868"/>
      <c r="BG23868"/>
    </row>
    <row r="23869" spans="11:59" x14ac:dyDescent="0.25">
      <c r="K23869" s="11"/>
      <c r="L23869" s="11"/>
      <c r="N23869" s="11"/>
      <c r="O23869" s="11"/>
      <c r="P23869" s="11"/>
      <c r="Q23869" s="11"/>
      <c r="R23869" s="11"/>
      <c r="S23869" s="11"/>
      <c r="T23869" s="11"/>
      <c r="U23869" s="11"/>
      <c r="V23869" s="11"/>
      <c r="W23869" s="11"/>
      <c r="X23869" s="11"/>
      <c r="Y23869" s="11"/>
      <c r="Z23869" s="11"/>
      <c r="BE23869"/>
      <c r="BF23869"/>
      <c r="BG23869"/>
    </row>
    <row r="23870" spans="11:59" x14ac:dyDescent="0.25">
      <c r="K23870" s="11"/>
      <c r="L23870" s="11"/>
      <c r="N23870" s="11"/>
      <c r="O23870" s="11"/>
      <c r="P23870" s="11"/>
      <c r="Q23870" s="11"/>
      <c r="R23870" s="11"/>
      <c r="S23870" s="11"/>
      <c r="T23870" s="11"/>
      <c r="U23870" s="11"/>
      <c r="V23870" s="11"/>
      <c r="W23870" s="11"/>
      <c r="X23870" s="11"/>
      <c r="Y23870" s="11"/>
      <c r="Z23870" s="11"/>
      <c r="BE23870"/>
      <c r="BF23870"/>
      <c r="BG23870"/>
    </row>
    <row r="23871" spans="11:59" x14ac:dyDescent="0.25">
      <c r="K23871" s="11"/>
      <c r="L23871" s="11"/>
      <c r="N23871" s="11"/>
      <c r="O23871" s="11"/>
      <c r="P23871" s="11"/>
      <c r="Q23871" s="11"/>
      <c r="R23871" s="11"/>
      <c r="S23871" s="11"/>
      <c r="T23871" s="11"/>
      <c r="U23871" s="11"/>
      <c r="V23871" s="11"/>
      <c r="W23871" s="11"/>
      <c r="X23871" s="11"/>
      <c r="Y23871" s="11"/>
      <c r="Z23871" s="11"/>
      <c r="BE23871"/>
      <c r="BF23871"/>
      <c r="BG23871"/>
    </row>
    <row r="23872" spans="11:59" x14ac:dyDescent="0.25">
      <c r="K23872" s="11"/>
      <c r="L23872" s="11"/>
      <c r="N23872" s="11"/>
      <c r="O23872" s="11"/>
      <c r="P23872" s="11"/>
      <c r="Q23872" s="11"/>
      <c r="R23872" s="11"/>
      <c r="S23872" s="11"/>
      <c r="T23872" s="11"/>
      <c r="U23872" s="11"/>
      <c r="V23872" s="11"/>
      <c r="W23872" s="11"/>
      <c r="X23872" s="11"/>
      <c r="Y23872" s="11"/>
      <c r="Z23872" s="11"/>
      <c r="BE23872"/>
      <c r="BF23872"/>
      <c r="BG23872"/>
    </row>
    <row r="23873" spans="11:59" x14ac:dyDescent="0.25">
      <c r="K23873" s="11"/>
      <c r="L23873" s="11"/>
      <c r="N23873" s="11"/>
      <c r="O23873" s="11"/>
      <c r="P23873" s="11"/>
      <c r="Q23873" s="11"/>
      <c r="R23873" s="11"/>
      <c r="S23873" s="11"/>
      <c r="T23873" s="11"/>
      <c r="U23873" s="11"/>
      <c r="V23873" s="11"/>
      <c r="W23873" s="11"/>
      <c r="X23873" s="11"/>
      <c r="Y23873" s="11"/>
      <c r="Z23873" s="11"/>
      <c r="BE23873"/>
      <c r="BF23873"/>
      <c r="BG23873"/>
    </row>
    <row r="23874" spans="11:59" x14ac:dyDescent="0.25">
      <c r="K23874" s="11"/>
      <c r="L23874" s="11"/>
      <c r="N23874" s="11"/>
      <c r="O23874" s="11"/>
      <c r="P23874" s="11"/>
      <c r="Q23874" s="11"/>
      <c r="R23874" s="11"/>
      <c r="S23874" s="11"/>
      <c r="T23874" s="11"/>
      <c r="U23874" s="11"/>
      <c r="V23874" s="11"/>
      <c r="W23874" s="11"/>
      <c r="X23874" s="11"/>
      <c r="Y23874" s="11"/>
      <c r="Z23874" s="11"/>
      <c r="BE23874"/>
      <c r="BF23874"/>
      <c r="BG23874"/>
    </row>
    <row r="23875" spans="11:59" x14ac:dyDescent="0.25">
      <c r="K23875" s="11"/>
      <c r="L23875" s="11"/>
      <c r="N23875" s="11"/>
      <c r="O23875" s="11"/>
      <c r="P23875" s="11"/>
      <c r="Q23875" s="11"/>
      <c r="R23875" s="11"/>
      <c r="S23875" s="11"/>
      <c r="T23875" s="11"/>
      <c r="U23875" s="11"/>
      <c r="V23875" s="11"/>
      <c r="W23875" s="11"/>
      <c r="X23875" s="11"/>
      <c r="Y23875" s="11"/>
      <c r="Z23875" s="11"/>
      <c r="BE23875"/>
      <c r="BF23875"/>
      <c r="BG23875"/>
    </row>
    <row r="23876" spans="11:59" x14ac:dyDescent="0.25">
      <c r="K23876" s="11"/>
      <c r="L23876" s="11"/>
      <c r="N23876" s="11"/>
      <c r="O23876" s="11"/>
      <c r="P23876" s="11"/>
      <c r="Q23876" s="11"/>
      <c r="R23876" s="11"/>
      <c r="S23876" s="11"/>
      <c r="T23876" s="11"/>
      <c r="U23876" s="11"/>
      <c r="V23876" s="11"/>
      <c r="W23876" s="11"/>
      <c r="X23876" s="11"/>
      <c r="Y23876" s="11"/>
      <c r="Z23876" s="11"/>
      <c r="BE23876"/>
      <c r="BF23876"/>
      <c r="BG23876"/>
    </row>
    <row r="23877" spans="11:59" x14ac:dyDescent="0.25">
      <c r="K23877" s="11"/>
      <c r="L23877" s="11"/>
      <c r="N23877" s="11"/>
      <c r="O23877" s="11"/>
      <c r="P23877" s="11"/>
      <c r="Q23877" s="11"/>
      <c r="R23877" s="11"/>
      <c r="S23877" s="11"/>
      <c r="T23877" s="11"/>
      <c r="U23877" s="11"/>
      <c r="V23877" s="11"/>
      <c r="W23877" s="11"/>
      <c r="X23877" s="11"/>
      <c r="Y23877" s="11"/>
      <c r="Z23877" s="11"/>
      <c r="BE23877"/>
      <c r="BF23877"/>
      <c r="BG23877"/>
    </row>
    <row r="23878" spans="11:59" x14ac:dyDescent="0.25">
      <c r="K23878" s="11"/>
      <c r="L23878" s="11"/>
      <c r="N23878" s="11"/>
      <c r="O23878" s="11"/>
      <c r="P23878" s="11"/>
      <c r="Q23878" s="11"/>
      <c r="R23878" s="11"/>
      <c r="S23878" s="11"/>
      <c r="T23878" s="11"/>
      <c r="U23878" s="11"/>
      <c r="V23878" s="11"/>
      <c r="W23878" s="11"/>
      <c r="X23878" s="11"/>
      <c r="Y23878" s="11"/>
      <c r="Z23878" s="11"/>
      <c r="BE23878"/>
      <c r="BF23878"/>
      <c r="BG23878"/>
    </row>
    <row r="23879" spans="11:59" x14ac:dyDescent="0.25">
      <c r="K23879" s="11"/>
      <c r="L23879" s="11"/>
      <c r="N23879" s="11"/>
      <c r="O23879" s="11"/>
      <c r="P23879" s="11"/>
      <c r="Q23879" s="11"/>
      <c r="R23879" s="11"/>
      <c r="S23879" s="11"/>
      <c r="T23879" s="11"/>
      <c r="U23879" s="11"/>
      <c r="V23879" s="11"/>
      <c r="W23879" s="11"/>
      <c r="X23879" s="11"/>
      <c r="Y23879" s="11"/>
      <c r="Z23879" s="11"/>
      <c r="BE23879"/>
      <c r="BF23879"/>
      <c r="BG23879"/>
    </row>
    <row r="23880" spans="11:59" x14ac:dyDescent="0.25">
      <c r="K23880" s="11"/>
      <c r="L23880" s="11"/>
      <c r="N23880" s="11"/>
      <c r="O23880" s="11"/>
      <c r="P23880" s="11"/>
      <c r="Q23880" s="11"/>
      <c r="R23880" s="11"/>
      <c r="S23880" s="11"/>
      <c r="T23880" s="11"/>
      <c r="U23880" s="11"/>
      <c r="V23880" s="11"/>
      <c r="W23880" s="11"/>
      <c r="X23880" s="11"/>
      <c r="Y23880" s="11"/>
      <c r="Z23880" s="11"/>
      <c r="BE23880"/>
      <c r="BF23880"/>
      <c r="BG23880"/>
    </row>
    <row r="23881" spans="11:59" x14ac:dyDescent="0.25">
      <c r="K23881" s="11"/>
      <c r="L23881" s="11"/>
      <c r="N23881" s="11"/>
      <c r="O23881" s="11"/>
      <c r="P23881" s="11"/>
      <c r="Q23881" s="11"/>
      <c r="R23881" s="11"/>
      <c r="S23881" s="11"/>
      <c r="T23881" s="11"/>
      <c r="U23881" s="11"/>
      <c r="V23881" s="11"/>
      <c r="W23881" s="11"/>
      <c r="X23881" s="11"/>
      <c r="Y23881" s="11"/>
      <c r="Z23881" s="11"/>
      <c r="BE23881"/>
      <c r="BF23881"/>
      <c r="BG23881"/>
    </row>
    <row r="23882" spans="11:59" x14ac:dyDescent="0.25">
      <c r="K23882" s="11"/>
      <c r="L23882" s="11"/>
      <c r="N23882" s="11"/>
      <c r="O23882" s="11"/>
      <c r="P23882" s="11"/>
      <c r="Q23882" s="11"/>
      <c r="R23882" s="11"/>
      <c r="S23882" s="11"/>
      <c r="T23882" s="11"/>
      <c r="U23882" s="11"/>
      <c r="V23882" s="11"/>
      <c r="W23882" s="11"/>
      <c r="X23882" s="11"/>
      <c r="Y23882" s="11"/>
      <c r="Z23882" s="11"/>
      <c r="BE23882"/>
      <c r="BF23882"/>
      <c r="BG23882"/>
    </row>
    <row r="23883" spans="11:59" x14ac:dyDescent="0.25">
      <c r="K23883" s="11"/>
      <c r="L23883" s="11"/>
      <c r="N23883" s="11"/>
      <c r="O23883" s="11"/>
      <c r="P23883" s="11"/>
      <c r="Q23883" s="11"/>
      <c r="R23883" s="11"/>
      <c r="S23883" s="11"/>
      <c r="T23883" s="11"/>
      <c r="U23883" s="11"/>
      <c r="V23883" s="11"/>
      <c r="W23883" s="11"/>
      <c r="X23883" s="11"/>
      <c r="Y23883" s="11"/>
      <c r="Z23883" s="11"/>
      <c r="BE23883"/>
      <c r="BF23883"/>
      <c r="BG23883"/>
    </row>
    <row r="23884" spans="11:59" x14ac:dyDescent="0.25">
      <c r="K23884" s="11"/>
      <c r="L23884" s="11"/>
      <c r="N23884" s="11"/>
      <c r="O23884" s="11"/>
      <c r="P23884" s="11"/>
      <c r="Q23884" s="11"/>
      <c r="R23884" s="11"/>
      <c r="S23884" s="11"/>
      <c r="T23884" s="11"/>
      <c r="U23884" s="11"/>
      <c r="V23884" s="11"/>
      <c r="W23884" s="11"/>
      <c r="X23884" s="11"/>
      <c r="Y23884" s="11"/>
      <c r="Z23884" s="11"/>
      <c r="BE23884"/>
      <c r="BF23884"/>
      <c r="BG23884"/>
    </row>
    <row r="23885" spans="11:59" x14ac:dyDescent="0.25">
      <c r="K23885" s="11"/>
      <c r="L23885" s="11"/>
      <c r="N23885" s="11"/>
      <c r="O23885" s="11"/>
      <c r="P23885" s="11"/>
      <c r="Q23885" s="11"/>
      <c r="R23885" s="11"/>
      <c r="S23885" s="11"/>
      <c r="T23885" s="11"/>
      <c r="U23885" s="11"/>
      <c r="V23885" s="11"/>
      <c r="W23885" s="11"/>
      <c r="X23885" s="11"/>
      <c r="Y23885" s="11"/>
      <c r="Z23885" s="11"/>
      <c r="BE23885"/>
      <c r="BF23885"/>
      <c r="BG23885"/>
    </row>
    <row r="23886" spans="11:59" x14ac:dyDescent="0.25">
      <c r="K23886" s="11"/>
      <c r="L23886" s="11"/>
      <c r="N23886" s="11"/>
      <c r="O23886" s="11"/>
      <c r="P23886" s="11"/>
      <c r="Q23886" s="11"/>
      <c r="R23886" s="11"/>
      <c r="S23886" s="11"/>
      <c r="T23886" s="11"/>
      <c r="U23886" s="11"/>
      <c r="V23886" s="11"/>
      <c r="W23886" s="11"/>
      <c r="X23886" s="11"/>
      <c r="Y23886" s="11"/>
      <c r="Z23886" s="11"/>
      <c r="BE23886"/>
      <c r="BF23886"/>
      <c r="BG23886"/>
    </row>
    <row r="23887" spans="11:59" x14ac:dyDescent="0.25">
      <c r="K23887" s="11"/>
      <c r="L23887" s="11"/>
      <c r="N23887" s="11"/>
      <c r="O23887" s="11"/>
      <c r="P23887" s="11"/>
      <c r="Q23887" s="11"/>
      <c r="R23887" s="11"/>
      <c r="S23887" s="11"/>
      <c r="T23887" s="11"/>
      <c r="U23887" s="11"/>
      <c r="V23887" s="11"/>
      <c r="W23887" s="11"/>
      <c r="X23887" s="11"/>
      <c r="Y23887" s="11"/>
      <c r="Z23887" s="11"/>
      <c r="BE23887"/>
      <c r="BF23887"/>
      <c r="BG23887"/>
    </row>
    <row r="23888" spans="11:59" x14ac:dyDescent="0.25">
      <c r="K23888" s="11"/>
      <c r="L23888" s="11"/>
      <c r="N23888" s="11"/>
      <c r="O23888" s="11"/>
      <c r="P23888" s="11"/>
      <c r="Q23888" s="11"/>
      <c r="R23888" s="11"/>
      <c r="S23888" s="11"/>
      <c r="T23888" s="11"/>
      <c r="U23888" s="11"/>
      <c r="V23888" s="11"/>
      <c r="W23888" s="11"/>
      <c r="X23888" s="11"/>
      <c r="Y23888" s="11"/>
      <c r="Z23888" s="11"/>
      <c r="BE23888"/>
      <c r="BF23888"/>
      <c r="BG23888"/>
    </row>
    <row r="23889" spans="11:59" x14ac:dyDescent="0.25">
      <c r="K23889" s="11"/>
      <c r="L23889" s="11"/>
      <c r="N23889" s="11"/>
      <c r="O23889" s="11"/>
      <c r="P23889" s="11"/>
      <c r="Q23889" s="11"/>
      <c r="R23889" s="11"/>
      <c r="S23889" s="11"/>
      <c r="T23889" s="11"/>
      <c r="U23889" s="11"/>
      <c r="V23889" s="11"/>
      <c r="W23889" s="11"/>
      <c r="X23889" s="11"/>
      <c r="Y23889" s="11"/>
      <c r="Z23889" s="11"/>
      <c r="BE23889"/>
      <c r="BF23889"/>
      <c r="BG23889"/>
    </row>
    <row r="23890" spans="11:59" x14ac:dyDescent="0.25">
      <c r="K23890" s="11"/>
      <c r="L23890" s="11"/>
      <c r="N23890" s="11"/>
      <c r="O23890" s="11"/>
      <c r="P23890" s="11"/>
      <c r="Q23890" s="11"/>
      <c r="R23890" s="11"/>
      <c r="S23890" s="11"/>
      <c r="T23890" s="11"/>
      <c r="U23890" s="11"/>
      <c r="V23890" s="11"/>
      <c r="W23890" s="11"/>
      <c r="X23890" s="11"/>
      <c r="Y23890" s="11"/>
      <c r="Z23890" s="11"/>
      <c r="BE23890"/>
      <c r="BF23890"/>
      <c r="BG23890"/>
    </row>
    <row r="23891" spans="11:59" x14ac:dyDescent="0.25">
      <c r="K23891" s="11"/>
      <c r="L23891" s="11"/>
      <c r="N23891" s="11"/>
      <c r="O23891" s="11"/>
      <c r="P23891" s="11"/>
      <c r="Q23891" s="11"/>
      <c r="R23891" s="11"/>
      <c r="S23891" s="11"/>
      <c r="T23891" s="11"/>
      <c r="U23891" s="11"/>
      <c r="V23891" s="11"/>
      <c r="W23891" s="11"/>
      <c r="X23891" s="11"/>
      <c r="Y23891" s="11"/>
      <c r="Z23891" s="11"/>
      <c r="BE23891"/>
      <c r="BF23891"/>
      <c r="BG23891"/>
    </row>
    <row r="23892" spans="11:59" x14ac:dyDescent="0.25">
      <c r="K23892" s="11"/>
      <c r="L23892" s="11"/>
      <c r="N23892" s="11"/>
      <c r="O23892" s="11"/>
      <c r="P23892" s="11"/>
      <c r="Q23892" s="11"/>
      <c r="R23892" s="11"/>
      <c r="S23892" s="11"/>
      <c r="T23892" s="11"/>
      <c r="U23892" s="11"/>
      <c r="V23892" s="11"/>
      <c r="W23892" s="11"/>
      <c r="X23892" s="11"/>
      <c r="Y23892" s="11"/>
      <c r="Z23892" s="11"/>
      <c r="BE23892"/>
      <c r="BF23892"/>
      <c r="BG23892"/>
    </row>
    <row r="23893" spans="11:59" x14ac:dyDescent="0.25">
      <c r="K23893" s="11"/>
      <c r="L23893" s="11"/>
      <c r="N23893" s="11"/>
      <c r="O23893" s="11"/>
      <c r="P23893" s="11"/>
      <c r="Q23893" s="11"/>
      <c r="R23893" s="11"/>
      <c r="S23893" s="11"/>
      <c r="T23893" s="11"/>
      <c r="U23893" s="11"/>
      <c r="V23893" s="11"/>
      <c r="W23893" s="11"/>
      <c r="X23893" s="11"/>
      <c r="Y23893" s="11"/>
      <c r="Z23893" s="11"/>
      <c r="BE23893"/>
      <c r="BF23893"/>
      <c r="BG23893"/>
    </row>
    <row r="23894" spans="11:59" x14ac:dyDescent="0.25">
      <c r="K23894" s="11"/>
      <c r="L23894" s="11"/>
      <c r="N23894" s="11"/>
      <c r="O23894" s="11"/>
      <c r="P23894" s="11"/>
      <c r="Q23894" s="11"/>
      <c r="R23894" s="11"/>
      <c r="S23894" s="11"/>
      <c r="T23894" s="11"/>
      <c r="U23894" s="11"/>
      <c r="V23894" s="11"/>
      <c r="W23894" s="11"/>
      <c r="X23894" s="11"/>
      <c r="Y23894" s="11"/>
      <c r="Z23894" s="11"/>
      <c r="BE23894"/>
      <c r="BF23894"/>
      <c r="BG23894"/>
    </row>
    <row r="23895" spans="11:59" x14ac:dyDescent="0.25">
      <c r="K23895" s="11"/>
      <c r="L23895" s="11"/>
      <c r="N23895" s="11"/>
      <c r="O23895" s="11"/>
      <c r="P23895" s="11"/>
      <c r="Q23895" s="11"/>
      <c r="R23895" s="11"/>
      <c r="S23895" s="11"/>
      <c r="T23895" s="11"/>
      <c r="U23895" s="11"/>
      <c r="V23895" s="11"/>
      <c r="W23895" s="11"/>
      <c r="X23895" s="11"/>
      <c r="Y23895" s="11"/>
      <c r="Z23895" s="11"/>
      <c r="BE23895"/>
      <c r="BF23895"/>
      <c r="BG23895"/>
    </row>
    <row r="23896" spans="11:59" x14ac:dyDescent="0.25">
      <c r="K23896" s="11"/>
      <c r="L23896" s="11"/>
      <c r="N23896" s="11"/>
      <c r="O23896" s="11"/>
      <c r="P23896" s="11"/>
      <c r="Q23896" s="11"/>
      <c r="R23896" s="11"/>
      <c r="S23896" s="11"/>
      <c r="T23896" s="11"/>
      <c r="U23896" s="11"/>
      <c r="V23896" s="11"/>
      <c r="W23896" s="11"/>
      <c r="X23896" s="11"/>
      <c r="Y23896" s="11"/>
      <c r="Z23896" s="11"/>
      <c r="BE23896"/>
      <c r="BF23896"/>
      <c r="BG23896"/>
    </row>
    <row r="23897" spans="11:59" x14ac:dyDescent="0.25">
      <c r="K23897" s="11"/>
      <c r="L23897" s="11"/>
      <c r="N23897" s="11"/>
      <c r="O23897" s="11"/>
      <c r="P23897" s="11"/>
      <c r="Q23897" s="11"/>
      <c r="R23897" s="11"/>
      <c r="S23897" s="11"/>
      <c r="T23897" s="11"/>
      <c r="U23897" s="11"/>
      <c r="V23897" s="11"/>
      <c r="W23897" s="11"/>
      <c r="X23897" s="11"/>
      <c r="Y23897" s="11"/>
      <c r="Z23897" s="11"/>
      <c r="BE23897"/>
      <c r="BF23897"/>
      <c r="BG23897"/>
    </row>
    <row r="23898" spans="11:59" x14ac:dyDescent="0.25">
      <c r="K23898" s="11"/>
      <c r="L23898" s="11"/>
      <c r="N23898" s="11"/>
      <c r="O23898" s="11"/>
      <c r="P23898" s="11"/>
      <c r="Q23898" s="11"/>
      <c r="R23898" s="11"/>
      <c r="S23898" s="11"/>
      <c r="T23898" s="11"/>
      <c r="U23898" s="11"/>
      <c r="V23898" s="11"/>
      <c r="W23898" s="11"/>
      <c r="X23898" s="11"/>
      <c r="Y23898" s="11"/>
      <c r="Z23898" s="11"/>
      <c r="BE23898"/>
      <c r="BF23898"/>
      <c r="BG23898"/>
    </row>
    <row r="23899" spans="11:59" x14ac:dyDescent="0.25">
      <c r="K23899" s="11"/>
      <c r="L23899" s="11"/>
      <c r="N23899" s="11"/>
      <c r="O23899" s="11"/>
      <c r="P23899" s="11"/>
      <c r="Q23899" s="11"/>
      <c r="R23899" s="11"/>
      <c r="S23899" s="11"/>
      <c r="T23899" s="11"/>
      <c r="U23899" s="11"/>
      <c r="V23899" s="11"/>
      <c r="W23899" s="11"/>
      <c r="X23899" s="11"/>
      <c r="Y23899" s="11"/>
      <c r="Z23899" s="11"/>
      <c r="BE23899"/>
      <c r="BF23899"/>
      <c r="BG23899"/>
    </row>
    <row r="23900" spans="11:59" x14ac:dyDescent="0.25">
      <c r="K23900" s="11"/>
      <c r="L23900" s="11"/>
      <c r="N23900" s="11"/>
      <c r="O23900" s="11"/>
      <c r="P23900" s="11"/>
      <c r="Q23900" s="11"/>
      <c r="R23900" s="11"/>
      <c r="S23900" s="11"/>
      <c r="T23900" s="11"/>
      <c r="U23900" s="11"/>
      <c r="V23900" s="11"/>
      <c r="W23900" s="11"/>
      <c r="X23900" s="11"/>
      <c r="Y23900" s="11"/>
      <c r="Z23900" s="11"/>
      <c r="BE23900"/>
      <c r="BF23900"/>
      <c r="BG23900"/>
    </row>
    <row r="23901" spans="11:59" x14ac:dyDescent="0.25">
      <c r="K23901" s="11"/>
      <c r="L23901" s="11"/>
      <c r="N23901" s="11"/>
      <c r="O23901" s="11"/>
      <c r="P23901" s="11"/>
      <c r="Q23901" s="11"/>
      <c r="R23901" s="11"/>
      <c r="S23901" s="11"/>
      <c r="T23901" s="11"/>
      <c r="U23901" s="11"/>
      <c r="V23901" s="11"/>
      <c r="W23901" s="11"/>
      <c r="X23901" s="11"/>
      <c r="Y23901" s="11"/>
      <c r="Z23901" s="11"/>
      <c r="BE23901"/>
      <c r="BF23901"/>
      <c r="BG23901"/>
    </row>
    <row r="23902" spans="11:59" x14ac:dyDescent="0.25">
      <c r="K23902" s="11"/>
      <c r="L23902" s="11"/>
      <c r="N23902" s="11"/>
      <c r="O23902" s="11"/>
      <c r="P23902" s="11"/>
      <c r="Q23902" s="11"/>
      <c r="R23902" s="11"/>
      <c r="S23902" s="11"/>
      <c r="T23902" s="11"/>
      <c r="U23902" s="11"/>
      <c r="V23902" s="11"/>
      <c r="W23902" s="11"/>
      <c r="X23902" s="11"/>
      <c r="Y23902" s="11"/>
      <c r="Z23902" s="11"/>
      <c r="BE23902"/>
      <c r="BF23902"/>
      <c r="BG23902"/>
    </row>
    <row r="23903" spans="11:59" x14ac:dyDescent="0.25">
      <c r="K23903" s="11"/>
      <c r="L23903" s="11"/>
      <c r="N23903" s="11"/>
      <c r="O23903" s="11"/>
      <c r="P23903" s="11"/>
      <c r="Q23903" s="11"/>
      <c r="R23903" s="11"/>
      <c r="S23903" s="11"/>
      <c r="T23903" s="11"/>
      <c r="U23903" s="11"/>
      <c r="V23903" s="11"/>
      <c r="W23903" s="11"/>
      <c r="X23903" s="11"/>
      <c r="Y23903" s="11"/>
      <c r="Z23903" s="11"/>
      <c r="BE23903"/>
      <c r="BF23903"/>
      <c r="BG23903"/>
    </row>
    <row r="23904" spans="11:59" x14ac:dyDescent="0.25">
      <c r="K23904" s="11"/>
      <c r="L23904" s="11"/>
      <c r="N23904" s="11"/>
      <c r="O23904" s="11"/>
      <c r="P23904" s="11"/>
      <c r="Q23904" s="11"/>
      <c r="R23904" s="11"/>
      <c r="S23904" s="11"/>
      <c r="T23904" s="11"/>
      <c r="U23904" s="11"/>
      <c r="V23904" s="11"/>
      <c r="W23904" s="11"/>
      <c r="X23904" s="11"/>
      <c r="Y23904" s="11"/>
      <c r="Z23904" s="11"/>
      <c r="BE23904"/>
      <c r="BF23904"/>
      <c r="BG23904"/>
    </row>
    <row r="23905" spans="11:59" x14ac:dyDescent="0.25">
      <c r="K23905" s="11"/>
      <c r="L23905" s="11"/>
      <c r="N23905" s="11"/>
      <c r="O23905" s="11"/>
      <c r="P23905" s="11"/>
      <c r="Q23905" s="11"/>
      <c r="R23905" s="11"/>
      <c r="S23905" s="11"/>
      <c r="T23905" s="11"/>
      <c r="U23905" s="11"/>
      <c r="V23905" s="11"/>
      <c r="W23905" s="11"/>
      <c r="X23905" s="11"/>
      <c r="Y23905" s="11"/>
      <c r="Z23905" s="11"/>
      <c r="BE23905"/>
      <c r="BF23905"/>
      <c r="BG23905"/>
    </row>
    <row r="23906" spans="11:59" x14ac:dyDescent="0.25">
      <c r="K23906" s="11"/>
      <c r="L23906" s="11"/>
      <c r="N23906" s="11"/>
      <c r="O23906" s="11"/>
      <c r="P23906" s="11"/>
      <c r="Q23906" s="11"/>
      <c r="R23906" s="11"/>
      <c r="S23906" s="11"/>
      <c r="T23906" s="11"/>
      <c r="U23906" s="11"/>
      <c r="V23906" s="11"/>
      <c r="W23906" s="11"/>
      <c r="X23906" s="11"/>
      <c r="Y23906" s="11"/>
      <c r="Z23906" s="11"/>
      <c r="BE23906"/>
      <c r="BF23906"/>
      <c r="BG23906"/>
    </row>
    <row r="23907" spans="11:59" x14ac:dyDescent="0.25">
      <c r="K23907" s="11"/>
      <c r="L23907" s="11"/>
      <c r="N23907" s="11"/>
      <c r="O23907" s="11"/>
      <c r="P23907" s="11"/>
      <c r="Q23907" s="11"/>
      <c r="R23907" s="11"/>
      <c r="S23907" s="11"/>
      <c r="T23907" s="11"/>
      <c r="U23907" s="11"/>
      <c r="V23907" s="11"/>
      <c r="W23907" s="11"/>
      <c r="X23907" s="11"/>
      <c r="Y23907" s="11"/>
      <c r="Z23907" s="11"/>
      <c r="BE23907"/>
      <c r="BF23907"/>
      <c r="BG23907"/>
    </row>
    <row r="23908" spans="11:59" x14ac:dyDescent="0.25">
      <c r="K23908" s="11"/>
      <c r="L23908" s="11"/>
      <c r="N23908" s="11"/>
      <c r="O23908" s="11"/>
      <c r="P23908" s="11"/>
      <c r="Q23908" s="11"/>
      <c r="R23908" s="11"/>
      <c r="S23908" s="11"/>
      <c r="T23908" s="11"/>
      <c r="U23908" s="11"/>
      <c r="V23908" s="11"/>
      <c r="W23908" s="11"/>
      <c r="X23908" s="11"/>
      <c r="Y23908" s="11"/>
      <c r="Z23908" s="11"/>
      <c r="BE23908"/>
      <c r="BF23908"/>
      <c r="BG23908"/>
    </row>
    <row r="23909" spans="11:59" x14ac:dyDescent="0.25">
      <c r="K23909" s="11"/>
      <c r="L23909" s="11"/>
      <c r="N23909" s="11"/>
      <c r="O23909" s="11"/>
      <c r="P23909" s="11"/>
      <c r="Q23909" s="11"/>
      <c r="R23909" s="11"/>
      <c r="S23909" s="11"/>
      <c r="T23909" s="11"/>
      <c r="U23909" s="11"/>
      <c r="V23909" s="11"/>
      <c r="W23909" s="11"/>
      <c r="X23909" s="11"/>
      <c r="Y23909" s="11"/>
      <c r="Z23909" s="11"/>
      <c r="BE23909"/>
      <c r="BF23909"/>
      <c r="BG23909"/>
    </row>
    <row r="23910" spans="11:59" x14ac:dyDescent="0.25">
      <c r="K23910" s="11"/>
      <c r="L23910" s="11"/>
      <c r="N23910" s="11"/>
      <c r="O23910" s="11"/>
      <c r="P23910" s="11"/>
      <c r="Q23910" s="11"/>
      <c r="R23910" s="11"/>
      <c r="S23910" s="11"/>
      <c r="T23910" s="11"/>
      <c r="U23910" s="11"/>
      <c r="V23910" s="11"/>
      <c r="W23910" s="11"/>
      <c r="X23910" s="11"/>
      <c r="Y23910" s="11"/>
      <c r="Z23910" s="11"/>
      <c r="BE23910"/>
      <c r="BF23910"/>
      <c r="BG23910"/>
    </row>
    <row r="23911" spans="11:59" x14ac:dyDescent="0.25">
      <c r="K23911" s="11"/>
      <c r="L23911" s="11"/>
      <c r="N23911" s="11"/>
      <c r="O23911" s="11"/>
      <c r="P23911" s="11"/>
      <c r="Q23911" s="11"/>
      <c r="R23911" s="11"/>
      <c r="S23911" s="11"/>
      <c r="T23911" s="11"/>
      <c r="U23911" s="11"/>
      <c r="V23911" s="11"/>
      <c r="W23911" s="11"/>
      <c r="X23911" s="11"/>
      <c r="Y23911" s="11"/>
      <c r="Z23911" s="11"/>
      <c r="BE23911"/>
      <c r="BF23911"/>
      <c r="BG23911"/>
    </row>
    <row r="23912" spans="11:59" x14ac:dyDescent="0.25">
      <c r="K23912" s="11"/>
      <c r="L23912" s="11"/>
      <c r="N23912" s="11"/>
      <c r="O23912" s="11"/>
      <c r="P23912" s="11"/>
      <c r="Q23912" s="11"/>
      <c r="R23912" s="11"/>
      <c r="S23912" s="11"/>
      <c r="T23912" s="11"/>
      <c r="U23912" s="11"/>
      <c r="V23912" s="11"/>
      <c r="W23912" s="11"/>
      <c r="X23912" s="11"/>
      <c r="Y23912" s="11"/>
      <c r="Z23912" s="11"/>
      <c r="BE23912"/>
      <c r="BF23912"/>
      <c r="BG23912"/>
    </row>
    <row r="23913" spans="11:59" x14ac:dyDescent="0.25">
      <c r="K23913" s="11"/>
      <c r="L23913" s="11"/>
      <c r="N23913" s="11"/>
      <c r="O23913" s="11"/>
      <c r="P23913" s="11"/>
      <c r="Q23913" s="11"/>
      <c r="R23913" s="11"/>
      <c r="S23913" s="11"/>
      <c r="T23913" s="11"/>
      <c r="U23913" s="11"/>
      <c r="V23913" s="11"/>
      <c r="W23913" s="11"/>
      <c r="X23913" s="11"/>
      <c r="Y23913" s="11"/>
      <c r="Z23913" s="11"/>
      <c r="BE23913"/>
      <c r="BF23913"/>
      <c r="BG23913"/>
    </row>
    <row r="23914" spans="11:59" x14ac:dyDescent="0.25">
      <c r="K23914" s="11"/>
      <c r="L23914" s="11"/>
      <c r="N23914" s="11"/>
      <c r="O23914" s="11"/>
      <c r="P23914" s="11"/>
      <c r="Q23914" s="11"/>
      <c r="R23914" s="11"/>
      <c r="S23914" s="11"/>
      <c r="T23914" s="11"/>
      <c r="U23914" s="11"/>
      <c r="V23914" s="11"/>
      <c r="W23914" s="11"/>
      <c r="X23914" s="11"/>
      <c r="Y23914" s="11"/>
      <c r="Z23914" s="11"/>
      <c r="BE23914"/>
      <c r="BF23914"/>
      <c r="BG23914"/>
    </row>
    <row r="23915" spans="11:59" x14ac:dyDescent="0.25">
      <c r="K23915" s="11"/>
      <c r="L23915" s="11"/>
      <c r="N23915" s="11"/>
      <c r="O23915" s="11"/>
      <c r="P23915" s="11"/>
      <c r="Q23915" s="11"/>
      <c r="R23915" s="11"/>
      <c r="S23915" s="11"/>
      <c r="T23915" s="11"/>
      <c r="U23915" s="11"/>
      <c r="V23915" s="11"/>
      <c r="W23915" s="11"/>
      <c r="X23915" s="11"/>
      <c r="Y23915" s="11"/>
      <c r="Z23915" s="11"/>
      <c r="BE23915"/>
      <c r="BF23915"/>
      <c r="BG23915"/>
    </row>
    <row r="23916" spans="11:59" x14ac:dyDescent="0.25">
      <c r="K23916" s="11"/>
      <c r="L23916" s="11"/>
      <c r="N23916" s="11"/>
      <c r="O23916" s="11"/>
      <c r="P23916" s="11"/>
      <c r="Q23916" s="11"/>
      <c r="R23916" s="11"/>
      <c r="S23916" s="11"/>
      <c r="T23916" s="11"/>
      <c r="U23916" s="11"/>
      <c r="V23916" s="11"/>
      <c r="W23916" s="11"/>
      <c r="X23916" s="11"/>
      <c r="Y23916" s="11"/>
      <c r="Z23916" s="11"/>
      <c r="BE23916"/>
      <c r="BF23916"/>
      <c r="BG23916"/>
    </row>
    <row r="23917" spans="11:59" x14ac:dyDescent="0.25">
      <c r="K23917" s="11"/>
      <c r="L23917" s="11"/>
      <c r="N23917" s="11"/>
      <c r="O23917" s="11"/>
      <c r="P23917" s="11"/>
      <c r="Q23917" s="11"/>
      <c r="R23917" s="11"/>
      <c r="S23917" s="11"/>
      <c r="T23917" s="11"/>
      <c r="U23917" s="11"/>
      <c r="V23917" s="11"/>
      <c r="W23917" s="11"/>
      <c r="X23917" s="11"/>
      <c r="Y23917" s="11"/>
      <c r="Z23917" s="11"/>
      <c r="BE23917"/>
      <c r="BF23917"/>
      <c r="BG23917"/>
    </row>
    <row r="23918" spans="11:59" x14ac:dyDescent="0.25">
      <c r="K23918" s="11"/>
      <c r="L23918" s="11"/>
      <c r="N23918" s="11"/>
      <c r="O23918" s="11"/>
      <c r="P23918" s="11"/>
      <c r="Q23918" s="11"/>
      <c r="R23918" s="11"/>
      <c r="S23918" s="11"/>
      <c r="T23918" s="11"/>
      <c r="U23918" s="11"/>
      <c r="V23918" s="11"/>
      <c r="W23918" s="11"/>
      <c r="X23918" s="11"/>
      <c r="Y23918" s="11"/>
      <c r="Z23918" s="11"/>
      <c r="BE23918"/>
      <c r="BF23918"/>
      <c r="BG23918"/>
    </row>
    <row r="23919" spans="11:59" x14ac:dyDescent="0.25">
      <c r="K23919" s="11"/>
      <c r="L23919" s="11"/>
      <c r="N23919" s="11"/>
      <c r="O23919" s="11"/>
      <c r="P23919" s="11"/>
      <c r="Q23919" s="11"/>
      <c r="R23919" s="11"/>
      <c r="S23919" s="11"/>
      <c r="T23919" s="11"/>
      <c r="U23919" s="11"/>
      <c r="V23919" s="11"/>
      <c r="W23919" s="11"/>
      <c r="X23919" s="11"/>
      <c r="Y23919" s="11"/>
      <c r="Z23919" s="11"/>
      <c r="BE23919"/>
      <c r="BF23919"/>
      <c r="BG23919"/>
    </row>
    <row r="23920" spans="11:59" x14ac:dyDescent="0.25">
      <c r="K23920" s="11"/>
      <c r="L23920" s="11"/>
      <c r="N23920" s="11"/>
      <c r="O23920" s="11"/>
      <c r="P23920" s="11"/>
      <c r="Q23920" s="11"/>
      <c r="R23920" s="11"/>
      <c r="S23920" s="11"/>
      <c r="T23920" s="11"/>
      <c r="U23920" s="11"/>
      <c r="V23920" s="11"/>
      <c r="W23920" s="11"/>
      <c r="X23920" s="11"/>
      <c r="Y23920" s="11"/>
      <c r="Z23920" s="11"/>
      <c r="BE23920"/>
      <c r="BF23920"/>
      <c r="BG23920"/>
    </row>
    <row r="23921" spans="11:59" x14ac:dyDescent="0.25">
      <c r="K23921" s="11"/>
      <c r="L23921" s="11"/>
      <c r="N23921" s="11"/>
      <c r="O23921" s="11"/>
      <c r="P23921" s="11"/>
      <c r="Q23921" s="11"/>
      <c r="R23921" s="11"/>
      <c r="S23921" s="11"/>
      <c r="T23921" s="11"/>
      <c r="U23921" s="11"/>
      <c r="V23921" s="11"/>
      <c r="W23921" s="11"/>
      <c r="X23921" s="11"/>
      <c r="Y23921" s="11"/>
      <c r="Z23921" s="11"/>
      <c r="BE23921"/>
      <c r="BF23921"/>
      <c r="BG23921"/>
    </row>
    <row r="23922" spans="11:59" x14ac:dyDescent="0.25">
      <c r="K23922" s="11"/>
      <c r="L23922" s="11"/>
      <c r="N23922" s="11"/>
      <c r="O23922" s="11"/>
      <c r="P23922" s="11"/>
      <c r="Q23922" s="11"/>
      <c r="R23922" s="11"/>
      <c r="S23922" s="11"/>
      <c r="T23922" s="11"/>
      <c r="U23922" s="11"/>
      <c r="V23922" s="11"/>
      <c r="W23922" s="11"/>
      <c r="X23922" s="11"/>
      <c r="Y23922" s="11"/>
      <c r="Z23922" s="11"/>
      <c r="BE23922"/>
      <c r="BF23922"/>
      <c r="BG23922"/>
    </row>
    <row r="23923" spans="11:59" x14ac:dyDescent="0.25">
      <c r="K23923" s="11"/>
      <c r="L23923" s="11"/>
      <c r="N23923" s="11"/>
      <c r="O23923" s="11"/>
      <c r="P23923" s="11"/>
      <c r="Q23923" s="11"/>
      <c r="R23923" s="11"/>
      <c r="S23923" s="11"/>
      <c r="T23923" s="11"/>
      <c r="U23923" s="11"/>
      <c r="V23923" s="11"/>
      <c r="W23923" s="11"/>
      <c r="X23923" s="11"/>
      <c r="Y23923" s="11"/>
      <c r="Z23923" s="11"/>
      <c r="BE23923"/>
      <c r="BF23923"/>
      <c r="BG23923"/>
    </row>
    <row r="23924" spans="11:59" x14ac:dyDescent="0.25">
      <c r="K23924" s="11"/>
      <c r="L23924" s="11"/>
      <c r="N23924" s="11"/>
      <c r="O23924" s="11"/>
      <c r="P23924" s="11"/>
      <c r="Q23924" s="11"/>
      <c r="R23924" s="11"/>
      <c r="S23924" s="11"/>
      <c r="T23924" s="11"/>
      <c r="U23924" s="11"/>
      <c r="V23924" s="11"/>
      <c r="W23924" s="11"/>
      <c r="X23924" s="11"/>
      <c r="Y23924" s="11"/>
      <c r="Z23924" s="11"/>
      <c r="BE23924"/>
      <c r="BF23924"/>
      <c r="BG23924"/>
    </row>
    <row r="23925" spans="11:59" x14ac:dyDescent="0.25">
      <c r="K23925" s="11"/>
      <c r="L23925" s="11"/>
      <c r="N23925" s="11"/>
      <c r="O23925" s="11"/>
      <c r="P23925" s="11"/>
      <c r="Q23925" s="11"/>
      <c r="R23925" s="11"/>
      <c r="S23925" s="11"/>
      <c r="T23925" s="11"/>
      <c r="U23925" s="11"/>
      <c r="V23925" s="11"/>
      <c r="W23925" s="11"/>
      <c r="X23925" s="11"/>
      <c r="Y23925" s="11"/>
      <c r="Z23925" s="11"/>
      <c r="BE23925"/>
      <c r="BF23925"/>
      <c r="BG23925"/>
    </row>
    <row r="23926" spans="11:59" x14ac:dyDescent="0.25">
      <c r="K23926" s="11"/>
      <c r="L23926" s="11"/>
      <c r="N23926" s="11"/>
      <c r="O23926" s="11"/>
      <c r="P23926" s="11"/>
      <c r="Q23926" s="11"/>
      <c r="R23926" s="11"/>
      <c r="S23926" s="11"/>
      <c r="T23926" s="11"/>
      <c r="U23926" s="11"/>
      <c r="V23926" s="11"/>
      <c r="W23926" s="11"/>
      <c r="X23926" s="11"/>
      <c r="Y23926" s="11"/>
      <c r="Z23926" s="11"/>
      <c r="BE23926"/>
      <c r="BF23926"/>
      <c r="BG23926"/>
    </row>
    <row r="23927" spans="11:59" x14ac:dyDescent="0.25">
      <c r="K23927" s="11"/>
      <c r="L23927" s="11"/>
      <c r="N23927" s="11"/>
      <c r="O23927" s="11"/>
      <c r="P23927" s="11"/>
      <c r="Q23927" s="11"/>
      <c r="R23927" s="11"/>
      <c r="S23927" s="11"/>
      <c r="T23927" s="11"/>
      <c r="U23927" s="11"/>
      <c r="V23927" s="11"/>
      <c r="W23927" s="11"/>
      <c r="X23927" s="11"/>
      <c r="Y23927" s="11"/>
      <c r="Z23927" s="11"/>
      <c r="BE23927"/>
      <c r="BF23927"/>
      <c r="BG23927"/>
    </row>
    <row r="23928" spans="11:59" x14ac:dyDescent="0.25">
      <c r="K23928" s="11"/>
      <c r="L23928" s="11"/>
      <c r="N23928" s="11"/>
      <c r="O23928" s="11"/>
      <c r="P23928" s="11"/>
      <c r="Q23928" s="11"/>
      <c r="R23928" s="11"/>
      <c r="S23928" s="11"/>
      <c r="T23928" s="11"/>
      <c r="U23928" s="11"/>
      <c r="V23928" s="11"/>
      <c r="W23928" s="11"/>
      <c r="X23928" s="11"/>
      <c r="Y23928" s="11"/>
      <c r="Z23928" s="11"/>
      <c r="BE23928"/>
      <c r="BF23928"/>
      <c r="BG23928"/>
    </row>
    <row r="23929" spans="11:59" x14ac:dyDescent="0.25">
      <c r="K23929" s="11"/>
      <c r="L23929" s="11"/>
      <c r="N23929" s="11"/>
      <c r="O23929" s="11"/>
      <c r="P23929" s="11"/>
      <c r="Q23929" s="11"/>
      <c r="R23929" s="11"/>
      <c r="S23929" s="11"/>
      <c r="T23929" s="11"/>
      <c r="U23929" s="11"/>
      <c r="V23929" s="11"/>
      <c r="W23929" s="11"/>
      <c r="X23929" s="11"/>
      <c r="Y23929" s="11"/>
      <c r="Z23929" s="11"/>
      <c r="BE23929"/>
      <c r="BF23929"/>
      <c r="BG23929"/>
    </row>
    <row r="23930" spans="11:59" x14ac:dyDescent="0.25">
      <c r="K23930" s="11"/>
      <c r="L23930" s="11"/>
      <c r="N23930" s="11"/>
      <c r="O23930" s="11"/>
      <c r="P23930" s="11"/>
      <c r="Q23930" s="11"/>
      <c r="R23930" s="11"/>
      <c r="S23930" s="11"/>
      <c r="T23930" s="11"/>
      <c r="U23930" s="11"/>
      <c r="V23930" s="11"/>
      <c r="W23930" s="11"/>
      <c r="X23930" s="11"/>
      <c r="Y23930" s="11"/>
      <c r="Z23930" s="11"/>
      <c r="BE23930"/>
      <c r="BF23930"/>
      <c r="BG23930"/>
    </row>
    <row r="23931" spans="11:59" x14ac:dyDescent="0.25">
      <c r="K23931" s="11"/>
      <c r="L23931" s="11"/>
      <c r="N23931" s="11"/>
      <c r="O23931" s="11"/>
      <c r="P23931" s="11"/>
      <c r="Q23931" s="11"/>
      <c r="R23931" s="11"/>
      <c r="S23931" s="11"/>
      <c r="T23931" s="11"/>
      <c r="U23931" s="11"/>
      <c r="V23931" s="11"/>
      <c r="W23931" s="11"/>
      <c r="X23931" s="11"/>
      <c r="Y23931" s="11"/>
      <c r="Z23931" s="11"/>
      <c r="BE23931"/>
      <c r="BF23931"/>
      <c r="BG23931"/>
    </row>
    <row r="23932" spans="11:59" x14ac:dyDescent="0.25">
      <c r="K23932" s="11"/>
      <c r="L23932" s="11"/>
      <c r="N23932" s="11"/>
      <c r="O23932" s="11"/>
      <c r="P23932" s="11"/>
      <c r="Q23932" s="11"/>
      <c r="R23932" s="11"/>
      <c r="S23932" s="11"/>
      <c r="T23932" s="11"/>
      <c r="U23932" s="11"/>
      <c r="V23932" s="11"/>
      <c r="W23932" s="11"/>
      <c r="X23932" s="11"/>
      <c r="Y23932" s="11"/>
      <c r="Z23932" s="11"/>
      <c r="BE23932"/>
      <c r="BF23932"/>
      <c r="BG23932"/>
    </row>
    <row r="23933" spans="11:59" x14ac:dyDescent="0.25">
      <c r="K23933" s="11"/>
      <c r="L23933" s="11"/>
      <c r="N23933" s="11"/>
      <c r="O23933" s="11"/>
      <c r="P23933" s="11"/>
      <c r="Q23933" s="11"/>
      <c r="R23933" s="11"/>
      <c r="S23933" s="11"/>
      <c r="T23933" s="11"/>
      <c r="U23933" s="11"/>
      <c r="V23933" s="11"/>
      <c r="W23933" s="11"/>
      <c r="X23933" s="11"/>
      <c r="Y23933" s="11"/>
      <c r="Z23933" s="11"/>
      <c r="BE23933"/>
      <c r="BF23933"/>
      <c r="BG23933"/>
    </row>
    <row r="23934" spans="11:59" x14ac:dyDescent="0.25">
      <c r="K23934" s="11"/>
      <c r="L23934" s="11"/>
      <c r="N23934" s="11"/>
      <c r="O23934" s="11"/>
      <c r="P23934" s="11"/>
      <c r="Q23934" s="11"/>
      <c r="R23934" s="11"/>
      <c r="S23934" s="11"/>
      <c r="T23934" s="11"/>
      <c r="U23934" s="11"/>
      <c r="V23934" s="11"/>
      <c r="W23934" s="11"/>
      <c r="X23934" s="11"/>
      <c r="Y23934" s="11"/>
      <c r="Z23934" s="11"/>
      <c r="BE23934"/>
      <c r="BF23934"/>
      <c r="BG23934"/>
    </row>
    <row r="23935" spans="11:59" x14ac:dyDescent="0.25">
      <c r="K23935" s="11"/>
      <c r="L23935" s="11"/>
      <c r="N23935" s="11"/>
      <c r="O23935" s="11"/>
      <c r="P23935" s="11"/>
      <c r="Q23935" s="11"/>
      <c r="R23935" s="11"/>
      <c r="S23935" s="11"/>
      <c r="T23935" s="11"/>
      <c r="U23935" s="11"/>
      <c r="V23935" s="11"/>
      <c r="W23935" s="11"/>
      <c r="X23935" s="11"/>
      <c r="Y23935" s="11"/>
      <c r="Z23935" s="11"/>
      <c r="BE23935"/>
      <c r="BF23935"/>
      <c r="BG23935"/>
    </row>
    <row r="23936" spans="11:59" x14ac:dyDescent="0.25">
      <c r="K23936" s="11"/>
      <c r="L23936" s="11"/>
      <c r="N23936" s="11"/>
      <c r="O23936" s="11"/>
      <c r="P23936" s="11"/>
      <c r="Q23936" s="11"/>
      <c r="R23936" s="11"/>
      <c r="S23936" s="11"/>
      <c r="T23936" s="11"/>
      <c r="U23936" s="11"/>
      <c r="V23936" s="11"/>
      <c r="W23936" s="11"/>
      <c r="X23936" s="11"/>
      <c r="Y23936" s="11"/>
      <c r="Z23936" s="11"/>
      <c r="BE23936"/>
      <c r="BF23936"/>
      <c r="BG23936"/>
    </row>
    <row r="23937" spans="11:59" x14ac:dyDescent="0.25">
      <c r="K23937" s="11"/>
      <c r="L23937" s="11"/>
      <c r="N23937" s="11"/>
      <c r="O23937" s="11"/>
      <c r="P23937" s="11"/>
      <c r="Q23937" s="11"/>
      <c r="R23937" s="11"/>
      <c r="S23937" s="11"/>
      <c r="T23937" s="11"/>
      <c r="U23937" s="11"/>
      <c r="V23937" s="11"/>
      <c r="W23937" s="11"/>
      <c r="X23937" s="11"/>
      <c r="Y23937" s="11"/>
      <c r="Z23937" s="11"/>
      <c r="BE23937"/>
      <c r="BF23937"/>
      <c r="BG23937"/>
    </row>
    <row r="23938" spans="11:59" x14ac:dyDescent="0.25">
      <c r="K23938" s="11"/>
      <c r="L23938" s="11"/>
      <c r="N23938" s="11"/>
      <c r="O23938" s="11"/>
      <c r="P23938" s="11"/>
      <c r="Q23938" s="11"/>
      <c r="R23938" s="11"/>
      <c r="S23938" s="11"/>
      <c r="T23938" s="11"/>
      <c r="U23938" s="11"/>
      <c r="V23938" s="11"/>
      <c r="W23938" s="11"/>
      <c r="X23938" s="11"/>
      <c r="Y23938" s="11"/>
      <c r="Z23938" s="11"/>
      <c r="BE23938"/>
      <c r="BF23938"/>
      <c r="BG23938"/>
    </row>
    <row r="23939" spans="11:59" x14ac:dyDescent="0.25">
      <c r="K23939" s="11"/>
      <c r="L23939" s="11"/>
      <c r="N23939" s="11"/>
      <c r="O23939" s="11"/>
      <c r="P23939" s="11"/>
      <c r="Q23939" s="11"/>
      <c r="R23939" s="11"/>
      <c r="S23939" s="11"/>
      <c r="T23939" s="11"/>
      <c r="U23939" s="11"/>
      <c r="V23939" s="11"/>
      <c r="W23939" s="11"/>
      <c r="X23939" s="11"/>
      <c r="Y23939" s="11"/>
      <c r="Z23939" s="11"/>
      <c r="BE23939"/>
      <c r="BF23939"/>
      <c r="BG23939"/>
    </row>
    <row r="23940" spans="11:59" x14ac:dyDescent="0.25">
      <c r="K23940" s="11"/>
      <c r="L23940" s="11"/>
      <c r="N23940" s="11"/>
      <c r="O23940" s="11"/>
      <c r="P23940" s="11"/>
      <c r="Q23940" s="11"/>
      <c r="R23940" s="11"/>
      <c r="S23940" s="11"/>
      <c r="T23940" s="11"/>
      <c r="U23940" s="11"/>
      <c r="V23940" s="11"/>
      <c r="W23940" s="11"/>
      <c r="X23940" s="11"/>
      <c r="Y23940" s="11"/>
      <c r="Z23940" s="11"/>
      <c r="BE23940"/>
      <c r="BF23940"/>
      <c r="BG23940"/>
    </row>
    <row r="23941" spans="11:59" x14ac:dyDescent="0.25">
      <c r="K23941" s="11"/>
      <c r="L23941" s="11"/>
      <c r="N23941" s="11"/>
      <c r="O23941" s="11"/>
      <c r="P23941" s="11"/>
      <c r="Q23941" s="11"/>
      <c r="R23941" s="11"/>
      <c r="S23941" s="11"/>
      <c r="T23941" s="11"/>
      <c r="U23941" s="11"/>
      <c r="V23941" s="11"/>
      <c r="W23941" s="11"/>
      <c r="X23941" s="11"/>
      <c r="Y23941" s="11"/>
      <c r="Z23941" s="11"/>
      <c r="BE23941"/>
      <c r="BF23941"/>
      <c r="BG23941"/>
    </row>
    <row r="23942" spans="11:59" x14ac:dyDescent="0.25">
      <c r="K23942" s="11"/>
      <c r="L23942" s="11"/>
      <c r="N23942" s="11"/>
      <c r="O23942" s="11"/>
      <c r="P23942" s="11"/>
      <c r="Q23942" s="11"/>
      <c r="R23942" s="11"/>
      <c r="S23942" s="11"/>
      <c r="T23942" s="11"/>
      <c r="U23942" s="11"/>
      <c r="V23942" s="11"/>
      <c r="W23942" s="11"/>
      <c r="X23942" s="11"/>
      <c r="Y23942" s="11"/>
      <c r="Z23942" s="11"/>
      <c r="BE23942"/>
      <c r="BF23942"/>
      <c r="BG23942"/>
    </row>
    <row r="23943" spans="11:59" x14ac:dyDescent="0.25">
      <c r="K23943" s="11"/>
      <c r="L23943" s="11"/>
      <c r="N23943" s="11"/>
      <c r="O23943" s="11"/>
      <c r="P23943" s="11"/>
      <c r="Q23943" s="11"/>
      <c r="R23943" s="11"/>
      <c r="S23943" s="11"/>
      <c r="T23943" s="11"/>
      <c r="U23943" s="11"/>
      <c r="V23943" s="11"/>
      <c r="W23943" s="11"/>
      <c r="X23943" s="11"/>
      <c r="Y23943" s="11"/>
      <c r="Z23943" s="11"/>
      <c r="BE23943"/>
      <c r="BF23943"/>
      <c r="BG23943"/>
    </row>
    <row r="23944" spans="11:59" x14ac:dyDescent="0.25">
      <c r="K23944" s="11"/>
      <c r="L23944" s="11"/>
      <c r="N23944" s="11"/>
      <c r="O23944" s="11"/>
      <c r="P23944" s="11"/>
      <c r="Q23944" s="11"/>
      <c r="R23944" s="11"/>
      <c r="S23944" s="11"/>
      <c r="T23944" s="11"/>
      <c r="U23944" s="11"/>
      <c r="V23944" s="11"/>
      <c r="W23944" s="11"/>
      <c r="X23944" s="11"/>
      <c r="Y23944" s="11"/>
      <c r="Z23944" s="11"/>
      <c r="BE23944"/>
      <c r="BF23944"/>
      <c r="BG23944"/>
    </row>
    <row r="23945" spans="11:59" x14ac:dyDescent="0.25">
      <c r="K23945" s="11"/>
      <c r="L23945" s="11"/>
      <c r="N23945" s="11"/>
      <c r="O23945" s="11"/>
      <c r="P23945" s="11"/>
      <c r="Q23945" s="11"/>
      <c r="R23945" s="11"/>
      <c r="S23945" s="11"/>
      <c r="T23945" s="11"/>
      <c r="U23945" s="11"/>
      <c r="V23945" s="11"/>
      <c r="W23945" s="11"/>
      <c r="X23945" s="11"/>
      <c r="Y23945" s="11"/>
      <c r="Z23945" s="11"/>
      <c r="BE23945"/>
      <c r="BF23945"/>
      <c r="BG23945"/>
    </row>
    <row r="23946" spans="11:59" x14ac:dyDescent="0.25">
      <c r="K23946" s="11"/>
      <c r="L23946" s="11"/>
      <c r="N23946" s="11"/>
      <c r="O23946" s="11"/>
      <c r="P23946" s="11"/>
      <c r="Q23946" s="11"/>
      <c r="R23946" s="11"/>
      <c r="S23946" s="11"/>
      <c r="T23946" s="11"/>
      <c r="U23946" s="11"/>
      <c r="V23946" s="11"/>
      <c r="W23946" s="11"/>
      <c r="X23946" s="11"/>
      <c r="Y23946" s="11"/>
      <c r="Z23946" s="11"/>
      <c r="BE23946"/>
      <c r="BF23946"/>
      <c r="BG23946"/>
    </row>
    <row r="23947" spans="11:59" x14ac:dyDescent="0.25">
      <c r="K23947" s="11"/>
      <c r="L23947" s="11"/>
      <c r="N23947" s="11"/>
      <c r="O23947" s="11"/>
      <c r="P23947" s="11"/>
      <c r="Q23947" s="11"/>
      <c r="R23947" s="11"/>
      <c r="S23947" s="11"/>
      <c r="T23947" s="11"/>
      <c r="U23947" s="11"/>
      <c r="V23947" s="11"/>
      <c r="W23947" s="11"/>
      <c r="X23947" s="11"/>
      <c r="Y23947" s="11"/>
      <c r="Z23947" s="11"/>
      <c r="BE23947"/>
      <c r="BF23947"/>
      <c r="BG23947"/>
    </row>
    <row r="23948" spans="11:59" x14ac:dyDescent="0.25">
      <c r="K23948" s="11"/>
      <c r="L23948" s="11"/>
      <c r="N23948" s="11"/>
      <c r="O23948" s="11"/>
      <c r="P23948" s="11"/>
      <c r="Q23948" s="11"/>
      <c r="R23948" s="11"/>
      <c r="S23948" s="11"/>
      <c r="T23948" s="11"/>
      <c r="U23948" s="11"/>
      <c r="V23948" s="11"/>
      <c r="W23948" s="11"/>
      <c r="X23948" s="11"/>
      <c r="Y23948" s="11"/>
      <c r="Z23948" s="11"/>
      <c r="BE23948"/>
      <c r="BF23948"/>
      <c r="BG23948"/>
    </row>
    <row r="23949" spans="11:59" x14ac:dyDescent="0.25">
      <c r="K23949" s="11"/>
      <c r="L23949" s="11"/>
      <c r="N23949" s="11"/>
      <c r="O23949" s="11"/>
      <c r="P23949" s="11"/>
      <c r="Q23949" s="11"/>
      <c r="R23949" s="11"/>
      <c r="S23949" s="11"/>
      <c r="T23949" s="11"/>
      <c r="U23949" s="11"/>
      <c r="V23949" s="11"/>
      <c r="W23949" s="11"/>
      <c r="X23949" s="11"/>
      <c r="Y23949" s="11"/>
      <c r="Z23949" s="11"/>
      <c r="BE23949"/>
      <c r="BF23949"/>
      <c r="BG23949"/>
    </row>
    <row r="23950" spans="11:59" x14ac:dyDescent="0.25">
      <c r="K23950" s="11"/>
      <c r="L23950" s="11"/>
      <c r="N23950" s="11"/>
      <c r="O23950" s="11"/>
      <c r="P23950" s="11"/>
      <c r="Q23950" s="11"/>
      <c r="R23950" s="11"/>
      <c r="S23950" s="11"/>
      <c r="T23950" s="11"/>
      <c r="U23950" s="11"/>
      <c r="V23950" s="11"/>
      <c r="W23950" s="11"/>
      <c r="X23950" s="11"/>
      <c r="Y23950" s="11"/>
      <c r="Z23950" s="11"/>
      <c r="BE23950"/>
      <c r="BF23950"/>
      <c r="BG23950"/>
    </row>
    <row r="23951" spans="11:59" x14ac:dyDescent="0.25">
      <c r="K23951" s="11"/>
      <c r="L23951" s="11"/>
      <c r="N23951" s="11"/>
      <c r="O23951" s="11"/>
      <c r="P23951" s="11"/>
      <c r="Q23951" s="11"/>
      <c r="R23951" s="11"/>
      <c r="S23951" s="11"/>
      <c r="T23951" s="11"/>
      <c r="U23951" s="11"/>
      <c r="V23951" s="11"/>
      <c r="W23951" s="11"/>
      <c r="X23951" s="11"/>
      <c r="Y23951" s="11"/>
      <c r="Z23951" s="11"/>
      <c r="BE23951"/>
      <c r="BF23951"/>
      <c r="BG23951"/>
    </row>
    <row r="23952" spans="11:59" x14ac:dyDescent="0.25">
      <c r="K23952" s="11"/>
      <c r="L23952" s="11"/>
      <c r="N23952" s="11"/>
      <c r="O23952" s="11"/>
      <c r="P23952" s="11"/>
      <c r="Q23952" s="11"/>
      <c r="R23952" s="11"/>
      <c r="S23952" s="11"/>
      <c r="T23952" s="11"/>
      <c r="U23952" s="11"/>
      <c r="V23952" s="11"/>
      <c r="W23952" s="11"/>
      <c r="X23952" s="11"/>
      <c r="Y23952" s="11"/>
      <c r="Z23952" s="11"/>
      <c r="BE23952"/>
      <c r="BF23952"/>
      <c r="BG23952"/>
    </row>
    <row r="23953" spans="11:59" x14ac:dyDescent="0.25">
      <c r="K23953" s="11"/>
      <c r="L23953" s="11"/>
      <c r="N23953" s="11"/>
      <c r="O23953" s="11"/>
      <c r="P23953" s="11"/>
      <c r="Q23953" s="11"/>
      <c r="R23953" s="11"/>
      <c r="S23953" s="11"/>
      <c r="T23953" s="11"/>
      <c r="U23953" s="11"/>
      <c r="V23953" s="11"/>
      <c r="W23953" s="11"/>
      <c r="X23953" s="11"/>
      <c r="Y23953" s="11"/>
      <c r="Z23953" s="11"/>
      <c r="BE23953"/>
      <c r="BF23953"/>
      <c r="BG23953"/>
    </row>
    <row r="23954" spans="11:59" x14ac:dyDescent="0.25">
      <c r="K23954" s="11"/>
      <c r="L23954" s="11"/>
      <c r="N23954" s="11"/>
      <c r="O23954" s="11"/>
      <c r="P23954" s="11"/>
      <c r="Q23954" s="11"/>
      <c r="R23954" s="11"/>
      <c r="S23954" s="11"/>
      <c r="T23954" s="11"/>
      <c r="U23954" s="11"/>
      <c r="V23954" s="11"/>
      <c r="W23954" s="11"/>
      <c r="X23954" s="11"/>
      <c r="Y23954" s="11"/>
      <c r="Z23954" s="11"/>
      <c r="BE23954"/>
      <c r="BF23954"/>
      <c r="BG23954"/>
    </row>
    <row r="23955" spans="11:59" x14ac:dyDescent="0.25">
      <c r="K23955" s="11"/>
      <c r="L23955" s="11"/>
      <c r="N23955" s="11"/>
      <c r="O23955" s="11"/>
      <c r="P23955" s="11"/>
      <c r="Q23955" s="11"/>
      <c r="R23955" s="11"/>
      <c r="S23955" s="11"/>
      <c r="T23955" s="11"/>
      <c r="U23955" s="11"/>
      <c r="V23955" s="11"/>
      <c r="W23955" s="11"/>
      <c r="X23955" s="11"/>
      <c r="Y23955" s="11"/>
      <c r="Z23955" s="11"/>
      <c r="BE23955"/>
      <c r="BF23955"/>
      <c r="BG23955"/>
    </row>
    <row r="23956" spans="11:59" x14ac:dyDescent="0.25">
      <c r="K23956" s="11"/>
      <c r="L23956" s="11"/>
      <c r="N23956" s="11"/>
      <c r="O23956" s="11"/>
      <c r="P23956" s="11"/>
      <c r="Q23956" s="11"/>
      <c r="R23956" s="11"/>
      <c r="S23956" s="11"/>
      <c r="T23956" s="11"/>
      <c r="U23956" s="11"/>
      <c r="V23956" s="11"/>
      <c r="W23956" s="11"/>
      <c r="X23956" s="11"/>
      <c r="Y23956" s="11"/>
      <c r="Z23956" s="11"/>
      <c r="BE23956"/>
      <c r="BF23956"/>
      <c r="BG23956"/>
    </row>
    <row r="23957" spans="11:59" x14ac:dyDescent="0.25">
      <c r="K23957" s="11"/>
      <c r="L23957" s="11"/>
      <c r="N23957" s="11"/>
      <c r="O23957" s="11"/>
      <c r="P23957" s="11"/>
      <c r="Q23957" s="11"/>
      <c r="R23957" s="11"/>
      <c r="S23957" s="11"/>
      <c r="T23957" s="11"/>
      <c r="U23957" s="11"/>
      <c r="V23957" s="11"/>
      <c r="W23957" s="11"/>
      <c r="X23957" s="11"/>
      <c r="Y23957" s="11"/>
      <c r="Z23957" s="11"/>
      <c r="BE23957"/>
      <c r="BF23957"/>
      <c r="BG23957"/>
    </row>
    <row r="23958" spans="11:59" x14ac:dyDescent="0.25">
      <c r="K23958" s="11"/>
      <c r="L23958" s="11"/>
      <c r="N23958" s="11"/>
      <c r="O23958" s="11"/>
      <c r="P23958" s="11"/>
      <c r="Q23958" s="11"/>
      <c r="R23958" s="11"/>
      <c r="S23958" s="11"/>
      <c r="T23958" s="11"/>
      <c r="U23958" s="11"/>
      <c r="V23958" s="11"/>
      <c r="W23958" s="11"/>
      <c r="X23958" s="11"/>
      <c r="Y23958" s="11"/>
      <c r="Z23958" s="11"/>
      <c r="BE23958"/>
      <c r="BF23958"/>
      <c r="BG23958"/>
    </row>
    <row r="23959" spans="11:59" x14ac:dyDescent="0.25">
      <c r="K23959" s="11"/>
      <c r="L23959" s="11"/>
      <c r="N23959" s="11"/>
      <c r="O23959" s="11"/>
      <c r="P23959" s="11"/>
      <c r="Q23959" s="11"/>
      <c r="R23959" s="11"/>
      <c r="S23959" s="11"/>
      <c r="T23959" s="11"/>
      <c r="U23959" s="11"/>
      <c r="V23959" s="11"/>
      <c r="W23959" s="11"/>
      <c r="X23959" s="11"/>
      <c r="Y23959" s="11"/>
      <c r="Z23959" s="11"/>
      <c r="BE23959"/>
      <c r="BF23959"/>
      <c r="BG23959"/>
    </row>
    <row r="23960" spans="11:59" x14ac:dyDescent="0.25">
      <c r="K23960" s="11"/>
      <c r="L23960" s="11"/>
      <c r="N23960" s="11"/>
      <c r="O23960" s="11"/>
      <c r="P23960" s="11"/>
      <c r="Q23960" s="11"/>
      <c r="R23960" s="11"/>
      <c r="S23960" s="11"/>
      <c r="T23960" s="11"/>
      <c r="U23960" s="11"/>
      <c r="V23960" s="11"/>
      <c r="W23960" s="11"/>
      <c r="X23960" s="11"/>
      <c r="Y23960" s="11"/>
      <c r="Z23960" s="11"/>
      <c r="BE23960"/>
      <c r="BF23960"/>
      <c r="BG23960"/>
    </row>
    <row r="23961" spans="11:59" x14ac:dyDescent="0.25">
      <c r="K23961" s="11"/>
      <c r="L23961" s="11"/>
      <c r="N23961" s="11"/>
      <c r="O23961" s="11"/>
      <c r="P23961" s="11"/>
      <c r="Q23961" s="11"/>
      <c r="R23961" s="11"/>
      <c r="S23961" s="11"/>
      <c r="T23961" s="11"/>
      <c r="U23961" s="11"/>
      <c r="V23961" s="11"/>
      <c r="W23961" s="11"/>
      <c r="X23961" s="11"/>
      <c r="Y23961" s="11"/>
      <c r="Z23961" s="11"/>
      <c r="BE23961"/>
      <c r="BF23961"/>
      <c r="BG23961"/>
    </row>
    <row r="23962" spans="11:59" x14ac:dyDescent="0.25">
      <c r="K23962" s="11"/>
      <c r="L23962" s="11"/>
      <c r="N23962" s="11"/>
      <c r="O23962" s="11"/>
      <c r="P23962" s="11"/>
      <c r="Q23962" s="11"/>
      <c r="R23962" s="11"/>
      <c r="S23962" s="11"/>
      <c r="T23962" s="11"/>
      <c r="U23962" s="11"/>
      <c r="V23962" s="11"/>
      <c r="W23962" s="11"/>
      <c r="X23962" s="11"/>
      <c r="Y23962" s="11"/>
      <c r="Z23962" s="11"/>
      <c r="BE23962"/>
      <c r="BF23962"/>
      <c r="BG23962"/>
    </row>
    <row r="23963" spans="11:59" x14ac:dyDescent="0.25">
      <c r="K23963" s="11"/>
      <c r="L23963" s="11"/>
      <c r="N23963" s="11"/>
      <c r="O23963" s="11"/>
      <c r="P23963" s="11"/>
      <c r="Q23963" s="11"/>
      <c r="R23963" s="11"/>
      <c r="S23963" s="11"/>
      <c r="T23963" s="11"/>
      <c r="U23963" s="11"/>
      <c r="V23963" s="11"/>
      <c r="W23963" s="11"/>
      <c r="X23963" s="11"/>
      <c r="Y23963" s="11"/>
      <c r="Z23963" s="11"/>
      <c r="BE23963"/>
      <c r="BF23963"/>
      <c r="BG23963"/>
    </row>
    <row r="23964" spans="11:59" x14ac:dyDescent="0.25">
      <c r="K23964" s="11"/>
      <c r="L23964" s="11"/>
      <c r="N23964" s="11"/>
      <c r="O23964" s="11"/>
      <c r="P23964" s="11"/>
      <c r="Q23964" s="11"/>
      <c r="R23964" s="11"/>
      <c r="S23964" s="11"/>
      <c r="T23964" s="11"/>
      <c r="U23964" s="11"/>
      <c r="V23964" s="11"/>
      <c r="W23964" s="11"/>
      <c r="X23964" s="11"/>
      <c r="Y23964" s="11"/>
      <c r="Z23964" s="11"/>
      <c r="BE23964"/>
      <c r="BF23964"/>
      <c r="BG23964"/>
    </row>
    <row r="23965" spans="11:59" x14ac:dyDescent="0.25">
      <c r="K23965" s="11"/>
      <c r="L23965" s="11"/>
      <c r="N23965" s="11"/>
      <c r="O23965" s="11"/>
      <c r="P23965" s="11"/>
      <c r="Q23965" s="11"/>
      <c r="R23965" s="11"/>
      <c r="S23965" s="11"/>
      <c r="T23965" s="11"/>
      <c r="U23965" s="11"/>
      <c r="V23965" s="11"/>
      <c r="W23965" s="11"/>
      <c r="X23965" s="11"/>
      <c r="Y23965" s="11"/>
      <c r="Z23965" s="11"/>
      <c r="BE23965"/>
      <c r="BF23965"/>
      <c r="BG23965"/>
    </row>
    <row r="23966" spans="11:59" x14ac:dyDescent="0.25">
      <c r="K23966" s="11"/>
      <c r="L23966" s="11"/>
      <c r="N23966" s="11"/>
      <c r="O23966" s="11"/>
      <c r="P23966" s="11"/>
      <c r="Q23966" s="11"/>
      <c r="R23966" s="11"/>
      <c r="S23966" s="11"/>
      <c r="T23966" s="11"/>
      <c r="U23966" s="11"/>
      <c r="V23966" s="11"/>
      <c r="W23966" s="11"/>
      <c r="X23966" s="11"/>
      <c r="Y23966" s="11"/>
      <c r="Z23966" s="11"/>
      <c r="BE23966"/>
      <c r="BF23966"/>
      <c r="BG23966"/>
    </row>
    <row r="23967" spans="11:59" x14ac:dyDescent="0.25">
      <c r="K23967" s="11"/>
      <c r="L23967" s="11"/>
      <c r="N23967" s="11"/>
      <c r="O23967" s="11"/>
      <c r="P23967" s="11"/>
      <c r="Q23967" s="11"/>
      <c r="R23967" s="11"/>
      <c r="S23967" s="11"/>
      <c r="T23967" s="11"/>
      <c r="U23967" s="11"/>
      <c r="V23967" s="11"/>
      <c r="W23967" s="11"/>
      <c r="X23967" s="11"/>
      <c r="Y23967" s="11"/>
      <c r="Z23967" s="11"/>
      <c r="BE23967"/>
      <c r="BF23967"/>
      <c r="BG23967"/>
    </row>
    <row r="23968" spans="11:59" x14ac:dyDescent="0.25">
      <c r="K23968" s="11"/>
      <c r="L23968" s="11"/>
      <c r="N23968" s="11"/>
      <c r="O23968" s="11"/>
      <c r="P23968" s="11"/>
      <c r="Q23968" s="11"/>
      <c r="R23968" s="11"/>
      <c r="S23968" s="11"/>
      <c r="T23968" s="11"/>
      <c r="U23968" s="11"/>
      <c r="V23968" s="11"/>
      <c r="W23968" s="11"/>
      <c r="X23968" s="11"/>
      <c r="Y23968" s="11"/>
      <c r="Z23968" s="11"/>
      <c r="BE23968"/>
      <c r="BF23968"/>
      <c r="BG23968"/>
    </row>
    <row r="23969" spans="11:59" x14ac:dyDescent="0.25">
      <c r="K23969" s="11"/>
      <c r="L23969" s="11"/>
      <c r="N23969" s="11"/>
      <c r="O23969" s="11"/>
      <c r="P23969" s="11"/>
      <c r="Q23969" s="11"/>
      <c r="R23969" s="11"/>
      <c r="S23969" s="11"/>
      <c r="T23969" s="11"/>
      <c r="U23969" s="11"/>
      <c r="V23969" s="11"/>
      <c r="W23969" s="11"/>
      <c r="X23969" s="11"/>
      <c r="Y23969" s="11"/>
      <c r="Z23969" s="11"/>
      <c r="BE23969"/>
      <c r="BF23969"/>
      <c r="BG23969"/>
    </row>
    <row r="23970" spans="11:59" x14ac:dyDescent="0.25">
      <c r="K23970" s="11"/>
      <c r="L23970" s="11"/>
      <c r="N23970" s="11"/>
      <c r="O23970" s="11"/>
      <c r="P23970" s="11"/>
      <c r="Q23970" s="11"/>
      <c r="R23970" s="11"/>
      <c r="S23970" s="11"/>
      <c r="T23970" s="11"/>
      <c r="U23970" s="11"/>
      <c r="V23970" s="11"/>
      <c r="W23970" s="11"/>
      <c r="X23970" s="11"/>
      <c r="Y23970" s="11"/>
      <c r="Z23970" s="11"/>
      <c r="BE23970"/>
      <c r="BF23970"/>
      <c r="BG23970"/>
    </row>
    <row r="23971" spans="11:59" x14ac:dyDescent="0.25">
      <c r="K23971" s="11"/>
      <c r="L23971" s="11"/>
      <c r="N23971" s="11"/>
      <c r="O23971" s="11"/>
      <c r="P23971" s="11"/>
      <c r="Q23971" s="11"/>
      <c r="R23971" s="11"/>
      <c r="S23971" s="11"/>
      <c r="T23971" s="11"/>
      <c r="U23971" s="11"/>
      <c r="V23971" s="11"/>
      <c r="W23971" s="11"/>
      <c r="X23971" s="11"/>
      <c r="Y23971" s="11"/>
      <c r="Z23971" s="11"/>
      <c r="BE23971"/>
      <c r="BF23971"/>
      <c r="BG23971"/>
    </row>
    <row r="23972" spans="11:59" x14ac:dyDescent="0.25">
      <c r="K23972" s="11"/>
      <c r="L23972" s="11"/>
      <c r="N23972" s="11"/>
      <c r="O23972" s="11"/>
      <c r="P23972" s="11"/>
      <c r="Q23972" s="11"/>
      <c r="R23972" s="11"/>
      <c r="S23972" s="11"/>
      <c r="T23972" s="11"/>
      <c r="U23972" s="11"/>
      <c r="V23972" s="11"/>
      <c r="W23972" s="11"/>
      <c r="X23972" s="11"/>
      <c r="Y23972" s="11"/>
      <c r="Z23972" s="11"/>
      <c r="BE23972"/>
      <c r="BF23972"/>
      <c r="BG23972"/>
    </row>
    <row r="23973" spans="11:59" x14ac:dyDescent="0.25">
      <c r="K23973" s="11"/>
      <c r="L23973" s="11"/>
      <c r="N23973" s="11"/>
      <c r="O23973" s="11"/>
      <c r="P23973" s="11"/>
      <c r="Q23973" s="11"/>
      <c r="R23973" s="11"/>
      <c r="S23973" s="11"/>
      <c r="T23973" s="11"/>
      <c r="U23973" s="11"/>
      <c r="V23973" s="11"/>
      <c r="W23973" s="11"/>
      <c r="X23973" s="11"/>
      <c r="Y23973" s="11"/>
      <c r="Z23973" s="11"/>
      <c r="BE23973"/>
      <c r="BF23973"/>
      <c r="BG23973"/>
    </row>
    <row r="23974" spans="11:59" x14ac:dyDescent="0.25">
      <c r="K23974" s="11"/>
      <c r="L23974" s="11"/>
      <c r="N23974" s="11"/>
      <c r="O23974" s="11"/>
      <c r="P23974" s="11"/>
      <c r="Q23974" s="11"/>
      <c r="R23974" s="11"/>
      <c r="S23974" s="11"/>
      <c r="T23974" s="11"/>
      <c r="U23974" s="11"/>
      <c r="V23974" s="11"/>
      <c r="W23974" s="11"/>
      <c r="X23974" s="11"/>
      <c r="Y23974" s="11"/>
      <c r="Z23974" s="11"/>
      <c r="BE23974"/>
      <c r="BF23974"/>
      <c r="BG23974"/>
    </row>
    <row r="23975" spans="11:59" x14ac:dyDescent="0.25">
      <c r="K23975" s="11"/>
      <c r="L23975" s="11"/>
      <c r="N23975" s="11"/>
      <c r="O23975" s="11"/>
      <c r="P23975" s="11"/>
      <c r="Q23975" s="11"/>
      <c r="R23975" s="11"/>
      <c r="S23975" s="11"/>
      <c r="T23975" s="11"/>
      <c r="U23975" s="11"/>
      <c r="V23975" s="11"/>
      <c r="W23975" s="11"/>
      <c r="X23975" s="11"/>
      <c r="Y23975" s="11"/>
      <c r="Z23975" s="11"/>
      <c r="BE23975"/>
      <c r="BF23975"/>
      <c r="BG23975"/>
    </row>
    <row r="23976" spans="11:59" x14ac:dyDescent="0.25">
      <c r="K23976" s="11"/>
      <c r="L23976" s="11"/>
      <c r="N23976" s="11"/>
      <c r="O23976" s="11"/>
      <c r="P23976" s="11"/>
      <c r="Q23976" s="11"/>
      <c r="R23976" s="11"/>
      <c r="S23976" s="11"/>
      <c r="T23976" s="11"/>
      <c r="U23976" s="11"/>
      <c r="V23976" s="11"/>
      <c r="W23976" s="11"/>
      <c r="X23976" s="11"/>
      <c r="Y23976" s="11"/>
      <c r="Z23976" s="11"/>
      <c r="BE23976"/>
      <c r="BF23976"/>
      <c r="BG23976"/>
    </row>
    <row r="23977" spans="11:59" x14ac:dyDescent="0.25">
      <c r="K23977" s="11"/>
      <c r="L23977" s="11"/>
      <c r="N23977" s="11"/>
      <c r="O23977" s="11"/>
      <c r="P23977" s="11"/>
      <c r="Q23977" s="11"/>
      <c r="R23977" s="11"/>
      <c r="S23977" s="11"/>
      <c r="T23977" s="11"/>
      <c r="U23977" s="11"/>
      <c r="V23977" s="11"/>
      <c r="W23977" s="11"/>
      <c r="X23977" s="11"/>
      <c r="Y23977" s="11"/>
      <c r="Z23977" s="11"/>
      <c r="BE23977"/>
      <c r="BF23977"/>
      <c r="BG23977"/>
    </row>
    <row r="23978" spans="11:59" x14ac:dyDescent="0.25">
      <c r="K23978" s="11"/>
      <c r="L23978" s="11"/>
      <c r="N23978" s="11"/>
      <c r="O23978" s="11"/>
      <c r="P23978" s="11"/>
      <c r="Q23978" s="11"/>
      <c r="R23978" s="11"/>
      <c r="S23978" s="11"/>
      <c r="T23978" s="11"/>
      <c r="U23978" s="11"/>
      <c r="V23978" s="11"/>
      <c r="W23978" s="11"/>
      <c r="X23978" s="11"/>
      <c r="Y23978" s="11"/>
      <c r="Z23978" s="11"/>
      <c r="BE23978"/>
      <c r="BF23978"/>
      <c r="BG23978"/>
    </row>
    <row r="23979" spans="11:59" x14ac:dyDescent="0.25">
      <c r="K23979" s="11"/>
      <c r="L23979" s="11"/>
      <c r="N23979" s="11"/>
      <c r="O23979" s="11"/>
      <c r="P23979" s="11"/>
      <c r="Q23979" s="11"/>
      <c r="R23979" s="11"/>
      <c r="S23979" s="11"/>
      <c r="T23979" s="11"/>
      <c r="U23979" s="11"/>
      <c r="V23979" s="11"/>
      <c r="W23979" s="11"/>
      <c r="X23979" s="11"/>
      <c r="Y23979" s="11"/>
      <c r="Z23979" s="11"/>
      <c r="BE23979"/>
      <c r="BF23979"/>
      <c r="BG23979"/>
    </row>
    <row r="23980" spans="11:59" x14ac:dyDescent="0.25">
      <c r="K23980" s="11"/>
      <c r="L23980" s="11"/>
      <c r="N23980" s="11"/>
      <c r="O23980" s="11"/>
      <c r="P23980" s="11"/>
      <c r="Q23980" s="11"/>
      <c r="R23980" s="11"/>
      <c r="S23980" s="11"/>
      <c r="T23980" s="11"/>
      <c r="U23980" s="11"/>
      <c r="V23980" s="11"/>
      <c r="W23980" s="11"/>
      <c r="X23980" s="11"/>
      <c r="Y23980" s="11"/>
      <c r="Z23980" s="11"/>
      <c r="BE23980"/>
      <c r="BF23980"/>
      <c r="BG23980"/>
    </row>
    <row r="23981" spans="11:59" x14ac:dyDescent="0.25">
      <c r="K23981" s="11"/>
      <c r="L23981" s="11"/>
      <c r="N23981" s="11"/>
      <c r="O23981" s="11"/>
      <c r="P23981" s="11"/>
      <c r="Q23981" s="11"/>
      <c r="R23981" s="11"/>
      <c r="S23981" s="11"/>
      <c r="T23981" s="11"/>
      <c r="U23981" s="11"/>
      <c r="V23981" s="11"/>
      <c r="W23981" s="11"/>
      <c r="X23981" s="11"/>
      <c r="Y23981" s="11"/>
      <c r="Z23981" s="11"/>
      <c r="BE23981"/>
      <c r="BF23981"/>
      <c r="BG23981"/>
    </row>
    <row r="23982" spans="11:59" x14ac:dyDescent="0.25">
      <c r="K23982" s="11"/>
      <c r="L23982" s="11"/>
      <c r="N23982" s="11"/>
      <c r="O23982" s="11"/>
      <c r="P23982" s="11"/>
      <c r="Q23982" s="11"/>
      <c r="R23982" s="11"/>
      <c r="S23982" s="11"/>
      <c r="T23982" s="11"/>
      <c r="U23982" s="11"/>
      <c r="V23982" s="11"/>
      <c r="W23982" s="11"/>
      <c r="X23982" s="11"/>
      <c r="Y23982" s="11"/>
      <c r="Z23982" s="11"/>
      <c r="BE23982"/>
      <c r="BF23982"/>
      <c r="BG23982"/>
    </row>
    <row r="23983" spans="11:59" x14ac:dyDescent="0.25">
      <c r="K23983" s="11"/>
      <c r="L23983" s="11"/>
      <c r="N23983" s="11"/>
      <c r="O23983" s="11"/>
      <c r="P23983" s="11"/>
      <c r="Q23983" s="11"/>
      <c r="R23983" s="11"/>
      <c r="S23983" s="11"/>
      <c r="T23983" s="11"/>
      <c r="U23983" s="11"/>
      <c r="V23983" s="11"/>
      <c r="W23983" s="11"/>
      <c r="X23983" s="11"/>
      <c r="Y23983" s="11"/>
      <c r="Z23983" s="11"/>
      <c r="BE23983"/>
      <c r="BF23983"/>
      <c r="BG23983"/>
    </row>
    <row r="23984" spans="11:59" x14ac:dyDescent="0.25">
      <c r="K23984" s="11"/>
      <c r="L23984" s="11"/>
      <c r="N23984" s="11"/>
      <c r="O23984" s="11"/>
      <c r="P23984" s="11"/>
      <c r="Q23984" s="11"/>
      <c r="R23984" s="11"/>
      <c r="S23984" s="11"/>
      <c r="T23984" s="11"/>
      <c r="U23984" s="11"/>
      <c r="V23984" s="11"/>
      <c r="W23984" s="11"/>
      <c r="X23984" s="11"/>
      <c r="Y23984" s="11"/>
      <c r="Z23984" s="11"/>
      <c r="BE23984"/>
      <c r="BF23984"/>
      <c r="BG23984"/>
    </row>
    <row r="23985" spans="11:59" x14ac:dyDescent="0.25">
      <c r="K23985" s="11"/>
      <c r="L23985" s="11"/>
      <c r="N23985" s="11"/>
      <c r="O23985" s="11"/>
      <c r="P23985" s="11"/>
      <c r="Q23985" s="11"/>
      <c r="R23985" s="11"/>
      <c r="S23985" s="11"/>
      <c r="T23985" s="11"/>
      <c r="U23985" s="11"/>
      <c r="V23985" s="11"/>
      <c r="W23985" s="11"/>
      <c r="X23985" s="11"/>
      <c r="Y23985" s="11"/>
      <c r="Z23985" s="11"/>
      <c r="BE23985"/>
      <c r="BF23985"/>
      <c r="BG23985"/>
    </row>
    <row r="23986" spans="11:59" x14ac:dyDescent="0.25">
      <c r="K23986" s="11"/>
      <c r="L23986" s="11"/>
      <c r="N23986" s="11"/>
      <c r="O23986" s="11"/>
      <c r="P23986" s="11"/>
      <c r="Q23986" s="11"/>
      <c r="R23986" s="11"/>
      <c r="S23986" s="11"/>
      <c r="T23986" s="11"/>
      <c r="U23986" s="11"/>
      <c r="V23986" s="11"/>
      <c r="W23986" s="11"/>
      <c r="X23986" s="11"/>
      <c r="Y23986" s="11"/>
      <c r="Z23986" s="11"/>
      <c r="BE23986"/>
      <c r="BF23986"/>
      <c r="BG23986"/>
    </row>
    <row r="23987" spans="11:59" x14ac:dyDescent="0.25">
      <c r="K23987" s="11"/>
      <c r="L23987" s="11"/>
      <c r="N23987" s="11"/>
      <c r="O23987" s="11"/>
      <c r="P23987" s="11"/>
      <c r="Q23987" s="11"/>
      <c r="R23987" s="11"/>
      <c r="S23987" s="11"/>
      <c r="T23987" s="11"/>
      <c r="U23987" s="11"/>
      <c r="V23987" s="11"/>
      <c r="W23987" s="11"/>
      <c r="X23987" s="11"/>
      <c r="Y23987" s="11"/>
      <c r="Z23987" s="11"/>
      <c r="BE23987"/>
      <c r="BF23987"/>
      <c r="BG23987"/>
    </row>
    <row r="23988" spans="11:59" x14ac:dyDescent="0.25">
      <c r="K23988" s="11"/>
      <c r="L23988" s="11"/>
      <c r="N23988" s="11"/>
      <c r="O23988" s="11"/>
      <c r="P23988" s="11"/>
      <c r="Q23988" s="11"/>
      <c r="R23988" s="11"/>
      <c r="S23988" s="11"/>
      <c r="T23988" s="11"/>
      <c r="U23988" s="11"/>
      <c r="V23988" s="11"/>
      <c r="W23988" s="11"/>
      <c r="X23988" s="11"/>
      <c r="Y23988" s="11"/>
      <c r="Z23988" s="11"/>
      <c r="BE23988"/>
      <c r="BF23988"/>
      <c r="BG23988"/>
    </row>
    <row r="23989" spans="11:59" x14ac:dyDescent="0.25">
      <c r="K23989" s="11"/>
      <c r="L23989" s="11"/>
      <c r="N23989" s="11"/>
      <c r="O23989" s="11"/>
      <c r="P23989" s="11"/>
      <c r="Q23989" s="11"/>
      <c r="R23989" s="11"/>
      <c r="S23989" s="11"/>
      <c r="T23989" s="11"/>
      <c r="U23989" s="11"/>
      <c r="V23989" s="11"/>
      <c r="W23989" s="11"/>
      <c r="X23989" s="11"/>
      <c r="Y23989" s="11"/>
      <c r="Z23989" s="11"/>
      <c r="BE23989"/>
      <c r="BF23989"/>
      <c r="BG23989"/>
    </row>
    <row r="23990" spans="11:59" x14ac:dyDescent="0.25">
      <c r="K23990" s="11"/>
      <c r="L23990" s="11"/>
      <c r="N23990" s="11"/>
      <c r="O23990" s="11"/>
      <c r="P23990" s="11"/>
      <c r="Q23990" s="11"/>
      <c r="R23990" s="11"/>
      <c r="S23990" s="11"/>
      <c r="T23990" s="11"/>
      <c r="U23990" s="11"/>
      <c r="V23990" s="11"/>
      <c r="W23990" s="11"/>
      <c r="X23990" s="11"/>
      <c r="Y23990" s="11"/>
      <c r="Z23990" s="11"/>
      <c r="BE23990"/>
      <c r="BF23990"/>
      <c r="BG23990"/>
    </row>
    <row r="23991" spans="11:59" x14ac:dyDescent="0.25">
      <c r="K23991" s="11"/>
      <c r="L23991" s="11"/>
      <c r="N23991" s="11"/>
      <c r="O23991" s="11"/>
      <c r="P23991" s="11"/>
      <c r="Q23991" s="11"/>
      <c r="R23991" s="11"/>
      <c r="S23991" s="11"/>
      <c r="T23991" s="11"/>
      <c r="U23991" s="11"/>
      <c r="V23991" s="11"/>
      <c r="W23991" s="11"/>
      <c r="X23991" s="11"/>
      <c r="Y23991" s="11"/>
      <c r="Z23991" s="11"/>
      <c r="BE23991"/>
      <c r="BF23991"/>
      <c r="BG23991"/>
    </row>
    <row r="23992" spans="11:59" x14ac:dyDescent="0.25">
      <c r="K23992" s="11"/>
      <c r="L23992" s="11"/>
      <c r="N23992" s="11"/>
      <c r="O23992" s="11"/>
      <c r="P23992" s="11"/>
      <c r="Q23992" s="11"/>
      <c r="R23992" s="11"/>
      <c r="S23992" s="11"/>
      <c r="T23992" s="11"/>
      <c r="U23992" s="11"/>
      <c r="V23992" s="11"/>
      <c r="W23992" s="11"/>
      <c r="X23992" s="11"/>
      <c r="Y23992" s="11"/>
      <c r="Z23992" s="11"/>
      <c r="BE23992"/>
      <c r="BF23992"/>
      <c r="BG23992"/>
    </row>
    <row r="23993" spans="11:59" x14ac:dyDescent="0.25">
      <c r="K23993" s="11"/>
      <c r="L23993" s="11"/>
      <c r="N23993" s="11"/>
      <c r="O23993" s="11"/>
      <c r="P23993" s="11"/>
      <c r="Q23993" s="11"/>
      <c r="R23993" s="11"/>
      <c r="S23993" s="11"/>
      <c r="T23993" s="11"/>
      <c r="U23993" s="11"/>
      <c r="V23993" s="11"/>
      <c r="W23993" s="11"/>
      <c r="X23993" s="11"/>
      <c r="Y23993" s="11"/>
      <c r="Z23993" s="11"/>
      <c r="BE23993"/>
      <c r="BF23993"/>
      <c r="BG23993"/>
    </row>
    <row r="23994" spans="11:59" x14ac:dyDescent="0.25">
      <c r="K23994" s="11"/>
      <c r="L23994" s="11"/>
      <c r="N23994" s="11"/>
      <c r="O23994" s="11"/>
      <c r="P23994" s="11"/>
      <c r="Q23994" s="11"/>
      <c r="R23994" s="11"/>
      <c r="S23994" s="11"/>
      <c r="T23994" s="11"/>
      <c r="U23994" s="11"/>
      <c r="V23994" s="11"/>
      <c r="W23994" s="11"/>
      <c r="X23994" s="11"/>
      <c r="Y23994" s="11"/>
      <c r="Z23994" s="11"/>
      <c r="BE23994"/>
      <c r="BF23994"/>
      <c r="BG23994"/>
    </row>
    <row r="23995" spans="11:59" x14ac:dyDescent="0.25">
      <c r="K23995" s="11"/>
      <c r="L23995" s="11"/>
      <c r="N23995" s="11"/>
      <c r="O23995" s="11"/>
      <c r="P23995" s="11"/>
      <c r="Q23995" s="11"/>
      <c r="R23995" s="11"/>
      <c r="S23995" s="11"/>
      <c r="T23995" s="11"/>
      <c r="U23995" s="11"/>
      <c r="V23995" s="11"/>
      <c r="W23995" s="11"/>
      <c r="X23995" s="11"/>
      <c r="Y23995" s="11"/>
      <c r="Z23995" s="11"/>
      <c r="BE23995"/>
      <c r="BF23995"/>
      <c r="BG23995"/>
    </row>
    <row r="23996" spans="11:59" x14ac:dyDescent="0.25">
      <c r="K23996" s="11"/>
      <c r="L23996" s="11"/>
      <c r="N23996" s="11"/>
      <c r="O23996" s="11"/>
      <c r="P23996" s="11"/>
      <c r="Q23996" s="11"/>
      <c r="R23996" s="11"/>
      <c r="S23996" s="11"/>
      <c r="T23996" s="11"/>
      <c r="U23996" s="11"/>
      <c r="V23996" s="11"/>
      <c r="W23996" s="11"/>
      <c r="X23996" s="11"/>
      <c r="Y23996" s="11"/>
      <c r="Z23996" s="11"/>
      <c r="BE23996"/>
      <c r="BF23996"/>
      <c r="BG23996"/>
    </row>
    <row r="23997" spans="11:59" x14ac:dyDescent="0.25">
      <c r="K23997" s="11"/>
      <c r="L23997" s="11"/>
      <c r="N23997" s="11"/>
      <c r="O23997" s="11"/>
      <c r="P23997" s="11"/>
      <c r="Q23997" s="11"/>
      <c r="R23997" s="11"/>
      <c r="S23997" s="11"/>
      <c r="T23997" s="11"/>
      <c r="U23997" s="11"/>
      <c r="V23997" s="11"/>
      <c r="W23997" s="11"/>
      <c r="X23997" s="11"/>
      <c r="Y23997" s="11"/>
      <c r="Z23997" s="11"/>
      <c r="BE23997"/>
      <c r="BF23997"/>
      <c r="BG23997"/>
    </row>
    <row r="23998" spans="11:59" x14ac:dyDescent="0.25">
      <c r="K23998" s="11"/>
      <c r="L23998" s="11"/>
      <c r="N23998" s="11"/>
      <c r="O23998" s="11"/>
      <c r="P23998" s="11"/>
      <c r="Q23998" s="11"/>
      <c r="R23998" s="11"/>
      <c r="S23998" s="11"/>
      <c r="T23998" s="11"/>
      <c r="U23998" s="11"/>
      <c r="V23998" s="11"/>
      <c r="W23998" s="11"/>
      <c r="X23998" s="11"/>
      <c r="Y23998" s="11"/>
      <c r="Z23998" s="11"/>
      <c r="BE23998"/>
      <c r="BF23998"/>
      <c r="BG23998"/>
    </row>
    <row r="23999" spans="11:59" x14ac:dyDescent="0.25">
      <c r="K23999" s="11"/>
      <c r="L23999" s="11"/>
      <c r="N23999" s="11"/>
      <c r="O23999" s="11"/>
      <c r="P23999" s="11"/>
      <c r="Q23999" s="11"/>
      <c r="R23999" s="11"/>
      <c r="S23999" s="11"/>
      <c r="T23999" s="11"/>
      <c r="U23999" s="11"/>
      <c r="V23999" s="11"/>
      <c r="W23999" s="11"/>
      <c r="X23999" s="11"/>
      <c r="Y23999" s="11"/>
      <c r="Z23999" s="11"/>
      <c r="BE23999"/>
      <c r="BF23999"/>
      <c r="BG23999"/>
    </row>
    <row r="24000" spans="11:59" x14ac:dyDescent="0.25">
      <c r="K24000" s="11"/>
      <c r="L24000" s="11"/>
      <c r="N24000" s="11"/>
      <c r="O24000" s="11"/>
      <c r="P24000" s="11"/>
      <c r="Q24000" s="11"/>
      <c r="R24000" s="11"/>
      <c r="S24000" s="11"/>
      <c r="T24000" s="11"/>
      <c r="U24000" s="11"/>
      <c r="V24000" s="11"/>
      <c r="W24000" s="11"/>
      <c r="X24000" s="11"/>
      <c r="Y24000" s="11"/>
      <c r="Z24000" s="11"/>
      <c r="BE24000"/>
      <c r="BF24000"/>
      <c r="BG24000"/>
    </row>
    <row r="24001" spans="11:59" x14ac:dyDescent="0.25">
      <c r="K24001" s="11"/>
      <c r="L24001" s="11"/>
      <c r="N24001" s="11"/>
      <c r="O24001" s="11"/>
      <c r="P24001" s="11"/>
      <c r="Q24001" s="11"/>
      <c r="R24001" s="11"/>
      <c r="S24001" s="11"/>
      <c r="T24001" s="11"/>
      <c r="U24001" s="11"/>
      <c r="V24001" s="11"/>
      <c r="W24001" s="11"/>
      <c r="X24001" s="11"/>
      <c r="Y24001" s="11"/>
      <c r="Z24001" s="11"/>
      <c r="BE24001"/>
      <c r="BF24001"/>
      <c r="BG24001"/>
    </row>
    <row r="24002" spans="11:59" x14ac:dyDescent="0.25">
      <c r="K24002" s="11"/>
      <c r="L24002" s="11"/>
      <c r="N24002" s="11"/>
      <c r="O24002" s="11"/>
      <c r="P24002" s="11"/>
      <c r="Q24002" s="11"/>
      <c r="R24002" s="11"/>
      <c r="S24002" s="11"/>
      <c r="T24002" s="11"/>
      <c r="U24002" s="11"/>
      <c r="V24002" s="11"/>
      <c r="W24002" s="11"/>
      <c r="X24002" s="11"/>
      <c r="Y24002" s="11"/>
      <c r="Z24002" s="11"/>
      <c r="BE24002"/>
      <c r="BF24002"/>
      <c r="BG24002"/>
    </row>
    <row r="24003" spans="11:59" x14ac:dyDescent="0.25">
      <c r="K24003" s="11"/>
      <c r="L24003" s="11"/>
      <c r="N24003" s="11"/>
      <c r="O24003" s="11"/>
      <c r="P24003" s="11"/>
      <c r="Q24003" s="11"/>
      <c r="R24003" s="11"/>
      <c r="S24003" s="11"/>
      <c r="T24003" s="11"/>
      <c r="U24003" s="11"/>
      <c r="V24003" s="11"/>
      <c r="W24003" s="11"/>
      <c r="X24003" s="11"/>
      <c r="Y24003" s="11"/>
      <c r="Z24003" s="11"/>
      <c r="BE24003"/>
      <c r="BF24003"/>
      <c r="BG24003"/>
    </row>
    <row r="24004" spans="11:59" x14ac:dyDescent="0.25">
      <c r="K24004" s="11"/>
      <c r="L24004" s="11"/>
      <c r="N24004" s="11"/>
      <c r="O24004" s="11"/>
      <c r="P24004" s="11"/>
      <c r="Q24004" s="11"/>
      <c r="R24004" s="11"/>
      <c r="S24004" s="11"/>
      <c r="T24004" s="11"/>
      <c r="U24004" s="11"/>
      <c r="V24004" s="11"/>
      <c r="W24004" s="11"/>
      <c r="X24004" s="11"/>
      <c r="Y24004" s="11"/>
      <c r="Z24004" s="11"/>
      <c r="BE24004"/>
      <c r="BF24004"/>
      <c r="BG24004"/>
    </row>
    <row r="24005" spans="11:59" x14ac:dyDescent="0.25">
      <c r="K24005" s="11"/>
      <c r="L24005" s="11"/>
      <c r="N24005" s="11"/>
      <c r="O24005" s="11"/>
      <c r="P24005" s="11"/>
      <c r="Q24005" s="11"/>
      <c r="R24005" s="11"/>
      <c r="S24005" s="11"/>
      <c r="T24005" s="11"/>
      <c r="U24005" s="11"/>
      <c r="V24005" s="11"/>
      <c r="W24005" s="11"/>
      <c r="X24005" s="11"/>
      <c r="Y24005" s="11"/>
      <c r="Z24005" s="11"/>
      <c r="BE24005"/>
      <c r="BF24005"/>
      <c r="BG24005"/>
    </row>
    <row r="24006" spans="11:59" x14ac:dyDescent="0.25">
      <c r="K24006" s="11"/>
      <c r="L24006" s="11"/>
      <c r="N24006" s="11"/>
      <c r="O24006" s="11"/>
      <c r="P24006" s="11"/>
      <c r="Q24006" s="11"/>
      <c r="R24006" s="11"/>
      <c r="S24006" s="11"/>
      <c r="T24006" s="11"/>
      <c r="U24006" s="11"/>
      <c r="V24006" s="11"/>
      <c r="W24006" s="11"/>
      <c r="X24006" s="11"/>
      <c r="Y24006" s="11"/>
      <c r="Z24006" s="11"/>
      <c r="BE24006"/>
      <c r="BF24006"/>
      <c r="BG24006"/>
    </row>
    <row r="24007" spans="11:59" x14ac:dyDescent="0.25">
      <c r="K24007" s="11"/>
      <c r="L24007" s="11"/>
      <c r="N24007" s="11"/>
      <c r="O24007" s="11"/>
      <c r="P24007" s="11"/>
      <c r="Q24007" s="11"/>
      <c r="R24007" s="11"/>
      <c r="S24007" s="11"/>
      <c r="T24007" s="11"/>
      <c r="U24007" s="11"/>
      <c r="V24007" s="11"/>
      <c r="W24007" s="11"/>
      <c r="X24007" s="11"/>
      <c r="Y24007" s="11"/>
      <c r="Z24007" s="11"/>
      <c r="BE24007"/>
      <c r="BF24007"/>
      <c r="BG24007"/>
    </row>
    <row r="24008" spans="11:59" x14ac:dyDescent="0.25">
      <c r="K24008" s="11"/>
      <c r="L24008" s="11"/>
      <c r="N24008" s="11"/>
      <c r="O24008" s="11"/>
      <c r="P24008" s="11"/>
      <c r="Q24008" s="11"/>
      <c r="R24008" s="11"/>
      <c r="S24008" s="11"/>
      <c r="T24008" s="11"/>
      <c r="U24008" s="11"/>
      <c r="V24008" s="11"/>
      <c r="W24008" s="11"/>
      <c r="X24008" s="11"/>
      <c r="Y24008" s="11"/>
      <c r="Z24008" s="11"/>
      <c r="BE24008"/>
      <c r="BF24008"/>
      <c r="BG24008"/>
    </row>
    <row r="24009" spans="11:59" x14ac:dyDescent="0.25">
      <c r="K24009" s="11"/>
      <c r="L24009" s="11"/>
      <c r="N24009" s="11"/>
      <c r="O24009" s="11"/>
      <c r="P24009" s="11"/>
      <c r="Q24009" s="11"/>
      <c r="R24009" s="11"/>
      <c r="S24009" s="11"/>
      <c r="T24009" s="11"/>
      <c r="U24009" s="11"/>
      <c r="V24009" s="11"/>
      <c r="W24009" s="11"/>
      <c r="X24009" s="11"/>
      <c r="Y24009" s="11"/>
      <c r="Z24009" s="11"/>
      <c r="BE24009"/>
      <c r="BF24009"/>
      <c r="BG24009"/>
    </row>
    <row r="24010" spans="11:59" x14ac:dyDescent="0.25">
      <c r="K24010" s="11"/>
      <c r="L24010" s="11"/>
      <c r="N24010" s="11"/>
      <c r="O24010" s="11"/>
      <c r="P24010" s="11"/>
      <c r="Q24010" s="11"/>
      <c r="R24010" s="11"/>
      <c r="S24010" s="11"/>
      <c r="T24010" s="11"/>
      <c r="U24010" s="11"/>
      <c r="V24010" s="11"/>
      <c r="W24010" s="11"/>
      <c r="X24010" s="11"/>
      <c r="Y24010" s="11"/>
      <c r="Z24010" s="11"/>
      <c r="BE24010"/>
      <c r="BF24010"/>
      <c r="BG24010"/>
    </row>
    <row r="24011" spans="11:59" x14ac:dyDescent="0.25">
      <c r="K24011" s="11"/>
      <c r="L24011" s="11"/>
      <c r="N24011" s="11"/>
      <c r="O24011" s="11"/>
      <c r="P24011" s="11"/>
      <c r="Q24011" s="11"/>
      <c r="R24011" s="11"/>
      <c r="S24011" s="11"/>
      <c r="T24011" s="11"/>
      <c r="U24011" s="11"/>
      <c r="V24011" s="11"/>
      <c r="W24011" s="11"/>
      <c r="X24011" s="11"/>
      <c r="Y24011" s="11"/>
      <c r="Z24011" s="11"/>
      <c r="BE24011"/>
      <c r="BF24011"/>
      <c r="BG24011"/>
    </row>
    <row r="24012" spans="11:59" x14ac:dyDescent="0.25">
      <c r="K24012" s="11"/>
      <c r="L24012" s="11"/>
      <c r="N24012" s="11"/>
      <c r="O24012" s="11"/>
      <c r="P24012" s="11"/>
      <c r="Q24012" s="11"/>
      <c r="R24012" s="11"/>
      <c r="S24012" s="11"/>
      <c r="T24012" s="11"/>
      <c r="U24012" s="11"/>
      <c r="V24012" s="11"/>
      <c r="W24012" s="11"/>
      <c r="X24012" s="11"/>
      <c r="Y24012" s="11"/>
      <c r="Z24012" s="11"/>
      <c r="BE24012"/>
      <c r="BF24012"/>
      <c r="BG24012"/>
    </row>
    <row r="24013" spans="11:59" x14ac:dyDescent="0.25">
      <c r="K24013" s="11"/>
      <c r="L24013" s="11"/>
      <c r="N24013" s="11"/>
      <c r="O24013" s="11"/>
      <c r="P24013" s="11"/>
      <c r="Q24013" s="11"/>
      <c r="R24013" s="11"/>
      <c r="S24013" s="11"/>
      <c r="T24013" s="11"/>
      <c r="U24013" s="11"/>
      <c r="V24013" s="11"/>
      <c r="W24013" s="11"/>
      <c r="X24013" s="11"/>
      <c r="Y24013" s="11"/>
      <c r="Z24013" s="11"/>
      <c r="BE24013"/>
      <c r="BF24013"/>
      <c r="BG24013"/>
    </row>
    <row r="24014" spans="11:59" x14ac:dyDescent="0.25">
      <c r="K24014" s="11"/>
      <c r="L24014" s="11"/>
      <c r="N24014" s="11"/>
      <c r="O24014" s="11"/>
      <c r="P24014" s="11"/>
      <c r="Q24014" s="11"/>
      <c r="R24014" s="11"/>
      <c r="S24014" s="11"/>
      <c r="T24014" s="11"/>
      <c r="U24014" s="11"/>
      <c r="V24014" s="11"/>
      <c r="W24014" s="11"/>
      <c r="X24014" s="11"/>
      <c r="Y24014" s="11"/>
      <c r="Z24014" s="11"/>
      <c r="BE24014"/>
      <c r="BF24014"/>
      <c r="BG24014"/>
    </row>
    <row r="24015" spans="11:59" x14ac:dyDescent="0.25">
      <c r="K24015" s="11"/>
      <c r="L24015" s="11"/>
      <c r="N24015" s="11"/>
      <c r="O24015" s="11"/>
      <c r="P24015" s="11"/>
      <c r="Q24015" s="11"/>
      <c r="R24015" s="11"/>
      <c r="S24015" s="11"/>
      <c r="T24015" s="11"/>
      <c r="U24015" s="11"/>
      <c r="V24015" s="11"/>
      <c r="W24015" s="11"/>
      <c r="X24015" s="11"/>
      <c r="Y24015" s="11"/>
      <c r="Z24015" s="11"/>
      <c r="BE24015"/>
      <c r="BF24015"/>
      <c r="BG24015"/>
    </row>
    <row r="24016" spans="11:59" x14ac:dyDescent="0.25">
      <c r="K24016" s="11"/>
      <c r="L24016" s="11"/>
      <c r="N24016" s="11"/>
      <c r="O24016" s="11"/>
      <c r="P24016" s="11"/>
      <c r="Q24016" s="11"/>
      <c r="R24016" s="11"/>
      <c r="S24016" s="11"/>
      <c r="T24016" s="11"/>
      <c r="U24016" s="11"/>
      <c r="V24016" s="11"/>
      <c r="W24016" s="11"/>
      <c r="X24016" s="11"/>
      <c r="Y24016" s="11"/>
      <c r="Z24016" s="11"/>
      <c r="BE24016"/>
      <c r="BF24016"/>
      <c r="BG24016"/>
    </row>
    <row r="24017" spans="11:59" x14ac:dyDescent="0.25">
      <c r="K24017" s="11"/>
      <c r="L24017" s="11"/>
      <c r="N24017" s="11"/>
      <c r="O24017" s="11"/>
      <c r="P24017" s="11"/>
      <c r="Q24017" s="11"/>
      <c r="R24017" s="11"/>
      <c r="S24017" s="11"/>
      <c r="T24017" s="11"/>
      <c r="U24017" s="11"/>
      <c r="V24017" s="11"/>
      <c r="W24017" s="11"/>
      <c r="X24017" s="11"/>
      <c r="Y24017" s="11"/>
      <c r="Z24017" s="11"/>
      <c r="BE24017"/>
      <c r="BF24017"/>
      <c r="BG24017"/>
    </row>
    <row r="24018" spans="11:59" x14ac:dyDescent="0.25">
      <c r="K24018" s="11"/>
      <c r="L24018" s="11"/>
      <c r="N24018" s="11"/>
      <c r="O24018" s="11"/>
      <c r="P24018" s="11"/>
      <c r="Q24018" s="11"/>
      <c r="R24018" s="11"/>
      <c r="S24018" s="11"/>
      <c r="T24018" s="11"/>
      <c r="U24018" s="11"/>
      <c r="V24018" s="11"/>
      <c r="W24018" s="11"/>
      <c r="X24018" s="11"/>
      <c r="Y24018" s="11"/>
      <c r="Z24018" s="11"/>
      <c r="BE24018"/>
      <c r="BF24018"/>
      <c r="BG24018"/>
    </row>
    <row r="24019" spans="11:59" x14ac:dyDescent="0.25">
      <c r="K24019" s="11"/>
      <c r="L24019" s="11"/>
      <c r="N24019" s="11"/>
      <c r="O24019" s="11"/>
      <c r="P24019" s="11"/>
      <c r="Q24019" s="11"/>
      <c r="R24019" s="11"/>
      <c r="S24019" s="11"/>
      <c r="T24019" s="11"/>
      <c r="U24019" s="11"/>
      <c r="V24019" s="11"/>
      <c r="W24019" s="11"/>
      <c r="X24019" s="11"/>
      <c r="Y24019" s="11"/>
      <c r="Z24019" s="11"/>
      <c r="BE24019"/>
      <c r="BF24019"/>
      <c r="BG24019"/>
    </row>
    <row r="24020" spans="11:59" x14ac:dyDescent="0.25">
      <c r="K24020" s="11"/>
      <c r="L24020" s="11"/>
      <c r="N24020" s="11"/>
      <c r="O24020" s="11"/>
      <c r="P24020" s="11"/>
      <c r="Q24020" s="11"/>
      <c r="R24020" s="11"/>
      <c r="S24020" s="11"/>
      <c r="T24020" s="11"/>
      <c r="U24020" s="11"/>
      <c r="V24020" s="11"/>
      <c r="W24020" s="11"/>
      <c r="X24020" s="11"/>
      <c r="Y24020" s="11"/>
      <c r="Z24020" s="11"/>
      <c r="BE24020"/>
      <c r="BF24020"/>
      <c r="BG24020"/>
    </row>
    <row r="24021" spans="11:59" x14ac:dyDescent="0.25">
      <c r="K24021" s="11"/>
      <c r="L24021" s="11"/>
      <c r="N24021" s="11"/>
      <c r="O24021" s="11"/>
      <c r="P24021" s="11"/>
      <c r="Q24021" s="11"/>
      <c r="R24021" s="11"/>
      <c r="S24021" s="11"/>
      <c r="T24021" s="11"/>
      <c r="U24021" s="11"/>
      <c r="V24021" s="11"/>
      <c r="W24021" s="11"/>
      <c r="X24021" s="11"/>
      <c r="Y24021" s="11"/>
      <c r="Z24021" s="11"/>
      <c r="BE24021"/>
      <c r="BF24021"/>
      <c r="BG24021"/>
    </row>
    <row r="24022" spans="11:59" x14ac:dyDescent="0.25">
      <c r="K24022" s="11"/>
      <c r="L24022" s="11"/>
      <c r="N24022" s="11"/>
      <c r="O24022" s="11"/>
      <c r="P24022" s="11"/>
      <c r="Q24022" s="11"/>
      <c r="R24022" s="11"/>
      <c r="S24022" s="11"/>
      <c r="T24022" s="11"/>
      <c r="U24022" s="11"/>
      <c r="V24022" s="11"/>
      <c r="W24022" s="11"/>
      <c r="X24022" s="11"/>
      <c r="Y24022" s="11"/>
      <c r="Z24022" s="11"/>
      <c r="BE24022"/>
      <c r="BF24022"/>
      <c r="BG24022"/>
    </row>
    <row r="24023" spans="11:59" x14ac:dyDescent="0.25">
      <c r="K24023" s="11"/>
      <c r="L24023" s="11"/>
      <c r="N24023" s="11"/>
      <c r="O24023" s="11"/>
      <c r="P24023" s="11"/>
      <c r="Q24023" s="11"/>
      <c r="R24023" s="11"/>
      <c r="S24023" s="11"/>
      <c r="T24023" s="11"/>
      <c r="U24023" s="11"/>
      <c r="V24023" s="11"/>
      <c r="W24023" s="11"/>
      <c r="X24023" s="11"/>
      <c r="Y24023" s="11"/>
      <c r="Z24023" s="11"/>
      <c r="BE24023"/>
      <c r="BF24023"/>
      <c r="BG24023"/>
    </row>
    <row r="24024" spans="11:59" x14ac:dyDescent="0.25">
      <c r="K24024" s="11"/>
      <c r="L24024" s="11"/>
      <c r="N24024" s="11"/>
      <c r="O24024" s="11"/>
      <c r="P24024" s="11"/>
      <c r="Q24024" s="11"/>
      <c r="R24024" s="11"/>
      <c r="S24024" s="11"/>
      <c r="T24024" s="11"/>
      <c r="U24024" s="11"/>
      <c r="V24024" s="11"/>
      <c r="W24024" s="11"/>
      <c r="X24024" s="11"/>
      <c r="Y24024" s="11"/>
      <c r="Z24024" s="11"/>
      <c r="BE24024"/>
      <c r="BF24024"/>
      <c r="BG24024"/>
    </row>
    <row r="24025" spans="11:59" x14ac:dyDescent="0.25">
      <c r="K24025" s="11"/>
      <c r="L24025" s="11"/>
      <c r="N24025" s="11"/>
      <c r="O24025" s="11"/>
      <c r="P24025" s="11"/>
      <c r="Q24025" s="11"/>
      <c r="R24025" s="11"/>
      <c r="S24025" s="11"/>
      <c r="T24025" s="11"/>
      <c r="U24025" s="11"/>
      <c r="V24025" s="11"/>
      <c r="W24025" s="11"/>
      <c r="X24025" s="11"/>
      <c r="Y24025" s="11"/>
      <c r="Z24025" s="11"/>
      <c r="BE24025"/>
      <c r="BF24025"/>
      <c r="BG24025"/>
    </row>
    <row r="24026" spans="11:59" x14ac:dyDescent="0.25">
      <c r="K24026" s="11"/>
      <c r="L24026" s="11"/>
      <c r="N24026" s="11"/>
      <c r="O24026" s="11"/>
      <c r="P24026" s="11"/>
      <c r="Q24026" s="11"/>
      <c r="R24026" s="11"/>
      <c r="S24026" s="11"/>
      <c r="T24026" s="11"/>
      <c r="U24026" s="11"/>
      <c r="V24026" s="11"/>
      <c r="W24026" s="11"/>
      <c r="X24026" s="11"/>
      <c r="Y24026" s="11"/>
      <c r="Z24026" s="11"/>
      <c r="BE24026"/>
      <c r="BF24026"/>
      <c r="BG24026"/>
    </row>
    <row r="24027" spans="11:59" x14ac:dyDescent="0.25">
      <c r="K24027" s="11"/>
      <c r="L24027" s="11"/>
      <c r="N24027" s="11"/>
      <c r="O24027" s="11"/>
      <c r="P24027" s="11"/>
      <c r="Q24027" s="11"/>
      <c r="R24027" s="11"/>
      <c r="S24027" s="11"/>
      <c r="T24027" s="11"/>
      <c r="U24027" s="11"/>
      <c r="V24027" s="11"/>
      <c r="W24027" s="11"/>
      <c r="X24027" s="11"/>
      <c r="Y24027" s="11"/>
      <c r="Z24027" s="11"/>
      <c r="BE24027"/>
      <c r="BF24027"/>
      <c r="BG24027"/>
    </row>
    <row r="24028" spans="11:59" x14ac:dyDescent="0.25">
      <c r="K24028" s="11"/>
      <c r="L24028" s="11"/>
      <c r="N24028" s="11"/>
      <c r="O24028" s="11"/>
      <c r="P24028" s="11"/>
      <c r="Q24028" s="11"/>
      <c r="R24028" s="11"/>
      <c r="S24028" s="11"/>
      <c r="T24028" s="11"/>
      <c r="U24028" s="11"/>
      <c r="V24028" s="11"/>
      <c r="W24028" s="11"/>
      <c r="X24028" s="11"/>
      <c r="Y24028" s="11"/>
      <c r="Z24028" s="11"/>
      <c r="BE24028"/>
      <c r="BF24028"/>
      <c r="BG24028"/>
    </row>
    <row r="24029" spans="11:59" x14ac:dyDescent="0.25">
      <c r="K24029" s="11"/>
      <c r="L24029" s="11"/>
      <c r="N24029" s="11"/>
      <c r="O24029" s="11"/>
      <c r="P24029" s="11"/>
      <c r="Q24029" s="11"/>
      <c r="R24029" s="11"/>
      <c r="S24029" s="11"/>
      <c r="T24029" s="11"/>
      <c r="U24029" s="11"/>
      <c r="V24029" s="11"/>
      <c r="W24029" s="11"/>
      <c r="X24029" s="11"/>
      <c r="Y24029" s="11"/>
      <c r="Z24029" s="11"/>
      <c r="BE24029"/>
      <c r="BF24029"/>
      <c r="BG24029"/>
    </row>
    <row r="24030" spans="11:59" x14ac:dyDescent="0.25">
      <c r="K24030" s="11"/>
      <c r="L24030" s="11"/>
      <c r="N24030" s="11"/>
      <c r="O24030" s="11"/>
      <c r="P24030" s="11"/>
      <c r="Q24030" s="11"/>
      <c r="R24030" s="11"/>
      <c r="S24030" s="11"/>
      <c r="T24030" s="11"/>
      <c r="U24030" s="11"/>
      <c r="V24030" s="11"/>
      <c r="W24030" s="11"/>
      <c r="X24030" s="11"/>
      <c r="Y24030" s="11"/>
      <c r="Z24030" s="11"/>
      <c r="BE24030"/>
      <c r="BF24030"/>
      <c r="BG24030"/>
    </row>
    <row r="24031" spans="11:59" x14ac:dyDescent="0.25">
      <c r="K24031" s="11"/>
      <c r="L24031" s="11"/>
      <c r="N24031" s="11"/>
      <c r="O24031" s="11"/>
      <c r="P24031" s="11"/>
      <c r="Q24031" s="11"/>
      <c r="R24031" s="11"/>
      <c r="S24031" s="11"/>
      <c r="T24031" s="11"/>
      <c r="U24031" s="11"/>
      <c r="V24031" s="11"/>
      <c r="W24031" s="11"/>
      <c r="X24031" s="11"/>
      <c r="Y24031" s="11"/>
      <c r="Z24031" s="11"/>
      <c r="BE24031"/>
      <c r="BF24031"/>
      <c r="BG24031"/>
    </row>
    <row r="24032" spans="11:59" x14ac:dyDescent="0.25">
      <c r="K24032" s="11"/>
      <c r="L24032" s="11"/>
      <c r="N24032" s="11"/>
      <c r="O24032" s="11"/>
      <c r="P24032" s="11"/>
      <c r="Q24032" s="11"/>
      <c r="R24032" s="11"/>
      <c r="S24032" s="11"/>
      <c r="T24032" s="11"/>
      <c r="U24032" s="11"/>
      <c r="V24032" s="11"/>
      <c r="W24032" s="11"/>
      <c r="X24032" s="11"/>
      <c r="Y24032" s="11"/>
      <c r="Z24032" s="11"/>
      <c r="BE24032"/>
      <c r="BF24032"/>
      <c r="BG24032"/>
    </row>
    <row r="24033" spans="11:59" x14ac:dyDescent="0.25">
      <c r="K24033" s="11"/>
      <c r="L24033" s="11"/>
      <c r="N24033" s="11"/>
      <c r="O24033" s="11"/>
      <c r="P24033" s="11"/>
      <c r="Q24033" s="11"/>
      <c r="R24033" s="11"/>
      <c r="S24033" s="11"/>
      <c r="T24033" s="11"/>
      <c r="U24033" s="11"/>
      <c r="V24033" s="11"/>
      <c r="W24033" s="11"/>
      <c r="X24033" s="11"/>
      <c r="Y24033" s="11"/>
      <c r="Z24033" s="11"/>
      <c r="BE24033"/>
      <c r="BF24033"/>
      <c r="BG24033"/>
    </row>
    <row r="24034" spans="11:59" x14ac:dyDescent="0.25">
      <c r="K24034" s="11"/>
      <c r="L24034" s="11"/>
      <c r="N24034" s="11"/>
      <c r="O24034" s="11"/>
      <c r="P24034" s="11"/>
      <c r="Q24034" s="11"/>
      <c r="R24034" s="11"/>
      <c r="S24034" s="11"/>
      <c r="T24034" s="11"/>
      <c r="U24034" s="11"/>
      <c r="V24034" s="11"/>
      <c r="W24034" s="11"/>
      <c r="X24034" s="11"/>
      <c r="Y24034" s="11"/>
      <c r="Z24034" s="11"/>
      <c r="BE24034"/>
      <c r="BF24034"/>
      <c r="BG24034"/>
    </row>
    <row r="24035" spans="11:59" x14ac:dyDescent="0.25">
      <c r="K24035" s="11"/>
      <c r="L24035" s="11"/>
      <c r="N24035" s="11"/>
      <c r="O24035" s="11"/>
      <c r="P24035" s="11"/>
      <c r="Q24035" s="11"/>
      <c r="R24035" s="11"/>
      <c r="S24035" s="11"/>
      <c r="T24035" s="11"/>
      <c r="U24035" s="11"/>
      <c r="V24035" s="11"/>
      <c r="W24035" s="11"/>
      <c r="X24035" s="11"/>
      <c r="Y24035" s="11"/>
      <c r="Z24035" s="11"/>
      <c r="BE24035"/>
      <c r="BF24035"/>
      <c r="BG24035"/>
    </row>
    <row r="24036" spans="11:59" x14ac:dyDescent="0.25">
      <c r="K24036" s="11"/>
      <c r="L24036" s="11"/>
      <c r="N24036" s="11"/>
      <c r="O24036" s="11"/>
      <c r="P24036" s="11"/>
      <c r="Q24036" s="11"/>
      <c r="R24036" s="11"/>
      <c r="S24036" s="11"/>
      <c r="T24036" s="11"/>
      <c r="U24036" s="11"/>
      <c r="V24036" s="11"/>
      <c r="W24036" s="11"/>
      <c r="X24036" s="11"/>
      <c r="Y24036" s="11"/>
      <c r="Z24036" s="11"/>
      <c r="BE24036"/>
      <c r="BF24036"/>
      <c r="BG24036"/>
    </row>
    <row r="24037" spans="11:59" x14ac:dyDescent="0.25">
      <c r="K24037" s="11"/>
      <c r="L24037" s="11"/>
      <c r="N24037" s="11"/>
      <c r="O24037" s="11"/>
      <c r="P24037" s="11"/>
      <c r="Q24037" s="11"/>
      <c r="R24037" s="11"/>
      <c r="S24037" s="11"/>
      <c r="T24037" s="11"/>
      <c r="U24037" s="11"/>
      <c r="V24037" s="11"/>
      <c r="W24037" s="11"/>
      <c r="X24037" s="11"/>
      <c r="Y24037" s="11"/>
      <c r="Z24037" s="11"/>
      <c r="BE24037"/>
      <c r="BF24037"/>
      <c r="BG24037"/>
    </row>
    <row r="24038" spans="11:59" x14ac:dyDescent="0.25">
      <c r="K24038" s="11"/>
      <c r="L24038" s="11"/>
      <c r="N24038" s="11"/>
      <c r="O24038" s="11"/>
      <c r="P24038" s="11"/>
      <c r="Q24038" s="11"/>
      <c r="R24038" s="11"/>
      <c r="S24038" s="11"/>
      <c r="T24038" s="11"/>
      <c r="U24038" s="11"/>
      <c r="V24038" s="11"/>
      <c r="W24038" s="11"/>
      <c r="X24038" s="11"/>
      <c r="Y24038" s="11"/>
      <c r="Z24038" s="11"/>
      <c r="BE24038"/>
      <c r="BF24038"/>
      <c r="BG24038"/>
    </row>
    <row r="24039" spans="11:59" x14ac:dyDescent="0.25">
      <c r="K24039" s="11"/>
      <c r="L24039" s="11"/>
      <c r="N24039" s="11"/>
      <c r="O24039" s="11"/>
      <c r="P24039" s="11"/>
      <c r="Q24039" s="11"/>
      <c r="R24039" s="11"/>
      <c r="S24039" s="11"/>
      <c r="T24039" s="11"/>
      <c r="U24039" s="11"/>
      <c r="V24039" s="11"/>
      <c r="W24039" s="11"/>
      <c r="X24039" s="11"/>
      <c r="Y24039" s="11"/>
      <c r="Z24039" s="11"/>
      <c r="BE24039"/>
      <c r="BF24039"/>
      <c r="BG24039"/>
    </row>
    <row r="24040" spans="11:59" x14ac:dyDescent="0.25">
      <c r="K24040" s="11"/>
      <c r="L24040" s="11"/>
      <c r="N24040" s="11"/>
      <c r="O24040" s="11"/>
      <c r="P24040" s="11"/>
      <c r="Q24040" s="11"/>
      <c r="R24040" s="11"/>
      <c r="S24040" s="11"/>
      <c r="T24040" s="11"/>
      <c r="U24040" s="11"/>
      <c r="V24040" s="11"/>
      <c r="W24040" s="11"/>
      <c r="X24040" s="11"/>
      <c r="Y24040" s="11"/>
      <c r="Z24040" s="11"/>
      <c r="BE24040"/>
      <c r="BF24040"/>
      <c r="BG24040"/>
    </row>
    <row r="24041" spans="11:59" x14ac:dyDescent="0.25">
      <c r="K24041" s="11"/>
      <c r="L24041" s="11"/>
      <c r="N24041" s="11"/>
      <c r="O24041" s="11"/>
      <c r="P24041" s="11"/>
      <c r="Q24041" s="11"/>
      <c r="R24041" s="11"/>
      <c r="S24041" s="11"/>
      <c r="T24041" s="11"/>
      <c r="U24041" s="11"/>
      <c r="V24041" s="11"/>
      <c r="W24041" s="11"/>
      <c r="X24041" s="11"/>
      <c r="Y24041" s="11"/>
      <c r="Z24041" s="11"/>
      <c r="BE24041"/>
      <c r="BF24041"/>
      <c r="BG24041"/>
    </row>
    <row r="24042" spans="11:59" x14ac:dyDescent="0.25">
      <c r="K24042" s="11"/>
      <c r="L24042" s="11"/>
      <c r="N24042" s="11"/>
      <c r="O24042" s="11"/>
      <c r="P24042" s="11"/>
      <c r="Q24042" s="11"/>
      <c r="R24042" s="11"/>
      <c r="S24042" s="11"/>
      <c r="T24042" s="11"/>
      <c r="U24042" s="11"/>
      <c r="V24042" s="11"/>
      <c r="W24042" s="11"/>
      <c r="X24042" s="11"/>
      <c r="Y24042" s="11"/>
      <c r="Z24042" s="11"/>
      <c r="BE24042"/>
      <c r="BF24042"/>
      <c r="BG24042"/>
    </row>
    <row r="24043" spans="11:59" x14ac:dyDescent="0.25">
      <c r="K24043" s="11"/>
      <c r="L24043" s="11"/>
      <c r="N24043" s="11"/>
      <c r="O24043" s="11"/>
      <c r="P24043" s="11"/>
      <c r="Q24043" s="11"/>
      <c r="R24043" s="11"/>
      <c r="S24043" s="11"/>
      <c r="T24043" s="11"/>
      <c r="U24043" s="11"/>
      <c r="V24043" s="11"/>
      <c r="W24043" s="11"/>
      <c r="X24043" s="11"/>
      <c r="Y24043" s="11"/>
      <c r="Z24043" s="11"/>
      <c r="BE24043"/>
      <c r="BF24043"/>
      <c r="BG24043"/>
    </row>
    <row r="24044" spans="11:59" x14ac:dyDescent="0.25">
      <c r="K24044" s="11"/>
      <c r="L24044" s="11"/>
      <c r="N24044" s="11"/>
      <c r="O24044" s="11"/>
      <c r="P24044" s="11"/>
      <c r="Q24044" s="11"/>
      <c r="R24044" s="11"/>
      <c r="S24044" s="11"/>
      <c r="T24044" s="11"/>
      <c r="U24044" s="11"/>
      <c r="V24044" s="11"/>
      <c r="W24044" s="11"/>
      <c r="X24044" s="11"/>
      <c r="Y24044" s="11"/>
      <c r="Z24044" s="11"/>
      <c r="BE24044"/>
      <c r="BF24044"/>
      <c r="BG24044"/>
    </row>
    <row r="24045" spans="11:59" x14ac:dyDescent="0.25">
      <c r="K24045" s="11"/>
      <c r="L24045" s="11"/>
      <c r="N24045" s="11"/>
      <c r="O24045" s="11"/>
      <c r="P24045" s="11"/>
      <c r="Q24045" s="11"/>
      <c r="R24045" s="11"/>
      <c r="S24045" s="11"/>
      <c r="T24045" s="11"/>
      <c r="U24045" s="11"/>
      <c r="V24045" s="11"/>
      <c r="W24045" s="11"/>
      <c r="X24045" s="11"/>
      <c r="Y24045" s="11"/>
      <c r="Z24045" s="11"/>
      <c r="BE24045"/>
      <c r="BF24045"/>
      <c r="BG24045"/>
    </row>
    <row r="24046" spans="11:59" x14ac:dyDescent="0.25">
      <c r="K24046" s="11"/>
      <c r="L24046" s="11"/>
      <c r="N24046" s="11"/>
      <c r="O24046" s="11"/>
      <c r="P24046" s="11"/>
      <c r="Q24046" s="11"/>
      <c r="R24046" s="11"/>
      <c r="S24046" s="11"/>
      <c r="T24046" s="11"/>
      <c r="U24046" s="11"/>
      <c r="V24046" s="11"/>
      <c r="W24046" s="11"/>
      <c r="X24046" s="11"/>
      <c r="Y24046" s="11"/>
      <c r="Z24046" s="11"/>
      <c r="BE24046"/>
      <c r="BF24046"/>
      <c r="BG24046"/>
    </row>
    <row r="24047" spans="11:59" x14ac:dyDescent="0.25">
      <c r="K24047" s="11"/>
      <c r="L24047" s="11"/>
      <c r="N24047" s="11"/>
      <c r="O24047" s="11"/>
      <c r="P24047" s="11"/>
      <c r="Q24047" s="11"/>
      <c r="R24047" s="11"/>
      <c r="S24047" s="11"/>
      <c r="T24047" s="11"/>
      <c r="U24047" s="11"/>
      <c r="V24047" s="11"/>
      <c r="W24047" s="11"/>
      <c r="X24047" s="11"/>
      <c r="Y24047" s="11"/>
      <c r="Z24047" s="11"/>
      <c r="BE24047"/>
      <c r="BF24047"/>
      <c r="BG24047"/>
    </row>
    <row r="24048" spans="11:59" x14ac:dyDescent="0.25">
      <c r="K24048" s="11"/>
      <c r="L24048" s="11"/>
      <c r="N24048" s="11"/>
      <c r="O24048" s="11"/>
      <c r="P24048" s="11"/>
      <c r="Q24048" s="11"/>
      <c r="R24048" s="11"/>
      <c r="S24048" s="11"/>
      <c r="T24048" s="11"/>
      <c r="U24048" s="11"/>
      <c r="V24048" s="11"/>
      <c r="W24048" s="11"/>
      <c r="X24048" s="11"/>
      <c r="Y24048" s="11"/>
      <c r="Z24048" s="11"/>
      <c r="BE24048"/>
      <c r="BF24048"/>
      <c r="BG24048"/>
    </row>
    <row r="24049" spans="11:59" x14ac:dyDescent="0.25">
      <c r="K24049" s="11"/>
      <c r="L24049" s="11"/>
      <c r="N24049" s="11"/>
      <c r="O24049" s="11"/>
      <c r="P24049" s="11"/>
      <c r="Q24049" s="11"/>
      <c r="R24049" s="11"/>
      <c r="S24049" s="11"/>
      <c r="T24049" s="11"/>
      <c r="U24049" s="11"/>
      <c r="V24049" s="11"/>
      <c r="W24049" s="11"/>
      <c r="X24049" s="11"/>
      <c r="Y24049" s="11"/>
      <c r="Z24049" s="11"/>
      <c r="BE24049"/>
      <c r="BF24049"/>
      <c r="BG24049"/>
    </row>
    <row r="24050" spans="11:59" x14ac:dyDescent="0.25">
      <c r="K24050" s="11"/>
      <c r="L24050" s="11"/>
      <c r="N24050" s="11"/>
      <c r="O24050" s="11"/>
      <c r="P24050" s="11"/>
      <c r="Q24050" s="11"/>
      <c r="R24050" s="11"/>
      <c r="S24050" s="11"/>
      <c r="T24050" s="11"/>
      <c r="U24050" s="11"/>
      <c r="V24050" s="11"/>
      <c r="W24050" s="11"/>
      <c r="X24050" s="11"/>
      <c r="Y24050" s="11"/>
      <c r="Z24050" s="11"/>
      <c r="BE24050"/>
      <c r="BF24050"/>
      <c r="BG24050"/>
    </row>
    <row r="24051" spans="11:59" x14ac:dyDescent="0.25">
      <c r="K24051" s="11"/>
      <c r="L24051" s="11"/>
      <c r="N24051" s="11"/>
      <c r="O24051" s="11"/>
      <c r="P24051" s="11"/>
      <c r="Q24051" s="11"/>
      <c r="R24051" s="11"/>
      <c r="S24051" s="11"/>
      <c r="T24051" s="11"/>
      <c r="U24051" s="11"/>
      <c r="V24051" s="11"/>
      <c r="W24051" s="11"/>
      <c r="X24051" s="11"/>
      <c r="Y24051" s="11"/>
      <c r="Z24051" s="11"/>
      <c r="BE24051"/>
      <c r="BF24051"/>
      <c r="BG24051"/>
    </row>
    <row r="24052" spans="11:59" x14ac:dyDescent="0.25">
      <c r="K24052" s="11"/>
      <c r="L24052" s="11"/>
      <c r="N24052" s="11"/>
      <c r="O24052" s="11"/>
      <c r="P24052" s="11"/>
      <c r="Q24052" s="11"/>
      <c r="R24052" s="11"/>
      <c r="S24052" s="11"/>
      <c r="T24052" s="11"/>
      <c r="U24052" s="11"/>
      <c r="V24052" s="11"/>
      <c r="W24052" s="11"/>
      <c r="X24052" s="11"/>
      <c r="Y24052" s="11"/>
      <c r="Z24052" s="11"/>
      <c r="BE24052"/>
      <c r="BF24052"/>
      <c r="BG24052"/>
    </row>
    <row r="24053" spans="11:59" x14ac:dyDescent="0.25">
      <c r="K24053" s="11"/>
      <c r="L24053" s="11"/>
      <c r="N24053" s="11"/>
      <c r="O24053" s="11"/>
      <c r="P24053" s="11"/>
      <c r="Q24053" s="11"/>
      <c r="R24053" s="11"/>
      <c r="S24053" s="11"/>
      <c r="T24053" s="11"/>
      <c r="U24053" s="11"/>
      <c r="V24053" s="11"/>
      <c r="W24053" s="11"/>
      <c r="X24053" s="11"/>
      <c r="Y24053" s="11"/>
      <c r="Z24053" s="11"/>
      <c r="BE24053"/>
      <c r="BF24053"/>
      <c r="BG24053"/>
    </row>
    <row r="24054" spans="11:59" x14ac:dyDescent="0.25">
      <c r="K24054" s="11"/>
      <c r="L24054" s="11"/>
      <c r="N24054" s="11"/>
      <c r="O24054" s="11"/>
      <c r="P24054" s="11"/>
      <c r="Q24054" s="11"/>
      <c r="R24054" s="11"/>
      <c r="S24054" s="11"/>
      <c r="T24054" s="11"/>
      <c r="U24054" s="11"/>
      <c r="V24054" s="11"/>
      <c r="W24054" s="11"/>
      <c r="X24054" s="11"/>
      <c r="Y24054" s="11"/>
      <c r="Z24054" s="11"/>
      <c r="BE24054"/>
      <c r="BF24054"/>
      <c r="BG24054"/>
    </row>
    <row r="24055" spans="11:59" x14ac:dyDescent="0.25">
      <c r="K24055" s="11"/>
      <c r="L24055" s="11"/>
      <c r="N24055" s="11"/>
      <c r="O24055" s="11"/>
      <c r="P24055" s="11"/>
      <c r="Q24055" s="11"/>
      <c r="R24055" s="11"/>
      <c r="S24055" s="11"/>
      <c r="T24055" s="11"/>
      <c r="U24055" s="11"/>
      <c r="V24055" s="11"/>
      <c r="W24055" s="11"/>
      <c r="X24055" s="11"/>
      <c r="Y24055" s="11"/>
      <c r="Z24055" s="11"/>
      <c r="BE24055"/>
      <c r="BF24055"/>
      <c r="BG24055"/>
    </row>
    <row r="24056" spans="11:59" x14ac:dyDescent="0.25">
      <c r="K24056" s="11"/>
      <c r="L24056" s="11"/>
      <c r="N24056" s="11"/>
      <c r="O24056" s="11"/>
      <c r="P24056" s="11"/>
      <c r="Q24056" s="11"/>
      <c r="R24056" s="11"/>
      <c r="S24056" s="11"/>
      <c r="T24056" s="11"/>
      <c r="U24056" s="11"/>
      <c r="V24056" s="11"/>
      <c r="W24056" s="11"/>
      <c r="X24056" s="11"/>
      <c r="Y24056" s="11"/>
      <c r="Z24056" s="11"/>
      <c r="BE24056"/>
      <c r="BF24056"/>
      <c r="BG24056"/>
    </row>
    <row r="24057" spans="11:59" x14ac:dyDescent="0.25">
      <c r="K24057" s="11"/>
      <c r="L24057" s="11"/>
      <c r="N24057" s="11"/>
      <c r="O24057" s="11"/>
      <c r="P24057" s="11"/>
      <c r="Q24057" s="11"/>
      <c r="R24057" s="11"/>
      <c r="S24057" s="11"/>
      <c r="T24057" s="11"/>
      <c r="U24057" s="11"/>
      <c r="V24057" s="11"/>
      <c r="W24057" s="11"/>
      <c r="X24057" s="11"/>
      <c r="Y24057" s="11"/>
      <c r="Z24057" s="11"/>
      <c r="BE24057"/>
      <c r="BF24057"/>
      <c r="BG24057"/>
    </row>
    <row r="24058" spans="11:59" x14ac:dyDescent="0.25">
      <c r="K24058" s="11"/>
      <c r="L24058" s="11"/>
      <c r="N24058" s="11"/>
      <c r="O24058" s="11"/>
      <c r="P24058" s="11"/>
      <c r="Q24058" s="11"/>
      <c r="R24058" s="11"/>
      <c r="S24058" s="11"/>
      <c r="T24058" s="11"/>
      <c r="U24058" s="11"/>
      <c r="V24058" s="11"/>
      <c r="W24058" s="11"/>
      <c r="X24058" s="11"/>
      <c r="Y24058" s="11"/>
      <c r="Z24058" s="11"/>
      <c r="BE24058"/>
      <c r="BF24058"/>
      <c r="BG24058"/>
    </row>
    <row r="24059" spans="11:59" x14ac:dyDescent="0.25">
      <c r="K24059" s="11"/>
      <c r="L24059" s="11"/>
      <c r="N24059" s="11"/>
      <c r="O24059" s="11"/>
      <c r="P24059" s="11"/>
      <c r="Q24059" s="11"/>
      <c r="R24059" s="11"/>
      <c r="S24059" s="11"/>
      <c r="T24059" s="11"/>
      <c r="U24059" s="11"/>
      <c r="V24059" s="11"/>
      <c r="W24059" s="11"/>
      <c r="X24059" s="11"/>
      <c r="Y24059" s="11"/>
      <c r="Z24059" s="11"/>
      <c r="BE24059"/>
      <c r="BF24059"/>
      <c r="BG24059"/>
    </row>
    <row r="24060" spans="11:59" x14ac:dyDescent="0.25">
      <c r="K24060" s="11"/>
      <c r="L24060" s="11"/>
      <c r="N24060" s="11"/>
      <c r="O24060" s="11"/>
      <c r="P24060" s="11"/>
      <c r="Q24060" s="11"/>
      <c r="R24060" s="11"/>
      <c r="S24060" s="11"/>
      <c r="T24060" s="11"/>
      <c r="U24060" s="11"/>
      <c r="V24060" s="11"/>
      <c r="W24060" s="11"/>
      <c r="X24060" s="11"/>
      <c r="Y24060" s="11"/>
      <c r="Z24060" s="11"/>
      <c r="BE24060"/>
      <c r="BF24060"/>
      <c r="BG24060"/>
    </row>
    <row r="24061" spans="11:59" x14ac:dyDescent="0.25">
      <c r="K24061" s="11"/>
      <c r="L24061" s="11"/>
      <c r="N24061" s="11"/>
      <c r="O24061" s="11"/>
      <c r="P24061" s="11"/>
      <c r="Q24061" s="11"/>
      <c r="R24061" s="11"/>
      <c r="S24061" s="11"/>
      <c r="T24061" s="11"/>
      <c r="U24061" s="11"/>
      <c r="V24061" s="11"/>
      <c r="W24061" s="11"/>
      <c r="X24061" s="11"/>
      <c r="Y24061" s="11"/>
      <c r="Z24061" s="11"/>
      <c r="BE24061"/>
      <c r="BF24061"/>
      <c r="BG24061"/>
    </row>
    <row r="24062" spans="11:59" x14ac:dyDescent="0.25">
      <c r="K24062" s="11"/>
      <c r="L24062" s="11"/>
      <c r="N24062" s="11"/>
      <c r="O24062" s="11"/>
      <c r="P24062" s="11"/>
      <c r="Q24062" s="11"/>
      <c r="R24062" s="11"/>
      <c r="S24062" s="11"/>
      <c r="T24062" s="11"/>
      <c r="U24062" s="11"/>
      <c r="V24062" s="11"/>
      <c r="W24062" s="11"/>
      <c r="X24062" s="11"/>
      <c r="Y24062" s="11"/>
      <c r="Z24062" s="11"/>
      <c r="BE24062"/>
      <c r="BF24062"/>
      <c r="BG24062"/>
    </row>
    <row r="24063" spans="11:59" x14ac:dyDescent="0.25">
      <c r="K24063" s="11"/>
      <c r="L24063" s="11"/>
      <c r="N24063" s="11"/>
      <c r="O24063" s="11"/>
      <c r="P24063" s="11"/>
      <c r="Q24063" s="11"/>
      <c r="R24063" s="11"/>
      <c r="S24063" s="11"/>
      <c r="T24063" s="11"/>
      <c r="U24063" s="11"/>
      <c r="V24063" s="11"/>
      <c r="W24063" s="11"/>
      <c r="X24063" s="11"/>
      <c r="Y24063" s="11"/>
      <c r="Z24063" s="11"/>
      <c r="BE24063"/>
      <c r="BF24063"/>
      <c r="BG24063"/>
    </row>
    <row r="24064" spans="11:59" x14ac:dyDescent="0.25">
      <c r="K24064" s="11"/>
      <c r="L24064" s="11"/>
      <c r="N24064" s="11"/>
      <c r="O24064" s="11"/>
      <c r="P24064" s="11"/>
      <c r="Q24064" s="11"/>
      <c r="R24064" s="11"/>
      <c r="S24064" s="11"/>
      <c r="T24064" s="11"/>
      <c r="U24064" s="11"/>
      <c r="V24064" s="11"/>
      <c r="W24064" s="11"/>
      <c r="X24064" s="11"/>
      <c r="Y24064" s="11"/>
      <c r="Z24064" s="11"/>
      <c r="BE24064"/>
      <c r="BF24064"/>
      <c r="BG24064"/>
    </row>
    <row r="24065" spans="11:59" x14ac:dyDescent="0.25">
      <c r="K24065" s="11"/>
      <c r="L24065" s="11"/>
      <c r="N24065" s="11"/>
      <c r="O24065" s="11"/>
      <c r="P24065" s="11"/>
      <c r="Q24065" s="11"/>
      <c r="R24065" s="11"/>
      <c r="S24065" s="11"/>
      <c r="T24065" s="11"/>
      <c r="U24065" s="11"/>
      <c r="V24065" s="11"/>
      <c r="W24065" s="11"/>
      <c r="X24065" s="11"/>
      <c r="Y24065" s="11"/>
      <c r="Z24065" s="11"/>
      <c r="BE24065"/>
      <c r="BF24065"/>
      <c r="BG24065"/>
    </row>
    <row r="24066" spans="11:59" x14ac:dyDescent="0.25">
      <c r="K24066" s="11"/>
      <c r="L24066" s="11"/>
      <c r="N24066" s="11"/>
      <c r="O24066" s="11"/>
      <c r="P24066" s="11"/>
      <c r="Q24066" s="11"/>
      <c r="R24066" s="11"/>
      <c r="S24066" s="11"/>
      <c r="T24066" s="11"/>
      <c r="U24066" s="11"/>
      <c r="V24066" s="11"/>
      <c r="W24066" s="11"/>
      <c r="X24066" s="11"/>
      <c r="Y24066" s="11"/>
      <c r="Z24066" s="11"/>
      <c r="BE24066"/>
      <c r="BF24066"/>
      <c r="BG24066"/>
    </row>
    <row r="24067" spans="11:59" x14ac:dyDescent="0.25">
      <c r="K24067" s="11"/>
      <c r="L24067" s="11"/>
      <c r="N24067" s="11"/>
      <c r="O24067" s="11"/>
      <c r="P24067" s="11"/>
      <c r="Q24067" s="11"/>
      <c r="R24067" s="11"/>
      <c r="S24067" s="11"/>
      <c r="T24067" s="11"/>
      <c r="U24067" s="11"/>
      <c r="V24067" s="11"/>
      <c r="W24067" s="11"/>
      <c r="X24067" s="11"/>
      <c r="Y24067" s="11"/>
      <c r="Z24067" s="11"/>
      <c r="BE24067"/>
      <c r="BF24067"/>
      <c r="BG24067"/>
    </row>
    <row r="24068" spans="11:59" x14ac:dyDescent="0.25">
      <c r="K24068" s="11"/>
      <c r="L24068" s="11"/>
      <c r="N24068" s="11"/>
      <c r="O24068" s="11"/>
      <c r="P24068" s="11"/>
      <c r="Q24068" s="11"/>
      <c r="R24068" s="11"/>
      <c r="S24068" s="11"/>
      <c r="T24068" s="11"/>
      <c r="U24068" s="11"/>
      <c r="V24068" s="11"/>
      <c r="W24068" s="11"/>
      <c r="X24068" s="11"/>
      <c r="Y24068" s="11"/>
      <c r="Z24068" s="11"/>
      <c r="BE24068"/>
      <c r="BF24068"/>
      <c r="BG24068"/>
    </row>
    <row r="24069" spans="11:59" x14ac:dyDescent="0.25">
      <c r="K24069" s="11"/>
      <c r="L24069" s="11"/>
      <c r="N24069" s="11"/>
      <c r="O24069" s="11"/>
      <c r="P24069" s="11"/>
      <c r="Q24069" s="11"/>
      <c r="R24069" s="11"/>
      <c r="S24069" s="11"/>
      <c r="T24069" s="11"/>
      <c r="U24069" s="11"/>
      <c r="V24069" s="11"/>
      <c r="W24069" s="11"/>
      <c r="X24069" s="11"/>
      <c r="Y24069" s="11"/>
      <c r="Z24069" s="11"/>
      <c r="BE24069"/>
      <c r="BF24069"/>
      <c r="BG24069"/>
    </row>
    <row r="24070" spans="11:59" x14ac:dyDescent="0.25">
      <c r="K24070" s="11"/>
      <c r="L24070" s="11"/>
      <c r="N24070" s="11"/>
      <c r="O24070" s="11"/>
      <c r="P24070" s="11"/>
      <c r="Q24070" s="11"/>
      <c r="R24070" s="11"/>
      <c r="S24070" s="11"/>
      <c r="T24070" s="11"/>
      <c r="U24070" s="11"/>
      <c r="V24070" s="11"/>
      <c r="W24070" s="11"/>
      <c r="X24070" s="11"/>
      <c r="Y24070" s="11"/>
      <c r="Z24070" s="11"/>
      <c r="BE24070"/>
      <c r="BF24070"/>
      <c r="BG24070"/>
    </row>
    <row r="24071" spans="11:59" x14ac:dyDescent="0.25">
      <c r="K24071" s="11"/>
      <c r="L24071" s="11"/>
      <c r="N24071" s="11"/>
      <c r="O24071" s="11"/>
      <c r="P24071" s="11"/>
      <c r="Q24071" s="11"/>
      <c r="R24071" s="11"/>
      <c r="S24071" s="11"/>
      <c r="T24071" s="11"/>
      <c r="U24071" s="11"/>
      <c r="V24071" s="11"/>
      <c r="W24071" s="11"/>
      <c r="X24071" s="11"/>
      <c r="Y24071" s="11"/>
      <c r="Z24071" s="11"/>
      <c r="BE24071"/>
      <c r="BF24071"/>
      <c r="BG24071"/>
    </row>
    <row r="24072" spans="11:59" x14ac:dyDescent="0.25">
      <c r="K24072" s="11"/>
      <c r="L24072" s="11"/>
      <c r="N24072" s="11"/>
      <c r="O24072" s="11"/>
      <c r="P24072" s="11"/>
      <c r="Q24072" s="11"/>
      <c r="R24072" s="11"/>
      <c r="S24072" s="11"/>
      <c r="T24072" s="11"/>
      <c r="U24072" s="11"/>
      <c r="V24072" s="11"/>
      <c r="W24072" s="11"/>
      <c r="X24072" s="11"/>
      <c r="Y24072" s="11"/>
      <c r="Z24072" s="11"/>
      <c r="BE24072"/>
      <c r="BF24072"/>
      <c r="BG24072"/>
    </row>
    <row r="24073" spans="11:59" x14ac:dyDescent="0.25">
      <c r="K24073" s="11"/>
      <c r="L24073" s="11"/>
      <c r="N24073" s="11"/>
      <c r="O24073" s="11"/>
      <c r="P24073" s="11"/>
      <c r="Q24073" s="11"/>
      <c r="R24073" s="11"/>
      <c r="S24073" s="11"/>
      <c r="T24073" s="11"/>
      <c r="U24073" s="11"/>
      <c r="V24073" s="11"/>
      <c r="W24073" s="11"/>
      <c r="X24073" s="11"/>
      <c r="Y24073" s="11"/>
      <c r="Z24073" s="11"/>
      <c r="BE24073"/>
      <c r="BF24073"/>
      <c r="BG24073"/>
    </row>
    <row r="24074" spans="11:59" x14ac:dyDescent="0.25">
      <c r="K24074" s="11"/>
      <c r="L24074" s="11"/>
      <c r="N24074" s="11"/>
      <c r="O24074" s="11"/>
      <c r="P24074" s="11"/>
      <c r="Q24074" s="11"/>
      <c r="R24074" s="11"/>
      <c r="S24074" s="11"/>
      <c r="T24074" s="11"/>
      <c r="U24074" s="11"/>
      <c r="V24074" s="11"/>
      <c r="W24074" s="11"/>
      <c r="X24074" s="11"/>
      <c r="Y24074" s="11"/>
      <c r="Z24074" s="11"/>
      <c r="BE24074"/>
      <c r="BF24074"/>
      <c r="BG24074"/>
    </row>
    <row r="24075" spans="11:59" x14ac:dyDescent="0.25">
      <c r="K24075" s="11"/>
      <c r="L24075" s="11"/>
      <c r="N24075" s="11"/>
      <c r="O24075" s="11"/>
      <c r="P24075" s="11"/>
      <c r="Q24075" s="11"/>
      <c r="R24075" s="11"/>
      <c r="S24075" s="11"/>
      <c r="T24075" s="11"/>
      <c r="U24075" s="11"/>
      <c r="V24075" s="11"/>
      <c r="W24075" s="11"/>
      <c r="X24075" s="11"/>
      <c r="Y24075" s="11"/>
      <c r="Z24075" s="11"/>
      <c r="BE24075"/>
      <c r="BF24075"/>
      <c r="BG24075"/>
    </row>
    <row r="24076" spans="11:59" x14ac:dyDescent="0.25">
      <c r="K24076" s="11"/>
      <c r="L24076" s="11"/>
      <c r="N24076" s="11"/>
      <c r="O24076" s="11"/>
      <c r="P24076" s="11"/>
      <c r="Q24076" s="11"/>
      <c r="R24076" s="11"/>
      <c r="S24076" s="11"/>
      <c r="T24076" s="11"/>
      <c r="U24076" s="11"/>
      <c r="V24076" s="11"/>
      <c r="W24076" s="11"/>
      <c r="X24076" s="11"/>
      <c r="Y24076" s="11"/>
      <c r="Z24076" s="11"/>
      <c r="BE24076"/>
      <c r="BF24076"/>
      <c r="BG24076"/>
    </row>
    <row r="24077" spans="11:59" x14ac:dyDescent="0.25">
      <c r="K24077" s="11"/>
      <c r="L24077" s="11"/>
      <c r="N24077" s="11"/>
      <c r="O24077" s="11"/>
      <c r="P24077" s="11"/>
      <c r="Q24077" s="11"/>
      <c r="R24077" s="11"/>
      <c r="S24077" s="11"/>
      <c r="T24077" s="11"/>
      <c r="U24077" s="11"/>
      <c r="V24077" s="11"/>
      <c r="W24077" s="11"/>
      <c r="X24077" s="11"/>
      <c r="Y24077" s="11"/>
      <c r="Z24077" s="11"/>
      <c r="BE24077"/>
      <c r="BF24077"/>
      <c r="BG24077"/>
    </row>
    <row r="24078" spans="11:59" x14ac:dyDescent="0.25">
      <c r="K24078" s="11"/>
      <c r="L24078" s="11"/>
      <c r="N24078" s="11"/>
      <c r="O24078" s="11"/>
      <c r="P24078" s="11"/>
      <c r="Q24078" s="11"/>
      <c r="R24078" s="11"/>
      <c r="S24078" s="11"/>
      <c r="T24078" s="11"/>
      <c r="U24078" s="11"/>
      <c r="V24078" s="11"/>
      <c r="W24078" s="11"/>
      <c r="X24078" s="11"/>
      <c r="Y24078" s="11"/>
      <c r="Z24078" s="11"/>
      <c r="BE24078"/>
      <c r="BF24078"/>
      <c r="BG24078"/>
    </row>
    <row r="24079" spans="11:59" x14ac:dyDescent="0.25">
      <c r="K24079" s="11"/>
      <c r="L24079" s="11"/>
      <c r="N24079" s="11"/>
      <c r="O24079" s="11"/>
      <c r="P24079" s="11"/>
      <c r="Q24079" s="11"/>
      <c r="R24079" s="11"/>
      <c r="S24079" s="11"/>
      <c r="T24079" s="11"/>
      <c r="U24079" s="11"/>
      <c r="V24079" s="11"/>
      <c r="W24079" s="11"/>
      <c r="X24079" s="11"/>
      <c r="Y24079" s="11"/>
      <c r="Z24079" s="11"/>
      <c r="BE24079"/>
      <c r="BF24079"/>
      <c r="BG24079"/>
    </row>
    <row r="24080" spans="11:59" x14ac:dyDescent="0.25">
      <c r="K24080" s="11"/>
      <c r="L24080" s="11"/>
      <c r="N24080" s="11"/>
      <c r="O24080" s="11"/>
      <c r="P24080" s="11"/>
      <c r="Q24080" s="11"/>
      <c r="R24080" s="11"/>
      <c r="S24080" s="11"/>
      <c r="T24080" s="11"/>
      <c r="U24080" s="11"/>
      <c r="V24080" s="11"/>
      <c r="W24080" s="11"/>
      <c r="X24080" s="11"/>
      <c r="Y24080" s="11"/>
      <c r="Z24080" s="11"/>
      <c r="BE24080"/>
      <c r="BF24080"/>
      <c r="BG24080"/>
    </row>
    <row r="24081" spans="11:59" x14ac:dyDescent="0.25">
      <c r="K24081" s="11"/>
      <c r="L24081" s="11"/>
      <c r="N24081" s="11"/>
      <c r="O24081" s="11"/>
      <c r="P24081" s="11"/>
      <c r="Q24081" s="11"/>
      <c r="R24081" s="11"/>
      <c r="S24081" s="11"/>
      <c r="T24081" s="11"/>
      <c r="U24081" s="11"/>
      <c r="V24081" s="11"/>
      <c r="W24081" s="11"/>
      <c r="X24081" s="11"/>
      <c r="Y24081" s="11"/>
      <c r="Z24081" s="11"/>
      <c r="BE24081"/>
      <c r="BF24081"/>
      <c r="BG24081"/>
    </row>
    <row r="24082" spans="11:59" x14ac:dyDescent="0.25">
      <c r="K24082" s="11"/>
      <c r="L24082" s="11"/>
      <c r="N24082" s="11"/>
      <c r="O24082" s="11"/>
      <c r="P24082" s="11"/>
      <c r="Q24082" s="11"/>
      <c r="R24082" s="11"/>
      <c r="S24082" s="11"/>
      <c r="T24082" s="11"/>
      <c r="U24082" s="11"/>
      <c r="V24082" s="11"/>
      <c r="W24082" s="11"/>
      <c r="X24082" s="11"/>
      <c r="Y24082" s="11"/>
      <c r="Z24082" s="11"/>
      <c r="BE24082"/>
      <c r="BF24082"/>
      <c r="BG24082"/>
    </row>
    <row r="24083" spans="11:59" x14ac:dyDescent="0.25">
      <c r="K24083" s="11"/>
      <c r="L24083" s="11"/>
      <c r="N24083" s="11"/>
      <c r="O24083" s="11"/>
      <c r="P24083" s="11"/>
      <c r="Q24083" s="11"/>
      <c r="R24083" s="11"/>
      <c r="S24083" s="11"/>
      <c r="T24083" s="11"/>
      <c r="U24083" s="11"/>
      <c r="V24083" s="11"/>
      <c r="W24083" s="11"/>
      <c r="X24083" s="11"/>
      <c r="Y24083" s="11"/>
      <c r="Z24083" s="11"/>
      <c r="BE24083"/>
      <c r="BF24083"/>
      <c r="BG24083"/>
    </row>
    <row r="24084" spans="11:59" x14ac:dyDescent="0.25">
      <c r="K24084" s="11"/>
      <c r="L24084" s="11"/>
      <c r="N24084" s="11"/>
      <c r="O24084" s="11"/>
      <c r="P24084" s="11"/>
      <c r="Q24084" s="11"/>
      <c r="R24084" s="11"/>
      <c r="S24084" s="11"/>
      <c r="T24084" s="11"/>
      <c r="U24084" s="11"/>
      <c r="V24084" s="11"/>
      <c r="W24084" s="11"/>
      <c r="X24084" s="11"/>
      <c r="Y24084" s="11"/>
      <c r="Z24084" s="11"/>
      <c r="BE24084"/>
      <c r="BF24084"/>
      <c r="BG24084"/>
    </row>
    <row r="24085" spans="11:59" x14ac:dyDescent="0.25">
      <c r="K24085" s="11"/>
      <c r="L24085" s="11"/>
      <c r="N24085" s="11"/>
      <c r="O24085" s="11"/>
      <c r="P24085" s="11"/>
      <c r="Q24085" s="11"/>
      <c r="R24085" s="11"/>
      <c r="S24085" s="11"/>
      <c r="T24085" s="11"/>
      <c r="U24085" s="11"/>
      <c r="V24085" s="11"/>
      <c r="W24085" s="11"/>
      <c r="X24085" s="11"/>
      <c r="Y24085" s="11"/>
      <c r="Z24085" s="11"/>
      <c r="BE24085"/>
      <c r="BF24085"/>
      <c r="BG24085"/>
    </row>
    <row r="24086" spans="11:59" x14ac:dyDescent="0.25">
      <c r="K24086" s="11"/>
      <c r="L24086" s="11"/>
      <c r="N24086" s="11"/>
      <c r="O24086" s="11"/>
      <c r="P24086" s="11"/>
      <c r="Q24086" s="11"/>
      <c r="R24086" s="11"/>
      <c r="S24086" s="11"/>
      <c r="T24086" s="11"/>
      <c r="U24086" s="11"/>
      <c r="V24086" s="11"/>
      <c r="W24086" s="11"/>
      <c r="X24086" s="11"/>
      <c r="Y24086" s="11"/>
      <c r="Z24086" s="11"/>
      <c r="BE24086"/>
      <c r="BF24086"/>
      <c r="BG24086"/>
    </row>
    <row r="24087" spans="11:59" x14ac:dyDescent="0.25">
      <c r="K24087" s="11"/>
      <c r="L24087" s="11"/>
      <c r="N24087" s="11"/>
      <c r="O24087" s="11"/>
      <c r="P24087" s="11"/>
      <c r="Q24087" s="11"/>
      <c r="R24087" s="11"/>
      <c r="S24087" s="11"/>
      <c r="T24087" s="11"/>
      <c r="U24087" s="11"/>
      <c r="V24087" s="11"/>
      <c r="W24087" s="11"/>
      <c r="X24087" s="11"/>
      <c r="Y24087" s="11"/>
      <c r="Z24087" s="11"/>
      <c r="BE24087"/>
      <c r="BF24087"/>
      <c r="BG24087"/>
    </row>
    <row r="24088" spans="11:59" x14ac:dyDescent="0.25">
      <c r="K24088" s="11"/>
      <c r="L24088" s="11"/>
      <c r="N24088" s="11"/>
      <c r="O24088" s="11"/>
      <c r="P24088" s="11"/>
      <c r="Q24088" s="11"/>
      <c r="R24088" s="11"/>
      <c r="S24088" s="11"/>
      <c r="T24088" s="11"/>
      <c r="U24088" s="11"/>
      <c r="V24088" s="11"/>
      <c r="W24088" s="11"/>
      <c r="X24088" s="11"/>
      <c r="Y24088" s="11"/>
      <c r="Z24088" s="11"/>
      <c r="BE24088"/>
      <c r="BF24088"/>
      <c r="BG24088"/>
    </row>
    <row r="24089" spans="11:59" x14ac:dyDescent="0.25">
      <c r="K24089" s="11"/>
      <c r="L24089" s="11"/>
      <c r="N24089" s="11"/>
      <c r="O24089" s="11"/>
      <c r="P24089" s="11"/>
      <c r="Q24089" s="11"/>
      <c r="R24089" s="11"/>
      <c r="S24089" s="11"/>
      <c r="T24089" s="11"/>
      <c r="U24089" s="11"/>
      <c r="V24089" s="11"/>
      <c r="W24089" s="11"/>
      <c r="X24089" s="11"/>
      <c r="Y24089" s="11"/>
      <c r="Z24089" s="11"/>
      <c r="BE24089"/>
      <c r="BF24089"/>
      <c r="BG24089"/>
    </row>
    <row r="24090" spans="11:59" x14ac:dyDescent="0.25">
      <c r="K24090" s="11"/>
      <c r="L24090" s="11"/>
      <c r="N24090" s="11"/>
      <c r="O24090" s="11"/>
      <c r="P24090" s="11"/>
      <c r="Q24090" s="11"/>
      <c r="R24090" s="11"/>
      <c r="S24090" s="11"/>
      <c r="T24090" s="11"/>
      <c r="U24090" s="11"/>
      <c r="V24090" s="11"/>
      <c r="W24090" s="11"/>
      <c r="X24090" s="11"/>
      <c r="Y24090" s="11"/>
      <c r="Z24090" s="11"/>
      <c r="BE24090"/>
      <c r="BF24090"/>
      <c r="BG24090"/>
    </row>
    <row r="24091" spans="11:59" x14ac:dyDescent="0.25">
      <c r="K24091" s="11"/>
      <c r="L24091" s="11"/>
      <c r="N24091" s="11"/>
      <c r="O24091" s="11"/>
      <c r="P24091" s="11"/>
      <c r="Q24091" s="11"/>
      <c r="R24091" s="11"/>
      <c r="S24091" s="11"/>
      <c r="T24091" s="11"/>
      <c r="U24091" s="11"/>
      <c r="V24091" s="11"/>
      <c r="W24091" s="11"/>
      <c r="X24091" s="11"/>
      <c r="Y24091" s="11"/>
      <c r="Z24091" s="11"/>
      <c r="BE24091"/>
      <c r="BF24091"/>
      <c r="BG24091"/>
    </row>
    <row r="24092" spans="11:59" x14ac:dyDescent="0.25">
      <c r="K24092" s="11"/>
      <c r="L24092" s="11"/>
      <c r="N24092" s="11"/>
      <c r="O24092" s="11"/>
      <c r="P24092" s="11"/>
      <c r="Q24092" s="11"/>
      <c r="R24092" s="11"/>
      <c r="S24092" s="11"/>
      <c r="T24092" s="11"/>
      <c r="U24092" s="11"/>
      <c r="V24092" s="11"/>
      <c r="W24092" s="11"/>
      <c r="X24092" s="11"/>
      <c r="Y24092" s="11"/>
      <c r="Z24092" s="11"/>
      <c r="BE24092"/>
      <c r="BF24092"/>
      <c r="BG24092"/>
    </row>
    <row r="24093" spans="11:59" x14ac:dyDescent="0.25">
      <c r="K24093" s="11"/>
      <c r="L24093" s="11"/>
      <c r="N24093" s="11"/>
      <c r="O24093" s="11"/>
      <c r="P24093" s="11"/>
      <c r="Q24093" s="11"/>
      <c r="R24093" s="11"/>
      <c r="S24093" s="11"/>
      <c r="T24093" s="11"/>
      <c r="U24093" s="11"/>
      <c r="V24093" s="11"/>
      <c r="W24093" s="11"/>
      <c r="X24093" s="11"/>
      <c r="Y24093" s="11"/>
      <c r="Z24093" s="11"/>
      <c r="BE24093"/>
      <c r="BF24093"/>
      <c r="BG24093"/>
    </row>
    <row r="24094" spans="11:59" x14ac:dyDescent="0.25">
      <c r="K24094" s="11"/>
      <c r="L24094" s="11"/>
      <c r="N24094" s="11"/>
      <c r="O24094" s="11"/>
      <c r="P24094" s="11"/>
      <c r="Q24094" s="11"/>
      <c r="R24094" s="11"/>
      <c r="S24094" s="11"/>
      <c r="T24094" s="11"/>
      <c r="U24094" s="11"/>
      <c r="V24094" s="11"/>
      <c r="W24094" s="11"/>
      <c r="X24094" s="11"/>
      <c r="Y24094" s="11"/>
      <c r="Z24094" s="11"/>
      <c r="BE24094"/>
      <c r="BF24094"/>
      <c r="BG24094"/>
    </row>
    <row r="24095" spans="11:59" x14ac:dyDescent="0.25">
      <c r="K24095" s="11"/>
      <c r="L24095" s="11"/>
      <c r="N24095" s="11"/>
      <c r="O24095" s="11"/>
      <c r="P24095" s="11"/>
      <c r="Q24095" s="11"/>
      <c r="R24095" s="11"/>
      <c r="S24095" s="11"/>
      <c r="T24095" s="11"/>
      <c r="U24095" s="11"/>
      <c r="V24095" s="11"/>
      <c r="W24095" s="11"/>
      <c r="X24095" s="11"/>
      <c r="Y24095" s="11"/>
      <c r="Z24095" s="11"/>
      <c r="BE24095"/>
      <c r="BF24095"/>
      <c r="BG24095"/>
    </row>
    <row r="24096" spans="11:59" x14ac:dyDescent="0.25">
      <c r="K24096" s="11"/>
      <c r="L24096" s="11"/>
      <c r="N24096" s="11"/>
      <c r="O24096" s="11"/>
      <c r="P24096" s="11"/>
      <c r="Q24096" s="11"/>
      <c r="R24096" s="11"/>
      <c r="S24096" s="11"/>
      <c r="T24096" s="11"/>
      <c r="U24096" s="11"/>
      <c r="V24096" s="11"/>
      <c r="W24096" s="11"/>
      <c r="X24096" s="11"/>
      <c r="Y24096" s="11"/>
      <c r="Z24096" s="11"/>
      <c r="BE24096"/>
      <c r="BF24096"/>
      <c r="BG24096"/>
    </row>
    <row r="24097" spans="11:59" x14ac:dyDescent="0.25">
      <c r="K24097" s="11"/>
      <c r="L24097" s="11"/>
      <c r="N24097" s="11"/>
      <c r="O24097" s="11"/>
      <c r="P24097" s="11"/>
      <c r="Q24097" s="11"/>
      <c r="R24097" s="11"/>
      <c r="S24097" s="11"/>
      <c r="T24097" s="11"/>
      <c r="U24097" s="11"/>
      <c r="V24097" s="11"/>
      <c r="W24097" s="11"/>
      <c r="X24097" s="11"/>
      <c r="Y24097" s="11"/>
      <c r="Z24097" s="11"/>
      <c r="BE24097"/>
      <c r="BF24097"/>
      <c r="BG24097"/>
    </row>
    <row r="24098" spans="11:59" x14ac:dyDescent="0.25">
      <c r="K24098" s="11"/>
      <c r="L24098" s="11"/>
      <c r="N24098" s="11"/>
      <c r="O24098" s="11"/>
      <c r="P24098" s="11"/>
      <c r="Q24098" s="11"/>
      <c r="R24098" s="11"/>
      <c r="S24098" s="11"/>
      <c r="T24098" s="11"/>
      <c r="U24098" s="11"/>
      <c r="V24098" s="11"/>
      <c r="W24098" s="11"/>
      <c r="X24098" s="11"/>
      <c r="Y24098" s="11"/>
      <c r="Z24098" s="11"/>
      <c r="BE24098"/>
      <c r="BF24098"/>
      <c r="BG24098"/>
    </row>
    <row r="24099" spans="11:59" x14ac:dyDescent="0.25">
      <c r="K24099" s="11"/>
      <c r="L24099" s="11"/>
      <c r="N24099" s="11"/>
      <c r="O24099" s="11"/>
      <c r="P24099" s="11"/>
      <c r="Q24099" s="11"/>
      <c r="R24099" s="11"/>
      <c r="S24099" s="11"/>
      <c r="T24099" s="11"/>
      <c r="U24099" s="11"/>
      <c r="V24099" s="11"/>
      <c r="W24099" s="11"/>
      <c r="X24099" s="11"/>
      <c r="Y24099" s="11"/>
      <c r="Z24099" s="11"/>
      <c r="BE24099"/>
      <c r="BF24099"/>
      <c r="BG24099"/>
    </row>
    <row r="24100" spans="11:59" x14ac:dyDescent="0.25">
      <c r="K24100" s="11"/>
      <c r="L24100" s="11"/>
      <c r="N24100" s="11"/>
      <c r="O24100" s="11"/>
      <c r="P24100" s="11"/>
      <c r="Q24100" s="11"/>
      <c r="R24100" s="11"/>
      <c r="S24100" s="11"/>
      <c r="T24100" s="11"/>
      <c r="U24100" s="11"/>
      <c r="V24100" s="11"/>
      <c r="W24100" s="11"/>
      <c r="X24100" s="11"/>
      <c r="Y24100" s="11"/>
      <c r="Z24100" s="11"/>
      <c r="BE24100"/>
      <c r="BF24100"/>
      <c r="BG24100"/>
    </row>
    <row r="24101" spans="11:59" x14ac:dyDescent="0.25">
      <c r="K24101" s="11"/>
      <c r="L24101" s="11"/>
      <c r="N24101" s="11"/>
      <c r="O24101" s="11"/>
      <c r="P24101" s="11"/>
      <c r="Q24101" s="11"/>
      <c r="R24101" s="11"/>
      <c r="S24101" s="11"/>
      <c r="T24101" s="11"/>
      <c r="U24101" s="11"/>
      <c r="V24101" s="11"/>
      <c r="W24101" s="11"/>
      <c r="X24101" s="11"/>
      <c r="Y24101" s="11"/>
      <c r="Z24101" s="11"/>
      <c r="BE24101"/>
      <c r="BF24101"/>
      <c r="BG24101"/>
    </row>
    <row r="24102" spans="11:59" x14ac:dyDescent="0.25">
      <c r="K24102" s="11"/>
      <c r="L24102" s="11"/>
      <c r="N24102" s="11"/>
      <c r="O24102" s="11"/>
      <c r="P24102" s="11"/>
      <c r="Q24102" s="11"/>
      <c r="R24102" s="11"/>
      <c r="S24102" s="11"/>
      <c r="T24102" s="11"/>
      <c r="U24102" s="11"/>
      <c r="V24102" s="11"/>
      <c r="W24102" s="11"/>
      <c r="X24102" s="11"/>
      <c r="Y24102" s="11"/>
      <c r="Z24102" s="11"/>
      <c r="BE24102"/>
      <c r="BF24102"/>
      <c r="BG24102"/>
    </row>
    <row r="24103" spans="11:59" x14ac:dyDescent="0.25">
      <c r="K24103" s="11"/>
      <c r="L24103" s="11"/>
      <c r="N24103" s="11"/>
      <c r="O24103" s="11"/>
      <c r="P24103" s="11"/>
      <c r="Q24103" s="11"/>
      <c r="R24103" s="11"/>
      <c r="S24103" s="11"/>
      <c r="T24103" s="11"/>
      <c r="U24103" s="11"/>
      <c r="V24103" s="11"/>
      <c r="W24103" s="11"/>
      <c r="X24103" s="11"/>
      <c r="Y24103" s="11"/>
      <c r="Z24103" s="11"/>
      <c r="BE24103"/>
      <c r="BF24103"/>
      <c r="BG24103"/>
    </row>
    <row r="24104" spans="11:59" x14ac:dyDescent="0.25">
      <c r="K24104" s="11"/>
      <c r="L24104" s="11"/>
      <c r="N24104" s="11"/>
      <c r="O24104" s="11"/>
      <c r="P24104" s="11"/>
      <c r="Q24104" s="11"/>
      <c r="R24104" s="11"/>
      <c r="S24104" s="11"/>
      <c r="T24104" s="11"/>
      <c r="U24104" s="11"/>
      <c r="V24104" s="11"/>
      <c r="W24104" s="11"/>
      <c r="X24104" s="11"/>
      <c r="Y24104" s="11"/>
      <c r="Z24104" s="11"/>
      <c r="BE24104"/>
      <c r="BF24104"/>
      <c r="BG24104"/>
    </row>
    <row r="24105" spans="11:59" x14ac:dyDescent="0.25">
      <c r="K24105" s="11"/>
      <c r="L24105" s="11"/>
      <c r="N24105" s="11"/>
      <c r="O24105" s="11"/>
      <c r="P24105" s="11"/>
      <c r="Q24105" s="11"/>
      <c r="R24105" s="11"/>
      <c r="S24105" s="11"/>
      <c r="T24105" s="11"/>
      <c r="U24105" s="11"/>
      <c r="V24105" s="11"/>
      <c r="W24105" s="11"/>
      <c r="X24105" s="11"/>
      <c r="Y24105" s="11"/>
      <c r="Z24105" s="11"/>
      <c r="BE24105"/>
      <c r="BF24105"/>
      <c r="BG24105"/>
    </row>
    <row r="24106" spans="11:59" x14ac:dyDescent="0.25">
      <c r="K24106" s="11"/>
      <c r="L24106" s="11"/>
      <c r="N24106" s="11"/>
      <c r="O24106" s="11"/>
      <c r="P24106" s="11"/>
      <c r="Q24106" s="11"/>
      <c r="R24106" s="11"/>
      <c r="S24106" s="11"/>
      <c r="T24106" s="11"/>
      <c r="U24106" s="11"/>
      <c r="V24106" s="11"/>
      <c r="W24106" s="11"/>
      <c r="X24106" s="11"/>
      <c r="Y24106" s="11"/>
      <c r="Z24106" s="11"/>
      <c r="BE24106"/>
      <c r="BF24106"/>
      <c r="BG24106"/>
    </row>
    <row r="24107" spans="11:59" x14ac:dyDescent="0.25">
      <c r="K24107" s="11"/>
      <c r="L24107" s="11"/>
      <c r="N24107" s="11"/>
      <c r="O24107" s="11"/>
      <c r="P24107" s="11"/>
      <c r="Q24107" s="11"/>
      <c r="R24107" s="11"/>
      <c r="S24107" s="11"/>
      <c r="T24107" s="11"/>
      <c r="U24107" s="11"/>
      <c r="V24107" s="11"/>
      <c r="W24107" s="11"/>
      <c r="X24107" s="11"/>
      <c r="Y24107" s="11"/>
      <c r="Z24107" s="11"/>
      <c r="BE24107"/>
      <c r="BF24107"/>
      <c r="BG24107"/>
    </row>
    <row r="24108" spans="11:59" x14ac:dyDescent="0.25">
      <c r="K24108" s="11"/>
      <c r="L24108" s="11"/>
      <c r="N24108" s="11"/>
      <c r="O24108" s="11"/>
      <c r="P24108" s="11"/>
      <c r="Q24108" s="11"/>
      <c r="R24108" s="11"/>
      <c r="S24108" s="11"/>
      <c r="T24108" s="11"/>
      <c r="U24108" s="11"/>
      <c r="V24108" s="11"/>
      <c r="W24108" s="11"/>
      <c r="X24108" s="11"/>
      <c r="Y24108" s="11"/>
      <c r="Z24108" s="11"/>
      <c r="BE24108"/>
      <c r="BF24108"/>
      <c r="BG24108"/>
    </row>
    <row r="24109" spans="11:59" x14ac:dyDescent="0.25">
      <c r="K24109" s="11"/>
      <c r="L24109" s="11"/>
      <c r="N24109" s="11"/>
      <c r="O24109" s="11"/>
      <c r="P24109" s="11"/>
      <c r="Q24109" s="11"/>
      <c r="R24109" s="11"/>
      <c r="S24109" s="11"/>
      <c r="T24109" s="11"/>
      <c r="U24109" s="11"/>
      <c r="V24109" s="11"/>
      <c r="W24109" s="11"/>
      <c r="X24109" s="11"/>
      <c r="Y24109" s="11"/>
      <c r="Z24109" s="11"/>
      <c r="BE24109"/>
      <c r="BF24109"/>
      <c r="BG24109"/>
    </row>
    <row r="24110" spans="11:59" x14ac:dyDescent="0.25">
      <c r="K24110" s="11"/>
      <c r="L24110" s="11"/>
      <c r="N24110" s="11"/>
      <c r="O24110" s="11"/>
      <c r="P24110" s="11"/>
      <c r="Q24110" s="11"/>
      <c r="R24110" s="11"/>
      <c r="S24110" s="11"/>
      <c r="T24110" s="11"/>
      <c r="U24110" s="11"/>
      <c r="V24110" s="11"/>
      <c r="W24110" s="11"/>
      <c r="X24110" s="11"/>
      <c r="Y24110" s="11"/>
      <c r="Z24110" s="11"/>
      <c r="BE24110"/>
      <c r="BF24110"/>
      <c r="BG24110"/>
    </row>
    <row r="24111" spans="11:59" x14ac:dyDescent="0.25">
      <c r="K24111" s="11"/>
      <c r="L24111" s="11"/>
      <c r="N24111" s="11"/>
      <c r="O24111" s="11"/>
      <c r="P24111" s="11"/>
      <c r="Q24111" s="11"/>
      <c r="R24111" s="11"/>
      <c r="S24111" s="11"/>
      <c r="T24111" s="11"/>
      <c r="U24111" s="11"/>
      <c r="V24111" s="11"/>
      <c r="W24111" s="11"/>
      <c r="X24111" s="11"/>
      <c r="Y24111" s="11"/>
      <c r="Z24111" s="11"/>
      <c r="BE24111"/>
      <c r="BF24111"/>
      <c r="BG24111"/>
    </row>
    <row r="24112" spans="11:59" x14ac:dyDescent="0.25">
      <c r="K24112" s="11"/>
      <c r="L24112" s="11"/>
      <c r="N24112" s="11"/>
      <c r="O24112" s="11"/>
      <c r="P24112" s="11"/>
      <c r="Q24112" s="11"/>
      <c r="R24112" s="11"/>
      <c r="S24112" s="11"/>
      <c r="T24112" s="11"/>
      <c r="U24112" s="11"/>
      <c r="V24112" s="11"/>
      <c r="W24112" s="11"/>
      <c r="X24112" s="11"/>
      <c r="Y24112" s="11"/>
      <c r="Z24112" s="11"/>
      <c r="BE24112"/>
      <c r="BF24112"/>
      <c r="BG24112"/>
    </row>
    <row r="24113" spans="11:59" x14ac:dyDescent="0.25">
      <c r="K24113" s="11"/>
      <c r="L24113" s="11"/>
      <c r="N24113" s="11"/>
      <c r="O24113" s="11"/>
      <c r="P24113" s="11"/>
      <c r="Q24113" s="11"/>
      <c r="R24113" s="11"/>
      <c r="S24113" s="11"/>
      <c r="T24113" s="11"/>
      <c r="U24113" s="11"/>
      <c r="V24113" s="11"/>
      <c r="W24113" s="11"/>
      <c r="X24113" s="11"/>
      <c r="Y24113" s="11"/>
      <c r="Z24113" s="11"/>
      <c r="BE24113"/>
      <c r="BF24113"/>
      <c r="BG24113"/>
    </row>
    <row r="24114" spans="11:59" x14ac:dyDescent="0.25">
      <c r="K24114" s="11"/>
      <c r="L24114" s="11"/>
      <c r="N24114" s="11"/>
      <c r="O24114" s="11"/>
      <c r="P24114" s="11"/>
      <c r="Q24114" s="11"/>
      <c r="R24114" s="11"/>
      <c r="S24114" s="11"/>
      <c r="T24114" s="11"/>
      <c r="U24114" s="11"/>
      <c r="V24114" s="11"/>
      <c r="W24114" s="11"/>
      <c r="X24114" s="11"/>
      <c r="Y24114" s="11"/>
      <c r="Z24114" s="11"/>
      <c r="BE24114"/>
      <c r="BF24114"/>
      <c r="BG24114"/>
    </row>
    <row r="24115" spans="11:59" x14ac:dyDescent="0.25">
      <c r="K24115" s="11"/>
      <c r="L24115" s="11"/>
      <c r="N24115" s="11"/>
      <c r="O24115" s="11"/>
      <c r="P24115" s="11"/>
      <c r="Q24115" s="11"/>
      <c r="R24115" s="11"/>
      <c r="S24115" s="11"/>
      <c r="T24115" s="11"/>
      <c r="U24115" s="11"/>
      <c r="V24115" s="11"/>
      <c r="W24115" s="11"/>
      <c r="X24115" s="11"/>
      <c r="Y24115" s="11"/>
      <c r="Z24115" s="11"/>
      <c r="BE24115"/>
      <c r="BF24115"/>
      <c r="BG24115"/>
    </row>
    <row r="24116" spans="11:59" x14ac:dyDescent="0.25">
      <c r="K24116" s="11"/>
      <c r="L24116" s="11"/>
      <c r="N24116" s="11"/>
      <c r="O24116" s="11"/>
      <c r="P24116" s="11"/>
      <c r="Q24116" s="11"/>
      <c r="R24116" s="11"/>
      <c r="S24116" s="11"/>
      <c r="T24116" s="11"/>
      <c r="U24116" s="11"/>
      <c r="V24116" s="11"/>
      <c r="W24116" s="11"/>
      <c r="X24116" s="11"/>
      <c r="Y24116" s="11"/>
      <c r="Z24116" s="11"/>
      <c r="BE24116"/>
      <c r="BF24116"/>
      <c r="BG24116"/>
    </row>
    <row r="24117" spans="11:59" x14ac:dyDescent="0.25">
      <c r="K24117" s="11"/>
      <c r="L24117" s="11"/>
      <c r="N24117" s="11"/>
      <c r="O24117" s="11"/>
      <c r="P24117" s="11"/>
      <c r="Q24117" s="11"/>
      <c r="R24117" s="11"/>
      <c r="S24117" s="11"/>
      <c r="T24117" s="11"/>
      <c r="U24117" s="11"/>
      <c r="V24117" s="11"/>
      <c r="W24117" s="11"/>
      <c r="X24117" s="11"/>
      <c r="Y24117" s="11"/>
      <c r="Z24117" s="11"/>
      <c r="BE24117"/>
      <c r="BF24117"/>
      <c r="BG24117"/>
    </row>
    <row r="24118" spans="11:59" x14ac:dyDescent="0.25">
      <c r="K24118" s="11"/>
      <c r="L24118" s="11"/>
      <c r="N24118" s="11"/>
      <c r="O24118" s="11"/>
      <c r="P24118" s="11"/>
      <c r="Q24118" s="11"/>
      <c r="R24118" s="11"/>
      <c r="S24118" s="11"/>
      <c r="T24118" s="11"/>
      <c r="U24118" s="11"/>
      <c r="V24118" s="11"/>
      <c r="W24118" s="11"/>
      <c r="X24118" s="11"/>
      <c r="Y24118" s="11"/>
      <c r="Z24118" s="11"/>
      <c r="BE24118"/>
      <c r="BF24118"/>
      <c r="BG24118"/>
    </row>
    <row r="24119" spans="11:59" x14ac:dyDescent="0.25">
      <c r="K24119" s="11"/>
      <c r="L24119" s="11"/>
      <c r="N24119" s="11"/>
      <c r="O24119" s="11"/>
      <c r="P24119" s="11"/>
      <c r="Q24119" s="11"/>
      <c r="R24119" s="11"/>
      <c r="S24119" s="11"/>
      <c r="T24119" s="11"/>
      <c r="U24119" s="11"/>
      <c r="V24119" s="11"/>
      <c r="W24119" s="11"/>
      <c r="X24119" s="11"/>
      <c r="Y24119" s="11"/>
      <c r="Z24119" s="11"/>
      <c r="BE24119"/>
      <c r="BF24119"/>
      <c r="BG24119"/>
    </row>
    <row r="24120" spans="11:59" x14ac:dyDescent="0.25">
      <c r="K24120" s="11"/>
      <c r="L24120" s="11"/>
      <c r="N24120" s="11"/>
      <c r="O24120" s="11"/>
      <c r="P24120" s="11"/>
      <c r="Q24120" s="11"/>
      <c r="R24120" s="11"/>
      <c r="S24120" s="11"/>
      <c r="T24120" s="11"/>
      <c r="U24120" s="11"/>
      <c r="V24120" s="11"/>
      <c r="W24120" s="11"/>
      <c r="X24120" s="11"/>
      <c r="Y24120" s="11"/>
      <c r="Z24120" s="11"/>
      <c r="BE24120"/>
      <c r="BF24120"/>
      <c r="BG24120"/>
    </row>
    <row r="24121" spans="11:59" x14ac:dyDescent="0.25">
      <c r="K24121" s="11"/>
      <c r="L24121" s="11"/>
      <c r="N24121" s="11"/>
      <c r="O24121" s="11"/>
      <c r="P24121" s="11"/>
      <c r="Q24121" s="11"/>
      <c r="R24121" s="11"/>
      <c r="S24121" s="11"/>
      <c r="T24121" s="11"/>
      <c r="U24121" s="11"/>
      <c r="V24121" s="11"/>
      <c r="W24121" s="11"/>
      <c r="X24121" s="11"/>
      <c r="Y24121" s="11"/>
      <c r="Z24121" s="11"/>
      <c r="BE24121"/>
      <c r="BF24121"/>
      <c r="BG24121"/>
    </row>
    <row r="24122" spans="11:59" x14ac:dyDescent="0.25">
      <c r="K24122" s="11"/>
      <c r="L24122" s="11"/>
      <c r="N24122" s="11"/>
      <c r="O24122" s="11"/>
      <c r="P24122" s="11"/>
      <c r="Q24122" s="11"/>
      <c r="R24122" s="11"/>
      <c r="S24122" s="11"/>
      <c r="T24122" s="11"/>
      <c r="U24122" s="11"/>
      <c r="V24122" s="11"/>
      <c r="W24122" s="11"/>
      <c r="X24122" s="11"/>
      <c r="Y24122" s="11"/>
      <c r="Z24122" s="11"/>
      <c r="BE24122"/>
      <c r="BF24122"/>
      <c r="BG24122"/>
    </row>
    <row r="24123" spans="11:59" x14ac:dyDescent="0.25">
      <c r="K24123" s="11"/>
      <c r="L24123" s="11"/>
      <c r="N24123" s="11"/>
      <c r="O24123" s="11"/>
      <c r="P24123" s="11"/>
      <c r="Q24123" s="11"/>
      <c r="R24123" s="11"/>
      <c r="S24123" s="11"/>
      <c r="T24123" s="11"/>
      <c r="U24123" s="11"/>
      <c r="V24123" s="11"/>
      <c r="W24123" s="11"/>
      <c r="X24123" s="11"/>
      <c r="Y24123" s="11"/>
      <c r="Z24123" s="11"/>
      <c r="BE24123"/>
      <c r="BF24123"/>
      <c r="BG24123"/>
    </row>
    <row r="24124" spans="11:59" x14ac:dyDescent="0.25">
      <c r="K24124" s="11"/>
      <c r="L24124" s="11"/>
      <c r="N24124" s="11"/>
      <c r="O24124" s="11"/>
      <c r="P24124" s="11"/>
      <c r="Q24124" s="11"/>
      <c r="R24124" s="11"/>
      <c r="S24124" s="11"/>
      <c r="T24124" s="11"/>
      <c r="U24124" s="11"/>
      <c r="V24124" s="11"/>
      <c r="W24124" s="11"/>
      <c r="X24124" s="11"/>
      <c r="Y24124" s="11"/>
      <c r="Z24124" s="11"/>
      <c r="BE24124"/>
      <c r="BF24124"/>
      <c r="BG24124"/>
    </row>
    <row r="24125" spans="11:59" x14ac:dyDescent="0.25">
      <c r="K24125" s="11"/>
      <c r="L24125" s="11"/>
      <c r="N24125" s="11"/>
      <c r="O24125" s="11"/>
      <c r="P24125" s="11"/>
      <c r="Q24125" s="11"/>
      <c r="R24125" s="11"/>
      <c r="S24125" s="11"/>
      <c r="T24125" s="11"/>
      <c r="U24125" s="11"/>
      <c r="V24125" s="11"/>
      <c r="W24125" s="11"/>
      <c r="X24125" s="11"/>
      <c r="Y24125" s="11"/>
      <c r="Z24125" s="11"/>
      <c r="BE24125"/>
      <c r="BF24125"/>
      <c r="BG24125"/>
    </row>
    <row r="24126" spans="11:59" x14ac:dyDescent="0.25">
      <c r="K24126" s="11"/>
      <c r="L24126" s="11"/>
      <c r="N24126" s="11"/>
      <c r="O24126" s="11"/>
      <c r="P24126" s="11"/>
      <c r="Q24126" s="11"/>
      <c r="R24126" s="11"/>
      <c r="S24126" s="11"/>
      <c r="T24126" s="11"/>
      <c r="U24126" s="11"/>
      <c r="V24126" s="11"/>
      <c r="W24126" s="11"/>
      <c r="X24126" s="11"/>
      <c r="Y24126" s="11"/>
      <c r="Z24126" s="11"/>
      <c r="BE24126"/>
      <c r="BF24126"/>
      <c r="BG24126"/>
    </row>
    <row r="24127" spans="11:59" x14ac:dyDescent="0.25">
      <c r="K24127" s="11"/>
      <c r="L24127" s="11"/>
      <c r="N24127" s="11"/>
      <c r="O24127" s="11"/>
      <c r="P24127" s="11"/>
      <c r="Q24127" s="11"/>
      <c r="R24127" s="11"/>
      <c r="S24127" s="11"/>
      <c r="T24127" s="11"/>
      <c r="U24127" s="11"/>
      <c r="V24127" s="11"/>
      <c r="W24127" s="11"/>
      <c r="X24127" s="11"/>
      <c r="Y24127" s="11"/>
      <c r="Z24127" s="11"/>
      <c r="BE24127"/>
      <c r="BF24127"/>
      <c r="BG24127"/>
    </row>
    <row r="24128" spans="11:59" x14ac:dyDescent="0.25">
      <c r="K24128" s="11"/>
      <c r="L24128" s="11"/>
      <c r="N24128" s="11"/>
      <c r="O24128" s="11"/>
      <c r="P24128" s="11"/>
      <c r="Q24128" s="11"/>
      <c r="R24128" s="11"/>
      <c r="S24128" s="11"/>
      <c r="T24128" s="11"/>
      <c r="U24128" s="11"/>
      <c r="V24128" s="11"/>
      <c r="W24128" s="11"/>
      <c r="X24128" s="11"/>
      <c r="Y24128" s="11"/>
      <c r="Z24128" s="11"/>
      <c r="BE24128"/>
      <c r="BF24128"/>
      <c r="BG24128"/>
    </row>
    <row r="24129" spans="11:59" x14ac:dyDescent="0.25">
      <c r="K24129" s="11"/>
      <c r="L24129" s="11"/>
      <c r="N24129" s="11"/>
      <c r="O24129" s="11"/>
      <c r="P24129" s="11"/>
      <c r="Q24129" s="11"/>
      <c r="R24129" s="11"/>
      <c r="S24129" s="11"/>
      <c r="T24129" s="11"/>
      <c r="U24129" s="11"/>
      <c r="V24129" s="11"/>
      <c r="W24129" s="11"/>
      <c r="X24129" s="11"/>
      <c r="Y24129" s="11"/>
      <c r="Z24129" s="11"/>
      <c r="BE24129"/>
      <c r="BF24129"/>
      <c r="BG24129"/>
    </row>
    <row r="24130" spans="11:59" x14ac:dyDescent="0.25">
      <c r="K24130" s="11"/>
      <c r="L24130" s="11"/>
      <c r="N24130" s="11"/>
      <c r="O24130" s="11"/>
      <c r="P24130" s="11"/>
      <c r="Q24130" s="11"/>
      <c r="R24130" s="11"/>
      <c r="S24130" s="11"/>
      <c r="T24130" s="11"/>
      <c r="U24130" s="11"/>
      <c r="V24130" s="11"/>
      <c r="W24130" s="11"/>
      <c r="X24130" s="11"/>
      <c r="Y24130" s="11"/>
      <c r="Z24130" s="11"/>
      <c r="BE24130"/>
      <c r="BF24130"/>
      <c r="BG24130"/>
    </row>
    <row r="24131" spans="11:59" x14ac:dyDescent="0.25">
      <c r="K24131" s="11"/>
      <c r="L24131" s="11"/>
      <c r="N24131" s="11"/>
      <c r="O24131" s="11"/>
      <c r="P24131" s="11"/>
      <c r="Q24131" s="11"/>
      <c r="R24131" s="11"/>
      <c r="S24131" s="11"/>
      <c r="T24131" s="11"/>
      <c r="U24131" s="11"/>
      <c r="V24131" s="11"/>
      <c r="W24131" s="11"/>
      <c r="X24131" s="11"/>
      <c r="Y24131" s="11"/>
      <c r="Z24131" s="11"/>
      <c r="BE24131"/>
      <c r="BF24131"/>
      <c r="BG24131"/>
    </row>
    <row r="24132" spans="11:59" x14ac:dyDescent="0.25">
      <c r="K24132" s="11"/>
      <c r="L24132" s="11"/>
      <c r="N24132" s="11"/>
      <c r="O24132" s="11"/>
      <c r="P24132" s="11"/>
      <c r="Q24132" s="11"/>
      <c r="R24132" s="11"/>
      <c r="S24132" s="11"/>
      <c r="T24132" s="11"/>
      <c r="U24132" s="11"/>
      <c r="V24132" s="11"/>
      <c r="W24132" s="11"/>
      <c r="X24132" s="11"/>
      <c r="Y24132" s="11"/>
      <c r="Z24132" s="11"/>
      <c r="BE24132"/>
      <c r="BF24132"/>
      <c r="BG24132"/>
    </row>
    <row r="24133" spans="11:59" x14ac:dyDescent="0.25">
      <c r="K24133" s="11"/>
      <c r="L24133" s="11"/>
      <c r="N24133" s="11"/>
      <c r="O24133" s="11"/>
      <c r="P24133" s="11"/>
      <c r="Q24133" s="11"/>
      <c r="R24133" s="11"/>
      <c r="S24133" s="11"/>
      <c r="T24133" s="11"/>
      <c r="U24133" s="11"/>
      <c r="V24133" s="11"/>
      <c r="W24133" s="11"/>
      <c r="X24133" s="11"/>
      <c r="Y24133" s="11"/>
      <c r="Z24133" s="11"/>
      <c r="BE24133"/>
      <c r="BF24133"/>
      <c r="BG24133"/>
    </row>
    <row r="24134" spans="11:59" x14ac:dyDescent="0.25">
      <c r="K24134" s="11"/>
      <c r="L24134" s="11"/>
      <c r="N24134" s="11"/>
      <c r="O24134" s="11"/>
      <c r="P24134" s="11"/>
      <c r="Q24134" s="11"/>
      <c r="R24134" s="11"/>
      <c r="S24134" s="11"/>
      <c r="T24134" s="11"/>
      <c r="U24134" s="11"/>
      <c r="V24134" s="11"/>
      <c r="W24134" s="11"/>
      <c r="X24134" s="11"/>
      <c r="Y24134" s="11"/>
      <c r="Z24134" s="11"/>
      <c r="BE24134"/>
      <c r="BF24134"/>
      <c r="BG24134"/>
    </row>
    <row r="24135" spans="11:59" x14ac:dyDescent="0.25">
      <c r="K24135" s="11"/>
      <c r="L24135" s="11"/>
      <c r="N24135" s="11"/>
      <c r="O24135" s="11"/>
      <c r="P24135" s="11"/>
      <c r="Q24135" s="11"/>
      <c r="R24135" s="11"/>
      <c r="S24135" s="11"/>
      <c r="T24135" s="11"/>
      <c r="U24135" s="11"/>
      <c r="V24135" s="11"/>
      <c r="W24135" s="11"/>
      <c r="X24135" s="11"/>
      <c r="Y24135" s="11"/>
      <c r="Z24135" s="11"/>
      <c r="BE24135"/>
      <c r="BF24135"/>
      <c r="BG24135"/>
    </row>
    <row r="24136" spans="11:59" x14ac:dyDescent="0.25">
      <c r="K24136" s="11"/>
      <c r="L24136" s="11"/>
      <c r="N24136" s="11"/>
      <c r="O24136" s="11"/>
      <c r="P24136" s="11"/>
      <c r="Q24136" s="11"/>
      <c r="R24136" s="11"/>
      <c r="S24136" s="11"/>
      <c r="T24136" s="11"/>
      <c r="U24136" s="11"/>
      <c r="V24136" s="11"/>
      <c r="W24136" s="11"/>
      <c r="X24136" s="11"/>
      <c r="Y24136" s="11"/>
      <c r="Z24136" s="11"/>
      <c r="BE24136"/>
      <c r="BF24136"/>
      <c r="BG24136"/>
    </row>
    <row r="24137" spans="11:59" x14ac:dyDescent="0.25">
      <c r="K24137" s="11"/>
      <c r="L24137" s="11"/>
      <c r="N24137" s="11"/>
      <c r="O24137" s="11"/>
      <c r="P24137" s="11"/>
      <c r="Q24137" s="11"/>
      <c r="R24137" s="11"/>
      <c r="S24137" s="11"/>
      <c r="T24137" s="11"/>
      <c r="U24137" s="11"/>
      <c r="V24137" s="11"/>
      <c r="W24137" s="11"/>
      <c r="X24137" s="11"/>
      <c r="Y24137" s="11"/>
      <c r="Z24137" s="11"/>
      <c r="BE24137"/>
      <c r="BF24137"/>
      <c r="BG24137"/>
    </row>
    <row r="24138" spans="11:59" x14ac:dyDescent="0.25">
      <c r="K24138" s="11"/>
      <c r="L24138" s="11"/>
      <c r="N24138" s="11"/>
      <c r="O24138" s="11"/>
      <c r="P24138" s="11"/>
      <c r="Q24138" s="11"/>
      <c r="R24138" s="11"/>
      <c r="S24138" s="11"/>
      <c r="T24138" s="11"/>
      <c r="U24138" s="11"/>
      <c r="V24138" s="11"/>
      <c r="W24138" s="11"/>
      <c r="X24138" s="11"/>
      <c r="Y24138" s="11"/>
      <c r="Z24138" s="11"/>
      <c r="BE24138"/>
      <c r="BF24138"/>
      <c r="BG24138"/>
    </row>
    <row r="24139" spans="11:59" x14ac:dyDescent="0.25">
      <c r="K24139" s="11"/>
      <c r="L24139" s="11"/>
      <c r="N24139" s="11"/>
      <c r="O24139" s="11"/>
      <c r="P24139" s="11"/>
      <c r="Q24139" s="11"/>
      <c r="R24139" s="11"/>
      <c r="S24139" s="11"/>
      <c r="T24139" s="11"/>
      <c r="U24139" s="11"/>
      <c r="V24139" s="11"/>
      <c r="W24139" s="11"/>
      <c r="X24139" s="11"/>
      <c r="Y24139" s="11"/>
      <c r="Z24139" s="11"/>
      <c r="BE24139"/>
      <c r="BF24139"/>
      <c r="BG24139"/>
    </row>
    <row r="24140" spans="11:59" x14ac:dyDescent="0.25">
      <c r="K24140" s="11"/>
      <c r="L24140" s="11"/>
      <c r="N24140" s="11"/>
      <c r="O24140" s="11"/>
      <c r="P24140" s="11"/>
      <c r="Q24140" s="11"/>
      <c r="R24140" s="11"/>
      <c r="S24140" s="11"/>
      <c r="T24140" s="11"/>
      <c r="U24140" s="11"/>
      <c r="V24140" s="11"/>
      <c r="W24140" s="11"/>
      <c r="X24140" s="11"/>
      <c r="Y24140" s="11"/>
      <c r="Z24140" s="11"/>
      <c r="BE24140"/>
      <c r="BF24140"/>
      <c r="BG24140"/>
    </row>
    <row r="24141" spans="11:59" x14ac:dyDescent="0.25">
      <c r="K24141" s="11"/>
      <c r="L24141" s="11"/>
      <c r="N24141" s="11"/>
      <c r="O24141" s="11"/>
      <c r="P24141" s="11"/>
      <c r="Q24141" s="11"/>
      <c r="R24141" s="11"/>
      <c r="S24141" s="11"/>
      <c r="T24141" s="11"/>
      <c r="U24141" s="11"/>
      <c r="V24141" s="11"/>
      <c r="W24141" s="11"/>
      <c r="X24141" s="11"/>
      <c r="Y24141" s="11"/>
      <c r="Z24141" s="11"/>
      <c r="BE24141"/>
      <c r="BF24141"/>
      <c r="BG24141"/>
    </row>
    <row r="24142" spans="11:59" x14ac:dyDescent="0.25">
      <c r="K24142" s="11"/>
      <c r="L24142" s="11"/>
      <c r="N24142" s="11"/>
      <c r="O24142" s="11"/>
      <c r="P24142" s="11"/>
      <c r="Q24142" s="11"/>
      <c r="R24142" s="11"/>
      <c r="S24142" s="11"/>
      <c r="T24142" s="11"/>
      <c r="U24142" s="11"/>
      <c r="V24142" s="11"/>
      <c r="W24142" s="11"/>
      <c r="X24142" s="11"/>
      <c r="Y24142" s="11"/>
      <c r="Z24142" s="11"/>
      <c r="BE24142"/>
      <c r="BF24142"/>
      <c r="BG24142"/>
    </row>
    <row r="24143" spans="11:59" x14ac:dyDescent="0.25">
      <c r="K24143" s="11"/>
      <c r="L24143" s="11"/>
      <c r="N24143" s="11"/>
      <c r="O24143" s="11"/>
      <c r="P24143" s="11"/>
      <c r="Q24143" s="11"/>
      <c r="R24143" s="11"/>
      <c r="S24143" s="11"/>
      <c r="T24143" s="11"/>
      <c r="U24143" s="11"/>
      <c r="V24143" s="11"/>
      <c r="W24143" s="11"/>
      <c r="X24143" s="11"/>
      <c r="Y24143" s="11"/>
      <c r="Z24143" s="11"/>
      <c r="BE24143"/>
      <c r="BF24143"/>
      <c r="BG24143"/>
    </row>
    <row r="24144" spans="11:59" x14ac:dyDescent="0.25">
      <c r="K24144" s="11"/>
      <c r="L24144" s="11"/>
      <c r="N24144" s="11"/>
      <c r="O24144" s="11"/>
      <c r="P24144" s="11"/>
      <c r="Q24144" s="11"/>
      <c r="R24144" s="11"/>
      <c r="S24144" s="11"/>
      <c r="T24144" s="11"/>
      <c r="U24144" s="11"/>
      <c r="V24144" s="11"/>
      <c r="W24144" s="11"/>
      <c r="X24144" s="11"/>
      <c r="Y24144" s="11"/>
      <c r="Z24144" s="11"/>
      <c r="BE24144"/>
      <c r="BF24144"/>
      <c r="BG24144"/>
    </row>
    <row r="24145" spans="11:59" x14ac:dyDescent="0.25">
      <c r="K24145" s="11"/>
      <c r="L24145" s="11"/>
      <c r="N24145" s="11"/>
      <c r="O24145" s="11"/>
      <c r="P24145" s="11"/>
      <c r="Q24145" s="11"/>
      <c r="R24145" s="11"/>
      <c r="S24145" s="11"/>
      <c r="T24145" s="11"/>
      <c r="U24145" s="11"/>
      <c r="V24145" s="11"/>
      <c r="W24145" s="11"/>
      <c r="X24145" s="11"/>
      <c r="Y24145" s="11"/>
      <c r="Z24145" s="11"/>
      <c r="BE24145"/>
      <c r="BF24145"/>
      <c r="BG24145"/>
    </row>
    <row r="24146" spans="11:59" x14ac:dyDescent="0.25">
      <c r="K24146" s="11"/>
      <c r="L24146" s="11"/>
      <c r="N24146" s="11"/>
      <c r="O24146" s="11"/>
      <c r="P24146" s="11"/>
      <c r="Q24146" s="11"/>
      <c r="R24146" s="11"/>
      <c r="S24146" s="11"/>
      <c r="T24146" s="11"/>
      <c r="U24146" s="11"/>
      <c r="V24146" s="11"/>
      <c r="W24146" s="11"/>
      <c r="X24146" s="11"/>
      <c r="Y24146" s="11"/>
      <c r="Z24146" s="11"/>
      <c r="BE24146"/>
      <c r="BF24146"/>
      <c r="BG24146"/>
    </row>
    <row r="24147" spans="11:59" x14ac:dyDescent="0.25">
      <c r="K24147" s="11"/>
      <c r="L24147" s="11"/>
      <c r="N24147" s="11"/>
      <c r="O24147" s="11"/>
      <c r="P24147" s="11"/>
      <c r="Q24147" s="11"/>
      <c r="R24147" s="11"/>
      <c r="S24147" s="11"/>
      <c r="T24147" s="11"/>
      <c r="U24147" s="11"/>
      <c r="V24147" s="11"/>
      <c r="W24147" s="11"/>
      <c r="X24147" s="11"/>
      <c r="Y24147" s="11"/>
      <c r="Z24147" s="11"/>
      <c r="BE24147"/>
      <c r="BF24147"/>
      <c r="BG24147"/>
    </row>
    <row r="24148" spans="11:59" x14ac:dyDescent="0.25">
      <c r="K24148" s="11"/>
      <c r="L24148" s="11"/>
      <c r="N24148" s="11"/>
      <c r="O24148" s="11"/>
      <c r="P24148" s="11"/>
      <c r="Q24148" s="11"/>
      <c r="R24148" s="11"/>
      <c r="S24148" s="11"/>
      <c r="T24148" s="11"/>
      <c r="U24148" s="11"/>
      <c r="V24148" s="11"/>
      <c r="W24148" s="11"/>
      <c r="X24148" s="11"/>
      <c r="Y24148" s="11"/>
      <c r="Z24148" s="11"/>
      <c r="BE24148"/>
      <c r="BF24148"/>
      <c r="BG24148"/>
    </row>
    <row r="24149" spans="11:59" x14ac:dyDescent="0.25">
      <c r="K24149" s="11"/>
      <c r="L24149" s="11"/>
      <c r="N24149" s="11"/>
      <c r="O24149" s="11"/>
      <c r="P24149" s="11"/>
      <c r="Q24149" s="11"/>
      <c r="R24149" s="11"/>
      <c r="S24149" s="11"/>
      <c r="T24149" s="11"/>
      <c r="U24149" s="11"/>
      <c r="V24149" s="11"/>
      <c r="W24149" s="11"/>
      <c r="X24149" s="11"/>
      <c r="Y24149" s="11"/>
      <c r="Z24149" s="11"/>
      <c r="BE24149"/>
      <c r="BF24149"/>
      <c r="BG24149"/>
    </row>
    <row r="24150" spans="11:59" x14ac:dyDescent="0.25">
      <c r="K24150" s="11"/>
      <c r="L24150" s="11"/>
      <c r="N24150" s="11"/>
      <c r="O24150" s="11"/>
      <c r="P24150" s="11"/>
      <c r="Q24150" s="11"/>
      <c r="R24150" s="11"/>
      <c r="S24150" s="11"/>
      <c r="T24150" s="11"/>
      <c r="U24150" s="11"/>
      <c r="V24150" s="11"/>
      <c r="W24150" s="11"/>
      <c r="X24150" s="11"/>
      <c r="Y24150" s="11"/>
      <c r="Z24150" s="11"/>
      <c r="BE24150"/>
      <c r="BF24150"/>
      <c r="BG24150"/>
    </row>
    <row r="24151" spans="11:59" x14ac:dyDescent="0.25">
      <c r="K24151" s="11"/>
      <c r="L24151" s="11"/>
      <c r="N24151" s="11"/>
      <c r="O24151" s="11"/>
      <c r="P24151" s="11"/>
      <c r="Q24151" s="11"/>
      <c r="R24151" s="11"/>
      <c r="S24151" s="11"/>
      <c r="T24151" s="11"/>
      <c r="U24151" s="11"/>
      <c r="V24151" s="11"/>
      <c r="W24151" s="11"/>
      <c r="X24151" s="11"/>
      <c r="Y24151" s="11"/>
      <c r="Z24151" s="11"/>
      <c r="BE24151"/>
      <c r="BF24151"/>
      <c r="BG24151"/>
    </row>
    <row r="24152" spans="11:59" x14ac:dyDescent="0.25">
      <c r="K24152" s="11"/>
      <c r="L24152" s="11"/>
      <c r="N24152" s="11"/>
      <c r="O24152" s="11"/>
      <c r="P24152" s="11"/>
      <c r="Q24152" s="11"/>
      <c r="R24152" s="11"/>
      <c r="S24152" s="11"/>
      <c r="T24152" s="11"/>
      <c r="U24152" s="11"/>
      <c r="V24152" s="11"/>
      <c r="W24152" s="11"/>
      <c r="X24152" s="11"/>
      <c r="Y24152" s="11"/>
      <c r="Z24152" s="11"/>
      <c r="BE24152"/>
      <c r="BF24152"/>
      <c r="BG24152"/>
    </row>
    <row r="24153" spans="11:59" x14ac:dyDescent="0.25">
      <c r="K24153" s="11"/>
      <c r="L24153" s="11"/>
      <c r="N24153" s="11"/>
      <c r="O24153" s="11"/>
      <c r="P24153" s="11"/>
      <c r="Q24153" s="11"/>
      <c r="R24153" s="11"/>
      <c r="S24153" s="11"/>
      <c r="T24153" s="11"/>
      <c r="U24153" s="11"/>
      <c r="V24153" s="11"/>
      <c r="W24153" s="11"/>
      <c r="X24153" s="11"/>
      <c r="Y24153" s="11"/>
      <c r="Z24153" s="11"/>
      <c r="BE24153"/>
      <c r="BF24153"/>
      <c r="BG24153"/>
    </row>
    <row r="24154" spans="11:59" x14ac:dyDescent="0.25">
      <c r="K24154" s="11"/>
      <c r="L24154" s="11"/>
      <c r="N24154" s="11"/>
      <c r="O24154" s="11"/>
      <c r="P24154" s="11"/>
      <c r="Q24154" s="11"/>
      <c r="R24154" s="11"/>
      <c r="S24154" s="11"/>
      <c r="T24154" s="11"/>
      <c r="U24154" s="11"/>
      <c r="V24154" s="11"/>
      <c r="W24154" s="11"/>
      <c r="X24154" s="11"/>
      <c r="Y24154" s="11"/>
      <c r="Z24154" s="11"/>
      <c r="BE24154"/>
      <c r="BF24154"/>
      <c r="BG24154"/>
    </row>
    <row r="24155" spans="11:59" x14ac:dyDescent="0.25">
      <c r="K24155" s="11"/>
      <c r="L24155" s="11"/>
      <c r="N24155" s="11"/>
      <c r="O24155" s="11"/>
      <c r="P24155" s="11"/>
      <c r="Q24155" s="11"/>
      <c r="R24155" s="11"/>
      <c r="S24155" s="11"/>
      <c r="T24155" s="11"/>
      <c r="U24155" s="11"/>
      <c r="V24155" s="11"/>
      <c r="W24155" s="11"/>
      <c r="X24155" s="11"/>
      <c r="Y24155" s="11"/>
      <c r="Z24155" s="11"/>
      <c r="BE24155"/>
      <c r="BF24155"/>
      <c r="BG24155"/>
    </row>
    <row r="24156" spans="11:59" x14ac:dyDescent="0.25">
      <c r="K24156" s="11"/>
      <c r="L24156" s="11"/>
      <c r="N24156" s="11"/>
      <c r="O24156" s="11"/>
      <c r="P24156" s="11"/>
      <c r="Q24156" s="11"/>
      <c r="R24156" s="11"/>
      <c r="S24156" s="11"/>
      <c r="T24156" s="11"/>
      <c r="U24156" s="11"/>
      <c r="V24156" s="11"/>
      <c r="W24156" s="11"/>
      <c r="X24156" s="11"/>
      <c r="Y24156" s="11"/>
      <c r="Z24156" s="11"/>
      <c r="BE24156"/>
      <c r="BF24156"/>
      <c r="BG24156"/>
    </row>
    <row r="24157" spans="11:59" x14ac:dyDescent="0.25">
      <c r="K24157" s="11"/>
      <c r="L24157" s="11"/>
      <c r="N24157" s="11"/>
      <c r="O24157" s="11"/>
      <c r="P24157" s="11"/>
      <c r="Q24157" s="11"/>
      <c r="R24157" s="11"/>
      <c r="S24157" s="11"/>
      <c r="T24157" s="11"/>
      <c r="U24157" s="11"/>
      <c r="V24157" s="11"/>
      <c r="W24157" s="11"/>
      <c r="X24157" s="11"/>
      <c r="Y24157" s="11"/>
      <c r="Z24157" s="11"/>
      <c r="BE24157"/>
      <c r="BF24157"/>
      <c r="BG24157"/>
    </row>
    <row r="24158" spans="11:59" x14ac:dyDescent="0.25">
      <c r="K24158" s="11"/>
      <c r="L24158" s="11"/>
      <c r="N24158" s="11"/>
      <c r="O24158" s="11"/>
      <c r="P24158" s="11"/>
      <c r="Q24158" s="11"/>
      <c r="R24158" s="11"/>
      <c r="S24158" s="11"/>
      <c r="T24158" s="11"/>
      <c r="U24158" s="11"/>
      <c r="V24158" s="11"/>
      <c r="W24158" s="11"/>
      <c r="X24158" s="11"/>
      <c r="Y24158" s="11"/>
      <c r="Z24158" s="11"/>
      <c r="BE24158"/>
      <c r="BF24158"/>
      <c r="BG24158"/>
    </row>
    <row r="24159" spans="11:59" x14ac:dyDescent="0.25">
      <c r="K24159" s="11"/>
      <c r="L24159" s="11"/>
      <c r="N24159" s="11"/>
      <c r="O24159" s="11"/>
      <c r="P24159" s="11"/>
      <c r="Q24159" s="11"/>
      <c r="R24159" s="11"/>
      <c r="S24159" s="11"/>
      <c r="T24159" s="11"/>
      <c r="U24159" s="11"/>
      <c r="V24159" s="11"/>
      <c r="W24159" s="11"/>
      <c r="X24159" s="11"/>
      <c r="Y24159" s="11"/>
      <c r="Z24159" s="11"/>
      <c r="BE24159"/>
      <c r="BF24159"/>
      <c r="BG24159"/>
    </row>
    <row r="24160" spans="11:59" x14ac:dyDescent="0.25">
      <c r="K24160" s="11"/>
      <c r="L24160" s="11"/>
      <c r="N24160" s="11"/>
      <c r="O24160" s="11"/>
      <c r="P24160" s="11"/>
      <c r="Q24160" s="11"/>
      <c r="R24160" s="11"/>
      <c r="S24160" s="11"/>
      <c r="T24160" s="11"/>
      <c r="U24160" s="11"/>
      <c r="V24160" s="11"/>
      <c r="W24160" s="11"/>
      <c r="X24160" s="11"/>
      <c r="Y24160" s="11"/>
      <c r="Z24160" s="11"/>
      <c r="BE24160"/>
      <c r="BF24160"/>
      <c r="BG24160"/>
    </row>
    <row r="24161" spans="11:59" x14ac:dyDescent="0.25">
      <c r="K24161" s="11"/>
      <c r="L24161" s="11"/>
      <c r="N24161" s="11"/>
      <c r="O24161" s="11"/>
      <c r="P24161" s="11"/>
      <c r="Q24161" s="11"/>
      <c r="R24161" s="11"/>
      <c r="S24161" s="11"/>
      <c r="T24161" s="11"/>
      <c r="U24161" s="11"/>
      <c r="V24161" s="11"/>
      <c r="W24161" s="11"/>
      <c r="X24161" s="11"/>
      <c r="Y24161" s="11"/>
      <c r="Z24161" s="11"/>
      <c r="BE24161"/>
      <c r="BF24161"/>
      <c r="BG24161"/>
    </row>
    <row r="24162" spans="11:59" x14ac:dyDescent="0.25">
      <c r="K24162" s="11"/>
      <c r="L24162" s="11"/>
      <c r="N24162" s="11"/>
      <c r="O24162" s="11"/>
      <c r="P24162" s="11"/>
      <c r="Q24162" s="11"/>
      <c r="R24162" s="11"/>
      <c r="S24162" s="11"/>
      <c r="T24162" s="11"/>
      <c r="U24162" s="11"/>
      <c r="V24162" s="11"/>
      <c r="W24162" s="11"/>
      <c r="X24162" s="11"/>
      <c r="Y24162" s="11"/>
      <c r="Z24162" s="11"/>
      <c r="BE24162"/>
      <c r="BF24162"/>
      <c r="BG24162"/>
    </row>
    <row r="24163" spans="11:59" x14ac:dyDescent="0.25">
      <c r="K24163" s="11"/>
      <c r="L24163" s="11"/>
      <c r="N24163" s="11"/>
      <c r="O24163" s="11"/>
      <c r="P24163" s="11"/>
      <c r="Q24163" s="11"/>
      <c r="R24163" s="11"/>
      <c r="S24163" s="11"/>
      <c r="T24163" s="11"/>
      <c r="U24163" s="11"/>
      <c r="V24163" s="11"/>
      <c r="W24163" s="11"/>
      <c r="X24163" s="11"/>
      <c r="Y24163" s="11"/>
      <c r="Z24163" s="11"/>
      <c r="BE24163"/>
      <c r="BF24163"/>
      <c r="BG24163"/>
    </row>
    <row r="24164" spans="11:59" x14ac:dyDescent="0.25">
      <c r="K24164" s="11"/>
      <c r="L24164" s="11"/>
      <c r="N24164" s="11"/>
      <c r="O24164" s="11"/>
      <c r="P24164" s="11"/>
      <c r="Q24164" s="11"/>
      <c r="R24164" s="11"/>
      <c r="S24164" s="11"/>
      <c r="T24164" s="11"/>
      <c r="U24164" s="11"/>
      <c r="V24164" s="11"/>
      <c r="W24164" s="11"/>
      <c r="X24164" s="11"/>
      <c r="Y24164" s="11"/>
      <c r="Z24164" s="11"/>
      <c r="BE24164"/>
      <c r="BF24164"/>
      <c r="BG24164"/>
    </row>
    <row r="24165" spans="11:59" x14ac:dyDescent="0.25">
      <c r="K24165" s="11"/>
      <c r="L24165" s="11"/>
      <c r="N24165" s="11"/>
      <c r="O24165" s="11"/>
      <c r="P24165" s="11"/>
      <c r="Q24165" s="11"/>
      <c r="R24165" s="11"/>
      <c r="S24165" s="11"/>
      <c r="T24165" s="11"/>
      <c r="U24165" s="11"/>
      <c r="V24165" s="11"/>
      <c r="W24165" s="11"/>
      <c r="X24165" s="11"/>
      <c r="Y24165" s="11"/>
      <c r="Z24165" s="11"/>
      <c r="BE24165"/>
      <c r="BF24165"/>
      <c r="BG24165"/>
    </row>
    <row r="24166" spans="11:59" x14ac:dyDescent="0.25">
      <c r="K24166" s="11"/>
      <c r="L24166" s="11"/>
      <c r="N24166" s="11"/>
      <c r="O24166" s="11"/>
      <c r="P24166" s="11"/>
      <c r="Q24166" s="11"/>
      <c r="R24166" s="11"/>
      <c r="S24166" s="11"/>
      <c r="T24166" s="11"/>
      <c r="U24166" s="11"/>
      <c r="V24166" s="11"/>
      <c r="W24166" s="11"/>
      <c r="X24166" s="11"/>
      <c r="Y24166" s="11"/>
      <c r="Z24166" s="11"/>
      <c r="BE24166"/>
      <c r="BF24166"/>
      <c r="BG24166"/>
    </row>
    <row r="24167" spans="11:59" x14ac:dyDescent="0.25">
      <c r="K24167" s="11"/>
      <c r="L24167" s="11"/>
      <c r="N24167" s="11"/>
      <c r="O24167" s="11"/>
      <c r="P24167" s="11"/>
      <c r="Q24167" s="11"/>
      <c r="R24167" s="11"/>
      <c r="S24167" s="11"/>
      <c r="T24167" s="11"/>
      <c r="U24167" s="11"/>
      <c r="V24167" s="11"/>
      <c r="W24167" s="11"/>
      <c r="X24167" s="11"/>
      <c r="Y24167" s="11"/>
      <c r="Z24167" s="11"/>
      <c r="BE24167"/>
      <c r="BF24167"/>
      <c r="BG24167"/>
    </row>
    <row r="24168" spans="11:59" x14ac:dyDescent="0.25">
      <c r="K24168" s="11"/>
      <c r="L24168" s="11"/>
      <c r="N24168" s="11"/>
      <c r="O24168" s="11"/>
      <c r="P24168" s="11"/>
      <c r="Q24168" s="11"/>
      <c r="R24168" s="11"/>
      <c r="S24168" s="11"/>
      <c r="T24168" s="11"/>
      <c r="U24168" s="11"/>
      <c r="V24168" s="11"/>
      <c r="W24168" s="11"/>
      <c r="X24168" s="11"/>
      <c r="Y24168" s="11"/>
      <c r="Z24168" s="11"/>
      <c r="BE24168"/>
      <c r="BF24168"/>
      <c r="BG24168"/>
    </row>
    <row r="24169" spans="11:59" x14ac:dyDescent="0.25">
      <c r="K24169" s="11"/>
      <c r="L24169" s="11"/>
      <c r="N24169" s="11"/>
      <c r="O24169" s="11"/>
      <c r="P24169" s="11"/>
      <c r="Q24169" s="11"/>
      <c r="R24169" s="11"/>
      <c r="S24169" s="11"/>
      <c r="T24169" s="11"/>
      <c r="U24169" s="11"/>
      <c r="V24169" s="11"/>
      <c r="W24169" s="11"/>
      <c r="X24169" s="11"/>
      <c r="Y24169" s="11"/>
      <c r="Z24169" s="11"/>
      <c r="BE24169"/>
      <c r="BF24169"/>
      <c r="BG24169"/>
    </row>
    <row r="24170" spans="11:59" x14ac:dyDescent="0.25">
      <c r="K24170" s="11"/>
      <c r="L24170" s="11"/>
      <c r="N24170" s="11"/>
      <c r="O24170" s="11"/>
      <c r="P24170" s="11"/>
      <c r="Q24170" s="11"/>
      <c r="R24170" s="11"/>
      <c r="S24170" s="11"/>
      <c r="T24170" s="11"/>
      <c r="U24170" s="11"/>
      <c r="V24170" s="11"/>
      <c r="W24170" s="11"/>
      <c r="X24170" s="11"/>
      <c r="Y24170" s="11"/>
      <c r="Z24170" s="11"/>
      <c r="BE24170"/>
      <c r="BF24170"/>
      <c r="BG24170"/>
    </row>
    <row r="24171" spans="11:59" x14ac:dyDescent="0.25">
      <c r="K24171" s="11"/>
      <c r="L24171" s="11"/>
      <c r="N24171" s="11"/>
      <c r="O24171" s="11"/>
      <c r="P24171" s="11"/>
      <c r="Q24171" s="11"/>
      <c r="R24171" s="11"/>
      <c r="S24171" s="11"/>
      <c r="T24171" s="11"/>
      <c r="U24171" s="11"/>
      <c r="V24171" s="11"/>
      <c r="W24171" s="11"/>
      <c r="X24171" s="11"/>
      <c r="Y24171" s="11"/>
      <c r="Z24171" s="11"/>
      <c r="BE24171"/>
      <c r="BF24171"/>
      <c r="BG24171"/>
    </row>
    <row r="24172" spans="11:59" x14ac:dyDescent="0.25">
      <c r="K24172" s="11"/>
      <c r="L24172" s="11"/>
      <c r="N24172" s="11"/>
      <c r="O24172" s="11"/>
      <c r="P24172" s="11"/>
      <c r="Q24172" s="11"/>
      <c r="R24172" s="11"/>
      <c r="S24172" s="11"/>
      <c r="T24172" s="11"/>
      <c r="U24172" s="11"/>
      <c r="V24172" s="11"/>
      <c r="W24172" s="11"/>
      <c r="X24172" s="11"/>
      <c r="Y24172" s="11"/>
      <c r="Z24172" s="11"/>
      <c r="BE24172"/>
      <c r="BF24172"/>
      <c r="BG24172"/>
    </row>
    <row r="24173" spans="11:59" x14ac:dyDescent="0.25">
      <c r="K24173" s="11"/>
      <c r="L24173" s="11"/>
      <c r="N24173" s="11"/>
      <c r="O24173" s="11"/>
      <c r="P24173" s="11"/>
      <c r="Q24173" s="11"/>
      <c r="R24173" s="11"/>
      <c r="S24173" s="11"/>
      <c r="T24173" s="11"/>
      <c r="U24173" s="11"/>
      <c r="V24173" s="11"/>
      <c r="W24173" s="11"/>
      <c r="X24173" s="11"/>
      <c r="Y24173" s="11"/>
      <c r="Z24173" s="11"/>
      <c r="BE24173"/>
      <c r="BF24173"/>
      <c r="BG24173"/>
    </row>
    <row r="24174" spans="11:59" x14ac:dyDescent="0.25">
      <c r="K24174" s="11"/>
      <c r="L24174" s="11"/>
      <c r="N24174" s="11"/>
      <c r="O24174" s="11"/>
      <c r="P24174" s="11"/>
      <c r="Q24174" s="11"/>
      <c r="R24174" s="11"/>
      <c r="S24174" s="11"/>
      <c r="T24174" s="11"/>
      <c r="U24174" s="11"/>
      <c r="V24174" s="11"/>
      <c r="W24174" s="11"/>
      <c r="X24174" s="11"/>
      <c r="Y24174" s="11"/>
      <c r="Z24174" s="11"/>
      <c r="BE24174"/>
      <c r="BF24174"/>
      <c r="BG24174"/>
    </row>
    <row r="24175" spans="11:59" x14ac:dyDescent="0.25">
      <c r="K24175" s="11"/>
      <c r="L24175" s="11"/>
      <c r="N24175" s="11"/>
      <c r="O24175" s="11"/>
      <c r="P24175" s="11"/>
      <c r="Q24175" s="11"/>
      <c r="R24175" s="11"/>
      <c r="S24175" s="11"/>
      <c r="T24175" s="11"/>
      <c r="U24175" s="11"/>
      <c r="V24175" s="11"/>
      <c r="W24175" s="11"/>
      <c r="X24175" s="11"/>
      <c r="Y24175" s="11"/>
      <c r="Z24175" s="11"/>
      <c r="BE24175"/>
      <c r="BF24175"/>
      <c r="BG24175"/>
    </row>
    <row r="24176" spans="11:59" x14ac:dyDescent="0.25">
      <c r="K24176" s="11"/>
      <c r="L24176" s="11"/>
      <c r="N24176" s="11"/>
      <c r="O24176" s="11"/>
      <c r="P24176" s="11"/>
      <c r="Q24176" s="11"/>
      <c r="R24176" s="11"/>
      <c r="S24176" s="11"/>
      <c r="T24176" s="11"/>
      <c r="U24176" s="11"/>
      <c r="V24176" s="11"/>
      <c r="W24176" s="11"/>
      <c r="X24176" s="11"/>
      <c r="Y24176" s="11"/>
      <c r="Z24176" s="11"/>
      <c r="BE24176"/>
      <c r="BF24176"/>
      <c r="BG24176"/>
    </row>
    <row r="24177" spans="11:59" x14ac:dyDescent="0.25">
      <c r="K24177" s="11"/>
      <c r="L24177" s="11"/>
      <c r="N24177" s="11"/>
      <c r="O24177" s="11"/>
      <c r="P24177" s="11"/>
      <c r="Q24177" s="11"/>
      <c r="R24177" s="11"/>
      <c r="S24177" s="11"/>
      <c r="T24177" s="11"/>
      <c r="U24177" s="11"/>
      <c r="V24177" s="11"/>
      <c r="W24177" s="11"/>
      <c r="X24177" s="11"/>
      <c r="Y24177" s="11"/>
      <c r="Z24177" s="11"/>
      <c r="BE24177"/>
      <c r="BF24177"/>
      <c r="BG24177"/>
    </row>
    <row r="24178" spans="11:59" x14ac:dyDescent="0.25">
      <c r="K24178" s="11"/>
      <c r="L24178" s="11"/>
      <c r="N24178" s="11"/>
      <c r="O24178" s="11"/>
      <c r="P24178" s="11"/>
      <c r="Q24178" s="11"/>
      <c r="R24178" s="11"/>
      <c r="S24178" s="11"/>
      <c r="T24178" s="11"/>
      <c r="U24178" s="11"/>
      <c r="V24178" s="11"/>
      <c r="W24178" s="11"/>
      <c r="X24178" s="11"/>
      <c r="Y24178" s="11"/>
      <c r="Z24178" s="11"/>
      <c r="BE24178"/>
      <c r="BF24178"/>
      <c r="BG24178"/>
    </row>
    <row r="24179" spans="11:59" x14ac:dyDescent="0.25">
      <c r="K24179" s="11"/>
      <c r="L24179" s="11"/>
      <c r="N24179" s="11"/>
      <c r="O24179" s="11"/>
      <c r="P24179" s="11"/>
      <c r="Q24179" s="11"/>
      <c r="R24179" s="11"/>
      <c r="S24179" s="11"/>
      <c r="T24179" s="11"/>
      <c r="U24179" s="11"/>
      <c r="V24179" s="11"/>
      <c r="W24179" s="11"/>
      <c r="X24179" s="11"/>
      <c r="Y24179" s="11"/>
      <c r="Z24179" s="11"/>
      <c r="BE24179"/>
      <c r="BF24179"/>
      <c r="BG24179"/>
    </row>
    <row r="24180" spans="11:59" x14ac:dyDescent="0.25">
      <c r="K24180" s="11"/>
      <c r="L24180" s="11"/>
      <c r="N24180" s="11"/>
      <c r="O24180" s="11"/>
      <c r="P24180" s="11"/>
      <c r="Q24180" s="11"/>
      <c r="R24180" s="11"/>
      <c r="S24180" s="11"/>
      <c r="T24180" s="11"/>
      <c r="U24180" s="11"/>
      <c r="V24180" s="11"/>
      <c r="W24180" s="11"/>
      <c r="X24180" s="11"/>
      <c r="Y24180" s="11"/>
      <c r="Z24180" s="11"/>
      <c r="BE24180"/>
      <c r="BF24180"/>
      <c r="BG24180"/>
    </row>
    <row r="24181" spans="11:59" x14ac:dyDescent="0.25">
      <c r="K24181" s="11"/>
      <c r="L24181" s="11"/>
      <c r="N24181" s="11"/>
      <c r="O24181" s="11"/>
      <c r="P24181" s="11"/>
      <c r="Q24181" s="11"/>
      <c r="R24181" s="11"/>
      <c r="S24181" s="11"/>
      <c r="T24181" s="11"/>
      <c r="U24181" s="11"/>
      <c r="V24181" s="11"/>
      <c r="W24181" s="11"/>
      <c r="X24181" s="11"/>
      <c r="Y24181" s="11"/>
      <c r="Z24181" s="11"/>
      <c r="BE24181"/>
      <c r="BF24181"/>
      <c r="BG24181"/>
    </row>
    <row r="24182" spans="11:59" x14ac:dyDescent="0.25">
      <c r="K24182" s="11"/>
      <c r="L24182" s="11"/>
      <c r="N24182" s="11"/>
      <c r="O24182" s="11"/>
      <c r="P24182" s="11"/>
      <c r="Q24182" s="11"/>
      <c r="R24182" s="11"/>
      <c r="S24182" s="11"/>
      <c r="T24182" s="11"/>
      <c r="U24182" s="11"/>
      <c r="V24182" s="11"/>
      <c r="W24182" s="11"/>
      <c r="X24182" s="11"/>
      <c r="Y24182" s="11"/>
      <c r="Z24182" s="11"/>
      <c r="BE24182"/>
      <c r="BF24182"/>
      <c r="BG24182"/>
    </row>
    <row r="24183" spans="11:59" x14ac:dyDescent="0.25">
      <c r="K24183" s="11"/>
      <c r="L24183" s="11"/>
      <c r="N24183" s="11"/>
      <c r="O24183" s="11"/>
      <c r="P24183" s="11"/>
      <c r="Q24183" s="11"/>
      <c r="R24183" s="11"/>
      <c r="S24183" s="11"/>
      <c r="T24183" s="11"/>
      <c r="U24183" s="11"/>
      <c r="V24183" s="11"/>
      <c r="W24183" s="11"/>
      <c r="X24183" s="11"/>
      <c r="Y24183" s="11"/>
      <c r="Z24183" s="11"/>
      <c r="BE24183"/>
      <c r="BF24183"/>
      <c r="BG24183"/>
    </row>
    <row r="24184" spans="11:59" x14ac:dyDescent="0.25">
      <c r="K24184" s="11"/>
      <c r="L24184" s="11"/>
      <c r="N24184" s="11"/>
      <c r="O24184" s="11"/>
      <c r="P24184" s="11"/>
      <c r="Q24184" s="11"/>
      <c r="R24184" s="11"/>
      <c r="S24184" s="11"/>
      <c r="T24184" s="11"/>
      <c r="U24184" s="11"/>
      <c r="V24184" s="11"/>
      <c r="W24184" s="11"/>
      <c r="X24184" s="11"/>
      <c r="Y24184" s="11"/>
      <c r="Z24184" s="11"/>
      <c r="BE24184"/>
      <c r="BF24184"/>
      <c r="BG24184"/>
    </row>
    <row r="24185" spans="11:59" x14ac:dyDescent="0.25">
      <c r="K24185" s="11"/>
      <c r="L24185" s="11"/>
      <c r="N24185" s="11"/>
      <c r="O24185" s="11"/>
      <c r="P24185" s="11"/>
      <c r="Q24185" s="11"/>
      <c r="R24185" s="11"/>
      <c r="S24185" s="11"/>
      <c r="T24185" s="11"/>
      <c r="U24185" s="11"/>
      <c r="V24185" s="11"/>
      <c r="W24185" s="11"/>
      <c r="X24185" s="11"/>
      <c r="Y24185" s="11"/>
      <c r="Z24185" s="11"/>
      <c r="BE24185"/>
      <c r="BF24185"/>
      <c r="BG24185"/>
    </row>
    <row r="24186" spans="11:59" x14ac:dyDescent="0.25">
      <c r="K24186" s="11"/>
      <c r="L24186" s="11"/>
      <c r="N24186" s="11"/>
      <c r="O24186" s="11"/>
      <c r="P24186" s="11"/>
      <c r="Q24186" s="11"/>
      <c r="R24186" s="11"/>
      <c r="S24186" s="11"/>
      <c r="T24186" s="11"/>
      <c r="U24186" s="11"/>
      <c r="V24186" s="11"/>
      <c r="W24186" s="11"/>
      <c r="X24186" s="11"/>
      <c r="Y24186" s="11"/>
      <c r="Z24186" s="11"/>
      <c r="BE24186"/>
      <c r="BF24186"/>
      <c r="BG24186"/>
    </row>
    <row r="24187" spans="11:59" x14ac:dyDescent="0.25">
      <c r="K24187" s="11"/>
      <c r="L24187" s="11"/>
      <c r="N24187" s="11"/>
      <c r="O24187" s="11"/>
      <c r="P24187" s="11"/>
      <c r="Q24187" s="11"/>
      <c r="R24187" s="11"/>
      <c r="S24187" s="11"/>
      <c r="T24187" s="11"/>
      <c r="U24187" s="11"/>
      <c r="V24187" s="11"/>
      <c r="W24187" s="11"/>
      <c r="X24187" s="11"/>
      <c r="Y24187" s="11"/>
      <c r="Z24187" s="11"/>
      <c r="BE24187"/>
      <c r="BF24187"/>
      <c r="BG24187"/>
    </row>
    <row r="24188" spans="11:59" x14ac:dyDescent="0.25">
      <c r="K24188" s="11"/>
      <c r="L24188" s="11"/>
      <c r="N24188" s="11"/>
      <c r="O24188" s="11"/>
      <c r="P24188" s="11"/>
      <c r="Q24188" s="11"/>
      <c r="R24188" s="11"/>
      <c r="S24188" s="11"/>
      <c r="T24188" s="11"/>
      <c r="U24188" s="11"/>
      <c r="V24188" s="11"/>
      <c r="W24188" s="11"/>
      <c r="X24188" s="11"/>
      <c r="Y24188" s="11"/>
      <c r="Z24188" s="11"/>
      <c r="BE24188"/>
      <c r="BF24188"/>
      <c r="BG24188"/>
    </row>
    <row r="24189" spans="11:59" x14ac:dyDescent="0.25">
      <c r="K24189" s="11"/>
      <c r="L24189" s="11"/>
      <c r="N24189" s="11"/>
      <c r="O24189" s="11"/>
      <c r="P24189" s="11"/>
      <c r="Q24189" s="11"/>
      <c r="R24189" s="11"/>
      <c r="S24189" s="11"/>
      <c r="T24189" s="11"/>
      <c r="U24189" s="11"/>
      <c r="V24189" s="11"/>
      <c r="W24189" s="11"/>
      <c r="X24189" s="11"/>
      <c r="Y24189" s="11"/>
      <c r="Z24189" s="11"/>
      <c r="BE24189"/>
      <c r="BF24189"/>
      <c r="BG24189"/>
    </row>
    <row r="24190" spans="11:59" x14ac:dyDescent="0.25">
      <c r="K24190" s="11"/>
      <c r="L24190" s="11"/>
      <c r="N24190" s="11"/>
      <c r="O24190" s="11"/>
      <c r="P24190" s="11"/>
      <c r="Q24190" s="11"/>
      <c r="R24190" s="11"/>
      <c r="S24190" s="11"/>
      <c r="T24190" s="11"/>
      <c r="U24190" s="11"/>
      <c r="V24190" s="11"/>
      <c r="W24190" s="11"/>
      <c r="X24190" s="11"/>
      <c r="Y24190" s="11"/>
      <c r="Z24190" s="11"/>
      <c r="BE24190"/>
      <c r="BF24190"/>
      <c r="BG24190"/>
    </row>
    <row r="24191" spans="11:59" x14ac:dyDescent="0.25">
      <c r="K24191" s="11"/>
      <c r="L24191" s="11"/>
      <c r="N24191" s="11"/>
      <c r="O24191" s="11"/>
      <c r="P24191" s="11"/>
      <c r="Q24191" s="11"/>
      <c r="R24191" s="11"/>
      <c r="S24191" s="11"/>
      <c r="T24191" s="11"/>
      <c r="U24191" s="11"/>
      <c r="V24191" s="11"/>
      <c r="W24191" s="11"/>
      <c r="X24191" s="11"/>
      <c r="Y24191" s="11"/>
      <c r="Z24191" s="11"/>
      <c r="BE24191"/>
      <c r="BF24191"/>
      <c r="BG24191"/>
    </row>
    <row r="24192" spans="11:59" x14ac:dyDescent="0.25">
      <c r="K24192" s="11"/>
      <c r="L24192" s="11"/>
      <c r="N24192" s="11"/>
      <c r="O24192" s="11"/>
      <c r="P24192" s="11"/>
      <c r="Q24192" s="11"/>
      <c r="R24192" s="11"/>
      <c r="S24192" s="11"/>
      <c r="T24192" s="11"/>
      <c r="U24192" s="11"/>
      <c r="V24192" s="11"/>
      <c r="W24192" s="11"/>
      <c r="X24192" s="11"/>
      <c r="Y24192" s="11"/>
      <c r="Z24192" s="11"/>
      <c r="BE24192"/>
      <c r="BF24192"/>
      <c r="BG24192"/>
    </row>
    <row r="24193" spans="11:59" x14ac:dyDescent="0.25">
      <c r="K24193" s="11"/>
      <c r="L24193" s="11"/>
      <c r="N24193" s="11"/>
      <c r="O24193" s="11"/>
      <c r="P24193" s="11"/>
      <c r="Q24193" s="11"/>
      <c r="R24193" s="11"/>
      <c r="S24193" s="11"/>
      <c r="T24193" s="11"/>
      <c r="U24193" s="11"/>
      <c r="V24193" s="11"/>
      <c r="W24193" s="11"/>
      <c r="X24193" s="11"/>
      <c r="Y24193" s="11"/>
      <c r="Z24193" s="11"/>
      <c r="BE24193"/>
      <c r="BF24193"/>
      <c r="BG24193"/>
    </row>
    <row r="24194" spans="11:59" x14ac:dyDescent="0.25">
      <c r="K24194" s="11"/>
      <c r="L24194" s="11"/>
      <c r="N24194" s="11"/>
      <c r="O24194" s="11"/>
      <c r="P24194" s="11"/>
      <c r="Q24194" s="11"/>
      <c r="R24194" s="11"/>
      <c r="S24194" s="11"/>
      <c r="T24194" s="11"/>
      <c r="U24194" s="11"/>
      <c r="V24194" s="11"/>
      <c r="W24194" s="11"/>
      <c r="X24194" s="11"/>
      <c r="Y24194" s="11"/>
      <c r="Z24194" s="11"/>
      <c r="BE24194"/>
      <c r="BF24194"/>
      <c r="BG24194"/>
    </row>
    <row r="24195" spans="11:59" x14ac:dyDescent="0.25">
      <c r="K24195" s="11"/>
      <c r="L24195" s="11"/>
      <c r="N24195" s="11"/>
      <c r="O24195" s="11"/>
      <c r="P24195" s="11"/>
      <c r="Q24195" s="11"/>
      <c r="R24195" s="11"/>
      <c r="S24195" s="11"/>
      <c r="T24195" s="11"/>
      <c r="U24195" s="11"/>
      <c r="V24195" s="11"/>
      <c r="W24195" s="11"/>
      <c r="X24195" s="11"/>
      <c r="Y24195" s="11"/>
      <c r="Z24195" s="11"/>
      <c r="BE24195"/>
      <c r="BF24195"/>
      <c r="BG24195"/>
    </row>
    <row r="24196" spans="11:59" x14ac:dyDescent="0.25">
      <c r="K24196" s="11"/>
      <c r="L24196" s="11"/>
      <c r="N24196" s="11"/>
      <c r="O24196" s="11"/>
      <c r="P24196" s="11"/>
      <c r="Q24196" s="11"/>
      <c r="R24196" s="11"/>
      <c r="S24196" s="11"/>
      <c r="T24196" s="11"/>
      <c r="U24196" s="11"/>
      <c r="V24196" s="11"/>
      <c r="W24196" s="11"/>
      <c r="X24196" s="11"/>
      <c r="Y24196" s="11"/>
      <c r="Z24196" s="11"/>
      <c r="BE24196"/>
      <c r="BF24196"/>
      <c r="BG24196"/>
    </row>
    <row r="24197" spans="11:59" x14ac:dyDescent="0.25">
      <c r="K24197" s="11"/>
      <c r="L24197" s="11"/>
      <c r="N24197" s="11"/>
      <c r="O24197" s="11"/>
      <c r="P24197" s="11"/>
      <c r="Q24197" s="11"/>
      <c r="R24197" s="11"/>
      <c r="S24197" s="11"/>
      <c r="T24197" s="11"/>
      <c r="U24197" s="11"/>
      <c r="V24197" s="11"/>
      <c r="W24197" s="11"/>
      <c r="X24197" s="11"/>
      <c r="Y24197" s="11"/>
      <c r="Z24197" s="11"/>
      <c r="BE24197"/>
      <c r="BF24197"/>
      <c r="BG24197"/>
    </row>
    <row r="24198" spans="11:59" x14ac:dyDescent="0.25">
      <c r="K24198" s="11"/>
      <c r="L24198" s="11"/>
      <c r="N24198" s="11"/>
      <c r="O24198" s="11"/>
      <c r="P24198" s="11"/>
      <c r="Q24198" s="11"/>
      <c r="R24198" s="11"/>
      <c r="S24198" s="11"/>
      <c r="T24198" s="11"/>
      <c r="U24198" s="11"/>
      <c r="V24198" s="11"/>
      <c r="W24198" s="11"/>
      <c r="X24198" s="11"/>
      <c r="Y24198" s="11"/>
      <c r="Z24198" s="11"/>
      <c r="BE24198"/>
      <c r="BF24198"/>
      <c r="BG24198"/>
    </row>
    <row r="24199" spans="11:59" x14ac:dyDescent="0.25">
      <c r="K24199" s="11"/>
      <c r="L24199" s="11"/>
      <c r="N24199" s="11"/>
      <c r="O24199" s="11"/>
      <c r="P24199" s="11"/>
      <c r="Q24199" s="11"/>
      <c r="R24199" s="11"/>
      <c r="S24199" s="11"/>
      <c r="T24199" s="11"/>
      <c r="U24199" s="11"/>
      <c r="V24199" s="11"/>
      <c r="W24199" s="11"/>
      <c r="X24199" s="11"/>
      <c r="Y24199" s="11"/>
      <c r="Z24199" s="11"/>
      <c r="BE24199"/>
      <c r="BF24199"/>
      <c r="BG24199"/>
    </row>
    <row r="24200" spans="11:59" x14ac:dyDescent="0.25">
      <c r="K24200" s="11"/>
      <c r="L24200" s="11"/>
      <c r="N24200" s="11"/>
      <c r="O24200" s="11"/>
      <c r="P24200" s="11"/>
      <c r="Q24200" s="11"/>
      <c r="R24200" s="11"/>
      <c r="S24200" s="11"/>
      <c r="T24200" s="11"/>
      <c r="U24200" s="11"/>
      <c r="V24200" s="11"/>
      <c r="W24200" s="11"/>
      <c r="X24200" s="11"/>
      <c r="Y24200" s="11"/>
      <c r="Z24200" s="11"/>
      <c r="BE24200"/>
      <c r="BF24200"/>
      <c r="BG24200"/>
    </row>
    <row r="24201" spans="11:59" x14ac:dyDescent="0.25">
      <c r="K24201" s="11"/>
      <c r="L24201" s="11"/>
      <c r="N24201" s="11"/>
      <c r="O24201" s="11"/>
      <c r="P24201" s="11"/>
      <c r="Q24201" s="11"/>
      <c r="R24201" s="11"/>
      <c r="S24201" s="11"/>
      <c r="T24201" s="11"/>
      <c r="U24201" s="11"/>
      <c r="V24201" s="11"/>
      <c r="W24201" s="11"/>
      <c r="X24201" s="11"/>
      <c r="Y24201" s="11"/>
      <c r="Z24201" s="11"/>
      <c r="BE24201"/>
      <c r="BF24201"/>
      <c r="BG24201"/>
    </row>
    <row r="24202" spans="11:59" x14ac:dyDescent="0.25">
      <c r="K24202" s="11"/>
      <c r="L24202" s="11"/>
      <c r="N24202" s="11"/>
      <c r="O24202" s="11"/>
      <c r="P24202" s="11"/>
      <c r="Q24202" s="11"/>
      <c r="R24202" s="11"/>
      <c r="S24202" s="11"/>
      <c r="T24202" s="11"/>
      <c r="U24202" s="11"/>
      <c r="V24202" s="11"/>
      <c r="W24202" s="11"/>
      <c r="X24202" s="11"/>
      <c r="Y24202" s="11"/>
      <c r="Z24202" s="11"/>
      <c r="BE24202"/>
      <c r="BF24202"/>
      <c r="BG24202"/>
    </row>
    <row r="24203" spans="11:59" x14ac:dyDescent="0.25">
      <c r="K24203" s="11"/>
      <c r="L24203" s="11"/>
      <c r="N24203" s="11"/>
      <c r="O24203" s="11"/>
      <c r="P24203" s="11"/>
      <c r="Q24203" s="11"/>
      <c r="R24203" s="11"/>
      <c r="S24203" s="11"/>
      <c r="T24203" s="11"/>
      <c r="U24203" s="11"/>
      <c r="V24203" s="11"/>
      <c r="W24203" s="11"/>
      <c r="X24203" s="11"/>
      <c r="Y24203" s="11"/>
      <c r="Z24203" s="11"/>
      <c r="BE24203"/>
      <c r="BF24203"/>
      <c r="BG24203"/>
    </row>
    <row r="24204" spans="11:59" x14ac:dyDescent="0.25">
      <c r="K24204" s="11"/>
      <c r="L24204" s="11"/>
      <c r="N24204" s="11"/>
      <c r="O24204" s="11"/>
      <c r="P24204" s="11"/>
      <c r="Q24204" s="11"/>
      <c r="R24204" s="11"/>
      <c r="S24204" s="11"/>
      <c r="T24204" s="11"/>
      <c r="U24204" s="11"/>
      <c r="V24204" s="11"/>
      <c r="W24204" s="11"/>
      <c r="X24204" s="11"/>
      <c r="Y24204" s="11"/>
      <c r="Z24204" s="11"/>
      <c r="BE24204"/>
      <c r="BF24204"/>
      <c r="BG24204"/>
    </row>
    <row r="24205" spans="11:59" x14ac:dyDescent="0.25">
      <c r="K24205" s="11"/>
      <c r="L24205" s="11"/>
      <c r="N24205" s="11"/>
      <c r="O24205" s="11"/>
      <c r="P24205" s="11"/>
      <c r="Q24205" s="11"/>
      <c r="R24205" s="11"/>
      <c r="S24205" s="11"/>
      <c r="T24205" s="11"/>
      <c r="U24205" s="11"/>
      <c r="V24205" s="11"/>
      <c r="W24205" s="11"/>
      <c r="X24205" s="11"/>
      <c r="Y24205" s="11"/>
      <c r="Z24205" s="11"/>
      <c r="BE24205"/>
      <c r="BF24205"/>
      <c r="BG24205"/>
    </row>
    <row r="24206" spans="11:59" x14ac:dyDescent="0.25">
      <c r="K24206" s="11"/>
      <c r="L24206" s="11"/>
      <c r="N24206" s="11"/>
      <c r="O24206" s="11"/>
      <c r="P24206" s="11"/>
      <c r="Q24206" s="11"/>
      <c r="R24206" s="11"/>
      <c r="S24206" s="11"/>
      <c r="T24206" s="11"/>
      <c r="U24206" s="11"/>
      <c r="V24206" s="11"/>
      <c r="W24206" s="11"/>
      <c r="X24206" s="11"/>
      <c r="Y24206" s="11"/>
      <c r="Z24206" s="11"/>
      <c r="BE24206"/>
      <c r="BF24206"/>
      <c r="BG24206"/>
    </row>
    <row r="24207" spans="11:59" x14ac:dyDescent="0.25">
      <c r="K24207" s="11"/>
      <c r="L24207" s="11"/>
      <c r="N24207" s="11"/>
      <c r="O24207" s="11"/>
      <c r="P24207" s="11"/>
      <c r="Q24207" s="11"/>
      <c r="R24207" s="11"/>
      <c r="S24207" s="11"/>
      <c r="T24207" s="11"/>
      <c r="U24207" s="11"/>
      <c r="V24207" s="11"/>
      <c r="W24207" s="11"/>
      <c r="X24207" s="11"/>
      <c r="Y24207" s="11"/>
      <c r="Z24207" s="11"/>
      <c r="BE24207"/>
      <c r="BF24207"/>
      <c r="BG24207"/>
    </row>
    <row r="24208" spans="11:59" x14ac:dyDescent="0.25">
      <c r="K24208" s="11"/>
      <c r="L24208" s="11"/>
      <c r="N24208" s="11"/>
      <c r="O24208" s="11"/>
      <c r="P24208" s="11"/>
      <c r="Q24208" s="11"/>
      <c r="R24208" s="11"/>
      <c r="S24208" s="11"/>
      <c r="T24208" s="11"/>
      <c r="U24208" s="11"/>
      <c r="V24208" s="11"/>
      <c r="W24208" s="11"/>
      <c r="X24208" s="11"/>
      <c r="Y24208" s="11"/>
      <c r="Z24208" s="11"/>
      <c r="BE24208"/>
      <c r="BF24208"/>
      <c r="BG24208"/>
    </row>
    <row r="24209" spans="11:59" x14ac:dyDescent="0.25">
      <c r="K24209" s="11"/>
      <c r="L24209" s="11"/>
      <c r="N24209" s="11"/>
      <c r="O24209" s="11"/>
      <c r="P24209" s="11"/>
      <c r="Q24209" s="11"/>
      <c r="R24209" s="11"/>
      <c r="S24209" s="11"/>
      <c r="T24209" s="11"/>
      <c r="U24209" s="11"/>
      <c r="V24209" s="11"/>
      <c r="W24209" s="11"/>
      <c r="X24209" s="11"/>
      <c r="Y24209" s="11"/>
      <c r="Z24209" s="11"/>
      <c r="BE24209"/>
      <c r="BF24209"/>
      <c r="BG24209"/>
    </row>
    <row r="24210" spans="11:59" x14ac:dyDescent="0.25">
      <c r="K24210" s="11"/>
      <c r="L24210" s="11"/>
      <c r="N24210" s="11"/>
      <c r="O24210" s="11"/>
      <c r="P24210" s="11"/>
      <c r="Q24210" s="11"/>
      <c r="R24210" s="11"/>
      <c r="S24210" s="11"/>
      <c r="T24210" s="11"/>
      <c r="U24210" s="11"/>
      <c r="V24210" s="11"/>
      <c r="W24210" s="11"/>
      <c r="X24210" s="11"/>
      <c r="Y24210" s="11"/>
      <c r="Z24210" s="11"/>
      <c r="BE24210"/>
      <c r="BF24210"/>
      <c r="BG24210"/>
    </row>
    <row r="24211" spans="11:59" x14ac:dyDescent="0.25">
      <c r="K24211" s="11"/>
      <c r="L24211" s="11"/>
      <c r="N24211" s="11"/>
      <c r="O24211" s="11"/>
      <c r="P24211" s="11"/>
      <c r="Q24211" s="11"/>
      <c r="R24211" s="11"/>
      <c r="S24211" s="11"/>
      <c r="T24211" s="11"/>
      <c r="U24211" s="11"/>
      <c r="V24211" s="11"/>
      <c r="W24211" s="11"/>
      <c r="X24211" s="11"/>
      <c r="Y24211" s="11"/>
      <c r="Z24211" s="11"/>
      <c r="BE24211"/>
      <c r="BF24211"/>
      <c r="BG24211"/>
    </row>
    <row r="24212" spans="11:59" x14ac:dyDescent="0.25">
      <c r="K24212" s="11"/>
      <c r="L24212" s="11"/>
      <c r="N24212" s="11"/>
      <c r="O24212" s="11"/>
      <c r="P24212" s="11"/>
      <c r="Q24212" s="11"/>
      <c r="R24212" s="11"/>
      <c r="S24212" s="11"/>
      <c r="T24212" s="11"/>
      <c r="U24212" s="11"/>
      <c r="V24212" s="11"/>
      <c r="W24212" s="11"/>
      <c r="X24212" s="11"/>
      <c r="Y24212" s="11"/>
      <c r="Z24212" s="11"/>
      <c r="BE24212"/>
      <c r="BF24212"/>
      <c r="BG24212"/>
    </row>
    <row r="24213" spans="11:59" x14ac:dyDescent="0.25">
      <c r="K24213" s="11"/>
      <c r="L24213" s="11"/>
      <c r="N24213" s="11"/>
      <c r="O24213" s="11"/>
      <c r="P24213" s="11"/>
      <c r="Q24213" s="11"/>
      <c r="R24213" s="11"/>
      <c r="S24213" s="11"/>
      <c r="T24213" s="11"/>
      <c r="U24213" s="11"/>
      <c r="V24213" s="11"/>
      <c r="W24213" s="11"/>
      <c r="X24213" s="11"/>
      <c r="Y24213" s="11"/>
      <c r="Z24213" s="11"/>
      <c r="BE24213"/>
      <c r="BF24213"/>
      <c r="BG24213"/>
    </row>
    <row r="24214" spans="11:59" x14ac:dyDescent="0.25">
      <c r="K24214" s="11"/>
      <c r="L24214" s="11"/>
      <c r="N24214" s="11"/>
      <c r="O24214" s="11"/>
      <c r="P24214" s="11"/>
      <c r="Q24214" s="11"/>
      <c r="R24214" s="11"/>
      <c r="S24214" s="11"/>
      <c r="T24214" s="11"/>
      <c r="U24214" s="11"/>
      <c r="V24214" s="11"/>
      <c r="W24214" s="11"/>
      <c r="X24214" s="11"/>
      <c r="Y24214" s="11"/>
      <c r="Z24214" s="11"/>
      <c r="BE24214"/>
      <c r="BF24214"/>
      <c r="BG24214"/>
    </row>
    <row r="24215" spans="11:59" x14ac:dyDescent="0.25">
      <c r="K24215" s="11"/>
      <c r="L24215" s="11"/>
      <c r="N24215" s="11"/>
      <c r="O24215" s="11"/>
      <c r="P24215" s="11"/>
      <c r="Q24215" s="11"/>
      <c r="R24215" s="11"/>
      <c r="S24215" s="11"/>
      <c r="T24215" s="11"/>
      <c r="U24215" s="11"/>
      <c r="V24215" s="11"/>
      <c r="W24215" s="11"/>
      <c r="X24215" s="11"/>
      <c r="Y24215" s="11"/>
      <c r="Z24215" s="11"/>
      <c r="BE24215"/>
      <c r="BF24215"/>
      <c r="BG24215"/>
    </row>
    <row r="24216" spans="11:59" x14ac:dyDescent="0.25">
      <c r="K24216" s="11"/>
      <c r="L24216" s="11"/>
      <c r="N24216" s="11"/>
      <c r="O24216" s="11"/>
      <c r="P24216" s="11"/>
      <c r="Q24216" s="11"/>
      <c r="R24216" s="11"/>
      <c r="S24216" s="11"/>
      <c r="T24216" s="11"/>
      <c r="U24216" s="11"/>
      <c r="V24216" s="11"/>
      <c r="W24216" s="11"/>
      <c r="X24216" s="11"/>
      <c r="Y24216" s="11"/>
      <c r="Z24216" s="11"/>
      <c r="BE24216"/>
      <c r="BF24216"/>
      <c r="BG24216"/>
    </row>
    <row r="24217" spans="11:59" x14ac:dyDescent="0.25">
      <c r="K24217" s="11"/>
      <c r="L24217" s="11"/>
      <c r="N24217" s="11"/>
      <c r="O24217" s="11"/>
      <c r="P24217" s="11"/>
      <c r="Q24217" s="11"/>
      <c r="R24217" s="11"/>
      <c r="S24217" s="11"/>
      <c r="T24217" s="11"/>
      <c r="U24217" s="11"/>
      <c r="V24217" s="11"/>
      <c r="W24217" s="11"/>
      <c r="X24217" s="11"/>
      <c r="Y24217" s="11"/>
      <c r="Z24217" s="11"/>
      <c r="BE24217"/>
      <c r="BF24217"/>
      <c r="BG24217"/>
    </row>
    <row r="24218" spans="11:59" x14ac:dyDescent="0.25">
      <c r="K24218" s="11"/>
      <c r="L24218" s="11"/>
      <c r="N24218" s="11"/>
      <c r="O24218" s="11"/>
      <c r="P24218" s="11"/>
      <c r="Q24218" s="11"/>
      <c r="R24218" s="11"/>
      <c r="S24218" s="11"/>
      <c r="T24218" s="11"/>
      <c r="U24218" s="11"/>
      <c r="V24218" s="11"/>
      <c r="W24218" s="11"/>
      <c r="X24218" s="11"/>
      <c r="Y24218" s="11"/>
      <c r="Z24218" s="11"/>
      <c r="BE24218"/>
      <c r="BF24218"/>
      <c r="BG24218"/>
    </row>
    <row r="24219" spans="11:59" x14ac:dyDescent="0.25">
      <c r="K24219" s="11"/>
      <c r="L24219" s="11"/>
      <c r="N24219" s="11"/>
      <c r="O24219" s="11"/>
      <c r="P24219" s="11"/>
      <c r="Q24219" s="11"/>
      <c r="R24219" s="11"/>
      <c r="S24219" s="11"/>
      <c r="T24219" s="11"/>
      <c r="U24219" s="11"/>
      <c r="V24219" s="11"/>
      <c r="W24219" s="11"/>
      <c r="X24219" s="11"/>
      <c r="Y24219" s="11"/>
      <c r="Z24219" s="11"/>
      <c r="BE24219"/>
      <c r="BF24219"/>
      <c r="BG24219"/>
    </row>
    <row r="24220" spans="11:59" x14ac:dyDescent="0.25">
      <c r="K24220" s="11"/>
      <c r="L24220" s="11"/>
      <c r="N24220" s="11"/>
      <c r="O24220" s="11"/>
      <c r="P24220" s="11"/>
      <c r="Q24220" s="11"/>
      <c r="R24220" s="11"/>
      <c r="S24220" s="11"/>
      <c r="T24220" s="11"/>
      <c r="U24220" s="11"/>
      <c r="V24220" s="11"/>
      <c r="W24220" s="11"/>
      <c r="X24220" s="11"/>
      <c r="Y24220" s="11"/>
      <c r="Z24220" s="11"/>
      <c r="BE24220"/>
      <c r="BF24220"/>
      <c r="BG24220"/>
    </row>
    <row r="24221" spans="11:59" x14ac:dyDescent="0.25">
      <c r="K24221" s="11"/>
      <c r="L24221" s="11"/>
      <c r="N24221" s="11"/>
      <c r="O24221" s="11"/>
      <c r="P24221" s="11"/>
      <c r="Q24221" s="11"/>
      <c r="R24221" s="11"/>
      <c r="S24221" s="11"/>
      <c r="T24221" s="11"/>
      <c r="U24221" s="11"/>
      <c r="V24221" s="11"/>
      <c r="W24221" s="11"/>
      <c r="X24221" s="11"/>
      <c r="Y24221" s="11"/>
      <c r="Z24221" s="11"/>
      <c r="BE24221"/>
      <c r="BF24221"/>
      <c r="BG24221"/>
    </row>
    <row r="24222" spans="11:59" x14ac:dyDescent="0.25">
      <c r="K24222" s="11"/>
      <c r="L24222" s="11"/>
      <c r="N24222" s="11"/>
      <c r="O24222" s="11"/>
      <c r="P24222" s="11"/>
      <c r="Q24222" s="11"/>
      <c r="R24222" s="11"/>
      <c r="S24222" s="11"/>
      <c r="T24222" s="11"/>
      <c r="U24222" s="11"/>
      <c r="V24222" s="11"/>
      <c r="W24222" s="11"/>
      <c r="X24222" s="11"/>
      <c r="Y24222" s="11"/>
      <c r="Z24222" s="11"/>
      <c r="BE24222"/>
      <c r="BF24222"/>
      <c r="BG24222"/>
    </row>
    <row r="24223" spans="11:59" x14ac:dyDescent="0.25">
      <c r="K24223" s="11"/>
      <c r="L24223" s="11"/>
      <c r="N24223" s="11"/>
      <c r="O24223" s="11"/>
      <c r="P24223" s="11"/>
      <c r="Q24223" s="11"/>
      <c r="R24223" s="11"/>
      <c r="S24223" s="11"/>
      <c r="T24223" s="11"/>
      <c r="U24223" s="11"/>
      <c r="V24223" s="11"/>
      <c r="W24223" s="11"/>
      <c r="X24223" s="11"/>
      <c r="Y24223" s="11"/>
      <c r="Z24223" s="11"/>
      <c r="BE24223"/>
      <c r="BF24223"/>
      <c r="BG24223"/>
    </row>
    <row r="24224" spans="11:59" x14ac:dyDescent="0.25">
      <c r="K24224" s="11"/>
      <c r="L24224" s="11"/>
      <c r="N24224" s="11"/>
      <c r="O24224" s="11"/>
      <c r="P24224" s="11"/>
      <c r="Q24224" s="11"/>
      <c r="R24224" s="11"/>
      <c r="S24224" s="11"/>
      <c r="T24224" s="11"/>
      <c r="U24224" s="11"/>
      <c r="V24224" s="11"/>
      <c r="W24224" s="11"/>
      <c r="X24224" s="11"/>
      <c r="Y24224" s="11"/>
      <c r="Z24224" s="11"/>
      <c r="BE24224"/>
      <c r="BF24224"/>
      <c r="BG24224"/>
    </row>
    <row r="24225" spans="11:59" x14ac:dyDescent="0.25">
      <c r="K24225" s="11"/>
      <c r="L24225" s="11"/>
      <c r="N24225" s="11"/>
      <c r="O24225" s="11"/>
      <c r="P24225" s="11"/>
      <c r="Q24225" s="11"/>
      <c r="R24225" s="11"/>
      <c r="S24225" s="11"/>
      <c r="T24225" s="11"/>
      <c r="U24225" s="11"/>
      <c r="V24225" s="11"/>
      <c r="W24225" s="11"/>
      <c r="X24225" s="11"/>
      <c r="Y24225" s="11"/>
      <c r="Z24225" s="11"/>
      <c r="BE24225"/>
      <c r="BF24225"/>
      <c r="BG24225"/>
    </row>
    <row r="24226" spans="11:59" x14ac:dyDescent="0.25">
      <c r="K24226" s="11"/>
      <c r="L24226" s="11"/>
      <c r="N24226" s="11"/>
      <c r="O24226" s="11"/>
      <c r="P24226" s="11"/>
      <c r="Q24226" s="11"/>
      <c r="R24226" s="11"/>
      <c r="S24226" s="11"/>
      <c r="T24226" s="11"/>
      <c r="U24226" s="11"/>
      <c r="V24226" s="11"/>
      <c r="W24226" s="11"/>
      <c r="X24226" s="11"/>
      <c r="Y24226" s="11"/>
      <c r="Z24226" s="11"/>
      <c r="BE24226"/>
      <c r="BF24226"/>
      <c r="BG24226"/>
    </row>
    <row r="24227" spans="11:59" x14ac:dyDescent="0.25">
      <c r="K24227" s="11"/>
      <c r="L24227" s="11"/>
      <c r="N24227" s="11"/>
      <c r="O24227" s="11"/>
      <c r="P24227" s="11"/>
      <c r="Q24227" s="11"/>
      <c r="R24227" s="11"/>
      <c r="S24227" s="11"/>
      <c r="T24227" s="11"/>
      <c r="U24227" s="11"/>
      <c r="V24227" s="11"/>
      <c r="W24227" s="11"/>
      <c r="X24227" s="11"/>
      <c r="Y24227" s="11"/>
      <c r="Z24227" s="11"/>
      <c r="BE24227"/>
      <c r="BF24227"/>
      <c r="BG24227"/>
    </row>
    <row r="24228" spans="11:59" x14ac:dyDescent="0.25">
      <c r="K24228" s="11"/>
      <c r="L24228" s="11"/>
      <c r="N24228" s="11"/>
      <c r="O24228" s="11"/>
      <c r="P24228" s="11"/>
      <c r="Q24228" s="11"/>
      <c r="R24228" s="11"/>
      <c r="S24228" s="11"/>
      <c r="T24228" s="11"/>
      <c r="U24228" s="11"/>
      <c r="V24228" s="11"/>
      <c r="W24228" s="11"/>
      <c r="X24228" s="11"/>
      <c r="Y24228" s="11"/>
      <c r="Z24228" s="11"/>
      <c r="BE24228"/>
      <c r="BF24228"/>
      <c r="BG24228"/>
    </row>
    <row r="24229" spans="11:59" x14ac:dyDescent="0.25">
      <c r="K24229" s="11"/>
      <c r="L24229" s="11"/>
      <c r="N24229" s="11"/>
      <c r="O24229" s="11"/>
      <c r="P24229" s="11"/>
      <c r="Q24229" s="11"/>
      <c r="R24229" s="11"/>
      <c r="S24229" s="11"/>
      <c r="T24229" s="11"/>
      <c r="U24229" s="11"/>
      <c r="V24229" s="11"/>
      <c r="W24229" s="11"/>
      <c r="X24229" s="11"/>
      <c r="Y24229" s="11"/>
      <c r="Z24229" s="11"/>
      <c r="BE24229"/>
      <c r="BF24229"/>
      <c r="BG24229"/>
    </row>
    <row r="24230" spans="11:59" x14ac:dyDescent="0.25">
      <c r="K24230" s="11"/>
      <c r="L24230" s="11"/>
      <c r="N24230" s="11"/>
      <c r="O24230" s="11"/>
      <c r="P24230" s="11"/>
      <c r="Q24230" s="11"/>
      <c r="R24230" s="11"/>
      <c r="S24230" s="11"/>
      <c r="T24230" s="11"/>
      <c r="U24230" s="11"/>
      <c r="V24230" s="11"/>
      <c r="W24230" s="11"/>
      <c r="X24230" s="11"/>
      <c r="Y24230" s="11"/>
      <c r="Z24230" s="11"/>
      <c r="BE24230"/>
      <c r="BF24230"/>
      <c r="BG24230"/>
    </row>
    <row r="24231" spans="11:59" x14ac:dyDescent="0.25">
      <c r="K24231" s="11"/>
      <c r="L24231" s="11"/>
      <c r="N24231" s="11"/>
      <c r="O24231" s="11"/>
      <c r="P24231" s="11"/>
      <c r="Q24231" s="11"/>
      <c r="R24231" s="11"/>
      <c r="S24231" s="11"/>
      <c r="T24231" s="11"/>
      <c r="U24231" s="11"/>
      <c r="V24231" s="11"/>
      <c r="W24231" s="11"/>
      <c r="X24231" s="11"/>
      <c r="Y24231" s="11"/>
      <c r="Z24231" s="11"/>
      <c r="BE24231"/>
      <c r="BF24231"/>
      <c r="BG24231"/>
    </row>
    <row r="24232" spans="11:59" x14ac:dyDescent="0.25">
      <c r="K24232" s="11"/>
      <c r="L24232" s="11"/>
      <c r="N24232" s="11"/>
      <c r="O24232" s="11"/>
      <c r="P24232" s="11"/>
      <c r="Q24232" s="11"/>
      <c r="R24232" s="11"/>
      <c r="S24232" s="11"/>
      <c r="T24232" s="11"/>
      <c r="U24232" s="11"/>
      <c r="V24232" s="11"/>
      <c r="W24232" s="11"/>
      <c r="X24232" s="11"/>
      <c r="Y24232" s="11"/>
      <c r="Z24232" s="11"/>
      <c r="BE24232"/>
      <c r="BF24232"/>
      <c r="BG24232"/>
    </row>
    <row r="24233" spans="11:59" x14ac:dyDescent="0.25">
      <c r="K24233" s="11"/>
      <c r="L24233" s="11"/>
      <c r="N24233" s="11"/>
      <c r="O24233" s="11"/>
      <c r="P24233" s="11"/>
      <c r="Q24233" s="11"/>
      <c r="R24233" s="11"/>
      <c r="S24233" s="11"/>
      <c r="T24233" s="11"/>
      <c r="U24233" s="11"/>
      <c r="V24233" s="11"/>
      <c r="W24233" s="11"/>
      <c r="X24233" s="11"/>
      <c r="Y24233" s="11"/>
      <c r="Z24233" s="11"/>
      <c r="BE24233"/>
      <c r="BF24233"/>
      <c r="BG24233"/>
    </row>
    <row r="24234" spans="11:59" x14ac:dyDescent="0.25">
      <c r="K24234" s="11"/>
      <c r="L24234" s="11"/>
      <c r="N24234" s="11"/>
      <c r="O24234" s="11"/>
      <c r="P24234" s="11"/>
      <c r="Q24234" s="11"/>
      <c r="R24234" s="11"/>
      <c r="S24234" s="11"/>
      <c r="T24234" s="11"/>
      <c r="U24234" s="11"/>
      <c r="V24234" s="11"/>
      <c r="W24234" s="11"/>
      <c r="X24234" s="11"/>
      <c r="Y24234" s="11"/>
      <c r="Z24234" s="11"/>
      <c r="BE24234"/>
      <c r="BF24234"/>
      <c r="BG24234"/>
    </row>
    <row r="24235" spans="11:59" x14ac:dyDescent="0.25">
      <c r="K24235" s="11"/>
      <c r="L24235" s="11"/>
      <c r="N24235" s="11"/>
      <c r="O24235" s="11"/>
      <c r="P24235" s="11"/>
      <c r="Q24235" s="11"/>
      <c r="R24235" s="11"/>
      <c r="S24235" s="11"/>
      <c r="T24235" s="11"/>
      <c r="U24235" s="11"/>
      <c r="V24235" s="11"/>
      <c r="W24235" s="11"/>
      <c r="X24235" s="11"/>
      <c r="Y24235" s="11"/>
      <c r="Z24235" s="11"/>
      <c r="BE24235"/>
      <c r="BF24235"/>
      <c r="BG24235"/>
    </row>
    <row r="24236" spans="11:59" x14ac:dyDescent="0.25">
      <c r="K24236" s="11"/>
      <c r="L24236" s="11"/>
      <c r="N24236" s="11"/>
      <c r="O24236" s="11"/>
      <c r="P24236" s="11"/>
      <c r="Q24236" s="11"/>
      <c r="R24236" s="11"/>
      <c r="S24236" s="11"/>
      <c r="T24236" s="11"/>
      <c r="U24236" s="11"/>
      <c r="V24236" s="11"/>
      <c r="W24236" s="11"/>
      <c r="X24236" s="11"/>
      <c r="Y24236" s="11"/>
      <c r="Z24236" s="11"/>
      <c r="BE24236"/>
      <c r="BF24236"/>
      <c r="BG24236"/>
    </row>
    <row r="24237" spans="11:59" x14ac:dyDescent="0.25">
      <c r="K24237" s="11"/>
      <c r="L24237" s="11"/>
      <c r="N24237" s="11"/>
      <c r="O24237" s="11"/>
      <c r="P24237" s="11"/>
      <c r="Q24237" s="11"/>
      <c r="R24237" s="11"/>
      <c r="S24237" s="11"/>
      <c r="T24237" s="11"/>
      <c r="U24237" s="11"/>
      <c r="V24237" s="11"/>
      <c r="W24237" s="11"/>
      <c r="X24237" s="11"/>
      <c r="Y24237" s="11"/>
      <c r="Z24237" s="11"/>
      <c r="BE24237"/>
      <c r="BF24237"/>
      <c r="BG24237"/>
    </row>
    <row r="24238" spans="11:59" x14ac:dyDescent="0.25">
      <c r="K24238" s="11"/>
      <c r="L24238" s="11"/>
      <c r="N24238" s="11"/>
      <c r="O24238" s="11"/>
      <c r="P24238" s="11"/>
      <c r="Q24238" s="11"/>
      <c r="R24238" s="11"/>
      <c r="S24238" s="11"/>
      <c r="T24238" s="11"/>
      <c r="U24238" s="11"/>
      <c r="V24238" s="11"/>
      <c r="W24238" s="11"/>
      <c r="X24238" s="11"/>
      <c r="Y24238" s="11"/>
      <c r="Z24238" s="11"/>
      <c r="BE24238"/>
      <c r="BF24238"/>
      <c r="BG24238"/>
    </row>
    <row r="24239" spans="11:59" x14ac:dyDescent="0.25">
      <c r="K24239" s="11"/>
      <c r="L24239" s="11"/>
      <c r="N24239" s="11"/>
      <c r="O24239" s="11"/>
      <c r="P24239" s="11"/>
      <c r="Q24239" s="11"/>
      <c r="R24239" s="11"/>
      <c r="S24239" s="11"/>
      <c r="T24239" s="11"/>
      <c r="U24239" s="11"/>
      <c r="V24239" s="11"/>
      <c r="W24239" s="11"/>
      <c r="X24239" s="11"/>
      <c r="Y24239" s="11"/>
      <c r="Z24239" s="11"/>
      <c r="BE24239"/>
      <c r="BF24239"/>
      <c r="BG24239"/>
    </row>
    <row r="24240" spans="11:59" x14ac:dyDescent="0.25">
      <c r="K24240" s="11"/>
      <c r="L24240" s="11"/>
      <c r="N24240" s="11"/>
      <c r="O24240" s="11"/>
      <c r="P24240" s="11"/>
      <c r="Q24240" s="11"/>
      <c r="R24240" s="11"/>
      <c r="S24240" s="11"/>
      <c r="T24240" s="11"/>
      <c r="U24240" s="11"/>
      <c r="V24240" s="11"/>
      <c r="W24240" s="11"/>
      <c r="X24240" s="11"/>
      <c r="Y24240" s="11"/>
      <c r="Z24240" s="11"/>
      <c r="BE24240"/>
      <c r="BF24240"/>
      <c r="BG24240"/>
    </row>
    <row r="24241" spans="11:59" x14ac:dyDescent="0.25">
      <c r="K24241" s="11"/>
      <c r="L24241" s="11"/>
      <c r="N24241" s="11"/>
      <c r="O24241" s="11"/>
      <c r="P24241" s="11"/>
      <c r="Q24241" s="11"/>
      <c r="R24241" s="11"/>
      <c r="S24241" s="11"/>
      <c r="T24241" s="11"/>
      <c r="U24241" s="11"/>
      <c r="V24241" s="11"/>
      <c r="W24241" s="11"/>
      <c r="X24241" s="11"/>
      <c r="Y24241" s="11"/>
      <c r="Z24241" s="11"/>
      <c r="BE24241"/>
      <c r="BF24241"/>
      <c r="BG24241"/>
    </row>
    <row r="24242" spans="11:59" x14ac:dyDescent="0.25">
      <c r="K24242" s="11"/>
      <c r="L24242" s="11"/>
      <c r="N24242" s="11"/>
      <c r="O24242" s="11"/>
      <c r="P24242" s="11"/>
      <c r="Q24242" s="11"/>
      <c r="R24242" s="11"/>
      <c r="S24242" s="11"/>
      <c r="T24242" s="11"/>
      <c r="U24242" s="11"/>
      <c r="V24242" s="11"/>
      <c r="W24242" s="11"/>
      <c r="X24242" s="11"/>
      <c r="Y24242" s="11"/>
      <c r="Z24242" s="11"/>
      <c r="BE24242"/>
      <c r="BF24242"/>
      <c r="BG24242"/>
    </row>
    <row r="24243" spans="11:59" x14ac:dyDescent="0.25">
      <c r="K24243" s="11"/>
      <c r="L24243" s="11"/>
      <c r="N24243" s="11"/>
      <c r="O24243" s="11"/>
      <c r="P24243" s="11"/>
      <c r="Q24243" s="11"/>
      <c r="R24243" s="11"/>
      <c r="S24243" s="11"/>
      <c r="T24243" s="11"/>
      <c r="U24243" s="11"/>
      <c r="V24243" s="11"/>
      <c r="W24243" s="11"/>
      <c r="X24243" s="11"/>
      <c r="Y24243" s="11"/>
      <c r="Z24243" s="11"/>
      <c r="BE24243"/>
      <c r="BF24243"/>
      <c r="BG24243"/>
    </row>
    <row r="24244" spans="11:59" x14ac:dyDescent="0.25">
      <c r="K24244" s="11"/>
      <c r="L24244" s="11"/>
      <c r="N24244" s="11"/>
      <c r="O24244" s="11"/>
      <c r="P24244" s="11"/>
      <c r="Q24244" s="11"/>
      <c r="R24244" s="11"/>
      <c r="S24244" s="11"/>
      <c r="T24244" s="11"/>
      <c r="U24244" s="11"/>
      <c r="V24244" s="11"/>
      <c r="W24244" s="11"/>
      <c r="X24244" s="11"/>
      <c r="Y24244" s="11"/>
      <c r="Z24244" s="11"/>
      <c r="BE24244"/>
      <c r="BF24244"/>
      <c r="BG24244"/>
    </row>
    <row r="24245" spans="11:59" x14ac:dyDescent="0.25">
      <c r="K24245" s="11"/>
      <c r="L24245" s="11"/>
      <c r="N24245" s="11"/>
      <c r="O24245" s="11"/>
      <c r="P24245" s="11"/>
      <c r="Q24245" s="11"/>
      <c r="R24245" s="11"/>
      <c r="S24245" s="11"/>
      <c r="T24245" s="11"/>
      <c r="U24245" s="11"/>
      <c r="V24245" s="11"/>
      <c r="W24245" s="11"/>
      <c r="X24245" s="11"/>
      <c r="Y24245" s="11"/>
      <c r="Z24245" s="11"/>
      <c r="BE24245"/>
      <c r="BF24245"/>
      <c r="BG24245"/>
    </row>
    <row r="24246" spans="11:59" x14ac:dyDescent="0.25">
      <c r="K24246" s="11"/>
      <c r="L24246" s="11"/>
      <c r="N24246" s="11"/>
      <c r="O24246" s="11"/>
      <c r="P24246" s="11"/>
      <c r="Q24246" s="11"/>
      <c r="R24246" s="11"/>
      <c r="S24246" s="11"/>
      <c r="T24246" s="11"/>
      <c r="U24246" s="11"/>
      <c r="V24246" s="11"/>
      <c r="W24246" s="11"/>
      <c r="X24246" s="11"/>
      <c r="Y24246" s="11"/>
      <c r="Z24246" s="11"/>
      <c r="BE24246"/>
      <c r="BF24246"/>
      <c r="BG24246"/>
    </row>
    <row r="24247" spans="11:59" x14ac:dyDescent="0.25">
      <c r="K24247" s="11"/>
      <c r="L24247" s="11"/>
      <c r="N24247" s="11"/>
      <c r="O24247" s="11"/>
      <c r="P24247" s="11"/>
      <c r="Q24247" s="11"/>
      <c r="R24247" s="11"/>
      <c r="S24247" s="11"/>
      <c r="T24247" s="11"/>
      <c r="U24247" s="11"/>
      <c r="V24247" s="11"/>
      <c r="W24247" s="11"/>
      <c r="X24247" s="11"/>
      <c r="Y24247" s="11"/>
      <c r="Z24247" s="11"/>
      <c r="BE24247"/>
      <c r="BF24247"/>
      <c r="BG24247"/>
    </row>
    <row r="24248" spans="11:59" x14ac:dyDescent="0.25">
      <c r="K24248" s="11"/>
      <c r="L24248" s="11"/>
      <c r="N24248" s="11"/>
      <c r="O24248" s="11"/>
      <c r="P24248" s="11"/>
      <c r="Q24248" s="11"/>
      <c r="R24248" s="11"/>
      <c r="S24248" s="11"/>
      <c r="T24248" s="11"/>
      <c r="U24248" s="11"/>
      <c r="V24248" s="11"/>
      <c r="W24248" s="11"/>
      <c r="X24248" s="11"/>
      <c r="Y24248" s="11"/>
      <c r="Z24248" s="11"/>
      <c r="BE24248"/>
      <c r="BF24248"/>
      <c r="BG24248"/>
    </row>
    <row r="24249" spans="11:59" x14ac:dyDescent="0.25">
      <c r="K24249" s="11"/>
      <c r="L24249" s="11"/>
      <c r="N24249" s="11"/>
      <c r="O24249" s="11"/>
      <c r="P24249" s="11"/>
      <c r="Q24249" s="11"/>
      <c r="R24249" s="11"/>
      <c r="S24249" s="11"/>
      <c r="T24249" s="11"/>
      <c r="U24249" s="11"/>
      <c r="V24249" s="11"/>
      <c r="W24249" s="11"/>
      <c r="X24249" s="11"/>
      <c r="Y24249" s="11"/>
      <c r="Z24249" s="11"/>
      <c r="BE24249"/>
      <c r="BF24249"/>
      <c r="BG24249"/>
    </row>
    <row r="24250" spans="11:59" x14ac:dyDescent="0.25">
      <c r="K24250" s="11"/>
      <c r="L24250" s="11"/>
      <c r="N24250" s="11"/>
      <c r="O24250" s="11"/>
      <c r="P24250" s="11"/>
      <c r="Q24250" s="11"/>
      <c r="R24250" s="11"/>
      <c r="S24250" s="11"/>
      <c r="T24250" s="11"/>
      <c r="U24250" s="11"/>
      <c r="V24250" s="11"/>
      <c r="W24250" s="11"/>
      <c r="X24250" s="11"/>
      <c r="Y24250" s="11"/>
      <c r="Z24250" s="11"/>
      <c r="BE24250"/>
      <c r="BF24250"/>
      <c r="BG24250"/>
    </row>
    <row r="24251" spans="11:59" x14ac:dyDescent="0.25">
      <c r="K24251" s="11"/>
      <c r="L24251" s="11"/>
      <c r="N24251" s="11"/>
      <c r="O24251" s="11"/>
      <c r="P24251" s="11"/>
      <c r="Q24251" s="11"/>
      <c r="R24251" s="11"/>
      <c r="S24251" s="11"/>
      <c r="T24251" s="11"/>
      <c r="U24251" s="11"/>
      <c r="V24251" s="11"/>
      <c r="W24251" s="11"/>
      <c r="X24251" s="11"/>
      <c r="Y24251" s="11"/>
      <c r="Z24251" s="11"/>
      <c r="BE24251"/>
      <c r="BF24251"/>
      <c r="BG24251"/>
    </row>
    <row r="24252" spans="11:59" x14ac:dyDescent="0.25">
      <c r="K24252" s="11"/>
      <c r="L24252" s="11"/>
      <c r="N24252" s="11"/>
      <c r="O24252" s="11"/>
      <c r="P24252" s="11"/>
      <c r="Q24252" s="11"/>
      <c r="R24252" s="11"/>
      <c r="S24252" s="11"/>
      <c r="T24252" s="11"/>
      <c r="U24252" s="11"/>
      <c r="V24252" s="11"/>
      <c r="W24252" s="11"/>
      <c r="X24252" s="11"/>
      <c r="Y24252" s="11"/>
      <c r="Z24252" s="11"/>
      <c r="BE24252"/>
      <c r="BF24252"/>
      <c r="BG24252"/>
    </row>
    <row r="24253" spans="11:59" x14ac:dyDescent="0.25">
      <c r="K24253" s="11"/>
      <c r="L24253" s="11"/>
      <c r="N24253" s="11"/>
      <c r="O24253" s="11"/>
      <c r="P24253" s="11"/>
      <c r="Q24253" s="11"/>
      <c r="R24253" s="11"/>
      <c r="S24253" s="11"/>
      <c r="T24253" s="11"/>
      <c r="U24253" s="11"/>
      <c r="V24253" s="11"/>
      <c r="W24253" s="11"/>
      <c r="X24253" s="11"/>
      <c r="Y24253" s="11"/>
      <c r="Z24253" s="11"/>
      <c r="BE24253"/>
      <c r="BF24253"/>
      <c r="BG24253"/>
    </row>
    <row r="24254" spans="11:59" x14ac:dyDescent="0.25">
      <c r="K24254" s="11"/>
      <c r="L24254" s="11"/>
      <c r="N24254" s="11"/>
      <c r="O24254" s="11"/>
      <c r="P24254" s="11"/>
      <c r="Q24254" s="11"/>
      <c r="R24254" s="11"/>
      <c r="S24254" s="11"/>
      <c r="T24254" s="11"/>
      <c r="U24254" s="11"/>
      <c r="V24254" s="11"/>
      <c r="W24254" s="11"/>
      <c r="X24254" s="11"/>
      <c r="Y24254" s="11"/>
      <c r="Z24254" s="11"/>
      <c r="BE24254"/>
      <c r="BF24254"/>
      <c r="BG24254"/>
    </row>
    <row r="24255" spans="11:59" x14ac:dyDescent="0.25">
      <c r="K24255" s="11"/>
      <c r="L24255" s="11"/>
      <c r="N24255" s="11"/>
      <c r="O24255" s="11"/>
      <c r="P24255" s="11"/>
      <c r="Q24255" s="11"/>
      <c r="R24255" s="11"/>
      <c r="S24255" s="11"/>
      <c r="T24255" s="11"/>
      <c r="U24255" s="11"/>
      <c r="V24255" s="11"/>
      <c r="W24255" s="11"/>
      <c r="X24255" s="11"/>
      <c r="Y24255" s="11"/>
      <c r="Z24255" s="11"/>
      <c r="BE24255"/>
      <c r="BF24255"/>
      <c r="BG24255"/>
    </row>
    <row r="24256" spans="11:59" x14ac:dyDescent="0.25">
      <c r="K24256" s="11"/>
      <c r="L24256" s="11"/>
      <c r="N24256" s="11"/>
      <c r="O24256" s="11"/>
      <c r="P24256" s="11"/>
      <c r="Q24256" s="11"/>
      <c r="R24256" s="11"/>
      <c r="S24256" s="11"/>
      <c r="T24256" s="11"/>
      <c r="U24256" s="11"/>
      <c r="V24256" s="11"/>
      <c r="W24256" s="11"/>
      <c r="X24256" s="11"/>
      <c r="Y24256" s="11"/>
      <c r="Z24256" s="11"/>
      <c r="BE24256"/>
      <c r="BF24256"/>
      <c r="BG24256"/>
    </row>
    <row r="24257" spans="11:59" x14ac:dyDescent="0.25">
      <c r="K24257" s="11"/>
      <c r="L24257" s="11"/>
      <c r="N24257" s="11"/>
      <c r="O24257" s="11"/>
      <c r="P24257" s="11"/>
      <c r="Q24257" s="11"/>
      <c r="R24257" s="11"/>
      <c r="S24257" s="11"/>
      <c r="T24257" s="11"/>
      <c r="U24257" s="11"/>
      <c r="V24257" s="11"/>
      <c r="W24257" s="11"/>
      <c r="X24257" s="11"/>
      <c r="Y24257" s="11"/>
      <c r="Z24257" s="11"/>
      <c r="BE24257"/>
      <c r="BF24257"/>
      <c r="BG24257"/>
    </row>
    <row r="24258" spans="11:59" x14ac:dyDescent="0.25">
      <c r="K24258" s="11"/>
      <c r="L24258" s="11"/>
      <c r="N24258" s="11"/>
      <c r="O24258" s="11"/>
      <c r="P24258" s="11"/>
      <c r="Q24258" s="11"/>
      <c r="R24258" s="11"/>
      <c r="S24258" s="11"/>
      <c r="T24258" s="11"/>
      <c r="U24258" s="11"/>
      <c r="V24258" s="11"/>
      <c r="W24258" s="11"/>
      <c r="X24258" s="11"/>
      <c r="Y24258" s="11"/>
      <c r="Z24258" s="11"/>
      <c r="BE24258"/>
      <c r="BF24258"/>
      <c r="BG24258"/>
    </row>
    <row r="24259" spans="11:59" x14ac:dyDescent="0.25">
      <c r="K24259" s="11"/>
      <c r="L24259" s="11"/>
      <c r="N24259" s="11"/>
      <c r="O24259" s="11"/>
      <c r="P24259" s="11"/>
      <c r="Q24259" s="11"/>
      <c r="R24259" s="11"/>
      <c r="S24259" s="11"/>
      <c r="T24259" s="11"/>
      <c r="U24259" s="11"/>
      <c r="V24259" s="11"/>
      <c r="W24259" s="11"/>
      <c r="X24259" s="11"/>
      <c r="Y24259" s="11"/>
      <c r="Z24259" s="11"/>
      <c r="BE24259"/>
      <c r="BF24259"/>
      <c r="BG24259"/>
    </row>
    <row r="24260" spans="11:59" x14ac:dyDescent="0.25">
      <c r="K24260" s="11"/>
      <c r="L24260" s="11"/>
      <c r="N24260" s="11"/>
      <c r="O24260" s="11"/>
      <c r="P24260" s="11"/>
      <c r="Q24260" s="11"/>
      <c r="R24260" s="11"/>
      <c r="S24260" s="11"/>
      <c r="T24260" s="11"/>
      <c r="U24260" s="11"/>
      <c r="V24260" s="11"/>
      <c r="W24260" s="11"/>
      <c r="X24260" s="11"/>
      <c r="Y24260" s="11"/>
      <c r="Z24260" s="11"/>
      <c r="BE24260"/>
      <c r="BF24260"/>
      <c r="BG24260"/>
    </row>
    <row r="24261" spans="11:59" x14ac:dyDescent="0.25">
      <c r="K24261" s="11"/>
      <c r="L24261" s="11"/>
      <c r="N24261" s="11"/>
      <c r="O24261" s="11"/>
      <c r="P24261" s="11"/>
      <c r="Q24261" s="11"/>
      <c r="R24261" s="11"/>
      <c r="S24261" s="11"/>
      <c r="T24261" s="11"/>
      <c r="U24261" s="11"/>
      <c r="V24261" s="11"/>
      <c r="W24261" s="11"/>
      <c r="X24261" s="11"/>
      <c r="Y24261" s="11"/>
      <c r="Z24261" s="11"/>
      <c r="BE24261"/>
      <c r="BF24261"/>
      <c r="BG24261"/>
    </row>
    <row r="24262" spans="11:59" x14ac:dyDescent="0.25">
      <c r="K24262" s="11"/>
      <c r="L24262" s="11"/>
      <c r="N24262" s="11"/>
      <c r="O24262" s="11"/>
      <c r="P24262" s="11"/>
      <c r="Q24262" s="11"/>
      <c r="R24262" s="11"/>
      <c r="S24262" s="11"/>
      <c r="T24262" s="11"/>
      <c r="U24262" s="11"/>
      <c r="V24262" s="11"/>
      <c r="W24262" s="11"/>
      <c r="X24262" s="11"/>
      <c r="Y24262" s="11"/>
      <c r="Z24262" s="11"/>
      <c r="BE24262"/>
      <c r="BF24262"/>
      <c r="BG24262"/>
    </row>
    <row r="24263" spans="11:59" x14ac:dyDescent="0.25">
      <c r="K24263" s="11"/>
      <c r="L24263" s="11"/>
      <c r="N24263" s="11"/>
      <c r="O24263" s="11"/>
      <c r="P24263" s="11"/>
      <c r="Q24263" s="11"/>
      <c r="R24263" s="11"/>
      <c r="S24263" s="11"/>
      <c r="T24263" s="11"/>
      <c r="U24263" s="11"/>
      <c r="V24263" s="11"/>
      <c r="W24263" s="11"/>
      <c r="X24263" s="11"/>
      <c r="Y24263" s="11"/>
      <c r="Z24263" s="11"/>
      <c r="BE24263"/>
      <c r="BF24263"/>
      <c r="BG24263"/>
    </row>
    <row r="24264" spans="11:59" x14ac:dyDescent="0.25">
      <c r="K24264" s="11"/>
      <c r="L24264" s="11"/>
      <c r="N24264" s="11"/>
      <c r="O24264" s="11"/>
      <c r="P24264" s="11"/>
      <c r="Q24264" s="11"/>
      <c r="R24264" s="11"/>
      <c r="S24264" s="11"/>
      <c r="T24264" s="11"/>
      <c r="U24264" s="11"/>
      <c r="V24264" s="11"/>
      <c r="W24264" s="11"/>
      <c r="X24264" s="11"/>
      <c r="Y24264" s="11"/>
      <c r="Z24264" s="11"/>
      <c r="BE24264"/>
      <c r="BF24264"/>
      <c r="BG24264"/>
    </row>
    <row r="24265" spans="11:59" x14ac:dyDescent="0.25">
      <c r="K24265" s="11"/>
      <c r="L24265" s="11"/>
      <c r="N24265" s="11"/>
      <c r="O24265" s="11"/>
      <c r="P24265" s="11"/>
      <c r="Q24265" s="11"/>
      <c r="R24265" s="11"/>
      <c r="S24265" s="11"/>
      <c r="T24265" s="11"/>
      <c r="U24265" s="11"/>
      <c r="V24265" s="11"/>
      <c r="W24265" s="11"/>
      <c r="X24265" s="11"/>
      <c r="Y24265" s="11"/>
      <c r="Z24265" s="11"/>
      <c r="BE24265"/>
      <c r="BF24265"/>
      <c r="BG24265"/>
    </row>
    <row r="24266" spans="11:59" x14ac:dyDescent="0.25">
      <c r="K24266" s="11"/>
      <c r="L24266" s="11"/>
      <c r="N24266" s="11"/>
      <c r="O24266" s="11"/>
      <c r="P24266" s="11"/>
      <c r="Q24266" s="11"/>
      <c r="R24266" s="11"/>
      <c r="S24266" s="11"/>
      <c r="T24266" s="11"/>
      <c r="U24266" s="11"/>
      <c r="V24266" s="11"/>
      <c r="W24266" s="11"/>
      <c r="X24266" s="11"/>
      <c r="Y24266" s="11"/>
      <c r="Z24266" s="11"/>
      <c r="BE24266"/>
      <c r="BF24266"/>
      <c r="BG24266"/>
    </row>
    <row r="24267" spans="11:59" x14ac:dyDescent="0.25">
      <c r="K24267" s="11"/>
      <c r="L24267" s="11"/>
      <c r="N24267" s="11"/>
      <c r="O24267" s="11"/>
      <c r="P24267" s="11"/>
      <c r="Q24267" s="11"/>
      <c r="R24267" s="11"/>
      <c r="S24267" s="11"/>
      <c r="T24267" s="11"/>
      <c r="U24267" s="11"/>
      <c r="V24267" s="11"/>
      <c r="W24267" s="11"/>
      <c r="X24267" s="11"/>
      <c r="Y24267" s="11"/>
      <c r="Z24267" s="11"/>
      <c r="BE24267"/>
      <c r="BF24267"/>
      <c r="BG24267"/>
    </row>
    <row r="24268" spans="11:59" x14ac:dyDescent="0.25">
      <c r="K24268" s="11"/>
      <c r="L24268" s="11"/>
      <c r="N24268" s="11"/>
      <c r="O24268" s="11"/>
      <c r="P24268" s="11"/>
      <c r="Q24268" s="11"/>
      <c r="R24268" s="11"/>
      <c r="S24268" s="11"/>
      <c r="T24268" s="11"/>
      <c r="U24268" s="11"/>
      <c r="V24268" s="11"/>
      <c r="W24268" s="11"/>
      <c r="X24268" s="11"/>
      <c r="Y24268" s="11"/>
      <c r="Z24268" s="11"/>
      <c r="BE24268"/>
      <c r="BF24268"/>
      <c r="BG24268"/>
    </row>
    <row r="24269" spans="11:59" x14ac:dyDescent="0.25">
      <c r="K24269" s="11"/>
      <c r="L24269" s="11"/>
      <c r="N24269" s="11"/>
      <c r="O24269" s="11"/>
      <c r="P24269" s="11"/>
      <c r="Q24269" s="11"/>
      <c r="R24269" s="11"/>
      <c r="S24269" s="11"/>
      <c r="T24269" s="11"/>
      <c r="U24269" s="11"/>
      <c r="V24269" s="11"/>
      <c r="W24269" s="11"/>
      <c r="X24269" s="11"/>
      <c r="Y24269" s="11"/>
      <c r="Z24269" s="11"/>
      <c r="BE24269"/>
      <c r="BF24269"/>
      <c r="BG24269"/>
    </row>
    <row r="24270" spans="11:59" x14ac:dyDescent="0.25">
      <c r="K24270" s="11"/>
      <c r="L24270" s="11"/>
      <c r="N24270" s="11"/>
      <c r="O24270" s="11"/>
      <c r="P24270" s="11"/>
      <c r="Q24270" s="11"/>
      <c r="R24270" s="11"/>
      <c r="S24270" s="11"/>
      <c r="T24270" s="11"/>
      <c r="U24270" s="11"/>
      <c r="V24270" s="11"/>
      <c r="W24270" s="11"/>
      <c r="X24270" s="11"/>
      <c r="Y24270" s="11"/>
      <c r="Z24270" s="11"/>
      <c r="BE24270"/>
      <c r="BF24270"/>
      <c r="BG24270"/>
    </row>
    <row r="24271" spans="11:59" x14ac:dyDescent="0.25">
      <c r="K24271" s="11"/>
      <c r="L24271" s="11"/>
      <c r="N24271" s="11"/>
      <c r="O24271" s="11"/>
      <c r="P24271" s="11"/>
      <c r="Q24271" s="11"/>
      <c r="R24271" s="11"/>
      <c r="S24271" s="11"/>
      <c r="T24271" s="11"/>
      <c r="U24271" s="11"/>
      <c r="V24271" s="11"/>
      <c r="W24271" s="11"/>
      <c r="X24271" s="11"/>
      <c r="Y24271" s="11"/>
      <c r="Z24271" s="11"/>
      <c r="BE24271"/>
      <c r="BF24271"/>
      <c r="BG24271"/>
    </row>
    <row r="24272" spans="11:59" x14ac:dyDescent="0.25">
      <c r="K24272" s="11"/>
      <c r="L24272" s="11"/>
      <c r="N24272" s="11"/>
      <c r="O24272" s="11"/>
      <c r="P24272" s="11"/>
      <c r="Q24272" s="11"/>
      <c r="R24272" s="11"/>
      <c r="S24272" s="11"/>
      <c r="T24272" s="11"/>
      <c r="U24272" s="11"/>
      <c r="V24272" s="11"/>
      <c r="W24272" s="11"/>
      <c r="X24272" s="11"/>
      <c r="Y24272" s="11"/>
      <c r="Z24272" s="11"/>
      <c r="BE24272"/>
      <c r="BF24272"/>
      <c r="BG24272"/>
    </row>
    <row r="24273" spans="11:59" x14ac:dyDescent="0.25">
      <c r="K24273" s="11"/>
      <c r="L24273" s="11"/>
      <c r="N24273" s="11"/>
      <c r="O24273" s="11"/>
      <c r="P24273" s="11"/>
      <c r="Q24273" s="11"/>
      <c r="R24273" s="11"/>
      <c r="S24273" s="11"/>
      <c r="T24273" s="11"/>
      <c r="U24273" s="11"/>
      <c r="V24273" s="11"/>
      <c r="W24273" s="11"/>
      <c r="X24273" s="11"/>
      <c r="Y24273" s="11"/>
      <c r="Z24273" s="11"/>
      <c r="BE24273"/>
      <c r="BF24273"/>
      <c r="BG24273"/>
    </row>
    <row r="24274" spans="11:59" x14ac:dyDescent="0.25">
      <c r="K24274" s="11"/>
      <c r="L24274" s="11"/>
      <c r="N24274" s="11"/>
      <c r="O24274" s="11"/>
      <c r="P24274" s="11"/>
      <c r="Q24274" s="11"/>
      <c r="R24274" s="11"/>
      <c r="S24274" s="11"/>
      <c r="T24274" s="11"/>
      <c r="U24274" s="11"/>
      <c r="V24274" s="11"/>
      <c r="W24274" s="11"/>
      <c r="X24274" s="11"/>
      <c r="Y24274" s="11"/>
      <c r="Z24274" s="11"/>
      <c r="BE24274"/>
      <c r="BF24274"/>
      <c r="BG24274"/>
    </row>
    <row r="24275" spans="11:59" x14ac:dyDescent="0.25">
      <c r="K24275" s="11"/>
      <c r="L24275" s="11"/>
      <c r="N24275" s="11"/>
      <c r="O24275" s="11"/>
      <c r="P24275" s="11"/>
      <c r="Q24275" s="11"/>
      <c r="R24275" s="11"/>
      <c r="S24275" s="11"/>
      <c r="T24275" s="11"/>
      <c r="U24275" s="11"/>
      <c r="V24275" s="11"/>
      <c r="W24275" s="11"/>
      <c r="X24275" s="11"/>
      <c r="Y24275" s="11"/>
      <c r="Z24275" s="11"/>
      <c r="BE24275"/>
      <c r="BF24275"/>
      <c r="BG24275"/>
    </row>
    <row r="24276" spans="11:59" x14ac:dyDescent="0.25">
      <c r="K24276" s="11"/>
      <c r="L24276" s="11"/>
      <c r="N24276" s="11"/>
      <c r="O24276" s="11"/>
      <c r="P24276" s="11"/>
      <c r="Q24276" s="11"/>
      <c r="R24276" s="11"/>
      <c r="S24276" s="11"/>
      <c r="T24276" s="11"/>
      <c r="U24276" s="11"/>
      <c r="V24276" s="11"/>
      <c r="W24276" s="11"/>
      <c r="X24276" s="11"/>
      <c r="Y24276" s="11"/>
      <c r="Z24276" s="11"/>
      <c r="BE24276"/>
      <c r="BF24276"/>
      <c r="BG24276"/>
    </row>
    <row r="24277" spans="11:59" x14ac:dyDescent="0.25">
      <c r="K24277" s="11"/>
      <c r="L24277" s="11"/>
      <c r="N24277" s="11"/>
      <c r="O24277" s="11"/>
      <c r="P24277" s="11"/>
      <c r="Q24277" s="11"/>
      <c r="R24277" s="11"/>
      <c r="S24277" s="11"/>
      <c r="T24277" s="11"/>
      <c r="U24277" s="11"/>
      <c r="V24277" s="11"/>
      <c r="W24277" s="11"/>
      <c r="X24277" s="11"/>
      <c r="Y24277" s="11"/>
      <c r="Z24277" s="11"/>
      <c r="BE24277"/>
      <c r="BF24277"/>
      <c r="BG24277"/>
    </row>
    <row r="24278" spans="11:59" x14ac:dyDescent="0.25">
      <c r="K24278" s="11"/>
      <c r="L24278" s="11"/>
      <c r="N24278" s="11"/>
      <c r="O24278" s="11"/>
      <c r="P24278" s="11"/>
      <c r="Q24278" s="11"/>
      <c r="R24278" s="11"/>
      <c r="S24278" s="11"/>
      <c r="T24278" s="11"/>
      <c r="U24278" s="11"/>
      <c r="V24278" s="11"/>
      <c r="W24278" s="11"/>
      <c r="X24278" s="11"/>
      <c r="Y24278" s="11"/>
      <c r="Z24278" s="11"/>
      <c r="BE24278"/>
      <c r="BF24278"/>
      <c r="BG24278"/>
    </row>
    <row r="24279" spans="11:59" x14ac:dyDescent="0.25">
      <c r="K24279" s="11"/>
      <c r="L24279" s="11"/>
      <c r="N24279" s="11"/>
      <c r="O24279" s="11"/>
      <c r="P24279" s="11"/>
      <c r="Q24279" s="11"/>
      <c r="R24279" s="11"/>
      <c r="S24279" s="11"/>
      <c r="T24279" s="11"/>
      <c r="U24279" s="11"/>
      <c r="V24279" s="11"/>
      <c r="W24279" s="11"/>
      <c r="X24279" s="11"/>
      <c r="Y24279" s="11"/>
      <c r="Z24279" s="11"/>
      <c r="BE24279"/>
      <c r="BF24279"/>
      <c r="BG24279"/>
    </row>
    <row r="24280" spans="11:59" x14ac:dyDescent="0.25">
      <c r="K24280" s="11"/>
      <c r="L24280" s="11"/>
      <c r="N24280" s="11"/>
      <c r="O24280" s="11"/>
      <c r="P24280" s="11"/>
      <c r="Q24280" s="11"/>
      <c r="R24280" s="11"/>
      <c r="S24280" s="11"/>
      <c r="T24280" s="11"/>
      <c r="U24280" s="11"/>
      <c r="V24280" s="11"/>
      <c r="W24280" s="11"/>
      <c r="X24280" s="11"/>
      <c r="Y24280" s="11"/>
      <c r="Z24280" s="11"/>
      <c r="BE24280"/>
      <c r="BF24280"/>
      <c r="BG24280"/>
    </row>
    <row r="24281" spans="11:59" x14ac:dyDescent="0.25">
      <c r="K24281" s="11"/>
      <c r="L24281" s="11"/>
      <c r="N24281" s="11"/>
      <c r="O24281" s="11"/>
      <c r="P24281" s="11"/>
      <c r="Q24281" s="11"/>
      <c r="R24281" s="11"/>
      <c r="S24281" s="11"/>
      <c r="T24281" s="11"/>
      <c r="U24281" s="11"/>
      <c r="V24281" s="11"/>
      <c r="W24281" s="11"/>
      <c r="X24281" s="11"/>
      <c r="Y24281" s="11"/>
      <c r="Z24281" s="11"/>
      <c r="BE24281"/>
      <c r="BF24281"/>
      <c r="BG24281"/>
    </row>
    <row r="24282" spans="11:59" x14ac:dyDescent="0.25">
      <c r="K24282" s="11"/>
      <c r="L24282" s="11"/>
      <c r="N24282" s="11"/>
      <c r="O24282" s="11"/>
      <c r="P24282" s="11"/>
      <c r="Q24282" s="11"/>
      <c r="R24282" s="11"/>
      <c r="S24282" s="11"/>
      <c r="T24282" s="11"/>
      <c r="U24282" s="11"/>
      <c r="V24282" s="11"/>
      <c r="W24282" s="11"/>
      <c r="X24282" s="11"/>
      <c r="Y24282" s="11"/>
      <c r="Z24282" s="11"/>
      <c r="BE24282"/>
      <c r="BF24282"/>
      <c r="BG24282"/>
    </row>
    <row r="24283" spans="11:59" x14ac:dyDescent="0.25">
      <c r="K24283" s="11"/>
      <c r="L24283" s="11"/>
      <c r="N24283" s="11"/>
      <c r="O24283" s="11"/>
      <c r="P24283" s="11"/>
      <c r="Q24283" s="11"/>
      <c r="R24283" s="11"/>
      <c r="S24283" s="11"/>
      <c r="T24283" s="11"/>
      <c r="U24283" s="11"/>
      <c r="V24283" s="11"/>
      <c r="W24283" s="11"/>
      <c r="X24283" s="11"/>
      <c r="Y24283" s="11"/>
      <c r="Z24283" s="11"/>
      <c r="BE24283"/>
      <c r="BF24283"/>
      <c r="BG24283"/>
    </row>
    <row r="24284" spans="11:59" x14ac:dyDescent="0.25">
      <c r="K24284" s="11"/>
      <c r="L24284" s="11"/>
      <c r="N24284" s="11"/>
      <c r="O24284" s="11"/>
      <c r="P24284" s="11"/>
      <c r="Q24284" s="11"/>
      <c r="R24284" s="11"/>
      <c r="S24284" s="11"/>
      <c r="T24284" s="11"/>
      <c r="U24284" s="11"/>
      <c r="V24284" s="11"/>
      <c r="W24284" s="11"/>
      <c r="X24284" s="11"/>
      <c r="Y24284" s="11"/>
      <c r="Z24284" s="11"/>
      <c r="BE24284"/>
      <c r="BF24284"/>
      <c r="BG24284"/>
    </row>
    <row r="24285" spans="11:59" x14ac:dyDescent="0.25">
      <c r="K24285" s="11"/>
      <c r="L24285" s="11"/>
      <c r="N24285" s="11"/>
      <c r="O24285" s="11"/>
      <c r="P24285" s="11"/>
      <c r="Q24285" s="11"/>
      <c r="R24285" s="11"/>
      <c r="S24285" s="11"/>
      <c r="T24285" s="11"/>
      <c r="U24285" s="11"/>
      <c r="V24285" s="11"/>
      <c r="W24285" s="11"/>
      <c r="X24285" s="11"/>
      <c r="Y24285" s="11"/>
      <c r="Z24285" s="11"/>
      <c r="BE24285"/>
      <c r="BF24285"/>
      <c r="BG24285"/>
    </row>
    <row r="24286" spans="11:59" x14ac:dyDescent="0.25">
      <c r="K24286" s="11"/>
      <c r="L24286" s="11"/>
      <c r="N24286" s="11"/>
      <c r="O24286" s="11"/>
      <c r="P24286" s="11"/>
      <c r="Q24286" s="11"/>
      <c r="R24286" s="11"/>
      <c r="S24286" s="11"/>
      <c r="T24286" s="11"/>
      <c r="U24286" s="11"/>
      <c r="V24286" s="11"/>
      <c r="W24286" s="11"/>
      <c r="X24286" s="11"/>
      <c r="Y24286" s="11"/>
      <c r="Z24286" s="11"/>
      <c r="BE24286"/>
      <c r="BF24286"/>
      <c r="BG24286"/>
    </row>
    <row r="24287" spans="11:59" x14ac:dyDescent="0.25">
      <c r="K24287" s="11"/>
      <c r="L24287" s="11"/>
      <c r="N24287" s="11"/>
      <c r="O24287" s="11"/>
      <c r="P24287" s="11"/>
      <c r="Q24287" s="11"/>
      <c r="R24287" s="11"/>
      <c r="S24287" s="11"/>
      <c r="T24287" s="11"/>
      <c r="U24287" s="11"/>
      <c r="V24287" s="11"/>
      <c r="W24287" s="11"/>
      <c r="X24287" s="11"/>
      <c r="Y24287" s="11"/>
      <c r="Z24287" s="11"/>
      <c r="BE24287"/>
      <c r="BF24287"/>
      <c r="BG24287"/>
    </row>
    <row r="24288" spans="11:59" x14ac:dyDescent="0.25">
      <c r="K24288" s="11"/>
      <c r="L24288" s="11"/>
      <c r="N24288" s="11"/>
      <c r="O24288" s="11"/>
      <c r="P24288" s="11"/>
      <c r="Q24288" s="11"/>
      <c r="R24288" s="11"/>
      <c r="S24288" s="11"/>
      <c r="T24288" s="11"/>
      <c r="U24288" s="11"/>
      <c r="V24288" s="11"/>
      <c r="W24288" s="11"/>
      <c r="X24288" s="11"/>
      <c r="Y24288" s="11"/>
      <c r="Z24288" s="11"/>
      <c r="BE24288"/>
      <c r="BF24288"/>
      <c r="BG24288"/>
    </row>
    <row r="24289" spans="11:59" x14ac:dyDescent="0.25">
      <c r="K24289" s="11"/>
      <c r="L24289" s="11"/>
      <c r="N24289" s="11"/>
      <c r="O24289" s="11"/>
      <c r="P24289" s="11"/>
      <c r="Q24289" s="11"/>
      <c r="R24289" s="11"/>
      <c r="S24289" s="11"/>
      <c r="T24289" s="11"/>
      <c r="U24289" s="11"/>
      <c r="V24289" s="11"/>
      <c r="W24289" s="11"/>
      <c r="X24289" s="11"/>
      <c r="Y24289" s="11"/>
      <c r="Z24289" s="11"/>
      <c r="BE24289"/>
      <c r="BF24289"/>
      <c r="BG24289"/>
    </row>
    <row r="24290" spans="11:59" x14ac:dyDescent="0.25">
      <c r="K24290" s="11"/>
      <c r="L24290" s="11"/>
      <c r="N24290" s="11"/>
      <c r="O24290" s="11"/>
      <c r="P24290" s="11"/>
      <c r="Q24290" s="11"/>
      <c r="R24290" s="11"/>
      <c r="S24290" s="11"/>
      <c r="T24290" s="11"/>
      <c r="U24290" s="11"/>
      <c r="V24290" s="11"/>
      <c r="W24290" s="11"/>
      <c r="X24290" s="11"/>
      <c r="Y24290" s="11"/>
      <c r="Z24290" s="11"/>
      <c r="BE24290"/>
      <c r="BF24290"/>
      <c r="BG24290"/>
    </row>
    <row r="24291" spans="11:59" x14ac:dyDescent="0.25">
      <c r="K24291" s="11"/>
      <c r="L24291" s="11"/>
      <c r="N24291" s="11"/>
      <c r="O24291" s="11"/>
      <c r="P24291" s="11"/>
      <c r="Q24291" s="11"/>
      <c r="R24291" s="11"/>
      <c r="S24291" s="11"/>
      <c r="T24291" s="11"/>
      <c r="U24291" s="11"/>
      <c r="V24291" s="11"/>
      <c r="W24291" s="11"/>
      <c r="X24291" s="11"/>
      <c r="Y24291" s="11"/>
      <c r="Z24291" s="11"/>
      <c r="BE24291"/>
      <c r="BF24291"/>
      <c r="BG24291"/>
    </row>
    <row r="24292" spans="11:59" x14ac:dyDescent="0.25">
      <c r="K24292" s="11"/>
      <c r="L24292" s="11"/>
      <c r="N24292" s="11"/>
      <c r="O24292" s="11"/>
      <c r="P24292" s="11"/>
      <c r="Q24292" s="11"/>
      <c r="R24292" s="11"/>
      <c r="S24292" s="11"/>
      <c r="T24292" s="11"/>
      <c r="U24292" s="11"/>
      <c r="V24292" s="11"/>
      <c r="W24292" s="11"/>
      <c r="X24292" s="11"/>
      <c r="Y24292" s="11"/>
      <c r="Z24292" s="11"/>
      <c r="BE24292"/>
      <c r="BF24292"/>
      <c r="BG24292"/>
    </row>
    <row r="24293" spans="11:59" x14ac:dyDescent="0.25">
      <c r="K24293" s="11"/>
      <c r="L24293" s="11"/>
      <c r="N24293" s="11"/>
      <c r="O24293" s="11"/>
      <c r="P24293" s="11"/>
      <c r="Q24293" s="11"/>
      <c r="R24293" s="11"/>
      <c r="S24293" s="11"/>
      <c r="T24293" s="11"/>
      <c r="U24293" s="11"/>
      <c r="V24293" s="11"/>
      <c r="W24293" s="11"/>
      <c r="X24293" s="11"/>
      <c r="Y24293" s="11"/>
      <c r="Z24293" s="11"/>
      <c r="BE24293"/>
      <c r="BF24293"/>
      <c r="BG24293"/>
    </row>
    <row r="24294" spans="11:59" x14ac:dyDescent="0.25">
      <c r="K24294" s="11"/>
      <c r="L24294" s="11"/>
      <c r="N24294" s="11"/>
      <c r="O24294" s="11"/>
      <c r="P24294" s="11"/>
      <c r="Q24294" s="11"/>
      <c r="R24294" s="11"/>
      <c r="S24294" s="11"/>
      <c r="T24294" s="11"/>
      <c r="U24294" s="11"/>
      <c r="V24294" s="11"/>
      <c r="W24294" s="11"/>
      <c r="X24294" s="11"/>
      <c r="Y24294" s="11"/>
      <c r="Z24294" s="11"/>
      <c r="BE24294"/>
      <c r="BF24294"/>
      <c r="BG24294"/>
    </row>
    <row r="24295" spans="11:59" x14ac:dyDescent="0.25">
      <c r="K24295" s="11"/>
      <c r="L24295" s="11"/>
      <c r="N24295" s="11"/>
      <c r="O24295" s="11"/>
      <c r="P24295" s="11"/>
      <c r="Q24295" s="11"/>
      <c r="R24295" s="11"/>
      <c r="S24295" s="11"/>
      <c r="T24295" s="11"/>
      <c r="U24295" s="11"/>
      <c r="V24295" s="11"/>
      <c r="W24295" s="11"/>
      <c r="X24295" s="11"/>
      <c r="Y24295" s="11"/>
      <c r="Z24295" s="11"/>
      <c r="BE24295"/>
      <c r="BF24295"/>
      <c r="BG24295"/>
    </row>
    <row r="24296" spans="11:59" x14ac:dyDescent="0.25">
      <c r="K24296" s="11"/>
      <c r="L24296" s="11"/>
      <c r="N24296" s="11"/>
      <c r="O24296" s="11"/>
      <c r="P24296" s="11"/>
      <c r="Q24296" s="11"/>
      <c r="R24296" s="11"/>
      <c r="S24296" s="11"/>
      <c r="T24296" s="11"/>
      <c r="U24296" s="11"/>
      <c r="V24296" s="11"/>
      <c r="W24296" s="11"/>
      <c r="X24296" s="11"/>
      <c r="Y24296" s="11"/>
      <c r="Z24296" s="11"/>
      <c r="BE24296"/>
      <c r="BF24296"/>
      <c r="BG24296"/>
    </row>
    <row r="24297" spans="11:59" x14ac:dyDescent="0.25">
      <c r="K24297" s="11"/>
      <c r="L24297" s="11"/>
      <c r="N24297" s="11"/>
      <c r="O24297" s="11"/>
      <c r="P24297" s="11"/>
      <c r="Q24297" s="11"/>
      <c r="R24297" s="11"/>
      <c r="S24297" s="11"/>
      <c r="T24297" s="11"/>
      <c r="U24297" s="11"/>
      <c r="V24297" s="11"/>
      <c r="W24297" s="11"/>
      <c r="X24297" s="11"/>
      <c r="Y24297" s="11"/>
      <c r="Z24297" s="11"/>
      <c r="BE24297"/>
      <c r="BF24297"/>
      <c r="BG24297"/>
    </row>
    <row r="24298" spans="11:59" x14ac:dyDescent="0.25">
      <c r="K24298" s="11"/>
      <c r="L24298" s="11"/>
      <c r="N24298" s="11"/>
      <c r="O24298" s="11"/>
      <c r="P24298" s="11"/>
      <c r="Q24298" s="11"/>
      <c r="R24298" s="11"/>
      <c r="S24298" s="11"/>
      <c r="T24298" s="11"/>
      <c r="U24298" s="11"/>
      <c r="V24298" s="11"/>
      <c r="W24298" s="11"/>
      <c r="X24298" s="11"/>
      <c r="Y24298" s="11"/>
      <c r="Z24298" s="11"/>
      <c r="BE24298"/>
      <c r="BF24298"/>
      <c r="BG24298"/>
    </row>
    <row r="24299" spans="11:59" x14ac:dyDescent="0.25">
      <c r="K24299" s="11"/>
      <c r="L24299" s="11"/>
      <c r="N24299" s="11"/>
      <c r="O24299" s="11"/>
      <c r="P24299" s="11"/>
      <c r="Q24299" s="11"/>
      <c r="R24299" s="11"/>
      <c r="S24299" s="11"/>
      <c r="T24299" s="11"/>
      <c r="U24299" s="11"/>
      <c r="V24299" s="11"/>
      <c r="W24299" s="11"/>
      <c r="X24299" s="11"/>
      <c r="Y24299" s="11"/>
      <c r="Z24299" s="11"/>
      <c r="BE24299"/>
      <c r="BF24299"/>
      <c r="BG24299"/>
    </row>
    <row r="24300" spans="11:59" x14ac:dyDescent="0.25">
      <c r="K24300" s="11"/>
      <c r="L24300" s="11"/>
      <c r="N24300" s="11"/>
      <c r="O24300" s="11"/>
      <c r="P24300" s="11"/>
      <c r="Q24300" s="11"/>
      <c r="R24300" s="11"/>
      <c r="S24300" s="11"/>
      <c r="T24300" s="11"/>
      <c r="U24300" s="11"/>
      <c r="V24300" s="11"/>
      <c r="W24300" s="11"/>
      <c r="X24300" s="11"/>
      <c r="Y24300" s="11"/>
      <c r="Z24300" s="11"/>
      <c r="BE24300"/>
      <c r="BF24300"/>
      <c r="BG24300"/>
    </row>
    <row r="24301" spans="11:59" x14ac:dyDescent="0.25">
      <c r="K24301" s="11"/>
      <c r="L24301" s="11"/>
      <c r="N24301" s="11"/>
      <c r="O24301" s="11"/>
      <c r="P24301" s="11"/>
      <c r="Q24301" s="11"/>
      <c r="R24301" s="11"/>
      <c r="S24301" s="11"/>
      <c r="T24301" s="11"/>
      <c r="U24301" s="11"/>
      <c r="V24301" s="11"/>
      <c r="W24301" s="11"/>
      <c r="X24301" s="11"/>
      <c r="Y24301" s="11"/>
      <c r="Z24301" s="11"/>
      <c r="BE24301"/>
      <c r="BF24301"/>
      <c r="BG24301"/>
    </row>
    <row r="24302" spans="11:59" x14ac:dyDescent="0.25">
      <c r="K24302" s="11"/>
      <c r="L24302" s="11"/>
      <c r="N24302" s="11"/>
      <c r="O24302" s="11"/>
      <c r="P24302" s="11"/>
      <c r="Q24302" s="11"/>
      <c r="R24302" s="11"/>
      <c r="S24302" s="11"/>
      <c r="T24302" s="11"/>
      <c r="U24302" s="11"/>
      <c r="V24302" s="11"/>
      <c r="W24302" s="11"/>
      <c r="X24302" s="11"/>
      <c r="Y24302" s="11"/>
      <c r="Z24302" s="11"/>
      <c r="BE24302"/>
      <c r="BF24302"/>
      <c r="BG24302"/>
    </row>
    <row r="24303" spans="11:59" x14ac:dyDescent="0.25">
      <c r="K24303" s="11"/>
      <c r="L24303" s="11"/>
      <c r="N24303" s="11"/>
      <c r="O24303" s="11"/>
      <c r="P24303" s="11"/>
      <c r="Q24303" s="11"/>
      <c r="R24303" s="11"/>
      <c r="S24303" s="11"/>
      <c r="T24303" s="11"/>
      <c r="U24303" s="11"/>
      <c r="V24303" s="11"/>
      <c r="W24303" s="11"/>
      <c r="X24303" s="11"/>
      <c r="Y24303" s="11"/>
      <c r="Z24303" s="11"/>
      <c r="BE24303"/>
      <c r="BF24303"/>
      <c r="BG24303"/>
    </row>
    <row r="24304" spans="11:59" x14ac:dyDescent="0.25">
      <c r="K24304" s="11"/>
      <c r="L24304" s="11"/>
      <c r="N24304" s="11"/>
      <c r="O24304" s="11"/>
      <c r="P24304" s="11"/>
      <c r="Q24304" s="11"/>
      <c r="R24304" s="11"/>
      <c r="S24304" s="11"/>
      <c r="T24304" s="11"/>
      <c r="U24304" s="11"/>
      <c r="V24304" s="11"/>
      <c r="W24304" s="11"/>
      <c r="X24304" s="11"/>
      <c r="Y24304" s="11"/>
      <c r="Z24304" s="11"/>
      <c r="BE24304"/>
      <c r="BF24304"/>
      <c r="BG24304"/>
    </row>
    <row r="24305" spans="11:59" x14ac:dyDescent="0.25">
      <c r="K24305" s="11"/>
      <c r="L24305" s="11"/>
      <c r="N24305" s="11"/>
      <c r="O24305" s="11"/>
      <c r="P24305" s="11"/>
      <c r="Q24305" s="11"/>
      <c r="R24305" s="11"/>
      <c r="S24305" s="11"/>
      <c r="T24305" s="11"/>
      <c r="U24305" s="11"/>
      <c r="V24305" s="11"/>
      <c r="W24305" s="11"/>
      <c r="X24305" s="11"/>
      <c r="Y24305" s="11"/>
      <c r="Z24305" s="11"/>
      <c r="BE24305"/>
      <c r="BF24305"/>
      <c r="BG24305"/>
    </row>
    <row r="24306" spans="11:59" x14ac:dyDescent="0.25">
      <c r="K24306" s="11"/>
      <c r="L24306" s="11"/>
      <c r="N24306" s="11"/>
      <c r="O24306" s="11"/>
      <c r="P24306" s="11"/>
      <c r="Q24306" s="11"/>
      <c r="R24306" s="11"/>
      <c r="S24306" s="11"/>
      <c r="T24306" s="11"/>
      <c r="U24306" s="11"/>
      <c r="V24306" s="11"/>
      <c r="W24306" s="11"/>
      <c r="X24306" s="11"/>
      <c r="Y24306" s="11"/>
      <c r="Z24306" s="11"/>
      <c r="BE24306"/>
      <c r="BF24306"/>
      <c r="BG24306"/>
    </row>
    <row r="24307" spans="11:59" x14ac:dyDescent="0.25">
      <c r="K24307" s="11"/>
      <c r="L24307" s="11"/>
      <c r="N24307" s="11"/>
      <c r="O24307" s="11"/>
      <c r="P24307" s="11"/>
      <c r="Q24307" s="11"/>
      <c r="R24307" s="11"/>
      <c r="S24307" s="11"/>
      <c r="T24307" s="11"/>
      <c r="U24307" s="11"/>
      <c r="V24307" s="11"/>
      <c r="W24307" s="11"/>
      <c r="X24307" s="11"/>
      <c r="Y24307" s="11"/>
      <c r="Z24307" s="11"/>
      <c r="BE24307"/>
      <c r="BF24307"/>
      <c r="BG24307"/>
    </row>
    <row r="24308" spans="11:59" x14ac:dyDescent="0.25">
      <c r="K24308" s="11"/>
      <c r="L24308" s="11"/>
      <c r="N24308" s="11"/>
      <c r="O24308" s="11"/>
      <c r="P24308" s="11"/>
      <c r="Q24308" s="11"/>
      <c r="R24308" s="11"/>
      <c r="S24308" s="11"/>
      <c r="T24308" s="11"/>
      <c r="U24308" s="11"/>
      <c r="V24308" s="11"/>
      <c r="W24308" s="11"/>
      <c r="X24308" s="11"/>
      <c r="Y24308" s="11"/>
      <c r="Z24308" s="11"/>
      <c r="BE24308"/>
      <c r="BF24308"/>
      <c r="BG24308"/>
    </row>
    <row r="24309" spans="11:59" x14ac:dyDescent="0.25">
      <c r="K24309" s="11"/>
      <c r="L24309" s="11"/>
      <c r="N24309" s="11"/>
      <c r="O24309" s="11"/>
      <c r="P24309" s="11"/>
      <c r="Q24309" s="11"/>
      <c r="R24309" s="11"/>
      <c r="S24309" s="11"/>
      <c r="T24309" s="11"/>
      <c r="U24309" s="11"/>
      <c r="V24309" s="11"/>
      <c r="W24309" s="11"/>
      <c r="X24309" s="11"/>
      <c r="Y24309" s="11"/>
      <c r="Z24309" s="11"/>
      <c r="BE24309"/>
      <c r="BF24309"/>
      <c r="BG24309"/>
    </row>
    <row r="24310" spans="11:59" x14ac:dyDescent="0.25">
      <c r="K24310" s="11"/>
      <c r="L24310" s="11"/>
      <c r="N24310" s="11"/>
      <c r="O24310" s="11"/>
      <c r="P24310" s="11"/>
      <c r="Q24310" s="11"/>
      <c r="R24310" s="11"/>
      <c r="S24310" s="11"/>
      <c r="T24310" s="11"/>
      <c r="U24310" s="11"/>
      <c r="V24310" s="11"/>
      <c r="W24310" s="11"/>
      <c r="X24310" s="11"/>
      <c r="Y24310" s="11"/>
      <c r="Z24310" s="11"/>
      <c r="BE24310"/>
      <c r="BF24310"/>
      <c r="BG24310"/>
    </row>
    <row r="24311" spans="11:59" x14ac:dyDescent="0.25">
      <c r="K24311" s="11"/>
      <c r="L24311" s="11"/>
      <c r="N24311" s="11"/>
      <c r="O24311" s="11"/>
      <c r="P24311" s="11"/>
      <c r="Q24311" s="11"/>
      <c r="R24311" s="11"/>
      <c r="S24311" s="11"/>
      <c r="T24311" s="11"/>
      <c r="U24311" s="11"/>
      <c r="V24311" s="11"/>
      <c r="W24311" s="11"/>
      <c r="X24311" s="11"/>
      <c r="Y24311" s="11"/>
      <c r="Z24311" s="11"/>
      <c r="BE24311"/>
      <c r="BF24311"/>
      <c r="BG24311"/>
    </row>
    <row r="24312" spans="11:59" x14ac:dyDescent="0.25">
      <c r="K24312" s="11"/>
      <c r="L24312" s="11"/>
      <c r="N24312" s="11"/>
      <c r="O24312" s="11"/>
      <c r="P24312" s="11"/>
      <c r="Q24312" s="11"/>
      <c r="R24312" s="11"/>
      <c r="S24312" s="11"/>
      <c r="T24312" s="11"/>
      <c r="U24312" s="11"/>
      <c r="V24312" s="11"/>
      <c r="W24312" s="11"/>
      <c r="X24312" s="11"/>
      <c r="Y24312" s="11"/>
      <c r="Z24312" s="11"/>
      <c r="BE24312"/>
      <c r="BF24312"/>
      <c r="BG24312"/>
    </row>
    <row r="24313" spans="11:59" x14ac:dyDescent="0.25">
      <c r="K24313" s="11"/>
      <c r="L24313" s="11"/>
      <c r="N24313" s="11"/>
      <c r="O24313" s="11"/>
      <c r="P24313" s="11"/>
      <c r="Q24313" s="11"/>
      <c r="R24313" s="11"/>
      <c r="S24313" s="11"/>
      <c r="T24313" s="11"/>
      <c r="U24313" s="11"/>
      <c r="V24313" s="11"/>
      <c r="W24313" s="11"/>
      <c r="X24313" s="11"/>
      <c r="Y24313" s="11"/>
      <c r="Z24313" s="11"/>
      <c r="BE24313"/>
      <c r="BF24313"/>
      <c r="BG24313"/>
    </row>
    <row r="24314" spans="11:59" x14ac:dyDescent="0.25">
      <c r="K24314" s="11"/>
      <c r="L24314" s="11"/>
      <c r="N24314" s="11"/>
      <c r="O24314" s="11"/>
      <c r="P24314" s="11"/>
      <c r="Q24314" s="11"/>
      <c r="R24314" s="11"/>
      <c r="S24314" s="11"/>
      <c r="T24314" s="11"/>
      <c r="U24314" s="11"/>
      <c r="V24314" s="11"/>
      <c r="W24314" s="11"/>
      <c r="X24314" s="11"/>
      <c r="Y24314" s="11"/>
      <c r="Z24314" s="11"/>
      <c r="BE24314"/>
      <c r="BF24314"/>
      <c r="BG24314"/>
    </row>
    <row r="24315" spans="11:59" x14ac:dyDescent="0.25">
      <c r="K24315" s="11"/>
      <c r="L24315" s="11"/>
      <c r="N24315" s="11"/>
      <c r="O24315" s="11"/>
      <c r="P24315" s="11"/>
      <c r="Q24315" s="11"/>
      <c r="R24315" s="11"/>
      <c r="S24315" s="11"/>
      <c r="T24315" s="11"/>
      <c r="U24315" s="11"/>
      <c r="V24315" s="11"/>
      <c r="W24315" s="11"/>
      <c r="X24315" s="11"/>
      <c r="Y24315" s="11"/>
      <c r="Z24315" s="11"/>
      <c r="BE24315"/>
      <c r="BF24315"/>
      <c r="BG24315"/>
    </row>
    <row r="24316" spans="11:59" x14ac:dyDescent="0.25">
      <c r="K24316" s="11"/>
      <c r="L24316" s="11"/>
      <c r="N24316" s="11"/>
      <c r="O24316" s="11"/>
      <c r="P24316" s="11"/>
      <c r="Q24316" s="11"/>
      <c r="R24316" s="11"/>
      <c r="S24316" s="11"/>
      <c r="T24316" s="11"/>
      <c r="U24316" s="11"/>
      <c r="V24316" s="11"/>
      <c r="W24316" s="11"/>
      <c r="X24316" s="11"/>
      <c r="Y24316" s="11"/>
      <c r="Z24316" s="11"/>
      <c r="BE24316"/>
      <c r="BF24316"/>
      <c r="BG24316"/>
    </row>
    <row r="24317" spans="11:59" x14ac:dyDescent="0.25">
      <c r="K24317" s="11"/>
      <c r="L24317" s="11"/>
      <c r="N24317" s="11"/>
      <c r="O24317" s="11"/>
      <c r="P24317" s="11"/>
      <c r="Q24317" s="11"/>
      <c r="R24317" s="11"/>
      <c r="S24317" s="11"/>
      <c r="T24317" s="11"/>
      <c r="U24317" s="11"/>
      <c r="V24317" s="11"/>
      <c r="W24317" s="11"/>
      <c r="X24317" s="11"/>
      <c r="Y24317" s="11"/>
      <c r="Z24317" s="11"/>
      <c r="BE24317"/>
      <c r="BF24317"/>
      <c r="BG24317"/>
    </row>
    <row r="24318" spans="11:59" x14ac:dyDescent="0.25">
      <c r="K24318" s="11"/>
      <c r="L24318" s="11"/>
      <c r="N24318" s="11"/>
      <c r="O24318" s="11"/>
      <c r="P24318" s="11"/>
      <c r="Q24318" s="11"/>
      <c r="R24318" s="11"/>
      <c r="S24318" s="11"/>
      <c r="T24318" s="11"/>
      <c r="U24318" s="11"/>
      <c r="V24318" s="11"/>
      <c r="W24318" s="11"/>
      <c r="X24318" s="11"/>
      <c r="Y24318" s="11"/>
      <c r="Z24318" s="11"/>
      <c r="BE24318"/>
      <c r="BF24318"/>
      <c r="BG24318"/>
    </row>
    <row r="24319" spans="11:59" x14ac:dyDescent="0.25">
      <c r="K24319" s="11"/>
      <c r="L24319" s="11"/>
      <c r="N24319" s="11"/>
      <c r="O24319" s="11"/>
      <c r="P24319" s="11"/>
      <c r="Q24319" s="11"/>
      <c r="R24319" s="11"/>
      <c r="S24319" s="11"/>
      <c r="T24319" s="11"/>
      <c r="U24319" s="11"/>
      <c r="V24319" s="11"/>
      <c r="W24319" s="11"/>
      <c r="X24319" s="11"/>
      <c r="Y24319" s="11"/>
      <c r="Z24319" s="11"/>
      <c r="BE24319"/>
      <c r="BF24319"/>
      <c r="BG24319"/>
    </row>
    <row r="24320" spans="11:59" x14ac:dyDescent="0.25">
      <c r="K24320" s="11"/>
      <c r="L24320" s="11"/>
      <c r="N24320" s="11"/>
      <c r="O24320" s="11"/>
      <c r="P24320" s="11"/>
      <c r="Q24320" s="11"/>
      <c r="R24320" s="11"/>
      <c r="S24320" s="11"/>
      <c r="T24320" s="11"/>
      <c r="U24320" s="11"/>
      <c r="V24320" s="11"/>
      <c r="W24320" s="11"/>
      <c r="X24320" s="11"/>
      <c r="Y24320" s="11"/>
      <c r="Z24320" s="11"/>
      <c r="BE24320"/>
      <c r="BF24320"/>
      <c r="BG24320"/>
    </row>
    <row r="24321" spans="11:59" x14ac:dyDescent="0.25">
      <c r="K24321" s="11"/>
      <c r="L24321" s="11"/>
      <c r="N24321" s="11"/>
      <c r="O24321" s="11"/>
      <c r="P24321" s="11"/>
      <c r="Q24321" s="11"/>
      <c r="R24321" s="11"/>
      <c r="S24321" s="11"/>
      <c r="T24321" s="11"/>
      <c r="U24321" s="11"/>
      <c r="V24321" s="11"/>
      <c r="W24321" s="11"/>
      <c r="X24321" s="11"/>
      <c r="Y24321" s="11"/>
      <c r="Z24321" s="11"/>
      <c r="BE24321"/>
      <c r="BF24321"/>
      <c r="BG24321"/>
    </row>
    <row r="24322" spans="11:59" x14ac:dyDescent="0.25">
      <c r="K24322" s="11"/>
      <c r="L24322" s="11"/>
      <c r="N24322" s="11"/>
      <c r="O24322" s="11"/>
      <c r="P24322" s="11"/>
      <c r="Q24322" s="11"/>
      <c r="R24322" s="11"/>
      <c r="S24322" s="11"/>
      <c r="T24322" s="11"/>
      <c r="U24322" s="11"/>
      <c r="V24322" s="11"/>
      <c r="W24322" s="11"/>
      <c r="X24322" s="11"/>
      <c r="Y24322" s="11"/>
      <c r="Z24322" s="11"/>
      <c r="BE24322"/>
      <c r="BF24322"/>
      <c r="BG24322"/>
    </row>
    <row r="24323" spans="11:59" x14ac:dyDescent="0.25">
      <c r="K24323" s="11"/>
      <c r="L24323" s="11"/>
      <c r="N24323" s="11"/>
      <c r="O24323" s="11"/>
      <c r="P24323" s="11"/>
      <c r="Q24323" s="11"/>
      <c r="R24323" s="11"/>
      <c r="S24323" s="11"/>
      <c r="T24323" s="11"/>
      <c r="U24323" s="11"/>
      <c r="V24323" s="11"/>
      <c r="W24323" s="11"/>
      <c r="X24323" s="11"/>
      <c r="Y24323" s="11"/>
      <c r="Z24323" s="11"/>
      <c r="BE24323"/>
      <c r="BF24323"/>
      <c r="BG24323"/>
    </row>
    <row r="24324" spans="11:59" x14ac:dyDescent="0.25">
      <c r="K24324" s="11"/>
      <c r="L24324" s="11"/>
      <c r="N24324" s="11"/>
      <c r="O24324" s="11"/>
      <c r="P24324" s="11"/>
      <c r="Q24324" s="11"/>
      <c r="R24324" s="11"/>
      <c r="S24324" s="11"/>
      <c r="T24324" s="11"/>
      <c r="U24324" s="11"/>
      <c r="V24324" s="11"/>
      <c r="W24324" s="11"/>
      <c r="X24324" s="11"/>
      <c r="Y24324" s="11"/>
      <c r="Z24324" s="11"/>
      <c r="BE24324"/>
      <c r="BF24324"/>
      <c r="BG24324"/>
    </row>
    <row r="24325" spans="11:59" x14ac:dyDescent="0.25">
      <c r="K24325" s="11"/>
      <c r="L24325" s="11"/>
      <c r="N24325" s="11"/>
      <c r="O24325" s="11"/>
      <c r="P24325" s="11"/>
      <c r="Q24325" s="11"/>
      <c r="R24325" s="11"/>
      <c r="S24325" s="11"/>
      <c r="T24325" s="11"/>
      <c r="U24325" s="11"/>
      <c r="V24325" s="11"/>
      <c r="W24325" s="11"/>
      <c r="X24325" s="11"/>
      <c r="Y24325" s="11"/>
      <c r="Z24325" s="11"/>
      <c r="BE24325"/>
      <c r="BF24325"/>
      <c r="BG24325"/>
    </row>
    <row r="24326" spans="11:59" x14ac:dyDescent="0.25">
      <c r="K24326" s="11"/>
      <c r="L24326" s="11"/>
      <c r="N24326" s="11"/>
      <c r="O24326" s="11"/>
      <c r="P24326" s="11"/>
      <c r="Q24326" s="11"/>
      <c r="R24326" s="11"/>
      <c r="S24326" s="11"/>
      <c r="T24326" s="11"/>
      <c r="U24326" s="11"/>
      <c r="V24326" s="11"/>
      <c r="W24326" s="11"/>
      <c r="X24326" s="11"/>
      <c r="Y24326" s="11"/>
      <c r="Z24326" s="11"/>
      <c r="BE24326"/>
      <c r="BF24326"/>
      <c r="BG24326"/>
    </row>
    <row r="24327" spans="11:59" x14ac:dyDescent="0.25">
      <c r="K24327" s="11"/>
      <c r="L24327" s="11"/>
      <c r="N24327" s="11"/>
      <c r="O24327" s="11"/>
      <c r="P24327" s="11"/>
      <c r="Q24327" s="11"/>
      <c r="R24327" s="11"/>
      <c r="S24327" s="11"/>
      <c r="T24327" s="11"/>
      <c r="U24327" s="11"/>
      <c r="V24327" s="11"/>
      <c r="W24327" s="11"/>
      <c r="X24327" s="11"/>
      <c r="Y24327" s="11"/>
      <c r="Z24327" s="11"/>
      <c r="BE24327"/>
      <c r="BF24327"/>
      <c r="BG24327"/>
    </row>
    <row r="24328" spans="11:59" x14ac:dyDescent="0.25">
      <c r="K24328" s="11"/>
      <c r="L24328" s="11"/>
      <c r="N24328" s="11"/>
      <c r="O24328" s="11"/>
      <c r="P24328" s="11"/>
      <c r="Q24328" s="11"/>
      <c r="R24328" s="11"/>
      <c r="S24328" s="11"/>
      <c r="T24328" s="11"/>
      <c r="U24328" s="11"/>
      <c r="V24328" s="11"/>
      <c r="W24328" s="11"/>
      <c r="X24328" s="11"/>
      <c r="Y24328" s="11"/>
      <c r="Z24328" s="11"/>
      <c r="BE24328"/>
      <c r="BF24328"/>
      <c r="BG24328"/>
    </row>
    <row r="24329" spans="11:59" x14ac:dyDescent="0.25">
      <c r="K24329" s="11"/>
      <c r="L24329" s="11"/>
      <c r="N24329" s="11"/>
      <c r="O24329" s="11"/>
      <c r="P24329" s="11"/>
      <c r="Q24329" s="11"/>
      <c r="R24329" s="11"/>
      <c r="S24329" s="11"/>
      <c r="T24329" s="11"/>
      <c r="U24329" s="11"/>
      <c r="V24329" s="11"/>
      <c r="W24329" s="11"/>
      <c r="X24329" s="11"/>
      <c r="Y24329" s="11"/>
      <c r="Z24329" s="11"/>
      <c r="BE24329"/>
      <c r="BF24329"/>
      <c r="BG24329"/>
    </row>
    <row r="24330" spans="11:59" x14ac:dyDescent="0.25">
      <c r="K24330" s="11"/>
      <c r="L24330" s="11"/>
      <c r="N24330" s="11"/>
      <c r="O24330" s="11"/>
      <c r="P24330" s="11"/>
      <c r="Q24330" s="11"/>
      <c r="R24330" s="11"/>
      <c r="S24330" s="11"/>
      <c r="T24330" s="11"/>
      <c r="U24330" s="11"/>
      <c r="V24330" s="11"/>
      <c r="W24330" s="11"/>
      <c r="X24330" s="11"/>
      <c r="Y24330" s="11"/>
      <c r="Z24330" s="11"/>
      <c r="BE24330"/>
      <c r="BF24330"/>
      <c r="BG24330"/>
    </row>
    <row r="24331" spans="11:59" x14ac:dyDescent="0.25">
      <c r="K24331" s="11"/>
      <c r="L24331" s="11"/>
      <c r="N24331" s="11"/>
      <c r="O24331" s="11"/>
      <c r="P24331" s="11"/>
      <c r="Q24331" s="11"/>
      <c r="R24331" s="11"/>
      <c r="S24331" s="11"/>
      <c r="T24331" s="11"/>
      <c r="U24331" s="11"/>
      <c r="V24331" s="11"/>
      <c r="W24331" s="11"/>
      <c r="X24331" s="11"/>
      <c r="Y24331" s="11"/>
      <c r="Z24331" s="11"/>
      <c r="BE24331"/>
      <c r="BF24331"/>
      <c r="BG24331"/>
    </row>
    <row r="24332" spans="11:59" x14ac:dyDescent="0.25">
      <c r="K24332" s="11"/>
      <c r="L24332" s="11"/>
      <c r="N24332" s="11"/>
      <c r="O24332" s="11"/>
      <c r="P24332" s="11"/>
      <c r="Q24332" s="11"/>
      <c r="R24332" s="11"/>
      <c r="S24332" s="11"/>
      <c r="T24332" s="11"/>
      <c r="U24332" s="11"/>
      <c r="V24332" s="11"/>
      <c r="W24332" s="11"/>
      <c r="X24332" s="11"/>
      <c r="Y24332" s="11"/>
      <c r="Z24332" s="11"/>
      <c r="BE24332"/>
      <c r="BF24332"/>
      <c r="BG24332"/>
    </row>
    <row r="24333" spans="11:59" x14ac:dyDescent="0.25">
      <c r="K24333" s="11"/>
      <c r="L24333" s="11"/>
      <c r="N24333" s="11"/>
      <c r="O24333" s="11"/>
      <c r="P24333" s="11"/>
      <c r="Q24333" s="11"/>
      <c r="R24333" s="11"/>
      <c r="S24333" s="11"/>
      <c r="T24333" s="11"/>
      <c r="U24333" s="11"/>
      <c r="V24333" s="11"/>
      <c r="W24333" s="11"/>
      <c r="X24333" s="11"/>
      <c r="Y24333" s="11"/>
      <c r="Z24333" s="11"/>
      <c r="BE24333"/>
      <c r="BF24333"/>
      <c r="BG24333"/>
    </row>
    <row r="24334" spans="11:59" x14ac:dyDescent="0.25">
      <c r="K24334" s="11"/>
      <c r="L24334" s="11"/>
      <c r="N24334" s="11"/>
      <c r="O24334" s="11"/>
      <c r="P24334" s="11"/>
      <c r="Q24334" s="11"/>
      <c r="R24334" s="11"/>
      <c r="S24334" s="11"/>
      <c r="T24334" s="11"/>
      <c r="U24334" s="11"/>
      <c r="V24334" s="11"/>
      <c r="W24334" s="11"/>
      <c r="X24334" s="11"/>
      <c r="Y24334" s="11"/>
      <c r="Z24334" s="11"/>
      <c r="BE24334"/>
      <c r="BF24334"/>
      <c r="BG24334"/>
    </row>
    <row r="24335" spans="11:59" x14ac:dyDescent="0.25">
      <c r="K24335" s="11"/>
      <c r="L24335" s="11"/>
      <c r="N24335" s="11"/>
      <c r="O24335" s="11"/>
      <c r="P24335" s="11"/>
      <c r="Q24335" s="11"/>
      <c r="R24335" s="11"/>
      <c r="S24335" s="11"/>
      <c r="T24335" s="11"/>
      <c r="U24335" s="11"/>
      <c r="V24335" s="11"/>
      <c r="W24335" s="11"/>
      <c r="X24335" s="11"/>
      <c r="Y24335" s="11"/>
      <c r="Z24335" s="11"/>
      <c r="BE24335"/>
      <c r="BF24335"/>
      <c r="BG24335"/>
    </row>
    <row r="24336" spans="11:59" x14ac:dyDescent="0.25">
      <c r="K24336" s="11"/>
      <c r="L24336" s="11"/>
      <c r="N24336" s="11"/>
      <c r="O24336" s="11"/>
      <c r="P24336" s="11"/>
      <c r="Q24336" s="11"/>
      <c r="R24336" s="11"/>
      <c r="S24336" s="11"/>
      <c r="T24336" s="11"/>
      <c r="U24336" s="11"/>
      <c r="V24336" s="11"/>
      <c r="W24336" s="11"/>
      <c r="X24336" s="11"/>
      <c r="Y24336" s="11"/>
      <c r="Z24336" s="11"/>
      <c r="BE24336"/>
      <c r="BF24336"/>
      <c r="BG24336"/>
    </row>
    <row r="24337" spans="11:59" x14ac:dyDescent="0.25">
      <c r="K24337" s="11"/>
      <c r="L24337" s="11"/>
      <c r="N24337" s="11"/>
      <c r="O24337" s="11"/>
      <c r="P24337" s="11"/>
      <c r="Q24337" s="11"/>
      <c r="R24337" s="11"/>
      <c r="S24337" s="11"/>
      <c r="T24337" s="11"/>
      <c r="U24337" s="11"/>
      <c r="V24337" s="11"/>
      <c r="W24337" s="11"/>
      <c r="X24337" s="11"/>
      <c r="Y24337" s="11"/>
      <c r="Z24337" s="11"/>
      <c r="BE24337"/>
      <c r="BF24337"/>
      <c r="BG24337"/>
    </row>
    <row r="24338" spans="11:59" x14ac:dyDescent="0.25">
      <c r="K24338" s="11"/>
      <c r="L24338" s="11"/>
      <c r="N24338" s="11"/>
      <c r="O24338" s="11"/>
      <c r="P24338" s="11"/>
      <c r="Q24338" s="11"/>
      <c r="R24338" s="11"/>
      <c r="S24338" s="11"/>
      <c r="T24338" s="11"/>
      <c r="U24338" s="11"/>
      <c r="V24338" s="11"/>
      <c r="W24338" s="11"/>
      <c r="X24338" s="11"/>
      <c r="Y24338" s="11"/>
      <c r="Z24338" s="11"/>
      <c r="BE24338"/>
      <c r="BF24338"/>
      <c r="BG24338"/>
    </row>
    <row r="24339" spans="11:59" x14ac:dyDescent="0.25">
      <c r="K24339" s="11"/>
      <c r="L24339" s="11"/>
      <c r="N24339" s="11"/>
      <c r="O24339" s="11"/>
      <c r="P24339" s="11"/>
      <c r="Q24339" s="11"/>
      <c r="R24339" s="11"/>
      <c r="S24339" s="11"/>
      <c r="T24339" s="11"/>
      <c r="U24339" s="11"/>
      <c r="V24339" s="11"/>
      <c r="W24339" s="11"/>
      <c r="X24339" s="11"/>
      <c r="Y24339" s="11"/>
      <c r="Z24339" s="11"/>
      <c r="BE24339"/>
      <c r="BF24339"/>
      <c r="BG24339"/>
    </row>
    <row r="24340" spans="11:59" x14ac:dyDescent="0.25">
      <c r="K24340" s="11"/>
      <c r="L24340" s="11"/>
      <c r="N24340" s="11"/>
      <c r="O24340" s="11"/>
      <c r="P24340" s="11"/>
      <c r="Q24340" s="11"/>
      <c r="R24340" s="11"/>
      <c r="S24340" s="11"/>
      <c r="T24340" s="11"/>
      <c r="U24340" s="11"/>
      <c r="V24340" s="11"/>
      <c r="W24340" s="11"/>
      <c r="X24340" s="11"/>
      <c r="Y24340" s="11"/>
      <c r="Z24340" s="11"/>
      <c r="BE24340"/>
      <c r="BF24340"/>
      <c r="BG24340"/>
    </row>
    <row r="24341" spans="11:59" x14ac:dyDescent="0.25">
      <c r="K24341" s="11"/>
      <c r="L24341" s="11"/>
      <c r="N24341" s="11"/>
      <c r="O24341" s="11"/>
      <c r="P24341" s="11"/>
      <c r="Q24341" s="11"/>
      <c r="R24341" s="11"/>
      <c r="S24341" s="11"/>
      <c r="T24341" s="11"/>
      <c r="U24341" s="11"/>
      <c r="V24341" s="11"/>
      <c r="W24341" s="11"/>
      <c r="X24341" s="11"/>
      <c r="Y24341" s="11"/>
      <c r="Z24341" s="11"/>
      <c r="BE24341"/>
      <c r="BF24341"/>
      <c r="BG24341"/>
    </row>
    <row r="24342" spans="11:59" x14ac:dyDescent="0.25">
      <c r="K24342" s="11"/>
      <c r="L24342" s="11"/>
      <c r="N24342" s="11"/>
      <c r="O24342" s="11"/>
      <c r="P24342" s="11"/>
      <c r="Q24342" s="11"/>
      <c r="R24342" s="11"/>
      <c r="S24342" s="11"/>
      <c r="T24342" s="11"/>
      <c r="U24342" s="11"/>
      <c r="V24342" s="11"/>
      <c r="W24342" s="11"/>
      <c r="X24342" s="11"/>
      <c r="Y24342" s="11"/>
      <c r="Z24342" s="11"/>
      <c r="BE24342"/>
      <c r="BF24342"/>
      <c r="BG24342"/>
    </row>
    <row r="24343" spans="11:59" x14ac:dyDescent="0.25">
      <c r="K24343" s="11"/>
      <c r="L24343" s="11"/>
      <c r="N24343" s="11"/>
      <c r="O24343" s="11"/>
      <c r="P24343" s="11"/>
      <c r="Q24343" s="11"/>
      <c r="R24343" s="11"/>
      <c r="S24343" s="11"/>
      <c r="T24343" s="11"/>
      <c r="U24343" s="11"/>
      <c r="V24343" s="11"/>
      <c r="W24343" s="11"/>
      <c r="X24343" s="11"/>
      <c r="Y24343" s="11"/>
      <c r="Z24343" s="11"/>
      <c r="BE24343"/>
      <c r="BF24343"/>
      <c r="BG24343"/>
    </row>
    <row r="24344" spans="11:59" x14ac:dyDescent="0.25">
      <c r="K24344" s="11"/>
      <c r="L24344" s="11"/>
      <c r="N24344" s="11"/>
      <c r="O24344" s="11"/>
      <c r="P24344" s="11"/>
      <c r="Q24344" s="11"/>
      <c r="R24344" s="11"/>
      <c r="S24344" s="11"/>
      <c r="T24344" s="11"/>
      <c r="U24344" s="11"/>
      <c r="V24344" s="11"/>
      <c r="W24344" s="11"/>
      <c r="X24344" s="11"/>
      <c r="Y24344" s="11"/>
      <c r="Z24344" s="11"/>
      <c r="BE24344"/>
      <c r="BF24344"/>
      <c r="BG24344"/>
    </row>
    <row r="24345" spans="11:59" x14ac:dyDescent="0.25">
      <c r="K24345" s="11"/>
      <c r="L24345" s="11"/>
      <c r="N24345" s="11"/>
      <c r="O24345" s="11"/>
      <c r="P24345" s="11"/>
      <c r="Q24345" s="11"/>
      <c r="R24345" s="11"/>
      <c r="S24345" s="11"/>
      <c r="T24345" s="11"/>
      <c r="U24345" s="11"/>
      <c r="V24345" s="11"/>
      <c r="W24345" s="11"/>
      <c r="X24345" s="11"/>
      <c r="Y24345" s="11"/>
      <c r="Z24345" s="11"/>
      <c r="BE24345"/>
      <c r="BF24345"/>
      <c r="BG24345"/>
    </row>
    <row r="24346" spans="11:59" x14ac:dyDescent="0.25">
      <c r="K24346" s="11"/>
      <c r="L24346" s="11"/>
      <c r="N24346" s="11"/>
      <c r="O24346" s="11"/>
      <c r="P24346" s="11"/>
      <c r="Q24346" s="11"/>
      <c r="R24346" s="11"/>
      <c r="S24346" s="11"/>
      <c r="T24346" s="11"/>
      <c r="U24346" s="11"/>
      <c r="V24346" s="11"/>
      <c r="W24346" s="11"/>
      <c r="X24346" s="11"/>
      <c r="Y24346" s="11"/>
      <c r="Z24346" s="11"/>
      <c r="BE24346"/>
      <c r="BF24346"/>
      <c r="BG24346"/>
    </row>
    <row r="24347" spans="11:59" x14ac:dyDescent="0.25">
      <c r="K24347" s="11"/>
      <c r="L24347" s="11"/>
      <c r="N24347" s="11"/>
      <c r="O24347" s="11"/>
      <c r="P24347" s="11"/>
      <c r="Q24347" s="11"/>
      <c r="R24347" s="11"/>
      <c r="S24347" s="11"/>
      <c r="T24347" s="11"/>
      <c r="U24347" s="11"/>
      <c r="V24347" s="11"/>
      <c r="W24347" s="11"/>
      <c r="X24347" s="11"/>
      <c r="Y24347" s="11"/>
      <c r="Z24347" s="11"/>
      <c r="BE24347"/>
      <c r="BF24347"/>
      <c r="BG24347"/>
    </row>
    <row r="24348" spans="11:59" x14ac:dyDescent="0.25">
      <c r="K24348" s="11"/>
      <c r="L24348" s="11"/>
      <c r="N24348" s="11"/>
      <c r="O24348" s="11"/>
      <c r="P24348" s="11"/>
      <c r="Q24348" s="11"/>
      <c r="R24348" s="11"/>
      <c r="S24348" s="11"/>
      <c r="T24348" s="11"/>
      <c r="U24348" s="11"/>
      <c r="V24348" s="11"/>
      <c r="W24348" s="11"/>
      <c r="X24348" s="11"/>
      <c r="Y24348" s="11"/>
      <c r="Z24348" s="11"/>
      <c r="BE24348"/>
      <c r="BF24348"/>
      <c r="BG24348"/>
    </row>
    <row r="24349" spans="11:59" x14ac:dyDescent="0.25">
      <c r="K24349" s="11"/>
      <c r="L24349" s="11"/>
      <c r="N24349" s="11"/>
      <c r="O24349" s="11"/>
      <c r="P24349" s="11"/>
      <c r="Q24349" s="11"/>
      <c r="R24349" s="11"/>
      <c r="S24349" s="11"/>
      <c r="T24349" s="11"/>
      <c r="U24349" s="11"/>
      <c r="V24349" s="11"/>
      <c r="W24349" s="11"/>
      <c r="X24349" s="11"/>
      <c r="Y24349" s="11"/>
      <c r="Z24349" s="11"/>
      <c r="BE24349"/>
      <c r="BF24349"/>
      <c r="BG24349"/>
    </row>
    <row r="24350" spans="11:59" x14ac:dyDescent="0.25">
      <c r="K24350" s="11"/>
      <c r="L24350" s="11"/>
      <c r="N24350" s="11"/>
      <c r="O24350" s="11"/>
      <c r="P24350" s="11"/>
      <c r="Q24350" s="11"/>
      <c r="R24350" s="11"/>
      <c r="S24350" s="11"/>
      <c r="T24350" s="11"/>
      <c r="U24350" s="11"/>
      <c r="V24350" s="11"/>
      <c r="W24350" s="11"/>
      <c r="X24350" s="11"/>
      <c r="Y24350" s="11"/>
      <c r="Z24350" s="11"/>
      <c r="BE24350"/>
      <c r="BF24350"/>
      <c r="BG24350"/>
    </row>
    <row r="24351" spans="11:59" x14ac:dyDescent="0.25">
      <c r="K24351" s="11"/>
      <c r="L24351" s="11"/>
      <c r="N24351" s="11"/>
      <c r="O24351" s="11"/>
      <c r="P24351" s="11"/>
      <c r="Q24351" s="11"/>
      <c r="R24351" s="11"/>
      <c r="S24351" s="11"/>
      <c r="T24351" s="11"/>
      <c r="U24351" s="11"/>
      <c r="V24351" s="11"/>
      <c r="W24351" s="11"/>
      <c r="X24351" s="11"/>
      <c r="Y24351" s="11"/>
      <c r="Z24351" s="11"/>
      <c r="BE24351"/>
      <c r="BF24351"/>
      <c r="BG24351"/>
    </row>
    <row r="24352" spans="11:59" x14ac:dyDescent="0.25">
      <c r="K24352" s="11"/>
      <c r="L24352" s="11"/>
      <c r="N24352" s="11"/>
      <c r="O24352" s="11"/>
      <c r="P24352" s="11"/>
      <c r="Q24352" s="11"/>
      <c r="R24352" s="11"/>
      <c r="S24352" s="11"/>
      <c r="T24352" s="11"/>
      <c r="U24352" s="11"/>
      <c r="V24352" s="11"/>
      <c r="W24352" s="11"/>
      <c r="X24352" s="11"/>
      <c r="Y24352" s="11"/>
      <c r="Z24352" s="11"/>
      <c r="BE24352"/>
      <c r="BF24352"/>
      <c r="BG24352"/>
    </row>
    <row r="24353" spans="11:59" x14ac:dyDescent="0.25">
      <c r="K24353" s="11"/>
      <c r="L24353" s="11"/>
      <c r="N24353" s="11"/>
      <c r="O24353" s="11"/>
      <c r="P24353" s="11"/>
      <c r="Q24353" s="11"/>
      <c r="R24353" s="11"/>
      <c r="S24353" s="11"/>
      <c r="T24353" s="11"/>
      <c r="U24353" s="11"/>
      <c r="V24353" s="11"/>
      <c r="W24353" s="11"/>
      <c r="X24353" s="11"/>
      <c r="Y24353" s="11"/>
      <c r="Z24353" s="11"/>
      <c r="BE24353"/>
      <c r="BF24353"/>
      <c r="BG24353"/>
    </row>
    <row r="24354" spans="11:59" x14ac:dyDescent="0.25">
      <c r="K24354" s="11"/>
      <c r="L24354" s="11"/>
      <c r="N24354" s="11"/>
      <c r="O24354" s="11"/>
      <c r="P24354" s="11"/>
      <c r="Q24354" s="11"/>
      <c r="R24354" s="11"/>
      <c r="S24354" s="11"/>
      <c r="T24354" s="11"/>
      <c r="U24354" s="11"/>
      <c r="V24354" s="11"/>
      <c r="W24354" s="11"/>
      <c r="X24354" s="11"/>
      <c r="Y24354" s="11"/>
      <c r="Z24354" s="11"/>
      <c r="BE24354"/>
      <c r="BF24354"/>
      <c r="BG24354"/>
    </row>
    <row r="24355" spans="11:59" x14ac:dyDescent="0.25">
      <c r="K24355" s="11"/>
      <c r="L24355" s="11"/>
      <c r="N24355" s="11"/>
      <c r="O24355" s="11"/>
      <c r="P24355" s="11"/>
      <c r="Q24355" s="11"/>
      <c r="R24355" s="11"/>
      <c r="S24355" s="11"/>
      <c r="T24355" s="11"/>
      <c r="U24355" s="11"/>
      <c r="V24355" s="11"/>
      <c r="W24355" s="11"/>
      <c r="X24355" s="11"/>
      <c r="Y24355" s="11"/>
      <c r="Z24355" s="11"/>
      <c r="BE24355"/>
      <c r="BF24355"/>
      <c r="BG24355"/>
    </row>
    <row r="24356" spans="11:59" x14ac:dyDescent="0.25">
      <c r="K24356" s="11"/>
      <c r="L24356" s="11"/>
      <c r="N24356" s="11"/>
      <c r="O24356" s="11"/>
      <c r="P24356" s="11"/>
      <c r="Q24356" s="11"/>
      <c r="R24356" s="11"/>
      <c r="S24356" s="11"/>
      <c r="T24356" s="11"/>
      <c r="U24356" s="11"/>
      <c r="V24356" s="11"/>
      <c r="W24356" s="11"/>
      <c r="X24356" s="11"/>
      <c r="Y24356" s="11"/>
      <c r="Z24356" s="11"/>
      <c r="BE24356"/>
      <c r="BF24356"/>
      <c r="BG24356"/>
    </row>
    <row r="24357" spans="11:59" x14ac:dyDescent="0.25">
      <c r="K24357" s="11"/>
      <c r="L24357" s="11"/>
      <c r="N24357" s="11"/>
      <c r="O24357" s="11"/>
      <c r="P24357" s="11"/>
      <c r="Q24357" s="11"/>
      <c r="R24357" s="11"/>
      <c r="S24357" s="11"/>
      <c r="T24357" s="11"/>
      <c r="U24357" s="11"/>
      <c r="V24357" s="11"/>
      <c r="W24357" s="11"/>
      <c r="X24357" s="11"/>
      <c r="Y24357" s="11"/>
      <c r="Z24357" s="11"/>
      <c r="BE24357"/>
      <c r="BF24357"/>
      <c r="BG24357"/>
    </row>
    <row r="24358" spans="11:59" x14ac:dyDescent="0.25">
      <c r="K24358" s="11"/>
      <c r="L24358" s="11"/>
      <c r="N24358" s="11"/>
      <c r="O24358" s="11"/>
      <c r="P24358" s="11"/>
      <c r="Q24358" s="11"/>
      <c r="R24358" s="11"/>
      <c r="S24358" s="11"/>
      <c r="T24358" s="11"/>
      <c r="U24358" s="11"/>
      <c r="V24358" s="11"/>
      <c r="W24358" s="11"/>
      <c r="X24358" s="11"/>
      <c r="Y24358" s="11"/>
      <c r="Z24358" s="11"/>
      <c r="BE24358"/>
      <c r="BF24358"/>
      <c r="BG24358"/>
    </row>
    <row r="24359" spans="11:59" x14ac:dyDescent="0.25">
      <c r="K24359" s="11"/>
      <c r="L24359" s="11"/>
      <c r="N24359" s="11"/>
      <c r="O24359" s="11"/>
      <c r="P24359" s="11"/>
      <c r="Q24359" s="11"/>
      <c r="R24359" s="11"/>
      <c r="S24359" s="11"/>
      <c r="T24359" s="11"/>
      <c r="U24359" s="11"/>
      <c r="V24359" s="11"/>
      <c r="W24359" s="11"/>
      <c r="X24359" s="11"/>
      <c r="Y24359" s="11"/>
      <c r="Z24359" s="11"/>
      <c r="BE24359"/>
      <c r="BF24359"/>
      <c r="BG24359"/>
    </row>
    <row r="24360" spans="11:59" x14ac:dyDescent="0.25">
      <c r="K24360" s="11"/>
      <c r="L24360" s="11"/>
      <c r="N24360" s="11"/>
      <c r="O24360" s="11"/>
      <c r="P24360" s="11"/>
      <c r="Q24360" s="11"/>
      <c r="R24360" s="11"/>
      <c r="S24360" s="11"/>
      <c r="T24360" s="11"/>
      <c r="U24360" s="11"/>
      <c r="V24360" s="11"/>
      <c r="W24360" s="11"/>
      <c r="X24360" s="11"/>
      <c r="Y24360" s="11"/>
      <c r="Z24360" s="11"/>
      <c r="BE24360"/>
      <c r="BF24360"/>
      <c r="BG24360"/>
    </row>
    <row r="24361" spans="11:59" x14ac:dyDescent="0.25">
      <c r="K24361" s="11"/>
      <c r="L24361" s="11"/>
      <c r="N24361" s="11"/>
      <c r="O24361" s="11"/>
      <c r="P24361" s="11"/>
      <c r="Q24361" s="11"/>
      <c r="R24361" s="11"/>
      <c r="S24361" s="11"/>
      <c r="T24361" s="11"/>
      <c r="U24361" s="11"/>
      <c r="V24361" s="11"/>
      <c r="W24361" s="11"/>
      <c r="X24361" s="11"/>
      <c r="Y24361" s="11"/>
      <c r="Z24361" s="11"/>
      <c r="BE24361"/>
      <c r="BF24361"/>
      <c r="BG24361"/>
    </row>
    <row r="24362" spans="11:59" x14ac:dyDescent="0.25">
      <c r="K24362" s="11"/>
      <c r="L24362" s="11"/>
      <c r="N24362" s="11"/>
      <c r="O24362" s="11"/>
      <c r="P24362" s="11"/>
      <c r="Q24362" s="11"/>
      <c r="R24362" s="11"/>
      <c r="S24362" s="11"/>
      <c r="T24362" s="11"/>
      <c r="U24362" s="11"/>
      <c r="V24362" s="11"/>
      <c r="W24362" s="11"/>
      <c r="X24362" s="11"/>
      <c r="Y24362" s="11"/>
      <c r="Z24362" s="11"/>
      <c r="BE24362"/>
      <c r="BF24362"/>
      <c r="BG24362"/>
    </row>
    <row r="24363" spans="11:59" x14ac:dyDescent="0.25">
      <c r="K24363" s="11"/>
      <c r="L24363" s="11"/>
      <c r="N24363" s="11"/>
      <c r="O24363" s="11"/>
      <c r="P24363" s="11"/>
      <c r="Q24363" s="11"/>
      <c r="R24363" s="11"/>
      <c r="S24363" s="11"/>
      <c r="T24363" s="11"/>
      <c r="U24363" s="11"/>
      <c r="V24363" s="11"/>
      <c r="W24363" s="11"/>
      <c r="X24363" s="11"/>
      <c r="Y24363" s="11"/>
      <c r="Z24363" s="11"/>
      <c r="BE24363"/>
      <c r="BF24363"/>
      <c r="BG24363"/>
    </row>
    <row r="24364" spans="11:59" x14ac:dyDescent="0.25">
      <c r="K24364" s="11"/>
      <c r="L24364" s="11"/>
      <c r="N24364" s="11"/>
      <c r="O24364" s="11"/>
      <c r="P24364" s="11"/>
      <c r="Q24364" s="11"/>
      <c r="R24364" s="11"/>
      <c r="S24364" s="11"/>
      <c r="T24364" s="11"/>
      <c r="U24364" s="11"/>
      <c r="V24364" s="11"/>
      <c r="W24364" s="11"/>
      <c r="X24364" s="11"/>
      <c r="Y24364" s="11"/>
      <c r="Z24364" s="11"/>
      <c r="BE24364"/>
      <c r="BF24364"/>
      <c r="BG24364"/>
    </row>
    <row r="24365" spans="11:59" x14ac:dyDescent="0.25">
      <c r="K24365" s="11"/>
      <c r="L24365" s="11"/>
      <c r="N24365" s="11"/>
      <c r="O24365" s="11"/>
      <c r="P24365" s="11"/>
      <c r="Q24365" s="11"/>
      <c r="R24365" s="11"/>
      <c r="S24365" s="11"/>
      <c r="T24365" s="11"/>
      <c r="U24365" s="11"/>
      <c r="V24365" s="11"/>
      <c r="W24365" s="11"/>
      <c r="X24365" s="11"/>
      <c r="Y24365" s="11"/>
      <c r="Z24365" s="11"/>
      <c r="BE24365"/>
      <c r="BF24365"/>
      <c r="BG24365"/>
    </row>
    <row r="24366" spans="11:59" x14ac:dyDescent="0.25">
      <c r="K24366" s="11"/>
      <c r="L24366" s="11"/>
      <c r="N24366" s="11"/>
      <c r="O24366" s="11"/>
      <c r="P24366" s="11"/>
      <c r="Q24366" s="11"/>
      <c r="R24366" s="11"/>
      <c r="S24366" s="11"/>
      <c r="T24366" s="11"/>
      <c r="U24366" s="11"/>
      <c r="V24366" s="11"/>
      <c r="W24366" s="11"/>
      <c r="X24366" s="11"/>
      <c r="Y24366" s="11"/>
      <c r="Z24366" s="11"/>
      <c r="BE24366"/>
      <c r="BF24366"/>
      <c r="BG24366"/>
    </row>
    <row r="24367" spans="11:59" x14ac:dyDescent="0.25">
      <c r="K24367" s="11"/>
      <c r="L24367" s="11"/>
      <c r="N24367" s="11"/>
      <c r="O24367" s="11"/>
      <c r="P24367" s="11"/>
      <c r="Q24367" s="11"/>
      <c r="R24367" s="11"/>
      <c r="S24367" s="11"/>
      <c r="T24367" s="11"/>
      <c r="U24367" s="11"/>
      <c r="V24367" s="11"/>
      <c r="W24367" s="11"/>
      <c r="X24367" s="11"/>
      <c r="Y24367" s="11"/>
      <c r="Z24367" s="11"/>
      <c r="BE24367"/>
      <c r="BF24367"/>
      <c r="BG24367"/>
    </row>
    <row r="24368" spans="11:59" x14ac:dyDescent="0.25">
      <c r="K24368" s="11"/>
      <c r="L24368" s="11"/>
      <c r="N24368" s="11"/>
      <c r="O24368" s="11"/>
      <c r="P24368" s="11"/>
      <c r="Q24368" s="11"/>
      <c r="R24368" s="11"/>
      <c r="S24368" s="11"/>
      <c r="T24368" s="11"/>
      <c r="U24368" s="11"/>
      <c r="V24368" s="11"/>
      <c r="W24368" s="11"/>
      <c r="X24368" s="11"/>
      <c r="Y24368" s="11"/>
      <c r="Z24368" s="11"/>
      <c r="BE24368"/>
      <c r="BF24368"/>
      <c r="BG24368"/>
    </row>
    <row r="24369" spans="11:59" x14ac:dyDescent="0.25">
      <c r="K24369" s="11"/>
      <c r="L24369" s="11"/>
      <c r="N24369" s="11"/>
      <c r="O24369" s="11"/>
      <c r="P24369" s="11"/>
      <c r="Q24369" s="11"/>
      <c r="R24369" s="11"/>
      <c r="S24369" s="11"/>
      <c r="T24369" s="11"/>
      <c r="U24369" s="11"/>
      <c r="V24369" s="11"/>
      <c r="W24369" s="11"/>
      <c r="X24369" s="11"/>
      <c r="Y24369" s="11"/>
      <c r="Z24369" s="11"/>
      <c r="BE24369"/>
      <c r="BF24369"/>
      <c r="BG24369"/>
    </row>
    <row r="24370" spans="11:59" x14ac:dyDescent="0.25">
      <c r="K24370" s="11"/>
      <c r="L24370" s="11"/>
      <c r="N24370" s="11"/>
      <c r="O24370" s="11"/>
      <c r="P24370" s="11"/>
      <c r="Q24370" s="11"/>
      <c r="R24370" s="11"/>
      <c r="S24370" s="11"/>
      <c r="T24370" s="11"/>
      <c r="U24370" s="11"/>
      <c r="V24370" s="11"/>
      <c r="W24370" s="11"/>
      <c r="X24370" s="11"/>
      <c r="Y24370" s="11"/>
      <c r="Z24370" s="11"/>
      <c r="BE24370"/>
      <c r="BF24370"/>
      <c r="BG24370"/>
    </row>
    <row r="24371" spans="11:59" x14ac:dyDescent="0.25">
      <c r="K24371" s="11"/>
      <c r="L24371" s="11"/>
      <c r="N24371" s="11"/>
      <c r="O24371" s="11"/>
      <c r="P24371" s="11"/>
      <c r="Q24371" s="11"/>
      <c r="R24371" s="11"/>
      <c r="S24371" s="11"/>
      <c r="T24371" s="11"/>
      <c r="U24371" s="11"/>
      <c r="V24371" s="11"/>
      <c r="W24371" s="11"/>
      <c r="X24371" s="11"/>
      <c r="Y24371" s="11"/>
      <c r="Z24371" s="11"/>
      <c r="BE24371"/>
      <c r="BF24371"/>
      <c r="BG24371"/>
    </row>
    <row r="24372" spans="11:59" x14ac:dyDescent="0.25">
      <c r="K24372" s="11"/>
      <c r="L24372" s="11"/>
      <c r="N24372" s="11"/>
      <c r="O24372" s="11"/>
      <c r="P24372" s="11"/>
      <c r="Q24372" s="11"/>
      <c r="R24372" s="11"/>
      <c r="S24372" s="11"/>
      <c r="T24372" s="11"/>
      <c r="U24372" s="11"/>
      <c r="V24372" s="11"/>
      <c r="W24372" s="11"/>
      <c r="X24372" s="11"/>
      <c r="Y24372" s="11"/>
      <c r="Z24372" s="11"/>
      <c r="BE24372"/>
      <c r="BF24372"/>
      <c r="BG24372"/>
    </row>
    <row r="24373" spans="11:59" x14ac:dyDescent="0.25">
      <c r="K24373" s="11"/>
      <c r="L24373" s="11"/>
      <c r="N24373" s="11"/>
      <c r="O24373" s="11"/>
      <c r="P24373" s="11"/>
      <c r="Q24373" s="11"/>
      <c r="R24373" s="11"/>
      <c r="S24373" s="11"/>
      <c r="T24373" s="11"/>
      <c r="U24373" s="11"/>
      <c r="V24373" s="11"/>
      <c r="W24373" s="11"/>
      <c r="X24373" s="11"/>
      <c r="Y24373" s="11"/>
      <c r="Z24373" s="11"/>
      <c r="BE24373"/>
      <c r="BF24373"/>
      <c r="BG24373"/>
    </row>
    <row r="24374" spans="11:59" x14ac:dyDescent="0.25">
      <c r="K24374" s="11"/>
      <c r="L24374" s="11"/>
      <c r="N24374" s="11"/>
      <c r="O24374" s="11"/>
      <c r="P24374" s="11"/>
      <c r="Q24374" s="11"/>
      <c r="R24374" s="11"/>
      <c r="S24374" s="11"/>
      <c r="T24374" s="11"/>
      <c r="U24374" s="11"/>
      <c r="V24374" s="11"/>
      <c r="W24374" s="11"/>
      <c r="X24374" s="11"/>
      <c r="Y24374" s="11"/>
      <c r="Z24374" s="11"/>
      <c r="BE24374"/>
      <c r="BF24374"/>
      <c r="BG24374"/>
    </row>
    <row r="24375" spans="11:59" x14ac:dyDescent="0.25">
      <c r="K24375" s="11"/>
      <c r="L24375" s="11"/>
      <c r="N24375" s="11"/>
      <c r="O24375" s="11"/>
      <c r="P24375" s="11"/>
      <c r="Q24375" s="11"/>
      <c r="R24375" s="11"/>
      <c r="S24375" s="11"/>
      <c r="T24375" s="11"/>
      <c r="U24375" s="11"/>
      <c r="V24375" s="11"/>
      <c r="W24375" s="11"/>
      <c r="X24375" s="11"/>
      <c r="Y24375" s="11"/>
      <c r="Z24375" s="11"/>
      <c r="BE24375"/>
      <c r="BF24375"/>
      <c r="BG24375"/>
    </row>
    <row r="24376" spans="11:59" x14ac:dyDescent="0.25">
      <c r="K24376" s="11"/>
      <c r="L24376" s="11"/>
      <c r="N24376" s="11"/>
      <c r="O24376" s="11"/>
      <c r="P24376" s="11"/>
      <c r="Q24376" s="11"/>
      <c r="R24376" s="11"/>
      <c r="S24376" s="11"/>
      <c r="T24376" s="11"/>
      <c r="U24376" s="11"/>
      <c r="V24376" s="11"/>
      <c r="W24376" s="11"/>
      <c r="X24376" s="11"/>
      <c r="Y24376" s="11"/>
      <c r="Z24376" s="11"/>
      <c r="BE24376"/>
      <c r="BF24376"/>
      <c r="BG24376"/>
    </row>
    <row r="24377" spans="11:59" x14ac:dyDescent="0.25">
      <c r="K24377" s="11"/>
      <c r="L24377" s="11"/>
      <c r="N24377" s="11"/>
      <c r="O24377" s="11"/>
      <c r="P24377" s="11"/>
      <c r="Q24377" s="11"/>
      <c r="R24377" s="11"/>
      <c r="S24377" s="11"/>
      <c r="T24377" s="11"/>
      <c r="U24377" s="11"/>
      <c r="V24377" s="11"/>
      <c r="W24377" s="11"/>
      <c r="X24377" s="11"/>
      <c r="Y24377" s="11"/>
      <c r="Z24377" s="11"/>
      <c r="BE24377"/>
      <c r="BF24377"/>
      <c r="BG24377"/>
    </row>
    <row r="24378" spans="11:59" x14ac:dyDescent="0.25">
      <c r="K24378" s="11"/>
      <c r="L24378" s="11"/>
      <c r="N24378" s="11"/>
      <c r="O24378" s="11"/>
      <c r="P24378" s="11"/>
      <c r="Q24378" s="11"/>
      <c r="R24378" s="11"/>
      <c r="S24378" s="11"/>
      <c r="T24378" s="11"/>
      <c r="U24378" s="11"/>
      <c r="V24378" s="11"/>
      <c r="W24378" s="11"/>
      <c r="X24378" s="11"/>
      <c r="Y24378" s="11"/>
      <c r="Z24378" s="11"/>
      <c r="BE24378"/>
      <c r="BF24378"/>
      <c r="BG24378"/>
    </row>
    <row r="24379" spans="11:59" x14ac:dyDescent="0.25">
      <c r="K24379" s="11"/>
      <c r="L24379" s="11"/>
      <c r="N24379" s="11"/>
      <c r="O24379" s="11"/>
      <c r="P24379" s="11"/>
      <c r="Q24379" s="11"/>
      <c r="R24379" s="11"/>
      <c r="S24379" s="11"/>
      <c r="T24379" s="11"/>
      <c r="U24379" s="11"/>
      <c r="V24379" s="11"/>
      <c r="W24379" s="11"/>
      <c r="X24379" s="11"/>
      <c r="Y24379" s="11"/>
      <c r="Z24379" s="11"/>
      <c r="BE24379"/>
      <c r="BF24379"/>
      <c r="BG24379"/>
    </row>
    <row r="24380" spans="11:59" x14ac:dyDescent="0.25">
      <c r="K24380" s="11"/>
      <c r="L24380" s="11"/>
      <c r="N24380" s="11"/>
      <c r="O24380" s="11"/>
      <c r="P24380" s="11"/>
      <c r="Q24380" s="11"/>
      <c r="R24380" s="11"/>
      <c r="S24380" s="11"/>
      <c r="T24380" s="11"/>
      <c r="U24380" s="11"/>
      <c r="V24380" s="11"/>
      <c r="W24380" s="11"/>
      <c r="X24380" s="11"/>
      <c r="Y24380" s="11"/>
      <c r="Z24380" s="11"/>
      <c r="BE24380"/>
      <c r="BF24380"/>
      <c r="BG24380"/>
    </row>
    <row r="24381" spans="11:59" x14ac:dyDescent="0.25">
      <c r="K24381" s="11"/>
      <c r="L24381" s="11"/>
      <c r="N24381" s="11"/>
      <c r="O24381" s="11"/>
      <c r="P24381" s="11"/>
      <c r="Q24381" s="11"/>
      <c r="R24381" s="11"/>
      <c r="S24381" s="11"/>
      <c r="T24381" s="11"/>
      <c r="U24381" s="11"/>
      <c r="V24381" s="11"/>
      <c r="W24381" s="11"/>
      <c r="X24381" s="11"/>
      <c r="Y24381" s="11"/>
      <c r="Z24381" s="11"/>
      <c r="BE24381"/>
      <c r="BF24381"/>
      <c r="BG24381"/>
    </row>
    <row r="24382" spans="11:59" x14ac:dyDescent="0.25">
      <c r="K24382" s="11"/>
      <c r="L24382" s="11"/>
      <c r="N24382" s="11"/>
      <c r="O24382" s="11"/>
      <c r="P24382" s="11"/>
      <c r="Q24382" s="11"/>
      <c r="R24382" s="11"/>
      <c r="S24382" s="11"/>
      <c r="T24382" s="11"/>
      <c r="U24382" s="11"/>
      <c r="V24382" s="11"/>
      <c r="W24382" s="11"/>
      <c r="X24382" s="11"/>
      <c r="Y24382" s="11"/>
      <c r="Z24382" s="11"/>
      <c r="BE24382"/>
      <c r="BF24382"/>
      <c r="BG24382"/>
    </row>
    <row r="24383" spans="11:59" x14ac:dyDescent="0.25">
      <c r="K24383" s="11"/>
      <c r="L24383" s="11"/>
      <c r="N24383" s="11"/>
      <c r="O24383" s="11"/>
      <c r="P24383" s="11"/>
      <c r="Q24383" s="11"/>
      <c r="R24383" s="11"/>
      <c r="S24383" s="11"/>
      <c r="T24383" s="11"/>
      <c r="U24383" s="11"/>
      <c r="V24383" s="11"/>
      <c r="W24383" s="11"/>
      <c r="X24383" s="11"/>
      <c r="Y24383" s="11"/>
      <c r="Z24383" s="11"/>
      <c r="BE24383"/>
      <c r="BF24383"/>
      <c r="BG24383"/>
    </row>
    <row r="24384" spans="11:59" x14ac:dyDescent="0.25">
      <c r="K24384" s="11"/>
      <c r="L24384" s="11"/>
      <c r="N24384" s="11"/>
      <c r="O24384" s="11"/>
      <c r="P24384" s="11"/>
      <c r="Q24384" s="11"/>
      <c r="R24384" s="11"/>
      <c r="S24384" s="11"/>
      <c r="T24384" s="11"/>
      <c r="U24384" s="11"/>
      <c r="V24384" s="11"/>
      <c r="W24384" s="11"/>
      <c r="X24384" s="11"/>
      <c r="Y24384" s="11"/>
      <c r="Z24384" s="11"/>
      <c r="BE24384"/>
      <c r="BF24384"/>
      <c r="BG24384"/>
    </row>
    <row r="24385" spans="11:59" x14ac:dyDescent="0.25">
      <c r="K24385" s="11"/>
      <c r="L24385" s="11"/>
      <c r="N24385" s="11"/>
      <c r="O24385" s="11"/>
      <c r="P24385" s="11"/>
      <c r="Q24385" s="11"/>
      <c r="R24385" s="11"/>
      <c r="S24385" s="11"/>
      <c r="T24385" s="11"/>
      <c r="U24385" s="11"/>
      <c r="V24385" s="11"/>
      <c r="W24385" s="11"/>
      <c r="X24385" s="11"/>
      <c r="Y24385" s="11"/>
      <c r="Z24385" s="11"/>
      <c r="BE24385"/>
      <c r="BF24385"/>
      <c r="BG24385"/>
    </row>
    <row r="24386" spans="11:59" x14ac:dyDescent="0.25">
      <c r="K24386" s="11"/>
      <c r="L24386" s="11"/>
      <c r="N24386" s="11"/>
      <c r="O24386" s="11"/>
      <c r="P24386" s="11"/>
      <c r="Q24386" s="11"/>
      <c r="R24386" s="11"/>
      <c r="S24386" s="11"/>
      <c r="T24386" s="11"/>
      <c r="U24386" s="11"/>
      <c r="V24386" s="11"/>
      <c r="W24386" s="11"/>
      <c r="X24386" s="11"/>
      <c r="Y24386" s="11"/>
      <c r="Z24386" s="11"/>
      <c r="BE24386"/>
      <c r="BF24386"/>
      <c r="BG24386"/>
    </row>
    <row r="24387" spans="11:59" x14ac:dyDescent="0.25">
      <c r="K24387" s="11"/>
      <c r="L24387" s="11"/>
      <c r="N24387" s="11"/>
      <c r="O24387" s="11"/>
      <c r="P24387" s="11"/>
      <c r="Q24387" s="11"/>
      <c r="R24387" s="11"/>
      <c r="S24387" s="11"/>
      <c r="T24387" s="11"/>
      <c r="U24387" s="11"/>
      <c r="V24387" s="11"/>
      <c r="W24387" s="11"/>
      <c r="X24387" s="11"/>
      <c r="Y24387" s="11"/>
      <c r="Z24387" s="11"/>
      <c r="BE24387"/>
      <c r="BF24387"/>
      <c r="BG24387"/>
    </row>
    <row r="24388" spans="11:59" x14ac:dyDescent="0.25">
      <c r="K24388" s="11"/>
      <c r="L24388" s="11"/>
      <c r="N24388" s="11"/>
      <c r="O24388" s="11"/>
      <c r="P24388" s="11"/>
      <c r="Q24388" s="11"/>
      <c r="R24388" s="11"/>
      <c r="S24388" s="11"/>
      <c r="T24388" s="11"/>
      <c r="U24388" s="11"/>
      <c r="V24388" s="11"/>
      <c r="W24388" s="11"/>
      <c r="X24388" s="11"/>
      <c r="Y24388" s="11"/>
      <c r="Z24388" s="11"/>
      <c r="BE24388"/>
      <c r="BF24388"/>
      <c r="BG24388"/>
    </row>
    <row r="24389" spans="11:59" x14ac:dyDescent="0.25">
      <c r="K24389" s="11"/>
      <c r="L24389" s="11"/>
      <c r="N24389" s="11"/>
      <c r="O24389" s="11"/>
      <c r="P24389" s="11"/>
      <c r="Q24389" s="11"/>
      <c r="R24389" s="11"/>
      <c r="S24389" s="11"/>
      <c r="T24389" s="11"/>
      <c r="U24389" s="11"/>
      <c r="V24389" s="11"/>
      <c r="W24389" s="11"/>
      <c r="X24389" s="11"/>
      <c r="Y24389" s="11"/>
      <c r="Z24389" s="11"/>
      <c r="BE24389"/>
      <c r="BF24389"/>
      <c r="BG24389"/>
    </row>
    <row r="24390" spans="11:59" x14ac:dyDescent="0.25">
      <c r="K24390" s="11"/>
      <c r="L24390" s="11"/>
      <c r="N24390" s="11"/>
      <c r="O24390" s="11"/>
      <c r="P24390" s="11"/>
      <c r="Q24390" s="11"/>
      <c r="R24390" s="11"/>
      <c r="S24390" s="11"/>
      <c r="T24390" s="11"/>
      <c r="U24390" s="11"/>
      <c r="V24390" s="11"/>
      <c r="W24390" s="11"/>
      <c r="X24390" s="11"/>
      <c r="Y24390" s="11"/>
      <c r="Z24390" s="11"/>
      <c r="BE24390"/>
      <c r="BF24390"/>
      <c r="BG24390"/>
    </row>
    <row r="24391" spans="11:59" x14ac:dyDescent="0.25">
      <c r="K24391" s="11"/>
      <c r="L24391" s="11"/>
      <c r="N24391" s="11"/>
      <c r="O24391" s="11"/>
      <c r="P24391" s="11"/>
      <c r="Q24391" s="11"/>
      <c r="R24391" s="11"/>
      <c r="S24391" s="11"/>
      <c r="T24391" s="11"/>
      <c r="U24391" s="11"/>
      <c r="V24391" s="11"/>
      <c r="W24391" s="11"/>
      <c r="X24391" s="11"/>
      <c r="Y24391" s="11"/>
      <c r="Z24391" s="11"/>
      <c r="BE24391"/>
      <c r="BF24391"/>
      <c r="BG24391"/>
    </row>
    <row r="24392" spans="11:59" x14ac:dyDescent="0.25">
      <c r="K24392" s="11"/>
      <c r="L24392" s="11"/>
      <c r="N24392" s="11"/>
      <c r="O24392" s="11"/>
      <c r="P24392" s="11"/>
      <c r="Q24392" s="11"/>
      <c r="R24392" s="11"/>
      <c r="S24392" s="11"/>
      <c r="T24392" s="11"/>
      <c r="U24392" s="11"/>
      <c r="V24392" s="11"/>
      <c r="W24392" s="11"/>
      <c r="X24392" s="11"/>
      <c r="Y24392" s="11"/>
      <c r="Z24392" s="11"/>
      <c r="BE24392"/>
      <c r="BF24392"/>
      <c r="BG24392"/>
    </row>
    <row r="24393" spans="11:59" x14ac:dyDescent="0.25">
      <c r="K24393" s="11"/>
      <c r="L24393" s="11"/>
      <c r="N24393" s="11"/>
      <c r="O24393" s="11"/>
      <c r="P24393" s="11"/>
      <c r="Q24393" s="11"/>
      <c r="R24393" s="11"/>
      <c r="S24393" s="11"/>
      <c r="T24393" s="11"/>
      <c r="U24393" s="11"/>
      <c r="V24393" s="11"/>
      <c r="W24393" s="11"/>
      <c r="X24393" s="11"/>
      <c r="Y24393" s="11"/>
      <c r="Z24393" s="11"/>
      <c r="BE24393"/>
      <c r="BF24393"/>
      <c r="BG24393"/>
    </row>
    <row r="24394" spans="11:59" x14ac:dyDescent="0.25">
      <c r="K24394" s="11"/>
      <c r="L24394" s="11"/>
      <c r="N24394" s="11"/>
      <c r="O24394" s="11"/>
      <c r="P24394" s="11"/>
      <c r="Q24394" s="11"/>
      <c r="R24394" s="11"/>
      <c r="S24394" s="11"/>
      <c r="T24394" s="11"/>
      <c r="U24394" s="11"/>
      <c r="V24394" s="11"/>
      <c r="W24394" s="11"/>
      <c r="X24394" s="11"/>
      <c r="Y24394" s="11"/>
      <c r="Z24394" s="11"/>
      <c r="BE24394"/>
      <c r="BF24394"/>
      <c r="BG24394"/>
    </row>
    <row r="24395" spans="11:59" x14ac:dyDescent="0.25">
      <c r="K24395" s="11"/>
      <c r="L24395" s="11"/>
      <c r="N24395" s="11"/>
      <c r="O24395" s="11"/>
      <c r="P24395" s="11"/>
      <c r="Q24395" s="11"/>
      <c r="R24395" s="11"/>
      <c r="S24395" s="11"/>
      <c r="T24395" s="11"/>
      <c r="U24395" s="11"/>
      <c r="V24395" s="11"/>
      <c r="W24395" s="11"/>
      <c r="X24395" s="11"/>
      <c r="Y24395" s="11"/>
      <c r="Z24395" s="11"/>
      <c r="BE24395"/>
      <c r="BF24395"/>
      <c r="BG24395"/>
    </row>
    <row r="24396" spans="11:59" x14ac:dyDescent="0.25">
      <c r="K24396" s="11"/>
      <c r="L24396" s="11"/>
      <c r="N24396" s="11"/>
      <c r="O24396" s="11"/>
      <c r="P24396" s="11"/>
      <c r="Q24396" s="11"/>
      <c r="R24396" s="11"/>
      <c r="S24396" s="11"/>
      <c r="T24396" s="11"/>
      <c r="U24396" s="11"/>
      <c r="V24396" s="11"/>
      <c r="W24396" s="11"/>
      <c r="X24396" s="11"/>
      <c r="Y24396" s="11"/>
      <c r="Z24396" s="11"/>
      <c r="BE24396"/>
      <c r="BF24396"/>
      <c r="BG24396"/>
    </row>
    <row r="24397" spans="11:59" x14ac:dyDescent="0.25">
      <c r="K24397" s="11"/>
      <c r="L24397" s="11"/>
      <c r="N24397" s="11"/>
      <c r="O24397" s="11"/>
      <c r="P24397" s="11"/>
      <c r="Q24397" s="11"/>
      <c r="R24397" s="11"/>
      <c r="S24397" s="11"/>
      <c r="T24397" s="11"/>
      <c r="U24397" s="11"/>
      <c r="V24397" s="11"/>
      <c r="W24397" s="11"/>
      <c r="X24397" s="11"/>
      <c r="Y24397" s="11"/>
      <c r="Z24397" s="11"/>
      <c r="BE24397"/>
      <c r="BF24397"/>
      <c r="BG24397"/>
    </row>
    <row r="24398" spans="11:59" x14ac:dyDescent="0.25">
      <c r="K24398" s="11"/>
      <c r="L24398" s="11"/>
      <c r="N24398" s="11"/>
      <c r="O24398" s="11"/>
      <c r="P24398" s="11"/>
      <c r="Q24398" s="11"/>
      <c r="R24398" s="11"/>
      <c r="S24398" s="11"/>
      <c r="T24398" s="11"/>
      <c r="U24398" s="11"/>
      <c r="V24398" s="11"/>
      <c r="W24398" s="11"/>
      <c r="X24398" s="11"/>
      <c r="Y24398" s="11"/>
      <c r="Z24398" s="11"/>
      <c r="BE24398"/>
      <c r="BF24398"/>
      <c r="BG24398"/>
    </row>
    <row r="24399" spans="11:59" x14ac:dyDescent="0.25">
      <c r="K24399" s="11"/>
      <c r="L24399" s="11"/>
      <c r="N24399" s="11"/>
      <c r="O24399" s="11"/>
      <c r="P24399" s="11"/>
      <c r="Q24399" s="11"/>
      <c r="R24399" s="11"/>
      <c r="S24399" s="11"/>
      <c r="T24399" s="11"/>
      <c r="U24399" s="11"/>
      <c r="V24399" s="11"/>
      <c r="W24399" s="11"/>
      <c r="X24399" s="11"/>
      <c r="Y24399" s="11"/>
      <c r="Z24399" s="11"/>
      <c r="BE24399"/>
      <c r="BF24399"/>
      <c r="BG24399"/>
    </row>
    <row r="24400" spans="11:59" x14ac:dyDescent="0.25">
      <c r="K24400" s="11"/>
      <c r="L24400" s="11"/>
      <c r="N24400" s="11"/>
      <c r="O24400" s="11"/>
      <c r="P24400" s="11"/>
      <c r="Q24400" s="11"/>
      <c r="R24400" s="11"/>
      <c r="S24400" s="11"/>
      <c r="T24400" s="11"/>
      <c r="U24400" s="11"/>
      <c r="V24400" s="11"/>
      <c r="W24400" s="11"/>
      <c r="X24400" s="11"/>
      <c r="Y24400" s="11"/>
      <c r="Z24400" s="11"/>
      <c r="BE24400"/>
      <c r="BF24400"/>
      <c r="BG24400"/>
    </row>
    <row r="24401" spans="11:59" x14ac:dyDescent="0.25">
      <c r="K24401" s="11"/>
      <c r="L24401" s="11"/>
      <c r="N24401" s="11"/>
      <c r="O24401" s="11"/>
      <c r="P24401" s="11"/>
      <c r="Q24401" s="11"/>
      <c r="R24401" s="11"/>
      <c r="S24401" s="11"/>
      <c r="T24401" s="11"/>
      <c r="U24401" s="11"/>
      <c r="V24401" s="11"/>
      <c r="W24401" s="11"/>
      <c r="X24401" s="11"/>
      <c r="Y24401" s="11"/>
      <c r="Z24401" s="11"/>
      <c r="BE24401"/>
      <c r="BF24401"/>
      <c r="BG24401"/>
    </row>
    <row r="24402" spans="11:59" x14ac:dyDescent="0.25">
      <c r="K24402" s="11"/>
      <c r="L24402" s="11"/>
      <c r="N24402" s="11"/>
      <c r="O24402" s="11"/>
      <c r="P24402" s="11"/>
      <c r="Q24402" s="11"/>
      <c r="R24402" s="11"/>
      <c r="S24402" s="11"/>
      <c r="T24402" s="11"/>
      <c r="U24402" s="11"/>
      <c r="V24402" s="11"/>
      <c r="W24402" s="11"/>
      <c r="X24402" s="11"/>
      <c r="Y24402" s="11"/>
      <c r="Z24402" s="11"/>
      <c r="BE24402"/>
      <c r="BF24402"/>
      <c r="BG24402"/>
    </row>
    <row r="24403" spans="11:59" x14ac:dyDescent="0.25">
      <c r="K24403" s="11"/>
      <c r="L24403" s="11"/>
      <c r="N24403" s="11"/>
      <c r="O24403" s="11"/>
      <c r="P24403" s="11"/>
      <c r="Q24403" s="11"/>
      <c r="R24403" s="11"/>
      <c r="S24403" s="11"/>
      <c r="T24403" s="11"/>
      <c r="U24403" s="11"/>
      <c r="V24403" s="11"/>
      <c r="W24403" s="11"/>
      <c r="X24403" s="11"/>
      <c r="Y24403" s="11"/>
      <c r="Z24403" s="11"/>
      <c r="BE24403"/>
      <c r="BF24403"/>
      <c r="BG24403"/>
    </row>
    <row r="24404" spans="11:59" x14ac:dyDescent="0.25">
      <c r="K24404" s="11"/>
      <c r="L24404" s="11"/>
      <c r="N24404" s="11"/>
      <c r="O24404" s="11"/>
      <c r="P24404" s="11"/>
      <c r="Q24404" s="11"/>
      <c r="R24404" s="11"/>
      <c r="S24404" s="11"/>
      <c r="T24404" s="11"/>
      <c r="U24404" s="11"/>
      <c r="V24404" s="11"/>
      <c r="W24404" s="11"/>
      <c r="X24404" s="11"/>
      <c r="Y24404" s="11"/>
      <c r="Z24404" s="11"/>
      <c r="BE24404"/>
      <c r="BF24404"/>
      <c r="BG24404"/>
    </row>
    <row r="24405" spans="11:59" x14ac:dyDescent="0.25">
      <c r="K24405" s="11"/>
      <c r="L24405" s="11"/>
      <c r="N24405" s="11"/>
      <c r="O24405" s="11"/>
      <c r="P24405" s="11"/>
      <c r="Q24405" s="11"/>
      <c r="R24405" s="11"/>
      <c r="S24405" s="11"/>
      <c r="T24405" s="11"/>
      <c r="U24405" s="11"/>
      <c r="V24405" s="11"/>
      <c r="W24405" s="11"/>
      <c r="X24405" s="11"/>
      <c r="Y24405" s="11"/>
      <c r="Z24405" s="11"/>
      <c r="BE24405"/>
      <c r="BF24405"/>
      <c r="BG24405"/>
    </row>
    <row r="24406" spans="11:59" x14ac:dyDescent="0.25">
      <c r="K24406" s="11"/>
      <c r="L24406" s="11"/>
      <c r="N24406" s="11"/>
      <c r="O24406" s="11"/>
      <c r="P24406" s="11"/>
      <c r="Q24406" s="11"/>
      <c r="R24406" s="11"/>
      <c r="S24406" s="11"/>
      <c r="T24406" s="11"/>
      <c r="U24406" s="11"/>
      <c r="V24406" s="11"/>
      <c r="W24406" s="11"/>
      <c r="X24406" s="11"/>
      <c r="Y24406" s="11"/>
      <c r="Z24406" s="11"/>
      <c r="BE24406"/>
      <c r="BF24406"/>
      <c r="BG24406"/>
    </row>
    <row r="24407" spans="11:59" x14ac:dyDescent="0.25">
      <c r="K24407" s="11"/>
      <c r="L24407" s="11"/>
      <c r="N24407" s="11"/>
      <c r="O24407" s="11"/>
      <c r="P24407" s="11"/>
      <c r="Q24407" s="11"/>
      <c r="R24407" s="11"/>
      <c r="S24407" s="11"/>
      <c r="T24407" s="11"/>
      <c r="U24407" s="11"/>
      <c r="V24407" s="11"/>
      <c r="W24407" s="11"/>
      <c r="X24407" s="11"/>
      <c r="Y24407" s="11"/>
      <c r="Z24407" s="11"/>
      <c r="BE24407"/>
      <c r="BF24407"/>
      <c r="BG24407"/>
    </row>
    <row r="24408" spans="11:59" x14ac:dyDescent="0.25">
      <c r="K24408" s="11"/>
      <c r="L24408" s="11"/>
      <c r="N24408" s="11"/>
      <c r="O24408" s="11"/>
      <c r="P24408" s="11"/>
      <c r="Q24408" s="11"/>
      <c r="R24408" s="11"/>
      <c r="S24408" s="11"/>
      <c r="T24408" s="11"/>
      <c r="U24408" s="11"/>
      <c r="V24408" s="11"/>
      <c r="W24408" s="11"/>
      <c r="X24408" s="11"/>
      <c r="Y24408" s="11"/>
      <c r="Z24408" s="11"/>
      <c r="BE24408"/>
      <c r="BF24408"/>
      <c r="BG24408"/>
    </row>
    <row r="24409" spans="11:59" x14ac:dyDescent="0.25">
      <c r="K24409" s="11"/>
      <c r="L24409" s="11"/>
      <c r="N24409" s="11"/>
      <c r="O24409" s="11"/>
      <c r="P24409" s="11"/>
      <c r="Q24409" s="11"/>
      <c r="R24409" s="11"/>
      <c r="S24409" s="11"/>
      <c r="T24409" s="11"/>
      <c r="U24409" s="11"/>
      <c r="V24409" s="11"/>
      <c r="W24409" s="11"/>
      <c r="X24409" s="11"/>
      <c r="Y24409" s="11"/>
      <c r="Z24409" s="11"/>
      <c r="BE24409"/>
      <c r="BF24409"/>
      <c r="BG24409"/>
    </row>
    <row r="24410" spans="11:59" x14ac:dyDescent="0.25">
      <c r="K24410" s="11"/>
      <c r="L24410" s="11"/>
      <c r="N24410" s="11"/>
      <c r="O24410" s="11"/>
      <c r="P24410" s="11"/>
      <c r="Q24410" s="11"/>
      <c r="R24410" s="11"/>
      <c r="S24410" s="11"/>
      <c r="T24410" s="11"/>
      <c r="U24410" s="11"/>
      <c r="V24410" s="11"/>
      <c r="W24410" s="11"/>
      <c r="X24410" s="11"/>
      <c r="Y24410" s="11"/>
      <c r="Z24410" s="11"/>
      <c r="BE24410"/>
      <c r="BF24410"/>
      <c r="BG24410"/>
    </row>
    <row r="24411" spans="11:59" x14ac:dyDescent="0.25">
      <c r="K24411" s="11"/>
      <c r="L24411" s="11"/>
      <c r="N24411" s="11"/>
      <c r="O24411" s="11"/>
      <c r="P24411" s="11"/>
      <c r="Q24411" s="11"/>
      <c r="R24411" s="11"/>
      <c r="S24411" s="11"/>
      <c r="T24411" s="11"/>
      <c r="U24411" s="11"/>
      <c r="V24411" s="11"/>
      <c r="W24411" s="11"/>
      <c r="X24411" s="11"/>
      <c r="Y24411" s="11"/>
      <c r="Z24411" s="11"/>
      <c r="BE24411"/>
      <c r="BF24411"/>
      <c r="BG24411"/>
    </row>
    <row r="24412" spans="11:59" x14ac:dyDescent="0.25">
      <c r="K24412" s="11"/>
      <c r="L24412" s="11"/>
      <c r="N24412" s="11"/>
      <c r="O24412" s="11"/>
      <c r="P24412" s="11"/>
      <c r="Q24412" s="11"/>
      <c r="R24412" s="11"/>
      <c r="S24412" s="11"/>
      <c r="T24412" s="11"/>
      <c r="U24412" s="11"/>
      <c r="V24412" s="11"/>
      <c r="W24412" s="11"/>
      <c r="X24412" s="11"/>
      <c r="Y24412" s="11"/>
      <c r="Z24412" s="11"/>
      <c r="BE24412"/>
      <c r="BF24412"/>
      <c r="BG24412"/>
    </row>
    <row r="24413" spans="11:59" x14ac:dyDescent="0.25">
      <c r="K24413" s="11"/>
      <c r="L24413" s="11"/>
      <c r="N24413" s="11"/>
      <c r="O24413" s="11"/>
      <c r="P24413" s="11"/>
      <c r="Q24413" s="11"/>
      <c r="R24413" s="11"/>
      <c r="S24413" s="11"/>
      <c r="T24413" s="11"/>
      <c r="U24413" s="11"/>
      <c r="V24413" s="11"/>
      <c r="W24413" s="11"/>
      <c r="X24413" s="11"/>
      <c r="Y24413" s="11"/>
      <c r="Z24413" s="11"/>
      <c r="BE24413"/>
      <c r="BF24413"/>
      <c r="BG24413"/>
    </row>
    <row r="24414" spans="11:59" x14ac:dyDescent="0.25">
      <c r="K24414" s="11"/>
      <c r="L24414" s="11"/>
      <c r="N24414" s="11"/>
      <c r="O24414" s="11"/>
      <c r="P24414" s="11"/>
      <c r="Q24414" s="11"/>
      <c r="R24414" s="11"/>
      <c r="S24414" s="11"/>
      <c r="T24414" s="11"/>
      <c r="U24414" s="11"/>
      <c r="V24414" s="11"/>
      <c r="W24414" s="11"/>
      <c r="X24414" s="11"/>
      <c r="Y24414" s="11"/>
      <c r="Z24414" s="11"/>
      <c r="BE24414"/>
      <c r="BF24414"/>
      <c r="BG24414"/>
    </row>
    <row r="24415" spans="11:59" x14ac:dyDescent="0.25">
      <c r="K24415" s="11"/>
      <c r="L24415" s="11"/>
      <c r="N24415" s="11"/>
      <c r="O24415" s="11"/>
      <c r="P24415" s="11"/>
      <c r="Q24415" s="11"/>
      <c r="R24415" s="11"/>
      <c r="S24415" s="11"/>
      <c r="T24415" s="11"/>
      <c r="U24415" s="11"/>
      <c r="V24415" s="11"/>
      <c r="W24415" s="11"/>
      <c r="X24415" s="11"/>
      <c r="Y24415" s="11"/>
      <c r="Z24415" s="11"/>
      <c r="BE24415"/>
      <c r="BF24415"/>
      <c r="BG24415"/>
    </row>
    <row r="24416" spans="11:59" x14ac:dyDescent="0.25">
      <c r="K24416" s="11"/>
      <c r="L24416" s="11"/>
      <c r="N24416" s="11"/>
      <c r="O24416" s="11"/>
      <c r="P24416" s="11"/>
      <c r="Q24416" s="11"/>
      <c r="R24416" s="11"/>
      <c r="S24416" s="11"/>
      <c r="T24416" s="11"/>
      <c r="U24416" s="11"/>
      <c r="V24416" s="11"/>
      <c r="W24416" s="11"/>
      <c r="X24416" s="11"/>
      <c r="Y24416" s="11"/>
      <c r="Z24416" s="11"/>
      <c r="BE24416"/>
      <c r="BF24416"/>
      <c r="BG24416"/>
    </row>
    <row r="24417" spans="11:59" x14ac:dyDescent="0.25">
      <c r="K24417" s="11"/>
      <c r="L24417" s="11"/>
      <c r="N24417" s="11"/>
      <c r="O24417" s="11"/>
      <c r="P24417" s="11"/>
      <c r="Q24417" s="11"/>
      <c r="R24417" s="11"/>
      <c r="S24417" s="11"/>
      <c r="T24417" s="11"/>
      <c r="U24417" s="11"/>
      <c r="V24417" s="11"/>
      <c r="W24417" s="11"/>
      <c r="X24417" s="11"/>
      <c r="Y24417" s="11"/>
      <c r="Z24417" s="11"/>
      <c r="BE24417"/>
      <c r="BF24417"/>
      <c r="BG24417"/>
    </row>
    <row r="24418" spans="11:59" x14ac:dyDescent="0.25">
      <c r="K24418" s="11"/>
      <c r="L24418" s="11"/>
      <c r="N24418" s="11"/>
      <c r="O24418" s="11"/>
      <c r="P24418" s="11"/>
      <c r="Q24418" s="11"/>
      <c r="R24418" s="11"/>
      <c r="S24418" s="11"/>
      <c r="T24418" s="11"/>
      <c r="U24418" s="11"/>
      <c r="V24418" s="11"/>
      <c r="W24418" s="11"/>
      <c r="X24418" s="11"/>
      <c r="Y24418" s="11"/>
      <c r="Z24418" s="11"/>
      <c r="BE24418"/>
      <c r="BF24418"/>
      <c r="BG24418"/>
    </row>
    <row r="24419" spans="11:59" x14ac:dyDescent="0.25">
      <c r="K24419" s="11"/>
      <c r="L24419" s="11"/>
      <c r="N24419" s="11"/>
      <c r="O24419" s="11"/>
      <c r="P24419" s="11"/>
      <c r="Q24419" s="11"/>
      <c r="R24419" s="11"/>
      <c r="S24419" s="11"/>
      <c r="T24419" s="11"/>
      <c r="U24419" s="11"/>
      <c r="V24419" s="11"/>
      <c r="W24419" s="11"/>
      <c r="X24419" s="11"/>
      <c r="Y24419" s="11"/>
      <c r="Z24419" s="11"/>
      <c r="BE24419"/>
      <c r="BF24419"/>
      <c r="BG24419"/>
    </row>
    <row r="24420" spans="11:59" x14ac:dyDescent="0.25">
      <c r="K24420" s="11"/>
      <c r="L24420" s="11"/>
      <c r="N24420" s="11"/>
      <c r="O24420" s="11"/>
      <c r="P24420" s="11"/>
      <c r="Q24420" s="11"/>
      <c r="R24420" s="11"/>
      <c r="S24420" s="11"/>
      <c r="T24420" s="11"/>
      <c r="U24420" s="11"/>
      <c r="V24420" s="11"/>
      <c r="W24420" s="11"/>
      <c r="X24420" s="11"/>
      <c r="Y24420" s="11"/>
      <c r="Z24420" s="11"/>
      <c r="BE24420"/>
      <c r="BF24420"/>
      <c r="BG24420"/>
    </row>
    <row r="24421" spans="11:59" x14ac:dyDescent="0.25">
      <c r="K24421" s="11"/>
      <c r="L24421" s="11"/>
      <c r="N24421" s="11"/>
      <c r="O24421" s="11"/>
      <c r="P24421" s="11"/>
      <c r="Q24421" s="11"/>
      <c r="R24421" s="11"/>
      <c r="S24421" s="11"/>
      <c r="T24421" s="11"/>
      <c r="U24421" s="11"/>
      <c r="V24421" s="11"/>
      <c r="W24421" s="11"/>
      <c r="X24421" s="11"/>
      <c r="Y24421" s="11"/>
      <c r="Z24421" s="11"/>
      <c r="BE24421"/>
      <c r="BF24421"/>
      <c r="BG24421"/>
    </row>
    <row r="24422" spans="11:59" x14ac:dyDescent="0.25">
      <c r="K24422" s="11"/>
      <c r="L24422" s="11"/>
      <c r="N24422" s="11"/>
      <c r="O24422" s="11"/>
      <c r="P24422" s="11"/>
      <c r="Q24422" s="11"/>
      <c r="R24422" s="11"/>
      <c r="S24422" s="11"/>
      <c r="T24422" s="11"/>
      <c r="U24422" s="11"/>
      <c r="V24422" s="11"/>
      <c r="W24422" s="11"/>
      <c r="X24422" s="11"/>
      <c r="Y24422" s="11"/>
      <c r="Z24422" s="11"/>
      <c r="BE24422"/>
      <c r="BF24422"/>
      <c r="BG24422"/>
    </row>
    <row r="24423" spans="11:59" x14ac:dyDescent="0.25">
      <c r="K24423" s="11"/>
      <c r="L24423" s="11"/>
      <c r="N24423" s="11"/>
      <c r="O24423" s="11"/>
      <c r="P24423" s="11"/>
      <c r="Q24423" s="11"/>
      <c r="R24423" s="11"/>
      <c r="S24423" s="11"/>
      <c r="T24423" s="11"/>
      <c r="U24423" s="11"/>
      <c r="V24423" s="11"/>
      <c r="W24423" s="11"/>
      <c r="X24423" s="11"/>
      <c r="Y24423" s="11"/>
      <c r="Z24423" s="11"/>
      <c r="BE24423"/>
      <c r="BF24423"/>
      <c r="BG24423"/>
    </row>
    <row r="24424" spans="11:59" x14ac:dyDescent="0.25">
      <c r="K24424" s="11"/>
      <c r="L24424" s="11"/>
      <c r="N24424" s="11"/>
      <c r="O24424" s="11"/>
      <c r="P24424" s="11"/>
      <c r="Q24424" s="11"/>
      <c r="R24424" s="11"/>
      <c r="S24424" s="11"/>
      <c r="T24424" s="11"/>
      <c r="U24424" s="11"/>
      <c r="V24424" s="11"/>
      <c r="W24424" s="11"/>
      <c r="X24424" s="11"/>
      <c r="Y24424" s="11"/>
      <c r="Z24424" s="11"/>
      <c r="BE24424"/>
      <c r="BF24424"/>
      <c r="BG24424"/>
    </row>
    <row r="24425" spans="11:59" x14ac:dyDescent="0.25">
      <c r="K24425" s="11"/>
      <c r="L24425" s="11"/>
      <c r="N24425" s="11"/>
      <c r="O24425" s="11"/>
      <c r="P24425" s="11"/>
      <c r="Q24425" s="11"/>
      <c r="R24425" s="11"/>
      <c r="S24425" s="11"/>
      <c r="T24425" s="11"/>
      <c r="U24425" s="11"/>
      <c r="V24425" s="11"/>
      <c r="W24425" s="11"/>
      <c r="X24425" s="11"/>
      <c r="Y24425" s="11"/>
      <c r="Z24425" s="11"/>
      <c r="BE24425"/>
      <c r="BF24425"/>
      <c r="BG24425"/>
    </row>
    <row r="24426" spans="11:59" x14ac:dyDescent="0.25">
      <c r="K24426" s="11"/>
      <c r="L24426" s="11"/>
      <c r="N24426" s="11"/>
      <c r="O24426" s="11"/>
      <c r="P24426" s="11"/>
      <c r="Q24426" s="11"/>
      <c r="R24426" s="11"/>
      <c r="S24426" s="11"/>
      <c r="T24426" s="11"/>
      <c r="U24426" s="11"/>
      <c r="V24426" s="11"/>
      <c r="W24426" s="11"/>
      <c r="X24426" s="11"/>
      <c r="Y24426" s="11"/>
      <c r="Z24426" s="11"/>
      <c r="BE24426"/>
      <c r="BF24426"/>
      <c r="BG24426"/>
    </row>
    <row r="24427" spans="11:59" x14ac:dyDescent="0.25">
      <c r="K24427" s="11"/>
      <c r="L24427" s="11"/>
      <c r="N24427" s="11"/>
      <c r="O24427" s="11"/>
      <c r="P24427" s="11"/>
      <c r="Q24427" s="11"/>
      <c r="R24427" s="11"/>
      <c r="S24427" s="11"/>
      <c r="T24427" s="11"/>
      <c r="U24427" s="11"/>
      <c r="V24427" s="11"/>
      <c r="W24427" s="11"/>
      <c r="X24427" s="11"/>
      <c r="Y24427" s="11"/>
      <c r="Z24427" s="11"/>
      <c r="BE24427"/>
      <c r="BF24427"/>
      <c r="BG24427"/>
    </row>
    <row r="24428" spans="11:59" x14ac:dyDescent="0.25">
      <c r="K24428" s="11"/>
      <c r="L24428" s="11"/>
      <c r="N24428" s="11"/>
      <c r="O24428" s="11"/>
      <c r="P24428" s="11"/>
      <c r="Q24428" s="11"/>
      <c r="R24428" s="11"/>
      <c r="S24428" s="11"/>
      <c r="T24428" s="11"/>
      <c r="U24428" s="11"/>
      <c r="V24428" s="11"/>
      <c r="W24428" s="11"/>
      <c r="X24428" s="11"/>
      <c r="Y24428" s="11"/>
      <c r="Z24428" s="11"/>
      <c r="BE24428"/>
      <c r="BF24428"/>
      <c r="BG24428"/>
    </row>
    <row r="24429" spans="11:59" x14ac:dyDescent="0.25">
      <c r="K24429" s="11"/>
      <c r="L24429" s="11"/>
      <c r="N24429" s="11"/>
      <c r="O24429" s="11"/>
      <c r="P24429" s="11"/>
      <c r="Q24429" s="11"/>
      <c r="R24429" s="11"/>
      <c r="S24429" s="11"/>
      <c r="T24429" s="11"/>
      <c r="U24429" s="11"/>
      <c r="V24429" s="11"/>
      <c r="W24429" s="11"/>
      <c r="X24429" s="11"/>
      <c r="Y24429" s="11"/>
      <c r="Z24429" s="11"/>
      <c r="BE24429"/>
      <c r="BF24429"/>
      <c r="BG24429"/>
    </row>
    <row r="24430" spans="11:59" x14ac:dyDescent="0.25">
      <c r="K24430" s="11"/>
      <c r="L24430" s="11"/>
      <c r="N24430" s="11"/>
      <c r="O24430" s="11"/>
      <c r="P24430" s="11"/>
      <c r="Q24430" s="11"/>
      <c r="R24430" s="11"/>
      <c r="S24430" s="11"/>
      <c r="T24430" s="11"/>
      <c r="U24430" s="11"/>
      <c r="V24430" s="11"/>
      <c r="W24430" s="11"/>
      <c r="X24430" s="11"/>
      <c r="Y24430" s="11"/>
      <c r="Z24430" s="11"/>
      <c r="BE24430"/>
      <c r="BF24430"/>
      <c r="BG24430"/>
    </row>
    <row r="24431" spans="11:59" x14ac:dyDescent="0.25">
      <c r="K24431" s="11"/>
      <c r="L24431" s="11"/>
      <c r="N24431" s="11"/>
      <c r="O24431" s="11"/>
      <c r="P24431" s="11"/>
      <c r="Q24431" s="11"/>
      <c r="R24431" s="11"/>
      <c r="S24431" s="11"/>
      <c r="T24431" s="11"/>
      <c r="U24431" s="11"/>
      <c r="V24431" s="11"/>
      <c r="W24431" s="11"/>
      <c r="X24431" s="11"/>
      <c r="Y24431" s="11"/>
      <c r="Z24431" s="11"/>
      <c r="BE24431"/>
      <c r="BF24431"/>
      <c r="BG24431"/>
    </row>
    <row r="24432" spans="11:59" x14ac:dyDescent="0.25">
      <c r="K24432" s="11"/>
      <c r="L24432" s="11"/>
      <c r="N24432" s="11"/>
      <c r="O24432" s="11"/>
      <c r="P24432" s="11"/>
      <c r="Q24432" s="11"/>
      <c r="R24432" s="11"/>
      <c r="S24432" s="11"/>
      <c r="T24432" s="11"/>
      <c r="U24432" s="11"/>
      <c r="V24432" s="11"/>
      <c r="W24432" s="11"/>
      <c r="X24432" s="11"/>
      <c r="Y24432" s="11"/>
      <c r="Z24432" s="11"/>
      <c r="BE24432"/>
      <c r="BF24432"/>
      <c r="BG24432"/>
    </row>
    <row r="24433" spans="11:59" x14ac:dyDescent="0.25">
      <c r="K24433" s="11"/>
      <c r="L24433" s="11"/>
      <c r="N24433" s="11"/>
      <c r="O24433" s="11"/>
      <c r="P24433" s="11"/>
      <c r="Q24433" s="11"/>
      <c r="R24433" s="11"/>
      <c r="S24433" s="11"/>
      <c r="T24433" s="11"/>
      <c r="U24433" s="11"/>
      <c r="V24433" s="11"/>
      <c r="W24433" s="11"/>
      <c r="X24433" s="11"/>
      <c r="Y24433" s="11"/>
      <c r="Z24433" s="11"/>
      <c r="BE24433"/>
      <c r="BF24433"/>
      <c r="BG24433"/>
    </row>
    <row r="24434" spans="11:59" x14ac:dyDescent="0.25">
      <c r="K24434" s="11"/>
      <c r="L24434" s="11"/>
      <c r="N24434" s="11"/>
      <c r="O24434" s="11"/>
      <c r="P24434" s="11"/>
      <c r="Q24434" s="11"/>
      <c r="R24434" s="11"/>
      <c r="S24434" s="11"/>
      <c r="T24434" s="11"/>
      <c r="U24434" s="11"/>
      <c r="V24434" s="11"/>
      <c r="W24434" s="11"/>
      <c r="X24434" s="11"/>
      <c r="Y24434" s="11"/>
      <c r="Z24434" s="11"/>
      <c r="BE24434"/>
      <c r="BF24434"/>
      <c r="BG24434"/>
    </row>
    <row r="24435" spans="11:59" x14ac:dyDescent="0.25">
      <c r="K24435" s="11"/>
      <c r="L24435" s="11"/>
      <c r="N24435" s="11"/>
      <c r="O24435" s="11"/>
      <c r="P24435" s="11"/>
      <c r="Q24435" s="11"/>
      <c r="R24435" s="11"/>
      <c r="S24435" s="11"/>
      <c r="T24435" s="11"/>
      <c r="U24435" s="11"/>
      <c r="V24435" s="11"/>
      <c r="W24435" s="11"/>
      <c r="X24435" s="11"/>
      <c r="Y24435" s="11"/>
      <c r="Z24435" s="11"/>
      <c r="BE24435"/>
      <c r="BF24435"/>
      <c r="BG24435"/>
    </row>
    <row r="24436" spans="11:59" x14ac:dyDescent="0.25">
      <c r="K24436" s="11"/>
      <c r="L24436" s="11"/>
      <c r="N24436" s="11"/>
      <c r="O24436" s="11"/>
      <c r="P24436" s="11"/>
      <c r="Q24436" s="11"/>
      <c r="R24436" s="11"/>
      <c r="S24436" s="11"/>
      <c r="T24436" s="11"/>
      <c r="U24436" s="11"/>
      <c r="V24436" s="11"/>
      <c r="W24436" s="11"/>
      <c r="X24436" s="11"/>
      <c r="Y24436" s="11"/>
      <c r="Z24436" s="11"/>
      <c r="BE24436"/>
      <c r="BF24436"/>
      <c r="BG24436"/>
    </row>
    <row r="24437" spans="11:59" x14ac:dyDescent="0.25">
      <c r="K24437" s="11"/>
      <c r="L24437" s="11"/>
      <c r="N24437" s="11"/>
      <c r="O24437" s="11"/>
      <c r="P24437" s="11"/>
      <c r="Q24437" s="11"/>
      <c r="R24437" s="11"/>
      <c r="S24437" s="11"/>
      <c r="T24437" s="11"/>
      <c r="U24437" s="11"/>
      <c r="V24437" s="11"/>
      <c r="W24437" s="11"/>
      <c r="X24437" s="11"/>
      <c r="Y24437" s="11"/>
      <c r="Z24437" s="11"/>
      <c r="BE24437"/>
      <c r="BF24437"/>
      <c r="BG24437"/>
    </row>
    <row r="24438" spans="11:59" x14ac:dyDescent="0.25">
      <c r="K24438" s="11"/>
      <c r="L24438" s="11"/>
      <c r="N24438" s="11"/>
      <c r="O24438" s="11"/>
      <c r="P24438" s="11"/>
      <c r="Q24438" s="11"/>
      <c r="R24438" s="11"/>
      <c r="S24438" s="11"/>
      <c r="T24438" s="11"/>
      <c r="U24438" s="11"/>
      <c r="V24438" s="11"/>
      <c r="W24438" s="11"/>
      <c r="X24438" s="11"/>
      <c r="Y24438" s="11"/>
      <c r="Z24438" s="11"/>
      <c r="BE24438"/>
      <c r="BF24438"/>
      <c r="BG24438"/>
    </row>
    <row r="24439" spans="11:59" x14ac:dyDescent="0.25">
      <c r="K24439" s="11"/>
      <c r="L24439" s="11"/>
      <c r="N24439" s="11"/>
      <c r="O24439" s="11"/>
      <c r="P24439" s="11"/>
      <c r="Q24439" s="11"/>
      <c r="R24439" s="11"/>
      <c r="S24439" s="11"/>
      <c r="T24439" s="11"/>
      <c r="U24439" s="11"/>
      <c r="V24439" s="11"/>
      <c r="W24439" s="11"/>
      <c r="X24439" s="11"/>
      <c r="Y24439" s="11"/>
      <c r="Z24439" s="11"/>
      <c r="BE24439"/>
      <c r="BF24439"/>
      <c r="BG24439"/>
    </row>
    <row r="24440" spans="11:59" x14ac:dyDescent="0.25">
      <c r="K24440" s="11"/>
      <c r="L24440" s="11"/>
      <c r="N24440" s="11"/>
      <c r="O24440" s="11"/>
      <c r="P24440" s="11"/>
      <c r="Q24440" s="11"/>
      <c r="R24440" s="11"/>
      <c r="S24440" s="11"/>
      <c r="T24440" s="11"/>
      <c r="U24440" s="11"/>
      <c r="V24440" s="11"/>
      <c r="W24440" s="11"/>
      <c r="X24440" s="11"/>
      <c r="Y24440" s="11"/>
      <c r="Z24440" s="11"/>
      <c r="BE24440"/>
      <c r="BF24440"/>
      <c r="BG24440"/>
    </row>
    <row r="24441" spans="11:59" x14ac:dyDescent="0.25">
      <c r="K24441" s="11"/>
      <c r="L24441" s="11"/>
      <c r="N24441" s="11"/>
      <c r="O24441" s="11"/>
      <c r="P24441" s="11"/>
      <c r="Q24441" s="11"/>
      <c r="R24441" s="11"/>
      <c r="S24441" s="11"/>
      <c r="T24441" s="11"/>
      <c r="U24441" s="11"/>
      <c r="V24441" s="11"/>
      <c r="W24441" s="11"/>
      <c r="X24441" s="11"/>
      <c r="Y24441" s="11"/>
      <c r="Z24441" s="11"/>
      <c r="BE24441"/>
      <c r="BF24441"/>
      <c r="BG24441"/>
    </row>
    <row r="24442" spans="11:59" x14ac:dyDescent="0.25">
      <c r="K24442" s="11"/>
      <c r="L24442" s="11"/>
      <c r="N24442" s="11"/>
      <c r="O24442" s="11"/>
      <c r="P24442" s="11"/>
      <c r="Q24442" s="11"/>
      <c r="R24442" s="11"/>
      <c r="S24442" s="11"/>
      <c r="T24442" s="11"/>
      <c r="U24442" s="11"/>
      <c r="V24442" s="11"/>
      <c r="W24442" s="11"/>
      <c r="X24442" s="11"/>
      <c r="Y24442" s="11"/>
      <c r="Z24442" s="11"/>
      <c r="BE24442"/>
      <c r="BF24442"/>
      <c r="BG24442"/>
    </row>
    <row r="24443" spans="11:59" x14ac:dyDescent="0.25">
      <c r="K24443" s="11"/>
      <c r="L24443" s="11"/>
      <c r="N24443" s="11"/>
      <c r="O24443" s="11"/>
      <c r="P24443" s="11"/>
      <c r="Q24443" s="11"/>
      <c r="R24443" s="11"/>
      <c r="S24443" s="11"/>
      <c r="T24443" s="11"/>
      <c r="U24443" s="11"/>
      <c r="V24443" s="11"/>
      <c r="W24443" s="11"/>
      <c r="X24443" s="11"/>
      <c r="Y24443" s="11"/>
      <c r="Z24443" s="11"/>
      <c r="BE24443"/>
      <c r="BF24443"/>
      <c r="BG24443"/>
    </row>
    <row r="24444" spans="11:59" x14ac:dyDescent="0.25">
      <c r="K24444" s="11"/>
      <c r="L24444" s="11"/>
      <c r="N24444" s="11"/>
      <c r="O24444" s="11"/>
      <c r="P24444" s="11"/>
      <c r="Q24444" s="11"/>
      <c r="R24444" s="11"/>
      <c r="S24444" s="11"/>
      <c r="T24444" s="11"/>
      <c r="U24444" s="11"/>
      <c r="V24444" s="11"/>
      <c r="W24444" s="11"/>
      <c r="X24444" s="11"/>
      <c r="Y24444" s="11"/>
      <c r="Z24444" s="11"/>
      <c r="BE24444"/>
      <c r="BF24444"/>
      <c r="BG24444"/>
    </row>
    <row r="24445" spans="11:59" x14ac:dyDescent="0.25">
      <c r="K24445" s="11"/>
      <c r="L24445" s="11"/>
      <c r="N24445" s="11"/>
      <c r="O24445" s="11"/>
      <c r="P24445" s="11"/>
      <c r="Q24445" s="11"/>
      <c r="R24445" s="11"/>
      <c r="S24445" s="11"/>
      <c r="T24445" s="11"/>
      <c r="U24445" s="11"/>
      <c r="V24445" s="11"/>
      <c r="W24445" s="11"/>
      <c r="X24445" s="11"/>
      <c r="Y24445" s="11"/>
      <c r="Z24445" s="11"/>
      <c r="BE24445"/>
      <c r="BF24445"/>
      <c r="BG24445"/>
    </row>
    <row r="24446" spans="11:59" x14ac:dyDescent="0.25">
      <c r="K24446" s="11"/>
      <c r="L24446" s="11"/>
      <c r="N24446" s="11"/>
      <c r="O24446" s="11"/>
      <c r="P24446" s="11"/>
      <c r="Q24446" s="11"/>
      <c r="R24446" s="11"/>
      <c r="S24446" s="11"/>
      <c r="T24446" s="11"/>
      <c r="U24446" s="11"/>
      <c r="V24446" s="11"/>
      <c r="W24446" s="11"/>
      <c r="X24446" s="11"/>
      <c r="Y24446" s="11"/>
      <c r="Z24446" s="11"/>
      <c r="BE24446"/>
      <c r="BF24446"/>
      <c r="BG24446"/>
    </row>
    <row r="24447" spans="11:59" x14ac:dyDescent="0.25">
      <c r="K24447" s="11"/>
      <c r="L24447" s="11"/>
      <c r="N24447" s="11"/>
      <c r="O24447" s="11"/>
      <c r="P24447" s="11"/>
      <c r="Q24447" s="11"/>
      <c r="R24447" s="11"/>
      <c r="S24447" s="11"/>
      <c r="T24447" s="11"/>
      <c r="U24447" s="11"/>
      <c r="V24447" s="11"/>
      <c r="W24447" s="11"/>
      <c r="X24447" s="11"/>
      <c r="Y24447" s="11"/>
      <c r="Z24447" s="11"/>
      <c r="BE24447"/>
      <c r="BF24447"/>
      <c r="BG24447"/>
    </row>
    <row r="24448" spans="11:59" x14ac:dyDescent="0.25">
      <c r="K24448" s="11"/>
      <c r="L24448" s="11"/>
      <c r="N24448" s="11"/>
      <c r="O24448" s="11"/>
      <c r="P24448" s="11"/>
      <c r="Q24448" s="11"/>
      <c r="R24448" s="11"/>
      <c r="S24448" s="11"/>
      <c r="T24448" s="11"/>
      <c r="U24448" s="11"/>
      <c r="V24448" s="11"/>
      <c r="W24448" s="11"/>
      <c r="X24448" s="11"/>
      <c r="Y24448" s="11"/>
      <c r="Z24448" s="11"/>
      <c r="BE24448"/>
      <c r="BF24448"/>
      <c r="BG24448"/>
    </row>
    <row r="24449" spans="11:59" x14ac:dyDescent="0.25">
      <c r="K24449" s="11"/>
      <c r="L24449" s="11"/>
      <c r="N24449" s="11"/>
      <c r="O24449" s="11"/>
      <c r="P24449" s="11"/>
      <c r="Q24449" s="11"/>
      <c r="R24449" s="11"/>
      <c r="S24449" s="11"/>
      <c r="T24449" s="11"/>
      <c r="U24449" s="11"/>
      <c r="V24449" s="11"/>
      <c r="W24449" s="11"/>
      <c r="X24449" s="11"/>
      <c r="Y24449" s="11"/>
      <c r="Z24449" s="11"/>
      <c r="BE24449"/>
      <c r="BF24449"/>
      <c r="BG24449"/>
    </row>
    <row r="24450" spans="11:59" x14ac:dyDescent="0.25">
      <c r="K24450" s="11"/>
      <c r="L24450" s="11"/>
      <c r="N24450" s="11"/>
      <c r="O24450" s="11"/>
      <c r="P24450" s="11"/>
      <c r="Q24450" s="11"/>
      <c r="R24450" s="11"/>
      <c r="S24450" s="11"/>
      <c r="T24450" s="11"/>
      <c r="U24450" s="11"/>
      <c r="V24450" s="11"/>
      <c r="W24450" s="11"/>
      <c r="X24450" s="11"/>
      <c r="Y24450" s="11"/>
      <c r="Z24450" s="11"/>
      <c r="BE24450"/>
      <c r="BF24450"/>
      <c r="BG24450"/>
    </row>
    <row r="24451" spans="11:59" x14ac:dyDescent="0.25">
      <c r="K24451" s="11"/>
      <c r="L24451" s="11"/>
      <c r="N24451" s="11"/>
      <c r="O24451" s="11"/>
      <c r="P24451" s="11"/>
      <c r="Q24451" s="11"/>
      <c r="R24451" s="11"/>
      <c r="S24451" s="11"/>
      <c r="T24451" s="11"/>
      <c r="U24451" s="11"/>
      <c r="V24451" s="11"/>
      <c r="W24451" s="11"/>
      <c r="X24451" s="11"/>
      <c r="Y24451" s="11"/>
      <c r="Z24451" s="11"/>
      <c r="BE24451"/>
      <c r="BF24451"/>
      <c r="BG24451"/>
    </row>
    <row r="24452" spans="11:59" x14ac:dyDescent="0.25">
      <c r="K24452" s="11"/>
      <c r="L24452" s="11"/>
      <c r="N24452" s="11"/>
      <c r="O24452" s="11"/>
      <c r="P24452" s="11"/>
      <c r="Q24452" s="11"/>
      <c r="R24452" s="11"/>
      <c r="S24452" s="11"/>
      <c r="T24452" s="11"/>
      <c r="U24452" s="11"/>
      <c r="V24452" s="11"/>
      <c r="W24452" s="11"/>
      <c r="X24452" s="11"/>
      <c r="Y24452" s="11"/>
      <c r="Z24452" s="11"/>
      <c r="BE24452"/>
      <c r="BF24452"/>
      <c r="BG24452"/>
    </row>
    <row r="24453" spans="11:59" x14ac:dyDescent="0.25">
      <c r="K24453" s="11"/>
      <c r="L24453" s="11"/>
      <c r="N24453" s="11"/>
      <c r="O24453" s="11"/>
      <c r="P24453" s="11"/>
      <c r="Q24453" s="11"/>
      <c r="R24453" s="11"/>
      <c r="S24453" s="11"/>
      <c r="T24453" s="11"/>
      <c r="U24453" s="11"/>
      <c r="V24453" s="11"/>
      <c r="W24453" s="11"/>
      <c r="X24453" s="11"/>
      <c r="Y24453" s="11"/>
      <c r="Z24453" s="11"/>
      <c r="BE24453"/>
      <c r="BF24453"/>
      <c r="BG24453"/>
    </row>
    <row r="24454" spans="11:59" x14ac:dyDescent="0.25">
      <c r="K24454" s="11"/>
      <c r="L24454" s="11"/>
      <c r="N24454" s="11"/>
      <c r="O24454" s="11"/>
      <c r="P24454" s="11"/>
      <c r="Q24454" s="11"/>
      <c r="R24454" s="11"/>
      <c r="S24454" s="11"/>
      <c r="T24454" s="11"/>
      <c r="U24454" s="11"/>
      <c r="V24454" s="11"/>
      <c r="W24454" s="11"/>
      <c r="X24454" s="11"/>
      <c r="Y24454" s="11"/>
      <c r="Z24454" s="11"/>
      <c r="BE24454"/>
      <c r="BF24454"/>
      <c r="BG24454"/>
    </row>
    <row r="24455" spans="11:59" x14ac:dyDescent="0.25">
      <c r="K24455" s="11"/>
      <c r="L24455" s="11"/>
      <c r="N24455" s="11"/>
      <c r="O24455" s="11"/>
      <c r="P24455" s="11"/>
      <c r="Q24455" s="11"/>
      <c r="R24455" s="11"/>
      <c r="S24455" s="11"/>
      <c r="T24455" s="11"/>
      <c r="U24455" s="11"/>
      <c r="V24455" s="11"/>
      <c r="W24455" s="11"/>
      <c r="X24455" s="11"/>
      <c r="Y24455" s="11"/>
      <c r="Z24455" s="11"/>
      <c r="BE24455"/>
      <c r="BF24455"/>
      <c r="BG24455"/>
    </row>
    <row r="24456" spans="11:59" x14ac:dyDescent="0.25">
      <c r="K24456" s="11"/>
      <c r="L24456" s="11"/>
      <c r="N24456" s="11"/>
      <c r="O24456" s="11"/>
      <c r="P24456" s="11"/>
      <c r="Q24456" s="11"/>
      <c r="R24456" s="11"/>
      <c r="S24456" s="11"/>
      <c r="T24456" s="11"/>
      <c r="U24456" s="11"/>
      <c r="V24456" s="11"/>
      <c r="W24456" s="11"/>
      <c r="X24456" s="11"/>
      <c r="Y24456" s="11"/>
      <c r="Z24456" s="11"/>
      <c r="BE24456"/>
      <c r="BF24456"/>
      <c r="BG24456"/>
    </row>
    <row r="24457" spans="11:59" x14ac:dyDescent="0.25">
      <c r="K24457" s="11"/>
      <c r="L24457" s="11"/>
      <c r="N24457" s="11"/>
      <c r="O24457" s="11"/>
      <c r="P24457" s="11"/>
      <c r="Q24457" s="11"/>
      <c r="R24457" s="11"/>
      <c r="S24457" s="11"/>
      <c r="T24457" s="11"/>
      <c r="U24457" s="11"/>
      <c r="V24457" s="11"/>
      <c r="W24457" s="11"/>
      <c r="X24457" s="11"/>
      <c r="Y24457" s="11"/>
      <c r="Z24457" s="11"/>
      <c r="BE24457"/>
      <c r="BF24457"/>
      <c r="BG24457"/>
    </row>
    <row r="24458" spans="11:59" x14ac:dyDescent="0.25">
      <c r="K24458" s="11"/>
      <c r="L24458" s="11"/>
      <c r="N24458" s="11"/>
      <c r="O24458" s="11"/>
      <c r="P24458" s="11"/>
      <c r="Q24458" s="11"/>
      <c r="R24458" s="11"/>
      <c r="S24458" s="11"/>
      <c r="T24458" s="11"/>
      <c r="U24458" s="11"/>
      <c r="V24458" s="11"/>
      <c r="W24458" s="11"/>
      <c r="X24458" s="11"/>
      <c r="Y24458" s="11"/>
      <c r="Z24458" s="11"/>
      <c r="BE24458"/>
      <c r="BF24458"/>
      <c r="BG24458"/>
    </row>
    <row r="24459" spans="11:59" x14ac:dyDescent="0.25">
      <c r="K24459" s="11"/>
      <c r="L24459" s="11"/>
      <c r="N24459" s="11"/>
      <c r="O24459" s="11"/>
      <c r="P24459" s="11"/>
      <c r="Q24459" s="11"/>
      <c r="R24459" s="11"/>
      <c r="S24459" s="11"/>
      <c r="T24459" s="11"/>
      <c r="U24459" s="11"/>
      <c r="V24459" s="11"/>
      <c r="W24459" s="11"/>
      <c r="X24459" s="11"/>
      <c r="Y24459" s="11"/>
      <c r="Z24459" s="11"/>
      <c r="BE24459"/>
      <c r="BF24459"/>
      <c r="BG24459"/>
    </row>
    <row r="24460" spans="11:59" x14ac:dyDescent="0.25">
      <c r="K24460" s="11"/>
      <c r="L24460" s="11"/>
      <c r="N24460" s="11"/>
      <c r="O24460" s="11"/>
      <c r="P24460" s="11"/>
      <c r="Q24460" s="11"/>
      <c r="R24460" s="11"/>
      <c r="S24460" s="11"/>
      <c r="T24460" s="11"/>
      <c r="U24460" s="11"/>
      <c r="V24460" s="11"/>
      <c r="W24460" s="11"/>
      <c r="X24460" s="11"/>
      <c r="Y24460" s="11"/>
      <c r="Z24460" s="11"/>
      <c r="BE24460"/>
      <c r="BF24460"/>
      <c r="BG24460"/>
    </row>
    <row r="24461" spans="11:59" x14ac:dyDescent="0.25">
      <c r="K24461" s="11"/>
      <c r="L24461" s="11"/>
      <c r="N24461" s="11"/>
      <c r="O24461" s="11"/>
      <c r="P24461" s="11"/>
      <c r="Q24461" s="11"/>
      <c r="R24461" s="11"/>
      <c r="S24461" s="11"/>
      <c r="T24461" s="11"/>
      <c r="U24461" s="11"/>
      <c r="V24461" s="11"/>
      <c r="W24461" s="11"/>
      <c r="X24461" s="11"/>
      <c r="Y24461" s="11"/>
      <c r="Z24461" s="11"/>
      <c r="BE24461"/>
      <c r="BF24461"/>
      <c r="BG24461"/>
    </row>
    <row r="24462" spans="11:59" x14ac:dyDescent="0.25">
      <c r="K24462" s="11"/>
      <c r="L24462" s="11"/>
      <c r="N24462" s="11"/>
      <c r="O24462" s="11"/>
      <c r="P24462" s="11"/>
      <c r="Q24462" s="11"/>
      <c r="R24462" s="11"/>
      <c r="S24462" s="11"/>
      <c r="T24462" s="11"/>
      <c r="U24462" s="11"/>
      <c r="V24462" s="11"/>
      <c r="W24462" s="11"/>
      <c r="X24462" s="11"/>
      <c r="Y24462" s="11"/>
      <c r="Z24462" s="11"/>
      <c r="BE24462"/>
      <c r="BF24462"/>
      <c r="BG24462"/>
    </row>
    <row r="24463" spans="11:59" x14ac:dyDescent="0.25">
      <c r="K24463" s="11"/>
      <c r="L24463" s="11"/>
      <c r="N24463" s="11"/>
      <c r="O24463" s="11"/>
      <c r="P24463" s="11"/>
      <c r="Q24463" s="11"/>
      <c r="R24463" s="11"/>
      <c r="S24463" s="11"/>
      <c r="T24463" s="11"/>
      <c r="U24463" s="11"/>
      <c r="V24463" s="11"/>
      <c r="W24463" s="11"/>
      <c r="X24463" s="11"/>
      <c r="Y24463" s="11"/>
      <c r="Z24463" s="11"/>
      <c r="BE24463"/>
      <c r="BF24463"/>
      <c r="BG24463"/>
    </row>
    <row r="24464" spans="11:59" x14ac:dyDescent="0.25">
      <c r="K24464" s="11"/>
      <c r="L24464" s="11"/>
      <c r="N24464" s="11"/>
      <c r="O24464" s="11"/>
      <c r="P24464" s="11"/>
      <c r="Q24464" s="11"/>
      <c r="R24464" s="11"/>
      <c r="S24464" s="11"/>
      <c r="T24464" s="11"/>
      <c r="U24464" s="11"/>
      <c r="V24464" s="11"/>
      <c r="W24464" s="11"/>
      <c r="X24464" s="11"/>
      <c r="Y24464" s="11"/>
      <c r="Z24464" s="11"/>
      <c r="BE24464"/>
      <c r="BF24464"/>
      <c r="BG24464"/>
    </row>
    <row r="24465" spans="11:59" x14ac:dyDescent="0.25">
      <c r="K24465" s="11"/>
      <c r="L24465" s="11"/>
      <c r="N24465" s="11"/>
      <c r="O24465" s="11"/>
      <c r="P24465" s="11"/>
      <c r="Q24465" s="11"/>
      <c r="R24465" s="11"/>
      <c r="S24465" s="11"/>
      <c r="T24465" s="11"/>
      <c r="U24465" s="11"/>
      <c r="V24465" s="11"/>
      <c r="W24465" s="11"/>
      <c r="X24465" s="11"/>
      <c r="Y24465" s="11"/>
      <c r="Z24465" s="11"/>
      <c r="BE24465"/>
      <c r="BF24465"/>
      <c r="BG24465"/>
    </row>
    <row r="24466" spans="11:59" x14ac:dyDescent="0.25">
      <c r="K24466" s="11"/>
      <c r="L24466" s="11"/>
      <c r="N24466" s="11"/>
      <c r="O24466" s="11"/>
      <c r="P24466" s="11"/>
      <c r="Q24466" s="11"/>
      <c r="R24466" s="11"/>
      <c r="S24466" s="11"/>
      <c r="T24466" s="11"/>
      <c r="U24466" s="11"/>
      <c r="V24466" s="11"/>
      <c r="W24466" s="11"/>
      <c r="X24466" s="11"/>
      <c r="Y24466" s="11"/>
      <c r="Z24466" s="11"/>
      <c r="BE24466"/>
      <c r="BF24466"/>
      <c r="BG24466"/>
    </row>
    <row r="24467" spans="11:59" x14ac:dyDescent="0.25">
      <c r="K24467" s="11"/>
      <c r="L24467" s="11"/>
      <c r="N24467" s="11"/>
      <c r="O24467" s="11"/>
      <c r="P24467" s="11"/>
      <c r="Q24467" s="11"/>
      <c r="R24467" s="11"/>
      <c r="S24467" s="11"/>
      <c r="T24467" s="11"/>
      <c r="U24467" s="11"/>
      <c r="V24467" s="11"/>
      <c r="W24467" s="11"/>
      <c r="X24467" s="11"/>
      <c r="Y24467" s="11"/>
      <c r="Z24467" s="11"/>
      <c r="BE24467"/>
      <c r="BF24467"/>
      <c r="BG24467"/>
    </row>
    <row r="24468" spans="11:59" x14ac:dyDescent="0.25">
      <c r="K24468" s="11"/>
      <c r="L24468" s="11"/>
      <c r="N24468" s="11"/>
      <c r="O24468" s="11"/>
      <c r="P24468" s="11"/>
      <c r="Q24468" s="11"/>
      <c r="R24468" s="11"/>
      <c r="S24468" s="11"/>
      <c r="T24468" s="11"/>
      <c r="U24468" s="11"/>
      <c r="V24468" s="11"/>
      <c r="W24468" s="11"/>
      <c r="X24468" s="11"/>
      <c r="Y24468" s="11"/>
      <c r="Z24468" s="11"/>
      <c r="BE24468"/>
      <c r="BF24468"/>
      <c r="BG24468"/>
    </row>
    <row r="24469" spans="11:59" x14ac:dyDescent="0.25">
      <c r="K24469" s="11"/>
      <c r="L24469" s="11"/>
      <c r="N24469" s="11"/>
      <c r="O24469" s="11"/>
      <c r="P24469" s="11"/>
      <c r="Q24469" s="11"/>
      <c r="R24469" s="11"/>
      <c r="S24469" s="11"/>
      <c r="T24469" s="11"/>
      <c r="U24469" s="11"/>
      <c r="V24469" s="11"/>
      <c r="W24469" s="11"/>
      <c r="X24469" s="11"/>
      <c r="Y24469" s="11"/>
      <c r="Z24469" s="11"/>
      <c r="BE24469"/>
      <c r="BF24469"/>
      <c r="BG24469"/>
    </row>
    <row r="24470" spans="11:59" x14ac:dyDescent="0.25">
      <c r="K24470" s="11"/>
      <c r="L24470" s="11"/>
      <c r="N24470" s="11"/>
      <c r="O24470" s="11"/>
      <c r="P24470" s="11"/>
      <c r="Q24470" s="11"/>
      <c r="R24470" s="11"/>
      <c r="S24470" s="11"/>
      <c r="T24470" s="11"/>
      <c r="U24470" s="11"/>
      <c r="V24470" s="11"/>
      <c r="W24470" s="11"/>
      <c r="X24470" s="11"/>
      <c r="Y24470" s="11"/>
      <c r="Z24470" s="11"/>
      <c r="BE24470"/>
      <c r="BF24470"/>
      <c r="BG24470"/>
    </row>
    <row r="24471" spans="11:59" x14ac:dyDescent="0.25">
      <c r="K24471" s="11"/>
      <c r="L24471" s="11"/>
      <c r="N24471" s="11"/>
      <c r="O24471" s="11"/>
      <c r="P24471" s="11"/>
      <c r="Q24471" s="11"/>
      <c r="R24471" s="11"/>
      <c r="S24471" s="11"/>
      <c r="T24471" s="11"/>
      <c r="U24471" s="11"/>
      <c r="V24471" s="11"/>
      <c r="W24471" s="11"/>
      <c r="X24471" s="11"/>
      <c r="Y24471" s="11"/>
      <c r="Z24471" s="11"/>
      <c r="BE24471"/>
      <c r="BF24471"/>
      <c r="BG24471"/>
    </row>
    <row r="24472" spans="11:59" x14ac:dyDescent="0.25">
      <c r="K24472" s="11"/>
      <c r="L24472" s="11"/>
      <c r="N24472" s="11"/>
      <c r="O24472" s="11"/>
      <c r="P24472" s="11"/>
      <c r="Q24472" s="11"/>
      <c r="R24472" s="11"/>
      <c r="S24472" s="11"/>
      <c r="T24472" s="11"/>
      <c r="U24472" s="11"/>
      <c r="V24472" s="11"/>
      <c r="W24472" s="11"/>
      <c r="X24472" s="11"/>
      <c r="Y24472" s="11"/>
      <c r="Z24472" s="11"/>
      <c r="BE24472"/>
      <c r="BF24472"/>
      <c r="BG24472"/>
    </row>
    <row r="24473" spans="11:59" x14ac:dyDescent="0.25">
      <c r="K24473" s="11"/>
      <c r="L24473" s="11"/>
      <c r="N24473" s="11"/>
      <c r="O24473" s="11"/>
      <c r="P24473" s="11"/>
      <c r="Q24473" s="11"/>
      <c r="R24473" s="11"/>
      <c r="S24473" s="11"/>
      <c r="T24473" s="11"/>
      <c r="U24473" s="11"/>
      <c r="V24473" s="11"/>
      <c r="W24473" s="11"/>
      <c r="X24473" s="11"/>
      <c r="Y24473" s="11"/>
      <c r="Z24473" s="11"/>
      <c r="BE24473"/>
      <c r="BF24473"/>
      <c r="BG24473"/>
    </row>
    <row r="24474" spans="11:59" x14ac:dyDescent="0.25">
      <c r="K24474" s="11"/>
      <c r="L24474" s="11"/>
      <c r="N24474" s="11"/>
      <c r="O24474" s="11"/>
      <c r="P24474" s="11"/>
      <c r="Q24474" s="11"/>
      <c r="R24474" s="11"/>
      <c r="S24474" s="11"/>
      <c r="T24474" s="11"/>
      <c r="U24474" s="11"/>
      <c r="V24474" s="11"/>
      <c r="W24474" s="11"/>
      <c r="X24474" s="11"/>
      <c r="Y24474" s="11"/>
      <c r="Z24474" s="11"/>
      <c r="BE24474"/>
      <c r="BF24474"/>
      <c r="BG24474"/>
    </row>
    <row r="24475" spans="11:59" x14ac:dyDescent="0.25">
      <c r="K24475" s="11"/>
      <c r="L24475" s="11"/>
      <c r="N24475" s="11"/>
      <c r="O24475" s="11"/>
      <c r="P24475" s="11"/>
      <c r="Q24475" s="11"/>
      <c r="R24475" s="11"/>
      <c r="S24475" s="11"/>
      <c r="T24475" s="11"/>
      <c r="U24475" s="11"/>
      <c r="V24475" s="11"/>
      <c r="W24475" s="11"/>
      <c r="X24475" s="11"/>
      <c r="Y24475" s="11"/>
      <c r="Z24475" s="11"/>
      <c r="BE24475"/>
      <c r="BF24475"/>
      <c r="BG24475"/>
    </row>
    <row r="24476" spans="11:59" x14ac:dyDescent="0.25">
      <c r="K24476" s="11"/>
      <c r="L24476" s="11"/>
      <c r="N24476" s="11"/>
      <c r="O24476" s="11"/>
      <c r="P24476" s="11"/>
      <c r="Q24476" s="11"/>
      <c r="R24476" s="11"/>
      <c r="S24476" s="11"/>
      <c r="T24476" s="11"/>
      <c r="U24476" s="11"/>
      <c r="V24476" s="11"/>
      <c r="W24476" s="11"/>
      <c r="X24476" s="11"/>
      <c r="Y24476" s="11"/>
      <c r="Z24476" s="11"/>
      <c r="BE24476"/>
      <c r="BF24476"/>
      <c r="BG24476"/>
    </row>
    <row r="24477" spans="11:59" x14ac:dyDescent="0.25">
      <c r="K24477" s="11"/>
      <c r="L24477" s="11"/>
      <c r="N24477" s="11"/>
      <c r="O24477" s="11"/>
      <c r="P24477" s="11"/>
      <c r="Q24477" s="11"/>
      <c r="R24477" s="11"/>
      <c r="S24477" s="11"/>
      <c r="T24477" s="11"/>
      <c r="U24477" s="11"/>
      <c r="V24477" s="11"/>
      <c r="W24477" s="11"/>
      <c r="X24477" s="11"/>
      <c r="Y24477" s="11"/>
      <c r="Z24477" s="11"/>
      <c r="BE24477"/>
      <c r="BF24477"/>
      <c r="BG24477"/>
    </row>
    <row r="24478" spans="11:59" x14ac:dyDescent="0.25">
      <c r="K24478" s="11"/>
      <c r="L24478" s="11"/>
      <c r="N24478" s="11"/>
      <c r="O24478" s="11"/>
      <c r="P24478" s="11"/>
      <c r="Q24478" s="11"/>
      <c r="R24478" s="11"/>
      <c r="S24478" s="11"/>
      <c r="T24478" s="11"/>
      <c r="U24478" s="11"/>
      <c r="V24478" s="11"/>
      <c r="W24478" s="11"/>
      <c r="X24478" s="11"/>
      <c r="Y24478" s="11"/>
      <c r="Z24478" s="11"/>
      <c r="BE24478"/>
      <c r="BF24478"/>
      <c r="BG24478"/>
    </row>
    <row r="24479" spans="11:59" x14ac:dyDescent="0.25">
      <c r="K24479" s="11"/>
      <c r="L24479" s="11"/>
      <c r="N24479" s="11"/>
      <c r="O24479" s="11"/>
      <c r="P24479" s="11"/>
      <c r="Q24479" s="11"/>
      <c r="R24479" s="11"/>
      <c r="S24479" s="11"/>
      <c r="T24479" s="11"/>
      <c r="U24479" s="11"/>
      <c r="V24479" s="11"/>
      <c r="W24479" s="11"/>
      <c r="X24479" s="11"/>
      <c r="Y24479" s="11"/>
      <c r="Z24479" s="11"/>
      <c r="BE24479"/>
      <c r="BF24479"/>
      <c r="BG24479"/>
    </row>
    <row r="24480" spans="11:59" x14ac:dyDescent="0.25">
      <c r="K24480" s="11"/>
      <c r="L24480" s="11"/>
      <c r="N24480" s="11"/>
      <c r="O24480" s="11"/>
      <c r="P24480" s="11"/>
      <c r="Q24480" s="11"/>
      <c r="R24480" s="11"/>
      <c r="S24480" s="11"/>
      <c r="T24480" s="11"/>
      <c r="U24480" s="11"/>
      <c r="V24480" s="11"/>
      <c r="W24480" s="11"/>
      <c r="X24480" s="11"/>
      <c r="Y24480" s="11"/>
      <c r="Z24480" s="11"/>
      <c r="BE24480"/>
      <c r="BF24480"/>
      <c r="BG24480"/>
    </row>
    <row r="24481" spans="11:59" x14ac:dyDescent="0.25">
      <c r="K24481" s="11"/>
      <c r="L24481" s="11"/>
      <c r="N24481" s="11"/>
      <c r="O24481" s="11"/>
      <c r="P24481" s="11"/>
      <c r="Q24481" s="11"/>
      <c r="R24481" s="11"/>
      <c r="S24481" s="11"/>
      <c r="T24481" s="11"/>
      <c r="U24481" s="11"/>
      <c r="V24481" s="11"/>
      <c r="W24481" s="11"/>
      <c r="X24481" s="11"/>
      <c r="Y24481" s="11"/>
      <c r="Z24481" s="11"/>
      <c r="BE24481"/>
      <c r="BF24481"/>
      <c r="BG24481"/>
    </row>
    <row r="24482" spans="11:59" x14ac:dyDescent="0.25">
      <c r="K24482" s="11"/>
      <c r="L24482" s="11"/>
      <c r="N24482" s="11"/>
      <c r="O24482" s="11"/>
      <c r="P24482" s="11"/>
      <c r="Q24482" s="11"/>
      <c r="R24482" s="11"/>
      <c r="S24482" s="11"/>
      <c r="T24482" s="11"/>
      <c r="U24482" s="11"/>
      <c r="V24482" s="11"/>
      <c r="W24482" s="11"/>
      <c r="X24482" s="11"/>
      <c r="Y24482" s="11"/>
      <c r="Z24482" s="11"/>
      <c r="BE24482"/>
      <c r="BF24482"/>
      <c r="BG24482"/>
    </row>
    <row r="24483" spans="11:59" x14ac:dyDescent="0.25">
      <c r="K24483" s="11"/>
      <c r="L24483" s="11"/>
      <c r="N24483" s="11"/>
      <c r="O24483" s="11"/>
      <c r="P24483" s="11"/>
      <c r="Q24483" s="11"/>
      <c r="R24483" s="11"/>
      <c r="S24483" s="11"/>
      <c r="T24483" s="11"/>
      <c r="U24483" s="11"/>
      <c r="V24483" s="11"/>
      <c r="W24483" s="11"/>
      <c r="X24483" s="11"/>
      <c r="Y24483" s="11"/>
      <c r="Z24483" s="11"/>
      <c r="BE24483"/>
      <c r="BF24483"/>
      <c r="BG24483"/>
    </row>
    <row r="24484" spans="11:59" x14ac:dyDescent="0.25">
      <c r="K24484" s="11"/>
      <c r="L24484" s="11"/>
      <c r="N24484" s="11"/>
      <c r="O24484" s="11"/>
      <c r="P24484" s="11"/>
      <c r="Q24484" s="11"/>
      <c r="R24484" s="11"/>
      <c r="S24484" s="11"/>
      <c r="T24484" s="11"/>
      <c r="U24484" s="11"/>
      <c r="V24484" s="11"/>
      <c r="W24484" s="11"/>
      <c r="X24484" s="11"/>
      <c r="Y24484" s="11"/>
      <c r="Z24484" s="11"/>
      <c r="BE24484"/>
      <c r="BF24484"/>
      <c r="BG24484"/>
    </row>
    <row r="24485" spans="11:59" x14ac:dyDescent="0.25">
      <c r="K24485" s="11"/>
      <c r="L24485" s="11"/>
      <c r="N24485" s="11"/>
      <c r="O24485" s="11"/>
      <c r="P24485" s="11"/>
      <c r="Q24485" s="11"/>
      <c r="R24485" s="11"/>
      <c r="S24485" s="11"/>
      <c r="T24485" s="11"/>
      <c r="U24485" s="11"/>
      <c r="V24485" s="11"/>
      <c r="W24485" s="11"/>
      <c r="X24485" s="11"/>
      <c r="Y24485" s="11"/>
      <c r="Z24485" s="11"/>
      <c r="BE24485"/>
      <c r="BF24485"/>
      <c r="BG24485"/>
    </row>
    <row r="24486" spans="11:59" x14ac:dyDescent="0.25">
      <c r="K24486" s="11"/>
      <c r="L24486" s="11"/>
      <c r="N24486" s="11"/>
      <c r="O24486" s="11"/>
      <c r="P24486" s="11"/>
      <c r="Q24486" s="11"/>
      <c r="R24486" s="11"/>
      <c r="S24486" s="11"/>
      <c r="T24486" s="11"/>
      <c r="U24486" s="11"/>
      <c r="V24486" s="11"/>
      <c r="W24486" s="11"/>
      <c r="X24486" s="11"/>
      <c r="Y24486" s="11"/>
      <c r="Z24486" s="11"/>
      <c r="BE24486"/>
      <c r="BF24486"/>
      <c r="BG24486"/>
    </row>
    <row r="24487" spans="11:59" x14ac:dyDescent="0.25">
      <c r="K24487" s="11"/>
      <c r="L24487" s="11"/>
      <c r="N24487" s="11"/>
      <c r="O24487" s="11"/>
      <c r="P24487" s="11"/>
      <c r="Q24487" s="11"/>
      <c r="R24487" s="11"/>
      <c r="S24487" s="11"/>
      <c r="T24487" s="11"/>
      <c r="U24487" s="11"/>
      <c r="V24487" s="11"/>
      <c r="W24487" s="11"/>
      <c r="X24487" s="11"/>
      <c r="Y24487" s="11"/>
      <c r="Z24487" s="11"/>
      <c r="BE24487"/>
      <c r="BF24487"/>
      <c r="BG24487"/>
    </row>
    <row r="24488" spans="11:59" x14ac:dyDescent="0.25">
      <c r="K24488" s="11"/>
      <c r="L24488" s="11"/>
      <c r="N24488" s="11"/>
      <c r="O24488" s="11"/>
      <c r="P24488" s="11"/>
      <c r="Q24488" s="11"/>
      <c r="R24488" s="11"/>
      <c r="S24488" s="11"/>
      <c r="T24488" s="11"/>
      <c r="U24488" s="11"/>
      <c r="V24488" s="11"/>
      <c r="W24488" s="11"/>
      <c r="X24488" s="11"/>
      <c r="Y24488" s="11"/>
      <c r="Z24488" s="11"/>
      <c r="BE24488"/>
      <c r="BF24488"/>
      <c r="BG24488"/>
    </row>
    <row r="24489" spans="11:59" x14ac:dyDescent="0.25">
      <c r="K24489" s="11"/>
      <c r="L24489" s="11"/>
      <c r="N24489" s="11"/>
      <c r="O24489" s="11"/>
      <c r="P24489" s="11"/>
      <c r="Q24489" s="11"/>
      <c r="R24489" s="11"/>
      <c r="S24489" s="11"/>
      <c r="T24489" s="11"/>
      <c r="U24489" s="11"/>
      <c r="V24489" s="11"/>
      <c r="W24489" s="11"/>
      <c r="X24489" s="11"/>
      <c r="Y24489" s="11"/>
      <c r="Z24489" s="11"/>
      <c r="BE24489"/>
      <c r="BF24489"/>
      <c r="BG24489"/>
    </row>
    <row r="24490" spans="11:59" x14ac:dyDescent="0.25">
      <c r="K24490" s="11"/>
      <c r="L24490" s="11"/>
      <c r="N24490" s="11"/>
      <c r="O24490" s="11"/>
      <c r="P24490" s="11"/>
      <c r="Q24490" s="11"/>
      <c r="R24490" s="11"/>
      <c r="S24490" s="11"/>
      <c r="T24490" s="11"/>
      <c r="U24490" s="11"/>
      <c r="V24490" s="11"/>
      <c r="W24490" s="11"/>
      <c r="X24490" s="11"/>
      <c r="Y24490" s="11"/>
      <c r="Z24490" s="11"/>
      <c r="BE24490"/>
      <c r="BF24490"/>
      <c r="BG24490"/>
    </row>
    <row r="24491" spans="11:59" x14ac:dyDescent="0.25">
      <c r="K24491" s="11"/>
      <c r="L24491" s="11"/>
      <c r="N24491" s="11"/>
      <c r="O24491" s="11"/>
      <c r="P24491" s="11"/>
      <c r="Q24491" s="11"/>
      <c r="R24491" s="11"/>
      <c r="S24491" s="11"/>
      <c r="T24491" s="11"/>
      <c r="U24491" s="11"/>
      <c r="V24491" s="11"/>
      <c r="W24491" s="11"/>
      <c r="X24491" s="11"/>
      <c r="Y24491" s="11"/>
      <c r="Z24491" s="11"/>
      <c r="BE24491"/>
      <c r="BF24491"/>
      <c r="BG24491"/>
    </row>
    <row r="24492" spans="11:59" x14ac:dyDescent="0.25">
      <c r="K24492" s="11"/>
      <c r="L24492" s="11"/>
      <c r="N24492" s="11"/>
      <c r="O24492" s="11"/>
      <c r="P24492" s="11"/>
      <c r="Q24492" s="11"/>
      <c r="R24492" s="11"/>
      <c r="S24492" s="11"/>
      <c r="T24492" s="11"/>
      <c r="U24492" s="11"/>
      <c r="V24492" s="11"/>
      <c r="W24492" s="11"/>
      <c r="X24492" s="11"/>
      <c r="Y24492" s="11"/>
      <c r="Z24492" s="11"/>
      <c r="BE24492"/>
      <c r="BF24492"/>
      <c r="BG24492"/>
    </row>
    <row r="24493" spans="11:59" x14ac:dyDescent="0.25">
      <c r="K24493" s="11"/>
      <c r="L24493" s="11"/>
      <c r="N24493" s="11"/>
      <c r="O24493" s="11"/>
      <c r="P24493" s="11"/>
      <c r="Q24493" s="11"/>
      <c r="R24493" s="11"/>
      <c r="S24493" s="11"/>
      <c r="T24493" s="11"/>
      <c r="U24493" s="11"/>
      <c r="V24493" s="11"/>
      <c r="W24493" s="11"/>
      <c r="X24493" s="11"/>
      <c r="Y24493" s="11"/>
      <c r="Z24493" s="11"/>
      <c r="BE24493"/>
      <c r="BF24493"/>
      <c r="BG24493"/>
    </row>
    <row r="24494" spans="11:59" x14ac:dyDescent="0.25">
      <c r="K24494" s="11"/>
      <c r="L24494" s="11"/>
      <c r="N24494" s="11"/>
      <c r="O24494" s="11"/>
      <c r="P24494" s="11"/>
      <c r="Q24494" s="11"/>
      <c r="R24494" s="11"/>
      <c r="S24494" s="11"/>
      <c r="T24494" s="11"/>
      <c r="U24494" s="11"/>
      <c r="V24494" s="11"/>
      <c r="W24494" s="11"/>
      <c r="X24494" s="11"/>
      <c r="Y24494" s="11"/>
      <c r="Z24494" s="11"/>
      <c r="BE24494"/>
      <c r="BF24494"/>
      <c r="BG24494"/>
    </row>
    <row r="24495" spans="11:59" x14ac:dyDescent="0.25">
      <c r="K24495" s="11"/>
      <c r="L24495" s="11"/>
      <c r="N24495" s="11"/>
      <c r="O24495" s="11"/>
      <c r="P24495" s="11"/>
      <c r="Q24495" s="11"/>
      <c r="R24495" s="11"/>
      <c r="S24495" s="11"/>
      <c r="T24495" s="11"/>
      <c r="U24495" s="11"/>
      <c r="V24495" s="11"/>
      <c r="W24495" s="11"/>
      <c r="X24495" s="11"/>
      <c r="Y24495" s="11"/>
      <c r="Z24495" s="11"/>
      <c r="BE24495"/>
      <c r="BF24495"/>
      <c r="BG24495"/>
    </row>
    <row r="24496" spans="11:59" x14ac:dyDescent="0.25">
      <c r="K24496" s="11"/>
      <c r="L24496" s="11"/>
      <c r="N24496" s="11"/>
      <c r="O24496" s="11"/>
      <c r="P24496" s="11"/>
      <c r="Q24496" s="11"/>
      <c r="R24496" s="11"/>
      <c r="S24496" s="11"/>
      <c r="T24496" s="11"/>
      <c r="U24496" s="11"/>
      <c r="V24496" s="11"/>
      <c r="W24496" s="11"/>
      <c r="X24496" s="11"/>
      <c r="Y24496" s="11"/>
      <c r="Z24496" s="11"/>
      <c r="BE24496"/>
      <c r="BF24496"/>
      <c r="BG24496"/>
    </row>
    <row r="24497" spans="11:59" x14ac:dyDescent="0.25">
      <c r="K24497" s="11"/>
      <c r="L24497" s="11"/>
      <c r="N24497" s="11"/>
      <c r="O24497" s="11"/>
      <c r="P24497" s="11"/>
      <c r="Q24497" s="11"/>
      <c r="R24497" s="11"/>
      <c r="S24497" s="11"/>
      <c r="T24497" s="11"/>
      <c r="U24497" s="11"/>
      <c r="V24497" s="11"/>
      <c r="W24497" s="11"/>
      <c r="X24497" s="11"/>
      <c r="Y24497" s="11"/>
      <c r="Z24497" s="11"/>
      <c r="BE24497"/>
      <c r="BF24497"/>
      <c r="BG24497"/>
    </row>
    <row r="24498" spans="11:59" x14ac:dyDescent="0.25">
      <c r="K24498" s="11"/>
      <c r="L24498" s="11"/>
      <c r="N24498" s="11"/>
      <c r="O24498" s="11"/>
      <c r="P24498" s="11"/>
      <c r="Q24498" s="11"/>
      <c r="R24498" s="11"/>
      <c r="S24498" s="11"/>
      <c r="T24498" s="11"/>
      <c r="U24498" s="11"/>
      <c r="V24498" s="11"/>
      <c r="W24498" s="11"/>
      <c r="X24498" s="11"/>
      <c r="Y24498" s="11"/>
      <c r="Z24498" s="11"/>
      <c r="BE24498"/>
      <c r="BF24498"/>
      <c r="BG24498"/>
    </row>
    <row r="24499" spans="11:59" x14ac:dyDescent="0.25">
      <c r="K24499" s="11"/>
      <c r="L24499" s="11"/>
      <c r="N24499" s="11"/>
      <c r="O24499" s="11"/>
      <c r="P24499" s="11"/>
      <c r="Q24499" s="11"/>
      <c r="R24499" s="11"/>
      <c r="S24499" s="11"/>
      <c r="T24499" s="11"/>
      <c r="U24499" s="11"/>
      <c r="V24499" s="11"/>
      <c r="W24499" s="11"/>
      <c r="X24499" s="11"/>
      <c r="Y24499" s="11"/>
      <c r="Z24499" s="11"/>
      <c r="BE24499"/>
      <c r="BF24499"/>
      <c r="BG24499"/>
    </row>
    <row r="24500" spans="11:59" x14ac:dyDescent="0.25">
      <c r="K24500" s="11"/>
      <c r="L24500" s="11"/>
      <c r="N24500" s="11"/>
      <c r="O24500" s="11"/>
      <c r="P24500" s="11"/>
      <c r="Q24500" s="11"/>
      <c r="R24500" s="11"/>
      <c r="S24500" s="11"/>
      <c r="T24500" s="11"/>
      <c r="U24500" s="11"/>
      <c r="V24500" s="11"/>
      <c r="W24500" s="11"/>
      <c r="X24500" s="11"/>
      <c r="Y24500" s="11"/>
      <c r="Z24500" s="11"/>
      <c r="BE24500"/>
      <c r="BF24500"/>
      <c r="BG24500"/>
    </row>
    <row r="24501" spans="11:59" x14ac:dyDescent="0.25">
      <c r="K24501" s="11"/>
      <c r="L24501" s="11"/>
      <c r="N24501" s="11"/>
      <c r="O24501" s="11"/>
      <c r="P24501" s="11"/>
      <c r="Q24501" s="11"/>
      <c r="R24501" s="11"/>
      <c r="S24501" s="11"/>
      <c r="T24501" s="11"/>
      <c r="U24501" s="11"/>
      <c r="V24501" s="11"/>
      <c r="W24501" s="11"/>
      <c r="X24501" s="11"/>
      <c r="Y24501" s="11"/>
      <c r="Z24501" s="11"/>
      <c r="BE24501"/>
      <c r="BF24501"/>
      <c r="BG24501"/>
    </row>
    <row r="24502" spans="11:59" x14ac:dyDescent="0.25">
      <c r="K24502" s="11"/>
      <c r="L24502" s="11"/>
      <c r="N24502" s="11"/>
      <c r="O24502" s="11"/>
      <c r="P24502" s="11"/>
      <c r="Q24502" s="11"/>
      <c r="R24502" s="11"/>
      <c r="S24502" s="11"/>
      <c r="T24502" s="11"/>
      <c r="U24502" s="11"/>
      <c r="V24502" s="11"/>
      <c r="W24502" s="11"/>
      <c r="X24502" s="11"/>
      <c r="Y24502" s="11"/>
      <c r="Z24502" s="11"/>
      <c r="BE24502"/>
      <c r="BF24502"/>
      <c r="BG24502"/>
    </row>
    <row r="24503" spans="11:59" x14ac:dyDescent="0.25">
      <c r="K24503" s="11"/>
      <c r="L24503" s="11"/>
      <c r="N24503" s="11"/>
      <c r="O24503" s="11"/>
      <c r="P24503" s="11"/>
      <c r="Q24503" s="11"/>
      <c r="R24503" s="11"/>
      <c r="S24503" s="11"/>
      <c r="T24503" s="11"/>
      <c r="U24503" s="11"/>
      <c r="V24503" s="11"/>
      <c r="W24503" s="11"/>
      <c r="X24503" s="11"/>
      <c r="Y24503" s="11"/>
      <c r="Z24503" s="11"/>
      <c r="BE24503"/>
      <c r="BF24503"/>
      <c r="BG24503"/>
    </row>
    <row r="24504" spans="11:59" x14ac:dyDescent="0.25">
      <c r="K24504" s="11"/>
      <c r="L24504" s="11"/>
      <c r="N24504" s="11"/>
      <c r="O24504" s="11"/>
      <c r="P24504" s="11"/>
      <c r="Q24504" s="11"/>
      <c r="R24504" s="11"/>
      <c r="S24504" s="11"/>
      <c r="T24504" s="11"/>
      <c r="U24504" s="11"/>
      <c r="V24504" s="11"/>
      <c r="W24504" s="11"/>
      <c r="X24504" s="11"/>
      <c r="Y24504" s="11"/>
      <c r="Z24504" s="11"/>
      <c r="BE24504"/>
      <c r="BF24504"/>
      <c r="BG24504"/>
    </row>
    <row r="24505" spans="11:59" x14ac:dyDescent="0.25">
      <c r="K24505" s="11"/>
      <c r="L24505" s="11"/>
      <c r="N24505" s="11"/>
      <c r="O24505" s="11"/>
      <c r="P24505" s="11"/>
      <c r="Q24505" s="11"/>
      <c r="R24505" s="11"/>
      <c r="S24505" s="11"/>
      <c r="T24505" s="11"/>
      <c r="U24505" s="11"/>
      <c r="V24505" s="11"/>
      <c r="W24505" s="11"/>
      <c r="X24505" s="11"/>
      <c r="Y24505" s="11"/>
      <c r="Z24505" s="11"/>
      <c r="BE24505"/>
      <c r="BF24505"/>
      <c r="BG24505"/>
    </row>
    <row r="24506" spans="11:59" x14ac:dyDescent="0.25">
      <c r="K24506" s="11"/>
      <c r="L24506" s="11"/>
      <c r="N24506" s="11"/>
      <c r="O24506" s="11"/>
      <c r="P24506" s="11"/>
      <c r="Q24506" s="11"/>
      <c r="R24506" s="11"/>
      <c r="S24506" s="11"/>
      <c r="T24506" s="11"/>
      <c r="U24506" s="11"/>
      <c r="V24506" s="11"/>
      <c r="W24506" s="11"/>
      <c r="X24506" s="11"/>
      <c r="Y24506" s="11"/>
      <c r="Z24506" s="11"/>
      <c r="BE24506"/>
      <c r="BF24506"/>
      <c r="BG24506"/>
    </row>
    <row r="24507" spans="11:59" x14ac:dyDescent="0.25">
      <c r="K24507" s="11"/>
      <c r="L24507" s="11"/>
      <c r="N24507" s="11"/>
      <c r="O24507" s="11"/>
      <c r="P24507" s="11"/>
      <c r="Q24507" s="11"/>
      <c r="R24507" s="11"/>
      <c r="S24507" s="11"/>
      <c r="T24507" s="11"/>
      <c r="U24507" s="11"/>
      <c r="V24507" s="11"/>
      <c r="W24507" s="11"/>
      <c r="X24507" s="11"/>
      <c r="Y24507" s="11"/>
      <c r="Z24507" s="11"/>
      <c r="BE24507"/>
      <c r="BF24507"/>
      <c r="BG24507"/>
    </row>
    <row r="24508" spans="11:59" x14ac:dyDescent="0.25">
      <c r="K24508" s="11"/>
      <c r="L24508" s="11"/>
      <c r="N24508" s="11"/>
      <c r="O24508" s="11"/>
      <c r="P24508" s="11"/>
      <c r="Q24508" s="11"/>
      <c r="R24508" s="11"/>
      <c r="S24508" s="11"/>
      <c r="T24508" s="11"/>
      <c r="U24508" s="11"/>
      <c r="V24508" s="11"/>
      <c r="W24508" s="11"/>
      <c r="X24508" s="11"/>
      <c r="Y24508" s="11"/>
      <c r="Z24508" s="11"/>
      <c r="BE24508"/>
      <c r="BF24508"/>
      <c r="BG24508"/>
    </row>
    <row r="24509" spans="11:59" x14ac:dyDescent="0.25">
      <c r="K24509" s="11"/>
      <c r="L24509" s="11"/>
      <c r="N24509" s="11"/>
      <c r="O24509" s="11"/>
      <c r="P24509" s="11"/>
      <c r="Q24509" s="11"/>
      <c r="R24509" s="11"/>
      <c r="S24509" s="11"/>
      <c r="T24509" s="11"/>
      <c r="U24509" s="11"/>
      <c r="V24509" s="11"/>
      <c r="W24509" s="11"/>
      <c r="X24509" s="11"/>
      <c r="Y24509" s="11"/>
      <c r="Z24509" s="11"/>
      <c r="BE24509"/>
      <c r="BF24509"/>
      <c r="BG24509"/>
    </row>
    <row r="24510" spans="11:59" x14ac:dyDescent="0.25">
      <c r="K24510" s="11"/>
      <c r="L24510" s="11"/>
      <c r="N24510" s="11"/>
      <c r="O24510" s="11"/>
      <c r="P24510" s="11"/>
      <c r="Q24510" s="11"/>
      <c r="R24510" s="11"/>
      <c r="S24510" s="11"/>
      <c r="T24510" s="11"/>
      <c r="U24510" s="11"/>
      <c r="V24510" s="11"/>
      <c r="W24510" s="11"/>
      <c r="X24510" s="11"/>
      <c r="Y24510" s="11"/>
      <c r="Z24510" s="11"/>
      <c r="BE24510"/>
      <c r="BF24510"/>
      <c r="BG24510"/>
    </row>
    <row r="24511" spans="11:59" x14ac:dyDescent="0.25">
      <c r="K24511" s="11"/>
      <c r="L24511" s="11"/>
      <c r="N24511" s="11"/>
      <c r="O24511" s="11"/>
      <c r="P24511" s="11"/>
      <c r="Q24511" s="11"/>
      <c r="R24511" s="11"/>
      <c r="S24511" s="11"/>
      <c r="T24511" s="11"/>
      <c r="U24511" s="11"/>
      <c r="V24511" s="11"/>
      <c r="W24511" s="11"/>
      <c r="X24511" s="11"/>
      <c r="Y24511" s="11"/>
      <c r="Z24511" s="11"/>
      <c r="BE24511"/>
      <c r="BF24511"/>
      <c r="BG24511"/>
    </row>
    <row r="24512" spans="11:59" x14ac:dyDescent="0.25">
      <c r="K24512" s="11"/>
      <c r="L24512" s="11"/>
      <c r="N24512" s="11"/>
      <c r="O24512" s="11"/>
      <c r="P24512" s="11"/>
      <c r="Q24512" s="11"/>
      <c r="R24512" s="11"/>
      <c r="S24512" s="11"/>
      <c r="T24512" s="11"/>
      <c r="U24512" s="11"/>
      <c r="V24512" s="11"/>
      <c r="W24512" s="11"/>
      <c r="X24512" s="11"/>
      <c r="Y24512" s="11"/>
      <c r="Z24512" s="11"/>
      <c r="BE24512"/>
      <c r="BF24512"/>
      <c r="BG24512"/>
    </row>
    <row r="24513" spans="11:59" x14ac:dyDescent="0.25">
      <c r="K24513" s="11"/>
      <c r="L24513" s="11"/>
      <c r="N24513" s="11"/>
      <c r="O24513" s="11"/>
      <c r="P24513" s="11"/>
      <c r="Q24513" s="11"/>
      <c r="R24513" s="11"/>
      <c r="S24513" s="11"/>
      <c r="T24513" s="11"/>
      <c r="U24513" s="11"/>
      <c r="V24513" s="11"/>
      <c r="W24513" s="11"/>
      <c r="X24513" s="11"/>
      <c r="Y24513" s="11"/>
      <c r="Z24513" s="11"/>
      <c r="BE24513"/>
      <c r="BF24513"/>
      <c r="BG24513"/>
    </row>
    <row r="24514" spans="11:59" x14ac:dyDescent="0.25">
      <c r="K24514" s="11"/>
      <c r="L24514" s="11"/>
      <c r="N24514" s="11"/>
      <c r="O24514" s="11"/>
      <c r="P24514" s="11"/>
      <c r="Q24514" s="11"/>
      <c r="R24514" s="11"/>
      <c r="S24514" s="11"/>
      <c r="T24514" s="11"/>
      <c r="U24514" s="11"/>
      <c r="V24514" s="11"/>
      <c r="W24514" s="11"/>
      <c r="X24514" s="11"/>
      <c r="Y24514" s="11"/>
      <c r="Z24514" s="11"/>
      <c r="BE24514"/>
      <c r="BF24514"/>
      <c r="BG24514"/>
    </row>
    <row r="24515" spans="11:59" x14ac:dyDescent="0.25">
      <c r="K24515" s="11"/>
      <c r="L24515" s="11"/>
      <c r="N24515" s="11"/>
      <c r="O24515" s="11"/>
      <c r="P24515" s="11"/>
      <c r="Q24515" s="11"/>
      <c r="R24515" s="11"/>
      <c r="S24515" s="11"/>
      <c r="T24515" s="11"/>
      <c r="U24515" s="11"/>
      <c r="V24515" s="11"/>
      <c r="W24515" s="11"/>
      <c r="X24515" s="11"/>
      <c r="Y24515" s="11"/>
      <c r="Z24515" s="11"/>
      <c r="BE24515"/>
      <c r="BF24515"/>
      <c r="BG24515"/>
    </row>
    <row r="24516" spans="11:59" x14ac:dyDescent="0.25">
      <c r="K24516" s="11"/>
      <c r="L24516" s="11"/>
      <c r="N24516" s="11"/>
      <c r="O24516" s="11"/>
      <c r="P24516" s="11"/>
      <c r="Q24516" s="11"/>
      <c r="R24516" s="11"/>
      <c r="S24516" s="11"/>
      <c r="T24516" s="11"/>
      <c r="U24516" s="11"/>
      <c r="V24516" s="11"/>
      <c r="W24516" s="11"/>
      <c r="X24516" s="11"/>
      <c r="Y24516" s="11"/>
      <c r="Z24516" s="11"/>
      <c r="BE24516"/>
      <c r="BF24516"/>
      <c r="BG24516"/>
    </row>
    <row r="24517" spans="11:59" x14ac:dyDescent="0.25">
      <c r="K24517" s="11"/>
      <c r="L24517" s="11"/>
      <c r="N24517" s="11"/>
      <c r="O24517" s="11"/>
      <c r="P24517" s="11"/>
      <c r="Q24517" s="11"/>
      <c r="R24517" s="11"/>
      <c r="S24517" s="11"/>
      <c r="T24517" s="11"/>
      <c r="U24517" s="11"/>
      <c r="V24517" s="11"/>
      <c r="W24517" s="11"/>
      <c r="X24517" s="11"/>
      <c r="Y24517" s="11"/>
      <c r="Z24517" s="11"/>
      <c r="BE24517"/>
      <c r="BF24517"/>
      <c r="BG24517"/>
    </row>
    <row r="24518" spans="11:59" x14ac:dyDescent="0.25">
      <c r="K24518" s="11"/>
      <c r="L24518" s="11"/>
      <c r="N24518" s="11"/>
      <c r="O24518" s="11"/>
      <c r="P24518" s="11"/>
      <c r="Q24518" s="11"/>
      <c r="R24518" s="11"/>
      <c r="S24518" s="11"/>
      <c r="T24518" s="11"/>
      <c r="U24518" s="11"/>
      <c r="V24518" s="11"/>
      <c r="W24518" s="11"/>
      <c r="X24518" s="11"/>
      <c r="Y24518" s="11"/>
      <c r="Z24518" s="11"/>
      <c r="BE24518"/>
      <c r="BF24518"/>
      <c r="BG24518"/>
    </row>
    <row r="24519" spans="11:59" x14ac:dyDescent="0.25">
      <c r="K24519" s="11"/>
      <c r="L24519" s="11"/>
      <c r="N24519" s="11"/>
      <c r="O24519" s="11"/>
      <c r="P24519" s="11"/>
      <c r="Q24519" s="11"/>
      <c r="R24519" s="11"/>
      <c r="S24519" s="11"/>
      <c r="T24519" s="11"/>
      <c r="U24519" s="11"/>
      <c r="V24519" s="11"/>
      <c r="W24519" s="11"/>
      <c r="X24519" s="11"/>
      <c r="Y24519" s="11"/>
      <c r="Z24519" s="11"/>
      <c r="BE24519"/>
      <c r="BF24519"/>
      <c r="BG24519"/>
    </row>
    <row r="24520" spans="11:59" x14ac:dyDescent="0.25">
      <c r="K24520" s="11"/>
      <c r="L24520" s="11"/>
      <c r="N24520" s="11"/>
      <c r="O24520" s="11"/>
      <c r="P24520" s="11"/>
      <c r="Q24520" s="11"/>
      <c r="R24520" s="11"/>
      <c r="S24520" s="11"/>
      <c r="T24520" s="11"/>
      <c r="U24520" s="11"/>
      <c r="V24520" s="11"/>
      <c r="W24520" s="11"/>
      <c r="X24520" s="11"/>
      <c r="Y24520" s="11"/>
      <c r="Z24520" s="11"/>
      <c r="BE24520"/>
      <c r="BF24520"/>
      <c r="BG24520"/>
    </row>
    <row r="24521" spans="11:59" x14ac:dyDescent="0.25">
      <c r="K24521" s="11"/>
      <c r="L24521" s="11"/>
      <c r="N24521" s="11"/>
      <c r="O24521" s="11"/>
      <c r="P24521" s="11"/>
      <c r="Q24521" s="11"/>
      <c r="R24521" s="11"/>
      <c r="S24521" s="11"/>
      <c r="T24521" s="11"/>
      <c r="U24521" s="11"/>
      <c r="V24521" s="11"/>
      <c r="W24521" s="11"/>
      <c r="X24521" s="11"/>
      <c r="Y24521" s="11"/>
      <c r="Z24521" s="11"/>
      <c r="BE24521"/>
      <c r="BF24521"/>
      <c r="BG24521"/>
    </row>
    <row r="24522" spans="11:59" x14ac:dyDescent="0.25">
      <c r="K24522" s="11"/>
      <c r="L24522" s="11"/>
      <c r="N24522" s="11"/>
      <c r="O24522" s="11"/>
      <c r="P24522" s="11"/>
      <c r="Q24522" s="11"/>
      <c r="R24522" s="11"/>
      <c r="S24522" s="11"/>
      <c r="T24522" s="11"/>
      <c r="U24522" s="11"/>
      <c r="V24522" s="11"/>
      <c r="W24522" s="11"/>
      <c r="X24522" s="11"/>
      <c r="Y24522" s="11"/>
      <c r="Z24522" s="11"/>
      <c r="BE24522"/>
      <c r="BF24522"/>
      <c r="BG24522"/>
    </row>
    <row r="24523" spans="11:59" x14ac:dyDescent="0.25">
      <c r="K24523" s="11"/>
      <c r="L24523" s="11"/>
      <c r="N24523" s="11"/>
      <c r="O24523" s="11"/>
      <c r="P24523" s="11"/>
      <c r="Q24523" s="11"/>
      <c r="R24523" s="11"/>
      <c r="S24523" s="11"/>
      <c r="T24523" s="11"/>
      <c r="U24523" s="11"/>
      <c r="V24523" s="11"/>
      <c r="W24523" s="11"/>
      <c r="X24523" s="11"/>
      <c r="Y24523" s="11"/>
      <c r="Z24523" s="11"/>
      <c r="BE24523"/>
      <c r="BF24523"/>
      <c r="BG24523"/>
    </row>
    <row r="24524" spans="11:59" x14ac:dyDescent="0.25">
      <c r="K24524" s="11"/>
      <c r="L24524" s="11"/>
      <c r="N24524" s="11"/>
      <c r="O24524" s="11"/>
      <c r="P24524" s="11"/>
      <c r="Q24524" s="11"/>
      <c r="R24524" s="11"/>
      <c r="S24524" s="11"/>
      <c r="T24524" s="11"/>
      <c r="U24524" s="11"/>
      <c r="V24524" s="11"/>
      <c r="W24524" s="11"/>
      <c r="X24524" s="11"/>
      <c r="Y24524" s="11"/>
      <c r="Z24524" s="11"/>
      <c r="BE24524"/>
      <c r="BF24524"/>
      <c r="BG24524"/>
    </row>
    <row r="24525" spans="11:59" x14ac:dyDescent="0.25">
      <c r="K24525" s="11"/>
      <c r="L24525" s="11"/>
      <c r="N24525" s="11"/>
      <c r="O24525" s="11"/>
      <c r="P24525" s="11"/>
      <c r="Q24525" s="11"/>
      <c r="R24525" s="11"/>
      <c r="S24525" s="11"/>
      <c r="T24525" s="11"/>
      <c r="U24525" s="11"/>
      <c r="V24525" s="11"/>
      <c r="W24525" s="11"/>
      <c r="X24525" s="11"/>
      <c r="Y24525" s="11"/>
      <c r="Z24525" s="11"/>
      <c r="BE24525"/>
      <c r="BF24525"/>
      <c r="BG24525"/>
    </row>
    <row r="24526" spans="11:59" x14ac:dyDescent="0.25">
      <c r="K24526" s="11"/>
      <c r="L24526" s="11"/>
      <c r="N24526" s="11"/>
      <c r="O24526" s="11"/>
      <c r="P24526" s="11"/>
      <c r="Q24526" s="11"/>
      <c r="R24526" s="11"/>
      <c r="S24526" s="11"/>
      <c r="T24526" s="11"/>
      <c r="U24526" s="11"/>
      <c r="V24526" s="11"/>
      <c r="W24526" s="11"/>
      <c r="X24526" s="11"/>
      <c r="Y24526" s="11"/>
      <c r="Z24526" s="11"/>
      <c r="BE24526"/>
      <c r="BF24526"/>
      <c r="BG24526"/>
    </row>
    <row r="24527" spans="11:59" x14ac:dyDescent="0.25">
      <c r="K24527" s="11"/>
      <c r="L24527" s="11"/>
      <c r="N24527" s="11"/>
      <c r="O24527" s="11"/>
      <c r="P24527" s="11"/>
      <c r="Q24527" s="11"/>
      <c r="R24527" s="11"/>
      <c r="S24527" s="11"/>
      <c r="T24527" s="11"/>
      <c r="U24527" s="11"/>
      <c r="V24527" s="11"/>
      <c r="W24527" s="11"/>
      <c r="X24527" s="11"/>
      <c r="Y24527" s="11"/>
      <c r="Z24527" s="11"/>
      <c r="BE24527"/>
      <c r="BF24527"/>
      <c r="BG24527"/>
    </row>
    <row r="24528" spans="11:59" x14ac:dyDescent="0.25">
      <c r="K24528" s="11"/>
      <c r="L24528" s="11"/>
      <c r="N24528" s="11"/>
      <c r="O24528" s="11"/>
      <c r="P24528" s="11"/>
      <c r="Q24528" s="11"/>
      <c r="R24528" s="11"/>
      <c r="S24528" s="11"/>
      <c r="T24528" s="11"/>
      <c r="U24528" s="11"/>
      <c r="V24528" s="11"/>
      <c r="W24528" s="11"/>
      <c r="X24528" s="11"/>
      <c r="Y24528" s="11"/>
      <c r="Z24528" s="11"/>
      <c r="BE24528"/>
      <c r="BF24528"/>
      <c r="BG24528"/>
    </row>
    <row r="24529" spans="11:59" x14ac:dyDescent="0.25">
      <c r="K24529" s="11"/>
      <c r="L24529" s="11"/>
      <c r="N24529" s="11"/>
      <c r="O24529" s="11"/>
      <c r="P24529" s="11"/>
      <c r="Q24529" s="11"/>
      <c r="R24529" s="11"/>
      <c r="S24529" s="11"/>
      <c r="T24529" s="11"/>
      <c r="U24529" s="11"/>
      <c r="V24529" s="11"/>
      <c r="W24529" s="11"/>
      <c r="X24529" s="11"/>
      <c r="Y24529" s="11"/>
      <c r="Z24529" s="11"/>
      <c r="BE24529"/>
      <c r="BF24529"/>
      <c r="BG24529"/>
    </row>
    <row r="24530" spans="11:59" x14ac:dyDescent="0.25">
      <c r="K24530" s="11"/>
      <c r="L24530" s="11"/>
      <c r="N24530" s="11"/>
      <c r="O24530" s="11"/>
      <c r="P24530" s="11"/>
      <c r="Q24530" s="11"/>
      <c r="R24530" s="11"/>
      <c r="S24530" s="11"/>
      <c r="T24530" s="11"/>
      <c r="U24530" s="11"/>
      <c r="V24530" s="11"/>
      <c r="W24530" s="11"/>
      <c r="X24530" s="11"/>
      <c r="Y24530" s="11"/>
      <c r="Z24530" s="11"/>
      <c r="BE24530"/>
      <c r="BF24530"/>
      <c r="BG24530"/>
    </row>
    <row r="24531" spans="11:59" x14ac:dyDescent="0.25">
      <c r="K24531" s="11"/>
      <c r="L24531" s="11"/>
      <c r="N24531" s="11"/>
      <c r="O24531" s="11"/>
      <c r="P24531" s="11"/>
      <c r="Q24531" s="11"/>
      <c r="R24531" s="11"/>
      <c r="S24531" s="11"/>
      <c r="T24531" s="11"/>
      <c r="U24531" s="11"/>
      <c r="V24531" s="11"/>
      <c r="W24531" s="11"/>
      <c r="X24531" s="11"/>
      <c r="Y24531" s="11"/>
      <c r="Z24531" s="11"/>
      <c r="BE24531"/>
      <c r="BF24531"/>
      <c r="BG24531"/>
    </row>
    <row r="24532" spans="11:59" x14ac:dyDescent="0.25">
      <c r="K24532" s="11"/>
      <c r="L24532" s="11"/>
      <c r="N24532" s="11"/>
      <c r="O24532" s="11"/>
      <c r="P24532" s="11"/>
      <c r="Q24532" s="11"/>
      <c r="R24532" s="11"/>
      <c r="S24532" s="11"/>
      <c r="T24532" s="11"/>
      <c r="U24532" s="11"/>
      <c r="V24532" s="11"/>
      <c r="W24532" s="11"/>
      <c r="X24532" s="11"/>
      <c r="Y24532" s="11"/>
      <c r="Z24532" s="11"/>
      <c r="BE24532"/>
      <c r="BF24532"/>
      <c r="BG24532"/>
    </row>
    <row r="24533" spans="11:59" x14ac:dyDescent="0.25">
      <c r="K24533" s="11"/>
      <c r="L24533" s="11"/>
      <c r="N24533" s="11"/>
      <c r="O24533" s="11"/>
      <c r="P24533" s="11"/>
      <c r="Q24533" s="11"/>
      <c r="R24533" s="11"/>
      <c r="S24533" s="11"/>
      <c r="T24533" s="11"/>
      <c r="U24533" s="11"/>
      <c r="V24533" s="11"/>
      <c r="W24533" s="11"/>
      <c r="X24533" s="11"/>
      <c r="Y24533" s="11"/>
      <c r="Z24533" s="11"/>
      <c r="BE24533"/>
      <c r="BF24533"/>
      <c r="BG24533"/>
    </row>
    <row r="24534" spans="11:59" x14ac:dyDescent="0.25">
      <c r="K24534" s="11"/>
      <c r="L24534" s="11"/>
      <c r="N24534" s="11"/>
      <c r="O24534" s="11"/>
      <c r="P24534" s="11"/>
      <c r="Q24534" s="11"/>
      <c r="R24534" s="11"/>
      <c r="S24534" s="11"/>
      <c r="T24534" s="11"/>
      <c r="U24534" s="11"/>
      <c r="V24534" s="11"/>
      <c r="W24534" s="11"/>
      <c r="X24534" s="11"/>
      <c r="Y24534" s="11"/>
      <c r="Z24534" s="11"/>
      <c r="BE24534"/>
      <c r="BF24534"/>
      <c r="BG24534"/>
    </row>
    <row r="24535" spans="11:59" x14ac:dyDescent="0.25">
      <c r="K24535" s="11"/>
      <c r="L24535" s="11"/>
      <c r="N24535" s="11"/>
      <c r="O24535" s="11"/>
      <c r="P24535" s="11"/>
      <c r="Q24535" s="11"/>
      <c r="R24535" s="11"/>
      <c r="S24535" s="11"/>
      <c r="T24535" s="11"/>
      <c r="U24535" s="11"/>
      <c r="V24535" s="11"/>
      <c r="W24535" s="11"/>
      <c r="X24535" s="11"/>
      <c r="Y24535" s="11"/>
      <c r="Z24535" s="11"/>
      <c r="BE24535"/>
      <c r="BF24535"/>
      <c r="BG24535"/>
    </row>
    <row r="24536" spans="11:59" x14ac:dyDescent="0.25">
      <c r="K24536" s="11"/>
      <c r="L24536" s="11"/>
      <c r="N24536" s="11"/>
      <c r="O24536" s="11"/>
      <c r="P24536" s="11"/>
      <c r="Q24536" s="11"/>
      <c r="R24536" s="11"/>
      <c r="S24536" s="11"/>
      <c r="T24536" s="11"/>
      <c r="U24536" s="11"/>
      <c r="V24536" s="11"/>
      <c r="W24536" s="11"/>
      <c r="X24536" s="11"/>
      <c r="Y24536" s="11"/>
      <c r="Z24536" s="11"/>
      <c r="BE24536"/>
      <c r="BF24536"/>
      <c r="BG24536"/>
    </row>
    <row r="24537" spans="11:59" x14ac:dyDescent="0.25">
      <c r="K24537" s="11"/>
      <c r="L24537" s="11"/>
      <c r="N24537" s="11"/>
      <c r="O24537" s="11"/>
      <c r="P24537" s="11"/>
      <c r="Q24537" s="11"/>
      <c r="R24537" s="11"/>
      <c r="S24537" s="11"/>
      <c r="T24537" s="11"/>
      <c r="U24537" s="11"/>
      <c r="V24537" s="11"/>
      <c r="W24537" s="11"/>
      <c r="X24537" s="11"/>
      <c r="Y24537" s="11"/>
      <c r="Z24537" s="11"/>
      <c r="BE24537"/>
      <c r="BF24537"/>
      <c r="BG24537"/>
    </row>
    <row r="24538" spans="11:59" x14ac:dyDescent="0.25">
      <c r="K24538" s="11"/>
      <c r="L24538" s="11"/>
      <c r="N24538" s="11"/>
      <c r="O24538" s="11"/>
      <c r="P24538" s="11"/>
      <c r="Q24538" s="11"/>
      <c r="R24538" s="11"/>
      <c r="S24538" s="11"/>
      <c r="T24538" s="11"/>
      <c r="U24538" s="11"/>
      <c r="V24538" s="11"/>
      <c r="W24538" s="11"/>
      <c r="X24538" s="11"/>
      <c r="Y24538" s="11"/>
      <c r="Z24538" s="11"/>
      <c r="BE24538"/>
      <c r="BF24538"/>
      <c r="BG24538"/>
    </row>
    <row r="24539" spans="11:59" x14ac:dyDescent="0.25">
      <c r="K24539" s="11"/>
      <c r="L24539" s="11"/>
      <c r="N24539" s="11"/>
      <c r="O24539" s="11"/>
      <c r="P24539" s="11"/>
      <c r="Q24539" s="11"/>
      <c r="R24539" s="11"/>
      <c r="S24539" s="11"/>
      <c r="T24539" s="11"/>
      <c r="U24539" s="11"/>
      <c r="V24539" s="11"/>
      <c r="W24539" s="11"/>
      <c r="X24539" s="11"/>
      <c r="Y24539" s="11"/>
      <c r="Z24539" s="11"/>
      <c r="BE24539"/>
      <c r="BF24539"/>
      <c r="BG24539"/>
    </row>
    <row r="24540" spans="11:59" x14ac:dyDescent="0.25">
      <c r="K24540" s="11"/>
      <c r="L24540" s="11"/>
      <c r="N24540" s="11"/>
      <c r="O24540" s="11"/>
      <c r="P24540" s="11"/>
      <c r="Q24540" s="11"/>
      <c r="R24540" s="11"/>
      <c r="S24540" s="11"/>
      <c r="T24540" s="11"/>
      <c r="U24540" s="11"/>
      <c r="V24540" s="11"/>
      <c r="W24540" s="11"/>
      <c r="X24540" s="11"/>
      <c r="Y24540" s="11"/>
      <c r="Z24540" s="11"/>
      <c r="BE24540"/>
      <c r="BF24540"/>
      <c r="BG24540"/>
    </row>
    <row r="24541" spans="11:59" x14ac:dyDescent="0.25">
      <c r="K24541" s="11"/>
      <c r="L24541" s="11"/>
      <c r="N24541" s="11"/>
      <c r="O24541" s="11"/>
      <c r="P24541" s="11"/>
      <c r="Q24541" s="11"/>
      <c r="R24541" s="11"/>
      <c r="S24541" s="11"/>
      <c r="T24541" s="11"/>
      <c r="U24541" s="11"/>
      <c r="V24541" s="11"/>
      <c r="W24541" s="11"/>
      <c r="X24541" s="11"/>
      <c r="Y24541" s="11"/>
      <c r="Z24541" s="11"/>
      <c r="BE24541"/>
      <c r="BF24541"/>
      <c r="BG24541"/>
    </row>
    <row r="24542" spans="11:59" x14ac:dyDescent="0.25">
      <c r="K24542" s="11"/>
      <c r="L24542" s="11"/>
      <c r="N24542" s="11"/>
      <c r="O24542" s="11"/>
      <c r="P24542" s="11"/>
      <c r="Q24542" s="11"/>
      <c r="R24542" s="11"/>
      <c r="S24542" s="11"/>
      <c r="T24542" s="11"/>
      <c r="U24542" s="11"/>
      <c r="V24542" s="11"/>
      <c r="W24542" s="11"/>
      <c r="X24542" s="11"/>
      <c r="Y24542" s="11"/>
      <c r="Z24542" s="11"/>
      <c r="BE24542"/>
      <c r="BF24542"/>
      <c r="BG24542"/>
    </row>
    <row r="24543" spans="11:59" x14ac:dyDescent="0.25">
      <c r="K24543" s="11"/>
      <c r="L24543" s="11"/>
      <c r="N24543" s="11"/>
      <c r="O24543" s="11"/>
      <c r="P24543" s="11"/>
      <c r="Q24543" s="11"/>
      <c r="R24543" s="11"/>
      <c r="S24543" s="11"/>
      <c r="T24543" s="11"/>
      <c r="U24543" s="11"/>
      <c r="V24543" s="11"/>
      <c r="W24543" s="11"/>
      <c r="X24543" s="11"/>
      <c r="Y24543" s="11"/>
      <c r="Z24543" s="11"/>
      <c r="BE24543"/>
      <c r="BF24543"/>
      <c r="BG24543"/>
    </row>
    <row r="24544" spans="11:59" x14ac:dyDescent="0.25">
      <c r="K24544" s="11"/>
      <c r="L24544" s="11"/>
      <c r="N24544" s="11"/>
      <c r="O24544" s="11"/>
      <c r="P24544" s="11"/>
      <c r="Q24544" s="11"/>
      <c r="R24544" s="11"/>
      <c r="S24544" s="11"/>
      <c r="T24544" s="11"/>
      <c r="U24544" s="11"/>
      <c r="V24544" s="11"/>
      <c r="W24544" s="11"/>
      <c r="X24544" s="11"/>
      <c r="Y24544" s="11"/>
      <c r="Z24544" s="11"/>
      <c r="BE24544"/>
      <c r="BF24544"/>
      <c r="BG24544"/>
    </row>
    <row r="24545" spans="11:59" x14ac:dyDescent="0.25">
      <c r="K24545" s="11"/>
      <c r="L24545" s="11"/>
      <c r="N24545" s="11"/>
      <c r="O24545" s="11"/>
      <c r="P24545" s="11"/>
      <c r="Q24545" s="11"/>
      <c r="R24545" s="11"/>
      <c r="S24545" s="11"/>
      <c r="T24545" s="11"/>
      <c r="U24545" s="11"/>
      <c r="V24545" s="11"/>
      <c r="W24545" s="11"/>
      <c r="X24545" s="11"/>
      <c r="Y24545" s="11"/>
      <c r="Z24545" s="11"/>
      <c r="BE24545"/>
      <c r="BF24545"/>
      <c r="BG24545"/>
    </row>
    <row r="24546" spans="11:59" x14ac:dyDescent="0.25">
      <c r="K24546" s="11"/>
      <c r="L24546" s="11"/>
      <c r="N24546" s="11"/>
      <c r="O24546" s="11"/>
      <c r="P24546" s="11"/>
      <c r="Q24546" s="11"/>
      <c r="R24546" s="11"/>
      <c r="S24546" s="11"/>
      <c r="T24546" s="11"/>
      <c r="U24546" s="11"/>
      <c r="V24546" s="11"/>
      <c r="W24546" s="11"/>
      <c r="X24546" s="11"/>
      <c r="Y24546" s="11"/>
      <c r="Z24546" s="11"/>
      <c r="BE24546"/>
      <c r="BF24546"/>
      <c r="BG24546"/>
    </row>
    <row r="24547" spans="11:59" x14ac:dyDescent="0.25">
      <c r="K24547" s="11"/>
      <c r="L24547" s="11"/>
      <c r="N24547" s="11"/>
      <c r="O24547" s="11"/>
      <c r="P24547" s="11"/>
      <c r="Q24547" s="11"/>
      <c r="R24547" s="11"/>
      <c r="S24547" s="11"/>
      <c r="T24547" s="11"/>
      <c r="U24547" s="11"/>
      <c r="V24547" s="11"/>
      <c r="W24547" s="11"/>
      <c r="X24547" s="11"/>
      <c r="Y24547" s="11"/>
      <c r="Z24547" s="11"/>
      <c r="BE24547"/>
      <c r="BF24547"/>
      <c r="BG24547"/>
    </row>
    <row r="24548" spans="11:59" x14ac:dyDescent="0.25">
      <c r="K24548" s="11"/>
      <c r="L24548" s="11"/>
      <c r="N24548" s="11"/>
      <c r="O24548" s="11"/>
      <c r="P24548" s="11"/>
      <c r="Q24548" s="11"/>
      <c r="R24548" s="11"/>
      <c r="S24548" s="11"/>
      <c r="T24548" s="11"/>
      <c r="U24548" s="11"/>
      <c r="V24548" s="11"/>
      <c r="W24548" s="11"/>
      <c r="X24548" s="11"/>
      <c r="Y24548" s="11"/>
      <c r="Z24548" s="11"/>
      <c r="BE24548"/>
      <c r="BF24548"/>
      <c r="BG24548"/>
    </row>
    <row r="24549" spans="11:59" x14ac:dyDescent="0.25">
      <c r="K24549" s="11"/>
      <c r="L24549" s="11"/>
      <c r="N24549" s="11"/>
      <c r="O24549" s="11"/>
      <c r="P24549" s="11"/>
      <c r="Q24549" s="11"/>
      <c r="R24549" s="11"/>
      <c r="S24549" s="11"/>
      <c r="T24549" s="11"/>
      <c r="U24549" s="11"/>
      <c r="V24549" s="11"/>
      <c r="W24549" s="11"/>
      <c r="X24549" s="11"/>
      <c r="Y24549" s="11"/>
      <c r="Z24549" s="11"/>
      <c r="BE24549"/>
      <c r="BF24549"/>
      <c r="BG24549"/>
    </row>
    <row r="24550" spans="11:59" x14ac:dyDescent="0.25">
      <c r="K24550" s="11"/>
      <c r="L24550" s="11"/>
      <c r="N24550" s="11"/>
      <c r="O24550" s="11"/>
      <c r="P24550" s="11"/>
      <c r="Q24550" s="11"/>
      <c r="R24550" s="11"/>
      <c r="S24550" s="11"/>
      <c r="T24550" s="11"/>
      <c r="U24550" s="11"/>
      <c r="V24550" s="11"/>
      <c r="W24550" s="11"/>
      <c r="X24550" s="11"/>
      <c r="Y24550" s="11"/>
      <c r="Z24550" s="11"/>
      <c r="BE24550"/>
      <c r="BF24550"/>
      <c r="BG24550"/>
    </row>
    <row r="24551" spans="11:59" x14ac:dyDescent="0.25">
      <c r="K24551" s="11"/>
      <c r="L24551" s="11"/>
      <c r="N24551" s="11"/>
      <c r="O24551" s="11"/>
      <c r="P24551" s="11"/>
      <c r="Q24551" s="11"/>
      <c r="R24551" s="11"/>
      <c r="S24551" s="11"/>
      <c r="T24551" s="11"/>
      <c r="U24551" s="11"/>
      <c r="V24551" s="11"/>
      <c r="W24551" s="11"/>
      <c r="X24551" s="11"/>
      <c r="Y24551" s="11"/>
      <c r="Z24551" s="11"/>
      <c r="BE24551"/>
      <c r="BF24551"/>
      <c r="BG24551"/>
    </row>
    <row r="24552" spans="11:59" x14ac:dyDescent="0.25">
      <c r="K24552" s="11"/>
      <c r="L24552" s="11"/>
      <c r="N24552" s="11"/>
      <c r="O24552" s="11"/>
      <c r="P24552" s="11"/>
      <c r="Q24552" s="11"/>
      <c r="R24552" s="11"/>
      <c r="S24552" s="11"/>
      <c r="T24552" s="11"/>
      <c r="U24552" s="11"/>
      <c r="V24552" s="11"/>
      <c r="W24552" s="11"/>
      <c r="X24552" s="11"/>
      <c r="Y24552" s="11"/>
      <c r="Z24552" s="11"/>
      <c r="BE24552"/>
      <c r="BF24552"/>
      <c r="BG24552"/>
    </row>
    <row r="24553" spans="11:59" x14ac:dyDescent="0.25">
      <c r="K24553" s="11"/>
      <c r="L24553" s="11"/>
      <c r="N24553" s="11"/>
      <c r="O24553" s="11"/>
      <c r="P24553" s="11"/>
      <c r="Q24553" s="11"/>
      <c r="R24553" s="11"/>
      <c r="S24553" s="11"/>
      <c r="T24553" s="11"/>
      <c r="U24553" s="11"/>
      <c r="V24553" s="11"/>
      <c r="W24553" s="11"/>
      <c r="X24553" s="11"/>
      <c r="Y24553" s="11"/>
      <c r="Z24553" s="11"/>
      <c r="BE24553"/>
      <c r="BF24553"/>
      <c r="BG24553"/>
    </row>
    <row r="24554" spans="11:59" x14ac:dyDescent="0.25">
      <c r="K24554" s="11"/>
      <c r="L24554" s="11"/>
      <c r="N24554" s="11"/>
      <c r="O24554" s="11"/>
      <c r="P24554" s="11"/>
      <c r="Q24554" s="11"/>
      <c r="R24554" s="11"/>
      <c r="S24554" s="11"/>
      <c r="T24554" s="11"/>
      <c r="U24554" s="11"/>
      <c r="V24554" s="11"/>
      <c r="W24554" s="11"/>
      <c r="X24554" s="11"/>
      <c r="Y24554" s="11"/>
      <c r="Z24554" s="11"/>
      <c r="BE24554"/>
      <c r="BF24554"/>
      <c r="BG24554"/>
    </row>
    <row r="24555" spans="11:59" x14ac:dyDescent="0.25">
      <c r="K24555" s="11"/>
      <c r="L24555" s="11"/>
      <c r="N24555" s="11"/>
      <c r="O24555" s="11"/>
      <c r="P24555" s="11"/>
      <c r="Q24555" s="11"/>
      <c r="R24555" s="11"/>
      <c r="S24555" s="11"/>
      <c r="T24555" s="11"/>
      <c r="U24555" s="11"/>
      <c r="V24555" s="11"/>
      <c r="W24555" s="11"/>
      <c r="X24555" s="11"/>
      <c r="Y24555" s="11"/>
      <c r="Z24555" s="11"/>
      <c r="BE24555"/>
      <c r="BF24555"/>
      <c r="BG24555"/>
    </row>
    <row r="24556" spans="11:59" x14ac:dyDescent="0.25">
      <c r="K24556" s="11"/>
      <c r="L24556" s="11"/>
      <c r="N24556" s="11"/>
      <c r="O24556" s="11"/>
      <c r="P24556" s="11"/>
      <c r="Q24556" s="11"/>
      <c r="R24556" s="11"/>
      <c r="S24556" s="11"/>
      <c r="T24556" s="11"/>
      <c r="U24556" s="11"/>
      <c r="V24556" s="11"/>
      <c r="W24556" s="11"/>
      <c r="X24556" s="11"/>
      <c r="Y24556" s="11"/>
      <c r="Z24556" s="11"/>
      <c r="BE24556"/>
      <c r="BF24556"/>
      <c r="BG24556"/>
    </row>
    <row r="24557" spans="11:59" x14ac:dyDescent="0.25">
      <c r="K24557" s="11"/>
      <c r="L24557" s="11"/>
      <c r="N24557" s="11"/>
      <c r="O24557" s="11"/>
      <c r="P24557" s="11"/>
      <c r="Q24557" s="11"/>
      <c r="R24557" s="11"/>
      <c r="S24557" s="11"/>
      <c r="T24557" s="11"/>
      <c r="U24557" s="11"/>
      <c r="V24557" s="11"/>
      <c r="W24557" s="11"/>
      <c r="X24557" s="11"/>
      <c r="Y24557" s="11"/>
      <c r="Z24557" s="11"/>
      <c r="BE24557"/>
      <c r="BF24557"/>
      <c r="BG24557"/>
    </row>
    <row r="24558" spans="11:59" x14ac:dyDescent="0.25">
      <c r="K24558" s="11"/>
      <c r="L24558" s="11"/>
      <c r="N24558" s="11"/>
      <c r="O24558" s="11"/>
      <c r="P24558" s="11"/>
      <c r="Q24558" s="11"/>
      <c r="R24558" s="11"/>
      <c r="S24558" s="11"/>
      <c r="T24558" s="11"/>
      <c r="U24558" s="11"/>
      <c r="V24558" s="11"/>
      <c r="W24558" s="11"/>
      <c r="X24558" s="11"/>
      <c r="Y24558" s="11"/>
      <c r="Z24558" s="11"/>
      <c r="BE24558"/>
      <c r="BF24558"/>
      <c r="BG24558"/>
    </row>
    <row r="24559" spans="11:59" x14ac:dyDescent="0.25">
      <c r="K24559" s="11"/>
      <c r="L24559" s="11"/>
      <c r="N24559" s="11"/>
      <c r="O24559" s="11"/>
      <c r="P24559" s="11"/>
      <c r="Q24559" s="11"/>
      <c r="R24559" s="11"/>
      <c r="S24559" s="11"/>
      <c r="T24559" s="11"/>
      <c r="U24559" s="11"/>
      <c r="V24559" s="11"/>
      <c r="W24559" s="11"/>
      <c r="X24559" s="11"/>
      <c r="Y24559" s="11"/>
      <c r="Z24559" s="11"/>
      <c r="BE24559"/>
      <c r="BF24559"/>
      <c r="BG24559"/>
    </row>
    <row r="24560" spans="11:59" x14ac:dyDescent="0.25">
      <c r="K24560" s="11"/>
      <c r="L24560" s="11"/>
      <c r="N24560" s="11"/>
      <c r="O24560" s="11"/>
      <c r="P24560" s="11"/>
      <c r="Q24560" s="11"/>
      <c r="R24560" s="11"/>
      <c r="S24560" s="11"/>
      <c r="T24560" s="11"/>
      <c r="U24560" s="11"/>
      <c r="V24560" s="11"/>
      <c r="W24560" s="11"/>
      <c r="X24560" s="11"/>
      <c r="Y24560" s="11"/>
      <c r="Z24560" s="11"/>
      <c r="BE24560"/>
      <c r="BF24560"/>
      <c r="BG24560"/>
    </row>
    <row r="24561" spans="11:59" x14ac:dyDescent="0.25">
      <c r="K24561" s="11"/>
      <c r="L24561" s="11"/>
      <c r="N24561" s="11"/>
      <c r="O24561" s="11"/>
      <c r="P24561" s="11"/>
      <c r="Q24561" s="11"/>
      <c r="R24561" s="11"/>
      <c r="S24561" s="11"/>
      <c r="T24561" s="11"/>
      <c r="U24561" s="11"/>
      <c r="V24561" s="11"/>
      <c r="W24561" s="11"/>
      <c r="X24561" s="11"/>
      <c r="Y24561" s="11"/>
      <c r="Z24561" s="11"/>
      <c r="BE24561"/>
      <c r="BF24561"/>
      <c r="BG24561"/>
    </row>
    <row r="24562" spans="11:59" x14ac:dyDescent="0.25">
      <c r="K24562" s="11"/>
      <c r="L24562" s="11"/>
      <c r="N24562" s="11"/>
      <c r="O24562" s="11"/>
      <c r="P24562" s="11"/>
      <c r="Q24562" s="11"/>
      <c r="R24562" s="11"/>
      <c r="S24562" s="11"/>
      <c r="T24562" s="11"/>
      <c r="U24562" s="11"/>
      <c r="V24562" s="11"/>
      <c r="W24562" s="11"/>
      <c r="X24562" s="11"/>
      <c r="Y24562" s="11"/>
      <c r="Z24562" s="11"/>
      <c r="BE24562"/>
      <c r="BF24562"/>
      <c r="BG24562"/>
    </row>
    <row r="24563" spans="11:59" x14ac:dyDescent="0.25">
      <c r="K24563" s="11"/>
      <c r="L24563" s="11"/>
      <c r="N24563" s="11"/>
      <c r="O24563" s="11"/>
      <c r="P24563" s="11"/>
      <c r="Q24563" s="11"/>
      <c r="R24563" s="11"/>
      <c r="S24563" s="11"/>
      <c r="T24563" s="11"/>
      <c r="U24563" s="11"/>
      <c r="V24563" s="11"/>
      <c r="W24563" s="11"/>
      <c r="X24563" s="11"/>
      <c r="Y24563" s="11"/>
      <c r="Z24563" s="11"/>
      <c r="BE24563"/>
      <c r="BF24563"/>
      <c r="BG24563"/>
    </row>
    <row r="24564" spans="11:59" x14ac:dyDescent="0.25">
      <c r="K24564" s="11"/>
      <c r="L24564" s="11"/>
      <c r="N24564" s="11"/>
      <c r="O24564" s="11"/>
      <c r="P24564" s="11"/>
      <c r="Q24564" s="11"/>
      <c r="R24564" s="11"/>
      <c r="S24564" s="11"/>
      <c r="T24564" s="11"/>
      <c r="U24564" s="11"/>
      <c r="V24564" s="11"/>
      <c r="W24564" s="11"/>
      <c r="X24564" s="11"/>
      <c r="Y24564" s="11"/>
      <c r="Z24564" s="11"/>
      <c r="BE24564"/>
      <c r="BF24564"/>
      <c r="BG24564"/>
    </row>
    <row r="24565" spans="11:59" x14ac:dyDescent="0.25">
      <c r="K24565" s="11"/>
      <c r="L24565" s="11"/>
      <c r="N24565" s="11"/>
      <c r="O24565" s="11"/>
      <c r="P24565" s="11"/>
      <c r="Q24565" s="11"/>
      <c r="R24565" s="11"/>
      <c r="S24565" s="11"/>
      <c r="T24565" s="11"/>
      <c r="U24565" s="11"/>
      <c r="V24565" s="11"/>
      <c r="W24565" s="11"/>
      <c r="X24565" s="11"/>
      <c r="Y24565" s="11"/>
      <c r="Z24565" s="11"/>
      <c r="BE24565"/>
      <c r="BF24565"/>
      <c r="BG24565"/>
    </row>
    <row r="24566" spans="11:59" x14ac:dyDescent="0.25">
      <c r="K24566" s="11"/>
      <c r="L24566" s="11"/>
      <c r="N24566" s="11"/>
      <c r="O24566" s="11"/>
      <c r="P24566" s="11"/>
      <c r="Q24566" s="11"/>
      <c r="R24566" s="11"/>
      <c r="S24566" s="11"/>
      <c r="T24566" s="11"/>
      <c r="U24566" s="11"/>
      <c r="V24566" s="11"/>
      <c r="W24566" s="11"/>
      <c r="X24566" s="11"/>
      <c r="Y24566" s="11"/>
      <c r="Z24566" s="11"/>
      <c r="BE24566"/>
      <c r="BF24566"/>
      <c r="BG24566"/>
    </row>
    <row r="24567" spans="11:59" x14ac:dyDescent="0.25">
      <c r="K24567" s="11"/>
      <c r="L24567" s="11"/>
      <c r="N24567" s="11"/>
      <c r="O24567" s="11"/>
      <c r="P24567" s="11"/>
      <c r="Q24567" s="11"/>
      <c r="R24567" s="11"/>
      <c r="S24567" s="11"/>
      <c r="T24567" s="11"/>
      <c r="U24567" s="11"/>
      <c r="V24567" s="11"/>
      <c r="W24567" s="11"/>
      <c r="X24567" s="11"/>
      <c r="Y24567" s="11"/>
      <c r="Z24567" s="11"/>
      <c r="BE24567"/>
      <c r="BF24567"/>
      <c r="BG24567"/>
    </row>
    <row r="24568" spans="11:59" x14ac:dyDescent="0.25">
      <c r="K24568" s="11"/>
      <c r="L24568" s="11"/>
      <c r="N24568" s="11"/>
      <c r="O24568" s="11"/>
      <c r="P24568" s="11"/>
      <c r="Q24568" s="11"/>
      <c r="R24568" s="11"/>
      <c r="S24568" s="11"/>
      <c r="T24568" s="11"/>
      <c r="U24568" s="11"/>
      <c r="V24568" s="11"/>
      <c r="W24568" s="11"/>
      <c r="X24568" s="11"/>
      <c r="Y24568" s="11"/>
      <c r="Z24568" s="11"/>
      <c r="BE24568"/>
      <c r="BF24568"/>
      <c r="BG24568"/>
    </row>
    <row r="24569" spans="11:59" x14ac:dyDescent="0.25">
      <c r="K24569" s="11"/>
      <c r="L24569" s="11"/>
      <c r="N24569" s="11"/>
      <c r="O24569" s="11"/>
      <c r="P24569" s="11"/>
      <c r="Q24569" s="11"/>
      <c r="R24569" s="11"/>
      <c r="S24569" s="11"/>
      <c r="T24569" s="11"/>
      <c r="U24569" s="11"/>
      <c r="V24569" s="11"/>
      <c r="W24569" s="11"/>
      <c r="X24569" s="11"/>
      <c r="Y24569" s="11"/>
      <c r="Z24569" s="11"/>
      <c r="BE24569"/>
      <c r="BF24569"/>
      <c r="BG24569"/>
    </row>
    <row r="24570" spans="11:59" x14ac:dyDescent="0.25">
      <c r="K24570" s="11"/>
      <c r="L24570" s="11"/>
      <c r="N24570" s="11"/>
      <c r="O24570" s="11"/>
      <c r="P24570" s="11"/>
      <c r="Q24570" s="11"/>
      <c r="R24570" s="11"/>
      <c r="S24570" s="11"/>
      <c r="T24570" s="11"/>
      <c r="U24570" s="11"/>
      <c r="V24570" s="11"/>
      <c r="W24570" s="11"/>
      <c r="X24570" s="11"/>
      <c r="Y24570" s="11"/>
      <c r="Z24570" s="11"/>
      <c r="BE24570"/>
      <c r="BF24570"/>
      <c r="BG24570"/>
    </row>
    <row r="24571" spans="11:59" x14ac:dyDescent="0.25">
      <c r="K24571" s="11"/>
      <c r="L24571" s="11"/>
      <c r="N24571" s="11"/>
      <c r="O24571" s="11"/>
      <c r="P24571" s="11"/>
      <c r="Q24571" s="11"/>
      <c r="R24571" s="11"/>
      <c r="S24571" s="11"/>
      <c r="T24571" s="11"/>
      <c r="U24571" s="11"/>
      <c r="V24571" s="11"/>
      <c r="W24571" s="11"/>
      <c r="X24571" s="11"/>
      <c r="Y24571" s="11"/>
      <c r="Z24571" s="11"/>
      <c r="BE24571"/>
      <c r="BF24571"/>
      <c r="BG24571"/>
    </row>
    <row r="24572" spans="11:59" x14ac:dyDescent="0.25">
      <c r="K24572" s="11"/>
      <c r="L24572" s="11"/>
      <c r="N24572" s="11"/>
      <c r="O24572" s="11"/>
      <c r="P24572" s="11"/>
      <c r="Q24572" s="11"/>
      <c r="R24572" s="11"/>
      <c r="S24572" s="11"/>
      <c r="T24572" s="11"/>
      <c r="U24572" s="11"/>
      <c r="V24572" s="11"/>
      <c r="W24572" s="11"/>
      <c r="X24572" s="11"/>
      <c r="Y24572" s="11"/>
      <c r="Z24572" s="11"/>
      <c r="BE24572"/>
      <c r="BF24572"/>
      <c r="BG24572"/>
    </row>
    <row r="24573" spans="11:59" x14ac:dyDescent="0.25">
      <c r="K24573" s="11"/>
      <c r="L24573" s="11"/>
      <c r="N24573" s="11"/>
      <c r="O24573" s="11"/>
      <c r="P24573" s="11"/>
      <c r="Q24573" s="11"/>
      <c r="R24573" s="11"/>
      <c r="S24573" s="11"/>
      <c r="T24573" s="11"/>
      <c r="U24573" s="11"/>
      <c r="V24573" s="11"/>
      <c r="W24573" s="11"/>
      <c r="X24573" s="11"/>
      <c r="Y24573" s="11"/>
      <c r="Z24573" s="11"/>
      <c r="BE24573"/>
      <c r="BF24573"/>
      <c r="BG24573"/>
    </row>
    <row r="24574" spans="11:59" x14ac:dyDescent="0.25">
      <c r="K24574" s="11"/>
      <c r="L24574" s="11"/>
      <c r="N24574" s="11"/>
      <c r="O24574" s="11"/>
      <c r="P24574" s="11"/>
      <c r="Q24574" s="11"/>
      <c r="R24574" s="11"/>
      <c r="S24574" s="11"/>
      <c r="T24574" s="11"/>
      <c r="U24574" s="11"/>
      <c r="V24574" s="11"/>
      <c r="W24574" s="11"/>
      <c r="X24574" s="11"/>
      <c r="Y24574" s="11"/>
      <c r="Z24574" s="11"/>
      <c r="BE24574"/>
      <c r="BF24574"/>
      <c r="BG24574"/>
    </row>
    <row r="24575" spans="11:59" x14ac:dyDescent="0.25">
      <c r="K24575" s="11"/>
      <c r="L24575" s="11"/>
      <c r="N24575" s="11"/>
      <c r="O24575" s="11"/>
      <c r="P24575" s="11"/>
      <c r="Q24575" s="11"/>
      <c r="R24575" s="11"/>
      <c r="S24575" s="11"/>
      <c r="T24575" s="11"/>
      <c r="U24575" s="11"/>
      <c r="V24575" s="11"/>
      <c r="W24575" s="11"/>
      <c r="X24575" s="11"/>
      <c r="Y24575" s="11"/>
      <c r="Z24575" s="11"/>
      <c r="BE24575"/>
      <c r="BF24575"/>
      <c r="BG24575"/>
    </row>
    <row r="24576" spans="11:59" x14ac:dyDescent="0.25">
      <c r="K24576" s="11"/>
      <c r="L24576" s="11"/>
      <c r="N24576" s="11"/>
      <c r="O24576" s="11"/>
      <c r="P24576" s="11"/>
      <c r="Q24576" s="11"/>
      <c r="R24576" s="11"/>
      <c r="S24576" s="11"/>
      <c r="T24576" s="11"/>
      <c r="U24576" s="11"/>
      <c r="V24576" s="11"/>
      <c r="W24576" s="11"/>
      <c r="X24576" s="11"/>
      <c r="Y24576" s="11"/>
      <c r="Z24576" s="11"/>
      <c r="BE24576"/>
      <c r="BF24576"/>
      <c r="BG24576"/>
    </row>
    <row r="24577" spans="11:59" x14ac:dyDescent="0.25">
      <c r="K24577" s="11"/>
      <c r="L24577" s="11"/>
      <c r="N24577" s="11"/>
      <c r="O24577" s="11"/>
      <c r="P24577" s="11"/>
      <c r="Q24577" s="11"/>
      <c r="R24577" s="11"/>
      <c r="S24577" s="11"/>
      <c r="T24577" s="11"/>
      <c r="U24577" s="11"/>
      <c r="V24577" s="11"/>
      <c r="W24577" s="11"/>
      <c r="X24577" s="11"/>
      <c r="Y24577" s="11"/>
      <c r="Z24577" s="11"/>
      <c r="BE24577"/>
      <c r="BF24577"/>
      <c r="BG24577"/>
    </row>
    <row r="24578" spans="11:59" x14ac:dyDescent="0.25">
      <c r="K24578" s="11"/>
      <c r="L24578" s="11"/>
      <c r="N24578" s="11"/>
      <c r="O24578" s="11"/>
      <c r="P24578" s="11"/>
      <c r="Q24578" s="11"/>
      <c r="R24578" s="11"/>
      <c r="S24578" s="11"/>
      <c r="T24578" s="11"/>
      <c r="U24578" s="11"/>
      <c r="V24578" s="11"/>
      <c r="W24578" s="11"/>
      <c r="X24578" s="11"/>
      <c r="Y24578" s="11"/>
      <c r="Z24578" s="11"/>
      <c r="BE24578"/>
      <c r="BF24578"/>
      <c r="BG24578"/>
    </row>
    <row r="24579" spans="11:59" x14ac:dyDescent="0.25">
      <c r="K24579" s="11"/>
      <c r="L24579" s="11"/>
      <c r="N24579" s="11"/>
      <c r="O24579" s="11"/>
      <c r="P24579" s="11"/>
      <c r="Q24579" s="11"/>
      <c r="R24579" s="11"/>
      <c r="S24579" s="11"/>
      <c r="T24579" s="11"/>
      <c r="U24579" s="11"/>
      <c r="V24579" s="11"/>
      <c r="W24579" s="11"/>
      <c r="X24579" s="11"/>
      <c r="Y24579" s="11"/>
      <c r="Z24579" s="11"/>
      <c r="BE24579"/>
      <c r="BF24579"/>
      <c r="BG24579"/>
    </row>
    <row r="24580" spans="11:59" x14ac:dyDescent="0.25">
      <c r="K24580" s="11"/>
      <c r="L24580" s="11"/>
      <c r="N24580" s="11"/>
      <c r="O24580" s="11"/>
      <c r="P24580" s="11"/>
      <c r="Q24580" s="11"/>
      <c r="R24580" s="11"/>
      <c r="S24580" s="11"/>
      <c r="T24580" s="11"/>
      <c r="U24580" s="11"/>
      <c r="V24580" s="11"/>
      <c r="W24580" s="11"/>
      <c r="X24580" s="11"/>
      <c r="Y24580" s="11"/>
      <c r="Z24580" s="11"/>
      <c r="BE24580"/>
      <c r="BF24580"/>
      <c r="BG24580"/>
    </row>
    <row r="24581" spans="11:59" x14ac:dyDescent="0.25">
      <c r="K24581" s="11"/>
      <c r="L24581" s="11"/>
      <c r="N24581" s="11"/>
      <c r="O24581" s="11"/>
      <c r="P24581" s="11"/>
      <c r="Q24581" s="11"/>
      <c r="R24581" s="11"/>
      <c r="S24581" s="11"/>
      <c r="T24581" s="11"/>
      <c r="U24581" s="11"/>
      <c r="V24581" s="11"/>
      <c r="W24581" s="11"/>
      <c r="X24581" s="11"/>
      <c r="Y24581" s="11"/>
      <c r="Z24581" s="11"/>
      <c r="BE24581"/>
      <c r="BF24581"/>
      <c r="BG24581"/>
    </row>
    <row r="24582" spans="11:59" x14ac:dyDescent="0.25">
      <c r="K24582" s="11"/>
      <c r="L24582" s="11"/>
      <c r="N24582" s="11"/>
      <c r="O24582" s="11"/>
      <c r="P24582" s="11"/>
      <c r="Q24582" s="11"/>
      <c r="R24582" s="11"/>
      <c r="S24582" s="11"/>
      <c r="T24582" s="11"/>
      <c r="U24582" s="11"/>
      <c r="V24582" s="11"/>
      <c r="W24582" s="11"/>
      <c r="X24582" s="11"/>
      <c r="Y24582" s="11"/>
      <c r="Z24582" s="11"/>
      <c r="BE24582"/>
      <c r="BF24582"/>
      <c r="BG24582"/>
    </row>
    <row r="24583" spans="11:59" x14ac:dyDescent="0.25">
      <c r="K24583" s="11"/>
      <c r="L24583" s="11"/>
      <c r="N24583" s="11"/>
      <c r="O24583" s="11"/>
      <c r="P24583" s="11"/>
      <c r="Q24583" s="11"/>
      <c r="R24583" s="11"/>
      <c r="S24583" s="11"/>
      <c r="T24583" s="11"/>
      <c r="U24583" s="11"/>
      <c r="V24583" s="11"/>
      <c r="W24583" s="11"/>
      <c r="X24583" s="11"/>
      <c r="Y24583" s="11"/>
      <c r="Z24583" s="11"/>
      <c r="BE24583"/>
      <c r="BF24583"/>
      <c r="BG24583"/>
    </row>
    <row r="24584" spans="11:59" x14ac:dyDescent="0.25">
      <c r="K24584" s="11"/>
      <c r="L24584" s="11"/>
      <c r="N24584" s="11"/>
      <c r="O24584" s="11"/>
      <c r="P24584" s="11"/>
      <c r="Q24584" s="11"/>
      <c r="R24584" s="11"/>
      <c r="S24584" s="11"/>
      <c r="T24584" s="11"/>
      <c r="U24584" s="11"/>
      <c r="V24584" s="11"/>
      <c r="W24584" s="11"/>
      <c r="X24584" s="11"/>
      <c r="Y24584" s="11"/>
      <c r="Z24584" s="11"/>
      <c r="BE24584"/>
      <c r="BF24584"/>
      <c r="BG24584"/>
    </row>
    <row r="24585" spans="11:59" x14ac:dyDescent="0.25">
      <c r="K24585" s="11"/>
      <c r="L24585" s="11"/>
      <c r="N24585" s="11"/>
      <c r="O24585" s="11"/>
      <c r="P24585" s="11"/>
      <c r="Q24585" s="11"/>
      <c r="R24585" s="11"/>
      <c r="S24585" s="11"/>
      <c r="T24585" s="11"/>
      <c r="U24585" s="11"/>
      <c r="V24585" s="11"/>
      <c r="W24585" s="11"/>
      <c r="X24585" s="11"/>
      <c r="Y24585" s="11"/>
      <c r="Z24585" s="11"/>
      <c r="BE24585"/>
      <c r="BF24585"/>
      <c r="BG24585"/>
    </row>
    <row r="24586" spans="11:59" x14ac:dyDescent="0.25">
      <c r="K24586" s="11"/>
      <c r="L24586" s="11"/>
      <c r="N24586" s="11"/>
      <c r="O24586" s="11"/>
      <c r="P24586" s="11"/>
      <c r="Q24586" s="11"/>
      <c r="R24586" s="11"/>
      <c r="S24586" s="11"/>
      <c r="T24586" s="11"/>
      <c r="U24586" s="11"/>
      <c r="V24586" s="11"/>
      <c r="W24586" s="11"/>
      <c r="X24586" s="11"/>
      <c r="Y24586" s="11"/>
      <c r="Z24586" s="11"/>
      <c r="BE24586"/>
      <c r="BF24586"/>
      <c r="BG24586"/>
    </row>
    <row r="24587" spans="11:59" x14ac:dyDescent="0.25">
      <c r="K24587" s="11"/>
      <c r="L24587" s="11"/>
      <c r="N24587" s="11"/>
      <c r="O24587" s="11"/>
      <c r="P24587" s="11"/>
      <c r="Q24587" s="11"/>
      <c r="R24587" s="11"/>
      <c r="S24587" s="11"/>
      <c r="T24587" s="11"/>
      <c r="U24587" s="11"/>
      <c r="V24587" s="11"/>
      <c r="W24587" s="11"/>
      <c r="X24587" s="11"/>
      <c r="Y24587" s="11"/>
      <c r="Z24587" s="11"/>
      <c r="BE24587"/>
      <c r="BF24587"/>
      <c r="BG24587"/>
    </row>
    <row r="24588" spans="11:59" x14ac:dyDescent="0.25">
      <c r="K24588" s="11"/>
      <c r="L24588" s="11"/>
      <c r="N24588" s="11"/>
      <c r="O24588" s="11"/>
      <c r="P24588" s="11"/>
      <c r="Q24588" s="11"/>
      <c r="R24588" s="11"/>
      <c r="S24588" s="11"/>
      <c r="T24588" s="11"/>
      <c r="U24588" s="11"/>
      <c r="V24588" s="11"/>
      <c r="W24588" s="11"/>
      <c r="X24588" s="11"/>
      <c r="Y24588" s="11"/>
      <c r="Z24588" s="11"/>
      <c r="BE24588"/>
      <c r="BF24588"/>
      <c r="BG24588"/>
    </row>
    <row r="24589" spans="11:59" x14ac:dyDescent="0.25">
      <c r="K24589" s="11"/>
      <c r="L24589" s="11"/>
      <c r="N24589" s="11"/>
      <c r="O24589" s="11"/>
      <c r="P24589" s="11"/>
      <c r="Q24589" s="11"/>
      <c r="R24589" s="11"/>
      <c r="S24589" s="11"/>
      <c r="T24589" s="11"/>
      <c r="U24589" s="11"/>
      <c r="V24589" s="11"/>
      <c r="W24589" s="11"/>
      <c r="X24589" s="11"/>
      <c r="Y24589" s="11"/>
      <c r="Z24589" s="11"/>
      <c r="BE24589"/>
      <c r="BF24589"/>
      <c r="BG24589"/>
    </row>
    <row r="24590" spans="11:59" x14ac:dyDescent="0.25">
      <c r="K24590" s="11"/>
      <c r="L24590" s="11"/>
      <c r="N24590" s="11"/>
      <c r="O24590" s="11"/>
      <c r="P24590" s="11"/>
      <c r="Q24590" s="11"/>
      <c r="R24590" s="11"/>
      <c r="S24590" s="11"/>
      <c r="T24590" s="11"/>
      <c r="U24590" s="11"/>
      <c r="V24590" s="11"/>
      <c r="W24590" s="11"/>
      <c r="X24590" s="11"/>
      <c r="Y24590" s="11"/>
      <c r="Z24590" s="11"/>
      <c r="BE24590"/>
      <c r="BF24590"/>
      <c r="BG24590"/>
    </row>
    <row r="24591" spans="11:59" x14ac:dyDescent="0.25">
      <c r="K24591" s="11"/>
      <c r="L24591" s="11"/>
      <c r="N24591" s="11"/>
      <c r="O24591" s="11"/>
      <c r="P24591" s="11"/>
      <c r="Q24591" s="11"/>
      <c r="R24591" s="11"/>
      <c r="S24591" s="11"/>
      <c r="T24591" s="11"/>
      <c r="U24591" s="11"/>
      <c r="V24591" s="11"/>
      <c r="W24591" s="11"/>
      <c r="X24591" s="11"/>
      <c r="Y24591" s="11"/>
      <c r="Z24591" s="11"/>
      <c r="BE24591"/>
      <c r="BF24591"/>
      <c r="BG24591"/>
    </row>
    <row r="24592" spans="11:59" x14ac:dyDescent="0.25">
      <c r="K24592" s="11"/>
      <c r="L24592" s="11"/>
      <c r="N24592" s="11"/>
      <c r="O24592" s="11"/>
      <c r="P24592" s="11"/>
      <c r="Q24592" s="11"/>
      <c r="R24592" s="11"/>
      <c r="S24592" s="11"/>
      <c r="T24592" s="11"/>
      <c r="U24592" s="11"/>
      <c r="V24592" s="11"/>
      <c r="W24592" s="11"/>
      <c r="X24592" s="11"/>
      <c r="Y24592" s="11"/>
      <c r="Z24592" s="11"/>
      <c r="BE24592"/>
      <c r="BF24592"/>
      <c r="BG24592"/>
    </row>
    <row r="24593" spans="11:59" x14ac:dyDescent="0.25">
      <c r="K24593" s="11"/>
      <c r="L24593" s="11"/>
      <c r="N24593" s="11"/>
      <c r="O24593" s="11"/>
      <c r="P24593" s="11"/>
      <c r="Q24593" s="11"/>
      <c r="R24593" s="11"/>
      <c r="S24593" s="11"/>
      <c r="T24593" s="11"/>
      <c r="U24593" s="11"/>
      <c r="V24593" s="11"/>
      <c r="W24593" s="11"/>
      <c r="X24593" s="11"/>
      <c r="Y24593" s="11"/>
      <c r="Z24593" s="11"/>
      <c r="BE24593"/>
      <c r="BF24593"/>
      <c r="BG24593"/>
    </row>
    <row r="24594" spans="11:59" x14ac:dyDescent="0.25">
      <c r="K24594" s="11"/>
      <c r="L24594" s="11"/>
      <c r="N24594" s="11"/>
      <c r="O24594" s="11"/>
      <c r="P24594" s="11"/>
      <c r="Q24594" s="11"/>
      <c r="R24594" s="11"/>
      <c r="S24594" s="11"/>
      <c r="T24594" s="11"/>
      <c r="U24594" s="11"/>
      <c r="V24594" s="11"/>
      <c r="W24594" s="11"/>
      <c r="X24594" s="11"/>
      <c r="Y24594" s="11"/>
      <c r="Z24594" s="11"/>
      <c r="BE24594"/>
      <c r="BF24594"/>
      <c r="BG24594"/>
    </row>
    <row r="24595" spans="11:59" x14ac:dyDescent="0.25">
      <c r="K24595" s="11"/>
      <c r="L24595" s="11"/>
      <c r="N24595" s="11"/>
      <c r="O24595" s="11"/>
      <c r="P24595" s="11"/>
      <c r="Q24595" s="11"/>
      <c r="R24595" s="11"/>
      <c r="S24595" s="11"/>
      <c r="T24595" s="11"/>
      <c r="U24595" s="11"/>
      <c r="V24595" s="11"/>
      <c r="W24595" s="11"/>
      <c r="X24595" s="11"/>
      <c r="Y24595" s="11"/>
      <c r="Z24595" s="11"/>
      <c r="BE24595"/>
      <c r="BF24595"/>
      <c r="BG24595"/>
    </row>
    <row r="24596" spans="11:59" x14ac:dyDescent="0.25">
      <c r="K24596" s="11"/>
      <c r="L24596" s="11"/>
      <c r="N24596" s="11"/>
      <c r="O24596" s="11"/>
      <c r="P24596" s="11"/>
      <c r="Q24596" s="11"/>
      <c r="R24596" s="11"/>
      <c r="S24596" s="11"/>
      <c r="T24596" s="11"/>
      <c r="U24596" s="11"/>
      <c r="V24596" s="11"/>
      <c r="W24596" s="11"/>
      <c r="X24596" s="11"/>
      <c r="Y24596" s="11"/>
      <c r="Z24596" s="11"/>
      <c r="BE24596"/>
      <c r="BF24596"/>
      <c r="BG24596"/>
    </row>
    <row r="24597" spans="11:59" x14ac:dyDescent="0.25">
      <c r="K24597" s="11"/>
      <c r="L24597" s="11"/>
      <c r="N24597" s="11"/>
      <c r="O24597" s="11"/>
      <c r="P24597" s="11"/>
      <c r="Q24597" s="11"/>
      <c r="R24597" s="11"/>
      <c r="S24597" s="11"/>
      <c r="T24597" s="11"/>
      <c r="U24597" s="11"/>
      <c r="V24597" s="11"/>
      <c r="W24597" s="11"/>
      <c r="X24597" s="11"/>
      <c r="Y24597" s="11"/>
      <c r="Z24597" s="11"/>
      <c r="BE24597"/>
      <c r="BF24597"/>
      <c r="BG24597"/>
    </row>
    <row r="24598" spans="11:59" x14ac:dyDescent="0.25">
      <c r="K24598" s="11"/>
      <c r="L24598" s="11"/>
      <c r="N24598" s="11"/>
      <c r="O24598" s="11"/>
      <c r="P24598" s="11"/>
      <c r="Q24598" s="11"/>
      <c r="R24598" s="11"/>
      <c r="S24598" s="11"/>
      <c r="T24598" s="11"/>
      <c r="U24598" s="11"/>
      <c r="V24598" s="11"/>
      <c r="W24598" s="11"/>
      <c r="X24598" s="11"/>
      <c r="Y24598" s="11"/>
      <c r="Z24598" s="11"/>
      <c r="BE24598"/>
      <c r="BF24598"/>
      <c r="BG24598"/>
    </row>
    <row r="24599" spans="11:59" x14ac:dyDescent="0.25">
      <c r="K24599" s="11"/>
      <c r="L24599" s="11"/>
      <c r="N24599" s="11"/>
      <c r="O24599" s="11"/>
      <c r="P24599" s="11"/>
      <c r="Q24599" s="11"/>
      <c r="R24599" s="11"/>
      <c r="S24599" s="11"/>
      <c r="T24599" s="11"/>
      <c r="U24599" s="11"/>
      <c r="V24599" s="11"/>
      <c r="W24599" s="11"/>
      <c r="X24599" s="11"/>
      <c r="Y24599" s="11"/>
      <c r="Z24599" s="11"/>
      <c r="BE24599"/>
      <c r="BF24599"/>
      <c r="BG24599"/>
    </row>
    <row r="24600" spans="11:59" x14ac:dyDescent="0.25">
      <c r="K24600" s="11"/>
      <c r="L24600" s="11"/>
      <c r="N24600" s="11"/>
      <c r="O24600" s="11"/>
      <c r="P24600" s="11"/>
      <c r="Q24600" s="11"/>
      <c r="R24600" s="11"/>
      <c r="S24600" s="11"/>
      <c r="T24600" s="11"/>
      <c r="U24600" s="11"/>
      <c r="V24600" s="11"/>
      <c r="W24600" s="11"/>
      <c r="X24600" s="11"/>
      <c r="Y24600" s="11"/>
      <c r="Z24600" s="11"/>
      <c r="BE24600"/>
      <c r="BF24600"/>
      <c r="BG24600"/>
    </row>
    <row r="24601" spans="11:59" x14ac:dyDescent="0.25">
      <c r="K24601" s="11"/>
      <c r="L24601" s="11"/>
      <c r="N24601" s="11"/>
      <c r="O24601" s="11"/>
      <c r="P24601" s="11"/>
      <c r="Q24601" s="11"/>
      <c r="R24601" s="11"/>
      <c r="S24601" s="11"/>
      <c r="T24601" s="11"/>
      <c r="U24601" s="11"/>
      <c r="V24601" s="11"/>
      <c r="W24601" s="11"/>
      <c r="X24601" s="11"/>
      <c r="Y24601" s="11"/>
      <c r="Z24601" s="11"/>
      <c r="BE24601"/>
      <c r="BF24601"/>
      <c r="BG24601"/>
    </row>
    <row r="24602" spans="11:59" x14ac:dyDescent="0.25">
      <c r="K24602" s="11"/>
      <c r="L24602" s="11"/>
      <c r="N24602" s="11"/>
      <c r="O24602" s="11"/>
      <c r="P24602" s="11"/>
      <c r="Q24602" s="11"/>
      <c r="R24602" s="11"/>
      <c r="S24602" s="11"/>
      <c r="T24602" s="11"/>
      <c r="U24602" s="11"/>
      <c r="V24602" s="11"/>
      <c r="W24602" s="11"/>
      <c r="X24602" s="11"/>
      <c r="Y24602" s="11"/>
      <c r="Z24602" s="11"/>
      <c r="BE24602"/>
      <c r="BF24602"/>
      <c r="BG24602"/>
    </row>
    <row r="24603" spans="11:59" x14ac:dyDescent="0.25">
      <c r="K24603" s="11"/>
      <c r="L24603" s="11"/>
      <c r="N24603" s="11"/>
      <c r="O24603" s="11"/>
      <c r="P24603" s="11"/>
      <c r="Q24603" s="11"/>
      <c r="R24603" s="11"/>
      <c r="S24603" s="11"/>
      <c r="T24603" s="11"/>
      <c r="U24603" s="11"/>
      <c r="V24603" s="11"/>
      <c r="W24603" s="11"/>
      <c r="X24603" s="11"/>
      <c r="Y24603" s="11"/>
      <c r="Z24603" s="11"/>
      <c r="BE24603"/>
      <c r="BF24603"/>
      <c r="BG24603"/>
    </row>
    <row r="24604" spans="11:59" x14ac:dyDescent="0.25">
      <c r="K24604" s="11"/>
      <c r="L24604" s="11"/>
      <c r="N24604" s="11"/>
      <c r="O24604" s="11"/>
      <c r="P24604" s="11"/>
      <c r="Q24604" s="11"/>
      <c r="R24604" s="11"/>
      <c r="S24604" s="11"/>
      <c r="T24604" s="11"/>
      <c r="U24604" s="11"/>
      <c r="V24604" s="11"/>
      <c r="W24604" s="11"/>
      <c r="X24604" s="11"/>
      <c r="Y24604" s="11"/>
      <c r="Z24604" s="11"/>
      <c r="BE24604"/>
      <c r="BF24604"/>
      <c r="BG24604"/>
    </row>
    <row r="24605" spans="11:59" x14ac:dyDescent="0.25">
      <c r="K24605" s="11"/>
      <c r="L24605" s="11"/>
      <c r="N24605" s="11"/>
      <c r="O24605" s="11"/>
      <c r="P24605" s="11"/>
      <c r="Q24605" s="11"/>
      <c r="R24605" s="11"/>
      <c r="S24605" s="11"/>
      <c r="T24605" s="11"/>
      <c r="U24605" s="11"/>
      <c r="V24605" s="11"/>
      <c r="W24605" s="11"/>
      <c r="X24605" s="11"/>
      <c r="Y24605" s="11"/>
      <c r="Z24605" s="11"/>
      <c r="BE24605"/>
      <c r="BF24605"/>
      <c r="BG24605"/>
    </row>
    <row r="24606" spans="11:59" x14ac:dyDescent="0.25">
      <c r="K24606" s="11"/>
      <c r="L24606" s="11"/>
      <c r="N24606" s="11"/>
      <c r="O24606" s="11"/>
      <c r="P24606" s="11"/>
      <c r="Q24606" s="11"/>
      <c r="R24606" s="11"/>
      <c r="S24606" s="11"/>
      <c r="T24606" s="11"/>
      <c r="U24606" s="11"/>
      <c r="V24606" s="11"/>
      <c r="W24606" s="11"/>
      <c r="X24606" s="11"/>
      <c r="Y24606" s="11"/>
      <c r="Z24606" s="11"/>
      <c r="BE24606"/>
      <c r="BF24606"/>
      <c r="BG24606"/>
    </row>
    <row r="24607" spans="11:59" x14ac:dyDescent="0.25">
      <c r="K24607" s="11"/>
      <c r="L24607" s="11"/>
      <c r="N24607" s="11"/>
      <c r="O24607" s="11"/>
      <c r="P24607" s="11"/>
      <c r="Q24607" s="11"/>
      <c r="R24607" s="11"/>
      <c r="S24607" s="11"/>
      <c r="T24607" s="11"/>
      <c r="U24607" s="11"/>
      <c r="V24607" s="11"/>
      <c r="W24607" s="11"/>
      <c r="X24607" s="11"/>
      <c r="Y24607" s="11"/>
      <c r="Z24607" s="11"/>
      <c r="BE24607"/>
      <c r="BF24607"/>
      <c r="BG24607"/>
    </row>
    <row r="24608" spans="11:59" x14ac:dyDescent="0.25">
      <c r="K24608" s="11"/>
      <c r="L24608" s="11"/>
      <c r="N24608" s="11"/>
      <c r="O24608" s="11"/>
      <c r="P24608" s="11"/>
      <c r="Q24608" s="11"/>
      <c r="R24608" s="11"/>
      <c r="S24608" s="11"/>
      <c r="T24608" s="11"/>
      <c r="U24608" s="11"/>
      <c r="V24608" s="11"/>
      <c r="W24608" s="11"/>
      <c r="X24608" s="11"/>
      <c r="Y24608" s="11"/>
      <c r="Z24608" s="11"/>
      <c r="BE24608"/>
      <c r="BF24608"/>
      <c r="BG24608"/>
    </row>
    <row r="24609" spans="11:59" x14ac:dyDescent="0.25">
      <c r="K24609" s="11"/>
      <c r="L24609" s="11"/>
      <c r="N24609" s="11"/>
      <c r="O24609" s="11"/>
      <c r="P24609" s="11"/>
      <c r="Q24609" s="11"/>
      <c r="R24609" s="11"/>
      <c r="S24609" s="11"/>
      <c r="T24609" s="11"/>
      <c r="U24609" s="11"/>
      <c r="V24609" s="11"/>
      <c r="W24609" s="11"/>
      <c r="X24609" s="11"/>
      <c r="Y24609" s="11"/>
      <c r="Z24609" s="11"/>
      <c r="BE24609"/>
      <c r="BF24609"/>
      <c r="BG24609"/>
    </row>
    <row r="24610" spans="11:59" x14ac:dyDescent="0.25">
      <c r="K24610" s="11"/>
      <c r="L24610" s="11"/>
      <c r="N24610" s="11"/>
      <c r="O24610" s="11"/>
      <c r="P24610" s="11"/>
      <c r="Q24610" s="11"/>
      <c r="R24610" s="11"/>
      <c r="S24610" s="11"/>
      <c r="T24610" s="11"/>
      <c r="U24610" s="11"/>
      <c r="V24610" s="11"/>
      <c r="W24610" s="11"/>
      <c r="X24610" s="11"/>
      <c r="Y24610" s="11"/>
      <c r="Z24610" s="11"/>
      <c r="BE24610"/>
      <c r="BF24610"/>
      <c r="BG24610"/>
    </row>
    <row r="24611" spans="11:59" x14ac:dyDescent="0.25">
      <c r="K24611" s="11"/>
      <c r="L24611" s="11"/>
      <c r="N24611" s="11"/>
      <c r="O24611" s="11"/>
      <c r="P24611" s="11"/>
      <c r="Q24611" s="11"/>
      <c r="R24611" s="11"/>
      <c r="S24611" s="11"/>
      <c r="T24611" s="11"/>
      <c r="U24611" s="11"/>
      <c r="V24611" s="11"/>
      <c r="W24611" s="11"/>
      <c r="X24611" s="11"/>
      <c r="Y24611" s="11"/>
      <c r="Z24611" s="11"/>
      <c r="BE24611"/>
      <c r="BF24611"/>
      <c r="BG24611"/>
    </row>
    <row r="24612" spans="11:59" x14ac:dyDescent="0.25">
      <c r="K24612" s="11"/>
      <c r="L24612" s="11"/>
      <c r="N24612" s="11"/>
      <c r="O24612" s="11"/>
      <c r="P24612" s="11"/>
      <c r="Q24612" s="11"/>
      <c r="R24612" s="11"/>
      <c r="S24612" s="11"/>
      <c r="T24612" s="11"/>
      <c r="U24612" s="11"/>
      <c r="V24612" s="11"/>
      <c r="W24612" s="11"/>
      <c r="X24612" s="11"/>
      <c r="Y24612" s="11"/>
      <c r="Z24612" s="11"/>
      <c r="BE24612"/>
      <c r="BF24612"/>
      <c r="BG24612"/>
    </row>
    <row r="24613" spans="11:59" x14ac:dyDescent="0.25">
      <c r="K24613" s="11"/>
      <c r="L24613" s="11"/>
      <c r="N24613" s="11"/>
      <c r="O24613" s="11"/>
      <c r="P24613" s="11"/>
      <c r="Q24613" s="11"/>
      <c r="R24613" s="11"/>
      <c r="S24613" s="11"/>
      <c r="T24613" s="11"/>
      <c r="U24613" s="11"/>
      <c r="V24613" s="11"/>
      <c r="W24613" s="11"/>
      <c r="X24613" s="11"/>
      <c r="Y24613" s="11"/>
      <c r="Z24613" s="11"/>
      <c r="BE24613"/>
      <c r="BF24613"/>
      <c r="BG24613"/>
    </row>
    <row r="24614" spans="11:59" x14ac:dyDescent="0.25">
      <c r="K24614" s="11"/>
      <c r="L24614" s="11"/>
      <c r="N24614" s="11"/>
      <c r="O24614" s="11"/>
      <c r="P24614" s="11"/>
      <c r="Q24614" s="11"/>
      <c r="R24614" s="11"/>
      <c r="S24614" s="11"/>
      <c r="T24614" s="11"/>
      <c r="U24614" s="11"/>
      <c r="V24614" s="11"/>
      <c r="W24614" s="11"/>
      <c r="X24614" s="11"/>
      <c r="Y24614" s="11"/>
      <c r="Z24614" s="11"/>
      <c r="BE24614"/>
      <c r="BF24614"/>
      <c r="BG24614"/>
    </row>
    <row r="24615" spans="11:59" x14ac:dyDescent="0.25">
      <c r="K24615" s="11"/>
      <c r="L24615" s="11"/>
      <c r="N24615" s="11"/>
      <c r="O24615" s="11"/>
      <c r="P24615" s="11"/>
      <c r="Q24615" s="11"/>
      <c r="R24615" s="11"/>
      <c r="S24615" s="11"/>
      <c r="T24615" s="11"/>
      <c r="U24615" s="11"/>
      <c r="V24615" s="11"/>
      <c r="W24615" s="11"/>
      <c r="X24615" s="11"/>
      <c r="Y24615" s="11"/>
      <c r="Z24615" s="11"/>
      <c r="BE24615"/>
      <c r="BF24615"/>
      <c r="BG24615"/>
    </row>
    <row r="24616" spans="11:59" x14ac:dyDescent="0.25">
      <c r="K24616" s="11"/>
      <c r="L24616" s="11"/>
      <c r="N24616" s="11"/>
      <c r="O24616" s="11"/>
      <c r="P24616" s="11"/>
      <c r="Q24616" s="11"/>
      <c r="R24616" s="11"/>
      <c r="S24616" s="11"/>
      <c r="T24616" s="11"/>
      <c r="U24616" s="11"/>
      <c r="V24616" s="11"/>
      <c r="W24616" s="11"/>
      <c r="X24616" s="11"/>
      <c r="Y24616" s="11"/>
      <c r="Z24616" s="11"/>
      <c r="BE24616"/>
      <c r="BF24616"/>
      <c r="BG24616"/>
    </row>
    <row r="24617" spans="11:59" x14ac:dyDescent="0.25">
      <c r="K24617" s="11"/>
      <c r="L24617" s="11"/>
      <c r="N24617" s="11"/>
      <c r="O24617" s="11"/>
      <c r="P24617" s="11"/>
      <c r="Q24617" s="11"/>
      <c r="R24617" s="11"/>
      <c r="S24617" s="11"/>
      <c r="T24617" s="11"/>
      <c r="U24617" s="11"/>
      <c r="V24617" s="11"/>
      <c r="W24617" s="11"/>
      <c r="X24617" s="11"/>
      <c r="Y24617" s="11"/>
      <c r="Z24617" s="11"/>
      <c r="BE24617"/>
      <c r="BF24617"/>
      <c r="BG24617"/>
    </row>
    <row r="24618" spans="11:59" x14ac:dyDescent="0.25">
      <c r="K24618" s="11"/>
      <c r="L24618" s="11"/>
      <c r="N24618" s="11"/>
      <c r="O24618" s="11"/>
      <c r="P24618" s="11"/>
      <c r="Q24618" s="11"/>
      <c r="R24618" s="11"/>
      <c r="S24618" s="11"/>
      <c r="T24618" s="11"/>
      <c r="U24618" s="11"/>
      <c r="V24618" s="11"/>
      <c r="W24618" s="11"/>
      <c r="X24618" s="11"/>
      <c r="Y24618" s="11"/>
      <c r="Z24618" s="11"/>
      <c r="BE24618"/>
      <c r="BF24618"/>
      <c r="BG24618"/>
    </row>
    <row r="24619" spans="11:59" x14ac:dyDescent="0.25">
      <c r="K24619" s="11"/>
      <c r="L24619" s="11"/>
      <c r="N24619" s="11"/>
      <c r="O24619" s="11"/>
      <c r="P24619" s="11"/>
      <c r="Q24619" s="11"/>
      <c r="R24619" s="11"/>
      <c r="S24619" s="11"/>
      <c r="T24619" s="11"/>
      <c r="U24619" s="11"/>
      <c r="V24619" s="11"/>
      <c r="W24619" s="11"/>
      <c r="X24619" s="11"/>
      <c r="Y24619" s="11"/>
      <c r="Z24619" s="11"/>
      <c r="BE24619"/>
      <c r="BF24619"/>
      <c r="BG24619"/>
    </row>
    <row r="24620" spans="11:59" x14ac:dyDescent="0.25">
      <c r="K24620" s="11"/>
      <c r="L24620" s="11"/>
      <c r="N24620" s="11"/>
      <c r="O24620" s="11"/>
      <c r="P24620" s="11"/>
      <c r="Q24620" s="11"/>
      <c r="R24620" s="11"/>
      <c r="S24620" s="11"/>
      <c r="T24620" s="11"/>
      <c r="U24620" s="11"/>
      <c r="V24620" s="11"/>
      <c r="W24620" s="11"/>
      <c r="X24620" s="11"/>
      <c r="Y24620" s="11"/>
      <c r="Z24620" s="11"/>
      <c r="BE24620"/>
      <c r="BF24620"/>
      <c r="BG24620"/>
    </row>
    <row r="24621" spans="11:59" x14ac:dyDescent="0.25">
      <c r="K24621" s="11"/>
      <c r="L24621" s="11"/>
      <c r="N24621" s="11"/>
      <c r="O24621" s="11"/>
      <c r="P24621" s="11"/>
      <c r="Q24621" s="11"/>
      <c r="R24621" s="11"/>
      <c r="S24621" s="11"/>
      <c r="T24621" s="11"/>
      <c r="U24621" s="11"/>
      <c r="V24621" s="11"/>
      <c r="W24621" s="11"/>
      <c r="X24621" s="11"/>
      <c r="Y24621" s="11"/>
      <c r="Z24621" s="11"/>
      <c r="BE24621"/>
      <c r="BF24621"/>
      <c r="BG24621"/>
    </row>
    <row r="24622" spans="11:59" x14ac:dyDescent="0.25">
      <c r="K24622" s="11"/>
      <c r="L24622" s="11"/>
      <c r="N24622" s="11"/>
      <c r="O24622" s="11"/>
      <c r="P24622" s="11"/>
      <c r="Q24622" s="11"/>
      <c r="R24622" s="11"/>
      <c r="S24622" s="11"/>
      <c r="T24622" s="11"/>
      <c r="U24622" s="11"/>
      <c r="V24622" s="11"/>
      <c r="W24622" s="11"/>
      <c r="X24622" s="11"/>
      <c r="Y24622" s="11"/>
      <c r="Z24622" s="11"/>
      <c r="BE24622"/>
      <c r="BF24622"/>
      <c r="BG24622"/>
    </row>
    <row r="24623" spans="11:59" x14ac:dyDescent="0.25">
      <c r="K24623" s="11"/>
      <c r="L24623" s="11"/>
      <c r="N24623" s="11"/>
      <c r="O24623" s="11"/>
      <c r="P24623" s="11"/>
      <c r="Q24623" s="11"/>
      <c r="R24623" s="11"/>
      <c r="S24623" s="11"/>
      <c r="T24623" s="11"/>
      <c r="U24623" s="11"/>
      <c r="V24623" s="11"/>
      <c r="W24623" s="11"/>
      <c r="X24623" s="11"/>
      <c r="Y24623" s="11"/>
      <c r="Z24623" s="11"/>
      <c r="BE24623"/>
      <c r="BF24623"/>
      <c r="BG24623"/>
    </row>
    <row r="24624" spans="11:59" x14ac:dyDescent="0.25">
      <c r="K24624" s="11"/>
      <c r="L24624" s="11"/>
      <c r="N24624" s="11"/>
      <c r="O24624" s="11"/>
      <c r="P24624" s="11"/>
      <c r="Q24624" s="11"/>
      <c r="R24624" s="11"/>
      <c r="S24624" s="11"/>
      <c r="T24624" s="11"/>
      <c r="U24624" s="11"/>
      <c r="V24624" s="11"/>
      <c r="W24624" s="11"/>
      <c r="X24624" s="11"/>
      <c r="Y24624" s="11"/>
      <c r="Z24624" s="11"/>
      <c r="BE24624"/>
      <c r="BF24624"/>
      <c r="BG24624"/>
    </row>
    <row r="24625" spans="11:59" x14ac:dyDescent="0.25">
      <c r="K24625" s="11"/>
      <c r="L24625" s="11"/>
      <c r="N24625" s="11"/>
      <c r="O24625" s="11"/>
      <c r="P24625" s="11"/>
      <c r="Q24625" s="11"/>
      <c r="R24625" s="11"/>
      <c r="S24625" s="11"/>
      <c r="T24625" s="11"/>
      <c r="U24625" s="11"/>
      <c r="V24625" s="11"/>
      <c r="W24625" s="11"/>
      <c r="X24625" s="11"/>
      <c r="Y24625" s="11"/>
      <c r="Z24625" s="11"/>
      <c r="BE24625"/>
      <c r="BF24625"/>
      <c r="BG24625"/>
    </row>
    <row r="24626" spans="11:59" x14ac:dyDescent="0.25">
      <c r="K24626" s="11"/>
      <c r="L24626" s="11"/>
      <c r="N24626" s="11"/>
      <c r="O24626" s="11"/>
      <c r="P24626" s="11"/>
      <c r="Q24626" s="11"/>
      <c r="R24626" s="11"/>
      <c r="S24626" s="11"/>
      <c r="T24626" s="11"/>
      <c r="U24626" s="11"/>
      <c r="V24626" s="11"/>
      <c r="W24626" s="11"/>
      <c r="X24626" s="11"/>
      <c r="Y24626" s="11"/>
      <c r="Z24626" s="11"/>
      <c r="BE24626"/>
      <c r="BF24626"/>
      <c r="BG24626"/>
    </row>
    <row r="24627" spans="11:59" x14ac:dyDescent="0.25">
      <c r="K24627" s="11"/>
      <c r="L24627" s="11"/>
      <c r="N24627" s="11"/>
      <c r="O24627" s="11"/>
      <c r="P24627" s="11"/>
      <c r="Q24627" s="11"/>
      <c r="R24627" s="11"/>
      <c r="S24627" s="11"/>
      <c r="T24627" s="11"/>
      <c r="U24627" s="11"/>
      <c r="V24627" s="11"/>
      <c r="W24627" s="11"/>
      <c r="X24627" s="11"/>
      <c r="Y24627" s="11"/>
      <c r="Z24627" s="11"/>
      <c r="BE24627"/>
      <c r="BF24627"/>
      <c r="BG24627"/>
    </row>
    <row r="24628" spans="11:59" x14ac:dyDescent="0.25">
      <c r="K24628" s="11"/>
      <c r="L24628" s="11"/>
      <c r="N24628" s="11"/>
      <c r="O24628" s="11"/>
      <c r="P24628" s="11"/>
      <c r="Q24628" s="11"/>
      <c r="R24628" s="11"/>
      <c r="S24628" s="11"/>
      <c r="T24628" s="11"/>
      <c r="U24628" s="11"/>
      <c r="V24628" s="11"/>
      <c r="W24628" s="11"/>
      <c r="X24628" s="11"/>
      <c r="Y24628" s="11"/>
      <c r="Z24628" s="11"/>
      <c r="BE24628"/>
      <c r="BF24628"/>
      <c r="BG24628"/>
    </row>
    <row r="24629" spans="11:59" x14ac:dyDescent="0.25">
      <c r="K24629" s="11"/>
      <c r="L24629" s="11"/>
      <c r="N24629" s="11"/>
      <c r="O24629" s="11"/>
      <c r="P24629" s="11"/>
      <c r="Q24629" s="11"/>
      <c r="R24629" s="11"/>
      <c r="S24629" s="11"/>
      <c r="T24629" s="11"/>
      <c r="U24629" s="11"/>
      <c r="V24629" s="11"/>
      <c r="W24629" s="11"/>
      <c r="X24629" s="11"/>
      <c r="Y24629" s="11"/>
      <c r="Z24629" s="11"/>
      <c r="BE24629"/>
      <c r="BF24629"/>
      <c r="BG24629"/>
    </row>
    <row r="24630" spans="11:59" x14ac:dyDescent="0.25">
      <c r="K24630" s="11"/>
      <c r="L24630" s="11"/>
      <c r="N24630" s="11"/>
      <c r="O24630" s="11"/>
      <c r="P24630" s="11"/>
      <c r="Q24630" s="11"/>
      <c r="R24630" s="11"/>
      <c r="S24630" s="11"/>
      <c r="T24630" s="11"/>
      <c r="U24630" s="11"/>
      <c r="V24630" s="11"/>
      <c r="W24630" s="11"/>
      <c r="X24630" s="11"/>
      <c r="Y24630" s="11"/>
      <c r="Z24630" s="11"/>
      <c r="BE24630"/>
      <c r="BF24630"/>
      <c r="BG24630"/>
    </row>
    <row r="24631" spans="11:59" x14ac:dyDescent="0.25">
      <c r="K24631" s="11"/>
      <c r="L24631" s="11"/>
      <c r="N24631" s="11"/>
      <c r="O24631" s="11"/>
      <c r="P24631" s="11"/>
      <c r="Q24631" s="11"/>
      <c r="R24631" s="11"/>
      <c r="S24631" s="11"/>
      <c r="T24631" s="11"/>
      <c r="U24631" s="11"/>
      <c r="V24631" s="11"/>
      <c r="W24631" s="11"/>
      <c r="X24631" s="11"/>
      <c r="Y24631" s="11"/>
      <c r="Z24631" s="11"/>
      <c r="BE24631"/>
      <c r="BF24631"/>
      <c r="BG24631"/>
    </row>
    <row r="24632" spans="11:59" x14ac:dyDescent="0.25">
      <c r="K24632" s="11"/>
      <c r="L24632" s="11"/>
      <c r="N24632" s="11"/>
      <c r="O24632" s="11"/>
      <c r="P24632" s="11"/>
      <c r="Q24632" s="11"/>
      <c r="R24632" s="11"/>
      <c r="S24632" s="11"/>
      <c r="T24632" s="11"/>
      <c r="U24632" s="11"/>
      <c r="V24632" s="11"/>
      <c r="W24632" s="11"/>
      <c r="X24632" s="11"/>
      <c r="Y24632" s="11"/>
      <c r="Z24632" s="11"/>
      <c r="BE24632"/>
      <c r="BF24632"/>
      <c r="BG24632"/>
    </row>
    <row r="24633" spans="11:59" x14ac:dyDescent="0.25">
      <c r="K24633" s="11"/>
      <c r="L24633" s="11"/>
      <c r="N24633" s="11"/>
      <c r="O24633" s="11"/>
      <c r="P24633" s="11"/>
      <c r="Q24633" s="11"/>
      <c r="R24633" s="11"/>
      <c r="S24633" s="11"/>
      <c r="T24633" s="11"/>
      <c r="U24633" s="11"/>
      <c r="V24633" s="11"/>
      <c r="W24633" s="11"/>
      <c r="X24633" s="11"/>
      <c r="Y24633" s="11"/>
      <c r="Z24633" s="11"/>
      <c r="BE24633"/>
      <c r="BF24633"/>
      <c r="BG24633"/>
    </row>
    <row r="24634" spans="11:59" x14ac:dyDescent="0.25">
      <c r="K24634" s="11"/>
      <c r="L24634" s="11"/>
      <c r="N24634" s="11"/>
      <c r="O24634" s="11"/>
      <c r="P24634" s="11"/>
      <c r="Q24634" s="11"/>
      <c r="R24634" s="11"/>
      <c r="S24634" s="11"/>
      <c r="T24634" s="11"/>
      <c r="U24634" s="11"/>
      <c r="V24634" s="11"/>
      <c r="W24634" s="11"/>
      <c r="X24634" s="11"/>
      <c r="Y24634" s="11"/>
      <c r="Z24634" s="11"/>
      <c r="BE24634"/>
      <c r="BF24634"/>
      <c r="BG24634"/>
    </row>
    <row r="24635" spans="11:59" x14ac:dyDescent="0.25">
      <c r="K24635" s="11"/>
      <c r="L24635" s="11"/>
      <c r="N24635" s="11"/>
      <c r="O24635" s="11"/>
      <c r="P24635" s="11"/>
      <c r="Q24635" s="11"/>
      <c r="R24635" s="11"/>
      <c r="S24635" s="11"/>
      <c r="T24635" s="11"/>
      <c r="U24635" s="11"/>
      <c r="V24635" s="11"/>
      <c r="W24635" s="11"/>
      <c r="X24635" s="11"/>
      <c r="Y24635" s="11"/>
      <c r="Z24635" s="11"/>
      <c r="BE24635"/>
      <c r="BF24635"/>
      <c r="BG24635"/>
    </row>
    <row r="24636" spans="11:59" x14ac:dyDescent="0.25">
      <c r="K24636" s="11"/>
      <c r="L24636" s="11"/>
      <c r="N24636" s="11"/>
      <c r="O24636" s="11"/>
      <c r="P24636" s="11"/>
      <c r="Q24636" s="11"/>
      <c r="R24636" s="11"/>
      <c r="S24636" s="11"/>
      <c r="T24636" s="11"/>
      <c r="U24636" s="11"/>
      <c r="V24636" s="11"/>
      <c r="W24636" s="11"/>
      <c r="X24636" s="11"/>
      <c r="Y24636" s="11"/>
      <c r="Z24636" s="11"/>
      <c r="BE24636"/>
      <c r="BF24636"/>
      <c r="BG24636"/>
    </row>
    <row r="24637" spans="11:59" x14ac:dyDescent="0.25">
      <c r="K24637" s="11"/>
      <c r="L24637" s="11"/>
      <c r="N24637" s="11"/>
      <c r="O24637" s="11"/>
      <c r="P24637" s="11"/>
      <c r="Q24637" s="11"/>
      <c r="R24637" s="11"/>
      <c r="S24637" s="11"/>
      <c r="T24637" s="11"/>
      <c r="U24637" s="11"/>
      <c r="V24637" s="11"/>
      <c r="W24637" s="11"/>
      <c r="X24637" s="11"/>
      <c r="Y24637" s="11"/>
      <c r="Z24637" s="11"/>
      <c r="BE24637"/>
      <c r="BF24637"/>
      <c r="BG24637"/>
    </row>
    <row r="24638" spans="11:59" x14ac:dyDescent="0.25">
      <c r="K24638" s="11"/>
      <c r="L24638" s="11"/>
      <c r="N24638" s="11"/>
      <c r="O24638" s="11"/>
      <c r="P24638" s="11"/>
      <c r="Q24638" s="11"/>
      <c r="R24638" s="11"/>
      <c r="S24638" s="11"/>
      <c r="T24638" s="11"/>
      <c r="U24638" s="11"/>
      <c r="V24638" s="11"/>
      <c r="W24638" s="11"/>
      <c r="X24638" s="11"/>
      <c r="Y24638" s="11"/>
      <c r="Z24638" s="11"/>
      <c r="BE24638"/>
      <c r="BF24638"/>
      <c r="BG24638"/>
    </row>
    <row r="24639" spans="11:59" x14ac:dyDescent="0.25">
      <c r="K24639" s="11"/>
      <c r="L24639" s="11"/>
      <c r="N24639" s="11"/>
      <c r="O24639" s="11"/>
      <c r="P24639" s="11"/>
      <c r="Q24639" s="11"/>
      <c r="R24639" s="11"/>
      <c r="S24639" s="11"/>
      <c r="T24639" s="11"/>
      <c r="U24639" s="11"/>
      <c r="V24639" s="11"/>
      <c r="W24639" s="11"/>
      <c r="X24639" s="11"/>
      <c r="Y24639" s="11"/>
      <c r="Z24639" s="11"/>
      <c r="BE24639"/>
      <c r="BF24639"/>
      <c r="BG24639"/>
    </row>
    <row r="24640" spans="11:59" x14ac:dyDescent="0.25">
      <c r="K24640" s="11"/>
      <c r="L24640" s="11"/>
      <c r="N24640" s="11"/>
      <c r="O24640" s="11"/>
      <c r="P24640" s="11"/>
      <c r="Q24640" s="11"/>
      <c r="R24640" s="11"/>
      <c r="S24640" s="11"/>
      <c r="T24640" s="11"/>
      <c r="U24640" s="11"/>
      <c r="V24640" s="11"/>
      <c r="W24640" s="11"/>
      <c r="X24640" s="11"/>
      <c r="Y24640" s="11"/>
      <c r="Z24640" s="11"/>
      <c r="BE24640"/>
      <c r="BF24640"/>
      <c r="BG24640"/>
    </row>
    <row r="24641" spans="11:59" x14ac:dyDescent="0.25">
      <c r="K24641" s="11"/>
      <c r="L24641" s="11"/>
      <c r="N24641" s="11"/>
      <c r="O24641" s="11"/>
      <c r="P24641" s="11"/>
      <c r="Q24641" s="11"/>
      <c r="R24641" s="11"/>
      <c r="S24641" s="11"/>
      <c r="T24641" s="11"/>
      <c r="U24641" s="11"/>
      <c r="V24641" s="11"/>
      <c r="W24641" s="11"/>
      <c r="X24641" s="11"/>
      <c r="Y24641" s="11"/>
      <c r="Z24641" s="11"/>
      <c r="BE24641"/>
      <c r="BF24641"/>
      <c r="BG24641"/>
    </row>
    <row r="24642" spans="11:59" x14ac:dyDescent="0.25">
      <c r="K24642" s="11"/>
      <c r="L24642" s="11"/>
      <c r="N24642" s="11"/>
      <c r="O24642" s="11"/>
      <c r="P24642" s="11"/>
      <c r="Q24642" s="11"/>
      <c r="R24642" s="11"/>
      <c r="S24642" s="11"/>
      <c r="T24642" s="11"/>
      <c r="U24642" s="11"/>
      <c r="V24642" s="11"/>
      <c r="W24642" s="11"/>
      <c r="X24642" s="11"/>
      <c r="Y24642" s="11"/>
      <c r="Z24642" s="11"/>
      <c r="BE24642"/>
      <c r="BF24642"/>
      <c r="BG24642"/>
    </row>
    <row r="24643" spans="11:59" x14ac:dyDescent="0.25">
      <c r="K24643" s="11"/>
      <c r="L24643" s="11"/>
      <c r="N24643" s="11"/>
      <c r="O24643" s="11"/>
      <c r="P24643" s="11"/>
      <c r="Q24643" s="11"/>
      <c r="R24643" s="11"/>
      <c r="S24643" s="11"/>
      <c r="T24643" s="11"/>
      <c r="U24643" s="11"/>
      <c r="V24643" s="11"/>
      <c r="W24643" s="11"/>
      <c r="X24643" s="11"/>
      <c r="Y24643" s="11"/>
      <c r="Z24643" s="11"/>
      <c r="BE24643"/>
      <c r="BF24643"/>
      <c r="BG24643"/>
    </row>
    <row r="24644" spans="11:59" x14ac:dyDescent="0.25">
      <c r="K24644" s="11"/>
      <c r="L24644" s="11"/>
      <c r="N24644" s="11"/>
      <c r="O24644" s="11"/>
      <c r="P24644" s="11"/>
      <c r="Q24644" s="11"/>
      <c r="R24644" s="11"/>
      <c r="S24644" s="11"/>
      <c r="T24644" s="11"/>
      <c r="U24644" s="11"/>
      <c r="V24644" s="11"/>
      <c r="W24644" s="11"/>
      <c r="X24644" s="11"/>
      <c r="Y24644" s="11"/>
      <c r="Z24644" s="11"/>
      <c r="BE24644"/>
      <c r="BF24644"/>
      <c r="BG24644"/>
    </row>
    <row r="24645" spans="11:59" x14ac:dyDescent="0.25">
      <c r="K24645" s="11"/>
      <c r="L24645" s="11"/>
      <c r="N24645" s="11"/>
      <c r="O24645" s="11"/>
      <c r="P24645" s="11"/>
      <c r="Q24645" s="11"/>
      <c r="R24645" s="11"/>
      <c r="S24645" s="11"/>
      <c r="T24645" s="11"/>
      <c r="U24645" s="11"/>
      <c r="V24645" s="11"/>
      <c r="W24645" s="11"/>
      <c r="X24645" s="11"/>
      <c r="Y24645" s="11"/>
      <c r="Z24645" s="11"/>
      <c r="BE24645"/>
      <c r="BF24645"/>
      <c r="BG24645"/>
    </row>
    <row r="24646" spans="11:59" x14ac:dyDescent="0.25">
      <c r="K24646" s="11"/>
      <c r="L24646" s="11"/>
      <c r="N24646" s="11"/>
      <c r="O24646" s="11"/>
      <c r="P24646" s="11"/>
      <c r="Q24646" s="11"/>
      <c r="R24646" s="11"/>
      <c r="S24646" s="11"/>
      <c r="T24646" s="11"/>
      <c r="U24646" s="11"/>
      <c r="V24646" s="11"/>
      <c r="W24646" s="11"/>
      <c r="X24646" s="11"/>
      <c r="Y24646" s="11"/>
      <c r="Z24646" s="11"/>
      <c r="BE24646"/>
      <c r="BF24646"/>
      <c r="BG24646"/>
    </row>
    <row r="24647" spans="11:59" x14ac:dyDescent="0.25">
      <c r="K24647" s="11"/>
      <c r="L24647" s="11"/>
      <c r="N24647" s="11"/>
      <c r="O24647" s="11"/>
      <c r="P24647" s="11"/>
      <c r="Q24647" s="11"/>
      <c r="R24647" s="11"/>
      <c r="S24647" s="11"/>
      <c r="T24647" s="11"/>
      <c r="U24647" s="11"/>
      <c r="V24647" s="11"/>
      <c r="W24647" s="11"/>
      <c r="X24647" s="11"/>
      <c r="Y24647" s="11"/>
      <c r="Z24647" s="11"/>
      <c r="BE24647"/>
      <c r="BF24647"/>
      <c r="BG24647"/>
    </row>
    <row r="24648" spans="11:59" x14ac:dyDescent="0.25">
      <c r="K24648" s="11"/>
      <c r="L24648" s="11"/>
      <c r="N24648" s="11"/>
      <c r="O24648" s="11"/>
      <c r="P24648" s="11"/>
      <c r="Q24648" s="11"/>
      <c r="R24648" s="11"/>
      <c r="S24648" s="11"/>
      <c r="T24648" s="11"/>
      <c r="U24648" s="11"/>
      <c r="V24648" s="11"/>
      <c r="W24648" s="11"/>
      <c r="X24648" s="11"/>
      <c r="Y24648" s="11"/>
      <c r="Z24648" s="11"/>
      <c r="BE24648"/>
      <c r="BF24648"/>
      <c r="BG24648"/>
    </row>
    <row r="24649" spans="11:59" x14ac:dyDescent="0.25">
      <c r="K24649" s="11"/>
      <c r="L24649" s="11"/>
      <c r="N24649" s="11"/>
      <c r="O24649" s="11"/>
      <c r="P24649" s="11"/>
      <c r="Q24649" s="11"/>
      <c r="R24649" s="11"/>
      <c r="S24649" s="11"/>
      <c r="T24649" s="11"/>
      <c r="U24649" s="11"/>
      <c r="V24649" s="11"/>
      <c r="W24649" s="11"/>
      <c r="X24649" s="11"/>
      <c r="Y24649" s="11"/>
      <c r="Z24649" s="11"/>
      <c r="BE24649"/>
      <c r="BF24649"/>
      <c r="BG24649"/>
    </row>
    <row r="24650" spans="11:59" x14ac:dyDescent="0.25">
      <c r="K24650" s="11"/>
      <c r="L24650" s="11"/>
      <c r="N24650" s="11"/>
      <c r="O24650" s="11"/>
      <c r="P24650" s="11"/>
      <c r="Q24650" s="11"/>
      <c r="R24650" s="11"/>
      <c r="S24650" s="11"/>
      <c r="T24650" s="11"/>
      <c r="U24650" s="11"/>
      <c r="V24650" s="11"/>
      <c r="W24650" s="11"/>
      <c r="X24650" s="11"/>
      <c r="Y24650" s="11"/>
      <c r="Z24650" s="11"/>
      <c r="BE24650"/>
      <c r="BF24650"/>
      <c r="BG24650"/>
    </row>
    <row r="24651" spans="11:59" x14ac:dyDescent="0.25">
      <c r="K24651" s="11"/>
      <c r="L24651" s="11"/>
      <c r="N24651" s="11"/>
      <c r="O24651" s="11"/>
      <c r="P24651" s="11"/>
      <c r="Q24651" s="11"/>
      <c r="R24651" s="11"/>
      <c r="S24651" s="11"/>
      <c r="T24651" s="11"/>
      <c r="U24651" s="11"/>
      <c r="V24651" s="11"/>
      <c r="W24651" s="11"/>
      <c r="X24651" s="11"/>
      <c r="Y24651" s="11"/>
      <c r="Z24651" s="11"/>
      <c r="BE24651"/>
      <c r="BF24651"/>
      <c r="BG24651"/>
    </row>
    <row r="24652" spans="11:59" x14ac:dyDescent="0.25">
      <c r="K24652" s="11"/>
      <c r="L24652" s="11"/>
      <c r="N24652" s="11"/>
      <c r="O24652" s="11"/>
      <c r="P24652" s="11"/>
      <c r="Q24652" s="11"/>
      <c r="R24652" s="11"/>
      <c r="S24652" s="11"/>
      <c r="T24652" s="11"/>
      <c r="U24652" s="11"/>
      <c r="V24652" s="11"/>
      <c r="W24652" s="11"/>
      <c r="X24652" s="11"/>
      <c r="Y24652" s="11"/>
      <c r="Z24652" s="11"/>
      <c r="BE24652"/>
      <c r="BF24652"/>
      <c r="BG24652"/>
    </row>
    <row r="24653" spans="11:59" x14ac:dyDescent="0.25">
      <c r="K24653" s="11"/>
      <c r="L24653" s="11"/>
      <c r="N24653" s="11"/>
      <c r="O24653" s="11"/>
      <c r="P24653" s="11"/>
      <c r="Q24653" s="11"/>
      <c r="R24653" s="11"/>
      <c r="S24653" s="11"/>
      <c r="T24653" s="11"/>
      <c r="U24653" s="11"/>
      <c r="V24653" s="11"/>
      <c r="W24653" s="11"/>
      <c r="X24653" s="11"/>
      <c r="Y24653" s="11"/>
      <c r="Z24653" s="11"/>
      <c r="BE24653"/>
      <c r="BF24653"/>
      <c r="BG24653"/>
    </row>
    <row r="24654" spans="11:59" x14ac:dyDescent="0.25">
      <c r="K24654" s="11"/>
      <c r="L24654" s="11"/>
      <c r="N24654" s="11"/>
      <c r="O24654" s="11"/>
      <c r="P24654" s="11"/>
      <c r="Q24654" s="11"/>
      <c r="R24654" s="11"/>
      <c r="S24654" s="11"/>
      <c r="T24654" s="11"/>
      <c r="U24654" s="11"/>
      <c r="V24654" s="11"/>
      <c r="W24654" s="11"/>
      <c r="X24654" s="11"/>
      <c r="Y24654" s="11"/>
      <c r="Z24654" s="11"/>
      <c r="BE24654"/>
      <c r="BF24654"/>
      <c r="BG24654"/>
    </row>
    <row r="24655" spans="11:59" x14ac:dyDescent="0.25">
      <c r="K24655" s="11"/>
      <c r="L24655" s="11"/>
      <c r="N24655" s="11"/>
      <c r="O24655" s="11"/>
      <c r="P24655" s="11"/>
      <c r="Q24655" s="11"/>
      <c r="R24655" s="11"/>
      <c r="S24655" s="11"/>
      <c r="T24655" s="11"/>
      <c r="U24655" s="11"/>
      <c r="V24655" s="11"/>
      <c r="W24655" s="11"/>
      <c r="X24655" s="11"/>
      <c r="Y24655" s="11"/>
      <c r="Z24655" s="11"/>
      <c r="BE24655"/>
      <c r="BF24655"/>
      <c r="BG24655"/>
    </row>
    <row r="24656" spans="11:59" x14ac:dyDescent="0.25">
      <c r="K24656" s="11"/>
      <c r="L24656" s="11"/>
      <c r="N24656" s="11"/>
      <c r="O24656" s="11"/>
      <c r="P24656" s="11"/>
      <c r="Q24656" s="11"/>
      <c r="R24656" s="11"/>
      <c r="S24656" s="11"/>
      <c r="T24656" s="11"/>
      <c r="U24656" s="11"/>
      <c r="V24656" s="11"/>
      <c r="W24656" s="11"/>
      <c r="X24656" s="11"/>
      <c r="Y24656" s="11"/>
      <c r="Z24656" s="11"/>
      <c r="BE24656"/>
      <c r="BF24656"/>
      <c r="BG24656"/>
    </row>
    <row r="24657" spans="11:59" x14ac:dyDescent="0.25">
      <c r="K24657" s="11"/>
      <c r="L24657" s="11"/>
      <c r="N24657" s="11"/>
      <c r="O24657" s="11"/>
      <c r="P24657" s="11"/>
      <c r="Q24657" s="11"/>
      <c r="R24657" s="11"/>
      <c r="S24657" s="11"/>
      <c r="T24657" s="11"/>
      <c r="U24657" s="11"/>
      <c r="V24657" s="11"/>
      <c r="W24657" s="11"/>
      <c r="X24657" s="11"/>
      <c r="Y24657" s="11"/>
      <c r="Z24657" s="11"/>
      <c r="BE24657"/>
      <c r="BF24657"/>
      <c r="BG24657"/>
    </row>
    <row r="24658" spans="11:59" x14ac:dyDescent="0.25">
      <c r="K24658" s="11"/>
      <c r="L24658" s="11"/>
      <c r="N24658" s="11"/>
      <c r="O24658" s="11"/>
      <c r="P24658" s="11"/>
      <c r="Q24658" s="11"/>
      <c r="R24658" s="11"/>
      <c r="S24658" s="11"/>
      <c r="T24658" s="11"/>
      <c r="U24658" s="11"/>
      <c r="V24658" s="11"/>
      <c r="W24658" s="11"/>
      <c r="X24658" s="11"/>
      <c r="Y24658" s="11"/>
      <c r="Z24658" s="11"/>
      <c r="BE24658"/>
      <c r="BF24658"/>
      <c r="BG24658"/>
    </row>
    <row r="24659" spans="11:59" x14ac:dyDescent="0.25">
      <c r="K24659" s="11"/>
      <c r="L24659" s="11"/>
      <c r="N24659" s="11"/>
      <c r="O24659" s="11"/>
      <c r="P24659" s="11"/>
      <c r="Q24659" s="11"/>
      <c r="R24659" s="11"/>
      <c r="S24659" s="11"/>
      <c r="T24659" s="11"/>
      <c r="U24659" s="11"/>
      <c r="V24659" s="11"/>
      <c r="W24659" s="11"/>
      <c r="X24659" s="11"/>
      <c r="Y24659" s="11"/>
      <c r="Z24659" s="11"/>
      <c r="BE24659"/>
      <c r="BF24659"/>
      <c r="BG24659"/>
    </row>
    <row r="24660" spans="11:59" x14ac:dyDescent="0.25">
      <c r="K24660" s="11"/>
      <c r="L24660" s="11"/>
      <c r="N24660" s="11"/>
      <c r="O24660" s="11"/>
      <c r="P24660" s="11"/>
      <c r="Q24660" s="11"/>
      <c r="R24660" s="11"/>
      <c r="S24660" s="11"/>
      <c r="T24660" s="11"/>
      <c r="U24660" s="11"/>
      <c r="V24660" s="11"/>
      <c r="W24660" s="11"/>
      <c r="X24660" s="11"/>
      <c r="Y24660" s="11"/>
      <c r="Z24660" s="11"/>
      <c r="BE24660"/>
      <c r="BF24660"/>
      <c r="BG24660"/>
    </row>
    <row r="24661" spans="11:59" x14ac:dyDescent="0.25">
      <c r="K24661" s="11"/>
      <c r="L24661" s="11"/>
      <c r="N24661" s="11"/>
      <c r="O24661" s="11"/>
      <c r="P24661" s="11"/>
      <c r="Q24661" s="11"/>
      <c r="R24661" s="11"/>
      <c r="S24661" s="11"/>
      <c r="T24661" s="11"/>
      <c r="U24661" s="11"/>
      <c r="V24661" s="11"/>
      <c r="W24661" s="11"/>
      <c r="X24661" s="11"/>
      <c r="Y24661" s="11"/>
      <c r="Z24661" s="11"/>
      <c r="BE24661"/>
      <c r="BF24661"/>
      <c r="BG24661"/>
    </row>
    <row r="24662" spans="11:59" x14ac:dyDescent="0.25">
      <c r="K24662" s="11"/>
      <c r="L24662" s="11"/>
      <c r="N24662" s="11"/>
      <c r="O24662" s="11"/>
      <c r="P24662" s="11"/>
      <c r="Q24662" s="11"/>
      <c r="R24662" s="11"/>
      <c r="S24662" s="11"/>
      <c r="T24662" s="11"/>
      <c r="U24662" s="11"/>
      <c r="V24662" s="11"/>
      <c r="W24662" s="11"/>
      <c r="X24662" s="11"/>
      <c r="Y24662" s="11"/>
      <c r="Z24662" s="11"/>
      <c r="BE24662"/>
      <c r="BF24662"/>
      <c r="BG24662"/>
    </row>
    <row r="24663" spans="11:59" x14ac:dyDescent="0.25">
      <c r="K24663" s="11"/>
      <c r="L24663" s="11"/>
      <c r="N24663" s="11"/>
      <c r="O24663" s="11"/>
      <c r="P24663" s="11"/>
      <c r="Q24663" s="11"/>
      <c r="R24663" s="11"/>
      <c r="S24663" s="11"/>
      <c r="T24663" s="11"/>
      <c r="U24663" s="11"/>
      <c r="V24663" s="11"/>
      <c r="W24663" s="11"/>
      <c r="X24663" s="11"/>
      <c r="Y24663" s="11"/>
      <c r="Z24663" s="11"/>
      <c r="BE24663"/>
      <c r="BF24663"/>
      <c r="BG24663"/>
    </row>
    <row r="24664" spans="11:59" x14ac:dyDescent="0.25">
      <c r="K24664" s="11"/>
      <c r="L24664" s="11"/>
      <c r="N24664" s="11"/>
      <c r="O24664" s="11"/>
      <c r="P24664" s="11"/>
      <c r="Q24664" s="11"/>
      <c r="R24664" s="11"/>
      <c r="S24664" s="11"/>
      <c r="T24664" s="11"/>
      <c r="U24664" s="11"/>
      <c r="V24664" s="11"/>
      <c r="W24664" s="11"/>
      <c r="X24664" s="11"/>
      <c r="Y24664" s="11"/>
      <c r="Z24664" s="11"/>
      <c r="BE24664"/>
      <c r="BF24664"/>
      <c r="BG24664"/>
    </row>
    <row r="24665" spans="11:59" x14ac:dyDescent="0.25">
      <c r="K24665" s="11"/>
      <c r="L24665" s="11"/>
      <c r="N24665" s="11"/>
      <c r="O24665" s="11"/>
      <c r="P24665" s="11"/>
      <c r="Q24665" s="11"/>
      <c r="R24665" s="11"/>
      <c r="S24665" s="11"/>
      <c r="T24665" s="11"/>
      <c r="U24665" s="11"/>
      <c r="V24665" s="11"/>
      <c r="W24665" s="11"/>
      <c r="X24665" s="11"/>
      <c r="Y24665" s="11"/>
      <c r="Z24665" s="11"/>
      <c r="BE24665"/>
      <c r="BF24665"/>
      <c r="BG24665"/>
    </row>
    <row r="24666" spans="11:59" x14ac:dyDescent="0.25">
      <c r="K24666" s="11"/>
      <c r="L24666" s="11"/>
      <c r="N24666" s="11"/>
      <c r="O24666" s="11"/>
      <c r="P24666" s="11"/>
      <c r="Q24666" s="11"/>
      <c r="R24666" s="11"/>
      <c r="S24666" s="11"/>
      <c r="T24666" s="11"/>
      <c r="U24666" s="11"/>
      <c r="V24666" s="11"/>
      <c r="W24666" s="11"/>
      <c r="X24666" s="11"/>
      <c r="Y24666" s="11"/>
      <c r="Z24666" s="11"/>
      <c r="BE24666"/>
      <c r="BF24666"/>
      <c r="BG24666"/>
    </row>
    <row r="24667" spans="11:59" x14ac:dyDescent="0.25">
      <c r="K24667" s="11"/>
      <c r="L24667" s="11"/>
      <c r="N24667" s="11"/>
      <c r="O24667" s="11"/>
      <c r="P24667" s="11"/>
      <c r="Q24667" s="11"/>
      <c r="R24667" s="11"/>
      <c r="S24667" s="11"/>
      <c r="T24667" s="11"/>
      <c r="U24667" s="11"/>
      <c r="V24667" s="11"/>
      <c r="W24667" s="11"/>
      <c r="X24667" s="11"/>
      <c r="Y24667" s="11"/>
      <c r="Z24667" s="11"/>
      <c r="BE24667"/>
      <c r="BF24667"/>
      <c r="BG24667"/>
    </row>
    <row r="24668" spans="11:59" x14ac:dyDescent="0.25">
      <c r="K24668" s="11"/>
      <c r="L24668" s="11"/>
      <c r="N24668" s="11"/>
      <c r="O24668" s="11"/>
      <c r="P24668" s="11"/>
      <c r="Q24668" s="11"/>
      <c r="R24668" s="11"/>
      <c r="S24668" s="11"/>
      <c r="T24668" s="11"/>
      <c r="U24668" s="11"/>
      <c r="V24668" s="11"/>
      <c r="W24668" s="11"/>
      <c r="X24668" s="11"/>
      <c r="Y24668" s="11"/>
      <c r="Z24668" s="11"/>
      <c r="BE24668"/>
      <c r="BF24668"/>
      <c r="BG24668"/>
    </row>
    <row r="24669" spans="11:59" x14ac:dyDescent="0.25">
      <c r="K24669" s="11"/>
      <c r="L24669" s="11"/>
      <c r="N24669" s="11"/>
      <c r="O24669" s="11"/>
      <c r="P24669" s="11"/>
      <c r="Q24669" s="11"/>
      <c r="R24669" s="11"/>
      <c r="S24669" s="11"/>
      <c r="T24669" s="11"/>
      <c r="U24669" s="11"/>
      <c r="V24669" s="11"/>
      <c r="W24669" s="11"/>
      <c r="X24669" s="11"/>
      <c r="Y24669" s="11"/>
      <c r="Z24669" s="11"/>
      <c r="BE24669"/>
      <c r="BF24669"/>
      <c r="BG24669"/>
    </row>
    <row r="24670" spans="11:59" x14ac:dyDescent="0.25">
      <c r="K24670" s="11"/>
      <c r="L24670" s="11"/>
      <c r="N24670" s="11"/>
      <c r="O24670" s="11"/>
      <c r="P24670" s="11"/>
      <c r="Q24670" s="11"/>
      <c r="R24670" s="11"/>
      <c r="S24670" s="11"/>
      <c r="T24670" s="11"/>
      <c r="U24670" s="11"/>
      <c r="V24670" s="11"/>
      <c r="W24670" s="11"/>
      <c r="X24670" s="11"/>
      <c r="Y24670" s="11"/>
      <c r="Z24670" s="11"/>
      <c r="BE24670"/>
      <c r="BF24670"/>
      <c r="BG24670"/>
    </row>
    <row r="24671" spans="11:59" x14ac:dyDescent="0.25">
      <c r="K24671" s="11"/>
      <c r="L24671" s="11"/>
      <c r="N24671" s="11"/>
      <c r="O24671" s="11"/>
      <c r="P24671" s="11"/>
      <c r="Q24671" s="11"/>
      <c r="R24671" s="11"/>
      <c r="S24671" s="11"/>
      <c r="T24671" s="11"/>
      <c r="U24671" s="11"/>
      <c r="V24671" s="11"/>
      <c r="W24671" s="11"/>
      <c r="X24671" s="11"/>
      <c r="Y24671" s="11"/>
      <c r="Z24671" s="11"/>
      <c r="BE24671"/>
      <c r="BF24671"/>
      <c r="BG24671"/>
    </row>
    <row r="24672" spans="11:59" x14ac:dyDescent="0.25">
      <c r="K24672" s="11"/>
      <c r="L24672" s="11"/>
      <c r="N24672" s="11"/>
      <c r="O24672" s="11"/>
      <c r="P24672" s="11"/>
      <c r="Q24672" s="11"/>
      <c r="R24672" s="11"/>
      <c r="S24672" s="11"/>
      <c r="T24672" s="11"/>
      <c r="U24672" s="11"/>
      <c r="V24672" s="11"/>
      <c r="W24672" s="11"/>
      <c r="X24672" s="11"/>
      <c r="Y24672" s="11"/>
      <c r="Z24672" s="11"/>
      <c r="BE24672"/>
      <c r="BF24672"/>
      <c r="BG24672"/>
    </row>
    <row r="24673" spans="11:59" x14ac:dyDescent="0.25">
      <c r="K24673" s="11"/>
      <c r="L24673" s="11"/>
      <c r="N24673" s="11"/>
      <c r="O24673" s="11"/>
      <c r="P24673" s="11"/>
      <c r="Q24673" s="11"/>
      <c r="R24673" s="11"/>
      <c r="S24673" s="11"/>
      <c r="T24673" s="11"/>
      <c r="U24673" s="11"/>
      <c r="V24673" s="11"/>
      <c r="W24673" s="11"/>
      <c r="X24673" s="11"/>
      <c r="Y24673" s="11"/>
      <c r="Z24673" s="11"/>
      <c r="BE24673"/>
      <c r="BF24673"/>
      <c r="BG24673"/>
    </row>
    <row r="24674" spans="11:59" x14ac:dyDescent="0.25">
      <c r="K24674" s="11"/>
      <c r="L24674" s="11"/>
      <c r="N24674" s="11"/>
      <c r="O24674" s="11"/>
      <c r="P24674" s="11"/>
      <c r="Q24674" s="11"/>
      <c r="R24674" s="11"/>
      <c r="S24674" s="11"/>
      <c r="T24674" s="11"/>
      <c r="U24674" s="11"/>
      <c r="V24674" s="11"/>
      <c r="W24674" s="11"/>
      <c r="X24674" s="11"/>
      <c r="Y24674" s="11"/>
      <c r="Z24674" s="11"/>
      <c r="BE24674"/>
      <c r="BF24674"/>
      <c r="BG24674"/>
    </row>
    <row r="24675" spans="11:59" x14ac:dyDescent="0.25">
      <c r="K24675" s="11"/>
      <c r="L24675" s="11"/>
      <c r="N24675" s="11"/>
      <c r="O24675" s="11"/>
      <c r="P24675" s="11"/>
      <c r="Q24675" s="11"/>
      <c r="R24675" s="11"/>
      <c r="S24675" s="11"/>
      <c r="T24675" s="11"/>
      <c r="U24675" s="11"/>
      <c r="V24675" s="11"/>
      <c r="W24675" s="11"/>
      <c r="X24675" s="11"/>
      <c r="Y24675" s="11"/>
      <c r="Z24675" s="11"/>
      <c r="BE24675"/>
      <c r="BF24675"/>
      <c r="BG24675"/>
    </row>
    <row r="24676" spans="11:59" x14ac:dyDescent="0.25">
      <c r="K24676" s="11"/>
      <c r="L24676" s="11"/>
      <c r="N24676" s="11"/>
      <c r="O24676" s="11"/>
      <c r="P24676" s="11"/>
      <c r="Q24676" s="11"/>
      <c r="R24676" s="11"/>
      <c r="S24676" s="11"/>
      <c r="T24676" s="11"/>
      <c r="U24676" s="11"/>
      <c r="V24676" s="11"/>
      <c r="W24676" s="11"/>
      <c r="X24676" s="11"/>
      <c r="Y24676" s="11"/>
      <c r="Z24676" s="11"/>
      <c r="BE24676"/>
      <c r="BF24676"/>
      <c r="BG24676"/>
    </row>
    <row r="24677" spans="11:59" x14ac:dyDescent="0.25">
      <c r="K24677" s="11"/>
      <c r="L24677" s="11"/>
      <c r="N24677" s="11"/>
      <c r="O24677" s="11"/>
      <c r="P24677" s="11"/>
      <c r="Q24677" s="11"/>
      <c r="R24677" s="11"/>
      <c r="S24677" s="11"/>
      <c r="T24677" s="11"/>
      <c r="U24677" s="11"/>
      <c r="V24677" s="11"/>
      <c r="W24677" s="11"/>
      <c r="X24677" s="11"/>
      <c r="Y24677" s="11"/>
      <c r="Z24677" s="11"/>
      <c r="BE24677"/>
      <c r="BF24677"/>
      <c r="BG24677"/>
    </row>
    <row r="24678" spans="11:59" x14ac:dyDescent="0.25">
      <c r="K24678" s="11"/>
      <c r="L24678" s="11"/>
      <c r="N24678" s="11"/>
      <c r="O24678" s="11"/>
      <c r="P24678" s="11"/>
      <c r="Q24678" s="11"/>
      <c r="R24678" s="11"/>
      <c r="S24678" s="11"/>
      <c r="T24678" s="11"/>
      <c r="U24678" s="11"/>
      <c r="V24678" s="11"/>
      <c r="W24678" s="11"/>
      <c r="X24678" s="11"/>
      <c r="Y24678" s="11"/>
      <c r="Z24678" s="11"/>
      <c r="BE24678"/>
      <c r="BF24678"/>
      <c r="BG24678"/>
    </row>
    <row r="24679" spans="11:59" x14ac:dyDescent="0.25">
      <c r="K24679" s="11"/>
      <c r="L24679" s="11"/>
      <c r="N24679" s="11"/>
      <c r="O24679" s="11"/>
      <c r="P24679" s="11"/>
      <c r="Q24679" s="11"/>
      <c r="R24679" s="11"/>
      <c r="S24679" s="11"/>
      <c r="T24679" s="11"/>
      <c r="U24679" s="11"/>
      <c r="V24679" s="11"/>
      <c r="W24679" s="11"/>
      <c r="X24679" s="11"/>
      <c r="Y24679" s="11"/>
      <c r="Z24679" s="11"/>
      <c r="BE24679"/>
      <c r="BF24679"/>
      <c r="BG24679"/>
    </row>
    <row r="24680" spans="11:59" x14ac:dyDescent="0.25">
      <c r="K24680" s="11"/>
      <c r="L24680" s="11"/>
      <c r="N24680" s="11"/>
      <c r="O24680" s="11"/>
      <c r="P24680" s="11"/>
      <c r="Q24680" s="11"/>
      <c r="R24680" s="11"/>
      <c r="S24680" s="11"/>
      <c r="T24680" s="11"/>
      <c r="U24680" s="11"/>
      <c r="V24680" s="11"/>
      <c r="W24680" s="11"/>
      <c r="X24680" s="11"/>
      <c r="Y24680" s="11"/>
      <c r="Z24680" s="11"/>
      <c r="BE24680"/>
      <c r="BF24680"/>
      <c r="BG24680"/>
    </row>
    <row r="24681" spans="11:59" x14ac:dyDescent="0.25">
      <c r="K24681" s="11"/>
      <c r="L24681" s="11"/>
      <c r="N24681" s="11"/>
      <c r="O24681" s="11"/>
      <c r="P24681" s="11"/>
      <c r="Q24681" s="11"/>
      <c r="R24681" s="11"/>
      <c r="S24681" s="11"/>
      <c r="T24681" s="11"/>
      <c r="U24681" s="11"/>
      <c r="V24681" s="11"/>
      <c r="W24681" s="11"/>
      <c r="X24681" s="11"/>
      <c r="Y24681" s="11"/>
      <c r="Z24681" s="11"/>
      <c r="BE24681"/>
      <c r="BF24681"/>
      <c r="BG24681"/>
    </row>
    <row r="24682" spans="11:59" x14ac:dyDescent="0.25">
      <c r="K24682" s="11"/>
      <c r="L24682" s="11"/>
      <c r="N24682" s="11"/>
      <c r="O24682" s="11"/>
      <c r="P24682" s="11"/>
      <c r="Q24682" s="11"/>
      <c r="R24682" s="11"/>
      <c r="S24682" s="11"/>
      <c r="T24682" s="11"/>
      <c r="U24682" s="11"/>
      <c r="V24682" s="11"/>
      <c r="W24682" s="11"/>
      <c r="X24682" s="11"/>
      <c r="Y24682" s="11"/>
      <c r="Z24682" s="11"/>
      <c r="BE24682"/>
      <c r="BF24682"/>
      <c r="BG24682"/>
    </row>
    <row r="24683" spans="11:59" x14ac:dyDescent="0.25">
      <c r="K24683" s="11"/>
      <c r="L24683" s="11"/>
      <c r="N24683" s="11"/>
      <c r="O24683" s="11"/>
      <c r="P24683" s="11"/>
      <c r="Q24683" s="11"/>
      <c r="R24683" s="11"/>
      <c r="S24683" s="11"/>
      <c r="T24683" s="11"/>
      <c r="U24683" s="11"/>
      <c r="V24683" s="11"/>
      <c r="W24683" s="11"/>
      <c r="X24683" s="11"/>
      <c r="Y24683" s="11"/>
      <c r="Z24683" s="11"/>
      <c r="BE24683"/>
      <c r="BF24683"/>
      <c r="BG24683"/>
    </row>
    <row r="24684" spans="11:59" x14ac:dyDescent="0.25">
      <c r="K24684" s="11"/>
      <c r="L24684" s="11"/>
      <c r="N24684" s="11"/>
      <c r="O24684" s="11"/>
      <c r="P24684" s="11"/>
      <c r="Q24684" s="11"/>
      <c r="R24684" s="11"/>
      <c r="S24684" s="11"/>
      <c r="T24684" s="11"/>
      <c r="U24684" s="11"/>
      <c r="V24684" s="11"/>
      <c r="W24684" s="11"/>
      <c r="X24684" s="11"/>
      <c r="Y24684" s="11"/>
      <c r="Z24684" s="11"/>
      <c r="BE24684"/>
      <c r="BF24684"/>
      <c r="BG24684"/>
    </row>
    <row r="24685" spans="11:59" x14ac:dyDescent="0.25">
      <c r="K24685" s="11"/>
      <c r="L24685" s="11"/>
      <c r="N24685" s="11"/>
      <c r="O24685" s="11"/>
      <c r="P24685" s="11"/>
      <c r="Q24685" s="11"/>
      <c r="R24685" s="11"/>
      <c r="S24685" s="11"/>
      <c r="T24685" s="11"/>
      <c r="U24685" s="11"/>
      <c r="V24685" s="11"/>
      <c r="W24685" s="11"/>
      <c r="X24685" s="11"/>
      <c r="Y24685" s="11"/>
      <c r="Z24685" s="11"/>
      <c r="BE24685"/>
      <c r="BF24685"/>
      <c r="BG24685"/>
    </row>
    <row r="24686" spans="11:59" x14ac:dyDescent="0.25">
      <c r="K24686" s="11"/>
      <c r="L24686" s="11"/>
      <c r="N24686" s="11"/>
      <c r="O24686" s="11"/>
      <c r="P24686" s="11"/>
      <c r="Q24686" s="11"/>
      <c r="R24686" s="11"/>
      <c r="S24686" s="11"/>
      <c r="T24686" s="11"/>
      <c r="U24686" s="11"/>
      <c r="V24686" s="11"/>
      <c r="W24686" s="11"/>
      <c r="X24686" s="11"/>
      <c r="Y24686" s="11"/>
      <c r="Z24686" s="11"/>
      <c r="BE24686"/>
      <c r="BF24686"/>
      <c r="BG24686"/>
    </row>
    <row r="24687" spans="11:59" x14ac:dyDescent="0.25">
      <c r="K24687" s="11"/>
      <c r="L24687" s="11"/>
      <c r="N24687" s="11"/>
      <c r="O24687" s="11"/>
      <c r="P24687" s="11"/>
      <c r="Q24687" s="11"/>
      <c r="R24687" s="11"/>
      <c r="S24687" s="11"/>
      <c r="T24687" s="11"/>
      <c r="U24687" s="11"/>
      <c r="V24687" s="11"/>
      <c r="W24687" s="11"/>
      <c r="X24687" s="11"/>
      <c r="Y24687" s="11"/>
      <c r="Z24687" s="11"/>
      <c r="BE24687"/>
      <c r="BF24687"/>
      <c r="BG24687"/>
    </row>
    <row r="24688" spans="11:59" x14ac:dyDescent="0.25">
      <c r="K24688" s="11"/>
      <c r="L24688" s="11"/>
      <c r="N24688" s="11"/>
      <c r="O24688" s="11"/>
      <c r="P24688" s="11"/>
      <c r="Q24688" s="11"/>
      <c r="R24688" s="11"/>
      <c r="S24688" s="11"/>
      <c r="T24688" s="11"/>
      <c r="U24688" s="11"/>
      <c r="V24688" s="11"/>
      <c r="W24688" s="11"/>
      <c r="X24688" s="11"/>
      <c r="Y24688" s="11"/>
      <c r="Z24688" s="11"/>
      <c r="BE24688"/>
      <c r="BF24688"/>
      <c r="BG24688"/>
    </row>
    <row r="24689" spans="11:59" x14ac:dyDescent="0.25">
      <c r="K24689" s="11"/>
      <c r="L24689" s="11"/>
      <c r="N24689" s="11"/>
      <c r="O24689" s="11"/>
      <c r="P24689" s="11"/>
      <c r="Q24689" s="11"/>
      <c r="R24689" s="11"/>
      <c r="S24689" s="11"/>
      <c r="T24689" s="11"/>
      <c r="U24689" s="11"/>
      <c r="V24689" s="11"/>
      <c r="W24689" s="11"/>
      <c r="X24689" s="11"/>
      <c r="Y24689" s="11"/>
      <c r="Z24689" s="11"/>
      <c r="BE24689"/>
      <c r="BF24689"/>
      <c r="BG24689"/>
    </row>
    <row r="24690" spans="11:59" x14ac:dyDescent="0.25">
      <c r="K24690" s="11"/>
      <c r="L24690" s="11"/>
      <c r="N24690" s="11"/>
      <c r="O24690" s="11"/>
      <c r="P24690" s="11"/>
      <c r="Q24690" s="11"/>
      <c r="R24690" s="11"/>
      <c r="S24690" s="11"/>
      <c r="T24690" s="11"/>
      <c r="U24690" s="11"/>
      <c r="V24690" s="11"/>
      <c r="W24690" s="11"/>
      <c r="X24690" s="11"/>
      <c r="Y24690" s="11"/>
      <c r="Z24690" s="11"/>
      <c r="BE24690"/>
      <c r="BF24690"/>
      <c r="BG24690"/>
    </row>
    <row r="24691" spans="11:59" x14ac:dyDescent="0.25">
      <c r="K24691" s="11"/>
      <c r="L24691" s="11"/>
      <c r="N24691" s="11"/>
      <c r="O24691" s="11"/>
      <c r="P24691" s="11"/>
      <c r="Q24691" s="11"/>
      <c r="R24691" s="11"/>
      <c r="S24691" s="11"/>
      <c r="T24691" s="11"/>
      <c r="U24691" s="11"/>
      <c r="V24691" s="11"/>
      <c r="W24691" s="11"/>
      <c r="X24691" s="11"/>
      <c r="Y24691" s="11"/>
      <c r="Z24691" s="11"/>
      <c r="BE24691"/>
      <c r="BF24691"/>
      <c r="BG24691"/>
    </row>
    <row r="24692" spans="11:59" x14ac:dyDescent="0.25">
      <c r="K24692" s="11"/>
      <c r="L24692" s="11"/>
      <c r="N24692" s="11"/>
      <c r="O24692" s="11"/>
      <c r="P24692" s="11"/>
      <c r="Q24692" s="11"/>
      <c r="R24692" s="11"/>
      <c r="S24692" s="11"/>
      <c r="T24692" s="11"/>
      <c r="U24692" s="11"/>
      <c r="V24692" s="11"/>
      <c r="W24692" s="11"/>
      <c r="X24692" s="11"/>
      <c r="Y24692" s="11"/>
      <c r="Z24692" s="11"/>
      <c r="BE24692"/>
      <c r="BF24692"/>
      <c r="BG24692"/>
    </row>
    <row r="24693" spans="11:59" x14ac:dyDescent="0.25">
      <c r="K24693" s="11"/>
      <c r="L24693" s="11"/>
      <c r="N24693" s="11"/>
      <c r="O24693" s="11"/>
      <c r="P24693" s="11"/>
      <c r="Q24693" s="11"/>
      <c r="R24693" s="11"/>
      <c r="S24693" s="11"/>
      <c r="T24693" s="11"/>
      <c r="U24693" s="11"/>
      <c r="V24693" s="11"/>
      <c r="W24693" s="11"/>
      <c r="X24693" s="11"/>
      <c r="Y24693" s="11"/>
      <c r="Z24693" s="11"/>
      <c r="BE24693"/>
      <c r="BF24693"/>
      <c r="BG24693"/>
    </row>
    <row r="24694" spans="11:59" x14ac:dyDescent="0.25">
      <c r="K24694" s="11"/>
      <c r="L24694" s="11"/>
      <c r="N24694" s="11"/>
      <c r="O24694" s="11"/>
      <c r="P24694" s="11"/>
      <c r="Q24694" s="11"/>
      <c r="R24694" s="11"/>
      <c r="S24694" s="11"/>
      <c r="T24694" s="11"/>
      <c r="U24694" s="11"/>
      <c r="V24694" s="11"/>
      <c r="W24694" s="11"/>
      <c r="X24694" s="11"/>
      <c r="Y24694" s="11"/>
      <c r="Z24694" s="11"/>
      <c r="BE24694"/>
      <c r="BF24694"/>
      <c r="BG24694"/>
    </row>
    <row r="24695" spans="11:59" x14ac:dyDescent="0.25">
      <c r="K24695" s="11"/>
      <c r="L24695" s="11"/>
      <c r="N24695" s="11"/>
      <c r="O24695" s="11"/>
      <c r="P24695" s="11"/>
      <c r="Q24695" s="11"/>
      <c r="R24695" s="11"/>
      <c r="S24695" s="11"/>
      <c r="T24695" s="11"/>
      <c r="U24695" s="11"/>
      <c r="V24695" s="11"/>
      <c r="W24695" s="11"/>
      <c r="X24695" s="11"/>
      <c r="Y24695" s="11"/>
      <c r="Z24695" s="11"/>
      <c r="BE24695"/>
      <c r="BF24695"/>
      <c r="BG24695"/>
    </row>
    <row r="24696" spans="11:59" x14ac:dyDescent="0.25">
      <c r="K24696" s="11"/>
      <c r="L24696" s="11"/>
      <c r="N24696" s="11"/>
      <c r="O24696" s="11"/>
      <c r="P24696" s="11"/>
      <c r="Q24696" s="11"/>
      <c r="R24696" s="11"/>
      <c r="S24696" s="11"/>
      <c r="T24696" s="11"/>
      <c r="U24696" s="11"/>
      <c r="V24696" s="11"/>
      <c r="W24696" s="11"/>
      <c r="X24696" s="11"/>
      <c r="Y24696" s="11"/>
      <c r="Z24696" s="11"/>
      <c r="BE24696"/>
      <c r="BF24696"/>
      <c r="BG24696"/>
    </row>
    <row r="24697" spans="11:59" x14ac:dyDescent="0.25">
      <c r="K24697" s="11"/>
      <c r="L24697" s="11"/>
      <c r="N24697" s="11"/>
      <c r="O24697" s="11"/>
      <c r="P24697" s="11"/>
      <c r="Q24697" s="11"/>
      <c r="R24697" s="11"/>
      <c r="S24697" s="11"/>
      <c r="T24697" s="11"/>
      <c r="U24697" s="11"/>
      <c r="V24697" s="11"/>
      <c r="W24697" s="11"/>
      <c r="X24697" s="11"/>
      <c r="Y24697" s="11"/>
      <c r="Z24697" s="11"/>
      <c r="BE24697"/>
      <c r="BF24697"/>
      <c r="BG24697"/>
    </row>
    <row r="24698" spans="11:59" x14ac:dyDescent="0.25">
      <c r="K24698" s="11"/>
      <c r="L24698" s="11"/>
      <c r="N24698" s="11"/>
      <c r="O24698" s="11"/>
      <c r="P24698" s="11"/>
      <c r="Q24698" s="11"/>
      <c r="R24698" s="11"/>
      <c r="S24698" s="11"/>
      <c r="T24698" s="11"/>
      <c r="U24698" s="11"/>
      <c r="V24698" s="11"/>
      <c r="W24698" s="11"/>
      <c r="X24698" s="11"/>
      <c r="Y24698" s="11"/>
      <c r="Z24698" s="11"/>
      <c r="BE24698"/>
      <c r="BF24698"/>
      <c r="BG24698"/>
    </row>
    <row r="24699" spans="11:59" x14ac:dyDescent="0.25">
      <c r="K24699" s="11"/>
      <c r="L24699" s="11"/>
      <c r="N24699" s="11"/>
      <c r="O24699" s="11"/>
      <c r="P24699" s="11"/>
      <c r="Q24699" s="11"/>
      <c r="R24699" s="11"/>
      <c r="S24699" s="11"/>
      <c r="T24699" s="11"/>
      <c r="U24699" s="11"/>
      <c r="V24699" s="11"/>
      <c r="W24699" s="11"/>
      <c r="X24699" s="11"/>
      <c r="Y24699" s="11"/>
      <c r="Z24699" s="11"/>
      <c r="BE24699"/>
      <c r="BF24699"/>
      <c r="BG24699"/>
    </row>
    <row r="24700" spans="11:59" x14ac:dyDescent="0.25">
      <c r="K24700" s="11"/>
      <c r="L24700" s="11"/>
      <c r="N24700" s="11"/>
      <c r="O24700" s="11"/>
      <c r="P24700" s="11"/>
      <c r="Q24700" s="11"/>
      <c r="R24700" s="11"/>
      <c r="S24700" s="11"/>
      <c r="T24700" s="11"/>
      <c r="U24700" s="11"/>
      <c r="V24700" s="11"/>
      <c r="W24700" s="11"/>
      <c r="X24700" s="11"/>
      <c r="Y24700" s="11"/>
      <c r="Z24700" s="11"/>
      <c r="BE24700"/>
      <c r="BF24700"/>
      <c r="BG24700"/>
    </row>
    <row r="24701" spans="11:59" x14ac:dyDescent="0.25">
      <c r="K24701" s="11"/>
      <c r="L24701" s="11"/>
      <c r="N24701" s="11"/>
      <c r="O24701" s="11"/>
      <c r="P24701" s="11"/>
      <c r="Q24701" s="11"/>
      <c r="R24701" s="11"/>
      <c r="S24701" s="11"/>
      <c r="T24701" s="11"/>
      <c r="U24701" s="11"/>
      <c r="V24701" s="11"/>
      <c r="W24701" s="11"/>
      <c r="X24701" s="11"/>
      <c r="Y24701" s="11"/>
      <c r="Z24701" s="11"/>
      <c r="BE24701"/>
      <c r="BF24701"/>
      <c r="BG24701"/>
    </row>
    <row r="24702" spans="11:59" x14ac:dyDescent="0.25">
      <c r="K24702" s="11"/>
      <c r="L24702" s="11"/>
      <c r="N24702" s="11"/>
      <c r="O24702" s="11"/>
      <c r="P24702" s="11"/>
      <c r="Q24702" s="11"/>
      <c r="R24702" s="11"/>
      <c r="S24702" s="11"/>
      <c r="T24702" s="11"/>
      <c r="U24702" s="11"/>
      <c r="V24702" s="11"/>
      <c r="W24702" s="11"/>
      <c r="X24702" s="11"/>
      <c r="Y24702" s="11"/>
      <c r="Z24702" s="11"/>
      <c r="BE24702"/>
      <c r="BF24702"/>
      <c r="BG24702"/>
    </row>
    <row r="24703" spans="11:59" x14ac:dyDescent="0.25">
      <c r="K24703" s="11"/>
      <c r="L24703" s="11"/>
      <c r="N24703" s="11"/>
      <c r="O24703" s="11"/>
      <c r="P24703" s="11"/>
      <c r="Q24703" s="11"/>
      <c r="R24703" s="11"/>
      <c r="S24703" s="11"/>
      <c r="T24703" s="11"/>
      <c r="U24703" s="11"/>
      <c r="V24703" s="11"/>
      <c r="W24703" s="11"/>
      <c r="X24703" s="11"/>
      <c r="Y24703" s="11"/>
      <c r="Z24703" s="11"/>
      <c r="BE24703"/>
      <c r="BF24703"/>
      <c r="BG24703"/>
    </row>
    <row r="24704" spans="11:59" x14ac:dyDescent="0.25">
      <c r="K24704" s="11"/>
      <c r="L24704" s="11"/>
      <c r="N24704" s="11"/>
      <c r="O24704" s="11"/>
      <c r="P24704" s="11"/>
      <c r="Q24704" s="11"/>
      <c r="R24704" s="11"/>
      <c r="S24704" s="11"/>
      <c r="T24704" s="11"/>
      <c r="U24704" s="11"/>
      <c r="V24704" s="11"/>
      <c r="W24704" s="11"/>
      <c r="X24704" s="11"/>
      <c r="Y24704" s="11"/>
      <c r="Z24704" s="11"/>
      <c r="BE24704"/>
      <c r="BF24704"/>
      <c r="BG24704"/>
    </row>
    <row r="24705" spans="11:59" x14ac:dyDescent="0.25">
      <c r="K24705" s="11"/>
      <c r="L24705" s="11"/>
      <c r="N24705" s="11"/>
      <c r="O24705" s="11"/>
      <c r="P24705" s="11"/>
      <c r="Q24705" s="11"/>
      <c r="R24705" s="11"/>
      <c r="S24705" s="11"/>
      <c r="T24705" s="11"/>
      <c r="U24705" s="11"/>
      <c r="V24705" s="11"/>
      <c r="W24705" s="11"/>
      <c r="X24705" s="11"/>
      <c r="Y24705" s="11"/>
      <c r="Z24705" s="11"/>
      <c r="BE24705"/>
      <c r="BF24705"/>
      <c r="BG24705"/>
    </row>
    <row r="24706" spans="11:59" x14ac:dyDescent="0.25">
      <c r="K24706" s="11"/>
      <c r="L24706" s="11"/>
      <c r="N24706" s="11"/>
      <c r="O24706" s="11"/>
      <c r="P24706" s="11"/>
      <c r="Q24706" s="11"/>
      <c r="R24706" s="11"/>
      <c r="S24706" s="11"/>
      <c r="T24706" s="11"/>
      <c r="U24706" s="11"/>
      <c r="V24706" s="11"/>
      <c r="W24706" s="11"/>
      <c r="X24706" s="11"/>
      <c r="Y24706" s="11"/>
      <c r="Z24706" s="11"/>
      <c r="BE24706"/>
      <c r="BF24706"/>
      <c r="BG24706"/>
    </row>
    <row r="24707" spans="11:59" x14ac:dyDescent="0.25">
      <c r="K24707" s="11"/>
      <c r="L24707" s="11"/>
      <c r="N24707" s="11"/>
      <c r="O24707" s="11"/>
      <c r="P24707" s="11"/>
      <c r="Q24707" s="11"/>
      <c r="R24707" s="11"/>
      <c r="S24707" s="11"/>
      <c r="T24707" s="11"/>
      <c r="U24707" s="11"/>
      <c r="V24707" s="11"/>
      <c r="W24707" s="11"/>
      <c r="X24707" s="11"/>
      <c r="Y24707" s="11"/>
      <c r="Z24707" s="11"/>
      <c r="BE24707"/>
      <c r="BF24707"/>
      <c r="BG24707"/>
    </row>
    <row r="24708" spans="11:59" x14ac:dyDescent="0.25">
      <c r="K24708" s="11"/>
      <c r="L24708" s="11"/>
      <c r="N24708" s="11"/>
      <c r="O24708" s="11"/>
      <c r="P24708" s="11"/>
      <c r="Q24708" s="11"/>
      <c r="R24708" s="11"/>
      <c r="S24708" s="11"/>
      <c r="T24708" s="11"/>
      <c r="U24708" s="11"/>
      <c r="V24708" s="11"/>
      <c r="W24708" s="11"/>
      <c r="X24708" s="11"/>
      <c r="Y24708" s="11"/>
      <c r="Z24708" s="11"/>
      <c r="BE24708"/>
      <c r="BF24708"/>
      <c r="BG24708"/>
    </row>
    <row r="24709" spans="11:59" x14ac:dyDescent="0.25">
      <c r="K24709" s="11"/>
      <c r="L24709" s="11"/>
      <c r="N24709" s="11"/>
      <c r="O24709" s="11"/>
      <c r="P24709" s="11"/>
      <c r="Q24709" s="11"/>
      <c r="R24709" s="11"/>
      <c r="S24709" s="11"/>
      <c r="T24709" s="11"/>
      <c r="U24709" s="11"/>
      <c r="V24709" s="11"/>
      <c r="W24709" s="11"/>
      <c r="X24709" s="11"/>
      <c r="Y24709" s="11"/>
      <c r="Z24709" s="11"/>
      <c r="BE24709"/>
      <c r="BF24709"/>
      <c r="BG24709"/>
    </row>
    <row r="24710" spans="11:59" x14ac:dyDescent="0.25">
      <c r="K24710" s="11"/>
      <c r="L24710" s="11"/>
      <c r="N24710" s="11"/>
      <c r="O24710" s="11"/>
      <c r="P24710" s="11"/>
      <c r="Q24710" s="11"/>
      <c r="R24710" s="11"/>
      <c r="S24710" s="11"/>
      <c r="T24710" s="11"/>
      <c r="U24710" s="11"/>
      <c r="V24710" s="11"/>
      <c r="W24710" s="11"/>
      <c r="X24710" s="11"/>
      <c r="Y24710" s="11"/>
      <c r="Z24710" s="11"/>
      <c r="BE24710"/>
      <c r="BF24710"/>
      <c r="BG24710"/>
    </row>
    <row r="24711" spans="11:59" x14ac:dyDescent="0.25">
      <c r="K24711" s="11"/>
      <c r="L24711" s="11"/>
      <c r="N24711" s="11"/>
      <c r="O24711" s="11"/>
      <c r="P24711" s="11"/>
      <c r="Q24711" s="11"/>
      <c r="R24711" s="11"/>
      <c r="S24711" s="11"/>
      <c r="T24711" s="11"/>
      <c r="U24711" s="11"/>
      <c r="V24711" s="11"/>
      <c r="W24711" s="11"/>
      <c r="X24711" s="11"/>
      <c r="Y24711" s="11"/>
      <c r="Z24711" s="11"/>
      <c r="BE24711"/>
      <c r="BF24711"/>
      <c r="BG24711"/>
    </row>
    <row r="24712" spans="11:59" x14ac:dyDescent="0.25">
      <c r="K24712" s="11"/>
      <c r="L24712" s="11"/>
      <c r="N24712" s="11"/>
      <c r="O24712" s="11"/>
      <c r="P24712" s="11"/>
      <c r="Q24712" s="11"/>
      <c r="R24712" s="11"/>
      <c r="S24712" s="11"/>
      <c r="T24712" s="11"/>
      <c r="U24712" s="11"/>
      <c r="V24712" s="11"/>
      <c r="W24712" s="11"/>
      <c r="X24712" s="11"/>
      <c r="Y24712" s="11"/>
      <c r="Z24712" s="11"/>
      <c r="BE24712"/>
      <c r="BF24712"/>
      <c r="BG24712"/>
    </row>
    <row r="24713" spans="11:59" x14ac:dyDescent="0.25">
      <c r="K24713" s="11"/>
      <c r="L24713" s="11"/>
      <c r="N24713" s="11"/>
      <c r="O24713" s="11"/>
      <c r="P24713" s="11"/>
      <c r="Q24713" s="11"/>
      <c r="R24713" s="11"/>
      <c r="S24713" s="11"/>
      <c r="T24713" s="11"/>
      <c r="U24713" s="11"/>
      <c r="V24713" s="11"/>
      <c r="W24713" s="11"/>
      <c r="X24713" s="11"/>
      <c r="Y24713" s="11"/>
      <c r="Z24713" s="11"/>
      <c r="BE24713"/>
      <c r="BF24713"/>
      <c r="BG24713"/>
    </row>
    <row r="24714" spans="11:59" x14ac:dyDescent="0.25">
      <c r="K24714" s="11"/>
      <c r="L24714" s="11"/>
      <c r="N24714" s="11"/>
      <c r="O24714" s="11"/>
      <c r="P24714" s="11"/>
      <c r="Q24714" s="11"/>
      <c r="R24714" s="11"/>
      <c r="S24714" s="11"/>
      <c r="T24714" s="11"/>
      <c r="U24714" s="11"/>
      <c r="V24714" s="11"/>
      <c r="W24714" s="11"/>
      <c r="X24714" s="11"/>
      <c r="Y24714" s="11"/>
      <c r="Z24714" s="11"/>
      <c r="BE24714"/>
      <c r="BF24714"/>
      <c r="BG24714"/>
    </row>
    <row r="24715" spans="11:59" x14ac:dyDescent="0.25">
      <c r="K24715" s="11"/>
      <c r="L24715" s="11"/>
      <c r="N24715" s="11"/>
      <c r="O24715" s="11"/>
      <c r="P24715" s="11"/>
      <c r="Q24715" s="11"/>
      <c r="R24715" s="11"/>
      <c r="S24715" s="11"/>
      <c r="T24715" s="11"/>
      <c r="U24715" s="11"/>
      <c r="V24715" s="11"/>
      <c r="W24715" s="11"/>
      <c r="X24715" s="11"/>
      <c r="Y24715" s="11"/>
      <c r="Z24715" s="11"/>
      <c r="BE24715"/>
      <c r="BF24715"/>
      <c r="BG24715"/>
    </row>
    <row r="24716" spans="11:59" x14ac:dyDescent="0.25">
      <c r="K24716" s="11"/>
      <c r="L24716" s="11"/>
      <c r="N24716" s="11"/>
      <c r="O24716" s="11"/>
      <c r="P24716" s="11"/>
      <c r="Q24716" s="11"/>
      <c r="R24716" s="11"/>
      <c r="S24716" s="11"/>
      <c r="T24716" s="11"/>
      <c r="U24716" s="11"/>
      <c r="V24716" s="11"/>
      <c r="W24716" s="11"/>
      <c r="X24716" s="11"/>
      <c r="Y24716" s="11"/>
      <c r="Z24716" s="11"/>
      <c r="BE24716"/>
      <c r="BF24716"/>
      <c r="BG24716"/>
    </row>
    <row r="24717" spans="11:59" x14ac:dyDescent="0.25">
      <c r="K24717" s="11"/>
      <c r="L24717" s="11"/>
      <c r="N24717" s="11"/>
      <c r="O24717" s="11"/>
      <c r="P24717" s="11"/>
      <c r="Q24717" s="11"/>
      <c r="R24717" s="11"/>
      <c r="S24717" s="11"/>
      <c r="T24717" s="11"/>
      <c r="U24717" s="11"/>
      <c r="V24717" s="11"/>
      <c r="W24717" s="11"/>
      <c r="X24717" s="11"/>
      <c r="Y24717" s="11"/>
      <c r="Z24717" s="11"/>
      <c r="BE24717"/>
      <c r="BF24717"/>
      <c r="BG24717"/>
    </row>
    <row r="24718" spans="11:59" x14ac:dyDescent="0.25">
      <c r="K24718" s="11"/>
      <c r="L24718" s="11"/>
      <c r="N24718" s="11"/>
      <c r="O24718" s="11"/>
      <c r="P24718" s="11"/>
      <c r="Q24718" s="11"/>
      <c r="R24718" s="11"/>
      <c r="S24718" s="11"/>
      <c r="T24718" s="11"/>
      <c r="U24718" s="11"/>
      <c r="V24718" s="11"/>
      <c r="W24718" s="11"/>
      <c r="X24718" s="11"/>
      <c r="Y24718" s="11"/>
      <c r="Z24718" s="11"/>
      <c r="BE24718"/>
      <c r="BF24718"/>
      <c r="BG24718"/>
    </row>
    <row r="24719" spans="11:59" x14ac:dyDescent="0.25">
      <c r="K24719" s="11"/>
      <c r="L24719" s="11"/>
      <c r="N24719" s="11"/>
      <c r="O24719" s="11"/>
      <c r="P24719" s="11"/>
      <c r="Q24719" s="11"/>
      <c r="R24719" s="11"/>
      <c r="S24719" s="11"/>
      <c r="T24719" s="11"/>
      <c r="U24719" s="11"/>
      <c r="V24719" s="11"/>
      <c r="W24719" s="11"/>
      <c r="X24719" s="11"/>
      <c r="Y24719" s="11"/>
      <c r="Z24719" s="11"/>
      <c r="BE24719"/>
      <c r="BF24719"/>
      <c r="BG24719"/>
    </row>
    <row r="24720" spans="11:59" x14ac:dyDescent="0.25">
      <c r="K24720" s="11"/>
      <c r="L24720" s="11"/>
      <c r="N24720" s="11"/>
      <c r="O24720" s="11"/>
      <c r="P24720" s="11"/>
      <c r="Q24720" s="11"/>
      <c r="R24720" s="11"/>
      <c r="S24720" s="11"/>
      <c r="T24720" s="11"/>
      <c r="U24720" s="11"/>
      <c r="V24720" s="11"/>
      <c r="W24720" s="11"/>
      <c r="X24720" s="11"/>
      <c r="Y24720" s="11"/>
      <c r="Z24720" s="11"/>
      <c r="BE24720"/>
      <c r="BF24720"/>
      <c r="BG24720"/>
    </row>
    <row r="24721" spans="11:59" x14ac:dyDescent="0.25">
      <c r="K24721" s="11"/>
      <c r="L24721" s="11"/>
      <c r="N24721" s="11"/>
      <c r="O24721" s="11"/>
      <c r="P24721" s="11"/>
      <c r="Q24721" s="11"/>
      <c r="R24721" s="11"/>
      <c r="S24721" s="11"/>
      <c r="T24721" s="11"/>
      <c r="U24721" s="11"/>
      <c r="V24721" s="11"/>
      <c r="W24721" s="11"/>
      <c r="X24721" s="11"/>
      <c r="Y24721" s="11"/>
      <c r="Z24721" s="11"/>
      <c r="BE24721"/>
      <c r="BF24721"/>
      <c r="BG24721"/>
    </row>
    <row r="24722" spans="11:59" x14ac:dyDescent="0.25">
      <c r="K24722" s="11"/>
      <c r="L24722" s="11"/>
      <c r="N24722" s="11"/>
      <c r="O24722" s="11"/>
      <c r="P24722" s="11"/>
      <c r="Q24722" s="11"/>
      <c r="R24722" s="11"/>
      <c r="S24722" s="11"/>
      <c r="T24722" s="11"/>
      <c r="U24722" s="11"/>
      <c r="V24722" s="11"/>
      <c r="W24722" s="11"/>
      <c r="X24722" s="11"/>
      <c r="Y24722" s="11"/>
      <c r="Z24722" s="11"/>
      <c r="BE24722"/>
      <c r="BF24722"/>
      <c r="BG24722"/>
    </row>
    <row r="24723" spans="11:59" x14ac:dyDescent="0.25">
      <c r="K24723" s="11"/>
      <c r="L24723" s="11"/>
      <c r="N24723" s="11"/>
      <c r="O24723" s="11"/>
      <c r="P24723" s="11"/>
      <c r="Q24723" s="11"/>
      <c r="R24723" s="11"/>
      <c r="S24723" s="11"/>
      <c r="T24723" s="11"/>
      <c r="U24723" s="11"/>
      <c r="V24723" s="11"/>
      <c r="W24723" s="11"/>
      <c r="X24723" s="11"/>
      <c r="Y24723" s="11"/>
      <c r="Z24723" s="11"/>
      <c r="BE24723"/>
      <c r="BF24723"/>
      <c r="BG24723"/>
    </row>
    <row r="24724" spans="11:59" x14ac:dyDescent="0.25">
      <c r="K24724" s="11"/>
      <c r="L24724" s="11"/>
      <c r="N24724" s="11"/>
      <c r="O24724" s="11"/>
      <c r="P24724" s="11"/>
      <c r="Q24724" s="11"/>
      <c r="R24724" s="11"/>
      <c r="S24724" s="11"/>
      <c r="T24724" s="11"/>
      <c r="U24724" s="11"/>
      <c r="V24724" s="11"/>
      <c r="W24724" s="11"/>
      <c r="X24724" s="11"/>
      <c r="Y24724" s="11"/>
      <c r="Z24724" s="11"/>
      <c r="BE24724"/>
      <c r="BF24724"/>
      <c r="BG24724"/>
    </row>
    <row r="24725" spans="11:59" x14ac:dyDescent="0.25">
      <c r="K24725" s="11"/>
      <c r="L24725" s="11"/>
      <c r="N24725" s="11"/>
      <c r="O24725" s="11"/>
      <c r="P24725" s="11"/>
      <c r="Q24725" s="11"/>
      <c r="R24725" s="11"/>
      <c r="S24725" s="11"/>
      <c r="T24725" s="11"/>
      <c r="U24725" s="11"/>
      <c r="V24725" s="11"/>
      <c r="W24725" s="11"/>
      <c r="X24725" s="11"/>
      <c r="Y24725" s="11"/>
      <c r="Z24725" s="11"/>
      <c r="BE24725"/>
      <c r="BF24725"/>
      <c r="BG24725"/>
    </row>
    <row r="24726" spans="11:59" x14ac:dyDescent="0.25">
      <c r="K24726" s="11"/>
      <c r="L24726" s="11"/>
      <c r="N24726" s="11"/>
      <c r="O24726" s="11"/>
      <c r="P24726" s="11"/>
      <c r="Q24726" s="11"/>
      <c r="R24726" s="11"/>
      <c r="S24726" s="11"/>
      <c r="T24726" s="11"/>
      <c r="U24726" s="11"/>
      <c r="V24726" s="11"/>
      <c r="W24726" s="11"/>
      <c r="X24726" s="11"/>
      <c r="Y24726" s="11"/>
      <c r="Z24726" s="11"/>
      <c r="BE24726"/>
      <c r="BF24726"/>
      <c r="BG24726"/>
    </row>
    <row r="24727" spans="11:59" x14ac:dyDescent="0.25">
      <c r="K24727" s="11"/>
      <c r="L24727" s="11"/>
      <c r="N24727" s="11"/>
      <c r="O24727" s="11"/>
      <c r="P24727" s="11"/>
      <c r="Q24727" s="11"/>
      <c r="R24727" s="11"/>
      <c r="S24727" s="11"/>
      <c r="T24727" s="11"/>
      <c r="U24727" s="11"/>
      <c r="V24727" s="11"/>
      <c r="W24727" s="11"/>
      <c r="X24727" s="11"/>
      <c r="Y24727" s="11"/>
      <c r="Z24727" s="11"/>
      <c r="BE24727"/>
      <c r="BF24727"/>
      <c r="BG24727"/>
    </row>
    <row r="24728" spans="11:59" x14ac:dyDescent="0.25">
      <c r="K24728" s="11"/>
      <c r="L24728" s="11"/>
      <c r="N24728" s="11"/>
      <c r="O24728" s="11"/>
      <c r="P24728" s="11"/>
      <c r="Q24728" s="11"/>
      <c r="R24728" s="11"/>
      <c r="S24728" s="11"/>
      <c r="T24728" s="11"/>
      <c r="U24728" s="11"/>
      <c r="V24728" s="11"/>
      <c r="W24728" s="11"/>
      <c r="X24728" s="11"/>
      <c r="Y24728" s="11"/>
      <c r="Z24728" s="11"/>
      <c r="BE24728"/>
      <c r="BF24728"/>
      <c r="BG24728"/>
    </row>
    <row r="24729" spans="11:59" x14ac:dyDescent="0.25">
      <c r="K24729" s="11"/>
      <c r="L24729" s="11"/>
      <c r="N24729" s="11"/>
      <c r="O24729" s="11"/>
      <c r="P24729" s="11"/>
      <c r="Q24729" s="11"/>
      <c r="R24729" s="11"/>
      <c r="S24729" s="11"/>
      <c r="T24729" s="11"/>
      <c r="U24729" s="11"/>
      <c r="V24729" s="11"/>
      <c r="W24729" s="11"/>
      <c r="X24729" s="11"/>
      <c r="Y24729" s="11"/>
      <c r="Z24729" s="11"/>
      <c r="BE24729"/>
      <c r="BF24729"/>
      <c r="BG24729"/>
    </row>
    <row r="24730" spans="11:59" x14ac:dyDescent="0.25">
      <c r="K24730" s="11"/>
      <c r="L24730" s="11"/>
      <c r="N24730" s="11"/>
      <c r="O24730" s="11"/>
      <c r="P24730" s="11"/>
      <c r="Q24730" s="11"/>
      <c r="R24730" s="11"/>
      <c r="S24730" s="11"/>
      <c r="T24730" s="11"/>
      <c r="U24730" s="11"/>
      <c r="V24730" s="11"/>
      <c r="W24730" s="11"/>
      <c r="X24730" s="11"/>
      <c r="Y24730" s="11"/>
      <c r="Z24730" s="11"/>
      <c r="BE24730"/>
      <c r="BF24730"/>
      <c r="BG24730"/>
    </row>
    <row r="24731" spans="11:59" x14ac:dyDescent="0.25">
      <c r="K24731" s="11"/>
      <c r="L24731" s="11"/>
      <c r="N24731" s="11"/>
      <c r="O24731" s="11"/>
      <c r="P24731" s="11"/>
      <c r="Q24731" s="11"/>
      <c r="R24731" s="11"/>
      <c r="S24731" s="11"/>
      <c r="T24731" s="11"/>
      <c r="U24731" s="11"/>
      <c r="V24731" s="11"/>
      <c r="W24731" s="11"/>
      <c r="X24731" s="11"/>
      <c r="Y24731" s="11"/>
      <c r="Z24731" s="11"/>
      <c r="BE24731"/>
      <c r="BF24731"/>
      <c r="BG24731"/>
    </row>
    <row r="24732" spans="11:59" x14ac:dyDescent="0.25">
      <c r="K24732" s="11"/>
      <c r="L24732" s="11"/>
      <c r="N24732" s="11"/>
      <c r="O24732" s="11"/>
      <c r="P24732" s="11"/>
      <c r="Q24732" s="11"/>
      <c r="R24732" s="11"/>
      <c r="S24732" s="11"/>
      <c r="T24732" s="11"/>
      <c r="U24732" s="11"/>
      <c r="V24732" s="11"/>
      <c r="W24732" s="11"/>
      <c r="X24732" s="11"/>
      <c r="Y24732" s="11"/>
      <c r="Z24732" s="11"/>
      <c r="BE24732"/>
      <c r="BF24732"/>
      <c r="BG24732"/>
    </row>
    <row r="24733" spans="11:59" x14ac:dyDescent="0.25">
      <c r="K24733" s="11"/>
      <c r="L24733" s="11"/>
      <c r="N24733" s="11"/>
      <c r="O24733" s="11"/>
      <c r="P24733" s="11"/>
      <c r="Q24733" s="11"/>
      <c r="R24733" s="11"/>
      <c r="S24733" s="11"/>
      <c r="T24733" s="11"/>
      <c r="U24733" s="11"/>
      <c r="V24733" s="11"/>
      <c r="W24733" s="11"/>
      <c r="X24733" s="11"/>
      <c r="Y24733" s="11"/>
      <c r="Z24733" s="11"/>
      <c r="BE24733"/>
      <c r="BF24733"/>
      <c r="BG24733"/>
    </row>
    <row r="24734" spans="11:59" x14ac:dyDescent="0.25">
      <c r="K24734" s="11"/>
      <c r="L24734" s="11"/>
      <c r="N24734" s="11"/>
      <c r="O24734" s="11"/>
      <c r="P24734" s="11"/>
      <c r="Q24734" s="11"/>
      <c r="R24734" s="11"/>
      <c r="S24734" s="11"/>
      <c r="T24734" s="11"/>
      <c r="U24734" s="11"/>
      <c r="V24734" s="11"/>
      <c r="W24734" s="11"/>
      <c r="X24734" s="11"/>
      <c r="Y24734" s="11"/>
      <c r="Z24734" s="11"/>
      <c r="BE24734"/>
      <c r="BF24734"/>
      <c r="BG24734"/>
    </row>
    <row r="24735" spans="11:59" x14ac:dyDescent="0.25">
      <c r="K24735" s="11"/>
      <c r="L24735" s="11"/>
      <c r="N24735" s="11"/>
      <c r="O24735" s="11"/>
      <c r="P24735" s="11"/>
      <c r="Q24735" s="11"/>
      <c r="R24735" s="11"/>
      <c r="S24735" s="11"/>
      <c r="T24735" s="11"/>
      <c r="U24735" s="11"/>
      <c r="V24735" s="11"/>
      <c r="W24735" s="11"/>
      <c r="X24735" s="11"/>
      <c r="Y24735" s="11"/>
      <c r="Z24735" s="11"/>
      <c r="BE24735"/>
      <c r="BF24735"/>
      <c r="BG24735"/>
    </row>
    <row r="24736" spans="11:59" x14ac:dyDescent="0.25">
      <c r="K24736" s="11"/>
      <c r="L24736" s="11"/>
      <c r="N24736" s="11"/>
      <c r="O24736" s="11"/>
      <c r="P24736" s="11"/>
      <c r="Q24736" s="11"/>
      <c r="R24736" s="11"/>
      <c r="S24736" s="11"/>
      <c r="T24736" s="11"/>
      <c r="U24736" s="11"/>
      <c r="V24736" s="11"/>
      <c r="W24736" s="11"/>
      <c r="X24736" s="11"/>
      <c r="Y24736" s="11"/>
      <c r="Z24736" s="11"/>
      <c r="BE24736"/>
      <c r="BF24736"/>
      <c r="BG24736"/>
    </row>
    <row r="24737" spans="11:59" x14ac:dyDescent="0.25">
      <c r="K24737" s="11"/>
      <c r="L24737" s="11"/>
      <c r="N24737" s="11"/>
      <c r="O24737" s="11"/>
      <c r="P24737" s="11"/>
      <c r="Q24737" s="11"/>
      <c r="R24737" s="11"/>
      <c r="S24737" s="11"/>
      <c r="T24737" s="11"/>
      <c r="U24737" s="11"/>
      <c r="V24737" s="11"/>
      <c r="W24737" s="11"/>
      <c r="X24737" s="11"/>
      <c r="Y24737" s="11"/>
      <c r="Z24737" s="11"/>
      <c r="BE24737"/>
      <c r="BF24737"/>
      <c r="BG24737"/>
    </row>
    <row r="24738" spans="11:59" x14ac:dyDescent="0.25">
      <c r="K24738" s="11"/>
      <c r="L24738" s="11"/>
      <c r="N24738" s="11"/>
      <c r="O24738" s="11"/>
      <c r="P24738" s="11"/>
      <c r="Q24738" s="11"/>
      <c r="R24738" s="11"/>
      <c r="S24738" s="11"/>
      <c r="T24738" s="11"/>
      <c r="U24738" s="11"/>
      <c r="V24738" s="11"/>
      <c r="W24738" s="11"/>
      <c r="X24738" s="11"/>
      <c r="Y24738" s="11"/>
      <c r="Z24738" s="11"/>
      <c r="BE24738"/>
      <c r="BF24738"/>
      <c r="BG24738"/>
    </row>
    <row r="24739" spans="11:59" x14ac:dyDescent="0.25">
      <c r="K24739" s="11"/>
      <c r="L24739" s="11"/>
      <c r="N24739" s="11"/>
      <c r="O24739" s="11"/>
      <c r="P24739" s="11"/>
      <c r="Q24739" s="11"/>
      <c r="R24739" s="11"/>
      <c r="S24739" s="11"/>
      <c r="T24739" s="11"/>
      <c r="U24739" s="11"/>
      <c r="V24739" s="11"/>
      <c r="W24739" s="11"/>
      <c r="X24739" s="11"/>
      <c r="Y24739" s="11"/>
      <c r="Z24739" s="11"/>
      <c r="BE24739"/>
      <c r="BF24739"/>
      <c r="BG24739"/>
    </row>
    <row r="24740" spans="11:59" x14ac:dyDescent="0.25">
      <c r="K24740" s="11"/>
      <c r="L24740" s="11"/>
      <c r="N24740" s="11"/>
      <c r="O24740" s="11"/>
      <c r="P24740" s="11"/>
      <c r="Q24740" s="11"/>
      <c r="R24740" s="11"/>
      <c r="S24740" s="11"/>
      <c r="T24740" s="11"/>
      <c r="U24740" s="11"/>
      <c r="V24740" s="11"/>
      <c r="W24740" s="11"/>
      <c r="X24740" s="11"/>
      <c r="Y24740" s="11"/>
      <c r="Z24740" s="11"/>
      <c r="BE24740"/>
      <c r="BF24740"/>
      <c r="BG24740"/>
    </row>
    <row r="24741" spans="11:59" x14ac:dyDescent="0.25">
      <c r="K24741" s="11"/>
      <c r="L24741" s="11"/>
      <c r="N24741" s="11"/>
      <c r="O24741" s="11"/>
      <c r="P24741" s="11"/>
      <c r="Q24741" s="11"/>
      <c r="R24741" s="11"/>
      <c r="S24741" s="11"/>
      <c r="T24741" s="11"/>
      <c r="U24741" s="11"/>
      <c r="V24741" s="11"/>
      <c r="W24741" s="11"/>
      <c r="X24741" s="11"/>
      <c r="Y24741" s="11"/>
      <c r="Z24741" s="11"/>
      <c r="BE24741"/>
      <c r="BF24741"/>
      <c r="BG24741"/>
    </row>
    <row r="24742" spans="11:59" x14ac:dyDescent="0.25">
      <c r="K24742" s="11"/>
      <c r="L24742" s="11"/>
      <c r="N24742" s="11"/>
      <c r="O24742" s="11"/>
      <c r="P24742" s="11"/>
      <c r="Q24742" s="11"/>
      <c r="R24742" s="11"/>
      <c r="S24742" s="11"/>
      <c r="T24742" s="11"/>
      <c r="U24742" s="11"/>
      <c r="V24742" s="11"/>
      <c r="W24742" s="11"/>
      <c r="X24742" s="11"/>
      <c r="Y24742" s="11"/>
      <c r="Z24742" s="11"/>
      <c r="BE24742"/>
      <c r="BF24742"/>
      <c r="BG24742"/>
    </row>
    <row r="24743" spans="11:59" x14ac:dyDescent="0.25">
      <c r="K24743" s="11"/>
      <c r="L24743" s="11"/>
      <c r="N24743" s="11"/>
      <c r="O24743" s="11"/>
      <c r="P24743" s="11"/>
      <c r="Q24743" s="11"/>
      <c r="R24743" s="11"/>
      <c r="S24743" s="11"/>
      <c r="T24743" s="11"/>
      <c r="U24743" s="11"/>
      <c r="V24743" s="11"/>
      <c r="W24743" s="11"/>
      <c r="X24743" s="11"/>
      <c r="Y24743" s="11"/>
      <c r="Z24743" s="11"/>
      <c r="BE24743"/>
      <c r="BF24743"/>
      <c r="BG24743"/>
    </row>
    <row r="24744" spans="11:59" x14ac:dyDescent="0.25">
      <c r="K24744" s="11"/>
      <c r="L24744" s="11"/>
      <c r="N24744" s="11"/>
      <c r="O24744" s="11"/>
      <c r="P24744" s="11"/>
      <c r="Q24744" s="11"/>
      <c r="R24744" s="11"/>
      <c r="S24744" s="11"/>
      <c r="T24744" s="11"/>
      <c r="U24744" s="11"/>
      <c r="V24744" s="11"/>
      <c r="W24744" s="11"/>
      <c r="X24744" s="11"/>
      <c r="Y24744" s="11"/>
      <c r="Z24744" s="11"/>
      <c r="BE24744"/>
      <c r="BF24744"/>
      <c r="BG24744"/>
    </row>
    <row r="24745" spans="11:59" x14ac:dyDescent="0.25">
      <c r="K24745" s="11"/>
      <c r="L24745" s="11"/>
      <c r="N24745" s="11"/>
      <c r="O24745" s="11"/>
      <c r="P24745" s="11"/>
      <c r="Q24745" s="11"/>
      <c r="R24745" s="11"/>
      <c r="S24745" s="11"/>
      <c r="T24745" s="11"/>
      <c r="U24745" s="11"/>
      <c r="V24745" s="11"/>
      <c r="W24745" s="11"/>
      <c r="X24745" s="11"/>
      <c r="Y24745" s="11"/>
      <c r="Z24745" s="11"/>
      <c r="BE24745"/>
      <c r="BF24745"/>
      <c r="BG24745"/>
    </row>
    <row r="24746" spans="11:59" x14ac:dyDescent="0.25">
      <c r="K24746" s="11"/>
      <c r="L24746" s="11"/>
      <c r="N24746" s="11"/>
      <c r="O24746" s="11"/>
      <c r="P24746" s="11"/>
      <c r="Q24746" s="11"/>
      <c r="R24746" s="11"/>
      <c r="S24746" s="11"/>
      <c r="T24746" s="11"/>
      <c r="U24746" s="11"/>
      <c r="V24746" s="11"/>
      <c r="W24746" s="11"/>
      <c r="X24746" s="11"/>
      <c r="Y24746" s="11"/>
      <c r="Z24746" s="11"/>
      <c r="BE24746"/>
      <c r="BF24746"/>
      <c r="BG24746"/>
    </row>
    <row r="24747" spans="11:59" x14ac:dyDescent="0.25">
      <c r="K24747" s="11"/>
      <c r="L24747" s="11"/>
      <c r="N24747" s="11"/>
      <c r="O24747" s="11"/>
      <c r="P24747" s="11"/>
      <c r="Q24747" s="11"/>
      <c r="R24747" s="11"/>
      <c r="S24747" s="11"/>
      <c r="T24747" s="11"/>
      <c r="U24747" s="11"/>
      <c r="V24747" s="11"/>
      <c r="W24747" s="11"/>
      <c r="X24747" s="11"/>
      <c r="Y24747" s="11"/>
      <c r="Z24747" s="11"/>
      <c r="BE24747"/>
      <c r="BF24747"/>
      <c r="BG24747"/>
    </row>
    <row r="24748" spans="11:59" x14ac:dyDescent="0.25">
      <c r="K24748" s="11"/>
      <c r="L24748" s="11"/>
      <c r="N24748" s="11"/>
      <c r="O24748" s="11"/>
      <c r="P24748" s="11"/>
      <c r="Q24748" s="11"/>
      <c r="R24748" s="11"/>
      <c r="S24748" s="11"/>
      <c r="T24748" s="11"/>
      <c r="U24748" s="11"/>
      <c r="V24748" s="11"/>
      <c r="W24748" s="11"/>
      <c r="X24748" s="11"/>
      <c r="Y24748" s="11"/>
      <c r="Z24748" s="11"/>
      <c r="BE24748"/>
      <c r="BF24748"/>
      <c r="BG24748"/>
    </row>
    <row r="24749" spans="11:59" x14ac:dyDescent="0.25">
      <c r="K24749" s="11"/>
      <c r="L24749" s="11"/>
      <c r="N24749" s="11"/>
      <c r="O24749" s="11"/>
      <c r="P24749" s="11"/>
      <c r="Q24749" s="11"/>
      <c r="R24749" s="11"/>
      <c r="S24749" s="11"/>
      <c r="T24749" s="11"/>
      <c r="U24749" s="11"/>
      <c r="V24749" s="11"/>
      <c r="W24749" s="11"/>
      <c r="X24749" s="11"/>
      <c r="Y24749" s="11"/>
      <c r="Z24749" s="11"/>
      <c r="BE24749"/>
      <c r="BF24749"/>
      <c r="BG24749"/>
    </row>
    <row r="24750" spans="11:59" x14ac:dyDescent="0.25">
      <c r="K24750" s="11"/>
      <c r="L24750" s="11"/>
      <c r="N24750" s="11"/>
      <c r="O24750" s="11"/>
      <c r="P24750" s="11"/>
      <c r="Q24750" s="11"/>
      <c r="R24750" s="11"/>
      <c r="S24750" s="11"/>
      <c r="T24750" s="11"/>
      <c r="U24750" s="11"/>
      <c r="V24750" s="11"/>
      <c r="W24750" s="11"/>
      <c r="X24750" s="11"/>
      <c r="Y24750" s="11"/>
      <c r="Z24750" s="11"/>
      <c r="BE24750"/>
      <c r="BF24750"/>
      <c r="BG24750"/>
    </row>
    <row r="24751" spans="11:59" x14ac:dyDescent="0.25">
      <c r="K24751" s="11"/>
      <c r="L24751" s="11"/>
      <c r="N24751" s="11"/>
      <c r="O24751" s="11"/>
      <c r="P24751" s="11"/>
      <c r="Q24751" s="11"/>
      <c r="R24751" s="11"/>
      <c r="S24751" s="11"/>
      <c r="T24751" s="11"/>
      <c r="U24751" s="11"/>
      <c r="V24751" s="11"/>
      <c r="W24751" s="11"/>
      <c r="X24751" s="11"/>
      <c r="Y24751" s="11"/>
      <c r="Z24751" s="11"/>
      <c r="BE24751"/>
      <c r="BF24751"/>
      <c r="BG24751"/>
    </row>
    <row r="24752" spans="11:59" x14ac:dyDescent="0.25">
      <c r="K24752" s="11"/>
      <c r="L24752" s="11"/>
      <c r="N24752" s="11"/>
      <c r="O24752" s="11"/>
      <c r="P24752" s="11"/>
      <c r="Q24752" s="11"/>
      <c r="R24752" s="11"/>
      <c r="S24752" s="11"/>
      <c r="T24752" s="11"/>
      <c r="U24752" s="11"/>
      <c r="V24752" s="11"/>
      <c r="W24752" s="11"/>
      <c r="X24752" s="11"/>
      <c r="Y24752" s="11"/>
      <c r="Z24752" s="11"/>
      <c r="BE24752"/>
      <c r="BF24752"/>
      <c r="BG24752"/>
    </row>
    <row r="24753" spans="11:59" x14ac:dyDescent="0.25">
      <c r="K24753" s="11"/>
      <c r="L24753" s="11"/>
      <c r="N24753" s="11"/>
      <c r="O24753" s="11"/>
      <c r="P24753" s="11"/>
      <c r="Q24753" s="11"/>
      <c r="R24753" s="11"/>
      <c r="S24753" s="11"/>
      <c r="T24753" s="11"/>
      <c r="U24753" s="11"/>
      <c r="V24753" s="11"/>
      <c r="W24753" s="11"/>
      <c r="X24753" s="11"/>
      <c r="Y24753" s="11"/>
      <c r="Z24753" s="11"/>
      <c r="BE24753"/>
      <c r="BF24753"/>
      <c r="BG24753"/>
    </row>
    <row r="24754" spans="11:59" x14ac:dyDescent="0.25">
      <c r="K24754" s="11"/>
      <c r="L24754" s="11"/>
      <c r="N24754" s="11"/>
      <c r="O24754" s="11"/>
      <c r="P24754" s="11"/>
      <c r="Q24754" s="11"/>
      <c r="R24754" s="11"/>
      <c r="S24754" s="11"/>
      <c r="T24754" s="11"/>
      <c r="U24754" s="11"/>
      <c r="V24754" s="11"/>
      <c r="W24754" s="11"/>
      <c r="X24754" s="11"/>
      <c r="Y24754" s="11"/>
      <c r="Z24754" s="11"/>
      <c r="BE24754"/>
      <c r="BF24754"/>
      <c r="BG24754"/>
    </row>
    <row r="24755" spans="11:59" x14ac:dyDescent="0.25">
      <c r="K24755" s="11"/>
      <c r="L24755" s="11"/>
      <c r="N24755" s="11"/>
      <c r="O24755" s="11"/>
      <c r="P24755" s="11"/>
      <c r="Q24755" s="11"/>
      <c r="R24755" s="11"/>
      <c r="S24755" s="11"/>
      <c r="T24755" s="11"/>
      <c r="U24755" s="11"/>
      <c r="V24755" s="11"/>
      <c r="W24755" s="11"/>
      <c r="X24755" s="11"/>
      <c r="Y24755" s="11"/>
      <c r="Z24755" s="11"/>
      <c r="BE24755"/>
      <c r="BF24755"/>
      <c r="BG24755"/>
    </row>
    <row r="24756" spans="11:59" x14ac:dyDescent="0.25">
      <c r="K24756" s="11"/>
      <c r="L24756" s="11"/>
      <c r="N24756" s="11"/>
      <c r="O24756" s="11"/>
      <c r="P24756" s="11"/>
      <c r="Q24756" s="11"/>
      <c r="R24756" s="11"/>
      <c r="S24756" s="11"/>
      <c r="T24756" s="11"/>
      <c r="U24756" s="11"/>
      <c r="V24756" s="11"/>
      <c r="W24756" s="11"/>
      <c r="X24756" s="11"/>
      <c r="Y24756" s="11"/>
      <c r="Z24756" s="11"/>
      <c r="BE24756"/>
      <c r="BF24756"/>
      <c r="BG24756"/>
    </row>
    <row r="24757" spans="11:59" x14ac:dyDescent="0.25">
      <c r="K24757" s="11"/>
      <c r="L24757" s="11"/>
      <c r="N24757" s="11"/>
      <c r="O24757" s="11"/>
      <c r="P24757" s="11"/>
      <c r="Q24757" s="11"/>
      <c r="R24757" s="11"/>
      <c r="S24757" s="11"/>
      <c r="T24757" s="11"/>
      <c r="U24757" s="11"/>
      <c r="V24757" s="11"/>
      <c r="W24757" s="11"/>
      <c r="X24757" s="11"/>
      <c r="Y24757" s="11"/>
      <c r="Z24757" s="11"/>
      <c r="BE24757"/>
      <c r="BF24757"/>
      <c r="BG24757"/>
    </row>
    <row r="24758" spans="11:59" x14ac:dyDescent="0.25">
      <c r="K24758" s="11"/>
      <c r="L24758" s="11"/>
      <c r="N24758" s="11"/>
      <c r="O24758" s="11"/>
      <c r="P24758" s="11"/>
      <c r="Q24758" s="11"/>
      <c r="R24758" s="11"/>
      <c r="S24758" s="11"/>
      <c r="T24758" s="11"/>
      <c r="U24758" s="11"/>
      <c r="V24758" s="11"/>
      <c r="W24758" s="11"/>
      <c r="X24758" s="11"/>
      <c r="Y24758" s="11"/>
      <c r="Z24758" s="11"/>
      <c r="BE24758"/>
      <c r="BF24758"/>
      <c r="BG24758"/>
    </row>
    <row r="24759" spans="11:59" x14ac:dyDescent="0.25">
      <c r="K24759" s="11"/>
      <c r="L24759" s="11"/>
      <c r="N24759" s="11"/>
      <c r="O24759" s="11"/>
      <c r="P24759" s="11"/>
      <c r="Q24759" s="11"/>
      <c r="R24759" s="11"/>
      <c r="S24759" s="11"/>
      <c r="T24759" s="11"/>
      <c r="U24759" s="11"/>
      <c r="V24759" s="11"/>
      <c r="W24759" s="11"/>
      <c r="X24759" s="11"/>
      <c r="Y24759" s="11"/>
      <c r="Z24759" s="11"/>
      <c r="BE24759"/>
      <c r="BF24759"/>
      <c r="BG24759"/>
    </row>
    <row r="24760" spans="11:59" x14ac:dyDescent="0.25">
      <c r="K24760" s="11"/>
      <c r="L24760" s="11"/>
      <c r="N24760" s="11"/>
      <c r="O24760" s="11"/>
      <c r="P24760" s="11"/>
      <c r="Q24760" s="11"/>
      <c r="R24760" s="11"/>
      <c r="S24760" s="11"/>
      <c r="T24760" s="11"/>
      <c r="U24760" s="11"/>
      <c r="V24760" s="11"/>
      <c r="W24760" s="11"/>
      <c r="X24760" s="11"/>
      <c r="Y24760" s="11"/>
      <c r="Z24760" s="11"/>
      <c r="BE24760"/>
      <c r="BF24760"/>
      <c r="BG24760"/>
    </row>
    <row r="24761" spans="11:59" x14ac:dyDescent="0.25">
      <c r="K24761" s="11"/>
      <c r="L24761" s="11"/>
      <c r="N24761" s="11"/>
      <c r="O24761" s="11"/>
      <c r="P24761" s="11"/>
      <c r="Q24761" s="11"/>
      <c r="R24761" s="11"/>
      <c r="S24761" s="11"/>
      <c r="T24761" s="11"/>
      <c r="U24761" s="11"/>
      <c r="V24761" s="11"/>
      <c r="W24761" s="11"/>
      <c r="X24761" s="11"/>
      <c r="Y24761" s="11"/>
      <c r="Z24761" s="11"/>
      <c r="BE24761"/>
      <c r="BF24761"/>
      <c r="BG24761"/>
    </row>
    <row r="24762" spans="11:59" x14ac:dyDescent="0.25">
      <c r="K24762" s="11"/>
      <c r="L24762" s="11"/>
      <c r="N24762" s="11"/>
      <c r="O24762" s="11"/>
      <c r="P24762" s="11"/>
      <c r="Q24762" s="11"/>
      <c r="R24762" s="11"/>
      <c r="S24762" s="11"/>
      <c r="T24762" s="11"/>
      <c r="U24762" s="11"/>
      <c r="V24762" s="11"/>
      <c r="W24762" s="11"/>
      <c r="X24762" s="11"/>
      <c r="Y24762" s="11"/>
      <c r="Z24762" s="11"/>
      <c r="BE24762"/>
      <c r="BF24762"/>
      <c r="BG24762"/>
    </row>
    <row r="24763" spans="11:59" x14ac:dyDescent="0.25">
      <c r="K24763" s="11"/>
      <c r="L24763" s="11"/>
      <c r="N24763" s="11"/>
      <c r="O24763" s="11"/>
      <c r="P24763" s="11"/>
      <c r="Q24763" s="11"/>
      <c r="R24763" s="11"/>
      <c r="S24763" s="11"/>
      <c r="T24763" s="11"/>
      <c r="U24763" s="11"/>
      <c r="V24763" s="11"/>
      <c r="W24763" s="11"/>
      <c r="X24763" s="11"/>
      <c r="Y24763" s="11"/>
      <c r="Z24763" s="11"/>
      <c r="BE24763"/>
      <c r="BF24763"/>
      <c r="BG24763"/>
    </row>
    <row r="24764" spans="11:59" x14ac:dyDescent="0.25">
      <c r="K24764" s="11"/>
      <c r="L24764" s="11"/>
      <c r="N24764" s="11"/>
      <c r="O24764" s="11"/>
      <c r="P24764" s="11"/>
      <c r="Q24764" s="11"/>
      <c r="R24764" s="11"/>
      <c r="S24764" s="11"/>
      <c r="T24764" s="11"/>
      <c r="U24764" s="11"/>
      <c r="V24764" s="11"/>
      <c r="W24764" s="11"/>
      <c r="X24764" s="11"/>
      <c r="Y24764" s="11"/>
      <c r="Z24764" s="11"/>
      <c r="BE24764"/>
      <c r="BF24764"/>
      <c r="BG24764"/>
    </row>
    <row r="24765" spans="11:59" x14ac:dyDescent="0.25">
      <c r="K24765" s="11"/>
      <c r="L24765" s="11"/>
      <c r="N24765" s="11"/>
      <c r="O24765" s="11"/>
      <c r="P24765" s="11"/>
      <c r="Q24765" s="11"/>
      <c r="R24765" s="11"/>
      <c r="S24765" s="11"/>
      <c r="T24765" s="11"/>
      <c r="U24765" s="11"/>
      <c r="V24765" s="11"/>
      <c r="W24765" s="11"/>
      <c r="X24765" s="11"/>
      <c r="Y24765" s="11"/>
      <c r="Z24765" s="11"/>
      <c r="BE24765"/>
      <c r="BF24765"/>
      <c r="BG24765"/>
    </row>
    <row r="24766" spans="11:59" x14ac:dyDescent="0.25">
      <c r="K24766" s="11"/>
      <c r="L24766" s="11"/>
      <c r="N24766" s="11"/>
      <c r="O24766" s="11"/>
      <c r="P24766" s="11"/>
      <c r="Q24766" s="11"/>
      <c r="R24766" s="11"/>
      <c r="S24766" s="11"/>
      <c r="T24766" s="11"/>
      <c r="U24766" s="11"/>
      <c r="V24766" s="11"/>
      <c r="W24766" s="11"/>
      <c r="X24766" s="11"/>
      <c r="Y24766" s="11"/>
      <c r="Z24766" s="11"/>
      <c r="BE24766"/>
      <c r="BF24766"/>
      <c r="BG24766"/>
    </row>
    <row r="24767" spans="11:59" x14ac:dyDescent="0.25">
      <c r="K24767" s="11"/>
      <c r="L24767" s="11"/>
      <c r="N24767" s="11"/>
      <c r="O24767" s="11"/>
      <c r="P24767" s="11"/>
      <c r="Q24767" s="11"/>
      <c r="R24767" s="11"/>
      <c r="S24767" s="11"/>
      <c r="T24767" s="11"/>
      <c r="U24767" s="11"/>
      <c r="V24767" s="11"/>
      <c r="W24767" s="11"/>
      <c r="X24767" s="11"/>
      <c r="Y24767" s="11"/>
      <c r="Z24767" s="11"/>
      <c r="BE24767"/>
      <c r="BF24767"/>
      <c r="BG24767"/>
    </row>
    <row r="24768" spans="11:59" x14ac:dyDescent="0.25">
      <c r="K24768" s="11"/>
      <c r="L24768" s="11"/>
      <c r="N24768" s="11"/>
      <c r="O24768" s="11"/>
      <c r="P24768" s="11"/>
      <c r="Q24768" s="11"/>
      <c r="R24768" s="11"/>
      <c r="S24768" s="11"/>
      <c r="T24768" s="11"/>
      <c r="U24768" s="11"/>
      <c r="V24768" s="11"/>
      <c r="W24768" s="11"/>
      <c r="X24768" s="11"/>
      <c r="Y24768" s="11"/>
      <c r="Z24768" s="11"/>
      <c r="BE24768"/>
      <c r="BF24768"/>
      <c r="BG24768"/>
    </row>
    <row r="24769" spans="11:59" x14ac:dyDescent="0.25">
      <c r="K24769" s="11"/>
      <c r="L24769" s="11"/>
      <c r="N24769" s="11"/>
      <c r="O24769" s="11"/>
      <c r="P24769" s="11"/>
      <c r="Q24769" s="11"/>
      <c r="R24769" s="11"/>
      <c r="S24769" s="11"/>
      <c r="T24769" s="11"/>
      <c r="U24769" s="11"/>
      <c r="V24769" s="11"/>
      <c r="W24769" s="11"/>
      <c r="X24769" s="11"/>
      <c r="Y24769" s="11"/>
      <c r="Z24769" s="11"/>
      <c r="BE24769"/>
      <c r="BF24769"/>
      <c r="BG24769"/>
    </row>
    <row r="24770" spans="11:59" x14ac:dyDescent="0.25">
      <c r="K24770" s="11"/>
      <c r="L24770" s="11"/>
      <c r="N24770" s="11"/>
      <c r="O24770" s="11"/>
      <c r="P24770" s="11"/>
      <c r="Q24770" s="11"/>
      <c r="R24770" s="11"/>
      <c r="S24770" s="11"/>
      <c r="T24770" s="11"/>
      <c r="U24770" s="11"/>
      <c r="V24770" s="11"/>
      <c r="W24770" s="11"/>
      <c r="X24770" s="11"/>
      <c r="Y24770" s="11"/>
      <c r="Z24770" s="11"/>
      <c r="BE24770"/>
      <c r="BF24770"/>
      <c r="BG24770"/>
    </row>
    <row r="24771" spans="11:59" x14ac:dyDescent="0.25">
      <c r="K24771" s="11"/>
      <c r="L24771" s="11"/>
      <c r="N24771" s="11"/>
      <c r="O24771" s="11"/>
      <c r="P24771" s="11"/>
      <c r="Q24771" s="11"/>
      <c r="R24771" s="11"/>
      <c r="S24771" s="11"/>
      <c r="T24771" s="11"/>
      <c r="U24771" s="11"/>
      <c r="V24771" s="11"/>
      <c r="W24771" s="11"/>
      <c r="X24771" s="11"/>
      <c r="Y24771" s="11"/>
      <c r="Z24771" s="11"/>
      <c r="BE24771"/>
      <c r="BF24771"/>
      <c r="BG24771"/>
    </row>
    <row r="24772" spans="11:59" x14ac:dyDescent="0.25">
      <c r="K24772" s="11"/>
      <c r="L24772" s="11"/>
      <c r="N24772" s="11"/>
      <c r="O24772" s="11"/>
      <c r="P24772" s="11"/>
      <c r="Q24772" s="11"/>
      <c r="R24772" s="11"/>
      <c r="S24772" s="11"/>
      <c r="T24772" s="11"/>
      <c r="U24772" s="11"/>
      <c r="V24772" s="11"/>
      <c r="W24772" s="11"/>
      <c r="X24772" s="11"/>
      <c r="Y24772" s="11"/>
      <c r="Z24772" s="11"/>
      <c r="BE24772"/>
      <c r="BF24772"/>
      <c r="BG24772"/>
    </row>
    <row r="24773" spans="11:59" x14ac:dyDescent="0.25">
      <c r="K24773" s="11"/>
      <c r="L24773" s="11"/>
      <c r="N24773" s="11"/>
      <c r="O24773" s="11"/>
      <c r="P24773" s="11"/>
      <c r="Q24773" s="11"/>
      <c r="R24773" s="11"/>
      <c r="S24773" s="11"/>
      <c r="T24773" s="11"/>
      <c r="U24773" s="11"/>
      <c r="V24773" s="11"/>
      <c r="W24773" s="11"/>
      <c r="X24773" s="11"/>
      <c r="Y24773" s="11"/>
      <c r="Z24773" s="11"/>
      <c r="BE24773"/>
      <c r="BF24773"/>
      <c r="BG24773"/>
    </row>
    <row r="24774" spans="11:59" x14ac:dyDescent="0.25">
      <c r="K24774" s="11"/>
      <c r="L24774" s="11"/>
      <c r="N24774" s="11"/>
      <c r="O24774" s="11"/>
      <c r="P24774" s="11"/>
      <c r="Q24774" s="11"/>
      <c r="R24774" s="11"/>
      <c r="S24774" s="11"/>
      <c r="T24774" s="11"/>
      <c r="U24774" s="11"/>
      <c r="V24774" s="11"/>
      <c r="W24774" s="11"/>
      <c r="X24774" s="11"/>
      <c r="Y24774" s="11"/>
      <c r="Z24774" s="11"/>
      <c r="BE24774"/>
      <c r="BF24774"/>
      <c r="BG24774"/>
    </row>
    <row r="24775" spans="11:59" x14ac:dyDescent="0.25">
      <c r="K24775" s="11"/>
      <c r="L24775" s="11"/>
      <c r="N24775" s="11"/>
      <c r="O24775" s="11"/>
      <c r="P24775" s="11"/>
      <c r="Q24775" s="11"/>
      <c r="R24775" s="11"/>
      <c r="S24775" s="11"/>
      <c r="T24775" s="11"/>
      <c r="U24775" s="11"/>
      <c r="V24775" s="11"/>
      <c r="W24775" s="11"/>
      <c r="X24775" s="11"/>
      <c r="Y24775" s="11"/>
      <c r="Z24775" s="11"/>
      <c r="BE24775"/>
      <c r="BF24775"/>
      <c r="BG24775"/>
    </row>
    <row r="24776" spans="11:59" x14ac:dyDescent="0.25">
      <c r="K24776" s="11"/>
      <c r="L24776" s="11"/>
      <c r="N24776" s="11"/>
      <c r="O24776" s="11"/>
      <c r="P24776" s="11"/>
      <c r="Q24776" s="11"/>
      <c r="R24776" s="11"/>
      <c r="S24776" s="11"/>
      <c r="T24776" s="11"/>
      <c r="U24776" s="11"/>
      <c r="V24776" s="11"/>
      <c r="W24776" s="11"/>
      <c r="X24776" s="11"/>
      <c r="Y24776" s="11"/>
      <c r="Z24776" s="11"/>
      <c r="BE24776"/>
      <c r="BF24776"/>
      <c r="BG24776"/>
    </row>
    <row r="24777" spans="11:59" x14ac:dyDescent="0.25">
      <c r="K24777" s="11"/>
      <c r="L24777" s="11"/>
      <c r="N24777" s="11"/>
      <c r="O24777" s="11"/>
      <c r="P24777" s="11"/>
      <c r="Q24777" s="11"/>
      <c r="R24777" s="11"/>
      <c r="S24777" s="11"/>
      <c r="T24777" s="11"/>
      <c r="U24777" s="11"/>
      <c r="V24777" s="11"/>
      <c r="W24777" s="11"/>
      <c r="X24777" s="11"/>
      <c r="Y24777" s="11"/>
      <c r="Z24777" s="11"/>
      <c r="BE24777"/>
      <c r="BF24777"/>
      <c r="BG24777"/>
    </row>
    <row r="24778" spans="11:59" x14ac:dyDescent="0.25">
      <c r="K24778" s="11"/>
      <c r="L24778" s="11"/>
      <c r="N24778" s="11"/>
      <c r="O24778" s="11"/>
      <c r="P24778" s="11"/>
      <c r="Q24778" s="11"/>
      <c r="R24778" s="11"/>
      <c r="S24778" s="11"/>
      <c r="T24778" s="11"/>
      <c r="U24778" s="11"/>
      <c r="V24778" s="11"/>
      <c r="W24778" s="11"/>
      <c r="X24778" s="11"/>
      <c r="Y24778" s="11"/>
      <c r="Z24778" s="11"/>
      <c r="BE24778"/>
      <c r="BF24778"/>
      <c r="BG24778"/>
    </row>
    <row r="24779" spans="11:59" x14ac:dyDescent="0.25">
      <c r="K24779" s="11"/>
      <c r="L24779" s="11"/>
      <c r="N24779" s="11"/>
      <c r="O24779" s="11"/>
      <c r="P24779" s="11"/>
      <c r="Q24779" s="11"/>
      <c r="R24779" s="11"/>
      <c r="S24779" s="11"/>
      <c r="T24779" s="11"/>
      <c r="U24779" s="11"/>
      <c r="V24779" s="11"/>
      <c r="W24779" s="11"/>
      <c r="X24779" s="11"/>
      <c r="Y24779" s="11"/>
      <c r="Z24779" s="11"/>
      <c r="BE24779"/>
      <c r="BF24779"/>
      <c r="BG24779"/>
    </row>
    <row r="24780" spans="11:59" x14ac:dyDescent="0.25">
      <c r="K24780" s="11"/>
      <c r="L24780" s="11"/>
      <c r="N24780" s="11"/>
      <c r="O24780" s="11"/>
      <c r="P24780" s="11"/>
      <c r="Q24780" s="11"/>
      <c r="R24780" s="11"/>
      <c r="S24780" s="11"/>
      <c r="T24780" s="11"/>
      <c r="U24780" s="11"/>
      <c r="V24780" s="11"/>
      <c r="W24780" s="11"/>
      <c r="X24780" s="11"/>
      <c r="Y24780" s="11"/>
      <c r="Z24780" s="11"/>
      <c r="BE24780"/>
      <c r="BF24780"/>
      <c r="BG24780"/>
    </row>
    <row r="24781" spans="11:59" x14ac:dyDescent="0.25">
      <c r="K24781" s="11"/>
      <c r="L24781" s="11"/>
      <c r="N24781" s="11"/>
      <c r="O24781" s="11"/>
      <c r="P24781" s="11"/>
      <c r="Q24781" s="11"/>
      <c r="R24781" s="11"/>
      <c r="S24781" s="11"/>
      <c r="T24781" s="11"/>
      <c r="U24781" s="11"/>
      <c r="V24781" s="11"/>
      <c r="W24781" s="11"/>
      <c r="X24781" s="11"/>
      <c r="Y24781" s="11"/>
      <c r="Z24781" s="11"/>
      <c r="BE24781"/>
      <c r="BF24781"/>
      <c r="BG24781"/>
    </row>
    <row r="24782" spans="11:59" x14ac:dyDescent="0.25">
      <c r="K24782" s="11"/>
      <c r="L24782" s="11"/>
      <c r="N24782" s="11"/>
      <c r="O24782" s="11"/>
      <c r="P24782" s="11"/>
      <c r="Q24782" s="11"/>
      <c r="R24782" s="11"/>
      <c r="S24782" s="11"/>
      <c r="T24782" s="11"/>
      <c r="U24782" s="11"/>
      <c r="V24782" s="11"/>
      <c r="W24782" s="11"/>
      <c r="X24782" s="11"/>
      <c r="Y24782" s="11"/>
      <c r="Z24782" s="11"/>
      <c r="BE24782"/>
      <c r="BF24782"/>
      <c r="BG24782"/>
    </row>
    <row r="24783" spans="11:59" x14ac:dyDescent="0.25">
      <c r="K24783" s="11"/>
      <c r="L24783" s="11"/>
      <c r="N24783" s="11"/>
      <c r="O24783" s="11"/>
      <c r="P24783" s="11"/>
      <c r="Q24783" s="11"/>
      <c r="R24783" s="11"/>
      <c r="S24783" s="11"/>
      <c r="T24783" s="11"/>
      <c r="U24783" s="11"/>
      <c r="V24783" s="11"/>
      <c r="W24783" s="11"/>
      <c r="X24783" s="11"/>
      <c r="Y24783" s="11"/>
      <c r="Z24783" s="11"/>
      <c r="BE24783"/>
      <c r="BF24783"/>
      <c r="BG24783"/>
    </row>
    <row r="24784" spans="11:59" x14ac:dyDescent="0.25">
      <c r="K24784" s="11"/>
      <c r="L24784" s="11"/>
      <c r="N24784" s="11"/>
      <c r="O24784" s="11"/>
      <c r="P24784" s="11"/>
      <c r="Q24784" s="11"/>
      <c r="R24784" s="11"/>
      <c r="S24784" s="11"/>
      <c r="T24784" s="11"/>
      <c r="U24784" s="11"/>
      <c r="V24784" s="11"/>
      <c r="W24784" s="11"/>
      <c r="X24784" s="11"/>
      <c r="Y24784" s="11"/>
      <c r="Z24784" s="11"/>
      <c r="BE24784"/>
      <c r="BF24784"/>
      <c r="BG24784"/>
    </row>
    <row r="24785" spans="11:59" x14ac:dyDescent="0.25">
      <c r="K24785" s="11"/>
      <c r="L24785" s="11"/>
      <c r="N24785" s="11"/>
      <c r="O24785" s="11"/>
      <c r="P24785" s="11"/>
      <c r="Q24785" s="11"/>
      <c r="R24785" s="11"/>
      <c r="S24785" s="11"/>
      <c r="T24785" s="11"/>
      <c r="U24785" s="11"/>
      <c r="V24785" s="11"/>
      <c r="W24785" s="11"/>
      <c r="X24785" s="11"/>
      <c r="Y24785" s="11"/>
      <c r="Z24785" s="11"/>
      <c r="BE24785"/>
      <c r="BF24785"/>
      <c r="BG24785"/>
    </row>
    <row r="24786" spans="11:59" x14ac:dyDescent="0.25">
      <c r="K24786" s="11"/>
      <c r="L24786" s="11"/>
      <c r="N24786" s="11"/>
      <c r="O24786" s="11"/>
      <c r="P24786" s="11"/>
      <c r="Q24786" s="11"/>
      <c r="R24786" s="11"/>
      <c r="S24786" s="11"/>
      <c r="T24786" s="11"/>
      <c r="U24786" s="11"/>
      <c r="V24786" s="11"/>
      <c r="W24786" s="11"/>
      <c r="X24786" s="11"/>
      <c r="Y24786" s="11"/>
      <c r="Z24786" s="11"/>
      <c r="BE24786"/>
      <c r="BF24786"/>
      <c r="BG24786"/>
    </row>
    <row r="24787" spans="11:59" x14ac:dyDescent="0.25">
      <c r="K24787" s="11"/>
      <c r="L24787" s="11"/>
      <c r="N24787" s="11"/>
      <c r="O24787" s="11"/>
      <c r="P24787" s="11"/>
      <c r="Q24787" s="11"/>
      <c r="R24787" s="11"/>
      <c r="S24787" s="11"/>
      <c r="T24787" s="11"/>
      <c r="U24787" s="11"/>
      <c r="V24787" s="11"/>
      <c r="W24787" s="11"/>
      <c r="X24787" s="11"/>
      <c r="Y24787" s="11"/>
      <c r="Z24787" s="11"/>
      <c r="BE24787"/>
      <c r="BF24787"/>
      <c r="BG24787"/>
    </row>
    <row r="24788" spans="11:59" x14ac:dyDescent="0.25">
      <c r="K24788" s="11"/>
      <c r="L24788" s="11"/>
      <c r="N24788" s="11"/>
      <c r="O24788" s="11"/>
      <c r="P24788" s="11"/>
      <c r="Q24788" s="11"/>
      <c r="R24788" s="11"/>
      <c r="S24788" s="11"/>
      <c r="T24788" s="11"/>
      <c r="U24788" s="11"/>
      <c r="V24788" s="11"/>
      <c r="W24788" s="11"/>
      <c r="X24788" s="11"/>
      <c r="Y24788" s="11"/>
      <c r="Z24788" s="11"/>
      <c r="BE24788"/>
      <c r="BF24788"/>
      <c r="BG24788"/>
    </row>
    <row r="24789" spans="11:59" x14ac:dyDescent="0.25">
      <c r="K24789" s="11"/>
      <c r="L24789" s="11"/>
      <c r="N24789" s="11"/>
      <c r="O24789" s="11"/>
      <c r="P24789" s="11"/>
      <c r="Q24789" s="11"/>
      <c r="R24789" s="11"/>
      <c r="S24789" s="11"/>
      <c r="T24789" s="11"/>
      <c r="U24789" s="11"/>
      <c r="V24789" s="11"/>
      <c r="W24789" s="11"/>
      <c r="X24789" s="11"/>
      <c r="Y24789" s="11"/>
      <c r="Z24789" s="11"/>
      <c r="BE24789"/>
      <c r="BF24789"/>
      <c r="BG24789"/>
    </row>
    <row r="24790" spans="11:59" x14ac:dyDescent="0.25">
      <c r="K24790" s="11"/>
      <c r="L24790" s="11"/>
      <c r="N24790" s="11"/>
      <c r="O24790" s="11"/>
      <c r="P24790" s="11"/>
      <c r="Q24790" s="11"/>
      <c r="R24790" s="11"/>
      <c r="S24790" s="11"/>
      <c r="T24790" s="11"/>
      <c r="U24790" s="11"/>
      <c r="V24790" s="11"/>
      <c r="W24790" s="11"/>
      <c r="X24790" s="11"/>
      <c r="Y24790" s="11"/>
      <c r="Z24790" s="11"/>
      <c r="BE24790"/>
      <c r="BF24790"/>
      <c r="BG24790"/>
    </row>
    <row r="24791" spans="11:59" x14ac:dyDescent="0.25">
      <c r="K24791" s="11"/>
      <c r="L24791" s="11"/>
      <c r="N24791" s="11"/>
      <c r="O24791" s="11"/>
      <c r="P24791" s="11"/>
      <c r="Q24791" s="11"/>
      <c r="R24791" s="11"/>
      <c r="S24791" s="11"/>
      <c r="T24791" s="11"/>
      <c r="U24791" s="11"/>
      <c r="V24791" s="11"/>
      <c r="W24791" s="11"/>
      <c r="X24791" s="11"/>
      <c r="Y24791" s="11"/>
      <c r="Z24791" s="11"/>
      <c r="BE24791"/>
      <c r="BF24791"/>
      <c r="BG24791"/>
    </row>
    <row r="24792" spans="11:59" x14ac:dyDescent="0.25">
      <c r="K24792" s="11"/>
      <c r="L24792" s="11"/>
      <c r="N24792" s="11"/>
      <c r="O24792" s="11"/>
      <c r="P24792" s="11"/>
      <c r="Q24792" s="11"/>
      <c r="R24792" s="11"/>
      <c r="S24792" s="11"/>
      <c r="T24792" s="11"/>
      <c r="U24792" s="11"/>
      <c r="V24792" s="11"/>
      <c r="W24792" s="11"/>
      <c r="X24792" s="11"/>
      <c r="Y24792" s="11"/>
      <c r="Z24792" s="11"/>
      <c r="BE24792"/>
      <c r="BF24792"/>
      <c r="BG24792"/>
    </row>
    <row r="24793" spans="11:59" x14ac:dyDescent="0.25">
      <c r="K24793" s="11"/>
      <c r="L24793" s="11"/>
      <c r="N24793" s="11"/>
      <c r="O24793" s="11"/>
      <c r="P24793" s="11"/>
      <c r="Q24793" s="11"/>
      <c r="R24793" s="11"/>
      <c r="S24793" s="11"/>
      <c r="T24793" s="11"/>
      <c r="U24793" s="11"/>
      <c r="V24793" s="11"/>
      <c r="W24793" s="11"/>
      <c r="X24793" s="11"/>
      <c r="Y24793" s="11"/>
      <c r="Z24793" s="11"/>
      <c r="BE24793"/>
      <c r="BF24793"/>
      <c r="BG24793"/>
    </row>
    <row r="24794" spans="11:59" x14ac:dyDescent="0.25">
      <c r="K24794" s="11"/>
      <c r="L24794" s="11"/>
      <c r="N24794" s="11"/>
      <c r="O24794" s="11"/>
      <c r="P24794" s="11"/>
      <c r="Q24794" s="11"/>
      <c r="R24794" s="11"/>
      <c r="S24794" s="11"/>
      <c r="T24794" s="11"/>
      <c r="U24794" s="11"/>
      <c r="V24794" s="11"/>
      <c r="W24794" s="11"/>
      <c r="X24794" s="11"/>
      <c r="Y24794" s="11"/>
      <c r="Z24794" s="11"/>
      <c r="BE24794"/>
      <c r="BF24794"/>
      <c r="BG24794"/>
    </row>
    <row r="24795" spans="11:59" x14ac:dyDescent="0.25">
      <c r="K24795" s="11"/>
      <c r="L24795" s="11"/>
      <c r="N24795" s="11"/>
      <c r="O24795" s="11"/>
      <c r="P24795" s="11"/>
      <c r="Q24795" s="11"/>
      <c r="R24795" s="11"/>
      <c r="S24795" s="11"/>
      <c r="T24795" s="11"/>
      <c r="U24795" s="11"/>
      <c r="V24795" s="11"/>
      <c r="W24795" s="11"/>
      <c r="X24795" s="11"/>
      <c r="Y24795" s="11"/>
      <c r="Z24795" s="11"/>
      <c r="BE24795"/>
      <c r="BF24795"/>
      <c r="BG24795"/>
    </row>
    <row r="24796" spans="11:59" x14ac:dyDescent="0.25">
      <c r="K24796" s="11"/>
      <c r="L24796" s="11"/>
      <c r="N24796" s="11"/>
      <c r="O24796" s="11"/>
      <c r="P24796" s="11"/>
      <c r="Q24796" s="11"/>
      <c r="R24796" s="11"/>
      <c r="S24796" s="11"/>
      <c r="T24796" s="11"/>
      <c r="U24796" s="11"/>
      <c r="V24796" s="11"/>
      <c r="W24796" s="11"/>
      <c r="X24796" s="11"/>
      <c r="Y24796" s="11"/>
      <c r="Z24796" s="11"/>
      <c r="BE24796"/>
      <c r="BF24796"/>
      <c r="BG24796"/>
    </row>
    <row r="24797" spans="11:59" x14ac:dyDescent="0.25">
      <c r="K24797" s="11"/>
      <c r="L24797" s="11"/>
      <c r="N24797" s="11"/>
      <c r="O24797" s="11"/>
      <c r="P24797" s="11"/>
      <c r="Q24797" s="11"/>
      <c r="R24797" s="11"/>
      <c r="S24797" s="11"/>
      <c r="T24797" s="11"/>
      <c r="U24797" s="11"/>
      <c r="V24797" s="11"/>
      <c r="W24797" s="11"/>
      <c r="X24797" s="11"/>
      <c r="Y24797" s="11"/>
      <c r="Z24797" s="11"/>
      <c r="BE24797"/>
      <c r="BF24797"/>
      <c r="BG24797"/>
    </row>
    <row r="24798" spans="11:59" x14ac:dyDescent="0.25">
      <c r="K24798" s="11"/>
      <c r="L24798" s="11"/>
      <c r="N24798" s="11"/>
      <c r="O24798" s="11"/>
      <c r="P24798" s="11"/>
      <c r="Q24798" s="11"/>
      <c r="R24798" s="11"/>
      <c r="S24798" s="11"/>
      <c r="T24798" s="11"/>
      <c r="U24798" s="11"/>
      <c r="V24798" s="11"/>
      <c r="W24798" s="11"/>
      <c r="X24798" s="11"/>
      <c r="Y24798" s="11"/>
      <c r="Z24798" s="11"/>
      <c r="BE24798"/>
      <c r="BF24798"/>
      <c r="BG24798"/>
    </row>
    <row r="24799" spans="11:59" x14ac:dyDescent="0.25">
      <c r="K24799" s="11"/>
      <c r="L24799" s="11"/>
      <c r="N24799" s="11"/>
      <c r="O24799" s="11"/>
      <c r="P24799" s="11"/>
      <c r="Q24799" s="11"/>
      <c r="R24799" s="11"/>
      <c r="S24799" s="11"/>
      <c r="T24799" s="11"/>
      <c r="U24799" s="11"/>
      <c r="V24799" s="11"/>
      <c r="W24799" s="11"/>
      <c r="X24799" s="11"/>
      <c r="Y24799" s="11"/>
      <c r="Z24799" s="11"/>
      <c r="BE24799"/>
      <c r="BF24799"/>
      <c r="BG24799"/>
    </row>
    <row r="24800" spans="11:59" x14ac:dyDescent="0.25">
      <c r="K24800" s="11"/>
      <c r="L24800" s="11"/>
      <c r="N24800" s="11"/>
      <c r="O24800" s="11"/>
      <c r="P24800" s="11"/>
      <c r="Q24800" s="11"/>
      <c r="R24800" s="11"/>
      <c r="S24800" s="11"/>
      <c r="T24800" s="11"/>
      <c r="U24800" s="11"/>
      <c r="V24800" s="11"/>
      <c r="W24800" s="11"/>
      <c r="X24800" s="11"/>
      <c r="Y24800" s="11"/>
      <c r="Z24800" s="11"/>
      <c r="BE24800"/>
      <c r="BF24800"/>
      <c r="BG24800"/>
    </row>
    <row r="24801" spans="11:59" x14ac:dyDescent="0.25">
      <c r="K24801" s="11"/>
      <c r="L24801" s="11"/>
      <c r="N24801" s="11"/>
      <c r="O24801" s="11"/>
      <c r="P24801" s="11"/>
      <c r="Q24801" s="11"/>
      <c r="R24801" s="11"/>
      <c r="S24801" s="11"/>
      <c r="T24801" s="11"/>
      <c r="U24801" s="11"/>
      <c r="V24801" s="11"/>
      <c r="W24801" s="11"/>
      <c r="X24801" s="11"/>
      <c r="Y24801" s="11"/>
      <c r="Z24801" s="11"/>
      <c r="BE24801"/>
      <c r="BF24801"/>
      <c r="BG24801"/>
    </row>
    <row r="24802" spans="11:59" x14ac:dyDescent="0.25">
      <c r="K24802" s="11"/>
      <c r="L24802" s="11"/>
      <c r="N24802" s="11"/>
      <c r="O24802" s="11"/>
      <c r="P24802" s="11"/>
      <c r="Q24802" s="11"/>
      <c r="R24802" s="11"/>
      <c r="S24802" s="11"/>
      <c r="T24802" s="11"/>
      <c r="U24802" s="11"/>
      <c r="V24802" s="11"/>
      <c r="W24802" s="11"/>
      <c r="X24802" s="11"/>
      <c r="Y24802" s="11"/>
      <c r="Z24802" s="11"/>
      <c r="BE24802"/>
      <c r="BF24802"/>
      <c r="BG24802"/>
    </row>
    <row r="24803" spans="11:59" x14ac:dyDescent="0.25">
      <c r="K24803" s="11"/>
      <c r="L24803" s="11"/>
      <c r="N24803" s="11"/>
      <c r="O24803" s="11"/>
      <c r="P24803" s="11"/>
      <c r="Q24803" s="11"/>
      <c r="R24803" s="11"/>
      <c r="S24803" s="11"/>
      <c r="T24803" s="11"/>
      <c r="U24803" s="11"/>
      <c r="V24803" s="11"/>
      <c r="W24803" s="11"/>
      <c r="X24803" s="11"/>
      <c r="Y24803" s="11"/>
      <c r="Z24803" s="11"/>
      <c r="BE24803"/>
      <c r="BF24803"/>
      <c r="BG24803"/>
    </row>
    <row r="24804" spans="11:59" x14ac:dyDescent="0.25">
      <c r="K24804" s="11"/>
      <c r="L24804" s="11"/>
      <c r="N24804" s="11"/>
      <c r="O24804" s="11"/>
      <c r="P24804" s="11"/>
      <c r="Q24804" s="11"/>
      <c r="R24804" s="11"/>
      <c r="S24804" s="11"/>
      <c r="T24804" s="11"/>
      <c r="U24804" s="11"/>
      <c r="V24804" s="11"/>
      <c r="W24804" s="11"/>
      <c r="X24804" s="11"/>
      <c r="Y24804" s="11"/>
      <c r="Z24804" s="11"/>
      <c r="BE24804"/>
      <c r="BF24804"/>
      <c r="BG24804"/>
    </row>
    <row r="24805" spans="11:59" x14ac:dyDescent="0.25">
      <c r="K24805" s="11"/>
      <c r="L24805" s="11"/>
      <c r="N24805" s="11"/>
      <c r="O24805" s="11"/>
      <c r="P24805" s="11"/>
      <c r="Q24805" s="11"/>
      <c r="R24805" s="11"/>
      <c r="S24805" s="11"/>
      <c r="T24805" s="11"/>
      <c r="U24805" s="11"/>
      <c r="V24805" s="11"/>
      <c r="W24805" s="11"/>
      <c r="X24805" s="11"/>
      <c r="Y24805" s="11"/>
      <c r="Z24805" s="11"/>
      <c r="BE24805"/>
      <c r="BF24805"/>
      <c r="BG24805"/>
    </row>
    <row r="24806" spans="11:59" x14ac:dyDescent="0.25">
      <c r="K24806" s="11"/>
      <c r="L24806" s="11"/>
      <c r="N24806" s="11"/>
      <c r="O24806" s="11"/>
      <c r="P24806" s="11"/>
      <c r="Q24806" s="11"/>
      <c r="R24806" s="11"/>
      <c r="S24806" s="11"/>
      <c r="T24806" s="11"/>
      <c r="U24806" s="11"/>
      <c r="V24806" s="11"/>
      <c r="W24806" s="11"/>
      <c r="X24806" s="11"/>
      <c r="Y24806" s="11"/>
      <c r="Z24806" s="11"/>
      <c r="BE24806"/>
      <c r="BF24806"/>
      <c r="BG24806"/>
    </row>
    <row r="24807" spans="11:59" x14ac:dyDescent="0.25">
      <c r="K24807" s="11"/>
      <c r="L24807" s="11"/>
      <c r="N24807" s="11"/>
      <c r="O24807" s="11"/>
      <c r="P24807" s="11"/>
      <c r="Q24807" s="11"/>
      <c r="R24807" s="11"/>
      <c r="S24807" s="11"/>
      <c r="T24807" s="11"/>
      <c r="U24807" s="11"/>
      <c r="V24807" s="11"/>
      <c r="W24807" s="11"/>
      <c r="X24807" s="11"/>
      <c r="Y24807" s="11"/>
      <c r="Z24807" s="11"/>
      <c r="BE24807"/>
      <c r="BF24807"/>
      <c r="BG24807"/>
    </row>
    <row r="24808" spans="11:59" x14ac:dyDescent="0.25">
      <c r="K24808" s="11"/>
      <c r="L24808" s="11"/>
      <c r="N24808" s="11"/>
      <c r="O24808" s="11"/>
      <c r="P24808" s="11"/>
      <c r="Q24808" s="11"/>
      <c r="R24808" s="11"/>
      <c r="S24808" s="11"/>
      <c r="T24808" s="11"/>
      <c r="U24808" s="11"/>
      <c r="V24808" s="11"/>
      <c r="W24808" s="11"/>
      <c r="X24808" s="11"/>
      <c r="Y24808" s="11"/>
      <c r="Z24808" s="11"/>
      <c r="BE24808"/>
      <c r="BF24808"/>
      <c r="BG24808"/>
    </row>
    <row r="24809" spans="11:59" x14ac:dyDescent="0.25">
      <c r="K24809" s="11"/>
      <c r="L24809" s="11"/>
      <c r="N24809" s="11"/>
      <c r="O24809" s="11"/>
      <c r="P24809" s="11"/>
      <c r="Q24809" s="11"/>
      <c r="R24809" s="11"/>
      <c r="S24809" s="11"/>
      <c r="T24809" s="11"/>
      <c r="U24809" s="11"/>
      <c r="V24809" s="11"/>
      <c r="W24809" s="11"/>
      <c r="X24809" s="11"/>
      <c r="Y24809" s="11"/>
      <c r="Z24809" s="11"/>
      <c r="BE24809"/>
      <c r="BF24809"/>
      <c r="BG24809"/>
    </row>
    <row r="24810" spans="11:59" x14ac:dyDescent="0.25">
      <c r="K24810" s="11"/>
      <c r="L24810" s="11"/>
      <c r="N24810" s="11"/>
      <c r="O24810" s="11"/>
      <c r="P24810" s="11"/>
      <c r="Q24810" s="11"/>
      <c r="R24810" s="11"/>
      <c r="S24810" s="11"/>
      <c r="T24810" s="11"/>
      <c r="U24810" s="11"/>
      <c r="V24810" s="11"/>
      <c r="W24810" s="11"/>
      <c r="X24810" s="11"/>
      <c r="Y24810" s="11"/>
      <c r="Z24810" s="11"/>
      <c r="BE24810"/>
      <c r="BF24810"/>
      <c r="BG24810"/>
    </row>
    <row r="24811" spans="11:59" x14ac:dyDescent="0.25">
      <c r="K24811" s="11"/>
      <c r="L24811" s="11"/>
      <c r="N24811" s="11"/>
      <c r="O24811" s="11"/>
      <c r="P24811" s="11"/>
      <c r="Q24811" s="11"/>
      <c r="R24811" s="11"/>
      <c r="S24811" s="11"/>
      <c r="T24811" s="11"/>
      <c r="U24811" s="11"/>
      <c r="V24811" s="11"/>
      <c r="W24811" s="11"/>
      <c r="X24811" s="11"/>
      <c r="Y24811" s="11"/>
      <c r="Z24811" s="11"/>
      <c r="BE24811"/>
      <c r="BF24811"/>
      <c r="BG24811"/>
    </row>
    <row r="24812" spans="11:59" x14ac:dyDescent="0.25">
      <c r="K24812" s="11"/>
      <c r="L24812" s="11"/>
      <c r="N24812" s="11"/>
      <c r="O24812" s="11"/>
      <c r="P24812" s="11"/>
      <c r="Q24812" s="11"/>
      <c r="R24812" s="11"/>
      <c r="S24812" s="11"/>
      <c r="T24812" s="11"/>
      <c r="U24812" s="11"/>
      <c r="V24812" s="11"/>
      <c r="W24812" s="11"/>
      <c r="X24812" s="11"/>
      <c r="Y24812" s="11"/>
      <c r="Z24812" s="11"/>
      <c r="BE24812"/>
      <c r="BF24812"/>
      <c r="BG24812"/>
    </row>
    <row r="24813" spans="11:59" x14ac:dyDescent="0.25">
      <c r="K24813" s="11"/>
      <c r="L24813" s="11"/>
      <c r="N24813" s="11"/>
      <c r="O24813" s="11"/>
      <c r="P24813" s="11"/>
      <c r="Q24813" s="11"/>
      <c r="R24813" s="11"/>
      <c r="S24813" s="11"/>
      <c r="T24813" s="11"/>
      <c r="U24813" s="11"/>
      <c r="V24813" s="11"/>
      <c r="W24813" s="11"/>
      <c r="X24813" s="11"/>
      <c r="Y24813" s="11"/>
      <c r="Z24813" s="11"/>
      <c r="BE24813"/>
      <c r="BF24813"/>
      <c r="BG24813"/>
    </row>
    <row r="24814" spans="11:59" x14ac:dyDescent="0.25">
      <c r="K24814" s="11"/>
      <c r="L24814" s="11"/>
      <c r="N24814" s="11"/>
      <c r="O24814" s="11"/>
      <c r="P24814" s="11"/>
      <c r="Q24814" s="11"/>
      <c r="R24814" s="11"/>
      <c r="S24814" s="11"/>
      <c r="T24814" s="11"/>
      <c r="U24814" s="11"/>
      <c r="V24814" s="11"/>
      <c r="W24814" s="11"/>
      <c r="X24814" s="11"/>
      <c r="Y24814" s="11"/>
      <c r="Z24814" s="11"/>
      <c r="BE24814"/>
      <c r="BF24814"/>
      <c r="BG24814"/>
    </row>
    <row r="24815" spans="11:59" x14ac:dyDescent="0.25">
      <c r="K24815" s="11"/>
      <c r="L24815" s="11"/>
      <c r="N24815" s="11"/>
      <c r="O24815" s="11"/>
      <c r="P24815" s="11"/>
      <c r="Q24815" s="11"/>
      <c r="R24815" s="11"/>
      <c r="S24815" s="11"/>
      <c r="T24815" s="11"/>
      <c r="U24815" s="11"/>
      <c r="V24815" s="11"/>
      <c r="W24815" s="11"/>
      <c r="X24815" s="11"/>
      <c r="Y24815" s="11"/>
      <c r="Z24815" s="11"/>
      <c r="BE24815"/>
      <c r="BF24815"/>
      <c r="BG24815"/>
    </row>
    <row r="24816" spans="11:59" x14ac:dyDescent="0.25">
      <c r="K24816" s="11"/>
      <c r="L24816" s="11"/>
      <c r="N24816" s="11"/>
      <c r="O24816" s="11"/>
      <c r="P24816" s="11"/>
      <c r="Q24816" s="11"/>
      <c r="R24816" s="11"/>
      <c r="S24816" s="11"/>
      <c r="T24816" s="11"/>
      <c r="U24816" s="11"/>
      <c r="V24816" s="11"/>
      <c r="W24816" s="11"/>
      <c r="X24816" s="11"/>
      <c r="Y24816" s="11"/>
      <c r="Z24816" s="11"/>
      <c r="BE24816"/>
      <c r="BF24816"/>
      <c r="BG24816"/>
    </row>
    <row r="24817" spans="11:59" x14ac:dyDescent="0.25">
      <c r="K24817" s="11"/>
      <c r="L24817" s="11"/>
      <c r="N24817" s="11"/>
      <c r="O24817" s="11"/>
      <c r="P24817" s="11"/>
      <c r="Q24817" s="11"/>
      <c r="R24817" s="11"/>
      <c r="S24817" s="11"/>
      <c r="T24817" s="11"/>
      <c r="U24817" s="11"/>
      <c r="V24817" s="11"/>
      <c r="W24817" s="11"/>
      <c r="X24817" s="11"/>
      <c r="Y24817" s="11"/>
      <c r="Z24817" s="11"/>
      <c r="BE24817"/>
      <c r="BF24817"/>
      <c r="BG24817"/>
    </row>
    <row r="24818" spans="11:59" x14ac:dyDescent="0.25">
      <c r="K24818" s="11"/>
      <c r="L24818" s="11"/>
      <c r="N24818" s="11"/>
      <c r="O24818" s="11"/>
      <c r="P24818" s="11"/>
      <c r="Q24818" s="11"/>
      <c r="R24818" s="11"/>
      <c r="S24818" s="11"/>
      <c r="T24818" s="11"/>
      <c r="U24818" s="11"/>
      <c r="V24818" s="11"/>
      <c r="W24818" s="11"/>
      <c r="X24818" s="11"/>
      <c r="Y24818" s="11"/>
      <c r="Z24818" s="11"/>
      <c r="BE24818"/>
      <c r="BF24818"/>
      <c r="BG24818"/>
    </row>
    <row r="24819" spans="11:59" x14ac:dyDescent="0.25">
      <c r="K24819" s="11"/>
      <c r="L24819" s="11"/>
      <c r="N24819" s="11"/>
      <c r="O24819" s="11"/>
      <c r="P24819" s="11"/>
      <c r="Q24819" s="11"/>
      <c r="R24819" s="11"/>
      <c r="S24819" s="11"/>
      <c r="T24819" s="11"/>
      <c r="U24819" s="11"/>
      <c r="V24819" s="11"/>
      <c r="W24819" s="11"/>
      <c r="X24819" s="11"/>
      <c r="Y24819" s="11"/>
      <c r="Z24819" s="11"/>
      <c r="BE24819"/>
      <c r="BF24819"/>
      <c r="BG24819"/>
    </row>
    <row r="24820" spans="11:59" x14ac:dyDescent="0.25">
      <c r="K24820" s="11"/>
      <c r="L24820" s="11"/>
      <c r="N24820" s="11"/>
      <c r="O24820" s="11"/>
      <c r="P24820" s="11"/>
      <c r="Q24820" s="11"/>
      <c r="R24820" s="11"/>
      <c r="S24820" s="11"/>
      <c r="T24820" s="11"/>
      <c r="U24820" s="11"/>
      <c r="V24820" s="11"/>
      <c r="W24820" s="11"/>
      <c r="X24820" s="11"/>
      <c r="Y24820" s="11"/>
      <c r="Z24820" s="11"/>
      <c r="BE24820"/>
      <c r="BF24820"/>
      <c r="BG24820"/>
    </row>
    <row r="24821" spans="11:59" x14ac:dyDescent="0.25">
      <c r="K24821" s="11"/>
      <c r="L24821" s="11"/>
      <c r="N24821" s="11"/>
      <c r="O24821" s="11"/>
      <c r="P24821" s="11"/>
      <c r="Q24821" s="11"/>
      <c r="R24821" s="11"/>
      <c r="S24821" s="11"/>
      <c r="T24821" s="11"/>
      <c r="U24821" s="11"/>
      <c r="V24821" s="11"/>
      <c r="W24821" s="11"/>
      <c r="X24821" s="11"/>
      <c r="Y24821" s="11"/>
      <c r="Z24821" s="11"/>
      <c r="BE24821"/>
      <c r="BF24821"/>
      <c r="BG24821"/>
    </row>
    <row r="24822" spans="11:59" x14ac:dyDescent="0.25">
      <c r="K24822" s="11"/>
      <c r="L24822" s="11"/>
      <c r="N24822" s="11"/>
      <c r="O24822" s="11"/>
      <c r="P24822" s="11"/>
      <c r="Q24822" s="11"/>
      <c r="R24822" s="11"/>
      <c r="S24822" s="11"/>
      <c r="T24822" s="11"/>
      <c r="U24822" s="11"/>
      <c r="V24822" s="11"/>
      <c r="W24822" s="11"/>
      <c r="X24822" s="11"/>
      <c r="Y24822" s="11"/>
      <c r="Z24822" s="11"/>
      <c r="BE24822"/>
      <c r="BF24822"/>
      <c r="BG24822"/>
    </row>
    <row r="24823" spans="11:59" x14ac:dyDescent="0.25">
      <c r="K24823" s="11"/>
      <c r="L24823" s="11"/>
      <c r="N24823" s="11"/>
      <c r="O24823" s="11"/>
      <c r="P24823" s="11"/>
      <c r="Q24823" s="11"/>
      <c r="R24823" s="11"/>
      <c r="S24823" s="11"/>
      <c r="T24823" s="11"/>
      <c r="U24823" s="11"/>
      <c r="V24823" s="11"/>
      <c r="W24823" s="11"/>
      <c r="X24823" s="11"/>
      <c r="Y24823" s="11"/>
      <c r="Z24823" s="11"/>
      <c r="BE24823"/>
      <c r="BF24823"/>
      <c r="BG24823"/>
    </row>
    <row r="24824" spans="11:59" x14ac:dyDescent="0.25">
      <c r="K24824" s="11"/>
      <c r="L24824" s="11"/>
      <c r="N24824" s="11"/>
      <c r="O24824" s="11"/>
      <c r="P24824" s="11"/>
      <c r="Q24824" s="11"/>
      <c r="R24824" s="11"/>
      <c r="S24824" s="11"/>
      <c r="T24824" s="11"/>
      <c r="U24824" s="11"/>
      <c r="V24824" s="11"/>
      <c r="W24824" s="11"/>
      <c r="X24824" s="11"/>
      <c r="Y24824" s="11"/>
      <c r="Z24824" s="11"/>
      <c r="BE24824"/>
      <c r="BF24824"/>
      <c r="BG24824"/>
    </row>
    <row r="24825" spans="11:59" x14ac:dyDescent="0.25">
      <c r="K24825" s="11"/>
      <c r="L24825" s="11"/>
      <c r="N24825" s="11"/>
      <c r="O24825" s="11"/>
      <c r="P24825" s="11"/>
      <c r="Q24825" s="11"/>
      <c r="R24825" s="11"/>
      <c r="S24825" s="11"/>
      <c r="T24825" s="11"/>
      <c r="U24825" s="11"/>
      <c r="V24825" s="11"/>
      <c r="W24825" s="11"/>
      <c r="X24825" s="11"/>
      <c r="Y24825" s="11"/>
      <c r="Z24825" s="11"/>
      <c r="BE24825"/>
      <c r="BF24825"/>
      <c r="BG24825"/>
    </row>
    <row r="24826" spans="11:59" x14ac:dyDescent="0.25">
      <c r="K24826" s="11"/>
      <c r="L24826" s="11"/>
      <c r="N24826" s="11"/>
      <c r="O24826" s="11"/>
      <c r="P24826" s="11"/>
      <c r="Q24826" s="11"/>
      <c r="R24826" s="11"/>
      <c r="S24826" s="11"/>
      <c r="T24826" s="11"/>
      <c r="U24826" s="11"/>
      <c r="V24826" s="11"/>
      <c r="W24826" s="11"/>
      <c r="X24826" s="11"/>
      <c r="Y24826" s="11"/>
      <c r="Z24826" s="11"/>
      <c r="BE24826"/>
      <c r="BF24826"/>
      <c r="BG24826"/>
    </row>
    <row r="24827" spans="11:59" x14ac:dyDescent="0.25">
      <c r="K24827" s="11"/>
      <c r="L24827" s="11"/>
      <c r="N24827" s="11"/>
      <c r="O24827" s="11"/>
      <c r="P24827" s="11"/>
      <c r="Q24827" s="11"/>
      <c r="R24827" s="11"/>
      <c r="S24827" s="11"/>
      <c r="T24827" s="11"/>
      <c r="U24827" s="11"/>
      <c r="V24827" s="11"/>
      <c r="W24827" s="11"/>
      <c r="X24827" s="11"/>
      <c r="Y24827" s="11"/>
      <c r="Z24827" s="11"/>
      <c r="BE24827"/>
      <c r="BF24827"/>
      <c r="BG24827"/>
    </row>
    <row r="24828" spans="11:59" x14ac:dyDescent="0.25">
      <c r="K24828" s="11"/>
      <c r="L24828" s="11"/>
      <c r="N24828" s="11"/>
      <c r="O24828" s="11"/>
      <c r="P24828" s="11"/>
      <c r="Q24828" s="11"/>
      <c r="R24828" s="11"/>
      <c r="S24828" s="11"/>
      <c r="T24828" s="11"/>
      <c r="U24828" s="11"/>
      <c r="V24828" s="11"/>
      <c r="W24828" s="11"/>
      <c r="X24828" s="11"/>
      <c r="Y24828" s="11"/>
      <c r="Z24828" s="11"/>
      <c r="BE24828"/>
      <c r="BF24828"/>
      <c r="BG24828"/>
    </row>
    <row r="24829" spans="11:59" x14ac:dyDescent="0.25">
      <c r="K24829" s="11"/>
      <c r="L24829" s="11"/>
      <c r="N24829" s="11"/>
      <c r="O24829" s="11"/>
      <c r="P24829" s="11"/>
      <c r="Q24829" s="11"/>
      <c r="R24829" s="11"/>
      <c r="S24829" s="11"/>
      <c r="T24829" s="11"/>
      <c r="U24829" s="11"/>
      <c r="V24829" s="11"/>
      <c r="W24829" s="11"/>
      <c r="X24829" s="11"/>
      <c r="Y24829" s="11"/>
      <c r="Z24829" s="11"/>
      <c r="BE24829"/>
      <c r="BF24829"/>
      <c r="BG24829"/>
    </row>
    <row r="24830" spans="11:59" x14ac:dyDescent="0.25">
      <c r="K24830" s="11"/>
      <c r="L24830" s="11"/>
      <c r="N24830" s="11"/>
      <c r="O24830" s="11"/>
      <c r="P24830" s="11"/>
      <c r="Q24830" s="11"/>
      <c r="R24830" s="11"/>
      <c r="S24830" s="11"/>
      <c r="T24830" s="11"/>
      <c r="U24830" s="11"/>
      <c r="V24830" s="11"/>
      <c r="W24830" s="11"/>
      <c r="X24830" s="11"/>
      <c r="Y24830" s="11"/>
      <c r="Z24830" s="11"/>
      <c r="BE24830"/>
      <c r="BF24830"/>
      <c r="BG24830"/>
    </row>
    <row r="24831" spans="11:59" x14ac:dyDescent="0.25">
      <c r="K24831" s="11"/>
      <c r="L24831" s="11"/>
      <c r="N24831" s="11"/>
      <c r="O24831" s="11"/>
      <c r="P24831" s="11"/>
      <c r="Q24831" s="11"/>
      <c r="R24831" s="11"/>
      <c r="S24831" s="11"/>
      <c r="T24831" s="11"/>
      <c r="U24831" s="11"/>
      <c r="V24831" s="11"/>
      <c r="W24831" s="11"/>
      <c r="X24831" s="11"/>
      <c r="Y24831" s="11"/>
      <c r="Z24831" s="11"/>
      <c r="BE24831"/>
      <c r="BF24831"/>
      <c r="BG24831"/>
    </row>
    <row r="24832" spans="11:59" x14ac:dyDescent="0.25">
      <c r="K24832" s="11"/>
      <c r="L24832" s="11"/>
      <c r="N24832" s="11"/>
      <c r="O24832" s="11"/>
      <c r="P24832" s="11"/>
      <c r="Q24832" s="11"/>
      <c r="R24832" s="11"/>
      <c r="S24832" s="11"/>
      <c r="T24832" s="11"/>
      <c r="U24832" s="11"/>
      <c r="V24832" s="11"/>
      <c r="W24832" s="11"/>
      <c r="X24832" s="11"/>
      <c r="Y24832" s="11"/>
      <c r="Z24832" s="11"/>
      <c r="BE24832"/>
      <c r="BF24832"/>
      <c r="BG24832"/>
    </row>
    <row r="24833" spans="11:59" x14ac:dyDescent="0.25">
      <c r="K24833" s="11"/>
      <c r="L24833" s="11"/>
      <c r="N24833" s="11"/>
      <c r="O24833" s="11"/>
      <c r="P24833" s="11"/>
      <c r="Q24833" s="11"/>
      <c r="R24833" s="11"/>
      <c r="S24833" s="11"/>
      <c r="T24833" s="11"/>
      <c r="U24833" s="11"/>
      <c r="V24833" s="11"/>
      <c r="W24833" s="11"/>
      <c r="X24833" s="11"/>
      <c r="Y24833" s="11"/>
      <c r="Z24833" s="11"/>
      <c r="BE24833"/>
      <c r="BF24833"/>
      <c r="BG24833"/>
    </row>
    <row r="24834" spans="11:59" x14ac:dyDescent="0.25">
      <c r="K24834" s="11"/>
      <c r="L24834" s="11"/>
      <c r="N24834" s="11"/>
      <c r="O24834" s="11"/>
      <c r="P24834" s="11"/>
      <c r="Q24834" s="11"/>
      <c r="R24834" s="11"/>
      <c r="S24834" s="11"/>
      <c r="T24834" s="11"/>
      <c r="U24834" s="11"/>
      <c r="V24834" s="11"/>
      <c r="W24834" s="11"/>
      <c r="X24834" s="11"/>
      <c r="Y24834" s="11"/>
      <c r="Z24834" s="11"/>
      <c r="BE24834"/>
      <c r="BF24834"/>
      <c r="BG24834"/>
    </row>
    <row r="24835" spans="11:59" x14ac:dyDescent="0.25">
      <c r="K24835" s="11"/>
      <c r="L24835" s="11"/>
      <c r="N24835" s="11"/>
      <c r="O24835" s="11"/>
      <c r="P24835" s="11"/>
      <c r="Q24835" s="11"/>
      <c r="R24835" s="11"/>
      <c r="S24835" s="11"/>
      <c r="T24835" s="11"/>
      <c r="U24835" s="11"/>
      <c r="V24835" s="11"/>
      <c r="W24835" s="11"/>
      <c r="X24835" s="11"/>
      <c r="Y24835" s="11"/>
      <c r="Z24835" s="11"/>
      <c r="BE24835"/>
      <c r="BF24835"/>
      <c r="BG24835"/>
    </row>
    <row r="24836" spans="11:59" x14ac:dyDescent="0.25">
      <c r="K24836" s="11"/>
      <c r="L24836" s="11"/>
      <c r="N24836" s="11"/>
      <c r="O24836" s="11"/>
      <c r="P24836" s="11"/>
      <c r="Q24836" s="11"/>
      <c r="R24836" s="11"/>
      <c r="S24836" s="11"/>
      <c r="T24836" s="11"/>
      <c r="U24836" s="11"/>
      <c r="V24836" s="11"/>
      <c r="W24836" s="11"/>
      <c r="X24836" s="11"/>
      <c r="Y24836" s="11"/>
      <c r="Z24836" s="11"/>
      <c r="BE24836"/>
      <c r="BF24836"/>
      <c r="BG24836"/>
    </row>
    <row r="24837" spans="11:59" x14ac:dyDescent="0.25">
      <c r="K24837" s="11"/>
      <c r="L24837" s="11"/>
      <c r="N24837" s="11"/>
      <c r="O24837" s="11"/>
      <c r="P24837" s="11"/>
      <c r="Q24837" s="11"/>
      <c r="R24837" s="11"/>
      <c r="S24837" s="11"/>
      <c r="T24837" s="11"/>
      <c r="U24837" s="11"/>
      <c r="V24837" s="11"/>
      <c r="W24837" s="11"/>
      <c r="X24837" s="11"/>
      <c r="Y24837" s="11"/>
      <c r="Z24837" s="11"/>
      <c r="BE24837"/>
      <c r="BF24837"/>
      <c r="BG24837"/>
    </row>
    <row r="24838" spans="11:59" x14ac:dyDescent="0.25">
      <c r="K24838" s="11"/>
      <c r="L24838" s="11"/>
      <c r="N24838" s="11"/>
      <c r="O24838" s="11"/>
      <c r="P24838" s="11"/>
      <c r="Q24838" s="11"/>
      <c r="R24838" s="11"/>
      <c r="S24838" s="11"/>
      <c r="T24838" s="11"/>
      <c r="U24838" s="11"/>
      <c r="V24838" s="11"/>
      <c r="W24838" s="11"/>
      <c r="X24838" s="11"/>
      <c r="Y24838" s="11"/>
      <c r="Z24838" s="11"/>
      <c r="BE24838"/>
      <c r="BF24838"/>
      <c r="BG24838"/>
    </row>
    <row r="24839" spans="11:59" x14ac:dyDescent="0.25">
      <c r="K24839" s="11"/>
      <c r="L24839" s="11"/>
      <c r="N24839" s="11"/>
      <c r="O24839" s="11"/>
      <c r="P24839" s="11"/>
      <c r="Q24839" s="11"/>
      <c r="R24839" s="11"/>
      <c r="S24839" s="11"/>
      <c r="T24839" s="11"/>
      <c r="U24839" s="11"/>
      <c r="V24839" s="11"/>
      <c r="W24839" s="11"/>
      <c r="X24839" s="11"/>
      <c r="Y24839" s="11"/>
      <c r="Z24839" s="11"/>
      <c r="BE24839"/>
      <c r="BF24839"/>
      <c r="BG24839"/>
    </row>
    <row r="24840" spans="11:59" x14ac:dyDescent="0.25">
      <c r="K24840" s="11"/>
      <c r="L24840" s="11"/>
      <c r="N24840" s="11"/>
      <c r="O24840" s="11"/>
      <c r="P24840" s="11"/>
      <c r="Q24840" s="11"/>
      <c r="R24840" s="11"/>
      <c r="S24840" s="11"/>
      <c r="T24840" s="11"/>
      <c r="U24840" s="11"/>
      <c r="V24840" s="11"/>
      <c r="W24840" s="11"/>
      <c r="X24840" s="11"/>
      <c r="Y24840" s="11"/>
      <c r="Z24840" s="11"/>
      <c r="BE24840"/>
      <c r="BF24840"/>
      <c r="BG24840"/>
    </row>
    <row r="24841" spans="11:59" x14ac:dyDescent="0.25">
      <c r="K24841" s="11"/>
      <c r="L24841" s="11"/>
      <c r="N24841" s="11"/>
      <c r="O24841" s="11"/>
      <c r="P24841" s="11"/>
      <c r="Q24841" s="11"/>
      <c r="R24841" s="11"/>
      <c r="S24841" s="11"/>
      <c r="T24841" s="11"/>
      <c r="U24841" s="11"/>
      <c r="V24841" s="11"/>
      <c r="W24841" s="11"/>
      <c r="X24841" s="11"/>
      <c r="Y24841" s="11"/>
      <c r="Z24841" s="11"/>
      <c r="BE24841"/>
      <c r="BF24841"/>
      <c r="BG24841"/>
    </row>
    <row r="24842" spans="11:59" x14ac:dyDescent="0.25">
      <c r="K24842" s="11"/>
      <c r="L24842" s="11"/>
      <c r="N24842" s="11"/>
      <c r="O24842" s="11"/>
      <c r="P24842" s="11"/>
      <c r="Q24842" s="11"/>
      <c r="R24842" s="11"/>
      <c r="S24842" s="11"/>
      <c r="T24842" s="11"/>
      <c r="U24842" s="11"/>
      <c r="V24842" s="11"/>
      <c r="W24842" s="11"/>
      <c r="X24842" s="11"/>
      <c r="Y24842" s="11"/>
      <c r="Z24842" s="11"/>
      <c r="BE24842"/>
      <c r="BF24842"/>
      <c r="BG24842"/>
    </row>
    <row r="24843" spans="11:59" x14ac:dyDescent="0.25">
      <c r="K24843" s="11"/>
      <c r="L24843" s="11"/>
      <c r="N24843" s="11"/>
      <c r="O24843" s="11"/>
      <c r="P24843" s="11"/>
      <c r="Q24843" s="11"/>
      <c r="R24843" s="11"/>
      <c r="S24843" s="11"/>
      <c r="T24843" s="11"/>
      <c r="U24843" s="11"/>
      <c r="V24843" s="11"/>
      <c r="W24843" s="11"/>
      <c r="X24843" s="11"/>
      <c r="Y24843" s="11"/>
      <c r="Z24843" s="11"/>
      <c r="BE24843"/>
      <c r="BF24843"/>
      <c r="BG24843"/>
    </row>
    <row r="24844" spans="11:59" x14ac:dyDescent="0.25">
      <c r="K24844" s="11"/>
      <c r="L24844" s="11"/>
      <c r="N24844" s="11"/>
      <c r="O24844" s="11"/>
      <c r="P24844" s="11"/>
      <c r="Q24844" s="11"/>
      <c r="R24844" s="11"/>
      <c r="S24844" s="11"/>
      <c r="T24844" s="11"/>
      <c r="U24844" s="11"/>
      <c r="V24844" s="11"/>
      <c r="W24844" s="11"/>
      <c r="X24844" s="11"/>
      <c r="Y24844" s="11"/>
      <c r="Z24844" s="11"/>
      <c r="BE24844"/>
      <c r="BF24844"/>
      <c r="BG24844"/>
    </row>
    <row r="24845" spans="11:59" x14ac:dyDescent="0.25">
      <c r="K24845" s="11"/>
      <c r="L24845" s="11"/>
      <c r="N24845" s="11"/>
      <c r="O24845" s="11"/>
      <c r="P24845" s="11"/>
      <c r="Q24845" s="11"/>
      <c r="R24845" s="11"/>
      <c r="S24845" s="11"/>
      <c r="T24845" s="11"/>
      <c r="U24845" s="11"/>
      <c r="V24845" s="11"/>
      <c r="W24845" s="11"/>
      <c r="X24845" s="11"/>
      <c r="Y24845" s="11"/>
      <c r="Z24845" s="11"/>
      <c r="BE24845"/>
      <c r="BF24845"/>
      <c r="BG24845"/>
    </row>
    <row r="24846" spans="11:59" x14ac:dyDescent="0.25">
      <c r="K24846" s="11"/>
      <c r="L24846" s="11"/>
      <c r="N24846" s="11"/>
      <c r="O24846" s="11"/>
      <c r="P24846" s="11"/>
      <c r="Q24846" s="11"/>
      <c r="R24846" s="11"/>
      <c r="S24846" s="11"/>
      <c r="T24846" s="11"/>
      <c r="U24846" s="11"/>
      <c r="V24846" s="11"/>
      <c r="W24846" s="11"/>
      <c r="X24846" s="11"/>
      <c r="Y24846" s="11"/>
      <c r="Z24846" s="11"/>
      <c r="BE24846"/>
      <c r="BF24846"/>
      <c r="BG24846"/>
    </row>
    <row r="24847" spans="11:59" x14ac:dyDescent="0.25">
      <c r="K24847" s="11"/>
      <c r="L24847" s="11"/>
      <c r="N24847" s="11"/>
      <c r="O24847" s="11"/>
      <c r="P24847" s="11"/>
      <c r="Q24847" s="11"/>
      <c r="R24847" s="11"/>
      <c r="S24847" s="11"/>
      <c r="T24847" s="11"/>
      <c r="U24847" s="11"/>
      <c r="V24847" s="11"/>
      <c r="W24847" s="11"/>
      <c r="X24847" s="11"/>
      <c r="Y24847" s="11"/>
      <c r="Z24847" s="11"/>
      <c r="BE24847"/>
      <c r="BF24847"/>
      <c r="BG24847"/>
    </row>
    <row r="24848" spans="11:59" x14ac:dyDescent="0.25">
      <c r="K24848" s="11"/>
      <c r="L24848" s="11"/>
      <c r="N24848" s="11"/>
      <c r="O24848" s="11"/>
      <c r="P24848" s="11"/>
      <c r="Q24848" s="11"/>
      <c r="R24848" s="11"/>
      <c r="S24848" s="11"/>
      <c r="T24848" s="11"/>
      <c r="U24848" s="11"/>
      <c r="V24848" s="11"/>
      <c r="W24848" s="11"/>
      <c r="X24848" s="11"/>
      <c r="Y24848" s="11"/>
      <c r="Z24848" s="11"/>
      <c r="BE24848"/>
      <c r="BF24848"/>
      <c r="BG24848"/>
    </row>
    <row r="24849" spans="11:59" x14ac:dyDescent="0.25">
      <c r="K24849" s="11"/>
      <c r="L24849" s="11"/>
      <c r="N24849" s="11"/>
      <c r="O24849" s="11"/>
      <c r="P24849" s="11"/>
      <c r="Q24849" s="11"/>
      <c r="R24849" s="11"/>
      <c r="S24849" s="11"/>
      <c r="T24849" s="11"/>
      <c r="U24849" s="11"/>
      <c r="V24849" s="11"/>
      <c r="W24849" s="11"/>
      <c r="X24849" s="11"/>
      <c r="Y24849" s="11"/>
      <c r="Z24849" s="11"/>
      <c r="BE24849"/>
      <c r="BF24849"/>
      <c r="BG24849"/>
    </row>
    <row r="24850" spans="11:59" x14ac:dyDescent="0.25">
      <c r="K24850" s="11"/>
      <c r="L24850" s="11"/>
      <c r="N24850" s="11"/>
      <c r="O24850" s="11"/>
      <c r="P24850" s="11"/>
      <c r="Q24850" s="11"/>
      <c r="R24850" s="11"/>
      <c r="S24850" s="11"/>
      <c r="T24850" s="11"/>
      <c r="U24850" s="11"/>
      <c r="V24850" s="11"/>
      <c r="W24850" s="11"/>
      <c r="X24850" s="11"/>
      <c r="Y24850" s="11"/>
      <c r="Z24850" s="11"/>
      <c r="BE24850"/>
      <c r="BF24850"/>
      <c r="BG24850"/>
    </row>
    <row r="24851" spans="11:59" x14ac:dyDescent="0.25">
      <c r="K24851" s="11"/>
      <c r="L24851" s="11"/>
      <c r="N24851" s="11"/>
      <c r="O24851" s="11"/>
      <c r="P24851" s="11"/>
      <c r="Q24851" s="11"/>
      <c r="R24851" s="11"/>
      <c r="S24851" s="11"/>
      <c r="T24851" s="11"/>
      <c r="U24851" s="11"/>
      <c r="V24851" s="11"/>
      <c r="W24851" s="11"/>
      <c r="X24851" s="11"/>
      <c r="Y24851" s="11"/>
      <c r="Z24851" s="11"/>
      <c r="BE24851"/>
      <c r="BF24851"/>
      <c r="BG24851"/>
    </row>
    <row r="24852" spans="11:59" x14ac:dyDescent="0.25">
      <c r="K24852" s="11"/>
      <c r="L24852" s="11"/>
      <c r="N24852" s="11"/>
      <c r="O24852" s="11"/>
      <c r="P24852" s="11"/>
      <c r="Q24852" s="11"/>
      <c r="R24852" s="11"/>
      <c r="S24852" s="11"/>
      <c r="T24852" s="11"/>
      <c r="U24852" s="11"/>
      <c r="V24852" s="11"/>
      <c r="W24852" s="11"/>
      <c r="X24852" s="11"/>
      <c r="Y24852" s="11"/>
      <c r="Z24852" s="11"/>
      <c r="BE24852"/>
      <c r="BF24852"/>
      <c r="BG24852"/>
    </row>
    <row r="24853" spans="11:59" x14ac:dyDescent="0.25">
      <c r="K24853" s="11"/>
      <c r="L24853" s="11"/>
      <c r="N24853" s="11"/>
      <c r="O24853" s="11"/>
      <c r="P24853" s="11"/>
      <c r="Q24853" s="11"/>
      <c r="R24853" s="11"/>
      <c r="S24853" s="11"/>
      <c r="T24853" s="11"/>
      <c r="U24853" s="11"/>
      <c r="V24853" s="11"/>
      <c r="W24853" s="11"/>
      <c r="X24853" s="11"/>
      <c r="Y24853" s="11"/>
      <c r="Z24853" s="11"/>
      <c r="BE24853"/>
      <c r="BF24853"/>
      <c r="BG24853"/>
    </row>
    <row r="24854" spans="11:59" x14ac:dyDescent="0.25">
      <c r="K24854" s="11"/>
      <c r="L24854" s="11"/>
      <c r="N24854" s="11"/>
      <c r="O24854" s="11"/>
      <c r="P24854" s="11"/>
      <c r="Q24854" s="11"/>
      <c r="R24854" s="11"/>
      <c r="S24854" s="11"/>
      <c r="T24854" s="11"/>
      <c r="U24854" s="11"/>
      <c r="V24854" s="11"/>
      <c r="W24854" s="11"/>
      <c r="X24854" s="11"/>
      <c r="Y24854" s="11"/>
      <c r="Z24854" s="11"/>
      <c r="BE24854"/>
      <c r="BF24854"/>
      <c r="BG24854"/>
    </row>
    <row r="24855" spans="11:59" x14ac:dyDescent="0.25">
      <c r="K24855" s="11"/>
      <c r="L24855" s="11"/>
      <c r="N24855" s="11"/>
      <c r="O24855" s="11"/>
      <c r="P24855" s="11"/>
      <c r="Q24855" s="11"/>
      <c r="R24855" s="11"/>
      <c r="S24855" s="11"/>
      <c r="T24855" s="11"/>
      <c r="U24855" s="11"/>
      <c r="V24855" s="11"/>
      <c r="W24855" s="11"/>
      <c r="X24855" s="11"/>
      <c r="Y24855" s="11"/>
      <c r="Z24855" s="11"/>
      <c r="BE24855"/>
      <c r="BF24855"/>
      <c r="BG24855"/>
    </row>
    <row r="24856" spans="11:59" x14ac:dyDescent="0.25">
      <c r="K24856" s="11"/>
      <c r="L24856" s="11"/>
      <c r="N24856" s="11"/>
      <c r="O24856" s="11"/>
      <c r="P24856" s="11"/>
      <c r="Q24856" s="11"/>
      <c r="R24856" s="11"/>
      <c r="S24856" s="11"/>
      <c r="T24856" s="11"/>
      <c r="U24856" s="11"/>
      <c r="V24856" s="11"/>
      <c r="W24856" s="11"/>
      <c r="X24856" s="11"/>
      <c r="Y24856" s="11"/>
      <c r="Z24856" s="11"/>
      <c r="BE24856"/>
      <c r="BF24856"/>
      <c r="BG24856"/>
    </row>
    <row r="24857" spans="11:59" x14ac:dyDescent="0.25">
      <c r="K24857" s="11"/>
      <c r="L24857" s="11"/>
      <c r="N24857" s="11"/>
      <c r="O24857" s="11"/>
      <c r="P24857" s="11"/>
      <c r="Q24857" s="11"/>
      <c r="R24857" s="11"/>
      <c r="S24857" s="11"/>
      <c r="T24857" s="11"/>
      <c r="U24857" s="11"/>
      <c r="V24857" s="11"/>
      <c r="W24857" s="11"/>
      <c r="X24857" s="11"/>
      <c r="Y24857" s="11"/>
      <c r="Z24857" s="11"/>
      <c r="BE24857"/>
      <c r="BF24857"/>
      <c r="BG24857"/>
    </row>
    <row r="24858" spans="11:59" x14ac:dyDescent="0.25">
      <c r="K24858" s="11"/>
      <c r="L24858" s="11"/>
      <c r="N24858" s="11"/>
      <c r="O24858" s="11"/>
      <c r="P24858" s="11"/>
      <c r="Q24858" s="11"/>
      <c r="R24858" s="11"/>
      <c r="S24858" s="11"/>
      <c r="T24858" s="11"/>
      <c r="U24858" s="11"/>
      <c r="V24858" s="11"/>
      <c r="W24858" s="11"/>
      <c r="X24858" s="11"/>
      <c r="Y24858" s="11"/>
      <c r="Z24858" s="11"/>
      <c r="BE24858"/>
      <c r="BF24858"/>
      <c r="BG24858"/>
    </row>
    <row r="24859" spans="11:59" x14ac:dyDescent="0.25">
      <c r="K24859" s="11"/>
      <c r="L24859" s="11"/>
      <c r="N24859" s="11"/>
      <c r="O24859" s="11"/>
      <c r="P24859" s="11"/>
      <c r="Q24859" s="11"/>
      <c r="R24859" s="11"/>
      <c r="S24859" s="11"/>
      <c r="T24859" s="11"/>
      <c r="U24859" s="11"/>
      <c r="V24859" s="11"/>
      <c r="W24859" s="11"/>
      <c r="X24859" s="11"/>
      <c r="Y24859" s="11"/>
      <c r="Z24859" s="11"/>
      <c r="BE24859"/>
      <c r="BF24859"/>
      <c r="BG24859"/>
    </row>
    <row r="24860" spans="11:59" x14ac:dyDescent="0.25">
      <c r="K24860" s="11"/>
      <c r="L24860" s="11"/>
      <c r="N24860" s="11"/>
      <c r="O24860" s="11"/>
      <c r="P24860" s="11"/>
      <c r="Q24860" s="11"/>
      <c r="R24860" s="11"/>
      <c r="S24860" s="11"/>
      <c r="T24860" s="11"/>
      <c r="U24860" s="11"/>
      <c r="V24860" s="11"/>
      <c r="W24860" s="11"/>
      <c r="X24860" s="11"/>
      <c r="Y24860" s="11"/>
      <c r="Z24860" s="11"/>
      <c r="BE24860"/>
      <c r="BF24860"/>
      <c r="BG24860"/>
    </row>
    <row r="24861" spans="11:59" x14ac:dyDescent="0.25">
      <c r="K24861" s="11"/>
      <c r="L24861" s="11"/>
      <c r="N24861" s="11"/>
      <c r="O24861" s="11"/>
      <c r="P24861" s="11"/>
      <c r="Q24861" s="11"/>
      <c r="R24861" s="11"/>
      <c r="S24861" s="11"/>
      <c r="T24861" s="11"/>
      <c r="U24861" s="11"/>
      <c r="V24861" s="11"/>
      <c r="W24861" s="11"/>
      <c r="X24861" s="11"/>
      <c r="Y24861" s="11"/>
      <c r="Z24861" s="11"/>
      <c r="BE24861"/>
      <c r="BF24861"/>
      <c r="BG24861"/>
    </row>
    <row r="24862" spans="11:59" x14ac:dyDescent="0.25">
      <c r="K24862" s="11"/>
      <c r="L24862" s="11"/>
      <c r="N24862" s="11"/>
      <c r="O24862" s="11"/>
      <c r="P24862" s="11"/>
      <c r="Q24862" s="11"/>
      <c r="R24862" s="11"/>
      <c r="S24862" s="11"/>
      <c r="T24862" s="11"/>
      <c r="U24862" s="11"/>
      <c r="V24862" s="11"/>
      <c r="W24862" s="11"/>
      <c r="X24862" s="11"/>
      <c r="Y24862" s="11"/>
      <c r="Z24862" s="11"/>
      <c r="BE24862"/>
      <c r="BF24862"/>
      <c r="BG24862"/>
    </row>
    <row r="24863" spans="11:59" x14ac:dyDescent="0.25">
      <c r="K24863" s="11"/>
      <c r="L24863" s="11"/>
      <c r="N24863" s="11"/>
      <c r="O24863" s="11"/>
      <c r="P24863" s="11"/>
      <c r="Q24863" s="11"/>
      <c r="R24863" s="11"/>
      <c r="S24863" s="11"/>
      <c r="T24863" s="11"/>
      <c r="U24863" s="11"/>
      <c r="V24863" s="11"/>
      <c r="W24863" s="11"/>
      <c r="X24863" s="11"/>
      <c r="Y24863" s="11"/>
      <c r="Z24863" s="11"/>
      <c r="BE24863"/>
      <c r="BF24863"/>
      <c r="BG24863"/>
    </row>
    <row r="24864" spans="11:59" x14ac:dyDescent="0.25">
      <c r="K24864" s="11"/>
      <c r="L24864" s="11"/>
      <c r="N24864" s="11"/>
      <c r="O24864" s="11"/>
      <c r="P24864" s="11"/>
      <c r="Q24864" s="11"/>
      <c r="R24864" s="11"/>
      <c r="S24864" s="11"/>
      <c r="T24864" s="11"/>
      <c r="U24864" s="11"/>
      <c r="V24864" s="11"/>
      <c r="W24864" s="11"/>
      <c r="X24864" s="11"/>
      <c r="Y24864" s="11"/>
      <c r="Z24864" s="11"/>
      <c r="BE24864"/>
      <c r="BF24864"/>
      <c r="BG24864"/>
    </row>
    <row r="24865" spans="11:59" x14ac:dyDescent="0.25">
      <c r="K24865" s="11"/>
      <c r="L24865" s="11"/>
      <c r="N24865" s="11"/>
      <c r="O24865" s="11"/>
      <c r="P24865" s="11"/>
      <c r="Q24865" s="11"/>
      <c r="R24865" s="11"/>
      <c r="S24865" s="11"/>
      <c r="T24865" s="11"/>
      <c r="U24865" s="11"/>
      <c r="V24865" s="11"/>
      <c r="W24865" s="11"/>
      <c r="X24865" s="11"/>
      <c r="Y24865" s="11"/>
      <c r="Z24865" s="11"/>
      <c r="BE24865"/>
      <c r="BF24865"/>
      <c r="BG24865"/>
    </row>
    <row r="24866" spans="11:59" x14ac:dyDescent="0.25">
      <c r="K24866" s="11"/>
      <c r="L24866" s="11"/>
      <c r="N24866" s="11"/>
      <c r="O24866" s="11"/>
      <c r="P24866" s="11"/>
      <c r="Q24866" s="11"/>
      <c r="R24866" s="11"/>
      <c r="S24866" s="11"/>
      <c r="T24866" s="11"/>
      <c r="U24866" s="11"/>
      <c r="V24866" s="11"/>
      <c r="W24866" s="11"/>
      <c r="X24866" s="11"/>
      <c r="Y24866" s="11"/>
      <c r="Z24866" s="11"/>
      <c r="BE24866"/>
      <c r="BF24866"/>
      <c r="BG24866"/>
    </row>
    <row r="24867" spans="11:59" x14ac:dyDescent="0.25">
      <c r="K24867" s="11"/>
      <c r="L24867" s="11"/>
      <c r="N24867" s="11"/>
      <c r="O24867" s="11"/>
      <c r="P24867" s="11"/>
      <c r="Q24867" s="11"/>
      <c r="R24867" s="11"/>
      <c r="S24867" s="11"/>
      <c r="T24867" s="11"/>
      <c r="U24867" s="11"/>
      <c r="V24867" s="11"/>
      <c r="W24867" s="11"/>
      <c r="X24867" s="11"/>
      <c r="Y24867" s="11"/>
      <c r="Z24867" s="11"/>
      <c r="BE24867"/>
      <c r="BF24867"/>
      <c r="BG24867"/>
    </row>
    <row r="24868" spans="11:59" x14ac:dyDescent="0.25">
      <c r="K24868" s="11"/>
      <c r="L24868" s="11"/>
      <c r="N24868" s="11"/>
      <c r="O24868" s="11"/>
      <c r="P24868" s="11"/>
      <c r="Q24868" s="11"/>
      <c r="R24868" s="11"/>
      <c r="S24868" s="11"/>
      <c r="T24868" s="11"/>
      <c r="U24868" s="11"/>
      <c r="V24868" s="11"/>
      <c r="W24868" s="11"/>
      <c r="X24868" s="11"/>
      <c r="Y24868" s="11"/>
      <c r="Z24868" s="11"/>
      <c r="BE24868"/>
      <c r="BF24868"/>
      <c r="BG24868"/>
    </row>
    <row r="24869" spans="11:59" x14ac:dyDescent="0.25">
      <c r="K24869" s="11"/>
      <c r="L24869" s="11"/>
      <c r="N24869" s="11"/>
      <c r="O24869" s="11"/>
      <c r="P24869" s="11"/>
      <c r="Q24869" s="11"/>
      <c r="R24869" s="11"/>
      <c r="S24869" s="11"/>
      <c r="T24869" s="11"/>
      <c r="U24869" s="11"/>
      <c r="V24869" s="11"/>
      <c r="W24869" s="11"/>
      <c r="X24869" s="11"/>
      <c r="Y24869" s="11"/>
      <c r="Z24869" s="11"/>
      <c r="BE24869"/>
      <c r="BF24869"/>
      <c r="BG24869"/>
    </row>
    <row r="24870" spans="11:59" x14ac:dyDescent="0.25">
      <c r="K24870" s="11"/>
      <c r="L24870" s="11"/>
      <c r="N24870" s="11"/>
      <c r="O24870" s="11"/>
      <c r="P24870" s="11"/>
      <c r="Q24870" s="11"/>
      <c r="R24870" s="11"/>
      <c r="S24870" s="11"/>
      <c r="T24870" s="11"/>
      <c r="U24870" s="11"/>
      <c r="V24870" s="11"/>
      <c r="W24870" s="11"/>
      <c r="X24870" s="11"/>
      <c r="Y24870" s="11"/>
      <c r="Z24870" s="11"/>
      <c r="BE24870"/>
      <c r="BF24870"/>
      <c r="BG24870"/>
    </row>
    <row r="24871" spans="11:59" x14ac:dyDescent="0.25">
      <c r="K24871" s="11"/>
      <c r="L24871" s="11"/>
      <c r="N24871" s="11"/>
      <c r="O24871" s="11"/>
      <c r="P24871" s="11"/>
      <c r="Q24871" s="11"/>
      <c r="R24871" s="11"/>
      <c r="S24871" s="11"/>
      <c r="T24871" s="11"/>
      <c r="U24871" s="11"/>
      <c r="V24871" s="11"/>
      <c r="W24871" s="11"/>
      <c r="X24871" s="11"/>
      <c r="Y24871" s="11"/>
      <c r="Z24871" s="11"/>
      <c r="BE24871"/>
      <c r="BF24871"/>
      <c r="BG24871"/>
    </row>
    <row r="24872" spans="11:59" x14ac:dyDescent="0.25">
      <c r="K24872" s="11"/>
      <c r="L24872" s="11"/>
      <c r="N24872" s="11"/>
      <c r="O24872" s="11"/>
      <c r="P24872" s="11"/>
      <c r="Q24872" s="11"/>
      <c r="R24872" s="11"/>
      <c r="S24872" s="11"/>
      <c r="T24872" s="11"/>
      <c r="U24872" s="11"/>
      <c r="V24872" s="11"/>
      <c r="W24872" s="11"/>
      <c r="X24872" s="11"/>
      <c r="Y24872" s="11"/>
      <c r="Z24872" s="11"/>
      <c r="BE24872"/>
      <c r="BF24872"/>
      <c r="BG24872"/>
    </row>
    <row r="24873" spans="11:59" x14ac:dyDescent="0.25">
      <c r="K24873" s="11"/>
      <c r="L24873" s="11"/>
      <c r="N24873" s="11"/>
      <c r="O24873" s="11"/>
      <c r="P24873" s="11"/>
      <c r="Q24873" s="11"/>
      <c r="R24873" s="11"/>
      <c r="S24873" s="11"/>
      <c r="T24873" s="11"/>
      <c r="U24873" s="11"/>
      <c r="V24873" s="11"/>
      <c r="W24873" s="11"/>
      <c r="X24873" s="11"/>
      <c r="Y24873" s="11"/>
      <c r="Z24873" s="11"/>
      <c r="BE24873"/>
      <c r="BF24873"/>
      <c r="BG24873"/>
    </row>
    <row r="24874" spans="11:59" x14ac:dyDescent="0.25">
      <c r="K24874" s="11"/>
      <c r="L24874" s="11"/>
      <c r="N24874" s="11"/>
      <c r="O24874" s="11"/>
      <c r="P24874" s="11"/>
      <c r="Q24874" s="11"/>
      <c r="R24874" s="11"/>
      <c r="S24874" s="11"/>
      <c r="T24874" s="11"/>
      <c r="U24874" s="11"/>
      <c r="V24874" s="11"/>
      <c r="W24874" s="11"/>
      <c r="X24874" s="11"/>
      <c r="Y24874" s="11"/>
      <c r="Z24874" s="11"/>
      <c r="BE24874"/>
      <c r="BF24874"/>
      <c r="BG24874"/>
    </row>
    <row r="24875" spans="11:59" x14ac:dyDescent="0.25">
      <c r="K24875" s="11"/>
      <c r="L24875" s="11"/>
      <c r="N24875" s="11"/>
      <c r="O24875" s="11"/>
      <c r="P24875" s="11"/>
      <c r="Q24875" s="11"/>
      <c r="R24875" s="11"/>
      <c r="S24875" s="11"/>
      <c r="T24875" s="11"/>
      <c r="U24875" s="11"/>
      <c r="V24875" s="11"/>
      <c r="W24875" s="11"/>
      <c r="X24875" s="11"/>
      <c r="Y24875" s="11"/>
      <c r="Z24875" s="11"/>
      <c r="BE24875"/>
      <c r="BF24875"/>
      <c r="BG24875"/>
    </row>
    <row r="24876" spans="11:59" x14ac:dyDescent="0.25">
      <c r="K24876" s="11"/>
      <c r="L24876" s="11"/>
      <c r="N24876" s="11"/>
      <c r="O24876" s="11"/>
      <c r="P24876" s="11"/>
      <c r="Q24876" s="11"/>
      <c r="R24876" s="11"/>
      <c r="S24876" s="11"/>
      <c r="T24876" s="11"/>
      <c r="U24876" s="11"/>
      <c r="V24876" s="11"/>
      <c r="W24876" s="11"/>
      <c r="X24876" s="11"/>
      <c r="Y24876" s="11"/>
      <c r="Z24876" s="11"/>
      <c r="BE24876"/>
      <c r="BF24876"/>
      <c r="BG24876"/>
    </row>
    <row r="24877" spans="11:59" x14ac:dyDescent="0.25">
      <c r="K24877" s="11"/>
      <c r="L24877" s="11"/>
      <c r="N24877" s="11"/>
      <c r="O24877" s="11"/>
      <c r="P24877" s="11"/>
      <c r="Q24877" s="11"/>
      <c r="R24877" s="11"/>
      <c r="S24877" s="11"/>
      <c r="T24877" s="11"/>
      <c r="U24877" s="11"/>
      <c r="V24877" s="11"/>
      <c r="W24877" s="11"/>
      <c r="X24877" s="11"/>
      <c r="Y24877" s="11"/>
      <c r="Z24877" s="11"/>
      <c r="BE24877"/>
      <c r="BF24877"/>
      <c r="BG24877"/>
    </row>
    <row r="24878" spans="11:59" x14ac:dyDescent="0.25">
      <c r="K24878" s="11"/>
      <c r="L24878" s="11"/>
      <c r="N24878" s="11"/>
      <c r="O24878" s="11"/>
      <c r="P24878" s="11"/>
      <c r="Q24878" s="11"/>
      <c r="R24878" s="11"/>
      <c r="S24878" s="11"/>
      <c r="T24878" s="11"/>
      <c r="U24878" s="11"/>
      <c r="V24878" s="11"/>
      <c r="W24878" s="11"/>
      <c r="X24878" s="11"/>
      <c r="Y24878" s="11"/>
      <c r="Z24878" s="11"/>
      <c r="BE24878"/>
      <c r="BF24878"/>
      <c r="BG24878"/>
    </row>
    <row r="24879" spans="11:59" x14ac:dyDescent="0.25">
      <c r="K24879" s="11"/>
      <c r="L24879" s="11"/>
      <c r="N24879" s="11"/>
      <c r="O24879" s="11"/>
      <c r="P24879" s="11"/>
      <c r="Q24879" s="11"/>
      <c r="R24879" s="11"/>
      <c r="S24879" s="11"/>
      <c r="T24879" s="11"/>
      <c r="U24879" s="11"/>
      <c r="V24879" s="11"/>
      <c r="W24879" s="11"/>
      <c r="X24879" s="11"/>
      <c r="Y24879" s="11"/>
      <c r="Z24879" s="11"/>
      <c r="BE24879"/>
      <c r="BF24879"/>
      <c r="BG24879"/>
    </row>
    <row r="24880" spans="11:59" x14ac:dyDescent="0.25">
      <c r="K24880" s="11"/>
      <c r="L24880" s="11"/>
      <c r="N24880" s="11"/>
      <c r="O24880" s="11"/>
      <c r="P24880" s="11"/>
      <c r="Q24880" s="11"/>
      <c r="R24880" s="11"/>
      <c r="S24880" s="11"/>
      <c r="T24880" s="11"/>
      <c r="U24880" s="11"/>
      <c r="V24880" s="11"/>
      <c r="W24880" s="11"/>
      <c r="X24880" s="11"/>
      <c r="Y24880" s="11"/>
      <c r="Z24880" s="11"/>
      <c r="BE24880"/>
      <c r="BF24880"/>
      <c r="BG24880"/>
    </row>
    <row r="24881" spans="11:59" x14ac:dyDescent="0.25">
      <c r="K24881" s="11"/>
      <c r="L24881" s="11"/>
      <c r="N24881" s="11"/>
      <c r="O24881" s="11"/>
      <c r="P24881" s="11"/>
      <c r="Q24881" s="11"/>
      <c r="R24881" s="11"/>
      <c r="S24881" s="11"/>
      <c r="T24881" s="11"/>
      <c r="U24881" s="11"/>
      <c r="V24881" s="11"/>
      <c r="W24881" s="11"/>
      <c r="X24881" s="11"/>
      <c r="Y24881" s="11"/>
      <c r="Z24881" s="11"/>
      <c r="BE24881"/>
      <c r="BF24881"/>
      <c r="BG24881"/>
    </row>
    <row r="24882" spans="11:59" x14ac:dyDescent="0.25">
      <c r="K24882" s="11"/>
      <c r="L24882" s="11"/>
      <c r="N24882" s="11"/>
      <c r="O24882" s="11"/>
      <c r="P24882" s="11"/>
      <c r="Q24882" s="11"/>
      <c r="R24882" s="11"/>
      <c r="S24882" s="11"/>
      <c r="T24882" s="11"/>
      <c r="U24882" s="11"/>
      <c r="V24882" s="11"/>
      <c r="W24882" s="11"/>
      <c r="X24882" s="11"/>
      <c r="Y24882" s="11"/>
      <c r="Z24882" s="11"/>
      <c r="BE24882"/>
      <c r="BF24882"/>
      <c r="BG24882"/>
    </row>
    <row r="24883" spans="11:59" x14ac:dyDescent="0.25">
      <c r="K24883" s="11"/>
      <c r="L24883" s="11"/>
      <c r="N24883" s="11"/>
      <c r="O24883" s="11"/>
      <c r="P24883" s="11"/>
      <c r="Q24883" s="11"/>
      <c r="R24883" s="11"/>
      <c r="S24883" s="11"/>
      <c r="T24883" s="11"/>
      <c r="U24883" s="11"/>
      <c r="V24883" s="11"/>
      <c r="W24883" s="11"/>
      <c r="X24883" s="11"/>
      <c r="Y24883" s="11"/>
      <c r="Z24883" s="11"/>
      <c r="BE24883"/>
      <c r="BF24883"/>
      <c r="BG24883"/>
    </row>
    <row r="24884" spans="11:59" x14ac:dyDescent="0.25">
      <c r="K24884" s="11"/>
      <c r="L24884" s="11"/>
      <c r="N24884" s="11"/>
      <c r="O24884" s="11"/>
      <c r="P24884" s="11"/>
      <c r="Q24884" s="11"/>
      <c r="R24884" s="11"/>
      <c r="S24884" s="11"/>
      <c r="T24884" s="11"/>
      <c r="U24884" s="11"/>
      <c r="V24884" s="11"/>
      <c r="W24884" s="11"/>
      <c r="X24884" s="11"/>
      <c r="Y24884" s="11"/>
      <c r="Z24884" s="11"/>
      <c r="BE24884"/>
      <c r="BF24884"/>
      <c r="BG24884"/>
    </row>
    <row r="24885" spans="11:59" x14ac:dyDescent="0.25">
      <c r="K24885" s="11"/>
      <c r="L24885" s="11"/>
      <c r="N24885" s="11"/>
      <c r="O24885" s="11"/>
      <c r="P24885" s="11"/>
      <c r="Q24885" s="11"/>
      <c r="R24885" s="11"/>
      <c r="S24885" s="11"/>
      <c r="T24885" s="11"/>
      <c r="U24885" s="11"/>
      <c r="V24885" s="11"/>
      <c r="W24885" s="11"/>
      <c r="X24885" s="11"/>
      <c r="Y24885" s="11"/>
      <c r="Z24885" s="11"/>
      <c r="BE24885"/>
      <c r="BF24885"/>
      <c r="BG24885"/>
    </row>
    <row r="24886" spans="11:59" x14ac:dyDescent="0.25">
      <c r="K24886" s="11"/>
      <c r="L24886" s="11"/>
      <c r="N24886" s="11"/>
      <c r="O24886" s="11"/>
      <c r="P24886" s="11"/>
      <c r="Q24886" s="11"/>
      <c r="R24886" s="11"/>
      <c r="S24886" s="11"/>
      <c r="T24886" s="11"/>
      <c r="U24886" s="11"/>
      <c r="V24886" s="11"/>
      <c r="W24886" s="11"/>
      <c r="X24886" s="11"/>
      <c r="Y24886" s="11"/>
      <c r="Z24886" s="11"/>
      <c r="BE24886"/>
      <c r="BF24886"/>
      <c r="BG24886"/>
    </row>
    <row r="24887" spans="11:59" x14ac:dyDescent="0.25">
      <c r="K24887" s="11"/>
      <c r="L24887" s="11"/>
      <c r="N24887" s="11"/>
      <c r="O24887" s="11"/>
      <c r="P24887" s="11"/>
      <c r="Q24887" s="11"/>
      <c r="R24887" s="11"/>
      <c r="S24887" s="11"/>
      <c r="T24887" s="11"/>
      <c r="U24887" s="11"/>
      <c r="V24887" s="11"/>
      <c r="W24887" s="11"/>
      <c r="X24887" s="11"/>
      <c r="Y24887" s="11"/>
      <c r="Z24887" s="11"/>
      <c r="BE24887"/>
      <c r="BF24887"/>
      <c r="BG24887"/>
    </row>
    <row r="24888" spans="11:59" x14ac:dyDescent="0.25">
      <c r="K24888" s="11"/>
      <c r="L24888" s="11"/>
      <c r="N24888" s="11"/>
      <c r="O24888" s="11"/>
      <c r="P24888" s="11"/>
      <c r="Q24888" s="11"/>
      <c r="R24888" s="11"/>
      <c r="S24888" s="11"/>
      <c r="T24888" s="11"/>
      <c r="U24888" s="11"/>
      <c r="V24888" s="11"/>
      <c r="W24888" s="11"/>
      <c r="X24888" s="11"/>
      <c r="Y24888" s="11"/>
      <c r="Z24888" s="11"/>
      <c r="BE24888"/>
      <c r="BF24888"/>
      <c r="BG24888"/>
    </row>
    <row r="24889" spans="11:59" x14ac:dyDescent="0.25">
      <c r="K24889" s="11"/>
      <c r="L24889" s="11"/>
      <c r="N24889" s="11"/>
      <c r="O24889" s="11"/>
      <c r="P24889" s="11"/>
      <c r="Q24889" s="11"/>
      <c r="R24889" s="11"/>
      <c r="S24889" s="11"/>
      <c r="T24889" s="11"/>
      <c r="U24889" s="11"/>
      <c r="V24889" s="11"/>
      <c r="W24889" s="11"/>
      <c r="X24889" s="11"/>
      <c r="Y24889" s="11"/>
      <c r="Z24889" s="11"/>
      <c r="BE24889"/>
      <c r="BF24889"/>
      <c r="BG24889"/>
    </row>
    <row r="24890" spans="11:59" x14ac:dyDescent="0.25">
      <c r="K24890" s="11"/>
      <c r="L24890" s="11"/>
      <c r="N24890" s="11"/>
      <c r="O24890" s="11"/>
      <c r="P24890" s="11"/>
      <c r="Q24890" s="11"/>
      <c r="R24890" s="11"/>
      <c r="S24890" s="11"/>
      <c r="T24890" s="11"/>
      <c r="U24890" s="11"/>
      <c r="V24890" s="11"/>
      <c r="W24890" s="11"/>
      <c r="X24890" s="11"/>
      <c r="Y24890" s="11"/>
      <c r="Z24890" s="11"/>
      <c r="BE24890"/>
      <c r="BF24890"/>
      <c r="BG24890"/>
    </row>
    <row r="24891" spans="11:59" x14ac:dyDescent="0.25">
      <c r="K24891" s="11"/>
      <c r="L24891" s="11"/>
      <c r="N24891" s="11"/>
      <c r="O24891" s="11"/>
      <c r="P24891" s="11"/>
      <c r="Q24891" s="11"/>
      <c r="R24891" s="11"/>
      <c r="S24891" s="11"/>
      <c r="T24891" s="11"/>
      <c r="U24891" s="11"/>
      <c r="V24891" s="11"/>
      <c r="W24891" s="11"/>
      <c r="X24891" s="11"/>
      <c r="Y24891" s="11"/>
      <c r="Z24891" s="11"/>
      <c r="BE24891"/>
      <c r="BF24891"/>
      <c r="BG24891"/>
    </row>
    <row r="24892" spans="11:59" x14ac:dyDescent="0.25">
      <c r="K24892" s="11"/>
      <c r="L24892" s="11"/>
      <c r="N24892" s="11"/>
      <c r="O24892" s="11"/>
      <c r="P24892" s="11"/>
      <c r="Q24892" s="11"/>
      <c r="R24892" s="11"/>
      <c r="S24892" s="11"/>
      <c r="T24892" s="11"/>
      <c r="U24892" s="11"/>
      <c r="V24892" s="11"/>
      <c r="W24892" s="11"/>
      <c r="X24892" s="11"/>
      <c r="Y24892" s="11"/>
      <c r="Z24892" s="11"/>
      <c r="BE24892"/>
      <c r="BF24892"/>
      <c r="BG24892"/>
    </row>
    <row r="24893" spans="11:59" x14ac:dyDescent="0.25">
      <c r="K24893" s="11"/>
      <c r="L24893" s="11"/>
      <c r="N24893" s="11"/>
      <c r="O24893" s="11"/>
      <c r="P24893" s="11"/>
      <c r="Q24893" s="11"/>
      <c r="R24893" s="11"/>
      <c r="S24893" s="11"/>
      <c r="T24893" s="11"/>
      <c r="U24893" s="11"/>
      <c r="V24893" s="11"/>
      <c r="W24893" s="11"/>
      <c r="X24893" s="11"/>
      <c r="Y24893" s="11"/>
      <c r="Z24893" s="11"/>
      <c r="BE24893"/>
      <c r="BF24893"/>
      <c r="BG24893"/>
    </row>
    <row r="24894" spans="11:59" x14ac:dyDescent="0.25">
      <c r="K24894" s="11"/>
      <c r="L24894" s="11"/>
      <c r="N24894" s="11"/>
      <c r="O24894" s="11"/>
      <c r="P24894" s="11"/>
      <c r="Q24894" s="11"/>
      <c r="R24894" s="11"/>
      <c r="S24894" s="11"/>
      <c r="T24894" s="11"/>
      <c r="U24894" s="11"/>
      <c r="V24894" s="11"/>
      <c r="W24894" s="11"/>
      <c r="X24894" s="11"/>
      <c r="Y24894" s="11"/>
      <c r="Z24894" s="11"/>
      <c r="BE24894"/>
      <c r="BF24894"/>
      <c r="BG24894"/>
    </row>
    <row r="24895" spans="11:59" x14ac:dyDescent="0.25">
      <c r="K24895" s="11"/>
      <c r="L24895" s="11"/>
      <c r="N24895" s="11"/>
      <c r="O24895" s="11"/>
      <c r="P24895" s="11"/>
      <c r="Q24895" s="11"/>
      <c r="R24895" s="11"/>
      <c r="S24895" s="11"/>
      <c r="T24895" s="11"/>
      <c r="U24895" s="11"/>
      <c r="V24895" s="11"/>
      <c r="W24895" s="11"/>
      <c r="X24895" s="11"/>
      <c r="Y24895" s="11"/>
      <c r="Z24895" s="11"/>
      <c r="BE24895"/>
      <c r="BF24895"/>
      <c r="BG24895"/>
    </row>
    <row r="24896" spans="11:59" x14ac:dyDescent="0.25">
      <c r="K24896" s="11"/>
      <c r="L24896" s="11"/>
      <c r="N24896" s="11"/>
      <c r="O24896" s="11"/>
      <c r="P24896" s="11"/>
      <c r="Q24896" s="11"/>
      <c r="R24896" s="11"/>
      <c r="S24896" s="11"/>
      <c r="T24896" s="11"/>
      <c r="U24896" s="11"/>
      <c r="V24896" s="11"/>
      <c r="W24896" s="11"/>
      <c r="X24896" s="11"/>
      <c r="Y24896" s="11"/>
      <c r="Z24896" s="11"/>
      <c r="BE24896"/>
      <c r="BF24896"/>
      <c r="BG24896"/>
    </row>
    <row r="24897" spans="11:59" x14ac:dyDescent="0.25">
      <c r="K24897" s="11"/>
      <c r="L24897" s="11"/>
      <c r="N24897" s="11"/>
      <c r="O24897" s="11"/>
      <c r="P24897" s="11"/>
      <c r="Q24897" s="11"/>
      <c r="R24897" s="11"/>
      <c r="S24897" s="11"/>
      <c r="T24897" s="11"/>
      <c r="U24897" s="11"/>
      <c r="V24897" s="11"/>
      <c r="W24897" s="11"/>
      <c r="X24897" s="11"/>
      <c r="Y24897" s="11"/>
      <c r="Z24897" s="11"/>
      <c r="BE24897"/>
      <c r="BF24897"/>
      <c r="BG24897"/>
    </row>
    <row r="24898" spans="11:59" x14ac:dyDescent="0.25">
      <c r="K24898" s="11"/>
      <c r="L24898" s="11"/>
      <c r="N24898" s="11"/>
      <c r="O24898" s="11"/>
      <c r="P24898" s="11"/>
      <c r="Q24898" s="11"/>
      <c r="R24898" s="11"/>
      <c r="S24898" s="11"/>
      <c r="T24898" s="11"/>
      <c r="U24898" s="11"/>
      <c r="V24898" s="11"/>
      <c r="W24898" s="11"/>
      <c r="X24898" s="11"/>
      <c r="Y24898" s="11"/>
      <c r="Z24898" s="11"/>
      <c r="BE24898"/>
      <c r="BF24898"/>
      <c r="BG24898"/>
    </row>
    <row r="24899" spans="11:59" x14ac:dyDescent="0.25">
      <c r="K24899" s="11"/>
      <c r="L24899" s="11"/>
      <c r="N24899" s="11"/>
      <c r="O24899" s="11"/>
      <c r="P24899" s="11"/>
      <c r="Q24899" s="11"/>
      <c r="R24899" s="11"/>
      <c r="S24899" s="11"/>
      <c r="T24899" s="11"/>
      <c r="U24899" s="11"/>
      <c r="V24899" s="11"/>
      <c r="W24899" s="11"/>
      <c r="X24899" s="11"/>
      <c r="Y24899" s="11"/>
      <c r="Z24899" s="11"/>
      <c r="BE24899"/>
      <c r="BF24899"/>
      <c r="BG24899"/>
    </row>
    <row r="24900" spans="11:59" x14ac:dyDescent="0.25">
      <c r="K24900" s="11"/>
      <c r="L24900" s="11"/>
      <c r="N24900" s="11"/>
      <c r="O24900" s="11"/>
      <c r="P24900" s="11"/>
      <c r="Q24900" s="11"/>
      <c r="R24900" s="11"/>
      <c r="S24900" s="11"/>
      <c r="T24900" s="11"/>
      <c r="U24900" s="11"/>
      <c r="V24900" s="11"/>
      <c r="W24900" s="11"/>
      <c r="X24900" s="11"/>
      <c r="Y24900" s="11"/>
      <c r="Z24900" s="11"/>
      <c r="BE24900"/>
      <c r="BF24900"/>
      <c r="BG24900"/>
    </row>
    <row r="24901" spans="11:59" x14ac:dyDescent="0.25">
      <c r="K24901" s="11"/>
      <c r="L24901" s="11"/>
      <c r="N24901" s="11"/>
      <c r="O24901" s="11"/>
      <c r="P24901" s="11"/>
      <c r="Q24901" s="11"/>
      <c r="R24901" s="11"/>
      <c r="S24901" s="11"/>
      <c r="T24901" s="11"/>
      <c r="U24901" s="11"/>
      <c r="V24901" s="11"/>
      <c r="W24901" s="11"/>
      <c r="X24901" s="11"/>
      <c r="Y24901" s="11"/>
      <c r="Z24901" s="11"/>
      <c r="BE24901"/>
      <c r="BF24901"/>
      <c r="BG24901"/>
    </row>
    <row r="24902" spans="11:59" x14ac:dyDescent="0.25">
      <c r="K24902" s="11"/>
      <c r="L24902" s="11"/>
      <c r="N24902" s="11"/>
      <c r="O24902" s="11"/>
      <c r="P24902" s="11"/>
      <c r="Q24902" s="11"/>
      <c r="R24902" s="11"/>
      <c r="S24902" s="11"/>
      <c r="T24902" s="11"/>
      <c r="U24902" s="11"/>
      <c r="V24902" s="11"/>
      <c r="W24902" s="11"/>
      <c r="X24902" s="11"/>
      <c r="Y24902" s="11"/>
      <c r="Z24902" s="11"/>
      <c r="BE24902"/>
      <c r="BF24902"/>
      <c r="BG24902"/>
    </row>
    <row r="24903" spans="11:59" x14ac:dyDescent="0.25">
      <c r="K24903" s="11"/>
      <c r="L24903" s="11"/>
      <c r="N24903" s="11"/>
      <c r="O24903" s="11"/>
      <c r="P24903" s="11"/>
      <c r="Q24903" s="11"/>
      <c r="R24903" s="11"/>
      <c r="S24903" s="11"/>
      <c r="T24903" s="11"/>
      <c r="U24903" s="11"/>
      <c r="V24903" s="11"/>
      <c r="W24903" s="11"/>
      <c r="X24903" s="11"/>
      <c r="Y24903" s="11"/>
      <c r="Z24903" s="11"/>
      <c r="BE24903"/>
      <c r="BF24903"/>
      <c r="BG24903"/>
    </row>
    <row r="24904" spans="11:59" x14ac:dyDescent="0.25">
      <c r="K24904" s="11"/>
      <c r="L24904" s="11"/>
      <c r="N24904" s="11"/>
      <c r="O24904" s="11"/>
      <c r="P24904" s="11"/>
      <c r="Q24904" s="11"/>
      <c r="R24904" s="11"/>
      <c r="S24904" s="11"/>
      <c r="T24904" s="11"/>
      <c r="U24904" s="11"/>
      <c r="V24904" s="11"/>
      <c r="W24904" s="11"/>
      <c r="X24904" s="11"/>
      <c r="Y24904" s="11"/>
      <c r="Z24904" s="11"/>
      <c r="BE24904"/>
      <c r="BF24904"/>
      <c r="BG24904"/>
    </row>
    <row r="24905" spans="11:59" x14ac:dyDescent="0.25">
      <c r="K24905" s="11"/>
      <c r="L24905" s="11"/>
      <c r="N24905" s="11"/>
      <c r="O24905" s="11"/>
      <c r="P24905" s="11"/>
      <c r="Q24905" s="11"/>
      <c r="R24905" s="11"/>
      <c r="S24905" s="11"/>
      <c r="T24905" s="11"/>
      <c r="U24905" s="11"/>
      <c r="V24905" s="11"/>
      <c r="W24905" s="11"/>
      <c r="X24905" s="11"/>
      <c r="Y24905" s="11"/>
      <c r="Z24905" s="11"/>
      <c r="BE24905"/>
      <c r="BF24905"/>
      <c r="BG24905"/>
    </row>
    <row r="24906" spans="11:59" x14ac:dyDescent="0.25">
      <c r="K24906" s="11"/>
      <c r="L24906" s="11"/>
      <c r="N24906" s="11"/>
      <c r="O24906" s="11"/>
      <c r="P24906" s="11"/>
      <c r="Q24906" s="11"/>
      <c r="R24906" s="11"/>
      <c r="S24906" s="11"/>
      <c r="T24906" s="11"/>
      <c r="U24906" s="11"/>
      <c r="V24906" s="11"/>
      <c r="W24906" s="11"/>
      <c r="X24906" s="11"/>
      <c r="Y24906" s="11"/>
      <c r="Z24906" s="11"/>
      <c r="BE24906"/>
      <c r="BF24906"/>
      <c r="BG24906"/>
    </row>
    <row r="24907" spans="11:59" x14ac:dyDescent="0.25">
      <c r="K24907" s="11"/>
      <c r="L24907" s="11"/>
      <c r="N24907" s="11"/>
      <c r="O24907" s="11"/>
      <c r="P24907" s="11"/>
      <c r="Q24907" s="11"/>
      <c r="R24907" s="11"/>
      <c r="S24907" s="11"/>
      <c r="T24907" s="11"/>
      <c r="U24907" s="11"/>
      <c r="V24907" s="11"/>
      <c r="W24907" s="11"/>
      <c r="X24907" s="11"/>
      <c r="Y24907" s="11"/>
      <c r="Z24907" s="11"/>
      <c r="BE24907"/>
      <c r="BF24907"/>
      <c r="BG24907"/>
    </row>
    <row r="24908" spans="11:59" x14ac:dyDescent="0.25">
      <c r="K24908" s="11"/>
      <c r="L24908" s="11"/>
      <c r="N24908" s="11"/>
      <c r="O24908" s="11"/>
      <c r="P24908" s="11"/>
      <c r="Q24908" s="11"/>
      <c r="R24908" s="11"/>
      <c r="S24908" s="11"/>
      <c r="T24908" s="11"/>
      <c r="U24908" s="11"/>
      <c r="V24908" s="11"/>
      <c r="W24908" s="11"/>
      <c r="X24908" s="11"/>
      <c r="Y24908" s="11"/>
      <c r="Z24908" s="11"/>
      <c r="BE24908"/>
      <c r="BF24908"/>
      <c r="BG24908"/>
    </row>
    <row r="24909" spans="11:59" x14ac:dyDescent="0.25">
      <c r="K24909" s="11"/>
      <c r="L24909" s="11"/>
      <c r="N24909" s="11"/>
      <c r="O24909" s="11"/>
      <c r="P24909" s="11"/>
      <c r="Q24909" s="11"/>
      <c r="R24909" s="11"/>
      <c r="S24909" s="11"/>
      <c r="T24909" s="11"/>
      <c r="U24909" s="11"/>
      <c r="V24909" s="11"/>
      <c r="W24909" s="11"/>
      <c r="X24909" s="11"/>
      <c r="Y24909" s="11"/>
      <c r="Z24909" s="11"/>
      <c r="BE24909"/>
      <c r="BF24909"/>
      <c r="BG24909"/>
    </row>
    <row r="24910" spans="11:59" x14ac:dyDescent="0.25">
      <c r="K24910" s="11"/>
      <c r="L24910" s="11"/>
      <c r="N24910" s="11"/>
      <c r="O24910" s="11"/>
      <c r="P24910" s="11"/>
      <c r="Q24910" s="11"/>
      <c r="R24910" s="11"/>
      <c r="S24910" s="11"/>
      <c r="T24910" s="11"/>
      <c r="U24910" s="11"/>
      <c r="V24910" s="11"/>
      <c r="W24910" s="11"/>
      <c r="X24910" s="11"/>
      <c r="Y24910" s="11"/>
      <c r="Z24910" s="11"/>
      <c r="BE24910"/>
      <c r="BF24910"/>
      <c r="BG24910"/>
    </row>
    <row r="24911" spans="11:59" x14ac:dyDescent="0.25">
      <c r="K24911" s="11"/>
      <c r="L24911" s="11"/>
      <c r="N24911" s="11"/>
      <c r="O24911" s="11"/>
      <c r="P24911" s="11"/>
      <c r="Q24911" s="11"/>
      <c r="R24911" s="11"/>
      <c r="S24911" s="11"/>
      <c r="T24911" s="11"/>
      <c r="U24911" s="11"/>
      <c r="V24911" s="11"/>
      <c r="W24911" s="11"/>
      <c r="X24911" s="11"/>
      <c r="Y24911" s="11"/>
      <c r="Z24911" s="11"/>
      <c r="BE24911"/>
      <c r="BF24911"/>
      <c r="BG24911"/>
    </row>
    <row r="24912" spans="11:59" x14ac:dyDescent="0.25">
      <c r="K24912" s="11"/>
      <c r="L24912" s="11"/>
      <c r="N24912" s="11"/>
      <c r="O24912" s="11"/>
      <c r="P24912" s="11"/>
      <c r="Q24912" s="11"/>
      <c r="R24912" s="11"/>
      <c r="S24912" s="11"/>
      <c r="T24912" s="11"/>
      <c r="U24912" s="11"/>
      <c r="V24912" s="11"/>
      <c r="W24912" s="11"/>
      <c r="X24912" s="11"/>
      <c r="Y24912" s="11"/>
      <c r="Z24912" s="11"/>
      <c r="BE24912"/>
      <c r="BF24912"/>
      <c r="BG24912"/>
    </row>
    <row r="24913" spans="11:59" x14ac:dyDescent="0.25">
      <c r="K24913" s="11"/>
      <c r="L24913" s="11"/>
      <c r="N24913" s="11"/>
      <c r="O24913" s="11"/>
      <c r="P24913" s="11"/>
      <c r="Q24913" s="11"/>
      <c r="R24913" s="11"/>
      <c r="S24913" s="11"/>
      <c r="T24913" s="11"/>
      <c r="U24913" s="11"/>
      <c r="V24913" s="11"/>
      <c r="W24913" s="11"/>
      <c r="X24913" s="11"/>
      <c r="Y24913" s="11"/>
      <c r="Z24913" s="11"/>
      <c r="BE24913"/>
      <c r="BF24913"/>
      <c r="BG24913"/>
    </row>
    <row r="24914" spans="11:59" x14ac:dyDescent="0.25">
      <c r="K24914" s="11"/>
      <c r="L24914" s="11"/>
      <c r="N24914" s="11"/>
      <c r="O24914" s="11"/>
      <c r="P24914" s="11"/>
      <c r="Q24914" s="11"/>
      <c r="R24914" s="11"/>
      <c r="S24914" s="11"/>
      <c r="T24914" s="11"/>
      <c r="U24914" s="11"/>
      <c r="V24914" s="11"/>
      <c r="W24914" s="11"/>
      <c r="X24914" s="11"/>
      <c r="Y24914" s="11"/>
      <c r="Z24914" s="11"/>
      <c r="BE24914"/>
      <c r="BF24914"/>
      <c r="BG24914"/>
    </row>
    <row r="24915" spans="11:59" x14ac:dyDescent="0.25">
      <c r="K24915" s="11"/>
      <c r="L24915" s="11"/>
      <c r="N24915" s="11"/>
      <c r="O24915" s="11"/>
      <c r="P24915" s="11"/>
      <c r="Q24915" s="11"/>
      <c r="R24915" s="11"/>
      <c r="S24915" s="11"/>
      <c r="T24915" s="11"/>
      <c r="U24915" s="11"/>
      <c r="V24915" s="11"/>
      <c r="W24915" s="11"/>
      <c r="X24915" s="11"/>
      <c r="Y24915" s="11"/>
      <c r="Z24915" s="11"/>
      <c r="BE24915"/>
      <c r="BF24915"/>
      <c r="BG24915"/>
    </row>
    <row r="24916" spans="11:59" x14ac:dyDescent="0.25">
      <c r="K24916" s="11"/>
      <c r="L24916" s="11"/>
      <c r="N24916" s="11"/>
      <c r="O24916" s="11"/>
      <c r="P24916" s="11"/>
      <c r="Q24916" s="11"/>
      <c r="R24916" s="11"/>
      <c r="S24916" s="11"/>
      <c r="T24916" s="11"/>
      <c r="U24916" s="11"/>
      <c r="V24916" s="11"/>
      <c r="W24916" s="11"/>
      <c r="X24916" s="11"/>
      <c r="Y24916" s="11"/>
      <c r="Z24916" s="11"/>
      <c r="BE24916"/>
      <c r="BF24916"/>
      <c r="BG24916"/>
    </row>
    <row r="24917" spans="11:59" x14ac:dyDescent="0.25">
      <c r="K24917" s="11"/>
      <c r="L24917" s="11"/>
      <c r="N24917" s="11"/>
      <c r="O24917" s="11"/>
      <c r="P24917" s="11"/>
      <c r="Q24917" s="11"/>
      <c r="R24917" s="11"/>
      <c r="S24917" s="11"/>
      <c r="T24917" s="11"/>
      <c r="U24917" s="11"/>
      <c r="V24917" s="11"/>
      <c r="W24917" s="11"/>
      <c r="X24917" s="11"/>
      <c r="Y24917" s="11"/>
      <c r="Z24917" s="11"/>
      <c r="BE24917"/>
      <c r="BF24917"/>
      <c r="BG24917"/>
    </row>
    <row r="24918" spans="11:59" x14ac:dyDescent="0.25">
      <c r="K24918" s="11"/>
      <c r="L24918" s="11"/>
      <c r="N24918" s="11"/>
      <c r="O24918" s="11"/>
      <c r="P24918" s="11"/>
      <c r="Q24918" s="11"/>
      <c r="R24918" s="11"/>
      <c r="S24918" s="11"/>
      <c r="T24918" s="11"/>
      <c r="U24918" s="11"/>
      <c r="V24918" s="11"/>
      <c r="W24918" s="11"/>
      <c r="X24918" s="11"/>
      <c r="Y24918" s="11"/>
      <c r="Z24918" s="11"/>
      <c r="BE24918"/>
      <c r="BF24918"/>
      <c r="BG24918"/>
    </row>
    <row r="24919" spans="11:59" x14ac:dyDescent="0.25">
      <c r="K24919" s="11"/>
      <c r="L24919" s="11"/>
      <c r="N24919" s="11"/>
      <c r="O24919" s="11"/>
      <c r="P24919" s="11"/>
      <c r="Q24919" s="11"/>
      <c r="R24919" s="11"/>
      <c r="S24919" s="11"/>
      <c r="T24919" s="11"/>
      <c r="U24919" s="11"/>
      <c r="V24919" s="11"/>
      <c r="W24919" s="11"/>
      <c r="X24919" s="11"/>
      <c r="Y24919" s="11"/>
      <c r="Z24919" s="11"/>
      <c r="BE24919"/>
      <c r="BF24919"/>
      <c r="BG24919"/>
    </row>
    <row r="24920" spans="11:59" x14ac:dyDescent="0.25">
      <c r="K24920" s="11"/>
      <c r="L24920" s="11"/>
      <c r="N24920" s="11"/>
      <c r="O24920" s="11"/>
      <c r="P24920" s="11"/>
      <c r="Q24920" s="11"/>
      <c r="R24920" s="11"/>
      <c r="S24920" s="11"/>
      <c r="T24920" s="11"/>
      <c r="U24920" s="11"/>
      <c r="V24920" s="11"/>
      <c r="W24920" s="11"/>
      <c r="X24920" s="11"/>
      <c r="Y24920" s="11"/>
      <c r="Z24920" s="11"/>
      <c r="BE24920"/>
      <c r="BF24920"/>
      <c r="BG24920"/>
    </row>
    <row r="24921" spans="11:59" x14ac:dyDescent="0.25">
      <c r="K24921" s="11"/>
      <c r="L24921" s="11"/>
      <c r="N24921" s="11"/>
      <c r="O24921" s="11"/>
      <c r="P24921" s="11"/>
      <c r="Q24921" s="11"/>
      <c r="R24921" s="11"/>
      <c r="S24921" s="11"/>
      <c r="T24921" s="11"/>
      <c r="U24921" s="11"/>
      <c r="V24921" s="11"/>
      <c r="W24921" s="11"/>
      <c r="X24921" s="11"/>
      <c r="Y24921" s="11"/>
      <c r="Z24921" s="11"/>
      <c r="BE24921"/>
      <c r="BF24921"/>
      <c r="BG24921"/>
    </row>
    <row r="24922" spans="11:59" x14ac:dyDescent="0.25">
      <c r="K24922" s="11"/>
      <c r="L24922" s="11"/>
      <c r="N24922" s="11"/>
      <c r="O24922" s="11"/>
      <c r="P24922" s="11"/>
      <c r="Q24922" s="11"/>
      <c r="R24922" s="11"/>
      <c r="S24922" s="11"/>
      <c r="T24922" s="11"/>
      <c r="U24922" s="11"/>
      <c r="V24922" s="11"/>
      <c r="W24922" s="11"/>
      <c r="X24922" s="11"/>
      <c r="Y24922" s="11"/>
      <c r="Z24922" s="11"/>
      <c r="BE24922"/>
      <c r="BF24922"/>
      <c r="BG24922"/>
    </row>
    <row r="24923" spans="11:59" x14ac:dyDescent="0.25">
      <c r="K24923" s="11"/>
      <c r="L24923" s="11"/>
      <c r="N24923" s="11"/>
      <c r="O24923" s="11"/>
      <c r="P24923" s="11"/>
      <c r="Q24923" s="11"/>
      <c r="R24923" s="11"/>
      <c r="S24923" s="11"/>
      <c r="T24923" s="11"/>
      <c r="U24923" s="11"/>
      <c r="V24923" s="11"/>
      <c r="W24923" s="11"/>
      <c r="X24923" s="11"/>
      <c r="Y24923" s="11"/>
      <c r="Z24923" s="11"/>
      <c r="BE24923"/>
      <c r="BF24923"/>
      <c r="BG24923"/>
    </row>
    <row r="24924" spans="11:59" x14ac:dyDescent="0.25">
      <c r="K24924" s="11"/>
      <c r="L24924" s="11"/>
      <c r="N24924" s="11"/>
      <c r="O24924" s="11"/>
      <c r="P24924" s="11"/>
      <c r="Q24924" s="11"/>
      <c r="R24924" s="11"/>
      <c r="S24924" s="11"/>
      <c r="T24924" s="11"/>
      <c r="U24924" s="11"/>
      <c r="V24924" s="11"/>
      <c r="W24924" s="11"/>
      <c r="X24924" s="11"/>
      <c r="Y24924" s="11"/>
      <c r="Z24924" s="11"/>
      <c r="BE24924"/>
      <c r="BF24924"/>
      <c r="BG24924"/>
    </row>
    <row r="24925" spans="11:59" x14ac:dyDescent="0.25">
      <c r="K24925" s="11"/>
      <c r="L24925" s="11"/>
      <c r="N24925" s="11"/>
      <c r="O24925" s="11"/>
      <c r="P24925" s="11"/>
      <c r="Q24925" s="11"/>
      <c r="R24925" s="11"/>
      <c r="S24925" s="11"/>
      <c r="T24925" s="11"/>
      <c r="U24925" s="11"/>
      <c r="V24925" s="11"/>
      <c r="W24925" s="11"/>
      <c r="X24925" s="11"/>
      <c r="Y24925" s="11"/>
      <c r="Z24925" s="11"/>
      <c r="BE24925"/>
      <c r="BF24925"/>
      <c r="BG24925"/>
    </row>
    <row r="24926" spans="11:59" x14ac:dyDescent="0.25">
      <c r="K24926" s="11"/>
      <c r="L24926" s="11"/>
      <c r="N24926" s="11"/>
      <c r="O24926" s="11"/>
      <c r="P24926" s="11"/>
      <c r="Q24926" s="11"/>
      <c r="R24926" s="11"/>
      <c r="S24926" s="11"/>
      <c r="T24926" s="11"/>
      <c r="U24926" s="11"/>
      <c r="V24926" s="11"/>
      <c r="W24926" s="11"/>
      <c r="X24926" s="11"/>
      <c r="Y24926" s="11"/>
      <c r="Z24926" s="11"/>
      <c r="BE24926"/>
      <c r="BF24926"/>
      <c r="BG24926"/>
    </row>
    <row r="24927" spans="11:59" x14ac:dyDescent="0.25">
      <c r="K24927" s="11"/>
      <c r="L24927" s="11"/>
      <c r="N24927" s="11"/>
      <c r="O24927" s="11"/>
      <c r="P24927" s="11"/>
      <c r="Q24927" s="11"/>
      <c r="R24927" s="11"/>
      <c r="S24927" s="11"/>
      <c r="T24927" s="11"/>
      <c r="U24927" s="11"/>
      <c r="V24927" s="11"/>
      <c r="W24927" s="11"/>
      <c r="X24927" s="11"/>
      <c r="Y24927" s="11"/>
      <c r="Z24927" s="11"/>
      <c r="BE24927"/>
      <c r="BF24927"/>
      <c r="BG24927"/>
    </row>
    <row r="24928" spans="11:59" x14ac:dyDescent="0.25">
      <c r="K24928" s="11"/>
      <c r="L24928" s="11"/>
      <c r="N24928" s="11"/>
      <c r="O24928" s="11"/>
      <c r="P24928" s="11"/>
      <c r="Q24928" s="11"/>
      <c r="R24928" s="11"/>
      <c r="S24928" s="11"/>
      <c r="T24928" s="11"/>
      <c r="U24928" s="11"/>
      <c r="V24928" s="11"/>
      <c r="W24928" s="11"/>
      <c r="X24928" s="11"/>
      <c r="Y24928" s="11"/>
      <c r="Z24928" s="11"/>
      <c r="BE24928"/>
      <c r="BF24928"/>
      <c r="BG24928"/>
    </row>
    <row r="24929" spans="11:59" x14ac:dyDescent="0.25">
      <c r="K24929" s="11"/>
      <c r="L24929" s="11"/>
      <c r="N24929" s="11"/>
      <c r="O24929" s="11"/>
      <c r="P24929" s="11"/>
      <c r="Q24929" s="11"/>
      <c r="R24929" s="11"/>
      <c r="S24929" s="11"/>
      <c r="T24929" s="11"/>
      <c r="U24929" s="11"/>
      <c r="V24929" s="11"/>
      <c r="W24929" s="11"/>
      <c r="X24929" s="11"/>
      <c r="Y24929" s="11"/>
      <c r="Z24929" s="11"/>
      <c r="BE24929"/>
      <c r="BF24929"/>
      <c r="BG24929"/>
    </row>
    <row r="24930" spans="11:59" x14ac:dyDescent="0.25">
      <c r="K24930" s="11"/>
      <c r="L24930" s="11"/>
      <c r="N24930" s="11"/>
      <c r="O24930" s="11"/>
      <c r="P24930" s="11"/>
      <c r="Q24930" s="11"/>
      <c r="R24930" s="11"/>
      <c r="S24930" s="11"/>
      <c r="T24930" s="11"/>
      <c r="U24930" s="11"/>
      <c r="V24930" s="11"/>
      <c r="W24930" s="11"/>
      <c r="X24930" s="11"/>
      <c r="Y24930" s="11"/>
      <c r="Z24930" s="11"/>
      <c r="BE24930"/>
      <c r="BF24930"/>
      <c r="BG24930"/>
    </row>
    <row r="24931" spans="11:59" x14ac:dyDescent="0.25">
      <c r="K24931" s="11"/>
      <c r="L24931" s="11"/>
      <c r="N24931" s="11"/>
      <c r="O24931" s="11"/>
      <c r="P24931" s="11"/>
      <c r="Q24931" s="11"/>
      <c r="R24931" s="11"/>
      <c r="S24931" s="11"/>
      <c r="T24931" s="11"/>
      <c r="U24931" s="11"/>
      <c r="V24931" s="11"/>
      <c r="W24931" s="11"/>
      <c r="X24931" s="11"/>
      <c r="Y24931" s="11"/>
      <c r="Z24931" s="11"/>
      <c r="BE24931"/>
      <c r="BF24931"/>
      <c r="BG24931"/>
    </row>
    <row r="24932" spans="11:59" x14ac:dyDescent="0.25">
      <c r="K24932" s="11"/>
      <c r="L24932" s="11"/>
      <c r="N24932" s="11"/>
      <c r="O24932" s="11"/>
      <c r="P24932" s="11"/>
      <c r="Q24932" s="11"/>
      <c r="R24932" s="11"/>
      <c r="S24932" s="11"/>
      <c r="T24932" s="11"/>
      <c r="U24932" s="11"/>
      <c r="V24932" s="11"/>
      <c r="W24932" s="11"/>
      <c r="X24932" s="11"/>
      <c r="Y24932" s="11"/>
      <c r="Z24932" s="11"/>
      <c r="BE24932"/>
      <c r="BF24932"/>
      <c r="BG24932"/>
    </row>
    <row r="24933" spans="11:59" x14ac:dyDescent="0.25">
      <c r="K24933" s="11"/>
      <c r="L24933" s="11"/>
      <c r="N24933" s="11"/>
      <c r="O24933" s="11"/>
      <c r="P24933" s="11"/>
      <c r="Q24933" s="11"/>
      <c r="R24933" s="11"/>
      <c r="S24933" s="11"/>
      <c r="T24933" s="11"/>
      <c r="U24933" s="11"/>
      <c r="V24933" s="11"/>
      <c r="W24933" s="11"/>
      <c r="X24933" s="11"/>
      <c r="Y24933" s="11"/>
      <c r="Z24933" s="11"/>
      <c r="BE24933"/>
      <c r="BF24933"/>
      <c r="BG24933"/>
    </row>
    <row r="24934" spans="11:59" x14ac:dyDescent="0.25">
      <c r="K24934" s="11"/>
      <c r="L24934" s="11"/>
      <c r="N24934" s="11"/>
      <c r="O24934" s="11"/>
      <c r="P24934" s="11"/>
      <c r="Q24934" s="11"/>
      <c r="R24934" s="11"/>
      <c r="S24934" s="11"/>
      <c r="T24934" s="11"/>
      <c r="U24934" s="11"/>
      <c r="V24934" s="11"/>
      <c r="W24934" s="11"/>
      <c r="X24934" s="11"/>
      <c r="Y24934" s="11"/>
      <c r="Z24934" s="11"/>
      <c r="BE24934"/>
      <c r="BF24934"/>
      <c r="BG24934"/>
    </row>
    <row r="24935" spans="11:59" x14ac:dyDescent="0.25">
      <c r="K24935" s="11"/>
      <c r="L24935" s="11"/>
      <c r="N24935" s="11"/>
      <c r="O24935" s="11"/>
      <c r="P24935" s="11"/>
      <c r="Q24935" s="11"/>
      <c r="R24935" s="11"/>
      <c r="S24935" s="11"/>
      <c r="T24935" s="11"/>
      <c r="U24935" s="11"/>
      <c r="V24935" s="11"/>
      <c r="W24935" s="11"/>
      <c r="X24935" s="11"/>
      <c r="Y24935" s="11"/>
      <c r="Z24935" s="11"/>
      <c r="BE24935"/>
      <c r="BF24935"/>
      <c r="BG24935"/>
    </row>
    <row r="24936" spans="11:59" x14ac:dyDescent="0.25">
      <c r="K24936" s="11"/>
      <c r="L24936" s="11"/>
      <c r="N24936" s="11"/>
      <c r="O24936" s="11"/>
      <c r="P24936" s="11"/>
      <c r="Q24936" s="11"/>
      <c r="R24936" s="11"/>
      <c r="S24936" s="11"/>
      <c r="T24936" s="11"/>
      <c r="U24936" s="11"/>
      <c r="V24936" s="11"/>
      <c r="W24936" s="11"/>
      <c r="X24936" s="11"/>
      <c r="Y24936" s="11"/>
      <c r="Z24936" s="11"/>
      <c r="BE24936"/>
      <c r="BF24936"/>
      <c r="BG24936"/>
    </row>
    <row r="24937" spans="11:59" x14ac:dyDescent="0.25">
      <c r="K24937" s="11"/>
      <c r="L24937" s="11"/>
      <c r="N24937" s="11"/>
      <c r="O24937" s="11"/>
      <c r="P24937" s="11"/>
      <c r="Q24937" s="11"/>
      <c r="R24937" s="11"/>
      <c r="S24937" s="11"/>
      <c r="T24937" s="11"/>
      <c r="U24937" s="11"/>
      <c r="V24937" s="11"/>
      <c r="W24937" s="11"/>
      <c r="X24937" s="11"/>
      <c r="Y24937" s="11"/>
      <c r="Z24937" s="11"/>
      <c r="BE24937"/>
      <c r="BF24937"/>
      <c r="BG24937"/>
    </row>
    <row r="24938" spans="11:59" x14ac:dyDescent="0.25">
      <c r="K24938" s="11"/>
      <c r="L24938" s="11"/>
      <c r="N24938" s="11"/>
      <c r="O24938" s="11"/>
      <c r="P24938" s="11"/>
      <c r="Q24938" s="11"/>
      <c r="R24938" s="11"/>
      <c r="S24938" s="11"/>
      <c r="T24938" s="11"/>
      <c r="U24938" s="11"/>
      <c r="V24938" s="11"/>
      <c r="W24938" s="11"/>
      <c r="X24938" s="11"/>
      <c r="Y24938" s="11"/>
      <c r="Z24938" s="11"/>
      <c r="BE24938"/>
      <c r="BF24938"/>
      <c r="BG24938"/>
    </row>
    <row r="24939" spans="11:59" x14ac:dyDescent="0.25">
      <c r="K24939" s="11"/>
      <c r="L24939" s="11"/>
      <c r="N24939" s="11"/>
      <c r="O24939" s="11"/>
      <c r="P24939" s="11"/>
      <c r="Q24939" s="11"/>
      <c r="R24939" s="11"/>
      <c r="S24939" s="11"/>
      <c r="T24939" s="11"/>
      <c r="U24939" s="11"/>
      <c r="V24939" s="11"/>
      <c r="W24939" s="11"/>
      <c r="X24939" s="11"/>
      <c r="Y24939" s="11"/>
      <c r="Z24939" s="11"/>
      <c r="BE24939"/>
      <c r="BF24939"/>
      <c r="BG24939"/>
    </row>
    <row r="24940" spans="11:59" x14ac:dyDescent="0.25">
      <c r="K24940" s="11"/>
      <c r="L24940" s="11"/>
      <c r="N24940" s="11"/>
      <c r="O24940" s="11"/>
      <c r="P24940" s="11"/>
      <c r="Q24940" s="11"/>
      <c r="R24940" s="11"/>
      <c r="S24940" s="11"/>
      <c r="T24940" s="11"/>
      <c r="U24940" s="11"/>
      <c r="V24940" s="11"/>
      <c r="W24940" s="11"/>
      <c r="X24940" s="11"/>
      <c r="Y24940" s="11"/>
      <c r="Z24940" s="11"/>
      <c r="BE24940"/>
      <c r="BF24940"/>
      <c r="BG24940"/>
    </row>
    <row r="24941" spans="11:59" x14ac:dyDescent="0.25">
      <c r="K24941" s="11"/>
      <c r="L24941" s="11"/>
      <c r="N24941" s="11"/>
      <c r="O24941" s="11"/>
      <c r="P24941" s="11"/>
      <c r="Q24941" s="11"/>
      <c r="R24941" s="11"/>
      <c r="S24941" s="11"/>
      <c r="T24941" s="11"/>
      <c r="U24941" s="11"/>
      <c r="V24941" s="11"/>
      <c r="W24941" s="11"/>
      <c r="X24941" s="11"/>
      <c r="Y24941" s="11"/>
      <c r="Z24941" s="11"/>
      <c r="BE24941"/>
      <c r="BF24941"/>
      <c r="BG24941"/>
    </row>
    <row r="24942" spans="11:59" x14ac:dyDescent="0.25">
      <c r="K24942" s="11"/>
      <c r="L24942" s="11"/>
      <c r="N24942" s="11"/>
      <c r="O24942" s="11"/>
      <c r="P24942" s="11"/>
      <c r="Q24942" s="11"/>
      <c r="R24942" s="11"/>
      <c r="S24942" s="11"/>
      <c r="T24942" s="11"/>
      <c r="U24942" s="11"/>
      <c r="V24942" s="11"/>
      <c r="W24942" s="11"/>
      <c r="X24942" s="11"/>
      <c r="Y24942" s="11"/>
      <c r="Z24942" s="11"/>
      <c r="BE24942"/>
      <c r="BF24942"/>
      <c r="BG24942"/>
    </row>
    <row r="24943" spans="11:59" x14ac:dyDescent="0.25">
      <c r="K24943" s="11"/>
      <c r="L24943" s="11"/>
      <c r="N24943" s="11"/>
      <c r="O24943" s="11"/>
      <c r="P24943" s="11"/>
      <c r="Q24943" s="11"/>
      <c r="R24943" s="11"/>
      <c r="S24943" s="11"/>
      <c r="T24943" s="11"/>
      <c r="U24943" s="11"/>
      <c r="V24943" s="11"/>
      <c r="W24943" s="11"/>
      <c r="X24943" s="11"/>
      <c r="Y24943" s="11"/>
      <c r="Z24943" s="11"/>
      <c r="BE24943"/>
      <c r="BF24943"/>
      <c r="BG24943"/>
    </row>
    <row r="24944" spans="11:59" x14ac:dyDescent="0.25">
      <c r="K24944" s="11"/>
      <c r="L24944" s="11"/>
      <c r="N24944" s="11"/>
      <c r="O24944" s="11"/>
      <c r="P24944" s="11"/>
      <c r="Q24944" s="11"/>
      <c r="R24944" s="11"/>
      <c r="S24944" s="11"/>
      <c r="T24944" s="11"/>
      <c r="U24944" s="11"/>
      <c r="V24944" s="11"/>
      <c r="W24944" s="11"/>
      <c r="X24944" s="11"/>
      <c r="Y24944" s="11"/>
      <c r="Z24944" s="11"/>
      <c r="BE24944"/>
      <c r="BF24944"/>
      <c r="BG24944"/>
    </row>
    <row r="24945" spans="11:59" x14ac:dyDescent="0.25">
      <c r="K24945" s="11"/>
      <c r="L24945" s="11"/>
      <c r="N24945" s="11"/>
      <c r="O24945" s="11"/>
      <c r="P24945" s="11"/>
      <c r="Q24945" s="11"/>
      <c r="R24945" s="11"/>
      <c r="S24945" s="11"/>
      <c r="T24945" s="11"/>
      <c r="U24945" s="11"/>
      <c r="V24945" s="11"/>
      <c r="W24945" s="11"/>
      <c r="X24945" s="11"/>
      <c r="Y24945" s="11"/>
      <c r="Z24945" s="11"/>
      <c r="BE24945"/>
      <c r="BF24945"/>
      <c r="BG24945"/>
    </row>
    <row r="24946" spans="11:59" x14ac:dyDescent="0.25">
      <c r="K24946" s="11"/>
      <c r="L24946" s="11"/>
      <c r="N24946" s="11"/>
      <c r="O24946" s="11"/>
      <c r="P24946" s="11"/>
      <c r="Q24946" s="11"/>
      <c r="R24946" s="11"/>
      <c r="S24946" s="11"/>
      <c r="T24946" s="11"/>
      <c r="U24946" s="11"/>
      <c r="V24946" s="11"/>
      <c r="W24946" s="11"/>
      <c r="X24946" s="11"/>
      <c r="Y24946" s="11"/>
      <c r="Z24946" s="11"/>
      <c r="BE24946"/>
      <c r="BF24946"/>
      <c r="BG24946"/>
    </row>
    <row r="24947" spans="11:59" x14ac:dyDescent="0.25">
      <c r="K24947" s="11"/>
      <c r="L24947" s="11"/>
      <c r="N24947" s="11"/>
      <c r="O24947" s="11"/>
      <c r="P24947" s="11"/>
      <c r="Q24947" s="11"/>
      <c r="R24947" s="11"/>
      <c r="S24947" s="11"/>
      <c r="T24947" s="11"/>
      <c r="U24947" s="11"/>
      <c r="V24947" s="11"/>
      <c r="W24947" s="11"/>
      <c r="X24947" s="11"/>
      <c r="Y24947" s="11"/>
      <c r="Z24947" s="11"/>
      <c r="BE24947"/>
      <c r="BF24947"/>
      <c r="BG24947"/>
    </row>
    <row r="24948" spans="11:59" x14ac:dyDescent="0.25">
      <c r="K24948" s="11"/>
      <c r="L24948" s="11"/>
      <c r="N24948" s="11"/>
      <c r="O24948" s="11"/>
      <c r="P24948" s="11"/>
      <c r="Q24948" s="11"/>
      <c r="R24948" s="11"/>
      <c r="S24948" s="11"/>
      <c r="T24948" s="11"/>
      <c r="U24948" s="11"/>
      <c r="V24948" s="11"/>
      <c r="W24948" s="11"/>
      <c r="X24948" s="11"/>
      <c r="Y24948" s="11"/>
      <c r="Z24948" s="11"/>
      <c r="BE24948"/>
      <c r="BF24948"/>
      <c r="BG24948"/>
    </row>
    <row r="24949" spans="11:59" x14ac:dyDescent="0.25">
      <c r="K24949" s="11"/>
      <c r="L24949" s="11"/>
      <c r="N24949" s="11"/>
      <c r="O24949" s="11"/>
      <c r="P24949" s="11"/>
      <c r="Q24949" s="11"/>
      <c r="R24949" s="11"/>
      <c r="S24949" s="11"/>
      <c r="T24949" s="11"/>
      <c r="U24949" s="11"/>
      <c r="V24949" s="11"/>
      <c r="W24949" s="11"/>
      <c r="X24949" s="11"/>
      <c r="Y24949" s="11"/>
      <c r="Z24949" s="11"/>
      <c r="BE24949"/>
      <c r="BF24949"/>
      <c r="BG24949"/>
    </row>
    <row r="24950" spans="11:59" x14ac:dyDescent="0.25">
      <c r="K24950" s="11"/>
      <c r="L24950" s="11"/>
      <c r="N24950" s="11"/>
      <c r="O24950" s="11"/>
      <c r="P24950" s="11"/>
      <c r="Q24950" s="11"/>
      <c r="R24950" s="11"/>
      <c r="S24950" s="11"/>
      <c r="T24950" s="11"/>
      <c r="U24950" s="11"/>
      <c r="V24950" s="11"/>
      <c r="W24950" s="11"/>
      <c r="X24950" s="11"/>
      <c r="Y24950" s="11"/>
      <c r="Z24950" s="11"/>
      <c r="BE24950"/>
      <c r="BF24950"/>
      <c r="BG24950"/>
    </row>
    <row r="24951" spans="11:59" x14ac:dyDescent="0.25">
      <c r="K24951" s="11"/>
      <c r="L24951" s="11"/>
      <c r="N24951" s="11"/>
      <c r="O24951" s="11"/>
      <c r="P24951" s="11"/>
      <c r="Q24951" s="11"/>
      <c r="R24951" s="11"/>
      <c r="S24951" s="11"/>
      <c r="T24951" s="11"/>
      <c r="U24951" s="11"/>
      <c r="V24951" s="11"/>
      <c r="W24951" s="11"/>
      <c r="X24951" s="11"/>
      <c r="Y24951" s="11"/>
      <c r="Z24951" s="11"/>
      <c r="BE24951"/>
      <c r="BF24951"/>
      <c r="BG24951"/>
    </row>
    <row r="24952" spans="11:59" x14ac:dyDescent="0.25">
      <c r="K24952" s="11"/>
      <c r="L24952" s="11"/>
      <c r="N24952" s="11"/>
      <c r="O24952" s="11"/>
      <c r="P24952" s="11"/>
      <c r="Q24952" s="11"/>
      <c r="R24952" s="11"/>
      <c r="S24952" s="11"/>
      <c r="T24952" s="11"/>
      <c r="U24952" s="11"/>
      <c r="V24952" s="11"/>
      <c r="W24952" s="11"/>
      <c r="X24952" s="11"/>
      <c r="Y24952" s="11"/>
      <c r="Z24952" s="11"/>
      <c r="BE24952"/>
      <c r="BF24952"/>
      <c r="BG24952"/>
    </row>
    <row r="24953" spans="11:59" x14ac:dyDescent="0.25">
      <c r="K24953" s="11"/>
      <c r="L24953" s="11"/>
      <c r="N24953" s="11"/>
      <c r="O24953" s="11"/>
      <c r="P24953" s="11"/>
      <c r="Q24953" s="11"/>
      <c r="R24953" s="11"/>
      <c r="S24953" s="11"/>
      <c r="T24953" s="11"/>
      <c r="U24953" s="11"/>
      <c r="V24953" s="11"/>
      <c r="W24953" s="11"/>
      <c r="X24953" s="11"/>
      <c r="Y24953" s="11"/>
      <c r="Z24953" s="11"/>
      <c r="BE24953"/>
      <c r="BF24953"/>
      <c r="BG24953"/>
    </row>
    <row r="24954" spans="11:59" x14ac:dyDescent="0.25">
      <c r="K24954" s="11"/>
      <c r="L24954" s="11"/>
      <c r="N24954" s="11"/>
      <c r="O24954" s="11"/>
      <c r="P24954" s="11"/>
      <c r="Q24954" s="11"/>
      <c r="R24954" s="11"/>
      <c r="S24954" s="11"/>
      <c r="T24954" s="11"/>
      <c r="U24954" s="11"/>
      <c r="V24954" s="11"/>
      <c r="W24954" s="11"/>
      <c r="X24954" s="11"/>
      <c r="Y24954" s="11"/>
      <c r="Z24954" s="11"/>
      <c r="BE24954"/>
      <c r="BF24954"/>
      <c r="BG24954"/>
    </row>
    <row r="24955" spans="11:59" x14ac:dyDescent="0.25">
      <c r="K24955" s="11"/>
      <c r="L24955" s="11"/>
      <c r="N24955" s="11"/>
      <c r="O24955" s="11"/>
      <c r="P24955" s="11"/>
      <c r="Q24955" s="11"/>
      <c r="R24955" s="11"/>
      <c r="S24955" s="11"/>
      <c r="T24955" s="11"/>
      <c r="U24955" s="11"/>
      <c r="V24955" s="11"/>
      <c r="W24955" s="11"/>
      <c r="X24955" s="11"/>
      <c r="Y24955" s="11"/>
      <c r="Z24955" s="11"/>
      <c r="BE24955"/>
      <c r="BF24955"/>
      <c r="BG24955"/>
    </row>
    <row r="24956" spans="11:59" x14ac:dyDescent="0.25">
      <c r="K24956" s="11"/>
      <c r="L24956" s="11"/>
      <c r="N24956" s="11"/>
      <c r="O24956" s="11"/>
      <c r="P24956" s="11"/>
      <c r="Q24956" s="11"/>
      <c r="R24956" s="11"/>
      <c r="S24956" s="11"/>
      <c r="T24956" s="11"/>
      <c r="U24956" s="11"/>
      <c r="V24956" s="11"/>
      <c r="W24956" s="11"/>
      <c r="X24956" s="11"/>
      <c r="Y24956" s="11"/>
      <c r="Z24956" s="11"/>
      <c r="BE24956"/>
      <c r="BF24956"/>
      <c r="BG24956"/>
    </row>
    <row r="24957" spans="11:59" x14ac:dyDescent="0.25">
      <c r="K24957" s="11"/>
      <c r="L24957" s="11"/>
      <c r="N24957" s="11"/>
      <c r="O24957" s="11"/>
      <c r="P24957" s="11"/>
      <c r="Q24957" s="11"/>
      <c r="R24957" s="11"/>
      <c r="S24957" s="11"/>
      <c r="T24957" s="11"/>
      <c r="U24957" s="11"/>
      <c r="V24957" s="11"/>
      <c r="W24957" s="11"/>
      <c r="X24957" s="11"/>
      <c r="Y24957" s="11"/>
      <c r="Z24957" s="11"/>
      <c r="BE24957"/>
      <c r="BF24957"/>
      <c r="BG24957"/>
    </row>
    <row r="24958" spans="11:59" x14ac:dyDescent="0.25">
      <c r="K24958" s="11"/>
      <c r="L24958" s="11"/>
      <c r="N24958" s="11"/>
      <c r="O24958" s="11"/>
      <c r="P24958" s="11"/>
      <c r="Q24958" s="11"/>
      <c r="R24958" s="11"/>
      <c r="S24958" s="11"/>
      <c r="T24958" s="11"/>
      <c r="U24958" s="11"/>
      <c r="V24958" s="11"/>
      <c r="W24958" s="11"/>
      <c r="X24958" s="11"/>
      <c r="Y24958" s="11"/>
      <c r="Z24958" s="11"/>
      <c r="BE24958"/>
      <c r="BF24958"/>
      <c r="BG24958"/>
    </row>
    <row r="24959" spans="11:59" x14ac:dyDescent="0.25">
      <c r="K24959" s="11"/>
      <c r="L24959" s="11"/>
      <c r="N24959" s="11"/>
      <c r="O24959" s="11"/>
      <c r="P24959" s="11"/>
      <c r="Q24959" s="11"/>
      <c r="R24959" s="11"/>
      <c r="S24959" s="11"/>
      <c r="T24959" s="11"/>
      <c r="U24959" s="11"/>
      <c r="V24959" s="11"/>
      <c r="W24959" s="11"/>
      <c r="X24959" s="11"/>
      <c r="Y24959" s="11"/>
      <c r="Z24959" s="11"/>
      <c r="BE24959"/>
      <c r="BF24959"/>
      <c r="BG24959"/>
    </row>
    <row r="24960" spans="11:59" x14ac:dyDescent="0.25">
      <c r="K24960" s="11"/>
      <c r="L24960" s="11"/>
      <c r="N24960" s="11"/>
      <c r="O24960" s="11"/>
      <c r="P24960" s="11"/>
      <c r="Q24960" s="11"/>
      <c r="R24960" s="11"/>
      <c r="S24960" s="11"/>
      <c r="T24960" s="11"/>
      <c r="U24960" s="11"/>
      <c r="V24960" s="11"/>
      <c r="W24960" s="11"/>
      <c r="X24960" s="11"/>
      <c r="Y24960" s="11"/>
      <c r="Z24960" s="11"/>
      <c r="BE24960"/>
      <c r="BF24960"/>
      <c r="BG24960"/>
    </row>
    <row r="24961" spans="11:59" x14ac:dyDescent="0.25">
      <c r="K24961" s="11"/>
      <c r="L24961" s="11"/>
      <c r="N24961" s="11"/>
      <c r="O24961" s="11"/>
      <c r="P24961" s="11"/>
      <c r="Q24961" s="11"/>
      <c r="R24961" s="11"/>
      <c r="S24961" s="11"/>
      <c r="T24961" s="11"/>
      <c r="U24961" s="11"/>
      <c r="V24961" s="11"/>
      <c r="W24961" s="11"/>
      <c r="X24961" s="11"/>
      <c r="Y24961" s="11"/>
      <c r="Z24961" s="11"/>
      <c r="BE24961"/>
      <c r="BF24961"/>
      <c r="BG24961"/>
    </row>
    <row r="24962" spans="11:59" x14ac:dyDescent="0.25">
      <c r="K24962" s="11"/>
      <c r="L24962" s="11"/>
      <c r="N24962" s="11"/>
      <c r="O24962" s="11"/>
      <c r="P24962" s="11"/>
      <c r="Q24962" s="11"/>
      <c r="R24962" s="11"/>
      <c r="S24962" s="11"/>
      <c r="T24962" s="11"/>
      <c r="U24962" s="11"/>
      <c r="V24962" s="11"/>
      <c r="W24962" s="11"/>
      <c r="X24962" s="11"/>
      <c r="Y24962" s="11"/>
      <c r="Z24962" s="11"/>
      <c r="BE24962"/>
      <c r="BF24962"/>
      <c r="BG24962"/>
    </row>
    <row r="24963" spans="11:59" x14ac:dyDescent="0.25">
      <c r="K24963" s="11"/>
      <c r="L24963" s="11"/>
      <c r="N24963" s="11"/>
      <c r="O24963" s="11"/>
      <c r="P24963" s="11"/>
      <c r="Q24963" s="11"/>
      <c r="R24963" s="11"/>
      <c r="S24963" s="11"/>
      <c r="T24963" s="11"/>
      <c r="U24963" s="11"/>
      <c r="V24963" s="11"/>
      <c r="W24963" s="11"/>
      <c r="X24963" s="11"/>
      <c r="Y24963" s="11"/>
      <c r="Z24963" s="11"/>
      <c r="BE24963"/>
      <c r="BF24963"/>
      <c r="BG24963"/>
    </row>
    <row r="24964" spans="11:59" x14ac:dyDescent="0.25">
      <c r="K24964" s="11"/>
      <c r="L24964" s="11"/>
      <c r="N24964" s="11"/>
      <c r="O24964" s="11"/>
      <c r="P24964" s="11"/>
      <c r="Q24964" s="11"/>
      <c r="R24964" s="11"/>
      <c r="S24964" s="11"/>
      <c r="T24964" s="11"/>
      <c r="U24964" s="11"/>
      <c r="V24964" s="11"/>
      <c r="W24964" s="11"/>
      <c r="X24964" s="11"/>
      <c r="Y24964" s="11"/>
      <c r="Z24964" s="11"/>
      <c r="BE24964"/>
      <c r="BF24964"/>
      <c r="BG24964"/>
    </row>
    <row r="24965" spans="11:59" x14ac:dyDescent="0.25">
      <c r="K24965" s="11"/>
      <c r="L24965" s="11"/>
      <c r="N24965" s="11"/>
      <c r="O24965" s="11"/>
      <c r="P24965" s="11"/>
      <c r="Q24965" s="11"/>
      <c r="R24965" s="11"/>
      <c r="S24965" s="11"/>
      <c r="T24965" s="11"/>
      <c r="U24965" s="11"/>
      <c r="V24965" s="11"/>
      <c r="W24965" s="11"/>
      <c r="X24965" s="11"/>
      <c r="Y24965" s="11"/>
      <c r="Z24965" s="11"/>
      <c r="BE24965"/>
      <c r="BF24965"/>
      <c r="BG24965"/>
    </row>
    <row r="24966" spans="11:59" x14ac:dyDescent="0.25">
      <c r="K24966" s="11"/>
      <c r="L24966" s="11"/>
      <c r="N24966" s="11"/>
      <c r="O24966" s="11"/>
      <c r="P24966" s="11"/>
      <c r="Q24966" s="11"/>
      <c r="R24966" s="11"/>
      <c r="S24966" s="11"/>
      <c r="T24966" s="11"/>
      <c r="U24966" s="11"/>
      <c r="V24966" s="11"/>
      <c r="W24966" s="11"/>
      <c r="X24966" s="11"/>
      <c r="Y24966" s="11"/>
      <c r="Z24966" s="11"/>
      <c r="BE24966"/>
      <c r="BF24966"/>
      <c r="BG24966"/>
    </row>
    <row r="24967" spans="11:59" x14ac:dyDescent="0.25">
      <c r="K24967" s="11"/>
      <c r="L24967" s="11"/>
      <c r="N24967" s="11"/>
      <c r="O24967" s="11"/>
      <c r="P24967" s="11"/>
      <c r="Q24967" s="11"/>
      <c r="R24967" s="11"/>
      <c r="S24967" s="11"/>
      <c r="T24967" s="11"/>
      <c r="U24967" s="11"/>
      <c r="V24967" s="11"/>
      <c r="W24967" s="11"/>
      <c r="X24967" s="11"/>
      <c r="Y24967" s="11"/>
      <c r="Z24967" s="11"/>
      <c r="BE24967"/>
      <c r="BF24967"/>
      <c r="BG24967"/>
    </row>
    <row r="24968" spans="11:59" x14ac:dyDescent="0.25">
      <c r="K24968" s="11"/>
      <c r="L24968" s="11"/>
      <c r="N24968" s="11"/>
      <c r="O24968" s="11"/>
      <c r="P24968" s="11"/>
      <c r="Q24968" s="11"/>
      <c r="R24968" s="11"/>
      <c r="S24968" s="11"/>
      <c r="T24968" s="11"/>
      <c r="U24968" s="11"/>
      <c r="V24968" s="11"/>
      <c r="W24968" s="11"/>
      <c r="X24968" s="11"/>
      <c r="Y24968" s="11"/>
      <c r="Z24968" s="11"/>
      <c r="BE24968"/>
      <c r="BF24968"/>
      <c r="BG24968"/>
    </row>
    <row r="24969" spans="11:59" x14ac:dyDescent="0.25">
      <c r="K24969" s="11"/>
      <c r="L24969" s="11"/>
      <c r="N24969" s="11"/>
      <c r="O24969" s="11"/>
      <c r="P24969" s="11"/>
      <c r="Q24969" s="11"/>
      <c r="R24969" s="11"/>
      <c r="S24969" s="11"/>
      <c r="T24969" s="11"/>
      <c r="U24969" s="11"/>
      <c r="V24969" s="11"/>
      <c r="W24969" s="11"/>
      <c r="X24969" s="11"/>
      <c r="Y24969" s="11"/>
      <c r="Z24969" s="11"/>
      <c r="BE24969"/>
      <c r="BF24969"/>
      <c r="BG24969"/>
    </row>
    <row r="24970" spans="11:59" x14ac:dyDescent="0.25">
      <c r="K24970" s="11"/>
      <c r="L24970" s="11"/>
      <c r="N24970" s="11"/>
      <c r="O24970" s="11"/>
      <c r="P24970" s="11"/>
      <c r="Q24970" s="11"/>
      <c r="R24970" s="11"/>
      <c r="S24970" s="11"/>
      <c r="T24970" s="11"/>
      <c r="U24970" s="11"/>
      <c r="V24970" s="11"/>
      <c r="W24970" s="11"/>
      <c r="X24970" s="11"/>
      <c r="Y24970" s="11"/>
      <c r="Z24970" s="11"/>
      <c r="BE24970"/>
      <c r="BF24970"/>
      <c r="BG24970"/>
    </row>
    <row r="24971" spans="11:59" x14ac:dyDescent="0.25">
      <c r="K24971" s="11"/>
      <c r="L24971" s="11"/>
      <c r="N24971" s="11"/>
      <c r="O24971" s="11"/>
      <c r="P24971" s="11"/>
      <c r="Q24971" s="11"/>
      <c r="R24971" s="11"/>
      <c r="S24971" s="11"/>
      <c r="T24971" s="11"/>
      <c r="U24971" s="11"/>
      <c r="V24971" s="11"/>
      <c r="W24971" s="11"/>
      <c r="X24971" s="11"/>
      <c r="Y24971" s="11"/>
      <c r="Z24971" s="11"/>
      <c r="BE24971"/>
      <c r="BF24971"/>
      <c r="BG24971"/>
    </row>
    <row r="24972" spans="11:59" x14ac:dyDescent="0.25">
      <c r="K24972" s="11"/>
      <c r="L24972" s="11"/>
      <c r="N24972" s="11"/>
      <c r="O24972" s="11"/>
      <c r="P24972" s="11"/>
      <c r="Q24972" s="11"/>
      <c r="R24972" s="11"/>
      <c r="S24972" s="11"/>
      <c r="T24972" s="11"/>
      <c r="U24972" s="11"/>
      <c r="V24972" s="11"/>
      <c r="W24972" s="11"/>
      <c r="X24972" s="11"/>
      <c r="Y24972" s="11"/>
      <c r="Z24972" s="11"/>
      <c r="BE24972"/>
      <c r="BF24972"/>
      <c r="BG24972"/>
    </row>
    <row r="24973" spans="11:59" x14ac:dyDescent="0.25">
      <c r="K24973" s="11"/>
      <c r="L24973" s="11"/>
      <c r="N24973" s="11"/>
      <c r="O24973" s="11"/>
      <c r="P24973" s="11"/>
      <c r="Q24973" s="11"/>
      <c r="R24973" s="11"/>
      <c r="S24973" s="11"/>
      <c r="T24973" s="11"/>
      <c r="U24973" s="11"/>
      <c r="V24973" s="11"/>
      <c r="W24973" s="11"/>
      <c r="X24973" s="11"/>
      <c r="Y24973" s="11"/>
      <c r="Z24973" s="11"/>
      <c r="BE24973"/>
      <c r="BF24973"/>
      <c r="BG24973"/>
    </row>
    <row r="24974" spans="11:59" x14ac:dyDescent="0.25">
      <c r="K24974" s="11"/>
      <c r="L24974" s="11"/>
      <c r="N24974" s="11"/>
      <c r="O24974" s="11"/>
      <c r="P24974" s="11"/>
      <c r="Q24974" s="11"/>
      <c r="R24974" s="11"/>
      <c r="S24974" s="11"/>
      <c r="T24974" s="11"/>
      <c r="U24974" s="11"/>
      <c r="V24974" s="11"/>
      <c r="W24974" s="11"/>
      <c r="X24974" s="11"/>
      <c r="Y24974" s="11"/>
      <c r="Z24974" s="11"/>
      <c r="BE24974"/>
      <c r="BF24974"/>
      <c r="BG24974"/>
    </row>
    <row r="24975" spans="11:59" x14ac:dyDescent="0.25">
      <c r="K24975" s="11"/>
      <c r="L24975" s="11"/>
      <c r="N24975" s="11"/>
      <c r="O24975" s="11"/>
      <c r="P24975" s="11"/>
      <c r="Q24975" s="11"/>
      <c r="R24975" s="11"/>
      <c r="S24975" s="11"/>
      <c r="T24975" s="11"/>
      <c r="U24975" s="11"/>
      <c r="V24975" s="11"/>
      <c r="W24975" s="11"/>
      <c r="X24975" s="11"/>
      <c r="Y24975" s="11"/>
      <c r="Z24975" s="11"/>
      <c r="BE24975"/>
      <c r="BF24975"/>
      <c r="BG24975"/>
    </row>
    <row r="24976" spans="11:59" x14ac:dyDescent="0.25">
      <c r="K24976" s="11"/>
      <c r="L24976" s="11"/>
      <c r="N24976" s="11"/>
      <c r="O24976" s="11"/>
      <c r="P24976" s="11"/>
      <c r="Q24976" s="11"/>
      <c r="R24976" s="11"/>
      <c r="S24976" s="11"/>
      <c r="T24976" s="11"/>
      <c r="U24976" s="11"/>
      <c r="V24976" s="11"/>
      <c r="W24976" s="11"/>
      <c r="X24976" s="11"/>
      <c r="Y24976" s="11"/>
      <c r="Z24976" s="11"/>
      <c r="BE24976"/>
      <c r="BF24976"/>
      <c r="BG24976"/>
    </row>
    <row r="24977" spans="11:59" x14ac:dyDescent="0.25">
      <c r="K24977" s="11"/>
      <c r="L24977" s="11"/>
      <c r="N24977" s="11"/>
      <c r="O24977" s="11"/>
      <c r="P24977" s="11"/>
      <c r="Q24977" s="11"/>
      <c r="R24977" s="11"/>
      <c r="S24977" s="11"/>
      <c r="T24977" s="11"/>
      <c r="U24977" s="11"/>
      <c r="V24977" s="11"/>
      <c r="W24977" s="11"/>
      <c r="X24977" s="11"/>
      <c r="Y24977" s="11"/>
      <c r="Z24977" s="11"/>
      <c r="BE24977"/>
      <c r="BF24977"/>
      <c r="BG24977"/>
    </row>
    <row r="24978" spans="11:59" x14ac:dyDescent="0.25">
      <c r="K24978" s="11"/>
      <c r="L24978" s="11"/>
      <c r="N24978" s="11"/>
      <c r="O24978" s="11"/>
      <c r="P24978" s="11"/>
      <c r="Q24978" s="11"/>
      <c r="R24978" s="11"/>
      <c r="S24978" s="11"/>
      <c r="T24978" s="11"/>
      <c r="U24978" s="11"/>
      <c r="V24978" s="11"/>
      <c r="W24978" s="11"/>
      <c r="X24978" s="11"/>
      <c r="Y24978" s="11"/>
      <c r="Z24978" s="11"/>
      <c r="BE24978"/>
      <c r="BF24978"/>
      <c r="BG24978"/>
    </row>
    <row r="24979" spans="11:59" x14ac:dyDescent="0.25">
      <c r="K24979" s="11"/>
      <c r="L24979" s="11"/>
      <c r="N24979" s="11"/>
      <c r="O24979" s="11"/>
      <c r="P24979" s="11"/>
      <c r="Q24979" s="11"/>
      <c r="R24979" s="11"/>
      <c r="S24979" s="11"/>
      <c r="T24979" s="11"/>
      <c r="U24979" s="11"/>
      <c r="V24979" s="11"/>
      <c r="W24979" s="11"/>
      <c r="X24979" s="11"/>
      <c r="Y24979" s="11"/>
      <c r="Z24979" s="11"/>
      <c r="BE24979"/>
      <c r="BF24979"/>
      <c r="BG24979"/>
    </row>
    <row r="24980" spans="11:59" x14ac:dyDescent="0.25">
      <c r="K24980" s="11"/>
      <c r="L24980" s="11"/>
      <c r="N24980" s="11"/>
      <c r="O24980" s="11"/>
      <c r="P24980" s="11"/>
      <c r="Q24980" s="11"/>
      <c r="R24980" s="11"/>
      <c r="S24980" s="11"/>
      <c r="T24980" s="11"/>
      <c r="U24980" s="11"/>
      <c r="V24980" s="11"/>
      <c r="W24980" s="11"/>
      <c r="X24980" s="11"/>
      <c r="Y24980" s="11"/>
      <c r="Z24980" s="11"/>
      <c r="BE24980"/>
      <c r="BF24980"/>
      <c r="BG24980"/>
    </row>
    <row r="24981" spans="11:59" x14ac:dyDescent="0.25">
      <c r="K24981" s="11"/>
      <c r="L24981" s="11"/>
      <c r="N24981" s="11"/>
      <c r="O24981" s="11"/>
      <c r="P24981" s="11"/>
      <c r="Q24981" s="11"/>
      <c r="R24981" s="11"/>
      <c r="S24981" s="11"/>
      <c r="T24981" s="11"/>
      <c r="U24981" s="11"/>
      <c r="V24981" s="11"/>
      <c r="W24981" s="11"/>
      <c r="X24981" s="11"/>
      <c r="Y24981" s="11"/>
      <c r="Z24981" s="11"/>
      <c r="BE24981"/>
      <c r="BF24981"/>
      <c r="BG24981"/>
    </row>
    <row r="24982" spans="11:59" x14ac:dyDescent="0.25">
      <c r="K24982" s="11"/>
      <c r="L24982" s="11"/>
      <c r="N24982" s="11"/>
      <c r="O24982" s="11"/>
      <c r="P24982" s="11"/>
      <c r="Q24982" s="11"/>
      <c r="R24982" s="11"/>
      <c r="S24982" s="11"/>
      <c r="T24982" s="11"/>
      <c r="U24982" s="11"/>
      <c r="V24982" s="11"/>
      <c r="W24982" s="11"/>
      <c r="X24982" s="11"/>
      <c r="Y24982" s="11"/>
      <c r="Z24982" s="11"/>
      <c r="BE24982"/>
      <c r="BF24982"/>
      <c r="BG24982"/>
    </row>
    <row r="24983" spans="11:59" x14ac:dyDescent="0.25">
      <c r="K24983" s="11"/>
      <c r="L24983" s="11"/>
      <c r="N24983" s="11"/>
      <c r="O24983" s="11"/>
      <c r="P24983" s="11"/>
      <c r="Q24983" s="11"/>
      <c r="R24983" s="11"/>
      <c r="S24983" s="11"/>
      <c r="T24983" s="11"/>
      <c r="U24983" s="11"/>
      <c r="V24983" s="11"/>
      <c r="W24983" s="11"/>
      <c r="X24983" s="11"/>
      <c r="Y24983" s="11"/>
      <c r="Z24983" s="11"/>
      <c r="BE24983"/>
      <c r="BF24983"/>
      <c r="BG24983"/>
    </row>
    <row r="24984" spans="11:59" x14ac:dyDescent="0.25">
      <c r="K24984" s="11"/>
      <c r="L24984" s="11"/>
      <c r="N24984" s="11"/>
      <c r="O24984" s="11"/>
      <c r="P24984" s="11"/>
      <c r="Q24984" s="11"/>
      <c r="R24984" s="11"/>
      <c r="S24984" s="11"/>
      <c r="T24984" s="11"/>
      <c r="U24984" s="11"/>
      <c r="V24984" s="11"/>
      <c r="W24984" s="11"/>
      <c r="X24984" s="11"/>
      <c r="Y24984" s="11"/>
      <c r="Z24984" s="11"/>
      <c r="BE24984"/>
      <c r="BF24984"/>
      <c r="BG24984"/>
    </row>
    <row r="24985" spans="11:59" x14ac:dyDescent="0.25">
      <c r="K24985" s="11"/>
      <c r="L24985" s="11"/>
      <c r="N24985" s="11"/>
      <c r="O24985" s="11"/>
      <c r="P24985" s="11"/>
      <c r="Q24985" s="11"/>
      <c r="R24985" s="11"/>
      <c r="S24985" s="11"/>
      <c r="T24985" s="11"/>
      <c r="U24985" s="11"/>
      <c r="V24985" s="11"/>
      <c r="W24985" s="11"/>
      <c r="X24985" s="11"/>
      <c r="Y24985" s="11"/>
      <c r="Z24985" s="11"/>
      <c r="BE24985"/>
      <c r="BF24985"/>
      <c r="BG24985"/>
    </row>
    <row r="24986" spans="11:59" x14ac:dyDescent="0.25">
      <c r="K24986" s="11"/>
      <c r="L24986" s="11"/>
      <c r="N24986" s="11"/>
      <c r="O24986" s="11"/>
      <c r="P24986" s="11"/>
      <c r="Q24986" s="11"/>
      <c r="R24986" s="11"/>
      <c r="S24986" s="11"/>
      <c r="T24986" s="11"/>
      <c r="U24986" s="11"/>
      <c r="V24986" s="11"/>
      <c r="W24986" s="11"/>
      <c r="X24986" s="11"/>
      <c r="Y24986" s="11"/>
      <c r="Z24986" s="11"/>
      <c r="BE24986"/>
      <c r="BF24986"/>
      <c r="BG24986"/>
    </row>
    <row r="24987" spans="11:59" x14ac:dyDescent="0.25">
      <c r="K24987" s="11"/>
      <c r="L24987" s="11"/>
      <c r="N24987" s="11"/>
      <c r="O24987" s="11"/>
      <c r="P24987" s="11"/>
      <c r="Q24987" s="11"/>
      <c r="R24987" s="11"/>
      <c r="S24987" s="11"/>
      <c r="T24987" s="11"/>
      <c r="U24987" s="11"/>
      <c r="V24987" s="11"/>
      <c r="W24987" s="11"/>
      <c r="X24987" s="11"/>
      <c r="Y24987" s="11"/>
      <c r="Z24987" s="11"/>
      <c r="BE24987"/>
      <c r="BF24987"/>
      <c r="BG24987"/>
    </row>
    <row r="24988" spans="11:59" x14ac:dyDescent="0.25">
      <c r="K24988" s="11"/>
      <c r="L24988" s="11"/>
      <c r="N24988" s="11"/>
      <c r="O24988" s="11"/>
      <c r="P24988" s="11"/>
      <c r="Q24988" s="11"/>
      <c r="R24988" s="11"/>
      <c r="S24988" s="11"/>
      <c r="T24988" s="11"/>
      <c r="U24988" s="11"/>
      <c r="V24988" s="11"/>
      <c r="W24988" s="11"/>
      <c r="X24988" s="11"/>
      <c r="Y24988" s="11"/>
      <c r="Z24988" s="11"/>
      <c r="BE24988"/>
      <c r="BF24988"/>
      <c r="BG24988"/>
    </row>
    <row r="24989" spans="11:59" x14ac:dyDescent="0.25">
      <c r="K24989" s="11"/>
      <c r="L24989" s="11"/>
      <c r="N24989" s="11"/>
      <c r="O24989" s="11"/>
      <c r="P24989" s="11"/>
      <c r="Q24989" s="11"/>
      <c r="R24989" s="11"/>
      <c r="S24989" s="11"/>
      <c r="T24989" s="11"/>
      <c r="U24989" s="11"/>
      <c r="V24989" s="11"/>
      <c r="W24989" s="11"/>
      <c r="X24989" s="11"/>
      <c r="Y24989" s="11"/>
      <c r="Z24989" s="11"/>
      <c r="BE24989"/>
      <c r="BF24989"/>
      <c r="BG24989"/>
    </row>
    <row r="24990" spans="11:59" x14ac:dyDescent="0.25">
      <c r="K24990" s="11"/>
      <c r="L24990" s="11"/>
      <c r="N24990" s="11"/>
      <c r="O24990" s="11"/>
      <c r="P24990" s="11"/>
      <c r="Q24990" s="11"/>
      <c r="R24990" s="11"/>
      <c r="S24990" s="11"/>
      <c r="T24990" s="11"/>
      <c r="U24990" s="11"/>
      <c r="V24990" s="11"/>
      <c r="W24990" s="11"/>
      <c r="X24990" s="11"/>
      <c r="Y24990" s="11"/>
      <c r="Z24990" s="11"/>
      <c r="BE24990"/>
      <c r="BF24990"/>
      <c r="BG24990"/>
    </row>
    <row r="24991" spans="11:59" x14ac:dyDescent="0.25">
      <c r="K24991" s="11"/>
      <c r="L24991" s="11"/>
      <c r="N24991" s="11"/>
      <c r="O24991" s="11"/>
      <c r="P24991" s="11"/>
      <c r="Q24991" s="11"/>
      <c r="R24991" s="11"/>
      <c r="S24991" s="11"/>
      <c r="T24991" s="11"/>
      <c r="U24991" s="11"/>
      <c r="V24991" s="11"/>
      <c r="W24991" s="11"/>
      <c r="X24991" s="11"/>
      <c r="Y24991" s="11"/>
      <c r="Z24991" s="11"/>
      <c r="BE24991"/>
      <c r="BF24991"/>
      <c r="BG24991"/>
    </row>
    <row r="24992" spans="11:59" x14ac:dyDescent="0.25">
      <c r="K24992" s="11"/>
      <c r="L24992" s="11"/>
      <c r="N24992" s="11"/>
      <c r="O24992" s="11"/>
      <c r="P24992" s="11"/>
      <c r="Q24992" s="11"/>
      <c r="R24992" s="11"/>
      <c r="S24992" s="11"/>
      <c r="T24992" s="11"/>
      <c r="U24992" s="11"/>
      <c r="V24992" s="11"/>
      <c r="W24992" s="11"/>
      <c r="X24992" s="11"/>
      <c r="Y24992" s="11"/>
      <c r="Z24992" s="11"/>
      <c r="BE24992"/>
      <c r="BF24992"/>
      <c r="BG24992"/>
    </row>
    <row r="24993" spans="11:59" x14ac:dyDescent="0.25">
      <c r="K24993" s="11"/>
      <c r="L24993" s="11"/>
      <c r="N24993" s="11"/>
      <c r="O24993" s="11"/>
      <c r="P24993" s="11"/>
      <c r="Q24993" s="11"/>
      <c r="R24993" s="11"/>
      <c r="S24993" s="11"/>
      <c r="T24993" s="11"/>
      <c r="U24993" s="11"/>
      <c r="V24993" s="11"/>
      <c r="W24993" s="11"/>
      <c r="X24993" s="11"/>
      <c r="Y24993" s="11"/>
      <c r="Z24993" s="11"/>
      <c r="BE24993"/>
      <c r="BF24993"/>
      <c r="BG24993"/>
    </row>
    <row r="24994" spans="11:59" x14ac:dyDescent="0.25">
      <c r="K24994" s="11"/>
      <c r="L24994" s="11"/>
      <c r="N24994" s="11"/>
      <c r="O24994" s="11"/>
      <c r="P24994" s="11"/>
      <c r="Q24994" s="11"/>
      <c r="R24994" s="11"/>
      <c r="S24994" s="11"/>
      <c r="T24994" s="11"/>
      <c r="U24994" s="11"/>
      <c r="V24994" s="11"/>
      <c r="W24994" s="11"/>
      <c r="X24994" s="11"/>
      <c r="Y24994" s="11"/>
      <c r="Z24994" s="11"/>
      <c r="BE24994"/>
      <c r="BF24994"/>
      <c r="BG24994"/>
    </row>
    <row r="24995" spans="11:59" x14ac:dyDescent="0.25">
      <c r="K24995" s="11"/>
      <c r="L24995" s="11"/>
      <c r="N24995" s="11"/>
      <c r="O24995" s="11"/>
      <c r="P24995" s="11"/>
      <c r="Q24995" s="11"/>
      <c r="R24995" s="11"/>
      <c r="S24995" s="11"/>
      <c r="T24995" s="11"/>
      <c r="U24995" s="11"/>
      <c r="V24995" s="11"/>
      <c r="W24995" s="11"/>
      <c r="X24995" s="11"/>
      <c r="Y24995" s="11"/>
      <c r="Z24995" s="11"/>
      <c r="BE24995"/>
      <c r="BF24995"/>
      <c r="BG24995"/>
    </row>
    <row r="24996" spans="11:59" x14ac:dyDescent="0.25">
      <c r="K24996" s="11"/>
      <c r="L24996" s="11"/>
      <c r="N24996" s="11"/>
      <c r="O24996" s="11"/>
      <c r="P24996" s="11"/>
      <c r="Q24996" s="11"/>
      <c r="R24996" s="11"/>
      <c r="S24996" s="11"/>
      <c r="T24996" s="11"/>
      <c r="U24996" s="11"/>
      <c r="V24996" s="11"/>
      <c r="W24996" s="11"/>
      <c r="X24996" s="11"/>
      <c r="Y24996" s="11"/>
      <c r="Z24996" s="11"/>
      <c r="BE24996"/>
      <c r="BF24996"/>
      <c r="BG24996"/>
    </row>
    <row r="24997" spans="11:59" x14ac:dyDescent="0.25">
      <c r="K24997" s="11"/>
      <c r="L24997" s="11"/>
      <c r="N24997" s="11"/>
      <c r="O24997" s="11"/>
      <c r="P24997" s="11"/>
      <c r="Q24997" s="11"/>
      <c r="R24997" s="11"/>
      <c r="S24997" s="11"/>
      <c r="T24997" s="11"/>
      <c r="U24997" s="11"/>
      <c r="V24997" s="11"/>
      <c r="W24997" s="11"/>
      <c r="X24997" s="11"/>
      <c r="Y24997" s="11"/>
      <c r="Z24997" s="11"/>
      <c r="BE24997"/>
      <c r="BF24997"/>
      <c r="BG24997"/>
    </row>
    <row r="24998" spans="11:59" x14ac:dyDescent="0.25">
      <c r="K24998" s="11"/>
      <c r="L24998" s="11"/>
      <c r="N24998" s="11"/>
      <c r="O24998" s="11"/>
      <c r="P24998" s="11"/>
      <c r="Q24998" s="11"/>
      <c r="R24998" s="11"/>
      <c r="S24998" s="11"/>
      <c r="T24998" s="11"/>
      <c r="U24998" s="11"/>
      <c r="V24998" s="11"/>
      <c r="W24998" s="11"/>
      <c r="X24998" s="11"/>
      <c r="Y24998" s="11"/>
      <c r="Z24998" s="11"/>
      <c r="BE24998"/>
      <c r="BF24998"/>
      <c r="BG24998"/>
    </row>
    <row r="24999" spans="11:59" x14ac:dyDescent="0.25">
      <c r="K24999" s="11"/>
      <c r="L24999" s="11"/>
      <c r="N24999" s="11"/>
      <c r="O24999" s="11"/>
      <c r="P24999" s="11"/>
      <c r="Q24999" s="11"/>
      <c r="R24999" s="11"/>
      <c r="S24999" s="11"/>
      <c r="T24999" s="11"/>
      <c r="U24999" s="11"/>
      <c r="V24999" s="11"/>
      <c r="W24999" s="11"/>
      <c r="X24999" s="11"/>
      <c r="Y24999" s="11"/>
      <c r="Z24999" s="11"/>
      <c r="BE24999"/>
      <c r="BF24999"/>
      <c r="BG24999"/>
    </row>
    <row r="25000" spans="11:59" x14ac:dyDescent="0.25">
      <c r="K25000" s="11"/>
      <c r="L25000" s="11"/>
      <c r="N25000" s="11"/>
      <c r="O25000" s="11"/>
      <c r="P25000" s="11"/>
      <c r="Q25000" s="11"/>
      <c r="R25000" s="11"/>
      <c r="S25000" s="11"/>
      <c r="T25000" s="11"/>
      <c r="U25000" s="11"/>
      <c r="V25000" s="11"/>
      <c r="W25000" s="11"/>
      <c r="X25000" s="11"/>
      <c r="Y25000" s="11"/>
      <c r="Z25000" s="11"/>
      <c r="BE25000"/>
      <c r="BF25000"/>
      <c r="BG25000"/>
    </row>
    <row r="25001" spans="11:59" x14ac:dyDescent="0.25">
      <c r="K25001" s="11"/>
      <c r="L25001" s="11"/>
      <c r="N25001" s="11"/>
      <c r="O25001" s="11"/>
      <c r="P25001" s="11"/>
      <c r="Q25001" s="11"/>
      <c r="R25001" s="11"/>
      <c r="S25001" s="11"/>
      <c r="T25001" s="11"/>
      <c r="U25001" s="11"/>
      <c r="V25001" s="11"/>
      <c r="W25001" s="11"/>
      <c r="X25001" s="11"/>
      <c r="Y25001" s="11"/>
      <c r="Z25001" s="11"/>
      <c r="BE25001"/>
      <c r="BF25001"/>
      <c r="BG25001"/>
    </row>
    <row r="25002" spans="11:59" x14ac:dyDescent="0.25">
      <c r="K25002" s="11"/>
      <c r="L25002" s="11"/>
      <c r="N25002" s="11"/>
      <c r="O25002" s="11"/>
      <c r="P25002" s="11"/>
      <c r="Q25002" s="11"/>
      <c r="R25002" s="11"/>
      <c r="S25002" s="11"/>
      <c r="T25002" s="11"/>
      <c r="U25002" s="11"/>
      <c r="V25002" s="11"/>
      <c r="W25002" s="11"/>
      <c r="X25002" s="11"/>
      <c r="Y25002" s="11"/>
      <c r="Z25002" s="11"/>
      <c r="BE25002"/>
      <c r="BF25002"/>
      <c r="BG25002"/>
    </row>
    <row r="25003" spans="11:59" x14ac:dyDescent="0.25">
      <c r="K25003" s="11"/>
      <c r="L25003" s="11"/>
      <c r="N25003" s="11"/>
      <c r="O25003" s="11"/>
      <c r="P25003" s="11"/>
      <c r="Q25003" s="11"/>
      <c r="R25003" s="11"/>
      <c r="S25003" s="11"/>
      <c r="T25003" s="11"/>
      <c r="U25003" s="11"/>
      <c r="V25003" s="11"/>
      <c r="W25003" s="11"/>
      <c r="X25003" s="11"/>
      <c r="Y25003" s="11"/>
      <c r="Z25003" s="11"/>
      <c r="BE25003"/>
      <c r="BF25003"/>
      <c r="BG25003"/>
    </row>
    <row r="25004" spans="11:59" x14ac:dyDescent="0.25">
      <c r="K25004" s="11"/>
      <c r="L25004" s="11"/>
      <c r="N25004" s="11"/>
      <c r="O25004" s="11"/>
      <c r="P25004" s="11"/>
      <c r="Q25004" s="11"/>
      <c r="R25004" s="11"/>
      <c r="S25004" s="11"/>
      <c r="T25004" s="11"/>
      <c r="U25004" s="11"/>
      <c r="V25004" s="11"/>
      <c r="W25004" s="11"/>
      <c r="X25004" s="11"/>
      <c r="Y25004" s="11"/>
      <c r="Z25004" s="11"/>
      <c r="BE25004"/>
      <c r="BF25004"/>
      <c r="BG25004"/>
    </row>
    <row r="25005" spans="11:59" x14ac:dyDescent="0.25">
      <c r="K25005" s="11"/>
      <c r="L25005" s="11"/>
      <c r="N25005" s="11"/>
      <c r="O25005" s="11"/>
      <c r="P25005" s="11"/>
      <c r="Q25005" s="11"/>
      <c r="R25005" s="11"/>
      <c r="S25005" s="11"/>
      <c r="T25005" s="11"/>
      <c r="U25005" s="11"/>
      <c r="V25005" s="11"/>
      <c r="W25005" s="11"/>
      <c r="X25005" s="11"/>
      <c r="Y25005" s="11"/>
      <c r="Z25005" s="11"/>
      <c r="BE25005"/>
      <c r="BF25005"/>
      <c r="BG25005"/>
    </row>
    <row r="25006" spans="11:59" x14ac:dyDescent="0.25">
      <c r="K25006" s="11"/>
      <c r="L25006" s="11"/>
      <c r="N25006" s="11"/>
      <c r="O25006" s="11"/>
      <c r="P25006" s="11"/>
      <c r="Q25006" s="11"/>
      <c r="R25006" s="11"/>
      <c r="S25006" s="11"/>
      <c r="T25006" s="11"/>
      <c r="U25006" s="11"/>
      <c r="V25006" s="11"/>
      <c r="W25006" s="11"/>
      <c r="X25006" s="11"/>
      <c r="Y25006" s="11"/>
      <c r="Z25006" s="11"/>
      <c r="BE25006"/>
      <c r="BF25006"/>
      <c r="BG25006"/>
    </row>
    <row r="25007" spans="11:59" x14ac:dyDescent="0.25">
      <c r="K25007" s="11"/>
      <c r="L25007" s="11"/>
      <c r="N25007" s="11"/>
      <c r="O25007" s="11"/>
      <c r="P25007" s="11"/>
      <c r="Q25007" s="11"/>
      <c r="R25007" s="11"/>
      <c r="S25007" s="11"/>
      <c r="T25007" s="11"/>
      <c r="U25007" s="11"/>
      <c r="V25007" s="11"/>
      <c r="W25007" s="11"/>
      <c r="X25007" s="11"/>
      <c r="Y25007" s="11"/>
      <c r="Z25007" s="11"/>
      <c r="BE25007"/>
      <c r="BF25007"/>
      <c r="BG25007"/>
    </row>
    <row r="25008" spans="11:59" x14ac:dyDescent="0.25">
      <c r="K25008" s="11"/>
      <c r="L25008" s="11"/>
      <c r="N25008" s="11"/>
      <c r="O25008" s="11"/>
      <c r="P25008" s="11"/>
      <c r="Q25008" s="11"/>
      <c r="R25008" s="11"/>
      <c r="S25008" s="11"/>
      <c r="T25008" s="11"/>
      <c r="U25008" s="11"/>
      <c r="V25008" s="11"/>
      <c r="W25008" s="11"/>
      <c r="X25008" s="11"/>
      <c r="Y25008" s="11"/>
      <c r="Z25008" s="11"/>
      <c r="BE25008"/>
      <c r="BF25008"/>
      <c r="BG25008"/>
    </row>
    <row r="25009" spans="11:59" x14ac:dyDescent="0.25">
      <c r="K25009" s="11"/>
      <c r="L25009" s="11"/>
      <c r="N25009" s="11"/>
      <c r="O25009" s="11"/>
      <c r="P25009" s="11"/>
      <c r="Q25009" s="11"/>
      <c r="R25009" s="11"/>
      <c r="S25009" s="11"/>
      <c r="T25009" s="11"/>
      <c r="U25009" s="11"/>
      <c r="V25009" s="11"/>
      <c r="W25009" s="11"/>
      <c r="X25009" s="11"/>
      <c r="Y25009" s="11"/>
      <c r="Z25009" s="11"/>
      <c r="BE25009"/>
      <c r="BF25009"/>
      <c r="BG25009"/>
    </row>
    <row r="25010" spans="11:59" x14ac:dyDescent="0.25">
      <c r="K25010" s="11"/>
      <c r="L25010" s="11"/>
      <c r="N25010" s="11"/>
      <c r="O25010" s="11"/>
      <c r="P25010" s="11"/>
      <c r="Q25010" s="11"/>
      <c r="R25010" s="11"/>
      <c r="S25010" s="11"/>
      <c r="T25010" s="11"/>
      <c r="U25010" s="11"/>
      <c r="V25010" s="11"/>
      <c r="W25010" s="11"/>
      <c r="X25010" s="11"/>
      <c r="Y25010" s="11"/>
      <c r="Z25010" s="11"/>
      <c r="BE25010"/>
      <c r="BF25010"/>
      <c r="BG25010"/>
    </row>
    <row r="25011" spans="11:59" x14ac:dyDescent="0.25">
      <c r="K25011" s="11"/>
      <c r="L25011" s="11"/>
      <c r="N25011" s="11"/>
      <c r="O25011" s="11"/>
      <c r="P25011" s="11"/>
      <c r="Q25011" s="11"/>
      <c r="R25011" s="11"/>
      <c r="S25011" s="11"/>
      <c r="T25011" s="11"/>
      <c r="U25011" s="11"/>
      <c r="V25011" s="11"/>
      <c r="W25011" s="11"/>
      <c r="X25011" s="11"/>
      <c r="Y25011" s="11"/>
      <c r="Z25011" s="11"/>
      <c r="BE25011"/>
      <c r="BF25011"/>
      <c r="BG25011"/>
    </row>
    <row r="25012" spans="11:59" x14ac:dyDescent="0.25">
      <c r="K25012" s="11"/>
      <c r="L25012" s="11"/>
      <c r="N25012" s="11"/>
      <c r="O25012" s="11"/>
      <c r="P25012" s="11"/>
      <c r="Q25012" s="11"/>
      <c r="R25012" s="11"/>
      <c r="S25012" s="11"/>
      <c r="T25012" s="11"/>
      <c r="U25012" s="11"/>
      <c r="V25012" s="11"/>
      <c r="W25012" s="11"/>
      <c r="X25012" s="11"/>
      <c r="Y25012" s="11"/>
      <c r="Z25012" s="11"/>
      <c r="BE25012"/>
      <c r="BF25012"/>
      <c r="BG25012"/>
    </row>
    <row r="25013" spans="11:59" x14ac:dyDescent="0.25">
      <c r="K25013" s="11"/>
      <c r="L25013" s="11"/>
      <c r="N25013" s="11"/>
      <c r="O25013" s="11"/>
      <c r="P25013" s="11"/>
      <c r="Q25013" s="11"/>
      <c r="R25013" s="11"/>
      <c r="S25013" s="11"/>
      <c r="T25013" s="11"/>
      <c r="U25013" s="11"/>
      <c r="V25013" s="11"/>
      <c r="W25013" s="11"/>
      <c r="X25013" s="11"/>
      <c r="Y25013" s="11"/>
      <c r="Z25013" s="11"/>
      <c r="BE25013"/>
      <c r="BF25013"/>
      <c r="BG25013"/>
    </row>
    <row r="25014" spans="11:59" x14ac:dyDescent="0.25">
      <c r="K25014" s="11"/>
      <c r="L25014" s="11"/>
      <c r="N25014" s="11"/>
      <c r="O25014" s="11"/>
      <c r="P25014" s="11"/>
      <c r="Q25014" s="11"/>
      <c r="R25014" s="11"/>
      <c r="S25014" s="11"/>
      <c r="T25014" s="11"/>
      <c r="U25014" s="11"/>
      <c r="V25014" s="11"/>
      <c r="W25014" s="11"/>
      <c r="X25014" s="11"/>
      <c r="Y25014" s="11"/>
      <c r="Z25014" s="11"/>
      <c r="BE25014"/>
      <c r="BF25014"/>
      <c r="BG25014"/>
    </row>
    <row r="25015" spans="11:59" x14ac:dyDescent="0.25">
      <c r="K25015" s="11"/>
      <c r="L25015" s="11"/>
      <c r="N25015" s="11"/>
      <c r="O25015" s="11"/>
      <c r="P25015" s="11"/>
      <c r="Q25015" s="11"/>
      <c r="R25015" s="11"/>
      <c r="S25015" s="11"/>
      <c r="T25015" s="11"/>
      <c r="U25015" s="11"/>
      <c r="V25015" s="11"/>
      <c r="W25015" s="11"/>
      <c r="X25015" s="11"/>
      <c r="Y25015" s="11"/>
      <c r="Z25015" s="11"/>
      <c r="BE25015"/>
      <c r="BF25015"/>
      <c r="BG25015"/>
    </row>
    <row r="25016" spans="11:59" x14ac:dyDescent="0.25">
      <c r="K25016" s="11"/>
      <c r="L25016" s="11"/>
      <c r="N25016" s="11"/>
      <c r="O25016" s="11"/>
      <c r="P25016" s="11"/>
      <c r="Q25016" s="11"/>
      <c r="R25016" s="11"/>
      <c r="S25016" s="11"/>
      <c r="T25016" s="11"/>
      <c r="U25016" s="11"/>
      <c r="V25016" s="11"/>
      <c r="W25016" s="11"/>
      <c r="X25016" s="11"/>
      <c r="Y25016" s="11"/>
      <c r="Z25016" s="11"/>
      <c r="BE25016"/>
      <c r="BF25016"/>
      <c r="BG25016"/>
    </row>
    <row r="25017" spans="11:59" x14ac:dyDescent="0.25">
      <c r="K25017" s="11"/>
      <c r="L25017" s="11"/>
      <c r="N25017" s="11"/>
      <c r="O25017" s="11"/>
      <c r="P25017" s="11"/>
      <c r="Q25017" s="11"/>
      <c r="R25017" s="11"/>
      <c r="S25017" s="11"/>
      <c r="T25017" s="11"/>
      <c r="U25017" s="11"/>
      <c r="V25017" s="11"/>
      <c r="W25017" s="11"/>
      <c r="X25017" s="11"/>
      <c r="Y25017" s="11"/>
      <c r="Z25017" s="11"/>
      <c r="BE25017"/>
      <c r="BF25017"/>
      <c r="BG25017"/>
    </row>
    <row r="25018" spans="11:59" x14ac:dyDescent="0.25">
      <c r="K25018" s="11"/>
      <c r="L25018" s="11"/>
      <c r="N25018" s="11"/>
      <c r="O25018" s="11"/>
      <c r="P25018" s="11"/>
      <c r="Q25018" s="11"/>
      <c r="R25018" s="11"/>
      <c r="S25018" s="11"/>
      <c r="T25018" s="11"/>
      <c r="U25018" s="11"/>
      <c r="V25018" s="11"/>
      <c r="W25018" s="11"/>
      <c r="X25018" s="11"/>
      <c r="Y25018" s="11"/>
      <c r="Z25018" s="11"/>
      <c r="BE25018"/>
      <c r="BF25018"/>
      <c r="BG25018"/>
    </row>
    <row r="25019" spans="11:59" x14ac:dyDescent="0.25">
      <c r="K25019" s="11"/>
      <c r="L25019" s="11"/>
      <c r="N25019" s="11"/>
      <c r="O25019" s="11"/>
      <c r="P25019" s="11"/>
      <c r="Q25019" s="11"/>
      <c r="R25019" s="11"/>
      <c r="S25019" s="11"/>
      <c r="T25019" s="11"/>
      <c r="U25019" s="11"/>
      <c r="V25019" s="11"/>
      <c r="W25019" s="11"/>
      <c r="X25019" s="11"/>
      <c r="Y25019" s="11"/>
      <c r="Z25019" s="11"/>
      <c r="BE25019"/>
      <c r="BF25019"/>
      <c r="BG25019"/>
    </row>
    <row r="25020" spans="11:59" x14ac:dyDescent="0.25">
      <c r="K25020" s="11"/>
      <c r="L25020" s="11"/>
      <c r="N25020" s="11"/>
      <c r="O25020" s="11"/>
      <c r="P25020" s="11"/>
      <c r="Q25020" s="11"/>
      <c r="R25020" s="11"/>
      <c r="S25020" s="11"/>
      <c r="T25020" s="11"/>
      <c r="U25020" s="11"/>
      <c r="V25020" s="11"/>
      <c r="W25020" s="11"/>
      <c r="X25020" s="11"/>
      <c r="Y25020" s="11"/>
      <c r="Z25020" s="11"/>
      <c r="BE25020"/>
      <c r="BF25020"/>
      <c r="BG25020"/>
    </row>
    <row r="25021" spans="11:59" x14ac:dyDescent="0.25">
      <c r="K25021" s="11"/>
      <c r="L25021" s="11"/>
      <c r="N25021" s="11"/>
      <c r="O25021" s="11"/>
      <c r="P25021" s="11"/>
      <c r="Q25021" s="11"/>
      <c r="R25021" s="11"/>
      <c r="S25021" s="11"/>
      <c r="T25021" s="11"/>
      <c r="U25021" s="11"/>
      <c r="V25021" s="11"/>
      <c r="W25021" s="11"/>
      <c r="X25021" s="11"/>
      <c r="Y25021" s="11"/>
      <c r="Z25021" s="11"/>
      <c r="BE25021"/>
      <c r="BF25021"/>
      <c r="BG25021"/>
    </row>
    <row r="25022" spans="11:59" x14ac:dyDescent="0.25">
      <c r="K25022" s="11"/>
      <c r="L25022" s="11"/>
      <c r="N25022" s="11"/>
      <c r="O25022" s="11"/>
      <c r="P25022" s="11"/>
      <c r="Q25022" s="11"/>
      <c r="R25022" s="11"/>
      <c r="S25022" s="11"/>
      <c r="T25022" s="11"/>
      <c r="U25022" s="11"/>
      <c r="V25022" s="11"/>
      <c r="W25022" s="11"/>
      <c r="X25022" s="11"/>
      <c r="Y25022" s="11"/>
      <c r="Z25022" s="11"/>
      <c r="BE25022"/>
      <c r="BF25022"/>
      <c r="BG25022"/>
    </row>
    <row r="25023" spans="11:59" x14ac:dyDescent="0.25">
      <c r="K25023" s="11"/>
      <c r="L25023" s="11"/>
      <c r="N25023" s="11"/>
      <c r="O25023" s="11"/>
      <c r="P25023" s="11"/>
      <c r="Q25023" s="11"/>
      <c r="R25023" s="11"/>
      <c r="S25023" s="11"/>
      <c r="T25023" s="11"/>
      <c r="U25023" s="11"/>
      <c r="V25023" s="11"/>
      <c r="W25023" s="11"/>
      <c r="X25023" s="11"/>
      <c r="Y25023" s="11"/>
      <c r="Z25023" s="11"/>
      <c r="BE25023"/>
      <c r="BF25023"/>
      <c r="BG25023"/>
    </row>
    <row r="25024" spans="11:59" x14ac:dyDescent="0.25">
      <c r="K25024" s="11"/>
      <c r="L25024" s="11"/>
      <c r="N25024" s="11"/>
      <c r="O25024" s="11"/>
      <c r="P25024" s="11"/>
      <c r="Q25024" s="11"/>
      <c r="R25024" s="11"/>
      <c r="S25024" s="11"/>
      <c r="T25024" s="11"/>
      <c r="U25024" s="11"/>
      <c r="V25024" s="11"/>
      <c r="W25024" s="11"/>
      <c r="X25024" s="11"/>
      <c r="Y25024" s="11"/>
      <c r="Z25024" s="11"/>
      <c r="BE25024"/>
      <c r="BF25024"/>
      <c r="BG25024"/>
    </row>
    <row r="25025" spans="11:59" x14ac:dyDescent="0.25">
      <c r="K25025" s="11"/>
      <c r="L25025" s="11"/>
      <c r="N25025" s="11"/>
      <c r="O25025" s="11"/>
      <c r="P25025" s="11"/>
      <c r="Q25025" s="11"/>
      <c r="R25025" s="11"/>
      <c r="S25025" s="11"/>
      <c r="T25025" s="11"/>
      <c r="U25025" s="11"/>
      <c r="V25025" s="11"/>
      <c r="W25025" s="11"/>
      <c r="X25025" s="11"/>
      <c r="Y25025" s="11"/>
      <c r="Z25025" s="11"/>
      <c r="BE25025"/>
      <c r="BF25025"/>
      <c r="BG25025"/>
    </row>
    <row r="25026" spans="11:59" x14ac:dyDescent="0.25">
      <c r="K25026" s="11"/>
      <c r="L25026" s="11"/>
      <c r="N25026" s="11"/>
      <c r="O25026" s="11"/>
      <c r="P25026" s="11"/>
      <c r="Q25026" s="11"/>
      <c r="R25026" s="11"/>
      <c r="S25026" s="11"/>
      <c r="T25026" s="11"/>
      <c r="U25026" s="11"/>
      <c r="V25026" s="11"/>
      <c r="W25026" s="11"/>
      <c r="X25026" s="11"/>
      <c r="Y25026" s="11"/>
      <c r="Z25026" s="11"/>
      <c r="BE25026"/>
      <c r="BF25026"/>
      <c r="BG25026"/>
    </row>
    <row r="25027" spans="11:59" x14ac:dyDescent="0.25">
      <c r="K25027" s="11"/>
      <c r="L25027" s="11"/>
      <c r="N25027" s="11"/>
      <c r="O25027" s="11"/>
      <c r="P25027" s="11"/>
      <c r="Q25027" s="11"/>
      <c r="R25027" s="11"/>
      <c r="S25027" s="11"/>
      <c r="T25027" s="11"/>
      <c r="U25027" s="11"/>
      <c r="V25027" s="11"/>
      <c r="W25027" s="11"/>
      <c r="X25027" s="11"/>
      <c r="Y25027" s="11"/>
      <c r="Z25027" s="11"/>
      <c r="BE25027"/>
      <c r="BF25027"/>
      <c r="BG25027"/>
    </row>
    <row r="25028" spans="11:59" x14ac:dyDescent="0.25">
      <c r="K25028" s="11"/>
      <c r="L25028" s="11"/>
      <c r="N25028" s="11"/>
      <c r="O25028" s="11"/>
      <c r="P25028" s="11"/>
      <c r="Q25028" s="11"/>
      <c r="R25028" s="11"/>
      <c r="S25028" s="11"/>
      <c r="T25028" s="11"/>
      <c r="U25028" s="11"/>
      <c r="V25028" s="11"/>
      <c r="W25028" s="11"/>
      <c r="X25028" s="11"/>
      <c r="Y25028" s="11"/>
      <c r="Z25028" s="11"/>
      <c r="BE25028"/>
      <c r="BF25028"/>
      <c r="BG25028"/>
    </row>
    <row r="25029" spans="11:59" x14ac:dyDescent="0.25">
      <c r="K25029" s="11"/>
      <c r="L25029" s="11"/>
      <c r="N25029" s="11"/>
      <c r="O25029" s="11"/>
      <c r="P25029" s="11"/>
      <c r="Q25029" s="11"/>
      <c r="R25029" s="11"/>
      <c r="S25029" s="11"/>
      <c r="T25029" s="11"/>
      <c r="U25029" s="11"/>
      <c r="V25029" s="11"/>
      <c r="W25029" s="11"/>
      <c r="X25029" s="11"/>
      <c r="Y25029" s="11"/>
      <c r="Z25029" s="11"/>
      <c r="BE25029"/>
      <c r="BF25029"/>
      <c r="BG25029"/>
    </row>
    <row r="25030" spans="11:59" x14ac:dyDescent="0.25">
      <c r="K25030" s="11"/>
      <c r="L25030" s="11"/>
      <c r="N25030" s="11"/>
      <c r="O25030" s="11"/>
      <c r="P25030" s="11"/>
      <c r="Q25030" s="11"/>
      <c r="R25030" s="11"/>
      <c r="S25030" s="11"/>
      <c r="T25030" s="11"/>
      <c r="U25030" s="11"/>
      <c r="V25030" s="11"/>
      <c r="W25030" s="11"/>
      <c r="X25030" s="11"/>
      <c r="Y25030" s="11"/>
      <c r="Z25030" s="11"/>
      <c r="BE25030"/>
      <c r="BF25030"/>
      <c r="BG25030"/>
    </row>
    <row r="25031" spans="11:59" x14ac:dyDescent="0.25">
      <c r="K25031" s="11"/>
      <c r="L25031" s="11"/>
      <c r="N25031" s="11"/>
      <c r="O25031" s="11"/>
      <c r="P25031" s="11"/>
      <c r="Q25031" s="11"/>
      <c r="R25031" s="11"/>
      <c r="S25031" s="11"/>
      <c r="T25031" s="11"/>
      <c r="U25031" s="11"/>
      <c r="V25031" s="11"/>
      <c r="W25031" s="11"/>
      <c r="X25031" s="11"/>
      <c r="Y25031" s="11"/>
      <c r="Z25031" s="11"/>
      <c r="BE25031"/>
      <c r="BF25031"/>
      <c r="BG25031"/>
    </row>
    <row r="25032" spans="11:59" x14ac:dyDescent="0.25">
      <c r="K25032" s="11"/>
      <c r="L25032" s="11"/>
      <c r="N25032" s="11"/>
      <c r="O25032" s="11"/>
      <c r="P25032" s="11"/>
      <c r="Q25032" s="11"/>
      <c r="R25032" s="11"/>
      <c r="S25032" s="11"/>
      <c r="T25032" s="11"/>
      <c r="U25032" s="11"/>
      <c r="V25032" s="11"/>
      <c r="W25032" s="11"/>
      <c r="X25032" s="11"/>
      <c r="Y25032" s="11"/>
      <c r="Z25032" s="11"/>
      <c r="BE25032"/>
      <c r="BF25032"/>
      <c r="BG25032"/>
    </row>
    <row r="25033" spans="11:59" x14ac:dyDescent="0.25">
      <c r="K25033" s="11"/>
      <c r="L25033" s="11"/>
      <c r="N25033" s="11"/>
      <c r="O25033" s="11"/>
      <c r="P25033" s="11"/>
      <c r="Q25033" s="11"/>
      <c r="R25033" s="11"/>
      <c r="S25033" s="11"/>
      <c r="T25033" s="11"/>
      <c r="U25033" s="11"/>
      <c r="V25033" s="11"/>
      <c r="W25033" s="11"/>
      <c r="X25033" s="11"/>
      <c r="Y25033" s="11"/>
      <c r="Z25033" s="11"/>
      <c r="BE25033"/>
      <c r="BF25033"/>
      <c r="BG25033"/>
    </row>
    <row r="25034" spans="11:59" x14ac:dyDescent="0.25">
      <c r="K25034" s="11"/>
      <c r="L25034" s="11"/>
      <c r="N25034" s="11"/>
      <c r="O25034" s="11"/>
      <c r="P25034" s="11"/>
      <c r="Q25034" s="11"/>
      <c r="R25034" s="11"/>
      <c r="S25034" s="11"/>
      <c r="T25034" s="11"/>
      <c r="U25034" s="11"/>
      <c r="V25034" s="11"/>
      <c r="W25034" s="11"/>
      <c r="X25034" s="11"/>
      <c r="Y25034" s="11"/>
      <c r="Z25034" s="11"/>
      <c r="BE25034"/>
      <c r="BF25034"/>
      <c r="BG25034"/>
    </row>
    <row r="25035" spans="11:59" x14ac:dyDescent="0.25">
      <c r="K25035" s="11"/>
      <c r="L25035" s="11"/>
      <c r="N25035" s="11"/>
      <c r="O25035" s="11"/>
      <c r="P25035" s="11"/>
      <c r="Q25035" s="11"/>
      <c r="R25035" s="11"/>
      <c r="S25035" s="11"/>
      <c r="T25035" s="11"/>
      <c r="U25035" s="11"/>
      <c r="V25035" s="11"/>
      <c r="W25035" s="11"/>
      <c r="X25035" s="11"/>
      <c r="Y25035" s="11"/>
      <c r="Z25035" s="11"/>
      <c r="BE25035"/>
      <c r="BF25035"/>
      <c r="BG25035"/>
    </row>
    <row r="25036" spans="11:59" x14ac:dyDescent="0.25">
      <c r="K25036" s="11"/>
      <c r="L25036" s="11"/>
      <c r="N25036" s="11"/>
      <c r="O25036" s="11"/>
      <c r="P25036" s="11"/>
      <c r="Q25036" s="11"/>
      <c r="R25036" s="11"/>
      <c r="S25036" s="11"/>
      <c r="T25036" s="11"/>
      <c r="U25036" s="11"/>
      <c r="V25036" s="11"/>
      <c r="W25036" s="11"/>
      <c r="X25036" s="11"/>
      <c r="Y25036" s="11"/>
      <c r="Z25036" s="11"/>
      <c r="BE25036"/>
      <c r="BF25036"/>
      <c r="BG25036"/>
    </row>
    <row r="25037" spans="11:59" x14ac:dyDescent="0.25">
      <c r="K25037" s="11"/>
      <c r="L25037" s="11"/>
      <c r="N25037" s="11"/>
      <c r="O25037" s="11"/>
      <c r="P25037" s="11"/>
      <c r="Q25037" s="11"/>
      <c r="R25037" s="11"/>
      <c r="S25037" s="11"/>
      <c r="T25037" s="11"/>
      <c r="U25037" s="11"/>
      <c r="V25037" s="11"/>
      <c r="W25037" s="11"/>
      <c r="X25037" s="11"/>
      <c r="Y25037" s="11"/>
      <c r="Z25037" s="11"/>
      <c r="BE25037"/>
      <c r="BF25037"/>
      <c r="BG25037"/>
    </row>
    <row r="25038" spans="11:59" x14ac:dyDescent="0.25">
      <c r="K25038" s="11"/>
      <c r="L25038" s="11"/>
      <c r="N25038" s="11"/>
      <c r="O25038" s="11"/>
      <c r="P25038" s="11"/>
      <c r="Q25038" s="11"/>
      <c r="R25038" s="11"/>
      <c r="S25038" s="11"/>
      <c r="T25038" s="11"/>
      <c r="U25038" s="11"/>
      <c r="V25038" s="11"/>
      <c r="W25038" s="11"/>
      <c r="X25038" s="11"/>
      <c r="Y25038" s="11"/>
      <c r="Z25038" s="11"/>
      <c r="BE25038"/>
      <c r="BF25038"/>
      <c r="BG25038"/>
    </row>
    <row r="25039" spans="11:59" x14ac:dyDescent="0.25">
      <c r="K25039" s="11"/>
      <c r="L25039" s="11"/>
      <c r="N25039" s="11"/>
      <c r="O25039" s="11"/>
      <c r="P25039" s="11"/>
      <c r="Q25039" s="11"/>
      <c r="R25039" s="11"/>
      <c r="S25039" s="11"/>
      <c r="T25039" s="11"/>
      <c r="U25039" s="11"/>
      <c r="V25039" s="11"/>
      <c r="W25039" s="11"/>
      <c r="X25039" s="11"/>
      <c r="Y25039" s="11"/>
      <c r="Z25039" s="11"/>
      <c r="BE25039"/>
      <c r="BF25039"/>
      <c r="BG25039"/>
    </row>
    <row r="25040" spans="11:59" x14ac:dyDescent="0.25">
      <c r="K25040" s="11"/>
      <c r="L25040" s="11"/>
      <c r="N25040" s="11"/>
      <c r="O25040" s="11"/>
      <c r="P25040" s="11"/>
      <c r="Q25040" s="11"/>
      <c r="R25040" s="11"/>
      <c r="S25040" s="11"/>
      <c r="T25040" s="11"/>
      <c r="U25040" s="11"/>
      <c r="V25040" s="11"/>
      <c r="W25040" s="11"/>
      <c r="X25040" s="11"/>
      <c r="Y25040" s="11"/>
      <c r="Z25040" s="11"/>
      <c r="BE25040"/>
      <c r="BF25040"/>
      <c r="BG25040"/>
    </row>
    <row r="25041" spans="11:59" x14ac:dyDescent="0.25">
      <c r="K25041" s="11"/>
      <c r="L25041" s="11"/>
      <c r="N25041" s="11"/>
      <c r="O25041" s="11"/>
      <c r="P25041" s="11"/>
      <c r="Q25041" s="11"/>
      <c r="R25041" s="11"/>
      <c r="S25041" s="11"/>
      <c r="T25041" s="11"/>
      <c r="U25041" s="11"/>
      <c r="V25041" s="11"/>
      <c r="W25041" s="11"/>
      <c r="X25041" s="11"/>
      <c r="Y25041" s="11"/>
      <c r="Z25041" s="11"/>
      <c r="BE25041"/>
      <c r="BF25041"/>
      <c r="BG25041"/>
    </row>
    <row r="25042" spans="11:59" x14ac:dyDescent="0.25">
      <c r="K25042" s="11"/>
      <c r="L25042" s="11"/>
      <c r="N25042" s="11"/>
      <c r="O25042" s="11"/>
      <c r="P25042" s="11"/>
      <c r="Q25042" s="11"/>
      <c r="R25042" s="11"/>
      <c r="S25042" s="11"/>
      <c r="T25042" s="11"/>
      <c r="U25042" s="11"/>
      <c r="V25042" s="11"/>
      <c r="W25042" s="11"/>
      <c r="X25042" s="11"/>
      <c r="Y25042" s="11"/>
      <c r="Z25042" s="11"/>
      <c r="BE25042"/>
      <c r="BF25042"/>
      <c r="BG25042"/>
    </row>
    <row r="25043" spans="11:59" x14ac:dyDescent="0.25">
      <c r="K25043" s="11"/>
      <c r="L25043" s="11"/>
      <c r="N25043" s="11"/>
      <c r="O25043" s="11"/>
      <c r="P25043" s="11"/>
      <c r="Q25043" s="11"/>
      <c r="R25043" s="11"/>
      <c r="S25043" s="11"/>
      <c r="T25043" s="11"/>
      <c r="U25043" s="11"/>
      <c r="V25043" s="11"/>
      <c r="W25043" s="11"/>
      <c r="X25043" s="11"/>
      <c r="Y25043" s="11"/>
      <c r="Z25043" s="11"/>
      <c r="BE25043"/>
      <c r="BF25043"/>
      <c r="BG25043"/>
    </row>
    <row r="25044" spans="11:59" x14ac:dyDescent="0.25">
      <c r="K25044" s="11"/>
      <c r="L25044" s="11"/>
      <c r="N25044" s="11"/>
      <c r="O25044" s="11"/>
      <c r="P25044" s="11"/>
      <c r="Q25044" s="11"/>
      <c r="R25044" s="11"/>
      <c r="S25044" s="11"/>
      <c r="T25044" s="11"/>
      <c r="U25044" s="11"/>
      <c r="V25044" s="11"/>
      <c r="W25044" s="11"/>
      <c r="X25044" s="11"/>
      <c r="Y25044" s="11"/>
      <c r="Z25044" s="11"/>
      <c r="BE25044"/>
      <c r="BF25044"/>
      <c r="BG25044"/>
    </row>
    <row r="25045" spans="11:59" x14ac:dyDescent="0.25">
      <c r="K25045" s="11"/>
      <c r="L25045" s="11"/>
      <c r="N25045" s="11"/>
      <c r="O25045" s="11"/>
      <c r="P25045" s="11"/>
      <c r="Q25045" s="11"/>
      <c r="R25045" s="11"/>
      <c r="S25045" s="11"/>
      <c r="T25045" s="11"/>
      <c r="U25045" s="11"/>
      <c r="V25045" s="11"/>
      <c r="W25045" s="11"/>
      <c r="X25045" s="11"/>
      <c r="Y25045" s="11"/>
      <c r="Z25045" s="11"/>
      <c r="BE25045"/>
      <c r="BF25045"/>
      <c r="BG25045"/>
    </row>
    <row r="25046" spans="11:59" x14ac:dyDescent="0.25">
      <c r="K25046" s="11"/>
      <c r="L25046" s="11"/>
      <c r="N25046" s="11"/>
      <c r="O25046" s="11"/>
      <c r="P25046" s="11"/>
      <c r="Q25046" s="11"/>
      <c r="R25046" s="11"/>
      <c r="S25046" s="11"/>
      <c r="T25046" s="11"/>
      <c r="U25046" s="11"/>
      <c r="V25046" s="11"/>
      <c r="W25046" s="11"/>
      <c r="X25046" s="11"/>
      <c r="Y25046" s="11"/>
      <c r="Z25046" s="11"/>
      <c r="BE25046"/>
      <c r="BF25046"/>
      <c r="BG25046"/>
    </row>
    <row r="25047" spans="11:59" x14ac:dyDescent="0.25">
      <c r="K25047" s="11"/>
      <c r="L25047" s="11"/>
      <c r="N25047" s="11"/>
      <c r="O25047" s="11"/>
      <c r="P25047" s="11"/>
      <c r="Q25047" s="11"/>
      <c r="R25047" s="11"/>
      <c r="S25047" s="11"/>
      <c r="T25047" s="11"/>
      <c r="U25047" s="11"/>
      <c r="V25047" s="11"/>
      <c r="W25047" s="11"/>
      <c r="X25047" s="11"/>
      <c r="Y25047" s="11"/>
      <c r="Z25047" s="11"/>
      <c r="BE25047"/>
      <c r="BF25047"/>
      <c r="BG25047"/>
    </row>
    <row r="25048" spans="11:59" x14ac:dyDescent="0.25">
      <c r="K25048" s="11"/>
      <c r="L25048" s="11"/>
      <c r="N25048" s="11"/>
      <c r="O25048" s="11"/>
      <c r="P25048" s="11"/>
      <c r="Q25048" s="11"/>
      <c r="R25048" s="11"/>
      <c r="S25048" s="11"/>
      <c r="T25048" s="11"/>
      <c r="U25048" s="11"/>
      <c r="V25048" s="11"/>
      <c r="W25048" s="11"/>
      <c r="X25048" s="11"/>
      <c r="Y25048" s="11"/>
      <c r="Z25048" s="11"/>
      <c r="BE25048"/>
      <c r="BF25048"/>
      <c r="BG25048"/>
    </row>
    <row r="25049" spans="11:59" x14ac:dyDescent="0.25">
      <c r="K25049" s="11"/>
      <c r="L25049" s="11"/>
      <c r="N25049" s="11"/>
      <c r="O25049" s="11"/>
      <c r="P25049" s="11"/>
      <c r="Q25049" s="11"/>
      <c r="R25049" s="11"/>
      <c r="S25049" s="11"/>
      <c r="T25049" s="11"/>
      <c r="U25049" s="11"/>
      <c r="V25049" s="11"/>
      <c r="W25049" s="11"/>
      <c r="X25049" s="11"/>
      <c r="Y25049" s="11"/>
      <c r="Z25049" s="11"/>
      <c r="BE25049"/>
      <c r="BF25049"/>
      <c r="BG25049"/>
    </row>
    <row r="25050" spans="11:59" x14ac:dyDescent="0.25">
      <c r="K25050" s="11"/>
      <c r="L25050" s="11"/>
      <c r="N25050" s="11"/>
      <c r="O25050" s="11"/>
      <c r="P25050" s="11"/>
      <c r="Q25050" s="11"/>
      <c r="R25050" s="11"/>
      <c r="S25050" s="11"/>
      <c r="T25050" s="11"/>
      <c r="U25050" s="11"/>
      <c r="V25050" s="11"/>
      <c r="W25050" s="11"/>
      <c r="X25050" s="11"/>
      <c r="Y25050" s="11"/>
      <c r="Z25050" s="11"/>
      <c r="BE25050"/>
      <c r="BF25050"/>
      <c r="BG25050"/>
    </row>
    <row r="25051" spans="11:59" x14ac:dyDescent="0.25">
      <c r="K25051" s="11"/>
      <c r="L25051" s="11"/>
      <c r="N25051" s="11"/>
      <c r="O25051" s="11"/>
      <c r="P25051" s="11"/>
      <c r="Q25051" s="11"/>
      <c r="R25051" s="11"/>
      <c r="S25051" s="11"/>
      <c r="T25051" s="11"/>
      <c r="U25051" s="11"/>
      <c r="V25051" s="11"/>
      <c r="W25051" s="11"/>
      <c r="X25051" s="11"/>
      <c r="Y25051" s="11"/>
      <c r="Z25051" s="11"/>
      <c r="BE25051"/>
      <c r="BF25051"/>
      <c r="BG25051"/>
    </row>
    <row r="25052" spans="11:59" x14ac:dyDescent="0.25">
      <c r="K25052" s="11"/>
      <c r="L25052" s="11"/>
      <c r="N25052" s="11"/>
      <c r="O25052" s="11"/>
      <c r="P25052" s="11"/>
      <c r="Q25052" s="11"/>
      <c r="R25052" s="11"/>
      <c r="S25052" s="11"/>
      <c r="T25052" s="11"/>
      <c r="U25052" s="11"/>
      <c r="V25052" s="11"/>
      <c r="W25052" s="11"/>
      <c r="X25052" s="11"/>
      <c r="Y25052" s="11"/>
      <c r="Z25052" s="11"/>
      <c r="BE25052"/>
      <c r="BF25052"/>
      <c r="BG25052"/>
    </row>
    <row r="25053" spans="11:59" x14ac:dyDescent="0.25">
      <c r="K25053" s="11"/>
      <c r="L25053" s="11"/>
      <c r="N25053" s="11"/>
      <c r="O25053" s="11"/>
      <c r="P25053" s="11"/>
      <c r="Q25053" s="11"/>
      <c r="R25053" s="11"/>
      <c r="S25053" s="11"/>
      <c r="T25053" s="11"/>
      <c r="U25053" s="11"/>
      <c r="V25053" s="11"/>
      <c r="W25053" s="11"/>
      <c r="X25053" s="11"/>
      <c r="Y25053" s="11"/>
      <c r="Z25053" s="11"/>
      <c r="BE25053"/>
      <c r="BF25053"/>
      <c r="BG25053"/>
    </row>
    <row r="25054" spans="11:59" x14ac:dyDescent="0.25">
      <c r="K25054" s="11"/>
      <c r="L25054" s="11"/>
      <c r="N25054" s="11"/>
      <c r="O25054" s="11"/>
      <c r="P25054" s="11"/>
      <c r="Q25054" s="11"/>
      <c r="R25054" s="11"/>
      <c r="S25054" s="11"/>
      <c r="T25054" s="11"/>
      <c r="U25054" s="11"/>
      <c r="V25054" s="11"/>
      <c r="W25054" s="11"/>
      <c r="X25054" s="11"/>
      <c r="Y25054" s="11"/>
      <c r="Z25054" s="11"/>
      <c r="BE25054"/>
      <c r="BF25054"/>
      <c r="BG25054"/>
    </row>
    <row r="25055" spans="11:59" x14ac:dyDescent="0.25">
      <c r="K25055" s="11"/>
      <c r="L25055" s="11"/>
      <c r="N25055" s="11"/>
      <c r="O25055" s="11"/>
      <c r="P25055" s="11"/>
      <c r="Q25055" s="11"/>
      <c r="R25055" s="11"/>
      <c r="S25055" s="11"/>
      <c r="T25055" s="11"/>
      <c r="U25055" s="11"/>
      <c r="V25055" s="11"/>
      <c r="W25055" s="11"/>
      <c r="X25055" s="11"/>
      <c r="Y25055" s="11"/>
      <c r="Z25055" s="11"/>
      <c r="BE25055"/>
      <c r="BF25055"/>
      <c r="BG25055"/>
    </row>
    <row r="25056" spans="11:59" x14ac:dyDescent="0.25">
      <c r="K25056" s="11"/>
      <c r="L25056" s="11"/>
      <c r="N25056" s="11"/>
      <c r="O25056" s="11"/>
      <c r="P25056" s="11"/>
      <c r="Q25056" s="11"/>
      <c r="R25056" s="11"/>
      <c r="S25056" s="11"/>
      <c r="T25056" s="11"/>
      <c r="U25056" s="11"/>
      <c r="V25056" s="11"/>
      <c r="W25056" s="11"/>
      <c r="X25056" s="11"/>
      <c r="Y25056" s="11"/>
      <c r="Z25056" s="11"/>
      <c r="BE25056"/>
      <c r="BF25056"/>
      <c r="BG25056"/>
    </row>
    <row r="25057" spans="11:59" x14ac:dyDescent="0.25">
      <c r="K25057" s="11"/>
      <c r="L25057" s="11"/>
      <c r="N25057" s="11"/>
      <c r="O25057" s="11"/>
      <c r="P25057" s="11"/>
      <c r="Q25057" s="11"/>
      <c r="R25057" s="11"/>
      <c r="S25057" s="11"/>
      <c r="T25057" s="11"/>
      <c r="U25057" s="11"/>
      <c r="V25057" s="11"/>
      <c r="W25057" s="11"/>
      <c r="X25057" s="11"/>
      <c r="Y25057" s="11"/>
      <c r="Z25057" s="11"/>
      <c r="BE25057"/>
      <c r="BF25057"/>
      <c r="BG25057"/>
    </row>
    <row r="25058" spans="11:59" x14ac:dyDescent="0.25">
      <c r="K25058" s="11"/>
      <c r="L25058" s="11"/>
      <c r="N25058" s="11"/>
      <c r="O25058" s="11"/>
      <c r="P25058" s="11"/>
      <c r="Q25058" s="11"/>
      <c r="R25058" s="11"/>
      <c r="S25058" s="11"/>
      <c r="T25058" s="11"/>
      <c r="U25058" s="11"/>
      <c r="V25058" s="11"/>
      <c r="W25058" s="11"/>
      <c r="X25058" s="11"/>
      <c r="Y25058" s="11"/>
      <c r="Z25058" s="11"/>
      <c r="BE25058"/>
      <c r="BF25058"/>
      <c r="BG25058"/>
    </row>
    <row r="25059" spans="11:59" x14ac:dyDescent="0.25">
      <c r="K25059" s="11"/>
      <c r="L25059" s="11"/>
      <c r="N25059" s="11"/>
      <c r="O25059" s="11"/>
      <c r="P25059" s="11"/>
      <c r="Q25059" s="11"/>
      <c r="R25059" s="11"/>
      <c r="S25059" s="11"/>
      <c r="T25059" s="11"/>
      <c r="U25059" s="11"/>
      <c r="V25059" s="11"/>
      <c r="W25059" s="11"/>
      <c r="X25059" s="11"/>
      <c r="Y25059" s="11"/>
      <c r="Z25059" s="11"/>
      <c r="BE25059"/>
      <c r="BF25059"/>
      <c r="BG25059"/>
    </row>
    <row r="25060" spans="11:59" x14ac:dyDescent="0.25">
      <c r="K25060" s="11"/>
      <c r="L25060" s="11"/>
      <c r="N25060" s="11"/>
      <c r="O25060" s="11"/>
      <c r="P25060" s="11"/>
      <c r="Q25060" s="11"/>
      <c r="R25060" s="11"/>
      <c r="S25060" s="11"/>
      <c r="T25060" s="11"/>
      <c r="U25060" s="11"/>
      <c r="V25060" s="11"/>
      <c r="W25060" s="11"/>
      <c r="X25060" s="11"/>
      <c r="Y25060" s="11"/>
      <c r="Z25060" s="11"/>
      <c r="BE25060"/>
      <c r="BF25060"/>
      <c r="BG25060"/>
    </row>
    <row r="25061" spans="11:59" x14ac:dyDescent="0.25">
      <c r="K25061" s="11"/>
      <c r="L25061" s="11"/>
      <c r="N25061" s="11"/>
      <c r="O25061" s="11"/>
      <c r="P25061" s="11"/>
      <c r="Q25061" s="11"/>
      <c r="R25061" s="11"/>
      <c r="S25061" s="11"/>
      <c r="T25061" s="11"/>
      <c r="U25061" s="11"/>
      <c r="V25061" s="11"/>
      <c r="W25061" s="11"/>
      <c r="X25061" s="11"/>
      <c r="Y25061" s="11"/>
      <c r="Z25061" s="11"/>
      <c r="BE25061"/>
      <c r="BF25061"/>
      <c r="BG25061"/>
    </row>
    <row r="25062" spans="11:59" x14ac:dyDescent="0.25">
      <c r="K25062" s="11"/>
      <c r="L25062" s="11"/>
      <c r="N25062" s="11"/>
      <c r="O25062" s="11"/>
      <c r="P25062" s="11"/>
      <c r="Q25062" s="11"/>
      <c r="R25062" s="11"/>
      <c r="S25062" s="11"/>
      <c r="T25062" s="11"/>
      <c r="U25062" s="11"/>
      <c r="V25062" s="11"/>
      <c r="W25062" s="11"/>
      <c r="X25062" s="11"/>
      <c r="Y25062" s="11"/>
      <c r="Z25062" s="11"/>
      <c r="BE25062"/>
      <c r="BF25062"/>
      <c r="BG25062"/>
    </row>
    <row r="25063" spans="11:59" x14ac:dyDescent="0.25">
      <c r="K25063" s="11"/>
      <c r="L25063" s="11"/>
      <c r="N25063" s="11"/>
      <c r="O25063" s="11"/>
      <c r="P25063" s="11"/>
      <c r="Q25063" s="11"/>
      <c r="R25063" s="11"/>
      <c r="S25063" s="11"/>
      <c r="T25063" s="11"/>
      <c r="U25063" s="11"/>
      <c r="V25063" s="11"/>
      <c r="W25063" s="11"/>
      <c r="X25063" s="11"/>
      <c r="Y25063" s="11"/>
      <c r="Z25063" s="11"/>
      <c r="BE25063"/>
      <c r="BF25063"/>
      <c r="BG25063"/>
    </row>
    <row r="25064" spans="11:59" x14ac:dyDescent="0.25">
      <c r="K25064" s="11"/>
      <c r="L25064" s="11"/>
      <c r="N25064" s="11"/>
      <c r="O25064" s="11"/>
      <c r="P25064" s="11"/>
      <c r="Q25064" s="11"/>
      <c r="R25064" s="11"/>
      <c r="S25064" s="11"/>
      <c r="T25064" s="11"/>
      <c r="U25064" s="11"/>
      <c r="V25064" s="11"/>
      <c r="W25064" s="11"/>
      <c r="X25064" s="11"/>
      <c r="Y25064" s="11"/>
      <c r="Z25064" s="11"/>
      <c r="BE25064"/>
      <c r="BF25064"/>
      <c r="BG25064"/>
    </row>
    <row r="25065" spans="11:59" x14ac:dyDescent="0.25">
      <c r="K25065" s="11"/>
      <c r="L25065" s="11"/>
      <c r="N25065" s="11"/>
      <c r="O25065" s="11"/>
      <c r="P25065" s="11"/>
      <c r="Q25065" s="11"/>
      <c r="R25065" s="11"/>
      <c r="S25065" s="11"/>
      <c r="T25065" s="11"/>
      <c r="U25065" s="11"/>
      <c r="V25065" s="11"/>
      <c r="W25065" s="11"/>
      <c r="X25065" s="11"/>
      <c r="Y25065" s="11"/>
      <c r="Z25065" s="11"/>
      <c r="BE25065"/>
      <c r="BF25065"/>
      <c r="BG25065"/>
    </row>
    <row r="25066" spans="11:59" x14ac:dyDescent="0.25">
      <c r="K25066" s="11"/>
      <c r="L25066" s="11"/>
      <c r="N25066" s="11"/>
      <c r="O25066" s="11"/>
      <c r="P25066" s="11"/>
      <c r="Q25066" s="11"/>
      <c r="R25066" s="11"/>
      <c r="S25066" s="11"/>
      <c r="T25066" s="11"/>
      <c r="U25066" s="11"/>
      <c r="V25066" s="11"/>
      <c r="W25066" s="11"/>
      <c r="X25066" s="11"/>
      <c r="Y25066" s="11"/>
      <c r="Z25066" s="11"/>
      <c r="BE25066"/>
      <c r="BF25066"/>
      <c r="BG25066"/>
    </row>
    <row r="25067" spans="11:59" x14ac:dyDescent="0.25">
      <c r="K25067" s="11"/>
      <c r="L25067" s="11"/>
      <c r="N25067" s="11"/>
      <c r="O25067" s="11"/>
      <c r="P25067" s="11"/>
      <c r="Q25067" s="11"/>
      <c r="R25067" s="11"/>
      <c r="S25067" s="11"/>
      <c r="T25067" s="11"/>
      <c r="U25067" s="11"/>
      <c r="V25067" s="11"/>
      <c r="W25067" s="11"/>
      <c r="X25067" s="11"/>
      <c r="Y25067" s="11"/>
      <c r="Z25067" s="11"/>
      <c r="BE25067"/>
      <c r="BF25067"/>
      <c r="BG25067"/>
    </row>
    <row r="25068" spans="11:59" x14ac:dyDescent="0.25">
      <c r="K25068" s="11"/>
      <c r="L25068" s="11"/>
      <c r="N25068" s="11"/>
      <c r="O25068" s="11"/>
      <c r="P25068" s="11"/>
      <c r="Q25068" s="11"/>
      <c r="R25068" s="11"/>
      <c r="S25068" s="11"/>
      <c r="T25068" s="11"/>
      <c r="U25068" s="11"/>
      <c r="V25068" s="11"/>
      <c r="W25068" s="11"/>
      <c r="X25068" s="11"/>
      <c r="Y25068" s="11"/>
      <c r="Z25068" s="11"/>
      <c r="BE25068"/>
      <c r="BF25068"/>
      <c r="BG25068"/>
    </row>
    <row r="25069" spans="11:59" x14ac:dyDescent="0.25">
      <c r="K25069" s="11"/>
      <c r="L25069" s="11"/>
      <c r="N25069" s="11"/>
      <c r="O25069" s="11"/>
      <c r="P25069" s="11"/>
      <c r="Q25069" s="11"/>
      <c r="R25069" s="11"/>
      <c r="S25069" s="11"/>
      <c r="T25069" s="11"/>
      <c r="U25069" s="11"/>
      <c r="V25069" s="11"/>
      <c r="W25069" s="11"/>
      <c r="X25069" s="11"/>
      <c r="Y25069" s="11"/>
      <c r="Z25069" s="11"/>
      <c r="BE25069"/>
      <c r="BF25069"/>
      <c r="BG25069"/>
    </row>
    <row r="25070" spans="11:59" x14ac:dyDescent="0.25">
      <c r="K25070" s="11"/>
      <c r="L25070" s="11"/>
      <c r="N25070" s="11"/>
      <c r="O25070" s="11"/>
      <c r="P25070" s="11"/>
      <c r="Q25070" s="11"/>
      <c r="R25070" s="11"/>
      <c r="S25070" s="11"/>
      <c r="T25070" s="11"/>
      <c r="U25070" s="11"/>
      <c r="V25070" s="11"/>
      <c r="W25070" s="11"/>
      <c r="X25070" s="11"/>
      <c r="Y25070" s="11"/>
      <c r="Z25070" s="11"/>
      <c r="BE25070"/>
      <c r="BF25070"/>
      <c r="BG25070"/>
    </row>
    <row r="25071" spans="11:59" x14ac:dyDescent="0.25">
      <c r="K25071" s="11"/>
      <c r="L25071" s="11"/>
      <c r="N25071" s="11"/>
      <c r="O25071" s="11"/>
      <c r="P25071" s="11"/>
      <c r="Q25071" s="11"/>
      <c r="R25071" s="11"/>
      <c r="S25071" s="11"/>
      <c r="T25071" s="11"/>
      <c r="U25071" s="11"/>
      <c r="V25071" s="11"/>
      <c r="W25071" s="11"/>
      <c r="X25071" s="11"/>
      <c r="Y25071" s="11"/>
      <c r="Z25071" s="11"/>
      <c r="BE25071"/>
      <c r="BF25071"/>
      <c r="BG25071"/>
    </row>
    <row r="25072" spans="11:59" x14ac:dyDescent="0.25">
      <c r="K25072" s="11"/>
      <c r="L25072" s="11"/>
      <c r="N25072" s="11"/>
      <c r="O25072" s="11"/>
      <c r="P25072" s="11"/>
      <c r="Q25072" s="11"/>
      <c r="R25072" s="11"/>
      <c r="S25072" s="11"/>
      <c r="T25072" s="11"/>
      <c r="U25072" s="11"/>
      <c r="V25072" s="11"/>
      <c r="W25072" s="11"/>
      <c r="X25072" s="11"/>
      <c r="Y25072" s="11"/>
      <c r="Z25072" s="11"/>
      <c r="BE25072"/>
      <c r="BF25072"/>
      <c r="BG25072"/>
    </row>
    <row r="25073" spans="11:59" x14ac:dyDescent="0.25">
      <c r="K25073" s="11"/>
      <c r="L25073" s="11"/>
      <c r="N25073" s="11"/>
      <c r="O25073" s="11"/>
      <c r="P25073" s="11"/>
      <c r="Q25073" s="11"/>
      <c r="R25073" s="11"/>
      <c r="S25073" s="11"/>
      <c r="T25073" s="11"/>
      <c r="U25073" s="11"/>
      <c r="V25073" s="11"/>
      <c r="W25073" s="11"/>
      <c r="X25073" s="11"/>
      <c r="Y25073" s="11"/>
      <c r="Z25073" s="11"/>
      <c r="BE25073"/>
      <c r="BF25073"/>
      <c r="BG25073"/>
    </row>
    <row r="25074" spans="11:59" x14ac:dyDescent="0.25">
      <c r="K25074" s="11"/>
      <c r="L25074" s="11"/>
      <c r="N25074" s="11"/>
      <c r="O25074" s="11"/>
      <c r="P25074" s="11"/>
      <c r="Q25074" s="11"/>
      <c r="R25074" s="11"/>
      <c r="S25074" s="11"/>
      <c r="T25074" s="11"/>
      <c r="U25074" s="11"/>
      <c r="V25074" s="11"/>
      <c r="W25074" s="11"/>
      <c r="X25074" s="11"/>
      <c r="Y25074" s="11"/>
      <c r="Z25074" s="11"/>
      <c r="BE25074"/>
      <c r="BF25074"/>
      <c r="BG25074"/>
    </row>
    <row r="25075" spans="11:59" x14ac:dyDescent="0.25">
      <c r="K25075" s="11"/>
      <c r="L25075" s="11"/>
      <c r="N25075" s="11"/>
      <c r="O25075" s="11"/>
      <c r="P25075" s="11"/>
      <c r="Q25075" s="11"/>
      <c r="R25075" s="11"/>
      <c r="S25075" s="11"/>
      <c r="T25075" s="11"/>
      <c r="U25075" s="11"/>
      <c r="V25075" s="11"/>
      <c r="W25075" s="11"/>
      <c r="X25075" s="11"/>
      <c r="Y25075" s="11"/>
      <c r="Z25075" s="11"/>
      <c r="BE25075"/>
      <c r="BF25075"/>
      <c r="BG25075"/>
    </row>
    <row r="25076" spans="11:59" x14ac:dyDescent="0.25">
      <c r="K25076" s="11"/>
      <c r="L25076" s="11"/>
      <c r="N25076" s="11"/>
      <c r="O25076" s="11"/>
      <c r="P25076" s="11"/>
      <c r="Q25076" s="11"/>
      <c r="R25076" s="11"/>
      <c r="S25076" s="11"/>
      <c r="T25076" s="11"/>
      <c r="U25076" s="11"/>
      <c r="V25076" s="11"/>
      <c r="W25076" s="11"/>
      <c r="X25076" s="11"/>
      <c r="Y25076" s="11"/>
      <c r="Z25076" s="11"/>
      <c r="BE25076"/>
      <c r="BF25076"/>
      <c r="BG25076"/>
    </row>
    <row r="25077" spans="11:59" x14ac:dyDescent="0.25">
      <c r="K25077" s="11"/>
      <c r="L25077" s="11"/>
      <c r="N25077" s="11"/>
      <c r="O25077" s="11"/>
      <c r="P25077" s="11"/>
      <c r="Q25077" s="11"/>
      <c r="R25077" s="11"/>
      <c r="S25077" s="11"/>
      <c r="T25077" s="11"/>
      <c r="U25077" s="11"/>
      <c r="V25077" s="11"/>
      <c r="W25077" s="11"/>
      <c r="X25077" s="11"/>
      <c r="Y25077" s="11"/>
      <c r="Z25077" s="11"/>
      <c r="BE25077"/>
      <c r="BF25077"/>
      <c r="BG25077"/>
    </row>
    <row r="25078" spans="11:59" x14ac:dyDescent="0.25">
      <c r="K25078" s="11"/>
      <c r="L25078" s="11"/>
      <c r="N25078" s="11"/>
      <c r="O25078" s="11"/>
      <c r="P25078" s="11"/>
      <c r="Q25078" s="11"/>
      <c r="R25078" s="11"/>
      <c r="S25078" s="11"/>
      <c r="T25078" s="11"/>
      <c r="U25078" s="11"/>
      <c r="V25078" s="11"/>
      <c r="W25078" s="11"/>
      <c r="X25078" s="11"/>
      <c r="Y25078" s="11"/>
      <c r="Z25078" s="11"/>
      <c r="BE25078"/>
      <c r="BF25078"/>
      <c r="BG25078"/>
    </row>
    <row r="25079" spans="11:59" x14ac:dyDescent="0.25">
      <c r="K25079" s="11"/>
      <c r="L25079" s="11"/>
      <c r="N25079" s="11"/>
      <c r="O25079" s="11"/>
      <c r="P25079" s="11"/>
      <c r="Q25079" s="11"/>
      <c r="R25079" s="11"/>
      <c r="S25079" s="11"/>
      <c r="T25079" s="11"/>
      <c r="U25079" s="11"/>
      <c r="V25079" s="11"/>
      <c r="W25079" s="11"/>
      <c r="X25079" s="11"/>
      <c r="Y25079" s="11"/>
      <c r="Z25079" s="11"/>
      <c r="BE25079"/>
      <c r="BF25079"/>
      <c r="BG25079"/>
    </row>
    <row r="25080" spans="11:59" x14ac:dyDescent="0.25">
      <c r="K25080" s="11"/>
      <c r="L25080" s="11"/>
      <c r="N25080" s="11"/>
      <c r="O25080" s="11"/>
      <c r="P25080" s="11"/>
      <c r="Q25080" s="11"/>
      <c r="R25080" s="11"/>
      <c r="S25080" s="11"/>
      <c r="T25080" s="11"/>
      <c r="U25080" s="11"/>
      <c r="V25080" s="11"/>
      <c r="W25080" s="11"/>
      <c r="X25080" s="11"/>
      <c r="Y25080" s="11"/>
      <c r="Z25080" s="11"/>
      <c r="BE25080"/>
      <c r="BF25080"/>
      <c r="BG25080"/>
    </row>
    <row r="25081" spans="11:59" x14ac:dyDescent="0.25">
      <c r="K25081" s="11"/>
      <c r="L25081" s="11"/>
      <c r="N25081" s="11"/>
      <c r="O25081" s="11"/>
      <c r="P25081" s="11"/>
      <c r="Q25081" s="11"/>
      <c r="R25081" s="11"/>
      <c r="S25081" s="11"/>
      <c r="T25081" s="11"/>
      <c r="U25081" s="11"/>
      <c r="V25081" s="11"/>
      <c r="W25081" s="11"/>
      <c r="X25081" s="11"/>
      <c r="Y25081" s="11"/>
      <c r="Z25081" s="11"/>
      <c r="BE25081"/>
      <c r="BF25081"/>
      <c r="BG25081"/>
    </row>
    <row r="25082" spans="11:59" x14ac:dyDescent="0.25">
      <c r="K25082" s="11"/>
      <c r="L25082" s="11"/>
      <c r="N25082" s="11"/>
      <c r="O25082" s="11"/>
      <c r="P25082" s="11"/>
      <c r="Q25082" s="11"/>
      <c r="R25082" s="11"/>
      <c r="S25082" s="11"/>
      <c r="T25082" s="11"/>
      <c r="U25082" s="11"/>
      <c r="V25082" s="11"/>
      <c r="W25082" s="11"/>
      <c r="X25082" s="11"/>
      <c r="Y25082" s="11"/>
      <c r="Z25082" s="11"/>
      <c r="BE25082"/>
      <c r="BF25082"/>
      <c r="BG25082"/>
    </row>
    <row r="25083" spans="11:59" x14ac:dyDescent="0.25">
      <c r="K25083" s="11"/>
      <c r="L25083" s="11"/>
      <c r="N25083" s="11"/>
      <c r="O25083" s="11"/>
      <c r="P25083" s="11"/>
      <c r="Q25083" s="11"/>
      <c r="R25083" s="11"/>
      <c r="S25083" s="11"/>
      <c r="T25083" s="11"/>
      <c r="U25083" s="11"/>
      <c r="V25083" s="11"/>
      <c r="W25083" s="11"/>
      <c r="X25083" s="11"/>
      <c r="Y25083" s="11"/>
      <c r="Z25083" s="11"/>
      <c r="BE25083"/>
      <c r="BF25083"/>
      <c r="BG25083"/>
    </row>
    <row r="25084" spans="11:59" x14ac:dyDescent="0.25">
      <c r="K25084" s="11"/>
      <c r="L25084" s="11"/>
      <c r="N25084" s="11"/>
      <c r="O25084" s="11"/>
      <c r="P25084" s="11"/>
      <c r="Q25084" s="11"/>
      <c r="R25084" s="11"/>
      <c r="S25084" s="11"/>
      <c r="T25084" s="11"/>
      <c r="U25084" s="11"/>
      <c r="V25084" s="11"/>
      <c r="W25084" s="11"/>
      <c r="X25084" s="11"/>
      <c r="Y25084" s="11"/>
      <c r="Z25084" s="11"/>
      <c r="BE25084"/>
      <c r="BF25084"/>
      <c r="BG25084"/>
    </row>
    <row r="25085" spans="11:59" x14ac:dyDescent="0.25">
      <c r="K25085" s="11"/>
      <c r="L25085" s="11"/>
      <c r="N25085" s="11"/>
      <c r="O25085" s="11"/>
      <c r="P25085" s="11"/>
      <c r="Q25085" s="11"/>
      <c r="R25085" s="11"/>
      <c r="S25085" s="11"/>
      <c r="T25085" s="11"/>
      <c r="U25085" s="11"/>
      <c r="V25085" s="11"/>
      <c r="W25085" s="11"/>
      <c r="X25085" s="11"/>
      <c r="Y25085" s="11"/>
      <c r="Z25085" s="11"/>
      <c r="BE25085"/>
      <c r="BF25085"/>
      <c r="BG25085"/>
    </row>
    <row r="25086" spans="11:59" x14ac:dyDescent="0.25">
      <c r="K25086" s="11"/>
      <c r="L25086" s="11"/>
      <c r="N25086" s="11"/>
      <c r="O25086" s="11"/>
      <c r="P25086" s="11"/>
      <c r="Q25086" s="11"/>
      <c r="R25086" s="11"/>
      <c r="S25086" s="11"/>
      <c r="T25086" s="11"/>
      <c r="U25086" s="11"/>
      <c r="V25086" s="11"/>
      <c r="W25086" s="11"/>
      <c r="X25086" s="11"/>
      <c r="Y25086" s="11"/>
      <c r="Z25086" s="11"/>
      <c r="BE25086"/>
      <c r="BF25086"/>
      <c r="BG25086"/>
    </row>
    <row r="25087" spans="11:59" x14ac:dyDescent="0.25">
      <c r="K25087" s="11"/>
      <c r="L25087" s="11"/>
      <c r="N25087" s="11"/>
      <c r="O25087" s="11"/>
      <c r="P25087" s="11"/>
      <c r="Q25087" s="11"/>
      <c r="R25087" s="11"/>
      <c r="S25087" s="11"/>
      <c r="T25087" s="11"/>
      <c r="U25087" s="11"/>
      <c r="V25087" s="11"/>
      <c r="W25087" s="11"/>
      <c r="X25087" s="11"/>
      <c r="Y25087" s="11"/>
      <c r="Z25087" s="11"/>
      <c r="BE25087"/>
      <c r="BF25087"/>
      <c r="BG25087"/>
    </row>
    <row r="25088" spans="11:59" x14ac:dyDescent="0.25">
      <c r="K25088" s="11"/>
      <c r="L25088" s="11"/>
      <c r="N25088" s="11"/>
      <c r="O25088" s="11"/>
      <c r="P25088" s="11"/>
      <c r="Q25088" s="11"/>
      <c r="R25088" s="11"/>
      <c r="S25088" s="11"/>
      <c r="T25088" s="11"/>
      <c r="U25088" s="11"/>
      <c r="V25088" s="11"/>
      <c r="W25088" s="11"/>
      <c r="X25088" s="11"/>
      <c r="Y25088" s="11"/>
      <c r="Z25088" s="11"/>
      <c r="BE25088"/>
      <c r="BF25088"/>
      <c r="BG25088"/>
    </row>
    <row r="25089" spans="11:59" x14ac:dyDescent="0.25">
      <c r="K25089" s="11"/>
      <c r="L25089" s="11"/>
      <c r="N25089" s="11"/>
      <c r="O25089" s="11"/>
      <c r="P25089" s="11"/>
      <c r="Q25089" s="11"/>
      <c r="R25089" s="11"/>
      <c r="S25089" s="11"/>
      <c r="T25089" s="11"/>
      <c r="U25089" s="11"/>
      <c r="V25089" s="11"/>
      <c r="W25089" s="11"/>
      <c r="X25089" s="11"/>
      <c r="Y25089" s="11"/>
      <c r="Z25089" s="11"/>
      <c r="BE25089"/>
      <c r="BF25089"/>
      <c r="BG25089"/>
    </row>
    <row r="25090" spans="11:59" x14ac:dyDescent="0.25">
      <c r="K25090" s="11"/>
      <c r="L25090" s="11"/>
      <c r="N25090" s="11"/>
      <c r="O25090" s="11"/>
      <c r="P25090" s="11"/>
      <c r="Q25090" s="11"/>
      <c r="R25090" s="11"/>
      <c r="S25090" s="11"/>
      <c r="T25090" s="11"/>
      <c r="U25090" s="11"/>
      <c r="V25090" s="11"/>
      <c r="W25090" s="11"/>
      <c r="X25090" s="11"/>
      <c r="Y25090" s="11"/>
      <c r="Z25090" s="11"/>
      <c r="BE25090"/>
      <c r="BF25090"/>
      <c r="BG25090"/>
    </row>
    <row r="25091" spans="11:59" x14ac:dyDescent="0.25">
      <c r="K25091" s="11"/>
      <c r="L25091" s="11"/>
      <c r="N25091" s="11"/>
      <c r="O25091" s="11"/>
      <c r="P25091" s="11"/>
      <c r="Q25091" s="11"/>
      <c r="R25091" s="11"/>
      <c r="S25091" s="11"/>
      <c r="T25091" s="11"/>
      <c r="U25091" s="11"/>
      <c r="V25091" s="11"/>
      <c r="W25091" s="11"/>
      <c r="X25091" s="11"/>
      <c r="Y25091" s="11"/>
      <c r="Z25091" s="11"/>
      <c r="BE25091"/>
      <c r="BF25091"/>
      <c r="BG25091"/>
    </row>
    <row r="25092" spans="11:59" x14ac:dyDescent="0.25">
      <c r="K25092" s="11"/>
      <c r="L25092" s="11"/>
      <c r="N25092" s="11"/>
      <c r="O25092" s="11"/>
      <c r="P25092" s="11"/>
      <c r="Q25092" s="11"/>
      <c r="R25092" s="11"/>
      <c r="S25092" s="11"/>
      <c r="T25092" s="11"/>
      <c r="U25092" s="11"/>
      <c r="V25092" s="11"/>
      <c r="W25092" s="11"/>
      <c r="X25092" s="11"/>
      <c r="Y25092" s="11"/>
      <c r="Z25092" s="11"/>
      <c r="BE25092"/>
      <c r="BF25092"/>
      <c r="BG25092"/>
    </row>
    <row r="25093" spans="11:59" x14ac:dyDescent="0.25">
      <c r="K25093" s="11"/>
      <c r="L25093" s="11"/>
      <c r="N25093" s="11"/>
      <c r="O25093" s="11"/>
      <c r="P25093" s="11"/>
      <c r="Q25093" s="11"/>
      <c r="R25093" s="11"/>
      <c r="S25093" s="11"/>
      <c r="T25093" s="11"/>
      <c r="U25093" s="11"/>
      <c r="V25093" s="11"/>
      <c r="W25093" s="11"/>
      <c r="X25093" s="11"/>
      <c r="Y25093" s="11"/>
      <c r="Z25093" s="11"/>
      <c r="BE25093"/>
      <c r="BF25093"/>
      <c r="BG25093"/>
    </row>
    <row r="25094" spans="11:59" x14ac:dyDescent="0.25">
      <c r="K25094" s="11"/>
      <c r="L25094" s="11"/>
      <c r="N25094" s="11"/>
      <c r="O25094" s="11"/>
      <c r="P25094" s="11"/>
      <c r="Q25094" s="11"/>
      <c r="R25094" s="11"/>
      <c r="S25094" s="11"/>
      <c r="T25094" s="11"/>
      <c r="U25094" s="11"/>
      <c r="V25094" s="11"/>
      <c r="W25094" s="11"/>
      <c r="X25094" s="11"/>
      <c r="Y25094" s="11"/>
      <c r="Z25094" s="11"/>
      <c r="BE25094"/>
      <c r="BF25094"/>
      <c r="BG25094"/>
    </row>
    <row r="25095" spans="11:59" x14ac:dyDescent="0.25">
      <c r="K25095" s="11"/>
      <c r="L25095" s="11"/>
      <c r="N25095" s="11"/>
      <c r="O25095" s="11"/>
      <c r="P25095" s="11"/>
      <c r="Q25095" s="11"/>
      <c r="R25095" s="11"/>
      <c r="S25095" s="11"/>
      <c r="T25095" s="11"/>
      <c r="U25095" s="11"/>
      <c r="V25095" s="11"/>
      <c r="W25095" s="11"/>
      <c r="X25095" s="11"/>
      <c r="Y25095" s="11"/>
      <c r="Z25095" s="11"/>
      <c r="BE25095"/>
      <c r="BF25095"/>
      <c r="BG25095"/>
    </row>
    <row r="25096" spans="11:59" x14ac:dyDescent="0.25">
      <c r="K25096" s="11"/>
      <c r="L25096" s="11"/>
      <c r="N25096" s="11"/>
      <c r="O25096" s="11"/>
      <c r="P25096" s="11"/>
      <c r="Q25096" s="11"/>
      <c r="R25096" s="11"/>
      <c r="S25096" s="11"/>
      <c r="T25096" s="11"/>
      <c r="U25096" s="11"/>
      <c r="V25096" s="11"/>
      <c r="W25096" s="11"/>
      <c r="X25096" s="11"/>
      <c r="Y25096" s="11"/>
      <c r="Z25096" s="11"/>
      <c r="BE25096"/>
      <c r="BF25096"/>
      <c r="BG25096"/>
    </row>
    <row r="25097" spans="11:59" x14ac:dyDescent="0.25">
      <c r="K25097" s="11"/>
      <c r="L25097" s="11"/>
      <c r="N25097" s="11"/>
      <c r="O25097" s="11"/>
      <c r="P25097" s="11"/>
      <c r="Q25097" s="11"/>
      <c r="R25097" s="11"/>
      <c r="S25097" s="11"/>
      <c r="T25097" s="11"/>
      <c r="U25097" s="11"/>
      <c r="V25097" s="11"/>
      <c r="W25097" s="11"/>
      <c r="X25097" s="11"/>
      <c r="Y25097" s="11"/>
      <c r="Z25097" s="11"/>
      <c r="BE25097"/>
      <c r="BF25097"/>
      <c r="BG25097"/>
    </row>
    <row r="25098" spans="11:59" x14ac:dyDescent="0.25">
      <c r="K25098" s="11"/>
      <c r="L25098" s="11"/>
      <c r="N25098" s="11"/>
      <c r="O25098" s="11"/>
      <c r="P25098" s="11"/>
      <c r="Q25098" s="11"/>
      <c r="R25098" s="11"/>
      <c r="S25098" s="11"/>
      <c r="T25098" s="11"/>
      <c r="U25098" s="11"/>
      <c r="V25098" s="11"/>
      <c r="W25098" s="11"/>
      <c r="X25098" s="11"/>
      <c r="Y25098" s="11"/>
      <c r="Z25098" s="11"/>
      <c r="BE25098"/>
      <c r="BF25098"/>
      <c r="BG25098"/>
    </row>
    <row r="25099" spans="11:59" x14ac:dyDescent="0.25">
      <c r="K25099" s="11"/>
      <c r="L25099" s="11"/>
      <c r="N25099" s="11"/>
      <c r="O25099" s="11"/>
      <c r="P25099" s="11"/>
      <c r="Q25099" s="11"/>
      <c r="R25099" s="11"/>
      <c r="S25099" s="11"/>
      <c r="T25099" s="11"/>
      <c r="U25099" s="11"/>
      <c r="V25099" s="11"/>
      <c r="W25099" s="11"/>
      <c r="X25099" s="11"/>
      <c r="Y25099" s="11"/>
      <c r="Z25099" s="11"/>
      <c r="BE25099"/>
      <c r="BF25099"/>
      <c r="BG25099"/>
    </row>
    <row r="25100" spans="11:59" x14ac:dyDescent="0.25">
      <c r="K25100" s="11"/>
      <c r="L25100" s="11"/>
      <c r="N25100" s="11"/>
      <c r="O25100" s="11"/>
      <c r="P25100" s="11"/>
      <c r="Q25100" s="11"/>
      <c r="R25100" s="11"/>
      <c r="S25100" s="11"/>
      <c r="T25100" s="11"/>
      <c r="U25100" s="11"/>
      <c r="V25100" s="11"/>
      <c r="W25100" s="11"/>
      <c r="X25100" s="11"/>
      <c r="Y25100" s="11"/>
      <c r="Z25100" s="11"/>
      <c r="BE25100"/>
      <c r="BF25100"/>
      <c r="BG25100"/>
    </row>
    <row r="25101" spans="11:59" x14ac:dyDescent="0.25">
      <c r="K25101" s="11"/>
      <c r="L25101" s="11"/>
      <c r="N25101" s="11"/>
      <c r="O25101" s="11"/>
      <c r="P25101" s="11"/>
      <c r="Q25101" s="11"/>
      <c r="R25101" s="11"/>
      <c r="S25101" s="11"/>
      <c r="T25101" s="11"/>
      <c r="U25101" s="11"/>
      <c r="V25101" s="11"/>
      <c r="W25101" s="11"/>
      <c r="X25101" s="11"/>
      <c r="Y25101" s="11"/>
      <c r="Z25101" s="11"/>
      <c r="BE25101"/>
      <c r="BF25101"/>
      <c r="BG25101"/>
    </row>
    <row r="25102" spans="11:59" x14ac:dyDescent="0.25">
      <c r="K25102" s="11"/>
      <c r="L25102" s="11"/>
      <c r="N25102" s="11"/>
      <c r="O25102" s="11"/>
      <c r="P25102" s="11"/>
      <c r="Q25102" s="11"/>
      <c r="R25102" s="11"/>
      <c r="S25102" s="11"/>
      <c r="T25102" s="11"/>
      <c r="U25102" s="11"/>
      <c r="V25102" s="11"/>
      <c r="W25102" s="11"/>
      <c r="X25102" s="11"/>
      <c r="Y25102" s="11"/>
      <c r="Z25102" s="11"/>
      <c r="BE25102"/>
      <c r="BF25102"/>
      <c r="BG25102"/>
    </row>
    <row r="25103" spans="11:59" x14ac:dyDescent="0.25">
      <c r="K25103" s="11"/>
      <c r="L25103" s="11"/>
      <c r="N25103" s="11"/>
      <c r="O25103" s="11"/>
      <c r="P25103" s="11"/>
      <c r="Q25103" s="11"/>
      <c r="R25103" s="11"/>
      <c r="S25103" s="11"/>
      <c r="T25103" s="11"/>
      <c r="U25103" s="11"/>
      <c r="V25103" s="11"/>
      <c r="W25103" s="11"/>
      <c r="X25103" s="11"/>
      <c r="Y25103" s="11"/>
      <c r="Z25103" s="11"/>
      <c r="BE25103"/>
      <c r="BF25103"/>
      <c r="BG25103"/>
    </row>
    <row r="25104" spans="11:59" x14ac:dyDescent="0.25">
      <c r="K25104" s="11"/>
      <c r="L25104" s="11"/>
      <c r="N25104" s="11"/>
      <c r="O25104" s="11"/>
      <c r="P25104" s="11"/>
      <c r="Q25104" s="11"/>
      <c r="R25104" s="11"/>
      <c r="S25104" s="11"/>
      <c r="T25104" s="11"/>
      <c r="U25104" s="11"/>
      <c r="V25104" s="11"/>
      <c r="W25104" s="11"/>
      <c r="X25104" s="11"/>
      <c r="Y25104" s="11"/>
      <c r="Z25104" s="11"/>
      <c r="BE25104"/>
      <c r="BF25104"/>
      <c r="BG25104"/>
    </row>
    <row r="25105" spans="11:59" x14ac:dyDescent="0.25">
      <c r="K25105" s="11"/>
      <c r="L25105" s="11"/>
      <c r="N25105" s="11"/>
      <c r="O25105" s="11"/>
      <c r="P25105" s="11"/>
      <c r="Q25105" s="11"/>
      <c r="R25105" s="11"/>
      <c r="S25105" s="11"/>
      <c r="T25105" s="11"/>
      <c r="U25105" s="11"/>
      <c r="V25105" s="11"/>
      <c r="W25105" s="11"/>
      <c r="X25105" s="11"/>
      <c r="Y25105" s="11"/>
      <c r="Z25105" s="11"/>
      <c r="BE25105"/>
      <c r="BF25105"/>
      <c r="BG25105"/>
    </row>
    <row r="25106" spans="11:59" x14ac:dyDescent="0.25">
      <c r="K25106" s="11"/>
      <c r="L25106" s="11"/>
      <c r="N25106" s="11"/>
      <c r="O25106" s="11"/>
      <c r="P25106" s="11"/>
      <c r="Q25106" s="11"/>
      <c r="R25106" s="11"/>
      <c r="S25106" s="11"/>
      <c r="T25106" s="11"/>
      <c r="U25106" s="11"/>
      <c r="V25106" s="11"/>
      <c r="W25106" s="11"/>
      <c r="X25106" s="11"/>
      <c r="Y25106" s="11"/>
      <c r="Z25106" s="11"/>
      <c r="BE25106"/>
      <c r="BF25106"/>
      <c r="BG25106"/>
    </row>
    <row r="25107" spans="11:59" x14ac:dyDescent="0.25">
      <c r="K25107" s="11"/>
      <c r="L25107" s="11"/>
      <c r="N25107" s="11"/>
      <c r="O25107" s="11"/>
      <c r="P25107" s="11"/>
      <c r="Q25107" s="11"/>
      <c r="R25107" s="11"/>
      <c r="S25107" s="11"/>
      <c r="T25107" s="11"/>
      <c r="U25107" s="11"/>
      <c r="V25107" s="11"/>
      <c r="W25107" s="11"/>
      <c r="X25107" s="11"/>
      <c r="Y25107" s="11"/>
      <c r="Z25107" s="11"/>
      <c r="BE25107"/>
      <c r="BF25107"/>
      <c r="BG25107"/>
    </row>
    <row r="25108" spans="11:59" x14ac:dyDescent="0.25">
      <c r="K25108" s="11"/>
      <c r="L25108" s="11"/>
      <c r="N25108" s="11"/>
      <c r="O25108" s="11"/>
      <c r="P25108" s="11"/>
      <c r="Q25108" s="11"/>
      <c r="R25108" s="11"/>
      <c r="S25108" s="11"/>
      <c r="T25108" s="11"/>
      <c r="U25108" s="11"/>
      <c r="V25108" s="11"/>
      <c r="W25108" s="11"/>
      <c r="X25108" s="11"/>
      <c r="Y25108" s="11"/>
      <c r="Z25108" s="11"/>
      <c r="BE25108"/>
      <c r="BF25108"/>
      <c r="BG25108"/>
    </row>
    <row r="25109" spans="11:59" x14ac:dyDescent="0.25">
      <c r="K25109" s="11"/>
      <c r="L25109" s="11"/>
      <c r="N25109" s="11"/>
      <c r="O25109" s="11"/>
      <c r="P25109" s="11"/>
      <c r="Q25109" s="11"/>
      <c r="R25109" s="11"/>
      <c r="S25109" s="11"/>
      <c r="T25109" s="11"/>
      <c r="U25109" s="11"/>
      <c r="V25109" s="11"/>
      <c r="W25109" s="11"/>
      <c r="X25109" s="11"/>
      <c r="Y25109" s="11"/>
      <c r="Z25109" s="11"/>
      <c r="BE25109"/>
      <c r="BF25109"/>
      <c r="BG25109"/>
    </row>
    <row r="25110" spans="11:59" x14ac:dyDescent="0.25">
      <c r="K25110" s="11"/>
      <c r="L25110" s="11"/>
      <c r="N25110" s="11"/>
      <c r="O25110" s="11"/>
      <c r="P25110" s="11"/>
      <c r="Q25110" s="11"/>
      <c r="R25110" s="11"/>
      <c r="S25110" s="11"/>
      <c r="T25110" s="11"/>
      <c r="U25110" s="11"/>
      <c r="V25110" s="11"/>
      <c r="W25110" s="11"/>
      <c r="X25110" s="11"/>
      <c r="Y25110" s="11"/>
      <c r="Z25110" s="11"/>
      <c r="BE25110"/>
      <c r="BF25110"/>
      <c r="BG25110"/>
    </row>
    <row r="25111" spans="11:59" x14ac:dyDescent="0.25">
      <c r="K25111" s="11"/>
      <c r="L25111" s="11"/>
      <c r="N25111" s="11"/>
      <c r="O25111" s="11"/>
      <c r="P25111" s="11"/>
      <c r="Q25111" s="11"/>
      <c r="R25111" s="11"/>
      <c r="S25111" s="11"/>
      <c r="T25111" s="11"/>
      <c r="U25111" s="11"/>
      <c r="V25111" s="11"/>
      <c r="W25111" s="11"/>
      <c r="X25111" s="11"/>
      <c r="Y25111" s="11"/>
      <c r="Z25111" s="11"/>
      <c r="BE25111"/>
      <c r="BF25111"/>
      <c r="BG25111"/>
    </row>
    <row r="25112" spans="11:59" x14ac:dyDescent="0.25">
      <c r="K25112" s="11"/>
      <c r="L25112" s="11"/>
      <c r="N25112" s="11"/>
      <c r="O25112" s="11"/>
      <c r="P25112" s="11"/>
      <c r="Q25112" s="11"/>
      <c r="R25112" s="11"/>
      <c r="S25112" s="11"/>
      <c r="T25112" s="11"/>
      <c r="U25112" s="11"/>
      <c r="V25112" s="11"/>
      <c r="W25112" s="11"/>
      <c r="X25112" s="11"/>
      <c r="Y25112" s="11"/>
      <c r="Z25112" s="11"/>
      <c r="BE25112"/>
      <c r="BF25112"/>
      <c r="BG25112"/>
    </row>
    <row r="25113" spans="11:59" x14ac:dyDescent="0.25">
      <c r="K25113" s="11"/>
      <c r="L25113" s="11"/>
      <c r="N25113" s="11"/>
      <c r="O25113" s="11"/>
      <c r="P25113" s="11"/>
      <c r="Q25113" s="11"/>
      <c r="R25113" s="11"/>
      <c r="S25113" s="11"/>
      <c r="T25113" s="11"/>
      <c r="U25113" s="11"/>
      <c r="V25113" s="11"/>
      <c r="W25113" s="11"/>
      <c r="X25113" s="11"/>
      <c r="Y25113" s="11"/>
      <c r="Z25113" s="11"/>
      <c r="BE25113"/>
      <c r="BF25113"/>
      <c r="BG25113"/>
    </row>
    <row r="25114" spans="11:59" x14ac:dyDescent="0.25">
      <c r="K25114" s="11"/>
      <c r="L25114" s="11"/>
      <c r="N25114" s="11"/>
      <c r="O25114" s="11"/>
      <c r="P25114" s="11"/>
      <c r="Q25114" s="11"/>
      <c r="R25114" s="11"/>
      <c r="S25114" s="11"/>
      <c r="T25114" s="11"/>
      <c r="U25114" s="11"/>
      <c r="V25114" s="11"/>
      <c r="W25114" s="11"/>
      <c r="X25114" s="11"/>
      <c r="Y25114" s="11"/>
      <c r="Z25114" s="11"/>
      <c r="BE25114"/>
      <c r="BF25114"/>
      <c r="BG25114"/>
    </row>
    <row r="25115" spans="11:59" x14ac:dyDescent="0.25">
      <c r="K25115" s="11"/>
      <c r="L25115" s="11"/>
      <c r="N25115" s="11"/>
      <c r="O25115" s="11"/>
      <c r="P25115" s="11"/>
      <c r="Q25115" s="11"/>
      <c r="R25115" s="11"/>
      <c r="S25115" s="11"/>
      <c r="T25115" s="11"/>
      <c r="U25115" s="11"/>
      <c r="V25115" s="11"/>
      <c r="W25115" s="11"/>
      <c r="X25115" s="11"/>
      <c r="Y25115" s="11"/>
      <c r="Z25115" s="11"/>
      <c r="BE25115"/>
      <c r="BF25115"/>
      <c r="BG25115"/>
    </row>
    <row r="25116" spans="11:59" x14ac:dyDescent="0.25">
      <c r="K25116" s="11"/>
      <c r="L25116" s="11"/>
      <c r="N25116" s="11"/>
      <c r="O25116" s="11"/>
      <c r="P25116" s="11"/>
      <c r="Q25116" s="11"/>
      <c r="R25116" s="11"/>
      <c r="S25116" s="11"/>
      <c r="T25116" s="11"/>
      <c r="U25116" s="11"/>
      <c r="V25116" s="11"/>
      <c r="W25116" s="11"/>
      <c r="X25116" s="11"/>
      <c r="Y25116" s="11"/>
      <c r="Z25116" s="11"/>
      <c r="BE25116"/>
      <c r="BF25116"/>
      <c r="BG25116"/>
    </row>
    <row r="25117" spans="11:59" x14ac:dyDescent="0.25">
      <c r="K25117" s="11"/>
      <c r="L25117" s="11"/>
      <c r="N25117" s="11"/>
      <c r="O25117" s="11"/>
      <c r="P25117" s="11"/>
      <c r="Q25117" s="11"/>
      <c r="R25117" s="11"/>
      <c r="S25117" s="11"/>
      <c r="T25117" s="11"/>
      <c r="U25117" s="11"/>
      <c r="V25117" s="11"/>
      <c r="W25117" s="11"/>
      <c r="X25117" s="11"/>
      <c r="Y25117" s="11"/>
      <c r="Z25117" s="11"/>
      <c r="BE25117"/>
      <c r="BF25117"/>
      <c r="BG25117"/>
    </row>
    <row r="25118" spans="11:59" x14ac:dyDescent="0.25">
      <c r="K25118" s="11"/>
      <c r="L25118" s="11"/>
      <c r="N25118" s="11"/>
      <c r="O25118" s="11"/>
      <c r="P25118" s="11"/>
      <c r="Q25118" s="11"/>
      <c r="R25118" s="11"/>
      <c r="S25118" s="11"/>
      <c r="T25118" s="11"/>
      <c r="U25118" s="11"/>
      <c r="V25118" s="11"/>
      <c r="W25118" s="11"/>
      <c r="X25118" s="11"/>
      <c r="Y25118" s="11"/>
      <c r="Z25118" s="11"/>
      <c r="BE25118"/>
      <c r="BF25118"/>
      <c r="BG25118"/>
    </row>
    <row r="25119" spans="11:59" x14ac:dyDescent="0.25">
      <c r="K25119" s="11"/>
      <c r="L25119" s="11"/>
      <c r="N25119" s="11"/>
      <c r="O25119" s="11"/>
      <c r="P25119" s="11"/>
      <c r="Q25119" s="11"/>
      <c r="R25119" s="11"/>
      <c r="S25119" s="11"/>
      <c r="T25119" s="11"/>
      <c r="U25119" s="11"/>
      <c r="V25119" s="11"/>
      <c r="W25119" s="11"/>
      <c r="X25119" s="11"/>
      <c r="Y25119" s="11"/>
      <c r="Z25119" s="11"/>
      <c r="BE25119"/>
      <c r="BF25119"/>
      <c r="BG25119"/>
    </row>
    <row r="25120" spans="11:59" x14ac:dyDescent="0.25">
      <c r="K25120" s="11"/>
      <c r="L25120" s="11"/>
      <c r="N25120" s="11"/>
      <c r="O25120" s="11"/>
      <c r="P25120" s="11"/>
      <c r="Q25120" s="11"/>
      <c r="R25120" s="11"/>
      <c r="S25120" s="11"/>
      <c r="T25120" s="11"/>
      <c r="U25120" s="11"/>
      <c r="V25120" s="11"/>
      <c r="W25120" s="11"/>
      <c r="X25120" s="11"/>
      <c r="Y25120" s="11"/>
      <c r="Z25120" s="11"/>
      <c r="BE25120"/>
      <c r="BF25120"/>
      <c r="BG25120"/>
    </row>
    <row r="25121" spans="11:59" x14ac:dyDescent="0.25">
      <c r="K25121" s="11"/>
      <c r="L25121" s="11"/>
      <c r="N25121" s="11"/>
      <c r="O25121" s="11"/>
      <c r="P25121" s="11"/>
      <c r="Q25121" s="11"/>
      <c r="R25121" s="11"/>
      <c r="S25121" s="11"/>
      <c r="T25121" s="11"/>
      <c r="U25121" s="11"/>
      <c r="V25121" s="11"/>
      <c r="W25121" s="11"/>
      <c r="X25121" s="11"/>
      <c r="Y25121" s="11"/>
      <c r="Z25121" s="11"/>
      <c r="BE25121"/>
      <c r="BF25121"/>
      <c r="BG25121"/>
    </row>
    <row r="25122" spans="11:59" x14ac:dyDescent="0.25">
      <c r="K25122" s="11"/>
      <c r="L25122" s="11"/>
      <c r="N25122" s="11"/>
      <c r="O25122" s="11"/>
      <c r="P25122" s="11"/>
      <c r="Q25122" s="11"/>
      <c r="R25122" s="11"/>
      <c r="S25122" s="11"/>
      <c r="T25122" s="11"/>
      <c r="U25122" s="11"/>
      <c r="V25122" s="11"/>
      <c r="W25122" s="11"/>
      <c r="X25122" s="11"/>
      <c r="Y25122" s="11"/>
      <c r="Z25122" s="11"/>
      <c r="BE25122"/>
      <c r="BF25122"/>
      <c r="BG25122"/>
    </row>
    <row r="25123" spans="11:59" x14ac:dyDescent="0.25">
      <c r="K25123" s="11"/>
      <c r="L25123" s="11"/>
      <c r="N25123" s="11"/>
      <c r="O25123" s="11"/>
      <c r="P25123" s="11"/>
      <c r="Q25123" s="11"/>
      <c r="R25123" s="11"/>
      <c r="S25123" s="11"/>
      <c r="T25123" s="11"/>
      <c r="U25123" s="11"/>
      <c r="V25123" s="11"/>
      <c r="W25123" s="11"/>
      <c r="X25123" s="11"/>
      <c r="Y25123" s="11"/>
      <c r="Z25123" s="11"/>
      <c r="BE25123"/>
      <c r="BF25123"/>
      <c r="BG25123"/>
    </row>
    <row r="25124" spans="11:59" x14ac:dyDescent="0.25">
      <c r="K25124" s="11"/>
      <c r="L25124" s="11"/>
      <c r="N25124" s="11"/>
      <c r="O25124" s="11"/>
      <c r="P25124" s="11"/>
      <c r="Q25124" s="11"/>
      <c r="R25124" s="11"/>
      <c r="S25124" s="11"/>
      <c r="T25124" s="11"/>
      <c r="U25124" s="11"/>
      <c r="V25124" s="11"/>
      <c r="W25124" s="11"/>
      <c r="X25124" s="11"/>
      <c r="Y25124" s="11"/>
      <c r="Z25124" s="11"/>
      <c r="BE25124"/>
      <c r="BF25124"/>
      <c r="BG25124"/>
    </row>
    <row r="25125" spans="11:59" x14ac:dyDescent="0.25">
      <c r="K25125" s="11"/>
      <c r="L25125" s="11"/>
      <c r="N25125" s="11"/>
      <c r="O25125" s="11"/>
      <c r="P25125" s="11"/>
      <c r="Q25125" s="11"/>
      <c r="R25125" s="11"/>
      <c r="S25125" s="11"/>
      <c r="T25125" s="11"/>
      <c r="U25125" s="11"/>
      <c r="V25125" s="11"/>
      <c r="W25125" s="11"/>
      <c r="X25125" s="11"/>
      <c r="Y25125" s="11"/>
      <c r="Z25125" s="11"/>
      <c r="BE25125"/>
      <c r="BF25125"/>
      <c r="BG25125"/>
    </row>
    <row r="25126" spans="11:59" x14ac:dyDescent="0.25">
      <c r="K25126" s="11"/>
      <c r="L25126" s="11"/>
      <c r="N25126" s="11"/>
      <c r="O25126" s="11"/>
      <c r="P25126" s="11"/>
      <c r="Q25126" s="11"/>
      <c r="R25126" s="11"/>
      <c r="S25126" s="11"/>
      <c r="T25126" s="11"/>
      <c r="U25126" s="11"/>
      <c r="V25126" s="11"/>
      <c r="W25126" s="11"/>
      <c r="X25126" s="11"/>
      <c r="Y25126" s="11"/>
      <c r="Z25126" s="11"/>
      <c r="BE25126"/>
      <c r="BF25126"/>
      <c r="BG25126"/>
    </row>
    <row r="25127" spans="11:59" x14ac:dyDescent="0.25">
      <c r="K25127" s="11"/>
      <c r="L25127" s="11"/>
      <c r="N25127" s="11"/>
      <c r="O25127" s="11"/>
      <c r="P25127" s="11"/>
      <c r="Q25127" s="11"/>
      <c r="R25127" s="11"/>
      <c r="S25127" s="11"/>
      <c r="T25127" s="11"/>
      <c r="U25127" s="11"/>
      <c r="V25127" s="11"/>
      <c r="W25127" s="11"/>
      <c r="X25127" s="11"/>
      <c r="Y25127" s="11"/>
      <c r="Z25127" s="11"/>
      <c r="BE25127"/>
      <c r="BF25127"/>
      <c r="BG25127"/>
    </row>
    <row r="25128" spans="11:59" x14ac:dyDescent="0.25">
      <c r="K25128" s="11"/>
      <c r="L25128" s="11"/>
      <c r="N25128" s="11"/>
      <c r="O25128" s="11"/>
      <c r="P25128" s="11"/>
      <c r="Q25128" s="11"/>
      <c r="R25128" s="11"/>
      <c r="S25128" s="11"/>
      <c r="T25128" s="11"/>
      <c r="U25128" s="11"/>
      <c r="V25128" s="11"/>
      <c r="W25128" s="11"/>
      <c r="X25128" s="11"/>
      <c r="Y25128" s="11"/>
      <c r="Z25128" s="11"/>
      <c r="BE25128"/>
      <c r="BF25128"/>
      <c r="BG25128"/>
    </row>
    <row r="25129" spans="11:59" x14ac:dyDescent="0.25">
      <c r="K25129" s="11"/>
      <c r="L25129" s="11"/>
      <c r="N25129" s="11"/>
      <c r="O25129" s="11"/>
      <c r="P25129" s="11"/>
      <c r="Q25129" s="11"/>
      <c r="R25129" s="11"/>
      <c r="S25129" s="11"/>
      <c r="T25129" s="11"/>
      <c r="U25129" s="11"/>
      <c r="V25129" s="11"/>
      <c r="W25129" s="11"/>
      <c r="X25129" s="11"/>
      <c r="Y25129" s="11"/>
      <c r="Z25129" s="11"/>
      <c r="BE25129"/>
      <c r="BF25129"/>
      <c r="BG25129"/>
    </row>
    <row r="25130" spans="11:59" x14ac:dyDescent="0.25">
      <c r="K25130" s="11"/>
      <c r="L25130" s="11"/>
      <c r="N25130" s="11"/>
      <c r="O25130" s="11"/>
      <c r="P25130" s="11"/>
      <c r="Q25130" s="11"/>
      <c r="R25130" s="11"/>
      <c r="S25130" s="11"/>
      <c r="T25130" s="11"/>
      <c r="U25130" s="11"/>
      <c r="V25130" s="11"/>
      <c r="W25130" s="11"/>
      <c r="X25130" s="11"/>
      <c r="Y25130" s="11"/>
      <c r="Z25130" s="11"/>
      <c r="BE25130"/>
      <c r="BF25130"/>
      <c r="BG25130"/>
    </row>
    <row r="25131" spans="11:59" x14ac:dyDescent="0.25">
      <c r="K25131" s="11"/>
      <c r="L25131" s="11"/>
      <c r="N25131" s="11"/>
      <c r="O25131" s="11"/>
      <c r="P25131" s="11"/>
      <c r="Q25131" s="11"/>
      <c r="R25131" s="11"/>
      <c r="S25131" s="11"/>
      <c r="T25131" s="11"/>
      <c r="U25131" s="11"/>
      <c r="V25131" s="11"/>
      <c r="W25131" s="11"/>
      <c r="X25131" s="11"/>
      <c r="Y25131" s="11"/>
      <c r="Z25131" s="11"/>
      <c r="BE25131"/>
      <c r="BF25131"/>
      <c r="BG25131"/>
    </row>
    <row r="25132" spans="11:59" x14ac:dyDescent="0.25">
      <c r="K25132" s="11"/>
      <c r="L25132" s="11"/>
      <c r="N25132" s="11"/>
      <c r="O25132" s="11"/>
      <c r="P25132" s="11"/>
      <c r="Q25132" s="11"/>
      <c r="R25132" s="11"/>
      <c r="S25132" s="11"/>
      <c r="T25132" s="11"/>
      <c r="U25132" s="11"/>
      <c r="V25132" s="11"/>
      <c r="W25132" s="11"/>
      <c r="X25132" s="11"/>
      <c r="Y25132" s="11"/>
      <c r="Z25132" s="11"/>
      <c r="BE25132"/>
      <c r="BF25132"/>
      <c r="BG25132"/>
    </row>
    <row r="25133" spans="11:59" x14ac:dyDescent="0.25">
      <c r="K25133" s="11"/>
      <c r="L25133" s="11"/>
      <c r="N25133" s="11"/>
      <c r="O25133" s="11"/>
      <c r="P25133" s="11"/>
      <c r="Q25133" s="11"/>
      <c r="R25133" s="11"/>
      <c r="S25133" s="11"/>
      <c r="T25133" s="11"/>
      <c r="U25133" s="11"/>
      <c r="V25133" s="11"/>
      <c r="W25133" s="11"/>
      <c r="X25133" s="11"/>
      <c r="Y25133" s="11"/>
      <c r="Z25133" s="11"/>
      <c r="BE25133"/>
      <c r="BF25133"/>
      <c r="BG25133"/>
    </row>
    <row r="25134" spans="11:59" x14ac:dyDescent="0.25">
      <c r="K25134" s="11"/>
      <c r="L25134" s="11"/>
      <c r="N25134" s="11"/>
      <c r="O25134" s="11"/>
      <c r="P25134" s="11"/>
      <c r="Q25134" s="11"/>
      <c r="R25134" s="11"/>
      <c r="S25134" s="11"/>
      <c r="T25134" s="11"/>
      <c r="U25134" s="11"/>
      <c r="V25134" s="11"/>
      <c r="W25134" s="11"/>
      <c r="X25134" s="11"/>
      <c r="Y25134" s="11"/>
      <c r="Z25134" s="11"/>
      <c r="BE25134"/>
      <c r="BF25134"/>
      <c r="BG25134"/>
    </row>
    <row r="25135" spans="11:59" x14ac:dyDescent="0.25">
      <c r="K25135" s="11"/>
      <c r="L25135" s="11"/>
      <c r="N25135" s="11"/>
      <c r="O25135" s="11"/>
      <c r="P25135" s="11"/>
      <c r="Q25135" s="11"/>
      <c r="R25135" s="11"/>
      <c r="S25135" s="11"/>
      <c r="T25135" s="11"/>
      <c r="U25135" s="11"/>
      <c r="V25135" s="11"/>
      <c r="W25135" s="11"/>
      <c r="X25135" s="11"/>
      <c r="Y25135" s="11"/>
      <c r="Z25135" s="11"/>
      <c r="BE25135"/>
      <c r="BF25135"/>
      <c r="BG25135"/>
    </row>
    <row r="25136" spans="11:59" x14ac:dyDescent="0.25">
      <c r="K25136" s="11"/>
      <c r="L25136" s="11"/>
      <c r="N25136" s="11"/>
      <c r="O25136" s="11"/>
      <c r="P25136" s="11"/>
      <c r="Q25136" s="11"/>
      <c r="R25136" s="11"/>
      <c r="S25136" s="11"/>
      <c r="T25136" s="11"/>
      <c r="U25136" s="11"/>
      <c r="V25136" s="11"/>
      <c r="W25136" s="11"/>
      <c r="X25136" s="11"/>
      <c r="Y25136" s="11"/>
      <c r="Z25136" s="11"/>
      <c r="BE25136"/>
      <c r="BF25136"/>
      <c r="BG25136"/>
    </row>
    <row r="25137" spans="11:59" x14ac:dyDescent="0.25">
      <c r="K25137" s="11"/>
      <c r="L25137" s="11"/>
      <c r="N25137" s="11"/>
      <c r="O25137" s="11"/>
      <c r="P25137" s="11"/>
      <c r="Q25137" s="11"/>
      <c r="R25137" s="11"/>
      <c r="S25137" s="11"/>
      <c r="T25137" s="11"/>
      <c r="U25137" s="11"/>
      <c r="V25137" s="11"/>
      <c r="W25137" s="11"/>
      <c r="X25137" s="11"/>
      <c r="Y25137" s="11"/>
      <c r="Z25137" s="11"/>
      <c r="BE25137"/>
      <c r="BF25137"/>
      <c r="BG25137"/>
    </row>
    <row r="25138" spans="11:59" x14ac:dyDescent="0.25">
      <c r="K25138" s="11"/>
      <c r="L25138" s="11"/>
      <c r="N25138" s="11"/>
      <c r="O25138" s="11"/>
      <c r="P25138" s="11"/>
      <c r="Q25138" s="11"/>
      <c r="R25138" s="11"/>
      <c r="S25138" s="11"/>
      <c r="T25138" s="11"/>
      <c r="U25138" s="11"/>
      <c r="V25138" s="11"/>
      <c r="W25138" s="11"/>
      <c r="X25138" s="11"/>
      <c r="Y25138" s="11"/>
      <c r="Z25138" s="11"/>
      <c r="BE25138"/>
      <c r="BF25138"/>
      <c r="BG25138"/>
    </row>
    <row r="25139" spans="11:59" x14ac:dyDescent="0.25">
      <c r="K25139" s="11"/>
      <c r="L25139" s="11"/>
      <c r="N25139" s="11"/>
      <c r="O25139" s="11"/>
      <c r="P25139" s="11"/>
      <c r="Q25139" s="11"/>
      <c r="R25139" s="11"/>
      <c r="S25139" s="11"/>
      <c r="T25139" s="11"/>
      <c r="U25139" s="11"/>
      <c r="V25139" s="11"/>
      <c r="W25139" s="11"/>
      <c r="X25139" s="11"/>
      <c r="Y25139" s="11"/>
      <c r="Z25139" s="11"/>
      <c r="BE25139"/>
      <c r="BF25139"/>
      <c r="BG25139"/>
    </row>
    <row r="25140" spans="11:59" x14ac:dyDescent="0.25">
      <c r="K25140" s="11"/>
      <c r="L25140" s="11"/>
      <c r="N25140" s="11"/>
      <c r="O25140" s="11"/>
      <c r="P25140" s="11"/>
      <c r="Q25140" s="11"/>
      <c r="R25140" s="11"/>
      <c r="S25140" s="11"/>
      <c r="T25140" s="11"/>
      <c r="U25140" s="11"/>
      <c r="V25140" s="11"/>
      <c r="W25140" s="11"/>
      <c r="X25140" s="11"/>
      <c r="Y25140" s="11"/>
      <c r="Z25140" s="11"/>
      <c r="BE25140"/>
      <c r="BF25140"/>
      <c r="BG25140"/>
    </row>
    <row r="25141" spans="11:59" x14ac:dyDescent="0.25">
      <c r="K25141" s="11"/>
      <c r="L25141" s="11"/>
      <c r="N25141" s="11"/>
      <c r="O25141" s="11"/>
      <c r="P25141" s="11"/>
      <c r="Q25141" s="11"/>
      <c r="R25141" s="11"/>
      <c r="S25141" s="11"/>
      <c r="T25141" s="11"/>
      <c r="U25141" s="11"/>
      <c r="V25141" s="11"/>
      <c r="W25141" s="11"/>
      <c r="X25141" s="11"/>
      <c r="Y25141" s="11"/>
      <c r="Z25141" s="11"/>
      <c r="BE25141"/>
      <c r="BF25141"/>
      <c r="BG25141"/>
    </row>
    <row r="25142" spans="11:59" x14ac:dyDescent="0.25">
      <c r="K25142" s="11"/>
      <c r="L25142" s="11"/>
      <c r="N25142" s="11"/>
      <c r="O25142" s="11"/>
      <c r="P25142" s="11"/>
      <c r="Q25142" s="11"/>
      <c r="R25142" s="11"/>
      <c r="S25142" s="11"/>
      <c r="T25142" s="11"/>
      <c r="U25142" s="11"/>
      <c r="V25142" s="11"/>
      <c r="W25142" s="11"/>
      <c r="X25142" s="11"/>
      <c r="Y25142" s="11"/>
      <c r="Z25142" s="11"/>
      <c r="BE25142"/>
      <c r="BF25142"/>
      <c r="BG25142"/>
    </row>
    <row r="25143" spans="11:59" x14ac:dyDescent="0.25">
      <c r="K25143" s="11"/>
      <c r="L25143" s="11"/>
      <c r="N25143" s="11"/>
      <c r="O25143" s="11"/>
      <c r="P25143" s="11"/>
      <c r="Q25143" s="11"/>
      <c r="R25143" s="11"/>
      <c r="S25143" s="11"/>
      <c r="T25143" s="11"/>
      <c r="U25143" s="11"/>
      <c r="V25143" s="11"/>
      <c r="W25143" s="11"/>
      <c r="X25143" s="11"/>
      <c r="Y25143" s="11"/>
      <c r="Z25143" s="11"/>
      <c r="BE25143"/>
      <c r="BF25143"/>
      <c r="BG25143"/>
    </row>
    <row r="25144" spans="11:59" x14ac:dyDescent="0.25">
      <c r="K25144" s="11"/>
      <c r="L25144" s="11"/>
      <c r="N25144" s="11"/>
      <c r="O25144" s="11"/>
      <c r="P25144" s="11"/>
      <c r="Q25144" s="11"/>
      <c r="R25144" s="11"/>
      <c r="S25144" s="11"/>
      <c r="T25144" s="11"/>
      <c r="U25144" s="11"/>
      <c r="V25144" s="11"/>
      <c r="W25144" s="11"/>
      <c r="X25144" s="11"/>
      <c r="Y25144" s="11"/>
      <c r="Z25144" s="11"/>
      <c r="BE25144"/>
      <c r="BF25144"/>
      <c r="BG25144"/>
    </row>
    <row r="25145" spans="11:59" x14ac:dyDescent="0.25">
      <c r="K25145" s="11"/>
      <c r="L25145" s="11"/>
      <c r="N25145" s="11"/>
      <c r="O25145" s="11"/>
      <c r="P25145" s="11"/>
      <c r="Q25145" s="11"/>
      <c r="R25145" s="11"/>
      <c r="S25145" s="11"/>
      <c r="T25145" s="11"/>
      <c r="U25145" s="11"/>
      <c r="V25145" s="11"/>
      <c r="W25145" s="11"/>
      <c r="X25145" s="11"/>
      <c r="Y25145" s="11"/>
      <c r="Z25145" s="11"/>
      <c r="BE25145"/>
      <c r="BF25145"/>
      <c r="BG25145"/>
    </row>
    <row r="25146" spans="11:59" x14ac:dyDescent="0.25">
      <c r="K25146" s="11"/>
      <c r="L25146" s="11"/>
      <c r="N25146" s="11"/>
      <c r="O25146" s="11"/>
      <c r="P25146" s="11"/>
      <c r="Q25146" s="11"/>
      <c r="R25146" s="11"/>
      <c r="S25146" s="11"/>
      <c r="T25146" s="11"/>
      <c r="U25146" s="11"/>
      <c r="V25146" s="11"/>
      <c r="W25146" s="11"/>
      <c r="X25146" s="11"/>
      <c r="Y25146" s="11"/>
      <c r="Z25146" s="11"/>
      <c r="BE25146"/>
      <c r="BF25146"/>
      <c r="BG25146"/>
    </row>
    <row r="25147" spans="11:59" x14ac:dyDescent="0.25">
      <c r="K25147" s="11"/>
      <c r="L25147" s="11"/>
      <c r="N25147" s="11"/>
      <c r="O25147" s="11"/>
      <c r="P25147" s="11"/>
      <c r="Q25147" s="11"/>
      <c r="R25147" s="11"/>
      <c r="S25147" s="11"/>
      <c r="T25147" s="11"/>
      <c r="U25147" s="11"/>
      <c r="V25147" s="11"/>
      <c r="W25147" s="11"/>
      <c r="X25147" s="11"/>
      <c r="Y25147" s="11"/>
      <c r="Z25147" s="11"/>
      <c r="BE25147"/>
      <c r="BF25147"/>
      <c r="BG25147"/>
    </row>
    <row r="25148" spans="11:59" x14ac:dyDescent="0.25">
      <c r="K25148" s="11"/>
      <c r="L25148" s="11"/>
      <c r="N25148" s="11"/>
      <c r="O25148" s="11"/>
      <c r="P25148" s="11"/>
      <c r="Q25148" s="11"/>
      <c r="R25148" s="11"/>
      <c r="S25148" s="11"/>
      <c r="T25148" s="11"/>
      <c r="U25148" s="11"/>
      <c r="V25148" s="11"/>
      <c r="W25148" s="11"/>
      <c r="X25148" s="11"/>
      <c r="Y25148" s="11"/>
      <c r="Z25148" s="11"/>
      <c r="BE25148"/>
      <c r="BF25148"/>
      <c r="BG25148"/>
    </row>
    <row r="25149" spans="11:59" x14ac:dyDescent="0.25">
      <c r="K25149" s="11"/>
      <c r="L25149" s="11"/>
      <c r="N25149" s="11"/>
      <c r="O25149" s="11"/>
      <c r="P25149" s="11"/>
      <c r="Q25149" s="11"/>
      <c r="R25149" s="11"/>
      <c r="S25149" s="11"/>
      <c r="T25149" s="11"/>
      <c r="U25149" s="11"/>
      <c r="V25149" s="11"/>
      <c r="W25149" s="11"/>
      <c r="X25149" s="11"/>
      <c r="Y25149" s="11"/>
      <c r="Z25149" s="11"/>
      <c r="BE25149"/>
      <c r="BF25149"/>
      <c r="BG25149"/>
    </row>
    <row r="25150" spans="11:59" x14ac:dyDescent="0.25">
      <c r="K25150" s="11"/>
      <c r="L25150" s="11"/>
      <c r="N25150" s="11"/>
      <c r="O25150" s="11"/>
      <c r="P25150" s="11"/>
      <c r="Q25150" s="11"/>
      <c r="R25150" s="11"/>
      <c r="S25150" s="11"/>
      <c r="T25150" s="11"/>
      <c r="U25150" s="11"/>
      <c r="V25150" s="11"/>
      <c r="W25150" s="11"/>
      <c r="X25150" s="11"/>
      <c r="Y25150" s="11"/>
      <c r="Z25150" s="11"/>
      <c r="BE25150"/>
      <c r="BF25150"/>
      <c r="BG25150"/>
    </row>
    <row r="25151" spans="11:59" x14ac:dyDescent="0.25">
      <c r="K25151" s="11"/>
      <c r="L25151" s="11"/>
      <c r="N25151" s="11"/>
      <c r="O25151" s="11"/>
      <c r="P25151" s="11"/>
      <c r="Q25151" s="11"/>
      <c r="R25151" s="11"/>
      <c r="S25151" s="11"/>
      <c r="T25151" s="11"/>
      <c r="U25151" s="11"/>
      <c r="V25151" s="11"/>
      <c r="W25151" s="11"/>
      <c r="X25151" s="11"/>
      <c r="Y25151" s="11"/>
      <c r="Z25151" s="11"/>
      <c r="BE25151"/>
      <c r="BF25151"/>
      <c r="BG25151"/>
    </row>
    <row r="25152" spans="11:59" x14ac:dyDescent="0.25">
      <c r="K25152" s="11"/>
      <c r="L25152" s="11"/>
      <c r="N25152" s="11"/>
      <c r="O25152" s="11"/>
      <c r="P25152" s="11"/>
      <c r="Q25152" s="11"/>
      <c r="R25152" s="11"/>
      <c r="S25152" s="11"/>
      <c r="T25152" s="11"/>
      <c r="U25152" s="11"/>
      <c r="V25152" s="11"/>
      <c r="W25152" s="11"/>
      <c r="X25152" s="11"/>
      <c r="Y25152" s="11"/>
      <c r="Z25152" s="11"/>
      <c r="BE25152"/>
      <c r="BF25152"/>
      <c r="BG25152"/>
    </row>
    <row r="25153" spans="11:59" x14ac:dyDescent="0.25">
      <c r="K25153" s="11"/>
      <c r="L25153" s="11"/>
      <c r="N25153" s="11"/>
      <c r="O25153" s="11"/>
      <c r="P25153" s="11"/>
      <c r="Q25153" s="11"/>
      <c r="R25153" s="11"/>
      <c r="S25153" s="11"/>
      <c r="T25153" s="11"/>
      <c r="U25153" s="11"/>
      <c r="V25153" s="11"/>
      <c r="W25153" s="11"/>
      <c r="X25153" s="11"/>
      <c r="Y25153" s="11"/>
      <c r="Z25153" s="11"/>
      <c r="BE25153"/>
      <c r="BF25153"/>
      <c r="BG25153"/>
    </row>
    <row r="25154" spans="11:59" x14ac:dyDescent="0.25">
      <c r="K25154" s="11"/>
      <c r="L25154" s="11"/>
      <c r="N25154" s="11"/>
      <c r="O25154" s="11"/>
      <c r="P25154" s="11"/>
      <c r="Q25154" s="11"/>
      <c r="R25154" s="11"/>
      <c r="S25154" s="11"/>
      <c r="T25154" s="11"/>
      <c r="U25154" s="11"/>
      <c r="V25154" s="11"/>
      <c r="W25154" s="11"/>
      <c r="X25154" s="11"/>
      <c r="Y25154" s="11"/>
      <c r="Z25154" s="11"/>
      <c r="BE25154"/>
      <c r="BF25154"/>
      <c r="BG25154"/>
    </row>
    <row r="25155" spans="11:59" x14ac:dyDescent="0.25">
      <c r="K25155" s="11"/>
      <c r="L25155" s="11"/>
      <c r="N25155" s="11"/>
      <c r="O25155" s="11"/>
      <c r="P25155" s="11"/>
      <c r="Q25155" s="11"/>
      <c r="R25155" s="11"/>
      <c r="S25155" s="11"/>
      <c r="T25155" s="11"/>
      <c r="U25155" s="11"/>
      <c r="V25155" s="11"/>
      <c r="W25155" s="11"/>
      <c r="X25155" s="11"/>
      <c r="Y25155" s="11"/>
      <c r="Z25155" s="11"/>
      <c r="BE25155"/>
      <c r="BF25155"/>
      <c r="BG25155"/>
    </row>
    <row r="25156" spans="11:59" x14ac:dyDescent="0.25">
      <c r="K25156" s="11"/>
      <c r="L25156" s="11"/>
      <c r="N25156" s="11"/>
      <c r="O25156" s="11"/>
      <c r="P25156" s="11"/>
      <c r="Q25156" s="11"/>
      <c r="R25156" s="11"/>
      <c r="S25156" s="11"/>
      <c r="T25156" s="11"/>
      <c r="U25156" s="11"/>
      <c r="V25156" s="11"/>
      <c r="W25156" s="11"/>
      <c r="X25156" s="11"/>
      <c r="Y25156" s="11"/>
      <c r="Z25156" s="11"/>
      <c r="BE25156"/>
      <c r="BF25156"/>
      <c r="BG25156"/>
    </row>
    <row r="25157" spans="11:59" x14ac:dyDescent="0.25">
      <c r="K25157" s="11"/>
      <c r="L25157" s="11"/>
      <c r="N25157" s="11"/>
      <c r="O25157" s="11"/>
      <c r="P25157" s="11"/>
      <c r="Q25157" s="11"/>
      <c r="R25157" s="11"/>
      <c r="S25157" s="11"/>
      <c r="T25157" s="11"/>
      <c r="U25157" s="11"/>
      <c r="V25157" s="11"/>
      <c r="W25157" s="11"/>
      <c r="X25157" s="11"/>
      <c r="Y25157" s="11"/>
      <c r="Z25157" s="11"/>
      <c r="BE25157"/>
      <c r="BF25157"/>
      <c r="BG25157"/>
    </row>
    <row r="25158" spans="11:59" x14ac:dyDescent="0.25">
      <c r="K25158" s="11"/>
      <c r="L25158" s="11"/>
      <c r="N25158" s="11"/>
      <c r="O25158" s="11"/>
      <c r="P25158" s="11"/>
      <c r="Q25158" s="11"/>
      <c r="R25158" s="11"/>
      <c r="S25158" s="11"/>
      <c r="T25158" s="11"/>
      <c r="U25158" s="11"/>
      <c r="V25158" s="11"/>
      <c r="W25158" s="11"/>
      <c r="X25158" s="11"/>
      <c r="Y25158" s="11"/>
      <c r="Z25158" s="11"/>
      <c r="BE25158"/>
      <c r="BF25158"/>
      <c r="BG25158"/>
    </row>
    <row r="25159" spans="11:59" x14ac:dyDescent="0.25">
      <c r="K25159" s="11"/>
      <c r="L25159" s="11"/>
      <c r="N25159" s="11"/>
      <c r="O25159" s="11"/>
      <c r="P25159" s="11"/>
      <c r="Q25159" s="11"/>
      <c r="R25159" s="11"/>
      <c r="S25159" s="11"/>
      <c r="T25159" s="11"/>
      <c r="U25159" s="11"/>
      <c r="V25159" s="11"/>
      <c r="W25159" s="11"/>
      <c r="X25159" s="11"/>
      <c r="Y25159" s="11"/>
      <c r="Z25159" s="11"/>
      <c r="BE25159"/>
      <c r="BF25159"/>
      <c r="BG25159"/>
    </row>
    <row r="25160" spans="11:59" x14ac:dyDescent="0.25">
      <c r="K25160" s="11"/>
      <c r="L25160" s="11"/>
      <c r="N25160" s="11"/>
      <c r="O25160" s="11"/>
      <c r="P25160" s="11"/>
      <c r="Q25160" s="11"/>
      <c r="R25160" s="11"/>
      <c r="S25160" s="11"/>
      <c r="T25160" s="11"/>
      <c r="U25160" s="11"/>
      <c r="V25160" s="11"/>
      <c r="W25160" s="11"/>
      <c r="X25160" s="11"/>
      <c r="Y25160" s="11"/>
      <c r="Z25160" s="11"/>
      <c r="BE25160"/>
      <c r="BF25160"/>
      <c r="BG25160"/>
    </row>
    <row r="25161" spans="11:59" x14ac:dyDescent="0.25">
      <c r="K25161" s="11"/>
      <c r="L25161" s="11"/>
      <c r="N25161" s="11"/>
      <c r="O25161" s="11"/>
      <c r="P25161" s="11"/>
      <c r="Q25161" s="11"/>
      <c r="R25161" s="11"/>
      <c r="S25161" s="11"/>
      <c r="T25161" s="11"/>
      <c r="U25161" s="11"/>
      <c r="V25161" s="11"/>
      <c r="W25161" s="11"/>
      <c r="X25161" s="11"/>
      <c r="Y25161" s="11"/>
      <c r="Z25161" s="11"/>
      <c r="BE25161"/>
      <c r="BF25161"/>
      <c r="BG25161"/>
    </row>
    <row r="25162" spans="11:59" x14ac:dyDescent="0.25">
      <c r="K25162" s="11"/>
      <c r="L25162" s="11"/>
      <c r="N25162" s="11"/>
      <c r="O25162" s="11"/>
      <c r="P25162" s="11"/>
      <c r="Q25162" s="11"/>
      <c r="R25162" s="11"/>
      <c r="S25162" s="11"/>
      <c r="T25162" s="11"/>
      <c r="U25162" s="11"/>
      <c r="V25162" s="11"/>
      <c r="W25162" s="11"/>
      <c r="X25162" s="11"/>
      <c r="Y25162" s="11"/>
      <c r="Z25162" s="11"/>
      <c r="BE25162"/>
      <c r="BF25162"/>
      <c r="BG25162"/>
    </row>
    <row r="25163" spans="11:59" x14ac:dyDescent="0.25">
      <c r="K25163" s="11"/>
      <c r="L25163" s="11"/>
      <c r="N25163" s="11"/>
      <c r="O25163" s="11"/>
      <c r="P25163" s="11"/>
      <c r="Q25163" s="11"/>
      <c r="R25163" s="11"/>
      <c r="S25163" s="11"/>
      <c r="T25163" s="11"/>
      <c r="U25163" s="11"/>
      <c r="V25163" s="11"/>
      <c r="W25163" s="11"/>
      <c r="X25163" s="11"/>
      <c r="Y25163" s="11"/>
      <c r="Z25163" s="11"/>
      <c r="BE25163"/>
      <c r="BF25163"/>
      <c r="BG25163"/>
    </row>
    <row r="25164" spans="11:59" x14ac:dyDescent="0.25">
      <c r="K25164" s="11"/>
      <c r="L25164" s="11"/>
      <c r="N25164" s="11"/>
      <c r="O25164" s="11"/>
      <c r="P25164" s="11"/>
      <c r="Q25164" s="11"/>
      <c r="R25164" s="11"/>
      <c r="S25164" s="11"/>
      <c r="T25164" s="11"/>
      <c r="U25164" s="11"/>
      <c r="V25164" s="11"/>
      <c r="W25164" s="11"/>
      <c r="X25164" s="11"/>
      <c r="Y25164" s="11"/>
      <c r="Z25164" s="11"/>
      <c r="BE25164"/>
      <c r="BF25164"/>
      <c r="BG25164"/>
    </row>
    <row r="25165" spans="11:59" x14ac:dyDescent="0.25">
      <c r="K25165" s="11"/>
      <c r="L25165" s="11"/>
      <c r="N25165" s="11"/>
      <c r="O25165" s="11"/>
      <c r="P25165" s="11"/>
      <c r="Q25165" s="11"/>
      <c r="R25165" s="11"/>
      <c r="S25165" s="11"/>
      <c r="T25165" s="11"/>
      <c r="U25165" s="11"/>
      <c r="V25165" s="11"/>
      <c r="W25165" s="11"/>
      <c r="X25165" s="11"/>
      <c r="Y25165" s="11"/>
      <c r="Z25165" s="11"/>
      <c r="BE25165"/>
      <c r="BF25165"/>
      <c r="BG25165"/>
    </row>
    <row r="25166" spans="11:59" x14ac:dyDescent="0.25">
      <c r="K25166" s="11"/>
      <c r="L25166" s="11"/>
      <c r="N25166" s="11"/>
      <c r="O25166" s="11"/>
      <c r="P25166" s="11"/>
      <c r="Q25166" s="11"/>
      <c r="R25166" s="11"/>
      <c r="S25166" s="11"/>
      <c r="T25166" s="11"/>
      <c r="U25166" s="11"/>
      <c r="V25166" s="11"/>
      <c r="W25166" s="11"/>
      <c r="X25166" s="11"/>
      <c r="Y25166" s="11"/>
      <c r="Z25166" s="11"/>
      <c r="BE25166"/>
      <c r="BF25166"/>
      <c r="BG25166"/>
    </row>
    <row r="25167" spans="11:59" x14ac:dyDescent="0.25">
      <c r="K25167" s="11"/>
      <c r="L25167" s="11"/>
      <c r="N25167" s="11"/>
      <c r="O25167" s="11"/>
      <c r="P25167" s="11"/>
      <c r="Q25167" s="11"/>
      <c r="R25167" s="11"/>
      <c r="S25167" s="11"/>
      <c r="T25167" s="11"/>
      <c r="U25167" s="11"/>
      <c r="V25167" s="11"/>
      <c r="W25167" s="11"/>
      <c r="X25167" s="11"/>
      <c r="Y25167" s="11"/>
      <c r="Z25167" s="11"/>
      <c r="BE25167"/>
      <c r="BF25167"/>
      <c r="BG25167"/>
    </row>
    <row r="25168" spans="11:59" x14ac:dyDescent="0.25">
      <c r="K25168" s="11"/>
      <c r="L25168" s="11"/>
      <c r="N25168" s="11"/>
      <c r="O25168" s="11"/>
      <c r="P25168" s="11"/>
      <c r="Q25168" s="11"/>
      <c r="R25168" s="11"/>
      <c r="S25168" s="11"/>
      <c r="T25168" s="11"/>
      <c r="U25168" s="11"/>
      <c r="V25168" s="11"/>
      <c r="W25168" s="11"/>
      <c r="X25168" s="11"/>
      <c r="Y25168" s="11"/>
      <c r="Z25168" s="11"/>
      <c r="BE25168"/>
      <c r="BF25168"/>
      <c r="BG25168"/>
    </row>
    <row r="25169" spans="11:59" x14ac:dyDescent="0.25">
      <c r="K25169" s="11"/>
      <c r="L25169" s="11"/>
      <c r="N25169" s="11"/>
      <c r="O25169" s="11"/>
      <c r="P25169" s="11"/>
      <c r="Q25169" s="11"/>
      <c r="R25169" s="11"/>
      <c r="S25169" s="11"/>
      <c r="T25169" s="11"/>
      <c r="U25169" s="11"/>
      <c r="V25169" s="11"/>
      <c r="W25169" s="11"/>
      <c r="X25169" s="11"/>
      <c r="Y25169" s="11"/>
      <c r="Z25169" s="11"/>
      <c r="BE25169"/>
      <c r="BF25169"/>
      <c r="BG25169"/>
    </row>
    <row r="25170" spans="11:59" x14ac:dyDescent="0.25">
      <c r="K25170" s="11"/>
      <c r="L25170" s="11"/>
      <c r="N25170" s="11"/>
      <c r="O25170" s="11"/>
      <c r="P25170" s="11"/>
      <c r="Q25170" s="11"/>
      <c r="R25170" s="11"/>
      <c r="S25170" s="11"/>
      <c r="T25170" s="11"/>
      <c r="U25170" s="11"/>
      <c r="V25170" s="11"/>
      <c r="W25170" s="11"/>
      <c r="X25170" s="11"/>
      <c r="Y25170" s="11"/>
      <c r="Z25170" s="11"/>
      <c r="BE25170"/>
      <c r="BF25170"/>
      <c r="BG25170"/>
    </row>
    <row r="25171" spans="11:59" x14ac:dyDescent="0.25">
      <c r="K25171" s="11"/>
      <c r="L25171" s="11"/>
      <c r="N25171" s="11"/>
      <c r="O25171" s="11"/>
      <c r="P25171" s="11"/>
      <c r="Q25171" s="11"/>
      <c r="R25171" s="11"/>
      <c r="S25171" s="11"/>
      <c r="T25171" s="11"/>
      <c r="U25171" s="11"/>
      <c r="V25171" s="11"/>
      <c r="W25171" s="11"/>
      <c r="X25171" s="11"/>
      <c r="Y25171" s="11"/>
      <c r="Z25171" s="11"/>
      <c r="BE25171"/>
      <c r="BF25171"/>
      <c r="BG25171"/>
    </row>
    <row r="25172" spans="11:59" x14ac:dyDescent="0.25">
      <c r="K25172" s="11"/>
      <c r="L25172" s="11"/>
      <c r="N25172" s="11"/>
      <c r="O25172" s="11"/>
      <c r="P25172" s="11"/>
      <c r="Q25172" s="11"/>
      <c r="R25172" s="11"/>
      <c r="S25172" s="11"/>
      <c r="T25172" s="11"/>
      <c r="U25172" s="11"/>
      <c r="V25172" s="11"/>
      <c r="W25172" s="11"/>
      <c r="X25172" s="11"/>
      <c r="Y25172" s="11"/>
      <c r="Z25172" s="11"/>
      <c r="BE25172"/>
      <c r="BF25172"/>
      <c r="BG25172"/>
    </row>
    <row r="25173" spans="11:59" x14ac:dyDescent="0.25">
      <c r="K25173" s="11"/>
      <c r="L25173" s="11"/>
      <c r="N25173" s="11"/>
      <c r="O25173" s="11"/>
      <c r="P25173" s="11"/>
      <c r="Q25173" s="11"/>
      <c r="R25173" s="11"/>
      <c r="S25173" s="11"/>
      <c r="T25173" s="11"/>
      <c r="U25173" s="11"/>
      <c r="V25173" s="11"/>
      <c r="W25173" s="11"/>
      <c r="X25173" s="11"/>
      <c r="Y25173" s="11"/>
      <c r="Z25173" s="11"/>
      <c r="BE25173"/>
      <c r="BF25173"/>
      <c r="BG25173"/>
    </row>
    <row r="25174" spans="11:59" x14ac:dyDescent="0.25">
      <c r="K25174" s="11"/>
      <c r="L25174" s="11"/>
      <c r="N25174" s="11"/>
      <c r="O25174" s="11"/>
      <c r="P25174" s="11"/>
      <c r="Q25174" s="11"/>
      <c r="R25174" s="11"/>
      <c r="S25174" s="11"/>
      <c r="T25174" s="11"/>
      <c r="U25174" s="11"/>
      <c r="V25174" s="11"/>
      <c r="W25174" s="11"/>
      <c r="X25174" s="11"/>
      <c r="Y25174" s="11"/>
      <c r="Z25174" s="11"/>
      <c r="BE25174"/>
      <c r="BF25174"/>
      <c r="BG25174"/>
    </row>
    <row r="25175" spans="11:59" x14ac:dyDescent="0.25">
      <c r="K25175" s="11"/>
      <c r="L25175" s="11"/>
      <c r="N25175" s="11"/>
      <c r="O25175" s="11"/>
      <c r="P25175" s="11"/>
      <c r="Q25175" s="11"/>
      <c r="R25175" s="11"/>
      <c r="S25175" s="11"/>
      <c r="T25175" s="11"/>
      <c r="U25175" s="11"/>
      <c r="V25175" s="11"/>
      <c r="W25175" s="11"/>
      <c r="X25175" s="11"/>
      <c r="Y25175" s="11"/>
      <c r="Z25175" s="11"/>
      <c r="BE25175"/>
      <c r="BF25175"/>
      <c r="BG25175"/>
    </row>
    <row r="25176" spans="11:59" x14ac:dyDescent="0.25">
      <c r="K25176" s="11"/>
      <c r="L25176" s="11"/>
      <c r="N25176" s="11"/>
      <c r="O25176" s="11"/>
      <c r="P25176" s="11"/>
      <c r="Q25176" s="11"/>
      <c r="R25176" s="11"/>
      <c r="S25176" s="11"/>
      <c r="T25176" s="11"/>
      <c r="U25176" s="11"/>
      <c r="V25176" s="11"/>
      <c r="W25176" s="11"/>
      <c r="X25176" s="11"/>
      <c r="Y25176" s="11"/>
      <c r="Z25176" s="11"/>
      <c r="BE25176"/>
      <c r="BF25176"/>
      <c r="BG25176"/>
    </row>
    <row r="25177" spans="11:59" x14ac:dyDescent="0.25">
      <c r="K25177" s="11"/>
      <c r="L25177" s="11"/>
      <c r="N25177" s="11"/>
      <c r="O25177" s="11"/>
      <c r="P25177" s="11"/>
      <c r="Q25177" s="11"/>
      <c r="R25177" s="11"/>
      <c r="S25177" s="11"/>
      <c r="T25177" s="11"/>
      <c r="U25177" s="11"/>
      <c r="V25177" s="11"/>
      <c r="W25177" s="11"/>
      <c r="X25177" s="11"/>
      <c r="Y25177" s="11"/>
      <c r="Z25177" s="11"/>
      <c r="BE25177"/>
      <c r="BF25177"/>
      <c r="BG25177"/>
    </row>
    <row r="25178" spans="11:59" x14ac:dyDescent="0.25">
      <c r="K25178" s="11"/>
      <c r="L25178" s="11"/>
      <c r="N25178" s="11"/>
      <c r="O25178" s="11"/>
      <c r="P25178" s="11"/>
      <c r="Q25178" s="11"/>
      <c r="R25178" s="11"/>
      <c r="S25178" s="11"/>
      <c r="T25178" s="11"/>
      <c r="U25178" s="11"/>
      <c r="V25178" s="11"/>
      <c r="W25178" s="11"/>
      <c r="X25178" s="11"/>
      <c r="Y25178" s="11"/>
      <c r="Z25178" s="11"/>
      <c r="BE25178"/>
      <c r="BF25178"/>
      <c r="BG25178"/>
    </row>
    <row r="25179" spans="11:59" x14ac:dyDescent="0.25">
      <c r="K25179" s="11"/>
      <c r="L25179" s="11"/>
      <c r="N25179" s="11"/>
      <c r="O25179" s="11"/>
      <c r="P25179" s="11"/>
      <c r="Q25179" s="11"/>
      <c r="R25179" s="11"/>
      <c r="S25179" s="11"/>
      <c r="T25179" s="11"/>
      <c r="U25179" s="11"/>
      <c r="V25179" s="11"/>
      <c r="W25179" s="11"/>
      <c r="X25179" s="11"/>
      <c r="Y25179" s="11"/>
      <c r="Z25179" s="11"/>
      <c r="BE25179"/>
      <c r="BF25179"/>
      <c r="BG25179"/>
    </row>
    <row r="25180" spans="11:59" x14ac:dyDescent="0.25">
      <c r="K25180" s="11"/>
      <c r="L25180" s="11"/>
      <c r="N25180" s="11"/>
      <c r="O25180" s="11"/>
      <c r="P25180" s="11"/>
      <c r="Q25180" s="11"/>
      <c r="R25180" s="11"/>
      <c r="S25180" s="11"/>
      <c r="T25180" s="11"/>
      <c r="U25180" s="11"/>
      <c r="V25180" s="11"/>
      <c r="W25180" s="11"/>
      <c r="X25180" s="11"/>
      <c r="Y25180" s="11"/>
      <c r="Z25180" s="11"/>
      <c r="BE25180"/>
      <c r="BF25180"/>
      <c r="BG25180"/>
    </row>
    <row r="25181" spans="11:59" x14ac:dyDescent="0.25">
      <c r="K25181" s="11"/>
      <c r="L25181" s="11"/>
      <c r="N25181" s="11"/>
      <c r="O25181" s="11"/>
      <c r="P25181" s="11"/>
      <c r="Q25181" s="11"/>
      <c r="R25181" s="11"/>
      <c r="S25181" s="11"/>
      <c r="T25181" s="11"/>
      <c r="U25181" s="11"/>
      <c r="V25181" s="11"/>
      <c r="W25181" s="11"/>
      <c r="X25181" s="11"/>
      <c r="Y25181" s="11"/>
      <c r="Z25181" s="11"/>
      <c r="BE25181"/>
      <c r="BF25181"/>
      <c r="BG25181"/>
    </row>
    <row r="25182" spans="11:59" x14ac:dyDescent="0.25">
      <c r="K25182" s="11"/>
      <c r="L25182" s="11"/>
      <c r="N25182" s="11"/>
      <c r="O25182" s="11"/>
      <c r="P25182" s="11"/>
      <c r="Q25182" s="11"/>
      <c r="R25182" s="11"/>
      <c r="S25182" s="11"/>
      <c r="T25182" s="11"/>
      <c r="U25182" s="11"/>
      <c r="V25182" s="11"/>
      <c r="W25182" s="11"/>
      <c r="X25182" s="11"/>
      <c r="Y25182" s="11"/>
      <c r="Z25182" s="11"/>
      <c r="BE25182"/>
      <c r="BF25182"/>
      <c r="BG25182"/>
    </row>
    <row r="25183" spans="11:59" x14ac:dyDescent="0.25">
      <c r="K25183" s="11"/>
      <c r="L25183" s="11"/>
      <c r="N25183" s="11"/>
      <c r="O25183" s="11"/>
      <c r="P25183" s="11"/>
      <c r="Q25183" s="11"/>
      <c r="R25183" s="11"/>
      <c r="S25183" s="11"/>
      <c r="T25183" s="11"/>
      <c r="U25183" s="11"/>
      <c r="V25183" s="11"/>
      <c r="W25183" s="11"/>
      <c r="X25183" s="11"/>
      <c r="Y25183" s="11"/>
      <c r="Z25183" s="11"/>
      <c r="BE25183"/>
      <c r="BF25183"/>
      <c r="BG25183"/>
    </row>
    <row r="25184" spans="11:59" x14ac:dyDescent="0.25">
      <c r="K25184" s="11"/>
      <c r="L25184" s="11"/>
      <c r="N25184" s="11"/>
      <c r="O25184" s="11"/>
      <c r="P25184" s="11"/>
      <c r="Q25184" s="11"/>
      <c r="R25184" s="11"/>
      <c r="S25184" s="11"/>
      <c r="T25184" s="11"/>
      <c r="U25184" s="11"/>
      <c r="V25184" s="11"/>
      <c r="W25184" s="11"/>
      <c r="X25184" s="11"/>
      <c r="Y25184" s="11"/>
      <c r="Z25184" s="11"/>
      <c r="BE25184"/>
      <c r="BF25184"/>
      <c r="BG25184"/>
    </row>
    <row r="25185" spans="11:59" x14ac:dyDescent="0.25">
      <c r="K25185" s="11"/>
      <c r="L25185" s="11"/>
      <c r="N25185" s="11"/>
      <c r="O25185" s="11"/>
      <c r="P25185" s="11"/>
      <c r="Q25185" s="11"/>
      <c r="R25185" s="11"/>
      <c r="S25185" s="11"/>
      <c r="T25185" s="11"/>
      <c r="U25185" s="11"/>
      <c r="V25185" s="11"/>
      <c r="W25185" s="11"/>
      <c r="X25185" s="11"/>
      <c r="Y25185" s="11"/>
      <c r="Z25185" s="11"/>
      <c r="BE25185"/>
      <c r="BF25185"/>
      <c r="BG25185"/>
    </row>
    <row r="25186" spans="11:59" x14ac:dyDescent="0.25">
      <c r="K25186" s="11"/>
      <c r="L25186" s="11"/>
      <c r="N25186" s="11"/>
      <c r="O25186" s="11"/>
      <c r="P25186" s="11"/>
      <c r="Q25186" s="11"/>
      <c r="R25186" s="11"/>
      <c r="S25186" s="11"/>
      <c r="T25186" s="11"/>
      <c r="U25186" s="11"/>
      <c r="V25186" s="11"/>
      <c r="W25186" s="11"/>
      <c r="X25186" s="11"/>
      <c r="Y25186" s="11"/>
      <c r="Z25186" s="11"/>
      <c r="BE25186"/>
      <c r="BF25186"/>
      <c r="BG25186"/>
    </row>
    <row r="25187" spans="11:59" x14ac:dyDescent="0.25">
      <c r="K25187" s="11"/>
      <c r="L25187" s="11"/>
      <c r="N25187" s="11"/>
      <c r="O25187" s="11"/>
      <c r="P25187" s="11"/>
      <c r="Q25187" s="11"/>
      <c r="R25187" s="11"/>
      <c r="S25187" s="11"/>
      <c r="T25187" s="11"/>
      <c r="U25187" s="11"/>
      <c r="V25187" s="11"/>
      <c r="W25187" s="11"/>
      <c r="X25187" s="11"/>
      <c r="Y25187" s="11"/>
      <c r="Z25187" s="11"/>
      <c r="BE25187"/>
      <c r="BF25187"/>
      <c r="BG25187"/>
    </row>
    <row r="25188" spans="11:59" x14ac:dyDescent="0.25">
      <c r="K25188" s="11"/>
      <c r="L25188" s="11"/>
      <c r="N25188" s="11"/>
      <c r="O25188" s="11"/>
      <c r="P25188" s="11"/>
      <c r="Q25188" s="11"/>
      <c r="R25188" s="11"/>
      <c r="S25188" s="11"/>
      <c r="T25188" s="11"/>
      <c r="U25188" s="11"/>
      <c r="V25188" s="11"/>
      <c r="W25188" s="11"/>
      <c r="X25188" s="11"/>
      <c r="Y25188" s="11"/>
      <c r="Z25188" s="11"/>
      <c r="BE25188"/>
      <c r="BF25188"/>
      <c r="BG25188"/>
    </row>
    <row r="25189" spans="11:59" x14ac:dyDescent="0.25">
      <c r="K25189" s="11"/>
      <c r="L25189" s="11"/>
      <c r="N25189" s="11"/>
      <c r="O25189" s="11"/>
      <c r="P25189" s="11"/>
      <c r="Q25189" s="11"/>
      <c r="R25189" s="11"/>
      <c r="S25189" s="11"/>
      <c r="T25189" s="11"/>
      <c r="U25189" s="11"/>
      <c r="V25189" s="11"/>
      <c r="W25189" s="11"/>
      <c r="X25189" s="11"/>
      <c r="Y25189" s="11"/>
      <c r="Z25189" s="11"/>
      <c r="BE25189"/>
      <c r="BF25189"/>
      <c r="BG25189"/>
    </row>
    <row r="25190" spans="11:59" x14ac:dyDescent="0.25">
      <c r="K25190" s="11"/>
      <c r="L25190" s="11"/>
      <c r="N25190" s="11"/>
      <c r="O25190" s="11"/>
      <c r="P25190" s="11"/>
      <c r="Q25190" s="11"/>
      <c r="R25190" s="11"/>
      <c r="S25190" s="11"/>
      <c r="T25190" s="11"/>
      <c r="U25190" s="11"/>
      <c r="V25190" s="11"/>
      <c r="W25190" s="11"/>
      <c r="X25190" s="11"/>
      <c r="Y25190" s="11"/>
      <c r="Z25190" s="11"/>
      <c r="BE25190"/>
      <c r="BF25190"/>
      <c r="BG25190"/>
    </row>
    <row r="25191" spans="11:59" x14ac:dyDescent="0.25">
      <c r="K25191" s="11"/>
      <c r="L25191" s="11"/>
      <c r="N25191" s="11"/>
      <c r="O25191" s="11"/>
      <c r="P25191" s="11"/>
      <c r="Q25191" s="11"/>
      <c r="R25191" s="11"/>
      <c r="S25191" s="11"/>
      <c r="T25191" s="11"/>
      <c r="U25191" s="11"/>
      <c r="V25191" s="11"/>
      <c r="W25191" s="11"/>
      <c r="X25191" s="11"/>
      <c r="Y25191" s="11"/>
      <c r="Z25191" s="11"/>
      <c r="BE25191"/>
      <c r="BF25191"/>
      <c r="BG25191"/>
    </row>
    <row r="25192" spans="11:59" x14ac:dyDescent="0.25">
      <c r="K25192" s="11"/>
      <c r="L25192" s="11"/>
      <c r="N25192" s="11"/>
      <c r="O25192" s="11"/>
      <c r="P25192" s="11"/>
      <c r="Q25192" s="11"/>
      <c r="R25192" s="11"/>
      <c r="S25192" s="11"/>
      <c r="T25192" s="11"/>
      <c r="U25192" s="11"/>
      <c r="V25192" s="11"/>
      <c r="W25192" s="11"/>
      <c r="X25192" s="11"/>
      <c r="Y25192" s="11"/>
      <c r="Z25192" s="11"/>
      <c r="BE25192"/>
      <c r="BF25192"/>
      <c r="BG25192"/>
    </row>
    <row r="25193" spans="11:59" x14ac:dyDescent="0.25">
      <c r="K25193" s="11"/>
      <c r="L25193" s="11"/>
      <c r="N25193" s="11"/>
      <c r="O25193" s="11"/>
      <c r="P25193" s="11"/>
      <c r="Q25193" s="11"/>
      <c r="R25193" s="11"/>
      <c r="S25193" s="11"/>
      <c r="T25193" s="11"/>
      <c r="U25193" s="11"/>
      <c r="V25193" s="11"/>
      <c r="W25193" s="11"/>
      <c r="X25193" s="11"/>
      <c r="Y25193" s="11"/>
      <c r="Z25193" s="11"/>
      <c r="BE25193"/>
      <c r="BF25193"/>
      <c r="BG25193"/>
    </row>
    <row r="25194" spans="11:59" x14ac:dyDescent="0.25">
      <c r="K25194" s="11"/>
      <c r="L25194" s="11"/>
      <c r="N25194" s="11"/>
      <c r="O25194" s="11"/>
      <c r="P25194" s="11"/>
      <c r="Q25194" s="11"/>
      <c r="R25194" s="11"/>
      <c r="S25194" s="11"/>
      <c r="T25194" s="11"/>
      <c r="U25194" s="11"/>
      <c r="V25194" s="11"/>
      <c r="W25194" s="11"/>
      <c r="X25194" s="11"/>
      <c r="Y25194" s="11"/>
      <c r="Z25194" s="11"/>
      <c r="BE25194"/>
      <c r="BF25194"/>
      <c r="BG25194"/>
    </row>
    <row r="25195" spans="11:59" x14ac:dyDescent="0.25">
      <c r="K25195" s="11"/>
      <c r="L25195" s="11"/>
      <c r="N25195" s="11"/>
      <c r="O25195" s="11"/>
      <c r="P25195" s="11"/>
      <c r="Q25195" s="11"/>
      <c r="R25195" s="11"/>
      <c r="S25195" s="11"/>
      <c r="T25195" s="11"/>
      <c r="U25195" s="11"/>
      <c r="V25195" s="11"/>
      <c r="W25195" s="11"/>
      <c r="X25195" s="11"/>
      <c r="Y25195" s="11"/>
      <c r="Z25195" s="11"/>
      <c r="BE25195"/>
      <c r="BF25195"/>
      <c r="BG25195"/>
    </row>
    <row r="25196" spans="11:59" x14ac:dyDescent="0.25">
      <c r="K25196" s="11"/>
      <c r="L25196" s="11"/>
      <c r="N25196" s="11"/>
      <c r="O25196" s="11"/>
      <c r="P25196" s="11"/>
      <c r="Q25196" s="11"/>
      <c r="R25196" s="11"/>
      <c r="S25196" s="11"/>
      <c r="T25196" s="11"/>
      <c r="U25196" s="11"/>
      <c r="V25196" s="11"/>
      <c r="W25196" s="11"/>
      <c r="X25196" s="11"/>
      <c r="Y25196" s="11"/>
      <c r="Z25196" s="11"/>
      <c r="BE25196"/>
      <c r="BF25196"/>
      <c r="BG25196"/>
    </row>
    <row r="25197" spans="11:59" x14ac:dyDescent="0.25">
      <c r="K25197" s="11"/>
      <c r="L25197" s="11"/>
      <c r="N25197" s="11"/>
      <c r="O25197" s="11"/>
      <c r="P25197" s="11"/>
      <c r="Q25197" s="11"/>
      <c r="R25197" s="11"/>
      <c r="S25197" s="11"/>
      <c r="T25197" s="11"/>
      <c r="U25197" s="11"/>
      <c r="V25197" s="11"/>
      <c r="W25197" s="11"/>
      <c r="X25197" s="11"/>
      <c r="Y25197" s="11"/>
      <c r="Z25197" s="11"/>
      <c r="BE25197"/>
      <c r="BF25197"/>
      <c r="BG25197"/>
    </row>
    <row r="25198" spans="11:59" x14ac:dyDescent="0.25">
      <c r="K25198" s="11"/>
      <c r="L25198" s="11"/>
      <c r="N25198" s="11"/>
      <c r="O25198" s="11"/>
      <c r="P25198" s="11"/>
      <c r="Q25198" s="11"/>
      <c r="R25198" s="11"/>
      <c r="S25198" s="11"/>
      <c r="T25198" s="11"/>
      <c r="U25198" s="11"/>
      <c r="V25198" s="11"/>
      <c r="W25198" s="11"/>
      <c r="X25198" s="11"/>
      <c r="Y25198" s="11"/>
      <c r="Z25198" s="11"/>
      <c r="BE25198"/>
      <c r="BF25198"/>
      <c r="BG25198"/>
    </row>
    <row r="25199" spans="11:59" x14ac:dyDescent="0.25">
      <c r="K25199" s="11"/>
      <c r="L25199" s="11"/>
      <c r="N25199" s="11"/>
      <c r="O25199" s="11"/>
      <c r="P25199" s="11"/>
      <c r="Q25199" s="11"/>
      <c r="R25199" s="11"/>
      <c r="S25199" s="11"/>
      <c r="T25199" s="11"/>
      <c r="U25199" s="11"/>
      <c r="V25199" s="11"/>
      <c r="W25199" s="11"/>
      <c r="X25199" s="11"/>
      <c r="Y25199" s="11"/>
      <c r="Z25199" s="11"/>
      <c r="BE25199"/>
      <c r="BF25199"/>
      <c r="BG25199"/>
    </row>
    <row r="25200" spans="11:59" x14ac:dyDescent="0.25">
      <c r="K25200" s="11"/>
      <c r="L25200" s="11"/>
      <c r="N25200" s="11"/>
      <c r="O25200" s="11"/>
      <c r="P25200" s="11"/>
      <c r="Q25200" s="11"/>
      <c r="R25200" s="11"/>
      <c r="S25200" s="11"/>
      <c r="T25200" s="11"/>
      <c r="U25200" s="11"/>
      <c r="V25200" s="11"/>
      <c r="W25200" s="11"/>
      <c r="X25200" s="11"/>
      <c r="Y25200" s="11"/>
      <c r="Z25200" s="11"/>
      <c r="BE25200"/>
      <c r="BF25200"/>
      <c r="BG25200"/>
    </row>
    <row r="25201" spans="11:59" x14ac:dyDescent="0.25">
      <c r="K25201" s="11"/>
      <c r="L25201" s="11"/>
      <c r="N25201" s="11"/>
      <c r="O25201" s="11"/>
      <c r="P25201" s="11"/>
      <c r="Q25201" s="11"/>
      <c r="R25201" s="11"/>
      <c r="S25201" s="11"/>
      <c r="T25201" s="11"/>
      <c r="U25201" s="11"/>
      <c r="V25201" s="11"/>
      <c r="W25201" s="11"/>
      <c r="X25201" s="11"/>
      <c r="Y25201" s="11"/>
      <c r="Z25201" s="11"/>
      <c r="BE25201"/>
      <c r="BF25201"/>
      <c r="BG25201"/>
    </row>
    <row r="25202" spans="11:59" x14ac:dyDescent="0.25">
      <c r="K25202" s="11"/>
      <c r="L25202" s="11"/>
      <c r="N25202" s="11"/>
      <c r="O25202" s="11"/>
      <c r="P25202" s="11"/>
      <c r="Q25202" s="11"/>
      <c r="R25202" s="11"/>
      <c r="S25202" s="11"/>
      <c r="T25202" s="11"/>
      <c r="U25202" s="11"/>
      <c r="V25202" s="11"/>
      <c r="W25202" s="11"/>
      <c r="X25202" s="11"/>
      <c r="Y25202" s="11"/>
      <c r="Z25202" s="11"/>
      <c r="BE25202"/>
      <c r="BF25202"/>
      <c r="BG25202"/>
    </row>
    <row r="25203" spans="11:59" x14ac:dyDescent="0.25">
      <c r="K25203" s="11"/>
      <c r="L25203" s="11"/>
      <c r="N25203" s="11"/>
      <c r="O25203" s="11"/>
      <c r="P25203" s="11"/>
      <c r="Q25203" s="11"/>
      <c r="R25203" s="11"/>
      <c r="S25203" s="11"/>
      <c r="T25203" s="11"/>
      <c r="U25203" s="11"/>
      <c r="V25203" s="11"/>
      <c r="W25203" s="11"/>
      <c r="X25203" s="11"/>
      <c r="Y25203" s="11"/>
      <c r="Z25203" s="11"/>
      <c r="BE25203"/>
      <c r="BF25203"/>
      <c r="BG25203"/>
    </row>
    <row r="25204" spans="11:59" x14ac:dyDescent="0.25">
      <c r="K25204" s="11"/>
      <c r="L25204" s="11"/>
      <c r="N25204" s="11"/>
      <c r="O25204" s="11"/>
      <c r="P25204" s="11"/>
      <c r="Q25204" s="11"/>
      <c r="R25204" s="11"/>
      <c r="S25204" s="11"/>
      <c r="T25204" s="11"/>
      <c r="U25204" s="11"/>
      <c r="V25204" s="11"/>
      <c r="W25204" s="11"/>
      <c r="X25204" s="11"/>
      <c r="Y25204" s="11"/>
      <c r="Z25204" s="11"/>
      <c r="BE25204"/>
      <c r="BF25204"/>
      <c r="BG25204"/>
    </row>
    <row r="25205" spans="11:59" x14ac:dyDescent="0.25">
      <c r="K25205" s="11"/>
      <c r="L25205" s="11"/>
      <c r="N25205" s="11"/>
      <c r="O25205" s="11"/>
      <c r="P25205" s="11"/>
      <c r="Q25205" s="11"/>
      <c r="R25205" s="11"/>
      <c r="S25205" s="11"/>
      <c r="T25205" s="11"/>
      <c r="U25205" s="11"/>
      <c r="V25205" s="11"/>
      <c r="W25205" s="11"/>
      <c r="X25205" s="11"/>
      <c r="Y25205" s="11"/>
      <c r="Z25205" s="11"/>
      <c r="BE25205"/>
      <c r="BF25205"/>
      <c r="BG25205"/>
    </row>
    <row r="25206" spans="11:59" x14ac:dyDescent="0.25">
      <c r="K25206" s="11"/>
      <c r="L25206" s="11"/>
      <c r="N25206" s="11"/>
      <c r="O25206" s="11"/>
      <c r="P25206" s="11"/>
      <c r="Q25206" s="11"/>
      <c r="R25206" s="11"/>
      <c r="S25206" s="11"/>
      <c r="T25206" s="11"/>
      <c r="U25206" s="11"/>
      <c r="V25206" s="11"/>
      <c r="W25206" s="11"/>
      <c r="X25206" s="11"/>
      <c r="Y25206" s="11"/>
      <c r="Z25206" s="11"/>
      <c r="BE25206"/>
      <c r="BF25206"/>
      <c r="BG25206"/>
    </row>
    <row r="25207" spans="11:59" x14ac:dyDescent="0.25">
      <c r="K25207" s="11"/>
      <c r="L25207" s="11"/>
      <c r="N25207" s="11"/>
      <c r="O25207" s="11"/>
      <c r="P25207" s="11"/>
      <c r="Q25207" s="11"/>
      <c r="R25207" s="11"/>
      <c r="S25207" s="11"/>
      <c r="T25207" s="11"/>
      <c r="U25207" s="11"/>
      <c r="V25207" s="11"/>
      <c r="W25207" s="11"/>
      <c r="X25207" s="11"/>
      <c r="Y25207" s="11"/>
      <c r="Z25207" s="11"/>
      <c r="BE25207"/>
      <c r="BF25207"/>
      <c r="BG25207"/>
    </row>
    <row r="25208" spans="11:59" x14ac:dyDescent="0.25">
      <c r="K25208" s="11"/>
      <c r="L25208" s="11"/>
      <c r="N25208" s="11"/>
      <c r="O25208" s="11"/>
      <c r="P25208" s="11"/>
      <c r="Q25208" s="11"/>
      <c r="R25208" s="11"/>
      <c r="S25208" s="11"/>
      <c r="T25208" s="11"/>
      <c r="U25208" s="11"/>
      <c r="V25208" s="11"/>
      <c r="W25208" s="11"/>
      <c r="X25208" s="11"/>
      <c r="Y25208" s="11"/>
      <c r="Z25208" s="11"/>
      <c r="BE25208"/>
      <c r="BF25208"/>
      <c r="BG25208"/>
    </row>
    <row r="25209" spans="11:59" x14ac:dyDescent="0.25">
      <c r="K25209" s="11"/>
      <c r="L25209" s="11"/>
      <c r="N25209" s="11"/>
      <c r="O25209" s="11"/>
      <c r="P25209" s="11"/>
      <c r="Q25209" s="11"/>
      <c r="R25209" s="11"/>
      <c r="S25209" s="11"/>
      <c r="T25209" s="11"/>
      <c r="U25209" s="11"/>
      <c r="V25209" s="11"/>
      <c r="W25209" s="11"/>
      <c r="X25209" s="11"/>
      <c r="Y25209" s="11"/>
      <c r="Z25209" s="11"/>
      <c r="BE25209"/>
      <c r="BF25209"/>
      <c r="BG25209"/>
    </row>
    <row r="25210" spans="11:59" x14ac:dyDescent="0.25">
      <c r="K25210" s="11"/>
      <c r="L25210" s="11"/>
      <c r="N25210" s="11"/>
      <c r="O25210" s="11"/>
      <c r="P25210" s="11"/>
      <c r="Q25210" s="11"/>
      <c r="R25210" s="11"/>
      <c r="S25210" s="11"/>
      <c r="T25210" s="11"/>
      <c r="U25210" s="11"/>
      <c r="V25210" s="11"/>
      <c r="W25210" s="11"/>
      <c r="X25210" s="11"/>
      <c r="Y25210" s="11"/>
      <c r="Z25210" s="11"/>
      <c r="BE25210"/>
      <c r="BF25210"/>
      <c r="BG25210"/>
    </row>
    <row r="25211" spans="11:59" x14ac:dyDescent="0.25">
      <c r="K25211" s="11"/>
      <c r="L25211" s="11"/>
      <c r="N25211" s="11"/>
      <c r="O25211" s="11"/>
      <c r="P25211" s="11"/>
      <c r="Q25211" s="11"/>
      <c r="R25211" s="11"/>
      <c r="S25211" s="11"/>
      <c r="T25211" s="11"/>
      <c r="U25211" s="11"/>
      <c r="V25211" s="11"/>
      <c r="W25211" s="11"/>
      <c r="X25211" s="11"/>
      <c r="Y25211" s="11"/>
      <c r="Z25211" s="11"/>
      <c r="BE25211"/>
      <c r="BF25211"/>
      <c r="BG25211"/>
    </row>
    <row r="25212" spans="11:59" x14ac:dyDescent="0.25">
      <c r="K25212" s="11"/>
      <c r="L25212" s="11"/>
      <c r="N25212" s="11"/>
      <c r="O25212" s="11"/>
      <c r="P25212" s="11"/>
      <c r="Q25212" s="11"/>
      <c r="R25212" s="11"/>
      <c r="S25212" s="11"/>
      <c r="T25212" s="11"/>
      <c r="U25212" s="11"/>
      <c r="V25212" s="11"/>
      <c r="W25212" s="11"/>
      <c r="X25212" s="11"/>
      <c r="Y25212" s="11"/>
      <c r="Z25212" s="11"/>
      <c r="BE25212"/>
      <c r="BF25212"/>
      <c r="BG25212"/>
    </row>
    <row r="25213" spans="11:59" x14ac:dyDescent="0.25">
      <c r="K25213" s="11"/>
      <c r="L25213" s="11"/>
      <c r="N25213" s="11"/>
      <c r="O25213" s="11"/>
      <c r="P25213" s="11"/>
      <c r="Q25213" s="11"/>
      <c r="R25213" s="11"/>
      <c r="S25213" s="11"/>
      <c r="T25213" s="11"/>
      <c r="U25213" s="11"/>
      <c r="V25213" s="11"/>
      <c r="W25213" s="11"/>
      <c r="X25213" s="11"/>
      <c r="Y25213" s="11"/>
      <c r="Z25213" s="11"/>
      <c r="BE25213"/>
      <c r="BF25213"/>
      <c r="BG25213"/>
    </row>
    <row r="25214" spans="11:59" x14ac:dyDescent="0.25">
      <c r="K25214" s="11"/>
      <c r="L25214" s="11"/>
      <c r="N25214" s="11"/>
      <c r="O25214" s="11"/>
      <c r="P25214" s="11"/>
      <c r="Q25214" s="11"/>
      <c r="R25214" s="11"/>
      <c r="S25214" s="11"/>
      <c r="T25214" s="11"/>
      <c r="U25214" s="11"/>
      <c r="V25214" s="11"/>
      <c r="W25214" s="11"/>
      <c r="X25214" s="11"/>
      <c r="Y25214" s="11"/>
      <c r="Z25214" s="11"/>
      <c r="BE25214"/>
      <c r="BF25214"/>
      <c r="BG25214"/>
    </row>
    <row r="25215" spans="11:59" x14ac:dyDescent="0.25">
      <c r="K25215" s="11"/>
      <c r="L25215" s="11"/>
      <c r="N25215" s="11"/>
      <c r="O25215" s="11"/>
      <c r="P25215" s="11"/>
      <c r="Q25215" s="11"/>
      <c r="R25215" s="11"/>
      <c r="S25215" s="11"/>
      <c r="T25215" s="11"/>
      <c r="U25215" s="11"/>
      <c r="V25215" s="11"/>
      <c r="W25215" s="11"/>
      <c r="X25215" s="11"/>
      <c r="Y25215" s="11"/>
      <c r="Z25215" s="11"/>
      <c r="BE25215"/>
      <c r="BF25215"/>
      <c r="BG25215"/>
    </row>
    <row r="25216" spans="11:59" x14ac:dyDescent="0.25">
      <c r="K25216" s="11"/>
      <c r="L25216" s="11"/>
      <c r="N25216" s="11"/>
      <c r="O25216" s="11"/>
      <c r="P25216" s="11"/>
      <c r="Q25216" s="11"/>
      <c r="R25216" s="11"/>
      <c r="S25216" s="11"/>
      <c r="T25216" s="11"/>
      <c r="U25216" s="11"/>
      <c r="V25216" s="11"/>
      <c r="W25216" s="11"/>
      <c r="X25216" s="11"/>
      <c r="Y25216" s="11"/>
      <c r="Z25216" s="11"/>
      <c r="BE25216"/>
      <c r="BF25216"/>
      <c r="BG25216"/>
    </row>
    <row r="25217" spans="11:59" x14ac:dyDescent="0.25">
      <c r="K25217" s="11"/>
      <c r="L25217" s="11"/>
      <c r="N25217" s="11"/>
      <c r="O25217" s="11"/>
      <c r="P25217" s="11"/>
      <c r="Q25217" s="11"/>
      <c r="R25217" s="11"/>
      <c r="S25217" s="11"/>
      <c r="T25217" s="11"/>
      <c r="U25217" s="11"/>
      <c r="V25217" s="11"/>
      <c r="W25217" s="11"/>
      <c r="X25217" s="11"/>
      <c r="Y25217" s="11"/>
      <c r="Z25217" s="11"/>
      <c r="BE25217"/>
      <c r="BF25217"/>
      <c r="BG25217"/>
    </row>
    <row r="25218" spans="11:59" x14ac:dyDescent="0.25">
      <c r="K25218" s="11"/>
      <c r="L25218" s="11"/>
      <c r="N25218" s="11"/>
      <c r="O25218" s="11"/>
      <c r="P25218" s="11"/>
      <c r="Q25218" s="11"/>
      <c r="R25218" s="11"/>
      <c r="S25218" s="11"/>
      <c r="T25218" s="11"/>
      <c r="U25218" s="11"/>
      <c r="V25218" s="11"/>
      <c r="W25218" s="11"/>
      <c r="X25218" s="11"/>
      <c r="Y25218" s="11"/>
      <c r="Z25218" s="11"/>
      <c r="BE25218"/>
      <c r="BF25218"/>
      <c r="BG25218"/>
    </row>
    <row r="25219" spans="11:59" x14ac:dyDescent="0.25">
      <c r="K25219" s="11"/>
      <c r="L25219" s="11"/>
      <c r="N25219" s="11"/>
      <c r="O25219" s="11"/>
      <c r="P25219" s="11"/>
      <c r="Q25219" s="11"/>
      <c r="R25219" s="11"/>
      <c r="S25219" s="11"/>
      <c r="T25219" s="11"/>
      <c r="U25219" s="11"/>
      <c r="V25219" s="11"/>
      <c r="W25219" s="11"/>
      <c r="X25219" s="11"/>
      <c r="Y25219" s="11"/>
      <c r="Z25219" s="11"/>
      <c r="BE25219"/>
      <c r="BF25219"/>
      <c r="BG25219"/>
    </row>
    <row r="25220" spans="11:59" x14ac:dyDescent="0.25">
      <c r="K25220" s="11"/>
      <c r="L25220" s="11"/>
      <c r="N25220" s="11"/>
      <c r="O25220" s="11"/>
      <c r="P25220" s="11"/>
      <c r="Q25220" s="11"/>
      <c r="R25220" s="11"/>
      <c r="S25220" s="11"/>
      <c r="T25220" s="11"/>
      <c r="U25220" s="11"/>
      <c r="V25220" s="11"/>
      <c r="W25220" s="11"/>
      <c r="X25220" s="11"/>
      <c r="Y25220" s="11"/>
      <c r="Z25220" s="11"/>
      <c r="BE25220"/>
      <c r="BF25220"/>
      <c r="BG25220"/>
    </row>
    <row r="25221" spans="11:59" x14ac:dyDescent="0.25">
      <c r="K25221" s="11"/>
      <c r="L25221" s="11"/>
      <c r="N25221" s="11"/>
      <c r="O25221" s="11"/>
      <c r="P25221" s="11"/>
      <c r="Q25221" s="11"/>
      <c r="R25221" s="11"/>
      <c r="S25221" s="11"/>
      <c r="T25221" s="11"/>
      <c r="U25221" s="11"/>
      <c r="V25221" s="11"/>
      <c r="W25221" s="11"/>
      <c r="X25221" s="11"/>
      <c r="Y25221" s="11"/>
      <c r="Z25221" s="11"/>
      <c r="BE25221"/>
      <c r="BF25221"/>
      <c r="BG25221"/>
    </row>
    <row r="25222" spans="11:59" x14ac:dyDescent="0.25">
      <c r="K25222" s="11"/>
      <c r="L25222" s="11"/>
      <c r="N25222" s="11"/>
      <c r="O25222" s="11"/>
      <c r="P25222" s="11"/>
      <c r="Q25222" s="11"/>
      <c r="R25222" s="11"/>
      <c r="S25222" s="11"/>
      <c r="T25222" s="11"/>
      <c r="U25222" s="11"/>
      <c r="V25222" s="11"/>
      <c r="W25222" s="11"/>
      <c r="X25222" s="11"/>
      <c r="Y25222" s="11"/>
      <c r="Z25222" s="11"/>
      <c r="BE25222"/>
      <c r="BF25222"/>
      <c r="BG25222"/>
    </row>
    <row r="25223" spans="11:59" x14ac:dyDescent="0.25">
      <c r="K25223" s="11"/>
      <c r="L25223" s="11"/>
      <c r="N25223" s="11"/>
      <c r="O25223" s="11"/>
      <c r="P25223" s="11"/>
      <c r="Q25223" s="11"/>
      <c r="R25223" s="11"/>
      <c r="S25223" s="11"/>
      <c r="T25223" s="11"/>
      <c r="U25223" s="11"/>
      <c r="V25223" s="11"/>
      <c r="W25223" s="11"/>
      <c r="X25223" s="11"/>
      <c r="Y25223" s="11"/>
      <c r="Z25223" s="11"/>
      <c r="BE25223"/>
      <c r="BF25223"/>
      <c r="BG25223"/>
    </row>
    <row r="25224" spans="11:59" x14ac:dyDescent="0.25">
      <c r="K25224" s="11"/>
      <c r="L25224" s="11"/>
      <c r="N25224" s="11"/>
      <c r="O25224" s="11"/>
      <c r="P25224" s="11"/>
      <c r="Q25224" s="11"/>
      <c r="R25224" s="11"/>
      <c r="S25224" s="11"/>
      <c r="T25224" s="11"/>
      <c r="U25224" s="11"/>
      <c r="V25224" s="11"/>
      <c r="W25224" s="11"/>
      <c r="X25224" s="11"/>
      <c r="Y25224" s="11"/>
      <c r="Z25224" s="11"/>
      <c r="BE25224"/>
      <c r="BF25224"/>
      <c r="BG25224"/>
    </row>
    <row r="25225" spans="11:59" x14ac:dyDescent="0.25">
      <c r="K25225" s="11"/>
      <c r="L25225" s="11"/>
      <c r="N25225" s="11"/>
      <c r="O25225" s="11"/>
      <c r="P25225" s="11"/>
      <c r="Q25225" s="11"/>
      <c r="R25225" s="11"/>
      <c r="S25225" s="11"/>
      <c r="T25225" s="11"/>
      <c r="U25225" s="11"/>
      <c r="V25225" s="11"/>
      <c r="W25225" s="11"/>
      <c r="X25225" s="11"/>
      <c r="Y25225" s="11"/>
      <c r="Z25225" s="11"/>
      <c r="BE25225"/>
      <c r="BF25225"/>
      <c r="BG25225"/>
    </row>
    <row r="25226" spans="11:59" x14ac:dyDescent="0.25">
      <c r="K25226" s="11"/>
      <c r="L25226" s="11"/>
      <c r="N25226" s="11"/>
      <c r="O25226" s="11"/>
      <c r="P25226" s="11"/>
      <c r="Q25226" s="11"/>
      <c r="R25226" s="11"/>
      <c r="S25226" s="11"/>
      <c r="T25226" s="11"/>
      <c r="U25226" s="11"/>
      <c r="V25226" s="11"/>
      <c r="W25226" s="11"/>
      <c r="X25226" s="11"/>
      <c r="Y25226" s="11"/>
      <c r="Z25226" s="11"/>
      <c r="BE25226"/>
      <c r="BF25226"/>
      <c r="BG25226"/>
    </row>
    <row r="25227" spans="11:59" x14ac:dyDescent="0.25">
      <c r="K25227" s="11"/>
      <c r="L25227" s="11"/>
      <c r="N25227" s="11"/>
      <c r="O25227" s="11"/>
      <c r="P25227" s="11"/>
      <c r="Q25227" s="11"/>
      <c r="R25227" s="11"/>
      <c r="S25227" s="11"/>
      <c r="T25227" s="11"/>
      <c r="U25227" s="11"/>
      <c r="V25227" s="11"/>
      <c r="W25227" s="11"/>
      <c r="X25227" s="11"/>
      <c r="Y25227" s="11"/>
      <c r="Z25227" s="11"/>
      <c r="BE25227"/>
      <c r="BF25227"/>
      <c r="BG25227"/>
    </row>
    <row r="25228" spans="11:59" x14ac:dyDescent="0.25">
      <c r="K25228" s="11"/>
      <c r="L25228" s="11"/>
      <c r="N25228" s="11"/>
      <c r="O25228" s="11"/>
      <c r="P25228" s="11"/>
      <c r="Q25228" s="11"/>
      <c r="R25228" s="11"/>
      <c r="S25228" s="11"/>
      <c r="T25228" s="11"/>
      <c r="U25228" s="11"/>
      <c r="V25228" s="11"/>
      <c r="W25228" s="11"/>
      <c r="X25228" s="11"/>
      <c r="Y25228" s="11"/>
      <c r="Z25228" s="11"/>
      <c r="BE25228"/>
      <c r="BF25228"/>
      <c r="BG25228"/>
    </row>
    <row r="25229" spans="11:59" x14ac:dyDescent="0.25">
      <c r="K25229" s="11"/>
      <c r="L25229" s="11"/>
      <c r="N25229" s="11"/>
      <c r="O25229" s="11"/>
      <c r="P25229" s="11"/>
      <c r="Q25229" s="11"/>
      <c r="R25229" s="11"/>
      <c r="S25229" s="11"/>
      <c r="T25229" s="11"/>
      <c r="U25229" s="11"/>
      <c r="V25229" s="11"/>
      <c r="W25229" s="11"/>
      <c r="X25229" s="11"/>
      <c r="Y25229" s="11"/>
      <c r="Z25229" s="11"/>
      <c r="BE25229"/>
      <c r="BF25229"/>
      <c r="BG25229"/>
    </row>
    <row r="25230" spans="11:59" x14ac:dyDescent="0.25">
      <c r="K25230" s="11"/>
      <c r="L25230" s="11"/>
      <c r="N25230" s="11"/>
      <c r="O25230" s="11"/>
      <c r="P25230" s="11"/>
      <c r="Q25230" s="11"/>
      <c r="R25230" s="11"/>
      <c r="S25230" s="11"/>
      <c r="T25230" s="11"/>
      <c r="U25230" s="11"/>
      <c r="V25230" s="11"/>
      <c r="W25230" s="11"/>
      <c r="X25230" s="11"/>
      <c r="Y25230" s="11"/>
      <c r="Z25230" s="11"/>
      <c r="BE25230"/>
      <c r="BF25230"/>
      <c r="BG25230"/>
    </row>
    <row r="25231" spans="11:59" x14ac:dyDescent="0.25">
      <c r="K25231" s="11"/>
      <c r="L25231" s="11"/>
      <c r="N25231" s="11"/>
      <c r="O25231" s="11"/>
      <c r="P25231" s="11"/>
      <c r="Q25231" s="11"/>
      <c r="R25231" s="11"/>
      <c r="S25231" s="11"/>
      <c r="T25231" s="11"/>
      <c r="U25231" s="11"/>
      <c r="V25231" s="11"/>
      <c r="W25231" s="11"/>
      <c r="X25231" s="11"/>
      <c r="Y25231" s="11"/>
      <c r="Z25231" s="11"/>
      <c r="BE25231"/>
      <c r="BF25231"/>
      <c r="BG25231"/>
    </row>
    <row r="25232" spans="11:59" x14ac:dyDescent="0.25">
      <c r="K25232" s="11"/>
      <c r="L25232" s="11"/>
      <c r="N25232" s="11"/>
      <c r="O25232" s="11"/>
      <c r="P25232" s="11"/>
      <c r="Q25232" s="11"/>
      <c r="R25232" s="11"/>
      <c r="S25232" s="11"/>
      <c r="T25232" s="11"/>
      <c r="U25232" s="11"/>
      <c r="V25232" s="11"/>
      <c r="W25232" s="11"/>
      <c r="X25232" s="11"/>
      <c r="Y25232" s="11"/>
      <c r="Z25232" s="11"/>
      <c r="BE25232"/>
      <c r="BF25232"/>
      <c r="BG25232"/>
    </row>
    <row r="25233" spans="11:59" x14ac:dyDescent="0.25">
      <c r="K25233" s="11"/>
      <c r="L25233" s="11"/>
      <c r="N25233" s="11"/>
      <c r="O25233" s="11"/>
      <c r="P25233" s="11"/>
      <c r="Q25233" s="11"/>
      <c r="R25233" s="11"/>
      <c r="S25233" s="11"/>
      <c r="T25233" s="11"/>
      <c r="U25233" s="11"/>
      <c r="V25233" s="11"/>
      <c r="W25233" s="11"/>
      <c r="X25233" s="11"/>
      <c r="Y25233" s="11"/>
      <c r="Z25233" s="11"/>
      <c r="BE25233"/>
      <c r="BF25233"/>
      <c r="BG25233"/>
    </row>
    <row r="25234" spans="11:59" x14ac:dyDescent="0.25">
      <c r="K25234" s="11"/>
      <c r="L25234" s="11"/>
      <c r="N25234" s="11"/>
      <c r="O25234" s="11"/>
      <c r="P25234" s="11"/>
      <c r="Q25234" s="11"/>
      <c r="R25234" s="11"/>
      <c r="S25234" s="11"/>
      <c r="T25234" s="11"/>
      <c r="U25234" s="11"/>
      <c r="V25234" s="11"/>
      <c r="W25234" s="11"/>
      <c r="X25234" s="11"/>
      <c r="Y25234" s="11"/>
      <c r="Z25234" s="11"/>
      <c r="BE25234"/>
      <c r="BF25234"/>
      <c r="BG25234"/>
    </row>
    <row r="25235" spans="11:59" x14ac:dyDescent="0.25">
      <c r="K25235" s="11"/>
      <c r="L25235" s="11"/>
      <c r="N25235" s="11"/>
      <c r="O25235" s="11"/>
      <c r="P25235" s="11"/>
      <c r="Q25235" s="11"/>
      <c r="R25235" s="11"/>
      <c r="S25235" s="11"/>
      <c r="T25235" s="11"/>
      <c r="U25235" s="11"/>
      <c r="V25235" s="11"/>
      <c r="W25235" s="11"/>
      <c r="X25235" s="11"/>
      <c r="Y25235" s="11"/>
      <c r="Z25235" s="11"/>
      <c r="BE25235"/>
      <c r="BF25235"/>
      <c r="BG25235"/>
    </row>
    <row r="25236" spans="11:59" x14ac:dyDescent="0.25">
      <c r="K25236" s="11"/>
      <c r="L25236" s="11"/>
      <c r="N25236" s="11"/>
      <c r="O25236" s="11"/>
      <c r="P25236" s="11"/>
      <c r="Q25236" s="11"/>
      <c r="R25236" s="11"/>
      <c r="S25236" s="11"/>
      <c r="T25236" s="11"/>
      <c r="U25236" s="11"/>
      <c r="V25236" s="11"/>
      <c r="W25236" s="11"/>
      <c r="X25236" s="11"/>
      <c r="Y25236" s="11"/>
      <c r="Z25236" s="11"/>
      <c r="BE25236"/>
      <c r="BF25236"/>
      <c r="BG25236"/>
    </row>
    <row r="25237" spans="11:59" x14ac:dyDescent="0.25">
      <c r="K25237" s="11"/>
      <c r="L25237" s="11"/>
      <c r="N25237" s="11"/>
      <c r="O25237" s="11"/>
      <c r="P25237" s="11"/>
      <c r="Q25237" s="11"/>
      <c r="R25237" s="11"/>
      <c r="S25237" s="11"/>
      <c r="T25237" s="11"/>
      <c r="U25237" s="11"/>
      <c r="V25237" s="11"/>
      <c r="W25237" s="11"/>
      <c r="X25237" s="11"/>
      <c r="Y25237" s="11"/>
      <c r="Z25237" s="11"/>
      <c r="BE25237"/>
      <c r="BF25237"/>
      <c r="BG25237"/>
    </row>
    <row r="25238" spans="11:59" x14ac:dyDescent="0.25">
      <c r="K25238" s="11"/>
      <c r="L25238" s="11"/>
      <c r="N25238" s="11"/>
      <c r="O25238" s="11"/>
      <c r="P25238" s="11"/>
      <c r="Q25238" s="11"/>
      <c r="R25238" s="11"/>
      <c r="S25238" s="11"/>
      <c r="T25238" s="11"/>
      <c r="U25238" s="11"/>
      <c r="V25238" s="11"/>
      <c r="W25238" s="11"/>
      <c r="X25238" s="11"/>
      <c r="Y25238" s="11"/>
      <c r="Z25238" s="11"/>
      <c r="BE25238"/>
      <c r="BF25238"/>
      <c r="BG25238"/>
    </row>
    <row r="25239" spans="11:59" x14ac:dyDescent="0.25">
      <c r="K25239" s="11"/>
      <c r="L25239" s="11"/>
      <c r="N25239" s="11"/>
      <c r="O25239" s="11"/>
      <c r="P25239" s="11"/>
      <c r="Q25239" s="11"/>
      <c r="R25239" s="11"/>
      <c r="S25239" s="11"/>
      <c r="T25239" s="11"/>
      <c r="U25239" s="11"/>
      <c r="V25239" s="11"/>
      <c r="W25239" s="11"/>
      <c r="X25239" s="11"/>
      <c r="Y25239" s="11"/>
      <c r="Z25239" s="11"/>
      <c r="BE25239"/>
      <c r="BF25239"/>
      <c r="BG25239"/>
    </row>
    <row r="25240" spans="11:59" x14ac:dyDescent="0.25">
      <c r="K25240" s="11"/>
      <c r="L25240" s="11"/>
      <c r="N25240" s="11"/>
      <c r="O25240" s="11"/>
      <c r="P25240" s="11"/>
      <c r="Q25240" s="11"/>
      <c r="R25240" s="11"/>
      <c r="S25240" s="11"/>
      <c r="T25240" s="11"/>
      <c r="U25240" s="11"/>
      <c r="V25240" s="11"/>
      <c r="W25240" s="11"/>
      <c r="X25240" s="11"/>
      <c r="Y25240" s="11"/>
      <c r="Z25240" s="11"/>
      <c r="BE25240"/>
      <c r="BF25240"/>
      <c r="BG25240"/>
    </row>
    <row r="25241" spans="11:59" x14ac:dyDescent="0.25">
      <c r="K25241" s="11"/>
      <c r="L25241" s="11"/>
      <c r="N25241" s="11"/>
      <c r="O25241" s="11"/>
      <c r="P25241" s="11"/>
      <c r="Q25241" s="11"/>
      <c r="R25241" s="11"/>
      <c r="S25241" s="11"/>
      <c r="T25241" s="11"/>
      <c r="U25241" s="11"/>
      <c r="V25241" s="11"/>
      <c r="W25241" s="11"/>
      <c r="X25241" s="11"/>
      <c r="Y25241" s="11"/>
      <c r="Z25241" s="11"/>
      <c r="BE25241"/>
      <c r="BF25241"/>
      <c r="BG25241"/>
    </row>
    <row r="25242" spans="11:59" x14ac:dyDescent="0.25">
      <c r="K25242" s="11"/>
      <c r="L25242" s="11"/>
      <c r="N25242" s="11"/>
      <c r="O25242" s="11"/>
      <c r="P25242" s="11"/>
      <c r="Q25242" s="11"/>
      <c r="R25242" s="11"/>
      <c r="S25242" s="11"/>
      <c r="T25242" s="11"/>
      <c r="U25242" s="11"/>
      <c r="V25242" s="11"/>
      <c r="W25242" s="11"/>
      <c r="X25242" s="11"/>
      <c r="Y25242" s="11"/>
      <c r="Z25242" s="11"/>
      <c r="BE25242"/>
      <c r="BF25242"/>
      <c r="BG25242"/>
    </row>
    <row r="25243" spans="11:59" x14ac:dyDescent="0.25">
      <c r="K25243" s="11"/>
      <c r="L25243" s="11"/>
      <c r="N25243" s="11"/>
      <c r="O25243" s="11"/>
      <c r="P25243" s="11"/>
      <c r="Q25243" s="11"/>
      <c r="R25243" s="11"/>
      <c r="S25243" s="11"/>
      <c r="T25243" s="11"/>
      <c r="U25243" s="11"/>
      <c r="V25243" s="11"/>
      <c r="W25243" s="11"/>
      <c r="X25243" s="11"/>
      <c r="Y25243" s="11"/>
      <c r="Z25243" s="11"/>
      <c r="BE25243"/>
      <c r="BF25243"/>
      <c r="BG25243"/>
    </row>
    <row r="25244" spans="11:59" x14ac:dyDescent="0.25">
      <c r="K25244" s="11"/>
      <c r="L25244" s="11"/>
      <c r="N25244" s="11"/>
      <c r="O25244" s="11"/>
      <c r="P25244" s="11"/>
      <c r="Q25244" s="11"/>
      <c r="R25244" s="11"/>
      <c r="S25244" s="11"/>
      <c r="T25244" s="11"/>
      <c r="U25244" s="11"/>
      <c r="V25244" s="11"/>
      <c r="W25244" s="11"/>
      <c r="X25244" s="11"/>
      <c r="Y25244" s="11"/>
      <c r="Z25244" s="11"/>
      <c r="BE25244"/>
      <c r="BF25244"/>
      <c r="BG25244"/>
    </row>
    <row r="25245" spans="11:59" x14ac:dyDescent="0.25">
      <c r="K25245" s="11"/>
      <c r="L25245" s="11"/>
      <c r="N25245" s="11"/>
      <c r="O25245" s="11"/>
      <c r="P25245" s="11"/>
      <c r="Q25245" s="11"/>
      <c r="R25245" s="11"/>
      <c r="S25245" s="11"/>
      <c r="T25245" s="11"/>
      <c r="U25245" s="11"/>
      <c r="V25245" s="11"/>
      <c r="W25245" s="11"/>
      <c r="X25245" s="11"/>
      <c r="Y25245" s="11"/>
      <c r="Z25245" s="11"/>
      <c r="BE25245"/>
      <c r="BF25245"/>
      <c r="BG25245"/>
    </row>
    <row r="25246" spans="11:59" x14ac:dyDescent="0.25">
      <c r="K25246" s="11"/>
      <c r="L25246" s="11"/>
      <c r="N25246" s="11"/>
      <c r="O25246" s="11"/>
      <c r="P25246" s="11"/>
      <c r="Q25246" s="11"/>
      <c r="R25246" s="11"/>
      <c r="S25246" s="11"/>
      <c r="T25246" s="11"/>
      <c r="U25246" s="11"/>
      <c r="V25246" s="11"/>
      <c r="W25246" s="11"/>
      <c r="X25246" s="11"/>
      <c r="Y25246" s="11"/>
      <c r="Z25246" s="11"/>
      <c r="BE25246"/>
      <c r="BF25246"/>
      <c r="BG25246"/>
    </row>
    <row r="25247" spans="11:59" x14ac:dyDescent="0.25">
      <c r="K25247" s="11"/>
      <c r="L25247" s="11"/>
      <c r="N25247" s="11"/>
      <c r="O25247" s="11"/>
      <c r="P25247" s="11"/>
      <c r="Q25247" s="11"/>
      <c r="R25247" s="11"/>
      <c r="S25247" s="11"/>
      <c r="T25247" s="11"/>
      <c r="U25247" s="11"/>
      <c r="V25247" s="11"/>
      <c r="W25247" s="11"/>
      <c r="X25247" s="11"/>
      <c r="Y25247" s="11"/>
      <c r="Z25247" s="11"/>
      <c r="BE25247"/>
      <c r="BF25247"/>
      <c r="BG25247"/>
    </row>
    <row r="25248" spans="11:59" x14ac:dyDescent="0.25">
      <c r="K25248" s="11"/>
      <c r="L25248" s="11"/>
      <c r="N25248" s="11"/>
      <c r="O25248" s="11"/>
      <c r="P25248" s="11"/>
      <c r="Q25248" s="11"/>
      <c r="R25248" s="11"/>
      <c r="S25248" s="11"/>
      <c r="T25248" s="11"/>
      <c r="U25248" s="11"/>
      <c r="V25248" s="11"/>
      <c r="W25248" s="11"/>
      <c r="X25248" s="11"/>
      <c r="Y25248" s="11"/>
      <c r="Z25248" s="11"/>
      <c r="BE25248"/>
      <c r="BF25248"/>
      <c r="BG25248"/>
    </row>
    <row r="25249" spans="11:59" x14ac:dyDescent="0.25">
      <c r="K25249" s="11"/>
      <c r="L25249" s="11"/>
      <c r="N25249" s="11"/>
      <c r="O25249" s="11"/>
      <c r="P25249" s="11"/>
      <c r="Q25249" s="11"/>
      <c r="R25249" s="11"/>
      <c r="S25249" s="11"/>
      <c r="T25249" s="11"/>
      <c r="U25249" s="11"/>
      <c r="V25249" s="11"/>
      <c r="W25249" s="11"/>
      <c r="X25249" s="11"/>
      <c r="Y25249" s="11"/>
      <c r="Z25249" s="11"/>
      <c r="BE25249"/>
      <c r="BF25249"/>
      <c r="BG25249"/>
    </row>
    <row r="25250" spans="11:59" x14ac:dyDescent="0.25">
      <c r="K25250" s="11"/>
      <c r="L25250" s="11"/>
      <c r="N25250" s="11"/>
      <c r="O25250" s="11"/>
      <c r="P25250" s="11"/>
      <c r="Q25250" s="11"/>
      <c r="R25250" s="11"/>
      <c r="S25250" s="11"/>
      <c r="T25250" s="11"/>
      <c r="U25250" s="11"/>
      <c r="V25250" s="11"/>
      <c r="W25250" s="11"/>
      <c r="X25250" s="11"/>
      <c r="Y25250" s="11"/>
      <c r="Z25250" s="11"/>
      <c r="BE25250"/>
      <c r="BF25250"/>
      <c r="BG25250"/>
    </row>
    <row r="25251" spans="11:59" x14ac:dyDescent="0.25">
      <c r="K25251" s="11"/>
      <c r="L25251" s="11"/>
      <c r="N25251" s="11"/>
      <c r="O25251" s="11"/>
      <c r="P25251" s="11"/>
      <c r="Q25251" s="11"/>
      <c r="R25251" s="11"/>
      <c r="S25251" s="11"/>
      <c r="T25251" s="11"/>
      <c r="U25251" s="11"/>
      <c r="V25251" s="11"/>
      <c r="W25251" s="11"/>
      <c r="X25251" s="11"/>
      <c r="Y25251" s="11"/>
      <c r="Z25251" s="11"/>
      <c r="BE25251"/>
      <c r="BF25251"/>
      <c r="BG25251"/>
    </row>
    <row r="25252" spans="11:59" x14ac:dyDescent="0.25">
      <c r="K25252" s="11"/>
      <c r="L25252" s="11"/>
      <c r="N25252" s="11"/>
      <c r="O25252" s="11"/>
      <c r="P25252" s="11"/>
      <c r="Q25252" s="11"/>
      <c r="R25252" s="11"/>
      <c r="S25252" s="11"/>
      <c r="T25252" s="11"/>
      <c r="U25252" s="11"/>
      <c r="V25252" s="11"/>
      <c r="W25252" s="11"/>
      <c r="X25252" s="11"/>
      <c r="Y25252" s="11"/>
      <c r="Z25252" s="11"/>
      <c r="BE25252"/>
      <c r="BF25252"/>
      <c r="BG25252"/>
    </row>
    <row r="25253" spans="11:59" x14ac:dyDescent="0.25">
      <c r="K25253" s="11"/>
      <c r="L25253" s="11"/>
      <c r="N25253" s="11"/>
      <c r="O25253" s="11"/>
      <c r="P25253" s="11"/>
      <c r="Q25253" s="11"/>
      <c r="R25253" s="11"/>
      <c r="S25253" s="11"/>
      <c r="T25253" s="11"/>
      <c r="U25253" s="11"/>
      <c r="V25253" s="11"/>
      <c r="W25253" s="11"/>
      <c r="X25253" s="11"/>
      <c r="Y25253" s="11"/>
      <c r="Z25253" s="11"/>
      <c r="BE25253"/>
      <c r="BF25253"/>
      <c r="BG25253"/>
    </row>
    <row r="25254" spans="11:59" x14ac:dyDescent="0.25">
      <c r="K25254" s="11"/>
      <c r="L25254" s="11"/>
      <c r="N25254" s="11"/>
      <c r="O25254" s="11"/>
      <c r="P25254" s="11"/>
      <c r="Q25254" s="11"/>
      <c r="R25254" s="11"/>
      <c r="S25254" s="11"/>
      <c r="T25254" s="11"/>
      <c r="U25254" s="11"/>
      <c r="V25254" s="11"/>
      <c r="W25254" s="11"/>
      <c r="X25254" s="11"/>
      <c r="Y25254" s="11"/>
      <c r="Z25254" s="11"/>
      <c r="BE25254"/>
      <c r="BF25254"/>
      <c r="BG25254"/>
    </row>
    <row r="25255" spans="11:59" x14ac:dyDescent="0.25">
      <c r="K25255" s="11"/>
      <c r="L25255" s="11"/>
      <c r="N25255" s="11"/>
      <c r="O25255" s="11"/>
      <c r="P25255" s="11"/>
      <c r="Q25255" s="11"/>
      <c r="R25255" s="11"/>
      <c r="S25255" s="11"/>
      <c r="T25255" s="11"/>
      <c r="U25255" s="11"/>
      <c r="V25255" s="11"/>
      <c r="W25255" s="11"/>
      <c r="X25255" s="11"/>
      <c r="Y25255" s="11"/>
      <c r="Z25255" s="11"/>
      <c r="BE25255"/>
      <c r="BF25255"/>
      <c r="BG25255"/>
    </row>
    <row r="25256" spans="11:59" x14ac:dyDescent="0.25">
      <c r="K25256" s="11"/>
      <c r="L25256" s="11"/>
      <c r="N25256" s="11"/>
      <c r="O25256" s="11"/>
      <c r="P25256" s="11"/>
      <c r="Q25256" s="11"/>
      <c r="R25256" s="11"/>
      <c r="S25256" s="11"/>
      <c r="T25256" s="11"/>
      <c r="U25256" s="11"/>
      <c r="V25256" s="11"/>
      <c r="W25256" s="11"/>
      <c r="X25256" s="11"/>
      <c r="Y25256" s="11"/>
      <c r="Z25256" s="11"/>
      <c r="BE25256"/>
      <c r="BF25256"/>
      <c r="BG25256"/>
    </row>
    <row r="25257" spans="11:59" x14ac:dyDescent="0.25">
      <c r="K25257" s="11"/>
      <c r="L25257" s="11"/>
      <c r="N25257" s="11"/>
      <c r="O25257" s="11"/>
      <c r="P25257" s="11"/>
      <c r="Q25257" s="11"/>
      <c r="R25257" s="11"/>
      <c r="S25257" s="11"/>
      <c r="T25257" s="11"/>
      <c r="U25257" s="11"/>
      <c r="V25257" s="11"/>
      <c r="W25257" s="11"/>
      <c r="X25257" s="11"/>
      <c r="Y25257" s="11"/>
      <c r="Z25257" s="11"/>
      <c r="BE25257"/>
      <c r="BF25257"/>
      <c r="BG25257"/>
    </row>
    <row r="25258" spans="11:59" x14ac:dyDescent="0.25">
      <c r="K25258" s="11"/>
      <c r="L25258" s="11"/>
      <c r="N25258" s="11"/>
      <c r="O25258" s="11"/>
      <c r="P25258" s="11"/>
      <c r="Q25258" s="11"/>
      <c r="R25258" s="11"/>
      <c r="S25258" s="11"/>
      <c r="T25258" s="11"/>
      <c r="U25258" s="11"/>
      <c r="V25258" s="11"/>
      <c r="W25258" s="11"/>
      <c r="X25258" s="11"/>
      <c r="Y25258" s="11"/>
      <c r="Z25258" s="11"/>
      <c r="BE25258"/>
      <c r="BF25258"/>
      <c r="BG25258"/>
    </row>
    <row r="25259" spans="11:59" x14ac:dyDescent="0.25">
      <c r="K25259" s="11"/>
      <c r="L25259" s="11"/>
      <c r="N25259" s="11"/>
      <c r="O25259" s="11"/>
      <c r="P25259" s="11"/>
      <c r="Q25259" s="11"/>
      <c r="R25259" s="11"/>
      <c r="S25259" s="11"/>
      <c r="T25259" s="11"/>
      <c r="U25259" s="11"/>
      <c r="V25259" s="11"/>
      <c r="W25259" s="11"/>
      <c r="X25259" s="11"/>
      <c r="Y25259" s="11"/>
      <c r="Z25259" s="11"/>
      <c r="BE25259"/>
      <c r="BF25259"/>
      <c r="BG25259"/>
    </row>
    <row r="25260" spans="11:59" x14ac:dyDescent="0.25">
      <c r="K25260" s="11"/>
      <c r="L25260" s="11"/>
      <c r="N25260" s="11"/>
      <c r="O25260" s="11"/>
      <c r="P25260" s="11"/>
      <c r="Q25260" s="11"/>
      <c r="R25260" s="11"/>
      <c r="S25260" s="11"/>
      <c r="T25260" s="11"/>
      <c r="U25260" s="11"/>
      <c r="V25260" s="11"/>
      <c r="W25260" s="11"/>
      <c r="X25260" s="11"/>
      <c r="Y25260" s="11"/>
      <c r="Z25260" s="11"/>
      <c r="BE25260"/>
      <c r="BF25260"/>
      <c r="BG25260"/>
    </row>
    <row r="25261" spans="11:59" x14ac:dyDescent="0.25">
      <c r="K25261" s="11"/>
      <c r="L25261" s="11"/>
      <c r="N25261" s="11"/>
      <c r="O25261" s="11"/>
      <c r="P25261" s="11"/>
      <c r="Q25261" s="11"/>
      <c r="R25261" s="11"/>
      <c r="S25261" s="11"/>
      <c r="T25261" s="11"/>
      <c r="U25261" s="11"/>
      <c r="V25261" s="11"/>
      <c r="W25261" s="11"/>
      <c r="X25261" s="11"/>
      <c r="Y25261" s="11"/>
      <c r="Z25261" s="11"/>
      <c r="BE25261"/>
      <c r="BF25261"/>
      <c r="BG25261"/>
    </row>
    <row r="25262" spans="11:59" x14ac:dyDescent="0.25">
      <c r="K25262" s="11"/>
      <c r="L25262" s="11"/>
      <c r="N25262" s="11"/>
      <c r="O25262" s="11"/>
      <c r="P25262" s="11"/>
      <c r="Q25262" s="11"/>
      <c r="R25262" s="11"/>
      <c r="S25262" s="11"/>
      <c r="T25262" s="11"/>
      <c r="U25262" s="11"/>
      <c r="V25262" s="11"/>
      <c r="W25262" s="11"/>
      <c r="X25262" s="11"/>
      <c r="Y25262" s="11"/>
      <c r="Z25262" s="11"/>
      <c r="BE25262"/>
      <c r="BF25262"/>
      <c r="BG25262"/>
    </row>
    <row r="25263" spans="11:59" x14ac:dyDescent="0.25">
      <c r="K25263" s="11"/>
      <c r="L25263" s="11"/>
      <c r="N25263" s="11"/>
      <c r="O25263" s="11"/>
      <c r="P25263" s="11"/>
      <c r="Q25263" s="11"/>
      <c r="R25263" s="11"/>
      <c r="S25263" s="11"/>
      <c r="T25263" s="11"/>
      <c r="U25263" s="11"/>
      <c r="V25263" s="11"/>
      <c r="W25263" s="11"/>
      <c r="X25263" s="11"/>
      <c r="Y25263" s="11"/>
      <c r="Z25263" s="11"/>
      <c r="BE25263"/>
      <c r="BF25263"/>
      <c r="BG25263"/>
    </row>
    <row r="25264" spans="11:59" x14ac:dyDescent="0.25">
      <c r="K25264" s="11"/>
      <c r="L25264" s="11"/>
      <c r="N25264" s="11"/>
      <c r="O25264" s="11"/>
      <c r="P25264" s="11"/>
      <c r="Q25264" s="11"/>
      <c r="R25264" s="11"/>
      <c r="S25264" s="11"/>
      <c r="T25264" s="11"/>
      <c r="U25264" s="11"/>
      <c r="V25264" s="11"/>
      <c r="W25264" s="11"/>
      <c r="X25264" s="11"/>
      <c r="Y25264" s="11"/>
      <c r="Z25264" s="11"/>
      <c r="BE25264"/>
      <c r="BF25264"/>
      <c r="BG25264"/>
    </row>
    <row r="25265" spans="11:59" x14ac:dyDescent="0.25">
      <c r="K25265" s="11"/>
      <c r="L25265" s="11"/>
      <c r="N25265" s="11"/>
      <c r="O25265" s="11"/>
      <c r="P25265" s="11"/>
      <c r="Q25265" s="11"/>
      <c r="R25265" s="11"/>
      <c r="S25265" s="11"/>
      <c r="T25265" s="11"/>
      <c r="U25265" s="11"/>
      <c r="V25265" s="11"/>
      <c r="W25265" s="11"/>
      <c r="X25265" s="11"/>
      <c r="Y25265" s="11"/>
      <c r="Z25265" s="11"/>
      <c r="BE25265"/>
      <c r="BF25265"/>
      <c r="BG25265"/>
    </row>
    <row r="25266" spans="11:59" x14ac:dyDescent="0.25">
      <c r="K25266" s="11"/>
      <c r="L25266" s="11"/>
      <c r="N25266" s="11"/>
      <c r="O25266" s="11"/>
      <c r="P25266" s="11"/>
      <c r="Q25266" s="11"/>
      <c r="R25266" s="11"/>
      <c r="S25266" s="11"/>
      <c r="T25266" s="11"/>
      <c r="U25266" s="11"/>
      <c r="V25266" s="11"/>
      <c r="W25266" s="11"/>
      <c r="X25266" s="11"/>
      <c r="Y25266" s="11"/>
      <c r="Z25266" s="11"/>
      <c r="BE25266"/>
      <c r="BF25266"/>
      <c r="BG25266"/>
    </row>
    <row r="25267" spans="11:59" x14ac:dyDescent="0.25">
      <c r="K25267" s="11"/>
      <c r="L25267" s="11"/>
      <c r="N25267" s="11"/>
      <c r="O25267" s="11"/>
      <c r="P25267" s="11"/>
      <c r="Q25267" s="11"/>
      <c r="R25267" s="11"/>
      <c r="S25267" s="11"/>
      <c r="T25267" s="11"/>
      <c r="U25267" s="11"/>
      <c r="V25267" s="11"/>
      <c r="W25267" s="11"/>
      <c r="X25267" s="11"/>
      <c r="Y25267" s="11"/>
      <c r="Z25267" s="11"/>
      <c r="BE25267"/>
      <c r="BF25267"/>
      <c r="BG25267"/>
    </row>
    <row r="25268" spans="11:59" x14ac:dyDescent="0.25">
      <c r="K25268" s="11"/>
      <c r="L25268" s="11"/>
      <c r="N25268" s="11"/>
      <c r="O25268" s="11"/>
      <c r="P25268" s="11"/>
      <c r="Q25268" s="11"/>
      <c r="R25268" s="11"/>
      <c r="S25268" s="11"/>
      <c r="T25268" s="11"/>
      <c r="U25268" s="11"/>
      <c r="V25268" s="11"/>
      <c r="W25268" s="11"/>
      <c r="X25268" s="11"/>
      <c r="Y25268" s="11"/>
      <c r="Z25268" s="11"/>
      <c r="BE25268"/>
      <c r="BF25268"/>
      <c r="BG25268"/>
    </row>
    <row r="25269" spans="11:59" x14ac:dyDescent="0.25">
      <c r="K25269" s="11"/>
      <c r="L25269" s="11"/>
      <c r="N25269" s="11"/>
      <c r="O25269" s="11"/>
      <c r="P25269" s="11"/>
      <c r="Q25269" s="11"/>
      <c r="R25269" s="11"/>
      <c r="S25269" s="11"/>
      <c r="T25269" s="11"/>
      <c r="U25269" s="11"/>
      <c r="V25269" s="11"/>
      <c r="W25269" s="11"/>
      <c r="X25269" s="11"/>
      <c r="Y25269" s="11"/>
      <c r="Z25269" s="11"/>
      <c r="BE25269"/>
      <c r="BF25269"/>
      <c r="BG25269"/>
    </row>
    <row r="25270" spans="11:59" x14ac:dyDescent="0.25">
      <c r="K25270" s="11"/>
      <c r="L25270" s="11"/>
      <c r="N25270" s="11"/>
      <c r="O25270" s="11"/>
      <c r="P25270" s="11"/>
      <c r="Q25270" s="11"/>
      <c r="R25270" s="11"/>
      <c r="S25270" s="11"/>
      <c r="T25270" s="11"/>
      <c r="U25270" s="11"/>
      <c r="V25270" s="11"/>
      <c r="W25270" s="11"/>
      <c r="X25270" s="11"/>
      <c r="Y25270" s="11"/>
      <c r="Z25270" s="11"/>
      <c r="BE25270"/>
      <c r="BF25270"/>
      <c r="BG25270"/>
    </row>
    <row r="25271" spans="11:59" x14ac:dyDescent="0.25">
      <c r="K25271" s="11"/>
      <c r="L25271" s="11"/>
      <c r="N25271" s="11"/>
      <c r="O25271" s="11"/>
      <c r="P25271" s="11"/>
      <c r="Q25271" s="11"/>
      <c r="R25271" s="11"/>
      <c r="S25271" s="11"/>
      <c r="T25271" s="11"/>
      <c r="U25271" s="11"/>
      <c r="V25271" s="11"/>
      <c r="W25271" s="11"/>
      <c r="X25271" s="11"/>
      <c r="Y25271" s="11"/>
      <c r="Z25271" s="11"/>
      <c r="BE25271"/>
      <c r="BF25271"/>
      <c r="BG25271"/>
    </row>
    <row r="25272" spans="11:59" x14ac:dyDescent="0.25">
      <c r="K25272" s="11"/>
      <c r="L25272" s="11"/>
      <c r="N25272" s="11"/>
      <c r="O25272" s="11"/>
      <c r="P25272" s="11"/>
      <c r="Q25272" s="11"/>
      <c r="R25272" s="11"/>
      <c r="S25272" s="11"/>
      <c r="T25272" s="11"/>
      <c r="U25272" s="11"/>
      <c r="V25272" s="11"/>
      <c r="W25272" s="11"/>
      <c r="X25272" s="11"/>
      <c r="Y25272" s="11"/>
      <c r="Z25272" s="11"/>
      <c r="BE25272"/>
      <c r="BF25272"/>
      <c r="BG25272"/>
    </row>
    <row r="25273" spans="11:59" x14ac:dyDescent="0.25">
      <c r="K25273" s="11"/>
      <c r="L25273" s="11"/>
      <c r="N25273" s="11"/>
      <c r="O25273" s="11"/>
      <c r="P25273" s="11"/>
      <c r="Q25273" s="11"/>
      <c r="R25273" s="11"/>
      <c r="S25273" s="11"/>
      <c r="T25273" s="11"/>
      <c r="U25273" s="11"/>
      <c r="V25273" s="11"/>
      <c r="W25273" s="11"/>
      <c r="X25273" s="11"/>
      <c r="Y25273" s="11"/>
      <c r="Z25273" s="11"/>
      <c r="BE25273"/>
      <c r="BF25273"/>
      <c r="BG25273"/>
    </row>
    <row r="25274" spans="11:59" x14ac:dyDescent="0.25">
      <c r="K25274" s="11"/>
      <c r="L25274" s="11"/>
      <c r="N25274" s="11"/>
      <c r="O25274" s="11"/>
      <c r="P25274" s="11"/>
      <c r="Q25274" s="11"/>
      <c r="R25274" s="11"/>
      <c r="S25274" s="11"/>
      <c r="T25274" s="11"/>
      <c r="U25274" s="11"/>
      <c r="V25274" s="11"/>
      <c r="W25274" s="11"/>
      <c r="X25274" s="11"/>
      <c r="Y25274" s="11"/>
      <c r="Z25274" s="11"/>
      <c r="BE25274"/>
      <c r="BF25274"/>
      <c r="BG25274"/>
    </row>
    <row r="25275" spans="11:59" x14ac:dyDescent="0.25">
      <c r="K25275" s="11"/>
      <c r="L25275" s="11"/>
      <c r="N25275" s="11"/>
      <c r="O25275" s="11"/>
      <c r="P25275" s="11"/>
      <c r="Q25275" s="11"/>
      <c r="R25275" s="11"/>
      <c r="S25275" s="11"/>
      <c r="T25275" s="11"/>
      <c r="U25275" s="11"/>
      <c r="V25275" s="11"/>
      <c r="W25275" s="11"/>
      <c r="X25275" s="11"/>
      <c r="Y25275" s="11"/>
      <c r="Z25275" s="11"/>
      <c r="BE25275"/>
      <c r="BF25275"/>
      <c r="BG25275"/>
    </row>
    <row r="25276" spans="11:59" x14ac:dyDescent="0.25">
      <c r="K25276" s="11"/>
      <c r="L25276" s="11"/>
      <c r="N25276" s="11"/>
      <c r="O25276" s="11"/>
      <c r="P25276" s="11"/>
      <c r="Q25276" s="11"/>
      <c r="R25276" s="11"/>
      <c r="S25276" s="11"/>
      <c r="T25276" s="11"/>
      <c r="U25276" s="11"/>
      <c r="V25276" s="11"/>
      <c r="W25276" s="11"/>
      <c r="X25276" s="11"/>
      <c r="Y25276" s="11"/>
      <c r="Z25276" s="11"/>
      <c r="BE25276"/>
      <c r="BF25276"/>
      <c r="BG25276"/>
    </row>
    <row r="25277" spans="11:59" x14ac:dyDescent="0.25">
      <c r="K25277" s="11"/>
      <c r="L25277" s="11"/>
      <c r="N25277" s="11"/>
      <c r="O25277" s="11"/>
      <c r="P25277" s="11"/>
      <c r="Q25277" s="11"/>
      <c r="R25277" s="11"/>
      <c r="S25277" s="11"/>
      <c r="T25277" s="11"/>
      <c r="U25277" s="11"/>
      <c r="V25277" s="11"/>
      <c r="W25277" s="11"/>
      <c r="X25277" s="11"/>
      <c r="Y25277" s="11"/>
      <c r="Z25277" s="11"/>
      <c r="BE25277"/>
      <c r="BF25277"/>
      <c r="BG25277"/>
    </row>
    <row r="25278" spans="11:59" x14ac:dyDescent="0.25">
      <c r="K25278" s="11"/>
      <c r="L25278" s="11"/>
      <c r="N25278" s="11"/>
      <c r="O25278" s="11"/>
      <c r="P25278" s="11"/>
      <c r="Q25278" s="11"/>
      <c r="R25278" s="11"/>
      <c r="S25278" s="11"/>
      <c r="T25278" s="11"/>
      <c r="U25278" s="11"/>
      <c r="V25278" s="11"/>
      <c r="W25278" s="11"/>
      <c r="X25278" s="11"/>
      <c r="Y25278" s="11"/>
      <c r="Z25278" s="11"/>
      <c r="BE25278"/>
      <c r="BF25278"/>
      <c r="BG25278"/>
    </row>
    <row r="25279" spans="11:59" x14ac:dyDescent="0.25">
      <c r="K25279" s="11"/>
      <c r="L25279" s="11"/>
      <c r="N25279" s="11"/>
      <c r="O25279" s="11"/>
      <c r="P25279" s="11"/>
      <c r="Q25279" s="11"/>
      <c r="R25279" s="11"/>
      <c r="S25279" s="11"/>
      <c r="T25279" s="11"/>
      <c r="U25279" s="11"/>
      <c r="V25279" s="11"/>
      <c r="W25279" s="11"/>
      <c r="X25279" s="11"/>
      <c r="Y25279" s="11"/>
      <c r="Z25279" s="11"/>
      <c r="BE25279"/>
      <c r="BF25279"/>
      <c r="BG25279"/>
    </row>
    <row r="25280" spans="11:59" x14ac:dyDescent="0.25">
      <c r="K25280" s="11"/>
      <c r="L25280" s="11"/>
      <c r="N25280" s="11"/>
      <c r="O25280" s="11"/>
      <c r="P25280" s="11"/>
      <c r="Q25280" s="11"/>
      <c r="R25280" s="11"/>
      <c r="S25280" s="11"/>
      <c r="T25280" s="11"/>
      <c r="U25280" s="11"/>
      <c r="V25280" s="11"/>
      <c r="W25280" s="11"/>
      <c r="X25280" s="11"/>
      <c r="Y25280" s="11"/>
      <c r="Z25280" s="11"/>
      <c r="BE25280"/>
      <c r="BF25280"/>
      <c r="BG25280"/>
    </row>
    <row r="25281" spans="11:59" x14ac:dyDescent="0.25">
      <c r="K25281" s="11"/>
      <c r="L25281" s="11"/>
      <c r="N25281" s="11"/>
      <c r="O25281" s="11"/>
      <c r="P25281" s="11"/>
      <c r="Q25281" s="11"/>
      <c r="R25281" s="11"/>
      <c r="S25281" s="11"/>
      <c r="T25281" s="11"/>
      <c r="U25281" s="11"/>
      <c r="V25281" s="11"/>
      <c r="W25281" s="11"/>
      <c r="X25281" s="11"/>
      <c r="Y25281" s="11"/>
      <c r="Z25281" s="11"/>
      <c r="BE25281"/>
      <c r="BF25281"/>
      <c r="BG25281"/>
    </row>
    <row r="25282" spans="11:59" x14ac:dyDescent="0.25">
      <c r="K25282" s="11"/>
      <c r="L25282" s="11"/>
      <c r="N25282" s="11"/>
      <c r="O25282" s="11"/>
      <c r="P25282" s="11"/>
      <c r="Q25282" s="11"/>
      <c r="R25282" s="11"/>
      <c r="S25282" s="11"/>
      <c r="T25282" s="11"/>
      <c r="U25282" s="11"/>
      <c r="V25282" s="11"/>
      <c r="W25282" s="11"/>
      <c r="X25282" s="11"/>
      <c r="Y25282" s="11"/>
      <c r="Z25282" s="11"/>
      <c r="BE25282"/>
      <c r="BF25282"/>
      <c r="BG25282"/>
    </row>
    <row r="25283" spans="11:59" x14ac:dyDescent="0.25">
      <c r="K25283" s="11"/>
      <c r="L25283" s="11"/>
      <c r="N25283" s="11"/>
      <c r="O25283" s="11"/>
      <c r="P25283" s="11"/>
      <c r="Q25283" s="11"/>
      <c r="R25283" s="11"/>
      <c r="S25283" s="11"/>
      <c r="T25283" s="11"/>
      <c r="U25283" s="11"/>
      <c r="V25283" s="11"/>
      <c r="W25283" s="11"/>
      <c r="X25283" s="11"/>
      <c r="Y25283" s="11"/>
      <c r="Z25283" s="11"/>
      <c r="BE25283"/>
      <c r="BF25283"/>
      <c r="BG25283"/>
    </row>
    <row r="25284" spans="11:59" x14ac:dyDescent="0.25">
      <c r="K25284" s="11"/>
      <c r="L25284" s="11"/>
      <c r="N25284" s="11"/>
      <c r="O25284" s="11"/>
      <c r="P25284" s="11"/>
      <c r="Q25284" s="11"/>
      <c r="R25284" s="11"/>
      <c r="S25284" s="11"/>
      <c r="T25284" s="11"/>
      <c r="U25284" s="11"/>
      <c r="V25284" s="11"/>
      <c r="W25284" s="11"/>
      <c r="X25284" s="11"/>
      <c r="Y25284" s="11"/>
      <c r="Z25284" s="11"/>
      <c r="BE25284"/>
      <c r="BF25284"/>
      <c r="BG25284"/>
    </row>
    <row r="25285" spans="11:59" x14ac:dyDescent="0.25">
      <c r="K25285" s="11"/>
      <c r="L25285" s="11"/>
      <c r="N25285" s="11"/>
      <c r="O25285" s="11"/>
      <c r="P25285" s="11"/>
      <c r="Q25285" s="11"/>
      <c r="R25285" s="11"/>
      <c r="S25285" s="11"/>
      <c r="T25285" s="11"/>
      <c r="U25285" s="11"/>
      <c r="V25285" s="11"/>
      <c r="W25285" s="11"/>
      <c r="X25285" s="11"/>
      <c r="Y25285" s="11"/>
      <c r="Z25285" s="11"/>
      <c r="BE25285"/>
      <c r="BF25285"/>
      <c r="BG25285"/>
    </row>
    <row r="25286" spans="11:59" x14ac:dyDescent="0.25">
      <c r="K25286" s="11"/>
      <c r="L25286" s="11"/>
      <c r="N25286" s="11"/>
      <c r="O25286" s="11"/>
      <c r="P25286" s="11"/>
      <c r="Q25286" s="11"/>
      <c r="R25286" s="11"/>
      <c r="S25286" s="11"/>
      <c r="T25286" s="11"/>
      <c r="U25286" s="11"/>
      <c r="V25286" s="11"/>
      <c r="W25286" s="11"/>
      <c r="X25286" s="11"/>
      <c r="Y25286" s="11"/>
      <c r="Z25286" s="11"/>
      <c r="BE25286"/>
      <c r="BF25286"/>
      <c r="BG25286"/>
    </row>
    <row r="25287" spans="11:59" x14ac:dyDescent="0.25">
      <c r="K25287" s="11"/>
      <c r="L25287" s="11"/>
      <c r="N25287" s="11"/>
      <c r="O25287" s="11"/>
      <c r="P25287" s="11"/>
      <c r="Q25287" s="11"/>
      <c r="R25287" s="11"/>
      <c r="S25287" s="11"/>
      <c r="T25287" s="11"/>
      <c r="U25287" s="11"/>
      <c r="V25287" s="11"/>
      <c r="W25287" s="11"/>
      <c r="X25287" s="11"/>
      <c r="Y25287" s="11"/>
      <c r="Z25287" s="11"/>
      <c r="BE25287"/>
      <c r="BF25287"/>
      <c r="BG25287"/>
    </row>
    <row r="25288" spans="11:59" x14ac:dyDescent="0.25">
      <c r="K25288" s="11"/>
      <c r="L25288" s="11"/>
      <c r="N25288" s="11"/>
      <c r="O25288" s="11"/>
      <c r="P25288" s="11"/>
      <c r="Q25288" s="11"/>
      <c r="R25288" s="11"/>
      <c r="S25288" s="11"/>
      <c r="T25288" s="11"/>
      <c r="U25288" s="11"/>
      <c r="V25288" s="11"/>
      <c r="W25288" s="11"/>
      <c r="X25288" s="11"/>
      <c r="Y25288" s="11"/>
      <c r="Z25288" s="11"/>
      <c r="BE25288"/>
      <c r="BF25288"/>
      <c r="BG25288"/>
    </row>
    <row r="25289" spans="11:59" x14ac:dyDescent="0.25">
      <c r="K25289" s="11"/>
      <c r="L25289" s="11"/>
      <c r="N25289" s="11"/>
      <c r="O25289" s="11"/>
      <c r="P25289" s="11"/>
      <c r="Q25289" s="11"/>
      <c r="R25289" s="11"/>
      <c r="S25289" s="11"/>
      <c r="T25289" s="11"/>
      <c r="U25289" s="11"/>
      <c r="V25289" s="11"/>
      <c r="W25289" s="11"/>
      <c r="X25289" s="11"/>
      <c r="Y25289" s="11"/>
      <c r="Z25289" s="11"/>
      <c r="BE25289"/>
      <c r="BF25289"/>
      <c r="BG25289"/>
    </row>
    <row r="25290" spans="11:59" x14ac:dyDescent="0.25">
      <c r="K25290" s="11"/>
      <c r="L25290" s="11"/>
      <c r="N25290" s="11"/>
      <c r="O25290" s="11"/>
      <c r="P25290" s="11"/>
      <c r="Q25290" s="11"/>
      <c r="R25290" s="11"/>
      <c r="S25290" s="11"/>
      <c r="T25290" s="11"/>
      <c r="U25290" s="11"/>
      <c r="V25290" s="11"/>
      <c r="W25290" s="11"/>
      <c r="X25290" s="11"/>
      <c r="Y25290" s="11"/>
      <c r="Z25290" s="11"/>
      <c r="BE25290"/>
      <c r="BF25290"/>
      <c r="BG25290"/>
    </row>
    <row r="25291" spans="11:59" x14ac:dyDescent="0.25">
      <c r="K25291" s="11"/>
      <c r="L25291" s="11"/>
      <c r="N25291" s="11"/>
      <c r="O25291" s="11"/>
      <c r="P25291" s="11"/>
      <c r="Q25291" s="11"/>
      <c r="R25291" s="11"/>
      <c r="S25291" s="11"/>
      <c r="T25291" s="11"/>
      <c r="U25291" s="11"/>
      <c r="V25291" s="11"/>
      <c r="W25291" s="11"/>
      <c r="X25291" s="11"/>
      <c r="Y25291" s="11"/>
      <c r="Z25291" s="11"/>
      <c r="BE25291"/>
      <c r="BF25291"/>
      <c r="BG25291"/>
    </row>
    <row r="25292" spans="11:59" x14ac:dyDescent="0.25">
      <c r="K25292" s="11"/>
      <c r="L25292" s="11"/>
      <c r="N25292" s="11"/>
      <c r="O25292" s="11"/>
      <c r="P25292" s="11"/>
      <c r="Q25292" s="11"/>
      <c r="R25292" s="11"/>
      <c r="S25292" s="11"/>
      <c r="T25292" s="11"/>
      <c r="U25292" s="11"/>
      <c r="V25292" s="11"/>
      <c r="W25292" s="11"/>
      <c r="X25292" s="11"/>
      <c r="Y25292" s="11"/>
      <c r="Z25292" s="11"/>
      <c r="BE25292"/>
      <c r="BF25292"/>
      <c r="BG25292"/>
    </row>
    <row r="25293" spans="11:59" x14ac:dyDescent="0.25">
      <c r="K25293" s="11"/>
      <c r="L25293" s="11"/>
      <c r="N25293" s="11"/>
      <c r="O25293" s="11"/>
      <c r="P25293" s="11"/>
      <c r="Q25293" s="11"/>
      <c r="R25293" s="11"/>
      <c r="S25293" s="11"/>
      <c r="T25293" s="11"/>
      <c r="U25293" s="11"/>
      <c r="V25293" s="11"/>
      <c r="W25293" s="11"/>
      <c r="X25293" s="11"/>
      <c r="Y25293" s="11"/>
      <c r="Z25293" s="11"/>
      <c r="BE25293"/>
      <c r="BF25293"/>
      <c r="BG25293"/>
    </row>
    <row r="25294" spans="11:59" x14ac:dyDescent="0.25">
      <c r="K25294" s="11"/>
      <c r="L25294" s="11"/>
      <c r="N25294" s="11"/>
      <c r="O25294" s="11"/>
      <c r="P25294" s="11"/>
      <c r="Q25294" s="11"/>
      <c r="R25294" s="11"/>
      <c r="S25294" s="11"/>
      <c r="T25294" s="11"/>
      <c r="U25294" s="11"/>
      <c r="V25294" s="11"/>
      <c r="W25294" s="11"/>
      <c r="X25294" s="11"/>
      <c r="Y25294" s="11"/>
      <c r="Z25294" s="11"/>
      <c r="BE25294"/>
      <c r="BF25294"/>
      <c r="BG25294"/>
    </row>
    <row r="25295" spans="11:59" x14ac:dyDescent="0.25">
      <c r="K25295" s="11"/>
      <c r="L25295" s="11"/>
      <c r="N25295" s="11"/>
      <c r="O25295" s="11"/>
      <c r="P25295" s="11"/>
      <c r="Q25295" s="11"/>
      <c r="R25295" s="11"/>
      <c r="S25295" s="11"/>
      <c r="T25295" s="11"/>
      <c r="U25295" s="11"/>
      <c r="V25295" s="11"/>
      <c r="W25295" s="11"/>
      <c r="X25295" s="11"/>
      <c r="Y25295" s="11"/>
      <c r="Z25295" s="11"/>
      <c r="BE25295"/>
      <c r="BF25295"/>
      <c r="BG25295"/>
    </row>
    <row r="25296" spans="11:59" x14ac:dyDescent="0.25">
      <c r="K25296" s="11"/>
      <c r="L25296" s="11"/>
      <c r="N25296" s="11"/>
      <c r="O25296" s="11"/>
      <c r="P25296" s="11"/>
      <c r="Q25296" s="11"/>
      <c r="R25296" s="11"/>
      <c r="S25296" s="11"/>
      <c r="T25296" s="11"/>
      <c r="U25296" s="11"/>
      <c r="V25296" s="11"/>
      <c r="W25296" s="11"/>
      <c r="X25296" s="11"/>
      <c r="Y25296" s="11"/>
      <c r="Z25296" s="11"/>
      <c r="BE25296"/>
      <c r="BF25296"/>
      <c r="BG25296"/>
    </row>
    <row r="25297" spans="11:59" x14ac:dyDescent="0.25">
      <c r="K25297" s="11"/>
      <c r="L25297" s="11"/>
      <c r="N25297" s="11"/>
      <c r="O25297" s="11"/>
      <c r="P25297" s="11"/>
      <c r="Q25297" s="11"/>
      <c r="R25297" s="11"/>
      <c r="S25297" s="11"/>
      <c r="T25297" s="11"/>
      <c r="U25297" s="11"/>
      <c r="V25297" s="11"/>
      <c r="W25297" s="11"/>
      <c r="X25297" s="11"/>
      <c r="Y25297" s="11"/>
      <c r="Z25297" s="11"/>
      <c r="BE25297"/>
      <c r="BF25297"/>
      <c r="BG25297"/>
    </row>
    <row r="25298" spans="11:59" x14ac:dyDescent="0.25">
      <c r="K25298" s="11"/>
      <c r="L25298" s="11"/>
      <c r="N25298" s="11"/>
      <c r="O25298" s="11"/>
      <c r="P25298" s="11"/>
      <c r="Q25298" s="11"/>
      <c r="R25298" s="11"/>
      <c r="S25298" s="11"/>
      <c r="T25298" s="11"/>
      <c r="U25298" s="11"/>
      <c r="V25298" s="11"/>
      <c r="W25298" s="11"/>
      <c r="X25298" s="11"/>
      <c r="Y25298" s="11"/>
      <c r="Z25298" s="11"/>
      <c r="BE25298"/>
      <c r="BF25298"/>
      <c r="BG25298"/>
    </row>
    <row r="25299" spans="11:59" x14ac:dyDescent="0.25">
      <c r="K25299" s="11"/>
      <c r="L25299" s="11"/>
      <c r="N25299" s="11"/>
      <c r="O25299" s="11"/>
      <c r="P25299" s="11"/>
      <c r="Q25299" s="11"/>
      <c r="R25299" s="11"/>
      <c r="S25299" s="11"/>
      <c r="T25299" s="11"/>
      <c r="U25299" s="11"/>
      <c r="V25299" s="11"/>
      <c r="W25299" s="11"/>
      <c r="X25299" s="11"/>
      <c r="Y25299" s="11"/>
      <c r="Z25299" s="11"/>
      <c r="BE25299"/>
      <c r="BF25299"/>
      <c r="BG25299"/>
    </row>
    <row r="25300" spans="11:59" x14ac:dyDescent="0.25">
      <c r="K25300" s="11"/>
      <c r="L25300" s="11"/>
      <c r="N25300" s="11"/>
      <c r="O25300" s="11"/>
      <c r="P25300" s="11"/>
      <c r="Q25300" s="11"/>
      <c r="R25300" s="11"/>
      <c r="S25300" s="11"/>
      <c r="T25300" s="11"/>
      <c r="U25300" s="11"/>
      <c r="V25300" s="11"/>
      <c r="W25300" s="11"/>
      <c r="X25300" s="11"/>
      <c r="Y25300" s="11"/>
      <c r="Z25300" s="11"/>
      <c r="BE25300"/>
      <c r="BF25300"/>
      <c r="BG25300"/>
    </row>
    <row r="25301" spans="11:59" x14ac:dyDescent="0.25">
      <c r="K25301" s="11"/>
      <c r="L25301" s="11"/>
      <c r="N25301" s="11"/>
      <c r="O25301" s="11"/>
      <c r="P25301" s="11"/>
      <c r="Q25301" s="11"/>
      <c r="R25301" s="11"/>
      <c r="S25301" s="11"/>
      <c r="T25301" s="11"/>
      <c r="U25301" s="11"/>
      <c r="V25301" s="11"/>
      <c r="W25301" s="11"/>
      <c r="X25301" s="11"/>
      <c r="Y25301" s="11"/>
      <c r="Z25301" s="11"/>
      <c r="BE25301"/>
      <c r="BF25301"/>
      <c r="BG25301"/>
    </row>
    <row r="25302" spans="11:59" x14ac:dyDescent="0.25">
      <c r="K25302" s="11"/>
      <c r="L25302" s="11"/>
      <c r="N25302" s="11"/>
      <c r="O25302" s="11"/>
      <c r="P25302" s="11"/>
      <c r="Q25302" s="11"/>
      <c r="R25302" s="11"/>
      <c r="S25302" s="11"/>
      <c r="T25302" s="11"/>
      <c r="U25302" s="11"/>
      <c r="V25302" s="11"/>
      <c r="W25302" s="11"/>
      <c r="X25302" s="11"/>
      <c r="Y25302" s="11"/>
      <c r="Z25302" s="11"/>
      <c r="BE25302"/>
      <c r="BF25302"/>
      <c r="BG25302"/>
    </row>
    <row r="25303" spans="11:59" x14ac:dyDescent="0.25">
      <c r="K25303" s="11"/>
      <c r="L25303" s="11"/>
      <c r="N25303" s="11"/>
      <c r="O25303" s="11"/>
      <c r="P25303" s="11"/>
      <c r="Q25303" s="11"/>
      <c r="R25303" s="11"/>
      <c r="S25303" s="11"/>
      <c r="T25303" s="11"/>
      <c r="U25303" s="11"/>
      <c r="V25303" s="11"/>
      <c r="W25303" s="11"/>
      <c r="X25303" s="11"/>
      <c r="Y25303" s="11"/>
      <c r="Z25303" s="11"/>
      <c r="BE25303"/>
      <c r="BF25303"/>
      <c r="BG25303"/>
    </row>
    <row r="25304" spans="11:59" x14ac:dyDescent="0.25">
      <c r="K25304" s="11"/>
      <c r="L25304" s="11"/>
      <c r="N25304" s="11"/>
      <c r="O25304" s="11"/>
      <c r="P25304" s="11"/>
      <c r="Q25304" s="11"/>
      <c r="R25304" s="11"/>
      <c r="S25304" s="11"/>
      <c r="T25304" s="11"/>
      <c r="U25304" s="11"/>
      <c r="V25304" s="11"/>
      <c r="W25304" s="11"/>
      <c r="X25304" s="11"/>
      <c r="Y25304" s="11"/>
      <c r="Z25304" s="11"/>
      <c r="BE25304"/>
      <c r="BF25304"/>
      <c r="BG25304"/>
    </row>
    <row r="25305" spans="11:59" x14ac:dyDescent="0.25">
      <c r="K25305" s="11"/>
      <c r="L25305" s="11"/>
      <c r="N25305" s="11"/>
      <c r="O25305" s="11"/>
      <c r="P25305" s="11"/>
      <c r="Q25305" s="11"/>
      <c r="R25305" s="11"/>
      <c r="S25305" s="11"/>
      <c r="T25305" s="11"/>
      <c r="U25305" s="11"/>
      <c r="V25305" s="11"/>
      <c r="W25305" s="11"/>
      <c r="X25305" s="11"/>
      <c r="Y25305" s="11"/>
      <c r="Z25305" s="11"/>
      <c r="BE25305"/>
      <c r="BF25305"/>
      <c r="BG25305"/>
    </row>
    <row r="25306" spans="11:59" x14ac:dyDescent="0.25">
      <c r="K25306" s="11"/>
      <c r="L25306" s="11"/>
      <c r="N25306" s="11"/>
      <c r="O25306" s="11"/>
      <c r="P25306" s="11"/>
      <c r="Q25306" s="11"/>
      <c r="R25306" s="11"/>
      <c r="S25306" s="11"/>
      <c r="T25306" s="11"/>
      <c r="U25306" s="11"/>
      <c r="V25306" s="11"/>
      <c r="W25306" s="11"/>
      <c r="X25306" s="11"/>
      <c r="Y25306" s="11"/>
      <c r="Z25306" s="11"/>
      <c r="BE25306"/>
      <c r="BF25306"/>
      <c r="BG25306"/>
    </row>
    <row r="25307" spans="11:59" x14ac:dyDescent="0.25">
      <c r="K25307" s="11"/>
      <c r="L25307" s="11"/>
      <c r="N25307" s="11"/>
      <c r="O25307" s="11"/>
      <c r="P25307" s="11"/>
      <c r="Q25307" s="11"/>
      <c r="R25307" s="11"/>
      <c r="S25307" s="11"/>
      <c r="T25307" s="11"/>
      <c r="U25307" s="11"/>
      <c r="V25307" s="11"/>
      <c r="W25307" s="11"/>
      <c r="X25307" s="11"/>
      <c r="Y25307" s="11"/>
      <c r="Z25307" s="11"/>
      <c r="BE25307"/>
      <c r="BF25307"/>
      <c r="BG25307"/>
    </row>
    <row r="25308" spans="11:59" x14ac:dyDescent="0.25">
      <c r="K25308" s="11"/>
      <c r="L25308" s="11"/>
      <c r="N25308" s="11"/>
      <c r="O25308" s="11"/>
      <c r="P25308" s="11"/>
      <c r="Q25308" s="11"/>
      <c r="R25308" s="11"/>
      <c r="S25308" s="11"/>
      <c r="T25308" s="11"/>
      <c r="U25308" s="11"/>
      <c r="V25308" s="11"/>
      <c r="W25308" s="11"/>
      <c r="X25308" s="11"/>
      <c r="Y25308" s="11"/>
      <c r="Z25308" s="11"/>
      <c r="BE25308"/>
      <c r="BF25308"/>
      <c r="BG25308"/>
    </row>
    <row r="25309" spans="11:59" x14ac:dyDescent="0.25">
      <c r="K25309" s="11"/>
      <c r="L25309" s="11"/>
      <c r="N25309" s="11"/>
      <c r="O25309" s="11"/>
      <c r="P25309" s="11"/>
      <c r="Q25309" s="11"/>
      <c r="R25309" s="11"/>
      <c r="S25309" s="11"/>
      <c r="T25309" s="11"/>
      <c r="U25309" s="11"/>
      <c r="V25309" s="11"/>
      <c r="W25309" s="11"/>
      <c r="X25309" s="11"/>
      <c r="Y25309" s="11"/>
      <c r="Z25309" s="11"/>
      <c r="BE25309"/>
      <c r="BF25309"/>
      <c r="BG25309"/>
    </row>
    <row r="25310" spans="11:59" x14ac:dyDescent="0.25">
      <c r="K25310" s="11"/>
      <c r="L25310" s="11"/>
      <c r="N25310" s="11"/>
      <c r="O25310" s="11"/>
      <c r="P25310" s="11"/>
      <c r="Q25310" s="11"/>
      <c r="R25310" s="11"/>
      <c r="S25310" s="11"/>
      <c r="T25310" s="11"/>
      <c r="U25310" s="11"/>
      <c r="V25310" s="11"/>
      <c r="W25310" s="11"/>
      <c r="X25310" s="11"/>
      <c r="Y25310" s="11"/>
      <c r="Z25310" s="11"/>
      <c r="BE25310"/>
      <c r="BF25310"/>
      <c r="BG25310"/>
    </row>
    <row r="25311" spans="11:59" x14ac:dyDescent="0.25">
      <c r="K25311" s="11"/>
      <c r="L25311" s="11"/>
      <c r="N25311" s="11"/>
      <c r="O25311" s="11"/>
      <c r="P25311" s="11"/>
      <c r="Q25311" s="11"/>
      <c r="R25311" s="11"/>
      <c r="S25311" s="11"/>
      <c r="T25311" s="11"/>
      <c r="U25311" s="11"/>
      <c r="V25311" s="11"/>
      <c r="W25311" s="11"/>
      <c r="X25311" s="11"/>
      <c r="Y25311" s="11"/>
      <c r="Z25311" s="11"/>
      <c r="BE25311"/>
      <c r="BF25311"/>
      <c r="BG25311"/>
    </row>
    <row r="25312" spans="11:59" x14ac:dyDescent="0.25">
      <c r="K25312" s="11"/>
      <c r="L25312" s="11"/>
      <c r="N25312" s="11"/>
      <c r="O25312" s="11"/>
      <c r="P25312" s="11"/>
      <c r="Q25312" s="11"/>
      <c r="R25312" s="11"/>
      <c r="S25312" s="11"/>
      <c r="T25312" s="11"/>
      <c r="U25312" s="11"/>
      <c r="V25312" s="11"/>
      <c r="W25312" s="11"/>
      <c r="X25312" s="11"/>
      <c r="Y25312" s="11"/>
      <c r="Z25312" s="11"/>
      <c r="BE25312"/>
      <c r="BF25312"/>
      <c r="BG25312"/>
    </row>
    <row r="25313" spans="11:59" x14ac:dyDescent="0.25">
      <c r="K25313" s="11"/>
      <c r="L25313" s="11"/>
      <c r="N25313" s="11"/>
      <c r="O25313" s="11"/>
      <c r="P25313" s="11"/>
      <c r="Q25313" s="11"/>
      <c r="R25313" s="11"/>
      <c r="S25313" s="11"/>
      <c r="T25313" s="11"/>
      <c r="U25313" s="11"/>
      <c r="V25313" s="11"/>
      <c r="W25313" s="11"/>
      <c r="X25313" s="11"/>
      <c r="Y25313" s="11"/>
      <c r="Z25313" s="11"/>
      <c r="BE25313"/>
      <c r="BF25313"/>
      <c r="BG25313"/>
    </row>
    <row r="25314" spans="11:59" x14ac:dyDescent="0.25">
      <c r="K25314" s="11"/>
      <c r="L25314" s="11"/>
      <c r="N25314" s="11"/>
      <c r="O25314" s="11"/>
      <c r="P25314" s="11"/>
      <c r="Q25314" s="11"/>
      <c r="R25314" s="11"/>
      <c r="S25314" s="11"/>
      <c r="T25314" s="11"/>
      <c r="U25314" s="11"/>
      <c r="V25314" s="11"/>
      <c r="W25314" s="11"/>
      <c r="X25314" s="11"/>
      <c r="Y25314" s="11"/>
      <c r="Z25314" s="11"/>
      <c r="BE25314"/>
      <c r="BF25314"/>
      <c r="BG25314"/>
    </row>
    <row r="25315" spans="11:59" x14ac:dyDescent="0.25">
      <c r="K25315" s="11"/>
      <c r="L25315" s="11"/>
      <c r="N25315" s="11"/>
      <c r="O25315" s="11"/>
      <c r="P25315" s="11"/>
      <c r="Q25315" s="11"/>
      <c r="R25315" s="11"/>
      <c r="S25315" s="11"/>
      <c r="T25315" s="11"/>
      <c r="U25315" s="11"/>
      <c r="V25315" s="11"/>
      <c r="W25315" s="11"/>
      <c r="X25315" s="11"/>
      <c r="Y25315" s="11"/>
      <c r="Z25315" s="11"/>
      <c r="BE25315"/>
      <c r="BF25315"/>
      <c r="BG25315"/>
    </row>
    <row r="25316" spans="11:59" x14ac:dyDescent="0.25">
      <c r="K25316" s="11"/>
      <c r="L25316" s="11"/>
      <c r="N25316" s="11"/>
      <c r="O25316" s="11"/>
      <c r="P25316" s="11"/>
      <c r="Q25316" s="11"/>
      <c r="R25316" s="11"/>
      <c r="S25316" s="11"/>
      <c r="T25316" s="11"/>
      <c r="U25316" s="11"/>
      <c r="V25316" s="11"/>
      <c r="W25316" s="11"/>
      <c r="X25316" s="11"/>
      <c r="Y25316" s="11"/>
      <c r="Z25316" s="11"/>
      <c r="BE25316"/>
      <c r="BF25316"/>
      <c r="BG25316"/>
    </row>
    <row r="25317" spans="11:59" x14ac:dyDescent="0.25">
      <c r="K25317" s="11"/>
      <c r="L25317" s="11"/>
      <c r="N25317" s="11"/>
      <c r="O25317" s="11"/>
      <c r="P25317" s="11"/>
      <c r="Q25317" s="11"/>
      <c r="R25317" s="11"/>
      <c r="S25317" s="11"/>
      <c r="T25317" s="11"/>
      <c r="U25317" s="11"/>
      <c r="V25317" s="11"/>
      <c r="W25317" s="11"/>
      <c r="X25317" s="11"/>
      <c r="Y25317" s="11"/>
      <c r="Z25317" s="11"/>
      <c r="BE25317"/>
      <c r="BF25317"/>
      <c r="BG25317"/>
    </row>
    <row r="25318" spans="11:59" x14ac:dyDescent="0.25">
      <c r="K25318" s="11"/>
      <c r="L25318" s="11"/>
      <c r="N25318" s="11"/>
      <c r="O25318" s="11"/>
      <c r="P25318" s="11"/>
      <c r="Q25318" s="11"/>
      <c r="R25318" s="11"/>
      <c r="S25318" s="11"/>
      <c r="T25318" s="11"/>
      <c r="U25318" s="11"/>
      <c r="V25318" s="11"/>
      <c r="W25318" s="11"/>
      <c r="X25318" s="11"/>
      <c r="Y25318" s="11"/>
      <c r="Z25318" s="11"/>
      <c r="BE25318"/>
      <c r="BF25318"/>
      <c r="BG25318"/>
    </row>
    <row r="25319" spans="11:59" x14ac:dyDescent="0.25">
      <c r="K25319" s="11"/>
      <c r="L25319" s="11"/>
      <c r="N25319" s="11"/>
      <c r="O25319" s="11"/>
      <c r="P25319" s="11"/>
      <c r="Q25319" s="11"/>
      <c r="R25319" s="11"/>
      <c r="S25319" s="11"/>
      <c r="T25319" s="11"/>
      <c r="U25319" s="11"/>
      <c r="V25319" s="11"/>
      <c r="W25319" s="11"/>
      <c r="X25319" s="11"/>
      <c r="Y25319" s="11"/>
      <c r="Z25319" s="11"/>
      <c r="BE25319"/>
      <c r="BF25319"/>
      <c r="BG25319"/>
    </row>
    <row r="25320" spans="11:59" x14ac:dyDescent="0.25">
      <c r="K25320" s="11"/>
      <c r="L25320" s="11"/>
      <c r="N25320" s="11"/>
      <c r="O25320" s="11"/>
      <c r="P25320" s="11"/>
      <c r="Q25320" s="11"/>
      <c r="R25320" s="11"/>
      <c r="S25320" s="11"/>
      <c r="T25320" s="11"/>
      <c r="U25320" s="11"/>
      <c r="V25320" s="11"/>
      <c r="W25320" s="11"/>
      <c r="X25320" s="11"/>
      <c r="Y25320" s="11"/>
      <c r="Z25320" s="11"/>
      <c r="BE25320"/>
      <c r="BF25320"/>
      <c r="BG25320"/>
    </row>
    <row r="25321" spans="11:59" x14ac:dyDescent="0.25">
      <c r="K25321" s="11"/>
      <c r="L25321" s="11"/>
      <c r="N25321" s="11"/>
      <c r="O25321" s="11"/>
      <c r="P25321" s="11"/>
      <c r="Q25321" s="11"/>
      <c r="R25321" s="11"/>
      <c r="S25321" s="11"/>
      <c r="T25321" s="11"/>
      <c r="U25321" s="11"/>
      <c r="V25321" s="11"/>
      <c r="W25321" s="11"/>
      <c r="X25321" s="11"/>
      <c r="Y25321" s="11"/>
      <c r="Z25321" s="11"/>
      <c r="BE25321"/>
      <c r="BF25321"/>
      <c r="BG25321"/>
    </row>
    <row r="25322" spans="11:59" x14ac:dyDescent="0.25">
      <c r="K25322" s="11"/>
      <c r="L25322" s="11"/>
      <c r="N25322" s="11"/>
      <c r="O25322" s="11"/>
      <c r="P25322" s="11"/>
      <c r="Q25322" s="11"/>
      <c r="R25322" s="11"/>
      <c r="S25322" s="11"/>
      <c r="T25322" s="11"/>
      <c r="U25322" s="11"/>
      <c r="V25322" s="11"/>
      <c r="W25322" s="11"/>
      <c r="X25322" s="11"/>
      <c r="Y25322" s="11"/>
      <c r="Z25322" s="11"/>
      <c r="BE25322"/>
      <c r="BF25322"/>
      <c r="BG25322"/>
    </row>
    <row r="25323" spans="11:59" x14ac:dyDescent="0.25">
      <c r="K25323" s="11"/>
      <c r="L25323" s="11"/>
      <c r="N25323" s="11"/>
      <c r="O25323" s="11"/>
      <c r="P25323" s="11"/>
      <c r="Q25323" s="11"/>
      <c r="R25323" s="11"/>
      <c r="S25323" s="11"/>
      <c r="T25323" s="11"/>
      <c r="U25323" s="11"/>
      <c r="V25323" s="11"/>
      <c r="W25323" s="11"/>
      <c r="X25323" s="11"/>
      <c r="Y25323" s="11"/>
      <c r="Z25323" s="11"/>
      <c r="BE25323"/>
      <c r="BF25323"/>
      <c r="BG25323"/>
    </row>
    <row r="25324" spans="11:59" x14ac:dyDescent="0.25">
      <c r="K25324" s="11"/>
      <c r="L25324" s="11"/>
      <c r="N25324" s="11"/>
      <c r="O25324" s="11"/>
      <c r="P25324" s="11"/>
      <c r="Q25324" s="11"/>
      <c r="R25324" s="11"/>
      <c r="S25324" s="11"/>
      <c r="T25324" s="11"/>
      <c r="U25324" s="11"/>
      <c r="V25324" s="11"/>
      <c r="W25324" s="11"/>
      <c r="X25324" s="11"/>
      <c r="Y25324" s="11"/>
      <c r="Z25324" s="11"/>
      <c r="BE25324"/>
      <c r="BF25324"/>
      <c r="BG25324"/>
    </row>
    <row r="25325" spans="11:59" x14ac:dyDescent="0.25">
      <c r="K25325" s="11"/>
      <c r="L25325" s="11"/>
      <c r="N25325" s="11"/>
      <c r="O25325" s="11"/>
      <c r="P25325" s="11"/>
      <c r="Q25325" s="11"/>
      <c r="R25325" s="11"/>
      <c r="S25325" s="11"/>
      <c r="T25325" s="11"/>
      <c r="U25325" s="11"/>
      <c r="V25325" s="11"/>
      <c r="W25325" s="11"/>
      <c r="X25325" s="11"/>
      <c r="Y25325" s="11"/>
      <c r="Z25325" s="11"/>
      <c r="BE25325"/>
      <c r="BF25325"/>
      <c r="BG25325"/>
    </row>
    <row r="25326" spans="11:59" x14ac:dyDescent="0.25">
      <c r="K25326" s="11"/>
      <c r="L25326" s="11"/>
      <c r="N25326" s="11"/>
      <c r="O25326" s="11"/>
      <c r="P25326" s="11"/>
      <c r="Q25326" s="11"/>
      <c r="R25326" s="11"/>
      <c r="S25326" s="11"/>
      <c r="T25326" s="11"/>
      <c r="U25326" s="11"/>
      <c r="V25326" s="11"/>
      <c r="W25326" s="11"/>
      <c r="X25326" s="11"/>
      <c r="Y25326" s="11"/>
      <c r="Z25326" s="11"/>
      <c r="BE25326"/>
      <c r="BF25326"/>
      <c r="BG25326"/>
    </row>
    <row r="25327" spans="11:59" x14ac:dyDescent="0.25">
      <c r="K25327" s="11"/>
      <c r="L25327" s="11"/>
      <c r="N25327" s="11"/>
      <c r="O25327" s="11"/>
      <c r="P25327" s="11"/>
      <c r="Q25327" s="11"/>
      <c r="R25327" s="11"/>
      <c r="S25327" s="11"/>
      <c r="T25327" s="11"/>
      <c r="U25327" s="11"/>
      <c r="V25327" s="11"/>
      <c r="W25327" s="11"/>
      <c r="X25327" s="11"/>
      <c r="Y25327" s="11"/>
      <c r="Z25327" s="11"/>
      <c r="BE25327"/>
      <c r="BF25327"/>
      <c r="BG25327"/>
    </row>
    <row r="25328" spans="11:59" x14ac:dyDescent="0.25">
      <c r="K25328" s="11"/>
      <c r="L25328" s="11"/>
      <c r="N25328" s="11"/>
      <c r="O25328" s="11"/>
      <c r="P25328" s="11"/>
      <c r="Q25328" s="11"/>
      <c r="R25328" s="11"/>
      <c r="S25328" s="11"/>
      <c r="T25328" s="11"/>
      <c r="U25328" s="11"/>
      <c r="V25328" s="11"/>
      <c r="W25328" s="11"/>
      <c r="X25328" s="11"/>
      <c r="Y25328" s="11"/>
      <c r="Z25328" s="11"/>
      <c r="BE25328"/>
      <c r="BF25328"/>
      <c r="BG25328"/>
    </row>
    <row r="25329" spans="11:59" x14ac:dyDescent="0.25">
      <c r="K25329" s="11"/>
      <c r="L25329" s="11"/>
      <c r="N25329" s="11"/>
      <c r="O25329" s="11"/>
      <c r="P25329" s="11"/>
      <c r="Q25329" s="11"/>
      <c r="R25329" s="11"/>
      <c r="S25329" s="11"/>
      <c r="T25329" s="11"/>
      <c r="U25329" s="11"/>
      <c r="V25329" s="11"/>
      <c r="W25329" s="11"/>
      <c r="X25329" s="11"/>
      <c r="Y25329" s="11"/>
      <c r="Z25329" s="11"/>
      <c r="BE25329"/>
      <c r="BF25329"/>
      <c r="BG25329"/>
    </row>
    <row r="25330" spans="11:59" x14ac:dyDescent="0.25">
      <c r="K25330" s="11"/>
      <c r="L25330" s="11"/>
      <c r="N25330" s="11"/>
      <c r="O25330" s="11"/>
      <c r="P25330" s="11"/>
      <c r="Q25330" s="11"/>
      <c r="R25330" s="11"/>
      <c r="S25330" s="11"/>
      <c r="T25330" s="11"/>
      <c r="U25330" s="11"/>
      <c r="V25330" s="11"/>
      <c r="W25330" s="11"/>
      <c r="X25330" s="11"/>
      <c r="Y25330" s="11"/>
      <c r="Z25330" s="11"/>
      <c r="BE25330"/>
      <c r="BF25330"/>
      <c r="BG25330"/>
    </row>
    <row r="25331" spans="11:59" x14ac:dyDescent="0.25">
      <c r="K25331" s="11"/>
      <c r="L25331" s="11"/>
      <c r="N25331" s="11"/>
      <c r="O25331" s="11"/>
      <c r="P25331" s="11"/>
      <c r="Q25331" s="11"/>
      <c r="R25331" s="11"/>
      <c r="S25331" s="11"/>
      <c r="T25331" s="11"/>
      <c r="U25331" s="11"/>
      <c r="V25331" s="11"/>
      <c r="W25331" s="11"/>
      <c r="X25331" s="11"/>
      <c r="Y25331" s="11"/>
      <c r="Z25331" s="11"/>
      <c r="BE25331"/>
      <c r="BF25331"/>
      <c r="BG25331"/>
    </row>
    <row r="25332" spans="11:59" x14ac:dyDescent="0.25">
      <c r="K25332" s="11"/>
      <c r="L25332" s="11"/>
      <c r="N25332" s="11"/>
      <c r="O25332" s="11"/>
      <c r="P25332" s="11"/>
      <c r="Q25332" s="11"/>
      <c r="R25332" s="11"/>
      <c r="S25332" s="11"/>
      <c r="T25332" s="11"/>
      <c r="U25332" s="11"/>
      <c r="V25332" s="11"/>
      <c r="W25332" s="11"/>
      <c r="X25332" s="11"/>
      <c r="Y25332" s="11"/>
      <c r="Z25332" s="11"/>
      <c r="BE25332"/>
      <c r="BF25332"/>
      <c r="BG25332"/>
    </row>
    <row r="25333" spans="11:59" x14ac:dyDescent="0.25">
      <c r="K25333" s="11"/>
      <c r="L25333" s="11"/>
      <c r="N25333" s="11"/>
      <c r="O25333" s="11"/>
      <c r="P25333" s="11"/>
      <c r="Q25333" s="11"/>
      <c r="R25333" s="11"/>
      <c r="S25333" s="11"/>
      <c r="T25333" s="11"/>
      <c r="U25333" s="11"/>
      <c r="V25333" s="11"/>
      <c r="W25333" s="11"/>
      <c r="X25333" s="11"/>
      <c r="Y25333" s="11"/>
      <c r="Z25333" s="11"/>
      <c r="BE25333"/>
      <c r="BF25333"/>
      <c r="BG25333"/>
    </row>
    <row r="25334" spans="11:59" x14ac:dyDescent="0.25">
      <c r="K25334" s="11"/>
      <c r="L25334" s="11"/>
      <c r="N25334" s="11"/>
      <c r="O25334" s="11"/>
      <c r="P25334" s="11"/>
      <c r="Q25334" s="11"/>
      <c r="R25334" s="11"/>
      <c r="S25334" s="11"/>
      <c r="T25334" s="11"/>
      <c r="U25334" s="11"/>
      <c r="V25334" s="11"/>
      <c r="W25334" s="11"/>
      <c r="X25334" s="11"/>
      <c r="Y25334" s="11"/>
      <c r="Z25334" s="11"/>
      <c r="BE25334"/>
      <c r="BF25334"/>
      <c r="BG25334"/>
    </row>
    <row r="25335" spans="11:59" x14ac:dyDescent="0.25">
      <c r="K25335" s="11"/>
      <c r="L25335" s="11"/>
      <c r="N25335" s="11"/>
      <c r="O25335" s="11"/>
      <c r="P25335" s="11"/>
      <c r="Q25335" s="11"/>
      <c r="R25335" s="11"/>
      <c r="S25335" s="11"/>
      <c r="T25335" s="11"/>
      <c r="U25335" s="11"/>
      <c r="V25335" s="11"/>
      <c r="W25335" s="11"/>
      <c r="X25335" s="11"/>
      <c r="Y25335" s="11"/>
      <c r="Z25335" s="11"/>
      <c r="BE25335"/>
      <c r="BF25335"/>
      <c r="BG25335"/>
    </row>
    <row r="25336" spans="11:59" x14ac:dyDescent="0.25">
      <c r="K25336" s="11"/>
      <c r="L25336" s="11"/>
      <c r="N25336" s="11"/>
      <c r="O25336" s="11"/>
      <c r="P25336" s="11"/>
      <c r="Q25336" s="11"/>
      <c r="R25336" s="11"/>
      <c r="S25336" s="11"/>
      <c r="T25336" s="11"/>
      <c r="U25336" s="11"/>
      <c r="V25336" s="11"/>
      <c r="W25336" s="11"/>
      <c r="X25336" s="11"/>
      <c r="Y25336" s="11"/>
      <c r="Z25336" s="11"/>
      <c r="BE25336"/>
      <c r="BF25336"/>
      <c r="BG25336"/>
    </row>
    <row r="25337" spans="11:59" x14ac:dyDescent="0.25">
      <c r="K25337" s="11"/>
      <c r="L25337" s="11"/>
      <c r="N25337" s="11"/>
      <c r="O25337" s="11"/>
      <c r="P25337" s="11"/>
      <c r="Q25337" s="11"/>
      <c r="R25337" s="11"/>
      <c r="S25337" s="11"/>
      <c r="T25337" s="11"/>
      <c r="U25337" s="11"/>
      <c r="V25337" s="11"/>
      <c r="W25337" s="11"/>
      <c r="X25337" s="11"/>
      <c r="Y25337" s="11"/>
      <c r="Z25337" s="11"/>
      <c r="BE25337"/>
      <c r="BF25337"/>
      <c r="BG25337"/>
    </row>
    <row r="25338" spans="11:59" x14ac:dyDescent="0.25">
      <c r="K25338" s="11"/>
      <c r="L25338" s="11"/>
      <c r="N25338" s="11"/>
      <c r="O25338" s="11"/>
      <c r="P25338" s="11"/>
      <c r="Q25338" s="11"/>
      <c r="R25338" s="11"/>
      <c r="S25338" s="11"/>
      <c r="T25338" s="11"/>
      <c r="U25338" s="11"/>
      <c r="V25338" s="11"/>
      <c r="W25338" s="11"/>
      <c r="X25338" s="11"/>
      <c r="Y25338" s="11"/>
      <c r="Z25338" s="11"/>
      <c r="BE25338"/>
      <c r="BF25338"/>
      <c r="BG25338"/>
    </row>
    <row r="25339" spans="11:59" x14ac:dyDescent="0.25">
      <c r="K25339" s="11"/>
      <c r="L25339" s="11"/>
      <c r="N25339" s="11"/>
      <c r="O25339" s="11"/>
      <c r="P25339" s="11"/>
      <c r="Q25339" s="11"/>
      <c r="R25339" s="11"/>
      <c r="S25339" s="11"/>
      <c r="T25339" s="11"/>
      <c r="U25339" s="11"/>
      <c r="V25339" s="11"/>
      <c r="W25339" s="11"/>
      <c r="X25339" s="11"/>
      <c r="Y25339" s="11"/>
      <c r="Z25339" s="11"/>
      <c r="BE25339"/>
      <c r="BF25339"/>
      <c r="BG25339"/>
    </row>
    <row r="25340" spans="11:59" x14ac:dyDescent="0.25">
      <c r="K25340" s="11"/>
      <c r="L25340" s="11"/>
      <c r="N25340" s="11"/>
      <c r="O25340" s="11"/>
      <c r="P25340" s="11"/>
      <c r="Q25340" s="11"/>
      <c r="R25340" s="11"/>
      <c r="S25340" s="11"/>
      <c r="T25340" s="11"/>
      <c r="U25340" s="11"/>
      <c r="V25340" s="11"/>
      <c r="W25340" s="11"/>
      <c r="X25340" s="11"/>
      <c r="Y25340" s="11"/>
      <c r="Z25340" s="11"/>
      <c r="BE25340"/>
      <c r="BF25340"/>
      <c r="BG25340"/>
    </row>
    <row r="25341" spans="11:59" x14ac:dyDescent="0.25">
      <c r="K25341" s="11"/>
      <c r="L25341" s="11"/>
      <c r="N25341" s="11"/>
      <c r="O25341" s="11"/>
      <c r="P25341" s="11"/>
      <c r="Q25341" s="11"/>
      <c r="R25341" s="11"/>
      <c r="S25341" s="11"/>
      <c r="T25341" s="11"/>
      <c r="U25341" s="11"/>
      <c r="V25341" s="11"/>
      <c r="W25341" s="11"/>
      <c r="X25341" s="11"/>
      <c r="Y25341" s="11"/>
      <c r="Z25341" s="11"/>
      <c r="BE25341"/>
      <c r="BF25341"/>
      <c r="BG25341"/>
    </row>
    <row r="25342" spans="11:59" x14ac:dyDescent="0.25">
      <c r="K25342" s="11"/>
      <c r="L25342" s="11"/>
      <c r="N25342" s="11"/>
      <c r="O25342" s="11"/>
      <c r="P25342" s="11"/>
      <c r="Q25342" s="11"/>
      <c r="R25342" s="11"/>
      <c r="S25342" s="11"/>
      <c r="T25342" s="11"/>
      <c r="U25342" s="11"/>
      <c r="V25342" s="11"/>
      <c r="W25342" s="11"/>
      <c r="X25342" s="11"/>
      <c r="Y25342" s="11"/>
      <c r="Z25342" s="11"/>
      <c r="BE25342"/>
      <c r="BF25342"/>
      <c r="BG25342"/>
    </row>
    <row r="25343" spans="11:59" x14ac:dyDescent="0.25">
      <c r="K25343" s="11"/>
      <c r="L25343" s="11"/>
      <c r="N25343" s="11"/>
      <c r="O25343" s="11"/>
      <c r="P25343" s="11"/>
      <c r="Q25343" s="11"/>
      <c r="R25343" s="11"/>
      <c r="S25343" s="11"/>
      <c r="T25343" s="11"/>
      <c r="U25343" s="11"/>
      <c r="V25343" s="11"/>
      <c r="W25343" s="11"/>
      <c r="X25343" s="11"/>
      <c r="Y25343" s="11"/>
      <c r="Z25343" s="11"/>
      <c r="BE25343"/>
      <c r="BF25343"/>
      <c r="BG25343"/>
    </row>
    <row r="25344" spans="11:59" x14ac:dyDescent="0.25">
      <c r="K25344" s="11"/>
      <c r="L25344" s="11"/>
      <c r="N25344" s="11"/>
      <c r="O25344" s="11"/>
      <c r="P25344" s="11"/>
      <c r="Q25344" s="11"/>
      <c r="R25344" s="11"/>
      <c r="S25344" s="11"/>
      <c r="T25344" s="11"/>
      <c r="U25344" s="11"/>
      <c r="V25344" s="11"/>
      <c r="W25344" s="11"/>
      <c r="X25344" s="11"/>
      <c r="Y25344" s="11"/>
      <c r="Z25344" s="11"/>
      <c r="BE25344"/>
      <c r="BF25344"/>
      <c r="BG25344"/>
    </row>
    <row r="25345" spans="11:59" x14ac:dyDescent="0.25">
      <c r="K25345" s="11"/>
      <c r="L25345" s="11"/>
      <c r="N25345" s="11"/>
      <c r="O25345" s="11"/>
      <c r="P25345" s="11"/>
      <c r="Q25345" s="11"/>
      <c r="R25345" s="11"/>
      <c r="S25345" s="11"/>
      <c r="T25345" s="11"/>
      <c r="U25345" s="11"/>
      <c r="V25345" s="11"/>
      <c r="W25345" s="11"/>
      <c r="X25345" s="11"/>
      <c r="Y25345" s="11"/>
      <c r="Z25345" s="11"/>
      <c r="BE25345"/>
      <c r="BF25345"/>
      <c r="BG25345"/>
    </row>
    <row r="25346" spans="11:59" x14ac:dyDescent="0.25">
      <c r="K25346" s="11"/>
      <c r="L25346" s="11"/>
      <c r="N25346" s="11"/>
      <c r="O25346" s="11"/>
      <c r="P25346" s="11"/>
      <c r="Q25346" s="11"/>
      <c r="R25346" s="11"/>
      <c r="S25346" s="11"/>
      <c r="T25346" s="11"/>
      <c r="U25346" s="11"/>
      <c r="V25346" s="11"/>
      <c r="W25346" s="11"/>
      <c r="X25346" s="11"/>
      <c r="Y25346" s="11"/>
      <c r="Z25346" s="11"/>
      <c r="BE25346"/>
      <c r="BF25346"/>
      <c r="BG25346"/>
    </row>
    <row r="25347" spans="11:59" x14ac:dyDescent="0.25">
      <c r="K25347" s="11"/>
      <c r="L25347" s="11"/>
      <c r="N25347" s="11"/>
      <c r="O25347" s="11"/>
      <c r="P25347" s="11"/>
      <c r="Q25347" s="11"/>
      <c r="R25347" s="11"/>
      <c r="S25347" s="11"/>
      <c r="T25347" s="11"/>
      <c r="U25347" s="11"/>
      <c r="V25347" s="11"/>
      <c r="W25347" s="11"/>
      <c r="X25347" s="11"/>
      <c r="Y25347" s="11"/>
      <c r="Z25347" s="11"/>
      <c r="BE25347"/>
      <c r="BF25347"/>
      <c r="BG25347"/>
    </row>
    <row r="25348" spans="11:59" x14ac:dyDescent="0.25">
      <c r="K25348" s="11"/>
      <c r="L25348" s="11"/>
      <c r="N25348" s="11"/>
      <c r="O25348" s="11"/>
      <c r="P25348" s="11"/>
      <c r="Q25348" s="11"/>
      <c r="R25348" s="11"/>
      <c r="S25348" s="11"/>
      <c r="T25348" s="11"/>
      <c r="U25348" s="11"/>
      <c r="V25348" s="11"/>
      <c r="W25348" s="11"/>
      <c r="X25348" s="11"/>
      <c r="Y25348" s="11"/>
      <c r="Z25348" s="11"/>
      <c r="BE25348"/>
      <c r="BF25348"/>
      <c r="BG25348"/>
    </row>
    <row r="25349" spans="11:59" x14ac:dyDescent="0.25">
      <c r="K25349" s="11"/>
      <c r="L25349" s="11"/>
      <c r="N25349" s="11"/>
      <c r="O25349" s="11"/>
      <c r="P25349" s="11"/>
      <c r="Q25349" s="11"/>
      <c r="R25349" s="11"/>
      <c r="S25349" s="11"/>
      <c r="T25349" s="11"/>
      <c r="U25349" s="11"/>
      <c r="V25349" s="11"/>
      <c r="W25349" s="11"/>
      <c r="X25349" s="11"/>
      <c r="Y25349" s="11"/>
      <c r="Z25349" s="11"/>
      <c r="BE25349"/>
      <c r="BF25349"/>
      <c r="BG25349"/>
    </row>
    <row r="25350" spans="11:59" x14ac:dyDescent="0.25">
      <c r="K25350" s="11"/>
      <c r="L25350" s="11"/>
      <c r="N25350" s="11"/>
      <c r="O25350" s="11"/>
      <c r="P25350" s="11"/>
      <c r="Q25350" s="11"/>
      <c r="R25350" s="11"/>
      <c r="S25350" s="11"/>
      <c r="T25350" s="11"/>
      <c r="U25350" s="11"/>
      <c r="V25350" s="11"/>
      <c r="W25350" s="11"/>
      <c r="X25350" s="11"/>
      <c r="Y25350" s="11"/>
      <c r="Z25350" s="11"/>
      <c r="BE25350"/>
      <c r="BF25350"/>
      <c r="BG25350"/>
    </row>
    <row r="25351" spans="11:59" x14ac:dyDescent="0.25">
      <c r="K25351" s="11"/>
      <c r="L25351" s="11"/>
      <c r="N25351" s="11"/>
      <c r="O25351" s="11"/>
      <c r="P25351" s="11"/>
      <c r="Q25351" s="11"/>
      <c r="R25351" s="11"/>
      <c r="S25351" s="11"/>
      <c r="T25351" s="11"/>
      <c r="U25351" s="11"/>
      <c r="V25351" s="11"/>
      <c r="W25351" s="11"/>
      <c r="X25351" s="11"/>
      <c r="Y25351" s="11"/>
      <c r="Z25351" s="11"/>
      <c r="BE25351"/>
      <c r="BF25351"/>
      <c r="BG25351"/>
    </row>
    <row r="25352" spans="11:59" x14ac:dyDescent="0.25">
      <c r="K25352" s="11"/>
      <c r="L25352" s="11"/>
      <c r="N25352" s="11"/>
      <c r="O25352" s="11"/>
      <c r="P25352" s="11"/>
      <c r="Q25352" s="11"/>
      <c r="R25352" s="11"/>
      <c r="S25352" s="11"/>
      <c r="T25352" s="11"/>
      <c r="U25352" s="11"/>
      <c r="V25352" s="11"/>
      <c r="W25352" s="11"/>
      <c r="X25352" s="11"/>
      <c r="Y25352" s="11"/>
      <c r="Z25352" s="11"/>
      <c r="BE25352"/>
      <c r="BF25352"/>
      <c r="BG25352"/>
    </row>
    <row r="25353" spans="11:59" x14ac:dyDescent="0.25">
      <c r="K25353" s="11"/>
      <c r="L25353" s="11"/>
      <c r="N25353" s="11"/>
      <c r="O25353" s="11"/>
      <c r="P25353" s="11"/>
      <c r="Q25353" s="11"/>
      <c r="R25353" s="11"/>
      <c r="S25353" s="11"/>
      <c r="T25353" s="11"/>
      <c r="U25353" s="11"/>
      <c r="V25353" s="11"/>
      <c r="W25353" s="11"/>
      <c r="X25353" s="11"/>
      <c r="Y25353" s="11"/>
      <c r="Z25353" s="11"/>
      <c r="BE25353"/>
      <c r="BF25353"/>
      <c r="BG25353"/>
    </row>
    <row r="25354" spans="11:59" x14ac:dyDescent="0.25">
      <c r="K25354" s="11"/>
      <c r="L25354" s="11"/>
      <c r="N25354" s="11"/>
      <c r="O25354" s="11"/>
      <c r="P25354" s="11"/>
      <c r="Q25354" s="11"/>
      <c r="R25354" s="11"/>
      <c r="S25354" s="11"/>
      <c r="T25354" s="11"/>
      <c r="U25354" s="11"/>
      <c r="V25354" s="11"/>
      <c r="W25354" s="11"/>
      <c r="X25354" s="11"/>
      <c r="Y25354" s="11"/>
      <c r="Z25354" s="11"/>
      <c r="BE25354"/>
      <c r="BF25354"/>
      <c r="BG25354"/>
    </row>
    <row r="25355" spans="11:59" x14ac:dyDescent="0.25">
      <c r="K25355" s="11"/>
      <c r="L25355" s="11"/>
      <c r="N25355" s="11"/>
      <c r="O25355" s="11"/>
      <c r="P25355" s="11"/>
      <c r="Q25355" s="11"/>
      <c r="R25355" s="11"/>
      <c r="S25355" s="11"/>
      <c r="T25355" s="11"/>
      <c r="U25355" s="11"/>
      <c r="V25355" s="11"/>
      <c r="W25355" s="11"/>
      <c r="X25355" s="11"/>
      <c r="Y25355" s="11"/>
      <c r="Z25355" s="11"/>
      <c r="BE25355"/>
      <c r="BF25355"/>
      <c r="BG25355"/>
    </row>
    <row r="25356" spans="11:59" x14ac:dyDescent="0.25">
      <c r="K25356" s="11"/>
      <c r="L25356" s="11"/>
      <c r="N25356" s="11"/>
      <c r="O25356" s="11"/>
      <c r="P25356" s="11"/>
      <c r="Q25356" s="11"/>
      <c r="R25356" s="11"/>
      <c r="S25356" s="11"/>
      <c r="T25356" s="11"/>
      <c r="U25356" s="11"/>
      <c r="V25356" s="11"/>
      <c r="W25356" s="11"/>
      <c r="X25356" s="11"/>
      <c r="Y25356" s="11"/>
      <c r="Z25356" s="11"/>
      <c r="BE25356"/>
      <c r="BF25356"/>
      <c r="BG25356"/>
    </row>
    <row r="25357" spans="11:59" x14ac:dyDescent="0.25">
      <c r="K25357" s="11"/>
      <c r="L25357" s="11"/>
      <c r="N25357" s="11"/>
      <c r="O25357" s="11"/>
      <c r="P25357" s="11"/>
      <c r="Q25357" s="11"/>
      <c r="R25357" s="11"/>
      <c r="S25357" s="11"/>
      <c r="T25357" s="11"/>
      <c r="U25357" s="11"/>
      <c r="V25357" s="11"/>
      <c r="W25357" s="11"/>
      <c r="X25357" s="11"/>
      <c r="Y25357" s="11"/>
      <c r="Z25357" s="11"/>
      <c r="BE25357"/>
      <c r="BF25357"/>
      <c r="BG25357"/>
    </row>
    <row r="25358" spans="11:59" x14ac:dyDescent="0.25">
      <c r="K25358" s="11"/>
      <c r="L25358" s="11"/>
      <c r="N25358" s="11"/>
      <c r="O25358" s="11"/>
      <c r="P25358" s="11"/>
      <c r="Q25358" s="11"/>
      <c r="R25358" s="11"/>
      <c r="S25358" s="11"/>
      <c r="T25358" s="11"/>
      <c r="U25358" s="11"/>
      <c r="V25358" s="11"/>
      <c r="W25358" s="11"/>
      <c r="X25358" s="11"/>
      <c r="Y25358" s="11"/>
      <c r="Z25358" s="11"/>
      <c r="BE25358"/>
      <c r="BF25358"/>
      <c r="BG25358"/>
    </row>
    <row r="25359" spans="11:59" x14ac:dyDescent="0.25">
      <c r="K25359" s="11"/>
      <c r="L25359" s="11"/>
      <c r="N25359" s="11"/>
      <c r="O25359" s="11"/>
      <c r="P25359" s="11"/>
      <c r="Q25359" s="11"/>
      <c r="R25359" s="11"/>
      <c r="S25359" s="11"/>
      <c r="T25359" s="11"/>
      <c r="U25359" s="11"/>
      <c r="V25359" s="11"/>
      <c r="W25359" s="11"/>
      <c r="X25359" s="11"/>
      <c r="Y25359" s="11"/>
      <c r="Z25359" s="11"/>
      <c r="BE25359"/>
      <c r="BF25359"/>
      <c r="BG25359"/>
    </row>
    <row r="25360" spans="11:59" x14ac:dyDescent="0.25">
      <c r="K25360" s="11"/>
      <c r="L25360" s="11"/>
      <c r="N25360" s="11"/>
      <c r="O25360" s="11"/>
      <c r="P25360" s="11"/>
      <c r="Q25360" s="11"/>
      <c r="R25360" s="11"/>
      <c r="S25360" s="11"/>
      <c r="T25360" s="11"/>
      <c r="U25360" s="11"/>
      <c r="V25360" s="11"/>
      <c r="W25360" s="11"/>
      <c r="X25360" s="11"/>
      <c r="Y25360" s="11"/>
      <c r="Z25360" s="11"/>
      <c r="BE25360"/>
      <c r="BF25360"/>
      <c r="BG25360"/>
    </row>
    <row r="25361" spans="11:59" x14ac:dyDescent="0.25">
      <c r="K25361" s="11"/>
      <c r="L25361" s="11"/>
      <c r="N25361" s="11"/>
      <c r="O25361" s="11"/>
      <c r="P25361" s="11"/>
      <c r="Q25361" s="11"/>
      <c r="R25361" s="11"/>
      <c r="S25361" s="11"/>
      <c r="T25361" s="11"/>
      <c r="U25361" s="11"/>
      <c r="V25361" s="11"/>
      <c r="W25361" s="11"/>
      <c r="X25361" s="11"/>
      <c r="Y25361" s="11"/>
      <c r="Z25361" s="11"/>
      <c r="BE25361"/>
      <c r="BF25361"/>
      <c r="BG25361"/>
    </row>
    <row r="25362" spans="11:59" x14ac:dyDescent="0.25">
      <c r="K25362" s="11"/>
      <c r="L25362" s="11"/>
      <c r="N25362" s="11"/>
      <c r="O25362" s="11"/>
      <c r="P25362" s="11"/>
      <c r="Q25362" s="11"/>
      <c r="R25362" s="11"/>
      <c r="S25362" s="11"/>
      <c r="T25362" s="11"/>
      <c r="U25362" s="11"/>
      <c r="V25362" s="11"/>
      <c r="W25362" s="11"/>
      <c r="X25362" s="11"/>
      <c r="Y25362" s="11"/>
      <c r="Z25362" s="11"/>
      <c r="BE25362"/>
      <c r="BF25362"/>
      <c r="BG25362"/>
    </row>
    <row r="25363" spans="11:59" x14ac:dyDescent="0.25">
      <c r="K25363" s="11"/>
      <c r="L25363" s="11"/>
      <c r="N25363" s="11"/>
      <c r="O25363" s="11"/>
      <c r="P25363" s="11"/>
      <c r="Q25363" s="11"/>
      <c r="R25363" s="11"/>
      <c r="S25363" s="11"/>
      <c r="T25363" s="11"/>
      <c r="U25363" s="11"/>
      <c r="V25363" s="11"/>
      <c r="W25363" s="11"/>
      <c r="X25363" s="11"/>
      <c r="Y25363" s="11"/>
      <c r="Z25363" s="11"/>
      <c r="BE25363"/>
      <c r="BF25363"/>
      <c r="BG25363"/>
    </row>
    <row r="25364" spans="11:59" x14ac:dyDescent="0.25">
      <c r="K25364" s="11"/>
      <c r="L25364" s="11"/>
      <c r="N25364" s="11"/>
      <c r="O25364" s="11"/>
      <c r="P25364" s="11"/>
      <c r="Q25364" s="11"/>
      <c r="R25364" s="11"/>
      <c r="S25364" s="11"/>
      <c r="T25364" s="11"/>
      <c r="U25364" s="11"/>
      <c r="V25364" s="11"/>
      <c r="W25364" s="11"/>
      <c r="X25364" s="11"/>
      <c r="Y25364" s="11"/>
      <c r="Z25364" s="11"/>
      <c r="BE25364"/>
      <c r="BF25364"/>
      <c r="BG25364"/>
    </row>
    <row r="25365" spans="11:59" x14ac:dyDescent="0.25">
      <c r="K25365" s="11"/>
      <c r="L25365" s="11"/>
      <c r="N25365" s="11"/>
      <c r="O25365" s="11"/>
      <c r="P25365" s="11"/>
      <c r="Q25365" s="11"/>
      <c r="R25365" s="11"/>
      <c r="S25365" s="11"/>
      <c r="T25365" s="11"/>
      <c r="U25365" s="11"/>
      <c r="V25365" s="11"/>
      <c r="W25365" s="11"/>
      <c r="X25365" s="11"/>
      <c r="Y25365" s="11"/>
      <c r="Z25365" s="11"/>
      <c r="BE25365"/>
      <c r="BF25365"/>
      <c r="BG25365"/>
    </row>
    <row r="25366" spans="11:59" x14ac:dyDescent="0.25">
      <c r="K25366" s="11"/>
      <c r="L25366" s="11"/>
      <c r="N25366" s="11"/>
      <c r="O25366" s="11"/>
      <c r="P25366" s="11"/>
      <c r="Q25366" s="11"/>
      <c r="R25366" s="11"/>
      <c r="S25366" s="11"/>
      <c r="T25366" s="11"/>
      <c r="U25366" s="11"/>
      <c r="V25366" s="11"/>
      <c r="W25366" s="11"/>
      <c r="X25366" s="11"/>
      <c r="Y25366" s="11"/>
      <c r="Z25366" s="11"/>
      <c r="BE25366"/>
      <c r="BF25366"/>
      <c r="BG25366"/>
    </row>
    <row r="25367" spans="11:59" x14ac:dyDescent="0.25">
      <c r="K25367" s="11"/>
      <c r="L25367" s="11"/>
      <c r="N25367" s="11"/>
      <c r="O25367" s="11"/>
      <c r="P25367" s="11"/>
      <c r="Q25367" s="11"/>
      <c r="R25367" s="11"/>
      <c r="S25367" s="11"/>
      <c r="T25367" s="11"/>
      <c r="U25367" s="11"/>
      <c r="V25367" s="11"/>
      <c r="W25367" s="11"/>
      <c r="X25367" s="11"/>
      <c r="Y25367" s="11"/>
      <c r="Z25367" s="11"/>
      <c r="BE25367"/>
      <c r="BF25367"/>
      <c r="BG25367"/>
    </row>
    <row r="25368" spans="11:59" x14ac:dyDescent="0.25">
      <c r="K25368" s="11"/>
      <c r="L25368" s="11"/>
      <c r="N25368" s="11"/>
      <c r="O25368" s="11"/>
      <c r="P25368" s="11"/>
      <c r="Q25368" s="11"/>
      <c r="R25368" s="11"/>
      <c r="S25368" s="11"/>
      <c r="T25368" s="11"/>
      <c r="U25368" s="11"/>
      <c r="V25368" s="11"/>
      <c r="W25368" s="11"/>
      <c r="X25368" s="11"/>
      <c r="Y25368" s="11"/>
      <c r="Z25368" s="11"/>
      <c r="BE25368"/>
      <c r="BF25368"/>
      <c r="BG25368"/>
    </row>
    <row r="25369" spans="11:59" x14ac:dyDescent="0.25">
      <c r="K25369" s="11"/>
      <c r="L25369" s="11"/>
      <c r="N25369" s="11"/>
      <c r="O25369" s="11"/>
      <c r="P25369" s="11"/>
      <c r="Q25369" s="11"/>
      <c r="R25369" s="11"/>
      <c r="S25369" s="11"/>
      <c r="T25369" s="11"/>
      <c r="U25369" s="11"/>
      <c r="V25369" s="11"/>
      <c r="W25369" s="11"/>
      <c r="X25369" s="11"/>
      <c r="Y25369" s="11"/>
      <c r="Z25369" s="11"/>
      <c r="BE25369"/>
      <c r="BF25369"/>
      <c r="BG25369"/>
    </row>
    <row r="25370" spans="11:59" x14ac:dyDescent="0.25">
      <c r="K25370" s="11"/>
      <c r="L25370" s="11"/>
      <c r="N25370" s="11"/>
      <c r="O25370" s="11"/>
      <c r="P25370" s="11"/>
      <c r="Q25370" s="11"/>
      <c r="R25370" s="11"/>
      <c r="S25370" s="11"/>
      <c r="T25370" s="11"/>
      <c r="U25370" s="11"/>
      <c r="V25370" s="11"/>
      <c r="W25370" s="11"/>
      <c r="X25370" s="11"/>
      <c r="Y25370" s="11"/>
      <c r="Z25370" s="11"/>
      <c r="BE25370"/>
      <c r="BF25370"/>
      <c r="BG25370"/>
    </row>
    <row r="25371" spans="11:59" x14ac:dyDescent="0.25">
      <c r="K25371" s="11"/>
      <c r="L25371" s="11"/>
      <c r="N25371" s="11"/>
      <c r="O25371" s="11"/>
      <c r="P25371" s="11"/>
      <c r="Q25371" s="11"/>
      <c r="R25371" s="11"/>
      <c r="S25371" s="11"/>
      <c r="T25371" s="11"/>
      <c r="U25371" s="11"/>
      <c r="V25371" s="11"/>
      <c r="W25371" s="11"/>
      <c r="X25371" s="11"/>
      <c r="Y25371" s="11"/>
      <c r="Z25371" s="11"/>
      <c r="BE25371"/>
      <c r="BF25371"/>
      <c r="BG25371"/>
    </row>
    <row r="25372" spans="11:59" x14ac:dyDescent="0.25">
      <c r="K25372" s="11"/>
      <c r="L25372" s="11"/>
      <c r="N25372" s="11"/>
      <c r="O25372" s="11"/>
      <c r="P25372" s="11"/>
      <c r="Q25372" s="11"/>
      <c r="R25372" s="11"/>
      <c r="S25372" s="11"/>
      <c r="T25372" s="11"/>
      <c r="U25372" s="11"/>
      <c r="V25372" s="11"/>
      <c r="W25372" s="11"/>
      <c r="X25372" s="11"/>
      <c r="Y25372" s="11"/>
      <c r="Z25372" s="11"/>
      <c r="BE25372"/>
      <c r="BF25372"/>
      <c r="BG25372"/>
    </row>
    <row r="25373" spans="11:59" x14ac:dyDescent="0.25">
      <c r="K25373" s="11"/>
      <c r="L25373" s="11"/>
      <c r="N25373" s="11"/>
      <c r="O25373" s="11"/>
      <c r="P25373" s="11"/>
      <c r="Q25373" s="11"/>
      <c r="R25373" s="11"/>
      <c r="S25373" s="11"/>
      <c r="T25373" s="11"/>
      <c r="U25373" s="11"/>
      <c r="V25373" s="11"/>
      <c r="W25373" s="11"/>
      <c r="X25373" s="11"/>
      <c r="Y25373" s="11"/>
      <c r="Z25373" s="11"/>
      <c r="BE25373"/>
      <c r="BF25373"/>
      <c r="BG25373"/>
    </row>
    <row r="25374" spans="11:59" x14ac:dyDescent="0.25">
      <c r="K25374" s="11"/>
      <c r="L25374" s="11"/>
      <c r="N25374" s="11"/>
      <c r="O25374" s="11"/>
      <c r="P25374" s="11"/>
      <c r="Q25374" s="11"/>
      <c r="R25374" s="11"/>
      <c r="S25374" s="11"/>
      <c r="T25374" s="11"/>
      <c r="U25374" s="11"/>
      <c r="V25374" s="11"/>
      <c r="W25374" s="11"/>
      <c r="X25374" s="11"/>
      <c r="Y25374" s="11"/>
      <c r="Z25374" s="11"/>
      <c r="BE25374"/>
      <c r="BF25374"/>
      <c r="BG25374"/>
    </row>
    <row r="25375" spans="11:59" x14ac:dyDescent="0.25">
      <c r="K25375" s="11"/>
      <c r="L25375" s="11"/>
      <c r="N25375" s="11"/>
      <c r="O25375" s="11"/>
      <c r="P25375" s="11"/>
      <c r="Q25375" s="11"/>
      <c r="R25375" s="11"/>
      <c r="S25375" s="11"/>
      <c r="T25375" s="11"/>
      <c r="U25375" s="11"/>
      <c r="V25375" s="11"/>
      <c r="W25375" s="11"/>
      <c r="X25375" s="11"/>
      <c r="Y25375" s="11"/>
      <c r="Z25375" s="11"/>
      <c r="BE25375"/>
      <c r="BF25375"/>
      <c r="BG25375"/>
    </row>
    <row r="25376" spans="11:59" x14ac:dyDescent="0.25">
      <c r="K25376" s="11"/>
      <c r="L25376" s="11"/>
      <c r="N25376" s="11"/>
      <c r="O25376" s="11"/>
      <c r="P25376" s="11"/>
      <c r="Q25376" s="11"/>
      <c r="R25376" s="11"/>
      <c r="S25376" s="11"/>
      <c r="T25376" s="11"/>
      <c r="U25376" s="11"/>
      <c r="V25376" s="11"/>
      <c r="W25376" s="11"/>
      <c r="X25376" s="11"/>
      <c r="Y25376" s="11"/>
      <c r="Z25376" s="11"/>
      <c r="BE25376"/>
      <c r="BF25376"/>
      <c r="BG25376"/>
    </row>
    <row r="25377" spans="11:59" x14ac:dyDescent="0.25">
      <c r="K25377" s="11"/>
      <c r="L25377" s="11"/>
      <c r="N25377" s="11"/>
      <c r="O25377" s="11"/>
      <c r="P25377" s="11"/>
      <c r="Q25377" s="11"/>
      <c r="R25377" s="11"/>
      <c r="S25377" s="11"/>
      <c r="T25377" s="11"/>
      <c r="U25377" s="11"/>
      <c r="V25377" s="11"/>
      <c r="W25377" s="11"/>
      <c r="X25377" s="11"/>
      <c r="Y25377" s="11"/>
      <c r="Z25377" s="11"/>
      <c r="BE25377"/>
      <c r="BF25377"/>
      <c r="BG25377"/>
    </row>
    <row r="25378" spans="11:59" x14ac:dyDescent="0.25">
      <c r="K25378" s="11"/>
      <c r="L25378" s="11"/>
      <c r="N25378" s="11"/>
      <c r="O25378" s="11"/>
      <c r="P25378" s="11"/>
      <c r="Q25378" s="11"/>
      <c r="R25378" s="11"/>
      <c r="S25378" s="11"/>
      <c r="T25378" s="11"/>
      <c r="U25378" s="11"/>
      <c r="V25378" s="11"/>
      <c r="W25378" s="11"/>
      <c r="X25378" s="11"/>
      <c r="Y25378" s="11"/>
      <c r="Z25378" s="11"/>
      <c r="BE25378"/>
      <c r="BF25378"/>
      <c r="BG25378"/>
    </row>
    <row r="25379" spans="11:59" x14ac:dyDescent="0.25">
      <c r="K25379" s="11"/>
      <c r="L25379" s="11"/>
      <c r="N25379" s="11"/>
      <c r="O25379" s="11"/>
      <c r="P25379" s="11"/>
      <c r="Q25379" s="11"/>
      <c r="R25379" s="11"/>
      <c r="S25379" s="11"/>
      <c r="T25379" s="11"/>
      <c r="U25379" s="11"/>
      <c r="V25379" s="11"/>
      <c r="W25379" s="11"/>
      <c r="X25379" s="11"/>
      <c r="Y25379" s="11"/>
      <c r="Z25379" s="11"/>
      <c r="BE25379"/>
      <c r="BF25379"/>
      <c r="BG25379"/>
    </row>
    <row r="25380" spans="11:59" x14ac:dyDescent="0.25">
      <c r="K25380" s="11"/>
      <c r="L25380" s="11"/>
      <c r="N25380" s="11"/>
      <c r="O25380" s="11"/>
      <c r="P25380" s="11"/>
      <c r="Q25380" s="11"/>
      <c r="R25380" s="11"/>
      <c r="S25380" s="11"/>
      <c r="T25380" s="11"/>
      <c r="U25380" s="11"/>
      <c r="V25380" s="11"/>
      <c r="W25380" s="11"/>
      <c r="X25380" s="11"/>
      <c r="Y25380" s="11"/>
      <c r="Z25380" s="11"/>
      <c r="BE25380"/>
      <c r="BF25380"/>
      <c r="BG25380"/>
    </row>
    <row r="25381" spans="11:59" x14ac:dyDescent="0.25">
      <c r="K25381" s="11"/>
      <c r="L25381" s="11"/>
      <c r="N25381" s="11"/>
      <c r="O25381" s="11"/>
      <c r="P25381" s="11"/>
      <c r="Q25381" s="11"/>
      <c r="R25381" s="11"/>
      <c r="S25381" s="11"/>
      <c r="T25381" s="11"/>
      <c r="U25381" s="11"/>
      <c r="V25381" s="11"/>
      <c r="W25381" s="11"/>
      <c r="X25381" s="11"/>
      <c r="Y25381" s="11"/>
      <c r="Z25381" s="11"/>
      <c r="BE25381"/>
      <c r="BF25381"/>
      <c r="BG25381"/>
    </row>
    <row r="25382" spans="11:59" x14ac:dyDescent="0.25">
      <c r="K25382" s="11"/>
      <c r="L25382" s="11"/>
      <c r="N25382" s="11"/>
      <c r="O25382" s="11"/>
      <c r="P25382" s="11"/>
      <c r="Q25382" s="11"/>
      <c r="R25382" s="11"/>
      <c r="S25382" s="11"/>
      <c r="T25382" s="11"/>
      <c r="U25382" s="11"/>
      <c r="V25382" s="11"/>
      <c r="W25382" s="11"/>
      <c r="X25382" s="11"/>
      <c r="Y25382" s="11"/>
      <c r="Z25382" s="11"/>
      <c r="BE25382"/>
      <c r="BF25382"/>
      <c r="BG25382"/>
    </row>
    <row r="25383" spans="11:59" x14ac:dyDescent="0.25">
      <c r="K25383" s="11"/>
      <c r="L25383" s="11"/>
      <c r="N25383" s="11"/>
      <c r="O25383" s="11"/>
      <c r="P25383" s="11"/>
      <c r="Q25383" s="11"/>
      <c r="R25383" s="11"/>
      <c r="S25383" s="11"/>
      <c r="T25383" s="11"/>
      <c r="U25383" s="11"/>
      <c r="V25383" s="11"/>
      <c r="W25383" s="11"/>
      <c r="X25383" s="11"/>
      <c r="Y25383" s="11"/>
      <c r="Z25383" s="11"/>
      <c r="BE25383"/>
      <c r="BF25383"/>
      <c r="BG25383"/>
    </row>
    <row r="25384" spans="11:59" x14ac:dyDescent="0.25">
      <c r="K25384" s="11"/>
      <c r="L25384" s="11"/>
      <c r="N25384" s="11"/>
      <c r="O25384" s="11"/>
      <c r="P25384" s="11"/>
      <c r="Q25384" s="11"/>
      <c r="R25384" s="11"/>
      <c r="S25384" s="11"/>
      <c r="T25384" s="11"/>
      <c r="U25384" s="11"/>
      <c r="V25384" s="11"/>
      <c r="W25384" s="11"/>
      <c r="X25384" s="11"/>
      <c r="Y25384" s="11"/>
      <c r="Z25384" s="11"/>
      <c r="BE25384"/>
      <c r="BF25384"/>
      <c r="BG25384"/>
    </row>
    <row r="25385" spans="11:59" x14ac:dyDescent="0.25">
      <c r="K25385" s="11"/>
      <c r="L25385" s="11"/>
      <c r="N25385" s="11"/>
      <c r="O25385" s="11"/>
      <c r="P25385" s="11"/>
      <c r="Q25385" s="11"/>
      <c r="R25385" s="11"/>
      <c r="S25385" s="11"/>
      <c r="T25385" s="11"/>
      <c r="U25385" s="11"/>
      <c r="V25385" s="11"/>
      <c r="W25385" s="11"/>
      <c r="X25385" s="11"/>
      <c r="Y25385" s="11"/>
      <c r="Z25385" s="11"/>
      <c r="BE25385"/>
      <c r="BF25385"/>
      <c r="BG25385"/>
    </row>
    <row r="25386" spans="11:59" x14ac:dyDescent="0.25">
      <c r="K25386" s="11"/>
      <c r="L25386" s="11"/>
      <c r="N25386" s="11"/>
      <c r="O25386" s="11"/>
      <c r="P25386" s="11"/>
      <c r="Q25386" s="11"/>
      <c r="R25386" s="11"/>
      <c r="S25386" s="11"/>
      <c r="T25386" s="11"/>
      <c r="U25386" s="11"/>
      <c r="V25386" s="11"/>
      <c r="W25386" s="11"/>
      <c r="X25386" s="11"/>
      <c r="Y25386" s="11"/>
      <c r="Z25386" s="11"/>
      <c r="BE25386"/>
      <c r="BF25386"/>
      <c r="BG25386"/>
    </row>
    <row r="25387" spans="11:59" x14ac:dyDescent="0.25">
      <c r="K25387" s="11"/>
      <c r="L25387" s="11"/>
      <c r="N25387" s="11"/>
      <c r="O25387" s="11"/>
      <c r="P25387" s="11"/>
      <c r="Q25387" s="11"/>
      <c r="R25387" s="11"/>
      <c r="S25387" s="11"/>
      <c r="T25387" s="11"/>
      <c r="U25387" s="11"/>
      <c r="V25387" s="11"/>
      <c r="W25387" s="11"/>
      <c r="X25387" s="11"/>
      <c r="Y25387" s="11"/>
      <c r="Z25387" s="11"/>
      <c r="BE25387"/>
      <c r="BF25387"/>
      <c r="BG25387"/>
    </row>
    <row r="25388" spans="11:59" x14ac:dyDescent="0.25">
      <c r="K25388" s="11"/>
      <c r="L25388" s="11"/>
      <c r="N25388" s="11"/>
      <c r="O25388" s="11"/>
      <c r="P25388" s="11"/>
      <c r="Q25388" s="11"/>
      <c r="R25388" s="11"/>
      <c r="S25388" s="11"/>
      <c r="T25388" s="11"/>
      <c r="U25388" s="11"/>
      <c r="V25388" s="11"/>
      <c r="W25388" s="11"/>
      <c r="X25388" s="11"/>
      <c r="Y25388" s="11"/>
      <c r="Z25388" s="11"/>
      <c r="BE25388"/>
      <c r="BF25388"/>
      <c r="BG25388"/>
    </row>
    <row r="25389" spans="11:59" x14ac:dyDescent="0.25">
      <c r="K25389" s="11"/>
      <c r="L25389" s="11"/>
      <c r="N25389" s="11"/>
      <c r="O25389" s="11"/>
      <c r="P25389" s="11"/>
      <c r="Q25389" s="11"/>
      <c r="R25389" s="11"/>
      <c r="S25389" s="11"/>
      <c r="T25389" s="11"/>
      <c r="U25389" s="11"/>
      <c r="V25389" s="11"/>
      <c r="W25389" s="11"/>
      <c r="X25389" s="11"/>
      <c r="Y25389" s="11"/>
      <c r="Z25389" s="11"/>
      <c r="BE25389"/>
      <c r="BF25389"/>
      <c r="BG25389"/>
    </row>
    <row r="25390" spans="11:59" x14ac:dyDescent="0.25">
      <c r="K25390" s="11"/>
      <c r="L25390" s="11"/>
      <c r="N25390" s="11"/>
      <c r="O25390" s="11"/>
      <c r="P25390" s="11"/>
      <c r="Q25390" s="11"/>
      <c r="R25390" s="11"/>
      <c r="S25390" s="11"/>
      <c r="T25390" s="11"/>
      <c r="U25390" s="11"/>
      <c r="V25390" s="11"/>
      <c r="W25390" s="11"/>
      <c r="X25390" s="11"/>
      <c r="Y25390" s="11"/>
      <c r="Z25390" s="11"/>
      <c r="BE25390"/>
      <c r="BF25390"/>
      <c r="BG25390"/>
    </row>
    <row r="25391" spans="11:59" x14ac:dyDescent="0.25">
      <c r="K25391" s="11"/>
      <c r="L25391" s="11"/>
      <c r="N25391" s="11"/>
      <c r="O25391" s="11"/>
      <c r="P25391" s="11"/>
      <c r="Q25391" s="11"/>
      <c r="R25391" s="11"/>
      <c r="S25391" s="11"/>
      <c r="T25391" s="11"/>
      <c r="U25391" s="11"/>
      <c r="V25391" s="11"/>
      <c r="W25391" s="11"/>
      <c r="X25391" s="11"/>
      <c r="Y25391" s="11"/>
      <c r="Z25391" s="11"/>
      <c r="BE25391"/>
      <c r="BF25391"/>
      <c r="BG25391"/>
    </row>
    <row r="25392" spans="11:59" x14ac:dyDescent="0.25">
      <c r="K25392" s="11"/>
      <c r="L25392" s="11"/>
      <c r="N25392" s="11"/>
      <c r="O25392" s="11"/>
      <c r="P25392" s="11"/>
      <c r="Q25392" s="11"/>
      <c r="R25392" s="11"/>
      <c r="S25392" s="11"/>
      <c r="T25392" s="11"/>
      <c r="U25392" s="11"/>
      <c r="V25392" s="11"/>
      <c r="W25392" s="11"/>
      <c r="X25392" s="11"/>
      <c r="Y25392" s="11"/>
      <c r="Z25392" s="11"/>
      <c r="BE25392"/>
      <c r="BF25392"/>
      <c r="BG25392"/>
    </row>
    <row r="25393" spans="11:59" x14ac:dyDescent="0.25">
      <c r="K25393" s="11"/>
      <c r="L25393" s="11"/>
      <c r="N25393" s="11"/>
      <c r="O25393" s="11"/>
      <c r="P25393" s="11"/>
      <c r="Q25393" s="11"/>
      <c r="R25393" s="11"/>
      <c r="S25393" s="11"/>
      <c r="T25393" s="11"/>
      <c r="U25393" s="11"/>
      <c r="V25393" s="11"/>
      <c r="W25393" s="11"/>
      <c r="X25393" s="11"/>
      <c r="Y25393" s="11"/>
      <c r="Z25393" s="11"/>
      <c r="BE25393"/>
      <c r="BF25393"/>
      <c r="BG25393"/>
    </row>
    <row r="25394" spans="11:59" x14ac:dyDescent="0.25">
      <c r="K25394" s="11"/>
      <c r="L25394" s="11"/>
      <c r="N25394" s="11"/>
      <c r="O25394" s="11"/>
      <c r="P25394" s="11"/>
      <c r="Q25394" s="11"/>
      <c r="R25394" s="11"/>
      <c r="S25394" s="11"/>
      <c r="T25394" s="11"/>
      <c r="U25394" s="11"/>
      <c r="V25394" s="11"/>
      <c r="W25394" s="11"/>
      <c r="X25394" s="11"/>
      <c r="Y25394" s="11"/>
      <c r="Z25394" s="11"/>
      <c r="BE25394"/>
      <c r="BF25394"/>
      <c r="BG25394"/>
    </row>
    <row r="25395" spans="11:59" x14ac:dyDescent="0.25">
      <c r="K25395" s="11"/>
      <c r="L25395" s="11"/>
      <c r="N25395" s="11"/>
      <c r="O25395" s="11"/>
      <c r="P25395" s="11"/>
      <c r="Q25395" s="11"/>
      <c r="R25395" s="11"/>
      <c r="S25395" s="11"/>
      <c r="T25395" s="11"/>
      <c r="U25395" s="11"/>
      <c r="V25395" s="11"/>
      <c r="W25395" s="11"/>
      <c r="X25395" s="11"/>
      <c r="Y25395" s="11"/>
      <c r="Z25395" s="11"/>
      <c r="BE25395"/>
      <c r="BF25395"/>
      <c r="BG25395"/>
    </row>
    <row r="25396" spans="11:59" x14ac:dyDescent="0.25">
      <c r="K25396" s="11"/>
      <c r="L25396" s="11"/>
      <c r="N25396" s="11"/>
      <c r="O25396" s="11"/>
      <c r="P25396" s="11"/>
      <c r="Q25396" s="11"/>
      <c r="R25396" s="11"/>
      <c r="S25396" s="11"/>
      <c r="T25396" s="11"/>
      <c r="U25396" s="11"/>
      <c r="V25396" s="11"/>
      <c r="W25396" s="11"/>
      <c r="X25396" s="11"/>
      <c r="Y25396" s="11"/>
      <c r="Z25396" s="11"/>
      <c r="BE25396"/>
      <c r="BF25396"/>
      <c r="BG25396"/>
    </row>
    <row r="25397" spans="11:59" x14ac:dyDescent="0.25">
      <c r="K25397" s="11"/>
      <c r="L25397" s="11"/>
      <c r="N25397" s="11"/>
      <c r="O25397" s="11"/>
      <c r="P25397" s="11"/>
      <c r="Q25397" s="11"/>
      <c r="R25397" s="11"/>
      <c r="S25397" s="11"/>
      <c r="T25397" s="11"/>
      <c r="U25397" s="11"/>
      <c r="V25397" s="11"/>
      <c r="W25397" s="11"/>
      <c r="X25397" s="11"/>
      <c r="Y25397" s="11"/>
      <c r="Z25397" s="11"/>
      <c r="BE25397"/>
      <c r="BF25397"/>
      <c r="BG25397"/>
    </row>
    <row r="25398" spans="11:59" x14ac:dyDescent="0.25">
      <c r="K25398" s="11"/>
      <c r="L25398" s="11"/>
      <c r="N25398" s="11"/>
      <c r="O25398" s="11"/>
      <c r="P25398" s="11"/>
      <c r="Q25398" s="11"/>
      <c r="R25398" s="11"/>
      <c r="S25398" s="11"/>
      <c r="T25398" s="11"/>
      <c r="U25398" s="11"/>
      <c r="V25398" s="11"/>
      <c r="W25398" s="11"/>
      <c r="X25398" s="11"/>
      <c r="Y25398" s="11"/>
      <c r="Z25398" s="11"/>
      <c r="BE25398"/>
      <c r="BF25398"/>
      <c r="BG25398"/>
    </row>
    <row r="25399" spans="11:59" x14ac:dyDescent="0.25">
      <c r="K25399" s="11"/>
      <c r="L25399" s="11"/>
      <c r="N25399" s="11"/>
      <c r="O25399" s="11"/>
      <c r="P25399" s="11"/>
      <c r="Q25399" s="11"/>
      <c r="R25399" s="11"/>
      <c r="S25399" s="11"/>
      <c r="T25399" s="11"/>
      <c r="U25399" s="11"/>
      <c r="V25399" s="11"/>
      <c r="W25399" s="11"/>
      <c r="X25399" s="11"/>
      <c r="Y25399" s="11"/>
      <c r="Z25399" s="11"/>
      <c r="BE25399"/>
      <c r="BF25399"/>
      <c r="BG25399"/>
    </row>
    <row r="25400" spans="11:59" x14ac:dyDescent="0.25">
      <c r="K25400" s="11"/>
      <c r="L25400" s="11"/>
      <c r="N25400" s="11"/>
      <c r="O25400" s="11"/>
      <c r="P25400" s="11"/>
      <c r="Q25400" s="11"/>
      <c r="R25400" s="11"/>
      <c r="S25400" s="11"/>
      <c r="T25400" s="11"/>
      <c r="U25400" s="11"/>
      <c r="V25400" s="11"/>
      <c r="W25400" s="11"/>
      <c r="X25400" s="11"/>
      <c r="Y25400" s="11"/>
      <c r="Z25400" s="11"/>
      <c r="BE25400"/>
      <c r="BF25400"/>
      <c r="BG25400"/>
    </row>
    <row r="25401" spans="11:59" x14ac:dyDescent="0.25">
      <c r="K25401" s="11"/>
      <c r="L25401" s="11"/>
      <c r="N25401" s="11"/>
      <c r="O25401" s="11"/>
      <c r="P25401" s="11"/>
      <c r="Q25401" s="11"/>
      <c r="R25401" s="11"/>
      <c r="S25401" s="11"/>
      <c r="T25401" s="11"/>
      <c r="U25401" s="11"/>
      <c r="V25401" s="11"/>
      <c r="W25401" s="11"/>
      <c r="X25401" s="11"/>
      <c r="Y25401" s="11"/>
      <c r="Z25401" s="11"/>
      <c r="BE25401"/>
      <c r="BF25401"/>
      <c r="BG25401"/>
    </row>
    <row r="25402" spans="11:59" x14ac:dyDescent="0.25">
      <c r="K25402" s="11"/>
      <c r="L25402" s="11"/>
      <c r="N25402" s="11"/>
      <c r="O25402" s="11"/>
      <c r="P25402" s="11"/>
      <c r="Q25402" s="11"/>
      <c r="R25402" s="11"/>
      <c r="S25402" s="11"/>
      <c r="T25402" s="11"/>
      <c r="U25402" s="11"/>
      <c r="V25402" s="11"/>
      <c r="W25402" s="11"/>
      <c r="X25402" s="11"/>
      <c r="Y25402" s="11"/>
      <c r="Z25402" s="11"/>
      <c r="BE25402"/>
      <c r="BF25402"/>
      <c r="BG25402"/>
    </row>
    <row r="25403" spans="11:59" x14ac:dyDescent="0.25">
      <c r="K25403" s="11"/>
      <c r="L25403" s="11"/>
      <c r="N25403" s="11"/>
      <c r="O25403" s="11"/>
      <c r="P25403" s="11"/>
      <c r="Q25403" s="11"/>
      <c r="R25403" s="11"/>
      <c r="S25403" s="11"/>
      <c r="T25403" s="11"/>
      <c r="U25403" s="11"/>
      <c r="V25403" s="11"/>
      <c r="W25403" s="11"/>
      <c r="X25403" s="11"/>
      <c r="Y25403" s="11"/>
      <c r="Z25403" s="11"/>
      <c r="BE25403"/>
      <c r="BF25403"/>
      <c r="BG25403"/>
    </row>
    <row r="25404" spans="11:59" x14ac:dyDescent="0.25">
      <c r="K25404" s="11"/>
      <c r="L25404" s="11"/>
      <c r="N25404" s="11"/>
      <c r="O25404" s="11"/>
      <c r="P25404" s="11"/>
      <c r="Q25404" s="11"/>
      <c r="R25404" s="11"/>
      <c r="S25404" s="11"/>
      <c r="T25404" s="11"/>
      <c r="U25404" s="11"/>
      <c r="V25404" s="11"/>
      <c r="W25404" s="11"/>
      <c r="X25404" s="11"/>
      <c r="Y25404" s="11"/>
      <c r="Z25404" s="11"/>
      <c r="BE25404"/>
      <c r="BF25404"/>
      <c r="BG25404"/>
    </row>
    <row r="25405" spans="11:59" x14ac:dyDescent="0.25">
      <c r="K25405" s="11"/>
      <c r="L25405" s="11"/>
      <c r="N25405" s="11"/>
      <c r="O25405" s="11"/>
      <c r="P25405" s="11"/>
      <c r="Q25405" s="11"/>
      <c r="R25405" s="11"/>
      <c r="S25405" s="11"/>
      <c r="T25405" s="11"/>
      <c r="U25405" s="11"/>
      <c r="V25405" s="11"/>
      <c r="W25405" s="11"/>
      <c r="X25405" s="11"/>
      <c r="Y25405" s="11"/>
      <c r="Z25405" s="11"/>
      <c r="BE25405"/>
      <c r="BF25405"/>
      <c r="BG25405"/>
    </row>
    <row r="25406" spans="11:59" x14ac:dyDescent="0.25">
      <c r="K25406" s="11"/>
      <c r="L25406" s="11"/>
      <c r="N25406" s="11"/>
      <c r="O25406" s="11"/>
      <c r="P25406" s="11"/>
      <c r="Q25406" s="11"/>
      <c r="R25406" s="11"/>
      <c r="S25406" s="11"/>
      <c r="T25406" s="11"/>
      <c r="U25406" s="11"/>
      <c r="V25406" s="11"/>
      <c r="W25406" s="11"/>
      <c r="X25406" s="11"/>
      <c r="Y25406" s="11"/>
      <c r="Z25406" s="11"/>
      <c r="BE25406"/>
      <c r="BF25406"/>
      <c r="BG25406"/>
    </row>
    <row r="25407" spans="11:59" x14ac:dyDescent="0.25">
      <c r="K25407" s="11"/>
      <c r="L25407" s="11"/>
      <c r="N25407" s="11"/>
      <c r="O25407" s="11"/>
      <c r="P25407" s="11"/>
      <c r="Q25407" s="11"/>
      <c r="R25407" s="11"/>
      <c r="S25407" s="11"/>
      <c r="T25407" s="11"/>
      <c r="U25407" s="11"/>
      <c r="V25407" s="11"/>
      <c r="W25407" s="11"/>
      <c r="X25407" s="11"/>
      <c r="Y25407" s="11"/>
      <c r="Z25407" s="11"/>
      <c r="BE25407"/>
      <c r="BF25407"/>
      <c r="BG25407"/>
    </row>
    <row r="25408" spans="11:59" x14ac:dyDescent="0.25">
      <c r="K25408" s="11"/>
      <c r="L25408" s="11"/>
      <c r="N25408" s="11"/>
      <c r="O25408" s="11"/>
      <c r="P25408" s="11"/>
      <c r="Q25408" s="11"/>
      <c r="R25408" s="11"/>
      <c r="S25408" s="11"/>
      <c r="T25408" s="11"/>
      <c r="U25408" s="11"/>
      <c r="V25408" s="11"/>
      <c r="W25408" s="11"/>
      <c r="X25408" s="11"/>
      <c r="Y25408" s="11"/>
      <c r="Z25408" s="11"/>
      <c r="BE25408"/>
      <c r="BF25408"/>
      <c r="BG25408"/>
    </row>
    <row r="25409" spans="11:59" x14ac:dyDescent="0.25">
      <c r="K25409" s="11"/>
      <c r="L25409" s="11"/>
      <c r="N25409" s="11"/>
      <c r="O25409" s="11"/>
      <c r="P25409" s="11"/>
      <c r="Q25409" s="11"/>
      <c r="R25409" s="11"/>
      <c r="S25409" s="11"/>
      <c r="T25409" s="11"/>
      <c r="U25409" s="11"/>
      <c r="V25409" s="11"/>
      <c r="W25409" s="11"/>
      <c r="X25409" s="11"/>
      <c r="Y25409" s="11"/>
      <c r="Z25409" s="11"/>
      <c r="BE25409"/>
      <c r="BF25409"/>
      <c r="BG25409"/>
    </row>
    <row r="25410" spans="11:59" x14ac:dyDescent="0.25">
      <c r="K25410" s="11"/>
      <c r="L25410" s="11"/>
      <c r="N25410" s="11"/>
      <c r="O25410" s="11"/>
      <c r="P25410" s="11"/>
      <c r="Q25410" s="11"/>
      <c r="R25410" s="11"/>
      <c r="S25410" s="11"/>
      <c r="T25410" s="11"/>
      <c r="U25410" s="11"/>
      <c r="V25410" s="11"/>
      <c r="W25410" s="11"/>
      <c r="X25410" s="11"/>
      <c r="Y25410" s="11"/>
      <c r="Z25410" s="11"/>
      <c r="BE25410"/>
      <c r="BF25410"/>
      <c r="BG25410"/>
    </row>
    <row r="25411" spans="11:59" x14ac:dyDescent="0.25">
      <c r="K25411" s="11"/>
      <c r="L25411" s="11"/>
      <c r="N25411" s="11"/>
      <c r="O25411" s="11"/>
      <c r="P25411" s="11"/>
      <c r="Q25411" s="11"/>
      <c r="R25411" s="11"/>
      <c r="S25411" s="11"/>
      <c r="T25411" s="11"/>
      <c r="U25411" s="11"/>
      <c r="V25411" s="11"/>
      <c r="W25411" s="11"/>
      <c r="X25411" s="11"/>
      <c r="Y25411" s="11"/>
      <c r="Z25411" s="11"/>
      <c r="BE25411"/>
      <c r="BF25411"/>
      <c r="BG25411"/>
    </row>
    <row r="25412" spans="11:59" x14ac:dyDescent="0.25">
      <c r="K25412" s="11"/>
      <c r="L25412" s="11"/>
      <c r="N25412" s="11"/>
      <c r="O25412" s="11"/>
      <c r="P25412" s="11"/>
      <c r="Q25412" s="11"/>
      <c r="R25412" s="11"/>
      <c r="S25412" s="11"/>
      <c r="T25412" s="11"/>
      <c r="U25412" s="11"/>
      <c r="V25412" s="11"/>
      <c r="W25412" s="11"/>
      <c r="X25412" s="11"/>
      <c r="Y25412" s="11"/>
      <c r="Z25412" s="11"/>
      <c r="BE25412"/>
      <c r="BF25412"/>
      <c r="BG25412"/>
    </row>
    <row r="25413" spans="11:59" x14ac:dyDescent="0.25">
      <c r="K25413" s="11"/>
      <c r="L25413" s="11"/>
      <c r="N25413" s="11"/>
      <c r="O25413" s="11"/>
      <c r="P25413" s="11"/>
      <c r="Q25413" s="11"/>
      <c r="R25413" s="11"/>
      <c r="S25413" s="11"/>
      <c r="T25413" s="11"/>
      <c r="U25413" s="11"/>
      <c r="V25413" s="11"/>
      <c r="W25413" s="11"/>
      <c r="X25413" s="11"/>
      <c r="Y25413" s="11"/>
      <c r="Z25413" s="11"/>
      <c r="BE25413"/>
      <c r="BF25413"/>
      <c r="BG25413"/>
    </row>
    <row r="25414" spans="11:59" x14ac:dyDescent="0.25">
      <c r="K25414" s="11"/>
      <c r="L25414" s="11"/>
      <c r="N25414" s="11"/>
      <c r="O25414" s="11"/>
      <c r="P25414" s="11"/>
      <c r="Q25414" s="11"/>
      <c r="R25414" s="11"/>
      <c r="S25414" s="11"/>
      <c r="T25414" s="11"/>
      <c r="U25414" s="11"/>
      <c r="V25414" s="11"/>
      <c r="W25414" s="11"/>
      <c r="X25414" s="11"/>
      <c r="Y25414" s="11"/>
      <c r="Z25414" s="11"/>
      <c r="BE25414"/>
      <c r="BF25414"/>
      <c r="BG25414"/>
    </row>
    <row r="25415" spans="11:59" x14ac:dyDescent="0.25">
      <c r="K25415" s="11"/>
      <c r="L25415" s="11"/>
      <c r="N25415" s="11"/>
      <c r="O25415" s="11"/>
      <c r="P25415" s="11"/>
      <c r="Q25415" s="11"/>
      <c r="R25415" s="11"/>
      <c r="S25415" s="11"/>
      <c r="T25415" s="11"/>
      <c r="U25415" s="11"/>
      <c r="V25415" s="11"/>
      <c r="W25415" s="11"/>
      <c r="X25415" s="11"/>
      <c r="Y25415" s="11"/>
      <c r="Z25415" s="11"/>
      <c r="BE25415"/>
      <c r="BF25415"/>
      <c r="BG25415"/>
    </row>
    <row r="25416" spans="11:59" x14ac:dyDescent="0.25">
      <c r="K25416" s="11"/>
      <c r="L25416" s="11"/>
      <c r="N25416" s="11"/>
      <c r="O25416" s="11"/>
      <c r="P25416" s="11"/>
      <c r="Q25416" s="11"/>
      <c r="R25416" s="11"/>
      <c r="S25416" s="11"/>
      <c r="T25416" s="11"/>
      <c r="U25416" s="11"/>
      <c r="V25416" s="11"/>
      <c r="W25416" s="11"/>
      <c r="X25416" s="11"/>
      <c r="Y25416" s="11"/>
      <c r="Z25416" s="11"/>
      <c r="BE25416"/>
      <c r="BF25416"/>
      <c r="BG25416"/>
    </row>
    <row r="25417" spans="11:59" x14ac:dyDescent="0.25">
      <c r="K25417" s="11"/>
      <c r="L25417" s="11"/>
      <c r="N25417" s="11"/>
      <c r="O25417" s="11"/>
      <c r="P25417" s="11"/>
      <c r="Q25417" s="11"/>
      <c r="R25417" s="11"/>
      <c r="S25417" s="11"/>
      <c r="T25417" s="11"/>
      <c r="U25417" s="11"/>
      <c r="V25417" s="11"/>
      <c r="W25417" s="11"/>
      <c r="X25417" s="11"/>
      <c r="Y25417" s="11"/>
      <c r="Z25417" s="11"/>
      <c r="BE25417"/>
      <c r="BF25417"/>
      <c r="BG25417"/>
    </row>
    <row r="25418" spans="11:59" x14ac:dyDescent="0.25">
      <c r="K25418" s="11"/>
      <c r="L25418" s="11"/>
      <c r="N25418" s="11"/>
      <c r="O25418" s="11"/>
      <c r="P25418" s="11"/>
      <c r="Q25418" s="11"/>
      <c r="R25418" s="11"/>
      <c r="S25418" s="11"/>
      <c r="T25418" s="11"/>
      <c r="U25418" s="11"/>
      <c r="V25418" s="11"/>
      <c r="W25418" s="11"/>
      <c r="X25418" s="11"/>
      <c r="Y25418" s="11"/>
      <c r="Z25418" s="11"/>
      <c r="BE25418"/>
      <c r="BF25418"/>
      <c r="BG25418"/>
    </row>
    <row r="25419" spans="11:59" x14ac:dyDescent="0.25">
      <c r="K25419" s="11"/>
      <c r="L25419" s="11"/>
      <c r="N25419" s="11"/>
      <c r="O25419" s="11"/>
      <c r="P25419" s="11"/>
      <c r="Q25419" s="11"/>
      <c r="R25419" s="11"/>
      <c r="S25419" s="11"/>
      <c r="T25419" s="11"/>
      <c r="U25419" s="11"/>
      <c r="V25419" s="11"/>
      <c r="W25419" s="11"/>
      <c r="X25419" s="11"/>
      <c r="Y25419" s="11"/>
      <c r="Z25419" s="11"/>
      <c r="BE25419"/>
      <c r="BF25419"/>
      <c r="BG25419"/>
    </row>
    <row r="25420" spans="11:59" x14ac:dyDescent="0.25">
      <c r="K25420" s="11"/>
      <c r="L25420" s="11"/>
      <c r="N25420" s="11"/>
      <c r="O25420" s="11"/>
      <c r="P25420" s="11"/>
      <c r="Q25420" s="11"/>
      <c r="R25420" s="11"/>
      <c r="S25420" s="11"/>
      <c r="T25420" s="11"/>
      <c r="U25420" s="11"/>
      <c r="V25420" s="11"/>
      <c r="W25420" s="11"/>
      <c r="X25420" s="11"/>
      <c r="Y25420" s="11"/>
      <c r="Z25420" s="11"/>
      <c r="BE25420"/>
      <c r="BF25420"/>
      <c r="BG25420"/>
    </row>
    <row r="25421" spans="11:59" x14ac:dyDescent="0.25">
      <c r="K25421" s="11"/>
      <c r="L25421" s="11"/>
      <c r="N25421" s="11"/>
      <c r="O25421" s="11"/>
      <c r="P25421" s="11"/>
      <c r="Q25421" s="11"/>
      <c r="R25421" s="11"/>
      <c r="S25421" s="11"/>
      <c r="T25421" s="11"/>
      <c r="U25421" s="11"/>
      <c r="V25421" s="11"/>
      <c r="W25421" s="11"/>
      <c r="X25421" s="11"/>
      <c r="Y25421" s="11"/>
      <c r="Z25421" s="11"/>
      <c r="BE25421"/>
      <c r="BF25421"/>
      <c r="BG25421"/>
    </row>
    <row r="25422" spans="11:59" x14ac:dyDescent="0.25">
      <c r="K25422" s="11"/>
      <c r="L25422" s="11"/>
      <c r="N25422" s="11"/>
      <c r="O25422" s="11"/>
      <c r="P25422" s="11"/>
      <c r="Q25422" s="11"/>
      <c r="R25422" s="11"/>
      <c r="S25422" s="11"/>
      <c r="T25422" s="11"/>
      <c r="U25422" s="11"/>
      <c r="V25422" s="11"/>
      <c r="W25422" s="11"/>
      <c r="X25422" s="11"/>
      <c r="Y25422" s="11"/>
      <c r="Z25422" s="11"/>
      <c r="BE25422"/>
      <c r="BF25422"/>
      <c r="BG25422"/>
    </row>
    <row r="25423" spans="11:59" x14ac:dyDescent="0.25">
      <c r="K25423" s="11"/>
      <c r="L25423" s="11"/>
      <c r="N25423" s="11"/>
      <c r="O25423" s="11"/>
      <c r="P25423" s="11"/>
      <c r="Q25423" s="11"/>
      <c r="R25423" s="11"/>
      <c r="S25423" s="11"/>
      <c r="T25423" s="11"/>
      <c r="U25423" s="11"/>
      <c r="V25423" s="11"/>
      <c r="W25423" s="11"/>
      <c r="X25423" s="11"/>
      <c r="Y25423" s="11"/>
      <c r="Z25423" s="11"/>
      <c r="BE25423"/>
      <c r="BF25423"/>
      <c r="BG25423"/>
    </row>
    <row r="25424" spans="11:59" x14ac:dyDescent="0.25">
      <c r="K25424" s="11"/>
      <c r="L25424" s="11"/>
      <c r="N25424" s="11"/>
      <c r="O25424" s="11"/>
      <c r="P25424" s="11"/>
      <c r="Q25424" s="11"/>
      <c r="R25424" s="11"/>
      <c r="S25424" s="11"/>
      <c r="T25424" s="11"/>
      <c r="U25424" s="11"/>
      <c r="V25424" s="11"/>
      <c r="W25424" s="11"/>
      <c r="X25424" s="11"/>
      <c r="Y25424" s="11"/>
      <c r="Z25424" s="11"/>
      <c r="BE25424"/>
      <c r="BF25424"/>
      <c r="BG25424"/>
    </row>
    <row r="25425" spans="11:59" x14ac:dyDescent="0.25">
      <c r="K25425" s="11"/>
      <c r="L25425" s="11"/>
      <c r="N25425" s="11"/>
      <c r="O25425" s="11"/>
      <c r="P25425" s="11"/>
      <c r="Q25425" s="11"/>
      <c r="R25425" s="11"/>
      <c r="S25425" s="11"/>
      <c r="T25425" s="11"/>
      <c r="U25425" s="11"/>
      <c r="V25425" s="11"/>
      <c r="W25425" s="11"/>
      <c r="X25425" s="11"/>
      <c r="Y25425" s="11"/>
      <c r="Z25425" s="11"/>
      <c r="BE25425"/>
      <c r="BF25425"/>
      <c r="BG25425"/>
    </row>
    <row r="25426" spans="11:59" x14ac:dyDescent="0.25">
      <c r="K25426" s="11"/>
      <c r="L25426" s="11"/>
      <c r="N25426" s="11"/>
      <c r="O25426" s="11"/>
      <c r="P25426" s="11"/>
      <c r="Q25426" s="11"/>
      <c r="R25426" s="11"/>
      <c r="S25426" s="11"/>
      <c r="T25426" s="11"/>
      <c r="U25426" s="11"/>
      <c r="V25426" s="11"/>
      <c r="W25426" s="11"/>
      <c r="X25426" s="11"/>
      <c r="Y25426" s="11"/>
      <c r="Z25426" s="11"/>
      <c r="BE25426"/>
      <c r="BF25426"/>
      <c r="BG25426"/>
    </row>
    <row r="25427" spans="11:59" x14ac:dyDescent="0.25">
      <c r="K25427" s="11"/>
      <c r="L25427" s="11"/>
      <c r="N25427" s="11"/>
      <c r="O25427" s="11"/>
      <c r="P25427" s="11"/>
      <c r="Q25427" s="11"/>
      <c r="R25427" s="11"/>
      <c r="S25427" s="11"/>
      <c r="T25427" s="11"/>
      <c r="U25427" s="11"/>
      <c r="V25427" s="11"/>
      <c r="W25427" s="11"/>
      <c r="X25427" s="11"/>
      <c r="Y25427" s="11"/>
      <c r="Z25427" s="11"/>
      <c r="BE25427"/>
      <c r="BF25427"/>
      <c r="BG25427"/>
    </row>
    <row r="25428" spans="11:59" x14ac:dyDescent="0.25">
      <c r="K25428" s="11"/>
      <c r="L25428" s="11"/>
      <c r="N25428" s="11"/>
      <c r="O25428" s="11"/>
      <c r="P25428" s="11"/>
      <c r="Q25428" s="11"/>
      <c r="R25428" s="11"/>
      <c r="S25428" s="11"/>
      <c r="T25428" s="11"/>
      <c r="U25428" s="11"/>
      <c r="V25428" s="11"/>
      <c r="W25428" s="11"/>
      <c r="X25428" s="11"/>
      <c r="Y25428" s="11"/>
      <c r="Z25428" s="11"/>
      <c r="BE25428"/>
      <c r="BF25428"/>
      <c r="BG25428"/>
    </row>
    <row r="25429" spans="11:59" x14ac:dyDescent="0.25">
      <c r="K25429" s="11"/>
      <c r="L25429" s="11"/>
      <c r="N25429" s="11"/>
      <c r="O25429" s="11"/>
      <c r="P25429" s="11"/>
      <c r="Q25429" s="11"/>
      <c r="R25429" s="11"/>
      <c r="S25429" s="11"/>
      <c r="T25429" s="11"/>
      <c r="U25429" s="11"/>
      <c r="V25429" s="11"/>
      <c r="W25429" s="11"/>
      <c r="X25429" s="11"/>
      <c r="Y25429" s="11"/>
      <c r="Z25429" s="11"/>
      <c r="BE25429"/>
      <c r="BF25429"/>
      <c r="BG25429"/>
    </row>
    <row r="25430" spans="11:59" x14ac:dyDescent="0.25">
      <c r="K25430" s="11"/>
      <c r="L25430" s="11"/>
      <c r="N25430" s="11"/>
      <c r="O25430" s="11"/>
      <c r="P25430" s="11"/>
      <c r="Q25430" s="11"/>
      <c r="R25430" s="11"/>
      <c r="S25430" s="11"/>
      <c r="T25430" s="11"/>
      <c r="U25430" s="11"/>
      <c r="V25430" s="11"/>
      <c r="W25430" s="11"/>
      <c r="X25430" s="11"/>
      <c r="Y25430" s="11"/>
      <c r="Z25430" s="11"/>
      <c r="BE25430"/>
      <c r="BF25430"/>
      <c r="BG25430"/>
    </row>
    <row r="25431" spans="11:59" x14ac:dyDescent="0.25">
      <c r="K25431" s="11"/>
      <c r="L25431" s="11"/>
      <c r="N25431" s="11"/>
      <c r="O25431" s="11"/>
      <c r="P25431" s="11"/>
      <c r="Q25431" s="11"/>
      <c r="R25431" s="11"/>
      <c r="S25431" s="11"/>
      <c r="T25431" s="11"/>
      <c r="U25431" s="11"/>
      <c r="V25431" s="11"/>
      <c r="W25431" s="11"/>
      <c r="X25431" s="11"/>
      <c r="Y25431" s="11"/>
      <c r="Z25431" s="11"/>
      <c r="BE25431"/>
      <c r="BF25431"/>
      <c r="BG25431"/>
    </row>
    <row r="25432" spans="11:59" x14ac:dyDescent="0.25">
      <c r="K25432" s="11"/>
      <c r="L25432" s="11"/>
      <c r="N25432" s="11"/>
      <c r="O25432" s="11"/>
      <c r="P25432" s="11"/>
      <c r="Q25432" s="11"/>
      <c r="R25432" s="11"/>
      <c r="S25432" s="11"/>
      <c r="T25432" s="11"/>
      <c r="U25432" s="11"/>
      <c r="V25432" s="11"/>
      <c r="W25432" s="11"/>
      <c r="X25432" s="11"/>
      <c r="Y25432" s="11"/>
      <c r="Z25432" s="11"/>
      <c r="BE25432"/>
      <c r="BF25432"/>
      <c r="BG25432"/>
    </row>
    <row r="25433" spans="11:59" x14ac:dyDescent="0.25">
      <c r="K25433" s="11"/>
      <c r="L25433" s="11"/>
      <c r="N25433" s="11"/>
      <c r="O25433" s="11"/>
      <c r="P25433" s="11"/>
      <c r="Q25433" s="11"/>
      <c r="R25433" s="11"/>
      <c r="S25433" s="11"/>
      <c r="T25433" s="11"/>
      <c r="U25433" s="11"/>
      <c r="V25433" s="11"/>
      <c r="W25433" s="11"/>
      <c r="X25433" s="11"/>
      <c r="Y25433" s="11"/>
      <c r="Z25433" s="11"/>
      <c r="BE25433"/>
      <c r="BF25433"/>
      <c r="BG25433"/>
    </row>
    <row r="25434" spans="11:59" x14ac:dyDescent="0.25">
      <c r="K25434" s="11"/>
      <c r="L25434" s="11"/>
      <c r="N25434" s="11"/>
      <c r="O25434" s="11"/>
      <c r="P25434" s="11"/>
      <c r="Q25434" s="11"/>
      <c r="R25434" s="11"/>
      <c r="S25434" s="11"/>
      <c r="T25434" s="11"/>
      <c r="U25434" s="11"/>
      <c r="V25434" s="11"/>
      <c r="W25434" s="11"/>
      <c r="X25434" s="11"/>
      <c r="Y25434" s="11"/>
      <c r="Z25434" s="11"/>
      <c r="BE25434"/>
      <c r="BF25434"/>
      <c r="BG25434"/>
    </row>
    <row r="25435" spans="11:59" x14ac:dyDescent="0.25">
      <c r="K25435" s="11"/>
      <c r="L25435" s="11"/>
      <c r="N25435" s="11"/>
      <c r="O25435" s="11"/>
      <c r="P25435" s="11"/>
      <c r="Q25435" s="11"/>
      <c r="R25435" s="11"/>
      <c r="S25435" s="11"/>
      <c r="T25435" s="11"/>
      <c r="U25435" s="11"/>
      <c r="V25435" s="11"/>
      <c r="W25435" s="11"/>
      <c r="X25435" s="11"/>
      <c r="Y25435" s="11"/>
      <c r="Z25435" s="11"/>
      <c r="BE25435"/>
      <c r="BF25435"/>
      <c r="BG25435"/>
    </row>
    <row r="25436" spans="11:59" x14ac:dyDescent="0.25">
      <c r="K25436" s="11"/>
      <c r="L25436" s="11"/>
      <c r="N25436" s="11"/>
      <c r="O25436" s="11"/>
      <c r="P25436" s="11"/>
      <c r="Q25436" s="11"/>
      <c r="R25436" s="11"/>
      <c r="S25436" s="11"/>
      <c r="T25436" s="11"/>
      <c r="U25436" s="11"/>
      <c r="V25436" s="11"/>
      <c r="W25436" s="11"/>
      <c r="X25436" s="11"/>
      <c r="Y25436" s="11"/>
      <c r="Z25436" s="11"/>
      <c r="BE25436"/>
      <c r="BF25436"/>
      <c r="BG25436"/>
    </row>
    <row r="25437" spans="11:59" x14ac:dyDescent="0.25">
      <c r="K25437" s="11"/>
      <c r="L25437" s="11"/>
      <c r="N25437" s="11"/>
      <c r="O25437" s="11"/>
      <c r="P25437" s="11"/>
      <c r="Q25437" s="11"/>
      <c r="R25437" s="11"/>
      <c r="S25437" s="11"/>
      <c r="T25437" s="11"/>
      <c r="U25437" s="11"/>
      <c r="V25437" s="11"/>
      <c r="W25437" s="11"/>
      <c r="X25437" s="11"/>
      <c r="Y25437" s="11"/>
      <c r="Z25437" s="11"/>
      <c r="BE25437"/>
      <c r="BF25437"/>
      <c r="BG25437"/>
    </row>
    <row r="25438" spans="11:59" x14ac:dyDescent="0.25">
      <c r="K25438" s="11"/>
      <c r="L25438" s="11"/>
      <c r="N25438" s="11"/>
      <c r="O25438" s="11"/>
      <c r="P25438" s="11"/>
      <c r="Q25438" s="11"/>
      <c r="R25438" s="11"/>
      <c r="S25438" s="11"/>
      <c r="T25438" s="11"/>
      <c r="U25438" s="11"/>
      <c r="V25438" s="11"/>
      <c r="W25438" s="11"/>
      <c r="X25438" s="11"/>
      <c r="Y25438" s="11"/>
      <c r="Z25438" s="11"/>
      <c r="BE25438"/>
      <c r="BF25438"/>
      <c r="BG25438"/>
    </row>
    <row r="25439" spans="11:59" x14ac:dyDescent="0.25">
      <c r="K25439" s="11"/>
      <c r="L25439" s="11"/>
      <c r="N25439" s="11"/>
      <c r="O25439" s="11"/>
      <c r="P25439" s="11"/>
      <c r="Q25439" s="11"/>
      <c r="R25439" s="11"/>
      <c r="S25439" s="11"/>
      <c r="T25439" s="11"/>
      <c r="U25439" s="11"/>
      <c r="V25439" s="11"/>
      <c r="W25439" s="11"/>
      <c r="X25439" s="11"/>
      <c r="Y25439" s="11"/>
      <c r="Z25439" s="11"/>
      <c r="BE25439"/>
      <c r="BF25439"/>
      <c r="BG25439"/>
    </row>
    <row r="25440" spans="11:59" x14ac:dyDescent="0.25">
      <c r="K25440" s="11"/>
      <c r="L25440" s="11"/>
      <c r="N25440" s="11"/>
      <c r="O25440" s="11"/>
      <c r="P25440" s="11"/>
      <c r="Q25440" s="11"/>
      <c r="R25440" s="11"/>
      <c r="S25440" s="11"/>
      <c r="T25440" s="11"/>
      <c r="U25440" s="11"/>
      <c r="V25440" s="11"/>
      <c r="W25440" s="11"/>
      <c r="X25440" s="11"/>
      <c r="Y25440" s="11"/>
      <c r="Z25440" s="11"/>
      <c r="BE25440"/>
      <c r="BF25440"/>
      <c r="BG25440"/>
    </row>
    <row r="25441" spans="11:59" x14ac:dyDescent="0.25">
      <c r="K25441" s="11"/>
      <c r="L25441" s="11"/>
      <c r="N25441" s="11"/>
      <c r="O25441" s="11"/>
      <c r="P25441" s="11"/>
      <c r="Q25441" s="11"/>
      <c r="R25441" s="11"/>
      <c r="S25441" s="11"/>
      <c r="T25441" s="11"/>
      <c r="U25441" s="11"/>
      <c r="V25441" s="11"/>
      <c r="W25441" s="11"/>
      <c r="X25441" s="11"/>
      <c r="Y25441" s="11"/>
      <c r="Z25441" s="11"/>
      <c r="BE25441"/>
      <c r="BF25441"/>
      <c r="BG25441"/>
    </row>
    <row r="25442" spans="11:59" x14ac:dyDescent="0.25">
      <c r="K25442" s="11"/>
      <c r="L25442" s="11"/>
      <c r="N25442" s="11"/>
      <c r="O25442" s="11"/>
      <c r="P25442" s="11"/>
      <c r="Q25442" s="11"/>
      <c r="R25442" s="11"/>
      <c r="S25442" s="11"/>
      <c r="T25442" s="11"/>
      <c r="U25442" s="11"/>
      <c r="V25442" s="11"/>
      <c r="W25442" s="11"/>
      <c r="X25442" s="11"/>
      <c r="Y25442" s="11"/>
      <c r="Z25442" s="11"/>
      <c r="BE25442"/>
      <c r="BF25442"/>
      <c r="BG25442"/>
    </row>
    <row r="25443" spans="11:59" x14ac:dyDescent="0.25">
      <c r="K25443" s="11"/>
      <c r="L25443" s="11"/>
      <c r="N25443" s="11"/>
      <c r="O25443" s="11"/>
      <c r="P25443" s="11"/>
      <c r="Q25443" s="11"/>
      <c r="R25443" s="11"/>
      <c r="S25443" s="11"/>
      <c r="T25443" s="11"/>
      <c r="U25443" s="11"/>
      <c r="V25443" s="11"/>
      <c r="W25443" s="11"/>
      <c r="X25443" s="11"/>
      <c r="Y25443" s="11"/>
      <c r="Z25443" s="11"/>
      <c r="BE25443"/>
      <c r="BF25443"/>
      <c r="BG25443"/>
    </row>
    <row r="25444" spans="11:59" x14ac:dyDescent="0.25">
      <c r="K25444" s="11"/>
      <c r="L25444" s="11"/>
      <c r="N25444" s="11"/>
      <c r="O25444" s="11"/>
      <c r="P25444" s="11"/>
      <c r="Q25444" s="11"/>
      <c r="R25444" s="11"/>
      <c r="S25444" s="11"/>
      <c r="T25444" s="11"/>
      <c r="U25444" s="11"/>
      <c r="V25444" s="11"/>
      <c r="W25444" s="11"/>
      <c r="X25444" s="11"/>
      <c r="Y25444" s="11"/>
      <c r="Z25444" s="11"/>
      <c r="BE25444"/>
      <c r="BF25444"/>
      <c r="BG25444"/>
    </row>
    <row r="25445" spans="11:59" x14ac:dyDescent="0.25">
      <c r="K25445" s="11"/>
      <c r="L25445" s="11"/>
      <c r="N25445" s="11"/>
      <c r="O25445" s="11"/>
      <c r="P25445" s="11"/>
      <c r="Q25445" s="11"/>
      <c r="R25445" s="11"/>
      <c r="S25445" s="11"/>
      <c r="T25445" s="11"/>
      <c r="U25445" s="11"/>
      <c r="V25445" s="11"/>
      <c r="W25445" s="11"/>
      <c r="X25445" s="11"/>
      <c r="Y25445" s="11"/>
      <c r="Z25445" s="11"/>
      <c r="BE25445"/>
      <c r="BF25445"/>
      <c r="BG25445"/>
    </row>
    <row r="25446" spans="11:59" x14ac:dyDescent="0.25">
      <c r="K25446" s="11"/>
      <c r="L25446" s="11"/>
      <c r="N25446" s="11"/>
      <c r="O25446" s="11"/>
      <c r="P25446" s="11"/>
      <c r="Q25446" s="11"/>
      <c r="R25446" s="11"/>
      <c r="S25446" s="11"/>
      <c r="T25446" s="11"/>
      <c r="U25446" s="11"/>
      <c r="V25446" s="11"/>
      <c r="W25446" s="11"/>
      <c r="X25446" s="11"/>
      <c r="Y25446" s="11"/>
      <c r="Z25446" s="11"/>
      <c r="BE25446"/>
      <c r="BF25446"/>
      <c r="BG25446"/>
    </row>
    <row r="25447" spans="11:59" x14ac:dyDescent="0.25">
      <c r="K25447" s="11"/>
      <c r="L25447" s="11"/>
      <c r="N25447" s="11"/>
      <c r="O25447" s="11"/>
      <c r="P25447" s="11"/>
      <c r="Q25447" s="11"/>
      <c r="R25447" s="11"/>
      <c r="S25447" s="11"/>
      <c r="T25447" s="11"/>
      <c r="U25447" s="11"/>
      <c r="V25447" s="11"/>
      <c r="W25447" s="11"/>
      <c r="X25447" s="11"/>
      <c r="Y25447" s="11"/>
      <c r="Z25447" s="11"/>
      <c r="BE25447"/>
      <c r="BF25447"/>
      <c r="BG25447"/>
    </row>
    <row r="25448" spans="11:59" x14ac:dyDescent="0.25">
      <c r="K25448" s="11"/>
      <c r="L25448" s="11"/>
      <c r="N25448" s="11"/>
      <c r="O25448" s="11"/>
      <c r="P25448" s="11"/>
      <c r="Q25448" s="11"/>
      <c r="R25448" s="11"/>
      <c r="S25448" s="11"/>
      <c r="T25448" s="11"/>
      <c r="U25448" s="11"/>
      <c r="V25448" s="11"/>
      <c r="W25448" s="11"/>
      <c r="X25448" s="11"/>
      <c r="Y25448" s="11"/>
      <c r="Z25448" s="11"/>
      <c r="BE25448"/>
      <c r="BF25448"/>
      <c r="BG25448"/>
    </row>
    <row r="25449" spans="11:59" x14ac:dyDescent="0.25">
      <c r="K25449" s="11"/>
      <c r="L25449" s="11"/>
      <c r="N25449" s="11"/>
      <c r="O25449" s="11"/>
      <c r="P25449" s="11"/>
      <c r="Q25449" s="11"/>
      <c r="R25449" s="11"/>
      <c r="S25449" s="11"/>
      <c r="T25449" s="11"/>
      <c r="U25449" s="11"/>
      <c r="V25449" s="11"/>
      <c r="W25449" s="11"/>
      <c r="X25449" s="11"/>
      <c r="Y25449" s="11"/>
      <c r="Z25449" s="11"/>
      <c r="BE25449"/>
      <c r="BF25449"/>
      <c r="BG25449"/>
    </row>
    <row r="25450" spans="11:59" x14ac:dyDescent="0.25">
      <c r="K25450" s="11"/>
      <c r="L25450" s="11"/>
      <c r="N25450" s="11"/>
      <c r="O25450" s="11"/>
      <c r="P25450" s="11"/>
      <c r="Q25450" s="11"/>
      <c r="R25450" s="11"/>
      <c r="S25450" s="11"/>
      <c r="T25450" s="11"/>
      <c r="U25450" s="11"/>
      <c r="V25450" s="11"/>
      <c r="W25450" s="11"/>
      <c r="X25450" s="11"/>
      <c r="Y25450" s="11"/>
      <c r="Z25450" s="11"/>
      <c r="BE25450"/>
      <c r="BF25450"/>
      <c r="BG25450"/>
    </row>
    <row r="25451" spans="11:59" x14ac:dyDescent="0.25">
      <c r="K25451" s="11"/>
      <c r="L25451" s="11"/>
      <c r="N25451" s="11"/>
      <c r="O25451" s="11"/>
      <c r="P25451" s="11"/>
      <c r="Q25451" s="11"/>
      <c r="R25451" s="11"/>
      <c r="S25451" s="11"/>
      <c r="T25451" s="11"/>
      <c r="U25451" s="11"/>
      <c r="V25451" s="11"/>
      <c r="W25451" s="11"/>
      <c r="X25451" s="11"/>
      <c r="Y25451" s="11"/>
      <c r="Z25451" s="11"/>
      <c r="BE25451"/>
      <c r="BF25451"/>
      <c r="BG25451"/>
    </row>
    <row r="25452" spans="11:59" x14ac:dyDescent="0.25">
      <c r="K25452" s="11"/>
      <c r="L25452" s="11"/>
      <c r="N25452" s="11"/>
      <c r="O25452" s="11"/>
      <c r="P25452" s="11"/>
      <c r="Q25452" s="11"/>
      <c r="R25452" s="11"/>
      <c r="S25452" s="11"/>
      <c r="T25452" s="11"/>
      <c r="U25452" s="11"/>
      <c r="V25452" s="11"/>
      <c r="W25452" s="11"/>
      <c r="X25452" s="11"/>
      <c r="Y25452" s="11"/>
      <c r="Z25452" s="11"/>
      <c r="BE25452"/>
      <c r="BF25452"/>
      <c r="BG25452"/>
    </row>
    <row r="25453" spans="11:59" x14ac:dyDescent="0.25">
      <c r="K25453" s="11"/>
      <c r="L25453" s="11"/>
      <c r="N25453" s="11"/>
      <c r="O25453" s="11"/>
      <c r="P25453" s="11"/>
      <c r="Q25453" s="11"/>
      <c r="R25453" s="11"/>
      <c r="S25453" s="11"/>
      <c r="T25453" s="11"/>
      <c r="U25453" s="11"/>
      <c r="V25453" s="11"/>
      <c r="W25453" s="11"/>
      <c r="X25453" s="11"/>
      <c r="Y25453" s="11"/>
      <c r="Z25453" s="11"/>
      <c r="BE25453"/>
      <c r="BF25453"/>
      <c r="BG25453"/>
    </row>
    <row r="25454" spans="11:59" x14ac:dyDescent="0.25">
      <c r="K25454" s="11"/>
      <c r="L25454" s="11"/>
      <c r="N25454" s="11"/>
      <c r="O25454" s="11"/>
      <c r="P25454" s="11"/>
      <c r="Q25454" s="11"/>
      <c r="R25454" s="11"/>
      <c r="S25454" s="11"/>
      <c r="T25454" s="11"/>
      <c r="U25454" s="11"/>
      <c r="V25454" s="11"/>
      <c r="W25454" s="11"/>
      <c r="X25454" s="11"/>
      <c r="Y25454" s="11"/>
      <c r="Z25454" s="11"/>
      <c r="BE25454"/>
      <c r="BF25454"/>
      <c r="BG25454"/>
    </row>
    <row r="25455" spans="11:59" x14ac:dyDescent="0.25">
      <c r="K25455" s="11"/>
      <c r="L25455" s="11"/>
      <c r="N25455" s="11"/>
      <c r="O25455" s="11"/>
      <c r="P25455" s="11"/>
      <c r="Q25455" s="11"/>
      <c r="R25455" s="11"/>
      <c r="S25455" s="11"/>
      <c r="T25455" s="11"/>
      <c r="U25455" s="11"/>
      <c r="V25455" s="11"/>
      <c r="W25455" s="11"/>
      <c r="X25455" s="11"/>
      <c r="Y25455" s="11"/>
      <c r="Z25455" s="11"/>
      <c r="BE25455"/>
      <c r="BF25455"/>
      <c r="BG25455"/>
    </row>
    <row r="25456" spans="11:59" x14ac:dyDescent="0.25">
      <c r="K25456" s="11"/>
      <c r="L25456" s="11"/>
      <c r="N25456" s="11"/>
      <c r="O25456" s="11"/>
      <c r="P25456" s="11"/>
      <c r="Q25456" s="11"/>
      <c r="R25456" s="11"/>
      <c r="S25456" s="11"/>
      <c r="T25456" s="11"/>
      <c r="U25456" s="11"/>
      <c r="V25456" s="11"/>
      <c r="W25456" s="11"/>
      <c r="X25456" s="11"/>
      <c r="Y25456" s="11"/>
      <c r="Z25456" s="11"/>
      <c r="BE25456"/>
      <c r="BF25456"/>
      <c r="BG25456"/>
    </row>
    <row r="25457" spans="11:59" x14ac:dyDescent="0.25">
      <c r="K25457" s="11"/>
      <c r="L25457" s="11"/>
      <c r="N25457" s="11"/>
      <c r="O25457" s="11"/>
      <c r="P25457" s="11"/>
      <c r="Q25457" s="11"/>
      <c r="R25457" s="11"/>
      <c r="S25457" s="11"/>
      <c r="T25457" s="11"/>
      <c r="U25457" s="11"/>
      <c r="V25457" s="11"/>
      <c r="W25457" s="11"/>
      <c r="X25457" s="11"/>
      <c r="Y25457" s="11"/>
      <c r="Z25457" s="11"/>
      <c r="BE25457"/>
      <c r="BF25457"/>
      <c r="BG25457"/>
    </row>
    <row r="25458" spans="11:59" x14ac:dyDescent="0.25">
      <c r="K25458" s="11"/>
      <c r="L25458" s="11"/>
      <c r="N25458" s="11"/>
      <c r="O25458" s="11"/>
      <c r="P25458" s="11"/>
      <c r="Q25458" s="11"/>
      <c r="R25458" s="11"/>
      <c r="S25458" s="11"/>
      <c r="T25458" s="11"/>
      <c r="U25458" s="11"/>
      <c r="V25458" s="11"/>
      <c r="W25458" s="11"/>
      <c r="X25458" s="11"/>
      <c r="Y25458" s="11"/>
      <c r="Z25458" s="11"/>
      <c r="BE25458"/>
      <c r="BF25458"/>
      <c r="BG25458"/>
    </row>
    <row r="25459" spans="11:59" x14ac:dyDescent="0.25">
      <c r="K25459" s="11"/>
      <c r="L25459" s="11"/>
      <c r="N25459" s="11"/>
      <c r="O25459" s="11"/>
      <c r="P25459" s="11"/>
      <c r="Q25459" s="11"/>
      <c r="R25459" s="11"/>
      <c r="S25459" s="11"/>
      <c r="T25459" s="11"/>
      <c r="U25459" s="11"/>
      <c r="V25459" s="11"/>
      <c r="W25459" s="11"/>
      <c r="X25459" s="11"/>
      <c r="Y25459" s="11"/>
      <c r="Z25459" s="11"/>
      <c r="BE25459"/>
      <c r="BF25459"/>
      <c r="BG25459"/>
    </row>
    <row r="25460" spans="11:59" x14ac:dyDescent="0.25">
      <c r="K25460" s="11"/>
      <c r="L25460" s="11"/>
      <c r="N25460" s="11"/>
      <c r="O25460" s="11"/>
      <c r="P25460" s="11"/>
      <c r="Q25460" s="11"/>
      <c r="R25460" s="11"/>
      <c r="S25460" s="11"/>
      <c r="T25460" s="11"/>
      <c r="U25460" s="11"/>
      <c r="V25460" s="11"/>
      <c r="W25460" s="11"/>
      <c r="X25460" s="11"/>
      <c r="Y25460" s="11"/>
      <c r="Z25460" s="11"/>
      <c r="BE25460"/>
      <c r="BF25460"/>
      <c r="BG25460"/>
    </row>
    <row r="25461" spans="11:59" x14ac:dyDescent="0.25">
      <c r="K25461" s="11"/>
      <c r="L25461" s="11"/>
      <c r="N25461" s="11"/>
      <c r="O25461" s="11"/>
      <c r="P25461" s="11"/>
      <c r="Q25461" s="11"/>
      <c r="R25461" s="11"/>
      <c r="S25461" s="11"/>
      <c r="T25461" s="11"/>
      <c r="U25461" s="11"/>
      <c r="V25461" s="11"/>
      <c r="W25461" s="11"/>
      <c r="X25461" s="11"/>
      <c r="Y25461" s="11"/>
      <c r="Z25461" s="11"/>
      <c r="BE25461"/>
      <c r="BF25461"/>
      <c r="BG25461"/>
    </row>
    <row r="25462" spans="11:59" x14ac:dyDescent="0.25">
      <c r="K25462" s="11"/>
      <c r="L25462" s="11"/>
      <c r="N25462" s="11"/>
      <c r="O25462" s="11"/>
      <c r="P25462" s="11"/>
      <c r="Q25462" s="11"/>
      <c r="R25462" s="11"/>
      <c r="S25462" s="11"/>
      <c r="T25462" s="11"/>
      <c r="U25462" s="11"/>
      <c r="V25462" s="11"/>
      <c r="W25462" s="11"/>
      <c r="X25462" s="11"/>
      <c r="Y25462" s="11"/>
      <c r="Z25462" s="11"/>
      <c r="BE25462"/>
      <c r="BF25462"/>
      <c r="BG25462"/>
    </row>
    <row r="25463" spans="11:59" x14ac:dyDescent="0.25">
      <c r="K25463" s="11"/>
      <c r="L25463" s="11"/>
      <c r="N25463" s="11"/>
      <c r="O25463" s="11"/>
      <c r="P25463" s="11"/>
      <c r="Q25463" s="11"/>
      <c r="R25463" s="11"/>
      <c r="S25463" s="11"/>
      <c r="T25463" s="11"/>
      <c r="U25463" s="11"/>
      <c r="V25463" s="11"/>
      <c r="W25463" s="11"/>
      <c r="X25463" s="11"/>
      <c r="Y25463" s="11"/>
      <c r="Z25463" s="11"/>
      <c r="BE25463"/>
      <c r="BF25463"/>
      <c r="BG25463"/>
    </row>
    <row r="25464" spans="11:59" x14ac:dyDescent="0.25">
      <c r="K25464" s="11"/>
      <c r="L25464" s="11"/>
      <c r="N25464" s="11"/>
      <c r="O25464" s="11"/>
      <c r="P25464" s="11"/>
      <c r="Q25464" s="11"/>
      <c r="R25464" s="11"/>
      <c r="S25464" s="11"/>
      <c r="T25464" s="11"/>
      <c r="U25464" s="11"/>
      <c r="V25464" s="11"/>
      <c r="W25464" s="11"/>
      <c r="X25464" s="11"/>
      <c r="Y25464" s="11"/>
      <c r="Z25464" s="11"/>
      <c r="BE25464"/>
      <c r="BF25464"/>
      <c r="BG25464"/>
    </row>
    <row r="25465" spans="11:59" x14ac:dyDescent="0.25">
      <c r="K25465" s="11"/>
      <c r="L25465" s="11"/>
      <c r="N25465" s="11"/>
      <c r="O25465" s="11"/>
      <c r="P25465" s="11"/>
      <c r="Q25465" s="11"/>
      <c r="R25465" s="11"/>
      <c r="S25465" s="11"/>
      <c r="T25465" s="11"/>
      <c r="U25465" s="11"/>
      <c r="V25465" s="11"/>
      <c r="W25465" s="11"/>
      <c r="X25465" s="11"/>
      <c r="Y25465" s="11"/>
      <c r="Z25465" s="11"/>
      <c r="BE25465"/>
      <c r="BF25465"/>
      <c r="BG25465"/>
    </row>
    <row r="25466" spans="11:59" x14ac:dyDescent="0.25">
      <c r="K25466" s="11"/>
      <c r="L25466" s="11"/>
      <c r="N25466" s="11"/>
      <c r="O25466" s="11"/>
      <c r="P25466" s="11"/>
      <c r="Q25466" s="11"/>
      <c r="R25466" s="11"/>
      <c r="S25466" s="11"/>
      <c r="T25466" s="11"/>
      <c r="U25466" s="11"/>
      <c r="V25466" s="11"/>
      <c r="W25466" s="11"/>
      <c r="X25466" s="11"/>
      <c r="Y25466" s="11"/>
      <c r="Z25466" s="11"/>
      <c r="BE25466"/>
      <c r="BF25466"/>
      <c r="BG25466"/>
    </row>
    <row r="25467" spans="11:59" x14ac:dyDescent="0.25">
      <c r="K25467" s="11"/>
      <c r="L25467" s="11"/>
      <c r="N25467" s="11"/>
      <c r="O25467" s="11"/>
      <c r="P25467" s="11"/>
      <c r="Q25467" s="11"/>
      <c r="R25467" s="11"/>
      <c r="S25467" s="11"/>
      <c r="T25467" s="11"/>
      <c r="U25467" s="11"/>
      <c r="V25467" s="11"/>
      <c r="W25467" s="11"/>
      <c r="X25467" s="11"/>
      <c r="Y25467" s="11"/>
      <c r="Z25467" s="11"/>
      <c r="BE25467"/>
      <c r="BF25467"/>
      <c r="BG25467"/>
    </row>
    <row r="25468" spans="11:59" x14ac:dyDescent="0.25">
      <c r="K25468" s="11"/>
      <c r="L25468" s="11"/>
      <c r="N25468" s="11"/>
      <c r="O25468" s="11"/>
      <c r="P25468" s="11"/>
      <c r="Q25468" s="11"/>
      <c r="R25468" s="11"/>
      <c r="S25468" s="11"/>
      <c r="T25468" s="11"/>
      <c r="U25468" s="11"/>
      <c r="V25468" s="11"/>
      <c r="W25468" s="11"/>
      <c r="X25468" s="11"/>
      <c r="Y25468" s="11"/>
      <c r="Z25468" s="11"/>
      <c r="BE25468"/>
      <c r="BF25468"/>
      <c r="BG25468"/>
    </row>
    <row r="25469" spans="11:59" x14ac:dyDescent="0.25">
      <c r="K25469" s="11"/>
      <c r="L25469" s="11"/>
      <c r="N25469" s="11"/>
      <c r="O25469" s="11"/>
      <c r="P25469" s="11"/>
      <c r="Q25469" s="11"/>
      <c r="R25469" s="11"/>
      <c r="S25469" s="11"/>
      <c r="T25469" s="11"/>
      <c r="U25469" s="11"/>
      <c r="V25469" s="11"/>
      <c r="W25469" s="11"/>
      <c r="X25469" s="11"/>
      <c r="Y25469" s="11"/>
      <c r="Z25469" s="11"/>
      <c r="BE25469"/>
      <c r="BF25469"/>
      <c r="BG25469"/>
    </row>
    <row r="25470" spans="11:59" x14ac:dyDescent="0.25">
      <c r="K25470" s="11"/>
      <c r="L25470" s="11"/>
      <c r="N25470" s="11"/>
      <c r="O25470" s="11"/>
      <c r="P25470" s="11"/>
      <c r="Q25470" s="11"/>
      <c r="R25470" s="11"/>
      <c r="S25470" s="11"/>
      <c r="T25470" s="11"/>
      <c r="U25470" s="11"/>
      <c r="V25470" s="11"/>
      <c r="W25470" s="11"/>
      <c r="X25470" s="11"/>
      <c r="Y25470" s="11"/>
      <c r="Z25470" s="11"/>
      <c r="BE25470"/>
      <c r="BF25470"/>
      <c r="BG25470"/>
    </row>
    <row r="25471" spans="11:59" x14ac:dyDescent="0.25">
      <c r="K25471" s="11"/>
      <c r="L25471" s="11"/>
      <c r="N25471" s="11"/>
      <c r="O25471" s="11"/>
      <c r="P25471" s="11"/>
      <c r="Q25471" s="11"/>
      <c r="R25471" s="11"/>
      <c r="S25471" s="11"/>
      <c r="T25471" s="11"/>
      <c r="U25471" s="11"/>
      <c r="V25471" s="11"/>
      <c r="W25471" s="11"/>
      <c r="X25471" s="11"/>
      <c r="Y25471" s="11"/>
      <c r="Z25471" s="11"/>
      <c r="BE25471"/>
      <c r="BF25471"/>
      <c r="BG25471"/>
    </row>
    <row r="25472" spans="11:59" x14ac:dyDescent="0.25">
      <c r="K25472" s="11"/>
      <c r="L25472" s="11"/>
      <c r="N25472" s="11"/>
      <c r="O25472" s="11"/>
      <c r="P25472" s="11"/>
      <c r="Q25472" s="11"/>
      <c r="R25472" s="11"/>
      <c r="S25472" s="11"/>
      <c r="T25472" s="11"/>
      <c r="U25472" s="11"/>
      <c r="V25472" s="11"/>
      <c r="W25472" s="11"/>
      <c r="X25472" s="11"/>
      <c r="Y25472" s="11"/>
      <c r="Z25472" s="11"/>
      <c r="BE25472"/>
      <c r="BF25472"/>
      <c r="BG25472"/>
    </row>
    <row r="25473" spans="11:59" x14ac:dyDescent="0.25">
      <c r="K25473" s="11"/>
      <c r="L25473" s="11"/>
      <c r="N25473" s="11"/>
      <c r="O25473" s="11"/>
      <c r="P25473" s="11"/>
      <c r="Q25473" s="11"/>
      <c r="R25473" s="11"/>
      <c r="S25473" s="11"/>
      <c r="T25473" s="11"/>
      <c r="U25473" s="11"/>
      <c r="V25473" s="11"/>
      <c r="W25473" s="11"/>
      <c r="X25473" s="11"/>
      <c r="Y25473" s="11"/>
      <c r="Z25473" s="11"/>
      <c r="BE25473"/>
      <c r="BF25473"/>
      <c r="BG25473"/>
    </row>
    <row r="25474" spans="11:59" x14ac:dyDescent="0.25">
      <c r="K25474" s="11"/>
      <c r="L25474" s="11"/>
      <c r="N25474" s="11"/>
      <c r="O25474" s="11"/>
      <c r="P25474" s="11"/>
      <c r="Q25474" s="11"/>
      <c r="R25474" s="11"/>
      <c r="S25474" s="11"/>
      <c r="T25474" s="11"/>
      <c r="U25474" s="11"/>
      <c r="V25474" s="11"/>
      <c r="W25474" s="11"/>
      <c r="X25474" s="11"/>
      <c r="Y25474" s="11"/>
      <c r="Z25474" s="11"/>
      <c r="BE25474"/>
      <c r="BF25474"/>
      <c r="BG25474"/>
    </row>
    <row r="25475" spans="11:59" x14ac:dyDescent="0.25">
      <c r="K25475" s="11"/>
      <c r="L25475" s="11"/>
      <c r="N25475" s="11"/>
      <c r="O25475" s="11"/>
      <c r="P25475" s="11"/>
      <c r="Q25475" s="11"/>
      <c r="R25475" s="11"/>
      <c r="S25475" s="11"/>
      <c r="T25475" s="11"/>
      <c r="U25475" s="11"/>
      <c r="V25475" s="11"/>
      <c r="W25475" s="11"/>
      <c r="X25475" s="11"/>
      <c r="Y25475" s="11"/>
      <c r="Z25475" s="11"/>
      <c r="BE25475"/>
      <c r="BF25475"/>
      <c r="BG25475"/>
    </row>
    <row r="25476" spans="11:59" x14ac:dyDescent="0.25">
      <c r="K25476" s="11"/>
      <c r="L25476" s="11"/>
      <c r="N25476" s="11"/>
      <c r="O25476" s="11"/>
      <c r="P25476" s="11"/>
      <c r="Q25476" s="11"/>
      <c r="R25476" s="11"/>
      <c r="S25476" s="11"/>
      <c r="T25476" s="11"/>
      <c r="U25476" s="11"/>
      <c r="V25476" s="11"/>
      <c r="W25476" s="11"/>
      <c r="X25476" s="11"/>
      <c r="Y25476" s="11"/>
      <c r="Z25476" s="11"/>
      <c r="BE25476"/>
      <c r="BF25476"/>
      <c r="BG25476"/>
    </row>
    <row r="25477" spans="11:59" x14ac:dyDescent="0.25">
      <c r="K25477" s="11"/>
      <c r="L25477" s="11"/>
      <c r="N25477" s="11"/>
      <c r="O25477" s="11"/>
      <c r="P25477" s="11"/>
      <c r="Q25477" s="11"/>
      <c r="R25477" s="11"/>
      <c r="S25477" s="11"/>
      <c r="T25477" s="11"/>
      <c r="U25477" s="11"/>
      <c r="V25477" s="11"/>
      <c r="W25477" s="11"/>
      <c r="X25477" s="11"/>
      <c r="Y25477" s="11"/>
      <c r="Z25477" s="11"/>
      <c r="BE25477"/>
      <c r="BF25477"/>
      <c r="BG25477"/>
    </row>
    <row r="25478" spans="11:59" x14ac:dyDescent="0.25">
      <c r="K25478" s="11"/>
      <c r="L25478" s="11"/>
      <c r="N25478" s="11"/>
      <c r="O25478" s="11"/>
      <c r="P25478" s="11"/>
      <c r="Q25478" s="11"/>
      <c r="R25478" s="11"/>
      <c r="S25478" s="11"/>
      <c r="T25478" s="11"/>
      <c r="U25478" s="11"/>
      <c r="V25478" s="11"/>
      <c r="W25478" s="11"/>
      <c r="X25478" s="11"/>
      <c r="Y25478" s="11"/>
      <c r="Z25478" s="11"/>
      <c r="BE25478"/>
      <c r="BF25478"/>
      <c r="BG25478"/>
    </row>
    <row r="25479" spans="11:59" x14ac:dyDescent="0.25">
      <c r="K25479" s="11"/>
      <c r="L25479" s="11"/>
      <c r="N25479" s="11"/>
      <c r="O25479" s="11"/>
      <c r="P25479" s="11"/>
      <c r="Q25479" s="11"/>
      <c r="R25479" s="11"/>
      <c r="S25479" s="11"/>
      <c r="T25479" s="11"/>
      <c r="U25479" s="11"/>
      <c r="V25479" s="11"/>
      <c r="W25479" s="11"/>
      <c r="X25479" s="11"/>
      <c r="Y25479" s="11"/>
      <c r="Z25479" s="11"/>
      <c r="BE25479"/>
      <c r="BF25479"/>
      <c r="BG25479"/>
    </row>
    <row r="25480" spans="11:59" x14ac:dyDescent="0.25">
      <c r="K25480" s="11"/>
      <c r="L25480" s="11"/>
      <c r="N25480" s="11"/>
      <c r="O25480" s="11"/>
      <c r="P25480" s="11"/>
      <c r="Q25480" s="11"/>
      <c r="R25480" s="11"/>
      <c r="S25480" s="11"/>
      <c r="T25480" s="11"/>
      <c r="U25480" s="11"/>
      <c r="V25480" s="11"/>
      <c r="W25480" s="11"/>
      <c r="X25480" s="11"/>
      <c r="Y25480" s="11"/>
      <c r="Z25480" s="11"/>
      <c r="BE25480"/>
      <c r="BF25480"/>
      <c r="BG25480"/>
    </row>
    <row r="25481" spans="11:59" x14ac:dyDescent="0.25">
      <c r="K25481" s="11"/>
      <c r="L25481" s="11"/>
      <c r="N25481" s="11"/>
      <c r="O25481" s="11"/>
      <c r="P25481" s="11"/>
      <c r="Q25481" s="11"/>
      <c r="R25481" s="11"/>
      <c r="S25481" s="11"/>
      <c r="T25481" s="11"/>
      <c r="U25481" s="11"/>
      <c r="V25481" s="11"/>
      <c r="W25481" s="11"/>
      <c r="X25481" s="11"/>
      <c r="Y25481" s="11"/>
      <c r="Z25481" s="11"/>
      <c r="BE25481"/>
      <c r="BF25481"/>
      <c r="BG25481"/>
    </row>
    <row r="25482" spans="11:59" x14ac:dyDescent="0.25">
      <c r="K25482" s="11"/>
      <c r="L25482" s="11"/>
      <c r="N25482" s="11"/>
      <c r="O25482" s="11"/>
      <c r="P25482" s="11"/>
      <c r="Q25482" s="11"/>
      <c r="R25482" s="11"/>
      <c r="S25482" s="11"/>
      <c r="T25482" s="11"/>
      <c r="U25482" s="11"/>
      <c r="V25482" s="11"/>
      <c r="W25482" s="11"/>
      <c r="X25482" s="11"/>
      <c r="Y25482" s="11"/>
      <c r="Z25482" s="11"/>
      <c r="BE25482"/>
      <c r="BF25482"/>
      <c r="BG25482"/>
    </row>
    <row r="25483" spans="11:59" x14ac:dyDescent="0.25">
      <c r="K25483" s="11"/>
      <c r="L25483" s="11"/>
      <c r="N25483" s="11"/>
      <c r="O25483" s="11"/>
      <c r="P25483" s="11"/>
      <c r="Q25483" s="11"/>
      <c r="R25483" s="11"/>
      <c r="S25483" s="11"/>
      <c r="T25483" s="11"/>
      <c r="U25483" s="11"/>
      <c r="V25483" s="11"/>
      <c r="W25483" s="11"/>
      <c r="X25483" s="11"/>
      <c r="Y25483" s="11"/>
      <c r="Z25483" s="11"/>
      <c r="BE25483"/>
      <c r="BF25483"/>
      <c r="BG25483"/>
    </row>
    <row r="25484" spans="11:59" x14ac:dyDescent="0.25">
      <c r="K25484" s="11"/>
      <c r="L25484" s="11"/>
      <c r="N25484" s="11"/>
      <c r="O25484" s="11"/>
      <c r="P25484" s="11"/>
      <c r="Q25484" s="11"/>
      <c r="R25484" s="11"/>
      <c r="S25484" s="11"/>
      <c r="T25484" s="11"/>
      <c r="U25484" s="11"/>
      <c r="V25484" s="11"/>
      <c r="W25484" s="11"/>
      <c r="X25484" s="11"/>
      <c r="Y25484" s="11"/>
      <c r="Z25484" s="11"/>
      <c r="BE25484"/>
      <c r="BF25484"/>
      <c r="BG25484"/>
    </row>
    <row r="25485" spans="11:59" x14ac:dyDescent="0.25">
      <c r="K25485" s="11"/>
      <c r="L25485" s="11"/>
      <c r="N25485" s="11"/>
      <c r="O25485" s="11"/>
      <c r="P25485" s="11"/>
      <c r="Q25485" s="11"/>
      <c r="R25485" s="11"/>
      <c r="S25485" s="11"/>
      <c r="T25485" s="11"/>
      <c r="U25485" s="11"/>
      <c r="V25485" s="11"/>
      <c r="W25485" s="11"/>
      <c r="X25485" s="11"/>
      <c r="Y25485" s="11"/>
      <c r="Z25485" s="11"/>
      <c r="BE25485"/>
      <c r="BF25485"/>
      <c r="BG25485"/>
    </row>
    <row r="25486" spans="11:59" x14ac:dyDescent="0.25">
      <c r="K25486" s="11"/>
      <c r="L25486" s="11"/>
      <c r="N25486" s="11"/>
      <c r="O25486" s="11"/>
      <c r="P25486" s="11"/>
      <c r="Q25486" s="11"/>
      <c r="R25486" s="11"/>
      <c r="S25486" s="11"/>
      <c r="T25486" s="11"/>
      <c r="U25486" s="11"/>
      <c r="V25486" s="11"/>
      <c r="W25486" s="11"/>
      <c r="X25486" s="11"/>
      <c r="Y25486" s="11"/>
      <c r="Z25486" s="11"/>
      <c r="BE25486"/>
      <c r="BF25486"/>
      <c r="BG25486"/>
    </row>
    <row r="25487" spans="11:59" x14ac:dyDescent="0.25">
      <c r="K25487" s="11"/>
      <c r="L25487" s="11"/>
      <c r="N25487" s="11"/>
      <c r="O25487" s="11"/>
      <c r="P25487" s="11"/>
      <c r="Q25487" s="11"/>
      <c r="R25487" s="11"/>
      <c r="S25487" s="11"/>
      <c r="T25487" s="11"/>
      <c r="U25487" s="11"/>
      <c r="V25487" s="11"/>
      <c r="W25487" s="11"/>
      <c r="X25487" s="11"/>
      <c r="Y25487" s="11"/>
      <c r="Z25487" s="11"/>
      <c r="BE25487"/>
      <c r="BF25487"/>
      <c r="BG25487"/>
    </row>
    <row r="25488" spans="11:59" x14ac:dyDescent="0.25">
      <c r="K25488" s="11"/>
      <c r="L25488" s="11"/>
      <c r="N25488" s="11"/>
      <c r="O25488" s="11"/>
      <c r="P25488" s="11"/>
      <c r="Q25488" s="11"/>
      <c r="R25488" s="11"/>
      <c r="S25488" s="11"/>
      <c r="T25488" s="11"/>
      <c r="U25488" s="11"/>
      <c r="V25488" s="11"/>
      <c r="W25488" s="11"/>
      <c r="X25488" s="11"/>
      <c r="Y25488" s="11"/>
      <c r="Z25488" s="11"/>
      <c r="BE25488"/>
      <c r="BF25488"/>
      <c r="BG25488"/>
    </row>
    <row r="25489" spans="11:59" x14ac:dyDescent="0.25">
      <c r="K25489" s="11"/>
      <c r="L25489" s="11"/>
      <c r="N25489" s="11"/>
      <c r="O25489" s="11"/>
      <c r="P25489" s="11"/>
      <c r="Q25489" s="11"/>
      <c r="R25489" s="11"/>
      <c r="S25489" s="11"/>
      <c r="T25489" s="11"/>
      <c r="U25489" s="11"/>
      <c r="V25489" s="11"/>
      <c r="W25489" s="11"/>
      <c r="X25489" s="11"/>
      <c r="Y25489" s="11"/>
      <c r="Z25489" s="11"/>
      <c r="BE25489"/>
      <c r="BF25489"/>
      <c r="BG25489"/>
    </row>
    <row r="25490" spans="11:59" x14ac:dyDescent="0.25">
      <c r="K25490" s="11"/>
      <c r="L25490" s="11"/>
      <c r="N25490" s="11"/>
      <c r="O25490" s="11"/>
      <c r="P25490" s="11"/>
      <c r="Q25490" s="11"/>
      <c r="R25490" s="11"/>
      <c r="S25490" s="11"/>
      <c r="T25490" s="11"/>
      <c r="U25490" s="11"/>
      <c r="V25490" s="11"/>
      <c r="W25490" s="11"/>
      <c r="X25490" s="11"/>
      <c r="Y25490" s="11"/>
      <c r="Z25490" s="11"/>
      <c r="BE25490"/>
      <c r="BF25490"/>
      <c r="BG25490"/>
    </row>
    <row r="25491" spans="11:59" x14ac:dyDescent="0.25">
      <c r="K25491" s="11"/>
      <c r="L25491" s="11"/>
      <c r="N25491" s="11"/>
      <c r="O25491" s="11"/>
      <c r="P25491" s="11"/>
      <c r="Q25491" s="11"/>
      <c r="R25491" s="11"/>
      <c r="S25491" s="11"/>
      <c r="T25491" s="11"/>
      <c r="U25491" s="11"/>
      <c r="V25491" s="11"/>
      <c r="W25491" s="11"/>
      <c r="X25491" s="11"/>
      <c r="Y25491" s="11"/>
      <c r="Z25491" s="11"/>
      <c r="BE25491"/>
      <c r="BF25491"/>
      <c r="BG25491"/>
    </row>
    <row r="25492" spans="11:59" x14ac:dyDescent="0.25">
      <c r="K25492" s="11"/>
      <c r="L25492" s="11"/>
      <c r="N25492" s="11"/>
      <c r="O25492" s="11"/>
      <c r="P25492" s="11"/>
      <c r="Q25492" s="11"/>
      <c r="R25492" s="11"/>
      <c r="S25492" s="11"/>
      <c r="T25492" s="11"/>
      <c r="U25492" s="11"/>
      <c r="V25492" s="11"/>
      <c r="W25492" s="11"/>
      <c r="X25492" s="11"/>
      <c r="Y25492" s="11"/>
      <c r="Z25492" s="11"/>
      <c r="BE25492"/>
      <c r="BF25492"/>
      <c r="BG25492"/>
    </row>
    <row r="25493" spans="11:59" x14ac:dyDescent="0.25">
      <c r="K25493" s="11"/>
      <c r="L25493" s="11"/>
      <c r="N25493" s="11"/>
      <c r="O25493" s="11"/>
      <c r="P25493" s="11"/>
      <c r="Q25493" s="11"/>
      <c r="R25493" s="11"/>
      <c r="S25493" s="11"/>
      <c r="T25493" s="11"/>
      <c r="U25493" s="11"/>
      <c r="V25493" s="11"/>
      <c r="W25493" s="11"/>
      <c r="X25493" s="11"/>
      <c r="Y25493" s="11"/>
      <c r="Z25493" s="11"/>
      <c r="BE25493"/>
      <c r="BF25493"/>
      <c r="BG25493"/>
    </row>
    <row r="25494" spans="11:59" x14ac:dyDescent="0.25">
      <c r="K25494" s="11"/>
      <c r="L25494" s="11"/>
      <c r="N25494" s="11"/>
      <c r="O25494" s="11"/>
      <c r="P25494" s="11"/>
      <c r="Q25494" s="11"/>
      <c r="R25494" s="11"/>
      <c r="S25494" s="11"/>
      <c r="T25494" s="11"/>
      <c r="U25494" s="11"/>
      <c r="V25494" s="11"/>
      <c r="W25494" s="11"/>
      <c r="X25494" s="11"/>
      <c r="Y25494" s="11"/>
      <c r="Z25494" s="11"/>
      <c r="BE25494"/>
      <c r="BF25494"/>
      <c r="BG25494"/>
    </row>
    <row r="25495" spans="11:59" x14ac:dyDescent="0.25">
      <c r="K25495" s="11"/>
      <c r="L25495" s="11"/>
      <c r="N25495" s="11"/>
      <c r="O25495" s="11"/>
      <c r="P25495" s="11"/>
      <c r="Q25495" s="11"/>
      <c r="R25495" s="11"/>
      <c r="S25495" s="11"/>
      <c r="T25495" s="11"/>
      <c r="U25495" s="11"/>
      <c r="V25495" s="11"/>
      <c r="W25495" s="11"/>
      <c r="X25495" s="11"/>
      <c r="Y25495" s="11"/>
      <c r="Z25495" s="11"/>
      <c r="BE25495"/>
      <c r="BF25495"/>
      <c r="BG25495"/>
    </row>
    <row r="25496" spans="11:59" x14ac:dyDescent="0.25">
      <c r="K25496" s="11"/>
      <c r="L25496" s="11"/>
      <c r="N25496" s="11"/>
      <c r="O25496" s="11"/>
      <c r="P25496" s="11"/>
      <c r="Q25496" s="11"/>
      <c r="R25496" s="11"/>
      <c r="S25496" s="11"/>
      <c r="T25496" s="11"/>
      <c r="U25496" s="11"/>
      <c r="V25496" s="11"/>
      <c r="W25496" s="11"/>
      <c r="X25496" s="11"/>
      <c r="Y25496" s="11"/>
      <c r="Z25496" s="11"/>
      <c r="BE25496"/>
      <c r="BF25496"/>
      <c r="BG25496"/>
    </row>
    <row r="25497" spans="11:59" x14ac:dyDescent="0.25">
      <c r="K25497" s="11"/>
      <c r="L25497" s="11"/>
      <c r="N25497" s="11"/>
      <c r="O25497" s="11"/>
      <c r="P25497" s="11"/>
      <c r="Q25497" s="11"/>
      <c r="R25497" s="11"/>
      <c r="S25497" s="11"/>
      <c r="T25497" s="11"/>
      <c r="U25497" s="11"/>
      <c r="V25497" s="11"/>
      <c r="W25497" s="11"/>
      <c r="X25497" s="11"/>
      <c r="Y25497" s="11"/>
      <c r="Z25497" s="11"/>
      <c r="BE25497"/>
      <c r="BF25497"/>
      <c r="BG25497"/>
    </row>
    <row r="25498" spans="11:59" x14ac:dyDescent="0.25">
      <c r="K25498" s="11"/>
      <c r="L25498" s="11"/>
      <c r="N25498" s="11"/>
      <c r="O25498" s="11"/>
      <c r="P25498" s="11"/>
      <c r="Q25498" s="11"/>
      <c r="R25498" s="11"/>
      <c r="S25498" s="11"/>
      <c r="T25498" s="11"/>
      <c r="U25498" s="11"/>
      <c r="V25498" s="11"/>
      <c r="W25498" s="11"/>
      <c r="X25498" s="11"/>
      <c r="Y25498" s="11"/>
      <c r="Z25498" s="11"/>
      <c r="BE25498"/>
      <c r="BF25498"/>
      <c r="BG25498"/>
    </row>
    <row r="25499" spans="11:59" x14ac:dyDescent="0.25">
      <c r="K25499" s="11"/>
      <c r="L25499" s="11"/>
      <c r="N25499" s="11"/>
      <c r="O25499" s="11"/>
      <c r="P25499" s="11"/>
      <c r="Q25499" s="11"/>
      <c r="R25499" s="11"/>
      <c r="S25499" s="11"/>
      <c r="T25499" s="11"/>
      <c r="U25499" s="11"/>
      <c r="V25499" s="11"/>
      <c r="W25499" s="11"/>
      <c r="X25499" s="11"/>
      <c r="Y25499" s="11"/>
      <c r="Z25499" s="11"/>
      <c r="BE25499"/>
      <c r="BF25499"/>
      <c r="BG25499"/>
    </row>
    <row r="25500" spans="11:59" x14ac:dyDescent="0.25">
      <c r="K25500" s="11"/>
      <c r="L25500" s="11"/>
      <c r="N25500" s="11"/>
      <c r="O25500" s="11"/>
      <c r="P25500" s="11"/>
      <c r="Q25500" s="11"/>
      <c r="R25500" s="11"/>
      <c r="S25500" s="11"/>
      <c r="T25500" s="11"/>
      <c r="U25500" s="11"/>
      <c r="V25500" s="11"/>
      <c r="W25500" s="11"/>
      <c r="X25500" s="11"/>
      <c r="Y25500" s="11"/>
      <c r="Z25500" s="11"/>
      <c r="BE25500"/>
      <c r="BF25500"/>
      <c r="BG25500"/>
    </row>
    <row r="25501" spans="11:59" x14ac:dyDescent="0.25">
      <c r="K25501" s="11"/>
      <c r="L25501" s="11"/>
      <c r="N25501" s="11"/>
      <c r="O25501" s="11"/>
      <c r="P25501" s="11"/>
      <c r="Q25501" s="11"/>
      <c r="R25501" s="11"/>
      <c r="S25501" s="11"/>
      <c r="T25501" s="11"/>
      <c r="U25501" s="11"/>
      <c r="V25501" s="11"/>
      <c r="W25501" s="11"/>
      <c r="X25501" s="11"/>
      <c r="Y25501" s="11"/>
      <c r="Z25501" s="11"/>
      <c r="BE25501"/>
      <c r="BF25501"/>
      <c r="BG25501"/>
    </row>
    <row r="25502" spans="11:59" x14ac:dyDescent="0.25">
      <c r="K25502" s="11"/>
      <c r="L25502" s="11"/>
      <c r="N25502" s="11"/>
      <c r="O25502" s="11"/>
      <c r="P25502" s="11"/>
      <c r="Q25502" s="11"/>
      <c r="R25502" s="11"/>
      <c r="S25502" s="11"/>
      <c r="T25502" s="11"/>
      <c r="U25502" s="11"/>
      <c r="V25502" s="11"/>
      <c r="W25502" s="11"/>
      <c r="X25502" s="11"/>
      <c r="Y25502" s="11"/>
      <c r="Z25502" s="11"/>
      <c r="BE25502"/>
      <c r="BF25502"/>
      <c r="BG25502"/>
    </row>
    <row r="25503" spans="11:59" x14ac:dyDescent="0.25">
      <c r="K25503" s="11"/>
      <c r="L25503" s="11"/>
      <c r="N25503" s="11"/>
      <c r="O25503" s="11"/>
      <c r="P25503" s="11"/>
      <c r="Q25503" s="11"/>
      <c r="R25503" s="11"/>
      <c r="S25503" s="11"/>
      <c r="T25503" s="11"/>
      <c r="U25503" s="11"/>
      <c r="V25503" s="11"/>
      <c r="W25503" s="11"/>
      <c r="X25503" s="11"/>
      <c r="Y25503" s="11"/>
      <c r="Z25503" s="11"/>
      <c r="BE25503"/>
      <c r="BF25503"/>
      <c r="BG25503"/>
    </row>
    <row r="25504" spans="11:59" x14ac:dyDescent="0.25">
      <c r="K25504" s="11"/>
      <c r="L25504" s="11"/>
      <c r="N25504" s="11"/>
      <c r="O25504" s="11"/>
      <c r="P25504" s="11"/>
      <c r="Q25504" s="11"/>
      <c r="R25504" s="11"/>
      <c r="S25504" s="11"/>
      <c r="T25504" s="11"/>
      <c r="U25504" s="11"/>
      <c r="V25504" s="11"/>
      <c r="W25504" s="11"/>
      <c r="X25504" s="11"/>
      <c r="Y25504" s="11"/>
      <c r="Z25504" s="11"/>
      <c r="BE25504"/>
      <c r="BF25504"/>
      <c r="BG25504"/>
    </row>
    <row r="25505" spans="11:59" x14ac:dyDescent="0.25">
      <c r="K25505" s="11"/>
      <c r="L25505" s="11"/>
      <c r="N25505" s="11"/>
      <c r="O25505" s="11"/>
      <c r="P25505" s="11"/>
      <c r="Q25505" s="11"/>
      <c r="R25505" s="11"/>
      <c r="S25505" s="11"/>
      <c r="T25505" s="11"/>
      <c r="U25505" s="11"/>
      <c r="V25505" s="11"/>
      <c r="W25505" s="11"/>
      <c r="X25505" s="11"/>
      <c r="Y25505" s="11"/>
      <c r="Z25505" s="11"/>
      <c r="BE25505"/>
      <c r="BF25505"/>
      <c r="BG25505"/>
    </row>
    <row r="25506" spans="11:59" x14ac:dyDescent="0.25">
      <c r="K25506" s="11"/>
      <c r="L25506" s="11"/>
      <c r="N25506" s="11"/>
      <c r="O25506" s="11"/>
      <c r="P25506" s="11"/>
      <c r="Q25506" s="11"/>
      <c r="R25506" s="11"/>
      <c r="S25506" s="11"/>
      <c r="T25506" s="11"/>
      <c r="U25506" s="11"/>
      <c r="V25506" s="11"/>
      <c r="W25506" s="11"/>
      <c r="X25506" s="11"/>
      <c r="Y25506" s="11"/>
      <c r="Z25506" s="11"/>
      <c r="BE25506"/>
      <c r="BF25506"/>
      <c r="BG25506"/>
    </row>
    <row r="25507" spans="11:59" x14ac:dyDescent="0.25">
      <c r="K25507" s="11"/>
      <c r="L25507" s="11"/>
      <c r="N25507" s="11"/>
      <c r="O25507" s="11"/>
      <c r="P25507" s="11"/>
      <c r="Q25507" s="11"/>
      <c r="R25507" s="11"/>
      <c r="S25507" s="11"/>
      <c r="T25507" s="11"/>
      <c r="U25507" s="11"/>
      <c r="V25507" s="11"/>
      <c r="W25507" s="11"/>
      <c r="X25507" s="11"/>
      <c r="Y25507" s="11"/>
      <c r="Z25507" s="11"/>
      <c r="BE25507"/>
      <c r="BF25507"/>
      <c r="BG25507"/>
    </row>
    <row r="25508" spans="11:59" x14ac:dyDescent="0.25">
      <c r="K25508" s="11"/>
      <c r="L25508" s="11"/>
      <c r="N25508" s="11"/>
      <c r="O25508" s="11"/>
      <c r="P25508" s="11"/>
      <c r="Q25508" s="11"/>
      <c r="R25508" s="11"/>
      <c r="S25508" s="11"/>
      <c r="T25508" s="11"/>
      <c r="U25508" s="11"/>
      <c r="V25508" s="11"/>
      <c r="W25508" s="11"/>
      <c r="X25508" s="11"/>
      <c r="Y25508" s="11"/>
      <c r="Z25508" s="11"/>
      <c r="BE25508"/>
      <c r="BF25508"/>
      <c r="BG25508"/>
    </row>
    <row r="25509" spans="11:59" x14ac:dyDescent="0.25">
      <c r="K25509" s="11"/>
      <c r="L25509" s="11"/>
      <c r="N25509" s="11"/>
      <c r="O25509" s="11"/>
      <c r="P25509" s="11"/>
      <c r="Q25509" s="11"/>
      <c r="R25509" s="11"/>
      <c r="S25509" s="11"/>
      <c r="T25509" s="11"/>
      <c r="U25509" s="11"/>
      <c r="V25509" s="11"/>
      <c r="W25509" s="11"/>
      <c r="X25509" s="11"/>
      <c r="Y25509" s="11"/>
      <c r="Z25509" s="11"/>
      <c r="BE25509"/>
      <c r="BF25509"/>
      <c r="BG25509"/>
    </row>
    <row r="25510" spans="11:59" x14ac:dyDescent="0.25">
      <c r="K25510" s="11"/>
      <c r="L25510" s="11"/>
      <c r="N25510" s="11"/>
      <c r="O25510" s="11"/>
      <c r="P25510" s="11"/>
      <c r="Q25510" s="11"/>
      <c r="R25510" s="11"/>
      <c r="S25510" s="11"/>
      <c r="T25510" s="11"/>
      <c r="U25510" s="11"/>
      <c r="V25510" s="11"/>
      <c r="W25510" s="11"/>
      <c r="X25510" s="11"/>
      <c r="Y25510" s="11"/>
      <c r="Z25510" s="11"/>
      <c r="BE25510"/>
      <c r="BF25510"/>
      <c r="BG25510"/>
    </row>
    <row r="25511" spans="11:59" x14ac:dyDescent="0.25">
      <c r="K25511" s="11"/>
      <c r="L25511" s="11"/>
      <c r="N25511" s="11"/>
      <c r="O25511" s="11"/>
      <c r="P25511" s="11"/>
      <c r="Q25511" s="11"/>
      <c r="R25511" s="11"/>
      <c r="S25511" s="11"/>
      <c r="T25511" s="11"/>
      <c r="U25511" s="11"/>
      <c r="V25511" s="11"/>
      <c r="W25511" s="11"/>
      <c r="X25511" s="11"/>
      <c r="Y25511" s="11"/>
      <c r="Z25511" s="11"/>
      <c r="BE25511"/>
      <c r="BF25511"/>
      <c r="BG25511"/>
    </row>
    <row r="25512" spans="11:59" x14ac:dyDescent="0.25">
      <c r="K25512" s="11"/>
      <c r="L25512" s="11"/>
      <c r="N25512" s="11"/>
      <c r="O25512" s="11"/>
      <c r="P25512" s="11"/>
      <c r="Q25512" s="11"/>
      <c r="R25512" s="11"/>
      <c r="S25512" s="11"/>
      <c r="T25512" s="11"/>
      <c r="U25512" s="11"/>
      <c r="V25512" s="11"/>
      <c r="W25512" s="11"/>
      <c r="X25512" s="11"/>
      <c r="Y25512" s="11"/>
      <c r="Z25512" s="11"/>
      <c r="BE25512"/>
      <c r="BF25512"/>
      <c r="BG25512"/>
    </row>
    <row r="25513" spans="11:59" x14ac:dyDescent="0.25">
      <c r="K25513" s="11"/>
      <c r="L25513" s="11"/>
      <c r="N25513" s="11"/>
      <c r="O25513" s="11"/>
      <c r="P25513" s="11"/>
      <c r="Q25513" s="11"/>
      <c r="R25513" s="11"/>
      <c r="S25513" s="11"/>
      <c r="T25513" s="11"/>
      <c r="U25513" s="11"/>
      <c r="V25513" s="11"/>
      <c r="W25513" s="11"/>
      <c r="X25513" s="11"/>
      <c r="Y25513" s="11"/>
      <c r="Z25513" s="11"/>
      <c r="BE25513"/>
      <c r="BF25513"/>
      <c r="BG25513"/>
    </row>
    <row r="25514" spans="11:59" x14ac:dyDescent="0.25">
      <c r="K25514" s="11"/>
      <c r="L25514" s="11"/>
      <c r="N25514" s="11"/>
      <c r="O25514" s="11"/>
      <c r="P25514" s="11"/>
      <c r="Q25514" s="11"/>
      <c r="R25514" s="11"/>
      <c r="S25514" s="11"/>
      <c r="T25514" s="11"/>
      <c r="U25514" s="11"/>
      <c r="V25514" s="11"/>
      <c r="W25514" s="11"/>
      <c r="X25514" s="11"/>
      <c r="Y25514" s="11"/>
      <c r="Z25514" s="11"/>
      <c r="BE25514"/>
      <c r="BF25514"/>
      <c r="BG25514"/>
    </row>
    <row r="25515" spans="11:59" x14ac:dyDescent="0.25">
      <c r="K25515" s="11"/>
      <c r="L25515" s="11"/>
      <c r="N25515" s="11"/>
      <c r="O25515" s="11"/>
      <c r="P25515" s="11"/>
      <c r="Q25515" s="11"/>
      <c r="R25515" s="11"/>
      <c r="S25515" s="11"/>
      <c r="T25515" s="11"/>
      <c r="U25515" s="11"/>
      <c r="V25515" s="11"/>
      <c r="W25515" s="11"/>
      <c r="X25515" s="11"/>
      <c r="Y25515" s="11"/>
      <c r="Z25515" s="11"/>
      <c r="BE25515"/>
      <c r="BF25515"/>
      <c r="BG25515"/>
    </row>
    <row r="25516" spans="11:59" x14ac:dyDescent="0.25">
      <c r="K25516" s="11"/>
      <c r="L25516" s="11"/>
      <c r="N25516" s="11"/>
      <c r="O25516" s="11"/>
      <c r="P25516" s="11"/>
      <c r="Q25516" s="11"/>
      <c r="R25516" s="11"/>
      <c r="S25516" s="11"/>
      <c r="T25516" s="11"/>
      <c r="U25516" s="11"/>
      <c r="V25516" s="11"/>
      <c r="W25516" s="11"/>
      <c r="X25516" s="11"/>
      <c r="Y25516" s="11"/>
      <c r="Z25516" s="11"/>
      <c r="BE25516"/>
      <c r="BF25516"/>
      <c r="BG25516"/>
    </row>
    <row r="25517" spans="11:59" x14ac:dyDescent="0.25">
      <c r="K25517" s="11"/>
      <c r="L25517" s="11"/>
      <c r="N25517" s="11"/>
      <c r="O25517" s="11"/>
      <c r="P25517" s="11"/>
      <c r="Q25517" s="11"/>
      <c r="R25517" s="11"/>
      <c r="S25517" s="11"/>
      <c r="T25517" s="11"/>
      <c r="U25517" s="11"/>
      <c r="V25517" s="11"/>
      <c r="W25517" s="11"/>
      <c r="X25517" s="11"/>
      <c r="Y25517" s="11"/>
      <c r="Z25517" s="11"/>
      <c r="BE25517"/>
      <c r="BF25517"/>
      <c r="BG25517"/>
    </row>
    <row r="25518" spans="11:59" x14ac:dyDescent="0.25">
      <c r="K25518" s="11"/>
      <c r="L25518" s="11"/>
      <c r="N25518" s="11"/>
      <c r="O25518" s="11"/>
      <c r="P25518" s="11"/>
      <c r="Q25518" s="11"/>
      <c r="R25518" s="11"/>
      <c r="S25518" s="11"/>
      <c r="T25518" s="11"/>
      <c r="U25518" s="11"/>
      <c r="V25518" s="11"/>
      <c r="W25518" s="11"/>
      <c r="X25518" s="11"/>
      <c r="Y25518" s="11"/>
      <c r="Z25518" s="11"/>
      <c r="BE25518"/>
      <c r="BF25518"/>
      <c r="BG25518"/>
    </row>
    <row r="25519" spans="11:59" x14ac:dyDescent="0.25">
      <c r="K25519" s="11"/>
      <c r="L25519" s="11"/>
      <c r="N25519" s="11"/>
      <c r="O25519" s="11"/>
      <c r="P25519" s="11"/>
      <c r="Q25519" s="11"/>
      <c r="R25519" s="11"/>
      <c r="S25519" s="11"/>
      <c r="T25519" s="11"/>
      <c r="U25519" s="11"/>
      <c r="V25519" s="11"/>
      <c r="W25519" s="11"/>
      <c r="X25519" s="11"/>
      <c r="Y25519" s="11"/>
      <c r="Z25519" s="11"/>
      <c r="BE25519"/>
      <c r="BF25519"/>
      <c r="BG25519"/>
    </row>
    <row r="25520" spans="11:59" x14ac:dyDescent="0.25">
      <c r="K25520" s="11"/>
      <c r="L25520" s="11"/>
      <c r="N25520" s="11"/>
      <c r="O25520" s="11"/>
      <c r="P25520" s="11"/>
      <c r="Q25520" s="11"/>
      <c r="R25520" s="11"/>
      <c r="S25520" s="11"/>
      <c r="T25520" s="11"/>
      <c r="U25520" s="11"/>
      <c r="V25520" s="11"/>
      <c r="W25520" s="11"/>
      <c r="X25520" s="11"/>
      <c r="Y25520" s="11"/>
      <c r="Z25520" s="11"/>
      <c r="BE25520"/>
      <c r="BF25520"/>
      <c r="BG25520"/>
    </row>
    <row r="25521" spans="11:59" x14ac:dyDescent="0.25">
      <c r="K25521" s="11"/>
      <c r="L25521" s="11"/>
      <c r="N25521" s="11"/>
      <c r="O25521" s="11"/>
      <c r="P25521" s="11"/>
      <c r="Q25521" s="11"/>
      <c r="R25521" s="11"/>
      <c r="S25521" s="11"/>
      <c r="T25521" s="11"/>
      <c r="U25521" s="11"/>
      <c r="V25521" s="11"/>
      <c r="W25521" s="11"/>
      <c r="X25521" s="11"/>
      <c r="Y25521" s="11"/>
      <c r="Z25521" s="11"/>
      <c r="BE25521"/>
      <c r="BF25521"/>
      <c r="BG25521"/>
    </row>
    <row r="25522" spans="11:59" x14ac:dyDescent="0.25">
      <c r="K25522" s="11"/>
      <c r="L25522" s="11"/>
      <c r="N25522" s="11"/>
      <c r="O25522" s="11"/>
      <c r="P25522" s="11"/>
      <c r="Q25522" s="11"/>
      <c r="R25522" s="11"/>
      <c r="S25522" s="11"/>
      <c r="T25522" s="11"/>
      <c r="U25522" s="11"/>
      <c r="V25522" s="11"/>
      <c r="W25522" s="11"/>
      <c r="X25522" s="11"/>
      <c r="Y25522" s="11"/>
      <c r="Z25522" s="11"/>
      <c r="BE25522"/>
      <c r="BF25522"/>
      <c r="BG25522"/>
    </row>
    <row r="25523" spans="11:59" x14ac:dyDescent="0.25">
      <c r="K25523" s="11"/>
      <c r="L25523" s="11"/>
      <c r="N25523" s="11"/>
      <c r="O25523" s="11"/>
      <c r="P25523" s="11"/>
      <c r="Q25523" s="11"/>
      <c r="R25523" s="11"/>
      <c r="S25523" s="11"/>
      <c r="T25523" s="11"/>
      <c r="U25523" s="11"/>
      <c r="V25523" s="11"/>
      <c r="W25523" s="11"/>
      <c r="X25523" s="11"/>
      <c r="Y25523" s="11"/>
      <c r="Z25523" s="11"/>
      <c r="BE25523"/>
      <c r="BF25523"/>
      <c r="BG25523"/>
    </row>
    <row r="25524" spans="11:59" x14ac:dyDescent="0.25">
      <c r="K25524" s="11"/>
      <c r="L25524" s="11"/>
      <c r="N25524" s="11"/>
      <c r="O25524" s="11"/>
      <c r="P25524" s="11"/>
      <c r="Q25524" s="11"/>
      <c r="R25524" s="11"/>
      <c r="S25524" s="11"/>
      <c r="T25524" s="11"/>
      <c r="U25524" s="11"/>
      <c r="V25524" s="11"/>
      <c r="W25524" s="11"/>
      <c r="X25524" s="11"/>
      <c r="Y25524" s="11"/>
      <c r="Z25524" s="11"/>
      <c r="BE25524"/>
      <c r="BF25524"/>
      <c r="BG25524"/>
    </row>
    <row r="25525" spans="11:59" x14ac:dyDescent="0.25">
      <c r="K25525" s="11"/>
      <c r="L25525" s="11"/>
      <c r="N25525" s="11"/>
      <c r="O25525" s="11"/>
      <c r="P25525" s="11"/>
      <c r="Q25525" s="11"/>
      <c r="R25525" s="11"/>
      <c r="S25525" s="11"/>
      <c r="T25525" s="11"/>
      <c r="U25525" s="11"/>
      <c r="V25525" s="11"/>
      <c r="W25525" s="11"/>
      <c r="X25525" s="11"/>
      <c r="Y25525" s="11"/>
      <c r="Z25525" s="11"/>
      <c r="BE25525"/>
      <c r="BF25525"/>
      <c r="BG25525"/>
    </row>
    <row r="25526" spans="11:59" x14ac:dyDescent="0.25">
      <c r="K25526" s="11"/>
      <c r="L25526" s="11"/>
      <c r="N25526" s="11"/>
      <c r="O25526" s="11"/>
      <c r="P25526" s="11"/>
      <c r="Q25526" s="11"/>
      <c r="R25526" s="11"/>
      <c r="S25526" s="11"/>
      <c r="T25526" s="11"/>
      <c r="U25526" s="11"/>
      <c r="V25526" s="11"/>
      <c r="W25526" s="11"/>
      <c r="X25526" s="11"/>
      <c r="Y25526" s="11"/>
      <c r="Z25526" s="11"/>
      <c r="BE25526"/>
      <c r="BF25526"/>
      <c r="BG25526"/>
    </row>
    <row r="25527" spans="11:59" x14ac:dyDescent="0.25">
      <c r="K25527" s="11"/>
      <c r="L25527" s="11"/>
      <c r="N25527" s="11"/>
      <c r="O25527" s="11"/>
      <c r="P25527" s="11"/>
      <c r="Q25527" s="11"/>
      <c r="R25527" s="11"/>
      <c r="S25527" s="11"/>
      <c r="T25527" s="11"/>
      <c r="U25527" s="11"/>
      <c r="V25527" s="11"/>
      <c r="W25527" s="11"/>
      <c r="X25527" s="11"/>
      <c r="Y25527" s="11"/>
      <c r="Z25527" s="11"/>
      <c r="BE25527"/>
      <c r="BF25527"/>
      <c r="BG25527"/>
    </row>
    <row r="25528" spans="11:59" x14ac:dyDescent="0.25">
      <c r="K25528" s="11"/>
      <c r="L25528" s="11"/>
      <c r="N25528" s="11"/>
      <c r="O25528" s="11"/>
      <c r="P25528" s="11"/>
      <c r="Q25528" s="11"/>
      <c r="R25528" s="11"/>
      <c r="S25528" s="11"/>
      <c r="T25528" s="11"/>
      <c r="U25528" s="11"/>
      <c r="V25528" s="11"/>
      <c r="W25528" s="11"/>
      <c r="X25528" s="11"/>
      <c r="Y25528" s="11"/>
      <c r="Z25528" s="11"/>
      <c r="BE25528"/>
      <c r="BF25528"/>
      <c r="BG25528"/>
    </row>
    <row r="25529" spans="11:59" x14ac:dyDescent="0.25">
      <c r="K25529" s="11"/>
      <c r="L25529" s="11"/>
      <c r="N25529" s="11"/>
      <c r="O25529" s="11"/>
      <c r="P25529" s="11"/>
      <c r="Q25529" s="11"/>
      <c r="R25529" s="11"/>
      <c r="S25529" s="11"/>
      <c r="T25529" s="11"/>
      <c r="U25529" s="11"/>
      <c r="V25529" s="11"/>
      <c r="W25529" s="11"/>
      <c r="X25529" s="11"/>
      <c r="Y25529" s="11"/>
      <c r="Z25529" s="11"/>
      <c r="BE25529"/>
      <c r="BF25529"/>
      <c r="BG25529"/>
    </row>
    <row r="25530" spans="11:59" x14ac:dyDescent="0.25">
      <c r="K25530" s="11"/>
      <c r="L25530" s="11"/>
      <c r="N25530" s="11"/>
      <c r="O25530" s="11"/>
      <c r="P25530" s="11"/>
      <c r="Q25530" s="11"/>
      <c r="R25530" s="11"/>
      <c r="S25530" s="11"/>
      <c r="T25530" s="11"/>
      <c r="U25530" s="11"/>
      <c r="V25530" s="11"/>
      <c r="W25530" s="11"/>
      <c r="X25530" s="11"/>
      <c r="Y25530" s="11"/>
      <c r="Z25530" s="11"/>
      <c r="BE25530"/>
      <c r="BF25530"/>
      <c r="BG25530"/>
    </row>
    <row r="25531" spans="11:59" x14ac:dyDescent="0.25">
      <c r="K25531" s="11"/>
      <c r="L25531" s="11"/>
      <c r="N25531" s="11"/>
      <c r="O25531" s="11"/>
      <c r="P25531" s="11"/>
      <c r="Q25531" s="11"/>
      <c r="R25531" s="11"/>
      <c r="S25531" s="11"/>
      <c r="T25531" s="11"/>
      <c r="U25531" s="11"/>
      <c r="V25531" s="11"/>
      <c r="W25531" s="11"/>
      <c r="X25531" s="11"/>
      <c r="Y25531" s="11"/>
      <c r="Z25531" s="11"/>
      <c r="BE25531"/>
      <c r="BF25531"/>
      <c r="BG25531"/>
    </row>
    <row r="25532" spans="11:59" x14ac:dyDescent="0.25">
      <c r="K25532" s="11"/>
      <c r="L25532" s="11"/>
      <c r="N25532" s="11"/>
      <c r="O25532" s="11"/>
      <c r="P25532" s="11"/>
      <c r="Q25532" s="11"/>
      <c r="R25532" s="11"/>
      <c r="S25532" s="11"/>
      <c r="T25532" s="11"/>
      <c r="U25532" s="11"/>
      <c r="V25532" s="11"/>
      <c r="W25532" s="11"/>
      <c r="X25532" s="11"/>
      <c r="Y25532" s="11"/>
      <c r="Z25532" s="11"/>
      <c r="BE25532"/>
      <c r="BF25532"/>
      <c r="BG25532"/>
    </row>
    <row r="25533" spans="11:59" x14ac:dyDescent="0.25">
      <c r="K25533" s="11"/>
      <c r="L25533" s="11"/>
      <c r="N25533" s="11"/>
      <c r="O25533" s="11"/>
      <c r="P25533" s="11"/>
      <c r="Q25533" s="11"/>
      <c r="R25533" s="11"/>
      <c r="S25533" s="11"/>
      <c r="T25533" s="11"/>
      <c r="U25533" s="11"/>
      <c r="V25533" s="11"/>
      <c r="W25533" s="11"/>
      <c r="X25533" s="11"/>
      <c r="Y25533" s="11"/>
      <c r="Z25533" s="11"/>
      <c r="BE25533"/>
      <c r="BF25533"/>
      <c r="BG25533"/>
    </row>
    <row r="25534" spans="11:59" x14ac:dyDescent="0.25">
      <c r="K25534" s="11"/>
      <c r="L25534" s="11"/>
      <c r="N25534" s="11"/>
      <c r="O25534" s="11"/>
      <c r="P25534" s="11"/>
      <c r="Q25534" s="11"/>
      <c r="R25534" s="11"/>
      <c r="S25534" s="11"/>
      <c r="T25534" s="11"/>
      <c r="U25534" s="11"/>
      <c r="V25534" s="11"/>
      <c r="W25534" s="11"/>
      <c r="X25534" s="11"/>
      <c r="Y25534" s="11"/>
      <c r="Z25534" s="11"/>
      <c r="BE25534"/>
      <c r="BF25534"/>
      <c r="BG25534"/>
    </row>
    <row r="25535" spans="11:59" x14ac:dyDescent="0.25">
      <c r="K25535" s="11"/>
      <c r="L25535" s="11"/>
      <c r="N25535" s="11"/>
      <c r="O25535" s="11"/>
      <c r="P25535" s="11"/>
      <c r="Q25535" s="11"/>
      <c r="R25535" s="11"/>
      <c r="S25535" s="11"/>
      <c r="T25535" s="11"/>
      <c r="U25535" s="11"/>
      <c r="V25535" s="11"/>
      <c r="W25535" s="11"/>
      <c r="X25535" s="11"/>
      <c r="Y25535" s="11"/>
      <c r="Z25535" s="11"/>
      <c r="BE25535"/>
      <c r="BF25535"/>
      <c r="BG25535"/>
    </row>
    <row r="25536" spans="11:59" x14ac:dyDescent="0.25">
      <c r="K25536" s="11"/>
      <c r="L25536" s="11"/>
      <c r="N25536" s="11"/>
      <c r="O25536" s="11"/>
      <c r="P25536" s="11"/>
      <c r="Q25536" s="11"/>
      <c r="R25536" s="11"/>
      <c r="S25536" s="11"/>
      <c r="T25536" s="11"/>
      <c r="U25536" s="11"/>
      <c r="V25536" s="11"/>
      <c r="W25536" s="11"/>
      <c r="X25536" s="11"/>
      <c r="Y25536" s="11"/>
      <c r="Z25536" s="11"/>
      <c r="BE25536"/>
      <c r="BF25536"/>
      <c r="BG25536"/>
    </row>
    <row r="25537" spans="11:59" x14ac:dyDescent="0.25">
      <c r="K25537" s="11"/>
      <c r="L25537" s="11"/>
      <c r="N25537" s="11"/>
      <c r="O25537" s="11"/>
      <c r="P25537" s="11"/>
      <c r="Q25537" s="11"/>
      <c r="R25537" s="11"/>
      <c r="S25537" s="11"/>
      <c r="T25537" s="11"/>
      <c r="U25537" s="11"/>
      <c r="V25537" s="11"/>
      <c r="W25537" s="11"/>
      <c r="X25537" s="11"/>
      <c r="Y25537" s="11"/>
      <c r="Z25537" s="11"/>
      <c r="BE25537"/>
      <c r="BF25537"/>
      <c r="BG25537"/>
    </row>
    <row r="25538" spans="11:59" x14ac:dyDescent="0.25">
      <c r="K25538" s="11"/>
      <c r="L25538" s="11"/>
      <c r="N25538" s="11"/>
      <c r="O25538" s="11"/>
      <c r="P25538" s="11"/>
      <c r="Q25538" s="11"/>
      <c r="R25538" s="11"/>
      <c r="S25538" s="11"/>
      <c r="T25538" s="11"/>
      <c r="U25538" s="11"/>
      <c r="V25538" s="11"/>
      <c r="W25538" s="11"/>
      <c r="X25538" s="11"/>
      <c r="Y25538" s="11"/>
      <c r="Z25538" s="11"/>
      <c r="BE25538"/>
      <c r="BF25538"/>
      <c r="BG25538"/>
    </row>
    <row r="25539" spans="11:59" x14ac:dyDescent="0.25">
      <c r="K25539" s="11"/>
      <c r="L25539" s="11"/>
      <c r="N25539" s="11"/>
      <c r="O25539" s="11"/>
      <c r="P25539" s="11"/>
      <c r="Q25539" s="11"/>
      <c r="R25539" s="11"/>
      <c r="S25539" s="11"/>
      <c r="T25539" s="11"/>
      <c r="U25539" s="11"/>
      <c r="V25539" s="11"/>
      <c r="W25539" s="11"/>
      <c r="X25539" s="11"/>
      <c r="Y25539" s="11"/>
      <c r="Z25539" s="11"/>
      <c r="BE25539"/>
      <c r="BF25539"/>
      <c r="BG25539"/>
    </row>
    <row r="25540" spans="11:59" x14ac:dyDescent="0.25">
      <c r="K25540" s="11"/>
      <c r="L25540" s="11"/>
      <c r="N25540" s="11"/>
      <c r="O25540" s="11"/>
      <c r="P25540" s="11"/>
      <c r="Q25540" s="11"/>
      <c r="R25540" s="11"/>
      <c r="S25540" s="11"/>
      <c r="T25540" s="11"/>
      <c r="U25540" s="11"/>
      <c r="V25540" s="11"/>
      <c r="W25540" s="11"/>
      <c r="X25540" s="11"/>
      <c r="Y25540" s="11"/>
      <c r="Z25540" s="11"/>
      <c r="BE25540"/>
      <c r="BF25540"/>
      <c r="BG25540"/>
    </row>
    <row r="25541" spans="11:59" x14ac:dyDescent="0.25">
      <c r="K25541" s="11"/>
      <c r="L25541" s="11"/>
      <c r="N25541" s="11"/>
      <c r="O25541" s="11"/>
      <c r="P25541" s="11"/>
      <c r="Q25541" s="11"/>
      <c r="R25541" s="11"/>
      <c r="S25541" s="11"/>
      <c r="T25541" s="11"/>
      <c r="U25541" s="11"/>
      <c r="V25541" s="11"/>
      <c r="W25541" s="11"/>
      <c r="X25541" s="11"/>
      <c r="Y25541" s="11"/>
      <c r="Z25541" s="11"/>
      <c r="BE25541"/>
      <c r="BF25541"/>
      <c r="BG25541"/>
    </row>
    <row r="25542" spans="11:59" x14ac:dyDescent="0.25">
      <c r="K25542" s="11"/>
      <c r="L25542" s="11"/>
      <c r="N25542" s="11"/>
      <c r="O25542" s="11"/>
      <c r="P25542" s="11"/>
      <c r="Q25542" s="11"/>
      <c r="R25542" s="11"/>
      <c r="S25542" s="11"/>
      <c r="T25542" s="11"/>
      <c r="U25542" s="11"/>
      <c r="V25542" s="11"/>
      <c r="W25542" s="11"/>
      <c r="X25542" s="11"/>
      <c r="Y25542" s="11"/>
      <c r="Z25542" s="11"/>
      <c r="BE25542"/>
      <c r="BF25542"/>
      <c r="BG25542"/>
    </row>
    <row r="25543" spans="11:59" x14ac:dyDescent="0.25">
      <c r="K25543" s="11"/>
      <c r="L25543" s="11"/>
      <c r="N25543" s="11"/>
      <c r="O25543" s="11"/>
      <c r="P25543" s="11"/>
      <c r="Q25543" s="11"/>
      <c r="R25543" s="11"/>
      <c r="S25543" s="11"/>
      <c r="T25543" s="11"/>
      <c r="U25543" s="11"/>
      <c r="V25543" s="11"/>
      <c r="W25543" s="11"/>
      <c r="X25543" s="11"/>
      <c r="Y25543" s="11"/>
      <c r="Z25543" s="11"/>
      <c r="BE25543"/>
      <c r="BF25543"/>
      <c r="BG25543"/>
    </row>
    <row r="25544" spans="11:59" x14ac:dyDescent="0.25">
      <c r="K25544" s="11"/>
      <c r="L25544" s="11"/>
      <c r="N25544" s="11"/>
      <c r="O25544" s="11"/>
      <c r="P25544" s="11"/>
      <c r="Q25544" s="11"/>
      <c r="R25544" s="11"/>
      <c r="S25544" s="11"/>
      <c r="T25544" s="11"/>
      <c r="U25544" s="11"/>
      <c r="V25544" s="11"/>
      <c r="W25544" s="11"/>
      <c r="X25544" s="11"/>
      <c r="Y25544" s="11"/>
      <c r="Z25544" s="11"/>
      <c r="BE25544"/>
      <c r="BF25544"/>
      <c r="BG25544"/>
    </row>
    <row r="25545" spans="11:59" x14ac:dyDescent="0.25">
      <c r="K25545" s="11"/>
      <c r="L25545" s="11"/>
      <c r="N25545" s="11"/>
      <c r="O25545" s="11"/>
      <c r="P25545" s="11"/>
      <c r="Q25545" s="11"/>
      <c r="R25545" s="11"/>
      <c r="S25545" s="11"/>
      <c r="T25545" s="11"/>
      <c r="U25545" s="11"/>
      <c r="V25545" s="11"/>
      <c r="W25545" s="11"/>
      <c r="X25545" s="11"/>
      <c r="Y25545" s="11"/>
      <c r="Z25545" s="11"/>
      <c r="BE25545"/>
      <c r="BF25545"/>
      <c r="BG25545"/>
    </row>
    <row r="25546" spans="11:59" x14ac:dyDescent="0.25">
      <c r="K25546" s="11"/>
      <c r="L25546" s="11"/>
      <c r="N25546" s="11"/>
      <c r="O25546" s="11"/>
      <c r="P25546" s="11"/>
      <c r="Q25546" s="11"/>
      <c r="R25546" s="11"/>
      <c r="S25546" s="11"/>
      <c r="T25546" s="11"/>
      <c r="U25546" s="11"/>
      <c r="V25546" s="11"/>
      <c r="W25546" s="11"/>
      <c r="X25546" s="11"/>
      <c r="Y25546" s="11"/>
      <c r="Z25546" s="11"/>
      <c r="BE25546"/>
      <c r="BF25546"/>
      <c r="BG25546"/>
    </row>
    <row r="25547" spans="11:59" x14ac:dyDescent="0.25">
      <c r="K25547" s="11"/>
      <c r="L25547" s="11"/>
      <c r="N25547" s="11"/>
      <c r="O25547" s="11"/>
      <c r="P25547" s="11"/>
      <c r="Q25547" s="11"/>
      <c r="R25547" s="11"/>
      <c r="S25547" s="11"/>
      <c r="T25547" s="11"/>
      <c r="U25547" s="11"/>
      <c r="V25547" s="11"/>
      <c r="W25547" s="11"/>
      <c r="X25547" s="11"/>
      <c r="Y25547" s="11"/>
      <c r="Z25547" s="11"/>
      <c r="BE25547"/>
      <c r="BF25547"/>
      <c r="BG25547"/>
    </row>
    <row r="25548" spans="11:59" x14ac:dyDescent="0.25">
      <c r="K25548" s="11"/>
      <c r="L25548" s="11"/>
      <c r="N25548" s="11"/>
      <c r="O25548" s="11"/>
      <c r="P25548" s="11"/>
      <c r="Q25548" s="11"/>
      <c r="R25548" s="11"/>
      <c r="S25548" s="11"/>
      <c r="T25548" s="11"/>
      <c r="U25548" s="11"/>
      <c r="V25548" s="11"/>
      <c r="W25548" s="11"/>
      <c r="X25548" s="11"/>
      <c r="Y25548" s="11"/>
      <c r="Z25548" s="11"/>
      <c r="BE25548"/>
      <c r="BF25548"/>
      <c r="BG25548"/>
    </row>
    <row r="25549" spans="11:59" x14ac:dyDescent="0.25">
      <c r="K25549" s="11"/>
      <c r="L25549" s="11"/>
      <c r="N25549" s="11"/>
      <c r="O25549" s="11"/>
      <c r="P25549" s="11"/>
      <c r="Q25549" s="11"/>
      <c r="R25549" s="11"/>
      <c r="S25549" s="11"/>
      <c r="T25549" s="11"/>
      <c r="U25549" s="11"/>
      <c r="V25549" s="11"/>
      <c r="W25549" s="11"/>
      <c r="X25549" s="11"/>
      <c r="Y25549" s="11"/>
      <c r="Z25549" s="11"/>
      <c r="BE25549"/>
      <c r="BF25549"/>
      <c r="BG25549"/>
    </row>
    <row r="25550" spans="11:59" x14ac:dyDescent="0.25">
      <c r="K25550" s="11"/>
      <c r="L25550" s="11"/>
      <c r="N25550" s="11"/>
      <c r="O25550" s="11"/>
      <c r="P25550" s="11"/>
      <c r="Q25550" s="11"/>
      <c r="R25550" s="11"/>
      <c r="S25550" s="11"/>
      <c r="T25550" s="11"/>
      <c r="U25550" s="11"/>
      <c r="V25550" s="11"/>
      <c r="W25550" s="11"/>
      <c r="X25550" s="11"/>
      <c r="Y25550" s="11"/>
      <c r="Z25550" s="11"/>
      <c r="BE25550"/>
      <c r="BF25550"/>
      <c r="BG25550"/>
    </row>
    <row r="25551" spans="11:59" x14ac:dyDescent="0.25">
      <c r="K25551" s="11"/>
      <c r="L25551" s="11"/>
      <c r="N25551" s="11"/>
      <c r="O25551" s="11"/>
      <c r="P25551" s="11"/>
      <c r="Q25551" s="11"/>
      <c r="R25551" s="11"/>
      <c r="S25551" s="11"/>
      <c r="T25551" s="11"/>
      <c r="U25551" s="11"/>
      <c r="V25551" s="11"/>
      <c r="W25551" s="11"/>
      <c r="X25551" s="11"/>
      <c r="Y25551" s="11"/>
      <c r="Z25551" s="11"/>
      <c r="BE25551"/>
      <c r="BF25551"/>
      <c r="BG25551"/>
    </row>
    <row r="25552" spans="11:59" x14ac:dyDescent="0.25">
      <c r="K25552" s="11"/>
      <c r="L25552" s="11"/>
      <c r="N25552" s="11"/>
      <c r="O25552" s="11"/>
      <c r="P25552" s="11"/>
      <c r="Q25552" s="11"/>
      <c r="R25552" s="11"/>
      <c r="S25552" s="11"/>
      <c r="T25552" s="11"/>
      <c r="U25552" s="11"/>
      <c r="V25552" s="11"/>
      <c r="W25552" s="11"/>
      <c r="X25552" s="11"/>
      <c r="Y25552" s="11"/>
      <c r="Z25552" s="11"/>
      <c r="BE25552"/>
      <c r="BF25552"/>
      <c r="BG25552"/>
    </row>
    <row r="25553" spans="11:59" x14ac:dyDescent="0.25">
      <c r="K25553" s="11"/>
      <c r="L25553" s="11"/>
      <c r="N25553" s="11"/>
      <c r="O25553" s="11"/>
      <c r="P25553" s="11"/>
      <c r="Q25553" s="11"/>
      <c r="R25553" s="11"/>
      <c r="S25553" s="11"/>
      <c r="T25553" s="11"/>
      <c r="U25553" s="11"/>
      <c r="V25553" s="11"/>
      <c r="W25553" s="11"/>
      <c r="X25553" s="11"/>
      <c r="Y25553" s="11"/>
      <c r="Z25553" s="11"/>
      <c r="BE25553"/>
      <c r="BF25553"/>
      <c r="BG25553"/>
    </row>
    <row r="25554" spans="11:59" x14ac:dyDescent="0.25">
      <c r="K25554" s="11"/>
      <c r="L25554" s="11"/>
      <c r="N25554" s="11"/>
      <c r="O25554" s="11"/>
      <c r="P25554" s="11"/>
      <c r="Q25554" s="11"/>
      <c r="R25554" s="11"/>
      <c r="S25554" s="11"/>
      <c r="T25554" s="11"/>
      <c r="U25554" s="11"/>
      <c r="V25554" s="11"/>
      <c r="W25554" s="11"/>
      <c r="X25554" s="11"/>
      <c r="Y25554" s="11"/>
      <c r="Z25554" s="11"/>
      <c r="BE25554"/>
      <c r="BF25554"/>
      <c r="BG25554"/>
    </row>
    <row r="25555" spans="11:59" x14ac:dyDescent="0.25">
      <c r="K25555" s="11"/>
      <c r="L25555" s="11"/>
      <c r="N25555" s="11"/>
      <c r="O25555" s="11"/>
      <c r="P25555" s="11"/>
      <c r="Q25555" s="11"/>
      <c r="R25555" s="11"/>
      <c r="S25555" s="11"/>
      <c r="T25555" s="11"/>
      <c r="U25555" s="11"/>
      <c r="V25555" s="11"/>
      <c r="W25555" s="11"/>
      <c r="X25555" s="11"/>
      <c r="Y25555" s="11"/>
      <c r="Z25555" s="11"/>
      <c r="BE25555"/>
      <c r="BF25555"/>
      <c r="BG25555"/>
    </row>
    <row r="25556" spans="11:59" x14ac:dyDescent="0.25">
      <c r="K25556" s="11"/>
      <c r="L25556" s="11"/>
      <c r="N25556" s="11"/>
      <c r="O25556" s="11"/>
      <c r="P25556" s="11"/>
      <c r="Q25556" s="11"/>
      <c r="R25556" s="11"/>
      <c r="S25556" s="11"/>
      <c r="T25556" s="11"/>
      <c r="U25556" s="11"/>
      <c r="V25556" s="11"/>
      <c r="W25556" s="11"/>
      <c r="X25556" s="11"/>
      <c r="Y25556" s="11"/>
      <c r="Z25556" s="11"/>
      <c r="BE25556"/>
      <c r="BF25556"/>
      <c r="BG25556"/>
    </row>
    <row r="25557" spans="11:59" x14ac:dyDescent="0.25">
      <c r="K25557" s="11"/>
      <c r="L25557" s="11"/>
      <c r="N25557" s="11"/>
      <c r="O25557" s="11"/>
      <c r="P25557" s="11"/>
      <c r="Q25557" s="11"/>
      <c r="R25557" s="11"/>
      <c r="S25557" s="11"/>
      <c r="T25557" s="11"/>
      <c r="U25557" s="11"/>
      <c r="V25557" s="11"/>
      <c r="W25557" s="11"/>
      <c r="X25557" s="11"/>
      <c r="Y25557" s="11"/>
      <c r="Z25557" s="11"/>
      <c r="BE25557"/>
      <c r="BF25557"/>
      <c r="BG25557"/>
    </row>
    <row r="25558" spans="11:59" x14ac:dyDescent="0.25">
      <c r="K25558" s="11"/>
      <c r="L25558" s="11"/>
      <c r="N25558" s="11"/>
      <c r="O25558" s="11"/>
      <c r="P25558" s="11"/>
      <c r="Q25558" s="11"/>
      <c r="R25558" s="11"/>
      <c r="S25558" s="11"/>
      <c r="T25558" s="11"/>
      <c r="U25558" s="11"/>
      <c r="V25558" s="11"/>
      <c r="W25558" s="11"/>
      <c r="X25558" s="11"/>
      <c r="Y25558" s="11"/>
      <c r="Z25558" s="11"/>
      <c r="BE25558"/>
      <c r="BF25558"/>
      <c r="BG25558"/>
    </row>
    <row r="25559" spans="11:59" x14ac:dyDescent="0.25">
      <c r="K25559" s="11"/>
      <c r="L25559" s="11"/>
      <c r="N25559" s="11"/>
      <c r="O25559" s="11"/>
      <c r="P25559" s="11"/>
      <c r="Q25559" s="11"/>
      <c r="R25559" s="11"/>
      <c r="S25559" s="11"/>
      <c r="T25559" s="11"/>
      <c r="U25559" s="11"/>
      <c r="V25559" s="11"/>
      <c r="W25559" s="11"/>
      <c r="X25559" s="11"/>
      <c r="Y25559" s="11"/>
      <c r="Z25559" s="11"/>
      <c r="BE25559"/>
      <c r="BF25559"/>
      <c r="BG25559"/>
    </row>
    <row r="25560" spans="11:59" x14ac:dyDescent="0.25">
      <c r="K25560" s="11"/>
      <c r="L25560" s="11"/>
      <c r="N25560" s="11"/>
      <c r="O25560" s="11"/>
      <c r="P25560" s="11"/>
      <c r="Q25560" s="11"/>
      <c r="R25560" s="11"/>
      <c r="S25560" s="11"/>
      <c r="T25560" s="11"/>
      <c r="U25560" s="11"/>
      <c r="V25560" s="11"/>
      <c r="W25560" s="11"/>
      <c r="X25560" s="11"/>
      <c r="Y25560" s="11"/>
      <c r="Z25560" s="11"/>
      <c r="BE25560"/>
      <c r="BF25560"/>
      <c r="BG25560"/>
    </row>
    <row r="25561" spans="11:59" x14ac:dyDescent="0.25">
      <c r="K25561" s="11"/>
      <c r="L25561" s="11"/>
      <c r="N25561" s="11"/>
      <c r="O25561" s="11"/>
      <c r="P25561" s="11"/>
      <c r="Q25561" s="11"/>
      <c r="R25561" s="11"/>
      <c r="S25561" s="11"/>
      <c r="T25561" s="11"/>
      <c r="U25561" s="11"/>
      <c r="V25561" s="11"/>
      <c r="W25561" s="11"/>
      <c r="X25561" s="11"/>
      <c r="Y25561" s="11"/>
      <c r="Z25561" s="11"/>
      <c r="BE25561"/>
      <c r="BF25561"/>
      <c r="BG25561"/>
    </row>
    <row r="25562" spans="11:59" x14ac:dyDescent="0.25">
      <c r="K25562" s="11"/>
      <c r="L25562" s="11"/>
      <c r="N25562" s="11"/>
      <c r="O25562" s="11"/>
      <c r="P25562" s="11"/>
      <c r="Q25562" s="11"/>
      <c r="R25562" s="11"/>
      <c r="S25562" s="11"/>
      <c r="T25562" s="11"/>
      <c r="U25562" s="11"/>
      <c r="V25562" s="11"/>
      <c r="W25562" s="11"/>
      <c r="X25562" s="11"/>
      <c r="Y25562" s="11"/>
      <c r="Z25562" s="11"/>
      <c r="BE25562"/>
      <c r="BF25562"/>
      <c r="BG25562"/>
    </row>
    <row r="25563" spans="11:59" x14ac:dyDescent="0.25">
      <c r="K25563" s="11"/>
      <c r="L25563" s="11"/>
      <c r="N25563" s="11"/>
      <c r="O25563" s="11"/>
      <c r="P25563" s="11"/>
      <c r="Q25563" s="11"/>
      <c r="R25563" s="11"/>
      <c r="S25563" s="11"/>
      <c r="T25563" s="11"/>
      <c r="U25563" s="11"/>
      <c r="V25563" s="11"/>
      <c r="W25563" s="11"/>
      <c r="X25563" s="11"/>
      <c r="Y25563" s="11"/>
      <c r="Z25563" s="11"/>
      <c r="BE25563"/>
      <c r="BF25563"/>
      <c r="BG25563"/>
    </row>
    <row r="25564" spans="11:59" x14ac:dyDescent="0.25">
      <c r="K25564" s="11"/>
      <c r="L25564" s="11"/>
      <c r="N25564" s="11"/>
      <c r="O25564" s="11"/>
      <c r="P25564" s="11"/>
      <c r="Q25564" s="11"/>
      <c r="R25564" s="11"/>
      <c r="S25564" s="11"/>
      <c r="T25564" s="11"/>
      <c r="U25564" s="11"/>
      <c r="V25564" s="11"/>
      <c r="W25564" s="11"/>
      <c r="X25564" s="11"/>
      <c r="Y25564" s="11"/>
      <c r="Z25564" s="11"/>
      <c r="BE25564"/>
      <c r="BF25564"/>
      <c r="BG25564"/>
    </row>
    <row r="25565" spans="11:59" x14ac:dyDescent="0.25">
      <c r="K25565" s="11"/>
      <c r="L25565" s="11"/>
      <c r="N25565" s="11"/>
      <c r="O25565" s="11"/>
      <c r="P25565" s="11"/>
      <c r="Q25565" s="11"/>
      <c r="R25565" s="11"/>
      <c r="S25565" s="11"/>
      <c r="T25565" s="11"/>
      <c r="U25565" s="11"/>
      <c r="V25565" s="11"/>
      <c r="W25565" s="11"/>
      <c r="X25565" s="11"/>
      <c r="Y25565" s="11"/>
      <c r="Z25565" s="11"/>
      <c r="BE25565"/>
      <c r="BF25565"/>
      <c r="BG25565"/>
    </row>
    <row r="25566" spans="11:59" x14ac:dyDescent="0.25">
      <c r="K25566" s="11"/>
      <c r="L25566" s="11"/>
      <c r="N25566" s="11"/>
      <c r="O25566" s="11"/>
      <c r="P25566" s="11"/>
      <c r="Q25566" s="11"/>
      <c r="R25566" s="11"/>
      <c r="S25566" s="11"/>
      <c r="T25566" s="11"/>
      <c r="U25566" s="11"/>
      <c r="V25566" s="11"/>
      <c r="W25566" s="11"/>
      <c r="X25566" s="11"/>
      <c r="Y25566" s="11"/>
      <c r="Z25566" s="11"/>
      <c r="BE25566"/>
      <c r="BF25566"/>
      <c r="BG25566"/>
    </row>
    <row r="25567" spans="11:59" x14ac:dyDescent="0.25">
      <c r="K25567" s="11"/>
      <c r="L25567" s="11"/>
      <c r="N25567" s="11"/>
      <c r="O25567" s="11"/>
      <c r="P25567" s="11"/>
      <c r="Q25567" s="11"/>
      <c r="R25567" s="11"/>
      <c r="S25567" s="11"/>
      <c r="T25567" s="11"/>
      <c r="U25567" s="11"/>
      <c r="V25567" s="11"/>
      <c r="W25567" s="11"/>
      <c r="X25567" s="11"/>
      <c r="Y25567" s="11"/>
      <c r="Z25567" s="11"/>
      <c r="BE25567"/>
      <c r="BF25567"/>
      <c r="BG25567"/>
    </row>
    <row r="25568" spans="11:59" x14ac:dyDescent="0.25">
      <c r="K25568" s="11"/>
      <c r="L25568" s="11"/>
      <c r="N25568" s="11"/>
      <c r="O25568" s="11"/>
      <c r="P25568" s="11"/>
      <c r="Q25568" s="11"/>
      <c r="R25568" s="11"/>
      <c r="S25568" s="11"/>
      <c r="T25568" s="11"/>
      <c r="U25568" s="11"/>
      <c r="V25568" s="11"/>
      <c r="W25568" s="11"/>
      <c r="X25568" s="11"/>
      <c r="Y25568" s="11"/>
      <c r="Z25568" s="11"/>
      <c r="BE25568"/>
      <c r="BF25568"/>
      <c r="BG25568"/>
    </row>
    <row r="25569" spans="11:59" x14ac:dyDescent="0.25">
      <c r="K25569" s="11"/>
      <c r="L25569" s="11"/>
      <c r="N25569" s="11"/>
      <c r="O25569" s="11"/>
      <c r="P25569" s="11"/>
      <c r="Q25569" s="11"/>
      <c r="R25569" s="11"/>
      <c r="S25569" s="11"/>
      <c r="T25569" s="11"/>
      <c r="U25569" s="11"/>
      <c r="V25569" s="11"/>
      <c r="W25569" s="11"/>
      <c r="X25569" s="11"/>
      <c r="Y25569" s="11"/>
      <c r="Z25569" s="11"/>
      <c r="BE25569"/>
      <c r="BF25569"/>
      <c r="BG25569"/>
    </row>
    <row r="25570" spans="11:59" x14ac:dyDescent="0.25">
      <c r="K25570" s="11"/>
      <c r="L25570" s="11"/>
      <c r="N25570" s="11"/>
      <c r="O25570" s="11"/>
      <c r="P25570" s="11"/>
      <c r="Q25570" s="11"/>
      <c r="R25570" s="11"/>
      <c r="S25570" s="11"/>
      <c r="T25570" s="11"/>
      <c r="U25570" s="11"/>
      <c r="V25570" s="11"/>
      <c r="W25570" s="11"/>
      <c r="X25570" s="11"/>
      <c r="Y25570" s="11"/>
      <c r="Z25570" s="11"/>
      <c r="BE25570"/>
      <c r="BF25570"/>
      <c r="BG25570"/>
    </row>
    <row r="25571" spans="11:59" x14ac:dyDescent="0.25">
      <c r="K25571" s="11"/>
      <c r="L25571" s="11"/>
      <c r="N25571" s="11"/>
      <c r="O25571" s="11"/>
      <c r="P25571" s="11"/>
      <c r="Q25571" s="11"/>
      <c r="R25571" s="11"/>
      <c r="S25571" s="11"/>
      <c r="T25571" s="11"/>
      <c r="U25571" s="11"/>
      <c r="V25571" s="11"/>
      <c r="W25571" s="11"/>
      <c r="X25571" s="11"/>
      <c r="Y25571" s="11"/>
      <c r="Z25571" s="11"/>
      <c r="BE25571"/>
      <c r="BF25571"/>
      <c r="BG25571"/>
    </row>
    <row r="25572" spans="11:59" x14ac:dyDescent="0.25">
      <c r="K25572" s="11"/>
      <c r="L25572" s="11"/>
      <c r="N25572" s="11"/>
      <c r="O25572" s="11"/>
      <c r="P25572" s="11"/>
      <c r="Q25572" s="11"/>
      <c r="R25572" s="11"/>
      <c r="S25572" s="11"/>
      <c r="T25572" s="11"/>
      <c r="U25572" s="11"/>
      <c r="V25572" s="11"/>
      <c r="W25572" s="11"/>
      <c r="X25572" s="11"/>
      <c r="Y25572" s="11"/>
      <c r="Z25572" s="11"/>
      <c r="BE25572"/>
      <c r="BF25572"/>
      <c r="BG25572"/>
    </row>
    <row r="25573" spans="11:59" x14ac:dyDescent="0.25">
      <c r="K25573" s="11"/>
      <c r="L25573" s="11"/>
      <c r="N25573" s="11"/>
      <c r="O25573" s="11"/>
      <c r="P25573" s="11"/>
      <c r="Q25573" s="11"/>
      <c r="R25573" s="11"/>
      <c r="S25573" s="11"/>
      <c r="T25573" s="11"/>
      <c r="U25573" s="11"/>
      <c r="V25573" s="11"/>
      <c r="W25573" s="11"/>
      <c r="X25573" s="11"/>
      <c r="Y25573" s="11"/>
      <c r="Z25573" s="11"/>
      <c r="BE25573"/>
      <c r="BF25573"/>
      <c r="BG25573"/>
    </row>
    <row r="25574" spans="11:59" x14ac:dyDescent="0.25">
      <c r="K25574" s="11"/>
      <c r="L25574" s="11"/>
      <c r="N25574" s="11"/>
      <c r="O25574" s="11"/>
      <c r="P25574" s="11"/>
      <c r="Q25574" s="11"/>
      <c r="R25574" s="11"/>
      <c r="S25574" s="11"/>
      <c r="T25574" s="11"/>
      <c r="U25574" s="11"/>
      <c r="V25574" s="11"/>
      <c r="W25574" s="11"/>
      <c r="X25574" s="11"/>
      <c r="Y25574" s="11"/>
      <c r="Z25574" s="11"/>
      <c r="BE25574"/>
      <c r="BF25574"/>
      <c r="BG25574"/>
    </row>
    <row r="25575" spans="11:59" x14ac:dyDescent="0.25">
      <c r="K25575" s="11"/>
      <c r="L25575" s="11"/>
      <c r="N25575" s="11"/>
      <c r="O25575" s="11"/>
      <c r="P25575" s="11"/>
      <c r="Q25575" s="11"/>
      <c r="R25575" s="11"/>
      <c r="S25575" s="11"/>
      <c r="T25575" s="11"/>
      <c r="U25575" s="11"/>
      <c r="V25575" s="11"/>
      <c r="W25575" s="11"/>
      <c r="X25575" s="11"/>
      <c r="Y25575" s="11"/>
      <c r="Z25575" s="11"/>
      <c r="BE25575"/>
      <c r="BF25575"/>
      <c r="BG25575"/>
    </row>
    <row r="25576" spans="11:59" x14ac:dyDescent="0.25">
      <c r="K25576" s="11"/>
      <c r="L25576" s="11"/>
      <c r="N25576" s="11"/>
      <c r="O25576" s="11"/>
      <c r="P25576" s="11"/>
      <c r="Q25576" s="11"/>
      <c r="R25576" s="11"/>
      <c r="S25576" s="11"/>
      <c r="T25576" s="11"/>
      <c r="U25576" s="11"/>
      <c r="V25576" s="11"/>
      <c r="W25576" s="11"/>
      <c r="X25576" s="11"/>
      <c r="Y25576" s="11"/>
      <c r="Z25576" s="11"/>
      <c r="BE25576"/>
      <c r="BF25576"/>
      <c r="BG25576"/>
    </row>
    <row r="25577" spans="11:59" x14ac:dyDescent="0.25">
      <c r="K25577" s="11"/>
      <c r="L25577" s="11"/>
      <c r="N25577" s="11"/>
      <c r="O25577" s="11"/>
      <c r="P25577" s="11"/>
      <c r="Q25577" s="11"/>
      <c r="R25577" s="11"/>
      <c r="S25577" s="11"/>
      <c r="T25577" s="11"/>
      <c r="U25577" s="11"/>
      <c r="V25577" s="11"/>
      <c r="W25577" s="11"/>
      <c r="X25577" s="11"/>
      <c r="Y25577" s="11"/>
      <c r="Z25577" s="11"/>
      <c r="BE25577"/>
      <c r="BF25577"/>
      <c r="BG25577"/>
    </row>
    <row r="25578" spans="11:59" x14ac:dyDescent="0.25">
      <c r="K25578" s="11"/>
      <c r="L25578" s="11"/>
      <c r="N25578" s="11"/>
      <c r="O25578" s="11"/>
      <c r="P25578" s="11"/>
      <c r="Q25578" s="11"/>
      <c r="R25578" s="11"/>
      <c r="S25578" s="11"/>
      <c r="T25578" s="11"/>
      <c r="U25578" s="11"/>
      <c r="V25578" s="11"/>
      <c r="W25578" s="11"/>
      <c r="X25578" s="11"/>
      <c r="Y25578" s="11"/>
      <c r="Z25578" s="11"/>
      <c r="BE25578"/>
      <c r="BF25578"/>
      <c r="BG25578"/>
    </row>
    <row r="25579" spans="11:59" x14ac:dyDescent="0.25">
      <c r="K25579" s="11"/>
      <c r="L25579" s="11"/>
      <c r="N25579" s="11"/>
      <c r="O25579" s="11"/>
      <c r="P25579" s="11"/>
      <c r="Q25579" s="11"/>
      <c r="R25579" s="11"/>
      <c r="S25579" s="11"/>
      <c r="T25579" s="11"/>
      <c r="U25579" s="11"/>
      <c r="V25579" s="11"/>
      <c r="W25579" s="11"/>
      <c r="X25579" s="11"/>
      <c r="Y25579" s="11"/>
      <c r="Z25579" s="11"/>
      <c r="BE25579"/>
      <c r="BF25579"/>
      <c r="BG25579"/>
    </row>
    <row r="25580" spans="11:59" x14ac:dyDescent="0.25">
      <c r="K25580" s="11"/>
      <c r="L25580" s="11"/>
      <c r="N25580" s="11"/>
      <c r="O25580" s="11"/>
      <c r="P25580" s="11"/>
      <c r="Q25580" s="11"/>
      <c r="R25580" s="11"/>
      <c r="S25580" s="11"/>
      <c r="T25580" s="11"/>
      <c r="U25580" s="11"/>
      <c r="V25580" s="11"/>
      <c r="W25580" s="11"/>
      <c r="X25580" s="11"/>
      <c r="Y25580" s="11"/>
      <c r="Z25580" s="11"/>
      <c r="BE25580"/>
      <c r="BF25580"/>
      <c r="BG25580"/>
    </row>
    <row r="25581" spans="11:59" x14ac:dyDescent="0.25">
      <c r="K25581" s="11"/>
      <c r="L25581" s="11"/>
      <c r="N25581" s="11"/>
      <c r="O25581" s="11"/>
      <c r="P25581" s="11"/>
      <c r="Q25581" s="11"/>
      <c r="R25581" s="11"/>
      <c r="S25581" s="11"/>
      <c r="T25581" s="11"/>
      <c r="U25581" s="11"/>
      <c r="V25581" s="11"/>
      <c r="W25581" s="11"/>
      <c r="X25581" s="11"/>
      <c r="Y25581" s="11"/>
      <c r="Z25581" s="11"/>
      <c r="BE25581"/>
      <c r="BF25581"/>
      <c r="BG25581"/>
    </row>
    <row r="25582" spans="11:59" x14ac:dyDescent="0.25">
      <c r="K25582" s="11"/>
      <c r="L25582" s="11"/>
      <c r="N25582" s="11"/>
      <c r="O25582" s="11"/>
      <c r="P25582" s="11"/>
      <c r="Q25582" s="11"/>
      <c r="R25582" s="11"/>
      <c r="S25582" s="11"/>
      <c r="T25582" s="11"/>
      <c r="U25582" s="11"/>
      <c r="V25582" s="11"/>
      <c r="W25582" s="11"/>
      <c r="X25582" s="11"/>
      <c r="Y25582" s="11"/>
      <c r="Z25582" s="11"/>
      <c r="BE25582"/>
      <c r="BF25582"/>
      <c r="BG25582"/>
    </row>
    <row r="25583" spans="11:59" x14ac:dyDescent="0.25">
      <c r="K25583" s="11"/>
      <c r="L25583" s="11"/>
      <c r="N25583" s="11"/>
      <c r="O25583" s="11"/>
      <c r="P25583" s="11"/>
      <c r="Q25583" s="11"/>
      <c r="R25583" s="11"/>
      <c r="S25583" s="11"/>
      <c r="T25583" s="11"/>
      <c r="U25583" s="11"/>
      <c r="V25583" s="11"/>
      <c r="W25583" s="11"/>
      <c r="X25583" s="11"/>
      <c r="Y25583" s="11"/>
      <c r="Z25583" s="11"/>
      <c r="BE25583"/>
      <c r="BF25583"/>
      <c r="BG25583"/>
    </row>
    <row r="25584" spans="11:59" x14ac:dyDescent="0.25">
      <c r="K25584" s="11"/>
      <c r="L25584" s="11"/>
      <c r="N25584" s="11"/>
      <c r="O25584" s="11"/>
      <c r="P25584" s="11"/>
      <c r="Q25584" s="11"/>
      <c r="R25584" s="11"/>
      <c r="S25584" s="11"/>
      <c r="T25584" s="11"/>
      <c r="U25584" s="11"/>
      <c r="V25584" s="11"/>
      <c r="W25584" s="11"/>
      <c r="X25584" s="11"/>
      <c r="Y25584" s="11"/>
      <c r="Z25584" s="11"/>
      <c r="BE25584"/>
      <c r="BF25584"/>
      <c r="BG25584"/>
    </row>
    <row r="25585" spans="11:59" x14ac:dyDescent="0.25">
      <c r="K25585" s="11"/>
      <c r="L25585" s="11"/>
      <c r="N25585" s="11"/>
      <c r="O25585" s="11"/>
      <c r="P25585" s="11"/>
      <c r="Q25585" s="11"/>
      <c r="R25585" s="11"/>
      <c r="S25585" s="11"/>
      <c r="T25585" s="11"/>
      <c r="U25585" s="11"/>
      <c r="V25585" s="11"/>
      <c r="W25585" s="11"/>
      <c r="X25585" s="11"/>
      <c r="Y25585" s="11"/>
      <c r="Z25585" s="11"/>
      <c r="BE25585"/>
      <c r="BF25585"/>
      <c r="BG25585"/>
    </row>
    <row r="25586" spans="11:59" x14ac:dyDescent="0.25">
      <c r="K25586" s="11"/>
      <c r="L25586" s="11"/>
      <c r="N25586" s="11"/>
      <c r="O25586" s="11"/>
      <c r="P25586" s="11"/>
      <c r="Q25586" s="11"/>
      <c r="R25586" s="11"/>
      <c r="S25586" s="11"/>
      <c r="T25586" s="11"/>
      <c r="U25586" s="11"/>
      <c r="V25586" s="11"/>
      <c r="W25586" s="11"/>
      <c r="X25586" s="11"/>
      <c r="Y25586" s="11"/>
      <c r="Z25586" s="11"/>
      <c r="BE25586"/>
      <c r="BF25586"/>
      <c r="BG25586"/>
    </row>
    <row r="25587" spans="11:59" x14ac:dyDescent="0.25">
      <c r="K25587" s="11"/>
      <c r="L25587" s="11"/>
      <c r="N25587" s="11"/>
      <c r="O25587" s="11"/>
      <c r="P25587" s="11"/>
      <c r="Q25587" s="11"/>
      <c r="R25587" s="11"/>
      <c r="S25587" s="11"/>
      <c r="T25587" s="11"/>
      <c r="U25587" s="11"/>
      <c r="V25587" s="11"/>
      <c r="W25587" s="11"/>
      <c r="X25587" s="11"/>
      <c r="Y25587" s="11"/>
      <c r="Z25587" s="11"/>
      <c r="BE25587"/>
      <c r="BF25587"/>
      <c r="BG25587"/>
    </row>
    <row r="25588" spans="11:59" x14ac:dyDescent="0.25">
      <c r="K25588" s="11"/>
      <c r="L25588" s="11"/>
      <c r="N25588" s="11"/>
      <c r="O25588" s="11"/>
      <c r="P25588" s="11"/>
      <c r="Q25588" s="11"/>
      <c r="R25588" s="11"/>
      <c r="S25588" s="11"/>
      <c r="T25588" s="11"/>
      <c r="U25588" s="11"/>
      <c r="V25588" s="11"/>
      <c r="W25588" s="11"/>
      <c r="X25588" s="11"/>
      <c r="Y25588" s="11"/>
      <c r="Z25588" s="11"/>
      <c r="BE25588"/>
      <c r="BF25588"/>
      <c r="BG25588"/>
    </row>
    <row r="25589" spans="11:59" x14ac:dyDescent="0.25">
      <c r="K25589" s="11"/>
      <c r="L25589" s="11"/>
      <c r="N25589" s="11"/>
      <c r="O25589" s="11"/>
      <c r="P25589" s="11"/>
      <c r="Q25589" s="11"/>
      <c r="R25589" s="11"/>
      <c r="S25589" s="11"/>
      <c r="T25589" s="11"/>
      <c r="U25589" s="11"/>
      <c r="V25589" s="11"/>
      <c r="W25589" s="11"/>
      <c r="X25589" s="11"/>
      <c r="Y25589" s="11"/>
      <c r="Z25589" s="11"/>
      <c r="BE25589"/>
      <c r="BF25589"/>
      <c r="BG25589"/>
    </row>
    <row r="25590" spans="11:59" x14ac:dyDescent="0.25">
      <c r="K25590" s="11"/>
      <c r="L25590" s="11"/>
      <c r="N25590" s="11"/>
      <c r="O25590" s="11"/>
      <c r="P25590" s="11"/>
      <c r="Q25590" s="11"/>
      <c r="R25590" s="11"/>
      <c r="S25590" s="11"/>
      <c r="T25590" s="11"/>
      <c r="U25590" s="11"/>
      <c r="V25590" s="11"/>
      <c r="W25590" s="11"/>
      <c r="X25590" s="11"/>
      <c r="Y25590" s="11"/>
      <c r="Z25590" s="11"/>
      <c r="BE25590"/>
      <c r="BF25590"/>
      <c r="BG25590"/>
    </row>
    <row r="25591" spans="11:59" x14ac:dyDescent="0.25">
      <c r="K25591" s="11"/>
      <c r="L25591" s="11"/>
      <c r="N25591" s="11"/>
      <c r="O25591" s="11"/>
      <c r="P25591" s="11"/>
      <c r="Q25591" s="11"/>
      <c r="R25591" s="11"/>
      <c r="S25591" s="11"/>
      <c r="T25591" s="11"/>
      <c r="U25591" s="11"/>
      <c r="V25591" s="11"/>
      <c r="W25591" s="11"/>
      <c r="X25591" s="11"/>
      <c r="Y25591" s="11"/>
      <c r="Z25591" s="11"/>
      <c r="BE25591"/>
      <c r="BF25591"/>
      <c r="BG25591"/>
    </row>
    <row r="25592" spans="11:59" x14ac:dyDescent="0.25">
      <c r="K25592" s="11"/>
      <c r="L25592" s="11"/>
      <c r="N25592" s="11"/>
      <c r="O25592" s="11"/>
      <c r="P25592" s="11"/>
      <c r="Q25592" s="11"/>
      <c r="R25592" s="11"/>
      <c r="S25592" s="11"/>
      <c r="T25592" s="11"/>
      <c r="U25592" s="11"/>
      <c r="V25592" s="11"/>
      <c r="W25592" s="11"/>
      <c r="X25592" s="11"/>
      <c r="Y25592" s="11"/>
      <c r="Z25592" s="11"/>
      <c r="BE25592"/>
      <c r="BF25592"/>
      <c r="BG25592"/>
    </row>
    <row r="25593" spans="11:59" x14ac:dyDescent="0.25">
      <c r="K25593" s="11"/>
      <c r="L25593" s="11"/>
      <c r="N25593" s="11"/>
      <c r="O25593" s="11"/>
      <c r="P25593" s="11"/>
      <c r="Q25593" s="11"/>
      <c r="R25593" s="11"/>
      <c r="S25593" s="11"/>
      <c r="T25593" s="11"/>
      <c r="U25593" s="11"/>
      <c r="V25593" s="11"/>
      <c r="W25593" s="11"/>
      <c r="X25593" s="11"/>
      <c r="Y25593" s="11"/>
      <c r="Z25593" s="11"/>
      <c r="BE25593"/>
      <c r="BF25593"/>
      <c r="BG25593"/>
    </row>
    <row r="25594" spans="11:59" x14ac:dyDescent="0.25">
      <c r="K25594" s="11"/>
      <c r="L25594" s="11"/>
      <c r="N25594" s="11"/>
      <c r="O25594" s="11"/>
      <c r="P25594" s="11"/>
      <c r="Q25594" s="11"/>
      <c r="R25594" s="11"/>
      <c r="S25594" s="11"/>
      <c r="T25594" s="11"/>
      <c r="U25594" s="11"/>
      <c r="V25594" s="11"/>
      <c r="W25594" s="11"/>
      <c r="X25594" s="11"/>
      <c r="Y25594" s="11"/>
      <c r="Z25594" s="11"/>
      <c r="BE25594"/>
      <c r="BF25594"/>
      <c r="BG25594"/>
    </row>
    <row r="25595" spans="11:59" x14ac:dyDescent="0.25">
      <c r="K25595" s="11"/>
      <c r="L25595" s="11"/>
      <c r="N25595" s="11"/>
      <c r="O25595" s="11"/>
      <c r="P25595" s="11"/>
      <c r="Q25595" s="11"/>
      <c r="R25595" s="11"/>
      <c r="S25595" s="11"/>
      <c r="T25595" s="11"/>
      <c r="U25595" s="11"/>
      <c r="V25595" s="11"/>
      <c r="W25595" s="11"/>
      <c r="X25595" s="11"/>
      <c r="Y25595" s="11"/>
      <c r="Z25595" s="11"/>
      <c r="BE25595"/>
      <c r="BF25595"/>
      <c r="BG25595"/>
    </row>
    <row r="25596" spans="11:59" x14ac:dyDescent="0.25">
      <c r="K25596" s="11"/>
      <c r="L25596" s="11"/>
      <c r="N25596" s="11"/>
      <c r="O25596" s="11"/>
      <c r="P25596" s="11"/>
      <c r="Q25596" s="11"/>
      <c r="R25596" s="11"/>
      <c r="S25596" s="11"/>
      <c r="T25596" s="11"/>
      <c r="U25596" s="11"/>
      <c r="V25596" s="11"/>
      <c r="W25596" s="11"/>
      <c r="X25596" s="11"/>
      <c r="Y25596" s="11"/>
      <c r="Z25596" s="11"/>
      <c r="BE25596"/>
      <c r="BF25596"/>
      <c r="BG25596"/>
    </row>
    <row r="25597" spans="11:59" x14ac:dyDescent="0.25">
      <c r="K25597" s="11"/>
      <c r="L25597" s="11"/>
      <c r="N25597" s="11"/>
      <c r="O25597" s="11"/>
      <c r="P25597" s="11"/>
      <c r="Q25597" s="11"/>
      <c r="R25597" s="11"/>
      <c r="S25597" s="11"/>
      <c r="T25597" s="11"/>
      <c r="U25597" s="11"/>
      <c r="V25597" s="11"/>
      <c r="W25597" s="11"/>
      <c r="X25597" s="11"/>
      <c r="Y25597" s="11"/>
      <c r="Z25597" s="11"/>
      <c r="BE25597"/>
      <c r="BF25597"/>
      <c r="BG25597"/>
    </row>
    <row r="25598" spans="11:59" x14ac:dyDescent="0.25">
      <c r="K25598" s="11"/>
      <c r="L25598" s="11"/>
      <c r="N25598" s="11"/>
      <c r="O25598" s="11"/>
      <c r="P25598" s="11"/>
      <c r="Q25598" s="11"/>
      <c r="R25598" s="11"/>
      <c r="S25598" s="11"/>
      <c r="T25598" s="11"/>
      <c r="U25598" s="11"/>
      <c r="V25598" s="11"/>
      <c r="W25598" s="11"/>
      <c r="X25598" s="11"/>
      <c r="Y25598" s="11"/>
      <c r="Z25598" s="11"/>
      <c r="BE25598"/>
      <c r="BF25598"/>
      <c r="BG25598"/>
    </row>
    <row r="25599" spans="11:59" x14ac:dyDescent="0.25">
      <c r="K25599" s="11"/>
      <c r="L25599" s="11"/>
      <c r="N25599" s="11"/>
      <c r="O25599" s="11"/>
      <c r="P25599" s="11"/>
      <c r="Q25599" s="11"/>
      <c r="R25599" s="11"/>
      <c r="S25599" s="11"/>
      <c r="T25599" s="11"/>
      <c r="U25599" s="11"/>
      <c r="V25599" s="11"/>
      <c r="W25599" s="11"/>
      <c r="X25599" s="11"/>
      <c r="Y25599" s="11"/>
      <c r="Z25599" s="11"/>
      <c r="BE25599"/>
      <c r="BF25599"/>
      <c r="BG25599"/>
    </row>
    <row r="25600" spans="11:59" x14ac:dyDescent="0.25">
      <c r="K25600" s="11"/>
      <c r="L25600" s="11"/>
      <c r="N25600" s="11"/>
      <c r="O25600" s="11"/>
      <c r="P25600" s="11"/>
      <c r="Q25600" s="11"/>
      <c r="R25600" s="11"/>
      <c r="S25600" s="11"/>
      <c r="T25600" s="11"/>
      <c r="U25600" s="11"/>
      <c r="V25600" s="11"/>
      <c r="W25600" s="11"/>
      <c r="X25600" s="11"/>
      <c r="Y25600" s="11"/>
      <c r="Z25600" s="11"/>
      <c r="BE25600"/>
      <c r="BF25600"/>
      <c r="BG25600"/>
    </row>
    <row r="25601" spans="11:59" x14ac:dyDescent="0.25">
      <c r="K25601" s="11"/>
      <c r="L25601" s="11"/>
      <c r="N25601" s="11"/>
      <c r="O25601" s="11"/>
      <c r="P25601" s="11"/>
      <c r="Q25601" s="11"/>
      <c r="R25601" s="11"/>
      <c r="S25601" s="11"/>
      <c r="T25601" s="11"/>
      <c r="U25601" s="11"/>
      <c r="V25601" s="11"/>
      <c r="W25601" s="11"/>
      <c r="X25601" s="11"/>
      <c r="Y25601" s="11"/>
      <c r="Z25601" s="11"/>
      <c r="BE25601"/>
      <c r="BF25601"/>
      <c r="BG25601"/>
    </row>
    <row r="25602" spans="11:59" x14ac:dyDescent="0.25">
      <c r="K25602" s="11"/>
      <c r="L25602" s="11"/>
      <c r="N25602" s="11"/>
      <c r="O25602" s="11"/>
      <c r="P25602" s="11"/>
      <c r="Q25602" s="11"/>
      <c r="R25602" s="11"/>
      <c r="S25602" s="11"/>
      <c r="T25602" s="11"/>
      <c r="U25602" s="11"/>
      <c r="V25602" s="11"/>
      <c r="W25602" s="11"/>
      <c r="X25602" s="11"/>
      <c r="Y25602" s="11"/>
      <c r="Z25602" s="11"/>
      <c r="BE25602"/>
      <c r="BF25602"/>
      <c r="BG25602"/>
    </row>
    <row r="25603" spans="11:59" x14ac:dyDescent="0.25">
      <c r="K25603" s="11"/>
      <c r="L25603" s="11"/>
      <c r="N25603" s="11"/>
      <c r="O25603" s="11"/>
      <c r="P25603" s="11"/>
      <c r="Q25603" s="11"/>
      <c r="R25603" s="11"/>
      <c r="S25603" s="11"/>
      <c r="T25603" s="11"/>
      <c r="U25603" s="11"/>
      <c r="V25603" s="11"/>
      <c r="W25603" s="11"/>
      <c r="X25603" s="11"/>
      <c r="Y25603" s="11"/>
      <c r="Z25603" s="11"/>
      <c r="BE25603"/>
      <c r="BF25603"/>
      <c r="BG25603"/>
    </row>
    <row r="25604" spans="11:59" x14ac:dyDescent="0.25">
      <c r="K25604" s="11"/>
      <c r="L25604" s="11"/>
      <c r="N25604" s="11"/>
      <c r="O25604" s="11"/>
      <c r="P25604" s="11"/>
      <c r="Q25604" s="11"/>
      <c r="R25604" s="11"/>
      <c r="S25604" s="11"/>
      <c r="T25604" s="11"/>
      <c r="U25604" s="11"/>
      <c r="V25604" s="11"/>
      <c r="W25604" s="11"/>
      <c r="X25604" s="11"/>
      <c r="Y25604" s="11"/>
      <c r="Z25604" s="11"/>
      <c r="BE25604"/>
      <c r="BF25604"/>
      <c r="BG25604"/>
    </row>
    <row r="25605" spans="11:59" x14ac:dyDescent="0.25">
      <c r="K25605" s="11"/>
      <c r="L25605" s="11"/>
      <c r="N25605" s="11"/>
      <c r="O25605" s="11"/>
      <c r="P25605" s="11"/>
      <c r="Q25605" s="11"/>
      <c r="R25605" s="11"/>
      <c r="S25605" s="11"/>
      <c r="T25605" s="11"/>
      <c r="U25605" s="11"/>
      <c r="V25605" s="11"/>
      <c r="W25605" s="11"/>
      <c r="X25605" s="11"/>
      <c r="Y25605" s="11"/>
      <c r="Z25605" s="11"/>
      <c r="BE25605"/>
      <c r="BF25605"/>
      <c r="BG25605"/>
    </row>
    <row r="25606" spans="11:59" x14ac:dyDescent="0.25">
      <c r="K25606" s="11"/>
      <c r="L25606" s="11"/>
      <c r="N25606" s="11"/>
      <c r="O25606" s="11"/>
      <c r="P25606" s="11"/>
      <c r="Q25606" s="11"/>
      <c r="R25606" s="11"/>
      <c r="S25606" s="11"/>
      <c r="T25606" s="11"/>
      <c r="U25606" s="11"/>
      <c r="V25606" s="11"/>
      <c r="W25606" s="11"/>
      <c r="X25606" s="11"/>
      <c r="Y25606" s="11"/>
      <c r="Z25606" s="11"/>
      <c r="BE25606"/>
      <c r="BF25606"/>
      <c r="BG25606"/>
    </row>
    <row r="25607" spans="11:59" x14ac:dyDescent="0.25">
      <c r="K25607" s="11"/>
      <c r="L25607" s="11"/>
      <c r="N25607" s="11"/>
      <c r="O25607" s="11"/>
      <c r="P25607" s="11"/>
      <c r="Q25607" s="11"/>
      <c r="R25607" s="11"/>
      <c r="S25607" s="11"/>
      <c r="T25607" s="11"/>
      <c r="U25607" s="11"/>
      <c r="V25607" s="11"/>
      <c r="W25607" s="11"/>
      <c r="X25607" s="11"/>
      <c r="Y25607" s="11"/>
      <c r="Z25607" s="11"/>
      <c r="BE25607"/>
      <c r="BF25607"/>
      <c r="BG25607"/>
    </row>
    <row r="25608" spans="11:59" x14ac:dyDescent="0.25">
      <c r="K25608" s="11"/>
      <c r="L25608" s="11"/>
      <c r="N25608" s="11"/>
      <c r="O25608" s="11"/>
      <c r="P25608" s="11"/>
      <c r="Q25608" s="11"/>
      <c r="R25608" s="11"/>
      <c r="S25608" s="11"/>
      <c r="T25608" s="11"/>
      <c r="U25608" s="11"/>
      <c r="V25608" s="11"/>
      <c r="W25608" s="11"/>
      <c r="X25608" s="11"/>
      <c r="Y25608" s="11"/>
      <c r="Z25608" s="11"/>
      <c r="BE25608"/>
      <c r="BF25608"/>
      <c r="BG25608"/>
    </row>
    <row r="25609" spans="11:59" x14ac:dyDescent="0.25">
      <c r="K25609" s="11"/>
      <c r="L25609" s="11"/>
      <c r="N25609" s="11"/>
      <c r="O25609" s="11"/>
      <c r="P25609" s="11"/>
      <c r="Q25609" s="11"/>
      <c r="R25609" s="11"/>
      <c r="S25609" s="11"/>
      <c r="T25609" s="11"/>
      <c r="U25609" s="11"/>
      <c r="V25609" s="11"/>
      <c r="W25609" s="11"/>
      <c r="X25609" s="11"/>
      <c r="Y25609" s="11"/>
      <c r="Z25609" s="11"/>
      <c r="BE25609"/>
      <c r="BF25609"/>
      <c r="BG25609"/>
    </row>
    <row r="25610" spans="11:59" x14ac:dyDescent="0.25">
      <c r="K25610" s="11"/>
      <c r="L25610" s="11"/>
      <c r="N25610" s="11"/>
      <c r="O25610" s="11"/>
      <c r="P25610" s="11"/>
      <c r="Q25610" s="11"/>
      <c r="R25610" s="11"/>
      <c r="S25610" s="11"/>
      <c r="T25610" s="11"/>
      <c r="U25610" s="11"/>
      <c r="V25610" s="11"/>
      <c r="W25610" s="11"/>
      <c r="X25610" s="11"/>
      <c r="Y25610" s="11"/>
      <c r="Z25610" s="11"/>
      <c r="BE25610"/>
      <c r="BF25610"/>
      <c r="BG25610"/>
    </row>
    <row r="25611" spans="11:59" x14ac:dyDescent="0.25">
      <c r="K25611" s="11"/>
      <c r="L25611" s="11"/>
      <c r="N25611" s="11"/>
      <c r="O25611" s="11"/>
      <c r="P25611" s="11"/>
      <c r="Q25611" s="11"/>
      <c r="R25611" s="11"/>
      <c r="S25611" s="11"/>
      <c r="T25611" s="11"/>
      <c r="U25611" s="11"/>
      <c r="V25611" s="11"/>
      <c r="W25611" s="11"/>
      <c r="X25611" s="11"/>
      <c r="Y25611" s="11"/>
      <c r="Z25611" s="11"/>
      <c r="BE25611"/>
      <c r="BF25611"/>
      <c r="BG25611"/>
    </row>
    <row r="25612" spans="11:59" x14ac:dyDescent="0.25">
      <c r="K25612" s="11"/>
      <c r="L25612" s="11"/>
      <c r="N25612" s="11"/>
      <c r="O25612" s="11"/>
      <c r="P25612" s="11"/>
      <c r="Q25612" s="11"/>
      <c r="R25612" s="11"/>
      <c r="S25612" s="11"/>
      <c r="T25612" s="11"/>
      <c r="U25612" s="11"/>
      <c r="V25612" s="11"/>
      <c r="W25612" s="11"/>
      <c r="X25612" s="11"/>
      <c r="Y25612" s="11"/>
      <c r="Z25612" s="11"/>
      <c r="BE25612"/>
      <c r="BF25612"/>
      <c r="BG25612"/>
    </row>
    <row r="25613" spans="11:59" x14ac:dyDescent="0.25">
      <c r="K25613" s="11"/>
      <c r="L25613" s="11"/>
      <c r="N25613" s="11"/>
      <c r="O25613" s="11"/>
      <c r="P25613" s="11"/>
      <c r="Q25613" s="11"/>
      <c r="R25613" s="11"/>
      <c r="S25613" s="11"/>
      <c r="T25613" s="11"/>
      <c r="U25613" s="11"/>
      <c r="V25613" s="11"/>
      <c r="W25613" s="11"/>
      <c r="X25613" s="11"/>
      <c r="Y25613" s="11"/>
      <c r="Z25613" s="11"/>
      <c r="BE25613"/>
      <c r="BF25613"/>
      <c r="BG25613"/>
    </row>
    <row r="25614" spans="11:59" x14ac:dyDescent="0.25">
      <c r="K25614" s="11"/>
      <c r="L25614" s="11"/>
      <c r="N25614" s="11"/>
      <c r="O25614" s="11"/>
      <c r="P25614" s="11"/>
      <c r="Q25614" s="11"/>
      <c r="R25614" s="11"/>
      <c r="S25614" s="11"/>
      <c r="T25614" s="11"/>
      <c r="U25614" s="11"/>
      <c r="V25614" s="11"/>
      <c r="W25614" s="11"/>
      <c r="X25614" s="11"/>
      <c r="Y25614" s="11"/>
      <c r="Z25614" s="11"/>
      <c r="BE25614"/>
      <c r="BF25614"/>
      <c r="BG25614"/>
    </row>
    <row r="25615" spans="11:59" x14ac:dyDescent="0.25">
      <c r="K25615" s="11"/>
      <c r="L25615" s="11"/>
      <c r="N25615" s="11"/>
      <c r="O25615" s="11"/>
      <c r="P25615" s="11"/>
      <c r="Q25615" s="11"/>
      <c r="R25615" s="11"/>
      <c r="S25615" s="11"/>
      <c r="T25615" s="11"/>
      <c r="U25615" s="11"/>
      <c r="V25615" s="11"/>
      <c r="W25615" s="11"/>
      <c r="X25615" s="11"/>
      <c r="Y25615" s="11"/>
      <c r="Z25615" s="11"/>
      <c r="BE25615"/>
      <c r="BF25615"/>
      <c r="BG25615"/>
    </row>
    <row r="25616" spans="11:59" x14ac:dyDescent="0.25">
      <c r="K25616" s="11"/>
      <c r="L25616" s="11"/>
      <c r="N25616" s="11"/>
      <c r="O25616" s="11"/>
      <c r="P25616" s="11"/>
      <c r="Q25616" s="11"/>
      <c r="R25616" s="11"/>
      <c r="S25616" s="11"/>
      <c r="T25616" s="11"/>
      <c r="U25616" s="11"/>
      <c r="V25616" s="11"/>
      <c r="W25616" s="11"/>
      <c r="X25616" s="11"/>
      <c r="Y25616" s="11"/>
      <c r="Z25616" s="11"/>
      <c r="BE25616"/>
      <c r="BF25616"/>
      <c r="BG25616"/>
    </row>
    <row r="25617" spans="11:59" x14ac:dyDescent="0.25">
      <c r="K25617" s="11"/>
      <c r="L25617" s="11"/>
      <c r="N25617" s="11"/>
      <c r="O25617" s="11"/>
      <c r="P25617" s="11"/>
      <c r="Q25617" s="11"/>
      <c r="R25617" s="11"/>
      <c r="S25617" s="11"/>
      <c r="T25617" s="11"/>
      <c r="U25617" s="11"/>
      <c r="V25617" s="11"/>
      <c r="W25617" s="11"/>
      <c r="X25617" s="11"/>
      <c r="Y25617" s="11"/>
      <c r="Z25617" s="11"/>
      <c r="BE25617"/>
      <c r="BF25617"/>
      <c r="BG25617"/>
    </row>
    <row r="25618" spans="11:59" x14ac:dyDescent="0.25">
      <c r="K25618" s="11"/>
      <c r="L25618" s="11"/>
      <c r="N25618" s="11"/>
      <c r="O25618" s="11"/>
      <c r="P25618" s="11"/>
      <c r="Q25618" s="11"/>
      <c r="R25618" s="11"/>
      <c r="S25618" s="11"/>
      <c r="T25618" s="11"/>
      <c r="U25618" s="11"/>
      <c r="V25618" s="11"/>
      <c r="W25618" s="11"/>
      <c r="X25618" s="11"/>
      <c r="Y25618" s="11"/>
      <c r="Z25618" s="11"/>
      <c r="BE25618"/>
      <c r="BF25618"/>
      <c r="BG25618"/>
    </row>
    <row r="25619" spans="11:59" x14ac:dyDescent="0.25">
      <c r="K25619" s="11"/>
      <c r="L25619" s="11"/>
      <c r="N25619" s="11"/>
      <c r="O25619" s="11"/>
      <c r="P25619" s="11"/>
      <c r="Q25619" s="11"/>
      <c r="R25619" s="11"/>
      <c r="S25619" s="11"/>
      <c r="T25619" s="11"/>
      <c r="U25619" s="11"/>
      <c r="V25619" s="11"/>
      <c r="W25619" s="11"/>
      <c r="X25619" s="11"/>
      <c r="Y25619" s="11"/>
      <c r="Z25619" s="11"/>
      <c r="BE25619"/>
      <c r="BF25619"/>
      <c r="BG25619"/>
    </row>
    <row r="25620" spans="11:59" x14ac:dyDescent="0.25">
      <c r="K25620" s="11"/>
      <c r="L25620" s="11"/>
      <c r="N25620" s="11"/>
      <c r="O25620" s="11"/>
      <c r="P25620" s="11"/>
      <c r="Q25620" s="11"/>
      <c r="R25620" s="11"/>
      <c r="S25620" s="11"/>
      <c r="T25620" s="11"/>
      <c r="U25620" s="11"/>
      <c r="V25620" s="11"/>
      <c r="W25620" s="11"/>
      <c r="X25620" s="11"/>
      <c r="Y25620" s="11"/>
      <c r="Z25620" s="11"/>
      <c r="BE25620"/>
      <c r="BF25620"/>
      <c r="BG25620"/>
    </row>
    <row r="25621" spans="11:59" x14ac:dyDescent="0.25">
      <c r="K25621" s="11"/>
      <c r="L25621" s="11"/>
      <c r="N25621" s="11"/>
      <c r="O25621" s="11"/>
      <c r="P25621" s="11"/>
      <c r="Q25621" s="11"/>
      <c r="R25621" s="11"/>
      <c r="S25621" s="11"/>
      <c r="T25621" s="11"/>
      <c r="U25621" s="11"/>
      <c r="V25621" s="11"/>
      <c r="W25621" s="11"/>
      <c r="X25621" s="11"/>
      <c r="Y25621" s="11"/>
      <c r="Z25621" s="11"/>
      <c r="BE25621"/>
      <c r="BF25621"/>
      <c r="BG25621"/>
    </row>
    <row r="25622" spans="11:59" x14ac:dyDescent="0.25">
      <c r="K25622" s="11"/>
      <c r="L25622" s="11"/>
      <c r="N25622" s="11"/>
      <c r="O25622" s="11"/>
      <c r="P25622" s="11"/>
      <c r="Q25622" s="11"/>
      <c r="R25622" s="11"/>
      <c r="S25622" s="11"/>
      <c r="T25622" s="11"/>
      <c r="U25622" s="11"/>
      <c r="V25622" s="11"/>
      <c r="W25622" s="11"/>
      <c r="X25622" s="11"/>
      <c r="Y25622" s="11"/>
      <c r="Z25622" s="11"/>
      <c r="BE25622"/>
      <c r="BF25622"/>
      <c r="BG25622"/>
    </row>
    <row r="25623" spans="11:59" x14ac:dyDescent="0.25">
      <c r="K25623" s="11"/>
      <c r="L25623" s="11"/>
      <c r="N25623" s="11"/>
      <c r="O25623" s="11"/>
      <c r="P25623" s="11"/>
      <c r="Q25623" s="11"/>
      <c r="R25623" s="11"/>
      <c r="S25623" s="11"/>
      <c r="T25623" s="11"/>
      <c r="U25623" s="11"/>
      <c r="V25623" s="11"/>
      <c r="W25623" s="11"/>
      <c r="X25623" s="11"/>
      <c r="Y25623" s="11"/>
      <c r="Z25623" s="11"/>
      <c r="BE25623"/>
      <c r="BF25623"/>
      <c r="BG25623"/>
    </row>
    <row r="25624" spans="11:59" x14ac:dyDescent="0.25">
      <c r="K25624" s="11"/>
      <c r="L25624" s="11"/>
      <c r="N25624" s="11"/>
      <c r="O25624" s="11"/>
      <c r="P25624" s="11"/>
      <c r="Q25624" s="11"/>
      <c r="R25624" s="11"/>
      <c r="S25624" s="11"/>
      <c r="T25624" s="11"/>
      <c r="U25624" s="11"/>
      <c r="V25624" s="11"/>
      <c r="W25624" s="11"/>
      <c r="X25624" s="11"/>
      <c r="Y25624" s="11"/>
      <c r="Z25624" s="11"/>
      <c r="BE25624"/>
      <c r="BF25624"/>
      <c r="BG25624"/>
    </row>
    <row r="25625" spans="11:59" x14ac:dyDescent="0.25">
      <c r="K25625" s="11"/>
      <c r="L25625" s="11"/>
      <c r="N25625" s="11"/>
      <c r="O25625" s="11"/>
      <c r="P25625" s="11"/>
      <c r="Q25625" s="11"/>
      <c r="R25625" s="11"/>
      <c r="S25625" s="11"/>
      <c r="T25625" s="11"/>
      <c r="U25625" s="11"/>
      <c r="V25625" s="11"/>
      <c r="W25625" s="11"/>
      <c r="X25625" s="11"/>
      <c r="Y25625" s="11"/>
      <c r="Z25625" s="11"/>
      <c r="BE25625"/>
      <c r="BF25625"/>
      <c r="BG25625"/>
    </row>
    <row r="25626" spans="11:59" x14ac:dyDescent="0.25">
      <c r="K25626" s="11"/>
      <c r="L25626" s="11"/>
      <c r="N25626" s="11"/>
      <c r="O25626" s="11"/>
      <c r="P25626" s="11"/>
      <c r="Q25626" s="11"/>
      <c r="R25626" s="11"/>
      <c r="S25626" s="11"/>
      <c r="T25626" s="11"/>
      <c r="U25626" s="11"/>
      <c r="V25626" s="11"/>
      <c r="W25626" s="11"/>
      <c r="X25626" s="11"/>
      <c r="Y25626" s="11"/>
      <c r="Z25626" s="11"/>
      <c r="BE25626"/>
      <c r="BF25626"/>
      <c r="BG25626"/>
    </row>
    <row r="25627" spans="11:59" x14ac:dyDescent="0.25">
      <c r="K25627" s="11"/>
      <c r="L25627" s="11"/>
      <c r="N25627" s="11"/>
      <c r="O25627" s="11"/>
      <c r="P25627" s="11"/>
      <c r="Q25627" s="11"/>
      <c r="R25627" s="11"/>
      <c r="S25627" s="11"/>
      <c r="T25627" s="11"/>
      <c r="U25627" s="11"/>
      <c r="V25627" s="11"/>
      <c r="W25627" s="11"/>
      <c r="X25627" s="11"/>
      <c r="Y25627" s="11"/>
      <c r="Z25627" s="11"/>
      <c r="BE25627"/>
      <c r="BF25627"/>
      <c r="BG25627"/>
    </row>
    <row r="25628" spans="11:59" x14ac:dyDescent="0.25">
      <c r="K25628" s="11"/>
      <c r="L25628" s="11"/>
      <c r="N25628" s="11"/>
      <c r="O25628" s="11"/>
      <c r="P25628" s="11"/>
      <c r="Q25628" s="11"/>
      <c r="R25628" s="11"/>
      <c r="S25628" s="11"/>
      <c r="T25628" s="11"/>
      <c r="U25628" s="11"/>
      <c r="V25628" s="11"/>
      <c r="W25628" s="11"/>
      <c r="X25628" s="11"/>
      <c r="Y25628" s="11"/>
      <c r="Z25628" s="11"/>
      <c r="BE25628"/>
      <c r="BF25628"/>
      <c r="BG25628"/>
    </row>
    <row r="25629" spans="11:59" x14ac:dyDescent="0.25">
      <c r="K25629" s="11"/>
      <c r="L25629" s="11"/>
      <c r="N25629" s="11"/>
      <c r="O25629" s="11"/>
      <c r="P25629" s="11"/>
      <c r="Q25629" s="11"/>
      <c r="R25629" s="11"/>
      <c r="S25629" s="11"/>
      <c r="T25629" s="11"/>
      <c r="U25629" s="11"/>
      <c r="V25629" s="11"/>
      <c r="W25629" s="11"/>
      <c r="X25629" s="11"/>
      <c r="Y25629" s="11"/>
      <c r="Z25629" s="11"/>
      <c r="BE25629"/>
      <c r="BF25629"/>
      <c r="BG25629"/>
    </row>
    <row r="25630" spans="11:59" x14ac:dyDescent="0.25">
      <c r="K25630" s="11"/>
      <c r="L25630" s="11"/>
      <c r="N25630" s="11"/>
      <c r="O25630" s="11"/>
      <c r="P25630" s="11"/>
      <c r="Q25630" s="11"/>
      <c r="R25630" s="11"/>
      <c r="S25630" s="11"/>
      <c r="T25630" s="11"/>
      <c r="U25630" s="11"/>
      <c r="V25630" s="11"/>
      <c r="W25630" s="11"/>
      <c r="X25630" s="11"/>
      <c r="Y25630" s="11"/>
      <c r="Z25630" s="11"/>
      <c r="BE25630"/>
      <c r="BF25630"/>
      <c r="BG25630"/>
    </row>
    <row r="25631" spans="11:59" x14ac:dyDescent="0.25">
      <c r="K25631" s="11"/>
      <c r="L25631" s="11"/>
      <c r="N25631" s="11"/>
      <c r="O25631" s="11"/>
      <c r="P25631" s="11"/>
      <c r="Q25631" s="11"/>
      <c r="R25631" s="11"/>
      <c r="S25631" s="11"/>
      <c r="T25631" s="11"/>
      <c r="U25631" s="11"/>
      <c r="V25631" s="11"/>
      <c r="W25631" s="11"/>
      <c r="X25631" s="11"/>
      <c r="Y25631" s="11"/>
      <c r="Z25631" s="11"/>
      <c r="BE25631"/>
      <c r="BF25631"/>
      <c r="BG25631"/>
    </row>
    <row r="25632" spans="11:59" x14ac:dyDescent="0.25">
      <c r="K25632" s="11"/>
      <c r="L25632" s="11"/>
      <c r="N25632" s="11"/>
      <c r="O25632" s="11"/>
      <c r="P25632" s="11"/>
      <c r="Q25632" s="11"/>
      <c r="R25632" s="11"/>
      <c r="S25632" s="11"/>
      <c r="T25632" s="11"/>
      <c r="U25632" s="11"/>
      <c r="V25632" s="11"/>
      <c r="W25632" s="11"/>
      <c r="X25632" s="11"/>
      <c r="Y25632" s="11"/>
      <c r="Z25632" s="11"/>
      <c r="BE25632"/>
      <c r="BF25632"/>
      <c r="BG25632"/>
    </row>
    <row r="25633" spans="11:59" x14ac:dyDescent="0.25">
      <c r="K25633" s="11"/>
      <c r="L25633" s="11"/>
      <c r="N25633" s="11"/>
      <c r="O25633" s="11"/>
      <c r="P25633" s="11"/>
      <c r="Q25633" s="11"/>
      <c r="R25633" s="11"/>
      <c r="S25633" s="11"/>
      <c r="T25633" s="11"/>
      <c r="U25633" s="11"/>
      <c r="V25633" s="11"/>
      <c r="W25633" s="11"/>
      <c r="X25633" s="11"/>
      <c r="Y25633" s="11"/>
      <c r="Z25633" s="11"/>
      <c r="BE25633"/>
      <c r="BF25633"/>
      <c r="BG25633"/>
    </row>
    <row r="25634" spans="11:59" x14ac:dyDescent="0.25">
      <c r="K25634" s="11"/>
      <c r="L25634" s="11"/>
      <c r="N25634" s="11"/>
      <c r="O25634" s="11"/>
      <c r="P25634" s="11"/>
      <c r="Q25634" s="11"/>
      <c r="R25634" s="11"/>
      <c r="S25634" s="11"/>
      <c r="T25634" s="11"/>
      <c r="U25634" s="11"/>
      <c r="V25634" s="11"/>
      <c r="W25634" s="11"/>
      <c r="X25634" s="11"/>
      <c r="Y25634" s="11"/>
      <c r="Z25634" s="11"/>
      <c r="BE25634"/>
      <c r="BF25634"/>
      <c r="BG25634"/>
    </row>
    <row r="25635" spans="11:59" x14ac:dyDescent="0.25">
      <c r="K25635" s="11"/>
      <c r="L25635" s="11"/>
      <c r="N25635" s="11"/>
      <c r="O25635" s="11"/>
      <c r="P25635" s="11"/>
      <c r="Q25635" s="11"/>
      <c r="R25635" s="11"/>
      <c r="S25635" s="11"/>
      <c r="T25635" s="11"/>
      <c r="U25635" s="11"/>
      <c r="V25635" s="11"/>
      <c r="W25635" s="11"/>
      <c r="X25635" s="11"/>
      <c r="Y25635" s="11"/>
      <c r="Z25635" s="11"/>
      <c r="BE25635"/>
      <c r="BF25635"/>
      <c r="BG25635"/>
    </row>
    <row r="25636" spans="11:59" x14ac:dyDescent="0.25">
      <c r="K25636" s="11"/>
      <c r="L25636" s="11"/>
      <c r="N25636" s="11"/>
      <c r="O25636" s="11"/>
      <c r="P25636" s="11"/>
      <c r="Q25636" s="11"/>
      <c r="R25636" s="11"/>
      <c r="S25636" s="11"/>
      <c r="T25636" s="11"/>
      <c r="U25636" s="11"/>
      <c r="V25636" s="11"/>
      <c r="W25636" s="11"/>
      <c r="X25636" s="11"/>
      <c r="Y25636" s="11"/>
      <c r="Z25636" s="11"/>
      <c r="BE25636"/>
      <c r="BF25636"/>
      <c r="BG25636"/>
    </row>
    <row r="25637" spans="11:59" x14ac:dyDescent="0.25">
      <c r="K25637" s="11"/>
      <c r="L25637" s="11"/>
      <c r="N25637" s="11"/>
      <c r="O25637" s="11"/>
      <c r="P25637" s="11"/>
      <c r="Q25637" s="11"/>
      <c r="R25637" s="11"/>
      <c r="S25637" s="11"/>
      <c r="T25637" s="11"/>
      <c r="U25637" s="11"/>
      <c r="V25637" s="11"/>
      <c r="W25637" s="11"/>
      <c r="X25637" s="11"/>
      <c r="Y25637" s="11"/>
      <c r="Z25637" s="11"/>
      <c r="BE25637"/>
      <c r="BF25637"/>
      <c r="BG25637"/>
    </row>
    <row r="25638" spans="11:59" x14ac:dyDescent="0.25">
      <c r="K25638" s="11"/>
      <c r="L25638" s="11"/>
      <c r="N25638" s="11"/>
      <c r="O25638" s="11"/>
      <c r="P25638" s="11"/>
      <c r="Q25638" s="11"/>
      <c r="R25638" s="11"/>
      <c r="S25638" s="11"/>
      <c r="T25638" s="11"/>
      <c r="U25638" s="11"/>
      <c r="V25638" s="11"/>
      <c r="W25638" s="11"/>
      <c r="X25638" s="11"/>
      <c r="Y25638" s="11"/>
      <c r="Z25638" s="11"/>
      <c r="BE25638"/>
      <c r="BF25638"/>
      <c r="BG25638"/>
    </row>
    <row r="25639" spans="11:59" x14ac:dyDescent="0.25">
      <c r="K25639" s="11"/>
      <c r="L25639" s="11"/>
      <c r="N25639" s="11"/>
      <c r="O25639" s="11"/>
      <c r="P25639" s="11"/>
      <c r="Q25639" s="11"/>
      <c r="R25639" s="11"/>
      <c r="S25639" s="11"/>
      <c r="T25639" s="11"/>
      <c r="U25639" s="11"/>
      <c r="V25639" s="11"/>
      <c r="W25639" s="11"/>
      <c r="X25639" s="11"/>
      <c r="Y25639" s="11"/>
      <c r="Z25639" s="11"/>
      <c r="BE25639"/>
      <c r="BF25639"/>
      <c r="BG25639"/>
    </row>
    <row r="25640" spans="11:59" x14ac:dyDescent="0.25">
      <c r="K25640" s="11"/>
      <c r="L25640" s="11"/>
      <c r="N25640" s="11"/>
      <c r="O25640" s="11"/>
      <c r="P25640" s="11"/>
      <c r="Q25640" s="11"/>
      <c r="R25640" s="11"/>
      <c r="S25640" s="11"/>
      <c r="T25640" s="11"/>
      <c r="U25640" s="11"/>
      <c r="V25640" s="11"/>
      <c r="W25640" s="11"/>
      <c r="X25640" s="11"/>
      <c r="Y25640" s="11"/>
      <c r="Z25640" s="11"/>
      <c r="BE25640"/>
      <c r="BF25640"/>
      <c r="BG25640"/>
    </row>
    <row r="25641" spans="11:59" x14ac:dyDescent="0.25">
      <c r="K25641" s="11"/>
      <c r="L25641" s="11"/>
      <c r="N25641" s="11"/>
      <c r="O25641" s="11"/>
      <c r="P25641" s="11"/>
      <c r="Q25641" s="11"/>
      <c r="R25641" s="11"/>
      <c r="S25641" s="11"/>
      <c r="T25641" s="11"/>
      <c r="U25641" s="11"/>
      <c r="V25641" s="11"/>
      <c r="W25641" s="11"/>
      <c r="X25641" s="11"/>
      <c r="Y25641" s="11"/>
      <c r="Z25641" s="11"/>
      <c r="BE25641"/>
      <c r="BF25641"/>
      <c r="BG25641"/>
    </row>
    <row r="25642" spans="11:59" x14ac:dyDescent="0.25">
      <c r="K25642" s="11"/>
      <c r="L25642" s="11"/>
      <c r="N25642" s="11"/>
      <c r="O25642" s="11"/>
      <c r="P25642" s="11"/>
      <c r="Q25642" s="11"/>
      <c r="R25642" s="11"/>
      <c r="S25642" s="11"/>
      <c r="T25642" s="11"/>
      <c r="U25642" s="11"/>
      <c r="V25642" s="11"/>
      <c r="W25642" s="11"/>
      <c r="X25642" s="11"/>
      <c r="Y25642" s="11"/>
      <c r="Z25642" s="11"/>
      <c r="BE25642"/>
      <c r="BF25642"/>
      <c r="BG25642"/>
    </row>
    <row r="25643" spans="11:59" x14ac:dyDescent="0.25">
      <c r="K25643" s="11"/>
      <c r="L25643" s="11"/>
      <c r="N25643" s="11"/>
      <c r="O25643" s="11"/>
      <c r="P25643" s="11"/>
      <c r="Q25643" s="11"/>
      <c r="R25643" s="11"/>
      <c r="S25643" s="11"/>
      <c r="T25643" s="11"/>
      <c r="U25643" s="11"/>
      <c r="V25643" s="11"/>
      <c r="W25643" s="11"/>
      <c r="X25643" s="11"/>
      <c r="Y25643" s="11"/>
      <c r="Z25643" s="11"/>
      <c r="BE25643"/>
      <c r="BF25643"/>
      <c r="BG25643"/>
    </row>
    <row r="25644" spans="11:59" x14ac:dyDescent="0.25">
      <c r="K25644" s="11"/>
      <c r="L25644" s="11"/>
      <c r="N25644" s="11"/>
      <c r="O25644" s="11"/>
      <c r="P25644" s="11"/>
      <c r="Q25644" s="11"/>
      <c r="R25644" s="11"/>
      <c r="S25644" s="11"/>
      <c r="T25644" s="11"/>
      <c r="U25644" s="11"/>
      <c r="V25644" s="11"/>
      <c r="W25644" s="11"/>
      <c r="X25644" s="11"/>
      <c r="Y25644" s="11"/>
      <c r="Z25644" s="11"/>
      <c r="BE25644"/>
      <c r="BF25644"/>
      <c r="BG25644"/>
    </row>
    <row r="25645" spans="11:59" x14ac:dyDescent="0.25">
      <c r="K25645" s="11"/>
      <c r="L25645" s="11"/>
      <c r="N25645" s="11"/>
      <c r="O25645" s="11"/>
      <c r="P25645" s="11"/>
      <c r="Q25645" s="11"/>
      <c r="R25645" s="11"/>
      <c r="S25645" s="11"/>
      <c r="T25645" s="11"/>
      <c r="U25645" s="11"/>
      <c r="V25645" s="11"/>
      <c r="W25645" s="11"/>
      <c r="X25645" s="11"/>
      <c r="Y25645" s="11"/>
      <c r="Z25645" s="11"/>
      <c r="BE25645"/>
      <c r="BF25645"/>
      <c r="BG25645"/>
    </row>
    <row r="25646" spans="11:59" x14ac:dyDescent="0.25">
      <c r="K25646" s="11"/>
      <c r="L25646" s="11"/>
      <c r="N25646" s="11"/>
      <c r="O25646" s="11"/>
      <c r="P25646" s="11"/>
      <c r="Q25646" s="11"/>
      <c r="R25646" s="11"/>
      <c r="S25646" s="11"/>
      <c r="T25646" s="11"/>
      <c r="U25646" s="11"/>
      <c r="V25646" s="11"/>
      <c r="W25646" s="11"/>
      <c r="X25646" s="11"/>
      <c r="Y25646" s="11"/>
      <c r="Z25646" s="11"/>
      <c r="BE25646"/>
      <c r="BF25646"/>
      <c r="BG25646"/>
    </row>
    <row r="25647" spans="11:59" x14ac:dyDescent="0.25">
      <c r="K25647" s="11"/>
      <c r="L25647" s="11"/>
      <c r="N25647" s="11"/>
      <c r="O25647" s="11"/>
      <c r="P25647" s="11"/>
      <c r="Q25647" s="11"/>
      <c r="R25647" s="11"/>
      <c r="S25647" s="11"/>
      <c r="T25647" s="11"/>
      <c r="U25647" s="11"/>
      <c r="V25647" s="11"/>
      <c r="W25647" s="11"/>
      <c r="X25647" s="11"/>
      <c r="Y25647" s="11"/>
      <c r="Z25647" s="11"/>
      <c r="BE25647"/>
      <c r="BF25647"/>
      <c r="BG25647"/>
    </row>
    <row r="25648" spans="11:59" x14ac:dyDescent="0.25">
      <c r="K25648" s="11"/>
      <c r="L25648" s="11"/>
      <c r="N25648" s="11"/>
      <c r="O25648" s="11"/>
      <c r="P25648" s="11"/>
      <c r="Q25648" s="11"/>
      <c r="R25648" s="11"/>
      <c r="S25648" s="11"/>
      <c r="T25648" s="11"/>
      <c r="U25648" s="11"/>
      <c r="V25648" s="11"/>
      <c r="W25648" s="11"/>
      <c r="X25648" s="11"/>
      <c r="Y25648" s="11"/>
      <c r="Z25648" s="11"/>
      <c r="BE25648"/>
      <c r="BF25648"/>
      <c r="BG25648"/>
    </row>
    <row r="25649" spans="11:59" x14ac:dyDescent="0.25">
      <c r="K25649" s="11"/>
      <c r="L25649" s="11"/>
      <c r="N25649" s="11"/>
      <c r="O25649" s="11"/>
      <c r="P25649" s="11"/>
      <c r="Q25649" s="11"/>
      <c r="R25649" s="11"/>
      <c r="S25649" s="11"/>
      <c r="T25649" s="11"/>
      <c r="U25649" s="11"/>
      <c r="V25649" s="11"/>
      <c r="W25649" s="11"/>
      <c r="X25649" s="11"/>
      <c r="Y25649" s="11"/>
      <c r="Z25649" s="11"/>
      <c r="BE25649"/>
      <c r="BF25649"/>
      <c r="BG25649"/>
    </row>
    <row r="25650" spans="11:59" x14ac:dyDescent="0.25">
      <c r="K25650" s="11"/>
      <c r="L25650" s="11"/>
      <c r="N25650" s="11"/>
      <c r="O25650" s="11"/>
      <c r="P25650" s="11"/>
      <c r="Q25650" s="11"/>
      <c r="R25650" s="11"/>
      <c r="S25650" s="11"/>
      <c r="T25650" s="11"/>
      <c r="U25650" s="11"/>
      <c r="V25650" s="11"/>
      <c r="W25650" s="11"/>
      <c r="X25650" s="11"/>
      <c r="Y25650" s="11"/>
      <c r="Z25650" s="11"/>
      <c r="BE25650"/>
      <c r="BF25650"/>
      <c r="BG25650"/>
    </row>
    <row r="25651" spans="11:59" x14ac:dyDescent="0.25">
      <c r="K25651" s="11"/>
      <c r="L25651" s="11"/>
      <c r="N25651" s="11"/>
      <c r="O25651" s="11"/>
      <c r="P25651" s="11"/>
      <c r="Q25651" s="11"/>
      <c r="R25651" s="11"/>
      <c r="S25651" s="11"/>
      <c r="T25651" s="11"/>
      <c r="U25651" s="11"/>
      <c r="V25651" s="11"/>
      <c r="W25651" s="11"/>
      <c r="X25651" s="11"/>
      <c r="Y25651" s="11"/>
      <c r="Z25651" s="11"/>
      <c r="BE25651"/>
      <c r="BF25651"/>
      <c r="BG25651"/>
    </row>
    <row r="25652" spans="11:59" x14ac:dyDescent="0.25">
      <c r="K25652" s="11"/>
      <c r="L25652" s="11"/>
      <c r="N25652" s="11"/>
      <c r="O25652" s="11"/>
      <c r="P25652" s="11"/>
      <c r="Q25652" s="11"/>
      <c r="R25652" s="11"/>
      <c r="S25652" s="11"/>
      <c r="T25652" s="11"/>
      <c r="U25652" s="11"/>
      <c r="V25652" s="11"/>
      <c r="W25652" s="11"/>
      <c r="X25652" s="11"/>
      <c r="Y25652" s="11"/>
      <c r="Z25652" s="11"/>
      <c r="BE25652"/>
      <c r="BF25652"/>
      <c r="BG25652"/>
    </row>
    <row r="25653" spans="11:59" x14ac:dyDescent="0.25">
      <c r="K25653" s="11"/>
      <c r="L25653" s="11"/>
      <c r="N25653" s="11"/>
      <c r="O25653" s="11"/>
      <c r="P25653" s="11"/>
      <c r="Q25653" s="11"/>
      <c r="R25653" s="11"/>
      <c r="S25653" s="11"/>
      <c r="T25653" s="11"/>
      <c r="U25653" s="11"/>
      <c r="V25653" s="11"/>
      <c r="W25653" s="11"/>
      <c r="X25653" s="11"/>
      <c r="Y25653" s="11"/>
      <c r="Z25653" s="11"/>
      <c r="BE25653"/>
      <c r="BF25653"/>
      <c r="BG25653"/>
    </row>
    <row r="25654" spans="11:59" x14ac:dyDescent="0.25">
      <c r="K25654" s="11"/>
      <c r="L25654" s="11"/>
      <c r="N25654" s="11"/>
      <c r="O25654" s="11"/>
      <c r="P25654" s="11"/>
      <c r="Q25654" s="11"/>
      <c r="R25654" s="11"/>
      <c r="S25654" s="11"/>
      <c r="T25654" s="11"/>
      <c r="U25654" s="11"/>
      <c r="V25654" s="11"/>
      <c r="W25654" s="11"/>
      <c r="X25654" s="11"/>
      <c r="Y25654" s="11"/>
      <c r="Z25654" s="11"/>
      <c r="BE25654"/>
      <c r="BF25654"/>
      <c r="BG25654"/>
    </row>
    <row r="25655" spans="11:59" x14ac:dyDescent="0.25">
      <c r="K25655" s="11"/>
      <c r="L25655" s="11"/>
      <c r="N25655" s="11"/>
      <c r="O25655" s="11"/>
      <c r="P25655" s="11"/>
      <c r="Q25655" s="11"/>
      <c r="R25655" s="11"/>
      <c r="S25655" s="11"/>
      <c r="T25655" s="11"/>
      <c r="U25655" s="11"/>
      <c r="V25655" s="11"/>
      <c r="W25655" s="11"/>
      <c r="X25655" s="11"/>
      <c r="Y25655" s="11"/>
      <c r="Z25655" s="11"/>
      <c r="BE25655"/>
      <c r="BF25655"/>
      <c r="BG25655"/>
    </row>
    <row r="25656" spans="11:59" x14ac:dyDescent="0.25">
      <c r="K25656" s="11"/>
      <c r="L25656" s="11"/>
      <c r="N25656" s="11"/>
      <c r="O25656" s="11"/>
      <c r="P25656" s="11"/>
      <c r="Q25656" s="11"/>
      <c r="R25656" s="11"/>
      <c r="S25656" s="11"/>
      <c r="T25656" s="11"/>
      <c r="U25656" s="11"/>
      <c r="V25656" s="11"/>
      <c r="W25656" s="11"/>
      <c r="X25656" s="11"/>
      <c r="Y25656" s="11"/>
      <c r="Z25656" s="11"/>
      <c r="BE25656"/>
      <c r="BF25656"/>
      <c r="BG25656"/>
    </row>
    <row r="25657" spans="11:59" x14ac:dyDescent="0.25">
      <c r="K25657" s="11"/>
      <c r="L25657" s="11"/>
      <c r="N25657" s="11"/>
      <c r="O25657" s="11"/>
      <c r="P25657" s="11"/>
      <c r="Q25657" s="11"/>
      <c r="R25657" s="11"/>
      <c r="S25657" s="11"/>
      <c r="T25657" s="11"/>
      <c r="U25657" s="11"/>
      <c r="V25657" s="11"/>
      <c r="W25657" s="11"/>
      <c r="X25657" s="11"/>
      <c r="Y25657" s="11"/>
      <c r="Z25657" s="11"/>
      <c r="BE25657"/>
      <c r="BF25657"/>
      <c r="BG25657"/>
    </row>
    <row r="25658" spans="11:59" x14ac:dyDescent="0.25">
      <c r="K25658" s="11"/>
      <c r="L25658" s="11"/>
      <c r="N25658" s="11"/>
      <c r="O25658" s="11"/>
      <c r="P25658" s="11"/>
      <c r="Q25658" s="11"/>
      <c r="R25658" s="11"/>
      <c r="S25658" s="11"/>
      <c r="T25658" s="11"/>
      <c r="U25658" s="11"/>
      <c r="V25658" s="11"/>
      <c r="W25658" s="11"/>
      <c r="X25658" s="11"/>
      <c r="Y25658" s="11"/>
      <c r="Z25658" s="11"/>
      <c r="BE25658"/>
      <c r="BF25658"/>
      <c r="BG25658"/>
    </row>
    <row r="25659" spans="11:59" x14ac:dyDescent="0.25">
      <c r="K25659" s="11"/>
      <c r="L25659" s="11"/>
      <c r="N25659" s="11"/>
      <c r="O25659" s="11"/>
      <c r="P25659" s="11"/>
      <c r="Q25659" s="11"/>
      <c r="R25659" s="11"/>
      <c r="S25659" s="11"/>
      <c r="T25659" s="11"/>
      <c r="U25659" s="11"/>
      <c r="V25659" s="11"/>
      <c r="W25659" s="11"/>
      <c r="X25659" s="11"/>
      <c r="Y25659" s="11"/>
      <c r="Z25659" s="11"/>
      <c r="BE25659"/>
      <c r="BF25659"/>
      <c r="BG25659"/>
    </row>
    <row r="25660" spans="11:59" x14ac:dyDescent="0.25">
      <c r="K25660" s="11"/>
      <c r="L25660" s="11"/>
      <c r="N25660" s="11"/>
      <c r="O25660" s="11"/>
      <c r="P25660" s="11"/>
      <c r="Q25660" s="11"/>
      <c r="R25660" s="11"/>
      <c r="S25660" s="11"/>
      <c r="T25660" s="11"/>
      <c r="U25660" s="11"/>
      <c r="V25660" s="11"/>
      <c r="W25660" s="11"/>
      <c r="X25660" s="11"/>
      <c r="Y25660" s="11"/>
      <c r="Z25660" s="11"/>
      <c r="BE25660"/>
      <c r="BF25660"/>
      <c r="BG25660"/>
    </row>
    <row r="25661" spans="11:59" x14ac:dyDescent="0.25">
      <c r="K25661" s="11"/>
      <c r="L25661" s="11"/>
      <c r="N25661" s="11"/>
      <c r="O25661" s="11"/>
      <c r="P25661" s="11"/>
      <c r="Q25661" s="11"/>
      <c r="R25661" s="11"/>
      <c r="S25661" s="11"/>
      <c r="T25661" s="11"/>
      <c r="U25661" s="11"/>
      <c r="V25661" s="11"/>
      <c r="W25661" s="11"/>
      <c r="X25661" s="11"/>
      <c r="Y25661" s="11"/>
      <c r="Z25661" s="11"/>
      <c r="BE25661"/>
      <c r="BF25661"/>
      <c r="BG25661"/>
    </row>
    <row r="25662" spans="11:59" x14ac:dyDescent="0.25">
      <c r="K25662" s="11"/>
      <c r="L25662" s="11"/>
      <c r="N25662" s="11"/>
      <c r="O25662" s="11"/>
      <c r="P25662" s="11"/>
      <c r="Q25662" s="11"/>
      <c r="R25662" s="11"/>
      <c r="S25662" s="11"/>
      <c r="T25662" s="11"/>
      <c r="U25662" s="11"/>
      <c r="V25662" s="11"/>
      <c r="W25662" s="11"/>
      <c r="X25662" s="11"/>
      <c r="Y25662" s="11"/>
      <c r="Z25662" s="11"/>
      <c r="BE25662"/>
      <c r="BF25662"/>
      <c r="BG25662"/>
    </row>
    <row r="25663" spans="11:59" x14ac:dyDescent="0.25">
      <c r="K25663" s="11"/>
      <c r="L25663" s="11"/>
      <c r="N25663" s="11"/>
      <c r="O25663" s="11"/>
      <c r="P25663" s="11"/>
      <c r="Q25663" s="11"/>
      <c r="R25663" s="11"/>
      <c r="S25663" s="11"/>
      <c r="T25663" s="11"/>
      <c r="U25663" s="11"/>
      <c r="V25663" s="11"/>
      <c r="W25663" s="11"/>
      <c r="X25663" s="11"/>
      <c r="Y25663" s="11"/>
      <c r="Z25663" s="11"/>
      <c r="BE25663"/>
      <c r="BF25663"/>
      <c r="BG25663"/>
    </row>
    <row r="25664" spans="11:59" x14ac:dyDescent="0.25">
      <c r="K25664" s="11"/>
      <c r="L25664" s="11"/>
      <c r="N25664" s="11"/>
      <c r="O25664" s="11"/>
      <c r="P25664" s="11"/>
      <c r="Q25664" s="11"/>
      <c r="R25664" s="11"/>
      <c r="S25664" s="11"/>
      <c r="T25664" s="11"/>
      <c r="U25664" s="11"/>
      <c r="V25664" s="11"/>
      <c r="W25664" s="11"/>
      <c r="X25664" s="11"/>
      <c r="Y25664" s="11"/>
      <c r="Z25664" s="11"/>
      <c r="BE25664"/>
      <c r="BF25664"/>
      <c r="BG25664"/>
    </row>
    <row r="25665" spans="11:59" x14ac:dyDescent="0.25">
      <c r="K25665" s="11"/>
      <c r="L25665" s="11"/>
      <c r="N25665" s="11"/>
      <c r="O25665" s="11"/>
      <c r="P25665" s="11"/>
      <c r="Q25665" s="11"/>
      <c r="R25665" s="11"/>
      <c r="S25665" s="11"/>
      <c r="T25665" s="11"/>
      <c r="U25665" s="11"/>
      <c r="V25665" s="11"/>
      <c r="W25665" s="11"/>
      <c r="X25665" s="11"/>
      <c r="Y25665" s="11"/>
      <c r="Z25665" s="11"/>
      <c r="BE25665"/>
      <c r="BF25665"/>
      <c r="BG25665"/>
    </row>
    <row r="25666" spans="11:59" x14ac:dyDescent="0.25">
      <c r="K25666" s="11"/>
      <c r="L25666" s="11"/>
      <c r="N25666" s="11"/>
      <c r="O25666" s="11"/>
      <c r="P25666" s="11"/>
      <c r="Q25666" s="11"/>
      <c r="R25666" s="11"/>
      <c r="S25666" s="11"/>
      <c r="T25666" s="11"/>
      <c r="U25666" s="11"/>
      <c r="V25666" s="11"/>
      <c r="W25666" s="11"/>
      <c r="X25666" s="11"/>
      <c r="Y25666" s="11"/>
      <c r="Z25666" s="11"/>
      <c r="BE25666"/>
      <c r="BF25666"/>
      <c r="BG25666"/>
    </row>
    <row r="25667" spans="11:59" x14ac:dyDescent="0.25">
      <c r="K25667" s="11"/>
      <c r="L25667" s="11"/>
      <c r="N25667" s="11"/>
      <c r="O25667" s="11"/>
      <c r="P25667" s="11"/>
      <c r="Q25667" s="11"/>
      <c r="R25667" s="11"/>
      <c r="S25667" s="11"/>
      <c r="T25667" s="11"/>
      <c r="U25667" s="11"/>
      <c r="V25667" s="11"/>
      <c r="W25667" s="11"/>
      <c r="X25667" s="11"/>
      <c r="Y25667" s="11"/>
      <c r="Z25667" s="11"/>
      <c r="BE25667"/>
      <c r="BF25667"/>
      <c r="BG25667"/>
    </row>
    <row r="25668" spans="11:59" x14ac:dyDescent="0.25">
      <c r="K25668" s="11"/>
      <c r="L25668" s="11"/>
      <c r="N25668" s="11"/>
      <c r="O25668" s="11"/>
      <c r="P25668" s="11"/>
      <c r="Q25668" s="11"/>
      <c r="R25668" s="11"/>
      <c r="S25668" s="11"/>
      <c r="T25668" s="11"/>
      <c r="U25668" s="11"/>
      <c r="V25668" s="11"/>
      <c r="W25668" s="11"/>
      <c r="X25668" s="11"/>
      <c r="Y25668" s="11"/>
      <c r="Z25668" s="11"/>
      <c r="BE25668"/>
      <c r="BF25668"/>
      <c r="BG25668"/>
    </row>
    <row r="25669" spans="11:59" x14ac:dyDescent="0.25">
      <c r="K25669" s="11"/>
      <c r="L25669" s="11"/>
      <c r="N25669" s="11"/>
      <c r="O25669" s="11"/>
      <c r="P25669" s="11"/>
      <c r="Q25669" s="11"/>
      <c r="R25669" s="11"/>
      <c r="S25669" s="11"/>
      <c r="T25669" s="11"/>
      <c r="U25669" s="11"/>
      <c r="V25669" s="11"/>
      <c r="W25669" s="11"/>
      <c r="X25669" s="11"/>
      <c r="Y25669" s="11"/>
      <c r="Z25669" s="11"/>
      <c r="BE25669"/>
      <c r="BF25669"/>
      <c r="BG25669"/>
    </row>
    <row r="25670" spans="11:59" x14ac:dyDescent="0.25">
      <c r="K25670" s="11"/>
      <c r="L25670" s="11"/>
      <c r="N25670" s="11"/>
      <c r="O25670" s="11"/>
      <c r="P25670" s="11"/>
      <c r="Q25670" s="11"/>
      <c r="R25670" s="11"/>
      <c r="S25670" s="11"/>
      <c r="T25670" s="11"/>
      <c r="U25670" s="11"/>
      <c r="V25670" s="11"/>
      <c r="W25670" s="11"/>
      <c r="X25670" s="11"/>
      <c r="Y25670" s="11"/>
      <c r="Z25670" s="11"/>
      <c r="BE25670"/>
      <c r="BF25670"/>
      <c r="BG25670"/>
    </row>
    <row r="25671" spans="11:59" x14ac:dyDescent="0.25">
      <c r="K25671" s="11"/>
      <c r="L25671" s="11"/>
      <c r="N25671" s="11"/>
      <c r="O25671" s="11"/>
      <c r="P25671" s="11"/>
      <c r="Q25671" s="11"/>
      <c r="R25671" s="11"/>
      <c r="S25671" s="11"/>
      <c r="T25671" s="11"/>
      <c r="U25671" s="11"/>
      <c r="V25671" s="11"/>
      <c r="W25671" s="11"/>
      <c r="X25671" s="11"/>
      <c r="Y25671" s="11"/>
      <c r="Z25671" s="11"/>
      <c r="BE25671"/>
      <c r="BF25671"/>
      <c r="BG25671"/>
    </row>
    <row r="25672" spans="11:59" x14ac:dyDescent="0.25">
      <c r="K25672" s="11"/>
      <c r="L25672" s="11"/>
      <c r="N25672" s="11"/>
      <c r="O25672" s="11"/>
      <c r="P25672" s="11"/>
      <c r="Q25672" s="11"/>
      <c r="R25672" s="11"/>
      <c r="S25672" s="11"/>
      <c r="T25672" s="11"/>
      <c r="U25672" s="11"/>
      <c r="V25672" s="11"/>
      <c r="W25672" s="11"/>
      <c r="X25672" s="11"/>
      <c r="Y25672" s="11"/>
      <c r="Z25672" s="11"/>
      <c r="BE25672"/>
      <c r="BF25672"/>
      <c r="BG25672"/>
    </row>
    <row r="25673" spans="11:59" x14ac:dyDescent="0.25">
      <c r="K25673" s="11"/>
      <c r="L25673" s="11"/>
      <c r="N25673" s="11"/>
      <c r="O25673" s="11"/>
      <c r="P25673" s="11"/>
      <c r="Q25673" s="11"/>
      <c r="R25673" s="11"/>
      <c r="S25673" s="11"/>
      <c r="T25673" s="11"/>
      <c r="U25673" s="11"/>
      <c r="V25673" s="11"/>
      <c r="W25673" s="11"/>
      <c r="X25673" s="11"/>
      <c r="Y25673" s="11"/>
      <c r="Z25673" s="11"/>
      <c r="BE25673"/>
      <c r="BF25673"/>
      <c r="BG25673"/>
    </row>
    <row r="25674" spans="11:59" x14ac:dyDescent="0.25">
      <c r="K25674" s="11"/>
      <c r="L25674" s="11"/>
      <c r="N25674" s="11"/>
      <c r="O25674" s="11"/>
      <c r="P25674" s="11"/>
      <c r="Q25674" s="11"/>
      <c r="R25674" s="11"/>
      <c r="S25674" s="11"/>
      <c r="T25674" s="11"/>
      <c r="U25674" s="11"/>
      <c r="V25674" s="11"/>
      <c r="W25674" s="11"/>
      <c r="X25674" s="11"/>
      <c r="Y25674" s="11"/>
      <c r="Z25674" s="11"/>
      <c r="BE25674"/>
      <c r="BF25674"/>
      <c r="BG25674"/>
    </row>
    <row r="25675" spans="11:59" x14ac:dyDescent="0.25">
      <c r="K25675" s="11"/>
      <c r="L25675" s="11"/>
      <c r="N25675" s="11"/>
      <c r="O25675" s="11"/>
      <c r="P25675" s="11"/>
      <c r="Q25675" s="11"/>
      <c r="R25675" s="11"/>
      <c r="S25675" s="11"/>
      <c r="T25675" s="11"/>
      <c r="U25675" s="11"/>
      <c r="V25675" s="11"/>
      <c r="W25675" s="11"/>
      <c r="X25675" s="11"/>
      <c r="Y25675" s="11"/>
      <c r="Z25675" s="11"/>
      <c r="BE25675"/>
      <c r="BF25675"/>
      <c r="BG25675"/>
    </row>
    <row r="25676" spans="11:59" x14ac:dyDescent="0.25">
      <c r="K25676" s="11"/>
      <c r="L25676" s="11"/>
      <c r="N25676" s="11"/>
      <c r="O25676" s="11"/>
      <c r="P25676" s="11"/>
      <c r="Q25676" s="11"/>
      <c r="R25676" s="11"/>
      <c r="S25676" s="11"/>
      <c r="T25676" s="11"/>
      <c r="U25676" s="11"/>
      <c r="V25676" s="11"/>
      <c r="W25676" s="11"/>
      <c r="X25676" s="11"/>
      <c r="Y25676" s="11"/>
      <c r="Z25676" s="11"/>
      <c r="BE25676"/>
      <c r="BF25676"/>
      <c r="BG25676"/>
    </row>
    <row r="25677" spans="11:59" x14ac:dyDescent="0.25">
      <c r="K25677" s="11"/>
      <c r="L25677" s="11"/>
      <c r="N25677" s="11"/>
      <c r="O25677" s="11"/>
      <c r="P25677" s="11"/>
      <c r="Q25677" s="11"/>
      <c r="R25677" s="11"/>
      <c r="S25677" s="11"/>
      <c r="T25677" s="11"/>
      <c r="U25677" s="11"/>
      <c r="V25677" s="11"/>
      <c r="W25677" s="11"/>
      <c r="X25677" s="11"/>
      <c r="Y25677" s="11"/>
      <c r="Z25677" s="11"/>
      <c r="BE25677"/>
      <c r="BF25677"/>
      <c r="BG25677"/>
    </row>
    <row r="25678" spans="11:59" x14ac:dyDescent="0.25">
      <c r="K25678" s="11"/>
      <c r="L25678" s="11"/>
      <c r="N25678" s="11"/>
      <c r="O25678" s="11"/>
      <c r="P25678" s="11"/>
      <c r="Q25678" s="11"/>
      <c r="R25678" s="11"/>
      <c r="S25678" s="11"/>
      <c r="T25678" s="11"/>
      <c r="U25678" s="11"/>
      <c r="V25678" s="11"/>
      <c r="W25678" s="11"/>
      <c r="X25678" s="11"/>
      <c r="Y25678" s="11"/>
      <c r="Z25678" s="11"/>
      <c r="BE25678"/>
      <c r="BF25678"/>
      <c r="BG25678"/>
    </row>
    <row r="25679" spans="11:59" x14ac:dyDescent="0.25">
      <c r="K25679" s="11"/>
      <c r="L25679" s="11"/>
      <c r="N25679" s="11"/>
      <c r="O25679" s="11"/>
      <c r="P25679" s="11"/>
      <c r="Q25679" s="11"/>
      <c r="R25679" s="11"/>
      <c r="S25679" s="11"/>
      <c r="T25679" s="11"/>
      <c r="U25679" s="11"/>
      <c r="V25679" s="11"/>
      <c r="W25679" s="11"/>
      <c r="X25679" s="11"/>
      <c r="Y25679" s="11"/>
      <c r="Z25679" s="11"/>
      <c r="BE25679"/>
      <c r="BF25679"/>
      <c r="BG25679"/>
    </row>
    <row r="25680" spans="11:59" x14ac:dyDescent="0.25">
      <c r="K25680" s="11"/>
      <c r="L25680" s="11"/>
      <c r="N25680" s="11"/>
      <c r="O25680" s="11"/>
      <c r="P25680" s="11"/>
      <c r="Q25680" s="11"/>
      <c r="R25680" s="11"/>
      <c r="S25680" s="11"/>
      <c r="T25680" s="11"/>
      <c r="U25680" s="11"/>
      <c r="V25680" s="11"/>
      <c r="W25680" s="11"/>
      <c r="X25680" s="11"/>
      <c r="Y25680" s="11"/>
      <c r="Z25680" s="11"/>
      <c r="BE25680"/>
      <c r="BF25680"/>
      <c r="BG25680"/>
    </row>
    <row r="25681" spans="11:59" x14ac:dyDescent="0.25">
      <c r="K25681" s="11"/>
      <c r="L25681" s="11"/>
      <c r="N25681" s="11"/>
      <c r="O25681" s="11"/>
      <c r="P25681" s="11"/>
      <c r="Q25681" s="11"/>
      <c r="R25681" s="11"/>
      <c r="S25681" s="11"/>
      <c r="T25681" s="11"/>
      <c r="U25681" s="11"/>
      <c r="V25681" s="11"/>
      <c r="W25681" s="11"/>
      <c r="X25681" s="11"/>
      <c r="Y25681" s="11"/>
      <c r="Z25681" s="11"/>
      <c r="BE25681"/>
      <c r="BF25681"/>
      <c r="BG25681"/>
    </row>
    <row r="25682" spans="11:59" x14ac:dyDescent="0.25">
      <c r="K25682" s="11"/>
      <c r="L25682" s="11"/>
      <c r="N25682" s="11"/>
      <c r="O25682" s="11"/>
      <c r="P25682" s="11"/>
      <c r="Q25682" s="11"/>
      <c r="R25682" s="11"/>
      <c r="S25682" s="11"/>
      <c r="T25682" s="11"/>
      <c r="U25682" s="11"/>
      <c r="V25682" s="11"/>
      <c r="W25682" s="11"/>
      <c r="X25682" s="11"/>
      <c r="Y25682" s="11"/>
      <c r="Z25682" s="11"/>
      <c r="BE25682"/>
      <c r="BF25682"/>
      <c r="BG25682"/>
    </row>
    <row r="25683" spans="11:59" x14ac:dyDescent="0.25">
      <c r="K25683" s="11"/>
      <c r="L25683" s="11"/>
      <c r="N25683" s="11"/>
      <c r="O25683" s="11"/>
      <c r="P25683" s="11"/>
      <c r="Q25683" s="11"/>
      <c r="R25683" s="11"/>
      <c r="S25683" s="11"/>
      <c r="T25683" s="11"/>
      <c r="U25683" s="11"/>
      <c r="V25683" s="11"/>
      <c r="W25683" s="11"/>
      <c r="X25683" s="11"/>
      <c r="Y25683" s="11"/>
      <c r="Z25683" s="11"/>
      <c r="BE25683"/>
      <c r="BF25683"/>
      <c r="BG25683"/>
    </row>
    <row r="25684" spans="11:59" x14ac:dyDescent="0.25">
      <c r="K25684" s="11"/>
      <c r="L25684" s="11"/>
      <c r="N25684" s="11"/>
      <c r="O25684" s="11"/>
      <c r="P25684" s="11"/>
      <c r="Q25684" s="11"/>
      <c r="R25684" s="11"/>
      <c r="S25684" s="11"/>
      <c r="T25684" s="11"/>
      <c r="U25684" s="11"/>
      <c r="V25684" s="11"/>
      <c r="W25684" s="11"/>
      <c r="X25684" s="11"/>
      <c r="Y25684" s="11"/>
      <c r="Z25684" s="11"/>
      <c r="BE25684"/>
      <c r="BF25684"/>
      <c r="BG25684"/>
    </row>
    <row r="25685" spans="11:59" x14ac:dyDescent="0.25">
      <c r="K25685" s="11"/>
      <c r="L25685" s="11"/>
      <c r="N25685" s="11"/>
      <c r="O25685" s="11"/>
      <c r="P25685" s="11"/>
      <c r="Q25685" s="11"/>
      <c r="R25685" s="11"/>
      <c r="S25685" s="11"/>
      <c r="T25685" s="11"/>
      <c r="U25685" s="11"/>
      <c r="V25685" s="11"/>
      <c r="W25685" s="11"/>
      <c r="X25685" s="11"/>
      <c r="Y25685" s="11"/>
      <c r="Z25685" s="11"/>
      <c r="BE25685"/>
      <c r="BF25685"/>
      <c r="BG25685"/>
    </row>
    <row r="25686" spans="11:59" x14ac:dyDescent="0.25">
      <c r="K25686" s="11"/>
      <c r="L25686" s="11"/>
      <c r="N25686" s="11"/>
      <c r="O25686" s="11"/>
      <c r="P25686" s="11"/>
      <c r="Q25686" s="11"/>
      <c r="R25686" s="11"/>
      <c r="S25686" s="11"/>
      <c r="T25686" s="11"/>
      <c r="U25686" s="11"/>
      <c r="V25686" s="11"/>
      <c r="W25686" s="11"/>
      <c r="X25686" s="11"/>
      <c r="Y25686" s="11"/>
      <c r="Z25686" s="11"/>
      <c r="BE25686"/>
      <c r="BF25686"/>
      <c r="BG25686"/>
    </row>
    <row r="25687" spans="11:59" x14ac:dyDescent="0.25">
      <c r="K25687" s="11"/>
      <c r="L25687" s="11"/>
      <c r="N25687" s="11"/>
      <c r="O25687" s="11"/>
      <c r="P25687" s="11"/>
      <c r="Q25687" s="11"/>
      <c r="R25687" s="11"/>
      <c r="S25687" s="11"/>
      <c r="T25687" s="11"/>
      <c r="U25687" s="11"/>
      <c r="V25687" s="11"/>
      <c r="W25687" s="11"/>
      <c r="X25687" s="11"/>
      <c r="Y25687" s="11"/>
      <c r="Z25687" s="11"/>
      <c r="BE25687"/>
      <c r="BF25687"/>
      <c r="BG25687"/>
    </row>
    <row r="25688" spans="11:59" x14ac:dyDescent="0.25">
      <c r="K25688" s="11"/>
      <c r="L25688" s="11"/>
      <c r="N25688" s="11"/>
      <c r="O25688" s="11"/>
      <c r="P25688" s="11"/>
      <c r="Q25688" s="11"/>
      <c r="R25688" s="11"/>
      <c r="S25688" s="11"/>
      <c r="T25688" s="11"/>
      <c r="U25688" s="11"/>
      <c r="V25688" s="11"/>
      <c r="W25688" s="11"/>
      <c r="X25688" s="11"/>
      <c r="Y25688" s="11"/>
      <c r="Z25688" s="11"/>
      <c r="BE25688"/>
      <c r="BF25688"/>
      <c r="BG25688"/>
    </row>
    <row r="25689" spans="11:59" x14ac:dyDescent="0.25">
      <c r="K25689" s="11"/>
      <c r="L25689" s="11"/>
      <c r="N25689" s="11"/>
      <c r="O25689" s="11"/>
      <c r="P25689" s="11"/>
      <c r="Q25689" s="11"/>
      <c r="R25689" s="11"/>
      <c r="S25689" s="11"/>
      <c r="T25689" s="11"/>
      <c r="U25689" s="11"/>
      <c r="V25689" s="11"/>
      <c r="W25689" s="11"/>
      <c r="X25689" s="11"/>
      <c r="Y25689" s="11"/>
      <c r="Z25689" s="11"/>
      <c r="BE25689"/>
      <c r="BF25689"/>
      <c r="BG25689"/>
    </row>
    <row r="25690" spans="11:59" x14ac:dyDescent="0.25">
      <c r="K25690" s="11"/>
      <c r="L25690" s="11"/>
      <c r="N25690" s="11"/>
      <c r="O25690" s="11"/>
      <c r="P25690" s="11"/>
      <c r="Q25690" s="11"/>
      <c r="R25690" s="11"/>
      <c r="S25690" s="11"/>
      <c r="T25690" s="11"/>
      <c r="U25690" s="11"/>
      <c r="V25690" s="11"/>
      <c r="W25690" s="11"/>
      <c r="X25690" s="11"/>
      <c r="Y25690" s="11"/>
      <c r="Z25690" s="11"/>
      <c r="BE25690"/>
      <c r="BF25690"/>
      <c r="BG25690"/>
    </row>
    <row r="25691" spans="11:59" x14ac:dyDescent="0.25">
      <c r="K25691" s="11"/>
      <c r="L25691" s="11"/>
      <c r="N25691" s="11"/>
      <c r="O25691" s="11"/>
      <c r="P25691" s="11"/>
      <c r="Q25691" s="11"/>
      <c r="R25691" s="11"/>
      <c r="S25691" s="11"/>
      <c r="T25691" s="11"/>
      <c r="U25691" s="11"/>
      <c r="V25691" s="11"/>
      <c r="W25691" s="11"/>
      <c r="X25691" s="11"/>
      <c r="Y25691" s="11"/>
      <c r="Z25691" s="11"/>
      <c r="BE25691"/>
      <c r="BF25691"/>
      <c r="BG25691"/>
    </row>
    <row r="25692" spans="11:59" x14ac:dyDescent="0.25">
      <c r="K25692" s="11"/>
      <c r="L25692" s="11"/>
      <c r="N25692" s="11"/>
      <c r="O25692" s="11"/>
      <c r="P25692" s="11"/>
      <c r="Q25692" s="11"/>
      <c r="R25692" s="11"/>
      <c r="S25692" s="11"/>
      <c r="T25692" s="11"/>
      <c r="U25692" s="11"/>
      <c r="V25692" s="11"/>
      <c r="W25692" s="11"/>
      <c r="X25692" s="11"/>
      <c r="Y25692" s="11"/>
      <c r="Z25692" s="11"/>
      <c r="BE25692"/>
      <c r="BF25692"/>
      <c r="BG25692"/>
    </row>
    <row r="25693" spans="11:59" x14ac:dyDescent="0.25">
      <c r="K25693" s="11"/>
      <c r="L25693" s="11"/>
      <c r="N25693" s="11"/>
      <c r="O25693" s="11"/>
      <c r="P25693" s="11"/>
      <c r="Q25693" s="11"/>
      <c r="R25693" s="11"/>
      <c r="S25693" s="11"/>
      <c r="T25693" s="11"/>
      <c r="U25693" s="11"/>
      <c r="V25693" s="11"/>
      <c r="W25693" s="11"/>
      <c r="X25693" s="11"/>
      <c r="Y25693" s="11"/>
      <c r="Z25693" s="11"/>
      <c r="BE25693"/>
      <c r="BF25693"/>
      <c r="BG25693"/>
    </row>
    <row r="25694" spans="11:59" x14ac:dyDescent="0.25">
      <c r="K25694" s="11"/>
      <c r="L25694" s="11"/>
      <c r="N25694" s="11"/>
      <c r="O25694" s="11"/>
      <c r="P25694" s="11"/>
      <c r="Q25694" s="11"/>
      <c r="R25694" s="11"/>
      <c r="S25694" s="11"/>
      <c r="T25694" s="11"/>
      <c r="U25694" s="11"/>
      <c r="V25694" s="11"/>
      <c r="W25694" s="11"/>
      <c r="X25694" s="11"/>
      <c r="Y25694" s="11"/>
      <c r="Z25694" s="11"/>
      <c r="BE25694"/>
      <c r="BF25694"/>
      <c r="BG25694"/>
    </row>
    <row r="25695" spans="11:59" x14ac:dyDescent="0.25">
      <c r="K25695" s="11"/>
      <c r="L25695" s="11"/>
      <c r="N25695" s="11"/>
      <c r="O25695" s="11"/>
      <c r="P25695" s="11"/>
      <c r="Q25695" s="11"/>
      <c r="R25695" s="11"/>
      <c r="S25695" s="11"/>
      <c r="T25695" s="11"/>
      <c r="U25695" s="11"/>
      <c r="V25695" s="11"/>
      <c r="W25695" s="11"/>
      <c r="X25695" s="11"/>
      <c r="Y25695" s="11"/>
      <c r="Z25695" s="11"/>
      <c r="BE25695"/>
      <c r="BF25695"/>
      <c r="BG25695"/>
    </row>
    <row r="25696" spans="11:59" x14ac:dyDescent="0.25">
      <c r="K25696" s="11"/>
      <c r="L25696" s="11"/>
      <c r="N25696" s="11"/>
      <c r="O25696" s="11"/>
      <c r="P25696" s="11"/>
      <c r="Q25696" s="11"/>
      <c r="R25696" s="11"/>
      <c r="S25696" s="11"/>
      <c r="T25696" s="11"/>
      <c r="U25696" s="11"/>
      <c r="V25696" s="11"/>
      <c r="W25696" s="11"/>
      <c r="X25696" s="11"/>
      <c r="Y25696" s="11"/>
      <c r="Z25696" s="11"/>
      <c r="BE25696"/>
      <c r="BF25696"/>
      <c r="BG25696"/>
    </row>
    <row r="25697" spans="11:59" x14ac:dyDescent="0.25">
      <c r="K25697" s="11"/>
      <c r="L25697" s="11"/>
      <c r="N25697" s="11"/>
      <c r="O25697" s="11"/>
      <c r="P25697" s="11"/>
      <c r="Q25697" s="11"/>
      <c r="R25697" s="11"/>
      <c r="S25697" s="11"/>
      <c r="T25697" s="11"/>
      <c r="U25697" s="11"/>
      <c r="V25697" s="11"/>
      <c r="W25697" s="11"/>
      <c r="X25697" s="11"/>
      <c r="Y25697" s="11"/>
      <c r="Z25697" s="11"/>
      <c r="BE25697"/>
      <c r="BF25697"/>
      <c r="BG25697"/>
    </row>
    <row r="25698" spans="11:59" x14ac:dyDescent="0.25">
      <c r="K25698" s="11"/>
      <c r="L25698" s="11"/>
      <c r="N25698" s="11"/>
      <c r="O25698" s="11"/>
      <c r="P25698" s="11"/>
      <c r="Q25698" s="11"/>
      <c r="R25698" s="11"/>
      <c r="S25698" s="11"/>
      <c r="T25698" s="11"/>
      <c r="U25698" s="11"/>
      <c r="V25698" s="11"/>
      <c r="W25698" s="11"/>
      <c r="X25698" s="11"/>
      <c r="Y25698" s="11"/>
      <c r="Z25698" s="11"/>
      <c r="BE25698"/>
      <c r="BF25698"/>
      <c r="BG25698"/>
    </row>
    <row r="25699" spans="11:59" x14ac:dyDescent="0.25">
      <c r="K25699" s="11"/>
      <c r="L25699" s="11"/>
      <c r="N25699" s="11"/>
      <c r="O25699" s="11"/>
      <c r="P25699" s="11"/>
      <c r="Q25699" s="11"/>
      <c r="R25699" s="11"/>
      <c r="S25699" s="11"/>
      <c r="T25699" s="11"/>
      <c r="U25699" s="11"/>
      <c r="V25699" s="11"/>
      <c r="W25699" s="11"/>
      <c r="X25699" s="11"/>
      <c r="Y25699" s="11"/>
      <c r="Z25699" s="11"/>
      <c r="BE25699"/>
      <c r="BF25699"/>
      <c r="BG25699"/>
    </row>
    <row r="25700" spans="11:59" x14ac:dyDescent="0.25">
      <c r="K25700" s="11"/>
      <c r="L25700" s="11"/>
      <c r="N25700" s="11"/>
      <c r="O25700" s="11"/>
      <c r="P25700" s="11"/>
      <c r="Q25700" s="11"/>
      <c r="R25700" s="11"/>
      <c r="S25700" s="11"/>
      <c r="T25700" s="11"/>
      <c r="U25700" s="11"/>
      <c r="V25700" s="11"/>
      <c r="W25700" s="11"/>
      <c r="X25700" s="11"/>
      <c r="Y25700" s="11"/>
      <c r="Z25700" s="11"/>
      <c r="BE25700"/>
      <c r="BF25700"/>
      <c r="BG25700"/>
    </row>
    <row r="25701" spans="11:59" x14ac:dyDescent="0.25">
      <c r="K25701" s="11"/>
      <c r="L25701" s="11"/>
      <c r="N25701" s="11"/>
      <c r="O25701" s="11"/>
      <c r="P25701" s="11"/>
      <c r="Q25701" s="11"/>
      <c r="R25701" s="11"/>
      <c r="S25701" s="11"/>
      <c r="T25701" s="11"/>
      <c r="U25701" s="11"/>
      <c r="V25701" s="11"/>
      <c r="W25701" s="11"/>
      <c r="X25701" s="11"/>
      <c r="Y25701" s="11"/>
      <c r="Z25701" s="11"/>
      <c r="BE25701"/>
      <c r="BF25701"/>
      <c r="BG25701"/>
    </row>
    <row r="25702" spans="11:59" x14ac:dyDescent="0.25">
      <c r="K25702" s="11"/>
      <c r="L25702" s="11"/>
      <c r="N25702" s="11"/>
      <c r="O25702" s="11"/>
      <c r="P25702" s="11"/>
      <c r="Q25702" s="11"/>
      <c r="R25702" s="11"/>
      <c r="S25702" s="11"/>
      <c r="T25702" s="11"/>
      <c r="U25702" s="11"/>
      <c r="V25702" s="11"/>
      <c r="W25702" s="11"/>
      <c r="X25702" s="11"/>
      <c r="Y25702" s="11"/>
      <c r="Z25702" s="11"/>
      <c r="BE25702"/>
      <c r="BF25702"/>
      <c r="BG25702"/>
    </row>
    <row r="25703" spans="11:59" x14ac:dyDescent="0.25">
      <c r="K25703" s="11"/>
      <c r="L25703" s="11"/>
      <c r="N25703" s="11"/>
      <c r="O25703" s="11"/>
      <c r="P25703" s="11"/>
      <c r="Q25703" s="11"/>
      <c r="R25703" s="11"/>
      <c r="S25703" s="11"/>
      <c r="T25703" s="11"/>
      <c r="U25703" s="11"/>
      <c r="V25703" s="11"/>
      <c r="W25703" s="11"/>
      <c r="X25703" s="11"/>
      <c r="Y25703" s="11"/>
      <c r="Z25703" s="11"/>
      <c r="BE25703"/>
      <c r="BF25703"/>
      <c r="BG25703"/>
    </row>
    <row r="25704" spans="11:59" x14ac:dyDescent="0.25">
      <c r="K25704" s="11"/>
      <c r="L25704" s="11"/>
      <c r="N25704" s="11"/>
      <c r="O25704" s="11"/>
      <c r="P25704" s="11"/>
      <c r="Q25704" s="11"/>
      <c r="R25704" s="11"/>
      <c r="S25704" s="11"/>
      <c r="T25704" s="11"/>
      <c r="U25704" s="11"/>
      <c r="V25704" s="11"/>
      <c r="W25704" s="11"/>
      <c r="X25704" s="11"/>
      <c r="Y25704" s="11"/>
      <c r="Z25704" s="11"/>
      <c r="BE25704"/>
      <c r="BF25704"/>
      <c r="BG25704"/>
    </row>
    <row r="25705" spans="11:59" x14ac:dyDescent="0.25">
      <c r="K25705" s="11"/>
      <c r="L25705" s="11"/>
      <c r="N25705" s="11"/>
      <c r="O25705" s="11"/>
      <c r="P25705" s="11"/>
      <c r="Q25705" s="11"/>
      <c r="R25705" s="11"/>
      <c r="S25705" s="11"/>
      <c r="T25705" s="11"/>
      <c r="U25705" s="11"/>
      <c r="V25705" s="11"/>
      <c r="W25705" s="11"/>
      <c r="X25705" s="11"/>
      <c r="Y25705" s="11"/>
      <c r="Z25705" s="11"/>
      <c r="BE25705"/>
      <c r="BF25705"/>
      <c r="BG25705"/>
    </row>
    <row r="25706" spans="11:59" x14ac:dyDescent="0.25">
      <c r="K25706" s="11"/>
      <c r="L25706" s="11"/>
      <c r="N25706" s="11"/>
      <c r="O25706" s="11"/>
      <c r="P25706" s="11"/>
      <c r="Q25706" s="11"/>
      <c r="R25706" s="11"/>
      <c r="S25706" s="11"/>
      <c r="T25706" s="11"/>
      <c r="U25706" s="11"/>
      <c r="V25706" s="11"/>
      <c r="W25706" s="11"/>
      <c r="X25706" s="11"/>
      <c r="Y25706" s="11"/>
      <c r="Z25706" s="11"/>
      <c r="BE25706"/>
      <c r="BF25706"/>
      <c r="BG25706"/>
    </row>
    <row r="25707" spans="11:59" x14ac:dyDescent="0.25">
      <c r="K25707" s="11"/>
      <c r="L25707" s="11"/>
      <c r="N25707" s="11"/>
      <c r="O25707" s="11"/>
      <c r="P25707" s="11"/>
      <c r="Q25707" s="11"/>
      <c r="R25707" s="11"/>
      <c r="S25707" s="11"/>
      <c r="T25707" s="11"/>
      <c r="U25707" s="11"/>
      <c r="V25707" s="11"/>
      <c r="W25707" s="11"/>
      <c r="X25707" s="11"/>
      <c r="Y25707" s="11"/>
      <c r="Z25707" s="11"/>
      <c r="BE25707"/>
      <c r="BF25707"/>
      <c r="BG25707"/>
    </row>
    <row r="25708" spans="11:59" x14ac:dyDescent="0.25">
      <c r="K25708" s="11"/>
      <c r="L25708" s="11"/>
      <c r="N25708" s="11"/>
      <c r="O25708" s="11"/>
      <c r="P25708" s="11"/>
      <c r="Q25708" s="11"/>
      <c r="R25708" s="11"/>
      <c r="S25708" s="11"/>
      <c r="T25708" s="11"/>
      <c r="U25708" s="11"/>
      <c r="V25708" s="11"/>
      <c r="W25708" s="11"/>
      <c r="X25708" s="11"/>
      <c r="Y25708" s="11"/>
      <c r="Z25708" s="11"/>
      <c r="BE25708"/>
      <c r="BF25708"/>
      <c r="BG25708"/>
    </row>
    <row r="25709" spans="11:59" x14ac:dyDescent="0.25">
      <c r="K25709" s="11"/>
      <c r="L25709" s="11"/>
      <c r="N25709" s="11"/>
      <c r="O25709" s="11"/>
      <c r="P25709" s="11"/>
      <c r="Q25709" s="11"/>
      <c r="R25709" s="11"/>
      <c r="S25709" s="11"/>
      <c r="T25709" s="11"/>
      <c r="U25709" s="11"/>
      <c r="V25709" s="11"/>
      <c r="W25709" s="11"/>
      <c r="X25709" s="11"/>
      <c r="Y25709" s="11"/>
      <c r="Z25709" s="11"/>
      <c r="BE25709"/>
      <c r="BF25709"/>
      <c r="BG25709"/>
    </row>
    <row r="25710" spans="11:59" x14ac:dyDescent="0.25">
      <c r="K25710" s="11"/>
      <c r="L25710" s="11"/>
      <c r="N25710" s="11"/>
      <c r="O25710" s="11"/>
      <c r="P25710" s="11"/>
      <c r="Q25710" s="11"/>
      <c r="R25710" s="11"/>
      <c r="S25710" s="11"/>
      <c r="T25710" s="11"/>
      <c r="U25710" s="11"/>
      <c r="V25710" s="11"/>
      <c r="W25710" s="11"/>
      <c r="X25710" s="11"/>
      <c r="Y25710" s="11"/>
      <c r="Z25710" s="11"/>
      <c r="BE25710"/>
      <c r="BF25710"/>
      <c r="BG25710"/>
    </row>
    <row r="25711" spans="11:59" x14ac:dyDescent="0.25">
      <c r="K25711" s="11"/>
      <c r="L25711" s="11"/>
      <c r="N25711" s="11"/>
      <c r="O25711" s="11"/>
      <c r="P25711" s="11"/>
      <c r="Q25711" s="11"/>
      <c r="R25711" s="11"/>
      <c r="S25711" s="11"/>
      <c r="T25711" s="11"/>
      <c r="U25711" s="11"/>
      <c r="V25711" s="11"/>
      <c r="W25711" s="11"/>
      <c r="X25711" s="11"/>
      <c r="Y25711" s="11"/>
      <c r="Z25711" s="11"/>
      <c r="BE25711"/>
      <c r="BF25711"/>
      <c r="BG25711"/>
    </row>
    <row r="25712" spans="11:59" x14ac:dyDescent="0.25">
      <c r="K25712" s="11"/>
      <c r="L25712" s="11"/>
      <c r="N25712" s="11"/>
      <c r="O25712" s="11"/>
      <c r="P25712" s="11"/>
      <c r="Q25712" s="11"/>
      <c r="R25712" s="11"/>
      <c r="S25712" s="11"/>
      <c r="T25712" s="11"/>
      <c r="U25712" s="11"/>
      <c r="V25712" s="11"/>
      <c r="W25712" s="11"/>
      <c r="X25712" s="11"/>
      <c r="Y25712" s="11"/>
      <c r="Z25712" s="11"/>
      <c r="BE25712"/>
      <c r="BF25712"/>
      <c r="BG25712"/>
    </row>
    <row r="25713" spans="11:59" x14ac:dyDescent="0.25">
      <c r="K25713" s="11"/>
      <c r="L25713" s="11"/>
      <c r="N25713" s="11"/>
      <c r="O25713" s="11"/>
      <c r="P25713" s="11"/>
      <c r="Q25713" s="11"/>
      <c r="R25713" s="11"/>
      <c r="S25713" s="11"/>
      <c r="T25713" s="11"/>
      <c r="U25713" s="11"/>
      <c r="V25713" s="11"/>
      <c r="W25713" s="11"/>
      <c r="X25713" s="11"/>
      <c r="Y25713" s="11"/>
      <c r="Z25713" s="11"/>
      <c r="BE25713"/>
      <c r="BF25713"/>
      <c r="BG25713"/>
    </row>
    <row r="25714" spans="11:59" x14ac:dyDescent="0.25">
      <c r="K25714" s="11"/>
      <c r="L25714" s="11"/>
      <c r="N25714" s="11"/>
      <c r="O25714" s="11"/>
      <c r="P25714" s="11"/>
      <c r="Q25714" s="11"/>
      <c r="R25714" s="11"/>
      <c r="S25714" s="11"/>
      <c r="T25714" s="11"/>
      <c r="U25714" s="11"/>
      <c r="V25714" s="11"/>
      <c r="W25714" s="11"/>
      <c r="X25714" s="11"/>
      <c r="Y25714" s="11"/>
      <c r="Z25714" s="11"/>
      <c r="BE25714"/>
      <c r="BF25714"/>
      <c r="BG25714"/>
    </row>
    <row r="25715" spans="11:59" x14ac:dyDescent="0.25">
      <c r="K25715" s="11"/>
      <c r="L25715" s="11"/>
      <c r="N25715" s="11"/>
      <c r="O25715" s="11"/>
      <c r="P25715" s="11"/>
      <c r="Q25715" s="11"/>
      <c r="R25715" s="11"/>
      <c r="S25715" s="11"/>
      <c r="T25715" s="11"/>
      <c r="U25715" s="11"/>
      <c r="V25715" s="11"/>
      <c r="W25715" s="11"/>
      <c r="X25715" s="11"/>
      <c r="Y25715" s="11"/>
      <c r="Z25715" s="11"/>
      <c r="BE25715"/>
      <c r="BF25715"/>
      <c r="BG25715"/>
    </row>
    <row r="25716" spans="11:59" x14ac:dyDescent="0.25">
      <c r="K25716" s="11"/>
      <c r="L25716" s="11"/>
      <c r="N25716" s="11"/>
      <c r="O25716" s="11"/>
      <c r="P25716" s="11"/>
      <c r="Q25716" s="11"/>
      <c r="R25716" s="11"/>
      <c r="S25716" s="11"/>
      <c r="T25716" s="11"/>
      <c r="U25716" s="11"/>
      <c r="V25716" s="11"/>
      <c r="W25716" s="11"/>
      <c r="X25716" s="11"/>
      <c r="Y25716" s="11"/>
      <c r="Z25716" s="11"/>
      <c r="BE25716"/>
      <c r="BF25716"/>
      <c r="BG25716"/>
    </row>
    <row r="25717" spans="11:59" x14ac:dyDescent="0.25">
      <c r="K25717" s="11"/>
      <c r="L25717" s="11"/>
      <c r="N25717" s="11"/>
      <c r="O25717" s="11"/>
      <c r="P25717" s="11"/>
      <c r="Q25717" s="11"/>
      <c r="R25717" s="11"/>
      <c r="S25717" s="11"/>
      <c r="T25717" s="11"/>
      <c r="U25717" s="11"/>
      <c r="V25717" s="11"/>
      <c r="W25717" s="11"/>
      <c r="X25717" s="11"/>
      <c r="Y25717" s="11"/>
      <c r="Z25717" s="11"/>
      <c r="BE25717"/>
      <c r="BF25717"/>
      <c r="BG25717"/>
    </row>
    <row r="25718" spans="11:59" x14ac:dyDescent="0.25">
      <c r="K25718" s="11"/>
      <c r="L25718" s="11"/>
      <c r="N25718" s="11"/>
      <c r="O25718" s="11"/>
      <c r="P25718" s="11"/>
      <c r="Q25718" s="11"/>
      <c r="R25718" s="11"/>
      <c r="S25718" s="11"/>
      <c r="T25718" s="11"/>
      <c r="U25718" s="11"/>
      <c r="V25718" s="11"/>
      <c r="W25718" s="11"/>
      <c r="X25718" s="11"/>
      <c r="Y25718" s="11"/>
      <c r="Z25718" s="11"/>
      <c r="BE25718"/>
      <c r="BF25718"/>
      <c r="BG25718"/>
    </row>
    <row r="25719" spans="11:59" x14ac:dyDescent="0.25">
      <c r="K25719" s="11"/>
      <c r="L25719" s="11"/>
      <c r="N25719" s="11"/>
      <c r="O25719" s="11"/>
      <c r="P25719" s="11"/>
      <c r="Q25719" s="11"/>
      <c r="R25719" s="11"/>
      <c r="S25719" s="11"/>
      <c r="T25719" s="11"/>
      <c r="U25719" s="11"/>
      <c r="V25719" s="11"/>
      <c r="W25719" s="11"/>
      <c r="X25719" s="11"/>
      <c r="Y25719" s="11"/>
      <c r="Z25719" s="11"/>
      <c r="BE25719"/>
      <c r="BF25719"/>
      <c r="BG25719"/>
    </row>
    <row r="25720" spans="11:59" x14ac:dyDescent="0.25">
      <c r="K25720" s="11"/>
      <c r="L25720" s="11"/>
      <c r="N25720" s="11"/>
      <c r="O25720" s="11"/>
      <c r="P25720" s="11"/>
      <c r="Q25720" s="11"/>
      <c r="R25720" s="11"/>
      <c r="S25720" s="11"/>
      <c r="T25720" s="11"/>
      <c r="U25720" s="11"/>
      <c r="V25720" s="11"/>
      <c r="W25720" s="11"/>
      <c r="X25720" s="11"/>
      <c r="Y25720" s="11"/>
      <c r="Z25720" s="11"/>
      <c r="BE25720"/>
      <c r="BF25720"/>
      <c r="BG25720"/>
    </row>
    <row r="25721" spans="11:59" x14ac:dyDescent="0.25">
      <c r="K25721" s="11"/>
      <c r="L25721" s="11"/>
      <c r="N25721" s="11"/>
      <c r="O25721" s="11"/>
      <c r="P25721" s="11"/>
      <c r="Q25721" s="11"/>
      <c r="R25721" s="11"/>
      <c r="S25721" s="11"/>
      <c r="T25721" s="11"/>
      <c r="U25721" s="11"/>
      <c r="V25721" s="11"/>
      <c r="W25721" s="11"/>
      <c r="X25721" s="11"/>
      <c r="Y25721" s="11"/>
      <c r="Z25721" s="11"/>
      <c r="BE25721"/>
      <c r="BF25721"/>
      <c r="BG25721"/>
    </row>
    <row r="25722" spans="11:59" x14ac:dyDescent="0.25">
      <c r="K25722" s="11"/>
      <c r="L25722" s="11"/>
      <c r="N25722" s="11"/>
      <c r="O25722" s="11"/>
      <c r="P25722" s="11"/>
      <c r="Q25722" s="11"/>
      <c r="R25722" s="11"/>
      <c r="S25722" s="11"/>
      <c r="T25722" s="11"/>
      <c r="U25722" s="11"/>
      <c r="V25722" s="11"/>
      <c r="W25722" s="11"/>
      <c r="X25722" s="11"/>
      <c r="Y25722" s="11"/>
      <c r="Z25722" s="11"/>
      <c r="BE25722"/>
      <c r="BF25722"/>
      <c r="BG25722"/>
    </row>
    <row r="25723" spans="11:59" x14ac:dyDescent="0.25">
      <c r="K25723" s="11"/>
      <c r="L25723" s="11"/>
      <c r="N25723" s="11"/>
      <c r="O25723" s="11"/>
      <c r="P25723" s="11"/>
      <c r="Q25723" s="11"/>
      <c r="R25723" s="11"/>
      <c r="S25723" s="11"/>
      <c r="T25723" s="11"/>
      <c r="U25723" s="11"/>
      <c r="V25723" s="11"/>
      <c r="W25723" s="11"/>
      <c r="X25723" s="11"/>
      <c r="Y25723" s="11"/>
      <c r="Z25723" s="11"/>
      <c r="BE25723"/>
      <c r="BF25723"/>
      <c r="BG25723"/>
    </row>
    <row r="25724" spans="11:59" x14ac:dyDescent="0.25">
      <c r="K25724" s="11"/>
      <c r="L25724" s="11"/>
      <c r="N25724" s="11"/>
      <c r="O25724" s="11"/>
      <c r="P25724" s="11"/>
      <c r="Q25724" s="11"/>
      <c r="R25724" s="11"/>
      <c r="S25724" s="11"/>
      <c r="T25724" s="11"/>
      <c r="U25724" s="11"/>
      <c r="V25724" s="11"/>
      <c r="W25724" s="11"/>
      <c r="X25724" s="11"/>
      <c r="Y25724" s="11"/>
      <c r="Z25724" s="11"/>
      <c r="BE25724"/>
      <c r="BF25724"/>
      <c r="BG25724"/>
    </row>
    <row r="25725" spans="11:59" x14ac:dyDescent="0.25">
      <c r="K25725" s="11"/>
      <c r="L25725" s="11"/>
      <c r="N25725" s="11"/>
      <c r="O25725" s="11"/>
      <c r="P25725" s="11"/>
      <c r="Q25725" s="11"/>
      <c r="R25725" s="11"/>
      <c r="S25725" s="11"/>
      <c r="T25725" s="11"/>
      <c r="U25725" s="11"/>
      <c r="V25725" s="11"/>
      <c r="W25725" s="11"/>
      <c r="X25725" s="11"/>
      <c r="Y25725" s="11"/>
      <c r="Z25725" s="11"/>
      <c r="BE25725"/>
      <c r="BF25725"/>
      <c r="BG25725"/>
    </row>
    <row r="25726" spans="11:59" x14ac:dyDescent="0.25">
      <c r="K25726" s="11"/>
      <c r="L25726" s="11"/>
      <c r="N25726" s="11"/>
      <c r="O25726" s="11"/>
      <c r="P25726" s="11"/>
      <c r="Q25726" s="11"/>
      <c r="R25726" s="11"/>
      <c r="S25726" s="11"/>
      <c r="T25726" s="11"/>
      <c r="U25726" s="11"/>
      <c r="V25726" s="11"/>
      <c r="W25726" s="11"/>
      <c r="X25726" s="11"/>
      <c r="Y25726" s="11"/>
      <c r="Z25726" s="11"/>
      <c r="BE25726"/>
      <c r="BF25726"/>
      <c r="BG25726"/>
    </row>
    <row r="25727" spans="11:59" x14ac:dyDescent="0.25">
      <c r="K25727" s="11"/>
      <c r="L25727" s="11"/>
      <c r="N25727" s="11"/>
      <c r="O25727" s="11"/>
      <c r="P25727" s="11"/>
      <c r="Q25727" s="11"/>
      <c r="R25727" s="11"/>
      <c r="S25727" s="11"/>
      <c r="T25727" s="11"/>
      <c r="U25727" s="11"/>
      <c r="V25727" s="11"/>
      <c r="W25727" s="11"/>
      <c r="X25727" s="11"/>
      <c r="Y25727" s="11"/>
      <c r="Z25727" s="11"/>
      <c r="BE25727"/>
      <c r="BF25727"/>
      <c r="BG25727"/>
    </row>
    <row r="25728" spans="11:59" x14ac:dyDescent="0.25">
      <c r="K25728" s="11"/>
      <c r="L25728" s="11"/>
      <c r="N25728" s="11"/>
      <c r="O25728" s="11"/>
      <c r="P25728" s="11"/>
      <c r="Q25728" s="11"/>
      <c r="R25728" s="11"/>
      <c r="S25728" s="11"/>
      <c r="T25728" s="11"/>
      <c r="U25728" s="11"/>
      <c r="V25728" s="11"/>
      <c r="W25728" s="11"/>
      <c r="X25728" s="11"/>
      <c r="Y25728" s="11"/>
      <c r="Z25728" s="11"/>
      <c r="BE25728"/>
      <c r="BF25728"/>
      <c r="BG25728"/>
    </row>
    <row r="25729" spans="11:59" x14ac:dyDescent="0.25">
      <c r="K25729" s="11"/>
      <c r="L25729" s="11"/>
      <c r="N25729" s="11"/>
      <c r="O25729" s="11"/>
      <c r="P25729" s="11"/>
      <c r="Q25729" s="11"/>
      <c r="R25729" s="11"/>
      <c r="S25729" s="11"/>
      <c r="T25729" s="11"/>
      <c r="U25729" s="11"/>
      <c r="V25729" s="11"/>
      <c r="W25729" s="11"/>
      <c r="X25729" s="11"/>
      <c r="Y25729" s="11"/>
      <c r="Z25729" s="11"/>
      <c r="BE25729"/>
      <c r="BF25729"/>
      <c r="BG25729"/>
    </row>
    <row r="25730" spans="11:59" x14ac:dyDescent="0.25">
      <c r="K25730" s="11"/>
      <c r="L25730" s="11"/>
      <c r="N25730" s="11"/>
      <c r="O25730" s="11"/>
      <c r="P25730" s="11"/>
      <c r="Q25730" s="11"/>
      <c r="R25730" s="11"/>
      <c r="S25730" s="11"/>
      <c r="T25730" s="11"/>
      <c r="U25730" s="11"/>
      <c r="V25730" s="11"/>
      <c r="W25730" s="11"/>
      <c r="X25730" s="11"/>
      <c r="Y25730" s="11"/>
      <c r="Z25730" s="11"/>
      <c r="BE25730"/>
      <c r="BF25730"/>
      <c r="BG25730"/>
    </row>
    <row r="25731" spans="11:59" x14ac:dyDescent="0.25">
      <c r="K25731" s="11"/>
      <c r="L25731" s="11"/>
      <c r="N25731" s="11"/>
      <c r="O25731" s="11"/>
      <c r="P25731" s="11"/>
      <c r="Q25731" s="11"/>
      <c r="R25731" s="11"/>
      <c r="S25731" s="11"/>
      <c r="T25731" s="11"/>
      <c r="U25731" s="11"/>
      <c r="V25731" s="11"/>
      <c r="W25731" s="11"/>
      <c r="X25731" s="11"/>
      <c r="Y25731" s="11"/>
      <c r="Z25731" s="11"/>
      <c r="BE25731"/>
      <c r="BF25731"/>
      <c r="BG25731"/>
    </row>
    <row r="25732" spans="11:59" x14ac:dyDescent="0.25">
      <c r="K25732" s="11"/>
      <c r="L25732" s="11"/>
      <c r="N25732" s="11"/>
      <c r="O25732" s="11"/>
      <c r="P25732" s="11"/>
      <c r="Q25732" s="11"/>
      <c r="R25732" s="11"/>
      <c r="S25732" s="11"/>
      <c r="T25732" s="11"/>
      <c r="U25732" s="11"/>
      <c r="V25732" s="11"/>
      <c r="W25732" s="11"/>
      <c r="X25732" s="11"/>
      <c r="Y25732" s="11"/>
      <c r="Z25732" s="11"/>
      <c r="BE25732"/>
      <c r="BF25732"/>
      <c r="BG25732"/>
    </row>
    <row r="25733" spans="11:59" x14ac:dyDescent="0.25">
      <c r="K25733" s="11"/>
      <c r="L25733" s="11"/>
      <c r="N25733" s="11"/>
      <c r="O25733" s="11"/>
      <c r="P25733" s="11"/>
      <c r="Q25733" s="11"/>
      <c r="R25733" s="11"/>
      <c r="S25733" s="11"/>
      <c r="T25733" s="11"/>
      <c r="U25733" s="11"/>
      <c r="V25733" s="11"/>
      <c r="W25733" s="11"/>
      <c r="X25733" s="11"/>
      <c r="Y25733" s="11"/>
      <c r="Z25733" s="11"/>
      <c r="BE25733"/>
      <c r="BF25733"/>
      <c r="BG25733"/>
    </row>
    <row r="25734" spans="11:59" x14ac:dyDescent="0.25">
      <c r="K25734" s="11"/>
      <c r="L25734" s="11"/>
      <c r="N25734" s="11"/>
      <c r="O25734" s="11"/>
      <c r="P25734" s="11"/>
      <c r="Q25734" s="11"/>
      <c r="R25734" s="11"/>
      <c r="S25734" s="11"/>
      <c r="T25734" s="11"/>
      <c r="U25734" s="11"/>
      <c r="V25734" s="11"/>
      <c r="W25734" s="11"/>
      <c r="X25734" s="11"/>
      <c r="Y25734" s="11"/>
      <c r="Z25734" s="11"/>
      <c r="BE25734"/>
      <c r="BF25734"/>
      <c r="BG25734"/>
    </row>
    <row r="25735" spans="11:59" x14ac:dyDescent="0.25">
      <c r="K25735" s="11"/>
      <c r="L25735" s="11"/>
      <c r="N25735" s="11"/>
      <c r="O25735" s="11"/>
      <c r="P25735" s="11"/>
      <c r="Q25735" s="11"/>
      <c r="R25735" s="11"/>
      <c r="S25735" s="11"/>
      <c r="T25735" s="11"/>
      <c r="U25735" s="11"/>
      <c r="V25735" s="11"/>
      <c r="W25735" s="11"/>
      <c r="X25735" s="11"/>
      <c r="Y25735" s="11"/>
      <c r="Z25735" s="11"/>
      <c r="BE25735"/>
      <c r="BF25735"/>
      <c r="BG25735"/>
    </row>
    <row r="25736" spans="11:59" x14ac:dyDescent="0.25">
      <c r="K25736" s="11"/>
      <c r="L25736" s="11"/>
      <c r="N25736" s="11"/>
      <c r="O25736" s="11"/>
      <c r="P25736" s="11"/>
      <c r="Q25736" s="11"/>
      <c r="R25736" s="11"/>
      <c r="S25736" s="11"/>
      <c r="T25736" s="11"/>
      <c r="U25736" s="11"/>
      <c r="V25736" s="11"/>
      <c r="W25736" s="11"/>
      <c r="X25736" s="11"/>
      <c r="Y25736" s="11"/>
      <c r="Z25736" s="11"/>
      <c r="BE25736"/>
      <c r="BF25736"/>
      <c r="BG25736"/>
    </row>
    <row r="25737" spans="11:59" x14ac:dyDescent="0.25">
      <c r="K25737" s="11"/>
      <c r="L25737" s="11"/>
      <c r="N25737" s="11"/>
      <c r="O25737" s="11"/>
      <c r="P25737" s="11"/>
      <c r="Q25737" s="11"/>
      <c r="R25737" s="11"/>
      <c r="S25737" s="11"/>
      <c r="T25737" s="11"/>
      <c r="U25737" s="11"/>
      <c r="V25737" s="11"/>
      <c r="W25737" s="11"/>
      <c r="X25737" s="11"/>
      <c r="Y25737" s="11"/>
      <c r="Z25737" s="11"/>
      <c r="BE25737"/>
      <c r="BF25737"/>
      <c r="BG25737"/>
    </row>
    <row r="25738" spans="11:59" x14ac:dyDescent="0.25">
      <c r="K25738" s="11"/>
      <c r="L25738" s="11"/>
      <c r="N25738" s="11"/>
      <c r="O25738" s="11"/>
      <c r="P25738" s="11"/>
      <c r="Q25738" s="11"/>
      <c r="R25738" s="11"/>
      <c r="S25738" s="11"/>
      <c r="T25738" s="11"/>
      <c r="U25738" s="11"/>
      <c r="V25738" s="11"/>
      <c r="W25738" s="11"/>
      <c r="X25738" s="11"/>
      <c r="Y25738" s="11"/>
      <c r="Z25738" s="11"/>
      <c r="BE25738"/>
      <c r="BF25738"/>
      <c r="BG25738"/>
    </row>
    <row r="25739" spans="11:59" x14ac:dyDescent="0.25">
      <c r="K25739" s="11"/>
      <c r="L25739" s="11"/>
      <c r="N25739" s="11"/>
      <c r="O25739" s="11"/>
      <c r="P25739" s="11"/>
      <c r="Q25739" s="11"/>
      <c r="R25739" s="11"/>
      <c r="S25739" s="11"/>
      <c r="T25739" s="11"/>
      <c r="U25739" s="11"/>
      <c r="V25739" s="11"/>
      <c r="W25739" s="11"/>
      <c r="X25739" s="11"/>
      <c r="Y25739" s="11"/>
      <c r="Z25739" s="11"/>
      <c r="BE25739"/>
      <c r="BF25739"/>
      <c r="BG25739"/>
    </row>
    <row r="25740" spans="11:59" x14ac:dyDescent="0.25">
      <c r="K25740" s="11"/>
      <c r="L25740" s="11"/>
      <c r="N25740" s="11"/>
      <c r="O25740" s="11"/>
      <c r="P25740" s="11"/>
      <c r="Q25740" s="11"/>
      <c r="R25740" s="11"/>
      <c r="S25740" s="11"/>
      <c r="T25740" s="11"/>
      <c r="U25740" s="11"/>
      <c r="V25740" s="11"/>
      <c r="W25740" s="11"/>
      <c r="X25740" s="11"/>
      <c r="Y25740" s="11"/>
      <c r="Z25740" s="11"/>
      <c r="BE25740"/>
      <c r="BF25740"/>
      <c r="BG25740"/>
    </row>
    <row r="25741" spans="11:59" x14ac:dyDescent="0.25">
      <c r="K25741" s="11"/>
      <c r="L25741" s="11"/>
      <c r="N25741" s="11"/>
      <c r="O25741" s="11"/>
      <c r="P25741" s="11"/>
      <c r="Q25741" s="11"/>
      <c r="R25741" s="11"/>
      <c r="S25741" s="11"/>
      <c r="T25741" s="11"/>
      <c r="U25741" s="11"/>
      <c r="V25741" s="11"/>
      <c r="W25741" s="11"/>
      <c r="X25741" s="11"/>
      <c r="Y25741" s="11"/>
      <c r="Z25741" s="11"/>
      <c r="BE25741"/>
      <c r="BF25741"/>
      <c r="BG25741"/>
    </row>
    <row r="25742" spans="11:59" x14ac:dyDescent="0.25">
      <c r="K25742" s="11"/>
      <c r="L25742" s="11"/>
      <c r="N25742" s="11"/>
      <c r="O25742" s="11"/>
      <c r="P25742" s="11"/>
      <c r="Q25742" s="11"/>
      <c r="R25742" s="11"/>
      <c r="S25742" s="11"/>
      <c r="T25742" s="11"/>
      <c r="U25742" s="11"/>
      <c r="V25742" s="11"/>
      <c r="W25742" s="11"/>
      <c r="X25742" s="11"/>
      <c r="Y25742" s="11"/>
      <c r="Z25742" s="11"/>
      <c r="BE25742"/>
      <c r="BF25742"/>
      <c r="BG25742"/>
    </row>
    <row r="25743" spans="11:59" x14ac:dyDescent="0.25">
      <c r="K25743" s="11"/>
      <c r="L25743" s="11"/>
      <c r="N25743" s="11"/>
      <c r="O25743" s="11"/>
      <c r="P25743" s="11"/>
      <c r="Q25743" s="11"/>
      <c r="R25743" s="11"/>
      <c r="S25743" s="11"/>
      <c r="T25743" s="11"/>
      <c r="U25743" s="11"/>
      <c r="V25743" s="11"/>
      <c r="W25743" s="11"/>
      <c r="X25743" s="11"/>
      <c r="Y25743" s="11"/>
      <c r="Z25743" s="11"/>
      <c r="BE25743"/>
      <c r="BF25743"/>
      <c r="BG25743"/>
    </row>
    <row r="25744" spans="11:59" x14ac:dyDescent="0.25">
      <c r="K25744" s="11"/>
      <c r="L25744" s="11"/>
      <c r="N25744" s="11"/>
      <c r="O25744" s="11"/>
      <c r="P25744" s="11"/>
      <c r="Q25744" s="11"/>
      <c r="R25744" s="11"/>
      <c r="S25744" s="11"/>
      <c r="T25744" s="11"/>
      <c r="U25744" s="11"/>
      <c r="V25744" s="11"/>
      <c r="W25744" s="11"/>
      <c r="X25744" s="11"/>
      <c r="Y25744" s="11"/>
      <c r="Z25744" s="11"/>
      <c r="BE25744"/>
      <c r="BF25744"/>
      <c r="BG25744"/>
    </row>
    <row r="25745" spans="11:59" x14ac:dyDescent="0.25">
      <c r="K25745" s="11"/>
      <c r="L25745" s="11"/>
      <c r="N25745" s="11"/>
      <c r="O25745" s="11"/>
      <c r="P25745" s="11"/>
      <c r="Q25745" s="11"/>
      <c r="R25745" s="11"/>
      <c r="S25745" s="11"/>
      <c r="T25745" s="11"/>
      <c r="U25745" s="11"/>
      <c r="V25745" s="11"/>
      <c r="W25745" s="11"/>
      <c r="X25745" s="11"/>
      <c r="Y25745" s="11"/>
      <c r="Z25745" s="11"/>
      <c r="BE25745"/>
      <c r="BF25745"/>
      <c r="BG25745"/>
    </row>
    <row r="25746" spans="11:59" x14ac:dyDescent="0.25">
      <c r="K25746" s="11"/>
      <c r="L25746" s="11"/>
      <c r="N25746" s="11"/>
      <c r="O25746" s="11"/>
      <c r="P25746" s="11"/>
      <c r="Q25746" s="11"/>
      <c r="R25746" s="11"/>
      <c r="S25746" s="11"/>
      <c r="T25746" s="11"/>
      <c r="U25746" s="11"/>
      <c r="V25746" s="11"/>
      <c r="W25746" s="11"/>
      <c r="X25746" s="11"/>
      <c r="Y25746" s="11"/>
      <c r="Z25746" s="11"/>
      <c r="BE25746"/>
      <c r="BF25746"/>
      <c r="BG25746"/>
    </row>
    <row r="25747" spans="11:59" x14ac:dyDescent="0.25">
      <c r="K25747" s="11"/>
      <c r="L25747" s="11"/>
      <c r="N25747" s="11"/>
      <c r="O25747" s="11"/>
      <c r="P25747" s="11"/>
      <c r="Q25747" s="11"/>
      <c r="R25747" s="11"/>
      <c r="S25747" s="11"/>
      <c r="T25747" s="11"/>
      <c r="U25747" s="11"/>
      <c r="V25747" s="11"/>
      <c r="W25747" s="11"/>
      <c r="X25747" s="11"/>
      <c r="Y25747" s="11"/>
      <c r="Z25747" s="11"/>
      <c r="BE25747"/>
      <c r="BF25747"/>
      <c r="BG25747"/>
    </row>
    <row r="25748" spans="11:59" x14ac:dyDescent="0.25">
      <c r="K25748" s="11"/>
      <c r="L25748" s="11"/>
      <c r="N25748" s="11"/>
      <c r="O25748" s="11"/>
      <c r="P25748" s="11"/>
      <c r="Q25748" s="11"/>
      <c r="R25748" s="11"/>
      <c r="S25748" s="11"/>
      <c r="T25748" s="11"/>
      <c r="U25748" s="11"/>
      <c r="V25748" s="11"/>
      <c r="W25748" s="11"/>
      <c r="X25748" s="11"/>
      <c r="Y25748" s="11"/>
      <c r="Z25748" s="11"/>
      <c r="BE25748"/>
      <c r="BF25748"/>
      <c r="BG25748"/>
    </row>
    <row r="25749" spans="11:59" x14ac:dyDescent="0.25">
      <c r="K25749" s="11"/>
      <c r="L25749" s="11"/>
      <c r="N25749" s="11"/>
      <c r="O25749" s="11"/>
      <c r="P25749" s="11"/>
      <c r="Q25749" s="11"/>
      <c r="R25749" s="11"/>
      <c r="S25749" s="11"/>
      <c r="T25749" s="11"/>
      <c r="U25749" s="11"/>
      <c r="V25749" s="11"/>
      <c r="W25749" s="11"/>
      <c r="X25749" s="11"/>
      <c r="Y25749" s="11"/>
      <c r="Z25749" s="11"/>
      <c r="BE25749"/>
      <c r="BF25749"/>
      <c r="BG25749"/>
    </row>
    <row r="25750" spans="11:59" x14ac:dyDescent="0.25">
      <c r="K25750" s="11"/>
      <c r="L25750" s="11"/>
      <c r="N25750" s="11"/>
      <c r="O25750" s="11"/>
      <c r="P25750" s="11"/>
      <c r="Q25750" s="11"/>
      <c r="R25750" s="11"/>
      <c r="S25750" s="11"/>
      <c r="T25750" s="11"/>
      <c r="U25750" s="11"/>
      <c r="V25750" s="11"/>
      <c r="W25750" s="11"/>
      <c r="X25750" s="11"/>
      <c r="Y25750" s="11"/>
      <c r="Z25750" s="11"/>
      <c r="BE25750"/>
      <c r="BF25750"/>
      <c r="BG25750"/>
    </row>
    <row r="25751" spans="11:59" x14ac:dyDescent="0.25">
      <c r="K25751" s="11"/>
      <c r="L25751" s="11"/>
      <c r="N25751" s="11"/>
      <c r="O25751" s="11"/>
      <c r="P25751" s="11"/>
      <c r="Q25751" s="11"/>
      <c r="R25751" s="11"/>
      <c r="S25751" s="11"/>
      <c r="T25751" s="11"/>
      <c r="U25751" s="11"/>
      <c r="V25751" s="11"/>
      <c r="W25751" s="11"/>
      <c r="X25751" s="11"/>
      <c r="Y25751" s="11"/>
      <c r="Z25751" s="11"/>
      <c r="BE25751"/>
      <c r="BF25751"/>
      <c r="BG25751"/>
    </row>
    <row r="25752" spans="11:59" x14ac:dyDescent="0.25">
      <c r="K25752" s="11"/>
      <c r="L25752" s="11"/>
      <c r="N25752" s="11"/>
      <c r="O25752" s="11"/>
      <c r="P25752" s="11"/>
      <c r="Q25752" s="11"/>
      <c r="R25752" s="11"/>
      <c r="S25752" s="11"/>
      <c r="T25752" s="11"/>
      <c r="U25752" s="11"/>
      <c r="V25752" s="11"/>
      <c r="W25752" s="11"/>
      <c r="X25752" s="11"/>
      <c r="Y25752" s="11"/>
      <c r="Z25752" s="11"/>
      <c r="BE25752"/>
      <c r="BF25752"/>
      <c r="BG25752"/>
    </row>
    <row r="25753" spans="11:59" x14ac:dyDescent="0.25">
      <c r="K25753" s="11"/>
      <c r="L25753" s="11"/>
      <c r="N25753" s="11"/>
      <c r="O25753" s="11"/>
      <c r="P25753" s="11"/>
      <c r="Q25753" s="11"/>
      <c r="R25753" s="11"/>
      <c r="S25753" s="11"/>
      <c r="T25753" s="11"/>
      <c r="U25753" s="11"/>
      <c r="V25753" s="11"/>
      <c r="W25753" s="11"/>
      <c r="X25753" s="11"/>
      <c r="Y25753" s="11"/>
      <c r="Z25753" s="11"/>
      <c r="BE25753"/>
      <c r="BF25753"/>
      <c r="BG25753"/>
    </row>
    <row r="25754" spans="11:59" x14ac:dyDescent="0.25">
      <c r="K25754" s="11"/>
      <c r="L25754" s="11"/>
      <c r="N25754" s="11"/>
      <c r="O25754" s="11"/>
      <c r="P25754" s="11"/>
      <c r="Q25754" s="11"/>
      <c r="R25754" s="11"/>
      <c r="S25754" s="11"/>
      <c r="T25754" s="11"/>
      <c r="U25754" s="11"/>
      <c r="V25754" s="11"/>
      <c r="W25754" s="11"/>
      <c r="X25754" s="11"/>
      <c r="Y25754" s="11"/>
      <c r="Z25754" s="11"/>
      <c r="BE25754"/>
      <c r="BF25754"/>
      <c r="BG25754"/>
    </row>
    <row r="25755" spans="11:59" x14ac:dyDescent="0.25">
      <c r="K25755" s="11"/>
      <c r="L25755" s="11"/>
      <c r="N25755" s="11"/>
      <c r="O25755" s="11"/>
      <c r="P25755" s="11"/>
      <c r="Q25755" s="11"/>
      <c r="R25755" s="11"/>
      <c r="S25755" s="11"/>
      <c r="T25755" s="11"/>
      <c r="U25755" s="11"/>
      <c r="V25755" s="11"/>
      <c r="W25755" s="11"/>
      <c r="X25755" s="11"/>
      <c r="Y25755" s="11"/>
      <c r="Z25755" s="11"/>
      <c r="BE25755"/>
      <c r="BF25755"/>
      <c r="BG25755"/>
    </row>
    <row r="25756" spans="11:59" x14ac:dyDescent="0.25">
      <c r="K25756" s="11"/>
      <c r="L25756" s="11"/>
      <c r="N25756" s="11"/>
      <c r="O25756" s="11"/>
      <c r="P25756" s="11"/>
      <c r="Q25756" s="11"/>
      <c r="R25756" s="11"/>
      <c r="S25756" s="11"/>
      <c r="T25756" s="11"/>
      <c r="U25756" s="11"/>
      <c r="V25756" s="11"/>
      <c r="W25756" s="11"/>
      <c r="X25756" s="11"/>
      <c r="Y25756" s="11"/>
      <c r="Z25756" s="11"/>
      <c r="BE25756"/>
      <c r="BF25756"/>
      <c r="BG25756"/>
    </row>
    <row r="25757" spans="11:59" x14ac:dyDescent="0.25">
      <c r="K25757" s="11"/>
      <c r="L25757" s="11"/>
      <c r="N25757" s="11"/>
      <c r="O25757" s="11"/>
      <c r="P25757" s="11"/>
      <c r="Q25757" s="11"/>
      <c r="R25757" s="11"/>
      <c r="S25757" s="11"/>
      <c r="T25757" s="11"/>
      <c r="U25757" s="11"/>
      <c r="V25757" s="11"/>
      <c r="W25757" s="11"/>
      <c r="X25757" s="11"/>
      <c r="Y25757" s="11"/>
      <c r="Z25757" s="11"/>
      <c r="BE25757"/>
      <c r="BF25757"/>
      <c r="BG25757"/>
    </row>
    <row r="25758" spans="11:59" x14ac:dyDescent="0.25">
      <c r="K25758" s="11"/>
      <c r="L25758" s="11"/>
      <c r="N25758" s="11"/>
      <c r="O25758" s="11"/>
      <c r="P25758" s="11"/>
      <c r="Q25758" s="11"/>
      <c r="R25758" s="11"/>
      <c r="S25758" s="11"/>
      <c r="T25758" s="11"/>
      <c r="U25758" s="11"/>
      <c r="V25758" s="11"/>
      <c r="W25758" s="11"/>
      <c r="X25758" s="11"/>
      <c r="Y25758" s="11"/>
      <c r="Z25758" s="11"/>
      <c r="BE25758"/>
      <c r="BF25758"/>
      <c r="BG25758"/>
    </row>
    <row r="25759" spans="11:59" x14ac:dyDescent="0.25">
      <c r="K25759" s="11"/>
      <c r="L25759" s="11"/>
      <c r="N25759" s="11"/>
      <c r="O25759" s="11"/>
      <c r="P25759" s="11"/>
      <c r="Q25759" s="11"/>
      <c r="R25759" s="11"/>
      <c r="S25759" s="11"/>
      <c r="T25759" s="11"/>
      <c r="U25759" s="11"/>
      <c r="V25759" s="11"/>
      <c r="W25759" s="11"/>
      <c r="X25759" s="11"/>
      <c r="Y25759" s="11"/>
      <c r="Z25759" s="11"/>
      <c r="BE25759"/>
      <c r="BF25759"/>
      <c r="BG25759"/>
    </row>
    <row r="25760" spans="11:59" x14ac:dyDescent="0.25">
      <c r="K25760" s="11"/>
      <c r="L25760" s="11"/>
      <c r="N25760" s="11"/>
      <c r="O25760" s="11"/>
      <c r="P25760" s="11"/>
      <c r="Q25760" s="11"/>
      <c r="R25760" s="11"/>
      <c r="S25760" s="11"/>
      <c r="T25760" s="11"/>
      <c r="U25760" s="11"/>
      <c r="V25760" s="11"/>
      <c r="W25760" s="11"/>
      <c r="X25760" s="11"/>
      <c r="Y25760" s="11"/>
      <c r="Z25760" s="11"/>
      <c r="BE25760"/>
      <c r="BF25760"/>
      <c r="BG25760"/>
    </row>
    <row r="25761" spans="11:59" x14ac:dyDescent="0.25">
      <c r="K25761" s="11"/>
      <c r="L25761" s="11"/>
      <c r="N25761" s="11"/>
      <c r="O25761" s="11"/>
      <c r="P25761" s="11"/>
      <c r="Q25761" s="11"/>
      <c r="R25761" s="11"/>
      <c r="S25761" s="11"/>
      <c r="T25761" s="11"/>
      <c r="U25761" s="11"/>
      <c r="V25761" s="11"/>
      <c r="W25761" s="11"/>
      <c r="X25761" s="11"/>
      <c r="Y25761" s="11"/>
      <c r="Z25761" s="11"/>
      <c r="BE25761"/>
      <c r="BF25761"/>
      <c r="BG25761"/>
    </row>
    <row r="25762" spans="11:59" x14ac:dyDescent="0.25">
      <c r="K25762" s="11"/>
      <c r="L25762" s="11"/>
      <c r="N25762" s="11"/>
      <c r="O25762" s="11"/>
      <c r="P25762" s="11"/>
      <c r="Q25762" s="11"/>
      <c r="R25762" s="11"/>
      <c r="S25762" s="11"/>
      <c r="T25762" s="11"/>
      <c r="U25762" s="11"/>
      <c r="V25762" s="11"/>
      <c r="W25762" s="11"/>
      <c r="X25762" s="11"/>
      <c r="Y25762" s="11"/>
      <c r="Z25762" s="11"/>
      <c r="BE25762"/>
      <c r="BF25762"/>
      <c r="BG25762"/>
    </row>
    <row r="25763" spans="11:59" x14ac:dyDescent="0.25">
      <c r="K25763" s="11"/>
      <c r="L25763" s="11"/>
      <c r="N25763" s="11"/>
      <c r="O25763" s="11"/>
      <c r="P25763" s="11"/>
      <c r="Q25763" s="11"/>
      <c r="R25763" s="11"/>
      <c r="S25763" s="11"/>
      <c r="T25763" s="11"/>
      <c r="U25763" s="11"/>
      <c r="V25763" s="11"/>
      <c r="W25763" s="11"/>
      <c r="X25763" s="11"/>
      <c r="Y25763" s="11"/>
      <c r="Z25763" s="11"/>
      <c r="BE25763"/>
      <c r="BF25763"/>
      <c r="BG25763"/>
    </row>
    <row r="25764" spans="11:59" x14ac:dyDescent="0.25">
      <c r="K25764" s="11"/>
      <c r="L25764" s="11"/>
      <c r="N25764" s="11"/>
      <c r="O25764" s="11"/>
      <c r="P25764" s="11"/>
      <c r="Q25764" s="11"/>
      <c r="R25764" s="11"/>
      <c r="S25764" s="11"/>
      <c r="T25764" s="11"/>
      <c r="U25764" s="11"/>
      <c r="V25764" s="11"/>
      <c r="W25764" s="11"/>
      <c r="X25764" s="11"/>
      <c r="Y25764" s="11"/>
      <c r="Z25764" s="11"/>
      <c r="BE25764"/>
      <c r="BF25764"/>
      <c r="BG25764"/>
    </row>
    <row r="25765" spans="11:59" x14ac:dyDescent="0.25">
      <c r="K25765" s="11"/>
      <c r="L25765" s="11"/>
      <c r="N25765" s="11"/>
      <c r="O25765" s="11"/>
      <c r="P25765" s="11"/>
      <c r="Q25765" s="11"/>
      <c r="R25765" s="11"/>
      <c r="S25765" s="11"/>
      <c r="T25765" s="11"/>
      <c r="U25765" s="11"/>
      <c r="V25765" s="11"/>
      <c r="W25765" s="11"/>
      <c r="X25765" s="11"/>
      <c r="Y25765" s="11"/>
      <c r="Z25765" s="11"/>
      <c r="BE25765"/>
      <c r="BF25765"/>
      <c r="BG25765"/>
    </row>
    <row r="25766" spans="11:59" x14ac:dyDescent="0.25">
      <c r="K25766" s="11"/>
      <c r="L25766" s="11"/>
      <c r="N25766" s="11"/>
      <c r="O25766" s="11"/>
      <c r="P25766" s="11"/>
      <c r="Q25766" s="11"/>
      <c r="R25766" s="11"/>
      <c r="S25766" s="11"/>
      <c r="T25766" s="11"/>
      <c r="U25766" s="11"/>
      <c r="V25766" s="11"/>
      <c r="W25766" s="11"/>
      <c r="X25766" s="11"/>
      <c r="Y25766" s="11"/>
      <c r="Z25766" s="11"/>
      <c r="BE25766"/>
      <c r="BF25766"/>
      <c r="BG25766"/>
    </row>
    <row r="25767" spans="11:59" x14ac:dyDescent="0.25">
      <c r="K25767" s="11"/>
      <c r="L25767" s="11"/>
      <c r="N25767" s="11"/>
      <c r="O25767" s="11"/>
      <c r="P25767" s="11"/>
      <c r="Q25767" s="11"/>
      <c r="R25767" s="11"/>
      <c r="S25767" s="11"/>
      <c r="T25767" s="11"/>
      <c r="U25767" s="11"/>
      <c r="V25767" s="11"/>
      <c r="W25767" s="11"/>
      <c r="X25767" s="11"/>
      <c r="Y25767" s="11"/>
      <c r="Z25767" s="11"/>
      <c r="BE25767"/>
      <c r="BF25767"/>
      <c r="BG25767"/>
    </row>
    <row r="25768" spans="11:59" x14ac:dyDescent="0.25">
      <c r="K25768" s="11"/>
      <c r="L25768" s="11"/>
      <c r="N25768" s="11"/>
      <c r="O25768" s="11"/>
      <c r="P25768" s="11"/>
      <c r="Q25768" s="11"/>
      <c r="R25768" s="11"/>
      <c r="S25768" s="11"/>
      <c r="T25768" s="11"/>
      <c r="U25768" s="11"/>
      <c r="V25768" s="11"/>
      <c r="W25768" s="11"/>
      <c r="X25768" s="11"/>
      <c r="Y25768" s="11"/>
      <c r="Z25768" s="11"/>
      <c r="BE25768"/>
      <c r="BF25768"/>
      <c r="BG25768"/>
    </row>
    <row r="25769" spans="11:59" x14ac:dyDescent="0.25">
      <c r="K25769" s="11"/>
      <c r="L25769" s="11"/>
      <c r="N25769" s="11"/>
      <c r="O25769" s="11"/>
      <c r="P25769" s="11"/>
      <c r="Q25769" s="11"/>
      <c r="R25769" s="11"/>
      <c r="S25769" s="11"/>
      <c r="T25769" s="11"/>
      <c r="U25769" s="11"/>
      <c r="V25769" s="11"/>
      <c r="W25769" s="11"/>
      <c r="X25769" s="11"/>
      <c r="Y25769" s="11"/>
      <c r="Z25769" s="11"/>
      <c r="BE25769"/>
      <c r="BF25769"/>
      <c r="BG25769"/>
    </row>
    <row r="25770" spans="11:59" x14ac:dyDescent="0.25">
      <c r="K25770" s="11"/>
      <c r="L25770" s="11"/>
      <c r="N25770" s="11"/>
      <c r="O25770" s="11"/>
      <c r="P25770" s="11"/>
      <c r="Q25770" s="11"/>
      <c r="R25770" s="11"/>
      <c r="S25770" s="11"/>
      <c r="T25770" s="11"/>
      <c r="U25770" s="11"/>
      <c r="V25770" s="11"/>
      <c r="W25770" s="11"/>
      <c r="X25770" s="11"/>
      <c r="Y25770" s="11"/>
      <c r="Z25770" s="11"/>
      <c r="BE25770"/>
      <c r="BF25770"/>
      <c r="BG25770"/>
    </row>
    <row r="25771" spans="11:59" x14ac:dyDescent="0.25">
      <c r="K25771" s="11"/>
      <c r="L25771" s="11"/>
      <c r="N25771" s="11"/>
      <c r="O25771" s="11"/>
      <c r="P25771" s="11"/>
      <c r="Q25771" s="11"/>
      <c r="R25771" s="11"/>
      <c r="S25771" s="11"/>
      <c r="T25771" s="11"/>
      <c r="U25771" s="11"/>
      <c r="V25771" s="11"/>
      <c r="W25771" s="11"/>
      <c r="X25771" s="11"/>
      <c r="Y25771" s="11"/>
      <c r="Z25771" s="11"/>
      <c r="BE25771"/>
      <c r="BF25771"/>
      <c r="BG25771"/>
    </row>
    <row r="25772" spans="11:59" x14ac:dyDescent="0.25">
      <c r="K25772" s="11"/>
      <c r="L25772" s="11"/>
      <c r="N25772" s="11"/>
      <c r="O25772" s="11"/>
      <c r="P25772" s="11"/>
      <c r="Q25772" s="11"/>
      <c r="R25772" s="11"/>
      <c r="S25772" s="11"/>
      <c r="T25772" s="11"/>
      <c r="U25772" s="11"/>
      <c r="V25772" s="11"/>
      <c r="W25772" s="11"/>
      <c r="X25772" s="11"/>
      <c r="Y25772" s="11"/>
      <c r="Z25772" s="11"/>
      <c r="BE25772"/>
      <c r="BF25772"/>
      <c r="BG25772"/>
    </row>
    <row r="25773" spans="11:59" x14ac:dyDescent="0.25">
      <c r="K25773" s="11"/>
      <c r="L25773" s="11"/>
      <c r="N25773" s="11"/>
      <c r="O25773" s="11"/>
      <c r="P25773" s="11"/>
      <c r="Q25773" s="11"/>
      <c r="R25773" s="11"/>
      <c r="S25773" s="11"/>
      <c r="T25773" s="11"/>
      <c r="U25773" s="11"/>
      <c r="V25773" s="11"/>
      <c r="W25773" s="11"/>
      <c r="X25773" s="11"/>
      <c r="Y25773" s="11"/>
      <c r="Z25773" s="11"/>
      <c r="BE25773"/>
      <c r="BF25773"/>
      <c r="BG25773"/>
    </row>
    <row r="25774" spans="11:59" x14ac:dyDescent="0.25">
      <c r="K25774" s="11"/>
      <c r="L25774" s="11"/>
      <c r="N25774" s="11"/>
      <c r="O25774" s="11"/>
      <c r="P25774" s="11"/>
      <c r="Q25774" s="11"/>
      <c r="R25774" s="11"/>
      <c r="S25774" s="11"/>
      <c r="T25774" s="11"/>
      <c r="U25774" s="11"/>
      <c r="V25774" s="11"/>
      <c r="W25774" s="11"/>
      <c r="X25774" s="11"/>
      <c r="Y25774" s="11"/>
      <c r="Z25774" s="11"/>
      <c r="BE25774"/>
      <c r="BF25774"/>
      <c r="BG25774"/>
    </row>
    <row r="25775" spans="11:59" x14ac:dyDescent="0.25">
      <c r="K25775" s="11"/>
      <c r="L25775" s="11"/>
      <c r="N25775" s="11"/>
      <c r="O25775" s="11"/>
      <c r="P25775" s="11"/>
      <c r="Q25775" s="11"/>
      <c r="R25775" s="11"/>
      <c r="S25775" s="11"/>
      <c r="T25775" s="11"/>
      <c r="U25775" s="11"/>
      <c r="V25775" s="11"/>
      <c r="W25775" s="11"/>
      <c r="X25775" s="11"/>
      <c r="Y25775" s="11"/>
      <c r="Z25775" s="11"/>
      <c r="BE25775"/>
      <c r="BF25775"/>
      <c r="BG25775"/>
    </row>
    <row r="25776" spans="11:59" x14ac:dyDescent="0.25">
      <c r="K25776" s="11"/>
      <c r="L25776" s="11"/>
      <c r="N25776" s="11"/>
      <c r="O25776" s="11"/>
      <c r="P25776" s="11"/>
      <c r="Q25776" s="11"/>
      <c r="R25776" s="11"/>
      <c r="S25776" s="11"/>
      <c r="T25776" s="11"/>
      <c r="U25776" s="11"/>
      <c r="V25776" s="11"/>
      <c r="W25776" s="11"/>
      <c r="X25776" s="11"/>
      <c r="Y25776" s="11"/>
      <c r="Z25776" s="11"/>
      <c r="BE25776"/>
      <c r="BF25776"/>
      <c r="BG25776"/>
    </row>
    <row r="25777" spans="11:59" x14ac:dyDescent="0.25">
      <c r="K25777" s="11"/>
      <c r="L25777" s="11"/>
      <c r="N25777" s="11"/>
      <c r="O25777" s="11"/>
      <c r="P25777" s="11"/>
      <c r="Q25777" s="11"/>
      <c r="R25777" s="11"/>
      <c r="S25777" s="11"/>
      <c r="T25777" s="11"/>
      <c r="U25777" s="11"/>
      <c r="V25777" s="11"/>
      <c r="W25777" s="11"/>
      <c r="X25777" s="11"/>
      <c r="Y25777" s="11"/>
      <c r="Z25777" s="11"/>
      <c r="BE25777"/>
      <c r="BF25777"/>
      <c r="BG25777"/>
    </row>
    <row r="25778" spans="11:59" x14ac:dyDescent="0.25">
      <c r="K25778" s="11"/>
      <c r="L25778" s="11"/>
      <c r="N25778" s="11"/>
      <c r="O25778" s="11"/>
      <c r="P25778" s="11"/>
      <c r="Q25778" s="11"/>
      <c r="R25778" s="11"/>
      <c r="S25778" s="11"/>
      <c r="T25778" s="11"/>
      <c r="U25778" s="11"/>
      <c r="V25778" s="11"/>
      <c r="W25778" s="11"/>
      <c r="X25778" s="11"/>
      <c r="Y25778" s="11"/>
      <c r="Z25778" s="11"/>
      <c r="BE25778"/>
      <c r="BF25778"/>
      <c r="BG25778"/>
    </row>
    <row r="25779" spans="11:59" x14ac:dyDescent="0.25">
      <c r="K25779" s="11"/>
      <c r="L25779" s="11"/>
      <c r="N25779" s="11"/>
      <c r="O25779" s="11"/>
      <c r="P25779" s="11"/>
      <c r="Q25779" s="11"/>
      <c r="R25779" s="11"/>
      <c r="S25779" s="11"/>
      <c r="T25779" s="11"/>
      <c r="U25779" s="11"/>
      <c r="V25779" s="11"/>
      <c r="W25779" s="11"/>
      <c r="X25779" s="11"/>
      <c r="Y25779" s="11"/>
      <c r="Z25779" s="11"/>
      <c r="BE25779"/>
      <c r="BF25779"/>
      <c r="BG25779"/>
    </row>
    <row r="25780" spans="11:59" x14ac:dyDescent="0.25">
      <c r="K25780" s="11"/>
      <c r="L25780" s="11"/>
      <c r="N25780" s="11"/>
      <c r="O25780" s="11"/>
      <c r="P25780" s="11"/>
      <c r="Q25780" s="11"/>
      <c r="R25780" s="11"/>
      <c r="S25780" s="11"/>
      <c r="T25780" s="11"/>
      <c r="U25780" s="11"/>
      <c r="V25780" s="11"/>
      <c r="W25780" s="11"/>
      <c r="X25780" s="11"/>
      <c r="Y25780" s="11"/>
      <c r="Z25780" s="11"/>
      <c r="BE25780"/>
      <c r="BF25780"/>
      <c r="BG25780"/>
    </row>
    <row r="25781" spans="11:59" x14ac:dyDescent="0.25">
      <c r="K25781" s="11"/>
      <c r="L25781" s="11"/>
      <c r="N25781" s="11"/>
      <c r="O25781" s="11"/>
      <c r="P25781" s="11"/>
      <c r="Q25781" s="11"/>
      <c r="R25781" s="11"/>
      <c r="S25781" s="11"/>
      <c r="T25781" s="11"/>
      <c r="U25781" s="11"/>
      <c r="V25781" s="11"/>
      <c r="W25781" s="11"/>
      <c r="X25781" s="11"/>
      <c r="Y25781" s="11"/>
      <c r="Z25781" s="11"/>
      <c r="BE25781"/>
      <c r="BF25781"/>
      <c r="BG25781"/>
    </row>
    <row r="25782" spans="11:59" x14ac:dyDescent="0.25">
      <c r="K25782" s="11"/>
      <c r="L25782" s="11"/>
      <c r="N25782" s="11"/>
      <c r="O25782" s="11"/>
      <c r="P25782" s="11"/>
      <c r="Q25782" s="11"/>
      <c r="R25782" s="11"/>
      <c r="S25782" s="11"/>
      <c r="T25782" s="11"/>
      <c r="U25782" s="11"/>
      <c r="V25782" s="11"/>
      <c r="W25782" s="11"/>
      <c r="X25782" s="11"/>
      <c r="Y25782" s="11"/>
      <c r="Z25782" s="11"/>
      <c r="BE25782"/>
      <c r="BF25782"/>
      <c r="BG25782"/>
    </row>
    <row r="25783" spans="11:59" x14ac:dyDescent="0.25">
      <c r="K25783" s="11"/>
      <c r="L25783" s="11"/>
      <c r="N25783" s="11"/>
      <c r="O25783" s="11"/>
      <c r="P25783" s="11"/>
      <c r="Q25783" s="11"/>
      <c r="R25783" s="11"/>
      <c r="S25783" s="11"/>
      <c r="T25783" s="11"/>
      <c r="U25783" s="11"/>
      <c r="V25783" s="11"/>
      <c r="W25783" s="11"/>
      <c r="X25783" s="11"/>
      <c r="Y25783" s="11"/>
      <c r="Z25783" s="11"/>
      <c r="BE25783"/>
      <c r="BF25783"/>
      <c r="BG25783"/>
    </row>
    <row r="25784" spans="11:59" x14ac:dyDescent="0.25">
      <c r="K25784" s="11"/>
      <c r="L25784" s="11"/>
      <c r="N25784" s="11"/>
      <c r="O25784" s="11"/>
      <c r="P25784" s="11"/>
      <c r="Q25784" s="11"/>
      <c r="R25784" s="11"/>
      <c r="S25784" s="11"/>
      <c r="T25784" s="11"/>
      <c r="U25784" s="11"/>
      <c r="V25784" s="11"/>
      <c r="W25784" s="11"/>
      <c r="X25784" s="11"/>
      <c r="Y25784" s="11"/>
      <c r="Z25784" s="11"/>
      <c r="BE25784"/>
      <c r="BF25784"/>
      <c r="BG25784"/>
    </row>
    <row r="25785" spans="11:59" x14ac:dyDescent="0.25">
      <c r="K25785" s="11"/>
      <c r="L25785" s="11"/>
      <c r="N25785" s="11"/>
      <c r="O25785" s="11"/>
      <c r="P25785" s="11"/>
      <c r="Q25785" s="11"/>
      <c r="R25785" s="11"/>
      <c r="S25785" s="11"/>
      <c r="T25785" s="11"/>
      <c r="U25785" s="11"/>
      <c r="V25785" s="11"/>
      <c r="W25785" s="11"/>
      <c r="X25785" s="11"/>
      <c r="Y25785" s="11"/>
      <c r="Z25785" s="11"/>
      <c r="BE25785"/>
      <c r="BF25785"/>
      <c r="BG25785"/>
    </row>
    <row r="25786" spans="11:59" x14ac:dyDescent="0.25">
      <c r="K25786" s="11"/>
      <c r="L25786" s="11"/>
      <c r="N25786" s="11"/>
      <c r="O25786" s="11"/>
      <c r="P25786" s="11"/>
      <c r="Q25786" s="11"/>
      <c r="R25786" s="11"/>
      <c r="S25786" s="11"/>
      <c r="T25786" s="11"/>
      <c r="U25786" s="11"/>
      <c r="V25786" s="11"/>
      <c r="W25786" s="11"/>
      <c r="X25786" s="11"/>
      <c r="Y25786" s="11"/>
      <c r="Z25786" s="11"/>
      <c r="BE25786"/>
      <c r="BF25786"/>
      <c r="BG25786"/>
    </row>
    <row r="25787" spans="11:59" x14ac:dyDescent="0.25">
      <c r="K25787" s="11"/>
      <c r="L25787" s="11"/>
      <c r="N25787" s="11"/>
      <c r="O25787" s="11"/>
      <c r="P25787" s="11"/>
      <c r="Q25787" s="11"/>
      <c r="R25787" s="11"/>
      <c r="S25787" s="11"/>
      <c r="T25787" s="11"/>
      <c r="U25787" s="11"/>
      <c r="V25787" s="11"/>
      <c r="W25787" s="11"/>
      <c r="X25787" s="11"/>
      <c r="Y25787" s="11"/>
      <c r="Z25787" s="11"/>
      <c r="BE25787"/>
      <c r="BF25787"/>
      <c r="BG25787"/>
    </row>
    <row r="25788" spans="11:59" x14ac:dyDescent="0.25">
      <c r="K25788" s="11"/>
      <c r="L25788" s="11"/>
      <c r="N25788" s="11"/>
      <c r="O25788" s="11"/>
      <c r="P25788" s="11"/>
      <c r="Q25788" s="11"/>
      <c r="R25788" s="11"/>
      <c r="S25788" s="11"/>
      <c r="T25788" s="11"/>
      <c r="U25788" s="11"/>
      <c r="V25788" s="11"/>
      <c r="W25788" s="11"/>
      <c r="X25788" s="11"/>
      <c r="Y25788" s="11"/>
      <c r="Z25788" s="11"/>
      <c r="BE25788"/>
      <c r="BF25788"/>
      <c r="BG25788"/>
    </row>
    <row r="25789" spans="11:59" x14ac:dyDescent="0.25">
      <c r="K25789" s="11"/>
      <c r="L25789" s="11"/>
      <c r="N25789" s="11"/>
      <c r="O25789" s="11"/>
      <c r="P25789" s="11"/>
      <c r="Q25789" s="11"/>
      <c r="R25789" s="11"/>
      <c r="S25789" s="11"/>
      <c r="T25789" s="11"/>
      <c r="U25789" s="11"/>
      <c r="V25789" s="11"/>
      <c r="W25789" s="11"/>
      <c r="X25789" s="11"/>
      <c r="Y25789" s="11"/>
      <c r="Z25789" s="11"/>
      <c r="BE25789"/>
      <c r="BF25789"/>
      <c r="BG25789"/>
    </row>
    <row r="25790" spans="11:59" x14ac:dyDescent="0.25">
      <c r="K25790" s="11"/>
      <c r="L25790" s="11"/>
      <c r="N25790" s="11"/>
      <c r="O25790" s="11"/>
      <c r="P25790" s="11"/>
      <c r="Q25790" s="11"/>
      <c r="R25790" s="11"/>
      <c r="S25790" s="11"/>
      <c r="T25790" s="11"/>
      <c r="U25790" s="11"/>
      <c r="V25790" s="11"/>
      <c r="W25790" s="11"/>
      <c r="X25790" s="11"/>
      <c r="Y25790" s="11"/>
      <c r="Z25790" s="11"/>
      <c r="BE25790"/>
      <c r="BF25790"/>
      <c r="BG25790"/>
    </row>
    <row r="25791" spans="11:59" x14ac:dyDescent="0.25">
      <c r="K25791" s="11"/>
      <c r="L25791" s="11"/>
      <c r="N25791" s="11"/>
      <c r="O25791" s="11"/>
      <c r="P25791" s="11"/>
      <c r="Q25791" s="11"/>
      <c r="R25791" s="11"/>
      <c r="S25791" s="11"/>
      <c r="T25791" s="11"/>
      <c r="U25791" s="11"/>
      <c r="V25791" s="11"/>
      <c r="W25791" s="11"/>
      <c r="X25791" s="11"/>
      <c r="Y25791" s="11"/>
      <c r="Z25791" s="11"/>
      <c r="BE25791"/>
      <c r="BF25791"/>
      <c r="BG25791"/>
    </row>
    <row r="25792" spans="11:59" x14ac:dyDescent="0.25">
      <c r="K25792" s="11"/>
      <c r="L25792" s="11"/>
      <c r="N25792" s="11"/>
      <c r="O25792" s="11"/>
      <c r="P25792" s="11"/>
      <c r="Q25792" s="11"/>
      <c r="R25792" s="11"/>
      <c r="S25792" s="11"/>
      <c r="T25792" s="11"/>
      <c r="U25792" s="11"/>
      <c r="V25792" s="11"/>
      <c r="W25792" s="11"/>
      <c r="X25792" s="11"/>
      <c r="Y25792" s="11"/>
      <c r="Z25792" s="11"/>
      <c r="BE25792"/>
      <c r="BF25792"/>
      <c r="BG25792"/>
    </row>
    <row r="25793" spans="11:59" x14ac:dyDescent="0.25">
      <c r="K25793" s="11"/>
      <c r="L25793" s="11"/>
      <c r="N25793" s="11"/>
      <c r="O25793" s="11"/>
      <c r="P25793" s="11"/>
      <c r="Q25793" s="11"/>
      <c r="R25793" s="11"/>
      <c r="S25793" s="11"/>
      <c r="T25793" s="11"/>
      <c r="U25793" s="11"/>
      <c r="V25793" s="11"/>
      <c r="W25793" s="11"/>
      <c r="X25793" s="11"/>
      <c r="Y25793" s="11"/>
      <c r="Z25793" s="11"/>
      <c r="BE25793"/>
      <c r="BF25793"/>
      <c r="BG25793"/>
    </row>
    <row r="25794" spans="11:59" x14ac:dyDescent="0.25">
      <c r="K25794" s="11"/>
      <c r="L25794" s="11"/>
      <c r="N25794" s="11"/>
      <c r="O25794" s="11"/>
      <c r="P25794" s="11"/>
      <c r="Q25794" s="11"/>
      <c r="R25794" s="11"/>
      <c r="S25794" s="11"/>
      <c r="T25794" s="11"/>
      <c r="U25794" s="11"/>
      <c r="V25794" s="11"/>
      <c r="W25794" s="11"/>
      <c r="X25794" s="11"/>
      <c r="Y25794" s="11"/>
      <c r="Z25794" s="11"/>
      <c r="BE25794"/>
      <c r="BF25794"/>
      <c r="BG25794"/>
    </row>
    <row r="25795" spans="11:59" x14ac:dyDescent="0.25">
      <c r="K25795" s="11"/>
      <c r="L25795" s="11"/>
      <c r="N25795" s="11"/>
      <c r="O25795" s="11"/>
      <c r="P25795" s="11"/>
      <c r="Q25795" s="11"/>
      <c r="R25795" s="11"/>
      <c r="S25795" s="11"/>
      <c r="T25795" s="11"/>
      <c r="U25795" s="11"/>
      <c r="V25795" s="11"/>
      <c r="W25795" s="11"/>
      <c r="X25795" s="11"/>
      <c r="Y25795" s="11"/>
      <c r="Z25795" s="11"/>
      <c r="BE25795"/>
      <c r="BF25795"/>
      <c r="BG25795"/>
    </row>
    <row r="25796" spans="11:59" x14ac:dyDescent="0.25">
      <c r="K25796" s="11"/>
      <c r="L25796" s="11"/>
      <c r="N25796" s="11"/>
      <c r="O25796" s="11"/>
      <c r="P25796" s="11"/>
      <c r="Q25796" s="11"/>
      <c r="R25796" s="11"/>
      <c r="S25796" s="11"/>
      <c r="T25796" s="11"/>
      <c r="U25796" s="11"/>
      <c r="V25796" s="11"/>
      <c r="W25796" s="11"/>
      <c r="X25796" s="11"/>
      <c r="Y25796" s="11"/>
      <c r="Z25796" s="11"/>
      <c r="BE25796"/>
      <c r="BF25796"/>
      <c r="BG25796"/>
    </row>
    <row r="25797" spans="11:59" x14ac:dyDescent="0.25">
      <c r="K25797" s="11"/>
      <c r="L25797" s="11"/>
      <c r="N25797" s="11"/>
      <c r="O25797" s="11"/>
      <c r="P25797" s="11"/>
      <c r="Q25797" s="11"/>
      <c r="R25797" s="11"/>
      <c r="S25797" s="11"/>
      <c r="T25797" s="11"/>
      <c r="U25797" s="11"/>
      <c r="V25797" s="11"/>
      <c r="W25797" s="11"/>
      <c r="X25797" s="11"/>
      <c r="Y25797" s="11"/>
      <c r="Z25797" s="11"/>
      <c r="BE25797"/>
      <c r="BF25797"/>
      <c r="BG25797"/>
    </row>
    <row r="25798" spans="11:59" x14ac:dyDescent="0.25">
      <c r="K25798" s="11"/>
      <c r="L25798" s="11"/>
      <c r="N25798" s="11"/>
      <c r="O25798" s="11"/>
      <c r="P25798" s="11"/>
      <c r="Q25798" s="11"/>
      <c r="R25798" s="11"/>
      <c r="S25798" s="11"/>
      <c r="T25798" s="11"/>
      <c r="U25798" s="11"/>
      <c r="V25798" s="11"/>
      <c r="W25798" s="11"/>
      <c r="X25798" s="11"/>
      <c r="Y25798" s="11"/>
      <c r="Z25798" s="11"/>
      <c r="BE25798"/>
      <c r="BF25798"/>
      <c r="BG25798"/>
    </row>
    <row r="25799" spans="11:59" x14ac:dyDescent="0.25">
      <c r="K25799" s="11"/>
      <c r="L25799" s="11"/>
      <c r="N25799" s="11"/>
      <c r="O25799" s="11"/>
      <c r="P25799" s="11"/>
      <c r="Q25799" s="11"/>
      <c r="R25799" s="11"/>
      <c r="S25799" s="11"/>
      <c r="T25799" s="11"/>
      <c r="U25799" s="11"/>
      <c r="V25799" s="11"/>
      <c r="W25799" s="11"/>
      <c r="X25799" s="11"/>
      <c r="Y25799" s="11"/>
      <c r="Z25799" s="11"/>
      <c r="BE25799"/>
      <c r="BF25799"/>
      <c r="BG25799"/>
    </row>
    <row r="25800" spans="11:59" x14ac:dyDescent="0.25">
      <c r="K25800" s="11"/>
      <c r="L25800" s="11"/>
      <c r="N25800" s="11"/>
      <c r="O25800" s="11"/>
      <c r="P25800" s="11"/>
      <c r="Q25800" s="11"/>
      <c r="R25800" s="11"/>
      <c r="S25800" s="11"/>
      <c r="T25800" s="11"/>
      <c r="U25800" s="11"/>
      <c r="V25800" s="11"/>
      <c r="W25800" s="11"/>
      <c r="X25800" s="11"/>
      <c r="Y25800" s="11"/>
      <c r="Z25800" s="11"/>
      <c r="BE25800"/>
      <c r="BF25800"/>
      <c r="BG25800"/>
    </row>
    <row r="25801" spans="11:59" x14ac:dyDescent="0.25">
      <c r="K25801" s="11"/>
      <c r="L25801" s="11"/>
      <c r="N25801" s="11"/>
      <c r="O25801" s="11"/>
      <c r="P25801" s="11"/>
      <c r="Q25801" s="11"/>
      <c r="R25801" s="11"/>
      <c r="S25801" s="11"/>
      <c r="T25801" s="11"/>
      <c r="U25801" s="11"/>
      <c r="V25801" s="11"/>
      <c r="W25801" s="11"/>
      <c r="X25801" s="11"/>
      <c r="Y25801" s="11"/>
      <c r="Z25801" s="11"/>
      <c r="BE25801"/>
      <c r="BF25801"/>
      <c r="BG25801"/>
    </row>
    <row r="25802" spans="11:59" x14ac:dyDescent="0.25">
      <c r="K25802" s="11"/>
      <c r="L25802" s="11"/>
      <c r="N25802" s="11"/>
      <c r="O25802" s="11"/>
      <c r="P25802" s="11"/>
      <c r="Q25802" s="11"/>
      <c r="R25802" s="11"/>
      <c r="S25802" s="11"/>
      <c r="T25802" s="11"/>
      <c r="U25802" s="11"/>
      <c r="V25802" s="11"/>
      <c r="W25802" s="11"/>
      <c r="X25802" s="11"/>
      <c r="Y25802" s="11"/>
      <c r="Z25802" s="11"/>
      <c r="BE25802"/>
      <c r="BF25802"/>
      <c r="BG25802"/>
    </row>
    <row r="25803" spans="11:59" x14ac:dyDescent="0.25">
      <c r="K25803" s="11"/>
      <c r="L25803" s="11"/>
      <c r="N25803" s="11"/>
      <c r="O25803" s="11"/>
      <c r="P25803" s="11"/>
      <c r="Q25803" s="11"/>
      <c r="R25803" s="11"/>
      <c r="S25803" s="11"/>
      <c r="T25803" s="11"/>
      <c r="U25803" s="11"/>
      <c r="V25803" s="11"/>
      <c r="W25803" s="11"/>
      <c r="X25803" s="11"/>
      <c r="Y25803" s="11"/>
      <c r="Z25803" s="11"/>
      <c r="BE25803"/>
      <c r="BF25803"/>
      <c r="BG25803"/>
    </row>
    <row r="25804" spans="11:59" x14ac:dyDescent="0.25">
      <c r="K25804" s="11"/>
      <c r="L25804" s="11"/>
      <c r="N25804" s="11"/>
      <c r="O25804" s="11"/>
      <c r="P25804" s="11"/>
      <c r="Q25804" s="11"/>
      <c r="R25804" s="11"/>
      <c r="S25804" s="11"/>
      <c r="T25804" s="11"/>
      <c r="U25804" s="11"/>
      <c r="V25804" s="11"/>
      <c r="W25804" s="11"/>
      <c r="X25804" s="11"/>
      <c r="Y25804" s="11"/>
      <c r="Z25804" s="11"/>
      <c r="BE25804"/>
      <c r="BF25804"/>
      <c r="BG25804"/>
    </row>
    <row r="25805" spans="11:59" x14ac:dyDescent="0.25">
      <c r="K25805" s="11"/>
      <c r="L25805" s="11"/>
      <c r="N25805" s="11"/>
      <c r="O25805" s="11"/>
      <c r="P25805" s="11"/>
      <c r="Q25805" s="11"/>
      <c r="R25805" s="11"/>
      <c r="S25805" s="11"/>
      <c r="T25805" s="11"/>
      <c r="U25805" s="11"/>
      <c r="V25805" s="11"/>
      <c r="W25805" s="11"/>
      <c r="X25805" s="11"/>
      <c r="Y25805" s="11"/>
      <c r="Z25805" s="11"/>
      <c r="BE25805"/>
      <c r="BF25805"/>
      <c r="BG25805"/>
    </row>
    <row r="25806" spans="11:59" x14ac:dyDescent="0.25">
      <c r="K25806" s="11"/>
      <c r="L25806" s="11"/>
      <c r="N25806" s="11"/>
      <c r="O25806" s="11"/>
      <c r="P25806" s="11"/>
      <c r="Q25806" s="11"/>
      <c r="R25806" s="11"/>
      <c r="S25806" s="11"/>
      <c r="T25806" s="11"/>
      <c r="U25806" s="11"/>
      <c r="V25806" s="11"/>
      <c r="W25806" s="11"/>
      <c r="X25806" s="11"/>
      <c r="Y25806" s="11"/>
      <c r="Z25806" s="11"/>
      <c r="BE25806"/>
      <c r="BF25806"/>
      <c r="BG25806"/>
    </row>
    <row r="25807" spans="11:59" x14ac:dyDescent="0.25">
      <c r="K25807" s="11"/>
      <c r="L25807" s="11"/>
      <c r="N25807" s="11"/>
      <c r="O25807" s="11"/>
      <c r="P25807" s="11"/>
      <c r="Q25807" s="11"/>
      <c r="R25807" s="11"/>
      <c r="S25807" s="11"/>
      <c r="T25807" s="11"/>
      <c r="U25807" s="11"/>
      <c r="V25807" s="11"/>
      <c r="W25807" s="11"/>
      <c r="X25807" s="11"/>
      <c r="Y25807" s="11"/>
      <c r="Z25807" s="11"/>
      <c r="BE25807"/>
      <c r="BF25807"/>
      <c r="BG25807"/>
    </row>
    <row r="25808" spans="11:59" x14ac:dyDescent="0.25">
      <c r="K25808" s="11"/>
      <c r="L25808" s="11"/>
      <c r="N25808" s="11"/>
      <c r="O25808" s="11"/>
      <c r="P25808" s="11"/>
      <c r="Q25808" s="11"/>
      <c r="R25808" s="11"/>
      <c r="S25808" s="11"/>
      <c r="T25808" s="11"/>
      <c r="U25808" s="11"/>
      <c r="V25808" s="11"/>
      <c r="W25808" s="11"/>
      <c r="X25808" s="11"/>
      <c r="Y25808" s="11"/>
      <c r="Z25808" s="11"/>
      <c r="BE25808"/>
      <c r="BF25808"/>
      <c r="BG25808"/>
    </row>
    <row r="25809" spans="11:59" x14ac:dyDescent="0.25">
      <c r="K25809" s="11"/>
      <c r="L25809" s="11"/>
      <c r="N25809" s="11"/>
      <c r="O25809" s="11"/>
      <c r="P25809" s="11"/>
      <c r="Q25809" s="11"/>
      <c r="R25809" s="11"/>
      <c r="S25809" s="11"/>
      <c r="T25809" s="11"/>
      <c r="U25809" s="11"/>
      <c r="V25809" s="11"/>
      <c r="W25809" s="11"/>
      <c r="X25809" s="11"/>
      <c r="Y25809" s="11"/>
      <c r="Z25809" s="11"/>
      <c r="BE25809"/>
      <c r="BF25809"/>
      <c r="BG25809"/>
    </row>
    <row r="25810" spans="11:59" x14ac:dyDescent="0.25">
      <c r="K25810" s="11"/>
      <c r="L25810" s="11"/>
      <c r="N25810" s="11"/>
      <c r="O25810" s="11"/>
      <c r="P25810" s="11"/>
      <c r="Q25810" s="11"/>
      <c r="R25810" s="11"/>
      <c r="S25810" s="11"/>
      <c r="T25810" s="11"/>
      <c r="U25810" s="11"/>
      <c r="V25810" s="11"/>
      <c r="W25810" s="11"/>
      <c r="X25810" s="11"/>
      <c r="Y25810" s="11"/>
      <c r="Z25810" s="11"/>
      <c r="BE25810"/>
      <c r="BF25810"/>
      <c r="BG25810"/>
    </row>
    <row r="25811" spans="11:59" x14ac:dyDescent="0.25">
      <c r="K25811" s="11"/>
      <c r="L25811" s="11"/>
      <c r="N25811" s="11"/>
      <c r="O25811" s="11"/>
      <c r="P25811" s="11"/>
      <c r="Q25811" s="11"/>
      <c r="R25811" s="11"/>
      <c r="S25811" s="11"/>
      <c r="T25811" s="11"/>
      <c r="U25811" s="11"/>
      <c r="V25811" s="11"/>
      <c r="W25811" s="11"/>
      <c r="X25811" s="11"/>
      <c r="Y25811" s="11"/>
      <c r="Z25811" s="11"/>
      <c r="BE25811"/>
      <c r="BF25811"/>
      <c r="BG25811"/>
    </row>
    <row r="25812" spans="11:59" x14ac:dyDescent="0.25">
      <c r="K25812" s="11"/>
      <c r="L25812" s="11"/>
      <c r="N25812" s="11"/>
      <c r="O25812" s="11"/>
      <c r="P25812" s="11"/>
      <c r="Q25812" s="11"/>
      <c r="R25812" s="11"/>
      <c r="S25812" s="11"/>
      <c r="T25812" s="11"/>
      <c r="U25812" s="11"/>
      <c r="V25812" s="11"/>
      <c r="W25812" s="11"/>
      <c r="X25812" s="11"/>
      <c r="Y25812" s="11"/>
      <c r="Z25812" s="11"/>
      <c r="BE25812"/>
      <c r="BF25812"/>
      <c r="BG25812"/>
    </row>
    <row r="25813" spans="11:59" x14ac:dyDescent="0.25">
      <c r="K25813" s="11"/>
      <c r="L25813" s="11"/>
      <c r="N25813" s="11"/>
      <c r="O25813" s="11"/>
      <c r="P25813" s="11"/>
      <c r="Q25813" s="11"/>
      <c r="R25813" s="11"/>
      <c r="S25813" s="11"/>
      <c r="T25813" s="11"/>
      <c r="U25813" s="11"/>
      <c r="V25813" s="11"/>
      <c r="W25813" s="11"/>
      <c r="X25813" s="11"/>
      <c r="Y25813" s="11"/>
      <c r="Z25813" s="11"/>
      <c r="BE25813"/>
      <c r="BF25813"/>
      <c r="BG25813"/>
    </row>
    <row r="25814" spans="11:59" x14ac:dyDescent="0.25">
      <c r="K25814" s="11"/>
      <c r="L25814" s="11"/>
      <c r="N25814" s="11"/>
      <c r="O25814" s="11"/>
      <c r="P25814" s="11"/>
      <c r="Q25814" s="11"/>
      <c r="R25814" s="11"/>
      <c r="S25814" s="11"/>
      <c r="T25814" s="11"/>
      <c r="U25814" s="11"/>
      <c r="V25814" s="11"/>
      <c r="W25814" s="11"/>
      <c r="X25814" s="11"/>
      <c r="Y25814" s="11"/>
      <c r="Z25814" s="11"/>
      <c r="BE25814"/>
      <c r="BF25814"/>
      <c r="BG25814"/>
    </row>
    <row r="25815" spans="11:59" x14ac:dyDescent="0.25">
      <c r="K25815" s="11"/>
      <c r="L25815" s="11"/>
      <c r="N25815" s="11"/>
      <c r="O25815" s="11"/>
      <c r="P25815" s="11"/>
      <c r="Q25815" s="11"/>
      <c r="R25815" s="11"/>
      <c r="S25815" s="11"/>
      <c r="T25815" s="11"/>
      <c r="U25815" s="11"/>
      <c r="V25815" s="11"/>
      <c r="W25815" s="11"/>
      <c r="X25815" s="11"/>
      <c r="Y25815" s="11"/>
      <c r="Z25815" s="11"/>
      <c r="BE25815"/>
      <c r="BF25815"/>
      <c r="BG25815"/>
    </row>
    <row r="25816" spans="11:59" x14ac:dyDescent="0.25">
      <c r="K25816" s="11"/>
      <c r="L25816" s="11"/>
      <c r="N25816" s="11"/>
      <c r="O25816" s="11"/>
      <c r="P25816" s="11"/>
      <c r="Q25816" s="11"/>
      <c r="R25816" s="11"/>
      <c r="S25816" s="11"/>
      <c r="T25816" s="11"/>
      <c r="U25816" s="11"/>
      <c r="V25816" s="11"/>
      <c r="W25816" s="11"/>
      <c r="X25816" s="11"/>
      <c r="Y25816" s="11"/>
      <c r="Z25816" s="11"/>
      <c r="BE25816"/>
      <c r="BF25816"/>
      <c r="BG25816"/>
    </row>
    <row r="25817" spans="11:59" x14ac:dyDescent="0.25">
      <c r="K25817" s="11"/>
      <c r="L25817" s="11"/>
      <c r="N25817" s="11"/>
      <c r="O25817" s="11"/>
      <c r="P25817" s="11"/>
      <c r="Q25817" s="11"/>
      <c r="R25817" s="11"/>
      <c r="S25817" s="11"/>
      <c r="T25817" s="11"/>
      <c r="U25817" s="11"/>
      <c r="V25817" s="11"/>
      <c r="W25817" s="11"/>
      <c r="X25817" s="11"/>
      <c r="Y25817" s="11"/>
      <c r="Z25817" s="11"/>
      <c r="BE25817"/>
      <c r="BF25817"/>
      <c r="BG25817"/>
    </row>
    <row r="25818" spans="11:59" x14ac:dyDescent="0.25">
      <c r="K25818" s="11"/>
      <c r="L25818" s="11"/>
      <c r="N25818" s="11"/>
      <c r="O25818" s="11"/>
      <c r="P25818" s="11"/>
      <c r="Q25818" s="11"/>
      <c r="R25818" s="11"/>
      <c r="S25818" s="11"/>
      <c r="T25818" s="11"/>
      <c r="U25818" s="11"/>
      <c r="V25818" s="11"/>
      <c r="W25818" s="11"/>
      <c r="X25818" s="11"/>
      <c r="Y25818" s="11"/>
      <c r="Z25818" s="11"/>
      <c r="BE25818"/>
      <c r="BF25818"/>
      <c r="BG25818"/>
    </row>
    <row r="25819" spans="11:59" x14ac:dyDescent="0.25">
      <c r="K25819" s="11"/>
      <c r="L25819" s="11"/>
      <c r="N25819" s="11"/>
      <c r="O25819" s="11"/>
      <c r="P25819" s="11"/>
      <c r="Q25819" s="11"/>
      <c r="R25819" s="11"/>
      <c r="S25819" s="11"/>
      <c r="T25819" s="11"/>
      <c r="U25819" s="11"/>
      <c r="V25819" s="11"/>
      <c r="W25819" s="11"/>
      <c r="X25819" s="11"/>
      <c r="Y25819" s="11"/>
      <c r="Z25819" s="11"/>
      <c r="BE25819"/>
      <c r="BF25819"/>
      <c r="BG25819"/>
    </row>
    <row r="25820" spans="11:59" x14ac:dyDescent="0.25">
      <c r="K25820" s="11"/>
      <c r="L25820" s="11"/>
      <c r="N25820" s="11"/>
      <c r="O25820" s="11"/>
      <c r="P25820" s="11"/>
      <c r="Q25820" s="11"/>
      <c r="R25820" s="11"/>
      <c r="S25820" s="11"/>
      <c r="T25820" s="11"/>
      <c r="U25820" s="11"/>
      <c r="V25820" s="11"/>
      <c r="W25820" s="11"/>
      <c r="X25820" s="11"/>
      <c r="Y25820" s="11"/>
      <c r="Z25820" s="11"/>
      <c r="BE25820"/>
      <c r="BF25820"/>
      <c r="BG25820"/>
    </row>
    <row r="25821" spans="11:59" x14ac:dyDescent="0.25">
      <c r="K25821" s="11"/>
      <c r="L25821" s="11"/>
      <c r="N25821" s="11"/>
      <c r="O25821" s="11"/>
      <c r="P25821" s="11"/>
      <c r="Q25821" s="11"/>
      <c r="R25821" s="11"/>
      <c r="S25821" s="11"/>
      <c r="T25821" s="11"/>
      <c r="U25821" s="11"/>
      <c r="V25821" s="11"/>
      <c r="W25821" s="11"/>
      <c r="X25821" s="11"/>
      <c r="Y25821" s="11"/>
      <c r="Z25821" s="11"/>
      <c r="BE25821"/>
      <c r="BF25821"/>
      <c r="BG25821"/>
    </row>
    <row r="25822" spans="11:59" x14ac:dyDescent="0.25">
      <c r="K25822" s="11"/>
      <c r="L25822" s="11"/>
      <c r="N25822" s="11"/>
      <c r="O25822" s="11"/>
      <c r="P25822" s="11"/>
      <c r="Q25822" s="11"/>
      <c r="R25822" s="11"/>
      <c r="S25822" s="11"/>
      <c r="T25822" s="11"/>
      <c r="U25822" s="11"/>
      <c r="V25822" s="11"/>
      <c r="W25822" s="11"/>
      <c r="X25822" s="11"/>
      <c r="Y25822" s="11"/>
      <c r="Z25822" s="11"/>
      <c r="BE25822"/>
      <c r="BF25822"/>
      <c r="BG25822"/>
    </row>
    <row r="25823" spans="11:59" x14ac:dyDescent="0.25">
      <c r="K25823" s="11"/>
      <c r="L25823" s="11"/>
      <c r="N25823" s="11"/>
      <c r="O25823" s="11"/>
      <c r="P25823" s="11"/>
      <c r="Q25823" s="11"/>
      <c r="R25823" s="11"/>
      <c r="S25823" s="11"/>
      <c r="T25823" s="11"/>
      <c r="U25823" s="11"/>
      <c r="V25823" s="11"/>
      <c r="W25823" s="11"/>
      <c r="X25823" s="11"/>
      <c r="Y25823" s="11"/>
      <c r="Z25823" s="11"/>
      <c r="BE25823"/>
      <c r="BF25823"/>
      <c r="BG25823"/>
    </row>
    <row r="25824" spans="11:59" x14ac:dyDescent="0.25">
      <c r="K25824" s="11"/>
      <c r="L25824" s="11"/>
      <c r="N25824" s="11"/>
      <c r="O25824" s="11"/>
      <c r="P25824" s="11"/>
      <c r="Q25824" s="11"/>
      <c r="R25824" s="11"/>
      <c r="S25824" s="11"/>
      <c r="T25824" s="11"/>
      <c r="U25824" s="11"/>
      <c r="V25824" s="11"/>
      <c r="W25824" s="11"/>
      <c r="X25824" s="11"/>
      <c r="Y25824" s="11"/>
      <c r="Z25824" s="11"/>
      <c r="BE25824"/>
      <c r="BF25824"/>
      <c r="BG25824"/>
    </row>
    <row r="25825" spans="11:59" x14ac:dyDescent="0.25">
      <c r="K25825" s="11"/>
      <c r="L25825" s="11"/>
      <c r="N25825" s="11"/>
      <c r="O25825" s="11"/>
      <c r="P25825" s="11"/>
      <c r="Q25825" s="11"/>
      <c r="R25825" s="11"/>
      <c r="S25825" s="11"/>
      <c r="T25825" s="11"/>
      <c r="U25825" s="11"/>
      <c r="V25825" s="11"/>
      <c r="W25825" s="11"/>
      <c r="X25825" s="11"/>
      <c r="Y25825" s="11"/>
      <c r="Z25825" s="11"/>
      <c r="BE25825"/>
      <c r="BF25825"/>
      <c r="BG25825"/>
    </row>
    <row r="25826" spans="11:59" x14ac:dyDescent="0.25">
      <c r="K25826" s="11"/>
      <c r="L25826" s="11"/>
      <c r="N25826" s="11"/>
      <c r="O25826" s="11"/>
      <c r="P25826" s="11"/>
      <c r="Q25826" s="11"/>
      <c r="R25826" s="11"/>
      <c r="S25826" s="11"/>
      <c r="T25826" s="11"/>
      <c r="U25826" s="11"/>
      <c r="V25826" s="11"/>
      <c r="W25826" s="11"/>
      <c r="X25826" s="11"/>
      <c r="Y25826" s="11"/>
      <c r="Z25826" s="11"/>
      <c r="BE25826"/>
      <c r="BF25826"/>
      <c r="BG25826"/>
    </row>
    <row r="25827" spans="11:59" x14ac:dyDescent="0.25">
      <c r="K25827" s="11"/>
      <c r="L25827" s="11"/>
      <c r="N25827" s="11"/>
      <c r="O25827" s="11"/>
      <c r="P25827" s="11"/>
      <c r="Q25827" s="11"/>
      <c r="R25827" s="11"/>
      <c r="S25827" s="11"/>
      <c r="T25827" s="11"/>
      <c r="U25827" s="11"/>
      <c r="V25827" s="11"/>
      <c r="W25827" s="11"/>
      <c r="X25827" s="11"/>
      <c r="Y25827" s="11"/>
      <c r="Z25827" s="11"/>
      <c r="BE25827"/>
      <c r="BF25827"/>
      <c r="BG25827"/>
    </row>
    <row r="25828" spans="11:59" x14ac:dyDescent="0.25">
      <c r="K25828" s="11"/>
      <c r="L25828" s="11"/>
      <c r="N25828" s="11"/>
      <c r="O25828" s="11"/>
      <c r="P25828" s="11"/>
      <c r="Q25828" s="11"/>
      <c r="R25828" s="11"/>
      <c r="S25828" s="11"/>
      <c r="T25828" s="11"/>
      <c r="U25828" s="11"/>
      <c r="V25828" s="11"/>
      <c r="W25828" s="11"/>
      <c r="X25828" s="11"/>
      <c r="Y25828" s="11"/>
      <c r="Z25828" s="11"/>
      <c r="BE25828"/>
      <c r="BF25828"/>
      <c r="BG25828"/>
    </row>
    <row r="25829" spans="11:59" x14ac:dyDescent="0.25">
      <c r="K25829" s="11"/>
      <c r="L25829" s="11"/>
      <c r="N25829" s="11"/>
      <c r="O25829" s="11"/>
      <c r="P25829" s="11"/>
      <c r="Q25829" s="11"/>
      <c r="R25829" s="11"/>
      <c r="S25829" s="11"/>
      <c r="T25829" s="11"/>
      <c r="U25829" s="11"/>
      <c r="V25829" s="11"/>
      <c r="W25829" s="11"/>
      <c r="X25829" s="11"/>
      <c r="Y25829" s="11"/>
      <c r="Z25829" s="11"/>
      <c r="BE25829"/>
      <c r="BF25829"/>
      <c r="BG25829"/>
    </row>
    <row r="25830" spans="11:59" x14ac:dyDescent="0.25">
      <c r="K25830" s="11"/>
      <c r="L25830" s="11"/>
      <c r="N25830" s="11"/>
      <c r="O25830" s="11"/>
      <c r="P25830" s="11"/>
      <c r="Q25830" s="11"/>
      <c r="R25830" s="11"/>
      <c r="S25830" s="11"/>
      <c r="T25830" s="11"/>
      <c r="U25830" s="11"/>
      <c r="V25830" s="11"/>
      <c r="W25830" s="11"/>
      <c r="X25830" s="11"/>
      <c r="Y25830" s="11"/>
      <c r="Z25830" s="11"/>
      <c r="BE25830"/>
      <c r="BF25830"/>
      <c r="BG25830"/>
    </row>
    <row r="25831" spans="11:59" x14ac:dyDescent="0.25">
      <c r="K25831" s="11"/>
      <c r="L25831" s="11"/>
      <c r="N25831" s="11"/>
      <c r="O25831" s="11"/>
      <c r="P25831" s="11"/>
      <c r="Q25831" s="11"/>
      <c r="R25831" s="11"/>
      <c r="S25831" s="11"/>
      <c r="T25831" s="11"/>
      <c r="U25831" s="11"/>
      <c r="V25831" s="11"/>
      <c r="W25831" s="11"/>
      <c r="X25831" s="11"/>
      <c r="Y25831" s="11"/>
      <c r="Z25831" s="11"/>
      <c r="BE25831"/>
      <c r="BF25831"/>
      <c r="BG25831"/>
    </row>
    <row r="25832" spans="11:59" x14ac:dyDescent="0.25">
      <c r="K25832" s="11"/>
      <c r="L25832" s="11"/>
      <c r="N25832" s="11"/>
      <c r="O25832" s="11"/>
      <c r="P25832" s="11"/>
      <c r="Q25832" s="11"/>
      <c r="R25832" s="11"/>
      <c r="S25832" s="11"/>
      <c r="T25832" s="11"/>
      <c r="U25832" s="11"/>
      <c r="V25832" s="11"/>
      <c r="W25832" s="11"/>
      <c r="X25832" s="11"/>
      <c r="Y25832" s="11"/>
      <c r="Z25832" s="11"/>
      <c r="BE25832"/>
      <c r="BF25832"/>
      <c r="BG25832"/>
    </row>
    <row r="25833" spans="11:59" x14ac:dyDescent="0.25">
      <c r="K25833" s="11"/>
      <c r="L25833" s="11"/>
      <c r="N25833" s="11"/>
      <c r="O25833" s="11"/>
      <c r="P25833" s="11"/>
      <c r="Q25833" s="11"/>
      <c r="R25833" s="11"/>
      <c r="S25833" s="11"/>
      <c r="T25833" s="11"/>
      <c r="U25833" s="11"/>
      <c r="V25833" s="11"/>
      <c r="W25833" s="11"/>
      <c r="X25833" s="11"/>
      <c r="Y25833" s="11"/>
      <c r="Z25833" s="11"/>
      <c r="BE25833"/>
      <c r="BF25833"/>
      <c r="BG25833"/>
    </row>
    <row r="25834" spans="11:59" x14ac:dyDescent="0.25">
      <c r="K25834" s="11"/>
      <c r="L25834" s="11"/>
      <c r="N25834" s="11"/>
      <c r="O25834" s="11"/>
      <c r="P25834" s="11"/>
      <c r="Q25834" s="11"/>
      <c r="R25834" s="11"/>
      <c r="S25834" s="11"/>
      <c r="T25834" s="11"/>
      <c r="U25834" s="11"/>
      <c r="V25834" s="11"/>
      <c r="W25834" s="11"/>
      <c r="X25834" s="11"/>
      <c r="Y25834" s="11"/>
      <c r="Z25834" s="11"/>
      <c r="BE25834"/>
      <c r="BF25834"/>
      <c r="BG25834"/>
    </row>
    <row r="25835" spans="11:59" x14ac:dyDescent="0.25">
      <c r="K25835" s="11"/>
      <c r="L25835" s="11"/>
      <c r="N25835" s="11"/>
      <c r="O25835" s="11"/>
      <c r="P25835" s="11"/>
      <c r="Q25835" s="11"/>
      <c r="R25835" s="11"/>
      <c r="S25835" s="11"/>
      <c r="T25835" s="11"/>
      <c r="U25835" s="11"/>
      <c r="V25835" s="11"/>
      <c r="W25835" s="11"/>
      <c r="X25835" s="11"/>
      <c r="Y25835" s="11"/>
      <c r="Z25835" s="11"/>
      <c r="BE25835"/>
      <c r="BF25835"/>
      <c r="BG25835"/>
    </row>
    <row r="25836" spans="11:59" x14ac:dyDescent="0.25">
      <c r="K25836" s="11"/>
      <c r="L25836" s="11"/>
      <c r="N25836" s="11"/>
      <c r="O25836" s="11"/>
      <c r="P25836" s="11"/>
      <c r="Q25836" s="11"/>
      <c r="R25836" s="11"/>
      <c r="S25836" s="11"/>
      <c r="T25836" s="11"/>
      <c r="U25836" s="11"/>
      <c r="V25836" s="11"/>
      <c r="W25836" s="11"/>
      <c r="X25836" s="11"/>
      <c r="Y25836" s="11"/>
      <c r="Z25836" s="11"/>
      <c r="BE25836"/>
      <c r="BF25836"/>
      <c r="BG25836"/>
    </row>
    <row r="25837" spans="11:59" x14ac:dyDescent="0.25">
      <c r="K25837" s="11"/>
      <c r="L25837" s="11"/>
      <c r="N25837" s="11"/>
      <c r="O25837" s="11"/>
      <c r="P25837" s="11"/>
      <c r="Q25837" s="11"/>
      <c r="R25837" s="11"/>
      <c r="S25837" s="11"/>
      <c r="T25837" s="11"/>
      <c r="U25837" s="11"/>
      <c r="V25837" s="11"/>
      <c r="W25837" s="11"/>
      <c r="X25837" s="11"/>
      <c r="Y25837" s="11"/>
      <c r="Z25837" s="11"/>
      <c r="BE25837"/>
      <c r="BF25837"/>
      <c r="BG25837"/>
    </row>
    <row r="25838" spans="11:59" x14ac:dyDescent="0.25">
      <c r="K25838" s="11"/>
      <c r="L25838" s="11"/>
      <c r="N25838" s="11"/>
      <c r="O25838" s="11"/>
      <c r="P25838" s="11"/>
      <c r="Q25838" s="11"/>
      <c r="R25838" s="11"/>
      <c r="S25838" s="11"/>
      <c r="T25838" s="11"/>
      <c r="U25838" s="11"/>
      <c r="V25838" s="11"/>
      <c r="W25838" s="11"/>
      <c r="X25838" s="11"/>
      <c r="Y25838" s="11"/>
      <c r="Z25838" s="11"/>
      <c r="BE25838"/>
      <c r="BF25838"/>
      <c r="BG25838"/>
    </row>
    <row r="25839" spans="11:59" x14ac:dyDescent="0.25">
      <c r="K25839" s="11"/>
      <c r="L25839" s="11"/>
      <c r="N25839" s="11"/>
      <c r="O25839" s="11"/>
      <c r="P25839" s="11"/>
      <c r="Q25839" s="11"/>
      <c r="R25839" s="11"/>
      <c r="S25839" s="11"/>
      <c r="T25839" s="11"/>
      <c r="U25839" s="11"/>
      <c r="V25839" s="11"/>
      <c r="W25839" s="11"/>
      <c r="X25839" s="11"/>
      <c r="Y25839" s="11"/>
      <c r="Z25839" s="11"/>
      <c r="BE25839"/>
      <c r="BF25839"/>
      <c r="BG25839"/>
    </row>
    <row r="25840" spans="11:59" x14ac:dyDescent="0.25">
      <c r="K25840" s="11"/>
      <c r="L25840" s="11"/>
      <c r="N25840" s="11"/>
      <c r="O25840" s="11"/>
      <c r="P25840" s="11"/>
      <c r="Q25840" s="11"/>
      <c r="R25840" s="11"/>
      <c r="S25840" s="11"/>
      <c r="T25840" s="11"/>
      <c r="U25840" s="11"/>
      <c r="V25840" s="11"/>
      <c r="W25840" s="11"/>
      <c r="X25840" s="11"/>
      <c r="Y25840" s="11"/>
      <c r="Z25840" s="11"/>
      <c r="BE25840"/>
      <c r="BF25840"/>
      <c r="BG25840"/>
    </row>
    <row r="25841" spans="11:59" x14ac:dyDescent="0.25">
      <c r="K25841" s="11"/>
      <c r="L25841" s="11"/>
      <c r="N25841" s="11"/>
      <c r="O25841" s="11"/>
      <c r="P25841" s="11"/>
      <c r="Q25841" s="11"/>
      <c r="R25841" s="11"/>
      <c r="S25841" s="11"/>
      <c r="T25841" s="11"/>
      <c r="U25841" s="11"/>
      <c r="V25841" s="11"/>
      <c r="W25841" s="11"/>
      <c r="X25841" s="11"/>
      <c r="Y25841" s="11"/>
      <c r="Z25841" s="11"/>
      <c r="BE25841"/>
      <c r="BF25841"/>
      <c r="BG25841"/>
    </row>
    <row r="25842" spans="11:59" x14ac:dyDescent="0.25">
      <c r="K25842" s="11"/>
      <c r="L25842" s="11"/>
      <c r="N25842" s="11"/>
      <c r="O25842" s="11"/>
      <c r="P25842" s="11"/>
      <c r="Q25842" s="11"/>
      <c r="R25842" s="11"/>
      <c r="S25842" s="11"/>
      <c r="T25842" s="11"/>
      <c r="U25842" s="11"/>
      <c r="V25842" s="11"/>
      <c r="W25842" s="11"/>
      <c r="X25842" s="11"/>
      <c r="Y25842" s="11"/>
      <c r="Z25842" s="11"/>
      <c r="BE25842"/>
      <c r="BF25842"/>
      <c r="BG25842"/>
    </row>
    <row r="25843" spans="11:59" x14ac:dyDescent="0.25">
      <c r="K25843" s="11"/>
      <c r="L25843" s="11"/>
      <c r="N25843" s="11"/>
      <c r="O25843" s="11"/>
      <c r="P25843" s="11"/>
      <c r="Q25843" s="11"/>
      <c r="R25843" s="11"/>
      <c r="S25843" s="11"/>
      <c r="T25843" s="11"/>
      <c r="U25843" s="11"/>
      <c r="V25843" s="11"/>
      <c r="W25843" s="11"/>
      <c r="X25843" s="11"/>
      <c r="Y25843" s="11"/>
      <c r="Z25843" s="11"/>
      <c r="BE25843"/>
      <c r="BF25843"/>
      <c r="BG25843"/>
    </row>
    <row r="25844" spans="11:59" x14ac:dyDescent="0.25">
      <c r="K25844" s="11"/>
      <c r="L25844" s="11"/>
      <c r="N25844" s="11"/>
      <c r="O25844" s="11"/>
      <c r="P25844" s="11"/>
      <c r="Q25844" s="11"/>
      <c r="R25844" s="11"/>
      <c r="S25844" s="11"/>
      <c r="T25844" s="11"/>
      <c r="U25844" s="11"/>
      <c r="V25844" s="11"/>
      <c r="W25844" s="11"/>
      <c r="X25844" s="11"/>
      <c r="Y25844" s="11"/>
      <c r="Z25844" s="11"/>
      <c r="BE25844"/>
      <c r="BF25844"/>
      <c r="BG25844"/>
    </row>
    <row r="25845" spans="11:59" x14ac:dyDescent="0.25">
      <c r="K25845" s="11"/>
      <c r="L25845" s="11"/>
      <c r="N25845" s="11"/>
      <c r="O25845" s="11"/>
      <c r="P25845" s="11"/>
      <c r="Q25845" s="11"/>
      <c r="R25845" s="11"/>
      <c r="S25845" s="11"/>
      <c r="T25845" s="11"/>
      <c r="U25845" s="11"/>
      <c r="V25845" s="11"/>
      <c r="W25845" s="11"/>
      <c r="X25845" s="11"/>
      <c r="Y25845" s="11"/>
      <c r="Z25845" s="11"/>
      <c r="BE25845"/>
      <c r="BF25845"/>
      <c r="BG25845"/>
    </row>
    <row r="25846" spans="11:59" x14ac:dyDescent="0.25">
      <c r="K25846" s="11"/>
      <c r="L25846" s="11"/>
      <c r="N25846" s="11"/>
      <c r="O25846" s="11"/>
      <c r="P25846" s="11"/>
      <c r="Q25846" s="11"/>
      <c r="R25846" s="11"/>
      <c r="S25846" s="11"/>
      <c r="T25846" s="11"/>
      <c r="U25846" s="11"/>
      <c r="V25846" s="11"/>
      <c r="W25846" s="11"/>
      <c r="X25846" s="11"/>
      <c r="Y25846" s="11"/>
      <c r="Z25846" s="11"/>
      <c r="BE25846"/>
      <c r="BF25846"/>
      <c r="BG25846"/>
    </row>
    <row r="25847" spans="11:59" x14ac:dyDescent="0.25">
      <c r="K25847" s="11"/>
      <c r="L25847" s="11"/>
      <c r="N25847" s="11"/>
      <c r="O25847" s="11"/>
      <c r="P25847" s="11"/>
      <c r="Q25847" s="11"/>
      <c r="R25847" s="11"/>
      <c r="S25847" s="11"/>
      <c r="T25847" s="11"/>
      <c r="U25847" s="11"/>
      <c r="V25847" s="11"/>
      <c r="W25847" s="11"/>
      <c r="X25847" s="11"/>
      <c r="Y25847" s="11"/>
      <c r="Z25847" s="11"/>
      <c r="BE25847"/>
      <c r="BF25847"/>
      <c r="BG25847"/>
    </row>
    <row r="25848" spans="11:59" x14ac:dyDescent="0.25">
      <c r="K25848" s="11"/>
      <c r="L25848" s="11"/>
      <c r="N25848" s="11"/>
      <c r="O25848" s="11"/>
      <c r="P25848" s="11"/>
      <c r="Q25848" s="11"/>
      <c r="R25848" s="11"/>
      <c r="S25848" s="11"/>
      <c r="T25848" s="11"/>
      <c r="U25848" s="11"/>
      <c r="V25848" s="11"/>
      <c r="W25848" s="11"/>
      <c r="X25848" s="11"/>
      <c r="Y25848" s="11"/>
      <c r="Z25848" s="11"/>
      <c r="BE25848"/>
      <c r="BF25848"/>
      <c r="BG25848"/>
    </row>
    <row r="25849" spans="11:59" x14ac:dyDescent="0.25">
      <c r="K25849" s="11"/>
      <c r="L25849" s="11"/>
      <c r="N25849" s="11"/>
      <c r="O25849" s="11"/>
      <c r="P25849" s="11"/>
      <c r="Q25849" s="11"/>
      <c r="R25849" s="11"/>
      <c r="S25849" s="11"/>
      <c r="T25849" s="11"/>
      <c r="U25849" s="11"/>
      <c r="V25849" s="11"/>
      <c r="W25849" s="11"/>
      <c r="X25849" s="11"/>
      <c r="Y25849" s="11"/>
      <c r="Z25849" s="11"/>
      <c r="BE25849"/>
      <c r="BF25849"/>
      <c r="BG25849"/>
    </row>
    <row r="25850" spans="11:59" x14ac:dyDescent="0.25">
      <c r="K25850" s="11"/>
      <c r="L25850" s="11"/>
      <c r="N25850" s="11"/>
      <c r="O25850" s="11"/>
      <c r="P25850" s="11"/>
      <c r="Q25850" s="11"/>
      <c r="R25850" s="11"/>
      <c r="S25850" s="11"/>
      <c r="T25850" s="11"/>
      <c r="U25850" s="11"/>
      <c r="V25850" s="11"/>
      <c r="W25850" s="11"/>
      <c r="X25850" s="11"/>
      <c r="Y25850" s="11"/>
      <c r="Z25850" s="11"/>
      <c r="BE25850"/>
      <c r="BF25850"/>
      <c r="BG25850"/>
    </row>
    <row r="25851" spans="11:59" x14ac:dyDescent="0.25">
      <c r="K25851" s="11"/>
      <c r="L25851" s="11"/>
      <c r="N25851" s="11"/>
      <c r="O25851" s="11"/>
      <c r="P25851" s="11"/>
      <c r="Q25851" s="11"/>
      <c r="R25851" s="11"/>
      <c r="S25851" s="11"/>
      <c r="T25851" s="11"/>
      <c r="U25851" s="11"/>
      <c r="V25851" s="11"/>
      <c r="W25851" s="11"/>
      <c r="X25851" s="11"/>
      <c r="Y25851" s="11"/>
      <c r="Z25851" s="11"/>
      <c r="BE25851"/>
      <c r="BF25851"/>
      <c r="BG25851"/>
    </row>
    <row r="25852" spans="11:59" x14ac:dyDescent="0.25">
      <c r="K25852" s="11"/>
      <c r="L25852" s="11"/>
      <c r="N25852" s="11"/>
      <c r="O25852" s="11"/>
      <c r="P25852" s="11"/>
      <c r="Q25852" s="11"/>
      <c r="R25852" s="11"/>
      <c r="S25852" s="11"/>
      <c r="T25852" s="11"/>
      <c r="U25852" s="11"/>
      <c r="V25852" s="11"/>
      <c r="W25852" s="11"/>
      <c r="X25852" s="11"/>
      <c r="Y25852" s="11"/>
      <c r="Z25852" s="11"/>
      <c r="BE25852"/>
      <c r="BF25852"/>
      <c r="BG25852"/>
    </row>
    <row r="25853" spans="11:59" x14ac:dyDescent="0.25">
      <c r="K25853" s="11"/>
      <c r="L25853" s="11"/>
      <c r="N25853" s="11"/>
      <c r="O25853" s="11"/>
      <c r="P25853" s="11"/>
      <c r="Q25853" s="11"/>
      <c r="R25853" s="11"/>
      <c r="S25853" s="11"/>
      <c r="T25853" s="11"/>
      <c r="U25853" s="11"/>
      <c r="V25853" s="11"/>
      <c r="W25853" s="11"/>
      <c r="X25853" s="11"/>
      <c r="Y25853" s="11"/>
      <c r="Z25853" s="11"/>
      <c r="BE25853"/>
      <c r="BF25853"/>
      <c r="BG25853"/>
    </row>
    <row r="25854" spans="11:59" x14ac:dyDescent="0.25">
      <c r="K25854" s="11"/>
      <c r="L25854" s="11"/>
      <c r="N25854" s="11"/>
      <c r="O25854" s="11"/>
      <c r="P25854" s="11"/>
      <c r="Q25854" s="11"/>
      <c r="R25854" s="11"/>
      <c r="S25854" s="11"/>
      <c r="T25854" s="11"/>
      <c r="U25854" s="11"/>
      <c r="V25854" s="11"/>
      <c r="W25854" s="11"/>
      <c r="X25854" s="11"/>
      <c r="Y25854" s="11"/>
      <c r="Z25854" s="11"/>
      <c r="BE25854"/>
      <c r="BF25854"/>
      <c r="BG25854"/>
    </row>
    <row r="25855" spans="11:59" x14ac:dyDescent="0.25">
      <c r="K25855" s="11"/>
      <c r="L25855" s="11"/>
      <c r="N25855" s="11"/>
      <c r="O25855" s="11"/>
      <c r="P25855" s="11"/>
      <c r="Q25855" s="11"/>
      <c r="R25855" s="11"/>
      <c r="S25855" s="11"/>
      <c r="T25855" s="11"/>
      <c r="U25855" s="11"/>
      <c r="V25855" s="11"/>
      <c r="W25855" s="11"/>
      <c r="X25855" s="11"/>
      <c r="Y25855" s="11"/>
      <c r="Z25855" s="11"/>
      <c r="BE25855"/>
      <c r="BF25855"/>
      <c r="BG25855"/>
    </row>
    <row r="25856" spans="11:59" x14ac:dyDescent="0.25">
      <c r="K25856" s="11"/>
      <c r="L25856" s="11"/>
      <c r="N25856" s="11"/>
      <c r="O25856" s="11"/>
      <c r="P25856" s="11"/>
      <c r="Q25856" s="11"/>
      <c r="R25856" s="11"/>
      <c r="S25856" s="11"/>
      <c r="T25856" s="11"/>
      <c r="U25856" s="11"/>
      <c r="V25856" s="11"/>
      <c r="W25856" s="11"/>
      <c r="X25856" s="11"/>
      <c r="Y25856" s="11"/>
      <c r="Z25856" s="11"/>
      <c r="BE25856"/>
      <c r="BF25856"/>
      <c r="BG25856"/>
    </row>
    <row r="25857" spans="11:59" x14ac:dyDescent="0.25">
      <c r="K25857" s="11"/>
      <c r="L25857" s="11"/>
      <c r="N25857" s="11"/>
      <c r="O25857" s="11"/>
      <c r="P25857" s="11"/>
      <c r="Q25857" s="11"/>
      <c r="R25857" s="11"/>
      <c r="S25857" s="11"/>
      <c r="T25857" s="11"/>
      <c r="U25857" s="11"/>
      <c r="V25857" s="11"/>
      <c r="W25857" s="11"/>
      <c r="X25857" s="11"/>
      <c r="Y25857" s="11"/>
      <c r="Z25857" s="11"/>
      <c r="BE25857"/>
      <c r="BF25857"/>
      <c r="BG25857"/>
    </row>
    <row r="25858" spans="11:59" x14ac:dyDescent="0.25">
      <c r="K25858" s="11"/>
      <c r="L25858" s="11"/>
      <c r="N25858" s="11"/>
      <c r="O25858" s="11"/>
      <c r="P25858" s="11"/>
      <c r="Q25858" s="11"/>
      <c r="R25858" s="11"/>
      <c r="S25858" s="11"/>
      <c r="T25858" s="11"/>
      <c r="U25858" s="11"/>
      <c r="V25858" s="11"/>
      <c r="W25858" s="11"/>
      <c r="X25858" s="11"/>
      <c r="Y25858" s="11"/>
      <c r="Z25858" s="11"/>
      <c r="BE25858"/>
      <c r="BF25858"/>
      <c r="BG25858"/>
    </row>
    <row r="25859" spans="11:59" x14ac:dyDescent="0.25">
      <c r="K25859" s="11"/>
      <c r="L25859" s="11"/>
      <c r="N25859" s="11"/>
      <c r="O25859" s="11"/>
      <c r="P25859" s="11"/>
      <c r="Q25859" s="11"/>
      <c r="R25859" s="11"/>
      <c r="S25859" s="11"/>
      <c r="T25859" s="11"/>
      <c r="U25859" s="11"/>
      <c r="V25859" s="11"/>
      <c r="W25859" s="11"/>
      <c r="X25859" s="11"/>
      <c r="Y25859" s="11"/>
      <c r="Z25859" s="11"/>
      <c r="BE25859"/>
      <c r="BF25859"/>
      <c r="BG25859"/>
    </row>
    <row r="25860" spans="11:59" x14ac:dyDescent="0.25">
      <c r="K25860" s="11"/>
      <c r="L25860" s="11"/>
      <c r="N25860" s="11"/>
      <c r="O25860" s="11"/>
      <c r="P25860" s="11"/>
      <c r="Q25860" s="11"/>
      <c r="R25860" s="11"/>
      <c r="S25860" s="11"/>
      <c r="T25860" s="11"/>
      <c r="U25860" s="11"/>
      <c r="V25860" s="11"/>
      <c r="W25860" s="11"/>
      <c r="X25860" s="11"/>
      <c r="Y25860" s="11"/>
      <c r="Z25860" s="11"/>
      <c r="BE25860"/>
      <c r="BF25860"/>
      <c r="BG25860"/>
    </row>
    <row r="25861" spans="11:59" x14ac:dyDescent="0.25">
      <c r="K25861" s="11"/>
      <c r="L25861" s="11"/>
      <c r="N25861" s="11"/>
      <c r="O25861" s="11"/>
      <c r="P25861" s="11"/>
      <c r="Q25861" s="11"/>
      <c r="R25861" s="11"/>
      <c r="S25861" s="11"/>
      <c r="T25861" s="11"/>
      <c r="U25861" s="11"/>
      <c r="V25861" s="11"/>
      <c r="W25861" s="11"/>
      <c r="X25861" s="11"/>
      <c r="Y25861" s="11"/>
      <c r="Z25861" s="11"/>
      <c r="BE25861"/>
      <c r="BF25861"/>
      <c r="BG25861"/>
    </row>
    <row r="25862" spans="11:59" x14ac:dyDescent="0.25">
      <c r="K25862" s="11"/>
      <c r="L25862" s="11"/>
      <c r="N25862" s="11"/>
      <c r="O25862" s="11"/>
      <c r="P25862" s="11"/>
      <c r="Q25862" s="11"/>
      <c r="R25862" s="11"/>
      <c r="S25862" s="11"/>
      <c r="T25862" s="11"/>
      <c r="U25862" s="11"/>
      <c r="V25862" s="11"/>
      <c r="W25862" s="11"/>
      <c r="X25862" s="11"/>
      <c r="Y25862" s="11"/>
      <c r="Z25862" s="11"/>
      <c r="BE25862"/>
      <c r="BF25862"/>
      <c r="BG25862"/>
    </row>
    <row r="25863" spans="11:59" x14ac:dyDescent="0.25">
      <c r="K25863" s="11"/>
      <c r="L25863" s="11"/>
      <c r="N25863" s="11"/>
      <c r="O25863" s="11"/>
      <c r="P25863" s="11"/>
      <c r="Q25863" s="11"/>
      <c r="R25863" s="11"/>
      <c r="S25863" s="11"/>
      <c r="T25863" s="11"/>
      <c r="U25863" s="11"/>
      <c r="V25863" s="11"/>
      <c r="W25863" s="11"/>
      <c r="X25863" s="11"/>
      <c r="Y25863" s="11"/>
      <c r="Z25863" s="11"/>
      <c r="BE25863"/>
      <c r="BF25863"/>
      <c r="BG25863"/>
    </row>
    <row r="25864" spans="11:59" x14ac:dyDescent="0.25">
      <c r="K25864" s="11"/>
      <c r="L25864" s="11"/>
      <c r="N25864" s="11"/>
      <c r="O25864" s="11"/>
      <c r="P25864" s="11"/>
      <c r="Q25864" s="11"/>
      <c r="R25864" s="11"/>
      <c r="S25864" s="11"/>
      <c r="T25864" s="11"/>
      <c r="U25864" s="11"/>
      <c r="V25864" s="11"/>
      <c r="W25864" s="11"/>
      <c r="X25864" s="11"/>
      <c r="Y25864" s="11"/>
      <c r="Z25864" s="11"/>
      <c r="BE25864"/>
      <c r="BF25864"/>
      <c r="BG25864"/>
    </row>
    <row r="25865" spans="11:59" x14ac:dyDescent="0.25">
      <c r="K25865" s="11"/>
      <c r="L25865" s="11"/>
      <c r="N25865" s="11"/>
      <c r="O25865" s="11"/>
      <c r="P25865" s="11"/>
      <c r="Q25865" s="11"/>
      <c r="R25865" s="11"/>
      <c r="S25865" s="11"/>
      <c r="T25865" s="11"/>
      <c r="U25865" s="11"/>
      <c r="V25865" s="11"/>
      <c r="W25865" s="11"/>
      <c r="X25865" s="11"/>
      <c r="Y25865" s="11"/>
      <c r="Z25865" s="11"/>
      <c r="BE25865"/>
      <c r="BF25865"/>
      <c r="BG25865"/>
    </row>
    <row r="25866" spans="11:59" x14ac:dyDescent="0.25">
      <c r="K25866" s="11"/>
      <c r="L25866" s="11"/>
      <c r="N25866" s="11"/>
      <c r="O25866" s="11"/>
      <c r="P25866" s="11"/>
      <c r="Q25866" s="11"/>
      <c r="R25866" s="11"/>
      <c r="S25866" s="11"/>
      <c r="T25866" s="11"/>
      <c r="U25866" s="11"/>
      <c r="V25866" s="11"/>
      <c r="W25866" s="11"/>
      <c r="X25866" s="11"/>
      <c r="Y25866" s="11"/>
      <c r="Z25866" s="11"/>
      <c r="BE25866"/>
      <c r="BF25866"/>
      <c r="BG25866"/>
    </row>
    <row r="25867" spans="11:59" x14ac:dyDescent="0.25">
      <c r="K25867" s="11"/>
      <c r="L25867" s="11"/>
      <c r="N25867" s="11"/>
      <c r="O25867" s="11"/>
      <c r="P25867" s="11"/>
      <c r="Q25867" s="11"/>
      <c r="R25867" s="11"/>
      <c r="S25867" s="11"/>
      <c r="T25867" s="11"/>
      <c r="U25867" s="11"/>
      <c r="V25867" s="11"/>
      <c r="W25867" s="11"/>
      <c r="X25867" s="11"/>
      <c r="Y25867" s="11"/>
      <c r="Z25867" s="11"/>
      <c r="BE25867"/>
      <c r="BF25867"/>
      <c r="BG25867"/>
    </row>
    <row r="25868" spans="11:59" x14ac:dyDescent="0.25">
      <c r="K25868" s="11"/>
      <c r="L25868" s="11"/>
      <c r="N25868" s="11"/>
      <c r="O25868" s="11"/>
      <c r="P25868" s="11"/>
      <c r="Q25868" s="11"/>
      <c r="R25868" s="11"/>
      <c r="S25868" s="11"/>
      <c r="T25868" s="11"/>
      <c r="U25868" s="11"/>
      <c r="V25868" s="11"/>
      <c r="W25868" s="11"/>
      <c r="X25868" s="11"/>
      <c r="Y25868" s="11"/>
      <c r="Z25868" s="11"/>
      <c r="BE25868"/>
      <c r="BF25868"/>
      <c r="BG25868"/>
    </row>
    <row r="25869" spans="11:59" x14ac:dyDescent="0.25">
      <c r="K25869" s="11"/>
      <c r="L25869" s="11"/>
      <c r="N25869" s="11"/>
      <c r="O25869" s="11"/>
      <c r="P25869" s="11"/>
      <c r="Q25869" s="11"/>
      <c r="R25869" s="11"/>
      <c r="S25869" s="11"/>
      <c r="T25869" s="11"/>
      <c r="U25869" s="11"/>
      <c r="V25869" s="11"/>
      <c r="W25869" s="11"/>
      <c r="X25869" s="11"/>
      <c r="Y25869" s="11"/>
      <c r="Z25869" s="11"/>
      <c r="BE25869"/>
      <c r="BF25869"/>
      <c r="BG25869"/>
    </row>
    <row r="25870" spans="11:59" x14ac:dyDescent="0.25">
      <c r="K25870" s="11"/>
      <c r="L25870" s="11"/>
      <c r="N25870" s="11"/>
      <c r="O25870" s="11"/>
      <c r="P25870" s="11"/>
      <c r="Q25870" s="11"/>
      <c r="R25870" s="11"/>
      <c r="S25870" s="11"/>
      <c r="T25870" s="11"/>
      <c r="U25870" s="11"/>
      <c r="V25870" s="11"/>
      <c r="W25870" s="11"/>
      <c r="X25870" s="11"/>
      <c r="Y25870" s="11"/>
      <c r="Z25870" s="11"/>
      <c r="BE25870"/>
      <c r="BF25870"/>
      <c r="BG25870"/>
    </row>
    <row r="25871" spans="11:59" x14ac:dyDescent="0.25">
      <c r="K25871" s="11"/>
      <c r="L25871" s="11"/>
      <c r="N25871" s="11"/>
      <c r="O25871" s="11"/>
      <c r="P25871" s="11"/>
      <c r="Q25871" s="11"/>
      <c r="R25871" s="11"/>
      <c r="S25871" s="11"/>
      <c r="T25871" s="11"/>
      <c r="U25871" s="11"/>
      <c r="V25871" s="11"/>
      <c r="W25871" s="11"/>
      <c r="X25871" s="11"/>
      <c r="Y25871" s="11"/>
      <c r="Z25871" s="11"/>
      <c r="BE25871"/>
      <c r="BF25871"/>
      <c r="BG25871"/>
    </row>
    <row r="25872" spans="11:59" x14ac:dyDescent="0.25">
      <c r="K25872" s="11"/>
      <c r="L25872" s="11"/>
      <c r="N25872" s="11"/>
      <c r="O25872" s="11"/>
      <c r="P25872" s="11"/>
      <c r="Q25872" s="11"/>
      <c r="R25872" s="11"/>
      <c r="S25872" s="11"/>
      <c r="T25872" s="11"/>
      <c r="U25872" s="11"/>
      <c r="V25872" s="11"/>
      <c r="W25872" s="11"/>
      <c r="X25872" s="11"/>
      <c r="Y25872" s="11"/>
      <c r="Z25872" s="11"/>
      <c r="BE25872"/>
      <c r="BF25872"/>
      <c r="BG25872"/>
    </row>
    <row r="25873" spans="11:59" x14ac:dyDescent="0.25">
      <c r="K25873" s="11"/>
      <c r="L25873" s="11"/>
      <c r="N25873" s="11"/>
      <c r="O25873" s="11"/>
      <c r="P25873" s="11"/>
      <c r="Q25873" s="11"/>
      <c r="R25873" s="11"/>
      <c r="S25873" s="11"/>
      <c r="T25873" s="11"/>
      <c r="U25873" s="11"/>
      <c r="V25873" s="11"/>
      <c r="W25873" s="11"/>
      <c r="X25873" s="11"/>
      <c r="Y25873" s="11"/>
      <c r="Z25873" s="11"/>
      <c r="BE25873"/>
      <c r="BF25873"/>
      <c r="BG25873"/>
    </row>
    <row r="25874" spans="11:59" x14ac:dyDescent="0.25">
      <c r="K25874" s="11"/>
      <c r="L25874" s="11"/>
      <c r="N25874" s="11"/>
      <c r="O25874" s="11"/>
      <c r="P25874" s="11"/>
      <c r="Q25874" s="11"/>
      <c r="R25874" s="11"/>
      <c r="S25874" s="11"/>
      <c r="T25874" s="11"/>
      <c r="U25874" s="11"/>
      <c r="V25874" s="11"/>
      <c r="W25874" s="11"/>
      <c r="X25874" s="11"/>
      <c r="Y25874" s="11"/>
      <c r="Z25874" s="11"/>
      <c r="BE25874"/>
      <c r="BF25874"/>
      <c r="BG25874"/>
    </row>
    <row r="25875" spans="11:59" x14ac:dyDescent="0.25">
      <c r="K25875" s="11"/>
      <c r="L25875" s="11"/>
      <c r="N25875" s="11"/>
      <c r="O25875" s="11"/>
      <c r="P25875" s="11"/>
      <c r="Q25875" s="11"/>
      <c r="R25875" s="11"/>
      <c r="S25875" s="11"/>
      <c r="T25875" s="11"/>
      <c r="U25875" s="11"/>
      <c r="V25875" s="11"/>
      <c r="W25875" s="11"/>
      <c r="X25875" s="11"/>
      <c r="Y25875" s="11"/>
      <c r="Z25875" s="11"/>
      <c r="BE25875"/>
      <c r="BF25875"/>
      <c r="BG25875"/>
    </row>
    <row r="25876" spans="11:59" x14ac:dyDescent="0.25">
      <c r="K25876" s="11"/>
      <c r="L25876" s="11"/>
      <c r="N25876" s="11"/>
      <c r="O25876" s="11"/>
      <c r="P25876" s="11"/>
      <c r="Q25876" s="11"/>
      <c r="R25876" s="11"/>
      <c r="S25876" s="11"/>
      <c r="T25876" s="11"/>
      <c r="U25876" s="11"/>
      <c r="V25876" s="11"/>
      <c r="W25876" s="11"/>
      <c r="X25876" s="11"/>
      <c r="Y25876" s="11"/>
      <c r="Z25876" s="11"/>
      <c r="BE25876"/>
      <c r="BF25876"/>
      <c r="BG25876"/>
    </row>
    <row r="25877" spans="11:59" x14ac:dyDescent="0.25">
      <c r="K25877" s="11"/>
      <c r="L25877" s="11"/>
      <c r="N25877" s="11"/>
      <c r="O25877" s="11"/>
      <c r="P25877" s="11"/>
      <c r="Q25877" s="11"/>
      <c r="R25877" s="11"/>
      <c r="S25877" s="11"/>
      <c r="T25877" s="11"/>
      <c r="U25877" s="11"/>
      <c r="V25877" s="11"/>
      <c r="W25877" s="11"/>
      <c r="X25877" s="11"/>
      <c r="Y25877" s="11"/>
      <c r="Z25877" s="11"/>
      <c r="BE25877"/>
      <c r="BF25877"/>
      <c r="BG25877"/>
    </row>
    <row r="25878" spans="11:59" x14ac:dyDescent="0.25">
      <c r="K25878" s="11"/>
      <c r="L25878" s="11"/>
      <c r="N25878" s="11"/>
      <c r="O25878" s="11"/>
      <c r="P25878" s="11"/>
      <c r="Q25878" s="11"/>
      <c r="R25878" s="11"/>
      <c r="S25878" s="11"/>
      <c r="T25878" s="11"/>
      <c r="U25878" s="11"/>
      <c r="V25878" s="11"/>
      <c r="W25878" s="11"/>
      <c r="X25878" s="11"/>
      <c r="Y25878" s="11"/>
      <c r="Z25878" s="11"/>
      <c r="BE25878"/>
      <c r="BF25878"/>
      <c r="BG25878"/>
    </row>
    <row r="25879" spans="11:59" x14ac:dyDescent="0.25">
      <c r="K25879" s="11"/>
      <c r="L25879" s="11"/>
      <c r="N25879" s="11"/>
      <c r="O25879" s="11"/>
      <c r="P25879" s="11"/>
      <c r="Q25879" s="11"/>
      <c r="R25879" s="11"/>
      <c r="S25879" s="11"/>
      <c r="T25879" s="11"/>
      <c r="U25879" s="11"/>
      <c r="V25879" s="11"/>
      <c r="W25879" s="11"/>
      <c r="X25879" s="11"/>
      <c r="Y25879" s="11"/>
      <c r="Z25879" s="11"/>
      <c r="BE25879"/>
      <c r="BF25879"/>
      <c r="BG25879"/>
    </row>
    <row r="25880" spans="11:59" x14ac:dyDescent="0.25">
      <c r="K25880" s="11"/>
      <c r="L25880" s="11"/>
      <c r="N25880" s="11"/>
      <c r="O25880" s="11"/>
      <c r="P25880" s="11"/>
      <c r="Q25880" s="11"/>
      <c r="R25880" s="11"/>
      <c r="S25880" s="11"/>
      <c r="T25880" s="11"/>
      <c r="U25880" s="11"/>
      <c r="V25880" s="11"/>
      <c r="W25880" s="11"/>
      <c r="X25880" s="11"/>
      <c r="Y25880" s="11"/>
      <c r="Z25880" s="11"/>
      <c r="BE25880"/>
      <c r="BF25880"/>
      <c r="BG25880"/>
    </row>
    <row r="25881" spans="11:59" x14ac:dyDescent="0.25">
      <c r="K25881" s="11"/>
      <c r="L25881" s="11"/>
      <c r="N25881" s="11"/>
      <c r="O25881" s="11"/>
      <c r="P25881" s="11"/>
      <c r="Q25881" s="11"/>
      <c r="R25881" s="11"/>
      <c r="S25881" s="11"/>
      <c r="T25881" s="11"/>
      <c r="U25881" s="11"/>
      <c r="V25881" s="11"/>
      <c r="W25881" s="11"/>
      <c r="X25881" s="11"/>
      <c r="Y25881" s="11"/>
      <c r="Z25881" s="11"/>
      <c r="BE25881"/>
      <c r="BF25881"/>
      <c r="BG25881"/>
    </row>
    <row r="25882" spans="11:59" x14ac:dyDescent="0.25">
      <c r="K25882" s="11"/>
      <c r="L25882" s="11"/>
      <c r="N25882" s="11"/>
      <c r="O25882" s="11"/>
      <c r="P25882" s="11"/>
      <c r="Q25882" s="11"/>
      <c r="R25882" s="11"/>
      <c r="S25882" s="11"/>
      <c r="T25882" s="11"/>
      <c r="U25882" s="11"/>
      <c r="V25882" s="11"/>
      <c r="W25882" s="11"/>
      <c r="X25882" s="11"/>
      <c r="Y25882" s="11"/>
      <c r="Z25882" s="11"/>
      <c r="BE25882"/>
      <c r="BF25882"/>
      <c r="BG25882"/>
    </row>
    <row r="25883" spans="11:59" x14ac:dyDescent="0.25">
      <c r="K25883" s="11"/>
      <c r="L25883" s="11"/>
      <c r="N25883" s="11"/>
      <c r="O25883" s="11"/>
      <c r="P25883" s="11"/>
      <c r="Q25883" s="11"/>
      <c r="R25883" s="11"/>
      <c r="S25883" s="11"/>
      <c r="T25883" s="11"/>
      <c r="U25883" s="11"/>
      <c r="V25883" s="11"/>
      <c r="W25883" s="11"/>
      <c r="X25883" s="11"/>
      <c r="Y25883" s="11"/>
      <c r="Z25883" s="11"/>
      <c r="BE25883"/>
      <c r="BF25883"/>
      <c r="BG25883"/>
    </row>
    <row r="25884" spans="11:59" x14ac:dyDescent="0.25">
      <c r="K25884" s="11"/>
      <c r="L25884" s="11"/>
      <c r="N25884" s="11"/>
      <c r="O25884" s="11"/>
      <c r="P25884" s="11"/>
      <c r="Q25884" s="11"/>
      <c r="R25884" s="11"/>
      <c r="S25884" s="11"/>
      <c r="T25884" s="11"/>
      <c r="U25884" s="11"/>
      <c r="V25884" s="11"/>
      <c r="W25884" s="11"/>
      <c r="X25884" s="11"/>
      <c r="Y25884" s="11"/>
      <c r="Z25884" s="11"/>
      <c r="BE25884"/>
      <c r="BF25884"/>
      <c r="BG25884"/>
    </row>
    <row r="25885" spans="11:59" x14ac:dyDescent="0.25">
      <c r="K25885" s="11"/>
      <c r="L25885" s="11"/>
      <c r="N25885" s="11"/>
      <c r="O25885" s="11"/>
      <c r="P25885" s="11"/>
      <c r="Q25885" s="11"/>
      <c r="R25885" s="11"/>
      <c r="S25885" s="11"/>
      <c r="T25885" s="11"/>
      <c r="U25885" s="11"/>
      <c r="V25885" s="11"/>
      <c r="W25885" s="11"/>
      <c r="X25885" s="11"/>
      <c r="Y25885" s="11"/>
      <c r="Z25885" s="11"/>
      <c r="BE25885"/>
      <c r="BF25885"/>
      <c r="BG25885"/>
    </row>
    <row r="25886" spans="11:59" x14ac:dyDescent="0.25">
      <c r="K25886" s="11"/>
      <c r="L25886" s="11"/>
      <c r="N25886" s="11"/>
      <c r="O25886" s="11"/>
      <c r="P25886" s="11"/>
      <c r="Q25886" s="11"/>
      <c r="R25886" s="11"/>
      <c r="S25886" s="11"/>
      <c r="T25886" s="11"/>
      <c r="U25886" s="11"/>
      <c r="V25886" s="11"/>
      <c r="W25886" s="11"/>
      <c r="X25886" s="11"/>
      <c r="Y25886" s="11"/>
      <c r="Z25886" s="11"/>
      <c r="BE25886"/>
      <c r="BF25886"/>
      <c r="BG25886"/>
    </row>
    <row r="25887" spans="11:59" x14ac:dyDescent="0.25">
      <c r="K25887" s="11"/>
      <c r="L25887" s="11"/>
      <c r="N25887" s="11"/>
      <c r="O25887" s="11"/>
      <c r="P25887" s="11"/>
      <c r="Q25887" s="11"/>
      <c r="R25887" s="11"/>
      <c r="S25887" s="11"/>
      <c r="T25887" s="11"/>
      <c r="U25887" s="11"/>
      <c r="V25887" s="11"/>
      <c r="W25887" s="11"/>
      <c r="X25887" s="11"/>
      <c r="Y25887" s="11"/>
      <c r="Z25887" s="11"/>
      <c r="BE25887"/>
      <c r="BF25887"/>
      <c r="BG25887"/>
    </row>
    <row r="25888" spans="11:59" x14ac:dyDescent="0.25">
      <c r="K25888" s="11"/>
      <c r="L25888" s="11"/>
      <c r="N25888" s="11"/>
      <c r="O25888" s="11"/>
      <c r="P25888" s="11"/>
      <c r="Q25888" s="11"/>
      <c r="R25888" s="11"/>
      <c r="S25888" s="11"/>
      <c r="T25888" s="11"/>
      <c r="U25888" s="11"/>
      <c r="V25888" s="11"/>
      <c r="W25888" s="11"/>
      <c r="X25888" s="11"/>
      <c r="Y25888" s="11"/>
      <c r="Z25888" s="11"/>
      <c r="BE25888"/>
      <c r="BF25888"/>
      <c r="BG25888"/>
    </row>
    <row r="25889" spans="11:59" x14ac:dyDescent="0.25">
      <c r="K25889" s="11"/>
      <c r="L25889" s="11"/>
      <c r="N25889" s="11"/>
      <c r="O25889" s="11"/>
      <c r="P25889" s="11"/>
      <c r="Q25889" s="11"/>
      <c r="R25889" s="11"/>
      <c r="S25889" s="11"/>
      <c r="T25889" s="11"/>
      <c r="U25889" s="11"/>
      <c r="V25889" s="11"/>
      <c r="W25889" s="11"/>
      <c r="X25889" s="11"/>
      <c r="Y25889" s="11"/>
      <c r="Z25889" s="11"/>
      <c r="BE25889"/>
      <c r="BF25889"/>
      <c r="BG25889"/>
    </row>
    <row r="25890" spans="11:59" x14ac:dyDescent="0.25">
      <c r="K25890" s="11"/>
      <c r="L25890" s="11"/>
      <c r="N25890" s="11"/>
      <c r="O25890" s="11"/>
      <c r="P25890" s="11"/>
      <c r="Q25890" s="11"/>
      <c r="R25890" s="11"/>
      <c r="S25890" s="11"/>
      <c r="T25890" s="11"/>
      <c r="U25890" s="11"/>
      <c r="V25890" s="11"/>
      <c r="W25890" s="11"/>
      <c r="X25890" s="11"/>
      <c r="Y25890" s="11"/>
      <c r="Z25890" s="11"/>
      <c r="BE25890"/>
      <c r="BF25890"/>
      <c r="BG25890"/>
    </row>
    <row r="25891" spans="11:59" x14ac:dyDescent="0.25">
      <c r="K25891" s="11"/>
      <c r="L25891" s="11"/>
      <c r="N25891" s="11"/>
      <c r="O25891" s="11"/>
      <c r="P25891" s="11"/>
      <c r="Q25891" s="11"/>
      <c r="R25891" s="11"/>
      <c r="S25891" s="11"/>
      <c r="T25891" s="11"/>
      <c r="U25891" s="11"/>
      <c r="V25891" s="11"/>
      <c r="W25891" s="11"/>
      <c r="X25891" s="11"/>
      <c r="Y25891" s="11"/>
      <c r="Z25891" s="11"/>
      <c r="BE25891"/>
      <c r="BF25891"/>
      <c r="BG25891"/>
    </row>
    <row r="25892" spans="11:59" x14ac:dyDescent="0.25">
      <c r="K25892" s="11"/>
      <c r="L25892" s="11"/>
      <c r="N25892" s="11"/>
      <c r="O25892" s="11"/>
      <c r="P25892" s="11"/>
      <c r="Q25892" s="11"/>
      <c r="R25892" s="11"/>
      <c r="S25892" s="11"/>
      <c r="T25892" s="11"/>
      <c r="U25892" s="11"/>
      <c r="V25892" s="11"/>
      <c r="W25892" s="11"/>
      <c r="X25892" s="11"/>
      <c r="Y25892" s="11"/>
      <c r="Z25892" s="11"/>
      <c r="BE25892"/>
      <c r="BF25892"/>
      <c r="BG25892"/>
    </row>
    <row r="25893" spans="11:59" x14ac:dyDescent="0.25">
      <c r="K25893" s="11"/>
      <c r="L25893" s="11"/>
      <c r="N25893" s="11"/>
      <c r="O25893" s="11"/>
      <c r="P25893" s="11"/>
      <c r="Q25893" s="11"/>
      <c r="R25893" s="11"/>
      <c r="S25893" s="11"/>
      <c r="T25893" s="11"/>
      <c r="U25893" s="11"/>
      <c r="V25893" s="11"/>
      <c r="W25893" s="11"/>
      <c r="X25893" s="11"/>
      <c r="Y25893" s="11"/>
      <c r="Z25893" s="11"/>
      <c r="BE25893"/>
      <c r="BF25893"/>
      <c r="BG25893"/>
    </row>
    <row r="25894" spans="11:59" x14ac:dyDescent="0.25">
      <c r="K25894" s="11"/>
      <c r="L25894" s="11"/>
      <c r="N25894" s="11"/>
      <c r="O25894" s="11"/>
      <c r="P25894" s="11"/>
      <c r="Q25894" s="11"/>
      <c r="R25894" s="11"/>
      <c r="S25894" s="11"/>
      <c r="T25894" s="11"/>
      <c r="U25894" s="11"/>
      <c r="V25894" s="11"/>
      <c r="W25894" s="11"/>
      <c r="X25894" s="11"/>
      <c r="Y25894" s="11"/>
      <c r="Z25894" s="11"/>
      <c r="BE25894"/>
      <c r="BF25894"/>
      <c r="BG25894"/>
    </row>
    <row r="25895" spans="11:59" x14ac:dyDescent="0.25">
      <c r="K25895" s="11"/>
      <c r="L25895" s="11"/>
      <c r="N25895" s="11"/>
      <c r="O25895" s="11"/>
      <c r="P25895" s="11"/>
      <c r="Q25895" s="11"/>
      <c r="R25895" s="11"/>
      <c r="S25895" s="11"/>
      <c r="T25895" s="11"/>
      <c r="U25895" s="11"/>
      <c r="V25895" s="11"/>
      <c r="W25895" s="11"/>
      <c r="X25895" s="11"/>
      <c r="Y25895" s="11"/>
      <c r="Z25895" s="11"/>
      <c r="BE25895"/>
      <c r="BF25895"/>
      <c r="BG25895"/>
    </row>
    <row r="25896" spans="11:59" x14ac:dyDescent="0.25">
      <c r="K25896" s="11"/>
      <c r="L25896" s="11"/>
      <c r="N25896" s="11"/>
      <c r="O25896" s="11"/>
      <c r="P25896" s="11"/>
      <c r="Q25896" s="11"/>
      <c r="R25896" s="11"/>
      <c r="S25896" s="11"/>
      <c r="T25896" s="11"/>
      <c r="U25896" s="11"/>
      <c r="V25896" s="11"/>
      <c r="W25896" s="11"/>
      <c r="X25896" s="11"/>
      <c r="Y25896" s="11"/>
      <c r="Z25896" s="11"/>
      <c r="BE25896"/>
      <c r="BF25896"/>
      <c r="BG25896"/>
    </row>
    <row r="25897" spans="11:59" x14ac:dyDescent="0.25">
      <c r="K25897" s="11"/>
      <c r="L25897" s="11"/>
      <c r="N25897" s="11"/>
      <c r="O25897" s="11"/>
      <c r="P25897" s="11"/>
      <c r="Q25897" s="11"/>
      <c r="R25897" s="11"/>
      <c r="S25897" s="11"/>
      <c r="T25897" s="11"/>
      <c r="U25897" s="11"/>
      <c r="V25897" s="11"/>
      <c r="W25897" s="11"/>
      <c r="X25897" s="11"/>
      <c r="Y25897" s="11"/>
      <c r="Z25897" s="11"/>
      <c r="BE25897"/>
      <c r="BF25897"/>
      <c r="BG25897"/>
    </row>
    <row r="25898" spans="11:59" x14ac:dyDescent="0.25">
      <c r="K25898" s="11"/>
      <c r="L25898" s="11"/>
      <c r="N25898" s="11"/>
      <c r="O25898" s="11"/>
      <c r="P25898" s="11"/>
      <c r="Q25898" s="11"/>
      <c r="R25898" s="11"/>
      <c r="S25898" s="11"/>
      <c r="T25898" s="11"/>
      <c r="U25898" s="11"/>
      <c r="V25898" s="11"/>
      <c r="W25898" s="11"/>
      <c r="X25898" s="11"/>
      <c r="Y25898" s="11"/>
      <c r="Z25898" s="11"/>
      <c r="BE25898"/>
      <c r="BF25898"/>
      <c r="BG25898"/>
    </row>
    <row r="25899" spans="11:59" x14ac:dyDescent="0.25">
      <c r="K25899" s="11"/>
      <c r="L25899" s="11"/>
      <c r="N25899" s="11"/>
      <c r="O25899" s="11"/>
      <c r="P25899" s="11"/>
      <c r="Q25899" s="11"/>
      <c r="R25899" s="11"/>
      <c r="S25899" s="11"/>
      <c r="T25899" s="11"/>
      <c r="U25899" s="11"/>
      <c r="V25899" s="11"/>
      <c r="W25899" s="11"/>
      <c r="X25899" s="11"/>
      <c r="Y25899" s="11"/>
      <c r="Z25899" s="11"/>
      <c r="BE25899"/>
      <c r="BF25899"/>
      <c r="BG25899"/>
    </row>
    <row r="25900" spans="11:59" x14ac:dyDescent="0.25">
      <c r="K25900" s="11"/>
      <c r="L25900" s="11"/>
      <c r="N25900" s="11"/>
      <c r="O25900" s="11"/>
      <c r="P25900" s="11"/>
      <c r="Q25900" s="11"/>
      <c r="R25900" s="11"/>
      <c r="S25900" s="11"/>
      <c r="T25900" s="11"/>
      <c r="U25900" s="11"/>
      <c r="V25900" s="11"/>
      <c r="W25900" s="11"/>
      <c r="X25900" s="11"/>
      <c r="Y25900" s="11"/>
      <c r="Z25900" s="11"/>
      <c r="BE25900"/>
      <c r="BF25900"/>
      <c r="BG25900"/>
    </row>
    <row r="25901" spans="11:59" x14ac:dyDescent="0.25">
      <c r="K25901" s="11"/>
      <c r="L25901" s="11"/>
      <c r="N25901" s="11"/>
      <c r="O25901" s="11"/>
      <c r="P25901" s="11"/>
      <c r="Q25901" s="11"/>
      <c r="R25901" s="11"/>
      <c r="S25901" s="11"/>
      <c r="T25901" s="11"/>
      <c r="U25901" s="11"/>
      <c r="V25901" s="11"/>
      <c r="W25901" s="11"/>
      <c r="X25901" s="11"/>
      <c r="Y25901" s="11"/>
      <c r="Z25901" s="11"/>
      <c r="BE25901"/>
      <c r="BF25901"/>
      <c r="BG25901"/>
    </row>
    <row r="25902" spans="11:59" x14ac:dyDescent="0.25">
      <c r="K25902" s="11"/>
      <c r="L25902" s="11"/>
      <c r="N25902" s="11"/>
      <c r="O25902" s="11"/>
      <c r="P25902" s="11"/>
      <c r="Q25902" s="11"/>
      <c r="R25902" s="11"/>
      <c r="S25902" s="11"/>
      <c r="T25902" s="11"/>
      <c r="U25902" s="11"/>
      <c r="V25902" s="11"/>
      <c r="W25902" s="11"/>
      <c r="X25902" s="11"/>
      <c r="Y25902" s="11"/>
      <c r="Z25902" s="11"/>
      <c r="BE25902"/>
      <c r="BF25902"/>
      <c r="BG25902"/>
    </row>
    <row r="25903" spans="11:59" x14ac:dyDescent="0.25">
      <c r="K25903" s="11"/>
      <c r="L25903" s="11"/>
      <c r="N25903" s="11"/>
      <c r="O25903" s="11"/>
      <c r="P25903" s="11"/>
      <c r="Q25903" s="11"/>
      <c r="R25903" s="11"/>
      <c r="S25903" s="11"/>
      <c r="T25903" s="11"/>
      <c r="U25903" s="11"/>
      <c r="V25903" s="11"/>
      <c r="W25903" s="11"/>
      <c r="X25903" s="11"/>
      <c r="Y25903" s="11"/>
      <c r="Z25903" s="11"/>
      <c r="BE25903"/>
      <c r="BF25903"/>
      <c r="BG25903"/>
    </row>
    <row r="25904" spans="11:59" x14ac:dyDescent="0.25">
      <c r="K25904" s="11"/>
      <c r="L25904" s="11"/>
      <c r="N25904" s="11"/>
      <c r="O25904" s="11"/>
      <c r="P25904" s="11"/>
      <c r="Q25904" s="11"/>
      <c r="R25904" s="11"/>
      <c r="S25904" s="11"/>
      <c r="T25904" s="11"/>
      <c r="U25904" s="11"/>
      <c r="V25904" s="11"/>
      <c r="W25904" s="11"/>
      <c r="X25904" s="11"/>
      <c r="Y25904" s="11"/>
      <c r="Z25904" s="11"/>
      <c r="BE25904"/>
      <c r="BF25904"/>
      <c r="BG25904"/>
    </row>
    <row r="25905" spans="11:59" x14ac:dyDescent="0.25">
      <c r="K25905" s="11"/>
      <c r="L25905" s="11"/>
      <c r="N25905" s="11"/>
      <c r="O25905" s="11"/>
      <c r="P25905" s="11"/>
      <c r="Q25905" s="11"/>
      <c r="R25905" s="11"/>
      <c r="S25905" s="11"/>
      <c r="T25905" s="11"/>
      <c r="U25905" s="11"/>
      <c r="V25905" s="11"/>
      <c r="W25905" s="11"/>
      <c r="X25905" s="11"/>
      <c r="Y25905" s="11"/>
      <c r="Z25905" s="11"/>
      <c r="BE25905"/>
      <c r="BF25905"/>
      <c r="BG25905"/>
    </row>
    <row r="25906" spans="11:59" x14ac:dyDescent="0.25">
      <c r="K25906" s="11"/>
      <c r="L25906" s="11"/>
      <c r="N25906" s="11"/>
      <c r="O25906" s="11"/>
      <c r="P25906" s="11"/>
      <c r="Q25906" s="11"/>
      <c r="R25906" s="11"/>
      <c r="S25906" s="11"/>
      <c r="T25906" s="11"/>
      <c r="U25906" s="11"/>
      <c r="V25906" s="11"/>
      <c r="W25906" s="11"/>
      <c r="X25906" s="11"/>
      <c r="Y25906" s="11"/>
      <c r="Z25906" s="11"/>
      <c r="BE25906"/>
      <c r="BF25906"/>
      <c r="BG25906"/>
    </row>
    <row r="25907" spans="11:59" x14ac:dyDescent="0.25">
      <c r="K25907" s="11"/>
      <c r="L25907" s="11"/>
      <c r="N25907" s="11"/>
      <c r="O25907" s="11"/>
      <c r="P25907" s="11"/>
      <c r="Q25907" s="11"/>
      <c r="R25907" s="11"/>
      <c r="S25907" s="11"/>
      <c r="T25907" s="11"/>
      <c r="U25907" s="11"/>
      <c r="V25907" s="11"/>
      <c r="W25907" s="11"/>
      <c r="X25907" s="11"/>
      <c r="Y25907" s="11"/>
      <c r="Z25907" s="11"/>
      <c r="BE25907"/>
      <c r="BF25907"/>
      <c r="BG25907"/>
    </row>
    <row r="25908" spans="11:59" x14ac:dyDescent="0.25">
      <c r="K25908" s="11"/>
      <c r="L25908" s="11"/>
      <c r="N25908" s="11"/>
      <c r="O25908" s="11"/>
      <c r="P25908" s="11"/>
      <c r="Q25908" s="11"/>
      <c r="R25908" s="11"/>
      <c r="S25908" s="11"/>
      <c r="T25908" s="11"/>
      <c r="U25908" s="11"/>
      <c r="V25908" s="11"/>
      <c r="W25908" s="11"/>
      <c r="X25908" s="11"/>
      <c r="Y25908" s="11"/>
      <c r="Z25908" s="11"/>
      <c r="BE25908"/>
      <c r="BF25908"/>
      <c r="BG25908"/>
    </row>
    <row r="25909" spans="11:59" x14ac:dyDescent="0.25">
      <c r="K25909" s="11"/>
      <c r="L25909" s="11"/>
      <c r="N25909" s="11"/>
      <c r="O25909" s="11"/>
      <c r="P25909" s="11"/>
      <c r="Q25909" s="11"/>
      <c r="R25909" s="11"/>
      <c r="S25909" s="11"/>
      <c r="T25909" s="11"/>
      <c r="U25909" s="11"/>
      <c r="V25909" s="11"/>
      <c r="W25909" s="11"/>
      <c r="X25909" s="11"/>
      <c r="Y25909" s="11"/>
      <c r="Z25909" s="11"/>
      <c r="BE25909"/>
      <c r="BF25909"/>
      <c r="BG25909"/>
    </row>
    <row r="25910" spans="11:59" x14ac:dyDescent="0.25">
      <c r="K25910" s="11"/>
      <c r="L25910" s="11"/>
      <c r="N25910" s="11"/>
      <c r="O25910" s="11"/>
      <c r="P25910" s="11"/>
      <c r="Q25910" s="11"/>
      <c r="R25910" s="11"/>
      <c r="S25910" s="11"/>
      <c r="T25910" s="11"/>
      <c r="U25910" s="11"/>
      <c r="V25910" s="11"/>
      <c r="W25910" s="11"/>
      <c r="X25910" s="11"/>
      <c r="Y25910" s="11"/>
      <c r="Z25910" s="11"/>
      <c r="BE25910"/>
      <c r="BF25910"/>
      <c r="BG25910"/>
    </row>
    <row r="25911" spans="11:59" x14ac:dyDescent="0.25">
      <c r="K25911" s="11"/>
      <c r="L25911" s="11"/>
      <c r="N25911" s="11"/>
      <c r="O25911" s="11"/>
      <c r="P25911" s="11"/>
      <c r="Q25911" s="11"/>
      <c r="R25911" s="11"/>
      <c r="S25911" s="11"/>
      <c r="T25911" s="11"/>
      <c r="U25911" s="11"/>
      <c r="V25911" s="11"/>
      <c r="W25911" s="11"/>
      <c r="X25911" s="11"/>
      <c r="Y25911" s="11"/>
      <c r="Z25911" s="11"/>
      <c r="BE25911"/>
      <c r="BF25911"/>
      <c r="BG25911"/>
    </row>
    <row r="25912" spans="11:59" x14ac:dyDescent="0.25">
      <c r="K25912" s="11"/>
      <c r="L25912" s="11"/>
      <c r="N25912" s="11"/>
      <c r="O25912" s="11"/>
      <c r="P25912" s="11"/>
      <c r="Q25912" s="11"/>
      <c r="R25912" s="11"/>
      <c r="S25912" s="11"/>
      <c r="T25912" s="11"/>
      <c r="U25912" s="11"/>
      <c r="V25912" s="11"/>
      <c r="W25912" s="11"/>
      <c r="X25912" s="11"/>
      <c r="Y25912" s="11"/>
      <c r="Z25912" s="11"/>
      <c r="BE25912"/>
      <c r="BF25912"/>
      <c r="BG25912"/>
    </row>
    <row r="25913" spans="11:59" x14ac:dyDescent="0.25">
      <c r="K25913" s="11"/>
      <c r="L25913" s="11"/>
      <c r="N25913" s="11"/>
      <c r="O25913" s="11"/>
      <c r="P25913" s="11"/>
      <c r="Q25913" s="11"/>
      <c r="R25913" s="11"/>
      <c r="S25913" s="11"/>
      <c r="T25913" s="11"/>
      <c r="U25913" s="11"/>
      <c r="V25913" s="11"/>
      <c r="W25913" s="11"/>
      <c r="X25913" s="11"/>
      <c r="Y25913" s="11"/>
      <c r="Z25913" s="11"/>
      <c r="BE25913"/>
      <c r="BF25913"/>
      <c r="BG25913"/>
    </row>
    <row r="25914" spans="11:59" x14ac:dyDescent="0.25">
      <c r="K25914" s="11"/>
      <c r="L25914" s="11"/>
      <c r="N25914" s="11"/>
      <c r="O25914" s="11"/>
      <c r="P25914" s="11"/>
      <c r="Q25914" s="11"/>
      <c r="R25914" s="11"/>
      <c r="S25914" s="11"/>
      <c r="T25914" s="11"/>
      <c r="U25914" s="11"/>
      <c r="V25914" s="11"/>
      <c r="W25914" s="11"/>
      <c r="X25914" s="11"/>
      <c r="Y25914" s="11"/>
      <c r="Z25914" s="11"/>
      <c r="BE25914"/>
      <c r="BF25914"/>
      <c r="BG25914"/>
    </row>
    <row r="25915" spans="11:59" x14ac:dyDescent="0.25">
      <c r="K25915" s="11"/>
      <c r="L25915" s="11"/>
      <c r="N25915" s="11"/>
      <c r="O25915" s="11"/>
      <c r="P25915" s="11"/>
      <c r="Q25915" s="11"/>
      <c r="R25915" s="11"/>
      <c r="S25915" s="11"/>
      <c r="T25915" s="11"/>
      <c r="U25915" s="11"/>
      <c r="V25915" s="11"/>
      <c r="W25915" s="11"/>
      <c r="X25915" s="11"/>
      <c r="Y25915" s="11"/>
      <c r="Z25915" s="11"/>
      <c r="BE25915"/>
      <c r="BF25915"/>
      <c r="BG25915"/>
    </row>
    <row r="25916" spans="11:59" x14ac:dyDescent="0.25">
      <c r="K25916" s="11"/>
      <c r="L25916" s="11"/>
      <c r="N25916" s="11"/>
      <c r="O25916" s="11"/>
      <c r="P25916" s="11"/>
      <c r="Q25916" s="11"/>
      <c r="R25916" s="11"/>
      <c r="S25916" s="11"/>
      <c r="T25916" s="11"/>
      <c r="U25916" s="11"/>
      <c r="V25916" s="11"/>
      <c r="W25916" s="11"/>
      <c r="X25916" s="11"/>
      <c r="Y25916" s="11"/>
      <c r="Z25916" s="11"/>
      <c r="BE25916"/>
      <c r="BF25916"/>
      <c r="BG25916"/>
    </row>
    <row r="25917" spans="11:59" x14ac:dyDescent="0.25">
      <c r="K25917" s="11"/>
      <c r="L25917" s="11"/>
      <c r="N25917" s="11"/>
      <c r="O25917" s="11"/>
      <c r="P25917" s="11"/>
      <c r="Q25917" s="11"/>
      <c r="R25917" s="11"/>
      <c r="S25917" s="11"/>
      <c r="T25917" s="11"/>
      <c r="U25917" s="11"/>
      <c r="V25917" s="11"/>
      <c r="W25917" s="11"/>
      <c r="X25917" s="11"/>
      <c r="Y25917" s="11"/>
      <c r="Z25917" s="11"/>
      <c r="BE25917"/>
      <c r="BF25917"/>
      <c r="BG25917"/>
    </row>
    <row r="25918" spans="11:59" x14ac:dyDescent="0.25">
      <c r="K25918" s="11"/>
      <c r="L25918" s="11"/>
      <c r="N25918" s="11"/>
      <c r="O25918" s="11"/>
      <c r="P25918" s="11"/>
      <c r="Q25918" s="11"/>
      <c r="R25918" s="11"/>
      <c r="S25918" s="11"/>
      <c r="T25918" s="11"/>
      <c r="U25918" s="11"/>
      <c r="V25918" s="11"/>
      <c r="W25918" s="11"/>
      <c r="X25918" s="11"/>
      <c r="Y25918" s="11"/>
      <c r="Z25918" s="11"/>
      <c r="BE25918"/>
      <c r="BF25918"/>
      <c r="BG25918"/>
    </row>
    <row r="25919" spans="11:59" x14ac:dyDescent="0.25">
      <c r="K25919" s="11"/>
      <c r="L25919" s="11"/>
      <c r="N25919" s="11"/>
      <c r="O25919" s="11"/>
      <c r="P25919" s="11"/>
      <c r="Q25919" s="11"/>
      <c r="R25919" s="11"/>
      <c r="S25919" s="11"/>
      <c r="T25919" s="11"/>
      <c r="U25919" s="11"/>
      <c r="V25919" s="11"/>
      <c r="W25919" s="11"/>
      <c r="X25919" s="11"/>
      <c r="Y25919" s="11"/>
      <c r="Z25919" s="11"/>
      <c r="BE25919"/>
      <c r="BF25919"/>
      <c r="BG25919"/>
    </row>
    <row r="25920" spans="11:59" x14ac:dyDescent="0.25">
      <c r="K25920" s="11"/>
      <c r="L25920" s="11"/>
      <c r="N25920" s="11"/>
      <c r="O25920" s="11"/>
      <c r="P25920" s="11"/>
      <c r="Q25920" s="11"/>
      <c r="R25920" s="11"/>
      <c r="S25920" s="11"/>
      <c r="T25920" s="11"/>
      <c r="U25920" s="11"/>
      <c r="V25920" s="11"/>
      <c r="W25920" s="11"/>
      <c r="X25920" s="11"/>
      <c r="Y25920" s="11"/>
      <c r="Z25920" s="11"/>
      <c r="BE25920"/>
      <c r="BF25920"/>
      <c r="BG25920"/>
    </row>
    <row r="25921" spans="11:59" x14ac:dyDescent="0.25">
      <c r="K25921" s="11"/>
      <c r="L25921" s="11"/>
      <c r="N25921" s="11"/>
      <c r="O25921" s="11"/>
      <c r="P25921" s="11"/>
      <c r="Q25921" s="11"/>
      <c r="R25921" s="11"/>
      <c r="S25921" s="11"/>
      <c r="T25921" s="11"/>
      <c r="U25921" s="11"/>
      <c r="V25921" s="11"/>
      <c r="W25921" s="11"/>
      <c r="X25921" s="11"/>
      <c r="Y25921" s="11"/>
      <c r="Z25921" s="11"/>
      <c r="BE25921"/>
      <c r="BF25921"/>
      <c r="BG25921"/>
    </row>
    <row r="25922" spans="11:59" x14ac:dyDescent="0.25">
      <c r="K25922" s="11"/>
      <c r="L25922" s="11"/>
      <c r="N25922" s="11"/>
      <c r="O25922" s="11"/>
      <c r="P25922" s="11"/>
      <c r="Q25922" s="11"/>
      <c r="R25922" s="11"/>
      <c r="S25922" s="11"/>
      <c r="T25922" s="11"/>
      <c r="U25922" s="11"/>
      <c r="V25922" s="11"/>
      <c r="W25922" s="11"/>
      <c r="X25922" s="11"/>
      <c r="Y25922" s="11"/>
      <c r="Z25922" s="11"/>
      <c r="BE25922"/>
      <c r="BF25922"/>
      <c r="BG25922"/>
    </row>
    <row r="25923" spans="11:59" x14ac:dyDescent="0.25">
      <c r="K25923" s="11"/>
      <c r="L25923" s="11"/>
      <c r="N25923" s="11"/>
      <c r="O25923" s="11"/>
      <c r="P25923" s="11"/>
      <c r="Q25923" s="11"/>
      <c r="R25923" s="11"/>
      <c r="S25923" s="11"/>
      <c r="T25923" s="11"/>
      <c r="U25923" s="11"/>
      <c r="V25923" s="11"/>
      <c r="W25923" s="11"/>
      <c r="X25923" s="11"/>
      <c r="Y25923" s="11"/>
      <c r="Z25923" s="11"/>
      <c r="BE25923"/>
      <c r="BF25923"/>
      <c r="BG25923"/>
    </row>
    <row r="25924" spans="11:59" x14ac:dyDescent="0.25">
      <c r="K25924" s="11"/>
      <c r="L25924" s="11"/>
      <c r="N25924" s="11"/>
      <c r="O25924" s="11"/>
      <c r="P25924" s="11"/>
      <c r="Q25924" s="11"/>
      <c r="R25924" s="11"/>
      <c r="S25924" s="11"/>
      <c r="T25924" s="11"/>
      <c r="U25924" s="11"/>
      <c r="V25924" s="11"/>
      <c r="W25924" s="11"/>
      <c r="X25924" s="11"/>
      <c r="Y25924" s="11"/>
      <c r="Z25924" s="11"/>
      <c r="BE25924"/>
      <c r="BF25924"/>
      <c r="BG25924"/>
    </row>
    <row r="25925" spans="11:59" x14ac:dyDescent="0.25">
      <c r="K25925" s="11"/>
      <c r="L25925" s="11"/>
      <c r="N25925" s="11"/>
      <c r="O25925" s="11"/>
      <c r="P25925" s="11"/>
      <c r="Q25925" s="11"/>
      <c r="R25925" s="11"/>
      <c r="S25925" s="11"/>
      <c r="T25925" s="11"/>
      <c r="U25925" s="11"/>
      <c r="V25925" s="11"/>
      <c r="W25925" s="11"/>
      <c r="X25925" s="11"/>
      <c r="Y25925" s="11"/>
      <c r="Z25925" s="11"/>
      <c r="BE25925"/>
      <c r="BF25925"/>
      <c r="BG25925"/>
    </row>
    <row r="25926" spans="11:59" x14ac:dyDescent="0.25">
      <c r="K25926" s="11"/>
      <c r="L25926" s="11"/>
      <c r="N25926" s="11"/>
      <c r="O25926" s="11"/>
      <c r="P25926" s="11"/>
      <c r="Q25926" s="11"/>
      <c r="R25926" s="11"/>
      <c r="S25926" s="11"/>
      <c r="T25926" s="11"/>
      <c r="U25926" s="11"/>
      <c r="V25926" s="11"/>
      <c r="W25926" s="11"/>
      <c r="X25926" s="11"/>
      <c r="Y25926" s="11"/>
      <c r="Z25926" s="11"/>
      <c r="BE25926"/>
      <c r="BF25926"/>
      <c r="BG25926"/>
    </row>
    <row r="25927" spans="11:59" x14ac:dyDescent="0.25">
      <c r="K25927" s="11"/>
      <c r="L25927" s="11"/>
      <c r="N25927" s="11"/>
      <c r="O25927" s="11"/>
      <c r="P25927" s="11"/>
      <c r="Q25927" s="11"/>
      <c r="R25927" s="11"/>
      <c r="S25927" s="11"/>
      <c r="T25927" s="11"/>
      <c r="U25927" s="11"/>
      <c r="V25927" s="11"/>
      <c r="W25927" s="11"/>
      <c r="X25927" s="11"/>
      <c r="Y25927" s="11"/>
      <c r="Z25927" s="11"/>
      <c r="BE25927"/>
      <c r="BF25927"/>
      <c r="BG25927"/>
    </row>
    <row r="25928" spans="11:59" x14ac:dyDescent="0.25">
      <c r="K25928" s="11"/>
      <c r="L25928" s="11"/>
      <c r="N25928" s="11"/>
      <c r="O25928" s="11"/>
      <c r="P25928" s="11"/>
      <c r="Q25928" s="11"/>
      <c r="R25928" s="11"/>
      <c r="S25928" s="11"/>
      <c r="T25928" s="11"/>
      <c r="U25928" s="11"/>
      <c r="V25928" s="11"/>
      <c r="W25928" s="11"/>
      <c r="X25928" s="11"/>
      <c r="Y25928" s="11"/>
      <c r="Z25928" s="11"/>
      <c r="BE25928"/>
      <c r="BF25928"/>
      <c r="BG25928"/>
    </row>
    <row r="25929" spans="11:59" x14ac:dyDescent="0.25">
      <c r="K25929" s="11"/>
      <c r="L25929" s="11"/>
      <c r="N25929" s="11"/>
      <c r="O25929" s="11"/>
      <c r="P25929" s="11"/>
      <c r="Q25929" s="11"/>
      <c r="R25929" s="11"/>
      <c r="S25929" s="11"/>
      <c r="T25929" s="11"/>
      <c r="U25929" s="11"/>
      <c r="V25929" s="11"/>
      <c r="W25929" s="11"/>
      <c r="X25929" s="11"/>
      <c r="Y25929" s="11"/>
      <c r="Z25929" s="11"/>
      <c r="BE25929"/>
      <c r="BF25929"/>
      <c r="BG25929"/>
    </row>
    <row r="25930" spans="11:59" x14ac:dyDescent="0.25">
      <c r="K25930" s="11"/>
      <c r="L25930" s="11"/>
      <c r="N25930" s="11"/>
      <c r="O25930" s="11"/>
      <c r="P25930" s="11"/>
      <c r="Q25930" s="11"/>
      <c r="R25930" s="11"/>
      <c r="S25930" s="11"/>
      <c r="T25930" s="11"/>
      <c r="U25930" s="11"/>
      <c r="V25930" s="11"/>
      <c r="W25930" s="11"/>
      <c r="X25930" s="11"/>
      <c r="Y25930" s="11"/>
      <c r="Z25930" s="11"/>
      <c r="BE25930"/>
      <c r="BF25930"/>
      <c r="BG25930"/>
    </row>
    <row r="25931" spans="11:59" x14ac:dyDescent="0.25">
      <c r="K25931" s="11"/>
      <c r="L25931" s="11"/>
      <c r="N25931" s="11"/>
      <c r="O25931" s="11"/>
      <c r="P25931" s="11"/>
      <c r="Q25931" s="11"/>
      <c r="R25931" s="11"/>
      <c r="S25931" s="11"/>
      <c r="T25931" s="11"/>
      <c r="U25931" s="11"/>
      <c r="V25931" s="11"/>
      <c r="W25931" s="11"/>
      <c r="X25931" s="11"/>
      <c r="Y25931" s="11"/>
      <c r="Z25931" s="11"/>
      <c r="BE25931"/>
      <c r="BF25931"/>
      <c r="BG25931"/>
    </row>
    <row r="25932" spans="11:59" x14ac:dyDescent="0.25">
      <c r="K25932" s="11"/>
      <c r="L25932" s="11"/>
      <c r="N25932" s="11"/>
      <c r="O25932" s="11"/>
      <c r="P25932" s="11"/>
      <c r="Q25932" s="11"/>
      <c r="R25932" s="11"/>
      <c r="S25932" s="11"/>
      <c r="T25932" s="11"/>
      <c r="U25932" s="11"/>
      <c r="V25932" s="11"/>
      <c r="W25932" s="11"/>
      <c r="X25932" s="11"/>
      <c r="Y25932" s="11"/>
      <c r="Z25932" s="11"/>
      <c r="BE25932"/>
      <c r="BF25932"/>
      <c r="BG25932"/>
    </row>
    <row r="25933" spans="11:59" x14ac:dyDescent="0.25">
      <c r="K25933" s="11"/>
      <c r="L25933" s="11"/>
      <c r="N25933" s="11"/>
      <c r="O25933" s="11"/>
      <c r="P25933" s="11"/>
      <c r="Q25933" s="11"/>
      <c r="R25933" s="11"/>
      <c r="S25933" s="11"/>
      <c r="T25933" s="11"/>
      <c r="U25933" s="11"/>
      <c r="V25933" s="11"/>
      <c r="W25933" s="11"/>
      <c r="X25933" s="11"/>
      <c r="Y25933" s="11"/>
      <c r="Z25933" s="11"/>
      <c r="BE25933"/>
      <c r="BF25933"/>
      <c r="BG25933"/>
    </row>
    <row r="25934" spans="11:59" x14ac:dyDescent="0.25">
      <c r="K25934" s="11"/>
      <c r="L25934" s="11"/>
      <c r="N25934" s="11"/>
      <c r="O25934" s="11"/>
      <c r="P25934" s="11"/>
      <c r="Q25934" s="11"/>
      <c r="R25934" s="11"/>
      <c r="S25934" s="11"/>
      <c r="T25934" s="11"/>
      <c r="U25934" s="11"/>
      <c r="V25934" s="11"/>
      <c r="W25934" s="11"/>
      <c r="X25934" s="11"/>
      <c r="Y25934" s="11"/>
      <c r="Z25934" s="11"/>
      <c r="BE25934"/>
      <c r="BF25934"/>
      <c r="BG25934"/>
    </row>
    <row r="25935" spans="11:59" x14ac:dyDescent="0.25">
      <c r="K25935" s="11"/>
      <c r="L25935" s="11"/>
      <c r="N25935" s="11"/>
      <c r="O25935" s="11"/>
      <c r="P25935" s="11"/>
      <c r="Q25935" s="11"/>
      <c r="R25935" s="11"/>
      <c r="S25935" s="11"/>
      <c r="T25935" s="11"/>
      <c r="U25935" s="11"/>
      <c r="V25935" s="11"/>
      <c r="W25935" s="11"/>
      <c r="X25935" s="11"/>
      <c r="Y25935" s="11"/>
      <c r="Z25935" s="11"/>
      <c r="BE25935"/>
      <c r="BF25935"/>
      <c r="BG25935"/>
    </row>
    <row r="25936" spans="11:59" x14ac:dyDescent="0.25">
      <c r="K25936" s="11"/>
      <c r="L25936" s="11"/>
      <c r="N25936" s="11"/>
      <c r="O25936" s="11"/>
      <c r="P25936" s="11"/>
      <c r="Q25936" s="11"/>
      <c r="R25936" s="11"/>
      <c r="S25936" s="11"/>
      <c r="T25936" s="11"/>
      <c r="U25936" s="11"/>
      <c r="V25936" s="11"/>
      <c r="W25936" s="11"/>
      <c r="X25936" s="11"/>
      <c r="Y25936" s="11"/>
      <c r="Z25936" s="11"/>
      <c r="BE25936"/>
      <c r="BF25936"/>
      <c r="BG25936"/>
    </row>
    <row r="25937" spans="11:59" x14ac:dyDescent="0.25">
      <c r="K25937" s="11"/>
      <c r="L25937" s="11"/>
      <c r="N25937" s="11"/>
      <c r="O25937" s="11"/>
      <c r="P25937" s="11"/>
      <c r="Q25937" s="11"/>
      <c r="R25937" s="11"/>
      <c r="S25937" s="11"/>
      <c r="T25937" s="11"/>
      <c r="U25937" s="11"/>
      <c r="V25937" s="11"/>
      <c r="W25937" s="11"/>
      <c r="X25937" s="11"/>
      <c r="Y25937" s="11"/>
      <c r="Z25937" s="11"/>
      <c r="BE25937"/>
      <c r="BF25937"/>
      <c r="BG25937"/>
    </row>
    <row r="25938" spans="11:59" x14ac:dyDescent="0.25">
      <c r="K25938" s="11"/>
      <c r="L25938" s="11"/>
      <c r="N25938" s="11"/>
      <c r="O25938" s="11"/>
      <c r="P25938" s="11"/>
      <c r="Q25938" s="11"/>
      <c r="R25938" s="11"/>
      <c r="S25938" s="11"/>
      <c r="T25938" s="11"/>
      <c r="U25938" s="11"/>
      <c r="V25938" s="11"/>
      <c r="W25938" s="11"/>
      <c r="X25938" s="11"/>
      <c r="Y25938" s="11"/>
      <c r="Z25938" s="11"/>
      <c r="BE25938"/>
      <c r="BF25938"/>
      <c r="BG25938"/>
    </row>
    <row r="25939" spans="11:59" x14ac:dyDescent="0.25">
      <c r="K25939" s="11"/>
      <c r="L25939" s="11"/>
      <c r="N25939" s="11"/>
      <c r="O25939" s="11"/>
      <c r="P25939" s="11"/>
      <c r="Q25939" s="11"/>
      <c r="R25939" s="11"/>
      <c r="S25939" s="11"/>
      <c r="T25939" s="11"/>
      <c r="U25939" s="11"/>
      <c r="V25939" s="11"/>
      <c r="W25939" s="11"/>
      <c r="X25939" s="11"/>
      <c r="Y25939" s="11"/>
      <c r="Z25939" s="11"/>
      <c r="BE25939"/>
      <c r="BF25939"/>
      <c r="BG25939"/>
    </row>
    <row r="25940" spans="11:59" x14ac:dyDescent="0.25">
      <c r="K25940" s="11"/>
      <c r="L25940" s="11"/>
      <c r="N25940" s="11"/>
      <c r="O25940" s="11"/>
      <c r="P25940" s="11"/>
      <c r="Q25940" s="11"/>
      <c r="R25940" s="11"/>
      <c r="S25940" s="11"/>
      <c r="T25940" s="11"/>
      <c r="U25940" s="11"/>
      <c r="V25940" s="11"/>
      <c r="W25940" s="11"/>
      <c r="X25940" s="11"/>
      <c r="Y25940" s="11"/>
      <c r="Z25940" s="11"/>
      <c r="BE25940"/>
      <c r="BF25940"/>
      <c r="BG25940"/>
    </row>
    <row r="25941" spans="11:59" x14ac:dyDescent="0.25">
      <c r="K25941" s="11"/>
      <c r="L25941" s="11"/>
      <c r="N25941" s="11"/>
      <c r="O25941" s="11"/>
      <c r="P25941" s="11"/>
      <c r="Q25941" s="11"/>
      <c r="R25941" s="11"/>
      <c r="S25941" s="11"/>
      <c r="T25941" s="11"/>
      <c r="U25941" s="11"/>
      <c r="V25941" s="11"/>
      <c r="W25941" s="11"/>
      <c r="X25941" s="11"/>
      <c r="Y25941" s="11"/>
      <c r="Z25941" s="11"/>
      <c r="BE25941"/>
      <c r="BF25941"/>
      <c r="BG25941"/>
    </row>
    <row r="25942" spans="11:59" x14ac:dyDescent="0.25">
      <c r="K25942" s="11"/>
      <c r="L25942" s="11"/>
      <c r="N25942" s="11"/>
      <c r="O25942" s="11"/>
      <c r="P25942" s="11"/>
      <c r="Q25942" s="11"/>
      <c r="R25942" s="11"/>
      <c r="S25942" s="11"/>
      <c r="T25942" s="11"/>
      <c r="U25942" s="11"/>
      <c r="V25942" s="11"/>
      <c r="W25942" s="11"/>
      <c r="X25942" s="11"/>
      <c r="Y25942" s="11"/>
      <c r="Z25942" s="11"/>
      <c r="BE25942"/>
      <c r="BF25942"/>
      <c r="BG25942"/>
    </row>
    <row r="25943" spans="11:59" x14ac:dyDescent="0.25">
      <c r="K25943" s="11"/>
      <c r="L25943" s="11"/>
      <c r="N25943" s="11"/>
      <c r="O25943" s="11"/>
      <c r="P25943" s="11"/>
      <c r="Q25943" s="11"/>
      <c r="R25943" s="11"/>
      <c r="S25943" s="11"/>
      <c r="T25943" s="11"/>
      <c r="U25943" s="11"/>
      <c r="V25943" s="11"/>
      <c r="W25943" s="11"/>
      <c r="X25943" s="11"/>
      <c r="Y25943" s="11"/>
      <c r="Z25943" s="11"/>
      <c r="BE25943"/>
      <c r="BF25943"/>
      <c r="BG25943"/>
    </row>
    <row r="25944" spans="11:59" x14ac:dyDescent="0.25">
      <c r="K25944" s="11"/>
      <c r="L25944" s="11"/>
      <c r="N25944" s="11"/>
      <c r="O25944" s="11"/>
      <c r="P25944" s="11"/>
      <c r="Q25944" s="11"/>
      <c r="R25944" s="11"/>
      <c r="S25944" s="11"/>
      <c r="T25944" s="11"/>
      <c r="U25944" s="11"/>
      <c r="V25944" s="11"/>
      <c r="W25944" s="11"/>
      <c r="X25944" s="11"/>
      <c r="Y25944" s="11"/>
      <c r="Z25944" s="11"/>
      <c r="BE25944"/>
      <c r="BF25944"/>
      <c r="BG25944"/>
    </row>
    <row r="25945" spans="11:59" x14ac:dyDescent="0.25">
      <c r="K25945" s="11"/>
      <c r="L25945" s="11"/>
      <c r="N25945" s="11"/>
      <c r="O25945" s="11"/>
      <c r="P25945" s="11"/>
      <c r="Q25945" s="11"/>
      <c r="R25945" s="11"/>
      <c r="S25945" s="11"/>
      <c r="T25945" s="11"/>
      <c r="U25945" s="11"/>
      <c r="V25945" s="11"/>
      <c r="W25945" s="11"/>
      <c r="X25945" s="11"/>
      <c r="Y25945" s="11"/>
      <c r="Z25945" s="11"/>
      <c r="BE25945"/>
      <c r="BF25945"/>
      <c r="BG25945"/>
    </row>
    <row r="25946" spans="11:59" x14ac:dyDescent="0.25">
      <c r="K25946" s="11"/>
      <c r="L25946" s="11"/>
      <c r="N25946" s="11"/>
      <c r="O25946" s="11"/>
      <c r="P25946" s="11"/>
      <c r="Q25946" s="11"/>
      <c r="R25946" s="11"/>
      <c r="S25946" s="11"/>
      <c r="T25946" s="11"/>
      <c r="U25946" s="11"/>
      <c r="V25946" s="11"/>
      <c r="W25946" s="11"/>
      <c r="X25946" s="11"/>
      <c r="Y25946" s="11"/>
      <c r="Z25946" s="11"/>
      <c r="BE25946"/>
      <c r="BF25946"/>
      <c r="BG25946"/>
    </row>
    <row r="25947" spans="11:59" x14ac:dyDescent="0.25">
      <c r="K25947" s="11"/>
      <c r="L25947" s="11"/>
      <c r="N25947" s="11"/>
      <c r="O25947" s="11"/>
      <c r="P25947" s="11"/>
      <c r="Q25947" s="11"/>
      <c r="R25947" s="11"/>
      <c r="S25947" s="11"/>
      <c r="T25947" s="11"/>
      <c r="U25947" s="11"/>
      <c r="V25947" s="11"/>
      <c r="W25947" s="11"/>
      <c r="X25947" s="11"/>
      <c r="Y25947" s="11"/>
      <c r="Z25947" s="11"/>
      <c r="BE25947"/>
      <c r="BF25947"/>
      <c r="BG25947"/>
    </row>
    <row r="25948" spans="11:59" x14ac:dyDescent="0.25">
      <c r="K25948" s="11"/>
      <c r="L25948" s="11"/>
      <c r="N25948" s="11"/>
      <c r="O25948" s="11"/>
      <c r="P25948" s="11"/>
      <c r="Q25948" s="11"/>
      <c r="R25948" s="11"/>
      <c r="S25948" s="11"/>
      <c r="T25948" s="11"/>
      <c r="U25948" s="11"/>
      <c r="V25948" s="11"/>
      <c r="W25948" s="11"/>
      <c r="X25948" s="11"/>
      <c r="Y25948" s="11"/>
      <c r="Z25948" s="11"/>
      <c r="BE25948"/>
      <c r="BF25948"/>
      <c r="BG25948"/>
    </row>
    <row r="25949" spans="11:59" x14ac:dyDescent="0.25">
      <c r="K25949" s="11"/>
      <c r="L25949" s="11"/>
      <c r="N25949" s="11"/>
      <c r="O25949" s="11"/>
      <c r="P25949" s="11"/>
      <c r="Q25949" s="11"/>
      <c r="R25949" s="11"/>
      <c r="S25949" s="11"/>
      <c r="T25949" s="11"/>
      <c r="U25949" s="11"/>
      <c r="V25949" s="11"/>
      <c r="W25949" s="11"/>
      <c r="X25949" s="11"/>
      <c r="Y25949" s="11"/>
      <c r="Z25949" s="11"/>
      <c r="BE25949"/>
      <c r="BF25949"/>
      <c r="BG25949"/>
    </row>
    <row r="25950" spans="11:59" x14ac:dyDescent="0.25">
      <c r="K25950" s="11"/>
      <c r="L25950" s="11"/>
      <c r="N25950" s="11"/>
      <c r="O25950" s="11"/>
      <c r="P25950" s="11"/>
      <c r="Q25950" s="11"/>
      <c r="R25950" s="11"/>
      <c r="S25950" s="11"/>
      <c r="T25950" s="11"/>
      <c r="U25950" s="11"/>
      <c r="V25950" s="11"/>
      <c r="W25950" s="11"/>
      <c r="X25950" s="11"/>
      <c r="Y25950" s="11"/>
      <c r="Z25950" s="11"/>
      <c r="BE25950"/>
      <c r="BF25950"/>
      <c r="BG25950"/>
    </row>
    <row r="25951" spans="11:59" x14ac:dyDescent="0.25">
      <c r="K25951" s="11"/>
      <c r="L25951" s="11"/>
      <c r="N25951" s="11"/>
      <c r="O25951" s="11"/>
      <c r="P25951" s="11"/>
      <c r="Q25951" s="11"/>
      <c r="R25951" s="11"/>
      <c r="S25951" s="11"/>
      <c r="T25951" s="11"/>
      <c r="U25951" s="11"/>
      <c r="V25951" s="11"/>
      <c r="W25951" s="11"/>
      <c r="X25951" s="11"/>
      <c r="Y25951" s="11"/>
      <c r="Z25951" s="11"/>
      <c r="BE25951"/>
      <c r="BF25951"/>
      <c r="BG25951"/>
    </row>
    <row r="25952" spans="11:59" x14ac:dyDescent="0.25">
      <c r="K25952" s="11"/>
      <c r="L25952" s="11"/>
      <c r="N25952" s="11"/>
      <c r="O25952" s="11"/>
      <c r="P25952" s="11"/>
      <c r="Q25952" s="11"/>
      <c r="R25952" s="11"/>
      <c r="S25952" s="11"/>
      <c r="T25952" s="11"/>
      <c r="U25952" s="11"/>
      <c r="V25952" s="11"/>
      <c r="W25952" s="11"/>
      <c r="X25952" s="11"/>
      <c r="Y25952" s="11"/>
      <c r="Z25952" s="11"/>
      <c r="BE25952"/>
      <c r="BF25952"/>
      <c r="BG25952"/>
    </row>
    <row r="25953" spans="11:59" x14ac:dyDescent="0.25">
      <c r="K25953" s="11"/>
      <c r="L25953" s="11"/>
      <c r="N25953" s="11"/>
      <c r="O25953" s="11"/>
      <c r="P25953" s="11"/>
      <c r="Q25953" s="11"/>
      <c r="R25953" s="11"/>
      <c r="S25953" s="11"/>
      <c r="T25953" s="11"/>
      <c r="U25953" s="11"/>
      <c r="V25953" s="11"/>
      <c r="W25953" s="11"/>
      <c r="X25953" s="11"/>
      <c r="Y25953" s="11"/>
      <c r="Z25953" s="11"/>
      <c r="BE25953"/>
      <c r="BF25953"/>
      <c r="BG25953"/>
    </row>
    <row r="25954" spans="11:59" x14ac:dyDescent="0.25">
      <c r="K25954" s="11"/>
      <c r="L25954" s="11"/>
      <c r="N25954" s="11"/>
      <c r="O25954" s="11"/>
      <c r="P25954" s="11"/>
      <c r="Q25954" s="11"/>
      <c r="R25954" s="11"/>
      <c r="S25954" s="11"/>
      <c r="T25954" s="11"/>
      <c r="U25954" s="11"/>
      <c r="V25954" s="11"/>
      <c r="W25954" s="11"/>
      <c r="X25954" s="11"/>
      <c r="Y25954" s="11"/>
      <c r="Z25954" s="11"/>
      <c r="BE25954"/>
      <c r="BF25954"/>
      <c r="BG25954"/>
    </row>
    <row r="25955" spans="11:59" x14ac:dyDescent="0.25">
      <c r="K25955" s="11"/>
      <c r="L25955" s="11"/>
      <c r="N25955" s="11"/>
      <c r="O25955" s="11"/>
      <c r="P25955" s="11"/>
      <c r="Q25955" s="11"/>
      <c r="R25955" s="11"/>
      <c r="S25955" s="11"/>
      <c r="T25955" s="11"/>
      <c r="U25955" s="11"/>
      <c r="V25955" s="11"/>
      <c r="W25955" s="11"/>
      <c r="X25955" s="11"/>
      <c r="Y25955" s="11"/>
      <c r="Z25955" s="11"/>
      <c r="BE25955"/>
      <c r="BF25955"/>
      <c r="BG25955"/>
    </row>
    <row r="25956" spans="11:59" x14ac:dyDescent="0.25">
      <c r="K25956" s="11"/>
      <c r="L25956" s="11"/>
      <c r="N25956" s="11"/>
      <c r="O25956" s="11"/>
      <c r="P25956" s="11"/>
      <c r="Q25956" s="11"/>
      <c r="R25956" s="11"/>
      <c r="S25956" s="11"/>
      <c r="T25956" s="11"/>
      <c r="U25956" s="11"/>
      <c r="V25956" s="11"/>
      <c r="W25956" s="11"/>
      <c r="X25956" s="11"/>
      <c r="Y25956" s="11"/>
      <c r="Z25956" s="11"/>
      <c r="BE25956"/>
      <c r="BF25956"/>
      <c r="BG25956"/>
    </row>
    <row r="25957" spans="11:59" x14ac:dyDescent="0.25">
      <c r="K25957" s="11"/>
      <c r="L25957" s="11"/>
      <c r="N25957" s="11"/>
      <c r="O25957" s="11"/>
      <c r="P25957" s="11"/>
      <c r="Q25957" s="11"/>
      <c r="R25957" s="11"/>
      <c r="S25957" s="11"/>
      <c r="T25957" s="11"/>
      <c r="U25957" s="11"/>
      <c r="V25957" s="11"/>
      <c r="W25957" s="11"/>
      <c r="X25957" s="11"/>
      <c r="Y25957" s="11"/>
      <c r="Z25957" s="11"/>
      <c r="BE25957"/>
      <c r="BF25957"/>
      <c r="BG25957"/>
    </row>
    <row r="25958" spans="11:59" x14ac:dyDescent="0.25">
      <c r="K25958" s="11"/>
      <c r="L25958" s="11"/>
      <c r="N25958" s="11"/>
      <c r="O25958" s="11"/>
      <c r="P25958" s="11"/>
      <c r="Q25958" s="11"/>
      <c r="R25958" s="11"/>
      <c r="S25958" s="11"/>
      <c r="T25958" s="11"/>
      <c r="U25958" s="11"/>
      <c r="V25958" s="11"/>
      <c r="W25958" s="11"/>
      <c r="X25958" s="11"/>
      <c r="Y25958" s="11"/>
      <c r="Z25958" s="11"/>
      <c r="BE25958"/>
      <c r="BF25958"/>
      <c r="BG25958"/>
    </row>
    <row r="25959" spans="11:59" x14ac:dyDescent="0.25">
      <c r="K25959" s="11"/>
      <c r="L25959" s="11"/>
      <c r="N25959" s="11"/>
      <c r="O25959" s="11"/>
      <c r="P25959" s="11"/>
      <c r="Q25959" s="11"/>
      <c r="R25959" s="11"/>
      <c r="S25959" s="11"/>
      <c r="T25959" s="11"/>
      <c r="U25959" s="11"/>
      <c r="V25959" s="11"/>
      <c r="W25959" s="11"/>
      <c r="X25959" s="11"/>
      <c r="Y25959" s="11"/>
      <c r="Z25959" s="11"/>
      <c r="BE25959"/>
      <c r="BF25959"/>
      <c r="BG25959"/>
    </row>
    <row r="25960" spans="11:59" x14ac:dyDescent="0.25">
      <c r="K25960" s="11"/>
      <c r="L25960" s="11"/>
      <c r="N25960" s="11"/>
      <c r="O25960" s="11"/>
      <c r="P25960" s="11"/>
      <c r="Q25960" s="11"/>
      <c r="R25960" s="11"/>
      <c r="S25960" s="11"/>
      <c r="T25960" s="11"/>
      <c r="U25960" s="11"/>
      <c r="V25960" s="11"/>
      <c r="W25960" s="11"/>
      <c r="X25960" s="11"/>
      <c r="Y25960" s="11"/>
      <c r="Z25960" s="11"/>
      <c r="BE25960"/>
      <c r="BF25960"/>
      <c r="BG25960"/>
    </row>
    <row r="25961" spans="11:59" x14ac:dyDescent="0.25">
      <c r="K25961" s="11"/>
      <c r="L25961" s="11"/>
      <c r="N25961" s="11"/>
      <c r="O25961" s="11"/>
      <c r="P25961" s="11"/>
      <c r="Q25961" s="11"/>
      <c r="R25961" s="11"/>
      <c r="S25961" s="11"/>
      <c r="T25961" s="11"/>
      <c r="U25961" s="11"/>
      <c r="V25961" s="11"/>
      <c r="W25961" s="11"/>
      <c r="X25961" s="11"/>
      <c r="Y25961" s="11"/>
      <c r="Z25961" s="11"/>
      <c r="BE25961"/>
      <c r="BF25961"/>
      <c r="BG25961"/>
    </row>
    <row r="25962" spans="11:59" x14ac:dyDescent="0.25">
      <c r="K25962" s="11"/>
      <c r="L25962" s="11"/>
      <c r="N25962" s="11"/>
      <c r="O25962" s="11"/>
      <c r="P25962" s="11"/>
      <c r="Q25962" s="11"/>
      <c r="R25962" s="11"/>
      <c r="S25962" s="11"/>
      <c r="T25962" s="11"/>
      <c r="U25962" s="11"/>
      <c r="V25962" s="11"/>
      <c r="W25962" s="11"/>
      <c r="X25962" s="11"/>
      <c r="Y25962" s="11"/>
      <c r="Z25962" s="11"/>
      <c r="BE25962"/>
      <c r="BF25962"/>
      <c r="BG25962"/>
    </row>
    <row r="25963" spans="11:59" x14ac:dyDescent="0.25">
      <c r="K25963" s="11"/>
      <c r="L25963" s="11"/>
      <c r="N25963" s="11"/>
      <c r="O25963" s="11"/>
      <c r="P25963" s="11"/>
      <c r="Q25963" s="11"/>
      <c r="R25963" s="11"/>
      <c r="S25963" s="11"/>
      <c r="T25963" s="11"/>
      <c r="U25963" s="11"/>
      <c r="V25963" s="11"/>
      <c r="W25963" s="11"/>
      <c r="X25963" s="11"/>
      <c r="Y25963" s="11"/>
      <c r="Z25963" s="11"/>
      <c r="BE25963"/>
      <c r="BF25963"/>
      <c r="BG25963"/>
    </row>
    <row r="25964" spans="11:59" x14ac:dyDescent="0.25">
      <c r="K25964" s="11"/>
      <c r="L25964" s="11"/>
      <c r="N25964" s="11"/>
      <c r="O25964" s="11"/>
      <c r="P25964" s="11"/>
      <c r="Q25964" s="11"/>
      <c r="R25964" s="11"/>
      <c r="S25964" s="11"/>
      <c r="T25964" s="11"/>
      <c r="U25964" s="11"/>
      <c r="V25964" s="11"/>
      <c r="W25964" s="11"/>
      <c r="X25964" s="11"/>
      <c r="Y25964" s="11"/>
      <c r="Z25964" s="11"/>
      <c r="BE25964"/>
      <c r="BF25964"/>
      <c r="BG25964"/>
    </row>
    <row r="25965" spans="11:59" x14ac:dyDescent="0.25">
      <c r="K25965" s="11"/>
      <c r="L25965" s="11"/>
      <c r="N25965" s="11"/>
      <c r="O25965" s="11"/>
      <c r="P25965" s="11"/>
      <c r="Q25965" s="11"/>
      <c r="R25965" s="11"/>
      <c r="S25965" s="11"/>
      <c r="T25965" s="11"/>
      <c r="U25965" s="11"/>
      <c r="V25965" s="11"/>
      <c r="W25965" s="11"/>
      <c r="X25965" s="11"/>
      <c r="Y25965" s="11"/>
      <c r="Z25965" s="11"/>
      <c r="BE25965"/>
      <c r="BF25965"/>
      <c r="BG25965"/>
    </row>
    <row r="25966" spans="11:59" x14ac:dyDescent="0.25">
      <c r="K25966" s="11"/>
      <c r="L25966" s="11"/>
      <c r="N25966" s="11"/>
      <c r="O25966" s="11"/>
      <c r="P25966" s="11"/>
      <c r="Q25966" s="11"/>
      <c r="R25966" s="11"/>
      <c r="S25966" s="11"/>
      <c r="T25966" s="11"/>
      <c r="U25966" s="11"/>
      <c r="V25966" s="11"/>
      <c r="W25966" s="11"/>
      <c r="X25966" s="11"/>
      <c r="Y25966" s="11"/>
      <c r="Z25966" s="11"/>
      <c r="BE25966"/>
      <c r="BF25966"/>
      <c r="BG25966"/>
    </row>
    <row r="25967" spans="11:59" x14ac:dyDescent="0.25">
      <c r="K25967" s="11"/>
      <c r="L25967" s="11"/>
      <c r="N25967" s="11"/>
      <c r="O25967" s="11"/>
      <c r="P25967" s="11"/>
      <c r="Q25967" s="11"/>
      <c r="R25967" s="11"/>
      <c r="S25967" s="11"/>
      <c r="T25967" s="11"/>
      <c r="U25967" s="11"/>
      <c r="V25967" s="11"/>
      <c r="W25967" s="11"/>
      <c r="X25967" s="11"/>
      <c r="Y25967" s="11"/>
      <c r="Z25967" s="11"/>
      <c r="BE25967"/>
      <c r="BF25967"/>
      <c r="BG25967"/>
    </row>
    <row r="25968" spans="11:59" x14ac:dyDescent="0.25">
      <c r="K25968" s="11"/>
      <c r="L25968" s="11"/>
      <c r="N25968" s="11"/>
      <c r="O25968" s="11"/>
      <c r="P25968" s="11"/>
      <c r="Q25968" s="11"/>
      <c r="R25968" s="11"/>
      <c r="S25968" s="11"/>
      <c r="T25968" s="11"/>
      <c r="U25968" s="11"/>
      <c r="V25968" s="11"/>
      <c r="W25968" s="11"/>
      <c r="X25968" s="11"/>
      <c r="Y25968" s="11"/>
      <c r="Z25968" s="11"/>
      <c r="BE25968"/>
      <c r="BF25968"/>
      <c r="BG25968"/>
    </row>
    <row r="25969" spans="11:59" x14ac:dyDescent="0.25">
      <c r="K25969" s="11"/>
      <c r="L25969" s="11"/>
      <c r="N25969" s="11"/>
      <c r="O25969" s="11"/>
      <c r="P25969" s="11"/>
      <c r="Q25969" s="11"/>
      <c r="R25969" s="11"/>
      <c r="S25969" s="11"/>
      <c r="T25969" s="11"/>
      <c r="U25969" s="11"/>
      <c r="V25969" s="11"/>
      <c r="W25969" s="11"/>
      <c r="X25969" s="11"/>
      <c r="Y25969" s="11"/>
      <c r="Z25969" s="11"/>
      <c r="BE25969"/>
      <c r="BF25969"/>
      <c r="BG25969"/>
    </row>
    <row r="25970" spans="11:59" x14ac:dyDescent="0.25">
      <c r="K25970" s="11"/>
      <c r="L25970" s="11"/>
      <c r="N25970" s="11"/>
      <c r="O25970" s="11"/>
      <c r="P25970" s="11"/>
      <c r="Q25970" s="11"/>
      <c r="R25970" s="11"/>
      <c r="S25970" s="11"/>
      <c r="T25970" s="11"/>
      <c r="U25970" s="11"/>
      <c r="V25970" s="11"/>
      <c r="W25970" s="11"/>
      <c r="X25970" s="11"/>
      <c r="Y25970" s="11"/>
      <c r="Z25970" s="11"/>
      <c r="BE25970"/>
      <c r="BF25970"/>
      <c r="BG25970"/>
    </row>
    <row r="25971" spans="11:59" x14ac:dyDescent="0.25">
      <c r="K25971" s="11"/>
      <c r="L25971" s="11"/>
      <c r="N25971" s="11"/>
      <c r="O25971" s="11"/>
      <c r="P25971" s="11"/>
      <c r="Q25971" s="11"/>
      <c r="R25971" s="11"/>
      <c r="S25971" s="11"/>
      <c r="T25971" s="11"/>
      <c r="U25971" s="11"/>
      <c r="V25971" s="11"/>
      <c r="W25971" s="11"/>
      <c r="X25971" s="11"/>
      <c r="Y25971" s="11"/>
      <c r="Z25971" s="11"/>
      <c r="BE25971"/>
      <c r="BF25971"/>
      <c r="BG25971"/>
    </row>
    <row r="25972" spans="11:59" x14ac:dyDescent="0.25">
      <c r="K25972" s="11"/>
      <c r="L25972" s="11"/>
      <c r="N25972" s="11"/>
      <c r="O25972" s="11"/>
      <c r="P25972" s="11"/>
      <c r="Q25972" s="11"/>
      <c r="R25972" s="11"/>
      <c r="S25972" s="11"/>
      <c r="T25972" s="11"/>
      <c r="U25972" s="11"/>
      <c r="V25972" s="11"/>
      <c r="W25972" s="11"/>
      <c r="X25972" s="11"/>
      <c r="Y25972" s="11"/>
      <c r="Z25972" s="11"/>
      <c r="BE25972"/>
      <c r="BF25972"/>
      <c r="BG25972"/>
    </row>
    <row r="25973" spans="11:59" x14ac:dyDescent="0.25">
      <c r="K25973" s="11"/>
      <c r="L25973" s="11"/>
      <c r="N25973" s="11"/>
      <c r="O25973" s="11"/>
      <c r="P25973" s="11"/>
      <c r="Q25973" s="11"/>
      <c r="R25973" s="11"/>
      <c r="S25973" s="11"/>
      <c r="T25973" s="11"/>
      <c r="U25973" s="11"/>
      <c r="V25973" s="11"/>
      <c r="W25973" s="11"/>
      <c r="X25973" s="11"/>
      <c r="Y25973" s="11"/>
      <c r="Z25973" s="11"/>
      <c r="BE25973"/>
      <c r="BF25973"/>
      <c r="BG25973"/>
    </row>
    <row r="25974" spans="11:59" x14ac:dyDescent="0.25">
      <c r="K25974" s="11"/>
      <c r="L25974" s="11"/>
      <c r="N25974" s="11"/>
      <c r="O25974" s="11"/>
      <c r="P25974" s="11"/>
      <c r="Q25974" s="11"/>
      <c r="R25974" s="11"/>
      <c r="S25974" s="11"/>
      <c r="T25974" s="11"/>
      <c r="U25974" s="11"/>
      <c r="V25974" s="11"/>
      <c r="W25974" s="11"/>
      <c r="X25974" s="11"/>
      <c r="Y25974" s="11"/>
      <c r="Z25974" s="11"/>
      <c r="BE25974"/>
      <c r="BF25974"/>
      <c r="BG25974"/>
    </row>
    <row r="25975" spans="11:59" x14ac:dyDescent="0.25">
      <c r="K25975" s="11"/>
      <c r="L25975" s="11"/>
      <c r="N25975" s="11"/>
      <c r="O25975" s="11"/>
      <c r="P25975" s="11"/>
      <c r="Q25975" s="11"/>
      <c r="R25975" s="11"/>
      <c r="S25975" s="11"/>
      <c r="T25975" s="11"/>
      <c r="U25975" s="11"/>
      <c r="V25975" s="11"/>
      <c r="W25975" s="11"/>
      <c r="X25975" s="11"/>
      <c r="Y25975" s="11"/>
      <c r="Z25975" s="11"/>
      <c r="BE25975"/>
      <c r="BF25975"/>
      <c r="BG25975"/>
    </row>
    <row r="25976" spans="11:59" x14ac:dyDescent="0.25">
      <c r="K25976" s="11"/>
      <c r="L25976" s="11"/>
      <c r="N25976" s="11"/>
      <c r="O25976" s="11"/>
      <c r="P25976" s="11"/>
      <c r="Q25976" s="11"/>
      <c r="R25976" s="11"/>
      <c r="S25976" s="11"/>
      <c r="T25976" s="11"/>
      <c r="U25976" s="11"/>
      <c r="V25976" s="11"/>
      <c r="W25976" s="11"/>
      <c r="X25976" s="11"/>
      <c r="Y25976" s="11"/>
      <c r="Z25976" s="11"/>
      <c r="BE25976"/>
      <c r="BF25976"/>
      <c r="BG25976"/>
    </row>
    <row r="25977" spans="11:59" x14ac:dyDescent="0.25">
      <c r="K25977" s="11"/>
      <c r="L25977" s="11"/>
      <c r="N25977" s="11"/>
      <c r="O25977" s="11"/>
      <c r="P25977" s="11"/>
      <c r="Q25977" s="11"/>
      <c r="R25977" s="11"/>
      <c r="S25977" s="11"/>
      <c r="T25977" s="11"/>
      <c r="U25977" s="11"/>
      <c r="V25977" s="11"/>
      <c r="W25977" s="11"/>
      <c r="X25977" s="11"/>
      <c r="Y25977" s="11"/>
      <c r="Z25977" s="11"/>
      <c r="BE25977"/>
      <c r="BF25977"/>
      <c r="BG25977"/>
    </row>
    <row r="25978" spans="11:59" x14ac:dyDescent="0.25">
      <c r="K25978" s="11"/>
      <c r="L25978" s="11"/>
      <c r="N25978" s="11"/>
      <c r="O25978" s="11"/>
      <c r="P25978" s="11"/>
      <c r="Q25978" s="11"/>
      <c r="R25978" s="11"/>
      <c r="S25978" s="11"/>
      <c r="T25978" s="11"/>
      <c r="U25978" s="11"/>
      <c r="V25978" s="11"/>
      <c r="W25978" s="11"/>
      <c r="X25978" s="11"/>
      <c r="Y25978" s="11"/>
      <c r="Z25978" s="11"/>
      <c r="BE25978"/>
      <c r="BF25978"/>
      <c r="BG25978"/>
    </row>
    <row r="25979" spans="11:59" x14ac:dyDescent="0.25">
      <c r="K25979" s="11"/>
      <c r="L25979" s="11"/>
      <c r="N25979" s="11"/>
      <c r="O25979" s="11"/>
      <c r="P25979" s="11"/>
      <c r="Q25979" s="11"/>
      <c r="R25979" s="11"/>
      <c r="S25979" s="11"/>
      <c r="T25979" s="11"/>
      <c r="U25979" s="11"/>
      <c r="V25979" s="11"/>
      <c r="W25979" s="11"/>
      <c r="X25979" s="11"/>
      <c r="Y25979" s="11"/>
      <c r="Z25979" s="11"/>
      <c r="BE25979"/>
      <c r="BF25979"/>
      <c r="BG25979"/>
    </row>
    <row r="25980" spans="11:59" x14ac:dyDescent="0.25">
      <c r="K25980" s="11"/>
      <c r="L25980" s="11"/>
      <c r="N25980" s="11"/>
      <c r="O25980" s="11"/>
      <c r="P25980" s="11"/>
      <c r="Q25980" s="11"/>
      <c r="R25980" s="11"/>
      <c r="S25980" s="11"/>
      <c r="T25980" s="11"/>
      <c r="U25980" s="11"/>
      <c r="V25980" s="11"/>
      <c r="W25980" s="11"/>
      <c r="X25980" s="11"/>
      <c r="Y25980" s="11"/>
      <c r="Z25980" s="11"/>
      <c r="BE25980"/>
      <c r="BF25980"/>
      <c r="BG25980"/>
    </row>
    <row r="25981" spans="11:59" x14ac:dyDescent="0.25">
      <c r="K25981" s="11"/>
      <c r="L25981" s="11"/>
      <c r="N25981" s="11"/>
      <c r="O25981" s="11"/>
      <c r="P25981" s="11"/>
      <c r="Q25981" s="11"/>
      <c r="R25981" s="11"/>
      <c r="S25981" s="11"/>
      <c r="T25981" s="11"/>
      <c r="U25981" s="11"/>
      <c r="V25981" s="11"/>
      <c r="W25981" s="11"/>
      <c r="X25981" s="11"/>
      <c r="Y25981" s="11"/>
      <c r="Z25981" s="11"/>
      <c r="BE25981"/>
      <c r="BF25981"/>
      <c r="BG25981"/>
    </row>
    <row r="25982" spans="11:59" x14ac:dyDescent="0.25">
      <c r="K25982" s="11"/>
      <c r="L25982" s="11"/>
      <c r="N25982" s="11"/>
      <c r="O25982" s="11"/>
      <c r="P25982" s="11"/>
      <c r="Q25982" s="11"/>
      <c r="R25982" s="11"/>
      <c r="S25982" s="11"/>
      <c r="T25982" s="11"/>
      <c r="U25982" s="11"/>
      <c r="V25982" s="11"/>
      <c r="W25982" s="11"/>
      <c r="X25982" s="11"/>
      <c r="Y25982" s="11"/>
      <c r="Z25982" s="11"/>
      <c r="BE25982"/>
      <c r="BF25982"/>
      <c r="BG25982"/>
    </row>
    <row r="25983" spans="11:59" x14ac:dyDescent="0.25">
      <c r="K25983" s="11"/>
      <c r="L25983" s="11"/>
      <c r="N25983" s="11"/>
      <c r="O25983" s="11"/>
      <c r="P25983" s="11"/>
      <c r="Q25983" s="11"/>
      <c r="R25983" s="11"/>
      <c r="S25983" s="11"/>
      <c r="T25983" s="11"/>
      <c r="U25983" s="11"/>
      <c r="V25983" s="11"/>
      <c r="W25983" s="11"/>
      <c r="X25983" s="11"/>
      <c r="Y25983" s="11"/>
      <c r="Z25983" s="11"/>
      <c r="BE25983"/>
      <c r="BF25983"/>
      <c r="BG25983"/>
    </row>
    <row r="25984" spans="11:59" x14ac:dyDescent="0.25">
      <c r="K25984" s="11"/>
      <c r="L25984" s="11"/>
      <c r="N25984" s="11"/>
      <c r="O25984" s="11"/>
      <c r="P25984" s="11"/>
      <c r="Q25984" s="11"/>
      <c r="R25984" s="11"/>
      <c r="S25984" s="11"/>
      <c r="T25984" s="11"/>
      <c r="U25984" s="11"/>
      <c r="V25984" s="11"/>
      <c r="W25984" s="11"/>
      <c r="X25984" s="11"/>
      <c r="Y25984" s="11"/>
      <c r="Z25984" s="11"/>
      <c r="BE25984"/>
      <c r="BF25984"/>
      <c r="BG25984"/>
    </row>
    <row r="25985" spans="11:59" x14ac:dyDescent="0.25">
      <c r="K25985" s="11"/>
      <c r="L25985" s="11"/>
      <c r="N25985" s="11"/>
      <c r="O25985" s="11"/>
      <c r="P25985" s="11"/>
      <c r="Q25985" s="11"/>
      <c r="R25985" s="11"/>
      <c r="S25985" s="11"/>
      <c r="T25985" s="11"/>
      <c r="U25985" s="11"/>
      <c r="V25985" s="11"/>
      <c r="W25985" s="11"/>
      <c r="X25985" s="11"/>
      <c r="Y25985" s="11"/>
      <c r="Z25985" s="11"/>
      <c r="BE25985"/>
      <c r="BF25985"/>
      <c r="BG25985"/>
    </row>
    <row r="25986" spans="11:59" x14ac:dyDescent="0.25">
      <c r="K25986" s="11"/>
      <c r="L25986" s="11"/>
      <c r="N25986" s="11"/>
      <c r="O25986" s="11"/>
      <c r="P25986" s="11"/>
      <c r="Q25986" s="11"/>
      <c r="R25986" s="11"/>
      <c r="S25986" s="11"/>
      <c r="T25986" s="11"/>
      <c r="U25986" s="11"/>
      <c r="V25986" s="11"/>
      <c r="W25986" s="11"/>
      <c r="X25986" s="11"/>
      <c r="Y25986" s="11"/>
      <c r="Z25986" s="11"/>
      <c r="BE25986"/>
      <c r="BF25986"/>
      <c r="BG25986"/>
    </row>
    <row r="25987" spans="11:59" x14ac:dyDescent="0.25">
      <c r="K25987" s="11"/>
      <c r="L25987" s="11"/>
      <c r="N25987" s="11"/>
      <c r="O25987" s="11"/>
      <c r="P25987" s="11"/>
      <c r="Q25987" s="11"/>
      <c r="R25987" s="11"/>
      <c r="S25987" s="11"/>
      <c r="T25987" s="11"/>
      <c r="U25987" s="11"/>
      <c r="V25987" s="11"/>
      <c r="W25987" s="11"/>
      <c r="X25987" s="11"/>
      <c r="Y25987" s="11"/>
      <c r="Z25987" s="11"/>
      <c r="BE25987"/>
      <c r="BF25987"/>
      <c r="BG25987"/>
    </row>
    <row r="25988" spans="11:59" x14ac:dyDescent="0.25">
      <c r="K25988" s="11"/>
      <c r="L25988" s="11"/>
      <c r="N25988" s="11"/>
      <c r="O25988" s="11"/>
      <c r="P25988" s="11"/>
      <c r="Q25988" s="11"/>
      <c r="R25988" s="11"/>
      <c r="S25988" s="11"/>
      <c r="T25988" s="11"/>
      <c r="U25988" s="11"/>
      <c r="V25988" s="11"/>
      <c r="W25988" s="11"/>
      <c r="X25988" s="11"/>
      <c r="Y25988" s="11"/>
      <c r="Z25988" s="11"/>
      <c r="BE25988"/>
      <c r="BF25988"/>
      <c r="BG25988"/>
    </row>
    <row r="25989" spans="11:59" x14ac:dyDescent="0.25">
      <c r="K25989" s="11"/>
      <c r="L25989" s="11"/>
      <c r="N25989" s="11"/>
      <c r="O25989" s="11"/>
      <c r="P25989" s="11"/>
      <c r="Q25989" s="11"/>
      <c r="R25989" s="11"/>
      <c r="S25989" s="11"/>
      <c r="T25989" s="11"/>
      <c r="U25989" s="11"/>
      <c r="V25989" s="11"/>
      <c r="W25989" s="11"/>
      <c r="X25989" s="11"/>
      <c r="Y25989" s="11"/>
      <c r="Z25989" s="11"/>
      <c r="BE25989"/>
      <c r="BF25989"/>
      <c r="BG25989"/>
    </row>
    <row r="25990" spans="11:59" x14ac:dyDescent="0.25">
      <c r="K25990" s="11"/>
      <c r="L25990" s="11"/>
      <c r="N25990" s="11"/>
      <c r="O25990" s="11"/>
      <c r="P25990" s="11"/>
      <c r="Q25990" s="11"/>
      <c r="R25990" s="11"/>
      <c r="S25990" s="11"/>
      <c r="T25990" s="11"/>
      <c r="U25990" s="11"/>
      <c r="V25990" s="11"/>
      <c r="W25990" s="11"/>
      <c r="X25990" s="11"/>
      <c r="Y25990" s="11"/>
      <c r="Z25990" s="11"/>
      <c r="BE25990"/>
      <c r="BF25990"/>
      <c r="BG25990"/>
    </row>
    <row r="25991" spans="11:59" x14ac:dyDescent="0.25">
      <c r="K25991" s="11"/>
      <c r="L25991" s="11"/>
      <c r="N25991" s="11"/>
      <c r="O25991" s="11"/>
      <c r="P25991" s="11"/>
      <c r="Q25991" s="11"/>
      <c r="R25991" s="11"/>
      <c r="S25991" s="11"/>
      <c r="T25991" s="11"/>
      <c r="U25991" s="11"/>
      <c r="V25991" s="11"/>
      <c r="W25991" s="11"/>
      <c r="X25991" s="11"/>
      <c r="Y25991" s="11"/>
      <c r="Z25991" s="11"/>
      <c r="BE25991"/>
      <c r="BF25991"/>
      <c r="BG25991"/>
    </row>
    <row r="25992" spans="11:59" x14ac:dyDescent="0.25">
      <c r="K25992" s="11"/>
      <c r="L25992" s="11"/>
      <c r="N25992" s="11"/>
      <c r="O25992" s="11"/>
      <c r="P25992" s="11"/>
      <c r="Q25992" s="11"/>
      <c r="R25992" s="11"/>
      <c r="S25992" s="11"/>
      <c r="T25992" s="11"/>
      <c r="U25992" s="11"/>
      <c r="V25992" s="11"/>
      <c r="W25992" s="11"/>
      <c r="X25992" s="11"/>
      <c r="Y25992" s="11"/>
      <c r="Z25992" s="11"/>
      <c r="BE25992"/>
      <c r="BF25992"/>
      <c r="BG25992"/>
    </row>
    <row r="25993" spans="11:59" x14ac:dyDescent="0.25">
      <c r="K25993" s="11"/>
      <c r="L25993" s="11"/>
      <c r="N25993" s="11"/>
      <c r="O25993" s="11"/>
      <c r="P25993" s="11"/>
      <c r="Q25993" s="11"/>
      <c r="R25993" s="11"/>
      <c r="S25993" s="11"/>
      <c r="T25993" s="11"/>
      <c r="U25993" s="11"/>
      <c r="V25993" s="11"/>
      <c r="W25993" s="11"/>
      <c r="X25993" s="11"/>
      <c r="Y25993" s="11"/>
      <c r="Z25993" s="11"/>
      <c r="BE25993"/>
      <c r="BF25993"/>
      <c r="BG25993"/>
    </row>
    <row r="25994" spans="11:59" x14ac:dyDescent="0.25">
      <c r="K25994" s="11"/>
      <c r="L25994" s="11"/>
      <c r="N25994" s="11"/>
      <c r="O25994" s="11"/>
      <c r="P25994" s="11"/>
      <c r="Q25994" s="11"/>
      <c r="R25994" s="11"/>
      <c r="S25994" s="11"/>
      <c r="T25994" s="11"/>
      <c r="U25994" s="11"/>
      <c r="V25994" s="11"/>
      <c r="W25994" s="11"/>
      <c r="X25994" s="11"/>
      <c r="Y25994" s="11"/>
      <c r="Z25994" s="11"/>
      <c r="BE25994"/>
      <c r="BF25994"/>
      <c r="BG25994"/>
    </row>
    <row r="25995" spans="11:59" x14ac:dyDescent="0.25">
      <c r="K25995" s="11"/>
      <c r="L25995" s="11"/>
      <c r="N25995" s="11"/>
      <c r="O25995" s="11"/>
      <c r="P25995" s="11"/>
      <c r="Q25995" s="11"/>
      <c r="R25995" s="11"/>
      <c r="S25995" s="11"/>
      <c r="T25995" s="11"/>
      <c r="U25995" s="11"/>
      <c r="V25995" s="11"/>
      <c r="W25995" s="11"/>
      <c r="X25995" s="11"/>
      <c r="Y25995" s="11"/>
      <c r="Z25995" s="11"/>
      <c r="BE25995"/>
      <c r="BF25995"/>
      <c r="BG25995"/>
    </row>
    <row r="25996" spans="11:59" x14ac:dyDescent="0.25">
      <c r="K25996" s="11"/>
      <c r="L25996" s="11"/>
      <c r="N25996" s="11"/>
      <c r="O25996" s="11"/>
      <c r="P25996" s="11"/>
      <c r="Q25996" s="11"/>
      <c r="R25996" s="11"/>
      <c r="S25996" s="11"/>
      <c r="T25996" s="11"/>
      <c r="U25996" s="11"/>
      <c r="V25996" s="11"/>
      <c r="W25996" s="11"/>
      <c r="X25996" s="11"/>
      <c r="Y25996" s="11"/>
      <c r="Z25996" s="11"/>
      <c r="BE25996"/>
      <c r="BF25996"/>
      <c r="BG25996"/>
    </row>
    <row r="25997" spans="11:59" x14ac:dyDescent="0.25">
      <c r="K25997" s="11"/>
      <c r="L25997" s="11"/>
      <c r="N25997" s="11"/>
      <c r="O25997" s="11"/>
      <c r="P25997" s="11"/>
      <c r="Q25997" s="11"/>
      <c r="R25997" s="11"/>
      <c r="S25997" s="11"/>
      <c r="T25997" s="11"/>
      <c r="U25997" s="11"/>
      <c r="V25997" s="11"/>
      <c r="W25997" s="11"/>
      <c r="X25997" s="11"/>
      <c r="Y25997" s="11"/>
      <c r="Z25997" s="11"/>
      <c r="BE25997"/>
      <c r="BF25997"/>
      <c r="BG25997"/>
    </row>
    <row r="25998" spans="11:59" x14ac:dyDescent="0.25">
      <c r="K25998" s="11"/>
      <c r="L25998" s="11"/>
      <c r="N25998" s="11"/>
      <c r="O25998" s="11"/>
      <c r="P25998" s="11"/>
      <c r="Q25998" s="11"/>
      <c r="R25998" s="11"/>
      <c r="S25998" s="11"/>
      <c r="T25998" s="11"/>
      <c r="U25998" s="11"/>
      <c r="V25998" s="11"/>
      <c r="W25998" s="11"/>
      <c r="X25998" s="11"/>
      <c r="Y25998" s="11"/>
      <c r="Z25998" s="11"/>
      <c r="BE25998"/>
      <c r="BF25998"/>
      <c r="BG25998"/>
    </row>
    <row r="25999" spans="11:59" x14ac:dyDescent="0.25">
      <c r="K25999" s="11"/>
      <c r="L25999" s="11"/>
      <c r="N25999" s="11"/>
      <c r="O25999" s="11"/>
      <c r="P25999" s="11"/>
      <c r="Q25999" s="11"/>
      <c r="R25999" s="11"/>
      <c r="S25999" s="11"/>
      <c r="T25999" s="11"/>
      <c r="U25999" s="11"/>
      <c r="V25999" s="11"/>
      <c r="W25999" s="11"/>
      <c r="X25999" s="11"/>
      <c r="Y25999" s="11"/>
      <c r="Z25999" s="11"/>
      <c r="BE25999"/>
      <c r="BF25999"/>
      <c r="BG25999"/>
    </row>
    <row r="26000" spans="11:59" x14ac:dyDescent="0.25">
      <c r="K26000" s="11"/>
      <c r="L26000" s="11"/>
      <c r="N26000" s="11"/>
      <c r="O26000" s="11"/>
      <c r="P26000" s="11"/>
      <c r="Q26000" s="11"/>
      <c r="R26000" s="11"/>
      <c r="S26000" s="11"/>
      <c r="T26000" s="11"/>
      <c r="U26000" s="11"/>
      <c r="V26000" s="11"/>
      <c r="W26000" s="11"/>
      <c r="X26000" s="11"/>
      <c r="Y26000" s="11"/>
      <c r="Z26000" s="11"/>
      <c r="BE26000"/>
      <c r="BF26000"/>
      <c r="BG26000"/>
    </row>
    <row r="26001" spans="11:59" x14ac:dyDescent="0.25">
      <c r="K26001" s="11"/>
      <c r="L26001" s="11"/>
      <c r="N26001" s="11"/>
      <c r="O26001" s="11"/>
      <c r="P26001" s="11"/>
      <c r="Q26001" s="11"/>
      <c r="R26001" s="11"/>
      <c r="S26001" s="11"/>
      <c r="T26001" s="11"/>
      <c r="U26001" s="11"/>
      <c r="V26001" s="11"/>
      <c r="W26001" s="11"/>
      <c r="X26001" s="11"/>
      <c r="Y26001" s="11"/>
      <c r="Z26001" s="11"/>
      <c r="BE26001"/>
      <c r="BF26001"/>
      <c r="BG26001"/>
    </row>
    <row r="26002" spans="11:59" x14ac:dyDescent="0.25">
      <c r="K26002" s="11"/>
      <c r="L26002" s="11"/>
      <c r="N26002" s="11"/>
      <c r="O26002" s="11"/>
      <c r="P26002" s="11"/>
      <c r="Q26002" s="11"/>
      <c r="R26002" s="11"/>
      <c r="S26002" s="11"/>
      <c r="T26002" s="11"/>
      <c r="U26002" s="11"/>
      <c r="V26002" s="11"/>
      <c r="W26002" s="11"/>
      <c r="X26002" s="11"/>
      <c r="Y26002" s="11"/>
      <c r="Z26002" s="11"/>
      <c r="BE26002"/>
      <c r="BF26002"/>
      <c r="BG26002"/>
    </row>
    <row r="26003" spans="11:59" x14ac:dyDescent="0.25">
      <c r="K26003" s="11"/>
      <c r="L26003" s="11"/>
      <c r="N26003" s="11"/>
      <c r="O26003" s="11"/>
      <c r="P26003" s="11"/>
      <c r="Q26003" s="11"/>
      <c r="R26003" s="11"/>
      <c r="S26003" s="11"/>
      <c r="T26003" s="11"/>
      <c r="U26003" s="11"/>
      <c r="V26003" s="11"/>
      <c r="W26003" s="11"/>
      <c r="X26003" s="11"/>
      <c r="Y26003" s="11"/>
      <c r="Z26003" s="11"/>
      <c r="BE26003"/>
      <c r="BF26003"/>
      <c r="BG26003"/>
    </row>
    <row r="26004" spans="11:59" x14ac:dyDescent="0.25">
      <c r="K26004" s="11"/>
      <c r="L26004" s="11"/>
      <c r="N26004" s="11"/>
      <c r="O26004" s="11"/>
      <c r="P26004" s="11"/>
      <c r="Q26004" s="11"/>
      <c r="R26004" s="11"/>
      <c r="S26004" s="11"/>
      <c r="T26004" s="11"/>
      <c r="U26004" s="11"/>
      <c r="V26004" s="11"/>
      <c r="W26004" s="11"/>
      <c r="X26004" s="11"/>
      <c r="Y26004" s="11"/>
      <c r="Z26004" s="11"/>
      <c r="BE26004"/>
      <c r="BF26004"/>
      <c r="BG26004"/>
    </row>
    <row r="26005" spans="11:59" x14ac:dyDescent="0.25">
      <c r="K26005" s="11"/>
      <c r="L26005" s="11"/>
      <c r="N26005" s="11"/>
      <c r="O26005" s="11"/>
      <c r="P26005" s="11"/>
      <c r="Q26005" s="11"/>
      <c r="R26005" s="11"/>
      <c r="S26005" s="11"/>
      <c r="T26005" s="11"/>
      <c r="U26005" s="11"/>
      <c r="V26005" s="11"/>
      <c r="W26005" s="11"/>
      <c r="X26005" s="11"/>
      <c r="Y26005" s="11"/>
      <c r="Z26005" s="11"/>
      <c r="BE26005"/>
      <c r="BF26005"/>
      <c r="BG26005"/>
    </row>
    <row r="26006" spans="11:59" x14ac:dyDescent="0.25">
      <c r="K26006" s="11"/>
      <c r="L26006" s="11"/>
      <c r="N26006" s="11"/>
      <c r="O26006" s="11"/>
      <c r="P26006" s="11"/>
      <c r="Q26006" s="11"/>
      <c r="R26006" s="11"/>
      <c r="S26006" s="11"/>
      <c r="T26006" s="11"/>
      <c r="U26006" s="11"/>
      <c r="V26006" s="11"/>
      <c r="W26006" s="11"/>
      <c r="X26006" s="11"/>
      <c r="Y26006" s="11"/>
      <c r="Z26006" s="11"/>
      <c r="BE26006"/>
      <c r="BF26006"/>
      <c r="BG26006"/>
    </row>
    <row r="26007" spans="11:59" x14ac:dyDescent="0.25">
      <c r="K26007" s="11"/>
      <c r="L26007" s="11"/>
      <c r="N26007" s="11"/>
      <c r="O26007" s="11"/>
      <c r="P26007" s="11"/>
      <c r="Q26007" s="11"/>
      <c r="R26007" s="11"/>
      <c r="S26007" s="11"/>
      <c r="T26007" s="11"/>
      <c r="U26007" s="11"/>
      <c r="V26007" s="11"/>
      <c r="W26007" s="11"/>
      <c r="X26007" s="11"/>
      <c r="Y26007" s="11"/>
      <c r="Z26007" s="11"/>
      <c r="BE26007"/>
      <c r="BF26007"/>
      <c r="BG26007"/>
    </row>
    <row r="26008" spans="11:59" x14ac:dyDescent="0.25">
      <c r="K26008" s="11"/>
      <c r="L26008" s="11"/>
      <c r="N26008" s="11"/>
      <c r="O26008" s="11"/>
      <c r="P26008" s="11"/>
      <c r="Q26008" s="11"/>
      <c r="R26008" s="11"/>
      <c r="S26008" s="11"/>
      <c r="T26008" s="11"/>
      <c r="U26008" s="11"/>
      <c r="V26008" s="11"/>
      <c r="W26008" s="11"/>
      <c r="X26008" s="11"/>
      <c r="Y26008" s="11"/>
      <c r="Z26008" s="11"/>
      <c r="BE26008"/>
      <c r="BF26008"/>
      <c r="BG26008"/>
    </row>
    <row r="26009" spans="11:59" x14ac:dyDescent="0.25">
      <c r="K26009" s="11"/>
      <c r="L26009" s="11"/>
      <c r="N26009" s="11"/>
      <c r="O26009" s="11"/>
      <c r="P26009" s="11"/>
      <c r="Q26009" s="11"/>
      <c r="R26009" s="11"/>
      <c r="S26009" s="11"/>
      <c r="T26009" s="11"/>
      <c r="U26009" s="11"/>
      <c r="V26009" s="11"/>
      <c r="W26009" s="11"/>
      <c r="X26009" s="11"/>
      <c r="Y26009" s="11"/>
      <c r="Z26009" s="11"/>
      <c r="BE26009"/>
      <c r="BF26009"/>
      <c r="BG26009"/>
    </row>
    <row r="26010" spans="11:59" x14ac:dyDescent="0.25">
      <c r="K26010" s="11"/>
      <c r="L26010" s="11"/>
      <c r="N26010" s="11"/>
      <c r="O26010" s="11"/>
      <c r="P26010" s="11"/>
      <c r="Q26010" s="11"/>
      <c r="R26010" s="11"/>
      <c r="S26010" s="11"/>
      <c r="T26010" s="11"/>
      <c r="U26010" s="11"/>
      <c r="V26010" s="11"/>
      <c r="W26010" s="11"/>
      <c r="X26010" s="11"/>
      <c r="Y26010" s="11"/>
      <c r="Z26010" s="11"/>
      <c r="BE26010"/>
      <c r="BF26010"/>
      <c r="BG26010"/>
    </row>
    <row r="26011" spans="11:59" x14ac:dyDescent="0.25">
      <c r="K26011" s="11"/>
      <c r="L26011" s="11"/>
      <c r="N26011" s="11"/>
      <c r="O26011" s="11"/>
      <c r="P26011" s="11"/>
      <c r="Q26011" s="11"/>
      <c r="R26011" s="11"/>
      <c r="S26011" s="11"/>
      <c r="T26011" s="11"/>
      <c r="U26011" s="11"/>
      <c r="V26011" s="11"/>
      <c r="W26011" s="11"/>
      <c r="X26011" s="11"/>
      <c r="Y26011" s="11"/>
      <c r="Z26011" s="11"/>
      <c r="BE26011"/>
      <c r="BF26011"/>
      <c r="BG26011"/>
    </row>
    <row r="26012" spans="11:59" x14ac:dyDescent="0.25">
      <c r="K26012" s="11"/>
      <c r="L26012" s="11"/>
      <c r="N26012" s="11"/>
      <c r="O26012" s="11"/>
      <c r="P26012" s="11"/>
      <c r="Q26012" s="11"/>
      <c r="R26012" s="11"/>
      <c r="S26012" s="11"/>
      <c r="T26012" s="11"/>
      <c r="U26012" s="11"/>
      <c r="V26012" s="11"/>
      <c r="W26012" s="11"/>
      <c r="X26012" s="11"/>
      <c r="Y26012" s="11"/>
      <c r="Z26012" s="11"/>
      <c r="BE26012"/>
      <c r="BF26012"/>
      <c r="BG26012"/>
    </row>
    <row r="26013" spans="11:59" x14ac:dyDescent="0.25">
      <c r="K26013" s="11"/>
      <c r="L26013" s="11"/>
      <c r="N26013" s="11"/>
      <c r="O26013" s="11"/>
      <c r="P26013" s="11"/>
      <c r="Q26013" s="11"/>
      <c r="R26013" s="11"/>
      <c r="S26013" s="11"/>
      <c r="T26013" s="11"/>
      <c r="U26013" s="11"/>
      <c r="V26013" s="11"/>
      <c r="W26013" s="11"/>
      <c r="X26013" s="11"/>
      <c r="Y26013" s="11"/>
      <c r="Z26013" s="11"/>
      <c r="BE26013"/>
      <c r="BF26013"/>
      <c r="BG26013"/>
    </row>
    <row r="26014" spans="11:59" x14ac:dyDescent="0.25">
      <c r="K26014" s="11"/>
      <c r="L26014" s="11"/>
      <c r="N26014" s="11"/>
      <c r="O26014" s="11"/>
      <c r="P26014" s="11"/>
      <c r="Q26014" s="11"/>
      <c r="R26014" s="11"/>
      <c r="S26014" s="11"/>
      <c r="T26014" s="11"/>
      <c r="U26014" s="11"/>
      <c r="V26014" s="11"/>
      <c r="W26014" s="11"/>
      <c r="X26014" s="11"/>
      <c r="Y26014" s="11"/>
      <c r="Z26014" s="11"/>
      <c r="BE26014"/>
      <c r="BF26014"/>
      <c r="BG26014"/>
    </row>
    <row r="26015" spans="11:59" x14ac:dyDescent="0.25">
      <c r="K26015" s="11"/>
      <c r="L26015" s="11"/>
      <c r="N26015" s="11"/>
      <c r="O26015" s="11"/>
      <c r="P26015" s="11"/>
      <c r="Q26015" s="11"/>
      <c r="R26015" s="11"/>
      <c r="S26015" s="11"/>
      <c r="T26015" s="11"/>
      <c r="U26015" s="11"/>
      <c r="V26015" s="11"/>
      <c r="W26015" s="11"/>
      <c r="X26015" s="11"/>
      <c r="Y26015" s="11"/>
      <c r="Z26015" s="11"/>
      <c r="BE26015"/>
      <c r="BF26015"/>
      <c r="BG26015"/>
    </row>
    <row r="26016" spans="11:59" x14ac:dyDescent="0.25">
      <c r="K26016" s="11"/>
      <c r="L26016" s="11"/>
      <c r="N26016" s="11"/>
      <c r="O26016" s="11"/>
      <c r="P26016" s="11"/>
      <c r="Q26016" s="11"/>
      <c r="R26016" s="11"/>
      <c r="S26016" s="11"/>
      <c r="T26016" s="11"/>
      <c r="U26016" s="11"/>
      <c r="V26016" s="11"/>
      <c r="W26016" s="11"/>
      <c r="X26016" s="11"/>
      <c r="Y26016" s="11"/>
      <c r="Z26016" s="11"/>
      <c r="BE26016"/>
      <c r="BF26016"/>
      <c r="BG26016"/>
    </row>
    <row r="26017" spans="11:59" x14ac:dyDescent="0.25">
      <c r="K26017" s="11"/>
      <c r="L26017" s="11"/>
      <c r="N26017" s="11"/>
      <c r="O26017" s="11"/>
      <c r="P26017" s="11"/>
      <c r="Q26017" s="11"/>
      <c r="R26017" s="11"/>
      <c r="S26017" s="11"/>
      <c r="T26017" s="11"/>
      <c r="U26017" s="11"/>
      <c r="V26017" s="11"/>
      <c r="W26017" s="11"/>
      <c r="X26017" s="11"/>
      <c r="Y26017" s="11"/>
      <c r="Z26017" s="11"/>
      <c r="BE26017"/>
      <c r="BF26017"/>
      <c r="BG26017"/>
    </row>
    <row r="26018" spans="11:59" x14ac:dyDescent="0.25">
      <c r="K26018" s="11"/>
      <c r="L26018" s="11"/>
      <c r="N26018" s="11"/>
      <c r="O26018" s="11"/>
      <c r="P26018" s="11"/>
      <c r="Q26018" s="11"/>
      <c r="R26018" s="11"/>
      <c r="S26018" s="11"/>
      <c r="T26018" s="11"/>
      <c r="U26018" s="11"/>
      <c r="V26018" s="11"/>
      <c r="W26018" s="11"/>
      <c r="X26018" s="11"/>
      <c r="Y26018" s="11"/>
      <c r="Z26018" s="11"/>
      <c r="BE26018"/>
      <c r="BF26018"/>
      <c r="BG26018"/>
    </row>
    <row r="26019" spans="11:59" x14ac:dyDescent="0.25">
      <c r="K26019" s="11"/>
      <c r="L26019" s="11"/>
      <c r="N26019" s="11"/>
      <c r="O26019" s="11"/>
      <c r="P26019" s="11"/>
      <c r="Q26019" s="11"/>
      <c r="R26019" s="11"/>
      <c r="S26019" s="11"/>
      <c r="T26019" s="11"/>
      <c r="U26019" s="11"/>
      <c r="V26019" s="11"/>
      <c r="W26019" s="11"/>
      <c r="X26019" s="11"/>
      <c r="Y26019" s="11"/>
      <c r="Z26019" s="11"/>
      <c r="BE26019"/>
      <c r="BF26019"/>
      <c r="BG26019"/>
    </row>
    <row r="26020" spans="11:59" x14ac:dyDescent="0.25">
      <c r="K26020" s="11"/>
      <c r="L26020" s="11"/>
      <c r="N26020" s="11"/>
      <c r="O26020" s="11"/>
      <c r="P26020" s="11"/>
      <c r="Q26020" s="11"/>
      <c r="R26020" s="11"/>
      <c r="S26020" s="11"/>
      <c r="T26020" s="11"/>
      <c r="U26020" s="11"/>
      <c r="V26020" s="11"/>
      <c r="W26020" s="11"/>
      <c r="X26020" s="11"/>
      <c r="Y26020" s="11"/>
      <c r="Z26020" s="11"/>
      <c r="BE26020"/>
      <c r="BF26020"/>
      <c r="BG26020"/>
    </row>
    <row r="26021" spans="11:59" x14ac:dyDescent="0.25">
      <c r="K26021" s="11"/>
      <c r="L26021" s="11"/>
      <c r="N26021" s="11"/>
      <c r="O26021" s="11"/>
      <c r="P26021" s="11"/>
      <c r="Q26021" s="11"/>
      <c r="R26021" s="11"/>
      <c r="S26021" s="11"/>
      <c r="T26021" s="11"/>
      <c r="U26021" s="11"/>
      <c r="V26021" s="11"/>
      <c r="W26021" s="11"/>
      <c r="X26021" s="11"/>
      <c r="Y26021" s="11"/>
      <c r="Z26021" s="11"/>
      <c r="BE26021"/>
      <c r="BF26021"/>
      <c r="BG26021"/>
    </row>
    <row r="26022" spans="11:59" x14ac:dyDescent="0.25">
      <c r="K26022" s="11"/>
      <c r="L26022" s="11"/>
      <c r="N26022" s="11"/>
      <c r="O26022" s="11"/>
      <c r="P26022" s="11"/>
      <c r="Q26022" s="11"/>
      <c r="R26022" s="11"/>
      <c r="S26022" s="11"/>
      <c r="T26022" s="11"/>
      <c r="U26022" s="11"/>
      <c r="V26022" s="11"/>
      <c r="W26022" s="11"/>
      <c r="X26022" s="11"/>
      <c r="Y26022" s="11"/>
      <c r="Z26022" s="11"/>
      <c r="BE26022"/>
      <c r="BF26022"/>
      <c r="BG26022"/>
    </row>
    <row r="26023" spans="11:59" x14ac:dyDescent="0.25">
      <c r="K26023" s="11"/>
      <c r="L26023" s="11"/>
      <c r="N26023" s="11"/>
      <c r="O26023" s="11"/>
      <c r="P26023" s="11"/>
      <c r="Q26023" s="11"/>
      <c r="R26023" s="11"/>
      <c r="S26023" s="11"/>
      <c r="T26023" s="11"/>
      <c r="U26023" s="11"/>
      <c r="V26023" s="11"/>
      <c r="W26023" s="11"/>
      <c r="X26023" s="11"/>
      <c r="Y26023" s="11"/>
      <c r="Z26023" s="11"/>
      <c r="BE26023"/>
      <c r="BF26023"/>
      <c r="BG26023"/>
    </row>
    <row r="26024" spans="11:59" x14ac:dyDescent="0.25">
      <c r="K26024" s="11"/>
      <c r="L26024" s="11"/>
      <c r="N26024" s="11"/>
      <c r="O26024" s="11"/>
      <c r="P26024" s="11"/>
      <c r="Q26024" s="11"/>
      <c r="R26024" s="11"/>
      <c r="S26024" s="11"/>
      <c r="T26024" s="11"/>
      <c r="U26024" s="11"/>
      <c r="V26024" s="11"/>
      <c r="W26024" s="11"/>
      <c r="X26024" s="11"/>
      <c r="Y26024" s="11"/>
      <c r="Z26024" s="11"/>
      <c r="BE26024"/>
      <c r="BF26024"/>
      <c r="BG26024"/>
    </row>
    <row r="26025" spans="11:59" x14ac:dyDescent="0.25">
      <c r="K26025" s="11"/>
      <c r="L26025" s="11"/>
      <c r="N26025" s="11"/>
      <c r="O26025" s="11"/>
      <c r="P26025" s="11"/>
      <c r="Q26025" s="11"/>
      <c r="R26025" s="11"/>
      <c r="S26025" s="11"/>
      <c r="T26025" s="11"/>
      <c r="U26025" s="11"/>
      <c r="V26025" s="11"/>
      <c r="W26025" s="11"/>
      <c r="X26025" s="11"/>
      <c r="Y26025" s="11"/>
      <c r="Z26025" s="11"/>
      <c r="BE26025"/>
      <c r="BF26025"/>
      <c r="BG26025"/>
    </row>
    <row r="26026" spans="11:59" x14ac:dyDescent="0.25">
      <c r="K26026" s="11"/>
      <c r="L26026" s="11"/>
      <c r="N26026" s="11"/>
      <c r="O26026" s="11"/>
      <c r="P26026" s="11"/>
      <c r="Q26026" s="11"/>
      <c r="R26026" s="11"/>
      <c r="S26026" s="11"/>
      <c r="T26026" s="11"/>
      <c r="U26026" s="11"/>
      <c r="V26026" s="11"/>
      <c r="W26026" s="11"/>
      <c r="X26026" s="11"/>
      <c r="Y26026" s="11"/>
      <c r="Z26026" s="11"/>
      <c r="BE26026"/>
      <c r="BF26026"/>
      <c r="BG26026"/>
    </row>
    <row r="26027" spans="11:59" x14ac:dyDescent="0.25">
      <c r="K26027" s="11"/>
      <c r="L26027" s="11"/>
      <c r="N26027" s="11"/>
      <c r="O26027" s="11"/>
      <c r="P26027" s="11"/>
      <c r="Q26027" s="11"/>
      <c r="R26027" s="11"/>
      <c r="S26027" s="11"/>
      <c r="T26027" s="11"/>
      <c r="U26027" s="11"/>
      <c r="V26027" s="11"/>
      <c r="W26027" s="11"/>
      <c r="X26027" s="11"/>
      <c r="Y26027" s="11"/>
      <c r="Z26027" s="11"/>
      <c r="BE26027"/>
      <c r="BF26027"/>
      <c r="BG26027"/>
    </row>
    <row r="26028" spans="11:59" x14ac:dyDescent="0.25">
      <c r="K26028" s="11"/>
      <c r="L26028" s="11"/>
      <c r="N26028" s="11"/>
      <c r="O26028" s="11"/>
      <c r="P26028" s="11"/>
      <c r="Q26028" s="11"/>
      <c r="R26028" s="11"/>
      <c r="S26028" s="11"/>
      <c r="T26028" s="11"/>
      <c r="U26028" s="11"/>
      <c r="V26028" s="11"/>
      <c r="W26028" s="11"/>
      <c r="X26028" s="11"/>
      <c r="Y26028" s="11"/>
      <c r="Z26028" s="11"/>
      <c r="BE26028"/>
      <c r="BF26028"/>
      <c r="BG26028"/>
    </row>
    <row r="26029" spans="11:59" x14ac:dyDescent="0.25">
      <c r="K26029" s="11"/>
      <c r="L26029" s="11"/>
      <c r="N26029" s="11"/>
      <c r="O26029" s="11"/>
      <c r="P26029" s="11"/>
      <c r="Q26029" s="11"/>
      <c r="R26029" s="11"/>
      <c r="S26029" s="11"/>
      <c r="T26029" s="11"/>
      <c r="U26029" s="11"/>
      <c r="V26029" s="11"/>
      <c r="W26029" s="11"/>
      <c r="X26029" s="11"/>
      <c r="Y26029" s="11"/>
      <c r="Z26029" s="11"/>
      <c r="BE26029"/>
      <c r="BF26029"/>
      <c r="BG26029"/>
    </row>
    <row r="26030" spans="11:59" x14ac:dyDescent="0.25">
      <c r="K26030" s="11"/>
      <c r="L26030" s="11"/>
      <c r="N26030" s="11"/>
      <c r="O26030" s="11"/>
      <c r="P26030" s="11"/>
      <c r="Q26030" s="11"/>
      <c r="R26030" s="11"/>
      <c r="S26030" s="11"/>
      <c r="T26030" s="11"/>
      <c r="U26030" s="11"/>
      <c r="V26030" s="11"/>
      <c r="W26030" s="11"/>
      <c r="X26030" s="11"/>
      <c r="Y26030" s="11"/>
      <c r="Z26030" s="11"/>
      <c r="BE26030"/>
      <c r="BF26030"/>
      <c r="BG26030"/>
    </row>
    <row r="26031" spans="11:59" x14ac:dyDescent="0.25">
      <c r="K26031" s="11"/>
      <c r="L26031" s="11"/>
      <c r="N26031" s="11"/>
      <c r="O26031" s="11"/>
      <c r="P26031" s="11"/>
      <c r="Q26031" s="11"/>
      <c r="R26031" s="11"/>
      <c r="S26031" s="11"/>
      <c r="T26031" s="11"/>
      <c r="U26031" s="11"/>
      <c r="V26031" s="11"/>
      <c r="W26031" s="11"/>
      <c r="X26031" s="11"/>
      <c r="Y26031" s="11"/>
      <c r="Z26031" s="11"/>
      <c r="BE26031"/>
      <c r="BF26031"/>
      <c r="BG26031"/>
    </row>
    <row r="26032" spans="11:59" x14ac:dyDescent="0.25">
      <c r="K26032" s="11"/>
      <c r="L26032" s="11"/>
      <c r="N26032" s="11"/>
      <c r="O26032" s="11"/>
      <c r="P26032" s="11"/>
      <c r="Q26032" s="11"/>
      <c r="R26032" s="11"/>
      <c r="S26032" s="11"/>
      <c r="T26032" s="11"/>
      <c r="U26032" s="11"/>
      <c r="V26032" s="11"/>
      <c r="W26032" s="11"/>
      <c r="X26032" s="11"/>
      <c r="Y26032" s="11"/>
      <c r="Z26032" s="11"/>
      <c r="BE26032"/>
      <c r="BF26032"/>
      <c r="BG26032"/>
    </row>
    <row r="26033" spans="11:59" x14ac:dyDescent="0.25">
      <c r="K26033" s="11"/>
      <c r="L26033" s="11"/>
      <c r="N26033" s="11"/>
      <c r="O26033" s="11"/>
      <c r="P26033" s="11"/>
      <c r="Q26033" s="11"/>
      <c r="R26033" s="11"/>
      <c r="S26033" s="11"/>
      <c r="T26033" s="11"/>
      <c r="U26033" s="11"/>
      <c r="V26033" s="11"/>
      <c r="W26033" s="11"/>
      <c r="X26033" s="11"/>
      <c r="Y26033" s="11"/>
      <c r="Z26033" s="11"/>
      <c r="BE26033"/>
      <c r="BF26033"/>
      <c r="BG26033"/>
    </row>
    <row r="26034" spans="11:59" x14ac:dyDescent="0.25">
      <c r="K26034" s="11"/>
      <c r="L26034" s="11"/>
      <c r="N26034" s="11"/>
      <c r="O26034" s="11"/>
      <c r="P26034" s="11"/>
      <c r="Q26034" s="11"/>
      <c r="R26034" s="11"/>
      <c r="S26034" s="11"/>
      <c r="T26034" s="11"/>
      <c r="U26034" s="11"/>
      <c r="V26034" s="11"/>
      <c r="W26034" s="11"/>
      <c r="X26034" s="11"/>
      <c r="Y26034" s="11"/>
      <c r="Z26034" s="11"/>
      <c r="BE26034"/>
      <c r="BF26034"/>
      <c r="BG26034"/>
    </row>
    <row r="26035" spans="11:59" x14ac:dyDescent="0.25">
      <c r="K26035" s="11"/>
      <c r="L26035" s="11"/>
      <c r="N26035" s="11"/>
      <c r="O26035" s="11"/>
      <c r="P26035" s="11"/>
      <c r="Q26035" s="11"/>
      <c r="R26035" s="11"/>
      <c r="S26035" s="11"/>
      <c r="T26035" s="11"/>
      <c r="U26035" s="11"/>
      <c r="V26035" s="11"/>
      <c r="W26035" s="11"/>
      <c r="X26035" s="11"/>
      <c r="Y26035" s="11"/>
      <c r="Z26035" s="11"/>
      <c r="BE26035"/>
      <c r="BF26035"/>
      <c r="BG26035"/>
    </row>
    <row r="26036" spans="11:59" x14ac:dyDescent="0.25">
      <c r="K26036" s="11"/>
      <c r="L26036" s="11"/>
      <c r="N26036" s="11"/>
      <c r="O26036" s="11"/>
      <c r="P26036" s="11"/>
      <c r="Q26036" s="11"/>
      <c r="R26036" s="11"/>
      <c r="S26036" s="11"/>
      <c r="T26036" s="11"/>
      <c r="U26036" s="11"/>
      <c r="V26036" s="11"/>
      <c r="W26036" s="11"/>
      <c r="X26036" s="11"/>
      <c r="Y26036" s="11"/>
      <c r="Z26036" s="11"/>
      <c r="BE26036"/>
      <c r="BF26036"/>
      <c r="BG26036"/>
    </row>
    <row r="26037" spans="11:59" x14ac:dyDescent="0.25">
      <c r="K26037" s="11"/>
      <c r="L26037" s="11"/>
      <c r="N26037" s="11"/>
      <c r="O26037" s="11"/>
      <c r="P26037" s="11"/>
      <c r="Q26037" s="11"/>
      <c r="R26037" s="11"/>
      <c r="S26037" s="11"/>
      <c r="T26037" s="11"/>
      <c r="U26037" s="11"/>
      <c r="V26037" s="11"/>
      <c r="W26037" s="11"/>
      <c r="X26037" s="11"/>
      <c r="Y26037" s="11"/>
      <c r="Z26037" s="11"/>
      <c r="BE26037"/>
      <c r="BF26037"/>
      <c r="BG26037"/>
    </row>
    <row r="26038" spans="11:59" x14ac:dyDescent="0.25">
      <c r="K26038" s="11"/>
      <c r="L26038" s="11"/>
      <c r="N26038" s="11"/>
      <c r="O26038" s="11"/>
      <c r="P26038" s="11"/>
      <c r="Q26038" s="11"/>
      <c r="R26038" s="11"/>
      <c r="S26038" s="11"/>
      <c r="T26038" s="11"/>
      <c r="U26038" s="11"/>
      <c r="V26038" s="11"/>
      <c r="W26038" s="11"/>
      <c r="X26038" s="11"/>
      <c r="Y26038" s="11"/>
      <c r="Z26038" s="11"/>
      <c r="BE26038"/>
      <c r="BF26038"/>
      <c r="BG26038"/>
    </row>
    <row r="26039" spans="11:59" x14ac:dyDescent="0.25">
      <c r="K26039" s="11"/>
      <c r="L26039" s="11"/>
      <c r="N26039" s="11"/>
      <c r="O26039" s="11"/>
      <c r="P26039" s="11"/>
      <c r="Q26039" s="11"/>
      <c r="R26039" s="11"/>
      <c r="S26039" s="11"/>
      <c r="T26039" s="11"/>
      <c r="U26039" s="11"/>
      <c r="V26039" s="11"/>
      <c r="W26039" s="11"/>
      <c r="X26039" s="11"/>
      <c r="Y26039" s="11"/>
      <c r="Z26039" s="11"/>
      <c r="BE26039"/>
      <c r="BF26039"/>
      <c r="BG26039"/>
    </row>
    <row r="26040" spans="11:59" x14ac:dyDescent="0.25">
      <c r="K26040" s="11"/>
      <c r="L26040" s="11"/>
      <c r="N26040" s="11"/>
      <c r="O26040" s="11"/>
      <c r="P26040" s="11"/>
      <c r="Q26040" s="11"/>
      <c r="R26040" s="11"/>
      <c r="S26040" s="11"/>
      <c r="T26040" s="11"/>
      <c r="U26040" s="11"/>
      <c r="V26040" s="11"/>
      <c r="W26040" s="11"/>
      <c r="X26040" s="11"/>
      <c r="Y26040" s="11"/>
      <c r="Z26040" s="11"/>
      <c r="BE26040"/>
      <c r="BF26040"/>
      <c r="BG26040"/>
    </row>
    <row r="26041" spans="11:59" x14ac:dyDescent="0.25">
      <c r="K26041" s="11"/>
      <c r="L26041" s="11"/>
      <c r="N26041" s="11"/>
      <c r="O26041" s="11"/>
      <c r="P26041" s="11"/>
      <c r="Q26041" s="11"/>
      <c r="R26041" s="11"/>
      <c r="S26041" s="11"/>
      <c r="T26041" s="11"/>
      <c r="U26041" s="11"/>
      <c r="V26041" s="11"/>
      <c r="W26041" s="11"/>
      <c r="X26041" s="11"/>
      <c r="Y26041" s="11"/>
      <c r="Z26041" s="11"/>
      <c r="BE26041"/>
      <c r="BF26041"/>
      <c r="BG26041"/>
    </row>
    <row r="26042" spans="11:59" x14ac:dyDescent="0.25">
      <c r="K26042" s="11"/>
      <c r="L26042" s="11"/>
      <c r="N26042" s="11"/>
      <c r="O26042" s="11"/>
      <c r="P26042" s="11"/>
      <c r="Q26042" s="11"/>
      <c r="R26042" s="11"/>
      <c r="S26042" s="11"/>
      <c r="T26042" s="11"/>
      <c r="U26042" s="11"/>
      <c r="V26042" s="11"/>
      <c r="W26042" s="11"/>
      <c r="X26042" s="11"/>
      <c r="Y26042" s="11"/>
      <c r="Z26042" s="11"/>
      <c r="BE26042"/>
      <c r="BF26042"/>
      <c r="BG26042"/>
    </row>
    <row r="26043" spans="11:59" x14ac:dyDescent="0.25">
      <c r="K26043" s="11"/>
      <c r="L26043" s="11"/>
      <c r="N26043" s="11"/>
      <c r="O26043" s="11"/>
      <c r="P26043" s="11"/>
      <c r="Q26043" s="11"/>
      <c r="R26043" s="11"/>
      <c r="S26043" s="11"/>
      <c r="T26043" s="11"/>
      <c r="U26043" s="11"/>
      <c r="V26043" s="11"/>
      <c r="W26043" s="11"/>
      <c r="X26043" s="11"/>
      <c r="Y26043" s="11"/>
      <c r="Z26043" s="11"/>
      <c r="BE26043"/>
      <c r="BF26043"/>
      <c r="BG26043"/>
    </row>
    <row r="26044" spans="11:59" x14ac:dyDescent="0.25">
      <c r="K26044" s="11"/>
      <c r="L26044" s="11"/>
      <c r="N26044" s="11"/>
      <c r="O26044" s="11"/>
      <c r="P26044" s="11"/>
      <c r="Q26044" s="11"/>
      <c r="R26044" s="11"/>
      <c r="S26044" s="11"/>
      <c r="T26044" s="11"/>
      <c r="U26044" s="11"/>
      <c r="V26044" s="11"/>
      <c r="W26044" s="11"/>
      <c r="X26044" s="11"/>
      <c r="Y26044" s="11"/>
      <c r="Z26044" s="11"/>
      <c r="BE26044"/>
      <c r="BF26044"/>
      <c r="BG26044"/>
    </row>
    <row r="26045" spans="11:59" x14ac:dyDescent="0.25">
      <c r="K26045" s="11"/>
      <c r="L26045" s="11"/>
      <c r="N26045" s="11"/>
      <c r="O26045" s="11"/>
      <c r="P26045" s="11"/>
      <c r="Q26045" s="11"/>
      <c r="R26045" s="11"/>
      <c r="S26045" s="11"/>
      <c r="T26045" s="11"/>
      <c r="U26045" s="11"/>
      <c r="V26045" s="11"/>
      <c r="W26045" s="11"/>
      <c r="X26045" s="11"/>
      <c r="Y26045" s="11"/>
      <c r="Z26045" s="11"/>
      <c r="BE26045"/>
      <c r="BF26045"/>
      <c r="BG26045"/>
    </row>
    <row r="26046" spans="11:59" x14ac:dyDescent="0.25">
      <c r="K26046" s="11"/>
      <c r="L26046" s="11"/>
      <c r="N26046" s="11"/>
      <c r="O26046" s="11"/>
      <c r="P26046" s="11"/>
      <c r="Q26046" s="11"/>
      <c r="R26046" s="11"/>
      <c r="S26046" s="11"/>
      <c r="T26046" s="11"/>
      <c r="U26046" s="11"/>
      <c r="V26046" s="11"/>
      <c r="W26046" s="11"/>
      <c r="X26046" s="11"/>
      <c r="Y26046" s="11"/>
      <c r="Z26046" s="11"/>
      <c r="BE26046"/>
      <c r="BF26046"/>
      <c r="BG26046"/>
    </row>
    <row r="26047" spans="11:59" x14ac:dyDescent="0.25">
      <c r="K26047" s="11"/>
      <c r="L26047" s="11"/>
      <c r="N26047" s="11"/>
      <c r="O26047" s="11"/>
      <c r="P26047" s="11"/>
      <c r="Q26047" s="11"/>
      <c r="R26047" s="11"/>
      <c r="S26047" s="11"/>
      <c r="T26047" s="11"/>
      <c r="U26047" s="11"/>
      <c r="V26047" s="11"/>
      <c r="W26047" s="11"/>
      <c r="X26047" s="11"/>
      <c r="Y26047" s="11"/>
      <c r="Z26047" s="11"/>
      <c r="BE26047"/>
      <c r="BF26047"/>
      <c r="BG26047"/>
    </row>
    <row r="26048" spans="11:59" x14ac:dyDescent="0.25">
      <c r="K26048" s="11"/>
      <c r="L26048" s="11"/>
      <c r="N26048" s="11"/>
      <c r="O26048" s="11"/>
      <c r="P26048" s="11"/>
      <c r="Q26048" s="11"/>
      <c r="R26048" s="11"/>
      <c r="S26048" s="11"/>
      <c r="T26048" s="11"/>
      <c r="U26048" s="11"/>
      <c r="V26048" s="11"/>
      <c r="W26048" s="11"/>
      <c r="X26048" s="11"/>
      <c r="Y26048" s="11"/>
      <c r="Z26048" s="11"/>
      <c r="BE26048"/>
      <c r="BF26048"/>
      <c r="BG26048"/>
    </row>
    <row r="26049" spans="11:59" x14ac:dyDescent="0.25">
      <c r="K26049" s="11"/>
      <c r="L26049" s="11"/>
      <c r="N26049" s="11"/>
      <c r="O26049" s="11"/>
      <c r="P26049" s="11"/>
      <c r="Q26049" s="11"/>
      <c r="R26049" s="11"/>
      <c r="S26049" s="11"/>
      <c r="T26049" s="11"/>
      <c r="U26049" s="11"/>
      <c r="V26049" s="11"/>
      <c r="W26049" s="11"/>
      <c r="X26049" s="11"/>
      <c r="Y26049" s="11"/>
      <c r="Z26049" s="11"/>
      <c r="BE26049"/>
      <c r="BF26049"/>
      <c r="BG26049"/>
    </row>
    <row r="26050" spans="11:59" x14ac:dyDescent="0.25">
      <c r="K26050" s="11"/>
      <c r="L26050" s="11"/>
      <c r="N26050" s="11"/>
      <c r="O26050" s="11"/>
      <c r="P26050" s="11"/>
      <c r="Q26050" s="11"/>
      <c r="R26050" s="11"/>
      <c r="S26050" s="11"/>
      <c r="T26050" s="11"/>
      <c r="U26050" s="11"/>
      <c r="V26050" s="11"/>
      <c r="W26050" s="11"/>
      <c r="X26050" s="11"/>
      <c r="Y26050" s="11"/>
      <c r="Z26050" s="11"/>
      <c r="BE26050"/>
      <c r="BF26050"/>
      <c r="BG26050"/>
    </row>
    <row r="26051" spans="11:59" x14ac:dyDescent="0.25">
      <c r="K26051" s="11"/>
      <c r="L26051" s="11"/>
      <c r="N26051" s="11"/>
      <c r="O26051" s="11"/>
      <c r="P26051" s="11"/>
      <c r="Q26051" s="11"/>
      <c r="R26051" s="11"/>
      <c r="S26051" s="11"/>
      <c r="T26051" s="11"/>
      <c r="U26051" s="11"/>
      <c r="V26051" s="11"/>
      <c r="W26051" s="11"/>
      <c r="X26051" s="11"/>
      <c r="Y26051" s="11"/>
      <c r="Z26051" s="11"/>
      <c r="BE26051"/>
      <c r="BF26051"/>
      <c r="BG26051"/>
    </row>
    <row r="26052" spans="11:59" x14ac:dyDescent="0.25">
      <c r="K26052" s="11"/>
      <c r="L26052" s="11"/>
      <c r="N26052" s="11"/>
      <c r="O26052" s="11"/>
      <c r="P26052" s="11"/>
      <c r="Q26052" s="11"/>
      <c r="R26052" s="11"/>
      <c r="S26052" s="11"/>
      <c r="T26052" s="11"/>
      <c r="U26052" s="11"/>
      <c r="V26052" s="11"/>
      <c r="W26052" s="11"/>
      <c r="X26052" s="11"/>
      <c r="Y26052" s="11"/>
      <c r="Z26052" s="11"/>
      <c r="BE26052"/>
      <c r="BF26052"/>
      <c r="BG26052"/>
    </row>
    <row r="26053" spans="11:59" x14ac:dyDescent="0.25">
      <c r="K26053" s="11"/>
      <c r="L26053" s="11"/>
      <c r="N26053" s="11"/>
      <c r="O26053" s="11"/>
      <c r="P26053" s="11"/>
      <c r="Q26053" s="11"/>
      <c r="R26053" s="11"/>
      <c r="S26053" s="11"/>
      <c r="T26053" s="11"/>
      <c r="U26053" s="11"/>
      <c r="V26053" s="11"/>
      <c r="W26053" s="11"/>
      <c r="X26053" s="11"/>
      <c r="Y26053" s="11"/>
      <c r="Z26053" s="11"/>
      <c r="BE26053"/>
      <c r="BF26053"/>
      <c r="BG26053"/>
    </row>
    <row r="26054" spans="11:59" x14ac:dyDescent="0.25">
      <c r="K26054" s="11"/>
      <c r="L26054" s="11"/>
      <c r="N26054" s="11"/>
      <c r="O26054" s="11"/>
      <c r="P26054" s="11"/>
      <c r="Q26054" s="11"/>
      <c r="R26054" s="11"/>
      <c r="S26054" s="11"/>
      <c r="T26054" s="11"/>
      <c r="U26054" s="11"/>
      <c r="V26054" s="11"/>
      <c r="W26054" s="11"/>
      <c r="X26054" s="11"/>
      <c r="Y26054" s="11"/>
      <c r="Z26054" s="11"/>
      <c r="BE26054"/>
      <c r="BF26054"/>
      <c r="BG26054"/>
    </row>
    <row r="26055" spans="11:59" x14ac:dyDescent="0.25">
      <c r="K26055" s="11"/>
      <c r="L26055" s="11"/>
      <c r="N26055" s="11"/>
      <c r="O26055" s="11"/>
      <c r="P26055" s="11"/>
      <c r="Q26055" s="11"/>
      <c r="R26055" s="11"/>
      <c r="S26055" s="11"/>
      <c r="T26055" s="11"/>
      <c r="U26055" s="11"/>
      <c r="V26055" s="11"/>
      <c r="W26055" s="11"/>
      <c r="X26055" s="11"/>
      <c r="Y26055" s="11"/>
      <c r="Z26055" s="11"/>
      <c r="BE26055"/>
      <c r="BF26055"/>
      <c r="BG26055"/>
    </row>
    <row r="26056" spans="11:59" x14ac:dyDescent="0.25">
      <c r="K26056" s="11"/>
      <c r="L26056" s="11"/>
      <c r="N26056" s="11"/>
      <c r="O26056" s="11"/>
      <c r="P26056" s="11"/>
      <c r="Q26056" s="11"/>
      <c r="R26056" s="11"/>
      <c r="S26056" s="11"/>
      <c r="T26056" s="11"/>
      <c r="U26056" s="11"/>
      <c r="V26056" s="11"/>
      <c r="W26056" s="11"/>
      <c r="X26056" s="11"/>
      <c r="Y26056" s="11"/>
      <c r="Z26056" s="11"/>
      <c r="BE26056"/>
      <c r="BF26056"/>
      <c r="BG26056"/>
    </row>
    <row r="26057" spans="11:59" x14ac:dyDescent="0.25">
      <c r="K26057" s="11"/>
      <c r="L26057" s="11"/>
      <c r="N26057" s="11"/>
      <c r="O26057" s="11"/>
      <c r="P26057" s="11"/>
      <c r="Q26057" s="11"/>
      <c r="R26057" s="11"/>
      <c r="S26057" s="11"/>
      <c r="T26057" s="11"/>
      <c r="U26057" s="11"/>
      <c r="V26057" s="11"/>
      <c r="W26057" s="11"/>
      <c r="X26057" s="11"/>
      <c r="Y26057" s="11"/>
      <c r="Z26057" s="11"/>
      <c r="BE26057"/>
      <c r="BF26057"/>
      <c r="BG26057"/>
    </row>
    <row r="26058" spans="11:59" x14ac:dyDescent="0.25">
      <c r="K26058" s="11"/>
      <c r="L26058" s="11"/>
      <c r="N26058" s="11"/>
      <c r="O26058" s="11"/>
      <c r="P26058" s="11"/>
      <c r="Q26058" s="11"/>
      <c r="R26058" s="11"/>
      <c r="S26058" s="11"/>
      <c r="T26058" s="11"/>
      <c r="U26058" s="11"/>
      <c r="V26058" s="11"/>
      <c r="W26058" s="11"/>
      <c r="X26058" s="11"/>
      <c r="Y26058" s="11"/>
      <c r="Z26058" s="11"/>
      <c r="BE26058"/>
      <c r="BF26058"/>
      <c r="BG26058"/>
    </row>
    <row r="26059" spans="11:59" x14ac:dyDescent="0.25">
      <c r="K26059" s="11"/>
      <c r="L26059" s="11"/>
      <c r="N26059" s="11"/>
      <c r="O26059" s="11"/>
      <c r="P26059" s="11"/>
      <c r="Q26059" s="11"/>
      <c r="R26059" s="11"/>
      <c r="S26059" s="11"/>
      <c r="T26059" s="11"/>
      <c r="U26059" s="11"/>
      <c r="V26059" s="11"/>
      <c r="W26059" s="11"/>
      <c r="X26059" s="11"/>
      <c r="Y26059" s="11"/>
      <c r="Z26059" s="11"/>
      <c r="BE26059"/>
      <c r="BF26059"/>
      <c r="BG26059"/>
    </row>
    <row r="26060" spans="11:59" x14ac:dyDescent="0.25">
      <c r="K26060" s="11"/>
      <c r="L26060" s="11"/>
      <c r="N26060" s="11"/>
      <c r="O26060" s="11"/>
      <c r="P26060" s="11"/>
      <c r="Q26060" s="11"/>
      <c r="R26060" s="11"/>
      <c r="S26060" s="11"/>
      <c r="T26060" s="11"/>
      <c r="U26060" s="11"/>
      <c r="V26060" s="11"/>
      <c r="W26060" s="11"/>
      <c r="X26060" s="11"/>
      <c r="Y26060" s="11"/>
      <c r="Z26060" s="11"/>
      <c r="BE26060"/>
      <c r="BF26060"/>
      <c r="BG26060"/>
    </row>
    <row r="26061" spans="11:59" x14ac:dyDescent="0.25">
      <c r="K26061" s="11"/>
      <c r="L26061" s="11"/>
      <c r="N26061" s="11"/>
      <c r="O26061" s="11"/>
      <c r="P26061" s="11"/>
      <c r="Q26061" s="11"/>
      <c r="R26061" s="11"/>
      <c r="S26061" s="11"/>
      <c r="T26061" s="11"/>
      <c r="U26061" s="11"/>
      <c r="V26061" s="11"/>
      <c r="W26061" s="11"/>
      <c r="X26061" s="11"/>
      <c r="Y26061" s="11"/>
      <c r="Z26061" s="11"/>
      <c r="BE26061"/>
      <c r="BF26061"/>
      <c r="BG26061"/>
    </row>
    <row r="26062" spans="11:59" x14ac:dyDescent="0.25">
      <c r="K26062" s="11"/>
      <c r="L26062" s="11"/>
      <c r="N26062" s="11"/>
      <c r="O26062" s="11"/>
      <c r="P26062" s="11"/>
      <c r="Q26062" s="11"/>
      <c r="R26062" s="11"/>
      <c r="S26062" s="11"/>
      <c r="T26062" s="11"/>
      <c r="U26062" s="11"/>
      <c r="V26062" s="11"/>
      <c r="W26062" s="11"/>
      <c r="X26062" s="11"/>
      <c r="Y26062" s="11"/>
      <c r="Z26062" s="11"/>
      <c r="BE26062"/>
      <c r="BF26062"/>
      <c r="BG26062"/>
    </row>
    <row r="26063" spans="11:59" x14ac:dyDescent="0.25">
      <c r="K26063" s="11"/>
      <c r="L26063" s="11"/>
      <c r="N26063" s="11"/>
      <c r="O26063" s="11"/>
      <c r="P26063" s="11"/>
      <c r="Q26063" s="11"/>
      <c r="R26063" s="11"/>
      <c r="S26063" s="11"/>
      <c r="T26063" s="11"/>
      <c r="U26063" s="11"/>
      <c r="V26063" s="11"/>
      <c r="W26063" s="11"/>
      <c r="X26063" s="11"/>
      <c r="Y26063" s="11"/>
      <c r="Z26063" s="11"/>
      <c r="BE26063"/>
      <c r="BF26063"/>
      <c r="BG26063"/>
    </row>
    <row r="26064" spans="11:59" x14ac:dyDescent="0.25">
      <c r="K26064" s="11"/>
      <c r="L26064" s="11"/>
      <c r="N26064" s="11"/>
      <c r="O26064" s="11"/>
      <c r="P26064" s="11"/>
      <c r="Q26064" s="11"/>
      <c r="R26064" s="11"/>
      <c r="S26064" s="11"/>
      <c r="T26064" s="11"/>
      <c r="U26064" s="11"/>
      <c r="V26064" s="11"/>
      <c r="W26064" s="11"/>
      <c r="X26064" s="11"/>
      <c r="Y26064" s="11"/>
      <c r="Z26064" s="11"/>
      <c r="BE26064"/>
      <c r="BF26064"/>
      <c r="BG26064"/>
    </row>
    <row r="26065" spans="11:59" x14ac:dyDescent="0.25">
      <c r="K26065" s="11"/>
      <c r="L26065" s="11"/>
      <c r="N26065" s="11"/>
      <c r="O26065" s="11"/>
      <c r="P26065" s="11"/>
      <c r="Q26065" s="11"/>
      <c r="R26065" s="11"/>
      <c r="S26065" s="11"/>
      <c r="T26065" s="11"/>
      <c r="U26065" s="11"/>
      <c r="V26065" s="11"/>
      <c r="W26065" s="11"/>
      <c r="X26065" s="11"/>
      <c r="Y26065" s="11"/>
      <c r="Z26065" s="11"/>
      <c r="BE26065"/>
      <c r="BF26065"/>
      <c r="BG26065"/>
    </row>
    <row r="26066" spans="11:59" x14ac:dyDescent="0.25">
      <c r="K26066" s="11"/>
      <c r="L26066" s="11"/>
      <c r="N26066" s="11"/>
      <c r="O26066" s="11"/>
      <c r="P26066" s="11"/>
      <c r="Q26066" s="11"/>
      <c r="R26066" s="11"/>
      <c r="S26066" s="11"/>
      <c r="T26066" s="11"/>
      <c r="U26066" s="11"/>
      <c r="V26066" s="11"/>
      <c r="W26066" s="11"/>
      <c r="X26066" s="11"/>
      <c r="Y26066" s="11"/>
      <c r="Z26066" s="11"/>
      <c r="BE26066"/>
      <c r="BF26066"/>
      <c r="BG26066"/>
    </row>
    <row r="26067" spans="11:59" x14ac:dyDescent="0.25">
      <c r="K26067" s="11"/>
      <c r="L26067" s="11"/>
      <c r="N26067" s="11"/>
      <c r="O26067" s="11"/>
      <c r="P26067" s="11"/>
      <c r="Q26067" s="11"/>
      <c r="R26067" s="11"/>
      <c r="S26067" s="11"/>
      <c r="T26067" s="11"/>
      <c r="U26067" s="11"/>
      <c r="V26067" s="11"/>
      <c r="W26067" s="11"/>
      <c r="X26067" s="11"/>
      <c r="Y26067" s="11"/>
      <c r="Z26067" s="11"/>
      <c r="BE26067"/>
      <c r="BF26067"/>
      <c r="BG26067"/>
    </row>
    <row r="26068" spans="11:59" x14ac:dyDescent="0.25">
      <c r="K26068" s="11"/>
      <c r="L26068" s="11"/>
      <c r="N26068" s="11"/>
      <c r="O26068" s="11"/>
      <c r="P26068" s="11"/>
      <c r="Q26068" s="11"/>
      <c r="R26068" s="11"/>
      <c r="S26068" s="11"/>
      <c r="T26068" s="11"/>
      <c r="U26068" s="11"/>
      <c r="V26068" s="11"/>
      <c r="W26068" s="11"/>
      <c r="X26068" s="11"/>
      <c r="Y26068" s="11"/>
      <c r="Z26068" s="11"/>
      <c r="BE26068"/>
      <c r="BF26068"/>
      <c r="BG26068"/>
    </row>
    <row r="26069" spans="11:59" x14ac:dyDescent="0.25">
      <c r="K26069" s="11"/>
      <c r="L26069" s="11"/>
      <c r="N26069" s="11"/>
      <c r="O26069" s="11"/>
      <c r="P26069" s="11"/>
      <c r="Q26069" s="11"/>
      <c r="R26069" s="11"/>
      <c r="S26069" s="11"/>
      <c r="T26069" s="11"/>
      <c r="U26069" s="11"/>
      <c r="V26069" s="11"/>
      <c r="W26069" s="11"/>
      <c r="X26069" s="11"/>
      <c r="Y26069" s="11"/>
      <c r="Z26069" s="11"/>
      <c r="BE26069"/>
      <c r="BF26069"/>
      <c r="BG26069"/>
    </row>
    <row r="26070" spans="11:59" x14ac:dyDescent="0.25">
      <c r="K26070" s="11"/>
      <c r="L26070" s="11"/>
      <c r="N26070" s="11"/>
      <c r="O26070" s="11"/>
      <c r="P26070" s="11"/>
      <c r="Q26070" s="11"/>
      <c r="R26070" s="11"/>
      <c r="S26070" s="11"/>
      <c r="T26070" s="11"/>
      <c r="U26070" s="11"/>
      <c r="V26070" s="11"/>
      <c r="W26070" s="11"/>
      <c r="X26070" s="11"/>
      <c r="Y26070" s="11"/>
      <c r="Z26070" s="11"/>
      <c r="BE26070"/>
      <c r="BF26070"/>
      <c r="BG26070"/>
    </row>
    <row r="26071" spans="11:59" x14ac:dyDescent="0.25">
      <c r="K26071" s="11"/>
      <c r="L26071" s="11"/>
      <c r="N26071" s="11"/>
      <c r="O26071" s="11"/>
      <c r="P26071" s="11"/>
      <c r="Q26071" s="11"/>
      <c r="R26071" s="11"/>
      <c r="S26071" s="11"/>
      <c r="T26071" s="11"/>
      <c r="U26071" s="11"/>
      <c r="V26071" s="11"/>
      <c r="W26071" s="11"/>
      <c r="X26071" s="11"/>
      <c r="Y26071" s="11"/>
      <c r="Z26071" s="11"/>
      <c r="BE26071"/>
      <c r="BF26071"/>
      <c r="BG26071"/>
    </row>
    <row r="26072" spans="11:59" x14ac:dyDescent="0.25">
      <c r="K26072" s="11"/>
      <c r="L26072" s="11"/>
      <c r="N26072" s="11"/>
      <c r="O26072" s="11"/>
      <c r="P26072" s="11"/>
      <c r="Q26072" s="11"/>
      <c r="R26072" s="11"/>
      <c r="S26072" s="11"/>
      <c r="T26072" s="11"/>
      <c r="U26072" s="11"/>
      <c r="V26072" s="11"/>
      <c r="W26072" s="11"/>
      <c r="X26072" s="11"/>
      <c r="Y26072" s="11"/>
      <c r="Z26072" s="11"/>
      <c r="BE26072"/>
      <c r="BF26072"/>
      <c r="BG26072"/>
    </row>
    <row r="26073" spans="11:59" x14ac:dyDescent="0.25">
      <c r="K26073" s="11"/>
      <c r="L26073" s="11"/>
      <c r="N26073" s="11"/>
      <c r="O26073" s="11"/>
      <c r="P26073" s="11"/>
      <c r="Q26073" s="11"/>
      <c r="R26073" s="11"/>
      <c r="S26073" s="11"/>
      <c r="T26073" s="11"/>
      <c r="U26073" s="11"/>
      <c r="V26073" s="11"/>
      <c r="W26073" s="11"/>
      <c r="X26073" s="11"/>
      <c r="Y26073" s="11"/>
      <c r="Z26073" s="11"/>
      <c r="BE26073"/>
      <c r="BF26073"/>
      <c r="BG26073"/>
    </row>
    <row r="26074" spans="11:59" x14ac:dyDescent="0.25">
      <c r="K26074" s="11"/>
      <c r="L26074" s="11"/>
      <c r="N26074" s="11"/>
      <c r="O26074" s="11"/>
      <c r="P26074" s="11"/>
      <c r="Q26074" s="11"/>
      <c r="R26074" s="11"/>
      <c r="S26074" s="11"/>
      <c r="T26074" s="11"/>
      <c r="U26074" s="11"/>
      <c r="V26074" s="11"/>
      <c r="W26074" s="11"/>
      <c r="X26074" s="11"/>
      <c r="Y26074" s="11"/>
      <c r="Z26074" s="11"/>
      <c r="BE26074"/>
      <c r="BF26074"/>
      <c r="BG26074"/>
    </row>
    <row r="26075" spans="11:59" x14ac:dyDescent="0.25">
      <c r="K26075" s="11"/>
      <c r="L26075" s="11"/>
      <c r="N26075" s="11"/>
      <c r="O26075" s="11"/>
      <c r="P26075" s="11"/>
      <c r="Q26075" s="11"/>
      <c r="R26075" s="11"/>
      <c r="S26075" s="11"/>
      <c r="T26075" s="11"/>
      <c r="U26075" s="11"/>
      <c r="V26075" s="11"/>
      <c r="W26075" s="11"/>
      <c r="X26075" s="11"/>
      <c r="Y26075" s="11"/>
      <c r="Z26075" s="11"/>
      <c r="BE26075"/>
      <c r="BF26075"/>
      <c r="BG26075"/>
    </row>
    <row r="26076" spans="11:59" x14ac:dyDescent="0.25">
      <c r="K26076" s="11"/>
      <c r="L26076" s="11"/>
      <c r="N26076" s="11"/>
      <c r="O26076" s="11"/>
      <c r="P26076" s="11"/>
      <c r="Q26076" s="11"/>
      <c r="R26076" s="11"/>
      <c r="S26076" s="11"/>
      <c r="T26076" s="11"/>
      <c r="U26076" s="11"/>
      <c r="V26076" s="11"/>
      <c r="W26076" s="11"/>
      <c r="X26076" s="11"/>
      <c r="Y26076" s="11"/>
      <c r="Z26076" s="11"/>
      <c r="BE26076"/>
      <c r="BF26076"/>
      <c r="BG26076"/>
    </row>
    <row r="26077" spans="11:59" x14ac:dyDescent="0.25">
      <c r="K26077" s="11"/>
      <c r="L26077" s="11"/>
      <c r="N26077" s="11"/>
      <c r="O26077" s="11"/>
      <c r="P26077" s="11"/>
      <c r="Q26077" s="11"/>
      <c r="R26077" s="11"/>
      <c r="S26077" s="11"/>
      <c r="T26077" s="11"/>
      <c r="U26077" s="11"/>
      <c r="V26077" s="11"/>
      <c r="W26077" s="11"/>
      <c r="X26077" s="11"/>
      <c r="Y26077" s="11"/>
      <c r="Z26077" s="11"/>
      <c r="BE26077"/>
      <c r="BF26077"/>
      <c r="BG26077"/>
    </row>
    <row r="26078" spans="11:59" x14ac:dyDescent="0.25">
      <c r="K26078" s="11"/>
      <c r="L26078" s="11"/>
      <c r="N26078" s="11"/>
      <c r="O26078" s="11"/>
      <c r="P26078" s="11"/>
      <c r="Q26078" s="11"/>
      <c r="R26078" s="11"/>
      <c r="S26078" s="11"/>
      <c r="T26078" s="11"/>
      <c r="U26078" s="11"/>
      <c r="V26078" s="11"/>
      <c r="W26078" s="11"/>
      <c r="X26078" s="11"/>
      <c r="Y26078" s="11"/>
      <c r="Z26078" s="11"/>
      <c r="BE26078"/>
      <c r="BF26078"/>
      <c r="BG26078"/>
    </row>
    <row r="26079" spans="11:59" x14ac:dyDescent="0.25">
      <c r="K26079" s="11"/>
      <c r="L26079" s="11"/>
      <c r="N26079" s="11"/>
      <c r="O26079" s="11"/>
      <c r="P26079" s="11"/>
      <c r="Q26079" s="11"/>
      <c r="R26079" s="11"/>
      <c r="S26079" s="11"/>
      <c r="T26079" s="11"/>
      <c r="U26079" s="11"/>
      <c r="V26079" s="11"/>
      <c r="W26079" s="11"/>
      <c r="X26079" s="11"/>
      <c r="Y26079" s="11"/>
      <c r="Z26079" s="11"/>
      <c r="BE26079"/>
      <c r="BF26079"/>
      <c r="BG26079"/>
    </row>
    <row r="26080" spans="11:59" x14ac:dyDescent="0.25">
      <c r="K26080" s="11"/>
      <c r="L26080" s="11"/>
      <c r="N26080" s="11"/>
      <c r="O26080" s="11"/>
      <c r="P26080" s="11"/>
      <c r="Q26080" s="11"/>
      <c r="R26080" s="11"/>
      <c r="S26080" s="11"/>
      <c r="T26080" s="11"/>
      <c r="U26080" s="11"/>
      <c r="V26080" s="11"/>
      <c r="W26080" s="11"/>
      <c r="X26080" s="11"/>
      <c r="Y26080" s="11"/>
      <c r="Z26080" s="11"/>
      <c r="BE26080"/>
      <c r="BF26080"/>
      <c r="BG26080"/>
    </row>
    <row r="26081" spans="11:59" x14ac:dyDescent="0.25">
      <c r="K26081" s="11"/>
      <c r="L26081" s="11"/>
      <c r="N26081" s="11"/>
      <c r="O26081" s="11"/>
      <c r="P26081" s="11"/>
      <c r="Q26081" s="11"/>
      <c r="R26081" s="11"/>
      <c r="S26081" s="11"/>
      <c r="T26081" s="11"/>
      <c r="U26081" s="11"/>
      <c r="V26081" s="11"/>
      <c r="W26081" s="11"/>
      <c r="X26081" s="11"/>
      <c r="Y26081" s="11"/>
      <c r="Z26081" s="11"/>
      <c r="BE26081"/>
      <c r="BF26081"/>
      <c r="BG26081"/>
    </row>
    <row r="26082" spans="11:59" x14ac:dyDescent="0.25">
      <c r="K26082" s="11"/>
      <c r="L26082" s="11"/>
      <c r="N26082" s="11"/>
      <c r="O26082" s="11"/>
      <c r="P26082" s="11"/>
      <c r="Q26082" s="11"/>
      <c r="R26082" s="11"/>
      <c r="S26082" s="11"/>
      <c r="T26082" s="11"/>
      <c r="U26082" s="11"/>
      <c r="V26082" s="11"/>
      <c r="W26082" s="11"/>
      <c r="X26082" s="11"/>
      <c r="Y26082" s="11"/>
      <c r="Z26082" s="11"/>
      <c r="BE26082"/>
      <c r="BF26082"/>
      <c r="BG26082"/>
    </row>
    <row r="26083" spans="11:59" x14ac:dyDescent="0.25">
      <c r="K26083" s="11"/>
      <c r="L26083" s="11"/>
      <c r="N26083" s="11"/>
      <c r="O26083" s="11"/>
      <c r="P26083" s="11"/>
      <c r="Q26083" s="11"/>
      <c r="R26083" s="11"/>
      <c r="S26083" s="11"/>
      <c r="T26083" s="11"/>
      <c r="U26083" s="11"/>
      <c r="V26083" s="11"/>
      <c r="W26083" s="11"/>
      <c r="X26083" s="11"/>
      <c r="Y26083" s="11"/>
      <c r="Z26083" s="11"/>
      <c r="BE26083"/>
      <c r="BF26083"/>
      <c r="BG26083"/>
    </row>
    <row r="26084" spans="11:59" x14ac:dyDescent="0.25">
      <c r="K26084" s="11"/>
      <c r="L26084" s="11"/>
      <c r="N26084" s="11"/>
      <c r="O26084" s="11"/>
      <c r="P26084" s="11"/>
      <c r="Q26084" s="11"/>
      <c r="R26084" s="11"/>
      <c r="S26084" s="11"/>
      <c r="T26084" s="11"/>
      <c r="U26084" s="11"/>
      <c r="V26084" s="11"/>
      <c r="W26084" s="11"/>
      <c r="X26084" s="11"/>
      <c r="Y26084" s="11"/>
      <c r="Z26084" s="11"/>
      <c r="BE26084"/>
      <c r="BF26084"/>
      <c r="BG26084"/>
    </row>
    <row r="26085" spans="11:59" x14ac:dyDescent="0.25">
      <c r="K26085" s="11"/>
      <c r="L26085" s="11"/>
      <c r="N26085" s="11"/>
      <c r="O26085" s="11"/>
      <c r="P26085" s="11"/>
      <c r="Q26085" s="11"/>
      <c r="R26085" s="11"/>
      <c r="S26085" s="11"/>
      <c r="T26085" s="11"/>
      <c r="U26085" s="11"/>
      <c r="V26085" s="11"/>
      <c r="W26085" s="11"/>
      <c r="X26085" s="11"/>
      <c r="Y26085" s="11"/>
      <c r="Z26085" s="11"/>
      <c r="BE26085"/>
      <c r="BF26085"/>
      <c r="BG26085"/>
    </row>
    <row r="26086" spans="11:59" x14ac:dyDescent="0.25">
      <c r="K26086" s="11"/>
      <c r="L26086" s="11"/>
      <c r="N26086" s="11"/>
      <c r="O26086" s="11"/>
      <c r="P26086" s="11"/>
      <c r="Q26086" s="11"/>
      <c r="R26086" s="11"/>
      <c r="S26086" s="11"/>
      <c r="T26086" s="11"/>
      <c r="U26086" s="11"/>
      <c r="V26086" s="11"/>
      <c r="W26086" s="11"/>
      <c r="X26086" s="11"/>
      <c r="Y26086" s="11"/>
      <c r="Z26086" s="11"/>
      <c r="BE26086"/>
      <c r="BF26086"/>
      <c r="BG26086"/>
    </row>
    <row r="26087" spans="11:59" x14ac:dyDescent="0.25">
      <c r="K26087" s="11"/>
      <c r="L26087" s="11"/>
      <c r="N26087" s="11"/>
      <c r="O26087" s="11"/>
      <c r="P26087" s="11"/>
      <c r="Q26087" s="11"/>
      <c r="R26087" s="11"/>
      <c r="S26087" s="11"/>
      <c r="T26087" s="11"/>
      <c r="U26087" s="11"/>
      <c r="V26087" s="11"/>
      <c r="W26087" s="11"/>
      <c r="X26087" s="11"/>
      <c r="Y26087" s="11"/>
      <c r="Z26087" s="11"/>
      <c r="BE26087"/>
      <c r="BF26087"/>
      <c r="BG26087"/>
    </row>
    <row r="26088" spans="11:59" x14ac:dyDescent="0.25">
      <c r="K26088" s="11"/>
      <c r="L26088" s="11"/>
      <c r="N26088" s="11"/>
      <c r="O26088" s="11"/>
      <c r="P26088" s="11"/>
      <c r="Q26088" s="11"/>
      <c r="R26088" s="11"/>
      <c r="S26088" s="11"/>
      <c r="T26088" s="11"/>
      <c r="U26088" s="11"/>
      <c r="V26088" s="11"/>
      <c r="W26088" s="11"/>
      <c r="X26088" s="11"/>
      <c r="Y26088" s="11"/>
      <c r="Z26088" s="11"/>
      <c r="BE26088"/>
      <c r="BF26088"/>
      <c r="BG26088"/>
    </row>
    <row r="26089" spans="11:59" x14ac:dyDescent="0.25">
      <c r="K26089" s="11"/>
      <c r="L26089" s="11"/>
      <c r="N26089" s="11"/>
      <c r="O26089" s="11"/>
      <c r="P26089" s="11"/>
      <c r="Q26089" s="11"/>
      <c r="R26089" s="11"/>
      <c r="S26089" s="11"/>
      <c r="T26089" s="11"/>
      <c r="U26089" s="11"/>
      <c r="V26089" s="11"/>
      <c r="W26089" s="11"/>
      <c r="X26089" s="11"/>
      <c r="Y26089" s="11"/>
      <c r="Z26089" s="11"/>
      <c r="BE26089"/>
      <c r="BF26089"/>
      <c r="BG26089"/>
    </row>
    <row r="26090" spans="11:59" x14ac:dyDescent="0.25">
      <c r="K26090" s="11"/>
      <c r="L26090" s="11"/>
      <c r="N26090" s="11"/>
      <c r="O26090" s="11"/>
      <c r="P26090" s="11"/>
      <c r="Q26090" s="11"/>
      <c r="R26090" s="11"/>
      <c r="S26090" s="11"/>
      <c r="T26090" s="11"/>
      <c r="U26090" s="11"/>
      <c r="V26090" s="11"/>
      <c r="W26090" s="11"/>
      <c r="X26090" s="11"/>
      <c r="Y26090" s="11"/>
      <c r="Z26090" s="11"/>
      <c r="BE26090"/>
      <c r="BF26090"/>
      <c r="BG26090"/>
    </row>
    <row r="26091" spans="11:59" x14ac:dyDescent="0.25">
      <c r="K26091" s="11"/>
      <c r="L26091" s="11"/>
      <c r="N26091" s="11"/>
      <c r="O26091" s="11"/>
      <c r="P26091" s="11"/>
      <c r="Q26091" s="11"/>
      <c r="R26091" s="11"/>
      <c r="S26091" s="11"/>
      <c r="T26091" s="11"/>
      <c r="U26091" s="11"/>
      <c r="V26091" s="11"/>
      <c r="W26091" s="11"/>
      <c r="X26091" s="11"/>
      <c r="Y26091" s="11"/>
      <c r="Z26091" s="11"/>
      <c r="BE26091"/>
      <c r="BF26091"/>
      <c r="BG26091"/>
    </row>
    <row r="26092" spans="11:59" x14ac:dyDescent="0.25">
      <c r="K26092" s="11"/>
      <c r="L26092" s="11"/>
      <c r="N26092" s="11"/>
      <c r="O26092" s="11"/>
      <c r="P26092" s="11"/>
      <c r="Q26092" s="11"/>
      <c r="R26092" s="11"/>
      <c r="S26092" s="11"/>
      <c r="T26092" s="11"/>
      <c r="U26092" s="11"/>
      <c r="V26092" s="11"/>
      <c r="W26092" s="11"/>
      <c r="X26092" s="11"/>
      <c r="Y26092" s="11"/>
      <c r="Z26092" s="11"/>
      <c r="BE26092"/>
      <c r="BF26092"/>
      <c r="BG26092"/>
    </row>
    <row r="26093" spans="11:59" x14ac:dyDescent="0.25">
      <c r="K26093" s="11"/>
      <c r="L26093" s="11"/>
      <c r="N26093" s="11"/>
      <c r="O26093" s="11"/>
      <c r="P26093" s="11"/>
      <c r="Q26093" s="11"/>
      <c r="R26093" s="11"/>
      <c r="S26093" s="11"/>
      <c r="T26093" s="11"/>
      <c r="U26093" s="11"/>
      <c r="V26093" s="11"/>
      <c r="W26093" s="11"/>
      <c r="X26093" s="11"/>
      <c r="Y26093" s="11"/>
      <c r="Z26093" s="11"/>
      <c r="BE26093"/>
      <c r="BF26093"/>
      <c r="BG26093"/>
    </row>
    <row r="26094" spans="11:59" x14ac:dyDescent="0.25">
      <c r="K26094" s="11"/>
      <c r="L26094" s="11"/>
      <c r="N26094" s="11"/>
      <c r="O26094" s="11"/>
      <c r="P26094" s="11"/>
      <c r="Q26094" s="11"/>
      <c r="R26094" s="11"/>
      <c r="S26094" s="11"/>
      <c r="T26094" s="11"/>
      <c r="U26094" s="11"/>
      <c r="V26094" s="11"/>
      <c r="W26094" s="11"/>
      <c r="X26094" s="11"/>
      <c r="Y26094" s="11"/>
      <c r="Z26094" s="11"/>
      <c r="BE26094"/>
      <c r="BF26094"/>
      <c r="BG26094"/>
    </row>
    <row r="26095" spans="11:59" x14ac:dyDescent="0.25">
      <c r="K26095" s="11"/>
      <c r="L26095" s="11"/>
      <c r="N26095" s="11"/>
      <c r="O26095" s="11"/>
      <c r="P26095" s="11"/>
      <c r="Q26095" s="11"/>
      <c r="R26095" s="11"/>
      <c r="S26095" s="11"/>
      <c r="T26095" s="11"/>
      <c r="U26095" s="11"/>
      <c r="V26095" s="11"/>
      <c r="W26095" s="11"/>
      <c r="X26095" s="11"/>
      <c r="Y26095" s="11"/>
      <c r="Z26095" s="11"/>
      <c r="BE26095"/>
      <c r="BF26095"/>
      <c r="BG26095"/>
    </row>
    <row r="26096" spans="11:59" x14ac:dyDescent="0.25">
      <c r="K26096" s="11"/>
      <c r="L26096" s="11"/>
      <c r="N26096" s="11"/>
      <c r="O26096" s="11"/>
      <c r="P26096" s="11"/>
      <c r="Q26096" s="11"/>
      <c r="R26096" s="11"/>
      <c r="S26096" s="11"/>
      <c r="T26096" s="11"/>
      <c r="U26096" s="11"/>
      <c r="V26096" s="11"/>
      <c r="W26096" s="11"/>
      <c r="X26096" s="11"/>
      <c r="Y26096" s="11"/>
      <c r="Z26096" s="11"/>
      <c r="BE26096"/>
      <c r="BF26096"/>
      <c r="BG26096"/>
    </row>
    <row r="26097" spans="11:59" x14ac:dyDescent="0.25">
      <c r="K26097" s="11"/>
      <c r="L26097" s="11"/>
      <c r="N26097" s="11"/>
      <c r="O26097" s="11"/>
      <c r="P26097" s="11"/>
      <c r="Q26097" s="11"/>
      <c r="R26097" s="11"/>
      <c r="S26097" s="11"/>
      <c r="T26097" s="11"/>
      <c r="U26097" s="11"/>
      <c r="V26097" s="11"/>
      <c r="W26097" s="11"/>
      <c r="X26097" s="11"/>
      <c r="Y26097" s="11"/>
      <c r="Z26097" s="11"/>
      <c r="BE26097"/>
      <c r="BF26097"/>
      <c r="BG26097"/>
    </row>
    <row r="26098" spans="11:59" x14ac:dyDescent="0.25">
      <c r="K26098" s="11"/>
      <c r="L26098" s="11"/>
      <c r="N26098" s="11"/>
      <c r="O26098" s="11"/>
      <c r="P26098" s="11"/>
      <c r="Q26098" s="11"/>
      <c r="R26098" s="11"/>
      <c r="S26098" s="11"/>
      <c r="T26098" s="11"/>
      <c r="U26098" s="11"/>
      <c r="V26098" s="11"/>
      <c r="W26098" s="11"/>
      <c r="X26098" s="11"/>
      <c r="Y26098" s="11"/>
      <c r="Z26098" s="11"/>
      <c r="BE26098"/>
      <c r="BF26098"/>
      <c r="BG26098"/>
    </row>
    <row r="26099" spans="11:59" x14ac:dyDescent="0.25">
      <c r="K26099" s="11"/>
      <c r="L26099" s="11"/>
      <c r="N26099" s="11"/>
      <c r="O26099" s="11"/>
      <c r="P26099" s="11"/>
      <c r="Q26099" s="11"/>
      <c r="R26099" s="11"/>
      <c r="S26099" s="11"/>
      <c r="T26099" s="11"/>
      <c r="U26099" s="11"/>
      <c r="V26099" s="11"/>
      <c r="W26099" s="11"/>
      <c r="X26099" s="11"/>
      <c r="Y26099" s="11"/>
      <c r="Z26099" s="11"/>
      <c r="BE26099"/>
      <c r="BF26099"/>
      <c r="BG26099"/>
    </row>
    <row r="26100" spans="11:59" x14ac:dyDescent="0.25">
      <c r="K26100" s="11"/>
      <c r="L26100" s="11"/>
      <c r="N26100" s="11"/>
      <c r="O26100" s="11"/>
      <c r="P26100" s="11"/>
      <c r="Q26100" s="11"/>
      <c r="R26100" s="11"/>
      <c r="S26100" s="11"/>
      <c r="T26100" s="11"/>
      <c r="U26100" s="11"/>
      <c r="V26100" s="11"/>
      <c r="W26100" s="11"/>
      <c r="X26100" s="11"/>
      <c r="Y26100" s="11"/>
      <c r="Z26100" s="11"/>
      <c r="BE26100"/>
      <c r="BF26100"/>
      <c r="BG26100"/>
    </row>
    <row r="26101" spans="11:59" x14ac:dyDescent="0.25">
      <c r="K26101" s="11"/>
      <c r="L26101" s="11"/>
      <c r="N26101" s="11"/>
      <c r="O26101" s="11"/>
      <c r="P26101" s="11"/>
      <c r="Q26101" s="11"/>
      <c r="R26101" s="11"/>
      <c r="S26101" s="11"/>
      <c r="T26101" s="11"/>
      <c r="U26101" s="11"/>
      <c r="V26101" s="11"/>
      <c r="W26101" s="11"/>
      <c r="X26101" s="11"/>
      <c r="Y26101" s="11"/>
      <c r="Z26101" s="11"/>
      <c r="BE26101"/>
      <c r="BF26101"/>
      <c r="BG26101"/>
    </row>
    <row r="26102" spans="11:59" x14ac:dyDescent="0.25">
      <c r="K26102" s="11"/>
      <c r="L26102" s="11"/>
      <c r="N26102" s="11"/>
      <c r="O26102" s="11"/>
      <c r="P26102" s="11"/>
      <c r="Q26102" s="11"/>
      <c r="R26102" s="11"/>
      <c r="S26102" s="11"/>
      <c r="T26102" s="11"/>
      <c r="U26102" s="11"/>
      <c r="V26102" s="11"/>
      <c r="W26102" s="11"/>
      <c r="X26102" s="11"/>
      <c r="Y26102" s="11"/>
      <c r="Z26102" s="11"/>
      <c r="BE26102"/>
      <c r="BF26102"/>
      <c r="BG26102"/>
    </row>
    <row r="26103" spans="11:59" x14ac:dyDescent="0.25">
      <c r="K26103" s="11"/>
      <c r="L26103" s="11"/>
      <c r="N26103" s="11"/>
      <c r="O26103" s="11"/>
      <c r="P26103" s="11"/>
      <c r="Q26103" s="11"/>
      <c r="R26103" s="11"/>
      <c r="S26103" s="11"/>
      <c r="T26103" s="11"/>
      <c r="U26103" s="11"/>
      <c r="V26103" s="11"/>
      <c r="W26103" s="11"/>
      <c r="X26103" s="11"/>
      <c r="Y26103" s="11"/>
      <c r="Z26103" s="11"/>
      <c r="BE26103"/>
      <c r="BF26103"/>
      <c r="BG26103"/>
    </row>
    <row r="26104" spans="11:59" x14ac:dyDescent="0.25">
      <c r="K26104" s="11"/>
      <c r="L26104" s="11"/>
      <c r="N26104" s="11"/>
      <c r="O26104" s="11"/>
      <c r="P26104" s="11"/>
      <c r="Q26104" s="11"/>
      <c r="R26104" s="11"/>
      <c r="S26104" s="11"/>
      <c r="T26104" s="11"/>
      <c r="U26104" s="11"/>
      <c r="V26104" s="11"/>
      <c r="W26104" s="11"/>
      <c r="X26104" s="11"/>
      <c r="Y26104" s="11"/>
      <c r="Z26104" s="11"/>
      <c r="BE26104"/>
      <c r="BF26104"/>
      <c r="BG26104"/>
    </row>
    <row r="26105" spans="11:59" x14ac:dyDescent="0.25">
      <c r="K26105" s="11"/>
      <c r="L26105" s="11"/>
      <c r="N26105" s="11"/>
      <c r="O26105" s="11"/>
      <c r="P26105" s="11"/>
      <c r="Q26105" s="11"/>
      <c r="R26105" s="11"/>
      <c r="S26105" s="11"/>
      <c r="T26105" s="11"/>
      <c r="U26105" s="11"/>
      <c r="V26105" s="11"/>
      <c r="W26105" s="11"/>
      <c r="X26105" s="11"/>
      <c r="Y26105" s="11"/>
      <c r="Z26105" s="11"/>
      <c r="BE26105"/>
      <c r="BF26105"/>
      <c r="BG26105"/>
    </row>
    <row r="26106" spans="11:59" x14ac:dyDescent="0.25">
      <c r="K26106" s="11"/>
      <c r="L26106" s="11"/>
      <c r="N26106" s="11"/>
      <c r="O26106" s="11"/>
      <c r="P26106" s="11"/>
      <c r="Q26106" s="11"/>
      <c r="R26106" s="11"/>
      <c r="S26106" s="11"/>
      <c r="T26106" s="11"/>
      <c r="U26106" s="11"/>
      <c r="V26106" s="11"/>
      <c r="W26106" s="11"/>
      <c r="X26106" s="11"/>
      <c r="Y26106" s="11"/>
      <c r="Z26106" s="11"/>
      <c r="BE26106"/>
      <c r="BF26106"/>
      <c r="BG26106"/>
    </row>
    <row r="26107" spans="11:59" x14ac:dyDescent="0.25">
      <c r="K26107" s="11"/>
      <c r="L26107" s="11"/>
      <c r="N26107" s="11"/>
      <c r="O26107" s="11"/>
      <c r="P26107" s="11"/>
      <c r="Q26107" s="11"/>
      <c r="R26107" s="11"/>
      <c r="S26107" s="11"/>
      <c r="T26107" s="11"/>
      <c r="U26107" s="11"/>
      <c r="V26107" s="11"/>
      <c r="W26107" s="11"/>
      <c r="X26107" s="11"/>
      <c r="Y26107" s="11"/>
      <c r="Z26107" s="11"/>
      <c r="BE26107"/>
      <c r="BF26107"/>
      <c r="BG26107"/>
    </row>
    <row r="26108" spans="11:59" x14ac:dyDescent="0.25">
      <c r="K26108" s="11"/>
      <c r="L26108" s="11"/>
      <c r="N26108" s="11"/>
      <c r="O26108" s="11"/>
      <c r="P26108" s="11"/>
      <c r="Q26108" s="11"/>
      <c r="R26108" s="11"/>
      <c r="S26108" s="11"/>
      <c r="T26108" s="11"/>
      <c r="U26108" s="11"/>
      <c r="V26108" s="11"/>
      <c r="W26108" s="11"/>
      <c r="X26108" s="11"/>
      <c r="Y26108" s="11"/>
      <c r="Z26108" s="11"/>
      <c r="BE26108"/>
      <c r="BF26108"/>
      <c r="BG26108"/>
    </row>
    <row r="26109" spans="11:59" x14ac:dyDescent="0.25">
      <c r="K26109" s="11"/>
      <c r="L26109" s="11"/>
      <c r="N26109" s="11"/>
      <c r="O26109" s="11"/>
      <c r="P26109" s="11"/>
      <c r="Q26109" s="11"/>
      <c r="R26109" s="11"/>
      <c r="S26109" s="11"/>
      <c r="T26109" s="11"/>
      <c r="U26109" s="11"/>
      <c r="V26109" s="11"/>
      <c r="W26109" s="11"/>
      <c r="X26109" s="11"/>
      <c r="Y26109" s="11"/>
      <c r="Z26109" s="11"/>
      <c r="BE26109"/>
      <c r="BF26109"/>
      <c r="BG26109"/>
    </row>
    <row r="26110" spans="11:59" x14ac:dyDescent="0.25">
      <c r="K26110" s="11"/>
      <c r="L26110" s="11"/>
      <c r="N26110" s="11"/>
      <c r="O26110" s="11"/>
      <c r="P26110" s="11"/>
      <c r="Q26110" s="11"/>
      <c r="R26110" s="11"/>
      <c r="S26110" s="11"/>
      <c r="T26110" s="11"/>
      <c r="U26110" s="11"/>
      <c r="V26110" s="11"/>
      <c r="W26110" s="11"/>
      <c r="X26110" s="11"/>
      <c r="Y26110" s="11"/>
      <c r="Z26110" s="11"/>
      <c r="BE26110"/>
      <c r="BF26110"/>
      <c r="BG26110"/>
    </row>
    <row r="26111" spans="11:59" x14ac:dyDescent="0.25">
      <c r="K26111" s="11"/>
      <c r="L26111" s="11"/>
      <c r="N26111" s="11"/>
      <c r="O26111" s="11"/>
      <c r="P26111" s="11"/>
      <c r="Q26111" s="11"/>
      <c r="R26111" s="11"/>
      <c r="S26111" s="11"/>
      <c r="T26111" s="11"/>
      <c r="U26111" s="11"/>
      <c r="V26111" s="11"/>
      <c r="W26111" s="11"/>
      <c r="X26111" s="11"/>
      <c r="Y26111" s="11"/>
      <c r="Z26111" s="11"/>
      <c r="BE26111"/>
      <c r="BF26111"/>
      <c r="BG26111"/>
    </row>
    <row r="26112" spans="11:59" x14ac:dyDescent="0.25">
      <c r="K26112" s="11"/>
      <c r="L26112" s="11"/>
      <c r="N26112" s="11"/>
      <c r="O26112" s="11"/>
      <c r="P26112" s="11"/>
      <c r="Q26112" s="11"/>
      <c r="R26112" s="11"/>
      <c r="S26112" s="11"/>
      <c r="T26112" s="11"/>
      <c r="U26112" s="11"/>
      <c r="V26112" s="11"/>
      <c r="W26112" s="11"/>
      <c r="X26112" s="11"/>
      <c r="Y26112" s="11"/>
      <c r="Z26112" s="11"/>
      <c r="BE26112"/>
      <c r="BF26112"/>
      <c r="BG26112"/>
    </row>
    <row r="26113" spans="11:59" x14ac:dyDescent="0.25">
      <c r="K26113" s="11"/>
      <c r="L26113" s="11"/>
      <c r="N26113" s="11"/>
      <c r="O26113" s="11"/>
      <c r="P26113" s="11"/>
      <c r="Q26113" s="11"/>
      <c r="R26113" s="11"/>
      <c r="S26113" s="11"/>
      <c r="T26113" s="11"/>
      <c r="U26113" s="11"/>
      <c r="V26113" s="11"/>
      <c r="W26113" s="11"/>
      <c r="X26113" s="11"/>
      <c r="Y26113" s="11"/>
      <c r="Z26113" s="11"/>
      <c r="BE26113"/>
      <c r="BF26113"/>
      <c r="BG26113"/>
    </row>
    <row r="26114" spans="11:59" x14ac:dyDescent="0.25">
      <c r="K26114" s="11"/>
      <c r="L26114" s="11"/>
      <c r="N26114" s="11"/>
      <c r="O26114" s="11"/>
      <c r="P26114" s="11"/>
      <c r="Q26114" s="11"/>
      <c r="R26114" s="11"/>
      <c r="S26114" s="11"/>
      <c r="T26114" s="11"/>
      <c r="U26114" s="11"/>
      <c r="V26114" s="11"/>
      <c r="W26114" s="11"/>
      <c r="X26114" s="11"/>
      <c r="Y26114" s="11"/>
      <c r="Z26114" s="11"/>
      <c r="BE26114"/>
      <c r="BF26114"/>
      <c r="BG26114"/>
    </row>
    <row r="26115" spans="11:59" x14ac:dyDescent="0.25">
      <c r="K26115" s="11"/>
      <c r="L26115" s="11"/>
      <c r="N26115" s="11"/>
      <c r="O26115" s="11"/>
      <c r="P26115" s="11"/>
      <c r="Q26115" s="11"/>
      <c r="R26115" s="11"/>
      <c r="S26115" s="11"/>
      <c r="T26115" s="11"/>
      <c r="U26115" s="11"/>
      <c r="V26115" s="11"/>
      <c r="W26115" s="11"/>
      <c r="X26115" s="11"/>
      <c r="Y26115" s="11"/>
      <c r="Z26115" s="11"/>
      <c r="BE26115"/>
      <c r="BF26115"/>
      <c r="BG26115"/>
    </row>
    <row r="26116" spans="11:59" x14ac:dyDescent="0.25">
      <c r="K26116" s="11"/>
      <c r="L26116" s="11"/>
      <c r="N26116" s="11"/>
      <c r="O26116" s="11"/>
      <c r="P26116" s="11"/>
      <c r="Q26116" s="11"/>
      <c r="R26116" s="11"/>
      <c r="S26116" s="11"/>
      <c r="T26116" s="11"/>
      <c r="U26116" s="11"/>
      <c r="V26116" s="11"/>
      <c r="W26116" s="11"/>
      <c r="X26116" s="11"/>
      <c r="Y26116" s="11"/>
      <c r="Z26116" s="11"/>
      <c r="BE26116"/>
      <c r="BF26116"/>
      <c r="BG26116"/>
    </row>
    <row r="26117" spans="11:59" x14ac:dyDescent="0.25">
      <c r="K26117" s="11"/>
      <c r="L26117" s="11"/>
      <c r="N26117" s="11"/>
      <c r="O26117" s="11"/>
      <c r="P26117" s="11"/>
      <c r="Q26117" s="11"/>
      <c r="R26117" s="11"/>
      <c r="S26117" s="11"/>
      <c r="T26117" s="11"/>
      <c r="U26117" s="11"/>
      <c r="V26117" s="11"/>
      <c r="W26117" s="11"/>
      <c r="X26117" s="11"/>
      <c r="Y26117" s="11"/>
      <c r="Z26117" s="11"/>
      <c r="BE26117"/>
      <c r="BF26117"/>
      <c r="BG26117"/>
    </row>
    <row r="26118" spans="11:59" x14ac:dyDescent="0.25">
      <c r="K26118" s="11"/>
      <c r="L26118" s="11"/>
      <c r="N26118" s="11"/>
      <c r="O26118" s="11"/>
      <c r="P26118" s="11"/>
      <c r="Q26118" s="11"/>
      <c r="R26118" s="11"/>
      <c r="S26118" s="11"/>
      <c r="T26118" s="11"/>
      <c r="U26118" s="11"/>
      <c r="V26118" s="11"/>
      <c r="W26118" s="11"/>
      <c r="X26118" s="11"/>
      <c r="Y26118" s="11"/>
      <c r="Z26118" s="11"/>
      <c r="BE26118"/>
      <c r="BF26118"/>
      <c r="BG26118"/>
    </row>
    <row r="26119" spans="11:59" x14ac:dyDescent="0.25">
      <c r="K26119" s="11"/>
      <c r="L26119" s="11"/>
      <c r="N26119" s="11"/>
      <c r="O26119" s="11"/>
      <c r="P26119" s="11"/>
      <c r="Q26119" s="11"/>
      <c r="R26119" s="11"/>
      <c r="S26119" s="11"/>
      <c r="T26119" s="11"/>
      <c r="U26119" s="11"/>
      <c r="V26119" s="11"/>
      <c r="W26119" s="11"/>
      <c r="X26119" s="11"/>
      <c r="Y26119" s="11"/>
      <c r="Z26119" s="11"/>
      <c r="BE26119"/>
      <c r="BF26119"/>
      <c r="BG26119"/>
    </row>
    <row r="26120" spans="11:59" x14ac:dyDescent="0.25">
      <c r="K26120" s="11"/>
      <c r="L26120" s="11"/>
      <c r="N26120" s="11"/>
      <c r="O26120" s="11"/>
      <c r="P26120" s="11"/>
      <c r="Q26120" s="11"/>
      <c r="R26120" s="11"/>
      <c r="S26120" s="11"/>
      <c r="T26120" s="11"/>
      <c r="U26120" s="11"/>
      <c r="V26120" s="11"/>
      <c r="W26120" s="11"/>
      <c r="X26120" s="11"/>
      <c r="Y26120" s="11"/>
      <c r="Z26120" s="11"/>
      <c r="BE26120"/>
      <c r="BF26120"/>
      <c r="BG26120"/>
    </row>
    <row r="26121" spans="11:59" x14ac:dyDescent="0.25">
      <c r="K26121" s="11"/>
      <c r="L26121" s="11"/>
      <c r="N26121" s="11"/>
      <c r="O26121" s="11"/>
      <c r="P26121" s="11"/>
      <c r="Q26121" s="11"/>
      <c r="R26121" s="11"/>
      <c r="S26121" s="11"/>
      <c r="T26121" s="11"/>
      <c r="U26121" s="11"/>
      <c r="V26121" s="11"/>
      <c r="W26121" s="11"/>
      <c r="X26121" s="11"/>
      <c r="Y26121" s="11"/>
      <c r="Z26121" s="11"/>
      <c r="BE26121"/>
      <c r="BF26121"/>
      <c r="BG26121"/>
    </row>
    <row r="26122" spans="11:59" x14ac:dyDescent="0.25">
      <c r="K26122" s="11"/>
      <c r="L26122" s="11"/>
      <c r="N26122" s="11"/>
      <c r="O26122" s="11"/>
      <c r="P26122" s="11"/>
      <c r="Q26122" s="11"/>
      <c r="R26122" s="11"/>
      <c r="S26122" s="11"/>
      <c r="T26122" s="11"/>
      <c r="U26122" s="11"/>
      <c r="V26122" s="11"/>
      <c r="W26122" s="11"/>
      <c r="X26122" s="11"/>
      <c r="Y26122" s="11"/>
      <c r="Z26122" s="11"/>
      <c r="BE26122"/>
      <c r="BF26122"/>
      <c r="BG26122"/>
    </row>
    <row r="26123" spans="11:59" x14ac:dyDescent="0.25">
      <c r="K26123" s="11"/>
      <c r="L26123" s="11"/>
      <c r="N26123" s="11"/>
      <c r="O26123" s="11"/>
      <c r="P26123" s="11"/>
      <c r="Q26123" s="11"/>
      <c r="R26123" s="11"/>
      <c r="S26123" s="11"/>
      <c r="T26123" s="11"/>
      <c r="U26123" s="11"/>
      <c r="V26123" s="11"/>
      <c r="W26123" s="11"/>
      <c r="X26123" s="11"/>
      <c r="Y26123" s="11"/>
      <c r="Z26123" s="11"/>
      <c r="BE26123"/>
      <c r="BF26123"/>
      <c r="BG26123"/>
    </row>
    <row r="26124" spans="11:59" x14ac:dyDescent="0.25">
      <c r="K26124" s="11"/>
      <c r="L26124" s="11"/>
      <c r="N26124" s="11"/>
      <c r="O26124" s="11"/>
      <c r="P26124" s="11"/>
      <c r="Q26124" s="11"/>
      <c r="R26124" s="11"/>
      <c r="S26124" s="11"/>
      <c r="T26124" s="11"/>
      <c r="U26124" s="11"/>
      <c r="V26124" s="11"/>
      <c r="W26124" s="11"/>
      <c r="X26124" s="11"/>
      <c r="Y26124" s="11"/>
      <c r="Z26124" s="11"/>
      <c r="BE26124"/>
      <c r="BF26124"/>
      <c r="BG26124"/>
    </row>
    <row r="26125" spans="11:59" x14ac:dyDescent="0.25">
      <c r="K26125" s="11"/>
      <c r="L26125" s="11"/>
      <c r="N26125" s="11"/>
      <c r="O26125" s="11"/>
      <c r="P26125" s="11"/>
      <c r="Q26125" s="11"/>
      <c r="R26125" s="11"/>
      <c r="S26125" s="11"/>
      <c r="T26125" s="11"/>
      <c r="U26125" s="11"/>
      <c r="V26125" s="11"/>
      <c r="W26125" s="11"/>
      <c r="X26125" s="11"/>
      <c r="Y26125" s="11"/>
      <c r="Z26125" s="11"/>
      <c r="BE26125"/>
      <c r="BF26125"/>
      <c r="BG26125"/>
    </row>
    <row r="26126" spans="11:59" x14ac:dyDescent="0.25">
      <c r="K26126" s="11"/>
      <c r="L26126" s="11"/>
      <c r="N26126" s="11"/>
      <c r="O26126" s="11"/>
      <c r="P26126" s="11"/>
      <c r="Q26126" s="11"/>
      <c r="R26126" s="11"/>
      <c r="S26126" s="11"/>
      <c r="T26126" s="11"/>
      <c r="U26126" s="11"/>
      <c r="V26126" s="11"/>
      <c r="W26126" s="11"/>
      <c r="X26126" s="11"/>
      <c r="Y26126" s="11"/>
      <c r="Z26126" s="11"/>
      <c r="BE26126"/>
      <c r="BF26126"/>
      <c r="BG26126"/>
    </row>
    <row r="26127" spans="11:59" x14ac:dyDescent="0.25">
      <c r="K26127" s="11"/>
      <c r="L26127" s="11"/>
      <c r="N26127" s="11"/>
      <c r="O26127" s="11"/>
      <c r="P26127" s="11"/>
      <c r="Q26127" s="11"/>
      <c r="R26127" s="11"/>
      <c r="S26127" s="11"/>
      <c r="T26127" s="11"/>
      <c r="U26127" s="11"/>
      <c r="V26127" s="11"/>
      <c r="W26127" s="11"/>
      <c r="X26127" s="11"/>
      <c r="Y26127" s="11"/>
      <c r="Z26127" s="11"/>
      <c r="BE26127"/>
      <c r="BF26127"/>
      <c r="BG26127"/>
    </row>
    <row r="26128" spans="11:59" x14ac:dyDescent="0.25">
      <c r="K26128" s="11"/>
      <c r="L26128" s="11"/>
      <c r="N26128" s="11"/>
      <c r="O26128" s="11"/>
      <c r="P26128" s="11"/>
      <c r="Q26128" s="11"/>
      <c r="R26128" s="11"/>
      <c r="S26128" s="11"/>
      <c r="T26128" s="11"/>
      <c r="U26128" s="11"/>
      <c r="V26128" s="11"/>
      <c r="W26128" s="11"/>
      <c r="X26128" s="11"/>
      <c r="Y26128" s="11"/>
      <c r="Z26128" s="11"/>
      <c r="BE26128"/>
      <c r="BF26128"/>
      <c r="BG26128"/>
    </row>
    <row r="26129" spans="11:59" x14ac:dyDescent="0.25">
      <c r="K26129" s="11"/>
      <c r="L26129" s="11"/>
      <c r="N26129" s="11"/>
      <c r="O26129" s="11"/>
      <c r="P26129" s="11"/>
      <c r="Q26129" s="11"/>
      <c r="R26129" s="11"/>
      <c r="S26129" s="11"/>
      <c r="T26129" s="11"/>
      <c r="U26129" s="11"/>
      <c r="V26129" s="11"/>
      <c r="W26129" s="11"/>
      <c r="X26129" s="11"/>
      <c r="Y26129" s="11"/>
      <c r="Z26129" s="11"/>
      <c r="BE26129"/>
      <c r="BF26129"/>
      <c r="BG26129"/>
    </row>
    <row r="26130" spans="11:59" x14ac:dyDescent="0.25">
      <c r="K26130" s="11"/>
      <c r="L26130" s="11"/>
      <c r="N26130" s="11"/>
      <c r="O26130" s="11"/>
      <c r="P26130" s="11"/>
      <c r="Q26130" s="11"/>
      <c r="R26130" s="11"/>
      <c r="S26130" s="11"/>
      <c r="T26130" s="11"/>
      <c r="U26130" s="11"/>
      <c r="V26130" s="11"/>
      <c r="W26130" s="11"/>
      <c r="X26130" s="11"/>
      <c r="Y26130" s="11"/>
      <c r="Z26130" s="11"/>
      <c r="BE26130"/>
      <c r="BF26130"/>
      <c r="BG26130"/>
    </row>
    <row r="26131" spans="11:59" x14ac:dyDescent="0.25">
      <c r="K26131" s="11"/>
      <c r="L26131" s="11"/>
      <c r="N26131" s="11"/>
      <c r="O26131" s="11"/>
      <c r="P26131" s="11"/>
      <c r="Q26131" s="11"/>
      <c r="R26131" s="11"/>
      <c r="S26131" s="11"/>
      <c r="T26131" s="11"/>
      <c r="U26131" s="11"/>
      <c r="V26131" s="11"/>
      <c r="W26131" s="11"/>
      <c r="X26131" s="11"/>
      <c r="Y26131" s="11"/>
      <c r="Z26131" s="11"/>
      <c r="BE26131"/>
      <c r="BF26131"/>
      <c r="BG26131"/>
    </row>
    <row r="26132" spans="11:59" x14ac:dyDescent="0.25">
      <c r="K26132" s="11"/>
      <c r="L26132" s="11"/>
      <c r="N26132" s="11"/>
      <c r="O26132" s="11"/>
      <c r="P26132" s="11"/>
      <c r="Q26132" s="11"/>
      <c r="R26132" s="11"/>
      <c r="S26132" s="11"/>
      <c r="T26132" s="11"/>
      <c r="U26132" s="11"/>
      <c r="V26132" s="11"/>
      <c r="W26132" s="11"/>
      <c r="X26132" s="11"/>
      <c r="Y26132" s="11"/>
      <c r="Z26132" s="11"/>
      <c r="BE26132"/>
      <c r="BF26132"/>
      <c r="BG26132"/>
    </row>
    <row r="26133" spans="11:59" x14ac:dyDescent="0.25">
      <c r="K26133" s="11"/>
      <c r="L26133" s="11"/>
      <c r="N26133" s="11"/>
      <c r="O26133" s="11"/>
      <c r="P26133" s="11"/>
      <c r="Q26133" s="11"/>
      <c r="R26133" s="11"/>
      <c r="S26133" s="11"/>
      <c r="T26133" s="11"/>
      <c r="U26133" s="11"/>
      <c r="V26133" s="11"/>
      <c r="W26133" s="11"/>
      <c r="X26133" s="11"/>
      <c r="Y26133" s="11"/>
      <c r="Z26133" s="11"/>
      <c r="BE26133"/>
      <c r="BF26133"/>
      <c r="BG26133"/>
    </row>
    <row r="26134" spans="11:59" x14ac:dyDescent="0.25">
      <c r="K26134" s="11"/>
      <c r="L26134" s="11"/>
      <c r="N26134" s="11"/>
      <c r="O26134" s="11"/>
      <c r="P26134" s="11"/>
      <c r="Q26134" s="11"/>
      <c r="R26134" s="11"/>
      <c r="S26134" s="11"/>
      <c r="T26134" s="11"/>
      <c r="U26134" s="11"/>
      <c r="V26134" s="11"/>
      <c r="W26134" s="11"/>
      <c r="X26134" s="11"/>
      <c r="Y26134" s="11"/>
      <c r="Z26134" s="11"/>
      <c r="BE26134"/>
      <c r="BF26134"/>
      <c r="BG26134"/>
    </row>
    <row r="26135" spans="11:59" x14ac:dyDescent="0.25">
      <c r="K26135" s="11"/>
      <c r="L26135" s="11"/>
      <c r="N26135" s="11"/>
      <c r="O26135" s="11"/>
      <c r="P26135" s="11"/>
      <c r="Q26135" s="11"/>
      <c r="R26135" s="11"/>
      <c r="S26135" s="11"/>
      <c r="T26135" s="11"/>
      <c r="U26135" s="11"/>
      <c r="V26135" s="11"/>
      <c r="W26135" s="11"/>
      <c r="X26135" s="11"/>
      <c r="Y26135" s="11"/>
      <c r="Z26135" s="11"/>
      <c r="BE26135"/>
      <c r="BF26135"/>
      <c r="BG26135"/>
    </row>
    <row r="26136" spans="11:59" x14ac:dyDescent="0.25">
      <c r="K26136" s="11"/>
      <c r="L26136" s="11"/>
      <c r="N26136" s="11"/>
      <c r="O26136" s="11"/>
      <c r="P26136" s="11"/>
      <c r="Q26136" s="11"/>
      <c r="R26136" s="11"/>
      <c r="S26136" s="11"/>
      <c r="T26136" s="11"/>
      <c r="U26136" s="11"/>
      <c r="V26136" s="11"/>
      <c r="W26136" s="11"/>
      <c r="X26136" s="11"/>
      <c r="Y26136" s="11"/>
      <c r="Z26136" s="11"/>
      <c r="BE26136"/>
      <c r="BF26136"/>
      <c r="BG26136"/>
    </row>
    <row r="26137" spans="11:59" x14ac:dyDescent="0.25">
      <c r="K26137" s="11"/>
      <c r="L26137" s="11"/>
      <c r="N26137" s="11"/>
      <c r="O26137" s="11"/>
      <c r="P26137" s="11"/>
      <c r="Q26137" s="11"/>
      <c r="R26137" s="11"/>
      <c r="S26137" s="11"/>
      <c r="T26137" s="11"/>
      <c r="U26137" s="11"/>
      <c r="V26137" s="11"/>
      <c r="W26137" s="11"/>
      <c r="X26137" s="11"/>
      <c r="Y26137" s="11"/>
      <c r="Z26137" s="11"/>
      <c r="BE26137"/>
      <c r="BF26137"/>
      <c r="BG26137"/>
    </row>
    <row r="26138" spans="11:59" x14ac:dyDescent="0.25">
      <c r="K26138" s="11"/>
      <c r="L26138" s="11"/>
      <c r="N26138" s="11"/>
      <c r="O26138" s="11"/>
      <c r="P26138" s="11"/>
      <c r="Q26138" s="11"/>
      <c r="R26138" s="11"/>
      <c r="S26138" s="11"/>
      <c r="T26138" s="11"/>
      <c r="U26138" s="11"/>
      <c r="V26138" s="11"/>
      <c r="W26138" s="11"/>
      <c r="X26138" s="11"/>
      <c r="Y26138" s="11"/>
      <c r="Z26138" s="11"/>
      <c r="BE26138"/>
      <c r="BF26138"/>
      <c r="BG26138"/>
    </row>
    <row r="26139" spans="11:59" x14ac:dyDescent="0.25">
      <c r="K26139" s="11"/>
      <c r="L26139" s="11"/>
      <c r="N26139" s="11"/>
      <c r="O26139" s="11"/>
      <c r="P26139" s="11"/>
      <c r="Q26139" s="11"/>
      <c r="R26139" s="11"/>
      <c r="S26139" s="11"/>
      <c r="T26139" s="11"/>
      <c r="U26139" s="11"/>
      <c r="V26139" s="11"/>
      <c r="W26139" s="11"/>
      <c r="X26139" s="11"/>
      <c r="Y26139" s="11"/>
      <c r="Z26139" s="11"/>
      <c r="BE26139"/>
      <c r="BF26139"/>
      <c r="BG26139"/>
    </row>
    <row r="26140" spans="11:59" x14ac:dyDescent="0.25">
      <c r="K26140" s="11"/>
      <c r="L26140" s="11"/>
      <c r="N26140" s="11"/>
      <c r="O26140" s="11"/>
      <c r="P26140" s="11"/>
      <c r="Q26140" s="11"/>
      <c r="R26140" s="11"/>
      <c r="S26140" s="11"/>
      <c r="T26140" s="11"/>
      <c r="U26140" s="11"/>
      <c r="V26140" s="11"/>
      <c r="W26140" s="11"/>
      <c r="X26140" s="11"/>
      <c r="Y26140" s="11"/>
      <c r="Z26140" s="11"/>
      <c r="BE26140"/>
      <c r="BF26140"/>
      <c r="BG26140"/>
    </row>
    <row r="26141" spans="11:59" x14ac:dyDescent="0.25">
      <c r="K26141" s="11"/>
      <c r="L26141" s="11"/>
      <c r="N26141" s="11"/>
      <c r="O26141" s="11"/>
      <c r="P26141" s="11"/>
      <c r="Q26141" s="11"/>
      <c r="R26141" s="11"/>
      <c r="S26141" s="11"/>
      <c r="T26141" s="11"/>
      <c r="U26141" s="11"/>
      <c r="V26141" s="11"/>
      <c r="W26141" s="11"/>
      <c r="X26141" s="11"/>
      <c r="Y26141" s="11"/>
      <c r="Z26141" s="11"/>
      <c r="BE26141"/>
      <c r="BF26141"/>
      <c r="BG26141"/>
    </row>
    <row r="26142" spans="11:59" x14ac:dyDescent="0.25">
      <c r="K26142" s="11"/>
      <c r="L26142" s="11"/>
      <c r="N26142" s="11"/>
      <c r="O26142" s="11"/>
      <c r="P26142" s="11"/>
      <c r="Q26142" s="11"/>
      <c r="R26142" s="11"/>
      <c r="S26142" s="11"/>
      <c r="T26142" s="11"/>
      <c r="U26142" s="11"/>
      <c r="V26142" s="11"/>
      <c r="W26142" s="11"/>
      <c r="X26142" s="11"/>
      <c r="Y26142" s="11"/>
      <c r="Z26142" s="11"/>
      <c r="BE26142"/>
      <c r="BF26142"/>
      <c r="BG26142"/>
    </row>
    <row r="26143" spans="11:59" x14ac:dyDescent="0.25">
      <c r="K26143" s="11"/>
      <c r="L26143" s="11"/>
      <c r="N26143" s="11"/>
      <c r="O26143" s="11"/>
      <c r="P26143" s="11"/>
      <c r="Q26143" s="11"/>
      <c r="R26143" s="11"/>
      <c r="S26143" s="11"/>
      <c r="T26143" s="11"/>
      <c r="U26143" s="11"/>
      <c r="V26143" s="11"/>
      <c r="W26143" s="11"/>
      <c r="X26143" s="11"/>
      <c r="Y26143" s="11"/>
      <c r="Z26143" s="11"/>
      <c r="BE26143"/>
      <c r="BF26143"/>
      <c r="BG26143"/>
    </row>
    <row r="26144" spans="11:59" x14ac:dyDescent="0.25">
      <c r="K26144" s="11"/>
      <c r="L26144" s="11"/>
      <c r="N26144" s="11"/>
      <c r="O26144" s="11"/>
      <c r="P26144" s="11"/>
      <c r="Q26144" s="11"/>
      <c r="R26144" s="11"/>
      <c r="S26144" s="11"/>
      <c r="T26144" s="11"/>
      <c r="U26144" s="11"/>
      <c r="V26144" s="11"/>
      <c r="W26144" s="11"/>
      <c r="X26144" s="11"/>
      <c r="Y26144" s="11"/>
      <c r="Z26144" s="11"/>
      <c r="BE26144"/>
      <c r="BF26144"/>
      <c r="BG26144"/>
    </row>
    <row r="26145" spans="11:59" x14ac:dyDescent="0.25">
      <c r="K26145" s="11"/>
      <c r="L26145" s="11"/>
      <c r="N26145" s="11"/>
      <c r="O26145" s="11"/>
      <c r="P26145" s="11"/>
      <c r="Q26145" s="11"/>
      <c r="R26145" s="11"/>
      <c r="S26145" s="11"/>
      <c r="T26145" s="11"/>
      <c r="U26145" s="11"/>
      <c r="V26145" s="11"/>
      <c r="W26145" s="11"/>
      <c r="X26145" s="11"/>
      <c r="Y26145" s="11"/>
      <c r="Z26145" s="11"/>
      <c r="BE26145"/>
      <c r="BF26145"/>
      <c r="BG26145"/>
    </row>
    <row r="26146" spans="11:59" x14ac:dyDescent="0.25">
      <c r="K26146" s="11"/>
      <c r="L26146" s="11"/>
      <c r="N26146" s="11"/>
      <c r="O26146" s="11"/>
      <c r="P26146" s="11"/>
      <c r="Q26146" s="11"/>
      <c r="R26146" s="11"/>
      <c r="S26146" s="11"/>
      <c r="T26146" s="11"/>
      <c r="U26146" s="11"/>
      <c r="V26146" s="11"/>
      <c r="W26146" s="11"/>
      <c r="X26146" s="11"/>
      <c r="Y26146" s="11"/>
      <c r="Z26146" s="11"/>
      <c r="BE26146"/>
      <c r="BF26146"/>
      <c r="BG26146"/>
    </row>
    <row r="26147" spans="11:59" x14ac:dyDescent="0.25">
      <c r="K26147" s="11"/>
      <c r="L26147" s="11"/>
      <c r="N26147" s="11"/>
      <c r="O26147" s="11"/>
      <c r="P26147" s="11"/>
      <c r="Q26147" s="11"/>
      <c r="R26147" s="11"/>
      <c r="S26147" s="11"/>
      <c r="T26147" s="11"/>
      <c r="U26147" s="11"/>
      <c r="V26147" s="11"/>
      <c r="W26147" s="11"/>
      <c r="X26147" s="11"/>
      <c r="Y26147" s="11"/>
      <c r="Z26147" s="11"/>
      <c r="BE26147"/>
      <c r="BF26147"/>
      <c r="BG26147"/>
    </row>
    <row r="26148" spans="11:59" x14ac:dyDescent="0.25">
      <c r="K26148" s="11"/>
      <c r="L26148" s="11"/>
      <c r="N26148" s="11"/>
      <c r="O26148" s="11"/>
      <c r="P26148" s="11"/>
      <c r="Q26148" s="11"/>
      <c r="R26148" s="11"/>
      <c r="S26148" s="11"/>
      <c r="T26148" s="11"/>
      <c r="U26148" s="11"/>
      <c r="V26148" s="11"/>
      <c r="W26148" s="11"/>
      <c r="X26148" s="11"/>
      <c r="Y26148" s="11"/>
      <c r="Z26148" s="11"/>
      <c r="BE26148"/>
      <c r="BF26148"/>
      <c r="BG26148"/>
    </row>
    <row r="26149" spans="11:59" x14ac:dyDescent="0.25">
      <c r="K26149" s="11"/>
      <c r="L26149" s="11"/>
      <c r="N26149" s="11"/>
      <c r="O26149" s="11"/>
      <c r="P26149" s="11"/>
      <c r="Q26149" s="11"/>
      <c r="R26149" s="11"/>
      <c r="S26149" s="11"/>
      <c r="T26149" s="11"/>
      <c r="U26149" s="11"/>
      <c r="V26149" s="11"/>
      <c r="W26149" s="11"/>
      <c r="X26149" s="11"/>
      <c r="Y26149" s="11"/>
      <c r="Z26149" s="11"/>
      <c r="BE26149"/>
      <c r="BF26149"/>
      <c r="BG26149"/>
    </row>
    <row r="26150" spans="11:59" x14ac:dyDescent="0.25">
      <c r="K26150" s="11"/>
      <c r="L26150" s="11"/>
      <c r="N26150" s="11"/>
      <c r="O26150" s="11"/>
      <c r="P26150" s="11"/>
      <c r="Q26150" s="11"/>
      <c r="R26150" s="11"/>
      <c r="S26150" s="11"/>
      <c r="T26150" s="11"/>
      <c r="U26150" s="11"/>
      <c r="V26150" s="11"/>
      <c r="W26150" s="11"/>
      <c r="X26150" s="11"/>
      <c r="Y26150" s="11"/>
      <c r="Z26150" s="11"/>
      <c r="BE26150"/>
      <c r="BF26150"/>
      <c r="BG26150"/>
    </row>
    <row r="26151" spans="11:59" x14ac:dyDescent="0.25">
      <c r="K26151" s="11"/>
      <c r="L26151" s="11"/>
      <c r="N26151" s="11"/>
      <c r="O26151" s="11"/>
      <c r="P26151" s="11"/>
      <c r="Q26151" s="11"/>
      <c r="R26151" s="11"/>
      <c r="S26151" s="11"/>
      <c r="T26151" s="11"/>
      <c r="U26151" s="11"/>
      <c r="V26151" s="11"/>
      <c r="W26151" s="11"/>
      <c r="X26151" s="11"/>
      <c r="Y26151" s="11"/>
      <c r="Z26151" s="11"/>
      <c r="BE26151"/>
      <c r="BF26151"/>
      <c r="BG26151"/>
    </row>
    <row r="26152" spans="11:59" x14ac:dyDescent="0.25">
      <c r="K26152" s="11"/>
      <c r="L26152" s="11"/>
      <c r="N26152" s="11"/>
      <c r="O26152" s="11"/>
      <c r="P26152" s="11"/>
      <c r="Q26152" s="11"/>
      <c r="R26152" s="11"/>
      <c r="S26152" s="11"/>
      <c r="T26152" s="11"/>
      <c r="U26152" s="11"/>
      <c r="V26152" s="11"/>
      <c r="W26152" s="11"/>
      <c r="X26152" s="11"/>
      <c r="Y26152" s="11"/>
      <c r="Z26152" s="11"/>
      <c r="BE26152"/>
      <c r="BF26152"/>
      <c r="BG26152"/>
    </row>
    <row r="26153" spans="11:59" x14ac:dyDescent="0.25">
      <c r="K26153" s="11"/>
      <c r="L26153" s="11"/>
      <c r="N26153" s="11"/>
      <c r="O26153" s="11"/>
      <c r="P26153" s="11"/>
      <c r="Q26153" s="11"/>
      <c r="R26153" s="11"/>
      <c r="S26153" s="11"/>
      <c r="T26153" s="11"/>
      <c r="U26153" s="11"/>
      <c r="V26153" s="11"/>
      <c r="W26153" s="11"/>
      <c r="X26153" s="11"/>
      <c r="Y26153" s="11"/>
      <c r="Z26153" s="11"/>
      <c r="BE26153"/>
      <c r="BF26153"/>
      <c r="BG26153"/>
    </row>
    <row r="26154" spans="11:59" x14ac:dyDescent="0.25">
      <c r="K26154" s="11"/>
      <c r="L26154" s="11"/>
      <c r="N26154" s="11"/>
      <c r="O26154" s="11"/>
      <c r="P26154" s="11"/>
      <c r="Q26154" s="11"/>
      <c r="R26154" s="11"/>
      <c r="S26154" s="11"/>
      <c r="T26154" s="11"/>
      <c r="U26154" s="11"/>
      <c r="V26154" s="11"/>
      <c r="W26154" s="11"/>
      <c r="X26154" s="11"/>
      <c r="Y26154" s="11"/>
      <c r="Z26154" s="11"/>
      <c r="BE26154"/>
      <c r="BF26154"/>
      <c r="BG26154"/>
    </row>
    <row r="26155" spans="11:59" x14ac:dyDescent="0.25">
      <c r="K26155" s="11"/>
      <c r="L26155" s="11"/>
      <c r="N26155" s="11"/>
      <c r="O26155" s="11"/>
      <c r="P26155" s="11"/>
      <c r="Q26155" s="11"/>
      <c r="R26155" s="11"/>
      <c r="S26155" s="11"/>
      <c r="T26155" s="11"/>
      <c r="U26155" s="11"/>
      <c r="V26155" s="11"/>
      <c r="W26155" s="11"/>
      <c r="X26155" s="11"/>
      <c r="Y26155" s="11"/>
      <c r="Z26155" s="11"/>
      <c r="BE26155"/>
      <c r="BF26155"/>
      <c r="BG26155"/>
    </row>
    <row r="26156" spans="11:59" x14ac:dyDescent="0.25">
      <c r="K26156" s="11"/>
      <c r="L26156" s="11"/>
      <c r="N26156" s="11"/>
      <c r="O26156" s="11"/>
      <c r="P26156" s="11"/>
      <c r="Q26156" s="11"/>
      <c r="R26156" s="11"/>
      <c r="S26156" s="11"/>
      <c r="T26156" s="11"/>
      <c r="U26156" s="11"/>
      <c r="V26156" s="11"/>
      <c r="W26156" s="11"/>
      <c r="X26156" s="11"/>
      <c r="Y26156" s="11"/>
      <c r="Z26156" s="11"/>
      <c r="BE26156"/>
      <c r="BF26156"/>
      <c r="BG26156"/>
    </row>
    <row r="26157" spans="11:59" x14ac:dyDescent="0.25">
      <c r="K26157" s="11"/>
      <c r="L26157" s="11"/>
      <c r="N26157" s="11"/>
      <c r="O26157" s="11"/>
      <c r="P26157" s="11"/>
      <c r="Q26157" s="11"/>
      <c r="R26157" s="11"/>
      <c r="S26157" s="11"/>
      <c r="T26157" s="11"/>
      <c r="U26157" s="11"/>
      <c r="V26157" s="11"/>
      <c r="W26157" s="11"/>
      <c r="X26157" s="11"/>
      <c r="Y26157" s="11"/>
      <c r="Z26157" s="11"/>
      <c r="BE26157"/>
      <c r="BF26157"/>
      <c r="BG26157"/>
    </row>
    <row r="26158" spans="11:59" x14ac:dyDescent="0.25">
      <c r="K26158" s="11"/>
      <c r="L26158" s="11"/>
      <c r="N26158" s="11"/>
      <c r="O26158" s="11"/>
      <c r="P26158" s="11"/>
      <c r="Q26158" s="11"/>
      <c r="R26158" s="11"/>
      <c r="S26158" s="11"/>
      <c r="T26158" s="11"/>
      <c r="U26158" s="11"/>
      <c r="V26158" s="11"/>
      <c r="W26158" s="11"/>
      <c r="X26158" s="11"/>
      <c r="Y26158" s="11"/>
      <c r="Z26158" s="11"/>
      <c r="BE26158"/>
      <c r="BF26158"/>
      <c r="BG26158"/>
    </row>
    <row r="26159" spans="11:59" x14ac:dyDescent="0.25">
      <c r="K26159" s="11"/>
      <c r="L26159" s="11"/>
      <c r="N26159" s="11"/>
      <c r="O26159" s="11"/>
      <c r="P26159" s="11"/>
      <c r="Q26159" s="11"/>
      <c r="R26159" s="11"/>
      <c r="S26159" s="11"/>
      <c r="T26159" s="11"/>
      <c r="U26159" s="11"/>
      <c r="V26159" s="11"/>
      <c r="W26159" s="11"/>
      <c r="X26159" s="11"/>
      <c r="Y26159" s="11"/>
      <c r="Z26159" s="11"/>
      <c r="BE26159"/>
      <c r="BF26159"/>
      <c r="BG26159"/>
    </row>
    <row r="26160" spans="11:59" x14ac:dyDescent="0.25">
      <c r="K26160" s="11"/>
      <c r="L26160" s="11"/>
      <c r="N26160" s="11"/>
      <c r="O26160" s="11"/>
      <c r="P26160" s="11"/>
      <c r="Q26160" s="11"/>
      <c r="R26160" s="11"/>
      <c r="S26160" s="11"/>
      <c r="T26160" s="11"/>
      <c r="U26160" s="11"/>
      <c r="V26160" s="11"/>
      <c r="W26160" s="11"/>
      <c r="X26160" s="11"/>
      <c r="Y26160" s="11"/>
      <c r="Z26160" s="11"/>
      <c r="BE26160"/>
      <c r="BF26160"/>
      <c r="BG26160"/>
    </row>
    <row r="26161" spans="11:59" x14ac:dyDescent="0.25">
      <c r="K26161" s="11"/>
      <c r="L26161" s="11"/>
      <c r="N26161" s="11"/>
      <c r="O26161" s="11"/>
      <c r="P26161" s="11"/>
      <c r="Q26161" s="11"/>
      <c r="R26161" s="11"/>
      <c r="S26161" s="11"/>
      <c r="T26161" s="11"/>
      <c r="U26161" s="11"/>
      <c r="V26161" s="11"/>
      <c r="W26161" s="11"/>
      <c r="X26161" s="11"/>
      <c r="Y26161" s="11"/>
      <c r="Z26161" s="11"/>
      <c r="BE26161"/>
      <c r="BF26161"/>
      <c r="BG26161"/>
    </row>
    <row r="26162" spans="11:59" x14ac:dyDescent="0.25">
      <c r="K26162" s="11"/>
      <c r="L26162" s="11"/>
      <c r="N26162" s="11"/>
      <c r="O26162" s="11"/>
      <c r="P26162" s="11"/>
      <c r="Q26162" s="11"/>
      <c r="R26162" s="11"/>
      <c r="S26162" s="11"/>
      <c r="T26162" s="11"/>
      <c r="U26162" s="11"/>
      <c r="V26162" s="11"/>
      <c r="W26162" s="11"/>
      <c r="X26162" s="11"/>
      <c r="Y26162" s="11"/>
      <c r="Z26162" s="11"/>
      <c r="BE26162"/>
      <c r="BF26162"/>
      <c r="BG26162"/>
    </row>
    <row r="26163" spans="11:59" x14ac:dyDescent="0.25">
      <c r="K26163" s="11"/>
      <c r="L26163" s="11"/>
      <c r="N26163" s="11"/>
      <c r="O26163" s="11"/>
      <c r="P26163" s="11"/>
      <c r="Q26163" s="11"/>
      <c r="R26163" s="11"/>
      <c r="S26163" s="11"/>
      <c r="T26163" s="11"/>
      <c r="U26163" s="11"/>
      <c r="V26163" s="11"/>
      <c r="W26163" s="11"/>
      <c r="X26163" s="11"/>
      <c r="Y26163" s="11"/>
      <c r="Z26163" s="11"/>
      <c r="BE26163"/>
      <c r="BF26163"/>
      <c r="BG26163"/>
    </row>
    <row r="26164" spans="11:59" x14ac:dyDescent="0.25">
      <c r="K26164" s="11"/>
      <c r="L26164" s="11"/>
      <c r="N26164" s="11"/>
      <c r="O26164" s="11"/>
      <c r="P26164" s="11"/>
      <c r="Q26164" s="11"/>
      <c r="R26164" s="11"/>
      <c r="S26164" s="11"/>
      <c r="T26164" s="11"/>
      <c r="U26164" s="11"/>
      <c r="V26164" s="11"/>
      <c r="W26164" s="11"/>
      <c r="X26164" s="11"/>
      <c r="Y26164" s="11"/>
      <c r="Z26164" s="11"/>
      <c r="BE26164"/>
      <c r="BF26164"/>
      <c r="BG26164"/>
    </row>
    <row r="26165" spans="11:59" x14ac:dyDescent="0.25">
      <c r="K26165" s="11"/>
      <c r="L26165" s="11"/>
      <c r="N26165" s="11"/>
      <c r="O26165" s="11"/>
      <c r="P26165" s="11"/>
      <c r="Q26165" s="11"/>
      <c r="R26165" s="11"/>
      <c r="S26165" s="11"/>
      <c r="T26165" s="11"/>
      <c r="U26165" s="11"/>
      <c r="V26165" s="11"/>
      <c r="W26165" s="11"/>
      <c r="X26165" s="11"/>
      <c r="Y26165" s="11"/>
      <c r="Z26165" s="11"/>
      <c r="BE26165"/>
      <c r="BF26165"/>
      <c r="BG26165"/>
    </row>
    <row r="26166" spans="11:59" x14ac:dyDescent="0.25">
      <c r="K26166" s="11"/>
      <c r="L26166" s="11"/>
      <c r="N26166" s="11"/>
      <c r="O26166" s="11"/>
      <c r="P26166" s="11"/>
      <c r="Q26166" s="11"/>
      <c r="R26166" s="11"/>
      <c r="S26166" s="11"/>
      <c r="T26166" s="11"/>
      <c r="U26166" s="11"/>
      <c r="V26166" s="11"/>
      <c r="W26166" s="11"/>
      <c r="X26166" s="11"/>
      <c r="Y26166" s="11"/>
      <c r="Z26166" s="11"/>
      <c r="BE26166"/>
      <c r="BF26166"/>
      <c r="BG26166"/>
    </row>
    <row r="26167" spans="11:59" x14ac:dyDescent="0.25">
      <c r="K26167" s="11"/>
      <c r="L26167" s="11"/>
      <c r="N26167" s="11"/>
      <c r="O26167" s="11"/>
      <c r="P26167" s="11"/>
      <c r="Q26167" s="11"/>
      <c r="R26167" s="11"/>
      <c r="S26167" s="11"/>
      <c r="T26167" s="11"/>
      <c r="U26167" s="11"/>
      <c r="V26167" s="11"/>
      <c r="W26167" s="11"/>
      <c r="X26167" s="11"/>
      <c r="Y26167" s="11"/>
      <c r="Z26167" s="11"/>
      <c r="BE26167"/>
      <c r="BF26167"/>
      <c r="BG26167"/>
    </row>
    <row r="26168" spans="11:59" x14ac:dyDescent="0.25">
      <c r="K26168" s="11"/>
      <c r="L26168" s="11"/>
      <c r="N26168" s="11"/>
      <c r="O26168" s="11"/>
      <c r="P26168" s="11"/>
      <c r="Q26168" s="11"/>
      <c r="R26168" s="11"/>
      <c r="S26168" s="11"/>
      <c r="T26168" s="11"/>
      <c r="U26168" s="11"/>
      <c r="V26168" s="11"/>
      <c r="W26168" s="11"/>
      <c r="X26168" s="11"/>
      <c r="Y26168" s="11"/>
      <c r="Z26168" s="11"/>
      <c r="BE26168"/>
      <c r="BF26168"/>
      <c r="BG26168"/>
    </row>
    <row r="26169" spans="11:59" x14ac:dyDescent="0.25">
      <c r="K26169" s="11"/>
      <c r="L26169" s="11"/>
      <c r="N26169" s="11"/>
      <c r="O26169" s="11"/>
      <c r="P26169" s="11"/>
      <c r="Q26169" s="11"/>
      <c r="R26169" s="11"/>
      <c r="S26169" s="11"/>
      <c r="T26169" s="11"/>
      <c r="U26169" s="11"/>
      <c r="V26169" s="11"/>
      <c r="W26169" s="11"/>
      <c r="X26169" s="11"/>
      <c r="Y26169" s="11"/>
      <c r="Z26169" s="11"/>
      <c r="BE26169"/>
      <c r="BF26169"/>
      <c r="BG26169"/>
    </row>
    <row r="26170" spans="11:59" x14ac:dyDescent="0.25">
      <c r="K26170" s="11"/>
      <c r="L26170" s="11"/>
      <c r="N26170" s="11"/>
      <c r="O26170" s="11"/>
      <c r="P26170" s="11"/>
      <c r="Q26170" s="11"/>
      <c r="R26170" s="11"/>
      <c r="S26170" s="11"/>
      <c r="T26170" s="11"/>
      <c r="U26170" s="11"/>
      <c r="V26170" s="11"/>
      <c r="W26170" s="11"/>
      <c r="X26170" s="11"/>
      <c r="Y26170" s="11"/>
      <c r="Z26170" s="11"/>
      <c r="BE26170"/>
      <c r="BF26170"/>
      <c r="BG26170"/>
    </row>
    <row r="26171" spans="11:59" x14ac:dyDescent="0.25">
      <c r="K26171" s="11"/>
      <c r="L26171" s="11"/>
      <c r="N26171" s="11"/>
      <c r="O26171" s="11"/>
      <c r="P26171" s="11"/>
      <c r="Q26171" s="11"/>
      <c r="R26171" s="11"/>
      <c r="S26171" s="11"/>
      <c r="T26171" s="11"/>
      <c r="U26171" s="11"/>
      <c r="V26171" s="11"/>
      <c r="W26171" s="11"/>
      <c r="X26171" s="11"/>
      <c r="Y26171" s="11"/>
      <c r="Z26171" s="11"/>
      <c r="BE26171"/>
      <c r="BF26171"/>
      <c r="BG26171"/>
    </row>
    <row r="26172" spans="11:59" x14ac:dyDescent="0.25">
      <c r="K26172" s="11"/>
      <c r="L26172" s="11"/>
      <c r="N26172" s="11"/>
      <c r="O26172" s="11"/>
      <c r="P26172" s="11"/>
      <c r="Q26172" s="11"/>
      <c r="R26172" s="11"/>
      <c r="S26172" s="11"/>
      <c r="T26172" s="11"/>
      <c r="U26172" s="11"/>
      <c r="V26172" s="11"/>
      <c r="W26172" s="11"/>
      <c r="X26172" s="11"/>
      <c r="Y26172" s="11"/>
      <c r="Z26172" s="11"/>
      <c r="BE26172"/>
      <c r="BF26172"/>
      <c r="BG26172"/>
    </row>
    <row r="26173" spans="11:59" x14ac:dyDescent="0.25">
      <c r="K26173" s="11"/>
      <c r="L26173" s="11"/>
      <c r="N26173" s="11"/>
      <c r="O26173" s="11"/>
      <c r="P26173" s="11"/>
      <c r="Q26173" s="11"/>
      <c r="R26173" s="11"/>
      <c r="S26173" s="11"/>
      <c r="T26173" s="11"/>
      <c r="U26173" s="11"/>
      <c r="V26173" s="11"/>
      <c r="W26173" s="11"/>
      <c r="X26173" s="11"/>
      <c r="Y26173" s="11"/>
      <c r="Z26173" s="11"/>
      <c r="BE26173"/>
      <c r="BF26173"/>
      <c r="BG26173"/>
    </row>
    <row r="26174" spans="11:59" x14ac:dyDescent="0.25">
      <c r="K26174" s="11"/>
      <c r="L26174" s="11"/>
      <c r="N26174" s="11"/>
      <c r="O26174" s="11"/>
      <c r="P26174" s="11"/>
      <c r="Q26174" s="11"/>
      <c r="R26174" s="11"/>
      <c r="S26174" s="11"/>
      <c r="T26174" s="11"/>
      <c r="U26174" s="11"/>
      <c r="V26174" s="11"/>
      <c r="W26174" s="11"/>
      <c r="X26174" s="11"/>
      <c r="Y26174" s="11"/>
      <c r="Z26174" s="11"/>
      <c r="BE26174"/>
      <c r="BF26174"/>
      <c r="BG26174"/>
    </row>
    <row r="26175" spans="11:59" x14ac:dyDescent="0.25">
      <c r="K26175" s="11"/>
      <c r="L26175" s="11"/>
      <c r="N26175" s="11"/>
      <c r="O26175" s="11"/>
      <c r="P26175" s="11"/>
      <c r="Q26175" s="11"/>
      <c r="R26175" s="11"/>
      <c r="S26175" s="11"/>
      <c r="T26175" s="11"/>
      <c r="U26175" s="11"/>
      <c r="V26175" s="11"/>
      <c r="W26175" s="11"/>
      <c r="X26175" s="11"/>
      <c r="Y26175" s="11"/>
      <c r="Z26175" s="11"/>
      <c r="BE26175"/>
      <c r="BF26175"/>
      <c r="BG26175"/>
    </row>
    <row r="26176" spans="11:59" x14ac:dyDescent="0.25">
      <c r="K26176" s="11"/>
      <c r="L26176" s="11"/>
      <c r="N26176" s="11"/>
      <c r="O26176" s="11"/>
      <c r="P26176" s="11"/>
      <c r="Q26176" s="11"/>
      <c r="R26176" s="11"/>
      <c r="S26176" s="11"/>
      <c r="T26176" s="11"/>
      <c r="U26176" s="11"/>
      <c r="V26176" s="11"/>
      <c r="W26176" s="11"/>
      <c r="X26176" s="11"/>
      <c r="Y26176" s="11"/>
      <c r="Z26176" s="11"/>
      <c r="BE26176"/>
      <c r="BF26176"/>
      <c r="BG26176"/>
    </row>
    <row r="26177" spans="11:59" x14ac:dyDescent="0.25">
      <c r="K26177" s="11"/>
      <c r="L26177" s="11"/>
      <c r="N26177" s="11"/>
      <c r="O26177" s="11"/>
      <c r="P26177" s="11"/>
      <c r="Q26177" s="11"/>
      <c r="R26177" s="11"/>
      <c r="S26177" s="11"/>
      <c r="T26177" s="11"/>
      <c r="U26177" s="11"/>
      <c r="V26177" s="11"/>
      <c r="W26177" s="11"/>
      <c r="X26177" s="11"/>
      <c r="Y26177" s="11"/>
      <c r="Z26177" s="11"/>
      <c r="BE26177"/>
      <c r="BF26177"/>
      <c r="BG26177"/>
    </row>
    <row r="26178" spans="11:59" x14ac:dyDescent="0.25">
      <c r="K26178" s="11"/>
      <c r="L26178" s="11"/>
      <c r="N26178" s="11"/>
      <c r="O26178" s="11"/>
      <c r="P26178" s="11"/>
      <c r="Q26178" s="11"/>
      <c r="R26178" s="11"/>
      <c r="S26178" s="11"/>
      <c r="T26178" s="11"/>
      <c r="U26178" s="11"/>
      <c r="V26178" s="11"/>
      <c r="W26178" s="11"/>
      <c r="X26178" s="11"/>
      <c r="Y26178" s="11"/>
      <c r="Z26178" s="11"/>
      <c r="BE26178"/>
      <c r="BF26178"/>
      <c r="BG26178"/>
    </row>
    <row r="26179" spans="11:59" x14ac:dyDescent="0.25">
      <c r="K26179" s="11"/>
      <c r="L26179" s="11"/>
      <c r="N26179" s="11"/>
      <c r="O26179" s="11"/>
      <c r="P26179" s="11"/>
      <c r="Q26179" s="11"/>
      <c r="R26179" s="11"/>
      <c r="S26179" s="11"/>
      <c r="T26179" s="11"/>
      <c r="U26179" s="11"/>
      <c r="V26179" s="11"/>
      <c r="W26179" s="11"/>
      <c r="X26179" s="11"/>
      <c r="Y26179" s="11"/>
      <c r="Z26179" s="11"/>
      <c r="BE26179"/>
      <c r="BF26179"/>
      <c r="BG26179"/>
    </row>
    <row r="26180" spans="11:59" x14ac:dyDescent="0.25">
      <c r="K26180" s="11"/>
      <c r="L26180" s="11"/>
      <c r="N26180" s="11"/>
      <c r="O26180" s="11"/>
      <c r="P26180" s="11"/>
      <c r="Q26180" s="11"/>
      <c r="R26180" s="11"/>
      <c r="S26180" s="11"/>
      <c r="T26180" s="11"/>
      <c r="U26180" s="11"/>
      <c r="V26180" s="11"/>
      <c r="W26180" s="11"/>
      <c r="X26180" s="11"/>
      <c r="Y26180" s="11"/>
      <c r="Z26180" s="11"/>
      <c r="BE26180"/>
      <c r="BF26180"/>
      <c r="BG26180"/>
    </row>
    <row r="26181" spans="11:59" x14ac:dyDescent="0.25">
      <c r="K26181" s="11"/>
      <c r="L26181" s="11"/>
      <c r="N26181" s="11"/>
      <c r="O26181" s="11"/>
      <c r="P26181" s="11"/>
      <c r="Q26181" s="11"/>
      <c r="R26181" s="11"/>
      <c r="S26181" s="11"/>
      <c r="T26181" s="11"/>
      <c r="U26181" s="11"/>
      <c r="V26181" s="11"/>
      <c r="W26181" s="11"/>
      <c r="X26181" s="11"/>
      <c r="Y26181" s="11"/>
      <c r="Z26181" s="11"/>
      <c r="BE26181"/>
      <c r="BF26181"/>
      <c r="BG26181"/>
    </row>
    <row r="26182" spans="11:59" x14ac:dyDescent="0.25">
      <c r="K26182" s="11"/>
      <c r="L26182" s="11"/>
      <c r="N26182" s="11"/>
      <c r="O26182" s="11"/>
      <c r="P26182" s="11"/>
      <c r="Q26182" s="11"/>
      <c r="R26182" s="11"/>
      <c r="S26182" s="11"/>
      <c r="T26182" s="11"/>
      <c r="U26182" s="11"/>
      <c r="V26182" s="11"/>
      <c r="W26182" s="11"/>
      <c r="X26182" s="11"/>
      <c r="Y26182" s="11"/>
      <c r="Z26182" s="11"/>
      <c r="BE26182"/>
      <c r="BF26182"/>
      <c r="BG26182"/>
    </row>
    <row r="26183" spans="11:59" x14ac:dyDescent="0.25">
      <c r="K26183" s="11"/>
      <c r="L26183" s="11"/>
      <c r="N26183" s="11"/>
      <c r="O26183" s="11"/>
      <c r="P26183" s="11"/>
      <c r="Q26183" s="11"/>
      <c r="R26183" s="11"/>
      <c r="S26183" s="11"/>
      <c r="T26183" s="11"/>
      <c r="U26183" s="11"/>
      <c r="V26183" s="11"/>
      <c r="W26183" s="11"/>
      <c r="X26183" s="11"/>
      <c r="Y26183" s="11"/>
      <c r="Z26183" s="11"/>
      <c r="BE26183"/>
      <c r="BF26183"/>
      <c r="BG26183"/>
    </row>
    <row r="26184" spans="11:59" x14ac:dyDescent="0.25">
      <c r="K26184" s="11"/>
      <c r="L26184" s="11"/>
      <c r="N26184" s="11"/>
      <c r="O26184" s="11"/>
      <c r="P26184" s="11"/>
      <c r="Q26184" s="11"/>
      <c r="R26184" s="11"/>
      <c r="S26184" s="11"/>
      <c r="T26184" s="11"/>
      <c r="U26184" s="11"/>
      <c r="V26184" s="11"/>
      <c r="W26184" s="11"/>
      <c r="X26184" s="11"/>
      <c r="Y26184" s="11"/>
      <c r="Z26184" s="11"/>
      <c r="BE26184"/>
      <c r="BF26184"/>
      <c r="BG26184"/>
    </row>
    <row r="26185" spans="11:59" x14ac:dyDescent="0.25">
      <c r="K26185" s="11"/>
      <c r="L26185" s="11"/>
      <c r="N26185" s="11"/>
      <c r="O26185" s="11"/>
      <c r="P26185" s="11"/>
      <c r="Q26185" s="11"/>
      <c r="R26185" s="11"/>
      <c r="S26185" s="11"/>
      <c r="T26185" s="11"/>
      <c r="U26185" s="11"/>
      <c r="V26185" s="11"/>
      <c r="W26185" s="11"/>
      <c r="X26185" s="11"/>
      <c r="Y26185" s="11"/>
      <c r="Z26185" s="11"/>
      <c r="BE26185"/>
      <c r="BF26185"/>
      <c r="BG26185"/>
    </row>
    <row r="26186" spans="11:59" x14ac:dyDescent="0.25">
      <c r="K26186" s="11"/>
      <c r="L26186" s="11"/>
      <c r="N26186" s="11"/>
      <c r="O26186" s="11"/>
      <c r="P26186" s="11"/>
      <c r="Q26186" s="11"/>
      <c r="R26186" s="11"/>
      <c r="S26186" s="11"/>
      <c r="T26186" s="11"/>
      <c r="U26186" s="11"/>
      <c r="V26186" s="11"/>
      <c r="W26186" s="11"/>
      <c r="X26186" s="11"/>
      <c r="Y26186" s="11"/>
      <c r="Z26186" s="11"/>
      <c r="BE26186"/>
      <c r="BF26186"/>
      <c r="BG26186"/>
    </row>
    <row r="26187" spans="11:59" x14ac:dyDescent="0.25">
      <c r="K26187" s="11"/>
      <c r="L26187" s="11"/>
      <c r="N26187" s="11"/>
      <c r="O26187" s="11"/>
      <c r="P26187" s="11"/>
      <c r="Q26187" s="11"/>
      <c r="R26187" s="11"/>
      <c r="S26187" s="11"/>
      <c r="T26187" s="11"/>
      <c r="U26187" s="11"/>
      <c r="V26187" s="11"/>
      <c r="W26187" s="11"/>
      <c r="X26187" s="11"/>
      <c r="Y26187" s="11"/>
      <c r="Z26187" s="11"/>
      <c r="BE26187"/>
      <c r="BF26187"/>
      <c r="BG26187"/>
    </row>
    <row r="26188" spans="11:59" x14ac:dyDescent="0.25">
      <c r="K26188" s="11"/>
      <c r="L26188" s="11"/>
      <c r="N26188" s="11"/>
      <c r="O26188" s="11"/>
      <c r="P26188" s="11"/>
      <c r="Q26188" s="11"/>
      <c r="R26188" s="11"/>
      <c r="S26188" s="11"/>
      <c r="T26188" s="11"/>
      <c r="U26188" s="11"/>
      <c r="V26188" s="11"/>
      <c r="W26188" s="11"/>
      <c r="X26188" s="11"/>
      <c r="Y26188" s="11"/>
      <c r="Z26188" s="11"/>
      <c r="BE26188"/>
      <c r="BF26188"/>
      <c r="BG26188"/>
    </row>
    <row r="26189" spans="11:59" x14ac:dyDescent="0.25">
      <c r="K26189" s="11"/>
      <c r="L26189" s="11"/>
      <c r="N26189" s="11"/>
      <c r="O26189" s="11"/>
      <c r="P26189" s="11"/>
      <c r="Q26189" s="11"/>
      <c r="R26189" s="11"/>
      <c r="S26189" s="11"/>
      <c r="T26189" s="11"/>
      <c r="U26189" s="11"/>
      <c r="V26189" s="11"/>
      <c r="W26189" s="11"/>
      <c r="X26189" s="11"/>
      <c r="Y26189" s="11"/>
      <c r="Z26189" s="11"/>
      <c r="BE26189"/>
      <c r="BF26189"/>
      <c r="BG26189"/>
    </row>
    <row r="26190" spans="11:59" x14ac:dyDescent="0.25">
      <c r="K26190" s="11"/>
      <c r="L26190" s="11"/>
      <c r="N26190" s="11"/>
      <c r="O26190" s="11"/>
      <c r="P26190" s="11"/>
      <c r="Q26190" s="11"/>
      <c r="R26190" s="11"/>
      <c r="S26190" s="11"/>
      <c r="T26190" s="11"/>
      <c r="U26190" s="11"/>
      <c r="V26190" s="11"/>
      <c r="W26190" s="11"/>
      <c r="X26190" s="11"/>
      <c r="Y26190" s="11"/>
      <c r="Z26190" s="11"/>
      <c r="BE26190"/>
      <c r="BF26190"/>
      <c r="BG26190"/>
    </row>
    <row r="26191" spans="11:59" x14ac:dyDescent="0.25">
      <c r="K26191" s="11"/>
      <c r="L26191" s="11"/>
      <c r="N26191" s="11"/>
      <c r="O26191" s="11"/>
      <c r="P26191" s="11"/>
      <c r="Q26191" s="11"/>
      <c r="R26191" s="11"/>
      <c r="S26191" s="11"/>
      <c r="T26191" s="11"/>
      <c r="U26191" s="11"/>
      <c r="V26191" s="11"/>
      <c r="W26191" s="11"/>
      <c r="X26191" s="11"/>
      <c r="Y26191" s="11"/>
      <c r="Z26191" s="11"/>
      <c r="BE26191"/>
      <c r="BF26191"/>
      <c r="BG26191"/>
    </row>
    <row r="26192" spans="11:59" x14ac:dyDescent="0.25">
      <c r="K26192" s="11"/>
      <c r="L26192" s="11"/>
      <c r="N26192" s="11"/>
      <c r="O26192" s="11"/>
      <c r="P26192" s="11"/>
      <c r="Q26192" s="11"/>
      <c r="R26192" s="11"/>
      <c r="S26192" s="11"/>
      <c r="T26192" s="11"/>
      <c r="U26192" s="11"/>
      <c r="V26192" s="11"/>
      <c r="W26192" s="11"/>
      <c r="X26192" s="11"/>
      <c r="Y26192" s="11"/>
      <c r="Z26192" s="11"/>
      <c r="BE26192"/>
      <c r="BF26192"/>
      <c r="BG26192"/>
    </row>
    <row r="26193" spans="11:59" x14ac:dyDescent="0.25">
      <c r="K26193" s="11"/>
      <c r="L26193" s="11"/>
      <c r="N26193" s="11"/>
      <c r="O26193" s="11"/>
      <c r="P26193" s="11"/>
      <c r="Q26193" s="11"/>
      <c r="R26193" s="11"/>
      <c r="S26193" s="11"/>
      <c r="T26193" s="11"/>
      <c r="U26193" s="11"/>
      <c r="V26193" s="11"/>
      <c r="W26193" s="11"/>
      <c r="X26193" s="11"/>
      <c r="Y26193" s="11"/>
      <c r="Z26193" s="11"/>
      <c r="BE26193"/>
      <c r="BF26193"/>
      <c r="BG26193"/>
    </row>
    <row r="26194" spans="11:59" x14ac:dyDescent="0.25">
      <c r="K26194" s="11"/>
      <c r="L26194" s="11"/>
      <c r="N26194" s="11"/>
      <c r="O26194" s="11"/>
      <c r="P26194" s="11"/>
      <c r="Q26194" s="11"/>
      <c r="R26194" s="11"/>
      <c r="S26194" s="11"/>
      <c r="T26194" s="11"/>
      <c r="U26194" s="11"/>
      <c r="V26194" s="11"/>
      <c r="W26194" s="11"/>
      <c r="X26194" s="11"/>
      <c r="Y26194" s="11"/>
      <c r="Z26194" s="11"/>
      <c r="BE26194"/>
      <c r="BF26194"/>
      <c r="BG26194"/>
    </row>
    <row r="26195" spans="11:59" x14ac:dyDescent="0.25">
      <c r="K26195" s="11"/>
      <c r="L26195" s="11"/>
      <c r="N26195" s="11"/>
      <c r="O26195" s="11"/>
      <c r="P26195" s="11"/>
      <c r="Q26195" s="11"/>
      <c r="R26195" s="11"/>
      <c r="S26195" s="11"/>
      <c r="T26195" s="11"/>
      <c r="U26195" s="11"/>
      <c r="V26195" s="11"/>
      <c r="W26195" s="11"/>
      <c r="X26195" s="11"/>
      <c r="Y26195" s="11"/>
      <c r="Z26195" s="11"/>
      <c r="BE26195"/>
      <c r="BF26195"/>
      <c r="BG26195"/>
    </row>
    <row r="26196" spans="11:59" x14ac:dyDescent="0.25">
      <c r="K26196" s="11"/>
      <c r="L26196" s="11"/>
      <c r="N26196" s="11"/>
      <c r="O26196" s="11"/>
      <c r="P26196" s="11"/>
      <c r="Q26196" s="11"/>
      <c r="R26196" s="11"/>
      <c r="S26196" s="11"/>
      <c r="T26196" s="11"/>
      <c r="U26196" s="11"/>
      <c r="V26196" s="11"/>
      <c r="W26196" s="11"/>
      <c r="X26196" s="11"/>
      <c r="Y26196" s="11"/>
      <c r="Z26196" s="11"/>
      <c r="BE26196"/>
      <c r="BF26196"/>
      <c r="BG26196"/>
    </row>
    <row r="26197" spans="11:59" x14ac:dyDescent="0.25">
      <c r="K26197" s="11"/>
      <c r="L26197" s="11"/>
      <c r="N26197" s="11"/>
      <c r="O26197" s="11"/>
      <c r="P26197" s="11"/>
      <c r="Q26197" s="11"/>
      <c r="R26197" s="11"/>
      <c r="S26197" s="11"/>
      <c r="T26197" s="11"/>
      <c r="U26197" s="11"/>
      <c r="V26197" s="11"/>
      <c r="W26197" s="11"/>
      <c r="X26197" s="11"/>
      <c r="Y26197" s="11"/>
      <c r="Z26197" s="11"/>
      <c r="BE26197"/>
      <c r="BF26197"/>
      <c r="BG26197"/>
    </row>
    <row r="26198" spans="11:59" x14ac:dyDescent="0.25">
      <c r="K26198" s="11"/>
      <c r="L26198" s="11"/>
      <c r="N26198" s="11"/>
      <c r="O26198" s="11"/>
      <c r="P26198" s="11"/>
      <c r="Q26198" s="11"/>
      <c r="R26198" s="11"/>
      <c r="S26198" s="11"/>
      <c r="T26198" s="11"/>
      <c r="U26198" s="11"/>
      <c r="V26198" s="11"/>
      <c r="W26198" s="11"/>
      <c r="X26198" s="11"/>
      <c r="Y26198" s="11"/>
      <c r="Z26198" s="11"/>
      <c r="BE26198"/>
      <c r="BF26198"/>
      <c r="BG26198"/>
    </row>
    <row r="26199" spans="11:59" x14ac:dyDescent="0.25">
      <c r="K26199" s="11"/>
      <c r="L26199" s="11"/>
      <c r="N26199" s="11"/>
      <c r="O26199" s="11"/>
      <c r="P26199" s="11"/>
      <c r="Q26199" s="11"/>
      <c r="R26199" s="11"/>
      <c r="S26199" s="11"/>
      <c r="T26199" s="11"/>
      <c r="U26199" s="11"/>
      <c r="V26199" s="11"/>
      <c r="W26199" s="11"/>
      <c r="X26199" s="11"/>
      <c r="Y26199" s="11"/>
      <c r="Z26199" s="11"/>
      <c r="BE26199"/>
      <c r="BF26199"/>
      <c r="BG26199"/>
    </row>
    <row r="26200" spans="11:59" x14ac:dyDescent="0.25">
      <c r="K26200" s="11"/>
      <c r="L26200" s="11"/>
      <c r="N26200" s="11"/>
      <c r="O26200" s="11"/>
      <c r="P26200" s="11"/>
      <c r="Q26200" s="11"/>
      <c r="R26200" s="11"/>
      <c r="S26200" s="11"/>
      <c r="T26200" s="11"/>
      <c r="U26200" s="11"/>
      <c r="V26200" s="11"/>
      <c r="W26200" s="11"/>
      <c r="X26200" s="11"/>
      <c r="Y26200" s="11"/>
      <c r="Z26200" s="11"/>
      <c r="BE26200"/>
      <c r="BF26200"/>
      <c r="BG26200"/>
    </row>
    <row r="26201" spans="11:59" x14ac:dyDescent="0.25">
      <c r="K26201" s="11"/>
      <c r="L26201" s="11"/>
      <c r="N26201" s="11"/>
      <c r="O26201" s="11"/>
      <c r="P26201" s="11"/>
      <c r="Q26201" s="11"/>
      <c r="R26201" s="11"/>
      <c r="S26201" s="11"/>
      <c r="T26201" s="11"/>
      <c r="U26201" s="11"/>
      <c r="V26201" s="11"/>
      <c r="W26201" s="11"/>
      <c r="X26201" s="11"/>
      <c r="Y26201" s="11"/>
      <c r="Z26201" s="11"/>
      <c r="BE26201"/>
      <c r="BF26201"/>
      <c r="BG26201"/>
    </row>
    <row r="26202" spans="11:59" x14ac:dyDescent="0.25">
      <c r="K26202" s="11"/>
      <c r="L26202" s="11"/>
      <c r="N26202" s="11"/>
      <c r="O26202" s="11"/>
      <c r="P26202" s="11"/>
      <c r="Q26202" s="11"/>
      <c r="R26202" s="11"/>
      <c r="S26202" s="11"/>
      <c r="T26202" s="11"/>
      <c r="U26202" s="11"/>
      <c r="V26202" s="11"/>
      <c r="W26202" s="11"/>
      <c r="X26202" s="11"/>
      <c r="Y26202" s="11"/>
      <c r="Z26202" s="11"/>
      <c r="BE26202"/>
      <c r="BF26202"/>
      <c r="BG26202"/>
    </row>
    <row r="26203" spans="11:59" x14ac:dyDescent="0.25">
      <c r="K26203" s="11"/>
      <c r="L26203" s="11"/>
      <c r="N26203" s="11"/>
      <c r="O26203" s="11"/>
      <c r="P26203" s="11"/>
      <c r="Q26203" s="11"/>
      <c r="R26203" s="11"/>
      <c r="S26203" s="11"/>
      <c r="T26203" s="11"/>
      <c r="U26203" s="11"/>
      <c r="V26203" s="11"/>
      <c r="W26203" s="11"/>
      <c r="X26203" s="11"/>
      <c r="Y26203" s="11"/>
      <c r="Z26203" s="11"/>
      <c r="BE26203"/>
      <c r="BF26203"/>
      <c r="BG26203"/>
    </row>
    <row r="26204" spans="11:59" x14ac:dyDescent="0.25">
      <c r="K26204" s="11"/>
      <c r="L26204" s="11"/>
      <c r="N26204" s="11"/>
      <c r="O26204" s="11"/>
      <c r="P26204" s="11"/>
      <c r="Q26204" s="11"/>
      <c r="R26204" s="11"/>
      <c r="S26204" s="11"/>
      <c r="T26204" s="11"/>
      <c r="U26204" s="11"/>
      <c r="V26204" s="11"/>
      <c r="W26204" s="11"/>
      <c r="X26204" s="11"/>
      <c r="Y26204" s="11"/>
      <c r="Z26204" s="11"/>
      <c r="BE26204"/>
      <c r="BF26204"/>
      <c r="BG26204"/>
    </row>
    <row r="26205" spans="11:59" x14ac:dyDescent="0.25">
      <c r="K26205" s="11"/>
      <c r="L26205" s="11"/>
      <c r="N26205" s="11"/>
      <c r="O26205" s="11"/>
      <c r="P26205" s="11"/>
      <c r="Q26205" s="11"/>
      <c r="R26205" s="11"/>
      <c r="S26205" s="11"/>
      <c r="T26205" s="11"/>
      <c r="U26205" s="11"/>
      <c r="V26205" s="11"/>
      <c r="W26205" s="11"/>
      <c r="X26205" s="11"/>
      <c r="Y26205" s="11"/>
      <c r="Z26205" s="11"/>
      <c r="BE26205"/>
      <c r="BF26205"/>
      <c r="BG26205"/>
    </row>
    <row r="26206" spans="11:59" x14ac:dyDescent="0.25">
      <c r="K26206" s="11"/>
      <c r="L26206" s="11"/>
      <c r="N26206" s="11"/>
      <c r="O26206" s="11"/>
      <c r="P26206" s="11"/>
      <c r="Q26206" s="11"/>
      <c r="R26206" s="11"/>
      <c r="S26206" s="11"/>
      <c r="T26206" s="11"/>
      <c r="U26206" s="11"/>
      <c r="V26206" s="11"/>
      <c r="W26206" s="11"/>
      <c r="X26206" s="11"/>
      <c r="Y26206" s="11"/>
      <c r="Z26206" s="11"/>
      <c r="BE26206"/>
      <c r="BF26206"/>
      <c r="BG26206"/>
    </row>
    <row r="26207" spans="11:59" x14ac:dyDescent="0.25">
      <c r="K26207" s="11"/>
      <c r="L26207" s="11"/>
      <c r="N26207" s="11"/>
      <c r="O26207" s="11"/>
      <c r="P26207" s="11"/>
      <c r="Q26207" s="11"/>
      <c r="R26207" s="11"/>
      <c r="S26207" s="11"/>
      <c r="T26207" s="11"/>
      <c r="U26207" s="11"/>
      <c r="V26207" s="11"/>
      <c r="W26207" s="11"/>
      <c r="X26207" s="11"/>
      <c r="Y26207" s="11"/>
      <c r="Z26207" s="11"/>
      <c r="BE26207"/>
      <c r="BF26207"/>
      <c r="BG26207"/>
    </row>
    <row r="26208" spans="11:59" x14ac:dyDescent="0.25">
      <c r="K26208" s="11"/>
      <c r="L26208" s="11"/>
      <c r="N26208" s="11"/>
      <c r="O26208" s="11"/>
      <c r="P26208" s="11"/>
      <c r="Q26208" s="11"/>
      <c r="R26208" s="11"/>
      <c r="S26208" s="11"/>
      <c r="T26208" s="11"/>
      <c r="U26208" s="11"/>
      <c r="V26208" s="11"/>
      <c r="W26208" s="11"/>
      <c r="X26208" s="11"/>
      <c r="Y26208" s="11"/>
      <c r="Z26208" s="11"/>
      <c r="BE26208"/>
      <c r="BF26208"/>
      <c r="BG26208"/>
    </row>
    <row r="26209" spans="11:59" x14ac:dyDescent="0.25">
      <c r="K26209" s="11"/>
      <c r="L26209" s="11"/>
      <c r="N26209" s="11"/>
      <c r="O26209" s="11"/>
      <c r="P26209" s="11"/>
      <c r="Q26209" s="11"/>
      <c r="R26209" s="11"/>
      <c r="S26209" s="11"/>
      <c r="T26209" s="11"/>
      <c r="U26209" s="11"/>
      <c r="V26209" s="11"/>
      <c r="W26209" s="11"/>
      <c r="X26209" s="11"/>
      <c r="Y26209" s="11"/>
      <c r="Z26209" s="11"/>
      <c r="BE26209"/>
      <c r="BF26209"/>
      <c r="BG26209"/>
    </row>
    <row r="26210" spans="11:59" x14ac:dyDescent="0.25">
      <c r="K26210" s="11"/>
      <c r="L26210" s="11"/>
      <c r="N26210" s="11"/>
      <c r="O26210" s="11"/>
      <c r="P26210" s="11"/>
      <c r="Q26210" s="11"/>
      <c r="R26210" s="11"/>
      <c r="S26210" s="11"/>
      <c r="T26210" s="11"/>
      <c r="U26210" s="11"/>
      <c r="V26210" s="11"/>
      <c r="W26210" s="11"/>
      <c r="X26210" s="11"/>
      <c r="Y26210" s="11"/>
      <c r="Z26210" s="11"/>
      <c r="BE26210"/>
      <c r="BF26210"/>
      <c r="BG26210"/>
    </row>
    <row r="26211" spans="11:59" x14ac:dyDescent="0.25">
      <c r="K26211" s="11"/>
      <c r="L26211" s="11"/>
      <c r="N26211" s="11"/>
      <c r="O26211" s="11"/>
      <c r="P26211" s="11"/>
      <c r="Q26211" s="11"/>
      <c r="R26211" s="11"/>
      <c r="S26211" s="11"/>
      <c r="T26211" s="11"/>
      <c r="U26211" s="11"/>
      <c r="V26211" s="11"/>
      <c r="W26211" s="11"/>
      <c r="X26211" s="11"/>
      <c r="Y26211" s="11"/>
      <c r="Z26211" s="11"/>
      <c r="BE26211"/>
      <c r="BF26211"/>
      <c r="BG26211"/>
    </row>
    <row r="26212" spans="11:59" x14ac:dyDescent="0.25">
      <c r="K26212" s="11"/>
      <c r="L26212" s="11"/>
      <c r="N26212" s="11"/>
      <c r="O26212" s="11"/>
      <c r="P26212" s="11"/>
      <c r="Q26212" s="11"/>
      <c r="R26212" s="11"/>
      <c r="S26212" s="11"/>
      <c r="T26212" s="11"/>
      <c r="U26212" s="11"/>
      <c r="V26212" s="11"/>
      <c r="W26212" s="11"/>
      <c r="X26212" s="11"/>
      <c r="Y26212" s="11"/>
      <c r="Z26212" s="11"/>
      <c r="BE26212"/>
      <c r="BF26212"/>
      <c r="BG26212"/>
    </row>
    <row r="26213" spans="11:59" x14ac:dyDescent="0.25">
      <c r="K26213" s="11"/>
      <c r="L26213" s="11"/>
      <c r="N26213" s="11"/>
      <c r="O26213" s="11"/>
      <c r="P26213" s="11"/>
      <c r="Q26213" s="11"/>
      <c r="R26213" s="11"/>
      <c r="S26213" s="11"/>
      <c r="T26213" s="11"/>
      <c r="U26213" s="11"/>
      <c r="V26213" s="11"/>
      <c r="W26213" s="11"/>
      <c r="X26213" s="11"/>
      <c r="Y26213" s="11"/>
      <c r="Z26213" s="11"/>
      <c r="BE26213"/>
      <c r="BF26213"/>
      <c r="BG26213"/>
    </row>
    <row r="26214" spans="11:59" x14ac:dyDescent="0.25">
      <c r="K26214" s="11"/>
      <c r="L26214" s="11"/>
      <c r="N26214" s="11"/>
      <c r="O26214" s="11"/>
      <c r="P26214" s="11"/>
      <c r="Q26214" s="11"/>
      <c r="R26214" s="11"/>
      <c r="S26214" s="11"/>
      <c r="T26214" s="11"/>
      <c r="U26214" s="11"/>
      <c r="V26214" s="11"/>
      <c r="W26214" s="11"/>
      <c r="X26214" s="11"/>
      <c r="Y26214" s="11"/>
      <c r="Z26214" s="11"/>
      <c r="BE26214"/>
      <c r="BF26214"/>
      <c r="BG26214"/>
    </row>
    <row r="26215" spans="11:59" x14ac:dyDescent="0.25">
      <c r="K26215" s="11"/>
      <c r="L26215" s="11"/>
      <c r="N26215" s="11"/>
      <c r="O26215" s="11"/>
      <c r="P26215" s="11"/>
      <c r="Q26215" s="11"/>
      <c r="R26215" s="11"/>
      <c r="S26215" s="11"/>
      <c r="T26215" s="11"/>
      <c r="U26215" s="11"/>
      <c r="V26215" s="11"/>
      <c r="W26215" s="11"/>
      <c r="X26215" s="11"/>
      <c r="Y26215" s="11"/>
      <c r="Z26215" s="11"/>
      <c r="BE26215"/>
      <c r="BF26215"/>
      <c r="BG26215"/>
    </row>
    <row r="26216" spans="11:59" x14ac:dyDescent="0.25">
      <c r="K26216" s="11"/>
      <c r="L26216" s="11"/>
      <c r="N26216" s="11"/>
      <c r="O26216" s="11"/>
      <c r="P26216" s="11"/>
      <c r="Q26216" s="11"/>
      <c r="R26216" s="11"/>
      <c r="S26216" s="11"/>
      <c r="T26216" s="11"/>
      <c r="U26216" s="11"/>
      <c r="V26216" s="11"/>
      <c r="W26216" s="11"/>
      <c r="X26216" s="11"/>
      <c r="Y26216" s="11"/>
      <c r="Z26216" s="11"/>
      <c r="BE26216"/>
      <c r="BF26216"/>
      <c r="BG26216"/>
    </row>
    <row r="26217" spans="11:59" x14ac:dyDescent="0.25">
      <c r="K26217" s="11"/>
      <c r="L26217" s="11"/>
      <c r="N26217" s="11"/>
      <c r="O26217" s="11"/>
      <c r="P26217" s="11"/>
      <c r="Q26217" s="11"/>
      <c r="R26217" s="11"/>
      <c r="S26217" s="11"/>
      <c r="T26217" s="11"/>
      <c r="U26217" s="11"/>
      <c r="V26217" s="11"/>
      <c r="W26217" s="11"/>
      <c r="X26217" s="11"/>
      <c r="Y26217" s="11"/>
      <c r="Z26217" s="11"/>
      <c r="BE26217"/>
      <c r="BF26217"/>
      <c r="BG26217"/>
    </row>
    <row r="26218" spans="11:59" x14ac:dyDescent="0.25">
      <c r="K26218" s="11"/>
      <c r="L26218" s="11"/>
      <c r="N26218" s="11"/>
      <c r="O26218" s="11"/>
      <c r="P26218" s="11"/>
      <c r="Q26218" s="11"/>
      <c r="R26218" s="11"/>
      <c r="S26218" s="11"/>
      <c r="T26218" s="11"/>
      <c r="U26218" s="11"/>
      <c r="V26218" s="11"/>
      <c r="W26218" s="11"/>
      <c r="X26218" s="11"/>
      <c r="Y26218" s="11"/>
      <c r="Z26218" s="11"/>
      <c r="BE26218"/>
      <c r="BF26218"/>
      <c r="BG26218"/>
    </row>
    <row r="26219" spans="11:59" x14ac:dyDescent="0.25">
      <c r="K26219" s="11"/>
      <c r="L26219" s="11"/>
      <c r="N26219" s="11"/>
      <c r="O26219" s="11"/>
      <c r="P26219" s="11"/>
      <c r="Q26219" s="11"/>
      <c r="R26219" s="11"/>
      <c r="S26219" s="11"/>
      <c r="T26219" s="11"/>
      <c r="U26219" s="11"/>
      <c r="V26219" s="11"/>
      <c r="W26219" s="11"/>
      <c r="X26219" s="11"/>
      <c r="Y26219" s="11"/>
      <c r="Z26219" s="11"/>
      <c r="BE26219"/>
      <c r="BF26219"/>
      <c r="BG26219"/>
    </row>
    <row r="26220" spans="11:59" x14ac:dyDescent="0.25">
      <c r="K26220" s="11"/>
      <c r="L26220" s="11"/>
      <c r="N26220" s="11"/>
      <c r="O26220" s="11"/>
      <c r="P26220" s="11"/>
      <c r="Q26220" s="11"/>
      <c r="R26220" s="11"/>
      <c r="S26220" s="11"/>
      <c r="T26220" s="11"/>
      <c r="U26220" s="11"/>
      <c r="V26220" s="11"/>
      <c r="W26220" s="11"/>
      <c r="X26220" s="11"/>
      <c r="Y26220" s="11"/>
      <c r="Z26220" s="11"/>
      <c r="BE26220"/>
      <c r="BF26220"/>
      <c r="BG26220"/>
    </row>
    <row r="26221" spans="11:59" x14ac:dyDescent="0.25">
      <c r="K26221" s="11"/>
      <c r="L26221" s="11"/>
      <c r="N26221" s="11"/>
      <c r="O26221" s="11"/>
      <c r="P26221" s="11"/>
      <c r="Q26221" s="11"/>
      <c r="R26221" s="11"/>
      <c r="S26221" s="11"/>
      <c r="T26221" s="11"/>
      <c r="U26221" s="11"/>
      <c r="V26221" s="11"/>
      <c r="W26221" s="11"/>
      <c r="X26221" s="11"/>
      <c r="Y26221" s="11"/>
      <c r="Z26221" s="11"/>
      <c r="BE26221"/>
      <c r="BF26221"/>
      <c r="BG26221"/>
    </row>
    <row r="26222" spans="11:59" x14ac:dyDescent="0.25">
      <c r="K26222" s="11"/>
      <c r="L26222" s="11"/>
      <c r="N26222" s="11"/>
      <c r="O26222" s="11"/>
      <c r="P26222" s="11"/>
      <c r="Q26222" s="11"/>
      <c r="R26222" s="11"/>
      <c r="S26222" s="11"/>
      <c r="T26222" s="11"/>
      <c r="U26222" s="11"/>
      <c r="V26222" s="11"/>
      <c r="W26222" s="11"/>
      <c r="X26222" s="11"/>
      <c r="Y26222" s="11"/>
      <c r="Z26222" s="11"/>
      <c r="BE26222"/>
      <c r="BF26222"/>
      <c r="BG26222"/>
    </row>
    <row r="26223" spans="11:59" x14ac:dyDescent="0.25">
      <c r="K26223" s="11"/>
      <c r="L26223" s="11"/>
      <c r="N26223" s="11"/>
      <c r="O26223" s="11"/>
      <c r="P26223" s="11"/>
      <c r="Q26223" s="11"/>
      <c r="R26223" s="11"/>
      <c r="S26223" s="11"/>
      <c r="T26223" s="11"/>
      <c r="U26223" s="11"/>
      <c r="V26223" s="11"/>
      <c r="W26223" s="11"/>
      <c r="X26223" s="11"/>
      <c r="Y26223" s="11"/>
      <c r="Z26223" s="11"/>
      <c r="BE26223"/>
      <c r="BF26223"/>
      <c r="BG26223"/>
    </row>
    <row r="26224" spans="11:59" x14ac:dyDescent="0.25">
      <c r="K26224" s="11"/>
      <c r="L26224" s="11"/>
      <c r="N26224" s="11"/>
      <c r="O26224" s="11"/>
      <c r="P26224" s="11"/>
      <c r="Q26224" s="11"/>
      <c r="R26224" s="11"/>
      <c r="S26224" s="11"/>
      <c r="T26224" s="11"/>
      <c r="U26224" s="11"/>
      <c r="V26224" s="11"/>
      <c r="W26224" s="11"/>
      <c r="X26224" s="11"/>
      <c r="Y26224" s="11"/>
      <c r="Z26224" s="11"/>
      <c r="BE26224"/>
      <c r="BF26224"/>
      <c r="BG26224"/>
    </row>
    <row r="26225" spans="11:59" x14ac:dyDescent="0.25">
      <c r="K26225" s="11"/>
      <c r="L26225" s="11"/>
      <c r="N26225" s="11"/>
      <c r="O26225" s="11"/>
      <c r="P26225" s="11"/>
      <c r="Q26225" s="11"/>
      <c r="R26225" s="11"/>
      <c r="S26225" s="11"/>
      <c r="T26225" s="11"/>
      <c r="U26225" s="11"/>
      <c r="V26225" s="11"/>
      <c r="W26225" s="11"/>
      <c r="X26225" s="11"/>
      <c r="Y26225" s="11"/>
      <c r="Z26225" s="11"/>
      <c r="BE26225"/>
      <c r="BF26225"/>
      <c r="BG26225"/>
    </row>
    <row r="26226" spans="11:59" x14ac:dyDescent="0.25">
      <c r="K26226" s="11"/>
      <c r="L26226" s="11"/>
      <c r="N26226" s="11"/>
      <c r="O26226" s="11"/>
      <c r="P26226" s="11"/>
      <c r="Q26226" s="11"/>
      <c r="R26226" s="11"/>
      <c r="S26226" s="11"/>
      <c r="T26226" s="11"/>
      <c r="U26226" s="11"/>
      <c r="V26226" s="11"/>
      <c r="W26226" s="11"/>
      <c r="X26226" s="11"/>
      <c r="Y26226" s="11"/>
      <c r="Z26226" s="11"/>
      <c r="BE26226"/>
      <c r="BF26226"/>
      <c r="BG26226"/>
    </row>
    <row r="26227" spans="11:59" x14ac:dyDescent="0.25">
      <c r="K26227" s="11"/>
      <c r="L26227" s="11"/>
      <c r="N26227" s="11"/>
      <c r="O26227" s="11"/>
      <c r="P26227" s="11"/>
      <c r="Q26227" s="11"/>
      <c r="R26227" s="11"/>
      <c r="S26227" s="11"/>
      <c r="T26227" s="11"/>
      <c r="U26227" s="11"/>
      <c r="V26227" s="11"/>
      <c r="W26227" s="11"/>
      <c r="X26227" s="11"/>
      <c r="Y26227" s="11"/>
      <c r="Z26227" s="11"/>
      <c r="BE26227"/>
      <c r="BF26227"/>
      <c r="BG26227"/>
    </row>
    <row r="26228" spans="11:59" x14ac:dyDescent="0.25">
      <c r="K26228" s="11"/>
      <c r="L26228" s="11"/>
      <c r="N26228" s="11"/>
      <c r="O26228" s="11"/>
      <c r="P26228" s="11"/>
      <c r="Q26228" s="11"/>
      <c r="R26228" s="11"/>
      <c r="S26228" s="11"/>
      <c r="T26228" s="11"/>
      <c r="U26228" s="11"/>
      <c r="V26228" s="11"/>
      <c r="W26228" s="11"/>
      <c r="X26228" s="11"/>
      <c r="Y26228" s="11"/>
      <c r="Z26228" s="11"/>
      <c r="BE26228"/>
      <c r="BF26228"/>
      <c r="BG26228"/>
    </row>
    <row r="26229" spans="11:59" x14ac:dyDescent="0.25">
      <c r="K26229" s="11"/>
      <c r="L26229" s="11"/>
      <c r="N26229" s="11"/>
      <c r="O26229" s="11"/>
      <c r="P26229" s="11"/>
      <c r="Q26229" s="11"/>
      <c r="R26229" s="11"/>
      <c r="S26229" s="11"/>
      <c r="T26229" s="11"/>
      <c r="U26229" s="11"/>
      <c r="V26229" s="11"/>
      <c r="W26229" s="11"/>
      <c r="X26229" s="11"/>
      <c r="Y26229" s="11"/>
      <c r="Z26229" s="11"/>
      <c r="BE26229"/>
      <c r="BF26229"/>
      <c r="BG26229"/>
    </row>
    <row r="26230" spans="11:59" x14ac:dyDescent="0.25">
      <c r="K26230" s="11"/>
      <c r="L26230" s="11"/>
      <c r="N26230" s="11"/>
      <c r="O26230" s="11"/>
      <c r="P26230" s="11"/>
      <c r="Q26230" s="11"/>
      <c r="R26230" s="11"/>
      <c r="S26230" s="11"/>
      <c r="T26230" s="11"/>
      <c r="U26230" s="11"/>
      <c r="V26230" s="11"/>
      <c r="W26230" s="11"/>
      <c r="X26230" s="11"/>
      <c r="Y26230" s="11"/>
      <c r="Z26230" s="11"/>
      <c r="BE26230"/>
      <c r="BF26230"/>
      <c r="BG26230"/>
    </row>
    <row r="26231" spans="11:59" x14ac:dyDescent="0.25">
      <c r="K26231" s="11"/>
      <c r="L26231" s="11"/>
      <c r="N26231" s="11"/>
      <c r="O26231" s="11"/>
      <c r="P26231" s="11"/>
      <c r="Q26231" s="11"/>
      <c r="R26231" s="11"/>
      <c r="S26231" s="11"/>
      <c r="T26231" s="11"/>
      <c r="U26231" s="11"/>
      <c r="V26231" s="11"/>
      <c r="W26231" s="11"/>
      <c r="X26231" s="11"/>
      <c r="Y26231" s="11"/>
      <c r="Z26231" s="11"/>
      <c r="BE26231"/>
      <c r="BF26231"/>
      <c r="BG26231"/>
    </row>
    <row r="26232" spans="11:59" x14ac:dyDescent="0.25">
      <c r="K26232" s="11"/>
      <c r="L26232" s="11"/>
      <c r="N26232" s="11"/>
      <c r="O26232" s="11"/>
      <c r="P26232" s="11"/>
      <c r="Q26232" s="11"/>
      <c r="R26232" s="11"/>
      <c r="S26232" s="11"/>
      <c r="T26232" s="11"/>
      <c r="U26232" s="11"/>
      <c r="V26232" s="11"/>
      <c r="W26232" s="11"/>
      <c r="X26232" s="11"/>
      <c r="Y26232" s="11"/>
      <c r="Z26232" s="11"/>
      <c r="BE26232"/>
      <c r="BF26232"/>
      <c r="BG26232"/>
    </row>
    <row r="26233" spans="11:59" x14ac:dyDescent="0.25">
      <c r="K26233" s="11"/>
      <c r="L26233" s="11"/>
      <c r="N26233" s="11"/>
      <c r="O26233" s="11"/>
      <c r="P26233" s="11"/>
      <c r="Q26233" s="11"/>
      <c r="R26233" s="11"/>
      <c r="S26233" s="11"/>
      <c r="T26233" s="11"/>
      <c r="U26233" s="11"/>
      <c r="V26233" s="11"/>
      <c r="W26233" s="11"/>
      <c r="X26233" s="11"/>
      <c r="Y26233" s="11"/>
      <c r="Z26233" s="11"/>
      <c r="BE26233"/>
      <c r="BF26233"/>
      <c r="BG26233"/>
    </row>
    <row r="26234" spans="11:59" x14ac:dyDescent="0.25">
      <c r="K26234" s="11"/>
      <c r="L26234" s="11"/>
      <c r="N26234" s="11"/>
      <c r="O26234" s="11"/>
      <c r="P26234" s="11"/>
      <c r="Q26234" s="11"/>
      <c r="R26234" s="11"/>
      <c r="S26234" s="11"/>
      <c r="T26234" s="11"/>
      <c r="U26234" s="11"/>
      <c r="V26234" s="11"/>
      <c r="W26234" s="11"/>
      <c r="X26234" s="11"/>
      <c r="Y26234" s="11"/>
      <c r="Z26234" s="11"/>
      <c r="BE26234"/>
      <c r="BF26234"/>
      <c r="BG26234"/>
    </row>
    <row r="26235" spans="11:59" x14ac:dyDescent="0.25">
      <c r="K26235" s="11"/>
      <c r="L26235" s="11"/>
      <c r="N26235" s="11"/>
      <c r="O26235" s="11"/>
      <c r="P26235" s="11"/>
      <c r="Q26235" s="11"/>
      <c r="R26235" s="11"/>
      <c r="S26235" s="11"/>
      <c r="T26235" s="11"/>
      <c r="U26235" s="11"/>
      <c r="V26235" s="11"/>
      <c r="W26235" s="11"/>
      <c r="X26235" s="11"/>
      <c r="Y26235" s="11"/>
      <c r="Z26235" s="11"/>
      <c r="BE26235"/>
      <c r="BF26235"/>
      <c r="BG26235"/>
    </row>
    <row r="26236" spans="11:59" x14ac:dyDescent="0.25">
      <c r="K26236" s="11"/>
      <c r="L26236" s="11"/>
      <c r="N26236" s="11"/>
      <c r="O26236" s="11"/>
      <c r="P26236" s="11"/>
      <c r="Q26236" s="11"/>
      <c r="R26236" s="11"/>
      <c r="S26236" s="11"/>
      <c r="T26236" s="11"/>
      <c r="U26236" s="11"/>
      <c r="V26236" s="11"/>
      <c r="W26236" s="11"/>
      <c r="X26236" s="11"/>
      <c r="Y26236" s="11"/>
      <c r="Z26236" s="11"/>
      <c r="BE26236"/>
      <c r="BF26236"/>
      <c r="BG26236"/>
    </row>
    <row r="26237" spans="11:59" x14ac:dyDescent="0.25">
      <c r="K26237" s="11"/>
      <c r="L26237" s="11"/>
      <c r="N26237" s="11"/>
      <c r="O26237" s="11"/>
      <c r="P26237" s="11"/>
      <c r="Q26237" s="11"/>
      <c r="R26237" s="11"/>
      <c r="S26237" s="11"/>
      <c r="T26237" s="11"/>
      <c r="U26237" s="11"/>
      <c r="V26237" s="11"/>
      <c r="W26237" s="11"/>
      <c r="X26237" s="11"/>
      <c r="Y26237" s="11"/>
      <c r="Z26237" s="11"/>
      <c r="BE26237"/>
      <c r="BF26237"/>
      <c r="BG26237"/>
    </row>
    <row r="26238" spans="11:59" x14ac:dyDescent="0.25">
      <c r="K26238" s="11"/>
      <c r="L26238" s="11"/>
      <c r="N26238" s="11"/>
      <c r="O26238" s="11"/>
      <c r="P26238" s="11"/>
      <c r="Q26238" s="11"/>
      <c r="R26238" s="11"/>
      <c r="S26238" s="11"/>
      <c r="T26238" s="11"/>
      <c r="U26238" s="11"/>
      <c r="V26238" s="11"/>
      <c r="W26238" s="11"/>
      <c r="X26238" s="11"/>
      <c r="Y26238" s="11"/>
      <c r="Z26238" s="11"/>
      <c r="BE26238"/>
      <c r="BF26238"/>
      <c r="BG26238"/>
    </row>
    <row r="26239" spans="11:59" x14ac:dyDescent="0.25">
      <c r="K26239" s="11"/>
      <c r="L26239" s="11"/>
      <c r="N26239" s="11"/>
      <c r="O26239" s="11"/>
      <c r="P26239" s="11"/>
      <c r="Q26239" s="11"/>
      <c r="R26239" s="11"/>
      <c r="S26239" s="11"/>
      <c r="T26239" s="11"/>
      <c r="U26239" s="11"/>
      <c r="V26239" s="11"/>
      <c r="W26239" s="11"/>
      <c r="X26239" s="11"/>
      <c r="Y26239" s="11"/>
      <c r="Z26239" s="11"/>
      <c r="BE26239"/>
      <c r="BF26239"/>
      <c r="BG26239"/>
    </row>
    <row r="26240" spans="11:59" x14ac:dyDescent="0.25">
      <c r="K26240" s="11"/>
      <c r="L26240" s="11"/>
      <c r="N26240" s="11"/>
      <c r="O26240" s="11"/>
      <c r="P26240" s="11"/>
      <c r="Q26240" s="11"/>
      <c r="R26240" s="11"/>
      <c r="S26240" s="11"/>
      <c r="T26240" s="11"/>
      <c r="U26240" s="11"/>
      <c r="V26240" s="11"/>
      <c r="W26240" s="11"/>
      <c r="X26240" s="11"/>
      <c r="Y26240" s="11"/>
      <c r="Z26240" s="11"/>
      <c r="BE26240"/>
      <c r="BF26240"/>
      <c r="BG26240"/>
    </row>
    <row r="26241" spans="11:59" x14ac:dyDescent="0.25">
      <c r="K26241" s="11"/>
      <c r="L26241" s="11"/>
      <c r="N26241" s="11"/>
      <c r="O26241" s="11"/>
      <c r="P26241" s="11"/>
      <c r="Q26241" s="11"/>
      <c r="R26241" s="11"/>
      <c r="S26241" s="11"/>
      <c r="T26241" s="11"/>
      <c r="U26241" s="11"/>
      <c r="V26241" s="11"/>
      <c r="W26241" s="11"/>
      <c r="X26241" s="11"/>
      <c r="Y26241" s="11"/>
      <c r="Z26241" s="11"/>
      <c r="BE26241"/>
      <c r="BF26241"/>
      <c r="BG26241"/>
    </row>
    <row r="26242" spans="11:59" x14ac:dyDescent="0.25">
      <c r="K26242" s="11"/>
      <c r="L26242" s="11"/>
      <c r="N26242" s="11"/>
      <c r="O26242" s="11"/>
      <c r="P26242" s="11"/>
      <c r="Q26242" s="11"/>
      <c r="R26242" s="11"/>
      <c r="S26242" s="11"/>
      <c r="T26242" s="11"/>
      <c r="U26242" s="11"/>
      <c r="V26242" s="11"/>
      <c r="W26242" s="11"/>
      <c r="X26242" s="11"/>
      <c r="Y26242" s="11"/>
      <c r="Z26242" s="11"/>
      <c r="BE26242"/>
      <c r="BF26242"/>
      <c r="BG26242"/>
    </row>
    <row r="26243" spans="11:59" x14ac:dyDescent="0.25">
      <c r="K26243" s="11"/>
      <c r="L26243" s="11"/>
      <c r="N26243" s="11"/>
      <c r="O26243" s="11"/>
      <c r="P26243" s="11"/>
      <c r="Q26243" s="11"/>
      <c r="R26243" s="11"/>
      <c r="S26243" s="11"/>
      <c r="T26243" s="11"/>
      <c r="U26243" s="11"/>
      <c r="V26243" s="11"/>
      <c r="W26243" s="11"/>
      <c r="X26243" s="11"/>
      <c r="Y26243" s="11"/>
      <c r="Z26243" s="11"/>
      <c r="BE26243"/>
      <c r="BF26243"/>
      <c r="BG26243"/>
    </row>
    <row r="26244" spans="11:59" x14ac:dyDescent="0.25">
      <c r="K26244" s="11"/>
      <c r="L26244" s="11"/>
      <c r="N26244" s="11"/>
      <c r="O26244" s="11"/>
      <c r="P26244" s="11"/>
      <c r="Q26244" s="11"/>
      <c r="R26244" s="11"/>
      <c r="S26244" s="11"/>
      <c r="T26244" s="11"/>
      <c r="U26244" s="11"/>
      <c r="V26244" s="11"/>
      <c r="W26244" s="11"/>
      <c r="X26244" s="11"/>
      <c r="Y26244" s="11"/>
      <c r="Z26244" s="11"/>
      <c r="BE26244"/>
      <c r="BF26244"/>
      <c r="BG26244"/>
    </row>
    <row r="26245" spans="11:59" x14ac:dyDescent="0.25">
      <c r="K26245" s="11"/>
      <c r="L26245" s="11"/>
      <c r="N26245" s="11"/>
      <c r="O26245" s="11"/>
      <c r="P26245" s="11"/>
      <c r="Q26245" s="11"/>
      <c r="R26245" s="11"/>
      <c r="S26245" s="11"/>
      <c r="T26245" s="11"/>
      <c r="U26245" s="11"/>
      <c r="V26245" s="11"/>
      <c r="W26245" s="11"/>
      <c r="X26245" s="11"/>
      <c r="Y26245" s="11"/>
      <c r="Z26245" s="11"/>
      <c r="BE26245"/>
      <c r="BF26245"/>
      <c r="BG26245"/>
    </row>
    <row r="26246" spans="11:59" x14ac:dyDescent="0.25">
      <c r="K26246" s="11"/>
      <c r="L26246" s="11"/>
      <c r="N26246" s="11"/>
      <c r="O26246" s="11"/>
      <c r="P26246" s="11"/>
      <c r="Q26246" s="11"/>
      <c r="R26246" s="11"/>
      <c r="S26246" s="11"/>
      <c r="T26246" s="11"/>
      <c r="U26246" s="11"/>
      <c r="V26246" s="11"/>
      <c r="W26246" s="11"/>
      <c r="X26246" s="11"/>
      <c r="Y26246" s="11"/>
      <c r="Z26246" s="11"/>
      <c r="BE26246"/>
      <c r="BF26246"/>
      <c r="BG26246"/>
    </row>
    <row r="26247" spans="11:59" x14ac:dyDescent="0.25">
      <c r="K26247" s="11"/>
      <c r="L26247" s="11"/>
      <c r="N26247" s="11"/>
      <c r="O26247" s="11"/>
      <c r="P26247" s="11"/>
      <c r="Q26247" s="11"/>
      <c r="R26247" s="11"/>
      <c r="S26247" s="11"/>
      <c r="T26247" s="11"/>
      <c r="U26247" s="11"/>
      <c r="V26247" s="11"/>
      <c r="W26247" s="11"/>
      <c r="X26247" s="11"/>
      <c r="Y26247" s="11"/>
      <c r="Z26247" s="11"/>
      <c r="BE26247"/>
      <c r="BF26247"/>
      <c r="BG26247"/>
    </row>
    <row r="26248" spans="11:59" x14ac:dyDescent="0.25">
      <c r="K26248" s="11"/>
      <c r="L26248" s="11"/>
      <c r="N26248" s="11"/>
      <c r="O26248" s="11"/>
      <c r="P26248" s="11"/>
      <c r="Q26248" s="11"/>
      <c r="R26248" s="11"/>
      <c r="S26248" s="11"/>
      <c r="T26248" s="11"/>
      <c r="U26248" s="11"/>
      <c r="V26248" s="11"/>
      <c r="W26248" s="11"/>
      <c r="X26248" s="11"/>
      <c r="Y26248" s="11"/>
      <c r="Z26248" s="11"/>
      <c r="BE26248"/>
      <c r="BF26248"/>
      <c r="BG26248"/>
    </row>
    <row r="26249" spans="11:59" x14ac:dyDescent="0.25">
      <c r="K26249" s="11"/>
      <c r="L26249" s="11"/>
      <c r="N26249" s="11"/>
      <c r="O26249" s="11"/>
      <c r="P26249" s="11"/>
      <c r="Q26249" s="11"/>
      <c r="R26249" s="11"/>
      <c r="S26249" s="11"/>
      <c r="T26249" s="11"/>
      <c r="U26249" s="11"/>
      <c r="V26249" s="11"/>
      <c r="W26249" s="11"/>
      <c r="X26249" s="11"/>
      <c r="Y26249" s="11"/>
      <c r="Z26249" s="11"/>
      <c r="BE26249"/>
      <c r="BF26249"/>
      <c r="BG26249"/>
    </row>
    <row r="26250" spans="11:59" x14ac:dyDescent="0.25">
      <c r="K26250" s="11"/>
      <c r="L26250" s="11"/>
      <c r="N26250" s="11"/>
      <c r="O26250" s="11"/>
      <c r="P26250" s="11"/>
      <c r="Q26250" s="11"/>
      <c r="R26250" s="11"/>
      <c r="S26250" s="11"/>
      <c r="T26250" s="11"/>
      <c r="U26250" s="11"/>
      <c r="V26250" s="11"/>
      <c r="W26250" s="11"/>
      <c r="X26250" s="11"/>
      <c r="Y26250" s="11"/>
      <c r="Z26250" s="11"/>
      <c r="BE26250"/>
      <c r="BF26250"/>
      <c r="BG26250"/>
    </row>
    <row r="26251" spans="11:59" x14ac:dyDescent="0.25">
      <c r="K26251" s="11"/>
      <c r="L26251" s="11"/>
      <c r="N26251" s="11"/>
      <c r="O26251" s="11"/>
      <c r="P26251" s="11"/>
      <c r="Q26251" s="11"/>
      <c r="R26251" s="11"/>
      <c r="S26251" s="11"/>
      <c r="T26251" s="11"/>
      <c r="U26251" s="11"/>
      <c r="V26251" s="11"/>
      <c r="W26251" s="11"/>
      <c r="X26251" s="11"/>
      <c r="Y26251" s="11"/>
      <c r="Z26251" s="11"/>
      <c r="BE26251"/>
      <c r="BF26251"/>
      <c r="BG26251"/>
    </row>
    <row r="26252" spans="11:59" x14ac:dyDescent="0.25">
      <c r="K26252" s="11"/>
      <c r="L26252" s="11"/>
      <c r="N26252" s="11"/>
      <c r="O26252" s="11"/>
      <c r="P26252" s="11"/>
      <c r="Q26252" s="11"/>
      <c r="R26252" s="11"/>
      <c r="S26252" s="11"/>
      <c r="T26252" s="11"/>
      <c r="U26252" s="11"/>
      <c r="V26252" s="11"/>
      <c r="W26252" s="11"/>
      <c r="X26252" s="11"/>
      <c r="Y26252" s="11"/>
      <c r="Z26252" s="11"/>
      <c r="BE26252"/>
      <c r="BF26252"/>
      <c r="BG26252"/>
    </row>
    <row r="26253" spans="11:59" x14ac:dyDescent="0.25">
      <c r="K26253" s="11"/>
      <c r="L26253" s="11"/>
      <c r="N26253" s="11"/>
      <c r="O26253" s="11"/>
      <c r="P26253" s="11"/>
      <c r="Q26253" s="11"/>
      <c r="R26253" s="11"/>
      <c r="S26253" s="11"/>
      <c r="T26253" s="11"/>
      <c r="U26253" s="11"/>
      <c r="V26253" s="11"/>
      <c r="W26253" s="11"/>
      <c r="X26253" s="11"/>
      <c r="Y26253" s="11"/>
      <c r="Z26253" s="11"/>
      <c r="BE26253"/>
      <c r="BF26253"/>
      <c r="BG26253"/>
    </row>
    <row r="26254" spans="11:59" x14ac:dyDescent="0.25">
      <c r="K26254" s="11"/>
      <c r="L26254" s="11"/>
      <c r="N26254" s="11"/>
      <c r="O26254" s="11"/>
      <c r="P26254" s="11"/>
      <c r="Q26254" s="11"/>
      <c r="R26254" s="11"/>
      <c r="S26254" s="11"/>
      <c r="T26254" s="11"/>
      <c r="U26254" s="11"/>
      <c r="V26254" s="11"/>
      <c r="W26254" s="11"/>
      <c r="X26254" s="11"/>
      <c r="Y26254" s="11"/>
      <c r="Z26254" s="11"/>
      <c r="BE26254"/>
      <c r="BF26254"/>
      <c r="BG26254"/>
    </row>
    <row r="26255" spans="11:59" x14ac:dyDescent="0.25">
      <c r="K26255" s="11"/>
      <c r="L26255" s="11"/>
      <c r="N26255" s="11"/>
      <c r="O26255" s="11"/>
      <c r="P26255" s="11"/>
      <c r="Q26255" s="11"/>
      <c r="R26255" s="11"/>
      <c r="S26255" s="11"/>
      <c r="T26255" s="11"/>
      <c r="U26255" s="11"/>
      <c r="V26255" s="11"/>
      <c r="W26255" s="11"/>
      <c r="X26255" s="11"/>
      <c r="Y26255" s="11"/>
      <c r="Z26255" s="11"/>
      <c r="BE26255"/>
      <c r="BF26255"/>
      <c r="BG26255"/>
    </row>
    <row r="26256" spans="11:59" x14ac:dyDescent="0.25">
      <c r="K26256" s="11"/>
      <c r="L26256" s="11"/>
      <c r="N26256" s="11"/>
      <c r="O26256" s="11"/>
      <c r="P26256" s="11"/>
      <c r="Q26256" s="11"/>
      <c r="R26256" s="11"/>
      <c r="S26256" s="11"/>
      <c r="T26256" s="11"/>
      <c r="U26256" s="11"/>
      <c r="V26256" s="11"/>
      <c r="W26256" s="11"/>
      <c r="X26256" s="11"/>
      <c r="Y26256" s="11"/>
      <c r="Z26256" s="11"/>
      <c r="BE26256"/>
      <c r="BF26256"/>
      <c r="BG26256"/>
    </row>
    <row r="26257" spans="11:59" x14ac:dyDescent="0.25">
      <c r="K26257" s="11"/>
      <c r="L26257" s="11"/>
      <c r="N26257" s="11"/>
      <c r="O26257" s="11"/>
      <c r="P26257" s="11"/>
      <c r="Q26257" s="11"/>
      <c r="R26257" s="11"/>
      <c r="S26257" s="11"/>
      <c r="T26257" s="11"/>
      <c r="U26257" s="11"/>
      <c r="V26257" s="11"/>
      <c r="W26257" s="11"/>
      <c r="X26257" s="11"/>
      <c r="Y26257" s="11"/>
      <c r="Z26257" s="11"/>
      <c r="BE26257"/>
      <c r="BF26257"/>
      <c r="BG26257"/>
    </row>
    <row r="26258" spans="11:59" x14ac:dyDescent="0.25">
      <c r="K26258" s="11"/>
      <c r="L26258" s="11"/>
      <c r="N26258" s="11"/>
      <c r="O26258" s="11"/>
      <c r="P26258" s="11"/>
      <c r="Q26258" s="11"/>
      <c r="R26258" s="11"/>
      <c r="S26258" s="11"/>
      <c r="T26258" s="11"/>
      <c r="U26258" s="11"/>
      <c r="V26258" s="11"/>
      <c r="W26258" s="11"/>
      <c r="X26258" s="11"/>
      <c r="Y26258" s="11"/>
      <c r="Z26258" s="11"/>
      <c r="BE26258"/>
      <c r="BF26258"/>
      <c r="BG26258"/>
    </row>
    <row r="26259" spans="11:59" x14ac:dyDescent="0.25">
      <c r="K26259" s="11"/>
      <c r="L26259" s="11"/>
      <c r="N26259" s="11"/>
      <c r="O26259" s="11"/>
      <c r="P26259" s="11"/>
      <c r="Q26259" s="11"/>
      <c r="R26259" s="11"/>
      <c r="S26259" s="11"/>
      <c r="T26259" s="11"/>
      <c r="U26259" s="11"/>
      <c r="V26259" s="11"/>
      <c r="W26259" s="11"/>
      <c r="X26259" s="11"/>
      <c r="Y26259" s="11"/>
      <c r="Z26259" s="11"/>
      <c r="BE26259"/>
      <c r="BF26259"/>
      <c r="BG26259"/>
    </row>
    <row r="26260" spans="11:59" x14ac:dyDescent="0.25">
      <c r="K26260" s="11"/>
      <c r="L26260" s="11"/>
      <c r="N26260" s="11"/>
      <c r="O26260" s="11"/>
      <c r="P26260" s="11"/>
      <c r="Q26260" s="11"/>
      <c r="R26260" s="11"/>
      <c r="S26260" s="11"/>
      <c r="T26260" s="11"/>
      <c r="U26260" s="11"/>
      <c r="V26260" s="11"/>
      <c r="W26260" s="11"/>
      <c r="X26260" s="11"/>
      <c r="Y26260" s="11"/>
      <c r="Z26260" s="11"/>
      <c r="BE26260"/>
      <c r="BF26260"/>
      <c r="BG26260"/>
    </row>
    <row r="26261" spans="11:59" x14ac:dyDescent="0.25">
      <c r="K26261" s="11"/>
      <c r="L26261" s="11"/>
      <c r="N26261" s="11"/>
      <c r="O26261" s="11"/>
      <c r="P26261" s="11"/>
      <c r="Q26261" s="11"/>
      <c r="R26261" s="11"/>
      <c r="S26261" s="11"/>
      <c r="T26261" s="11"/>
      <c r="U26261" s="11"/>
      <c r="V26261" s="11"/>
      <c r="W26261" s="11"/>
      <c r="X26261" s="11"/>
      <c r="Y26261" s="11"/>
      <c r="Z26261" s="11"/>
      <c r="BE26261"/>
      <c r="BF26261"/>
      <c r="BG26261"/>
    </row>
    <row r="26262" spans="11:59" x14ac:dyDescent="0.25">
      <c r="K26262" s="11"/>
      <c r="L26262" s="11"/>
      <c r="N26262" s="11"/>
      <c r="O26262" s="11"/>
      <c r="P26262" s="11"/>
      <c r="Q26262" s="11"/>
      <c r="R26262" s="11"/>
      <c r="S26262" s="11"/>
      <c r="T26262" s="11"/>
      <c r="U26262" s="11"/>
      <c r="V26262" s="11"/>
      <c r="W26262" s="11"/>
      <c r="X26262" s="11"/>
      <c r="Y26262" s="11"/>
      <c r="Z26262" s="11"/>
      <c r="BE26262"/>
      <c r="BF26262"/>
      <c r="BG26262"/>
    </row>
    <row r="26263" spans="11:59" x14ac:dyDescent="0.25">
      <c r="K26263" s="11"/>
      <c r="L26263" s="11"/>
      <c r="N26263" s="11"/>
      <c r="O26263" s="11"/>
      <c r="P26263" s="11"/>
      <c r="Q26263" s="11"/>
      <c r="R26263" s="11"/>
      <c r="S26263" s="11"/>
      <c r="T26263" s="11"/>
      <c r="U26263" s="11"/>
      <c r="V26263" s="11"/>
      <c r="W26263" s="11"/>
      <c r="X26263" s="11"/>
      <c r="Y26263" s="11"/>
      <c r="Z26263" s="11"/>
      <c r="BE26263"/>
      <c r="BF26263"/>
      <c r="BG26263"/>
    </row>
    <row r="26264" spans="11:59" x14ac:dyDescent="0.25">
      <c r="K26264" s="11"/>
      <c r="L26264" s="11"/>
      <c r="N26264" s="11"/>
      <c r="O26264" s="11"/>
      <c r="P26264" s="11"/>
      <c r="Q26264" s="11"/>
      <c r="R26264" s="11"/>
      <c r="S26264" s="11"/>
      <c r="T26264" s="11"/>
      <c r="U26264" s="11"/>
      <c r="V26264" s="11"/>
      <c r="W26264" s="11"/>
      <c r="X26264" s="11"/>
      <c r="Y26264" s="11"/>
      <c r="Z26264" s="11"/>
      <c r="BE26264"/>
      <c r="BF26264"/>
      <c r="BG26264"/>
    </row>
    <row r="26265" spans="11:59" x14ac:dyDescent="0.25">
      <c r="K26265" s="11"/>
      <c r="L26265" s="11"/>
      <c r="N26265" s="11"/>
      <c r="O26265" s="11"/>
      <c r="P26265" s="11"/>
      <c r="Q26265" s="11"/>
      <c r="R26265" s="11"/>
      <c r="S26265" s="11"/>
      <c r="T26265" s="11"/>
      <c r="U26265" s="11"/>
      <c r="V26265" s="11"/>
      <c r="W26265" s="11"/>
      <c r="X26265" s="11"/>
      <c r="Y26265" s="11"/>
      <c r="Z26265" s="11"/>
      <c r="BE26265"/>
      <c r="BF26265"/>
      <c r="BG26265"/>
    </row>
    <row r="26266" spans="11:59" x14ac:dyDescent="0.25">
      <c r="K26266" s="11"/>
      <c r="L26266" s="11"/>
      <c r="N26266" s="11"/>
      <c r="O26266" s="11"/>
      <c r="P26266" s="11"/>
      <c r="Q26266" s="11"/>
      <c r="R26266" s="11"/>
      <c r="S26266" s="11"/>
      <c r="T26266" s="11"/>
      <c r="U26266" s="11"/>
      <c r="V26266" s="11"/>
      <c r="W26266" s="11"/>
      <c r="X26266" s="11"/>
      <c r="Y26266" s="11"/>
      <c r="Z26266" s="11"/>
      <c r="BE26266"/>
      <c r="BF26266"/>
      <c r="BG26266"/>
    </row>
    <row r="26267" spans="11:59" x14ac:dyDescent="0.25">
      <c r="K26267" s="11"/>
      <c r="L26267" s="11"/>
      <c r="N26267" s="11"/>
      <c r="O26267" s="11"/>
      <c r="P26267" s="11"/>
      <c r="Q26267" s="11"/>
      <c r="R26267" s="11"/>
      <c r="S26267" s="11"/>
      <c r="T26267" s="11"/>
      <c r="U26267" s="11"/>
      <c r="V26267" s="11"/>
      <c r="W26267" s="11"/>
      <c r="X26267" s="11"/>
      <c r="Y26267" s="11"/>
      <c r="Z26267" s="11"/>
      <c r="BE26267"/>
      <c r="BF26267"/>
      <c r="BG26267"/>
    </row>
    <row r="26268" spans="11:59" x14ac:dyDescent="0.25">
      <c r="K26268" s="11"/>
      <c r="L26268" s="11"/>
      <c r="N26268" s="11"/>
      <c r="O26268" s="11"/>
      <c r="P26268" s="11"/>
      <c r="Q26268" s="11"/>
      <c r="R26268" s="11"/>
      <c r="S26268" s="11"/>
      <c r="T26268" s="11"/>
      <c r="U26268" s="11"/>
      <c r="V26268" s="11"/>
      <c r="W26268" s="11"/>
      <c r="X26268" s="11"/>
      <c r="Y26268" s="11"/>
      <c r="Z26268" s="11"/>
      <c r="BE26268"/>
      <c r="BF26268"/>
      <c r="BG26268"/>
    </row>
    <row r="26269" spans="11:59" x14ac:dyDescent="0.25">
      <c r="K26269" s="11"/>
      <c r="L26269" s="11"/>
      <c r="N26269" s="11"/>
      <c r="O26269" s="11"/>
      <c r="P26269" s="11"/>
      <c r="Q26269" s="11"/>
      <c r="R26269" s="11"/>
      <c r="S26269" s="11"/>
      <c r="T26269" s="11"/>
      <c r="U26269" s="11"/>
      <c r="V26269" s="11"/>
      <c r="W26269" s="11"/>
      <c r="X26269" s="11"/>
      <c r="Y26269" s="11"/>
      <c r="Z26269" s="11"/>
      <c r="BE26269"/>
      <c r="BF26269"/>
      <c r="BG26269"/>
    </row>
    <row r="26270" spans="11:59" x14ac:dyDescent="0.25">
      <c r="K26270" s="11"/>
      <c r="L26270" s="11"/>
      <c r="N26270" s="11"/>
      <c r="O26270" s="11"/>
      <c r="P26270" s="11"/>
      <c r="Q26270" s="11"/>
      <c r="R26270" s="11"/>
      <c r="S26270" s="11"/>
      <c r="T26270" s="11"/>
      <c r="U26270" s="11"/>
      <c r="V26270" s="11"/>
      <c r="W26270" s="11"/>
      <c r="X26270" s="11"/>
      <c r="Y26270" s="11"/>
      <c r="Z26270" s="11"/>
      <c r="BE26270"/>
      <c r="BF26270"/>
      <c r="BG26270"/>
    </row>
    <row r="26271" spans="11:59" x14ac:dyDescent="0.25">
      <c r="K26271" s="11"/>
      <c r="L26271" s="11"/>
      <c r="N26271" s="11"/>
      <c r="O26271" s="11"/>
      <c r="P26271" s="11"/>
      <c r="Q26271" s="11"/>
      <c r="R26271" s="11"/>
      <c r="S26271" s="11"/>
      <c r="T26271" s="11"/>
      <c r="U26271" s="11"/>
      <c r="V26271" s="11"/>
      <c r="W26271" s="11"/>
      <c r="X26271" s="11"/>
      <c r="Y26271" s="11"/>
      <c r="Z26271" s="11"/>
      <c r="BE26271"/>
      <c r="BF26271"/>
      <c r="BG26271"/>
    </row>
    <row r="26272" spans="11:59" x14ac:dyDescent="0.25">
      <c r="K26272" s="11"/>
      <c r="L26272" s="11"/>
      <c r="N26272" s="11"/>
      <c r="O26272" s="11"/>
      <c r="P26272" s="11"/>
      <c r="Q26272" s="11"/>
      <c r="R26272" s="11"/>
      <c r="S26272" s="11"/>
      <c r="T26272" s="11"/>
      <c r="U26272" s="11"/>
      <c r="V26272" s="11"/>
      <c r="W26272" s="11"/>
      <c r="X26272" s="11"/>
      <c r="Y26272" s="11"/>
      <c r="Z26272" s="11"/>
      <c r="BE26272"/>
      <c r="BF26272"/>
      <c r="BG26272"/>
    </row>
    <row r="26273" spans="11:59" x14ac:dyDescent="0.25">
      <c r="K26273" s="11"/>
      <c r="L26273" s="11"/>
      <c r="N26273" s="11"/>
      <c r="O26273" s="11"/>
      <c r="P26273" s="11"/>
      <c r="Q26273" s="11"/>
      <c r="R26273" s="11"/>
      <c r="S26273" s="11"/>
      <c r="T26273" s="11"/>
      <c r="U26273" s="11"/>
      <c r="V26273" s="11"/>
      <c r="W26273" s="11"/>
      <c r="X26273" s="11"/>
      <c r="Y26273" s="11"/>
      <c r="Z26273" s="11"/>
      <c r="BE26273"/>
      <c r="BF26273"/>
      <c r="BG26273"/>
    </row>
    <row r="26274" spans="11:59" x14ac:dyDescent="0.25">
      <c r="K26274" s="11"/>
      <c r="L26274" s="11"/>
      <c r="N26274" s="11"/>
      <c r="O26274" s="11"/>
      <c r="P26274" s="11"/>
      <c r="Q26274" s="11"/>
      <c r="R26274" s="11"/>
      <c r="S26274" s="11"/>
      <c r="T26274" s="11"/>
      <c r="U26274" s="11"/>
      <c r="V26274" s="11"/>
      <c r="W26274" s="11"/>
      <c r="X26274" s="11"/>
      <c r="Y26274" s="11"/>
      <c r="Z26274" s="11"/>
      <c r="BE26274"/>
      <c r="BF26274"/>
      <c r="BG26274"/>
    </row>
    <row r="26275" spans="11:59" x14ac:dyDescent="0.25">
      <c r="K26275" s="11"/>
      <c r="L26275" s="11"/>
      <c r="N26275" s="11"/>
      <c r="O26275" s="11"/>
      <c r="P26275" s="11"/>
      <c r="Q26275" s="11"/>
      <c r="R26275" s="11"/>
      <c r="S26275" s="11"/>
      <c r="T26275" s="11"/>
      <c r="U26275" s="11"/>
      <c r="V26275" s="11"/>
      <c r="W26275" s="11"/>
      <c r="X26275" s="11"/>
      <c r="Y26275" s="11"/>
      <c r="Z26275" s="11"/>
      <c r="BE26275"/>
      <c r="BF26275"/>
      <c r="BG26275"/>
    </row>
    <row r="26276" spans="11:59" x14ac:dyDescent="0.25">
      <c r="K26276" s="11"/>
      <c r="L26276" s="11"/>
      <c r="N26276" s="11"/>
      <c r="O26276" s="11"/>
      <c r="P26276" s="11"/>
      <c r="Q26276" s="11"/>
      <c r="R26276" s="11"/>
      <c r="S26276" s="11"/>
      <c r="T26276" s="11"/>
      <c r="U26276" s="11"/>
      <c r="V26276" s="11"/>
      <c r="W26276" s="11"/>
      <c r="X26276" s="11"/>
      <c r="Y26276" s="11"/>
      <c r="Z26276" s="11"/>
      <c r="BE26276"/>
      <c r="BF26276"/>
      <c r="BG26276"/>
    </row>
    <row r="26277" spans="11:59" x14ac:dyDescent="0.25">
      <c r="K26277" s="11"/>
      <c r="L26277" s="11"/>
      <c r="N26277" s="11"/>
      <c r="O26277" s="11"/>
      <c r="P26277" s="11"/>
      <c r="Q26277" s="11"/>
      <c r="R26277" s="11"/>
      <c r="S26277" s="11"/>
      <c r="T26277" s="11"/>
      <c r="U26277" s="11"/>
      <c r="V26277" s="11"/>
      <c r="W26277" s="11"/>
      <c r="X26277" s="11"/>
      <c r="Y26277" s="11"/>
      <c r="Z26277" s="11"/>
      <c r="BE26277"/>
      <c r="BF26277"/>
      <c r="BG26277"/>
    </row>
    <row r="26278" spans="11:59" x14ac:dyDescent="0.25">
      <c r="K26278" s="11"/>
      <c r="L26278" s="11"/>
      <c r="N26278" s="11"/>
      <c r="O26278" s="11"/>
      <c r="P26278" s="11"/>
      <c r="Q26278" s="11"/>
      <c r="R26278" s="11"/>
      <c r="S26278" s="11"/>
      <c r="T26278" s="11"/>
      <c r="U26278" s="11"/>
      <c r="V26278" s="11"/>
      <c r="W26278" s="11"/>
      <c r="X26278" s="11"/>
      <c r="Y26278" s="11"/>
      <c r="Z26278" s="11"/>
      <c r="BE26278"/>
      <c r="BF26278"/>
      <c r="BG26278"/>
    </row>
    <row r="26279" spans="11:59" x14ac:dyDescent="0.25">
      <c r="K26279" s="11"/>
      <c r="L26279" s="11"/>
      <c r="N26279" s="11"/>
      <c r="O26279" s="11"/>
      <c r="P26279" s="11"/>
      <c r="Q26279" s="11"/>
      <c r="R26279" s="11"/>
      <c r="S26279" s="11"/>
      <c r="T26279" s="11"/>
      <c r="U26279" s="11"/>
      <c r="V26279" s="11"/>
      <c r="W26279" s="11"/>
      <c r="X26279" s="11"/>
      <c r="Y26279" s="11"/>
      <c r="Z26279" s="11"/>
      <c r="BE26279"/>
      <c r="BF26279"/>
      <c r="BG26279"/>
    </row>
    <row r="26280" spans="11:59" x14ac:dyDescent="0.25">
      <c r="K26280" s="11"/>
      <c r="L26280" s="11"/>
      <c r="N26280" s="11"/>
      <c r="O26280" s="11"/>
      <c r="P26280" s="11"/>
      <c r="Q26280" s="11"/>
      <c r="R26280" s="11"/>
      <c r="S26280" s="11"/>
      <c r="T26280" s="11"/>
      <c r="U26280" s="11"/>
      <c r="V26280" s="11"/>
      <c r="W26280" s="11"/>
      <c r="X26280" s="11"/>
      <c r="Y26280" s="11"/>
      <c r="Z26280" s="11"/>
      <c r="BE26280"/>
      <c r="BF26280"/>
      <c r="BG26280"/>
    </row>
    <row r="26281" spans="11:59" x14ac:dyDescent="0.25">
      <c r="K26281" s="11"/>
      <c r="L26281" s="11"/>
      <c r="N26281" s="11"/>
      <c r="O26281" s="11"/>
      <c r="P26281" s="11"/>
      <c r="Q26281" s="11"/>
      <c r="R26281" s="11"/>
      <c r="S26281" s="11"/>
      <c r="T26281" s="11"/>
      <c r="U26281" s="11"/>
      <c r="V26281" s="11"/>
      <c r="W26281" s="11"/>
      <c r="X26281" s="11"/>
      <c r="Y26281" s="11"/>
      <c r="Z26281" s="11"/>
      <c r="BE26281"/>
      <c r="BF26281"/>
      <c r="BG26281"/>
    </row>
    <row r="26282" spans="11:59" x14ac:dyDescent="0.25">
      <c r="K26282" s="11"/>
      <c r="L26282" s="11"/>
      <c r="N26282" s="11"/>
      <c r="O26282" s="11"/>
      <c r="P26282" s="11"/>
      <c r="Q26282" s="11"/>
      <c r="R26282" s="11"/>
      <c r="S26282" s="11"/>
      <c r="T26282" s="11"/>
      <c r="U26282" s="11"/>
      <c r="V26282" s="11"/>
      <c r="W26282" s="11"/>
      <c r="X26282" s="11"/>
      <c r="Y26282" s="11"/>
      <c r="Z26282" s="11"/>
      <c r="BE26282"/>
      <c r="BF26282"/>
      <c r="BG26282"/>
    </row>
    <row r="26283" spans="11:59" x14ac:dyDescent="0.25">
      <c r="K26283" s="11"/>
      <c r="L26283" s="11"/>
      <c r="N26283" s="11"/>
      <c r="O26283" s="11"/>
      <c r="P26283" s="11"/>
      <c r="Q26283" s="11"/>
      <c r="R26283" s="11"/>
      <c r="S26283" s="11"/>
      <c r="T26283" s="11"/>
      <c r="U26283" s="11"/>
      <c r="V26283" s="11"/>
      <c r="W26283" s="11"/>
      <c r="X26283" s="11"/>
      <c r="Y26283" s="11"/>
      <c r="Z26283" s="11"/>
      <c r="BE26283"/>
      <c r="BF26283"/>
      <c r="BG26283"/>
    </row>
    <row r="26284" spans="11:59" x14ac:dyDescent="0.25">
      <c r="K26284" s="11"/>
      <c r="L26284" s="11"/>
      <c r="N26284" s="11"/>
      <c r="O26284" s="11"/>
      <c r="P26284" s="11"/>
      <c r="Q26284" s="11"/>
      <c r="R26284" s="11"/>
      <c r="S26284" s="11"/>
      <c r="T26284" s="11"/>
      <c r="U26284" s="11"/>
      <c r="V26284" s="11"/>
      <c r="W26284" s="11"/>
      <c r="X26284" s="11"/>
      <c r="Y26284" s="11"/>
      <c r="Z26284" s="11"/>
      <c r="BE26284"/>
      <c r="BF26284"/>
      <c r="BG26284"/>
    </row>
    <row r="26285" spans="11:59" x14ac:dyDescent="0.25">
      <c r="K26285" s="11"/>
      <c r="L26285" s="11"/>
      <c r="N26285" s="11"/>
      <c r="O26285" s="11"/>
      <c r="P26285" s="11"/>
      <c r="Q26285" s="11"/>
      <c r="R26285" s="11"/>
      <c r="S26285" s="11"/>
      <c r="T26285" s="11"/>
      <c r="U26285" s="11"/>
      <c r="V26285" s="11"/>
      <c r="W26285" s="11"/>
      <c r="X26285" s="11"/>
      <c r="Y26285" s="11"/>
      <c r="Z26285" s="11"/>
      <c r="BE26285"/>
      <c r="BF26285"/>
      <c r="BG26285"/>
    </row>
    <row r="26286" spans="11:59" x14ac:dyDescent="0.25">
      <c r="K26286" s="11"/>
      <c r="L26286" s="11"/>
      <c r="N26286" s="11"/>
      <c r="O26286" s="11"/>
      <c r="P26286" s="11"/>
      <c r="Q26286" s="11"/>
      <c r="R26286" s="11"/>
      <c r="S26286" s="11"/>
      <c r="T26286" s="11"/>
      <c r="U26286" s="11"/>
      <c r="V26286" s="11"/>
      <c r="W26286" s="11"/>
      <c r="X26286" s="11"/>
      <c r="Y26286" s="11"/>
      <c r="Z26286" s="11"/>
      <c r="BE26286"/>
      <c r="BF26286"/>
      <c r="BG26286"/>
    </row>
    <row r="26287" spans="11:59" x14ac:dyDescent="0.25">
      <c r="K26287" s="11"/>
      <c r="L26287" s="11"/>
      <c r="N26287" s="11"/>
      <c r="O26287" s="11"/>
      <c r="P26287" s="11"/>
      <c r="Q26287" s="11"/>
      <c r="R26287" s="11"/>
      <c r="S26287" s="11"/>
      <c r="T26287" s="11"/>
      <c r="U26287" s="11"/>
      <c r="V26287" s="11"/>
      <c r="W26287" s="11"/>
      <c r="X26287" s="11"/>
      <c r="Y26287" s="11"/>
      <c r="Z26287" s="11"/>
      <c r="BE26287"/>
      <c r="BF26287"/>
      <c r="BG26287"/>
    </row>
    <row r="26288" spans="11:59" x14ac:dyDescent="0.25">
      <c r="K26288" s="11"/>
      <c r="L26288" s="11"/>
      <c r="N26288" s="11"/>
      <c r="O26288" s="11"/>
      <c r="P26288" s="11"/>
      <c r="Q26288" s="11"/>
      <c r="R26288" s="11"/>
      <c r="S26288" s="11"/>
      <c r="T26288" s="11"/>
      <c r="U26288" s="11"/>
      <c r="V26288" s="11"/>
      <c r="W26288" s="11"/>
      <c r="X26288" s="11"/>
      <c r="Y26288" s="11"/>
      <c r="Z26288" s="11"/>
      <c r="BE26288"/>
      <c r="BF26288"/>
      <c r="BG26288"/>
    </row>
    <row r="26289" spans="11:59" x14ac:dyDescent="0.25">
      <c r="K26289" s="11"/>
      <c r="L26289" s="11"/>
      <c r="N26289" s="11"/>
      <c r="O26289" s="11"/>
      <c r="P26289" s="11"/>
      <c r="Q26289" s="11"/>
      <c r="R26289" s="11"/>
      <c r="S26289" s="11"/>
      <c r="T26289" s="11"/>
      <c r="U26289" s="11"/>
      <c r="V26289" s="11"/>
      <c r="W26289" s="11"/>
      <c r="X26289" s="11"/>
      <c r="Y26289" s="11"/>
      <c r="Z26289" s="11"/>
      <c r="BE26289"/>
      <c r="BF26289"/>
      <c r="BG26289"/>
    </row>
    <row r="26290" spans="11:59" x14ac:dyDescent="0.25">
      <c r="K26290" s="11"/>
      <c r="L26290" s="11"/>
      <c r="N26290" s="11"/>
      <c r="O26290" s="11"/>
      <c r="P26290" s="11"/>
      <c r="Q26290" s="11"/>
      <c r="R26290" s="11"/>
      <c r="S26290" s="11"/>
      <c r="T26290" s="11"/>
      <c r="U26290" s="11"/>
      <c r="V26290" s="11"/>
      <c r="W26290" s="11"/>
      <c r="X26290" s="11"/>
      <c r="Y26290" s="11"/>
      <c r="Z26290" s="11"/>
      <c r="BE26290"/>
      <c r="BF26290"/>
      <c r="BG26290"/>
    </row>
    <row r="26291" spans="11:59" x14ac:dyDescent="0.25">
      <c r="K26291" s="11"/>
      <c r="L26291" s="11"/>
      <c r="N26291" s="11"/>
      <c r="O26291" s="11"/>
      <c r="P26291" s="11"/>
      <c r="Q26291" s="11"/>
      <c r="R26291" s="11"/>
      <c r="S26291" s="11"/>
      <c r="T26291" s="11"/>
      <c r="U26291" s="11"/>
      <c r="V26291" s="11"/>
      <c r="W26291" s="11"/>
      <c r="X26291" s="11"/>
      <c r="Y26291" s="11"/>
      <c r="Z26291" s="11"/>
      <c r="BE26291"/>
      <c r="BF26291"/>
      <c r="BG26291"/>
    </row>
    <row r="26292" spans="11:59" x14ac:dyDescent="0.25">
      <c r="K26292" s="11"/>
      <c r="L26292" s="11"/>
      <c r="N26292" s="11"/>
      <c r="O26292" s="11"/>
      <c r="P26292" s="11"/>
      <c r="Q26292" s="11"/>
      <c r="R26292" s="11"/>
      <c r="S26292" s="11"/>
      <c r="T26292" s="11"/>
      <c r="U26292" s="11"/>
      <c r="V26292" s="11"/>
      <c r="W26292" s="11"/>
      <c r="X26292" s="11"/>
      <c r="Y26292" s="11"/>
      <c r="Z26292" s="11"/>
      <c r="BE26292"/>
      <c r="BF26292"/>
      <c r="BG26292"/>
    </row>
    <row r="26293" spans="11:59" x14ac:dyDescent="0.25">
      <c r="K26293" s="11"/>
      <c r="L26293" s="11"/>
      <c r="N26293" s="11"/>
      <c r="O26293" s="11"/>
      <c r="P26293" s="11"/>
      <c r="Q26293" s="11"/>
      <c r="R26293" s="11"/>
      <c r="S26293" s="11"/>
      <c r="T26293" s="11"/>
      <c r="U26293" s="11"/>
      <c r="V26293" s="11"/>
      <c r="W26293" s="11"/>
      <c r="X26293" s="11"/>
      <c r="Y26293" s="11"/>
      <c r="Z26293" s="11"/>
      <c r="BE26293"/>
      <c r="BF26293"/>
      <c r="BG26293"/>
    </row>
    <row r="26294" spans="11:59" x14ac:dyDescent="0.25">
      <c r="K26294" s="11"/>
      <c r="L26294" s="11"/>
      <c r="N26294" s="11"/>
      <c r="O26294" s="11"/>
      <c r="P26294" s="11"/>
      <c r="Q26294" s="11"/>
      <c r="R26294" s="11"/>
      <c r="S26294" s="11"/>
      <c r="T26294" s="11"/>
      <c r="U26294" s="11"/>
      <c r="V26294" s="11"/>
      <c r="W26294" s="11"/>
      <c r="X26294" s="11"/>
      <c r="Y26294" s="11"/>
      <c r="Z26294" s="11"/>
      <c r="BE26294"/>
      <c r="BF26294"/>
      <c r="BG26294"/>
    </row>
    <row r="26295" spans="11:59" x14ac:dyDescent="0.25">
      <c r="K26295" s="11"/>
      <c r="L26295" s="11"/>
      <c r="N26295" s="11"/>
      <c r="O26295" s="11"/>
      <c r="P26295" s="11"/>
      <c r="Q26295" s="11"/>
      <c r="R26295" s="11"/>
      <c r="S26295" s="11"/>
      <c r="T26295" s="11"/>
      <c r="U26295" s="11"/>
      <c r="V26295" s="11"/>
      <c r="W26295" s="11"/>
      <c r="X26295" s="11"/>
      <c r="Y26295" s="11"/>
      <c r="Z26295" s="11"/>
      <c r="BE26295"/>
      <c r="BF26295"/>
      <c r="BG26295"/>
    </row>
    <row r="26296" spans="11:59" x14ac:dyDescent="0.25">
      <c r="K26296" s="11"/>
      <c r="L26296" s="11"/>
      <c r="N26296" s="11"/>
      <c r="O26296" s="11"/>
      <c r="P26296" s="11"/>
      <c r="Q26296" s="11"/>
      <c r="R26296" s="11"/>
      <c r="S26296" s="11"/>
      <c r="T26296" s="11"/>
      <c r="U26296" s="11"/>
      <c r="V26296" s="11"/>
      <c r="W26296" s="11"/>
      <c r="X26296" s="11"/>
      <c r="Y26296" s="11"/>
      <c r="Z26296" s="11"/>
      <c r="BE26296"/>
      <c r="BF26296"/>
      <c r="BG26296"/>
    </row>
    <row r="26297" spans="11:59" x14ac:dyDescent="0.25">
      <c r="K26297" s="11"/>
      <c r="L26297" s="11"/>
      <c r="N26297" s="11"/>
      <c r="O26297" s="11"/>
      <c r="P26297" s="11"/>
      <c r="Q26297" s="11"/>
      <c r="R26297" s="11"/>
      <c r="S26297" s="11"/>
      <c r="T26297" s="11"/>
      <c r="U26297" s="11"/>
      <c r="V26297" s="11"/>
      <c r="W26297" s="11"/>
      <c r="X26297" s="11"/>
      <c r="Y26297" s="11"/>
      <c r="Z26297" s="11"/>
      <c r="BE26297"/>
      <c r="BF26297"/>
      <c r="BG26297"/>
    </row>
    <row r="26298" spans="11:59" x14ac:dyDescent="0.25">
      <c r="K26298" s="11"/>
      <c r="L26298" s="11"/>
      <c r="N26298" s="11"/>
      <c r="O26298" s="11"/>
      <c r="P26298" s="11"/>
      <c r="Q26298" s="11"/>
      <c r="R26298" s="11"/>
      <c r="S26298" s="11"/>
      <c r="T26298" s="11"/>
      <c r="U26298" s="11"/>
      <c r="V26298" s="11"/>
      <c r="W26298" s="11"/>
      <c r="X26298" s="11"/>
      <c r="Y26298" s="11"/>
      <c r="Z26298" s="11"/>
      <c r="BE26298"/>
      <c r="BF26298"/>
      <c r="BG26298"/>
    </row>
    <row r="26299" spans="11:59" x14ac:dyDescent="0.25">
      <c r="K26299" s="11"/>
      <c r="L26299" s="11"/>
      <c r="N26299" s="11"/>
      <c r="O26299" s="11"/>
      <c r="P26299" s="11"/>
      <c r="Q26299" s="11"/>
      <c r="R26299" s="11"/>
      <c r="S26299" s="11"/>
      <c r="T26299" s="11"/>
      <c r="U26299" s="11"/>
      <c r="V26299" s="11"/>
      <c r="W26299" s="11"/>
      <c r="X26299" s="11"/>
      <c r="Y26299" s="11"/>
      <c r="Z26299" s="11"/>
      <c r="BE26299"/>
      <c r="BF26299"/>
      <c r="BG26299"/>
    </row>
    <row r="26300" spans="11:59" x14ac:dyDescent="0.25">
      <c r="K26300" s="11"/>
      <c r="L26300" s="11"/>
      <c r="N26300" s="11"/>
      <c r="O26300" s="11"/>
      <c r="P26300" s="11"/>
      <c r="Q26300" s="11"/>
      <c r="R26300" s="11"/>
      <c r="S26300" s="11"/>
      <c r="T26300" s="11"/>
      <c r="U26300" s="11"/>
      <c r="V26300" s="11"/>
      <c r="W26300" s="11"/>
      <c r="X26300" s="11"/>
      <c r="Y26300" s="11"/>
      <c r="Z26300" s="11"/>
      <c r="BE26300"/>
      <c r="BF26300"/>
      <c r="BG26300"/>
    </row>
    <row r="26301" spans="11:59" x14ac:dyDescent="0.25">
      <c r="K26301" s="11"/>
      <c r="L26301" s="11"/>
      <c r="N26301" s="11"/>
      <c r="O26301" s="11"/>
      <c r="P26301" s="11"/>
      <c r="Q26301" s="11"/>
      <c r="R26301" s="11"/>
      <c r="S26301" s="11"/>
      <c r="T26301" s="11"/>
      <c r="U26301" s="11"/>
      <c r="V26301" s="11"/>
      <c r="W26301" s="11"/>
      <c r="X26301" s="11"/>
      <c r="Y26301" s="11"/>
      <c r="Z26301" s="11"/>
      <c r="BE26301"/>
      <c r="BF26301"/>
      <c r="BG26301"/>
    </row>
    <row r="26302" spans="11:59" x14ac:dyDescent="0.25">
      <c r="K26302" s="11"/>
      <c r="L26302" s="11"/>
      <c r="N26302" s="11"/>
      <c r="O26302" s="11"/>
      <c r="P26302" s="11"/>
      <c r="Q26302" s="11"/>
      <c r="R26302" s="11"/>
      <c r="S26302" s="11"/>
      <c r="T26302" s="11"/>
      <c r="U26302" s="11"/>
      <c r="V26302" s="11"/>
      <c r="W26302" s="11"/>
      <c r="X26302" s="11"/>
      <c r="Y26302" s="11"/>
      <c r="Z26302" s="11"/>
      <c r="BE26302"/>
      <c r="BF26302"/>
      <c r="BG26302"/>
    </row>
    <row r="26303" spans="11:59" x14ac:dyDescent="0.25">
      <c r="K26303" s="11"/>
      <c r="L26303" s="11"/>
      <c r="N26303" s="11"/>
      <c r="O26303" s="11"/>
      <c r="P26303" s="11"/>
      <c r="Q26303" s="11"/>
      <c r="R26303" s="11"/>
      <c r="S26303" s="11"/>
      <c r="T26303" s="11"/>
      <c r="U26303" s="11"/>
      <c r="V26303" s="11"/>
      <c r="W26303" s="11"/>
      <c r="X26303" s="11"/>
      <c r="Y26303" s="11"/>
      <c r="Z26303" s="11"/>
      <c r="BE26303"/>
      <c r="BF26303"/>
      <c r="BG26303"/>
    </row>
    <row r="26304" spans="11:59" x14ac:dyDescent="0.25">
      <c r="K26304" s="11"/>
      <c r="L26304" s="11"/>
      <c r="N26304" s="11"/>
      <c r="O26304" s="11"/>
      <c r="P26304" s="11"/>
      <c r="Q26304" s="11"/>
      <c r="R26304" s="11"/>
      <c r="S26304" s="11"/>
      <c r="T26304" s="11"/>
      <c r="U26304" s="11"/>
      <c r="V26304" s="11"/>
      <c r="W26304" s="11"/>
      <c r="X26304" s="11"/>
      <c r="Y26304" s="11"/>
      <c r="Z26304" s="11"/>
      <c r="BE26304"/>
      <c r="BF26304"/>
      <c r="BG26304"/>
    </row>
    <row r="26305" spans="11:59" x14ac:dyDescent="0.25">
      <c r="K26305" s="11"/>
      <c r="L26305" s="11"/>
      <c r="N26305" s="11"/>
      <c r="O26305" s="11"/>
      <c r="P26305" s="11"/>
      <c r="Q26305" s="11"/>
      <c r="R26305" s="11"/>
      <c r="S26305" s="11"/>
      <c r="T26305" s="11"/>
      <c r="U26305" s="11"/>
      <c r="V26305" s="11"/>
      <c r="W26305" s="11"/>
      <c r="X26305" s="11"/>
      <c r="Y26305" s="11"/>
      <c r="Z26305" s="11"/>
      <c r="BE26305"/>
      <c r="BF26305"/>
      <c r="BG26305"/>
    </row>
    <row r="26306" spans="11:59" x14ac:dyDescent="0.25">
      <c r="K26306" s="11"/>
      <c r="L26306" s="11"/>
      <c r="N26306" s="11"/>
      <c r="O26306" s="11"/>
      <c r="P26306" s="11"/>
      <c r="Q26306" s="11"/>
      <c r="R26306" s="11"/>
      <c r="S26306" s="11"/>
      <c r="T26306" s="11"/>
      <c r="U26306" s="11"/>
      <c r="V26306" s="11"/>
      <c r="W26306" s="11"/>
      <c r="X26306" s="11"/>
      <c r="Y26306" s="11"/>
      <c r="Z26306" s="11"/>
      <c r="BE26306"/>
      <c r="BF26306"/>
      <c r="BG26306"/>
    </row>
    <row r="26307" spans="11:59" x14ac:dyDescent="0.25">
      <c r="K26307" s="11"/>
      <c r="L26307" s="11"/>
      <c r="N26307" s="11"/>
      <c r="O26307" s="11"/>
      <c r="P26307" s="11"/>
      <c r="Q26307" s="11"/>
      <c r="R26307" s="11"/>
      <c r="S26307" s="11"/>
      <c r="T26307" s="11"/>
      <c r="U26307" s="11"/>
      <c r="V26307" s="11"/>
      <c r="W26307" s="11"/>
      <c r="X26307" s="11"/>
      <c r="Y26307" s="11"/>
      <c r="Z26307" s="11"/>
      <c r="BE26307"/>
      <c r="BF26307"/>
      <c r="BG26307"/>
    </row>
    <row r="26308" spans="11:59" x14ac:dyDescent="0.25">
      <c r="K26308" s="11"/>
      <c r="L26308" s="11"/>
      <c r="N26308" s="11"/>
      <c r="O26308" s="11"/>
      <c r="P26308" s="11"/>
      <c r="Q26308" s="11"/>
      <c r="R26308" s="11"/>
      <c r="S26308" s="11"/>
      <c r="T26308" s="11"/>
      <c r="U26308" s="11"/>
      <c r="V26308" s="11"/>
      <c r="W26308" s="11"/>
      <c r="X26308" s="11"/>
      <c r="Y26308" s="11"/>
      <c r="Z26308" s="11"/>
      <c r="BE26308"/>
      <c r="BF26308"/>
      <c r="BG26308"/>
    </row>
    <row r="26309" spans="11:59" x14ac:dyDescent="0.25">
      <c r="K26309" s="11"/>
      <c r="L26309" s="11"/>
      <c r="N26309" s="11"/>
      <c r="O26309" s="11"/>
      <c r="P26309" s="11"/>
      <c r="Q26309" s="11"/>
      <c r="R26309" s="11"/>
      <c r="S26309" s="11"/>
      <c r="T26309" s="11"/>
      <c r="U26309" s="11"/>
      <c r="V26309" s="11"/>
      <c r="W26309" s="11"/>
      <c r="X26309" s="11"/>
      <c r="Y26309" s="11"/>
      <c r="Z26309" s="11"/>
      <c r="BE26309"/>
      <c r="BF26309"/>
      <c r="BG26309"/>
    </row>
    <row r="26310" spans="11:59" x14ac:dyDescent="0.25">
      <c r="K26310" s="11"/>
      <c r="L26310" s="11"/>
      <c r="N26310" s="11"/>
      <c r="O26310" s="11"/>
      <c r="P26310" s="11"/>
      <c r="Q26310" s="11"/>
      <c r="R26310" s="11"/>
      <c r="S26310" s="11"/>
      <c r="T26310" s="11"/>
      <c r="U26310" s="11"/>
      <c r="V26310" s="11"/>
      <c r="W26310" s="11"/>
      <c r="X26310" s="11"/>
      <c r="Y26310" s="11"/>
      <c r="Z26310" s="11"/>
      <c r="BE26310"/>
      <c r="BF26310"/>
      <c r="BG26310"/>
    </row>
    <row r="26311" spans="11:59" x14ac:dyDescent="0.25">
      <c r="K26311" s="11"/>
      <c r="L26311" s="11"/>
      <c r="N26311" s="11"/>
      <c r="O26311" s="11"/>
      <c r="P26311" s="11"/>
      <c r="Q26311" s="11"/>
      <c r="R26311" s="11"/>
      <c r="S26311" s="11"/>
      <c r="T26311" s="11"/>
      <c r="U26311" s="11"/>
      <c r="V26311" s="11"/>
      <c r="W26311" s="11"/>
      <c r="X26311" s="11"/>
      <c r="Y26311" s="11"/>
      <c r="Z26311" s="11"/>
      <c r="BE26311"/>
      <c r="BF26311"/>
      <c r="BG26311"/>
    </row>
    <row r="26312" spans="11:59" x14ac:dyDescent="0.25">
      <c r="K26312" s="11"/>
      <c r="L26312" s="11"/>
      <c r="N26312" s="11"/>
      <c r="O26312" s="11"/>
      <c r="P26312" s="11"/>
      <c r="Q26312" s="11"/>
      <c r="R26312" s="11"/>
      <c r="S26312" s="11"/>
      <c r="T26312" s="11"/>
      <c r="U26312" s="11"/>
      <c r="V26312" s="11"/>
      <c r="W26312" s="11"/>
      <c r="X26312" s="11"/>
      <c r="Y26312" s="11"/>
      <c r="Z26312" s="11"/>
      <c r="BE26312"/>
      <c r="BF26312"/>
      <c r="BG26312"/>
    </row>
    <row r="26313" spans="11:59" x14ac:dyDescent="0.25">
      <c r="K26313" s="11"/>
      <c r="L26313" s="11"/>
      <c r="N26313" s="11"/>
      <c r="O26313" s="11"/>
      <c r="P26313" s="11"/>
      <c r="Q26313" s="11"/>
      <c r="R26313" s="11"/>
      <c r="S26313" s="11"/>
      <c r="T26313" s="11"/>
      <c r="U26313" s="11"/>
      <c r="V26313" s="11"/>
      <c r="W26313" s="11"/>
      <c r="X26313" s="11"/>
      <c r="Y26313" s="11"/>
      <c r="Z26313" s="11"/>
      <c r="BE26313"/>
      <c r="BF26313"/>
      <c r="BG26313"/>
    </row>
    <row r="26314" spans="11:59" x14ac:dyDescent="0.25">
      <c r="K26314" s="11"/>
      <c r="L26314" s="11"/>
      <c r="N26314" s="11"/>
      <c r="O26314" s="11"/>
      <c r="P26314" s="11"/>
      <c r="Q26314" s="11"/>
      <c r="R26314" s="11"/>
      <c r="S26314" s="11"/>
      <c r="T26314" s="11"/>
      <c r="U26314" s="11"/>
      <c r="V26314" s="11"/>
      <c r="W26314" s="11"/>
      <c r="X26314" s="11"/>
      <c r="Y26314" s="11"/>
      <c r="Z26314" s="11"/>
      <c r="BE26314"/>
      <c r="BF26314"/>
      <c r="BG26314"/>
    </row>
    <row r="26315" spans="11:59" x14ac:dyDescent="0.25">
      <c r="K26315" s="11"/>
      <c r="L26315" s="11"/>
      <c r="N26315" s="11"/>
      <c r="O26315" s="11"/>
      <c r="P26315" s="11"/>
      <c r="Q26315" s="11"/>
      <c r="R26315" s="11"/>
      <c r="S26315" s="11"/>
      <c r="T26315" s="11"/>
      <c r="U26315" s="11"/>
      <c r="V26315" s="11"/>
      <c r="W26315" s="11"/>
      <c r="X26315" s="11"/>
      <c r="Y26315" s="11"/>
      <c r="Z26315" s="11"/>
      <c r="BE26315"/>
      <c r="BF26315"/>
      <c r="BG26315"/>
    </row>
    <row r="26316" spans="11:59" x14ac:dyDescent="0.25">
      <c r="K26316" s="11"/>
      <c r="L26316" s="11"/>
      <c r="N26316" s="11"/>
      <c r="O26316" s="11"/>
      <c r="P26316" s="11"/>
      <c r="Q26316" s="11"/>
      <c r="R26316" s="11"/>
      <c r="S26316" s="11"/>
      <c r="T26316" s="11"/>
      <c r="U26316" s="11"/>
      <c r="V26316" s="11"/>
      <c r="W26316" s="11"/>
      <c r="X26316" s="11"/>
      <c r="Y26316" s="11"/>
      <c r="Z26316" s="11"/>
      <c r="BE26316"/>
      <c r="BF26316"/>
      <c r="BG26316"/>
    </row>
    <row r="26317" spans="11:59" x14ac:dyDescent="0.25">
      <c r="K26317" s="11"/>
      <c r="L26317" s="11"/>
      <c r="N26317" s="11"/>
      <c r="O26317" s="11"/>
      <c r="P26317" s="11"/>
      <c r="Q26317" s="11"/>
      <c r="R26317" s="11"/>
      <c r="S26317" s="11"/>
      <c r="T26317" s="11"/>
      <c r="U26317" s="11"/>
      <c r="V26317" s="11"/>
      <c r="W26317" s="11"/>
      <c r="X26317" s="11"/>
      <c r="Y26317" s="11"/>
      <c r="Z26317" s="11"/>
      <c r="BE26317"/>
      <c r="BF26317"/>
      <c r="BG26317"/>
    </row>
    <row r="26318" spans="11:59" x14ac:dyDescent="0.25">
      <c r="K26318" s="11"/>
      <c r="L26318" s="11"/>
      <c r="N26318" s="11"/>
      <c r="O26318" s="11"/>
      <c r="P26318" s="11"/>
      <c r="Q26318" s="11"/>
      <c r="R26318" s="11"/>
      <c r="S26318" s="11"/>
      <c r="T26318" s="11"/>
      <c r="U26318" s="11"/>
      <c r="V26318" s="11"/>
      <c r="W26318" s="11"/>
      <c r="X26318" s="11"/>
      <c r="Y26318" s="11"/>
      <c r="Z26318" s="11"/>
      <c r="BE26318"/>
      <c r="BF26318"/>
      <c r="BG26318"/>
    </row>
    <row r="26319" spans="11:59" x14ac:dyDescent="0.25">
      <c r="K26319" s="11"/>
      <c r="L26319" s="11"/>
      <c r="N26319" s="11"/>
      <c r="O26319" s="11"/>
      <c r="P26319" s="11"/>
      <c r="Q26319" s="11"/>
      <c r="R26319" s="11"/>
      <c r="S26319" s="11"/>
      <c r="T26319" s="11"/>
      <c r="U26319" s="11"/>
      <c r="V26319" s="11"/>
      <c r="W26319" s="11"/>
      <c r="X26319" s="11"/>
      <c r="Y26319" s="11"/>
      <c r="Z26319" s="11"/>
      <c r="BE26319"/>
      <c r="BF26319"/>
      <c r="BG26319"/>
    </row>
    <row r="26320" spans="11:59" x14ac:dyDescent="0.25">
      <c r="K26320" s="11"/>
      <c r="L26320" s="11"/>
      <c r="N26320" s="11"/>
      <c r="O26320" s="11"/>
      <c r="P26320" s="11"/>
      <c r="Q26320" s="11"/>
      <c r="R26320" s="11"/>
      <c r="S26320" s="11"/>
      <c r="T26320" s="11"/>
      <c r="U26320" s="11"/>
      <c r="V26320" s="11"/>
      <c r="W26320" s="11"/>
      <c r="X26320" s="11"/>
      <c r="Y26320" s="11"/>
      <c r="Z26320" s="11"/>
      <c r="BE26320"/>
      <c r="BF26320"/>
      <c r="BG26320"/>
    </row>
    <row r="26321" spans="11:59" x14ac:dyDescent="0.25">
      <c r="K26321" s="11"/>
      <c r="L26321" s="11"/>
      <c r="N26321" s="11"/>
      <c r="O26321" s="11"/>
      <c r="P26321" s="11"/>
      <c r="Q26321" s="11"/>
      <c r="R26321" s="11"/>
      <c r="S26321" s="11"/>
      <c r="T26321" s="11"/>
      <c r="U26321" s="11"/>
      <c r="V26321" s="11"/>
      <c r="W26321" s="11"/>
      <c r="X26321" s="11"/>
      <c r="Y26321" s="11"/>
      <c r="Z26321" s="11"/>
      <c r="BE26321"/>
      <c r="BF26321"/>
      <c r="BG26321"/>
    </row>
    <row r="26322" spans="11:59" x14ac:dyDescent="0.25">
      <c r="K26322" s="11"/>
      <c r="L26322" s="11"/>
      <c r="N26322" s="11"/>
      <c r="O26322" s="11"/>
      <c r="P26322" s="11"/>
      <c r="Q26322" s="11"/>
      <c r="R26322" s="11"/>
      <c r="S26322" s="11"/>
      <c r="T26322" s="11"/>
      <c r="U26322" s="11"/>
      <c r="V26322" s="11"/>
      <c r="W26322" s="11"/>
      <c r="X26322" s="11"/>
      <c r="Y26322" s="11"/>
      <c r="Z26322" s="11"/>
      <c r="BE26322"/>
      <c r="BF26322"/>
      <c r="BG26322"/>
    </row>
    <row r="26323" spans="11:59" x14ac:dyDescent="0.25">
      <c r="K26323" s="11"/>
      <c r="L26323" s="11"/>
      <c r="N26323" s="11"/>
      <c r="O26323" s="11"/>
      <c r="P26323" s="11"/>
      <c r="Q26323" s="11"/>
      <c r="R26323" s="11"/>
      <c r="S26323" s="11"/>
      <c r="T26323" s="11"/>
      <c r="U26323" s="11"/>
      <c r="V26323" s="11"/>
      <c r="W26323" s="11"/>
      <c r="X26323" s="11"/>
      <c r="Y26323" s="11"/>
      <c r="Z26323" s="11"/>
      <c r="BE26323"/>
      <c r="BF26323"/>
      <c r="BG26323"/>
    </row>
    <row r="26324" spans="11:59" x14ac:dyDescent="0.25">
      <c r="K26324" s="11"/>
      <c r="L26324" s="11"/>
      <c r="N26324" s="11"/>
      <c r="O26324" s="11"/>
      <c r="P26324" s="11"/>
      <c r="Q26324" s="11"/>
      <c r="R26324" s="11"/>
      <c r="S26324" s="11"/>
      <c r="T26324" s="11"/>
      <c r="U26324" s="11"/>
      <c r="V26324" s="11"/>
      <c r="W26324" s="11"/>
      <c r="X26324" s="11"/>
      <c r="Y26324" s="11"/>
      <c r="Z26324" s="11"/>
      <c r="BE26324"/>
      <c r="BF26324"/>
      <c r="BG26324"/>
    </row>
    <row r="26325" spans="11:59" x14ac:dyDescent="0.25">
      <c r="K26325" s="11"/>
      <c r="L26325" s="11"/>
      <c r="N26325" s="11"/>
      <c r="O26325" s="11"/>
      <c r="P26325" s="11"/>
      <c r="Q26325" s="11"/>
      <c r="R26325" s="11"/>
      <c r="S26325" s="11"/>
      <c r="T26325" s="11"/>
      <c r="U26325" s="11"/>
      <c r="V26325" s="11"/>
      <c r="W26325" s="11"/>
      <c r="X26325" s="11"/>
      <c r="Y26325" s="11"/>
      <c r="Z26325" s="11"/>
      <c r="BE26325"/>
      <c r="BF26325"/>
      <c r="BG26325"/>
    </row>
    <row r="26326" spans="11:59" x14ac:dyDescent="0.25">
      <c r="K26326" s="11"/>
      <c r="L26326" s="11"/>
      <c r="N26326" s="11"/>
      <c r="O26326" s="11"/>
      <c r="P26326" s="11"/>
      <c r="Q26326" s="11"/>
      <c r="R26326" s="11"/>
      <c r="S26326" s="11"/>
      <c r="T26326" s="11"/>
      <c r="U26326" s="11"/>
      <c r="V26326" s="11"/>
      <c r="W26326" s="11"/>
      <c r="X26326" s="11"/>
      <c r="Y26326" s="11"/>
      <c r="Z26326" s="11"/>
      <c r="BE26326"/>
      <c r="BF26326"/>
      <c r="BG26326"/>
    </row>
    <row r="26327" spans="11:59" x14ac:dyDescent="0.25">
      <c r="K26327" s="11"/>
      <c r="L26327" s="11"/>
      <c r="N26327" s="11"/>
      <c r="O26327" s="11"/>
      <c r="P26327" s="11"/>
      <c r="Q26327" s="11"/>
      <c r="R26327" s="11"/>
      <c r="S26327" s="11"/>
      <c r="T26327" s="11"/>
      <c r="U26327" s="11"/>
      <c r="V26327" s="11"/>
      <c r="W26327" s="11"/>
      <c r="X26327" s="11"/>
      <c r="Y26327" s="11"/>
      <c r="Z26327" s="11"/>
      <c r="BE26327"/>
      <c r="BF26327"/>
      <c r="BG26327"/>
    </row>
    <row r="26328" spans="11:59" x14ac:dyDescent="0.25">
      <c r="K26328" s="11"/>
      <c r="L26328" s="11"/>
      <c r="N26328" s="11"/>
      <c r="O26328" s="11"/>
      <c r="P26328" s="11"/>
      <c r="Q26328" s="11"/>
      <c r="R26328" s="11"/>
      <c r="S26328" s="11"/>
      <c r="T26328" s="11"/>
      <c r="U26328" s="11"/>
      <c r="V26328" s="11"/>
      <c r="W26328" s="11"/>
      <c r="X26328" s="11"/>
      <c r="Y26328" s="11"/>
      <c r="Z26328" s="11"/>
      <c r="BE26328"/>
      <c r="BF26328"/>
      <c r="BG26328"/>
    </row>
    <row r="26329" spans="11:59" x14ac:dyDescent="0.25">
      <c r="K26329" s="11"/>
      <c r="L26329" s="11"/>
      <c r="N26329" s="11"/>
      <c r="O26329" s="11"/>
      <c r="P26329" s="11"/>
      <c r="Q26329" s="11"/>
      <c r="R26329" s="11"/>
      <c r="S26329" s="11"/>
      <c r="T26329" s="11"/>
      <c r="U26329" s="11"/>
      <c r="V26329" s="11"/>
      <c r="W26329" s="11"/>
      <c r="X26329" s="11"/>
      <c r="Y26329" s="11"/>
      <c r="Z26329" s="11"/>
      <c r="BE26329"/>
      <c r="BF26329"/>
      <c r="BG26329"/>
    </row>
    <row r="26330" spans="11:59" x14ac:dyDescent="0.25">
      <c r="K26330" s="11"/>
      <c r="L26330" s="11"/>
      <c r="N26330" s="11"/>
      <c r="O26330" s="11"/>
      <c r="P26330" s="11"/>
      <c r="Q26330" s="11"/>
      <c r="R26330" s="11"/>
      <c r="S26330" s="11"/>
      <c r="T26330" s="11"/>
      <c r="U26330" s="11"/>
      <c r="V26330" s="11"/>
      <c r="W26330" s="11"/>
      <c r="X26330" s="11"/>
      <c r="Y26330" s="11"/>
      <c r="Z26330" s="11"/>
      <c r="BE26330"/>
      <c r="BF26330"/>
      <c r="BG26330"/>
    </row>
    <row r="26331" spans="11:59" x14ac:dyDescent="0.25">
      <c r="K26331" s="11"/>
      <c r="L26331" s="11"/>
      <c r="N26331" s="11"/>
      <c r="O26331" s="11"/>
      <c r="P26331" s="11"/>
      <c r="Q26331" s="11"/>
      <c r="R26331" s="11"/>
      <c r="S26331" s="11"/>
      <c r="T26331" s="11"/>
      <c r="U26331" s="11"/>
      <c r="V26331" s="11"/>
      <c r="W26331" s="11"/>
      <c r="X26331" s="11"/>
      <c r="Y26331" s="11"/>
      <c r="Z26331" s="11"/>
      <c r="BE26331"/>
      <c r="BF26331"/>
      <c r="BG26331"/>
    </row>
    <row r="26332" spans="11:59" x14ac:dyDescent="0.25">
      <c r="K26332" s="11"/>
      <c r="L26332" s="11"/>
      <c r="N26332" s="11"/>
      <c r="O26332" s="11"/>
      <c r="P26332" s="11"/>
      <c r="Q26332" s="11"/>
      <c r="R26332" s="11"/>
      <c r="S26332" s="11"/>
      <c r="T26332" s="11"/>
      <c r="U26332" s="11"/>
      <c r="V26332" s="11"/>
      <c r="W26332" s="11"/>
      <c r="X26332" s="11"/>
      <c r="Y26332" s="11"/>
      <c r="Z26332" s="11"/>
      <c r="BE26332"/>
      <c r="BF26332"/>
      <c r="BG26332"/>
    </row>
    <row r="26333" spans="11:59" x14ac:dyDescent="0.25">
      <c r="K26333" s="11"/>
      <c r="L26333" s="11"/>
      <c r="N26333" s="11"/>
      <c r="O26333" s="11"/>
      <c r="P26333" s="11"/>
      <c r="Q26333" s="11"/>
      <c r="R26333" s="11"/>
      <c r="S26333" s="11"/>
      <c r="T26333" s="11"/>
      <c r="U26333" s="11"/>
      <c r="V26333" s="11"/>
      <c r="W26333" s="11"/>
      <c r="X26333" s="11"/>
      <c r="Y26333" s="11"/>
      <c r="Z26333" s="11"/>
      <c r="BE26333"/>
      <c r="BF26333"/>
      <c r="BG26333"/>
    </row>
    <row r="26334" spans="11:59" x14ac:dyDescent="0.25">
      <c r="K26334" s="11"/>
      <c r="L26334" s="11"/>
      <c r="N26334" s="11"/>
      <c r="O26334" s="11"/>
      <c r="P26334" s="11"/>
      <c r="Q26334" s="11"/>
      <c r="R26334" s="11"/>
      <c r="S26334" s="11"/>
      <c r="T26334" s="11"/>
      <c r="U26334" s="11"/>
      <c r="V26334" s="11"/>
      <c r="W26334" s="11"/>
      <c r="X26334" s="11"/>
      <c r="Y26334" s="11"/>
      <c r="Z26334" s="11"/>
      <c r="BE26334"/>
      <c r="BF26334"/>
      <c r="BG26334"/>
    </row>
    <row r="26335" spans="11:59" x14ac:dyDescent="0.25">
      <c r="K26335" s="11"/>
      <c r="L26335" s="11"/>
      <c r="N26335" s="11"/>
      <c r="O26335" s="11"/>
      <c r="P26335" s="11"/>
      <c r="Q26335" s="11"/>
      <c r="R26335" s="11"/>
      <c r="S26335" s="11"/>
      <c r="T26335" s="11"/>
      <c r="U26335" s="11"/>
      <c r="V26335" s="11"/>
      <c r="W26335" s="11"/>
      <c r="X26335" s="11"/>
      <c r="Y26335" s="11"/>
      <c r="Z26335" s="11"/>
      <c r="BE26335"/>
      <c r="BF26335"/>
      <c r="BG26335"/>
    </row>
    <row r="26336" spans="11:59" x14ac:dyDescent="0.25">
      <c r="K26336" s="11"/>
      <c r="L26336" s="11"/>
      <c r="N26336" s="11"/>
      <c r="O26336" s="11"/>
      <c r="P26336" s="11"/>
      <c r="Q26336" s="11"/>
      <c r="R26336" s="11"/>
      <c r="S26336" s="11"/>
      <c r="T26336" s="11"/>
      <c r="U26336" s="11"/>
      <c r="V26336" s="11"/>
      <c r="W26336" s="11"/>
      <c r="X26336" s="11"/>
      <c r="Y26336" s="11"/>
      <c r="Z26336" s="11"/>
      <c r="BE26336"/>
      <c r="BF26336"/>
      <c r="BG26336"/>
    </row>
    <row r="26337" spans="11:59" x14ac:dyDescent="0.25">
      <c r="K26337" s="11"/>
      <c r="L26337" s="11"/>
      <c r="N26337" s="11"/>
      <c r="O26337" s="11"/>
      <c r="P26337" s="11"/>
      <c r="Q26337" s="11"/>
      <c r="R26337" s="11"/>
      <c r="S26337" s="11"/>
      <c r="T26337" s="11"/>
      <c r="U26337" s="11"/>
      <c r="V26337" s="11"/>
      <c r="W26337" s="11"/>
      <c r="X26337" s="11"/>
      <c r="Y26337" s="11"/>
      <c r="Z26337" s="11"/>
      <c r="BE26337"/>
      <c r="BF26337"/>
      <c r="BG26337"/>
    </row>
    <row r="26338" spans="11:59" x14ac:dyDescent="0.25">
      <c r="K26338" s="11"/>
      <c r="L26338" s="11"/>
      <c r="N26338" s="11"/>
      <c r="O26338" s="11"/>
      <c r="P26338" s="11"/>
      <c r="Q26338" s="11"/>
      <c r="R26338" s="11"/>
      <c r="S26338" s="11"/>
      <c r="T26338" s="11"/>
      <c r="U26338" s="11"/>
      <c r="V26338" s="11"/>
      <c r="W26338" s="11"/>
      <c r="X26338" s="11"/>
      <c r="Y26338" s="11"/>
      <c r="Z26338" s="11"/>
      <c r="BE26338"/>
      <c r="BF26338"/>
      <c r="BG26338"/>
    </row>
    <row r="26339" spans="11:59" x14ac:dyDescent="0.25">
      <c r="K26339" s="11"/>
      <c r="L26339" s="11"/>
      <c r="N26339" s="11"/>
      <c r="O26339" s="11"/>
      <c r="P26339" s="11"/>
      <c r="Q26339" s="11"/>
      <c r="R26339" s="11"/>
      <c r="S26339" s="11"/>
      <c r="T26339" s="11"/>
      <c r="U26339" s="11"/>
      <c r="V26339" s="11"/>
      <c r="W26339" s="11"/>
      <c r="X26339" s="11"/>
      <c r="Y26339" s="11"/>
      <c r="Z26339" s="11"/>
      <c r="BE26339"/>
      <c r="BF26339"/>
      <c r="BG26339"/>
    </row>
    <row r="26340" spans="11:59" x14ac:dyDescent="0.25">
      <c r="K26340" s="11"/>
      <c r="L26340" s="11"/>
      <c r="N26340" s="11"/>
      <c r="O26340" s="11"/>
      <c r="P26340" s="11"/>
      <c r="Q26340" s="11"/>
      <c r="R26340" s="11"/>
      <c r="S26340" s="11"/>
      <c r="T26340" s="11"/>
      <c r="U26340" s="11"/>
      <c r="V26340" s="11"/>
      <c r="W26340" s="11"/>
      <c r="X26340" s="11"/>
      <c r="Y26340" s="11"/>
      <c r="Z26340" s="11"/>
      <c r="BE26340"/>
      <c r="BF26340"/>
      <c r="BG26340"/>
    </row>
    <row r="26341" spans="11:59" x14ac:dyDescent="0.25">
      <c r="K26341" s="11"/>
      <c r="L26341" s="11"/>
      <c r="N26341" s="11"/>
      <c r="O26341" s="11"/>
      <c r="P26341" s="11"/>
      <c r="Q26341" s="11"/>
      <c r="R26341" s="11"/>
      <c r="S26341" s="11"/>
      <c r="T26341" s="11"/>
      <c r="U26341" s="11"/>
      <c r="V26341" s="11"/>
      <c r="W26341" s="11"/>
      <c r="X26341" s="11"/>
      <c r="Y26341" s="11"/>
      <c r="Z26341" s="11"/>
      <c r="BE26341"/>
      <c r="BF26341"/>
      <c r="BG26341"/>
    </row>
    <row r="26342" spans="11:59" x14ac:dyDescent="0.25">
      <c r="K26342" s="11"/>
      <c r="L26342" s="11"/>
      <c r="N26342" s="11"/>
      <c r="O26342" s="11"/>
      <c r="P26342" s="11"/>
      <c r="Q26342" s="11"/>
      <c r="R26342" s="11"/>
      <c r="S26342" s="11"/>
      <c r="T26342" s="11"/>
      <c r="U26342" s="11"/>
      <c r="V26342" s="11"/>
      <c r="W26342" s="11"/>
      <c r="X26342" s="11"/>
      <c r="Y26342" s="11"/>
      <c r="Z26342" s="11"/>
      <c r="BE26342"/>
      <c r="BF26342"/>
      <c r="BG26342"/>
    </row>
    <row r="26343" spans="11:59" x14ac:dyDescent="0.25">
      <c r="K26343" s="11"/>
      <c r="L26343" s="11"/>
      <c r="N26343" s="11"/>
      <c r="O26343" s="11"/>
      <c r="P26343" s="11"/>
      <c r="Q26343" s="11"/>
      <c r="R26343" s="11"/>
      <c r="S26343" s="11"/>
      <c r="T26343" s="11"/>
      <c r="U26343" s="11"/>
      <c r="V26343" s="11"/>
      <c r="W26343" s="11"/>
      <c r="X26343" s="11"/>
      <c r="Y26343" s="11"/>
      <c r="Z26343" s="11"/>
      <c r="BE26343"/>
      <c r="BF26343"/>
      <c r="BG26343"/>
    </row>
    <row r="26344" spans="11:59" x14ac:dyDescent="0.25">
      <c r="K26344" s="11"/>
      <c r="L26344" s="11"/>
      <c r="N26344" s="11"/>
      <c r="O26344" s="11"/>
      <c r="P26344" s="11"/>
      <c r="Q26344" s="11"/>
      <c r="R26344" s="11"/>
      <c r="S26344" s="11"/>
      <c r="T26344" s="11"/>
      <c r="U26344" s="11"/>
      <c r="V26344" s="11"/>
      <c r="W26344" s="11"/>
      <c r="X26344" s="11"/>
      <c r="Y26344" s="11"/>
      <c r="Z26344" s="11"/>
      <c r="BE26344"/>
      <c r="BF26344"/>
      <c r="BG26344"/>
    </row>
    <row r="26345" spans="11:59" x14ac:dyDescent="0.25">
      <c r="K26345" s="11"/>
      <c r="L26345" s="11"/>
      <c r="N26345" s="11"/>
      <c r="O26345" s="11"/>
      <c r="P26345" s="11"/>
      <c r="Q26345" s="11"/>
      <c r="R26345" s="11"/>
      <c r="S26345" s="11"/>
      <c r="T26345" s="11"/>
      <c r="U26345" s="11"/>
      <c r="V26345" s="11"/>
      <c r="W26345" s="11"/>
      <c r="X26345" s="11"/>
      <c r="Y26345" s="11"/>
      <c r="Z26345" s="11"/>
      <c r="BE26345"/>
      <c r="BF26345"/>
      <c r="BG26345"/>
    </row>
    <row r="26346" spans="11:59" x14ac:dyDescent="0.25">
      <c r="K26346" s="11"/>
      <c r="L26346" s="11"/>
      <c r="N26346" s="11"/>
      <c r="O26346" s="11"/>
      <c r="P26346" s="11"/>
      <c r="Q26346" s="11"/>
      <c r="R26346" s="11"/>
      <c r="S26346" s="11"/>
      <c r="T26346" s="11"/>
      <c r="U26346" s="11"/>
      <c r="V26346" s="11"/>
      <c r="W26346" s="11"/>
      <c r="X26346" s="11"/>
      <c r="Y26346" s="11"/>
      <c r="Z26346" s="11"/>
      <c r="BE26346"/>
      <c r="BF26346"/>
      <c r="BG26346"/>
    </row>
    <row r="26347" spans="11:59" x14ac:dyDescent="0.25">
      <c r="K26347" s="11"/>
      <c r="L26347" s="11"/>
      <c r="N26347" s="11"/>
      <c r="O26347" s="11"/>
      <c r="P26347" s="11"/>
      <c r="Q26347" s="11"/>
      <c r="R26347" s="11"/>
      <c r="S26347" s="11"/>
      <c r="T26347" s="11"/>
      <c r="U26347" s="11"/>
      <c r="V26347" s="11"/>
      <c r="W26347" s="11"/>
      <c r="X26347" s="11"/>
      <c r="Y26347" s="11"/>
      <c r="Z26347" s="11"/>
      <c r="BE26347"/>
      <c r="BF26347"/>
      <c r="BG26347"/>
    </row>
    <row r="26348" spans="11:59" x14ac:dyDescent="0.25">
      <c r="K26348" s="11"/>
      <c r="L26348" s="11"/>
      <c r="N26348" s="11"/>
      <c r="O26348" s="11"/>
      <c r="P26348" s="11"/>
      <c r="Q26348" s="11"/>
      <c r="R26348" s="11"/>
      <c r="S26348" s="11"/>
      <c r="T26348" s="11"/>
      <c r="U26348" s="11"/>
      <c r="V26348" s="11"/>
      <c r="W26348" s="11"/>
      <c r="X26348" s="11"/>
      <c r="Y26348" s="11"/>
      <c r="Z26348" s="11"/>
      <c r="BE26348"/>
      <c r="BF26348"/>
      <c r="BG26348"/>
    </row>
    <row r="26349" spans="11:59" x14ac:dyDescent="0.25">
      <c r="K26349" s="11"/>
      <c r="L26349" s="11"/>
      <c r="N26349" s="11"/>
      <c r="O26349" s="11"/>
      <c r="P26349" s="11"/>
      <c r="Q26349" s="11"/>
      <c r="R26349" s="11"/>
      <c r="S26349" s="11"/>
      <c r="T26349" s="11"/>
      <c r="U26349" s="11"/>
      <c r="V26349" s="11"/>
      <c r="W26349" s="11"/>
      <c r="X26349" s="11"/>
      <c r="Y26349" s="11"/>
      <c r="Z26349" s="11"/>
      <c r="BE26349"/>
      <c r="BF26349"/>
      <c r="BG26349"/>
    </row>
    <row r="26350" spans="11:59" x14ac:dyDescent="0.25">
      <c r="K26350" s="11"/>
      <c r="L26350" s="11"/>
      <c r="N26350" s="11"/>
      <c r="O26350" s="11"/>
      <c r="P26350" s="11"/>
      <c r="Q26350" s="11"/>
      <c r="R26350" s="11"/>
      <c r="S26350" s="11"/>
      <c r="T26350" s="11"/>
      <c r="U26350" s="11"/>
      <c r="V26350" s="11"/>
      <c r="W26350" s="11"/>
      <c r="X26350" s="11"/>
      <c r="Y26350" s="11"/>
      <c r="Z26350" s="11"/>
      <c r="BE26350"/>
      <c r="BF26350"/>
      <c r="BG26350"/>
    </row>
    <row r="26351" spans="11:59" x14ac:dyDescent="0.25">
      <c r="K26351" s="11"/>
      <c r="L26351" s="11"/>
      <c r="N26351" s="11"/>
      <c r="O26351" s="11"/>
      <c r="P26351" s="11"/>
      <c r="Q26351" s="11"/>
      <c r="R26351" s="11"/>
      <c r="S26351" s="11"/>
      <c r="T26351" s="11"/>
      <c r="U26351" s="11"/>
      <c r="V26351" s="11"/>
      <c r="W26351" s="11"/>
      <c r="X26351" s="11"/>
      <c r="Y26351" s="11"/>
      <c r="Z26351" s="11"/>
      <c r="BE26351"/>
      <c r="BF26351"/>
      <c r="BG26351"/>
    </row>
    <row r="26352" spans="11:59" x14ac:dyDescent="0.25">
      <c r="K26352" s="11"/>
      <c r="L26352" s="11"/>
      <c r="N26352" s="11"/>
      <c r="O26352" s="11"/>
      <c r="P26352" s="11"/>
      <c r="Q26352" s="11"/>
      <c r="R26352" s="11"/>
      <c r="S26352" s="11"/>
      <c r="T26352" s="11"/>
      <c r="U26352" s="11"/>
      <c r="V26352" s="11"/>
      <c r="W26352" s="11"/>
      <c r="X26352" s="11"/>
      <c r="Y26352" s="11"/>
      <c r="Z26352" s="11"/>
      <c r="BE26352"/>
      <c r="BF26352"/>
      <c r="BG26352"/>
    </row>
    <row r="26353" spans="11:59" x14ac:dyDescent="0.25">
      <c r="K26353" s="11"/>
      <c r="L26353" s="11"/>
      <c r="N26353" s="11"/>
      <c r="O26353" s="11"/>
      <c r="P26353" s="11"/>
      <c r="Q26353" s="11"/>
      <c r="R26353" s="11"/>
      <c r="S26353" s="11"/>
      <c r="T26353" s="11"/>
      <c r="U26353" s="11"/>
      <c r="V26353" s="11"/>
      <c r="W26353" s="11"/>
      <c r="X26353" s="11"/>
      <c r="Y26353" s="11"/>
      <c r="Z26353" s="11"/>
      <c r="BE26353"/>
      <c r="BF26353"/>
      <c r="BG26353"/>
    </row>
    <row r="26354" spans="11:59" x14ac:dyDescent="0.25">
      <c r="K26354" s="11"/>
      <c r="L26354" s="11"/>
      <c r="N26354" s="11"/>
      <c r="O26354" s="11"/>
      <c r="P26354" s="11"/>
      <c r="Q26354" s="11"/>
      <c r="R26354" s="11"/>
      <c r="S26354" s="11"/>
      <c r="T26354" s="11"/>
      <c r="U26354" s="11"/>
      <c r="V26354" s="11"/>
      <c r="W26354" s="11"/>
      <c r="X26354" s="11"/>
      <c r="Y26354" s="11"/>
      <c r="Z26354" s="11"/>
      <c r="BE26354"/>
      <c r="BF26354"/>
      <c r="BG26354"/>
    </row>
    <row r="26355" spans="11:59" x14ac:dyDescent="0.25">
      <c r="K26355" s="11"/>
      <c r="L26355" s="11"/>
      <c r="N26355" s="11"/>
      <c r="O26355" s="11"/>
      <c r="P26355" s="11"/>
      <c r="Q26355" s="11"/>
      <c r="R26355" s="11"/>
      <c r="S26355" s="11"/>
      <c r="T26355" s="11"/>
      <c r="U26355" s="11"/>
      <c r="V26355" s="11"/>
      <c r="W26355" s="11"/>
      <c r="X26355" s="11"/>
      <c r="Y26355" s="11"/>
      <c r="Z26355" s="11"/>
      <c r="BE26355"/>
      <c r="BF26355"/>
      <c r="BG26355"/>
    </row>
    <row r="26356" spans="11:59" x14ac:dyDescent="0.25">
      <c r="K26356" s="11"/>
      <c r="L26356" s="11"/>
      <c r="N26356" s="11"/>
      <c r="O26356" s="11"/>
      <c r="P26356" s="11"/>
      <c r="Q26356" s="11"/>
      <c r="R26356" s="11"/>
      <c r="S26356" s="11"/>
      <c r="T26356" s="11"/>
      <c r="U26356" s="11"/>
      <c r="V26356" s="11"/>
      <c r="W26356" s="11"/>
      <c r="X26356" s="11"/>
      <c r="Y26356" s="11"/>
      <c r="Z26356" s="11"/>
      <c r="BE26356"/>
      <c r="BF26356"/>
      <c r="BG26356"/>
    </row>
    <row r="26357" spans="11:59" x14ac:dyDescent="0.25">
      <c r="K26357" s="11"/>
      <c r="L26357" s="11"/>
      <c r="N26357" s="11"/>
      <c r="O26357" s="11"/>
      <c r="P26357" s="11"/>
      <c r="Q26357" s="11"/>
      <c r="R26357" s="11"/>
      <c r="S26357" s="11"/>
      <c r="T26357" s="11"/>
      <c r="U26357" s="11"/>
      <c r="V26357" s="11"/>
      <c r="W26357" s="11"/>
      <c r="X26357" s="11"/>
      <c r="Y26357" s="11"/>
      <c r="Z26357" s="11"/>
      <c r="BE26357"/>
      <c r="BF26357"/>
      <c r="BG26357"/>
    </row>
    <row r="26358" spans="11:59" x14ac:dyDescent="0.25">
      <c r="K26358" s="11"/>
      <c r="L26358" s="11"/>
      <c r="N26358" s="11"/>
      <c r="O26358" s="11"/>
      <c r="P26358" s="11"/>
      <c r="Q26358" s="11"/>
      <c r="R26358" s="11"/>
      <c r="S26358" s="11"/>
      <c r="T26358" s="11"/>
      <c r="U26358" s="11"/>
      <c r="V26358" s="11"/>
      <c r="W26358" s="11"/>
      <c r="X26358" s="11"/>
      <c r="Y26358" s="11"/>
      <c r="Z26358" s="11"/>
      <c r="BE26358"/>
      <c r="BF26358"/>
      <c r="BG26358"/>
    </row>
    <row r="26359" spans="11:59" x14ac:dyDescent="0.25">
      <c r="K26359" s="11"/>
      <c r="L26359" s="11"/>
      <c r="N26359" s="11"/>
      <c r="O26359" s="11"/>
      <c r="P26359" s="11"/>
      <c r="Q26359" s="11"/>
      <c r="R26359" s="11"/>
      <c r="S26359" s="11"/>
      <c r="T26359" s="11"/>
      <c r="U26359" s="11"/>
      <c r="V26359" s="11"/>
      <c r="W26359" s="11"/>
      <c r="X26359" s="11"/>
      <c r="Y26359" s="11"/>
      <c r="Z26359" s="11"/>
      <c r="BE26359"/>
      <c r="BF26359"/>
      <c r="BG26359"/>
    </row>
    <row r="26360" spans="11:59" x14ac:dyDescent="0.25">
      <c r="K26360" s="11"/>
      <c r="L26360" s="11"/>
      <c r="N26360" s="11"/>
      <c r="O26360" s="11"/>
      <c r="P26360" s="11"/>
      <c r="Q26360" s="11"/>
      <c r="R26360" s="11"/>
      <c r="S26360" s="11"/>
      <c r="T26360" s="11"/>
      <c r="U26360" s="11"/>
      <c r="V26360" s="11"/>
      <c r="W26360" s="11"/>
      <c r="X26360" s="11"/>
      <c r="Y26360" s="11"/>
      <c r="Z26360" s="11"/>
      <c r="BE26360"/>
      <c r="BF26360"/>
      <c r="BG26360"/>
    </row>
    <row r="26361" spans="11:59" x14ac:dyDescent="0.25">
      <c r="K26361" s="11"/>
      <c r="L26361" s="11"/>
      <c r="N26361" s="11"/>
      <c r="O26361" s="11"/>
      <c r="P26361" s="11"/>
      <c r="Q26361" s="11"/>
      <c r="R26361" s="11"/>
      <c r="S26361" s="11"/>
      <c r="T26361" s="11"/>
      <c r="U26361" s="11"/>
      <c r="V26361" s="11"/>
      <c r="W26361" s="11"/>
      <c r="X26361" s="11"/>
      <c r="Y26361" s="11"/>
      <c r="Z26361" s="11"/>
      <c r="BE26361"/>
      <c r="BF26361"/>
      <c r="BG26361"/>
    </row>
    <row r="26362" spans="11:59" x14ac:dyDescent="0.25">
      <c r="K26362" s="11"/>
      <c r="L26362" s="11"/>
      <c r="N26362" s="11"/>
      <c r="O26362" s="11"/>
      <c r="P26362" s="11"/>
      <c r="Q26362" s="11"/>
      <c r="R26362" s="11"/>
      <c r="S26362" s="11"/>
      <c r="T26362" s="11"/>
      <c r="U26362" s="11"/>
      <c r="V26362" s="11"/>
      <c r="W26362" s="11"/>
      <c r="X26362" s="11"/>
      <c r="Y26362" s="11"/>
      <c r="Z26362" s="11"/>
      <c r="BE26362"/>
      <c r="BF26362"/>
      <c r="BG26362"/>
    </row>
    <row r="26363" spans="11:59" x14ac:dyDescent="0.25">
      <c r="K26363" s="11"/>
      <c r="L26363" s="11"/>
      <c r="N26363" s="11"/>
      <c r="O26363" s="11"/>
      <c r="P26363" s="11"/>
      <c r="Q26363" s="11"/>
      <c r="R26363" s="11"/>
      <c r="S26363" s="11"/>
      <c r="T26363" s="11"/>
      <c r="U26363" s="11"/>
      <c r="V26363" s="11"/>
      <c r="W26363" s="11"/>
      <c r="X26363" s="11"/>
      <c r="Y26363" s="11"/>
      <c r="Z26363" s="11"/>
      <c r="BE26363"/>
      <c r="BF26363"/>
      <c r="BG26363"/>
    </row>
    <row r="26364" spans="11:59" x14ac:dyDescent="0.25">
      <c r="K26364" s="11"/>
      <c r="L26364" s="11"/>
      <c r="N26364" s="11"/>
      <c r="O26364" s="11"/>
      <c r="P26364" s="11"/>
      <c r="Q26364" s="11"/>
      <c r="R26364" s="11"/>
      <c r="S26364" s="11"/>
      <c r="T26364" s="11"/>
      <c r="U26364" s="11"/>
      <c r="V26364" s="11"/>
      <c r="W26364" s="11"/>
      <c r="X26364" s="11"/>
      <c r="Y26364" s="11"/>
      <c r="Z26364" s="11"/>
      <c r="BE26364"/>
      <c r="BF26364"/>
      <c r="BG26364"/>
    </row>
    <row r="26365" spans="11:59" x14ac:dyDescent="0.25">
      <c r="K26365" s="11"/>
      <c r="L26365" s="11"/>
      <c r="N26365" s="11"/>
      <c r="O26365" s="11"/>
      <c r="P26365" s="11"/>
      <c r="Q26365" s="11"/>
      <c r="R26365" s="11"/>
      <c r="S26365" s="11"/>
      <c r="T26365" s="11"/>
      <c r="U26365" s="11"/>
      <c r="V26365" s="11"/>
      <c r="W26365" s="11"/>
      <c r="X26365" s="11"/>
      <c r="Y26365" s="11"/>
      <c r="Z26365" s="11"/>
      <c r="BE26365"/>
      <c r="BF26365"/>
      <c r="BG26365"/>
    </row>
    <row r="26366" spans="11:59" x14ac:dyDescent="0.25">
      <c r="K26366" s="11"/>
      <c r="L26366" s="11"/>
      <c r="N26366" s="11"/>
      <c r="O26366" s="11"/>
      <c r="P26366" s="11"/>
      <c r="Q26366" s="11"/>
      <c r="R26366" s="11"/>
      <c r="S26366" s="11"/>
      <c r="T26366" s="11"/>
      <c r="U26366" s="11"/>
      <c r="V26366" s="11"/>
      <c r="W26366" s="11"/>
      <c r="X26366" s="11"/>
      <c r="Y26366" s="11"/>
      <c r="Z26366" s="11"/>
      <c r="BE26366"/>
      <c r="BF26366"/>
      <c r="BG26366"/>
    </row>
    <row r="26367" spans="11:59" x14ac:dyDescent="0.25">
      <c r="K26367" s="11"/>
      <c r="L26367" s="11"/>
      <c r="N26367" s="11"/>
      <c r="O26367" s="11"/>
      <c r="P26367" s="11"/>
      <c r="Q26367" s="11"/>
      <c r="R26367" s="11"/>
      <c r="S26367" s="11"/>
      <c r="T26367" s="11"/>
      <c r="U26367" s="11"/>
      <c r="V26367" s="11"/>
      <c r="W26367" s="11"/>
      <c r="X26367" s="11"/>
      <c r="Y26367" s="11"/>
      <c r="Z26367" s="11"/>
      <c r="BE26367"/>
      <c r="BF26367"/>
      <c r="BG26367"/>
    </row>
    <row r="26368" spans="11:59" x14ac:dyDescent="0.25">
      <c r="K26368" s="11"/>
      <c r="L26368" s="11"/>
      <c r="N26368" s="11"/>
      <c r="O26368" s="11"/>
      <c r="P26368" s="11"/>
      <c r="Q26368" s="11"/>
      <c r="R26368" s="11"/>
      <c r="S26368" s="11"/>
      <c r="T26368" s="11"/>
      <c r="U26368" s="11"/>
      <c r="V26368" s="11"/>
      <c r="W26368" s="11"/>
      <c r="X26368" s="11"/>
      <c r="Y26368" s="11"/>
      <c r="Z26368" s="11"/>
      <c r="BE26368"/>
      <c r="BF26368"/>
      <c r="BG26368"/>
    </row>
    <row r="26369" spans="11:59" x14ac:dyDescent="0.25">
      <c r="K26369" s="11"/>
      <c r="L26369" s="11"/>
      <c r="N26369" s="11"/>
      <c r="O26369" s="11"/>
      <c r="P26369" s="11"/>
      <c r="Q26369" s="11"/>
      <c r="R26369" s="11"/>
      <c r="S26369" s="11"/>
      <c r="T26369" s="11"/>
      <c r="U26369" s="11"/>
      <c r="V26369" s="11"/>
      <c r="W26369" s="11"/>
      <c r="X26369" s="11"/>
      <c r="Y26369" s="11"/>
      <c r="Z26369" s="11"/>
      <c r="BE26369"/>
      <c r="BF26369"/>
      <c r="BG26369"/>
    </row>
    <row r="26370" spans="11:59" x14ac:dyDescent="0.25">
      <c r="K26370" s="11"/>
      <c r="L26370" s="11"/>
      <c r="N26370" s="11"/>
      <c r="O26370" s="11"/>
      <c r="P26370" s="11"/>
      <c r="Q26370" s="11"/>
      <c r="R26370" s="11"/>
      <c r="S26370" s="11"/>
      <c r="T26370" s="11"/>
      <c r="U26370" s="11"/>
      <c r="V26370" s="11"/>
      <c r="W26370" s="11"/>
      <c r="X26370" s="11"/>
      <c r="Y26370" s="11"/>
      <c r="Z26370" s="11"/>
      <c r="BE26370"/>
      <c r="BF26370"/>
      <c r="BG26370"/>
    </row>
    <row r="26371" spans="11:59" x14ac:dyDescent="0.25">
      <c r="K26371" s="11"/>
      <c r="L26371" s="11"/>
      <c r="N26371" s="11"/>
      <c r="O26371" s="11"/>
      <c r="P26371" s="11"/>
      <c r="Q26371" s="11"/>
      <c r="R26371" s="11"/>
      <c r="S26371" s="11"/>
      <c r="T26371" s="11"/>
      <c r="U26371" s="11"/>
      <c r="V26371" s="11"/>
      <c r="W26371" s="11"/>
      <c r="X26371" s="11"/>
      <c r="Y26371" s="11"/>
      <c r="Z26371" s="11"/>
      <c r="BE26371"/>
      <c r="BF26371"/>
      <c r="BG26371"/>
    </row>
    <row r="26372" spans="11:59" x14ac:dyDescent="0.25">
      <c r="K26372" s="11"/>
      <c r="L26372" s="11"/>
      <c r="N26372" s="11"/>
      <c r="O26372" s="11"/>
      <c r="P26372" s="11"/>
      <c r="Q26372" s="11"/>
      <c r="R26372" s="11"/>
      <c r="S26372" s="11"/>
      <c r="T26372" s="11"/>
      <c r="U26372" s="11"/>
      <c r="V26372" s="11"/>
      <c r="W26372" s="11"/>
      <c r="X26372" s="11"/>
      <c r="Y26372" s="11"/>
      <c r="Z26372" s="11"/>
      <c r="BE26372"/>
      <c r="BF26372"/>
      <c r="BG26372"/>
    </row>
    <row r="26373" spans="11:59" x14ac:dyDescent="0.25">
      <c r="K26373" s="11"/>
      <c r="L26373" s="11"/>
      <c r="N26373" s="11"/>
      <c r="O26373" s="11"/>
      <c r="P26373" s="11"/>
      <c r="Q26373" s="11"/>
      <c r="R26373" s="11"/>
      <c r="S26373" s="11"/>
      <c r="T26373" s="11"/>
      <c r="U26373" s="11"/>
      <c r="V26373" s="11"/>
      <c r="W26373" s="11"/>
      <c r="X26373" s="11"/>
      <c r="Y26373" s="11"/>
      <c r="Z26373" s="11"/>
      <c r="BE26373"/>
      <c r="BF26373"/>
      <c r="BG26373"/>
    </row>
    <row r="26374" spans="11:59" x14ac:dyDescent="0.25">
      <c r="K26374" s="11"/>
      <c r="L26374" s="11"/>
      <c r="N26374" s="11"/>
      <c r="O26374" s="11"/>
      <c r="P26374" s="11"/>
      <c r="Q26374" s="11"/>
      <c r="R26374" s="11"/>
      <c r="S26374" s="11"/>
      <c r="T26374" s="11"/>
      <c r="U26374" s="11"/>
      <c r="V26374" s="11"/>
      <c r="W26374" s="11"/>
      <c r="X26374" s="11"/>
      <c r="Y26374" s="11"/>
      <c r="Z26374" s="11"/>
      <c r="BE26374"/>
      <c r="BF26374"/>
      <c r="BG26374"/>
    </row>
    <row r="26375" spans="11:59" x14ac:dyDescent="0.25">
      <c r="K26375" s="11"/>
      <c r="L26375" s="11"/>
      <c r="N26375" s="11"/>
      <c r="O26375" s="11"/>
      <c r="P26375" s="11"/>
      <c r="Q26375" s="11"/>
      <c r="R26375" s="11"/>
      <c r="S26375" s="11"/>
      <c r="T26375" s="11"/>
      <c r="U26375" s="11"/>
      <c r="V26375" s="11"/>
      <c r="W26375" s="11"/>
      <c r="X26375" s="11"/>
      <c r="Y26375" s="11"/>
      <c r="Z26375" s="11"/>
      <c r="BE26375"/>
      <c r="BF26375"/>
      <c r="BG26375"/>
    </row>
    <row r="26376" spans="11:59" x14ac:dyDescent="0.25">
      <c r="K26376" s="11"/>
      <c r="L26376" s="11"/>
      <c r="N26376" s="11"/>
      <c r="O26376" s="11"/>
      <c r="P26376" s="11"/>
      <c r="Q26376" s="11"/>
      <c r="R26376" s="11"/>
      <c r="S26376" s="11"/>
      <c r="T26376" s="11"/>
      <c r="U26376" s="11"/>
      <c r="V26376" s="11"/>
      <c r="W26376" s="11"/>
      <c r="X26376" s="11"/>
      <c r="Y26376" s="11"/>
      <c r="Z26376" s="11"/>
      <c r="BE26376"/>
      <c r="BF26376"/>
      <c r="BG26376"/>
    </row>
    <row r="26377" spans="11:59" x14ac:dyDescent="0.25">
      <c r="K26377" s="11"/>
      <c r="L26377" s="11"/>
      <c r="N26377" s="11"/>
      <c r="O26377" s="11"/>
      <c r="P26377" s="11"/>
      <c r="Q26377" s="11"/>
      <c r="R26377" s="11"/>
      <c r="S26377" s="11"/>
      <c r="T26377" s="11"/>
      <c r="U26377" s="11"/>
      <c r="V26377" s="11"/>
      <c r="W26377" s="11"/>
      <c r="X26377" s="11"/>
      <c r="Y26377" s="11"/>
      <c r="Z26377" s="11"/>
      <c r="BE26377"/>
      <c r="BF26377"/>
      <c r="BG26377"/>
    </row>
    <row r="26378" spans="11:59" x14ac:dyDescent="0.25">
      <c r="K26378" s="11"/>
      <c r="L26378" s="11"/>
      <c r="N26378" s="11"/>
      <c r="O26378" s="11"/>
      <c r="P26378" s="11"/>
      <c r="Q26378" s="11"/>
      <c r="R26378" s="11"/>
      <c r="S26378" s="11"/>
      <c r="T26378" s="11"/>
      <c r="U26378" s="11"/>
      <c r="V26378" s="11"/>
      <c r="W26378" s="11"/>
      <c r="X26378" s="11"/>
      <c r="Y26378" s="11"/>
      <c r="Z26378" s="11"/>
      <c r="BE26378"/>
      <c r="BF26378"/>
      <c r="BG26378"/>
    </row>
    <row r="26379" spans="11:59" x14ac:dyDescent="0.25">
      <c r="K26379" s="11"/>
      <c r="L26379" s="11"/>
      <c r="N26379" s="11"/>
      <c r="O26379" s="11"/>
      <c r="P26379" s="11"/>
      <c r="Q26379" s="11"/>
      <c r="R26379" s="11"/>
      <c r="S26379" s="11"/>
      <c r="T26379" s="11"/>
      <c r="U26379" s="11"/>
      <c r="V26379" s="11"/>
      <c r="W26379" s="11"/>
      <c r="X26379" s="11"/>
      <c r="Y26379" s="11"/>
      <c r="Z26379" s="11"/>
      <c r="BE26379"/>
      <c r="BF26379"/>
      <c r="BG26379"/>
    </row>
    <row r="26380" spans="11:59" x14ac:dyDescent="0.25">
      <c r="K26380" s="11"/>
      <c r="L26380" s="11"/>
      <c r="N26380" s="11"/>
      <c r="O26380" s="11"/>
      <c r="P26380" s="11"/>
      <c r="Q26380" s="11"/>
      <c r="R26380" s="11"/>
      <c r="S26380" s="11"/>
      <c r="T26380" s="11"/>
      <c r="U26380" s="11"/>
      <c r="V26380" s="11"/>
      <c r="W26380" s="11"/>
      <c r="X26380" s="11"/>
      <c r="Y26380" s="11"/>
      <c r="Z26380" s="11"/>
      <c r="BE26380"/>
      <c r="BF26380"/>
      <c r="BG26380"/>
    </row>
    <row r="26381" spans="11:59" x14ac:dyDescent="0.25">
      <c r="K26381" s="11"/>
      <c r="L26381" s="11"/>
      <c r="N26381" s="11"/>
      <c r="O26381" s="11"/>
      <c r="P26381" s="11"/>
      <c r="Q26381" s="11"/>
      <c r="R26381" s="11"/>
      <c r="S26381" s="11"/>
      <c r="T26381" s="11"/>
      <c r="U26381" s="11"/>
      <c r="V26381" s="11"/>
      <c r="W26381" s="11"/>
      <c r="X26381" s="11"/>
      <c r="Y26381" s="11"/>
      <c r="Z26381" s="11"/>
      <c r="BE26381"/>
      <c r="BF26381"/>
      <c r="BG26381"/>
    </row>
    <row r="26382" spans="11:59" x14ac:dyDescent="0.25">
      <c r="K26382" s="11"/>
      <c r="L26382" s="11"/>
      <c r="N26382" s="11"/>
      <c r="O26382" s="11"/>
      <c r="P26382" s="11"/>
      <c r="Q26382" s="11"/>
      <c r="R26382" s="11"/>
      <c r="S26382" s="11"/>
      <c r="T26382" s="11"/>
      <c r="U26382" s="11"/>
      <c r="V26382" s="11"/>
      <c r="W26382" s="11"/>
      <c r="X26382" s="11"/>
      <c r="Y26382" s="11"/>
      <c r="Z26382" s="11"/>
      <c r="BE26382"/>
      <c r="BF26382"/>
      <c r="BG26382"/>
    </row>
    <row r="26383" spans="11:59" x14ac:dyDescent="0.25">
      <c r="K26383" s="11"/>
      <c r="L26383" s="11"/>
      <c r="N26383" s="11"/>
      <c r="O26383" s="11"/>
      <c r="P26383" s="11"/>
      <c r="Q26383" s="11"/>
      <c r="R26383" s="11"/>
      <c r="S26383" s="11"/>
      <c r="T26383" s="11"/>
      <c r="U26383" s="11"/>
      <c r="V26383" s="11"/>
      <c r="W26383" s="11"/>
      <c r="X26383" s="11"/>
      <c r="Y26383" s="11"/>
      <c r="Z26383" s="11"/>
      <c r="BE26383"/>
      <c r="BF26383"/>
      <c r="BG26383"/>
    </row>
    <row r="26384" spans="11:59" x14ac:dyDescent="0.25">
      <c r="K26384" s="11"/>
      <c r="L26384" s="11"/>
      <c r="N26384" s="11"/>
      <c r="O26384" s="11"/>
      <c r="P26384" s="11"/>
      <c r="Q26384" s="11"/>
      <c r="R26384" s="11"/>
      <c r="S26384" s="11"/>
      <c r="T26384" s="11"/>
      <c r="U26384" s="11"/>
      <c r="V26384" s="11"/>
      <c r="W26384" s="11"/>
      <c r="X26384" s="11"/>
      <c r="Y26384" s="11"/>
      <c r="Z26384" s="11"/>
      <c r="BE26384"/>
      <c r="BF26384"/>
      <c r="BG26384"/>
    </row>
    <row r="26385" spans="11:59" x14ac:dyDescent="0.25">
      <c r="K26385" s="11"/>
      <c r="L26385" s="11"/>
      <c r="N26385" s="11"/>
      <c r="O26385" s="11"/>
      <c r="P26385" s="11"/>
      <c r="Q26385" s="11"/>
      <c r="R26385" s="11"/>
      <c r="S26385" s="11"/>
      <c r="T26385" s="11"/>
      <c r="U26385" s="11"/>
      <c r="V26385" s="11"/>
      <c r="W26385" s="11"/>
      <c r="X26385" s="11"/>
      <c r="Y26385" s="11"/>
      <c r="Z26385" s="11"/>
      <c r="BE26385"/>
      <c r="BF26385"/>
      <c r="BG26385"/>
    </row>
    <row r="26386" spans="11:59" x14ac:dyDescent="0.25">
      <c r="K26386" s="11"/>
      <c r="L26386" s="11"/>
      <c r="N26386" s="11"/>
      <c r="O26386" s="11"/>
      <c r="P26386" s="11"/>
      <c r="Q26386" s="11"/>
      <c r="R26386" s="11"/>
      <c r="S26386" s="11"/>
      <c r="T26386" s="11"/>
      <c r="U26386" s="11"/>
      <c r="V26386" s="11"/>
      <c r="W26386" s="11"/>
      <c r="X26386" s="11"/>
      <c r="Y26386" s="11"/>
      <c r="Z26386" s="11"/>
      <c r="BE26386"/>
      <c r="BF26386"/>
      <c r="BG26386"/>
    </row>
    <row r="26387" spans="11:59" x14ac:dyDescent="0.25">
      <c r="K26387" s="11"/>
      <c r="L26387" s="11"/>
      <c r="N26387" s="11"/>
      <c r="O26387" s="11"/>
      <c r="P26387" s="11"/>
      <c r="Q26387" s="11"/>
      <c r="R26387" s="11"/>
      <c r="S26387" s="11"/>
      <c r="T26387" s="11"/>
      <c r="U26387" s="11"/>
      <c r="V26387" s="11"/>
      <c r="W26387" s="11"/>
      <c r="X26387" s="11"/>
      <c r="Y26387" s="11"/>
      <c r="Z26387" s="11"/>
      <c r="BE26387"/>
      <c r="BF26387"/>
      <c r="BG26387"/>
    </row>
    <row r="26388" spans="11:59" x14ac:dyDescent="0.25">
      <c r="K26388" s="11"/>
      <c r="L26388" s="11"/>
      <c r="N26388" s="11"/>
      <c r="O26388" s="11"/>
      <c r="P26388" s="11"/>
      <c r="Q26388" s="11"/>
      <c r="R26388" s="11"/>
      <c r="S26388" s="11"/>
      <c r="T26388" s="11"/>
      <c r="U26388" s="11"/>
      <c r="V26388" s="11"/>
      <c r="W26388" s="11"/>
      <c r="X26388" s="11"/>
      <c r="Y26388" s="11"/>
      <c r="Z26388" s="11"/>
      <c r="BE26388"/>
      <c r="BF26388"/>
      <c r="BG26388"/>
    </row>
    <row r="26389" spans="11:59" x14ac:dyDescent="0.25">
      <c r="K26389" s="11"/>
      <c r="L26389" s="11"/>
      <c r="N26389" s="11"/>
      <c r="O26389" s="11"/>
      <c r="P26389" s="11"/>
      <c r="Q26389" s="11"/>
      <c r="R26389" s="11"/>
      <c r="S26389" s="11"/>
      <c r="T26389" s="11"/>
      <c r="U26389" s="11"/>
      <c r="V26389" s="11"/>
      <c r="W26389" s="11"/>
      <c r="X26389" s="11"/>
      <c r="Y26389" s="11"/>
      <c r="Z26389" s="11"/>
      <c r="BE26389"/>
      <c r="BF26389"/>
      <c r="BG26389"/>
    </row>
    <row r="26390" spans="11:59" x14ac:dyDescent="0.25">
      <c r="K26390" s="11"/>
      <c r="L26390" s="11"/>
      <c r="N26390" s="11"/>
      <c r="O26390" s="11"/>
      <c r="P26390" s="11"/>
      <c r="Q26390" s="11"/>
      <c r="R26390" s="11"/>
      <c r="S26390" s="11"/>
      <c r="T26390" s="11"/>
      <c r="U26390" s="11"/>
      <c r="V26390" s="11"/>
      <c r="W26390" s="11"/>
      <c r="X26390" s="11"/>
      <c r="Y26390" s="11"/>
      <c r="Z26390" s="11"/>
      <c r="BE26390"/>
      <c r="BF26390"/>
      <c r="BG26390"/>
    </row>
    <row r="26391" spans="11:59" x14ac:dyDescent="0.25">
      <c r="K26391" s="11"/>
      <c r="L26391" s="11"/>
      <c r="N26391" s="11"/>
      <c r="O26391" s="11"/>
      <c r="P26391" s="11"/>
      <c r="Q26391" s="11"/>
      <c r="R26391" s="11"/>
      <c r="S26391" s="11"/>
      <c r="T26391" s="11"/>
      <c r="U26391" s="11"/>
      <c r="V26391" s="11"/>
      <c r="W26391" s="11"/>
      <c r="X26391" s="11"/>
      <c r="Y26391" s="11"/>
      <c r="Z26391" s="11"/>
      <c r="BE26391"/>
      <c r="BF26391"/>
      <c r="BG26391"/>
    </row>
    <row r="26392" spans="11:59" x14ac:dyDescent="0.25">
      <c r="K26392" s="11"/>
      <c r="L26392" s="11"/>
      <c r="N26392" s="11"/>
      <c r="O26392" s="11"/>
      <c r="P26392" s="11"/>
      <c r="Q26392" s="11"/>
      <c r="R26392" s="11"/>
      <c r="S26392" s="11"/>
      <c r="T26392" s="11"/>
      <c r="U26392" s="11"/>
      <c r="V26392" s="11"/>
      <c r="W26392" s="11"/>
      <c r="X26392" s="11"/>
      <c r="Y26392" s="11"/>
      <c r="Z26392" s="11"/>
      <c r="BE26392"/>
      <c r="BF26392"/>
      <c r="BG26392"/>
    </row>
    <row r="26393" spans="11:59" x14ac:dyDescent="0.25">
      <c r="K26393" s="11"/>
      <c r="L26393" s="11"/>
      <c r="N26393" s="11"/>
      <c r="O26393" s="11"/>
      <c r="P26393" s="11"/>
      <c r="Q26393" s="11"/>
      <c r="R26393" s="11"/>
      <c r="S26393" s="11"/>
      <c r="T26393" s="11"/>
      <c r="U26393" s="11"/>
      <c r="V26393" s="11"/>
      <c r="W26393" s="11"/>
      <c r="X26393" s="11"/>
      <c r="Y26393" s="11"/>
      <c r="Z26393" s="11"/>
      <c r="BE26393"/>
      <c r="BF26393"/>
      <c r="BG26393"/>
    </row>
    <row r="26394" spans="11:59" x14ac:dyDescent="0.25">
      <c r="K26394" s="11"/>
      <c r="L26394" s="11"/>
      <c r="N26394" s="11"/>
      <c r="O26394" s="11"/>
      <c r="P26394" s="11"/>
      <c r="Q26394" s="11"/>
      <c r="R26394" s="11"/>
      <c r="S26394" s="11"/>
      <c r="T26394" s="11"/>
      <c r="U26394" s="11"/>
      <c r="V26394" s="11"/>
      <c r="W26394" s="11"/>
      <c r="X26394" s="11"/>
      <c r="Y26394" s="11"/>
      <c r="Z26394" s="11"/>
      <c r="BE26394"/>
      <c r="BF26394"/>
      <c r="BG26394"/>
    </row>
    <row r="26395" spans="11:59" x14ac:dyDescent="0.25">
      <c r="K26395" s="11"/>
      <c r="L26395" s="11"/>
      <c r="N26395" s="11"/>
      <c r="O26395" s="11"/>
      <c r="P26395" s="11"/>
      <c r="Q26395" s="11"/>
      <c r="R26395" s="11"/>
      <c r="S26395" s="11"/>
      <c r="T26395" s="11"/>
      <c r="U26395" s="11"/>
      <c r="V26395" s="11"/>
      <c r="W26395" s="11"/>
      <c r="X26395" s="11"/>
      <c r="Y26395" s="11"/>
      <c r="Z26395" s="11"/>
      <c r="BE26395"/>
      <c r="BF26395"/>
      <c r="BG26395"/>
    </row>
    <row r="26396" spans="11:59" x14ac:dyDescent="0.25">
      <c r="K26396" s="11"/>
      <c r="L26396" s="11"/>
      <c r="N26396" s="11"/>
      <c r="O26396" s="11"/>
      <c r="P26396" s="11"/>
      <c r="Q26396" s="11"/>
      <c r="R26396" s="11"/>
      <c r="S26396" s="11"/>
      <c r="T26396" s="11"/>
      <c r="U26396" s="11"/>
      <c r="V26396" s="11"/>
      <c r="W26396" s="11"/>
      <c r="X26396" s="11"/>
      <c r="Y26396" s="11"/>
      <c r="Z26396" s="11"/>
      <c r="BE26396"/>
      <c r="BF26396"/>
      <c r="BG26396"/>
    </row>
    <row r="26397" spans="11:59" x14ac:dyDescent="0.25">
      <c r="K26397" s="11"/>
      <c r="L26397" s="11"/>
      <c r="N26397" s="11"/>
      <c r="O26397" s="11"/>
      <c r="P26397" s="11"/>
      <c r="Q26397" s="11"/>
      <c r="R26397" s="11"/>
      <c r="S26397" s="11"/>
      <c r="T26397" s="11"/>
      <c r="U26397" s="11"/>
      <c r="V26397" s="11"/>
      <c r="W26397" s="11"/>
      <c r="X26397" s="11"/>
      <c r="Y26397" s="11"/>
      <c r="Z26397" s="11"/>
      <c r="BE26397"/>
      <c r="BF26397"/>
      <c r="BG26397"/>
    </row>
    <row r="26398" spans="11:59" x14ac:dyDescent="0.25">
      <c r="K26398" s="11"/>
      <c r="L26398" s="11"/>
      <c r="N26398" s="11"/>
      <c r="O26398" s="11"/>
      <c r="P26398" s="11"/>
      <c r="Q26398" s="11"/>
      <c r="R26398" s="11"/>
      <c r="S26398" s="11"/>
      <c r="T26398" s="11"/>
      <c r="U26398" s="11"/>
      <c r="V26398" s="11"/>
      <c r="W26398" s="11"/>
      <c r="X26398" s="11"/>
      <c r="Y26398" s="11"/>
      <c r="Z26398" s="11"/>
      <c r="BE26398"/>
      <c r="BF26398"/>
      <c r="BG26398"/>
    </row>
    <row r="26399" spans="11:59" x14ac:dyDescent="0.25">
      <c r="K26399" s="11"/>
      <c r="L26399" s="11"/>
      <c r="N26399" s="11"/>
      <c r="O26399" s="11"/>
      <c r="P26399" s="11"/>
      <c r="Q26399" s="11"/>
      <c r="R26399" s="11"/>
      <c r="S26399" s="11"/>
      <c r="T26399" s="11"/>
      <c r="U26399" s="11"/>
      <c r="V26399" s="11"/>
      <c r="W26399" s="11"/>
      <c r="X26399" s="11"/>
      <c r="Y26399" s="11"/>
      <c r="Z26399" s="11"/>
      <c r="BE26399"/>
      <c r="BF26399"/>
      <c r="BG26399"/>
    </row>
    <row r="26400" spans="11:59" x14ac:dyDescent="0.25">
      <c r="K26400" s="11"/>
      <c r="L26400" s="11"/>
      <c r="N26400" s="11"/>
      <c r="O26400" s="11"/>
      <c r="P26400" s="11"/>
      <c r="Q26400" s="11"/>
      <c r="R26400" s="11"/>
      <c r="S26400" s="11"/>
      <c r="T26400" s="11"/>
      <c r="U26400" s="11"/>
      <c r="V26400" s="11"/>
      <c r="W26400" s="11"/>
      <c r="X26400" s="11"/>
      <c r="Y26400" s="11"/>
      <c r="Z26400" s="11"/>
      <c r="BE26400"/>
      <c r="BF26400"/>
      <c r="BG26400"/>
    </row>
    <row r="26401" spans="11:59" x14ac:dyDescent="0.25">
      <c r="K26401" s="11"/>
      <c r="L26401" s="11"/>
      <c r="N26401" s="11"/>
      <c r="O26401" s="11"/>
      <c r="P26401" s="11"/>
      <c r="Q26401" s="11"/>
      <c r="R26401" s="11"/>
      <c r="S26401" s="11"/>
      <c r="T26401" s="11"/>
      <c r="U26401" s="11"/>
      <c r="V26401" s="11"/>
      <c r="W26401" s="11"/>
      <c r="X26401" s="11"/>
      <c r="Y26401" s="11"/>
      <c r="Z26401" s="11"/>
      <c r="BE26401"/>
      <c r="BF26401"/>
      <c r="BG26401"/>
    </row>
    <row r="26402" spans="11:59" x14ac:dyDescent="0.25">
      <c r="K26402" s="11"/>
      <c r="L26402" s="11"/>
      <c r="N26402" s="11"/>
      <c r="O26402" s="11"/>
      <c r="P26402" s="11"/>
      <c r="Q26402" s="11"/>
      <c r="R26402" s="11"/>
      <c r="S26402" s="11"/>
      <c r="T26402" s="11"/>
      <c r="U26402" s="11"/>
      <c r="V26402" s="11"/>
      <c r="W26402" s="11"/>
      <c r="X26402" s="11"/>
      <c r="Y26402" s="11"/>
      <c r="Z26402" s="11"/>
      <c r="BE26402"/>
      <c r="BF26402"/>
      <c r="BG26402"/>
    </row>
    <row r="26403" spans="11:59" x14ac:dyDescent="0.25">
      <c r="K26403" s="11"/>
      <c r="L26403" s="11"/>
      <c r="N26403" s="11"/>
      <c r="O26403" s="11"/>
      <c r="P26403" s="11"/>
      <c r="Q26403" s="11"/>
      <c r="R26403" s="11"/>
      <c r="S26403" s="11"/>
      <c r="T26403" s="11"/>
      <c r="U26403" s="11"/>
      <c r="V26403" s="11"/>
      <c r="W26403" s="11"/>
      <c r="X26403" s="11"/>
      <c r="Y26403" s="11"/>
      <c r="Z26403" s="11"/>
      <c r="BE26403"/>
      <c r="BF26403"/>
      <c r="BG26403"/>
    </row>
    <row r="26404" spans="11:59" x14ac:dyDescent="0.25">
      <c r="K26404" s="11"/>
      <c r="L26404" s="11"/>
      <c r="N26404" s="11"/>
      <c r="O26404" s="11"/>
      <c r="P26404" s="11"/>
      <c r="Q26404" s="11"/>
      <c r="R26404" s="11"/>
      <c r="S26404" s="11"/>
      <c r="T26404" s="11"/>
      <c r="U26404" s="11"/>
      <c r="V26404" s="11"/>
      <c r="W26404" s="11"/>
      <c r="X26404" s="11"/>
      <c r="Y26404" s="11"/>
      <c r="Z26404" s="11"/>
      <c r="BE26404"/>
      <c r="BF26404"/>
      <c r="BG26404"/>
    </row>
    <row r="26405" spans="11:59" x14ac:dyDescent="0.25">
      <c r="K26405" s="11"/>
      <c r="L26405" s="11"/>
      <c r="N26405" s="11"/>
      <c r="O26405" s="11"/>
      <c r="P26405" s="11"/>
      <c r="Q26405" s="11"/>
      <c r="R26405" s="11"/>
      <c r="S26405" s="11"/>
      <c r="T26405" s="11"/>
      <c r="U26405" s="11"/>
      <c r="V26405" s="11"/>
      <c r="W26405" s="11"/>
      <c r="X26405" s="11"/>
      <c r="Y26405" s="11"/>
      <c r="Z26405" s="11"/>
      <c r="BE26405"/>
      <c r="BF26405"/>
      <c r="BG26405"/>
    </row>
    <row r="26406" spans="11:59" x14ac:dyDescent="0.25">
      <c r="K26406" s="11"/>
      <c r="L26406" s="11"/>
      <c r="N26406" s="11"/>
      <c r="O26406" s="11"/>
      <c r="P26406" s="11"/>
      <c r="Q26406" s="11"/>
      <c r="R26406" s="11"/>
      <c r="S26406" s="11"/>
      <c r="T26406" s="11"/>
      <c r="U26406" s="11"/>
      <c r="V26406" s="11"/>
      <c r="W26406" s="11"/>
      <c r="X26406" s="11"/>
      <c r="Y26406" s="11"/>
      <c r="Z26406" s="11"/>
      <c r="BE26406"/>
      <c r="BF26406"/>
      <c r="BG26406"/>
    </row>
    <row r="26407" spans="11:59" x14ac:dyDescent="0.25">
      <c r="K26407" s="11"/>
      <c r="L26407" s="11"/>
      <c r="N26407" s="11"/>
      <c r="O26407" s="11"/>
      <c r="P26407" s="11"/>
      <c r="Q26407" s="11"/>
      <c r="R26407" s="11"/>
      <c r="S26407" s="11"/>
      <c r="T26407" s="11"/>
      <c r="U26407" s="11"/>
      <c r="V26407" s="11"/>
      <c r="W26407" s="11"/>
      <c r="X26407" s="11"/>
      <c r="Y26407" s="11"/>
      <c r="Z26407" s="11"/>
      <c r="BE26407"/>
      <c r="BF26407"/>
      <c r="BG26407"/>
    </row>
    <row r="26408" spans="11:59" x14ac:dyDescent="0.25">
      <c r="K26408" s="11"/>
      <c r="L26408" s="11"/>
      <c r="N26408" s="11"/>
      <c r="O26408" s="11"/>
      <c r="P26408" s="11"/>
      <c r="Q26408" s="11"/>
      <c r="R26408" s="11"/>
      <c r="S26408" s="11"/>
      <c r="T26408" s="11"/>
      <c r="U26408" s="11"/>
      <c r="V26408" s="11"/>
      <c r="W26408" s="11"/>
      <c r="X26408" s="11"/>
      <c r="Y26408" s="11"/>
      <c r="Z26408" s="11"/>
      <c r="BE26408"/>
      <c r="BF26408"/>
      <c r="BG26408"/>
    </row>
    <row r="26409" spans="11:59" x14ac:dyDescent="0.25">
      <c r="K26409" s="11"/>
      <c r="L26409" s="11"/>
      <c r="N26409" s="11"/>
      <c r="O26409" s="11"/>
      <c r="P26409" s="11"/>
      <c r="Q26409" s="11"/>
      <c r="R26409" s="11"/>
      <c r="S26409" s="11"/>
      <c r="T26409" s="11"/>
      <c r="U26409" s="11"/>
      <c r="V26409" s="11"/>
      <c r="W26409" s="11"/>
      <c r="X26409" s="11"/>
      <c r="Y26409" s="11"/>
      <c r="Z26409" s="11"/>
      <c r="BE26409"/>
      <c r="BF26409"/>
      <c r="BG26409"/>
    </row>
    <row r="26410" spans="11:59" x14ac:dyDescent="0.25">
      <c r="K26410" s="11"/>
      <c r="L26410" s="11"/>
      <c r="N26410" s="11"/>
      <c r="O26410" s="11"/>
      <c r="P26410" s="11"/>
      <c r="Q26410" s="11"/>
      <c r="R26410" s="11"/>
      <c r="S26410" s="11"/>
      <c r="T26410" s="11"/>
      <c r="U26410" s="11"/>
      <c r="V26410" s="11"/>
      <c r="W26410" s="11"/>
      <c r="X26410" s="11"/>
      <c r="Y26410" s="11"/>
      <c r="Z26410" s="11"/>
      <c r="BE26410"/>
      <c r="BF26410"/>
      <c r="BG26410"/>
    </row>
    <row r="26411" spans="11:59" x14ac:dyDescent="0.25">
      <c r="K26411" s="11"/>
      <c r="L26411" s="11"/>
      <c r="N26411" s="11"/>
      <c r="O26411" s="11"/>
      <c r="P26411" s="11"/>
      <c r="Q26411" s="11"/>
      <c r="R26411" s="11"/>
      <c r="S26411" s="11"/>
      <c r="T26411" s="11"/>
      <c r="U26411" s="11"/>
      <c r="V26411" s="11"/>
      <c r="W26411" s="11"/>
      <c r="X26411" s="11"/>
      <c r="Y26411" s="11"/>
      <c r="Z26411" s="11"/>
      <c r="BE26411"/>
      <c r="BF26411"/>
      <c r="BG26411"/>
    </row>
    <row r="26412" spans="11:59" x14ac:dyDescent="0.25">
      <c r="K26412" s="11"/>
      <c r="L26412" s="11"/>
      <c r="N26412" s="11"/>
      <c r="O26412" s="11"/>
      <c r="P26412" s="11"/>
      <c r="Q26412" s="11"/>
      <c r="R26412" s="11"/>
      <c r="S26412" s="11"/>
      <c r="T26412" s="11"/>
      <c r="U26412" s="11"/>
      <c r="V26412" s="11"/>
      <c r="W26412" s="11"/>
      <c r="X26412" s="11"/>
      <c r="Y26412" s="11"/>
      <c r="Z26412" s="11"/>
      <c r="BE26412"/>
      <c r="BF26412"/>
      <c r="BG26412"/>
    </row>
    <row r="26413" spans="11:59" x14ac:dyDescent="0.25">
      <c r="K26413" s="11"/>
      <c r="L26413" s="11"/>
      <c r="N26413" s="11"/>
      <c r="O26413" s="11"/>
      <c r="P26413" s="11"/>
      <c r="Q26413" s="11"/>
      <c r="R26413" s="11"/>
      <c r="S26413" s="11"/>
      <c r="T26413" s="11"/>
      <c r="U26413" s="11"/>
      <c r="V26413" s="11"/>
      <c r="W26413" s="11"/>
      <c r="X26413" s="11"/>
      <c r="Y26413" s="11"/>
      <c r="Z26413" s="11"/>
      <c r="BE26413"/>
      <c r="BF26413"/>
      <c r="BG26413"/>
    </row>
    <row r="26414" spans="11:59" x14ac:dyDescent="0.25">
      <c r="K26414" s="11"/>
      <c r="L26414" s="11"/>
      <c r="N26414" s="11"/>
      <c r="O26414" s="11"/>
      <c r="P26414" s="11"/>
      <c r="Q26414" s="11"/>
      <c r="R26414" s="11"/>
      <c r="S26414" s="11"/>
      <c r="T26414" s="11"/>
      <c r="U26414" s="11"/>
      <c r="V26414" s="11"/>
      <c r="W26414" s="11"/>
      <c r="X26414" s="11"/>
      <c r="Y26414" s="11"/>
      <c r="Z26414" s="11"/>
      <c r="BE26414"/>
      <c r="BF26414"/>
      <c r="BG26414"/>
    </row>
    <row r="26415" spans="11:59" x14ac:dyDescent="0.25">
      <c r="K26415" s="11"/>
      <c r="L26415" s="11"/>
      <c r="N26415" s="11"/>
      <c r="O26415" s="11"/>
      <c r="P26415" s="11"/>
      <c r="Q26415" s="11"/>
      <c r="R26415" s="11"/>
      <c r="S26415" s="11"/>
      <c r="T26415" s="11"/>
      <c r="U26415" s="11"/>
      <c r="V26415" s="11"/>
      <c r="W26415" s="11"/>
      <c r="X26415" s="11"/>
      <c r="Y26415" s="11"/>
      <c r="Z26415" s="11"/>
      <c r="BE26415"/>
      <c r="BF26415"/>
      <c r="BG26415"/>
    </row>
    <row r="26416" spans="11:59" x14ac:dyDescent="0.25">
      <c r="K26416" s="11"/>
      <c r="L26416" s="11"/>
      <c r="N26416" s="11"/>
      <c r="O26416" s="11"/>
      <c r="P26416" s="11"/>
      <c r="Q26416" s="11"/>
      <c r="R26416" s="11"/>
      <c r="S26416" s="11"/>
      <c r="T26416" s="11"/>
      <c r="U26416" s="11"/>
      <c r="V26416" s="11"/>
      <c r="W26416" s="11"/>
      <c r="X26416" s="11"/>
      <c r="Y26416" s="11"/>
      <c r="Z26416" s="11"/>
      <c r="BE26416"/>
      <c r="BF26416"/>
      <c r="BG26416"/>
    </row>
    <row r="26417" spans="11:59" x14ac:dyDescent="0.25">
      <c r="K26417" s="11"/>
      <c r="L26417" s="11"/>
      <c r="N26417" s="11"/>
      <c r="O26417" s="11"/>
      <c r="P26417" s="11"/>
      <c r="Q26417" s="11"/>
      <c r="R26417" s="11"/>
      <c r="S26417" s="11"/>
      <c r="T26417" s="11"/>
      <c r="U26417" s="11"/>
      <c r="V26417" s="11"/>
      <c r="W26417" s="11"/>
      <c r="X26417" s="11"/>
      <c r="Y26417" s="11"/>
      <c r="Z26417" s="11"/>
      <c r="BE26417"/>
      <c r="BF26417"/>
      <c r="BG26417"/>
    </row>
    <row r="26418" spans="11:59" x14ac:dyDescent="0.25">
      <c r="K26418" s="11"/>
      <c r="L26418" s="11"/>
      <c r="N26418" s="11"/>
      <c r="O26418" s="11"/>
      <c r="P26418" s="11"/>
      <c r="Q26418" s="11"/>
      <c r="R26418" s="11"/>
      <c r="S26418" s="11"/>
      <c r="T26418" s="11"/>
      <c r="U26418" s="11"/>
      <c r="V26418" s="11"/>
      <c r="W26418" s="11"/>
      <c r="X26418" s="11"/>
      <c r="Y26418" s="11"/>
      <c r="Z26418" s="11"/>
      <c r="BE26418"/>
      <c r="BF26418"/>
      <c r="BG26418"/>
    </row>
    <row r="26419" spans="11:59" x14ac:dyDescent="0.25">
      <c r="K26419" s="11"/>
      <c r="L26419" s="11"/>
      <c r="N26419" s="11"/>
      <c r="O26419" s="11"/>
      <c r="P26419" s="11"/>
      <c r="Q26419" s="11"/>
      <c r="R26419" s="11"/>
      <c r="S26419" s="11"/>
      <c r="T26419" s="11"/>
      <c r="U26419" s="11"/>
      <c r="V26419" s="11"/>
      <c r="W26419" s="11"/>
      <c r="X26419" s="11"/>
      <c r="Y26419" s="11"/>
      <c r="Z26419" s="11"/>
      <c r="BE26419"/>
      <c r="BF26419"/>
      <c r="BG26419"/>
    </row>
    <row r="26420" spans="11:59" x14ac:dyDescent="0.25">
      <c r="K26420" s="11"/>
      <c r="L26420" s="11"/>
      <c r="N26420" s="11"/>
      <c r="O26420" s="11"/>
      <c r="P26420" s="11"/>
      <c r="Q26420" s="11"/>
      <c r="R26420" s="11"/>
      <c r="S26420" s="11"/>
      <c r="T26420" s="11"/>
      <c r="U26420" s="11"/>
      <c r="V26420" s="11"/>
      <c r="W26420" s="11"/>
      <c r="X26420" s="11"/>
      <c r="Y26420" s="11"/>
      <c r="Z26420" s="11"/>
      <c r="BE26420"/>
      <c r="BF26420"/>
      <c r="BG26420"/>
    </row>
    <row r="26421" spans="11:59" x14ac:dyDescent="0.25">
      <c r="K26421" s="11"/>
      <c r="L26421" s="11"/>
      <c r="N26421" s="11"/>
      <c r="O26421" s="11"/>
      <c r="P26421" s="11"/>
      <c r="Q26421" s="11"/>
      <c r="R26421" s="11"/>
      <c r="S26421" s="11"/>
      <c r="T26421" s="11"/>
      <c r="U26421" s="11"/>
      <c r="V26421" s="11"/>
      <c r="W26421" s="11"/>
      <c r="X26421" s="11"/>
      <c r="Y26421" s="11"/>
      <c r="Z26421" s="11"/>
      <c r="BE26421"/>
      <c r="BF26421"/>
      <c r="BG26421"/>
    </row>
    <row r="26422" spans="11:59" x14ac:dyDescent="0.25">
      <c r="K26422" s="11"/>
      <c r="L26422" s="11"/>
      <c r="N26422" s="11"/>
      <c r="O26422" s="11"/>
      <c r="P26422" s="11"/>
      <c r="Q26422" s="11"/>
      <c r="R26422" s="11"/>
      <c r="S26422" s="11"/>
      <c r="T26422" s="11"/>
      <c r="U26422" s="11"/>
      <c r="V26422" s="11"/>
      <c r="W26422" s="11"/>
      <c r="X26422" s="11"/>
      <c r="Y26422" s="11"/>
      <c r="Z26422" s="11"/>
      <c r="BE26422"/>
      <c r="BF26422"/>
      <c r="BG26422"/>
    </row>
    <row r="26423" spans="11:59" x14ac:dyDescent="0.25">
      <c r="K26423" s="11"/>
      <c r="L26423" s="11"/>
      <c r="N26423" s="11"/>
      <c r="O26423" s="11"/>
      <c r="P26423" s="11"/>
      <c r="Q26423" s="11"/>
      <c r="R26423" s="11"/>
      <c r="S26423" s="11"/>
      <c r="T26423" s="11"/>
      <c r="U26423" s="11"/>
      <c r="V26423" s="11"/>
      <c r="W26423" s="11"/>
      <c r="X26423" s="11"/>
      <c r="Y26423" s="11"/>
      <c r="Z26423" s="11"/>
      <c r="BE26423"/>
      <c r="BF26423"/>
      <c r="BG26423"/>
    </row>
    <row r="26424" spans="11:59" x14ac:dyDescent="0.25">
      <c r="K26424" s="11"/>
      <c r="L26424" s="11"/>
      <c r="N26424" s="11"/>
      <c r="O26424" s="11"/>
      <c r="P26424" s="11"/>
      <c r="Q26424" s="11"/>
      <c r="R26424" s="11"/>
      <c r="S26424" s="11"/>
      <c r="T26424" s="11"/>
      <c r="U26424" s="11"/>
      <c r="V26424" s="11"/>
      <c r="W26424" s="11"/>
      <c r="X26424" s="11"/>
      <c r="Y26424" s="11"/>
      <c r="Z26424" s="11"/>
      <c r="BE26424"/>
      <c r="BF26424"/>
      <c r="BG26424"/>
    </row>
    <row r="26425" spans="11:59" x14ac:dyDescent="0.25">
      <c r="K26425" s="11"/>
      <c r="L26425" s="11"/>
      <c r="N26425" s="11"/>
      <c r="O26425" s="11"/>
      <c r="P26425" s="11"/>
      <c r="Q26425" s="11"/>
      <c r="R26425" s="11"/>
      <c r="S26425" s="11"/>
      <c r="T26425" s="11"/>
      <c r="U26425" s="11"/>
      <c r="V26425" s="11"/>
      <c r="W26425" s="11"/>
      <c r="X26425" s="11"/>
      <c r="Y26425" s="11"/>
      <c r="Z26425" s="11"/>
      <c r="BE26425"/>
      <c r="BF26425"/>
      <c r="BG26425"/>
    </row>
    <row r="26426" spans="11:59" x14ac:dyDescent="0.25">
      <c r="K26426" s="11"/>
      <c r="L26426" s="11"/>
      <c r="N26426" s="11"/>
      <c r="O26426" s="11"/>
      <c r="P26426" s="11"/>
      <c r="Q26426" s="11"/>
      <c r="R26426" s="11"/>
      <c r="S26426" s="11"/>
      <c r="T26426" s="11"/>
      <c r="U26426" s="11"/>
      <c r="V26426" s="11"/>
      <c r="W26426" s="11"/>
      <c r="X26426" s="11"/>
      <c r="Y26426" s="11"/>
      <c r="Z26426" s="11"/>
      <c r="BE26426"/>
      <c r="BF26426"/>
      <c r="BG26426"/>
    </row>
    <row r="26427" spans="11:59" x14ac:dyDescent="0.25">
      <c r="K26427" s="11"/>
      <c r="L26427" s="11"/>
      <c r="N26427" s="11"/>
      <c r="O26427" s="11"/>
      <c r="P26427" s="11"/>
      <c r="Q26427" s="11"/>
      <c r="R26427" s="11"/>
      <c r="S26427" s="11"/>
      <c r="T26427" s="11"/>
      <c r="U26427" s="11"/>
      <c r="V26427" s="11"/>
      <c r="W26427" s="11"/>
      <c r="X26427" s="11"/>
      <c r="Y26427" s="11"/>
      <c r="Z26427" s="11"/>
      <c r="BE26427"/>
      <c r="BF26427"/>
      <c r="BG26427"/>
    </row>
    <row r="26428" spans="11:59" x14ac:dyDescent="0.25">
      <c r="K26428" s="11"/>
      <c r="L26428" s="11"/>
      <c r="N26428" s="11"/>
      <c r="O26428" s="11"/>
      <c r="P26428" s="11"/>
      <c r="Q26428" s="11"/>
      <c r="R26428" s="11"/>
      <c r="S26428" s="11"/>
      <c r="T26428" s="11"/>
      <c r="U26428" s="11"/>
      <c r="V26428" s="11"/>
      <c r="W26428" s="11"/>
      <c r="X26428" s="11"/>
      <c r="Y26428" s="11"/>
      <c r="Z26428" s="11"/>
      <c r="BE26428"/>
      <c r="BF26428"/>
      <c r="BG26428"/>
    </row>
    <row r="26429" spans="11:59" x14ac:dyDescent="0.25">
      <c r="K26429" s="11"/>
      <c r="L26429" s="11"/>
      <c r="N26429" s="11"/>
      <c r="O26429" s="11"/>
      <c r="P26429" s="11"/>
      <c r="Q26429" s="11"/>
      <c r="R26429" s="11"/>
      <c r="S26429" s="11"/>
      <c r="T26429" s="11"/>
      <c r="U26429" s="11"/>
      <c r="V26429" s="11"/>
      <c r="W26429" s="11"/>
      <c r="X26429" s="11"/>
      <c r="Y26429" s="11"/>
      <c r="Z26429" s="11"/>
      <c r="BE26429"/>
      <c r="BF26429"/>
      <c r="BG26429"/>
    </row>
    <row r="26430" spans="11:59" x14ac:dyDescent="0.25">
      <c r="K26430" s="11"/>
      <c r="L26430" s="11"/>
      <c r="N26430" s="11"/>
      <c r="O26430" s="11"/>
      <c r="P26430" s="11"/>
      <c r="Q26430" s="11"/>
      <c r="R26430" s="11"/>
      <c r="S26430" s="11"/>
      <c r="T26430" s="11"/>
      <c r="U26430" s="11"/>
      <c r="V26430" s="11"/>
      <c r="W26430" s="11"/>
      <c r="X26430" s="11"/>
      <c r="Y26430" s="11"/>
      <c r="Z26430" s="11"/>
      <c r="BE26430"/>
      <c r="BF26430"/>
      <c r="BG26430"/>
    </row>
    <row r="26431" spans="11:59" x14ac:dyDescent="0.25">
      <c r="K26431" s="11"/>
      <c r="L26431" s="11"/>
      <c r="N26431" s="11"/>
      <c r="O26431" s="11"/>
      <c r="P26431" s="11"/>
      <c r="Q26431" s="11"/>
      <c r="R26431" s="11"/>
      <c r="S26431" s="11"/>
      <c r="T26431" s="11"/>
      <c r="U26431" s="11"/>
      <c r="V26431" s="11"/>
      <c r="W26431" s="11"/>
      <c r="X26431" s="11"/>
      <c r="Y26431" s="11"/>
      <c r="Z26431" s="11"/>
      <c r="BE26431"/>
      <c r="BF26431"/>
      <c r="BG26431"/>
    </row>
    <row r="26432" spans="11:59" x14ac:dyDescent="0.25">
      <c r="K26432" s="11"/>
      <c r="L26432" s="11"/>
      <c r="N26432" s="11"/>
      <c r="O26432" s="11"/>
      <c r="P26432" s="11"/>
      <c r="Q26432" s="11"/>
      <c r="R26432" s="11"/>
      <c r="S26432" s="11"/>
      <c r="T26432" s="11"/>
      <c r="U26432" s="11"/>
      <c r="V26432" s="11"/>
      <c r="W26432" s="11"/>
      <c r="X26432" s="11"/>
      <c r="Y26432" s="11"/>
      <c r="Z26432" s="11"/>
      <c r="BE26432"/>
      <c r="BF26432"/>
      <c r="BG26432"/>
    </row>
    <row r="26433" spans="11:59" x14ac:dyDescent="0.25">
      <c r="K26433" s="11"/>
      <c r="L26433" s="11"/>
      <c r="N26433" s="11"/>
      <c r="O26433" s="11"/>
      <c r="P26433" s="11"/>
      <c r="Q26433" s="11"/>
      <c r="R26433" s="11"/>
      <c r="S26433" s="11"/>
      <c r="T26433" s="11"/>
      <c r="U26433" s="11"/>
      <c r="V26433" s="11"/>
      <c r="W26433" s="11"/>
      <c r="X26433" s="11"/>
      <c r="Y26433" s="11"/>
      <c r="Z26433" s="11"/>
      <c r="BE26433"/>
      <c r="BF26433"/>
      <c r="BG26433"/>
    </row>
    <row r="26434" spans="11:59" x14ac:dyDescent="0.25">
      <c r="K26434" s="11"/>
      <c r="L26434" s="11"/>
      <c r="N26434" s="11"/>
      <c r="O26434" s="11"/>
      <c r="P26434" s="11"/>
      <c r="Q26434" s="11"/>
      <c r="R26434" s="11"/>
      <c r="S26434" s="11"/>
      <c r="T26434" s="11"/>
      <c r="U26434" s="11"/>
      <c r="V26434" s="11"/>
      <c r="W26434" s="11"/>
      <c r="X26434" s="11"/>
      <c r="Y26434" s="11"/>
      <c r="Z26434" s="11"/>
      <c r="BE26434"/>
      <c r="BF26434"/>
      <c r="BG26434"/>
    </row>
    <row r="26435" spans="11:59" x14ac:dyDescent="0.25">
      <c r="K26435" s="11"/>
      <c r="L26435" s="11"/>
      <c r="N26435" s="11"/>
      <c r="O26435" s="11"/>
      <c r="P26435" s="11"/>
      <c r="Q26435" s="11"/>
      <c r="R26435" s="11"/>
      <c r="S26435" s="11"/>
      <c r="T26435" s="11"/>
      <c r="U26435" s="11"/>
      <c r="V26435" s="11"/>
      <c r="W26435" s="11"/>
      <c r="X26435" s="11"/>
      <c r="Y26435" s="11"/>
      <c r="Z26435" s="11"/>
      <c r="BE26435"/>
      <c r="BF26435"/>
      <c r="BG26435"/>
    </row>
    <row r="26436" spans="11:59" x14ac:dyDescent="0.25">
      <c r="K26436" s="11"/>
      <c r="L26436" s="11"/>
      <c r="N26436" s="11"/>
      <c r="O26436" s="11"/>
      <c r="P26436" s="11"/>
      <c r="Q26436" s="11"/>
      <c r="R26436" s="11"/>
      <c r="S26436" s="11"/>
      <c r="T26436" s="11"/>
      <c r="U26436" s="11"/>
      <c r="V26436" s="11"/>
      <c r="W26436" s="11"/>
      <c r="X26436" s="11"/>
      <c r="Y26436" s="11"/>
      <c r="Z26436" s="11"/>
      <c r="BE26436"/>
      <c r="BF26436"/>
      <c r="BG26436"/>
    </row>
    <row r="26437" spans="11:59" x14ac:dyDescent="0.25">
      <c r="K26437" s="11"/>
      <c r="L26437" s="11"/>
      <c r="N26437" s="11"/>
      <c r="O26437" s="11"/>
      <c r="P26437" s="11"/>
      <c r="Q26437" s="11"/>
      <c r="R26437" s="11"/>
      <c r="S26437" s="11"/>
      <c r="T26437" s="11"/>
      <c r="U26437" s="11"/>
      <c r="V26437" s="11"/>
      <c r="W26437" s="11"/>
      <c r="X26437" s="11"/>
      <c r="Y26437" s="11"/>
      <c r="Z26437" s="11"/>
      <c r="BE26437"/>
      <c r="BF26437"/>
      <c r="BG26437"/>
    </row>
    <row r="26438" spans="11:59" x14ac:dyDescent="0.25">
      <c r="K26438" s="11"/>
      <c r="L26438" s="11"/>
      <c r="N26438" s="11"/>
      <c r="O26438" s="11"/>
      <c r="P26438" s="11"/>
      <c r="Q26438" s="11"/>
      <c r="R26438" s="11"/>
      <c r="S26438" s="11"/>
      <c r="T26438" s="11"/>
      <c r="U26438" s="11"/>
      <c r="V26438" s="11"/>
      <c r="W26438" s="11"/>
      <c r="X26438" s="11"/>
      <c r="Y26438" s="11"/>
      <c r="Z26438" s="11"/>
      <c r="BE26438"/>
      <c r="BF26438"/>
      <c r="BG26438"/>
    </row>
    <row r="26439" spans="11:59" x14ac:dyDescent="0.25">
      <c r="K26439" s="11"/>
      <c r="L26439" s="11"/>
      <c r="N26439" s="11"/>
      <c r="O26439" s="11"/>
      <c r="P26439" s="11"/>
      <c r="Q26439" s="11"/>
      <c r="R26439" s="11"/>
      <c r="S26439" s="11"/>
      <c r="T26439" s="11"/>
      <c r="U26439" s="11"/>
      <c r="V26439" s="11"/>
      <c r="W26439" s="11"/>
      <c r="X26439" s="11"/>
      <c r="Y26439" s="11"/>
      <c r="Z26439" s="11"/>
      <c r="BE26439"/>
      <c r="BF26439"/>
      <c r="BG26439"/>
    </row>
    <row r="26440" spans="11:59" x14ac:dyDescent="0.25">
      <c r="K26440" s="11"/>
      <c r="L26440" s="11"/>
      <c r="N26440" s="11"/>
      <c r="O26440" s="11"/>
      <c r="P26440" s="11"/>
      <c r="Q26440" s="11"/>
      <c r="R26440" s="11"/>
      <c r="S26440" s="11"/>
      <c r="T26440" s="11"/>
      <c r="U26440" s="11"/>
      <c r="V26440" s="11"/>
      <c r="W26440" s="11"/>
      <c r="X26440" s="11"/>
      <c r="Y26440" s="11"/>
      <c r="Z26440" s="11"/>
      <c r="BE26440"/>
      <c r="BF26440"/>
      <c r="BG26440"/>
    </row>
    <row r="26441" spans="11:59" x14ac:dyDescent="0.25">
      <c r="K26441" s="11"/>
      <c r="L26441" s="11"/>
      <c r="N26441" s="11"/>
      <c r="O26441" s="11"/>
      <c r="P26441" s="11"/>
      <c r="Q26441" s="11"/>
      <c r="R26441" s="11"/>
      <c r="S26441" s="11"/>
      <c r="T26441" s="11"/>
      <c r="U26441" s="11"/>
      <c r="V26441" s="11"/>
      <c r="W26441" s="11"/>
      <c r="X26441" s="11"/>
      <c r="Y26441" s="11"/>
      <c r="Z26441" s="11"/>
      <c r="BE26441"/>
      <c r="BF26441"/>
      <c r="BG26441"/>
    </row>
    <row r="26442" spans="11:59" x14ac:dyDescent="0.25">
      <c r="K26442" s="11"/>
      <c r="L26442" s="11"/>
      <c r="N26442" s="11"/>
      <c r="O26442" s="11"/>
      <c r="P26442" s="11"/>
      <c r="Q26442" s="11"/>
      <c r="R26442" s="11"/>
      <c r="S26442" s="11"/>
      <c r="T26442" s="11"/>
      <c r="U26442" s="11"/>
      <c r="V26442" s="11"/>
      <c r="W26442" s="11"/>
      <c r="X26442" s="11"/>
      <c r="Y26442" s="11"/>
      <c r="Z26442" s="11"/>
      <c r="BE26442"/>
      <c r="BF26442"/>
      <c r="BG26442"/>
    </row>
    <row r="26443" spans="11:59" x14ac:dyDescent="0.25">
      <c r="K26443" s="11"/>
      <c r="L26443" s="11"/>
      <c r="N26443" s="11"/>
      <c r="O26443" s="11"/>
      <c r="P26443" s="11"/>
      <c r="Q26443" s="11"/>
      <c r="R26443" s="11"/>
      <c r="S26443" s="11"/>
      <c r="T26443" s="11"/>
      <c r="U26443" s="11"/>
      <c r="V26443" s="11"/>
      <c r="W26443" s="11"/>
      <c r="X26443" s="11"/>
      <c r="Y26443" s="11"/>
      <c r="Z26443" s="11"/>
      <c r="BE26443"/>
      <c r="BF26443"/>
      <c r="BG26443"/>
    </row>
    <row r="26444" spans="11:59" x14ac:dyDescent="0.25">
      <c r="K26444" s="11"/>
      <c r="L26444" s="11"/>
      <c r="N26444" s="11"/>
      <c r="O26444" s="11"/>
      <c r="P26444" s="11"/>
      <c r="Q26444" s="11"/>
      <c r="R26444" s="11"/>
      <c r="S26444" s="11"/>
      <c r="T26444" s="11"/>
      <c r="U26444" s="11"/>
      <c r="V26444" s="11"/>
      <c r="W26444" s="11"/>
      <c r="X26444" s="11"/>
      <c r="Y26444" s="11"/>
      <c r="Z26444" s="11"/>
      <c r="BE26444"/>
      <c r="BF26444"/>
      <c r="BG26444"/>
    </row>
    <row r="26445" spans="11:59" x14ac:dyDescent="0.25">
      <c r="K26445" s="11"/>
      <c r="L26445" s="11"/>
      <c r="N26445" s="11"/>
      <c r="O26445" s="11"/>
      <c r="P26445" s="11"/>
      <c r="Q26445" s="11"/>
      <c r="R26445" s="11"/>
      <c r="S26445" s="11"/>
      <c r="T26445" s="11"/>
      <c r="U26445" s="11"/>
      <c r="V26445" s="11"/>
      <c r="W26445" s="11"/>
      <c r="X26445" s="11"/>
      <c r="Y26445" s="11"/>
      <c r="Z26445" s="11"/>
      <c r="BE26445"/>
      <c r="BF26445"/>
      <c r="BG26445"/>
    </row>
    <row r="26446" spans="11:59" x14ac:dyDescent="0.25">
      <c r="K26446" s="11"/>
      <c r="L26446" s="11"/>
      <c r="N26446" s="11"/>
      <c r="O26446" s="11"/>
      <c r="P26446" s="11"/>
      <c r="Q26446" s="11"/>
      <c r="R26446" s="11"/>
      <c r="S26446" s="11"/>
      <c r="T26446" s="11"/>
      <c r="U26446" s="11"/>
      <c r="V26446" s="11"/>
      <c r="W26446" s="11"/>
      <c r="X26446" s="11"/>
      <c r="Y26446" s="11"/>
      <c r="Z26446" s="11"/>
      <c r="BE26446"/>
      <c r="BF26446"/>
      <c r="BG26446"/>
    </row>
    <row r="26447" spans="11:59" x14ac:dyDescent="0.25">
      <c r="K26447" s="11"/>
      <c r="L26447" s="11"/>
      <c r="N26447" s="11"/>
      <c r="O26447" s="11"/>
      <c r="P26447" s="11"/>
      <c r="Q26447" s="11"/>
      <c r="R26447" s="11"/>
      <c r="S26447" s="11"/>
      <c r="T26447" s="11"/>
      <c r="U26447" s="11"/>
      <c r="V26447" s="11"/>
      <c r="W26447" s="11"/>
      <c r="X26447" s="11"/>
      <c r="Y26447" s="11"/>
      <c r="Z26447" s="11"/>
      <c r="BE26447"/>
      <c r="BF26447"/>
      <c r="BG26447"/>
    </row>
    <row r="26448" spans="11:59" x14ac:dyDescent="0.25">
      <c r="K26448" s="11"/>
      <c r="L26448" s="11"/>
      <c r="N26448" s="11"/>
      <c r="O26448" s="11"/>
      <c r="P26448" s="11"/>
      <c r="Q26448" s="11"/>
      <c r="R26448" s="11"/>
      <c r="S26448" s="11"/>
      <c r="T26448" s="11"/>
      <c r="U26448" s="11"/>
      <c r="V26448" s="11"/>
      <c r="W26448" s="11"/>
      <c r="X26448" s="11"/>
      <c r="Y26448" s="11"/>
      <c r="Z26448" s="11"/>
      <c r="BE26448"/>
      <c r="BF26448"/>
      <c r="BG26448"/>
    </row>
    <row r="26449" spans="11:59" x14ac:dyDescent="0.25">
      <c r="K26449" s="11"/>
      <c r="L26449" s="11"/>
      <c r="N26449" s="11"/>
      <c r="O26449" s="11"/>
      <c r="P26449" s="11"/>
      <c r="Q26449" s="11"/>
      <c r="R26449" s="11"/>
      <c r="S26449" s="11"/>
      <c r="T26449" s="11"/>
      <c r="U26449" s="11"/>
      <c r="V26449" s="11"/>
      <c r="W26449" s="11"/>
      <c r="X26449" s="11"/>
      <c r="Y26449" s="11"/>
      <c r="Z26449" s="11"/>
      <c r="BE26449"/>
      <c r="BF26449"/>
      <c r="BG26449"/>
    </row>
    <row r="26450" spans="11:59" x14ac:dyDescent="0.25">
      <c r="K26450" s="11"/>
      <c r="L26450" s="11"/>
      <c r="N26450" s="11"/>
      <c r="O26450" s="11"/>
      <c r="P26450" s="11"/>
      <c r="Q26450" s="11"/>
      <c r="R26450" s="11"/>
      <c r="S26450" s="11"/>
      <c r="T26450" s="11"/>
      <c r="U26450" s="11"/>
      <c r="V26450" s="11"/>
      <c r="W26450" s="11"/>
      <c r="X26450" s="11"/>
      <c r="Y26450" s="11"/>
      <c r="Z26450" s="11"/>
      <c r="BE26450"/>
      <c r="BF26450"/>
      <c r="BG26450"/>
    </row>
    <row r="26451" spans="11:59" x14ac:dyDescent="0.25">
      <c r="K26451" s="11"/>
      <c r="L26451" s="11"/>
      <c r="N26451" s="11"/>
      <c r="O26451" s="11"/>
      <c r="P26451" s="11"/>
      <c r="Q26451" s="11"/>
      <c r="R26451" s="11"/>
      <c r="S26451" s="11"/>
      <c r="T26451" s="11"/>
      <c r="U26451" s="11"/>
      <c r="V26451" s="11"/>
      <c r="W26451" s="11"/>
      <c r="X26451" s="11"/>
      <c r="Y26451" s="11"/>
      <c r="Z26451" s="11"/>
      <c r="BE26451"/>
      <c r="BF26451"/>
      <c r="BG26451"/>
    </row>
    <row r="26452" spans="11:59" x14ac:dyDescent="0.25">
      <c r="K26452" s="11"/>
      <c r="L26452" s="11"/>
      <c r="N26452" s="11"/>
      <c r="O26452" s="11"/>
      <c r="P26452" s="11"/>
      <c r="Q26452" s="11"/>
      <c r="R26452" s="11"/>
      <c r="S26452" s="11"/>
      <c r="T26452" s="11"/>
      <c r="U26452" s="11"/>
      <c r="V26452" s="11"/>
      <c r="W26452" s="11"/>
      <c r="X26452" s="11"/>
      <c r="Y26452" s="11"/>
      <c r="Z26452" s="11"/>
      <c r="BE26452"/>
      <c r="BF26452"/>
      <c r="BG26452"/>
    </row>
    <row r="26453" spans="11:59" x14ac:dyDescent="0.25">
      <c r="K26453" s="11"/>
      <c r="L26453" s="11"/>
      <c r="N26453" s="11"/>
      <c r="O26453" s="11"/>
      <c r="P26453" s="11"/>
      <c r="Q26453" s="11"/>
      <c r="R26453" s="11"/>
      <c r="S26453" s="11"/>
      <c r="T26453" s="11"/>
      <c r="U26453" s="11"/>
      <c r="V26453" s="11"/>
      <c r="W26453" s="11"/>
      <c r="X26453" s="11"/>
      <c r="Y26453" s="11"/>
      <c r="Z26453" s="11"/>
      <c r="BE26453"/>
      <c r="BF26453"/>
      <c r="BG26453"/>
    </row>
    <row r="26454" spans="11:59" x14ac:dyDescent="0.25">
      <c r="K26454" s="11"/>
      <c r="L26454" s="11"/>
      <c r="N26454" s="11"/>
      <c r="O26454" s="11"/>
      <c r="P26454" s="11"/>
      <c r="Q26454" s="11"/>
      <c r="R26454" s="11"/>
      <c r="S26454" s="11"/>
      <c r="T26454" s="11"/>
      <c r="U26454" s="11"/>
      <c r="V26454" s="11"/>
      <c r="W26454" s="11"/>
      <c r="X26454" s="11"/>
      <c r="Y26454" s="11"/>
      <c r="Z26454" s="11"/>
      <c r="BE26454"/>
      <c r="BF26454"/>
      <c r="BG26454"/>
    </row>
    <row r="26455" spans="11:59" x14ac:dyDescent="0.25">
      <c r="K26455" s="11"/>
      <c r="L26455" s="11"/>
      <c r="N26455" s="11"/>
      <c r="O26455" s="11"/>
      <c r="P26455" s="11"/>
      <c r="Q26455" s="11"/>
      <c r="R26455" s="11"/>
      <c r="S26455" s="11"/>
      <c r="T26455" s="11"/>
      <c r="U26455" s="11"/>
      <c r="V26455" s="11"/>
      <c r="W26455" s="11"/>
      <c r="X26455" s="11"/>
      <c r="Y26455" s="11"/>
      <c r="Z26455" s="11"/>
      <c r="BE26455"/>
      <c r="BF26455"/>
      <c r="BG26455"/>
    </row>
    <row r="26456" spans="11:59" x14ac:dyDescent="0.25">
      <c r="K26456" s="11"/>
      <c r="L26456" s="11"/>
      <c r="N26456" s="11"/>
      <c r="O26456" s="11"/>
      <c r="P26456" s="11"/>
      <c r="Q26456" s="11"/>
      <c r="R26456" s="11"/>
      <c r="S26456" s="11"/>
      <c r="T26456" s="11"/>
      <c r="U26456" s="11"/>
      <c r="V26456" s="11"/>
      <c r="W26456" s="11"/>
      <c r="X26456" s="11"/>
      <c r="Y26456" s="11"/>
      <c r="Z26456" s="11"/>
      <c r="BE26456"/>
      <c r="BF26456"/>
      <c r="BG26456"/>
    </row>
    <row r="26457" spans="11:59" x14ac:dyDescent="0.25">
      <c r="K26457" s="11"/>
      <c r="L26457" s="11"/>
      <c r="N26457" s="11"/>
      <c r="O26457" s="11"/>
      <c r="P26457" s="11"/>
      <c r="Q26457" s="11"/>
      <c r="R26457" s="11"/>
      <c r="S26457" s="11"/>
      <c r="T26457" s="11"/>
      <c r="U26457" s="11"/>
      <c r="V26457" s="11"/>
      <c r="W26457" s="11"/>
      <c r="X26457" s="11"/>
      <c r="Y26457" s="11"/>
      <c r="Z26457" s="11"/>
      <c r="BE26457"/>
      <c r="BF26457"/>
      <c r="BG26457"/>
    </row>
    <row r="26458" spans="11:59" x14ac:dyDescent="0.25">
      <c r="K26458" s="11"/>
      <c r="L26458" s="11"/>
      <c r="N26458" s="11"/>
      <c r="O26458" s="11"/>
      <c r="P26458" s="11"/>
      <c r="Q26458" s="11"/>
      <c r="R26458" s="11"/>
      <c r="S26458" s="11"/>
      <c r="T26458" s="11"/>
      <c r="U26458" s="11"/>
      <c r="V26458" s="11"/>
      <c r="W26458" s="11"/>
      <c r="X26458" s="11"/>
      <c r="Y26458" s="11"/>
      <c r="Z26458" s="11"/>
      <c r="BE26458"/>
      <c r="BF26458"/>
      <c r="BG26458"/>
    </row>
    <row r="26459" spans="11:59" x14ac:dyDescent="0.25">
      <c r="K26459" s="11"/>
      <c r="L26459" s="11"/>
      <c r="N26459" s="11"/>
      <c r="O26459" s="11"/>
      <c r="P26459" s="11"/>
      <c r="Q26459" s="11"/>
      <c r="R26459" s="11"/>
      <c r="S26459" s="11"/>
      <c r="T26459" s="11"/>
      <c r="U26459" s="11"/>
      <c r="V26459" s="11"/>
      <c r="W26459" s="11"/>
      <c r="X26459" s="11"/>
      <c r="Y26459" s="11"/>
      <c r="Z26459" s="11"/>
      <c r="BE26459"/>
      <c r="BF26459"/>
      <c r="BG26459"/>
    </row>
    <row r="26460" spans="11:59" x14ac:dyDescent="0.25">
      <c r="K26460" s="11"/>
      <c r="L26460" s="11"/>
      <c r="N26460" s="11"/>
      <c r="O26460" s="11"/>
      <c r="P26460" s="11"/>
      <c r="Q26460" s="11"/>
      <c r="R26460" s="11"/>
      <c r="S26460" s="11"/>
      <c r="T26460" s="11"/>
      <c r="U26460" s="11"/>
      <c r="V26460" s="11"/>
      <c r="W26460" s="11"/>
      <c r="X26460" s="11"/>
      <c r="Y26460" s="11"/>
      <c r="Z26460" s="11"/>
      <c r="BE26460"/>
      <c r="BF26460"/>
      <c r="BG26460"/>
    </row>
    <row r="26461" spans="11:59" x14ac:dyDescent="0.25">
      <c r="K26461" s="11"/>
      <c r="L26461" s="11"/>
      <c r="N26461" s="11"/>
      <c r="O26461" s="11"/>
      <c r="P26461" s="11"/>
      <c r="Q26461" s="11"/>
      <c r="R26461" s="11"/>
      <c r="S26461" s="11"/>
      <c r="T26461" s="11"/>
      <c r="U26461" s="11"/>
      <c r="V26461" s="11"/>
      <c r="W26461" s="11"/>
      <c r="X26461" s="11"/>
      <c r="Y26461" s="11"/>
      <c r="Z26461" s="11"/>
      <c r="BE26461"/>
      <c r="BF26461"/>
      <c r="BG26461"/>
    </row>
    <row r="26462" spans="11:59" x14ac:dyDescent="0.25">
      <c r="K26462" s="11"/>
      <c r="L26462" s="11"/>
      <c r="N26462" s="11"/>
      <c r="O26462" s="11"/>
      <c r="P26462" s="11"/>
      <c r="Q26462" s="11"/>
      <c r="R26462" s="11"/>
      <c r="S26462" s="11"/>
      <c r="T26462" s="11"/>
      <c r="U26462" s="11"/>
      <c r="V26462" s="11"/>
      <c r="W26462" s="11"/>
      <c r="X26462" s="11"/>
      <c r="Y26462" s="11"/>
      <c r="Z26462" s="11"/>
      <c r="BE26462"/>
      <c r="BF26462"/>
      <c r="BG26462"/>
    </row>
    <row r="26463" spans="11:59" x14ac:dyDescent="0.25">
      <c r="K26463" s="11"/>
      <c r="L26463" s="11"/>
      <c r="N26463" s="11"/>
      <c r="O26463" s="11"/>
      <c r="P26463" s="11"/>
      <c r="Q26463" s="11"/>
      <c r="R26463" s="11"/>
      <c r="S26463" s="11"/>
      <c r="T26463" s="11"/>
      <c r="U26463" s="11"/>
      <c r="V26463" s="11"/>
      <c r="W26463" s="11"/>
      <c r="X26463" s="11"/>
      <c r="Y26463" s="11"/>
      <c r="Z26463" s="11"/>
      <c r="BE26463"/>
      <c r="BF26463"/>
      <c r="BG26463"/>
    </row>
    <row r="26464" spans="11:59" x14ac:dyDescent="0.25">
      <c r="K26464" s="11"/>
      <c r="L26464" s="11"/>
      <c r="N26464" s="11"/>
      <c r="O26464" s="11"/>
      <c r="P26464" s="11"/>
      <c r="Q26464" s="11"/>
      <c r="R26464" s="11"/>
      <c r="S26464" s="11"/>
      <c r="T26464" s="11"/>
      <c r="U26464" s="11"/>
      <c r="V26464" s="11"/>
      <c r="W26464" s="11"/>
      <c r="X26464" s="11"/>
      <c r="Y26464" s="11"/>
      <c r="Z26464" s="11"/>
      <c r="BE26464"/>
      <c r="BF26464"/>
      <c r="BG26464"/>
    </row>
    <row r="26465" spans="11:59" x14ac:dyDescent="0.25">
      <c r="K26465" s="11"/>
      <c r="L26465" s="11"/>
      <c r="N26465" s="11"/>
      <c r="O26465" s="11"/>
      <c r="P26465" s="11"/>
      <c r="Q26465" s="11"/>
      <c r="R26465" s="11"/>
      <c r="S26465" s="11"/>
      <c r="T26465" s="11"/>
      <c r="U26465" s="11"/>
      <c r="V26465" s="11"/>
      <c r="W26465" s="11"/>
      <c r="X26465" s="11"/>
      <c r="Y26465" s="11"/>
      <c r="Z26465" s="11"/>
      <c r="BE26465"/>
      <c r="BF26465"/>
      <c r="BG26465"/>
    </row>
    <row r="26466" spans="11:59" x14ac:dyDescent="0.25">
      <c r="K26466" s="11"/>
      <c r="L26466" s="11"/>
      <c r="N26466" s="11"/>
      <c r="O26466" s="11"/>
      <c r="P26466" s="11"/>
      <c r="Q26466" s="11"/>
      <c r="R26466" s="11"/>
      <c r="S26466" s="11"/>
      <c r="T26466" s="11"/>
      <c r="U26466" s="11"/>
      <c r="V26466" s="11"/>
      <c r="W26466" s="11"/>
      <c r="X26466" s="11"/>
      <c r="Y26466" s="11"/>
      <c r="Z26466" s="11"/>
      <c r="BE26466"/>
      <c r="BF26466"/>
      <c r="BG26466"/>
    </row>
    <row r="26467" spans="11:59" x14ac:dyDescent="0.25">
      <c r="K26467" s="11"/>
      <c r="L26467" s="11"/>
      <c r="N26467" s="11"/>
      <c r="O26467" s="11"/>
      <c r="P26467" s="11"/>
      <c r="Q26467" s="11"/>
      <c r="R26467" s="11"/>
      <c r="S26467" s="11"/>
      <c r="T26467" s="11"/>
      <c r="U26467" s="11"/>
      <c r="V26467" s="11"/>
      <c r="W26467" s="11"/>
      <c r="X26467" s="11"/>
      <c r="Y26467" s="11"/>
      <c r="Z26467" s="11"/>
      <c r="BE26467"/>
      <c r="BF26467"/>
      <c r="BG26467"/>
    </row>
    <row r="26468" spans="11:59" x14ac:dyDescent="0.25">
      <c r="K26468" s="11"/>
      <c r="L26468" s="11"/>
      <c r="N26468" s="11"/>
      <c r="O26468" s="11"/>
      <c r="P26468" s="11"/>
      <c r="Q26468" s="11"/>
      <c r="R26468" s="11"/>
      <c r="S26468" s="11"/>
      <c r="T26468" s="11"/>
      <c r="U26468" s="11"/>
      <c r="V26468" s="11"/>
      <c r="W26468" s="11"/>
      <c r="X26468" s="11"/>
      <c r="Y26468" s="11"/>
      <c r="Z26468" s="11"/>
      <c r="BE26468"/>
      <c r="BF26468"/>
      <c r="BG26468"/>
    </row>
    <row r="26469" spans="11:59" x14ac:dyDescent="0.25">
      <c r="K26469" s="11"/>
      <c r="L26469" s="11"/>
      <c r="N26469" s="11"/>
      <c r="O26469" s="11"/>
      <c r="P26469" s="11"/>
      <c r="Q26469" s="11"/>
      <c r="R26469" s="11"/>
      <c r="S26469" s="11"/>
      <c r="T26469" s="11"/>
      <c r="U26469" s="11"/>
      <c r="V26469" s="11"/>
      <c r="W26469" s="11"/>
      <c r="X26469" s="11"/>
      <c r="Y26469" s="11"/>
      <c r="Z26469" s="11"/>
      <c r="BE26469"/>
      <c r="BF26469"/>
      <c r="BG26469"/>
    </row>
    <row r="26470" spans="11:59" x14ac:dyDescent="0.25">
      <c r="K26470" s="11"/>
      <c r="L26470" s="11"/>
      <c r="N26470" s="11"/>
      <c r="O26470" s="11"/>
      <c r="P26470" s="11"/>
      <c r="Q26470" s="11"/>
      <c r="R26470" s="11"/>
      <c r="S26470" s="11"/>
      <c r="T26470" s="11"/>
      <c r="U26470" s="11"/>
      <c r="V26470" s="11"/>
      <c r="W26470" s="11"/>
      <c r="X26470" s="11"/>
      <c r="Y26470" s="11"/>
      <c r="Z26470" s="11"/>
      <c r="BE26470"/>
      <c r="BF26470"/>
      <c r="BG26470"/>
    </row>
    <row r="26471" spans="11:59" x14ac:dyDescent="0.25">
      <c r="K26471" s="11"/>
      <c r="L26471" s="11"/>
      <c r="N26471" s="11"/>
      <c r="O26471" s="11"/>
      <c r="P26471" s="11"/>
      <c r="Q26471" s="11"/>
      <c r="R26471" s="11"/>
      <c r="S26471" s="11"/>
      <c r="T26471" s="11"/>
      <c r="U26471" s="11"/>
      <c r="V26471" s="11"/>
      <c r="W26471" s="11"/>
      <c r="X26471" s="11"/>
      <c r="Y26471" s="11"/>
      <c r="Z26471" s="11"/>
      <c r="BE26471"/>
      <c r="BF26471"/>
      <c r="BG26471"/>
    </row>
    <row r="26472" spans="11:59" x14ac:dyDescent="0.25">
      <c r="K26472" s="11"/>
      <c r="L26472" s="11"/>
      <c r="N26472" s="11"/>
      <c r="O26472" s="11"/>
      <c r="P26472" s="11"/>
      <c r="Q26472" s="11"/>
      <c r="R26472" s="11"/>
      <c r="S26472" s="11"/>
      <c r="T26472" s="11"/>
      <c r="U26472" s="11"/>
      <c r="V26472" s="11"/>
      <c r="W26472" s="11"/>
      <c r="X26472" s="11"/>
      <c r="Y26472" s="11"/>
      <c r="Z26472" s="11"/>
      <c r="BE26472"/>
      <c r="BF26472"/>
      <c r="BG26472"/>
    </row>
    <row r="26473" spans="11:59" x14ac:dyDescent="0.25">
      <c r="K26473" s="11"/>
      <c r="L26473" s="11"/>
      <c r="N26473" s="11"/>
      <c r="O26473" s="11"/>
      <c r="P26473" s="11"/>
      <c r="Q26473" s="11"/>
      <c r="R26473" s="11"/>
      <c r="S26473" s="11"/>
      <c r="T26473" s="11"/>
      <c r="U26473" s="11"/>
      <c r="V26473" s="11"/>
      <c r="W26473" s="11"/>
      <c r="X26473" s="11"/>
      <c r="Y26473" s="11"/>
      <c r="Z26473" s="11"/>
      <c r="BE26473"/>
      <c r="BF26473"/>
      <c r="BG26473"/>
    </row>
    <row r="26474" spans="11:59" x14ac:dyDescent="0.25">
      <c r="K26474" s="11"/>
      <c r="L26474" s="11"/>
      <c r="N26474" s="11"/>
      <c r="O26474" s="11"/>
      <c r="P26474" s="11"/>
      <c r="Q26474" s="11"/>
      <c r="R26474" s="11"/>
      <c r="S26474" s="11"/>
      <c r="T26474" s="11"/>
      <c r="U26474" s="11"/>
      <c r="V26474" s="11"/>
      <c r="W26474" s="11"/>
      <c r="X26474" s="11"/>
      <c r="Y26474" s="11"/>
      <c r="Z26474" s="11"/>
      <c r="BE26474"/>
      <c r="BF26474"/>
      <c r="BG26474"/>
    </row>
    <row r="26475" spans="11:59" x14ac:dyDescent="0.25">
      <c r="K26475" s="11"/>
      <c r="L26475" s="11"/>
      <c r="N26475" s="11"/>
      <c r="O26475" s="11"/>
      <c r="P26475" s="11"/>
      <c r="Q26475" s="11"/>
      <c r="R26475" s="11"/>
      <c r="S26475" s="11"/>
      <c r="T26475" s="11"/>
      <c r="U26475" s="11"/>
      <c r="V26475" s="11"/>
      <c r="W26475" s="11"/>
      <c r="X26475" s="11"/>
      <c r="Y26475" s="11"/>
      <c r="Z26475" s="11"/>
      <c r="BE26475"/>
      <c r="BF26475"/>
      <c r="BG26475"/>
    </row>
    <row r="26476" spans="11:59" x14ac:dyDescent="0.25">
      <c r="K26476" s="11"/>
      <c r="L26476" s="11"/>
      <c r="N26476" s="11"/>
      <c r="O26476" s="11"/>
      <c r="P26476" s="11"/>
      <c r="Q26476" s="11"/>
      <c r="R26476" s="11"/>
      <c r="S26476" s="11"/>
      <c r="T26476" s="11"/>
      <c r="U26476" s="11"/>
      <c r="V26476" s="11"/>
      <c r="W26476" s="11"/>
      <c r="X26476" s="11"/>
      <c r="Y26476" s="11"/>
      <c r="Z26476" s="11"/>
      <c r="BE26476"/>
      <c r="BF26476"/>
      <c r="BG26476"/>
    </row>
    <row r="26477" spans="11:59" x14ac:dyDescent="0.25">
      <c r="K26477" s="11"/>
      <c r="L26477" s="11"/>
      <c r="N26477" s="11"/>
      <c r="O26477" s="11"/>
      <c r="P26477" s="11"/>
      <c r="Q26477" s="11"/>
      <c r="R26477" s="11"/>
      <c r="S26477" s="11"/>
      <c r="T26477" s="11"/>
      <c r="U26477" s="11"/>
      <c r="V26477" s="11"/>
      <c r="W26477" s="11"/>
      <c r="X26477" s="11"/>
      <c r="Y26477" s="11"/>
      <c r="Z26477" s="11"/>
      <c r="BE26477"/>
      <c r="BF26477"/>
      <c r="BG26477"/>
    </row>
    <row r="26478" spans="11:59" x14ac:dyDescent="0.25">
      <c r="K26478" s="11"/>
      <c r="L26478" s="11"/>
      <c r="N26478" s="11"/>
      <c r="O26478" s="11"/>
      <c r="P26478" s="11"/>
      <c r="Q26478" s="11"/>
      <c r="R26478" s="11"/>
      <c r="S26478" s="11"/>
      <c r="T26478" s="11"/>
      <c r="U26478" s="11"/>
      <c r="V26478" s="11"/>
      <c r="W26478" s="11"/>
      <c r="X26478" s="11"/>
      <c r="Y26478" s="11"/>
      <c r="Z26478" s="11"/>
      <c r="BE26478"/>
      <c r="BF26478"/>
      <c r="BG26478"/>
    </row>
    <row r="26479" spans="11:59" x14ac:dyDescent="0.25">
      <c r="K26479" s="11"/>
      <c r="L26479" s="11"/>
      <c r="N26479" s="11"/>
      <c r="O26479" s="11"/>
      <c r="P26479" s="11"/>
      <c r="Q26479" s="11"/>
      <c r="R26479" s="11"/>
      <c r="S26479" s="11"/>
      <c r="T26479" s="11"/>
      <c r="U26479" s="11"/>
      <c r="V26479" s="11"/>
      <c r="W26479" s="11"/>
      <c r="X26479" s="11"/>
      <c r="Y26479" s="11"/>
      <c r="Z26479" s="11"/>
      <c r="BE26479"/>
      <c r="BF26479"/>
      <c r="BG26479"/>
    </row>
    <row r="26480" spans="11:59" x14ac:dyDescent="0.25">
      <c r="K26480" s="11"/>
      <c r="L26480" s="11"/>
      <c r="N26480" s="11"/>
      <c r="O26480" s="11"/>
      <c r="P26480" s="11"/>
      <c r="Q26480" s="11"/>
      <c r="R26480" s="11"/>
      <c r="S26480" s="11"/>
      <c r="T26480" s="11"/>
      <c r="U26480" s="11"/>
      <c r="V26480" s="11"/>
      <c r="W26480" s="11"/>
      <c r="X26480" s="11"/>
      <c r="Y26480" s="11"/>
      <c r="Z26480" s="11"/>
      <c r="BE26480"/>
      <c r="BF26480"/>
      <c r="BG26480"/>
    </row>
    <row r="26481" spans="11:59" x14ac:dyDescent="0.25">
      <c r="K26481" s="11"/>
      <c r="L26481" s="11"/>
      <c r="N26481" s="11"/>
      <c r="O26481" s="11"/>
      <c r="P26481" s="11"/>
      <c r="Q26481" s="11"/>
      <c r="R26481" s="11"/>
      <c r="S26481" s="11"/>
      <c r="T26481" s="11"/>
      <c r="U26481" s="11"/>
      <c r="V26481" s="11"/>
      <c r="W26481" s="11"/>
      <c r="X26481" s="11"/>
      <c r="Y26481" s="11"/>
      <c r="Z26481" s="11"/>
      <c r="BE26481"/>
      <c r="BF26481"/>
      <c r="BG26481"/>
    </row>
    <row r="26482" spans="11:59" x14ac:dyDescent="0.25">
      <c r="K26482" s="11"/>
      <c r="L26482" s="11"/>
      <c r="N26482" s="11"/>
      <c r="O26482" s="11"/>
      <c r="P26482" s="11"/>
      <c r="Q26482" s="11"/>
      <c r="R26482" s="11"/>
      <c r="S26482" s="11"/>
      <c r="T26482" s="11"/>
      <c r="U26482" s="11"/>
      <c r="V26482" s="11"/>
      <c r="W26482" s="11"/>
      <c r="X26482" s="11"/>
      <c r="Y26482" s="11"/>
      <c r="Z26482" s="11"/>
      <c r="BE26482"/>
      <c r="BF26482"/>
      <c r="BG26482"/>
    </row>
    <row r="26483" spans="11:59" x14ac:dyDescent="0.25">
      <c r="K26483" s="11"/>
      <c r="L26483" s="11"/>
      <c r="N26483" s="11"/>
      <c r="O26483" s="11"/>
      <c r="P26483" s="11"/>
      <c r="Q26483" s="11"/>
      <c r="R26483" s="11"/>
      <c r="S26483" s="11"/>
      <c r="T26483" s="11"/>
      <c r="U26483" s="11"/>
      <c r="V26483" s="11"/>
      <c r="W26483" s="11"/>
      <c r="X26483" s="11"/>
      <c r="Y26483" s="11"/>
      <c r="Z26483" s="11"/>
      <c r="BE26483"/>
      <c r="BF26483"/>
      <c r="BG26483"/>
    </row>
    <row r="26484" spans="11:59" x14ac:dyDescent="0.25">
      <c r="K26484" s="11"/>
      <c r="L26484" s="11"/>
      <c r="N26484" s="11"/>
      <c r="O26484" s="11"/>
      <c r="P26484" s="11"/>
      <c r="Q26484" s="11"/>
      <c r="R26484" s="11"/>
      <c r="S26484" s="11"/>
      <c r="T26484" s="11"/>
      <c r="U26484" s="11"/>
      <c r="V26484" s="11"/>
      <c r="W26484" s="11"/>
      <c r="X26484" s="11"/>
      <c r="Y26484" s="11"/>
      <c r="Z26484" s="11"/>
      <c r="BE26484"/>
      <c r="BF26484"/>
      <c r="BG26484"/>
    </row>
    <row r="26485" spans="11:59" x14ac:dyDescent="0.25">
      <c r="K26485" s="11"/>
      <c r="L26485" s="11"/>
      <c r="N26485" s="11"/>
      <c r="O26485" s="11"/>
      <c r="P26485" s="11"/>
      <c r="Q26485" s="11"/>
      <c r="R26485" s="11"/>
      <c r="S26485" s="11"/>
      <c r="T26485" s="11"/>
      <c r="U26485" s="11"/>
      <c r="V26485" s="11"/>
      <c r="W26485" s="11"/>
      <c r="X26485" s="11"/>
      <c r="Y26485" s="11"/>
      <c r="Z26485" s="11"/>
      <c r="BE26485"/>
      <c r="BF26485"/>
      <c r="BG26485"/>
    </row>
    <row r="26486" spans="11:59" x14ac:dyDescent="0.25">
      <c r="K26486" s="11"/>
      <c r="L26486" s="11"/>
      <c r="N26486" s="11"/>
      <c r="O26486" s="11"/>
      <c r="P26486" s="11"/>
      <c r="Q26486" s="11"/>
      <c r="R26486" s="11"/>
      <c r="S26486" s="11"/>
      <c r="T26486" s="11"/>
      <c r="U26486" s="11"/>
      <c r="V26486" s="11"/>
      <c r="W26486" s="11"/>
      <c r="X26486" s="11"/>
      <c r="Y26486" s="11"/>
      <c r="Z26486" s="11"/>
      <c r="BE26486"/>
      <c r="BF26486"/>
      <c r="BG26486"/>
    </row>
    <row r="26487" spans="11:59" x14ac:dyDescent="0.25">
      <c r="K26487" s="11"/>
      <c r="L26487" s="11"/>
      <c r="N26487" s="11"/>
      <c r="O26487" s="11"/>
      <c r="P26487" s="11"/>
      <c r="Q26487" s="11"/>
      <c r="R26487" s="11"/>
      <c r="S26487" s="11"/>
      <c r="T26487" s="11"/>
      <c r="U26487" s="11"/>
      <c r="V26487" s="11"/>
      <c r="W26487" s="11"/>
      <c r="X26487" s="11"/>
      <c r="Y26487" s="11"/>
      <c r="Z26487" s="11"/>
      <c r="BE26487"/>
      <c r="BF26487"/>
      <c r="BG26487"/>
    </row>
    <row r="26488" spans="11:59" x14ac:dyDescent="0.25">
      <c r="K26488" s="11"/>
      <c r="L26488" s="11"/>
      <c r="N26488" s="11"/>
      <c r="O26488" s="11"/>
      <c r="P26488" s="11"/>
      <c r="Q26488" s="11"/>
      <c r="R26488" s="11"/>
      <c r="S26488" s="11"/>
      <c r="T26488" s="11"/>
      <c r="U26488" s="11"/>
      <c r="V26488" s="11"/>
      <c r="W26488" s="11"/>
      <c r="X26488" s="11"/>
      <c r="Y26488" s="11"/>
      <c r="Z26488" s="11"/>
      <c r="BE26488"/>
      <c r="BF26488"/>
      <c r="BG26488"/>
    </row>
    <row r="26489" spans="11:59" x14ac:dyDescent="0.25">
      <c r="K26489" s="11"/>
      <c r="L26489" s="11"/>
      <c r="N26489" s="11"/>
      <c r="O26489" s="11"/>
      <c r="P26489" s="11"/>
      <c r="Q26489" s="11"/>
      <c r="R26489" s="11"/>
      <c r="S26489" s="11"/>
      <c r="T26489" s="11"/>
      <c r="U26489" s="11"/>
      <c r="V26489" s="11"/>
      <c r="W26489" s="11"/>
      <c r="X26489" s="11"/>
      <c r="Y26489" s="11"/>
      <c r="Z26489" s="11"/>
      <c r="BE26489"/>
      <c r="BF26489"/>
      <c r="BG26489"/>
    </row>
    <row r="26490" spans="11:59" x14ac:dyDescent="0.25">
      <c r="K26490" s="11"/>
      <c r="L26490" s="11"/>
      <c r="N26490" s="11"/>
      <c r="O26490" s="11"/>
      <c r="P26490" s="11"/>
      <c r="Q26490" s="11"/>
      <c r="R26490" s="11"/>
      <c r="S26490" s="11"/>
      <c r="T26490" s="11"/>
      <c r="U26490" s="11"/>
      <c r="V26490" s="11"/>
      <c r="W26490" s="11"/>
      <c r="X26490" s="11"/>
      <c r="Y26490" s="11"/>
      <c r="Z26490" s="11"/>
      <c r="BE26490"/>
      <c r="BF26490"/>
      <c r="BG26490"/>
    </row>
    <row r="26491" spans="11:59" x14ac:dyDescent="0.25">
      <c r="K26491" s="11"/>
      <c r="L26491" s="11"/>
      <c r="N26491" s="11"/>
      <c r="O26491" s="11"/>
      <c r="P26491" s="11"/>
      <c r="Q26491" s="11"/>
      <c r="R26491" s="11"/>
      <c r="S26491" s="11"/>
      <c r="T26491" s="11"/>
      <c r="U26491" s="11"/>
      <c r="V26491" s="11"/>
      <c r="W26491" s="11"/>
      <c r="X26491" s="11"/>
      <c r="Y26491" s="11"/>
      <c r="Z26491" s="11"/>
      <c r="BE26491"/>
      <c r="BF26491"/>
      <c r="BG26491"/>
    </row>
    <row r="26492" spans="11:59" x14ac:dyDescent="0.25">
      <c r="K26492" s="11"/>
      <c r="L26492" s="11"/>
      <c r="N26492" s="11"/>
      <c r="O26492" s="11"/>
      <c r="P26492" s="11"/>
      <c r="Q26492" s="11"/>
      <c r="R26492" s="11"/>
      <c r="S26492" s="11"/>
      <c r="T26492" s="11"/>
      <c r="U26492" s="11"/>
      <c r="V26492" s="11"/>
      <c r="W26492" s="11"/>
      <c r="X26492" s="11"/>
      <c r="Y26492" s="11"/>
      <c r="Z26492" s="11"/>
      <c r="BE26492"/>
      <c r="BF26492"/>
      <c r="BG26492"/>
    </row>
    <row r="26493" spans="11:59" x14ac:dyDescent="0.25">
      <c r="K26493" s="11"/>
      <c r="L26493" s="11"/>
      <c r="N26493" s="11"/>
      <c r="O26493" s="11"/>
      <c r="P26493" s="11"/>
      <c r="Q26493" s="11"/>
      <c r="R26493" s="11"/>
      <c r="S26493" s="11"/>
      <c r="T26493" s="11"/>
      <c r="U26493" s="11"/>
      <c r="V26493" s="11"/>
      <c r="W26493" s="11"/>
      <c r="X26493" s="11"/>
      <c r="Y26493" s="11"/>
      <c r="Z26493" s="11"/>
      <c r="BE26493"/>
      <c r="BF26493"/>
      <c r="BG26493"/>
    </row>
    <row r="26494" spans="11:59" x14ac:dyDescent="0.25">
      <c r="K26494" s="11"/>
      <c r="L26494" s="11"/>
      <c r="N26494" s="11"/>
      <c r="O26494" s="11"/>
      <c r="P26494" s="11"/>
      <c r="Q26494" s="11"/>
      <c r="R26494" s="11"/>
      <c r="S26494" s="11"/>
      <c r="T26494" s="11"/>
      <c r="U26494" s="11"/>
      <c r="V26494" s="11"/>
      <c r="W26494" s="11"/>
      <c r="X26494" s="11"/>
      <c r="Y26494" s="11"/>
      <c r="Z26494" s="11"/>
      <c r="BE26494"/>
      <c r="BF26494"/>
      <c r="BG26494"/>
    </row>
    <row r="26495" spans="11:59" x14ac:dyDescent="0.25">
      <c r="K26495" s="11"/>
      <c r="L26495" s="11"/>
      <c r="N26495" s="11"/>
      <c r="O26495" s="11"/>
      <c r="P26495" s="11"/>
      <c r="Q26495" s="11"/>
      <c r="R26495" s="11"/>
      <c r="S26495" s="11"/>
      <c r="T26495" s="11"/>
      <c r="U26495" s="11"/>
      <c r="V26495" s="11"/>
      <c r="W26495" s="11"/>
      <c r="X26495" s="11"/>
      <c r="Y26495" s="11"/>
      <c r="Z26495" s="11"/>
      <c r="BE26495"/>
      <c r="BF26495"/>
      <c r="BG26495"/>
    </row>
    <row r="26496" spans="11:59" x14ac:dyDescent="0.25">
      <c r="K26496" s="11"/>
      <c r="L26496" s="11"/>
      <c r="N26496" s="11"/>
      <c r="O26496" s="11"/>
      <c r="P26496" s="11"/>
      <c r="Q26496" s="11"/>
      <c r="R26496" s="11"/>
      <c r="S26496" s="11"/>
      <c r="T26496" s="11"/>
      <c r="U26496" s="11"/>
      <c r="V26496" s="11"/>
      <c r="W26496" s="11"/>
      <c r="X26496" s="11"/>
      <c r="Y26496" s="11"/>
      <c r="Z26496" s="11"/>
      <c r="BE26496"/>
      <c r="BF26496"/>
      <c r="BG26496"/>
    </row>
    <row r="26497" spans="11:59" x14ac:dyDescent="0.25">
      <c r="K26497" s="11"/>
      <c r="L26497" s="11"/>
      <c r="N26497" s="11"/>
      <c r="O26497" s="11"/>
      <c r="P26497" s="11"/>
      <c r="Q26497" s="11"/>
      <c r="R26497" s="11"/>
      <c r="S26497" s="11"/>
      <c r="T26497" s="11"/>
      <c r="U26497" s="11"/>
      <c r="V26497" s="11"/>
      <c r="W26497" s="11"/>
      <c r="X26497" s="11"/>
      <c r="Y26497" s="11"/>
      <c r="Z26497" s="11"/>
      <c r="BE26497"/>
      <c r="BF26497"/>
      <c r="BG26497"/>
    </row>
    <row r="26498" spans="11:59" x14ac:dyDescent="0.25">
      <c r="K26498" s="11"/>
      <c r="L26498" s="11"/>
      <c r="N26498" s="11"/>
      <c r="O26498" s="11"/>
      <c r="P26498" s="11"/>
      <c r="Q26498" s="11"/>
      <c r="R26498" s="11"/>
      <c r="S26498" s="11"/>
      <c r="T26498" s="11"/>
      <c r="U26498" s="11"/>
      <c r="V26498" s="11"/>
      <c r="W26498" s="11"/>
      <c r="X26498" s="11"/>
      <c r="Y26498" s="11"/>
      <c r="Z26498" s="11"/>
      <c r="BE26498"/>
      <c r="BF26498"/>
      <c r="BG26498"/>
    </row>
    <row r="26499" spans="11:59" x14ac:dyDescent="0.25">
      <c r="K26499" s="11"/>
      <c r="L26499" s="11"/>
      <c r="N26499" s="11"/>
      <c r="O26499" s="11"/>
      <c r="P26499" s="11"/>
      <c r="Q26499" s="11"/>
      <c r="R26499" s="11"/>
      <c r="S26499" s="11"/>
      <c r="T26499" s="11"/>
      <c r="U26499" s="11"/>
      <c r="V26499" s="11"/>
      <c r="W26499" s="11"/>
      <c r="X26499" s="11"/>
      <c r="Y26499" s="11"/>
      <c r="Z26499" s="11"/>
      <c r="BE26499"/>
      <c r="BF26499"/>
      <c r="BG26499"/>
    </row>
    <row r="26500" spans="11:59" x14ac:dyDescent="0.25">
      <c r="K26500" s="11"/>
      <c r="L26500" s="11"/>
      <c r="N26500" s="11"/>
      <c r="O26500" s="11"/>
      <c r="P26500" s="11"/>
      <c r="Q26500" s="11"/>
      <c r="R26500" s="11"/>
      <c r="S26500" s="11"/>
      <c r="T26500" s="11"/>
      <c r="U26500" s="11"/>
      <c r="V26500" s="11"/>
      <c r="W26500" s="11"/>
      <c r="X26500" s="11"/>
      <c r="Y26500" s="11"/>
      <c r="Z26500" s="11"/>
      <c r="BE26500"/>
      <c r="BF26500"/>
      <c r="BG26500"/>
    </row>
    <row r="26501" spans="11:59" x14ac:dyDescent="0.25">
      <c r="K26501" s="11"/>
      <c r="L26501" s="11"/>
      <c r="N26501" s="11"/>
      <c r="O26501" s="11"/>
      <c r="P26501" s="11"/>
      <c r="Q26501" s="11"/>
      <c r="R26501" s="11"/>
      <c r="S26501" s="11"/>
      <c r="T26501" s="11"/>
      <c r="U26501" s="11"/>
      <c r="V26501" s="11"/>
      <c r="W26501" s="11"/>
      <c r="X26501" s="11"/>
      <c r="Y26501" s="11"/>
      <c r="Z26501" s="11"/>
      <c r="BE26501"/>
      <c r="BF26501"/>
      <c r="BG26501"/>
    </row>
    <row r="26502" spans="11:59" x14ac:dyDescent="0.25">
      <c r="K26502" s="11"/>
      <c r="L26502" s="11"/>
      <c r="N26502" s="11"/>
      <c r="O26502" s="11"/>
      <c r="P26502" s="11"/>
      <c r="Q26502" s="11"/>
      <c r="R26502" s="11"/>
      <c r="S26502" s="11"/>
      <c r="T26502" s="11"/>
      <c r="U26502" s="11"/>
      <c r="V26502" s="11"/>
      <c r="W26502" s="11"/>
      <c r="X26502" s="11"/>
      <c r="Y26502" s="11"/>
      <c r="Z26502" s="11"/>
      <c r="BE26502"/>
      <c r="BF26502"/>
      <c r="BG26502"/>
    </row>
    <row r="26503" spans="11:59" x14ac:dyDescent="0.25">
      <c r="K26503" s="11"/>
      <c r="L26503" s="11"/>
      <c r="N26503" s="11"/>
      <c r="O26503" s="11"/>
      <c r="P26503" s="11"/>
      <c r="Q26503" s="11"/>
      <c r="R26503" s="11"/>
      <c r="S26503" s="11"/>
      <c r="T26503" s="11"/>
      <c r="U26503" s="11"/>
      <c r="V26503" s="11"/>
      <c r="W26503" s="11"/>
      <c r="X26503" s="11"/>
      <c r="Y26503" s="11"/>
      <c r="Z26503" s="11"/>
      <c r="BE26503"/>
      <c r="BF26503"/>
      <c r="BG26503"/>
    </row>
    <row r="26504" spans="11:59" x14ac:dyDescent="0.25">
      <c r="K26504" s="11"/>
      <c r="L26504" s="11"/>
      <c r="N26504" s="11"/>
      <c r="O26504" s="11"/>
      <c r="P26504" s="11"/>
      <c r="Q26504" s="11"/>
      <c r="R26504" s="11"/>
      <c r="S26504" s="11"/>
      <c r="T26504" s="11"/>
      <c r="U26504" s="11"/>
      <c r="V26504" s="11"/>
      <c r="W26504" s="11"/>
      <c r="X26504" s="11"/>
      <c r="Y26504" s="11"/>
      <c r="Z26504" s="11"/>
      <c r="BE26504"/>
      <c r="BF26504"/>
      <c r="BG26504"/>
    </row>
    <row r="26505" spans="11:59" x14ac:dyDescent="0.25">
      <c r="K26505" s="11"/>
      <c r="L26505" s="11"/>
      <c r="N26505" s="11"/>
      <c r="O26505" s="11"/>
      <c r="P26505" s="11"/>
      <c r="Q26505" s="11"/>
      <c r="R26505" s="11"/>
      <c r="S26505" s="11"/>
      <c r="T26505" s="11"/>
      <c r="U26505" s="11"/>
      <c r="V26505" s="11"/>
      <c r="W26505" s="11"/>
      <c r="X26505" s="11"/>
      <c r="Y26505" s="11"/>
      <c r="Z26505" s="11"/>
      <c r="BE26505"/>
      <c r="BF26505"/>
      <c r="BG26505"/>
    </row>
    <row r="26506" spans="11:59" x14ac:dyDescent="0.25">
      <c r="K26506" s="11"/>
      <c r="L26506" s="11"/>
      <c r="N26506" s="11"/>
      <c r="O26506" s="11"/>
      <c r="P26506" s="11"/>
      <c r="Q26506" s="11"/>
      <c r="R26506" s="11"/>
      <c r="S26506" s="11"/>
      <c r="T26506" s="11"/>
      <c r="U26506" s="11"/>
      <c r="V26506" s="11"/>
      <c r="W26506" s="11"/>
      <c r="X26506" s="11"/>
      <c r="Y26506" s="11"/>
      <c r="Z26506" s="11"/>
      <c r="BE26506"/>
      <c r="BF26506"/>
      <c r="BG26506"/>
    </row>
    <row r="26507" spans="11:59" x14ac:dyDescent="0.25">
      <c r="K26507" s="11"/>
      <c r="L26507" s="11"/>
      <c r="N26507" s="11"/>
      <c r="O26507" s="11"/>
      <c r="P26507" s="11"/>
      <c r="Q26507" s="11"/>
      <c r="R26507" s="11"/>
      <c r="S26507" s="11"/>
      <c r="T26507" s="11"/>
      <c r="U26507" s="11"/>
      <c r="V26507" s="11"/>
      <c r="W26507" s="11"/>
      <c r="X26507" s="11"/>
      <c r="Y26507" s="11"/>
      <c r="Z26507" s="11"/>
      <c r="BE26507"/>
      <c r="BF26507"/>
      <c r="BG26507"/>
    </row>
    <row r="26508" spans="11:59" x14ac:dyDescent="0.25">
      <c r="K26508" s="11"/>
      <c r="L26508" s="11"/>
      <c r="N26508" s="11"/>
      <c r="O26508" s="11"/>
      <c r="P26508" s="11"/>
      <c r="Q26508" s="11"/>
      <c r="R26508" s="11"/>
      <c r="S26508" s="11"/>
      <c r="T26508" s="11"/>
      <c r="U26508" s="11"/>
      <c r="V26508" s="11"/>
      <c r="W26508" s="11"/>
      <c r="X26508" s="11"/>
      <c r="Y26508" s="11"/>
      <c r="Z26508" s="11"/>
      <c r="BE26508"/>
      <c r="BF26508"/>
      <c r="BG26508"/>
    </row>
    <row r="26509" spans="11:59" x14ac:dyDescent="0.25">
      <c r="K26509" s="11"/>
      <c r="L26509" s="11"/>
      <c r="N26509" s="11"/>
      <c r="O26509" s="11"/>
      <c r="P26509" s="11"/>
      <c r="Q26509" s="11"/>
      <c r="R26509" s="11"/>
      <c r="S26509" s="11"/>
      <c r="T26509" s="11"/>
      <c r="U26509" s="11"/>
      <c r="V26509" s="11"/>
      <c r="W26509" s="11"/>
      <c r="X26509" s="11"/>
      <c r="Y26509" s="11"/>
      <c r="Z26509" s="11"/>
      <c r="BE26509"/>
      <c r="BF26509"/>
      <c r="BG26509"/>
    </row>
    <row r="26510" spans="11:59" x14ac:dyDescent="0.25">
      <c r="K26510" s="11"/>
      <c r="L26510" s="11"/>
      <c r="N26510" s="11"/>
      <c r="O26510" s="11"/>
      <c r="P26510" s="11"/>
      <c r="Q26510" s="11"/>
      <c r="R26510" s="11"/>
      <c r="S26510" s="11"/>
      <c r="T26510" s="11"/>
      <c r="U26510" s="11"/>
      <c r="V26510" s="11"/>
      <c r="W26510" s="11"/>
      <c r="X26510" s="11"/>
      <c r="Y26510" s="11"/>
      <c r="Z26510" s="11"/>
      <c r="BE26510"/>
      <c r="BF26510"/>
      <c r="BG26510"/>
    </row>
    <row r="26511" spans="11:59" x14ac:dyDescent="0.25">
      <c r="K26511" s="11"/>
      <c r="L26511" s="11"/>
      <c r="N26511" s="11"/>
      <c r="O26511" s="11"/>
      <c r="P26511" s="11"/>
      <c r="Q26511" s="11"/>
      <c r="R26511" s="11"/>
      <c r="S26511" s="11"/>
      <c r="T26511" s="11"/>
      <c r="U26511" s="11"/>
      <c r="V26511" s="11"/>
      <c r="W26511" s="11"/>
      <c r="X26511" s="11"/>
      <c r="Y26511" s="11"/>
      <c r="Z26511" s="11"/>
      <c r="BE26511"/>
      <c r="BF26511"/>
      <c r="BG26511"/>
    </row>
    <row r="26512" spans="11:59" x14ac:dyDescent="0.25">
      <c r="K26512" s="11"/>
      <c r="L26512" s="11"/>
      <c r="N26512" s="11"/>
      <c r="O26512" s="11"/>
      <c r="P26512" s="11"/>
      <c r="Q26512" s="11"/>
      <c r="R26512" s="11"/>
      <c r="S26512" s="11"/>
      <c r="T26512" s="11"/>
      <c r="U26512" s="11"/>
      <c r="V26512" s="11"/>
      <c r="W26512" s="11"/>
      <c r="X26512" s="11"/>
      <c r="Y26512" s="11"/>
      <c r="Z26512" s="11"/>
      <c r="BE26512"/>
      <c r="BF26512"/>
      <c r="BG26512"/>
    </row>
    <row r="26513" spans="11:59" x14ac:dyDescent="0.25">
      <c r="K26513" s="11"/>
      <c r="L26513" s="11"/>
      <c r="N26513" s="11"/>
      <c r="O26513" s="11"/>
      <c r="P26513" s="11"/>
      <c r="Q26513" s="11"/>
      <c r="R26513" s="11"/>
      <c r="S26513" s="11"/>
      <c r="T26513" s="11"/>
      <c r="U26513" s="11"/>
      <c r="V26513" s="11"/>
      <c r="W26513" s="11"/>
      <c r="X26513" s="11"/>
      <c r="Y26513" s="11"/>
      <c r="Z26513" s="11"/>
      <c r="BE26513"/>
      <c r="BF26513"/>
      <c r="BG26513"/>
    </row>
    <row r="26514" spans="11:59" x14ac:dyDescent="0.25">
      <c r="K26514" s="11"/>
      <c r="L26514" s="11"/>
      <c r="N26514" s="11"/>
      <c r="O26514" s="11"/>
      <c r="P26514" s="11"/>
      <c r="Q26514" s="11"/>
      <c r="R26514" s="11"/>
      <c r="S26514" s="11"/>
      <c r="T26514" s="11"/>
      <c r="U26514" s="11"/>
      <c r="V26514" s="11"/>
      <c r="W26514" s="11"/>
      <c r="X26514" s="11"/>
      <c r="Y26514" s="11"/>
      <c r="Z26514" s="11"/>
      <c r="BE26514"/>
      <c r="BF26514"/>
      <c r="BG26514"/>
    </row>
    <row r="26515" spans="11:59" x14ac:dyDescent="0.25">
      <c r="K26515" s="11"/>
      <c r="L26515" s="11"/>
      <c r="N26515" s="11"/>
      <c r="O26515" s="11"/>
      <c r="P26515" s="11"/>
      <c r="Q26515" s="11"/>
      <c r="R26515" s="11"/>
      <c r="S26515" s="11"/>
      <c r="T26515" s="11"/>
      <c r="U26515" s="11"/>
      <c r="V26515" s="11"/>
      <c r="W26515" s="11"/>
      <c r="X26515" s="11"/>
      <c r="Y26515" s="11"/>
      <c r="Z26515" s="11"/>
      <c r="BE26515"/>
      <c r="BF26515"/>
      <c r="BG26515"/>
    </row>
    <row r="26516" spans="11:59" x14ac:dyDescent="0.25">
      <c r="K26516" s="11"/>
      <c r="L26516" s="11"/>
      <c r="N26516" s="11"/>
      <c r="O26516" s="11"/>
      <c r="P26516" s="11"/>
      <c r="Q26516" s="11"/>
      <c r="R26516" s="11"/>
      <c r="S26516" s="11"/>
      <c r="T26516" s="11"/>
      <c r="U26516" s="11"/>
      <c r="V26516" s="11"/>
      <c r="W26516" s="11"/>
      <c r="X26516" s="11"/>
      <c r="Y26516" s="11"/>
      <c r="Z26516" s="11"/>
      <c r="BE26516"/>
      <c r="BF26516"/>
      <c r="BG26516"/>
    </row>
    <row r="26517" spans="11:59" x14ac:dyDescent="0.25">
      <c r="K26517" s="11"/>
      <c r="L26517" s="11"/>
      <c r="N26517" s="11"/>
      <c r="O26517" s="11"/>
      <c r="P26517" s="11"/>
      <c r="Q26517" s="11"/>
      <c r="R26517" s="11"/>
      <c r="S26517" s="11"/>
      <c r="T26517" s="11"/>
      <c r="U26517" s="11"/>
      <c r="V26517" s="11"/>
      <c r="W26517" s="11"/>
      <c r="X26517" s="11"/>
      <c r="Y26517" s="11"/>
      <c r="Z26517" s="11"/>
      <c r="BE26517"/>
      <c r="BF26517"/>
      <c r="BG26517"/>
    </row>
    <row r="26518" spans="11:59" x14ac:dyDescent="0.25">
      <c r="K26518" s="11"/>
      <c r="L26518" s="11"/>
      <c r="N26518" s="11"/>
      <c r="O26518" s="11"/>
      <c r="P26518" s="11"/>
      <c r="Q26518" s="11"/>
      <c r="R26518" s="11"/>
      <c r="S26518" s="11"/>
      <c r="T26518" s="11"/>
      <c r="U26518" s="11"/>
      <c r="V26518" s="11"/>
      <c r="W26518" s="11"/>
      <c r="X26518" s="11"/>
      <c r="Y26518" s="11"/>
      <c r="Z26518" s="11"/>
      <c r="BE26518"/>
      <c r="BF26518"/>
      <c r="BG26518"/>
    </row>
    <row r="26519" spans="11:59" x14ac:dyDescent="0.25">
      <c r="K26519" s="11"/>
      <c r="L26519" s="11"/>
      <c r="N26519" s="11"/>
      <c r="O26519" s="11"/>
      <c r="P26519" s="11"/>
      <c r="Q26519" s="11"/>
      <c r="R26519" s="11"/>
      <c r="S26519" s="11"/>
      <c r="T26519" s="11"/>
      <c r="U26519" s="11"/>
      <c r="V26519" s="11"/>
      <c r="W26519" s="11"/>
      <c r="X26519" s="11"/>
      <c r="Y26519" s="11"/>
      <c r="Z26519" s="11"/>
      <c r="BE26519"/>
      <c r="BF26519"/>
      <c r="BG26519"/>
    </row>
    <row r="26520" spans="11:59" x14ac:dyDescent="0.25">
      <c r="K26520" s="11"/>
      <c r="L26520" s="11"/>
      <c r="N26520" s="11"/>
      <c r="O26520" s="11"/>
      <c r="P26520" s="11"/>
      <c r="Q26520" s="11"/>
      <c r="R26520" s="11"/>
      <c r="S26520" s="11"/>
      <c r="T26520" s="11"/>
      <c r="U26520" s="11"/>
      <c r="V26520" s="11"/>
      <c r="W26520" s="11"/>
      <c r="X26520" s="11"/>
      <c r="Y26520" s="11"/>
      <c r="Z26520" s="11"/>
      <c r="BE26520"/>
      <c r="BF26520"/>
      <c r="BG26520"/>
    </row>
    <row r="26521" spans="11:59" x14ac:dyDescent="0.25">
      <c r="K26521" s="11"/>
      <c r="L26521" s="11"/>
      <c r="N26521" s="11"/>
      <c r="O26521" s="11"/>
      <c r="P26521" s="11"/>
      <c r="Q26521" s="11"/>
      <c r="R26521" s="11"/>
      <c r="S26521" s="11"/>
      <c r="T26521" s="11"/>
      <c r="U26521" s="11"/>
      <c r="V26521" s="11"/>
      <c r="W26521" s="11"/>
      <c r="X26521" s="11"/>
      <c r="Y26521" s="11"/>
      <c r="Z26521" s="11"/>
      <c r="BE26521"/>
      <c r="BF26521"/>
      <c r="BG26521"/>
    </row>
    <row r="26522" spans="11:59" x14ac:dyDescent="0.25">
      <c r="K26522" s="11"/>
      <c r="L26522" s="11"/>
      <c r="N26522" s="11"/>
      <c r="O26522" s="11"/>
      <c r="P26522" s="11"/>
      <c r="Q26522" s="11"/>
      <c r="R26522" s="11"/>
      <c r="S26522" s="11"/>
      <c r="T26522" s="11"/>
      <c r="U26522" s="11"/>
      <c r="V26522" s="11"/>
      <c r="W26522" s="11"/>
      <c r="X26522" s="11"/>
      <c r="Y26522" s="11"/>
      <c r="Z26522" s="11"/>
      <c r="BE26522"/>
      <c r="BF26522"/>
      <c r="BG26522"/>
    </row>
    <row r="26523" spans="11:59" x14ac:dyDescent="0.25">
      <c r="K26523" s="11"/>
      <c r="L26523" s="11"/>
      <c r="N26523" s="11"/>
      <c r="O26523" s="11"/>
      <c r="P26523" s="11"/>
      <c r="Q26523" s="11"/>
      <c r="R26523" s="11"/>
      <c r="S26523" s="11"/>
      <c r="T26523" s="11"/>
      <c r="U26523" s="11"/>
      <c r="V26523" s="11"/>
      <c r="W26523" s="11"/>
      <c r="X26523" s="11"/>
      <c r="Y26523" s="11"/>
      <c r="Z26523" s="11"/>
      <c r="BE26523"/>
      <c r="BF26523"/>
      <c r="BG26523"/>
    </row>
    <row r="26524" spans="11:59" x14ac:dyDescent="0.25">
      <c r="K26524" s="11"/>
      <c r="L26524" s="11"/>
      <c r="N26524" s="11"/>
      <c r="O26524" s="11"/>
      <c r="P26524" s="11"/>
      <c r="Q26524" s="11"/>
      <c r="R26524" s="11"/>
      <c r="S26524" s="11"/>
      <c r="T26524" s="11"/>
      <c r="U26524" s="11"/>
      <c r="V26524" s="11"/>
      <c r="W26524" s="11"/>
      <c r="X26524" s="11"/>
      <c r="Y26524" s="11"/>
      <c r="Z26524" s="11"/>
      <c r="BE26524"/>
      <c r="BF26524"/>
      <c r="BG26524"/>
    </row>
    <row r="26525" spans="11:59" x14ac:dyDescent="0.25">
      <c r="K26525" s="11"/>
      <c r="L26525" s="11"/>
      <c r="N26525" s="11"/>
      <c r="O26525" s="11"/>
      <c r="P26525" s="11"/>
      <c r="Q26525" s="11"/>
      <c r="R26525" s="11"/>
      <c r="S26525" s="11"/>
      <c r="T26525" s="11"/>
      <c r="U26525" s="11"/>
      <c r="V26525" s="11"/>
      <c r="W26525" s="11"/>
      <c r="X26525" s="11"/>
      <c r="Y26525" s="11"/>
      <c r="Z26525" s="11"/>
      <c r="BE26525"/>
      <c r="BF26525"/>
      <c r="BG26525"/>
    </row>
    <row r="26526" spans="11:59" x14ac:dyDescent="0.25">
      <c r="K26526" s="11"/>
      <c r="L26526" s="11"/>
      <c r="N26526" s="11"/>
      <c r="O26526" s="11"/>
      <c r="P26526" s="11"/>
      <c r="Q26526" s="11"/>
      <c r="R26526" s="11"/>
      <c r="S26526" s="11"/>
      <c r="T26526" s="11"/>
      <c r="U26526" s="11"/>
      <c r="V26526" s="11"/>
      <c r="W26526" s="11"/>
      <c r="X26526" s="11"/>
      <c r="Y26526" s="11"/>
      <c r="Z26526" s="11"/>
      <c r="BE26526"/>
      <c r="BF26526"/>
      <c r="BG26526"/>
    </row>
    <row r="26527" spans="11:59" x14ac:dyDescent="0.25">
      <c r="K26527" s="11"/>
      <c r="L26527" s="11"/>
      <c r="N26527" s="11"/>
      <c r="O26527" s="11"/>
      <c r="P26527" s="11"/>
      <c r="Q26527" s="11"/>
      <c r="R26527" s="11"/>
      <c r="S26527" s="11"/>
      <c r="T26527" s="11"/>
      <c r="U26527" s="11"/>
      <c r="V26527" s="11"/>
      <c r="W26527" s="11"/>
      <c r="X26527" s="11"/>
      <c r="Y26527" s="11"/>
      <c r="Z26527" s="11"/>
      <c r="BE26527"/>
      <c r="BF26527"/>
      <c r="BG26527"/>
    </row>
    <row r="26528" spans="11:59" x14ac:dyDescent="0.25">
      <c r="K26528" s="11"/>
      <c r="L26528" s="11"/>
      <c r="N26528" s="11"/>
      <c r="O26528" s="11"/>
      <c r="P26528" s="11"/>
      <c r="Q26528" s="11"/>
      <c r="R26528" s="11"/>
      <c r="S26528" s="11"/>
      <c r="T26528" s="11"/>
      <c r="U26528" s="11"/>
      <c r="V26528" s="11"/>
      <c r="W26528" s="11"/>
      <c r="X26528" s="11"/>
      <c r="Y26528" s="11"/>
      <c r="Z26528" s="11"/>
      <c r="BE26528"/>
      <c r="BF26528"/>
      <c r="BG26528"/>
    </row>
    <row r="26529" spans="11:59" x14ac:dyDescent="0.25">
      <c r="K26529" s="11"/>
      <c r="L26529" s="11"/>
      <c r="N26529" s="11"/>
      <c r="O26529" s="11"/>
      <c r="P26529" s="11"/>
      <c r="Q26529" s="11"/>
      <c r="R26529" s="11"/>
      <c r="S26529" s="11"/>
      <c r="T26529" s="11"/>
      <c r="U26529" s="11"/>
      <c r="V26529" s="11"/>
      <c r="W26529" s="11"/>
      <c r="X26529" s="11"/>
      <c r="Y26529" s="11"/>
      <c r="Z26529" s="11"/>
      <c r="BE26529"/>
      <c r="BF26529"/>
      <c r="BG26529"/>
    </row>
    <row r="26530" spans="11:59" x14ac:dyDescent="0.25">
      <c r="K26530" s="11"/>
      <c r="L26530" s="11"/>
      <c r="N26530" s="11"/>
      <c r="O26530" s="11"/>
      <c r="P26530" s="11"/>
      <c r="Q26530" s="11"/>
      <c r="R26530" s="11"/>
      <c r="S26530" s="11"/>
      <c r="T26530" s="11"/>
      <c r="U26530" s="11"/>
      <c r="V26530" s="11"/>
      <c r="W26530" s="11"/>
      <c r="X26530" s="11"/>
      <c r="Y26530" s="11"/>
      <c r="Z26530" s="11"/>
      <c r="BE26530"/>
      <c r="BF26530"/>
      <c r="BG26530"/>
    </row>
    <row r="26531" spans="11:59" x14ac:dyDescent="0.25">
      <c r="K26531" s="11"/>
      <c r="L26531" s="11"/>
      <c r="N26531" s="11"/>
      <c r="O26531" s="11"/>
      <c r="P26531" s="11"/>
      <c r="Q26531" s="11"/>
      <c r="R26531" s="11"/>
      <c r="S26531" s="11"/>
      <c r="T26531" s="11"/>
      <c r="U26531" s="11"/>
      <c r="V26531" s="11"/>
      <c r="W26531" s="11"/>
      <c r="X26531" s="11"/>
      <c r="Y26531" s="11"/>
      <c r="Z26531" s="11"/>
      <c r="BE26531"/>
      <c r="BF26531"/>
      <c r="BG26531"/>
    </row>
    <row r="26532" spans="11:59" x14ac:dyDescent="0.25">
      <c r="K26532" s="11"/>
      <c r="L26532" s="11"/>
      <c r="N26532" s="11"/>
      <c r="O26532" s="11"/>
      <c r="P26532" s="11"/>
      <c r="Q26532" s="11"/>
      <c r="R26532" s="11"/>
      <c r="S26532" s="11"/>
      <c r="T26532" s="11"/>
      <c r="U26532" s="11"/>
      <c r="V26532" s="11"/>
      <c r="W26532" s="11"/>
      <c r="X26532" s="11"/>
      <c r="Y26532" s="11"/>
      <c r="Z26532" s="11"/>
      <c r="BE26532"/>
      <c r="BF26532"/>
      <c r="BG26532"/>
    </row>
    <row r="26533" spans="11:59" x14ac:dyDescent="0.25">
      <c r="K26533" s="11"/>
      <c r="L26533" s="11"/>
      <c r="N26533" s="11"/>
      <c r="O26533" s="11"/>
      <c r="P26533" s="11"/>
      <c r="Q26533" s="11"/>
      <c r="R26533" s="11"/>
      <c r="S26533" s="11"/>
      <c r="T26533" s="11"/>
      <c r="U26533" s="11"/>
      <c r="V26533" s="11"/>
      <c r="W26533" s="11"/>
      <c r="X26533" s="11"/>
      <c r="Y26533" s="11"/>
      <c r="Z26533" s="11"/>
      <c r="BE26533"/>
      <c r="BF26533"/>
      <c r="BG26533"/>
    </row>
    <row r="26534" spans="11:59" x14ac:dyDescent="0.25">
      <c r="K26534" s="11"/>
      <c r="L26534" s="11"/>
      <c r="N26534" s="11"/>
      <c r="O26534" s="11"/>
      <c r="P26534" s="11"/>
      <c r="Q26534" s="11"/>
      <c r="R26534" s="11"/>
      <c r="S26534" s="11"/>
      <c r="T26534" s="11"/>
      <c r="U26534" s="11"/>
      <c r="V26534" s="11"/>
      <c r="W26534" s="11"/>
      <c r="X26534" s="11"/>
      <c r="Y26534" s="11"/>
      <c r="Z26534" s="11"/>
      <c r="BE26534"/>
      <c r="BF26534"/>
      <c r="BG26534"/>
    </row>
    <row r="26535" spans="11:59" x14ac:dyDescent="0.25">
      <c r="K26535" s="11"/>
      <c r="L26535" s="11"/>
      <c r="N26535" s="11"/>
      <c r="O26535" s="11"/>
      <c r="P26535" s="11"/>
      <c r="Q26535" s="11"/>
      <c r="R26535" s="11"/>
      <c r="S26535" s="11"/>
      <c r="T26535" s="11"/>
      <c r="U26535" s="11"/>
      <c r="V26535" s="11"/>
      <c r="W26535" s="11"/>
      <c r="X26535" s="11"/>
      <c r="Y26535" s="11"/>
      <c r="Z26535" s="11"/>
      <c r="BE26535"/>
      <c r="BF26535"/>
      <c r="BG26535"/>
    </row>
    <row r="26536" spans="11:59" x14ac:dyDescent="0.25">
      <c r="K26536" s="11"/>
      <c r="L26536" s="11"/>
      <c r="N26536" s="11"/>
      <c r="O26536" s="11"/>
      <c r="P26536" s="11"/>
      <c r="Q26536" s="11"/>
      <c r="R26536" s="11"/>
      <c r="S26536" s="11"/>
      <c r="T26536" s="11"/>
      <c r="U26536" s="11"/>
      <c r="V26536" s="11"/>
      <c r="W26536" s="11"/>
      <c r="X26536" s="11"/>
      <c r="Y26536" s="11"/>
      <c r="Z26536" s="11"/>
      <c r="BE26536"/>
      <c r="BF26536"/>
      <c r="BG26536"/>
    </row>
    <row r="26537" spans="11:59" x14ac:dyDescent="0.25">
      <c r="K26537" s="11"/>
      <c r="L26537" s="11"/>
      <c r="N26537" s="11"/>
      <c r="O26537" s="11"/>
      <c r="P26537" s="11"/>
      <c r="Q26537" s="11"/>
      <c r="R26537" s="11"/>
      <c r="S26537" s="11"/>
      <c r="T26537" s="11"/>
      <c r="U26537" s="11"/>
      <c r="V26537" s="11"/>
      <c r="W26537" s="11"/>
      <c r="X26537" s="11"/>
      <c r="Y26537" s="11"/>
      <c r="Z26537" s="11"/>
      <c r="BE26537"/>
      <c r="BF26537"/>
      <c r="BG26537"/>
    </row>
    <row r="26538" spans="11:59" x14ac:dyDescent="0.25">
      <c r="K26538" s="11"/>
      <c r="L26538" s="11"/>
      <c r="N26538" s="11"/>
      <c r="O26538" s="11"/>
      <c r="P26538" s="11"/>
      <c r="Q26538" s="11"/>
      <c r="R26538" s="11"/>
      <c r="S26538" s="11"/>
      <c r="T26538" s="11"/>
      <c r="U26538" s="11"/>
      <c r="V26538" s="11"/>
      <c r="W26538" s="11"/>
      <c r="X26538" s="11"/>
      <c r="Y26538" s="11"/>
      <c r="Z26538" s="11"/>
      <c r="BE26538"/>
      <c r="BF26538"/>
      <c r="BG26538"/>
    </row>
    <row r="26539" spans="11:59" x14ac:dyDescent="0.25">
      <c r="K26539" s="11"/>
      <c r="L26539" s="11"/>
      <c r="N26539" s="11"/>
      <c r="O26539" s="11"/>
      <c r="P26539" s="11"/>
      <c r="Q26539" s="11"/>
      <c r="R26539" s="11"/>
      <c r="S26539" s="11"/>
      <c r="T26539" s="11"/>
      <c r="U26539" s="11"/>
      <c r="V26539" s="11"/>
      <c r="W26539" s="11"/>
      <c r="X26539" s="11"/>
      <c r="Y26539" s="11"/>
      <c r="Z26539" s="11"/>
      <c r="BE26539"/>
      <c r="BF26539"/>
      <c r="BG26539"/>
    </row>
    <row r="26540" spans="11:59" x14ac:dyDescent="0.25">
      <c r="K26540" s="11"/>
      <c r="L26540" s="11"/>
      <c r="N26540" s="11"/>
      <c r="O26540" s="11"/>
      <c r="P26540" s="11"/>
      <c r="Q26540" s="11"/>
      <c r="R26540" s="11"/>
      <c r="S26540" s="11"/>
      <c r="T26540" s="11"/>
      <c r="U26540" s="11"/>
      <c r="V26540" s="11"/>
      <c r="W26540" s="11"/>
      <c r="X26540" s="11"/>
      <c r="Y26540" s="11"/>
      <c r="Z26540" s="11"/>
      <c r="BE26540"/>
      <c r="BF26540"/>
      <c r="BG26540"/>
    </row>
    <row r="26541" spans="11:59" x14ac:dyDescent="0.25">
      <c r="K26541" s="11"/>
      <c r="L26541" s="11"/>
      <c r="N26541" s="11"/>
      <c r="O26541" s="11"/>
      <c r="P26541" s="11"/>
      <c r="Q26541" s="11"/>
      <c r="R26541" s="11"/>
      <c r="S26541" s="11"/>
      <c r="T26541" s="11"/>
      <c r="U26541" s="11"/>
      <c r="V26541" s="11"/>
      <c r="W26541" s="11"/>
      <c r="X26541" s="11"/>
      <c r="Y26541" s="11"/>
      <c r="Z26541" s="11"/>
      <c r="BE26541"/>
      <c r="BF26541"/>
      <c r="BG26541"/>
    </row>
    <row r="26542" spans="11:59" x14ac:dyDescent="0.25">
      <c r="K26542" s="11"/>
      <c r="L26542" s="11"/>
      <c r="N26542" s="11"/>
      <c r="O26542" s="11"/>
      <c r="P26542" s="11"/>
      <c r="Q26542" s="11"/>
      <c r="R26542" s="11"/>
      <c r="S26542" s="11"/>
      <c r="T26542" s="11"/>
      <c r="U26542" s="11"/>
      <c r="V26542" s="11"/>
      <c r="W26542" s="11"/>
      <c r="X26542" s="11"/>
      <c r="Y26542" s="11"/>
      <c r="Z26542" s="11"/>
      <c r="BE26542"/>
      <c r="BF26542"/>
      <c r="BG26542"/>
    </row>
    <row r="26543" spans="11:59" x14ac:dyDescent="0.25">
      <c r="K26543" s="11"/>
      <c r="L26543" s="11"/>
      <c r="N26543" s="11"/>
      <c r="O26543" s="11"/>
      <c r="P26543" s="11"/>
      <c r="Q26543" s="11"/>
      <c r="R26543" s="11"/>
      <c r="S26543" s="11"/>
      <c r="T26543" s="11"/>
      <c r="U26543" s="11"/>
      <c r="V26543" s="11"/>
      <c r="W26543" s="11"/>
      <c r="X26543" s="11"/>
      <c r="Y26543" s="11"/>
      <c r="Z26543" s="11"/>
      <c r="BE26543"/>
      <c r="BF26543"/>
      <c r="BG26543"/>
    </row>
    <row r="26544" spans="11:59" x14ac:dyDescent="0.25">
      <c r="K26544" s="11"/>
      <c r="L26544" s="11"/>
      <c r="N26544" s="11"/>
      <c r="O26544" s="11"/>
      <c r="P26544" s="11"/>
      <c r="Q26544" s="11"/>
      <c r="R26544" s="11"/>
      <c r="S26544" s="11"/>
      <c r="T26544" s="11"/>
      <c r="U26544" s="11"/>
      <c r="V26544" s="11"/>
      <c r="W26544" s="11"/>
      <c r="X26544" s="11"/>
      <c r="Y26544" s="11"/>
      <c r="Z26544" s="11"/>
      <c r="BE26544"/>
      <c r="BF26544"/>
      <c r="BG26544"/>
    </row>
    <row r="26545" spans="11:59" x14ac:dyDescent="0.25">
      <c r="K26545" s="11"/>
      <c r="L26545" s="11"/>
      <c r="N26545" s="11"/>
      <c r="O26545" s="11"/>
      <c r="P26545" s="11"/>
      <c r="Q26545" s="11"/>
      <c r="R26545" s="11"/>
      <c r="S26545" s="11"/>
      <c r="T26545" s="11"/>
      <c r="U26545" s="11"/>
      <c r="V26545" s="11"/>
      <c r="W26545" s="11"/>
      <c r="X26545" s="11"/>
      <c r="Y26545" s="11"/>
      <c r="Z26545" s="11"/>
      <c r="BE26545"/>
      <c r="BF26545"/>
      <c r="BG26545"/>
    </row>
    <row r="26546" spans="11:59" x14ac:dyDescent="0.25">
      <c r="K26546" s="11"/>
      <c r="L26546" s="11"/>
      <c r="N26546" s="11"/>
      <c r="O26546" s="11"/>
      <c r="P26546" s="11"/>
      <c r="Q26546" s="11"/>
      <c r="R26546" s="11"/>
      <c r="S26546" s="11"/>
      <c r="T26546" s="11"/>
      <c r="U26546" s="11"/>
      <c r="V26546" s="11"/>
      <c r="W26546" s="11"/>
      <c r="X26546" s="11"/>
      <c r="Y26546" s="11"/>
      <c r="Z26546" s="11"/>
      <c r="BE26546"/>
      <c r="BF26546"/>
      <c r="BG26546"/>
    </row>
    <row r="26547" spans="11:59" x14ac:dyDescent="0.25">
      <c r="K26547" s="11"/>
      <c r="L26547" s="11"/>
      <c r="N26547" s="11"/>
      <c r="O26547" s="11"/>
      <c r="P26547" s="11"/>
      <c r="Q26547" s="11"/>
      <c r="R26547" s="11"/>
      <c r="S26547" s="11"/>
      <c r="T26547" s="11"/>
      <c r="U26547" s="11"/>
      <c r="V26547" s="11"/>
      <c r="W26547" s="11"/>
      <c r="X26547" s="11"/>
      <c r="Y26547" s="11"/>
      <c r="Z26547" s="11"/>
      <c r="BE26547"/>
      <c r="BF26547"/>
      <c r="BG26547"/>
    </row>
    <row r="26548" spans="11:59" x14ac:dyDescent="0.25">
      <c r="K26548" s="11"/>
      <c r="L26548" s="11"/>
      <c r="N26548" s="11"/>
      <c r="O26548" s="11"/>
      <c r="P26548" s="11"/>
      <c r="Q26548" s="11"/>
      <c r="R26548" s="11"/>
      <c r="S26548" s="11"/>
      <c r="T26548" s="11"/>
      <c r="U26548" s="11"/>
      <c r="V26548" s="11"/>
      <c r="W26548" s="11"/>
      <c r="X26548" s="11"/>
      <c r="Y26548" s="11"/>
      <c r="Z26548" s="11"/>
      <c r="BE26548"/>
      <c r="BF26548"/>
      <c r="BG26548"/>
    </row>
    <row r="26549" spans="11:59" x14ac:dyDescent="0.25">
      <c r="K26549" s="11"/>
      <c r="L26549" s="11"/>
      <c r="N26549" s="11"/>
      <c r="O26549" s="11"/>
      <c r="P26549" s="11"/>
      <c r="Q26549" s="11"/>
      <c r="R26549" s="11"/>
      <c r="S26549" s="11"/>
      <c r="T26549" s="11"/>
      <c r="U26549" s="11"/>
      <c r="V26549" s="11"/>
      <c r="W26549" s="11"/>
      <c r="X26549" s="11"/>
      <c r="Y26549" s="11"/>
      <c r="Z26549" s="11"/>
      <c r="BE26549"/>
      <c r="BF26549"/>
      <c r="BG26549"/>
    </row>
    <row r="26550" spans="11:59" x14ac:dyDescent="0.25">
      <c r="K26550" s="11"/>
      <c r="L26550" s="11"/>
      <c r="N26550" s="11"/>
      <c r="O26550" s="11"/>
      <c r="P26550" s="11"/>
      <c r="Q26550" s="11"/>
      <c r="R26550" s="11"/>
      <c r="S26550" s="11"/>
      <c r="T26550" s="11"/>
      <c r="U26550" s="11"/>
      <c r="V26550" s="11"/>
      <c r="W26550" s="11"/>
      <c r="X26550" s="11"/>
      <c r="Y26550" s="11"/>
      <c r="Z26550" s="11"/>
      <c r="BE26550"/>
      <c r="BF26550"/>
      <c r="BG26550"/>
    </row>
    <row r="26551" spans="11:59" x14ac:dyDescent="0.25">
      <c r="K26551" s="11"/>
      <c r="L26551" s="11"/>
      <c r="N26551" s="11"/>
      <c r="O26551" s="11"/>
      <c r="P26551" s="11"/>
      <c r="Q26551" s="11"/>
      <c r="R26551" s="11"/>
      <c r="S26551" s="11"/>
      <c r="T26551" s="11"/>
      <c r="U26551" s="11"/>
      <c r="V26551" s="11"/>
      <c r="W26551" s="11"/>
      <c r="X26551" s="11"/>
      <c r="Y26551" s="11"/>
      <c r="Z26551" s="11"/>
      <c r="BE26551"/>
      <c r="BF26551"/>
      <c r="BG26551"/>
    </row>
    <row r="26552" spans="11:59" x14ac:dyDescent="0.25">
      <c r="K26552" s="11"/>
      <c r="L26552" s="11"/>
      <c r="N26552" s="11"/>
      <c r="O26552" s="11"/>
      <c r="P26552" s="11"/>
      <c r="Q26552" s="11"/>
      <c r="R26552" s="11"/>
      <c r="S26552" s="11"/>
      <c r="T26552" s="11"/>
      <c r="U26552" s="11"/>
      <c r="V26552" s="11"/>
      <c r="W26552" s="11"/>
      <c r="X26552" s="11"/>
      <c r="Y26552" s="11"/>
      <c r="Z26552" s="11"/>
      <c r="BE26552"/>
      <c r="BF26552"/>
      <c r="BG26552"/>
    </row>
    <row r="26553" spans="11:59" x14ac:dyDescent="0.25">
      <c r="K26553" s="11"/>
      <c r="L26553" s="11"/>
      <c r="N26553" s="11"/>
      <c r="O26553" s="11"/>
      <c r="P26553" s="11"/>
      <c r="Q26553" s="11"/>
      <c r="R26553" s="11"/>
      <c r="S26553" s="11"/>
      <c r="T26553" s="11"/>
      <c r="U26553" s="11"/>
      <c r="V26553" s="11"/>
      <c r="W26553" s="11"/>
      <c r="X26553" s="11"/>
      <c r="Y26553" s="11"/>
      <c r="Z26553" s="11"/>
      <c r="BE26553"/>
      <c r="BF26553"/>
      <c r="BG26553"/>
    </row>
    <row r="26554" spans="11:59" x14ac:dyDescent="0.25">
      <c r="K26554" s="11"/>
      <c r="L26554" s="11"/>
      <c r="N26554" s="11"/>
      <c r="O26554" s="11"/>
      <c r="P26554" s="11"/>
      <c r="Q26554" s="11"/>
      <c r="R26554" s="11"/>
      <c r="S26554" s="11"/>
      <c r="T26554" s="11"/>
      <c r="U26554" s="11"/>
      <c r="V26554" s="11"/>
      <c r="W26554" s="11"/>
      <c r="X26554" s="11"/>
      <c r="Y26554" s="11"/>
      <c r="Z26554" s="11"/>
      <c r="BE26554"/>
      <c r="BF26554"/>
      <c r="BG26554"/>
    </row>
    <row r="26555" spans="11:59" x14ac:dyDescent="0.25">
      <c r="K26555" s="11"/>
      <c r="L26555" s="11"/>
      <c r="N26555" s="11"/>
      <c r="O26555" s="11"/>
      <c r="P26555" s="11"/>
      <c r="Q26555" s="11"/>
      <c r="R26555" s="11"/>
      <c r="S26555" s="11"/>
      <c r="T26555" s="11"/>
      <c r="U26555" s="11"/>
      <c r="V26555" s="11"/>
      <c r="W26555" s="11"/>
      <c r="X26555" s="11"/>
      <c r="Y26555" s="11"/>
      <c r="Z26555" s="11"/>
      <c r="BE26555"/>
      <c r="BF26555"/>
      <c r="BG26555"/>
    </row>
    <row r="26556" spans="11:59" x14ac:dyDescent="0.25">
      <c r="K26556" s="11"/>
      <c r="L26556" s="11"/>
      <c r="N26556" s="11"/>
      <c r="O26556" s="11"/>
      <c r="P26556" s="11"/>
      <c r="Q26556" s="11"/>
      <c r="R26556" s="11"/>
      <c r="S26556" s="11"/>
      <c r="T26556" s="11"/>
      <c r="U26556" s="11"/>
      <c r="V26556" s="11"/>
      <c r="W26556" s="11"/>
      <c r="X26556" s="11"/>
      <c r="Y26556" s="11"/>
      <c r="Z26556" s="11"/>
      <c r="BE26556"/>
      <c r="BF26556"/>
      <c r="BG26556"/>
    </row>
    <row r="26557" spans="11:59" x14ac:dyDescent="0.25">
      <c r="K26557" s="11"/>
      <c r="L26557" s="11"/>
      <c r="N26557" s="11"/>
      <c r="O26557" s="11"/>
      <c r="P26557" s="11"/>
      <c r="Q26557" s="11"/>
      <c r="R26557" s="11"/>
      <c r="S26557" s="11"/>
      <c r="T26557" s="11"/>
      <c r="U26557" s="11"/>
      <c r="V26557" s="11"/>
      <c r="W26557" s="11"/>
      <c r="X26557" s="11"/>
      <c r="Y26557" s="11"/>
      <c r="Z26557" s="11"/>
      <c r="BE26557"/>
      <c r="BF26557"/>
      <c r="BG26557"/>
    </row>
    <row r="26558" spans="11:59" x14ac:dyDescent="0.25">
      <c r="K26558" s="11"/>
      <c r="L26558" s="11"/>
      <c r="N26558" s="11"/>
      <c r="O26558" s="11"/>
      <c r="P26558" s="11"/>
      <c r="Q26558" s="11"/>
      <c r="R26558" s="11"/>
      <c r="S26558" s="11"/>
      <c r="T26558" s="11"/>
      <c r="U26558" s="11"/>
      <c r="V26558" s="11"/>
      <c r="W26558" s="11"/>
      <c r="X26558" s="11"/>
      <c r="Y26558" s="11"/>
      <c r="Z26558" s="11"/>
      <c r="BE26558"/>
      <c r="BF26558"/>
      <c r="BG26558"/>
    </row>
    <row r="26559" spans="11:59" x14ac:dyDescent="0.25">
      <c r="K26559" s="11"/>
      <c r="L26559" s="11"/>
      <c r="N26559" s="11"/>
      <c r="O26559" s="11"/>
      <c r="P26559" s="11"/>
      <c r="Q26559" s="11"/>
      <c r="R26559" s="11"/>
      <c r="S26559" s="11"/>
      <c r="T26559" s="11"/>
      <c r="U26559" s="11"/>
      <c r="V26559" s="11"/>
      <c r="W26559" s="11"/>
      <c r="X26559" s="11"/>
      <c r="Y26559" s="11"/>
      <c r="Z26559" s="11"/>
      <c r="BE26559"/>
      <c r="BF26559"/>
      <c r="BG26559"/>
    </row>
    <row r="26560" spans="11:59" x14ac:dyDescent="0.25">
      <c r="K26560" s="11"/>
      <c r="L26560" s="11"/>
      <c r="N26560" s="11"/>
      <c r="O26560" s="11"/>
      <c r="P26560" s="11"/>
      <c r="Q26560" s="11"/>
      <c r="R26560" s="11"/>
      <c r="S26560" s="11"/>
      <c r="T26560" s="11"/>
      <c r="U26560" s="11"/>
      <c r="V26560" s="11"/>
      <c r="W26560" s="11"/>
      <c r="X26560" s="11"/>
      <c r="Y26560" s="11"/>
      <c r="Z26560" s="11"/>
      <c r="BE26560"/>
      <c r="BF26560"/>
      <c r="BG26560"/>
    </row>
    <row r="26561" spans="11:59" x14ac:dyDescent="0.25">
      <c r="K26561" s="11"/>
      <c r="L26561" s="11"/>
      <c r="N26561" s="11"/>
      <c r="O26561" s="11"/>
      <c r="P26561" s="11"/>
      <c r="Q26561" s="11"/>
      <c r="R26561" s="11"/>
      <c r="S26561" s="11"/>
      <c r="T26561" s="11"/>
      <c r="U26561" s="11"/>
      <c r="V26561" s="11"/>
      <c r="W26561" s="11"/>
      <c r="X26561" s="11"/>
      <c r="Y26561" s="11"/>
      <c r="Z26561" s="11"/>
      <c r="BE26561"/>
      <c r="BF26561"/>
      <c r="BG26561"/>
    </row>
    <row r="26562" spans="11:59" x14ac:dyDescent="0.25">
      <c r="K26562" s="11"/>
      <c r="L26562" s="11"/>
      <c r="N26562" s="11"/>
      <c r="O26562" s="11"/>
      <c r="P26562" s="11"/>
      <c r="Q26562" s="11"/>
      <c r="R26562" s="11"/>
      <c r="S26562" s="11"/>
      <c r="T26562" s="11"/>
      <c r="U26562" s="11"/>
      <c r="V26562" s="11"/>
      <c r="W26562" s="11"/>
      <c r="X26562" s="11"/>
      <c r="Y26562" s="11"/>
      <c r="Z26562" s="11"/>
      <c r="BE26562"/>
      <c r="BF26562"/>
      <c r="BG26562"/>
    </row>
    <row r="26563" spans="11:59" x14ac:dyDescent="0.25">
      <c r="K26563" s="11"/>
      <c r="L26563" s="11"/>
      <c r="N26563" s="11"/>
      <c r="O26563" s="11"/>
      <c r="P26563" s="11"/>
      <c r="Q26563" s="11"/>
      <c r="R26563" s="11"/>
      <c r="S26563" s="11"/>
      <c r="T26563" s="11"/>
      <c r="U26563" s="11"/>
      <c r="V26563" s="11"/>
      <c r="W26563" s="11"/>
      <c r="X26563" s="11"/>
      <c r="Y26563" s="11"/>
      <c r="Z26563" s="11"/>
      <c r="BE26563"/>
      <c r="BF26563"/>
      <c r="BG26563"/>
    </row>
    <row r="26564" spans="11:59" x14ac:dyDescent="0.25">
      <c r="K26564" s="11"/>
      <c r="L26564" s="11"/>
      <c r="N26564" s="11"/>
      <c r="O26564" s="11"/>
      <c r="P26564" s="11"/>
      <c r="Q26564" s="11"/>
      <c r="R26564" s="11"/>
      <c r="S26564" s="11"/>
      <c r="T26564" s="11"/>
      <c r="U26564" s="11"/>
      <c r="V26564" s="11"/>
      <c r="W26564" s="11"/>
      <c r="X26564" s="11"/>
      <c r="Y26564" s="11"/>
      <c r="Z26564" s="11"/>
      <c r="BE26564"/>
      <c r="BF26564"/>
      <c r="BG26564"/>
    </row>
    <row r="26565" spans="11:59" x14ac:dyDescent="0.25">
      <c r="K26565" s="11"/>
      <c r="L26565" s="11"/>
      <c r="N26565" s="11"/>
      <c r="O26565" s="11"/>
      <c r="P26565" s="11"/>
      <c r="Q26565" s="11"/>
      <c r="R26565" s="11"/>
      <c r="S26565" s="11"/>
      <c r="T26565" s="11"/>
      <c r="U26565" s="11"/>
      <c r="V26565" s="11"/>
      <c r="W26565" s="11"/>
      <c r="X26565" s="11"/>
      <c r="Y26565" s="11"/>
      <c r="Z26565" s="11"/>
      <c r="BE26565"/>
      <c r="BF26565"/>
      <c r="BG26565"/>
    </row>
    <row r="26566" spans="11:59" x14ac:dyDescent="0.25">
      <c r="K26566" s="11"/>
      <c r="L26566" s="11"/>
      <c r="N26566" s="11"/>
      <c r="O26566" s="11"/>
      <c r="P26566" s="11"/>
      <c r="Q26566" s="11"/>
      <c r="R26566" s="11"/>
      <c r="S26566" s="11"/>
      <c r="T26566" s="11"/>
      <c r="U26566" s="11"/>
      <c r="V26566" s="11"/>
      <c r="W26566" s="11"/>
      <c r="X26566" s="11"/>
      <c r="Y26566" s="11"/>
      <c r="Z26566" s="11"/>
      <c r="BE26566"/>
      <c r="BF26566"/>
      <c r="BG26566"/>
    </row>
    <row r="26567" spans="11:59" x14ac:dyDescent="0.25">
      <c r="K26567" s="11"/>
      <c r="L26567" s="11"/>
      <c r="N26567" s="11"/>
      <c r="O26567" s="11"/>
      <c r="P26567" s="11"/>
      <c r="Q26567" s="11"/>
      <c r="R26567" s="11"/>
      <c r="S26567" s="11"/>
      <c r="T26567" s="11"/>
      <c r="U26567" s="11"/>
      <c r="V26567" s="11"/>
      <c r="W26567" s="11"/>
      <c r="X26567" s="11"/>
      <c r="Y26567" s="11"/>
      <c r="Z26567" s="11"/>
      <c r="BE26567"/>
      <c r="BF26567"/>
      <c r="BG26567"/>
    </row>
    <row r="26568" spans="11:59" x14ac:dyDescent="0.25">
      <c r="K26568" s="11"/>
      <c r="L26568" s="11"/>
      <c r="N26568" s="11"/>
      <c r="O26568" s="11"/>
      <c r="P26568" s="11"/>
      <c r="Q26568" s="11"/>
      <c r="R26568" s="11"/>
      <c r="S26568" s="11"/>
      <c r="T26568" s="11"/>
      <c r="U26568" s="11"/>
      <c r="V26568" s="11"/>
      <c r="W26568" s="11"/>
      <c r="X26568" s="11"/>
      <c r="Y26568" s="11"/>
      <c r="Z26568" s="11"/>
      <c r="BE26568"/>
      <c r="BF26568"/>
      <c r="BG26568"/>
    </row>
    <row r="26569" spans="11:59" x14ac:dyDescent="0.25">
      <c r="K26569" s="11"/>
      <c r="L26569" s="11"/>
      <c r="N26569" s="11"/>
      <c r="O26569" s="11"/>
      <c r="P26569" s="11"/>
      <c r="Q26569" s="11"/>
      <c r="R26569" s="11"/>
      <c r="S26569" s="11"/>
      <c r="T26569" s="11"/>
      <c r="U26569" s="11"/>
      <c r="V26569" s="11"/>
      <c r="W26569" s="11"/>
      <c r="X26569" s="11"/>
      <c r="Y26569" s="11"/>
      <c r="Z26569" s="11"/>
      <c r="BE26569"/>
      <c r="BF26569"/>
      <c r="BG26569"/>
    </row>
    <row r="26570" spans="11:59" x14ac:dyDescent="0.25">
      <c r="K26570" s="11"/>
      <c r="L26570" s="11"/>
      <c r="N26570" s="11"/>
      <c r="O26570" s="11"/>
      <c r="P26570" s="11"/>
      <c r="Q26570" s="11"/>
      <c r="R26570" s="11"/>
      <c r="S26570" s="11"/>
      <c r="T26570" s="11"/>
      <c r="U26570" s="11"/>
      <c r="V26570" s="11"/>
      <c r="W26570" s="11"/>
      <c r="X26570" s="11"/>
      <c r="Y26570" s="11"/>
      <c r="Z26570" s="11"/>
      <c r="BE26570"/>
      <c r="BF26570"/>
      <c r="BG26570"/>
    </row>
    <row r="26571" spans="11:59" x14ac:dyDescent="0.25">
      <c r="K26571" s="11"/>
      <c r="L26571" s="11"/>
      <c r="N26571" s="11"/>
      <c r="O26571" s="11"/>
      <c r="P26571" s="11"/>
      <c r="Q26571" s="11"/>
      <c r="R26571" s="11"/>
      <c r="S26571" s="11"/>
      <c r="T26571" s="11"/>
      <c r="U26571" s="11"/>
      <c r="V26571" s="11"/>
      <c r="W26571" s="11"/>
      <c r="X26571" s="11"/>
      <c r="Y26571" s="11"/>
      <c r="Z26571" s="11"/>
      <c r="BE26571"/>
      <c r="BF26571"/>
      <c r="BG26571"/>
    </row>
    <row r="26572" spans="11:59" x14ac:dyDescent="0.25">
      <c r="K26572" s="11"/>
      <c r="L26572" s="11"/>
      <c r="N26572" s="11"/>
      <c r="O26572" s="11"/>
      <c r="P26572" s="11"/>
      <c r="Q26572" s="11"/>
      <c r="R26572" s="11"/>
      <c r="S26572" s="11"/>
      <c r="T26572" s="11"/>
      <c r="U26572" s="11"/>
      <c r="V26572" s="11"/>
      <c r="W26572" s="11"/>
      <c r="X26572" s="11"/>
      <c r="Y26572" s="11"/>
      <c r="Z26572" s="11"/>
      <c r="BE26572"/>
      <c r="BF26572"/>
      <c r="BG26572"/>
    </row>
    <row r="26573" spans="11:59" x14ac:dyDescent="0.25">
      <c r="K26573" s="11"/>
      <c r="L26573" s="11"/>
      <c r="N26573" s="11"/>
      <c r="O26573" s="11"/>
      <c r="P26573" s="11"/>
      <c r="Q26573" s="11"/>
      <c r="R26573" s="11"/>
      <c r="S26573" s="11"/>
      <c r="T26573" s="11"/>
      <c r="U26573" s="11"/>
      <c r="V26573" s="11"/>
      <c r="W26573" s="11"/>
      <c r="X26573" s="11"/>
      <c r="Y26573" s="11"/>
      <c r="Z26573" s="11"/>
      <c r="BE26573"/>
      <c r="BF26573"/>
      <c r="BG26573"/>
    </row>
    <row r="26574" spans="11:59" x14ac:dyDescent="0.25">
      <c r="K26574" s="11"/>
      <c r="L26574" s="11"/>
      <c r="N26574" s="11"/>
      <c r="O26574" s="11"/>
      <c r="P26574" s="11"/>
      <c r="Q26574" s="11"/>
      <c r="R26574" s="11"/>
      <c r="S26574" s="11"/>
      <c r="T26574" s="11"/>
      <c r="U26574" s="11"/>
      <c r="V26574" s="11"/>
      <c r="W26574" s="11"/>
      <c r="X26574" s="11"/>
      <c r="Y26574" s="11"/>
      <c r="Z26574" s="11"/>
      <c r="BE26574"/>
      <c r="BF26574"/>
      <c r="BG26574"/>
    </row>
    <row r="26575" spans="11:59" x14ac:dyDescent="0.25">
      <c r="K26575" s="11"/>
      <c r="L26575" s="11"/>
      <c r="N26575" s="11"/>
      <c r="O26575" s="11"/>
      <c r="P26575" s="11"/>
      <c r="Q26575" s="11"/>
      <c r="R26575" s="11"/>
      <c r="S26575" s="11"/>
      <c r="T26575" s="11"/>
      <c r="U26575" s="11"/>
      <c r="V26575" s="11"/>
      <c r="W26575" s="11"/>
      <c r="X26575" s="11"/>
      <c r="Y26575" s="11"/>
      <c r="Z26575" s="11"/>
      <c r="BE26575"/>
      <c r="BF26575"/>
      <c r="BG26575"/>
    </row>
    <row r="26576" spans="11:59" x14ac:dyDescent="0.25">
      <c r="K26576" s="11"/>
      <c r="L26576" s="11"/>
      <c r="N26576" s="11"/>
      <c r="O26576" s="11"/>
      <c r="P26576" s="11"/>
      <c r="Q26576" s="11"/>
      <c r="R26576" s="11"/>
      <c r="S26576" s="11"/>
      <c r="T26576" s="11"/>
      <c r="U26576" s="11"/>
      <c r="V26576" s="11"/>
      <c r="W26576" s="11"/>
      <c r="X26576" s="11"/>
      <c r="Y26576" s="11"/>
      <c r="Z26576" s="11"/>
      <c r="BE26576"/>
      <c r="BF26576"/>
      <c r="BG26576"/>
    </row>
    <row r="26577" spans="11:59" x14ac:dyDescent="0.25">
      <c r="K26577" s="11"/>
      <c r="L26577" s="11"/>
      <c r="N26577" s="11"/>
      <c r="O26577" s="11"/>
      <c r="P26577" s="11"/>
      <c r="Q26577" s="11"/>
      <c r="R26577" s="11"/>
      <c r="S26577" s="11"/>
      <c r="T26577" s="11"/>
      <c r="U26577" s="11"/>
      <c r="V26577" s="11"/>
      <c r="W26577" s="11"/>
      <c r="X26577" s="11"/>
      <c r="Y26577" s="11"/>
      <c r="Z26577" s="11"/>
      <c r="BE26577"/>
      <c r="BF26577"/>
      <c r="BG26577"/>
    </row>
    <row r="26578" spans="11:59" x14ac:dyDescent="0.25">
      <c r="K26578" s="11"/>
      <c r="L26578" s="11"/>
      <c r="N26578" s="11"/>
      <c r="O26578" s="11"/>
      <c r="P26578" s="11"/>
      <c r="Q26578" s="11"/>
      <c r="R26578" s="11"/>
      <c r="S26578" s="11"/>
      <c r="T26578" s="11"/>
      <c r="U26578" s="11"/>
      <c r="V26578" s="11"/>
      <c r="W26578" s="11"/>
      <c r="X26578" s="11"/>
      <c r="Y26578" s="11"/>
      <c r="Z26578" s="11"/>
      <c r="BE26578"/>
      <c r="BF26578"/>
      <c r="BG26578"/>
    </row>
    <row r="26579" spans="11:59" x14ac:dyDescent="0.25">
      <c r="K26579" s="11"/>
      <c r="L26579" s="11"/>
      <c r="N26579" s="11"/>
      <c r="O26579" s="11"/>
      <c r="P26579" s="11"/>
      <c r="Q26579" s="11"/>
      <c r="R26579" s="11"/>
      <c r="S26579" s="11"/>
      <c r="T26579" s="11"/>
      <c r="U26579" s="11"/>
      <c r="V26579" s="11"/>
      <c r="W26579" s="11"/>
      <c r="X26579" s="11"/>
      <c r="Y26579" s="11"/>
      <c r="Z26579" s="11"/>
      <c r="BE26579"/>
      <c r="BF26579"/>
      <c r="BG26579"/>
    </row>
    <row r="26580" spans="11:59" x14ac:dyDescent="0.25">
      <c r="K26580" s="11"/>
      <c r="L26580" s="11"/>
      <c r="N26580" s="11"/>
      <c r="O26580" s="11"/>
      <c r="P26580" s="11"/>
      <c r="Q26580" s="11"/>
      <c r="R26580" s="11"/>
      <c r="S26580" s="11"/>
      <c r="T26580" s="11"/>
      <c r="U26580" s="11"/>
      <c r="V26580" s="11"/>
      <c r="W26580" s="11"/>
      <c r="X26580" s="11"/>
      <c r="Y26580" s="11"/>
      <c r="Z26580" s="11"/>
      <c r="BE26580"/>
      <c r="BF26580"/>
      <c r="BG26580"/>
    </row>
    <row r="26581" spans="11:59" x14ac:dyDescent="0.25">
      <c r="K26581" s="11"/>
      <c r="L26581" s="11"/>
      <c r="N26581" s="11"/>
      <c r="O26581" s="11"/>
      <c r="P26581" s="11"/>
      <c r="Q26581" s="11"/>
      <c r="R26581" s="11"/>
      <c r="S26581" s="11"/>
      <c r="T26581" s="11"/>
      <c r="U26581" s="11"/>
      <c r="V26581" s="11"/>
      <c r="W26581" s="11"/>
      <c r="X26581" s="11"/>
      <c r="Y26581" s="11"/>
      <c r="Z26581" s="11"/>
      <c r="BE26581"/>
      <c r="BF26581"/>
      <c r="BG26581"/>
    </row>
    <row r="26582" spans="11:59" x14ac:dyDescent="0.25">
      <c r="K26582" s="11"/>
      <c r="L26582" s="11"/>
      <c r="N26582" s="11"/>
      <c r="O26582" s="11"/>
      <c r="P26582" s="11"/>
      <c r="Q26582" s="11"/>
      <c r="R26582" s="11"/>
      <c r="S26582" s="11"/>
      <c r="T26582" s="11"/>
      <c r="U26582" s="11"/>
      <c r="V26582" s="11"/>
      <c r="W26582" s="11"/>
      <c r="X26582" s="11"/>
      <c r="Y26582" s="11"/>
      <c r="Z26582" s="11"/>
      <c r="BE26582"/>
      <c r="BF26582"/>
      <c r="BG26582"/>
    </row>
    <row r="26583" spans="11:59" x14ac:dyDescent="0.25">
      <c r="K26583" s="11"/>
      <c r="L26583" s="11"/>
      <c r="N26583" s="11"/>
      <c r="O26583" s="11"/>
      <c r="P26583" s="11"/>
      <c r="Q26583" s="11"/>
      <c r="R26583" s="11"/>
      <c r="S26583" s="11"/>
      <c r="T26583" s="11"/>
      <c r="U26583" s="11"/>
      <c r="V26583" s="11"/>
      <c r="W26583" s="11"/>
      <c r="X26583" s="11"/>
      <c r="Y26583" s="11"/>
      <c r="Z26583" s="11"/>
      <c r="BE26583"/>
      <c r="BF26583"/>
      <c r="BG26583"/>
    </row>
    <row r="26584" spans="11:59" x14ac:dyDescent="0.25">
      <c r="K26584" s="11"/>
      <c r="L26584" s="11"/>
      <c r="N26584" s="11"/>
      <c r="O26584" s="11"/>
      <c r="P26584" s="11"/>
      <c r="Q26584" s="11"/>
      <c r="R26584" s="11"/>
      <c r="S26584" s="11"/>
      <c r="T26584" s="11"/>
      <c r="U26584" s="11"/>
      <c r="V26584" s="11"/>
      <c r="W26584" s="11"/>
      <c r="X26584" s="11"/>
      <c r="Y26584" s="11"/>
      <c r="Z26584" s="11"/>
      <c r="BE26584"/>
      <c r="BF26584"/>
      <c r="BG26584"/>
    </row>
    <row r="26585" spans="11:59" x14ac:dyDescent="0.25">
      <c r="K26585" s="11"/>
      <c r="L26585" s="11"/>
      <c r="N26585" s="11"/>
      <c r="O26585" s="11"/>
      <c r="P26585" s="11"/>
      <c r="Q26585" s="11"/>
      <c r="R26585" s="11"/>
      <c r="S26585" s="11"/>
      <c r="T26585" s="11"/>
      <c r="U26585" s="11"/>
      <c r="V26585" s="11"/>
      <c r="W26585" s="11"/>
      <c r="X26585" s="11"/>
      <c r="Y26585" s="11"/>
      <c r="Z26585" s="11"/>
      <c r="BE26585"/>
      <c r="BF26585"/>
      <c r="BG26585"/>
    </row>
    <row r="26586" spans="11:59" x14ac:dyDescent="0.25">
      <c r="K26586" s="11"/>
      <c r="L26586" s="11"/>
      <c r="N26586" s="11"/>
      <c r="O26586" s="11"/>
      <c r="P26586" s="11"/>
      <c r="Q26586" s="11"/>
      <c r="R26586" s="11"/>
      <c r="S26586" s="11"/>
      <c r="T26586" s="11"/>
      <c r="U26586" s="11"/>
      <c r="V26586" s="11"/>
      <c r="W26586" s="11"/>
      <c r="X26586" s="11"/>
      <c r="Y26586" s="11"/>
      <c r="Z26586" s="11"/>
      <c r="BE26586"/>
      <c r="BF26586"/>
      <c r="BG26586"/>
    </row>
    <row r="26587" spans="11:59" x14ac:dyDescent="0.25">
      <c r="K26587" s="11"/>
      <c r="L26587" s="11"/>
      <c r="N26587" s="11"/>
      <c r="O26587" s="11"/>
      <c r="P26587" s="11"/>
      <c r="Q26587" s="11"/>
      <c r="R26587" s="11"/>
      <c r="S26587" s="11"/>
      <c r="T26587" s="11"/>
      <c r="U26587" s="11"/>
      <c r="V26587" s="11"/>
      <c r="W26587" s="11"/>
      <c r="X26587" s="11"/>
      <c r="Y26587" s="11"/>
      <c r="Z26587" s="11"/>
      <c r="BE26587"/>
      <c r="BF26587"/>
      <c r="BG26587"/>
    </row>
    <row r="26588" spans="11:59" x14ac:dyDescent="0.25">
      <c r="K26588" s="11"/>
      <c r="L26588" s="11"/>
      <c r="N26588" s="11"/>
      <c r="O26588" s="11"/>
      <c r="P26588" s="11"/>
      <c r="Q26588" s="11"/>
      <c r="R26588" s="11"/>
      <c r="S26588" s="11"/>
      <c r="T26588" s="11"/>
      <c r="U26588" s="11"/>
      <c r="V26588" s="11"/>
      <c r="W26588" s="11"/>
      <c r="X26588" s="11"/>
      <c r="Y26588" s="11"/>
      <c r="Z26588" s="11"/>
      <c r="BE26588"/>
      <c r="BF26588"/>
      <c r="BG26588"/>
    </row>
    <row r="26589" spans="11:59" x14ac:dyDescent="0.25">
      <c r="K26589" s="11"/>
      <c r="L26589" s="11"/>
      <c r="N26589" s="11"/>
      <c r="O26589" s="11"/>
      <c r="P26589" s="11"/>
      <c r="Q26589" s="11"/>
      <c r="R26589" s="11"/>
      <c r="S26589" s="11"/>
      <c r="T26589" s="11"/>
      <c r="U26589" s="11"/>
      <c r="V26589" s="11"/>
      <c r="W26589" s="11"/>
      <c r="X26589" s="11"/>
      <c r="Y26589" s="11"/>
      <c r="Z26589" s="11"/>
      <c r="BE26589"/>
      <c r="BF26589"/>
      <c r="BG26589"/>
    </row>
    <row r="26590" spans="11:59" x14ac:dyDescent="0.25">
      <c r="K26590" s="11"/>
      <c r="L26590" s="11"/>
      <c r="N26590" s="11"/>
      <c r="O26590" s="11"/>
      <c r="P26590" s="11"/>
      <c r="Q26590" s="11"/>
      <c r="R26590" s="11"/>
      <c r="S26590" s="11"/>
      <c r="T26590" s="11"/>
      <c r="U26590" s="11"/>
      <c r="V26590" s="11"/>
      <c r="W26590" s="11"/>
      <c r="X26590" s="11"/>
      <c r="Y26590" s="11"/>
      <c r="Z26590" s="11"/>
      <c r="BE26590"/>
      <c r="BF26590"/>
      <c r="BG26590"/>
    </row>
    <row r="26591" spans="11:59" x14ac:dyDescent="0.25">
      <c r="K26591" s="11"/>
      <c r="L26591" s="11"/>
      <c r="N26591" s="11"/>
      <c r="O26591" s="11"/>
      <c r="P26591" s="11"/>
      <c r="Q26591" s="11"/>
      <c r="R26591" s="11"/>
      <c r="S26591" s="11"/>
      <c r="T26591" s="11"/>
      <c r="U26591" s="11"/>
      <c r="V26591" s="11"/>
      <c r="W26591" s="11"/>
      <c r="X26591" s="11"/>
      <c r="Y26591" s="11"/>
      <c r="Z26591" s="11"/>
      <c r="BE26591"/>
      <c r="BF26591"/>
      <c r="BG26591"/>
    </row>
    <row r="26592" spans="11:59" x14ac:dyDescent="0.25">
      <c r="K26592" s="11"/>
      <c r="L26592" s="11"/>
      <c r="N26592" s="11"/>
      <c r="O26592" s="11"/>
      <c r="P26592" s="11"/>
      <c r="Q26592" s="11"/>
      <c r="R26592" s="11"/>
      <c r="S26592" s="11"/>
      <c r="T26592" s="11"/>
      <c r="U26592" s="11"/>
      <c r="V26592" s="11"/>
      <c r="W26592" s="11"/>
      <c r="X26592" s="11"/>
      <c r="Y26592" s="11"/>
      <c r="Z26592" s="11"/>
      <c r="BE26592"/>
      <c r="BF26592"/>
      <c r="BG26592"/>
    </row>
    <row r="26593" spans="11:59" x14ac:dyDescent="0.25">
      <c r="K26593" s="11"/>
      <c r="L26593" s="11"/>
      <c r="N26593" s="11"/>
      <c r="O26593" s="11"/>
      <c r="P26593" s="11"/>
      <c r="Q26593" s="11"/>
      <c r="R26593" s="11"/>
      <c r="S26593" s="11"/>
      <c r="T26593" s="11"/>
      <c r="U26593" s="11"/>
      <c r="V26593" s="11"/>
      <c r="W26593" s="11"/>
      <c r="X26593" s="11"/>
      <c r="Y26593" s="11"/>
      <c r="Z26593" s="11"/>
      <c r="BE26593"/>
      <c r="BF26593"/>
      <c r="BG26593"/>
    </row>
    <row r="26594" spans="11:59" x14ac:dyDescent="0.25">
      <c r="K26594" s="11"/>
      <c r="L26594" s="11"/>
      <c r="N26594" s="11"/>
      <c r="O26594" s="11"/>
      <c r="P26594" s="11"/>
      <c r="Q26594" s="11"/>
      <c r="R26594" s="11"/>
      <c r="S26594" s="11"/>
      <c r="T26594" s="11"/>
      <c r="U26594" s="11"/>
      <c r="V26594" s="11"/>
      <c r="W26594" s="11"/>
      <c r="X26594" s="11"/>
      <c r="Y26594" s="11"/>
      <c r="Z26594" s="11"/>
      <c r="BE26594"/>
      <c r="BF26594"/>
      <c r="BG26594"/>
    </row>
    <row r="26595" spans="11:59" x14ac:dyDescent="0.25">
      <c r="K26595" s="11"/>
      <c r="L26595" s="11"/>
      <c r="N26595" s="11"/>
      <c r="O26595" s="11"/>
      <c r="P26595" s="11"/>
      <c r="Q26595" s="11"/>
      <c r="R26595" s="11"/>
      <c r="S26595" s="11"/>
      <c r="T26595" s="11"/>
      <c r="U26595" s="11"/>
      <c r="V26595" s="11"/>
      <c r="W26595" s="11"/>
      <c r="X26595" s="11"/>
      <c r="Y26595" s="11"/>
      <c r="Z26595" s="11"/>
      <c r="BE26595"/>
      <c r="BF26595"/>
      <c r="BG26595"/>
    </row>
    <row r="26596" spans="11:59" x14ac:dyDescent="0.25">
      <c r="K26596" s="11"/>
      <c r="L26596" s="11"/>
      <c r="N26596" s="11"/>
      <c r="O26596" s="11"/>
      <c r="P26596" s="11"/>
      <c r="Q26596" s="11"/>
      <c r="R26596" s="11"/>
      <c r="S26596" s="11"/>
      <c r="T26596" s="11"/>
      <c r="U26596" s="11"/>
      <c r="V26596" s="11"/>
      <c r="W26596" s="11"/>
      <c r="X26596" s="11"/>
      <c r="Y26596" s="11"/>
      <c r="Z26596" s="11"/>
      <c r="BE26596"/>
      <c r="BF26596"/>
      <c r="BG26596"/>
    </row>
    <row r="26597" spans="11:59" x14ac:dyDescent="0.25">
      <c r="K26597" s="11"/>
      <c r="L26597" s="11"/>
      <c r="N26597" s="11"/>
      <c r="O26597" s="11"/>
      <c r="P26597" s="11"/>
      <c r="Q26597" s="11"/>
      <c r="R26597" s="11"/>
      <c r="S26597" s="11"/>
      <c r="T26597" s="11"/>
      <c r="U26597" s="11"/>
      <c r="V26597" s="11"/>
      <c r="W26597" s="11"/>
      <c r="X26597" s="11"/>
      <c r="Y26597" s="11"/>
      <c r="Z26597" s="11"/>
      <c r="BE26597"/>
      <c r="BF26597"/>
      <c r="BG26597"/>
    </row>
    <row r="26598" spans="11:59" x14ac:dyDescent="0.25">
      <c r="K26598" s="11"/>
      <c r="L26598" s="11"/>
      <c r="N26598" s="11"/>
      <c r="O26598" s="11"/>
      <c r="P26598" s="11"/>
      <c r="Q26598" s="11"/>
      <c r="R26598" s="11"/>
      <c r="S26598" s="11"/>
      <c r="T26598" s="11"/>
      <c r="U26598" s="11"/>
      <c r="V26598" s="11"/>
      <c r="W26598" s="11"/>
      <c r="X26598" s="11"/>
      <c r="Y26598" s="11"/>
      <c r="Z26598" s="11"/>
      <c r="BE26598"/>
      <c r="BF26598"/>
      <c r="BG26598"/>
    </row>
    <row r="26599" spans="11:59" x14ac:dyDescent="0.25">
      <c r="K26599" s="11"/>
      <c r="L26599" s="11"/>
      <c r="N26599" s="11"/>
      <c r="O26599" s="11"/>
      <c r="P26599" s="11"/>
      <c r="Q26599" s="11"/>
      <c r="R26599" s="11"/>
      <c r="S26599" s="11"/>
      <c r="T26599" s="11"/>
      <c r="U26599" s="11"/>
      <c r="V26599" s="11"/>
      <c r="W26599" s="11"/>
      <c r="X26599" s="11"/>
      <c r="Y26599" s="11"/>
      <c r="Z26599" s="11"/>
      <c r="BE26599"/>
      <c r="BF26599"/>
      <c r="BG26599"/>
    </row>
    <row r="26600" spans="11:59" x14ac:dyDescent="0.25">
      <c r="K26600" s="11"/>
      <c r="L26600" s="11"/>
      <c r="N26600" s="11"/>
      <c r="O26600" s="11"/>
      <c r="P26600" s="11"/>
      <c r="Q26600" s="11"/>
      <c r="R26600" s="11"/>
      <c r="S26600" s="11"/>
      <c r="T26600" s="11"/>
      <c r="U26600" s="11"/>
      <c r="V26600" s="11"/>
      <c r="W26600" s="11"/>
      <c r="X26600" s="11"/>
      <c r="Y26600" s="11"/>
      <c r="Z26600" s="11"/>
      <c r="BE26600"/>
      <c r="BF26600"/>
      <c r="BG26600"/>
    </row>
    <row r="26601" spans="11:59" x14ac:dyDescent="0.25">
      <c r="K26601" s="11"/>
      <c r="L26601" s="11"/>
      <c r="N26601" s="11"/>
      <c r="O26601" s="11"/>
      <c r="P26601" s="11"/>
      <c r="Q26601" s="11"/>
      <c r="R26601" s="11"/>
      <c r="S26601" s="11"/>
      <c r="T26601" s="11"/>
      <c r="U26601" s="11"/>
      <c r="V26601" s="11"/>
      <c r="W26601" s="11"/>
      <c r="X26601" s="11"/>
      <c r="Y26601" s="11"/>
      <c r="Z26601" s="11"/>
      <c r="BE26601"/>
      <c r="BF26601"/>
      <c r="BG26601"/>
    </row>
    <row r="26602" spans="11:59" x14ac:dyDescent="0.25">
      <c r="K26602" s="11"/>
      <c r="L26602" s="11"/>
      <c r="N26602" s="11"/>
      <c r="O26602" s="11"/>
      <c r="P26602" s="11"/>
      <c r="Q26602" s="11"/>
      <c r="R26602" s="11"/>
      <c r="S26602" s="11"/>
      <c r="T26602" s="11"/>
      <c r="U26602" s="11"/>
      <c r="V26602" s="11"/>
      <c r="W26602" s="11"/>
      <c r="X26602" s="11"/>
      <c r="Y26602" s="11"/>
      <c r="Z26602" s="11"/>
      <c r="BE26602"/>
      <c r="BF26602"/>
      <c r="BG26602"/>
    </row>
    <row r="26603" spans="11:59" x14ac:dyDescent="0.25">
      <c r="K26603" s="11"/>
      <c r="L26603" s="11"/>
      <c r="N26603" s="11"/>
      <c r="O26603" s="11"/>
      <c r="P26603" s="11"/>
      <c r="Q26603" s="11"/>
      <c r="R26603" s="11"/>
      <c r="S26603" s="11"/>
      <c r="T26603" s="11"/>
      <c r="U26603" s="11"/>
      <c r="V26603" s="11"/>
      <c r="W26603" s="11"/>
      <c r="X26603" s="11"/>
      <c r="Y26603" s="11"/>
      <c r="Z26603" s="11"/>
      <c r="BE26603"/>
      <c r="BF26603"/>
      <c r="BG26603"/>
    </row>
    <row r="26604" spans="11:59" x14ac:dyDescent="0.25">
      <c r="K26604" s="11"/>
      <c r="L26604" s="11"/>
      <c r="N26604" s="11"/>
      <c r="O26604" s="11"/>
      <c r="P26604" s="11"/>
      <c r="Q26604" s="11"/>
      <c r="R26604" s="11"/>
      <c r="S26604" s="11"/>
      <c r="T26604" s="11"/>
      <c r="U26604" s="11"/>
      <c r="V26604" s="11"/>
      <c r="W26604" s="11"/>
      <c r="X26604" s="11"/>
      <c r="Y26604" s="11"/>
      <c r="Z26604" s="11"/>
      <c r="BE26604"/>
      <c r="BF26604"/>
      <c r="BG26604"/>
    </row>
    <row r="26605" spans="11:59" x14ac:dyDescent="0.25">
      <c r="K26605" s="11"/>
      <c r="L26605" s="11"/>
      <c r="N26605" s="11"/>
      <c r="O26605" s="11"/>
      <c r="P26605" s="11"/>
      <c r="Q26605" s="11"/>
      <c r="R26605" s="11"/>
      <c r="S26605" s="11"/>
      <c r="T26605" s="11"/>
      <c r="U26605" s="11"/>
      <c r="V26605" s="11"/>
      <c r="W26605" s="11"/>
      <c r="X26605" s="11"/>
      <c r="Y26605" s="11"/>
      <c r="Z26605" s="11"/>
      <c r="BE26605"/>
      <c r="BF26605"/>
      <c r="BG26605"/>
    </row>
    <row r="26606" spans="11:59" x14ac:dyDescent="0.25">
      <c r="K26606" s="11"/>
      <c r="L26606" s="11"/>
      <c r="N26606" s="11"/>
      <c r="O26606" s="11"/>
      <c r="P26606" s="11"/>
      <c r="Q26606" s="11"/>
      <c r="R26606" s="11"/>
      <c r="S26606" s="11"/>
      <c r="T26606" s="11"/>
      <c r="U26606" s="11"/>
      <c r="V26606" s="11"/>
      <c r="W26606" s="11"/>
      <c r="X26606" s="11"/>
      <c r="Y26606" s="11"/>
      <c r="Z26606" s="11"/>
      <c r="BE26606"/>
      <c r="BF26606"/>
      <c r="BG26606"/>
    </row>
    <row r="26607" spans="11:59" x14ac:dyDescent="0.25">
      <c r="K26607" s="11"/>
      <c r="L26607" s="11"/>
      <c r="N26607" s="11"/>
      <c r="O26607" s="11"/>
      <c r="P26607" s="11"/>
      <c r="Q26607" s="11"/>
      <c r="R26607" s="11"/>
      <c r="S26607" s="11"/>
      <c r="T26607" s="11"/>
      <c r="U26607" s="11"/>
      <c r="V26607" s="11"/>
      <c r="W26607" s="11"/>
      <c r="X26607" s="11"/>
      <c r="Y26607" s="11"/>
      <c r="Z26607" s="11"/>
      <c r="BE26607"/>
      <c r="BF26607"/>
      <c r="BG26607"/>
    </row>
    <row r="26608" spans="11:59" x14ac:dyDescent="0.25">
      <c r="K26608" s="11"/>
      <c r="L26608" s="11"/>
      <c r="N26608" s="11"/>
      <c r="O26608" s="11"/>
      <c r="P26608" s="11"/>
      <c r="Q26608" s="11"/>
      <c r="R26608" s="11"/>
      <c r="S26608" s="11"/>
      <c r="T26608" s="11"/>
      <c r="U26608" s="11"/>
      <c r="V26608" s="11"/>
      <c r="W26608" s="11"/>
      <c r="X26608" s="11"/>
      <c r="Y26608" s="11"/>
      <c r="Z26608" s="11"/>
      <c r="BE26608"/>
      <c r="BF26608"/>
      <c r="BG26608"/>
    </row>
    <row r="26609" spans="11:59" x14ac:dyDescent="0.25">
      <c r="K26609" s="11"/>
      <c r="L26609" s="11"/>
      <c r="N26609" s="11"/>
      <c r="O26609" s="11"/>
      <c r="P26609" s="11"/>
      <c r="Q26609" s="11"/>
      <c r="R26609" s="11"/>
      <c r="S26609" s="11"/>
      <c r="T26609" s="11"/>
      <c r="U26609" s="11"/>
      <c r="V26609" s="11"/>
      <c r="W26609" s="11"/>
      <c r="X26609" s="11"/>
      <c r="Y26609" s="11"/>
      <c r="Z26609" s="11"/>
      <c r="BE26609"/>
      <c r="BF26609"/>
      <c r="BG26609"/>
    </row>
    <row r="26610" spans="11:59" x14ac:dyDescent="0.25">
      <c r="K26610" s="11"/>
      <c r="L26610" s="11"/>
      <c r="N26610" s="11"/>
      <c r="O26610" s="11"/>
      <c r="P26610" s="11"/>
      <c r="Q26610" s="11"/>
      <c r="R26610" s="11"/>
      <c r="S26610" s="11"/>
      <c r="T26610" s="11"/>
      <c r="U26610" s="11"/>
      <c r="V26610" s="11"/>
      <c r="W26610" s="11"/>
      <c r="X26610" s="11"/>
      <c r="Y26610" s="11"/>
      <c r="Z26610" s="11"/>
      <c r="BE26610"/>
      <c r="BF26610"/>
      <c r="BG26610"/>
    </row>
    <row r="26611" spans="11:59" x14ac:dyDescent="0.25">
      <c r="K26611" s="11"/>
      <c r="L26611" s="11"/>
      <c r="N26611" s="11"/>
      <c r="O26611" s="11"/>
      <c r="P26611" s="11"/>
      <c r="Q26611" s="11"/>
      <c r="R26611" s="11"/>
      <c r="S26611" s="11"/>
      <c r="T26611" s="11"/>
      <c r="U26611" s="11"/>
      <c r="V26611" s="11"/>
      <c r="W26611" s="11"/>
      <c r="X26611" s="11"/>
      <c r="Y26611" s="11"/>
      <c r="Z26611" s="11"/>
      <c r="BE26611"/>
      <c r="BF26611"/>
      <c r="BG26611"/>
    </row>
    <row r="26612" spans="11:59" x14ac:dyDescent="0.25">
      <c r="K26612" s="11"/>
      <c r="L26612" s="11"/>
      <c r="N26612" s="11"/>
      <c r="O26612" s="11"/>
      <c r="P26612" s="11"/>
      <c r="Q26612" s="11"/>
      <c r="R26612" s="11"/>
      <c r="S26612" s="11"/>
      <c r="T26612" s="11"/>
      <c r="U26612" s="11"/>
      <c r="V26612" s="11"/>
      <c r="W26612" s="11"/>
      <c r="X26612" s="11"/>
      <c r="Y26612" s="11"/>
      <c r="Z26612" s="11"/>
      <c r="BE26612"/>
      <c r="BF26612"/>
      <c r="BG26612"/>
    </row>
    <row r="26613" spans="11:59" x14ac:dyDescent="0.25">
      <c r="K26613" s="11"/>
      <c r="L26613" s="11"/>
      <c r="N26613" s="11"/>
      <c r="O26613" s="11"/>
      <c r="P26613" s="11"/>
      <c r="Q26613" s="11"/>
      <c r="R26613" s="11"/>
      <c r="S26613" s="11"/>
      <c r="T26613" s="11"/>
      <c r="U26613" s="11"/>
      <c r="V26613" s="11"/>
      <c r="W26613" s="11"/>
      <c r="X26613" s="11"/>
      <c r="Y26613" s="11"/>
      <c r="Z26613" s="11"/>
      <c r="BE26613"/>
      <c r="BF26613"/>
      <c r="BG26613"/>
    </row>
    <row r="26614" spans="11:59" x14ac:dyDescent="0.25">
      <c r="K26614" s="11"/>
      <c r="L26614" s="11"/>
      <c r="N26614" s="11"/>
      <c r="O26614" s="11"/>
      <c r="P26614" s="11"/>
      <c r="Q26614" s="11"/>
      <c r="R26614" s="11"/>
      <c r="S26614" s="11"/>
      <c r="T26614" s="11"/>
      <c r="U26614" s="11"/>
      <c r="V26614" s="11"/>
      <c r="W26614" s="11"/>
      <c r="X26614" s="11"/>
      <c r="Y26614" s="11"/>
      <c r="Z26614" s="11"/>
      <c r="BE26614"/>
      <c r="BF26614"/>
      <c r="BG26614"/>
    </row>
    <row r="26615" spans="11:59" x14ac:dyDescent="0.25">
      <c r="K26615" s="11"/>
      <c r="L26615" s="11"/>
      <c r="N26615" s="11"/>
      <c r="O26615" s="11"/>
      <c r="P26615" s="11"/>
      <c r="Q26615" s="11"/>
      <c r="R26615" s="11"/>
      <c r="S26615" s="11"/>
      <c r="T26615" s="11"/>
      <c r="U26615" s="11"/>
      <c r="V26615" s="11"/>
      <c r="W26615" s="11"/>
      <c r="X26615" s="11"/>
      <c r="Y26615" s="11"/>
      <c r="Z26615" s="11"/>
      <c r="BE26615"/>
      <c r="BF26615"/>
      <c r="BG26615"/>
    </row>
    <row r="26616" spans="11:59" x14ac:dyDescent="0.25">
      <c r="K26616" s="11"/>
      <c r="L26616" s="11"/>
      <c r="N26616" s="11"/>
      <c r="O26616" s="11"/>
      <c r="P26616" s="11"/>
      <c r="Q26616" s="11"/>
      <c r="R26616" s="11"/>
      <c r="S26616" s="11"/>
      <c r="T26616" s="11"/>
      <c r="U26616" s="11"/>
      <c r="V26616" s="11"/>
      <c r="W26616" s="11"/>
      <c r="X26616" s="11"/>
      <c r="Y26616" s="11"/>
      <c r="Z26616" s="11"/>
      <c r="BE26616"/>
      <c r="BF26616"/>
      <c r="BG26616"/>
    </row>
    <row r="26617" spans="11:59" x14ac:dyDescent="0.25">
      <c r="K26617" s="11"/>
      <c r="L26617" s="11"/>
      <c r="N26617" s="11"/>
      <c r="O26617" s="11"/>
      <c r="P26617" s="11"/>
      <c r="Q26617" s="11"/>
      <c r="R26617" s="11"/>
      <c r="S26617" s="11"/>
      <c r="T26617" s="11"/>
      <c r="U26617" s="11"/>
      <c r="V26617" s="11"/>
      <c r="W26617" s="11"/>
      <c r="X26617" s="11"/>
      <c r="Y26617" s="11"/>
      <c r="Z26617" s="11"/>
      <c r="BE26617"/>
      <c r="BF26617"/>
      <c r="BG26617"/>
    </row>
    <row r="26618" spans="11:59" x14ac:dyDescent="0.25">
      <c r="K26618" s="11"/>
      <c r="L26618" s="11"/>
      <c r="N26618" s="11"/>
      <c r="O26618" s="11"/>
      <c r="P26618" s="11"/>
      <c r="Q26618" s="11"/>
      <c r="R26618" s="11"/>
      <c r="S26618" s="11"/>
      <c r="T26618" s="11"/>
      <c r="U26618" s="11"/>
      <c r="V26618" s="11"/>
      <c r="W26618" s="11"/>
      <c r="X26618" s="11"/>
      <c r="Y26618" s="11"/>
      <c r="Z26618" s="11"/>
      <c r="BE26618"/>
      <c r="BF26618"/>
      <c r="BG26618"/>
    </row>
    <row r="26619" spans="11:59" x14ac:dyDescent="0.25">
      <c r="K26619" s="11"/>
      <c r="L26619" s="11"/>
      <c r="N26619" s="11"/>
      <c r="O26619" s="11"/>
      <c r="P26619" s="11"/>
      <c r="Q26619" s="11"/>
      <c r="R26619" s="11"/>
      <c r="S26619" s="11"/>
      <c r="T26619" s="11"/>
      <c r="U26619" s="11"/>
      <c r="V26619" s="11"/>
      <c r="W26619" s="11"/>
      <c r="X26619" s="11"/>
      <c r="Y26619" s="11"/>
      <c r="Z26619" s="11"/>
      <c r="BE26619"/>
      <c r="BF26619"/>
      <c r="BG26619"/>
    </row>
    <row r="26620" spans="11:59" x14ac:dyDescent="0.25">
      <c r="K26620" s="11"/>
      <c r="L26620" s="11"/>
      <c r="N26620" s="11"/>
      <c r="O26620" s="11"/>
      <c r="P26620" s="11"/>
      <c r="Q26620" s="11"/>
      <c r="R26620" s="11"/>
      <c r="S26620" s="11"/>
      <c r="T26620" s="11"/>
      <c r="U26620" s="11"/>
      <c r="V26620" s="11"/>
      <c r="W26620" s="11"/>
      <c r="X26620" s="11"/>
      <c r="Y26620" s="11"/>
      <c r="Z26620" s="11"/>
      <c r="BE26620"/>
      <c r="BF26620"/>
      <c r="BG26620"/>
    </row>
    <row r="26621" spans="11:59" x14ac:dyDescent="0.25">
      <c r="K26621" s="11"/>
      <c r="L26621" s="11"/>
      <c r="N26621" s="11"/>
      <c r="O26621" s="11"/>
      <c r="P26621" s="11"/>
      <c r="Q26621" s="11"/>
      <c r="R26621" s="11"/>
      <c r="S26621" s="11"/>
      <c r="T26621" s="11"/>
      <c r="U26621" s="11"/>
      <c r="V26621" s="11"/>
      <c r="W26621" s="11"/>
      <c r="X26621" s="11"/>
      <c r="Y26621" s="11"/>
      <c r="Z26621" s="11"/>
      <c r="BE26621"/>
      <c r="BF26621"/>
      <c r="BG26621"/>
    </row>
    <row r="26622" spans="11:59" x14ac:dyDescent="0.25">
      <c r="K26622" s="11"/>
      <c r="L26622" s="11"/>
      <c r="N26622" s="11"/>
      <c r="O26622" s="11"/>
      <c r="P26622" s="11"/>
      <c r="Q26622" s="11"/>
      <c r="R26622" s="11"/>
      <c r="S26622" s="11"/>
      <c r="T26622" s="11"/>
      <c r="U26622" s="11"/>
      <c r="V26622" s="11"/>
      <c r="W26622" s="11"/>
      <c r="X26622" s="11"/>
      <c r="Y26622" s="11"/>
      <c r="Z26622" s="11"/>
      <c r="BE26622"/>
      <c r="BF26622"/>
      <c r="BG26622"/>
    </row>
    <row r="26623" spans="11:59" x14ac:dyDescent="0.25">
      <c r="K26623" s="11"/>
      <c r="L26623" s="11"/>
      <c r="N26623" s="11"/>
      <c r="O26623" s="11"/>
      <c r="P26623" s="11"/>
      <c r="Q26623" s="11"/>
      <c r="R26623" s="11"/>
      <c r="S26623" s="11"/>
      <c r="T26623" s="11"/>
      <c r="U26623" s="11"/>
      <c r="V26623" s="11"/>
      <c r="W26623" s="11"/>
      <c r="X26623" s="11"/>
      <c r="Y26623" s="11"/>
      <c r="Z26623" s="11"/>
      <c r="BE26623"/>
      <c r="BF26623"/>
      <c r="BG26623"/>
    </row>
    <row r="26624" spans="11:59" x14ac:dyDescent="0.25">
      <c r="K26624" s="11"/>
      <c r="L26624" s="11"/>
      <c r="N26624" s="11"/>
      <c r="O26624" s="11"/>
      <c r="P26624" s="11"/>
      <c r="Q26624" s="11"/>
      <c r="R26624" s="11"/>
      <c r="S26624" s="11"/>
      <c r="T26624" s="11"/>
      <c r="U26624" s="11"/>
      <c r="V26624" s="11"/>
      <c r="W26624" s="11"/>
      <c r="X26624" s="11"/>
      <c r="Y26624" s="11"/>
      <c r="Z26624" s="11"/>
      <c r="BE26624"/>
      <c r="BF26624"/>
      <c r="BG26624"/>
    </row>
    <row r="26625" spans="11:59" x14ac:dyDescent="0.25">
      <c r="K26625" s="11"/>
      <c r="L26625" s="11"/>
      <c r="N26625" s="11"/>
      <c r="O26625" s="11"/>
      <c r="P26625" s="11"/>
      <c r="Q26625" s="11"/>
      <c r="R26625" s="11"/>
      <c r="S26625" s="11"/>
      <c r="T26625" s="11"/>
      <c r="U26625" s="11"/>
      <c r="V26625" s="11"/>
      <c r="W26625" s="11"/>
      <c r="X26625" s="11"/>
      <c r="Y26625" s="11"/>
      <c r="Z26625" s="11"/>
      <c r="BE26625"/>
      <c r="BF26625"/>
      <c r="BG26625"/>
    </row>
    <row r="26626" spans="11:59" x14ac:dyDescent="0.25">
      <c r="K26626" s="11"/>
      <c r="L26626" s="11"/>
      <c r="N26626" s="11"/>
      <c r="O26626" s="11"/>
      <c r="P26626" s="11"/>
      <c r="Q26626" s="11"/>
      <c r="R26626" s="11"/>
      <c r="S26626" s="11"/>
      <c r="T26626" s="11"/>
      <c r="U26626" s="11"/>
      <c r="V26626" s="11"/>
      <c r="W26626" s="11"/>
      <c r="X26626" s="11"/>
      <c r="Y26626" s="11"/>
      <c r="Z26626" s="11"/>
      <c r="BE26626"/>
      <c r="BF26626"/>
      <c r="BG26626"/>
    </row>
    <row r="26627" spans="11:59" x14ac:dyDescent="0.25">
      <c r="K26627" s="11"/>
      <c r="L26627" s="11"/>
      <c r="N26627" s="11"/>
      <c r="O26627" s="11"/>
      <c r="P26627" s="11"/>
      <c r="Q26627" s="11"/>
      <c r="R26627" s="11"/>
      <c r="S26627" s="11"/>
      <c r="T26627" s="11"/>
      <c r="U26627" s="11"/>
      <c r="V26627" s="11"/>
      <c r="W26627" s="11"/>
      <c r="X26627" s="11"/>
      <c r="Y26627" s="11"/>
      <c r="Z26627" s="11"/>
      <c r="BE26627"/>
      <c r="BF26627"/>
      <c r="BG26627"/>
    </row>
    <row r="26628" spans="11:59" x14ac:dyDescent="0.25">
      <c r="K26628" s="11"/>
      <c r="L26628" s="11"/>
      <c r="N26628" s="11"/>
      <c r="O26628" s="11"/>
      <c r="P26628" s="11"/>
      <c r="Q26628" s="11"/>
      <c r="R26628" s="11"/>
      <c r="S26628" s="11"/>
      <c r="T26628" s="11"/>
      <c r="U26628" s="11"/>
      <c r="V26628" s="11"/>
      <c r="W26628" s="11"/>
      <c r="X26628" s="11"/>
      <c r="Y26628" s="11"/>
      <c r="Z26628" s="11"/>
      <c r="BE26628"/>
      <c r="BF26628"/>
      <c r="BG26628"/>
    </row>
    <row r="26629" spans="11:59" x14ac:dyDescent="0.25">
      <c r="K26629" s="11"/>
      <c r="L26629" s="11"/>
      <c r="N26629" s="11"/>
      <c r="O26629" s="11"/>
      <c r="P26629" s="11"/>
      <c r="Q26629" s="11"/>
      <c r="R26629" s="11"/>
      <c r="S26629" s="11"/>
      <c r="T26629" s="11"/>
      <c r="U26629" s="11"/>
      <c r="V26629" s="11"/>
      <c r="W26629" s="11"/>
      <c r="X26629" s="11"/>
      <c r="Y26629" s="11"/>
      <c r="Z26629" s="11"/>
      <c r="BE26629"/>
      <c r="BF26629"/>
      <c r="BG26629"/>
    </row>
    <row r="26630" spans="11:59" x14ac:dyDescent="0.25">
      <c r="K26630" s="11"/>
      <c r="L26630" s="11"/>
      <c r="N26630" s="11"/>
      <c r="O26630" s="11"/>
      <c r="P26630" s="11"/>
      <c r="Q26630" s="11"/>
      <c r="R26630" s="11"/>
      <c r="S26630" s="11"/>
      <c r="T26630" s="11"/>
      <c r="U26630" s="11"/>
      <c r="V26630" s="11"/>
      <c r="W26630" s="11"/>
      <c r="X26630" s="11"/>
      <c r="Y26630" s="11"/>
      <c r="Z26630" s="11"/>
      <c r="BE26630"/>
      <c r="BF26630"/>
      <c r="BG26630"/>
    </row>
    <row r="26631" spans="11:59" x14ac:dyDescent="0.25">
      <c r="K26631" s="11"/>
      <c r="L26631" s="11"/>
      <c r="N26631" s="11"/>
      <c r="O26631" s="11"/>
      <c r="P26631" s="11"/>
      <c r="Q26631" s="11"/>
      <c r="R26631" s="11"/>
      <c r="S26631" s="11"/>
      <c r="T26631" s="11"/>
      <c r="U26631" s="11"/>
      <c r="V26631" s="11"/>
      <c r="W26631" s="11"/>
      <c r="X26631" s="11"/>
      <c r="Y26631" s="11"/>
      <c r="Z26631" s="11"/>
      <c r="BE26631"/>
      <c r="BF26631"/>
      <c r="BG26631"/>
    </row>
    <row r="26632" spans="11:59" x14ac:dyDescent="0.25">
      <c r="K26632" s="11"/>
      <c r="L26632" s="11"/>
      <c r="N26632" s="11"/>
      <c r="O26632" s="11"/>
      <c r="P26632" s="11"/>
      <c r="Q26632" s="11"/>
      <c r="R26632" s="11"/>
      <c r="S26632" s="11"/>
      <c r="T26632" s="11"/>
      <c r="U26632" s="11"/>
      <c r="V26632" s="11"/>
      <c r="W26632" s="11"/>
      <c r="X26632" s="11"/>
      <c r="Y26632" s="11"/>
      <c r="Z26632" s="11"/>
      <c r="BE26632"/>
      <c r="BF26632"/>
      <c r="BG26632"/>
    </row>
    <row r="26633" spans="11:59" x14ac:dyDescent="0.25">
      <c r="K26633" s="11"/>
      <c r="L26633" s="11"/>
      <c r="N26633" s="11"/>
      <c r="O26633" s="11"/>
      <c r="P26633" s="11"/>
      <c r="Q26633" s="11"/>
      <c r="R26633" s="11"/>
      <c r="S26633" s="11"/>
      <c r="T26633" s="11"/>
      <c r="U26633" s="11"/>
      <c r="V26633" s="11"/>
      <c r="W26633" s="11"/>
      <c r="X26633" s="11"/>
      <c r="Y26633" s="11"/>
      <c r="Z26633" s="11"/>
      <c r="BE26633"/>
      <c r="BF26633"/>
      <c r="BG26633"/>
    </row>
    <row r="26634" spans="11:59" x14ac:dyDescent="0.25">
      <c r="K26634" s="11"/>
      <c r="L26634" s="11"/>
      <c r="N26634" s="11"/>
      <c r="O26634" s="11"/>
      <c r="P26634" s="11"/>
      <c r="Q26634" s="11"/>
      <c r="R26634" s="11"/>
      <c r="S26634" s="11"/>
      <c r="T26634" s="11"/>
      <c r="U26634" s="11"/>
      <c r="V26634" s="11"/>
      <c r="W26634" s="11"/>
      <c r="X26634" s="11"/>
      <c r="Y26634" s="11"/>
      <c r="Z26634" s="11"/>
      <c r="BE26634"/>
      <c r="BF26634"/>
      <c r="BG26634"/>
    </row>
    <row r="26635" spans="11:59" x14ac:dyDescent="0.25">
      <c r="K26635" s="11"/>
      <c r="L26635" s="11"/>
      <c r="N26635" s="11"/>
      <c r="O26635" s="11"/>
      <c r="P26635" s="11"/>
      <c r="Q26635" s="11"/>
      <c r="R26635" s="11"/>
      <c r="S26635" s="11"/>
      <c r="T26635" s="11"/>
      <c r="U26635" s="11"/>
      <c r="V26635" s="11"/>
      <c r="W26635" s="11"/>
      <c r="X26635" s="11"/>
      <c r="Y26635" s="11"/>
      <c r="Z26635" s="11"/>
      <c r="BE26635"/>
      <c r="BF26635"/>
      <c r="BG26635"/>
    </row>
    <row r="26636" spans="11:59" x14ac:dyDescent="0.25">
      <c r="K26636" s="11"/>
      <c r="L26636" s="11"/>
      <c r="N26636" s="11"/>
      <c r="O26636" s="11"/>
      <c r="P26636" s="11"/>
      <c r="Q26636" s="11"/>
      <c r="R26636" s="11"/>
      <c r="S26636" s="11"/>
      <c r="T26636" s="11"/>
      <c r="U26636" s="11"/>
      <c r="V26636" s="11"/>
      <c r="W26636" s="11"/>
      <c r="X26636" s="11"/>
      <c r="Y26636" s="11"/>
      <c r="Z26636" s="11"/>
      <c r="BE26636"/>
      <c r="BF26636"/>
      <c r="BG26636"/>
    </row>
    <row r="26637" spans="11:59" x14ac:dyDescent="0.25">
      <c r="K26637" s="11"/>
      <c r="L26637" s="11"/>
      <c r="N26637" s="11"/>
      <c r="O26637" s="11"/>
      <c r="P26637" s="11"/>
      <c r="Q26637" s="11"/>
      <c r="R26637" s="11"/>
      <c r="S26637" s="11"/>
      <c r="T26637" s="11"/>
      <c r="U26637" s="11"/>
      <c r="V26637" s="11"/>
      <c r="W26637" s="11"/>
      <c r="X26637" s="11"/>
      <c r="Y26637" s="11"/>
      <c r="Z26637" s="11"/>
      <c r="BE26637"/>
      <c r="BF26637"/>
      <c r="BG26637"/>
    </row>
    <row r="26638" spans="11:59" x14ac:dyDescent="0.25">
      <c r="K26638" s="11"/>
      <c r="L26638" s="11"/>
      <c r="N26638" s="11"/>
      <c r="O26638" s="11"/>
      <c r="P26638" s="11"/>
      <c r="Q26638" s="11"/>
      <c r="R26638" s="11"/>
      <c r="S26638" s="11"/>
      <c r="T26638" s="11"/>
      <c r="U26638" s="11"/>
      <c r="V26638" s="11"/>
      <c r="W26638" s="11"/>
      <c r="X26638" s="11"/>
      <c r="Y26638" s="11"/>
      <c r="Z26638" s="11"/>
      <c r="BE26638"/>
      <c r="BF26638"/>
      <c r="BG26638"/>
    </row>
    <row r="26639" spans="11:59" x14ac:dyDescent="0.25">
      <c r="K26639" s="11"/>
      <c r="L26639" s="11"/>
      <c r="N26639" s="11"/>
      <c r="O26639" s="11"/>
      <c r="P26639" s="11"/>
      <c r="Q26639" s="11"/>
      <c r="R26639" s="11"/>
      <c r="S26639" s="11"/>
      <c r="T26639" s="11"/>
      <c r="U26639" s="11"/>
      <c r="V26639" s="11"/>
      <c r="W26639" s="11"/>
      <c r="X26639" s="11"/>
      <c r="Y26639" s="11"/>
      <c r="Z26639" s="11"/>
      <c r="BE26639"/>
      <c r="BF26639"/>
      <c r="BG26639"/>
    </row>
    <row r="26640" spans="11:59" x14ac:dyDescent="0.25">
      <c r="K26640" s="11"/>
      <c r="L26640" s="11"/>
      <c r="N26640" s="11"/>
      <c r="O26640" s="11"/>
      <c r="P26640" s="11"/>
      <c r="Q26640" s="11"/>
      <c r="R26640" s="11"/>
      <c r="S26640" s="11"/>
      <c r="T26640" s="11"/>
      <c r="U26640" s="11"/>
      <c r="V26640" s="11"/>
      <c r="W26640" s="11"/>
      <c r="X26640" s="11"/>
      <c r="Y26640" s="11"/>
      <c r="Z26640" s="11"/>
      <c r="BE26640"/>
      <c r="BF26640"/>
      <c r="BG26640"/>
    </row>
    <row r="26641" spans="11:59" x14ac:dyDescent="0.25">
      <c r="K26641" s="11"/>
      <c r="L26641" s="11"/>
      <c r="N26641" s="11"/>
      <c r="O26641" s="11"/>
      <c r="P26641" s="11"/>
      <c r="Q26641" s="11"/>
      <c r="R26641" s="11"/>
      <c r="S26641" s="11"/>
      <c r="T26641" s="11"/>
      <c r="U26641" s="11"/>
      <c r="V26641" s="11"/>
      <c r="W26641" s="11"/>
      <c r="X26641" s="11"/>
      <c r="Y26641" s="11"/>
      <c r="Z26641" s="11"/>
      <c r="BE26641"/>
      <c r="BF26641"/>
      <c r="BG26641"/>
    </row>
    <row r="26642" spans="11:59" x14ac:dyDescent="0.25">
      <c r="K26642" s="11"/>
      <c r="L26642" s="11"/>
      <c r="N26642" s="11"/>
      <c r="O26642" s="11"/>
      <c r="P26642" s="11"/>
      <c r="Q26642" s="11"/>
      <c r="R26642" s="11"/>
      <c r="S26642" s="11"/>
      <c r="T26642" s="11"/>
      <c r="U26642" s="11"/>
      <c r="V26642" s="11"/>
      <c r="W26642" s="11"/>
      <c r="X26642" s="11"/>
      <c r="Y26642" s="11"/>
      <c r="Z26642" s="11"/>
      <c r="BE26642"/>
      <c r="BF26642"/>
      <c r="BG26642"/>
    </row>
    <row r="26643" spans="11:59" x14ac:dyDescent="0.25">
      <c r="K26643" s="11"/>
      <c r="L26643" s="11"/>
      <c r="N26643" s="11"/>
      <c r="O26643" s="11"/>
      <c r="P26643" s="11"/>
      <c r="Q26643" s="11"/>
      <c r="R26643" s="11"/>
      <c r="S26643" s="11"/>
      <c r="T26643" s="11"/>
      <c r="U26643" s="11"/>
      <c r="V26643" s="11"/>
      <c r="W26643" s="11"/>
      <c r="X26643" s="11"/>
      <c r="Y26643" s="11"/>
      <c r="Z26643" s="11"/>
      <c r="BE26643"/>
      <c r="BF26643"/>
      <c r="BG26643"/>
    </row>
    <row r="26644" spans="11:59" x14ac:dyDescent="0.25">
      <c r="K26644" s="11"/>
      <c r="L26644" s="11"/>
      <c r="N26644" s="11"/>
      <c r="O26644" s="11"/>
      <c r="P26644" s="11"/>
      <c r="Q26644" s="11"/>
      <c r="R26644" s="11"/>
      <c r="S26644" s="11"/>
      <c r="T26644" s="11"/>
      <c r="U26644" s="11"/>
      <c r="V26644" s="11"/>
      <c r="W26644" s="11"/>
      <c r="X26644" s="11"/>
      <c r="Y26644" s="11"/>
      <c r="Z26644" s="11"/>
      <c r="BE26644"/>
      <c r="BF26644"/>
      <c r="BG26644"/>
    </row>
    <row r="26645" spans="11:59" x14ac:dyDescent="0.25">
      <c r="K26645" s="11"/>
      <c r="L26645" s="11"/>
      <c r="N26645" s="11"/>
      <c r="O26645" s="11"/>
      <c r="P26645" s="11"/>
      <c r="Q26645" s="11"/>
      <c r="R26645" s="11"/>
      <c r="S26645" s="11"/>
      <c r="T26645" s="11"/>
      <c r="U26645" s="11"/>
      <c r="V26645" s="11"/>
      <c r="W26645" s="11"/>
      <c r="X26645" s="11"/>
      <c r="Y26645" s="11"/>
      <c r="Z26645" s="11"/>
      <c r="BE26645"/>
      <c r="BF26645"/>
      <c r="BG26645"/>
    </row>
    <row r="26646" spans="11:59" x14ac:dyDescent="0.25">
      <c r="K26646" s="11"/>
      <c r="L26646" s="11"/>
      <c r="N26646" s="11"/>
      <c r="O26646" s="11"/>
      <c r="P26646" s="11"/>
      <c r="Q26646" s="11"/>
      <c r="R26646" s="11"/>
      <c r="S26646" s="11"/>
      <c r="T26646" s="11"/>
      <c r="U26646" s="11"/>
      <c r="V26646" s="11"/>
      <c r="W26646" s="11"/>
      <c r="X26646" s="11"/>
      <c r="Y26646" s="11"/>
      <c r="Z26646" s="11"/>
      <c r="BE26646"/>
      <c r="BF26646"/>
      <c r="BG26646"/>
    </row>
    <row r="26647" spans="11:59" x14ac:dyDescent="0.25">
      <c r="K26647" s="11"/>
      <c r="L26647" s="11"/>
      <c r="N26647" s="11"/>
      <c r="O26647" s="11"/>
      <c r="P26647" s="11"/>
      <c r="Q26647" s="11"/>
      <c r="R26647" s="11"/>
      <c r="S26647" s="11"/>
      <c r="T26647" s="11"/>
      <c r="U26647" s="11"/>
      <c r="V26647" s="11"/>
      <c r="W26647" s="11"/>
      <c r="X26647" s="11"/>
      <c r="Y26647" s="11"/>
      <c r="Z26647" s="11"/>
      <c r="BE26647"/>
      <c r="BF26647"/>
      <c r="BG26647"/>
    </row>
    <row r="26648" spans="11:59" x14ac:dyDescent="0.25">
      <c r="K26648" s="11"/>
      <c r="L26648" s="11"/>
      <c r="N26648" s="11"/>
      <c r="O26648" s="11"/>
      <c r="P26648" s="11"/>
      <c r="Q26648" s="11"/>
      <c r="R26648" s="11"/>
      <c r="S26648" s="11"/>
      <c r="T26648" s="11"/>
      <c r="U26648" s="11"/>
      <c r="V26648" s="11"/>
      <c r="W26648" s="11"/>
      <c r="X26648" s="11"/>
      <c r="Y26648" s="11"/>
      <c r="Z26648" s="11"/>
      <c r="BE26648"/>
      <c r="BF26648"/>
      <c r="BG26648"/>
    </row>
    <row r="26649" spans="11:59" x14ac:dyDescent="0.25">
      <c r="K26649" s="11"/>
      <c r="L26649" s="11"/>
      <c r="N26649" s="11"/>
      <c r="O26649" s="11"/>
      <c r="P26649" s="11"/>
      <c r="Q26649" s="11"/>
      <c r="R26649" s="11"/>
      <c r="S26649" s="11"/>
      <c r="T26649" s="11"/>
      <c r="U26649" s="11"/>
      <c r="V26649" s="11"/>
      <c r="W26649" s="11"/>
      <c r="X26649" s="11"/>
      <c r="Y26649" s="11"/>
      <c r="Z26649" s="11"/>
      <c r="BE26649"/>
      <c r="BF26649"/>
      <c r="BG26649"/>
    </row>
    <row r="26650" spans="11:59" x14ac:dyDescent="0.25">
      <c r="K26650" s="11"/>
      <c r="L26650" s="11"/>
      <c r="N26650" s="11"/>
      <c r="O26650" s="11"/>
      <c r="P26650" s="11"/>
      <c r="Q26650" s="11"/>
      <c r="R26650" s="11"/>
      <c r="S26650" s="11"/>
      <c r="T26650" s="11"/>
      <c r="U26650" s="11"/>
      <c r="V26650" s="11"/>
      <c r="W26650" s="11"/>
      <c r="X26650" s="11"/>
      <c r="Y26650" s="11"/>
      <c r="Z26650" s="11"/>
      <c r="BE26650"/>
      <c r="BF26650"/>
      <c r="BG26650"/>
    </row>
    <row r="26651" spans="11:59" x14ac:dyDescent="0.25">
      <c r="K26651" s="11"/>
      <c r="L26651" s="11"/>
      <c r="N26651" s="11"/>
      <c r="O26651" s="11"/>
      <c r="P26651" s="11"/>
      <c r="Q26651" s="11"/>
      <c r="R26651" s="11"/>
      <c r="S26651" s="11"/>
      <c r="T26651" s="11"/>
      <c r="U26651" s="11"/>
      <c r="V26651" s="11"/>
      <c r="W26651" s="11"/>
      <c r="X26651" s="11"/>
      <c r="Y26651" s="11"/>
      <c r="Z26651" s="11"/>
      <c r="BE26651"/>
      <c r="BF26651"/>
      <c r="BG26651"/>
    </row>
    <row r="26652" spans="11:59" x14ac:dyDescent="0.25">
      <c r="K26652" s="11"/>
      <c r="L26652" s="11"/>
      <c r="N26652" s="11"/>
      <c r="O26652" s="11"/>
      <c r="P26652" s="11"/>
      <c r="Q26652" s="11"/>
      <c r="R26652" s="11"/>
      <c r="S26652" s="11"/>
      <c r="T26652" s="11"/>
      <c r="U26652" s="11"/>
      <c r="V26652" s="11"/>
      <c r="W26652" s="11"/>
      <c r="X26652" s="11"/>
      <c r="Y26652" s="11"/>
      <c r="Z26652" s="11"/>
      <c r="BE26652"/>
      <c r="BF26652"/>
      <c r="BG26652"/>
    </row>
    <row r="26653" spans="11:59" x14ac:dyDescent="0.25">
      <c r="K26653" s="11"/>
      <c r="L26653" s="11"/>
      <c r="N26653" s="11"/>
      <c r="O26653" s="11"/>
      <c r="P26653" s="11"/>
      <c r="Q26653" s="11"/>
      <c r="R26653" s="11"/>
      <c r="S26653" s="11"/>
      <c r="T26653" s="11"/>
      <c r="U26653" s="11"/>
      <c r="V26653" s="11"/>
      <c r="W26653" s="11"/>
      <c r="X26653" s="11"/>
      <c r="Y26653" s="11"/>
      <c r="Z26653" s="11"/>
      <c r="BE26653"/>
      <c r="BF26653"/>
      <c r="BG26653"/>
    </row>
    <row r="26654" spans="11:59" x14ac:dyDescent="0.25">
      <c r="K26654" s="11"/>
      <c r="L26654" s="11"/>
      <c r="N26654" s="11"/>
      <c r="O26654" s="11"/>
      <c r="P26654" s="11"/>
      <c r="Q26654" s="11"/>
      <c r="R26654" s="11"/>
      <c r="S26654" s="11"/>
      <c r="T26654" s="11"/>
      <c r="U26654" s="11"/>
      <c r="V26654" s="11"/>
      <c r="W26654" s="11"/>
      <c r="X26654" s="11"/>
      <c r="Y26654" s="11"/>
      <c r="Z26654" s="11"/>
      <c r="BE26654"/>
      <c r="BF26654"/>
      <c r="BG26654"/>
    </row>
    <row r="26655" spans="11:59" x14ac:dyDescent="0.25">
      <c r="K26655" s="11"/>
      <c r="L26655" s="11"/>
      <c r="N26655" s="11"/>
      <c r="O26655" s="11"/>
      <c r="P26655" s="11"/>
      <c r="Q26655" s="11"/>
      <c r="R26655" s="11"/>
      <c r="S26655" s="11"/>
      <c r="T26655" s="11"/>
      <c r="U26655" s="11"/>
      <c r="V26655" s="11"/>
      <c r="W26655" s="11"/>
      <c r="X26655" s="11"/>
      <c r="Y26655" s="11"/>
      <c r="Z26655" s="11"/>
      <c r="BE26655"/>
      <c r="BF26655"/>
      <c r="BG26655"/>
    </row>
    <row r="26656" spans="11:59" x14ac:dyDescent="0.25">
      <c r="K26656" s="11"/>
      <c r="L26656" s="11"/>
      <c r="N26656" s="11"/>
      <c r="O26656" s="11"/>
      <c r="P26656" s="11"/>
      <c r="Q26656" s="11"/>
      <c r="R26656" s="11"/>
      <c r="S26656" s="11"/>
      <c r="T26656" s="11"/>
      <c r="U26656" s="11"/>
      <c r="V26656" s="11"/>
      <c r="W26656" s="11"/>
      <c r="X26656" s="11"/>
      <c r="Y26656" s="11"/>
      <c r="Z26656" s="11"/>
      <c r="BE26656"/>
      <c r="BF26656"/>
      <c r="BG26656"/>
    </row>
    <row r="26657" spans="11:59" x14ac:dyDescent="0.25">
      <c r="K26657" s="11"/>
      <c r="L26657" s="11"/>
      <c r="N26657" s="11"/>
      <c r="O26657" s="11"/>
      <c r="P26657" s="11"/>
      <c r="Q26657" s="11"/>
      <c r="R26657" s="11"/>
      <c r="S26657" s="11"/>
      <c r="T26657" s="11"/>
      <c r="U26657" s="11"/>
      <c r="V26657" s="11"/>
      <c r="W26657" s="11"/>
      <c r="X26657" s="11"/>
      <c r="Y26657" s="11"/>
      <c r="Z26657" s="11"/>
      <c r="BE26657"/>
      <c r="BF26657"/>
      <c r="BG26657"/>
    </row>
    <row r="26658" spans="11:59" x14ac:dyDescent="0.25">
      <c r="K26658" s="11"/>
      <c r="L26658" s="11"/>
      <c r="N26658" s="11"/>
      <c r="O26658" s="11"/>
      <c r="P26658" s="11"/>
      <c r="Q26658" s="11"/>
      <c r="R26658" s="11"/>
      <c r="S26658" s="11"/>
      <c r="T26658" s="11"/>
      <c r="U26658" s="11"/>
      <c r="V26658" s="11"/>
      <c r="W26658" s="11"/>
      <c r="X26658" s="11"/>
      <c r="Y26658" s="11"/>
      <c r="Z26658" s="11"/>
      <c r="BE26658"/>
      <c r="BF26658"/>
      <c r="BG26658"/>
    </row>
    <row r="26659" spans="11:59" x14ac:dyDescent="0.25">
      <c r="K26659" s="11"/>
      <c r="L26659" s="11"/>
      <c r="N26659" s="11"/>
      <c r="O26659" s="11"/>
      <c r="P26659" s="11"/>
      <c r="Q26659" s="11"/>
      <c r="R26659" s="11"/>
      <c r="S26659" s="11"/>
      <c r="T26659" s="11"/>
      <c r="U26659" s="11"/>
      <c r="V26659" s="11"/>
      <c r="W26659" s="11"/>
      <c r="X26659" s="11"/>
      <c r="Y26659" s="11"/>
      <c r="Z26659" s="11"/>
      <c r="BE26659"/>
      <c r="BF26659"/>
      <c r="BG26659"/>
    </row>
    <row r="26660" spans="11:59" x14ac:dyDescent="0.25">
      <c r="K26660" s="11"/>
      <c r="L26660" s="11"/>
      <c r="N26660" s="11"/>
      <c r="O26660" s="11"/>
      <c r="P26660" s="11"/>
      <c r="Q26660" s="11"/>
      <c r="R26660" s="11"/>
      <c r="S26660" s="11"/>
      <c r="T26660" s="11"/>
      <c r="U26660" s="11"/>
      <c r="V26660" s="11"/>
      <c r="W26660" s="11"/>
      <c r="X26660" s="11"/>
      <c r="Y26660" s="11"/>
      <c r="Z26660" s="11"/>
      <c r="BE26660"/>
      <c r="BF26660"/>
      <c r="BG26660"/>
    </row>
    <row r="26661" spans="11:59" x14ac:dyDescent="0.25">
      <c r="K26661" s="11"/>
      <c r="L26661" s="11"/>
      <c r="N26661" s="11"/>
      <c r="O26661" s="11"/>
      <c r="P26661" s="11"/>
      <c r="Q26661" s="11"/>
      <c r="R26661" s="11"/>
      <c r="S26661" s="11"/>
      <c r="T26661" s="11"/>
      <c r="U26661" s="11"/>
      <c r="V26661" s="11"/>
      <c r="W26661" s="11"/>
      <c r="X26661" s="11"/>
      <c r="Y26661" s="11"/>
      <c r="Z26661" s="11"/>
      <c r="BE26661"/>
      <c r="BF26661"/>
      <c r="BG26661"/>
    </row>
    <row r="26662" spans="11:59" x14ac:dyDescent="0.25">
      <c r="K26662" s="11"/>
      <c r="L26662" s="11"/>
      <c r="N26662" s="11"/>
      <c r="O26662" s="11"/>
      <c r="P26662" s="11"/>
      <c r="Q26662" s="11"/>
      <c r="R26662" s="11"/>
      <c r="S26662" s="11"/>
      <c r="T26662" s="11"/>
      <c r="U26662" s="11"/>
      <c r="V26662" s="11"/>
      <c r="W26662" s="11"/>
      <c r="X26662" s="11"/>
      <c r="Y26662" s="11"/>
      <c r="Z26662" s="11"/>
      <c r="BE26662"/>
      <c r="BF26662"/>
      <c r="BG26662"/>
    </row>
    <row r="26663" spans="11:59" x14ac:dyDescent="0.25">
      <c r="K26663" s="11"/>
      <c r="L26663" s="11"/>
      <c r="N26663" s="11"/>
      <c r="O26663" s="11"/>
      <c r="P26663" s="11"/>
      <c r="Q26663" s="11"/>
      <c r="R26663" s="11"/>
      <c r="S26663" s="11"/>
      <c r="T26663" s="11"/>
      <c r="U26663" s="11"/>
      <c r="V26663" s="11"/>
      <c r="W26663" s="11"/>
      <c r="X26663" s="11"/>
      <c r="Y26663" s="11"/>
      <c r="Z26663" s="11"/>
      <c r="BE26663"/>
      <c r="BF26663"/>
      <c r="BG26663"/>
    </row>
    <row r="26664" spans="11:59" x14ac:dyDescent="0.25">
      <c r="K26664" s="11"/>
      <c r="L26664" s="11"/>
      <c r="N26664" s="11"/>
      <c r="O26664" s="11"/>
      <c r="P26664" s="11"/>
      <c r="Q26664" s="11"/>
      <c r="R26664" s="11"/>
      <c r="S26664" s="11"/>
      <c r="T26664" s="11"/>
      <c r="U26664" s="11"/>
      <c r="V26664" s="11"/>
      <c r="W26664" s="11"/>
      <c r="X26664" s="11"/>
      <c r="Y26664" s="11"/>
      <c r="Z26664" s="11"/>
      <c r="BE26664"/>
      <c r="BF26664"/>
      <c r="BG26664"/>
    </row>
    <row r="26665" spans="11:59" x14ac:dyDescent="0.25">
      <c r="K26665" s="11"/>
      <c r="L26665" s="11"/>
      <c r="N26665" s="11"/>
      <c r="O26665" s="11"/>
      <c r="P26665" s="11"/>
      <c r="Q26665" s="11"/>
      <c r="R26665" s="11"/>
      <c r="S26665" s="11"/>
      <c r="T26665" s="11"/>
      <c r="U26665" s="11"/>
      <c r="V26665" s="11"/>
      <c r="W26665" s="11"/>
      <c r="X26665" s="11"/>
      <c r="Y26665" s="11"/>
      <c r="Z26665" s="11"/>
      <c r="BE26665"/>
      <c r="BF26665"/>
      <c r="BG26665"/>
    </row>
    <row r="26666" spans="11:59" x14ac:dyDescent="0.25">
      <c r="K26666" s="11"/>
      <c r="L26666" s="11"/>
      <c r="N26666" s="11"/>
      <c r="O26666" s="11"/>
      <c r="P26666" s="11"/>
      <c r="Q26666" s="11"/>
      <c r="R26666" s="11"/>
      <c r="S26666" s="11"/>
      <c r="T26666" s="11"/>
      <c r="U26666" s="11"/>
      <c r="V26666" s="11"/>
      <c r="W26666" s="11"/>
      <c r="X26666" s="11"/>
      <c r="Y26666" s="11"/>
      <c r="Z26666" s="11"/>
      <c r="BE26666"/>
      <c r="BF26666"/>
      <c r="BG26666"/>
    </row>
    <row r="26667" spans="11:59" x14ac:dyDescent="0.25">
      <c r="K26667" s="11"/>
      <c r="L26667" s="11"/>
      <c r="N26667" s="11"/>
      <c r="O26667" s="11"/>
      <c r="P26667" s="11"/>
      <c r="Q26667" s="11"/>
      <c r="R26667" s="11"/>
      <c r="S26667" s="11"/>
      <c r="T26667" s="11"/>
      <c r="U26667" s="11"/>
      <c r="V26667" s="11"/>
      <c r="W26667" s="11"/>
      <c r="X26667" s="11"/>
      <c r="Y26667" s="11"/>
      <c r="Z26667" s="11"/>
      <c r="BE26667"/>
      <c r="BF26667"/>
      <c r="BG26667"/>
    </row>
    <row r="26668" spans="11:59" x14ac:dyDescent="0.25">
      <c r="K26668" s="11"/>
      <c r="L26668" s="11"/>
      <c r="N26668" s="11"/>
      <c r="O26668" s="11"/>
      <c r="P26668" s="11"/>
      <c r="Q26668" s="11"/>
      <c r="R26668" s="11"/>
      <c r="S26668" s="11"/>
      <c r="T26668" s="11"/>
      <c r="U26668" s="11"/>
      <c r="V26668" s="11"/>
      <c r="W26668" s="11"/>
      <c r="X26668" s="11"/>
      <c r="Y26668" s="11"/>
      <c r="Z26668" s="11"/>
      <c r="BE26668"/>
      <c r="BF26668"/>
      <c r="BG26668"/>
    </row>
    <row r="26669" spans="11:59" x14ac:dyDescent="0.25">
      <c r="K26669" s="11"/>
      <c r="L26669" s="11"/>
      <c r="N26669" s="11"/>
      <c r="O26669" s="11"/>
      <c r="P26669" s="11"/>
      <c r="Q26669" s="11"/>
      <c r="R26669" s="11"/>
      <c r="S26669" s="11"/>
      <c r="T26669" s="11"/>
      <c r="U26669" s="11"/>
      <c r="V26669" s="11"/>
      <c r="W26669" s="11"/>
      <c r="X26669" s="11"/>
      <c r="Y26669" s="11"/>
      <c r="Z26669" s="11"/>
      <c r="BE26669"/>
      <c r="BF26669"/>
      <c r="BG26669"/>
    </row>
    <row r="26670" spans="11:59" x14ac:dyDescent="0.25">
      <c r="K26670" s="11"/>
      <c r="L26670" s="11"/>
      <c r="N26670" s="11"/>
      <c r="O26670" s="11"/>
      <c r="P26670" s="11"/>
      <c r="Q26670" s="11"/>
      <c r="R26670" s="11"/>
      <c r="S26670" s="11"/>
      <c r="T26670" s="11"/>
      <c r="U26670" s="11"/>
      <c r="V26670" s="11"/>
      <c r="W26670" s="11"/>
      <c r="X26670" s="11"/>
      <c r="Y26670" s="11"/>
      <c r="Z26670" s="11"/>
      <c r="BE26670"/>
      <c r="BF26670"/>
      <c r="BG26670"/>
    </row>
    <row r="26671" spans="11:59" x14ac:dyDescent="0.25">
      <c r="K26671" s="11"/>
      <c r="L26671" s="11"/>
      <c r="N26671" s="11"/>
      <c r="O26671" s="11"/>
      <c r="P26671" s="11"/>
      <c r="Q26671" s="11"/>
      <c r="R26671" s="11"/>
      <c r="S26671" s="11"/>
      <c r="T26671" s="11"/>
      <c r="U26671" s="11"/>
      <c r="V26671" s="11"/>
      <c r="W26671" s="11"/>
      <c r="X26671" s="11"/>
      <c r="Y26671" s="11"/>
      <c r="Z26671" s="11"/>
      <c r="BE26671"/>
      <c r="BF26671"/>
      <c r="BG26671"/>
    </row>
    <row r="26672" spans="11:59" x14ac:dyDescent="0.25">
      <c r="K26672" s="11"/>
      <c r="L26672" s="11"/>
      <c r="N26672" s="11"/>
      <c r="O26672" s="11"/>
      <c r="P26672" s="11"/>
      <c r="Q26672" s="11"/>
      <c r="R26672" s="11"/>
      <c r="S26672" s="11"/>
      <c r="T26672" s="11"/>
      <c r="U26672" s="11"/>
      <c r="V26672" s="11"/>
      <c r="W26672" s="11"/>
      <c r="X26672" s="11"/>
      <c r="Y26672" s="11"/>
      <c r="Z26672" s="11"/>
      <c r="BE26672"/>
      <c r="BF26672"/>
      <c r="BG26672"/>
    </row>
    <row r="26673" spans="11:59" x14ac:dyDescent="0.25">
      <c r="K26673" s="11"/>
      <c r="L26673" s="11"/>
      <c r="N26673" s="11"/>
      <c r="O26673" s="11"/>
      <c r="P26673" s="11"/>
      <c r="Q26673" s="11"/>
      <c r="R26673" s="11"/>
      <c r="S26673" s="11"/>
      <c r="T26673" s="11"/>
      <c r="U26673" s="11"/>
      <c r="V26673" s="11"/>
      <c r="W26673" s="11"/>
      <c r="X26673" s="11"/>
      <c r="Y26673" s="11"/>
      <c r="Z26673" s="11"/>
      <c r="BE26673"/>
      <c r="BF26673"/>
      <c r="BG26673"/>
    </row>
    <row r="26674" spans="11:59" x14ac:dyDescent="0.25">
      <c r="K26674" s="11"/>
      <c r="L26674" s="11"/>
      <c r="N26674" s="11"/>
      <c r="O26674" s="11"/>
      <c r="P26674" s="11"/>
      <c r="Q26674" s="11"/>
      <c r="R26674" s="11"/>
      <c r="S26674" s="11"/>
      <c r="T26674" s="11"/>
      <c r="U26674" s="11"/>
      <c r="V26674" s="11"/>
      <c r="W26674" s="11"/>
      <c r="X26674" s="11"/>
      <c r="Y26674" s="11"/>
      <c r="Z26674" s="11"/>
      <c r="BE26674"/>
      <c r="BF26674"/>
      <c r="BG26674"/>
    </row>
    <row r="26675" spans="11:59" x14ac:dyDescent="0.25">
      <c r="K26675" s="11"/>
      <c r="L26675" s="11"/>
      <c r="N26675" s="11"/>
      <c r="O26675" s="11"/>
      <c r="P26675" s="11"/>
      <c r="Q26675" s="11"/>
      <c r="R26675" s="11"/>
      <c r="S26675" s="11"/>
      <c r="T26675" s="11"/>
      <c r="U26675" s="11"/>
      <c r="V26675" s="11"/>
      <c r="W26675" s="11"/>
      <c r="X26675" s="11"/>
      <c r="Y26675" s="11"/>
      <c r="Z26675" s="11"/>
      <c r="BE26675"/>
      <c r="BF26675"/>
      <c r="BG26675"/>
    </row>
    <row r="26676" spans="11:59" x14ac:dyDescent="0.25">
      <c r="K26676" s="11"/>
      <c r="L26676" s="11"/>
      <c r="N26676" s="11"/>
      <c r="O26676" s="11"/>
      <c r="P26676" s="11"/>
      <c r="Q26676" s="11"/>
      <c r="R26676" s="11"/>
      <c r="S26676" s="11"/>
      <c r="T26676" s="11"/>
      <c r="U26676" s="11"/>
      <c r="V26676" s="11"/>
      <c r="W26676" s="11"/>
      <c r="X26676" s="11"/>
      <c r="Y26676" s="11"/>
      <c r="Z26676" s="11"/>
      <c r="BE26676"/>
      <c r="BF26676"/>
      <c r="BG26676"/>
    </row>
    <row r="26677" spans="11:59" x14ac:dyDescent="0.25">
      <c r="K26677" s="11"/>
      <c r="L26677" s="11"/>
      <c r="N26677" s="11"/>
      <c r="O26677" s="11"/>
      <c r="P26677" s="11"/>
      <c r="Q26677" s="11"/>
      <c r="R26677" s="11"/>
      <c r="S26677" s="11"/>
      <c r="T26677" s="11"/>
      <c r="U26677" s="11"/>
      <c r="V26677" s="11"/>
      <c r="W26677" s="11"/>
      <c r="X26677" s="11"/>
      <c r="Y26677" s="11"/>
      <c r="Z26677" s="11"/>
      <c r="BE26677"/>
      <c r="BF26677"/>
      <c r="BG26677"/>
    </row>
    <row r="26678" spans="11:59" x14ac:dyDescent="0.25">
      <c r="K26678" s="11"/>
      <c r="L26678" s="11"/>
      <c r="N26678" s="11"/>
      <c r="O26678" s="11"/>
      <c r="P26678" s="11"/>
      <c r="Q26678" s="11"/>
      <c r="R26678" s="11"/>
      <c r="S26678" s="11"/>
      <c r="T26678" s="11"/>
      <c r="U26678" s="11"/>
      <c r="V26678" s="11"/>
      <c r="W26678" s="11"/>
      <c r="X26678" s="11"/>
      <c r="Y26678" s="11"/>
      <c r="Z26678" s="11"/>
      <c r="BE26678"/>
      <c r="BF26678"/>
      <c r="BG26678"/>
    </row>
    <row r="26679" spans="11:59" x14ac:dyDescent="0.25">
      <c r="K26679" s="11"/>
      <c r="L26679" s="11"/>
      <c r="N26679" s="11"/>
      <c r="O26679" s="11"/>
      <c r="P26679" s="11"/>
      <c r="Q26679" s="11"/>
      <c r="R26679" s="11"/>
      <c r="S26679" s="11"/>
      <c r="T26679" s="11"/>
      <c r="U26679" s="11"/>
      <c r="V26679" s="11"/>
      <c r="W26679" s="11"/>
      <c r="X26679" s="11"/>
      <c r="Y26679" s="11"/>
      <c r="Z26679" s="11"/>
      <c r="BE26679"/>
      <c r="BF26679"/>
      <c r="BG26679"/>
    </row>
    <row r="26680" spans="11:59" x14ac:dyDescent="0.25">
      <c r="K26680" s="11"/>
      <c r="L26680" s="11"/>
      <c r="N26680" s="11"/>
      <c r="O26680" s="11"/>
      <c r="P26680" s="11"/>
      <c r="Q26680" s="11"/>
      <c r="R26680" s="11"/>
      <c r="S26680" s="11"/>
      <c r="T26680" s="11"/>
      <c r="U26680" s="11"/>
      <c r="V26680" s="11"/>
      <c r="W26680" s="11"/>
      <c r="X26680" s="11"/>
      <c r="Y26680" s="11"/>
      <c r="Z26680" s="11"/>
      <c r="BE26680"/>
      <c r="BF26680"/>
      <c r="BG26680"/>
    </row>
    <row r="26681" spans="11:59" x14ac:dyDescent="0.25">
      <c r="K26681" s="11"/>
      <c r="L26681" s="11"/>
      <c r="N26681" s="11"/>
      <c r="O26681" s="11"/>
      <c r="P26681" s="11"/>
      <c r="Q26681" s="11"/>
      <c r="R26681" s="11"/>
      <c r="S26681" s="11"/>
      <c r="T26681" s="11"/>
      <c r="U26681" s="11"/>
      <c r="V26681" s="11"/>
      <c r="W26681" s="11"/>
      <c r="X26681" s="11"/>
      <c r="Y26681" s="11"/>
      <c r="Z26681" s="11"/>
      <c r="BE26681"/>
      <c r="BF26681"/>
      <c r="BG26681"/>
    </row>
    <row r="26682" spans="11:59" x14ac:dyDescent="0.25">
      <c r="K26682" s="11"/>
      <c r="L26682" s="11"/>
      <c r="N26682" s="11"/>
      <c r="O26682" s="11"/>
      <c r="P26682" s="11"/>
      <c r="Q26682" s="11"/>
      <c r="R26682" s="11"/>
      <c r="S26682" s="11"/>
      <c r="T26682" s="11"/>
      <c r="U26682" s="11"/>
      <c r="V26682" s="11"/>
      <c r="W26682" s="11"/>
      <c r="X26682" s="11"/>
      <c r="Y26682" s="11"/>
      <c r="Z26682" s="11"/>
      <c r="BE26682"/>
      <c r="BF26682"/>
      <c r="BG26682"/>
    </row>
    <row r="26683" spans="11:59" x14ac:dyDescent="0.25">
      <c r="K26683" s="11"/>
      <c r="L26683" s="11"/>
      <c r="N26683" s="11"/>
      <c r="O26683" s="11"/>
      <c r="P26683" s="11"/>
      <c r="Q26683" s="11"/>
      <c r="R26683" s="11"/>
      <c r="S26683" s="11"/>
      <c r="T26683" s="11"/>
      <c r="U26683" s="11"/>
      <c r="V26683" s="11"/>
      <c r="W26683" s="11"/>
      <c r="X26683" s="11"/>
      <c r="Y26683" s="11"/>
      <c r="Z26683" s="11"/>
      <c r="BE26683"/>
      <c r="BF26683"/>
      <c r="BG26683"/>
    </row>
    <row r="26684" spans="11:59" x14ac:dyDescent="0.25">
      <c r="K26684" s="11"/>
      <c r="L26684" s="11"/>
      <c r="N26684" s="11"/>
      <c r="O26684" s="11"/>
      <c r="P26684" s="11"/>
      <c r="Q26684" s="11"/>
      <c r="R26684" s="11"/>
      <c r="S26684" s="11"/>
      <c r="T26684" s="11"/>
      <c r="U26684" s="11"/>
      <c r="V26684" s="11"/>
      <c r="W26684" s="11"/>
      <c r="X26684" s="11"/>
      <c r="Y26684" s="11"/>
      <c r="Z26684" s="11"/>
      <c r="BE26684"/>
      <c r="BF26684"/>
      <c r="BG26684"/>
    </row>
    <row r="26685" spans="11:59" x14ac:dyDescent="0.25">
      <c r="K26685" s="11"/>
      <c r="L26685" s="11"/>
      <c r="N26685" s="11"/>
      <c r="O26685" s="11"/>
      <c r="P26685" s="11"/>
      <c r="Q26685" s="11"/>
      <c r="R26685" s="11"/>
      <c r="S26685" s="11"/>
      <c r="T26685" s="11"/>
      <c r="U26685" s="11"/>
      <c r="V26685" s="11"/>
      <c r="W26685" s="11"/>
      <c r="X26685" s="11"/>
      <c r="Y26685" s="11"/>
      <c r="Z26685" s="11"/>
      <c r="BE26685"/>
      <c r="BF26685"/>
      <c r="BG26685"/>
    </row>
    <row r="26686" spans="11:59" x14ac:dyDescent="0.25">
      <c r="K26686" s="11"/>
      <c r="L26686" s="11"/>
      <c r="N26686" s="11"/>
      <c r="O26686" s="11"/>
      <c r="P26686" s="11"/>
      <c r="Q26686" s="11"/>
      <c r="R26686" s="11"/>
      <c r="S26686" s="11"/>
      <c r="T26686" s="11"/>
      <c r="U26686" s="11"/>
      <c r="V26686" s="11"/>
      <c r="W26686" s="11"/>
      <c r="X26686" s="11"/>
      <c r="Y26686" s="11"/>
      <c r="Z26686" s="11"/>
      <c r="BE26686"/>
      <c r="BF26686"/>
      <c r="BG26686"/>
    </row>
    <row r="26687" spans="11:59" x14ac:dyDescent="0.25">
      <c r="K26687" s="11"/>
      <c r="L26687" s="11"/>
      <c r="N26687" s="11"/>
      <c r="O26687" s="11"/>
      <c r="P26687" s="11"/>
      <c r="Q26687" s="11"/>
      <c r="R26687" s="11"/>
      <c r="S26687" s="11"/>
      <c r="T26687" s="11"/>
      <c r="U26687" s="11"/>
      <c r="V26687" s="11"/>
      <c r="W26687" s="11"/>
      <c r="X26687" s="11"/>
      <c r="Y26687" s="11"/>
      <c r="Z26687" s="11"/>
      <c r="BE26687"/>
      <c r="BF26687"/>
      <c r="BG26687"/>
    </row>
    <row r="26688" spans="11:59" x14ac:dyDescent="0.25">
      <c r="K26688" s="11"/>
      <c r="L26688" s="11"/>
      <c r="N26688" s="11"/>
      <c r="O26688" s="11"/>
      <c r="P26688" s="11"/>
      <c r="Q26688" s="11"/>
      <c r="R26688" s="11"/>
      <c r="S26688" s="11"/>
      <c r="T26688" s="11"/>
      <c r="U26688" s="11"/>
      <c r="V26688" s="11"/>
      <c r="W26688" s="11"/>
      <c r="X26688" s="11"/>
      <c r="Y26688" s="11"/>
      <c r="Z26688" s="11"/>
      <c r="BE26688"/>
      <c r="BF26688"/>
      <c r="BG26688"/>
    </row>
    <row r="26689" spans="11:59" x14ac:dyDescent="0.25">
      <c r="K26689" s="11"/>
      <c r="L26689" s="11"/>
      <c r="N26689" s="11"/>
      <c r="O26689" s="11"/>
      <c r="P26689" s="11"/>
      <c r="Q26689" s="11"/>
      <c r="R26689" s="11"/>
      <c r="S26689" s="11"/>
      <c r="T26689" s="11"/>
      <c r="U26689" s="11"/>
      <c r="V26689" s="11"/>
      <c r="W26689" s="11"/>
      <c r="X26689" s="11"/>
      <c r="Y26689" s="11"/>
      <c r="Z26689" s="11"/>
      <c r="BE26689"/>
      <c r="BF26689"/>
      <c r="BG26689"/>
    </row>
    <row r="26690" spans="11:59" x14ac:dyDescent="0.25">
      <c r="K26690" s="11"/>
      <c r="L26690" s="11"/>
      <c r="N26690" s="11"/>
      <c r="O26690" s="11"/>
      <c r="P26690" s="11"/>
      <c r="Q26690" s="11"/>
      <c r="R26690" s="11"/>
      <c r="S26690" s="11"/>
      <c r="T26690" s="11"/>
      <c r="U26690" s="11"/>
      <c r="V26690" s="11"/>
      <c r="W26690" s="11"/>
      <c r="X26690" s="11"/>
      <c r="Y26690" s="11"/>
      <c r="Z26690" s="11"/>
      <c r="BE26690"/>
      <c r="BF26690"/>
      <c r="BG26690"/>
    </row>
    <row r="26691" spans="11:59" x14ac:dyDescent="0.25">
      <c r="K26691" s="11"/>
      <c r="L26691" s="11"/>
      <c r="N26691" s="11"/>
      <c r="O26691" s="11"/>
      <c r="P26691" s="11"/>
      <c r="Q26691" s="11"/>
      <c r="R26691" s="11"/>
      <c r="S26691" s="11"/>
      <c r="T26691" s="11"/>
      <c r="U26691" s="11"/>
      <c r="V26691" s="11"/>
      <c r="W26691" s="11"/>
      <c r="X26691" s="11"/>
      <c r="Y26691" s="11"/>
      <c r="Z26691" s="11"/>
      <c r="BE26691"/>
      <c r="BF26691"/>
      <c r="BG26691"/>
    </row>
    <row r="26692" spans="11:59" x14ac:dyDescent="0.25">
      <c r="K26692" s="11"/>
      <c r="L26692" s="11"/>
      <c r="N26692" s="11"/>
      <c r="O26692" s="11"/>
      <c r="P26692" s="11"/>
      <c r="Q26692" s="11"/>
      <c r="R26692" s="11"/>
      <c r="S26692" s="11"/>
      <c r="T26692" s="11"/>
      <c r="U26692" s="11"/>
      <c r="V26692" s="11"/>
      <c r="W26692" s="11"/>
      <c r="X26692" s="11"/>
      <c r="Y26692" s="11"/>
      <c r="Z26692" s="11"/>
      <c r="BE26692"/>
      <c r="BF26692"/>
      <c r="BG26692"/>
    </row>
    <row r="26693" spans="11:59" x14ac:dyDescent="0.25">
      <c r="K26693" s="11"/>
      <c r="L26693" s="11"/>
      <c r="N26693" s="11"/>
      <c r="O26693" s="11"/>
      <c r="P26693" s="11"/>
      <c r="Q26693" s="11"/>
      <c r="R26693" s="11"/>
      <c r="S26693" s="11"/>
      <c r="T26693" s="11"/>
      <c r="U26693" s="11"/>
      <c r="V26693" s="11"/>
      <c r="W26693" s="11"/>
      <c r="X26693" s="11"/>
      <c r="Y26693" s="11"/>
      <c r="Z26693" s="11"/>
      <c r="BE26693"/>
      <c r="BF26693"/>
      <c r="BG26693"/>
    </row>
    <row r="26694" spans="11:59" x14ac:dyDescent="0.25">
      <c r="K26694" s="11"/>
      <c r="L26694" s="11"/>
      <c r="N26694" s="11"/>
      <c r="O26694" s="11"/>
      <c r="P26694" s="11"/>
      <c r="Q26694" s="11"/>
      <c r="R26694" s="11"/>
      <c r="S26694" s="11"/>
      <c r="T26694" s="11"/>
      <c r="U26694" s="11"/>
      <c r="V26694" s="11"/>
      <c r="W26694" s="11"/>
      <c r="X26694" s="11"/>
      <c r="Y26694" s="11"/>
      <c r="Z26694" s="11"/>
      <c r="BE26694"/>
      <c r="BF26694"/>
      <c r="BG26694"/>
    </row>
    <row r="26695" spans="11:59" x14ac:dyDescent="0.25">
      <c r="K26695" s="11"/>
      <c r="L26695" s="11"/>
      <c r="N26695" s="11"/>
      <c r="O26695" s="11"/>
      <c r="P26695" s="11"/>
      <c r="Q26695" s="11"/>
      <c r="R26695" s="11"/>
      <c r="S26695" s="11"/>
      <c r="T26695" s="11"/>
      <c r="U26695" s="11"/>
      <c r="V26695" s="11"/>
      <c r="W26695" s="11"/>
      <c r="X26695" s="11"/>
      <c r="Y26695" s="11"/>
      <c r="Z26695" s="11"/>
      <c r="BE26695"/>
      <c r="BF26695"/>
      <c r="BG26695"/>
    </row>
    <row r="26696" spans="11:59" x14ac:dyDescent="0.25">
      <c r="K26696" s="11"/>
      <c r="L26696" s="11"/>
      <c r="N26696" s="11"/>
      <c r="O26696" s="11"/>
      <c r="P26696" s="11"/>
      <c r="Q26696" s="11"/>
      <c r="R26696" s="11"/>
      <c r="S26696" s="11"/>
      <c r="T26696" s="11"/>
      <c r="U26696" s="11"/>
      <c r="V26696" s="11"/>
      <c r="W26696" s="11"/>
      <c r="X26696" s="11"/>
      <c r="Y26696" s="11"/>
      <c r="Z26696" s="11"/>
      <c r="BE26696"/>
      <c r="BF26696"/>
      <c r="BG26696"/>
    </row>
    <row r="26697" spans="11:59" x14ac:dyDescent="0.25">
      <c r="K26697" s="11"/>
      <c r="L26697" s="11"/>
      <c r="N26697" s="11"/>
      <c r="O26697" s="11"/>
      <c r="P26697" s="11"/>
      <c r="Q26697" s="11"/>
      <c r="R26697" s="11"/>
      <c r="S26697" s="11"/>
      <c r="T26697" s="11"/>
      <c r="U26697" s="11"/>
      <c r="V26697" s="11"/>
      <c r="W26697" s="11"/>
      <c r="X26697" s="11"/>
      <c r="Y26697" s="11"/>
      <c r="Z26697" s="11"/>
      <c r="BE26697"/>
      <c r="BF26697"/>
      <c r="BG26697"/>
    </row>
    <row r="26698" spans="11:59" x14ac:dyDescent="0.25">
      <c r="K26698" s="11"/>
      <c r="L26698" s="11"/>
      <c r="N26698" s="11"/>
      <c r="O26698" s="11"/>
      <c r="P26698" s="11"/>
      <c r="Q26698" s="11"/>
      <c r="R26698" s="11"/>
      <c r="S26698" s="11"/>
      <c r="T26698" s="11"/>
      <c r="U26698" s="11"/>
      <c r="V26698" s="11"/>
      <c r="W26698" s="11"/>
      <c r="X26698" s="11"/>
      <c r="Y26698" s="11"/>
      <c r="Z26698" s="11"/>
      <c r="BE26698"/>
      <c r="BF26698"/>
      <c r="BG26698"/>
    </row>
    <row r="26699" spans="11:59" x14ac:dyDescent="0.25">
      <c r="K26699" s="11"/>
      <c r="L26699" s="11"/>
      <c r="N26699" s="11"/>
      <c r="O26699" s="11"/>
      <c r="P26699" s="11"/>
      <c r="Q26699" s="11"/>
      <c r="R26699" s="11"/>
      <c r="S26699" s="11"/>
      <c r="T26699" s="11"/>
      <c r="U26699" s="11"/>
      <c r="V26699" s="11"/>
      <c r="W26699" s="11"/>
      <c r="X26699" s="11"/>
      <c r="Y26699" s="11"/>
      <c r="Z26699" s="11"/>
      <c r="BE26699"/>
      <c r="BF26699"/>
      <c r="BG26699"/>
    </row>
    <row r="26700" spans="11:59" x14ac:dyDescent="0.25">
      <c r="K26700" s="11"/>
      <c r="L26700" s="11"/>
      <c r="N26700" s="11"/>
      <c r="O26700" s="11"/>
      <c r="P26700" s="11"/>
      <c r="Q26700" s="11"/>
      <c r="R26700" s="11"/>
      <c r="S26700" s="11"/>
      <c r="T26700" s="11"/>
      <c r="U26700" s="11"/>
      <c r="V26700" s="11"/>
      <c r="W26700" s="11"/>
      <c r="X26700" s="11"/>
      <c r="Y26700" s="11"/>
      <c r="Z26700" s="11"/>
      <c r="BE26700"/>
      <c r="BF26700"/>
      <c r="BG26700"/>
    </row>
    <row r="26701" spans="11:59" x14ac:dyDescent="0.25">
      <c r="K26701" s="11"/>
      <c r="L26701" s="11"/>
      <c r="N26701" s="11"/>
      <c r="O26701" s="11"/>
      <c r="P26701" s="11"/>
      <c r="Q26701" s="11"/>
      <c r="R26701" s="11"/>
      <c r="S26701" s="11"/>
      <c r="T26701" s="11"/>
      <c r="U26701" s="11"/>
      <c r="V26701" s="11"/>
      <c r="W26701" s="11"/>
      <c r="X26701" s="11"/>
      <c r="Y26701" s="11"/>
      <c r="Z26701" s="11"/>
      <c r="BE26701"/>
      <c r="BF26701"/>
      <c r="BG26701"/>
    </row>
    <row r="26702" spans="11:59" x14ac:dyDescent="0.25">
      <c r="K26702" s="11"/>
      <c r="L26702" s="11"/>
      <c r="N26702" s="11"/>
      <c r="O26702" s="11"/>
      <c r="P26702" s="11"/>
      <c r="Q26702" s="11"/>
      <c r="R26702" s="11"/>
      <c r="S26702" s="11"/>
      <c r="T26702" s="11"/>
      <c r="U26702" s="11"/>
      <c r="V26702" s="11"/>
      <c r="W26702" s="11"/>
      <c r="X26702" s="11"/>
      <c r="Y26702" s="11"/>
      <c r="Z26702" s="11"/>
      <c r="BE26702"/>
      <c r="BF26702"/>
      <c r="BG26702"/>
    </row>
    <row r="26703" spans="11:59" x14ac:dyDescent="0.25">
      <c r="K26703" s="11"/>
      <c r="L26703" s="11"/>
      <c r="N26703" s="11"/>
      <c r="O26703" s="11"/>
      <c r="P26703" s="11"/>
      <c r="Q26703" s="11"/>
      <c r="R26703" s="11"/>
      <c r="S26703" s="11"/>
      <c r="T26703" s="11"/>
      <c r="U26703" s="11"/>
      <c r="V26703" s="11"/>
      <c r="W26703" s="11"/>
      <c r="X26703" s="11"/>
      <c r="Y26703" s="11"/>
      <c r="Z26703" s="11"/>
      <c r="BE26703"/>
      <c r="BF26703"/>
      <c r="BG26703"/>
    </row>
    <row r="26704" spans="11:59" x14ac:dyDescent="0.25">
      <c r="K26704" s="11"/>
      <c r="L26704" s="11"/>
      <c r="N26704" s="11"/>
      <c r="O26704" s="11"/>
      <c r="P26704" s="11"/>
      <c r="Q26704" s="11"/>
      <c r="R26704" s="11"/>
      <c r="S26704" s="11"/>
      <c r="T26704" s="11"/>
      <c r="U26704" s="11"/>
      <c r="V26704" s="11"/>
      <c r="W26704" s="11"/>
      <c r="X26704" s="11"/>
      <c r="Y26704" s="11"/>
      <c r="Z26704" s="11"/>
      <c r="BE26704"/>
      <c r="BF26704"/>
      <c r="BG26704"/>
    </row>
    <row r="26705" spans="11:59" x14ac:dyDescent="0.25">
      <c r="K26705" s="11"/>
      <c r="L26705" s="11"/>
      <c r="N26705" s="11"/>
      <c r="O26705" s="11"/>
      <c r="P26705" s="11"/>
      <c r="Q26705" s="11"/>
      <c r="R26705" s="11"/>
      <c r="S26705" s="11"/>
      <c r="T26705" s="11"/>
      <c r="U26705" s="11"/>
      <c r="V26705" s="11"/>
      <c r="W26705" s="11"/>
      <c r="X26705" s="11"/>
      <c r="Y26705" s="11"/>
      <c r="Z26705" s="11"/>
      <c r="BE26705"/>
      <c r="BF26705"/>
      <c r="BG26705"/>
    </row>
    <row r="26706" spans="11:59" x14ac:dyDescent="0.25">
      <c r="K26706" s="11"/>
      <c r="L26706" s="11"/>
      <c r="N26706" s="11"/>
      <c r="O26706" s="11"/>
      <c r="P26706" s="11"/>
      <c r="Q26706" s="11"/>
      <c r="R26706" s="11"/>
      <c r="S26706" s="11"/>
      <c r="T26706" s="11"/>
      <c r="U26706" s="11"/>
      <c r="V26706" s="11"/>
      <c r="W26706" s="11"/>
      <c r="X26706" s="11"/>
      <c r="Y26706" s="11"/>
      <c r="Z26706" s="11"/>
      <c r="BE26706"/>
      <c r="BF26706"/>
      <c r="BG26706"/>
    </row>
    <row r="26707" spans="11:59" x14ac:dyDescent="0.25">
      <c r="K26707" s="11"/>
      <c r="L26707" s="11"/>
      <c r="N26707" s="11"/>
      <c r="O26707" s="11"/>
      <c r="P26707" s="11"/>
      <c r="Q26707" s="11"/>
      <c r="R26707" s="11"/>
      <c r="S26707" s="11"/>
      <c r="T26707" s="11"/>
      <c r="U26707" s="11"/>
      <c r="V26707" s="11"/>
      <c r="W26707" s="11"/>
      <c r="X26707" s="11"/>
      <c r="Y26707" s="11"/>
      <c r="Z26707" s="11"/>
      <c r="BE26707"/>
      <c r="BF26707"/>
      <c r="BG26707"/>
    </row>
    <row r="26708" spans="11:59" x14ac:dyDescent="0.25">
      <c r="K26708" s="11"/>
      <c r="L26708" s="11"/>
      <c r="N26708" s="11"/>
      <c r="O26708" s="11"/>
      <c r="P26708" s="11"/>
      <c r="Q26708" s="11"/>
      <c r="R26708" s="11"/>
      <c r="S26708" s="11"/>
      <c r="T26708" s="11"/>
      <c r="U26708" s="11"/>
      <c r="V26708" s="11"/>
      <c r="W26708" s="11"/>
      <c r="X26708" s="11"/>
      <c r="Y26708" s="11"/>
      <c r="Z26708" s="11"/>
      <c r="BE26708"/>
      <c r="BF26708"/>
      <c r="BG26708"/>
    </row>
    <row r="26709" spans="11:59" x14ac:dyDescent="0.25">
      <c r="K26709" s="11"/>
      <c r="L26709" s="11"/>
      <c r="N26709" s="11"/>
      <c r="O26709" s="11"/>
      <c r="P26709" s="11"/>
      <c r="Q26709" s="11"/>
      <c r="R26709" s="11"/>
      <c r="S26709" s="11"/>
      <c r="T26709" s="11"/>
      <c r="U26709" s="11"/>
      <c r="V26709" s="11"/>
      <c r="W26709" s="11"/>
      <c r="X26709" s="11"/>
      <c r="Y26709" s="11"/>
      <c r="Z26709" s="11"/>
      <c r="BE26709"/>
      <c r="BF26709"/>
      <c r="BG26709"/>
    </row>
    <row r="26710" spans="11:59" x14ac:dyDescent="0.25">
      <c r="K26710" s="11"/>
      <c r="L26710" s="11"/>
      <c r="N26710" s="11"/>
      <c r="O26710" s="11"/>
      <c r="P26710" s="11"/>
      <c r="Q26710" s="11"/>
      <c r="R26710" s="11"/>
      <c r="S26710" s="11"/>
      <c r="T26710" s="11"/>
      <c r="U26710" s="11"/>
      <c r="V26710" s="11"/>
      <c r="W26710" s="11"/>
      <c r="X26710" s="11"/>
      <c r="Y26710" s="11"/>
      <c r="Z26710" s="11"/>
      <c r="BE26710"/>
      <c r="BF26710"/>
      <c r="BG26710"/>
    </row>
    <row r="26711" spans="11:59" x14ac:dyDescent="0.25">
      <c r="K26711" s="11"/>
      <c r="L26711" s="11"/>
      <c r="N26711" s="11"/>
      <c r="O26711" s="11"/>
      <c r="P26711" s="11"/>
      <c r="Q26711" s="11"/>
      <c r="R26711" s="11"/>
      <c r="S26711" s="11"/>
      <c r="T26711" s="11"/>
      <c r="U26711" s="11"/>
      <c r="V26711" s="11"/>
      <c r="W26711" s="11"/>
      <c r="X26711" s="11"/>
      <c r="Y26711" s="11"/>
      <c r="Z26711" s="11"/>
      <c r="BE26711"/>
      <c r="BF26711"/>
      <c r="BG26711"/>
    </row>
    <row r="26712" spans="11:59" x14ac:dyDescent="0.25">
      <c r="K26712" s="11"/>
      <c r="L26712" s="11"/>
      <c r="N26712" s="11"/>
      <c r="O26712" s="11"/>
      <c r="P26712" s="11"/>
      <c r="Q26712" s="11"/>
      <c r="R26712" s="11"/>
      <c r="S26712" s="11"/>
      <c r="T26712" s="11"/>
      <c r="U26712" s="11"/>
      <c r="V26712" s="11"/>
      <c r="W26712" s="11"/>
      <c r="X26712" s="11"/>
      <c r="Y26712" s="11"/>
      <c r="Z26712" s="11"/>
      <c r="BE26712"/>
      <c r="BF26712"/>
      <c r="BG26712"/>
    </row>
    <row r="26713" spans="11:59" x14ac:dyDescent="0.25">
      <c r="K26713" s="11"/>
      <c r="L26713" s="11"/>
      <c r="N26713" s="11"/>
      <c r="O26713" s="11"/>
      <c r="P26713" s="11"/>
      <c r="Q26713" s="11"/>
      <c r="R26713" s="11"/>
      <c r="S26713" s="11"/>
      <c r="T26713" s="11"/>
      <c r="U26713" s="11"/>
      <c r="V26713" s="11"/>
      <c r="W26713" s="11"/>
      <c r="X26713" s="11"/>
      <c r="Y26713" s="11"/>
      <c r="Z26713" s="11"/>
      <c r="BE26713"/>
      <c r="BF26713"/>
      <c r="BG26713"/>
    </row>
    <row r="26714" spans="11:59" x14ac:dyDescent="0.25">
      <c r="K26714" s="11"/>
      <c r="L26714" s="11"/>
      <c r="N26714" s="11"/>
      <c r="O26714" s="11"/>
      <c r="P26714" s="11"/>
      <c r="Q26714" s="11"/>
      <c r="R26714" s="11"/>
      <c r="S26714" s="11"/>
      <c r="T26714" s="11"/>
      <c r="U26714" s="11"/>
      <c r="V26714" s="11"/>
      <c r="W26714" s="11"/>
      <c r="X26714" s="11"/>
      <c r="Y26714" s="11"/>
      <c r="Z26714" s="11"/>
      <c r="BE26714"/>
      <c r="BF26714"/>
      <c r="BG26714"/>
    </row>
    <row r="26715" spans="11:59" x14ac:dyDescent="0.25">
      <c r="K26715" s="11"/>
      <c r="L26715" s="11"/>
      <c r="N26715" s="11"/>
      <c r="O26715" s="11"/>
      <c r="P26715" s="11"/>
      <c r="Q26715" s="11"/>
      <c r="R26715" s="11"/>
      <c r="S26715" s="11"/>
      <c r="T26715" s="11"/>
      <c r="U26715" s="11"/>
      <c r="V26715" s="11"/>
      <c r="W26715" s="11"/>
      <c r="X26715" s="11"/>
      <c r="Y26715" s="11"/>
      <c r="Z26715" s="11"/>
      <c r="BE26715"/>
      <c r="BF26715"/>
      <c r="BG26715"/>
    </row>
    <row r="26716" spans="11:59" x14ac:dyDescent="0.25">
      <c r="K26716" s="11"/>
      <c r="L26716" s="11"/>
      <c r="N26716" s="11"/>
      <c r="O26716" s="11"/>
      <c r="P26716" s="11"/>
      <c r="Q26716" s="11"/>
      <c r="R26716" s="11"/>
      <c r="S26716" s="11"/>
      <c r="T26716" s="11"/>
      <c r="U26716" s="11"/>
      <c r="V26716" s="11"/>
      <c r="W26716" s="11"/>
      <c r="X26716" s="11"/>
      <c r="Y26716" s="11"/>
      <c r="Z26716" s="11"/>
      <c r="BE26716"/>
      <c r="BF26716"/>
      <c r="BG26716"/>
    </row>
    <row r="26717" spans="11:59" x14ac:dyDescent="0.25">
      <c r="K26717" s="11"/>
      <c r="L26717" s="11"/>
      <c r="N26717" s="11"/>
      <c r="O26717" s="11"/>
      <c r="P26717" s="11"/>
      <c r="Q26717" s="11"/>
      <c r="R26717" s="11"/>
      <c r="S26717" s="11"/>
      <c r="T26717" s="11"/>
      <c r="U26717" s="11"/>
      <c r="V26717" s="11"/>
      <c r="W26717" s="11"/>
      <c r="X26717" s="11"/>
      <c r="Y26717" s="11"/>
      <c r="Z26717" s="11"/>
      <c r="BE26717"/>
      <c r="BF26717"/>
      <c r="BG26717"/>
    </row>
    <row r="26718" spans="11:59" x14ac:dyDescent="0.25">
      <c r="K26718" s="11"/>
      <c r="L26718" s="11"/>
      <c r="N26718" s="11"/>
      <c r="O26718" s="11"/>
      <c r="P26718" s="11"/>
      <c r="Q26718" s="11"/>
      <c r="R26718" s="11"/>
      <c r="S26718" s="11"/>
      <c r="T26718" s="11"/>
      <c r="U26718" s="11"/>
      <c r="V26718" s="11"/>
      <c r="W26718" s="11"/>
      <c r="X26718" s="11"/>
      <c r="Y26718" s="11"/>
      <c r="Z26718" s="11"/>
      <c r="BE26718"/>
      <c r="BF26718"/>
      <c r="BG26718"/>
    </row>
    <row r="26719" spans="11:59" x14ac:dyDescent="0.25">
      <c r="K26719" s="11"/>
      <c r="L26719" s="11"/>
      <c r="N26719" s="11"/>
      <c r="O26719" s="11"/>
      <c r="P26719" s="11"/>
      <c r="Q26719" s="11"/>
      <c r="R26719" s="11"/>
      <c r="S26719" s="11"/>
      <c r="T26719" s="11"/>
      <c r="U26719" s="11"/>
      <c r="V26719" s="11"/>
      <c r="W26719" s="11"/>
      <c r="X26719" s="11"/>
      <c r="Y26719" s="11"/>
      <c r="Z26719" s="11"/>
      <c r="BE26719"/>
      <c r="BF26719"/>
      <c r="BG26719"/>
    </row>
    <row r="26720" spans="11:59" x14ac:dyDescent="0.25">
      <c r="K26720" s="11"/>
      <c r="L26720" s="11"/>
      <c r="N26720" s="11"/>
      <c r="O26720" s="11"/>
      <c r="P26720" s="11"/>
      <c r="Q26720" s="11"/>
      <c r="R26720" s="11"/>
      <c r="S26720" s="11"/>
      <c r="T26720" s="11"/>
      <c r="U26720" s="11"/>
      <c r="V26720" s="11"/>
      <c r="W26720" s="11"/>
      <c r="X26720" s="11"/>
      <c r="Y26720" s="11"/>
      <c r="Z26720" s="11"/>
      <c r="BE26720"/>
      <c r="BF26720"/>
      <c r="BG26720"/>
    </row>
    <row r="26721" spans="11:59" x14ac:dyDescent="0.25">
      <c r="K26721" s="11"/>
      <c r="L26721" s="11"/>
      <c r="N26721" s="11"/>
      <c r="O26721" s="11"/>
      <c r="P26721" s="11"/>
      <c r="Q26721" s="11"/>
      <c r="R26721" s="11"/>
      <c r="S26721" s="11"/>
      <c r="T26721" s="11"/>
      <c r="U26721" s="11"/>
      <c r="V26721" s="11"/>
      <c r="W26721" s="11"/>
      <c r="X26721" s="11"/>
      <c r="Y26721" s="11"/>
      <c r="Z26721" s="11"/>
      <c r="BE26721"/>
      <c r="BF26721"/>
      <c r="BG26721"/>
    </row>
    <row r="26722" spans="11:59" x14ac:dyDescent="0.25">
      <c r="K26722" s="11"/>
      <c r="L26722" s="11"/>
      <c r="N26722" s="11"/>
      <c r="O26722" s="11"/>
      <c r="P26722" s="11"/>
      <c r="Q26722" s="11"/>
      <c r="R26722" s="11"/>
      <c r="S26722" s="11"/>
      <c r="T26722" s="11"/>
      <c r="U26722" s="11"/>
      <c r="V26722" s="11"/>
      <c r="W26722" s="11"/>
      <c r="X26722" s="11"/>
      <c r="Y26722" s="11"/>
      <c r="Z26722" s="11"/>
      <c r="BE26722"/>
      <c r="BF26722"/>
      <c r="BG26722"/>
    </row>
    <row r="26723" spans="11:59" x14ac:dyDescent="0.25">
      <c r="K26723" s="11"/>
      <c r="L26723" s="11"/>
      <c r="N26723" s="11"/>
      <c r="O26723" s="11"/>
      <c r="P26723" s="11"/>
      <c r="Q26723" s="11"/>
      <c r="R26723" s="11"/>
      <c r="S26723" s="11"/>
      <c r="T26723" s="11"/>
      <c r="U26723" s="11"/>
      <c r="V26723" s="11"/>
      <c r="W26723" s="11"/>
      <c r="X26723" s="11"/>
      <c r="Y26723" s="11"/>
      <c r="Z26723" s="11"/>
      <c r="BE26723"/>
      <c r="BF26723"/>
      <c r="BG26723"/>
    </row>
    <row r="26724" spans="11:59" x14ac:dyDescent="0.25">
      <c r="K26724" s="11"/>
      <c r="L26724" s="11"/>
      <c r="N26724" s="11"/>
      <c r="O26724" s="11"/>
      <c r="P26724" s="11"/>
      <c r="Q26724" s="11"/>
      <c r="R26724" s="11"/>
      <c r="S26724" s="11"/>
      <c r="T26724" s="11"/>
      <c r="U26724" s="11"/>
      <c r="V26724" s="11"/>
      <c r="W26724" s="11"/>
      <c r="X26724" s="11"/>
      <c r="Y26724" s="11"/>
      <c r="Z26724" s="11"/>
      <c r="BE26724"/>
      <c r="BF26724"/>
      <c r="BG26724"/>
    </row>
    <row r="26725" spans="11:59" x14ac:dyDescent="0.25">
      <c r="K26725" s="11"/>
      <c r="L26725" s="11"/>
      <c r="N26725" s="11"/>
      <c r="O26725" s="11"/>
      <c r="P26725" s="11"/>
      <c r="Q26725" s="11"/>
      <c r="R26725" s="11"/>
      <c r="S26725" s="11"/>
      <c r="T26725" s="11"/>
      <c r="U26725" s="11"/>
      <c r="V26725" s="11"/>
      <c r="W26725" s="11"/>
      <c r="X26725" s="11"/>
      <c r="Y26725" s="11"/>
      <c r="Z26725" s="11"/>
      <c r="BE26725"/>
      <c r="BF26725"/>
      <c r="BG26725"/>
    </row>
    <row r="26726" spans="11:59" x14ac:dyDescent="0.25">
      <c r="K26726" s="11"/>
      <c r="L26726" s="11"/>
      <c r="N26726" s="11"/>
      <c r="O26726" s="11"/>
      <c r="P26726" s="11"/>
      <c r="Q26726" s="11"/>
      <c r="R26726" s="11"/>
      <c r="S26726" s="11"/>
      <c r="T26726" s="11"/>
      <c r="U26726" s="11"/>
      <c r="V26726" s="11"/>
      <c r="W26726" s="11"/>
      <c r="X26726" s="11"/>
      <c r="Y26726" s="11"/>
      <c r="Z26726" s="11"/>
      <c r="BE26726"/>
      <c r="BF26726"/>
      <c r="BG26726"/>
    </row>
    <row r="26727" spans="11:59" x14ac:dyDescent="0.25">
      <c r="K26727" s="11"/>
      <c r="L26727" s="11"/>
      <c r="N26727" s="11"/>
      <c r="O26727" s="11"/>
      <c r="P26727" s="11"/>
      <c r="Q26727" s="11"/>
      <c r="R26727" s="11"/>
      <c r="S26727" s="11"/>
      <c r="T26727" s="11"/>
      <c r="U26727" s="11"/>
      <c r="V26727" s="11"/>
      <c r="W26727" s="11"/>
      <c r="X26727" s="11"/>
      <c r="Y26727" s="11"/>
      <c r="Z26727" s="11"/>
      <c r="BE26727"/>
      <c r="BF26727"/>
      <c r="BG26727"/>
    </row>
    <row r="26728" spans="11:59" x14ac:dyDescent="0.25">
      <c r="K26728" s="11"/>
      <c r="L26728" s="11"/>
      <c r="N26728" s="11"/>
      <c r="O26728" s="11"/>
      <c r="P26728" s="11"/>
      <c r="Q26728" s="11"/>
      <c r="R26728" s="11"/>
      <c r="S26728" s="11"/>
      <c r="T26728" s="11"/>
      <c r="U26728" s="11"/>
      <c r="V26728" s="11"/>
      <c r="W26728" s="11"/>
      <c r="X26728" s="11"/>
      <c r="Y26728" s="11"/>
      <c r="Z26728" s="11"/>
      <c r="BE26728"/>
      <c r="BF26728"/>
      <c r="BG26728"/>
    </row>
    <row r="26729" spans="11:59" x14ac:dyDescent="0.25">
      <c r="K26729" s="11"/>
      <c r="L26729" s="11"/>
      <c r="N26729" s="11"/>
      <c r="O26729" s="11"/>
      <c r="P26729" s="11"/>
      <c r="Q26729" s="11"/>
      <c r="R26729" s="11"/>
      <c r="S26729" s="11"/>
      <c r="T26729" s="11"/>
      <c r="U26729" s="11"/>
      <c r="V26729" s="11"/>
      <c r="W26729" s="11"/>
      <c r="X26729" s="11"/>
      <c r="Y26729" s="11"/>
      <c r="Z26729" s="11"/>
      <c r="BE26729"/>
      <c r="BF26729"/>
      <c r="BG26729"/>
    </row>
    <row r="26730" spans="11:59" x14ac:dyDescent="0.25">
      <c r="K26730" s="11"/>
      <c r="L26730" s="11"/>
      <c r="N26730" s="11"/>
      <c r="O26730" s="11"/>
      <c r="P26730" s="11"/>
      <c r="Q26730" s="11"/>
      <c r="R26730" s="11"/>
      <c r="S26730" s="11"/>
      <c r="T26730" s="11"/>
      <c r="U26730" s="11"/>
      <c r="V26730" s="11"/>
      <c r="W26730" s="11"/>
      <c r="X26730" s="11"/>
      <c r="Y26730" s="11"/>
      <c r="Z26730" s="11"/>
      <c r="BE26730"/>
      <c r="BF26730"/>
      <c r="BG26730"/>
    </row>
    <row r="26731" spans="11:59" x14ac:dyDescent="0.25">
      <c r="K26731" s="11"/>
      <c r="L26731" s="11"/>
      <c r="N26731" s="11"/>
      <c r="O26731" s="11"/>
      <c r="P26731" s="11"/>
      <c r="Q26731" s="11"/>
      <c r="R26731" s="11"/>
      <c r="S26731" s="11"/>
      <c r="T26731" s="11"/>
      <c r="U26731" s="11"/>
      <c r="V26731" s="11"/>
      <c r="W26731" s="11"/>
      <c r="X26731" s="11"/>
      <c r="Y26731" s="11"/>
      <c r="Z26731" s="11"/>
      <c r="BE26731"/>
      <c r="BF26731"/>
      <c r="BG26731"/>
    </row>
    <row r="26732" spans="11:59" x14ac:dyDescent="0.25">
      <c r="K26732" s="11"/>
      <c r="L26732" s="11"/>
      <c r="N26732" s="11"/>
      <c r="O26732" s="11"/>
      <c r="P26732" s="11"/>
      <c r="Q26732" s="11"/>
      <c r="R26732" s="11"/>
      <c r="S26732" s="11"/>
      <c r="T26732" s="11"/>
      <c r="U26732" s="11"/>
      <c r="V26732" s="11"/>
      <c r="W26732" s="11"/>
      <c r="X26732" s="11"/>
      <c r="Y26732" s="11"/>
      <c r="Z26732" s="11"/>
      <c r="BE26732"/>
      <c r="BF26732"/>
      <c r="BG26732"/>
    </row>
    <row r="26733" spans="11:59" x14ac:dyDescent="0.25">
      <c r="K26733" s="11"/>
      <c r="L26733" s="11"/>
      <c r="N26733" s="11"/>
      <c r="O26733" s="11"/>
      <c r="P26733" s="11"/>
      <c r="Q26733" s="11"/>
      <c r="R26733" s="11"/>
      <c r="S26733" s="11"/>
      <c r="T26733" s="11"/>
      <c r="U26733" s="11"/>
      <c r="V26733" s="11"/>
      <c r="W26733" s="11"/>
      <c r="X26733" s="11"/>
      <c r="Y26733" s="11"/>
      <c r="Z26733" s="11"/>
      <c r="BE26733"/>
      <c r="BF26733"/>
      <c r="BG26733"/>
    </row>
    <row r="26734" spans="11:59" x14ac:dyDescent="0.25">
      <c r="K26734" s="11"/>
      <c r="L26734" s="11"/>
      <c r="N26734" s="11"/>
      <c r="O26734" s="11"/>
      <c r="P26734" s="11"/>
      <c r="Q26734" s="11"/>
      <c r="R26734" s="11"/>
      <c r="S26734" s="11"/>
      <c r="T26734" s="11"/>
      <c r="U26734" s="11"/>
      <c r="V26734" s="11"/>
      <c r="W26734" s="11"/>
      <c r="X26734" s="11"/>
      <c r="Y26734" s="11"/>
      <c r="Z26734" s="11"/>
      <c r="BE26734"/>
      <c r="BF26734"/>
      <c r="BG26734"/>
    </row>
    <row r="26735" spans="11:59" x14ac:dyDescent="0.25">
      <c r="K26735" s="11"/>
      <c r="L26735" s="11"/>
      <c r="N26735" s="11"/>
      <c r="O26735" s="11"/>
      <c r="P26735" s="11"/>
      <c r="Q26735" s="11"/>
      <c r="R26735" s="11"/>
      <c r="S26735" s="11"/>
      <c r="T26735" s="11"/>
      <c r="U26735" s="11"/>
      <c r="V26735" s="11"/>
      <c r="W26735" s="11"/>
      <c r="X26735" s="11"/>
      <c r="Y26735" s="11"/>
      <c r="Z26735" s="11"/>
      <c r="BE26735"/>
      <c r="BF26735"/>
      <c r="BG26735"/>
    </row>
    <row r="26736" spans="11:59" x14ac:dyDescent="0.25">
      <c r="K26736" s="11"/>
      <c r="L26736" s="11"/>
      <c r="N26736" s="11"/>
      <c r="O26736" s="11"/>
      <c r="P26736" s="11"/>
      <c r="Q26736" s="11"/>
      <c r="R26736" s="11"/>
      <c r="S26736" s="11"/>
      <c r="T26736" s="11"/>
      <c r="U26736" s="11"/>
      <c r="V26736" s="11"/>
      <c r="W26736" s="11"/>
      <c r="X26736" s="11"/>
      <c r="Y26736" s="11"/>
      <c r="Z26736" s="11"/>
      <c r="BE26736"/>
      <c r="BF26736"/>
      <c r="BG26736"/>
    </row>
    <row r="26737" spans="11:59" x14ac:dyDescent="0.25">
      <c r="K26737" s="11"/>
      <c r="L26737" s="11"/>
      <c r="N26737" s="11"/>
      <c r="O26737" s="11"/>
      <c r="P26737" s="11"/>
      <c r="Q26737" s="11"/>
      <c r="R26737" s="11"/>
      <c r="S26737" s="11"/>
      <c r="T26737" s="11"/>
      <c r="U26737" s="11"/>
      <c r="V26737" s="11"/>
      <c r="W26737" s="11"/>
      <c r="X26737" s="11"/>
      <c r="Y26737" s="11"/>
      <c r="Z26737" s="11"/>
      <c r="BE26737"/>
      <c r="BF26737"/>
      <c r="BG26737"/>
    </row>
    <row r="26738" spans="11:59" x14ac:dyDescent="0.25">
      <c r="K26738" s="11"/>
      <c r="L26738" s="11"/>
      <c r="N26738" s="11"/>
      <c r="O26738" s="11"/>
      <c r="P26738" s="11"/>
      <c r="Q26738" s="11"/>
      <c r="R26738" s="11"/>
      <c r="S26738" s="11"/>
      <c r="T26738" s="11"/>
      <c r="U26738" s="11"/>
      <c r="V26738" s="11"/>
      <c r="W26738" s="11"/>
      <c r="X26738" s="11"/>
      <c r="Y26738" s="11"/>
      <c r="Z26738" s="11"/>
      <c r="BE26738"/>
      <c r="BF26738"/>
      <c r="BG26738"/>
    </row>
    <row r="26739" spans="11:59" x14ac:dyDescent="0.25">
      <c r="K26739" s="11"/>
      <c r="L26739" s="11"/>
      <c r="N26739" s="11"/>
      <c r="O26739" s="11"/>
      <c r="P26739" s="11"/>
      <c r="Q26739" s="11"/>
      <c r="R26739" s="11"/>
      <c r="S26739" s="11"/>
      <c r="T26739" s="11"/>
      <c r="U26739" s="11"/>
      <c r="V26739" s="11"/>
      <c r="W26739" s="11"/>
      <c r="X26739" s="11"/>
      <c r="Y26739" s="11"/>
      <c r="Z26739" s="11"/>
      <c r="BE26739"/>
      <c r="BF26739"/>
      <c r="BG26739"/>
    </row>
    <row r="26740" spans="11:59" x14ac:dyDescent="0.25">
      <c r="K26740" s="11"/>
      <c r="L26740" s="11"/>
      <c r="N26740" s="11"/>
      <c r="O26740" s="11"/>
      <c r="P26740" s="11"/>
      <c r="Q26740" s="11"/>
      <c r="R26740" s="11"/>
      <c r="S26740" s="11"/>
      <c r="T26740" s="11"/>
      <c r="U26740" s="11"/>
      <c r="V26740" s="11"/>
      <c r="W26740" s="11"/>
      <c r="X26740" s="11"/>
      <c r="Y26740" s="11"/>
      <c r="Z26740" s="11"/>
      <c r="BE26740"/>
      <c r="BF26740"/>
      <c r="BG26740"/>
    </row>
    <row r="26741" spans="11:59" x14ac:dyDescent="0.25">
      <c r="K26741" s="11"/>
      <c r="L26741" s="11"/>
      <c r="N26741" s="11"/>
      <c r="O26741" s="11"/>
      <c r="P26741" s="11"/>
      <c r="Q26741" s="11"/>
      <c r="R26741" s="11"/>
      <c r="S26741" s="11"/>
      <c r="T26741" s="11"/>
      <c r="U26741" s="11"/>
      <c r="V26741" s="11"/>
      <c r="W26741" s="11"/>
      <c r="X26741" s="11"/>
      <c r="Y26741" s="11"/>
      <c r="Z26741" s="11"/>
      <c r="BE26741"/>
      <c r="BF26741"/>
      <c r="BG26741"/>
    </row>
    <row r="26742" spans="11:59" x14ac:dyDescent="0.25">
      <c r="K26742" s="11"/>
      <c r="L26742" s="11"/>
      <c r="N26742" s="11"/>
      <c r="O26742" s="11"/>
      <c r="P26742" s="11"/>
      <c r="Q26742" s="11"/>
      <c r="R26742" s="11"/>
      <c r="S26742" s="11"/>
      <c r="T26742" s="11"/>
      <c r="U26742" s="11"/>
      <c r="V26742" s="11"/>
      <c r="W26742" s="11"/>
      <c r="X26742" s="11"/>
      <c r="Y26742" s="11"/>
      <c r="Z26742" s="11"/>
      <c r="BE26742"/>
      <c r="BF26742"/>
      <c r="BG26742"/>
    </row>
    <row r="26743" spans="11:59" x14ac:dyDescent="0.25">
      <c r="K26743" s="11"/>
      <c r="L26743" s="11"/>
      <c r="N26743" s="11"/>
      <c r="O26743" s="11"/>
      <c r="P26743" s="11"/>
      <c r="Q26743" s="11"/>
      <c r="R26743" s="11"/>
      <c r="S26743" s="11"/>
      <c r="T26743" s="11"/>
      <c r="U26743" s="11"/>
      <c r="V26743" s="11"/>
      <c r="W26743" s="11"/>
      <c r="X26743" s="11"/>
      <c r="Y26743" s="11"/>
      <c r="Z26743" s="11"/>
      <c r="BE26743"/>
      <c r="BF26743"/>
      <c r="BG26743"/>
    </row>
    <row r="26744" spans="11:59" x14ac:dyDescent="0.25">
      <c r="K26744" s="11"/>
      <c r="L26744" s="11"/>
      <c r="N26744" s="11"/>
      <c r="O26744" s="11"/>
      <c r="P26744" s="11"/>
      <c r="Q26744" s="11"/>
      <c r="R26744" s="11"/>
      <c r="S26744" s="11"/>
      <c r="T26744" s="11"/>
      <c r="U26744" s="11"/>
      <c r="V26744" s="11"/>
      <c r="W26744" s="11"/>
      <c r="X26744" s="11"/>
      <c r="Y26744" s="11"/>
      <c r="Z26744" s="11"/>
      <c r="BE26744"/>
      <c r="BF26744"/>
      <c r="BG26744"/>
    </row>
    <row r="26745" spans="11:59" x14ac:dyDescent="0.25">
      <c r="K26745" s="11"/>
      <c r="L26745" s="11"/>
      <c r="N26745" s="11"/>
      <c r="O26745" s="11"/>
      <c r="P26745" s="11"/>
      <c r="Q26745" s="11"/>
      <c r="R26745" s="11"/>
      <c r="S26745" s="11"/>
      <c r="T26745" s="11"/>
      <c r="U26745" s="11"/>
      <c r="V26745" s="11"/>
      <c r="W26745" s="11"/>
      <c r="X26745" s="11"/>
      <c r="Y26745" s="11"/>
      <c r="Z26745" s="11"/>
      <c r="BE26745"/>
      <c r="BF26745"/>
      <c r="BG26745"/>
    </row>
    <row r="26746" spans="11:59" x14ac:dyDescent="0.25">
      <c r="K26746" s="11"/>
      <c r="L26746" s="11"/>
      <c r="N26746" s="11"/>
      <c r="O26746" s="11"/>
      <c r="P26746" s="11"/>
      <c r="Q26746" s="11"/>
      <c r="R26746" s="11"/>
      <c r="S26746" s="11"/>
      <c r="T26746" s="11"/>
      <c r="U26746" s="11"/>
      <c r="V26746" s="11"/>
      <c r="W26746" s="11"/>
      <c r="X26746" s="11"/>
      <c r="Y26746" s="11"/>
      <c r="Z26746" s="11"/>
      <c r="BE26746"/>
      <c r="BF26746"/>
      <c r="BG26746"/>
    </row>
    <row r="26747" spans="11:59" x14ac:dyDescent="0.25">
      <c r="K26747" s="11"/>
      <c r="L26747" s="11"/>
      <c r="N26747" s="11"/>
      <c r="O26747" s="11"/>
      <c r="P26747" s="11"/>
      <c r="Q26747" s="11"/>
      <c r="R26747" s="11"/>
      <c r="S26747" s="11"/>
      <c r="T26747" s="11"/>
      <c r="U26747" s="11"/>
      <c r="V26747" s="11"/>
      <c r="W26747" s="11"/>
      <c r="X26747" s="11"/>
      <c r="Y26747" s="11"/>
      <c r="Z26747" s="11"/>
      <c r="BE26747"/>
      <c r="BF26747"/>
      <c r="BG26747"/>
    </row>
    <row r="26748" spans="11:59" x14ac:dyDescent="0.25">
      <c r="K26748" s="11"/>
      <c r="L26748" s="11"/>
      <c r="N26748" s="11"/>
      <c r="O26748" s="11"/>
      <c r="P26748" s="11"/>
      <c r="Q26748" s="11"/>
      <c r="R26748" s="11"/>
      <c r="S26748" s="11"/>
      <c r="T26748" s="11"/>
      <c r="U26748" s="11"/>
      <c r="V26748" s="11"/>
      <c r="W26748" s="11"/>
      <c r="X26748" s="11"/>
      <c r="Y26748" s="11"/>
      <c r="Z26748" s="11"/>
      <c r="BE26748"/>
      <c r="BF26748"/>
      <c r="BG26748"/>
    </row>
    <row r="26749" spans="11:59" x14ac:dyDescent="0.25">
      <c r="K26749" s="11"/>
      <c r="L26749" s="11"/>
      <c r="N26749" s="11"/>
      <c r="O26749" s="11"/>
      <c r="P26749" s="11"/>
      <c r="Q26749" s="11"/>
      <c r="R26749" s="11"/>
      <c r="S26749" s="11"/>
      <c r="T26749" s="11"/>
      <c r="U26749" s="11"/>
      <c r="V26749" s="11"/>
      <c r="W26749" s="11"/>
      <c r="X26749" s="11"/>
      <c r="Y26749" s="11"/>
      <c r="Z26749" s="11"/>
      <c r="BE26749"/>
      <c r="BF26749"/>
      <c r="BG26749"/>
    </row>
    <row r="26750" spans="11:59" x14ac:dyDescent="0.25">
      <c r="K26750" s="11"/>
      <c r="L26750" s="11"/>
      <c r="N26750" s="11"/>
      <c r="O26750" s="11"/>
      <c r="P26750" s="11"/>
      <c r="Q26750" s="11"/>
      <c r="R26750" s="11"/>
      <c r="S26750" s="11"/>
      <c r="T26750" s="11"/>
      <c r="U26750" s="11"/>
      <c r="V26750" s="11"/>
      <c r="W26750" s="11"/>
      <c r="X26750" s="11"/>
      <c r="Y26750" s="11"/>
      <c r="Z26750" s="11"/>
      <c r="BE26750"/>
      <c r="BF26750"/>
      <c r="BG26750"/>
    </row>
    <row r="26751" spans="11:59" x14ac:dyDescent="0.25">
      <c r="K26751" s="11"/>
      <c r="L26751" s="11"/>
      <c r="N26751" s="11"/>
      <c r="O26751" s="11"/>
      <c r="P26751" s="11"/>
      <c r="Q26751" s="11"/>
      <c r="R26751" s="11"/>
      <c r="S26751" s="11"/>
      <c r="T26751" s="11"/>
      <c r="U26751" s="11"/>
      <c r="V26751" s="11"/>
      <c r="W26751" s="11"/>
      <c r="X26751" s="11"/>
      <c r="Y26751" s="11"/>
      <c r="Z26751" s="11"/>
      <c r="BE26751"/>
      <c r="BF26751"/>
      <c r="BG26751"/>
    </row>
    <row r="26752" spans="11:59" x14ac:dyDescent="0.25">
      <c r="K26752" s="11"/>
      <c r="L26752" s="11"/>
      <c r="N26752" s="11"/>
      <c r="O26752" s="11"/>
      <c r="P26752" s="11"/>
      <c r="Q26752" s="11"/>
      <c r="R26752" s="11"/>
      <c r="S26752" s="11"/>
      <c r="T26752" s="11"/>
      <c r="U26752" s="11"/>
      <c r="V26752" s="11"/>
      <c r="W26752" s="11"/>
      <c r="X26752" s="11"/>
      <c r="Y26752" s="11"/>
      <c r="Z26752" s="11"/>
      <c r="BE26752"/>
      <c r="BF26752"/>
      <c r="BG26752"/>
    </row>
    <row r="26753" spans="11:59" x14ac:dyDescent="0.25">
      <c r="K26753" s="11"/>
      <c r="L26753" s="11"/>
      <c r="N26753" s="11"/>
      <c r="O26753" s="11"/>
      <c r="P26753" s="11"/>
      <c r="Q26753" s="11"/>
      <c r="R26753" s="11"/>
      <c r="S26753" s="11"/>
      <c r="T26753" s="11"/>
      <c r="U26753" s="11"/>
      <c r="V26753" s="11"/>
      <c r="W26753" s="11"/>
      <c r="X26753" s="11"/>
      <c r="Y26753" s="11"/>
      <c r="Z26753" s="11"/>
      <c r="BE26753"/>
      <c r="BF26753"/>
      <c r="BG26753"/>
    </row>
    <row r="26754" spans="11:59" x14ac:dyDescent="0.25">
      <c r="K26754" s="11"/>
      <c r="L26754" s="11"/>
      <c r="N26754" s="11"/>
      <c r="O26754" s="11"/>
      <c r="P26754" s="11"/>
      <c r="Q26754" s="11"/>
      <c r="R26754" s="11"/>
      <c r="S26754" s="11"/>
      <c r="T26754" s="11"/>
      <c r="U26754" s="11"/>
      <c r="V26754" s="11"/>
      <c r="W26754" s="11"/>
      <c r="X26754" s="11"/>
      <c r="Y26754" s="11"/>
      <c r="Z26754" s="11"/>
      <c r="BE26754"/>
      <c r="BF26754"/>
      <c r="BG26754"/>
    </row>
    <row r="26755" spans="11:59" x14ac:dyDescent="0.25">
      <c r="K26755" s="11"/>
      <c r="L26755" s="11"/>
      <c r="N26755" s="11"/>
      <c r="O26755" s="11"/>
      <c r="P26755" s="11"/>
      <c r="Q26755" s="11"/>
      <c r="R26755" s="11"/>
      <c r="S26755" s="11"/>
      <c r="T26755" s="11"/>
      <c r="U26755" s="11"/>
      <c r="V26755" s="11"/>
      <c r="W26755" s="11"/>
      <c r="X26755" s="11"/>
      <c r="Y26755" s="11"/>
      <c r="Z26755" s="11"/>
      <c r="BE26755"/>
      <c r="BF26755"/>
      <c r="BG26755"/>
    </row>
    <row r="26756" spans="11:59" x14ac:dyDescent="0.25">
      <c r="K26756" s="11"/>
      <c r="L26756" s="11"/>
      <c r="N26756" s="11"/>
      <c r="O26756" s="11"/>
      <c r="P26756" s="11"/>
      <c r="Q26756" s="11"/>
      <c r="R26756" s="11"/>
      <c r="S26756" s="11"/>
      <c r="T26756" s="11"/>
      <c r="U26756" s="11"/>
      <c r="V26756" s="11"/>
      <c r="W26756" s="11"/>
      <c r="X26756" s="11"/>
      <c r="Y26756" s="11"/>
      <c r="Z26756" s="11"/>
      <c r="BE26756"/>
      <c r="BF26756"/>
      <c r="BG26756"/>
    </row>
    <row r="26757" spans="11:59" x14ac:dyDescent="0.25">
      <c r="K26757" s="11"/>
      <c r="L26757" s="11"/>
      <c r="N26757" s="11"/>
      <c r="O26757" s="11"/>
      <c r="P26757" s="11"/>
      <c r="Q26757" s="11"/>
      <c r="R26757" s="11"/>
      <c r="S26757" s="11"/>
      <c r="T26757" s="11"/>
      <c r="U26757" s="11"/>
      <c r="V26757" s="11"/>
      <c r="W26757" s="11"/>
      <c r="X26757" s="11"/>
      <c r="Y26757" s="11"/>
      <c r="Z26757" s="11"/>
      <c r="BE26757"/>
      <c r="BF26757"/>
      <c r="BG26757"/>
    </row>
    <row r="26758" spans="11:59" x14ac:dyDescent="0.25">
      <c r="K26758" s="11"/>
      <c r="L26758" s="11"/>
      <c r="N26758" s="11"/>
      <c r="O26758" s="11"/>
      <c r="P26758" s="11"/>
      <c r="Q26758" s="11"/>
      <c r="R26758" s="11"/>
      <c r="S26758" s="11"/>
      <c r="T26758" s="11"/>
      <c r="U26758" s="11"/>
      <c r="V26758" s="11"/>
      <c r="W26758" s="11"/>
      <c r="X26758" s="11"/>
      <c r="Y26758" s="11"/>
      <c r="Z26758" s="11"/>
      <c r="BE26758"/>
      <c r="BF26758"/>
      <c r="BG26758"/>
    </row>
    <row r="26759" spans="11:59" x14ac:dyDescent="0.25">
      <c r="K26759" s="11"/>
      <c r="L26759" s="11"/>
      <c r="N26759" s="11"/>
      <c r="O26759" s="11"/>
      <c r="P26759" s="11"/>
      <c r="Q26759" s="11"/>
      <c r="R26759" s="11"/>
      <c r="S26759" s="11"/>
      <c r="T26759" s="11"/>
      <c r="U26759" s="11"/>
      <c r="V26759" s="11"/>
      <c r="W26759" s="11"/>
      <c r="X26759" s="11"/>
      <c r="Y26759" s="11"/>
      <c r="Z26759" s="11"/>
      <c r="BE26759"/>
      <c r="BF26759"/>
      <c r="BG26759"/>
    </row>
    <row r="26760" spans="11:59" x14ac:dyDescent="0.25">
      <c r="K26760" s="11"/>
      <c r="L26760" s="11"/>
      <c r="N26760" s="11"/>
      <c r="O26760" s="11"/>
      <c r="P26760" s="11"/>
      <c r="Q26760" s="11"/>
      <c r="R26760" s="11"/>
      <c r="S26760" s="11"/>
      <c r="T26760" s="11"/>
      <c r="U26760" s="11"/>
      <c r="V26760" s="11"/>
      <c r="W26760" s="11"/>
      <c r="X26760" s="11"/>
      <c r="Y26760" s="11"/>
      <c r="Z26760" s="11"/>
      <c r="BE26760"/>
      <c r="BF26760"/>
      <c r="BG26760"/>
    </row>
    <row r="26761" spans="11:59" x14ac:dyDescent="0.25">
      <c r="K26761" s="11"/>
      <c r="L26761" s="11"/>
      <c r="N26761" s="11"/>
      <c r="O26761" s="11"/>
      <c r="P26761" s="11"/>
      <c r="Q26761" s="11"/>
      <c r="R26761" s="11"/>
      <c r="S26761" s="11"/>
      <c r="T26761" s="11"/>
      <c r="U26761" s="11"/>
      <c r="V26761" s="11"/>
      <c r="W26761" s="11"/>
      <c r="X26761" s="11"/>
      <c r="Y26761" s="11"/>
      <c r="Z26761" s="11"/>
      <c r="BE26761"/>
      <c r="BF26761"/>
      <c r="BG26761"/>
    </row>
    <row r="26762" spans="11:59" x14ac:dyDescent="0.25">
      <c r="K26762" s="11"/>
      <c r="L26762" s="11"/>
      <c r="N26762" s="11"/>
      <c r="O26762" s="11"/>
      <c r="P26762" s="11"/>
      <c r="Q26762" s="11"/>
      <c r="R26762" s="11"/>
      <c r="S26762" s="11"/>
      <c r="T26762" s="11"/>
      <c r="U26762" s="11"/>
      <c r="V26762" s="11"/>
      <c r="W26762" s="11"/>
      <c r="X26762" s="11"/>
      <c r="Y26762" s="11"/>
      <c r="Z26762" s="11"/>
      <c r="BE26762"/>
      <c r="BF26762"/>
      <c r="BG26762"/>
    </row>
    <row r="26763" spans="11:59" x14ac:dyDescent="0.25">
      <c r="K26763" s="11"/>
      <c r="L26763" s="11"/>
      <c r="N26763" s="11"/>
      <c r="O26763" s="11"/>
      <c r="P26763" s="11"/>
      <c r="Q26763" s="11"/>
      <c r="R26763" s="11"/>
      <c r="S26763" s="11"/>
      <c r="T26763" s="11"/>
      <c r="U26763" s="11"/>
      <c r="V26763" s="11"/>
      <c r="W26763" s="11"/>
      <c r="X26763" s="11"/>
      <c r="Y26763" s="11"/>
      <c r="Z26763" s="11"/>
      <c r="BE26763"/>
      <c r="BF26763"/>
      <c r="BG26763"/>
    </row>
    <row r="26764" spans="11:59" x14ac:dyDescent="0.25">
      <c r="K26764" s="11"/>
      <c r="L26764" s="11"/>
      <c r="N26764" s="11"/>
      <c r="O26764" s="11"/>
      <c r="P26764" s="11"/>
      <c r="Q26764" s="11"/>
      <c r="R26764" s="11"/>
      <c r="S26764" s="11"/>
      <c r="T26764" s="11"/>
      <c r="U26764" s="11"/>
      <c r="V26764" s="11"/>
      <c r="W26764" s="11"/>
      <c r="X26764" s="11"/>
      <c r="Y26764" s="11"/>
      <c r="Z26764" s="11"/>
      <c r="BE26764"/>
      <c r="BF26764"/>
      <c r="BG26764"/>
    </row>
    <row r="26765" spans="11:59" x14ac:dyDescent="0.25">
      <c r="K26765" s="11"/>
      <c r="L26765" s="11"/>
      <c r="N26765" s="11"/>
      <c r="O26765" s="11"/>
      <c r="P26765" s="11"/>
      <c r="Q26765" s="11"/>
      <c r="R26765" s="11"/>
      <c r="S26765" s="11"/>
      <c r="T26765" s="11"/>
      <c r="U26765" s="11"/>
      <c r="V26765" s="11"/>
      <c r="W26765" s="11"/>
      <c r="X26765" s="11"/>
      <c r="Y26765" s="11"/>
      <c r="Z26765" s="11"/>
      <c r="BE26765"/>
      <c r="BF26765"/>
      <c r="BG26765"/>
    </row>
    <row r="26766" spans="11:59" x14ac:dyDescent="0.25">
      <c r="K26766" s="11"/>
      <c r="L26766" s="11"/>
      <c r="N26766" s="11"/>
      <c r="O26766" s="11"/>
      <c r="P26766" s="11"/>
      <c r="Q26766" s="11"/>
      <c r="R26766" s="11"/>
      <c r="S26766" s="11"/>
      <c r="T26766" s="11"/>
      <c r="U26766" s="11"/>
      <c r="V26766" s="11"/>
      <c r="W26766" s="11"/>
      <c r="X26766" s="11"/>
      <c r="Y26766" s="11"/>
      <c r="Z26766" s="11"/>
      <c r="BE26766"/>
      <c r="BF26766"/>
      <c r="BG26766"/>
    </row>
    <row r="26767" spans="11:59" x14ac:dyDescent="0.25">
      <c r="K26767" s="11"/>
      <c r="L26767" s="11"/>
      <c r="N26767" s="11"/>
      <c r="O26767" s="11"/>
      <c r="P26767" s="11"/>
      <c r="Q26767" s="11"/>
      <c r="R26767" s="11"/>
      <c r="S26767" s="11"/>
      <c r="T26767" s="11"/>
      <c r="U26767" s="11"/>
      <c r="V26767" s="11"/>
      <c r="W26767" s="11"/>
      <c r="X26767" s="11"/>
      <c r="Y26767" s="11"/>
      <c r="Z26767" s="11"/>
      <c r="BE26767"/>
      <c r="BF26767"/>
      <c r="BG26767"/>
    </row>
    <row r="26768" spans="11:59" x14ac:dyDescent="0.25">
      <c r="K26768" s="11"/>
      <c r="L26768" s="11"/>
      <c r="N26768" s="11"/>
      <c r="O26768" s="11"/>
      <c r="P26768" s="11"/>
      <c r="Q26768" s="11"/>
      <c r="R26768" s="11"/>
      <c r="S26768" s="11"/>
      <c r="T26768" s="11"/>
      <c r="U26768" s="11"/>
      <c r="V26768" s="11"/>
      <c r="W26768" s="11"/>
      <c r="X26768" s="11"/>
      <c r="Y26768" s="11"/>
      <c r="Z26768" s="11"/>
      <c r="BE26768"/>
      <c r="BF26768"/>
      <c r="BG26768"/>
    </row>
    <row r="26769" spans="11:59" x14ac:dyDescent="0.25">
      <c r="K26769" s="11"/>
      <c r="L26769" s="11"/>
      <c r="N26769" s="11"/>
      <c r="O26769" s="11"/>
      <c r="P26769" s="11"/>
      <c r="Q26769" s="11"/>
      <c r="R26769" s="11"/>
      <c r="S26769" s="11"/>
      <c r="T26769" s="11"/>
      <c r="U26769" s="11"/>
      <c r="V26769" s="11"/>
      <c r="W26769" s="11"/>
      <c r="X26769" s="11"/>
      <c r="Y26769" s="11"/>
      <c r="Z26769" s="11"/>
      <c r="BE26769"/>
      <c r="BF26769"/>
      <c r="BG26769"/>
    </row>
    <row r="26770" spans="11:59" x14ac:dyDescent="0.25">
      <c r="K26770" s="11"/>
      <c r="L26770" s="11"/>
      <c r="N26770" s="11"/>
      <c r="O26770" s="11"/>
      <c r="P26770" s="11"/>
      <c r="Q26770" s="11"/>
      <c r="R26770" s="11"/>
      <c r="S26770" s="11"/>
      <c r="T26770" s="11"/>
      <c r="U26770" s="11"/>
      <c r="V26770" s="11"/>
      <c r="W26770" s="11"/>
      <c r="X26770" s="11"/>
      <c r="Y26770" s="11"/>
      <c r="Z26770" s="11"/>
      <c r="BE26770"/>
      <c r="BF26770"/>
      <c r="BG26770"/>
    </row>
    <row r="26771" spans="11:59" x14ac:dyDescent="0.25">
      <c r="K26771" s="11"/>
      <c r="L26771" s="11"/>
      <c r="N26771" s="11"/>
      <c r="O26771" s="11"/>
      <c r="P26771" s="11"/>
      <c r="Q26771" s="11"/>
      <c r="R26771" s="11"/>
      <c r="S26771" s="11"/>
      <c r="T26771" s="11"/>
      <c r="U26771" s="11"/>
      <c r="V26771" s="11"/>
      <c r="W26771" s="11"/>
      <c r="X26771" s="11"/>
      <c r="Y26771" s="11"/>
      <c r="Z26771" s="11"/>
      <c r="BE26771"/>
      <c r="BF26771"/>
      <c r="BG26771"/>
    </row>
    <row r="26772" spans="11:59" x14ac:dyDescent="0.25">
      <c r="K26772" s="11"/>
      <c r="L26772" s="11"/>
      <c r="N26772" s="11"/>
      <c r="O26772" s="11"/>
      <c r="P26772" s="11"/>
      <c r="Q26772" s="11"/>
      <c r="R26772" s="11"/>
      <c r="S26772" s="11"/>
      <c r="T26772" s="11"/>
      <c r="U26772" s="11"/>
      <c r="V26772" s="11"/>
      <c r="W26772" s="11"/>
      <c r="X26772" s="11"/>
      <c r="Y26772" s="11"/>
      <c r="Z26772" s="11"/>
      <c r="BE26772"/>
      <c r="BF26772"/>
      <c r="BG26772"/>
    </row>
    <row r="26773" spans="11:59" x14ac:dyDescent="0.25">
      <c r="K26773" s="11"/>
      <c r="L26773" s="11"/>
      <c r="N26773" s="11"/>
      <c r="O26773" s="11"/>
      <c r="P26773" s="11"/>
      <c r="Q26773" s="11"/>
      <c r="R26773" s="11"/>
      <c r="S26773" s="11"/>
      <c r="T26773" s="11"/>
      <c r="U26773" s="11"/>
      <c r="V26773" s="11"/>
      <c r="W26773" s="11"/>
      <c r="X26773" s="11"/>
      <c r="Y26773" s="11"/>
      <c r="Z26773" s="11"/>
      <c r="BE26773"/>
      <c r="BF26773"/>
      <c r="BG26773"/>
    </row>
    <row r="26774" spans="11:59" x14ac:dyDescent="0.25">
      <c r="K26774" s="11"/>
      <c r="L26774" s="11"/>
      <c r="N26774" s="11"/>
      <c r="O26774" s="11"/>
      <c r="P26774" s="11"/>
      <c r="Q26774" s="11"/>
      <c r="R26774" s="11"/>
      <c r="S26774" s="11"/>
      <c r="T26774" s="11"/>
      <c r="U26774" s="11"/>
      <c r="V26774" s="11"/>
      <c r="W26774" s="11"/>
      <c r="X26774" s="11"/>
      <c r="Y26774" s="11"/>
      <c r="Z26774" s="11"/>
      <c r="BE26774"/>
      <c r="BF26774"/>
      <c r="BG26774"/>
    </row>
    <row r="26775" spans="11:59" x14ac:dyDescent="0.25">
      <c r="K26775" s="11"/>
      <c r="L26775" s="11"/>
      <c r="N26775" s="11"/>
      <c r="O26775" s="11"/>
      <c r="P26775" s="11"/>
      <c r="Q26775" s="11"/>
      <c r="R26775" s="11"/>
      <c r="S26775" s="11"/>
      <c r="T26775" s="11"/>
      <c r="U26775" s="11"/>
      <c r="V26775" s="11"/>
      <c r="W26775" s="11"/>
      <c r="X26775" s="11"/>
      <c r="Y26775" s="11"/>
      <c r="Z26775" s="11"/>
      <c r="BE26775"/>
      <c r="BF26775"/>
      <c r="BG26775"/>
    </row>
    <row r="26776" spans="11:59" x14ac:dyDescent="0.25">
      <c r="K26776" s="11"/>
      <c r="L26776" s="11"/>
      <c r="N26776" s="11"/>
      <c r="O26776" s="11"/>
      <c r="P26776" s="11"/>
      <c r="Q26776" s="11"/>
      <c r="R26776" s="11"/>
      <c r="S26776" s="11"/>
      <c r="T26776" s="11"/>
      <c r="U26776" s="11"/>
      <c r="V26776" s="11"/>
      <c r="W26776" s="11"/>
      <c r="X26776" s="11"/>
      <c r="Y26776" s="11"/>
      <c r="Z26776" s="11"/>
      <c r="BE26776"/>
      <c r="BF26776"/>
      <c r="BG26776"/>
    </row>
    <row r="26777" spans="11:59" x14ac:dyDescent="0.25">
      <c r="K26777" s="11"/>
      <c r="L26777" s="11"/>
      <c r="N26777" s="11"/>
      <c r="O26777" s="11"/>
      <c r="P26777" s="11"/>
      <c r="Q26777" s="11"/>
      <c r="R26777" s="11"/>
      <c r="S26777" s="11"/>
      <c r="T26777" s="11"/>
      <c r="U26777" s="11"/>
      <c r="V26777" s="11"/>
      <c r="W26777" s="11"/>
      <c r="X26777" s="11"/>
      <c r="Y26777" s="11"/>
      <c r="Z26777" s="11"/>
      <c r="BE26777"/>
      <c r="BF26777"/>
      <c r="BG26777"/>
    </row>
    <row r="26778" spans="11:59" x14ac:dyDescent="0.25">
      <c r="K26778" s="11"/>
      <c r="L26778" s="11"/>
      <c r="N26778" s="11"/>
      <c r="O26778" s="11"/>
      <c r="P26778" s="11"/>
      <c r="Q26778" s="11"/>
      <c r="R26778" s="11"/>
      <c r="S26778" s="11"/>
      <c r="T26778" s="11"/>
      <c r="U26778" s="11"/>
      <c r="V26778" s="11"/>
      <c r="W26778" s="11"/>
      <c r="X26778" s="11"/>
      <c r="Y26778" s="11"/>
      <c r="Z26778" s="11"/>
      <c r="BE26778"/>
      <c r="BF26778"/>
      <c r="BG26778"/>
    </row>
    <row r="26779" spans="11:59" x14ac:dyDescent="0.25">
      <c r="K26779" s="11"/>
      <c r="L26779" s="11"/>
      <c r="N26779" s="11"/>
      <c r="O26779" s="11"/>
      <c r="P26779" s="11"/>
      <c r="Q26779" s="11"/>
      <c r="R26779" s="11"/>
      <c r="S26779" s="11"/>
      <c r="T26779" s="11"/>
      <c r="U26779" s="11"/>
      <c r="V26779" s="11"/>
      <c r="W26779" s="11"/>
      <c r="X26779" s="11"/>
      <c r="Y26779" s="11"/>
      <c r="Z26779" s="11"/>
      <c r="BE26779"/>
      <c r="BF26779"/>
      <c r="BG26779"/>
    </row>
    <row r="26780" spans="11:59" x14ac:dyDescent="0.25">
      <c r="K26780" s="11"/>
      <c r="L26780" s="11"/>
      <c r="N26780" s="11"/>
      <c r="O26780" s="11"/>
      <c r="P26780" s="11"/>
      <c r="Q26780" s="11"/>
      <c r="R26780" s="11"/>
      <c r="S26780" s="11"/>
      <c r="T26780" s="11"/>
      <c r="U26780" s="11"/>
      <c r="V26780" s="11"/>
      <c r="W26780" s="11"/>
      <c r="X26780" s="11"/>
      <c r="Y26780" s="11"/>
      <c r="Z26780" s="11"/>
      <c r="BE26780"/>
      <c r="BF26780"/>
      <c r="BG26780"/>
    </row>
    <row r="26781" spans="11:59" x14ac:dyDescent="0.25">
      <c r="K26781" s="11"/>
      <c r="L26781" s="11"/>
      <c r="N26781" s="11"/>
      <c r="O26781" s="11"/>
      <c r="P26781" s="11"/>
      <c r="Q26781" s="11"/>
      <c r="R26781" s="11"/>
      <c r="S26781" s="11"/>
      <c r="T26781" s="11"/>
      <c r="U26781" s="11"/>
      <c r="V26781" s="11"/>
      <c r="W26781" s="11"/>
      <c r="X26781" s="11"/>
      <c r="Y26781" s="11"/>
      <c r="Z26781" s="11"/>
      <c r="BE26781"/>
      <c r="BF26781"/>
      <c r="BG26781"/>
    </row>
    <row r="26782" spans="11:59" x14ac:dyDescent="0.25">
      <c r="K26782" s="11"/>
      <c r="L26782" s="11"/>
      <c r="N26782" s="11"/>
      <c r="O26782" s="11"/>
      <c r="P26782" s="11"/>
      <c r="Q26782" s="11"/>
      <c r="R26782" s="11"/>
      <c r="S26782" s="11"/>
      <c r="T26782" s="11"/>
      <c r="U26782" s="11"/>
      <c r="V26782" s="11"/>
      <c r="W26782" s="11"/>
      <c r="X26782" s="11"/>
      <c r="Y26782" s="11"/>
      <c r="Z26782" s="11"/>
      <c r="BE26782"/>
      <c r="BF26782"/>
      <c r="BG26782"/>
    </row>
    <row r="26783" spans="11:59" x14ac:dyDescent="0.25">
      <c r="K26783" s="11"/>
      <c r="L26783" s="11"/>
      <c r="N26783" s="11"/>
      <c r="O26783" s="11"/>
      <c r="P26783" s="11"/>
      <c r="Q26783" s="11"/>
      <c r="R26783" s="11"/>
      <c r="S26783" s="11"/>
      <c r="T26783" s="11"/>
      <c r="U26783" s="11"/>
      <c r="V26783" s="11"/>
      <c r="W26783" s="11"/>
      <c r="X26783" s="11"/>
      <c r="Y26783" s="11"/>
      <c r="Z26783" s="11"/>
      <c r="BE26783"/>
      <c r="BF26783"/>
      <c r="BG26783"/>
    </row>
    <row r="26784" spans="11:59" x14ac:dyDescent="0.25">
      <c r="K26784" s="11"/>
      <c r="L26784" s="11"/>
      <c r="N26784" s="11"/>
      <c r="O26784" s="11"/>
      <c r="P26784" s="11"/>
      <c r="Q26784" s="11"/>
      <c r="R26784" s="11"/>
      <c r="S26784" s="11"/>
      <c r="T26784" s="11"/>
      <c r="U26784" s="11"/>
      <c r="V26784" s="11"/>
      <c r="W26784" s="11"/>
      <c r="X26784" s="11"/>
      <c r="Y26784" s="11"/>
      <c r="Z26784" s="11"/>
      <c r="BE26784"/>
      <c r="BF26784"/>
      <c r="BG26784"/>
    </row>
    <row r="26785" spans="11:59" x14ac:dyDescent="0.25">
      <c r="K26785" s="11"/>
      <c r="L26785" s="11"/>
      <c r="N26785" s="11"/>
      <c r="O26785" s="11"/>
      <c r="P26785" s="11"/>
      <c r="Q26785" s="11"/>
      <c r="R26785" s="11"/>
      <c r="S26785" s="11"/>
      <c r="T26785" s="11"/>
      <c r="U26785" s="11"/>
      <c r="V26785" s="11"/>
      <c r="W26785" s="11"/>
      <c r="X26785" s="11"/>
      <c r="Y26785" s="11"/>
      <c r="Z26785" s="11"/>
      <c r="BE26785"/>
      <c r="BF26785"/>
      <c r="BG26785"/>
    </row>
    <row r="26786" spans="11:59" x14ac:dyDescent="0.25">
      <c r="K26786" s="11"/>
      <c r="L26786" s="11"/>
      <c r="N26786" s="11"/>
      <c r="O26786" s="11"/>
      <c r="P26786" s="11"/>
      <c r="Q26786" s="11"/>
      <c r="R26786" s="11"/>
      <c r="S26786" s="11"/>
      <c r="T26786" s="11"/>
      <c r="U26786" s="11"/>
      <c r="V26786" s="11"/>
      <c r="W26786" s="11"/>
      <c r="X26786" s="11"/>
      <c r="Y26786" s="11"/>
      <c r="Z26786" s="11"/>
      <c r="BE26786"/>
      <c r="BF26786"/>
      <c r="BG26786"/>
    </row>
    <row r="26787" spans="11:59" x14ac:dyDescent="0.25">
      <c r="K26787" s="11"/>
      <c r="L26787" s="11"/>
      <c r="N26787" s="11"/>
      <c r="O26787" s="11"/>
      <c r="P26787" s="11"/>
      <c r="Q26787" s="11"/>
      <c r="R26787" s="11"/>
      <c r="S26787" s="11"/>
      <c r="T26787" s="11"/>
      <c r="U26787" s="11"/>
      <c r="V26787" s="11"/>
      <c r="W26787" s="11"/>
      <c r="X26787" s="11"/>
      <c r="Y26787" s="11"/>
      <c r="Z26787" s="11"/>
      <c r="BE26787"/>
      <c r="BF26787"/>
      <c r="BG26787"/>
    </row>
    <row r="26788" spans="11:59" x14ac:dyDescent="0.25">
      <c r="K26788" s="11"/>
      <c r="L26788" s="11"/>
      <c r="N26788" s="11"/>
      <c r="O26788" s="11"/>
      <c r="P26788" s="11"/>
      <c r="Q26788" s="11"/>
      <c r="R26788" s="11"/>
      <c r="S26788" s="11"/>
      <c r="T26788" s="11"/>
      <c r="U26788" s="11"/>
      <c r="V26788" s="11"/>
      <c r="W26788" s="11"/>
      <c r="X26788" s="11"/>
      <c r="Y26788" s="11"/>
      <c r="Z26788" s="11"/>
      <c r="BE26788"/>
      <c r="BF26788"/>
      <c r="BG26788"/>
    </row>
    <row r="26789" spans="11:59" x14ac:dyDescent="0.25">
      <c r="K26789" s="11"/>
      <c r="L26789" s="11"/>
      <c r="N26789" s="11"/>
      <c r="O26789" s="11"/>
      <c r="P26789" s="11"/>
      <c r="Q26789" s="11"/>
      <c r="R26789" s="11"/>
      <c r="S26789" s="11"/>
      <c r="T26789" s="11"/>
      <c r="U26789" s="11"/>
      <c r="V26789" s="11"/>
      <c r="W26789" s="11"/>
      <c r="X26789" s="11"/>
      <c r="Y26789" s="11"/>
      <c r="Z26789" s="11"/>
      <c r="BE26789"/>
      <c r="BF26789"/>
      <c r="BG26789"/>
    </row>
    <row r="26790" spans="11:59" x14ac:dyDescent="0.25">
      <c r="K26790" s="11"/>
      <c r="L26790" s="11"/>
      <c r="N26790" s="11"/>
      <c r="O26790" s="11"/>
      <c r="P26790" s="11"/>
      <c r="Q26790" s="11"/>
      <c r="R26790" s="11"/>
      <c r="S26790" s="11"/>
      <c r="T26790" s="11"/>
      <c r="U26790" s="11"/>
      <c r="V26790" s="11"/>
      <c r="W26790" s="11"/>
      <c r="X26790" s="11"/>
      <c r="Y26790" s="11"/>
      <c r="Z26790" s="11"/>
      <c r="BE26790"/>
      <c r="BF26790"/>
      <c r="BG26790"/>
    </row>
    <row r="26791" spans="11:59" x14ac:dyDescent="0.25">
      <c r="K26791" s="11"/>
      <c r="L26791" s="11"/>
      <c r="N26791" s="11"/>
      <c r="O26791" s="11"/>
      <c r="P26791" s="11"/>
      <c r="Q26791" s="11"/>
      <c r="R26791" s="11"/>
      <c r="S26791" s="11"/>
      <c r="T26791" s="11"/>
      <c r="U26791" s="11"/>
      <c r="V26791" s="11"/>
      <c r="W26791" s="11"/>
      <c r="X26791" s="11"/>
      <c r="Y26791" s="11"/>
      <c r="Z26791" s="11"/>
      <c r="BE26791"/>
      <c r="BF26791"/>
      <c r="BG26791"/>
    </row>
    <row r="26792" spans="11:59" x14ac:dyDescent="0.25">
      <c r="K26792" s="11"/>
      <c r="L26792" s="11"/>
      <c r="N26792" s="11"/>
      <c r="O26792" s="11"/>
      <c r="P26792" s="11"/>
      <c r="Q26792" s="11"/>
      <c r="R26792" s="11"/>
      <c r="S26792" s="11"/>
      <c r="T26792" s="11"/>
      <c r="U26792" s="11"/>
      <c r="V26792" s="11"/>
      <c r="W26792" s="11"/>
      <c r="X26792" s="11"/>
      <c r="Y26792" s="11"/>
      <c r="Z26792" s="11"/>
      <c r="BE26792"/>
      <c r="BF26792"/>
      <c r="BG26792"/>
    </row>
    <row r="26793" spans="11:59" x14ac:dyDescent="0.25">
      <c r="K26793" s="11"/>
      <c r="L26793" s="11"/>
      <c r="N26793" s="11"/>
      <c r="O26793" s="11"/>
      <c r="P26793" s="11"/>
      <c r="Q26793" s="11"/>
      <c r="R26793" s="11"/>
      <c r="S26793" s="11"/>
      <c r="T26793" s="11"/>
      <c r="U26793" s="11"/>
      <c r="V26793" s="11"/>
      <c r="W26793" s="11"/>
      <c r="X26793" s="11"/>
      <c r="Y26793" s="11"/>
      <c r="Z26793" s="11"/>
      <c r="BE26793"/>
      <c r="BF26793"/>
      <c r="BG26793"/>
    </row>
    <row r="26794" spans="11:59" x14ac:dyDescent="0.25">
      <c r="K26794" s="11"/>
      <c r="L26794" s="11"/>
      <c r="N26794" s="11"/>
      <c r="O26794" s="11"/>
      <c r="P26794" s="11"/>
      <c r="Q26794" s="11"/>
      <c r="R26794" s="11"/>
      <c r="S26794" s="11"/>
      <c r="T26794" s="11"/>
      <c r="U26794" s="11"/>
      <c r="V26794" s="11"/>
      <c r="W26794" s="11"/>
      <c r="X26794" s="11"/>
      <c r="Y26794" s="11"/>
      <c r="Z26794" s="11"/>
      <c r="BE26794"/>
      <c r="BF26794"/>
      <c r="BG26794"/>
    </row>
    <row r="26795" spans="11:59" x14ac:dyDescent="0.25">
      <c r="K26795" s="11"/>
      <c r="L26795" s="11"/>
      <c r="N26795" s="11"/>
      <c r="O26795" s="11"/>
      <c r="P26795" s="11"/>
      <c r="Q26795" s="11"/>
      <c r="R26795" s="11"/>
      <c r="S26795" s="11"/>
      <c r="T26795" s="11"/>
      <c r="U26795" s="11"/>
      <c r="V26795" s="11"/>
      <c r="W26795" s="11"/>
      <c r="X26795" s="11"/>
      <c r="Y26795" s="11"/>
      <c r="Z26795" s="11"/>
      <c r="BE26795"/>
      <c r="BF26795"/>
      <c r="BG26795"/>
    </row>
    <row r="26796" spans="11:59" x14ac:dyDescent="0.25">
      <c r="K26796" s="11"/>
      <c r="L26796" s="11"/>
      <c r="N26796" s="11"/>
      <c r="O26796" s="11"/>
      <c r="P26796" s="11"/>
      <c r="Q26796" s="11"/>
      <c r="R26796" s="11"/>
      <c r="S26796" s="11"/>
      <c r="T26796" s="11"/>
      <c r="U26796" s="11"/>
      <c r="V26796" s="11"/>
      <c r="W26796" s="11"/>
      <c r="X26796" s="11"/>
      <c r="Y26796" s="11"/>
      <c r="Z26796" s="11"/>
      <c r="BE26796"/>
      <c r="BF26796"/>
      <c r="BG26796"/>
    </row>
    <row r="26797" spans="11:59" x14ac:dyDescent="0.25">
      <c r="K26797" s="11"/>
      <c r="L26797" s="11"/>
      <c r="N26797" s="11"/>
      <c r="O26797" s="11"/>
      <c r="P26797" s="11"/>
      <c r="Q26797" s="11"/>
      <c r="R26797" s="11"/>
      <c r="S26797" s="11"/>
      <c r="T26797" s="11"/>
      <c r="U26797" s="11"/>
      <c r="V26797" s="11"/>
      <c r="W26797" s="11"/>
      <c r="X26797" s="11"/>
      <c r="Y26797" s="11"/>
      <c r="Z26797" s="11"/>
      <c r="BE26797"/>
      <c r="BF26797"/>
      <c r="BG26797"/>
    </row>
    <row r="26798" spans="11:59" x14ac:dyDescent="0.25">
      <c r="K26798" s="11"/>
      <c r="L26798" s="11"/>
      <c r="N26798" s="11"/>
      <c r="O26798" s="11"/>
      <c r="P26798" s="11"/>
      <c r="Q26798" s="11"/>
      <c r="R26798" s="11"/>
      <c r="S26798" s="11"/>
      <c r="T26798" s="11"/>
      <c r="U26798" s="11"/>
      <c r="V26798" s="11"/>
      <c r="W26798" s="11"/>
      <c r="X26798" s="11"/>
      <c r="Y26798" s="11"/>
      <c r="Z26798" s="11"/>
      <c r="BE26798"/>
      <c r="BF26798"/>
      <c r="BG26798"/>
    </row>
    <row r="26799" spans="11:59" x14ac:dyDescent="0.25">
      <c r="K26799" s="11"/>
      <c r="L26799" s="11"/>
      <c r="N26799" s="11"/>
      <c r="O26799" s="11"/>
      <c r="P26799" s="11"/>
      <c r="Q26799" s="11"/>
      <c r="R26799" s="11"/>
      <c r="S26799" s="11"/>
      <c r="T26799" s="11"/>
      <c r="U26799" s="11"/>
      <c r="V26799" s="11"/>
      <c r="W26799" s="11"/>
      <c r="X26799" s="11"/>
      <c r="Y26799" s="11"/>
      <c r="Z26799" s="11"/>
      <c r="BE26799"/>
      <c r="BF26799"/>
      <c r="BG26799"/>
    </row>
    <row r="26800" spans="11:59" x14ac:dyDescent="0.25">
      <c r="K26800" s="11"/>
      <c r="L26800" s="11"/>
      <c r="N26800" s="11"/>
      <c r="O26800" s="11"/>
      <c r="P26800" s="11"/>
      <c r="Q26800" s="11"/>
      <c r="R26800" s="11"/>
      <c r="S26800" s="11"/>
      <c r="T26800" s="11"/>
      <c r="U26800" s="11"/>
      <c r="V26800" s="11"/>
      <c r="W26800" s="11"/>
      <c r="X26800" s="11"/>
      <c r="Y26800" s="11"/>
      <c r="Z26800" s="11"/>
      <c r="BE26800"/>
      <c r="BF26800"/>
      <c r="BG26800"/>
    </row>
    <row r="26801" spans="11:59" x14ac:dyDescent="0.25">
      <c r="K26801" s="11"/>
      <c r="L26801" s="11"/>
      <c r="N26801" s="11"/>
      <c r="O26801" s="11"/>
      <c r="P26801" s="11"/>
      <c r="Q26801" s="11"/>
      <c r="R26801" s="11"/>
      <c r="S26801" s="11"/>
      <c r="T26801" s="11"/>
      <c r="U26801" s="11"/>
      <c r="V26801" s="11"/>
      <c r="W26801" s="11"/>
      <c r="X26801" s="11"/>
      <c r="Y26801" s="11"/>
      <c r="Z26801" s="11"/>
      <c r="BE26801"/>
      <c r="BF26801"/>
      <c r="BG26801"/>
    </row>
    <row r="26802" spans="11:59" x14ac:dyDescent="0.25">
      <c r="K26802" s="11"/>
      <c r="L26802" s="11"/>
      <c r="N26802" s="11"/>
      <c r="O26802" s="11"/>
      <c r="P26802" s="11"/>
      <c r="Q26802" s="11"/>
      <c r="R26802" s="11"/>
      <c r="S26802" s="11"/>
      <c r="T26802" s="11"/>
      <c r="U26802" s="11"/>
      <c r="V26802" s="11"/>
      <c r="W26802" s="11"/>
      <c r="X26802" s="11"/>
      <c r="Y26802" s="11"/>
      <c r="Z26802" s="11"/>
      <c r="BE26802"/>
      <c r="BF26802"/>
      <c r="BG26802"/>
    </row>
    <row r="26803" spans="11:59" x14ac:dyDescent="0.25">
      <c r="K26803" s="11"/>
      <c r="L26803" s="11"/>
      <c r="N26803" s="11"/>
      <c r="O26803" s="11"/>
      <c r="P26803" s="11"/>
      <c r="Q26803" s="11"/>
      <c r="R26803" s="11"/>
      <c r="S26803" s="11"/>
      <c r="T26803" s="11"/>
      <c r="U26803" s="11"/>
      <c r="V26803" s="11"/>
      <c r="W26803" s="11"/>
      <c r="X26803" s="11"/>
      <c r="Y26803" s="11"/>
      <c r="Z26803" s="11"/>
      <c r="BE26803"/>
      <c r="BF26803"/>
      <c r="BG26803"/>
    </row>
    <row r="26804" spans="11:59" x14ac:dyDescent="0.25">
      <c r="K26804" s="11"/>
      <c r="L26804" s="11"/>
      <c r="N26804" s="11"/>
      <c r="O26804" s="11"/>
      <c r="P26804" s="11"/>
      <c r="Q26804" s="11"/>
      <c r="R26804" s="11"/>
      <c r="S26804" s="11"/>
      <c r="T26804" s="11"/>
      <c r="U26804" s="11"/>
      <c r="V26804" s="11"/>
      <c r="W26804" s="11"/>
      <c r="X26804" s="11"/>
      <c r="Y26804" s="11"/>
      <c r="Z26804" s="11"/>
      <c r="BE26804"/>
      <c r="BF26804"/>
      <c r="BG26804"/>
    </row>
    <row r="26805" spans="11:59" x14ac:dyDescent="0.25">
      <c r="K26805" s="11"/>
      <c r="L26805" s="11"/>
      <c r="N26805" s="11"/>
      <c r="O26805" s="11"/>
      <c r="P26805" s="11"/>
      <c r="Q26805" s="11"/>
      <c r="R26805" s="11"/>
      <c r="S26805" s="11"/>
      <c r="T26805" s="11"/>
      <c r="U26805" s="11"/>
      <c r="V26805" s="11"/>
      <c r="W26805" s="11"/>
      <c r="X26805" s="11"/>
      <c r="Y26805" s="11"/>
      <c r="Z26805" s="11"/>
      <c r="BE26805"/>
      <c r="BF26805"/>
      <c r="BG26805"/>
    </row>
    <row r="26806" spans="11:59" x14ac:dyDescent="0.25">
      <c r="K26806" s="11"/>
      <c r="L26806" s="11"/>
      <c r="N26806" s="11"/>
      <c r="O26806" s="11"/>
      <c r="P26806" s="11"/>
      <c r="Q26806" s="11"/>
      <c r="R26806" s="11"/>
      <c r="S26806" s="11"/>
      <c r="T26806" s="11"/>
      <c r="U26806" s="11"/>
      <c r="V26806" s="11"/>
      <c r="W26806" s="11"/>
      <c r="X26806" s="11"/>
      <c r="Y26806" s="11"/>
      <c r="Z26806" s="11"/>
      <c r="BE26806"/>
      <c r="BF26806"/>
      <c r="BG26806"/>
    </row>
    <row r="26807" spans="11:59" x14ac:dyDescent="0.25">
      <c r="K26807" s="11"/>
      <c r="L26807" s="11"/>
      <c r="N26807" s="11"/>
      <c r="O26807" s="11"/>
      <c r="P26807" s="11"/>
      <c r="Q26807" s="11"/>
      <c r="R26807" s="11"/>
      <c r="S26807" s="11"/>
      <c r="T26807" s="11"/>
      <c r="U26807" s="11"/>
      <c r="V26807" s="11"/>
      <c r="W26807" s="11"/>
      <c r="X26807" s="11"/>
      <c r="Y26807" s="11"/>
      <c r="Z26807" s="11"/>
      <c r="BE26807"/>
      <c r="BF26807"/>
      <c r="BG26807"/>
    </row>
    <row r="26808" spans="11:59" x14ac:dyDescent="0.25">
      <c r="K26808" s="11"/>
      <c r="L26808" s="11"/>
      <c r="N26808" s="11"/>
      <c r="O26808" s="11"/>
      <c r="P26808" s="11"/>
      <c r="Q26808" s="11"/>
      <c r="R26808" s="11"/>
      <c r="S26808" s="11"/>
      <c r="T26808" s="11"/>
      <c r="U26808" s="11"/>
      <c r="V26808" s="11"/>
      <c r="W26808" s="11"/>
      <c r="X26808" s="11"/>
      <c r="Y26808" s="11"/>
      <c r="Z26808" s="11"/>
      <c r="BE26808"/>
      <c r="BF26808"/>
      <c r="BG26808"/>
    </row>
    <row r="26809" spans="11:59" x14ac:dyDescent="0.25">
      <c r="K26809" s="11"/>
      <c r="L26809" s="11"/>
      <c r="N26809" s="11"/>
      <c r="O26809" s="11"/>
      <c r="P26809" s="11"/>
      <c r="Q26809" s="11"/>
      <c r="R26809" s="11"/>
      <c r="S26809" s="11"/>
      <c r="T26809" s="11"/>
      <c r="U26809" s="11"/>
      <c r="V26809" s="11"/>
      <c r="W26809" s="11"/>
      <c r="X26809" s="11"/>
      <c r="Y26809" s="11"/>
      <c r="Z26809" s="11"/>
      <c r="BE26809"/>
      <c r="BF26809"/>
      <c r="BG26809"/>
    </row>
    <row r="26810" spans="11:59" x14ac:dyDescent="0.25">
      <c r="K26810" s="11"/>
      <c r="L26810" s="11"/>
      <c r="N26810" s="11"/>
      <c r="O26810" s="11"/>
      <c r="P26810" s="11"/>
      <c r="Q26810" s="11"/>
      <c r="R26810" s="11"/>
      <c r="S26810" s="11"/>
      <c r="T26810" s="11"/>
      <c r="U26810" s="11"/>
      <c r="V26810" s="11"/>
      <c r="W26810" s="11"/>
      <c r="X26810" s="11"/>
      <c r="Y26810" s="11"/>
      <c r="Z26810" s="11"/>
      <c r="BE26810"/>
      <c r="BF26810"/>
      <c r="BG26810"/>
    </row>
    <row r="26811" spans="11:59" x14ac:dyDescent="0.25">
      <c r="K26811" s="11"/>
      <c r="L26811" s="11"/>
      <c r="N26811" s="11"/>
      <c r="O26811" s="11"/>
      <c r="P26811" s="11"/>
      <c r="Q26811" s="11"/>
      <c r="R26811" s="11"/>
      <c r="S26811" s="11"/>
      <c r="T26811" s="11"/>
      <c r="U26811" s="11"/>
      <c r="V26811" s="11"/>
      <c r="W26811" s="11"/>
      <c r="X26811" s="11"/>
      <c r="Y26811" s="11"/>
      <c r="Z26811" s="11"/>
      <c r="BE26811"/>
      <c r="BF26811"/>
      <c r="BG26811"/>
    </row>
    <row r="26812" spans="11:59" x14ac:dyDescent="0.25">
      <c r="K26812" s="11"/>
      <c r="L26812" s="11"/>
      <c r="N26812" s="11"/>
      <c r="O26812" s="11"/>
      <c r="P26812" s="11"/>
      <c r="Q26812" s="11"/>
      <c r="R26812" s="11"/>
      <c r="S26812" s="11"/>
      <c r="T26812" s="11"/>
      <c r="U26812" s="11"/>
      <c r="V26812" s="11"/>
      <c r="W26812" s="11"/>
      <c r="X26812" s="11"/>
      <c r="Y26812" s="11"/>
      <c r="Z26812" s="11"/>
      <c r="BE26812"/>
      <c r="BF26812"/>
      <c r="BG26812"/>
    </row>
    <row r="26813" spans="11:59" x14ac:dyDescent="0.25">
      <c r="K26813" s="11"/>
      <c r="L26813" s="11"/>
      <c r="N26813" s="11"/>
      <c r="O26813" s="11"/>
      <c r="P26813" s="11"/>
      <c r="Q26813" s="11"/>
      <c r="R26813" s="11"/>
      <c r="S26813" s="11"/>
      <c r="T26813" s="11"/>
      <c r="U26813" s="11"/>
      <c r="V26813" s="11"/>
      <c r="W26813" s="11"/>
      <c r="X26813" s="11"/>
      <c r="Y26813" s="11"/>
      <c r="Z26813" s="11"/>
      <c r="BE26813"/>
      <c r="BF26813"/>
      <c r="BG26813"/>
    </row>
    <row r="26814" spans="11:59" x14ac:dyDescent="0.25">
      <c r="K26814" s="11"/>
      <c r="L26814" s="11"/>
      <c r="N26814" s="11"/>
      <c r="O26814" s="11"/>
      <c r="P26814" s="11"/>
      <c r="Q26814" s="11"/>
      <c r="R26814" s="11"/>
      <c r="S26814" s="11"/>
      <c r="T26814" s="11"/>
      <c r="U26814" s="11"/>
      <c r="V26814" s="11"/>
      <c r="W26814" s="11"/>
      <c r="X26814" s="11"/>
      <c r="Y26814" s="11"/>
      <c r="Z26814" s="11"/>
      <c r="BE26814"/>
      <c r="BF26814"/>
      <c r="BG26814"/>
    </row>
    <row r="26815" spans="11:59" x14ac:dyDescent="0.25">
      <c r="K26815" s="11"/>
      <c r="L26815" s="11"/>
      <c r="N26815" s="11"/>
      <c r="O26815" s="11"/>
      <c r="P26815" s="11"/>
      <c r="Q26815" s="11"/>
      <c r="R26815" s="11"/>
      <c r="S26815" s="11"/>
      <c r="T26815" s="11"/>
      <c r="U26815" s="11"/>
      <c r="V26815" s="11"/>
      <c r="W26815" s="11"/>
      <c r="X26815" s="11"/>
      <c r="Y26815" s="11"/>
      <c r="Z26815" s="11"/>
      <c r="BE26815"/>
      <c r="BF26815"/>
      <c r="BG26815"/>
    </row>
    <row r="26816" spans="11:59" x14ac:dyDescent="0.25">
      <c r="K26816" s="11"/>
      <c r="L26816" s="11"/>
      <c r="N26816" s="11"/>
      <c r="O26816" s="11"/>
      <c r="P26816" s="11"/>
      <c r="Q26816" s="11"/>
      <c r="R26816" s="11"/>
      <c r="S26816" s="11"/>
      <c r="T26816" s="11"/>
      <c r="U26816" s="11"/>
      <c r="V26816" s="11"/>
      <c r="W26816" s="11"/>
      <c r="X26816" s="11"/>
      <c r="Y26816" s="11"/>
      <c r="Z26816" s="11"/>
      <c r="BE26816"/>
      <c r="BF26816"/>
      <c r="BG26816"/>
    </row>
    <row r="26817" spans="11:59" x14ac:dyDescent="0.25">
      <c r="K26817" s="11"/>
      <c r="L26817" s="11"/>
      <c r="N26817" s="11"/>
      <c r="O26817" s="11"/>
      <c r="P26817" s="11"/>
      <c r="Q26817" s="11"/>
      <c r="R26817" s="11"/>
      <c r="S26817" s="11"/>
      <c r="T26817" s="11"/>
      <c r="U26817" s="11"/>
      <c r="V26817" s="11"/>
      <c r="W26817" s="11"/>
      <c r="X26817" s="11"/>
      <c r="Y26817" s="11"/>
      <c r="Z26817" s="11"/>
      <c r="BE26817"/>
      <c r="BF26817"/>
      <c r="BG26817"/>
    </row>
    <row r="26818" spans="11:59" x14ac:dyDescent="0.25">
      <c r="K26818" s="11"/>
      <c r="L26818" s="11"/>
      <c r="N26818" s="11"/>
      <c r="O26818" s="11"/>
      <c r="P26818" s="11"/>
      <c r="Q26818" s="11"/>
      <c r="R26818" s="11"/>
      <c r="S26818" s="11"/>
      <c r="T26818" s="11"/>
      <c r="U26818" s="11"/>
      <c r="V26818" s="11"/>
      <c r="W26818" s="11"/>
      <c r="X26818" s="11"/>
      <c r="Y26818" s="11"/>
      <c r="Z26818" s="11"/>
      <c r="BE26818"/>
      <c r="BF26818"/>
      <c r="BG26818"/>
    </row>
    <row r="26819" spans="11:59" x14ac:dyDescent="0.25">
      <c r="K26819" s="11"/>
      <c r="L26819" s="11"/>
      <c r="N26819" s="11"/>
      <c r="O26819" s="11"/>
      <c r="P26819" s="11"/>
      <c r="Q26819" s="11"/>
      <c r="R26819" s="11"/>
      <c r="S26819" s="11"/>
      <c r="T26819" s="11"/>
      <c r="U26819" s="11"/>
      <c r="V26819" s="11"/>
      <c r="W26819" s="11"/>
      <c r="X26819" s="11"/>
      <c r="Y26819" s="11"/>
      <c r="Z26819" s="11"/>
      <c r="BE26819"/>
      <c r="BF26819"/>
      <c r="BG26819"/>
    </row>
    <row r="26820" spans="11:59" x14ac:dyDescent="0.25">
      <c r="K26820" s="11"/>
      <c r="L26820" s="11"/>
      <c r="N26820" s="11"/>
      <c r="O26820" s="11"/>
      <c r="P26820" s="11"/>
      <c r="Q26820" s="11"/>
      <c r="R26820" s="11"/>
      <c r="S26820" s="11"/>
      <c r="T26820" s="11"/>
      <c r="U26820" s="11"/>
      <c r="V26820" s="11"/>
      <c r="W26820" s="11"/>
      <c r="X26820" s="11"/>
      <c r="Y26820" s="11"/>
      <c r="Z26820" s="11"/>
      <c r="BE26820"/>
      <c r="BF26820"/>
      <c r="BG26820"/>
    </row>
    <row r="26821" spans="11:59" x14ac:dyDescent="0.25">
      <c r="K26821" s="11"/>
      <c r="L26821" s="11"/>
      <c r="N26821" s="11"/>
      <c r="O26821" s="11"/>
      <c r="P26821" s="11"/>
      <c r="Q26821" s="11"/>
      <c r="R26821" s="11"/>
      <c r="S26821" s="11"/>
      <c r="T26821" s="11"/>
      <c r="U26821" s="11"/>
      <c r="V26821" s="11"/>
      <c r="W26821" s="11"/>
      <c r="X26821" s="11"/>
      <c r="Y26821" s="11"/>
      <c r="Z26821" s="11"/>
      <c r="BE26821"/>
      <c r="BF26821"/>
      <c r="BG26821"/>
    </row>
    <row r="26822" spans="11:59" x14ac:dyDescent="0.25">
      <c r="K26822" s="11"/>
      <c r="L26822" s="11"/>
      <c r="N26822" s="11"/>
      <c r="O26822" s="11"/>
      <c r="P26822" s="11"/>
      <c r="Q26822" s="11"/>
      <c r="R26822" s="11"/>
      <c r="S26822" s="11"/>
      <c r="T26822" s="11"/>
      <c r="U26822" s="11"/>
      <c r="V26822" s="11"/>
      <c r="W26822" s="11"/>
      <c r="X26822" s="11"/>
      <c r="Y26822" s="11"/>
      <c r="Z26822" s="11"/>
      <c r="BE26822"/>
      <c r="BF26822"/>
      <c r="BG26822"/>
    </row>
    <row r="26823" spans="11:59" x14ac:dyDescent="0.25">
      <c r="K26823" s="11"/>
      <c r="L26823" s="11"/>
      <c r="N26823" s="11"/>
      <c r="O26823" s="11"/>
      <c r="P26823" s="11"/>
      <c r="Q26823" s="11"/>
      <c r="R26823" s="11"/>
      <c r="S26823" s="11"/>
      <c r="T26823" s="11"/>
      <c r="U26823" s="11"/>
      <c r="V26823" s="11"/>
      <c r="W26823" s="11"/>
      <c r="X26823" s="11"/>
      <c r="Y26823" s="11"/>
      <c r="Z26823" s="11"/>
      <c r="BE26823"/>
      <c r="BF26823"/>
      <c r="BG26823"/>
    </row>
    <row r="26824" spans="11:59" x14ac:dyDescent="0.25">
      <c r="K26824" s="11"/>
      <c r="L26824" s="11"/>
      <c r="N26824" s="11"/>
      <c r="O26824" s="11"/>
      <c r="P26824" s="11"/>
      <c r="Q26824" s="11"/>
      <c r="R26824" s="11"/>
      <c r="S26824" s="11"/>
      <c r="T26824" s="11"/>
      <c r="U26824" s="11"/>
      <c r="V26824" s="11"/>
      <c r="W26824" s="11"/>
      <c r="X26824" s="11"/>
      <c r="Y26824" s="11"/>
      <c r="Z26824" s="11"/>
      <c r="BE26824"/>
      <c r="BF26824"/>
      <c r="BG26824"/>
    </row>
    <row r="26825" spans="11:59" x14ac:dyDescent="0.25">
      <c r="K26825" s="11"/>
      <c r="L26825" s="11"/>
      <c r="N26825" s="11"/>
      <c r="O26825" s="11"/>
      <c r="P26825" s="11"/>
      <c r="Q26825" s="11"/>
      <c r="R26825" s="11"/>
      <c r="S26825" s="11"/>
      <c r="T26825" s="11"/>
      <c r="U26825" s="11"/>
      <c r="V26825" s="11"/>
      <c r="W26825" s="11"/>
      <c r="X26825" s="11"/>
      <c r="Y26825" s="11"/>
      <c r="Z26825" s="11"/>
      <c r="BE26825"/>
      <c r="BF26825"/>
      <c r="BG26825"/>
    </row>
    <row r="26826" spans="11:59" x14ac:dyDescent="0.25">
      <c r="K26826" s="11"/>
      <c r="L26826" s="11"/>
      <c r="N26826" s="11"/>
      <c r="O26826" s="11"/>
      <c r="P26826" s="11"/>
      <c r="Q26826" s="11"/>
      <c r="R26826" s="11"/>
      <c r="S26826" s="11"/>
      <c r="T26826" s="11"/>
      <c r="U26826" s="11"/>
      <c r="V26826" s="11"/>
      <c r="W26826" s="11"/>
      <c r="X26826" s="11"/>
      <c r="Y26826" s="11"/>
      <c r="Z26826" s="11"/>
      <c r="BE26826"/>
      <c r="BF26826"/>
      <c r="BG26826"/>
    </row>
    <row r="26827" spans="11:59" x14ac:dyDescent="0.25">
      <c r="K26827" s="11"/>
      <c r="L26827" s="11"/>
      <c r="N26827" s="11"/>
      <c r="O26827" s="11"/>
      <c r="P26827" s="11"/>
      <c r="Q26827" s="11"/>
      <c r="R26827" s="11"/>
      <c r="S26827" s="11"/>
      <c r="T26827" s="11"/>
      <c r="U26827" s="11"/>
      <c r="V26827" s="11"/>
      <c r="W26827" s="11"/>
      <c r="X26827" s="11"/>
      <c r="Y26827" s="11"/>
      <c r="Z26827" s="11"/>
      <c r="BE26827"/>
      <c r="BF26827"/>
      <c r="BG26827"/>
    </row>
    <row r="26828" spans="11:59" x14ac:dyDescent="0.25">
      <c r="K26828" s="11"/>
      <c r="L26828" s="11"/>
      <c r="N26828" s="11"/>
      <c r="O26828" s="11"/>
      <c r="P26828" s="11"/>
      <c r="Q26828" s="11"/>
      <c r="R26828" s="11"/>
      <c r="S26828" s="11"/>
      <c r="T26828" s="11"/>
      <c r="U26828" s="11"/>
      <c r="V26828" s="11"/>
      <c r="W26828" s="11"/>
      <c r="X26828" s="11"/>
      <c r="Y26828" s="11"/>
      <c r="Z26828" s="11"/>
      <c r="BE26828"/>
      <c r="BF26828"/>
      <c r="BG26828"/>
    </row>
    <row r="26829" spans="11:59" x14ac:dyDescent="0.25">
      <c r="K26829" s="11"/>
      <c r="L26829" s="11"/>
      <c r="N26829" s="11"/>
      <c r="O26829" s="11"/>
      <c r="P26829" s="11"/>
      <c r="Q26829" s="11"/>
      <c r="R26829" s="11"/>
      <c r="S26829" s="11"/>
      <c r="T26829" s="11"/>
      <c r="U26829" s="11"/>
      <c r="V26829" s="11"/>
      <c r="W26829" s="11"/>
      <c r="X26829" s="11"/>
      <c r="Y26829" s="11"/>
      <c r="Z26829" s="11"/>
      <c r="BE26829"/>
      <c r="BF26829"/>
      <c r="BG26829"/>
    </row>
    <row r="26830" spans="11:59" x14ac:dyDescent="0.25">
      <c r="K26830" s="11"/>
      <c r="L26830" s="11"/>
      <c r="N26830" s="11"/>
      <c r="O26830" s="11"/>
      <c r="P26830" s="11"/>
      <c r="Q26830" s="11"/>
      <c r="R26830" s="11"/>
      <c r="S26830" s="11"/>
      <c r="T26830" s="11"/>
      <c r="U26830" s="11"/>
      <c r="V26830" s="11"/>
      <c r="W26830" s="11"/>
      <c r="X26830" s="11"/>
      <c r="Y26830" s="11"/>
      <c r="Z26830" s="11"/>
      <c r="BE26830"/>
      <c r="BF26830"/>
      <c r="BG26830"/>
    </row>
    <row r="26831" spans="11:59" x14ac:dyDescent="0.25">
      <c r="K26831" s="11"/>
      <c r="L26831" s="11"/>
      <c r="N26831" s="11"/>
      <c r="O26831" s="11"/>
      <c r="P26831" s="11"/>
      <c r="Q26831" s="11"/>
      <c r="R26831" s="11"/>
      <c r="S26831" s="11"/>
      <c r="T26831" s="11"/>
      <c r="U26831" s="11"/>
      <c r="V26831" s="11"/>
      <c r="W26831" s="11"/>
      <c r="X26831" s="11"/>
      <c r="Y26831" s="11"/>
      <c r="Z26831" s="11"/>
      <c r="BE26831"/>
      <c r="BF26831"/>
      <c r="BG26831"/>
    </row>
    <row r="26832" spans="11:59" x14ac:dyDescent="0.25">
      <c r="K26832" s="11"/>
      <c r="L26832" s="11"/>
      <c r="N26832" s="11"/>
      <c r="O26832" s="11"/>
      <c r="P26832" s="11"/>
      <c r="Q26832" s="11"/>
      <c r="R26832" s="11"/>
      <c r="S26832" s="11"/>
      <c r="T26832" s="11"/>
      <c r="U26832" s="11"/>
      <c r="V26832" s="11"/>
      <c r="W26832" s="11"/>
      <c r="X26832" s="11"/>
      <c r="Y26832" s="11"/>
      <c r="Z26832" s="11"/>
      <c r="BE26832"/>
      <c r="BF26832"/>
      <c r="BG26832"/>
    </row>
    <row r="26833" spans="11:59" x14ac:dyDescent="0.25">
      <c r="K26833" s="11"/>
      <c r="L26833" s="11"/>
      <c r="N26833" s="11"/>
      <c r="O26833" s="11"/>
      <c r="P26833" s="11"/>
      <c r="Q26833" s="11"/>
      <c r="R26833" s="11"/>
      <c r="S26833" s="11"/>
      <c r="T26833" s="11"/>
      <c r="U26833" s="11"/>
      <c r="V26833" s="11"/>
      <c r="W26833" s="11"/>
      <c r="X26833" s="11"/>
      <c r="Y26833" s="11"/>
      <c r="Z26833" s="11"/>
      <c r="BE26833"/>
      <c r="BF26833"/>
      <c r="BG26833"/>
    </row>
    <row r="26834" spans="11:59" x14ac:dyDescent="0.25">
      <c r="K26834" s="11"/>
      <c r="L26834" s="11"/>
      <c r="N26834" s="11"/>
      <c r="O26834" s="11"/>
      <c r="P26834" s="11"/>
      <c r="Q26834" s="11"/>
      <c r="R26834" s="11"/>
      <c r="S26834" s="11"/>
      <c r="T26834" s="11"/>
      <c r="U26834" s="11"/>
      <c r="V26834" s="11"/>
      <c r="W26834" s="11"/>
      <c r="X26834" s="11"/>
      <c r="Y26834" s="11"/>
      <c r="Z26834" s="11"/>
      <c r="BE26834"/>
      <c r="BF26834"/>
      <c r="BG26834"/>
    </row>
    <row r="26835" spans="11:59" x14ac:dyDescent="0.25">
      <c r="K26835" s="11"/>
      <c r="L26835" s="11"/>
      <c r="N26835" s="11"/>
      <c r="O26835" s="11"/>
      <c r="P26835" s="11"/>
      <c r="Q26835" s="11"/>
      <c r="R26835" s="11"/>
      <c r="S26835" s="11"/>
      <c r="T26835" s="11"/>
      <c r="U26835" s="11"/>
      <c r="V26835" s="11"/>
      <c r="W26835" s="11"/>
      <c r="X26835" s="11"/>
      <c r="Y26835" s="11"/>
      <c r="Z26835" s="11"/>
      <c r="BE26835"/>
      <c r="BF26835"/>
      <c r="BG26835"/>
    </row>
    <row r="26836" spans="11:59" x14ac:dyDescent="0.25">
      <c r="K26836" s="11"/>
      <c r="L26836" s="11"/>
      <c r="N26836" s="11"/>
      <c r="O26836" s="11"/>
      <c r="P26836" s="11"/>
      <c r="Q26836" s="11"/>
      <c r="R26836" s="11"/>
      <c r="S26836" s="11"/>
      <c r="T26836" s="11"/>
      <c r="U26836" s="11"/>
      <c r="V26836" s="11"/>
      <c r="W26836" s="11"/>
      <c r="X26836" s="11"/>
      <c r="Y26836" s="11"/>
      <c r="Z26836" s="11"/>
      <c r="BE26836"/>
      <c r="BF26836"/>
      <c r="BG26836"/>
    </row>
    <row r="26837" spans="11:59" x14ac:dyDescent="0.25">
      <c r="K26837" s="11"/>
      <c r="L26837" s="11"/>
      <c r="N26837" s="11"/>
      <c r="O26837" s="11"/>
      <c r="P26837" s="11"/>
      <c r="Q26837" s="11"/>
      <c r="R26837" s="11"/>
      <c r="S26837" s="11"/>
      <c r="T26837" s="11"/>
      <c r="U26837" s="11"/>
      <c r="V26837" s="11"/>
      <c r="W26837" s="11"/>
      <c r="X26837" s="11"/>
      <c r="Y26837" s="11"/>
      <c r="Z26837" s="11"/>
      <c r="BE26837"/>
      <c r="BF26837"/>
      <c r="BG26837"/>
    </row>
    <row r="26838" spans="11:59" x14ac:dyDescent="0.25">
      <c r="K26838" s="11"/>
      <c r="L26838" s="11"/>
      <c r="N26838" s="11"/>
      <c r="O26838" s="11"/>
      <c r="P26838" s="11"/>
      <c r="Q26838" s="11"/>
      <c r="R26838" s="11"/>
      <c r="S26838" s="11"/>
      <c r="T26838" s="11"/>
      <c r="U26838" s="11"/>
      <c r="V26838" s="11"/>
      <c r="W26838" s="11"/>
      <c r="X26838" s="11"/>
      <c r="Y26838" s="11"/>
      <c r="Z26838" s="11"/>
      <c r="BE26838"/>
      <c r="BF26838"/>
      <c r="BG26838"/>
    </row>
    <row r="26839" spans="11:59" x14ac:dyDescent="0.25">
      <c r="K26839" s="11"/>
      <c r="L26839" s="11"/>
      <c r="N26839" s="11"/>
      <c r="O26839" s="11"/>
      <c r="P26839" s="11"/>
      <c r="Q26839" s="11"/>
      <c r="R26839" s="11"/>
      <c r="S26839" s="11"/>
      <c r="T26839" s="11"/>
      <c r="U26839" s="11"/>
      <c r="V26839" s="11"/>
      <c r="W26839" s="11"/>
      <c r="X26839" s="11"/>
      <c r="Y26839" s="11"/>
      <c r="Z26839" s="11"/>
      <c r="BE26839"/>
      <c r="BF26839"/>
      <c r="BG26839"/>
    </row>
    <row r="26840" spans="11:59" x14ac:dyDescent="0.25">
      <c r="K26840" s="11"/>
      <c r="L26840" s="11"/>
      <c r="N26840" s="11"/>
      <c r="O26840" s="11"/>
      <c r="P26840" s="11"/>
      <c r="Q26840" s="11"/>
      <c r="R26840" s="11"/>
      <c r="S26840" s="11"/>
      <c r="T26840" s="11"/>
      <c r="U26840" s="11"/>
      <c r="V26840" s="11"/>
      <c r="W26840" s="11"/>
      <c r="X26840" s="11"/>
      <c r="Y26840" s="11"/>
      <c r="Z26840" s="11"/>
      <c r="BE26840"/>
      <c r="BF26840"/>
      <c r="BG26840"/>
    </row>
    <row r="26841" spans="11:59" x14ac:dyDescent="0.25">
      <c r="K26841" s="11"/>
      <c r="L26841" s="11"/>
      <c r="N26841" s="11"/>
      <c r="O26841" s="11"/>
      <c r="P26841" s="11"/>
      <c r="Q26841" s="11"/>
      <c r="R26841" s="11"/>
      <c r="S26841" s="11"/>
      <c r="T26841" s="11"/>
      <c r="U26841" s="11"/>
      <c r="V26841" s="11"/>
      <c r="W26841" s="11"/>
      <c r="X26841" s="11"/>
      <c r="Y26841" s="11"/>
      <c r="Z26841" s="11"/>
      <c r="BE26841"/>
      <c r="BF26841"/>
      <c r="BG26841"/>
    </row>
    <row r="26842" spans="11:59" x14ac:dyDescent="0.25">
      <c r="K26842" s="11"/>
      <c r="L26842" s="11"/>
      <c r="N26842" s="11"/>
      <c r="O26842" s="11"/>
      <c r="P26842" s="11"/>
      <c r="Q26842" s="11"/>
      <c r="R26842" s="11"/>
      <c r="S26842" s="11"/>
      <c r="T26842" s="11"/>
      <c r="U26842" s="11"/>
      <c r="V26842" s="11"/>
      <c r="W26842" s="11"/>
      <c r="X26842" s="11"/>
      <c r="Y26842" s="11"/>
      <c r="Z26842" s="11"/>
      <c r="BE26842"/>
      <c r="BF26842"/>
      <c r="BG26842"/>
    </row>
    <row r="26843" spans="11:59" x14ac:dyDescent="0.25">
      <c r="K26843" s="11"/>
      <c r="L26843" s="11"/>
      <c r="N26843" s="11"/>
      <c r="O26843" s="11"/>
      <c r="P26843" s="11"/>
      <c r="Q26843" s="11"/>
      <c r="R26843" s="11"/>
      <c r="S26843" s="11"/>
      <c r="T26843" s="11"/>
      <c r="U26843" s="11"/>
      <c r="V26843" s="11"/>
      <c r="W26843" s="11"/>
      <c r="X26843" s="11"/>
      <c r="Y26843" s="11"/>
      <c r="Z26843" s="11"/>
      <c r="BE26843"/>
      <c r="BF26843"/>
      <c r="BG26843"/>
    </row>
    <row r="26844" spans="11:59" x14ac:dyDescent="0.25">
      <c r="K26844" s="11"/>
      <c r="L26844" s="11"/>
      <c r="N26844" s="11"/>
      <c r="O26844" s="11"/>
      <c r="P26844" s="11"/>
      <c r="Q26844" s="11"/>
      <c r="R26844" s="11"/>
      <c r="S26844" s="11"/>
      <c r="T26844" s="11"/>
      <c r="U26844" s="11"/>
      <c r="V26844" s="11"/>
      <c r="W26844" s="11"/>
      <c r="X26844" s="11"/>
      <c r="Y26844" s="11"/>
      <c r="Z26844" s="11"/>
      <c r="BE26844"/>
      <c r="BF26844"/>
      <c r="BG26844"/>
    </row>
    <row r="26845" spans="11:59" x14ac:dyDescent="0.25">
      <c r="K26845" s="11"/>
      <c r="L26845" s="11"/>
      <c r="N26845" s="11"/>
      <c r="O26845" s="11"/>
      <c r="P26845" s="11"/>
      <c r="Q26845" s="11"/>
      <c r="R26845" s="11"/>
      <c r="S26845" s="11"/>
      <c r="T26845" s="11"/>
      <c r="U26845" s="11"/>
      <c r="V26845" s="11"/>
      <c r="W26845" s="11"/>
      <c r="X26845" s="11"/>
      <c r="Y26845" s="11"/>
      <c r="Z26845" s="11"/>
      <c r="BE26845"/>
      <c r="BF26845"/>
      <c r="BG26845"/>
    </row>
    <row r="26846" spans="11:59" x14ac:dyDescent="0.25">
      <c r="K26846" s="11"/>
      <c r="L26846" s="11"/>
      <c r="N26846" s="11"/>
      <c r="O26846" s="11"/>
      <c r="P26846" s="11"/>
      <c r="Q26846" s="11"/>
      <c r="R26846" s="11"/>
      <c r="S26846" s="11"/>
      <c r="T26846" s="11"/>
      <c r="U26846" s="11"/>
      <c r="V26846" s="11"/>
      <c r="W26846" s="11"/>
      <c r="X26846" s="11"/>
      <c r="Y26846" s="11"/>
      <c r="Z26846" s="11"/>
      <c r="BE26846"/>
      <c r="BF26846"/>
      <c r="BG26846"/>
    </row>
    <row r="26847" spans="11:59" x14ac:dyDescent="0.25">
      <c r="K26847" s="11"/>
      <c r="L26847" s="11"/>
      <c r="N26847" s="11"/>
      <c r="O26847" s="11"/>
      <c r="P26847" s="11"/>
      <c r="Q26847" s="11"/>
      <c r="R26847" s="11"/>
      <c r="S26847" s="11"/>
      <c r="T26847" s="11"/>
      <c r="U26847" s="11"/>
      <c r="V26847" s="11"/>
      <c r="W26847" s="11"/>
      <c r="X26847" s="11"/>
      <c r="Y26847" s="11"/>
      <c r="Z26847" s="11"/>
      <c r="BE26847"/>
      <c r="BF26847"/>
      <c r="BG26847"/>
    </row>
    <row r="26848" spans="11:59" x14ac:dyDescent="0.25">
      <c r="K26848" s="11"/>
      <c r="L26848" s="11"/>
      <c r="N26848" s="11"/>
      <c r="O26848" s="11"/>
      <c r="P26848" s="11"/>
      <c r="Q26848" s="11"/>
      <c r="R26848" s="11"/>
      <c r="S26848" s="11"/>
      <c r="T26848" s="11"/>
      <c r="U26848" s="11"/>
      <c r="V26848" s="11"/>
      <c r="W26848" s="11"/>
      <c r="X26848" s="11"/>
      <c r="Y26848" s="11"/>
      <c r="Z26848" s="11"/>
      <c r="BE26848"/>
      <c r="BF26848"/>
      <c r="BG26848"/>
    </row>
    <row r="26849" spans="11:59" x14ac:dyDescent="0.25">
      <c r="K26849" s="11"/>
      <c r="L26849" s="11"/>
      <c r="N26849" s="11"/>
      <c r="O26849" s="11"/>
      <c r="P26849" s="11"/>
      <c r="Q26849" s="11"/>
      <c r="R26849" s="11"/>
      <c r="S26849" s="11"/>
      <c r="T26849" s="11"/>
      <c r="U26849" s="11"/>
      <c r="V26849" s="11"/>
      <c r="W26849" s="11"/>
      <c r="X26849" s="11"/>
      <c r="Y26849" s="11"/>
      <c r="Z26849" s="11"/>
      <c r="BE26849"/>
      <c r="BF26849"/>
      <c r="BG26849"/>
    </row>
    <row r="26850" spans="11:59" x14ac:dyDescent="0.25">
      <c r="K26850" s="11"/>
      <c r="L26850" s="11"/>
      <c r="N26850" s="11"/>
      <c r="O26850" s="11"/>
      <c r="P26850" s="11"/>
      <c r="Q26850" s="11"/>
      <c r="R26850" s="11"/>
      <c r="S26850" s="11"/>
      <c r="T26850" s="11"/>
      <c r="U26850" s="11"/>
      <c r="V26850" s="11"/>
      <c r="W26850" s="11"/>
      <c r="X26850" s="11"/>
      <c r="Y26850" s="11"/>
      <c r="Z26850" s="11"/>
      <c r="BE26850"/>
      <c r="BF26850"/>
      <c r="BG26850"/>
    </row>
    <row r="26851" spans="11:59" x14ac:dyDescent="0.25">
      <c r="K26851" s="11"/>
      <c r="L26851" s="11"/>
      <c r="N26851" s="11"/>
      <c r="O26851" s="11"/>
      <c r="P26851" s="11"/>
      <c r="Q26851" s="11"/>
      <c r="R26851" s="11"/>
      <c r="S26851" s="11"/>
      <c r="T26851" s="11"/>
      <c r="U26851" s="11"/>
      <c r="V26851" s="11"/>
      <c r="W26851" s="11"/>
      <c r="X26851" s="11"/>
      <c r="Y26851" s="11"/>
      <c r="Z26851" s="11"/>
      <c r="BE26851"/>
      <c r="BF26851"/>
      <c r="BG26851"/>
    </row>
    <row r="26852" spans="11:59" x14ac:dyDescent="0.25">
      <c r="K26852" s="11"/>
      <c r="L26852" s="11"/>
      <c r="N26852" s="11"/>
      <c r="O26852" s="11"/>
      <c r="P26852" s="11"/>
      <c r="Q26852" s="11"/>
      <c r="R26852" s="11"/>
      <c r="S26852" s="11"/>
      <c r="T26852" s="11"/>
      <c r="U26852" s="11"/>
      <c r="V26852" s="11"/>
      <c r="W26852" s="11"/>
      <c r="X26852" s="11"/>
      <c r="Y26852" s="11"/>
      <c r="Z26852" s="11"/>
      <c r="BE26852"/>
      <c r="BF26852"/>
      <c r="BG26852"/>
    </row>
    <row r="26853" spans="11:59" x14ac:dyDescent="0.25">
      <c r="K26853" s="11"/>
      <c r="L26853" s="11"/>
      <c r="N26853" s="11"/>
      <c r="O26853" s="11"/>
      <c r="P26853" s="11"/>
      <c r="Q26853" s="11"/>
      <c r="R26853" s="11"/>
      <c r="S26853" s="11"/>
      <c r="T26853" s="11"/>
      <c r="U26853" s="11"/>
      <c r="V26853" s="11"/>
      <c r="W26853" s="11"/>
      <c r="X26853" s="11"/>
      <c r="Y26853" s="11"/>
      <c r="Z26853" s="11"/>
      <c r="BE26853"/>
      <c r="BF26853"/>
      <c r="BG26853"/>
    </row>
    <row r="26854" spans="11:59" x14ac:dyDescent="0.25">
      <c r="K26854" s="11"/>
      <c r="L26854" s="11"/>
      <c r="N26854" s="11"/>
      <c r="O26854" s="11"/>
      <c r="P26854" s="11"/>
      <c r="Q26854" s="11"/>
      <c r="R26854" s="11"/>
      <c r="S26854" s="11"/>
      <c r="T26854" s="11"/>
      <c r="U26854" s="11"/>
      <c r="V26854" s="11"/>
      <c r="W26854" s="11"/>
      <c r="X26854" s="11"/>
      <c r="Y26854" s="11"/>
      <c r="Z26854" s="11"/>
      <c r="BE26854"/>
      <c r="BF26854"/>
      <c r="BG26854"/>
    </row>
    <row r="26855" spans="11:59" x14ac:dyDescent="0.25">
      <c r="K26855" s="11"/>
      <c r="L26855" s="11"/>
      <c r="N26855" s="11"/>
      <c r="O26855" s="11"/>
      <c r="P26855" s="11"/>
      <c r="Q26855" s="11"/>
      <c r="R26855" s="11"/>
      <c r="S26855" s="11"/>
      <c r="T26855" s="11"/>
      <c r="U26855" s="11"/>
      <c r="V26855" s="11"/>
      <c r="W26855" s="11"/>
      <c r="X26855" s="11"/>
      <c r="Y26855" s="11"/>
      <c r="Z26855" s="11"/>
      <c r="BE26855"/>
      <c r="BF26855"/>
      <c r="BG26855"/>
    </row>
    <row r="26856" spans="11:59" x14ac:dyDescent="0.25">
      <c r="K26856" s="11"/>
      <c r="L26856" s="11"/>
      <c r="N26856" s="11"/>
      <c r="O26856" s="11"/>
      <c r="P26856" s="11"/>
      <c r="Q26856" s="11"/>
      <c r="R26856" s="11"/>
      <c r="S26856" s="11"/>
      <c r="T26856" s="11"/>
      <c r="U26856" s="11"/>
      <c r="V26856" s="11"/>
      <c r="W26856" s="11"/>
      <c r="X26856" s="11"/>
      <c r="Y26856" s="11"/>
      <c r="Z26856" s="11"/>
      <c r="BE26856"/>
      <c r="BF26856"/>
      <c r="BG26856"/>
    </row>
    <row r="26857" spans="11:59" x14ac:dyDescent="0.25">
      <c r="K26857" s="11"/>
      <c r="L26857" s="11"/>
      <c r="N26857" s="11"/>
      <c r="O26857" s="11"/>
      <c r="P26857" s="11"/>
      <c r="Q26857" s="11"/>
      <c r="R26857" s="11"/>
      <c r="S26857" s="11"/>
      <c r="T26857" s="11"/>
      <c r="U26857" s="11"/>
      <c r="V26857" s="11"/>
      <c r="W26857" s="11"/>
      <c r="X26857" s="11"/>
      <c r="Y26857" s="11"/>
      <c r="Z26857" s="11"/>
      <c r="BE26857"/>
      <c r="BF26857"/>
      <c r="BG26857"/>
    </row>
    <row r="26858" spans="11:59" x14ac:dyDescent="0.25">
      <c r="K26858" s="11"/>
      <c r="L26858" s="11"/>
      <c r="N26858" s="11"/>
      <c r="O26858" s="11"/>
      <c r="P26858" s="11"/>
      <c r="Q26858" s="11"/>
      <c r="R26858" s="11"/>
      <c r="S26858" s="11"/>
      <c r="T26858" s="11"/>
      <c r="U26858" s="11"/>
      <c r="V26858" s="11"/>
      <c r="W26858" s="11"/>
      <c r="X26858" s="11"/>
      <c r="Y26858" s="11"/>
      <c r="Z26858" s="11"/>
      <c r="BE26858"/>
      <c r="BF26858"/>
      <c r="BG26858"/>
    </row>
    <row r="26859" spans="11:59" x14ac:dyDescent="0.25">
      <c r="K26859" s="11"/>
      <c r="L26859" s="11"/>
      <c r="N26859" s="11"/>
      <c r="O26859" s="11"/>
      <c r="P26859" s="11"/>
      <c r="Q26859" s="11"/>
      <c r="R26859" s="11"/>
      <c r="S26859" s="11"/>
      <c r="T26859" s="11"/>
      <c r="U26859" s="11"/>
      <c r="V26859" s="11"/>
      <c r="W26859" s="11"/>
      <c r="X26859" s="11"/>
      <c r="Y26859" s="11"/>
      <c r="Z26859" s="11"/>
      <c r="BE26859"/>
      <c r="BF26859"/>
      <c r="BG26859"/>
    </row>
    <row r="26860" spans="11:59" x14ac:dyDescent="0.25">
      <c r="K26860" s="11"/>
      <c r="L26860" s="11"/>
      <c r="N26860" s="11"/>
      <c r="O26860" s="11"/>
      <c r="P26860" s="11"/>
      <c r="Q26860" s="11"/>
      <c r="R26860" s="11"/>
      <c r="S26860" s="11"/>
      <c r="T26860" s="11"/>
      <c r="U26860" s="11"/>
      <c r="V26860" s="11"/>
      <c r="W26860" s="11"/>
      <c r="X26860" s="11"/>
      <c r="Y26860" s="11"/>
      <c r="Z26860" s="11"/>
      <c r="BE26860"/>
      <c r="BF26860"/>
      <c r="BG26860"/>
    </row>
    <row r="26861" spans="11:59" x14ac:dyDescent="0.25">
      <c r="K26861" s="11"/>
      <c r="L26861" s="11"/>
      <c r="N26861" s="11"/>
      <c r="O26861" s="11"/>
      <c r="P26861" s="11"/>
      <c r="Q26861" s="11"/>
      <c r="R26861" s="11"/>
      <c r="S26861" s="11"/>
      <c r="T26861" s="11"/>
      <c r="U26861" s="11"/>
      <c r="V26861" s="11"/>
      <c r="W26861" s="11"/>
      <c r="X26861" s="11"/>
      <c r="Y26861" s="11"/>
      <c r="Z26861" s="11"/>
      <c r="BE26861"/>
      <c r="BF26861"/>
      <c r="BG26861"/>
    </row>
    <row r="26862" spans="11:59" x14ac:dyDescent="0.25">
      <c r="K26862" s="11"/>
      <c r="L26862" s="11"/>
      <c r="N26862" s="11"/>
      <c r="O26862" s="11"/>
      <c r="P26862" s="11"/>
      <c r="Q26862" s="11"/>
      <c r="R26862" s="11"/>
      <c r="S26862" s="11"/>
      <c r="T26862" s="11"/>
      <c r="U26862" s="11"/>
      <c r="V26862" s="11"/>
      <c r="W26862" s="11"/>
      <c r="X26862" s="11"/>
      <c r="Y26862" s="11"/>
      <c r="Z26862" s="11"/>
      <c r="BE26862"/>
      <c r="BF26862"/>
      <c r="BG26862"/>
    </row>
    <row r="26863" spans="11:59" x14ac:dyDescent="0.25">
      <c r="K26863" s="11"/>
      <c r="L26863" s="11"/>
      <c r="N26863" s="11"/>
      <c r="O26863" s="11"/>
      <c r="P26863" s="11"/>
      <c r="Q26863" s="11"/>
      <c r="R26863" s="11"/>
      <c r="S26863" s="11"/>
      <c r="T26863" s="11"/>
      <c r="U26863" s="11"/>
      <c r="V26863" s="11"/>
      <c r="W26863" s="11"/>
      <c r="X26863" s="11"/>
      <c r="Y26863" s="11"/>
      <c r="Z26863" s="11"/>
      <c r="BE26863"/>
      <c r="BF26863"/>
      <c r="BG26863"/>
    </row>
    <row r="26864" spans="11:59" x14ac:dyDescent="0.25">
      <c r="K26864" s="11"/>
      <c r="L26864" s="11"/>
      <c r="N26864" s="11"/>
      <c r="O26864" s="11"/>
      <c r="P26864" s="11"/>
      <c r="Q26864" s="11"/>
      <c r="R26864" s="11"/>
      <c r="S26864" s="11"/>
      <c r="T26864" s="11"/>
      <c r="U26864" s="11"/>
      <c r="V26864" s="11"/>
      <c r="W26864" s="11"/>
      <c r="X26864" s="11"/>
      <c r="Y26864" s="11"/>
      <c r="Z26864" s="11"/>
      <c r="BE26864"/>
      <c r="BF26864"/>
      <c r="BG26864"/>
    </row>
    <row r="26865" spans="11:59" x14ac:dyDescent="0.25">
      <c r="K26865" s="11"/>
      <c r="L26865" s="11"/>
      <c r="N26865" s="11"/>
      <c r="O26865" s="11"/>
      <c r="P26865" s="11"/>
      <c r="Q26865" s="11"/>
      <c r="R26865" s="11"/>
      <c r="S26865" s="11"/>
      <c r="T26865" s="11"/>
      <c r="U26865" s="11"/>
      <c r="V26865" s="11"/>
      <c r="W26865" s="11"/>
      <c r="X26865" s="11"/>
      <c r="Y26865" s="11"/>
      <c r="Z26865" s="11"/>
      <c r="BE26865"/>
      <c r="BF26865"/>
      <c r="BG26865"/>
    </row>
    <row r="26866" spans="11:59" x14ac:dyDescent="0.25">
      <c r="K26866" s="11"/>
      <c r="L26866" s="11"/>
      <c r="N26866" s="11"/>
      <c r="O26866" s="11"/>
      <c r="P26866" s="11"/>
      <c r="Q26866" s="11"/>
      <c r="R26866" s="11"/>
      <c r="S26866" s="11"/>
      <c r="T26866" s="11"/>
      <c r="U26866" s="11"/>
      <c r="V26866" s="11"/>
      <c r="W26866" s="11"/>
      <c r="X26866" s="11"/>
      <c r="Y26866" s="11"/>
      <c r="Z26866" s="11"/>
      <c r="BE26866"/>
      <c r="BF26866"/>
      <c r="BG26866"/>
    </row>
    <row r="26867" spans="11:59" x14ac:dyDescent="0.25">
      <c r="K26867" s="11"/>
      <c r="L26867" s="11"/>
      <c r="N26867" s="11"/>
      <c r="O26867" s="11"/>
      <c r="P26867" s="11"/>
      <c r="Q26867" s="11"/>
      <c r="R26867" s="11"/>
      <c r="S26867" s="11"/>
      <c r="T26867" s="11"/>
      <c r="U26867" s="11"/>
      <c r="V26867" s="11"/>
      <c r="W26867" s="11"/>
      <c r="X26867" s="11"/>
      <c r="Y26867" s="11"/>
      <c r="Z26867" s="11"/>
      <c r="BE26867"/>
      <c r="BF26867"/>
      <c r="BG26867"/>
    </row>
    <row r="26868" spans="11:59" x14ac:dyDescent="0.25">
      <c r="K26868" s="11"/>
      <c r="L26868" s="11"/>
      <c r="N26868" s="11"/>
      <c r="O26868" s="11"/>
      <c r="P26868" s="11"/>
      <c r="Q26868" s="11"/>
      <c r="R26868" s="11"/>
      <c r="S26868" s="11"/>
      <c r="T26868" s="11"/>
      <c r="U26868" s="11"/>
      <c r="V26868" s="11"/>
      <c r="W26868" s="11"/>
      <c r="X26868" s="11"/>
      <c r="Y26868" s="11"/>
      <c r="Z26868" s="11"/>
      <c r="BE26868"/>
      <c r="BF26868"/>
      <c r="BG26868"/>
    </row>
    <row r="26869" spans="11:59" x14ac:dyDescent="0.25">
      <c r="K26869" s="11"/>
      <c r="L26869" s="11"/>
      <c r="N26869" s="11"/>
      <c r="O26869" s="11"/>
      <c r="P26869" s="11"/>
      <c r="Q26869" s="11"/>
      <c r="R26869" s="11"/>
      <c r="S26869" s="11"/>
      <c r="T26869" s="11"/>
      <c r="U26869" s="11"/>
      <c r="V26869" s="11"/>
      <c r="W26869" s="11"/>
      <c r="X26869" s="11"/>
      <c r="Y26869" s="11"/>
      <c r="Z26869" s="11"/>
      <c r="BE26869"/>
      <c r="BF26869"/>
      <c r="BG26869"/>
    </row>
    <row r="26870" spans="11:59" x14ac:dyDescent="0.25">
      <c r="K26870" s="11"/>
      <c r="L26870" s="11"/>
      <c r="N26870" s="11"/>
      <c r="O26870" s="11"/>
      <c r="P26870" s="11"/>
      <c r="Q26870" s="11"/>
      <c r="R26870" s="11"/>
      <c r="S26870" s="11"/>
      <c r="T26870" s="11"/>
      <c r="U26870" s="11"/>
      <c r="V26870" s="11"/>
      <c r="W26870" s="11"/>
      <c r="X26870" s="11"/>
      <c r="Y26870" s="11"/>
      <c r="Z26870" s="11"/>
      <c r="BE26870"/>
      <c r="BF26870"/>
      <c r="BG26870"/>
    </row>
    <row r="26871" spans="11:59" x14ac:dyDescent="0.25">
      <c r="K26871" s="11"/>
      <c r="L26871" s="11"/>
      <c r="N26871" s="11"/>
      <c r="O26871" s="11"/>
      <c r="P26871" s="11"/>
      <c r="Q26871" s="11"/>
      <c r="R26871" s="11"/>
      <c r="S26871" s="11"/>
      <c r="T26871" s="11"/>
      <c r="U26871" s="11"/>
      <c r="V26871" s="11"/>
      <c r="W26871" s="11"/>
      <c r="X26871" s="11"/>
      <c r="Y26871" s="11"/>
      <c r="Z26871" s="11"/>
      <c r="BE26871"/>
      <c r="BF26871"/>
      <c r="BG26871"/>
    </row>
    <row r="26872" spans="11:59" x14ac:dyDescent="0.25">
      <c r="K26872" s="11"/>
      <c r="L26872" s="11"/>
      <c r="N26872" s="11"/>
      <c r="O26872" s="11"/>
      <c r="P26872" s="11"/>
      <c r="Q26872" s="11"/>
      <c r="R26872" s="11"/>
      <c r="S26872" s="11"/>
      <c r="T26872" s="11"/>
      <c r="U26872" s="11"/>
      <c r="V26872" s="11"/>
      <c r="W26872" s="11"/>
      <c r="X26872" s="11"/>
      <c r="Y26872" s="11"/>
      <c r="Z26872" s="11"/>
      <c r="BE26872"/>
      <c r="BF26872"/>
      <c r="BG26872"/>
    </row>
    <row r="26873" spans="11:59" x14ac:dyDescent="0.25">
      <c r="K26873" s="11"/>
      <c r="L26873" s="11"/>
      <c r="N26873" s="11"/>
      <c r="O26873" s="11"/>
      <c r="P26873" s="11"/>
      <c r="Q26873" s="11"/>
      <c r="R26873" s="11"/>
      <c r="S26873" s="11"/>
      <c r="T26873" s="11"/>
      <c r="U26873" s="11"/>
      <c r="V26873" s="11"/>
      <c r="W26873" s="11"/>
      <c r="X26873" s="11"/>
      <c r="Y26873" s="11"/>
      <c r="Z26873" s="11"/>
      <c r="BE26873"/>
      <c r="BF26873"/>
      <c r="BG26873"/>
    </row>
    <row r="26874" spans="11:59" x14ac:dyDescent="0.25">
      <c r="K26874" s="11"/>
      <c r="L26874" s="11"/>
      <c r="N26874" s="11"/>
      <c r="O26874" s="11"/>
      <c r="P26874" s="11"/>
      <c r="Q26874" s="11"/>
      <c r="R26874" s="11"/>
      <c r="S26874" s="11"/>
      <c r="T26874" s="11"/>
      <c r="U26874" s="11"/>
      <c r="V26874" s="11"/>
      <c r="W26874" s="11"/>
      <c r="X26874" s="11"/>
      <c r="Y26874" s="11"/>
      <c r="Z26874" s="11"/>
      <c r="BE26874"/>
      <c r="BF26874"/>
      <c r="BG26874"/>
    </row>
    <row r="26875" spans="11:59" x14ac:dyDescent="0.25">
      <c r="K26875" s="11"/>
      <c r="L26875" s="11"/>
      <c r="N26875" s="11"/>
      <c r="O26875" s="11"/>
      <c r="P26875" s="11"/>
      <c r="Q26875" s="11"/>
      <c r="R26875" s="11"/>
      <c r="S26875" s="11"/>
      <c r="T26875" s="11"/>
      <c r="U26875" s="11"/>
      <c r="V26875" s="11"/>
      <c r="W26875" s="11"/>
      <c r="X26875" s="11"/>
      <c r="Y26875" s="11"/>
      <c r="Z26875" s="11"/>
      <c r="BE26875"/>
      <c r="BF26875"/>
      <c r="BG26875"/>
    </row>
    <row r="26876" spans="11:59" x14ac:dyDescent="0.25">
      <c r="K26876" s="11"/>
      <c r="L26876" s="11"/>
      <c r="N26876" s="11"/>
      <c r="O26876" s="11"/>
      <c r="P26876" s="11"/>
      <c r="Q26876" s="11"/>
      <c r="R26876" s="11"/>
      <c r="S26876" s="11"/>
      <c r="T26876" s="11"/>
      <c r="U26876" s="11"/>
      <c r="V26876" s="11"/>
      <c r="W26876" s="11"/>
      <c r="X26876" s="11"/>
      <c r="Y26876" s="11"/>
      <c r="Z26876" s="11"/>
      <c r="BE26876"/>
      <c r="BF26876"/>
      <c r="BG26876"/>
    </row>
    <row r="26877" spans="11:59" x14ac:dyDescent="0.25">
      <c r="K26877" s="11"/>
      <c r="L26877" s="11"/>
      <c r="N26877" s="11"/>
      <c r="O26877" s="11"/>
      <c r="P26877" s="11"/>
      <c r="Q26877" s="11"/>
      <c r="R26877" s="11"/>
      <c r="S26877" s="11"/>
      <c r="T26877" s="11"/>
      <c r="U26877" s="11"/>
      <c r="V26877" s="11"/>
      <c r="W26877" s="11"/>
      <c r="X26877" s="11"/>
      <c r="Y26877" s="11"/>
      <c r="Z26877" s="11"/>
      <c r="BE26877"/>
      <c r="BF26877"/>
      <c r="BG26877"/>
    </row>
    <row r="26878" spans="11:59" x14ac:dyDescent="0.25">
      <c r="K26878" s="11"/>
      <c r="L26878" s="11"/>
      <c r="N26878" s="11"/>
      <c r="O26878" s="11"/>
      <c r="P26878" s="11"/>
      <c r="Q26878" s="11"/>
      <c r="R26878" s="11"/>
      <c r="S26878" s="11"/>
      <c r="T26878" s="11"/>
      <c r="U26878" s="11"/>
      <c r="V26878" s="11"/>
      <c r="W26878" s="11"/>
      <c r="X26878" s="11"/>
      <c r="Y26878" s="11"/>
      <c r="Z26878" s="11"/>
      <c r="BE26878"/>
      <c r="BF26878"/>
      <c r="BG26878"/>
    </row>
    <row r="26879" spans="11:59" x14ac:dyDescent="0.25">
      <c r="K26879" s="11"/>
      <c r="L26879" s="11"/>
      <c r="N26879" s="11"/>
      <c r="O26879" s="11"/>
      <c r="P26879" s="11"/>
      <c r="Q26879" s="11"/>
      <c r="R26879" s="11"/>
      <c r="S26879" s="11"/>
      <c r="T26879" s="11"/>
      <c r="U26879" s="11"/>
      <c r="V26879" s="11"/>
      <c r="W26879" s="11"/>
      <c r="X26879" s="11"/>
      <c r="Y26879" s="11"/>
      <c r="Z26879" s="11"/>
      <c r="BE26879"/>
      <c r="BF26879"/>
      <c r="BG26879"/>
    </row>
    <row r="26880" spans="11:59" x14ac:dyDescent="0.25">
      <c r="K26880" s="11"/>
      <c r="L26880" s="11"/>
      <c r="N26880" s="11"/>
      <c r="O26880" s="11"/>
      <c r="P26880" s="11"/>
      <c r="Q26880" s="11"/>
      <c r="R26880" s="11"/>
      <c r="S26880" s="11"/>
      <c r="T26880" s="11"/>
      <c r="U26880" s="11"/>
      <c r="V26880" s="11"/>
      <c r="W26880" s="11"/>
      <c r="X26880" s="11"/>
      <c r="Y26880" s="11"/>
      <c r="Z26880" s="11"/>
      <c r="BE26880"/>
      <c r="BF26880"/>
      <c r="BG26880"/>
    </row>
    <row r="26881" spans="11:59" x14ac:dyDescent="0.25">
      <c r="K26881" s="11"/>
      <c r="L26881" s="11"/>
      <c r="N26881" s="11"/>
      <c r="O26881" s="11"/>
      <c r="P26881" s="11"/>
      <c r="Q26881" s="11"/>
      <c r="R26881" s="11"/>
      <c r="S26881" s="11"/>
      <c r="T26881" s="11"/>
      <c r="U26881" s="11"/>
      <c r="V26881" s="11"/>
      <c r="W26881" s="11"/>
      <c r="X26881" s="11"/>
      <c r="Y26881" s="11"/>
      <c r="Z26881" s="11"/>
      <c r="BE26881"/>
      <c r="BF26881"/>
      <c r="BG26881"/>
    </row>
    <row r="26882" spans="11:59" x14ac:dyDescent="0.25">
      <c r="K26882" s="11"/>
      <c r="L26882" s="11"/>
      <c r="N26882" s="11"/>
      <c r="O26882" s="11"/>
      <c r="P26882" s="11"/>
      <c r="Q26882" s="11"/>
      <c r="R26882" s="11"/>
      <c r="S26882" s="11"/>
      <c r="T26882" s="11"/>
      <c r="U26882" s="11"/>
      <c r="V26882" s="11"/>
      <c r="W26882" s="11"/>
      <c r="X26882" s="11"/>
      <c r="Y26882" s="11"/>
      <c r="Z26882" s="11"/>
      <c r="BE26882"/>
      <c r="BF26882"/>
      <c r="BG26882"/>
    </row>
    <row r="26883" spans="11:59" x14ac:dyDescent="0.25">
      <c r="K26883" s="11"/>
      <c r="L26883" s="11"/>
      <c r="N26883" s="11"/>
      <c r="O26883" s="11"/>
      <c r="P26883" s="11"/>
      <c r="Q26883" s="11"/>
      <c r="R26883" s="11"/>
      <c r="S26883" s="11"/>
      <c r="T26883" s="11"/>
      <c r="U26883" s="11"/>
      <c r="V26883" s="11"/>
      <c r="W26883" s="11"/>
      <c r="X26883" s="11"/>
      <c r="Y26883" s="11"/>
      <c r="Z26883" s="11"/>
      <c r="BE26883"/>
      <c r="BF26883"/>
      <c r="BG26883"/>
    </row>
    <row r="26884" spans="11:59" x14ac:dyDescent="0.25">
      <c r="K26884" s="11"/>
      <c r="L26884" s="11"/>
      <c r="N26884" s="11"/>
      <c r="O26884" s="11"/>
      <c r="P26884" s="11"/>
      <c r="Q26884" s="11"/>
      <c r="R26884" s="11"/>
      <c r="S26884" s="11"/>
      <c r="T26884" s="11"/>
      <c r="U26884" s="11"/>
      <c r="V26884" s="11"/>
      <c r="W26884" s="11"/>
      <c r="X26884" s="11"/>
      <c r="Y26884" s="11"/>
      <c r="Z26884" s="11"/>
      <c r="BE26884"/>
      <c r="BF26884"/>
      <c r="BG26884"/>
    </row>
    <row r="26885" spans="11:59" x14ac:dyDescent="0.25">
      <c r="K26885" s="11"/>
      <c r="L26885" s="11"/>
      <c r="N26885" s="11"/>
      <c r="O26885" s="11"/>
      <c r="P26885" s="11"/>
      <c r="Q26885" s="11"/>
      <c r="R26885" s="11"/>
      <c r="S26885" s="11"/>
      <c r="T26885" s="11"/>
      <c r="U26885" s="11"/>
      <c r="V26885" s="11"/>
      <c r="W26885" s="11"/>
      <c r="X26885" s="11"/>
      <c r="Y26885" s="11"/>
      <c r="Z26885" s="11"/>
      <c r="BE26885"/>
      <c r="BF26885"/>
      <c r="BG26885"/>
    </row>
    <row r="26886" spans="11:59" x14ac:dyDescent="0.25">
      <c r="K26886" s="11"/>
      <c r="L26886" s="11"/>
      <c r="N26886" s="11"/>
      <c r="O26886" s="11"/>
      <c r="P26886" s="11"/>
      <c r="Q26886" s="11"/>
      <c r="R26886" s="11"/>
      <c r="S26886" s="11"/>
      <c r="T26886" s="11"/>
      <c r="U26886" s="11"/>
      <c r="V26886" s="11"/>
      <c r="W26886" s="11"/>
      <c r="X26886" s="11"/>
      <c r="Y26886" s="11"/>
      <c r="Z26886" s="11"/>
      <c r="BE26886"/>
      <c r="BF26886"/>
      <c r="BG26886"/>
    </row>
    <row r="26887" spans="11:59" x14ac:dyDescent="0.25">
      <c r="K26887" s="11"/>
      <c r="L26887" s="11"/>
      <c r="N26887" s="11"/>
      <c r="O26887" s="11"/>
      <c r="P26887" s="11"/>
      <c r="Q26887" s="11"/>
      <c r="R26887" s="11"/>
      <c r="S26887" s="11"/>
      <c r="T26887" s="11"/>
      <c r="U26887" s="11"/>
      <c r="V26887" s="11"/>
      <c r="W26887" s="11"/>
      <c r="X26887" s="11"/>
      <c r="Y26887" s="11"/>
      <c r="Z26887" s="11"/>
      <c r="BE26887"/>
      <c r="BF26887"/>
      <c r="BG26887"/>
    </row>
    <row r="26888" spans="11:59" x14ac:dyDescent="0.25">
      <c r="K26888" s="11"/>
      <c r="L26888" s="11"/>
      <c r="N26888" s="11"/>
      <c r="O26888" s="11"/>
      <c r="P26888" s="11"/>
      <c r="Q26888" s="11"/>
      <c r="R26888" s="11"/>
      <c r="S26888" s="11"/>
      <c r="T26888" s="11"/>
      <c r="U26888" s="11"/>
      <c r="V26888" s="11"/>
      <c r="W26888" s="11"/>
      <c r="X26888" s="11"/>
      <c r="Y26888" s="11"/>
      <c r="Z26888" s="11"/>
      <c r="BE26888"/>
      <c r="BF26888"/>
      <c r="BG26888"/>
    </row>
    <row r="26889" spans="11:59" x14ac:dyDescent="0.25">
      <c r="K26889" s="11"/>
      <c r="L26889" s="11"/>
      <c r="N26889" s="11"/>
      <c r="O26889" s="11"/>
      <c r="P26889" s="11"/>
      <c r="Q26889" s="11"/>
      <c r="R26889" s="11"/>
      <c r="S26889" s="11"/>
      <c r="T26889" s="11"/>
      <c r="U26889" s="11"/>
      <c r="V26889" s="11"/>
      <c r="W26889" s="11"/>
      <c r="X26889" s="11"/>
      <c r="Y26889" s="11"/>
      <c r="Z26889" s="11"/>
      <c r="BE26889"/>
      <c r="BF26889"/>
      <c r="BG26889"/>
    </row>
    <row r="26890" spans="11:59" x14ac:dyDescent="0.25">
      <c r="K26890" s="11"/>
      <c r="L26890" s="11"/>
      <c r="N26890" s="11"/>
      <c r="O26890" s="11"/>
      <c r="P26890" s="11"/>
      <c r="Q26890" s="11"/>
      <c r="R26890" s="11"/>
      <c r="S26890" s="11"/>
      <c r="T26890" s="11"/>
      <c r="U26890" s="11"/>
      <c r="V26890" s="11"/>
      <c r="W26890" s="11"/>
      <c r="X26890" s="11"/>
      <c r="Y26890" s="11"/>
      <c r="Z26890" s="11"/>
      <c r="BE26890"/>
      <c r="BF26890"/>
      <c r="BG26890"/>
    </row>
    <row r="26891" spans="11:59" x14ac:dyDescent="0.25">
      <c r="K26891" s="11"/>
      <c r="L26891" s="11"/>
      <c r="N26891" s="11"/>
      <c r="O26891" s="11"/>
      <c r="P26891" s="11"/>
      <c r="Q26891" s="11"/>
      <c r="R26891" s="11"/>
      <c r="S26891" s="11"/>
      <c r="T26891" s="11"/>
      <c r="U26891" s="11"/>
      <c r="V26891" s="11"/>
      <c r="W26891" s="11"/>
      <c r="X26891" s="11"/>
      <c r="Y26891" s="11"/>
      <c r="Z26891" s="11"/>
      <c r="BE26891"/>
      <c r="BF26891"/>
      <c r="BG26891"/>
    </row>
    <row r="26892" spans="11:59" x14ac:dyDescent="0.25">
      <c r="K26892" s="11"/>
      <c r="L26892" s="11"/>
      <c r="N26892" s="11"/>
      <c r="O26892" s="11"/>
      <c r="P26892" s="11"/>
      <c r="Q26892" s="11"/>
      <c r="R26892" s="11"/>
      <c r="S26892" s="11"/>
      <c r="T26892" s="11"/>
      <c r="U26892" s="11"/>
      <c r="V26892" s="11"/>
      <c r="W26892" s="11"/>
      <c r="X26892" s="11"/>
      <c r="Y26892" s="11"/>
      <c r="Z26892" s="11"/>
      <c r="BE26892"/>
      <c r="BF26892"/>
      <c r="BG26892"/>
    </row>
    <row r="26893" spans="11:59" x14ac:dyDescent="0.25">
      <c r="K26893" s="11"/>
      <c r="L26893" s="11"/>
      <c r="N26893" s="11"/>
      <c r="O26893" s="11"/>
      <c r="P26893" s="11"/>
      <c r="Q26893" s="11"/>
      <c r="R26893" s="11"/>
      <c r="S26893" s="11"/>
      <c r="T26893" s="11"/>
      <c r="U26893" s="11"/>
      <c r="V26893" s="11"/>
      <c r="W26893" s="11"/>
      <c r="X26893" s="11"/>
      <c r="Y26893" s="11"/>
      <c r="Z26893" s="11"/>
      <c r="BE26893"/>
      <c r="BF26893"/>
      <c r="BG26893"/>
    </row>
    <row r="26894" spans="11:59" x14ac:dyDescent="0.25">
      <c r="K26894" s="11"/>
      <c r="L26894" s="11"/>
      <c r="N26894" s="11"/>
      <c r="O26894" s="11"/>
      <c r="P26894" s="11"/>
      <c r="Q26894" s="11"/>
      <c r="R26894" s="11"/>
      <c r="S26894" s="11"/>
      <c r="T26894" s="11"/>
      <c r="U26894" s="11"/>
      <c r="V26894" s="11"/>
      <c r="W26894" s="11"/>
      <c r="X26894" s="11"/>
      <c r="Y26894" s="11"/>
      <c r="Z26894" s="11"/>
      <c r="BE26894"/>
      <c r="BF26894"/>
      <c r="BG26894"/>
    </row>
    <row r="26895" spans="11:59" x14ac:dyDescent="0.25">
      <c r="K26895" s="11"/>
      <c r="L26895" s="11"/>
      <c r="N26895" s="11"/>
      <c r="O26895" s="11"/>
      <c r="P26895" s="11"/>
      <c r="Q26895" s="11"/>
      <c r="R26895" s="11"/>
      <c r="S26895" s="11"/>
      <c r="T26895" s="11"/>
      <c r="U26895" s="11"/>
      <c r="V26895" s="11"/>
      <c r="W26895" s="11"/>
      <c r="X26895" s="11"/>
      <c r="Y26895" s="11"/>
      <c r="Z26895" s="11"/>
      <c r="BE26895"/>
      <c r="BF26895"/>
      <c r="BG26895"/>
    </row>
    <row r="26896" spans="11:59" x14ac:dyDescent="0.25">
      <c r="K26896" s="11"/>
      <c r="L26896" s="11"/>
      <c r="N26896" s="11"/>
      <c r="O26896" s="11"/>
      <c r="P26896" s="11"/>
      <c r="Q26896" s="11"/>
      <c r="R26896" s="11"/>
      <c r="S26896" s="11"/>
      <c r="T26896" s="11"/>
      <c r="U26896" s="11"/>
      <c r="V26896" s="11"/>
      <c r="W26896" s="11"/>
      <c r="X26896" s="11"/>
      <c r="Y26896" s="11"/>
      <c r="Z26896" s="11"/>
      <c r="BE26896"/>
      <c r="BF26896"/>
      <c r="BG26896"/>
    </row>
    <row r="26897" spans="11:59" x14ac:dyDescent="0.25">
      <c r="K26897" s="11"/>
      <c r="L26897" s="11"/>
      <c r="N26897" s="11"/>
      <c r="O26897" s="11"/>
      <c r="P26897" s="11"/>
      <c r="Q26897" s="11"/>
      <c r="R26897" s="11"/>
      <c r="S26897" s="11"/>
      <c r="T26897" s="11"/>
      <c r="U26897" s="11"/>
      <c r="V26897" s="11"/>
      <c r="W26897" s="11"/>
      <c r="X26897" s="11"/>
      <c r="Y26897" s="11"/>
      <c r="Z26897" s="11"/>
      <c r="BE26897"/>
      <c r="BF26897"/>
      <c r="BG26897"/>
    </row>
    <row r="26898" spans="11:59" x14ac:dyDescent="0.25">
      <c r="K26898" s="11"/>
      <c r="L26898" s="11"/>
      <c r="N26898" s="11"/>
      <c r="O26898" s="11"/>
      <c r="P26898" s="11"/>
      <c r="Q26898" s="11"/>
      <c r="R26898" s="11"/>
      <c r="S26898" s="11"/>
      <c r="T26898" s="11"/>
      <c r="U26898" s="11"/>
      <c r="V26898" s="11"/>
      <c r="W26898" s="11"/>
      <c r="X26898" s="11"/>
      <c r="Y26898" s="11"/>
      <c r="Z26898" s="11"/>
      <c r="BE26898"/>
      <c r="BF26898"/>
      <c r="BG26898"/>
    </row>
    <row r="26899" spans="11:59" x14ac:dyDescent="0.25">
      <c r="K26899" s="11"/>
      <c r="L26899" s="11"/>
      <c r="N26899" s="11"/>
      <c r="O26899" s="11"/>
      <c r="P26899" s="11"/>
      <c r="Q26899" s="11"/>
      <c r="R26899" s="11"/>
      <c r="S26899" s="11"/>
      <c r="T26899" s="11"/>
      <c r="U26899" s="11"/>
      <c r="V26899" s="11"/>
      <c r="W26899" s="11"/>
      <c r="X26899" s="11"/>
      <c r="Y26899" s="11"/>
      <c r="Z26899" s="11"/>
      <c r="BE26899"/>
      <c r="BF26899"/>
      <c r="BG26899"/>
    </row>
    <row r="26900" spans="11:59" x14ac:dyDescent="0.25">
      <c r="K26900" s="11"/>
      <c r="L26900" s="11"/>
      <c r="N26900" s="11"/>
      <c r="O26900" s="11"/>
      <c r="P26900" s="11"/>
      <c r="Q26900" s="11"/>
      <c r="R26900" s="11"/>
      <c r="S26900" s="11"/>
      <c r="T26900" s="11"/>
      <c r="U26900" s="11"/>
      <c r="V26900" s="11"/>
      <c r="W26900" s="11"/>
      <c r="X26900" s="11"/>
      <c r="Y26900" s="11"/>
      <c r="Z26900" s="11"/>
      <c r="BE26900"/>
      <c r="BF26900"/>
      <c r="BG26900"/>
    </row>
    <row r="26901" spans="11:59" x14ac:dyDescent="0.25">
      <c r="K26901" s="11"/>
      <c r="L26901" s="11"/>
      <c r="N26901" s="11"/>
      <c r="O26901" s="11"/>
      <c r="P26901" s="11"/>
      <c r="Q26901" s="11"/>
      <c r="R26901" s="11"/>
      <c r="S26901" s="11"/>
      <c r="T26901" s="11"/>
      <c r="U26901" s="11"/>
      <c r="V26901" s="11"/>
      <c r="W26901" s="11"/>
      <c r="X26901" s="11"/>
      <c r="Y26901" s="11"/>
      <c r="Z26901" s="11"/>
      <c r="BE26901"/>
      <c r="BF26901"/>
      <c r="BG26901"/>
    </row>
    <row r="26902" spans="11:59" x14ac:dyDescent="0.25">
      <c r="K26902" s="11"/>
      <c r="L26902" s="11"/>
      <c r="N26902" s="11"/>
      <c r="O26902" s="11"/>
      <c r="P26902" s="11"/>
      <c r="Q26902" s="11"/>
      <c r="R26902" s="11"/>
      <c r="S26902" s="11"/>
      <c r="T26902" s="11"/>
      <c r="U26902" s="11"/>
      <c r="V26902" s="11"/>
      <c r="W26902" s="11"/>
      <c r="X26902" s="11"/>
      <c r="Y26902" s="11"/>
      <c r="Z26902" s="11"/>
      <c r="BE26902"/>
      <c r="BF26902"/>
      <c r="BG26902"/>
    </row>
    <row r="26903" spans="11:59" x14ac:dyDescent="0.25">
      <c r="K26903" s="11"/>
      <c r="L26903" s="11"/>
      <c r="N26903" s="11"/>
      <c r="O26903" s="11"/>
      <c r="P26903" s="11"/>
      <c r="Q26903" s="11"/>
      <c r="R26903" s="11"/>
      <c r="S26903" s="11"/>
      <c r="T26903" s="11"/>
      <c r="U26903" s="11"/>
      <c r="V26903" s="11"/>
      <c r="W26903" s="11"/>
      <c r="X26903" s="11"/>
      <c r="Y26903" s="11"/>
      <c r="Z26903" s="11"/>
      <c r="BE26903"/>
      <c r="BF26903"/>
      <c r="BG26903"/>
    </row>
    <row r="26904" spans="11:59" x14ac:dyDescent="0.25">
      <c r="K26904" s="11"/>
      <c r="L26904" s="11"/>
      <c r="N26904" s="11"/>
      <c r="O26904" s="11"/>
      <c r="P26904" s="11"/>
      <c r="Q26904" s="11"/>
      <c r="R26904" s="11"/>
      <c r="S26904" s="11"/>
      <c r="T26904" s="11"/>
      <c r="U26904" s="11"/>
      <c r="V26904" s="11"/>
      <c r="W26904" s="11"/>
      <c r="X26904" s="11"/>
      <c r="Y26904" s="11"/>
      <c r="Z26904" s="11"/>
      <c r="BE26904"/>
      <c r="BF26904"/>
      <c r="BG26904"/>
    </row>
    <row r="26905" spans="11:59" x14ac:dyDescent="0.25">
      <c r="K26905" s="11"/>
      <c r="L26905" s="11"/>
      <c r="N26905" s="11"/>
      <c r="O26905" s="11"/>
      <c r="P26905" s="11"/>
      <c r="Q26905" s="11"/>
      <c r="R26905" s="11"/>
      <c r="S26905" s="11"/>
      <c r="T26905" s="11"/>
      <c r="U26905" s="11"/>
      <c r="V26905" s="11"/>
      <c r="W26905" s="11"/>
      <c r="X26905" s="11"/>
      <c r="Y26905" s="11"/>
      <c r="Z26905" s="11"/>
      <c r="BE26905"/>
      <c r="BF26905"/>
      <c r="BG26905"/>
    </row>
    <row r="26906" spans="11:59" x14ac:dyDescent="0.25">
      <c r="K26906" s="11"/>
      <c r="L26906" s="11"/>
      <c r="N26906" s="11"/>
      <c r="O26906" s="11"/>
      <c r="P26906" s="11"/>
      <c r="Q26906" s="11"/>
      <c r="R26906" s="11"/>
      <c r="S26906" s="11"/>
      <c r="T26906" s="11"/>
      <c r="U26906" s="11"/>
      <c r="V26906" s="11"/>
      <c r="W26906" s="11"/>
      <c r="X26906" s="11"/>
      <c r="Y26906" s="11"/>
      <c r="Z26906" s="11"/>
      <c r="BE26906"/>
      <c r="BF26906"/>
      <c r="BG26906"/>
    </row>
    <row r="26907" spans="11:59" x14ac:dyDescent="0.25">
      <c r="K26907" s="11"/>
      <c r="L26907" s="11"/>
      <c r="N26907" s="11"/>
      <c r="O26907" s="11"/>
      <c r="P26907" s="11"/>
      <c r="Q26907" s="11"/>
      <c r="R26907" s="11"/>
      <c r="S26907" s="11"/>
      <c r="T26907" s="11"/>
      <c r="U26907" s="11"/>
      <c r="V26907" s="11"/>
      <c r="W26907" s="11"/>
      <c r="X26907" s="11"/>
      <c r="Y26907" s="11"/>
      <c r="Z26907" s="11"/>
      <c r="BE26907"/>
      <c r="BF26907"/>
      <c r="BG26907"/>
    </row>
    <row r="26908" spans="11:59" x14ac:dyDescent="0.25">
      <c r="K26908" s="11"/>
      <c r="L26908" s="11"/>
      <c r="N26908" s="11"/>
      <c r="O26908" s="11"/>
      <c r="P26908" s="11"/>
      <c r="Q26908" s="11"/>
      <c r="R26908" s="11"/>
      <c r="S26908" s="11"/>
      <c r="T26908" s="11"/>
      <c r="U26908" s="11"/>
      <c r="V26908" s="11"/>
      <c r="W26908" s="11"/>
      <c r="X26908" s="11"/>
      <c r="Y26908" s="11"/>
      <c r="Z26908" s="11"/>
      <c r="BE26908"/>
      <c r="BF26908"/>
      <c r="BG26908"/>
    </row>
    <row r="26909" spans="11:59" x14ac:dyDescent="0.25">
      <c r="K26909" s="11"/>
      <c r="L26909" s="11"/>
      <c r="N26909" s="11"/>
      <c r="O26909" s="11"/>
      <c r="P26909" s="11"/>
      <c r="Q26909" s="11"/>
      <c r="R26909" s="11"/>
      <c r="S26909" s="11"/>
      <c r="T26909" s="11"/>
      <c r="U26909" s="11"/>
      <c r="V26909" s="11"/>
      <c r="W26909" s="11"/>
      <c r="X26909" s="11"/>
      <c r="Y26909" s="11"/>
      <c r="Z26909" s="11"/>
      <c r="BE26909"/>
      <c r="BF26909"/>
      <c r="BG26909"/>
    </row>
    <row r="26910" spans="11:59" x14ac:dyDescent="0.25">
      <c r="K26910" s="11"/>
      <c r="L26910" s="11"/>
      <c r="N26910" s="11"/>
      <c r="O26910" s="11"/>
      <c r="P26910" s="11"/>
      <c r="Q26910" s="11"/>
      <c r="R26910" s="11"/>
      <c r="S26910" s="11"/>
      <c r="T26910" s="11"/>
      <c r="U26910" s="11"/>
      <c r="V26910" s="11"/>
      <c r="W26910" s="11"/>
      <c r="X26910" s="11"/>
      <c r="Y26910" s="11"/>
      <c r="Z26910" s="11"/>
      <c r="BE26910"/>
      <c r="BF26910"/>
      <c r="BG26910"/>
    </row>
    <row r="26911" spans="11:59" x14ac:dyDescent="0.25">
      <c r="K26911" s="11"/>
      <c r="L26911" s="11"/>
      <c r="N26911" s="11"/>
      <c r="O26911" s="11"/>
      <c r="P26911" s="11"/>
      <c r="Q26911" s="11"/>
      <c r="R26911" s="11"/>
      <c r="S26911" s="11"/>
      <c r="T26911" s="11"/>
      <c r="U26911" s="11"/>
      <c r="V26911" s="11"/>
      <c r="W26911" s="11"/>
      <c r="X26911" s="11"/>
      <c r="Y26911" s="11"/>
      <c r="Z26911" s="11"/>
      <c r="BE26911"/>
      <c r="BF26911"/>
      <c r="BG26911"/>
    </row>
    <row r="26912" spans="11:59" x14ac:dyDescent="0.25">
      <c r="K26912" s="11"/>
      <c r="L26912" s="11"/>
      <c r="N26912" s="11"/>
      <c r="O26912" s="11"/>
      <c r="P26912" s="11"/>
      <c r="Q26912" s="11"/>
      <c r="R26912" s="11"/>
      <c r="S26912" s="11"/>
      <c r="T26912" s="11"/>
      <c r="U26912" s="11"/>
      <c r="V26912" s="11"/>
      <c r="W26912" s="11"/>
      <c r="X26912" s="11"/>
      <c r="Y26912" s="11"/>
      <c r="Z26912" s="11"/>
      <c r="BE26912"/>
      <c r="BF26912"/>
      <c r="BG26912"/>
    </row>
    <row r="26913" spans="11:59" x14ac:dyDescent="0.25">
      <c r="K26913" s="11"/>
      <c r="L26913" s="11"/>
      <c r="N26913" s="11"/>
      <c r="O26913" s="11"/>
      <c r="P26913" s="11"/>
      <c r="Q26913" s="11"/>
      <c r="R26913" s="11"/>
      <c r="S26913" s="11"/>
      <c r="T26913" s="11"/>
      <c r="U26913" s="11"/>
      <c r="V26913" s="11"/>
      <c r="W26913" s="11"/>
      <c r="X26913" s="11"/>
      <c r="Y26913" s="11"/>
      <c r="Z26913" s="11"/>
      <c r="BE26913"/>
      <c r="BF26913"/>
      <c r="BG26913"/>
    </row>
    <row r="26914" spans="11:59" x14ac:dyDescent="0.25">
      <c r="K26914" s="11"/>
      <c r="L26914" s="11"/>
      <c r="N26914" s="11"/>
      <c r="O26914" s="11"/>
      <c r="P26914" s="11"/>
      <c r="Q26914" s="11"/>
      <c r="R26914" s="11"/>
      <c r="S26914" s="11"/>
      <c r="T26914" s="11"/>
      <c r="U26914" s="11"/>
      <c r="V26914" s="11"/>
      <c r="W26914" s="11"/>
      <c r="X26914" s="11"/>
      <c r="Y26914" s="11"/>
      <c r="Z26914" s="11"/>
      <c r="BE26914"/>
      <c r="BF26914"/>
      <c r="BG26914"/>
    </row>
    <row r="26915" spans="11:59" x14ac:dyDescent="0.25">
      <c r="K26915" s="11"/>
      <c r="L26915" s="11"/>
      <c r="N26915" s="11"/>
      <c r="O26915" s="11"/>
      <c r="P26915" s="11"/>
      <c r="Q26915" s="11"/>
      <c r="R26915" s="11"/>
      <c r="S26915" s="11"/>
      <c r="T26915" s="11"/>
      <c r="U26915" s="11"/>
      <c r="V26915" s="11"/>
      <c r="W26915" s="11"/>
      <c r="X26915" s="11"/>
      <c r="Y26915" s="11"/>
      <c r="Z26915" s="11"/>
      <c r="BE26915"/>
      <c r="BF26915"/>
      <c r="BG26915"/>
    </row>
    <row r="26916" spans="11:59" x14ac:dyDescent="0.25">
      <c r="K26916" s="11"/>
      <c r="L26916" s="11"/>
      <c r="N26916" s="11"/>
      <c r="O26916" s="11"/>
      <c r="P26916" s="11"/>
      <c r="Q26916" s="11"/>
      <c r="R26916" s="11"/>
      <c r="S26916" s="11"/>
      <c r="T26916" s="11"/>
      <c r="U26916" s="11"/>
      <c r="V26916" s="11"/>
      <c r="W26916" s="11"/>
      <c r="X26916" s="11"/>
      <c r="Y26916" s="11"/>
      <c r="Z26916" s="11"/>
      <c r="BE26916"/>
      <c r="BF26916"/>
      <c r="BG26916"/>
    </row>
    <row r="26917" spans="11:59" x14ac:dyDescent="0.25">
      <c r="K26917" s="11"/>
      <c r="L26917" s="11"/>
      <c r="N26917" s="11"/>
      <c r="O26917" s="11"/>
      <c r="P26917" s="11"/>
      <c r="Q26917" s="11"/>
      <c r="R26917" s="11"/>
      <c r="S26917" s="11"/>
      <c r="T26917" s="11"/>
      <c r="U26917" s="11"/>
      <c r="V26917" s="11"/>
      <c r="W26917" s="11"/>
      <c r="X26917" s="11"/>
      <c r="Y26917" s="11"/>
      <c r="Z26917" s="11"/>
      <c r="BE26917"/>
      <c r="BF26917"/>
      <c r="BG26917"/>
    </row>
    <row r="26918" spans="11:59" x14ac:dyDescent="0.25">
      <c r="K26918" s="11"/>
      <c r="L26918" s="11"/>
      <c r="N26918" s="11"/>
      <c r="O26918" s="11"/>
      <c r="P26918" s="11"/>
      <c r="Q26918" s="11"/>
      <c r="R26918" s="11"/>
      <c r="S26918" s="11"/>
      <c r="T26918" s="11"/>
      <c r="U26918" s="11"/>
      <c r="V26918" s="11"/>
      <c r="W26918" s="11"/>
      <c r="X26918" s="11"/>
      <c r="Y26918" s="11"/>
      <c r="Z26918" s="11"/>
      <c r="BE26918"/>
      <c r="BF26918"/>
      <c r="BG26918"/>
    </row>
    <row r="26919" spans="11:59" x14ac:dyDescent="0.25">
      <c r="K26919" s="11"/>
      <c r="L26919" s="11"/>
      <c r="N26919" s="11"/>
      <c r="O26919" s="11"/>
      <c r="P26919" s="11"/>
      <c r="Q26919" s="11"/>
      <c r="R26919" s="11"/>
      <c r="S26919" s="11"/>
      <c r="T26919" s="11"/>
      <c r="U26919" s="11"/>
      <c r="V26919" s="11"/>
      <c r="W26919" s="11"/>
      <c r="X26919" s="11"/>
      <c r="Y26919" s="11"/>
      <c r="Z26919" s="11"/>
      <c r="BE26919"/>
      <c r="BF26919"/>
      <c r="BG26919"/>
    </row>
    <row r="26920" spans="11:59" x14ac:dyDescent="0.25">
      <c r="K26920" s="11"/>
      <c r="L26920" s="11"/>
      <c r="N26920" s="11"/>
      <c r="O26920" s="11"/>
      <c r="P26920" s="11"/>
      <c r="Q26920" s="11"/>
      <c r="R26920" s="11"/>
      <c r="S26920" s="11"/>
      <c r="T26920" s="11"/>
      <c r="U26920" s="11"/>
      <c r="V26920" s="11"/>
      <c r="W26920" s="11"/>
      <c r="X26920" s="11"/>
      <c r="Y26920" s="11"/>
      <c r="Z26920" s="11"/>
      <c r="BE26920"/>
      <c r="BF26920"/>
      <c r="BG26920"/>
    </row>
    <row r="26921" spans="11:59" x14ac:dyDescent="0.25">
      <c r="K26921" s="11"/>
      <c r="L26921" s="11"/>
      <c r="N26921" s="11"/>
      <c r="O26921" s="11"/>
      <c r="P26921" s="11"/>
      <c r="Q26921" s="11"/>
      <c r="R26921" s="11"/>
      <c r="S26921" s="11"/>
      <c r="T26921" s="11"/>
      <c r="U26921" s="11"/>
      <c r="V26921" s="11"/>
      <c r="W26921" s="11"/>
      <c r="X26921" s="11"/>
      <c r="Y26921" s="11"/>
      <c r="Z26921" s="11"/>
      <c r="BE26921"/>
      <c r="BF26921"/>
      <c r="BG26921"/>
    </row>
    <row r="26922" spans="11:59" x14ac:dyDescent="0.25">
      <c r="K26922" s="11"/>
      <c r="L26922" s="11"/>
      <c r="N26922" s="11"/>
      <c r="O26922" s="11"/>
      <c r="P26922" s="11"/>
      <c r="Q26922" s="11"/>
      <c r="R26922" s="11"/>
      <c r="S26922" s="11"/>
      <c r="T26922" s="11"/>
      <c r="U26922" s="11"/>
      <c r="V26922" s="11"/>
      <c r="W26922" s="11"/>
      <c r="X26922" s="11"/>
      <c r="Y26922" s="11"/>
      <c r="Z26922" s="11"/>
      <c r="BE26922"/>
      <c r="BF26922"/>
      <c r="BG26922"/>
    </row>
    <row r="26923" spans="11:59" x14ac:dyDescent="0.25">
      <c r="K26923" s="11"/>
      <c r="L26923" s="11"/>
      <c r="N26923" s="11"/>
      <c r="O26923" s="11"/>
      <c r="P26923" s="11"/>
      <c r="Q26923" s="11"/>
      <c r="R26923" s="11"/>
      <c r="S26923" s="11"/>
      <c r="T26923" s="11"/>
      <c r="U26923" s="11"/>
      <c r="V26923" s="11"/>
      <c r="W26923" s="11"/>
      <c r="X26923" s="11"/>
      <c r="Y26923" s="11"/>
      <c r="Z26923" s="11"/>
      <c r="BE26923"/>
      <c r="BF26923"/>
      <c r="BG26923"/>
    </row>
    <row r="26924" spans="11:59" x14ac:dyDescent="0.25">
      <c r="K26924" s="11"/>
      <c r="L26924" s="11"/>
      <c r="N26924" s="11"/>
      <c r="O26924" s="11"/>
      <c r="P26924" s="11"/>
      <c r="Q26924" s="11"/>
      <c r="R26924" s="11"/>
      <c r="S26924" s="11"/>
      <c r="T26924" s="11"/>
      <c r="U26924" s="11"/>
      <c r="V26924" s="11"/>
      <c r="W26924" s="11"/>
      <c r="X26924" s="11"/>
      <c r="Y26924" s="11"/>
      <c r="Z26924" s="11"/>
      <c r="BE26924"/>
      <c r="BF26924"/>
      <c r="BG26924"/>
    </row>
    <row r="26925" spans="11:59" x14ac:dyDescent="0.25">
      <c r="K26925" s="11"/>
      <c r="L26925" s="11"/>
      <c r="N26925" s="11"/>
      <c r="O26925" s="11"/>
      <c r="P26925" s="11"/>
      <c r="Q26925" s="11"/>
      <c r="R26925" s="11"/>
      <c r="S26925" s="11"/>
      <c r="T26925" s="11"/>
      <c r="U26925" s="11"/>
      <c r="V26925" s="11"/>
      <c r="W26925" s="11"/>
      <c r="X26925" s="11"/>
      <c r="Y26925" s="11"/>
      <c r="Z26925" s="11"/>
      <c r="BE26925"/>
      <c r="BF26925"/>
      <c r="BG26925"/>
    </row>
    <row r="26926" spans="11:59" x14ac:dyDescent="0.25">
      <c r="K26926" s="11"/>
      <c r="L26926" s="11"/>
      <c r="N26926" s="11"/>
      <c r="O26926" s="11"/>
      <c r="P26926" s="11"/>
      <c r="Q26926" s="11"/>
      <c r="R26926" s="11"/>
      <c r="S26926" s="11"/>
      <c r="T26926" s="11"/>
      <c r="U26926" s="11"/>
      <c r="V26926" s="11"/>
      <c r="W26926" s="11"/>
      <c r="X26926" s="11"/>
      <c r="Y26926" s="11"/>
      <c r="Z26926" s="11"/>
      <c r="BE26926"/>
      <c r="BF26926"/>
      <c r="BG26926"/>
    </row>
    <row r="26927" spans="11:59" x14ac:dyDescent="0.25">
      <c r="K26927" s="11"/>
      <c r="L26927" s="11"/>
      <c r="N26927" s="11"/>
      <c r="O26927" s="11"/>
      <c r="P26927" s="11"/>
      <c r="Q26927" s="11"/>
      <c r="R26927" s="11"/>
      <c r="S26927" s="11"/>
      <c r="T26927" s="11"/>
      <c r="U26927" s="11"/>
      <c r="V26927" s="11"/>
      <c r="W26927" s="11"/>
      <c r="X26927" s="11"/>
      <c r="Y26927" s="11"/>
      <c r="Z26927" s="11"/>
      <c r="BE26927"/>
      <c r="BF26927"/>
      <c r="BG26927"/>
    </row>
    <row r="26928" spans="11:59" x14ac:dyDescent="0.25">
      <c r="K26928" s="11"/>
      <c r="L26928" s="11"/>
      <c r="N26928" s="11"/>
      <c r="O26928" s="11"/>
      <c r="P26928" s="11"/>
      <c r="Q26928" s="11"/>
      <c r="R26928" s="11"/>
      <c r="S26928" s="11"/>
      <c r="T26928" s="11"/>
      <c r="U26928" s="11"/>
      <c r="V26928" s="11"/>
      <c r="W26928" s="11"/>
      <c r="X26928" s="11"/>
      <c r="Y26928" s="11"/>
      <c r="Z26928" s="11"/>
      <c r="BE26928"/>
      <c r="BF26928"/>
      <c r="BG26928"/>
    </row>
    <row r="26929" spans="11:59" x14ac:dyDescent="0.25">
      <c r="K26929" s="11"/>
      <c r="L26929" s="11"/>
      <c r="N26929" s="11"/>
      <c r="O26929" s="11"/>
      <c r="P26929" s="11"/>
      <c r="Q26929" s="11"/>
      <c r="R26929" s="11"/>
      <c r="S26929" s="11"/>
      <c r="T26929" s="11"/>
      <c r="U26929" s="11"/>
      <c r="V26929" s="11"/>
      <c r="W26929" s="11"/>
      <c r="X26929" s="11"/>
      <c r="Y26929" s="11"/>
      <c r="Z26929" s="11"/>
      <c r="BE26929"/>
      <c r="BF26929"/>
      <c r="BG26929"/>
    </row>
    <row r="26930" spans="11:59" x14ac:dyDescent="0.25">
      <c r="K26930" s="11"/>
      <c r="L26930" s="11"/>
      <c r="N26930" s="11"/>
      <c r="O26930" s="11"/>
      <c r="P26930" s="11"/>
      <c r="Q26930" s="11"/>
      <c r="R26930" s="11"/>
      <c r="S26930" s="11"/>
      <c r="T26930" s="11"/>
      <c r="U26930" s="11"/>
      <c r="V26930" s="11"/>
      <c r="W26930" s="11"/>
      <c r="X26930" s="11"/>
      <c r="Y26930" s="11"/>
      <c r="Z26930" s="11"/>
      <c r="BE26930"/>
      <c r="BF26930"/>
      <c r="BG26930"/>
    </row>
    <row r="26931" spans="11:59" x14ac:dyDescent="0.25">
      <c r="K26931" s="11"/>
      <c r="L26931" s="11"/>
      <c r="N26931" s="11"/>
      <c r="O26931" s="11"/>
      <c r="P26931" s="11"/>
      <c r="Q26931" s="11"/>
      <c r="R26931" s="11"/>
      <c r="S26931" s="11"/>
      <c r="T26931" s="11"/>
      <c r="U26931" s="11"/>
      <c r="V26931" s="11"/>
      <c r="W26931" s="11"/>
      <c r="X26931" s="11"/>
      <c r="Y26931" s="11"/>
      <c r="Z26931" s="11"/>
      <c r="BE26931"/>
      <c r="BF26931"/>
      <c r="BG26931"/>
    </row>
    <row r="26932" spans="11:59" x14ac:dyDescent="0.25">
      <c r="K26932" s="11"/>
      <c r="L26932" s="11"/>
      <c r="N26932" s="11"/>
      <c r="O26932" s="11"/>
      <c r="P26932" s="11"/>
      <c r="Q26932" s="11"/>
      <c r="R26932" s="11"/>
      <c r="S26932" s="11"/>
      <c r="T26932" s="11"/>
      <c r="U26932" s="11"/>
      <c r="V26932" s="11"/>
      <c r="W26932" s="11"/>
      <c r="X26932" s="11"/>
      <c r="Y26932" s="11"/>
      <c r="Z26932" s="11"/>
      <c r="BE26932"/>
      <c r="BF26932"/>
      <c r="BG26932"/>
    </row>
    <row r="26933" spans="11:59" x14ac:dyDescent="0.25">
      <c r="K26933" s="11"/>
      <c r="L26933" s="11"/>
      <c r="N26933" s="11"/>
      <c r="O26933" s="11"/>
      <c r="P26933" s="11"/>
      <c r="Q26933" s="11"/>
      <c r="R26933" s="11"/>
      <c r="S26933" s="11"/>
      <c r="T26933" s="11"/>
      <c r="U26933" s="11"/>
      <c r="V26933" s="11"/>
      <c r="W26933" s="11"/>
      <c r="X26933" s="11"/>
      <c r="Y26933" s="11"/>
      <c r="Z26933" s="11"/>
      <c r="BE26933"/>
      <c r="BF26933"/>
      <c r="BG26933"/>
    </row>
    <row r="26934" spans="11:59" x14ac:dyDescent="0.25">
      <c r="K26934" s="11"/>
      <c r="L26934" s="11"/>
      <c r="N26934" s="11"/>
      <c r="O26934" s="11"/>
      <c r="P26934" s="11"/>
      <c r="Q26934" s="11"/>
      <c r="R26934" s="11"/>
      <c r="S26934" s="11"/>
      <c r="T26934" s="11"/>
      <c r="U26934" s="11"/>
      <c r="V26934" s="11"/>
      <c r="W26934" s="11"/>
      <c r="X26934" s="11"/>
      <c r="Y26934" s="11"/>
      <c r="Z26934" s="11"/>
      <c r="BE26934"/>
      <c r="BF26934"/>
      <c r="BG26934"/>
    </row>
    <row r="26935" spans="11:59" x14ac:dyDescent="0.25">
      <c r="K26935" s="11"/>
      <c r="L26935" s="11"/>
      <c r="N26935" s="11"/>
      <c r="O26935" s="11"/>
      <c r="P26935" s="11"/>
      <c r="Q26935" s="11"/>
      <c r="R26935" s="11"/>
      <c r="S26935" s="11"/>
      <c r="T26935" s="11"/>
      <c r="U26935" s="11"/>
      <c r="V26935" s="11"/>
      <c r="W26935" s="11"/>
      <c r="X26935" s="11"/>
      <c r="Y26935" s="11"/>
      <c r="Z26935" s="11"/>
      <c r="BE26935"/>
      <c r="BF26935"/>
      <c r="BG26935"/>
    </row>
    <row r="26936" spans="11:59" x14ac:dyDescent="0.25">
      <c r="K26936" s="11"/>
      <c r="L26936" s="11"/>
      <c r="N26936" s="11"/>
      <c r="O26936" s="11"/>
      <c r="P26936" s="11"/>
      <c r="Q26936" s="11"/>
      <c r="R26936" s="11"/>
      <c r="S26936" s="11"/>
      <c r="T26936" s="11"/>
      <c r="U26936" s="11"/>
      <c r="V26936" s="11"/>
      <c r="W26936" s="11"/>
      <c r="X26936" s="11"/>
      <c r="Y26936" s="11"/>
      <c r="Z26936" s="11"/>
      <c r="BE26936"/>
      <c r="BF26936"/>
      <c r="BG26936"/>
    </row>
    <row r="26937" spans="11:59" x14ac:dyDescent="0.25">
      <c r="K26937" s="11"/>
      <c r="L26937" s="11"/>
      <c r="N26937" s="11"/>
      <c r="O26937" s="11"/>
      <c r="P26937" s="11"/>
      <c r="Q26937" s="11"/>
      <c r="R26937" s="11"/>
      <c r="S26937" s="11"/>
      <c r="T26937" s="11"/>
      <c r="U26937" s="11"/>
      <c r="V26937" s="11"/>
      <c r="W26937" s="11"/>
      <c r="X26937" s="11"/>
      <c r="Y26937" s="11"/>
      <c r="Z26937" s="11"/>
      <c r="BE26937"/>
      <c r="BF26937"/>
      <c r="BG26937"/>
    </row>
    <row r="26938" spans="11:59" x14ac:dyDescent="0.25">
      <c r="K26938" s="11"/>
      <c r="L26938" s="11"/>
      <c r="N26938" s="11"/>
      <c r="O26938" s="11"/>
      <c r="P26938" s="11"/>
      <c r="Q26938" s="11"/>
      <c r="R26938" s="11"/>
      <c r="S26938" s="11"/>
      <c r="T26938" s="11"/>
      <c r="U26938" s="11"/>
      <c r="V26938" s="11"/>
      <c r="W26938" s="11"/>
      <c r="X26938" s="11"/>
      <c r="Y26938" s="11"/>
      <c r="Z26938" s="11"/>
      <c r="BE26938"/>
      <c r="BF26938"/>
      <c r="BG26938"/>
    </row>
    <row r="26939" spans="11:59" x14ac:dyDescent="0.25">
      <c r="K26939" s="11"/>
      <c r="L26939" s="11"/>
      <c r="N26939" s="11"/>
      <c r="O26939" s="11"/>
      <c r="P26939" s="11"/>
      <c r="Q26939" s="11"/>
      <c r="R26939" s="11"/>
      <c r="S26939" s="11"/>
      <c r="T26939" s="11"/>
      <c r="U26939" s="11"/>
      <c r="V26939" s="11"/>
      <c r="W26939" s="11"/>
      <c r="X26939" s="11"/>
      <c r="Y26939" s="11"/>
      <c r="Z26939" s="11"/>
      <c r="BE26939"/>
      <c r="BF26939"/>
      <c r="BG26939"/>
    </row>
    <row r="26940" spans="11:59" x14ac:dyDescent="0.25">
      <c r="K26940" s="11"/>
      <c r="L26940" s="11"/>
      <c r="N26940" s="11"/>
      <c r="O26940" s="11"/>
      <c r="P26940" s="11"/>
      <c r="Q26940" s="11"/>
      <c r="R26940" s="11"/>
      <c r="S26940" s="11"/>
      <c r="T26940" s="11"/>
      <c r="U26940" s="11"/>
      <c r="V26940" s="11"/>
      <c r="W26940" s="11"/>
      <c r="X26940" s="11"/>
      <c r="Y26940" s="11"/>
      <c r="Z26940" s="11"/>
      <c r="BE26940"/>
      <c r="BF26940"/>
      <c r="BG26940"/>
    </row>
    <row r="26941" spans="11:59" x14ac:dyDescent="0.25">
      <c r="K26941" s="11"/>
      <c r="L26941" s="11"/>
      <c r="N26941" s="11"/>
      <c r="O26941" s="11"/>
      <c r="P26941" s="11"/>
      <c r="Q26941" s="11"/>
      <c r="R26941" s="11"/>
      <c r="S26941" s="11"/>
      <c r="T26941" s="11"/>
      <c r="U26941" s="11"/>
      <c r="V26941" s="11"/>
      <c r="W26941" s="11"/>
      <c r="X26941" s="11"/>
      <c r="Y26941" s="11"/>
      <c r="Z26941" s="11"/>
      <c r="BE26941"/>
      <c r="BF26941"/>
      <c r="BG26941"/>
    </row>
    <row r="26942" spans="11:59" x14ac:dyDescent="0.25">
      <c r="K26942" s="11"/>
      <c r="L26942" s="11"/>
      <c r="N26942" s="11"/>
      <c r="O26942" s="11"/>
      <c r="P26942" s="11"/>
      <c r="Q26942" s="11"/>
      <c r="R26942" s="11"/>
      <c r="S26942" s="11"/>
      <c r="T26942" s="11"/>
      <c r="U26942" s="11"/>
      <c r="V26942" s="11"/>
      <c r="W26942" s="11"/>
      <c r="X26942" s="11"/>
      <c r="Y26942" s="11"/>
      <c r="Z26942" s="11"/>
      <c r="BE26942"/>
      <c r="BF26942"/>
      <c r="BG26942"/>
    </row>
    <row r="26943" spans="11:59" x14ac:dyDescent="0.25">
      <c r="K26943" s="11"/>
      <c r="L26943" s="11"/>
      <c r="N26943" s="11"/>
      <c r="O26943" s="11"/>
      <c r="P26943" s="11"/>
      <c r="Q26943" s="11"/>
      <c r="R26943" s="11"/>
      <c r="S26943" s="11"/>
      <c r="T26943" s="11"/>
      <c r="U26943" s="11"/>
      <c r="V26943" s="11"/>
      <c r="W26943" s="11"/>
      <c r="X26943" s="11"/>
      <c r="Y26943" s="11"/>
      <c r="Z26943" s="11"/>
      <c r="BE26943"/>
      <c r="BF26943"/>
      <c r="BG26943"/>
    </row>
    <row r="26944" spans="11:59" x14ac:dyDescent="0.25">
      <c r="K26944" s="11"/>
      <c r="L26944" s="11"/>
      <c r="N26944" s="11"/>
      <c r="O26944" s="11"/>
      <c r="P26944" s="11"/>
      <c r="Q26944" s="11"/>
      <c r="R26944" s="11"/>
      <c r="S26944" s="11"/>
      <c r="T26944" s="11"/>
      <c r="U26944" s="11"/>
      <c r="V26944" s="11"/>
      <c r="W26944" s="11"/>
      <c r="X26944" s="11"/>
      <c r="Y26944" s="11"/>
      <c r="Z26944" s="11"/>
      <c r="BE26944"/>
      <c r="BF26944"/>
      <c r="BG26944"/>
    </row>
    <row r="26945" spans="11:59" x14ac:dyDescent="0.25">
      <c r="K26945" s="11"/>
      <c r="L26945" s="11"/>
      <c r="N26945" s="11"/>
      <c r="O26945" s="11"/>
      <c r="P26945" s="11"/>
      <c r="Q26945" s="11"/>
      <c r="R26945" s="11"/>
      <c r="S26945" s="11"/>
      <c r="T26945" s="11"/>
      <c r="U26945" s="11"/>
      <c r="V26945" s="11"/>
      <c r="W26945" s="11"/>
      <c r="X26945" s="11"/>
      <c r="Y26945" s="11"/>
      <c r="Z26945" s="11"/>
      <c r="BE26945"/>
      <c r="BF26945"/>
      <c r="BG26945"/>
    </row>
    <row r="26946" spans="11:59" x14ac:dyDescent="0.25">
      <c r="K26946" s="11"/>
      <c r="L26946" s="11"/>
      <c r="N26946" s="11"/>
      <c r="O26946" s="11"/>
      <c r="P26946" s="11"/>
      <c r="Q26946" s="11"/>
      <c r="R26946" s="11"/>
      <c r="S26946" s="11"/>
      <c r="T26946" s="11"/>
      <c r="U26946" s="11"/>
      <c r="V26946" s="11"/>
      <c r="W26946" s="11"/>
      <c r="X26946" s="11"/>
      <c r="Y26946" s="11"/>
      <c r="Z26946" s="11"/>
      <c r="BE26946"/>
      <c r="BF26946"/>
      <c r="BG26946"/>
    </row>
    <row r="26947" spans="11:59" x14ac:dyDescent="0.25">
      <c r="K26947" s="11"/>
      <c r="L26947" s="11"/>
      <c r="N26947" s="11"/>
      <c r="O26947" s="11"/>
      <c r="P26947" s="11"/>
      <c r="Q26947" s="11"/>
      <c r="R26947" s="11"/>
      <c r="S26947" s="11"/>
      <c r="T26947" s="11"/>
      <c r="U26947" s="11"/>
      <c r="V26947" s="11"/>
      <c r="W26947" s="11"/>
      <c r="X26947" s="11"/>
      <c r="Y26947" s="11"/>
      <c r="Z26947" s="11"/>
      <c r="BE26947"/>
      <c r="BF26947"/>
      <c r="BG26947"/>
    </row>
    <row r="26948" spans="11:59" x14ac:dyDescent="0.25">
      <c r="K26948" s="11"/>
      <c r="L26948" s="11"/>
      <c r="N26948" s="11"/>
      <c r="O26948" s="11"/>
      <c r="P26948" s="11"/>
      <c r="Q26948" s="11"/>
      <c r="R26948" s="11"/>
      <c r="S26948" s="11"/>
      <c r="T26948" s="11"/>
      <c r="U26948" s="11"/>
      <c r="V26948" s="11"/>
      <c r="W26948" s="11"/>
      <c r="X26948" s="11"/>
      <c r="Y26948" s="11"/>
      <c r="Z26948" s="11"/>
      <c r="BE26948"/>
      <c r="BF26948"/>
      <c r="BG26948"/>
    </row>
    <row r="26949" spans="11:59" x14ac:dyDescent="0.25">
      <c r="K26949" s="11"/>
      <c r="L26949" s="11"/>
      <c r="N26949" s="11"/>
      <c r="O26949" s="11"/>
      <c r="P26949" s="11"/>
      <c r="Q26949" s="11"/>
      <c r="R26949" s="11"/>
      <c r="S26949" s="11"/>
      <c r="T26949" s="11"/>
      <c r="U26949" s="11"/>
      <c r="V26949" s="11"/>
      <c r="W26949" s="11"/>
      <c r="X26949" s="11"/>
      <c r="Y26949" s="11"/>
      <c r="Z26949" s="11"/>
      <c r="BE26949"/>
      <c r="BF26949"/>
      <c r="BG26949"/>
    </row>
    <row r="26950" spans="11:59" x14ac:dyDescent="0.25">
      <c r="K26950" s="11"/>
      <c r="L26950" s="11"/>
      <c r="N26950" s="11"/>
      <c r="O26950" s="11"/>
      <c r="P26950" s="11"/>
      <c r="Q26950" s="11"/>
      <c r="R26950" s="11"/>
      <c r="S26950" s="11"/>
      <c r="T26950" s="11"/>
      <c r="U26950" s="11"/>
      <c r="V26950" s="11"/>
      <c r="W26950" s="11"/>
      <c r="X26950" s="11"/>
      <c r="Y26950" s="11"/>
      <c r="Z26950" s="11"/>
      <c r="BE26950"/>
      <c r="BF26950"/>
      <c r="BG26950"/>
    </row>
    <row r="26951" spans="11:59" x14ac:dyDescent="0.25">
      <c r="K26951" s="11"/>
      <c r="L26951" s="11"/>
      <c r="N26951" s="11"/>
      <c r="O26951" s="11"/>
      <c r="P26951" s="11"/>
      <c r="Q26951" s="11"/>
      <c r="R26951" s="11"/>
      <c r="S26951" s="11"/>
      <c r="T26951" s="11"/>
      <c r="U26951" s="11"/>
      <c r="V26951" s="11"/>
      <c r="W26951" s="11"/>
      <c r="X26951" s="11"/>
      <c r="Y26951" s="11"/>
      <c r="Z26951" s="11"/>
      <c r="BE26951"/>
      <c r="BF26951"/>
      <c r="BG26951"/>
    </row>
    <row r="26952" spans="11:59" x14ac:dyDescent="0.25">
      <c r="K26952" s="11"/>
      <c r="L26952" s="11"/>
      <c r="N26952" s="11"/>
      <c r="O26952" s="11"/>
      <c r="P26952" s="11"/>
      <c r="Q26952" s="11"/>
      <c r="R26952" s="11"/>
      <c r="S26952" s="11"/>
      <c r="T26952" s="11"/>
      <c r="U26952" s="11"/>
      <c r="V26952" s="11"/>
      <c r="W26952" s="11"/>
      <c r="X26952" s="11"/>
      <c r="Y26952" s="11"/>
      <c r="Z26952" s="11"/>
      <c r="BE26952"/>
      <c r="BF26952"/>
      <c r="BG26952"/>
    </row>
    <row r="26953" spans="11:59" x14ac:dyDescent="0.25">
      <c r="K26953" s="11"/>
      <c r="L26953" s="11"/>
      <c r="N26953" s="11"/>
      <c r="O26953" s="11"/>
      <c r="P26953" s="11"/>
      <c r="Q26953" s="11"/>
      <c r="R26953" s="11"/>
      <c r="S26953" s="11"/>
      <c r="T26953" s="11"/>
      <c r="U26953" s="11"/>
      <c r="V26953" s="11"/>
      <c r="W26953" s="11"/>
      <c r="X26953" s="11"/>
      <c r="Y26953" s="11"/>
      <c r="Z26953" s="11"/>
      <c r="BE26953"/>
      <c r="BF26953"/>
      <c r="BG26953"/>
    </row>
    <row r="26954" spans="11:59" x14ac:dyDescent="0.25">
      <c r="K26954" s="11"/>
      <c r="L26954" s="11"/>
      <c r="N26954" s="11"/>
      <c r="O26954" s="11"/>
      <c r="P26954" s="11"/>
      <c r="Q26954" s="11"/>
      <c r="R26954" s="11"/>
      <c r="S26954" s="11"/>
      <c r="T26954" s="11"/>
      <c r="U26954" s="11"/>
      <c r="V26954" s="11"/>
      <c r="W26954" s="11"/>
      <c r="X26954" s="11"/>
      <c r="Y26954" s="11"/>
      <c r="Z26954" s="11"/>
      <c r="BE26954"/>
      <c r="BF26954"/>
      <c r="BG26954"/>
    </row>
    <row r="26955" spans="11:59" x14ac:dyDescent="0.25">
      <c r="K26955" s="11"/>
      <c r="L26955" s="11"/>
      <c r="N26955" s="11"/>
      <c r="O26955" s="11"/>
      <c r="P26955" s="11"/>
      <c r="Q26955" s="11"/>
      <c r="R26955" s="11"/>
      <c r="S26955" s="11"/>
      <c r="T26955" s="11"/>
      <c r="U26955" s="11"/>
      <c r="V26955" s="11"/>
      <c r="W26955" s="11"/>
      <c r="X26955" s="11"/>
      <c r="Y26955" s="11"/>
      <c r="Z26955" s="11"/>
      <c r="BE26955"/>
      <c r="BF26955"/>
      <c r="BG26955"/>
    </row>
    <row r="26956" spans="11:59" x14ac:dyDescent="0.25">
      <c r="K26956" s="11"/>
      <c r="L26956" s="11"/>
      <c r="N26956" s="11"/>
      <c r="O26956" s="11"/>
      <c r="P26956" s="11"/>
      <c r="Q26956" s="11"/>
      <c r="R26956" s="11"/>
      <c r="S26956" s="11"/>
      <c r="T26956" s="11"/>
      <c r="U26956" s="11"/>
      <c r="V26956" s="11"/>
      <c r="W26956" s="11"/>
      <c r="X26956" s="11"/>
      <c r="Y26956" s="11"/>
      <c r="Z26956" s="11"/>
      <c r="BE26956"/>
      <c r="BF26956"/>
      <c r="BG26956"/>
    </row>
    <row r="26957" spans="11:59" x14ac:dyDescent="0.25">
      <c r="K26957" s="11"/>
      <c r="L26957" s="11"/>
      <c r="N26957" s="11"/>
      <c r="O26957" s="11"/>
      <c r="P26957" s="11"/>
      <c r="Q26957" s="11"/>
      <c r="R26957" s="11"/>
      <c r="S26957" s="11"/>
      <c r="T26957" s="11"/>
      <c r="U26957" s="11"/>
      <c r="V26957" s="11"/>
      <c r="W26957" s="11"/>
      <c r="X26957" s="11"/>
      <c r="Y26957" s="11"/>
      <c r="Z26957" s="11"/>
      <c r="BE26957"/>
      <c r="BF26957"/>
      <c r="BG26957"/>
    </row>
    <row r="26958" spans="11:59" x14ac:dyDescent="0.25">
      <c r="K26958" s="11"/>
      <c r="L26958" s="11"/>
      <c r="N26958" s="11"/>
      <c r="O26958" s="11"/>
      <c r="P26958" s="11"/>
      <c r="Q26958" s="11"/>
      <c r="R26958" s="11"/>
      <c r="S26958" s="11"/>
      <c r="T26958" s="11"/>
      <c r="U26958" s="11"/>
      <c r="V26958" s="11"/>
      <c r="W26958" s="11"/>
      <c r="X26958" s="11"/>
      <c r="Y26958" s="11"/>
      <c r="Z26958" s="11"/>
      <c r="BE26958"/>
      <c r="BF26958"/>
      <c r="BG26958"/>
    </row>
    <row r="26959" spans="11:59" x14ac:dyDescent="0.25">
      <c r="K26959" s="11"/>
      <c r="L26959" s="11"/>
      <c r="N26959" s="11"/>
      <c r="O26959" s="11"/>
      <c r="P26959" s="11"/>
      <c r="Q26959" s="11"/>
      <c r="R26959" s="11"/>
      <c r="S26959" s="11"/>
      <c r="T26959" s="11"/>
      <c r="U26959" s="11"/>
      <c r="V26959" s="11"/>
      <c r="W26959" s="11"/>
      <c r="X26959" s="11"/>
      <c r="Y26959" s="11"/>
      <c r="Z26959" s="11"/>
      <c r="BE26959"/>
      <c r="BF26959"/>
      <c r="BG26959"/>
    </row>
    <row r="26960" spans="11:59" x14ac:dyDescent="0.25">
      <c r="K26960" s="11"/>
      <c r="L26960" s="11"/>
      <c r="N26960" s="11"/>
      <c r="O26960" s="11"/>
      <c r="P26960" s="11"/>
      <c r="Q26960" s="11"/>
      <c r="R26960" s="11"/>
      <c r="S26960" s="11"/>
      <c r="T26960" s="11"/>
      <c r="U26960" s="11"/>
      <c r="V26960" s="11"/>
      <c r="W26960" s="11"/>
      <c r="X26960" s="11"/>
      <c r="Y26960" s="11"/>
      <c r="Z26960" s="11"/>
      <c r="BE26960"/>
      <c r="BF26960"/>
      <c r="BG26960"/>
    </row>
    <row r="26961" spans="11:59" x14ac:dyDescent="0.25">
      <c r="K26961" s="11"/>
      <c r="L26961" s="11"/>
      <c r="N26961" s="11"/>
      <c r="O26961" s="11"/>
      <c r="P26961" s="11"/>
      <c r="Q26961" s="11"/>
      <c r="R26961" s="11"/>
      <c r="S26961" s="11"/>
      <c r="T26961" s="11"/>
      <c r="U26961" s="11"/>
      <c r="V26961" s="11"/>
      <c r="W26961" s="11"/>
      <c r="X26961" s="11"/>
      <c r="Y26961" s="11"/>
      <c r="Z26961" s="11"/>
      <c r="BE26961"/>
      <c r="BF26961"/>
      <c r="BG26961"/>
    </row>
    <row r="26962" spans="11:59" x14ac:dyDescent="0.25">
      <c r="K26962" s="11"/>
      <c r="L26962" s="11"/>
      <c r="N26962" s="11"/>
      <c r="O26962" s="11"/>
      <c r="P26962" s="11"/>
      <c r="Q26962" s="11"/>
      <c r="R26962" s="11"/>
      <c r="S26962" s="11"/>
      <c r="T26962" s="11"/>
      <c r="U26962" s="11"/>
      <c r="V26962" s="11"/>
      <c r="W26962" s="11"/>
      <c r="X26962" s="11"/>
      <c r="Y26962" s="11"/>
      <c r="Z26962" s="11"/>
      <c r="BE26962"/>
      <c r="BF26962"/>
      <c r="BG26962"/>
    </row>
    <row r="26963" spans="11:59" x14ac:dyDescent="0.25">
      <c r="K26963" s="11"/>
      <c r="L26963" s="11"/>
      <c r="N26963" s="11"/>
      <c r="O26963" s="11"/>
      <c r="P26963" s="11"/>
      <c r="Q26963" s="11"/>
      <c r="R26963" s="11"/>
      <c r="S26963" s="11"/>
      <c r="T26963" s="11"/>
      <c r="U26963" s="11"/>
      <c r="V26963" s="11"/>
      <c r="W26963" s="11"/>
      <c r="X26963" s="11"/>
      <c r="Y26963" s="11"/>
      <c r="Z26963" s="11"/>
      <c r="BE26963"/>
      <c r="BF26963"/>
      <c r="BG26963"/>
    </row>
    <row r="26964" spans="11:59" x14ac:dyDescent="0.25">
      <c r="K26964" s="11"/>
      <c r="L26964" s="11"/>
      <c r="N26964" s="11"/>
      <c r="O26964" s="11"/>
      <c r="P26964" s="11"/>
      <c r="Q26964" s="11"/>
      <c r="R26964" s="11"/>
      <c r="S26964" s="11"/>
      <c r="T26964" s="11"/>
      <c r="U26964" s="11"/>
      <c r="V26964" s="11"/>
      <c r="W26964" s="11"/>
      <c r="X26964" s="11"/>
      <c r="Y26964" s="11"/>
      <c r="Z26964" s="11"/>
      <c r="BE26964"/>
      <c r="BF26964"/>
      <c r="BG26964"/>
    </row>
    <row r="26965" spans="11:59" x14ac:dyDescent="0.25">
      <c r="K26965" s="11"/>
      <c r="L26965" s="11"/>
      <c r="N26965" s="11"/>
      <c r="O26965" s="11"/>
      <c r="P26965" s="11"/>
      <c r="Q26965" s="11"/>
      <c r="R26965" s="11"/>
      <c r="S26965" s="11"/>
      <c r="T26965" s="11"/>
      <c r="U26965" s="11"/>
      <c r="V26965" s="11"/>
      <c r="W26965" s="11"/>
      <c r="X26965" s="11"/>
      <c r="Y26965" s="11"/>
      <c r="Z26965" s="11"/>
      <c r="BE26965"/>
      <c r="BF26965"/>
      <c r="BG26965"/>
    </row>
    <row r="26966" spans="11:59" x14ac:dyDescent="0.25">
      <c r="K26966" s="11"/>
      <c r="L26966" s="11"/>
      <c r="N26966" s="11"/>
      <c r="O26966" s="11"/>
      <c r="P26966" s="11"/>
      <c r="Q26966" s="11"/>
      <c r="R26966" s="11"/>
      <c r="S26966" s="11"/>
      <c r="T26966" s="11"/>
      <c r="U26966" s="11"/>
      <c r="V26966" s="11"/>
      <c r="W26966" s="11"/>
      <c r="X26966" s="11"/>
      <c r="Y26966" s="11"/>
      <c r="Z26966" s="11"/>
      <c r="BE26966"/>
      <c r="BF26966"/>
      <c r="BG26966"/>
    </row>
    <row r="26967" spans="11:59" x14ac:dyDescent="0.25">
      <c r="K26967" s="11"/>
      <c r="L26967" s="11"/>
      <c r="N26967" s="11"/>
      <c r="O26967" s="11"/>
      <c r="P26967" s="11"/>
      <c r="Q26967" s="11"/>
      <c r="R26967" s="11"/>
      <c r="S26967" s="11"/>
      <c r="T26967" s="11"/>
      <c r="U26967" s="11"/>
      <c r="V26967" s="11"/>
      <c r="W26967" s="11"/>
      <c r="X26967" s="11"/>
      <c r="Y26967" s="11"/>
      <c r="Z26967" s="11"/>
      <c r="BE26967"/>
      <c r="BF26967"/>
      <c r="BG26967"/>
    </row>
    <row r="26968" spans="11:59" x14ac:dyDescent="0.25">
      <c r="K26968" s="11"/>
      <c r="L26968" s="11"/>
      <c r="N26968" s="11"/>
      <c r="O26968" s="11"/>
      <c r="P26968" s="11"/>
      <c r="Q26968" s="11"/>
      <c r="R26968" s="11"/>
      <c r="S26968" s="11"/>
      <c r="T26968" s="11"/>
      <c r="U26968" s="11"/>
      <c r="V26968" s="11"/>
      <c r="W26968" s="11"/>
      <c r="X26968" s="11"/>
      <c r="Y26968" s="11"/>
      <c r="Z26968" s="11"/>
      <c r="BE26968"/>
      <c r="BF26968"/>
      <c r="BG26968"/>
    </row>
    <row r="26969" spans="11:59" x14ac:dyDescent="0.25">
      <c r="K26969" s="11"/>
      <c r="L26969" s="11"/>
      <c r="N26969" s="11"/>
      <c r="O26969" s="11"/>
      <c r="P26969" s="11"/>
      <c r="Q26969" s="11"/>
      <c r="R26969" s="11"/>
      <c r="S26969" s="11"/>
      <c r="T26969" s="11"/>
      <c r="U26969" s="11"/>
      <c r="V26969" s="11"/>
      <c r="W26969" s="11"/>
      <c r="X26969" s="11"/>
      <c r="Y26969" s="11"/>
      <c r="Z26969" s="11"/>
      <c r="BE26969"/>
      <c r="BF26969"/>
      <c r="BG26969"/>
    </row>
    <row r="26970" spans="11:59" x14ac:dyDescent="0.25">
      <c r="K26970" s="11"/>
      <c r="L26970" s="11"/>
      <c r="N26970" s="11"/>
      <c r="O26970" s="11"/>
      <c r="P26970" s="11"/>
      <c r="Q26970" s="11"/>
      <c r="R26970" s="11"/>
      <c r="S26970" s="11"/>
      <c r="T26970" s="11"/>
      <c r="U26970" s="11"/>
      <c r="V26970" s="11"/>
      <c r="W26970" s="11"/>
      <c r="X26970" s="11"/>
      <c r="Y26970" s="11"/>
      <c r="Z26970" s="11"/>
      <c r="BE26970"/>
      <c r="BF26970"/>
      <c r="BG26970"/>
    </row>
    <row r="26971" spans="11:59" x14ac:dyDescent="0.25">
      <c r="K26971" s="11"/>
      <c r="L26971" s="11"/>
      <c r="N26971" s="11"/>
      <c r="O26971" s="11"/>
      <c r="P26971" s="11"/>
      <c r="Q26971" s="11"/>
      <c r="R26971" s="11"/>
      <c r="S26971" s="11"/>
      <c r="T26971" s="11"/>
      <c r="U26971" s="11"/>
      <c r="V26971" s="11"/>
      <c r="W26971" s="11"/>
      <c r="X26971" s="11"/>
      <c r="Y26971" s="11"/>
      <c r="Z26971" s="11"/>
      <c r="BE26971"/>
      <c r="BF26971"/>
      <c r="BG26971"/>
    </row>
    <row r="26972" spans="11:59" x14ac:dyDescent="0.25">
      <c r="K26972" s="11"/>
      <c r="L26972" s="11"/>
      <c r="N26972" s="11"/>
      <c r="O26972" s="11"/>
      <c r="P26972" s="11"/>
      <c r="Q26972" s="11"/>
      <c r="R26972" s="11"/>
      <c r="S26972" s="11"/>
      <c r="T26972" s="11"/>
      <c r="U26972" s="11"/>
      <c r="V26972" s="11"/>
      <c r="W26972" s="11"/>
      <c r="X26972" s="11"/>
      <c r="Y26972" s="11"/>
      <c r="Z26972" s="11"/>
      <c r="BE26972"/>
      <c r="BF26972"/>
      <c r="BG26972"/>
    </row>
    <row r="26973" spans="11:59" x14ac:dyDescent="0.25">
      <c r="K26973" s="11"/>
      <c r="L26973" s="11"/>
      <c r="N26973" s="11"/>
      <c r="O26973" s="11"/>
      <c r="P26973" s="11"/>
      <c r="Q26973" s="11"/>
      <c r="R26973" s="11"/>
      <c r="S26973" s="11"/>
      <c r="T26973" s="11"/>
      <c r="U26973" s="11"/>
      <c r="V26973" s="11"/>
      <c r="W26973" s="11"/>
      <c r="X26973" s="11"/>
      <c r="Y26973" s="11"/>
      <c r="Z26973" s="11"/>
      <c r="BE26973"/>
      <c r="BF26973"/>
      <c r="BG26973"/>
    </row>
    <row r="26974" spans="11:59" x14ac:dyDescent="0.25">
      <c r="K26974" s="11"/>
      <c r="L26974" s="11"/>
      <c r="N26974" s="11"/>
      <c r="O26974" s="11"/>
      <c r="P26974" s="11"/>
      <c r="Q26974" s="11"/>
      <c r="R26974" s="11"/>
      <c r="S26974" s="11"/>
      <c r="T26974" s="11"/>
      <c r="U26974" s="11"/>
      <c r="V26974" s="11"/>
      <c r="W26974" s="11"/>
      <c r="X26974" s="11"/>
      <c r="Y26974" s="11"/>
      <c r="Z26974" s="11"/>
      <c r="BE26974"/>
      <c r="BF26974"/>
      <c r="BG26974"/>
    </row>
    <row r="26975" spans="11:59" x14ac:dyDescent="0.25">
      <c r="K26975" s="11"/>
      <c r="L26975" s="11"/>
      <c r="N26975" s="11"/>
      <c r="O26975" s="11"/>
      <c r="P26975" s="11"/>
      <c r="Q26975" s="11"/>
      <c r="R26975" s="11"/>
      <c r="S26975" s="11"/>
      <c r="T26975" s="11"/>
      <c r="U26975" s="11"/>
      <c r="V26975" s="11"/>
      <c r="W26975" s="11"/>
      <c r="X26975" s="11"/>
      <c r="Y26975" s="11"/>
      <c r="Z26975" s="11"/>
      <c r="BE26975"/>
      <c r="BF26975"/>
      <c r="BG26975"/>
    </row>
    <row r="26976" spans="11:59" x14ac:dyDescent="0.25">
      <c r="K26976" s="11"/>
      <c r="L26976" s="11"/>
      <c r="N26976" s="11"/>
      <c r="O26976" s="11"/>
      <c r="P26976" s="11"/>
      <c r="Q26976" s="11"/>
      <c r="R26976" s="11"/>
      <c r="S26976" s="11"/>
      <c r="T26976" s="11"/>
      <c r="U26976" s="11"/>
      <c r="V26976" s="11"/>
      <c r="W26976" s="11"/>
      <c r="X26976" s="11"/>
      <c r="Y26976" s="11"/>
      <c r="Z26976" s="11"/>
      <c r="BE26976"/>
      <c r="BF26976"/>
      <c r="BG26976"/>
    </row>
    <row r="26977" spans="11:59" x14ac:dyDescent="0.25">
      <c r="K26977" s="11"/>
      <c r="L26977" s="11"/>
      <c r="N26977" s="11"/>
      <c r="O26977" s="11"/>
      <c r="P26977" s="11"/>
      <c r="Q26977" s="11"/>
      <c r="R26977" s="11"/>
      <c r="S26977" s="11"/>
      <c r="T26977" s="11"/>
      <c r="U26977" s="11"/>
      <c r="V26977" s="11"/>
      <c r="W26977" s="11"/>
      <c r="X26977" s="11"/>
      <c r="Y26977" s="11"/>
      <c r="Z26977" s="11"/>
      <c r="BE26977"/>
      <c r="BF26977"/>
      <c r="BG26977"/>
    </row>
    <row r="26978" spans="11:59" x14ac:dyDescent="0.25">
      <c r="K26978" s="11"/>
      <c r="L26978" s="11"/>
      <c r="N26978" s="11"/>
      <c r="O26978" s="11"/>
      <c r="P26978" s="11"/>
      <c r="Q26978" s="11"/>
      <c r="R26978" s="11"/>
      <c r="S26978" s="11"/>
      <c r="T26978" s="11"/>
      <c r="U26978" s="11"/>
      <c r="V26978" s="11"/>
      <c r="W26978" s="11"/>
      <c r="X26978" s="11"/>
      <c r="Y26978" s="11"/>
      <c r="Z26978" s="11"/>
      <c r="BE26978"/>
      <c r="BF26978"/>
      <c r="BG26978"/>
    </row>
    <row r="26979" spans="11:59" x14ac:dyDescent="0.25">
      <c r="K26979" s="11"/>
      <c r="L26979" s="11"/>
      <c r="N26979" s="11"/>
      <c r="O26979" s="11"/>
      <c r="P26979" s="11"/>
      <c r="Q26979" s="11"/>
      <c r="R26979" s="11"/>
      <c r="S26979" s="11"/>
      <c r="T26979" s="11"/>
      <c r="U26979" s="11"/>
      <c r="V26979" s="11"/>
      <c r="W26979" s="11"/>
      <c r="X26979" s="11"/>
      <c r="Y26979" s="11"/>
      <c r="Z26979" s="11"/>
      <c r="BE26979"/>
      <c r="BF26979"/>
      <c r="BG26979"/>
    </row>
    <row r="26980" spans="11:59" x14ac:dyDescent="0.25">
      <c r="K26980" s="11"/>
      <c r="L26980" s="11"/>
      <c r="N26980" s="11"/>
      <c r="O26980" s="11"/>
      <c r="P26980" s="11"/>
      <c r="Q26980" s="11"/>
      <c r="R26980" s="11"/>
      <c r="S26980" s="11"/>
      <c r="T26980" s="11"/>
      <c r="U26980" s="11"/>
      <c r="V26980" s="11"/>
      <c r="W26980" s="11"/>
      <c r="X26980" s="11"/>
      <c r="Y26980" s="11"/>
      <c r="Z26980" s="11"/>
      <c r="BE26980"/>
      <c r="BF26980"/>
      <c r="BG26980"/>
    </row>
    <row r="26981" spans="11:59" x14ac:dyDescent="0.25">
      <c r="K26981" s="11"/>
      <c r="L26981" s="11"/>
      <c r="N26981" s="11"/>
      <c r="O26981" s="11"/>
      <c r="P26981" s="11"/>
      <c r="Q26981" s="11"/>
      <c r="R26981" s="11"/>
      <c r="S26981" s="11"/>
      <c r="T26981" s="11"/>
      <c r="U26981" s="11"/>
      <c r="V26981" s="11"/>
      <c r="W26981" s="11"/>
      <c r="X26981" s="11"/>
      <c r="Y26981" s="11"/>
      <c r="Z26981" s="11"/>
      <c r="BE26981"/>
      <c r="BF26981"/>
      <c r="BG26981"/>
    </row>
    <row r="26982" spans="11:59" x14ac:dyDescent="0.25">
      <c r="K26982" s="11"/>
      <c r="L26982" s="11"/>
      <c r="N26982" s="11"/>
      <c r="O26982" s="11"/>
      <c r="P26982" s="11"/>
      <c r="Q26982" s="11"/>
      <c r="R26982" s="11"/>
      <c r="S26982" s="11"/>
      <c r="T26982" s="11"/>
      <c r="U26982" s="11"/>
      <c r="V26982" s="11"/>
      <c r="W26982" s="11"/>
      <c r="X26982" s="11"/>
      <c r="Y26982" s="11"/>
      <c r="Z26982" s="11"/>
      <c r="BE26982"/>
      <c r="BF26982"/>
      <c r="BG26982"/>
    </row>
    <row r="26983" spans="11:59" x14ac:dyDescent="0.25">
      <c r="K26983" s="11"/>
      <c r="L26983" s="11"/>
      <c r="N26983" s="11"/>
      <c r="O26983" s="11"/>
      <c r="P26983" s="11"/>
      <c r="Q26983" s="11"/>
      <c r="R26983" s="11"/>
      <c r="S26983" s="11"/>
      <c r="T26983" s="11"/>
      <c r="U26983" s="11"/>
      <c r="V26983" s="11"/>
      <c r="W26983" s="11"/>
      <c r="X26983" s="11"/>
      <c r="Y26983" s="11"/>
      <c r="Z26983" s="11"/>
      <c r="BE26983"/>
      <c r="BF26983"/>
      <c r="BG26983"/>
    </row>
    <row r="26984" spans="11:59" x14ac:dyDescent="0.25">
      <c r="K26984" s="11"/>
      <c r="L26984" s="11"/>
      <c r="N26984" s="11"/>
      <c r="O26984" s="11"/>
      <c r="P26984" s="11"/>
      <c r="Q26984" s="11"/>
      <c r="R26984" s="11"/>
      <c r="S26984" s="11"/>
      <c r="T26984" s="11"/>
      <c r="U26984" s="11"/>
      <c r="V26984" s="11"/>
      <c r="W26984" s="11"/>
      <c r="X26984" s="11"/>
      <c r="Y26984" s="11"/>
      <c r="Z26984" s="11"/>
      <c r="BE26984"/>
      <c r="BF26984"/>
      <c r="BG26984"/>
    </row>
    <row r="26985" spans="11:59" x14ac:dyDescent="0.25">
      <c r="K26985" s="11"/>
      <c r="L26985" s="11"/>
      <c r="N26985" s="11"/>
      <c r="O26985" s="11"/>
      <c r="P26985" s="11"/>
      <c r="Q26985" s="11"/>
      <c r="R26985" s="11"/>
      <c r="S26985" s="11"/>
      <c r="T26985" s="11"/>
      <c r="U26985" s="11"/>
      <c r="V26985" s="11"/>
      <c r="W26985" s="11"/>
      <c r="X26985" s="11"/>
      <c r="Y26985" s="11"/>
      <c r="Z26985" s="11"/>
      <c r="BE26985"/>
      <c r="BF26985"/>
      <c r="BG26985"/>
    </row>
    <row r="26986" spans="11:59" x14ac:dyDescent="0.25">
      <c r="K26986" s="11"/>
      <c r="L26986" s="11"/>
      <c r="N26986" s="11"/>
      <c r="O26986" s="11"/>
      <c r="P26986" s="11"/>
      <c r="Q26986" s="11"/>
      <c r="R26986" s="11"/>
      <c r="S26986" s="11"/>
      <c r="T26986" s="11"/>
      <c r="U26986" s="11"/>
      <c r="V26986" s="11"/>
      <c r="W26986" s="11"/>
      <c r="X26986" s="11"/>
      <c r="Y26986" s="11"/>
      <c r="Z26986" s="11"/>
      <c r="BE26986"/>
      <c r="BF26986"/>
      <c r="BG26986"/>
    </row>
    <row r="26987" spans="11:59" x14ac:dyDescent="0.25">
      <c r="K26987" s="11"/>
      <c r="L26987" s="11"/>
      <c r="N26987" s="11"/>
      <c r="O26987" s="11"/>
      <c r="P26987" s="11"/>
      <c r="Q26987" s="11"/>
      <c r="R26987" s="11"/>
      <c r="S26987" s="11"/>
      <c r="T26987" s="11"/>
      <c r="U26987" s="11"/>
      <c r="V26987" s="11"/>
      <c r="W26987" s="11"/>
      <c r="X26987" s="11"/>
      <c r="Y26987" s="11"/>
      <c r="Z26987" s="11"/>
      <c r="BE26987"/>
      <c r="BF26987"/>
      <c r="BG26987"/>
    </row>
    <row r="26988" spans="11:59" x14ac:dyDescent="0.25">
      <c r="K26988" s="11"/>
      <c r="L26988" s="11"/>
      <c r="N26988" s="11"/>
      <c r="O26988" s="11"/>
      <c r="P26988" s="11"/>
      <c r="Q26988" s="11"/>
      <c r="R26988" s="11"/>
      <c r="S26988" s="11"/>
      <c r="T26988" s="11"/>
      <c r="U26988" s="11"/>
      <c r="V26988" s="11"/>
      <c r="W26988" s="11"/>
      <c r="X26988" s="11"/>
      <c r="Y26988" s="11"/>
      <c r="Z26988" s="11"/>
      <c r="BE26988"/>
      <c r="BF26988"/>
      <c r="BG26988"/>
    </row>
    <row r="26989" spans="11:59" x14ac:dyDescent="0.25">
      <c r="K26989" s="11"/>
      <c r="L26989" s="11"/>
      <c r="N26989" s="11"/>
      <c r="O26989" s="11"/>
      <c r="P26989" s="11"/>
      <c r="Q26989" s="11"/>
      <c r="R26989" s="11"/>
      <c r="S26989" s="11"/>
      <c r="T26989" s="11"/>
      <c r="U26989" s="11"/>
      <c r="V26989" s="11"/>
      <c r="W26989" s="11"/>
      <c r="X26989" s="11"/>
      <c r="Y26989" s="11"/>
      <c r="Z26989" s="11"/>
      <c r="BE26989"/>
      <c r="BF26989"/>
      <c r="BG26989"/>
    </row>
    <row r="26990" spans="11:59" x14ac:dyDescent="0.25">
      <c r="K26990" s="11"/>
      <c r="L26990" s="11"/>
      <c r="N26990" s="11"/>
      <c r="O26990" s="11"/>
      <c r="P26990" s="11"/>
      <c r="Q26990" s="11"/>
      <c r="R26990" s="11"/>
      <c r="S26990" s="11"/>
      <c r="T26990" s="11"/>
      <c r="U26990" s="11"/>
      <c r="V26990" s="11"/>
      <c r="W26990" s="11"/>
      <c r="X26990" s="11"/>
      <c r="Y26990" s="11"/>
      <c r="Z26990" s="11"/>
      <c r="BE26990"/>
      <c r="BF26990"/>
      <c r="BG26990"/>
    </row>
    <row r="26991" spans="11:59" x14ac:dyDescent="0.25">
      <c r="K26991" s="11"/>
      <c r="L26991" s="11"/>
      <c r="N26991" s="11"/>
      <c r="O26991" s="11"/>
      <c r="P26991" s="11"/>
      <c r="Q26991" s="11"/>
      <c r="R26991" s="11"/>
      <c r="S26991" s="11"/>
      <c r="T26991" s="11"/>
      <c r="U26991" s="11"/>
      <c r="V26991" s="11"/>
      <c r="W26991" s="11"/>
      <c r="X26991" s="11"/>
      <c r="Y26991" s="11"/>
      <c r="Z26991" s="11"/>
      <c r="BE26991"/>
      <c r="BF26991"/>
      <c r="BG26991"/>
    </row>
    <row r="26992" spans="11:59" x14ac:dyDescent="0.25">
      <c r="K26992" s="11"/>
      <c r="L26992" s="11"/>
      <c r="N26992" s="11"/>
      <c r="O26992" s="11"/>
      <c r="P26992" s="11"/>
      <c r="Q26992" s="11"/>
      <c r="R26992" s="11"/>
      <c r="S26992" s="11"/>
      <c r="T26992" s="11"/>
      <c r="U26992" s="11"/>
      <c r="V26992" s="11"/>
      <c r="W26992" s="11"/>
      <c r="X26992" s="11"/>
      <c r="Y26992" s="11"/>
      <c r="Z26992" s="11"/>
      <c r="BE26992"/>
      <c r="BF26992"/>
      <c r="BG26992"/>
    </row>
    <row r="26993" spans="11:59" x14ac:dyDescent="0.25">
      <c r="K26993" s="11"/>
      <c r="L26993" s="11"/>
      <c r="N26993" s="11"/>
      <c r="O26993" s="11"/>
      <c r="P26993" s="11"/>
      <c r="Q26993" s="11"/>
      <c r="R26993" s="11"/>
      <c r="S26993" s="11"/>
      <c r="T26993" s="11"/>
      <c r="U26993" s="11"/>
      <c r="V26993" s="11"/>
      <c r="W26993" s="11"/>
      <c r="X26993" s="11"/>
      <c r="Y26993" s="11"/>
      <c r="Z26993" s="11"/>
      <c r="BE26993"/>
      <c r="BF26993"/>
      <c r="BG26993"/>
    </row>
    <row r="26994" spans="11:59" x14ac:dyDescent="0.25">
      <c r="K26994" s="11"/>
      <c r="L26994" s="11"/>
      <c r="N26994" s="11"/>
      <c r="O26994" s="11"/>
      <c r="P26994" s="11"/>
      <c r="Q26994" s="11"/>
      <c r="R26994" s="11"/>
      <c r="S26994" s="11"/>
      <c r="T26994" s="11"/>
      <c r="U26994" s="11"/>
      <c r="V26994" s="11"/>
      <c r="W26994" s="11"/>
      <c r="X26994" s="11"/>
      <c r="Y26994" s="11"/>
      <c r="Z26994" s="11"/>
      <c r="BE26994"/>
      <c r="BF26994"/>
      <c r="BG26994"/>
    </row>
    <row r="26995" spans="11:59" x14ac:dyDescent="0.25">
      <c r="K26995" s="11"/>
      <c r="L26995" s="11"/>
      <c r="N26995" s="11"/>
      <c r="O26995" s="11"/>
      <c r="P26995" s="11"/>
      <c r="Q26995" s="11"/>
      <c r="R26995" s="11"/>
      <c r="S26995" s="11"/>
      <c r="T26995" s="11"/>
      <c r="U26995" s="11"/>
      <c r="V26995" s="11"/>
      <c r="W26995" s="11"/>
      <c r="X26995" s="11"/>
      <c r="Y26995" s="11"/>
      <c r="Z26995" s="11"/>
      <c r="BE26995"/>
      <c r="BF26995"/>
      <c r="BG26995"/>
    </row>
    <row r="26996" spans="11:59" x14ac:dyDescent="0.25">
      <c r="K26996" s="11"/>
      <c r="L26996" s="11"/>
      <c r="N26996" s="11"/>
      <c r="O26996" s="11"/>
      <c r="P26996" s="11"/>
      <c r="Q26996" s="11"/>
      <c r="R26996" s="11"/>
      <c r="S26996" s="11"/>
      <c r="T26996" s="11"/>
      <c r="U26996" s="11"/>
      <c r="V26996" s="11"/>
      <c r="W26996" s="11"/>
      <c r="X26996" s="11"/>
      <c r="Y26996" s="11"/>
      <c r="Z26996" s="11"/>
      <c r="BE26996"/>
      <c r="BF26996"/>
      <c r="BG26996"/>
    </row>
    <row r="26997" spans="11:59" x14ac:dyDescent="0.25">
      <c r="K26997" s="11"/>
      <c r="L26997" s="11"/>
      <c r="N26997" s="11"/>
      <c r="O26997" s="11"/>
      <c r="P26997" s="11"/>
      <c r="Q26997" s="11"/>
      <c r="R26997" s="11"/>
      <c r="S26997" s="11"/>
      <c r="T26997" s="11"/>
      <c r="U26997" s="11"/>
      <c r="V26997" s="11"/>
      <c r="W26997" s="11"/>
      <c r="X26997" s="11"/>
      <c r="Y26997" s="11"/>
      <c r="Z26997" s="11"/>
      <c r="BE26997"/>
      <c r="BF26997"/>
      <c r="BG26997"/>
    </row>
    <row r="26998" spans="11:59" x14ac:dyDescent="0.25">
      <c r="K26998" s="11"/>
      <c r="L26998" s="11"/>
      <c r="N26998" s="11"/>
      <c r="O26998" s="11"/>
      <c r="P26998" s="11"/>
      <c r="Q26998" s="11"/>
      <c r="R26998" s="11"/>
      <c r="S26998" s="11"/>
      <c r="T26998" s="11"/>
      <c r="U26998" s="11"/>
      <c r="V26998" s="11"/>
      <c r="W26998" s="11"/>
      <c r="X26998" s="11"/>
      <c r="Y26998" s="11"/>
      <c r="Z26998" s="11"/>
      <c r="BE26998"/>
      <c r="BF26998"/>
      <c r="BG26998"/>
    </row>
    <row r="26999" spans="11:59" x14ac:dyDescent="0.25">
      <c r="K26999" s="11"/>
      <c r="L26999" s="11"/>
      <c r="N26999" s="11"/>
      <c r="O26999" s="11"/>
      <c r="P26999" s="11"/>
      <c r="Q26999" s="11"/>
      <c r="R26999" s="11"/>
      <c r="S26999" s="11"/>
      <c r="T26999" s="11"/>
      <c r="U26999" s="11"/>
      <c r="V26999" s="11"/>
      <c r="W26999" s="11"/>
      <c r="X26999" s="11"/>
      <c r="Y26999" s="11"/>
      <c r="Z26999" s="11"/>
      <c r="BE26999"/>
      <c r="BF26999"/>
      <c r="BG26999"/>
    </row>
    <row r="27000" spans="11:59" x14ac:dyDescent="0.25">
      <c r="K27000" s="11"/>
      <c r="L27000" s="11"/>
      <c r="N27000" s="11"/>
      <c r="O27000" s="11"/>
      <c r="P27000" s="11"/>
      <c r="Q27000" s="11"/>
      <c r="R27000" s="11"/>
      <c r="S27000" s="11"/>
      <c r="T27000" s="11"/>
      <c r="U27000" s="11"/>
      <c r="V27000" s="11"/>
      <c r="W27000" s="11"/>
      <c r="X27000" s="11"/>
      <c r="Y27000" s="11"/>
      <c r="Z27000" s="11"/>
      <c r="BE27000"/>
      <c r="BF27000"/>
      <c r="BG27000"/>
    </row>
    <row r="27001" spans="11:59" x14ac:dyDescent="0.25">
      <c r="K27001" s="11"/>
      <c r="L27001" s="11"/>
      <c r="N27001" s="11"/>
      <c r="O27001" s="11"/>
      <c r="P27001" s="11"/>
      <c r="Q27001" s="11"/>
      <c r="R27001" s="11"/>
      <c r="S27001" s="11"/>
      <c r="T27001" s="11"/>
      <c r="U27001" s="11"/>
      <c r="V27001" s="11"/>
      <c r="W27001" s="11"/>
      <c r="X27001" s="11"/>
      <c r="Y27001" s="11"/>
      <c r="Z27001" s="11"/>
      <c r="BE27001"/>
      <c r="BF27001"/>
      <c r="BG27001"/>
    </row>
    <row r="27002" spans="11:59" x14ac:dyDescent="0.25">
      <c r="K27002" s="11"/>
      <c r="L27002" s="11"/>
      <c r="N27002" s="11"/>
      <c r="O27002" s="11"/>
      <c r="P27002" s="11"/>
      <c r="Q27002" s="11"/>
      <c r="R27002" s="11"/>
      <c r="S27002" s="11"/>
      <c r="T27002" s="11"/>
      <c r="U27002" s="11"/>
      <c r="V27002" s="11"/>
      <c r="W27002" s="11"/>
      <c r="X27002" s="11"/>
      <c r="Y27002" s="11"/>
      <c r="Z27002" s="11"/>
      <c r="BE27002"/>
      <c r="BF27002"/>
      <c r="BG27002"/>
    </row>
    <row r="27003" spans="11:59" x14ac:dyDescent="0.25">
      <c r="K27003" s="11"/>
      <c r="L27003" s="11"/>
      <c r="N27003" s="11"/>
      <c r="O27003" s="11"/>
      <c r="P27003" s="11"/>
      <c r="Q27003" s="11"/>
      <c r="R27003" s="11"/>
      <c r="S27003" s="11"/>
      <c r="T27003" s="11"/>
      <c r="U27003" s="11"/>
      <c r="V27003" s="11"/>
      <c r="W27003" s="11"/>
      <c r="X27003" s="11"/>
      <c r="Y27003" s="11"/>
      <c r="Z27003" s="11"/>
      <c r="BE27003"/>
      <c r="BF27003"/>
      <c r="BG27003"/>
    </row>
    <row r="27004" spans="11:59" x14ac:dyDescent="0.25">
      <c r="K27004" s="11"/>
      <c r="L27004" s="11"/>
      <c r="N27004" s="11"/>
      <c r="O27004" s="11"/>
      <c r="P27004" s="11"/>
      <c r="Q27004" s="11"/>
      <c r="R27004" s="11"/>
      <c r="S27004" s="11"/>
      <c r="T27004" s="11"/>
      <c r="U27004" s="11"/>
      <c r="V27004" s="11"/>
      <c r="W27004" s="11"/>
      <c r="X27004" s="11"/>
      <c r="Y27004" s="11"/>
      <c r="Z27004" s="11"/>
      <c r="BE27004"/>
      <c r="BF27004"/>
      <c r="BG27004"/>
    </row>
    <row r="27005" spans="11:59" x14ac:dyDescent="0.25">
      <c r="K27005" s="11"/>
      <c r="L27005" s="11"/>
      <c r="N27005" s="11"/>
      <c r="O27005" s="11"/>
      <c r="P27005" s="11"/>
      <c r="Q27005" s="11"/>
      <c r="R27005" s="11"/>
      <c r="S27005" s="11"/>
      <c r="T27005" s="11"/>
      <c r="U27005" s="11"/>
      <c r="V27005" s="11"/>
      <c r="W27005" s="11"/>
      <c r="X27005" s="11"/>
      <c r="Y27005" s="11"/>
      <c r="Z27005" s="11"/>
      <c r="BE27005"/>
      <c r="BF27005"/>
      <c r="BG27005"/>
    </row>
    <row r="27006" spans="11:59" x14ac:dyDescent="0.25">
      <c r="K27006" s="11"/>
      <c r="L27006" s="11"/>
      <c r="N27006" s="11"/>
      <c r="O27006" s="11"/>
      <c r="P27006" s="11"/>
      <c r="Q27006" s="11"/>
      <c r="R27006" s="11"/>
      <c r="S27006" s="11"/>
      <c r="T27006" s="11"/>
      <c r="U27006" s="11"/>
      <c r="V27006" s="11"/>
      <c r="W27006" s="11"/>
      <c r="X27006" s="11"/>
      <c r="Y27006" s="11"/>
      <c r="Z27006" s="11"/>
      <c r="BE27006"/>
      <c r="BF27006"/>
      <c r="BG27006"/>
    </row>
    <row r="27007" spans="11:59" x14ac:dyDescent="0.25">
      <c r="K27007" s="11"/>
      <c r="L27007" s="11"/>
      <c r="N27007" s="11"/>
      <c r="O27007" s="11"/>
      <c r="P27007" s="11"/>
      <c r="Q27007" s="11"/>
      <c r="R27007" s="11"/>
      <c r="S27007" s="11"/>
      <c r="T27007" s="11"/>
      <c r="U27007" s="11"/>
      <c r="V27007" s="11"/>
      <c r="W27007" s="11"/>
      <c r="X27007" s="11"/>
      <c r="Y27007" s="11"/>
      <c r="Z27007" s="11"/>
      <c r="BE27007"/>
      <c r="BF27007"/>
      <c r="BG27007"/>
    </row>
    <row r="27008" spans="11:59" x14ac:dyDescent="0.25">
      <c r="K27008" s="11"/>
      <c r="L27008" s="11"/>
      <c r="N27008" s="11"/>
      <c r="O27008" s="11"/>
      <c r="P27008" s="11"/>
      <c r="Q27008" s="11"/>
      <c r="R27008" s="11"/>
      <c r="S27008" s="11"/>
      <c r="T27008" s="11"/>
      <c r="U27008" s="11"/>
      <c r="V27008" s="11"/>
      <c r="W27008" s="11"/>
      <c r="X27008" s="11"/>
      <c r="Y27008" s="11"/>
      <c r="Z27008" s="11"/>
      <c r="BE27008"/>
      <c r="BF27008"/>
      <c r="BG27008"/>
    </row>
    <row r="27009" spans="11:59" x14ac:dyDescent="0.25">
      <c r="K27009" s="11"/>
      <c r="L27009" s="11"/>
      <c r="N27009" s="11"/>
      <c r="O27009" s="11"/>
      <c r="P27009" s="11"/>
      <c r="Q27009" s="11"/>
      <c r="R27009" s="11"/>
      <c r="S27009" s="11"/>
      <c r="T27009" s="11"/>
      <c r="U27009" s="11"/>
      <c r="V27009" s="11"/>
      <c r="W27009" s="11"/>
      <c r="X27009" s="11"/>
      <c r="Y27009" s="11"/>
      <c r="Z27009" s="11"/>
      <c r="BE27009"/>
      <c r="BF27009"/>
      <c r="BG27009"/>
    </row>
    <row r="27010" spans="11:59" x14ac:dyDescent="0.25">
      <c r="K27010" s="11"/>
      <c r="L27010" s="11"/>
      <c r="N27010" s="11"/>
      <c r="O27010" s="11"/>
      <c r="P27010" s="11"/>
      <c r="Q27010" s="11"/>
      <c r="R27010" s="11"/>
      <c r="S27010" s="11"/>
      <c r="T27010" s="11"/>
      <c r="U27010" s="11"/>
      <c r="V27010" s="11"/>
      <c r="W27010" s="11"/>
      <c r="X27010" s="11"/>
      <c r="Y27010" s="11"/>
      <c r="Z27010" s="11"/>
      <c r="BE27010"/>
      <c r="BF27010"/>
      <c r="BG27010"/>
    </row>
    <row r="27011" spans="11:59" x14ac:dyDescent="0.25">
      <c r="K27011" s="11"/>
      <c r="L27011" s="11"/>
      <c r="N27011" s="11"/>
      <c r="O27011" s="11"/>
      <c r="P27011" s="11"/>
      <c r="Q27011" s="11"/>
      <c r="R27011" s="11"/>
      <c r="S27011" s="11"/>
      <c r="T27011" s="11"/>
      <c r="U27011" s="11"/>
      <c r="V27011" s="11"/>
      <c r="W27011" s="11"/>
      <c r="X27011" s="11"/>
      <c r="Y27011" s="11"/>
      <c r="Z27011" s="11"/>
      <c r="BE27011"/>
      <c r="BF27011"/>
      <c r="BG27011"/>
    </row>
    <row r="27012" spans="11:59" x14ac:dyDescent="0.25">
      <c r="K27012" s="11"/>
      <c r="L27012" s="11"/>
      <c r="N27012" s="11"/>
      <c r="O27012" s="11"/>
      <c r="P27012" s="11"/>
      <c r="Q27012" s="11"/>
      <c r="R27012" s="11"/>
      <c r="S27012" s="11"/>
      <c r="T27012" s="11"/>
      <c r="U27012" s="11"/>
      <c r="V27012" s="11"/>
      <c r="W27012" s="11"/>
      <c r="X27012" s="11"/>
      <c r="Y27012" s="11"/>
      <c r="Z27012" s="11"/>
      <c r="BE27012"/>
      <c r="BF27012"/>
      <c r="BG27012"/>
    </row>
    <row r="27013" spans="11:59" x14ac:dyDescent="0.25">
      <c r="K27013" s="11"/>
      <c r="L27013" s="11"/>
      <c r="N27013" s="11"/>
      <c r="O27013" s="11"/>
      <c r="P27013" s="11"/>
      <c r="Q27013" s="11"/>
      <c r="R27013" s="11"/>
      <c r="S27013" s="11"/>
      <c r="T27013" s="11"/>
      <c r="U27013" s="11"/>
      <c r="V27013" s="11"/>
      <c r="W27013" s="11"/>
      <c r="X27013" s="11"/>
      <c r="Y27013" s="11"/>
      <c r="Z27013" s="11"/>
      <c r="BE27013"/>
      <c r="BF27013"/>
      <c r="BG27013"/>
    </row>
    <row r="27014" spans="11:59" x14ac:dyDescent="0.25">
      <c r="K27014" s="11"/>
      <c r="L27014" s="11"/>
      <c r="N27014" s="11"/>
      <c r="O27014" s="11"/>
      <c r="P27014" s="11"/>
      <c r="Q27014" s="11"/>
      <c r="R27014" s="11"/>
      <c r="S27014" s="11"/>
      <c r="T27014" s="11"/>
      <c r="U27014" s="11"/>
      <c r="V27014" s="11"/>
      <c r="W27014" s="11"/>
      <c r="X27014" s="11"/>
      <c r="Y27014" s="11"/>
      <c r="Z27014" s="11"/>
      <c r="BE27014"/>
      <c r="BF27014"/>
      <c r="BG27014"/>
    </row>
    <row r="27015" spans="11:59" x14ac:dyDescent="0.25">
      <c r="K27015" s="11"/>
      <c r="L27015" s="11"/>
      <c r="N27015" s="11"/>
      <c r="O27015" s="11"/>
      <c r="P27015" s="11"/>
      <c r="Q27015" s="11"/>
      <c r="R27015" s="11"/>
      <c r="S27015" s="11"/>
      <c r="T27015" s="11"/>
      <c r="U27015" s="11"/>
      <c r="V27015" s="11"/>
      <c r="W27015" s="11"/>
      <c r="X27015" s="11"/>
      <c r="Y27015" s="11"/>
      <c r="Z27015" s="11"/>
      <c r="BE27015"/>
      <c r="BF27015"/>
      <c r="BG27015"/>
    </row>
    <row r="27016" spans="11:59" x14ac:dyDescent="0.25">
      <c r="K27016" s="11"/>
      <c r="L27016" s="11"/>
      <c r="N27016" s="11"/>
      <c r="O27016" s="11"/>
      <c r="P27016" s="11"/>
      <c r="Q27016" s="11"/>
      <c r="R27016" s="11"/>
      <c r="S27016" s="11"/>
      <c r="T27016" s="11"/>
      <c r="U27016" s="11"/>
      <c r="V27016" s="11"/>
      <c r="W27016" s="11"/>
      <c r="X27016" s="11"/>
      <c r="Y27016" s="11"/>
      <c r="Z27016" s="11"/>
      <c r="BE27016"/>
      <c r="BF27016"/>
      <c r="BG27016"/>
    </row>
    <row r="27017" spans="11:59" x14ac:dyDescent="0.25">
      <c r="K27017" s="11"/>
      <c r="L27017" s="11"/>
      <c r="N27017" s="11"/>
      <c r="O27017" s="11"/>
      <c r="P27017" s="11"/>
      <c r="Q27017" s="11"/>
      <c r="R27017" s="11"/>
      <c r="S27017" s="11"/>
      <c r="T27017" s="11"/>
      <c r="U27017" s="11"/>
      <c r="V27017" s="11"/>
      <c r="W27017" s="11"/>
      <c r="X27017" s="11"/>
      <c r="Y27017" s="11"/>
      <c r="Z27017" s="11"/>
      <c r="BE27017"/>
      <c r="BF27017"/>
      <c r="BG27017"/>
    </row>
    <row r="27018" spans="11:59" x14ac:dyDescent="0.25">
      <c r="K27018" s="11"/>
      <c r="L27018" s="11"/>
      <c r="N27018" s="11"/>
      <c r="O27018" s="11"/>
      <c r="P27018" s="11"/>
      <c r="Q27018" s="11"/>
      <c r="R27018" s="11"/>
      <c r="S27018" s="11"/>
      <c r="T27018" s="11"/>
      <c r="U27018" s="11"/>
      <c r="V27018" s="11"/>
      <c r="W27018" s="11"/>
      <c r="X27018" s="11"/>
      <c r="Y27018" s="11"/>
      <c r="Z27018" s="11"/>
      <c r="BE27018"/>
      <c r="BF27018"/>
      <c r="BG27018"/>
    </row>
    <row r="27019" spans="11:59" x14ac:dyDescent="0.25">
      <c r="K27019" s="11"/>
      <c r="L27019" s="11"/>
      <c r="N27019" s="11"/>
      <c r="O27019" s="11"/>
      <c r="P27019" s="11"/>
      <c r="Q27019" s="11"/>
      <c r="R27019" s="11"/>
      <c r="S27019" s="11"/>
      <c r="T27019" s="11"/>
      <c r="U27019" s="11"/>
      <c r="V27019" s="11"/>
      <c r="W27019" s="11"/>
      <c r="X27019" s="11"/>
      <c r="Y27019" s="11"/>
      <c r="Z27019" s="11"/>
      <c r="BE27019"/>
      <c r="BF27019"/>
      <c r="BG27019"/>
    </row>
    <row r="27020" spans="11:59" x14ac:dyDescent="0.25">
      <c r="K27020" s="11"/>
      <c r="L27020" s="11"/>
      <c r="N27020" s="11"/>
      <c r="O27020" s="11"/>
      <c r="P27020" s="11"/>
      <c r="Q27020" s="11"/>
      <c r="R27020" s="11"/>
      <c r="S27020" s="11"/>
      <c r="T27020" s="11"/>
      <c r="U27020" s="11"/>
      <c r="V27020" s="11"/>
      <c r="W27020" s="11"/>
      <c r="X27020" s="11"/>
      <c r="Y27020" s="11"/>
      <c r="Z27020" s="11"/>
      <c r="BE27020"/>
      <c r="BF27020"/>
      <c r="BG27020"/>
    </row>
    <row r="27021" spans="11:59" x14ac:dyDescent="0.25">
      <c r="K27021" s="11"/>
      <c r="L27021" s="11"/>
      <c r="N27021" s="11"/>
      <c r="O27021" s="11"/>
      <c r="P27021" s="11"/>
      <c r="Q27021" s="11"/>
      <c r="R27021" s="11"/>
      <c r="S27021" s="11"/>
      <c r="T27021" s="11"/>
      <c r="U27021" s="11"/>
      <c r="V27021" s="11"/>
      <c r="W27021" s="11"/>
      <c r="X27021" s="11"/>
      <c r="Y27021" s="11"/>
      <c r="Z27021" s="11"/>
      <c r="BE27021"/>
      <c r="BF27021"/>
      <c r="BG27021"/>
    </row>
    <row r="27022" spans="11:59" x14ac:dyDescent="0.25">
      <c r="K27022" s="11"/>
      <c r="L27022" s="11"/>
      <c r="N27022" s="11"/>
      <c r="O27022" s="11"/>
      <c r="P27022" s="11"/>
      <c r="Q27022" s="11"/>
      <c r="R27022" s="11"/>
      <c r="S27022" s="11"/>
      <c r="T27022" s="11"/>
      <c r="U27022" s="11"/>
      <c r="V27022" s="11"/>
      <c r="W27022" s="11"/>
      <c r="X27022" s="11"/>
      <c r="Y27022" s="11"/>
      <c r="Z27022" s="11"/>
      <c r="BE27022"/>
      <c r="BF27022"/>
      <c r="BG27022"/>
    </row>
    <row r="27023" spans="11:59" x14ac:dyDescent="0.25">
      <c r="K27023" s="11"/>
      <c r="L27023" s="11"/>
      <c r="N27023" s="11"/>
      <c r="O27023" s="11"/>
      <c r="P27023" s="11"/>
      <c r="Q27023" s="11"/>
      <c r="R27023" s="11"/>
      <c r="S27023" s="11"/>
      <c r="T27023" s="11"/>
      <c r="U27023" s="11"/>
      <c r="V27023" s="11"/>
      <c r="W27023" s="11"/>
      <c r="X27023" s="11"/>
      <c r="Y27023" s="11"/>
      <c r="Z27023" s="11"/>
      <c r="BE27023"/>
      <c r="BF27023"/>
      <c r="BG27023"/>
    </row>
    <row r="27024" spans="11:59" x14ac:dyDescent="0.25">
      <c r="K27024" s="11"/>
      <c r="L27024" s="11"/>
      <c r="N27024" s="11"/>
      <c r="O27024" s="11"/>
      <c r="P27024" s="11"/>
      <c r="Q27024" s="11"/>
      <c r="R27024" s="11"/>
      <c r="S27024" s="11"/>
      <c r="T27024" s="11"/>
      <c r="U27024" s="11"/>
      <c r="V27024" s="11"/>
      <c r="W27024" s="11"/>
      <c r="X27024" s="11"/>
      <c r="Y27024" s="11"/>
      <c r="Z27024" s="11"/>
      <c r="BE27024"/>
      <c r="BF27024"/>
      <c r="BG27024"/>
    </row>
    <row r="27025" spans="11:59" x14ac:dyDescent="0.25">
      <c r="K27025" s="11"/>
      <c r="L27025" s="11"/>
      <c r="N27025" s="11"/>
      <c r="O27025" s="11"/>
      <c r="P27025" s="11"/>
      <c r="Q27025" s="11"/>
      <c r="R27025" s="11"/>
      <c r="S27025" s="11"/>
      <c r="T27025" s="11"/>
      <c r="U27025" s="11"/>
      <c r="V27025" s="11"/>
      <c r="W27025" s="11"/>
      <c r="X27025" s="11"/>
      <c r="Y27025" s="11"/>
      <c r="Z27025" s="11"/>
      <c r="BE27025"/>
      <c r="BF27025"/>
      <c r="BG27025"/>
    </row>
    <row r="27026" spans="11:59" x14ac:dyDescent="0.25">
      <c r="K27026" s="11"/>
      <c r="L27026" s="11"/>
      <c r="N27026" s="11"/>
      <c r="O27026" s="11"/>
      <c r="P27026" s="11"/>
      <c r="Q27026" s="11"/>
      <c r="R27026" s="11"/>
      <c r="S27026" s="11"/>
      <c r="T27026" s="11"/>
      <c r="U27026" s="11"/>
      <c r="V27026" s="11"/>
      <c r="W27026" s="11"/>
      <c r="X27026" s="11"/>
      <c r="Y27026" s="11"/>
      <c r="Z27026" s="11"/>
      <c r="BE27026"/>
      <c r="BF27026"/>
      <c r="BG27026"/>
    </row>
    <row r="27027" spans="11:59" x14ac:dyDescent="0.25">
      <c r="K27027" s="11"/>
      <c r="L27027" s="11"/>
      <c r="N27027" s="11"/>
      <c r="O27027" s="11"/>
      <c r="P27027" s="11"/>
      <c r="Q27027" s="11"/>
      <c r="R27027" s="11"/>
      <c r="S27027" s="11"/>
      <c r="T27027" s="11"/>
      <c r="U27027" s="11"/>
      <c r="V27027" s="11"/>
      <c r="W27027" s="11"/>
      <c r="X27027" s="11"/>
      <c r="Y27027" s="11"/>
      <c r="Z27027" s="11"/>
      <c r="BE27027"/>
      <c r="BF27027"/>
      <c r="BG27027"/>
    </row>
    <row r="27028" spans="11:59" x14ac:dyDescent="0.25">
      <c r="K27028" s="11"/>
      <c r="L27028" s="11"/>
      <c r="N27028" s="11"/>
      <c r="O27028" s="11"/>
      <c r="P27028" s="11"/>
      <c r="Q27028" s="11"/>
      <c r="R27028" s="11"/>
      <c r="S27028" s="11"/>
      <c r="T27028" s="11"/>
      <c r="U27028" s="11"/>
      <c r="V27028" s="11"/>
      <c r="W27028" s="11"/>
      <c r="X27028" s="11"/>
      <c r="Y27028" s="11"/>
      <c r="Z27028" s="11"/>
      <c r="BE27028"/>
      <c r="BF27028"/>
      <c r="BG27028"/>
    </row>
    <row r="27029" spans="11:59" x14ac:dyDescent="0.25">
      <c r="K27029" s="11"/>
      <c r="L27029" s="11"/>
      <c r="N27029" s="11"/>
      <c r="O27029" s="11"/>
      <c r="P27029" s="11"/>
      <c r="Q27029" s="11"/>
      <c r="R27029" s="11"/>
      <c r="S27029" s="11"/>
      <c r="T27029" s="11"/>
      <c r="U27029" s="11"/>
      <c r="V27029" s="11"/>
      <c r="W27029" s="11"/>
      <c r="X27029" s="11"/>
      <c r="Y27029" s="11"/>
      <c r="Z27029" s="11"/>
      <c r="BE27029"/>
      <c r="BF27029"/>
      <c r="BG27029"/>
    </row>
    <row r="27030" spans="11:59" x14ac:dyDescent="0.25">
      <c r="K27030" s="11"/>
      <c r="L27030" s="11"/>
      <c r="N27030" s="11"/>
      <c r="O27030" s="11"/>
      <c r="P27030" s="11"/>
      <c r="Q27030" s="11"/>
      <c r="R27030" s="11"/>
      <c r="S27030" s="11"/>
      <c r="T27030" s="11"/>
      <c r="U27030" s="11"/>
      <c r="V27030" s="11"/>
      <c r="W27030" s="11"/>
      <c r="X27030" s="11"/>
      <c r="Y27030" s="11"/>
      <c r="Z27030" s="11"/>
      <c r="BE27030"/>
      <c r="BF27030"/>
      <c r="BG27030"/>
    </row>
    <row r="27031" spans="11:59" x14ac:dyDescent="0.25">
      <c r="K27031" s="11"/>
      <c r="L27031" s="11"/>
      <c r="N27031" s="11"/>
      <c r="O27031" s="11"/>
      <c r="P27031" s="11"/>
      <c r="Q27031" s="11"/>
      <c r="R27031" s="11"/>
      <c r="S27031" s="11"/>
      <c r="T27031" s="11"/>
      <c r="U27031" s="11"/>
      <c r="V27031" s="11"/>
      <c r="W27031" s="11"/>
      <c r="X27031" s="11"/>
      <c r="Y27031" s="11"/>
      <c r="Z27031" s="11"/>
      <c r="BE27031"/>
      <c r="BF27031"/>
      <c r="BG27031"/>
    </row>
    <row r="27032" spans="11:59" x14ac:dyDescent="0.25">
      <c r="K27032" s="11"/>
      <c r="L27032" s="11"/>
      <c r="N27032" s="11"/>
      <c r="O27032" s="11"/>
      <c r="P27032" s="11"/>
      <c r="Q27032" s="11"/>
      <c r="R27032" s="11"/>
      <c r="S27032" s="11"/>
      <c r="T27032" s="11"/>
      <c r="U27032" s="11"/>
      <c r="V27032" s="11"/>
      <c r="W27032" s="11"/>
      <c r="X27032" s="11"/>
      <c r="Y27032" s="11"/>
      <c r="Z27032" s="11"/>
      <c r="BE27032"/>
      <c r="BF27032"/>
      <c r="BG27032"/>
    </row>
    <row r="27033" spans="11:59" x14ac:dyDescent="0.25">
      <c r="K27033" s="11"/>
      <c r="L27033" s="11"/>
      <c r="N27033" s="11"/>
      <c r="O27033" s="11"/>
      <c r="P27033" s="11"/>
      <c r="Q27033" s="11"/>
      <c r="R27033" s="11"/>
      <c r="S27033" s="11"/>
      <c r="T27033" s="11"/>
      <c r="U27033" s="11"/>
      <c r="V27033" s="11"/>
      <c r="W27033" s="11"/>
      <c r="X27033" s="11"/>
      <c r="Y27033" s="11"/>
      <c r="Z27033" s="11"/>
      <c r="BE27033"/>
      <c r="BF27033"/>
      <c r="BG27033"/>
    </row>
    <row r="27034" spans="11:59" x14ac:dyDescent="0.25">
      <c r="K27034" s="11"/>
      <c r="L27034" s="11"/>
      <c r="N27034" s="11"/>
      <c r="O27034" s="11"/>
      <c r="P27034" s="11"/>
      <c r="Q27034" s="11"/>
      <c r="R27034" s="11"/>
      <c r="S27034" s="11"/>
      <c r="T27034" s="11"/>
      <c r="U27034" s="11"/>
      <c r="V27034" s="11"/>
      <c r="W27034" s="11"/>
      <c r="X27034" s="11"/>
      <c r="Y27034" s="11"/>
      <c r="Z27034" s="11"/>
      <c r="BE27034"/>
      <c r="BF27034"/>
      <c r="BG27034"/>
    </row>
    <row r="27035" spans="11:59" x14ac:dyDescent="0.25">
      <c r="K27035" s="11"/>
      <c r="L27035" s="11"/>
      <c r="N27035" s="11"/>
      <c r="O27035" s="11"/>
      <c r="P27035" s="11"/>
      <c r="Q27035" s="11"/>
      <c r="R27035" s="11"/>
      <c r="S27035" s="11"/>
      <c r="T27035" s="11"/>
      <c r="U27035" s="11"/>
      <c r="V27035" s="11"/>
      <c r="W27035" s="11"/>
      <c r="X27035" s="11"/>
      <c r="Y27035" s="11"/>
      <c r="Z27035" s="11"/>
      <c r="BE27035"/>
      <c r="BF27035"/>
      <c r="BG27035"/>
    </row>
    <row r="27036" spans="11:59" x14ac:dyDescent="0.25">
      <c r="K27036" s="11"/>
      <c r="L27036" s="11"/>
      <c r="N27036" s="11"/>
      <c r="O27036" s="11"/>
      <c r="P27036" s="11"/>
      <c r="Q27036" s="11"/>
      <c r="R27036" s="11"/>
      <c r="S27036" s="11"/>
      <c r="T27036" s="11"/>
      <c r="U27036" s="11"/>
      <c r="V27036" s="11"/>
      <c r="W27036" s="11"/>
      <c r="X27036" s="11"/>
      <c r="Y27036" s="11"/>
      <c r="Z27036" s="11"/>
      <c r="BE27036"/>
      <c r="BF27036"/>
      <c r="BG27036"/>
    </row>
    <row r="27037" spans="11:59" x14ac:dyDescent="0.25">
      <c r="K27037" s="11"/>
      <c r="L27037" s="11"/>
      <c r="N27037" s="11"/>
      <c r="O27037" s="11"/>
      <c r="P27037" s="11"/>
      <c r="Q27037" s="11"/>
      <c r="R27037" s="11"/>
      <c r="S27037" s="11"/>
      <c r="T27037" s="11"/>
      <c r="U27037" s="11"/>
      <c r="V27037" s="11"/>
      <c r="W27037" s="11"/>
      <c r="X27037" s="11"/>
      <c r="Y27037" s="11"/>
      <c r="Z27037" s="11"/>
      <c r="BE27037"/>
      <c r="BF27037"/>
      <c r="BG27037"/>
    </row>
    <row r="27038" spans="11:59" x14ac:dyDescent="0.25">
      <c r="K27038" s="11"/>
      <c r="L27038" s="11"/>
      <c r="N27038" s="11"/>
      <c r="O27038" s="11"/>
      <c r="P27038" s="11"/>
      <c r="Q27038" s="11"/>
      <c r="R27038" s="11"/>
      <c r="S27038" s="11"/>
      <c r="T27038" s="11"/>
      <c r="U27038" s="11"/>
      <c r="V27038" s="11"/>
      <c r="W27038" s="11"/>
      <c r="X27038" s="11"/>
      <c r="Y27038" s="11"/>
      <c r="Z27038" s="11"/>
      <c r="BE27038"/>
      <c r="BF27038"/>
      <c r="BG27038"/>
    </row>
    <row r="27039" spans="11:59" x14ac:dyDescent="0.25">
      <c r="K27039" s="11"/>
      <c r="L27039" s="11"/>
      <c r="N27039" s="11"/>
      <c r="O27039" s="11"/>
      <c r="P27039" s="11"/>
      <c r="Q27039" s="11"/>
      <c r="R27039" s="11"/>
      <c r="S27039" s="11"/>
      <c r="T27039" s="11"/>
      <c r="U27039" s="11"/>
      <c r="V27039" s="11"/>
      <c r="W27039" s="11"/>
      <c r="X27039" s="11"/>
      <c r="Y27039" s="11"/>
      <c r="Z27039" s="11"/>
      <c r="BE27039"/>
      <c r="BF27039"/>
      <c r="BG27039"/>
    </row>
    <row r="27040" spans="11:59" x14ac:dyDescent="0.25">
      <c r="K27040" s="11"/>
      <c r="L27040" s="11"/>
      <c r="N27040" s="11"/>
      <c r="O27040" s="11"/>
      <c r="P27040" s="11"/>
      <c r="Q27040" s="11"/>
      <c r="R27040" s="11"/>
      <c r="S27040" s="11"/>
      <c r="T27040" s="11"/>
      <c r="U27040" s="11"/>
      <c r="V27040" s="11"/>
      <c r="W27040" s="11"/>
      <c r="X27040" s="11"/>
      <c r="Y27040" s="11"/>
      <c r="Z27040" s="11"/>
      <c r="BE27040"/>
      <c r="BF27040"/>
      <c r="BG27040"/>
    </row>
    <row r="27041" spans="11:59" x14ac:dyDescent="0.25">
      <c r="K27041" s="11"/>
      <c r="L27041" s="11"/>
      <c r="N27041" s="11"/>
      <c r="O27041" s="11"/>
      <c r="P27041" s="11"/>
      <c r="Q27041" s="11"/>
      <c r="R27041" s="11"/>
      <c r="S27041" s="11"/>
      <c r="T27041" s="11"/>
      <c r="U27041" s="11"/>
      <c r="V27041" s="11"/>
      <c r="W27041" s="11"/>
      <c r="X27041" s="11"/>
      <c r="Y27041" s="11"/>
      <c r="Z27041" s="11"/>
      <c r="BE27041"/>
      <c r="BF27041"/>
      <c r="BG27041"/>
    </row>
    <row r="27042" spans="11:59" x14ac:dyDescent="0.25">
      <c r="K27042" s="11"/>
      <c r="L27042" s="11"/>
      <c r="N27042" s="11"/>
      <c r="O27042" s="11"/>
      <c r="P27042" s="11"/>
      <c r="Q27042" s="11"/>
      <c r="R27042" s="11"/>
      <c r="S27042" s="11"/>
      <c r="T27042" s="11"/>
      <c r="U27042" s="11"/>
      <c r="V27042" s="11"/>
      <c r="W27042" s="11"/>
      <c r="X27042" s="11"/>
      <c r="Y27042" s="11"/>
      <c r="Z27042" s="11"/>
      <c r="BE27042"/>
      <c r="BF27042"/>
      <c r="BG27042"/>
    </row>
    <row r="27043" spans="11:59" x14ac:dyDescent="0.25">
      <c r="K27043" s="11"/>
      <c r="L27043" s="11"/>
      <c r="N27043" s="11"/>
      <c r="O27043" s="11"/>
      <c r="P27043" s="11"/>
      <c r="Q27043" s="11"/>
      <c r="R27043" s="11"/>
      <c r="S27043" s="11"/>
      <c r="T27043" s="11"/>
      <c r="U27043" s="11"/>
      <c r="V27043" s="11"/>
      <c r="W27043" s="11"/>
      <c r="X27043" s="11"/>
      <c r="Y27043" s="11"/>
      <c r="Z27043" s="11"/>
      <c r="BE27043"/>
      <c r="BF27043"/>
      <c r="BG27043"/>
    </row>
    <row r="27044" spans="11:59" x14ac:dyDescent="0.25">
      <c r="K27044" s="11"/>
      <c r="L27044" s="11"/>
      <c r="N27044" s="11"/>
      <c r="O27044" s="11"/>
      <c r="P27044" s="11"/>
      <c r="Q27044" s="11"/>
      <c r="R27044" s="11"/>
      <c r="S27044" s="11"/>
      <c r="T27044" s="11"/>
      <c r="U27044" s="11"/>
      <c r="V27044" s="11"/>
      <c r="W27044" s="11"/>
      <c r="X27044" s="11"/>
      <c r="Y27044" s="11"/>
      <c r="Z27044" s="11"/>
      <c r="BE27044"/>
      <c r="BF27044"/>
      <c r="BG27044"/>
    </row>
    <row r="27045" spans="11:59" x14ac:dyDescent="0.25">
      <c r="K27045" s="11"/>
      <c r="L27045" s="11"/>
      <c r="N27045" s="11"/>
      <c r="O27045" s="11"/>
      <c r="P27045" s="11"/>
      <c r="Q27045" s="11"/>
      <c r="R27045" s="11"/>
      <c r="S27045" s="11"/>
      <c r="T27045" s="11"/>
      <c r="U27045" s="11"/>
      <c r="V27045" s="11"/>
      <c r="W27045" s="11"/>
      <c r="X27045" s="11"/>
      <c r="Y27045" s="11"/>
      <c r="Z27045" s="11"/>
      <c r="BE27045"/>
      <c r="BF27045"/>
      <c r="BG27045"/>
    </row>
    <row r="27046" spans="11:59" x14ac:dyDescent="0.25">
      <c r="K27046" s="11"/>
      <c r="L27046" s="11"/>
      <c r="N27046" s="11"/>
      <c r="O27046" s="11"/>
      <c r="P27046" s="11"/>
      <c r="Q27046" s="11"/>
      <c r="R27046" s="11"/>
      <c r="S27046" s="11"/>
      <c r="T27046" s="11"/>
      <c r="U27046" s="11"/>
      <c r="V27046" s="11"/>
      <c r="W27046" s="11"/>
      <c r="X27046" s="11"/>
      <c r="Y27046" s="11"/>
      <c r="Z27046" s="11"/>
      <c r="BE27046"/>
      <c r="BF27046"/>
      <c r="BG27046"/>
    </row>
    <row r="27047" spans="11:59" x14ac:dyDescent="0.25">
      <c r="K27047" s="11"/>
      <c r="L27047" s="11"/>
      <c r="N27047" s="11"/>
      <c r="O27047" s="11"/>
      <c r="P27047" s="11"/>
      <c r="Q27047" s="11"/>
      <c r="R27047" s="11"/>
      <c r="S27047" s="11"/>
      <c r="T27047" s="11"/>
      <c r="U27047" s="11"/>
      <c r="V27047" s="11"/>
      <c r="W27047" s="11"/>
      <c r="X27047" s="11"/>
      <c r="Y27047" s="11"/>
      <c r="Z27047" s="11"/>
      <c r="BE27047"/>
      <c r="BF27047"/>
      <c r="BG27047"/>
    </row>
    <row r="27048" spans="11:59" x14ac:dyDescent="0.25">
      <c r="K27048" s="11"/>
      <c r="L27048" s="11"/>
      <c r="N27048" s="11"/>
      <c r="O27048" s="11"/>
      <c r="P27048" s="11"/>
      <c r="Q27048" s="11"/>
      <c r="R27048" s="11"/>
      <c r="S27048" s="11"/>
      <c r="T27048" s="11"/>
      <c r="U27048" s="11"/>
      <c r="V27048" s="11"/>
      <c r="W27048" s="11"/>
      <c r="X27048" s="11"/>
      <c r="Y27048" s="11"/>
      <c r="Z27048" s="11"/>
      <c r="BE27048"/>
      <c r="BF27048"/>
      <c r="BG27048"/>
    </row>
    <row r="27049" spans="11:59" x14ac:dyDescent="0.25">
      <c r="K27049" s="11"/>
      <c r="L27049" s="11"/>
      <c r="N27049" s="11"/>
      <c r="O27049" s="11"/>
      <c r="P27049" s="11"/>
      <c r="Q27049" s="11"/>
      <c r="R27049" s="11"/>
      <c r="S27049" s="11"/>
      <c r="T27049" s="11"/>
      <c r="U27049" s="11"/>
      <c r="V27049" s="11"/>
      <c r="W27049" s="11"/>
      <c r="X27049" s="11"/>
      <c r="Y27049" s="11"/>
      <c r="Z27049" s="11"/>
      <c r="BE27049"/>
      <c r="BF27049"/>
      <c r="BG27049"/>
    </row>
    <row r="27050" spans="11:59" x14ac:dyDescent="0.25">
      <c r="K27050" s="11"/>
      <c r="L27050" s="11"/>
      <c r="N27050" s="11"/>
      <c r="O27050" s="11"/>
      <c r="P27050" s="11"/>
      <c r="Q27050" s="11"/>
      <c r="R27050" s="11"/>
      <c r="S27050" s="11"/>
      <c r="T27050" s="11"/>
      <c r="U27050" s="11"/>
      <c r="V27050" s="11"/>
      <c r="W27050" s="11"/>
      <c r="X27050" s="11"/>
      <c r="Y27050" s="11"/>
      <c r="Z27050" s="11"/>
      <c r="BE27050"/>
      <c r="BF27050"/>
      <c r="BG27050"/>
    </row>
    <row r="27051" spans="11:59" x14ac:dyDescent="0.25">
      <c r="K27051" s="11"/>
      <c r="L27051" s="11"/>
      <c r="N27051" s="11"/>
      <c r="O27051" s="11"/>
      <c r="P27051" s="11"/>
      <c r="Q27051" s="11"/>
      <c r="R27051" s="11"/>
      <c r="S27051" s="11"/>
      <c r="T27051" s="11"/>
      <c r="U27051" s="11"/>
      <c r="V27051" s="11"/>
      <c r="W27051" s="11"/>
      <c r="X27051" s="11"/>
      <c r="Y27051" s="11"/>
      <c r="Z27051" s="11"/>
      <c r="BE27051"/>
      <c r="BF27051"/>
      <c r="BG27051"/>
    </row>
    <row r="27052" spans="11:59" x14ac:dyDescent="0.25">
      <c r="K27052" s="11"/>
      <c r="L27052" s="11"/>
      <c r="N27052" s="11"/>
      <c r="O27052" s="11"/>
      <c r="P27052" s="11"/>
      <c r="Q27052" s="11"/>
      <c r="R27052" s="11"/>
      <c r="S27052" s="11"/>
      <c r="T27052" s="11"/>
      <c r="U27052" s="11"/>
      <c r="V27052" s="11"/>
      <c r="W27052" s="11"/>
      <c r="X27052" s="11"/>
      <c r="Y27052" s="11"/>
      <c r="Z27052" s="11"/>
      <c r="BE27052"/>
      <c r="BF27052"/>
      <c r="BG27052"/>
    </row>
    <row r="27053" spans="11:59" x14ac:dyDescent="0.25">
      <c r="K27053" s="11"/>
      <c r="L27053" s="11"/>
      <c r="N27053" s="11"/>
      <c r="O27053" s="11"/>
      <c r="P27053" s="11"/>
      <c r="Q27053" s="11"/>
      <c r="R27053" s="11"/>
      <c r="S27053" s="11"/>
      <c r="T27053" s="11"/>
      <c r="U27053" s="11"/>
      <c r="V27053" s="11"/>
      <c r="W27053" s="11"/>
      <c r="X27053" s="11"/>
      <c r="Y27053" s="11"/>
      <c r="Z27053" s="11"/>
      <c r="BE27053"/>
      <c r="BF27053"/>
      <c r="BG27053"/>
    </row>
    <row r="27054" spans="11:59" x14ac:dyDescent="0.25">
      <c r="K27054" s="11"/>
      <c r="L27054" s="11"/>
      <c r="N27054" s="11"/>
      <c r="O27054" s="11"/>
      <c r="P27054" s="11"/>
      <c r="Q27054" s="11"/>
      <c r="R27054" s="11"/>
      <c r="S27054" s="11"/>
      <c r="T27054" s="11"/>
      <c r="U27054" s="11"/>
      <c r="V27054" s="11"/>
      <c r="W27054" s="11"/>
      <c r="X27054" s="11"/>
      <c r="Y27054" s="11"/>
      <c r="Z27054" s="11"/>
      <c r="BE27054"/>
      <c r="BF27054"/>
      <c r="BG27054"/>
    </row>
    <row r="27055" spans="11:59" x14ac:dyDescent="0.25">
      <c r="K27055" s="11"/>
      <c r="L27055" s="11"/>
      <c r="N27055" s="11"/>
      <c r="O27055" s="11"/>
      <c r="P27055" s="11"/>
      <c r="Q27055" s="11"/>
      <c r="R27055" s="11"/>
      <c r="S27055" s="11"/>
      <c r="T27055" s="11"/>
      <c r="U27055" s="11"/>
      <c r="V27055" s="11"/>
      <c r="W27055" s="11"/>
      <c r="X27055" s="11"/>
      <c r="Y27055" s="11"/>
      <c r="Z27055" s="11"/>
      <c r="BE27055"/>
      <c r="BF27055"/>
      <c r="BG27055"/>
    </row>
    <row r="27056" spans="11:59" x14ac:dyDescent="0.25">
      <c r="K27056" s="11"/>
      <c r="L27056" s="11"/>
      <c r="N27056" s="11"/>
      <c r="O27056" s="11"/>
      <c r="P27056" s="11"/>
      <c r="Q27056" s="11"/>
      <c r="R27056" s="11"/>
      <c r="S27056" s="11"/>
      <c r="T27056" s="11"/>
      <c r="U27056" s="11"/>
      <c r="V27056" s="11"/>
      <c r="W27056" s="11"/>
      <c r="X27056" s="11"/>
      <c r="Y27056" s="11"/>
      <c r="Z27056" s="11"/>
      <c r="BE27056"/>
      <c r="BF27056"/>
      <c r="BG27056"/>
    </row>
    <row r="27057" spans="11:59" x14ac:dyDescent="0.25">
      <c r="K27057" s="11"/>
      <c r="L27057" s="11"/>
      <c r="N27057" s="11"/>
      <c r="O27057" s="11"/>
      <c r="P27057" s="11"/>
      <c r="Q27057" s="11"/>
      <c r="R27057" s="11"/>
      <c r="S27057" s="11"/>
      <c r="T27057" s="11"/>
      <c r="U27057" s="11"/>
      <c r="V27057" s="11"/>
      <c r="W27057" s="11"/>
      <c r="X27057" s="11"/>
      <c r="Y27057" s="11"/>
      <c r="Z27057" s="11"/>
      <c r="BE27057"/>
      <c r="BF27057"/>
      <c r="BG27057"/>
    </row>
    <row r="27058" spans="11:59" x14ac:dyDescent="0.25">
      <c r="K27058" s="11"/>
      <c r="L27058" s="11"/>
      <c r="N27058" s="11"/>
      <c r="O27058" s="11"/>
      <c r="P27058" s="11"/>
      <c r="Q27058" s="11"/>
      <c r="R27058" s="11"/>
      <c r="S27058" s="11"/>
      <c r="T27058" s="11"/>
      <c r="U27058" s="11"/>
      <c r="V27058" s="11"/>
      <c r="W27058" s="11"/>
      <c r="X27058" s="11"/>
      <c r="Y27058" s="11"/>
      <c r="Z27058" s="11"/>
      <c r="BE27058"/>
      <c r="BF27058"/>
      <c r="BG27058"/>
    </row>
    <row r="27059" spans="11:59" x14ac:dyDescent="0.25">
      <c r="K27059" s="11"/>
      <c r="L27059" s="11"/>
      <c r="N27059" s="11"/>
      <c r="O27059" s="11"/>
      <c r="P27059" s="11"/>
      <c r="Q27059" s="11"/>
      <c r="R27059" s="11"/>
      <c r="S27059" s="11"/>
      <c r="T27059" s="11"/>
      <c r="U27059" s="11"/>
      <c r="V27059" s="11"/>
      <c r="W27059" s="11"/>
      <c r="X27059" s="11"/>
      <c r="Y27059" s="11"/>
      <c r="Z27059" s="11"/>
      <c r="BE27059"/>
      <c r="BF27059"/>
      <c r="BG27059"/>
    </row>
    <row r="27060" spans="11:59" x14ac:dyDescent="0.25">
      <c r="K27060" s="11"/>
      <c r="L27060" s="11"/>
      <c r="N27060" s="11"/>
      <c r="O27060" s="11"/>
      <c r="P27060" s="11"/>
      <c r="Q27060" s="11"/>
      <c r="R27060" s="11"/>
      <c r="S27060" s="11"/>
      <c r="T27060" s="11"/>
      <c r="U27060" s="11"/>
      <c r="V27060" s="11"/>
      <c r="W27060" s="11"/>
      <c r="X27060" s="11"/>
      <c r="Y27060" s="11"/>
      <c r="Z27060" s="11"/>
      <c r="BE27060"/>
      <c r="BF27060"/>
      <c r="BG27060"/>
    </row>
    <row r="27061" spans="11:59" x14ac:dyDescent="0.25">
      <c r="K27061" s="11"/>
      <c r="L27061" s="11"/>
      <c r="N27061" s="11"/>
      <c r="O27061" s="11"/>
      <c r="P27061" s="11"/>
      <c r="Q27061" s="11"/>
      <c r="R27061" s="11"/>
      <c r="S27061" s="11"/>
      <c r="T27061" s="11"/>
      <c r="U27061" s="11"/>
      <c r="V27061" s="11"/>
      <c r="W27061" s="11"/>
      <c r="X27061" s="11"/>
      <c r="Y27061" s="11"/>
      <c r="Z27061" s="11"/>
      <c r="BE27061"/>
      <c r="BF27061"/>
      <c r="BG27061"/>
    </row>
    <row r="27062" spans="11:59" x14ac:dyDescent="0.25">
      <c r="K27062" s="11"/>
      <c r="L27062" s="11"/>
      <c r="N27062" s="11"/>
      <c r="O27062" s="11"/>
      <c r="P27062" s="11"/>
      <c r="Q27062" s="11"/>
      <c r="R27062" s="11"/>
      <c r="S27062" s="11"/>
      <c r="T27062" s="11"/>
      <c r="U27062" s="11"/>
      <c r="V27062" s="11"/>
      <c r="W27062" s="11"/>
      <c r="X27062" s="11"/>
      <c r="Y27062" s="11"/>
      <c r="Z27062" s="11"/>
      <c r="BE27062"/>
      <c r="BF27062"/>
      <c r="BG27062"/>
    </row>
    <row r="27063" spans="11:59" x14ac:dyDescent="0.25">
      <c r="K27063" s="11"/>
      <c r="L27063" s="11"/>
      <c r="N27063" s="11"/>
      <c r="O27063" s="11"/>
      <c r="P27063" s="11"/>
      <c r="Q27063" s="11"/>
      <c r="R27063" s="11"/>
      <c r="S27063" s="11"/>
      <c r="T27063" s="11"/>
      <c r="U27063" s="11"/>
      <c r="V27063" s="11"/>
      <c r="W27063" s="11"/>
      <c r="X27063" s="11"/>
      <c r="Y27063" s="11"/>
      <c r="Z27063" s="11"/>
      <c r="BE27063"/>
      <c r="BF27063"/>
      <c r="BG27063"/>
    </row>
    <row r="27064" spans="11:59" x14ac:dyDescent="0.25">
      <c r="K27064" s="11"/>
      <c r="L27064" s="11"/>
      <c r="N27064" s="11"/>
      <c r="O27064" s="11"/>
      <c r="P27064" s="11"/>
      <c r="Q27064" s="11"/>
      <c r="R27064" s="11"/>
      <c r="S27064" s="11"/>
      <c r="T27064" s="11"/>
      <c r="U27064" s="11"/>
      <c r="V27064" s="11"/>
      <c r="W27064" s="11"/>
      <c r="X27064" s="11"/>
      <c r="Y27064" s="11"/>
      <c r="Z27064" s="11"/>
      <c r="BE27064"/>
      <c r="BF27064"/>
      <c r="BG27064"/>
    </row>
    <row r="27065" spans="11:59" x14ac:dyDescent="0.25">
      <c r="K27065" s="11"/>
      <c r="L27065" s="11"/>
      <c r="N27065" s="11"/>
      <c r="O27065" s="11"/>
      <c r="P27065" s="11"/>
      <c r="Q27065" s="11"/>
      <c r="R27065" s="11"/>
      <c r="S27065" s="11"/>
      <c r="T27065" s="11"/>
      <c r="U27065" s="11"/>
      <c r="V27065" s="11"/>
      <c r="W27065" s="11"/>
      <c r="X27065" s="11"/>
      <c r="Y27065" s="11"/>
      <c r="Z27065" s="11"/>
      <c r="BE27065"/>
      <c r="BF27065"/>
      <c r="BG27065"/>
    </row>
    <row r="27066" spans="11:59" x14ac:dyDescent="0.25">
      <c r="K27066" s="11"/>
      <c r="L27066" s="11"/>
      <c r="N27066" s="11"/>
      <c r="O27066" s="11"/>
      <c r="P27066" s="11"/>
      <c r="Q27066" s="11"/>
      <c r="R27066" s="11"/>
      <c r="S27066" s="11"/>
      <c r="T27066" s="11"/>
      <c r="U27066" s="11"/>
      <c r="V27066" s="11"/>
      <c r="W27066" s="11"/>
      <c r="X27066" s="11"/>
      <c r="Y27066" s="11"/>
      <c r="Z27066" s="11"/>
      <c r="BE27066"/>
      <c r="BF27066"/>
      <c r="BG27066"/>
    </row>
    <row r="27067" spans="11:59" x14ac:dyDescent="0.25">
      <c r="K27067" s="11"/>
      <c r="L27067" s="11"/>
      <c r="N27067" s="11"/>
      <c r="O27067" s="11"/>
      <c r="P27067" s="11"/>
      <c r="Q27067" s="11"/>
      <c r="R27067" s="11"/>
      <c r="S27067" s="11"/>
      <c r="T27067" s="11"/>
      <c r="U27067" s="11"/>
      <c r="V27067" s="11"/>
      <c r="W27067" s="11"/>
      <c r="X27067" s="11"/>
      <c r="Y27067" s="11"/>
      <c r="Z27067" s="11"/>
      <c r="BE27067"/>
      <c r="BF27067"/>
      <c r="BG27067"/>
    </row>
    <row r="27068" spans="11:59" x14ac:dyDescent="0.25">
      <c r="K27068" s="11"/>
      <c r="L27068" s="11"/>
      <c r="N27068" s="11"/>
      <c r="O27068" s="11"/>
      <c r="P27068" s="11"/>
      <c r="Q27068" s="11"/>
      <c r="R27068" s="11"/>
      <c r="S27068" s="11"/>
      <c r="T27068" s="11"/>
      <c r="U27068" s="11"/>
      <c r="V27068" s="11"/>
      <c r="W27068" s="11"/>
      <c r="X27068" s="11"/>
      <c r="Y27068" s="11"/>
      <c r="Z27068" s="11"/>
      <c r="BE27068"/>
      <c r="BF27068"/>
      <c r="BG27068"/>
    </row>
    <row r="27069" spans="11:59" x14ac:dyDescent="0.25">
      <c r="K27069" s="11"/>
      <c r="L27069" s="11"/>
      <c r="N27069" s="11"/>
      <c r="O27069" s="11"/>
      <c r="P27069" s="11"/>
      <c r="Q27069" s="11"/>
      <c r="R27069" s="11"/>
      <c r="S27069" s="11"/>
      <c r="T27069" s="11"/>
      <c r="U27069" s="11"/>
      <c r="V27069" s="11"/>
      <c r="W27069" s="11"/>
      <c r="X27069" s="11"/>
      <c r="Y27069" s="11"/>
      <c r="Z27069" s="11"/>
      <c r="BE27069"/>
      <c r="BF27069"/>
      <c r="BG27069"/>
    </row>
    <row r="27070" spans="11:59" x14ac:dyDescent="0.25">
      <c r="K27070" s="11"/>
      <c r="L27070" s="11"/>
      <c r="N27070" s="11"/>
      <c r="O27070" s="11"/>
      <c r="P27070" s="11"/>
      <c r="Q27070" s="11"/>
      <c r="R27070" s="11"/>
      <c r="S27070" s="11"/>
      <c r="T27070" s="11"/>
      <c r="U27070" s="11"/>
      <c r="V27070" s="11"/>
      <c r="W27070" s="11"/>
      <c r="X27070" s="11"/>
      <c r="Y27070" s="11"/>
      <c r="Z27070" s="11"/>
      <c r="BE27070"/>
      <c r="BF27070"/>
      <c r="BG27070"/>
    </row>
    <row r="27071" spans="11:59" x14ac:dyDescent="0.25">
      <c r="K27071" s="11"/>
      <c r="L27071" s="11"/>
      <c r="N27071" s="11"/>
      <c r="O27071" s="11"/>
      <c r="P27071" s="11"/>
      <c r="Q27071" s="11"/>
      <c r="R27071" s="11"/>
      <c r="S27071" s="11"/>
      <c r="T27071" s="11"/>
      <c r="U27071" s="11"/>
      <c r="V27071" s="11"/>
      <c r="W27071" s="11"/>
      <c r="X27071" s="11"/>
      <c r="Y27071" s="11"/>
      <c r="Z27071" s="11"/>
      <c r="BE27071"/>
      <c r="BF27071"/>
      <c r="BG27071"/>
    </row>
    <row r="27072" spans="11:59" x14ac:dyDescent="0.25">
      <c r="K27072" s="11"/>
      <c r="L27072" s="11"/>
      <c r="N27072" s="11"/>
      <c r="O27072" s="11"/>
      <c r="P27072" s="11"/>
      <c r="Q27072" s="11"/>
      <c r="R27072" s="11"/>
      <c r="S27072" s="11"/>
      <c r="T27072" s="11"/>
      <c r="U27072" s="11"/>
      <c r="V27072" s="11"/>
      <c r="W27072" s="11"/>
      <c r="X27072" s="11"/>
      <c r="Y27072" s="11"/>
      <c r="Z27072" s="11"/>
      <c r="BE27072"/>
      <c r="BF27072"/>
      <c r="BG27072"/>
    </row>
    <row r="27073" spans="11:59" x14ac:dyDescent="0.25">
      <c r="K27073" s="11"/>
      <c r="L27073" s="11"/>
      <c r="N27073" s="11"/>
      <c r="O27073" s="11"/>
      <c r="P27073" s="11"/>
      <c r="Q27073" s="11"/>
      <c r="R27073" s="11"/>
      <c r="S27073" s="11"/>
      <c r="T27073" s="11"/>
      <c r="U27073" s="11"/>
      <c r="V27073" s="11"/>
      <c r="W27073" s="11"/>
      <c r="X27073" s="11"/>
      <c r="Y27073" s="11"/>
      <c r="Z27073" s="11"/>
      <c r="BE27073"/>
      <c r="BF27073"/>
      <c r="BG27073"/>
    </row>
    <row r="27074" spans="11:59" x14ac:dyDescent="0.25">
      <c r="K27074" s="11"/>
      <c r="L27074" s="11"/>
      <c r="N27074" s="11"/>
      <c r="O27074" s="11"/>
      <c r="P27074" s="11"/>
      <c r="Q27074" s="11"/>
      <c r="R27074" s="11"/>
      <c r="S27074" s="11"/>
      <c r="T27074" s="11"/>
      <c r="U27074" s="11"/>
      <c r="V27074" s="11"/>
      <c r="W27074" s="11"/>
      <c r="X27074" s="11"/>
      <c r="Y27074" s="11"/>
      <c r="Z27074" s="11"/>
      <c r="BE27074"/>
      <c r="BF27074"/>
      <c r="BG27074"/>
    </row>
    <row r="27075" spans="11:59" x14ac:dyDescent="0.25">
      <c r="K27075" s="11"/>
      <c r="L27075" s="11"/>
      <c r="N27075" s="11"/>
      <c r="O27075" s="11"/>
      <c r="P27075" s="11"/>
      <c r="Q27075" s="11"/>
      <c r="R27075" s="11"/>
      <c r="S27075" s="11"/>
      <c r="T27075" s="11"/>
      <c r="U27075" s="11"/>
      <c r="V27075" s="11"/>
      <c r="W27075" s="11"/>
      <c r="X27075" s="11"/>
      <c r="Y27075" s="11"/>
      <c r="Z27075" s="11"/>
      <c r="BE27075"/>
      <c r="BF27075"/>
      <c r="BG27075"/>
    </row>
    <row r="27076" spans="11:59" x14ac:dyDescent="0.25">
      <c r="K27076" s="11"/>
      <c r="L27076" s="11"/>
      <c r="N27076" s="11"/>
      <c r="O27076" s="11"/>
      <c r="P27076" s="11"/>
      <c r="Q27076" s="11"/>
      <c r="R27076" s="11"/>
      <c r="S27076" s="11"/>
      <c r="T27076" s="11"/>
      <c r="U27076" s="11"/>
      <c r="V27076" s="11"/>
      <c r="W27076" s="11"/>
      <c r="X27076" s="11"/>
      <c r="Y27076" s="11"/>
      <c r="Z27076" s="11"/>
      <c r="BE27076"/>
      <c r="BF27076"/>
      <c r="BG27076"/>
    </row>
    <row r="27077" spans="11:59" x14ac:dyDescent="0.25">
      <c r="K27077" s="11"/>
      <c r="L27077" s="11"/>
      <c r="N27077" s="11"/>
      <c r="O27077" s="11"/>
      <c r="P27077" s="11"/>
      <c r="Q27077" s="11"/>
      <c r="R27077" s="11"/>
      <c r="S27077" s="11"/>
      <c r="T27077" s="11"/>
      <c r="U27077" s="11"/>
      <c r="V27077" s="11"/>
      <c r="W27077" s="11"/>
      <c r="X27077" s="11"/>
      <c r="Y27077" s="11"/>
      <c r="Z27077" s="11"/>
      <c r="BE27077"/>
      <c r="BF27077"/>
      <c r="BG27077"/>
    </row>
    <row r="27078" spans="11:59" x14ac:dyDescent="0.25">
      <c r="K27078" s="11"/>
      <c r="L27078" s="11"/>
      <c r="N27078" s="11"/>
      <c r="O27078" s="11"/>
      <c r="P27078" s="11"/>
      <c r="Q27078" s="11"/>
      <c r="R27078" s="11"/>
      <c r="S27078" s="11"/>
      <c r="T27078" s="11"/>
      <c r="U27078" s="11"/>
      <c r="V27078" s="11"/>
      <c r="W27078" s="11"/>
      <c r="X27078" s="11"/>
      <c r="Y27078" s="11"/>
      <c r="Z27078" s="11"/>
      <c r="BE27078"/>
      <c r="BF27078"/>
      <c r="BG27078"/>
    </row>
    <row r="27079" spans="11:59" x14ac:dyDescent="0.25">
      <c r="K27079" s="11"/>
      <c r="L27079" s="11"/>
      <c r="N27079" s="11"/>
      <c r="O27079" s="11"/>
      <c r="P27079" s="11"/>
      <c r="Q27079" s="11"/>
      <c r="R27079" s="11"/>
      <c r="S27079" s="11"/>
      <c r="T27079" s="11"/>
      <c r="U27079" s="11"/>
      <c r="V27079" s="11"/>
      <c r="W27079" s="11"/>
      <c r="X27079" s="11"/>
      <c r="Y27079" s="11"/>
      <c r="Z27079" s="11"/>
      <c r="BE27079"/>
      <c r="BF27079"/>
      <c r="BG27079"/>
    </row>
    <row r="27080" spans="11:59" x14ac:dyDescent="0.25">
      <c r="K27080" s="11"/>
      <c r="L27080" s="11"/>
      <c r="N27080" s="11"/>
      <c r="O27080" s="11"/>
      <c r="P27080" s="11"/>
      <c r="Q27080" s="11"/>
      <c r="R27080" s="11"/>
      <c r="S27080" s="11"/>
      <c r="T27080" s="11"/>
      <c r="U27080" s="11"/>
      <c r="V27080" s="11"/>
      <c r="W27080" s="11"/>
      <c r="X27080" s="11"/>
      <c r="Y27080" s="11"/>
      <c r="Z27080" s="11"/>
      <c r="BE27080"/>
      <c r="BF27080"/>
      <c r="BG27080"/>
    </row>
    <row r="27081" spans="11:59" x14ac:dyDescent="0.25">
      <c r="K27081" s="11"/>
      <c r="L27081" s="11"/>
      <c r="N27081" s="11"/>
      <c r="O27081" s="11"/>
      <c r="P27081" s="11"/>
      <c r="Q27081" s="11"/>
      <c r="R27081" s="11"/>
      <c r="S27081" s="11"/>
      <c r="T27081" s="11"/>
      <c r="U27081" s="11"/>
      <c r="V27081" s="11"/>
      <c r="W27081" s="11"/>
      <c r="X27081" s="11"/>
      <c r="Y27081" s="11"/>
      <c r="Z27081" s="11"/>
      <c r="BE27081"/>
      <c r="BF27081"/>
      <c r="BG27081"/>
    </row>
    <row r="27082" spans="11:59" x14ac:dyDescent="0.25">
      <c r="K27082" s="11"/>
      <c r="L27082" s="11"/>
      <c r="N27082" s="11"/>
      <c r="O27082" s="11"/>
      <c r="P27082" s="11"/>
      <c r="Q27082" s="11"/>
      <c r="R27082" s="11"/>
      <c r="S27082" s="11"/>
      <c r="T27082" s="11"/>
      <c r="U27082" s="11"/>
      <c r="V27082" s="11"/>
      <c r="W27082" s="11"/>
      <c r="X27082" s="11"/>
      <c r="Y27082" s="11"/>
      <c r="Z27082" s="11"/>
      <c r="BE27082"/>
      <c r="BF27082"/>
      <c r="BG27082"/>
    </row>
    <row r="27083" spans="11:59" x14ac:dyDescent="0.25">
      <c r="K27083" s="11"/>
      <c r="L27083" s="11"/>
      <c r="N27083" s="11"/>
      <c r="O27083" s="11"/>
      <c r="P27083" s="11"/>
      <c r="Q27083" s="11"/>
      <c r="R27083" s="11"/>
      <c r="S27083" s="11"/>
      <c r="T27083" s="11"/>
      <c r="U27083" s="11"/>
      <c r="V27083" s="11"/>
      <c r="W27083" s="11"/>
      <c r="X27083" s="11"/>
      <c r="Y27083" s="11"/>
      <c r="Z27083" s="11"/>
      <c r="BE27083"/>
      <c r="BF27083"/>
      <c r="BG27083"/>
    </row>
    <row r="27084" spans="11:59" x14ac:dyDescent="0.25">
      <c r="K27084" s="11"/>
      <c r="L27084" s="11"/>
      <c r="N27084" s="11"/>
      <c r="O27084" s="11"/>
      <c r="P27084" s="11"/>
      <c r="Q27084" s="11"/>
      <c r="R27084" s="11"/>
      <c r="S27084" s="11"/>
      <c r="T27084" s="11"/>
      <c r="U27084" s="11"/>
      <c r="V27084" s="11"/>
      <c r="W27084" s="11"/>
      <c r="X27084" s="11"/>
      <c r="Y27084" s="11"/>
      <c r="Z27084" s="11"/>
      <c r="BE27084"/>
      <c r="BF27084"/>
      <c r="BG27084"/>
    </row>
    <row r="27085" spans="11:59" x14ac:dyDescent="0.25">
      <c r="K27085" s="11"/>
      <c r="L27085" s="11"/>
      <c r="N27085" s="11"/>
      <c r="O27085" s="11"/>
      <c r="P27085" s="11"/>
      <c r="Q27085" s="11"/>
      <c r="R27085" s="11"/>
      <c r="S27085" s="11"/>
      <c r="T27085" s="11"/>
      <c r="U27085" s="11"/>
      <c r="V27085" s="11"/>
      <c r="W27085" s="11"/>
      <c r="X27085" s="11"/>
      <c r="Y27085" s="11"/>
      <c r="Z27085" s="11"/>
      <c r="BE27085"/>
      <c r="BF27085"/>
      <c r="BG27085"/>
    </row>
    <row r="27086" spans="11:59" x14ac:dyDescent="0.25">
      <c r="K27086" s="11"/>
      <c r="L27086" s="11"/>
      <c r="N27086" s="11"/>
      <c r="O27086" s="11"/>
      <c r="P27086" s="11"/>
      <c r="Q27086" s="11"/>
      <c r="R27086" s="11"/>
      <c r="S27086" s="11"/>
      <c r="T27086" s="11"/>
      <c r="U27086" s="11"/>
      <c r="V27086" s="11"/>
      <c r="W27086" s="11"/>
      <c r="X27086" s="11"/>
      <c r="Y27086" s="11"/>
      <c r="Z27086" s="11"/>
      <c r="BE27086"/>
      <c r="BF27086"/>
      <c r="BG27086"/>
    </row>
    <row r="27087" spans="11:59" x14ac:dyDescent="0.25">
      <c r="K27087" s="11"/>
      <c r="L27087" s="11"/>
      <c r="N27087" s="11"/>
      <c r="O27087" s="11"/>
      <c r="P27087" s="11"/>
      <c r="Q27087" s="11"/>
      <c r="R27087" s="11"/>
      <c r="S27087" s="11"/>
      <c r="T27087" s="11"/>
      <c r="U27087" s="11"/>
      <c r="V27087" s="11"/>
      <c r="W27087" s="11"/>
      <c r="X27087" s="11"/>
      <c r="Y27087" s="11"/>
      <c r="Z27087" s="11"/>
      <c r="BE27087"/>
      <c r="BF27087"/>
      <c r="BG27087"/>
    </row>
    <row r="27088" spans="11:59" x14ac:dyDescent="0.25">
      <c r="K27088" s="11"/>
      <c r="L27088" s="11"/>
      <c r="N27088" s="11"/>
      <c r="O27088" s="11"/>
      <c r="P27088" s="11"/>
      <c r="Q27088" s="11"/>
      <c r="R27088" s="11"/>
      <c r="S27088" s="11"/>
      <c r="T27088" s="11"/>
      <c r="U27088" s="11"/>
      <c r="V27088" s="11"/>
      <c r="W27088" s="11"/>
      <c r="X27088" s="11"/>
      <c r="Y27088" s="11"/>
      <c r="Z27088" s="11"/>
      <c r="BE27088"/>
      <c r="BF27088"/>
      <c r="BG27088"/>
    </row>
    <row r="27089" spans="11:59" x14ac:dyDescent="0.25">
      <c r="K27089" s="11"/>
      <c r="L27089" s="11"/>
      <c r="N27089" s="11"/>
      <c r="O27089" s="11"/>
      <c r="P27089" s="11"/>
      <c r="Q27089" s="11"/>
      <c r="R27089" s="11"/>
      <c r="S27089" s="11"/>
      <c r="T27089" s="11"/>
      <c r="U27089" s="11"/>
      <c r="V27089" s="11"/>
      <c r="W27089" s="11"/>
      <c r="X27089" s="11"/>
      <c r="Y27089" s="11"/>
      <c r="Z27089" s="11"/>
      <c r="BE27089"/>
      <c r="BF27089"/>
      <c r="BG27089"/>
    </row>
    <row r="27090" spans="11:59" x14ac:dyDescent="0.25">
      <c r="K27090" s="11"/>
      <c r="L27090" s="11"/>
      <c r="N27090" s="11"/>
      <c r="O27090" s="11"/>
      <c r="P27090" s="11"/>
      <c r="Q27090" s="11"/>
      <c r="R27090" s="11"/>
      <c r="S27090" s="11"/>
      <c r="T27090" s="11"/>
      <c r="U27090" s="11"/>
      <c r="V27090" s="11"/>
      <c r="W27090" s="11"/>
      <c r="X27090" s="11"/>
      <c r="Y27090" s="11"/>
      <c r="Z27090" s="11"/>
      <c r="BE27090"/>
      <c r="BF27090"/>
      <c r="BG27090"/>
    </row>
    <row r="27091" spans="11:59" x14ac:dyDescent="0.25">
      <c r="K27091" s="11"/>
      <c r="L27091" s="11"/>
      <c r="N27091" s="11"/>
      <c r="O27091" s="11"/>
      <c r="P27091" s="11"/>
      <c r="Q27091" s="11"/>
      <c r="R27091" s="11"/>
      <c r="S27091" s="11"/>
      <c r="T27091" s="11"/>
      <c r="U27091" s="11"/>
      <c r="V27091" s="11"/>
      <c r="W27091" s="11"/>
      <c r="X27091" s="11"/>
      <c r="Y27091" s="11"/>
      <c r="Z27091" s="11"/>
      <c r="BE27091"/>
      <c r="BF27091"/>
      <c r="BG27091"/>
    </row>
    <row r="27092" spans="11:59" x14ac:dyDescent="0.25">
      <c r="K27092" s="11"/>
      <c r="L27092" s="11"/>
      <c r="N27092" s="11"/>
      <c r="O27092" s="11"/>
      <c r="P27092" s="11"/>
      <c r="Q27092" s="11"/>
      <c r="R27092" s="11"/>
      <c r="S27092" s="11"/>
      <c r="T27092" s="11"/>
      <c r="U27092" s="11"/>
      <c r="V27092" s="11"/>
      <c r="W27092" s="11"/>
      <c r="X27092" s="11"/>
      <c r="Y27092" s="11"/>
      <c r="Z27092" s="11"/>
      <c r="BE27092"/>
      <c r="BF27092"/>
      <c r="BG27092"/>
    </row>
    <row r="27093" spans="11:59" x14ac:dyDescent="0.25">
      <c r="K27093" s="11"/>
      <c r="L27093" s="11"/>
      <c r="N27093" s="11"/>
      <c r="O27093" s="11"/>
      <c r="P27093" s="11"/>
      <c r="Q27093" s="11"/>
      <c r="R27093" s="11"/>
      <c r="S27093" s="11"/>
      <c r="T27093" s="11"/>
      <c r="U27093" s="11"/>
      <c r="V27093" s="11"/>
      <c r="W27093" s="11"/>
      <c r="X27093" s="11"/>
      <c r="Y27093" s="11"/>
      <c r="Z27093" s="11"/>
      <c r="BE27093"/>
      <c r="BF27093"/>
      <c r="BG27093"/>
    </row>
    <row r="27094" spans="11:59" x14ac:dyDescent="0.25">
      <c r="K27094" s="11"/>
      <c r="L27094" s="11"/>
      <c r="N27094" s="11"/>
      <c r="O27094" s="11"/>
      <c r="P27094" s="11"/>
      <c r="Q27094" s="11"/>
      <c r="R27094" s="11"/>
      <c r="S27094" s="11"/>
      <c r="T27094" s="11"/>
      <c r="U27094" s="11"/>
      <c r="V27094" s="11"/>
      <c r="W27094" s="11"/>
      <c r="X27094" s="11"/>
      <c r="Y27094" s="11"/>
      <c r="Z27094" s="11"/>
      <c r="BE27094"/>
      <c r="BF27094"/>
      <c r="BG27094"/>
    </row>
    <row r="27095" spans="11:59" x14ac:dyDescent="0.25">
      <c r="K27095" s="11"/>
      <c r="L27095" s="11"/>
      <c r="N27095" s="11"/>
      <c r="O27095" s="11"/>
      <c r="P27095" s="11"/>
      <c r="Q27095" s="11"/>
      <c r="R27095" s="11"/>
      <c r="S27095" s="11"/>
      <c r="T27095" s="11"/>
      <c r="U27095" s="11"/>
      <c r="V27095" s="11"/>
      <c r="W27095" s="11"/>
      <c r="X27095" s="11"/>
      <c r="Y27095" s="11"/>
      <c r="Z27095" s="11"/>
      <c r="BE27095"/>
      <c r="BF27095"/>
      <c r="BG27095"/>
    </row>
    <row r="27096" spans="11:59" x14ac:dyDescent="0.25">
      <c r="K27096" s="11"/>
      <c r="L27096" s="11"/>
      <c r="N27096" s="11"/>
      <c r="O27096" s="11"/>
      <c r="P27096" s="11"/>
      <c r="Q27096" s="11"/>
      <c r="R27096" s="11"/>
      <c r="S27096" s="11"/>
      <c r="T27096" s="11"/>
      <c r="U27096" s="11"/>
      <c r="V27096" s="11"/>
      <c r="W27096" s="11"/>
      <c r="X27096" s="11"/>
      <c r="Y27096" s="11"/>
      <c r="Z27096" s="11"/>
      <c r="BE27096"/>
      <c r="BF27096"/>
      <c r="BG27096"/>
    </row>
    <row r="27097" spans="11:59" x14ac:dyDescent="0.25">
      <c r="K27097" s="11"/>
      <c r="L27097" s="11"/>
      <c r="N27097" s="11"/>
      <c r="O27097" s="11"/>
      <c r="P27097" s="11"/>
      <c r="Q27097" s="11"/>
      <c r="R27097" s="11"/>
      <c r="S27097" s="11"/>
      <c r="T27097" s="11"/>
      <c r="U27097" s="11"/>
      <c r="V27097" s="11"/>
      <c r="W27097" s="11"/>
      <c r="X27097" s="11"/>
      <c r="Y27097" s="11"/>
      <c r="Z27097" s="11"/>
      <c r="BE27097"/>
      <c r="BF27097"/>
      <c r="BG27097"/>
    </row>
    <row r="27098" spans="11:59" x14ac:dyDescent="0.25">
      <c r="K27098" s="11"/>
      <c r="L27098" s="11"/>
      <c r="N27098" s="11"/>
      <c r="O27098" s="11"/>
      <c r="P27098" s="11"/>
      <c r="Q27098" s="11"/>
      <c r="R27098" s="11"/>
      <c r="S27098" s="11"/>
      <c r="T27098" s="11"/>
      <c r="U27098" s="11"/>
      <c r="V27098" s="11"/>
      <c r="W27098" s="11"/>
      <c r="X27098" s="11"/>
      <c r="Y27098" s="11"/>
      <c r="Z27098" s="11"/>
      <c r="BE27098"/>
      <c r="BF27098"/>
      <c r="BG27098"/>
    </row>
    <row r="27099" spans="11:59" x14ac:dyDescent="0.25">
      <c r="K27099" s="11"/>
      <c r="L27099" s="11"/>
      <c r="N27099" s="11"/>
      <c r="O27099" s="11"/>
      <c r="P27099" s="11"/>
      <c r="Q27099" s="11"/>
      <c r="R27099" s="11"/>
      <c r="S27099" s="11"/>
      <c r="T27099" s="11"/>
      <c r="U27099" s="11"/>
      <c r="V27099" s="11"/>
      <c r="W27099" s="11"/>
      <c r="X27099" s="11"/>
      <c r="Y27099" s="11"/>
      <c r="Z27099" s="11"/>
      <c r="BE27099"/>
      <c r="BF27099"/>
      <c r="BG27099"/>
    </row>
    <row r="27100" spans="11:59" x14ac:dyDescent="0.25">
      <c r="K27100" s="11"/>
      <c r="L27100" s="11"/>
      <c r="N27100" s="11"/>
      <c r="O27100" s="11"/>
      <c r="P27100" s="11"/>
      <c r="Q27100" s="11"/>
      <c r="R27100" s="11"/>
      <c r="S27100" s="11"/>
      <c r="T27100" s="11"/>
      <c r="U27100" s="11"/>
      <c r="V27100" s="11"/>
      <c r="W27100" s="11"/>
      <c r="X27100" s="11"/>
      <c r="Y27100" s="11"/>
      <c r="Z27100" s="11"/>
      <c r="BE27100"/>
      <c r="BF27100"/>
      <c r="BG27100"/>
    </row>
    <row r="27101" spans="11:59" x14ac:dyDescent="0.25">
      <c r="K27101" s="11"/>
      <c r="L27101" s="11"/>
      <c r="N27101" s="11"/>
      <c r="O27101" s="11"/>
      <c r="P27101" s="11"/>
      <c r="Q27101" s="11"/>
      <c r="R27101" s="11"/>
      <c r="S27101" s="11"/>
      <c r="T27101" s="11"/>
      <c r="U27101" s="11"/>
      <c r="V27101" s="11"/>
      <c r="W27101" s="11"/>
      <c r="X27101" s="11"/>
      <c r="Y27101" s="11"/>
      <c r="Z27101" s="11"/>
      <c r="BE27101"/>
      <c r="BF27101"/>
      <c r="BG27101"/>
    </row>
    <row r="27102" spans="11:59" x14ac:dyDescent="0.25">
      <c r="K27102" s="11"/>
      <c r="L27102" s="11"/>
      <c r="N27102" s="11"/>
      <c r="O27102" s="11"/>
      <c r="P27102" s="11"/>
      <c r="Q27102" s="11"/>
      <c r="R27102" s="11"/>
      <c r="S27102" s="11"/>
      <c r="T27102" s="11"/>
      <c r="U27102" s="11"/>
      <c r="V27102" s="11"/>
      <c r="W27102" s="11"/>
      <c r="X27102" s="11"/>
      <c r="Y27102" s="11"/>
      <c r="Z27102" s="11"/>
      <c r="BE27102"/>
      <c r="BF27102"/>
      <c r="BG27102"/>
    </row>
    <row r="27103" spans="11:59" x14ac:dyDescent="0.25">
      <c r="K27103" s="11"/>
      <c r="L27103" s="11"/>
      <c r="N27103" s="11"/>
      <c r="O27103" s="11"/>
      <c r="P27103" s="11"/>
      <c r="Q27103" s="11"/>
      <c r="R27103" s="11"/>
      <c r="S27103" s="11"/>
      <c r="T27103" s="11"/>
      <c r="U27103" s="11"/>
      <c r="V27103" s="11"/>
      <c r="W27103" s="11"/>
      <c r="X27103" s="11"/>
      <c r="Y27103" s="11"/>
      <c r="Z27103" s="11"/>
      <c r="BE27103"/>
      <c r="BF27103"/>
      <c r="BG27103"/>
    </row>
    <row r="27104" spans="11:59" x14ac:dyDescent="0.25">
      <c r="K27104" s="11"/>
      <c r="L27104" s="11"/>
      <c r="N27104" s="11"/>
      <c r="O27104" s="11"/>
      <c r="P27104" s="11"/>
      <c r="Q27104" s="11"/>
      <c r="R27104" s="11"/>
      <c r="S27104" s="11"/>
      <c r="T27104" s="11"/>
      <c r="U27104" s="11"/>
      <c r="V27104" s="11"/>
      <c r="W27104" s="11"/>
      <c r="X27104" s="11"/>
      <c r="Y27104" s="11"/>
      <c r="Z27104" s="11"/>
      <c r="BE27104"/>
      <c r="BF27104"/>
      <c r="BG27104"/>
    </row>
    <row r="27105" spans="11:59" x14ac:dyDescent="0.25">
      <c r="K27105" s="11"/>
      <c r="L27105" s="11"/>
      <c r="N27105" s="11"/>
      <c r="O27105" s="11"/>
      <c r="P27105" s="11"/>
      <c r="Q27105" s="11"/>
      <c r="R27105" s="11"/>
      <c r="S27105" s="11"/>
      <c r="T27105" s="11"/>
      <c r="U27105" s="11"/>
      <c r="V27105" s="11"/>
      <c r="W27105" s="11"/>
      <c r="X27105" s="11"/>
      <c r="Y27105" s="11"/>
      <c r="Z27105" s="11"/>
      <c r="BE27105"/>
      <c r="BF27105"/>
      <c r="BG27105"/>
    </row>
    <row r="27106" spans="11:59" x14ac:dyDescent="0.25">
      <c r="K27106" s="11"/>
      <c r="L27106" s="11"/>
      <c r="N27106" s="11"/>
      <c r="O27106" s="11"/>
      <c r="P27106" s="11"/>
      <c r="Q27106" s="11"/>
      <c r="R27106" s="11"/>
      <c r="S27106" s="11"/>
      <c r="T27106" s="11"/>
      <c r="U27106" s="11"/>
      <c r="V27106" s="11"/>
      <c r="W27106" s="11"/>
      <c r="X27106" s="11"/>
      <c r="Y27106" s="11"/>
      <c r="Z27106" s="11"/>
      <c r="BE27106"/>
      <c r="BF27106"/>
      <c r="BG27106"/>
    </row>
    <row r="27107" spans="11:59" x14ac:dyDescent="0.25">
      <c r="K27107" s="11"/>
      <c r="L27107" s="11"/>
      <c r="N27107" s="11"/>
      <c r="O27107" s="11"/>
      <c r="P27107" s="11"/>
      <c r="Q27107" s="11"/>
      <c r="R27107" s="11"/>
      <c r="S27107" s="11"/>
      <c r="T27107" s="11"/>
      <c r="U27107" s="11"/>
      <c r="V27107" s="11"/>
      <c r="W27107" s="11"/>
      <c r="X27107" s="11"/>
      <c r="Y27107" s="11"/>
      <c r="Z27107" s="11"/>
      <c r="BE27107"/>
      <c r="BF27107"/>
      <c r="BG27107"/>
    </row>
    <row r="27108" spans="11:59" x14ac:dyDescent="0.25">
      <c r="K27108" s="11"/>
      <c r="L27108" s="11"/>
      <c r="N27108" s="11"/>
      <c r="O27108" s="11"/>
      <c r="P27108" s="11"/>
      <c r="Q27108" s="11"/>
      <c r="R27108" s="11"/>
      <c r="S27108" s="11"/>
      <c r="T27108" s="11"/>
      <c r="U27108" s="11"/>
      <c r="V27108" s="11"/>
      <c r="W27108" s="11"/>
      <c r="X27108" s="11"/>
      <c r="Y27108" s="11"/>
      <c r="Z27108" s="11"/>
      <c r="BE27108"/>
      <c r="BF27108"/>
      <c r="BG27108"/>
    </row>
    <row r="27109" spans="11:59" x14ac:dyDescent="0.25">
      <c r="K27109" s="11"/>
      <c r="L27109" s="11"/>
      <c r="N27109" s="11"/>
      <c r="O27109" s="11"/>
      <c r="P27109" s="11"/>
      <c r="Q27109" s="11"/>
      <c r="R27109" s="11"/>
      <c r="S27109" s="11"/>
      <c r="T27109" s="11"/>
      <c r="U27109" s="11"/>
      <c r="V27109" s="11"/>
      <c r="W27109" s="11"/>
      <c r="X27109" s="11"/>
      <c r="Y27109" s="11"/>
      <c r="Z27109" s="11"/>
      <c r="BE27109"/>
      <c r="BF27109"/>
      <c r="BG27109"/>
    </row>
    <row r="27110" spans="11:59" x14ac:dyDescent="0.25">
      <c r="K27110" s="11"/>
      <c r="L27110" s="11"/>
      <c r="N27110" s="11"/>
      <c r="O27110" s="11"/>
      <c r="P27110" s="11"/>
      <c r="Q27110" s="11"/>
      <c r="R27110" s="11"/>
      <c r="S27110" s="11"/>
      <c r="T27110" s="11"/>
      <c r="U27110" s="11"/>
      <c r="V27110" s="11"/>
      <c r="W27110" s="11"/>
      <c r="X27110" s="11"/>
      <c r="Y27110" s="11"/>
      <c r="Z27110" s="11"/>
      <c r="BE27110"/>
      <c r="BF27110"/>
      <c r="BG27110"/>
    </row>
    <row r="27111" spans="11:59" x14ac:dyDescent="0.25">
      <c r="K27111" s="11"/>
      <c r="L27111" s="11"/>
      <c r="N27111" s="11"/>
      <c r="O27111" s="11"/>
      <c r="P27111" s="11"/>
      <c r="Q27111" s="11"/>
      <c r="R27111" s="11"/>
      <c r="S27111" s="11"/>
      <c r="T27111" s="11"/>
      <c r="U27111" s="11"/>
      <c r="V27111" s="11"/>
      <c r="W27111" s="11"/>
      <c r="X27111" s="11"/>
      <c r="Y27111" s="11"/>
      <c r="Z27111" s="11"/>
      <c r="BE27111"/>
      <c r="BF27111"/>
      <c r="BG27111"/>
    </row>
    <row r="27112" spans="11:59" x14ac:dyDescent="0.25">
      <c r="K27112" s="11"/>
      <c r="L27112" s="11"/>
      <c r="N27112" s="11"/>
      <c r="O27112" s="11"/>
      <c r="P27112" s="11"/>
      <c r="Q27112" s="11"/>
      <c r="R27112" s="11"/>
      <c r="S27112" s="11"/>
      <c r="T27112" s="11"/>
      <c r="U27112" s="11"/>
      <c r="V27112" s="11"/>
      <c r="W27112" s="11"/>
      <c r="X27112" s="11"/>
      <c r="Y27112" s="11"/>
      <c r="Z27112" s="11"/>
      <c r="BE27112"/>
      <c r="BF27112"/>
      <c r="BG27112"/>
    </row>
    <row r="27113" spans="11:59" x14ac:dyDescent="0.25">
      <c r="K27113" s="11"/>
      <c r="L27113" s="11"/>
      <c r="N27113" s="11"/>
      <c r="O27113" s="11"/>
      <c r="P27113" s="11"/>
      <c r="Q27113" s="11"/>
      <c r="R27113" s="11"/>
      <c r="S27113" s="11"/>
      <c r="T27113" s="11"/>
      <c r="U27113" s="11"/>
      <c r="V27113" s="11"/>
      <c r="W27113" s="11"/>
      <c r="X27113" s="11"/>
      <c r="Y27113" s="11"/>
      <c r="Z27113" s="11"/>
      <c r="BE27113"/>
      <c r="BF27113"/>
      <c r="BG27113"/>
    </row>
    <row r="27114" spans="11:59" x14ac:dyDescent="0.25">
      <c r="K27114" s="11"/>
      <c r="L27114" s="11"/>
      <c r="N27114" s="11"/>
      <c r="O27114" s="11"/>
      <c r="P27114" s="11"/>
      <c r="Q27114" s="11"/>
      <c r="R27114" s="11"/>
      <c r="S27114" s="11"/>
      <c r="T27114" s="11"/>
      <c r="U27114" s="11"/>
      <c r="V27114" s="11"/>
      <c r="W27114" s="11"/>
      <c r="X27114" s="11"/>
      <c r="Y27114" s="11"/>
      <c r="Z27114" s="11"/>
      <c r="BE27114"/>
      <c r="BF27114"/>
      <c r="BG27114"/>
    </row>
    <row r="27115" spans="11:59" x14ac:dyDescent="0.25">
      <c r="K27115" s="11"/>
      <c r="L27115" s="11"/>
      <c r="N27115" s="11"/>
      <c r="O27115" s="11"/>
      <c r="P27115" s="11"/>
      <c r="Q27115" s="11"/>
      <c r="R27115" s="11"/>
      <c r="S27115" s="11"/>
      <c r="T27115" s="11"/>
      <c r="U27115" s="11"/>
      <c r="V27115" s="11"/>
      <c r="W27115" s="11"/>
      <c r="X27115" s="11"/>
      <c r="Y27115" s="11"/>
      <c r="Z27115" s="11"/>
      <c r="BE27115"/>
      <c r="BF27115"/>
      <c r="BG27115"/>
    </row>
    <row r="27116" spans="11:59" x14ac:dyDescent="0.25">
      <c r="K27116" s="11"/>
      <c r="L27116" s="11"/>
      <c r="N27116" s="11"/>
      <c r="O27116" s="11"/>
      <c r="P27116" s="11"/>
      <c r="Q27116" s="11"/>
      <c r="R27116" s="11"/>
      <c r="S27116" s="11"/>
      <c r="T27116" s="11"/>
      <c r="U27116" s="11"/>
      <c r="V27116" s="11"/>
      <c r="W27116" s="11"/>
      <c r="X27116" s="11"/>
      <c r="Y27116" s="11"/>
      <c r="Z27116" s="11"/>
      <c r="BE27116"/>
      <c r="BF27116"/>
      <c r="BG27116"/>
    </row>
    <row r="27117" spans="11:59" x14ac:dyDescent="0.25">
      <c r="K27117" s="11"/>
      <c r="L27117" s="11"/>
      <c r="N27117" s="11"/>
      <c r="O27117" s="11"/>
      <c r="P27117" s="11"/>
      <c r="Q27117" s="11"/>
      <c r="R27117" s="11"/>
      <c r="S27117" s="11"/>
      <c r="T27117" s="11"/>
      <c r="U27117" s="11"/>
      <c r="V27117" s="11"/>
      <c r="W27117" s="11"/>
      <c r="X27117" s="11"/>
      <c r="Y27117" s="11"/>
      <c r="Z27117" s="11"/>
      <c r="BE27117"/>
      <c r="BF27117"/>
      <c r="BG27117"/>
    </row>
    <row r="27118" spans="11:59" x14ac:dyDescent="0.25">
      <c r="K27118" s="11"/>
      <c r="L27118" s="11"/>
      <c r="N27118" s="11"/>
      <c r="O27118" s="11"/>
      <c r="P27118" s="11"/>
      <c r="Q27118" s="11"/>
      <c r="R27118" s="11"/>
      <c r="S27118" s="11"/>
      <c r="T27118" s="11"/>
      <c r="U27118" s="11"/>
      <c r="V27118" s="11"/>
      <c r="W27118" s="11"/>
      <c r="X27118" s="11"/>
      <c r="Y27118" s="11"/>
      <c r="Z27118" s="11"/>
      <c r="BE27118"/>
      <c r="BF27118"/>
      <c r="BG27118"/>
    </row>
    <row r="27119" spans="11:59" x14ac:dyDescent="0.25">
      <c r="K27119" s="11"/>
      <c r="L27119" s="11"/>
      <c r="N27119" s="11"/>
      <c r="O27119" s="11"/>
      <c r="P27119" s="11"/>
      <c r="Q27119" s="11"/>
      <c r="R27119" s="11"/>
      <c r="S27119" s="11"/>
      <c r="T27119" s="11"/>
      <c r="U27119" s="11"/>
      <c r="V27119" s="11"/>
      <c r="W27119" s="11"/>
      <c r="X27119" s="11"/>
      <c r="Y27119" s="11"/>
      <c r="Z27119" s="11"/>
      <c r="BE27119"/>
      <c r="BF27119"/>
      <c r="BG27119"/>
    </row>
    <row r="27120" spans="11:59" x14ac:dyDescent="0.25">
      <c r="K27120" s="11"/>
      <c r="L27120" s="11"/>
      <c r="N27120" s="11"/>
      <c r="O27120" s="11"/>
      <c r="P27120" s="11"/>
      <c r="Q27120" s="11"/>
      <c r="R27120" s="11"/>
      <c r="S27120" s="11"/>
      <c r="T27120" s="11"/>
      <c r="U27120" s="11"/>
      <c r="V27120" s="11"/>
      <c r="W27120" s="11"/>
      <c r="X27120" s="11"/>
      <c r="Y27120" s="11"/>
      <c r="Z27120" s="11"/>
      <c r="BE27120"/>
      <c r="BF27120"/>
      <c r="BG27120"/>
    </row>
    <row r="27121" spans="11:59" x14ac:dyDescent="0.25">
      <c r="K27121" s="11"/>
      <c r="L27121" s="11"/>
      <c r="N27121" s="11"/>
      <c r="O27121" s="11"/>
      <c r="P27121" s="11"/>
      <c r="Q27121" s="11"/>
      <c r="R27121" s="11"/>
      <c r="S27121" s="11"/>
      <c r="T27121" s="11"/>
      <c r="U27121" s="11"/>
      <c r="V27121" s="11"/>
      <c r="W27121" s="11"/>
      <c r="X27121" s="11"/>
      <c r="Y27121" s="11"/>
      <c r="Z27121" s="11"/>
      <c r="BE27121"/>
      <c r="BF27121"/>
      <c r="BG27121"/>
    </row>
    <row r="27122" spans="11:59" x14ac:dyDescent="0.25">
      <c r="K27122" s="11"/>
      <c r="L27122" s="11"/>
      <c r="N27122" s="11"/>
      <c r="O27122" s="11"/>
      <c r="P27122" s="11"/>
      <c r="Q27122" s="11"/>
      <c r="R27122" s="11"/>
      <c r="S27122" s="11"/>
      <c r="T27122" s="11"/>
      <c r="U27122" s="11"/>
      <c r="V27122" s="11"/>
      <c r="W27122" s="11"/>
      <c r="X27122" s="11"/>
      <c r="Y27122" s="11"/>
      <c r="Z27122" s="11"/>
      <c r="BE27122"/>
      <c r="BF27122"/>
      <c r="BG27122"/>
    </row>
    <row r="27123" spans="11:59" x14ac:dyDescent="0.25">
      <c r="K27123" s="11"/>
      <c r="L27123" s="11"/>
      <c r="N27123" s="11"/>
      <c r="O27123" s="11"/>
      <c r="P27123" s="11"/>
      <c r="Q27123" s="11"/>
      <c r="R27123" s="11"/>
      <c r="S27123" s="11"/>
      <c r="T27123" s="11"/>
      <c r="U27123" s="11"/>
      <c r="V27123" s="11"/>
      <c r="W27123" s="11"/>
      <c r="X27123" s="11"/>
      <c r="Y27123" s="11"/>
      <c r="Z27123" s="11"/>
      <c r="BE27123"/>
      <c r="BF27123"/>
      <c r="BG27123"/>
    </row>
    <row r="27124" spans="11:59" x14ac:dyDescent="0.25">
      <c r="K27124" s="11"/>
      <c r="L27124" s="11"/>
      <c r="N27124" s="11"/>
      <c r="O27124" s="11"/>
      <c r="P27124" s="11"/>
      <c r="Q27124" s="11"/>
      <c r="R27124" s="11"/>
      <c r="S27124" s="11"/>
      <c r="T27124" s="11"/>
      <c r="U27124" s="11"/>
      <c r="V27124" s="11"/>
      <c r="W27124" s="11"/>
      <c r="X27124" s="11"/>
      <c r="Y27124" s="11"/>
      <c r="Z27124" s="11"/>
      <c r="BE27124"/>
      <c r="BF27124"/>
      <c r="BG27124"/>
    </row>
    <row r="27125" spans="11:59" x14ac:dyDescent="0.25">
      <c r="K27125" s="11"/>
      <c r="L27125" s="11"/>
      <c r="N27125" s="11"/>
      <c r="O27125" s="11"/>
      <c r="P27125" s="11"/>
      <c r="Q27125" s="11"/>
      <c r="R27125" s="11"/>
      <c r="S27125" s="11"/>
      <c r="T27125" s="11"/>
      <c r="U27125" s="11"/>
      <c r="V27125" s="11"/>
      <c r="W27125" s="11"/>
      <c r="X27125" s="11"/>
      <c r="Y27125" s="11"/>
      <c r="Z27125" s="11"/>
      <c r="BE27125"/>
      <c r="BF27125"/>
      <c r="BG27125"/>
    </row>
    <row r="27126" spans="11:59" x14ac:dyDescent="0.25">
      <c r="K27126" s="11"/>
      <c r="L27126" s="11"/>
      <c r="N27126" s="11"/>
      <c r="O27126" s="11"/>
      <c r="P27126" s="11"/>
      <c r="Q27126" s="11"/>
      <c r="R27126" s="11"/>
      <c r="S27126" s="11"/>
      <c r="T27126" s="11"/>
      <c r="U27126" s="11"/>
      <c r="V27126" s="11"/>
      <c r="W27126" s="11"/>
      <c r="X27126" s="11"/>
      <c r="Y27126" s="11"/>
      <c r="Z27126" s="11"/>
      <c r="BE27126"/>
      <c r="BF27126"/>
      <c r="BG27126"/>
    </row>
    <row r="27127" spans="11:59" x14ac:dyDescent="0.25">
      <c r="K27127" s="11"/>
      <c r="L27127" s="11"/>
      <c r="N27127" s="11"/>
      <c r="O27127" s="11"/>
      <c r="P27127" s="11"/>
      <c r="Q27127" s="11"/>
      <c r="R27127" s="11"/>
      <c r="S27127" s="11"/>
      <c r="T27127" s="11"/>
      <c r="U27127" s="11"/>
      <c r="V27127" s="11"/>
      <c r="W27127" s="11"/>
      <c r="X27127" s="11"/>
      <c r="Y27127" s="11"/>
      <c r="Z27127" s="11"/>
      <c r="BE27127"/>
      <c r="BF27127"/>
      <c r="BG27127"/>
    </row>
    <row r="27128" spans="11:59" x14ac:dyDescent="0.25">
      <c r="K27128" s="11"/>
      <c r="L27128" s="11"/>
      <c r="N27128" s="11"/>
      <c r="O27128" s="11"/>
      <c r="P27128" s="11"/>
      <c r="Q27128" s="11"/>
      <c r="R27128" s="11"/>
      <c r="S27128" s="11"/>
      <c r="T27128" s="11"/>
      <c r="U27128" s="11"/>
      <c r="V27128" s="11"/>
      <c r="W27128" s="11"/>
      <c r="X27128" s="11"/>
      <c r="Y27128" s="11"/>
      <c r="Z27128" s="11"/>
      <c r="BE27128"/>
      <c r="BF27128"/>
      <c r="BG27128"/>
    </row>
    <row r="27129" spans="11:59" x14ac:dyDescent="0.25">
      <c r="K27129" s="11"/>
      <c r="L27129" s="11"/>
      <c r="N27129" s="11"/>
      <c r="O27129" s="11"/>
      <c r="P27129" s="11"/>
      <c r="Q27129" s="11"/>
      <c r="R27129" s="11"/>
      <c r="S27129" s="11"/>
      <c r="T27129" s="11"/>
      <c r="U27129" s="11"/>
      <c r="V27129" s="11"/>
      <c r="W27129" s="11"/>
      <c r="X27129" s="11"/>
      <c r="Y27129" s="11"/>
      <c r="Z27129" s="11"/>
      <c r="BE27129"/>
      <c r="BF27129"/>
      <c r="BG27129"/>
    </row>
    <row r="27130" spans="11:59" x14ac:dyDescent="0.25">
      <c r="K27130" s="11"/>
      <c r="L27130" s="11"/>
      <c r="N27130" s="11"/>
      <c r="O27130" s="11"/>
      <c r="P27130" s="11"/>
      <c r="Q27130" s="11"/>
      <c r="R27130" s="11"/>
      <c r="S27130" s="11"/>
      <c r="T27130" s="11"/>
      <c r="U27130" s="11"/>
      <c r="V27130" s="11"/>
      <c r="W27130" s="11"/>
      <c r="X27130" s="11"/>
      <c r="Y27130" s="11"/>
      <c r="Z27130" s="11"/>
      <c r="BE27130"/>
      <c r="BF27130"/>
      <c r="BG27130"/>
    </row>
    <row r="27131" spans="11:59" x14ac:dyDescent="0.25">
      <c r="K27131" s="11"/>
      <c r="L27131" s="11"/>
      <c r="N27131" s="11"/>
      <c r="O27131" s="11"/>
      <c r="P27131" s="11"/>
      <c r="Q27131" s="11"/>
      <c r="R27131" s="11"/>
      <c r="S27131" s="11"/>
      <c r="T27131" s="11"/>
      <c r="U27131" s="11"/>
      <c r="V27131" s="11"/>
      <c r="W27131" s="11"/>
      <c r="X27131" s="11"/>
      <c r="Y27131" s="11"/>
      <c r="Z27131" s="11"/>
      <c r="BE27131"/>
      <c r="BF27131"/>
      <c r="BG27131"/>
    </row>
    <row r="27132" spans="11:59" x14ac:dyDescent="0.25">
      <c r="K27132" s="11"/>
      <c r="L27132" s="11"/>
      <c r="N27132" s="11"/>
      <c r="O27132" s="11"/>
      <c r="P27132" s="11"/>
      <c r="Q27132" s="11"/>
      <c r="R27132" s="11"/>
      <c r="S27132" s="11"/>
      <c r="T27132" s="11"/>
      <c r="U27132" s="11"/>
      <c r="V27132" s="11"/>
      <c r="W27132" s="11"/>
      <c r="X27132" s="11"/>
      <c r="Y27132" s="11"/>
      <c r="Z27132" s="11"/>
      <c r="BE27132"/>
      <c r="BF27132"/>
      <c r="BG27132"/>
    </row>
    <row r="27133" spans="11:59" x14ac:dyDescent="0.25">
      <c r="K27133" s="11"/>
      <c r="L27133" s="11"/>
      <c r="N27133" s="11"/>
      <c r="O27133" s="11"/>
      <c r="P27133" s="11"/>
      <c r="Q27133" s="11"/>
      <c r="R27133" s="11"/>
      <c r="S27133" s="11"/>
      <c r="T27133" s="11"/>
      <c r="U27133" s="11"/>
      <c r="V27133" s="11"/>
      <c r="W27133" s="11"/>
      <c r="X27133" s="11"/>
      <c r="Y27133" s="11"/>
      <c r="Z27133" s="11"/>
      <c r="BE27133"/>
      <c r="BF27133"/>
      <c r="BG27133"/>
    </row>
    <row r="27134" spans="11:59" x14ac:dyDescent="0.25">
      <c r="K27134" s="11"/>
      <c r="L27134" s="11"/>
      <c r="N27134" s="11"/>
      <c r="O27134" s="11"/>
      <c r="P27134" s="11"/>
      <c r="Q27134" s="11"/>
      <c r="R27134" s="11"/>
      <c r="S27134" s="11"/>
      <c r="T27134" s="11"/>
      <c r="U27134" s="11"/>
      <c r="V27134" s="11"/>
      <c r="W27134" s="11"/>
      <c r="X27134" s="11"/>
      <c r="Y27134" s="11"/>
      <c r="Z27134" s="11"/>
      <c r="BE27134"/>
      <c r="BF27134"/>
      <c r="BG27134"/>
    </row>
    <row r="27135" spans="11:59" x14ac:dyDescent="0.25">
      <c r="K27135" s="11"/>
      <c r="L27135" s="11"/>
      <c r="N27135" s="11"/>
      <c r="O27135" s="11"/>
      <c r="P27135" s="11"/>
      <c r="Q27135" s="11"/>
      <c r="R27135" s="11"/>
      <c r="S27135" s="11"/>
      <c r="T27135" s="11"/>
      <c r="U27135" s="11"/>
      <c r="V27135" s="11"/>
      <c r="W27135" s="11"/>
      <c r="X27135" s="11"/>
      <c r="Y27135" s="11"/>
      <c r="Z27135" s="11"/>
      <c r="BE27135"/>
      <c r="BF27135"/>
      <c r="BG27135"/>
    </row>
    <row r="27136" spans="11:59" x14ac:dyDescent="0.25">
      <c r="K27136" s="11"/>
      <c r="L27136" s="11"/>
      <c r="N27136" s="11"/>
      <c r="O27136" s="11"/>
      <c r="P27136" s="11"/>
      <c r="Q27136" s="11"/>
      <c r="R27136" s="11"/>
      <c r="S27136" s="11"/>
      <c r="T27136" s="11"/>
      <c r="U27136" s="11"/>
      <c r="V27136" s="11"/>
      <c r="W27136" s="11"/>
      <c r="X27136" s="11"/>
      <c r="Y27136" s="11"/>
      <c r="Z27136" s="11"/>
      <c r="BE27136"/>
      <c r="BF27136"/>
      <c r="BG27136"/>
    </row>
    <row r="27137" spans="11:59" x14ac:dyDescent="0.25">
      <c r="K27137" s="11"/>
      <c r="L27137" s="11"/>
      <c r="N27137" s="11"/>
      <c r="O27137" s="11"/>
      <c r="P27137" s="11"/>
      <c r="Q27137" s="11"/>
      <c r="R27137" s="11"/>
      <c r="S27137" s="11"/>
      <c r="T27137" s="11"/>
      <c r="U27137" s="11"/>
      <c r="V27137" s="11"/>
      <c r="W27137" s="11"/>
      <c r="X27137" s="11"/>
      <c r="Y27137" s="11"/>
      <c r="Z27137" s="11"/>
      <c r="BE27137"/>
      <c r="BF27137"/>
      <c r="BG27137"/>
    </row>
    <row r="27138" spans="11:59" x14ac:dyDescent="0.25">
      <c r="K27138" s="11"/>
      <c r="L27138" s="11"/>
      <c r="N27138" s="11"/>
      <c r="O27138" s="11"/>
      <c r="P27138" s="11"/>
      <c r="Q27138" s="11"/>
      <c r="R27138" s="11"/>
      <c r="S27138" s="11"/>
      <c r="T27138" s="11"/>
      <c r="U27138" s="11"/>
      <c r="V27138" s="11"/>
      <c r="W27138" s="11"/>
      <c r="X27138" s="11"/>
      <c r="Y27138" s="11"/>
      <c r="Z27138" s="11"/>
      <c r="BE27138"/>
      <c r="BF27138"/>
      <c r="BG27138"/>
    </row>
    <row r="27139" spans="11:59" x14ac:dyDescent="0.25">
      <c r="K27139" s="11"/>
      <c r="L27139" s="11"/>
      <c r="N27139" s="11"/>
      <c r="O27139" s="11"/>
      <c r="P27139" s="11"/>
      <c r="Q27139" s="11"/>
      <c r="R27139" s="11"/>
      <c r="S27139" s="11"/>
      <c r="T27139" s="11"/>
      <c r="U27139" s="11"/>
      <c r="V27139" s="11"/>
      <c r="W27139" s="11"/>
      <c r="X27139" s="11"/>
      <c r="Y27139" s="11"/>
      <c r="Z27139" s="11"/>
      <c r="BE27139"/>
      <c r="BF27139"/>
      <c r="BG27139"/>
    </row>
    <row r="27140" spans="11:59" x14ac:dyDescent="0.25">
      <c r="K27140" s="11"/>
      <c r="L27140" s="11"/>
      <c r="N27140" s="11"/>
      <c r="O27140" s="11"/>
      <c r="P27140" s="11"/>
      <c r="Q27140" s="11"/>
      <c r="R27140" s="11"/>
      <c r="S27140" s="11"/>
      <c r="T27140" s="11"/>
      <c r="U27140" s="11"/>
      <c r="V27140" s="11"/>
      <c r="W27140" s="11"/>
      <c r="X27140" s="11"/>
      <c r="Y27140" s="11"/>
      <c r="Z27140" s="11"/>
      <c r="BE27140"/>
      <c r="BF27140"/>
      <c r="BG27140"/>
    </row>
    <row r="27141" spans="11:59" x14ac:dyDescent="0.25">
      <c r="K27141" s="11"/>
      <c r="L27141" s="11"/>
      <c r="N27141" s="11"/>
      <c r="O27141" s="11"/>
      <c r="P27141" s="11"/>
      <c r="Q27141" s="11"/>
      <c r="R27141" s="11"/>
      <c r="S27141" s="11"/>
      <c r="T27141" s="11"/>
      <c r="U27141" s="11"/>
      <c r="V27141" s="11"/>
      <c r="W27141" s="11"/>
      <c r="X27141" s="11"/>
      <c r="Y27141" s="11"/>
      <c r="Z27141" s="11"/>
      <c r="BE27141"/>
      <c r="BF27141"/>
      <c r="BG27141"/>
    </row>
    <row r="27142" spans="11:59" x14ac:dyDescent="0.25">
      <c r="K27142" s="11"/>
      <c r="L27142" s="11"/>
      <c r="N27142" s="11"/>
      <c r="O27142" s="11"/>
      <c r="P27142" s="11"/>
      <c r="Q27142" s="11"/>
      <c r="R27142" s="11"/>
      <c r="S27142" s="11"/>
      <c r="T27142" s="11"/>
      <c r="U27142" s="11"/>
      <c r="V27142" s="11"/>
      <c r="W27142" s="11"/>
      <c r="X27142" s="11"/>
      <c r="Y27142" s="11"/>
      <c r="Z27142" s="11"/>
      <c r="BE27142"/>
      <c r="BF27142"/>
      <c r="BG27142"/>
    </row>
    <row r="27143" spans="11:59" x14ac:dyDescent="0.25">
      <c r="K27143" s="11"/>
      <c r="L27143" s="11"/>
      <c r="N27143" s="11"/>
      <c r="O27143" s="11"/>
      <c r="P27143" s="11"/>
      <c r="Q27143" s="11"/>
      <c r="R27143" s="11"/>
      <c r="S27143" s="11"/>
      <c r="T27143" s="11"/>
      <c r="U27143" s="11"/>
      <c r="V27143" s="11"/>
      <c r="W27143" s="11"/>
      <c r="X27143" s="11"/>
      <c r="Y27143" s="11"/>
      <c r="Z27143" s="11"/>
      <c r="BE27143"/>
      <c r="BF27143"/>
      <c r="BG27143"/>
    </row>
    <row r="27144" spans="11:59" x14ac:dyDescent="0.25">
      <c r="K27144" s="11"/>
      <c r="L27144" s="11"/>
      <c r="N27144" s="11"/>
      <c r="O27144" s="11"/>
      <c r="P27144" s="11"/>
      <c r="Q27144" s="11"/>
      <c r="R27144" s="11"/>
      <c r="S27144" s="11"/>
      <c r="T27144" s="11"/>
      <c r="U27144" s="11"/>
      <c r="V27144" s="11"/>
      <c r="W27144" s="11"/>
      <c r="X27144" s="11"/>
      <c r="Y27144" s="11"/>
      <c r="Z27144" s="11"/>
      <c r="BE27144"/>
      <c r="BF27144"/>
      <c r="BG27144"/>
    </row>
    <row r="27145" spans="11:59" x14ac:dyDescent="0.25">
      <c r="K27145" s="11"/>
      <c r="L27145" s="11"/>
      <c r="N27145" s="11"/>
      <c r="O27145" s="11"/>
      <c r="P27145" s="11"/>
      <c r="Q27145" s="11"/>
      <c r="R27145" s="11"/>
      <c r="S27145" s="11"/>
      <c r="T27145" s="11"/>
      <c r="U27145" s="11"/>
      <c r="V27145" s="11"/>
      <c r="W27145" s="11"/>
      <c r="X27145" s="11"/>
      <c r="Y27145" s="11"/>
      <c r="Z27145" s="11"/>
      <c r="BE27145"/>
      <c r="BF27145"/>
      <c r="BG27145"/>
    </row>
    <row r="27146" spans="11:59" x14ac:dyDescent="0.25">
      <c r="K27146" s="11"/>
      <c r="L27146" s="11"/>
      <c r="N27146" s="11"/>
      <c r="O27146" s="11"/>
      <c r="P27146" s="11"/>
      <c r="Q27146" s="11"/>
      <c r="R27146" s="11"/>
      <c r="S27146" s="11"/>
      <c r="T27146" s="11"/>
      <c r="U27146" s="11"/>
      <c r="V27146" s="11"/>
      <c r="W27146" s="11"/>
      <c r="X27146" s="11"/>
      <c r="Y27146" s="11"/>
      <c r="Z27146" s="11"/>
      <c r="BE27146"/>
      <c r="BF27146"/>
      <c r="BG27146"/>
    </row>
    <row r="27147" spans="11:59" x14ac:dyDescent="0.25">
      <c r="K27147" s="11"/>
      <c r="L27147" s="11"/>
      <c r="N27147" s="11"/>
      <c r="O27147" s="11"/>
      <c r="P27147" s="11"/>
      <c r="Q27147" s="11"/>
      <c r="R27147" s="11"/>
      <c r="S27147" s="11"/>
      <c r="T27147" s="11"/>
      <c r="U27147" s="11"/>
      <c r="V27147" s="11"/>
      <c r="W27147" s="11"/>
      <c r="X27147" s="11"/>
      <c r="Y27147" s="11"/>
      <c r="Z27147" s="11"/>
      <c r="BE27147"/>
      <c r="BF27147"/>
      <c r="BG27147"/>
    </row>
    <row r="27148" spans="11:59" x14ac:dyDescent="0.25">
      <c r="K27148" s="11"/>
      <c r="L27148" s="11"/>
      <c r="N27148" s="11"/>
      <c r="O27148" s="11"/>
      <c r="P27148" s="11"/>
      <c r="Q27148" s="11"/>
      <c r="R27148" s="11"/>
      <c r="S27148" s="11"/>
      <c r="T27148" s="11"/>
      <c r="U27148" s="11"/>
      <c r="V27148" s="11"/>
      <c r="W27148" s="11"/>
      <c r="X27148" s="11"/>
      <c r="Y27148" s="11"/>
      <c r="Z27148" s="11"/>
      <c r="BE27148"/>
      <c r="BF27148"/>
      <c r="BG27148"/>
    </row>
    <row r="27149" spans="11:59" x14ac:dyDescent="0.25">
      <c r="K27149" s="11"/>
      <c r="L27149" s="11"/>
      <c r="N27149" s="11"/>
      <c r="O27149" s="11"/>
      <c r="P27149" s="11"/>
      <c r="Q27149" s="11"/>
      <c r="R27149" s="11"/>
      <c r="S27149" s="11"/>
      <c r="T27149" s="11"/>
      <c r="U27149" s="11"/>
      <c r="V27149" s="11"/>
      <c r="W27149" s="11"/>
      <c r="X27149" s="11"/>
      <c r="Y27149" s="11"/>
      <c r="Z27149" s="11"/>
      <c r="BE27149"/>
      <c r="BF27149"/>
      <c r="BG27149"/>
    </row>
    <row r="27150" spans="11:59" x14ac:dyDescent="0.25">
      <c r="K27150" s="11"/>
      <c r="L27150" s="11"/>
      <c r="N27150" s="11"/>
      <c r="O27150" s="11"/>
      <c r="P27150" s="11"/>
      <c r="Q27150" s="11"/>
      <c r="R27150" s="11"/>
      <c r="S27150" s="11"/>
      <c r="T27150" s="11"/>
      <c r="U27150" s="11"/>
      <c r="V27150" s="11"/>
      <c r="W27150" s="11"/>
      <c r="X27150" s="11"/>
      <c r="Y27150" s="11"/>
      <c r="Z27150" s="11"/>
      <c r="BE27150"/>
      <c r="BF27150"/>
      <c r="BG27150"/>
    </row>
    <row r="27151" spans="11:59" x14ac:dyDescent="0.25">
      <c r="K27151" s="11"/>
      <c r="L27151" s="11"/>
      <c r="N27151" s="11"/>
      <c r="O27151" s="11"/>
      <c r="P27151" s="11"/>
      <c r="Q27151" s="11"/>
      <c r="R27151" s="11"/>
      <c r="S27151" s="11"/>
      <c r="T27151" s="11"/>
      <c r="U27151" s="11"/>
      <c r="V27151" s="11"/>
      <c r="W27151" s="11"/>
      <c r="X27151" s="11"/>
      <c r="Y27151" s="11"/>
      <c r="Z27151" s="11"/>
      <c r="BE27151"/>
      <c r="BF27151"/>
      <c r="BG27151"/>
    </row>
    <row r="27152" spans="11:59" x14ac:dyDescent="0.25">
      <c r="K27152" s="11"/>
      <c r="L27152" s="11"/>
      <c r="N27152" s="11"/>
      <c r="O27152" s="11"/>
      <c r="P27152" s="11"/>
      <c r="Q27152" s="11"/>
      <c r="R27152" s="11"/>
      <c r="S27152" s="11"/>
      <c r="T27152" s="11"/>
      <c r="U27152" s="11"/>
      <c r="V27152" s="11"/>
      <c r="W27152" s="11"/>
      <c r="X27152" s="11"/>
      <c r="Y27152" s="11"/>
      <c r="Z27152" s="11"/>
      <c r="BE27152"/>
      <c r="BF27152"/>
      <c r="BG27152"/>
    </row>
    <row r="27153" spans="11:59" x14ac:dyDescent="0.25">
      <c r="K27153" s="11"/>
      <c r="L27153" s="11"/>
      <c r="N27153" s="11"/>
      <c r="O27153" s="11"/>
      <c r="P27153" s="11"/>
      <c r="Q27153" s="11"/>
      <c r="R27153" s="11"/>
      <c r="S27153" s="11"/>
      <c r="T27153" s="11"/>
      <c r="U27153" s="11"/>
      <c r="V27153" s="11"/>
      <c r="W27153" s="11"/>
      <c r="X27153" s="11"/>
      <c r="Y27153" s="11"/>
      <c r="Z27153" s="11"/>
      <c r="BE27153"/>
      <c r="BF27153"/>
      <c r="BG27153"/>
    </row>
    <row r="27154" spans="11:59" x14ac:dyDescent="0.25">
      <c r="K27154" s="11"/>
      <c r="L27154" s="11"/>
      <c r="N27154" s="11"/>
      <c r="O27154" s="11"/>
      <c r="P27154" s="11"/>
      <c r="Q27154" s="11"/>
      <c r="R27154" s="11"/>
      <c r="S27154" s="11"/>
      <c r="T27154" s="11"/>
      <c r="U27154" s="11"/>
      <c r="V27154" s="11"/>
      <c r="W27154" s="11"/>
      <c r="X27154" s="11"/>
      <c r="Y27154" s="11"/>
      <c r="Z27154" s="11"/>
      <c r="BE27154"/>
      <c r="BF27154"/>
      <c r="BG27154"/>
    </row>
    <row r="27155" spans="11:59" x14ac:dyDescent="0.25">
      <c r="K27155" s="11"/>
      <c r="L27155" s="11"/>
      <c r="N27155" s="11"/>
      <c r="O27155" s="11"/>
      <c r="P27155" s="11"/>
      <c r="Q27155" s="11"/>
      <c r="R27155" s="11"/>
      <c r="S27155" s="11"/>
      <c r="T27155" s="11"/>
      <c r="U27155" s="11"/>
      <c r="V27155" s="11"/>
      <c r="W27155" s="11"/>
      <c r="X27155" s="11"/>
      <c r="Y27155" s="11"/>
      <c r="Z27155" s="11"/>
      <c r="BE27155"/>
      <c r="BF27155"/>
      <c r="BG27155"/>
    </row>
    <row r="27156" spans="11:59" x14ac:dyDescent="0.25">
      <c r="K27156" s="11"/>
      <c r="L27156" s="11"/>
      <c r="N27156" s="11"/>
      <c r="O27156" s="11"/>
      <c r="P27156" s="11"/>
      <c r="Q27156" s="11"/>
      <c r="R27156" s="11"/>
      <c r="S27156" s="11"/>
      <c r="T27156" s="11"/>
      <c r="U27156" s="11"/>
      <c r="V27156" s="11"/>
      <c r="W27156" s="11"/>
      <c r="X27156" s="11"/>
      <c r="Y27156" s="11"/>
      <c r="Z27156" s="11"/>
      <c r="BE27156"/>
      <c r="BF27156"/>
      <c r="BG27156"/>
    </row>
    <row r="27157" spans="11:59" x14ac:dyDescent="0.25">
      <c r="K27157" s="11"/>
      <c r="L27157" s="11"/>
      <c r="N27157" s="11"/>
      <c r="O27157" s="11"/>
      <c r="P27157" s="11"/>
      <c r="Q27157" s="11"/>
      <c r="R27157" s="11"/>
      <c r="S27157" s="11"/>
      <c r="T27157" s="11"/>
      <c r="U27157" s="11"/>
      <c r="V27157" s="11"/>
      <c r="W27157" s="11"/>
      <c r="X27157" s="11"/>
      <c r="Y27157" s="11"/>
      <c r="Z27157" s="11"/>
      <c r="BE27157"/>
      <c r="BF27157"/>
      <c r="BG27157"/>
    </row>
    <row r="27158" spans="11:59" x14ac:dyDescent="0.25">
      <c r="K27158" s="11"/>
      <c r="L27158" s="11"/>
      <c r="N27158" s="11"/>
      <c r="O27158" s="11"/>
      <c r="P27158" s="11"/>
      <c r="Q27158" s="11"/>
      <c r="R27158" s="11"/>
      <c r="S27158" s="11"/>
      <c r="T27158" s="11"/>
      <c r="U27158" s="11"/>
      <c r="V27158" s="11"/>
      <c r="W27158" s="11"/>
      <c r="X27158" s="11"/>
      <c r="Y27158" s="11"/>
      <c r="Z27158" s="11"/>
      <c r="BE27158"/>
      <c r="BF27158"/>
      <c r="BG27158"/>
    </row>
    <row r="27159" spans="11:59" x14ac:dyDescent="0.25">
      <c r="K27159" s="11"/>
      <c r="L27159" s="11"/>
      <c r="N27159" s="11"/>
      <c r="O27159" s="11"/>
      <c r="P27159" s="11"/>
      <c r="Q27159" s="11"/>
      <c r="R27159" s="11"/>
      <c r="S27159" s="11"/>
      <c r="T27159" s="11"/>
      <c r="U27159" s="11"/>
      <c r="V27159" s="11"/>
      <c r="W27159" s="11"/>
      <c r="X27159" s="11"/>
      <c r="Y27159" s="11"/>
      <c r="Z27159" s="11"/>
      <c r="BE27159"/>
      <c r="BF27159"/>
      <c r="BG27159"/>
    </row>
    <row r="27160" spans="11:59" x14ac:dyDescent="0.25">
      <c r="K27160" s="11"/>
      <c r="L27160" s="11"/>
      <c r="N27160" s="11"/>
      <c r="O27160" s="11"/>
      <c r="P27160" s="11"/>
      <c r="Q27160" s="11"/>
      <c r="R27160" s="11"/>
      <c r="S27160" s="11"/>
      <c r="T27160" s="11"/>
      <c r="U27160" s="11"/>
      <c r="V27160" s="11"/>
      <c r="W27160" s="11"/>
      <c r="X27160" s="11"/>
      <c r="Y27160" s="11"/>
      <c r="Z27160" s="11"/>
      <c r="BE27160"/>
      <c r="BF27160"/>
      <c r="BG27160"/>
    </row>
    <row r="27161" spans="11:59" x14ac:dyDescent="0.25">
      <c r="K27161" s="11"/>
      <c r="L27161" s="11"/>
      <c r="N27161" s="11"/>
      <c r="O27161" s="11"/>
      <c r="P27161" s="11"/>
      <c r="Q27161" s="11"/>
      <c r="R27161" s="11"/>
      <c r="S27161" s="11"/>
      <c r="T27161" s="11"/>
      <c r="U27161" s="11"/>
      <c r="V27161" s="11"/>
      <c r="W27161" s="11"/>
      <c r="X27161" s="11"/>
      <c r="Y27161" s="11"/>
      <c r="Z27161" s="11"/>
      <c r="BE27161"/>
      <c r="BF27161"/>
      <c r="BG27161"/>
    </row>
    <row r="27162" spans="11:59" x14ac:dyDescent="0.25">
      <c r="K27162" s="11"/>
      <c r="L27162" s="11"/>
      <c r="N27162" s="11"/>
      <c r="O27162" s="11"/>
      <c r="P27162" s="11"/>
      <c r="Q27162" s="11"/>
      <c r="R27162" s="11"/>
      <c r="S27162" s="11"/>
      <c r="T27162" s="11"/>
      <c r="U27162" s="11"/>
      <c r="V27162" s="11"/>
      <c r="W27162" s="11"/>
      <c r="X27162" s="11"/>
      <c r="Y27162" s="11"/>
      <c r="Z27162" s="11"/>
      <c r="BE27162"/>
      <c r="BF27162"/>
      <c r="BG27162"/>
    </row>
    <row r="27163" spans="11:59" x14ac:dyDescent="0.25">
      <c r="K27163" s="11"/>
      <c r="L27163" s="11"/>
      <c r="N27163" s="11"/>
      <c r="O27163" s="11"/>
      <c r="P27163" s="11"/>
      <c r="Q27163" s="11"/>
      <c r="R27163" s="11"/>
      <c r="S27163" s="11"/>
      <c r="T27163" s="11"/>
      <c r="U27163" s="11"/>
      <c r="V27163" s="11"/>
      <c r="W27163" s="11"/>
      <c r="X27163" s="11"/>
      <c r="Y27163" s="11"/>
      <c r="Z27163" s="11"/>
      <c r="BE27163"/>
      <c r="BF27163"/>
      <c r="BG27163"/>
    </row>
    <row r="27164" spans="11:59" x14ac:dyDescent="0.25">
      <c r="K27164" s="11"/>
      <c r="L27164" s="11"/>
      <c r="N27164" s="11"/>
      <c r="O27164" s="11"/>
      <c r="P27164" s="11"/>
      <c r="Q27164" s="11"/>
      <c r="R27164" s="11"/>
      <c r="S27164" s="11"/>
      <c r="T27164" s="11"/>
      <c r="U27164" s="11"/>
      <c r="V27164" s="11"/>
      <c r="W27164" s="11"/>
      <c r="X27164" s="11"/>
      <c r="Y27164" s="11"/>
      <c r="Z27164" s="11"/>
      <c r="BE27164"/>
      <c r="BF27164"/>
      <c r="BG27164"/>
    </row>
    <row r="27165" spans="11:59" x14ac:dyDescent="0.25">
      <c r="K27165" s="11"/>
      <c r="L27165" s="11"/>
      <c r="N27165" s="11"/>
      <c r="O27165" s="11"/>
      <c r="P27165" s="11"/>
      <c r="Q27165" s="11"/>
      <c r="R27165" s="11"/>
      <c r="S27165" s="11"/>
      <c r="T27165" s="11"/>
      <c r="U27165" s="11"/>
      <c r="V27165" s="11"/>
      <c r="W27165" s="11"/>
      <c r="X27165" s="11"/>
      <c r="Y27165" s="11"/>
      <c r="Z27165" s="11"/>
      <c r="BE27165"/>
      <c r="BF27165"/>
      <c r="BG27165"/>
    </row>
    <row r="27166" spans="11:59" x14ac:dyDescent="0.25">
      <c r="K27166" s="11"/>
      <c r="L27166" s="11"/>
      <c r="N27166" s="11"/>
      <c r="O27166" s="11"/>
      <c r="P27166" s="11"/>
      <c r="Q27166" s="11"/>
      <c r="R27166" s="11"/>
      <c r="S27166" s="11"/>
      <c r="T27166" s="11"/>
      <c r="U27166" s="11"/>
      <c r="V27166" s="11"/>
      <c r="W27166" s="11"/>
      <c r="X27166" s="11"/>
      <c r="Y27166" s="11"/>
      <c r="Z27166" s="11"/>
      <c r="BE27166"/>
      <c r="BF27166"/>
      <c r="BG27166"/>
    </row>
    <row r="27167" spans="11:59" x14ac:dyDescent="0.25">
      <c r="K27167" s="11"/>
      <c r="L27167" s="11"/>
      <c r="N27167" s="11"/>
      <c r="O27167" s="11"/>
      <c r="P27167" s="11"/>
      <c r="Q27167" s="11"/>
      <c r="R27167" s="11"/>
      <c r="S27167" s="11"/>
      <c r="T27167" s="11"/>
      <c r="U27167" s="11"/>
      <c r="V27167" s="11"/>
      <c r="W27167" s="11"/>
      <c r="X27167" s="11"/>
      <c r="Y27167" s="11"/>
      <c r="Z27167" s="11"/>
      <c r="BE27167"/>
      <c r="BF27167"/>
      <c r="BG27167"/>
    </row>
    <row r="27168" spans="11:59" x14ac:dyDescent="0.25">
      <c r="K27168" s="11"/>
      <c r="L27168" s="11"/>
      <c r="N27168" s="11"/>
      <c r="O27168" s="11"/>
      <c r="P27168" s="11"/>
      <c r="Q27168" s="11"/>
      <c r="R27168" s="11"/>
      <c r="S27168" s="11"/>
      <c r="T27168" s="11"/>
      <c r="U27168" s="11"/>
      <c r="V27168" s="11"/>
      <c r="W27168" s="11"/>
      <c r="X27168" s="11"/>
      <c r="Y27168" s="11"/>
      <c r="Z27168" s="11"/>
      <c r="BE27168"/>
      <c r="BF27168"/>
      <c r="BG27168"/>
    </row>
    <row r="27169" spans="11:59" x14ac:dyDescent="0.25">
      <c r="K27169" s="11"/>
      <c r="L27169" s="11"/>
      <c r="N27169" s="11"/>
      <c r="O27169" s="11"/>
      <c r="P27169" s="11"/>
      <c r="Q27169" s="11"/>
      <c r="R27169" s="11"/>
      <c r="S27169" s="11"/>
      <c r="T27169" s="11"/>
      <c r="U27169" s="11"/>
      <c r="V27169" s="11"/>
      <c r="W27169" s="11"/>
      <c r="X27169" s="11"/>
      <c r="Y27169" s="11"/>
      <c r="Z27169" s="11"/>
      <c r="BE27169"/>
      <c r="BF27169"/>
      <c r="BG27169"/>
    </row>
    <row r="27170" spans="11:59" x14ac:dyDescent="0.25">
      <c r="K27170" s="11"/>
      <c r="L27170" s="11"/>
      <c r="N27170" s="11"/>
      <c r="O27170" s="11"/>
      <c r="P27170" s="11"/>
      <c r="Q27170" s="11"/>
      <c r="R27170" s="11"/>
      <c r="S27170" s="11"/>
      <c r="T27170" s="11"/>
      <c r="U27170" s="11"/>
      <c r="V27170" s="11"/>
      <c r="W27170" s="11"/>
      <c r="X27170" s="11"/>
      <c r="Y27170" s="11"/>
      <c r="Z27170" s="11"/>
      <c r="BE27170"/>
      <c r="BF27170"/>
      <c r="BG27170"/>
    </row>
    <row r="27171" spans="11:59" x14ac:dyDescent="0.25">
      <c r="K27171" s="11"/>
      <c r="L27171" s="11"/>
      <c r="N27171" s="11"/>
      <c r="O27171" s="11"/>
      <c r="P27171" s="11"/>
      <c r="Q27171" s="11"/>
      <c r="R27171" s="11"/>
      <c r="S27171" s="11"/>
      <c r="T27171" s="11"/>
      <c r="U27171" s="11"/>
      <c r="V27171" s="11"/>
      <c r="W27171" s="11"/>
      <c r="X27171" s="11"/>
      <c r="Y27171" s="11"/>
      <c r="Z27171" s="11"/>
      <c r="BE27171"/>
      <c r="BF27171"/>
      <c r="BG27171"/>
    </row>
    <row r="27172" spans="11:59" x14ac:dyDescent="0.25">
      <c r="K27172" s="11"/>
      <c r="L27172" s="11"/>
      <c r="N27172" s="11"/>
      <c r="O27172" s="11"/>
      <c r="P27172" s="11"/>
      <c r="Q27172" s="11"/>
      <c r="R27172" s="11"/>
      <c r="S27172" s="11"/>
      <c r="T27172" s="11"/>
      <c r="U27172" s="11"/>
      <c r="V27172" s="11"/>
      <c r="W27172" s="11"/>
      <c r="X27172" s="11"/>
      <c r="Y27172" s="11"/>
      <c r="Z27172" s="11"/>
      <c r="BE27172"/>
      <c r="BF27172"/>
      <c r="BG27172"/>
    </row>
    <row r="27173" spans="11:59" x14ac:dyDescent="0.25">
      <c r="K27173" s="11"/>
      <c r="L27173" s="11"/>
      <c r="N27173" s="11"/>
      <c r="O27173" s="11"/>
      <c r="P27173" s="11"/>
      <c r="Q27173" s="11"/>
      <c r="R27173" s="11"/>
      <c r="S27173" s="11"/>
      <c r="T27173" s="11"/>
      <c r="U27173" s="11"/>
      <c r="V27173" s="11"/>
      <c r="W27173" s="11"/>
      <c r="X27173" s="11"/>
      <c r="Y27173" s="11"/>
      <c r="Z27173" s="11"/>
      <c r="BE27173"/>
      <c r="BF27173"/>
      <c r="BG27173"/>
    </row>
    <row r="27174" spans="11:59" x14ac:dyDescent="0.25">
      <c r="K27174" s="11"/>
      <c r="L27174" s="11"/>
      <c r="N27174" s="11"/>
      <c r="O27174" s="11"/>
      <c r="P27174" s="11"/>
      <c r="Q27174" s="11"/>
      <c r="R27174" s="11"/>
      <c r="S27174" s="11"/>
      <c r="T27174" s="11"/>
      <c r="U27174" s="11"/>
      <c r="V27174" s="11"/>
      <c r="W27174" s="11"/>
      <c r="X27174" s="11"/>
      <c r="Y27174" s="11"/>
      <c r="Z27174" s="11"/>
      <c r="BE27174"/>
      <c r="BF27174"/>
      <c r="BG27174"/>
    </row>
    <row r="27175" spans="11:59" x14ac:dyDescent="0.25">
      <c r="K27175" s="11"/>
      <c r="L27175" s="11"/>
      <c r="N27175" s="11"/>
      <c r="O27175" s="11"/>
      <c r="P27175" s="11"/>
      <c r="Q27175" s="11"/>
      <c r="R27175" s="11"/>
      <c r="S27175" s="11"/>
      <c r="T27175" s="11"/>
      <c r="U27175" s="11"/>
      <c r="V27175" s="11"/>
      <c r="W27175" s="11"/>
      <c r="X27175" s="11"/>
      <c r="Y27175" s="11"/>
      <c r="Z27175" s="11"/>
      <c r="BE27175"/>
      <c r="BF27175"/>
      <c r="BG27175"/>
    </row>
    <row r="27176" spans="11:59" x14ac:dyDescent="0.25">
      <c r="K27176" s="11"/>
      <c r="L27176" s="11"/>
      <c r="N27176" s="11"/>
      <c r="O27176" s="11"/>
      <c r="P27176" s="11"/>
      <c r="Q27176" s="11"/>
      <c r="R27176" s="11"/>
      <c r="S27176" s="11"/>
      <c r="T27176" s="11"/>
      <c r="U27176" s="11"/>
      <c r="V27176" s="11"/>
      <c r="W27176" s="11"/>
      <c r="X27176" s="11"/>
      <c r="Y27176" s="11"/>
      <c r="Z27176" s="11"/>
      <c r="BE27176"/>
      <c r="BF27176"/>
      <c r="BG27176"/>
    </row>
    <row r="27177" spans="11:59" x14ac:dyDescent="0.25">
      <c r="K27177" s="11"/>
      <c r="L27177" s="11"/>
      <c r="N27177" s="11"/>
      <c r="O27177" s="11"/>
      <c r="P27177" s="11"/>
      <c r="Q27177" s="11"/>
      <c r="R27177" s="11"/>
      <c r="S27177" s="11"/>
      <c r="T27177" s="11"/>
      <c r="U27177" s="11"/>
      <c r="V27177" s="11"/>
      <c r="W27177" s="11"/>
      <c r="X27177" s="11"/>
      <c r="Y27177" s="11"/>
      <c r="Z27177" s="11"/>
      <c r="BE27177"/>
      <c r="BF27177"/>
      <c r="BG27177"/>
    </row>
    <row r="27178" spans="11:59" x14ac:dyDescent="0.25">
      <c r="K27178" s="11"/>
      <c r="L27178" s="11"/>
      <c r="N27178" s="11"/>
      <c r="O27178" s="11"/>
      <c r="P27178" s="11"/>
      <c r="Q27178" s="11"/>
      <c r="R27178" s="11"/>
      <c r="S27178" s="11"/>
      <c r="T27178" s="11"/>
      <c r="U27178" s="11"/>
      <c r="V27178" s="11"/>
      <c r="W27178" s="11"/>
      <c r="X27178" s="11"/>
      <c r="Y27178" s="11"/>
      <c r="Z27178" s="11"/>
      <c r="BE27178"/>
      <c r="BF27178"/>
      <c r="BG27178"/>
    </row>
    <row r="27179" spans="11:59" x14ac:dyDescent="0.25">
      <c r="K27179" s="11"/>
      <c r="L27179" s="11"/>
      <c r="N27179" s="11"/>
      <c r="O27179" s="11"/>
      <c r="P27179" s="11"/>
      <c r="Q27179" s="11"/>
      <c r="R27179" s="11"/>
      <c r="S27179" s="11"/>
      <c r="T27179" s="11"/>
      <c r="U27179" s="11"/>
      <c r="V27179" s="11"/>
      <c r="W27179" s="11"/>
      <c r="X27179" s="11"/>
      <c r="Y27179" s="11"/>
      <c r="Z27179" s="11"/>
      <c r="BE27179"/>
      <c r="BF27179"/>
      <c r="BG27179"/>
    </row>
    <row r="27180" spans="11:59" x14ac:dyDescent="0.25">
      <c r="K27180" s="11"/>
      <c r="L27180" s="11"/>
      <c r="N27180" s="11"/>
      <c r="O27180" s="11"/>
      <c r="P27180" s="11"/>
      <c r="Q27180" s="11"/>
      <c r="R27180" s="11"/>
      <c r="S27180" s="11"/>
      <c r="T27180" s="11"/>
      <c r="U27180" s="11"/>
      <c r="V27180" s="11"/>
      <c r="W27180" s="11"/>
      <c r="X27180" s="11"/>
      <c r="Y27180" s="11"/>
      <c r="Z27180" s="11"/>
      <c r="BE27180"/>
      <c r="BF27180"/>
      <c r="BG27180"/>
    </row>
    <row r="27181" spans="11:59" x14ac:dyDescent="0.25">
      <c r="K27181" s="11"/>
      <c r="L27181" s="11"/>
      <c r="N27181" s="11"/>
      <c r="O27181" s="11"/>
      <c r="P27181" s="11"/>
      <c r="Q27181" s="11"/>
      <c r="R27181" s="11"/>
      <c r="S27181" s="11"/>
      <c r="T27181" s="11"/>
      <c r="U27181" s="11"/>
      <c r="V27181" s="11"/>
      <c r="W27181" s="11"/>
      <c r="X27181" s="11"/>
      <c r="Y27181" s="11"/>
      <c r="Z27181" s="11"/>
      <c r="BE27181"/>
      <c r="BF27181"/>
      <c r="BG27181"/>
    </row>
    <row r="27182" spans="11:59" x14ac:dyDescent="0.25">
      <c r="K27182" s="11"/>
      <c r="L27182" s="11"/>
      <c r="N27182" s="11"/>
      <c r="O27182" s="11"/>
      <c r="P27182" s="11"/>
      <c r="Q27182" s="11"/>
      <c r="R27182" s="11"/>
      <c r="S27182" s="11"/>
      <c r="T27182" s="11"/>
      <c r="U27182" s="11"/>
      <c r="V27182" s="11"/>
      <c r="W27182" s="11"/>
      <c r="X27182" s="11"/>
      <c r="Y27182" s="11"/>
      <c r="Z27182" s="11"/>
      <c r="BE27182"/>
      <c r="BF27182"/>
      <c r="BG27182"/>
    </row>
    <row r="27183" spans="11:59" x14ac:dyDescent="0.25">
      <c r="K27183" s="11"/>
      <c r="L27183" s="11"/>
      <c r="N27183" s="11"/>
      <c r="O27183" s="11"/>
      <c r="P27183" s="11"/>
      <c r="Q27183" s="11"/>
      <c r="R27183" s="11"/>
      <c r="S27183" s="11"/>
      <c r="T27183" s="11"/>
      <c r="U27183" s="11"/>
      <c r="V27183" s="11"/>
      <c r="W27183" s="11"/>
      <c r="X27183" s="11"/>
      <c r="Y27183" s="11"/>
      <c r="Z27183" s="11"/>
      <c r="BE27183"/>
      <c r="BF27183"/>
      <c r="BG27183"/>
    </row>
    <row r="27184" spans="11:59" x14ac:dyDescent="0.25">
      <c r="K27184" s="11"/>
      <c r="L27184" s="11"/>
      <c r="N27184" s="11"/>
      <c r="O27184" s="11"/>
      <c r="P27184" s="11"/>
      <c r="Q27184" s="11"/>
      <c r="R27184" s="11"/>
      <c r="S27184" s="11"/>
      <c r="T27184" s="11"/>
      <c r="U27184" s="11"/>
      <c r="V27184" s="11"/>
      <c r="W27184" s="11"/>
      <c r="X27184" s="11"/>
      <c r="Y27184" s="11"/>
      <c r="Z27184" s="11"/>
      <c r="BE27184"/>
      <c r="BF27184"/>
      <c r="BG27184"/>
    </row>
    <row r="27185" spans="11:59" x14ac:dyDescent="0.25">
      <c r="K27185" s="11"/>
      <c r="L27185" s="11"/>
      <c r="N27185" s="11"/>
      <c r="O27185" s="11"/>
      <c r="P27185" s="11"/>
      <c r="Q27185" s="11"/>
      <c r="R27185" s="11"/>
      <c r="S27185" s="11"/>
      <c r="T27185" s="11"/>
      <c r="U27185" s="11"/>
      <c r="V27185" s="11"/>
      <c r="W27185" s="11"/>
      <c r="X27185" s="11"/>
      <c r="Y27185" s="11"/>
      <c r="Z27185" s="11"/>
      <c r="BE27185"/>
      <c r="BF27185"/>
      <c r="BG27185"/>
    </row>
    <row r="27186" spans="11:59" x14ac:dyDescent="0.25">
      <c r="K27186" s="11"/>
      <c r="L27186" s="11"/>
      <c r="N27186" s="11"/>
      <c r="O27186" s="11"/>
      <c r="P27186" s="11"/>
      <c r="Q27186" s="11"/>
      <c r="R27186" s="11"/>
      <c r="S27186" s="11"/>
      <c r="T27186" s="11"/>
      <c r="U27186" s="11"/>
      <c r="V27186" s="11"/>
      <c r="W27186" s="11"/>
      <c r="X27186" s="11"/>
      <c r="Y27186" s="11"/>
      <c r="Z27186" s="11"/>
      <c r="BE27186"/>
      <c r="BF27186"/>
      <c r="BG27186"/>
    </row>
    <row r="27187" spans="11:59" x14ac:dyDescent="0.25">
      <c r="K27187" s="11"/>
      <c r="L27187" s="11"/>
      <c r="N27187" s="11"/>
      <c r="O27187" s="11"/>
      <c r="P27187" s="11"/>
      <c r="Q27187" s="11"/>
      <c r="R27187" s="11"/>
      <c r="S27187" s="11"/>
      <c r="T27187" s="11"/>
      <c r="U27187" s="11"/>
      <c r="V27187" s="11"/>
      <c r="W27187" s="11"/>
      <c r="X27187" s="11"/>
      <c r="Y27187" s="11"/>
      <c r="Z27187" s="11"/>
      <c r="BE27187"/>
      <c r="BF27187"/>
      <c r="BG27187"/>
    </row>
    <row r="27188" spans="11:59" x14ac:dyDescent="0.25">
      <c r="K27188" s="11"/>
      <c r="L27188" s="11"/>
      <c r="N27188" s="11"/>
      <c r="O27188" s="11"/>
      <c r="P27188" s="11"/>
      <c r="Q27188" s="11"/>
      <c r="R27188" s="11"/>
      <c r="S27188" s="11"/>
      <c r="T27188" s="11"/>
      <c r="U27188" s="11"/>
      <c r="V27188" s="11"/>
      <c r="W27188" s="11"/>
      <c r="X27188" s="11"/>
      <c r="Y27188" s="11"/>
      <c r="Z27188" s="11"/>
      <c r="BE27188"/>
      <c r="BF27188"/>
      <c r="BG27188"/>
    </row>
    <row r="27189" spans="11:59" x14ac:dyDescent="0.25">
      <c r="K27189" s="11"/>
      <c r="L27189" s="11"/>
      <c r="N27189" s="11"/>
      <c r="O27189" s="11"/>
      <c r="P27189" s="11"/>
      <c r="Q27189" s="11"/>
      <c r="R27189" s="11"/>
      <c r="S27189" s="11"/>
      <c r="T27189" s="11"/>
      <c r="U27189" s="11"/>
      <c r="V27189" s="11"/>
      <c r="W27189" s="11"/>
      <c r="X27189" s="11"/>
      <c r="Y27189" s="11"/>
      <c r="Z27189" s="11"/>
      <c r="BE27189"/>
      <c r="BF27189"/>
      <c r="BG27189"/>
    </row>
    <row r="27190" spans="11:59" x14ac:dyDescent="0.25">
      <c r="K27190" s="11"/>
      <c r="L27190" s="11"/>
      <c r="N27190" s="11"/>
      <c r="O27190" s="11"/>
      <c r="P27190" s="11"/>
      <c r="Q27190" s="11"/>
      <c r="R27190" s="11"/>
      <c r="S27190" s="11"/>
      <c r="T27190" s="11"/>
      <c r="U27190" s="11"/>
      <c r="V27190" s="11"/>
      <c r="W27190" s="11"/>
      <c r="X27190" s="11"/>
      <c r="Y27190" s="11"/>
      <c r="Z27190" s="11"/>
      <c r="BE27190"/>
      <c r="BF27190"/>
      <c r="BG27190"/>
    </row>
    <row r="27191" spans="11:59" x14ac:dyDescent="0.25">
      <c r="K27191" s="11"/>
      <c r="L27191" s="11"/>
      <c r="N27191" s="11"/>
      <c r="O27191" s="11"/>
      <c r="P27191" s="11"/>
      <c r="Q27191" s="11"/>
      <c r="R27191" s="11"/>
      <c r="S27191" s="11"/>
      <c r="T27191" s="11"/>
      <c r="U27191" s="11"/>
      <c r="V27191" s="11"/>
      <c r="W27191" s="11"/>
      <c r="X27191" s="11"/>
      <c r="Y27191" s="11"/>
      <c r="Z27191" s="11"/>
      <c r="BE27191"/>
      <c r="BF27191"/>
      <c r="BG27191"/>
    </row>
    <row r="27192" spans="11:59" x14ac:dyDescent="0.25">
      <c r="K27192" s="11"/>
      <c r="L27192" s="11"/>
      <c r="N27192" s="11"/>
      <c r="O27192" s="11"/>
      <c r="P27192" s="11"/>
      <c r="Q27192" s="11"/>
      <c r="R27192" s="11"/>
      <c r="S27192" s="11"/>
      <c r="T27192" s="11"/>
      <c r="U27192" s="11"/>
      <c r="V27192" s="11"/>
      <c r="W27192" s="11"/>
      <c r="X27192" s="11"/>
      <c r="Y27192" s="11"/>
      <c r="Z27192" s="11"/>
      <c r="BE27192"/>
      <c r="BF27192"/>
      <c r="BG27192"/>
    </row>
    <row r="27193" spans="11:59" x14ac:dyDescent="0.25">
      <c r="K27193" s="11"/>
      <c r="L27193" s="11"/>
      <c r="N27193" s="11"/>
      <c r="O27193" s="11"/>
      <c r="P27193" s="11"/>
      <c r="Q27193" s="11"/>
      <c r="R27193" s="11"/>
      <c r="S27193" s="11"/>
      <c r="T27193" s="11"/>
      <c r="U27193" s="11"/>
      <c r="V27193" s="11"/>
      <c r="W27193" s="11"/>
      <c r="X27193" s="11"/>
      <c r="Y27193" s="11"/>
      <c r="Z27193" s="11"/>
      <c r="BE27193"/>
      <c r="BF27193"/>
      <c r="BG27193"/>
    </row>
    <row r="27194" spans="11:59" x14ac:dyDescent="0.25">
      <c r="K27194" s="11"/>
      <c r="L27194" s="11"/>
      <c r="N27194" s="11"/>
      <c r="O27194" s="11"/>
      <c r="P27194" s="11"/>
      <c r="Q27194" s="11"/>
      <c r="R27194" s="11"/>
      <c r="S27194" s="11"/>
      <c r="T27194" s="11"/>
      <c r="U27194" s="11"/>
      <c r="V27194" s="11"/>
      <c r="W27194" s="11"/>
      <c r="X27194" s="11"/>
      <c r="Y27194" s="11"/>
      <c r="Z27194" s="11"/>
      <c r="BE27194"/>
      <c r="BF27194"/>
      <c r="BG27194"/>
    </row>
    <row r="27195" spans="11:59" x14ac:dyDescent="0.25">
      <c r="K27195" s="11"/>
      <c r="L27195" s="11"/>
      <c r="N27195" s="11"/>
      <c r="O27195" s="11"/>
      <c r="P27195" s="11"/>
      <c r="Q27195" s="11"/>
      <c r="R27195" s="11"/>
      <c r="S27195" s="11"/>
      <c r="T27195" s="11"/>
      <c r="U27195" s="11"/>
      <c r="V27195" s="11"/>
      <c r="W27195" s="11"/>
      <c r="X27195" s="11"/>
      <c r="Y27195" s="11"/>
      <c r="Z27195" s="11"/>
      <c r="BE27195"/>
      <c r="BF27195"/>
      <c r="BG27195"/>
    </row>
    <row r="27196" spans="11:59" x14ac:dyDescent="0.25">
      <c r="K27196" s="11"/>
      <c r="L27196" s="11"/>
      <c r="N27196" s="11"/>
      <c r="O27196" s="11"/>
      <c r="P27196" s="11"/>
      <c r="Q27196" s="11"/>
      <c r="R27196" s="11"/>
      <c r="S27196" s="11"/>
      <c r="T27196" s="11"/>
      <c r="U27196" s="11"/>
      <c r="V27196" s="11"/>
      <c r="W27196" s="11"/>
      <c r="X27196" s="11"/>
      <c r="Y27196" s="11"/>
      <c r="Z27196" s="11"/>
      <c r="BE27196"/>
      <c r="BF27196"/>
      <c r="BG27196"/>
    </row>
    <row r="27197" spans="11:59" x14ac:dyDescent="0.25">
      <c r="K27197" s="11"/>
      <c r="L27197" s="11"/>
      <c r="N27197" s="11"/>
      <c r="O27197" s="11"/>
      <c r="P27197" s="11"/>
      <c r="Q27197" s="11"/>
      <c r="R27197" s="11"/>
      <c r="S27197" s="11"/>
      <c r="T27197" s="11"/>
      <c r="U27197" s="11"/>
      <c r="V27197" s="11"/>
      <c r="W27197" s="11"/>
      <c r="X27197" s="11"/>
      <c r="Y27197" s="11"/>
      <c r="Z27197" s="11"/>
      <c r="BE27197"/>
      <c r="BF27197"/>
      <c r="BG27197"/>
    </row>
    <row r="27198" spans="11:59" x14ac:dyDescent="0.25">
      <c r="K27198" s="11"/>
      <c r="L27198" s="11"/>
      <c r="N27198" s="11"/>
      <c r="O27198" s="11"/>
      <c r="P27198" s="11"/>
      <c r="Q27198" s="11"/>
      <c r="R27198" s="11"/>
      <c r="S27198" s="11"/>
      <c r="T27198" s="11"/>
      <c r="U27198" s="11"/>
      <c r="V27198" s="11"/>
      <c r="W27198" s="11"/>
      <c r="X27198" s="11"/>
      <c r="Y27198" s="11"/>
      <c r="Z27198" s="11"/>
      <c r="BE27198"/>
      <c r="BF27198"/>
      <c r="BG27198"/>
    </row>
    <row r="27199" spans="11:59" x14ac:dyDescent="0.25">
      <c r="K27199" s="11"/>
      <c r="L27199" s="11"/>
      <c r="N27199" s="11"/>
      <c r="O27199" s="11"/>
      <c r="P27199" s="11"/>
      <c r="Q27199" s="11"/>
      <c r="R27199" s="11"/>
      <c r="S27199" s="11"/>
      <c r="T27199" s="11"/>
      <c r="U27199" s="11"/>
      <c r="V27199" s="11"/>
      <c r="W27199" s="11"/>
      <c r="X27199" s="11"/>
      <c r="Y27199" s="11"/>
      <c r="Z27199" s="11"/>
      <c r="BE27199"/>
      <c r="BF27199"/>
      <c r="BG27199"/>
    </row>
    <row r="27200" spans="11:59" x14ac:dyDescent="0.25">
      <c r="K27200" s="11"/>
      <c r="L27200" s="11"/>
      <c r="N27200" s="11"/>
      <c r="O27200" s="11"/>
      <c r="P27200" s="11"/>
      <c r="Q27200" s="11"/>
      <c r="R27200" s="11"/>
      <c r="S27200" s="11"/>
      <c r="T27200" s="11"/>
      <c r="U27200" s="11"/>
      <c r="V27200" s="11"/>
      <c r="W27200" s="11"/>
      <c r="X27200" s="11"/>
      <c r="Y27200" s="11"/>
      <c r="Z27200" s="11"/>
      <c r="BE27200"/>
      <c r="BF27200"/>
      <c r="BG27200"/>
    </row>
    <row r="27201" spans="11:59" x14ac:dyDescent="0.25">
      <c r="K27201" s="11"/>
      <c r="L27201" s="11"/>
      <c r="N27201" s="11"/>
      <c r="O27201" s="11"/>
      <c r="P27201" s="11"/>
      <c r="Q27201" s="11"/>
      <c r="R27201" s="11"/>
      <c r="S27201" s="11"/>
      <c r="T27201" s="11"/>
      <c r="U27201" s="11"/>
      <c r="V27201" s="11"/>
      <c r="W27201" s="11"/>
      <c r="X27201" s="11"/>
      <c r="Y27201" s="11"/>
      <c r="Z27201" s="11"/>
      <c r="BE27201"/>
      <c r="BF27201"/>
      <c r="BG27201"/>
    </row>
    <row r="27202" spans="11:59" x14ac:dyDescent="0.25">
      <c r="K27202" s="11"/>
      <c r="L27202" s="11"/>
      <c r="N27202" s="11"/>
      <c r="O27202" s="11"/>
      <c r="P27202" s="11"/>
      <c r="Q27202" s="11"/>
      <c r="R27202" s="11"/>
      <c r="S27202" s="11"/>
      <c r="T27202" s="11"/>
      <c r="U27202" s="11"/>
      <c r="V27202" s="11"/>
      <c r="W27202" s="11"/>
      <c r="X27202" s="11"/>
      <c r="Y27202" s="11"/>
      <c r="Z27202" s="11"/>
      <c r="BE27202"/>
      <c r="BF27202"/>
      <c r="BG27202"/>
    </row>
    <row r="27203" spans="11:59" x14ac:dyDescent="0.25">
      <c r="K27203" s="11"/>
      <c r="L27203" s="11"/>
      <c r="N27203" s="11"/>
      <c r="O27203" s="11"/>
      <c r="P27203" s="11"/>
      <c r="Q27203" s="11"/>
      <c r="R27203" s="11"/>
      <c r="S27203" s="11"/>
      <c r="T27203" s="11"/>
      <c r="U27203" s="11"/>
      <c r="V27203" s="11"/>
      <c r="W27203" s="11"/>
      <c r="X27203" s="11"/>
      <c r="Y27203" s="11"/>
      <c r="Z27203" s="11"/>
      <c r="BE27203"/>
      <c r="BF27203"/>
      <c r="BG27203"/>
    </row>
    <row r="27204" spans="11:59" x14ac:dyDescent="0.25">
      <c r="K27204" s="11"/>
      <c r="L27204" s="11"/>
      <c r="N27204" s="11"/>
      <c r="O27204" s="11"/>
      <c r="P27204" s="11"/>
      <c r="Q27204" s="11"/>
      <c r="R27204" s="11"/>
      <c r="S27204" s="11"/>
      <c r="T27204" s="11"/>
      <c r="U27204" s="11"/>
      <c r="V27204" s="11"/>
      <c r="W27204" s="11"/>
      <c r="X27204" s="11"/>
      <c r="Y27204" s="11"/>
      <c r="Z27204" s="11"/>
      <c r="BE27204"/>
      <c r="BF27204"/>
      <c r="BG27204"/>
    </row>
    <row r="27205" spans="11:59" x14ac:dyDescent="0.25">
      <c r="K27205" s="11"/>
      <c r="L27205" s="11"/>
      <c r="N27205" s="11"/>
      <c r="O27205" s="11"/>
      <c r="P27205" s="11"/>
      <c r="Q27205" s="11"/>
      <c r="R27205" s="11"/>
      <c r="S27205" s="11"/>
      <c r="T27205" s="11"/>
      <c r="U27205" s="11"/>
      <c r="V27205" s="11"/>
      <c r="W27205" s="11"/>
      <c r="X27205" s="11"/>
      <c r="Y27205" s="11"/>
      <c r="Z27205" s="11"/>
      <c r="BE27205"/>
      <c r="BF27205"/>
      <c r="BG27205"/>
    </row>
    <row r="27206" spans="11:59" x14ac:dyDescent="0.25">
      <c r="K27206" s="11"/>
      <c r="L27206" s="11"/>
      <c r="N27206" s="11"/>
      <c r="O27206" s="11"/>
      <c r="P27206" s="11"/>
      <c r="Q27206" s="11"/>
      <c r="R27206" s="11"/>
      <c r="S27206" s="11"/>
      <c r="T27206" s="11"/>
      <c r="U27206" s="11"/>
      <c r="V27206" s="11"/>
      <c r="W27206" s="11"/>
      <c r="X27206" s="11"/>
      <c r="Y27206" s="11"/>
      <c r="Z27206" s="11"/>
      <c r="BE27206"/>
      <c r="BF27206"/>
      <c r="BG27206"/>
    </row>
    <row r="27207" spans="11:59" x14ac:dyDescent="0.25">
      <c r="K27207" s="11"/>
      <c r="L27207" s="11"/>
      <c r="N27207" s="11"/>
      <c r="O27207" s="11"/>
      <c r="P27207" s="11"/>
      <c r="Q27207" s="11"/>
      <c r="R27207" s="11"/>
      <c r="S27207" s="11"/>
      <c r="T27207" s="11"/>
      <c r="U27207" s="11"/>
      <c r="V27207" s="11"/>
      <c r="W27207" s="11"/>
      <c r="X27207" s="11"/>
      <c r="Y27207" s="11"/>
      <c r="Z27207" s="11"/>
      <c r="BE27207"/>
      <c r="BF27207"/>
      <c r="BG27207"/>
    </row>
    <row r="27208" spans="11:59" x14ac:dyDescent="0.25">
      <c r="K27208" s="11"/>
      <c r="L27208" s="11"/>
      <c r="N27208" s="11"/>
      <c r="O27208" s="11"/>
      <c r="P27208" s="11"/>
      <c r="Q27208" s="11"/>
      <c r="R27208" s="11"/>
      <c r="S27208" s="11"/>
      <c r="T27208" s="11"/>
      <c r="U27208" s="11"/>
      <c r="V27208" s="11"/>
      <c r="W27208" s="11"/>
      <c r="X27208" s="11"/>
      <c r="Y27208" s="11"/>
      <c r="Z27208" s="11"/>
      <c r="BE27208"/>
      <c r="BF27208"/>
      <c r="BG27208"/>
    </row>
    <row r="27209" spans="11:59" x14ac:dyDescent="0.25">
      <c r="K27209" s="11"/>
      <c r="L27209" s="11"/>
      <c r="N27209" s="11"/>
      <c r="O27209" s="11"/>
      <c r="P27209" s="11"/>
      <c r="Q27209" s="11"/>
      <c r="R27209" s="11"/>
      <c r="S27209" s="11"/>
      <c r="T27209" s="11"/>
      <c r="U27209" s="11"/>
      <c r="V27209" s="11"/>
      <c r="W27209" s="11"/>
      <c r="X27209" s="11"/>
      <c r="Y27209" s="11"/>
      <c r="Z27209" s="11"/>
      <c r="BE27209"/>
      <c r="BF27209"/>
      <c r="BG27209"/>
    </row>
    <row r="27210" spans="11:59" x14ac:dyDescent="0.25">
      <c r="K27210" s="11"/>
      <c r="L27210" s="11"/>
      <c r="N27210" s="11"/>
      <c r="O27210" s="11"/>
      <c r="P27210" s="11"/>
      <c r="Q27210" s="11"/>
      <c r="R27210" s="11"/>
      <c r="S27210" s="11"/>
      <c r="T27210" s="11"/>
      <c r="U27210" s="11"/>
      <c r="V27210" s="11"/>
      <c r="W27210" s="11"/>
      <c r="X27210" s="11"/>
      <c r="Y27210" s="11"/>
      <c r="Z27210" s="11"/>
      <c r="BE27210"/>
      <c r="BF27210"/>
      <c r="BG27210"/>
    </row>
    <row r="27211" spans="11:59" x14ac:dyDescent="0.25">
      <c r="K27211" s="11"/>
      <c r="L27211" s="11"/>
      <c r="N27211" s="11"/>
      <c r="O27211" s="11"/>
      <c r="P27211" s="11"/>
      <c r="Q27211" s="11"/>
      <c r="R27211" s="11"/>
      <c r="S27211" s="11"/>
      <c r="T27211" s="11"/>
      <c r="U27211" s="11"/>
      <c r="V27211" s="11"/>
      <c r="W27211" s="11"/>
      <c r="X27211" s="11"/>
      <c r="Y27211" s="11"/>
      <c r="Z27211" s="11"/>
      <c r="BE27211"/>
      <c r="BF27211"/>
      <c r="BG27211"/>
    </row>
    <row r="27212" spans="11:59" x14ac:dyDescent="0.25">
      <c r="K27212" s="11"/>
      <c r="L27212" s="11"/>
      <c r="N27212" s="11"/>
      <c r="O27212" s="11"/>
      <c r="P27212" s="11"/>
      <c r="Q27212" s="11"/>
      <c r="R27212" s="11"/>
      <c r="S27212" s="11"/>
      <c r="T27212" s="11"/>
      <c r="U27212" s="11"/>
      <c r="V27212" s="11"/>
      <c r="W27212" s="11"/>
      <c r="X27212" s="11"/>
      <c r="Y27212" s="11"/>
      <c r="Z27212" s="11"/>
      <c r="BE27212"/>
      <c r="BF27212"/>
      <c r="BG27212"/>
    </row>
    <row r="27213" spans="11:59" x14ac:dyDescent="0.25">
      <c r="K27213" s="11"/>
      <c r="L27213" s="11"/>
      <c r="N27213" s="11"/>
      <c r="O27213" s="11"/>
      <c r="P27213" s="11"/>
      <c r="Q27213" s="11"/>
      <c r="R27213" s="11"/>
      <c r="S27213" s="11"/>
      <c r="T27213" s="11"/>
      <c r="U27213" s="11"/>
      <c r="V27213" s="11"/>
      <c r="W27213" s="11"/>
      <c r="X27213" s="11"/>
      <c r="Y27213" s="11"/>
      <c r="Z27213" s="11"/>
      <c r="BE27213"/>
      <c r="BF27213"/>
      <c r="BG27213"/>
    </row>
    <row r="27214" spans="11:59" x14ac:dyDescent="0.25">
      <c r="K27214" s="11"/>
      <c r="L27214" s="11"/>
      <c r="N27214" s="11"/>
      <c r="O27214" s="11"/>
      <c r="P27214" s="11"/>
      <c r="Q27214" s="11"/>
      <c r="R27214" s="11"/>
      <c r="S27214" s="11"/>
      <c r="T27214" s="11"/>
      <c r="U27214" s="11"/>
      <c r="V27214" s="11"/>
      <c r="W27214" s="11"/>
      <c r="X27214" s="11"/>
      <c r="Y27214" s="11"/>
      <c r="Z27214" s="11"/>
      <c r="BE27214"/>
      <c r="BF27214"/>
      <c r="BG27214"/>
    </row>
    <row r="27215" spans="11:59" x14ac:dyDescent="0.25">
      <c r="K27215" s="11"/>
      <c r="L27215" s="11"/>
      <c r="N27215" s="11"/>
      <c r="O27215" s="11"/>
      <c r="P27215" s="11"/>
      <c r="Q27215" s="11"/>
      <c r="R27215" s="11"/>
      <c r="S27215" s="11"/>
      <c r="T27215" s="11"/>
      <c r="U27215" s="11"/>
      <c r="V27215" s="11"/>
      <c r="W27215" s="11"/>
      <c r="X27215" s="11"/>
      <c r="Y27215" s="11"/>
      <c r="Z27215" s="11"/>
      <c r="BE27215"/>
      <c r="BF27215"/>
      <c r="BG27215"/>
    </row>
    <row r="27216" spans="11:59" x14ac:dyDescent="0.25">
      <c r="K27216" s="11"/>
      <c r="L27216" s="11"/>
      <c r="N27216" s="11"/>
      <c r="O27216" s="11"/>
      <c r="P27216" s="11"/>
      <c r="Q27216" s="11"/>
      <c r="R27216" s="11"/>
      <c r="S27216" s="11"/>
      <c r="T27216" s="11"/>
      <c r="U27216" s="11"/>
      <c r="V27216" s="11"/>
      <c r="W27216" s="11"/>
      <c r="X27216" s="11"/>
      <c r="Y27216" s="11"/>
      <c r="Z27216" s="11"/>
      <c r="BE27216"/>
      <c r="BF27216"/>
      <c r="BG27216"/>
    </row>
    <row r="27217" spans="11:59" x14ac:dyDescent="0.25">
      <c r="K27217" s="11"/>
      <c r="L27217" s="11"/>
      <c r="N27217" s="11"/>
      <c r="O27217" s="11"/>
      <c r="P27217" s="11"/>
      <c r="Q27217" s="11"/>
      <c r="R27217" s="11"/>
      <c r="S27217" s="11"/>
      <c r="T27217" s="11"/>
      <c r="U27217" s="11"/>
      <c r="V27217" s="11"/>
      <c r="W27217" s="11"/>
      <c r="X27217" s="11"/>
      <c r="Y27217" s="11"/>
      <c r="Z27217" s="11"/>
      <c r="BE27217"/>
      <c r="BF27217"/>
      <c r="BG27217"/>
    </row>
    <row r="27218" spans="11:59" x14ac:dyDescent="0.25">
      <c r="K27218" s="11"/>
      <c r="L27218" s="11"/>
      <c r="N27218" s="11"/>
      <c r="O27218" s="11"/>
      <c r="P27218" s="11"/>
      <c r="Q27218" s="11"/>
      <c r="R27218" s="11"/>
      <c r="S27218" s="11"/>
      <c r="T27218" s="11"/>
      <c r="U27218" s="11"/>
      <c r="V27218" s="11"/>
      <c r="W27218" s="11"/>
      <c r="X27218" s="11"/>
      <c r="Y27218" s="11"/>
      <c r="Z27218" s="11"/>
      <c r="BE27218"/>
      <c r="BF27218"/>
      <c r="BG27218"/>
    </row>
    <row r="27219" spans="11:59" x14ac:dyDescent="0.25">
      <c r="K27219" s="11"/>
      <c r="L27219" s="11"/>
      <c r="N27219" s="11"/>
      <c r="O27219" s="11"/>
      <c r="P27219" s="11"/>
      <c r="Q27219" s="11"/>
      <c r="R27219" s="11"/>
      <c r="S27219" s="11"/>
      <c r="T27219" s="11"/>
      <c r="U27219" s="11"/>
      <c r="V27219" s="11"/>
      <c r="W27219" s="11"/>
      <c r="X27219" s="11"/>
      <c r="Y27219" s="11"/>
      <c r="Z27219" s="11"/>
      <c r="BE27219"/>
      <c r="BF27219"/>
      <c r="BG27219"/>
    </row>
    <row r="27220" spans="11:59" x14ac:dyDescent="0.25">
      <c r="K27220" s="11"/>
      <c r="L27220" s="11"/>
      <c r="N27220" s="11"/>
      <c r="O27220" s="11"/>
      <c r="P27220" s="11"/>
      <c r="Q27220" s="11"/>
      <c r="R27220" s="11"/>
      <c r="S27220" s="11"/>
      <c r="T27220" s="11"/>
      <c r="U27220" s="11"/>
      <c r="V27220" s="11"/>
      <c r="W27220" s="11"/>
      <c r="X27220" s="11"/>
      <c r="Y27220" s="11"/>
      <c r="Z27220" s="11"/>
      <c r="BE27220"/>
      <c r="BF27220"/>
      <c r="BG27220"/>
    </row>
    <row r="27221" spans="11:59" x14ac:dyDescent="0.25">
      <c r="K27221" s="11"/>
      <c r="L27221" s="11"/>
      <c r="N27221" s="11"/>
      <c r="O27221" s="11"/>
      <c r="P27221" s="11"/>
      <c r="Q27221" s="11"/>
      <c r="R27221" s="11"/>
      <c r="S27221" s="11"/>
      <c r="T27221" s="11"/>
      <c r="U27221" s="11"/>
      <c r="V27221" s="11"/>
      <c r="W27221" s="11"/>
      <c r="X27221" s="11"/>
      <c r="Y27221" s="11"/>
      <c r="Z27221" s="11"/>
      <c r="BE27221"/>
      <c r="BF27221"/>
      <c r="BG27221"/>
    </row>
    <row r="27222" spans="11:59" x14ac:dyDescent="0.25">
      <c r="K27222" s="11"/>
      <c r="L27222" s="11"/>
      <c r="N27222" s="11"/>
      <c r="O27222" s="11"/>
      <c r="P27222" s="11"/>
      <c r="Q27222" s="11"/>
      <c r="R27222" s="11"/>
      <c r="S27222" s="11"/>
      <c r="T27222" s="11"/>
      <c r="U27222" s="11"/>
      <c r="V27222" s="11"/>
      <c r="W27222" s="11"/>
      <c r="X27222" s="11"/>
      <c r="Y27222" s="11"/>
      <c r="Z27222" s="11"/>
      <c r="BE27222"/>
      <c r="BF27222"/>
      <c r="BG27222"/>
    </row>
    <row r="27223" spans="11:59" x14ac:dyDescent="0.25">
      <c r="K27223" s="11"/>
      <c r="L27223" s="11"/>
      <c r="N27223" s="11"/>
      <c r="O27223" s="11"/>
      <c r="P27223" s="11"/>
      <c r="Q27223" s="11"/>
      <c r="R27223" s="11"/>
      <c r="S27223" s="11"/>
      <c r="T27223" s="11"/>
      <c r="U27223" s="11"/>
      <c r="V27223" s="11"/>
      <c r="W27223" s="11"/>
      <c r="X27223" s="11"/>
      <c r="Y27223" s="11"/>
      <c r="Z27223" s="11"/>
      <c r="BE27223"/>
      <c r="BF27223"/>
      <c r="BG27223"/>
    </row>
    <row r="27224" spans="11:59" x14ac:dyDescent="0.25">
      <c r="K27224" s="11"/>
      <c r="L27224" s="11"/>
      <c r="N27224" s="11"/>
      <c r="O27224" s="11"/>
      <c r="P27224" s="11"/>
      <c r="Q27224" s="11"/>
      <c r="R27224" s="11"/>
      <c r="S27224" s="11"/>
      <c r="T27224" s="11"/>
      <c r="U27224" s="11"/>
      <c r="V27224" s="11"/>
      <c r="W27224" s="11"/>
      <c r="X27224" s="11"/>
      <c r="Y27224" s="11"/>
      <c r="Z27224" s="11"/>
      <c r="BE27224"/>
      <c r="BF27224"/>
      <c r="BG27224"/>
    </row>
    <row r="27225" spans="11:59" x14ac:dyDescent="0.25">
      <c r="K27225" s="11"/>
      <c r="L27225" s="11"/>
      <c r="N27225" s="11"/>
      <c r="O27225" s="11"/>
      <c r="P27225" s="11"/>
      <c r="Q27225" s="11"/>
      <c r="R27225" s="11"/>
      <c r="S27225" s="11"/>
      <c r="T27225" s="11"/>
      <c r="U27225" s="11"/>
      <c r="V27225" s="11"/>
      <c r="W27225" s="11"/>
      <c r="X27225" s="11"/>
      <c r="Y27225" s="11"/>
      <c r="Z27225" s="11"/>
      <c r="BE27225"/>
      <c r="BF27225"/>
      <c r="BG27225"/>
    </row>
    <row r="27226" spans="11:59" x14ac:dyDescent="0.25">
      <c r="K27226" s="11"/>
      <c r="L27226" s="11"/>
      <c r="N27226" s="11"/>
      <c r="O27226" s="11"/>
      <c r="P27226" s="11"/>
      <c r="Q27226" s="11"/>
      <c r="R27226" s="11"/>
      <c r="S27226" s="11"/>
      <c r="T27226" s="11"/>
      <c r="U27226" s="11"/>
      <c r="V27226" s="11"/>
      <c r="W27226" s="11"/>
      <c r="X27226" s="11"/>
      <c r="Y27226" s="11"/>
      <c r="Z27226" s="11"/>
      <c r="BE27226"/>
      <c r="BF27226"/>
      <c r="BG27226"/>
    </row>
    <row r="27227" spans="11:59" x14ac:dyDescent="0.25">
      <c r="K27227" s="11"/>
      <c r="L27227" s="11"/>
      <c r="N27227" s="11"/>
      <c r="O27227" s="11"/>
      <c r="P27227" s="11"/>
      <c r="Q27227" s="11"/>
      <c r="R27227" s="11"/>
      <c r="S27227" s="11"/>
      <c r="T27227" s="11"/>
      <c r="U27227" s="11"/>
      <c r="V27227" s="11"/>
      <c r="W27227" s="11"/>
      <c r="X27227" s="11"/>
      <c r="Y27227" s="11"/>
      <c r="Z27227" s="11"/>
      <c r="BE27227"/>
      <c r="BF27227"/>
      <c r="BG27227"/>
    </row>
    <row r="27228" spans="11:59" x14ac:dyDescent="0.25">
      <c r="K27228" s="11"/>
      <c r="L27228" s="11"/>
      <c r="N27228" s="11"/>
      <c r="O27228" s="11"/>
      <c r="P27228" s="11"/>
      <c r="Q27228" s="11"/>
      <c r="R27228" s="11"/>
      <c r="S27228" s="11"/>
      <c r="T27228" s="11"/>
      <c r="U27228" s="11"/>
      <c r="V27228" s="11"/>
      <c r="W27228" s="11"/>
      <c r="X27228" s="11"/>
      <c r="Y27228" s="11"/>
      <c r="Z27228" s="11"/>
      <c r="BE27228"/>
      <c r="BF27228"/>
      <c r="BG27228"/>
    </row>
    <row r="27229" spans="11:59" x14ac:dyDescent="0.25">
      <c r="K27229" s="11"/>
      <c r="L27229" s="11"/>
      <c r="N27229" s="11"/>
      <c r="O27229" s="11"/>
      <c r="P27229" s="11"/>
      <c r="Q27229" s="11"/>
      <c r="R27229" s="11"/>
      <c r="S27229" s="11"/>
      <c r="T27229" s="11"/>
      <c r="U27229" s="11"/>
      <c r="V27229" s="11"/>
      <c r="W27229" s="11"/>
      <c r="X27229" s="11"/>
      <c r="Y27229" s="11"/>
      <c r="Z27229" s="11"/>
      <c r="BE27229"/>
      <c r="BF27229"/>
      <c r="BG27229"/>
    </row>
    <row r="27230" spans="11:59" x14ac:dyDescent="0.25">
      <c r="K27230" s="11"/>
      <c r="L27230" s="11"/>
      <c r="N27230" s="11"/>
      <c r="O27230" s="11"/>
      <c r="P27230" s="11"/>
      <c r="Q27230" s="11"/>
      <c r="R27230" s="11"/>
      <c r="S27230" s="11"/>
      <c r="T27230" s="11"/>
      <c r="U27230" s="11"/>
      <c r="V27230" s="11"/>
      <c r="W27230" s="11"/>
      <c r="X27230" s="11"/>
      <c r="Y27230" s="11"/>
      <c r="Z27230" s="11"/>
      <c r="BE27230"/>
      <c r="BF27230"/>
      <c r="BG27230"/>
    </row>
    <row r="27231" spans="11:59" x14ac:dyDescent="0.25">
      <c r="K27231" s="11"/>
      <c r="L27231" s="11"/>
      <c r="N27231" s="11"/>
      <c r="O27231" s="11"/>
      <c r="P27231" s="11"/>
      <c r="Q27231" s="11"/>
      <c r="R27231" s="11"/>
      <c r="S27231" s="11"/>
      <c r="T27231" s="11"/>
      <c r="U27231" s="11"/>
      <c r="V27231" s="11"/>
      <c r="W27231" s="11"/>
      <c r="X27231" s="11"/>
      <c r="Y27231" s="11"/>
      <c r="Z27231" s="11"/>
      <c r="BE27231"/>
      <c r="BF27231"/>
      <c r="BG27231"/>
    </row>
    <row r="27232" spans="11:59" x14ac:dyDescent="0.25">
      <c r="K27232" s="11"/>
      <c r="L27232" s="11"/>
      <c r="N27232" s="11"/>
      <c r="O27232" s="11"/>
      <c r="P27232" s="11"/>
      <c r="Q27232" s="11"/>
      <c r="R27232" s="11"/>
      <c r="S27232" s="11"/>
      <c r="T27232" s="11"/>
      <c r="U27232" s="11"/>
      <c r="V27232" s="11"/>
      <c r="W27232" s="11"/>
      <c r="X27232" s="11"/>
      <c r="Y27232" s="11"/>
      <c r="Z27232" s="11"/>
      <c r="BE27232"/>
      <c r="BF27232"/>
      <c r="BG27232"/>
    </row>
    <row r="27233" spans="11:59" x14ac:dyDescent="0.25">
      <c r="K27233" s="11"/>
      <c r="L27233" s="11"/>
      <c r="N27233" s="11"/>
      <c r="O27233" s="11"/>
      <c r="P27233" s="11"/>
      <c r="Q27233" s="11"/>
      <c r="R27233" s="11"/>
      <c r="S27233" s="11"/>
      <c r="T27233" s="11"/>
      <c r="U27233" s="11"/>
      <c r="V27233" s="11"/>
      <c r="W27233" s="11"/>
      <c r="X27233" s="11"/>
      <c r="Y27233" s="11"/>
      <c r="Z27233" s="11"/>
      <c r="BE27233"/>
      <c r="BF27233"/>
      <c r="BG27233"/>
    </row>
    <row r="27234" spans="11:59" x14ac:dyDescent="0.25">
      <c r="K27234" s="11"/>
      <c r="L27234" s="11"/>
      <c r="N27234" s="11"/>
      <c r="O27234" s="11"/>
      <c r="P27234" s="11"/>
      <c r="Q27234" s="11"/>
      <c r="R27234" s="11"/>
      <c r="S27234" s="11"/>
      <c r="T27234" s="11"/>
      <c r="U27234" s="11"/>
      <c r="V27234" s="11"/>
      <c r="W27234" s="11"/>
      <c r="X27234" s="11"/>
      <c r="Y27234" s="11"/>
      <c r="Z27234" s="11"/>
      <c r="BE27234"/>
      <c r="BF27234"/>
      <c r="BG27234"/>
    </row>
    <row r="27235" spans="11:59" x14ac:dyDescent="0.25">
      <c r="K27235" s="11"/>
      <c r="L27235" s="11"/>
      <c r="N27235" s="11"/>
      <c r="O27235" s="11"/>
      <c r="P27235" s="11"/>
      <c r="Q27235" s="11"/>
      <c r="R27235" s="11"/>
      <c r="S27235" s="11"/>
      <c r="T27235" s="11"/>
      <c r="U27235" s="11"/>
      <c r="V27235" s="11"/>
      <c r="W27235" s="11"/>
      <c r="X27235" s="11"/>
      <c r="Y27235" s="11"/>
      <c r="Z27235" s="11"/>
      <c r="BE27235"/>
      <c r="BF27235"/>
      <c r="BG27235"/>
    </row>
    <row r="27236" spans="11:59" x14ac:dyDescent="0.25">
      <c r="K27236" s="11"/>
      <c r="L27236" s="11"/>
      <c r="N27236" s="11"/>
      <c r="O27236" s="11"/>
      <c r="P27236" s="11"/>
      <c r="Q27236" s="11"/>
      <c r="R27236" s="11"/>
      <c r="S27236" s="11"/>
      <c r="T27236" s="11"/>
      <c r="U27236" s="11"/>
      <c r="V27236" s="11"/>
      <c r="W27236" s="11"/>
      <c r="X27236" s="11"/>
      <c r="Y27236" s="11"/>
      <c r="Z27236" s="11"/>
      <c r="BE27236"/>
      <c r="BF27236"/>
      <c r="BG27236"/>
    </row>
    <row r="27237" spans="11:59" x14ac:dyDescent="0.25">
      <c r="K27237" s="11"/>
      <c r="L27237" s="11"/>
      <c r="N27237" s="11"/>
      <c r="O27237" s="11"/>
      <c r="P27237" s="11"/>
      <c r="Q27237" s="11"/>
      <c r="R27237" s="11"/>
      <c r="S27237" s="11"/>
      <c r="T27237" s="11"/>
      <c r="U27237" s="11"/>
      <c r="V27237" s="11"/>
      <c r="W27237" s="11"/>
      <c r="X27237" s="11"/>
      <c r="Y27237" s="11"/>
      <c r="Z27237" s="11"/>
      <c r="BE27237"/>
      <c r="BF27237"/>
      <c r="BG27237"/>
    </row>
    <row r="27238" spans="11:59" x14ac:dyDescent="0.25">
      <c r="K27238" s="11"/>
      <c r="L27238" s="11"/>
      <c r="N27238" s="11"/>
      <c r="O27238" s="11"/>
      <c r="P27238" s="11"/>
      <c r="Q27238" s="11"/>
      <c r="R27238" s="11"/>
      <c r="S27238" s="11"/>
      <c r="T27238" s="11"/>
      <c r="U27238" s="11"/>
      <c r="V27238" s="11"/>
      <c r="W27238" s="11"/>
      <c r="X27238" s="11"/>
      <c r="Y27238" s="11"/>
      <c r="Z27238" s="11"/>
      <c r="BE27238"/>
      <c r="BF27238"/>
      <c r="BG27238"/>
    </row>
    <row r="27239" spans="11:59" x14ac:dyDescent="0.25">
      <c r="K27239" s="11"/>
      <c r="L27239" s="11"/>
      <c r="N27239" s="11"/>
      <c r="O27239" s="11"/>
      <c r="P27239" s="11"/>
      <c r="Q27239" s="11"/>
      <c r="R27239" s="11"/>
      <c r="S27239" s="11"/>
      <c r="T27239" s="11"/>
      <c r="U27239" s="11"/>
      <c r="V27239" s="11"/>
      <c r="W27239" s="11"/>
      <c r="X27239" s="11"/>
      <c r="Y27239" s="11"/>
      <c r="Z27239" s="11"/>
      <c r="BE27239"/>
      <c r="BF27239"/>
      <c r="BG27239"/>
    </row>
    <row r="27240" spans="11:59" x14ac:dyDescent="0.25">
      <c r="K27240" s="11"/>
      <c r="L27240" s="11"/>
      <c r="N27240" s="11"/>
      <c r="O27240" s="11"/>
      <c r="P27240" s="11"/>
      <c r="Q27240" s="11"/>
      <c r="R27240" s="11"/>
      <c r="S27240" s="11"/>
      <c r="T27240" s="11"/>
      <c r="U27240" s="11"/>
      <c r="V27240" s="11"/>
      <c r="W27240" s="11"/>
      <c r="X27240" s="11"/>
      <c r="Y27240" s="11"/>
      <c r="Z27240" s="11"/>
      <c r="BE27240"/>
      <c r="BF27240"/>
      <c r="BG27240"/>
    </row>
    <row r="27241" spans="11:59" x14ac:dyDescent="0.25">
      <c r="K27241" s="11"/>
      <c r="L27241" s="11"/>
      <c r="N27241" s="11"/>
      <c r="O27241" s="11"/>
      <c r="P27241" s="11"/>
      <c r="Q27241" s="11"/>
      <c r="R27241" s="11"/>
      <c r="S27241" s="11"/>
      <c r="T27241" s="11"/>
      <c r="U27241" s="11"/>
      <c r="V27241" s="11"/>
      <c r="W27241" s="11"/>
      <c r="X27241" s="11"/>
      <c r="Y27241" s="11"/>
      <c r="Z27241" s="11"/>
      <c r="BE27241"/>
      <c r="BF27241"/>
      <c r="BG27241"/>
    </row>
    <row r="27242" spans="11:59" x14ac:dyDescent="0.25">
      <c r="K27242" s="11"/>
      <c r="L27242" s="11"/>
      <c r="N27242" s="11"/>
      <c r="O27242" s="11"/>
      <c r="P27242" s="11"/>
      <c r="Q27242" s="11"/>
      <c r="R27242" s="11"/>
      <c r="S27242" s="11"/>
      <c r="T27242" s="11"/>
      <c r="U27242" s="11"/>
      <c r="V27242" s="11"/>
      <c r="W27242" s="11"/>
      <c r="X27242" s="11"/>
      <c r="Y27242" s="11"/>
      <c r="Z27242" s="11"/>
      <c r="BE27242"/>
      <c r="BF27242"/>
      <c r="BG27242"/>
    </row>
    <row r="27243" spans="11:59" x14ac:dyDescent="0.25">
      <c r="K27243" s="11"/>
      <c r="L27243" s="11"/>
      <c r="N27243" s="11"/>
      <c r="O27243" s="11"/>
      <c r="P27243" s="11"/>
      <c r="Q27243" s="11"/>
      <c r="R27243" s="11"/>
      <c r="S27243" s="11"/>
      <c r="T27243" s="11"/>
      <c r="U27243" s="11"/>
      <c r="V27243" s="11"/>
      <c r="W27243" s="11"/>
      <c r="X27243" s="11"/>
      <c r="Y27243" s="11"/>
      <c r="Z27243" s="11"/>
      <c r="BE27243"/>
      <c r="BF27243"/>
      <c r="BG27243"/>
    </row>
    <row r="27244" spans="11:59" x14ac:dyDescent="0.25">
      <c r="K27244" s="11"/>
      <c r="L27244" s="11"/>
      <c r="N27244" s="11"/>
      <c r="O27244" s="11"/>
      <c r="P27244" s="11"/>
      <c r="Q27244" s="11"/>
      <c r="R27244" s="11"/>
      <c r="S27244" s="11"/>
      <c r="T27244" s="11"/>
      <c r="U27244" s="11"/>
      <c r="V27244" s="11"/>
      <c r="W27244" s="11"/>
      <c r="X27244" s="11"/>
      <c r="Y27244" s="11"/>
      <c r="Z27244" s="11"/>
      <c r="BE27244"/>
      <c r="BF27244"/>
      <c r="BG27244"/>
    </row>
    <row r="27245" spans="11:59" x14ac:dyDescent="0.25">
      <c r="K27245" s="11"/>
      <c r="L27245" s="11"/>
      <c r="N27245" s="11"/>
      <c r="O27245" s="11"/>
      <c r="P27245" s="11"/>
      <c r="Q27245" s="11"/>
      <c r="R27245" s="11"/>
      <c r="S27245" s="11"/>
      <c r="T27245" s="11"/>
      <c r="U27245" s="11"/>
      <c r="V27245" s="11"/>
      <c r="W27245" s="11"/>
      <c r="X27245" s="11"/>
      <c r="Y27245" s="11"/>
      <c r="Z27245" s="11"/>
      <c r="BE27245"/>
      <c r="BF27245"/>
      <c r="BG27245"/>
    </row>
    <row r="27246" spans="11:59" x14ac:dyDescent="0.25">
      <c r="K27246" s="11"/>
      <c r="L27246" s="11"/>
      <c r="N27246" s="11"/>
      <c r="O27246" s="11"/>
      <c r="P27246" s="11"/>
      <c r="Q27246" s="11"/>
      <c r="R27246" s="11"/>
      <c r="S27246" s="11"/>
      <c r="T27246" s="11"/>
      <c r="U27246" s="11"/>
      <c r="V27246" s="11"/>
      <c r="W27246" s="11"/>
      <c r="X27246" s="11"/>
      <c r="Y27246" s="11"/>
      <c r="Z27246" s="11"/>
      <c r="BE27246"/>
      <c r="BF27246"/>
      <c r="BG27246"/>
    </row>
    <row r="27247" spans="11:59" x14ac:dyDescent="0.25">
      <c r="K27247" s="11"/>
      <c r="L27247" s="11"/>
      <c r="N27247" s="11"/>
      <c r="O27247" s="11"/>
      <c r="P27247" s="11"/>
      <c r="Q27247" s="11"/>
      <c r="R27247" s="11"/>
      <c r="S27247" s="11"/>
      <c r="T27247" s="11"/>
      <c r="U27247" s="11"/>
      <c r="V27247" s="11"/>
      <c r="W27247" s="11"/>
      <c r="X27247" s="11"/>
      <c r="Y27247" s="11"/>
      <c r="Z27247" s="11"/>
      <c r="BE27247"/>
      <c r="BF27247"/>
      <c r="BG27247"/>
    </row>
    <row r="27248" spans="11:59" x14ac:dyDescent="0.25">
      <c r="K27248" s="11"/>
      <c r="L27248" s="11"/>
      <c r="N27248" s="11"/>
      <c r="O27248" s="11"/>
      <c r="P27248" s="11"/>
      <c r="Q27248" s="11"/>
      <c r="R27248" s="11"/>
      <c r="S27248" s="11"/>
      <c r="T27248" s="11"/>
      <c r="U27248" s="11"/>
      <c r="V27248" s="11"/>
      <c r="W27248" s="11"/>
      <c r="X27248" s="11"/>
      <c r="Y27248" s="11"/>
      <c r="Z27248" s="11"/>
      <c r="BE27248"/>
      <c r="BF27248"/>
      <c r="BG27248"/>
    </row>
    <row r="27249" spans="11:59" x14ac:dyDescent="0.25">
      <c r="K27249" s="11"/>
      <c r="L27249" s="11"/>
      <c r="N27249" s="11"/>
      <c r="O27249" s="11"/>
      <c r="P27249" s="11"/>
      <c r="Q27249" s="11"/>
      <c r="R27249" s="11"/>
      <c r="S27249" s="11"/>
      <c r="T27249" s="11"/>
      <c r="U27249" s="11"/>
      <c r="V27249" s="11"/>
      <c r="W27249" s="11"/>
      <c r="X27249" s="11"/>
      <c r="Y27249" s="11"/>
      <c r="Z27249" s="11"/>
      <c r="BE27249"/>
      <c r="BF27249"/>
      <c r="BG27249"/>
    </row>
    <row r="27250" spans="11:59" x14ac:dyDescent="0.25">
      <c r="K27250" s="11"/>
      <c r="L27250" s="11"/>
      <c r="N27250" s="11"/>
      <c r="O27250" s="11"/>
      <c r="P27250" s="11"/>
      <c r="Q27250" s="11"/>
      <c r="R27250" s="11"/>
      <c r="S27250" s="11"/>
      <c r="T27250" s="11"/>
      <c r="U27250" s="11"/>
      <c r="V27250" s="11"/>
      <c r="W27250" s="11"/>
      <c r="X27250" s="11"/>
      <c r="Y27250" s="11"/>
      <c r="Z27250" s="11"/>
      <c r="BE27250"/>
      <c r="BF27250"/>
      <c r="BG27250"/>
    </row>
    <row r="27251" spans="11:59" x14ac:dyDescent="0.25">
      <c r="K27251" s="11"/>
      <c r="L27251" s="11"/>
      <c r="N27251" s="11"/>
      <c r="O27251" s="11"/>
      <c r="P27251" s="11"/>
      <c r="Q27251" s="11"/>
      <c r="R27251" s="11"/>
      <c r="S27251" s="11"/>
      <c r="T27251" s="11"/>
      <c r="U27251" s="11"/>
      <c r="V27251" s="11"/>
      <c r="W27251" s="11"/>
      <c r="X27251" s="11"/>
      <c r="Y27251" s="11"/>
      <c r="Z27251" s="11"/>
      <c r="BE27251"/>
      <c r="BF27251"/>
      <c r="BG27251"/>
    </row>
    <row r="27252" spans="11:59" x14ac:dyDescent="0.25">
      <c r="K27252" s="11"/>
      <c r="L27252" s="11"/>
      <c r="N27252" s="11"/>
      <c r="O27252" s="11"/>
      <c r="P27252" s="11"/>
      <c r="Q27252" s="11"/>
      <c r="R27252" s="11"/>
      <c r="S27252" s="11"/>
      <c r="T27252" s="11"/>
      <c r="U27252" s="11"/>
      <c r="V27252" s="11"/>
      <c r="W27252" s="11"/>
      <c r="X27252" s="11"/>
      <c r="Y27252" s="11"/>
      <c r="Z27252" s="11"/>
      <c r="BE27252"/>
      <c r="BF27252"/>
      <c r="BG27252"/>
    </row>
    <row r="27253" spans="11:59" x14ac:dyDescent="0.25">
      <c r="K27253" s="11"/>
      <c r="L27253" s="11"/>
      <c r="N27253" s="11"/>
      <c r="O27253" s="11"/>
      <c r="P27253" s="11"/>
      <c r="Q27253" s="11"/>
      <c r="R27253" s="11"/>
      <c r="S27253" s="11"/>
      <c r="T27253" s="11"/>
      <c r="U27253" s="11"/>
      <c r="V27253" s="11"/>
      <c r="W27253" s="11"/>
      <c r="X27253" s="11"/>
      <c r="Y27253" s="11"/>
      <c r="Z27253" s="11"/>
      <c r="BE27253"/>
      <c r="BF27253"/>
      <c r="BG27253"/>
    </row>
    <row r="27254" spans="11:59" x14ac:dyDescent="0.25">
      <c r="K27254" s="11"/>
      <c r="L27254" s="11"/>
      <c r="N27254" s="11"/>
      <c r="O27254" s="11"/>
      <c r="P27254" s="11"/>
      <c r="Q27254" s="11"/>
      <c r="R27254" s="11"/>
      <c r="S27254" s="11"/>
      <c r="T27254" s="11"/>
      <c r="U27254" s="11"/>
      <c r="V27254" s="11"/>
      <c r="W27254" s="11"/>
      <c r="X27254" s="11"/>
      <c r="Y27254" s="11"/>
      <c r="Z27254" s="11"/>
      <c r="BE27254"/>
      <c r="BF27254"/>
      <c r="BG27254"/>
    </row>
    <row r="27255" spans="11:59" x14ac:dyDescent="0.25">
      <c r="K27255" s="11"/>
      <c r="L27255" s="11"/>
      <c r="N27255" s="11"/>
      <c r="O27255" s="11"/>
      <c r="P27255" s="11"/>
      <c r="Q27255" s="11"/>
      <c r="R27255" s="11"/>
      <c r="S27255" s="11"/>
      <c r="T27255" s="11"/>
      <c r="U27255" s="11"/>
      <c r="V27255" s="11"/>
      <c r="W27255" s="11"/>
      <c r="X27255" s="11"/>
      <c r="Y27255" s="11"/>
      <c r="Z27255" s="11"/>
      <c r="BE27255"/>
      <c r="BF27255"/>
      <c r="BG27255"/>
    </row>
    <row r="27256" spans="11:59" x14ac:dyDescent="0.25">
      <c r="K27256" s="11"/>
      <c r="L27256" s="11"/>
      <c r="N27256" s="11"/>
      <c r="O27256" s="11"/>
      <c r="P27256" s="11"/>
      <c r="Q27256" s="11"/>
      <c r="R27256" s="11"/>
      <c r="S27256" s="11"/>
      <c r="T27256" s="11"/>
      <c r="U27256" s="11"/>
      <c r="V27256" s="11"/>
      <c r="W27256" s="11"/>
      <c r="X27256" s="11"/>
      <c r="Y27256" s="11"/>
      <c r="Z27256" s="11"/>
      <c r="BE27256"/>
      <c r="BF27256"/>
      <c r="BG27256"/>
    </row>
    <row r="27257" spans="11:59" x14ac:dyDescent="0.25">
      <c r="K27257" s="11"/>
      <c r="L27257" s="11"/>
      <c r="N27257" s="11"/>
      <c r="O27257" s="11"/>
      <c r="P27257" s="11"/>
      <c r="Q27257" s="11"/>
      <c r="R27257" s="11"/>
      <c r="S27257" s="11"/>
      <c r="T27257" s="11"/>
      <c r="U27257" s="11"/>
      <c r="V27257" s="11"/>
      <c r="W27257" s="11"/>
      <c r="X27257" s="11"/>
      <c r="Y27257" s="11"/>
      <c r="Z27257" s="11"/>
      <c r="BE27257"/>
      <c r="BF27257"/>
      <c r="BG27257"/>
    </row>
    <row r="27258" spans="11:59" x14ac:dyDescent="0.25">
      <c r="K27258" s="11"/>
      <c r="L27258" s="11"/>
      <c r="N27258" s="11"/>
      <c r="O27258" s="11"/>
      <c r="P27258" s="11"/>
      <c r="Q27258" s="11"/>
      <c r="R27258" s="11"/>
      <c r="S27258" s="11"/>
      <c r="T27258" s="11"/>
      <c r="U27258" s="11"/>
      <c r="V27258" s="11"/>
      <c r="W27258" s="11"/>
      <c r="X27258" s="11"/>
      <c r="Y27258" s="11"/>
      <c r="Z27258" s="11"/>
      <c r="BE27258"/>
      <c r="BF27258"/>
      <c r="BG27258"/>
    </row>
    <row r="27259" spans="11:59" x14ac:dyDescent="0.25">
      <c r="K27259" s="11"/>
      <c r="L27259" s="11"/>
      <c r="N27259" s="11"/>
      <c r="O27259" s="11"/>
      <c r="P27259" s="11"/>
      <c r="Q27259" s="11"/>
      <c r="R27259" s="11"/>
      <c r="S27259" s="11"/>
      <c r="T27259" s="11"/>
      <c r="U27259" s="11"/>
      <c r="V27259" s="11"/>
      <c r="W27259" s="11"/>
      <c r="X27259" s="11"/>
      <c r="Y27259" s="11"/>
      <c r="Z27259" s="11"/>
      <c r="BE27259"/>
      <c r="BF27259"/>
      <c r="BG27259"/>
    </row>
    <row r="27260" spans="11:59" x14ac:dyDescent="0.25">
      <c r="K27260" s="11"/>
      <c r="L27260" s="11"/>
      <c r="N27260" s="11"/>
      <c r="O27260" s="11"/>
      <c r="P27260" s="11"/>
      <c r="Q27260" s="11"/>
      <c r="R27260" s="11"/>
      <c r="S27260" s="11"/>
      <c r="T27260" s="11"/>
      <c r="U27260" s="11"/>
      <c r="V27260" s="11"/>
      <c r="W27260" s="11"/>
      <c r="X27260" s="11"/>
      <c r="Y27260" s="11"/>
      <c r="Z27260" s="11"/>
      <c r="BE27260"/>
      <c r="BF27260"/>
      <c r="BG27260"/>
    </row>
    <row r="27261" spans="11:59" x14ac:dyDescent="0.25">
      <c r="K27261" s="11"/>
      <c r="L27261" s="11"/>
      <c r="N27261" s="11"/>
      <c r="O27261" s="11"/>
      <c r="P27261" s="11"/>
      <c r="Q27261" s="11"/>
      <c r="R27261" s="11"/>
      <c r="S27261" s="11"/>
      <c r="T27261" s="11"/>
      <c r="U27261" s="11"/>
      <c r="V27261" s="11"/>
      <c r="W27261" s="11"/>
      <c r="X27261" s="11"/>
      <c r="Y27261" s="11"/>
      <c r="Z27261" s="11"/>
      <c r="BE27261"/>
      <c r="BF27261"/>
      <c r="BG27261"/>
    </row>
    <row r="27262" spans="11:59" x14ac:dyDescent="0.25">
      <c r="K27262" s="11"/>
      <c r="L27262" s="11"/>
      <c r="N27262" s="11"/>
      <c r="O27262" s="11"/>
      <c r="P27262" s="11"/>
      <c r="Q27262" s="11"/>
      <c r="R27262" s="11"/>
      <c r="S27262" s="11"/>
      <c r="T27262" s="11"/>
      <c r="U27262" s="11"/>
      <c r="V27262" s="11"/>
      <c r="W27262" s="11"/>
      <c r="X27262" s="11"/>
      <c r="Y27262" s="11"/>
      <c r="Z27262" s="11"/>
      <c r="BE27262"/>
      <c r="BF27262"/>
      <c r="BG27262"/>
    </row>
    <row r="27263" spans="11:59" x14ac:dyDescent="0.25">
      <c r="K27263" s="11"/>
      <c r="L27263" s="11"/>
      <c r="N27263" s="11"/>
      <c r="O27263" s="11"/>
      <c r="P27263" s="11"/>
      <c r="Q27263" s="11"/>
      <c r="R27263" s="11"/>
      <c r="S27263" s="11"/>
      <c r="T27263" s="11"/>
      <c r="U27263" s="11"/>
      <c r="V27263" s="11"/>
      <c r="W27263" s="11"/>
      <c r="X27263" s="11"/>
      <c r="Y27263" s="11"/>
      <c r="Z27263" s="11"/>
      <c r="BE27263"/>
      <c r="BF27263"/>
      <c r="BG27263"/>
    </row>
    <row r="27264" spans="11:59" x14ac:dyDescent="0.25">
      <c r="K27264" s="11"/>
      <c r="L27264" s="11"/>
      <c r="N27264" s="11"/>
      <c r="O27264" s="11"/>
      <c r="P27264" s="11"/>
      <c r="Q27264" s="11"/>
      <c r="R27264" s="11"/>
      <c r="S27264" s="11"/>
      <c r="T27264" s="11"/>
      <c r="U27264" s="11"/>
      <c r="V27264" s="11"/>
      <c r="W27264" s="11"/>
      <c r="X27264" s="11"/>
      <c r="Y27264" s="11"/>
      <c r="Z27264" s="11"/>
      <c r="BE27264"/>
      <c r="BF27264"/>
      <c r="BG27264"/>
    </row>
    <row r="27265" spans="11:59" x14ac:dyDescent="0.25">
      <c r="K27265" s="11"/>
      <c r="L27265" s="11"/>
      <c r="N27265" s="11"/>
      <c r="O27265" s="11"/>
      <c r="P27265" s="11"/>
      <c r="Q27265" s="11"/>
      <c r="R27265" s="11"/>
      <c r="S27265" s="11"/>
      <c r="T27265" s="11"/>
      <c r="U27265" s="11"/>
      <c r="V27265" s="11"/>
      <c r="W27265" s="11"/>
      <c r="X27265" s="11"/>
      <c r="Y27265" s="11"/>
      <c r="Z27265" s="11"/>
      <c r="BE27265"/>
      <c r="BF27265"/>
      <c r="BG27265"/>
    </row>
    <row r="27266" spans="11:59" x14ac:dyDescent="0.25">
      <c r="K27266" s="11"/>
      <c r="L27266" s="11"/>
      <c r="N27266" s="11"/>
      <c r="O27266" s="11"/>
      <c r="P27266" s="11"/>
      <c r="Q27266" s="11"/>
      <c r="R27266" s="11"/>
      <c r="S27266" s="11"/>
      <c r="T27266" s="11"/>
      <c r="U27266" s="11"/>
      <c r="V27266" s="11"/>
      <c r="W27266" s="11"/>
      <c r="X27266" s="11"/>
      <c r="Y27266" s="11"/>
      <c r="Z27266" s="11"/>
      <c r="BE27266"/>
      <c r="BF27266"/>
      <c r="BG27266"/>
    </row>
    <row r="27267" spans="11:59" x14ac:dyDescent="0.25">
      <c r="K27267" s="11"/>
      <c r="L27267" s="11"/>
      <c r="N27267" s="11"/>
      <c r="O27267" s="11"/>
      <c r="P27267" s="11"/>
      <c r="Q27267" s="11"/>
      <c r="R27267" s="11"/>
      <c r="S27267" s="11"/>
      <c r="T27267" s="11"/>
      <c r="U27267" s="11"/>
      <c r="V27267" s="11"/>
      <c r="W27267" s="11"/>
      <c r="X27267" s="11"/>
      <c r="Y27267" s="11"/>
      <c r="Z27267" s="11"/>
      <c r="BE27267"/>
      <c r="BF27267"/>
      <c r="BG27267"/>
    </row>
    <row r="27268" spans="11:59" x14ac:dyDescent="0.25">
      <c r="K27268" s="11"/>
      <c r="L27268" s="11"/>
      <c r="N27268" s="11"/>
      <c r="O27268" s="11"/>
      <c r="P27268" s="11"/>
      <c r="Q27268" s="11"/>
      <c r="R27268" s="11"/>
      <c r="S27268" s="11"/>
      <c r="T27268" s="11"/>
      <c r="U27268" s="11"/>
      <c r="V27268" s="11"/>
      <c r="W27268" s="11"/>
      <c r="X27268" s="11"/>
      <c r="Y27268" s="11"/>
      <c r="Z27268" s="11"/>
      <c r="BE27268"/>
      <c r="BF27268"/>
      <c r="BG27268"/>
    </row>
    <row r="27269" spans="11:59" x14ac:dyDescent="0.25">
      <c r="K27269" s="11"/>
      <c r="L27269" s="11"/>
      <c r="N27269" s="11"/>
      <c r="O27269" s="11"/>
      <c r="P27269" s="11"/>
      <c r="Q27269" s="11"/>
      <c r="R27269" s="11"/>
      <c r="S27269" s="11"/>
      <c r="T27269" s="11"/>
      <c r="U27269" s="11"/>
      <c r="V27269" s="11"/>
      <c r="W27269" s="11"/>
      <c r="X27269" s="11"/>
      <c r="Y27269" s="11"/>
      <c r="Z27269" s="11"/>
      <c r="BE27269"/>
      <c r="BF27269"/>
      <c r="BG27269"/>
    </row>
    <row r="27270" spans="11:59" x14ac:dyDescent="0.25">
      <c r="K27270" s="11"/>
      <c r="L27270" s="11"/>
      <c r="N27270" s="11"/>
      <c r="O27270" s="11"/>
      <c r="P27270" s="11"/>
      <c r="Q27270" s="11"/>
      <c r="R27270" s="11"/>
      <c r="S27270" s="11"/>
      <c r="T27270" s="11"/>
      <c r="U27270" s="11"/>
      <c r="V27270" s="11"/>
      <c r="W27270" s="11"/>
      <c r="X27270" s="11"/>
      <c r="Y27270" s="11"/>
      <c r="Z27270" s="11"/>
      <c r="BE27270"/>
      <c r="BF27270"/>
      <c r="BG27270"/>
    </row>
    <row r="27271" spans="11:59" x14ac:dyDescent="0.25">
      <c r="K27271" s="11"/>
      <c r="L27271" s="11"/>
      <c r="N27271" s="11"/>
      <c r="O27271" s="11"/>
      <c r="P27271" s="11"/>
      <c r="Q27271" s="11"/>
      <c r="R27271" s="11"/>
      <c r="S27271" s="11"/>
      <c r="T27271" s="11"/>
      <c r="U27271" s="11"/>
      <c r="V27271" s="11"/>
      <c r="W27271" s="11"/>
      <c r="X27271" s="11"/>
      <c r="Y27271" s="11"/>
      <c r="Z27271" s="11"/>
      <c r="BE27271"/>
      <c r="BF27271"/>
      <c r="BG27271"/>
    </row>
    <row r="27272" spans="11:59" x14ac:dyDescent="0.25">
      <c r="K27272" s="11"/>
      <c r="L27272" s="11"/>
      <c r="N27272" s="11"/>
      <c r="O27272" s="11"/>
      <c r="P27272" s="11"/>
      <c r="Q27272" s="11"/>
      <c r="R27272" s="11"/>
      <c r="S27272" s="11"/>
      <c r="T27272" s="11"/>
      <c r="U27272" s="11"/>
      <c r="V27272" s="11"/>
      <c r="W27272" s="11"/>
      <c r="X27272" s="11"/>
      <c r="Y27272" s="11"/>
      <c r="Z27272" s="11"/>
      <c r="BE27272"/>
      <c r="BF27272"/>
      <c r="BG27272"/>
    </row>
    <row r="27273" spans="11:59" x14ac:dyDescent="0.25">
      <c r="K27273" s="11"/>
      <c r="L27273" s="11"/>
      <c r="N27273" s="11"/>
      <c r="O27273" s="11"/>
      <c r="P27273" s="11"/>
      <c r="Q27273" s="11"/>
      <c r="R27273" s="11"/>
      <c r="S27273" s="11"/>
      <c r="T27273" s="11"/>
      <c r="U27273" s="11"/>
      <c r="V27273" s="11"/>
      <c r="W27273" s="11"/>
      <c r="X27273" s="11"/>
      <c r="Y27273" s="11"/>
      <c r="Z27273" s="11"/>
      <c r="BE27273"/>
      <c r="BF27273"/>
      <c r="BG27273"/>
    </row>
    <row r="27274" spans="11:59" x14ac:dyDescent="0.25">
      <c r="K27274" s="11"/>
      <c r="L27274" s="11"/>
      <c r="N27274" s="11"/>
      <c r="O27274" s="11"/>
      <c r="P27274" s="11"/>
      <c r="Q27274" s="11"/>
      <c r="R27274" s="11"/>
      <c r="S27274" s="11"/>
      <c r="T27274" s="11"/>
      <c r="U27274" s="11"/>
      <c r="V27274" s="11"/>
      <c r="W27274" s="11"/>
      <c r="X27274" s="11"/>
      <c r="Y27274" s="11"/>
      <c r="Z27274" s="11"/>
      <c r="BE27274"/>
      <c r="BF27274"/>
      <c r="BG27274"/>
    </row>
    <row r="27275" spans="11:59" x14ac:dyDescent="0.25">
      <c r="K27275" s="11"/>
      <c r="L27275" s="11"/>
      <c r="N27275" s="11"/>
      <c r="O27275" s="11"/>
      <c r="P27275" s="11"/>
      <c r="Q27275" s="11"/>
      <c r="R27275" s="11"/>
      <c r="S27275" s="11"/>
      <c r="T27275" s="11"/>
      <c r="U27275" s="11"/>
      <c r="V27275" s="11"/>
      <c r="W27275" s="11"/>
      <c r="X27275" s="11"/>
      <c r="Y27275" s="11"/>
      <c r="Z27275" s="11"/>
      <c r="BE27275"/>
      <c r="BF27275"/>
      <c r="BG27275"/>
    </row>
    <row r="27276" spans="11:59" x14ac:dyDescent="0.25">
      <c r="K27276" s="11"/>
      <c r="L27276" s="11"/>
      <c r="N27276" s="11"/>
      <c r="O27276" s="11"/>
      <c r="P27276" s="11"/>
      <c r="Q27276" s="11"/>
      <c r="R27276" s="11"/>
      <c r="S27276" s="11"/>
      <c r="T27276" s="11"/>
      <c r="U27276" s="11"/>
      <c r="V27276" s="11"/>
      <c r="W27276" s="11"/>
      <c r="X27276" s="11"/>
      <c r="Y27276" s="11"/>
      <c r="Z27276" s="11"/>
      <c r="BE27276"/>
      <c r="BF27276"/>
      <c r="BG27276"/>
    </row>
    <row r="27277" spans="11:59" x14ac:dyDescent="0.25">
      <c r="K27277" s="11"/>
      <c r="L27277" s="11"/>
      <c r="N27277" s="11"/>
      <c r="O27277" s="11"/>
      <c r="P27277" s="11"/>
      <c r="Q27277" s="11"/>
      <c r="R27277" s="11"/>
      <c r="S27277" s="11"/>
      <c r="T27277" s="11"/>
      <c r="U27277" s="11"/>
      <c r="V27277" s="11"/>
      <c r="W27277" s="11"/>
      <c r="X27277" s="11"/>
      <c r="Y27277" s="11"/>
      <c r="Z27277" s="11"/>
      <c r="BE27277"/>
      <c r="BF27277"/>
      <c r="BG27277"/>
    </row>
    <row r="27278" spans="11:59" x14ac:dyDescent="0.25">
      <c r="K27278" s="11"/>
      <c r="L27278" s="11"/>
      <c r="N27278" s="11"/>
      <c r="O27278" s="11"/>
      <c r="P27278" s="11"/>
      <c r="Q27278" s="11"/>
      <c r="R27278" s="11"/>
      <c r="S27278" s="11"/>
      <c r="T27278" s="11"/>
      <c r="U27278" s="11"/>
      <c r="V27278" s="11"/>
      <c r="W27278" s="11"/>
      <c r="X27278" s="11"/>
      <c r="Y27278" s="11"/>
      <c r="Z27278" s="11"/>
      <c r="BE27278"/>
      <c r="BF27278"/>
      <c r="BG27278"/>
    </row>
    <row r="27279" spans="11:59" x14ac:dyDescent="0.25">
      <c r="K27279" s="11"/>
      <c r="L27279" s="11"/>
      <c r="N27279" s="11"/>
      <c r="O27279" s="11"/>
      <c r="P27279" s="11"/>
      <c r="Q27279" s="11"/>
      <c r="R27279" s="11"/>
      <c r="S27279" s="11"/>
      <c r="T27279" s="11"/>
      <c r="U27279" s="11"/>
      <c r="V27279" s="11"/>
      <c r="W27279" s="11"/>
      <c r="X27279" s="11"/>
      <c r="Y27279" s="11"/>
      <c r="Z27279" s="11"/>
      <c r="BE27279"/>
      <c r="BF27279"/>
      <c r="BG27279"/>
    </row>
    <row r="27280" spans="11:59" x14ac:dyDescent="0.25">
      <c r="K27280" s="11"/>
      <c r="L27280" s="11"/>
      <c r="N27280" s="11"/>
      <c r="O27280" s="11"/>
      <c r="P27280" s="11"/>
      <c r="Q27280" s="11"/>
      <c r="R27280" s="11"/>
      <c r="S27280" s="11"/>
      <c r="T27280" s="11"/>
      <c r="U27280" s="11"/>
      <c r="V27280" s="11"/>
      <c r="W27280" s="11"/>
      <c r="X27280" s="11"/>
      <c r="Y27280" s="11"/>
      <c r="Z27280" s="11"/>
      <c r="BE27280"/>
      <c r="BF27280"/>
      <c r="BG27280"/>
    </row>
    <row r="27281" spans="11:59" x14ac:dyDescent="0.25">
      <c r="K27281" s="11"/>
      <c r="L27281" s="11"/>
      <c r="N27281" s="11"/>
      <c r="O27281" s="11"/>
      <c r="P27281" s="11"/>
      <c r="Q27281" s="11"/>
      <c r="R27281" s="11"/>
      <c r="S27281" s="11"/>
      <c r="T27281" s="11"/>
      <c r="U27281" s="11"/>
      <c r="V27281" s="11"/>
      <c r="W27281" s="11"/>
      <c r="X27281" s="11"/>
      <c r="Y27281" s="11"/>
      <c r="Z27281" s="11"/>
      <c r="BE27281"/>
      <c r="BF27281"/>
      <c r="BG27281"/>
    </row>
    <row r="27282" spans="11:59" x14ac:dyDescent="0.25">
      <c r="K27282" s="11"/>
      <c r="L27282" s="11"/>
      <c r="N27282" s="11"/>
      <c r="O27282" s="11"/>
      <c r="P27282" s="11"/>
      <c r="Q27282" s="11"/>
      <c r="R27282" s="11"/>
      <c r="S27282" s="11"/>
      <c r="T27282" s="11"/>
      <c r="U27282" s="11"/>
      <c r="V27282" s="11"/>
      <c r="W27282" s="11"/>
      <c r="X27282" s="11"/>
      <c r="Y27282" s="11"/>
      <c r="Z27282" s="11"/>
      <c r="BE27282"/>
      <c r="BF27282"/>
      <c r="BG27282"/>
    </row>
    <row r="27283" spans="11:59" x14ac:dyDescent="0.25">
      <c r="K27283" s="11"/>
      <c r="L27283" s="11"/>
      <c r="N27283" s="11"/>
      <c r="O27283" s="11"/>
      <c r="P27283" s="11"/>
      <c r="Q27283" s="11"/>
      <c r="R27283" s="11"/>
      <c r="S27283" s="11"/>
      <c r="T27283" s="11"/>
      <c r="U27283" s="11"/>
      <c r="V27283" s="11"/>
      <c r="W27283" s="11"/>
      <c r="X27283" s="11"/>
      <c r="Y27283" s="11"/>
      <c r="Z27283" s="11"/>
      <c r="BE27283"/>
      <c r="BF27283"/>
      <c r="BG27283"/>
    </row>
    <row r="27284" spans="11:59" x14ac:dyDescent="0.25">
      <c r="K27284" s="11"/>
      <c r="L27284" s="11"/>
      <c r="N27284" s="11"/>
      <c r="O27284" s="11"/>
      <c r="P27284" s="11"/>
      <c r="Q27284" s="11"/>
      <c r="R27284" s="11"/>
      <c r="S27284" s="11"/>
      <c r="T27284" s="11"/>
      <c r="U27284" s="11"/>
      <c r="V27284" s="11"/>
      <c r="W27284" s="11"/>
      <c r="X27284" s="11"/>
      <c r="Y27284" s="11"/>
      <c r="Z27284" s="11"/>
      <c r="BE27284"/>
      <c r="BF27284"/>
      <c r="BG27284"/>
    </row>
    <row r="27285" spans="11:59" x14ac:dyDescent="0.25">
      <c r="K27285" s="11"/>
      <c r="L27285" s="11"/>
      <c r="N27285" s="11"/>
      <c r="O27285" s="11"/>
      <c r="P27285" s="11"/>
      <c r="Q27285" s="11"/>
      <c r="R27285" s="11"/>
      <c r="S27285" s="11"/>
      <c r="T27285" s="11"/>
      <c r="U27285" s="11"/>
      <c r="V27285" s="11"/>
      <c r="W27285" s="11"/>
      <c r="X27285" s="11"/>
      <c r="Y27285" s="11"/>
      <c r="Z27285" s="11"/>
      <c r="BE27285"/>
      <c r="BF27285"/>
      <c r="BG27285"/>
    </row>
    <row r="27286" spans="11:59" x14ac:dyDescent="0.25">
      <c r="K27286" s="11"/>
      <c r="L27286" s="11"/>
      <c r="N27286" s="11"/>
      <c r="O27286" s="11"/>
      <c r="P27286" s="11"/>
      <c r="Q27286" s="11"/>
      <c r="R27286" s="11"/>
      <c r="S27286" s="11"/>
      <c r="T27286" s="11"/>
      <c r="U27286" s="11"/>
      <c r="V27286" s="11"/>
      <c r="W27286" s="11"/>
      <c r="X27286" s="11"/>
      <c r="Y27286" s="11"/>
      <c r="Z27286" s="11"/>
      <c r="BE27286"/>
      <c r="BF27286"/>
      <c r="BG27286"/>
    </row>
    <row r="27287" spans="11:59" x14ac:dyDescent="0.25">
      <c r="K27287" s="11"/>
      <c r="L27287" s="11"/>
      <c r="N27287" s="11"/>
      <c r="O27287" s="11"/>
      <c r="P27287" s="11"/>
      <c r="Q27287" s="11"/>
      <c r="R27287" s="11"/>
      <c r="S27287" s="11"/>
      <c r="T27287" s="11"/>
      <c r="U27287" s="11"/>
      <c r="V27287" s="11"/>
      <c r="W27287" s="11"/>
      <c r="X27287" s="11"/>
      <c r="Y27287" s="11"/>
      <c r="Z27287" s="11"/>
      <c r="BE27287"/>
      <c r="BF27287"/>
      <c r="BG27287"/>
    </row>
    <row r="27288" spans="11:59" x14ac:dyDescent="0.25">
      <c r="K27288" s="11"/>
      <c r="L27288" s="11"/>
      <c r="N27288" s="11"/>
      <c r="O27288" s="11"/>
      <c r="P27288" s="11"/>
      <c r="Q27288" s="11"/>
      <c r="R27288" s="11"/>
      <c r="S27288" s="11"/>
      <c r="T27288" s="11"/>
      <c r="U27288" s="11"/>
      <c r="V27288" s="11"/>
      <c r="W27288" s="11"/>
      <c r="X27288" s="11"/>
      <c r="Y27288" s="11"/>
      <c r="Z27288" s="11"/>
      <c r="BE27288"/>
      <c r="BF27288"/>
      <c r="BG27288"/>
    </row>
    <row r="27289" spans="11:59" x14ac:dyDescent="0.25">
      <c r="K27289" s="11"/>
      <c r="L27289" s="11"/>
      <c r="N27289" s="11"/>
      <c r="O27289" s="11"/>
      <c r="P27289" s="11"/>
      <c r="Q27289" s="11"/>
      <c r="R27289" s="11"/>
      <c r="S27289" s="11"/>
      <c r="T27289" s="11"/>
      <c r="U27289" s="11"/>
      <c r="V27289" s="11"/>
      <c r="W27289" s="11"/>
      <c r="X27289" s="11"/>
      <c r="Y27289" s="11"/>
      <c r="Z27289" s="11"/>
      <c r="BE27289"/>
      <c r="BF27289"/>
      <c r="BG27289"/>
    </row>
    <row r="27290" spans="11:59" x14ac:dyDescent="0.25">
      <c r="K27290" s="11"/>
      <c r="L27290" s="11"/>
      <c r="N27290" s="11"/>
      <c r="O27290" s="11"/>
      <c r="P27290" s="11"/>
      <c r="Q27290" s="11"/>
      <c r="R27290" s="11"/>
      <c r="S27290" s="11"/>
      <c r="T27290" s="11"/>
      <c r="U27290" s="11"/>
      <c r="V27290" s="11"/>
      <c r="W27290" s="11"/>
      <c r="X27290" s="11"/>
      <c r="Y27290" s="11"/>
      <c r="Z27290" s="11"/>
      <c r="BE27290"/>
      <c r="BF27290"/>
      <c r="BG27290"/>
    </row>
    <row r="27291" spans="11:59" x14ac:dyDescent="0.25">
      <c r="K27291" s="11"/>
      <c r="L27291" s="11"/>
      <c r="N27291" s="11"/>
      <c r="O27291" s="11"/>
      <c r="P27291" s="11"/>
      <c r="Q27291" s="11"/>
      <c r="R27291" s="11"/>
      <c r="S27291" s="11"/>
      <c r="T27291" s="11"/>
      <c r="U27291" s="11"/>
      <c r="V27291" s="11"/>
      <c r="W27291" s="11"/>
      <c r="X27291" s="11"/>
      <c r="Y27291" s="11"/>
      <c r="Z27291" s="11"/>
      <c r="BE27291"/>
      <c r="BF27291"/>
      <c r="BG27291"/>
    </row>
    <row r="27292" spans="11:59" x14ac:dyDescent="0.25">
      <c r="K27292" s="11"/>
      <c r="L27292" s="11"/>
      <c r="N27292" s="11"/>
      <c r="O27292" s="11"/>
      <c r="P27292" s="11"/>
      <c r="Q27292" s="11"/>
      <c r="R27292" s="11"/>
      <c r="S27292" s="11"/>
      <c r="T27292" s="11"/>
      <c r="U27292" s="11"/>
      <c r="V27292" s="11"/>
      <c r="W27292" s="11"/>
      <c r="X27292" s="11"/>
      <c r="Y27292" s="11"/>
      <c r="Z27292" s="11"/>
      <c r="BE27292"/>
      <c r="BF27292"/>
      <c r="BG27292"/>
    </row>
    <row r="27293" spans="11:59" x14ac:dyDescent="0.25">
      <c r="K27293" s="11"/>
      <c r="L27293" s="11"/>
      <c r="N27293" s="11"/>
      <c r="O27293" s="11"/>
      <c r="P27293" s="11"/>
      <c r="Q27293" s="11"/>
      <c r="R27293" s="11"/>
      <c r="S27293" s="11"/>
      <c r="T27293" s="11"/>
      <c r="U27293" s="11"/>
      <c r="V27293" s="11"/>
      <c r="W27293" s="11"/>
      <c r="X27293" s="11"/>
      <c r="Y27293" s="11"/>
      <c r="Z27293" s="11"/>
      <c r="BE27293"/>
      <c r="BF27293"/>
      <c r="BG27293"/>
    </row>
    <row r="27294" spans="11:59" x14ac:dyDescent="0.25">
      <c r="K27294" s="11"/>
      <c r="L27294" s="11"/>
      <c r="N27294" s="11"/>
      <c r="O27294" s="11"/>
      <c r="P27294" s="11"/>
      <c r="Q27294" s="11"/>
      <c r="R27294" s="11"/>
      <c r="S27294" s="11"/>
      <c r="T27294" s="11"/>
      <c r="U27294" s="11"/>
      <c r="V27294" s="11"/>
      <c r="W27294" s="11"/>
      <c r="X27294" s="11"/>
      <c r="Y27294" s="11"/>
      <c r="Z27294" s="11"/>
      <c r="BE27294"/>
      <c r="BF27294"/>
      <c r="BG27294"/>
    </row>
    <row r="27295" spans="11:59" x14ac:dyDescent="0.25">
      <c r="K27295" s="11"/>
      <c r="L27295" s="11"/>
      <c r="N27295" s="11"/>
      <c r="O27295" s="11"/>
      <c r="P27295" s="11"/>
      <c r="Q27295" s="11"/>
      <c r="R27295" s="11"/>
      <c r="S27295" s="11"/>
      <c r="T27295" s="11"/>
      <c r="U27295" s="11"/>
      <c r="V27295" s="11"/>
      <c r="W27295" s="11"/>
      <c r="X27295" s="11"/>
      <c r="Y27295" s="11"/>
      <c r="Z27295" s="11"/>
      <c r="BE27295"/>
      <c r="BF27295"/>
      <c r="BG27295"/>
    </row>
    <row r="27296" spans="11:59" x14ac:dyDescent="0.25">
      <c r="K27296" s="11"/>
      <c r="L27296" s="11"/>
      <c r="N27296" s="11"/>
      <c r="O27296" s="11"/>
      <c r="P27296" s="11"/>
      <c r="Q27296" s="11"/>
      <c r="R27296" s="11"/>
      <c r="S27296" s="11"/>
      <c r="T27296" s="11"/>
      <c r="U27296" s="11"/>
      <c r="V27296" s="11"/>
      <c r="W27296" s="11"/>
      <c r="X27296" s="11"/>
      <c r="Y27296" s="11"/>
      <c r="Z27296" s="11"/>
      <c r="BE27296"/>
      <c r="BF27296"/>
      <c r="BG27296"/>
    </row>
    <row r="27297" spans="11:59" x14ac:dyDescent="0.25">
      <c r="K27297" s="11"/>
      <c r="L27297" s="11"/>
      <c r="N27297" s="11"/>
      <c r="O27297" s="11"/>
      <c r="P27297" s="11"/>
      <c r="Q27297" s="11"/>
      <c r="R27297" s="11"/>
      <c r="S27297" s="11"/>
      <c r="T27297" s="11"/>
      <c r="U27297" s="11"/>
      <c r="V27297" s="11"/>
      <c r="W27297" s="11"/>
      <c r="X27297" s="11"/>
      <c r="Y27297" s="11"/>
      <c r="Z27297" s="11"/>
      <c r="BE27297"/>
      <c r="BF27297"/>
      <c r="BG27297"/>
    </row>
    <row r="27298" spans="11:59" x14ac:dyDescent="0.25">
      <c r="K27298" s="11"/>
      <c r="L27298" s="11"/>
      <c r="N27298" s="11"/>
      <c r="O27298" s="11"/>
      <c r="P27298" s="11"/>
      <c r="Q27298" s="11"/>
      <c r="R27298" s="11"/>
      <c r="S27298" s="11"/>
      <c r="T27298" s="11"/>
      <c r="U27298" s="11"/>
      <c r="V27298" s="11"/>
      <c r="W27298" s="11"/>
      <c r="X27298" s="11"/>
      <c r="Y27298" s="11"/>
      <c r="Z27298" s="11"/>
      <c r="BE27298"/>
      <c r="BF27298"/>
      <c r="BG27298"/>
    </row>
    <row r="27299" spans="11:59" x14ac:dyDescent="0.25">
      <c r="K27299" s="11"/>
      <c r="L27299" s="11"/>
      <c r="N27299" s="11"/>
      <c r="O27299" s="11"/>
      <c r="P27299" s="11"/>
      <c r="Q27299" s="11"/>
      <c r="R27299" s="11"/>
      <c r="S27299" s="11"/>
      <c r="T27299" s="11"/>
      <c r="U27299" s="11"/>
      <c r="V27299" s="11"/>
      <c r="W27299" s="11"/>
      <c r="X27299" s="11"/>
      <c r="Y27299" s="11"/>
      <c r="Z27299" s="11"/>
      <c r="BE27299"/>
      <c r="BF27299"/>
      <c r="BG27299"/>
    </row>
    <row r="27300" spans="11:59" x14ac:dyDescent="0.25">
      <c r="K27300" s="11"/>
      <c r="L27300" s="11"/>
      <c r="N27300" s="11"/>
      <c r="O27300" s="11"/>
      <c r="P27300" s="11"/>
      <c r="Q27300" s="11"/>
      <c r="R27300" s="11"/>
      <c r="S27300" s="11"/>
      <c r="T27300" s="11"/>
      <c r="U27300" s="11"/>
      <c r="V27300" s="11"/>
      <c r="W27300" s="11"/>
      <c r="X27300" s="11"/>
      <c r="Y27300" s="11"/>
      <c r="Z27300" s="11"/>
      <c r="BE27300"/>
      <c r="BF27300"/>
      <c r="BG27300"/>
    </row>
    <row r="27301" spans="11:59" x14ac:dyDescent="0.25">
      <c r="K27301" s="11"/>
      <c r="L27301" s="11"/>
      <c r="N27301" s="11"/>
      <c r="O27301" s="11"/>
      <c r="P27301" s="11"/>
      <c r="Q27301" s="11"/>
      <c r="R27301" s="11"/>
      <c r="S27301" s="11"/>
      <c r="T27301" s="11"/>
      <c r="U27301" s="11"/>
      <c r="V27301" s="11"/>
      <c r="W27301" s="11"/>
      <c r="X27301" s="11"/>
      <c r="Y27301" s="11"/>
      <c r="Z27301" s="11"/>
      <c r="BE27301"/>
      <c r="BF27301"/>
      <c r="BG27301"/>
    </row>
    <row r="27302" spans="11:59" x14ac:dyDescent="0.25">
      <c r="K27302" s="11"/>
      <c r="L27302" s="11"/>
      <c r="N27302" s="11"/>
      <c r="O27302" s="11"/>
      <c r="P27302" s="11"/>
      <c r="Q27302" s="11"/>
      <c r="R27302" s="11"/>
      <c r="S27302" s="11"/>
      <c r="T27302" s="11"/>
      <c r="U27302" s="11"/>
      <c r="V27302" s="11"/>
      <c r="W27302" s="11"/>
      <c r="X27302" s="11"/>
      <c r="Y27302" s="11"/>
      <c r="Z27302" s="11"/>
      <c r="BE27302"/>
      <c r="BF27302"/>
      <c r="BG27302"/>
    </row>
    <row r="27303" spans="11:59" x14ac:dyDescent="0.25">
      <c r="K27303" s="11"/>
      <c r="L27303" s="11"/>
      <c r="N27303" s="11"/>
      <c r="O27303" s="11"/>
      <c r="P27303" s="11"/>
      <c r="Q27303" s="11"/>
      <c r="R27303" s="11"/>
      <c r="S27303" s="11"/>
      <c r="T27303" s="11"/>
      <c r="U27303" s="11"/>
      <c r="V27303" s="11"/>
      <c r="W27303" s="11"/>
      <c r="X27303" s="11"/>
      <c r="Y27303" s="11"/>
      <c r="Z27303" s="11"/>
      <c r="BE27303"/>
      <c r="BF27303"/>
      <c r="BG27303"/>
    </row>
    <row r="27304" spans="11:59" x14ac:dyDescent="0.25">
      <c r="K27304" s="11"/>
      <c r="L27304" s="11"/>
      <c r="N27304" s="11"/>
      <c r="O27304" s="11"/>
      <c r="P27304" s="11"/>
      <c r="Q27304" s="11"/>
      <c r="R27304" s="11"/>
      <c r="S27304" s="11"/>
      <c r="T27304" s="11"/>
      <c r="U27304" s="11"/>
      <c r="V27304" s="11"/>
      <c r="W27304" s="11"/>
      <c r="X27304" s="11"/>
      <c r="Y27304" s="11"/>
      <c r="Z27304" s="11"/>
      <c r="BE27304"/>
      <c r="BF27304"/>
      <c r="BG27304"/>
    </row>
    <row r="27305" spans="11:59" x14ac:dyDescent="0.25">
      <c r="K27305" s="11"/>
      <c r="L27305" s="11"/>
      <c r="N27305" s="11"/>
      <c r="O27305" s="11"/>
      <c r="P27305" s="11"/>
      <c r="Q27305" s="11"/>
      <c r="R27305" s="11"/>
      <c r="S27305" s="11"/>
      <c r="T27305" s="11"/>
      <c r="U27305" s="11"/>
      <c r="V27305" s="11"/>
      <c r="W27305" s="11"/>
      <c r="X27305" s="11"/>
      <c r="Y27305" s="11"/>
      <c r="Z27305" s="11"/>
      <c r="BE27305"/>
      <c r="BF27305"/>
      <c r="BG27305"/>
    </row>
    <row r="27306" spans="11:59" x14ac:dyDescent="0.25">
      <c r="K27306" s="11"/>
      <c r="L27306" s="11"/>
      <c r="N27306" s="11"/>
      <c r="O27306" s="11"/>
      <c r="P27306" s="11"/>
      <c r="Q27306" s="11"/>
      <c r="R27306" s="11"/>
      <c r="S27306" s="11"/>
      <c r="T27306" s="11"/>
      <c r="U27306" s="11"/>
      <c r="V27306" s="11"/>
      <c r="W27306" s="11"/>
      <c r="X27306" s="11"/>
      <c r="Y27306" s="11"/>
      <c r="Z27306" s="11"/>
      <c r="BE27306"/>
      <c r="BF27306"/>
      <c r="BG27306"/>
    </row>
    <row r="27307" spans="11:59" x14ac:dyDescent="0.25">
      <c r="K27307" s="11"/>
      <c r="L27307" s="11"/>
      <c r="N27307" s="11"/>
      <c r="O27307" s="11"/>
      <c r="P27307" s="11"/>
      <c r="Q27307" s="11"/>
      <c r="R27307" s="11"/>
      <c r="S27307" s="11"/>
      <c r="T27307" s="11"/>
      <c r="U27307" s="11"/>
      <c r="V27307" s="11"/>
      <c r="W27307" s="11"/>
      <c r="X27307" s="11"/>
      <c r="Y27307" s="11"/>
      <c r="Z27307" s="11"/>
      <c r="BE27307"/>
      <c r="BF27307"/>
      <c r="BG27307"/>
    </row>
    <row r="27308" spans="11:59" x14ac:dyDescent="0.25">
      <c r="K27308" s="11"/>
      <c r="L27308" s="11"/>
      <c r="N27308" s="11"/>
      <c r="O27308" s="11"/>
      <c r="P27308" s="11"/>
      <c r="Q27308" s="11"/>
      <c r="R27308" s="11"/>
      <c r="S27308" s="11"/>
      <c r="T27308" s="11"/>
      <c r="U27308" s="11"/>
      <c r="V27308" s="11"/>
      <c r="W27308" s="11"/>
      <c r="X27308" s="11"/>
      <c r="Y27308" s="11"/>
      <c r="Z27308" s="11"/>
      <c r="BE27308"/>
      <c r="BF27308"/>
      <c r="BG27308"/>
    </row>
    <row r="27309" spans="11:59" x14ac:dyDescent="0.25">
      <c r="K27309" s="11"/>
      <c r="L27309" s="11"/>
      <c r="N27309" s="11"/>
      <c r="O27309" s="11"/>
      <c r="P27309" s="11"/>
      <c r="Q27309" s="11"/>
      <c r="R27309" s="11"/>
      <c r="S27309" s="11"/>
      <c r="T27309" s="11"/>
      <c r="U27309" s="11"/>
      <c r="V27309" s="11"/>
      <c r="W27309" s="11"/>
      <c r="X27309" s="11"/>
      <c r="Y27309" s="11"/>
      <c r="Z27309" s="11"/>
      <c r="BE27309"/>
      <c r="BF27309"/>
      <c r="BG27309"/>
    </row>
    <row r="27310" spans="11:59" x14ac:dyDescent="0.25">
      <c r="K27310" s="11"/>
      <c r="L27310" s="11"/>
      <c r="N27310" s="11"/>
      <c r="O27310" s="11"/>
      <c r="P27310" s="11"/>
      <c r="Q27310" s="11"/>
      <c r="R27310" s="11"/>
      <c r="S27310" s="11"/>
      <c r="T27310" s="11"/>
      <c r="U27310" s="11"/>
      <c r="V27310" s="11"/>
      <c r="W27310" s="11"/>
      <c r="X27310" s="11"/>
      <c r="Y27310" s="11"/>
      <c r="Z27310" s="11"/>
      <c r="BE27310"/>
      <c r="BF27310"/>
      <c r="BG27310"/>
    </row>
    <row r="27311" spans="11:59" x14ac:dyDescent="0.25">
      <c r="K27311" s="11"/>
      <c r="L27311" s="11"/>
      <c r="N27311" s="11"/>
      <c r="O27311" s="11"/>
      <c r="P27311" s="11"/>
      <c r="Q27311" s="11"/>
      <c r="R27311" s="11"/>
      <c r="S27311" s="11"/>
      <c r="T27311" s="11"/>
      <c r="U27311" s="11"/>
      <c r="V27311" s="11"/>
      <c r="W27311" s="11"/>
      <c r="X27311" s="11"/>
      <c r="Y27311" s="11"/>
      <c r="Z27311" s="11"/>
      <c r="BE27311"/>
      <c r="BF27311"/>
      <c r="BG27311"/>
    </row>
    <row r="27312" spans="11:59" x14ac:dyDescent="0.25">
      <c r="K27312" s="11"/>
      <c r="L27312" s="11"/>
      <c r="N27312" s="11"/>
      <c r="O27312" s="11"/>
      <c r="P27312" s="11"/>
      <c r="Q27312" s="11"/>
      <c r="R27312" s="11"/>
      <c r="S27312" s="11"/>
      <c r="T27312" s="11"/>
      <c r="U27312" s="11"/>
      <c r="V27312" s="11"/>
      <c r="W27312" s="11"/>
      <c r="X27312" s="11"/>
      <c r="Y27312" s="11"/>
      <c r="Z27312" s="11"/>
      <c r="BE27312"/>
      <c r="BF27312"/>
      <c r="BG27312"/>
    </row>
    <row r="27313" spans="11:59" x14ac:dyDescent="0.25">
      <c r="K27313" s="11"/>
      <c r="L27313" s="11"/>
      <c r="N27313" s="11"/>
      <c r="O27313" s="11"/>
      <c r="P27313" s="11"/>
      <c r="Q27313" s="11"/>
      <c r="R27313" s="11"/>
      <c r="S27313" s="11"/>
      <c r="T27313" s="11"/>
      <c r="U27313" s="11"/>
      <c r="V27313" s="11"/>
      <c r="W27313" s="11"/>
      <c r="X27313" s="11"/>
      <c r="Y27313" s="11"/>
      <c r="Z27313" s="11"/>
      <c r="BE27313"/>
      <c r="BF27313"/>
      <c r="BG27313"/>
    </row>
    <row r="27314" spans="11:59" x14ac:dyDescent="0.25">
      <c r="K27314" s="11"/>
      <c r="L27314" s="11"/>
      <c r="N27314" s="11"/>
      <c r="O27314" s="11"/>
      <c r="P27314" s="11"/>
      <c r="Q27314" s="11"/>
      <c r="R27314" s="11"/>
      <c r="S27314" s="11"/>
      <c r="T27314" s="11"/>
      <c r="U27314" s="11"/>
      <c r="V27314" s="11"/>
      <c r="W27314" s="11"/>
      <c r="X27314" s="11"/>
      <c r="Y27314" s="11"/>
      <c r="Z27314" s="11"/>
      <c r="BE27314"/>
      <c r="BF27314"/>
      <c r="BG27314"/>
    </row>
    <row r="27315" spans="11:59" x14ac:dyDescent="0.25">
      <c r="K27315" s="11"/>
      <c r="L27315" s="11"/>
      <c r="N27315" s="11"/>
      <c r="O27315" s="11"/>
      <c r="P27315" s="11"/>
      <c r="Q27315" s="11"/>
      <c r="R27315" s="11"/>
      <c r="S27315" s="11"/>
      <c r="T27315" s="11"/>
      <c r="U27315" s="11"/>
      <c r="V27315" s="11"/>
      <c r="W27315" s="11"/>
      <c r="X27315" s="11"/>
      <c r="Y27315" s="11"/>
      <c r="Z27315" s="11"/>
      <c r="BE27315"/>
      <c r="BF27315"/>
      <c r="BG27315"/>
    </row>
    <row r="27316" spans="11:59" x14ac:dyDescent="0.25">
      <c r="K27316" s="11"/>
      <c r="L27316" s="11"/>
      <c r="N27316" s="11"/>
      <c r="O27316" s="11"/>
      <c r="P27316" s="11"/>
      <c r="Q27316" s="11"/>
      <c r="R27316" s="11"/>
      <c r="S27316" s="11"/>
      <c r="T27316" s="11"/>
      <c r="U27316" s="11"/>
      <c r="V27316" s="11"/>
      <c r="W27316" s="11"/>
      <c r="X27316" s="11"/>
      <c r="Y27316" s="11"/>
      <c r="Z27316" s="11"/>
      <c r="BE27316"/>
      <c r="BF27316"/>
      <c r="BG27316"/>
    </row>
    <row r="27317" spans="11:59" x14ac:dyDescent="0.25">
      <c r="K27317" s="11"/>
      <c r="L27317" s="11"/>
      <c r="N27317" s="11"/>
      <c r="O27317" s="11"/>
      <c r="P27317" s="11"/>
      <c r="Q27317" s="11"/>
      <c r="R27317" s="11"/>
      <c r="S27317" s="11"/>
      <c r="T27317" s="11"/>
      <c r="U27317" s="11"/>
      <c r="V27317" s="11"/>
      <c r="W27317" s="11"/>
      <c r="X27317" s="11"/>
      <c r="Y27317" s="11"/>
      <c r="Z27317" s="11"/>
      <c r="BE27317"/>
      <c r="BF27317"/>
      <c r="BG27317"/>
    </row>
    <row r="27318" spans="11:59" x14ac:dyDescent="0.25">
      <c r="K27318" s="11"/>
      <c r="L27318" s="11"/>
      <c r="N27318" s="11"/>
      <c r="O27318" s="11"/>
      <c r="P27318" s="11"/>
      <c r="Q27318" s="11"/>
      <c r="R27318" s="11"/>
      <c r="S27318" s="11"/>
      <c r="T27318" s="11"/>
      <c r="U27318" s="11"/>
      <c r="V27318" s="11"/>
      <c r="W27318" s="11"/>
      <c r="X27318" s="11"/>
      <c r="Y27318" s="11"/>
      <c r="Z27318" s="11"/>
      <c r="BE27318"/>
      <c r="BF27318"/>
      <c r="BG27318"/>
    </row>
    <row r="27319" spans="11:59" x14ac:dyDescent="0.25">
      <c r="K27319" s="11"/>
      <c r="L27319" s="11"/>
      <c r="N27319" s="11"/>
      <c r="O27319" s="11"/>
      <c r="P27319" s="11"/>
      <c r="Q27319" s="11"/>
      <c r="R27319" s="11"/>
      <c r="S27319" s="11"/>
      <c r="T27319" s="11"/>
      <c r="U27319" s="11"/>
      <c r="V27319" s="11"/>
      <c r="W27319" s="11"/>
      <c r="X27319" s="11"/>
      <c r="Y27319" s="11"/>
      <c r="Z27319" s="11"/>
      <c r="BE27319"/>
      <c r="BF27319"/>
      <c r="BG27319"/>
    </row>
    <row r="27320" spans="11:59" x14ac:dyDescent="0.25">
      <c r="K27320" s="11"/>
      <c r="L27320" s="11"/>
      <c r="N27320" s="11"/>
      <c r="O27320" s="11"/>
      <c r="P27320" s="11"/>
      <c r="Q27320" s="11"/>
      <c r="R27320" s="11"/>
      <c r="S27320" s="11"/>
      <c r="T27320" s="11"/>
      <c r="U27320" s="11"/>
      <c r="V27320" s="11"/>
      <c r="W27320" s="11"/>
      <c r="X27320" s="11"/>
      <c r="Y27320" s="11"/>
      <c r="Z27320" s="11"/>
      <c r="BE27320"/>
      <c r="BF27320"/>
      <c r="BG27320"/>
    </row>
    <row r="27321" spans="11:59" x14ac:dyDescent="0.25">
      <c r="K27321" s="11"/>
      <c r="L27321" s="11"/>
      <c r="N27321" s="11"/>
      <c r="O27321" s="11"/>
      <c r="P27321" s="11"/>
      <c r="Q27321" s="11"/>
      <c r="R27321" s="11"/>
      <c r="S27321" s="11"/>
      <c r="T27321" s="11"/>
      <c r="U27321" s="11"/>
      <c r="V27321" s="11"/>
      <c r="W27321" s="11"/>
      <c r="X27321" s="11"/>
      <c r="Y27321" s="11"/>
      <c r="Z27321" s="11"/>
      <c r="BE27321"/>
      <c r="BF27321"/>
      <c r="BG27321"/>
    </row>
    <row r="27322" spans="11:59" x14ac:dyDescent="0.25">
      <c r="K27322" s="11"/>
      <c r="L27322" s="11"/>
      <c r="N27322" s="11"/>
      <c r="O27322" s="11"/>
      <c r="P27322" s="11"/>
      <c r="Q27322" s="11"/>
      <c r="R27322" s="11"/>
      <c r="S27322" s="11"/>
      <c r="T27322" s="11"/>
      <c r="U27322" s="11"/>
      <c r="V27322" s="11"/>
      <c r="W27322" s="11"/>
      <c r="X27322" s="11"/>
      <c r="Y27322" s="11"/>
      <c r="Z27322" s="11"/>
      <c r="BE27322"/>
      <c r="BF27322"/>
      <c r="BG27322"/>
    </row>
    <row r="27323" spans="11:59" x14ac:dyDescent="0.25">
      <c r="K27323" s="11"/>
      <c r="L27323" s="11"/>
      <c r="N27323" s="11"/>
      <c r="O27323" s="11"/>
      <c r="P27323" s="11"/>
      <c r="Q27323" s="11"/>
      <c r="R27323" s="11"/>
      <c r="S27323" s="11"/>
      <c r="T27323" s="11"/>
      <c r="U27323" s="11"/>
      <c r="V27323" s="11"/>
      <c r="W27323" s="11"/>
      <c r="X27323" s="11"/>
      <c r="Y27323" s="11"/>
      <c r="Z27323" s="11"/>
      <c r="BE27323"/>
      <c r="BF27323"/>
      <c r="BG27323"/>
    </row>
    <row r="27324" spans="11:59" x14ac:dyDescent="0.25">
      <c r="K27324" s="11"/>
      <c r="L27324" s="11"/>
      <c r="N27324" s="11"/>
      <c r="O27324" s="11"/>
      <c r="P27324" s="11"/>
      <c r="Q27324" s="11"/>
      <c r="R27324" s="11"/>
      <c r="S27324" s="11"/>
      <c r="T27324" s="11"/>
      <c r="U27324" s="11"/>
      <c r="V27324" s="11"/>
      <c r="W27324" s="11"/>
      <c r="X27324" s="11"/>
      <c r="Y27324" s="11"/>
      <c r="Z27324" s="11"/>
      <c r="BE27324"/>
      <c r="BF27324"/>
      <c r="BG27324"/>
    </row>
    <row r="27325" spans="11:59" x14ac:dyDescent="0.25">
      <c r="K27325" s="11"/>
      <c r="L27325" s="11"/>
      <c r="N27325" s="11"/>
      <c r="O27325" s="11"/>
      <c r="P27325" s="11"/>
      <c r="Q27325" s="11"/>
      <c r="R27325" s="11"/>
      <c r="S27325" s="11"/>
      <c r="T27325" s="11"/>
      <c r="U27325" s="11"/>
      <c r="V27325" s="11"/>
      <c r="W27325" s="11"/>
      <c r="X27325" s="11"/>
      <c r="Y27325" s="11"/>
      <c r="Z27325" s="11"/>
      <c r="BE27325"/>
      <c r="BF27325"/>
      <c r="BG27325"/>
    </row>
    <row r="27326" spans="11:59" x14ac:dyDescent="0.25">
      <c r="K27326" s="11"/>
      <c r="L27326" s="11"/>
      <c r="N27326" s="11"/>
      <c r="O27326" s="11"/>
      <c r="P27326" s="11"/>
      <c r="Q27326" s="11"/>
      <c r="R27326" s="11"/>
      <c r="S27326" s="11"/>
      <c r="T27326" s="11"/>
      <c r="U27326" s="11"/>
      <c r="V27326" s="11"/>
      <c r="W27326" s="11"/>
      <c r="X27326" s="11"/>
      <c r="Y27326" s="11"/>
      <c r="Z27326" s="11"/>
      <c r="BE27326"/>
      <c r="BF27326"/>
      <c r="BG27326"/>
    </row>
    <row r="27327" spans="11:59" x14ac:dyDescent="0.25">
      <c r="K27327" s="11"/>
      <c r="L27327" s="11"/>
      <c r="N27327" s="11"/>
      <c r="O27327" s="11"/>
      <c r="P27327" s="11"/>
      <c r="Q27327" s="11"/>
      <c r="R27327" s="11"/>
      <c r="S27327" s="11"/>
      <c r="T27327" s="11"/>
      <c r="U27327" s="11"/>
      <c r="V27327" s="11"/>
      <c r="W27327" s="11"/>
      <c r="X27327" s="11"/>
      <c r="Y27327" s="11"/>
      <c r="Z27327" s="11"/>
      <c r="BE27327"/>
      <c r="BF27327"/>
      <c r="BG27327"/>
    </row>
    <row r="27328" spans="11:59" x14ac:dyDescent="0.25">
      <c r="K27328" s="11"/>
      <c r="L27328" s="11"/>
      <c r="N27328" s="11"/>
      <c r="O27328" s="11"/>
      <c r="P27328" s="11"/>
      <c r="Q27328" s="11"/>
      <c r="R27328" s="11"/>
      <c r="S27328" s="11"/>
      <c r="T27328" s="11"/>
      <c r="U27328" s="11"/>
      <c r="V27328" s="11"/>
      <c r="W27328" s="11"/>
      <c r="X27328" s="11"/>
      <c r="Y27328" s="11"/>
      <c r="Z27328" s="11"/>
      <c r="BE27328"/>
      <c r="BF27328"/>
      <c r="BG27328"/>
    </row>
    <row r="27329" spans="11:59" x14ac:dyDescent="0.25">
      <c r="K27329" s="11"/>
      <c r="L27329" s="11"/>
      <c r="N27329" s="11"/>
      <c r="O27329" s="11"/>
      <c r="P27329" s="11"/>
      <c r="Q27329" s="11"/>
      <c r="R27329" s="11"/>
      <c r="S27329" s="11"/>
      <c r="T27329" s="11"/>
      <c r="U27329" s="11"/>
      <c r="V27329" s="11"/>
      <c r="W27329" s="11"/>
      <c r="X27329" s="11"/>
      <c r="Y27329" s="11"/>
      <c r="Z27329" s="11"/>
      <c r="BE27329"/>
      <c r="BF27329"/>
      <c r="BG27329"/>
    </row>
    <row r="27330" spans="11:59" x14ac:dyDescent="0.25">
      <c r="K27330" s="11"/>
      <c r="L27330" s="11"/>
      <c r="N27330" s="11"/>
      <c r="O27330" s="11"/>
      <c r="P27330" s="11"/>
      <c r="Q27330" s="11"/>
      <c r="R27330" s="11"/>
      <c r="S27330" s="11"/>
      <c r="T27330" s="11"/>
      <c r="U27330" s="11"/>
      <c r="V27330" s="11"/>
      <c r="W27330" s="11"/>
      <c r="X27330" s="11"/>
      <c r="Y27330" s="11"/>
      <c r="Z27330" s="11"/>
      <c r="BE27330"/>
      <c r="BF27330"/>
      <c r="BG27330"/>
    </row>
    <row r="27331" spans="11:59" x14ac:dyDescent="0.25">
      <c r="K27331" s="11"/>
      <c r="L27331" s="11"/>
      <c r="N27331" s="11"/>
      <c r="O27331" s="11"/>
      <c r="P27331" s="11"/>
      <c r="Q27331" s="11"/>
      <c r="R27331" s="11"/>
      <c r="S27331" s="11"/>
      <c r="T27331" s="11"/>
      <c r="U27331" s="11"/>
      <c r="V27331" s="11"/>
      <c r="W27331" s="11"/>
      <c r="X27331" s="11"/>
      <c r="Y27331" s="11"/>
      <c r="Z27331" s="11"/>
      <c r="BE27331"/>
      <c r="BF27331"/>
      <c r="BG27331"/>
    </row>
    <row r="27332" spans="11:59" x14ac:dyDescent="0.25">
      <c r="K27332" s="11"/>
      <c r="L27332" s="11"/>
      <c r="N27332" s="11"/>
      <c r="O27332" s="11"/>
      <c r="P27332" s="11"/>
      <c r="Q27332" s="11"/>
      <c r="R27332" s="11"/>
      <c r="S27332" s="11"/>
      <c r="T27332" s="11"/>
      <c r="U27332" s="11"/>
      <c r="V27332" s="11"/>
      <c r="W27332" s="11"/>
      <c r="X27332" s="11"/>
      <c r="Y27332" s="11"/>
      <c r="Z27332" s="11"/>
      <c r="BE27332"/>
      <c r="BF27332"/>
      <c r="BG27332"/>
    </row>
    <row r="27333" spans="11:59" x14ac:dyDescent="0.25">
      <c r="K27333" s="11"/>
      <c r="L27333" s="11"/>
      <c r="N27333" s="11"/>
      <c r="O27333" s="11"/>
      <c r="P27333" s="11"/>
      <c r="Q27333" s="11"/>
      <c r="R27333" s="11"/>
      <c r="S27333" s="11"/>
      <c r="T27333" s="11"/>
      <c r="U27333" s="11"/>
      <c r="V27333" s="11"/>
      <c r="W27333" s="11"/>
      <c r="X27333" s="11"/>
      <c r="Y27333" s="11"/>
      <c r="Z27333" s="11"/>
      <c r="BE27333"/>
      <c r="BF27333"/>
      <c r="BG27333"/>
    </row>
    <row r="27334" spans="11:59" x14ac:dyDescent="0.25">
      <c r="K27334" s="11"/>
      <c r="L27334" s="11"/>
      <c r="N27334" s="11"/>
      <c r="O27334" s="11"/>
      <c r="P27334" s="11"/>
      <c r="Q27334" s="11"/>
      <c r="R27334" s="11"/>
      <c r="S27334" s="11"/>
      <c r="T27334" s="11"/>
      <c r="U27334" s="11"/>
      <c r="V27334" s="11"/>
      <c r="W27334" s="11"/>
      <c r="X27334" s="11"/>
      <c r="Y27334" s="11"/>
      <c r="Z27334" s="11"/>
      <c r="BE27334"/>
      <c r="BF27334"/>
      <c r="BG27334"/>
    </row>
    <row r="27335" spans="11:59" x14ac:dyDescent="0.25">
      <c r="K27335" s="11"/>
      <c r="L27335" s="11"/>
      <c r="N27335" s="11"/>
      <c r="O27335" s="11"/>
      <c r="P27335" s="11"/>
      <c r="Q27335" s="11"/>
      <c r="R27335" s="11"/>
      <c r="S27335" s="11"/>
      <c r="T27335" s="11"/>
      <c r="U27335" s="11"/>
      <c r="V27335" s="11"/>
      <c r="W27335" s="11"/>
      <c r="X27335" s="11"/>
      <c r="Y27335" s="11"/>
      <c r="Z27335" s="11"/>
      <c r="BE27335"/>
      <c r="BF27335"/>
      <c r="BG27335"/>
    </row>
    <row r="27336" spans="11:59" x14ac:dyDescent="0.25">
      <c r="K27336" s="11"/>
      <c r="L27336" s="11"/>
      <c r="N27336" s="11"/>
      <c r="O27336" s="11"/>
      <c r="P27336" s="11"/>
      <c r="Q27336" s="11"/>
      <c r="R27336" s="11"/>
      <c r="S27336" s="11"/>
      <c r="T27336" s="11"/>
      <c r="U27336" s="11"/>
      <c r="V27336" s="11"/>
      <c r="W27336" s="11"/>
      <c r="X27336" s="11"/>
      <c r="Y27336" s="11"/>
      <c r="Z27336" s="11"/>
      <c r="BE27336"/>
      <c r="BF27336"/>
      <c r="BG27336"/>
    </row>
    <row r="27337" spans="11:59" x14ac:dyDescent="0.25">
      <c r="K27337" s="11"/>
      <c r="L27337" s="11"/>
      <c r="N27337" s="11"/>
      <c r="O27337" s="11"/>
      <c r="P27337" s="11"/>
      <c r="Q27337" s="11"/>
      <c r="R27337" s="11"/>
      <c r="S27337" s="11"/>
      <c r="T27337" s="11"/>
      <c r="U27337" s="11"/>
      <c r="V27337" s="11"/>
      <c r="W27337" s="11"/>
      <c r="X27337" s="11"/>
      <c r="Y27337" s="11"/>
      <c r="Z27337" s="11"/>
      <c r="BE27337"/>
      <c r="BF27337"/>
      <c r="BG27337"/>
    </row>
    <row r="27338" spans="11:59" x14ac:dyDescent="0.25">
      <c r="K27338" s="11"/>
      <c r="L27338" s="11"/>
      <c r="N27338" s="11"/>
      <c r="O27338" s="11"/>
      <c r="P27338" s="11"/>
      <c r="Q27338" s="11"/>
      <c r="R27338" s="11"/>
      <c r="S27338" s="11"/>
      <c r="T27338" s="11"/>
      <c r="U27338" s="11"/>
      <c r="V27338" s="11"/>
      <c r="W27338" s="11"/>
      <c r="X27338" s="11"/>
      <c r="Y27338" s="11"/>
      <c r="Z27338" s="11"/>
      <c r="BE27338"/>
      <c r="BF27338"/>
      <c r="BG27338"/>
    </row>
    <row r="27339" spans="11:59" x14ac:dyDescent="0.25">
      <c r="K27339" s="11"/>
      <c r="L27339" s="11"/>
      <c r="N27339" s="11"/>
      <c r="O27339" s="11"/>
      <c r="P27339" s="11"/>
      <c r="Q27339" s="11"/>
      <c r="R27339" s="11"/>
      <c r="S27339" s="11"/>
      <c r="T27339" s="11"/>
      <c r="U27339" s="11"/>
      <c r="V27339" s="11"/>
      <c r="W27339" s="11"/>
      <c r="X27339" s="11"/>
      <c r="Y27339" s="11"/>
      <c r="Z27339" s="11"/>
      <c r="BE27339"/>
      <c r="BF27339"/>
      <c r="BG27339"/>
    </row>
    <row r="27340" spans="11:59" x14ac:dyDescent="0.25">
      <c r="K27340" s="11"/>
      <c r="L27340" s="11"/>
      <c r="N27340" s="11"/>
      <c r="O27340" s="11"/>
      <c r="P27340" s="11"/>
      <c r="Q27340" s="11"/>
      <c r="R27340" s="11"/>
      <c r="S27340" s="11"/>
      <c r="T27340" s="11"/>
      <c r="U27340" s="11"/>
      <c r="V27340" s="11"/>
      <c r="W27340" s="11"/>
      <c r="X27340" s="11"/>
      <c r="Y27340" s="11"/>
      <c r="Z27340" s="11"/>
      <c r="BE27340"/>
      <c r="BF27340"/>
      <c r="BG27340"/>
    </row>
    <row r="27341" spans="11:59" x14ac:dyDescent="0.25">
      <c r="K27341" s="11"/>
      <c r="L27341" s="11"/>
      <c r="N27341" s="11"/>
      <c r="O27341" s="11"/>
      <c r="P27341" s="11"/>
      <c r="Q27341" s="11"/>
      <c r="R27341" s="11"/>
      <c r="S27341" s="11"/>
      <c r="T27341" s="11"/>
      <c r="U27341" s="11"/>
      <c r="V27341" s="11"/>
      <c r="W27341" s="11"/>
      <c r="X27341" s="11"/>
      <c r="Y27341" s="11"/>
      <c r="Z27341" s="11"/>
      <c r="BE27341"/>
      <c r="BF27341"/>
      <c r="BG27341"/>
    </row>
    <row r="27342" spans="11:59" x14ac:dyDescent="0.25">
      <c r="K27342" s="11"/>
      <c r="L27342" s="11"/>
      <c r="N27342" s="11"/>
      <c r="O27342" s="11"/>
      <c r="P27342" s="11"/>
      <c r="Q27342" s="11"/>
      <c r="R27342" s="11"/>
      <c r="S27342" s="11"/>
      <c r="T27342" s="11"/>
      <c r="U27342" s="11"/>
      <c r="V27342" s="11"/>
      <c r="W27342" s="11"/>
      <c r="X27342" s="11"/>
      <c r="Y27342" s="11"/>
      <c r="Z27342" s="11"/>
      <c r="BE27342"/>
      <c r="BF27342"/>
      <c r="BG27342"/>
    </row>
    <row r="27343" spans="11:59" x14ac:dyDescent="0.25">
      <c r="K27343" s="11"/>
      <c r="L27343" s="11"/>
      <c r="N27343" s="11"/>
      <c r="O27343" s="11"/>
      <c r="P27343" s="11"/>
      <c r="Q27343" s="11"/>
      <c r="R27343" s="11"/>
      <c r="S27343" s="11"/>
      <c r="T27343" s="11"/>
      <c r="U27343" s="11"/>
      <c r="V27343" s="11"/>
      <c r="W27343" s="11"/>
      <c r="X27343" s="11"/>
      <c r="Y27343" s="11"/>
      <c r="Z27343" s="11"/>
      <c r="BE27343"/>
      <c r="BF27343"/>
      <c r="BG27343"/>
    </row>
    <row r="27344" spans="11:59" x14ac:dyDescent="0.25">
      <c r="K27344" s="11"/>
      <c r="L27344" s="11"/>
      <c r="N27344" s="11"/>
      <c r="O27344" s="11"/>
      <c r="P27344" s="11"/>
      <c r="Q27344" s="11"/>
      <c r="R27344" s="11"/>
      <c r="S27344" s="11"/>
      <c r="T27344" s="11"/>
      <c r="U27344" s="11"/>
      <c r="V27344" s="11"/>
      <c r="W27344" s="11"/>
      <c r="X27344" s="11"/>
      <c r="Y27344" s="11"/>
      <c r="Z27344" s="11"/>
      <c r="BE27344"/>
      <c r="BF27344"/>
      <c r="BG27344"/>
    </row>
    <row r="27345" spans="11:59" x14ac:dyDescent="0.25">
      <c r="K27345" s="11"/>
      <c r="L27345" s="11"/>
      <c r="N27345" s="11"/>
      <c r="O27345" s="11"/>
      <c r="P27345" s="11"/>
      <c r="Q27345" s="11"/>
      <c r="R27345" s="11"/>
      <c r="S27345" s="11"/>
      <c r="T27345" s="11"/>
      <c r="U27345" s="11"/>
      <c r="V27345" s="11"/>
      <c r="W27345" s="11"/>
      <c r="X27345" s="11"/>
      <c r="Y27345" s="11"/>
      <c r="Z27345" s="11"/>
      <c r="BE27345"/>
      <c r="BF27345"/>
      <c r="BG27345"/>
    </row>
    <row r="27346" spans="11:59" x14ac:dyDescent="0.25">
      <c r="K27346" s="11"/>
      <c r="L27346" s="11"/>
      <c r="N27346" s="11"/>
      <c r="O27346" s="11"/>
      <c r="P27346" s="11"/>
      <c r="Q27346" s="11"/>
      <c r="R27346" s="11"/>
      <c r="S27346" s="11"/>
      <c r="T27346" s="11"/>
      <c r="U27346" s="11"/>
      <c r="V27346" s="11"/>
      <c r="W27346" s="11"/>
      <c r="X27346" s="11"/>
      <c r="Y27346" s="11"/>
      <c r="Z27346" s="11"/>
      <c r="BE27346"/>
      <c r="BF27346"/>
      <c r="BG27346"/>
    </row>
    <row r="27347" spans="11:59" x14ac:dyDescent="0.25">
      <c r="K27347" s="11"/>
      <c r="L27347" s="11"/>
      <c r="N27347" s="11"/>
      <c r="O27347" s="11"/>
      <c r="P27347" s="11"/>
      <c r="Q27347" s="11"/>
      <c r="R27347" s="11"/>
      <c r="S27347" s="11"/>
      <c r="T27347" s="11"/>
      <c r="U27347" s="11"/>
      <c r="V27347" s="11"/>
      <c r="W27347" s="11"/>
      <c r="X27347" s="11"/>
      <c r="Y27347" s="11"/>
      <c r="Z27347" s="11"/>
      <c r="BE27347"/>
      <c r="BF27347"/>
      <c r="BG27347"/>
    </row>
    <row r="27348" spans="11:59" x14ac:dyDescent="0.25">
      <c r="K27348" s="11"/>
      <c r="L27348" s="11"/>
      <c r="N27348" s="11"/>
      <c r="O27348" s="11"/>
      <c r="P27348" s="11"/>
      <c r="Q27348" s="11"/>
      <c r="R27348" s="11"/>
      <c r="S27348" s="11"/>
      <c r="T27348" s="11"/>
      <c r="U27348" s="11"/>
      <c r="V27348" s="11"/>
      <c r="W27348" s="11"/>
      <c r="X27348" s="11"/>
      <c r="Y27348" s="11"/>
      <c r="Z27348" s="11"/>
      <c r="BE27348"/>
      <c r="BF27348"/>
      <c r="BG27348"/>
    </row>
    <row r="27349" spans="11:59" x14ac:dyDescent="0.25">
      <c r="K27349" s="11"/>
      <c r="L27349" s="11"/>
      <c r="N27349" s="11"/>
      <c r="O27349" s="11"/>
      <c r="P27349" s="11"/>
      <c r="Q27349" s="11"/>
      <c r="R27349" s="11"/>
      <c r="S27349" s="11"/>
      <c r="T27349" s="11"/>
      <c r="U27349" s="11"/>
      <c r="V27349" s="11"/>
      <c r="W27349" s="11"/>
      <c r="X27349" s="11"/>
      <c r="Y27349" s="11"/>
      <c r="Z27349" s="11"/>
      <c r="BE27349"/>
      <c r="BF27349"/>
      <c r="BG27349"/>
    </row>
    <row r="27350" spans="11:59" x14ac:dyDescent="0.25">
      <c r="K27350" s="11"/>
      <c r="L27350" s="11"/>
      <c r="N27350" s="11"/>
      <c r="O27350" s="11"/>
      <c r="P27350" s="11"/>
      <c r="Q27350" s="11"/>
      <c r="R27350" s="11"/>
      <c r="S27350" s="11"/>
      <c r="T27350" s="11"/>
      <c r="U27350" s="11"/>
      <c r="V27350" s="11"/>
      <c r="W27350" s="11"/>
      <c r="X27350" s="11"/>
      <c r="Y27350" s="11"/>
      <c r="Z27350" s="11"/>
      <c r="BE27350"/>
      <c r="BF27350"/>
      <c r="BG27350"/>
    </row>
    <row r="27351" spans="11:59" x14ac:dyDescent="0.25">
      <c r="K27351" s="11"/>
      <c r="L27351" s="11"/>
      <c r="N27351" s="11"/>
      <c r="O27351" s="11"/>
      <c r="P27351" s="11"/>
      <c r="Q27351" s="11"/>
      <c r="R27351" s="11"/>
      <c r="S27351" s="11"/>
      <c r="T27351" s="11"/>
      <c r="U27351" s="11"/>
      <c r="V27351" s="11"/>
      <c r="W27351" s="11"/>
      <c r="X27351" s="11"/>
      <c r="Y27351" s="11"/>
      <c r="Z27351" s="11"/>
      <c r="BE27351"/>
      <c r="BF27351"/>
      <c r="BG27351"/>
    </row>
    <row r="27352" spans="11:59" x14ac:dyDescent="0.25">
      <c r="K27352" s="11"/>
      <c r="L27352" s="11"/>
      <c r="N27352" s="11"/>
      <c r="O27352" s="11"/>
      <c r="P27352" s="11"/>
      <c r="Q27352" s="11"/>
      <c r="R27352" s="11"/>
      <c r="S27352" s="11"/>
      <c r="T27352" s="11"/>
      <c r="U27352" s="11"/>
      <c r="V27352" s="11"/>
      <c r="W27352" s="11"/>
      <c r="X27352" s="11"/>
      <c r="Y27352" s="11"/>
      <c r="Z27352" s="11"/>
      <c r="BE27352"/>
      <c r="BF27352"/>
      <c r="BG27352"/>
    </row>
    <row r="27353" spans="11:59" x14ac:dyDescent="0.25">
      <c r="K27353" s="11"/>
      <c r="L27353" s="11"/>
      <c r="N27353" s="11"/>
      <c r="O27353" s="11"/>
      <c r="P27353" s="11"/>
      <c r="Q27353" s="11"/>
      <c r="R27353" s="11"/>
      <c r="S27353" s="11"/>
      <c r="T27353" s="11"/>
      <c r="U27353" s="11"/>
      <c r="V27353" s="11"/>
      <c r="W27353" s="11"/>
      <c r="X27353" s="11"/>
      <c r="Y27353" s="11"/>
      <c r="Z27353" s="11"/>
      <c r="BE27353"/>
      <c r="BF27353"/>
      <c r="BG27353"/>
    </row>
    <row r="27354" spans="11:59" x14ac:dyDescent="0.25">
      <c r="K27354" s="11"/>
      <c r="L27354" s="11"/>
      <c r="N27354" s="11"/>
      <c r="O27354" s="11"/>
      <c r="P27354" s="11"/>
      <c r="Q27354" s="11"/>
      <c r="R27354" s="11"/>
      <c r="S27354" s="11"/>
      <c r="T27354" s="11"/>
      <c r="U27354" s="11"/>
      <c r="V27354" s="11"/>
      <c r="W27354" s="11"/>
      <c r="X27354" s="11"/>
      <c r="Y27354" s="11"/>
      <c r="Z27354" s="11"/>
      <c r="BE27354"/>
      <c r="BF27354"/>
      <c r="BG27354"/>
    </row>
    <row r="27355" spans="11:59" x14ac:dyDescent="0.25">
      <c r="K27355" s="11"/>
      <c r="L27355" s="11"/>
      <c r="N27355" s="11"/>
      <c r="O27355" s="11"/>
      <c r="P27355" s="11"/>
      <c r="Q27355" s="11"/>
      <c r="R27355" s="11"/>
      <c r="S27355" s="11"/>
      <c r="T27355" s="11"/>
      <c r="U27355" s="11"/>
      <c r="V27355" s="11"/>
      <c r="W27355" s="11"/>
      <c r="X27355" s="11"/>
      <c r="Y27355" s="11"/>
      <c r="Z27355" s="11"/>
      <c r="BE27355"/>
      <c r="BF27355"/>
      <c r="BG27355"/>
    </row>
    <row r="27356" spans="11:59" x14ac:dyDescent="0.25">
      <c r="K27356" s="11"/>
      <c r="L27356" s="11"/>
      <c r="N27356" s="11"/>
      <c r="O27356" s="11"/>
      <c r="P27356" s="11"/>
      <c r="Q27356" s="11"/>
      <c r="R27356" s="11"/>
      <c r="S27356" s="11"/>
      <c r="T27356" s="11"/>
      <c r="U27356" s="11"/>
      <c r="V27356" s="11"/>
      <c r="W27356" s="11"/>
      <c r="X27356" s="11"/>
      <c r="Y27356" s="11"/>
      <c r="Z27356" s="11"/>
      <c r="BE27356"/>
      <c r="BF27356"/>
      <c r="BG27356"/>
    </row>
    <row r="27357" spans="11:59" x14ac:dyDescent="0.25">
      <c r="K27357" s="11"/>
      <c r="L27357" s="11"/>
      <c r="N27357" s="11"/>
      <c r="O27357" s="11"/>
      <c r="P27357" s="11"/>
      <c r="Q27357" s="11"/>
      <c r="R27357" s="11"/>
      <c r="S27357" s="11"/>
      <c r="T27357" s="11"/>
      <c r="U27357" s="11"/>
      <c r="V27357" s="11"/>
      <c r="W27357" s="11"/>
      <c r="X27357" s="11"/>
      <c r="Y27357" s="11"/>
      <c r="Z27357" s="11"/>
      <c r="BE27357"/>
      <c r="BF27357"/>
      <c r="BG27357"/>
    </row>
    <row r="27358" spans="11:59" x14ac:dyDescent="0.25">
      <c r="K27358" s="11"/>
      <c r="L27358" s="11"/>
      <c r="N27358" s="11"/>
      <c r="O27358" s="11"/>
      <c r="P27358" s="11"/>
      <c r="Q27358" s="11"/>
      <c r="R27358" s="11"/>
      <c r="S27358" s="11"/>
      <c r="T27358" s="11"/>
      <c r="U27358" s="11"/>
      <c r="V27358" s="11"/>
      <c r="W27358" s="11"/>
      <c r="X27358" s="11"/>
      <c r="Y27358" s="11"/>
      <c r="Z27358" s="11"/>
      <c r="BE27358"/>
      <c r="BF27358"/>
      <c r="BG27358"/>
    </row>
    <row r="27359" spans="11:59" x14ac:dyDescent="0.25">
      <c r="K27359" s="11"/>
      <c r="L27359" s="11"/>
      <c r="N27359" s="11"/>
      <c r="O27359" s="11"/>
      <c r="P27359" s="11"/>
      <c r="Q27359" s="11"/>
      <c r="R27359" s="11"/>
      <c r="S27359" s="11"/>
      <c r="T27359" s="11"/>
      <c r="U27359" s="11"/>
      <c r="V27359" s="11"/>
      <c r="W27359" s="11"/>
      <c r="X27359" s="11"/>
      <c r="Y27359" s="11"/>
      <c r="Z27359" s="11"/>
      <c r="BE27359"/>
      <c r="BF27359"/>
      <c r="BG27359"/>
    </row>
    <row r="27360" spans="11:59" x14ac:dyDescent="0.25">
      <c r="K27360" s="11"/>
      <c r="L27360" s="11"/>
      <c r="N27360" s="11"/>
      <c r="O27360" s="11"/>
      <c r="P27360" s="11"/>
      <c r="Q27360" s="11"/>
      <c r="R27360" s="11"/>
      <c r="S27360" s="11"/>
      <c r="T27360" s="11"/>
      <c r="U27360" s="11"/>
      <c r="V27360" s="11"/>
      <c r="W27360" s="11"/>
      <c r="X27360" s="11"/>
      <c r="Y27360" s="11"/>
      <c r="Z27360" s="11"/>
      <c r="BE27360"/>
      <c r="BF27360"/>
      <c r="BG27360"/>
    </row>
    <row r="27361" spans="11:59" x14ac:dyDescent="0.25">
      <c r="K27361" s="11"/>
      <c r="L27361" s="11"/>
      <c r="N27361" s="11"/>
      <c r="O27361" s="11"/>
      <c r="P27361" s="11"/>
      <c r="Q27361" s="11"/>
      <c r="R27361" s="11"/>
      <c r="S27361" s="11"/>
      <c r="T27361" s="11"/>
      <c r="U27361" s="11"/>
      <c r="V27361" s="11"/>
      <c r="W27361" s="11"/>
      <c r="X27361" s="11"/>
      <c r="Y27361" s="11"/>
      <c r="Z27361" s="11"/>
      <c r="BE27361"/>
      <c r="BF27361"/>
      <c r="BG27361"/>
    </row>
    <row r="27362" spans="11:59" x14ac:dyDescent="0.25">
      <c r="K27362" s="11"/>
      <c r="L27362" s="11"/>
      <c r="N27362" s="11"/>
      <c r="O27362" s="11"/>
      <c r="P27362" s="11"/>
      <c r="Q27362" s="11"/>
      <c r="R27362" s="11"/>
      <c r="S27362" s="11"/>
      <c r="T27362" s="11"/>
      <c r="U27362" s="11"/>
      <c r="V27362" s="11"/>
      <c r="W27362" s="11"/>
      <c r="X27362" s="11"/>
      <c r="Y27362" s="11"/>
      <c r="Z27362" s="11"/>
      <c r="BE27362"/>
      <c r="BF27362"/>
      <c r="BG27362"/>
    </row>
    <row r="27363" spans="11:59" x14ac:dyDescent="0.25">
      <c r="K27363" s="11"/>
      <c r="L27363" s="11"/>
      <c r="N27363" s="11"/>
      <c r="O27363" s="11"/>
      <c r="P27363" s="11"/>
      <c r="Q27363" s="11"/>
      <c r="R27363" s="11"/>
      <c r="S27363" s="11"/>
      <c r="T27363" s="11"/>
      <c r="U27363" s="11"/>
      <c r="V27363" s="11"/>
      <c r="W27363" s="11"/>
      <c r="X27363" s="11"/>
      <c r="Y27363" s="11"/>
      <c r="Z27363" s="11"/>
      <c r="BE27363"/>
      <c r="BF27363"/>
      <c r="BG27363"/>
    </row>
    <row r="27364" spans="11:59" x14ac:dyDescent="0.25">
      <c r="K27364" s="11"/>
      <c r="L27364" s="11"/>
      <c r="N27364" s="11"/>
      <c r="O27364" s="11"/>
      <c r="P27364" s="11"/>
      <c r="Q27364" s="11"/>
      <c r="R27364" s="11"/>
      <c r="S27364" s="11"/>
      <c r="T27364" s="11"/>
      <c r="U27364" s="11"/>
      <c r="V27364" s="11"/>
      <c r="W27364" s="11"/>
      <c r="X27364" s="11"/>
      <c r="Y27364" s="11"/>
      <c r="Z27364" s="11"/>
      <c r="BE27364"/>
      <c r="BF27364"/>
      <c r="BG27364"/>
    </row>
    <row r="27365" spans="11:59" x14ac:dyDescent="0.25">
      <c r="K27365" s="11"/>
      <c r="L27365" s="11"/>
      <c r="N27365" s="11"/>
      <c r="O27365" s="11"/>
      <c r="P27365" s="11"/>
      <c r="Q27365" s="11"/>
      <c r="R27365" s="11"/>
      <c r="S27365" s="11"/>
      <c r="T27365" s="11"/>
      <c r="U27365" s="11"/>
      <c r="V27365" s="11"/>
      <c r="W27365" s="11"/>
      <c r="X27365" s="11"/>
      <c r="Y27365" s="11"/>
      <c r="Z27365" s="11"/>
      <c r="BE27365"/>
      <c r="BF27365"/>
      <c r="BG27365"/>
    </row>
    <row r="27366" spans="11:59" x14ac:dyDescent="0.25">
      <c r="K27366" s="11"/>
      <c r="L27366" s="11"/>
      <c r="N27366" s="11"/>
      <c r="O27366" s="11"/>
      <c r="P27366" s="11"/>
      <c r="Q27366" s="11"/>
      <c r="R27366" s="11"/>
      <c r="S27366" s="11"/>
      <c r="T27366" s="11"/>
      <c r="U27366" s="11"/>
      <c r="V27366" s="11"/>
      <c r="W27366" s="11"/>
      <c r="X27366" s="11"/>
      <c r="Y27366" s="11"/>
      <c r="Z27366" s="11"/>
      <c r="BE27366"/>
      <c r="BF27366"/>
      <c r="BG27366"/>
    </row>
    <row r="27367" spans="11:59" x14ac:dyDescent="0.25">
      <c r="K27367" s="11"/>
      <c r="L27367" s="11"/>
      <c r="N27367" s="11"/>
      <c r="O27367" s="11"/>
      <c r="P27367" s="11"/>
      <c r="Q27367" s="11"/>
      <c r="R27367" s="11"/>
      <c r="S27367" s="11"/>
      <c r="T27367" s="11"/>
      <c r="U27367" s="11"/>
      <c r="V27367" s="11"/>
      <c r="W27367" s="11"/>
      <c r="X27367" s="11"/>
      <c r="Y27367" s="11"/>
      <c r="Z27367" s="11"/>
      <c r="BE27367"/>
      <c r="BF27367"/>
      <c r="BG27367"/>
    </row>
    <row r="27368" spans="11:59" x14ac:dyDescent="0.25">
      <c r="K27368" s="11"/>
      <c r="L27368" s="11"/>
      <c r="N27368" s="11"/>
      <c r="O27368" s="11"/>
      <c r="P27368" s="11"/>
      <c r="Q27368" s="11"/>
      <c r="R27368" s="11"/>
      <c r="S27368" s="11"/>
      <c r="T27368" s="11"/>
      <c r="U27368" s="11"/>
      <c r="V27368" s="11"/>
      <c r="W27368" s="11"/>
      <c r="X27368" s="11"/>
      <c r="Y27368" s="11"/>
      <c r="Z27368" s="11"/>
      <c r="BE27368"/>
      <c r="BF27368"/>
      <c r="BG27368"/>
    </row>
    <row r="27369" spans="11:59" x14ac:dyDescent="0.25">
      <c r="K27369" s="11"/>
      <c r="L27369" s="11"/>
      <c r="N27369" s="11"/>
      <c r="O27369" s="11"/>
      <c r="P27369" s="11"/>
      <c r="Q27369" s="11"/>
      <c r="R27369" s="11"/>
      <c r="S27369" s="11"/>
      <c r="T27369" s="11"/>
      <c r="U27369" s="11"/>
      <c r="V27369" s="11"/>
      <c r="W27369" s="11"/>
      <c r="X27369" s="11"/>
      <c r="Y27369" s="11"/>
      <c r="Z27369" s="11"/>
      <c r="BE27369"/>
      <c r="BF27369"/>
      <c r="BG27369"/>
    </row>
    <row r="27370" spans="11:59" x14ac:dyDescent="0.25">
      <c r="K27370" s="11"/>
      <c r="L27370" s="11"/>
      <c r="N27370" s="11"/>
      <c r="O27370" s="11"/>
      <c r="P27370" s="11"/>
      <c r="Q27370" s="11"/>
      <c r="R27370" s="11"/>
      <c r="S27370" s="11"/>
      <c r="T27370" s="11"/>
      <c r="U27370" s="11"/>
      <c r="V27370" s="11"/>
      <c r="W27370" s="11"/>
      <c r="X27370" s="11"/>
      <c r="Y27370" s="11"/>
      <c r="Z27370" s="11"/>
      <c r="BE27370"/>
      <c r="BF27370"/>
      <c r="BG27370"/>
    </row>
    <row r="27371" spans="11:59" x14ac:dyDescent="0.25">
      <c r="K27371" s="11"/>
      <c r="L27371" s="11"/>
      <c r="N27371" s="11"/>
      <c r="O27371" s="11"/>
      <c r="P27371" s="11"/>
      <c r="Q27371" s="11"/>
      <c r="R27371" s="11"/>
      <c r="S27371" s="11"/>
      <c r="T27371" s="11"/>
      <c r="U27371" s="11"/>
      <c r="V27371" s="11"/>
      <c r="W27371" s="11"/>
      <c r="X27371" s="11"/>
      <c r="Y27371" s="11"/>
      <c r="Z27371" s="11"/>
      <c r="BE27371"/>
      <c r="BF27371"/>
      <c r="BG27371"/>
    </row>
    <row r="27372" spans="11:59" x14ac:dyDescent="0.25">
      <c r="K27372" s="11"/>
      <c r="L27372" s="11"/>
      <c r="N27372" s="11"/>
      <c r="O27372" s="11"/>
      <c r="P27372" s="11"/>
      <c r="Q27372" s="11"/>
      <c r="R27372" s="11"/>
      <c r="S27372" s="11"/>
      <c r="T27372" s="11"/>
      <c r="U27372" s="11"/>
      <c r="V27372" s="11"/>
      <c r="W27372" s="11"/>
      <c r="X27372" s="11"/>
      <c r="Y27372" s="11"/>
      <c r="Z27372" s="11"/>
      <c r="BE27372"/>
      <c r="BF27372"/>
      <c r="BG27372"/>
    </row>
    <row r="27373" spans="11:59" x14ac:dyDescent="0.25">
      <c r="K27373" s="11"/>
      <c r="L27373" s="11"/>
      <c r="N27373" s="11"/>
      <c r="O27373" s="11"/>
      <c r="P27373" s="11"/>
      <c r="Q27373" s="11"/>
      <c r="R27373" s="11"/>
      <c r="S27373" s="11"/>
      <c r="T27373" s="11"/>
      <c r="U27373" s="11"/>
      <c r="V27373" s="11"/>
      <c r="W27373" s="11"/>
      <c r="X27373" s="11"/>
      <c r="Y27373" s="11"/>
      <c r="Z27373" s="11"/>
      <c r="BE27373"/>
      <c r="BF27373"/>
      <c r="BG27373"/>
    </row>
    <row r="27374" spans="11:59" x14ac:dyDescent="0.25">
      <c r="K27374" s="11"/>
      <c r="L27374" s="11"/>
      <c r="N27374" s="11"/>
      <c r="O27374" s="11"/>
      <c r="P27374" s="11"/>
      <c r="Q27374" s="11"/>
      <c r="R27374" s="11"/>
      <c r="S27374" s="11"/>
      <c r="T27374" s="11"/>
      <c r="U27374" s="11"/>
      <c r="V27374" s="11"/>
      <c r="W27374" s="11"/>
      <c r="X27374" s="11"/>
      <c r="Y27374" s="11"/>
      <c r="Z27374" s="11"/>
      <c r="BE27374"/>
      <c r="BF27374"/>
      <c r="BG27374"/>
    </row>
    <row r="27375" spans="11:59" x14ac:dyDescent="0.25">
      <c r="K27375" s="11"/>
      <c r="L27375" s="11"/>
      <c r="N27375" s="11"/>
      <c r="O27375" s="11"/>
      <c r="P27375" s="11"/>
      <c r="Q27375" s="11"/>
      <c r="R27375" s="11"/>
      <c r="S27375" s="11"/>
      <c r="T27375" s="11"/>
      <c r="U27375" s="11"/>
      <c r="V27375" s="11"/>
      <c r="W27375" s="11"/>
      <c r="X27375" s="11"/>
      <c r="Y27375" s="11"/>
      <c r="Z27375" s="11"/>
      <c r="BE27375"/>
      <c r="BF27375"/>
      <c r="BG27375"/>
    </row>
    <row r="27376" spans="11:59" x14ac:dyDescent="0.25">
      <c r="K27376" s="11"/>
      <c r="L27376" s="11"/>
      <c r="N27376" s="11"/>
      <c r="O27376" s="11"/>
      <c r="P27376" s="11"/>
      <c r="Q27376" s="11"/>
      <c r="R27376" s="11"/>
      <c r="S27376" s="11"/>
      <c r="T27376" s="11"/>
      <c r="U27376" s="11"/>
      <c r="V27376" s="11"/>
      <c r="W27376" s="11"/>
      <c r="X27376" s="11"/>
      <c r="Y27376" s="11"/>
      <c r="Z27376" s="11"/>
      <c r="BE27376"/>
      <c r="BF27376"/>
      <c r="BG27376"/>
    </row>
    <row r="27377" spans="11:59" x14ac:dyDescent="0.25">
      <c r="K27377" s="11"/>
      <c r="L27377" s="11"/>
      <c r="N27377" s="11"/>
      <c r="O27377" s="11"/>
      <c r="P27377" s="11"/>
      <c r="Q27377" s="11"/>
      <c r="R27377" s="11"/>
      <c r="S27377" s="11"/>
      <c r="T27377" s="11"/>
      <c r="U27377" s="11"/>
      <c r="V27377" s="11"/>
      <c r="W27377" s="11"/>
      <c r="X27377" s="11"/>
      <c r="Y27377" s="11"/>
      <c r="Z27377" s="11"/>
      <c r="BE27377"/>
      <c r="BF27377"/>
      <c r="BG27377"/>
    </row>
    <row r="27378" spans="11:59" x14ac:dyDescent="0.25">
      <c r="K27378" s="11"/>
      <c r="L27378" s="11"/>
      <c r="N27378" s="11"/>
      <c r="O27378" s="11"/>
      <c r="P27378" s="11"/>
      <c r="Q27378" s="11"/>
      <c r="R27378" s="11"/>
      <c r="S27378" s="11"/>
      <c r="T27378" s="11"/>
      <c r="U27378" s="11"/>
      <c r="V27378" s="11"/>
      <c r="W27378" s="11"/>
      <c r="X27378" s="11"/>
      <c r="Y27378" s="11"/>
      <c r="Z27378" s="11"/>
      <c r="BE27378"/>
      <c r="BF27378"/>
      <c r="BG27378"/>
    </row>
    <row r="27379" spans="11:59" x14ac:dyDescent="0.25">
      <c r="K27379" s="11"/>
      <c r="L27379" s="11"/>
      <c r="N27379" s="11"/>
      <c r="O27379" s="11"/>
      <c r="P27379" s="11"/>
      <c r="Q27379" s="11"/>
      <c r="R27379" s="11"/>
      <c r="S27379" s="11"/>
      <c r="T27379" s="11"/>
      <c r="U27379" s="11"/>
      <c r="V27379" s="11"/>
      <c r="W27379" s="11"/>
      <c r="X27379" s="11"/>
      <c r="Y27379" s="11"/>
      <c r="Z27379" s="11"/>
      <c r="BE27379"/>
      <c r="BF27379"/>
      <c r="BG27379"/>
    </row>
    <row r="27380" spans="11:59" x14ac:dyDescent="0.25">
      <c r="K27380" s="11"/>
      <c r="L27380" s="11"/>
      <c r="N27380" s="11"/>
      <c r="O27380" s="11"/>
      <c r="P27380" s="11"/>
      <c r="Q27380" s="11"/>
      <c r="R27380" s="11"/>
      <c r="S27380" s="11"/>
      <c r="T27380" s="11"/>
      <c r="U27380" s="11"/>
      <c r="V27380" s="11"/>
      <c r="W27380" s="11"/>
      <c r="X27380" s="11"/>
      <c r="Y27380" s="11"/>
      <c r="Z27380" s="11"/>
      <c r="BE27380"/>
      <c r="BF27380"/>
      <c r="BG27380"/>
    </row>
    <row r="27381" spans="11:59" x14ac:dyDescent="0.25">
      <c r="K27381" s="11"/>
      <c r="L27381" s="11"/>
      <c r="N27381" s="11"/>
      <c r="O27381" s="11"/>
      <c r="P27381" s="11"/>
      <c r="Q27381" s="11"/>
      <c r="R27381" s="11"/>
      <c r="S27381" s="11"/>
      <c r="T27381" s="11"/>
      <c r="U27381" s="11"/>
      <c r="V27381" s="11"/>
      <c r="W27381" s="11"/>
      <c r="X27381" s="11"/>
      <c r="Y27381" s="11"/>
      <c r="Z27381" s="11"/>
      <c r="BE27381"/>
      <c r="BF27381"/>
      <c r="BG27381"/>
    </row>
    <row r="27382" spans="11:59" x14ac:dyDescent="0.25">
      <c r="K27382" s="11"/>
      <c r="L27382" s="11"/>
      <c r="N27382" s="11"/>
      <c r="O27382" s="11"/>
      <c r="P27382" s="11"/>
      <c r="Q27382" s="11"/>
      <c r="R27382" s="11"/>
      <c r="S27382" s="11"/>
      <c r="T27382" s="11"/>
      <c r="U27382" s="11"/>
      <c r="V27382" s="11"/>
      <c r="W27382" s="11"/>
      <c r="X27382" s="11"/>
      <c r="Y27382" s="11"/>
      <c r="Z27382" s="11"/>
      <c r="BE27382"/>
      <c r="BF27382"/>
      <c r="BG27382"/>
    </row>
    <row r="27383" spans="11:59" x14ac:dyDescent="0.25">
      <c r="K27383" s="11"/>
      <c r="L27383" s="11"/>
      <c r="N27383" s="11"/>
      <c r="O27383" s="11"/>
      <c r="P27383" s="11"/>
      <c r="Q27383" s="11"/>
      <c r="R27383" s="11"/>
      <c r="S27383" s="11"/>
      <c r="T27383" s="11"/>
      <c r="U27383" s="11"/>
      <c r="V27383" s="11"/>
      <c r="W27383" s="11"/>
      <c r="X27383" s="11"/>
      <c r="Y27383" s="11"/>
      <c r="Z27383" s="11"/>
      <c r="BE27383"/>
      <c r="BF27383"/>
      <c r="BG27383"/>
    </row>
    <row r="27384" spans="11:59" x14ac:dyDescent="0.25">
      <c r="K27384" s="11"/>
      <c r="L27384" s="11"/>
      <c r="N27384" s="11"/>
      <c r="O27384" s="11"/>
      <c r="P27384" s="11"/>
      <c r="Q27384" s="11"/>
      <c r="R27384" s="11"/>
      <c r="S27384" s="11"/>
      <c r="T27384" s="11"/>
      <c r="U27384" s="11"/>
      <c r="V27384" s="11"/>
      <c r="W27384" s="11"/>
      <c r="X27384" s="11"/>
      <c r="Y27384" s="11"/>
      <c r="Z27384" s="11"/>
      <c r="BE27384"/>
      <c r="BF27384"/>
      <c r="BG27384"/>
    </row>
    <row r="27385" spans="11:59" x14ac:dyDescent="0.25">
      <c r="K27385" s="11"/>
      <c r="L27385" s="11"/>
      <c r="N27385" s="11"/>
      <c r="O27385" s="11"/>
      <c r="P27385" s="11"/>
      <c r="Q27385" s="11"/>
      <c r="R27385" s="11"/>
      <c r="S27385" s="11"/>
      <c r="T27385" s="11"/>
      <c r="U27385" s="11"/>
      <c r="V27385" s="11"/>
      <c r="W27385" s="11"/>
      <c r="X27385" s="11"/>
      <c r="Y27385" s="11"/>
      <c r="Z27385" s="11"/>
      <c r="BE27385"/>
      <c r="BF27385"/>
      <c r="BG27385"/>
    </row>
    <row r="27386" spans="11:59" x14ac:dyDescent="0.25">
      <c r="K27386" s="11"/>
      <c r="L27386" s="11"/>
      <c r="N27386" s="11"/>
      <c r="O27386" s="11"/>
      <c r="P27386" s="11"/>
      <c r="Q27386" s="11"/>
      <c r="R27386" s="11"/>
      <c r="S27386" s="11"/>
      <c r="T27386" s="11"/>
      <c r="U27386" s="11"/>
      <c r="V27386" s="11"/>
      <c r="W27386" s="11"/>
      <c r="X27386" s="11"/>
      <c r="Y27386" s="11"/>
      <c r="Z27386" s="11"/>
      <c r="BE27386"/>
      <c r="BF27386"/>
      <c r="BG27386"/>
    </row>
    <row r="27387" spans="11:59" x14ac:dyDescent="0.25">
      <c r="K27387" s="11"/>
      <c r="L27387" s="11"/>
      <c r="N27387" s="11"/>
      <c r="O27387" s="11"/>
      <c r="P27387" s="11"/>
      <c r="Q27387" s="11"/>
      <c r="R27387" s="11"/>
      <c r="S27387" s="11"/>
      <c r="T27387" s="11"/>
      <c r="U27387" s="11"/>
      <c r="V27387" s="11"/>
      <c r="W27387" s="11"/>
      <c r="X27387" s="11"/>
      <c r="Y27387" s="11"/>
      <c r="Z27387" s="11"/>
      <c r="BE27387"/>
      <c r="BF27387"/>
      <c r="BG27387"/>
    </row>
    <row r="27388" spans="11:59" x14ac:dyDescent="0.25">
      <c r="K27388" s="11"/>
      <c r="L27388" s="11"/>
      <c r="N27388" s="11"/>
      <c r="O27388" s="11"/>
      <c r="P27388" s="11"/>
      <c r="Q27388" s="11"/>
      <c r="R27388" s="11"/>
      <c r="S27388" s="11"/>
      <c r="T27388" s="11"/>
      <c r="U27388" s="11"/>
      <c r="V27388" s="11"/>
      <c r="W27388" s="11"/>
      <c r="X27388" s="11"/>
      <c r="Y27388" s="11"/>
      <c r="Z27388" s="11"/>
      <c r="BE27388"/>
      <c r="BF27388"/>
      <c r="BG27388"/>
    </row>
    <row r="27389" spans="11:59" x14ac:dyDescent="0.25">
      <c r="K27389" s="11"/>
      <c r="L27389" s="11"/>
      <c r="N27389" s="11"/>
      <c r="O27389" s="11"/>
      <c r="P27389" s="11"/>
      <c r="Q27389" s="11"/>
      <c r="R27389" s="11"/>
      <c r="S27389" s="11"/>
      <c r="T27389" s="11"/>
      <c r="U27389" s="11"/>
      <c r="V27389" s="11"/>
      <c r="W27389" s="11"/>
      <c r="X27389" s="11"/>
      <c r="Y27389" s="11"/>
      <c r="Z27389" s="11"/>
      <c r="BE27389"/>
      <c r="BF27389"/>
      <c r="BG27389"/>
    </row>
    <row r="27390" spans="11:59" x14ac:dyDescent="0.25">
      <c r="K27390" s="11"/>
      <c r="L27390" s="11"/>
      <c r="N27390" s="11"/>
      <c r="O27390" s="11"/>
      <c r="P27390" s="11"/>
      <c r="Q27390" s="11"/>
      <c r="R27390" s="11"/>
      <c r="S27390" s="11"/>
      <c r="T27390" s="11"/>
      <c r="U27390" s="11"/>
      <c r="V27390" s="11"/>
      <c r="W27390" s="11"/>
      <c r="X27390" s="11"/>
      <c r="Y27390" s="11"/>
      <c r="Z27390" s="11"/>
      <c r="BE27390"/>
      <c r="BF27390"/>
      <c r="BG27390"/>
    </row>
    <row r="27391" spans="11:59" x14ac:dyDescent="0.25">
      <c r="K27391" s="11"/>
      <c r="L27391" s="11"/>
      <c r="N27391" s="11"/>
      <c r="O27391" s="11"/>
      <c r="P27391" s="11"/>
      <c r="Q27391" s="11"/>
      <c r="R27391" s="11"/>
      <c r="S27391" s="11"/>
      <c r="T27391" s="11"/>
      <c r="U27391" s="11"/>
      <c r="V27391" s="11"/>
      <c r="W27391" s="11"/>
      <c r="X27391" s="11"/>
      <c r="Y27391" s="11"/>
      <c r="Z27391" s="11"/>
      <c r="BE27391"/>
      <c r="BF27391"/>
      <c r="BG27391"/>
    </row>
    <row r="27392" spans="11:59" x14ac:dyDescent="0.25">
      <c r="K27392" s="11"/>
      <c r="L27392" s="11"/>
      <c r="N27392" s="11"/>
      <c r="O27392" s="11"/>
      <c r="P27392" s="11"/>
      <c r="Q27392" s="11"/>
      <c r="R27392" s="11"/>
      <c r="S27392" s="11"/>
      <c r="T27392" s="11"/>
      <c r="U27392" s="11"/>
      <c r="V27392" s="11"/>
      <c r="W27392" s="11"/>
      <c r="X27392" s="11"/>
      <c r="Y27392" s="11"/>
      <c r="Z27392" s="11"/>
      <c r="BE27392"/>
      <c r="BF27392"/>
      <c r="BG27392"/>
    </row>
    <row r="27393" spans="11:59" x14ac:dyDescent="0.25">
      <c r="K27393" s="11"/>
      <c r="L27393" s="11"/>
      <c r="N27393" s="11"/>
      <c r="O27393" s="11"/>
      <c r="P27393" s="11"/>
      <c r="Q27393" s="11"/>
      <c r="R27393" s="11"/>
      <c r="S27393" s="11"/>
      <c r="T27393" s="11"/>
      <c r="U27393" s="11"/>
      <c r="V27393" s="11"/>
      <c r="W27393" s="11"/>
      <c r="X27393" s="11"/>
      <c r="Y27393" s="11"/>
      <c r="Z27393" s="11"/>
      <c r="BE27393"/>
      <c r="BF27393"/>
      <c r="BG27393"/>
    </row>
    <row r="27394" spans="11:59" x14ac:dyDescent="0.25">
      <c r="K27394" s="11"/>
      <c r="L27394" s="11"/>
      <c r="N27394" s="11"/>
      <c r="O27394" s="11"/>
      <c r="P27394" s="11"/>
      <c r="Q27394" s="11"/>
      <c r="R27394" s="11"/>
      <c r="S27394" s="11"/>
      <c r="T27394" s="11"/>
      <c r="U27394" s="11"/>
      <c r="V27394" s="11"/>
      <c r="W27394" s="11"/>
      <c r="X27394" s="11"/>
      <c r="Y27394" s="11"/>
      <c r="Z27394" s="11"/>
      <c r="BE27394"/>
      <c r="BF27394"/>
      <c r="BG27394"/>
    </row>
    <row r="27395" spans="11:59" x14ac:dyDescent="0.25">
      <c r="K27395" s="11"/>
      <c r="L27395" s="11"/>
      <c r="N27395" s="11"/>
      <c r="O27395" s="11"/>
      <c r="P27395" s="11"/>
      <c r="Q27395" s="11"/>
      <c r="R27395" s="11"/>
      <c r="S27395" s="11"/>
      <c r="T27395" s="11"/>
      <c r="U27395" s="11"/>
      <c r="V27395" s="11"/>
      <c r="W27395" s="11"/>
      <c r="X27395" s="11"/>
      <c r="Y27395" s="11"/>
      <c r="Z27395" s="11"/>
      <c r="BE27395"/>
      <c r="BF27395"/>
      <c r="BG27395"/>
    </row>
    <row r="27396" spans="11:59" x14ac:dyDescent="0.25">
      <c r="K27396" s="11"/>
      <c r="L27396" s="11"/>
      <c r="N27396" s="11"/>
      <c r="O27396" s="11"/>
      <c r="P27396" s="11"/>
      <c r="Q27396" s="11"/>
      <c r="R27396" s="11"/>
      <c r="S27396" s="11"/>
      <c r="T27396" s="11"/>
      <c r="U27396" s="11"/>
      <c r="V27396" s="11"/>
      <c r="W27396" s="11"/>
      <c r="X27396" s="11"/>
      <c r="Y27396" s="11"/>
      <c r="Z27396" s="11"/>
      <c r="BE27396"/>
      <c r="BF27396"/>
      <c r="BG27396"/>
    </row>
    <row r="27397" spans="11:59" x14ac:dyDescent="0.25">
      <c r="K27397" s="11"/>
      <c r="L27397" s="11"/>
      <c r="N27397" s="11"/>
      <c r="O27397" s="11"/>
      <c r="P27397" s="11"/>
      <c r="Q27397" s="11"/>
      <c r="R27397" s="11"/>
      <c r="S27397" s="11"/>
      <c r="T27397" s="11"/>
      <c r="U27397" s="11"/>
      <c r="V27397" s="11"/>
      <c r="W27397" s="11"/>
      <c r="X27397" s="11"/>
      <c r="Y27397" s="11"/>
      <c r="Z27397" s="11"/>
      <c r="BE27397"/>
      <c r="BF27397"/>
      <c r="BG27397"/>
    </row>
    <row r="27398" spans="11:59" x14ac:dyDescent="0.25">
      <c r="K27398" s="11"/>
      <c r="L27398" s="11"/>
      <c r="N27398" s="11"/>
      <c r="O27398" s="11"/>
      <c r="P27398" s="11"/>
      <c r="Q27398" s="11"/>
      <c r="R27398" s="11"/>
      <c r="S27398" s="11"/>
      <c r="T27398" s="11"/>
      <c r="U27398" s="11"/>
      <c r="V27398" s="11"/>
      <c r="W27398" s="11"/>
      <c r="X27398" s="11"/>
      <c r="Y27398" s="11"/>
      <c r="Z27398" s="11"/>
      <c r="BE27398"/>
      <c r="BF27398"/>
      <c r="BG27398"/>
    </row>
    <row r="27399" spans="11:59" x14ac:dyDescent="0.25">
      <c r="K27399" s="11"/>
      <c r="L27399" s="11"/>
      <c r="N27399" s="11"/>
      <c r="O27399" s="11"/>
      <c r="P27399" s="11"/>
      <c r="Q27399" s="11"/>
      <c r="R27399" s="11"/>
      <c r="S27399" s="11"/>
      <c r="T27399" s="11"/>
      <c r="U27399" s="11"/>
      <c r="V27399" s="11"/>
      <c r="W27399" s="11"/>
      <c r="X27399" s="11"/>
      <c r="Y27399" s="11"/>
      <c r="Z27399" s="11"/>
      <c r="BE27399"/>
      <c r="BF27399"/>
      <c r="BG27399"/>
    </row>
    <row r="27400" spans="11:59" x14ac:dyDescent="0.25">
      <c r="K27400" s="11"/>
      <c r="L27400" s="11"/>
      <c r="N27400" s="11"/>
      <c r="O27400" s="11"/>
      <c r="P27400" s="11"/>
      <c r="Q27400" s="11"/>
      <c r="R27400" s="11"/>
      <c r="S27400" s="11"/>
      <c r="T27400" s="11"/>
      <c r="U27400" s="11"/>
      <c r="V27400" s="11"/>
      <c r="W27400" s="11"/>
      <c r="X27400" s="11"/>
      <c r="Y27400" s="11"/>
      <c r="Z27400" s="11"/>
      <c r="BE27400"/>
      <c r="BF27400"/>
      <c r="BG27400"/>
    </row>
    <row r="27401" spans="11:59" x14ac:dyDescent="0.25">
      <c r="K27401" s="11"/>
      <c r="L27401" s="11"/>
      <c r="N27401" s="11"/>
      <c r="O27401" s="11"/>
      <c r="P27401" s="11"/>
      <c r="Q27401" s="11"/>
      <c r="R27401" s="11"/>
      <c r="S27401" s="11"/>
      <c r="T27401" s="11"/>
      <c r="U27401" s="11"/>
      <c r="V27401" s="11"/>
      <c r="W27401" s="11"/>
      <c r="X27401" s="11"/>
      <c r="Y27401" s="11"/>
      <c r="Z27401" s="11"/>
      <c r="BE27401"/>
      <c r="BF27401"/>
      <c r="BG27401"/>
    </row>
    <row r="27402" spans="11:59" x14ac:dyDescent="0.25">
      <c r="K27402" s="11"/>
      <c r="L27402" s="11"/>
      <c r="N27402" s="11"/>
      <c r="O27402" s="11"/>
      <c r="P27402" s="11"/>
      <c r="Q27402" s="11"/>
      <c r="R27402" s="11"/>
      <c r="S27402" s="11"/>
      <c r="T27402" s="11"/>
      <c r="U27402" s="11"/>
      <c r="V27402" s="11"/>
      <c r="W27402" s="11"/>
      <c r="X27402" s="11"/>
      <c r="Y27402" s="11"/>
      <c r="Z27402" s="11"/>
      <c r="BE27402"/>
      <c r="BF27402"/>
      <c r="BG27402"/>
    </row>
    <row r="27403" spans="11:59" x14ac:dyDescent="0.25">
      <c r="K27403" s="11"/>
      <c r="L27403" s="11"/>
      <c r="N27403" s="11"/>
      <c r="O27403" s="11"/>
      <c r="P27403" s="11"/>
      <c r="Q27403" s="11"/>
      <c r="R27403" s="11"/>
      <c r="S27403" s="11"/>
      <c r="T27403" s="11"/>
      <c r="U27403" s="11"/>
      <c r="V27403" s="11"/>
      <c r="W27403" s="11"/>
      <c r="X27403" s="11"/>
      <c r="Y27403" s="11"/>
      <c r="Z27403" s="11"/>
      <c r="BE27403"/>
      <c r="BF27403"/>
      <c r="BG27403"/>
    </row>
    <row r="27404" spans="11:59" x14ac:dyDescent="0.25">
      <c r="K27404" s="11"/>
      <c r="L27404" s="11"/>
      <c r="N27404" s="11"/>
      <c r="O27404" s="11"/>
      <c r="P27404" s="11"/>
      <c r="Q27404" s="11"/>
      <c r="R27404" s="11"/>
      <c r="S27404" s="11"/>
      <c r="T27404" s="11"/>
      <c r="U27404" s="11"/>
      <c r="V27404" s="11"/>
      <c r="W27404" s="11"/>
      <c r="X27404" s="11"/>
      <c r="Y27404" s="11"/>
      <c r="Z27404" s="11"/>
      <c r="BE27404"/>
      <c r="BF27404"/>
      <c r="BG27404"/>
    </row>
    <row r="27405" spans="11:59" x14ac:dyDescent="0.25">
      <c r="K27405" s="11"/>
      <c r="L27405" s="11"/>
      <c r="N27405" s="11"/>
      <c r="O27405" s="11"/>
      <c r="P27405" s="11"/>
      <c r="Q27405" s="11"/>
      <c r="R27405" s="11"/>
      <c r="S27405" s="11"/>
      <c r="T27405" s="11"/>
      <c r="U27405" s="11"/>
      <c r="V27405" s="11"/>
      <c r="W27405" s="11"/>
      <c r="X27405" s="11"/>
      <c r="Y27405" s="11"/>
      <c r="Z27405" s="11"/>
      <c r="BE27405"/>
      <c r="BF27405"/>
      <c r="BG27405"/>
    </row>
    <row r="27406" spans="11:59" x14ac:dyDescent="0.25">
      <c r="K27406" s="11"/>
      <c r="L27406" s="11"/>
      <c r="N27406" s="11"/>
      <c r="O27406" s="11"/>
      <c r="P27406" s="11"/>
      <c r="Q27406" s="11"/>
      <c r="R27406" s="11"/>
      <c r="S27406" s="11"/>
      <c r="T27406" s="11"/>
      <c r="U27406" s="11"/>
      <c r="V27406" s="11"/>
      <c r="W27406" s="11"/>
      <c r="X27406" s="11"/>
      <c r="Y27406" s="11"/>
      <c r="Z27406" s="11"/>
      <c r="BE27406"/>
      <c r="BF27406"/>
      <c r="BG27406"/>
    </row>
    <row r="27407" spans="11:59" x14ac:dyDescent="0.25">
      <c r="K27407" s="11"/>
      <c r="L27407" s="11"/>
      <c r="N27407" s="11"/>
      <c r="O27407" s="11"/>
      <c r="P27407" s="11"/>
      <c r="Q27407" s="11"/>
      <c r="R27407" s="11"/>
      <c r="S27407" s="11"/>
      <c r="T27407" s="11"/>
      <c r="U27407" s="11"/>
      <c r="V27407" s="11"/>
      <c r="W27407" s="11"/>
      <c r="X27407" s="11"/>
      <c r="Y27407" s="11"/>
      <c r="Z27407" s="11"/>
      <c r="BE27407"/>
      <c r="BF27407"/>
      <c r="BG27407"/>
    </row>
    <row r="27408" spans="11:59" x14ac:dyDescent="0.25">
      <c r="K27408" s="11"/>
      <c r="L27408" s="11"/>
      <c r="N27408" s="11"/>
      <c r="O27408" s="11"/>
      <c r="P27408" s="11"/>
      <c r="Q27408" s="11"/>
      <c r="R27408" s="11"/>
      <c r="S27408" s="11"/>
      <c r="T27408" s="11"/>
      <c r="U27408" s="11"/>
      <c r="V27408" s="11"/>
      <c r="W27408" s="11"/>
      <c r="X27408" s="11"/>
      <c r="Y27408" s="11"/>
      <c r="Z27408" s="11"/>
      <c r="BE27408"/>
      <c r="BF27408"/>
      <c r="BG27408"/>
    </row>
    <row r="27409" spans="11:59" x14ac:dyDescent="0.25">
      <c r="K27409" s="11"/>
      <c r="L27409" s="11"/>
      <c r="N27409" s="11"/>
      <c r="O27409" s="11"/>
      <c r="P27409" s="11"/>
      <c r="Q27409" s="11"/>
      <c r="R27409" s="11"/>
      <c r="S27409" s="11"/>
      <c r="T27409" s="11"/>
      <c r="U27409" s="11"/>
      <c r="V27409" s="11"/>
      <c r="W27409" s="11"/>
      <c r="X27409" s="11"/>
      <c r="Y27409" s="11"/>
      <c r="Z27409" s="11"/>
      <c r="BE27409"/>
      <c r="BF27409"/>
      <c r="BG27409"/>
    </row>
    <row r="27410" spans="11:59" x14ac:dyDescent="0.25">
      <c r="K27410" s="11"/>
      <c r="L27410" s="11"/>
      <c r="N27410" s="11"/>
      <c r="O27410" s="11"/>
      <c r="P27410" s="11"/>
      <c r="Q27410" s="11"/>
      <c r="R27410" s="11"/>
      <c r="S27410" s="11"/>
      <c r="T27410" s="11"/>
      <c r="U27410" s="11"/>
      <c r="V27410" s="11"/>
      <c r="W27410" s="11"/>
      <c r="X27410" s="11"/>
      <c r="Y27410" s="11"/>
      <c r="Z27410" s="11"/>
      <c r="BE27410"/>
      <c r="BF27410"/>
      <c r="BG27410"/>
    </row>
    <row r="27411" spans="11:59" x14ac:dyDescent="0.25">
      <c r="K27411" s="11"/>
      <c r="L27411" s="11"/>
      <c r="N27411" s="11"/>
      <c r="O27411" s="11"/>
      <c r="P27411" s="11"/>
      <c r="Q27411" s="11"/>
      <c r="R27411" s="11"/>
      <c r="S27411" s="11"/>
      <c r="T27411" s="11"/>
      <c r="U27411" s="11"/>
      <c r="V27411" s="11"/>
      <c r="W27411" s="11"/>
      <c r="X27411" s="11"/>
      <c r="Y27411" s="11"/>
      <c r="Z27411" s="11"/>
      <c r="BE27411"/>
      <c r="BF27411"/>
      <c r="BG27411"/>
    </row>
    <row r="27412" spans="11:59" x14ac:dyDescent="0.25">
      <c r="K27412" s="11"/>
      <c r="L27412" s="11"/>
      <c r="N27412" s="11"/>
      <c r="O27412" s="11"/>
      <c r="P27412" s="11"/>
      <c r="Q27412" s="11"/>
      <c r="R27412" s="11"/>
      <c r="S27412" s="11"/>
      <c r="T27412" s="11"/>
      <c r="U27412" s="11"/>
      <c r="V27412" s="11"/>
      <c r="W27412" s="11"/>
      <c r="X27412" s="11"/>
      <c r="Y27412" s="11"/>
      <c r="Z27412" s="11"/>
      <c r="BE27412"/>
      <c r="BF27412"/>
      <c r="BG27412"/>
    </row>
    <row r="27413" spans="11:59" x14ac:dyDescent="0.25">
      <c r="K27413" s="11"/>
      <c r="L27413" s="11"/>
      <c r="N27413" s="11"/>
      <c r="O27413" s="11"/>
      <c r="P27413" s="11"/>
      <c r="Q27413" s="11"/>
      <c r="R27413" s="11"/>
      <c r="S27413" s="11"/>
      <c r="T27413" s="11"/>
      <c r="U27413" s="11"/>
      <c r="V27413" s="11"/>
      <c r="W27413" s="11"/>
      <c r="X27413" s="11"/>
      <c r="Y27413" s="11"/>
      <c r="Z27413" s="11"/>
      <c r="BE27413"/>
      <c r="BF27413"/>
      <c r="BG27413"/>
    </row>
    <row r="27414" spans="11:59" x14ac:dyDescent="0.25">
      <c r="K27414" s="11"/>
      <c r="L27414" s="11"/>
      <c r="N27414" s="11"/>
      <c r="O27414" s="11"/>
      <c r="P27414" s="11"/>
      <c r="Q27414" s="11"/>
      <c r="R27414" s="11"/>
      <c r="S27414" s="11"/>
      <c r="T27414" s="11"/>
      <c r="U27414" s="11"/>
      <c r="V27414" s="11"/>
      <c r="W27414" s="11"/>
      <c r="X27414" s="11"/>
      <c r="Y27414" s="11"/>
      <c r="Z27414" s="11"/>
      <c r="BE27414"/>
      <c r="BF27414"/>
      <c r="BG27414"/>
    </row>
    <row r="27415" spans="11:59" x14ac:dyDescent="0.25">
      <c r="K27415" s="11"/>
      <c r="L27415" s="11"/>
      <c r="N27415" s="11"/>
      <c r="O27415" s="11"/>
      <c r="P27415" s="11"/>
      <c r="Q27415" s="11"/>
      <c r="R27415" s="11"/>
      <c r="S27415" s="11"/>
      <c r="T27415" s="11"/>
      <c r="U27415" s="11"/>
      <c r="V27415" s="11"/>
      <c r="W27415" s="11"/>
      <c r="X27415" s="11"/>
      <c r="Y27415" s="11"/>
      <c r="Z27415" s="11"/>
      <c r="BE27415"/>
      <c r="BF27415"/>
      <c r="BG27415"/>
    </row>
    <row r="27416" spans="11:59" x14ac:dyDescent="0.25">
      <c r="K27416" s="11"/>
      <c r="L27416" s="11"/>
      <c r="N27416" s="11"/>
      <c r="O27416" s="11"/>
      <c r="P27416" s="11"/>
      <c r="Q27416" s="11"/>
      <c r="R27416" s="11"/>
      <c r="S27416" s="11"/>
      <c r="T27416" s="11"/>
      <c r="U27416" s="11"/>
      <c r="V27416" s="11"/>
      <c r="W27416" s="11"/>
      <c r="X27416" s="11"/>
      <c r="Y27416" s="11"/>
      <c r="Z27416" s="11"/>
      <c r="BE27416"/>
      <c r="BF27416"/>
      <c r="BG27416"/>
    </row>
    <row r="27417" spans="11:59" x14ac:dyDescent="0.25">
      <c r="K27417" s="11"/>
      <c r="L27417" s="11"/>
      <c r="N27417" s="11"/>
      <c r="O27417" s="11"/>
      <c r="P27417" s="11"/>
      <c r="Q27417" s="11"/>
      <c r="R27417" s="11"/>
      <c r="S27417" s="11"/>
      <c r="T27417" s="11"/>
      <c r="U27417" s="11"/>
      <c r="V27417" s="11"/>
      <c r="W27417" s="11"/>
      <c r="X27417" s="11"/>
      <c r="Y27417" s="11"/>
      <c r="Z27417" s="11"/>
      <c r="BE27417"/>
      <c r="BF27417"/>
      <c r="BG27417"/>
    </row>
    <row r="27418" spans="11:59" x14ac:dyDescent="0.25">
      <c r="K27418" s="11"/>
      <c r="L27418" s="11"/>
      <c r="N27418" s="11"/>
      <c r="O27418" s="11"/>
      <c r="P27418" s="11"/>
      <c r="Q27418" s="11"/>
      <c r="R27418" s="11"/>
      <c r="S27418" s="11"/>
      <c r="T27418" s="11"/>
      <c r="U27418" s="11"/>
      <c r="V27418" s="11"/>
      <c r="W27418" s="11"/>
      <c r="X27418" s="11"/>
      <c r="Y27418" s="11"/>
      <c r="Z27418" s="11"/>
      <c r="BE27418"/>
      <c r="BF27418"/>
      <c r="BG27418"/>
    </row>
    <row r="27419" spans="11:59" x14ac:dyDescent="0.25">
      <c r="K27419" s="11"/>
      <c r="L27419" s="11"/>
      <c r="N27419" s="11"/>
      <c r="O27419" s="11"/>
      <c r="P27419" s="11"/>
      <c r="Q27419" s="11"/>
      <c r="R27419" s="11"/>
      <c r="S27419" s="11"/>
      <c r="T27419" s="11"/>
      <c r="U27419" s="11"/>
      <c r="V27419" s="11"/>
      <c r="W27419" s="11"/>
      <c r="X27419" s="11"/>
      <c r="Y27419" s="11"/>
      <c r="Z27419" s="11"/>
      <c r="BE27419"/>
      <c r="BF27419"/>
      <c r="BG27419"/>
    </row>
    <row r="27420" spans="11:59" x14ac:dyDescent="0.25">
      <c r="K27420" s="11"/>
      <c r="L27420" s="11"/>
      <c r="N27420" s="11"/>
      <c r="O27420" s="11"/>
      <c r="P27420" s="11"/>
      <c r="Q27420" s="11"/>
      <c r="R27420" s="11"/>
      <c r="S27420" s="11"/>
      <c r="T27420" s="11"/>
      <c r="U27420" s="11"/>
      <c r="V27420" s="11"/>
      <c r="W27420" s="11"/>
      <c r="X27420" s="11"/>
      <c r="Y27420" s="11"/>
      <c r="Z27420" s="11"/>
      <c r="BE27420"/>
      <c r="BF27420"/>
      <c r="BG27420"/>
    </row>
    <row r="27421" spans="11:59" x14ac:dyDescent="0.25">
      <c r="K27421" s="11"/>
      <c r="L27421" s="11"/>
      <c r="N27421" s="11"/>
      <c r="O27421" s="11"/>
      <c r="P27421" s="11"/>
      <c r="Q27421" s="11"/>
      <c r="R27421" s="11"/>
      <c r="S27421" s="11"/>
      <c r="T27421" s="11"/>
      <c r="U27421" s="11"/>
      <c r="V27421" s="11"/>
      <c r="W27421" s="11"/>
      <c r="X27421" s="11"/>
      <c r="Y27421" s="11"/>
      <c r="Z27421" s="11"/>
      <c r="BE27421"/>
      <c r="BF27421"/>
      <c r="BG27421"/>
    </row>
    <row r="27422" spans="11:59" x14ac:dyDescent="0.25">
      <c r="K27422" s="11"/>
      <c r="L27422" s="11"/>
      <c r="N27422" s="11"/>
      <c r="O27422" s="11"/>
      <c r="P27422" s="11"/>
      <c r="Q27422" s="11"/>
      <c r="R27422" s="11"/>
      <c r="S27422" s="11"/>
      <c r="T27422" s="11"/>
      <c r="U27422" s="11"/>
      <c r="V27422" s="11"/>
      <c r="W27422" s="11"/>
      <c r="X27422" s="11"/>
      <c r="Y27422" s="11"/>
      <c r="Z27422" s="11"/>
      <c r="BE27422"/>
      <c r="BF27422"/>
      <c r="BG27422"/>
    </row>
    <row r="27423" spans="11:59" x14ac:dyDescent="0.25">
      <c r="K27423" s="11"/>
      <c r="L27423" s="11"/>
      <c r="N27423" s="11"/>
      <c r="O27423" s="11"/>
      <c r="P27423" s="11"/>
      <c r="Q27423" s="11"/>
      <c r="R27423" s="11"/>
      <c r="S27423" s="11"/>
      <c r="T27423" s="11"/>
      <c r="U27423" s="11"/>
      <c r="V27423" s="11"/>
      <c r="W27423" s="11"/>
      <c r="X27423" s="11"/>
      <c r="Y27423" s="11"/>
      <c r="Z27423" s="11"/>
      <c r="BE27423"/>
      <c r="BF27423"/>
      <c r="BG27423"/>
    </row>
    <row r="27424" spans="11:59" x14ac:dyDescent="0.25">
      <c r="K27424" s="11"/>
      <c r="L27424" s="11"/>
      <c r="N27424" s="11"/>
      <c r="O27424" s="11"/>
      <c r="P27424" s="11"/>
      <c r="Q27424" s="11"/>
      <c r="R27424" s="11"/>
      <c r="S27424" s="11"/>
      <c r="T27424" s="11"/>
      <c r="U27424" s="11"/>
      <c r="V27424" s="11"/>
      <c r="W27424" s="11"/>
      <c r="X27424" s="11"/>
      <c r="Y27424" s="11"/>
      <c r="Z27424" s="11"/>
      <c r="BE27424"/>
      <c r="BF27424"/>
      <c r="BG27424"/>
    </row>
    <row r="27425" spans="11:59" x14ac:dyDescent="0.25">
      <c r="K27425" s="11"/>
      <c r="L27425" s="11"/>
      <c r="N27425" s="11"/>
      <c r="O27425" s="11"/>
      <c r="P27425" s="11"/>
      <c r="Q27425" s="11"/>
      <c r="R27425" s="11"/>
      <c r="S27425" s="11"/>
      <c r="T27425" s="11"/>
      <c r="U27425" s="11"/>
      <c r="V27425" s="11"/>
      <c r="W27425" s="11"/>
      <c r="X27425" s="11"/>
      <c r="Y27425" s="11"/>
      <c r="Z27425" s="11"/>
      <c r="BE27425"/>
      <c r="BF27425"/>
      <c r="BG27425"/>
    </row>
    <row r="27426" spans="11:59" x14ac:dyDescent="0.25">
      <c r="K27426" s="11"/>
      <c r="L27426" s="11"/>
      <c r="N27426" s="11"/>
      <c r="O27426" s="11"/>
      <c r="P27426" s="11"/>
      <c r="Q27426" s="11"/>
      <c r="R27426" s="11"/>
      <c r="S27426" s="11"/>
      <c r="T27426" s="11"/>
      <c r="U27426" s="11"/>
      <c r="V27426" s="11"/>
      <c r="W27426" s="11"/>
      <c r="X27426" s="11"/>
      <c r="Y27426" s="11"/>
      <c r="Z27426" s="11"/>
      <c r="BE27426"/>
      <c r="BF27426"/>
      <c r="BG27426"/>
    </row>
    <row r="27427" spans="11:59" x14ac:dyDescent="0.25">
      <c r="K27427" s="11"/>
      <c r="L27427" s="11"/>
      <c r="N27427" s="11"/>
      <c r="O27427" s="11"/>
      <c r="P27427" s="11"/>
      <c r="Q27427" s="11"/>
      <c r="R27427" s="11"/>
      <c r="S27427" s="11"/>
      <c r="T27427" s="11"/>
      <c r="U27427" s="11"/>
      <c r="V27427" s="11"/>
      <c r="W27427" s="11"/>
      <c r="X27427" s="11"/>
      <c r="Y27427" s="11"/>
      <c r="Z27427" s="11"/>
      <c r="BE27427"/>
      <c r="BF27427"/>
      <c r="BG27427"/>
    </row>
    <row r="27428" spans="11:59" x14ac:dyDescent="0.25">
      <c r="K27428" s="11"/>
      <c r="L27428" s="11"/>
      <c r="N27428" s="11"/>
      <c r="O27428" s="11"/>
      <c r="P27428" s="11"/>
      <c r="Q27428" s="11"/>
      <c r="R27428" s="11"/>
      <c r="S27428" s="11"/>
      <c r="T27428" s="11"/>
      <c r="U27428" s="11"/>
      <c r="V27428" s="11"/>
      <c r="W27428" s="11"/>
      <c r="X27428" s="11"/>
      <c r="Y27428" s="11"/>
      <c r="Z27428" s="11"/>
      <c r="BE27428"/>
      <c r="BF27428"/>
      <c r="BG27428"/>
    </row>
    <row r="27429" spans="11:59" x14ac:dyDescent="0.25">
      <c r="K27429" s="11"/>
      <c r="L27429" s="11"/>
      <c r="N27429" s="11"/>
      <c r="O27429" s="11"/>
      <c r="P27429" s="11"/>
      <c r="Q27429" s="11"/>
      <c r="R27429" s="11"/>
      <c r="S27429" s="11"/>
      <c r="T27429" s="11"/>
      <c r="U27429" s="11"/>
      <c r="V27429" s="11"/>
      <c r="W27429" s="11"/>
      <c r="X27429" s="11"/>
      <c r="Y27429" s="11"/>
      <c r="Z27429" s="11"/>
      <c r="BE27429"/>
      <c r="BF27429"/>
      <c r="BG27429"/>
    </row>
    <row r="27430" spans="11:59" x14ac:dyDescent="0.25">
      <c r="K27430" s="11"/>
      <c r="L27430" s="11"/>
      <c r="N27430" s="11"/>
      <c r="O27430" s="11"/>
      <c r="P27430" s="11"/>
      <c r="Q27430" s="11"/>
      <c r="R27430" s="11"/>
      <c r="S27430" s="11"/>
      <c r="T27430" s="11"/>
      <c r="U27430" s="11"/>
      <c r="V27430" s="11"/>
      <c r="W27430" s="11"/>
      <c r="X27430" s="11"/>
      <c r="Y27430" s="11"/>
      <c r="Z27430" s="11"/>
      <c r="BE27430"/>
      <c r="BF27430"/>
      <c r="BG27430"/>
    </row>
    <row r="27431" spans="11:59" x14ac:dyDescent="0.25">
      <c r="K27431" s="11"/>
      <c r="L27431" s="11"/>
      <c r="N27431" s="11"/>
      <c r="O27431" s="11"/>
      <c r="P27431" s="11"/>
      <c r="Q27431" s="11"/>
      <c r="R27431" s="11"/>
      <c r="S27431" s="11"/>
      <c r="T27431" s="11"/>
      <c r="U27431" s="11"/>
      <c r="V27431" s="11"/>
      <c r="W27431" s="11"/>
      <c r="X27431" s="11"/>
      <c r="Y27431" s="11"/>
      <c r="Z27431" s="11"/>
      <c r="BE27431"/>
      <c r="BF27431"/>
      <c r="BG27431"/>
    </row>
    <row r="27432" spans="11:59" x14ac:dyDescent="0.25">
      <c r="K27432" s="11"/>
      <c r="L27432" s="11"/>
      <c r="N27432" s="11"/>
      <c r="O27432" s="11"/>
      <c r="P27432" s="11"/>
      <c r="Q27432" s="11"/>
      <c r="R27432" s="11"/>
      <c r="S27432" s="11"/>
      <c r="T27432" s="11"/>
      <c r="U27432" s="11"/>
      <c r="V27432" s="11"/>
      <c r="W27432" s="11"/>
      <c r="X27432" s="11"/>
      <c r="Y27432" s="11"/>
      <c r="Z27432" s="11"/>
      <c r="BE27432"/>
      <c r="BF27432"/>
      <c r="BG27432"/>
    </row>
    <row r="27433" spans="11:59" x14ac:dyDescent="0.25">
      <c r="K27433" s="11"/>
      <c r="L27433" s="11"/>
      <c r="N27433" s="11"/>
      <c r="O27433" s="11"/>
      <c r="P27433" s="11"/>
      <c r="Q27433" s="11"/>
      <c r="R27433" s="11"/>
      <c r="S27433" s="11"/>
      <c r="T27433" s="11"/>
      <c r="U27433" s="11"/>
      <c r="V27433" s="11"/>
      <c r="W27433" s="11"/>
      <c r="X27433" s="11"/>
      <c r="Y27433" s="11"/>
      <c r="Z27433" s="11"/>
      <c r="BE27433"/>
      <c r="BF27433"/>
      <c r="BG27433"/>
    </row>
    <row r="27434" spans="11:59" x14ac:dyDescent="0.25">
      <c r="K27434" s="11"/>
      <c r="L27434" s="11"/>
      <c r="N27434" s="11"/>
      <c r="O27434" s="11"/>
      <c r="P27434" s="11"/>
      <c r="Q27434" s="11"/>
      <c r="R27434" s="11"/>
      <c r="S27434" s="11"/>
      <c r="T27434" s="11"/>
      <c r="U27434" s="11"/>
      <c r="V27434" s="11"/>
      <c r="W27434" s="11"/>
      <c r="X27434" s="11"/>
      <c r="Y27434" s="11"/>
      <c r="Z27434" s="11"/>
      <c r="BE27434"/>
      <c r="BF27434"/>
      <c r="BG27434"/>
    </row>
    <row r="27435" spans="11:59" x14ac:dyDescent="0.25">
      <c r="K27435" s="11"/>
      <c r="L27435" s="11"/>
      <c r="N27435" s="11"/>
      <c r="O27435" s="11"/>
      <c r="P27435" s="11"/>
      <c r="Q27435" s="11"/>
      <c r="R27435" s="11"/>
      <c r="S27435" s="11"/>
      <c r="T27435" s="11"/>
      <c r="U27435" s="11"/>
      <c r="V27435" s="11"/>
      <c r="W27435" s="11"/>
      <c r="X27435" s="11"/>
      <c r="Y27435" s="11"/>
      <c r="Z27435" s="11"/>
      <c r="BE27435"/>
      <c r="BF27435"/>
      <c r="BG27435"/>
    </row>
    <row r="27436" spans="11:59" x14ac:dyDescent="0.25">
      <c r="K27436" s="11"/>
      <c r="L27436" s="11"/>
      <c r="N27436" s="11"/>
      <c r="O27436" s="11"/>
      <c r="P27436" s="11"/>
      <c r="Q27436" s="11"/>
      <c r="R27436" s="11"/>
      <c r="S27436" s="11"/>
      <c r="T27436" s="11"/>
      <c r="U27436" s="11"/>
      <c r="V27436" s="11"/>
      <c r="W27436" s="11"/>
      <c r="X27436" s="11"/>
      <c r="Y27436" s="11"/>
      <c r="Z27436" s="11"/>
      <c r="BE27436"/>
      <c r="BF27436"/>
      <c r="BG27436"/>
    </row>
    <row r="27437" spans="11:59" x14ac:dyDescent="0.25">
      <c r="K27437" s="11"/>
      <c r="L27437" s="11"/>
      <c r="N27437" s="11"/>
      <c r="O27437" s="11"/>
      <c r="P27437" s="11"/>
      <c r="Q27437" s="11"/>
      <c r="R27437" s="11"/>
      <c r="S27437" s="11"/>
      <c r="T27437" s="11"/>
      <c r="U27437" s="11"/>
      <c r="V27437" s="11"/>
      <c r="W27437" s="11"/>
      <c r="X27437" s="11"/>
      <c r="Y27437" s="11"/>
      <c r="Z27437" s="11"/>
      <c r="BE27437"/>
      <c r="BF27437"/>
      <c r="BG27437"/>
    </row>
    <row r="27438" spans="11:59" x14ac:dyDescent="0.25">
      <c r="K27438" s="11"/>
      <c r="L27438" s="11"/>
      <c r="N27438" s="11"/>
      <c r="O27438" s="11"/>
      <c r="P27438" s="11"/>
      <c r="Q27438" s="11"/>
      <c r="R27438" s="11"/>
      <c r="S27438" s="11"/>
      <c r="T27438" s="11"/>
      <c r="U27438" s="11"/>
      <c r="V27438" s="11"/>
      <c r="W27438" s="11"/>
      <c r="X27438" s="11"/>
      <c r="Y27438" s="11"/>
      <c r="Z27438" s="11"/>
      <c r="BE27438"/>
      <c r="BF27438"/>
      <c r="BG27438"/>
    </row>
    <row r="27439" spans="11:59" x14ac:dyDescent="0.25">
      <c r="K27439" s="11"/>
      <c r="L27439" s="11"/>
      <c r="N27439" s="11"/>
      <c r="O27439" s="11"/>
      <c r="P27439" s="11"/>
      <c r="Q27439" s="11"/>
      <c r="R27439" s="11"/>
      <c r="S27439" s="11"/>
      <c r="T27439" s="11"/>
      <c r="U27439" s="11"/>
      <c r="V27439" s="11"/>
      <c r="W27439" s="11"/>
      <c r="X27439" s="11"/>
      <c r="Y27439" s="11"/>
      <c r="Z27439" s="11"/>
      <c r="BE27439"/>
      <c r="BF27439"/>
      <c r="BG27439"/>
    </row>
    <row r="27440" spans="11:59" x14ac:dyDescent="0.25">
      <c r="K27440" s="11"/>
      <c r="L27440" s="11"/>
      <c r="N27440" s="11"/>
      <c r="O27440" s="11"/>
      <c r="P27440" s="11"/>
      <c r="Q27440" s="11"/>
      <c r="R27440" s="11"/>
      <c r="S27440" s="11"/>
      <c r="T27440" s="11"/>
      <c r="U27440" s="11"/>
      <c r="V27440" s="11"/>
      <c r="W27440" s="11"/>
      <c r="X27440" s="11"/>
      <c r="Y27440" s="11"/>
      <c r="Z27440" s="11"/>
      <c r="BE27440"/>
      <c r="BF27440"/>
      <c r="BG27440"/>
    </row>
    <row r="27441" spans="11:59" x14ac:dyDescent="0.25">
      <c r="K27441" s="11"/>
      <c r="L27441" s="11"/>
      <c r="N27441" s="11"/>
      <c r="O27441" s="11"/>
      <c r="P27441" s="11"/>
      <c r="Q27441" s="11"/>
      <c r="R27441" s="11"/>
      <c r="S27441" s="11"/>
      <c r="T27441" s="11"/>
      <c r="U27441" s="11"/>
      <c r="V27441" s="11"/>
      <c r="W27441" s="11"/>
      <c r="X27441" s="11"/>
      <c r="Y27441" s="11"/>
      <c r="Z27441" s="11"/>
      <c r="BE27441"/>
      <c r="BF27441"/>
      <c r="BG27441"/>
    </row>
    <row r="27442" spans="11:59" x14ac:dyDescent="0.25">
      <c r="K27442" s="11"/>
      <c r="L27442" s="11"/>
      <c r="N27442" s="11"/>
      <c r="O27442" s="11"/>
      <c r="P27442" s="11"/>
      <c r="Q27442" s="11"/>
      <c r="R27442" s="11"/>
      <c r="S27442" s="11"/>
      <c r="T27442" s="11"/>
      <c r="U27442" s="11"/>
      <c r="V27442" s="11"/>
      <c r="W27442" s="11"/>
      <c r="X27442" s="11"/>
      <c r="Y27442" s="11"/>
      <c r="Z27442" s="11"/>
      <c r="BE27442"/>
      <c r="BF27442"/>
      <c r="BG27442"/>
    </row>
    <row r="27443" spans="11:59" x14ac:dyDescent="0.25">
      <c r="K27443" s="11"/>
      <c r="L27443" s="11"/>
      <c r="N27443" s="11"/>
      <c r="O27443" s="11"/>
      <c r="P27443" s="11"/>
      <c r="Q27443" s="11"/>
      <c r="R27443" s="11"/>
      <c r="S27443" s="11"/>
      <c r="T27443" s="11"/>
      <c r="U27443" s="11"/>
      <c r="V27443" s="11"/>
      <c r="W27443" s="11"/>
      <c r="X27443" s="11"/>
      <c r="Y27443" s="11"/>
      <c r="Z27443" s="11"/>
      <c r="BE27443"/>
      <c r="BF27443"/>
      <c r="BG27443"/>
    </row>
    <row r="27444" spans="11:59" x14ac:dyDescent="0.25">
      <c r="K27444" s="11"/>
      <c r="L27444" s="11"/>
      <c r="N27444" s="11"/>
      <c r="O27444" s="11"/>
      <c r="P27444" s="11"/>
      <c r="Q27444" s="11"/>
      <c r="R27444" s="11"/>
      <c r="S27444" s="11"/>
      <c r="T27444" s="11"/>
      <c r="U27444" s="11"/>
      <c r="V27444" s="11"/>
      <c r="W27444" s="11"/>
      <c r="X27444" s="11"/>
      <c r="Y27444" s="11"/>
      <c r="Z27444" s="11"/>
      <c r="BE27444"/>
      <c r="BF27444"/>
      <c r="BG27444"/>
    </row>
    <row r="27445" spans="11:59" x14ac:dyDescent="0.25">
      <c r="K27445" s="11"/>
      <c r="L27445" s="11"/>
      <c r="N27445" s="11"/>
      <c r="O27445" s="11"/>
      <c r="P27445" s="11"/>
      <c r="Q27445" s="11"/>
      <c r="R27445" s="11"/>
      <c r="S27445" s="11"/>
      <c r="T27445" s="11"/>
      <c r="U27445" s="11"/>
      <c r="V27445" s="11"/>
      <c r="W27445" s="11"/>
      <c r="X27445" s="11"/>
      <c r="Y27445" s="11"/>
      <c r="Z27445" s="11"/>
      <c r="BE27445"/>
      <c r="BF27445"/>
      <c r="BG27445"/>
    </row>
    <row r="27446" spans="11:59" x14ac:dyDescent="0.25">
      <c r="K27446" s="11"/>
      <c r="L27446" s="11"/>
      <c r="N27446" s="11"/>
      <c r="O27446" s="11"/>
      <c r="P27446" s="11"/>
      <c r="Q27446" s="11"/>
      <c r="R27446" s="11"/>
      <c r="S27446" s="11"/>
      <c r="T27446" s="11"/>
      <c r="U27446" s="11"/>
      <c r="V27446" s="11"/>
      <c r="W27446" s="11"/>
      <c r="X27446" s="11"/>
      <c r="Y27446" s="11"/>
      <c r="Z27446" s="11"/>
      <c r="BE27446"/>
      <c r="BF27446"/>
      <c r="BG27446"/>
    </row>
    <row r="27447" spans="11:59" x14ac:dyDescent="0.25">
      <c r="K27447" s="11"/>
      <c r="L27447" s="11"/>
      <c r="N27447" s="11"/>
      <c r="O27447" s="11"/>
      <c r="P27447" s="11"/>
      <c r="Q27447" s="11"/>
      <c r="R27447" s="11"/>
      <c r="S27447" s="11"/>
      <c r="T27447" s="11"/>
      <c r="U27447" s="11"/>
      <c r="V27447" s="11"/>
      <c r="W27447" s="11"/>
      <c r="X27447" s="11"/>
      <c r="Y27447" s="11"/>
      <c r="Z27447" s="11"/>
      <c r="BE27447"/>
      <c r="BF27447"/>
      <c r="BG27447"/>
    </row>
    <row r="27448" spans="11:59" x14ac:dyDescent="0.25">
      <c r="K27448" s="11"/>
      <c r="L27448" s="11"/>
      <c r="N27448" s="11"/>
      <c r="O27448" s="11"/>
      <c r="P27448" s="11"/>
      <c r="Q27448" s="11"/>
      <c r="R27448" s="11"/>
      <c r="S27448" s="11"/>
      <c r="T27448" s="11"/>
      <c r="U27448" s="11"/>
      <c r="V27448" s="11"/>
      <c r="W27448" s="11"/>
      <c r="X27448" s="11"/>
      <c r="Y27448" s="11"/>
      <c r="Z27448" s="11"/>
      <c r="BE27448"/>
      <c r="BF27448"/>
      <c r="BG27448"/>
    </row>
    <row r="27449" spans="11:59" x14ac:dyDescent="0.25">
      <c r="K27449" s="11"/>
      <c r="L27449" s="11"/>
      <c r="N27449" s="11"/>
      <c r="O27449" s="11"/>
      <c r="P27449" s="11"/>
      <c r="Q27449" s="11"/>
      <c r="R27449" s="11"/>
      <c r="S27449" s="11"/>
      <c r="T27449" s="11"/>
      <c r="U27449" s="11"/>
      <c r="V27449" s="11"/>
      <c r="W27449" s="11"/>
      <c r="X27449" s="11"/>
      <c r="Y27449" s="11"/>
      <c r="Z27449" s="11"/>
      <c r="BE27449"/>
      <c r="BF27449"/>
      <c r="BG27449"/>
    </row>
    <row r="27450" spans="11:59" x14ac:dyDescent="0.25">
      <c r="K27450" s="11"/>
      <c r="L27450" s="11"/>
      <c r="N27450" s="11"/>
      <c r="O27450" s="11"/>
      <c r="P27450" s="11"/>
      <c r="Q27450" s="11"/>
      <c r="R27450" s="11"/>
      <c r="S27450" s="11"/>
      <c r="T27450" s="11"/>
      <c r="U27450" s="11"/>
      <c r="V27450" s="11"/>
      <c r="W27450" s="11"/>
      <c r="X27450" s="11"/>
      <c r="Y27450" s="11"/>
      <c r="Z27450" s="11"/>
      <c r="BE27450"/>
      <c r="BF27450"/>
      <c r="BG27450"/>
    </row>
    <row r="27451" spans="11:59" x14ac:dyDescent="0.25">
      <c r="K27451" s="11"/>
      <c r="L27451" s="11"/>
      <c r="N27451" s="11"/>
      <c r="O27451" s="11"/>
      <c r="P27451" s="11"/>
      <c r="Q27451" s="11"/>
      <c r="R27451" s="11"/>
      <c r="S27451" s="11"/>
      <c r="T27451" s="11"/>
      <c r="U27451" s="11"/>
      <c r="V27451" s="11"/>
      <c r="W27451" s="11"/>
      <c r="X27451" s="11"/>
      <c r="Y27451" s="11"/>
      <c r="Z27451" s="11"/>
      <c r="BE27451"/>
      <c r="BF27451"/>
      <c r="BG27451"/>
    </row>
    <row r="27452" spans="11:59" x14ac:dyDescent="0.25">
      <c r="K27452" s="11"/>
      <c r="L27452" s="11"/>
      <c r="N27452" s="11"/>
      <c r="O27452" s="11"/>
      <c r="P27452" s="11"/>
      <c r="Q27452" s="11"/>
      <c r="R27452" s="11"/>
      <c r="S27452" s="11"/>
      <c r="T27452" s="11"/>
      <c r="U27452" s="11"/>
      <c r="V27452" s="11"/>
      <c r="W27452" s="11"/>
      <c r="X27452" s="11"/>
      <c r="Y27452" s="11"/>
      <c r="Z27452" s="11"/>
      <c r="BE27452"/>
      <c r="BF27452"/>
      <c r="BG27452"/>
    </row>
    <row r="27453" spans="11:59" x14ac:dyDescent="0.25">
      <c r="K27453" s="11"/>
      <c r="L27453" s="11"/>
      <c r="N27453" s="11"/>
      <c r="O27453" s="11"/>
      <c r="P27453" s="11"/>
      <c r="Q27453" s="11"/>
      <c r="R27453" s="11"/>
      <c r="S27453" s="11"/>
      <c r="T27453" s="11"/>
      <c r="U27453" s="11"/>
      <c r="V27453" s="11"/>
      <c r="W27453" s="11"/>
      <c r="X27453" s="11"/>
      <c r="Y27453" s="11"/>
      <c r="Z27453" s="11"/>
      <c r="BE27453"/>
      <c r="BF27453"/>
      <c r="BG27453"/>
    </row>
    <row r="27454" spans="11:59" x14ac:dyDescent="0.25">
      <c r="K27454" s="11"/>
      <c r="L27454" s="11"/>
      <c r="N27454" s="11"/>
      <c r="O27454" s="11"/>
      <c r="P27454" s="11"/>
      <c r="Q27454" s="11"/>
      <c r="R27454" s="11"/>
      <c r="S27454" s="11"/>
      <c r="T27454" s="11"/>
      <c r="U27454" s="11"/>
      <c r="V27454" s="11"/>
      <c r="W27454" s="11"/>
      <c r="X27454" s="11"/>
      <c r="Y27454" s="11"/>
      <c r="Z27454" s="11"/>
      <c r="BE27454"/>
      <c r="BF27454"/>
      <c r="BG27454"/>
    </row>
    <row r="27455" spans="11:59" x14ac:dyDescent="0.25">
      <c r="K27455" s="11"/>
      <c r="L27455" s="11"/>
      <c r="N27455" s="11"/>
      <c r="O27455" s="11"/>
      <c r="P27455" s="11"/>
      <c r="Q27455" s="11"/>
      <c r="R27455" s="11"/>
      <c r="S27455" s="11"/>
      <c r="T27455" s="11"/>
      <c r="U27455" s="11"/>
      <c r="V27455" s="11"/>
      <c r="W27455" s="11"/>
      <c r="X27455" s="11"/>
      <c r="Y27455" s="11"/>
      <c r="Z27455" s="11"/>
      <c r="BE27455"/>
      <c r="BF27455"/>
      <c r="BG27455"/>
    </row>
    <row r="27456" spans="11:59" x14ac:dyDescent="0.25">
      <c r="K27456" s="11"/>
      <c r="L27456" s="11"/>
      <c r="N27456" s="11"/>
      <c r="O27456" s="11"/>
      <c r="P27456" s="11"/>
      <c r="Q27456" s="11"/>
      <c r="R27456" s="11"/>
      <c r="S27456" s="11"/>
      <c r="T27456" s="11"/>
      <c r="U27456" s="11"/>
      <c r="V27456" s="11"/>
      <c r="W27456" s="11"/>
      <c r="X27456" s="11"/>
      <c r="Y27456" s="11"/>
      <c r="Z27456" s="11"/>
      <c r="BE27456"/>
      <c r="BF27456"/>
      <c r="BG27456"/>
    </row>
    <row r="27457" spans="11:59" x14ac:dyDescent="0.25">
      <c r="K27457" s="11"/>
      <c r="L27457" s="11"/>
      <c r="N27457" s="11"/>
      <c r="O27457" s="11"/>
      <c r="P27457" s="11"/>
      <c r="Q27457" s="11"/>
      <c r="R27457" s="11"/>
      <c r="S27457" s="11"/>
      <c r="T27457" s="11"/>
      <c r="U27457" s="11"/>
      <c r="V27457" s="11"/>
      <c r="W27457" s="11"/>
      <c r="X27457" s="11"/>
      <c r="Y27457" s="11"/>
      <c r="Z27457" s="11"/>
      <c r="BE27457"/>
      <c r="BF27457"/>
      <c r="BG27457"/>
    </row>
    <row r="27458" spans="11:59" x14ac:dyDescent="0.25">
      <c r="K27458" s="11"/>
      <c r="L27458" s="11"/>
      <c r="N27458" s="11"/>
      <c r="O27458" s="11"/>
      <c r="P27458" s="11"/>
      <c r="Q27458" s="11"/>
      <c r="R27458" s="11"/>
      <c r="S27458" s="11"/>
      <c r="T27458" s="11"/>
      <c r="U27458" s="11"/>
      <c r="V27458" s="11"/>
      <c r="W27458" s="11"/>
      <c r="X27458" s="11"/>
      <c r="Y27458" s="11"/>
      <c r="Z27458" s="11"/>
      <c r="BE27458"/>
      <c r="BF27458"/>
      <c r="BG27458"/>
    </row>
    <row r="27459" spans="11:59" x14ac:dyDescent="0.25">
      <c r="K27459" s="11"/>
      <c r="L27459" s="11"/>
      <c r="N27459" s="11"/>
      <c r="O27459" s="11"/>
      <c r="P27459" s="11"/>
      <c r="Q27459" s="11"/>
      <c r="R27459" s="11"/>
      <c r="S27459" s="11"/>
      <c r="T27459" s="11"/>
      <c r="U27459" s="11"/>
      <c r="V27459" s="11"/>
      <c r="W27459" s="11"/>
      <c r="X27459" s="11"/>
      <c r="Y27459" s="11"/>
      <c r="Z27459" s="11"/>
      <c r="BE27459"/>
      <c r="BF27459"/>
      <c r="BG27459"/>
    </row>
    <row r="27460" spans="11:59" x14ac:dyDescent="0.25">
      <c r="K27460" s="11"/>
      <c r="L27460" s="11"/>
      <c r="N27460" s="11"/>
      <c r="O27460" s="11"/>
      <c r="P27460" s="11"/>
      <c r="Q27460" s="11"/>
      <c r="R27460" s="11"/>
      <c r="S27460" s="11"/>
      <c r="T27460" s="11"/>
      <c r="U27460" s="11"/>
      <c r="V27460" s="11"/>
      <c r="W27460" s="11"/>
      <c r="X27460" s="11"/>
      <c r="Y27460" s="11"/>
      <c r="Z27460" s="11"/>
      <c r="BE27460"/>
      <c r="BF27460"/>
      <c r="BG27460"/>
    </row>
    <row r="27461" spans="11:59" x14ac:dyDescent="0.25">
      <c r="K27461" s="11"/>
      <c r="L27461" s="11"/>
      <c r="N27461" s="11"/>
      <c r="O27461" s="11"/>
      <c r="P27461" s="11"/>
      <c r="Q27461" s="11"/>
      <c r="R27461" s="11"/>
      <c r="S27461" s="11"/>
      <c r="T27461" s="11"/>
      <c r="U27461" s="11"/>
      <c r="V27461" s="11"/>
      <c r="W27461" s="11"/>
      <c r="X27461" s="11"/>
      <c r="Y27461" s="11"/>
      <c r="Z27461" s="11"/>
      <c r="BE27461"/>
      <c r="BF27461"/>
      <c r="BG27461"/>
    </row>
    <row r="27462" spans="11:59" x14ac:dyDescent="0.25">
      <c r="K27462" s="11"/>
      <c r="L27462" s="11"/>
      <c r="N27462" s="11"/>
      <c r="O27462" s="11"/>
      <c r="P27462" s="11"/>
      <c r="Q27462" s="11"/>
      <c r="R27462" s="11"/>
      <c r="S27462" s="11"/>
      <c r="T27462" s="11"/>
      <c r="U27462" s="11"/>
      <c r="V27462" s="11"/>
      <c r="W27462" s="11"/>
      <c r="X27462" s="11"/>
      <c r="Y27462" s="11"/>
      <c r="Z27462" s="11"/>
      <c r="BE27462"/>
      <c r="BF27462"/>
      <c r="BG27462"/>
    </row>
    <row r="27463" spans="11:59" x14ac:dyDescent="0.25">
      <c r="K27463" s="11"/>
      <c r="L27463" s="11"/>
      <c r="N27463" s="11"/>
      <c r="O27463" s="11"/>
      <c r="P27463" s="11"/>
      <c r="Q27463" s="11"/>
      <c r="R27463" s="11"/>
      <c r="S27463" s="11"/>
      <c r="T27463" s="11"/>
      <c r="U27463" s="11"/>
      <c r="V27463" s="11"/>
      <c r="W27463" s="11"/>
      <c r="X27463" s="11"/>
      <c r="Y27463" s="11"/>
      <c r="Z27463" s="11"/>
      <c r="BE27463"/>
      <c r="BF27463"/>
      <c r="BG27463"/>
    </row>
    <row r="27464" spans="11:59" x14ac:dyDescent="0.25">
      <c r="K27464" s="11"/>
      <c r="L27464" s="11"/>
      <c r="N27464" s="11"/>
      <c r="O27464" s="11"/>
      <c r="P27464" s="11"/>
      <c r="Q27464" s="11"/>
      <c r="R27464" s="11"/>
      <c r="S27464" s="11"/>
      <c r="T27464" s="11"/>
      <c r="U27464" s="11"/>
      <c r="V27464" s="11"/>
      <c r="W27464" s="11"/>
      <c r="X27464" s="11"/>
      <c r="Y27464" s="11"/>
      <c r="Z27464" s="11"/>
      <c r="BE27464"/>
      <c r="BF27464"/>
      <c r="BG27464"/>
    </row>
    <row r="27465" spans="11:59" x14ac:dyDescent="0.25">
      <c r="K27465" s="11"/>
      <c r="L27465" s="11"/>
      <c r="N27465" s="11"/>
      <c r="O27465" s="11"/>
      <c r="P27465" s="11"/>
      <c r="Q27465" s="11"/>
      <c r="R27465" s="11"/>
      <c r="S27465" s="11"/>
      <c r="T27465" s="11"/>
      <c r="U27465" s="11"/>
      <c r="V27465" s="11"/>
      <c r="W27465" s="11"/>
      <c r="X27465" s="11"/>
      <c r="Y27465" s="11"/>
      <c r="Z27465" s="11"/>
      <c r="BE27465"/>
      <c r="BF27465"/>
      <c r="BG27465"/>
    </row>
    <row r="27466" spans="11:59" x14ac:dyDescent="0.25">
      <c r="K27466" s="11"/>
      <c r="L27466" s="11"/>
      <c r="N27466" s="11"/>
      <c r="O27466" s="11"/>
      <c r="P27466" s="11"/>
      <c r="Q27466" s="11"/>
      <c r="R27466" s="11"/>
      <c r="S27466" s="11"/>
      <c r="T27466" s="11"/>
      <c r="U27466" s="11"/>
      <c r="V27466" s="11"/>
      <c r="W27466" s="11"/>
      <c r="X27466" s="11"/>
      <c r="Y27466" s="11"/>
      <c r="Z27466" s="11"/>
      <c r="BE27466"/>
      <c r="BF27466"/>
      <c r="BG27466"/>
    </row>
    <row r="27467" spans="11:59" x14ac:dyDescent="0.25">
      <c r="K27467" s="11"/>
      <c r="L27467" s="11"/>
      <c r="N27467" s="11"/>
      <c r="O27467" s="11"/>
      <c r="P27467" s="11"/>
      <c r="Q27467" s="11"/>
      <c r="R27467" s="11"/>
      <c r="S27467" s="11"/>
      <c r="T27467" s="11"/>
      <c r="U27467" s="11"/>
      <c r="V27467" s="11"/>
      <c r="W27467" s="11"/>
      <c r="X27467" s="11"/>
      <c r="Y27467" s="11"/>
      <c r="Z27467" s="11"/>
      <c r="BE27467"/>
      <c r="BF27467"/>
      <c r="BG27467"/>
    </row>
    <row r="27468" spans="11:59" x14ac:dyDescent="0.25">
      <c r="K27468" s="11"/>
      <c r="L27468" s="11"/>
      <c r="N27468" s="11"/>
      <c r="O27468" s="11"/>
      <c r="P27468" s="11"/>
      <c r="Q27468" s="11"/>
      <c r="R27468" s="11"/>
      <c r="S27468" s="11"/>
      <c r="T27468" s="11"/>
      <c r="U27468" s="11"/>
      <c r="V27468" s="11"/>
      <c r="W27468" s="11"/>
      <c r="X27468" s="11"/>
      <c r="Y27468" s="11"/>
      <c r="Z27468" s="11"/>
      <c r="BE27468"/>
      <c r="BF27468"/>
      <c r="BG27468"/>
    </row>
    <row r="27469" spans="11:59" x14ac:dyDescent="0.25">
      <c r="K27469" s="11"/>
      <c r="L27469" s="11"/>
      <c r="N27469" s="11"/>
      <c r="O27469" s="11"/>
      <c r="P27469" s="11"/>
      <c r="Q27469" s="11"/>
      <c r="R27469" s="11"/>
      <c r="S27469" s="11"/>
      <c r="T27469" s="11"/>
      <c r="U27469" s="11"/>
      <c r="V27469" s="11"/>
      <c r="W27469" s="11"/>
      <c r="X27469" s="11"/>
      <c r="Y27469" s="11"/>
      <c r="Z27469" s="11"/>
      <c r="BE27469"/>
      <c r="BF27469"/>
      <c r="BG27469"/>
    </row>
    <row r="27470" spans="11:59" x14ac:dyDescent="0.25">
      <c r="K27470" s="11"/>
      <c r="L27470" s="11"/>
      <c r="N27470" s="11"/>
      <c r="O27470" s="11"/>
      <c r="P27470" s="11"/>
      <c r="Q27470" s="11"/>
      <c r="R27470" s="11"/>
      <c r="S27470" s="11"/>
      <c r="T27470" s="11"/>
      <c r="U27470" s="11"/>
      <c r="V27470" s="11"/>
      <c r="W27470" s="11"/>
      <c r="X27470" s="11"/>
      <c r="Y27470" s="11"/>
      <c r="Z27470" s="11"/>
      <c r="BE27470"/>
      <c r="BF27470"/>
      <c r="BG27470"/>
    </row>
    <row r="27471" spans="11:59" x14ac:dyDescent="0.25">
      <c r="K27471" s="11"/>
      <c r="L27471" s="11"/>
      <c r="N27471" s="11"/>
      <c r="O27471" s="11"/>
      <c r="P27471" s="11"/>
      <c r="Q27471" s="11"/>
      <c r="R27471" s="11"/>
      <c r="S27471" s="11"/>
      <c r="T27471" s="11"/>
      <c r="U27471" s="11"/>
      <c r="V27471" s="11"/>
      <c r="W27471" s="11"/>
      <c r="X27471" s="11"/>
      <c r="Y27471" s="11"/>
      <c r="Z27471" s="11"/>
      <c r="BE27471"/>
      <c r="BF27471"/>
      <c r="BG27471"/>
    </row>
    <row r="27472" spans="11:59" x14ac:dyDescent="0.25">
      <c r="K27472" s="11"/>
      <c r="L27472" s="11"/>
      <c r="N27472" s="11"/>
      <c r="O27472" s="11"/>
      <c r="P27472" s="11"/>
      <c r="Q27472" s="11"/>
      <c r="R27472" s="11"/>
      <c r="S27472" s="11"/>
      <c r="T27472" s="11"/>
      <c r="U27472" s="11"/>
      <c r="V27472" s="11"/>
      <c r="W27472" s="11"/>
      <c r="X27472" s="11"/>
      <c r="Y27472" s="11"/>
      <c r="Z27472" s="11"/>
      <c r="BE27472"/>
      <c r="BF27472"/>
      <c r="BG27472"/>
    </row>
    <row r="27473" spans="11:59" x14ac:dyDescent="0.25">
      <c r="K27473" s="11"/>
      <c r="L27473" s="11"/>
      <c r="N27473" s="11"/>
      <c r="O27473" s="11"/>
      <c r="P27473" s="11"/>
      <c r="Q27473" s="11"/>
      <c r="R27473" s="11"/>
      <c r="S27473" s="11"/>
      <c r="T27473" s="11"/>
      <c r="U27473" s="11"/>
      <c r="V27473" s="11"/>
      <c r="W27473" s="11"/>
      <c r="X27473" s="11"/>
      <c r="Y27473" s="11"/>
      <c r="Z27473" s="11"/>
      <c r="BE27473"/>
      <c r="BF27473"/>
      <c r="BG27473"/>
    </row>
    <row r="27474" spans="11:59" x14ac:dyDescent="0.25">
      <c r="K27474" s="11"/>
      <c r="L27474" s="11"/>
      <c r="N27474" s="11"/>
      <c r="O27474" s="11"/>
      <c r="P27474" s="11"/>
      <c r="Q27474" s="11"/>
      <c r="R27474" s="11"/>
      <c r="S27474" s="11"/>
      <c r="T27474" s="11"/>
      <c r="U27474" s="11"/>
      <c r="V27474" s="11"/>
      <c r="W27474" s="11"/>
      <c r="X27474" s="11"/>
      <c r="Y27474" s="11"/>
      <c r="Z27474" s="11"/>
      <c r="BE27474"/>
      <c r="BF27474"/>
      <c r="BG27474"/>
    </row>
    <row r="27475" spans="11:59" x14ac:dyDescent="0.25">
      <c r="K27475" s="11"/>
      <c r="L27475" s="11"/>
      <c r="N27475" s="11"/>
      <c r="O27475" s="11"/>
      <c r="P27475" s="11"/>
      <c r="Q27475" s="11"/>
      <c r="R27475" s="11"/>
      <c r="S27475" s="11"/>
      <c r="T27475" s="11"/>
      <c r="U27475" s="11"/>
      <c r="V27475" s="11"/>
      <c r="W27475" s="11"/>
      <c r="X27475" s="11"/>
      <c r="Y27475" s="11"/>
      <c r="Z27475" s="11"/>
      <c r="BE27475"/>
      <c r="BF27475"/>
      <c r="BG27475"/>
    </row>
    <row r="27476" spans="11:59" x14ac:dyDescent="0.25">
      <c r="K27476" s="11"/>
      <c r="L27476" s="11"/>
      <c r="N27476" s="11"/>
      <c r="O27476" s="11"/>
      <c r="P27476" s="11"/>
      <c r="Q27476" s="11"/>
      <c r="R27476" s="11"/>
      <c r="S27476" s="11"/>
      <c r="T27476" s="11"/>
      <c r="U27476" s="11"/>
      <c r="V27476" s="11"/>
      <c r="W27476" s="11"/>
      <c r="X27476" s="11"/>
      <c r="Y27476" s="11"/>
      <c r="Z27476" s="11"/>
      <c r="BE27476"/>
      <c r="BF27476"/>
      <c r="BG27476"/>
    </row>
    <row r="27477" spans="11:59" x14ac:dyDescent="0.25">
      <c r="K27477" s="11"/>
      <c r="L27477" s="11"/>
      <c r="N27477" s="11"/>
      <c r="O27477" s="11"/>
      <c r="P27477" s="11"/>
      <c r="Q27477" s="11"/>
      <c r="R27477" s="11"/>
      <c r="S27477" s="11"/>
      <c r="T27477" s="11"/>
      <c r="U27477" s="11"/>
      <c r="V27477" s="11"/>
      <c r="W27477" s="11"/>
      <c r="X27477" s="11"/>
      <c r="Y27477" s="11"/>
      <c r="Z27477" s="11"/>
      <c r="BE27477"/>
      <c r="BF27477"/>
      <c r="BG27477"/>
    </row>
    <row r="27478" spans="11:59" x14ac:dyDescent="0.25">
      <c r="K27478" s="11"/>
      <c r="L27478" s="11"/>
      <c r="N27478" s="11"/>
      <c r="O27478" s="11"/>
      <c r="P27478" s="11"/>
      <c r="Q27478" s="11"/>
      <c r="R27478" s="11"/>
      <c r="S27478" s="11"/>
      <c r="T27478" s="11"/>
      <c r="U27478" s="11"/>
      <c r="V27478" s="11"/>
      <c r="W27478" s="11"/>
      <c r="X27478" s="11"/>
      <c r="Y27478" s="11"/>
      <c r="Z27478" s="11"/>
      <c r="BE27478"/>
      <c r="BF27478"/>
      <c r="BG27478"/>
    </row>
    <row r="27479" spans="11:59" x14ac:dyDescent="0.25">
      <c r="K27479" s="11"/>
      <c r="L27479" s="11"/>
      <c r="N27479" s="11"/>
      <c r="O27479" s="11"/>
      <c r="P27479" s="11"/>
      <c r="Q27479" s="11"/>
      <c r="R27479" s="11"/>
      <c r="S27479" s="11"/>
      <c r="T27479" s="11"/>
      <c r="U27479" s="11"/>
      <c r="V27479" s="11"/>
      <c r="W27479" s="11"/>
      <c r="X27479" s="11"/>
      <c r="Y27479" s="11"/>
      <c r="Z27479" s="11"/>
      <c r="BE27479"/>
      <c r="BF27479"/>
      <c r="BG27479"/>
    </row>
    <row r="27480" spans="11:59" x14ac:dyDescent="0.25">
      <c r="K27480" s="11"/>
      <c r="L27480" s="11"/>
      <c r="N27480" s="11"/>
      <c r="O27480" s="11"/>
      <c r="P27480" s="11"/>
      <c r="Q27480" s="11"/>
      <c r="R27480" s="11"/>
      <c r="S27480" s="11"/>
      <c r="T27480" s="11"/>
      <c r="U27480" s="11"/>
      <c r="V27480" s="11"/>
      <c r="W27480" s="11"/>
      <c r="X27480" s="11"/>
      <c r="Y27480" s="11"/>
      <c r="Z27480" s="11"/>
      <c r="BE27480"/>
      <c r="BF27480"/>
      <c r="BG27480"/>
    </row>
    <row r="27481" spans="11:59" x14ac:dyDescent="0.25">
      <c r="K27481" s="11"/>
      <c r="L27481" s="11"/>
      <c r="N27481" s="11"/>
      <c r="O27481" s="11"/>
      <c r="P27481" s="11"/>
      <c r="Q27481" s="11"/>
      <c r="R27481" s="11"/>
      <c r="S27481" s="11"/>
      <c r="T27481" s="11"/>
      <c r="U27481" s="11"/>
      <c r="V27481" s="11"/>
      <c r="W27481" s="11"/>
      <c r="X27481" s="11"/>
      <c r="Y27481" s="11"/>
      <c r="Z27481" s="11"/>
      <c r="BE27481"/>
      <c r="BF27481"/>
      <c r="BG27481"/>
    </row>
    <row r="27482" spans="11:59" x14ac:dyDescent="0.25">
      <c r="K27482" s="11"/>
      <c r="L27482" s="11"/>
      <c r="N27482" s="11"/>
      <c r="O27482" s="11"/>
      <c r="P27482" s="11"/>
      <c r="Q27482" s="11"/>
      <c r="R27482" s="11"/>
      <c r="S27482" s="11"/>
      <c r="T27482" s="11"/>
      <c r="U27482" s="11"/>
      <c r="V27482" s="11"/>
      <c r="W27482" s="11"/>
      <c r="X27482" s="11"/>
      <c r="Y27482" s="11"/>
      <c r="Z27482" s="11"/>
      <c r="BE27482"/>
      <c r="BF27482"/>
      <c r="BG27482"/>
    </row>
    <row r="27483" spans="11:59" x14ac:dyDescent="0.25">
      <c r="K27483" s="11"/>
      <c r="L27483" s="11"/>
      <c r="N27483" s="11"/>
      <c r="O27483" s="11"/>
      <c r="P27483" s="11"/>
      <c r="Q27483" s="11"/>
      <c r="R27483" s="11"/>
      <c r="S27483" s="11"/>
      <c r="T27483" s="11"/>
      <c r="U27483" s="11"/>
      <c r="V27483" s="11"/>
      <c r="W27483" s="11"/>
      <c r="X27483" s="11"/>
      <c r="Y27483" s="11"/>
      <c r="Z27483" s="11"/>
      <c r="BE27483"/>
      <c r="BF27483"/>
      <c r="BG27483"/>
    </row>
    <row r="27484" spans="11:59" x14ac:dyDescent="0.25">
      <c r="K27484" s="11"/>
      <c r="L27484" s="11"/>
      <c r="N27484" s="11"/>
      <c r="O27484" s="11"/>
      <c r="P27484" s="11"/>
      <c r="Q27484" s="11"/>
      <c r="R27484" s="11"/>
      <c r="S27484" s="11"/>
      <c r="T27484" s="11"/>
      <c r="U27484" s="11"/>
      <c r="V27484" s="11"/>
      <c r="W27484" s="11"/>
      <c r="X27484" s="11"/>
      <c r="Y27484" s="11"/>
      <c r="Z27484" s="11"/>
      <c r="BE27484"/>
      <c r="BF27484"/>
      <c r="BG27484"/>
    </row>
    <row r="27485" spans="11:59" x14ac:dyDescent="0.25">
      <c r="K27485" s="11"/>
      <c r="L27485" s="11"/>
      <c r="N27485" s="11"/>
      <c r="O27485" s="11"/>
      <c r="P27485" s="11"/>
      <c r="Q27485" s="11"/>
      <c r="R27485" s="11"/>
      <c r="S27485" s="11"/>
      <c r="T27485" s="11"/>
      <c r="U27485" s="11"/>
      <c r="V27485" s="11"/>
      <c r="W27485" s="11"/>
      <c r="X27485" s="11"/>
      <c r="Y27485" s="11"/>
      <c r="Z27485" s="11"/>
      <c r="BE27485"/>
      <c r="BF27485"/>
      <c r="BG27485"/>
    </row>
    <row r="27486" spans="11:59" x14ac:dyDescent="0.25">
      <c r="K27486" s="11"/>
      <c r="L27486" s="11"/>
      <c r="N27486" s="11"/>
      <c r="O27486" s="11"/>
      <c r="P27486" s="11"/>
      <c r="Q27486" s="11"/>
      <c r="R27486" s="11"/>
      <c r="S27486" s="11"/>
      <c r="T27486" s="11"/>
      <c r="U27486" s="11"/>
      <c r="V27486" s="11"/>
      <c r="W27486" s="11"/>
      <c r="X27486" s="11"/>
      <c r="Y27486" s="11"/>
      <c r="Z27486" s="11"/>
      <c r="BE27486"/>
      <c r="BF27486"/>
      <c r="BG27486"/>
    </row>
    <row r="27487" spans="11:59" x14ac:dyDescent="0.25">
      <c r="K27487" s="11"/>
      <c r="L27487" s="11"/>
      <c r="N27487" s="11"/>
      <c r="O27487" s="11"/>
      <c r="P27487" s="11"/>
      <c r="Q27487" s="11"/>
      <c r="R27487" s="11"/>
      <c r="S27487" s="11"/>
      <c r="T27487" s="11"/>
      <c r="U27487" s="11"/>
      <c r="V27487" s="11"/>
      <c r="W27487" s="11"/>
      <c r="X27487" s="11"/>
      <c r="Y27487" s="11"/>
      <c r="Z27487" s="11"/>
      <c r="BE27487"/>
      <c r="BF27487"/>
      <c r="BG27487"/>
    </row>
    <row r="27488" spans="11:59" x14ac:dyDescent="0.25">
      <c r="K27488" s="11"/>
      <c r="L27488" s="11"/>
      <c r="N27488" s="11"/>
      <c r="O27488" s="11"/>
      <c r="P27488" s="11"/>
      <c r="Q27488" s="11"/>
      <c r="R27488" s="11"/>
      <c r="S27488" s="11"/>
      <c r="T27488" s="11"/>
      <c r="U27488" s="11"/>
      <c r="V27488" s="11"/>
      <c r="W27488" s="11"/>
      <c r="X27488" s="11"/>
      <c r="Y27488" s="11"/>
      <c r="Z27488" s="11"/>
      <c r="BE27488"/>
      <c r="BF27488"/>
      <c r="BG27488"/>
    </row>
    <row r="27489" spans="11:59" x14ac:dyDescent="0.25">
      <c r="K27489" s="11"/>
      <c r="L27489" s="11"/>
      <c r="N27489" s="11"/>
      <c r="O27489" s="11"/>
      <c r="P27489" s="11"/>
      <c r="Q27489" s="11"/>
      <c r="R27489" s="11"/>
      <c r="S27489" s="11"/>
      <c r="T27489" s="11"/>
      <c r="U27489" s="11"/>
      <c r="V27489" s="11"/>
      <c r="W27489" s="11"/>
      <c r="X27489" s="11"/>
      <c r="Y27489" s="11"/>
      <c r="Z27489" s="11"/>
      <c r="BE27489"/>
      <c r="BF27489"/>
      <c r="BG27489"/>
    </row>
    <row r="27490" spans="11:59" x14ac:dyDescent="0.25">
      <c r="K27490" s="11"/>
      <c r="L27490" s="11"/>
      <c r="N27490" s="11"/>
      <c r="O27490" s="11"/>
      <c r="P27490" s="11"/>
      <c r="Q27490" s="11"/>
      <c r="R27490" s="11"/>
      <c r="S27490" s="11"/>
      <c r="T27490" s="11"/>
      <c r="U27490" s="11"/>
      <c r="V27490" s="11"/>
      <c r="W27490" s="11"/>
      <c r="X27490" s="11"/>
      <c r="Y27490" s="11"/>
      <c r="Z27490" s="11"/>
      <c r="BE27490"/>
      <c r="BF27490"/>
      <c r="BG27490"/>
    </row>
    <row r="27491" spans="11:59" x14ac:dyDescent="0.25">
      <c r="K27491" s="11"/>
      <c r="L27491" s="11"/>
      <c r="N27491" s="11"/>
      <c r="O27491" s="11"/>
      <c r="P27491" s="11"/>
      <c r="Q27491" s="11"/>
      <c r="R27491" s="11"/>
      <c r="S27491" s="11"/>
      <c r="T27491" s="11"/>
      <c r="U27491" s="11"/>
      <c r="V27491" s="11"/>
      <c r="W27491" s="11"/>
      <c r="X27491" s="11"/>
      <c r="Y27491" s="11"/>
      <c r="Z27491" s="11"/>
      <c r="BE27491"/>
      <c r="BF27491"/>
      <c r="BG27491"/>
    </row>
    <row r="27492" spans="11:59" x14ac:dyDescent="0.25">
      <c r="K27492" s="11"/>
      <c r="L27492" s="11"/>
      <c r="N27492" s="11"/>
      <c r="O27492" s="11"/>
      <c r="P27492" s="11"/>
      <c r="Q27492" s="11"/>
      <c r="R27492" s="11"/>
      <c r="S27492" s="11"/>
      <c r="T27492" s="11"/>
      <c r="U27492" s="11"/>
      <c r="V27492" s="11"/>
      <c r="W27492" s="11"/>
      <c r="X27492" s="11"/>
      <c r="Y27492" s="11"/>
      <c r="Z27492" s="11"/>
      <c r="BE27492"/>
      <c r="BF27492"/>
      <c r="BG27492"/>
    </row>
    <row r="27493" spans="11:59" x14ac:dyDescent="0.25">
      <c r="K27493" s="11"/>
      <c r="L27493" s="11"/>
      <c r="N27493" s="11"/>
      <c r="O27493" s="11"/>
      <c r="P27493" s="11"/>
      <c r="Q27493" s="11"/>
      <c r="R27493" s="11"/>
      <c r="S27493" s="11"/>
      <c r="T27493" s="11"/>
      <c r="U27493" s="11"/>
      <c r="V27493" s="11"/>
      <c r="W27493" s="11"/>
      <c r="X27493" s="11"/>
      <c r="Y27493" s="11"/>
      <c r="Z27493" s="11"/>
      <c r="BE27493"/>
      <c r="BF27493"/>
      <c r="BG27493"/>
    </row>
    <row r="27494" spans="11:59" x14ac:dyDescent="0.25">
      <c r="K27494" s="11"/>
      <c r="L27494" s="11"/>
      <c r="N27494" s="11"/>
      <c r="O27494" s="11"/>
      <c r="P27494" s="11"/>
      <c r="Q27494" s="11"/>
      <c r="R27494" s="11"/>
      <c r="S27494" s="11"/>
      <c r="T27494" s="11"/>
      <c r="U27494" s="11"/>
      <c r="V27494" s="11"/>
      <c r="W27494" s="11"/>
      <c r="X27494" s="11"/>
      <c r="Y27494" s="11"/>
      <c r="Z27494" s="11"/>
      <c r="BE27494"/>
      <c r="BF27494"/>
      <c r="BG27494"/>
    </row>
    <row r="27495" spans="11:59" x14ac:dyDescent="0.25">
      <c r="K27495" s="11"/>
      <c r="L27495" s="11"/>
      <c r="N27495" s="11"/>
      <c r="O27495" s="11"/>
      <c r="P27495" s="11"/>
      <c r="Q27495" s="11"/>
      <c r="R27495" s="11"/>
      <c r="S27495" s="11"/>
      <c r="T27495" s="11"/>
      <c r="U27495" s="11"/>
      <c r="V27495" s="11"/>
      <c r="W27495" s="11"/>
      <c r="X27495" s="11"/>
      <c r="Y27495" s="11"/>
      <c r="Z27495" s="11"/>
      <c r="BE27495"/>
      <c r="BF27495"/>
      <c r="BG27495"/>
    </row>
    <row r="27496" spans="11:59" x14ac:dyDescent="0.25">
      <c r="K27496" s="11"/>
      <c r="L27496" s="11"/>
      <c r="N27496" s="11"/>
      <c r="O27496" s="11"/>
      <c r="P27496" s="11"/>
      <c r="Q27496" s="11"/>
      <c r="R27496" s="11"/>
      <c r="S27496" s="11"/>
      <c r="T27496" s="11"/>
      <c r="U27496" s="11"/>
      <c r="V27496" s="11"/>
      <c r="W27496" s="11"/>
      <c r="X27496" s="11"/>
      <c r="Y27496" s="11"/>
      <c r="Z27496" s="11"/>
      <c r="BE27496"/>
      <c r="BF27496"/>
      <c r="BG27496"/>
    </row>
    <row r="27497" spans="11:59" x14ac:dyDescent="0.25">
      <c r="K27497" s="11"/>
      <c r="L27497" s="11"/>
      <c r="N27497" s="11"/>
      <c r="O27497" s="11"/>
      <c r="P27497" s="11"/>
      <c r="Q27497" s="11"/>
      <c r="R27497" s="11"/>
      <c r="S27497" s="11"/>
      <c r="T27497" s="11"/>
      <c r="U27497" s="11"/>
      <c r="V27497" s="11"/>
      <c r="W27497" s="11"/>
      <c r="X27497" s="11"/>
      <c r="Y27497" s="11"/>
      <c r="Z27497" s="11"/>
      <c r="BE27497"/>
      <c r="BF27497"/>
      <c r="BG27497"/>
    </row>
    <row r="27498" spans="11:59" x14ac:dyDescent="0.25">
      <c r="K27498" s="11"/>
      <c r="L27498" s="11"/>
      <c r="N27498" s="11"/>
      <c r="O27498" s="11"/>
      <c r="P27498" s="11"/>
      <c r="Q27498" s="11"/>
      <c r="R27498" s="11"/>
      <c r="S27498" s="11"/>
      <c r="T27498" s="11"/>
      <c r="U27498" s="11"/>
      <c r="V27498" s="11"/>
      <c r="W27498" s="11"/>
      <c r="X27498" s="11"/>
      <c r="Y27498" s="11"/>
      <c r="Z27498" s="11"/>
      <c r="BE27498"/>
      <c r="BF27498"/>
      <c r="BG27498"/>
    </row>
    <row r="27499" spans="11:59" x14ac:dyDescent="0.25">
      <c r="K27499" s="11"/>
      <c r="L27499" s="11"/>
      <c r="N27499" s="11"/>
      <c r="O27499" s="11"/>
      <c r="P27499" s="11"/>
      <c r="Q27499" s="11"/>
      <c r="R27499" s="11"/>
      <c r="S27499" s="11"/>
      <c r="T27499" s="11"/>
      <c r="U27499" s="11"/>
      <c r="V27499" s="11"/>
      <c r="W27499" s="11"/>
      <c r="X27499" s="11"/>
      <c r="Y27499" s="11"/>
      <c r="Z27499" s="11"/>
      <c r="BE27499"/>
      <c r="BF27499"/>
      <c r="BG27499"/>
    </row>
    <row r="27500" spans="11:59" x14ac:dyDescent="0.25">
      <c r="K27500" s="11"/>
      <c r="L27500" s="11"/>
      <c r="N27500" s="11"/>
      <c r="O27500" s="11"/>
      <c r="P27500" s="11"/>
      <c r="Q27500" s="11"/>
      <c r="R27500" s="11"/>
      <c r="S27500" s="11"/>
      <c r="T27500" s="11"/>
      <c r="U27500" s="11"/>
      <c r="V27500" s="11"/>
      <c r="W27500" s="11"/>
      <c r="X27500" s="11"/>
      <c r="Y27500" s="11"/>
      <c r="Z27500" s="11"/>
      <c r="BE27500"/>
      <c r="BF27500"/>
      <c r="BG27500"/>
    </row>
    <row r="27501" spans="11:59" x14ac:dyDescent="0.25">
      <c r="K27501" s="11"/>
      <c r="L27501" s="11"/>
      <c r="N27501" s="11"/>
      <c r="O27501" s="11"/>
      <c r="P27501" s="11"/>
      <c r="Q27501" s="11"/>
      <c r="R27501" s="11"/>
      <c r="S27501" s="11"/>
      <c r="T27501" s="11"/>
      <c r="U27501" s="11"/>
      <c r="V27501" s="11"/>
      <c r="W27501" s="11"/>
      <c r="X27501" s="11"/>
      <c r="Y27501" s="11"/>
      <c r="Z27501" s="11"/>
      <c r="BE27501"/>
      <c r="BF27501"/>
      <c r="BG27501"/>
    </row>
    <row r="27502" spans="11:59" x14ac:dyDescent="0.25">
      <c r="K27502" s="11"/>
      <c r="L27502" s="11"/>
      <c r="N27502" s="11"/>
      <c r="O27502" s="11"/>
      <c r="P27502" s="11"/>
      <c r="Q27502" s="11"/>
      <c r="R27502" s="11"/>
      <c r="S27502" s="11"/>
      <c r="T27502" s="11"/>
      <c r="U27502" s="11"/>
      <c r="V27502" s="11"/>
      <c r="W27502" s="11"/>
      <c r="X27502" s="11"/>
      <c r="Y27502" s="11"/>
      <c r="Z27502" s="11"/>
      <c r="BE27502"/>
      <c r="BF27502"/>
      <c r="BG27502"/>
    </row>
    <row r="27503" spans="11:59" x14ac:dyDescent="0.25">
      <c r="K27503" s="11"/>
      <c r="L27503" s="11"/>
      <c r="N27503" s="11"/>
      <c r="O27503" s="11"/>
      <c r="P27503" s="11"/>
      <c r="Q27503" s="11"/>
      <c r="R27503" s="11"/>
      <c r="S27503" s="11"/>
      <c r="T27503" s="11"/>
      <c r="U27503" s="11"/>
      <c r="V27503" s="11"/>
      <c r="W27503" s="11"/>
      <c r="X27503" s="11"/>
      <c r="Y27503" s="11"/>
      <c r="Z27503" s="11"/>
      <c r="BE27503"/>
      <c r="BF27503"/>
      <c r="BG27503"/>
    </row>
    <row r="27504" spans="11:59" x14ac:dyDescent="0.25">
      <c r="K27504" s="11"/>
      <c r="L27504" s="11"/>
      <c r="N27504" s="11"/>
      <c r="O27504" s="11"/>
      <c r="P27504" s="11"/>
      <c r="Q27504" s="11"/>
      <c r="R27504" s="11"/>
      <c r="S27504" s="11"/>
      <c r="T27504" s="11"/>
      <c r="U27504" s="11"/>
      <c r="V27504" s="11"/>
      <c r="W27504" s="11"/>
      <c r="X27504" s="11"/>
      <c r="Y27504" s="11"/>
      <c r="Z27504" s="11"/>
      <c r="BE27504"/>
      <c r="BF27504"/>
      <c r="BG27504"/>
    </row>
    <row r="27505" spans="11:59" x14ac:dyDescent="0.25">
      <c r="K27505" s="11"/>
      <c r="L27505" s="11"/>
      <c r="N27505" s="11"/>
      <c r="O27505" s="11"/>
      <c r="P27505" s="11"/>
      <c r="Q27505" s="11"/>
      <c r="R27505" s="11"/>
      <c r="S27505" s="11"/>
      <c r="T27505" s="11"/>
      <c r="U27505" s="11"/>
      <c r="V27505" s="11"/>
      <c r="W27505" s="11"/>
      <c r="X27505" s="11"/>
      <c r="Y27505" s="11"/>
      <c r="Z27505" s="11"/>
      <c r="BE27505"/>
      <c r="BF27505"/>
      <c r="BG27505"/>
    </row>
    <row r="27506" spans="11:59" x14ac:dyDescent="0.25">
      <c r="K27506" s="11"/>
      <c r="L27506" s="11"/>
      <c r="N27506" s="11"/>
      <c r="O27506" s="11"/>
      <c r="P27506" s="11"/>
      <c r="Q27506" s="11"/>
      <c r="R27506" s="11"/>
      <c r="S27506" s="11"/>
      <c r="T27506" s="11"/>
      <c r="U27506" s="11"/>
      <c r="V27506" s="11"/>
      <c r="W27506" s="11"/>
      <c r="X27506" s="11"/>
      <c r="Y27506" s="11"/>
      <c r="Z27506" s="11"/>
      <c r="BE27506"/>
      <c r="BF27506"/>
      <c r="BG27506"/>
    </row>
    <row r="27507" spans="11:59" x14ac:dyDescent="0.25">
      <c r="K27507" s="11"/>
      <c r="L27507" s="11"/>
      <c r="N27507" s="11"/>
      <c r="O27507" s="11"/>
      <c r="P27507" s="11"/>
      <c r="Q27507" s="11"/>
      <c r="R27507" s="11"/>
      <c r="S27507" s="11"/>
      <c r="T27507" s="11"/>
      <c r="U27507" s="11"/>
      <c r="V27507" s="11"/>
      <c r="W27507" s="11"/>
      <c r="X27507" s="11"/>
      <c r="Y27507" s="11"/>
      <c r="Z27507" s="11"/>
      <c r="BE27507"/>
      <c r="BF27507"/>
      <c r="BG27507"/>
    </row>
    <row r="27508" spans="11:59" x14ac:dyDescent="0.25">
      <c r="K27508" s="11"/>
      <c r="L27508" s="11"/>
      <c r="N27508" s="11"/>
      <c r="O27508" s="11"/>
      <c r="P27508" s="11"/>
      <c r="Q27508" s="11"/>
      <c r="R27508" s="11"/>
      <c r="S27508" s="11"/>
      <c r="T27508" s="11"/>
      <c r="U27508" s="11"/>
      <c r="V27508" s="11"/>
      <c r="W27508" s="11"/>
      <c r="X27508" s="11"/>
      <c r="Y27508" s="11"/>
      <c r="Z27508" s="11"/>
      <c r="BE27508"/>
      <c r="BF27508"/>
      <c r="BG27508"/>
    </row>
    <row r="27509" spans="11:59" x14ac:dyDescent="0.25">
      <c r="K27509" s="11"/>
      <c r="L27509" s="11"/>
      <c r="N27509" s="11"/>
      <c r="O27509" s="11"/>
      <c r="P27509" s="11"/>
      <c r="Q27509" s="11"/>
      <c r="R27509" s="11"/>
      <c r="S27509" s="11"/>
      <c r="T27509" s="11"/>
      <c r="U27509" s="11"/>
      <c r="V27509" s="11"/>
      <c r="W27509" s="11"/>
      <c r="X27509" s="11"/>
      <c r="Y27509" s="11"/>
      <c r="Z27509" s="11"/>
      <c r="BE27509"/>
      <c r="BF27509"/>
      <c r="BG27509"/>
    </row>
    <row r="27510" spans="11:59" x14ac:dyDescent="0.25">
      <c r="K27510" s="11"/>
      <c r="L27510" s="11"/>
      <c r="N27510" s="11"/>
      <c r="O27510" s="11"/>
      <c r="P27510" s="11"/>
      <c r="Q27510" s="11"/>
      <c r="R27510" s="11"/>
      <c r="S27510" s="11"/>
      <c r="T27510" s="11"/>
      <c r="U27510" s="11"/>
      <c r="V27510" s="11"/>
      <c r="W27510" s="11"/>
      <c r="X27510" s="11"/>
      <c r="Y27510" s="11"/>
      <c r="Z27510" s="11"/>
      <c r="BE27510"/>
      <c r="BF27510"/>
      <c r="BG27510"/>
    </row>
    <row r="27511" spans="11:59" x14ac:dyDescent="0.25">
      <c r="K27511" s="11"/>
      <c r="L27511" s="11"/>
      <c r="N27511" s="11"/>
      <c r="O27511" s="11"/>
      <c r="P27511" s="11"/>
      <c r="Q27511" s="11"/>
      <c r="R27511" s="11"/>
      <c r="S27511" s="11"/>
      <c r="T27511" s="11"/>
      <c r="U27511" s="11"/>
      <c r="V27511" s="11"/>
      <c r="W27511" s="11"/>
      <c r="X27511" s="11"/>
      <c r="Y27511" s="11"/>
      <c r="Z27511" s="11"/>
      <c r="BE27511"/>
      <c r="BF27511"/>
      <c r="BG27511"/>
    </row>
    <row r="27512" spans="11:59" x14ac:dyDescent="0.25">
      <c r="K27512" s="11"/>
      <c r="L27512" s="11"/>
      <c r="N27512" s="11"/>
      <c r="O27512" s="11"/>
      <c r="P27512" s="11"/>
      <c r="Q27512" s="11"/>
      <c r="R27512" s="11"/>
      <c r="S27512" s="11"/>
      <c r="T27512" s="11"/>
      <c r="U27512" s="11"/>
      <c r="V27512" s="11"/>
      <c r="W27512" s="11"/>
      <c r="X27512" s="11"/>
      <c r="Y27512" s="11"/>
      <c r="Z27512" s="11"/>
      <c r="BE27512"/>
      <c r="BF27512"/>
      <c r="BG27512"/>
    </row>
    <row r="27513" spans="11:59" x14ac:dyDescent="0.25">
      <c r="K27513" s="11"/>
      <c r="L27513" s="11"/>
      <c r="N27513" s="11"/>
      <c r="O27513" s="11"/>
      <c r="P27513" s="11"/>
      <c r="Q27513" s="11"/>
      <c r="R27513" s="11"/>
      <c r="S27513" s="11"/>
      <c r="T27513" s="11"/>
      <c r="U27513" s="11"/>
      <c r="V27513" s="11"/>
      <c r="W27513" s="11"/>
      <c r="X27513" s="11"/>
      <c r="Y27513" s="11"/>
      <c r="Z27513" s="11"/>
      <c r="BE27513"/>
      <c r="BF27513"/>
      <c r="BG27513"/>
    </row>
    <row r="27514" spans="11:59" x14ac:dyDescent="0.25">
      <c r="K27514" s="11"/>
      <c r="L27514" s="11"/>
      <c r="N27514" s="11"/>
      <c r="O27514" s="11"/>
      <c r="P27514" s="11"/>
      <c r="Q27514" s="11"/>
      <c r="R27514" s="11"/>
      <c r="S27514" s="11"/>
      <c r="T27514" s="11"/>
      <c r="U27514" s="11"/>
      <c r="V27514" s="11"/>
      <c r="W27514" s="11"/>
      <c r="X27514" s="11"/>
      <c r="Y27514" s="11"/>
      <c r="Z27514" s="11"/>
      <c r="BE27514"/>
      <c r="BF27514"/>
      <c r="BG27514"/>
    </row>
    <row r="27515" spans="11:59" x14ac:dyDescent="0.25">
      <c r="K27515" s="11"/>
      <c r="L27515" s="11"/>
      <c r="N27515" s="11"/>
      <c r="O27515" s="11"/>
      <c r="P27515" s="11"/>
      <c r="Q27515" s="11"/>
      <c r="R27515" s="11"/>
      <c r="S27515" s="11"/>
      <c r="T27515" s="11"/>
      <c r="U27515" s="11"/>
      <c r="V27515" s="11"/>
      <c r="W27515" s="11"/>
      <c r="X27515" s="11"/>
      <c r="Y27515" s="11"/>
      <c r="Z27515" s="11"/>
      <c r="BE27515"/>
      <c r="BF27515"/>
      <c r="BG27515"/>
    </row>
    <row r="27516" spans="11:59" x14ac:dyDescent="0.25">
      <c r="K27516" s="11"/>
      <c r="L27516" s="11"/>
      <c r="N27516" s="11"/>
      <c r="O27516" s="11"/>
      <c r="P27516" s="11"/>
      <c r="Q27516" s="11"/>
      <c r="R27516" s="11"/>
      <c r="S27516" s="11"/>
      <c r="T27516" s="11"/>
      <c r="U27516" s="11"/>
      <c r="V27516" s="11"/>
      <c r="W27516" s="11"/>
      <c r="X27516" s="11"/>
      <c r="Y27516" s="11"/>
      <c r="Z27516" s="11"/>
      <c r="BE27516"/>
      <c r="BF27516"/>
      <c r="BG27516"/>
    </row>
    <row r="27517" spans="11:59" x14ac:dyDescent="0.25">
      <c r="K27517" s="11"/>
      <c r="L27517" s="11"/>
      <c r="N27517" s="11"/>
      <c r="O27517" s="11"/>
      <c r="P27517" s="11"/>
      <c r="Q27517" s="11"/>
      <c r="R27517" s="11"/>
      <c r="S27517" s="11"/>
      <c r="T27517" s="11"/>
      <c r="U27517" s="11"/>
      <c r="V27517" s="11"/>
      <c r="W27517" s="11"/>
      <c r="X27517" s="11"/>
      <c r="Y27517" s="11"/>
      <c r="Z27517" s="11"/>
      <c r="BE27517"/>
      <c r="BF27517"/>
      <c r="BG27517"/>
    </row>
    <row r="27518" spans="11:59" x14ac:dyDescent="0.25">
      <c r="K27518" s="11"/>
      <c r="L27518" s="11"/>
      <c r="N27518" s="11"/>
      <c r="O27518" s="11"/>
      <c r="P27518" s="11"/>
      <c r="Q27518" s="11"/>
      <c r="R27518" s="11"/>
      <c r="S27518" s="11"/>
      <c r="T27518" s="11"/>
      <c r="U27518" s="11"/>
      <c r="V27518" s="11"/>
      <c r="W27518" s="11"/>
      <c r="X27518" s="11"/>
      <c r="Y27518" s="11"/>
      <c r="Z27518" s="11"/>
      <c r="BE27518"/>
      <c r="BF27518"/>
      <c r="BG27518"/>
    </row>
    <row r="27519" spans="11:59" x14ac:dyDescent="0.25">
      <c r="K27519" s="11"/>
      <c r="L27519" s="11"/>
      <c r="N27519" s="11"/>
      <c r="O27519" s="11"/>
      <c r="P27519" s="11"/>
      <c r="Q27519" s="11"/>
      <c r="R27519" s="11"/>
      <c r="S27519" s="11"/>
      <c r="T27519" s="11"/>
      <c r="U27519" s="11"/>
      <c r="V27519" s="11"/>
      <c r="W27519" s="11"/>
      <c r="X27519" s="11"/>
      <c r="Y27519" s="11"/>
      <c r="Z27519" s="11"/>
      <c r="BE27519"/>
      <c r="BF27519"/>
      <c r="BG27519"/>
    </row>
    <row r="27520" spans="11:59" x14ac:dyDescent="0.25">
      <c r="K27520" s="11"/>
      <c r="L27520" s="11"/>
      <c r="N27520" s="11"/>
      <c r="O27520" s="11"/>
      <c r="P27520" s="11"/>
      <c r="Q27520" s="11"/>
      <c r="R27520" s="11"/>
      <c r="S27520" s="11"/>
      <c r="T27520" s="11"/>
      <c r="U27520" s="11"/>
      <c r="V27520" s="11"/>
      <c r="W27520" s="11"/>
      <c r="X27520" s="11"/>
      <c r="Y27520" s="11"/>
      <c r="Z27520" s="11"/>
      <c r="BE27520"/>
      <c r="BF27520"/>
      <c r="BG27520"/>
    </row>
    <row r="27521" spans="11:59" x14ac:dyDescent="0.25">
      <c r="K27521" s="11"/>
      <c r="L27521" s="11"/>
      <c r="N27521" s="11"/>
      <c r="O27521" s="11"/>
      <c r="P27521" s="11"/>
      <c r="Q27521" s="11"/>
      <c r="R27521" s="11"/>
      <c r="S27521" s="11"/>
      <c r="T27521" s="11"/>
      <c r="U27521" s="11"/>
      <c r="V27521" s="11"/>
      <c r="W27521" s="11"/>
      <c r="X27521" s="11"/>
      <c r="Y27521" s="11"/>
      <c r="Z27521" s="11"/>
      <c r="BE27521"/>
      <c r="BF27521"/>
      <c r="BG27521"/>
    </row>
    <row r="27522" spans="11:59" x14ac:dyDescent="0.25">
      <c r="K27522" s="11"/>
      <c r="L27522" s="11"/>
      <c r="N27522" s="11"/>
      <c r="O27522" s="11"/>
      <c r="P27522" s="11"/>
      <c r="Q27522" s="11"/>
      <c r="R27522" s="11"/>
      <c r="S27522" s="11"/>
      <c r="T27522" s="11"/>
      <c r="U27522" s="11"/>
      <c r="V27522" s="11"/>
      <c r="W27522" s="11"/>
      <c r="X27522" s="11"/>
      <c r="Y27522" s="11"/>
      <c r="Z27522" s="11"/>
      <c r="BE27522"/>
      <c r="BF27522"/>
      <c r="BG27522"/>
    </row>
    <row r="27523" spans="11:59" x14ac:dyDescent="0.25">
      <c r="K27523" s="11"/>
      <c r="L27523" s="11"/>
      <c r="N27523" s="11"/>
      <c r="O27523" s="11"/>
      <c r="P27523" s="11"/>
      <c r="Q27523" s="11"/>
      <c r="R27523" s="11"/>
      <c r="S27523" s="11"/>
      <c r="T27523" s="11"/>
      <c r="U27523" s="11"/>
      <c r="V27523" s="11"/>
      <c r="W27523" s="11"/>
      <c r="X27523" s="11"/>
      <c r="Y27523" s="11"/>
      <c r="Z27523" s="11"/>
      <c r="BE27523"/>
      <c r="BF27523"/>
      <c r="BG27523"/>
    </row>
    <row r="27524" spans="11:59" x14ac:dyDescent="0.25">
      <c r="K27524" s="11"/>
      <c r="L27524" s="11"/>
      <c r="N27524" s="11"/>
      <c r="O27524" s="11"/>
      <c r="P27524" s="11"/>
      <c r="Q27524" s="11"/>
      <c r="R27524" s="11"/>
      <c r="S27524" s="11"/>
      <c r="T27524" s="11"/>
      <c r="U27524" s="11"/>
      <c r="V27524" s="11"/>
      <c r="W27524" s="11"/>
      <c r="X27524" s="11"/>
      <c r="Y27524" s="11"/>
      <c r="Z27524" s="11"/>
      <c r="BE27524"/>
      <c r="BF27524"/>
      <c r="BG27524"/>
    </row>
    <row r="27525" spans="11:59" x14ac:dyDescent="0.25">
      <c r="K27525" s="11"/>
      <c r="L27525" s="11"/>
      <c r="N27525" s="11"/>
      <c r="O27525" s="11"/>
      <c r="P27525" s="11"/>
      <c r="Q27525" s="11"/>
      <c r="R27525" s="11"/>
      <c r="S27525" s="11"/>
      <c r="T27525" s="11"/>
      <c r="U27525" s="11"/>
      <c r="V27525" s="11"/>
      <c r="W27525" s="11"/>
      <c r="X27525" s="11"/>
      <c r="Y27525" s="11"/>
      <c r="Z27525" s="11"/>
      <c r="BE27525"/>
      <c r="BF27525"/>
      <c r="BG27525"/>
    </row>
    <row r="27526" spans="11:59" x14ac:dyDescent="0.25">
      <c r="K27526" s="11"/>
      <c r="L27526" s="11"/>
      <c r="N27526" s="11"/>
      <c r="O27526" s="11"/>
      <c r="P27526" s="11"/>
      <c r="Q27526" s="11"/>
      <c r="R27526" s="11"/>
      <c r="S27526" s="11"/>
      <c r="T27526" s="11"/>
      <c r="U27526" s="11"/>
      <c r="V27526" s="11"/>
      <c r="W27526" s="11"/>
      <c r="X27526" s="11"/>
      <c r="Y27526" s="11"/>
      <c r="Z27526" s="11"/>
      <c r="BE27526"/>
      <c r="BF27526"/>
      <c r="BG27526"/>
    </row>
    <row r="27527" spans="11:59" x14ac:dyDescent="0.25">
      <c r="K27527" s="11"/>
      <c r="L27527" s="11"/>
      <c r="N27527" s="11"/>
      <c r="O27527" s="11"/>
      <c r="P27527" s="11"/>
      <c r="Q27527" s="11"/>
      <c r="R27527" s="11"/>
      <c r="S27527" s="11"/>
      <c r="T27527" s="11"/>
      <c r="U27527" s="11"/>
      <c r="V27527" s="11"/>
      <c r="W27527" s="11"/>
      <c r="X27527" s="11"/>
      <c r="Y27527" s="11"/>
      <c r="Z27527" s="11"/>
      <c r="BE27527"/>
      <c r="BF27527"/>
      <c r="BG27527"/>
    </row>
    <row r="27528" spans="11:59" x14ac:dyDescent="0.25">
      <c r="K27528" s="11"/>
      <c r="L27528" s="11"/>
      <c r="N27528" s="11"/>
      <c r="O27528" s="11"/>
      <c r="P27528" s="11"/>
      <c r="Q27528" s="11"/>
      <c r="R27528" s="11"/>
      <c r="S27528" s="11"/>
      <c r="T27528" s="11"/>
      <c r="U27528" s="11"/>
      <c r="V27528" s="11"/>
      <c r="W27528" s="11"/>
      <c r="X27528" s="11"/>
      <c r="Y27528" s="11"/>
      <c r="Z27528" s="11"/>
      <c r="BE27528"/>
      <c r="BF27528"/>
      <c r="BG27528"/>
    </row>
    <row r="27529" spans="11:59" x14ac:dyDescent="0.25">
      <c r="K27529" s="11"/>
      <c r="L27529" s="11"/>
      <c r="N27529" s="11"/>
      <c r="O27529" s="11"/>
      <c r="P27529" s="11"/>
      <c r="Q27529" s="11"/>
      <c r="R27529" s="11"/>
      <c r="S27529" s="11"/>
      <c r="T27529" s="11"/>
      <c r="U27529" s="11"/>
      <c r="V27529" s="11"/>
      <c r="W27529" s="11"/>
      <c r="X27529" s="11"/>
      <c r="Y27529" s="11"/>
      <c r="Z27529" s="11"/>
      <c r="BE27529"/>
      <c r="BF27529"/>
      <c r="BG27529"/>
    </row>
    <row r="27530" spans="11:59" x14ac:dyDescent="0.25">
      <c r="K27530" s="11"/>
      <c r="L27530" s="11"/>
      <c r="N27530" s="11"/>
      <c r="O27530" s="11"/>
      <c r="P27530" s="11"/>
      <c r="Q27530" s="11"/>
      <c r="R27530" s="11"/>
      <c r="S27530" s="11"/>
      <c r="T27530" s="11"/>
      <c r="U27530" s="11"/>
      <c r="V27530" s="11"/>
      <c r="W27530" s="11"/>
      <c r="X27530" s="11"/>
      <c r="Y27530" s="11"/>
      <c r="Z27530" s="11"/>
      <c r="BE27530"/>
      <c r="BF27530"/>
      <c r="BG27530"/>
    </row>
    <row r="27531" spans="11:59" x14ac:dyDescent="0.25">
      <c r="K27531" s="11"/>
      <c r="L27531" s="11"/>
      <c r="N27531" s="11"/>
      <c r="O27531" s="11"/>
      <c r="P27531" s="11"/>
      <c r="Q27531" s="11"/>
      <c r="R27531" s="11"/>
      <c r="S27531" s="11"/>
      <c r="T27531" s="11"/>
      <c r="U27531" s="11"/>
      <c r="V27531" s="11"/>
      <c r="W27531" s="11"/>
      <c r="X27531" s="11"/>
      <c r="Y27531" s="11"/>
      <c r="Z27531" s="11"/>
      <c r="BE27531"/>
      <c r="BF27531"/>
      <c r="BG27531"/>
    </row>
    <row r="27532" spans="11:59" x14ac:dyDescent="0.25">
      <c r="K27532" s="11"/>
      <c r="L27532" s="11"/>
      <c r="N27532" s="11"/>
      <c r="O27532" s="11"/>
      <c r="P27532" s="11"/>
      <c r="Q27532" s="11"/>
      <c r="R27532" s="11"/>
      <c r="S27532" s="11"/>
      <c r="T27532" s="11"/>
      <c r="U27532" s="11"/>
      <c r="V27532" s="11"/>
      <c r="W27532" s="11"/>
      <c r="X27532" s="11"/>
      <c r="Y27532" s="11"/>
      <c r="Z27532" s="11"/>
      <c r="BE27532"/>
      <c r="BF27532"/>
      <c r="BG27532"/>
    </row>
    <row r="27533" spans="11:59" x14ac:dyDescent="0.25">
      <c r="K27533" s="11"/>
      <c r="L27533" s="11"/>
      <c r="N27533" s="11"/>
      <c r="O27533" s="11"/>
      <c r="P27533" s="11"/>
      <c r="Q27533" s="11"/>
      <c r="R27533" s="11"/>
      <c r="S27533" s="11"/>
      <c r="T27533" s="11"/>
      <c r="U27533" s="11"/>
      <c r="V27533" s="11"/>
      <c r="W27533" s="11"/>
      <c r="X27533" s="11"/>
      <c r="Y27533" s="11"/>
      <c r="Z27533" s="11"/>
      <c r="BE27533"/>
      <c r="BF27533"/>
      <c r="BG27533"/>
    </row>
    <row r="27534" spans="11:59" x14ac:dyDescent="0.25">
      <c r="K27534" s="11"/>
      <c r="L27534" s="11"/>
      <c r="N27534" s="11"/>
      <c r="O27534" s="11"/>
      <c r="P27534" s="11"/>
      <c r="Q27534" s="11"/>
      <c r="R27534" s="11"/>
      <c r="S27534" s="11"/>
      <c r="T27534" s="11"/>
      <c r="U27534" s="11"/>
      <c r="V27534" s="11"/>
      <c r="W27534" s="11"/>
      <c r="X27534" s="11"/>
      <c r="Y27534" s="11"/>
      <c r="Z27534" s="11"/>
      <c r="BE27534"/>
      <c r="BF27534"/>
      <c r="BG27534"/>
    </row>
    <row r="27535" spans="11:59" x14ac:dyDescent="0.25">
      <c r="K27535" s="11"/>
      <c r="L27535" s="11"/>
      <c r="N27535" s="11"/>
      <c r="O27535" s="11"/>
      <c r="P27535" s="11"/>
      <c r="Q27535" s="11"/>
      <c r="R27535" s="11"/>
      <c r="S27535" s="11"/>
      <c r="T27535" s="11"/>
      <c r="U27535" s="11"/>
      <c r="V27535" s="11"/>
      <c r="W27535" s="11"/>
      <c r="X27535" s="11"/>
      <c r="Y27535" s="11"/>
      <c r="Z27535" s="11"/>
      <c r="BE27535"/>
      <c r="BF27535"/>
      <c r="BG27535"/>
    </row>
    <row r="27536" spans="11:59" x14ac:dyDescent="0.25">
      <c r="K27536" s="11"/>
      <c r="L27536" s="11"/>
      <c r="N27536" s="11"/>
      <c r="O27536" s="11"/>
      <c r="P27536" s="11"/>
      <c r="Q27536" s="11"/>
      <c r="R27536" s="11"/>
      <c r="S27536" s="11"/>
      <c r="T27536" s="11"/>
      <c r="U27536" s="11"/>
      <c r="V27536" s="11"/>
      <c r="W27536" s="11"/>
      <c r="X27536" s="11"/>
      <c r="Y27536" s="11"/>
      <c r="Z27536" s="11"/>
      <c r="BE27536"/>
      <c r="BF27536"/>
      <c r="BG27536"/>
    </row>
    <row r="27537" spans="11:59" x14ac:dyDescent="0.25">
      <c r="K27537" s="11"/>
      <c r="L27537" s="11"/>
      <c r="N27537" s="11"/>
      <c r="O27537" s="11"/>
      <c r="P27537" s="11"/>
      <c r="Q27537" s="11"/>
      <c r="R27537" s="11"/>
      <c r="S27537" s="11"/>
      <c r="T27537" s="11"/>
      <c r="U27537" s="11"/>
      <c r="V27537" s="11"/>
      <c r="W27537" s="11"/>
      <c r="X27537" s="11"/>
      <c r="Y27537" s="11"/>
      <c r="Z27537" s="11"/>
      <c r="BE27537"/>
      <c r="BF27537"/>
      <c r="BG27537"/>
    </row>
    <row r="27538" spans="11:59" x14ac:dyDescent="0.25">
      <c r="K27538" s="11"/>
      <c r="L27538" s="11"/>
      <c r="N27538" s="11"/>
      <c r="O27538" s="11"/>
      <c r="P27538" s="11"/>
      <c r="Q27538" s="11"/>
      <c r="R27538" s="11"/>
      <c r="S27538" s="11"/>
      <c r="T27538" s="11"/>
      <c r="U27538" s="11"/>
      <c r="V27538" s="11"/>
      <c r="W27538" s="11"/>
      <c r="X27538" s="11"/>
      <c r="Y27538" s="11"/>
      <c r="Z27538" s="11"/>
      <c r="BE27538"/>
      <c r="BF27538"/>
      <c r="BG27538"/>
    </row>
    <row r="27539" spans="11:59" x14ac:dyDescent="0.25">
      <c r="K27539" s="11"/>
      <c r="L27539" s="11"/>
      <c r="N27539" s="11"/>
      <c r="O27539" s="11"/>
      <c r="P27539" s="11"/>
      <c r="Q27539" s="11"/>
      <c r="R27539" s="11"/>
      <c r="S27539" s="11"/>
      <c r="T27539" s="11"/>
      <c r="U27539" s="11"/>
      <c r="V27539" s="11"/>
      <c r="W27539" s="11"/>
      <c r="X27539" s="11"/>
      <c r="Y27539" s="11"/>
      <c r="Z27539" s="11"/>
      <c r="BE27539"/>
      <c r="BF27539"/>
      <c r="BG27539"/>
    </row>
    <row r="27540" spans="11:59" x14ac:dyDescent="0.25">
      <c r="K27540" s="11"/>
      <c r="L27540" s="11"/>
      <c r="N27540" s="11"/>
      <c r="O27540" s="11"/>
      <c r="P27540" s="11"/>
      <c r="Q27540" s="11"/>
      <c r="R27540" s="11"/>
      <c r="S27540" s="11"/>
      <c r="T27540" s="11"/>
      <c r="U27540" s="11"/>
      <c r="V27540" s="11"/>
      <c r="W27540" s="11"/>
      <c r="X27540" s="11"/>
      <c r="Y27540" s="11"/>
      <c r="Z27540" s="11"/>
      <c r="BE27540"/>
      <c r="BF27540"/>
      <c r="BG27540"/>
    </row>
    <row r="27541" spans="11:59" x14ac:dyDescent="0.25">
      <c r="K27541" s="11"/>
      <c r="L27541" s="11"/>
      <c r="N27541" s="11"/>
      <c r="O27541" s="11"/>
      <c r="P27541" s="11"/>
      <c r="Q27541" s="11"/>
      <c r="R27541" s="11"/>
      <c r="S27541" s="11"/>
      <c r="T27541" s="11"/>
      <c r="U27541" s="11"/>
      <c r="V27541" s="11"/>
      <c r="W27541" s="11"/>
      <c r="X27541" s="11"/>
      <c r="Y27541" s="11"/>
      <c r="Z27541" s="11"/>
      <c r="BE27541"/>
      <c r="BF27541"/>
      <c r="BG27541"/>
    </row>
    <row r="27542" spans="11:59" x14ac:dyDescent="0.25">
      <c r="K27542" s="11"/>
      <c r="L27542" s="11"/>
      <c r="N27542" s="11"/>
      <c r="O27542" s="11"/>
      <c r="P27542" s="11"/>
      <c r="Q27542" s="11"/>
      <c r="R27542" s="11"/>
      <c r="S27542" s="11"/>
      <c r="T27542" s="11"/>
      <c r="U27542" s="11"/>
      <c r="V27542" s="11"/>
      <c r="W27542" s="11"/>
      <c r="X27542" s="11"/>
      <c r="Y27542" s="11"/>
      <c r="Z27542" s="11"/>
      <c r="BE27542"/>
      <c r="BF27542"/>
      <c r="BG27542"/>
    </row>
    <row r="27543" spans="11:59" x14ac:dyDescent="0.25">
      <c r="K27543" s="11"/>
      <c r="L27543" s="11"/>
      <c r="N27543" s="11"/>
      <c r="O27543" s="11"/>
      <c r="P27543" s="11"/>
      <c r="Q27543" s="11"/>
      <c r="R27543" s="11"/>
      <c r="S27543" s="11"/>
      <c r="T27543" s="11"/>
      <c r="U27543" s="11"/>
      <c r="V27543" s="11"/>
      <c r="W27543" s="11"/>
      <c r="X27543" s="11"/>
      <c r="Y27543" s="11"/>
      <c r="Z27543" s="11"/>
      <c r="BE27543"/>
      <c r="BF27543"/>
      <c r="BG27543"/>
    </row>
    <row r="27544" spans="11:59" x14ac:dyDescent="0.25">
      <c r="K27544" s="11"/>
      <c r="L27544" s="11"/>
      <c r="N27544" s="11"/>
      <c r="O27544" s="11"/>
      <c r="P27544" s="11"/>
      <c r="Q27544" s="11"/>
      <c r="R27544" s="11"/>
      <c r="S27544" s="11"/>
      <c r="T27544" s="11"/>
      <c r="U27544" s="11"/>
      <c r="V27544" s="11"/>
      <c r="W27544" s="11"/>
      <c r="X27544" s="11"/>
      <c r="Y27544" s="11"/>
      <c r="Z27544" s="11"/>
      <c r="BE27544"/>
      <c r="BF27544"/>
      <c r="BG27544"/>
    </row>
    <row r="27545" spans="11:59" x14ac:dyDescent="0.25">
      <c r="K27545" s="11"/>
      <c r="L27545" s="11"/>
      <c r="N27545" s="11"/>
      <c r="O27545" s="11"/>
      <c r="P27545" s="11"/>
      <c r="Q27545" s="11"/>
      <c r="R27545" s="11"/>
      <c r="S27545" s="11"/>
      <c r="T27545" s="11"/>
      <c r="U27545" s="11"/>
      <c r="V27545" s="11"/>
      <c r="W27545" s="11"/>
      <c r="X27545" s="11"/>
      <c r="Y27545" s="11"/>
      <c r="Z27545" s="11"/>
      <c r="BE27545"/>
      <c r="BF27545"/>
      <c r="BG27545"/>
    </row>
    <row r="27546" spans="11:59" x14ac:dyDescent="0.25">
      <c r="K27546" s="11"/>
      <c r="L27546" s="11"/>
      <c r="N27546" s="11"/>
      <c r="O27546" s="11"/>
      <c r="P27546" s="11"/>
      <c r="Q27546" s="11"/>
      <c r="R27546" s="11"/>
      <c r="S27546" s="11"/>
      <c r="T27546" s="11"/>
      <c r="U27546" s="11"/>
      <c r="V27546" s="11"/>
      <c r="W27546" s="11"/>
      <c r="X27546" s="11"/>
      <c r="Y27546" s="11"/>
      <c r="Z27546" s="11"/>
      <c r="BE27546"/>
      <c r="BF27546"/>
      <c r="BG27546"/>
    </row>
    <row r="27547" spans="11:59" x14ac:dyDescent="0.25">
      <c r="K27547" s="11"/>
      <c r="L27547" s="11"/>
      <c r="N27547" s="11"/>
      <c r="O27547" s="11"/>
      <c r="P27547" s="11"/>
      <c r="Q27547" s="11"/>
      <c r="R27547" s="11"/>
      <c r="S27547" s="11"/>
      <c r="T27547" s="11"/>
      <c r="U27547" s="11"/>
      <c r="V27547" s="11"/>
      <c r="W27547" s="11"/>
      <c r="X27547" s="11"/>
      <c r="Y27547" s="11"/>
      <c r="Z27547" s="11"/>
      <c r="BE27547"/>
      <c r="BF27547"/>
      <c r="BG27547"/>
    </row>
    <row r="27548" spans="11:59" x14ac:dyDescent="0.25">
      <c r="K27548" s="11"/>
      <c r="L27548" s="11"/>
      <c r="N27548" s="11"/>
      <c r="O27548" s="11"/>
      <c r="P27548" s="11"/>
      <c r="Q27548" s="11"/>
      <c r="R27548" s="11"/>
      <c r="S27548" s="11"/>
      <c r="T27548" s="11"/>
      <c r="U27548" s="11"/>
      <c r="V27548" s="11"/>
      <c r="W27548" s="11"/>
      <c r="X27548" s="11"/>
      <c r="Y27548" s="11"/>
      <c r="Z27548" s="11"/>
      <c r="BE27548"/>
      <c r="BF27548"/>
      <c r="BG27548"/>
    </row>
    <row r="27549" spans="11:59" x14ac:dyDescent="0.25">
      <c r="K27549" s="11"/>
      <c r="L27549" s="11"/>
      <c r="N27549" s="11"/>
      <c r="O27549" s="11"/>
      <c r="P27549" s="11"/>
      <c r="Q27549" s="11"/>
      <c r="R27549" s="11"/>
      <c r="S27549" s="11"/>
      <c r="T27549" s="11"/>
      <c r="U27549" s="11"/>
      <c r="V27549" s="11"/>
      <c r="W27549" s="11"/>
      <c r="X27549" s="11"/>
      <c r="Y27549" s="11"/>
      <c r="Z27549" s="11"/>
      <c r="BE27549"/>
      <c r="BF27549"/>
      <c r="BG27549"/>
    </row>
    <row r="27550" spans="11:59" x14ac:dyDescent="0.25">
      <c r="K27550" s="11"/>
      <c r="L27550" s="11"/>
      <c r="N27550" s="11"/>
      <c r="O27550" s="11"/>
      <c r="P27550" s="11"/>
      <c r="Q27550" s="11"/>
      <c r="R27550" s="11"/>
      <c r="S27550" s="11"/>
      <c r="T27550" s="11"/>
      <c r="U27550" s="11"/>
      <c r="V27550" s="11"/>
      <c r="W27550" s="11"/>
      <c r="X27550" s="11"/>
      <c r="Y27550" s="11"/>
      <c r="Z27550" s="11"/>
      <c r="BE27550"/>
      <c r="BF27550"/>
      <c r="BG27550"/>
    </row>
    <row r="27551" spans="11:59" x14ac:dyDescent="0.25">
      <c r="K27551" s="11"/>
      <c r="L27551" s="11"/>
      <c r="N27551" s="11"/>
      <c r="O27551" s="11"/>
      <c r="P27551" s="11"/>
      <c r="Q27551" s="11"/>
      <c r="R27551" s="11"/>
      <c r="S27551" s="11"/>
      <c r="T27551" s="11"/>
      <c r="U27551" s="11"/>
      <c r="V27551" s="11"/>
      <c r="W27551" s="11"/>
      <c r="X27551" s="11"/>
      <c r="Y27551" s="11"/>
      <c r="Z27551" s="11"/>
      <c r="BE27551"/>
      <c r="BF27551"/>
      <c r="BG27551"/>
    </row>
    <row r="27552" spans="11:59" x14ac:dyDescent="0.25">
      <c r="K27552" s="11"/>
      <c r="L27552" s="11"/>
      <c r="N27552" s="11"/>
      <c r="O27552" s="11"/>
      <c r="P27552" s="11"/>
      <c r="Q27552" s="11"/>
      <c r="R27552" s="11"/>
      <c r="S27552" s="11"/>
      <c r="T27552" s="11"/>
      <c r="U27552" s="11"/>
      <c r="V27552" s="11"/>
      <c r="W27552" s="11"/>
      <c r="X27552" s="11"/>
      <c r="Y27552" s="11"/>
      <c r="Z27552" s="11"/>
      <c r="BE27552"/>
      <c r="BF27552"/>
      <c r="BG27552"/>
    </row>
    <row r="27553" spans="11:59" x14ac:dyDescent="0.25">
      <c r="K27553" s="11"/>
      <c r="L27553" s="11"/>
      <c r="N27553" s="11"/>
      <c r="O27553" s="11"/>
      <c r="P27553" s="11"/>
      <c r="Q27553" s="11"/>
      <c r="R27553" s="11"/>
      <c r="S27553" s="11"/>
      <c r="T27553" s="11"/>
      <c r="U27553" s="11"/>
      <c r="V27553" s="11"/>
      <c r="W27553" s="11"/>
      <c r="X27553" s="11"/>
      <c r="Y27553" s="11"/>
      <c r="Z27553" s="11"/>
      <c r="BE27553"/>
      <c r="BF27553"/>
      <c r="BG27553"/>
    </row>
    <row r="27554" spans="11:59" x14ac:dyDescent="0.25">
      <c r="K27554" s="11"/>
      <c r="L27554" s="11"/>
      <c r="N27554" s="11"/>
      <c r="O27554" s="11"/>
      <c r="P27554" s="11"/>
      <c r="Q27554" s="11"/>
      <c r="R27554" s="11"/>
      <c r="S27554" s="11"/>
      <c r="T27554" s="11"/>
      <c r="U27554" s="11"/>
      <c r="V27554" s="11"/>
      <c r="W27554" s="11"/>
      <c r="X27554" s="11"/>
      <c r="Y27554" s="11"/>
      <c r="Z27554" s="11"/>
      <c r="BE27554"/>
      <c r="BF27554"/>
      <c r="BG27554"/>
    </row>
    <row r="27555" spans="11:59" x14ac:dyDescent="0.25">
      <c r="K27555" s="11"/>
      <c r="L27555" s="11"/>
      <c r="N27555" s="11"/>
      <c r="O27555" s="11"/>
      <c r="P27555" s="11"/>
      <c r="Q27555" s="11"/>
      <c r="R27555" s="11"/>
      <c r="S27555" s="11"/>
      <c r="T27555" s="11"/>
      <c r="U27555" s="11"/>
      <c r="V27555" s="11"/>
      <c r="W27555" s="11"/>
      <c r="X27555" s="11"/>
      <c r="Y27555" s="11"/>
      <c r="Z27555" s="11"/>
      <c r="BE27555"/>
      <c r="BF27555"/>
      <c r="BG27555"/>
    </row>
    <row r="27556" spans="11:59" x14ac:dyDescent="0.25">
      <c r="K27556" s="11"/>
      <c r="L27556" s="11"/>
      <c r="N27556" s="11"/>
      <c r="O27556" s="11"/>
      <c r="P27556" s="11"/>
      <c r="Q27556" s="11"/>
      <c r="R27556" s="11"/>
      <c r="S27556" s="11"/>
      <c r="T27556" s="11"/>
      <c r="U27556" s="11"/>
      <c r="V27556" s="11"/>
      <c r="W27556" s="11"/>
      <c r="X27556" s="11"/>
      <c r="Y27556" s="11"/>
      <c r="Z27556" s="11"/>
      <c r="BE27556"/>
      <c r="BF27556"/>
      <c r="BG27556"/>
    </row>
    <row r="27557" spans="11:59" x14ac:dyDescent="0.25">
      <c r="K27557" s="11"/>
      <c r="L27557" s="11"/>
      <c r="N27557" s="11"/>
      <c r="O27557" s="11"/>
      <c r="P27557" s="11"/>
      <c r="Q27557" s="11"/>
      <c r="R27557" s="11"/>
      <c r="S27557" s="11"/>
      <c r="T27557" s="11"/>
      <c r="U27557" s="11"/>
      <c r="V27557" s="11"/>
      <c r="W27557" s="11"/>
      <c r="X27557" s="11"/>
      <c r="Y27557" s="11"/>
      <c r="Z27557" s="11"/>
      <c r="BE27557"/>
      <c r="BF27557"/>
      <c r="BG27557"/>
    </row>
    <row r="27558" spans="11:59" x14ac:dyDescent="0.25">
      <c r="K27558" s="11"/>
      <c r="L27558" s="11"/>
      <c r="N27558" s="11"/>
      <c r="O27558" s="11"/>
      <c r="P27558" s="11"/>
      <c r="Q27558" s="11"/>
      <c r="R27558" s="11"/>
      <c r="S27558" s="11"/>
      <c r="T27558" s="11"/>
      <c r="U27558" s="11"/>
      <c r="V27558" s="11"/>
      <c r="W27558" s="11"/>
      <c r="X27558" s="11"/>
      <c r="Y27558" s="11"/>
      <c r="Z27558" s="11"/>
      <c r="BE27558"/>
      <c r="BF27558"/>
      <c r="BG27558"/>
    </row>
    <row r="27559" spans="11:59" x14ac:dyDescent="0.25">
      <c r="K27559" s="11"/>
      <c r="L27559" s="11"/>
      <c r="N27559" s="11"/>
      <c r="O27559" s="11"/>
      <c r="P27559" s="11"/>
      <c r="Q27559" s="11"/>
      <c r="R27559" s="11"/>
      <c r="S27559" s="11"/>
      <c r="T27559" s="11"/>
      <c r="U27559" s="11"/>
      <c r="V27559" s="11"/>
      <c r="W27559" s="11"/>
      <c r="X27559" s="11"/>
      <c r="Y27559" s="11"/>
      <c r="Z27559" s="11"/>
      <c r="BE27559"/>
      <c r="BF27559"/>
      <c r="BG27559"/>
    </row>
    <row r="27560" spans="11:59" x14ac:dyDescent="0.25">
      <c r="K27560" s="11"/>
      <c r="L27560" s="11"/>
      <c r="N27560" s="11"/>
      <c r="O27560" s="11"/>
      <c r="P27560" s="11"/>
      <c r="Q27560" s="11"/>
      <c r="R27560" s="11"/>
      <c r="S27560" s="11"/>
      <c r="T27560" s="11"/>
      <c r="U27560" s="11"/>
      <c r="V27560" s="11"/>
      <c r="W27560" s="11"/>
      <c r="X27560" s="11"/>
      <c r="Y27560" s="11"/>
      <c r="Z27560" s="11"/>
      <c r="BE27560"/>
      <c r="BF27560"/>
      <c r="BG27560"/>
    </row>
    <row r="27561" spans="11:59" x14ac:dyDescent="0.25">
      <c r="K27561" s="11"/>
      <c r="L27561" s="11"/>
      <c r="N27561" s="11"/>
      <c r="O27561" s="11"/>
      <c r="P27561" s="11"/>
      <c r="Q27561" s="11"/>
      <c r="R27561" s="11"/>
      <c r="S27561" s="11"/>
      <c r="T27561" s="11"/>
      <c r="U27561" s="11"/>
      <c r="V27561" s="11"/>
      <c r="W27561" s="11"/>
      <c r="X27561" s="11"/>
      <c r="Y27561" s="11"/>
      <c r="Z27561" s="11"/>
      <c r="BE27561"/>
      <c r="BF27561"/>
      <c r="BG27561"/>
    </row>
    <row r="27562" spans="11:59" x14ac:dyDescent="0.25">
      <c r="K27562" s="11"/>
      <c r="L27562" s="11"/>
      <c r="N27562" s="11"/>
      <c r="O27562" s="11"/>
      <c r="P27562" s="11"/>
      <c r="Q27562" s="11"/>
      <c r="R27562" s="11"/>
      <c r="S27562" s="11"/>
      <c r="T27562" s="11"/>
      <c r="U27562" s="11"/>
      <c r="V27562" s="11"/>
      <c r="W27562" s="11"/>
      <c r="X27562" s="11"/>
      <c r="Y27562" s="11"/>
      <c r="Z27562" s="11"/>
      <c r="BE27562"/>
      <c r="BF27562"/>
      <c r="BG27562"/>
    </row>
    <row r="27563" spans="11:59" x14ac:dyDescent="0.25">
      <c r="K27563" s="11"/>
      <c r="L27563" s="11"/>
      <c r="N27563" s="11"/>
      <c r="O27563" s="11"/>
      <c r="P27563" s="11"/>
      <c r="Q27563" s="11"/>
      <c r="R27563" s="11"/>
      <c r="S27563" s="11"/>
      <c r="T27563" s="11"/>
      <c r="U27563" s="11"/>
      <c r="V27563" s="11"/>
      <c r="W27563" s="11"/>
      <c r="X27563" s="11"/>
      <c r="Y27563" s="11"/>
      <c r="Z27563" s="11"/>
      <c r="BE27563"/>
      <c r="BF27563"/>
      <c r="BG27563"/>
    </row>
    <row r="27564" spans="11:59" x14ac:dyDescent="0.25">
      <c r="K27564" s="11"/>
      <c r="L27564" s="11"/>
      <c r="N27564" s="11"/>
      <c r="O27564" s="11"/>
      <c r="P27564" s="11"/>
      <c r="Q27564" s="11"/>
      <c r="R27564" s="11"/>
      <c r="S27564" s="11"/>
      <c r="T27564" s="11"/>
      <c r="U27564" s="11"/>
      <c r="V27564" s="11"/>
      <c r="W27564" s="11"/>
      <c r="X27564" s="11"/>
      <c r="Y27564" s="11"/>
      <c r="Z27564" s="11"/>
      <c r="BE27564"/>
      <c r="BF27564"/>
      <c r="BG27564"/>
    </row>
    <row r="27565" spans="11:59" x14ac:dyDescent="0.25">
      <c r="K27565" s="11"/>
      <c r="L27565" s="11"/>
      <c r="N27565" s="11"/>
      <c r="O27565" s="11"/>
      <c r="P27565" s="11"/>
      <c r="Q27565" s="11"/>
      <c r="R27565" s="11"/>
      <c r="S27565" s="11"/>
      <c r="T27565" s="11"/>
      <c r="U27565" s="11"/>
      <c r="V27565" s="11"/>
      <c r="W27565" s="11"/>
      <c r="X27565" s="11"/>
      <c r="Y27565" s="11"/>
      <c r="Z27565" s="11"/>
      <c r="BE27565"/>
      <c r="BF27565"/>
      <c r="BG27565"/>
    </row>
    <row r="27566" spans="11:59" x14ac:dyDescent="0.25">
      <c r="K27566" s="11"/>
      <c r="L27566" s="11"/>
      <c r="N27566" s="11"/>
      <c r="O27566" s="11"/>
      <c r="P27566" s="11"/>
      <c r="Q27566" s="11"/>
      <c r="R27566" s="11"/>
      <c r="S27566" s="11"/>
      <c r="T27566" s="11"/>
      <c r="U27566" s="11"/>
      <c r="V27566" s="11"/>
      <c r="W27566" s="11"/>
      <c r="X27566" s="11"/>
      <c r="Y27566" s="11"/>
      <c r="Z27566" s="11"/>
      <c r="BE27566"/>
      <c r="BF27566"/>
      <c r="BG27566"/>
    </row>
    <row r="27567" spans="11:59" x14ac:dyDescent="0.25">
      <c r="K27567" s="11"/>
      <c r="L27567" s="11"/>
      <c r="N27567" s="11"/>
      <c r="O27567" s="11"/>
      <c r="P27567" s="11"/>
      <c r="Q27567" s="11"/>
      <c r="R27567" s="11"/>
      <c r="S27567" s="11"/>
      <c r="T27567" s="11"/>
      <c r="U27567" s="11"/>
      <c r="V27567" s="11"/>
      <c r="W27567" s="11"/>
      <c r="X27567" s="11"/>
      <c r="Y27567" s="11"/>
      <c r="Z27567" s="11"/>
      <c r="BE27567"/>
      <c r="BF27567"/>
      <c r="BG27567"/>
    </row>
    <row r="27568" spans="11:59" x14ac:dyDescent="0.25">
      <c r="K27568" s="11"/>
      <c r="L27568" s="11"/>
      <c r="N27568" s="11"/>
      <c r="O27568" s="11"/>
      <c r="P27568" s="11"/>
      <c r="Q27568" s="11"/>
      <c r="R27568" s="11"/>
      <c r="S27568" s="11"/>
      <c r="T27568" s="11"/>
      <c r="U27568" s="11"/>
      <c r="V27568" s="11"/>
      <c r="W27568" s="11"/>
      <c r="X27568" s="11"/>
      <c r="Y27568" s="11"/>
      <c r="Z27568" s="11"/>
      <c r="BE27568"/>
      <c r="BF27568"/>
      <c r="BG27568"/>
    </row>
    <row r="27569" spans="11:59" x14ac:dyDescent="0.25">
      <c r="K27569" s="11"/>
      <c r="L27569" s="11"/>
      <c r="N27569" s="11"/>
      <c r="O27569" s="11"/>
      <c r="P27569" s="11"/>
      <c r="Q27569" s="11"/>
      <c r="R27569" s="11"/>
      <c r="S27569" s="11"/>
      <c r="T27569" s="11"/>
      <c r="U27569" s="11"/>
      <c r="V27569" s="11"/>
      <c r="W27569" s="11"/>
      <c r="X27569" s="11"/>
      <c r="Y27569" s="11"/>
      <c r="Z27569" s="11"/>
      <c r="BE27569"/>
      <c r="BF27569"/>
      <c r="BG27569"/>
    </row>
    <row r="27570" spans="11:59" x14ac:dyDescent="0.25">
      <c r="K27570" s="11"/>
      <c r="L27570" s="11"/>
      <c r="N27570" s="11"/>
      <c r="O27570" s="11"/>
      <c r="P27570" s="11"/>
      <c r="Q27570" s="11"/>
      <c r="R27570" s="11"/>
      <c r="S27570" s="11"/>
      <c r="T27570" s="11"/>
      <c r="U27570" s="11"/>
      <c r="V27570" s="11"/>
      <c r="W27570" s="11"/>
      <c r="X27570" s="11"/>
      <c r="Y27570" s="11"/>
      <c r="Z27570" s="11"/>
      <c r="BE27570"/>
      <c r="BF27570"/>
      <c r="BG27570"/>
    </row>
    <row r="27571" spans="11:59" x14ac:dyDescent="0.25">
      <c r="K27571" s="11"/>
      <c r="L27571" s="11"/>
      <c r="N27571" s="11"/>
      <c r="O27571" s="11"/>
      <c r="P27571" s="11"/>
      <c r="Q27571" s="11"/>
      <c r="R27571" s="11"/>
      <c r="S27571" s="11"/>
      <c r="T27571" s="11"/>
      <c r="U27571" s="11"/>
      <c r="V27571" s="11"/>
      <c r="W27571" s="11"/>
      <c r="X27571" s="11"/>
      <c r="Y27571" s="11"/>
      <c r="Z27571" s="11"/>
      <c r="BE27571"/>
      <c r="BF27571"/>
      <c r="BG27571"/>
    </row>
    <row r="27572" spans="11:59" x14ac:dyDescent="0.25">
      <c r="K27572" s="11"/>
      <c r="L27572" s="11"/>
      <c r="N27572" s="11"/>
      <c r="O27572" s="11"/>
      <c r="P27572" s="11"/>
      <c r="Q27572" s="11"/>
      <c r="R27572" s="11"/>
      <c r="S27572" s="11"/>
      <c r="T27572" s="11"/>
      <c r="U27572" s="11"/>
      <c r="V27572" s="11"/>
      <c r="W27572" s="11"/>
      <c r="X27572" s="11"/>
      <c r="Y27572" s="11"/>
      <c r="Z27572" s="11"/>
      <c r="BE27572"/>
      <c r="BF27572"/>
      <c r="BG27572"/>
    </row>
    <row r="27573" spans="11:59" x14ac:dyDescent="0.25">
      <c r="K27573" s="11"/>
      <c r="L27573" s="11"/>
      <c r="N27573" s="11"/>
      <c r="O27573" s="11"/>
      <c r="P27573" s="11"/>
      <c r="Q27573" s="11"/>
      <c r="R27573" s="11"/>
      <c r="S27573" s="11"/>
      <c r="T27573" s="11"/>
      <c r="U27573" s="11"/>
      <c r="V27573" s="11"/>
      <c r="W27573" s="11"/>
      <c r="X27573" s="11"/>
      <c r="Y27573" s="11"/>
      <c r="Z27573" s="11"/>
      <c r="BE27573"/>
      <c r="BF27573"/>
      <c r="BG27573"/>
    </row>
    <row r="27574" spans="11:59" x14ac:dyDescent="0.25">
      <c r="K27574" s="11"/>
      <c r="L27574" s="11"/>
      <c r="N27574" s="11"/>
      <c r="O27574" s="11"/>
      <c r="P27574" s="11"/>
      <c r="Q27574" s="11"/>
      <c r="R27574" s="11"/>
      <c r="S27574" s="11"/>
      <c r="T27574" s="11"/>
      <c r="U27574" s="11"/>
      <c r="V27574" s="11"/>
      <c r="W27574" s="11"/>
      <c r="X27574" s="11"/>
      <c r="Y27574" s="11"/>
      <c r="Z27574" s="11"/>
      <c r="BE27574"/>
      <c r="BF27574"/>
      <c r="BG27574"/>
    </row>
    <row r="27575" spans="11:59" x14ac:dyDescent="0.25">
      <c r="K27575" s="11"/>
      <c r="L27575" s="11"/>
      <c r="N27575" s="11"/>
      <c r="O27575" s="11"/>
      <c r="P27575" s="11"/>
      <c r="Q27575" s="11"/>
      <c r="R27575" s="11"/>
      <c r="S27575" s="11"/>
      <c r="T27575" s="11"/>
      <c r="U27575" s="11"/>
      <c r="V27575" s="11"/>
      <c r="W27575" s="11"/>
      <c r="X27575" s="11"/>
      <c r="Y27575" s="11"/>
      <c r="Z27575" s="11"/>
      <c r="BE27575"/>
      <c r="BF27575"/>
      <c r="BG27575"/>
    </row>
    <row r="27576" spans="11:59" x14ac:dyDescent="0.25">
      <c r="K27576" s="11"/>
      <c r="L27576" s="11"/>
      <c r="N27576" s="11"/>
      <c r="O27576" s="11"/>
      <c r="P27576" s="11"/>
      <c r="Q27576" s="11"/>
      <c r="R27576" s="11"/>
      <c r="S27576" s="11"/>
      <c r="T27576" s="11"/>
      <c r="U27576" s="11"/>
      <c r="V27576" s="11"/>
      <c r="W27576" s="11"/>
      <c r="X27576" s="11"/>
      <c r="Y27576" s="11"/>
      <c r="Z27576" s="11"/>
      <c r="BE27576"/>
      <c r="BF27576"/>
      <c r="BG27576"/>
    </row>
    <row r="27577" spans="11:59" x14ac:dyDescent="0.25">
      <c r="K27577" s="11"/>
      <c r="L27577" s="11"/>
      <c r="N27577" s="11"/>
      <c r="O27577" s="11"/>
      <c r="P27577" s="11"/>
      <c r="Q27577" s="11"/>
      <c r="R27577" s="11"/>
      <c r="S27577" s="11"/>
      <c r="T27577" s="11"/>
      <c r="U27577" s="11"/>
      <c r="V27577" s="11"/>
      <c r="W27577" s="11"/>
      <c r="X27577" s="11"/>
      <c r="Y27577" s="11"/>
      <c r="Z27577" s="11"/>
      <c r="BE27577"/>
      <c r="BF27577"/>
      <c r="BG27577"/>
    </row>
    <row r="27578" spans="11:59" x14ac:dyDescent="0.25">
      <c r="K27578" s="11"/>
      <c r="L27578" s="11"/>
      <c r="N27578" s="11"/>
      <c r="O27578" s="11"/>
      <c r="P27578" s="11"/>
      <c r="Q27578" s="11"/>
      <c r="R27578" s="11"/>
      <c r="S27578" s="11"/>
      <c r="T27578" s="11"/>
      <c r="U27578" s="11"/>
      <c r="V27578" s="11"/>
      <c r="W27578" s="11"/>
      <c r="X27578" s="11"/>
      <c r="Y27578" s="11"/>
      <c r="Z27578" s="11"/>
      <c r="BE27578"/>
      <c r="BF27578"/>
      <c r="BG27578"/>
    </row>
    <row r="27579" spans="11:59" x14ac:dyDescent="0.25">
      <c r="K27579" s="11"/>
      <c r="L27579" s="11"/>
      <c r="N27579" s="11"/>
      <c r="O27579" s="11"/>
      <c r="P27579" s="11"/>
      <c r="Q27579" s="11"/>
      <c r="R27579" s="11"/>
      <c r="S27579" s="11"/>
      <c r="T27579" s="11"/>
      <c r="U27579" s="11"/>
      <c r="V27579" s="11"/>
      <c r="W27579" s="11"/>
      <c r="X27579" s="11"/>
      <c r="Y27579" s="11"/>
      <c r="Z27579" s="11"/>
      <c r="BE27579"/>
      <c r="BF27579"/>
      <c r="BG27579"/>
    </row>
    <row r="27580" spans="11:59" x14ac:dyDescent="0.25">
      <c r="K27580" s="11"/>
      <c r="L27580" s="11"/>
      <c r="N27580" s="11"/>
      <c r="O27580" s="11"/>
      <c r="P27580" s="11"/>
      <c r="Q27580" s="11"/>
      <c r="R27580" s="11"/>
      <c r="S27580" s="11"/>
      <c r="T27580" s="11"/>
      <c r="U27580" s="11"/>
      <c r="V27580" s="11"/>
      <c r="W27580" s="11"/>
      <c r="X27580" s="11"/>
      <c r="Y27580" s="11"/>
      <c r="Z27580" s="11"/>
      <c r="BE27580"/>
      <c r="BF27580"/>
      <c r="BG27580"/>
    </row>
    <row r="27581" spans="11:59" x14ac:dyDescent="0.25">
      <c r="K27581" s="11"/>
      <c r="L27581" s="11"/>
      <c r="N27581" s="11"/>
      <c r="O27581" s="11"/>
      <c r="P27581" s="11"/>
      <c r="Q27581" s="11"/>
      <c r="R27581" s="11"/>
      <c r="S27581" s="11"/>
      <c r="T27581" s="11"/>
      <c r="U27581" s="11"/>
      <c r="V27581" s="11"/>
      <c r="W27581" s="11"/>
      <c r="X27581" s="11"/>
      <c r="Y27581" s="11"/>
      <c r="Z27581" s="11"/>
      <c r="BE27581"/>
      <c r="BF27581"/>
      <c r="BG27581"/>
    </row>
    <row r="27582" spans="11:59" x14ac:dyDescent="0.25">
      <c r="K27582" s="11"/>
      <c r="L27582" s="11"/>
      <c r="N27582" s="11"/>
      <c r="O27582" s="11"/>
      <c r="P27582" s="11"/>
      <c r="Q27582" s="11"/>
      <c r="R27582" s="11"/>
      <c r="S27582" s="11"/>
      <c r="T27582" s="11"/>
      <c r="U27582" s="11"/>
      <c r="V27582" s="11"/>
      <c r="W27582" s="11"/>
      <c r="X27582" s="11"/>
      <c r="Y27582" s="11"/>
      <c r="Z27582" s="11"/>
      <c r="BE27582"/>
      <c r="BF27582"/>
      <c r="BG27582"/>
    </row>
    <row r="27583" spans="11:59" x14ac:dyDescent="0.25">
      <c r="K27583" s="11"/>
      <c r="L27583" s="11"/>
      <c r="N27583" s="11"/>
      <c r="O27583" s="11"/>
      <c r="P27583" s="11"/>
      <c r="Q27583" s="11"/>
      <c r="R27583" s="11"/>
      <c r="S27583" s="11"/>
      <c r="T27583" s="11"/>
      <c r="U27583" s="11"/>
      <c r="V27583" s="11"/>
      <c r="W27583" s="11"/>
      <c r="X27583" s="11"/>
      <c r="Y27583" s="11"/>
      <c r="Z27583" s="11"/>
      <c r="BE27583"/>
      <c r="BF27583"/>
      <c r="BG27583"/>
    </row>
    <row r="27584" spans="11:59" x14ac:dyDescent="0.25">
      <c r="K27584" s="11"/>
      <c r="L27584" s="11"/>
      <c r="N27584" s="11"/>
      <c r="O27584" s="11"/>
      <c r="P27584" s="11"/>
      <c r="Q27584" s="11"/>
      <c r="R27584" s="11"/>
      <c r="S27584" s="11"/>
      <c r="T27584" s="11"/>
      <c r="U27584" s="11"/>
      <c r="V27584" s="11"/>
      <c r="W27584" s="11"/>
      <c r="X27584" s="11"/>
      <c r="Y27584" s="11"/>
      <c r="Z27584" s="11"/>
      <c r="BE27584"/>
      <c r="BF27584"/>
      <c r="BG27584"/>
    </row>
    <row r="27585" spans="11:59" x14ac:dyDescent="0.25">
      <c r="K27585" s="11"/>
      <c r="L27585" s="11"/>
      <c r="N27585" s="11"/>
      <c r="O27585" s="11"/>
      <c r="P27585" s="11"/>
      <c r="Q27585" s="11"/>
      <c r="R27585" s="11"/>
      <c r="S27585" s="11"/>
      <c r="T27585" s="11"/>
      <c r="U27585" s="11"/>
      <c r="V27585" s="11"/>
      <c r="W27585" s="11"/>
      <c r="X27585" s="11"/>
      <c r="Y27585" s="11"/>
      <c r="Z27585" s="11"/>
      <c r="BE27585"/>
      <c r="BF27585"/>
      <c r="BG27585"/>
    </row>
    <row r="27586" spans="11:59" x14ac:dyDescent="0.25">
      <c r="K27586" s="11"/>
      <c r="L27586" s="11"/>
      <c r="N27586" s="11"/>
      <c r="O27586" s="11"/>
      <c r="P27586" s="11"/>
      <c r="Q27586" s="11"/>
      <c r="R27586" s="11"/>
      <c r="S27586" s="11"/>
      <c r="T27586" s="11"/>
      <c r="U27586" s="11"/>
      <c r="V27586" s="11"/>
      <c r="W27586" s="11"/>
      <c r="X27586" s="11"/>
      <c r="Y27586" s="11"/>
      <c r="Z27586" s="11"/>
      <c r="BE27586"/>
      <c r="BF27586"/>
      <c r="BG27586"/>
    </row>
    <row r="27587" spans="11:59" x14ac:dyDescent="0.25">
      <c r="K27587" s="11"/>
      <c r="L27587" s="11"/>
      <c r="N27587" s="11"/>
      <c r="O27587" s="11"/>
      <c r="P27587" s="11"/>
      <c r="Q27587" s="11"/>
      <c r="R27587" s="11"/>
      <c r="S27587" s="11"/>
      <c r="T27587" s="11"/>
      <c r="U27587" s="11"/>
      <c r="V27587" s="11"/>
      <c r="W27587" s="11"/>
      <c r="X27587" s="11"/>
      <c r="Y27587" s="11"/>
      <c r="Z27587" s="11"/>
      <c r="BE27587"/>
      <c r="BF27587"/>
      <c r="BG27587"/>
    </row>
    <row r="27588" spans="11:59" x14ac:dyDescent="0.25">
      <c r="K27588" s="11"/>
      <c r="L27588" s="11"/>
      <c r="N27588" s="11"/>
      <c r="O27588" s="11"/>
      <c r="P27588" s="11"/>
      <c r="Q27588" s="11"/>
      <c r="R27588" s="11"/>
      <c r="S27588" s="11"/>
      <c r="T27588" s="11"/>
      <c r="U27588" s="11"/>
      <c r="V27588" s="11"/>
      <c r="W27588" s="11"/>
      <c r="X27588" s="11"/>
      <c r="Y27588" s="11"/>
      <c r="Z27588" s="11"/>
      <c r="BE27588"/>
      <c r="BF27588"/>
      <c r="BG27588"/>
    </row>
    <row r="27589" spans="11:59" x14ac:dyDescent="0.25">
      <c r="K27589" s="11"/>
      <c r="L27589" s="11"/>
      <c r="N27589" s="11"/>
      <c r="O27589" s="11"/>
      <c r="P27589" s="11"/>
      <c r="Q27589" s="11"/>
      <c r="R27589" s="11"/>
      <c r="S27589" s="11"/>
      <c r="T27589" s="11"/>
      <c r="U27589" s="11"/>
      <c r="V27589" s="11"/>
      <c r="W27589" s="11"/>
      <c r="X27589" s="11"/>
      <c r="Y27589" s="11"/>
      <c r="Z27589" s="11"/>
      <c r="BE27589"/>
      <c r="BF27589"/>
      <c r="BG27589"/>
    </row>
    <row r="27590" spans="11:59" x14ac:dyDescent="0.25">
      <c r="K27590" s="11"/>
      <c r="L27590" s="11"/>
      <c r="N27590" s="11"/>
      <c r="O27590" s="11"/>
      <c r="P27590" s="11"/>
      <c r="Q27590" s="11"/>
      <c r="R27590" s="11"/>
      <c r="S27590" s="11"/>
      <c r="T27590" s="11"/>
      <c r="U27590" s="11"/>
      <c r="V27590" s="11"/>
      <c r="W27590" s="11"/>
      <c r="X27590" s="11"/>
      <c r="Y27590" s="11"/>
      <c r="Z27590" s="11"/>
      <c r="BE27590"/>
      <c r="BF27590"/>
      <c r="BG27590"/>
    </row>
    <row r="27591" spans="11:59" x14ac:dyDescent="0.25">
      <c r="K27591" s="11"/>
      <c r="L27591" s="11"/>
      <c r="N27591" s="11"/>
      <c r="O27591" s="11"/>
      <c r="P27591" s="11"/>
      <c r="Q27591" s="11"/>
      <c r="R27591" s="11"/>
      <c r="S27591" s="11"/>
      <c r="T27591" s="11"/>
      <c r="U27591" s="11"/>
      <c r="V27591" s="11"/>
      <c r="W27591" s="11"/>
      <c r="X27591" s="11"/>
      <c r="Y27591" s="11"/>
      <c r="Z27591" s="11"/>
      <c r="BE27591"/>
      <c r="BF27591"/>
      <c r="BG27591"/>
    </row>
    <row r="27592" spans="11:59" x14ac:dyDescent="0.25">
      <c r="K27592" s="11"/>
      <c r="L27592" s="11"/>
      <c r="N27592" s="11"/>
      <c r="O27592" s="11"/>
      <c r="P27592" s="11"/>
      <c r="Q27592" s="11"/>
      <c r="R27592" s="11"/>
      <c r="S27592" s="11"/>
      <c r="T27592" s="11"/>
      <c r="U27592" s="11"/>
      <c r="V27592" s="11"/>
      <c r="W27592" s="11"/>
      <c r="X27592" s="11"/>
      <c r="Y27592" s="11"/>
      <c r="Z27592" s="11"/>
      <c r="BE27592"/>
      <c r="BF27592"/>
      <c r="BG27592"/>
    </row>
    <row r="27593" spans="11:59" x14ac:dyDescent="0.25">
      <c r="K27593" s="11"/>
      <c r="L27593" s="11"/>
      <c r="N27593" s="11"/>
      <c r="O27593" s="11"/>
      <c r="P27593" s="11"/>
      <c r="Q27593" s="11"/>
      <c r="R27593" s="11"/>
      <c r="S27593" s="11"/>
      <c r="T27593" s="11"/>
      <c r="U27593" s="11"/>
      <c r="V27593" s="11"/>
      <c r="W27593" s="11"/>
      <c r="X27593" s="11"/>
      <c r="Y27593" s="11"/>
      <c r="Z27593" s="11"/>
      <c r="BE27593"/>
      <c r="BF27593"/>
      <c r="BG27593"/>
    </row>
    <row r="27594" spans="11:59" x14ac:dyDescent="0.25">
      <c r="K27594" s="11"/>
      <c r="L27594" s="11"/>
      <c r="N27594" s="11"/>
      <c r="O27594" s="11"/>
      <c r="P27594" s="11"/>
      <c r="Q27594" s="11"/>
      <c r="R27594" s="11"/>
      <c r="S27594" s="11"/>
      <c r="T27594" s="11"/>
      <c r="U27594" s="11"/>
      <c r="V27594" s="11"/>
      <c r="W27594" s="11"/>
      <c r="X27594" s="11"/>
      <c r="Y27594" s="11"/>
      <c r="Z27594" s="11"/>
      <c r="BE27594"/>
      <c r="BF27594"/>
      <c r="BG27594"/>
    </row>
    <row r="27595" spans="11:59" x14ac:dyDescent="0.25">
      <c r="K27595" s="11"/>
      <c r="L27595" s="11"/>
      <c r="N27595" s="11"/>
      <c r="O27595" s="11"/>
      <c r="P27595" s="11"/>
      <c r="Q27595" s="11"/>
      <c r="R27595" s="11"/>
      <c r="S27595" s="11"/>
      <c r="T27595" s="11"/>
      <c r="U27595" s="11"/>
      <c r="V27595" s="11"/>
      <c r="W27595" s="11"/>
      <c r="X27595" s="11"/>
      <c r="Y27595" s="11"/>
      <c r="Z27595" s="11"/>
      <c r="BE27595"/>
      <c r="BF27595"/>
      <c r="BG27595"/>
    </row>
    <row r="27596" spans="11:59" x14ac:dyDescent="0.25">
      <c r="K27596" s="11"/>
      <c r="L27596" s="11"/>
      <c r="N27596" s="11"/>
      <c r="O27596" s="11"/>
      <c r="P27596" s="11"/>
      <c r="Q27596" s="11"/>
      <c r="R27596" s="11"/>
      <c r="S27596" s="11"/>
      <c r="T27596" s="11"/>
      <c r="U27596" s="11"/>
      <c r="V27596" s="11"/>
      <c r="W27596" s="11"/>
      <c r="X27596" s="11"/>
      <c r="Y27596" s="11"/>
      <c r="Z27596" s="11"/>
      <c r="BE27596"/>
      <c r="BF27596"/>
      <c r="BG27596"/>
    </row>
    <row r="27597" spans="11:59" x14ac:dyDescent="0.25">
      <c r="K27597" s="11"/>
      <c r="L27597" s="11"/>
      <c r="N27597" s="11"/>
      <c r="O27597" s="11"/>
      <c r="P27597" s="11"/>
      <c r="Q27597" s="11"/>
      <c r="R27597" s="11"/>
      <c r="S27597" s="11"/>
      <c r="T27597" s="11"/>
      <c r="U27597" s="11"/>
      <c r="V27597" s="11"/>
      <c r="W27597" s="11"/>
      <c r="X27597" s="11"/>
      <c r="Y27597" s="11"/>
      <c r="Z27597" s="11"/>
      <c r="BE27597"/>
      <c r="BF27597"/>
      <c r="BG27597"/>
    </row>
    <row r="27598" spans="11:59" x14ac:dyDescent="0.25">
      <c r="K27598" s="11"/>
      <c r="L27598" s="11"/>
      <c r="N27598" s="11"/>
      <c r="O27598" s="11"/>
      <c r="P27598" s="11"/>
      <c r="Q27598" s="11"/>
      <c r="R27598" s="11"/>
      <c r="S27598" s="11"/>
      <c r="T27598" s="11"/>
      <c r="U27598" s="11"/>
      <c r="V27598" s="11"/>
      <c r="W27598" s="11"/>
      <c r="X27598" s="11"/>
      <c r="Y27598" s="11"/>
      <c r="Z27598" s="11"/>
      <c r="BE27598"/>
      <c r="BF27598"/>
      <c r="BG27598"/>
    </row>
    <row r="27599" spans="11:59" x14ac:dyDescent="0.25">
      <c r="K27599" s="11"/>
      <c r="L27599" s="11"/>
      <c r="N27599" s="11"/>
      <c r="O27599" s="11"/>
      <c r="P27599" s="11"/>
      <c r="Q27599" s="11"/>
      <c r="R27599" s="11"/>
      <c r="S27599" s="11"/>
      <c r="T27599" s="11"/>
      <c r="U27599" s="11"/>
      <c r="V27599" s="11"/>
      <c r="W27599" s="11"/>
      <c r="X27599" s="11"/>
      <c r="Y27599" s="11"/>
      <c r="Z27599" s="11"/>
      <c r="BE27599"/>
      <c r="BF27599"/>
      <c r="BG27599"/>
    </row>
    <row r="27600" spans="11:59" x14ac:dyDescent="0.25">
      <c r="K27600" s="11"/>
      <c r="L27600" s="11"/>
      <c r="N27600" s="11"/>
      <c r="O27600" s="11"/>
      <c r="P27600" s="11"/>
      <c r="Q27600" s="11"/>
      <c r="R27600" s="11"/>
      <c r="S27600" s="11"/>
      <c r="T27600" s="11"/>
      <c r="U27600" s="11"/>
      <c r="V27600" s="11"/>
      <c r="W27600" s="11"/>
      <c r="X27600" s="11"/>
      <c r="Y27600" s="11"/>
      <c r="Z27600" s="11"/>
      <c r="BE27600"/>
      <c r="BF27600"/>
      <c r="BG27600"/>
    </row>
    <row r="27601" spans="11:59" x14ac:dyDescent="0.25">
      <c r="K27601" s="11"/>
      <c r="L27601" s="11"/>
      <c r="N27601" s="11"/>
      <c r="O27601" s="11"/>
      <c r="P27601" s="11"/>
      <c r="Q27601" s="11"/>
      <c r="R27601" s="11"/>
      <c r="S27601" s="11"/>
      <c r="T27601" s="11"/>
      <c r="U27601" s="11"/>
      <c r="V27601" s="11"/>
      <c r="W27601" s="11"/>
      <c r="X27601" s="11"/>
      <c r="Y27601" s="11"/>
      <c r="Z27601" s="11"/>
      <c r="BE27601"/>
      <c r="BF27601"/>
      <c r="BG27601"/>
    </row>
    <row r="27602" spans="11:59" x14ac:dyDescent="0.25">
      <c r="K27602" s="11"/>
      <c r="L27602" s="11"/>
      <c r="N27602" s="11"/>
      <c r="O27602" s="11"/>
      <c r="P27602" s="11"/>
      <c r="Q27602" s="11"/>
      <c r="R27602" s="11"/>
      <c r="S27602" s="11"/>
      <c r="T27602" s="11"/>
      <c r="U27602" s="11"/>
      <c r="V27602" s="11"/>
      <c r="W27602" s="11"/>
      <c r="X27602" s="11"/>
      <c r="Y27602" s="11"/>
      <c r="Z27602" s="11"/>
      <c r="BE27602"/>
      <c r="BF27602"/>
      <c r="BG27602"/>
    </row>
    <row r="27603" spans="11:59" x14ac:dyDescent="0.25">
      <c r="K27603" s="11"/>
      <c r="L27603" s="11"/>
      <c r="N27603" s="11"/>
      <c r="O27603" s="11"/>
      <c r="P27603" s="11"/>
      <c r="Q27603" s="11"/>
      <c r="R27603" s="11"/>
      <c r="S27603" s="11"/>
      <c r="T27603" s="11"/>
      <c r="U27603" s="11"/>
      <c r="V27603" s="11"/>
      <c r="W27603" s="11"/>
      <c r="X27603" s="11"/>
      <c r="Y27603" s="11"/>
      <c r="Z27603" s="11"/>
      <c r="BE27603"/>
      <c r="BF27603"/>
      <c r="BG27603"/>
    </row>
    <row r="27604" spans="11:59" x14ac:dyDescent="0.25">
      <c r="K27604" s="11"/>
      <c r="L27604" s="11"/>
      <c r="N27604" s="11"/>
      <c r="O27604" s="11"/>
      <c r="P27604" s="11"/>
      <c r="Q27604" s="11"/>
      <c r="R27604" s="11"/>
      <c r="S27604" s="11"/>
      <c r="T27604" s="11"/>
      <c r="U27604" s="11"/>
      <c r="V27604" s="11"/>
      <c r="W27604" s="11"/>
      <c r="X27604" s="11"/>
      <c r="Y27604" s="11"/>
      <c r="Z27604" s="11"/>
      <c r="BE27604"/>
      <c r="BF27604"/>
      <c r="BG27604"/>
    </row>
    <row r="27605" spans="11:59" x14ac:dyDescent="0.25">
      <c r="K27605" s="11"/>
      <c r="L27605" s="11"/>
      <c r="N27605" s="11"/>
      <c r="O27605" s="11"/>
      <c r="P27605" s="11"/>
      <c r="Q27605" s="11"/>
      <c r="R27605" s="11"/>
      <c r="S27605" s="11"/>
      <c r="T27605" s="11"/>
      <c r="U27605" s="11"/>
      <c r="V27605" s="11"/>
      <c r="W27605" s="11"/>
      <c r="X27605" s="11"/>
      <c r="Y27605" s="11"/>
      <c r="Z27605" s="11"/>
      <c r="BE27605"/>
      <c r="BF27605"/>
      <c r="BG27605"/>
    </row>
    <row r="27606" spans="11:59" x14ac:dyDescent="0.25">
      <c r="K27606" s="11"/>
      <c r="L27606" s="11"/>
      <c r="N27606" s="11"/>
      <c r="O27606" s="11"/>
      <c r="P27606" s="11"/>
      <c r="Q27606" s="11"/>
      <c r="R27606" s="11"/>
      <c r="S27606" s="11"/>
      <c r="T27606" s="11"/>
      <c r="U27606" s="11"/>
      <c r="V27606" s="11"/>
      <c r="W27606" s="11"/>
      <c r="X27606" s="11"/>
      <c r="Y27606" s="11"/>
      <c r="Z27606" s="11"/>
      <c r="BE27606"/>
      <c r="BF27606"/>
      <c r="BG27606"/>
    </row>
    <row r="27607" spans="11:59" x14ac:dyDescent="0.25">
      <c r="K27607" s="11"/>
      <c r="L27607" s="11"/>
      <c r="N27607" s="11"/>
      <c r="O27607" s="11"/>
      <c r="P27607" s="11"/>
      <c r="Q27607" s="11"/>
      <c r="R27607" s="11"/>
      <c r="S27607" s="11"/>
      <c r="T27607" s="11"/>
      <c r="U27607" s="11"/>
      <c r="V27607" s="11"/>
      <c r="W27607" s="11"/>
      <c r="X27607" s="11"/>
      <c r="Y27607" s="11"/>
      <c r="Z27607" s="11"/>
      <c r="BE27607"/>
      <c r="BF27607"/>
      <c r="BG27607"/>
    </row>
    <row r="27608" spans="11:59" x14ac:dyDescent="0.25">
      <c r="K27608" s="11"/>
      <c r="L27608" s="11"/>
      <c r="N27608" s="11"/>
      <c r="O27608" s="11"/>
      <c r="P27608" s="11"/>
      <c r="Q27608" s="11"/>
      <c r="R27608" s="11"/>
      <c r="S27608" s="11"/>
      <c r="T27608" s="11"/>
      <c r="U27608" s="11"/>
      <c r="V27608" s="11"/>
      <c r="W27608" s="11"/>
      <c r="X27608" s="11"/>
      <c r="Y27608" s="11"/>
      <c r="Z27608" s="11"/>
      <c r="BE27608"/>
      <c r="BF27608"/>
      <c r="BG27608"/>
    </row>
    <row r="27609" spans="11:59" x14ac:dyDescent="0.25">
      <c r="K27609" s="11"/>
      <c r="L27609" s="11"/>
      <c r="N27609" s="11"/>
      <c r="O27609" s="11"/>
      <c r="P27609" s="11"/>
      <c r="Q27609" s="11"/>
      <c r="R27609" s="11"/>
      <c r="S27609" s="11"/>
      <c r="T27609" s="11"/>
      <c r="U27609" s="11"/>
      <c r="V27609" s="11"/>
      <c r="W27609" s="11"/>
      <c r="X27609" s="11"/>
      <c r="Y27609" s="11"/>
      <c r="Z27609" s="11"/>
      <c r="BE27609"/>
      <c r="BF27609"/>
      <c r="BG27609"/>
    </row>
    <row r="27610" spans="11:59" x14ac:dyDescent="0.25">
      <c r="K27610" s="11"/>
      <c r="L27610" s="11"/>
      <c r="N27610" s="11"/>
      <c r="O27610" s="11"/>
      <c r="P27610" s="11"/>
      <c r="Q27610" s="11"/>
      <c r="R27610" s="11"/>
      <c r="S27610" s="11"/>
      <c r="T27610" s="11"/>
      <c r="U27610" s="11"/>
      <c r="V27610" s="11"/>
      <c r="W27610" s="11"/>
      <c r="X27610" s="11"/>
      <c r="Y27610" s="11"/>
      <c r="Z27610" s="11"/>
      <c r="BE27610"/>
      <c r="BF27610"/>
      <c r="BG27610"/>
    </row>
    <row r="27611" spans="11:59" x14ac:dyDescent="0.25">
      <c r="K27611" s="11"/>
      <c r="L27611" s="11"/>
      <c r="N27611" s="11"/>
      <c r="O27611" s="11"/>
      <c r="P27611" s="11"/>
      <c r="Q27611" s="11"/>
      <c r="R27611" s="11"/>
      <c r="S27611" s="11"/>
      <c r="T27611" s="11"/>
      <c r="U27611" s="11"/>
      <c r="V27611" s="11"/>
      <c r="W27611" s="11"/>
      <c r="X27611" s="11"/>
      <c r="Y27611" s="11"/>
      <c r="Z27611" s="11"/>
      <c r="BE27611"/>
      <c r="BF27611"/>
      <c r="BG27611"/>
    </row>
    <row r="27612" spans="11:59" x14ac:dyDescent="0.25">
      <c r="K27612" s="11"/>
      <c r="L27612" s="11"/>
      <c r="N27612" s="11"/>
      <c r="O27612" s="11"/>
      <c r="P27612" s="11"/>
      <c r="Q27612" s="11"/>
      <c r="R27612" s="11"/>
      <c r="S27612" s="11"/>
      <c r="T27612" s="11"/>
      <c r="U27612" s="11"/>
      <c r="V27612" s="11"/>
      <c r="W27612" s="11"/>
      <c r="X27612" s="11"/>
      <c r="Y27612" s="11"/>
      <c r="Z27612" s="11"/>
      <c r="BE27612"/>
      <c r="BF27612"/>
      <c r="BG27612"/>
    </row>
    <row r="27613" spans="11:59" x14ac:dyDescent="0.25">
      <c r="K27613" s="11"/>
      <c r="L27613" s="11"/>
      <c r="N27613" s="11"/>
      <c r="O27613" s="11"/>
      <c r="P27613" s="11"/>
      <c r="Q27613" s="11"/>
      <c r="R27613" s="11"/>
      <c r="S27613" s="11"/>
      <c r="T27613" s="11"/>
      <c r="U27613" s="11"/>
      <c r="V27613" s="11"/>
      <c r="W27613" s="11"/>
      <c r="X27613" s="11"/>
      <c r="Y27613" s="11"/>
      <c r="Z27613" s="11"/>
      <c r="BE27613"/>
      <c r="BF27613"/>
      <c r="BG27613"/>
    </row>
    <row r="27614" spans="11:59" x14ac:dyDescent="0.25">
      <c r="K27614" s="11"/>
      <c r="L27614" s="11"/>
      <c r="N27614" s="11"/>
      <c r="O27614" s="11"/>
      <c r="P27614" s="11"/>
      <c r="Q27614" s="11"/>
      <c r="R27614" s="11"/>
      <c r="S27614" s="11"/>
      <c r="T27614" s="11"/>
      <c r="U27614" s="11"/>
      <c r="V27614" s="11"/>
      <c r="W27614" s="11"/>
      <c r="X27614" s="11"/>
      <c r="Y27614" s="11"/>
      <c r="Z27614" s="11"/>
      <c r="BE27614"/>
      <c r="BF27614"/>
      <c r="BG27614"/>
    </row>
    <row r="27615" spans="11:59" x14ac:dyDescent="0.25">
      <c r="K27615" s="11"/>
      <c r="L27615" s="11"/>
      <c r="N27615" s="11"/>
      <c r="O27615" s="11"/>
      <c r="P27615" s="11"/>
      <c r="Q27615" s="11"/>
      <c r="R27615" s="11"/>
      <c r="S27615" s="11"/>
      <c r="T27615" s="11"/>
      <c r="U27615" s="11"/>
      <c r="V27615" s="11"/>
      <c r="W27615" s="11"/>
      <c r="X27615" s="11"/>
      <c r="Y27615" s="11"/>
      <c r="Z27615" s="11"/>
      <c r="BE27615"/>
      <c r="BF27615"/>
      <c r="BG27615"/>
    </row>
    <row r="27616" spans="11:59" x14ac:dyDescent="0.25">
      <c r="K27616" s="11"/>
      <c r="L27616" s="11"/>
      <c r="N27616" s="11"/>
      <c r="O27616" s="11"/>
      <c r="P27616" s="11"/>
      <c r="Q27616" s="11"/>
      <c r="R27616" s="11"/>
      <c r="S27616" s="11"/>
      <c r="T27616" s="11"/>
      <c r="U27616" s="11"/>
      <c r="V27616" s="11"/>
      <c r="W27616" s="11"/>
      <c r="X27616" s="11"/>
      <c r="Y27616" s="11"/>
      <c r="Z27616" s="11"/>
      <c r="BE27616"/>
      <c r="BF27616"/>
      <c r="BG27616"/>
    </row>
    <row r="27617" spans="11:59" x14ac:dyDescent="0.25">
      <c r="K27617" s="11"/>
      <c r="L27617" s="11"/>
      <c r="N27617" s="11"/>
      <c r="O27617" s="11"/>
      <c r="P27617" s="11"/>
      <c r="Q27617" s="11"/>
      <c r="R27617" s="11"/>
      <c r="S27617" s="11"/>
      <c r="T27617" s="11"/>
      <c r="U27617" s="11"/>
      <c r="V27617" s="11"/>
      <c r="W27617" s="11"/>
      <c r="X27617" s="11"/>
      <c r="Y27617" s="11"/>
      <c r="Z27617" s="11"/>
      <c r="BE27617"/>
      <c r="BF27617"/>
      <c r="BG27617"/>
    </row>
    <row r="27618" spans="11:59" x14ac:dyDescent="0.25">
      <c r="K27618" s="11"/>
      <c r="L27618" s="11"/>
      <c r="N27618" s="11"/>
      <c r="O27618" s="11"/>
      <c r="P27618" s="11"/>
      <c r="Q27618" s="11"/>
      <c r="R27618" s="11"/>
      <c r="S27618" s="11"/>
      <c r="T27618" s="11"/>
      <c r="U27618" s="11"/>
      <c r="V27618" s="11"/>
      <c r="W27618" s="11"/>
      <c r="X27618" s="11"/>
      <c r="Y27618" s="11"/>
      <c r="Z27618" s="11"/>
      <c r="BE27618"/>
      <c r="BF27618"/>
      <c r="BG27618"/>
    </row>
    <row r="27619" spans="11:59" x14ac:dyDescent="0.25">
      <c r="K27619" s="11"/>
      <c r="L27619" s="11"/>
      <c r="N27619" s="11"/>
      <c r="O27619" s="11"/>
      <c r="P27619" s="11"/>
      <c r="Q27619" s="11"/>
      <c r="R27619" s="11"/>
      <c r="S27619" s="11"/>
      <c r="T27619" s="11"/>
      <c r="U27619" s="11"/>
      <c r="V27619" s="11"/>
      <c r="W27619" s="11"/>
      <c r="X27619" s="11"/>
      <c r="Y27619" s="11"/>
      <c r="Z27619" s="11"/>
      <c r="BE27619"/>
      <c r="BF27619"/>
      <c r="BG27619"/>
    </row>
    <row r="27620" spans="11:59" x14ac:dyDescent="0.25">
      <c r="K27620" s="11"/>
      <c r="L27620" s="11"/>
      <c r="N27620" s="11"/>
      <c r="O27620" s="11"/>
      <c r="P27620" s="11"/>
      <c r="Q27620" s="11"/>
      <c r="R27620" s="11"/>
      <c r="S27620" s="11"/>
      <c r="T27620" s="11"/>
      <c r="U27620" s="11"/>
      <c r="V27620" s="11"/>
      <c r="W27620" s="11"/>
      <c r="X27620" s="11"/>
      <c r="Y27620" s="11"/>
      <c r="Z27620" s="11"/>
      <c r="BE27620"/>
      <c r="BF27620"/>
      <c r="BG27620"/>
    </row>
    <row r="27621" spans="11:59" x14ac:dyDescent="0.25">
      <c r="K27621" s="11"/>
      <c r="L27621" s="11"/>
      <c r="N27621" s="11"/>
      <c r="O27621" s="11"/>
      <c r="P27621" s="11"/>
      <c r="Q27621" s="11"/>
      <c r="R27621" s="11"/>
      <c r="S27621" s="11"/>
      <c r="T27621" s="11"/>
      <c r="U27621" s="11"/>
      <c r="V27621" s="11"/>
      <c r="W27621" s="11"/>
      <c r="X27621" s="11"/>
      <c r="Y27621" s="11"/>
      <c r="Z27621" s="11"/>
      <c r="BE27621"/>
      <c r="BF27621"/>
      <c r="BG27621"/>
    </row>
    <row r="27622" spans="11:59" x14ac:dyDescent="0.25">
      <c r="K27622" s="11"/>
      <c r="L27622" s="11"/>
      <c r="N27622" s="11"/>
      <c r="O27622" s="11"/>
      <c r="P27622" s="11"/>
      <c r="Q27622" s="11"/>
      <c r="R27622" s="11"/>
      <c r="S27622" s="11"/>
      <c r="T27622" s="11"/>
      <c r="U27622" s="11"/>
      <c r="V27622" s="11"/>
      <c r="W27622" s="11"/>
      <c r="X27622" s="11"/>
      <c r="Y27622" s="11"/>
      <c r="Z27622" s="11"/>
      <c r="BE27622"/>
      <c r="BF27622"/>
      <c r="BG27622"/>
    </row>
    <row r="27623" spans="11:59" x14ac:dyDescent="0.25">
      <c r="K27623" s="11"/>
      <c r="L27623" s="11"/>
      <c r="N27623" s="11"/>
      <c r="O27623" s="11"/>
      <c r="P27623" s="11"/>
      <c r="Q27623" s="11"/>
      <c r="R27623" s="11"/>
      <c r="S27623" s="11"/>
      <c r="T27623" s="11"/>
      <c r="U27623" s="11"/>
      <c r="V27623" s="11"/>
      <c r="W27623" s="11"/>
      <c r="X27623" s="11"/>
      <c r="Y27623" s="11"/>
      <c r="Z27623" s="11"/>
      <c r="BE27623"/>
      <c r="BF27623"/>
      <c r="BG27623"/>
    </row>
    <row r="27624" spans="11:59" x14ac:dyDescent="0.25">
      <c r="K27624" s="11"/>
      <c r="L27624" s="11"/>
      <c r="N27624" s="11"/>
      <c r="O27624" s="11"/>
      <c r="P27624" s="11"/>
      <c r="Q27624" s="11"/>
      <c r="R27624" s="11"/>
      <c r="S27624" s="11"/>
      <c r="T27624" s="11"/>
      <c r="U27624" s="11"/>
      <c r="V27624" s="11"/>
      <c r="W27624" s="11"/>
      <c r="X27624" s="11"/>
      <c r="Y27624" s="11"/>
      <c r="Z27624" s="11"/>
      <c r="BE27624"/>
      <c r="BF27624"/>
      <c r="BG27624"/>
    </row>
    <row r="27625" spans="11:59" x14ac:dyDescent="0.25">
      <c r="K27625" s="11"/>
      <c r="L27625" s="11"/>
      <c r="N27625" s="11"/>
      <c r="O27625" s="11"/>
      <c r="P27625" s="11"/>
      <c r="Q27625" s="11"/>
      <c r="R27625" s="11"/>
      <c r="S27625" s="11"/>
      <c r="T27625" s="11"/>
      <c r="U27625" s="11"/>
      <c r="V27625" s="11"/>
      <c r="W27625" s="11"/>
      <c r="X27625" s="11"/>
      <c r="Y27625" s="11"/>
      <c r="Z27625" s="11"/>
      <c r="BE27625"/>
      <c r="BF27625"/>
      <c r="BG27625"/>
    </row>
    <row r="27626" spans="11:59" x14ac:dyDescent="0.25">
      <c r="K27626" s="11"/>
      <c r="L27626" s="11"/>
      <c r="N27626" s="11"/>
      <c r="O27626" s="11"/>
      <c r="P27626" s="11"/>
      <c r="Q27626" s="11"/>
      <c r="R27626" s="11"/>
      <c r="S27626" s="11"/>
      <c r="T27626" s="11"/>
      <c r="U27626" s="11"/>
      <c r="V27626" s="11"/>
      <c r="W27626" s="11"/>
      <c r="X27626" s="11"/>
      <c r="Y27626" s="11"/>
      <c r="Z27626" s="11"/>
      <c r="BE27626"/>
      <c r="BF27626"/>
      <c r="BG27626"/>
    </row>
    <row r="27627" spans="11:59" x14ac:dyDescent="0.25">
      <c r="K27627" s="11"/>
      <c r="L27627" s="11"/>
      <c r="N27627" s="11"/>
      <c r="O27627" s="11"/>
      <c r="P27627" s="11"/>
      <c r="Q27627" s="11"/>
      <c r="R27627" s="11"/>
      <c r="S27627" s="11"/>
      <c r="T27627" s="11"/>
      <c r="U27627" s="11"/>
      <c r="V27627" s="11"/>
      <c r="W27627" s="11"/>
      <c r="X27627" s="11"/>
      <c r="Y27627" s="11"/>
      <c r="Z27627" s="11"/>
      <c r="BE27627"/>
      <c r="BF27627"/>
      <c r="BG27627"/>
    </row>
    <row r="27628" spans="11:59" x14ac:dyDescent="0.25">
      <c r="K27628" s="11"/>
      <c r="L27628" s="11"/>
      <c r="N27628" s="11"/>
      <c r="O27628" s="11"/>
      <c r="P27628" s="11"/>
      <c r="Q27628" s="11"/>
      <c r="R27628" s="11"/>
      <c r="S27628" s="11"/>
      <c r="T27628" s="11"/>
      <c r="U27628" s="11"/>
      <c r="V27628" s="11"/>
      <c r="W27628" s="11"/>
      <c r="X27628" s="11"/>
      <c r="Y27628" s="11"/>
      <c r="Z27628" s="11"/>
      <c r="BE27628"/>
      <c r="BF27628"/>
      <c r="BG27628"/>
    </row>
    <row r="27629" spans="11:59" x14ac:dyDescent="0.25">
      <c r="K27629" s="11"/>
      <c r="L27629" s="11"/>
      <c r="N27629" s="11"/>
      <c r="O27629" s="11"/>
      <c r="P27629" s="11"/>
      <c r="Q27629" s="11"/>
      <c r="R27629" s="11"/>
      <c r="S27629" s="11"/>
      <c r="T27629" s="11"/>
      <c r="U27629" s="11"/>
      <c r="V27629" s="11"/>
      <c r="W27629" s="11"/>
      <c r="X27629" s="11"/>
      <c r="Y27629" s="11"/>
      <c r="Z27629" s="11"/>
      <c r="BE27629"/>
      <c r="BF27629"/>
      <c r="BG27629"/>
    </row>
    <row r="27630" spans="11:59" x14ac:dyDescent="0.25">
      <c r="K27630" s="11"/>
      <c r="L27630" s="11"/>
      <c r="N27630" s="11"/>
      <c r="O27630" s="11"/>
      <c r="P27630" s="11"/>
      <c r="Q27630" s="11"/>
      <c r="R27630" s="11"/>
      <c r="S27630" s="11"/>
      <c r="T27630" s="11"/>
      <c r="U27630" s="11"/>
      <c r="V27630" s="11"/>
      <c r="W27630" s="11"/>
      <c r="X27630" s="11"/>
      <c r="Y27630" s="11"/>
      <c r="Z27630" s="11"/>
      <c r="BE27630"/>
      <c r="BF27630"/>
      <c r="BG27630"/>
    </row>
    <row r="27631" spans="11:59" x14ac:dyDescent="0.25">
      <c r="K27631" s="11"/>
      <c r="L27631" s="11"/>
      <c r="N27631" s="11"/>
      <c r="O27631" s="11"/>
      <c r="P27631" s="11"/>
      <c r="Q27631" s="11"/>
      <c r="R27631" s="11"/>
      <c r="S27631" s="11"/>
      <c r="T27631" s="11"/>
      <c r="U27631" s="11"/>
      <c r="V27631" s="11"/>
      <c r="W27631" s="11"/>
      <c r="X27631" s="11"/>
      <c r="Y27631" s="11"/>
      <c r="Z27631" s="11"/>
      <c r="BE27631"/>
      <c r="BF27631"/>
      <c r="BG27631"/>
    </row>
    <row r="27632" spans="11:59" x14ac:dyDescent="0.25">
      <c r="K27632" s="11"/>
      <c r="L27632" s="11"/>
      <c r="N27632" s="11"/>
      <c r="O27632" s="11"/>
      <c r="P27632" s="11"/>
      <c r="Q27632" s="11"/>
      <c r="R27632" s="11"/>
      <c r="S27632" s="11"/>
      <c r="T27632" s="11"/>
      <c r="U27632" s="11"/>
      <c r="V27632" s="11"/>
      <c r="W27632" s="11"/>
      <c r="X27632" s="11"/>
      <c r="Y27632" s="11"/>
      <c r="Z27632" s="11"/>
      <c r="BE27632"/>
      <c r="BF27632"/>
      <c r="BG27632"/>
    </row>
    <row r="27633" spans="11:59" x14ac:dyDescent="0.25">
      <c r="K27633" s="11"/>
      <c r="L27633" s="11"/>
      <c r="N27633" s="11"/>
      <c r="O27633" s="11"/>
      <c r="P27633" s="11"/>
      <c r="Q27633" s="11"/>
      <c r="R27633" s="11"/>
      <c r="S27633" s="11"/>
      <c r="T27633" s="11"/>
      <c r="U27633" s="11"/>
      <c r="V27633" s="11"/>
      <c r="W27633" s="11"/>
      <c r="X27633" s="11"/>
      <c r="Y27633" s="11"/>
      <c r="Z27633" s="11"/>
      <c r="BE27633"/>
      <c r="BF27633"/>
      <c r="BG27633"/>
    </row>
    <row r="27634" spans="11:59" x14ac:dyDescent="0.25">
      <c r="K27634" s="11"/>
      <c r="L27634" s="11"/>
      <c r="N27634" s="11"/>
      <c r="O27634" s="11"/>
      <c r="P27634" s="11"/>
      <c r="Q27634" s="11"/>
      <c r="R27634" s="11"/>
      <c r="S27634" s="11"/>
      <c r="T27634" s="11"/>
      <c r="U27634" s="11"/>
      <c r="V27634" s="11"/>
      <c r="W27634" s="11"/>
      <c r="X27634" s="11"/>
      <c r="Y27634" s="11"/>
      <c r="Z27634" s="11"/>
      <c r="BE27634"/>
      <c r="BF27634"/>
      <c r="BG27634"/>
    </row>
    <row r="27635" spans="11:59" x14ac:dyDescent="0.25">
      <c r="K27635" s="11"/>
      <c r="L27635" s="11"/>
      <c r="N27635" s="11"/>
      <c r="O27635" s="11"/>
      <c r="P27635" s="11"/>
      <c r="Q27635" s="11"/>
      <c r="R27635" s="11"/>
      <c r="S27635" s="11"/>
      <c r="T27635" s="11"/>
      <c r="U27635" s="11"/>
      <c r="V27635" s="11"/>
      <c r="W27635" s="11"/>
      <c r="X27635" s="11"/>
      <c r="Y27635" s="11"/>
      <c r="Z27635" s="11"/>
      <c r="BE27635"/>
      <c r="BF27635"/>
      <c r="BG27635"/>
    </row>
    <row r="27636" spans="11:59" x14ac:dyDescent="0.25">
      <c r="K27636" s="11"/>
      <c r="L27636" s="11"/>
      <c r="N27636" s="11"/>
      <c r="O27636" s="11"/>
      <c r="P27636" s="11"/>
      <c r="Q27636" s="11"/>
      <c r="R27636" s="11"/>
      <c r="S27636" s="11"/>
      <c r="T27636" s="11"/>
      <c r="U27636" s="11"/>
      <c r="V27636" s="11"/>
      <c r="W27636" s="11"/>
      <c r="X27636" s="11"/>
      <c r="Y27636" s="11"/>
      <c r="Z27636" s="11"/>
      <c r="BE27636"/>
      <c r="BF27636"/>
      <c r="BG27636"/>
    </row>
    <row r="27637" spans="11:59" x14ac:dyDescent="0.25">
      <c r="K27637" s="11"/>
      <c r="L27637" s="11"/>
      <c r="N27637" s="11"/>
      <c r="O27637" s="11"/>
      <c r="P27637" s="11"/>
      <c r="Q27637" s="11"/>
      <c r="R27637" s="11"/>
      <c r="S27637" s="11"/>
      <c r="T27637" s="11"/>
      <c r="U27637" s="11"/>
      <c r="V27637" s="11"/>
      <c r="W27637" s="11"/>
      <c r="X27637" s="11"/>
      <c r="Y27637" s="11"/>
      <c r="Z27637" s="11"/>
      <c r="BE27637"/>
      <c r="BF27637"/>
      <c r="BG27637"/>
    </row>
    <row r="27638" spans="11:59" x14ac:dyDescent="0.25">
      <c r="K27638" s="11"/>
      <c r="L27638" s="11"/>
      <c r="N27638" s="11"/>
      <c r="O27638" s="11"/>
      <c r="P27638" s="11"/>
      <c r="Q27638" s="11"/>
      <c r="R27638" s="11"/>
      <c r="S27638" s="11"/>
      <c r="T27638" s="11"/>
      <c r="U27638" s="11"/>
      <c r="V27638" s="11"/>
      <c r="W27638" s="11"/>
      <c r="X27638" s="11"/>
      <c r="Y27638" s="11"/>
      <c r="Z27638" s="11"/>
      <c r="BE27638"/>
      <c r="BF27638"/>
      <c r="BG27638"/>
    </row>
    <row r="27639" spans="11:59" x14ac:dyDescent="0.25">
      <c r="K27639" s="11"/>
      <c r="L27639" s="11"/>
      <c r="N27639" s="11"/>
      <c r="O27639" s="11"/>
      <c r="P27639" s="11"/>
      <c r="Q27639" s="11"/>
      <c r="R27639" s="11"/>
      <c r="S27639" s="11"/>
      <c r="T27639" s="11"/>
      <c r="U27639" s="11"/>
      <c r="V27639" s="11"/>
      <c r="W27639" s="11"/>
      <c r="X27639" s="11"/>
      <c r="Y27639" s="11"/>
      <c r="Z27639" s="11"/>
      <c r="BE27639"/>
      <c r="BF27639"/>
      <c r="BG27639"/>
    </row>
    <row r="27640" spans="11:59" x14ac:dyDescent="0.25">
      <c r="K27640" s="11"/>
      <c r="L27640" s="11"/>
      <c r="N27640" s="11"/>
      <c r="O27640" s="11"/>
      <c r="P27640" s="11"/>
      <c r="Q27640" s="11"/>
      <c r="R27640" s="11"/>
      <c r="S27640" s="11"/>
      <c r="T27640" s="11"/>
      <c r="U27640" s="11"/>
      <c r="V27640" s="11"/>
      <c r="W27640" s="11"/>
      <c r="X27640" s="11"/>
      <c r="Y27640" s="11"/>
      <c r="Z27640" s="11"/>
      <c r="BE27640"/>
      <c r="BF27640"/>
      <c r="BG27640"/>
    </row>
    <row r="27641" spans="11:59" x14ac:dyDescent="0.25">
      <c r="K27641" s="11"/>
      <c r="L27641" s="11"/>
      <c r="N27641" s="11"/>
      <c r="O27641" s="11"/>
      <c r="P27641" s="11"/>
      <c r="Q27641" s="11"/>
      <c r="R27641" s="11"/>
      <c r="S27641" s="11"/>
      <c r="T27641" s="11"/>
      <c r="U27641" s="11"/>
      <c r="V27641" s="11"/>
      <c r="W27641" s="11"/>
      <c r="X27641" s="11"/>
      <c r="Y27641" s="11"/>
      <c r="Z27641" s="11"/>
      <c r="BE27641"/>
      <c r="BF27641"/>
      <c r="BG27641"/>
    </row>
    <row r="27642" spans="11:59" x14ac:dyDescent="0.25">
      <c r="K27642" s="11"/>
      <c r="L27642" s="11"/>
      <c r="N27642" s="11"/>
      <c r="O27642" s="11"/>
      <c r="P27642" s="11"/>
      <c r="Q27642" s="11"/>
      <c r="R27642" s="11"/>
      <c r="S27642" s="11"/>
      <c r="T27642" s="11"/>
      <c r="U27642" s="11"/>
      <c r="V27642" s="11"/>
      <c r="W27642" s="11"/>
      <c r="X27642" s="11"/>
      <c r="Y27642" s="11"/>
      <c r="Z27642" s="11"/>
      <c r="BE27642"/>
      <c r="BF27642"/>
      <c r="BG27642"/>
    </row>
    <row r="27643" spans="11:59" x14ac:dyDescent="0.25">
      <c r="K27643" s="11"/>
      <c r="L27643" s="11"/>
      <c r="N27643" s="11"/>
      <c r="O27643" s="11"/>
      <c r="P27643" s="11"/>
      <c r="Q27643" s="11"/>
      <c r="R27643" s="11"/>
      <c r="S27643" s="11"/>
      <c r="T27643" s="11"/>
      <c r="U27643" s="11"/>
      <c r="V27643" s="11"/>
      <c r="W27643" s="11"/>
      <c r="X27643" s="11"/>
      <c r="Y27643" s="11"/>
      <c r="Z27643" s="11"/>
      <c r="BE27643"/>
      <c r="BF27643"/>
      <c r="BG27643"/>
    </row>
    <row r="27644" spans="11:59" x14ac:dyDescent="0.25">
      <c r="K27644" s="11"/>
      <c r="L27644" s="11"/>
      <c r="N27644" s="11"/>
      <c r="O27644" s="11"/>
      <c r="P27644" s="11"/>
      <c r="Q27644" s="11"/>
      <c r="R27644" s="11"/>
      <c r="S27644" s="11"/>
      <c r="T27644" s="11"/>
      <c r="U27644" s="11"/>
      <c r="V27644" s="11"/>
      <c r="W27644" s="11"/>
      <c r="X27644" s="11"/>
      <c r="Y27644" s="11"/>
      <c r="Z27644" s="11"/>
      <c r="BE27644"/>
      <c r="BF27644"/>
      <c r="BG27644"/>
    </row>
    <row r="27645" spans="11:59" x14ac:dyDescent="0.25">
      <c r="K27645" s="11"/>
      <c r="L27645" s="11"/>
      <c r="N27645" s="11"/>
      <c r="O27645" s="11"/>
      <c r="P27645" s="11"/>
      <c r="Q27645" s="11"/>
      <c r="R27645" s="11"/>
      <c r="S27645" s="11"/>
      <c r="T27645" s="11"/>
      <c r="U27645" s="11"/>
      <c r="V27645" s="11"/>
      <c r="W27645" s="11"/>
      <c r="X27645" s="11"/>
      <c r="Y27645" s="11"/>
      <c r="Z27645" s="11"/>
      <c r="BE27645"/>
      <c r="BF27645"/>
      <c r="BG27645"/>
    </row>
    <row r="27646" spans="11:59" x14ac:dyDescent="0.25">
      <c r="K27646" s="11"/>
      <c r="L27646" s="11"/>
      <c r="N27646" s="11"/>
      <c r="O27646" s="11"/>
      <c r="P27646" s="11"/>
      <c r="Q27646" s="11"/>
      <c r="R27646" s="11"/>
      <c r="S27646" s="11"/>
      <c r="T27646" s="11"/>
      <c r="U27646" s="11"/>
      <c r="V27646" s="11"/>
      <c r="W27646" s="11"/>
      <c r="X27646" s="11"/>
      <c r="Y27646" s="11"/>
      <c r="Z27646" s="11"/>
      <c r="BE27646"/>
      <c r="BF27646"/>
      <c r="BG27646"/>
    </row>
    <row r="27647" spans="11:59" x14ac:dyDescent="0.25">
      <c r="K27647" s="11"/>
      <c r="L27647" s="11"/>
      <c r="N27647" s="11"/>
      <c r="O27647" s="11"/>
      <c r="P27647" s="11"/>
      <c r="Q27647" s="11"/>
      <c r="R27647" s="11"/>
      <c r="S27647" s="11"/>
      <c r="T27647" s="11"/>
      <c r="U27647" s="11"/>
      <c r="V27647" s="11"/>
      <c r="W27647" s="11"/>
      <c r="X27647" s="11"/>
      <c r="Y27647" s="11"/>
      <c r="Z27647" s="11"/>
      <c r="BE27647"/>
      <c r="BF27647"/>
      <c r="BG27647"/>
    </row>
    <row r="27648" spans="11:59" x14ac:dyDescent="0.25">
      <c r="K27648" s="11"/>
      <c r="L27648" s="11"/>
      <c r="N27648" s="11"/>
      <c r="O27648" s="11"/>
      <c r="P27648" s="11"/>
      <c r="Q27648" s="11"/>
      <c r="R27648" s="11"/>
      <c r="S27648" s="11"/>
      <c r="T27648" s="11"/>
      <c r="U27648" s="11"/>
      <c r="V27648" s="11"/>
      <c r="W27648" s="11"/>
      <c r="X27648" s="11"/>
      <c r="Y27648" s="11"/>
      <c r="Z27648" s="11"/>
      <c r="BE27648"/>
      <c r="BF27648"/>
      <c r="BG27648"/>
    </row>
    <row r="27649" spans="11:59" x14ac:dyDescent="0.25">
      <c r="K27649" s="11"/>
      <c r="L27649" s="11"/>
      <c r="N27649" s="11"/>
      <c r="O27649" s="11"/>
      <c r="P27649" s="11"/>
      <c r="Q27649" s="11"/>
      <c r="R27649" s="11"/>
      <c r="S27649" s="11"/>
      <c r="T27649" s="11"/>
      <c r="U27649" s="11"/>
      <c r="V27649" s="11"/>
      <c r="W27649" s="11"/>
      <c r="X27649" s="11"/>
      <c r="Y27649" s="11"/>
      <c r="Z27649" s="11"/>
      <c r="BE27649"/>
      <c r="BF27649"/>
      <c r="BG27649"/>
    </row>
    <row r="27650" spans="11:59" x14ac:dyDescent="0.25">
      <c r="K27650" s="11"/>
      <c r="L27650" s="11"/>
      <c r="N27650" s="11"/>
      <c r="O27650" s="11"/>
      <c r="P27650" s="11"/>
      <c r="Q27650" s="11"/>
      <c r="R27650" s="11"/>
      <c r="S27650" s="11"/>
      <c r="T27650" s="11"/>
      <c r="U27650" s="11"/>
      <c r="V27650" s="11"/>
      <c r="W27650" s="11"/>
      <c r="X27650" s="11"/>
      <c r="Y27650" s="11"/>
      <c r="Z27650" s="11"/>
      <c r="BE27650"/>
      <c r="BF27650"/>
      <c r="BG27650"/>
    </row>
    <row r="27651" spans="11:59" x14ac:dyDescent="0.25">
      <c r="K27651" s="11"/>
      <c r="L27651" s="11"/>
      <c r="N27651" s="11"/>
      <c r="O27651" s="11"/>
      <c r="P27651" s="11"/>
      <c r="Q27651" s="11"/>
      <c r="R27651" s="11"/>
      <c r="S27651" s="11"/>
      <c r="T27651" s="11"/>
      <c r="U27651" s="11"/>
      <c r="V27651" s="11"/>
      <c r="W27651" s="11"/>
      <c r="X27651" s="11"/>
      <c r="Y27651" s="11"/>
      <c r="Z27651" s="11"/>
      <c r="BE27651"/>
      <c r="BF27651"/>
      <c r="BG27651"/>
    </row>
    <row r="27652" spans="11:59" x14ac:dyDescent="0.25">
      <c r="K27652" s="11"/>
      <c r="L27652" s="11"/>
      <c r="N27652" s="11"/>
      <c r="O27652" s="11"/>
      <c r="P27652" s="11"/>
      <c r="Q27652" s="11"/>
      <c r="R27652" s="11"/>
      <c r="S27652" s="11"/>
      <c r="T27652" s="11"/>
      <c r="U27652" s="11"/>
      <c r="V27652" s="11"/>
      <c r="W27652" s="11"/>
      <c r="X27652" s="11"/>
      <c r="Y27652" s="11"/>
      <c r="Z27652" s="11"/>
      <c r="BE27652"/>
      <c r="BF27652"/>
      <c r="BG27652"/>
    </row>
    <row r="27653" spans="11:59" x14ac:dyDescent="0.25">
      <c r="K27653" s="11"/>
      <c r="L27653" s="11"/>
      <c r="N27653" s="11"/>
      <c r="O27653" s="11"/>
      <c r="P27653" s="11"/>
      <c r="Q27653" s="11"/>
      <c r="R27653" s="11"/>
      <c r="S27653" s="11"/>
      <c r="T27653" s="11"/>
      <c r="U27653" s="11"/>
      <c r="V27653" s="11"/>
      <c r="W27653" s="11"/>
      <c r="X27653" s="11"/>
      <c r="Y27653" s="11"/>
      <c r="Z27653" s="11"/>
      <c r="BE27653"/>
      <c r="BF27653"/>
      <c r="BG27653"/>
    </row>
    <row r="27654" spans="11:59" x14ac:dyDescent="0.25">
      <c r="K27654" s="11"/>
      <c r="L27654" s="11"/>
      <c r="N27654" s="11"/>
      <c r="O27654" s="11"/>
      <c r="P27654" s="11"/>
      <c r="Q27654" s="11"/>
      <c r="R27654" s="11"/>
      <c r="S27654" s="11"/>
      <c r="T27654" s="11"/>
      <c r="U27654" s="11"/>
      <c r="V27654" s="11"/>
      <c r="W27654" s="11"/>
      <c r="X27654" s="11"/>
      <c r="Y27654" s="11"/>
      <c r="Z27654" s="11"/>
      <c r="BE27654"/>
      <c r="BF27654"/>
      <c r="BG27654"/>
    </row>
    <row r="27655" spans="11:59" x14ac:dyDescent="0.25">
      <c r="K27655" s="11"/>
      <c r="L27655" s="11"/>
      <c r="N27655" s="11"/>
      <c r="O27655" s="11"/>
      <c r="P27655" s="11"/>
      <c r="Q27655" s="11"/>
      <c r="R27655" s="11"/>
      <c r="S27655" s="11"/>
      <c r="T27655" s="11"/>
      <c r="U27655" s="11"/>
      <c r="V27655" s="11"/>
      <c r="W27655" s="11"/>
      <c r="X27655" s="11"/>
      <c r="Y27655" s="11"/>
      <c r="Z27655" s="11"/>
      <c r="BE27655"/>
      <c r="BF27655"/>
      <c r="BG27655"/>
    </row>
    <row r="27656" spans="11:59" x14ac:dyDescent="0.25">
      <c r="K27656" s="11"/>
      <c r="L27656" s="11"/>
      <c r="N27656" s="11"/>
      <c r="O27656" s="11"/>
      <c r="P27656" s="11"/>
      <c r="Q27656" s="11"/>
      <c r="R27656" s="11"/>
      <c r="S27656" s="11"/>
      <c r="T27656" s="11"/>
      <c r="U27656" s="11"/>
      <c r="V27656" s="11"/>
      <c r="W27656" s="11"/>
      <c r="X27656" s="11"/>
      <c r="Y27656" s="11"/>
      <c r="Z27656" s="11"/>
      <c r="BE27656"/>
      <c r="BF27656"/>
      <c r="BG27656"/>
    </row>
    <row r="27657" spans="11:59" x14ac:dyDescent="0.25">
      <c r="K27657" s="11"/>
      <c r="L27657" s="11"/>
      <c r="N27657" s="11"/>
      <c r="O27657" s="11"/>
      <c r="P27657" s="11"/>
      <c r="Q27657" s="11"/>
      <c r="R27657" s="11"/>
      <c r="S27657" s="11"/>
      <c r="T27657" s="11"/>
      <c r="U27657" s="11"/>
      <c r="V27657" s="11"/>
      <c r="W27657" s="11"/>
      <c r="X27657" s="11"/>
      <c r="Y27657" s="11"/>
      <c r="Z27657" s="11"/>
      <c r="BE27657"/>
      <c r="BF27657"/>
      <c r="BG27657"/>
    </row>
    <row r="27658" spans="11:59" x14ac:dyDescent="0.25">
      <c r="K27658" s="11"/>
      <c r="L27658" s="11"/>
      <c r="N27658" s="11"/>
      <c r="O27658" s="11"/>
      <c r="P27658" s="11"/>
      <c r="Q27658" s="11"/>
      <c r="R27658" s="11"/>
      <c r="S27658" s="11"/>
      <c r="T27658" s="11"/>
      <c r="U27658" s="11"/>
      <c r="V27658" s="11"/>
      <c r="W27658" s="11"/>
      <c r="X27658" s="11"/>
      <c r="Y27658" s="11"/>
      <c r="Z27658" s="11"/>
      <c r="BE27658"/>
      <c r="BF27658"/>
      <c r="BG27658"/>
    </row>
    <row r="27659" spans="11:59" x14ac:dyDescent="0.25">
      <c r="K27659" s="11"/>
      <c r="L27659" s="11"/>
      <c r="N27659" s="11"/>
      <c r="O27659" s="11"/>
      <c r="P27659" s="11"/>
      <c r="Q27659" s="11"/>
      <c r="R27659" s="11"/>
      <c r="S27659" s="11"/>
      <c r="T27659" s="11"/>
      <c r="U27659" s="11"/>
      <c r="V27659" s="11"/>
      <c r="W27659" s="11"/>
      <c r="X27659" s="11"/>
      <c r="Y27659" s="11"/>
      <c r="Z27659" s="11"/>
      <c r="BE27659"/>
      <c r="BF27659"/>
      <c r="BG27659"/>
    </row>
    <row r="27660" spans="11:59" x14ac:dyDescent="0.25">
      <c r="K27660" s="11"/>
      <c r="L27660" s="11"/>
      <c r="N27660" s="11"/>
      <c r="O27660" s="11"/>
      <c r="P27660" s="11"/>
      <c r="Q27660" s="11"/>
      <c r="R27660" s="11"/>
      <c r="S27660" s="11"/>
      <c r="T27660" s="11"/>
      <c r="U27660" s="11"/>
      <c r="V27660" s="11"/>
      <c r="W27660" s="11"/>
      <c r="X27660" s="11"/>
      <c r="Y27660" s="11"/>
      <c r="Z27660" s="11"/>
      <c r="BE27660"/>
      <c r="BF27660"/>
      <c r="BG27660"/>
    </row>
    <row r="27661" spans="11:59" x14ac:dyDescent="0.25">
      <c r="K27661" s="11"/>
      <c r="L27661" s="11"/>
      <c r="N27661" s="11"/>
      <c r="O27661" s="11"/>
      <c r="P27661" s="11"/>
      <c r="Q27661" s="11"/>
      <c r="R27661" s="11"/>
      <c r="S27661" s="11"/>
      <c r="T27661" s="11"/>
      <c r="U27661" s="11"/>
      <c r="V27661" s="11"/>
      <c r="W27661" s="11"/>
      <c r="X27661" s="11"/>
      <c r="Y27661" s="11"/>
      <c r="Z27661" s="11"/>
      <c r="BE27661"/>
      <c r="BF27661"/>
      <c r="BG27661"/>
    </row>
    <row r="27662" spans="11:59" x14ac:dyDescent="0.25">
      <c r="K27662" s="11"/>
      <c r="L27662" s="11"/>
      <c r="N27662" s="11"/>
      <c r="O27662" s="11"/>
      <c r="P27662" s="11"/>
      <c r="Q27662" s="11"/>
      <c r="R27662" s="11"/>
      <c r="S27662" s="11"/>
      <c r="T27662" s="11"/>
      <c r="U27662" s="11"/>
      <c r="V27662" s="11"/>
      <c r="W27662" s="11"/>
      <c r="X27662" s="11"/>
      <c r="Y27662" s="11"/>
      <c r="Z27662" s="11"/>
      <c r="BE27662"/>
      <c r="BF27662"/>
      <c r="BG27662"/>
    </row>
    <row r="27663" spans="11:59" x14ac:dyDescent="0.25">
      <c r="K27663" s="11"/>
      <c r="L27663" s="11"/>
      <c r="N27663" s="11"/>
      <c r="O27663" s="11"/>
      <c r="P27663" s="11"/>
      <c r="Q27663" s="11"/>
      <c r="R27663" s="11"/>
      <c r="S27663" s="11"/>
      <c r="T27663" s="11"/>
      <c r="U27663" s="11"/>
      <c r="V27663" s="11"/>
      <c r="W27663" s="11"/>
      <c r="X27663" s="11"/>
      <c r="Y27663" s="11"/>
      <c r="Z27663" s="11"/>
      <c r="BE27663"/>
      <c r="BF27663"/>
      <c r="BG27663"/>
    </row>
    <row r="27664" spans="11:59" x14ac:dyDescent="0.25">
      <c r="K27664" s="11"/>
      <c r="L27664" s="11"/>
      <c r="N27664" s="11"/>
      <c r="O27664" s="11"/>
      <c r="P27664" s="11"/>
      <c r="Q27664" s="11"/>
      <c r="R27664" s="11"/>
      <c r="S27664" s="11"/>
      <c r="T27664" s="11"/>
      <c r="U27664" s="11"/>
      <c r="V27664" s="11"/>
      <c r="W27664" s="11"/>
      <c r="X27664" s="11"/>
      <c r="Y27664" s="11"/>
      <c r="Z27664" s="11"/>
      <c r="BE27664"/>
      <c r="BF27664"/>
      <c r="BG27664"/>
    </row>
    <row r="27665" spans="11:59" x14ac:dyDescent="0.25">
      <c r="K27665" s="11"/>
      <c r="L27665" s="11"/>
      <c r="N27665" s="11"/>
      <c r="O27665" s="11"/>
      <c r="P27665" s="11"/>
      <c r="Q27665" s="11"/>
      <c r="R27665" s="11"/>
      <c r="S27665" s="11"/>
      <c r="T27665" s="11"/>
      <c r="U27665" s="11"/>
      <c r="V27665" s="11"/>
      <c r="W27665" s="11"/>
      <c r="X27665" s="11"/>
      <c r="Y27665" s="11"/>
      <c r="Z27665" s="11"/>
      <c r="BE27665"/>
      <c r="BF27665"/>
      <c r="BG27665"/>
    </row>
    <row r="27666" spans="11:59" x14ac:dyDescent="0.25">
      <c r="K27666" s="11"/>
      <c r="L27666" s="11"/>
      <c r="N27666" s="11"/>
      <c r="O27666" s="11"/>
      <c r="P27666" s="11"/>
      <c r="Q27666" s="11"/>
      <c r="R27666" s="11"/>
      <c r="S27666" s="11"/>
      <c r="T27666" s="11"/>
      <c r="U27666" s="11"/>
      <c r="V27666" s="11"/>
      <c r="W27666" s="11"/>
      <c r="X27666" s="11"/>
      <c r="Y27666" s="11"/>
      <c r="Z27666" s="11"/>
      <c r="BE27666"/>
      <c r="BF27666"/>
      <c r="BG27666"/>
    </row>
    <row r="27667" spans="11:59" x14ac:dyDescent="0.25">
      <c r="K27667" s="11"/>
      <c r="L27667" s="11"/>
      <c r="N27667" s="11"/>
      <c r="O27667" s="11"/>
      <c r="P27667" s="11"/>
      <c r="Q27667" s="11"/>
      <c r="R27667" s="11"/>
      <c r="S27667" s="11"/>
      <c r="T27667" s="11"/>
      <c r="U27667" s="11"/>
      <c r="V27667" s="11"/>
      <c r="W27667" s="11"/>
      <c r="X27667" s="11"/>
      <c r="Y27667" s="11"/>
      <c r="Z27667" s="11"/>
      <c r="BE27667"/>
      <c r="BF27667"/>
      <c r="BG27667"/>
    </row>
    <row r="27668" spans="11:59" x14ac:dyDescent="0.25">
      <c r="K27668" s="11"/>
      <c r="L27668" s="11"/>
      <c r="N27668" s="11"/>
      <c r="O27668" s="11"/>
      <c r="P27668" s="11"/>
      <c r="Q27668" s="11"/>
      <c r="R27668" s="11"/>
      <c r="S27668" s="11"/>
      <c r="T27668" s="11"/>
      <c r="U27668" s="11"/>
      <c r="V27668" s="11"/>
      <c r="W27668" s="11"/>
      <c r="X27668" s="11"/>
      <c r="Y27668" s="11"/>
      <c r="Z27668" s="11"/>
      <c r="BE27668"/>
      <c r="BF27668"/>
      <c r="BG27668"/>
    </row>
    <row r="27669" spans="11:59" x14ac:dyDescent="0.25">
      <c r="K27669" s="11"/>
      <c r="L27669" s="11"/>
      <c r="N27669" s="11"/>
      <c r="O27669" s="11"/>
      <c r="P27669" s="11"/>
      <c r="Q27669" s="11"/>
      <c r="R27669" s="11"/>
      <c r="S27669" s="11"/>
      <c r="T27669" s="11"/>
      <c r="U27669" s="11"/>
      <c r="V27669" s="11"/>
      <c r="W27669" s="11"/>
      <c r="X27669" s="11"/>
      <c r="Y27669" s="11"/>
      <c r="Z27669" s="11"/>
      <c r="BE27669"/>
      <c r="BF27669"/>
      <c r="BG27669"/>
    </row>
    <row r="27670" spans="11:59" x14ac:dyDescent="0.25">
      <c r="K27670" s="11"/>
      <c r="L27670" s="11"/>
      <c r="N27670" s="11"/>
      <c r="O27670" s="11"/>
      <c r="P27670" s="11"/>
      <c r="Q27670" s="11"/>
      <c r="R27670" s="11"/>
      <c r="S27670" s="11"/>
      <c r="T27670" s="11"/>
      <c r="U27670" s="11"/>
      <c r="V27670" s="11"/>
      <c r="W27670" s="11"/>
      <c r="X27670" s="11"/>
      <c r="Y27670" s="11"/>
      <c r="Z27670" s="11"/>
      <c r="BE27670"/>
      <c r="BF27670"/>
      <c r="BG27670"/>
    </row>
    <row r="27671" spans="11:59" x14ac:dyDescent="0.25">
      <c r="K27671" s="11"/>
      <c r="L27671" s="11"/>
      <c r="N27671" s="11"/>
      <c r="O27671" s="11"/>
      <c r="P27671" s="11"/>
      <c r="Q27671" s="11"/>
      <c r="R27671" s="11"/>
      <c r="S27671" s="11"/>
      <c r="T27671" s="11"/>
      <c r="U27671" s="11"/>
      <c r="V27671" s="11"/>
      <c r="W27671" s="11"/>
      <c r="X27671" s="11"/>
      <c r="Y27671" s="11"/>
      <c r="Z27671" s="11"/>
      <c r="BE27671"/>
      <c r="BF27671"/>
      <c r="BG27671"/>
    </row>
    <row r="27672" spans="11:59" x14ac:dyDescent="0.25">
      <c r="K27672" s="11"/>
      <c r="L27672" s="11"/>
      <c r="N27672" s="11"/>
      <c r="O27672" s="11"/>
      <c r="P27672" s="11"/>
      <c r="Q27672" s="11"/>
      <c r="R27672" s="11"/>
      <c r="S27672" s="11"/>
      <c r="T27672" s="11"/>
      <c r="U27672" s="11"/>
      <c r="V27672" s="11"/>
      <c r="W27672" s="11"/>
      <c r="X27672" s="11"/>
      <c r="Y27672" s="11"/>
      <c r="Z27672" s="11"/>
      <c r="BE27672"/>
      <c r="BF27672"/>
      <c r="BG27672"/>
    </row>
    <row r="27673" spans="11:59" x14ac:dyDescent="0.25">
      <c r="K27673" s="11"/>
      <c r="L27673" s="11"/>
      <c r="N27673" s="11"/>
      <c r="O27673" s="11"/>
      <c r="P27673" s="11"/>
      <c r="Q27673" s="11"/>
      <c r="R27673" s="11"/>
      <c r="S27673" s="11"/>
      <c r="T27673" s="11"/>
      <c r="U27673" s="11"/>
      <c r="V27673" s="11"/>
      <c r="W27673" s="11"/>
      <c r="X27673" s="11"/>
      <c r="Y27673" s="11"/>
      <c r="Z27673" s="11"/>
      <c r="BE27673"/>
      <c r="BF27673"/>
      <c r="BG27673"/>
    </row>
    <row r="27674" spans="11:59" x14ac:dyDescent="0.25">
      <c r="K27674" s="11"/>
      <c r="L27674" s="11"/>
      <c r="N27674" s="11"/>
      <c r="O27674" s="11"/>
      <c r="P27674" s="11"/>
      <c r="Q27674" s="11"/>
      <c r="R27674" s="11"/>
      <c r="S27674" s="11"/>
      <c r="T27674" s="11"/>
      <c r="U27674" s="11"/>
      <c r="V27674" s="11"/>
      <c r="W27674" s="11"/>
      <c r="X27674" s="11"/>
      <c r="Y27674" s="11"/>
      <c r="Z27674" s="11"/>
      <c r="BE27674"/>
      <c r="BF27674"/>
      <c r="BG27674"/>
    </row>
    <row r="27675" spans="11:59" x14ac:dyDescent="0.25">
      <c r="K27675" s="11"/>
      <c r="L27675" s="11"/>
      <c r="N27675" s="11"/>
      <c r="O27675" s="11"/>
      <c r="P27675" s="11"/>
      <c r="Q27675" s="11"/>
      <c r="R27675" s="11"/>
      <c r="S27675" s="11"/>
      <c r="T27675" s="11"/>
      <c r="U27675" s="11"/>
      <c r="V27675" s="11"/>
      <c r="W27675" s="11"/>
      <c r="X27675" s="11"/>
      <c r="Y27675" s="11"/>
      <c r="Z27675" s="11"/>
      <c r="BE27675"/>
      <c r="BF27675"/>
      <c r="BG27675"/>
    </row>
    <row r="27676" spans="11:59" x14ac:dyDescent="0.25">
      <c r="K27676" s="11"/>
      <c r="L27676" s="11"/>
      <c r="N27676" s="11"/>
      <c r="O27676" s="11"/>
      <c r="P27676" s="11"/>
      <c r="Q27676" s="11"/>
      <c r="R27676" s="11"/>
      <c r="S27676" s="11"/>
      <c r="T27676" s="11"/>
      <c r="U27676" s="11"/>
      <c r="V27676" s="11"/>
      <c r="W27676" s="11"/>
      <c r="X27676" s="11"/>
      <c r="Y27676" s="11"/>
      <c r="Z27676" s="11"/>
      <c r="BE27676"/>
      <c r="BF27676"/>
      <c r="BG27676"/>
    </row>
    <row r="27677" spans="11:59" x14ac:dyDescent="0.25">
      <c r="K27677" s="11"/>
      <c r="L27677" s="11"/>
      <c r="N27677" s="11"/>
      <c r="O27677" s="11"/>
      <c r="P27677" s="11"/>
      <c r="Q27677" s="11"/>
      <c r="R27677" s="11"/>
      <c r="S27677" s="11"/>
      <c r="T27677" s="11"/>
      <c r="U27677" s="11"/>
      <c r="V27677" s="11"/>
      <c r="W27677" s="11"/>
      <c r="X27677" s="11"/>
      <c r="Y27677" s="11"/>
      <c r="Z27677" s="11"/>
      <c r="BE27677"/>
      <c r="BF27677"/>
      <c r="BG27677"/>
    </row>
    <row r="27678" spans="11:59" x14ac:dyDescent="0.25">
      <c r="K27678" s="11"/>
      <c r="L27678" s="11"/>
      <c r="N27678" s="11"/>
      <c r="O27678" s="11"/>
      <c r="P27678" s="11"/>
      <c r="Q27678" s="11"/>
      <c r="R27678" s="11"/>
      <c r="S27678" s="11"/>
      <c r="T27678" s="11"/>
      <c r="U27678" s="11"/>
      <c r="V27678" s="11"/>
      <c r="W27678" s="11"/>
      <c r="X27678" s="11"/>
      <c r="Y27678" s="11"/>
      <c r="Z27678" s="11"/>
      <c r="BE27678"/>
      <c r="BF27678"/>
      <c r="BG27678"/>
    </row>
    <row r="27679" spans="11:59" x14ac:dyDescent="0.25">
      <c r="K27679" s="11"/>
      <c r="L27679" s="11"/>
      <c r="N27679" s="11"/>
      <c r="O27679" s="11"/>
      <c r="P27679" s="11"/>
      <c r="Q27679" s="11"/>
      <c r="R27679" s="11"/>
      <c r="S27679" s="11"/>
      <c r="T27679" s="11"/>
      <c r="U27679" s="11"/>
      <c r="V27679" s="11"/>
      <c r="W27679" s="11"/>
      <c r="X27679" s="11"/>
      <c r="Y27679" s="11"/>
      <c r="Z27679" s="11"/>
      <c r="BE27679"/>
      <c r="BF27679"/>
      <c r="BG27679"/>
    </row>
    <row r="27680" spans="11:59" x14ac:dyDescent="0.25">
      <c r="K27680" s="11"/>
      <c r="L27680" s="11"/>
      <c r="N27680" s="11"/>
      <c r="O27680" s="11"/>
      <c r="P27680" s="11"/>
      <c r="Q27680" s="11"/>
      <c r="R27680" s="11"/>
      <c r="S27680" s="11"/>
      <c r="T27680" s="11"/>
      <c r="U27680" s="11"/>
      <c r="V27680" s="11"/>
      <c r="W27680" s="11"/>
      <c r="X27680" s="11"/>
      <c r="Y27680" s="11"/>
      <c r="Z27680" s="11"/>
      <c r="BE27680"/>
      <c r="BF27680"/>
      <c r="BG27680"/>
    </row>
    <row r="27681" spans="11:59" x14ac:dyDescent="0.25">
      <c r="K27681" s="11"/>
      <c r="L27681" s="11"/>
      <c r="N27681" s="11"/>
      <c r="O27681" s="11"/>
      <c r="P27681" s="11"/>
      <c r="Q27681" s="11"/>
      <c r="R27681" s="11"/>
      <c r="S27681" s="11"/>
      <c r="T27681" s="11"/>
      <c r="U27681" s="11"/>
      <c r="V27681" s="11"/>
      <c r="W27681" s="11"/>
      <c r="X27681" s="11"/>
      <c r="Y27681" s="11"/>
      <c r="Z27681" s="11"/>
      <c r="BE27681"/>
      <c r="BF27681"/>
      <c r="BG27681"/>
    </row>
    <row r="27682" spans="11:59" x14ac:dyDescent="0.25">
      <c r="K27682" s="11"/>
      <c r="L27682" s="11"/>
      <c r="N27682" s="11"/>
      <c r="O27682" s="11"/>
      <c r="P27682" s="11"/>
      <c r="Q27682" s="11"/>
      <c r="R27682" s="11"/>
      <c r="S27682" s="11"/>
      <c r="T27682" s="11"/>
      <c r="U27682" s="11"/>
      <c r="V27682" s="11"/>
      <c r="W27682" s="11"/>
      <c r="X27682" s="11"/>
      <c r="Y27682" s="11"/>
      <c r="Z27682" s="11"/>
      <c r="BE27682"/>
      <c r="BF27682"/>
      <c r="BG27682"/>
    </row>
    <row r="27683" spans="11:59" x14ac:dyDescent="0.25">
      <c r="K27683" s="11"/>
      <c r="L27683" s="11"/>
      <c r="N27683" s="11"/>
      <c r="O27683" s="11"/>
      <c r="P27683" s="11"/>
      <c r="Q27683" s="11"/>
      <c r="R27683" s="11"/>
      <c r="S27683" s="11"/>
      <c r="T27683" s="11"/>
      <c r="U27683" s="11"/>
      <c r="V27683" s="11"/>
      <c r="W27683" s="11"/>
      <c r="X27683" s="11"/>
      <c r="Y27683" s="11"/>
      <c r="Z27683" s="11"/>
      <c r="BE27683"/>
      <c r="BF27683"/>
      <c r="BG27683"/>
    </row>
    <row r="27684" spans="11:59" x14ac:dyDescent="0.25">
      <c r="K27684" s="11"/>
      <c r="L27684" s="11"/>
      <c r="N27684" s="11"/>
      <c r="O27684" s="11"/>
      <c r="P27684" s="11"/>
      <c r="Q27684" s="11"/>
      <c r="R27684" s="11"/>
      <c r="S27684" s="11"/>
      <c r="T27684" s="11"/>
      <c r="U27684" s="11"/>
      <c r="V27684" s="11"/>
      <c r="W27684" s="11"/>
      <c r="X27684" s="11"/>
      <c r="Y27684" s="11"/>
      <c r="Z27684" s="11"/>
      <c r="BE27684"/>
      <c r="BF27684"/>
      <c r="BG27684"/>
    </row>
    <row r="27685" spans="11:59" x14ac:dyDescent="0.25">
      <c r="K27685" s="11"/>
      <c r="L27685" s="11"/>
      <c r="N27685" s="11"/>
      <c r="O27685" s="11"/>
      <c r="P27685" s="11"/>
      <c r="Q27685" s="11"/>
      <c r="R27685" s="11"/>
      <c r="S27685" s="11"/>
      <c r="T27685" s="11"/>
      <c r="U27685" s="11"/>
      <c r="V27685" s="11"/>
      <c r="W27685" s="11"/>
      <c r="X27685" s="11"/>
      <c r="Y27685" s="11"/>
      <c r="Z27685" s="11"/>
      <c r="BE27685"/>
      <c r="BF27685"/>
      <c r="BG27685"/>
    </row>
    <row r="27686" spans="11:59" x14ac:dyDescent="0.25">
      <c r="K27686" s="11"/>
      <c r="L27686" s="11"/>
      <c r="N27686" s="11"/>
      <c r="O27686" s="11"/>
      <c r="P27686" s="11"/>
      <c r="Q27686" s="11"/>
      <c r="R27686" s="11"/>
      <c r="S27686" s="11"/>
      <c r="T27686" s="11"/>
      <c r="U27686" s="11"/>
      <c r="V27686" s="11"/>
      <c r="W27686" s="11"/>
      <c r="X27686" s="11"/>
      <c r="Y27686" s="11"/>
      <c r="Z27686" s="11"/>
      <c r="BE27686"/>
      <c r="BF27686"/>
      <c r="BG27686"/>
    </row>
    <row r="27687" spans="11:59" x14ac:dyDescent="0.25">
      <c r="K27687" s="11"/>
      <c r="L27687" s="11"/>
      <c r="N27687" s="11"/>
      <c r="O27687" s="11"/>
      <c r="P27687" s="11"/>
      <c r="Q27687" s="11"/>
      <c r="R27687" s="11"/>
      <c r="S27687" s="11"/>
      <c r="T27687" s="11"/>
      <c r="U27687" s="11"/>
      <c r="V27687" s="11"/>
      <c r="W27687" s="11"/>
      <c r="X27687" s="11"/>
      <c r="Y27687" s="11"/>
      <c r="Z27687" s="11"/>
      <c r="BE27687"/>
      <c r="BF27687"/>
      <c r="BG27687"/>
    </row>
    <row r="27688" spans="11:59" x14ac:dyDescent="0.25">
      <c r="K27688" s="11"/>
      <c r="L27688" s="11"/>
      <c r="N27688" s="11"/>
      <c r="O27688" s="11"/>
      <c r="P27688" s="11"/>
      <c r="Q27688" s="11"/>
      <c r="R27688" s="11"/>
      <c r="S27688" s="11"/>
      <c r="T27688" s="11"/>
      <c r="U27688" s="11"/>
      <c r="V27688" s="11"/>
      <c r="W27688" s="11"/>
      <c r="X27688" s="11"/>
      <c r="Y27688" s="11"/>
      <c r="Z27688" s="11"/>
      <c r="BE27688"/>
      <c r="BF27688"/>
      <c r="BG27688"/>
    </row>
    <row r="27689" spans="11:59" x14ac:dyDescent="0.25">
      <c r="K27689" s="11"/>
      <c r="L27689" s="11"/>
      <c r="N27689" s="11"/>
      <c r="O27689" s="11"/>
      <c r="P27689" s="11"/>
      <c r="Q27689" s="11"/>
      <c r="R27689" s="11"/>
      <c r="S27689" s="11"/>
      <c r="T27689" s="11"/>
      <c r="U27689" s="11"/>
      <c r="V27689" s="11"/>
      <c r="W27689" s="11"/>
      <c r="X27689" s="11"/>
      <c r="Y27689" s="11"/>
      <c r="Z27689" s="11"/>
      <c r="BE27689"/>
      <c r="BF27689"/>
      <c r="BG27689"/>
    </row>
    <row r="27690" spans="11:59" x14ac:dyDescent="0.25">
      <c r="K27690" s="11"/>
      <c r="L27690" s="11"/>
      <c r="N27690" s="11"/>
      <c r="O27690" s="11"/>
      <c r="P27690" s="11"/>
      <c r="Q27690" s="11"/>
      <c r="R27690" s="11"/>
      <c r="S27690" s="11"/>
      <c r="T27690" s="11"/>
      <c r="U27690" s="11"/>
      <c r="V27690" s="11"/>
      <c r="W27690" s="11"/>
      <c r="X27690" s="11"/>
      <c r="Y27690" s="11"/>
      <c r="Z27690" s="11"/>
      <c r="BE27690"/>
      <c r="BF27690"/>
      <c r="BG27690"/>
    </row>
    <row r="27691" spans="11:59" x14ac:dyDescent="0.25">
      <c r="K27691" s="11"/>
      <c r="L27691" s="11"/>
      <c r="N27691" s="11"/>
      <c r="O27691" s="11"/>
      <c r="P27691" s="11"/>
      <c r="Q27691" s="11"/>
      <c r="R27691" s="11"/>
      <c r="S27691" s="11"/>
      <c r="T27691" s="11"/>
      <c r="U27691" s="11"/>
      <c r="V27691" s="11"/>
      <c r="W27691" s="11"/>
      <c r="X27691" s="11"/>
      <c r="Y27691" s="11"/>
      <c r="Z27691" s="11"/>
      <c r="BE27691"/>
      <c r="BF27691"/>
      <c r="BG27691"/>
    </row>
    <row r="27692" spans="11:59" x14ac:dyDescent="0.25">
      <c r="K27692" s="11"/>
      <c r="L27692" s="11"/>
      <c r="N27692" s="11"/>
      <c r="O27692" s="11"/>
      <c r="P27692" s="11"/>
      <c r="Q27692" s="11"/>
      <c r="R27692" s="11"/>
      <c r="S27692" s="11"/>
      <c r="T27692" s="11"/>
      <c r="U27692" s="11"/>
      <c r="V27692" s="11"/>
      <c r="W27692" s="11"/>
      <c r="X27692" s="11"/>
      <c r="Y27692" s="11"/>
      <c r="Z27692" s="11"/>
      <c r="BE27692"/>
      <c r="BF27692"/>
      <c r="BG27692"/>
    </row>
    <row r="27693" spans="11:59" x14ac:dyDescent="0.25">
      <c r="K27693" s="11"/>
      <c r="L27693" s="11"/>
      <c r="N27693" s="11"/>
      <c r="O27693" s="11"/>
      <c r="P27693" s="11"/>
      <c r="Q27693" s="11"/>
      <c r="R27693" s="11"/>
      <c r="S27693" s="11"/>
      <c r="T27693" s="11"/>
      <c r="U27693" s="11"/>
      <c r="V27693" s="11"/>
      <c r="W27693" s="11"/>
      <c r="X27693" s="11"/>
      <c r="Y27693" s="11"/>
      <c r="Z27693" s="11"/>
      <c r="BE27693"/>
      <c r="BF27693"/>
      <c r="BG27693"/>
    </row>
    <row r="27694" spans="11:59" x14ac:dyDescent="0.25">
      <c r="K27694" s="11"/>
      <c r="L27694" s="11"/>
      <c r="N27694" s="11"/>
      <c r="O27694" s="11"/>
      <c r="P27694" s="11"/>
      <c r="Q27694" s="11"/>
      <c r="R27694" s="11"/>
      <c r="S27694" s="11"/>
      <c r="T27694" s="11"/>
      <c r="U27694" s="11"/>
      <c r="V27694" s="11"/>
      <c r="W27694" s="11"/>
      <c r="X27694" s="11"/>
      <c r="Y27694" s="11"/>
      <c r="Z27694" s="11"/>
      <c r="BE27694"/>
      <c r="BF27694"/>
      <c r="BG27694"/>
    </row>
    <row r="27695" spans="11:59" x14ac:dyDescent="0.25">
      <c r="K27695" s="11"/>
      <c r="L27695" s="11"/>
      <c r="N27695" s="11"/>
      <c r="O27695" s="11"/>
      <c r="P27695" s="11"/>
      <c r="Q27695" s="11"/>
      <c r="R27695" s="11"/>
      <c r="S27695" s="11"/>
      <c r="T27695" s="11"/>
      <c r="U27695" s="11"/>
      <c r="V27695" s="11"/>
      <c r="W27695" s="11"/>
      <c r="X27695" s="11"/>
      <c r="Y27695" s="11"/>
      <c r="Z27695" s="11"/>
      <c r="BE27695"/>
      <c r="BF27695"/>
      <c r="BG27695"/>
    </row>
    <row r="27696" spans="11:59" x14ac:dyDescent="0.25">
      <c r="K27696" s="11"/>
      <c r="L27696" s="11"/>
      <c r="N27696" s="11"/>
      <c r="O27696" s="11"/>
      <c r="P27696" s="11"/>
      <c r="Q27696" s="11"/>
      <c r="R27696" s="11"/>
      <c r="S27696" s="11"/>
      <c r="T27696" s="11"/>
      <c r="U27696" s="11"/>
      <c r="V27696" s="11"/>
      <c r="W27696" s="11"/>
      <c r="X27696" s="11"/>
      <c r="Y27696" s="11"/>
      <c r="Z27696" s="11"/>
      <c r="BE27696"/>
      <c r="BF27696"/>
      <c r="BG27696"/>
    </row>
    <row r="27697" spans="11:59" x14ac:dyDescent="0.25">
      <c r="K27697" s="11"/>
      <c r="L27697" s="11"/>
      <c r="N27697" s="11"/>
      <c r="O27697" s="11"/>
      <c r="P27697" s="11"/>
      <c r="Q27697" s="11"/>
      <c r="R27697" s="11"/>
      <c r="S27697" s="11"/>
      <c r="T27697" s="11"/>
      <c r="U27697" s="11"/>
      <c r="V27697" s="11"/>
      <c r="W27697" s="11"/>
      <c r="X27697" s="11"/>
      <c r="Y27697" s="11"/>
      <c r="Z27697" s="11"/>
      <c r="BE27697"/>
      <c r="BF27697"/>
      <c r="BG27697"/>
    </row>
    <row r="27698" spans="11:59" x14ac:dyDescent="0.25">
      <c r="K27698" s="11"/>
      <c r="L27698" s="11"/>
      <c r="N27698" s="11"/>
      <c r="O27698" s="11"/>
      <c r="P27698" s="11"/>
      <c r="Q27698" s="11"/>
      <c r="R27698" s="11"/>
      <c r="S27698" s="11"/>
      <c r="T27698" s="11"/>
      <c r="U27698" s="11"/>
      <c r="V27698" s="11"/>
      <c r="W27698" s="11"/>
      <c r="X27698" s="11"/>
      <c r="Y27698" s="11"/>
      <c r="Z27698" s="11"/>
      <c r="BE27698"/>
      <c r="BF27698"/>
      <c r="BG27698"/>
    </row>
    <row r="27699" spans="11:59" x14ac:dyDescent="0.25">
      <c r="K27699" s="11"/>
      <c r="L27699" s="11"/>
      <c r="N27699" s="11"/>
      <c r="O27699" s="11"/>
      <c r="P27699" s="11"/>
      <c r="Q27699" s="11"/>
      <c r="R27699" s="11"/>
      <c r="S27699" s="11"/>
      <c r="T27699" s="11"/>
      <c r="U27699" s="11"/>
      <c r="V27699" s="11"/>
      <c r="W27699" s="11"/>
      <c r="X27699" s="11"/>
      <c r="Y27699" s="11"/>
      <c r="Z27699" s="11"/>
      <c r="BE27699"/>
      <c r="BF27699"/>
      <c r="BG27699"/>
    </row>
    <row r="27700" spans="11:59" x14ac:dyDescent="0.25">
      <c r="K27700" s="11"/>
      <c r="L27700" s="11"/>
      <c r="N27700" s="11"/>
      <c r="O27700" s="11"/>
      <c r="P27700" s="11"/>
      <c r="Q27700" s="11"/>
      <c r="R27700" s="11"/>
      <c r="S27700" s="11"/>
      <c r="T27700" s="11"/>
      <c r="U27700" s="11"/>
      <c r="V27700" s="11"/>
      <c r="W27700" s="11"/>
      <c r="X27700" s="11"/>
      <c r="Y27700" s="11"/>
      <c r="Z27700" s="11"/>
      <c r="BE27700"/>
      <c r="BF27700"/>
      <c r="BG27700"/>
    </row>
    <row r="27701" spans="11:59" x14ac:dyDescent="0.25">
      <c r="K27701" s="11"/>
      <c r="L27701" s="11"/>
      <c r="N27701" s="11"/>
      <c r="O27701" s="11"/>
      <c r="P27701" s="11"/>
      <c r="Q27701" s="11"/>
      <c r="R27701" s="11"/>
      <c r="S27701" s="11"/>
      <c r="T27701" s="11"/>
      <c r="U27701" s="11"/>
      <c r="V27701" s="11"/>
      <c r="W27701" s="11"/>
      <c r="X27701" s="11"/>
      <c r="Y27701" s="11"/>
      <c r="Z27701" s="11"/>
      <c r="BE27701"/>
      <c r="BF27701"/>
      <c r="BG27701"/>
    </row>
    <row r="27702" spans="11:59" x14ac:dyDescent="0.25">
      <c r="K27702" s="11"/>
      <c r="L27702" s="11"/>
      <c r="N27702" s="11"/>
      <c r="O27702" s="11"/>
      <c r="P27702" s="11"/>
      <c r="Q27702" s="11"/>
      <c r="R27702" s="11"/>
      <c r="S27702" s="11"/>
      <c r="T27702" s="11"/>
      <c r="U27702" s="11"/>
      <c r="V27702" s="11"/>
      <c r="W27702" s="11"/>
      <c r="X27702" s="11"/>
      <c r="Y27702" s="11"/>
      <c r="Z27702" s="11"/>
      <c r="BE27702"/>
      <c r="BF27702"/>
      <c r="BG27702"/>
    </row>
    <row r="27703" spans="11:59" x14ac:dyDescent="0.25">
      <c r="K27703" s="11"/>
      <c r="L27703" s="11"/>
      <c r="N27703" s="11"/>
      <c r="O27703" s="11"/>
      <c r="P27703" s="11"/>
      <c r="Q27703" s="11"/>
      <c r="R27703" s="11"/>
      <c r="S27703" s="11"/>
      <c r="T27703" s="11"/>
      <c r="U27703" s="11"/>
      <c r="V27703" s="11"/>
      <c r="W27703" s="11"/>
      <c r="X27703" s="11"/>
      <c r="Y27703" s="11"/>
      <c r="Z27703" s="11"/>
      <c r="BE27703"/>
      <c r="BF27703"/>
      <c r="BG27703"/>
    </row>
    <row r="27704" spans="11:59" x14ac:dyDescent="0.25">
      <c r="K27704" s="11"/>
      <c r="L27704" s="11"/>
      <c r="N27704" s="11"/>
      <c r="O27704" s="11"/>
      <c r="P27704" s="11"/>
      <c r="Q27704" s="11"/>
      <c r="R27704" s="11"/>
      <c r="S27704" s="11"/>
      <c r="T27704" s="11"/>
      <c r="U27704" s="11"/>
      <c r="V27704" s="11"/>
      <c r="W27704" s="11"/>
      <c r="X27704" s="11"/>
      <c r="Y27704" s="11"/>
      <c r="Z27704" s="11"/>
      <c r="BE27704"/>
      <c r="BF27704"/>
      <c r="BG27704"/>
    </row>
    <row r="27705" spans="11:59" x14ac:dyDescent="0.25">
      <c r="K27705" s="11"/>
      <c r="L27705" s="11"/>
      <c r="N27705" s="11"/>
      <c r="O27705" s="11"/>
      <c r="P27705" s="11"/>
      <c r="Q27705" s="11"/>
      <c r="R27705" s="11"/>
      <c r="S27705" s="11"/>
      <c r="T27705" s="11"/>
      <c r="U27705" s="11"/>
      <c r="V27705" s="11"/>
      <c r="W27705" s="11"/>
      <c r="X27705" s="11"/>
      <c r="Y27705" s="11"/>
      <c r="Z27705" s="11"/>
      <c r="BE27705"/>
      <c r="BF27705"/>
      <c r="BG27705"/>
    </row>
    <row r="27706" spans="11:59" x14ac:dyDescent="0.25">
      <c r="K27706" s="11"/>
      <c r="L27706" s="11"/>
      <c r="N27706" s="11"/>
      <c r="O27706" s="11"/>
      <c r="P27706" s="11"/>
      <c r="Q27706" s="11"/>
      <c r="R27706" s="11"/>
      <c r="S27706" s="11"/>
      <c r="T27706" s="11"/>
      <c r="U27706" s="11"/>
      <c r="V27706" s="11"/>
      <c r="W27706" s="11"/>
      <c r="X27706" s="11"/>
      <c r="Y27706" s="11"/>
      <c r="Z27706" s="11"/>
      <c r="BE27706"/>
      <c r="BF27706"/>
      <c r="BG27706"/>
    </row>
    <row r="27707" spans="11:59" x14ac:dyDescent="0.25">
      <c r="K27707" s="11"/>
      <c r="L27707" s="11"/>
      <c r="N27707" s="11"/>
      <c r="O27707" s="11"/>
      <c r="P27707" s="11"/>
      <c r="Q27707" s="11"/>
      <c r="R27707" s="11"/>
      <c r="S27707" s="11"/>
      <c r="T27707" s="11"/>
      <c r="U27707" s="11"/>
      <c r="V27707" s="11"/>
      <c r="W27707" s="11"/>
      <c r="X27707" s="11"/>
      <c r="Y27707" s="11"/>
      <c r="Z27707" s="11"/>
      <c r="BE27707"/>
      <c r="BF27707"/>
      <c r="BG27707"/>
    </row>
    <row r="27708" spans="11:59" x14ac:dyDescent="0.25">
      <c r="K27708" s="11"/>
      <c r="L27708" s="11"/>
      <c r="N27708" s="11"/>
      <c r="O27708" s="11"/>
      <c r="P27708" s="11"/>
      <c r="Q27708" s="11"/>
      <c r="R27708" s="11"/>
      <c r="S27708" s="11"/>
      <c r="T27708" s="11"/>
      <c r="U27708" s="11"/>
      <c r="V27708" s="11"/>
      <c r="W27708" s="11"/>
      <c r="X27708" s="11"/>
      <c r="Y27708" s="11"/>
      <c r="Z27708" s="11"/>
      <c r="BE27708"/>
      <c r="BF27708"/>
      <c r="BG27708"/>
    </row>
    <row r="27709" spans="11:59" x14ac:dyDescent="0.25">
      <c r="K27709" s="11"/>
      <c r="L27709" s="11"/>
      <c r="N27709" s="11"/>
      <c r="O27709" s="11"/>
      <c r="P27709" s="11"/>
      <c r="Q27709" s="11"/>
      <c r="R27709" s="11"/>
      <c r="S27709" s="11"/>
      <c r="T27709" s="11"/>
      <c r="U27709" s="11"/>
      <c r="V27709" s="11"/>
      <c r="W27709" s="11"/>
      <c r="X27709" s="11"/>
      <c r="Y27709" s="11"/>
      <c r="Z27709" s="11"/>
      <c r="BE27709"/>
      <c r="BF27709"/>
      <c r="BG27709"/>
    </row>
    <row r="27710" spans="11:59" x14ac:dyDescent="0.25">
      <c r="K27710" s="11"/>
      <c r="L27710" s="11"/>
      <c r="N27710" s="11"/>
      <c r="O27710" s="11"/>
      <c r="P27710" s="11"/>
      <c r="Q27710" s="11"/>
      <c r="R27710" s="11"/>
      <c r="S27710" s="11"/>
      <c r="T27710" s="11"/>
      <c r="U27710" s="11"/>
      <c r="V27710" s="11"/>
      <c r="W27710" s="11"/>
      <c r="X27710" s="11"/>
      <c r="Y27710" s="11"/>
      <c r="Z27710" s="11"/>
      <c r="BE27710"/>
      <c r="BF27710"/>
      <c r="BG27710"/>
    </row>
    <row r="27711" spans="11:59" x14ac:dyDescent="0.25">
      <c r="K27711" s="11"/>
      <c r="L27711" s="11"/>
      <c r="N27711" s="11"/>
      <c r="O27711" s="11"/>
      <c r="P27711" s="11"/>
      <c r="Q27711" s="11"/>
      <c r="R27711" s="11"/>
      <c r="S27711" s="11"/>
      <c r="T27711" s="11"/>
      <c r="U27711" s="11"/>
      <c r="V27711" s="11"/>
      <c r="W27711" s="11"/>
      <c r="X27711" s="11"/>
      <c r="Y27711" s="11"/>
      <c r="Z27711" s="11"/>
      <c r="BE27711"/>
      <c r="BF27711"/>
      <c r="BG27711"/>
    </row>
    <row r="27712" spans="11:59" x14ac:dyDescent="0.25">
      <c r="K27712" s="11"/>
      <c r="L27712" s="11"/>
      <c r="N27712" s="11"/>
      <c r="O27712" s="11"/>
      <c r="P27712" s="11"/>
      <c r="Q27712" s="11"/>
      <c r="R27712" s="11"/>
      <c r="S27712" s="11"/>
      <c r="T27712" s="11"/>
      <c r="U27712" s="11"/>
      <c r="V27712" s="11"/>
      <c r="W27712" s="11"/>
      <c r="X27712" s="11"/>
      <c r="Y27712" s="11"/>
      <c r="Z27712" s="11"/>
      <c r="BE27712"/>
      <c r="BF27712"/>
      <c r="BG27712"/>
    </row>
    <row r="27713" spans="11:59" x14ac:dyDescent="0.25">
      <c r="K27713" s="11"/>
      <c r="L27713" s="11"/>
      <c r="N27713" s="11"/>
      <c r="O27713" s="11"/>
      <c r="P27713" s="11"/>
      <c r="Q27713" s="11"/>
      <c r="R27713" s="11"/>
      <c r="S27713" s="11"/>
      <c r="T27713" s="11"/>
      <c r="U27713" s="11"/>
      <c r="V27713" s="11"/>
      <c r="W27713" s="11"/>
      <c r="X27713" s="11"/>
      <c r="Y27713" s="11"/>
      <c r="Z27713" s="11"/>
      <c r="BE27713"/>
      <c r="BF27713"/>
      <c r="BG27713"/>
    </row>
    <row r="27714" spans="11:59" x14ac:dyDescent="0.25">
      <c r="K27714" s="11"/>
      <c r="L27714" s="11"/>
      <c r="N27714" s="11"/>
      <c r="O27714" s="11"/>
      <c r="P27714" s="11"/>
      <c r="Q27714" s="11"/>
      <c r="R27714" s="11"/>
      <c r="S27714" s="11"/>
      <c r="T27714" s="11"/>
      <c r="U27714" s="11"/>
      <c r="V27714" s="11"/>
      <c r="W27714" s="11"/>
      <c r="X27714" s="11"/>
      <c r="Y27714" s="11"/>
      <c r="Z27714" s="11"/>
      <c r="BE27714"/>
      <c r="BF27714"/>
      <c r="BG27714"/>
    </row>
    <row r="27715" spans="11:59" x14ac:dyDescent="0.25">
      <c r="K27715" s="11"/>
      <c r="L27715" s="11"/>
      <c r="N27715" s="11"/>
      <c r="O27715" s="11"/>
      <c r="P27715" s="11"/>
      <c r="Q27715" s="11"/>
      <c r="R27715" s="11"/>
      <c r="S27715" s="11"/>
      <c r="T27715" s="11"/>
      <c r="U27715" s="11"/>
      <c r="V27715" s="11"/>
      <c r="W27715" s="11"/>
      <c r="X27715" s="11"/>
      <c r="Y27715" s="11"/>
      <c r="Z27715" s="11"/>
      <c r="BE27715"/>
      <c r="BF27715"/>
      <c r="BG27715"/>
    </row>
    <row r="27716" spans="11:59" x14ac:dyDescent="0.25">
      <c r="K27716" s="11"/>
      <c r="L27716" s="11"/>
      <c r="N27716" s="11"/>
      <c r="O27716" s="11"/>
      <c r="P27716" s="11"/>
      <c r="Q27716" s="11"/>
      <c r="R27716" s="11"/>
      <c r="S27716" s="11"/>
      <c r="T27716" s="11"/>
      <c r="U27716" s="11"/>
      <c r="V27716" s="11"/>
      <c r="W27716" s="11"/>
      <c r="X27716" s="11"/>
      <c r="Y27716" s="11"/>
      <c r="Z27716" s="11"/>
      <c r="BE27716"/>
      <c r="BF27716"/>
      <c r="BG27716"/>
    </row>
    <row r="27717" spans="11:59" x14ac:dyDescent="0.25">
      <c r="K27717" s="11"/>
      <c r="L27717" s="11"/>
      <c r="N27717" s="11"/>
      <c r="O27717" s="11"/>
      <c r="P27717" s="11"/>
      <c r="Q27717" s="11"/>
      <c r="R27717" s="11"/>
      <c r="S27717" s="11"/>
      <c r="T27717" s="11"/>
      <c r="U27717" s="11"/>
      <c r="V27717" s="11"/>
      <c r="W27717" s="11"/>
      <c r="X27717" s="11"/>
      <c r="Y27717" s="11"/>
      <c r="Z27717" s="11"/>
      <c r="BE27717"/>
      <c r="BF27717"/>
      <c r="BG27717"/>
    </row>
    <row r="27718" spans="11:59" x14ac:dyDescent="0.25">
      <c r="K27718" s="11"/>
      <c r="L27718" s="11"/>
      <c r="N27718" s="11"/>
      <c r="O27718" s="11"/>
      <c r="P27718" s="11"/>
      <c r="Q27718" s="11"/>
      <c r="R27718" s="11"/>
      <c r="S27718" s="11"/>
      <c r="T27718" s="11"/>
      <c r="U27718" s="11"/>
      <c r="V27718" s="11"/>
      <c r="W27718" s="11"/>
      <c r="X27718" s="11"/>
      <c r="Y27718" s="11"/>
      <c r="Z27718" s="11"/>
      <c r="BE27718"/>
      <c r="BF27718"/>
      <c r="BG27718"/>
    </row>
    <row r="27719" spans="11:59" x14ac:dyDescent="0.25">
      <c r="K27719" s="11"/>
      <c r="L27719" s="11"/>
      <c r="N27719" s="11"/>
      <c r="O27719" s="11"/>
      <c r="P27719" s="11"/>
      <c r="Q27719" s="11"/>
      <c r="R27719" s="11"/>
      <c r="S27719" s="11"/>
      <c r="T27719" s="11"/>
      <c r="U27719" s="11"/>
      <c r="V27719" s="11"/>
      <c r="W27719" s="11"/>
      <c r="X27719" s="11"/>
      <c r="Y27719" s="11"/>
      <c r="Z27719" s="11"/>
      <c r="BE27719"/>
      <c r="BF27719"/>
      <c r="BG27719"/>
    </row>
    <row r="27720" spans="11:59" x14ac:dyDescent="0.25">
      <c r="K27720" s="11"/>
      <c r="L27720" s="11"/>
      <c r="N27720" s="11"/>
      <c r="O27720" s="11"/>
      <c r="P27720" s="11"/>
      <c r="Q27720" s="11"/>
      <c r="R27720" s="11"/>
      <c r="S27720" s="11"/>
      <c r="T27720" s="11"/>
      <c r="U27720" s="11"/>
      <c r="V27720" s="11"/>
      <c r="W27720" s="11"/>
      <c r="X27720" s="11"/>
      <c r="Y27720" s="11"/>
      <c r="Z27720" s="11"/>
      <c r="BE27720"/>
      <c r="BF27720"/>
      <c r="BG27720"/>
    </row>
    <row r="27721" spans="11:59" x14ac:dyDescent="0.25">
      <c r="K27721" s="11"/>
      <c r="L27721" s="11"/>
      <c r="N27721" s="11"/>
      <c r="O27721" s="11"/>
      <c r="P27721" s="11"/>
      <c r="Q27721" s="11"/>
      <c r="R27721" s="11"/>
      <c r="S27721" s="11"/>
      <c r="T27721" s="11"/>
      <c r="U27721" s="11"/>
      <c r="V27721" s="11"/>
      <c r="W27721" s="11"/>
      <c r="X27721" s="11"/>
      <c r="Y27721" s="11"/>
      <c r="Z27721" s="11"/>
      <c r="BE27721"/>
      <c r="BF27721"/>
      <c r="BG27721"/>
    </row>
    <row r="27722" spans="11:59" x14ac:dyDescent="0.25">
      <c r="K27722" s="11"/>
      <c r="L27722" s="11"/>
      <c r="N27722" s="11"/>
      <c r="O27722" s="11"/>
      <c r="P27722" s="11"/>
      <c r="Q27722" s="11"/>
      <c r="R27722" s="11"/>
      <c r="S27722" s="11"/>
      <c r="T27722" s="11"/>
      <c r="U27722" s="11"/>
      <c r="V27722" s="11"/>
      <c r="W27722" s="11"/>
      <c r="X27722" s="11"/>
      <c r="Y27722" s="11"/>
      <c r="Z27722" s="11"/>
      <c r="BE27722"/>
      <c r="BF27722"/>
      <c r="BG27722"/>
    </row>
    <row r="27723" spans="11:59" x14ac:dyDescent="0.25">
      <c r="K27723" s="11"/>
      <c r="L27723" s="11"/>
      <c r="N27723" s="11"/>
      <c r="O27723" s="11"/>
      <c r="P27723" s="11"/>
      <c r="Q27723" s="11"/>
      <c r="R27723" s="11"/>
      <c r="S27723" s="11"/>
      <c r="T27723" s="11"/>
      <c r="U27723" s="11"/>
      <c r="V27723" s="11"/>
      <c r="W27723" s="11"/>
      <c r="X27723" s="11"/>
      <c r="Y27723" s="11"/>
      <c r="Z27723" s="11"/>
      <c r="BE27723"/>
      <c r="BF27723"/>
      <c r="BG27723"/>
    </row>
    <row r="27724" spans="11:59" x14ac:dyDescent="0.25">
      <c r="K27724" s="11"/>
      <c r="L27724" s="11"/>
      <c r="N27724" s="11"/>
      <c r="O27724" s="11"/>
      <c r="P27724" s="11"/>
      <c r="Q27724" s="11"/>
      <c r="R27724" s="11"/>
      <c r="S27724" s="11"/>
      <c r="T27724" s="11"/>
      <c r="U27724" s="11"/>
      <c r="V27724" s="11"/>
      <c r="W27724" s="11"/>
      <c r="X27724" s="11"/>
      <c r="Y27724" s="11"/>
      <c r="Z27724" s="11"/>
      <c r="BE27724"/>
      <c r="BF27724"/>
      <c r="BG27724"/>
    </row>
    <row r="27725" spans="11:59" x14ac:dyDescent="0.25">
      <c r="K27725" s="11"/>
      <c r="L27725" s="11"/>
      <c r="N27725" s="11"/>
      <c r="O27725" s="11"/>
      <c r="P27725" s="11"/>
      <c r="Q27725" s="11"/>
      <c r="R27725" s="11"/>
      <c r="S27725" s="11"/>
      <c r="T27725" s="11"/>
      <c r="U27725" s="11"/>
      <c r="V27725" s="11"/>
      <c r="W27725" s="11"/>
      <c r="X27725" s="11"/>
      <c r="Y27725" s="11"/>
      <c r="Z27725" s="11"/>
      <c r="BE27725"/>
      <c r="BF27725"/>
      <c r="BG27725"/>
    </row>
    <row r="27726" spans="11:59" x14ac:dyDescent="0.25">
      <c r="K27726" s="11"/>
      <c r="L27726" s="11"/>
      <c r="N27726" s="11"/>
      <c r="O27726" s="11"/>
      <c r="P27726" s="11"/>
      <c r="Q27726" s="11"/>
      <c r="R27726" s="11"/>
      <c r="S27726" s="11"/>
      <c r="T27726" s="11"/>
      <c r="U27726" s="11"/>
      <c r="V27726" s="11"/>
      <c r="W27726" s="11"/>
      <c r="X27726" s="11"/>
      <c r="Y27726" s="11"/>
      <c r="Z27726" s="11"/>
      <c r="BE27726"/>
      <c r="BF27726"/>
      <c r="BG27726"/>
    </row>
    <row r="27727" spans="11:59" x14ac:dyDescent="0.25">
      <c r="K27727" s="11"/>
      <c r="L27727" s="11"/>
      <c r="N27727" s="11"/>
      <c r="O27727" s="11"/>
      <c r="P27727" s="11"/>
      <c r="Q27727" s="11"/>
      <c r="R27727" s="11"/>
      <c r="S27727" s="11"/>
      <c r="T27727" s="11"/>
      <c r="U27727" s="11"/>
      <c r="V27727" s="11"/>
      <c r="W27727" s="11"/>
      <c r="X27727" s="11"/>
      <c r="Y27727" s="11"/>
      <c r="Z27727" s="11"/>
      <c r="BE27727"/>
      <c r="BF27727"/>
      <c r="BG27727"/>
    </row>
    <row r="27728" spans="11:59" x14ac:dyDescent="0.25">
      <c r="K27728" s="11"/>
      <c r="L27728" s="11"/>
      <c r="N27728" s="11"/>
      <c r="O27728" s="11"/>
      <c r="P27728" s="11"/>
      <c r="Q27728" s="11"/>
      <c r="R27728" s="11"/>
      <c r="S27728" s="11"/>
      <c r="T27728" s="11"/>
      <c r="U27728" s="11"/>
      <c r="V27728" s="11"/>
      <c r="W27728" s="11"/>
      <c r="X27728" s="11"/>
      <c r="Y27728" s="11"/>
      <c r="Z27728" s="11"/>
      <c r="BE27728"/>
      <c r="BF27728"/>
      <c r="BG27728"/>
    </row>
    <row r="27729" spans="11:59" x14ac:dyDescent="0.25">
      <c r="K27729" s="11"/>
      <c r="L27729" s="11"/>
      <c r="N27729" s="11"/>
      <c r="O27729" s="11"/>
      <c r="P27729" s="11"/>
      <c r="Q27729" s="11"/>
      <c r="R27729" s="11"/>
      <c r="S27729" s="11"/>
      <c r="T27729" s="11"/>
      <c r="U27729" s="11"/>
      <c r="V27729" s="11"/>
      <c r="W27729" s="11"/>
      <c r="X27729" s="11"/>
      <c r="Y27729" s="11"/>
      <c r="Z27729" s="11"/>
      <c r="BE27729"/>
      <c r="BF27729"/>
      <c r="BG27729"/>
    </row>
    <row r="27730" spans="11:59" x14ac:dyDescent="0.25">
      <c r="K27730" s="11"/>
      <c r="L27730" s="11"/>
      <c r="N27730" s="11"/>
      <c r="O27730" s="11"/>
      <c r="P27730" s="11"/>
      <c r="Q27730" s="11"/>
      <c r="R27730" s="11"/>
      <c r="S27730" s="11"/>
      <c r="T27730" s="11"/>
      <c r="U27730" s="11"/>
      <c r="V27730" s="11"/>
      <c r="W27730" s="11"/>
      <c r="X27730" s="11"/>
      <c r="Y27730" s="11"/>
      <c r="Z27730" s="11"/>
      <c r="BE27730"/>
      <c r="BF27730"/>
      <c r="BG27730"/>
    </row>
    <row r="27731" spans="11:59" x14ac:dyDescent="0.25">
      <c r="K27731" s="11"/>
      <c r="L27731" s="11"/>
      <c r="N27731" s="11"/>
      <c r="O27731" s="11"/>
      <c r="P27731" s="11"/>
      <c r="Q27731" s="11"/>
      <c r="R27731" s="11"/>
      <c r="S27731" s="11"/>
      <c r="T27731" s="11"/>
      <c r="U27731" s="11"/>
      <c r="V27731" s="11"/>
      <c r="W27731" s="11"/>
      <c r="X27731" s="11"/>
      <c r="Y27731" s="11"/>
      <c r="Z27731" s="11"/>
      <c r="BE27731"/>
      <c r="BF27731"/>
      <c r="BG27731"/>
    </row>
    <row r="27732" spans="11:59" x14ac:dyDescent="0.25">
      <c r="K27732" s="11"/>
      <c r="L27732" s="11"/>
      <c r="N27732" s="11"/>
      <c r="O27732" s="11"/>
      <c r="P27732" s="11"/>
      <c r="Q27732" s="11"/>
      <c r="R27732" s="11"/>
      <c r="S27732" s="11"/>
      <c r="T27732" s="11"/>
      <c r="U27732" s="11"/>
      <c r="V27732" s="11"/>
      <c r="W27732" s="11"/>
      <c r="X27732" s="11"/>
      <c r="Y27732" s="11"/>
      <c r="Z27732" s="11"/>
      <c r="BE27732"/>
      <c r="BF27732"/>
      <c r="BG27732"/>
    </row>
    <row r="27733" spans="11:59" x14ac:dyDescent="0.25">
      <c r="K27733" s="11"/>
      <c r="L27733" s="11"/>
      <c r="N27733" s="11"/>
      <c r="O27733" s="11"/>
      <c r="P27733" s="11"/>
      <c r="Q27733" s="11"/>
      <c r="R27733" s="11"/>
      <c r="S27733" s="11"/>
      <c r="T27733" s="11"/>
      <c r="U27733" s="11"/>
      <c r="V27733" s="11"/>
      <c r="W27733" s="11"/>
      <c r="X27733" s="11"/>
      <c r="Y27733" s="11"/>
      <c r="Z27733" s="11"/>
      <c r="BE27733"/>
      <c r="BF27733"/>
      <c r="BG27733"/>
    </row>
    <row r="27734" spans="11:59" x14ac:dyDescent="0.25">
      <c r="K27734" s="11"/>
      <c r="L27734" s="11"/>
      <c r="N27734" s="11"/>
      <c r="O27734" s="11"/>
      <c r="P27734" s="11"/>
      <c r="Q27734" s="11"/>
      <c r="R27734" s="11"/>
      <c r="S27734" s="11"/>
      <c r="T27734" s="11"/>
      <c r="U27734" s="11"/>
      <c r="V27734" s="11"/>
      <c r="W27734" s="11"/>
      <c r="X27734" s="11"/>
      <c r="Y27734" s="11"/>
      <c r="Z27734" s="11"/>
      <c r="BE27734"/>
      <c r="BF27734"/>
      <c r="BG27734"/>
    </row>
    <row r="27735" spans="11:59" x14ac:dyDescent="0.25">
      <c r="K27735" s="11"/>
      <c r="L27735" s="11"/>
      <c r="N27735" s="11"/>
      <c r="O27735" s="11"/>
      <c r="P27735" s="11"/>
      <c r="Q27735" s="11"/>
      <c r="R27735" s="11"/>
      <c r="S27735" s="11"/>
      <c r="T27735" s="11"/>
      <c r="U27735" s="11"/>
      <c r="V27735" s="11"/>
      <c r="W27735" s="11"/>
      <c r="X27735" s="11"/>
      <c r="Y27735" s="11"/>
      <c r="Z27735" s="11"/>
      <c r="BE27735"/>
      <c r="BF27735"/>
      <c r="BG27735"/>
    </row>
    <row r="27736" spans="11:59" x14ac:dyDescent="0.25">
      <c r="K27736" s="11"/>
      <c r="L27736" s="11"/>
      <c r="N27736" s="11"/>
      <c r="O27736" s="11"/>
      <c r="P27736" s="11"/>
      <c r="Q27736" s="11"/>
      <c r="R27736" s="11"/>
      <c r="S27736" s="11"/>
      <c r="T27736" s="11"/>
      <c r="U27736" s="11"/>
      <c r="V27736" s="11"/>
      <c r="W27736" s="11"/>
      <c r="X27736" s="11"/>
      <c r="Y27736" s="11"/>
      <c r="Z27736" s="11"/>
      <c r="BE27736"/>
      <c r="BF27736"/>
      <c r="BG27736"/>
    </row>
    <row r="27737" spans="11:59" x14ac:dyDescent="0.25">
      <c r="K27737" s="11"/>
      <c r="L27737" s="11"/>
      <c r="N27737" s="11"/>
      <c r="O27737" s="11"/>
      <c r="P27737" s="11"/>
      <c r="Q27737" s="11"/>
      <c r="R27737" s="11"/>
      <c r="S27737" s="11"/>
      <c r="T27737" s="11"/>
      <c r="U27737" s="11"/>
      <c r="V27737" s="11"/>
      <c r="W27737" s="11"/>
      <c r="X27737" s="11"/>
      <c r="Y27737" s="11"/>
      <c r="Z27737" s="11"/>
      <c r="BE27737"/>
      <c r="BF27737"/>
      <c r="BG27737"/>
    </row>
    <row r="27738" spans="11:59" x14ac:dyDescent="0.25">
      <c r="K27738" s="11"/>
      <c r="L27738" s="11"/>
      <c r="N27738" s="11"/>
      <c r="O27738" s="11"/>
      <c r="P27738" s="11"/>
      <c r="Q27738" s="11"/>
      <c r="R27738" s="11"/>
      <c r="S27738" s="11"/>
      <c r="T27738" s="11"/>
      <c r="U27738" s="11"/>
      <c r="V27738" s="11"/>
      <c r="W27738" s="11"/>
      <c r="X27738" s="11"/>
      <c r="Y27738" s="11"/>
      <c r="Z27738" s="11"/>
      <c r="BE27738"/>
      <c r="BF27738"/>
      <c r="BG27738"/>
    </row>
    <row r="27739" spans="11:59" x14ac:dyDescent="0.25">
      <c r="K27739" s="11"/>
      <c r="L27739" s="11"/>
      <c r="N27739" s="11"/>
      <c r="O27739" s="11"/>
      <c r="P27739" s="11"/>
      <c r="Q27739" s="11"/>
      <c r="R27739" s="11"/>
      <c r="S27739" s="11"/>
      <c r="T27739" s="11"/>
      <c r="U27739" s="11"/>
      <c r="V27739" s="11"/>
      <c r="W27739" s="11"/>
      <c r="X27739" s="11"/>
      <c r="Y27739" s="11"/>
      <c r="Z27739" s="11"/>
      <c r="BE27739"/>
      <c r="BF27739"/>
      <c r="BG27739"/>
    </row>
    <row r="27740" spans="11:59" x14ac:dyDescent="0.25">
      <c r="K27740" s="11"/>
      <c r="L27740" s="11"/>
      <c r="N27740" s="11"/>
      <c r="O27740" s="11"/>
      <c r="P27740" s="11"/>
      <c r="Q27740" s="11"/>
      <c r="R27740" s="11"/>
      <c r="S27740" s="11"/>
      <c r="T27740" s="11"/>
      <c r="U27740" s="11"/>
      <c r="V27740" s="11"/>
      <c r="W27740" s="11"/>
      <c r="X27740" s="11"/>
      <c r="Y27740" s="11"/>
      <c r="Z27740" s="11"/>
      <c r="BE27740"/>
      <c r="BF27740"/>
      <c r="BG27740"/>
    </row>
    <row r="27741" spans="11:59" x14ac:dyDescent="0.25">
      <c r="K27741" s="11"/>
      <c r="L27741" s="11"/>
      <c r="N27741" s="11"/>
      <c r="O27741" s="11"/>
      <c r="P27741" s="11"/>
      <c r="Q27741" s="11"/>
      <c r="R27741" s="11"/>
      <c r="S27741" s="11"/>
      <c r="T27741" s="11"/>
      <c r="U27741" s="11"/>
      <c r="V27741" s="11"/>
      <c r="W27741" s="11"/>
      <c r="X27741" s="11"/>
      <c r="Y27741" s="11"/>
      <c r="Z27741" s="11"/>
      <c r="BE27741"/>
      <c r="BF27741"/>
      <c r="BG27741"/>
    </row>
    <row r="27742" spans="11:59" x14ac:dyDescent="0.25">
      <c r="K27742" s="11"/>
      <c r="L27742" s="11"/>
      <c r="N27742" s="11"/>
      <c r="O27742" s="11"/>
      <c r="P27742" s="11"/>
      <c r="Q27742" s="11"/>
      <c r="R27742" s="11"/>
      <c r="S27742" s="11"/>
      <c r="T27742" s="11"/>
      <c r="U27742" s="11"/>
      <c r="V27742" s="11"/>
      <c r="W27742" s="11"/>
      <c r="X27742" s="11"/>
      <c r="Y27742" s="11"/>
      <c r="Z27742" s="11"/>
      <c r="BE27742"/>
      <c r="BF27742"/>
      <c r="BG27742"/>
    </row>
    <row r="27743" spans="11:59" x14ac:dyDescent="0.25">
      <c r="K27743" s="11"/>
      <c r="L27743" s="11"/>
      <c r="N27743" s="11"/>
      <c r="O27743" s="11"/>
      <c r="P27743" s="11"/>
      <c r="Q27743" s="11"/>
      <c r="R27743" s="11"/>
      <c r="S27743" s="11"/>
      <c r="T27743" s="11"/>
      <c r="U27743" s="11"/>
      <c r="V27743" s="11"/>
      <c r="W27743" s="11"/>
      <c r="X27743" s="11"/>
      <c r="Y27743" s="11"/>
      <c r="Z27743" s="11"/>
      <c r="BE27743"/>
      <c r="BF27743"/>
      <c r="BG27743"/>
    </row>
    <row r="27744" spans="11:59" x14ac:dyDescent="0.25">
      <c r="K27744" s="11"/>
      <c r="L27744" s="11"/>
      <c r="N27744" s="11"/>
      <c r="O27744" s="11"/>
      <c r="P27744" s="11"/>
      <c r="Q27744" s="11"/>
      <c r="R27744" s="11"/>
      <c r="S27744" s="11"/>
      <c r="T27744" s="11"/>
      <c r="U27744" s="11"/>
      <c r="V27744" s="11"/>
      <c r="W27744" s="11"/>
      <c r="X27744" s="11"/>
      <c r="Y27744" s="11"/>
      <c r="Z27744" s="11"/>
      <c r="BE27744"/>
      <c r="BF27744"/>
      <c r="BG27744"/>
    </row>
    <row r="27745" spans="11:59" x14ac:dyDescent="0.25">
      <c r="K27745" s="11"/>
      <c r="L27745" s="11"/>
      <c r="N27745" s="11"/>
      <c r="O27745" s="11"/>
      <c r="P27745" s="11"/>
      <c r="Q27745" s="11"/>
      <c r="R27745" s="11"/>
      <c r="S27745" s="11"/>
      <c r="T27745" s="11"/>
      <c r="U27745" s="11"/>
      <c r="V27745" s="11"/>
      <c r="W27745" s="11"/>
      <c r="X27745" s="11"/>
      <c r="Y27745" s="11"/>
      <c r="Z27745" s="11"/>
      <c r="BE27745"/>
      <c r="BF27745"/>
      <c r="BG27745"/>
    </row>
    <row r="27746" spans="11:59" x14ac:dyDescent="0.25">
      <c r="K27746" s="11"/>
      <c r="L27746" s="11"/>
      <c r="N27746" s="11"/>
      <c r="O27746" s="11"/>
      <c r="P27746" s="11"/>
      <c r="Q27746" s="11"/>
      <c r="R27746" s="11"/>
      <c r="S27746" s="11"/>
      <c r="T27746" s="11"/>
      <c r="U27746" s="11"/>
      <c r="V27746" s="11"/>
      <c r="W27746" s="11"/>
      <c r="X27746" s="11"/>
      <c r="Y27746" s="11"/>
      <c r="Z27746" s="11"/>
      <c r="BE27746"/>
      <c r="BF27746"/>
      <c r="BG27746"/>
    </row>
    <row r="27747" spans="11:59" x14ac:dyDescent="0.25">
      <c r="K27747" s="11"/>
      <c r="L27747" s="11"/>
      <c r="N27747" s="11"/>
      <c r="O27747" s="11"/>
      <c r="P27747" s="11"/>
      <c r="Q27747" s="11"/>
      <c r="R27747" s="11"/>
      <c r="S27747" s="11"/>
      <c r="T27747" s="11"/>
      <c r="U27747" s="11"/>
      <c r="V27747" s="11"/>
      <c r="W27747" s="11"/>
      <c r="X27747" s="11"/>
      <c r="Y27747" s="11"/>
      <c r="Z27747" s="11"/>
      <c r="BE27747"/>
      <c r="BF27747"/>
      <c r="BG27747"/>
    </row>
    <row r="27748" spans="11:59" x14ac:dyDescent="0.25">
      <c r="K27748" s="11"/>
      <c r="L27748" s="11"/>
      <c r="N27748" s="11"/>
      <c r="O27748" s="11"/>
      <c r="P27748" s="11"/>
      <c r="Q27748" s="11"/>
      <c r="R27748" s="11"/>
      <c r="S27748" s="11"/>
      <c r="T27748" s="11"/>
      <c r="U27748" s="11"/>
      <c r="V27748" s="11"/>
      <c r="W27748" s="11"/>
      <c r="X27748" s="11"/>
      <c r="Y27748" s="11"/>
      <c r="Z27748" s="11"/>
      <c r="BE27748"/>
      <c r="BF27748"/>
      <c r="BG27748"/>
    </row>
    <row r="27749" spans="11:59" x14ac:dyDescent="0.25">
      <c r="K27749" s="11"/>
      <c r="L27749" s="11"/>
      <c r="N27749" s="11"/>
      <c r="O27749" s="11"/>
      <c r="P27749" s="11"/>
      <c r="Q27749" s="11"/>
      <c r="R27749" s="11"/>
      <c r="S27749" s="11"/>
      <c r="T27749" s="11"/>
      <c r="U27749" s="11"/>
      <c r="V27749" s="11"/>
      <c r="W27749" s="11"/>
      <c r="X27749" s="11"/>
      <c r="Y27749" s="11"/>
      <c r="Z27749" s="11"/>
      <c r="BE27749"/>
      <c r="BF27749"/>
      <c r="BG27749"/>
    </row>
    <row r="27750" spans="11:59" x14ac:dyDescent="0.25">
      <c r="K27750" s="11"/>
      <c r="L27750" s="11"/>
      <c r="N27750" s="11"/>
      <c r="O27750" s="11"/>
      <c r="P27750" s="11"/>
      <c r="Q27750" s="11"/>
      <c r="R27750" s="11"/>
      <c r="S27750" s="11"/>
      <c r="T27750" s="11"/>
      <c r="U27750" s="11"/>
      <c r="V27750" s="11"/>
      <c r="W27750" s="11"/>
      <c r="X27750" s="11"/>
      <c r="Y27750" s="11"/>
      <c r="Z27750" s="11"/>
      <c r="BE27750"/>
      <c r="BF27750"/>
      <c r="BG27750"/>
    </row>
    <row r="27751" spans="11:59" x14ac:dyDescent="0.25">
      <c r="K27751" s="11"/>
      <c r="L27751" s="11"/>
      <c r="N27751" s="11"/>
      <c r="O27751" s="11"/>
      <c r="P27751" s="11"/>
      <c r="Q27751" s="11"/>
      <c r="R27751" s="11"/>
      <c r="S27751" s="11"/>
      <c r="T27751" s="11"/>
      <c r="U27751" s="11"/>
      <c r="V27751" s="11"/>
      <c r="W27751" s="11"/>
      <c r="X27751" s="11"/>
      <c r="Y27751" s="11"/>
      <c r="Z27751" s="11"/>
      <c r="BE27751"/>
      <c r="BF27751"/>
      <c r="BG27751"/>
    </row>
    <row r="27752" spans="11:59" x14ac:dyDescent="0.25">
      <c r="K27752" s="11"/>
      <c r="L27752" s="11"/>
      <c r="N27752" s="11"/>
      <c r="O27752" s="11"/>
      <c r="P27752" s="11"/>
      <c r="Q27752" s="11"/>
      <c r="R27752" s="11"/>
      <c r="S27752" s="11"/>
      <c r="T27752" s="11"/>
      <c r="U27752" s="11"/>
      <c r="V27752" s="11"/>
      <c r="W27752" s="11"/>
      <c r="X27752" s="11"/>
      <c r="Y27752" s="11"/>
      <c r="Z27752" s="11"/>
      <c r="BE27752"/>
      <c r="BF27752"/>
      <c r="BG27752"/>
    </row>
    <row r="27753" spans="11:59" x14ac:dyDescent="0.25">
      <c r="K27753" s="11"/>
      <c r="L27753" s="11"/>
      <c r="N27753" s="11"/>
      <c r="O27753" s="11"/>
      <c r="P27753" s="11"/>
      <c r="Q27753" s="11"/>
      <c r="R27753" s="11"/>
      <c r="S27753" s="11"/>
      <c r="T27753" s="11"/>
      <c r="U27753" s="11"/>
      <c r="V27753" s="11"/>
      <c r="W27753" s="11"/>
      <c r="X27753" s="11"/>
      <c r="Y27753" s="11"/>
      <c r="Z27753" s="11"/>
      <c r="BE27753"/>
      <c r="BF27753"/>
      <c r="BG27753"/>
    </row>
    <row r="27754" spans="11:59" x14ac:dyDescent="0.25">
      <c r="K27754" s="11"/>
      <c r="L27754" s="11"/>
      <c r="N27754" s="11"/>
      <c r="O27754" s="11"/>
      <c r="P27754" s="11"/>
      <c r="Q27754" s="11"/>
      <c r="R27754" s="11"/>
      <c r="S27754" s="11"/>
      <c r="T27754" s="11"/>
      <c r="U27754" s="11"/>
      <c r="V27754" s="11"/>
      <c r="W27754" s="11"/>
      <c r="X27754" s="11"/>
      <c r="Y27754" s="11"/>
      <c r="Z27754" s="11"/>
      <c r="BE27754"/>
      <c r="BF27754"/>
      <c r="BG27754"/>
    </row>
    <row r="27755" spans="11:59" x14ac:dyDescent="0.25">
      <c r="K27755" s="11"/>
      <c r="L27755" s="11"/>
      <c r="N27755" s="11"/>
      <c r="O27755" s="11"/>
      <c r="P27755" s="11"/>
      <c r="Q27755" s="11"/>
      <c r="R27755" s="11"/>
      <c r="S27755" s="11"/>
      <c r="T27755" s="11"/>
      <c r="U27755" s="11"/>
      <c r="V27755" s="11"/>
      <c r="W27755" s="11"/>
      <c r="X27755" s="11"/>
      <c r="Y27755" s="11"/>
      <c r="Z27755" s="11"/>
      <c r="BE27755"/>
      <c r="BF27755"/>
      <c r="BG27755"/>
    </row>
    <row r="27756" spans="11:59" x14ac:dyDescent="0.25">
      <c r="K27756" s="11"/>
      <c r="L27756" s="11"/>
      <c r="N27756" s="11"/>
      <c r="O27756" s="11"/>
      <c r="P27756" s="11"/>
      <c r="Q27756" s="11"/>
      <c r="R27756" s="11"/>
      <c r="S27756" s="11"/>
      <c r="T27756" s="11"/>
      <c r="U27756" s="11"/>
      <c r="V27756" s="11"/>
      <c r="W27756" s="11"/>
      <c r="X27756" s="11"/>
      <c r="Y27756" s="11"/>
      <c r="Z27756" s="11"/>
      <c r="BE27756"/>
      <c r="BF27756"/>
      <c r="BG27756"/>
    </row>
    <row r="27757" spans="11:59" x14ac:dyDescent="0.25">
      <c r="K27757" s="11"/>
      <c r="L27757" s="11"/>
      <c r="N27757" s="11"/>
      <c r="O27757" s="11"/>
      <c r="P27757" s="11"/>
      <c r="Q27757" s="11"/>
      <c r="R27757" s="11"/>
      <c r="S27757" s="11"/>
      <c r="T27757" s="11"/>
      <c r="U27757" s="11"/>
      <c r="V27757" s="11"/>
      <c r="W27757" s="11"/>
      <c r="X27757" s="11"/>
      <c r="Y27757" s="11"/>
      <c r="Z27757" s="11"/>
      <c r="BE27757"/>
      <c r="BF27757"/>
      <c r="BG27757"/>
    </row>
    <row r="27758" spans="11:59" x14ac:dyDescent="0.25">
      <c r="K27758" s="11"/>
      <c r="L27758" s="11"/>
      <c r="N27758" s="11"/>
      <c r="O27758" s="11"/>
      <c r="P27758" s="11"/>
      <c r="Q27758" s="11"/>
      <c r="R27758" s="11"/>
      <c r="S27758" s="11"/>
      <c r="T27758" s="11"/>
      <c r="U27758" s="11"/>
      <c r="V27758" s="11"/>
      <c r="W27758" s="11"/>
      <c r="X27758" s="11"/>
      <c r="Y27758" s="11"/>
      <c r="Z27758" s="11"/>
      <c r="BE27758"/>
      <c r="BF27758"/>
      <c r="BG27758"/>
    </row>
    <row r="27759" spans="11:59" x14ac:dyDescent="0.25">
      <c r="K27759" s="11"/>
      <c r="L27759" s="11"/>
      <c r="N27759" s="11"/>
      <c r="O27759" s="11"/>
      <c r="P27759" s="11"/>
      <c r="Q27759" s="11"/>
      <c r="R27759" s="11"/>
      <c r="S27759" s="11"/>
      <c r="T27759" s="11"/>
      <c r="U27759" s="11"/>
      <c r="V27759" s="11"/>
      <c r="W27759" s="11"/>
      <c r="X27759" s="11"/>
      <c r="Y27759" s="11"/>
      <c r="Z27759" s="11"/>
      <c r="BE27759"/>
      <c r="BF27759"/>
      <c r="BG27759"/>
    </row>
    <row r="27760" spans="11:59" x14ac:dyDescent="0.25">
      <c r="K27760" s="11"/>
      <c r="L27760" s="11"/>
      <c r="N27760" s="11"/>
      <c r="O27760" s="11"/>
      <c r="P27760" s="11"/>
      <c r="Q27760" s="11"/>
      <c r="R27760" s="11"/>
      <c r="S27760" s="11"/>
      <c r="T27760" s="11"/>
      <c r="U27760" s="11"/>
      <c r="V27760" s="11"/>
      <c r="W27760" s="11"/>
      <c r="X27760" s="11"/>
      <c r="Y27760" s="11"/>
      <c r="Z27760" s="11"/>
      <c r="BE27760"/>
      <c r="BF27760"/>
      <c r="BG27760"/>
    </row>
    <row r="27761" spans="11:59" x14ac:dyDescent="0.25">
      <c r="K27761" s="11"/>
      <c r="L27761" s="11"/>
      <c r="N27761" s="11"/>
      <c r="O27761" s="11"/>
      <c r="P27761" s="11"/>
      <c r="Q27761" s="11"/>
      <c r="R27761" s="11"/>
      <c r="S27761" s="11"/>
      <c r="T27761" s="11"/>
      <c r="U27761" s="11"/>
      <c r="V27761" s="11"/>
      <c r="W27761" s="11"/>
      <c r="X27761" s="11"/>
      <c r="Y27761" s="11"/>
      <c r="Z27761" s="11"/>
      <c r="BE27761"/>
      <c r="BF27761"/>
      <c r="BG27761"/>
    </row>
    <row r="27762" spans="11:59" x14ac:dyDescent="0.25">
      <c r="K27762" s="11"/>
      <c r="L27762" s="11"/>
      <c r="N27762" s="11"/>
      <c r="O27762" s="11"/>
      <c r="P27762" s="11"/>
      <c r="Q27762" s="11"/>
      <c r="R27762" s="11"/>
      <c r="S27762" s="11"/>
      <c r="T27762" s="11"/>
      <c r="U27762" s="11"/>
      <c r="V27762" s="11"/>
      <c r="W27762" s="11"/>
      <c r="X27762" s="11"/>
      <c r="Y27762" s="11"/>
      <c r="Z27762" s="11"/>
      <c r="BE27762"/>
      <c r="BF27762"/>
      <c r="BG27762"/>
    </row>
    <row r="27763" spans="11:59" x14ac:dyDescent="0.25">
      <c r="K27763" s="11"/>
      <c r="L27763" s="11"/>
      <c r="N27763" s="11"/>
      <c r="O27763" s="11"/>
      <c r="P27763" s="11"/>
      <c r="Q27763" s="11"/>
      <c r="R27763" s="11"/>
      <c r="S27763" s="11"/>
      <c r="T27763" s="11"/>
      <c r="U27763" s="11"/>
      <c r="V27763" s="11"/>
      <c r="W27763" s="11"/>
      <c r="X27763" s="11"/>
      <c r="Y27763" s="11"/>
      <c r="Z27763" s="11"/>
      <c r="BE27763"/>
      <c r="BF27763"/>
      <c r="BG27763"/>
    </row>
    <row r="27764" spans="11:59" x14ac:dyDescent="0.25">
      <c r="K27764" s="11"/>
      <c r="L27764" s="11"/>
      <c r="N27764" s="11"/>
      <c r="O27764" s="11"/>
      <c r="P27764" s="11"/>
      <c r="Q27764" s="11"/>
      <c r="R27764" s="11"/>
      <c r="S27764" s="11"/>
      <c r="T27764" s="11"/>
      <c r="U27764" s="11"/>
      <c r="V27764" s="11"/>
      <c r="W27764" s="11"/>
      <c r="X27764" s="11"/>
      <c r="Y27764" s="11"/>
      <c r="Z27764" s="11"/>
      <c r="BE27764"/>
      <c r="BF27764"/>
      <c r="BG27764"/>
    </row>
    <row r="27765" spans="11:59" x14ac:dyDescent="0.25">
      <c r="K27765" s="11"/>
      <c r="L27765" s="11"/>
      <c r="N27765" s="11"/>
      <c r="O27765" s="11"/>
      <c r="P27765" s="11"/>
      <c r="Q27765" s="11"/>
      <c r="R27765" s="11"/>
      <c r="S27765" s="11"/>
      <c r="T27765" s="11"/>
      <c r="U27765" s="11"/>
      <c r="V27765" s="11"/>
      <c r="W27765" s="11"/>
      <c r="X27765" s="11"/>
      <c r="Y27765" s="11"/>
      <c r="Z27765" s="11"/>
      <c r="BE27765"/>
      <c r="BF27765"/>
      <c r="BG27765"/>
    </row>
    <row r="27766" spans="11:59" x14ac:dyDescent="0.25">
      <c r="K27766" s="11"/>
      <c r="L27766" s="11"/>
      <c r="N27766" s="11"/>
      <c r="O27766" s="11"/>
      <c r="P27766" s="11"/>
      <c r="Q27766" s="11"/>
      <c r="R27766" s="11"/>
      <c r="S27766" s="11"/>
      <c r="T27766" s="11"/>
      <c r="U27766" s="11"/>
      <c r="V27766" s="11"/>
      <c r="W27766" s="11"/>
      <c r="X27766" s="11"/>
      <c r="Y27766" s="11"/>
      <c r="Z27766" s="11"/>
      <c r="BE27766"/>
      <c r="BF27766"/>
      <c r="BG27766"/>
    </row>
    <row r="27767" spans="11:59" x14ac:dyDescent="0.25">
      <c r="K27767" s="11"/>
      <c r="L27767" s="11"/>
      <c r="N27767" s="11"/>
      <c r="O27767" s="11"/>
      <c r="P27767" s="11"/>
      <c r="Q27767" s="11"/>
      <c r="R27767" s="11"/>
      <c r="S27767" s="11"/>
      <c r="T27767" s="11"/>
      <c r="U27767" s="11"/>
      <c r="V27767" s="11"/>
      <c r="W27767" s="11"/>
      <c r="X27767" s="11"/>
      <c r="Y27767" s="11"/>
      <c r="Z27767" s="11"/>
      <c r="BE27767"/>
      <c r="BF27767"/>
      <c r="BG27767"/>
    </row>
    <row r="27768" spans="11:59" x14ac:dyDescent="0.25">
      <c r="K27768" s="11"/>
      <c r="L27768" s="11"/>
      <c r="N27768" s="11"/>
      <c r="O27768" s="11"/>
      <c r="P27768" s="11"/>
      <c r="Q27768" s="11"/>
      <c r="R27768" s="11"/>
      <c r="S27768" s="11"/>
      <c r="T27768" s="11"/>
      <c r="U27768" s="11"/>
      <c r="V27768" s="11"/>
      <c r="W27768" s="11"/>
      <c r="X27768" s="11"/>
      <c r="Y27768" s="11"/>
      <c r="Z27768" s="11"/>
      <c r="BE27768"/>
      <c r="BF27768"/>
      <c r="BG27768"/>
    </row>
    <row r="27769" spans="11:59" x14ac:dyDescent="0.25">
      <c r="K27769" s="11"/>
      <c r="L27769" s="11"/>
      <c r="N27769" s="11"/>
      <c r="O27769" s="11"/>
      <c r="P27769" s="11"/>
      <c r="Q27769" s="11"/>
      <c r="R27769" s="11"/>
      <c r="S27769" s="11"/>
      <c r="T27769" s="11"/>
      <c r="U27769" s="11"/>
      <c r="V27769" s="11"/>
      <c r="W27769" s="11"/>
      <c r="X27769" s="11"/>
      <c r="Y27769" s="11"/>
      <c r="Z27769" s="11"/>
      <c r="BE27769"/>
      <c r="BF27769"/>
      <c r="BG27769"/>
    </row>
    <row r="27770" spans="11:59" x14ac:dyDescent="0.25">
      <c r="K27770" s="11"/>
      <c r="L27770" s="11"/>
      <c r="N27770" s="11"/>
      <c r="O27770" s="11"/>
      <c r="P27770" s="11"/>
      <c r="Q27770" s="11"/>
      <c r="R27770" s="11"/>
      <c r="S27770" s="11"/>
      <c r="T27770" s="11"/>
      <c r="U27770" s="11"/>
      <c r="V27770" s="11"/>
      <c r="W27770" s="11"/>
      <c r="X27770" s="11"/>
      <c r="Y27770" s="11"/>
      <c r="Z27770" s="11"/>
      <c r="BE27770"/>
      <c r="BF27770"/>
      <c r="BG27770"/>
    </row>
    <row r="27771" spans="11:59" x14ac:dyDescent="0.25">
      <c r="K27771" s="11"/>
      <c r="L27771" s="11"/>
      <c r="N27771" s="11"/>
      <c r="O27771" s="11"/>
      <c r="P27771" s="11"/>
      <c r="Q27771" s="11"/>
      <c r="R27771" s="11"/>
      <c r="S27771" s="11"/>
      <c r="T27771" s="11"/>
      <c r="U27771" s="11"/>
      <c r="V27771" s="11"/>
      <c r="W27771" s="11"/>
      <c r="X27771" s="11"/>
      <c r="Y27771" s="11"/>
      <c r="Z27771" s="11"/>
      <c r="BE27771"/>
      <c r="BF27771"/>
      <c r="BG27771"/>
    </row>
    <row r="27772" spans="11:59" x14ac:dyDescent="0.25">
      <c r="K27772" s="11"/>
      <c r="L27772" s="11"/>
      <c r="N27772" s="11"/>
      <c r="O27772" s="11"/>
      <c r="P27772" s="11"/>
      <c r="Q27772" s="11"/>
      <c r="R27772" s="11"/>
      <c r="S27772" s="11"/>
      <c r="T27772" s="11"/>
      <c r="U27772" s="11"/>
      <c r="V27772" s="11"/>
      <c r="W27772" s="11"/>
      <c r="X27772" s="11"/>
      <c r="Y27772" s="11"/>
      <c r="Z27772" s="11"/>
      <c r="BE27772"/>
      <c r="BF27772"/>
      <c r="BG27772"/>
    </row>
    <row r="27773" spans="11:59" x14ac:dyDescent="0.25">
      <c r="K27773" s="11"/>
      <c r="L27773" s="11"/>
      <c r="N27773" s="11"/>
      <c r="O27773" s="11"/>
      <c r="P27773" s="11"/>
      <c r="Q27773" s="11"/>
      <c r="R27773" s="11"/>
      <c r="S27773" s="11"/>
      <c r="T27773" s="11"/>
      <c r="U27773" s="11"/>
      <c r="V27773" s="11"/>
      <c r="W27773" s="11"/>
      <c r="X27773" s="11"/>
      <c r="Y27773" s="11"/>
      <c r="Z27773" s="11"/>
      <c r="BE27773"/>
      <c r="BF27773"/>
      <c r="BG27773"/>
    </row>
    <row r="27774" spans="11:59" x14ac:dyDescent="0.25">
      <c r="K27774" s="11"/>
      <c r="L27774" s="11"/>
      <c r="N27774" s="11"/>
      <c r="O27774" s="11"/>
      <c r="P27774" s="11"/>
      <c r="Q27774" s="11"/>
      <c r="R27774" s="11"/>
      <c r="S27774" s="11"/>
      <c r="T27774" s="11"/>
      <c r="U27774" s="11"/>
      <c r="V27774" s="11"/>
      <c r="W27774" s="11"/>
      <c r="X27774" s="11"/>
      <c r="Y27774" s="11"/>
      <c r="Z27774" s="11"/>
      <c r="BE27774"/>
      <c r="BF27774"/>
      <c r="BG27774"/>
    </row>
    <row r="27775" spans="11:59" x14ac:dyDescent="0.25">
      <c r="K27775" s="11"/>
      <c r="L27775" s="11"/>
      <c r="N27775" s="11"/>
      <c r="O27775" s="11"/>
      <c r="P27775" s="11"/>
      <c r="Q27775" s="11"/>
      <c r="R27775" s="11"/>
      <c r="S27775" s="11"/>
      <c r="T27775" s="11"/>
      <c r="U27775" s="11"/>
      <c r="V27775" s="11"/>
      <c r="W27775" s="11"/>
      <c r="X27775" s="11"/>
      <c r="Y27775" s="11"/>
      <c r="Z27775" s="11"/>
      <c r="BE27775"/>
      <c r="BF27775"/>
      <c r="BG27775"/>
    </row>
    <row r="27776" spans="11:59" x14ac:dyDescent="0.25">
      <c r="K27776" s="11"/>
      <c r="L27776" s="11"/>
      <c r="N27776" s="11"/>
      <c r="O27776" s="11"/>
      <c r="P27776" s="11"/>
      <c r="Q27776" s="11"/>
      <c r="R27776" s="11"/>
      <c r="S27776" s="11"/>
      <c r="T27776" s="11"/>
      <c r="U27776" s="11"/>
      <c r="V27776" s="11"/>
      <c r="W27776" s="11"/>
      <c r="X27776" s="11"/>
      <c r="Y27776" s="11"/>
      <c r="Z27776" s="11"/>
      <c r="BE27776"/>
      <c r="BF27776"/>
      <c r="BG27776"/>
    </row>
    <row r="27777" spans="11:59" x14ac:dyDescent="0.25">
      <c r="K27777" s="11"/>
      <c r="L27777" s="11"/>
      <c r="N27777" s="11"/>
      <c r="O27777" s="11"/>
      <c r="P27777" s="11"/>
      <c r="Q27777" s="11"/>
      <c r="R27777" s="11"/>
      <c r="S27777" s="11"/>
      <c r="T27777" s="11"/>
      <c r="U27777" s="11"/>
      <c r="V27777" s="11"/>
      <c r="W27777" s="11"/>
      <c r="X27777" s="11"/>
      <c r="Y27777" s="11"/>
      <c r="Z27777" s="11"/>
      <c r="BE27777"/>
      <c r="BF27777"/>
      <c r="BG27777"/>
    </row>
    <row r="27778" spans="11:59" x14ac:dyDescent="0.25">
      <c r="K27778" s="11"/>
      <c r="L27778" s="11"/>
      <c r="N27778" s="11"/>
      <c r="O27778" s="11"/>
      <c r="P27778" s="11"/>
      <c r="Q27778" s="11"/>
      <c r="R27778" s="11"/>
      <c r="S27778" s="11"/>
      <c r="T27778" s="11"/>
      <c r="U27778" s="11"/>
      <c r="V27778" s="11"/>
      <c r="W27778" s="11"/>
      <c r="X27778" s="11"/>
      <c r="Y27778" s="11"/>
      <c r="Z27778" s="11"/>
      <c r="BE27778"/>
      <c r="BF27778"/>
      <c r="BG27778"/>
    </row>
    <row r="27779" spans="11:59" x14ac:dyDescent="0.25">
      <c r="K27779" s="11"/>
      <c r="L27779" s="11"/>
      <c r="N27779" s="11"/>
      <c r="O27779" s="11"/>
      <c r="P27779" s="11"/>
      <c r="Q27779" s="11"/>
      <c r="R27779" s="11"/>
      <c r="S27779" s="11"/>
      <c r="T27779" s="11"/>
      <c r="U27779" s="11"/>
      <c r="V27779" s="11"/>
      <c r="W27779" s="11"/>
      <c r="X27779" s="11"/>
      <c r="Y27779" s="11"/>
      <c r="Z27779" s="11"/>
      <c r="BE27779"/>
      <c r="BF27779"/>
      <c r="BG27779"/>
    </row>
    <row r="27780" spans="11:59" x14ac:dyDescent="0.25">
      <c r="K27780" s="11"/>
      <c r="L27780" s="11"/>
      <c r="N27780" s="11"/>
      <c r="O27780" s="11"/>
      <c r="P27780" s="11"/>
      <c r="Q27780" s="11"/>
      <c r="R27780" s="11"/>
      <c r="S27780" s="11"/>
      <c r="T27780" s="11"/>
      <c r="U27780" s="11"/>
      <c r="V27780" s="11"/>
      <c r="W27780" s="11"/>
      <c r="X27780" s="11"/>
      <c r="Y27780" s="11"/>
      <c r="Z27780" s="11"/>
      <c r="BE27780"/>
      <c r="BF27780"/>
      <c r="BG27780"/>
    </row>
    <row r="27781" spans="11:59" x14ac:dyDescent="0.25">
      <c r="K27781" s="11"/>
      <c r="L27781" s="11"/>
      <c r="N27781" s="11"/>
      <c r="O27781" s="11"/>
      <c r="P27781" s="11"/>
      <c r="Q27781" s="11"/>
      <c r="R27781" s="11"/>
      <c r="S27781" s="11"/>
      <c r="T27781" s="11"/>
      <c r="U27781" s="11"/>
      <c r="V27781" s="11"/>
      <c r="W27781" s="11"/>
      <c r="X27781" s="11"/>
      <c r="Y27781" s="11"/>
      <c r="Z27781" s="11"/>
      <c r="BE27781"/>
      <c r="BF27781"/>
      <c r="BG27781"/>
    </row>
    <row r="27782" spans="11:59" x14ac:dyDescent="0.25">
      <c r="K27782" s="11"/>
      <c r="L27782" s="11"/>
      <c r="N27782" s="11"/>
      <c r="O27782" s="11"/>
      <c r="P27782" s="11"/>
      <c r="Q27782" s="11"/>
      <c r="R27782" s="11"/>
      <c r="S27782" s="11"/>
      <c r="T27782" s="11"/>
      <c r="U27782" s="11"/>
      <c r="V27782" s="11"/>
      <c r="W27782" s="11"/>
      <c r="X27782" s="11"/>
      <c r="Y27782" s="11"/>
      <c r="Z27782" s="11"/>
      <c r="BE27782"/>
      <c r="BF27782"/>
      <c r="BG27782"/>
    </row>
    <row r="27783" spans="11:59" x14ac:dyDescent="0.25">
      <c r="K27783" s="11"/>
      <c r="L27783" s="11"/>
      <c r="N27783" s="11"/>
      <c r="O27783" s="11"/>
      <c r="P27783" s="11"/>
      <c r="Q27783" s="11"/>
      <c r="R27783" s="11"/>
      <c r="S27783" s="11"/>
      <c r="T27783" s="11"/>
      <c r="U27783" s="11"/>
      <c r="V27783" s="11"/>
      <c r="W27783" s="11"/>
      <c r="X27783" s="11"/>
      <c r="Y27783" s="11"/>
      <c r="Z27783" s="11"/>
      <c r="BE27783"/>
      <c r="BF27783"/>
      <c r="BG27783"/>
    </row>
    <row r="27784" spans="11:59" x14ac:dyDescent="0.25">
      <c r="K27784" s="11"/>
      <c r="L27784" s="11"/>
      <c r="N27784" s="11"/>
      <c r="O27784" s="11"/>
      <c r="P27784" s="11"/>
      <c r="Q27784" s="11"/>
      <c r="R27784" s="11"/>
      <c r="S27784" s="11"/>
      <c r="T27784" s="11"/>
      <c r="U27784" s="11"/>
      <c r="V27784" s="11"/>
      <c r="W27784" s="11"/>
      <c r="X27784" s="11"/>
      <c r="Y27784" s="11"/>
      <c r="Z27784" s="11"/>
      <c r="BE27784"/>
      <c r="BF27784"/>
      <c r="BG27784"/>
    </row>
    <row r="27785" spans="11:59" x14ac:dyDescent="0.25">
      <c r="K27785" s="11"/>
      <c r="L27785" s="11"/>
      <c r="N27785" s="11"/>
      <c r="O27785" s="11"/>
      <c r="P27785" s="11"/>
      <c r="Q27785" s="11"/>
      <c r="R27785" s="11"/>
      <c r="S27785" s="11"/>
      <c r="T27785" s="11"/>
      <c r="U27785" s="11"/>
      <c r="V27785" s="11"/>
      <c r="W27785" s="11"/>
      <c r="X27785" s="11"/>
      <c r="Y27785" s="11"/>
      <c r="Z27785" s="11"/>
      <c r="BE27785"/>
      <c r="BF27785"/>
      <c r="BG27785"/>
    </row>
    <row r="27786" spans="11:59" x14ac:dyDescent="0.25">
      <c r="K27786" s="11"/>
      <c r="L27786" s="11"/>
      <c r="N27786" s="11"/>
      <c r="O27786" s="11"/>
      <c r="P27786" s="11"/>
      <c r="Q27786" s="11"/>
      <c r="R27786" s="11"/>
      <c r="S27786" s="11"/>
      <c r="T27786" s="11"/>
      <c r="U27786" s="11"/>
      <c r="V27786" s="11"/>
      <c r="W27786" s="11"/>
      <c r="X27786" s="11"/>
      <c r="Y27786" s="11"/>
      <c r="Z27786" s="11"/>
      <c r="BE27786"/>
      <c r="BF27786"/>
      <c r="BG27786"/>
    </row>
    <row r="27787" spans="11:59" x14ac:dyDescent="0.25">
      <c r="K27787" s="11"/>
      <c r="L27787" s="11"/>
      <c r="N27787" s="11"/>
      <c r="O27787" s="11"/>
      <c r="P27787" s="11"/>
      <c r="Q27787" s="11"/>
      <c r="R27787" s="11"/>
      <c r="S27787" s="11"/>
      <c r="T27787" s="11"/>
      <c r="U27787" s="11"/>
      <c r="V27787" s="11"/>
      <c r="W27787" s="11"/>
      <c r="X27787" s="11"/>
      <c r="Y27787" s="11"/>
      <c r="Z27787" s="11"/>
      <c r="BE27787"/>
      <c r="BF27787"/>
      <c r="BG27787"/>
    </row>
    <row r="27788" spans="11:59" x14ac:dyDescent="0.25">
      <c r="K27788" s="11"/>
      <c r="L27788" s="11"/>
      <c r="N27788" s="11"/>
      <c r="O27788" s="11"/>
      <c r="P27788" s="11"/>
      <c r="Q27788" s="11"/>
      <c r="R27788" s="11"/>
      <c r="S27788" s="11"/>
      <c r="T27788" s="11"/>
      <c r="U27788" s="11"/>
      <c r="V27788" s="11"/>
      <c r="W27788" s="11"/>
      <c r="X27788" s="11"/>
      <c r="Y27788" s="11"/>
      <c r="Z27788" s="11"/>
      <c r="BE27788"/>
      <c r="BF27788"/>
      <c r="BG27788"/>
    </row>
    <row r="27789" spans="11:59" x14ac:dyDescent="0.25">
      <c r="K27789" s="11"/>
      <c r="L27789" s="11"/>
      <c r="N27789" s="11"/>
      <c r="O27789" s="11"/>
      <c r="P27789" s="11"/>
      <c r="Q27789" s="11"/>
      <c r="R27789" s="11"/>
      <c r="S27789" s="11"/>
      <c r="T27789" s="11"/>
      <c r="U27789" s="11"/>
      <c r="V27789" s="11"/>
      <c r="W27789" s="11"/>
      <c r="X27789" s="11"/>
      <c r="Y27789" s="11"/>
      <c r="Z27789" s="11"/>
      <c r="BE27789"/>
      <c r="BF27789"/>
      <c r="BG27789"/>
    </row>
    <row r="27790" spans="11:59" x14ac:dyDescent="0.25">
      <c r="K27790" s="11"/>
      <c r="L27790" s="11"/>
      <c r="N27790" s="11"/>
      <c r="O27790" s="11"/>
      <c r="P27790" s="11"/>
      <c r="Q27790" s="11"/>
      <c r="R27790" s="11"/>
      <c r="S27790" s="11"/>
      <c r="T27790" s="11"/>
      <c r="U27790" s="11"/>
      <c r="V27790" s="11"/>
      <c r="W27790" s="11"/>
      <c r="X27790" s="11"/>
      <c r="Y27790" s="11"/>
      <c r="Z27790" s="11"/>
      <c r="BE27790"/>
      <c r="BF27790"/>
      <c r="BG27790"/>
    </row>
    <row r="27791" spans="11:59" x14ac:dyDescent="0.25">
      <c r="K27791" s="11"/>
      <c r="L27791" s="11"/>
      <c r="N27791" s="11"/>
      <c r="O27791" s="11"/>
      <c r="P27791" s="11"/>
      <c r="Q27791" s="11"/>
      <c r="R27791" s="11"/>
      <c r="S27791" s="11"/>
      <c r="T27791" s="11"/>
      <c r="U27791" s="11"/>
      <c r="V27791" s="11"/>
      <c r="W27791" s="11"/>
      <c r="X27791" s="11"/>
      <c r="Y27791" s="11"/>
      <c r="Z27791" s="11"/>
      <c r="BE27791"/>
      <c r="BF27791"/>
      <c r="BG27791"/>
    </row>
    <row r="27792" spans="11:59" x14ac:dyDescent="0.25">
      <c r="K27792" s="11"/>
      <c r="L27792" s="11"/>
      <c r="N27792" s="11"/>
      <c r="O27792" s="11"/>
      <c r="P27792" s="11"/>
      <c r="Q27792" s="11"/>
      <c r="R27792" s="11"/>
      <c r="S27792" s="11"/>
      <c r="T27792" s="11"/>
      <c r="U27792" s="11"/>
      <c r="V27792" s="11"/>
      <c r="W27792" s="11"/>
      <c r="X27792" s="11"/>
      <c r="Y27792" s="11"/>
      <c r="Z27792" s="11"/>
      <c r="BE27792"/>
      <c r="BF27792"/>
      <c r="BG27792"/>
    </row>
    <row r="27793" spans="11:59" x14ac:dyDescent="0.25">
      <c r="K27793" s="11"/>
      <c r="L27793" s="11"/>
      <c r="N27793" s="11"/>
      <c r="O27793" s="11"/>
      <c r="P27793" s="11"/>
      <c r="Q27793" s="11"/>
      <c r="R27793" s="11"/>
      <c r="S27793" s="11"/>
      <c r="T27793" s="11"/>
      <c r="U27793" s="11"/>
      <c r="V27793" s="11"/>
      <c r="W27793" s="11"/>
      <c r="X27793" s="11"/>
      <c r="Y27793" s="11"/>
      <c r="Z27793" s="11"/>
      <c r="BE27793"/>
      <c r="BF27793"/>
      <c r="BG27793"/>
    </row>
    <row r="27794" spans="11:59" x14ac:dyDescent="0.25">
      <c r="K27794" s="11"/>
      <c r="L27794" s="11"/>
      <c r="N27794" s="11"/>
      <c r="O27794" s="11"/>
      <c r="P27794" s="11"/>
      <c r="Q27794" s="11"/>
      <c r="R27794" s="11"/>
      <c r="S27794" s="11"/>
      <c r="T27794" s="11"/>
      <c r="U27794" s="11"/>
      <c r="V27794" s="11"/>
      <c r="W27794" s="11"/>
      <c r="X27794" s="11"/>
      <c r="Y27794" s="11"/>
      <c r="Z27794" s="11"/>
      <c r="BE27794"/>
      <c r="BF27794"/>
      <c r="BG27794"/>
    </row>
    <row r="27795" spans="11:59" x14ac:dyDescent="0.25">
      <c r="K27795" s="11"/>
      <c r="L27795" s="11"/>
      <c r="N27795" s="11"/>
      <c r="O27795" s="11"/>
      <c r="P27795" s="11"/>
      <c r="Q27795" s="11"/>
      <c r="R27795" s="11"/>
      <c r="S27795" s="11"/>
      <c r="T27795" s="11"/>
      <c r="U27795" s="11"/>
      <c r="V27795" s="11"/>
      <c r="W27795" s="11"/>
      <c r="X27795" s="11"/>
      <c r="Y27795" s="11"/>
      <c r="Z27795" s="11"/>
      <c r="BE27795"/>
      <c r="BF27795"/>
      <c r="BG27795"/>
    </row>
    <row r="27796" spans="11:59" x14ac:dyDescent="0.25">
      <c r="K27796" s="11"/>
      <c r="L27796" s="11"/>
      <c r="N27796" s="11"/>
      <c r="O27796" s="11"/>
      <c r="P27796" s="11"/>
      <c r="Q27796" s="11"/>
      <c r="R27796" s="11"/>
      <c r="S27796" s="11"/>
      <c r="T27796" s="11"/>
      <c r="U27796" s="11"/>
      <c r="V27796" s="11"/>
      <c r="W27796" s="11"/>
      <c r="X27796" s="11"/>
      <c r="Y27796" s="11"/>
      <c r="Z27796" s="11"/>
      <c r="BE27796"/>
      <c r="BF27796"/>
      <c r="BG27796"/>
    </row>
    <row r="27797" spans="11:59" x14ac:dyDescent="0.25">
      <c r="K27797" s="11"/>
      <c r="L27797" s="11"/>
      <c r="N27797" s="11"/>
      <c r="O27797" s="11"/>
      <c r="P27797" s="11"/>
      <c r="Q27797" s="11"/>
      <c r="R27797" s="11"/>
      <c r="S27797" s="11"/>
      <c r="T27797" s="11"/>
      <c r="U27797" s="11"/>
      <c r="V27797" s="11"/>
      <c r="W27797" s="11"/>
      <c r="X27797" s="11"/>
      <c r="Y27797" s="11"/>
      <c r="Z27797" s="11"/>
      <c r="BE27797"/>
      <c r="BF27797"/>
      <c r="BG27797"/>
    </row>
    <row r="27798" spans="11:59" x14ac:dyDescent="0.25">
      <c r="K27798" s="11"/>
      <c r="L27798" s="11"/>
      <c r="N27798" s="11"/>
      <c r="O27798" s="11"/>
      <c r="P27798" s="11"/>
      <c r="Q27798" s="11"/>
      <c r="R27798" s="11"/>
      <c r="S27798" s="11"/>
      <c r="T27798" s="11"/>
      <c r="U27798" s="11"/>
      <c r="V27798" s="11"/>
      <c r="W27798" s="11"/>
      <c r="X27798" s="11"/>
      <c r="Y27798" s="11"/>
      <c r="Z27798" s="11"/>
      <c r="BE27798"/>
      <c r="BF27798"/>
      <c r="BG27798"/>
    </row>
    <row r="27799" spans="11:59" x14ac:dyDescent="0.25">
      <c r="K27799" s="11"/>
      <c r="L27799" s="11"/>
      <c r="N27799" s="11"/>
      <c r="O27799" s="11"/>
      <c r="P27799" s="11"/>
      <c r="Q27799" s="11"/>
      <c r="R27799" s="11"/>
      <c r="S27799" s="11"/>
      <c r="T27799" s="11"/>
      <c r="U27799" s="11"/>
      <c r="V27799" s="11"/>
      <c r="W27799" s="11"/>
      <c r="X27799" s="11"/>
      <c r="Y27799" s="11"/>
      <c r="Z27799" s="11"/>
      <c r="BE27799"/>
      <c r="BF27799"/>
      <c r="BG27799"/>
    </row>
    <row r="27800" spans="11:59" x14ac:dyDescent="0.25">
      <c r="K27800" s="11"/>
      <c r="L27800" s="11"/>
      <c r="N27800" s="11"/>
      <c r="O27800" s="11"/>
      <c r="P27800" s="11"/>
      <c r="Q27800" s="11"/>
      <c r="R27800" s="11"/>
      <c r="S27800" s="11"/>
      <c r="T27800" s="11"/>
      <c r="U27800" s="11"/>
      <c r="V27800" s="11"/>
      <c r="W27800" s="11"/>
      <c r="X27800" s="11"/>
      <c r="Y27800" s="11"/>
      <c r="Z27800" s="11"/>
      <c r="BE27800"/>
      <c r="BF27800"/>
      <c r="BG27800"/>
    </row>
    <row r="27801" spans="11:59" x14ac:dyDescent="0.25">
      <c r="K27801" s="11"/>
      <c r="L27801" s="11"/>
      <c r="N27801" s="11"/>
      <c r="O27801" s="11"/>
      <c r="P27801" s="11"/>
      <c r="Q27801" s="11"/>
      <c r="R27801" s="11"/>
      <c r="S27801" s="11"/>
      <c r="T27801" s="11"/>
      <c r="U27801" s="11"/>
      <c r="V27801" s="11"/>
      <c r="W27801" s="11"/>
      <c r="X27801" s="11"/>
      <c r="Y27801" s="11"/>
      <c r="Z27801" s="11"/>
      <c r="BE27801"/>
      <c r="BF27801"/>
      <c r="BG27801"/>
    </row>
    <row r="27802" spans="11:59" x14ac:dyDescent="0.25">
      <c r="K27802" s="11"/>
      <c r="L27802" s="11"/>
      <c r="N27802" s="11"/>
      <c r="O27802" s="11"/>
      <c r="P27802" s="11"/>
      <c r="Q27802" s="11"/>
      <c r="R27802" s="11"/>
      <c r="S27802" s="11"/>
      <c r="T27802" s="11"/>
      <c r="U27802" s="11"/>
      <c r="V27802" s="11"/>
      <c r="W27802" s="11"/>
      <c r="X27802" s="11"/>
      <c r="Y27802" s="11"/>
      <c r="Z27802" s="11"/>
      <c r="BE27802"/>
      <c r="BF27802"/>
      <c r="BG27802"/>
    </row>
    <row r="27803" spans="11:59" x14ac:dyDescent="0.25">
      <c r="K27803" s="11"/>
      <c r="L27803" s="11"/>
      <c r="N27803" s="11"/>
      <c r="O27803" s="11"/>
      <c r="P27803" s="11"/>
      <c r="Q27803" s="11"/>
      <c r="R27803" s="11"/>
      <c r="S27803" s="11"/>
      <c r="T27803" s="11"/>
      <c r="U27803" s="11"/>
      <c r="V27803" s="11"/>
      <c r="W27803" s="11"/>
      <c r="X27803" s="11"/>
      <c r="Y27803" s="11"/>
      <c r="Z27803" s="11"/>
      <c r="BE27803"/>
      <c r="BF27803"/>
      <c r="BG27803"/>
    </row>
    <row r="27804" spans="11:59" x14ac:dyDescent="0.25">
      <c r="K27804" s="11"/>
      <c r="L27804" s="11"/>
      <c r="N27804" s="11"/>
      <c r="O27804" s="11"/>
      <c r="P27804" s="11"/>
      <c r="Q27804" s="11"/>
      <c r="R27804" s="11"/>
      <c r="S27804" s="11"/>
      <c r="T27804" s="11"/>
      <c r="U27804" s="11"/>
      <c r="V27804" s="11"/>
      <c r="W27804" s="11"/>
      <c r="X27804" s="11"/>
      <c r="Y27804" s="11"/>
      <c r="Z27804" s="11"/>
      <c r="BE27804"/>
      <c r="BF27804"/>
      <c r="BG27804"/>
    </row>
    <row r="27805" spans="11:59" x14ac:dyDescent="0.25">
      <c r="K27805" s="11"/>
      <c r="L27805" s="11"/>
      <c r="N27805" s="11"/>
      <c r="O27805" s="11"/>
      <c r="P27805" s="11"/>
      <c r="Q27805" s="11"/>
      <c r="R27805" s="11"/>
      <c r="S27805" s="11"/>
      <c r="T27805" s="11"/>
      <c r="U27805" s="11"/>
      <c r="V27805" s="11"/>
      <c r="W27805" s="11"/>
      <c r="X27805" s="11"/>
      <c r="Y27805" s="11"/>
      <c r="Z27805" s="11"/>
      <c r="BE27805"/>
      <c r="BF27805"/>
      <c r="BG27805"/>
    </row>
    <row r="27806" spans="11:59" x14ac:dyDescent="0.25">
      <c r="K27806" s="11"/>
      <c r="L27806" s="11"/>
      <c r="N27806" s="11"/>
      <c r="O27806" s="11"/>
      <c r="P27806" s="11"/>
      <c r="Q27806" s="11"/>
      <c r="R27806" s="11"/>
      <c r="S27806" s="11"/>
      <c r="T27806" s="11"/>
      <c r="U27806" s="11"/>
      <c r="V27806" s="11"/>
      <c r="W27806" s="11"/>
      <c r="X27806" s="11"/>
      <c r="Y27806" s="11"/>
      <c r="Z27806" s="11"/>
      <c r="BE27806"/>
      <c r="BF27806"/>
      <c r="BG27806"/>
    </row>
    <row r="27807" spans="11:59" x14ac:dyDescent="0.25">
      <c r="K27807" s="11"/>
      <c r="L27807" s="11"/>
      <c r="N27807" s="11"/>
      <c r="O27807" s="11"/>
      <c r="P27807" s="11"/>
      <c r="Q27807" s="11"/>
      <c r="R27807" s="11"/>
      <c r="S27807" s="11"/>
      <c r="T27807" s="11"/>
      <c r="U27807" s="11"/>
      <c r="V27807" s="11"/>
      <c r="W27807" s="11"/>
      <c r="X27807" s="11"/>
      <c r="Y27807" s="11"/>
      <c r="Z27807" s="11"/>
      <c r="BE27807"/>
      <c r="BF27807"/>
      <c r="BG27807"/>
    </row>
    <row r="27808" spans="11:59" x14ac:dyDescent="0.25">
      <c r="K27808" s="11"/>
      <c r="L27808" s="11"/>
      <c r="N27808" s="11"/>
      <c r="O27808" s="11"/>
      <c r="P27808" s="11"/>
      <c r="Q27808" s="11"/>
      <c r="R27808" s="11"/>
      <c r="S27808" s="11"/>
      <c r="T27808" s="11"/>
      <c r="U27808" s="11"/>
      <c r="V27808" s="11"/>
      <c r="W27808" s="11"/>
      <c r="X27808" s="11"/>
      <c r="Y27808" s="11"/>
      <c r="Z27808" s="11"/>
      <c r="BE27808"/>
      <c r="BF27808"/>
      <c r="BG27808"/>
    </row>
    <row r="27809" spans="11:59" x14ac:dyDescent="0.25">
      <c r="K27809" s="11"/>
      <c r="L27809" s="11"/>
      <c r="N27809" s="11"/>
      <c r="O27809" s="11"/>
      <c r="P27809" s="11"/>
      <c r="Q27809" s="11"/>
      <c r="R27809" s="11"/>
      <c r="S27809" s="11"/>
      <c r="T27809" s="11"/>
      <c r="U27809" s="11"/>
      <c r="V27809" s="11"/>
      <c r="W27809" s="11"/>
      <c r="X27809" s="11"/>
      <c r="Y27809" s="11"/>
      <c r="Z27809" s="11"/>
      <c r="BE27809"/>
      <c r="BF27809"/>
      <c r="BG27809"/>
    </row>
    <row r="27810" spans="11:59" x14ac:dyDescent="0.25">
      <c r="K27810" s="11"/>
      <c r="L27810" s="11"/>
      <c r="N27810" s="11"/>
      <c r="O27810" s="11"/>
      <c r="P27810" s="11"/>
      <c r="Q27810" s="11"/>
      <c r="R27810" s="11"/>
      <c r="S27810" s="11"/>
      <c r="T27810" s="11"/>
      <c r="U27810" s="11"/>
      <c r="V27810" s="11"/>
      <c r="W27810" s="11"/>
      <c r="X27810" s="11"/>
      <c r="Y27810" s="11"/>
      <c r="Z27810" s="11"/>
      <c r="BE27810"/>
      <c r="BF27810"/>
      <c r="BG27810"/>
    </row>
    <row r="27811" spans="11:59" x14ac:dyDescent="0.25">
      <c r="K27811" s="11"/>
      <c r="L27811" s="11"/>
      <c r="N27811" s="11"/>
      <c r="O27811" s="11"/>
      <c r="P27811" s="11"/>
      <c r="Q27811" s="11"/>
      <c r="R27811" s="11"/>
      <c r="S27811" s="11"/>
      <c r="T27811" s="11"/>
      <c r="U27811" s="11"/>
      <c r="V27811" s="11"/>
      <c r="W27811" s="11"/>
      <c r="X27811" s="11"/>
      <c r="Y27811" s="11"/>
      <c r="Z27811" s="11"/>
      <c r="BE27811"/>
      <c r="BF27811"/>
      <c r="BG27811"/>
    </row>
    <row r="27812" spans="11:59" x14ac:dyDescent="0.25">
      <c r="K27812" s="11"/>
      <c r="L27812" s="11"/>
      <c r="N27812" s="11"/>
      <c r="O27812" s="11"/>
      <c r="P27812" s="11"/>
      <c r="Q27812" s="11"/>
      <c r="R27812" s="11"/>
      <c r="S27812" s="11"/>
      <c r="T27812" s="11"/>
      <c r="U27812" s="11"/>
      <c r="V27812" s="11"/>
      <c r="W27812" s="11"/>
      <c r="X27812" s="11"/>
      <c r="Y27812" s="11"/>
      <c r="Z27812" s="11"/>
      <c r="BE27812"/>
      <c r="BF27812"/>
      <c r="BG27812"/>
    </row>
    <row r="27813" spans="11:59" x14ac:dyDescent="0.25">
      <c r="K27813" s="11"/>
      <c r="L27813" s="11"/>
      <c r="N27813" s="11"/>
      <c r="O27813" s="11"/>
      <c r="P27813" s="11"/>
      <c r="Q27813" s="11"/>
      <c r="R27813" s="11"/>
      <c r="S27813" s="11"/>
      <c r="T27813" s="11"/>
      <c r="U27813" s="11"/>
      <c r="V27813" s="11"/>
      <c r="W27813" s="11"/>
      <c r="X27813" s="11"/>
      <c r="Y27813" s="11"/>
      <c r="Z27813" s="11"/>
      <c r="BE27813"/>
      <c r="BF27813"/>
      <c r="BG27813"/>
    </row>
    <row r="27814" spans="11:59" x14ac:dyDescent="0.25">
      <c r="K27814" s="11"/>
      <c r="L27814" s="11"/>
      <c r="N27814" s="11"/>
      <c r="O27814" s="11"/>
      <c r="P27814" s="11"/>
      <c r="Q27814" s="11"/>
      <c r="R27814" s="11"/>
      <c r="S27814" s="11"/>
      <c r="T27814" s="11"/>
      <c r="U27814" s="11"/>
      <c r="V27814" s="11"/>
      <c r="W27814" s="11"/>
      <c r="X27814" s="11"/>
      <c r="Y27814" s="11"/>
      <c r="Z27814" s="11"/>
      <c r="BE27814"/>
      <c r="BF27814"/>
      <c r="BG27814"/>
    </row>
    <row r="27815" spans="11:59" x14ac:dyDescent="0.25">
      <c r="K27815" s="11"/>
      <c r="L27815" s="11"/>
      <c r="N27815" s="11"/>
      <c r="O27815" s="11"/>
      <c r="P27815" s="11"/>
      <c r="Q27815" s="11"/>
      <c r="R27815" s="11"/>
      <c r="S27815" s="11"/>
      <c r="T27815" s="11"/>
      <c r="U27815" s="11"/>
      <c r="V27815" s="11"/>
      <c r="W27815" s="11"/>
      <c r="X27815" s="11"/>
      <c r="Y27815" s="11"/>
      <c r="Z27815" s="11"/>
      <c r="BE27815"/>
      <c r="BF27815"/>
      <c r="BG27815"/>
    </row>
    <row r="27816" spans="11:59" x14ac:dyDescent="0.25">
      <c r="K27816" s="11"/>
      <c r="L27816" s="11"/>
      <c r="N27816" s="11"/>
      <c r="O27816" s="11"/>
      <c r="P27816" s="11"/>
      <c r="Q27816" s="11"/>
      <c r="R27816" s="11"/>
      <c r="S27816" s="11"/>
      <c r="T27816" s="11"/>
      <c r="U27816" s="11"/>
      <c r="V27816" s="11"/>
      <c r="W27816" s="11"/>
      <c r="X27816" s="11"/>
      <c r="Y27816" s="11"/>
      <c r="Z27816" s="11"/>
      <c r="BE27816"/>
      <c r="BF27816"/>
      <c r="BG27816"/>
    </row>
    <row r="27817" spans="11:59" x14ac:dyDescent="0.25">
      <c r="K27817" s="11"/>
      <c r="L27817" s="11"/>
      <c r="N27817" s="11"/>
      <c r="O27817" s="11"/>
      <c r="P27817" s="11"/>
      <c r="Q27817" s="11"/>
      <c r="R27817" s="11"/>
      <c r="S27817" s="11"/>
      <c r="T27817" s="11"/>
      <c r="U27817" s="11"/>
      <c r="V27817" s="11"/>
      <c r="W27817" s="11"/>
      <c r="X27817" s="11"/>
      <c r="Y27817" s="11"/>
      <c r="Z27817" s="11"/>
      <c r="BE27817"/>
      <c r="BF27817"/>
      <c r="BG27817"/>
    </row>
    <row r="27818" spans="11:59" x14ac:dyDescent="0.25">
      <c r="K27818" s="11"/>
      <c r="L27818" s="11"/>
      <c r="N27818" s="11"/>
      <c r="O27818" s="11"/>
      <c r="P27818" s="11"/>
      <c r="Q27818" s="11"/>
      <c r="R27818" s="11"/>
      <c r="S27818" s="11"/>
      <c r="T27818" s="11"/>
      <c r="U27818" s="11"/>
      <c r="V27818" s="11"/>
      <c r="W27818" s="11"/>
      <c r="X27818" s="11"/>
      <c r="Y27818" s="11"/>
      <c r="Z27818" s="11"/>
      <c r="BE27818"/>
      <c r="BF27818"/>
      <c r="BG27818"/>
    </row>
    <row r="27819" spans="11:59" x14ac:dyDescent="0.25">
      <c r="K27819" s="11"/>
      <c r="L27819" s="11"/>
      <c r="N27819" s="11"/>
      <c r="O27819" s="11"/>
      <c r="P27819" s="11"/>
      <c r="Q27819" s="11"/>
      <c r="R27819" s="11"/>
      <c r="S27819" s="11"/>
      <c r="T27819" s="11"/>
      <c r="U27819" s="11"/>
      <c r="V27819" s="11"/>
      <c r="W27819" s="11"/>
      <c r="X27819" s="11"/>
      <c r="Y27819" s="11"/>
      <c r="Z27819" s="11"/>
      <c r="BE27819"/>
      <c r="BF27819"/>
      <c r="BG27819"/>
    </row>
    <row r="27820" spans="11:59" x14ac:dyDescent="0.25">
      <c r="K27820" s="11"/>
      <c r="L27820" s="11"/>
      <c r="N27820" s="11"/>
      <c r="O27820" s="11"/>
      <c r="P27820" s="11"/>
      <c r="Q27820" s="11"/>
      <c r="R27820" s="11"/>
      <c r="S27820" s="11"/>
      <c r="T27820" s="11"/>
      <c r="U27820" s="11"/>
      <c r="V27820" s="11"/>
      <c r="W27820" s="11"/>
      <c r="X27820" s="11"/>
      <c r="Y27820" s="11"/>
      <c r="Z27820" s="11"/>
      <c r="BE27820"/>
      <c r="BF27820"/>
      <c r="BG27820"/>
    </row>
    <row r="27821" spans="11:59" x14ac:dyDescent="0.25">
      <c r="K27821" s="11"/>
      <c r="L27821" s="11"/>
      <c r="N27821" s="11"/>
      <c r="O27821" s="11"/>
      <c r="P27821" s="11"/>
      <c r="Q27821" s="11"/>
      <c r="R27821" s="11"/>
      <c r="S27821" s="11"/>
      <c r="T27821" s="11"/>
      <c r="U27821" s="11"/>
      <c r="V27821" s="11"/>
      <c r="W27821" s="11"/>
      <c r="X27821" s="11"/>
      <c r="Y27821" s="11"/>
      <c r="Z27821" s="11"/>
      <c r="BE27821"/>
      <c r="BF27821"/>
      <c r="BG27821"/>
    </row>
    <row r="27822" spans="11:59" x14ac:dyDescent="0.25">
      <c r="K27822" s="11"/>
      <c r="L27822" s="11"/>
      <c r="N27822" s="11"/>
      <c r="O27822" s="11"/>
      <c r="P27822" s="11"/>
      <c r="Q27822" s="11"/>
      <c r="R27822" s="11"/>
      <c r="S27822" s="11"/>
      <c r="T27822" s="11"/>
      <c r="U27822" s="11"/>
      <c r="V27822" s="11"/>
      <c r="W27822" s="11"/>
      <c r="X27822" s="11"/>
      <c r="Y27822" s="11"/>
      <c r="Z27822" s="11"/>
      <c r="BE27822"/>
      <c r="BF27822"/>
      <c r="BG27822"/>
    </row>
    <row r="27823" spans="11:59" x14ac:dyDescent="0.25">
      <c r="K27823" s="11"/>
      <c r="L27823" s="11"/>
      <c r="N27823" s="11"/>
      <c r="O27823" s="11"/>
      <c r="P27823" s="11"/>
      <c r="Q27823" s="11"/>
      <c r="R27823" s="11"/>
      <c r="S27823" s="11"/>
      <c r="T27823" s="11"/>
      <c r="U27823" s="11"/>
      <c r="V27823" s="11"/>
      <c r="W27823" s="11"/>
      <c r="X27823" s="11"/>
      <c r="Y27823" s="11"/>
      <c r="Z27823" s="11"/>
      <c r="BE27823"/>
      <c r="BF27823"/>
      <c r="BG27823"/>
    </row>
    <row r="27824" spans="11:59" x14ac:dyDescent="0.25">
      <c r="K27824" s="11"/>
      <c r="L27824" s="11"/>
      <c r="N27824" s="11"/>
      <c r="O27824" s="11"/>
      <c r="P27824" s="11"/>
      <c r="Q27824" s="11"/>
      <c r="R27824" s="11"/>
      <c r="S27824" s="11"/>
      <c r="T27824" s="11"/>
      <c r="U27824" s="11"/>
      <c r="V27824" s="11"/>
      <c r="W27824" s="11"/>
      <c r="X27824" s="11"/>
      <c r="Y27824" s="11"/>
      <c r="Z27824" s="11"/>
      <c r="BE27824"/>
      <c r="BF27824"/>
      <c r="BG27824"/>
    </row>
    <row r="27825" spans="11:59" x14ac:dyDescent="0.25">
      <c r="K27825" s="11"/>
      <c r="L27825" s="11"/>
      <c r="N27825" s="11"/>
      <c r="O27825" s="11"/>
      <c r="P27825" s="11"/>
      <c r="Q27825" s="11"/>
      <c r="R27825" s="11"/>
      <c r="S27825" s="11"/>
      <c r="T27825" s="11"/>
      <c r="U27825" s="11"/>
      <c r="V27825" s="11"/>
      <c r="W27825" s="11"/>
      <c r="X27825" s="11"/>
      <c r="Y27825" s="11"/>
      <c r="Z27825" s="11"/>
      <c r="BE27825"/>
      <c r="BF27825"/>
      <c r="BG27825"/>
    </row>
    <row r="27826" spans="11:59" x14ac:dyDescent="0.25">
      <c r="K27826" s="11"/>
      <c r="L27826" s="11"/>
      <c r="N27826" s="11"/>
      <c r="O27826" s="11"/>
      <c r="P27826" s="11"/>
      <c r="Q27826" s="11"/>
      <c r="R27826" s="11"/>
      <c r="S27826" s="11"/>
      <c r="T27826" s="11"/>
      <c r="U27826" s="11"/>
      <c r="V27826" s="11"/>
      <c r="W27826" s="11"/>
      <c r="X27826" s="11"/>
      <c r="Y27826" s="11"/>
      <c r="Z27826" s="11"/>
      <c r="BE27826"/>
      <c r="BF27826"/>
      <c r="BG27826"/>
    </row>
    <row r="27827" spans="11:59" x14ac:dyDescent="0.25">
      <c r="K27827" s="11"/>
      <c r="L27827" s="11"/>
      <c r="N27827" s="11"/>
      <c r="O27827" s="11"/>
      <c r="P27827" s="11"/>
      <c r="Q27827" s="11"/>
      <c r="R27827" s="11"/>
      <c r="S27827" s="11"/>
      <c r="T27827" s="11"/>
      <c r="U27827" s="11"/>
      <c r="V27827" s="11"/>
      <c r="W27827" s="11"/>
      <c r="X27827" s="11"/>
      <c r="Y27827" s="11"/>
      <c r="Z27827" s="11"/>
      <c r="BE27827"/>
      <c r="BF27827"/>
      <c r="BG27827"/>
    </row>
    <row r="27828" spans="11:59" x14ac:dyDescent="0.25">
      <c r="K27828" s="11"/>
      <c r="L27828" s="11"/>
      <c r="N27828" s="11"/>
      <c r="O27828" s="11"/>
      <c r="P27828" s="11"/>
      <c r="Q27828" s="11"/>
      <c r="R27828" s="11"/>
      <c r="S27828" s="11"/>
      <c r="T27828" s="11"/>
      <c r="U27828" s="11"/>
      <c r="V27828" s="11"/>
      <c r="W27828" s="11"/>
      <c r="X27828" s="11"/>
      <c r="Y27828" s="11"/>
      <c r="Z27828" s="11"/>
      <c r="BE27828"/>
      <c r="BF27828"/>
      <c r="BG27828"/>
    </row>
    <row r="27829" spans="11:59" x14ac:dyDescent="0.25">
      <c r="K27829" s="11"/>
      <c r="L27829" s="11"/>
      <c r="N27829" s="11"/>
      <c r="O27829" s="11"/>
      <c r="P27829" s="11"/>
      <c r="Q27829" s="11"/>
      <c r="R27829" s="11"/>
      <c r="S27829" s="11"/>
      <c r="T27829" s="11"/>
      <c r="U27829" s="11"/>
      <c r="V27829" s="11"/>
      <c r="W27829" s="11"/>
      <c r="X27829" s="11"/>
      <c r="Y27829" s="11"/>
      <c r="Z27829" s="11"/>
      <c r="BE27829"/>
      <c r="BF27829"/>
      <c r="BG27829"/>
    </row>
    <row r="27830" spans="11:59" x14ac:dyDescent="0.25">
      <c r="K27830" s="11"/>
      <c r="L27830" s="11"/>
      <c r="N27830" s="11"/>
      <c r="O27830" s="11"/>
      <c r="P27830" s="11"/>
      <c r="Q27830" s="11"/>
      <c r="R27830" s="11"/>
      <c r="S27830" s="11"/>
      <c r="T27830" s="11"/>
      <c r="U27830" s="11"/>
      <c r="V27830" s="11"/>
      <c r="W27830" s="11"/>
      <c r="X27830" s="11"/>
      <c r="Y27830" s="11"/>
      <c r="Z27830" s="11"/>
      <c r="BE27830"/>
      <c r="BF27830"/>
      <c r="BG27830"/>
    </row>
    <row r="27831" spans="11:59" x14ac:dyDescent="0.25">
      <c r="K27831" s="11"/>
      <c r="L27831" s="11"/>
      <c r="N27831" s="11"/>
      <c r="O27831" s="11"/>
      <c r="P27831" s="11"/>
      <c r="Q27831" s="11"/>
      <c r="R27831" s="11"/>
      <c r="S27831" s="11"/>
      <c r="T27831" s="11"/>
      <c r="U27831" s="11"/>
      <c r="V27831" s="11"/>
      <c r="W27831" s="11"/>
      <c r="X27831" s="11"/>
      <c r="Y27831" s="11"/>
      <c r="Z27831" s="11"/>
      <c r="BE27831"/>
      <c r="BF27831"/>
      <c r="BG27831"/>
    </row>
    <row r="27832" spans="11:59" x14ac:dyDescent="0.25">
      <c r="K27832" s="11"/>
      <c r="L27832" s="11"/>
      <c r="N27832" s="11"/>
      <c r="O27832" s="11"/>
      <c r="P27832" s="11"/>
      <c r="Q27832" s="11"/>
      <c r="R27832" s="11"/>
      <c r="S27832" s="11"/>
      <c r="T27832" s="11"/>
      <c r="U27832" s="11"/>
      <c r="V27832" s="11"/>
      <c r="W27832" s="11"/>
      <c r="X27832" s="11"/>
      <c r="Y27832" s="11"/>
      <c r="Z27832" s="11"/>
      <c r="BE27832"/>
      <c r="BF27832"/>
      <c r="BG27832"/>
    </row>
    <row r="27833" spans="11:59" x14ac:dyDescent="0.25">
      <c r="K27833" s="11"/>
      <c r="L27833" s="11"/>
      <c r="N27833" s="11"/>
      <c r="O27833" s="11"/>
      <c r="P27833" s="11"/>
      <c r="Q27833" s="11"/>
      <c r="R27833" s="11"/>
      <c r="S27833" s="11"/>
      <c r="T27833" s="11"/>
      <c r="U27833" s="11"/>
      <c r="V27833" s="11"/>
      <c r="W27833" s="11"/>
      <c r="X27833" s="11"/>
      <c r="Y27833" s="11"/>
      <c r="Z27833" s="11"/>
      <c r="BE27833"/>
      <c r="BF27833"/>
      <c r="BG27833"/>
    </row>
    <row r="27834" spans="11:59" x14ac:dyDescent="0.25">
      <c r="K27834" s="11"/>
      <c r="L27834" s="11"/>
      <c r="N27834" s="11"/>
      <c r="O27834" s="11"/>
      <c r="P27834" s="11"/>
      <c r="Q27834" s="11"/>
      <c r="R27834" s="11"/>
      <c r="S27834" s="11"/>
      <c r="T27834" s="11"/>
      <c r="U27834" s="11"/>
      <c r="V27834" s="11"/>
      <c r="W27834" s="11"/>
      <c r="X27834" s="11"/>
      <c r="Y27834" s="11"/>
      <c r="Z27834" s="11"/>
      <c r="BE27834"/>
      <c r="BF27834"/>
      <c r="BG27834"/>
    </row>
    <row r="27835" spans="11:59" x14ac:dyDescent="0.25">
      <c r="K27835" s="11"/>
      <c r="L27835" s="11"/>
      <c r="N27835" s="11"/>
      <c r="O27835" s="11"/>
      <c r="P27835" s="11"/>
      <c r="Q27835" s="11"/>
      <c r="R27835" s="11"/>
      <c r="S27835" s="11"/>
      <c r="T27835" s="11"/>
      <c r="U27835" s="11"/>
      <c r="V27835" s="11"/>
      <c r="W27835" s="11"/>
      <c r="X27835" s="11"/>
      <c r="Y27835" s="11"/>
      <c r="Z27835" s="11"/>
      <c r="BE27835"/>
      <c r="BF27835"/>
      <c r="BG27835"/>
    </row>
    <row r="27836" spans="11:59" x14ac:dyDescent="0.25">
      <c r="K27836" s="11"/>
      <c r="L27836" s="11"/>
      <c r="N27836" s="11"/>
      <c r="O27836" s="11"/>
      <c r="P27836" s="11"/>
      <c r="Q27836" s="11"/>
      <c r="R27836" s="11"/>
      <c r="S27836" s="11"/>
      <c r="T27836" s="11"/>
      <c r="U27836" s="11"/>
      <c r="V27836" s="11"/>
      <c r="W27836" s="11"/>
      <c r="X27836" s="11"/>
      <c r="Y27836" s="11"/>
      <c r="Z27836" s="11"/>
      <c r="BE27836"/>
      <c r="BF27836"/>
      <c r="BG27836"/>
    </row>
    <row r="27837" spans="11:59" x14ac:dyDescent="0.25">
      <c r="K27837" s="11"/>
      <c r="L27837" s="11"/>
      <c r="N27837" s="11"/>
      <c r="O27837" s="11"/>
      <c r="P27837" s="11"/>
      <c r="Q27837" s="11"/>
      <c r="R27837" s="11"/>
      <c r="S27837" s="11"/>
      <c r="T27837" s="11"/>
      <c r="U27837" s="11"/>
      <c r="V27837" s="11"/>
      <c r="W27837" s="11"/>
      <c r="X27837" s="11"/>
      <c r="Y27837" s="11"/>
      <c r="Z27837" s="11"/>
      <c r="BE27837"/>
      <c r="BF27837"/>
      <c r="BG27837"/>
    </row>
    <row r="27838" spans="11:59" x14ac:dyDescent="0.25">
      <c r="K27838" s="11"/>
      <c r="L27838" s="11"/>
      <c r="N27838" s="11"/>
      <c r="O27838" s="11"/>
      <c r="P27838" s="11"/>
      <c r="Q27838" s="11"/>
      <c r="R27838" s="11"/>
      <c r="S27838" s="11"/>
      <c r="T27838" s="11"/>
      <c r="U27838" s="11"/>
      <c r="V27838" s="11"/>
      <c r="W27838" s="11"/>
      <c r="X27838" s="11"/>
      <c r="Y27838" s="11"/>
      <c r="Z27838" s="11"/>
      <c r="BE27838"/>
      <c r="BF27838"/>
      <c r="BG27838"/>
    </row>
    <row r="27839" spans="11:59" x14ac:dyDescent="0.25">
      <c r="K27839" s="11"/>
      <c r="L27839" s="11"/>
      <c r="N27839" s="11"/>
      <c r="O27839" s="11"/>
      <c r="P27839" s="11"/>
      <c r="Q27839" s="11"/>
      <c r="R27839" s="11"/>
      <c r="S27839" s="11"/>
      <c r="T27839" s="11"/>
      <c r="U27839" s="11"/>
      <c r="V27839" s="11"/>
      <c r="W27839" s="11"/>
      <c r="X27839" s="11"/>
      <c r="Y27839" s="11"/>
      <c r="Z27839" s="11"/>
      <c r="BE27839"/>
      <c r="BF27839"/>
      <c r="BG27839"/>
    </row>
    <row r="27840" spans="11:59" x14ac:dyDescent="0.25">
      <c r="K27840" s="11"/>
      <c r="L27840" s="11"/>
      <c r="N27840" s="11"/>
      <c r="O27840" s="11"/>
      <c r="P27840" s="11"/>
      <c r="Q27840" s="11"/>
      <c r="R27840" s="11"/>
      <c r="S27840" s="11"/>
      <c r="T27840" s="11"/>
      <c r="U27840" s="11"/>
      <c r="V27840" s="11"/>
      <c r="W27840" s="11"/>
      <c r="X27840" s="11"/>
      <c r="Y27840" s="11"/>
      <c r="Z27840" s="11"/>
      <c r="BE27840"/>
      <c r="BF27840"/>
      <c r="BG27840"/>
    </row>
    <row r="27841" spans="11:59" x14ac:dyDescent="0.25">
      <c r="K27841" s="11"/>
      <c r="L27841" s="11"/>
      <c r="N27841" s="11"/>
      <c r="O27841" s="11"/>
      <c r="P27841" s="11"/>
      <c r="Q27841" s="11"/>
      <c r="R27841" s="11"/>
      <c r="S27841" s="11"/>
      <c r="T27841" s="11"/>
      <c r="U27841" s="11"/>
      <c r="V27841" s="11"/>
      <c r="W27841" s="11"/>
      <c r="X27841" s="11"/>
      <c r="Y27841" s="11"/>
      <c r="Z27841" s="11"/>
      <c r="BE27841"/>
      <c r="BF27841"/>
      <c r="BG27841"/>
    </row>
    <row r="27842" spans="11:59" x14ac:dyDescent="0.25">
      <c r="K27842" s="11"/>
      <c r="L27842" s="11"/>
      <c r="N27842" s="11"/>
      <c r="O27842" s="11"/>
      <c r="P27842" s="11"/>
      <c r="Q27842" s="11"/>
      <c r="R27842" s="11"/>
      <c r="S27842" s="11"/>
      <c r="T27842" s="11"/>
      <c r="U27842" s="11"/>
      <c r="V27842" s="11"/>
      <c r="W27842" s="11"/>
      <c r="X27842" s="11"/>
      <c r="Y27842" s="11"/>
      <c r="Z27842" s="11"/>
      <c r="BE27842"/>
      <c r="BF27842"/>
      <c r="BG27842"/>
    </row>
    <row r="27843" spans="11:59" x14ac:dyDescent="0.25">
      <c r="K27843" s="11"/>
      <c r="L27843" s="11"/>
      <c r="N27843" s="11"/>
      <c r="O27843" s="11"/>
      <c r="P27843" s="11"/>
      <c r="Q27843" s="11"/>
      <c r="R27843" s="11"/>
      <c r="S27843" s="11"/>
      <c r="T27843" s="11"/>
      <c r="U27843" s="11"/>
      <c r="V27843" s="11"/>
      <c r="W27843" s="11"/>
      <c r="X27843" s="11"/>
      <c r="Y27843" s="11"/>
      <c r="Z27843" s="11"/>
      <c r="BE27843"/>
      <c r="BF27843"/>
      <c r="BG27843"/>
    </row>
    <row r="27844" spans="11:59" x14ac:dyDescent="0.25">
      <c r="K27844" s="11"/>
      <c r="L27844" s="11"/>
      <c r="N27844" s="11"/>
      <c r="O27844" s="11"/>
      <c r="P27844" s="11"/>
      <c r="Q27844" s="11"/>
      <c r="R27844" s="11"/>
      <c r="S27844" s="11"/>
      <c r="T27844" s="11"/>
      <c r="U27844" s="11"/>
      <c r="V27844" s="11"/>
      <c r="W27844" s="11"/>
      <c r="X27844" s="11"/>
      <c r="Y27844" s="11"/>
      <c r="Z27844" s="11"/>
      <c r="BE27844"/>
      <c r="BF27844"/>
      <c r="BG27844"/>
    </row>
    <row r="27845" spans="11:59" x14ac:dyDescent="0.25">
      <c r="K27845" s="11"/>
      <c r="L27845" s="11"/>
      <c r="N27845" s="11"/>
      <c r="O27845" s="11"/>
      <c r="P27845" s="11"/>
      <c r="Q27845" s="11"/>
      <c r="R27845" s="11"/>
      <c r="S27845" s="11"/>
      <c r="T27845" s="11"/>
      <c r="U27845" s="11"/>
      <c r="V27845" s="11"/>
      <c r="W27845" s="11"/>
      <c r="X27845" s="11"/>
      <c r="Y27845" s="11"/>
      <c r="Z27845" s="11"/>
      <c r="BE27845"/>
      <c r="BF27845"/>
      <c r="BG27845"/>
    </row>
    <row r="27846" spans="11:59" x14ac:dyDescent="0.25">
      <c r="K27846" s="11"/>
      <c r="L27846" s="11"/>
      <c r="N27846" s="11"/>
      <c r="O27846" s="11"/>
      <c r="P27846" s="11"/>
      <c r="Q27846" s="11"/>
      <c r="R27846" s="11"/>
      <c r="S27846" s="11"/>
      <c r="T27846" s="11"/>
      <c r="U27846" s="11"/>
      <c r="V27846" s="11"/>
      <c r="W27846" s="11"/>
      <c r="X27846" s="11"/>
      <c r="Y27846" s="11"/>
      <c r="Z27846" s="11"/>
      <c r="BE27846"/>
      <c r="BF27846"/>
      <c r="BG27846"/>
    </row>
    <row r="27847" spans="11:59" x14ac:dyDescent="0.25">
      <c r="K27847" s="11"/>
      <c r="L27847" s="11"/>
      <c r="N27847" s="11"/>
      <c r="O27847" s="11"/>
      <c r="P27847" s="11"/>
      <c r="Q27847" s="11"/>
      <c r="R27847" s="11"/>
      <c r="S27847" s="11"/>
      <c r="T27847" s="11"/>
      <c r="U27847" s="11"/>
      <c r="V27847" s="11"/>
      <c r="W27847" s="11"/>
      <c r="X27847" s="11"/>
      <c r="Y27847" s="11"/>
      <c r="Z27847" s="11"/>
      <c r="BE27847"/>
      <c r="BF27847"/>
      <c r="BG27847"/>
    </row>
    <row r="27848" spans="11:59" x14ac:dyDescent="0.25">
      <c r="K27848" s="11"/>
      <c r="L27848" s="11"/>
      <c r="N27848" s="11"/>
      <c r="O27848" s="11"/>
      <c r="P27848" s="11"/>
      <c r="Q27848" s="11"/>
      <c r="R27848" s="11"/>
      <c r="S27848" s="11"/>
      <c r="T27848" s="11"/>
      <c r="U27848" s="11"/>
      <c r="V27848" s="11"/>
      <c r="W27848" s="11"/>
      <c r="X27848" s="11"/>
      <c r="Y27848" s="11"/>
      <c r="Z27848" s="11"/>
      <c r="BE27848"/>
      <c r="BF27848"/>
      <c r="BG27848"/>
    </row>
    <row r="27849" spans="11:59" x14ac:dyDescent="0.25">
      <c r="K27849" s="11"/>
      <c r="L27849" s="11"/>
      <c r="N27849" s="11"/>
      <c r="O27849" s="11"/>
      <c r="P27849" s="11"/>
      <c r="Q27849" s="11"/>
      <c r="R27849" s="11"/>
      <c r="S27849" s="11"/>
      <c r="T27849" s="11"/>
      <c r="U27849" s="11"/>
      <c r="V27849" s="11"/>
      <c r="W27849" s="11"/>
      <c r="X27849" s="11"/>
      <c r="Y27849" s="11"/>
      <c r="Z27849" s="11"/>
      <c r="BE27849"/>
      <c r="BF27849"/>
      <c r="BG27849"/>
    </row>
    <row r="27850" spans="11:59" x14ac:dyDescent="0.25">
      <c r="K27850" s="11"/>
      <c r="L27850" s="11"/>
      <c r="N27850" s="11"/>
      <c r="O27850" s="11"/>
      <c r="P27850" s="11"/>
      <c r="Q27850" s="11"/>
      <c r="R27850" s="11"/>
      <c r="S27850" s="11"/>
      <c r="T27850" s="11"/>
      <c r="U27850" s="11"/>
      <c r="V27850" s="11"/>
      <c r="W27850" s="11"/>
      <c r="X27850" s="11"/>
      <c r="Y27850" s="11"/>
      <c r="Z27850" s="11"/>
      <c r="BE27850"/>
      <c r="BF27850"/>
      <c r="BG27850"/>
    </row>
    <row r="27851" spans="11:59" x14ac:dyDescent="0.25">
      <c r="K27851" s="11"/>
      <c r="L27851" s="11"/>
      <c r="N27851" s="11"/>
      <c r="O27851" s="11"/>
      <c r="P27851" s="11"/>
      <c r="Q27851" s="11"/>
      <c r="R27851" s="11"/>
      <c r="S27851" s="11"/>
      <c r="T27851" s="11"/>
      <c r="U27851" s="11"/>
      <c r="V27851" s="11"/>
      <c r="W27851" s="11"/>
      <c r="X27851" s="11"/>
      <c r="Y27851" s="11"/>
      <c r="Z27851" s="11"/>
      <c r="BE27851"/>
      <c r="BF27851"/>
      <c r="BG27851"/>
    </row>
    <row r="27852" spans="11:59" x14ac:dyDescent="0.25">
      <c r="K27852" s="11"/>
      <c r="L27852" s="11"/>
      <c r="N27852" s="11"/>
      <c r="O27852" s="11"/>
      <c r="P27852" s="11"/>
      <c r="Q27852" s="11"/>
      <c r="R27852" s="11"/>
      <c r="S27852" s="11"/>
      <c r="T27852" s="11"/>
      <c r="U27852" s="11"/>
      <c r="V27852" s="11"/>
      <c r="W27852" s="11"/>
      <c r="X27852" s="11"/>
      <c r="Y27852" s="11"/>
      <c r="Z27852" s="11"/>
      <c r="BE27852"/>
      <c r="BF27852"/>
      <c r="BG27852"/>
    </row>
    <row r="27853" spans="11:59" x14ac:dyDescent="0.25">
      <c r="K27853" s="11"/>
      <c r="L27853" s="11"/>
      <c r="N27853" s="11"/>
      <c r="O27853" s="11"/>
      <c r="P27853" s="11"/>
      <c r="Q27853" s="11"/>
      <c r="R27853" s="11"/>
      <c r="S27853" s="11"/>
      <c r="T27853" s="11"/>
      <c r="U27853" s="11"/>
      <c r="V27853" s="11"/>
      <c r="W27853" s="11"/>
      <c r="X27853" s="11"/>
      <c r="Y27853" s="11"/>
      <c r="Z27853" s="11"/>
      <c r="BE27853"/>
      <c r="BF27853"/>
      <c r="BG27853"/>
    </row>
    <row r="27854" spans="11:59" x14ac:dyDescent="0.25">
      <c r="K27854" s="11"/>
      <c r="L27854" s="11"/>
      <c r="N27854" s="11"/>
      <c r="O27854" s="11"/>
      <c r="P27854" s="11"/>
      <c r="Q27854" s="11"/>
      <c r="R27854" s="11"/>
      <c r="S27854" s="11"/>
      <c r="T27854" s="11"/>
      <c r="U27854" s="11"/>
      <c r="V27854" s="11"/>
      <c r="W27854" s="11"/>
      <c r="X27854" s="11"/>
      <c r="Y27854" s="11"/>
      <c r="Z27854" s="11"/>
      <c r="BE27854"/>
      <c r="BF27854"/>
      <c r="BG27854"/>
    </row>
    <row r="27855" spans="11:59" x14ac:dyDescent="0.25">
      <c r="K27855" s="11"/>
      <c r="L27855" s="11"/>
      <c r="N27855" s="11"/>
      <c r="O27855" s="11"/>
      <c r="P27855" s="11"/>
      <c r="Q27855" s="11"/>
      <c r="R27855" s="11"/>
      <c r="S27855" s="11"/>
      <c r="T27855" s="11"/>
      <c r="U27855" s="11"/>
      <c r="V27855" s="11"/>
      <c r="W27855" s="11"/>
      <c r="X27855" s="11"/>
      <c r="Y27855" s="11"/>
      <c r="Z27855" s="11"/>
      <c r="BE27855"/>
      <c r="BF27855"/>
      <c r="BG27855"/>
    </row>
    <row r="27856" spans="11:59" x14ac:dyDescent="0.25">
      <c r="K27856" s="11"/>
      <c r="L27856" s="11"/>
      <c r="N27856" s="11"/>
      <c r="O27856" s="11"/>
      <c r="P27856" s="11"/>
      <c r="Q27856" s="11"/>
      <c r="R27856" s="11"/>
      <c r="S27856" s="11"/>
      <c r="T27856" s="11"/>
      <c r="U27856" s="11"/>
      <c r="V27856" s="11"/>
      <c r="W27856" s="11"/>
      <c r="X27856" s="11"/>
      <c r="Y27856" s="11"/>
      <c r="Z27856" s="11"/>
      <c r="BE27856"/>
      <c r="BF27856"/>
      <c r="BG27856"/>
    </row>
    <row r="27857" spans="11:59" x14ac:dyDescent="0.25">
      <c r="K27857" s="11"/>
      <c r="L27857" s="11"/>
      <c r="N27857" s="11"/>
      <c r="O27857" s="11"/>
      <c r="P27857" s="11"/>
      <c r="Q27857" s="11"/>
      <c r="R27857" s="11"/>
      <c r="S27857" s="11"/>
      <c r="T27857" s="11"/>
      <c r="U27857" s="11"/>
      <c r="V27857" s="11"/>
      <c r="W27857" s="11"/>
      <c r="X27857" s="11"/>
      <c r="Y27857" s="11"/>
      <c r="Z27857" s="11"/>
      <c r="BE27857"/>
      <c r="BF27857"/>
      <c r="BG27857"/>
    </row>
    <row r="27858" spans="11:59" x14ac:dyDescent="0.25">
      <c r="K27858" s="11"/>
      <c r="L27858" s="11"/>
      <c r="N27858" s="11"/>
      <c r="O27858" s="11"/>
      <c r="P27858" s="11"/>
      <c r="Q27858" s="11"/>
      <c r="R27858" s="11"/>
      <c r="S27858" s="11"/>
      <c r="T27858" s="11"/>
      <c r="U27858" s="11"/>
      <c r="V27858" s="11"/>
      <c r="W27858" s="11"/>
      <c r="X27858" s="11"/>
      <c r="Y27858" s="11"/>
      <c r="Z27858" s="11"/>
      <c r="BE27858"/>
      <c r="BF27858"/>
      <c r="BG27858"/>
    </row>
    <row r="27859" spans="11:59" x14ac:dyDescent="0.25">
      <c r="K27859" s="11"/>
      <c r="L27859" s="11"/>
      <c r="N27859" s="11"/>
      <c r="O27859" s="11"/>
      <c r="P27859" s="11"/>
      <c r="Q27859" s="11"/>
      <c r="R27859" s="11"/>
      <c r="S27859" s="11"/>
      <c r="T27859" s="11"/>
      <c r="U27859" s="11"/>
      <c r="V27859" s="11"/>
      <c r="W27859" s="11"/>
      <c r="X27859" s="11"/>
      <c r="Y27859" s="11"/>
      <c r="Z27859" s="11"/>
      <c r="BE27859"/>
      <c r="BF27859"/>
      <c r="BG27859"/>
    </row>
    <row r="27860" spans="11:59" x14ac:dyDescent="0.25">
      <c r="K27860" s="11"/>
      <c r="L27860" s="11"/>
      <c r="N27860" s="11"/>
      <c r="O27860" s="11"/>
      <c r="P27860" s="11"/>
      <c r="Q27860" s="11"/>
      <c r="R27860" s="11"/>
      <c r="S27860" s="11"/>
      <c r="T27860" s="11"/>
      <c r="U27860" s="11"/>
      <c r="V27860" s="11"/>
      <c r="W27860" s="11"/>
      <c r="X27860" s="11"/>
      <c r="Y27860" s="11"/>
      <c r="Z27860" s="11"/>
      <c r="BE27860"/>
      <c r="BF27860"/>
      <c r="BG27860"/>
    </row>
    <row r="27861" spans="11:59" x14ac:dyDescent="0.25">
      <c r="K27861" s="11"/>
      <c r="L27861" s="11"/>
      <c r="N27861" s="11"/>
      <c r="O27861" s="11"/>
      <c r="P27861" s="11"/>
      <c r="Q27861" s="11"/>
      <c r="R27861" s="11"/>
      <c r="S27861" s="11"/>
      <c r="T27861" s="11"/>
      <c r="U27861" s="11"/>
      <c r="V27861" s="11"/>
      <c r="W27861" s="11"/>
      <c r="X27861" s="11"/>
      <c r="Y27861" s="11"/>
      <c r="Z27861" s="11"/>
      <c r="BE27861"/>
      <c r="BF27861"/>
      <c r="BG27861"/>
    </row>
    <row r="27862" spans="11:59" x14ac:dyDescent="0.25">
      <c r="K27862" s="11"/>
      <c r="L27862" s="11"/>
      <c r="N27862" s="11"/>
      <c r="O27862" s="11"/>
      <c r="P27862" s="11"/>
      <c r="Q27862" s="11"/>
      <c r="R27862" s="11"/>
      <c r="S27862" s="11"/>
      <c r="T27862" s="11"/>
      <c r="U27862" s="11"/>
      <c r="V27862" s="11"/>
      <c r="W27862" s="11"/>
      <c r="X27862" s="11"/>
      <c r="Y27862" s="11"/>
      <c r="Z27862" s="11"/>
      <c r="BE27862"/>
      <c r="BF27862"/>
      <c r="BG27862"/>
    </row>
    <row r="27863" spans="11:59" x14ac:dyDescent="0.25">
      <c r="K27863" s="11"/>
      <c r="L27863" s="11"/>
      <c r="N27863" s="11"/>
      <c r="O27863" s="11"/>
      <c r="P27863" s="11"/>
      <c r="Q27863" s="11"/>
      <c r="R27863" s="11"/>
      <c r="S27863" s="11"/>
      <c r="T27863" s="11"/>
      <c r="U27863" s="11"/>
      <c r="V27863" s="11"/>
      <c r="W27863" s="11"/>
      <c r="X27863" s="11"/>
      <c r="Y27863" s="11"/>
      <c r="Z27863" s="11"/>
      <c r="BE27863"/>
      <c r="BF27863"/>
      <c r="BG27863"/>
    </row>
    <row r="27864" spans="11:59" x14ac:dyDescent="0.25">
      <c r="K27864" s="11"/>
      <c r="L27864" s="11"/>
      <c r="N27864" s="11"/>
      <c r="O27864" s="11"/>
      <c r="P27864" s="11"/>
      <c r="Q27864" s="11"/>
      <c r="R27864" s="11"/>
      <c r="S27864" s="11"/>
      <c r="T27864" s="11"/>
      <c r="U27864" s="11"/>
      <c r="V27864" s="11"/>
      <c r="W27864" s="11"/>
      <c r="X27864" s="11"/>
      <c r="Y27864" s="11"/>
      <c r="Z27864" s="11"/>
      <c r="BE27864"/>
      <c r="BF27864"/>
      <c r="BG27864"/>
    </row>
    <row r="27865" spans="11:59" x14ac:dyDescent="0.25">
      <c r="K27865" s="11"/>
      <c r="L27865" s="11"/>
      <c r="N27865" s="11"/>
      <c r="O27865" s="11"/>
      <c r="P27865" s="11"/>
      <c r="Q27865" s="11"/>
      <c r="R27865" s="11"/>
      <c r="S27865" s="11"/>
      <c r="T27865" s="11"/>
      <c r="U27865" s="11"/>
      <c r="V27865" s="11"/>
      <c r="W27865" s="11"/>
      <c r="X27865" s="11"/>
      <c r="Y27865" s="11"/>
      <c r="Z27865" s="11"/>
      <c r="BE27865"/>
      <c r="BF27865"/>
      <c r="BG27865"/>
    </row>
    <row r="27866" spans="11:59" x14ac:dyDescent="0.25">
      <c r="K27866" s="11"/>
      <c r="L27866" s="11"/>
      <c r="N27866" s="11"/>
      <c r="O27866" s="11"/>
      <c r="P27866" s="11"/>
      <c r="Q27866" s="11"/>
      <c r="R27866" s="11"/>
      <c r="S27866" s="11"/>
      <c r="T27866" s="11"/>
      <c r="U27866" s="11"/>
      <c r="V27866" s="11"/>
      <c r="W27866" s="11"/>
      <c r="X27866" s="11"/>
      <c r="Y27866" s="11"/>
      <c r="Z27866" s="11"/>
      <c r="BE27866"/>
      <c r="BF27866"/>
      <c r="BG27866"/>
    </row>
    <row r="27867" spans="11:59" x14ac:dyDescent="0.25">
      <c r="K27867" s="11"/>
      <c r="L27867" s="11"/>
      <c r="N27867" s="11"/>
      <c r="O27867" s="11"/>
      <c r="P27867" s="11"/>
      <c r="Q27867" s="11"/>
      <c r="R27867" s="11"/>
      <c r="S27867" s="11"/>
      <c r="T27867" s="11"/>
      <c r="U27867" s="11"/>
      <c r="V27867" s="11"/>
      <c r="W27867" s="11"/>
      <c r="X27867" s="11"/>
      <c r="Y27867" s="11"/>
      <c r="Z27867" s="11"/>
      <c r="BE27867"/>
      <c r="BF27867"/>
      <c r="BG27867"/>
    </row>
    <row r="27868" spans="11:59" x14ac:dyDescent="0.25">
      <c r="K27868" s="11"/>
      <c r="L27868" s="11"/>
      <c r="N27868" s="11"/>
      <c r="O27868" s="11"/>
      <c r="P27868" s="11"/>
      <c r="Q27868" s="11"/>
      <c r="R27868" s="11"/>
      <c r="S27868" s="11"/>
      <c r="T27868" s="11"/>
      <c r="U27868" s="11"/>
      <c r="V27868" s="11"/>
      <c r="W27868" s="11"/>
      <c r="X27868" s="11"/>
      <c r="Y27868" s="11"/>
      <c r="Z27868" s="11"/>
      <c r="BE27868"/>
      <c r="BF27868"/>
      <c r="BG27868"/>
    </row>
    <row r="27869" spans="11:59" x14ac:dyDescent="0.25">
      <c r="K27869" s="11"/>
      <c r="L27869" s="11"/>
      <c r="N27869" s="11"/>
      <c r="O27869" s="11"/>
      <c r="P27869" s="11"/>
      <c r="Q27869" s="11"/>
      <c r="R27869" s="11"/>
      <c r="S27869" s="11"/>
      <c r="T27869" s="11"/>
      <c r="U27869" s="11"/>
      <c r="V27869" s="11"/>
      <c r="W27869" s="11"/>
      <c r="X27869" s="11"/>
      <c r="Y27869" s="11"/>
      <c r="Z27869" s="11"/>
      <c r="BE27869"/>
      <c r="BF27869"/>
      <c r="BG27869"/>
    </row>
    <row r="27870" spans="11:59" x14ac:dyDescent="0.25">
      <c r="K27870" s="11"/>
      <c r="L27870" s="11"/>
      <c r="N27870" s="11"/>
      <c r="O27870" s="11"/>
      <c r="P27870" s="11"/>
      <c r="Q27870" s="11"/>
      <c r="R27870" s="11"/>
      <c r="S27870" s="11"/>
      <c r="T27870" s="11"/>
      <c r="U27870" s="11"/>
      <c r="V27870" s="11"/>
      <c r="W27870" s="11"/>
      <c r="X27870" s="11"/>
      <c r="Y27870" s="11"/>
      <c r="Z27870" s="11"/>
      <c r="BE27870"/>
      <c r="BF27870"/>
      <c r="BG27870"/>
    </row>
    <row r="27871" spans="11:59" x14ac:dyDescent="0.25">
      <c r="K27871" s="11"/>
      <c r="L27871" s="11"/>
      <c r="N27871" s="11"/>
      <c r="O27871" s="11"/>
      <c r="P27871" s="11"/>
      <c r="Q27871" s="11"/>
      <c r="R27871" s="11"/>
      <c r="S27871" s="11"/>
      <c r="T27871" s="11"/>
      <c r="U27871" s="11"/>
      <c r="V27871" s="11"/>
      <c r="W27871" s="11"/>
      <c r="X27871" s="11"/>
      <c r="Y27871" s="11"/>
      <c r="Z27871" s="11"/>
      <c r="BE27871"/>
      <c r="BF27871"/>
      <c r="BG27871"/>
    </row>
    <row r="27872" spans="11:59" x14ac:dyDescent="0.25">
      <c r="K27872" s="11"/>
      <c r="L27872" s="11"/>
      <c r="N27872" s="11"/>
      <c r="O27872" s="11"/>
      <c r="P27872" s="11"/>
      <c r="Q27872" s="11"/>
      <c r="R27872" s="11"/>
      <c r="S27872" s="11"/>
      <c r="T27872" s="11"/>
      <c r="U27872" s="11"/>
      <c r="V27872" s="11"/>
      <c r="W27872" s="11"/>
      <c r="X27872" s="11"/>
      <c r="Y27872" s="11"/>
      <c r="Z27872" s="11"/>
      <c r="BE27872"/>
      <c r="BF27872"/>
      <c r="BG27872"/>
    </row>
    <row r="27873" spans="11:59" x14ac:dyDescent="0.25">
      <c r="K27873" s="11"/>
      <c r="L27873" s="11"/>
      <c r="N27873" s="11"/>
      <c r="O27873" s="11"/>
      <c r="P27873" s="11"/>
      <c r="Q27873" s="11"/>
      <c r="R27873" s="11"/>
      <c r="S27873" s="11"/>
      <c r="T27873" s="11"/>
      <c r="U27873" s="11"/>
      <c r="V27873" s="11"/>
      <c r="W27873" s="11"/>
      <c r="X27873" s="11"/>
      <c r="Y27873" s="11"/>
      <c r="Z27873" s="11"/>
      <c r="BE27873"/>
      <c r="BF27873"/>
      <c r="BG27873"/>
    </row>
    <row r="27874" spans="11:59" x14ac:dyDescent="0.25">
      <c r="K27874" s="11"/>
      <c r="L27874" s="11"/>
      <c r="N27874" s="11"/>
      <c r="O27874" s="11"/>
      <c r="P27874" s="11"/>
      <c r="Q27874" s="11"/>
      <c r="R27874" s="11"/>
      <c r="S27874" s="11"/>
      <c r="T27874" s="11"/>
      <c r="U27874" s="11"/>
      <c r="V27874" s="11"/>
      <c r="W27874" s="11"/>
      <c r="X27874" s="11"/>
      <c r="Y27874" s="11"/>
      <c r="Z27874" s="11"/>
      <c r="BE27874"/>
      <c r="BF27874"/>
      <c r="BG27874"/>
    </row>
    <row r="27875" spans="11:59" x14ac:dyDescent="0.25">
      <c r="K27875" s="11"/>
      <c r="L27875" s="11"/>
      <c r="N27875" s="11"/>
      <c r="O27875" s="11"/>
      <c r="P27875" s="11"/>
      <c r="Q27875" s="11"/>
      <c r="R27875" s="11"/>
      <c r="S27875" s="11"/>
      <c r="T27875" s="11"/>
      <c r="U27875" s="11"/>
      <c r="V27875" s="11"/>
      <c r="W27875" s="11"/>
      <c r="X27875" s="11"/>
      <c r="Y27875" s="11"/>
      <c r="Z27875" s="11"/>
      <c r="BE27875"/>
      <c r="BF27875"/>
      <c r="BG27875"/>
    </row>
    <row r="27876" spans="11:59" x14ac:dyDescent="0.25">
      <c r="K27876" s="11"/>
      <c r="L27876" s="11"/>
      <c r="N27876" s="11"/>
      <c r="O27876" s="11"/>
      <c r="P27876" s="11"/>
      <c r="Q27876" s="11"/>
      <c r="R27876" s="11"/>
      <c r="S27876" s="11"/>
      <c r="T27876" s="11"/>
      <c r="U27876" s="11"/>
      <c r="V27876" s="11"/>
      <c r="W27876" s="11"/>
      <c r="X27876" s="11"/>
      <c r="Y27876" s="11"/>
      <c r="Z27876" s="11"/>
      <c r="BE27876"/>
      <c r="BF27876"/>
      <c r="BG27876"/>
    </row>
    <row r="27877" spans="11:59" x14ac:dyDescent="0.25">
      <c r="K27877" s="11"/>
      <c r="L27877" s="11"/>
      <c r="N27877" s="11"/>
      <c r="O27877" s="11"/>
      <c r="P27877" s="11"/>
      <c r="Q27877" s="11"/>
      <c r="R27877" s="11"/>
      <c r="S27877" s="11"/>
      <c r="T27877" s="11"/>
      <c r="U27877" s="11"/>
      <c r="V27877" s="11"/>
      <c r="W27877" s="11"/>
      <c r="X27877" s="11"/>
      <c r="Y27877" s="11"/>
      <c r="Z27877" s="11"/>
      <c r="BE27877"/>
      <c r="BF27877"/>
      <c r="BG27877"/>
    </row>
    <row r="27878" spans="11:59" x14ac:dyDescent="0.25">
      <c r="K27878" s="11"/>
      <c r="L27878" s="11"/>
      <c r="N27878" s="11"/>
      <c r="O27878" s="11"/>
      <c r="P27878" s="11"/>
      <c r="Q27878" s="11"/>
      <c r="R27878" s="11"/>
      <c r="S27878" s="11"/>
      <c r="T27878" s="11"/>
      <c r="U27878" s="11"/>
      <c r="V27878" s="11"/>
      <c r="W27878" s="11"/>
      <c r="X27878" s="11"/>
      <c r="Y27878" s="11"/>
      <c r="Z27878" s="11"/>
      <c r="BE27878"/>
      <c r="BF27878"/>
      <c r="BG27878"/>
    </row>
    <row r="27879" spans="11:59" x14ac:dyDescent="0.25">
      <c r="K27879" s="11"/>
      <c r="L27879" s="11"/>
      <c r="N27879" s="11"/>
      <c r="O27879" s="11"/>
      <c r="P27879" s="11"/>
      <c r="Q27879" s="11"/>
      <c r="R27879" s="11"/>
      <c r="S27879" s="11"/>
      <c r="T27879" s="11"/>
      <c r="U27879" s="11"/>
      <c r="V27879" s="11"/>
      <c r="W27879" s="11"/>
      <c r="X27879" s="11"/>
      <c r="Y27879" s="11"/>
      <c r="Z27879" s="11"/>
      <c r="BE27879"/>
      <c r="BF27879"/>
      <c r="BG27879"/>
    </row>
    <row r="27880" spans="11:59" x14ac:dyDescent="0.25">
      <c r="K27880" s="11"/>
      <c r="L27880" s="11"/>
      <c r="N27880" s="11"/>
      <c r="O27880" s="11"/>
      <c r="P27880" s="11"/>
      <c r="Q27880" s="11"/>
      <c r="R27880" s="11"/>
      <c r="S27880" s="11"/>
      <c r="T27880" s="11"/>
      <c r="U27880" s="11"/>
      <c r="V27880" s="11"/>
      <c r="W27880" s="11"/>
      <c r="X27880" s="11"/>
      <c r="Y27880" s="11"/>
      <c r="Z27880" s="11"/>
      <c r="BE27880"/>
      <c r="BF27880"/>
      <c r="BG27880"/>
    </row>
    <row r="27881" spans="11:59" x14ac:dyDescent="0.25">
      <c r="K27881" s="11"/>
      <c r="L27881" s="11"/>
      <c r="N27881" s="11"/>
      <c r="O27881" s="11"/>
      <c r="P27881" s="11"/>
      <c r="Q27881" s="11"/>
      <c r="R27881" s="11"/>
      <c r="S27881" s="11"/>
      <c r="T27881" s="11"/>
      <c r="U27881" s="11"/>
      <c r="V27881" s="11"/>
      <c r="W27881" s="11"/>
      <c r="X27881" s="11"/>
      <c r="Y27881" s="11"/>
      <c r="Z27881" s="11"/>
      <c r="BE27881"/>
      <c r="BF27881"/>
      <c r="BG27881"/>
    </row>
    <row r="27882" spans="11:59" x14ac:dyDescent="0.25">
      <c r="K27882" s="11"/>
      <c r="L27882" s="11"/>
      <c r="N27882" s="11"/>
      <c r="O27882" s="11"/>
      <c r="P27882" s="11"/>
      <c r="Q27882" s="11"/>
      <c r="R27882" s="11"/>
      <c r="S27882" s="11"/>
      <c r="T27882" s="11"/>
      <c r="U27882" s="11"/>
      <c r="V27882" s="11"/>
      <c r="W27882" s="11"/>
      <c r="X27882" s="11"/>
      <c r="Y27882" s="11"/>
      <c r="Z27882" s="11"/>
      <c r="BE27882"/>
      <c r="BF27882"/>
      <c r="BG27882"/>
    </row>
    <row r="27883" spans="11:59" x14ac:dyDescent="0.25">
      <c r="K27883" s="11"/>
      <c r="L27883" s="11"/>
      <c r="N27883" s="11"/>
      <c r="O27883" s="11"/>
      <c r="P27883" s="11"/>
      <c r="Q27883" s="11"/>
      <c r="R27883" s="11"/>
      <c r="S27883" s="11"/>
      <c r="T27883" s="11"/>
      <c r="U27883" s="11"/>
      <c r="V27883" s="11"/>
      <c r="W27883" s="11"/>
      <c r="X27883" s="11"/>
      <c r="Y27883" s="11"/>
      <c r="Z27883" s="11"/>
      <c r="BE27883"/>
      <c r="BF27883"/>
      <c r="BG27883"/>
    </row>
    <row r="27884" spans="11:59" x14ac:dyDescent="0.25">
      <c r="K27884" s="11"/>
      <c r="L27884" s="11"/>
      <c r="N27884" s="11"/>
      <c r="O27884" s="11"/>
      <c r="P27884" s="11"/>
      <c r="Q27884" s="11"/>
      <c r="R27884" s="11"/>
      <c r="S27884" s="11"/>
      <c r="T27884" s="11"/>
      <c r="U27884" s="11"/>
      <c r="V27884" s="11"/>
      <c r="W27884" s="11"/>
      <c r="X27884" s="11"/>
      <c r="Y27884" s="11"/>
      <c r="Z27884" s="11"/>
      <c r="BE27884"/>
      <c r="BF27884"/>
      <c r="BG27884"/>
    </row>
    <row r="27885" spans="11:59" x14ac:dyDescent="0.25">
      <c r="K27885" s="11"/>
      <c r="L27885" s="11"/>
      <c r="N27885" s="11"/>
      <c r="O27885" s="11"/>
      <c r="P27885" s="11"/>
      <c r="Q27885" s="11"/>
      <c r="R27885" s="11"/>
      <c r="S27885" s="11"/>
      <c r="T27885" s="11"/>
      <c r="U27885" s="11"/>
      <c r="V27885" s="11"/>
      <c r="W27885" s="11"/>
      <c r="X27885" s="11"/>
      <c r="Y27885" s="11"/>
      <c r="Z27885" s="11"/>
      <c r="BE27885"/>
      <c r="BF27885"/>
      <c r="BG27885"/>
    </row>
    <row r="27886" spans="11:59" x14ac:dyDescent="0.25">
      <c r="K27886" s="11"/>
      <c r="L27886" s="11"/>
      <c r="N27886" s="11"/>
      <c r="O27886" s="11"/>
      <c r="P27886" s="11"/>
      <c r="Q27886" s="11"/>
      <c r="R27886" s="11"/>
      <c r="S27886" s="11"/>
      <c r="T27886" s="11"/>
      <c r="U27886" s="11"/>
      <c r="V27886" s="11"/>
      <c r="W27886" s="11"/>
      <c r="X27886" s="11"/>
      <c r="Y27886" s="11"/>
      <c r="Z27886" s="11"/>
      <c r="BE27886"/>
      <c r="BF27886"/>
      <c r="BG27886"/>
    </row>
    <row r="27887" spans="11:59" x14ac:dyDescent="0.25">
      <c r="K27887" s="11"/>
      <c r="L27887" s="11"/>
      <c r="N27887" s="11"/>
      <c r="O27887" s="11"/>
      <c r="P27887" s="11"/>
      <c r="Q27887" s="11"/>
      <c r="R27887" s="11"/>
      <c r="S27887" s="11"/>
      <c r="T27887" s="11"/>
      <c r="U27887" s="11"/>
      <c r="V27887" s="11"/>
      <c r="W27887" s="11"/>
      <c r="X27887" s="11"/>
      <c r="Y27887" s="11"/>
      <c r="Z27887" s="11"/>
      <c r="BE27887"/>
      <c r="BF27887"/>
      <c r="BG27887"/>
    </row>
    <row r="27888" spans="11:59" x14ac:dyDescent="0.25">
      <c r="K27888" s="11"/>
      <c r="L27888" s="11"/>
      <c r="N27888" s="11"/>
      <c r="O27888" s="11"/>
      <c r="P27888" s="11"/>
      <c r="Q27888" s="11"/>
      <c r="R27888" s="11"/>
      <c r="S27888" s="11"/>
      <c r="T27888" s="11"/>
      <c r="U27888" s="11"/>
      <c r="V27888" s="11"/>
      <c r="W27888" s="11"/>
      <c r="X27888" s="11"/>
      <c r="Y27888" s="11"/>
      <c r="Z27888" s="11"/>
      <c r="BE27888"/>
      <c r="BF27888"/>
      <c r="BG27888"/>
    </row>
    <row r="27889" spans="11:59" x14ac:dyDescent="0.25">
      <c r="K27889" s="11"/>
      <c r="L27889" s="11"/>
      <c r="N27889" s="11"/>
      <c r="O27889" s="11"/>
      <c r="P27889" s="11"/>
      <c r="Q27889" s="11"/>
      <c r="R27889" s="11"/>
      <c r="S27889" s="11"/>
      <c r="T27889" s="11"/>
      <c r="U27889" s="11"/>
      <c r="V27889" s="11"/>
      <c r="W27889" s="11"/>
      <c r="X27889" s="11"/>
      <c r="Y27889" s="11"/>
      <c r="Z27889" s="11"/>
      <c r="BE27889"/>
      <c r="BF27889"/>
      <c r="BG27889"/>
    </row>
    <row r="27890" spans="11:59" x14ac:dyDescent="0.25">
      <c r="K27890" s="11"/>
      <c r="L27890" s="11"/>
      <c r="N27890" s="11"/>
      <c r="O27890" s="11"/>
      <c r="P27890" s="11"/>
      <c r="Q27890" s="11"/>
      <c r="R27890" s="11"/>
      <c r="S27890" s="11"/>
      <c r="T27890" s="11"/>
      <c r="U27890" s="11"/>
      <c r="V27890" s="11"/>
      <c r="W27890" s="11"/>
      <c r="X27890" s="11"/>
      <c r="Y27890" s="11"/>
      <c r="Z27890" s="11"/>
      <c r="BE27890"/>
      <c r="BF27890"/>
      <c r="BG27890"/>
    </row>
    <row r="27891" spans="11:59" x14ac:dyDescent="0.25">
      <c r="K27891" s="11"/>
      <c r="L27891" s="11"/>
      <c r="N27891" s="11"/>
      <c r="O27891" s="11"/>
      <c r="P27891" s="11"/>
      <c r="Q27891" s="11"/>
      <c r="R27891" s="11"/>
      <c r="S27891" s="11"/>
      <c r="T27891" s="11"/>
      <c r="U27891" s="11"/>
      <c r="V27891" s="11"/>
      <c r="W27891" s="11"/>
      <c r="X27891" s="11"/>
      <c r="Y27891" s="11"/>
      <c r="Z27891" s="11"/>
      <c r="BE27891"/>
      <c r="BF27891"/>
      <c r="BG27891"/>
    </row>
    <row r="27892" spans="11:59" x14ac:dyDescent="0.25">
      <c r="K27892" s="11"/>
      <c r="L27892" s="11"/>
      <c r="N27892" s="11"/>
      <c r="O27892" s="11"/>
      <c r="P27892" s="11"/>
      <c r="Q27892" s="11"/>
      <c r="R27892" s="11"/>
      <c r="S27892" s="11"/>
      <c r="T27892" s="11"/>
      <c r="U27892" s="11"/>
      <c r="V27892" s="11"/>
      <c r="W27892" s="11"/>
      <c r="X27892" s="11"/>
      <c r="Y27892" s="11"/>
      <c r="Z27892" s="11"/>
      <c r="BE27892"/>
      <c r="BF27892"/>
      <c r="BG27892"/>
    </row>
    <row r="27893" spans="11:59" x14ac:dyDescent="0.25">
      <c r="K27893" s="11"/>
      <c r="L27893" s="11"/>
      <c r="N27893" s="11"/>
      <c r="O27893" s="11"/>
      <c r="P27893" s="11"/>
      <c r="Q27893" s="11"/>
      <c r="R27893" s="11"/>
      <c r="S27893" s="11"/>
      <c r="T27893" s="11"/>
      <c r="U27893" s="11"/>
      <c r="V27893" s="11"/>
      <c r="W27893" s="11"/>
      <c r="X27893" s="11"/>
      <c r="Y27893" s="11"/>
      <c r="Z27893" s="11"/>
      <c r="BE27893"/>
      <c r="BF27893"/>
      <c r="BG27893"/>
    </row>
    <row r="27894" spans="11:59" x14ac:dyDescent="0.25">
      <c r="K27894" s="11"/>
      <c r="L27894" s="11"/>
      <c r="N27894" s="11"/>
      <c r="O27894" s="11"/>
      <c r="P27894" s="11"/>
      <c r="Q27894" s="11"/>
      <c r="R27894" s="11"/>
      <c r="S27894" s="11"/>
      <c r="T27894" s="11"/>
      <c r="U27894" s="11"/>
      <c r="V27894" s="11"/>
      <c r="W27894" s="11"/>
      <c r="X27894" s="11"/>
      <c r="Y27894" s="11"/>
      <c r="Z27894" s="11"/>
      <c r="BE27894"/>
      <c r="BF27894"/>
      <c r="BG27894"/>
    </row>
    <row r="27895" spans="11:59" x14ac:dyDescent="0.25">
      <c r="K27895" s="11"/>
      <c r="L27895" s="11"/>
      <c r="N27895" s="11"/>
      <c r="O27895" s="11"/>
      <c r="P27895" s="11"/>
      <c r="Q27895" s="11"/>
      <c r="R27895" s="11"/>
      <c r="S27895" s="11"/>
      <c r="T27895" s="11"/>
      <c r="U27895" s="11"/>
      <c r="V27895" s="11"/>
      <c r="W27895" s="11"/>
      <c r="X27895" s="11"/>
      <c r="Y27895" s="11"/>
      <c r="Z27895" s="11"/>
      <c r="BE27895"/>
      <c r="BF27895"/>
      <c r="BG27895"/>
    </row>
    <row r="27896" spans="11:59" x14ac:dyDescent="0.25">
      <c r="K27896" s="11"/>
      <c r="L27896" s="11"/>
      <c r="N27896" s="11"/>
      <c r="O27896" s="11"/>
      <c r="P27896" s="11"/>
      <c r="Q27896" s="11"/>
      <c r="R27896" s="11"/>
      <c r="S27896" s="11"/>
      <c r="T27896" s="11"/>
      <c r="U27896" s="11"/>
      <c r="V27896" s="11"/>
      <c r="W27896" s="11"/>
      <c r="X27896" s="11"/>
      <c r="Y27896" s="11"/>
      <c r="Z27896" s="11"/>
      <c r="BE27896"/>
      <c r="BF27896"/>
      <c r="BG27896"/>
    </row>
    <row r="27897" spans="11:59" x14ac:dyDescent="0.25">
      <c r="K27897" s="11"/>
      <c r="L27897" s="11"/>
      <c r="N27897" s="11"/>
      <c r="O27897" s="11"/>
      <c r="P27897" s="11"/>
      <c r="Q27897" s="11"/>
      <c r="R27897" s="11"/>
      <c r="S27897" s="11"/>
      <c r="T27897" s="11"/>
      <c r="U27897" s="11"/>
      <c r="V27897" s="11"/>
      <c r="W27897" s="11"/>
      <c r="X27897" s="11"/>
      <c r="Y27897" s="11"/>
      <c r="Z27897" s="11"/>
      <c r="BE27897"/>
      <c r="BF27897"/>
      <c r="BG27897"/>
    </row>
    <row r="27898" spans="11:59" x14ac:dyDescent="0.25">
      <c r="K27898" s="11"/>
      <c r="L27898" s="11"/>
      <c r="N27898" s="11"/>
      <c r="O27898" s="11"/>
      <c r="P27898" s="11"/>
      <c r="Q27898" s="11"/>
      <c r="R27898" s="11"/>
      <c r="S27898" s="11"/>
      <c r="T27898" s="11"/>
      <c r="U27898" s="11"/>
      <c r="V27898" s="11"/>
      <c r="W27898" s="11"/>
      <c r="X27898" s="11"/>
      <c r="Y27898" s="11"/>
      <c r="Z27898" s="11"/>
      <c r="BE27898"/>
      <c r="BF27898"/>
      <c r="BG27898"/>
    </row>
    <row r="27899" spans="11:59" x14ac:dyDescent="0.25">
      <c r="K27899" s="11"/>
      <c r="L27899" s="11"/>
      <c r="N27899" s="11"/>
      <c r="O27899" s="11"/>
      <c r="P27899" s="11"/>
      <c r="Q27899" s="11"/>
      <c r="R27899" s="11"/>
      <c r="S27899" s="11"/>
      <c r="T27899" s="11"/>
      <c r="U27899" s="11"/>
      <c r="V27899" s="11"/>
      <c r="W27899" s="11"/>
      <c r="X27899" s="11"/>
      <c r="Y27899" s="11"/>
      <c r="Z27899" s="11"/>
      <c r="BE27899"/>
      <c r="BF27899"/>
      <c r="BG27899"/>
    </row>
    <row r="27900" spans="11:59" x14ac:dyDescent="0.25">
      <c r="K27900" s="11"/>
      <c r="L27900" s="11"/>
      <c r="N27900" s="11"/>
      <c r="O27900" s="11"/>
      <c r="P27900" s="11"/>
      <c r="Q27900" s="11"/>
      <c r="R27900" s="11"/>
      <c r="S27900" s="11"/>
      <c r="T27900" s="11"/>
      <c r="U27900" s="11"/>
      <c r="V27900" s="11"/>
      <c r="W27900" s="11"/>
      <c r="X27900" s="11"/>
      <c r="Y27900" s="11"/>
      <c r="Z27900" s="11"/>
      <c r="BE27900"/>
      <c r="BF27900"/>
      <c r="BG27900"/>
    </row>
    <row r="27901" spans="11:59" x14ac:dyDescent="0.25">
      <c r="K27901" s="11"/>
      <c r="L27901" s="11"/>
      <c r="N27901" s="11"/>
      <c r="O27901" s="11"/>
      <c r="P27901" s="11"/>
      <c r="Q27901" s="11"/>
      <c r="R27901" s="11"/>
      <c r="S27901" s="11"/>
      <c r="T27901" s="11"/>
      <c r="U27901" s="11"/>
      <c r="V27901" s="11"/>
      <c r="W27901" s="11"/>
      <c r="X27901" s="11"/>
      <c r="Y27901" s="11"/>
      <c r="Z27901" s="11"/>
      <c r="BE27901"/>
      <c r="BF27901"/>
      <c r="BG27901"/>
    </row>
    <row r="27902" spans="11:59" x14ac:dyDescent="0.25">
      <c r="K27902" s="11"/>
      <c r="L27902" s="11"/>
      <c r="N27902" s="11"/>
      <c r="O27902" s="11"/>
      <c r="P27902" s="11"/>
      <c r="Q27902" s="11"/>
      <c r="R27902" s="11"/>
      <c r="S27902" s="11"/>
      <c r="T27902" s="11"/>
      <c r="U27902" s="11"/>
      <c r="V27902" s="11"/>
      <c r="W27902" s="11"/>
      <c r="X27902" s="11"/>
      <c r="Y27902" s="11"/>
      <c r="Z27902" s="11"/>
      <c r="BE27902"/>
      <c r="BF27902"/>
      <c r="BG27902"/>
    </row>
    <row r="27903" spans="11:59" x14ac:dyDescent="0.25">
      <c r="K27903" s="11"/>
      <c r="L27903" s="11"/>
      <c r="N27903" s="11"/>
      <c r="O27903" s="11"/>
      <c r="P27903" s="11"/>
      <c r="Q27903" s="11"/>
      <c r="R27903" s="11"/>
      <c r="S27903" s="11"/>
      <c r="T27903" s="11"/>
      <c r="U27903" s="11"/>
      <c r="V27903" s="11"/>
      <c r="W27903" s="11"/>
      <c r="X27903" s="11"/>
      <c r="Y27903" s="11"/>
      <c r="Z27903" s="11"/>
      <c r="BE27903"/>
      <c r="BF27903"/>
      <c r="BG27903"/>
    </row>
    <row r="27904" spans="11:59" x14ac:dyDescent="0.25">
      <c r="K27904" s="11"/>
      <c r="L27904" s="11"/>
      <c r="N27904" s="11"/>
      <c r="O27904" s="11"/>
      <c r="P27904" s="11"/>
      <c r="Q27904" s="11"/>
      <c r="R27904" s="11"/>
      <c r="S27904" s="11"/>
      <c r="T27904" s="11"/>
      <c r="U27904" s="11"/>
      <c r="V27904" s="11"/>
      <c r="W27904" s="11"/>
      <c r="X27904" s="11"/>
      <c r="Y27904" s="11"/>
      <c r="Z27904" s="11"/>
      <c r="BE27904"/>
      <c r="BF27904"/>
      <c r="BG27904"/>
    </row>
    <row r="27905" spans="11:59" x14ac:dyDescent="0.25">
      <c r="K27905" s="11"/>
      <c r="L27905" s="11"/>
      <c r="N27905" s="11"/>
      <c r="O27905" s="11"/>
      <c r="P27905" s="11"/>
      <c r="Q27905" s="11"/>
      <c r="R27905" s="11"/>
      <c r="S27905" s="11"/>
      <c r="T27905" s="11"/>
      <c r="U27905" s="11"/>
      <c r="V27905" s="11"/>
      <c r="W27905" s="11"/>
      <c r="X27905" s="11"/>
      <c r="Y27905" s="11"/>
      <c r="Z27905" s="11"/>
      <c r="BE27905"/>
      <c r="BF27905"/>
      <c r="BG27905"/>
    </row>
    <row r="27906" spans="11:59" x14ac:dyDescent="0.25">
      <c r="K27906" s="11"/>
      <c r="L27906" s="11"/>
      <c r="N27906" s="11"/>
      <c r="O27906" s="11"/>
      <c r="P27906" s="11"/>
      <c r="Q27906" s="11"/>
      <c r="R27906" s="11"/>
      <c r="S27906" s="11"/>
      <c r="T27906" s="11"/>
      <c r="U27906" s="11"/>
      <c r="V27906" s="11"/>
      <c r="W27906" s="11"/>
      <c r="X27906" s="11"/>
      <c r="Y27906" s="11"/>
      <c r="Z27906" s="11"/>
      <c r="BE27906"/>
      <c r="BF27906"/>
      <c r="BG27906"/>
    </row>
    <row r="27907" spans="11:59" x14ac:dyDescent="0.25">
      <c r="K27907" s="11"/>
      <c r="L27907" s="11"/>
      <c r="N27907" s="11"/>
      <c r="O27907" s="11"/>
      <c r="P27907" s="11"/>
      <c r="Q27907" s="11"/>
      <c r="R27907" s="11"/>
      <c r="S27907" s="11"/>
      <c r="T27907" s="11"/>
      <c r="U27907" s="11"/>
      <c r="V27907" s="11"/>
      <c r="W27907" s="11"/>
      <c r="X27907" s="11"/>
      <c r="Y27907" s="11"/>
      <c r="Z27907" s="11"/>
      <c r="BE27907"/>
      <c r="BF27907"/>
      <c r="BG27907"/>
    </row>
    <row r="27908" spans="11:59" x14ac:dyDescent="0.25">
      <c r="K27908" s="11"/>
      <c r="L27908" s="11"/>
      <c r="N27908" s="11"/>
      <c r="O27908" s="11"/>
      <c r="P27908" s="11"/>
      <c r="Q27908" s="11"/>
      <c r="R27908" s="11"/>
      <c r="S27908" s="11"/>
      <c r="T27908" s="11"/>
      <c r="U27908" s="11"/>
      <c r="V27908" s="11"/>
      <c r="W27908" s="11"/>
      <c r="X27908" s="11"/>
      <c r="Y27908" s="11"/>
      <c r="Z27908" s="11"/>
      <c r="BE27908"/>
      <c r="BF27908"/>
      <c r="BG27908"/>
    </row>
    <row r="27909" spans="11:59" x14ac:dyDescent="0.25">
      <c r="K27909" s="11"/>
      <c r="L27909" s="11"/>
      <c r="N27909" s="11"/>
      <c r="O27909" s="11"/>
      <c r="P27909" s="11"/>
      <c r="Q27909" s="11"/>
      <c r="R27909" s="11"/>
      <c r="S27909" s="11"/>
      <c r="T27909" s="11"/>
      <c r="U27909" s="11"/>
      <c r="V27909" s="11"/>
      <c r="W27909" s="11"/>
      <c r="X27909" s="11"/>
      <c r="Y27909" s="11"/>
      <c r="Z27909" s="11"/>
      <c r="BE27909"/>
      <c r="BF27909"/>
      <c r="BG27909"/>
    </row>
    <row r="27910" spans="11:59" x14ac:dyDescent="0.25">
      <c r="K27910" s="11"/>
      <c r="L27910" s="11"/>
      <c r="N27910" s="11"/>
      <c r="O27910" s="11"/>
      <c r="P27910" s="11"/>
      <c r="Q27910" s="11"/>
      <c r="R27910" s="11"/>
      <c r="S27910" s="11"/>
      <c r="T27910" s="11"/>
      <c r="U27910" s="11"/>
      <c r="V27910" s="11"/>
      <c r="W27910" s="11"/>
      <c r="X27910" s="11"/>
      <c r="Y27910" s="11"/>
      <c r="Z27910" s="11"/>
      <c r="BE27910"/>
      <c r="BF27910"/>
      <c r="BG27910"/>
    </row>
    <row r="27911" spans="11:59" x14ac:dyDescent="0.25">
      <c r="K27911" s="11"/>
      <c r="L27911" s="11"/>
      <c r="N27911" s="11"/>
      <c r="O27911" s="11"/>
      <c r="P27911" s="11"/>
      <c r="Q27911" s="11"/>
      <c r="R27911" s="11"/>
      <c r="S27911" s="11"/>
      <c r="T27911" s="11"/>
      <c r="U27911" s="11"/>
      <c r="V27911" s="11"/>
      <c r="W27911" s="11"/>
      <c r="X27911" s="11"/>
      <c r="Y27911" s="11"/>
      <c r="Z27911" s="11"/>
      <c r="BE27911"/>
      <c r="BF27911"/>
      <c r="BG27911"/>
    </row>
    <row r="27912" spans="11:59" x14ac:dyDescent="0.25">
      <c r="K27912" s="11"/>
      <c r="L27912" s="11"/>
      <c r="N27912" s="11"/>
      <c r="O27912" s="11"/>
      <c r="P27912" s="11"/>
      <c r="Q27912" s="11"/>
      <c r="R27912" s="11"/>
      <c r="S27912" s="11"/>
      <c r="T27912" s="11"/>
      <c r="U27912" s="11"/>
      <c r="V27912" s="11"/>
      <c r="W27912" s="11"/>
      <c r="X27912" s="11"/>
      <c r="Y27912" s="11"/>
      <c r="Z27912" s="11"/>
      <c r="BE27912"/>
      <c r="BF27912"/>
      <c r="BG27912"/>
    </row>
    <row r="27913" spans="11:59" x14ac:dyDescent="0.25">
      <c r="K27913" s="11"/>
      <c r="L27913" s="11"/>
      <c r="N27913" s="11"/>
      <c r="O27913" s="11"/>
      <c r="P27913" s="11"/>
      <c r="Q27913" s="11"/>
      <c r="R27913" s="11"/>
      <c r="S27913" s="11"/>
      <c r="T27913" s="11"/>
      <c r="U27913" s="11"/>
      <c r="V27913" s="11"/>
      <c r="W27913" s="11"/>
      <c r="X27913" s="11"/>
      <c r="Y27913" s="11"/>
      <c r="Z27913" s="11"/>
      <c r="BE27913"/>
      <c r="BF27913"/>
      <c r="BG27913"/>
    </row>
    <row r="27914" spans="11:59" x14ac:dyDescent="0.25">
      <c r="K27914" s="11"/>
      <c r="L27914" s="11"/>
      <c r="N27914" s="11"/>
      <c r="O27914" s="11"/>
      <c r="P27914" s="11"/>
      <c r="Q27914" s="11"/>
      <c r="R27914" s="11"/>
      <c r="S27914" s="11"/>
      <c r="T27914" s="11"/>
      <c r="U27914" s="11"/>
      <c r="V27914" s="11"/>
      <c r="W27914" s="11"/>
      <c r="X27914" s="11"/>
      <c r="Y27914" s="11"/>
      <c r="Z27914" s="11"/>
      <c r="BE27914"/>
      <c r="BF27914"/>
      <c r="BG27914"/>
    </row>
    <row r="27915" spans="11:59" x14ac:dyDescent="0.25">
      <c r="K27915" s="11"/>
      <c r="L27915" s="11"/>
      <c r="N27915" s="11"/>
      <c r="O27915" s="11"/>
      <c r="P27915" s="11"/>
      <c r="Q27915" s="11"/>
      <c r="R27915" s="11"/>
      <c r="S27915" s="11"/>
      <c r="T27915" s="11"/>
      <c r="U27915" s="11"/>
      <c r="V27915" s="11"/>
      <c r="W27915" s="11"/>
      <c r="X27915" s="11"/>
      <c r="Y27915" s="11"/>
      <c r="Z27915" s="11"/>
      <c r="BE27915"/>
      <c r="BF27915"/>
      <c r="BG27915"/>
    </row>
    <row r="27916" spans="11:59" x14ac:dyDescent="0.25">
      <c r="K27916" s="11"/>
      <c r="L27916" s="11"/>
      <c r="N27916" s="11"/>
      <c r="O27916" s="11"/>
      <c r="P27916" s="11"/>
      <c r="Q27916" s="11"/>
      <c r="R27916" s="11"/>
      <c r="S27916" s="11"/>
      <c r="T27916" s="11"/>
      <c r="U27916" s="11"/>
      <c r="V27916" s="11"/>
      <c r="W27916" s="11"/>
      <c r="X27916" s="11"/>
      <c r="Y27916" s="11"/>
      <c r="Z27916" s="11"/>
      <c r="BE27916"/>
      <c r="BF27916"/>
      <c r="BG27916"/>
    </row>
    <row r="27917" spans="11:59" x14ac:dyDescent="0.25">
      <c r="K27917" s="11"/>
      <c r="L27917" s="11"/>
      <c r="N27917" s="11"/>
      <c r="O27917" s="11"/>
      <c r="P27917" s="11"/>
      <c r="Q27917" s="11"/>
      <c r="R27917" s="11"/>
      <c r="S27917" s="11"/>
      <c r="T27917" s="11"/>
      <c r="U27917" s="11"/>
      <c r="V27917" s="11"/>
      <c r="W27917" s="11"/>
      <c r="X27917" s="11"/>
      <c r="Y27917" s="11"/>
      <c r="Z27917" s="11"/>
      <c r="BE27917"/>
      <c r="BF27917"/>
      <c r="BG27917"/>
    </row>
    <row r="27918" spans="11:59" x14ac:dyDescent="0.25">
      <c r="K27918" s="11"/>
      <c r="L27918" s="11"/>
      <c r="N27918" s="11"/>
      <c r="O27918" s="11"/>
      <c r="P27918" s="11"/>
      <c r="Q27918" s="11"/>
      <c r="R27918" s="11"/>
      <c r="S27918" s="11"/>
      <c r="T27918" s="11"/>
      <c r="U27918" s="11"/>
      <c r="V27918" s="11"/>
      <c r="W27918" s="11"/>
      <c r="X27918" s="11"/>
      <c r="Y27918" s="11"/>
      <c r="Z27918" s="11"/>
      <c r="BE27918"/>
      <c r="BF27918"/>
      <c r="BG27918"/>
    </row>
    <row r="27919" spans="11:59" x14ac:dyDescent="0.25">
      <c r="K27919" s="11"/>
      <c r="L27919" s="11"/>
      <c r="N27919" s="11"/>
      <c r="O27919" s="11"/>
      <c r="P27919" s="11"/>
      <c r="Q27919" s="11"/>
      <c r="R27919" s="11"/>
      <c r="S27919" s="11"/>
      <c r="T27919" s="11"/>
      <c r="U27919" s="11"/>
      <c r="V27919" s="11"/>
      <c r="W27919" s="11"/>
      <c r="X27919" s="11"/>
      <c r="Y27919" s="11"/>
      <c r="Z27919" s="11"/>
      <c r="BE27919"/>
      <c r="BF27919"/>
      <c r="BG27919"/>
    </row>
    <row r="27920" spans="11:59" x14ac:dyDescent="0.25">
      <c r="K27920" s="11"/>
      <c r="L27920" s="11"/>
      <c r="N27920" s="11"/>
      <c r="O27920" s="11"/>
      <c r="P27920" s="11"/>
      <c r="Q27920" s="11"/>
      <c r="R27920" s="11"/>
      <c r="S27920" s="11"/>
      <c r="T27920" s="11"/>
      <c r="U27920" s="11"/>
      <c r="V27920" s="11"/>
      <c r="W27920" s="11"/>
      <c r="X27920" s="11"/>
      <c r="Y27920" s="11"/>
      <c r="Z27920" s="11"/>
      <c r="BE27920"/>
      <c r="BF27920"/>
      <c r="BG27920"/>
    </row>
    <row r="27921" spans="11:59" x14ac:dyDescent="0.25">
      <c r="K27921" s="11"/>
      <c r="L27921" s="11"/>
      <c r="N27921" s="11"/>
      <c r="O27921" s="11"/>
      <c r="P27921" s="11"/>
      <c r="Q27921" s="11"/>
      <c r="R27921" s="11"/>
      <c r="S27921" s="11"/>
      <c r="T27921" s="11"/>
      <c r="U27921" s="11"/>
      <c r="V27921" s="11"/>
      <c r="W27921" s="11"/>
      <c r="X27921" s="11"/>
      <c r="Y27921" s="11"/>
      <c r="Z27921" s="11"/>
      <c r="BE27921"/>
      <c r="BF27921"/>
      <c r="BG27921"/>
    </row>
    <row r="27922" spans="11:59" x14ac:dyDescent="0.25">
      <c r="K27922" s="11"/>
      <c r="L27922" s="11"/>
      <c r="N27922" s="11"/>
      <c r="O27922" s="11"/>
      <c r="P27922" s="11"/>
      <c r="Q27922" s="11"/>
      <c r="R27922" s="11"/>
      <c r="S27922" s="11"/>
      <c r="T27922" s="11"/>
      <c r="U27922" s="11"/>
      <c r="V27922" s="11"/>
      <c r="W27922" s="11"/>
      <c r="X27922" s="11"/>
      <c r="Y27922" s="11"/>
      <c r="Z27922" s="11"/>
      <c r="BE27922"/>
      <c r="BF27922"/>
      <c r="BG27922"/>
    </row>
    <row r="27923" spans="11:59" x14ac:dyDescent="0.25">
      <c r="K27923" s="11"/>
      <c r="L27923" s="11"/>
      <c r="N27923" s="11"/>
      <c r="O27923" s="11"/>
      <c r="P27923" s="11"/>
      <c r="Q27923" s="11"/>
      <c r="R27923" s="11"/>
      <c r="S27923" s="11"/>
      <c r="T27923" s="11"/>
      <c r="U27923" s="11"/>
      <c r="V27923" s="11"/>
      <c r="W27923" s="11"/>
      <c r="X27923" s="11"/>
      <c r="Y27923" s="11"/>
      <c r="Z27923" s="11"/>
      <c r="BE27923"/>
      <c r="BF27923"/>
      <c r="BG27923"/>
    </row>
    <row r="27924" spans="11:59" x14ac:dyDescent="0.25">
      <c r="K27924" s="11"/>
      <c r="L27924" s="11"/>
      <c r="N27924" s="11"/>
      <c r="O27924" s="11"/>
      <c r="P27924" s="11"/>
      <c r="Q27924" s="11"/>
      <c r="R27924" s="11"/>
      <c r="S27924" s="11"/>
      <c r="T27924" s="11"/>
      <c r="U27924" s="11"/>
      <c r="V27924" s="11"/>
      <c r="W27924" s="11"/>
      <c r="X27924" s="11"/>
      <c r="Y27924" s="11"/>
      <c r="Z27924" s="11"/>
      <c r="BE27924"/>
      <c r="BF27924"/>
      <c r="BG27924"/>
    </row>
    <row r="27925" spans="11:59" x14ac:dyDescent="0.25">
      <c r="K27925" s="11"/>
      <c r="L27925" s="11"/>
      <c r="N27925" s="11"/>
      <c r="O27925" s="11"/>
      <c r="P27925" s="11"/>
      <c r="Q27925" s="11"/>
      <c r="R27925" s="11"/>
      <c r="S27925" s="11"/>
      <c r="T27925" s="11"/>
      <c r="U27925" s="11"/>
      <c r="V27925" s="11"/>
      <c r="W27925" s="11"/>
      <c r="X27925" s="11"/>
      <c r="Y27925" s="11"/>
      <c r="Z27925" s="11"/>
      <c r="BE27925"/>
      <c r="BF27925"/>
      <c r="BG27925"/>
    </row>
    <row r="27926" spans="11:59" x14ac:dyDescent="0.25">
      <c r="K27926" s="11"/>
      <c r="L27926" s="11"/>
      <c r="N27926" s="11"/>
      <c r="O27926" s="11"/>
      <c r="P27926" s="11"/>
      <c r="Q27926" s="11"/>
      <c r="R27926" s="11"/>
      <c r="S27926" s="11"/>
      <c r="T27926" s="11"/>
      <c r="U27926" s="11"/>
      <c r="V27926" s="11"/>
      <c r="W27926" s="11"/>
      <c r="X27926" s="11"/>
      <c r="Y27926" s="11"/>
      <c r="Z27926" s="11"/>
      <c r="BE27926"/>
      <c r="BF27926"/>
      <c r="BG27926"/>
    </row>
    <row r="27927" spans="11:59" x14ac:dyDescent="0.25">
      <c r="K27927" s="11"/>
      <c r="L27927" s="11"/>
      <c r="N27927" s="11"/>
      <c r="O27927" s="11"/>
      <c r="P27927" s="11"/>
      <c r="Q27927" s="11"/>
      <c r="R27927" s="11"/>
      <c r="S27927" s="11"/>
      <c r="T27927" s="11"/>
      <c r="U27927" s="11"/>
      <c r="V27927" s="11"/>
      <c r="W27927" s="11"/>
      <c r="X27927" s="11"/>
      <c r="Y27927" s="11"/>
      <c r="Z27927" s="11"/>
      <c r="BE27927"/>
      <c r="BF27927"/>
      <c r="BG27927"/>
    </row>
    <row r="27928" spans="11:59" x14ac:dyDescent="0.25">
      <c r="K27928" s="11"/>
      <c r="L27928" s="11"/>
      <c r="N27928" s="11"/>
      <c r="O27928" s="11"/>
      <c r="P27928" s="11"/>
      <c r="Q27928" s="11"/>
      <c r="R27928" s="11"/>
      <c r="S27928" s="11"/>
      <c r="T27928" s="11"/>
      <c r="U27928" s="11"/>
      <c r="V27928" s="11"/>
      <c r="W27928" s="11"/>
      <c r="X27928" s="11"/>
      <c r="Y27928" s="11"/>
      <c r="Z27928" s="11"/>
      <c r="BE27928"/>
      <c r="BF27928"/>
      <c r="BG27928"/>
    </row>
    <row r="27929" spans="11:59" x14ac:dyDescent="0.25">
      <c r="K27929" s="11"/>
      <c r="L27929" s="11"/>
      <c r="N27929" s="11"/>
      <c r="O27929" s="11"/>
      <c r="P27929" s="11"/>
      <c r="Q27929" s="11"/>
      <c r="R27929" s="11"/>
      <c r="S27929" s="11"/>
      <c r="T27929" s="11"/>
      <c r="U27929" s="11"/>
      <c r="V27929" s="11"/>
      <c r="W27929" s="11"/>
      <c r="X27929" s="11"/>
      <c r="Y27929" s="11"/>
      <c r="Z27929" s="11"/>
      <c r="BE27929"/>
      <c r="BF27929"/>
      <c r="BG27929"/>
    </row>
    <row r="27930" spans="11:59" x14ac:dyDescent="0.25">
      <c r="K27930" s="11"/>
      <c r="L27930" s="11"/>
      <c r="N27930" s="11"/>
      <c r="O27930" s="11"/>
      <c r="P27930" s="11"/>
      <c r="Q27930" s="11"/>
      <c r="R27930" s="11"/>
      <c r="S27930" s="11"/>
      <c r="T27930" s="11"/>
      <c r="U27930" s="11"/>
      <c r="V27930" s="11"/>
      <c r="W27930" s="11"/>
      <c r="X27930" s="11"/>
      <c r="Y27930" s="11"/>
      <c r="Z27930" s="11"/>
      <c r="BE27930"/>
      <c r="BF27930"/>
      <c r="BG27930"/>
    </row>
    <row r="27931" spans="11:59" x14ac:dyDescent="0.25">
      <c r="K27931" s="11"/>
      <c r="L27931" s="11"/>
      <c r="N27931" s="11"/>
      <c r="O27931" s="11"/>
      <c r="P27931" s="11"/>
      <c r="Q27931" s="11"/>
      <c r="R27931" s="11"/>
      <c r="S27931" s="11"/>
      <c r="T27931" s="11"/>
      <c r="U27931" s="11"/>
      <c r="V27931" s="11"/>
      <c r="W27931" s="11"/>
      <c r="X27931" s="11"/>
      <c r="Y27931" s="11"/>
      <c r="Z27931" s="11"/>
      <c r="BE27931"/>
      <c r="BF27931"/>
      <c r="BG27931"/>
    </row>
    <row r="27932" spans="11:59" x14ac:dyDescent="0.25">
      <c r="K27932" s="11"/>
      <c r="L27932" s="11"/>
      <c r="N27932" s="11"/>
      <c r="O27932" s="11"/>
      <c r="P27932" s="11"/>
      <c r="Q27932" s="11"/>
      <c r="R27932" s="11"/>
      <c r="S27932" s="11"/>
      <c r="T27932" s="11"/>
      <c r="U27932" s="11"/>
      <c r="V27932" s="11"/>
      <c r="W27932" s="11"/>
      <c r="X27932" s="11"/>
      <c r="Y27932" s="11"/>
      <c r="Z27932" s="11"/>
      <c r="BE27932"/>
      <c r="BF27932"/>
      <c r="BG27932"/>
    </row>
    <row r="27933" spans="11:59" x14ac:dyDescent="0.25">
      <c r="K27933" s="11"/>
      <c r="L27933" s="11"/>
      <c r="N27933" s="11"/>
      <c r="O27933" s="11"/>
      <c r="P27933" s="11"/>
      <c r="Q27933" s="11"/>
      <c r="R27933" s="11"/>
      <c r="S27933" s="11"/>
      <c r="T27933" s="11"/>
      <c r="U27933" s="11"/>
      <c r="V27933" s="11"/>
      <c r="W27933" s="11"/>
      <c r="X27933" s="11"/>
      <c r="Y27933" s="11"/>
      <c r="Z27933" s="11"/>
      <c r="BE27933"/>
      <c r="BF27933"/>
      <c r="BG27933"/>
    </row>
    <row r="27934" spans="11:59" x14ac:dyDescent="0.25">
      <c r="K27934" s="11"/>
      <c r="L27934" s="11"/>
      <c r="N27934" s="11"/>
      <c r="O27934" s="11"/>
      <c r="P27934" s="11"/>
      <c r="Q27934" s="11"/>
      <c r="R27934" s="11"/>
      <c r="S27934" s="11"/>
      <c r="T27934" s="11"/>
      <c r="U27934" s="11"/>
      <c r="V27934" s="11"/>
      <c r="W27934" s="11"/>
      <c r="X27934" s="11"/>
      <c r="Y27934" s="11"/>
      <c r="Z27934" s="11"/>
      <c r="BE27934"/>
      <c r="BF27934"/>
      <c r="BG27934"/>
    </row>
    <row r="27935" spans="11:59" x14ac:dyDescent="0.25">
      <c r="K27935" s="11"/>
      <c r="L27935" s="11"/>
      <c r="N27935" s="11"/>
      <c r="O27935" s="11"/>
      <c r="P27935" s="11"/>
      <c r="Q27935" s="11"/>
      <c r="R27935" s="11"/>
      <c r="S27935" s="11"/>
      <c r="T27935" s="11"/>
      <c r="U27935" s="11"/>
      <c r="V27935" s="11"/>
      <c r="W27935" s="11"/>
      <c r="X27935" s="11"/>
      <c r="Y27935" s="11"/>
      <c r="Z27935" s="11"/>
      <c r="BE27935"/>
      <c r="BF27935"/>
      <c r="BG27935"/>
    </row>
    <row r="27936" spans="11:59" x14ac:dyDescent="0.25">
      <c r="K27936" s="11"/>
      <c r="L27936" s="11"/>
      <c r="N27936" s="11"/>
      <c r="O27936" s="11"/>
      <c r="P27936" s="11"/>
      <c r="Q27936" s="11"/>
      <c r="R27936" s="11"/>
      <c r="S27936" s="11"/>
      <c r="T27936" s="11"/>
      <c r="U27936" s="11"/>
      <c r="V27936" s="11"/>
      <c r="W27936" s="11"/>
      <c r="X27936" s="11"/>
      <c r="Y27936" s="11"/>
      <c r="Z27936" s="11"/>
      <c r="BE27936"/>
      <c r="BF27936"/>
      <c r="BG27936"/>
    </row>
    <row r="27937" spans="11:59" x14ac:dyDescent="0.25">
      <c r="K27937" s="11"/>
      <c r="L27937" s="11"/>
      <c r="N27937" s="11"/>
      <c r="O27937" s="11"/>
      <c r="P27937" s="11"/>
      <c r="Q27937" s="11"/>
      <c r="R27937" s="11"/>
      <c r="S27937" s="11"/>
      <c r="T27937" s="11"/>
      <c r="U27937" s="11"/>
      <c r="V27937" s="11"/>
      <c r="W27937" s="11"/>
      <c r="X27937" s="11"/>
      <c r="Y27937" s="11"/>
      <c r="Z27937" s="11"/>
      <c r="BE27937"/>
      <c r="BF27937"/>
      <c r="BG27937"/>
    </row>
    <row r="27938" spans="11:59" x14ac:dyDescent="0.25">
      <c r="K27938" s="11"/>
      <c r="L27938" s="11"/>
      <c r="N27938" s="11"/>
      <c r="O27938" s="11"/>
      <c r="P27938" s="11"/>
      <c r="Q27938" s="11"/>
      <c r="R27938" s="11"/>
      <c r="S27938" s="11"/>
      <c r="T27938" s="11"/>
      <c r="U27938" s="11"/>
      <c r="V27938" s="11"/>
      <c r="W27938" s="11"/>
      <c r="X27938" s="11"/>
      <c r="Y27938" s="11"/>
      <c r="Z27938" s="11"/>
      <c r="BE27938"/>
      <c r="BF27938"/>
      <c r="BG27938"/>
    </row>
    <row r="27939" spans="11:59" x14ac:dyDescent="0.25">
      <c r="K27939" s="11"/>
      <c r="L27939" s="11"/>
      <c r="N27939" s="11"/>
      <c r="O27939" s="11"/>
      <c r="P27939" s="11"/>
      <c r="Q27939" s="11"/>
      <c r="R27939" s="11"/>
      <c r="S27939" s="11"/>
      <c r="T27939" s="11"/>
      <c r="U27939" s="11"/>
      <c r="V27939" s="11"/>
      <c r="W27939" s="11"/>
      <c r="X27939" s="11"/>
      <c r="Y27939" s="11"/>
      <c r="Z27939" s="11"/>
      <c r="BE27939"/>
      <c r="BF27939"/>
      <c r="BG27939"/>
    </row>
    <row r="27940" spans="11:59" x14ac:dyDescent="0.25">
      <c r="K27940" s="11"/>
      <c r="L27940" s="11"/>
      <c r="N27940" s="11"/>
      <c r="O27940" s="11"/>
      <c r="P27940" s="11"/>
      <c r="Q27940" s="11"/>
      <c r="R27940" s="11"/>
      <c r="S27940" s="11"/>
      <c r="T27940" s="11"/>
      <c r="U27940" s="11"/>
      <c r="V27940" s="11"/>
      <c r="W27940" s="11"/>
      <c r="X27940" s="11"/>
      <c r="Y27940" s="11"/>
      <c r="Z27940" s="11"/>
      <c r="BE27940"/>
      <c r="BF27940"/>
      <c r="BG27940"/>
    </row>
    <row r="27941" spans="11:59" x14ac:dyDescent="0.25">
      <c r="K27941" s="11"/>
      <c r="L27941" s="11"/>
      <c r="N27941" s="11"/>
      <c r="O27941" s="11"/>
      <c r="P27941" s="11"/>
      <c r="Q27941" s="11"/>
      <c r="R27941" s="11"/>
      <c r="S27941" s="11"/>
      <c r="T27941" s="11"/>
      <c r="U27941" s="11"/>
      <c r="V27941" s="11"/>
      <c r="W27941" s="11"/>
      <c r="X27941" s="11"/>
      <c r="Y27941" s="11"/>
      <c r="Z27941" s="11"/>
      <c r="BE27941"/>
      <c r="BF27941"/>
      <c r="BG27941"/>
    </row>
    <row r="27942" spans="11:59" x14ac:dyDescent="0.25">
      <c r="K27942" s="11"/>
      <c r="L27942" s="11"/>
      <c r="N27942" s="11"/>
      <c r="O27942" s="11"/>
      <c r="P27942" s="11"/>
      <c r="Q27942" s="11"/>
      <c r="R27942" s="11"/>
      <c r="S27942" s="11"/>
      <c r="T27942" s="11"/>
      <c r="U27942" s="11"/>
      <c r="V27942" s="11"/>
      <c r="W27942" s="11"/>
      <c r="X27942" s="11"/>
      <c r="Y27942" s="11"/>
      <c r="Z27942" s="11"/>
      <c r="BE27942"/>
      <c r="BF27942"/>
      <c r="BG27942"/>
    </row>
    <row r="27943" spans="11:59" x14ac:dyDescent="0.25">
      <c r="K27943" s="11"/>
      <c r="L27943" s="11"/>
      <c r="N27943" s="11"/>
      <c r="O27943" s="11"/>
      <c r="P27943" s="11"/>
      <c r="Q27943" s="11"/>
      <c r="R27943" s="11"/>
      <c r="S27943" s="11"/>
      <c r="T27943" s="11"/>
      <c r="U27943" s="11"/>
      <c r="V27943" s="11"/>
      <c r="W27943" s="11"/>
      <c r="X27943" s="11"/>
      <c r="Y27943" s="11"/>
      <c r="Z27943" s="11"/>
      <c r="BE27943"/>
      <c r="BF27943"/>
      <c r="BG27943"/>
    </row>
    <row r="27944" spans="11:59" x14ac:dyDescent="0.25">
      <c r="K27944" s="11"/>
      <c r="L27944" s="11"/>
      <c r="N27944" s="11"/>
      <c r="O27944" s="11"/>
      <c r="P27944" s="11"/>
      <c r="Q27944" s="11"/>
      <c r="R27944" s="11"/>
      <c r="S27944" s="11"/>
      <c r="T27944" s="11"/>
      <c r="U27944" s="11"/>
      <c r="V27944" s="11"/>
      <c r="W27944" s="11"/>
      <c r="X27944" s="11"/>
      <c r="Y27944" s="11"/>
      <c r="Z27944" s="11"/>
      <c r="BE27944"/>
      <c r="BF27944"/>
      <c r="BG27944"/>
    </row>
    <row r="27945" spans="11:59" x14ac:dyDescent="0.25">
      <c r="K27945" s="11"/>
      <c r="L27945" s="11"/>
      <c r="N27945" s="11"/>
      <c r="O27945" s="11"/>
      <c r="P27945" s="11"/>
      <c r="Q27945" s="11"/>
      <c r="R27945" s="11"/>
      <c r="S27945" s="11"/>
      <c r="T27945" s="11"/>
      <c r="U27945" s="11"/>
      <c r="V27945" s="11"/>
      <c r="W27945" s="11"/>
      <c r="X27945" s="11"/>
      <c r="Y27945" s="11"/>
      <c r="Z27945" s="11"/>
      <c r="BE27945"/>
      <c r="BF27945"/>
      <c r="BG27945"/>
    </row>
    <row r="27946" spans="11:59" x14ac:dyDescent="0.25">
      <c r="K27946" s="11"/>
      <c r="L27946" s="11"/>
      <c r="N27946" s="11"/>
      <c r="O27946" s="11"/>
      <c r="P27946" s="11"/>
      <c r="Q27946" s="11"/>
      <c r="R27946" s="11"/>
      <c r="S27946" s="11"/>
      <c r="T27946" s="11"/>
      <c r="U27946" s="11"/>
      <c r="V27946" s="11"/>
      <c r="W27946" s="11"/>
      <c r="X27946" s="11"/>
      <c r="Y27946" s="11"/>
      <c r="Z27946" s="11"/>
      <c r="BE27946"/>
      <c r="BF27946"/>
      <c r="BG27946"/>
    </row>
    <row r="27947" spans="11:59" x14ac:dyDescent="0.25">
      <c r="K27947" s="11"/>
      <c r="L27947" s="11"/>
      <c r="N27947" s="11"/>
      <c r="O27947" s="11"/>
      <c r="P27947" s="11"/>
      <c r="Q27947" s="11"/>
      <c r="R27947" s="11"/>
      <c r="S27947" s="11"/>
      <c r="T27947" s="11"/>
      <c r="U27947" s="11"/>
      <c r="V27947" s="11"/>
      <c r="W27947" s="11"/>
      <c r="X27947" s="11"/>
      <c r="Y27947" s="11"/>
      <c r="Z27947" s="11"/>
      <c r="BE27947"/>
      <c r="BF27947"/>
      <c r="BG27947"/>
    </row>
    <row r="27948" spans="11:59" x14ac:dyDescent="0.25">
      <c r="K27948" s="11"/>
      <c r="L27948" s="11"/>
      <c r="N27948" s="11"/>
      <c r="O27948" s="11"/>
      <c r="P27948" s="11"/>
      <c r="Q27948" s="11"/>
      <c r="R27948" s="11"/>
      <c r="S27948" s="11"/>
      <c r="T27948" s="11"/>
      <c r="U27948" s="11"/>
      <c r="V27948" s="11"/>
      <c r="W27948" s="11"/>
      <c r="X27948" s="11"/>
      <c r="Y27948" s="11"/>
      <c r="Z27948" s="11"/>
      <c r="BE27948"/>
      <c r="BF27948"/>
      <c r="BG27948"/>
    </row>
    <row r="27949" spans="11:59" x14ac:dyDescent="0.25">
      <c r="K27949" s="11"/>
      <c r="L27949" s="11"/>
      <c r="N27949" s="11"/>
      <c r="O27949" s="11"/>
      <c r="P27949" s="11"/>
      <c r="Q27949" s="11"/>
      <c r="R27949" s="11"/>
      <c r="S27949" s="11"/>
      <c r="T27949" s="11"/>
      <c r="U27949" s="11"/>
      <c r="V27949" s="11"/>
      <c r="W27949" s="11"/>
      <c r="X27949" s="11"/>
      <c r="Y27949" s="11"/>
      <c r="Z27949" s="11"/>
      <c r="BE27949"/>
      <c r="BF27949"/>
      <c r="BG27949"/>
    </row>
    <row r="27950" spans="11:59" x14ac:dyDescent="0.25">
      <c r="K27950" s="11"/>
      <c r="L27950" s="11"/>
      <c r="N27950" s="11"/>
      <c r="O27950" s="11"/>
      <c r="P27950" s="11"/>
      <c r="Q27950" s="11"/>
      <c r="R27950" s="11"/>
      <c r="S27950" s="11"/>
      <c r="T27950" s="11"/>
      <c r="U27950" s="11"/>
      <c r="V27950" s="11"/>
      <c r="W27950" s="11"/>
      <c r="X27950" s="11"/>
      <c r="Y27950" s="11"/>
      <c r="Z27950" s="11"/>
      <c r="BE27950"/>
      <c r="BF27950"/>
      <c r="BG27950"/>
    </row>
    <row r="27951" spans="11:59" x14ac:dyDescent="0.25">
      <c r="K27951" s="11"/>
      <c r="L27951" s="11"/>
      <c r="N27951" s="11"/>
      <c r="O27951" s="11"/>
      <c r="P27951" s="11"/>
      <c r="Q27951" s="11"/>
      <c r="R27951" s="11"/>
      <c r="S27951" s="11"/>
      <c r="T27951" s="11"/>
      <c r="U27951" s="11"/>
      <c r="V27951" s="11"/>
      <c r="W27951" s="11"/>
      <c r="X27951" s="11"/>
      <c r="Y27951" s="11"/>
      <c r="Z27951" s="11"/>
      <c r="BE27951"/>
      <c r="BF27951"/>
      <c r="BG27951"/>
    </row>
    <row r="27952" spans="11:59" x14ac:dyDescent="0.25">
      <c r="K27952" s="11"/>
      <c r="L27952" s="11"/>
      <c r="N27952" s="11"/>
      <c r="O27952" s="11"/>
      <c r="P27952" s="11"/>
      <c r="Q27952" s="11"/>
      <c r="R27952" s="11"/>
      <c r="S27952" s="11"/>
      <c r="T27952" s="11"/>
      <c r="U27952" s="11"/>
      <c r="V27952" s="11"/>
      <c r="W27952" s="11"/>
      <c r="X27952" s="11"/>
      <c r="Y27952" s="11"/>
      <c r="Z27952" s="11"/>
      <c r="BE27952"/>
      <c r="BF27952"/>
      <c r="BG27952"/>
    </row>
    <row r="27953" spans="11:59" x14ac:dyDescent="0.25">
      <c r="K27953" s="11"/>
      <c r="L27953" s="11"/>
      <c r="N27953" s="11"/>
      <c r="O27953" s="11"/>
      <c r="P27953" s="11"/>
      <c r="Q27953" s="11"/>
      <c r="R27953" s="11"/>
      <c r="S27953" s="11"/>
      <c r="T27953" s="11"/>
      <c r="U27953" s="11"/>
      <c r="V27953" s="11"/>
      <c r="W27953" s="11"/>
      <c r="X27953" s="11"/>
      <c r="Y27953" s="11"/>
      <c r="Z27953" s="11"/>
      <c r="BE27953"/>
      <c r="BF27953"/>
      <c r="BG27953"/>
    </row>
    <row r="27954" spans="11:59" x14ac:dyDescent="0.25">
      <c r="K27954" s="11"/>
      <c r="L27954" s="11"/>
      <c r="N27954" s="11"/>
      <c r="O27954" s="11"/>
      <c r="P27954" s="11"/>
      <c r="Q27954" s="11"/>
      <c r="R27954" s="11"/>
      <c r="S27954" s="11"/>
      <c r="T27954" s="11"/>
      <c r="U27954" s="11"/>
      <c r="V27954" s="11"/>
      <c r="W27954" s="11"/>
      <c r="X27954" s="11"/>
      <c r="Y27954" s="11"/>
      <c r="Z27954" s="11"/>
      <c r="BE27954"/>
      <c r="BF27954"/>
      <c r="BG27954"/>
    </row>
    <row r="27955" spans="11:59" x14ac:dyDescent="0.25">
      <c r="K27955" s="11"/>
      <c r="L27955" s="11"/>
      <c r="N27955" s="11"/>
      <c r="O27955" s="11"/>
      <c r="P27955" s="11"/>
      <c r="Q27955" s="11"/>
      <c r="R27955" s="11"/>
      <c r="S27955" s="11"/>
      <c r="T27955" s="11"/>
      <c r="U27955" s="11"/>
      <c r="V27955" s="11"/>
      <c r="W27955" s="11"/>
      <c r="X27955" s="11"/>
      <c r="Y27955" s="11"/>
      <c r="Z27955" s="11"/>
      <c r="BE27955"/>
      <c r="BF27955"/>
      <c r="BG27955"/>
    </row>
    <row r="27956" spans="11:59" x14ac:dyDescent="0.25">
      <c r="K27956" s="11"/>
      <c r="L27956" s="11"/>
      <c r="N27956" s="11"/>
      <c r="O27956" s="11"/>
      <c r="P27956" s="11"/>
      <c r="Q27956" s="11"/>
      <c r="R27956" s="11"/>
      <c r="S27956" s="11"/>
      <c r="T27956" s="11"/>
      <c r="U27956" s="11"/>
      <c r="V27956" s="11"/>
      <c r="W27956" s="11"/>
      <c r="X27956" s="11"/>
      <c r="Y27956" s="11"/>
      <c r="Z27956" s="11"/>
      <c r="BE27956"/>
      <c r="BF27956"/>
      <c r="BG27956"/>
    </row>
    <row r="27957" spans="11:59" x14ac:dyDescent="0.25">
      <c r="K27957" s="11"/>
      <c r="L27957" s="11"/>
      <c r="N27957" s="11"/>
      <c r="O27957" s="11"/>
      <c r="P27957" s="11"/>
      <c r="Q27957" s="11"/>
      <c r="R27957" s="11"/>
      <c r="S27957" s="11"/>
      <c r="T27957" s="11"/>
      <c r="U27957" s="11"/>
      <c r="V27957" s="11"/>
      <c r="W27957" s="11"/>
      <c r="X27957" s="11"/>
      <c r="Y27957" s="11"/>
      <c r="Z27957" s="11"/>
      <c r="BE27957"/>
      <c r="BF27957"/>
      <c r="BG27957"/>
    </row>
    <row r="27958" spans="11:59" x14ac:dyDescent="0.25">
      <c r="K27958" s="11"/>
      <c r="L27958" s="11"/>
      <c r="N27958" s="11"/>
      <c r="O27958" s="11"/>
      <c r="P27958" s="11"/>
      <c r="Q27958" s="11"/>
      <c r="R27958" s="11"/>
      <c r="S27958" s="11"/>
      <c r="T27958" s="11"/>
      <c r="U27958" s="11"/>
      <c r="V27958" s="11"/>
      <c r="W27958" s="11"/>
      <c r="X27958" s="11"/>
      <c r="Y27958" s="11"/>
      <c r="Z27958" s="11"/>
      <c r="BE27958"/>
      <c r="BF27958"/>
      <c r="BG27958"/>
    </row>
    <row r="27959" spans="11:59" x14ac:dyDescent="0.25">
      <c r="K27959" s="11"/>
      <c r="L27959" s="11"/>
      <c r="N27959" s="11"/>
      <c r="O27959" s="11"/>
      <c r="P27959" s="11"/>
      <c r="Q27959" s="11"/>
      <c r="R27959" s="11"/>
      <c r="S27959" s="11"/>
      <c r="T27959" s="11"/>
      <c r="U27959" s="11"/>
      <c r="V27959" s="11"/>
      <c r="W27959" s="11"/>
      <c r="X27959" s="11"/>
      <c r="Y27959" s="11"/>
      <c r="Z27959" s="11"/>
      <c r="BE27959"/>
      <c r="BF27959"/>
      <c r="BG27959"/>
    </row>
    <row r="27960" spans="11:59" x14ac:dyDescent="0.25">
      <c r="K27960" s="11"/>
      <c r="L27960" s="11"/>
      <c r="N27960" s="11"/>
      <c r="O27960" s="11"/>
      <c r="P27960" s="11"/>
      <c r="Q27960" s="11"/>
      <c r="R27960" s="11"/>
      <c r="S27960" s="11"/>
      <c r="T27960" s="11"/>
      <c r="U27960" s="11"/>
      <c r="V27960" s="11"/>
      <c r="W27960" s="11"/>
      <c r="X27960" s="11"/>
      <c r="Y27960" s="11"/>
      <c r="Z27960" s="11"/>
      <c r="BE27960"/>
      <c r="BF27960"/>
      <c r="BG27960"/>
    </row>
    <row r="27961" spans="11:59" x14ac:dyDescent="0.25">
      <c r="K27961" s="11"/>
      <c r="L27961" s="11"/>
      <c r="N27961" s="11"/>
      <c r="O27961" s="11"/>
      <c r="P27961" s="11"/>
      <c r="Q27961" s="11"/>
      <c r="R27961" s="11"/>
      <c r="S27961" s="11"/>
      <c r="T27961" s="11"/>
      <c r="U27961" s="11"/>
      <c r="V27961" s="11"/>
      <c r="W27961" s="11"/>
      <c r="X27961" s="11"/>
      <c r="Y27961" s="11"/>
      <c r="Z27961" s="11"/>
      <c r="BE27961"/>
      <c r="BF27961"/>
      <c r="BG27961"/>
    </row>
    <row r="27962" spans="11:59" x14ac:dyDescent="0.25">
      <c r="K27962" s="11"/>
      <c r="L27962" s="11"/>
      <c r="N27962" s="11"/>
      <c r="O27962" s="11"/>
      <c r="P27962" s="11"/>
      <c r="Q27962" s="11"/>
      <c r="R27962" s="11"/>
      <c r="S27962" s="11"/>
      <c r="T27962" s="11"/>
      <c r="U27962" s="11"/>
      <c r="V27962" s="11"/>
      <c r="W27962" s="11"/>
      <c r="X27962" s="11"/>
      <c r="Y27962" s="11"/>
      <c r="Z27962" s="11"/>
      <c r="BE27962"/>
      <c r="BF27962"/>
      <c r="BG27962"/>
    </row>
    <row r="27963" spans="11:59" x14ac:dyDescent="0.25">
      <c r="K27963" s="11"/>
      <c r="L27963" s="11"/>
      <c r="N27963" s="11"/>
      <c r="O27963" s="11"/>
      <c r="P27963" s="11"/>
      <c r="Q27963" s="11"/>
      <c r="R27963" s="11"/>
      <c r="S27963" s="11"/>
      <c r="T27963" s="11"/>
      <c r="U27963" s="11"/>
      <c r="V27963" s="11"/>
      <c r="W27963" s="11"/>
      <c r="X27963" s="11"/>
      <c r="Y27963" s="11"/>
      <c r="Z27963" s="11"/>
      <c r="BE27963"/>
      <c r="BF27963"/>
      <c r="BG27963"/>
    </row>
    <row r="27964" spans="11:59" x14ac:dyDescent="0.25">
      <c r="K27964" s="11"/>
      <c r="L27964" s="11"/>
      <c r="N27964" s="11"/>
      <c r="O27964" s="11"/>
      <c r="P27964" s="11"/>
      <c r="Q27964" s="11"/>
      <c r="R27964" s="11"/>
      <c r="S27964" s="11"/>
      <c r="T27964" s="11"/>
      <c r="U27964" s="11"/>
      <c r="V27964" s="11"/>
      <c r="W27964" s="11"/>
      <c r="X27964" s="11"/>
      <c r="Y27964" s="11"/>
      <c r="Z27964" s="11"/>
      <c r="BE27964"/>
      <c r="BF27964"/>
      <c r="BG27964"/>
    </row>
    <row r="27965" spans="11:59" x14ac:dyDescent="0.25">
      <c r="K27965" s="11"/>
      <c r="L27965" s="11"/>
      <c r="N27965" s="11"/>
      <c r="O27965" s="11"/>
      <c r="P27965" s="11"/>
      <c r="Q27965" s="11"/>
      <c r="R27965" s="11"/>
      <c r="S27965" s="11"/>
      <c r="T27965" s="11"/>
      <c r="U27965" s="11"/>
      <c r="V27965" s="11"/>
      <c r="W27965" s="11"/>
      <c r="X27965" s="11"/>
      <c r="Y27965" s="11"/>
      <c r="Z27965" s="11"/>
      <c r="BE27965"/>
      <c r="BF27965"/>
      <c r="BG27965"/>
    </row>
    <row r="27966" spans="11:59" x14ac:dyDescent="0.25">
      <c r="K27966" s="11"/>
      <c r="L27966" s="11"/>
      <c r="N27966" s="11"/>
      <c r="O27966" s="11"/>
      <c r="P27966" s="11"/>
      <c r="Q27966" s="11"/>
      <c r="R27966" s="11"/>
      <c r="S27966" s="11"/>
      <c r="T27966" s="11"/>
      <c r="U27966" s="11"/>
      <c r="V27966" s="11"/>
      <c r="W27966" s="11"/>
      <c r="X27966" s="11"/>
      <c r="Y27966" s="11"/>
      <c r="Z27966" s="11"/>
      <c r="BE27966"/>
      <c r="BF27966"/>
      <c r="BG27966"/>
    </row>
    <row r="27967" spans="11:59" x14ac:dyDescent="0.25">
      <c r="K27967" s="11"/>
      <c r="L27967" s="11"/>
      <c r="N27967" s="11"/>
      <c r="O27967" s="11"/>
      <c r="P27967" s="11"/>
      <c r="Q27967" s="11"/>
      <c r="R27967" s="11"/>
      <c r="S27967" s="11"/>
      <c r="T27967" s="11"/>
      <c r="U27967" s="11"/>
      <c r="V27967" s="11"/>
      <c r="W27967" s="11"/>
      <c r="X27967" s="11"/>
      <c r="Y27967" s="11"/>
      <c r="Z27967" s="11"/>
      <c r="BE27967"/>
      <c r="BF27967"/>
      <c r="BG27967"/>
    </row>
    <row r="27968" spans="11:59" x14ac:dyDescent="0.25">
      <c r="K27968" s="11"/>
      <c r="L27968" s="11"/>
      <c r="N27968" s="11"/>
      <c r="O27968" s="11"/>
      <c r="P27968" s="11"/>
      <c r="Q27968" s="11"/>
      <c r="R27968" s="11"/>
      <c r="S27968" s="11"/>
      <c r="T27968" s="11"/>
      <c r="U27968" s="11"/>
      <c r="V27968" s="11"/>
      <c r="W27968" s="11"/>
      <c r="X27968" s="11"/>
      <c r="Y27968" s="11"/>
      <c r="Z27968" s="11"/>
      <c r="BE27968"/>
      <c r="BF27968"/>
      <c r="BG27968"/>
    </row>
    <row r="27969" spans="11:59" x14ac:dyDescent="0.25">
      <c r="K27969" s="11"/>
      <c r="L27969" s="11"/>
      <c r="N27969" s="11"/>
      <c r="O27969" s="11"/>
      <c r="P27969" s="11"/>
      <c r="Q27969" s="11"/>
      <c r="R27969" s="11"/>
      <c r="S27969" s="11"/>
      <c r="T27969" s="11"/>
      <c r="U27969" s="11"/>
      <c r="V27969" s="11"/>
      <c r="W27969" s="11"/>
      <c r="X27969" s="11"/>
      <c r="Y27969" s="11"/>
      <c r="Z27969" s="11"/>
      <c r="BE27969"/>
      <c r="BF27969"/>
      <c r="BG27969"/>
    </row>
    <row r="27970" spans="11:59" x14ac:dyDescent="0.25">
      <c r="K27970" s="11"/>
      <c r="L27970" s="11"/>
      <c r="N27970" s="11"/>
      <c r="O27970" s="11"/>
      <c r="P27970" s="11"/>
      <c r="Q27970" s="11"/>
      <c r="R27970" s="11"/>
      <c r="S27970" s="11"/>
      <c r="T27970" s="11"/>
      <c r="U27970" s="11"/>
      <c r="V27970" s="11"/>
      <c r="W27970" s="11"/>
      <c r="X27970" s="11"/>
      <c r="Y27970" s="11"/>
      <c r="Z27970" s="11"/>
      <c r="BE27970"/>
      <c r="BF27970"/>
      <c r="BG27970"/>
    </row>
    <row r="27971" spans="11:59" x14ac:dyDescent="0.25">
      <c r="K27971" s="11"/>
      <c r="L27971" s="11"/>
      <c r="N27971" s="11"/>
      <c r="O27971" s="11"/>
      <c r="P27971" s="11"/>
      <c r="Q27971" s="11"/>
      <c r="R27971" s="11"/>
      <c r="S27971" s="11"/>
      <c r="T27971" s="11"/>
      <c r="U27971" s="11"/>
      <c r="V27971" s="11"/>
      <c r="W27971" s="11"/>
      <c r="X27971" s="11"/>
      <c r="Y27971" s="11"/>
      <c r="Z27971" s="11"/>
      <c r="BE27971"/>
      <c r="BF27971"/>
      <c r="BG27971"/>
    </row>
    <row r="27972" spans="11:59" x14ac:dyDescent="0.25">
      <c r="K27972" s="11"/>
      <c r="L27972" s="11"/>
      <c r="N27972" s="11"/>
      <c r="O27972" s="11"/>
      <c r="P27972" s="11"/>
      <c r="Q27972" s="11"/>
      <c r="R27972" s="11"/>
      <c r="S27972" s="11"/>
      <c r="T27972" s="11"/>
      <c r="U27972" s="11"/>
      <c r="V27972" s="11"/>
      <c r="W27972" s="11"/>
      <c r="X27972" s="11"/>
      <c r="Y27972" s="11"/>
      <c r="Z27972" s="11"/>
      <c r="BE27972"/>
      <c r="BF27972"/>
      <c r="BG27972"/>
    </row>
    <row r="27973" spans="11:59" x14ac:dyDescent="0.25">
      <c r="K27973" s="11"/>
      <c r="L27973" s="11"/>
      <c r="N27973" s="11"/>
      <c r="O27973" s="11"/>
      <c r="P27973" s="11"/>
      <c r="Q27973" s="11"/>
      <c r="R27973" s="11"/>
      <c r="S27973" s="11"/>
      <c r="T27973" s="11"/>
      <c r="U27973" s="11"/>
      <c r="V27973" s="11"/>
      <c r="W27973" s="11"/>
      <c r="X27973" s="11"/>
      <c r="Y27973" s="11"/>
      <c r="Z27973" s="11"/>
      <c r="BE27973"/>
      <c r="BF27973"/>
      <c r="BG27973"/>
    </row>
    <row r="27974" spans="11:59" x14ac:dyDescent="0.25">
      <c r="K27974" s="11"/>
      <c r="L27974" s="11"/>
      <c r="N27974" s="11"/>
      <c r="O27974" s="11"/>
      <c r="P27974" s="11"/>
      <c r="Q27974" s="11"/>
      <c r="R27974" s="11"/>
      <c r="S27974" s="11"/>
      <c r="T27974" s="11"/>
      <c r="U27974" s="11"/>
      <c r="V27974" s="11"/>
      <c r="W27974" s="11"/>
      <c r="X27974" s="11"/>
      <c r="Y27974" s="11"/>
      <c r="Z27974" s="11"/>
      <c r="BE27974"/>
      <c r="BF27974"/>
      <c r="BG27974"/>
    </row>
    <row r="27975" spans="11:59" x14ac:dyDescent="0.25">
      <c r="K27975" s="11"/>
      <c r="L27975" s="11"/>
      <c r="N27975" s="11"/>
      <c r="O27975" s="11"/>
      <c r="P27975" s="11"/>
      <c r="Q27975" s="11"/>
      <c r="R27975" s="11"/>
      <c r="S27975" s="11"/>
      <c r="T27975" s="11"/>
      <c r="U27975" s="11"/>
      <c r="V27975" s="11"/>
      <c r="W27975" s="11"/>
      <c r="X27975" s="11"/>
      <c r="Y27975" s="11"/>
      <c r="Z27975" s="11"/>
      <c r="BE27975"/>
      <c r="BF27975"/>
      <c r="BG27975"/>
    </row>
    <row r="27976" spans="11:59" x14ac:dyDescent="0.25">
      <c r="K27976" s="11"/>
      <c r="L27976" s="11"/>
      <c r="N27976" s="11"/>
      <c r="O27976" s="11"/>
      <c r="P27976" s="11"/>
      <c r="Q27976" s="11"/>
      <c r="R27976" s="11"/>
      <c r="S27976" s="11"/>
      <c r="T27976" s="11"/>
      <c r="U27976" s="11"/>
      <c r="V27976" s="11"/>
      <c r="W27976" s="11"/>
      <c r="X27976" s="11"/>
      <c r="Y27976" s="11"/>
      <c r="Z27976" s="11"/>
      <c r="BE27976"/>
      <c r="BF27976"/>
      <c r="BG27976"/>
    </row>
    <row r="27977" spans="11:59" x14ac:dyDescent="0.25">
      <c r="K27977" s="11"/>
      <c r="L27977" s="11"/>
      <c r="N27977" s="11"/>
      <c r="O27977" s="11"/>
      <c r="P27977" s="11"/>
      <c r="Q27977" s="11"/>
      <c r="R27977" s="11"/>
      <c r="S27977" s="11"/>
      <c r="T27977" s="11"/>
      <c r="U27977" s="11"/>
      <c r="V27977" s="11"/>
      <c r="W27977" s="11"/>
      <c r="X27977" s="11"/>
      <c r="Y27977" s="11"/>
      <c r="Z27977" s="11"/>
      <c r="BE27977"/>
      <c r="BF27977"/>
      <c r="BG27977"/>
    </row>
    <row r="27978" spans="11:59" x14ac:dyDescent="0.25">
      <c r="K27978" s="11"/>
      <c r="L27978" s="11"/>
      <c r="N27978" s="11"/>
      <c r="O27978" s="11"/>
      <c r="P27978" s="11"/>
      <c r="Q27978" s="11"/>
      <c r="R27978" s="11"/>
      <c r="S27978" s="11"/>
      <c r="T27978" s="11"/>
      <c r="U27978" s="11"/>
      <c r="V27978" s="11"/>
      <c r="W27978" s="11"/>
      <c r="X27978" s="11"/>
      <c r="Y27978" s="11"/>
      <c r="Z27978" s="11"/>
      <c r="BE27978"/>
      <c r="BF27978"/>
      <c r="BG27978"/>
    </row>
    <row r="27979" spans="11:59" x14ac:dyDescent="0.25">
      <c r="K27979" s="11"/>
      <c r="L27979" s="11"/>
      <c r="N27979" s="11"/>
      <c r="O27979" s="11"/>
      <c r="P27979" s="11"/>
      <c r="Q27979" s="11"/>
      <c r="R27979" s="11"/>
      <c r="S27979" s="11"/>
      <c r="T27979" s="11"/>
      <c r="U27979" s="11"/>
      <c r="V27979" s="11"/>
      <c r="W27979" s="11"/>
      <c r="X27979" s="11"/>
      <c r="Y27979" s="11"/>
      <c r="Z27979" s="11"/>
      <c r="BE27979"/>
      <c r="BF27979"/>
      <c r="BG27979"/>
    </row>
    <row r="27980" spans="11:59" x14ac:dyDescent="0.25">
      <c r="K27980" s="11"/>
      <c r="L27980" s="11"/>
      <c r="N27980" s="11"/>
      <c r="O27980" s="11"/>
      <c r="P27980" s="11"/>
      <c r="Q27980" s="11"/>
      <c r="R27980" s="11"/>
      <c r="S27980" s="11"/>
      <c r="T27980" s="11"/>
      <c r="U27980" s="11"/>
      <c r="V27980" s="11"/>
      <c r="W27980" s="11"/>
      <c r="X27980" s="11"/>
      <c r="Y27980" s="11"/>
      <c r="Z27980" s="11"/>
      <c r="BE27980"/>
      <c r="BF27980"/>
      <c r="BG27980"/>
    </row>
    <row r="27981" spans="11:59" x14ac:dyDescent="0.25">
      <c r="K27981" s="11"/>
      <c r="L27981" s="11"/>
      <c r="N27981" s="11"/>
      <c r="O27981" s="11"/>
      <c r="P27981" s="11"/>
      <c r="Q27981" s="11"/>
      <c r="R27981" s="11"/>
      <c r="S27981" s="11"/>
      <c r="T27981" s="11"/>
      <c r="U27981" s="11"/>
      <c r="V27981" s="11"/>
      <c r="W27981" s="11"/>
      <c r="X27981" s="11"/>
      <c r="Y27981" s="11"/>
      <c r="Z27981" s="11"/>
      <c r="BE27981"/>
      <c r="BF27981"/>
      <c r="BG27981"/>
    </row>
    <row r="27982" spans="11:59" x14ac:dyDescent="0.25">
      <c r="K27982" s="11"/>
      <c r="L27982" s="11"/>
      <c r="N27982" s="11"/>
      <c r="O27982" s="11"/>
      <c r="P27982" s="11"/>
      <c r="Q27982" s="11"/>
      <c r="R27982" s="11"/>
      <c r="S27982" s="11"/>
      <c r="T27982" s="11"/>
      <c r="U27982" s="11"/>
      <c r="V27982" s="11"/>
      <c r="W27982" s="11"/>
      <c r="X27982" s="11"/>
      <c r="Y27982" s="11"/>
      <c r="Z27982" s="11"/>
      <c r="BE27982"/>
      <c r="BF27982"/>
      <c r="BG27982"/>
    </row>
    <row r="27983" spans="11:59" x14ac:dyDescent="0.25">
      <c r="K27983" s="11"/>
      <c r="L27983" s="11"/>
      <c r="N27983" s="11"/>
      <c r="O27983" s="11"/>
      <c r="P27983" s="11"/>
      <c r="Q27983" s="11"/>
      <c r="R27983" s="11"/>
      <c r="S27983" s="11"/>
      <c r="T27983" s="11"/>
      <c r="U27983" s="11"/>
      <c r="V27983" s="11"/>
      <c r="W27983" s="11"/>
      <c r="X27983" s="11"/>
      <c r="Y27983" s="11"/>
      <c r="Z27983" s="11"/>
      <c r="BE27983"/>
      <c r="BF27983"/>
      <c r="BG27983"/>
    </row>
    <row r="27984" spans="11:59" x14ac:dyDescent="0.25">
      <c r="K27984" s="11"/>
      <c r="L27984" s="11"/>
      <c r="N27984" s="11"/>
      <c r="O27984" s="11"/>
      <c r="P27984" s="11"/>
      <c r="Q27984" s="11"/>
      <c r="R27984" s="11"/>
      <c r="S27984" s="11"/>
      <c r="T27984" s="11"/>
      <c r="U27984" s="11"/>
      <c r="V27984" s="11"/>
      <c r="W27984" s="11"/>
      <c r="X27984" s="11"/>
      <c r="Y27984" s="11"/>
      <c r="Z27984" s="11"/>
      <c r="BE27984"/>
      <c r="BF27984"/>
      <c r="BG27984"/>
    </row>
    <row r="27985" spans="11:59" x14ac:dyDescent="0.25">
      <c r="K27985" s="11"/>
      <c r="L27985" s="11"/>
      <c r="N27985" s="11"/>
      <c r="O27985" s="11"/>
      <c r="P27985" s="11"/>
      <c r="Q27985" s="11"/>
      <c r="R27985" s="11"/>
      <c r="S27985" s="11"/>
      <c r="T27985" s="11"/>
      <c r="U27985" s="11"/>
      <c r="V27985" s="11"/>
      <c r="W27985" s="11"/>
      <c r="X27985" s="11"/>
      <c r="Y27985" s="11"/>
      <c r="Z27985" s="11"/>
      <c r="BE27985"/>
      <c r="BF27985"/>
      <c r="BG27985"/>
    </row>
    <row r="27986" spans="11:59" x14ac:dyDescent="0.25">
      <c r="K27986" s="11"/>
      <c r="L27986" s="11"/>
      <c r="N27986" s="11"/>
      <c r="O27986" s="11"/>
      <c r="P27986" s="11"/>
      <c r="Q27986" s="11"/>
      <c r="R27986" s="11"/>
      <c r="S27986" s="11"/>
      <c r="T27986" s="11"/>
      <c r="U27986" s="11"/>
      <c r="V27986" s="11"/>
      <c r="W27986" s="11"/>
      <c r="X27986" s="11"/>
      <c r="Y27986" s="11"/>
      <c r="Z27986" s="11"/>
      <c r="BE27986"/>
      <c r="BF27986"/>
      <c r="BG27986"/>
    </row>
    <row r="27987" spans="11:59" x14ac:dyDescent="0.25">
      <c r="K27987" s="11"/>
      <c r="L27987" s="11"/>
      <c r="N27987" s="11"/>
      <c r="O27987" s="11"/>
      <c r="P27987" s="11"/>
      <c r="Q27987" s="11"/>
      <c r="R27987" s="11"/>
      <c r="S27987" s="11"/>
      <c r="T27987" s="11"/>
      <c r="U27987" s="11"/>
      <c r="V27987" s="11"/>
      <c r="W27987" s="11"/>
      <c r="X27987" s="11"/>
      <c r="Y27987" s="11"/>
      <c r="Z27987" s="11"/>
      <c r="BE27987"/>
      <c r="BF27987"/>
      <c r="BG27987"/>
    </row>
    <row r="27988" spans="11:59" x14ac:dyDescent="0.25">
      <c r="K27988" s="11"/>
      <c r="L27988" s="11"/>
      <c r="N27988" s="11"/>
      <c r="O27988" s="11"/>
      <c r="P27988" s="11"/>
      <c r="Q27988" s="11"/>
      <c r="R27988" s="11"/>
      <c r="S27988" s="11"/>
      <c r="T27988" s="11"/>
      <c r="U27988" s="11"/>
      <c r="V27988" s="11"/>
      <c r="W27988" s="11"/>
      <c r="X27988" s="11"/>
      <c r="Y27988" s="11"/>
      <c r="Z27988" s="11"/>
      <c r="BE27988"/>
      <c r="BF27988"/>
      <c r="BG27988"/>
    </row>
    <row r="27989" spans="11:59" x14ac:dyDescent="0.25">
      <c r="K27989" s="11"/>
      <c r="L27989" s="11"/>
      <c r="N27989" s="11"/>
      <c r="O27989" s="11"/>
      <c r="P27989" s="11"/>
      <c r="Q27989" s="11"/>
      <c r="R27989" s="11"/>
      <c r="S27989" s="11"/>
      <c r="T27989" s="11"/>
      <c r="U27989" s="11"/>
      <c r="V27989" s="11"/>
      <c r="W27989" s="11"/>
      <c r="X27989" s="11"/>
      <c r="Y27989" s="11"/>
      <c r="Z27989" s="11"/>
      <c r="BE27989"/>
      <c r="BF27989"/>
      <c r="BG27989"/>
    </row>
    <row r="27990" spans="11:59" x14ac:dyDescent="0.25">
      <c r="K27990" s="11"/>
      <c r="L27990" s="11"/>
      <c r="N27990" s="11"/>
      <c r="O27990" s="11"/>
      <c r="P27990" s="11"/>
      <c r="Q27990" s="11"/>
      <c r="R27990" s="11"/>
      <c r="S27990" s="11"/>
      <c r="T27990" s="11"/>
      <c r="U27990" s="11"/>
      <c r="V27990" s="11"/>
      <c r="W27990" s="11"/>
      <c r="X27990" s="11"/>
      <c r="Y27990" s="11"/>
      <c r="Z27990" s="11"/>
      <c r="BE27990"/>
      <c r="BF27990"/>
      <c r="BG27990"/>
    </row>
    <row r="27991" spans="11:59" x14ac:dyDescent="0.25">
      <c r="K27991" s="11"/>
      <c r="L27991" s="11"/>
      <c r="N27991" s="11"/>
      <c r="O27991" s="11"/>
      <c r="P27991" s="11"/>
      <c r="Q27991" s="11"/>
      <c r="R27991" s="11"/>
      <c r="S27991" s="11"/>
      <c r="T27991" s="11"/>
      <c r="U27991" s="11"/>
      <c r="V27991" s="11"/>
      <c r="W27991" s="11"/>
      <c r="X27991" s="11"/>
      <c r="Y27991" s="11"/>
      <c r="Z27991" s="11"/>
      <c r="BE27991"/>
      <c r="BF27991"/>
      <c r="BG27991"/>
    </row>
    <row r="27992" spans="11:59" x14ac:dyDescent="0.25">
      <c r="K27992" s="11"/>
      <c r="L27992" s="11"/>
      <c r="N27992" s="11"/>
      <c r="O27992" s="11"/>
      <c r="P27992" s="11"/>
      <c r="Q27992" s="11"/>
      <c r="R27992" s="11"/>
      <c r="S27992" s="11"/>
      <c r="T27992" s="11"/>
      <c r="U27992" s="11"/>
      <c r="V27992" s="11"/>
      <c r="W27992" s="11"/>
      <c r="X27992" s="11"/>
      <c r="Y27992" s="11"/>
      <c r="Z27992" s="11"/>
      <c r="BE27992"/>
      <c r="BF27992"/>
      <c r="BG27992"/>
    </row>
    <row r="27993" spans="11:59" x14ac:dyDescent="0.25">
      <c r="K27993" s="11"/>
      <c r="L27993" s="11"/>
      <c r="N27993" s="11"/>
      <c r="O27993" s="11"/>
      <c r="P27993" s="11"/>
      <c r="Q27993" s="11"/>
      <c r="R27993" s="11"/>
      <c r="S27993" s="11"/>
      <c r="T27993" s="11"/>
      <c r="U27993" s="11"/>
      <c r="V27993" s="11"/>
      <c r="W27993" s="11"/>
      <c r="X27993" s="11"/>
      <c r="Y27993" s="11"/>
      <c r="Z27993" s="11"/>
      <c r="BE27993"/>
      <c r="BF27993"/>
      <c r="BG27993"/>
    </row>
    <row r="27994" spans="11:59" x14ac:dyDescent="0.25">
      <c r="K27994" s="11"/>
      <c r="L27994" s="11"/>
      <c r="N27994" s="11"/>
      <c r="O27994" s="11"/>
      <c r="P27994" s="11"/>
      <c r="Q27994" s="11"/>
      <c r="R27994" s="11"/>
      <c r="S27994" s="11"/>
      <c r="T27994" s="11"/>
      <c r="U27994" s="11"/>
      <c r="V27994" s="11"/>
      <c r="W27994" s="11"/>
      <c r="X27994" s="11"/>
      <c r="Y27994" s="11"/>
      <c r="Z27994" s="11"/>
      <c r="BE27994"/>
      <c r="BF27994"/>
      <c r="BG27994"/>
    </row>
    <row r="27995" spans="11:59" x14ac:dyDescent="0.25">
      <c r="K27995" s="11"/>
      <c r="L27995" s="11"/>
      <c r="N27995" s="11"/>
      <c r="O27995" s="11"/>
      <c r="P27995" s="11"/>
      <c r="Q27995" s="11"/>
      <c r="R27995" s="11"/>
      <c r="S27995" s="11"/>
      <c r="T27995" s="11"/>
      <c r="U27995" s="11"/>
      <c r="V27995" s="11"/>
      <c r="W27995" s="11"/>
      <c r="X27995" s="11"/>
      <c r="Y27995" s="11"/>
      <c r="Z27995" s="11"/>
      <c r="BE27995"/>
      <c r="BF27995"/>
      <c r="BG27995"/>
    </row>
    <row r="27996" spans="11:59" x14ac:dyDescent="0.25">
      <c r="K27996" s="11"/>
      <c r="L27996" s="11"/>
      <c r="N27996" s="11"/>
      <c r="O27996" s="11"/>
      <c r="P27996" s="11"/>
      <c r="Q27996" s="11"/>
      <c r="R27996" s="11"/>
      <c r="S27996" s="11"/>
      <c r="T27996" s="11"/>
      <c r="U27996" s="11"/>
      <c r="V27996" s="11"/>
      <c r="W27996" s="11"/>
      <c r="X27996" s="11"/>
      <c r="Y27996" s="11"/>
      <c r="Z27996" s="11"/>
      <c r="BE27996"/>
      <c r="BF27996"/>
      <c r="BG27996"/>
    </row>
    <row r="27997" spans="11:59" x14ac:dyDescent="0.25">
      <c r="K27997" s="11"/>
      <c r="L27997" s="11"/>
      <c r="N27997" s="11"/>
      <c r="O27997" s="11"/>
      <c r="P27997" s="11"/>
      <c r="Q27997" s="11"/>
      <c r="R27997" s="11"/>
      <c r="S27997" s="11"/>
      <c r="T27997" s="11"/>
      <c r="U27997" s="11"/>
      <c r="V27997" s="11"/>
      <c r="W27997" s="11"/>
      <c r="X27997" s="11"/>
      <c r="Y27997" s="11"/>
      <c r="Z27997" s="11"/>
      <c r="BE27997"/>
      <c r="BF27997"/>
      <c r="BG27997"/>
    </row>
    <row r="27998" spans="11:59" x14ac:dyDescent="0.25">
      <c r="K27998" s="11"/>
      <c r="L27998" s="11"/>
      <c r="N27998" s="11"/>
      <c r="O27998" s="11"/>
      <c r="P27998" s="11"/>
      <c r="Q27998" s="11"/>
      <c r="R27998" s="11"/>
      <c r="S27998" s="11"/>
      <c r="T27998" s="11"/>
      <c r="U27998" s="11"/>
      <c r="V27998" s="11"/>
      <c r="W27998" s="11"/>
      <c r="X27998" s="11"/>
      <c r="Y27998" s="11"/>
      <c r="Z27998" s="11"/>
      <c r="BE27998"/>
      <c r="BF27998"/>
      <c r="BG27998"/>
    </row>
    <row r="27999" spans="11:59" x14ac:dyDescent="0.25">
      <c r="K27999" s="11"/>
      <c r="L27999" s="11"/>
      <c r="N27999" s="11"/>
      <c r="O27999" s="11"/>
      <c r="P27999" s="11"/>
      <c r="Q27999" s="11"/>
      <c r="R27999" s="11"/>
      <c r="S27999" s="11"/>
      <c r="T27999" s="11"/>
      <c r="U27999" s="11"/>
      <c r="V27999" s="11"/>
      <c r="W27999" s="11"/>
      <c r="X27999" s="11"/>
      <c r="Y27999" s="11"/>
      <c r="Z27999" s="11"/>
      <c r="BE27999"/>
      <c r="BF27999"/>
      <c r="BG27999"/>
    </row>
    <row r="28000" spans="11:59" x14ac:dyDescent="0.25">
      <c r="K28000" s="11"/>
      <c r="L28000" s="11"/>
      <c r="N28000" s="11"/>
      <c r="O28000" s="11"/>
      <c r="P28000" s="11"/>
      <c r="Q28000" s="11"/>
      <c r="R28000" s="11"/>
      <c r="S28000" s="11"/>
      <c r="T28000" s="11"/>
      <c r="U28000" s="11"/>
      <c r="V28000" s="11"/>
      <c r="W28000" s="11"/>
      <c r="X28000" s="11"/>
      <c r="Y28000" s="11"/>
      <c r="Z28000" s="11"/>
      <c r="BE28000"/>
      <c r="BF28000"/>
      <c r="BG28000"/>
    </row>
    <row r="28001" spans="11:59" x14ac:dyDescent="0.25">
      <c r="K28001" s="11"/>
      <c r="L28001" s="11"/>
      <c r="N28001" s="11"/>
      <c r="O28001" s="11"/>
      <c r="P28001" s="11"/>
      <c r="Q28001" s="11"/>
      <c r="R28001" s="11"/>
      <c r="S28001" s="11"/>
      <c r="T28001" s="11"/>
      <c r="U28001" s="11"/>
      <c r="V28001" s="11"/>
      <c r="W28001" s="11"/>
      <c r="X28001" s="11"/>
      <c r="Y28001" s="11"/>
      <c r="Z28001" s="11"/>
      <c r="BE28001"/>
      <c r="BF28001"/>
      <c r="BG28001"/>
    </row>
    <row r="28002" spans="11:59" x14ac:dyDescent="0.25">
      <c r="K28002" s="11"/>
      <c r="L28002" s="11"/>
      <c r="N28002" s="11"/>
      <c r="O28002" s="11"/>
      <c r="P28002" s="11"/>
      <c r="Q28002" s="11"/>
      <c r="R28002" s="11"/>
      <c r="S28002" s="11"/>
      <c r="T28002" s="11"/>
      <c r="U28002" s="11"/>
      <c r="V28002" s="11"/>
      <c r="W28002" s="11"/>
      <c r="X28002" s="11"/>
      <c r="Y28002" s="11"/>
      <c r="Z28002" s="11"/>
      <c r="BE28002"/>
      <c r="BF28002"/>
      <c r="BG28002"/>
    </row>
    <row r="28003" spans="11:59" x14ac:dyDescent="0.25">
      <c r="K28003" s="11"/>
      <c r="L28003" s="11"/>
      <c r="N28003" s="11"/>
      <c r="O28003" s="11"/>
      <c r="P28003" s="11"/>
      <c r="Q28003" s="11"/>
      <c r="R28003" s="11"/>
      <c r="S28003" s="11"/>
      <c r="T28003" s="11"/>
      <c r="U28003" s="11"/>
      <c r="V28003" s="11"/>
      <c r="W28003" s="11"/>
      <c r="X28003" s="11"/>
      <c r="Y28003" s="11"/>
      <c r="Z28003" s="11"/>
      <c r="BE28003"/>
      <c r="BF28003"/>
      <c r="BG28003"/>
    </row>
    <row r="28004" spans="11:59" x14ac:dyDescent="0.25">
      <c r="K28004" s="11"/>
      <c r="L28004" s="11"/>
      <c r="N28004" s="11"/>
      <c r="O28004" s="11"/>
      <c r="P28004" s="11"/>
      <c r="Q28004" s="11"/>
      <c r="R28004" s="11"/>
      <c r="S28004" s="11"/>
      <c r="T28004" s="11"/>
      <c r="U28004" s="11"/>
      <c r="V28004" s="11"/>
      <c r="W28004" s="11"/>
      <c r="X28004" s="11"/>
      <c r="Y28004" s="11"/>
      <c r="Z28004" s="11"/>
      <c r="BE28004"/>
      <c r="BF28004"/>
      <c r="BG28004"/>
    </row>
    <row r="28005" spans="11:59" x14ac:dyDescent="0.25">
      <c r="K28005" s="11"/>
      <c r="L28005" s="11"/>
      <c r="N28005" s="11"/>
      <c r="O28005" s="11"/>
      <c r="P28005" s="11"/>
      <c r="Q28005" s="11"/>
      <c r="R28005" s="11"/>
      <c r="S28005" s="11"/>
      <c r="T28005" s="11"/>
      <c r="U28005" s="11"/>
      <c r="V28005" s="11"/>
      <c r="W28005" s="11"/>
      <c r="X28005" s="11"/>
      <c r="Y28005" s="11"/>
      <c r="Z28005" s="11"/>
      <c r="BE28005"/>
      <c r="BF28005"/>
      <c r="BG28005"/>
    </row>
    <row r="28006" spans="11:59" x14ac:dyDescent="0.25">
      <c r="K28006" s="11"/>
      <c r="L28006" s="11"/>
      <c r="N28006" s="11"/>
      <c r="O28006" s="11"/>
      <c r="P28006" s="11"/>
      <c r="Q28006" s="11"/>
      <c r="R28006" s="11"/>
      <c r="S28006" s="11"/>
      <c r="T28006" s="11"/>
      <c r="U28006" s="11"/>
      <c r="V28006" s="11"/>
      <c r="W28006" s="11"/>
      <c r="X28006" s="11"/>
      <c r="Y28006" s="11"/>
      <c r="Z28006" s="11"/>
      <c r="BE28006"/>
      <c r="BF28006"/>
      <c r="BG28006"/>
    </row>
    <row r="28007" spans="11:59" x14ac:dyDescent="0.25">
      <c r="K28007" s="11"/>
      <c r="L28007" s="11"/>
      <c r="N28007" s="11"/>
      <c r="O28007" s="11"/>
      <c r="P28007" s="11"/>
      <c r="Q28007" s="11"/>
      <c r="R28007" s="11"/>
      <c r="S28007" s="11"/>
      <c r="T28007" s="11"/>
      <c r="U28007" s="11"/>
      <c r="V28007" s="11"/>
      <c r="W28007" s="11"/>
      <c r="X28007" s="11"/>
      <c r="Y28007" s="11"/>
      <c r="Z28007" s="11"/>
      <c r="BE28007"/>
      <c r="BF28007"/>
      <c r="BG28007"/>
    </row>
    <row r="28008" spans="11:59" x14ac:dyDescent="0.25">
      <c r="K28008" s="11"/>
      <c r="L28008" s="11"/>
      <c r="N28008" s="11"/>
      <c r="O28008" s="11"/>
      <c r="P28008" s="11"/>
      <c r="Q28008" s="11"/>
      <c r="R28008" s="11"/>
      <c r="S28008" s="11"/>
      <c r="T28008" s="11"/>
      <c r="U28008" s="11"/>
      <c r="V28008" s="11"/>
      <c r="W28008" s="11"/>
      <c r="X28008" s="11"/>
      <c r="Y28008" s="11"/>
      <c r="Z28008" s="11"/>
      <c r="BE28008"/>
      <c r="BF28008"/>
      <c r="BG28008"/>
    </row>
    <row r="28009" spans="11:59" x14ac:dyDescent="0.25">
      <c r="K28009" s="11"/>
      <c r="L28009" s="11"/>
      <c r="N28009" s="11"/>
      <c r="O28009" s="11"/>
      <c r="P28009" s="11"/>
      <c r="Q28009" s="11"/>
      <c r="R28009" s="11"/>
      <c r="S28009" s="11"/>
      <c r="T28009" s="11"/>
      <c r="U28009" s="11"/>
      <c r="V28009" s="11"/>
      <c r="W28009" s="11"/>
      <c r="X28009" s="11"/>
      <c r="Y28009" s="11"/>
      <c r="Z28009" s="11"/>
      <c r="BE28009"/>
      <c r="BF28009"/>
      <c r="BG28009"/>
    </row>
    <row r="28010" spans="11:59" x14ac:dyDescent="0.25">
      <c r="K28010" s="11"/>
      <c r="L28010" s="11"/>
      <c r="N28010" s="11"/>
      <c r="O28010" s="11"/>
      <c r="P28010" s="11"/>
      <c r="Q28010" s="11"/>
      <c r="R28010" s="11"/>
      <c r="S28010" s="11"/>
      <c r="T28010" s="11"/>
      <c r="U28010" s="11"/>
      <c r="V28010" s="11"/>
      <c r="W28010" s="11"/>
      <c r="X28010" s="11"/>
      <c r="Y28010" s="11"/>
      <c r="Z28010" s="11"/>
      <c r="BE28010"/>
      <c r="BF28010"/>
      <c r="BG28010"/>
    </row>
    <row r="28011" spans="11:59" x14ac:dyDescent="0.25">
      <c r="K28011" s="11"/>
      <c r="L28011" s="11"/>
      <c r="N28011" s="11"/>
      <c r="O28011" s="11"/>
      <c r="P28011" s="11"/>
      <c r="Q28011" s="11"/>
      <c r="R28011" s="11"/>
      <c r="S28011" s="11"/>
      <c r="T28011" s="11"/>
      <c r="U28011" s="11"/>
      <c r="V28011" s="11"/>
      <c r="W28011" s="11"/>
      <c r="X28011" s="11"/>
      <c r="Y28011" s="11"/>
      <c r="Z28011" s="11"/>
      <c r="BE28011"/>
      <c r="BF28011"/>
      <c r="BG28011"/>
    </row>
    <row r="28012" spans="11:59" x14ac:dyDescent="0.25">
      <c r="K28012" s="11"/>
      <c r="L28012" s="11"/>
      <c r="N28012" s="11"/>
      <c r="O28012" s="11"/>
      <c r="P28012" s="11"/>
      <c r="Q28012" s="11"/>
      <c r="R28012" s="11"/>
      <c r="S28012" s="11"/>
      <c r="T28012" s="11"/>
      <c r="U28012" s="11"/>
      <c r="V28012" s="11"/>
      <c r="W28012" s="11"/>
      <c r="X28012" s="11"/>
      <c r="Y28012" s="11"/>
      <c r="Z28012" s="11"/>
      <c r="BE28012"/>
      <c r="BF28012"/>
      <c r="BG28012"/>
    </row>
    <row r="28013" spans="11:59" x14ac:dyDescent="0.25">
      <c r="K28013" s="11"/>
      <c r="L28013" s="11"/>
      <c r="N28013" s="11"/>
      <c r="O28013" s="11"/>
      <c r="P28013" s="11"/>
      <c r="Q28013" s="11"/>
      <c r="R28013" s="11"/>
      <c r="S28013" s="11"/>
      <c r="T28013" s="11"/>
      <c r="U28013" s="11"/>
      <c r="V28013" s="11"/>
      <c r="W28013" s="11"/>
      <c r="X28013" s="11"/>
      <c r="Y28013" s="11"/>
      <c r="Z28013" s="11"/>
      <c r="BE28013"/>
      <c r="BF28013"/>
      <c r="BG28013"/>
    </row>
    <row r="28014" spans="11:59" x14ac:dyDescent="0.25">
      <c r="K28014" s="11"/>
      <c r="L28014" s="11"/>
      <c r="N28014" s="11"/>
      <c r="O28014" s="11"/>
      <c r="P28014" s="11"/>
      <c r="Q28014" s="11"/>
      <c r="R28014" s="11"/>
      <c r="S28014" s="11"/>
      <c r="T28014" s="11"/>
      <c r="U28014" s="11"/>
      <c r="V28014" s="11"/>
      <c r="W28014" s="11"/>
      <c r="X28014" s="11"/>
      <c r="Y28014" s="11"/>
      <c r="Z28014" s="11"/>
      <c r="BE28014"/>
      <c r="BF28014"/>
      <c r="BG28014"/>
    </row>
    <row r="28015" spans="11:59" x14ac:dyDescent="0.25">
      <c r="K28015" s="11"/>
      <c r="L28015" s="11"/>
      <c r="N28015" s="11"/>
      <c r="O28015" s="11"/>
      <c r="P28015" s="11"/>
      <c r="Q28015" s="11"/>
      <c r="R28015" s="11"/>
      <c r="S28015" s="11"/>
      <c r="T28015" s="11"/>
      <c r="U28015" s="11"/>
      <c r="V28015" s="11"/>
      <c r="W28015" s="11"/>
      <c r="X28015" s="11"/>
      <c r="Y28015" s="11"/>
      <c r="Z28015" s="11"/>
      <c r="BE28015"/>
      <c r="BF28015"/>
      <c r="BG28015"/>
    </row>
    <row r="28016" spans="11:59" x14ac:dyDescent="0.25">
      <c r="K28016" s="11"/>
      <c r="L28016" s="11"/>
      <c r="N28016" s="11"/>
      <c r="O28016" s="11"/>
      <c r="P28016" s="11"/>
      <c r="Q28016" s="11"/>
      <c r="R28016" s="11"/>
      <c r="S28016" s="11"/>
      <c r="T28016" s="11"/>
      <c r="U28016" s="11"/>
      <c r="V28016" s="11"/>
      <c r="W28016" s="11"/>
      <c r="X28016" s="11"/>
      <c r="Y28016" s="11"/>
      <c r="Z28016" s="11"/>
      <c r="BE28016"/>
      <c r="BF28016"/>
      <c r="BG28016"/>
    </row>
    <row r="28017" spans="11:59" x14ac:dyDescent="0.25">
      <c r="K28017" s="11"/>
      <c r="L28017" s="11"/>
      <c r="N28017" s="11"/>
      <c r="O28017" s="11"/>
      <c r="P28017" s="11"/>
      <c r="Q28017" s="11"/>
      <c r="R28017" s="11"/>
      <c r="S28017" s="11"/>
      <c r="T28017" s="11"/>
      <c r="U28017" s="11"/>
      <c r="V28017" s="11"/>
      <c r="W28017" s="11"/>
      <c r="X28017" s="11"/>
      <c r="Y28017" s="11"/>
      <c r="Z28017" s="11"/>
      <c r="BE28017"/>
      <c r="BF28017"/>
      <c r="BG28017"/>
    </row>
    <row r="28018" spans="11:59" x14ac:dyDescent="0.25">
      <c r="K28018" s="11"/>
      <c r="L28018" s="11"/>
      <c r="N28018" s="11"/>
      <c r="O28018" s="11"/>
      <c r="P28018" s="11"/>
      <c r="Q28018" s="11"/>
      <c r="R28018" s="11"/>
      <c r="S28018" s="11"/>
      <c r="T28018" s="11"/>
      <c r="U28018" s="11"/>
      <c r="V28018" s="11"/>
      <c r="W28018" s="11"/>
      <c r="X28018" s="11"/>
      <c r="Y28018" s="11"/>
      <c r="Z28018" s="11"/>
      <c r="BE28018"/>
      <c r="BF28018"/>
      <c r="BG28018"/>
    </row>
    <row r="28019" spans="11:59" x14ac:dyDescent="0.25">
      <c r="K28019" s="11"/>
      <c r="L28019" s="11"/>
      <c r="N28019" s="11"/>
      <c r="O28019" s="11"/>
      <c r="P28019" s="11"/>
      <c r="Q28019" s="11"/>
      <c r="R28019" s="11"/>
      <c r="S28019" s="11"/>
      <c r="T28019" s="11"/>
      <c r="U28019" s="11"/>
      <c r="V28019" s="11"/>
      <c r="W28019" s="11"/>
      <c r="X28019" s="11"/>
      <c r="Y28019" s="11"/>
      <c r="Z28019" s="11"/>
      <c r="BE28019"/>
      <c r="BF28019"/>
      <c r="BG28019"/>
    </row>
    <row r="28020" spans="11:59" x14ac:dyDescent="0.25">
      <c r="K28020" s="11"/>
      <c r="L28020" s="11"/>
      <c r="N28020" s="11"/>
      <c r="O28020" s="11"/>
      <c r="P28020" s="11"/>
      <c r="Q28020" s="11"/>
      <c r="R28020" s="11"/>
      <c r="S28020" s="11"/>
      <c r="T28020" s="11"/>
      <c r="U28020" s="11"/>
      <c r="V28020" s="11"/>
      <c r="W28020" s="11"/>
      <c r="X28020" s="11"/>
      <c r="Y28020" s="11"/>
      <c r="Z28020" s="11"/>
      <c r="BE28020"/>
      <c r="BF28020"/>
      <c r="BG28020"/>
    </row>
    <row r="28021" spans="11:59" x14ac:dyDescent="0.25">
      <c r="K28021" s="11"/>
      <c r="L28021" s="11"/>
      <c r="N28021" s="11"/>
      <c r="O28021" s="11"/>
      <c r="P28021" s="11"/>
      <c r="Q28021" s="11"/>
      <c r="R28021" s="11"/>
      <c r="S28021" s="11"/>
      <c r="T28021" s="11"/>
      <c r="U28021" s="11"/>
      <c r="V28021" s="11"/>
      <c r="W28021" s="11"/>
      <c r="X28021" s="11"/>
      <c r="Y28021" s="11"/>
      <c r="Z28021" s="11"/>
      <c r="BE28021"/>
      <c r="BF28021"/>
      <c r="BG28021"/>
    </row>
    <row r="28022" spans="11:59" x14ac:dyDescent="0.25">
      <c r="K28022" s="11"/>
      <c r="L28022" s="11"/>
      <c r="N28022" s="11"/>
      <c r="O28022" s="11"/>
      <c r="P28022" s="11"/>
      <c r="Q28022" s="11"/>
      <c r="R28022" s="11"/>
      <c r="S28022" s="11"/>
      <c r="T28022" s="11"/>
      <c r="U28022" s="11"/>
      <c r="V28022" s="11"/>
      <c r="W28022" s="11"/>
      <c r="X28022" s="11"/>
      <c r="Y28022" s="11"/>
      <c r="Z28022" s="11"/>
      <c r="BE28022"/>
      <c r="BF28022"/>
      <c r="BG28022"/>
    </row>
    <row r="28023" spans="11:59" x14ac:dyDescent="0.25">
      <c r="K28023" s="11"/>
      <c r="L28023" s="11"/>
      <c r="N28023" s="11"/>
      <c r="O28023" s="11"/>
      <c r="P28023" s="11"/>
      <c r="Q28023" s="11"/>
      <c r="R28023" s="11"/>
      <c r="S28023" s="11"/>
      <c r="T28023" s="11"/>
      <c r="U28023" s="11"/>
      <c r="V28023" s="11"/>
      <c r="W28023" s="11"/>
      <c r="X28023" s="11"/>
      <c r="Y28023" s="11"/>
      <c r="Z28023" s="11"/>
      <c r="BE28023"/>
      <c r="BF28023"/>
      <c r="BG28023"/>
    </row>
    <row r="28024" spans="11:59" x14ac:dyDescent="0.25">
      <c r="K28024" s="11"/>
      <c r="L28024" s="11"/>
      <c r="N28024" s="11"/>
      <c r="O28024" s="11"/>
      <c r="P28024" s="11"/>
      <c r="Q28024" s="11"/>
      <c r="R28024" s="11"/>
      <c r="S28024" s="11"/>
      <c r="T28024" s="11"/>
      <c r="U28024" s="11"/>
      <c r="V28024" s="11"/>
      <c r="W28024" s="11"/>
      <c r="X28024" s="11"/>
      <c r="Y28024" s="11"/>
      <c r="Z28024" s="11"/>
      <c r="BE28024"/>
      <c r="BF28024"/>
      <c r="BG28024"/>
    </row>
    <row r="28025" spans="11:59" x14ac:dyDescent="0.25">
      <c r="K28025" s="11"/>
      <c r="L28025" s="11"/>
      <c r="N28025" s="11"/>
      <c r="O28025" s="11"/>
      <c r="P28025" s="11"/>
      <c r="Q28025" s="11"/>
      <c r="R28025" s="11"/>
      <c r="S28025" s="11"/>
      <c r="T28025" s="11"/>
      <c r="U28025" s="11"/>
      <c r="V28025" s="11"/>
      <c r="W28025" s="11"/>
      <c r="X28025" s="11"/>
      <c r="Y28025" s="11"/>
      <c r="Z28025" s="11"/>
      <c r="BE28025"/>
      <c r="BF28025"/>
      <c r="BG28025"/>
    </row>
    <row r="28026" spans="11:59" x14ac:dyDescent="0.25">
      <c r="K28026" s="11"/>
      <c r="L28026" s="11"/>
      <c r="N28026" s="11"/>
      <c r="O28026" s="11"/>
      <c r="P28026" s="11"/>
      <c r="Q28026" s="11"/>
      <c r="R28026" s="11"/>
      <c r="S28026" s="11"/>
      <c r="T28026" s="11"/>
      <c r="U28026" s="11"/>
      <c r="V28026" s="11"/>
      <c r="W28026" s="11"/>
      <c r="X28026" s="11"/>
      <c r="Y28026" s="11"/>
      <c r="Z28026" s="11"/>
      <c r="BE28026"/>
      <c r="BF28026"/>
      <c r="BG28026"/>
    </row>
    <row r="28027" spans="11:59" x14ac:dyDescent="0.25">
      <c r="K28027" s="11"/>
      <c r="L28027" s="11"/>
      <c r="N28027" s="11"/>
      <c r="O28027" s="11"/>
      <c r="P28027" s="11"/>
      <c r="Q28027" s="11"/>
      <c r="R28027" s="11"/>
      <c r="S28027" s="11"/>
      <c r="T28027" s="11"/>
      <c r="U28027" s="11"/>
      <c r="V28027" s="11"/>
      <c r="W28027" s="11"/>
      <c r="X28027" s="11"/>
      <c r="Y28027" s="11"/>
      <c r="Z28027" s="11"/>
      <c r="BE28027"/>
      <c r="BF28027"/>
      <c r="BG28027"/>
    </row>
    <row r="28028" spans="11:59" x14ac:dyDescent="0.25">
      <c r="K28028" s="11"/>
      <c r="L28028" s="11"/>
      <c r="N28028" s="11"/>
      <c r="O28028" s="11"/>
      <c r="P28028" s="11"/>
      <c r="Q28028" s="11"/>
      <c r="R28028" s="11"/>
      <c r="S28028" s="11"/>
      <c r="T28028" s="11"/>
      <c r="U28028" s="11"/>
      <c r="V28028" s="11"/>
      <c r="W28028" s="11"/>
      <c r="X28028" s="11"/>
      <c r="Y28028" s="11"/>
      <c r="Z28028" s="11"/>
      <c r="BE28028"/>
      <c r="BF28028"/>
      <c r="BG28028"/>
    </row>
    <row r="28029" spans="11:59" x14ac:dyDescent="0.25">
      <c r="K28029" s="11"/>
      <c r="L28029" s="11"/>
      <c r="N28029" s="11"/>
      <c r="O28029" s="11"/>
      <c r="P28029" s="11"/>
      <c r="Q28029" s="11"/>
      <c r="R28029" s="11"/>
      <c r="S28029" s="11"/>
      <c r="T28029" s="11"/>
      <c r="U28029" s="11"/>
      <c r="V28029" s="11"/>
      <c r="W28029" s="11"/>
      <c r="X28029" s="11"/>
      <c r="Y28029" s="11"/>
      <c r="Z28029" s="11"/>
      <c r="BE28029"/>
      <c r="BF28029"/>
      <c r="BG28029"/>
    </row>
    <row r="28030" spans="11:59" x14ac:dyDescent="0.25">
      <c r="K28030" s="11"/>
      <c r="L28030" s="11"/>
      <c r="N28030" s="11"/>
      <c r="O28030" s="11"/>
      <c r="P28030" s="11"/>
      <c r="Q28030" s="11"/>
      <c r="R28030" s="11"/>
      <c r="S28030" s="11"/>
      <c r="T28030" s="11"/>
      <c r="U28030" s="11"/>
      <c r="V28030" s="11"/>
      <c r="W28030" s="11"/>
      <c r="X28030" s="11"/>
      <c r="Y28030" s="11"/>
      <c r="Z28030" s="11"/>
      <c r="BE28030"/>
      <c r="BF28030"/>
      <c r="BG28030"/>
    </row>
    <row r="28031" spans="11:59" x14ac:dyDescent="0.25">
      <c r="K28031" s="11"/>
      <c r="L28031" s="11"/>
      <c r="N28031" s="11"/>
      <c r="O28031" s="11"/>
      <c r="P28031" s="11"/>
      <c r="Q28031" s="11"/>
      <c r="R28031" s="11"/>
      <c r="S28031" s="11"/>
      <c r="T28031" s="11"/>
      <c r="U28031" s="11"/>
      <c r="V28031" s="11"/>
      <c r="W28031" s="11"/>
      <c r="X28031" s="11"/>
      <c r="Y28031" s="11"/>
      <c r="Z28031" s="11"/>
      <c r="BE28031"/>
      <c r="BF28031"/>
      <c r="BG28031"/>
    </row>
    <row r="28032" spans="11:59" x14ac:dyDescent="0.25">
      <c r="K28032" s="11"/>
      <c r="L28032" s="11"/>
      <c r="N28032" s="11"/>
      <c r="O28032" s="11"/>
      <c r="P28032" s="11"/>
      <c r="Q28032" s="11"/>
      <c r="R28032" s="11"/>
      <c r="S28032" s="11"/>
      <c r="T28032" s="11"/>
      <c r="U28032" s="11"/>
      <c r="V28032" s="11"/>
      <c r="W28032" s="11"/>
      <c r="X28032" s="11"/>
      <c r="Y28032" s="11"/>
      <c r="Z28032" s="11"/>
      <c r="BE28032"/>
      <c r="BF28032"/>
      <c r="BG28032"/>
    </row>
    <row r="28033" spans="11:59" x14ac:dyDescent="0.25">
      <c r="K28033" s="11"/>
      <c r="L28033" s="11"/>
      <c r="N28033" s="11"/>
      <c r="O28033" s="11"/>
      <c r="P28033" s="11"/>
      <c r="Q28033" s="11"/>
      <c r="R28033" s="11"/>
      <c r="S28033" s="11"/>
      <c r="T28033" s="11"/>
      <c r="U28033" s="11"/>
      <c r="V28033" s="11"/>
      <c r="W28033" s="11"/>
      <c r="X28033" s="11"/>
      <c r="Y28033" s="11"/>
      <c r="Z28033" s="11"/>
      <c r="BE28033"/>
      <c r="BF28033"/>
      <c r="BG28033"/>
    </row>
    <row r="28034" spans="11:59" x14ac:dyDescent="0.25">
      <c r="K28034" s="11"/>
      <c r="L28034" s="11"/>
      <c r="N28034" s="11"/>
      <c r="O28034" s="11"/>
      <c r="P28034" s="11"/>
      <c r="Q28034" s="11"/>
      <c r="R28034" s="11"/>
      <c r="S28034" s="11"/>
      <c r="T28034" s="11"/>
      <c r="U28034" s="11"/>
      <c r="V28034" s="11"/>
      <c r="W28034" s="11"/>
      <c r="X28034" s="11"/>
      <c r="Y28034" s="11"/>
      <c r="Z28034" s="11"/>
      <c r="BE28034"/>
      <c r="BF28034"/>
      <c r="BG28034"/>
    </row>
    <row r="28035" spans="11:59" x14ac:dyDescent="0.25">
      <c r="K28035" s="11"/>
      <c r="L28035" s="11"/>
      <c r="N28035" s="11"/>
      <c r="O28035" s="11"/>
      <c r="P28035" s="11"/>
      <c r="Q28035" s="11"/>
      <c r="R28035" s="11"/>
      <c r="S28035" s="11"/>
      <c r="T28035" s="11"/>
      <c r="U28035" s="11"/>
      <c r="V28035" s="11"/>
      <c r="W28035" s="11"/>
      <c r="X28035" s="11"/>
      <c r="Y28035" s="11"/>
      <c r="Z28035" s="11"/>
      <c r="BE28035"/>
      <c r="BF28035"/>
      <c r="BG28035"/>
    </row>
    <row r="28036" spans="11:59" x14ac:dyDescent="0.25">
      <c r="K28036" s="11"/>
      <c r="L28036" s="11"/>
      <c r="N28036" s="11"/>
      <c r="O28036" s="11"/>
      <c r="P28036" s="11"/>
      <c r="Q28036" s="11"/>
      <c r="R28036" s="11"/>
      <c r="S28036" s="11"/>
      <c r="T28036" s="11"/>
      <c r="U28036" s="11"/>
      <c r="V28036" s="11"/>
      <c r="W28036" s="11"/>
      <c r="X28036" s="11"/>
      <c r="Y28036" s="11"/>
      <c r="Z28036" s="11"/>
      <c r="BE28036"/>
      <c r="BF28036"/>
      <c r="BG28036"/>
    </row>
    <row r="28037" spans="11:59" x14ac:dyDescent="0.25">
      <c r="K28037" s="11"/>
      <c r="L28037" s="11"/>
      <c r="N28037" s="11"/>
      <c r="O28037" s="11"/>
      <c r="P28037" s="11"/>
      <c r="Q28037" s="11"/>
      <c r="R28037" s="11"/>
      <c r="S28037" s="11"/>
      <c r="T28037" s="11"/>
      <c r="U28037" s="11"/>
      <c r="V28037" s="11"/>
      <c r="W28037" s="11"/>
      <c r="X28037" s="11"/>
      <c r="Y28037" s="11"/>
      <c r="Z28037" s="11"/>
      <c r="BE28037"/>
      <c r="BF28037"/>
      <c r="BG28037"/>
    </row>
    <row r="28038" spans="11:59" x14ac:dyDescent="0.25">
      <c r="K28038" s="11"/>
      <c r="L28038" s="11"/>
      <c r="N28038" s="11"/>
      <c r="O28038" s="11"/>
      <c r="P28038" s="11"/>
      <c r="Q28038" s="11"/>
      <c r="R28038" s="11"/>
      <c r="S28038" s="11"/>
      <c r="T28038" s="11"/>
      <c r="U28038" s="11"/>
      <c r="V28038" s="11"/>
      <c r="W28038" s="11"/>
      <c r="X28038" s="11"/>
      <c r="Y28038" s="11"/>
      <c r="Z28038" s="11"/>
      <c r="BE28038"/>
      <c r="BF28038"/>
      <c r="BG28038"/>
    </row>
    <row r="28039" spans="11:59" x14ac:dyDescent="0.25">
      <c r="K28039" s="11"/>
      <c r="L28039" s="11"/>
      <c r="N28039" s="11"/>
      <c r="O28039" s="11"/>
      <c r="P28039" s="11"/>
      <c r="Q28039" s="11"/>
      <c r="R28039" s="11"/>
      <c r="S28039" s="11"/>
      <c r="T28039" s="11"/>
      <c r="U28039" s="11"/>
      <c r="V28039" s="11"/>
      <c r="W28039" s="11"/>
      <c r="X28039" s="11"/>
      <c r="Y28039" s="11"/>
      <c r="Z28039" s="11"/>
      <c r="BE28039"/>
      <c r="BF28039"/>
      <c r="BG28039"/>
    </row>
    <row r="28040" spans="11:59" x14ac:dyDescent="0.25">
      <c r="K28040" s="11"/>
      <c r="L28040" s="11"/>
      <c r="N28040" s="11"/>
      <c r="O28040" s="11"/>
      <c r="P28040" s="11"/>
      <c r="Q28040" s="11"/>
      <c r="R28040" s="11"/>
      <c r="S28040" s="11"/>
      <c r="T28040" s="11"/>
      <c r="U28040" s="11"/>
      <c r="V28040" s="11"/>
      <c r="W28040" s="11"/>
      <c r="X28040" s="11"/>
      <c r="Y28040" s="11"/>
      <c r="Z28040" s="11"/>
      <c r="BE28040"/>
      <c r="BF28040"/>
      <c r="BG28040"/>
    </row>
    <row r="28041" spans="11:59" x14ac:dyDescent="0.25">
      <c r="K28041" s="11"/>
      <c r="L28041" s="11"/>
      <c r="N28041" s="11"/>
      <c r="O28041" s="11"/>
      <c r="P28041" s="11"/>
      <c r="Q28041" s="11"/>
      <c r="R28041" s="11"/>
      <c r="S28041" s="11"/>
      <c r="T28041" s="11"/>
      <c r="U28041" s="11"/>
      <c r="V28041" s="11"/>
      <c r="W28041" s="11"/>
      <c r="X28041" s="11"/>
      <c r="Y28041" s="11"/>
      <c r="Z28041" s="11"/>
      <c r="BE28041"/>
      <c r="BF28041"/>
      <c r="BG28041"/>
    </row>
    <row r="28042" spans="11:59" x14ac:dyDescent="0.25">
      <c r="K28042" s="11"/>
      <c r="L28042" s="11"/>
      <c r="N28042" s="11"/>
      <c r="O28042" s="11"/>
      <c r="P28042" s="11"/>
      <c r="Q28042" s="11"/>
      <c r="R28042" s="11"/>
      <c r="S28042" s="11"/>
      <c r="T28042" s="11"/>
      <c r="U28042" s="11"/>
      <c r="V28042" s="11"/>
      <c r="W28042" s="11"/>
      <c r="X28042" s="11"/>
      <c r="Y28042" s="11"/>
      <c r="Z28042" s="11"/>
      <c r="BE28042"/>
      <c r="BF28042"/>
      <c r="BG28042"/>
    </row>
    <row r="28043" spans="11:59" x14ac:dyDescent="0.25">
      <c r="K28043" s="11"/>
      <c r="L28043" s="11"/>
      <c r="N28043" s="11"/>
      <c r="O28043" s="11"/>
      <c r="P28043" s="11"/>
      <c r="Q28043" s="11"/>
      <c r="R28043" s="11"/>
      <c r="S28043" s="11"/>
      <c r="T28043" s="11"/>
      <c r="U28043" s="11"/>
      <c r="V28043" s="11"/>
      <c r="W28043" s="11"/>
      <c r="X28043" s="11"/>
      <c r="Y28043" s="11"/>
      <c r="Z28043" s="11"/>
      <c r="BE28043"/>
      <c r="BF28043"/>
      <c r="BG28043"/>
    </row>
    <row r="28044" spans="11:59" x14ac:dyDescent="0.25">
      <c r="K28044" s="11"/>
      <c r="L28044" s="11"/>
      <c r="N28044" s="11"/>
      <c r="O28044" s="11"/>
      <c r="P28044" s="11"/>
      <c r="Q28044" s="11"/>
      <c r="R28044" s="11"/>
      <c r="S28044" s="11"/>
      <c r="T28044" s="11"/>
      <c r="U28044" s="11"/>
      <c r="V28044" s="11"/>
      <c r="W28044" s="11"/>
      <c r="X28044" s="11"/>
      <c r="Y28044" s="11"/>
      <c r="Z28044" s="11"/>
      <c r="BE28044"/>
      <c r="BF28044"/>
      <c r="BG28044"/>
    </row>
    <row r="28045" spans="11:59" x14ac:dyDescent="0.25">
      <c r="K28045" s="11"/>
      <c r="L28045" s="11"/>
      <c r="N28045" s="11"/>
      <c r="O28045" s="11"/>
      <c r="P28045" s="11"/>
      <c r="Q28045" s="11"/>
      <c r="R28045" s="11"/>
      <c r="S28045" s="11"/>
      <c r="T28045" s="11"/>
      <c r="U28045" s="11"/>
      <c r="V28045" s="11"/>
      <c r="W28045" s="11"/>
      <c r="X28045" s="11"/>
      <c r="Y28045" s="11"/>
      <c r="Z28045" s="11"/>
      <c r="BE28045"/>
      <c r="BF28045"/>
      <c r="BG28045"/>
    </row>
    <row r="28046" spans="11:59" x14ac:dyDescent="0.25">
      <c r="K28046" s="11"/>
      <c r="L28046" s="11"/>
      <c r="N28046" s="11"/>
      <c r="O28046" s="11"/>
      <c r="P28046" s="11"/>
      <c r="Q28046" s="11"/>
      <c r="R28046" s="11"/>
      <c r="S28046" s="11"/>
      <c r="T28046" s="11"/>
      <c r="U28046" s="11"/>
      <c r="V28046" s="11"/>
      <c r="W28046" s="11"/>
      <c r="X28046" s="11"/>
      <c r="Y28046" s="11"/>
      <c r="Z28046" s="11"/>
      <c r="BE28046"/>
      <c r="BF28046"/>
      <c r="BG28046"/>
    </row>
    <row r="28047" spans="11:59" x14ac:dyDescent="0.25">
      <c r="K28047" s="11"/>
      <c r="L28047" s="11"/>
      <c r="N28047" s="11"/>
      <c r="O28047" s="11"/>
      <c r="P28047" s="11"/>
      <c r="Q28047" s="11"/>
      <c r="R28047" s="11"/>
      <c r="S28047" s="11"/>
      <c r="T28047" s="11"/>
      <c r="U28047" s="11"/>
      <c r="V28047" s="11"/>
      <c r="W28047" s="11"/>
      <c r="X28047" s="11"/>
      <c r="Y28047" s="11"/>
      <c r="Z28047" s="11"/>
      <c r="BE28047"/>
      <c r="BF28047"/>
      <c r="BG28047"/>
    </row>
    <row r="28048" spans="11:59" x14ac:dyDescent="0.25">
      <c r="K28048" s="11"/>
      <c r="L28048" s="11"/>
      <c r="N28048" s="11"/>
      <c r="O28048" s="11"/>
      <c r="P28048" s="11"/>
      <c r="Q28048" s="11"/>
      <c r="R28048" s="11"/>
      <c r="S28048" s="11"/>
      <c r="T28048" s="11"/>
      <c r="U28048" s="11"/>
      <c r="V28048" s="11"/>
      <c r="W28048" s="11"/>
      <c r="X28048" s="11"/>
      <c r="Y28048" s="11"/>
      <c r="Z28048" s="11"/>
      <c r="BE28048"/>
      <c r="BF28048"/>
      <c r="BG28048"/>
    </row>
    <row r="28049" spans="11:59" x14ac:dyDescent="0.25">
      <c r="K28049" s="11"/>
      <c r="L28049" s="11"/>
      <c r="N28049" s="11"/>
      <c r="O28049" s="11"/>
      <c r="P28049" s="11"/>
      <c r="Q28049" s="11"/>
      <c r="R28049" s="11"/>
      <c r="S28049" s="11"/>
      <c r="T28049" s="11"/>
      <c r="U28049" s="11"/>
      <c r="V28049" s="11"/>
      <c r="W28049" s="11"/>
      <c r="X28049" s="11"/>
      <c r="Y28049" s="11"/>
      <c r="Z28049" s="11"/>
      <c r="BE28049"/>
      <c r="BF28049"/>
      <c r="BG28049"/>
    </row>
    <row r="28050" spans="11:59" x14ac:dyDescent="0.25">
      <c r="K28050" s="11"/>
      <c r="L28050" s="11"/>
      <c r="N28050" s="11"/>
      <c r="O28050" s="11"/>
      <c r="P28050" s="11"/>
      <c r="Q28050" s="11"/>
      <c r="R28050" s="11"/>
      <c r="S28050" s="11"/>
      <c r="T28050" s="11"/>
      <c r="U28050" s="11"/>
      <c r="V28050" s="11"/>
      <c r="W28050" s="11"/>
      <c r="X28050" s="11"/>
      <c r="Y28050" s="11"/>
      <c r="Z28050" s="11"/>
      <c r="BE28050"/>
      <c r="BF28050"/>
      <c r="BG28050"/>
    </row>
    <row r="28051" spans="11:59" x14ac:dyDescent="0.25">
      <c r="K28051" s="11"/>
      <c r="L28051" s="11"/>
      <c r="N28051" s="11"/>
      <c r="O28051" s="11"/>
      <c r="P28051" s="11"/>
      <c r="Q28051" s="11"/>
      <c r="R28051" s="11"/>
      <c r="S28051" s="11"/>
      <c r="T28051" s="11"/>
      <c r="U28051" s="11"/>
      <c r="V28051" s="11"/>
      <c r="W28051" s="11"/>
      <c r="X28051" s="11"/>
      <c r="Y28051" s="11"/>
      <c r="Z28051" s="11"/>
      <c r="BE28051"/>
      <c r="BF28051"/>
      <c r="BG28051"/>
    </row>
    <row r="28052" spans="11:59" x14ac:dyDescent="0.25">
      <c r="K28052" s="11"/>
      <c r="L28052" s="11"/>
      <c r="N28052" s="11"/>
      <c r="O28052" s="11"/>
      <c r="P28052" s="11"/>
      <c r="Q28052" s="11"/>
      <c r="R28052" s="11"/>
      <c r="S28052" s="11"/>
      <c r="T28052" s="11"/>
      <c r="U28052" s="11"/>
      <c r="V28052" s="11"/>
      <c r="W28052" s="11"/>
      <c r="X28052" s="11"/>
      <c r="Y28052" s="11"/>
      <c r="Z28052" s="11"/>
      <c r="BE28052"/>
      <c r="BF28052"/>
      <c r="BG28052"/>
    </row>
    <row r="28053" spans="11:59" x14ac:dyDescent="0.25">
      <c r="K28053" s="11"/>
      <c r="L28053" s="11"/>
      <c r="N28053" s="11"/>
      <c r="O28053" s="11"/>
      <c r="P28053" s="11"/>
      <c r="Q28053" s="11"/>
      <c r="R28053" s="11"/>
      <c r="S28053" s="11"/>
      <c r="T28053" s="11"/>
      <c r="U28053" s="11"/>
      <c r="V28053" s="11"/>
      <c r="W28053" s="11"/>
      <c r="X28053" s="11"/>
      <c r="Y28053" s="11"/>
      <c r="Z28053" s="11"/>
      <c r="BE28053"/>
      <c r="BF28053"/>
      <c r="BG28053"/>
    </row>
    <row r="28054" spans="11:59" x14ac:dyDescent="0.25">
      <c r="K28054" s="11"/>
      <c r="L28054" s="11"/>
      <c r="N28054" s="11"/>
      <c r="O28054" s="11"/>
      <c r="P28054" s="11"/>
      <c r="Q28054" s="11"/>
      <c r="R28054" s="11"/>
      <c r="S28054" s="11"/>
      <c r="T28054" s="11"/>
      <c r="U28054" s="11"/>
      <c r="V28054" s="11"/>
      <c r="W28054" s="11"/>
      <c r="X28054" s="11"/>
      <c r="Y28054" s="11"/>
      <c r="Z28054" s="11"/>
      <c r="BE28054"/>
      <c r="BF28054"/>
      <c r="BG28054"/>
    </row>
    <row r="28055" spans="11:59" x14ac:dyDescent="0.25">
      <c r="K28055" s="11"/>
      <c r="L28055" s="11"/>
      <c r="N28055" s="11"/>
      <c r="O28055" s="11"/>
      <c r="P28055" s="11"/>
      <c r="Q28055" s="11"/>
      <c r="R28055" s="11"/>
      <c r="S28055" s="11"/>
      <c r="T28055" s="11"/>
      <c r="U28055" s="11"/>
      <c r="V28055" s="11"/>
      <c r="W28055" s="11"/>
      <c r="X28055" s="11"/>
      <c r="Y28055" s="11"/>
      <c r="Z28055" s="11"/>
      <c r="BE28055"/>
      <c r="BF28055"/>
      <c r="BG28055"/>
    </row>
    <row r="28056" spans="11:59" x14ac:dyDescent="0.25">
      <c r="K28056" s="11"/>
      <c r="L28056" s="11"/>
      <c r="N28056" s="11"/>
      <c r="O28056" s="11"/>
      <c r="P28056" s="11"/>
      <c r="Q28056" s="11"/>
      <c r="R28056" s="11"/>
      <c r="S28056" s="11"/>
      <c r="T28056" s="11"/>
      <c r="U28056" s="11"/>
      <c r="V28056" s="11"/>
      <c r="W28056" s="11"/>
      <c r="X28056" s="11"/>
      <c r="Y28056" s="11"/>
      <c r="Z28056" s="11"/>
      <c r="BE28056"/>
      <c r="BF28056"/>
      <c r="BG28056"/>
    </row>
    <row r="28057" spans="11:59" x14ac:dyDescent="0.25">
      <c r="K28057" s="11"/>
      <c r="L28057" s="11"/>
      <c r="N28057" s="11"/>
      <c r="O28057" s="11"/>
      <c r="P28057" s="11"/>
      <c r="Q28057" s="11"/>
      <c r="R28057" s="11"/>
      <c r="S28057" s="11"/>
      <c r="T28057" s="11"/>
      <c r="U28057" s="11"/>
      <c r="V28057" s="11"/>
      <c r="W28057" s="11"/>
      <c r="X28057" s="11"/>
      <c r="Y28057" s="11"/>
      <c r="Z28057" s="11"/>
      <c r="BE28057"/>
      <c r="BF28057"/>
      <c r="BG28057"/>
    </row>
    <row r="28058" spans="11:59" x14ac:dyDescent="0.25">
      <c r="K28058" s="11"/>
      <c r="L28058" s="11"/>
      <c r="N28058" s="11"/>
      <c r="O28058" s="11"/>
      <c r="P28058" s="11"/>
      <c r="Q28058" s="11"/>
      <c r="R28058" s="11"/>
      <c r="S28058" s="11"/>
      <c r="T28058" s="11"/>
      <c r="U28058" s="11"/>
      <c r="V28058" s="11"/>
      <c r="W28058" s="11"/>
      <c r="X28058" s="11"/>
      <c r="Y28058" s="11"/>
      <c r="Z28058" s="11"/>
      <c r="BE28058"/>
      <c r="BF28058"/>
      <c r="BG28058"/>
    </row>
    <row r="28059" spans="11:59" x14ac:dyDescent="0.25">
      <c r="K28059" s="11"/>
      <c r="L28059" s="11"/>
      <c r="N28059" s="11"/>
      <c r="O28059" s="11"/>
      <c r="P28059" s="11"/>
      <c r="Q28059" s="11"/>
      <c r="R28059" s="11"/>
      <c r="S28059" s="11"/>
      <c r="T28059" s="11"/>
      <c r="U28059" s="11"/>
      <c r="V28059" s="11"/>
      <c r="W28059" s="11"/>
      <c r="X28059" s="11"/>
      <c r="Y28059" s="11"/>
      <c r="Z28059" s="11"/>
      <c r="BE28059"/>
      <c r="BF28059"/>
      <c r="BG28059"/>
    </row>
    <row r="28060" spans="11:59" x14ac:dyDescent="0.25">
      <c r="K28060" s="11"/>
      <c r="L28060" s="11"/>
      <c r="N28060" s="11"/>
      <c r="O28060" s="11"/>
      <c r="P28060" s="11"/>
      <c r="Q28060" s="11"/>
      <c r="R28060" s="11"/>
      <c r="S28060" s="11"/>
      <c r="T28060" s="11"/>
      <c r="U28060" s="11"/>
      <c r="V28060" s="11"/>
      <c r="W28060" s="11"/>
      <c r="X28060" s="11"/>
      <c r="Y28060" s="11"/>
      <c r="Z28060" s="11"/>
      <c r="BE28060"/>
      <c r="BF28060"/>
      <c r="BG28060"/>
    </row>
    <row r="28061" spans="11:59" x14ac:dyDescent="0.25">
      <c r="K28061" s="11"/>
      <c r="L28061" s="11"/>
      <c r="N28061" s="11"/>
      <c r="O28061" s="11"/>
      <c r="P28061" s="11"/>
      <c r="Q28061" s="11"/>
      <c r="R28061" s="11"/>
      <c r="S28061" s="11"/>
      <c r="T28061" s="11"/>
      <c r="U28061" s="11"/>
      <c r="V28061" s="11"/>
      <c r="W28061" s="11"/>
      <c r="X28061" s="11"/>
      <c r="Y28061" s="11"/>
      <c r="Z28061" s="11"/>
      <c r="BE28061"/>
      <c r="BF28061"/>
      <c r="BG28061"/>
    </row>
    <row r="28062" spans="11:59" x14ac:dyDescent="0.25">
      <c r="K28062" s="11"/>
      <c r="L28062" s="11"/>
      <c r="N28062" s="11"/>
      <c r="O28062" s="11"/>
      <c r="P28062" s="11"/>
      <c r="Q28062" s="11"/>
      <c r="R28062" s="11"/>
      <c r="S28062" s="11"/>
      <c r="T28062" s="11"/>
      <c r="U28062" s="11"/>
      <c r="V28062" s="11"/>
      <c r="W28062" s="11"/>
      <c r="X28062" s="11"/>
      <c r="Y28062" s="11"/>
      <c r="Z28062" s="11"/>
      <c r="BE28062"/>
      <c r="BF28062"/>
      <c r="BG28062"/>
    </row>
    <row r="28063" spans="11:59" x14ac:dyDescent="0.25">
      <c r="K28063" s="11"/>
      <c r="L28063" s="11"/>
      <c r="N28063" s="11"/>
      <c r="O28063" s="11"/>
      <c r="P28063" s="11"/>
      <c r="Q28063" s="11"/>
      <c r="R28063" s="11"/>
      <c r="S28063" s="11"/>
      <c r="T28063" s="11"/>
      <c r="U28063" s="11"/>
      <c r="V28063" s="11"/>
      <c r="W28063" s="11"/>
      <c r="X28063" s="11"/>
      <c r="Y28063" s="11"/>
      <c r="Z28063" s="11"/>
      <c r="BE28063"/>
      <c r="BF28063"/>
      <c r="BG28063"/>
    </row>
    <row r="28064" spans="11:59" x14ac:dyDescent="0.25">
      <c r="K28064" s="11"/>
      <c r="L28064" s="11"/>
      <c r="N28064" s="11"/>
      <c r="O28064" s="11"/>
      <c r="P28064" s="11"/>
      <c r="Q28064" s="11"/>
      <c r="R28064" s="11"/>
      <c r="S28064" s="11"/>
      <c r="T28064" s="11"/>
      <c r="U28064" s="11"/>
      <c r="V28064" s="11"/>
      <c r="W28064" s="11"/>
      <c r="X28064" s="11"/>
      <c r="Y28064" s="11"/>
      <c r="Z28064" s="11"/>
      <c r="BE28064"/>
      <c r="BF28064"/>
      <c r="BG28064"/>
    </row>
    <row r="28065" spans="11:59" x14ac:dyDescent="0.25">
      <c r="K28065" s="11"/>
      <c r="L28065" s="11"/>
      <c r="N28065" s="11"/>
      <c r="O28065" s="11"/>
      <c r="P28065" s="11"/>
      <c r="Q28065" s="11"/>
      <c r="R28065" s="11"/>
      <c r="S28065" s="11"/>
      <c r="T28065" s="11"/>
      <c r="U28065" s="11"/>
      <c r="V28065" s="11"/>
      <c r="W28065" s="11"/>
      <c r="X28065" s="11"/>
      <c r="Y28065" s="11"/>
      <c r="Z28065" s="11"/>
      <c r="BE28065"/>
      <c r="BF28065"/>
      <c r="BG28065"/>
    </row>
    <row r="28066" spans="11:59" x14ac:dyDescent="0.25">
      <c r="K28066" s="11"/>
      <c r="L28066" s="11"/>
      <c r="N28066" s="11"/>
      <c r="O28066" s="11"/>
      <c r="P28066" s="11"/>
      <c r="Q28066" s="11"/>
      <c r="R28066" s="11"/>
      <c r="S28066" s="11"/>
      <c r="T28066" s="11"/>
      <c r="U28066" s="11"/>
      <c r="V28066" s="11"/>
      <c r="W28066" s="11"/>
      <c r="X28066" s="11"/>
      <c r="Y28066" s="11"/>
      <c r="Z28066" s="11"/>
      <c r="BE28066"/>
      <c r="BF28066"/>
      <c r="BG28066"/>
    </row>
    <row r="28067" spans="11:59" x14ac:dyDescent="0.25">
      <c r="K28067" s="11"/>
      <c r="L28067" s="11"/>
      <c r="N28067" s="11"/>
      <c r="O28067" s="11"/>
      <c r="P28067" s="11"/>
      <c r="Q28067" s="11"/>
      <c r="R28067" s="11"/>
      <c r="S28067" s="11"/>
      <c r="T28067" s="11"/>
      <c r="U28067" s="11"/>
      <c r="V28067" s="11"/>
      <c r="W28067" s="11"/>
      <c r="X28067" s="11"/>
      <c r="Y28067" s="11"/>
      <c r="Z28067" s="11"/>
      <c r="BE28067"/>
      <c r="BF28067"/>
      <c r="BG28067"/>
    </row>
    <row r="28068" spans="11:59" x14ac:dyDescent="0.25">
      <c r="K28068" s="11"/>
      <c r="L28068" s="11"/>
      <c r="N28068" s="11"/>
      <c r="O28068" s="11"/>
      <c r="P28068" s="11"/>
      <c r="Q28068" s="11"/>
      <c r="R28068" s="11"/>
      <c r="S28068" s="11"/>
      <c r="T28068" s="11"/>
      <c r="U28068" s="11"/>
      <c r="V28068" s="11"/>
      <c r="W28068" s="11"/>
      <c r="X28068" s="11"/>
      <c r="Y28068" s="11"/>
      <c r="Z28068" s="11"/>
      <c r="BE28068"/>
      <c r="BF28068"/>
      <c r="BG28068"/>
    </row>
    <row r="28069" spans="11:59" x14ac:dyDescent="0.25">
      <c r="K28069" s="11"/>
      <c r="L28069" s="11"/>
      <c r="N28069" s="11"/>
      <c r="O28069" s="11"/>
      <c r="P28069" s="11"/>
      <c r="Q28069" s="11"/>
      <c r="R28069" s="11"/>
      <c r="S28069" s="11"/>
      <c r="T28069" s="11"/>
      <c r="U28069" s="11"/>
      <c r="V28069" s="11"/>
      <c r="W28069" s="11"/>
      <c r="X28069" s="11"/>
      <c r="Y28069" s="11"/>
      <c r="Z28069" s="11"/>
      <c r="BE28069"/>
      <c r="BF28069"/>
      <c r="BG28069"/>
    </row>
    <row r="28070" spans="11:59" x14ac:dyDescent="0.25">
      <c r="K28070" s="11"/>
      <c r="L28070" s="11"/>
      <c r="N28070" s="11"/>
      <c r="O28070" s="11"/>
      <c r="P28070" s="11"/>
      <c r="Q28070" s="11"/>
      <c r="R28070" s="11"/>
      <c r="S28070" s="11"/>
      <c r="T28070" s="11"/>
      <c r="U28070" s="11"/>
      <c r="V28070" s="11"/>
      <c r="W28070" s="11"/>
      <c r="X28070" s="11"/>
      <c r="Y28070" s="11"/>
      <c r="Z28070" s="11"/>
      <c r="BE28070"/>
      <c r="BF28070"/>
      <c r="BG28070"/>
    </row>
    <row r="28071" spans="11:59" x14ac:dyDescent="0.25">
      <c r="K28071" s="11"/>
      <c r="L28071" s="11"/>
      <c r="N28071" s="11"/>
      <c r="O28071" s="11"/>
      <c r="P28071" s="11"/>
      <c r="Q28071" s="11"/>
      <c r="R28071" s="11"/>
      <c r="S28071" s="11"/>
      <c r="T28071" s="11"/>
      <c r="U28071" s="11"/>
      <c r="V28071" s="11"/>
      <c r="W28071" s="11"/>
      <c r="X28071" s="11"/>
      <c r="Y28071" s="11"/>
      <c r="Z28071" s="11"/>
      <c r="BE28071"/>
      <c r="BF28071"/>
      <c r="BG28071"/>
    </row>
    <row r="28072" spans="11:59" x14ac:dyDescent="0.25">
      <c r="K28072" s="11"/>
      <c r="L28072" s="11"/>
      <c r="N28072" s="11"/>
      <c r="O28072" s="11"/>
      <c r="P28072" s="11"/>
      <c r="Q28072" s="11"/>
      <c r="R28072" s="11"/>
      <c r="S28072" s="11"/>
      <c r="T28072" s="11"/>
      <c r="U28072" s="11"/>
      <c r="V28072" s="11"/>
      <c r="W28072" s="11"/>
      <c r="X28072" s="11"/>
      <c r="Y28072" s="11"/>
      <c r="Z28072" s="11"/>
      <c r="BE28072"/>
      <c r="BF28072"/>
      <c r="BG28072"/>
    </row>
    <row r="28073" spans="11:59" x14ac:dyDescent="0.25">
      <c r="K28073" s="11"/>
      <c r="L28073" s="11"/>
      <c r="N28073" s="11"/>
      <c r="O28073" s="11"/>
      <c r="P28073" s="11"/>
      <c r="Q28073" s="11"/>
      <c r="R28073" s="11"/>
      <c r="S28073" s="11"/>
      <c r="T28073" s="11"/>
      <c r="U28073" s="11"/>
      <c r="V28073" s="11"/>
      <c r="W28073" s="11"/>
      <c r="X28073" s="11"/>
      <c r="Y28073" s="11"/>
      <c r="Z28073" s="11"/>
      <c r="BE28073"/>
      <c r="BF28073"/>
      <c r="BG28073"/>
    </row>
    <row r="28074" spans="11:59" x14ac:dyDescent="0.25">
      <c r="K28074" s="11"/>
      <c r="L28074" s="11"/>
      <c r="N28074" s="11"/>
      <c r="O28074" s="11"/>
      <c r="P28074" s="11"/>
      <c r="Q28074" s="11"/>
      <c r="R28074" s="11"/>
      <c r="S28074" s="11"/>
      <c r="T28074" s="11"/>
      <c r="U28074" s="11"/>
      <c r="V28074" s="11"/>
      <c r="W28074" s="11"/>
      <c r="X28074" s="11"/>
      <c r="Y28074" s="11"/>
      <c r="Z28074" s="11"/>
      <c r="BE28074"/>
      <c r="BF28074"/>
      <c r="BG28074"/>
    </row>
    <row r="28075" spans="11:59" x14ac:dyDescent="0.25">
      <c r="K28075" s="11"/>
      <c r="L28075" s="11"/>
      <c r="N28075" s="11"/>
      <c r="O28075" s="11"/>
      <c r="P28075" s="11"/>
      <c r="Q28075" s="11"/>
      <c r="R28075" s="11"/>
      <c r="S28075" s="11"/>
      <c r="T28075" s="11"/>
      <c r="U28075" s="11"/>
      <c r="V28075" s="11"/>
      <c r="W28075" s="11"/>
      <c r="X28075" s="11"/>
      <c r="Y28075" s="11"/>
      <c r="Z28075" s="11"/>
      <c r="BE28075"/>
      <c r="BF28075"/>
      <c r="BG28075"/>
    </row>
    <row r="28076" spans="11:59" x14ac:dyDescent="0.25">
      <c r="K28076" s="11"/>
      <c r="L28076" s="11"/>
      <c r="N28076" s="11"/>
      <c r="O28076" s="11"/>
      <c r="P28076" s="11"/>
      <c r="Q28076" s="11"/>
      <c r="R28076" s="11"/>
      <c r="S28076" s="11"/>
      <c r="T28076" s="11"/>
      <c r="U28076" s="11"/>
      <c r="V28076" s="11"/>
      <c r="W28076" s="11"/>
      <c r="X28076" s="11"/>
      <c r="Y28076" s="11"/>
      <c r="Z28076" s="11"/>
      <c r="BE28076"/>
      <c r="BF28076"/>
      <c r="BG28076"/>
    </row>
    <row r="28077" spans="11:59" x14ac:dyDescent="0.25">
      <c r="K28077" s="11"/>
      <c r="L28077" s="11"/>
      <c r="N28077" s="11"/>
      <c r="O28077" s="11"/>
      <c r="P28077" s="11"/>
      <c r="Q28077" s="11"/>
      <c r="R28077" s="11"/>
      <c r="S28077" s="11"/>
      <c r="T28077" s="11"/>
      <c r="U28077" s="11"/>
      <c r="V28077" s="11"/>
      <c r="W28077" s="11"/>
      <c r="X28077" s="11"/>
      <c r="Y28077" s="11"/>
      <c r="Z28077" s="11"/>
      <c r="BE28077"/>
      <c r="BF28077"/>
      <c r="BG28077"/>
    </row>
    <row r="28078" spans="11:59" x14ac:dyDescent="0.25">
      <c r="K28078" s="11"/>
      <c r="L28078" s="11"/>
      <c r="N28078" s="11"/>
      <c r="O28078" s="11"/>
      <c r="P28078" s="11"/>
      <c r="Q28078" s="11"/>
      <c r="R28078" s="11"/>
      <c r="S28078" s="11"/>
      <c r="T28078" s="11"/>
      <c r="U28078" s="11"/>
      <c r="V28078" s="11"/>
      <c r="W28078" s="11"/>
      <c r="X28078" s="11"/>
      <c r="Y28078" s="11"/>
      <c r="Z28078" s="11"/>
      <c r="BE28078"/>
      <c r="BF28078"/>
      <c r="BG28078"/>
    </row>
    <row r="28079" spans="11:59" x14ac:dyDescent="0.25">
      <c r="K28079" s="11"/>
      <c r="L28079" s="11"/>
      <c r="N28079" s="11"/>
      <c r="O28079" s="11"/>
      <c r="P28079" s="11"/>
      <c r="Q28079" s="11"/>
      <c r="R28079" s="11"/>
      <c r="S28079" s="11"/>
      <c r="T28079" s="11"/>
      <c r="U28079" s="11"/>
      <c r="V28079" s="11"/>
      <c r="W28079" s="11"/>
      <c r="X28079" s="11"/>
      <c r="Y28079" s="11"/>
      <c r="Z28079" s="11"/>
      <c r="BE28079"/>
      <c r="BF28079"/>
      <c r="BG28079"/>
    </row>
    <row r="28080" spans="11:59" x14ac:dyDescent="0.25">
      <c r="K28080" s="11"/>
      <c r="L28080" s="11"/>
      <c r="N28080" s="11"/>
      <c r="O28080" s="11"/>
      <c r="P28080" s="11"/>
      <c r="Q28080" s="11"/>
      <c r="R28080" s="11"/>
      <c r="S28080" s="11"/>
      <c r="T28080" s="11"/>
      <c r="U28080" s="11"/>
      <c r="V28080" s="11"/>
      <c r="W28080" s="11"/>
      <c r="X28080" s="11"/>
      <c r="Y28080" s="11"/>
      <c r="Z28080" s="11"/>
      <c r="BE28080"/>
      <c r="BF28080"/>
      <c r="BG28080"/>
    </row>
    <row r="28081" spans="11:59" x14ac:dyDescent="0.25">
      <c r="K28081" s="11"/>
      <c r="L28081" s="11"/>
      <c r="N28081" s="11"/>
      <c r="O28081" s="11"/>
      <c r="P28081" s="11"/>
      <c r="Q28081" s="11"/>
      <c r="R28081" s="11"/>
      <c r="S28081" s="11"/>
      <c r="T28081" s="11"/>
      <c r="U28081" s="11"/>
      <c r="V28081" s="11"/>
      <c r="W28081" s="11"/>
      <c r="X28081" s="11"/>
      <c r="Y28081" s="11"/>
      <c r="Z28081" s="11"/>
      <c r="BE28081"/>
      <c r="BF28081"/>
      <c r="BG28081"/>
    </row>
    <row r="28082" spans="11:59" x14ac:dyDescent="0.25">
      <c r="K28082" s="11"/>
      <c r="L28082" s="11"/>
      <c r="N28082" s="11"/>
      <c r="O28082" s="11"/>
      <c r="P28082" s="11"/>
      <c r="Q28082" s="11"/>
      <c r="R28082" s="11"/>
      <c r="S28082" s="11"/>
      <c r="T28082" s="11"/>
      <c r="U28082" s="11"/>
      <c r="V28082" s="11"/>
      <c r="W28082" s="11"/>
      <c r="X28082" s="11"/>
      <c r="Y28082" s="11"/>
      <c r="Z28082" s="11"/>
      <c r="BE28082"/>
      <c r="BF28082"/>
      <c r="BG28082"/>
    </row>
    <row r="28083" spans="11:59" x14ac:dyDescent="0.25">
      <c r="K28083" s="11"/>
      <c r="L28083" s="11"/>
      <c r="N28083" s="11"/>
      <c r="O28083" s="11"/>
      <c r="P28083" s="11"/>
      <c r="Q28083" s="11"/>
      <c r="R28083" s="11"/>
      <c r="S28083" s="11"/>
      <c r="T28083" s="11"/>
      <c r="U28083" s="11"/>
      <c r="V28083" s="11"/>
      <c r="W28083" s="11"/>
      <c r="X28083" s="11"/>
      <c r="Y28083" s="11"/>
      <c r="Z28083" s="11"/>
      <c r="BE28083"/>
      <c r="BF28083"/>
      <c r="BG28083"/>
    </row>
    <row r="28084" spans="11:59" x14ac:dyDescent="0.25">
      <c r="K28084" s="11"/>
      <c r="L28084" s="11"/>
      <c r="N28084" s="11"/>
      <c r="O28084" s="11"/>
      <c r="P28084" s="11"/>
      <c r="Q28084" s="11"/>
      <c r="R28084" s="11"/>
      <c r="S28084" s="11"/>
      <c r="T28084" s="11"/>
      <c r="U28084" s="11"/>
      <c r="V28084" s="11"/>
      <c r="W28084" s="11"/>
      <c r="X28084" s="11"/>
      <c r="Y28084" s="11"/>
      <c r="Z28084" s="11"/>
      <c r="BE28084"/>
      <c r="BF28084"/>
      <c r="BG28084"/>
    </row>
    <row r="28085" spans="11:59" x14ac:dyDescent="0.25">
      <c r="K28085" s="11"/>
      <c r="L28085" s="11"/>
      <c r="N28085" s="11"/>
      <c r="O28085" s="11"/>
      <c r="P28085" s="11"/>
      <c r="Q28085" s="11"/>
      <c r="R28085" s="11"/>
      <c r="S28085" s="11"/>
      <c r="T28085" s="11"/>
      <c r="U28085" s="11"/>
      <c r="V28085" s="11"/>
      <c r="W28085" s="11"/>
      <c r="X28085" s="11"/>
      <c r="Y28085" s="11"/>
      <c r="Z28085" s="11"/>
      <c r="BE28085"/>
      <c r="BF28085"/>
      <c r="BG28085"/>
    </row>
    <row r="28086" spans="11:59" x14ac:dyDescent="0.25">
      <c r="K28086" s="11"/>
      <c r="L28086" s="11"/>
      <c r="N28086" s="11"/>
      <c r="O28086" s="11"/>
      <c r="P28086" s="11"/>
      <c r="Q28086" s="11"/>
      <c r="R28086" s="11"/>
      <c r="S28086" s="11"/>
      <c r="T28086" s="11"/>
      <c r="U28086" s="11"/>
      <c r="V28086" s="11"/>
      <c r="W28086" s="11"/>
      <c r="X28086" s="11"/>
      <c r="Y28086" s="11"/>
      <c r="Z28086" s="11"/>
      <c r="BE28086"/>
      <c r="BF28086"/>
      <c r="BG28086"/>
    </row>
    <row r="28087" spans="11:59" x14ac:dyDescent="0.25">
      <c r="K28087" s="11"/>
      <c r="L28087" s="11"/>
      <c r="N28087" s="11"/>
      <c r="O28087" s="11"/>
      <c r="P28087" s="11"/>
      <c r="Q28087" s="11"/>
      <c r="R28087" s="11"/>
      <c r="S28087" s="11"/>
      <c r="T28087" s="11"/>
      <c r="U28087" s="11"/>
      <c r="V28087" s="11"/>
      <c r="W28087" s="11"/>
      <c r="X28087" s="11"/>
      <c r="Y28087" s="11"/>
      <c r="Z28087" s="11"/>
      <c r="BE28087"/>
      <c r="BF28087"/>
      <c r="BG28087"/>
    </row>
    <row r="28088" spans="11:59" x14ac:dyDescent="0.25">
      <c r="K28088" s="11"/>
      <c r="L28088" s="11"/>
      <c r="N28088" s="11"/>
      <c r="O28088" s="11"/>
      <c r="P28088" s="11"/>
      <c r="Q28088" s="11"/>
      <c r="R28088" s="11"/>
      <c r="S28088" s="11"/>
      <c r="T28088" s="11"/>
      <c r="U28088" s="11"/>
      <c r="V28088" s="11"/>
      <c r="W28088" s="11"/>
      <c r="X28088" s="11"/>
      <c r="Y28088" s="11"/>
      <c r="Z28088" s="11"/>
      <c r="BE28088"/>
      <c r="BF28088"/>
      <c r="BG28088"/>
    </row>
    <row r="28089" spans="11:59" x14ac:dyDescent="0.25">
      <c r="K28089" s="11"/>
      <c r="L28089" s="11"/>
      <c r="N28089" s="11"/>
      <c r="O28089" s="11"/>
      <c r="P28089" s="11"/>
      <c r="Q28089" s="11"/>
      <c r="R28089" s="11"/>
      <c r="S28089" s="11"/>
      <c r="T28089" s="11"/>
      <c r="U28089" s="11"/>
      <c r="V28089" s="11"/>
      <c r="W28089" s="11"/>
      <c r="X28089" s="11"/>
      <c r="Y28089" s="11"/>
      <c r="Z28089" s="11"/>
      <c r="BE28089"/>
      <c r="BF28089"/>
      <c r="BG28089"/>
    </row>
    <row r="28090" spans="11:59" x14ac:dyDescent="0.25">
      <c r="K28090" s="11"/>
      <c r="L28090" s="11"/>
      <c r="N28090" s="11"/>
      <c r="O28090" s="11"/>
      <c r="P28090" s="11"/>
      <c r="Q28090" s="11"/>
      <c r="R28090" s="11"/>
      <c r="S28090" s="11"/>
      <c r="T28090" s="11"/>
      <c r="U28090" s="11"/>
      <c r="V28090" s="11"/>
      <c r="W28090" s="11"/>
      <c r="X28090" s="11"/>
      <c r="Y28090" s="11"/>
      <c r="Z28090" s="11"/>
      <c r="BE28090"/>
      <c r="BF28090"/>
      <c r="BG28090"/>
    </row>
    <row r="28091" spans="11:59" x14ac:dyDescent="0.25">
      <c r="K28091" s="11"/>
      <c r="L28091" s="11"/>
      <c r="N28091" s="11"/>
      <c r="O28091" s="11"/>
      <c r="P28091" s="11"/>
      <c r="Q28091" s="11"/>
      <c r="R28091" s="11"/>
      <c r="S28091" s="11"/>
      <c r="T28091" s="11"/>
      <c r="U28091" s="11"/>
      <c r="V28091" s="11"/>
      <c r="W28091" s="11"/>
      <c r="X28091" s="11"/>
      <c r="Y28091" s="11"/>
      <c r="Z28091" s="11"/>
      <c r="BE28091"/>
      <c r="BF28091"/>
      <c r="BG28091"/>
    </row>
    <row r="28092" spans="11:59" x14ac:dyDescent="0.25">
      <c r="K28092" s="11"/>
      <c r="L28092" s="11"/>
      <c r="N28092" s="11"/>
      <c r="O28092" s="11"/>
      <c r="P28092" s="11"/>
      <c r="Q28092" s="11"/>
      <c r="R28092" s="11"/>
      <c r="S28092" s="11"/>
      <c r="T28092" s="11"/>
      <c r="U28092" s="11"/>
      <c r="V28092" s="11"/>
      <c r="W28092" s="11"/>
      <c r="X28092" s="11"/>
      <c r="Y28092" s="11"/>
      <c r="Z28092" s="11"/>
      <c r="BE28092"/>
      <c r="BF28092"/>
      <c r="BG28092"/>
    </row>
    <row r="28093" spans="11:59" x14ac:dyDescent="0.25">
      <c r="K28093" s="11"/>
      <c r="L28093" s="11"/>
      <c r="N28093" s="11"/>
      <c r="O28093" s="11"/>
      <c r="P28093" s="11"/>
      <c r="Q28093" s="11"/>
      <c r="R28093" s="11"/>
      <c r="S28093" s="11"/>
      <c r="T28093" s="11"/>
      <c r="U28093" s="11"/>
      <c r="V28093" s="11"/>
      <c r="W28093" s="11"/>
      <c r="X28093" s="11"/>
      <c r="Y28093" s="11"/>
      <c r="Z28093" s="11"/>
      <c r="BE28093"/>
      <c r="BF28093"/>
      <c r="BG28093"/>
    </row>
    <row r="28094" spans="11:59" x14ac:dyDescent="0.25">
      <c r="K28094" s="11"/>
      <c r="L28094" s="11"/>
      <c r="N28094" s="11"/>
      <c r="O28094" s="11"/>
      <c r="P28094" s="11"/>
      <c r="Q28094" s="11"/>
      <c r="R28094" s="11"/>
      <c r="S28094" s="11"/>
      <c r="T28094" s="11"/>
      <c r="U28094" s="11"/>
      <c r="V28094" s="11"/>
      <c r="W28094" s="11"/>
      <c r="X28094" s="11"/>
      <c r="Y28094" s="11"/>
      <c r="Z28094" s="11"/>
      <c r="BE28094"/>
      <c r="BF28094"/>
      <c r="BG28094"/>
    </row>
    <row r="28095" spans="11:59" x14ac:dyDescent="0.25">
      <c r="K28095" s="11"/>
      <c r="L28095" s="11"/>
      <c r="N28095" s="11"/>
      <c r="O28095" s="11"/>
      <c r="P28095" s="11"/>
      <c r="Q28095" s="11"/>
      <c r="R28095" s="11"/>
      <c r="S28095" s="11"/>
      <c r="T28095" s="11"/>
      <c r="U28095" s="11"/>
      <c r="V28095" s="11"/>
      <c r="W28095" s="11"/>
      <c r="X28095" s="11"/>
      <c r="Y28095" s="11"/>
      <c r="Z28095" s="11"/>
      <c r="BE28095"/>
      <c r="BF28095"/>
      <c r="BG28095"/>
    </row>
    <row r="28096" spans="11:59" x14ac:dyDescent="0.25">
      <c r="K28096" s="11"/>
      <c r="L28096" s="11"/>
      <c r="N28096" s="11"/>
      <c r="O28096" s="11"/>
      <c r="P28096" s="11"/>
      <c r="Q28096" s="11"/>
      <c r="R28096" s="11"/>
      <c r="S28096" s="11"/>
      <c r="T28096" s="11"/>
      <c r="U28096" s="11"/>
      <c r="V28096" s="11"/>
      <c r="W28096" s="11"/>
      <c r="X28096" s="11"/>
      <c r="Y28096" s="11"/>
      <c r="Z28096" s="11"/>
      <c r="BE28096"/>
      <c r="BF28096"/>
      <c r="BG28096"/>
    </row>
    <row r="28097" spans="11:59" x14ac:dyDescent="0.25">
      <c r="K28097" s="11"/>
      <c r="L28097" s="11"/>
      <c r="N28097" s="11"/>
      <c r="O28097" s="11"/>
      <c r="P28097" s="11"/>
      <c r="Q28097" s="11"/>
      <c r="R28097" s="11"/>
      <c r="S28097" s="11"/>
      <c r="T28097" s="11"/>
      <c r="U28097" s="11"/>
      <c r="V28097" s="11"/>
      <c r="W28097" s="11"/>
      <c r="X28097" s="11"/>
      <c r="Y28097" s="11"/>
      <c r="Z28097" s="11"/>
      <c r="BE28097"/>
      <c r="BF28097"/>
      <c r="BG28097"/>
    </row>
    <row r="28098" spans="11:59" x14ac:dyDescent="0.25">
      <c r="K28098" s="11"/>
      <c r="L28098" s="11"/>
      <c r="N28098" s="11"/>
      <c r="O28098" s="11"/>
      <c r="P28098" s="11"/>
      <c r="Q28098" s="11"/>
      <c r="R28098" s="11"/>
      <c r="S28098" s="11"/>
      <c r="T28098" s="11"/>
      <c r="U28098" s="11"/>
      <c r="V28098" s="11"/>
      <c r="W28098" s="11"/>
      <c r="X28098" s="11"/>
      <c r="Y28098" s="11"/>
      <c r="Z28098" s="11"/>
      <c r="BE28098"/>
      <c r="BF28098"/>
      <c r="BG28098"/>
    </row>
    <row r="28099" spans="11:59" x14ac:dyDescent="0.25">
      <c r="K28099" s="11"/>
      <c r="L28099" s="11"/>
      <c r="N28099" s="11"/>
      <c r="O28099" s="11"/>
      <c r="P28099" s="11"/>
      <c r="Q28099" s="11"/>
      <c r="R28099" s="11"/>
      <c r="S28099" s="11"/>
      <c r="T28099" s="11"/>
      <c r="U28099" s="11"/>
      <c r="V28099" s="11"/>
      <c r="W28099" s="11"/>
      <c r="X28099" s="11"/>
      <c r="Y28099" s="11"/>
      <c r="Z28099" s="11"/>
      <c r="BE28099"/>
      <c r="BF28099"/>
      <c r="BG28099"/>
    </row>
    <row r="28100" spans="11:59" x14ac:dyDescent="0.25">
      <c r="K28100" s="11"/>
      <c r="L28100" s="11"/>
      <c r="N28100" s="11"/>
      <c r="O28100" s="11"/>
      <c r="P28100" s="11"/>
      <c r="Q28100" s="11"/>
      <c r="R28100" s="11"/>
      <c r="S28100" s="11"/>
      <c r="T28100" s="11"/>
      <c r="U28100" s="11"/>
      <c r="V28100" s="11"/>
      <c r="W28100" s="11"/>
      <c r="X28100" s="11"/>
      <c r="Y28100" s="11"/>
      <c r="Z28100" s="11"/>
      <c r="BE28100"/>
      <c r="BF28100"/>
      <c r="BG28100"/>
    </row>
    <row r="28101" spans="11:59" x14ac:dyDescent="0.25">
      <c r="K28101" s="11"/>
      <c r="L28101" s="11"/>
      <c r="N28101" s="11"/>
      <c r="O28101" s="11"/>
      <c r="P28101" s="11"/>
      <c r="Q28101" s="11"/>
      <c r="R28101" s="11"/>
      <c r="S28101" s="11"/>
      <c r="T28101" s="11"/>
      <c r="U28101" s="11"/>
      <c r="V28101" s="11"/>
      <c r="W28101" s="11"/>
      <c r="X28101" s="11"/>
      <c r="Y28101" s="11"/>
      <c r="Z28101" s="11"/>
      <c r="BE28101"/>
      <c r="BF28101"/>
      <c r="BG28101"/>
    </row>
    <row r="28102" spans="11:59" x14ac:dyDescent="0.25">
      <c r="K28102" s="11"/>
      <c r="L28102" s="11"/>
      <c r="N28102" s="11"/>
      <c r="O28102" s="11"/>
      <c r="P28102" s="11"/>
      <c r="Q28102" s="11"/>
      <c r="R28102" s="11"/>
      <c r="S28102" s="11"/>
      <c r="T28102" s="11"/>
      <c r="U28102" s="11"/>
      <c r="V28102" s="11"/>
      <c r="W28102" s="11"/>
      <c r="X28102" s="11"/>
      <c r="Y28102" s="11"/>
      <c r="Z28102" s="11"/>
      <c r="BE28102"/>
      <c r="BF28102"/>
      <c r="BG28102"/>
    </row>
    <row r="28103" spans="11:59" x14ac:dyDescent="0.25">
      <c r="K28103" s="11"/>
      <c r="L28103" s="11"/>
      <c r="N28103" s="11"/>
      <c r="O28103" s="11"/>
      <c r="P28103" s="11"/>
      <c r="Q28103" s="11"/>
      <c r="R28103" s="11"/>
      <c r="S28103" s="11"/>
      <c r="T28103" s="11"/>
      <c r="U28103" s="11"/>
      <c r="V28103" s="11"/>
      <c r="W28103" s="11"/>
      <c r="X28103" s="11"/>
      <c r="Y28103" s="11"/>
      <c r="Z28103" s="11"/>
      <c r="BE28103"/>
      <c r="BF28103"/>
      <c r="BG28103"/>
    </row>
    <row r="28104" spans="11:59" x14ac:dyDescent="0.25">
      <c r="K28104" s="11"/>
      <c r="L28104" s="11"/>
      <c r="N28104" s="11"/>
      <c r="O28104" s="11"/>
      <c r="P28104" s="11"/>
      <c r="Q28104" s="11"/>
      <c r="R28104" s="11"/>
      <c r="S28104" s="11"/>
      <c r="T28104" s="11"/>
      <c r="U28104" s="11"/>
      <c r="V28104" s="11"/>
      <c r="W28104" s="11"/>
      <c r="X28104" s="11"/>
      <c r="Y28104" s="11"/>
      <c r="Z28104" s="11"/>
      <c r="BE28104"/>
      <c r="BF28104"/>
      <c r="BG28104"/>
    </row>
    <row r="28105" spans="11:59" x14ac:dyDescent="0.25">
      <c r="K28105" s="11"/>
      <c r="L28105" s="11"/>
      <c r="N28105" s="11"/>
      <c r="O28105" s="11"/>
      <c r="P28105" s="11"/>
      <c r="Q28105" s="11"/>
      <c r="R28105" s="11"/>
      <c r="S28105" s="11"/>
      <c r="T28105" s="11"/>
      <c r="U28105" s="11"/>
      <c r="V28105" s="11"/>
      <c r="W28105" s="11"/>
      <c r="X28105" s="11"/>
      <c r="Y28105" s="11"/>
      <c r="Z28105" s="11"/>
      <c r="BE28105"/>
      <c r="BF28105"/>
      <c r="BG28105"/>
    </row>
    <row r="28106" spans="11:59" x14ac:dyDescent="0.25">
      <c r="K28106" s="11"/>
      <c r="L28106" s="11"/>
      <c r="N28106" s="11"/>
      <c r="O28106" s="11"/>
      <c r="P28106" s="11"/>
      <c r="Q28106" s="11"/>
      <c r="R28106" s="11"/>
      <c r="S28106" s="11"/>
      <c r="T28106" s="11"/>
      <c r="U28106" s="11"/>
      <c r="V28106" s="11"/>
      <c r="W28106" s="11"/>
      <c r="X28106" s="11"/>
      <c r="Y28106" s="11"/>
      <c r="Z28106" s="11"/>
      <c r="BE28106"/>
      <c r="BF28106"/>
      <c r="BG28106"/>
    </row>
    <row r="28107" spans="11:59" x14ac:dyDescent="0.25">
      <c r="K28107" s="11"/>
      <c r="L28107" s="11"/>
      <c r="N28107" s="11"/>
      <c r="O28107" s="11"/>
      <c r="P28107" s="11"/>
      <c r="Q28107" s="11"/>
      <c r="R28107" s="11"/>
      <c r="S28107" s="11"/>
      <c r="T28107" s="11"/>
      <c r="U28107" s="11"/>
      <c r="V28107" s="11"/>
      <c r="W28107" s="11"/>
      <c r="X28107" s="11"/>
      <c r="Y28107" s="11"/>
      <c r="Z28107" s="11"/>
      <c r="BE28107"/>
      <c r="BF28107"/>
      <c r="BG28107"/>
    </row>
    <row r="28108" spans="11:59" x14ac:dyDescent="0.25">
      <c r="K28108" s="11"/>
      <c r="L28108" s="11"/>
      <c r="N28108" s="11"/>
      <c r="O28108" s="11"/>
      <c r="P28108" s="11"/>
      <c r="Q28108" s="11"/>
      <c r="R28108" s="11"/>
      <c r="S28108" s="11"/>
      <c r="T28108" s="11"/>
      <c r="U28108" s="11"/>
      <c r="V28108" s="11"/>
      <c r="W28108" s="11"/>
      <c r="X28108" s="11"/>
      <c r="Y28108" s="11"/>
      <c r="Z28108" s="11"/>
      <c r="BE28108"/>
      <c r="BF28108"/>
      <c r="BG28108"/>
    </row>
    <row r="28109" spans="11:59" x14ac:dyDescent="0.25">
      <c r="K28109" s="11"/>
      <c r="L28109" s="11"/>
      <c r="N28109" s="11"/>
      <c r="O28109" s="11"/>
      <c r="P28109" s="11"/>
      <c r="Q28109" s="11"/>
      <c r="R28109" s="11"/>
      <c r="S28109" s="11"/>
      <c r="T28109" s="11"/>
      <c r="U28109" s="11"/>
      <c r="V28109" s="11"/>
      <c r="W28109" s="11"/>
      <c r="X28109" s="11"/>
      <c r="Y28109" s="11"/>
      <c r="Z28109" s="11"/>
      <c r="BE28109"/>
      <c r="BF28109"/>
      <c r="BG28109"/>
    </row>
    <row r="28110" spans="11:59" x14ac:dyDescent="0.25">
      <c r="K28110" s="11"/>
      <c r="L28110" s="11"/>
      <c r="N28110" s="11"/>
      <c r="O28110" s="11"/>
      <c r="P28110" s="11"/>
      <c r="Q28110" s="11"/>
      <c r="R28110" s="11"/>
      <c r="S28110" s="11"/>
      <c r="T28110" s="11"/>
      <c r="U28110" s="11"/>
      <c r="V28110" s="11"/>
      <c r="W28110" s="11"/>
      <c r="X28110" s="11"/>
      <c r="Y28110" s="11"/>
      <c r="Z28110" s="11"/>
      <c r="BE28110"/>
      <c r="BF28110"/>
      <c r="BG28110"/>
    </row>
    <row r="28111" spans="11:59" x14ac:dyDescent="0.25">
      <c r="K28111" s="11"/>
      <c r="L28111" s="11"/>
      <c r="N28111" s="11"/>
      <c r="O28111" s="11"/>
      <c r="P28111" s="11"/>
      <c r="Q28111" s="11"/>
      <c r="R28111" s="11"/>
      <c r="S28111" s="11"/>
      <c r="T28111" s="11"/>
      <c r="U28111" s="11"/>
      <c r="V28111" s="11"/>
      <c r="W28111" s="11"/>
      <c r="X28111" s="11"/>
      <c r="Y28111" s="11"/>
      <c r="Z28111" s="11"/>
      <c r="BE28111"/>
      <c r="BF28111"/>
      <c r="BG28111"/>
    </row>
    <row r="28112" spans="11:59" x14ac:dyDescent="0.25">
      <c r="K28112" s="11"/>
      <c r="L28112" s="11"/>
      <c r="N28112" s="11"/>
      <c r="O28112" s="11"/>
      <c r="P28112" s="11"/>
      <c r="Q28112" s="11"/>
      <c r="R28112" s="11"/>
      <c r="S28112" s="11"/>
      <c r="T28112" s="11"/>
      <c r="U28112" s="11"/>
      <c r="V28112" s="11"/>
      <c r="W28112" s="11"/>
      <c r="X28112" s="11"/>
      <c r="Y28112" s="11"/>
      <c r="Z28112" s="11"/>
      <c r="BE28112"/>
      <c r="BF28112"/>
      <c r="BG28112"/>
    </row>
    <row r="28113" spans="11:59" x14ac:dyDescent="0.25">
      <c r="K28113" s="11"/>
      <c r="L28113" s="11"/>
      <c r="N28113" s="11"/>
      <c r="O28113" s="11"/>
      <c r="P28113" s="11"/>
      <c r="Q28113" s="11"/>
      <c r="R28113" s="11"/>
      <c r="S28113" s="11"/>
      <c r="T28113" s="11"/>
      <c r="U28113" s="11"/>
      <c r="V28113" s="11"/>
      <c r="W28113" s="11"/>
      <c r="X28113" s="11"/>
      <c r="Y28113" s="11"/>
      <c r="Z28113" s="11"/>
      <c r="BE28113"/>
      <c r="BF28113"/>
      <c r="BG28113"/>
    </row>
    <row r="28114" spans="11:59" x14ac:dyDescent="0.25">
      <c r="K28114" s="11"/>
      <c r="L28114" s="11"/>
      <c r="N28114" s="11"/>
      <c r="O28114" s="11"/>
      <c r="P28114" s="11"/>
      <c r="Q28114" s="11"/>
      <c r="R28114" s="11"/>
      <c r="S28114" s="11"/>
      <c r="T28114" s="11"/>
      <c r="U28114" s="11"/>
      <c r="V28114" s="11"/>
      <c r="W28114" s="11"/>
      <c r="X28114" s="11"/>
      <c r="Y28114" s="11"/>
      <c r="Z28114" s="11"/>
      <c r="BE28114"/>
      <c r="BF28114"/>
      <c r="BG28114"/>
    </row>
    <row r="28115" spans="11:59" x14ac:dyDescent="0.25">
      <c r="K28115" s="11"/>
      <c r="L28115" s="11"/>
      <c r="N28115" s="11"/>
      <c r="O28115" s="11"/>
      <c r="P28115" s="11"/>
      <c r="Q28115" s="11"/>
      <c r="R28115" s="11"/>
      <c r="S28115" s="11"/>
      <c r="T28115" s="11"/>
      <c r="U28115" s="11"/>
      <c r="V28115" s="11"/>
      <c r="W28115" s="11"/>
      <c r="X28115" s="11"/>
      <c r="Y28115" s="11"/>
      <c r="Z28115" s="11"/>
      <c r="BE28115"/>
      <c r="BF28115"/>
      <c r="BG28115"/>
    </row>
    <row r="28116" spans="11:59" x14ac:dyDescent="0.25">
      <c r="K28116" s="11"/>
      <c r="L28116" s="11"/>
      <c r="N28116" s="11"/>
      <c r="O28116" s="11"/>
      <c r="P28116" s="11"/>
      <c r="Q28116" s="11"/>
      <c r="R28116" s="11"/>
      <c r="S28116" s="11"/>
      <c r="T28116" s="11"/>
      <c r="U28116" s="11"/>
      <c r="V28116" s="11"/>
      <c r="W28116" s="11"/>
      <c r="X28116" s="11"/>
      <c r="Y28116" s="11"/>
      <c r="Z28116" s="11"/>
      <c r="BE28116"/>
      <c r="BF28116"/>
      <c r="BG28116"/>
    </row>
    <row r="28117" spans="11:59" x14ac:dyDescent="0.25">
      <c r="K28117" s="11"/>
      <c r="L28117" s="11"/>
      <c r="N28117" s="11"/>
      <c r="O28117" s="11"/>
      <c r="P28117" s="11"/>
      <c r="Q28117" s="11"/>
      <c r="R28117" s="11"/>
      <c r="S28117" s="11"/>
      <c r="T28117" s="11"/>
      <c r="U28117" s="11"/>
      <c r="V28117" s="11"/>
      <c r="W28117" s="11"/>
      <c r="X28117" s="11"/>
      <c r="Y28117" s="11"/>
      <c r="Z28117" s="11"/>
      <c r="BE28117"/>
      <c r="BF28117"/>
      <c r="BG28117"/>
    </row>
    <row r="28118" spans="11:59" x14ac:dyDescent="0.25">
      <c r="K28118" s="11"/>
      <c r="L28118" s="11"/>
      <c r="N28118" s="11"/>
      <c r="O28118" s="11"/>
      <c r="P28118" s="11"/>
      <c r="Q28118" s="11"/>
      <c r="R28118" s="11"/>
      <c r="S28118" s="11"/>
      <c r="T28118" s="11"/>
      <c r="U28118" s="11"/>
      <c r="V28118" s="11"/>
      <c r="W28118" s="11"/>
      <c r="X28118" s="11"/>
      <c r="Y28118" s="11"/>
      <c r="Z28118" s="11"/>
      <c r="BE28118"/>
      <c r="BF28118"/>
      <c r="BG28118"/>
    </row>
    <row r="28119" spans="11:59" x14ac:dyDescent="0.25">
      <c r="K28119" s="11"/>
      <c r="L28119" s="11"/>
      <c r="N28119" s="11"/>
      <c r="O28119" s="11"/>
      <c r="P28119" s="11"/>
      <c r="Q28119" s="11"/>
      <c r="R28119" s="11"/>
      <c r="S28119" s="11"/>
      <c r="T28119" s="11"/>
      <c r="U28119" s="11"/>
      <c r="V28119" s="11"/>
      <c r="W28119" s="11"/>
      <c r="X28119" s="11"/>
      <c r="Y28119" s="11"/>
      <c r="Z28119" s="11"/>
      <c r="BE28119"/>
      <c r="BF28119"/>
      <c r="BG28119"/>
    </row>
    <row r="28120" spans="11:59" x14ac:dyDescent="0.25">
      <c r="K28120" s="11"/>
      <c r="L28120" s="11"/>
      <c r="N28120" s="11"/>
      <c r="O28120" s="11"/>
      <c r="P28120" s="11"/>
      <c r="Q28120" s="11"/>
      <c r="R28120" s="11"/>
      <c r="S28120" s="11"/>
      <c r="T28120" s="11"/>
      <c r="U28120" s="11"/>
      <c r="V28120" s="11"/>
      <c r="W28120" s="11"/>
      <c r="X28120" s="11"/>
      <c r="Y28120" s="11"/>
      <c r="Z28120" s="11"/>
      <c r="BE28120"/>
      <c r="BF28120"/>
      <c r="BG28120"/>
    </row>
    <row r="28121" spans="11:59" x14ac:dyDescent="0.25">
      <c r="K28121" s="11"/>
      <c r="L28121" s="11"/>
      <c r="N28121" s="11"/>
      <c r="O28121" s="11"/>
      <c r="P28121" s="11"/>
      <c r="Q28121" s="11"/>
      <c r="R28121" s="11"/>
      <c r="S28121" s="11"/>
      <c r="T28121" s="11"/>
      <c r="U28121" s="11"/>
      <c r="V28121" s="11"/>
      <c r="W28121" s="11"/>
      <c r="X28121" s="11"/>
      <c r="Y28121" s="11"/>
      <c r="Z28121" s="11"/>
      <c r="BE28121"/>
      <c r="BF28121"/>
      <c r="BG28121"/>
    </row>
    <row r="28122" spans="11:59" x14ac:dyDescent="0.25">
      <c r="K28122" s="11"/>
      <c r="L28122" s="11"/>
      <c r="N28122" s="11"/>
      <c r="O28122" s="11"/>
      <c r="P28122" s="11"/>
      <c r="Q28122" s="11"/>
      <c r="R28122" s="11"/>
      <c r="S28122" s="11"/>
      <c r="T28122" s="11"/>
      <c r="U28122" s="11"/>
      <c r="V28122" s="11"/>
      <c r="W28122" s="11"/>
      <c r="X28122" s="11"/>
      <c r="Y28122" s="11"/>
      <c r="Z28122" s="11"/>
      <c r="BE28122"/>
      <c r="BF28122"/>
      <c r="BG28122"/>
    </row>
    <row r="28123" spans="11:59" x14ac:dyDescent="0.25">
      <c r="K28123" s="11"/>
      <c r="L28123" s="11"/>
      <c r="N28123" s="11"/>
      <c r="O28123" s="11"/>
      <c r="P28123" s="11"/>
      <c r="Q28123" s="11"/>
      <c r="R28123" s="11"/>
      <c r="S28123" s="11"/>
      <c r="T28123" s="11"/>
      <c r="U28123" s="11"/>
      <c r="V28123" s="11"/>
      <c r="W28123" s="11"/>
      <c r="X28123" s="11"/>
      <c r="Y28123" s="11"/>
      <c r="Z28123" s="11"/>
      <c r="BE28123"/>
      <c r="BF28123"/>
      <c r="BG28123"/>
    </row>
    <row r="28124" spans="11:59" x14ac:dyDescent="0.25">
      <c r="K28124" s="11"/>
      <c r="L28124" s="11"/>
      <c r="N28124" s="11"/>
      <c r="O28124" s="11"/>
      <c r="P28124" s="11"/>
      <c r="Q28124" s="11"/>
      <c r="R28124" s="11"/>
      <c r="S28124" s="11"/>
      <c r="T28124" s="11"/>
      <c r="U28124" s="11"/>
      <c r="V28124" s="11"/>
      <c r="W28124" s="11"/>
      <c r="X28124" s="11"/>
      <c r="Y28124" s="11"/>
      <c r="Z28124" s="11"/>
      <c r="BE28124"/>
      <c r="BF28124"/>
      <c r="BG28124"/>
    </row>
    <row r="28125" spans="11:59" x14ac:dyDescent="0.25">
      <c r="K28125" s="11"/>
      <c r="L28125" s="11"/>
      <c r="N28125" s="11"/>
      <c r="O28125" s="11"/>
      <c r="P28125" s="11"/>
      <c r="Q28125" s="11"/>
      <c r="R28125" s="11"/>
      <c r="S28125" s="11"/>
      <c r="T28125" s="11"/>
      <c r="U28125" s="11"/>
      <c r="V28125" s="11"/>
      <c r="W28125" s="11"/>
      <c r="X28125" s="11"/>
      <c r="Y28125" s="11"/>
      <c r="Z28125" s="11"/>
      <c r="BE28125"/>
      <c r="BF28125"/>
      <c r="BG28125"/>
    </row>
    <row r="28126" spans="11:59" x14ac:dyDescent="0.25">
      <c r="K28126" s="11"/>
      <c r="L28126" s="11"/>
      <c r="N28126" s="11"/>
      <c r="O28126" s="11"/>
      <c r="P28126" s="11"/>
      <c r="Q28126" s="11"/>
      <c r="R28126" s="11"/>
      <c r="S28126" s="11"/>
      <c r="T28126" s="11"/>
      <c r="U28126" s="11"/>
      <c r="V28126" s="11"/>
      <c r="W28126" s="11"/>
      <c r="X28126" s="11"/>
      <c r="Y28126" s="11"/>
      <c r="Z28126" s="11"/>
      <c r="BE28126"/>
      <c r="BF28126"/>
      <c r="BG28126"/>
    </row>
    <row r="28127" spans="11:59" x14ac:dyDescent="0.25">
      <c r="K28127" s="11"/>
      <c r="L28127" s="11"/>
      <c r="N28127" s="11"/>
      <c r="O28127" s="11"/>
      <c r="P28127" s="11"/>
      <c r="Q28127" s="11"/>
      <c r="R28127" s="11"/>
      <c r="S28127" s="11"/>
      <c r="T28127" s="11"/>
      <c r="U28127" s="11"/>
      <c r="V28127" s="11"/>
      <c r="W28127" s="11"/>
      <c r="X28127" s="11"/>
      <c r="Y28127" s="11"/>
      <c r="Z28127" s="11"/>
      <c r="BE28127"/>
      <c r="BF28127"/>
      <c r="BG28127"/>
    </row>
    <row r="28128" spans="11:59" x14ac:dyDescent="0.25">
      <c r="K28128" s="11"/>
      <c r="L28128" s="11"/>
      <c r="N28128" s="11"/>
      <c r="O28128" s="11"/>
      <c r="P28128" s="11"/>
      <c r="Q28128" s="11"/>
      <c r="R28128" s="11"/>
      <c r="S28128" s="11"/>
      <c r="T28128" s="11"/>
      <c r="U28128" s="11"/>
      <c r="V28128" s="11"/>
      <c r="W28128" s="11"/>
      <c r="X28128" s="11"/>
      <c r="Y28128" s="11"/>
      <c r="Z28128" s="11"/>
      <c r="BE28128"/>
      <c r="BF28128"/>
      <c r="BG28128"/>
    </row>
    <row r="28129" spans="11:59" x14ac:dyDescent="0.25">
      <c r="K28129" s="11"/>
      <c r="L28129" s="11"/>
      <c r="N28129" s="11"/>
      <c r="O28129" s="11"/>
      <c r="P28129" s="11"/>
      <c r="Q28129" s="11"/>
      <c r="R28129" s="11"/>
      <c r="S28129" s="11"/>
      <c r="T28129" s="11"/>
      <c r="U28129" s="11"/>
      <c r="V28129" s="11"/>
      <c r="W28129" s="11"/>
      <c r="X28129" s="11"/>
      <c r="Y28129" s="11"/>
      <c r="Z28129" s="11"/>
      <c r="BE28129"/>
      <c r="BF28129"/>
      <c r="BG28129"/>
    </row>
    <row r="28130" spans="11:59" x14ac:dyDescent="0.25">
      <c r="K28130" s="11"/>
      <c r="L28130" s="11"/>
      <c r="N28130" s="11"/>
      <c r="O28130" s="11"/>
      <c r="P28130" s="11"/>
      <c r="Q28130" s="11"/>
      <c r="R28130" s="11"/>
      <c r="S28130" s="11"/>
      <c r="T28130" s="11"/>
      <c r="U28130" s="11"/>
      <c r="V28130" s="11"/>
      <c r="W28130" s="11"/>
      <c r="X28130" s="11"/>
      <c r="Y28130" s="11"/>
      <c r="Z28130" s="11"/>
      <c r="BE28130"/>
      <c r="BF28130"/>
      <c r="BG28130"/>
    </row>
    <row r="28131" spans="11:59" x14ac:dyDescent="0.25">
      <c r="K28131" s="11"/>
      <c r="L28131" s="11"/>
      <c r="N28131" s="11"/>
      <c r="O28131" s="11"/>
      <c r="P28131" s="11"/>
      <c r="Q28131" s="11"/>
      <c r="R28131" s="11"/>
      <c r="S28131" s="11"/>
      <c r="T28131" s="11"/>
      <c r="U28131" s="11"/>
      <c r="V28131" s="11"/>
      <c r="W28131" s="11"/>
      <c r="X28131" s="11"/>
      <c r="Y28131" s="11"/>
      <c r="Z28131" s="11"/>
      <c r="BE28131"/>
      <c r="BF28131"/>
      <c r="BG28131"/>
    </row>
    <row r="28132" spans="11:59" x14ac:dyDescent="0.25">
      <c r="K28132" s="11"/>
      <c r="L28132" s="11"/>
      <c r="N28132" s="11"/>
      <c r="O28132" s="11"/>
      <c r="P28132" s="11"/>
      <c r="Q28132" s="11"/>
      <c r="R28132" s="11"/>
      <c r="S28132" s="11"/>
      <c r="T28132" s="11"/>
      <c r="U28132" s="11"/>
      <c r="V28132" s="11"/>
      <c r="W28132" s="11"/>
      <c r="X28132" s="11"/>
      <c r="Y28132" s="11"/>
      <c r="Z28132" s="11"/>
      <c r="BE28132"/>
      <c r="BF28132"/>
      <c r="BG28132"/>
    </row>
    <row r="28133" spans="11:59" x14ac:dyDescent="0.25">
      <c r="K28133" s="11"/>
      <c r="L28133" s="11"/>
      <c r="N28133" s="11"/>
      <c r="O28133" s="11"/>
      <c r="P28133" s="11"/>
      <c r="Q28133" s="11"/>
      <c r="R28133" s="11"/>
      <c r="S28133" s="11"/>
      <c r="T28133" s="11"/>
      <c r="U28133" s="11"/>
      <c r="V28133" s="11"/>
      <c r="W28133" s="11"/>
      <c r="X28133" s="11"/>
      <c r="Y28133" s="11"/>
      <c r="Z28133" s="11"/>
      <c r="BE28133"/>
      <c r="BF28133"/>
      <c r="BG28133"/>
    </row>
    <row r="28134" spans="11:59" x14ac:dyDescent="0.25">
      <c r="K28134" s="11"/>
      <c r="L28134" s="11"/>
      <c r="N28134" s="11"/>
      <c r="O28134" s="11"/>
      <c r="P28134" s="11"/>
      <c r="Q28134" s="11"/>
      <c r="R28134" s="11"/>
      <c r="S28134" s="11"/>
      <c r="T28134" s="11"/>
      <c r="U28134" s="11"/>
      <c r="V28134" s="11"/>
      <c r="W28134" s="11"/>
      <c r="X28134" s="11"/>
      <c r="Y28134" s="11"/>
      <c r="Z28134" s="11"/>
      <c r="BE28134"/>
      <c r="BF28134"/>
      <c r="BG28134"/>
    </row>
    <row r="28135" spans="11:59" x14ac:dyDescent="0.25">
      <c r="K28135" s="11"/>
      <c r="L28135" s="11"/>
      <c r="N28135" s="11"/>
      <c r="O28135" s="11"/>
      <c r="P28135" s="11"/>
      <c r="Q28135" s="11"/>
      <c r="R28135" s="11"/>
      <c r="S28135" s="11"/>
      <c r="T28135" s="11"/>
      <c r="U28135" s="11"/>
      <c r="V28135" s="11"/>
      <c r="W28135" s="11"/>
      <c r="X28135" s="11"/>
      <c r="Y28135" s="11"/>
      <c r="Z28135" s="11"/>
      <c r="BE28135"/>
      <c r="BF28135"/>
      <c r="BG28135"/>
    </row>
    <row r="28136" spans="11:59" x14ac:dyDescent="0.25">
      <c r="K28136" s="11"/>
      <c r="L28136" s="11"/>
      <c r="N28136" s="11"/>
      <c r="O28136" s="11"/>
      <c r="P28136" s="11"/>
      <c r="Q28136" s="11"/>
      <c r="R28136" s="11"/>
      <c r="S28136" s="11"/>
      <c r="T28136" s="11"/>
      <c r="U28136" s="11"/>
      <c r="V28136" s="11"/>
      <c r="W28136" s="11"/>
      <c r="X28136" s="11"/>
      <c r="Y28136" s="11"/>
      <c r="Z28136" s="11"/>
      <c r="BE28136"/>
      <c r="BF28136"/>
      <c r="BG28136"/>
    </row>
    <row r="28137" spans="11:59" x14ac:dyDescent="0.25">
      <c r="K28137" s="11"/>
      <c r="L28137" s="11"/>
      <c r="N28137" s="11"/>
      <c r="O28137" s="11"/>
      <c r="P28137" s="11"/>
      <c r="Q28137" s="11"/>
      <c r="R28137" s="11"/>
      <c r="S28137" s="11"/>
      <c r="T28137" s="11"/>
      <c r="U28137" s="11"/>
      <c r="V28137" s="11"/>
      <c r="W28137" s="11"/>
      <c r="X28137" s="11"/>
      <c r="Y28137" s="11"/>
      <c r="Z28137" s="11"/>
      <c r="BE28137"/>
      <c r="BF28137"/>
      <c r="BG28137"/>
    </row>
    <row r="28138" spans="11:59" x14ac:dyDescent="0.25">
      <c r="K28138" s="11"/>
      <c r="L28138" s="11"/>
      <c r="N28138" s="11"/>
      <c r="O28138" s="11"/>
      <c r="P28138" s="11"/>
      <c r="Q28138" s="11"/>
      <c r="R28138" s="11"/>
      <c r="S28138" s="11"/>
      <c r="T28138" s="11"/>
      <c r="U28138" s="11"/>
      <c r="V28138" s="11"/>
      <c r="W28138" s="11"/>
      <c r="X28138" s="11"/>
      <c r="Y28138" s="11"/>
      <c r="Z28138" s="11"/>
      <c r="BE28138"/>
      <c r="BF28138"/>
      <c r="BG28138"/>
    </row>
    <row r="28139" spans="11:59" x14ac:dyDescent="0.25">
      <c r="K28139" s="11"/>
      <c r="L28139" s="11"/>
      <c r="N28139" s="11"/>
      <c r="O28139" s="11"/>
      <c r="P28139" s="11"/>
      <c r="Q28139" s="11"/>
      <c r="R28139" s="11"/>
      <c r="S28139" s="11"/>
      <c r="T28139" s="11"/>
      <c r="U28139" s="11"/>
      <c r="V28139" s="11"/>
      <c r="W28139" s="11"/>
      <c r="X28139" s="11"/>
      <c r="Y28139" s="11"/>
      <c r="Z28139" s="11"/>
      <c r="BE28139"/>
      <c r="BF28139"/>
      <c r="BG28139"/>
    </row>
    <row r="28140" spans="11:59" x14ac:dyDescent="0.25">
      <c r="K28140" s="11"/>
      <c r="L28140" s="11"/>
      <c r="N28140" s="11"/>
      <c r="O28140" s="11"/>
      <c r="P28140" s="11"/>
      <c r="Q28140" s="11"/>
      <c r="R28140" s="11"/>
      <c r="S28140" s="11"/>
      <c r="T28140" s="11"/>
      <c r="U28140" s="11"/>
      <c r="V28140" s="11"/>
      <c r="W28140" s="11"/>
      <c r="X28140" s="11"/>
      <c r="Y28140" s="11"/>
      <c r="Z28140" s="11"/>
      <c r="BE28140"/>
      <c r="BF28140"/>
      <c r="BG28140"/>
    </row>
    <row r="28141" spans="11:59" x14ac:dyDescent="0.25">
      <c r="K28141" s="11"/>
      <c r="L28141" s="11"/>
      <c r="N28141" s="11"/>
      <c r="O28141" s="11"/>
      <c r="P28141" s="11"/>
      <c r="Q28141" s="11"/>
      <c r="R28141" s="11"/>
      <c r="S28141" s="11"/>
      <c r="T28141" s="11"/>
      <c r="U28141" s="11"/>
      <c r="V28141" s="11"/>
      <c r="W28141" s="11"/>
      <c r="X28141" s="11"/>
      <c r="Y28141" s="11"/>
      <c r="Z28141" s="11"/>
      <c r="BE28141"/>
      <c r="BF28141"/>
      <c r="BG28141"/>
    </row>
    <row r="28142" spans="11:59" x14ac:dyDescent="0.25">
      <c r="K28142" s="11"/>
      <c r="L28142" s="11"/>
      <c r="N28142" s="11"/>
      <c r="O28142" s="11"/>
      <c r="P28142" s="11"/>
      <c r="Q28142" s="11"/>
      <c r="R28142" s="11"/>
      <c r="S28142" s="11"/>
      <c r="T28142" s="11"/>
      <c r="U28142" s="11"/>
      <c r="V28142" s="11"/>
      <c r="W28142" s="11"/>
      <c r="X28142" s="11"/>
      <c r="Y28142" s="11"/>
      <c r="Z28142" s="11"/>
      <c r="BE28142"/>
      <c r="BF28142"/>
      <c r="BG28142"/>
    </row>
    <row r="28143" spans="11:59" x14ac:dyDescent="0.25">
      <c r="K28143" s="11"/>
      <c r="L28143" s="11"/>
      <c r="N28143" s="11"/>
      <c r="O28143" s="11"/>
      <c r="P28143" s="11"/>
      <c r="Q28143" s="11"/>
      <c r="R28143" s="11"/>
      <c r="S28143" s="11"/>
      <c r="T28143" s="11"/>
      <c r="U28143" s="11"/>
      <c r="V28143" s="11"/>
      <c r="W28143" s="11"/>
      <c r="X28143" s="11"/>
      <c r="Y28143" s="11"/>
      <c r="Z28143" s="11"/>
      <c r="BE28143"/>
      <c r="BF28143"/>
      <c r="BG28143"/>
    </row>
    <row r="28144" spans="11:59" x14ac:dyDescent="0.25">
      <c r="K28144" s="11"/>
      <c r="L28144" s="11"/>
      <c r="N28144" s="11"/>
      <c r="O28144" s="11"/>
      <c r="P28144" s="11"/>
      <c r="Q28144" s="11"/>
      <c r="R28144" s="11"/>
      <c r="S28144" s="11"/>
      <c r="T28144" s="11"/>
      <c r="U28144" s="11"/>
      <c r="V28144" s="11"/>
      <c r="W28144" s="11"/>
      <c r="X28144" s="11"/>
      <c r="Y28144" s="11"/>
      <c r="Z28144" s="11"/>
      <c r="BE28144"/>
      <c r="BF28144"/>
      <c r="BG28144"/>
    </row>
    <row r="28145" spans="11:59" x14ac:dyDescent="0.25">
      <c r="K28145" s="11"/>
      <c r="L28145" s="11"/>
      <c r="N28145" s="11"/>
      <c r="O28145" s="11"/>
      <c r="P28145" s="11"/>
      <c r="Q28145" s="11"/>
      <c r="R28145" s="11"/>
      <c r="S28145" s="11"/>
      <c r="T28145" s="11"/>
      <c r="U28145" s="11"/>
      <c r="V28145" s="11"/>
      <c r="W28145" s="11"/>
      <c r="X28145" s="11"/>
      <c r="Y28145" s="11"/>
      <c r="Z28145" s="11"/>
      <c r="BE28145"/>
      <c r="BF28145"/>
      <c r="BG28145"/>
    </row>
    <row r="28146" spans="11:59" x14ac:dyDescent="0.25">
      <c r="K28146" s="11"/>
      <c r="L28146" s="11"/>
      <c r="N28146" s="11"/>
      <c r="O28146" s="11"/>
      <c r="P28146" s="11"/>
      <c r="Q28146" s="11"/>
      <c r="R28146" s="11"/>
      <c r="S28146" s="11"/>
      <c r="T28146" s="11"/>
      <c r="U28146" s="11"/>
      <c r="V28146" s="11"/>
      <c r="W28146" s="11"/>
      <c r="X28146" s="11"/>
      <c r="Y28146" s="11"/>
      <c r="Z28146" s="11"/>
      <c r="BE28146"/>
      <c r="BF28146"/>
      <c r="BG28146"/>
    </row>
    <row r="28147" spans="11:59" x14ac:dyDescent="0.25">
      <c r="K28147" s="11"/>
      <c r="L28147" s="11"/>
      <c r="N28147" s="11"/>
      <c r="O28147" s="11"/>
      <c r="P28147" s="11"/>
      <c r="Q28147" s="11"/>
      <c r="R28147" s="11"/>
      <c r="S28147" s="11"/>
      <c r="T28147" s="11"/>
      <c r="U28147" s="11"/>
      <c r="V28147" s="11"/>
      <c r="W28147" s="11"/>
      <c r="X28147" s="11"/>
      <c r="Y28147" s="11"/>
      <c r="Z28147" s="11"/>
      <c r="BE28147"/>
      <c r="BF28147"/>
      <c r="BG28147"/>
    </row>
    <row r="28148" spans="11:59" x14ac:dyDescent="0.25">
      <c r="K28148" s="11"/>
      <c r="L28148" s="11"/>
      <c r="N28148" s="11"/>
      <c r="O28148" s="11"/>
      <c r="P28148" s="11"/>
      <c r="Q28148" s="11"/>
      <c r="R28148" s="11"/>
      <c r="S28148" s="11"/>
      <c r="T28148" s="11"/>
      <c r="U28148" s="11"/>
      <c r="V28148" s="11"/>
      <c r="W28148" s="11"/>
      <c r="X28148" s="11"/>
      <c r="Y28148" s="11"/>
      <c r="Z28148" s="11"/>
      <c r="BE28148"/>
      <c r="BF28148"/>
      <c r="BG28148"/>
    </row>
    <row r="28149" spans="11:59" x14ac:dyDescent="0.25">
      <c r="K28149" s="11"/>
      <c r="L28149" s="11"/>
      <c r="N28149" s="11"/>
      <c r="O28149" s="11"/>
      <c r="P28149" s="11"/>
      <c r="Q28149" s="11"/>
      <c r="R28149" s="11"/>
      <c r="S28149" s="11"/>
      <c r="T28149" s="11"/>
      <c r="U28149" s="11"/>
      <c r="V28149" s="11"/>
      <c r="W28149" s="11"/>
      <c r="X28149" s="11"/>
      <c r="Y28149" s="11"/>
      <c r="Z28149" s="11"/>
      <c r="BE28149"/>
      <c r="BF28149"/>
      <c r="BG28149"/>
    </row>
    <row r="28150" spans="11:59" x14ac:dyDescent="0.25">
      <c r="K28150" s="11"/>
      <c r="L28150" s="11"/>
      <c r="N28150" s="11"/>
      <c r="O28150" s="11"/>
      <c r="P28150" s="11"/>
      <c r="Q28150" s="11"/>
      <c r="R28150" s="11"/>
      <c r="S28150" s="11"/>
      <c r="T28150" s="11"/>
      <c r="U28150" s="11"/>
      <c r="V28150" s="11"/>
      <c r="W28150" s="11"/>
      <c r="X28150" s="11"/>
      <c r="Y28150" s="11"/>
      <c r="Z28150" s="11"/>
      <c r="BE28150"/>
      <c r="BF28150"/>
      <c r="BG28150"/>
    </row>
    <row r="28151" spans="11:59" x14ac:dyDescent="0.25">
      <c r="K28151" s="11"/>
      <c r="L28151" s="11"/>
      <c r="N28151" s="11"/>
      <c r="O28151" s="11"/>
      <c r="P28151" s="11"/>
      <c r="Q28151" s="11"/>
      <c r="R28151" s="11"/>
      <c r="S28151" s="11"/>
      <c r="T28151" s="11"/>
      <c r="U28151" s="11"/>
      <c r="V28151" s="11"/>
      <c r="W28151" s="11"/>
      <c r="X28151" s="11"/>
      <c r="Y28151" s="11"/>
      <c r="Z28151" s="11"/>
      <c r="BE28151"/>
      <c r="BF28151"/>
      <c r="BG28151"/>
    </row>
    <row r="28152" spans="11:59" x14ac:dyDescent="0.25">
      <c r="K28152" s="11"/>
      <c r="L28152" s="11"/>
      <c r="N28152" s="11"/>
      <c r="O28152" s="11"/>
      <c r="P28152" s="11"/>
      <c r="Q28152" s="11"/>
      <c r="R28152" s="11"/>
      <c r="S28152" s="11"/>
      <c r="T28152" s="11"/>
      <c r="U28152" s="11"/>
      <c r="V28152" s="11"/>
      <c r="W28152" s="11"/>
      <c r="X28152" s="11"/>
      <c r="Y28152" s="11"/>
      <c r="Z28152" s="11"/>
      <c r="BE28152"/>
      <c r="BF28152"/>
      <c r="BG28152"/>
    </row>
    <row r="28153" spans="11:59" x14ac:dyDescent="0.25">
      <c r="K28153" s="11"/>
      <c r="L28153" s="11"/>
      <c r="N28153" s="11"/>
      <c r="O28153" s="11"/>
      <c r="P28153" s="11"/>
      <c r="Q28153" s="11"/>
      <c r="R28153" s="11"/>
      <c r="S28153" s="11"/>
      <c r="T28153" s="11"/>
      <c r="U28153" s="11"/>
      <c r="V28153" s="11"/>
      <c r="W28153" s="11"/>
      <c r="X28153" s="11"/>
      <c r="Y28153" s="11"/>
      <c r="Z28153" s="11"/>
      <c r="BE28153"/>
      <c r="BF28153"/>
      <c r="BG28153"/>
    </row>
    <row r="28154" spans="11:59" x14ac:dyDescent="0.25">
      <c r="K28154" s="11"/>
      <c r="L28154" s="11"/>
      <c r="N28154" s="11"/>
      <c r="O28154" s="11"/>
      <c r="P28154" s="11"/>
      <c r="Q28154" s="11"/>
      <c r="R28154" s="11"/>
      <c r="S28154" s="11"/>
      <c r="T28154" s="11"/>
      <c r="U28154" s="11"/>
      <c r="V28154" s="11"/>
      <c r="W28154" s="11"/>
      <c r="X28154" s="11"/>
      <c r="Y28154" s="11"/>
      <c r="Z28154" s="11"/>
      <c r="BE28154"/>
      <c r="BF28154"/>
      <c r="BG28154"/>
    </row>
    <row r="28155" spans="11:59" x14ac:dyDescent="0.25">
      <c r="K28155" s="11"/>
      <c r="L28155" s="11"/>
      <c r="N28155" s="11"/>
      <c r="O28155" s="11"/>
      <c r="P28155" s="11"/>
      <c r="Q28155" s="11"/>
      <c r="R28155" s="11"/>
      <c r="S28155" s="11"/>
      <c r="T28155" s="11"/>
      <c r="U28155" s="11"/>
      <c r="V28155" s="11"/>
      <c r="W28155" s="11"/>
      <c r="X28155" s="11"/>
      <c r="Y28155" s="11"/>
      <c r="Z28155" s="11"/>
      <c r="BE28155"/>
      <c r="BF28155"/>
      <c r="BG28155"/>
    </row>
    <row r="28156" spans="11:59" x14ac:dyDescent="0.25">
      <c r="K28156" s="11"/>
      <c r="L28156" s="11"/>
      <c r="N28156" s="11"/>
      <c r="O28156" s="11"/>
      <c r="P28156" s="11"/>
      <c r="Q28156" s="11"/>
      <c r="R28156" s="11"/>
      <c r="S28156" s="11"/>
      <c r="T28156" s="11"/>
      <c r="U28156" s="11"/>
      <c r="V28156" s="11"/>
      <c r="W28156" s="11"/>
      <c r="X28156" s="11"/>
      <c r="Y28156" s="11"/>
      <c r="Z28156" s="11"/>
      <c r="BE28156"/>
      <c r="BF28156"/>
      <c r="BG28156"/>
    </row>
    <row r="28157" spans="11:59" x14ac:dyDescent="0.25">
      <c r="K28157" s="11"/>
      <c r="L28157" s="11"/>
      <c r="N28157" s="11"/>
      <c r="O28157" s="11"/>
      <c r="P28157" s="11"/>
      <c r="Q28157" s="11"/>
      <c r="R28157" s="11"/>
      <c r="S28157" s="11"/>
      <c r="T28157" s="11"/>
      <c r="U28157" s="11"/>
      <c r="V28157" s="11"/>
      <c r="W28157" s="11"/>
      <c r="X28157" s="11"/>
      <c r="Y28157" s="11"/>
      <c r="Z28157" s="11"/>
      <c r="BE28157"/>
      <c r="BF28157"/>
      <c r="BG28157"/>
    </row>
    <row r="28158" spans="11:59" x14ac:dyDescent="0.25">
      <c r="K28158" s="11"/>
      <c r="L28158" s="11"/>
      <c r="N28158" s="11"/>
      <c r="O28158" s="11"/>
      <c r="P28158" s="11"/>
      <c r="Q28158" s="11"/>
      <c r="R28158" s="11"/>
      <c r="S28158" s="11"/>
      <c r="T28158" s="11"/>
      <c r="U28158" s="11"/>
      <c r="V28158" s="11"/>
      <c r="W28158" s="11"/>
      <c r="X28158" s="11"/>
      <c r="Y28158" s="11"/>
      <c r="Z28158" s="11"/>
      <c r="BE28158"/>
      <c r="BF28158"/>
      <c r="BG28158"/>
    </row>
    <row r="28159" spans="11:59" x14ac:dyDescent="0.25">
      <c r="K28159" s="11"/>
      <c r="L28159" s="11"/>
      <c r="N28159" s="11"/>
      <c r="O28159" s="11"/>
      <c r="P28159" s="11"/>
      <c r="Q28159" s="11"/>
      <c r="R28159" s="11"/>
      <c r="S28159" s="11"/>
      <c r="T28159" s="11"/>
      <c r="U28159" s="11"/>
      <c r="V28159" s="11"/>
      <c r="W28159" s="11"/>
      <c r="X28159" s="11"/>
      <c r="Y28159" s="11"/>
      <c r="Z28159" s="11"/>
      <c r="BE28159"/>
      <c r="BF28159"/>
      <c r="BG28159"/>
    </row>
    <row r="28160" spans="11:59" x14ac:dyDescent="0.25">
      <c r="K28160" s="11"/>
      <c r="L28160" s="11"/>
      <c r="N28160" s="11"/>
      <c r="O28160" s="11"/>
      <c r="P28160" s="11"/>
      <c r="Q28160" s="11"/>
      <c r="R28160" s="11"/>
      <c r="S28160" s="11"/>
      <c r="T28160" s="11"/>
      <c r="U28160" s="11"/>
      <c r="V28160" s="11"/>
      <c r="W28160" s="11"/>
      <c r="X28160" s="11"/>
      <c r="Y28160" s="11"/>
      <c r="Z28160" s="11"/>
      <c r="BE28160"/>
      <c r="BF28160"/>
      <c r="BG28160"/>
    </row>
    <row r="28161" spans="11:59" x14ac:dyDescent="0.25">
      <c r="K28161" s="11"/>
      <c r="L28161" s="11"/>
      <c r="N28161" s="11"/>
      <c r="O28161" s="11"/>
      <c r="P28161" s="11"/>
      <c r="Q28161" s="11"/>
      <c r="R28161" s="11"/>
      <c r="S28161" s="11"/>
      <c r="T28161" s="11"/>
      <c r="U28161" s="11"/>
      <c r="V28161" s="11"/>
      <c r="W28161" s="11"/>
      <c r="X28161" s="11"/>
      <c r="Y28161" s="11"/>
      <c r="Z28161" s="11"/>
      <c r="BE28161"/>
      <c r="BF28161"/>
      <c r="BG28161"/>
    </row>
    <row r="28162" spans="11:59" x14ac:dyDescent="0.25">
      <c r="K28162" s="11"/>
      <c r="L28162" s="11"/>
      <c r="N28162" s="11"/>
      <c r="O28162" s="11"/>
      <c r="P28162" s="11"/>
      <c r="Q28162" s="11"/>
      <c r="R28162" s="11"/>
      <c r="S28162" s="11"/>
      <c r="T28162" s="11"/>
      <c r="U28162" s="11"/>
      <c r="V28162" s="11"/>
      <c r="W28162" s="11"/>
      <c r="X28162" s="11"/>
      <c r="Y28162" s="11"/>
      <c r="Z28162" s="11"/>
      <c r="BE28162"/>
      <c r="BF28162"/>
      <c r="BG28162"/>
    </row>
    <row r="28163" spans="11:59" x14ac:dyDescent="0.25">
      <c r="K28163" s="11"/>
      <c r="L28163" s="11"/>
      <c r="N28163" s="11"/>
      <c r="O28163" s="11"/>
      <c r="P28163" s="11"/>
      <c r="Q28163" s="11"/>
      <c r="R28163" s="11"/>
      <c r="S28163" s="11"/>
      <c r="T28163" s="11"/>
      <c r="U28163" s="11"/>
      <c r="V28163" s="11"/>
      <c r="W28163" s="11"/>
      <c r="X28163" s="11"/>
      <c r="Y28163" s="11"/>
      <c r="Z28163" s="11"/>
      <c r="BE28163"/>
      <c r="BF28163"/>
      <c r="BG28163"/>
    </row>
    <row r="28164" spans="11:59" x14ac:dyDescent="0.25">
      <c r="K28164" s="11"/>
      <c r="L28164" s="11"/>
      <c r="N28164" s="11"/>
      <c r="O28164" s="11"/>
      <c r="P28164" s="11"/>
      <c r="Q28164" s="11"/>
      <c r="R28164" s="11"/>
      <c r="S28164" s="11"/>
      <c r="T28164" s="11"/>
      <c r="U28164" s="11"/>
      <c r="V28164" s="11"/>
      <c r="W28164" s="11"/>
      <c r="X28164" s="11"/>
      <c r="Y28164" s="11"/>
      <c r="Z28164" s="11"/>
      <c r="BE28164"/>
      <c r="BF28164"/>
      <c r="BG28164"/>
    </row>
    <row r="28165" spans="11:59" x14ac:dyDescent="0.25">
      <c r="K28165" s="11"/>
      <c r="L28165" s="11"/>
      <c r="N28165" s="11"/>
      <c r="O28165" s="11"/>
      <c r="P28165" s="11"/>
      <c r="Q28165" s="11"/>
      <c r="R28165" s="11"/>
      <c r="S28165" s="11"/>
      <c r="T28165" s="11"/>
      <c r="U28165" s="11"/>
      <c r="V28165" s="11"/>
      <c r="W28165" s="11"/>
      <c r="X28165" s="11"/>
      <c r="Y28165" s="11"/>
      <c r="Z28165" s="11"/>
      <c r="BE28165"/>
      <c r="BF28165"/>
      <c r="BG28165"/>
    </row>
    <row r="28166" spans="11:59" x14ac:dyDescent="0.25">
      <c r="K28166" s="11"/>
      <c r="L28166" s="11"/>
      <c r="N28166" s="11"/>
      <c r="O28166" s="11"/>
      <c r="P28166" s="11"/>
      <c r="Q28166" s="11"/>
      <c r="R28166" s="11"/>
      <c r="S28166" s="11"/>
      <c r="T28166" s="11"/>
      <c r="U28166" s="11"/>
      <c r="V28166" s="11"/>
      <c r="W28166" s="11"/>
      <c r="X28166" s="11"/>
      <c r="Y28166" s="11"/>
      <c r="Z28166" s="11"/>
      <c r="BE28166"/>
      <c r="BF28166"/>
      <c r="BG28166"/>
    </row>
    <row r="28167" spans="11:59" x14ac:dyDescent="0.25">
      <c r="K28167" s="11"/>
      <c r="L28167" s="11"/>
      <c r="N28167" s="11"/>
      <c r="O28167" s="11"/>
      <c r="P28167" s="11"/>
      <c r="Q28167" s="11"/>
      <c r="R28167" s="11"/>
      <c r="S28167" s="11"/>
      <c r="T28167" s="11"/>
      <c r="U28167" s="11"/>
      <c r="V28167" s="11"/>
      <c r="W28167" s="11"/>
      <c r="X28167" s="11"/>
      <c r="Y28167" s="11"/>
      <c r="Z28167" s="11"/>
      <c r="BE28167"/>
      <c r="BF28167"/>
      <c r="BG28167"/>
    </row>
    <row r="28168" spans="11:59" x14ac:dyDescent="0.25">
      <c r="K28168" s="11"/>
      <c r="L28168" s="11"/>
      <c r="N28168" s="11"/>
      <c r="O28168" s="11"/>
      <c r="P28168" s="11"/>
      <c r="Q28168" s="11"/>
      <c r="R28168" s="11"/>
      <c r="S28168" s="11"/>
      <c r="T28168" s="11"/>
      <c r="U28168" s="11"/>
      <c r="V28168" s="11"/>
      <c r="W28168" s="11"/>
      <c r="X28168" s="11"/>
      <c r="Y28168" s="11"/>
      <c r="Z28168" s="11"/>
      <c r="BE28168"/>
      <c r="BF28168"/>
      <c r="BG28168"/>
    </row>
    <row r="28169" spans="11:59" x14ac:dyDescent="0.25">
      <c r="K28169" s="11"/>
      <c r="L28169" s="11"/>
      <c r="N28169" s="11"/>
      <c r="O28169" s="11"/>
      <c r="P28169" s="11"/>
      <c r="Q28169" s="11"/>
      <c r="R28169" s="11"/>
      <c r="S28169" s="11"/>
      <c r="T28169" s="11"/>
      <c r="U28169" s="11"/>
      <c r="V28169" s="11"/>
      <c r="W28169" s="11"/>
      <c r="X28169" s="11"/>
      <c r="Y28169" s="11"/>
      <c r="Z28169" s="11"/>
      <c r="BE28169"/>
      <c r="BF28169"/>
      <c r="BG28169"/>
    </row>
    <row r="28170" spans="11:59" x14ac:dyDescent="0.25">
      <c r="K28170" s="11"/>
      <c r="L28170" s="11"/>
      <c r="N28170" s="11"/>
      <c r="O28170" s="11"/>
      <c r="P28170" s="11"/>
      <c r="Q28170" s="11"/>
      <c r="R28170" s="11"/>
      <c r="S28170" s="11"/>
      <c r="T28170" s="11"/>
      <c r="U28170" s="11"/>
      <c r="V28170" s="11"/>
      <c r="W28170" s="11"/>
      <c r="X28170" s="11"/>
      <c r="Y28170" s="11"/>
      <c r="Z28170" s="11"/>
      <c r="BE28170"/>
      <c r="BF28170"/>
      <c r="BG28170"/>
    </row>
    <row r="28171" spans="11:59" x14ac:dyDescent="0.25">
      <c r="K28171" s="11"/>
      <c r="L28171" s="11"/>
      <c r="N28171" s="11"/>
      <c r="O28171" s="11"/>
      <c r="P28171" s="11"/>
      <c r="Q28171" s="11"/>
      <c r="R28171" s="11"/>
      <c r="S28171" s="11"/>
      <c r="T28171" s="11"/>
      <c r="U28171" s="11"/>
      <c r="V28171" s="11"/>
      <c r="W28171" s="11"/>
      <c r="X28171" s="11"/>
      <c r="Y28171" s="11"/>
      <c r="Z28171" s="11"/>
      <c r="BE28171"/>
      <c r="BF28171"/>
      <c r="BG28171"/>
    </row>
    <row r="28172" spans="11:59" x14ac:dyDescent="0.25">
      <c r="K28172" s="11"/>
      <c r="L28172" s="11"/>
      <c r="N28172" s="11"/>
      <c r="O28172" s="11"/>
      <c r="P28172" s="11"/>
      <c r="Q28172" s="11"/>
      <c r="R28172" s="11"/>
      <c r="S28172" s="11"/>
      <c r="T28172" s="11"/>
      <c r="U28172" s="11"/>
      <c r="V28172" s="11"/>
      <c r="W28172" s="11"/>
      <c r="X28172" s="11"/>
      <c r="Y28172" s="11"/>
      <c r="Z28172" s="11"/>
      <c r="BE28172"/>
      <c r="BF28172"/>
      <c r="BG28172"/>
    </row>
    <row r="28173" spans="11:59" x14ac:dyDescent="0.25">
      <c r="K28173" s="11"/>
      <c r="L28173" s="11"/>
      <c r="N28173" s="11"/>
      <c r="O28173" s="11"/>
      <c r="P28173" s="11"/>
      <c r="Q28173" s="11"/>
      <c r="R28173" s="11"/>
      <c r="S28173" s="11"/>
      <c r="T28173" s="11"/>
      <c r="U28173" s="11"/>
      <c r="V28173" s="11"/>
      <c r="W28173" s="11"/>
      <c r="X28173" s="11"/>
      <c r="Y28173" s="11"/>
      <c r="Z28173" s="11"/>
      <c r="BE28173"/>
      <c r="BF28173"/>
      <c r="BG28173"/>
    </row>
    <row r="28174" spans="11:59" x14ac:dyDescent="0.25">
      <c r="K28174" s="11"/>
      <c r="L28174" s="11"/>
      <c r="N28174" s="11"/>
      <c r="O28174" s="11"/>
      <c r="P28174" s="11"/>
      <c r="Q28174" s="11"/>
      <c r="R28174" s="11"/>
      <c r="S28174" s="11"/>
      <c r="T28174" s="11"/>
      <c r="U28174" s="11"/>
      <c r="V28174" s="11"/>
      <c r="W28174" s="11"/>
      <c r="X28174" s="11"/>
      <c r="Y28174" s="11"/>
      <c r="Z28174" s="11"/>
      <c r="BE28174"/>
      <c r="BF28174"/>
      <c r="BG28174"/>
    </row>
    <row r="28175" spans="11:59" x14ac:dyDescent="0.25">
      <c r="K28175" s="11"/>
      <c r="L28175" s="11"/>
      <c r="N28175" s="11"/>
      <c r="O28175" s="11"/>
      <c r="P28175" s="11"/>
      <c r="Q28175" s="11"/>
      <c r="R28175" s="11"/>
      <c r="S28175" s="11"/>
      <c r="T28175" s="11"/>
      <c r="U28175" s="11"/>
      <c r="V28175" s="11"/>
      <c r="W28175" s="11"/>
      <c r="X28175" s="11"/>
      <c r="Y28175" s="11"/>
      <c r="Z28175" s="11"/>
      <c r="BE28175"/>
      <c r="BF28175"/>
      <c r="BG28175"/>
    </row>
    <row r="28176" spans="11:59" x14ac:dyDescent="0.25">
      <c r="K28176" s="11"/>
      <c r="L28176" s="11"/>
      <c r="N28176" s="11"/>
      <c r="O28176" s="11"/>
      <c r="P28176" s="11"/>
      <c r="Q28176" s="11"/>
      <c r="R28176" s="11"/>
      <c r="S28176" s="11"/>
      <c r="T28176" s="11"/>
      <c r="U28176" s="11"/>
      <c r="V28176" s="11"/>
      <c r="W28176" s="11"/>
      <c r="X28176" s="11"/>
      <c r="Y28176" s="11"/>
      <c r="Z28176" s="11"/>
      <c r="BE28176"/>
      <c r="BF28176"/>
      <c r="BG28176"/>
    </row>
    <row r="28177" spans="11:59" x14ac:dyDescent="0.25">
      <c r="K28177" s="11"/>
      <c r="L28177" s="11"/>
      <c r="N28177" s="11"/>
      <c r="O28177" s="11"/>
      <c r="P28177" s="11"/>
      <c r="Q28177" s="11"/>
      <c r="R28177" s="11"/>
      <c r="S28177" s="11"/>
      <c r="T28177" s="11"/>
      <c r="U28177" s="11"/>
      <c r="V28177" s="11"/>
      <c r="W28177" s="11"/>
      <c r="X28177" s="11"/>
      <c r="Y28177" s="11"/>
      <c r="Z28177" s="11"/>
      <c r="BE28177"/>
      <c r="BF28177"/>
      <c r="BG28177"/>
    </row>
    <row r="28178" spans="11:59" x14ac:dyDescent="0.25">
      <c r="K28178" s="11"/>
      <c r="L28178" s="11"/>
      <c r="N28178" s="11"/>
      <c r="O28178" s="11"/>
      <c r="P28178" s="11"/>
      <c r="Q28178" s="11"/>
      <c r="R28178" s="11"/>
      <c r="S28178" s="11"/>
      <c r="T28178" s="11"/>
      <c r="U28178" s="11"/>
      <c r="V28178" s="11"/>
      <c r="W28178" s="11"/>
      <c r="X28178" s="11"/>
      <c r="Y28178" s="11"/>
      <c r="Z28178" s="11"/>
      <c r="BE28178"/>
      <c r="BF28178"/>
      <c r="BG28178"/>
    </row>
    <row r="28179" spans="11:59" x14ac:dyDescent="0.25">
      <c r="K28179" s="11"/>
      <c r="L28179" s="11"/>
      <c r="N28179" s="11"/>
      <c r="O28179" s="11"/>
      <c r="P28179" s="11"/>
      <c r="Q28179" s="11"/>
      <c r="R28179" s="11"/>
      <c r="S28179" s="11"/>
      <c r="T28179" s="11"/>
      <c r="U28179" s="11"/>
      <c r="V28179" s="11"/>
      <c r="W28179" s="11"/>
      <c r="X28179" s="11"/>
      <c r="Y28179" s="11"/>
      <c r="Z28179" s="11"/>
      <c r="BE28179"/>
      <c r="BF28179"/>
      <c r="BG28179"/>
    </row>
    <row r="28180" spans="11:59" x14ac:dyDescent="0.25">
      <c r="K28180" s="11"/>
      <c r="L28180" s="11"/>
      <c r="N28180" s="11"/>
      <c r="O28180" s="11"/>
      <c r="P28180" s="11"/>
      <c r="Q28180" s="11"/>
      <c r="R28180" s="11"/>
      <c r="S28180" s="11"/>
      <c r="T28180" s="11"/>
      <c r="U28180" s="11"/>
      <c r="V28180" s="11"/>
      <c r="W28180" s="11"/>
      <c r="X28180" s="11"/>
      <c r="Y28180" s="11"/>
      <c r="Z28180" s="11"/>
      <c r="BE28180"/>
      <c r="BF28180"/>
      <c r="BG28180"/>
    </row>
    <row r="28181" spans="11:59" x14ac:dyDescent="0.25">
      <c r="K28181" s="11"/>
      <c r="L28181" s="11"/>
      <c r="N28181" s="11"/>
      <c r="O28181" s="11"/>
      <c r="P28181" s="11"/>
      <c r="Q28181" s="11"/>
      <c r="R28181" s="11"/>
      <c r="S28181" s="11"/>
      <c r="T28181" s="11"/>
      <c r="U28181" s="11"/>
      <c r="V28181" s="11"/>
      <c r="W28181" s="11"/>
      <c r="X28181" s="11"/>
      <c r="Y28181" s="11"/>
      <c r="Z28181" s="11"/>
      <c r="BE28181"/>
      <c r="BF28181"/>
      <c r="BG28181"/>
    </row>
    <row r="28182" spans="11:59" x14ac:dyDescent="0.25">
      <c r="K28182" s="11"/>
      <c r="L28182" s="11"/>
      <c r="N28182" s="11"/>
      <c r="O28182" s="11"/>
      <c r="P28182" s="11"/>
      <c r="Q28182" s="11"/>
      <c r="R28182" s="11"/>
      <c r="S28182" s="11"/>
      <c r="T28182" s="11"/>
      <c r="U28182" s="11"/>
      <c r="V28182" s="11"/>
      <c r="W28182" s="11"/>
      <c r="X28182" s="11"/>
      <c r="Y28182" s="11"/>
      <c r="Z28182" s="11"/>
      <c r="BE28182"/>
      <c r="BF28182"/>
      <c r="BG28182"/>
    </row>
    <row r="28183" spans="11:59" x14ac:dyDescent="0.25">
      <c r="K28183" s="11"/>
      <c r="L28183" s="11"/>
      <c r="N28183" s="11"/>
      <c r="O28183" s="11"/>
      <c r="P28183" s="11"/>
      <c r="Q28183" s="11"/>
      <c r="R28183" s="11"/>
      <c r="S28183" s="11"/>
      <c r="T28183" s="11"/>
      <c r="U28183" s="11"/>
      <c r="V28183" s="11"/>
      <c r="W28183" s="11"/>
      <c r="X28183" s="11"/>
      <c r="Y28183" s="11"/>
      <c r="Z28183" s="11"/>
      <c r="BE28183"/>
      <c r="BF28183"/>
      <c r="BG28183"/>
    </row>
    <row r="28184" spans="11:59" x14ac:dyDescent="0.25">
      <c r="K28184" s="11"/>
      <c r="L28184" s="11"/>
      <c r="N28184" s="11"/>
      <c r="O28184" s="11"/>
      <c r="P28184" s="11"/>
      <c r="Q28184" s="11"/>
      <c r="R28184" s="11"/>
      <c r="S28184" s="11"/>
      <c r="T28184" s="11"/>
      <c r="U28184" s="11"/>
      <c r="V28184" s="11"/>
      <c r="W28184" s="11"/>
      <c r="X28184" s="11"/>
      <c r="Y28184" s="11"/>
      <c r="Z28184" s="11"/>
      <c r="BE28184"/>
      <c r="BF28184"/>
      <c r="BG28184"/>
    </row>
    <row r="28185" spans="11:59" x14ac:dyDescent="0.25">
      <c r="K28185" s="11"/>
      <c r="L28185" s="11"/>
      <c r="N28185" s="11"/>
      <c r="O28185" s="11"/>
      <c r="P28185" s="11"/>
      <c r="Q28185" s="11"/>
      <c r="R28185" s="11"/>
      <c r="S28185" s="11"/>
      <c r="T28185" s="11"/>
      <c r="U28185" s="11"/>
      <c r="V28185" s="11"/>
      <c r="W28185" s="11"/>
      <c r="X28185" s="11"/>
      <c r="Y28185" s="11"/>
      <c r="Z28185" s="11"/>
      <c r="BE28185"/>
      <c r="BF28185"/>
      <c r="BG28185"/>
    </row>
    <row r="28186" spans="11:59" x14ac:dyDescent="0.25">
      <c r="K28186" s="11"/>
      <c r="L28186" s="11"/>
      <c r="N28186" s="11"/>
      <c r="O28186" s="11"/>
      <c r="P28186" s="11"/>
      <c r="Q28186" s="11"/>
      <c r="R28186" s="11"/>
      <c r="S28186" s="11"/>
      <c r="T28186" s="11"/>
      <c r="U28186" s="11"/>
      <c r="V28186" s="11"/>
      <c r="W28186" s="11"/>
      <c r="X28186" s="11"/>
      <c r="Y28186" s="11"/>
      <c r="Z28186" s="11"/>
      <c r="BE28186"/>
      <c r="BF28186"/>
      <c r="BG28186"/>
    </row>
    <row r="28187" spans="11:59" x14ac:dyDescent="0.25">
      <c r="K28187" s="11"/>
      <c r="L28187" s="11"/>
      <c r="N28187" s="11"/>
      <c r="O28187" s="11"/>
      <c r="P28187" s="11"/>
      <c r="Q28187" s="11"/>
      <c r="R28187" s="11"/>
      <c r="S28187" s="11"/>
      <c r="T28187" s="11"/>
      <c r="U28187" s="11"/>
      <c r="V28187" s="11"/>
      <c r="W28187" s="11"/>
      <c r="X28187" s="11"/>
      <c r="Y28187" s="11"/>
      <c r="Z28187" s="11"/>
      <c r="BE28187"/>
      <c r="BF28187"/>
      <c r="BG28187"/>
    </row>
    <row r="28188" spans="11:59" x14ac:dyDescent="0.25">
      <c r="K28188" s="11"/>
      <c r="L28188" s="11"/>
      <c r="N28188" s="11"/>
      <c r="O28188" s="11"/>
      <c r="P28188" s="11"/>
      <c r="Q28188" s="11"/>
      <c r="R28188" s="11"/>
      <c r="S28188" s="11"/>
      <c r="T28188" s="11"/>
      <c r="U28188" s="11"/>
      <c r="V28188" s="11"/>
      <c r="W28188" s="11"/>
      <c r="X28188" s="11"/>
      <c r="Y28188" s="11"/>
      <c r="Z28188" s="11"/>
      <c r="BE28188"/>
      <c r="BF28188"/>
      <c r="BG28188"/>
    </row>
    <row r="28189" spans="11:59" x14ac:dyDescent="0.25">
      <c r="K28189" s="11"/>
      <c r="L28189" s="11"/>
      <c r="N28189" s="11"/>
      <c r="O28189" s="11"/>
      <c r="P28189" s="11"/>
      <c r="Q28189" s="11"/>
      <c r="R28189" s="11"/>
      <c r="S28189" s="11"/>
      <c r="T28189" s="11"/>
      <c r="U28189" s="11"/>
      <c r="V28189" s="11"/>
      <c r="W28189" s="11"/>
      <c r="X28189" s="11"/>
      <c r="Y28189" s="11"/>
      <c r="Z28189" s="11"/>
      <c r="BE28189"/>
      <c r="BF28189"/>
      <c r="BG28189"/>
    </row>
    <row r="28190" spans="11:59" x14ac:dyDescent="0.25">
      <c r="K28190" s="11"/>
      <c r="L28190" s="11"/>
      <c r="N28190" s="11"/>
      <c r="O28190" s="11"/>
      <c r="P28190" s="11"/>
      <c r="Q28190" s="11"/>
      <c r="R28190" s="11"/>
      <c r="S28190" s="11"/>
      <c r="T28190" s="11"/>
      <c r="U28190" s="11"/>
      <c r="V28190" s="11"/>
      <c r="W28190" s="11"/>
      <c r="X28190" s="11"/>
      <c r="Y28190" s="11"/>
      <c r="Z28190" s="11"/>
      <c r="BE28190"/>
      <c r="BF28190"/>
      <c r="BG28190"/>
    </row>
    <row r="28191" spans="11:59" x14ac:dyDescent="0.25">
      <c r="K28191" s="11"/>
      <c r="L28191" s="11"/>
      <c r="N28191" s="11"/>
      <c r="O28191" s="11"/>
      <c r="P28191" s="11"/>
      <c r="Q28191" s="11"/>
      <c r="R28191" s="11"/>
      <c r="S28191" s="11"/>
      <c r="T28191" s="11"/>
      <c r="U28191" s="11"/>
      <c r="V28191" s="11"/>
      <c r="W28191" s="11"/>
      <c r="X28191" s="11"/>
      <c r="Y28191" s="11"/>
      <c r="Z28191" s="11"/>
      <c r="BE28191"/>
      <c r="BF28191"/>
      <c r="BG28191"/>
    </row>
    <row r="28192" spans="11:59" x14ac:dyDescent="0.25">
      <c r="K28192" s="11"/>
      <c r="L28192" s="11"/>
      <c r="N28192" s="11"/>
      <c r="O28192" s="11"/>
      <c r="P28192" s="11"/>
      <c r="Q28192" s="11"/>
      <c r="R28192" s="11"/>
      <c r="S28192" s="11"/>
      <c r="T28192" s="11"/>
      <c r="U28192" s="11"/>
      <c r="V28192" s="11"/>
      <c r="W28192" s="11"/>
      <c r="X28192" s="11"/>
      <c r="Y28192" s="11"/>
      <c r="Z28192" s="11"/>
      <c r="BE28192"/>
      <c r="BF28192"/>
      <c r="BG28192"/>
    </row>
    <row r="28193" spans="11:59" x14ac:dyDescent="0.25">
      <c r="K28193" s="11"/>
      <c r="L28193" s="11"/>
      <c r="N28193" s="11"/>
      <c r="O28193" s="11"/>
      <c r="P28193" s="11"/>
      <c r="Q28193" s="11"/>
      <c r="R28193" s="11"/>
      <c r="S28193" s="11"/>
      <c r="T28193" s="11"/>
      <c r="U28193" s="11"/>
      <c r="V28193" s="11"/>
      <c r="W28193" s="11"/>
      <c r="X28193" s="11"/>
      <c r="Y28193" s="11"/>
      <c r="Z28193" s="11"/>
      <c r="BE28193"/>
      <c r="BF28193"/>
      <c r="BG28193"/>
    </row>
    <row r="28194" spans="11:59" x14ac:dyDescent="0.25">
      <c r="K28194" s="11"/>
      <c r="L28194" s="11"/>
      <c r="N28194" s="11"/>
      <c r="O28194" s="11"/>
      <c r="P28194" s="11"/>
      <c r="Q28194" s="11"/>
      <c r="R28194" s="11"/>
      <c r="S28194" s="11"/>
      <c r="T28194" s="11"/>
      <c r="U28194" s="11"/>
      <c r="V28194" s="11"/>
      <c r="W28194" s="11"/>
      <c r="X28194" s="11"/>
      <c r="Y28194" s="11"/>
      <c r="Z28194" s="11"/>
      <c r="BE28194"/>
      <c r="BF28194"/>
      <c r="BG28194"/>
    </row>
    <row r="28195" spans="11:59" x14ac:dyDescent="0.25">
      <c r="K28195" s="11"/>
      <c r="L28195" s="11"/>
      <c r="N28195" s="11"/>
      <c r="O28195" s="11"/>
      <c r="P28195" s="11"/>
      <c r="Q28195" s="11"/>
      <c r="R28195" s="11"/>
      <c r="S28195" s="11"/>
      <c r="T28195" s="11"/>
      <c r="U28195" s="11"/>
      <c r="V28195" s="11"/>
      <c r="W28195" s="11"/>
      <c r="X28195" s="11"/>
      <c r="Y28195" s="11"/>
      <c r="Z28195" s="11"/>
      <c r="BE28195"/>
      <c r="BF28195"/>
      <c r="BG28195"/>
    </row>
    <row r="28196" spans="11:59" x14ac:dyDescent="0.25">
      <c r="K28196" s="11"/>
      <c r="L28196" s="11"/>
      <c r="N28196" s="11"/>
      <c r="O28196" s="11"/>
      <c r="P28196" s="11"/>
      <c r="Q28196" s="11"/>
      <c r="R28196" s="11"/>
      <c r="S28196" s="11"/>
      <c r="T28196" s="11"/>
      <c r="U28196" s="11"/>
      <c r="V28196" s="11"/>
      <c r="W28196" s="11"/>
      <c r="X28196" s="11"/>
      <c r="Y28196" s="11"/>
      <c r="Z28196" s="11"/>
      <c r="BE28196"/>
      <c r="BF28196"/>
      <c r="BG28196"/>
    </row>
    <row r="28197" spans="11:59" x14ac:dyDescent="0.25">
      <c r="K28197" s="11"/>
      <c r="L28197" s="11"/>
      <c r="N28197" s="11"/>
      <c r="O28197" s="11"/>
      <c r="P28197" s="11"/>
      <c r="Q28197" s="11"/>
      <c r="R28197" s="11"/>
      <c r="S28197" s="11"/>
      <c r="T28197" s="11"/>
      <c r="U28197" s="11"/>
      <c r="V28197" s="11"/>
      <c r="W28197" s="11"/>
      <c r="X28197" s="11"/>
      <c r="Y28197" s="11"/>
      <c r="Z28197" s="11"/>
      <c r="BE28197"/>
      <c r="BF28197"/>
      <c r="BG28197"/>
    </row>
    <row r="28198" spans="11:59" x14ac:dyDescent="0.25">
      <c r="K28198" s="11"/>
      <c r="L28198" s="11"/>
      <c r="N28198" s="11"/>
      <c r="O28198" s="11"/>
      <c r="P28198" s="11"/>
      <c r="Q28198" s="11"/>
      <c r="R28198" s="11"/>
      <c r="S28198" s="11"/>
      <c r="T28198" s="11"/>
      <c r="U28198" s="11"/>
      <c r="V28198" s="11"/>
      <c r="W28198" s="11"/>
      <c r="X28198" s="11"/>
      <c r="Y28198" s="11"/>
      <c r="Z28198" s="11"/>
      <c r="BE28198"/>
      <c r="BF28198"/>
      <c r="BG28198"/>
    </row>
    <row r="28199" spans="11:59" x14ac:dyDescent="0.25">
      <c r="K28199" s="11"/>
      <c r="L28199" s="11"/>
      <c r="N28199" s="11"/>
      <c r="O28199" s="11"/>
      <c r="P28199" s="11"/>
      <c r="Q28199" s="11"/>
      <c r="R28199" s="11"/>
      <c r="S28199" s="11"/>
      <c r="T28199" s="11"/>
      <c r="U28199" s="11"/>
      <c r="V28199" s="11"/>
      <c r="W28199" s="11"/>
      <c r="X28199" s="11"/>
      <c r="Y28199" s="11"/>
      <c r="Z28199" s="11"/>
      <c r="BE28199"/>
      <c r="BF28199"/>
      <c r="BG28199"/>
    </row>
    <row r="28200" spans="11:59" x14ac:dyDescent="0.25">
      <c r="K28200" s="11"/>
      <c r="L28200" s="11"/>
      <c r="N28200" s="11"/>
      <c r="O28200" s="11"/>
      <c r="P28200" s="11"/>
      <c r="Q28200" s="11"/>
      <c r="R28200" s="11"/>
      <c r="S28200" s="11"/>
      <c r="T28200" s="11"/>
      <c r="U28200" s="11"/>
      <c r="V28200" s="11"/>
      <c r="W28200" s="11"/>
      <c r="X28200" s="11"/>
      <c r="Y28200" s="11"/>
      <c r="Z28200" s="11"/>
      <c r="BE28200"/>
      <c r="BF28200"/>
      <c r="BG28200"/>
    </row>
    <row r="28201" spans="11:59" x14ac:dyDescent="0.25">
      <c r="K28201" s="11"/>
      <c r="L28201" s="11"/>
      <c r="N28201" s="11"/>
      <c r="O28201" s="11"/>
      <c r="P28201" s="11"/>
      <c r="Q28201" s="11"/>
      <c r="R28201" s="11"/>
      <c r="S28201" s="11"/>
      <c r="T28201" s="11"/>
      <c r="U28201" s="11"/>
      <c r="V28201" s="11"/>
      <c r="W28201" s="11"/>
      <c r="X28201" s="11"/>
      <c r="Y28201" s="11"/>
      <c r="Z28201" s="11"/>
      <c r="BE28201"/>
      <c r="BF28201"/>
      <c r="BG28201"/>
    </row>
    <row r="28202" spans="11:59" x14ac:dyDescent="0.25">
      <c r="K28202" s="11"/>
      <c r="L28202" s="11"/>
      <c r="N28202" s="11"/>
      <c r="O28202" s="11"/>
      <c r="P28202" s="11"/>
      <c r="Q28202" s="11"/>
      <c r="R28202" s="11"/>
      <c r="S28202" s="11"/>
      <c r="T28202" s="11"/>
      <c r="U28202" s="11"/>
      <c r="V28202" s="11"/>
      <c r="W28202" s="11"/>
      <c r="X28202" s="11"/>
      <c r="Y28202" s="11"/>
      <c r="Z28202" s="11"/>
      <c r="BE28202"/>
      <c r="BF28202"/>
      <c r="BG28202"/>
    </row>
    <row r="28203" spans="11:59" x14ac:dyDescent="0.25">
      <c r="K28203" s="11"/>
      <c r="L28203" s="11"/>
      <c r="N28203" s="11"/>
      <c r="O28203" s="11"/>
      <c r="P28203" s="11"/>
      <c r="Q28203" s="11"/>
      <c r="R28203" s="11"/>
      <c r="S28203" s="11"/>
      <c r="T28203" s="11"/>
      <c r="U28203" s="11"/>
      <c r="V28203" s="11"/>
      <c r="W28203" s="11"/>
      <c r="X28203" s="11"/>
      <c r="Y28203" s="11"/>
      <c r="Z28203" s="11"/>
      <c r="BE28203"/>
      <c r="BF28203"/>
      <c r="BG28203"/>
    </row>
    <row r="28204" spans="11:59" x14ac:dyDescent="0.25">
      <c r="K28204" s="11"/>
      <c r="L28204" s="11"/>
      <c r="N28204" s="11"/>
      <c r="O28204" s="11"/>
      <c r="P28204" s="11"/>
      <c r="Q28204" s="11"/>
      <c r="R28204" s="11"/>
      <c r="S28204" s="11"/>
      <c r="T28204" s="11"/>
      <c r="U28204" s="11"/>
      <c r="V28204" s="11"/>
      <c r="W28204" s="11"/>
      <c r="X28204" s="11"/>
      <c r="Y28204" s="11"/>
      <c r="Z28204" s="11"/>
      <c r="BE28204"/>
      <c r="BF28204"/>
      <c r="BG28204"/>
    </row>
    <row r="28205" spans="11:59" x14ac:dyDescent="0.25">
      <c r="K28205" s="11"/>
      <c r="L28205" s="11"/>
      <c r="N28205" s="11"/>
      <c r="O28205" s="11"/>
      <c r="P28205" s="11"/>
      <c r="Q28205" s="11"/>
      <c r="R28205" s="11"/>
      <c r="S28205" s="11"/>
      <c r="T28205" s="11"/>
      <c r="U28205" s="11"/>
      <c r="V28205" s="11"/>
      <c r="W28205" s="11"/>
      <c r="X28205" s="11"/>
      <c r="Y28205" s="11"/>
      <c r="Z28205" s="11"/>
      <c r="BE28205"/>
      <c r="BF28205"/>
      <c r="BG28205"/>
    </row>
    <row r="28206" spans="11:59" x14ac:dyDescent="0.25">
      <c r="K28206" s="11"/>
      <c r="L28206" s="11"/>
      <c r="N28206" s="11"/>
      <c r="O28206" s="11"/>
      <c r="P28206" s="11"/>
      <c r="Q28206" s="11"/>
      <c r="R28206" s="11"/>
      <c r="S28206" s="11"/>
      <c r="T28206" s="11"/>
      <c r="U28206" s="11"/>
      <c r="V28206" s="11"/>
      <c r="W28206" s="11"/>
      <c r="X28206" s="11"/>
      <c r="Y28206" s="11"/>
      <c r="Z28206" s="11"/>
      <c r="BE28206"/>
      <c r="BF28206"/>
      <c r="BG28206"/>
    </row>
    <row r="28207" spans="11:59" x14ac:dyDescent="0.25">
      <c r="K28207" s="11"/>
      <c r="L28207" s="11"/>
      <c r="N28207" s="11"/>
      <c r="O28207" s="11"/>
      <c r="P28207" s="11"/>
      <c r="Q28207" s="11"/>
      <c r="R28207" s="11"/>
      <c r="S28207" s="11"/>
      <c r="T28207" s="11"/>
      <c r="U28207" s="11"/>
      <c r="V28207" s="11"/>
      <c r="W28207" s="11"/>
      <c r="X28207" s="11"/>
      <c r="Y28207" s="11"/>
      <c r="Z28207" s="11"/>
      <c r="BE28207"/>
      <c r="BF28207"/>
      <c r="BG28207"/>
    </row>
    <row r="28208" spans="11:59" x14ac:dyDescent="0.25">
      <c r="K28208" s="11"/>
      <c r="L28208" s="11"/>
      <c r="N28208" s="11"/>
      <c r="O28208" s="11"/>
      <c r="P28208" s="11"/>
      <c r="Q28208" s="11"/>
      <c r="R28208" s="11"/>
      <c r="S28208" s="11"/>
      <c r="T28208" s="11"/>
      <c r="U28208" s="11"/>
      <c r="V28208" s="11"/>
      <c r="W28208" s="11"/>
      <c r="X28208" s="11"/>
      <c r="Y28208" s="11"/>
      <c r="Z28208" s="11"/>
      <c r="BE28208"/>
      <c r="BF28208"/>
      <c r="BG28208"/>
    </row>
    <row r="28209" spans="11:59" x14ac:dyDescent="0.25">
      <c r="K28209" s="11"/>
      <c r="L28209" s="11"/>
      <c r="N28209" s="11"/>
      <c r="O28209" s="11"/>
      <c r="P28209" s="11"/>
      <c r="Q28209" s="11"/>
      <c r="R28209" s="11"/>
      <c r="S28209" s="11"/>
      <c r="T28209" s="11"/>
      <c r="U28209" s="11"/>
      <c r="V28209" s="11"/>
      <c r="W28209" s="11"/>
      <c r="X28209" s="11"/>
      <c r="Y28209" s="11"/>
      <c r="Z28209" s="11"/>
      <c r="BE28209"/>
      <c r="BF28209"/>
      <c r="BG28209"/>
    </row>
    <row r="28210" spans="11:59" x14ac:dyDescent="0.25">
      <c r="K28210" s="11"/>
      <c r="L28210" s="11"/>
      <c r="N28210" s="11"/>
      <c r="O28210" s="11"/>
      <c r="P28210" s="11"/>
      <c r="Q28210" s="11"/>
      <c r="R28210" s="11"/>
      <c r="S28210" s="11"/>
      <c r="T28210" s="11"/>
      <c r="U28210" s="11"/>
      <c r="V28210" s="11"/>
      <c r="W28210" s="11"/>
      <c r="X28210" s="11"/>
      <c r="Y28210" s="11"/>
      <c r="Z28210" s="11"/>
      <c r="BE28210"/>
      <c r="BF28210"/>
      <c r="BG28210"/>
    </row>
    <row r="28211" spans="11:59" x14ac:dyDescent="0.25">
      <c r="K28211" s="11"/>
      <c r="L28211" s="11"/>
      <c r="N28211" s="11"/>
      <c r="O28211" s="11"/>
      <c r="P28211" s="11"/>
      <c r="Q28211" s="11"/>
      <c r="R28211" s="11"/>
      <c r="S28211" s="11"/>
      <c r="T28211" s="11"/>
      <c r="U28211" s="11"/>
      <c r="V28211" s="11"/>
      <c r="W28211" s="11"/>
      <c r="X28211" s="11"/>
      <c r="Y28211" s="11"/>
      <c r="Z28211" s="11"/>
      <c r="BE28211"/>
      <c r="BF28211"/>
      <c r="BG28211"/>
    </row>
    <row r="28212" spans="11:59" x14ac:dyDescent="0.25">
      <c r="K28212" s="11"/>
      <c r="L28212" s="11"/>
      <c r="N28212" s="11"/>
      <c r="O28212" s="11"/>
      <c r="P28212" s="11"/>
      <c r="Q28212" s="11"/>
      <c r="R28212" s="11"/>
      <c r="S28212" s="11"/>
      <c r="T28212" s="11"/>
      <c r="U28212" s="11"/>
      <c r="V28212" s="11"/>
      <c r="W28212" s="11"/>
      <c r="X28212" s="11"/>
      <c r="Y28212" s="11"/>
      <c r="Z28212" s="11"/>
      <c r="BE28212"/>
      <c r="BF28212"/>
      <c r="BG28212"/>
    </row>
    <row r="28213" spans="11:59" x14ac:dyDescent="0.25">
      <c r="K28213" s="11"/>
      <c r="L28213" s="11"/>
      <c r="N28213" s="11"/>
      <c r="O28213" s="11"/>
      <c r="P28213" s="11"/>
      <c r="Q28213" s="11"/>
      <c r="R28213" s="11"/>
      <c r="S28213" s="11"/>
      <c r="T28213" s="11"/>
      <c r="U28213" s="11"/>
      <c r="V28213" s="11"/>
      <c r="W28213" s="11"/>
      <c r="X28213" s="11"/>
      <c r="Y28213" s="11"/>
      <c r="Z28213" s="11"/>
      <c r="BE28213"/>
      <c r="BF28213"/>
      <c r="BG28213"/>
    </row>
    <row r="28214" spans="11:59" x14ac:dyDescent="0.25">
      <c r="K28214" s="11"/>
      <c r="L28214" s="11"/>
      <c r="N28214" s="11"/>
      <c r="O28214" s="11"/>
      <c r="P28214" s="11"/>
      <c r="Q28214" s="11"/>
      <c r="R28214" s="11"/>
      <c r="S28214" s="11"/>
      <c r="T28214" s="11"/>
      <c r="U28214" s="11"/>
      <c r="V28214" s="11"/>
      <c r="W28214" s="11"/>
      <c r="X28214" s="11"/>
      <c r="Y28214" s="11"/>
      <c r="Z28214" s="11"/>
      <c r="BE28214"/>
      <c r="BF28214"/>
      <c r="BG28214"/>
    </row>
    <row r="28215" spans="11:59" x14ac:dyDescent="0.25">
      <c r="K28215" s="11"/>
      <c r="L28215" s="11"/>
      <c r="N28215" s="11"/>
      <c r="O28215" s="11"/>
      <c r="P28215" s="11"/>
      <c r="Q28215" s="11"/>
      <c r="R28215" s="11"/>
      <c r="S28215" s="11"/>
      <c r="T28215" s="11"/>
      <c r="U28215" s="11"/>
      <c r="V28215" s="11"/>
      <c r="W28215" s="11"/>
      <c r="X28215" s="11"/>
      <c r="Y28215" s="11"/>
      <c r="Z28215" s="11"/>
      <c r="BE28215"/>
      <c r="BF28215"/>
      <c r="BG28215"/>
    </row>
    <row r="28216" spans="11:59" x14ac:dyDescent="0.25">
      <c r="K28216" s="11"/>
      <c r="L28216" s="11"/>
      <c r="N28216" s="11"/>
      <c r="O28216" s="11"/>
      <c r="P28216" s="11"/>
      <c r="Q28216" s="11"/>
      <c r="R28216" s="11"/>
      <c r="S28216" s="11"/>
      <c r="T28216" s="11"/>
      <c r="U28216" s="11"/>
      <c r="V28216" s="11"/>
      <c r="W28216" s="11"/>
      <c r="X28216" s="11"/>
      <c r="Y28216" s="11"/>
      <c r="Z28216" s="11"/>
      <c r="BE28216"/>
      <c r="BF28216"/>
      <c r="BG28216"/>
    </row>
    <row r="28217" spans="11:59" x14ac:dyDescent="0.25">
      <c r="K28217" s="11"/>
      <c r="L28217" s="11"/>
      <c r="N28217" s="11"/>
      <c r="O28217" s="11"/>
      <c r="P28217" s="11"/>
      <c r="Q28217" s="11"/>
      <c r="R28217" s="11"/>
      <c r="S28217" s="11"/>
      <c r="T28217" s="11"/>
      <c r="U28217" s="11"/>
      <c r="V28217" s="11"/>
      <c r="W28217" s="11"/>
      <c r="X28217" s="11"/>
      <c r="Y28217" s="11"/>
      <c r="Z28217" s="11"/>
      <c r="BE28217"/>
      <c r="BF28217"/>
      <c r="BG28217"/>
    </row>
    <row r="28218" spans="11:59" x14ac:dyDescent="0.25">
      <c r="K28218" s="11"/>
      <c r="L28218" s="11"/>
      <c r="N28218" s="11"/>
      <c r="O28218" s="11"/>
      <c r="P28218" s="11"/>
      <c r="Q28218" s="11"/>
      <c r="R28218" s="11"/>
      <c r="S28218" s="11"/>
      <c r="T28218" s="11"/>
      <c r="U28218" s="11"/>
      <c r="V28218" s="11"/>
      <c r="W28218" s="11"/>
      <c r="X28218" s="11"/>
      <c r="Y28218" s="11"/>
      <c r="Z28218" s="11"/>
      <c r="BE28218"/>
      <c r="BF28218"/>
      <c r="BG28218"/>
    </row>
    <row r="28219" spans="11:59" x14ac:dyDescent="0.25">
      <c r="K28219" s="11"/>
      <c r="L28219" s="11"/>
      <c r="N28219" s="11"/>
      <c r="O28219" s="11"/>
      <c r="P28219" s="11"/>
      <c r="Q28219" s="11"/>
      <c r="R28219" s="11"/>
      <c r="S28219" s="11"/>
      <c r="T28219" s="11"/>
      <c r="U28219" s="11"/>
      <c r="V28219" s="11"/>
      <c r="W28219" s="11"/>
      <c r="X28219" s="11"/>
      <c r="Y28219" s="11"/>
      <c r="Z28219" s="11"/>
      <c r="BE28219"/>
      <c r="BF28219"/>
      <c r="BG28219"/>
    </row>
    <row r="28220" spans="11:59" x14ac:dyDescent="0.25">
      <c r="K28220" s="11"/>
      <c r="L28220" s="11"/>
      <c r="N28220" s="11"/>
      <c r="O28220" s="11"/>
      <c r="P28220" s="11"/>
      <c r="Q28220" s="11"/>
      <c r="R28220" s="11"/>
      <c r="S28220" s="11"/>
      <c r="T28220" s="11"/>
      <c r="U28220" s="11"/>
      <c r="V28220" s="11"/>
      <c r="W28220" s="11"/>
      <c r="X28220" s="11"/>
      <c r="Y28220" s="11"/>
      <c r="Z28220" s="11"/>
      <c r="BE28220"/>
      <c r="BF28220"/>
      <c r="BG28220"/>
    </row>
    <row r="28221" spans="11:59" x14ac:dyDescent="0.25">
      <c r="K28221" s="11"/>
      <c r="L28221" s="11"/>
      <c r="N28221" s="11"/>
      <c r="O28221" s="11"/>
      <c r="P28221" s="11"/>
      <c r="Q28221" s="11"/>
      <c r="R28221" s="11"/>
      <c r="S28221" s="11"/>
      <c r="T28221" s="11"/>
      <c r="U28221" s="11"/>
      <c r="V28221" s="11"/>
      <c r="W28221" s="11"/>
      <c r="X28221" s="11"/>
      <c r="Y28221" s="11"/>
      <c r="Z28221" s="11"/>
      <c r="BE28221"/>
      <c r="BF28221"/>
      <c r="BG28221"/>
    </row>
    <row r="28222" spans="11:59" x14ac:dyDescent="0.25">
      <c r="K28222" s="11"/>
      <c r="L28222" s="11"/>
      <c r="N28222" s="11"/>
      <c r="O28222" s="11"/>
      <c r="P28222" s="11"/>
      <c r="Q28222" s="11"/>
      <c r="R28222" s="11"/>
      <c r="S28222" s="11"/>
      <c r="T28222" s="11"/>
      <c r="U28222" s="11"/>
      <c r="V28222" s="11"/>
      <c r="W28222" s="11"/>
      <c r="X28222" s="11"/>
      <c r="Y28222" s="11"/>
      <c r="Z28222" s="11"/>
      <c r="BE28222"/>
      <c r="BF28222"/>
      <c r="BG28222"/>
    </row>
    <row r="28223" spans="11:59" x14ac:dyDescent="0.25">
      <c r="K28223" s="11"/>
      <c r="L28223" s="11"/>
      <c r="N28223" s="11"/>
      <c r="O28223" s="11"/>
      <c r="P28223" s="11"/>
      <c r="Q28223" s="11"/>
      <c r="R28223" s="11"/>
      <c r="S28223" s="11"/>
      <c r="T28223" s="11"/>
      <c r="U28223" s="11"/>
      <c r="V28223" s="11"/>
      <c r="W28223" s="11"/>
      <c r="X28223" s="11"/>
      <c r="Y28223" s="11"/>
      <c r="Z28223" s="11"/>
      <c r="BE28223"/>
      <c r="BF28223"/>
      <c r="BG28223"/>
    </row>
    <row r="28224" spans="11:59" x14ac:dyDescent="0.25">
      <c r="K28224" s="11"/>
      <c r="L28224" s="11"/>
      <c r="N28224" s="11"/>
      <c r="O28224" s="11"/>
      <c r="P28224" s="11"/>
      <c r="Q28224" s="11"/>
      <c r="R28224" s="11"/>
      <c r="S28224" s="11"/>
      <c r="T28224" s="11"/>
      <c r="U28224" s="11"/>
      <c r="V28224" s="11"/>
      <c r="W28224" s="11"/>
      <c r="X28224" s="11"/>
      <c r="Y28224" s="11"/>
      <c r="Z28224" s="11"/>
      <c r="BE28224"/>
      <c r="BF28224"/>
      <c r="BG28224"/>
    </row>
    <row r="28225" spans="11:59" x14ac:dyDescent="0.25">
      <c r="K28225" s="11"/>
      <c r="L28225" s="11"/>
      <c r="N28225" s="11"/>
      <c r="O28225" s="11"/>
      <c r="P28225" s="11"/>
      <c r="Q28225" s="11"/>
      <c r="R28225" s="11"/>
      <c r="S28225" s="11"/>
      <c r="T28225" s="11"/>
      <c r="U28225" s="11"/>
      <c r="V28225" s="11"/>
      <c r="W28225" s="11"/>
      <c r="X28225" s="11"/>
      <c r="Y28225" s="11"/>
      <c r="Z28225" s="11"/>
      <c r="BE28225"/>
      <c r="BF28225"/>
      <c r="BG28225"/>
    </row>
    <row r="28226" spans="11:59" x14ac:dyDescent="0.25">
      <c r="K28226" s="11"/>
      <c r="L28226" s="11"/>
      <c r="N28226" s="11"/>
      <c r="O28226" s="11"/>
      <c r="P28226" s="11"/>
      <c r="Q28226" s="11"/>
      <c r="R28226" s="11"/>
      <c r="S28226" s="11"/>
      <c r="T28226" s="11"/>
      <c r="U28226" s="11"/>
      <c r="V28226" s="11"/>
      <c r="W28226" s="11"/>
      <c r="X28226" s="11"/>
      <c r="Y28226" s="11"/>
      <c r="Z28226" s="11"/>
      <c r="BE28226"/>
      <c r="BF28226"/>
      <c r="BG28226"/>
    </row>
    <row r="28227" spans="11:59" x14ac:dyDescent="0.25">
      <c r="K28227" s="11"/>
      <c r="L28227" s="11"/>
      <c r="N28227" s="11"/>
      <c r="O28227" s="11"/>
      <c r="P28227" s="11"/>
      <c r="Q28227" s="11"/>
      <c r="R28227" s="11"/>
      <c r="S28227" s="11"/>
      <c r="T28227" s="11"/>
      <c r="U28227" s="11"/>
      <c r="V28227" s="11"/>
      <c r="W28227" s="11"/>
      <c r="X28227" s="11"/>
      <c r="Y28227" s="11"/>
      <c r="Z28227" s="11"/>
      <c r="BE28227"/>
      <c r="BF28227"/>
      <c r="BG28227"/>
    </row>
    <row r="28228" spans="11:59" x14ac:dyDescent="0.25">
      <c r="K28228" s="11"/>
      <c r="L28228" s="11"/>
      <c r="N28228" s="11"/>
      <c r="O28228" s="11"/>
      <c r="P28228" s="11"/>
      <c r="Q28228" s="11"/>
      <c r="R28228" s="11"/>
      <c r="S28228" s="11"/>
      <c r="T28228" s="11"/>
      <c r="U28228" s="11"/>
      <c r="V28228" s="11"/>
      <c r="W28228" s="11"/>
      <c r="X28228" s="11"/>
      <c r="Y28228" s="11"/>
      <c r="Z28228" s="11"/>
      <c r="BE28228"/>
      <c r="BF28228"/>
      <c r="BG28228"/>
    </row>
    <row r="28229" spans="11:59" x14ac:dyDescent="0.25">
      <c r="K28229" s="11"/>
      <c r="L28229" s="11"/>
      <c r="N28229" s="11"/>
      <c r="O28229" s="11"/>
      <c r="P28229" s="11"/>
      <c r="Q28229" s="11"/>
      <c r="R28229" s="11"/>
      <c r="S28229" s="11"/>
      <c r="T28229" s="11"/>
      <c r="U28229" s="11"/>
      <c r="V28229" s="11"/>
      <c r="W28229" s="11"/>
      <c r="X28229" s="11"/>
      <c r="Y28229" s="11"/>
      <c r="Z28229" s="11"/>
      <c r="BE28229"/>
      <c r="BF28229"/>
      <c r="BG28229"/>
    </row>
    <row r="28230" spans="11:59" x14ac:dyDescent="0.25">
      <c r="K28230" s="11"/>
      <c r="L28230" s="11"/>
      <c r="N28230" s="11"/>
      <c r="O28230" s="11"/>
      <c r="P28230" s="11"/>
      <c r="Q28230" s="11"/>
      <c r="R28230" s="11"/>
      <c r="S28230" s="11"/>
      <c r="T28230" s="11"/>
      <c r="U28230" s="11"/>
      <c r="V28230" s="11"/>
      <c r="W28230" s="11"/>
      <c r="X28230" s="11"/>
      <c r="Y28230" s="11"/>
      <c r="Z28230" s="11"/>
      <c r="BE28230"/>
      <c r="BF28230"/>
      <c r="BG28230"/>
    </row>
    <row r="28231" spans="11:59" x14ac:dyDescent="0.25">
      <c r="K28231" s="11"/>
      <c r="L28231" s="11"/>
      <c r="N28231" s="11"/>
      <c r="O28231" s="11"/>
      <c r="P28231" s="11"/>
      <c r="Q28231" s="11"/>
      <c r="R28231" s="11"/>
      <c r="S28231" s="11"/>
      <c r="T28231" s="11"/>
      <c r="U28231" s="11"/>
      <c r="V28231" s="11"/>
      <c r="W28231" s="11"/>
      <c r="X28231" s="11"/>
      <c r="Y28231" s="11"/>
      <c r="Z28231" s="11"/>
      <c r="BE28231"/>
      <c r="BF28231"/>
      <c r="BG28231"/>
    </row>
    <row r="28232" spans="11:59" x14ac:dyDescent="0.25">
      <c r="K28232" s="11"/>
      <c r="L28232" s="11"/>
      <c r="N28232" s="11"/>
      <c r="O28232" s="11"/>
      <c r="P28232" s="11"/>
      <c r="Q28232" s="11"/>
      <c r="R28232" s="11"/>
      <c r="S28232" s="11"/>
      <c r="T28232" s="11"/>
      <c r="U28232" s="11"/>
      <c r="V28232" s="11"/>
      <c r="W28232" s="11"/>
      <c r="X28232" s="11"/>
      <c r="Y28232" s="11"/>
      <c r="Z28232" s="11"/>
      <c r="BE28232"/>
      <c r="BF28232"/>
      <c r="BG28232"/>
    </row>
    <row r="28233" spans="11:59" x14ac:dyDescent="0.25">
      <c r="K28233" s="11"/>
      <c r="L28233" s="11"/>
      <c r="N28233" s="11"/>
      <c r="O28233" s="11"/>
      <c r="P28233" s="11"/>
      <c r="Q28233" s="11"/>
      <c r="R28233" s="11"/>
      <c r="S28233" s="11"/>
      <c r="T28233" s="11"/>
      <c r="U28233" s="11"/>
      <c r="V28233" s="11"/>
      <c r="W28233" s="11"/>
      <c r="X28233" s="11"/>
      <c r="Y28233" s="11"/>
      <c r="Z28233" s="11"/>
      <c r="BE28233"/>
      <c r="BF28233"/>
      <c r="BG28233"/>
    </row>
    <row r="28234" spans="11:59" x14ac:dyDescent="0.25">
      <c r="K28234" s="11"/>
      <c r="L28234" s="11"/>
      <c r="N28234" s="11"/>
      <c r="O28234" s="11"/>
      <c r="P28234" s="11"/>
      <c r="Q28234" s="11"/>
      <c r="R28234" s="11"/>
      <c r="S28234" s="11"/>
      <c r="T28234" s="11"/>
      <c r="U28234" s="11"/>
      <c r="V28234" s="11"/>
      <c r="W28234" s="11"/>
      <c r="X28234" s="11"/>
      <c r="Y28234" s="11"/>
      <c r="Z28234" s="11"/>
      <c r="BE28234"/>
      <c r="BF28234"/>
      <c r="BG28234"/>
    </row>
    <row r="28235" spans="11:59" x14ac:dyDescent="0.25">
      <c r="K28235" s="11"/>
      <c r="L28235" s="11"/>
      <c r="N28235" s="11"/>
      <c r="O28235" s="11"/>
      <c r="P28235" s="11"/>
      <c r="Q28235" s="11"/>
      <c r="R28235" s="11"/>
      <c r="S28235" s="11"/>
      <c r="T28235" s="11"/>
      <c r="U28235" s="11"/>
      <c r="V28235" s="11"/>
      <c r="W28235" s="11"/>
      <c r="X28235" s="11"/>
      <c r="Y28235" s="11"/>
      <c r="Z28235" s="11"/>
      <c r="BE28235"/>
      <c r="BF28235"/>
      <c r="BG28235"/>
    </row>
    <row r="28236" spans="11:59" x14ac:dyDescent="0.25">
      <c r="K28236" s="11"/>
      <c r="L28236" s="11"/>
      <c r="N28236" s="11"/>
      <c r="O28236" s="11"/>
      <c r="P28236" s="11"/>
      <c r="Q28236" s="11"/>
      <c r="R28236" s="11"/>
      <c r="S28236" s="11"/>
      <c r="T28236" s="11"/>
      <c r="U28236" s="11"/>
      <c r="V28236" s="11"/>
      <c r="W28236" s="11"/>
      <c r="X28236" s="11"/>
      <c r="Y28236" s="11"/>
      <c r="Z28236" s="11"/>
      <c r="BE28236"/>
      <c r="BF28236"/>
      <c r="BG28236"/>
    </row>
    <row r="28237" spans="11:59" x14ac:dyDescent="0.25">
      <c r="K28237" s="11"/>
      <c r="L28237" s="11"/>
      <c r="N28237" s="11"/>
      <c r="O28237" s="11"/>
      <c r="P28237" s="11"/>
      <c r="Q28237" s="11"/>
      <c r="R28237" s="11"/>
      <c r="S28237" s="11"/>
      <c r="T28237" s="11"/>
      <c r="U28237" s="11"/>
      <c r="V28237" s="11"/>
      <c r="W28237" s="11"/>
      <c r="X28237" s="11"/>
      <c r="Y28237" s="11"/>
      <c r="Z28237" s="11"/>
      <c r="BE28237"/>
      <c r="BF28237"/>
      <c r="BG28237"/>
    </row>
    <row r="28238" spans="11:59" x14ac:dyDescent="0.25">
      <c r="K28238" s="11"/>
      <c r="L28238" s="11"/>
      <c r="N28238" s="11"/>
      <c r="O28238" s="11"/>
      <c r="P28238" s="11"/>
      <c r="Q28238" s="11"/>
      <c r="R28238" s="11"/>
      <c r="S28238" s="11"/>
      <c r="T28238" s="11"/>
      <c r="U28238" s="11"/>
      <c r="V28238" s="11"/>
      <c r="W28238" s="11"/>
      <c r="X28238" s="11"/>
      <c r="Y28238" s="11"/>
      <c r="Z28238" s="11"/>
      <c r="BE28238"/>
      <c r="BF28238"/>
      <c r="BG28238"/>
    </row>
    <row r="28239" spans="11:59" x14ac:dyDescent="0.25">
      <c r="K28239" s="11"/>
      <c r="L28239" s="11"/>
      <c r="N28239" s="11"/>
      <c r="O28239" s="11"/>
      <c r="P28239" s="11"/>
      <c r="Q28239" s="11"/>
      <c r="R28239" s="11"/>
      <c r="S28239" s="11"/>
      <c r="T28239" s="11"/>
      <c r="U28239" s="11"/>
      <c r="V28239" s="11"/>
      <c r="W28239" s="11"/>
      <c r="X28239" s="11"/>
      <c r="Y28239" s="11"/>
      <c r="Z28239" s="11"/>
      <c r="BE28239"/>
      <c r="BF28239"/>
      <c r="BG28239"/>
    </row>
    <row r="28240" spans="11:59" x14ac:dyDescent="0.25">
      <c r="K28240" s="11"/>
      <c r="L28240" s="11"/>
      <c r="N28240" s="11"/>
      <c r="O28240" s="11"/>
      <c r="P28240" s="11"/>
      <c r="Q28240" s="11"/>
      <c r="R28240" s="11"/>
      <c r="S28240" s="11"/>
      <c r="T28240" s="11"/>
      <c r="U28240" s="11"/>
      <c r="V28240" s="11"/>
      <c r="W28240" s="11"/>
      <c r="X28240" s="11"/>
      <c r="Y28240" s="11"/>
      <c r="Z28240" s="11"/>
      <c r="BE28240"/>
      <c r="BF28240"/>
      <c r="BG28240"/>
    </row>
    <row r="28241" spans="11:59" x14ac:dyDescent="0.25">
      <c r="K28241" s="11"/>
      <c r="L28241" s="11"/>
      <c r="N28241" s="11"/>
      <c r="O28241" s="11"/>
      <c r="P28241" s="11"/>
      <c r="Q28241" s="11"/>
      <c r="R28241" s="11"/>
      <c r="S28241" s="11"/>
      <c r="T28241" s="11"/>
      <c r="U28241" s="11"/>
      <c r="V28241" s="11"/>
      <c r="W28241" s="11"/>
      <c r="X28241" s="11"/>
      <c r="Y28241" s="11"/>
      <c r="Z28241" s="11"/>
      <c r="BE28241"/>
      <c r="BF28241"/>
      <c r="BG28241"/>
    </row>
    <row r="28242" spans="11:59" x14ac:dyDescent="0.25">
      <c r="K28242" s="11"/>
      <c r="L28242" s="11"/>
      <c r="N28242" s="11"/>
      <c r="O28242" s="11"/>
      <c r="P28242" s="11"/>
      <c r="Q28242" s="11"/>
      <c r="R28242" s="11"/>
      <c r="S28242" s="11"/>
      <c r="T28242" s="11"/>
      <c r="U28242" s="11"/>
      <c r="V28242" s="11"/>
      <c r="W28242" s="11"/>
      <c r="X28242" s="11"/>
      <c r="Y28242" s="11"/>
      <c r="Z28242" s="11"/>
      <c r="BE28242"/>
      <c r="BF28242"/>
      <c r="BG28242"/>
    </row>
    <row r="28243" spans="11:59" x14ac:dyDescent="0.25">
      <c r="K28243" s="11"/>
      <c r="L28243" s="11"/>
      <c r="N28243" s="11"/>
      <c r="O28243" s="11"/>
      <c r="P28243" s="11"/>
      <c r="Q28243" s="11"/>
      <c r="R28243" s="11"/>
      <c r="S28243" s="11"/>
      <c r="T28243" s="11"/>
      <c r="U28243" s="11"/>
      <c r="V28243" s="11"/>
      <c r="W28243" s="11"/>
      <c r="X28243" s="11"/>
      <c r="Y28243" s="11"/>
      <c r="Z28243" s="11"/>
      <c r="BE28243"/>
      <c r="BF28243"/>
      <c r="BG28243"/>
    </row>
    <row r="28244" spans="11:59" x14ac:dyDescent="0.25">
      <c r="K28244" s="11"/>
      <c r="L28244" s="11"/>
      <c r="N28244" s="11"/>
      <c r="O28244" s="11"/>
      <c r="P28244" s="11"/>
      <c r="Q28244" s="11"/>
      <c r="R28244" s="11"/>
      <c r="S28244" s="11"/>
      <c r="T28244" s="11"/>
      <c r="U28244" s="11"/>
      <c r="V28244" s="11"/>
      <c r="W28244" s="11"/>
      <c r="X28244" s="11"/>
      <c r="Y28244" s="11"/>
      <c r="Z28244" s="11"/>
      <c r="BE28244"/>
      <c r="BF28244"/>
      <c r="BG28244"/>
    </row>
    <row r="28245" spans="11:59" x14ac:dyDescent="0.25">
      <c r="K28245" s="11"/>
      <c r="L28245" s="11"/>
      <c r="N28245" s="11"/>
      <c r="O28245" s="11"/>
      <c r="P28245" s="11"/>
      <c r="Q28245" s="11"/>
      <c r="R28245" s="11"/>
      <c r="S28245" s="11"/>
      <c r="T28245" s="11"/>
      <c r="U28245" s="11"/>
      <c r="V28245" s="11"/>
      <c r="W28245" s="11"/>
      <c r="X28245" s="11"/>
      <c r="Y28245" s="11"/>
      <c r="Z28245" s="11"/>
      <c r="BE28245"/>
      <c r="BF28245"/>
      <c r="BG28245"/>
    </row>
    <row r="28246" spans="11:59" x14ac:dyDescent="0.25">
      <c r="K28246" s="11"/>
      <c r="L28246" s="11"/>
      <c r="N28246" s="11"/>
      <c r="O28246" s="11"/>
      <c r="P28246" s="11"/>
      <c r="Q28246" s="11"/>
      <c r="R28246" s="11"/>
      <c r="S28246" s="11"/>
      <c r="T28246" s="11"/>
      <c r="U28246" s="11"/>
      <c r="V28246" s="11"/>
      <c r="W28246" s="11"/>
      <c r="X28246" s="11"/>
      <c r="Y28246" s="11"/>
      <c r="Z28246" s="11"/>
      <c r="BE28246"/>
      <c r="BF28246"/>
      <c r="BG28246"/>
    </row>
    <row r="28247" spans="11:59" x14ac:dyDescent="0.25">
      <c r="K28247" s="11"/>
      <c r="L28247" s="11"/>
      <c r="N28247" s="11"/>
      <c r="O28247" s="11"/>
      <c r="P28247" s="11"/>
      <c r="Q28247" s="11"/>
      <c r="R28247" s="11"/>
      <c r="S28247" s="11"/>
      <c r="T28247" s="11"/>
      <c r="U28247" s="11"/>
      <c r="V28247" s="11"/>
      <c r="W28247" s="11"/>
      <c r="X28247" s="11"/>
      <c r="Y28247" s="11"/>
      <c r="Z28247" s="11"/>
      <c r="BE28247"/>
      <c r="BF28247"/>
      <c r="BG28247"/>
    </row>
    <row r="28248" spans="11:59" x14ac:dyDescent="0.25">
      <c r="K28248" s="11"/>
      <c r="L28248" s="11"/>
      <c r="N28248" s="11"/>
      <c r="O28248" s="11"/>
      <c r="P28248" s="11"/>
      <c r="Q28248" s="11"/>
      <c r="R28248" s="11"/>
      <c r="S28248" s="11"/>
      <c r="T28248" s="11"/>
      <c r="U28248" s="11"/>
      <c r="V28248" s="11"/>
      <c r="W28248" s="11"/>
      <c r="X28248" s="11"/>
      <c r="Y28248" s="11"/>
      <c r="Z28248" s="11"/>
      <c r="BE28248"/>
      <c r="BF28248"/>
      <c r="BG28248"/>
    </row>
    <row r="28249" spans="11:59" x14ac:dyDescent="0.25">
      <c r="K28249" s="11"/>
      <c r="L28249" s="11"/>
      <c r="N28249" s="11"/>
      <c r="O28249" s="11"/>
      <c r="P28249" s="11"/>
      <c r="Q28249" s="11"/>
      <c r="R28249" s="11"/>
      <c r="S28249" s="11"/>
      <c r="T28249" s="11"/>
      <c r="U28249" s="11"/>
      <c r="V28249" s="11"/>
      <c r="W28249" s="11"/>
      <c r="X28249" s="11"/>
      <c r="Y28249" s="11"/>
      <c r="Z28249" s="11"/>
      <c r="BE28249"/>
      <c r="BF28249"/>
      <c r="BG28249"/>
    </row>
    <row r="28250" spans="11:59" x14ac:dyDescent="0.25">
      <c r="K28250" s="11"/>
      <c r="L28250" s="11"/>
      <c r="N28250" s="11"/>
      <c r="O28250" s="11"/>
      <c r="P28250" s="11"/>
      <c r="Q28250" s="11"/>
      <c r="R28250" s="11"/>
      <c r="S28250" s="11"/>
      <c r="T28250" s="11"/>
      <c r="U28250" s="11"/>
      <c r="V28250" s="11"/>
      <c r="W28250" s="11"/>
      <c r="X28250" s="11"/>
      <c r="Y28250" s="11"/>
      <c r="Z28250" s="11"/>
      <c r="BE28250"/>
      <c r="BF28250"/>
      <c r="BG28250"/>
    </row>
    <row r="28251" spans="11:59" x14ac:dyDescent="0.25">
      <c r="K28251" s="11"/>
      <c r="L28251" s="11"/>
      <c r="N28251" s="11"/>
      <c r="O28251" s="11"/>
      <c r="P28251" s="11"/>
      <c r="Q28251" s="11"/>
      <c r="R28251" s="11"/>
      <c r="S28251" s="11"/>
      <c r="T28251" s="11"/>
      <c r="U28251" s="11"/>
      <c r="V28251" s="11"/>
      <c r="W28251" s="11"/>
      <c r="X28251" s="11"/>
      <c r="Y28251" s="11"/>
      <c r="Z28251" s="11"/>
      <c r="BE28251"/>
      <c r="BF28251"/>
      <c r="BG28251"/>
    </row>
    <row r="28252" spans="11:59" x14ac:dyDescent="0.25">
      <c r="K28252" s="11"/>
      <c r="L28252" s="11"/>
      <c r="N28252" s="11"/>
      <c r="O28252" s="11"/>
      <c r="P28252" s="11"/>
      <c r="Q28252" s="11"/>
      <c r="R28252" s="11"/>
      <c r="S28252" s="11"/>
      <c r="T28252" s="11"/>
      <c r="U28252" s="11"/>
      <c r="V28252" s="11"/>
      <c r="W28252" s="11"/>
      <c r="X28252" s="11"/>
      <c r="Y28252" s="11"/>
      <c r="Z28252" s="11"/>
      <c r="BE28252"/>
      <c r="BF28252"/>
      <c r="BG28252"/>
    </row>
    <row r="28253" spans="11:59" x14ac:dyDescent="0.25">
      <c r="K28253" s="11"/>
      <c r="L28253" s="11"/>
      <c r="N28253" s="11"/>
      <c r="O28253" s="11"/>
      <c r="P28253" s="11"/>
      <c r="Q28253" s="11"/>
      <c r="R28253" s="11"/>
      <c r="S28253" s="11"/>
      <c r="T28253" s="11"/>
      <c r="U28253" s="11"/>
      <c r="V28253" s="11"/>
      <c r="W28253" s="11"/>
      <c r="X28253" s="11"/>
      <c r="Y28253" s="11"/>
      <c r="Z28253" s="11"/>
      <c r="BE28253"/>
      <c r="BF28253"/>
      <c r="BG28253"/>
    </row>
    <row r="28254" spans="11:59" x14ac:dyDescent="0.25">
      <c r="K28254" s="11"/>
      <c r="L28254" s="11"/>
      <c r="N28254" s="11"/>
      <c r="O28254" s="11"/>
      <c r="P28254" s="11"/>
      <c r="Q28254" s="11"/>
      <c r="R28254" s="11"/>
      <c r="S28254" s="11"/>
      <c r="T28254" s="11"/>
      <c r="U28254" s="11"/>
      <c r="V28254" s="11"/>
      <c r="W28254" s="11"/>
      <c r="X28254" s="11"/>
      <c r="Y28254" s="11"/>
      <c r="Z28254" s="11"/>
      <c r="BE28254"/>
      <c r="BF28254"/>
      <c r="BG28254"/>
    </row>
    <row r="28255" spans="11:59" x14ac:dyDescent="0.25">
      <c r="K28255" s="11"/>
      <c r="L28255" s="11"/>
      <c r="N28255" s="11"/>
      <c r="O28255" s="11"/>
      <c r="P28255" s="11"/>
      <c r="Q28255" s="11"/>
      <c r="R28255" s="11"/>
      <c r="S28255" s="11"/>
      <c r="T28255" s="11"/>
      <c r="U28255" s="11"/>
      <c r="V28255" s="11"/>
      <c r="W28255" s="11"/>
      <c r="X28255" s="11"/>
      <c r="Y28255" s="11"/>
      <c r="Z28255" s="11"/>
      <c r="BE28255"/>
      <c r="BF28255"/>
      <c r="BG28255"/>
    </row>
    <row r="28256" spans="11:59" x14ac:dyDescent="0.25">
      <c r="K28256" s="11"/>
      <c r="L28256" s="11"/>
      <c r="N28256" s="11"/>
      <c r="O28256" s="11"/>
      <c r="P28256" s="11"/>
      <c r="Q28256" s="11"/>
      <c r="R28256" s="11"/>
      <c r="S28256" s="11"/>
      <c r="T28256" s="11"/>
      <c r="U28256" s="11"/>
      <c r="V28256" s="11"/>
      <c r="W28256" s="11"/>
      <c r="X28256" s="11"/>
      <c r="Y28256" s="11"/>
      <c r="Z28256" s="11"/>
      <c r="BE28256"/>
      <c r="BF28256"/>
      <c r="BG28256"/>
    </row>
    <row r="28257" spans="11:59" x14ac:dyDescent="0.25">
      <c r="K28257" s="11"/>
      <c r="L28257" s="11"/>
      <c r="N28257" s="11"/>
      <c r="O28257" s="11"/>
      <c r="P28257" s="11"/>
      <c r="Q28257" s="11"/>
      <c r="R28257" s="11"/>
      <c r="S28257" s="11"/>
      <c r="T28257" s="11"/>
      <c r="U28257" s="11"/>
      <c r="V28257" s="11"/>
      <c r="W28257" s="11"/>
      <c r="X28257" s="11"/>
      <c r="Y28257" s="11"/>
      <c r="Z28257" s="11"/>
      <c r="BE28257"/>
      <c r="BF28257"/>
      <c r="BG28257"/>
    </row>
    <row r="28258" spans="11:59" x14ac:dyDescent="0.25">
      <c r="K28258" s="11"/>
      <c r="L28258" s="11"/>
      <c r="N28258" s="11"/>
      <c r="O28258" s="11"/>
      <c r="P28258" s="11"/>
      <c r="Q28258" s="11"/>
      <c r="R28258" s="11"/>
      <c r="S28258" s="11"/>
      <c r="T28258" s="11"/>
      <c r="U28258" s="11"/>
      <c r="V28258" s="11"/>
      <c r="W28258" s="11"/>
      <c r="X28258" s="11"/>
      <c r="Y28258" s="11"/>
      <c r="Z28258" s="11"/>
      <c r="BE28258"/>
      <c r="BF28258"/>
      <c r="BG28258"/>
    </row>
    <row r="28259" spans="11:59" x14ac:dyDescent="0.25">
      <c r="K28259" s="11"/>
      <c r="L28259" s="11"/>
      <c r="N28259" s="11"/>
      <c r="O28259" s="11"/>
      <c r="P28259" s="11"/>
      <c r="Q28259" s="11"/>
      <c r="R28259" s="11"/>
      <c r="S28259" s="11"/>
      <c r="T28259" s="11"/>
      <c r="U28259" s="11"/>
      <c r="V28259" s="11"/>
      <c r="W28259" s="11"/>
      <c r="X28259" s="11"/>
      <c r="Y28259" s="11"/>
      <c r="Z28259" s="11"/>
      <c r="BE28259"/>
      <c r="BF28259"/>
      <c r="BG28259"/>
    </row>
    <row r="28260" spans="11:59" x14ac:dyDescent="0.25">
      <c r="K28260" s="11"/>
      <c r="L28260" s="11"/>
      <c r="N28260" s="11"/>
      <c r="O28260" s="11"/>
      <c r="P28260" s="11"/>
      <c r="Q28260" s="11"/>
      <c r="R28260" s="11"/>
      <c r="S28260" s="11"/>
      <c r="T28260" s="11"/>
      <c r="U28260" s="11"/>
      <c r="V28260" s="11"/>
      <c r="W28260" s="11"/>
      <c r="X28260" s="11"/>
      <c r="Y28260" s="11"/>
      <c r="Z28260" s="11"/>
      <c r="BE28260"/>
      <c r="BF28260"/>
      <c r="BG28260"/>
    </row>
    <row r="28261" spans="11:59" x14ac:dyDescent="0.25">
      <c r="K28261" s="11"/>
      <c r="L28261" s="11"/>
      <c r="N28261" s="11"/>
      <c r="O28261" s="11"/>
      <c r="P28261" s="11"/>
      <c r="Q28261" s="11"/>
      <c r="R28261" s="11"/>
      <c r="S28261" s="11"/>
      <c r="T28261" s="11"/>
      <c r="U28261" s="11"/>
      <c r="V28261" s="11"/>
      <c r="W28261" s="11"/>
      <c r="X28261" s="11"/>
      <c r="Y28261" s="11"/>
      <c r="Z28261" s="11"/>
      <c r="BE28261"/>
      <c r="BF28261"/>
      <c r="BG28261"/>
    </row>
    <row r="28262" spans="11:59" x14ac:dyDescent="0.25">
      <c r="K28262" s="11"/>
      <c r="L28262" s="11"/>
      <c r="N28262" s="11"/>
      <c r="O28262" s="11"/>
      <c r="P28262" s="11"/>
      <c r="Q28262" s="11"/>
      <c r="R28262" s="11"/>
      <c r="S28262" s="11"/>
      <c r="T28262" s="11"/>
      <c r="U28262" s="11"/>
      <c r="V28262" s="11"/>
      <c r="W28262" s="11"/>
      <c r="X28262" s="11"/>
      <c r="Y28262" s="11"/>
      <c r="Z28262" s="11"/>
      <c r="BE28262"/>
      <c r="BF28262"/>
      <c r="BG28262"/>
    </row>
    <row r="28263" spans="11:59" x14ac:dyDescent="0.25">
      <c r="K28263" s="11"/>
      <c r="L28263" s="11"/>
      <c r="N28263" s="11"/>
      <c r="O28263" s="11"/>
      <c r="P28263" s="11"/>
      <c r="Q28263" s="11"/>
      <c r="R28263" s="11"/>
      <c r="S28263" s="11"/>
      <c r="T28263" s="11"/>
      <c r="U28263" s="11"/>
      <c r="V28263" s="11"/>
      <c r="W28263" s="11"/>
      <c r="X28263" s="11"/>
      <c r="Y28263" s="11"/>
      <c r="Z28263" s="11"/>
      <c r="BE28263"/>
      <c r="BF28263"/>
      <c r="BG28263"/>
    </row>
    <row r="28264" spans="11:59" x14ac:dyDescent="0.25">
      <c r="K28264" s="11"/>
      <c r="L28264" s="11"/>
      <c r="N28264" s="11"/>
      <c r="O28264" s="11"/>
      <c r="P28264" s="11"/>
      <c r="Q28264" s="11"/>
      <c r="R28264" s="11"/>
      <c r="S28264" s="11"/>
      <c r="T28264" s="11"/>
      <c r="U28264" s="11"/>
      <c r="V28264" s="11"/>
      <c r="W28264" s="11"/>
      <c r="X28264" s="11"/>
      <c r="Y28264" s="11"/>
      <c r="Z28264" s="11"/>
      <c r="BE28264"/>
      <c r="BF28264"/>
      <c r="BG28264"/>
    </row>
    <row r="28265" spans="11:59" x14ac:dyDescent="0.25">
      <c r="K28265" s="11"/>
      <c r="L28265" s="11"/>
      <c r="N28265" s="11"/>
      <c r="O28265" s="11"/>
      <c r="P28265" s="11"/>
      <c r="Q28265" s="11"/>
      <c r="R28265" s="11"/>
      <c r="S28265" s="11"/>
      <c r="T28265" s="11"/>
      <c r="U28265" s="11"/>
      <c r="V28265" s="11"/>
      <c r="W28265" s="11"/>
      <c r="X28265" s="11"/>
      <c r="Y28265" s="11"/>
      <c r="Z28265" s="11"/>
      <c r="BE28265"/>
      <c r="BF28265"/>
      <c r="BG28265"/>
    </row>
    <row r="28266" spans="11:59" x14ac:dyDescent="0.25">
      <c r="K28266" s="11"/>
      <c r="L28266" s="11"/>
      <c r="N28266" s="11"/>
      <c r="O28266" s="11"/>
      <c r="P28266" s="11"/>
      <c r="Q28266" s="11"/>
      <c r="R28266" s="11"/>
      <c r="S28266" s="11"/>
      <c r="T28266" s="11"/>
      <c r="U28266" s="11"/>
      <c r="V28266" s="11"/>
      <c r="W28266" s="11"/>
      <c r="X28266" s="11"/>
      <c r="Y28266" s="11"/>
      <c r="Z28266" s="11"/>
      <c r="BE28266"/>
      <c r="BF28266"/>
      <c r="BG28266"/>
    </row>
    <row r="28267" spans="11:59" x14ac:dyDescent="0.25">
      <c r="K28267" s="11"/>
      <c r="L28267" s="11"/>
      <c r="N28267" s="11"/>
      <c r="O28267" s="11"/>
      <c r="P28267" s="11"/>
      <c r="Q28267" s="11"/>
      <c r="R28267" s="11"/>
      <c r="S28267" s="11"/>
      <c r="T28267" s="11"/>
      <c r="U28267" s="11"/>
      <c r="V28267" s="11"/>
      <c r="W28267" s="11"/>
      <c r="X28267" s="11"/>
      <c r="Y28267" s="11"/>
      <c r="Z28267" s="11"/>
      <c r="BE28267"/>
      <c r="BF28267"/>
      <c r="BG28267"/>
    </row>
    <row r="28268" spans="11:59" x14ac:dyDescent="0.25">
      <c r="K28268" s="11"/>
      <c r="L28268" s="11"/>
      <c r="N28268" s="11"/>
      <c r="O28268" s="11"/>
      <c r="P28268" s="11"/>
      <c r="Q28268" s="11"/>
      <c r="R28268" s="11"/>
      <c r="S28268" s="11"/>
      <c r="T28268" s="11"/>
      <c r="U28268" s="11"/>
      <c r="V28268" s="11"/>
      <c r="W28268" s="11"/>
      <c r="X28268" s="11"/>
      <c r="Y28268" s="11"/>
      <c r="Z28268" s="11"/>
      <c r="BE28268"/>
      <c r="BF28268"/>
      <c r="BG28268"/>
    </row>
    <row r="28269" spans="11:59" x14ac:dyDescent="0.25">
      <c r="K28269" s="11"/>
      <c r="L28269" s="11"/>
      <c r="N28269" s="11"/>
      <c r="O28269" s="11"/>
      <c r="P28269" s="11"/>
      <c r="Q28269" s="11"/>
      <c r="R28269" s="11"/>
      <c r="S28269" s="11"/>
      <c r="T28269" s="11"/>
      <c r="U28269" s="11"/>
      <c r="V28269" s="11"/>
      <c r="W28269" s="11"/>
      <c r="X28269" s="11"/>
      <c r="Y28269" s="11"/>
      <c r="Z28269" s="11"/>
      <c r="BE28269"/>
      <c r="BF28269"/>
      <c r="BG28269"/>
    </row>
    <row r="28270" spans="11:59" x14ac:dyDescent="0.25">
      <c r="K28270" s="11"/>
      <c r="L28270" s="11"/>
      <c r="N28270" s="11"/>
      <c r="O28270" s="11"/>
      <c r="P28270" s="11"/>
      <c r="Q28270" s="11"/>
      <c r="R28270" s="11"/>
      <c r="S28270" s="11"/>
      <c r="T28270" s="11"/>
      <c r="U28270" s="11"/>
      <c r="V28270" s="11"/>
      <c r="W28270" s="11"/>
      <c r="X28270" s="11"/>
      <c r="Y28270" s="11"/>
      <c r="Z28270" s="11"/>
      <c r="BE28270"/>
      <c r="BF28270"/>
      <c r="BG28270"/>
    </row>
    <row r="28271" spans="11:59" x14ac:dyDescent="0.25">
      <c r="K28271" s="11"/>
      <c r="L28271" s="11"/>
      <c r="N28271" s="11"/>
      <c r="O28271" s="11"/>
      <c r="P28271" s="11"/>
      <c r="Q28271" s="11"/>
      <c r="R28271" s="11"/>
      <c r="S28271" s="11"/>
      <c r="T28271" s="11"/>
      <c r="U28271" s="11"/>
      <c r="V28271" s="11"/>
      <c r="W28271" s="11"/>
      <c r="X28271" s="11"/>
      <c r="Y28271" s="11"/>
      <c r="Z28271" s="11"/>
      <c r="BE28271"/>
      <c r="BF28271"/>
      <c r="BG28271"/>
    </row>
    <row r="28272" spans="11:59" x14ac:dyDescent="0.25">
      <c r="K28272" s="11"/>
      <c r="L28272" s="11"/>
      <c r="N28272" s="11"/>
      <c r="O28272" s="11"/>
      <c r="P28272" s="11"/>
      <c r="Q28272" s="11"/>
      <c r="R28272" s="11"/>
      <c r="S28272" s="11"/>
      <c r="T28272" s="11"/>
      <c r="U28272" s="11"/>
      <c r="V28272" s="11"/>
      <c r="W28272" s="11"/>
      <c r="X28272" s="11"/>
      <c r="Y28272" s="11"/>
      <c r="Z28272" s="11"/>
      <c r="BE28272"/>
      <c r="BF28272"/>
      <c r="BG28272"/>
    </row>
    <row r="28273" spans="11:59" x14ac:dyDescent="0.25">
      <c r="K28273" s="11"/>
      <c r="L28273" s="11"/>
      <c r="N28273" s="11"/>
      <c r="O28273" s="11"/>
      <c r="P28273" s="11"/>
      <c r="Q28273" s="11"/>
      <c r="R28273" s="11"/>
      <c r="S28273" s="11"/>
      <c r="T28273" s="11"/>
      <c r="U28273" s="11"/>
      <c r="V28273" s="11"/>
      <c r="W28273" s="11"/>
      <c r="X28273" s="11"/>
      <c r="Y28273" s="11"/>
      <c r="Z28273" s="11"/>
      <c r="BE28273"/>
      <c r="BF28273"/>
      <c r="BG28273"/>
    </row>
    <row r="28274" spans="11:59" x14ac:dyDescent="0.25">
      <c r="K28274" s="11"/>
      <c r="L28274" s="11"/>
      <c r="N28274" s="11"/>
      <c r="O28274" s="11"/>
      <c r="P28274" s="11"/>
      <c r="Q28274" s="11"/>
      <c r="R28274" s="11"/>
      <c r="S28274" s="11"/>
      <c r="T28274" s="11"/>
      <c r="U28274" s="11"/>
      <c r="V28274" s="11"/>
      <c r="W28274" s="11"/>
      <c r="X28274" s="11"/>
      <c r="Y28274" s="11"/>
      <c r="Z28274" s="11"/>
      <c r="BE28274"/>
      <c r="BF28274"/>
      <c r="BG28274"/>
    </row>
    <row r="28275" spans="11:59" x14ac:dyDescent="0.25">
      <c r="K28275" s="11"/>
      <c r="L28275" s="11"/>
      <c r="N28275" s="11"/>
      <c r="O28275" s="11"/>
      <c r="P28275" s="11"/>
      <c r="Q28275" s="11"/>
      <c r="R28275" s="11"/>
      <c r="S28275" s="11"/>
      <c r="T28275" s="11"/>
      <c r="U28275" s="11"/>
      <c r="V28275" s="11"/>
      <c r="W28275" s="11"/>
      <c r="X28275" s="11"/>
      <c r="Y28275" s="11"/>
      <c r="Z28275" s="11"/>
      <c r="BE28275"/>
      <c r="BF28275"/>
      <c r="BG28275"/>
    </row>
    <row r="28276" spans="11:59" x14ac:dyDescent="0.25">
      <c r="K28276" s="11"/>
      <c r="L28276" s="11"/>
      <c r="N28276" s="11"/>
      <c r="O28276" s="11"/>
      <c r="P28276" s="11"/>
      <c r="Q28276" s="11"/>
      <c r="R28276" s="11"/>
      <c r="S28276" s="11"/>
      <c r="T28276" s="11"/>
      <c r="U28276" s="11"/>
      <c r="V28276" s="11"/>
      <c r="W28276" s="11"/>
      <c r="X28276" s="11"/>
      <c r="Y28276" s="11"/>
      <c r="Z28276" s="11"/>
      <c r="BE28276"/>
      <c r="BF28276"/>
      <c r="BG28276"/>
    </row>
    <row r="28277" spans="11:59" x14ac:dyDescent="0.25">
      <c r="K28277" s="11"/>
      <c r="L28277" s="11"/>
      <c r="N28277" s="11"/>
      <c r="O28277" s="11"/>
      <c r="P28277" s="11"/>
      <c r="Q28277" s="11"/>
      <c r="R28277" s="11"/>
      <c r="S28277" s="11"/>
      <c r="T28277" s="11"/>
      <c r="U28277" s="11"/>
      <c r="V28277" s="11"/>
      <c r="W28277" s="11"/>
      <c r="X28277" s="11"/>
      <c r="Y28277" s="11"/>
      <c r="Z28277" s="11"/>
      <c r="BE28277"/>
      <c r="BF28277"/>
      <c r="BG28277"/>
    </row>
    <row r="28278" spans="11:59" x14ac:dyDescent="0.25">
      <c r="K28278" s="11"/>
      <c r="L28278" s="11"/>
      <c r="N28278" s="11"/>
      <c r="O28278" s="11"/>
      <c r="P28278" s="11"/>
      <c r="Q28278" s="11"/>
      <c r="R28278" s="11"/>
      <c r="S28278" s="11"/>
      <c r="T28278" s="11"/>
      <c r="U28278" s="11"/>
      <c r="V28278" s="11"/>
      <c r="W28278" s="11"/>
      <c r="X28278" s="11"/>
      <c r="Y28278" s="11"/>
      <c r="Z28278" s="11"/>
      <c r="BE28278"/>
      <c r="BF28278"/>
      <c r="BG28278"/>
    </row>
    <row r="28279" spans="11:59" x14ac:dyDescent="0.25">
      <c r="K28279" s="11"/>
      <c r="L28279" s="11"/>
      <c r="N28279" s="11"/>
      <c r="O28279" s="11"/>
      <c r="P28279" s="11"/>
      <c r="Q28279" s="11"/>
      <c r="R28279" s="11"/>
      <c r="S28279" s="11"/>
      <c r="T28279" s="11"/>
      <c r="U28279" s="11"/>
      <c r="V28279" s="11"/>
      <c r="W28279" s="11"/>
      <c r="X28279" s="11"/>
      <c r="Y28279" s="11"/>
      <c r="Z28279" s="11"/>
      <c r="BE28279"/>
      <c r="BF28279"/>
      <c r="BG28279"/>
    </row>
    <row r="28280" spans="11:59" x14ac:dyDescent="0.25">
      <c r="K28280" s="11"/>
      <c r="L28280" s="11"/>
      <c r="N28280" s="11"/>
      <c r="O28280" s="11"/>
      <c r="P28280" s="11"/>
      <c r="Q28280" s="11"/>
      <c r="R28280" s="11"/>
      <c r="S28280" s="11"/>
      <c r="T28280" s="11"/>
      <c r="U28280" s="11"/>
      <c r="V28280" s="11"/>
      <c r="W28280" s="11"/>
      <c r="X28280" s="11"/>
      <c r="Y28280" s="11"/>
      <c r="Z28280" s="11"/>
      <c r="BE28280"/>
      <c r="BF28280"/>
      <c r="BG28280"/>
    </row>
    <row r="28281" spans="11:59" x14ac:dyDescent="0.25">
      <c r="K28281" s="11"/>
      <c r="L28281" s="11"/>
      <c r="N28281" s="11"/>
      <c r="O28281" s="11"/>
      <c r="P28281" s="11"/>
      <c r="Q28281" s="11"/>
      <c r="R28281" s="11"/>
      <c r="S28281" s="11"/>
      <c r="T28281" s="11"/>
      <c r="U28281" s="11"/>
      <c r="V28281" s="11"/>
      <c r="W28281" s="11"/>
      <c r="X28281" s="11"/>
      <c r="Y28281" s="11"/>
      <c r="Z28281" s="11"/>
      <c r="BE28281"/>
      <c r="BF28281"/>
      <c r="BG28281"/>
    </row>
    <row r="28282" spans="11:59" x14ac:dyDescent="0.25">
      <c r="K28282" s="11"/>
      <c r="L28282" s="11"/>
      <c r="N28282" s="11"/>
      <c r="O28282" s="11"/>
      <c r="P28282" s="11"/>
      <c r="Q28282" s="11"/>
      <c r="R28282" s="11"/>
      <c r="S28282" s="11"/>
      <c r="T28282" s="11"/>
      <c r="U28282" s="11"/>
      <c r="V28282" s="11"/>
      <c r="W28282" s="11"/>
      <c r="X28282" s="11"/>
      <c r="Y28282" s="11"/>
      <c r="Z28282" s="11"/>
      <c r="BE28282"/>
      <c r="BF28282"/>
      <c r="BG28282"/>
    </row>
    <row r="28283" spans="11:59" x14ac:dyDescent="0.25">
      <c r="K28283" s="11"/>
      <c r="L28283" s="11"/>
      <c r="N28283" s="11"/>
      <c r="O28283" s="11"/>
      <c r="P28283" s="11"/>
      <c r="Q28283" s="11"/>
      <c r="R28283" s="11"/>
      <c r="S28283" s="11"/>
      <c r="T28283" s="11"/>
      <c r="U28283" s="11"/>
      <c r="V28283" s="11"/>
      <c r="W28283" s="11"/>
      <c r="X28283" s="11"/>
      <c r="Y28283" s="11"/>
      <c r="Z28283" s="11"/>
      <c r="BE28283"/>
      <c r="BF28283"/>
      <c r="BG28283"/>
    </row>
    <row r="28284" spans="11:59" x14ac:dyDescent="0.25">
      <c r="K28284" s="11"/>
      <c r="L28284" s="11"/>
      <c r="N28284" s="11"/>
      <c r="O28284" s="11"/>
      <c r="P28284" s="11"/>
      <c r="Q28284" s="11"/>
      <c r="R28284" s="11"/>
      <c r="S28284" s="11"/>
      <c r="T28284" s="11"/>
      <c r="U28284" s="11"/>
      <c r="V28284" s="11"/>
      <c r="W28284" s="11"/>
      <c r="X28284" s="11"/>
      <c r="Y28284" s="11"/>
      <c r="Z28284" s="11"/>
      <c r="BE28284"/>
      <c r="BF28284"/>
      <c r="BG28284"/>
    </row>
    <row r="28285" spans="11:59" x14ac:dyDescent="0.25">
      <c r="K28285" s="11"/>
      <c r="L28285" s="11"/>
      <c r="N28285" s="11"/>
      <c r="O28285" s="11"/>
      <c r="P28285" s="11"/>
      <c r="Q28285" s="11"/>
      <c r="R28285" s="11"/>
      <c r="S28285" s="11"/>
      <c r="T28285" s="11"/>
      <c r="U28285" s="11"/>
      <c r="V28285" s="11"/>
      <c r="W28285" s="11"/>
      <c r="X28285" s="11"/>
      <c r="Y28285" s="11"/>
      <c r="Z28285" s="11"/>
      <c r="BE28285"/>
      <c r="BF28285"/>
      <c r="BG28285"/>
    </row>
    <row r="28286" spans="11:59" x14ac:dyDescent="0.25">
      <c r="K28286" s="11"/>
      <c r="L28286" s="11"/>
      <c r="N28286" s="11"/>
      <c r="O28286" s="11"/>
      <c r="P28286" s="11"/>
      <c r="Q28286" s="11"/>
      <c r="R28286" s="11"/>
      <c r="S28286" s="11"/>
      <c r="T28286" s="11"/>
      <c r="U28286" s="11"/>
      <c r="V28286" s="11"/>
      <c r="W28286" s="11"/>
      <c r="X28286" s="11"/>
      <c r="Y28286" s="11"/>
      <c r="Z28286" s="11"/>
      <c r="BE28286"/>
      <c r="BF28286"/>
      <c r="BG28286"/>
    </row>
    <row r="28287" spans="11:59" x14ac:dyDescent="0.25">
      <c r="K28287" s="11"/>
      <c r="L28287" s="11"/>
      <c r="N28287" s="11"/>
      <c r="O28287" s="11"/>
      <c r="P28287" s="11"/>
      <c r="Q28287" s="11"/>
      <c r="R28287" s="11"/>
      <c r="S28287" s="11"/>
      <c r="T28287" s="11"/>
      <c r="U28287" s="11"/>
      <c r="V28287" s="11"/>
      <c r="W28287" s="11"/>
      <c r="X28287" s="11"/>
      <c r="Y28287" s="11"/>
      <c r="Z28287" s="11"/>
      <c r="BE28287"/>
      <c r="BF28287"/>
      <c r="BG28287"/>
    </row>
    <row r="28288" spans="11:59" x14ac:dyDescent="0.25">
      <c r="K28288" s="11"/>
      <c r="L28288" s="11"/>
      <c r="N28288" s="11"/>
      <c r="O28288" s="11"/>
      <c r="P28288" s="11"/>
      <c r="Q28288" s="11"/>
      <c r="R28288" s="11"/>
      <c r="S28288" s="11"/>
      <c r="T28288" s="11"/>
      <c r="U28288" s="11"/>
      <c r="V28288" s="11"/>
      <c r="W28288" s="11"/>
      <c r="X28288" s="11"/>
      <c r="Y28288" s="11"/>
      <c r="Z28288" s="11"/>
      <c r="BE28288"/>
      <c r="BF28288"/>
      <c r="BG28288"/>
    </row>
    <row r="28289" spans="11:59" x14ac:dyDescent="0.25">
      <c r="K28289" s="11"/>
      <c r="L28289" s="11"/>
      <c r="N28289" s="11"/>
      <c r="O28289" s="11"/>
      <c r="P28289" s="11"/>
      <c r="Q28289" s="11"/>
      <c r="R28289" s="11"/>
      <c r="S28289" s="11"/>
      <c r="T28289" s="11"/>
      <c r="U28289" s="11"/>
      <c r="V28289" s="11"/>
      <c r="W28289" s="11"/>
      <c r="X28289" s="11"/>
      <c r="Y28289" s="11"/>
      <c r="Z28289" s="11"/>
      <c r="BE28289"/>
      <c r="BF28289"/>
      <c r="BG28289"/>
    </row>
    <row r="28290" spans="11:59" x14ac:dyDescent="0.25">
      <c r="K28290" s="11"/>
      <c r="L28290" s="11"/>
      <c r="N28290" s="11"/>
      <c r="O28290" s="11"/>
      <c r="P28290" s="11"/>
      <c r="Q28290" s="11"/>
      <c r="R28290" s="11"/>
      <c r="S28290" s="11"/>
      <c r="T28290" s="11"/>
      <c r="U28290" s="11"/>
      <c r="V28290" s="11"/>
      <c r="W28290" s="11"/>
      <c r="X28290" s="11"/>
      <c r="Y28290" s="11"/>
      <c r="Z28290" s="11"/>
      <c r="BE28290"/>
      <c r="BF28290"/>
      <c r="BG28290"/>
    </row>
    <row r="28291" spans="11:59" x14ac:dyDescent="0.25">
      <c r="K28291" s="11"/>
      <c r="L28291" s="11"/>
      <c r="N28291" s="11"/>
      <c r="O28291" s="11"/>
      <c r="P28291" s="11"/>
      <c r="Q28291" s="11"/>
      <c r="R28291" s="11"/>
      <c r="S28291" s="11"/>
      <c r="T28291" s="11"/>
      <c r="U28291" s="11"/>
      <c r="V28291" s="11"/>
      <c r="W28291" s="11"/>
      <c r="X28291" s="11"/>
      <c r="Y28291" s="11"/>
      <c r="Z28291" s="11"/>
      <c r="BE28291"/>
      <c r="BF28291"/>
      <c r="BG28291"/>
    </row>
    <row r="28292" spans="11:59" x14ac:dyDescent="0.25">
      <c r="K28292" s="11"/>
      <c r="L28292" s="11"/>
      <c r="N28292" s="11"/>
      <c r="O28292" s="11"/>
      <c r="P28292" s="11"/>
      <c r="Q28292" s="11"/>
      <c r="R28292" s="11"/>
      <c r="S28292" s="11"/>
      <c r="T28292" s="11"/>
      <c r="U28292" s="11"/>
      <c r="V28292" s="11"/>
      <c r="W28292" s="11"/>
      <c r="X28292" s="11"/>
      <c r="Y28292" s="11"/>
      <c r="Z28292" s="11"/>
      <c r="BE28292"/>
      <c r="BF28292"/>
      <c r="BG28292"/>
    </row>
    <row r="28293" spans="11:59" x14ac:dyDescent="0.25">
      <c r="K28293" s="11"/>
      <c r="L28293" s="11"/>
      <c r="N28293" s="11"/>
      <c r="O28293" s="11"/>
      <c r="P28293" s="11"/>
      <c r="Q28293" s="11"/>
      <c r="R28293" s="11"/>
      <c r="S28293" s="11"/>
      <c r="T28293" s="11"/>
      <c r="U28293" s="11"/>
      <c r="V28293" s="11"/>
      <c r="W28293" s="11"/>
      <c r="X28293" s="11"/>
      <c r="Y28293" s="11"/>
      <c r="Z28293" s="11"/>
      <c r="BE28293"/>
      <c r="BF28293"/>
      <c r="BG28293"/>
    </row>
    <row r="28294" spans="11:59" x14ac:dyDescent="0.25">
      <c r="K28294" s="11"/>
      <c r="L28294" s="11"/>
      <c r="N28294" s="11"/>
      <c r="O28294" s="11"/>
      <c r="P28294" s="11"/>
      <c r="Q28294" s="11"/>
      <c r="R28294" s="11"/>
      <c r="S28294" s="11"/>
      <c r="T28294" s="11"/>
      <c r="U28294" s="11"/>
      <c r="V28294" s="11"/>
      <c r="W28294" s="11"/>
      <c r="X28294" s="11"/>
      <c r="Y28294" s="11"/>
      <c r="Z28294" s="11"/>
      <c r="BE28294"/>
      <c r="BF28294"/>
      <c r="BG28294"/>
    </row>
    <row r="28295" spans="11:59" x14ac:dyDescent="0.25">
      <c r="K28295" s="11"/>
      <c r="L28295" s="11"/>
      <c r="N28295" s="11"/>
      <c r="O28295" s="11"/>
      <c r="P28295" s="11"/>
      <c r="Q28295" s="11"/>
      <c r="R28295" s="11"/>
      <c r="S28295" s="11"/>
      <c r="T28295" s="11"/>
      <c r="U28295" s="11"/>
      <c r="V28295" s="11"/>
      <c r="W28295" s="11"/>
      <c r="X28295" s="11"/>
      <c r="Y28295" s="11"/>
      <c r="Z28295" s="11"/>
      <c r="BE28295"/>
      <c r="BF28295"/>
      <c r="BG28295"/>
    </row>
    <row r="28296" spans="11:59" x14ac:dyDescent="0.25">
      <c r="K28296" s="11"/>
      <c r="L28296" s="11"/>
      <c r="N28296" s="11"/>
      <c r="O28296" s="11"/>
      <c r="P28296" s="11"/>
      <c r="Q28296" s="11"/>
      <c r="R28296" s="11"/>
      <c r="S28296" s="11"/>
      <c r="T28296" s="11"/>
      <c r="U28296" s="11"/>
      <c r="V28296" s="11"/>
      <c r="W28296" s="11"/>
      <c r="X28296" s="11"/>
      <c r="Y28296" s="11"/>
      <c r="Z28296" s="11"/>
      <c r="BE28296"/>
      <c r="BF28296"/>
      <c r="BG28296"/>
    </row>
    <row r="28297" spans="11:59" x14ac:dyDescent="0.25">
      <c r="K28297" s="11"/>
      <c r="L28297" s="11"/>
      <c r="N28297" s="11"/>
      <c r="O28297" s="11"/>
      <c r="P28297" s="11"/>
      <c r="Q28297" s="11"/>
      <c r="R28297" s="11"/>
      <c r="S28297" s="11"/>
      <c r="T28297" s="11"/>
      <c r="U28297" s="11"/>
      <c r="V28297" s="11"/>
      <c r="W28297" s="11"/>
      <c r="X28297" s="11"/>
      <c r="Y28297" s="11"/>
      <c r="Z28297" s="11"/>
      <c r="BE28297"/>
      <c r="BF28297"/>
      <c r="BG28297"/>
    </row>
    <row r="28298" spans="11:59" x14ac:dyDescent="0.25">
      <c r="K28298" s="11"/>
      <c r="L28298" s="11"/>
      <c r="N28298" s="11"/>
      <c r="O28298" s="11"/>
      <c r="P28298" s="11"/>
      <c r="Q28298" s="11"/>
      <c r="R28298" s="11"/>
      <c r="S28298" s="11"/>
      <c r="T28298" s="11"/>
      <c r="U28298" s="11"/>
      <c r="V28298" s="11"/>
      <c r="W28298" s="11"/>
      <c r="X28298" s="11"/>
      <c r="Y28298" s="11"/>
      <c r="Z28298" s="11"/>
      <c r="BE28298"/>
      <c r="BF28298"/>
      <c r="BG28298"/>
    </row>
    <row r="28299" spans="11:59" x14ac:dyDescent="0.25">
      <c r="K28299" s="11"/>
      <c r="L28299" s="11"/>
      <c r="N28299" s="11"/>
      <c r="O28299" s="11"/>
      <c r="P28299" s="11"/>
      <c r="Q28299" s="11"/>
      <c r="R28299" s="11"/>
      <c r="S28299" s="11"/>
      <c r="T28299" s="11"/>
      <c r="U28299" s="11"/>
      <c r="V28299" s="11"/>
      <c r="W28299" s="11"/>
      <c r="X28299" s="11"/>
      <c r="Y28299" s="11"/>
      <c r="Z28299" s="11"/>
      <c r="BE28299"/>
      <c r="BF28299"/>
      <c r="BG28299"/>
    </row>
    <row r="28300" spans="11:59" x14ac:dyDescent="0.25">
      <c r="K28300" s="11"/>
      <c r="L28300" s="11"/>
      <c r="N28300" s="11"/>
      <c r="O28300" s="11"/>
      <c r="P28300" s="11"/>
      <c r="Q28300" s="11"/>
      <c r="R28300" s="11"/>
      <c r="S28300" s="11"/>
      <c r="T28300" s="11"/>
      <c r="U28300" s="11"/>
      <c r="V28300" s="11"/>
      <c r="W28300" s="11"/>
      <c r="X28300" s="11"/>
      <c r="Y28300" s="11"/>
      <c r="Z28300" s="11"/>
      <c r="BE28300"/>
      <c r="BF28300"/>
      <c r="BG28300"/>
    </row>
    <row r="28301" spans="11:59" x14ac:dyDescent="0.25">
      <c r="K28301" s="11"/>
      <c r="L28301" s="11"/>
      <c r="N28301" s="11"/>
      <c r="O28301" s="11"/>
      <c r="P28301" s="11"/>
      <c r="Q28301" s="11"/>
      <c r="R28301" s="11"/>
      <c r="S28301" s="11"/>
      <c r="T28301" s="11"/>
      <c r="U28301" s="11"/>
      <c r="V28301" s="11"/>
      <c r="W28301" s="11"/>
      <c r="X28301" s="11"/>
      <c r="Y28301" s="11"/>
      <c r="Z28301" s="11"/>
      <c r="BE28301"/>
      <c r="BF28301"/>
      <c r="BG28301"/>
    </row>
    <row r="28302" spans="11:59" x14ac:dyDescent="0.25">
      <c r="K28302" s="11"/>
      <c r="L28302" s="11"/>
      <c r="N28302" s="11"/>
      <c r="O28302" s="11"/>
      <c r="P28302" s="11"/>
      <c r="Q28302" s="11"/>
      <c r="R28302" s="11"/>
      <c r="S28302" s="11"/>
      <c r="T28302" s="11"/>
      <c r="U28302" s="11"/>
      <c r="V28302" s="11"/>
      <c r="W28302" s="11"/>
      <c r="X28302" s="11"/>
      <c r="Y28302" s="11"/>
      <c r="Z28302" s="11"/>
      <c r="BE28302"/>
      <c r="BF28302"/>
      <c r="BG28302"/>
    </row>
    <row r="28303" spans="11:59" x14ac:dyDescent="0.25">
      <c r="K28303" s="11"/>
      <c r="L28303" s="11"/>
      <c r="N28303" s="11"/>
      <c r="O28303" s="11"/>
      <c r="P28303" s="11"/>
      <c r="Q28303" s="11"/>
      <c r="R28303" s="11"/>
      <c r="S28303" s="11"/>
      <c r="T28303" s="11"/>
      <c r="U28303" s="11"/>
      <c r="V28303" s="11"/>
      <c r="W28303" s="11"/>
      <c r="X28303" s="11"/>
      <c r="Y28303" s="11"/>
      <c r="Z28303" s="11"/>
      <c r="BE28303"/>
      <c r="BF28303"/>
      <c r="BG28303"/>
    </row>
    <row r="28304" spans="11:59" x14ac:dyDescent="0.25">
      <c r="K28304" s="11"/>
      <c r="L28304" s="11"/>
      <c r="N28304" s="11"/>
      <c r="O28304" s="11"/>
      <c r="P28304" s="11"/>
      <c r="Q28304" s="11"/>
      <c r="R28304" s="11"/>
      <c r="S28304" s="11"/>
      <c r="T28304" s="11"/>
      <c r="U28304" s="11"/>
      <c r="V28304" s="11"/>
      <c r="W28304" s="11"/>
      <c r="X28304" s="11"/>
      <c r="Y28304" s="11"/>
      <c r="Z28304" s="11"/>
      <c r="BE28304"/>
      <c r="BF28304"/>
      <c r="BG28304"/>
    </row>
    <row r="28305" spans="11:59" x14ac:dyDescent="0.25">
      <c r="K28305" s="11"/>
      <c r="L28305" s="11"/>
      <c r="N28305" s="11"/>
      <c r="O28305" s="11"/>
      <c r="P28305" s="11"/>
      <c r="Q28305" s="11"/>
      <c r="R28305" s="11"/>
      <c r="S28305" s="11"/>
      <c r="T28305" s="11"/>
      <c r="U28305" s="11"/>
      <c r="V28305" s="11"/>
      <c r="W28305" s="11"/>
      <c r="X28305" s="11"/>
      <c r="Y28305" s="11"/>
      <c r="Z28305" s="11"/>
      <c r="BE28305"/>
      <c r="BF28305"/>
      <c r="BG28305"/>
    </row>
    <row r="28306" spans="11:59" x14ac:dyDescent="0.25">
      <c r="K28306" s="11"/>
      <c r="L28306" s="11"/>
      <c r="N28306" s="11"/>
      <c r="O28306" s="11"/>
      <c r="P28306" s="11"/>
      <c r="Q28306" s="11"/>
      <c r="R28306" s="11"/>
      <c r="S28306" s="11"/>
      <c r="T28306" s="11"/>
      <c r="U28306" s="11"/>
      <c r="V28306" s="11"/>
      <c r="W28306" s="11"/>
      <c r="X28306" s="11"/>
      <c r="Y28306" s="11"/>
      <c r="Z28306" s="11"/>
      <c r="BE28306"/>
      <c r="BF28306"/>
      <c r="BG28306"/>
    </row>
    <row r="28307" spans="11:59" x14ac:dyDescent="0.25">
      <c r="K28307" s="11"/>
      <c r="L28307" s="11"/>
      <c r="N28307" s="11"/>
      <c r="O28307" s="11"/>
      <c r="P28307" s="11"/>
      <c r="Q28307" s="11"/>
      <c r="R28307" s="11"/>
      <c r="S28307" s="11"/>
      <c r="T28307" s="11"/>
      <c r="U28307" s="11"/>
      <c r="V28307" s="11"/>
      <c r="W28307" s="11"/>
      <c r="X28307" s="11"/>
      <c r="Y28307" s="11"/>
      <c r="Z28307" s="11"/>
      <c r="BE28307"/>
      <c r="BF28307"/>
      <c r="BG28307"/>
    </row>
    <row r="28308" spans="11:59" x14ac:dyDescent="0.25">
      <c r="K28308" s="11"/>
      <c r="L28308" s="11"/>
      <c r="N28308" s="11"/>
      <c r="O28308" s="11"/>
      <c r="P28308" s="11"/>
      <c r="Q28308" s="11"/>
      <c r="R28308" s="11"/>
      <c r="S28308" s="11"/>
      <c r="T28308" s="11"/>
      <c r="U28308" s="11"/>
      <c r="V28308" s="11"/>
      <c r="W28308" s="11"/>
      <c r="X28308" s="11"/>
      <c r="Y28308" s="11"/>
      <c r="Z28308" s="11"/>
      <c r="BE28308"/>
      <c r="BF28308"/>
      <c r="BG28308"/>
    </row>
    <row r="28309" spans="11:59" x14ac:dyDescent="0.25">
      <c r="K28309" s="11"/>
      <c r="L28309" s="11"/>
      <c r="N28309" s="11"/>
      <c r="O28309" s="11"/>
      <c r="P28309" s="11"/>
      <c r="Q28309" s="11"/>
      <c r="R28309" s="11"/>
      <c r="S28309" s="11"/>
      <c r="T28309" s="11"/>
      <c r="U28309" s="11"/>
      <c r="V28309" s="11"/>
      <c r="W28309" s="11"/>
      <c r="X28309" s="11"/>
      <c r="Y28309" s="11"/>
      <c r="Z28309" s="11"/>
      <c r="BE28309"/>
      <c r="BF28309"/>
      <c r="BG28309"/>
    </row>
    <row r="28310" spans="11:59" x14ac:dyDescent="0.25">
      <c r="K28310" s="11"/>
      <c r="L28310" s="11"/>
      <c r="N28310" s="11"/>
      <c r="O28310" s="11"/>
      <c r="P28310" s="11"/>
      <c r="Q28310" s="11"/>
      <c r="R28310" s="11"/>
      <c r="S28310" s="11"/>
      <c r="T28310" s="11"/>
      <c r="U28310" s="11"/>
      <c r="V28310" s="11"/>
      <c r="W28310" s="11"/>
      <c r="X28310" s="11"/>
      <c r="Y28310" s="11"/>
      <c r="Z28310" s="11"/>
      <c r="BE28310"/>
      <c r="BF28310"/>
      <c r="BG28310"/>
    </row>
    <row r="28311" spans="11:59" x14ac:dyDescent="0.25">
      <c r="K28311" s="11"/>
      <c r="L28311" s="11"/>
      <c r="N28311" s="11"/>
      <c r="O28311" s="11"/>
      <c r="P28311" s="11"/>
      <c r="Q28311" s="11"/>
      <c r="R28311" s="11"/>
      <c r="S28311" s="11"/>
      <c r="T28311" s="11"/>
      <c r="U28311" s="11"/>
      <c r="V28311" s="11"/>
      <c r="W28311" s="11"/>
      <c r="X28311" s="11"/>
      <c r="Y28311" s="11"/>
      <c r="Z28311" s="11"/>
      <c r="BE28311"/>
      <c r="BF28311"/>
      <c r="BG28311"/>
    </row>
    <row r="28312" spans="11:59" x14ac:dyDescent="0.25">
      <c r="K28312" s="11"/>
      <c r="L28312" s="11"/>
      <c r="N28312" s="11"/>
      <c r="O28312" s="11"/>
      <c r="P28312" s="11"/>
      <c r="Q28312" s="11"/>
      <c r="R28312" s="11"/>
      <c r="S28312" s="11"/>
      <c r="T28312" s="11"/>
      <c r="U28312" s="11"/>
      <c r="V28312" s="11"/>
      <c r="W28312" s="11"/>
      <c r="X28312" s="11"/>
      <c r="Y28312" s="11"/>
      <c r="Z28312" s="11"/>
      <c r="BE28312"/>
      <c r="BF28312"/>
      <c r="BG28312"/>
    </row>
    <row r="28313" spans="11:59" x14ac:dyDescent="0.25">
      <c r="K28313" s="11"/>
      <c r="L28313" s="11"/>
      <c r="N28313" s="11"/>
      <c r="O28313" s="11"/>
      <c r="P28313" s="11"/>
      <c r="Q28313" s="11"/>
      <c r="R28313" s="11"/>
      <c r="S28313" s="11"/>
      <c r="T28313" s="11"/>
      <c r="U28313" s="11"/>
      <c r="V28313" s="11"/>
      <c r="W28313" s="11"/>
      <c r="X28313" s="11"/>
      <c r="Y28313" s="11"/>
      <c r="Z28313" s="11"/>
      <c r="BE28313"/>
      <c r="BF28313"/>
      <c r="BG28313"/>
    </row>
    <row r="28314" spans="11:59" x14ac:dyDescent="0.25">
      <c r="K28314" s="11"/>
      <c r="L28314" s="11"/>
      <c r="N28314" s="11"/>
      <c r="O28314" s="11"/>
      <c r="P28314" s="11"/>
      <c r="Q28314" s="11"/>
      <c r="R28314" s="11"/>
      <c r="S28314" s="11"/>
      <c r="T28314" s="11"/>
      <c r="U28314" s="11"/>
      <c r="V28314" s="11"/>
      <c r="W28314" s="11"/>
      <c r="X28314" s="11"/>
      <c r="Y28314" s="11"/>
      <c r="Z28314" s="11"/>
      <c r="BE28314"/>
      <c r="BF28314"/>
      <c r="BG28314"/>
    </row>
    <row r="28315" spans="11:59" x14ac:dyDescent="0.25">
      <c r="K28315" s="11"/>
      <c r="L28315" s="11"/>
      <c r="N28315" s="11"/>
      <c r="O28315" s="11"/>
      <c r="P28315" s="11"/>
      <c r="Q28315" s="11"/>
      <c r="R28315" s="11"/>
      <c r="S28315" s="11"/>
      <c r="T28315" s="11"/>
      <c r="U28315" s="11"/>
      <c r="V28315" s="11"/>
      <c r="W28315" s="11"/>
      <c r="X28315" s="11"/>
      <c r="Y28315" s="11"/>
      <c r="Z28315" s="11"/>
      <c r="BE28315"/>
      <c r="BF28315"/>
      <c r="BG28315"/>
    </row>
    <row r="28316" spans="11:59" x14ac:dyDescent="0.25">
      <c r="K28316" s="11"/>
      <c r="L28316" s="11"/>
      <c r="N28316" s="11"/>
      <c r="O28316" s="11"/>
      <c r="P28316" s="11"/>
      <c r="Q28316" s="11"/>
      <c r="R28316" s="11"/>
      <c r="S28316" s="11"/>
      <c r="T28316" s="11"/>
      <c r="U28316" s="11"/>
      <c r="V28316" s="11"/>
      <c r="W28316" s="11"/>
      <c r="X28316" s="11"/>
      <c r="Y28316" s="11"/>
      <c r="Z28316" s="11"/>
      <c r="BE28316"/>
      <c r="BF28316"/>
      <c r="BG28316"/>
    </row>
    <row r="28317" spans="11:59" x14ac:dyDescent="0.25">
      <c r="K28317" s="11"/>
      <c r="L28317" s="11"/>
      <c r="N28317" s="11"/>
      <c r="O28317" s="11"/>
      <c r="P28317" s="11"/>
      <c r="Q28317" s="11"/>
      <c r="R28317" s="11"/>
      <c r="S28317" s="11"/>
      <c r="T28317" s="11"/>
      <c r="U28317" s="11"/>
      <c r="V28317" s="11"/>
      <c r="W28317" s="11"/>
      <c r="X28317" s="11"/>
      <c r="Y28317" s="11"/>
      <c r="Z28317" s="11"/>
      <c r="BE28317"/>
      <c r="BF28317"/>
      <c r="BG28317"/>
    </row>
    <row r="28318" spans="11:59" x14ac:dyDescent="0.25">
      <c r="K28318" s="11"/>
      <c r="L28318" s="11"/>
      <c r="N28318" s="11"/>
      <c r="O28318" s="11"/>
      <c r="P28318" s="11"/>
      <c r="Q28318" s="11"/>
      <c r="R28318" s="11"/>
      <c r="S28318" s="11"/>
      <c r="T28318" s="11"/>
      <c r="U28318" s="11"/>
      <c r="V28318" s="11"/>
      <c r="W28318" s="11"/>
      <c r="X28318" s="11"/>
      <c r="Y28318" s="11"/>
      <c r="Z28318" s="11"/>
      <c r="BE28318"/>
      <c r="BF28318"/>
      <c r="BG28318"/>
    </row>
    <row r="28319" spans="11:59" x14ac:dyDescent="0.25">
      <c r="K28319" s="11"/>
      <c r="L28319" s="11"/>
      <c r="N28319" s="11"/>
      <c r="O28319" s="11"/>
      <c r="P28319" s="11"/>
      <c r="Q28319" s="11"/>
      <c r="R28319" s="11"/>
      <c r="S28319" s="11"/>
      <c r="T28319" s="11"/>
      <c r="U28319" s="11"/>
      <c r="V28319" s="11"/>
      <c r="W28319" s="11"/>
      <c r="X28319" s="11"/>
      <c r="Y28319" s="11"/>
      <c r="Z28319" s="11"/>
      <c r="BE28319"/>
      <c r="BF28319"/>
      <c r="BG28319"/>
    </row>
    <row r="28320" spans="11:59" x14ac:dyDescent="0.25">
      <c r="K28320" s="11"/>
      <c r="L28320" s="11"/>
      <c r="N28320" s="11"/>
      <c r="O28320" s="11"/>
      <c r="P28320" s="11"/>
      <c r="Q28320" s="11"/>
      <c r="R28320" s="11"/>
      <c r="S28320" s="11"/>
      <c r="T28320" s="11"/>
      <c r="U28320" s="11"/>
      <c r="V28320" s="11"/>
      <c r="W28320" s="11"/>
      <c r="X28320" s="11"/>
      <c r="Y28320" s="11"/>
      <c r="Z28320" s="11"/>
      <c r="BE28320"/>
      <c r="BF28320"/>
      <c r="BG28320"/>
    </row>
    <row r="28321" spans="11:59" x14ac:dyDescent="0.25">
      <c r="K28321" s="11"/>
      <c r="L28321" s="11"/>
      <c r="N28321" s="11"/>
      <c r="O28321" s="11"/>
      <c r="P28321" s="11"/>
      <c r="Q28321" s="11"/>
      <c r="R28321" s="11"/>
      <c r="S28321" s="11"/>
      <c r="T28321" s="11"/>
      <c r="U28321" s="11"/>
      <c r="V28321" s="11"/>
      <c r="W28321" s="11"/>
      <c r="X28321" s="11"/>
      <c r="Y28321" s="11"/>
      <c r="Z28321" s="11"/>
      <c r="BE28321"/>
      <c r="BF28321"/>
      <c r="BG28321"/>
    </row>
    <row r="28322" spans="11:59" x14ac:dyDescent="0.25">
      <c r="K28322" s="11"/>
      <c r="L28322" s="11"/>
      <c r="N28322" s="11"/>
      <c r="O28322" s="11"/>
      <c r="P28322" s="11"/>
      <c r="Q28322" s="11"/>
      <c r="R28322" s="11"/>
      <c r="S28322" s="11"/>
      <c r="T28322" s="11"/>
      <c r="U28322" s="11"/>
      <c r="V28322" s="11"/>
      <c r="W28322" s="11"/>
      <c r="X28322" s="11"/>
      <c r="Y28322" s="11"/>
      <c r="Z28322" s="11"/>
      <c r="BE28322"/>
      <c r="BF28322"/>
      <c r="BG28322"/>
    </row>
    <row r="28323" spans="11:59" x14ac:dyDescent="0.25">
      <c r="K28323" s="11"/>
      <c r="L28323" s="11"/>
      <c r="N28323" s="11"/>
      <c r="O28323" s="11"/>
      <c r="P28323" s="11"/>
      <c r="Q28323" s="11"/>
      <c r="R28323" s="11"/>
      <c r="S28323" s="11"/>
      <c r="T28323" s="11"/>
      <c r="U28323" s="11"/>
      <c r="V28323" s="11"/>
      <c r="W28323" s="11"/>
      <c r="X28323" s="11"/>
      <c r="Y28323" s="11"/>
      <c r="Z28323" s="11"/>
      <c r="BE28323"/>
      <c r="BF28323"/>
      <c r="BG28323"/>
    </row>
    <row r="28324" spans="11:59" x14ac:dyDescent="0.25">
      <c r="K28324" s="11"/>
      <c r="L28324" s="11"/>
      <c r="N28324" s="11"/>
      <c r="O28324" s="11"/>
      <c r="P28324" s="11"/>
      <c r="Q28324" s="11"/>
      <c r="R28324" s="11"/>
      <c r="S28324" s="11"/>
      <c r="T28324" s="11"/>
      <c r="U28324" s="11"/>
      <c r="V28324" s="11"/>
      <c r="W28324" s="11"/>
      <c r="X28324" s="11"/>
      <c r="Y28324" s="11"/>
      <c r="Z28324" s="11"/>
      <c r="BE28324"/>
      <c r="BF28324"/>
      <c r="BG28324"/>
    </row>
    <row r="28325" spans="11:59" x14ac:dyDescent="0.25">
      <c r="K28325" s="11"/>
      <c r="L28325" s="11"/>
      <c r="N28325" s="11"/>
      <c r="O28325" s="11"/>
      <c r="P28325" s="11"/>
      <c r="Q28325" s="11"/>
      <c r="R28325" s="11"/>
      <c r="S28325" s="11"/>
      <c r="T28325" s="11"/>
      <c r="U28325" s="11"/>
      <c r="V28325" s="11"/>
      <c r="W28325" s="11"/>
      <c r="X28325" s="11"/>
      <c r="Y28325" s="11"/>
      <c r="Z28325" s="11"/>
      <c r="BE28325"/>
      <c r="BF28325"/>
      <c r="BG28325"/>
    </row>
    <row r="28326" spans="11:59" x14ac:dyDescent="0.25">
      <c r="K28326" s="11"/>
      <c r="L28326" s="11"/>
      <c r="N28326" s="11"/>
      <c r="O28326" s="11"/>
      <c r="P28326" s="11"/>
      <c r="Q28326" s="11"/>
      <c r="R28326" s="11"/>
      <c r="S28326" s="11"/>
      <c r="T28326" s="11"/>
      <c r="U28326" s="11"/>
      <c r="V28326" s="11"/>
      <c r="W28326" s="11"/>
      <c r="X28326" s="11"/>
      <c r="Y28326" s="11"/>
      <c r="Z28326" s="11"/>
      <c r="BE28326"/>
      <c r="BF28326"/>
      <c r="BG28326"/>
    </row>
    <row r="28327" spans="11:59" x14ac:dyDescent="0.25">
      <c r="K28327" s="11"/>
      <c r="L28327" s="11"/>
      <c r="N28327" s="11"/>
      <c r="O28327" s="11"/>
      <c r="P28327" s="11"/>
      <c r="Q28327" s="11"/>
      <c r="R28327" s="11"/>
      <c r="S28327" s="11"/>
      <c r="T28327" s="11"/>
      <c r="U28327" s="11"/>
      <c r="V28327" s="11"/>
      <c r="W28327" s="11"/>
      <c r="X28327" s="11"/>
      <c r="Y28327" s="11"/>
      <c r="Z28327" s="11"/>
      <c r="BE28327"/>
      <c r="BF28327"/>
      <c r="BG28327"/>
    </row>
    <row r="28328" spans="11:59" x14ac:dyDescent="0.25">
      <c r="K28328" s="11"/>
      <c r="L28328" s="11"/>
      <c r="N28328" s="11"/>
      <c r="O28328" s="11"/>
      <c r="P28328" s="11"/>
      <c r="Q28328" s="11"/>
      <c r="R28328" s="11"/>
      <c r="S28328" s="11"/>
      <c r="T28328" s="11"/>
      <c r="U28328" s="11"/>
      <c r="V28328" s="11"/>
      <c r="W28328" s="11"/>
      <c r="X28328" s="11"/>
      <c r="Y28328" s="11"/>
      <c r="Z28328" s="11"/>
      <c r="BE28328"/>
      <c r="BF28328"/>
      <c r="BG28328"/>
    </row>
    <row r="28329" spans="11:59" x14ac:dyDescent="0.25">
      <c r="K28329" s="11"/>
      <c r="L28329" s="11"/>
      <c r="N28329" s="11"/>
      <c r="O28329" s="11"/>
      <c r="P28329" s="11"/>
      <c r="Q28329" s="11"/>
      <c r="R28329" s="11"/>
      <c r="S28329" s="11"/>
      <c r="T28329" s="11"/>
      <c r="U28329" s="11"/>
      <c r="V28329" s="11"/>
      <c r="W28329" s="11"/>
      <c r="X28329" s="11"/>
      <c r="Y28329" s="11"/>
      <c r="Z28329" s="11"/>
      <c r="BE28329"/>
      <c r="BF28329"/>
      <c r="BG28329"/>
    </row>
    <row r="28330" spans="11:59" x14ac:dyDescent="0.25">
      <c r="K28330" s="11"/>
      <c r="L28330" s="11"/>
      <c r="N28330" s="11"/>
      <c r="O28330" s="11"/>
      <c r="P28330" s="11"/>
      <c r="Q28330" s="11"/>
      <c r="R28330" s="11"/>
      <c r="S28330" s="11"/>
      <c r="T28330" s="11"/>
      <c r="U28330" s="11"/>
      <c r="V28330" s="11"/>
      <c r="W28330" s="11"/>
      <c r="X28330" s="11"/>
      <c r="Y28330" s="11"/>
      <c r="Z28330" s="11"/>
      <c r="BE28330"/>
      <c r="BF28330"/>
      <c r="BG28330"/>
    </row>
    <row r="28331" spans="11:59" x14ac:dyDescent="0.25">
      <c r="K28331" s="11"/>
      <c r="L28331" s="11"/>
      <c r="N28331" s="11"/>
      <c r="O28331" s="11"/>
      <c r="P28331" s="11"/>
      <c r="Q28331" s="11"/>
      <c r="R28331" s="11"/>
      <c r="S28331" s="11"/>
      <c r="T28331" s="11"/>
      <c r="U28331" s="11"/>
      <c r="V28331" s="11"/>
      <c r="W28331" s="11"/>
      <c r="X28331" s="11"/>
      <c r="Y28331" s="11"/>
      <c r="Z28331" s="11"/>
      <c r="BE28331"/>
      <c r="BF28331"/>
      <c r="BG28331"/>
    </row>
    <row r="28332" spans="11:59" x14ac:dyDescent="0.25">
      <c r="K28332" s="11"/>
      <c r="L28332" s="11"/>
      <c r="N28332" s="11"/>
      <c r="O28332" s="11"/>
      <c r="P28332" s="11"/>
      <c r="Q28332" s="11"/>
      <c r="R28332" s="11"/>
      <c r="S28332" s="11"/>
      <c r="T28332" s="11"/>
      <c r="U28332" s="11"/>
      <c r="V28332" s="11"/>
      <c r="W28332" s="11"/>
      <c r="X28332" s="11"/>
      <c r="Y28332" s="11"/>
      <c r="Z28332" s="11"/>
      <c r="BE28332"/>
      <c r="BF28332"/>
      <c r="BG28332"/>
    </row>
    <row r="28333" spans="11:59" x14ac:dyDescent="0.25">
      <c r="K28333" s="11"/>
      <c r="L28333" s="11"/>
      <c r="N28333" s="11"/>
      <c r="O28333" s="11"/>
      <c r="P28333" s="11"/>
      <c r="Q28333" s="11"/>
      <c r="R28333" s="11"/>
      <c r="S28333" s="11"/>
      <c r="T28333" s="11"/>
      <c r="U28333" s="11"/>
      <c r="V28333" s="11"/>
      <c r="W28333" s="11"/>
      <c r="X28333" s="11"/>
      <c r="Y28333" s="11"/>
      <c r="Z28333" s="11"/>
      <c r="BE28333"/>
      <c r="BF28333"/>
      <c r="BG28333"/>
    </row>
    <row r="28334" spans="11:59" x14ac:dyDescent="0.25">
      <c r="K28334" s="11"/>
      <c r="L28334" s="11"/>
      <c r="N28334" s="11"/>
      <c r="O28334" s="11"/>
      <c r="P28334" s="11"/>
      <c r="Q28334" s="11"/>
      <c r="R28334" s="11"/>
      <c r="S28334" s="11"/>
      <c r="T28334" s="11"/>
      <c r="U28334" s="11"/>
      <c r="V28334" s="11"/>
      <c r="W28334" s="11"/>
      <c r="X28334" s="11"/>
      <c r="Y28334" s="11"/>
      <c r="Z28334" s="11"/>
      <c r="BE28334"/>
      <c r="BF28334"/>
      <c r="BG28334"/>
    </row>
    <row r="28335" spans="11:59" x14ac:dyDescent="0.25">
      <c r="K28335" s="11"/>
      <c r="L28335" s="11"/>
      <c r="N28335" s="11"/>
      <c r="O28335" s="11"/>
      <c r="P28335" s="11"/>
      <c r="Q28335" s="11"/>
      <c r="R28335" s="11"/>
      <c r="S28335" s="11"/>
      <c r="T28335" s="11"/>
      <c r="U28335" s="11"/>
      <c r="V28335" s="11"/>
      <c r="W28335" s="11"/>
      <c r="X28335" s="11"/>
      <c r="Y28335" s="11"/>
      <c r="Z28335" s="11"/>
      <c r="BE28335"/>
      <c r="BF28335"/>
      <c r="BG28335"/>
    </row>
    <row r="28336" spans="11:59" x14ac:dyDescent="0.25">
      <c r="K28336" s="11"/>
      <c r="L28336" s="11"/>
      <c r="N28336" s="11"/>
      <c r="O28336" s="11"/>
      <c r="P28336" s="11"/>
      <c r="Q28336" s="11"/>
      <c r="R28336" s="11"/>
      <c r="S28336" s="11"/>
      <c r="T28336" s="11"/>
      <c r="U28336" s="11"/>
      <c r="V28336" s="11"/>
      <c r="W28336" s="11"/>
      <c r="X28336" s="11"/>
      <c r="Y28336" s="11"/>
      <c r="Z28336" s="11"/>
      <c r="BE28336"/>
      <c r="BF28336"/>
      <c r="BG28336"/>
    </row>
    <row r="28337" spans="11:59" x14ac:dyDescent="0.25">
      <c r="K28337" s="11"/>
      <c r="L28337" s="11"/>
      <c r="N28337" s="11"/>
      <c r="O28337" s="11"/>
      <c r="P28337" s="11"/>
      <c r="Q28337" s="11"/>
      <c r="R28337" s="11"/>
      <c r="S28337" s="11"/>
      <c r="T28337" s="11"/>
      <c r="U28337" s="11"/>
      <c r="V28337" s="11"/>
      <c r="W28337" s="11"/>
      <c r="X28337" s="11"/>
      <c r="Y28337" s="11"/>
      <c r="Z28337" s="11"/>
      <c r="BE28337"/>
      <c r="BF28337"/>
      <c r="BG28337"/>
    </row>
    <row r="28338" spans="11:59" x14ac:dyDescent="0.25">
      <c r="K28338" s="11"/>
      <c r="L28338" s="11"/>
      <c r="N28338" s="11"/>
      <c r="O28338" s="11"/>
      <c r="P28338" s="11"/>
      <c r="Q28338" s="11"/>
      <c r="R28338" s="11"/>
      <c r="S28338" s="11"/>
      <c r="T28338" s="11"/>
      <c r="U28338" s="11"/>
      <c r="V28338" s="11"/>
      <c r="W28338" s="11"/>
      <c r="X28338" s="11"/>
      <c r="Y28338" s="11"/>
      <c r="Z28338" s="11"/>
      <c r="BE28338"/>
      <c r="BF28338"/>
      <c r="BG28338"/>
    </row>
    <row r="28339" spans="11:59" x14ac:dyDescent="0.25">
      <c r="K28339" s="11"/>
      <c r="L28339" s="11"/>
      <c r="N28339" s="11"/>
      <c r="O28339" s="11"/>
      <c r="P28339" s="11"/>
      <c r="Q28339" s="11"/>
      <c r="R28339" s="11"/>
      <c r="S28339" s="11"/>
      <c r="T28339" s="11"/>
      <c r="U28339" s="11"/>
      <c r="V28339" s="11"/>
      <c r="W28339" s="11"/>
      <c r="X28339" s="11"/>
      <c r="Y28339" s="11"/>
      <c r="Z28339" s="11"/>
      <c r="BE28339"/>
      <c r="BF28339"/>
      <c r="BG28339"/>
    </row>
    <row r="28340" spans="11:59" x14ac:dyDescent="0.25">
      <c r="K28340" s="11"/>
      <c r="L28340" s="11"/>
      <c r="N28340" s="11"/>
      <c r="O28340" s="11"/>
      <c r="P28340" s="11"/>
      <c r="Q28340" s="11"/>
      <c r="R28340" s="11"/>
      <c r="S28340" s="11"/>
      <c r="T28340" s="11"/>
      <c r="U28340" s="11"/>
      <c r="V28340" s="11"/>
      <c r="W28340" s="11"/>
      <c r="X28340" s="11"/>
      <c r="Y28340" s="11"/>
      <c r="Z28340" s="11"/>
      <c r="BE28340"/>
      <c r="BF28340"/>
      <c r="BG28340"/>
    </row>
    <row r="28341" spans="11:59" x14ac:dyDescent="0.25">
      <c r="K28341" s="11"/>
      <c r="L28341" s="11"/>
      <c r="N28341" s="11"/>
      <c r="O28341" s="11"/>
      <c r="P28341" s="11"/>
      <c r="Q28341" s="11"/>
      <c r="R28341" s="11"/>
      <c r="S28341" s="11"/>
      <c r="T28341" s="11"/>
      <c r="U28341" s="11"/>
      <c r="V28341" s="11"/>
      <c r="W28341" s="11"/>
      <c r="X28341" s="11"/>
      <c r="Y28341" s="11"/>
      <c r="Z28341" s="11"/>
      <c r="BE28341"/>
      <c r="BF28341"/>
      <c r="BG28341"/>
    </row>
    <row r="28342" spans="11:59" x14ac:dyDescent="0.25">
      <c r="K28342" s="11"/>
      <c r="L28342" s="11"/>
      <c r="N28342" s="11"/>
      <c r="O28342" s="11"/>
      <c r="P28342" s="11"/>
      <c r="Q28342" s="11"/>
      <c r="R28342" s="11"/>
      <c r="S28342" s="11"/>
      <c r="T28342" s="11"/>
      <c r="U28342" s="11"/>
      <c r="V28342" s="11"/>
      <c r="W28342" s="11"/>
      <c r="X28342" s="11"/>
      <c r="Y28342" s="11"/>
      <c r="Z28342" s="11"/>
      <c r="BE28342"/>
      <c r="BF28342"/>
      <c r="BG28342"/>
    </row>
    <row r="28343" spans="11:59" x14ac:dyDescent="0.25">
      <c r="K28343" s="11"/>
      <c r="L28343" s="11"/>
      <c r="N28343" s="11"/>
      <c r="O28343" s="11"/>
      <c r="P28343" s="11"/>
      <c r="Q28343" s="11"/>
      <c r="R28343" s="11"/>
      <c r="S28343" s="11"/>
      <c r="T28343" s="11"/>
      <c r="U28343" s="11"/>
      <c r="V28343" s="11"/>
      <c r="W28343" s="11"/>
      <c r="X28343" s="11"/>
      <c r="Y28343" s="11"/>
      <c r="Z28343" s="11"/>
      <c r="BE28343"/>
      <c r="BF28343"/>
      <c r="BG28343"/>
    </row>
    <row r="28344" spans="11:59" x14ac:dyDescent="0.25">
      <c r="K28344" s="11"/>
      <c r="L28344" s="11"/>
      <c r="N28344" s="11"/>
      <c r="O28344" s="11"/>
      <c r="P28344" s="11"/>
      <c r="Q28344" s="11"/>
      <c r="R28344" s="11"/>
      <c r="S28344" s="11"/>
      <c r="T28344" s="11"/>
      <c r="U28344" s="11"/>
      <c r="V28344" s="11"/>
      <c r="W28344" s="11"/>
      <c r="X28344" s="11"/>
      <c r="Y28344" s="11"/>
      <c r="Z28344" s="11"/>
      <c r="BE28344"/>
      <c r="BF28344"/>
      <c r="BG28344"/>
    </row>
    <row r="28345" spans="11:59" x14ac:dyDescent="0.25">
      <c r="K28345" s="11"/>
      <c r="L28345" s="11"/>
      <c r="N28345" s="11"/>
      <c r="O28345" s="11"/>
      <c r="P28345" s="11"/>
      <c r="Q28345" s="11"/>
      <c r="R28345" s="11"/>
      <c r="S28345" s="11"/>
      <c r="T28345" s="11"/>
      <c r="U28345" s="11"/>
      <c r="V28345" s="11"/>
      <c r="W28345" s="11"/>
      <c r="X28345" s="11"/>
      <c r="Y28345" s="11"/>
      <c r="Z28345" s="11"/>
      <c r="BE28345"/>
      <c r="BF28345"/>
      <c r="BG28345"/>
    </row>
    <row r="28346" spans="11:59" x14ac:dyDescent="0.25">
      <c r="K28346" s="11"/>
      <c r="L28346" s="11"/>
      <c r="N28346" s="11"/>
      <c r="O28346" s="11"/>
      <c r="P28346" s="11"/>
      <c r="Q28346" s="11"/>
      <c r="R28346" s="11"/>
      <c r="S28346" s="11"/>
      <c r="T28346" s="11"/>
      <c r="U28346" s="11"/>
      <c r="V28346" s="11"/>
      <c r="W28346" s="11"/>
      <c r="X28346" s="11"/>
      <c r="Y28346" s="11"/>
      <c r="Z28346" s="11"/>
      <c r="BE28346"/>
      <c r="BF28346"/>
      <c r="BG28346"/>
    </row>
    <row r="28347" spans="11:59" x14ac:dyDescent="0.25">
      <c r="K28347" s="11"/>
      <c r="L28347" s="11"/>
      <c r="N28347" s="11"/>
      <c r="O28347" s="11"/>
      <c r="P28347" s="11"/>
      <c r="Q28347" s="11"/>
      <c r="R28347" s="11"/>
      <c r="S28347" s="11"/>
      <c r="T28347" s="11"/>
      <c r="U28347" s="11"/>
      <c r="V28347" s="11"/>
      <c r="W28347" s="11"/>
      <c r="X28347" s="11"/>
      <c r="Y28347" s="11"/>
      <c r="Z28347" s="11"/>
      <c r="BE28347"/>
      <c r="BF28347"/>
      <c r="BG28347"/>
    </row>
    <row r="28348" spans="11:59" x14ac:dyDescent="0.25">
      <c r="K28348" s="11"/>
      <c r="L28348" s="11"/>
      <c r="N28348" s="11"/>
      <c r="O28348" s="11"/>
      <c r="P28348" s="11"/>
      <c r="Q28348" s="11"/>
      <c r="R28348" s="11"/>
      <c r="S28348" s="11"/>
      <c r="T28348" s="11"/>
      <c r="U28348" s="11"/>
      <c r="V28348" s="11"/>
      <c r="W28348" s="11"/>
      <c r="X28348" s="11"/>
      <c r="Y28348" s="11"/>
      <c r="Z28348" s="11"/>
      <c r="BE28348"/>
      <c r="BF28348"/>
      <c r="BG28348"/>
    </row>
    <row r="28349" spans="11:59" x14ac:dyDescent="0.25">
      <c r="K28349" s="11"/>
      <c r="L28349" s="11"/>
      <c r="N28349" s="11"/>
      <c r="O28349" s="11"/>
      <c r="P28349" s="11"/>
      <c r="Q28349" s="11"/>
      <c r="R28349" s="11"/>
      <c r="S28349" s="11"/>
      <c r="T28349" s="11"/>
      <c r="U28349" s="11"/>
      <c r="V28349" s="11"/>
      <c r="W28349" s="11"/>
      <c r="X28349" s="11"/>
      <c r="Y28349" s="11"/>
      <c r="Z28349" s="11"/>
      <c r="BE28349"/>
      <c r="BF28349"/>
      <c r="BG28349"/>
    </row>
    <row r="28350" spans="11:59" x14ac:dyDescent="0.25">
      <c r="K28350" s="11"/>
      <c r="L28350" s="11"/>
      <c r="N28350" s="11"/>
      <c r="O28350" s="11"/>
      <c r="P28350" s="11"/>
      <c r="Q28350" s="11"/>
      <c r="R28350" s="11"/>
      <c r="S28350" s="11"/>
      <c r="T28350" s="11"/>
      <c r="U28350" s="11"/>
      <c r="V28350" s="11"/>
      <c r="W28350" s="11"/>
      <c r="X28350" s="11"/>
      <c r="Y28350" s="11"/>
      <c r="Z28350" s="11"/>
      <c r="BE28350"/>
      <c r="BF28350"/>
      <c r="BG28350"/>
    </row>
    <row r="28351" spans="11:59" x14ac:dyDescent="0.25">
      <c r="K28351" s="11"/>
      <c r="L28351" s="11"/>
      <c r="N28351" s="11"/>
      <c r="O28351" s="11"/>
      <c r="P28351" s="11"/>
      <c r="Q28351" s="11"/>
      <c r="R28351" s="11"/>
      <c r="S28351" s="11"/>
      <c r="T28351" s="11"/>
      <c r="U28351" s="11"/>
      <c r="V28351" s="11"/>
      <c r="W28351" s="11"/>
      <c r="X28351" s="11"/>
      <c r="Y28351" s="11"/>
      <c r="Z28351" s="11"/>
      <c r="BE28351"/>
      <c r="BF28351"/>
      <c r="BG28351"/>
    </row>
    <row r="28352" spans="11:59" x14ac:dyDescent="0.25">
      <c r="K28352" s="11"/>
      <c r="L28352" s="11"/>
      <c r="N28352" s="11"/>
      <c r="O28352" s="11"/>
      <c r="P28352" s="11"/>
      <c r="Q28352" s="11"/>
      <c r="R28352" s="11"/>
      <c r="S28352" s="11"/>
      <c r="T28352" s="11"/>
      <c r="U28352" s="11"/>
      <c r="V28352" s="11"/>
      <c r="W28352" s="11"/>
      <c r="X28352" s="11"/>
      <c r="Y28352" s="11"/>
      <c r="Z28352" s="11"/>
      <c r="BE28352"/>
      <c r="BF28352"/>
      <c r="BG28352"/>
    </row>
    <row r="28353" spans="11:59" x14ac:dyDescent="0.25">
      <c r="K28353" s="11"/>
      <c r="L28353" s="11"/>
      <c r="N28353" s="11"/>
      <c r="O28353" s="11"/>
      <c r="P28353" s="11"/>
      <c r="Q28353" s="11"/>
      <c r="R28353" s="11"/>
      <c r="S28353" s="11"/>
      <c r="T28353" s="11"/>
      <c r="U28353" s="11"/>
      <c r="V28353" s="11"/>
      <c r="W28353" s="11"/>
      <c r="X28353" s="11"/>
      <c r="Y28353" s="11"/>
      <c r="Z28353" s="11"/>
      <c r="BE28353"/>
      <c r="BF28353"/>
      <c r="BG28353"/>
    </row>
    <row r="28354" spans="11:59" x14ac:dyDescent="0.25">
      <c r="K28354" s="11"/>
      <c r="L28354" s="11"/>
      <c r="N28354" s="11"/>
      <c r="O28354" s="11"/>
      <c r="P28354" s="11"/>
      <c r="Q28354" s="11"/>
      <c r="R28354" s="11"/>
      <c r="S28354" s="11"/>
      <c r="T28354" s="11"/>
      <c r="U28354" s="11"/>
      <c r="V28354" s="11"/>
      <c r="W28354" s="11"/>
      <c r="X28354" s="11"/>
      <c r="Y28354" s="11"/>
      <c r="Z28354" s="11"/>
      <c r="BE28354"/>
      <c r="BF28354"/>
      <c r="BG28354"/>
    </row>
    <row r="28355" spans="11:59" x14ac:dyDescent="0.25">
      <c r="K28355" s="11"/>
      <c r="L28355" s="11"/>
      <c r="N28355" s="11"/>
      <c r="O28355" s="11"/>
      <c r="P28355" s="11"/>
      <c r="Q28355" s="11"/>
      <c r="R28355" s="11"/>
      <c r="S28355" s="11"/>
      <c r="T28355" s="11"/>
      <c r="U28355" s="11"/>
      <c r="V28355" s="11"/>
      <c r="W28355" s="11"/>
      <c r="X28355" s="11"/>
      <c r="Y28355" s="11"/>
      <c r="Z28355" s="11"/>
      <c r="BE28355"/>
      <c r="BF28355"/>
      <c r="BG28355"/>
    </row>
    <row r="28356" spans="11:59" x14ac:dyDescent="0.25">
      <c r="K28356" s="11"/>
      <c r="L28356" s="11"/>
      <c r="N28356" s="11"/>
      <c r="O28356" s="11"/>
      <c r="P28356" s="11"/>
      <c r="Q28356" s="11"/>
      <c r="R28356" s="11"/>
      <c r="S28356" s="11"/>
      <c r="T28356" s="11"/>
      <c r="U28356" s="11"/>
      <c r="V28356" s="11"/>
      <c r="W28356" s="11"/>
      <c r="X28356" s="11"/>
      <c r="Y28356" s="11"/>
      <c r="Z28356" s="11"/>
      <c r="BE28356"/>
      <c r="BF28356"/>
      <c r="BG28356"/>
    </row>
    <row r="28357" spans="11:59" x14ac:dyDescent="0.25">
      <c r="K28357" s="11"/>
      <c r="L28357" s="11"/>
      <c r="N28357" s="11"/>
      <c r="O28357" s="11"/>
      <c r="P28357" s="11"/>
      <c r="Q28357" s="11"/>
      <c r="R28357" s="11"/>
      <c r="S28357" s="11"/>
      <c r="T28357" s="11"/>
      <c r="U28357" s="11"/>
      <c r="V28357" s="11"/>
      <c r="W28357" s="11"/>
      <c r="X28357" s="11"/>
      <c r="Y28357" s="11"/>
      <c r="Z28357" s="11"/>
      <c r="BE28357"/>
      <c r="BF28357"/>
      <c r="BG28357"/>
    </row>
    <row r="28358" spans="11:59" x14ac:dyDescent="0.25">
      <c r="K28358" s="11"/>
      <c r="L28358" s="11"/>
      <c r="N28358" s="11"/>
      <c r="O28358" s="11"/>
      <c r="P28358" s="11"/>
      <c r="Q28358" s="11"/>
      <c r="R28358" s="11"/>
      <c r="S28358" s="11"/>
      <c r="T28358" s="11"/>
      <c r="U28358" s="11"/>
      <c r="V28358" s="11"/>
      <c r="W28358" s="11"/>
      <c r="X28358" s="11"/>
      <c r="Y28358" s="11"/>
      <c r="Z28358" s="11"/>
      <c r="BE28358"/>
      <c r="BF28358"/>
      <c r="BG28358"/>
    </row>
    <row r="28359" spans="11:59" x14ac:dyDescent="0.25">
      <c r="K28359" s="11"/>
      <c r="L28359" s="11"/>
      <c r="N28359" s="11"/>
      <c r="O28359" s="11"/>
      <c r="P28359" s="11"/>
      <c r="Q28359" s="11"/>
      <c r="R28359" s="11"/>
      <c r="S28359" s="11"/>
      <c r="T28359" s="11"/>
      <c r="U28359" s="11"/>
      <c r="V28359" s="11"/>
      <c r="W28359" s="11"/>
      <c r="X28359" s="11"/>
      <c r="Y28359" s="11"/>
      <c r="Z28359" s="11"/>
      <c r="BE28359"/>
      <c r="BF28359"/>
      <c r="BG28359"/>
    </row>
    <row r="28360" spans="11:59" x14ac:dyDescent="0.25">
      <c r="K28360" s="11"/>
      <c r="L28360" s="11"/>
      <c r="N28360" s="11"/>
      <c r="O28360" s="11"/>
      <c r="P28360" s="11"/>
      <c r="Q28360" s="11"/>
      <c r="R28360" s="11"/>
      <c r="S28360" s="11"/>
      <c r="T28360" s="11"/>
      <c r="U28360" s="11"/>
      <c r="V28360" s="11"/>
      <c r="W28360" s="11"/>
      <c r="X28360" s="11"/>
      <c r="Y28360" s="11"/>
      <c r="Z28360" s="11"/>
      <c r="BE28360"/>
      <c r="BF28360"/>
      <c r="BG28360"/>
    </row>
    <row r="28361" spans="11:59" x14ac:dyDescent="0.25">
      <c r="K28361" s="11"/>
      <c r="L28361" s="11"/>
      <c r="N28361" s="11"/>
      <c r="O28361" s="11"/>
      <c r="P28361" s="11"/>
      <c r="Q28361" s="11"/>
      <c r="R28361" s="11"/>
      <c r="S28361" s="11"/>
      <c r="T28361" s="11"/>
      <c r="U28361" s="11"/>
      <c r="V28361" s="11"/>
      <c r="W28361" s="11"/>
      <c r="X28361" s="11"/>
      <c r="Y28361" s="11"/>
      <c r="Z28361" s="11"/>
      <c r="BE28361"/>
      <c r="BF28361"/>
      <c r="BG28361"/>
    </row>
    <row r="28362" spans="11:59" x14ac:dyDescent="0.25">
      <c r="K28362" s="11"/>
      <c r="L28362" s="11"/>
      <c r="N28362" s="11"/>
      <c r="O28362" s="11"/>
      <c r="P28362" s="11"/>
      <c r="Q28362" s="11"/>
      <c r="R28362" s="11"/>
      <c r="S28362" s="11"/>
      <c r="T28362" s="11"/>
      <c r="U28362" s="11"/>
      <c r="V28362" s="11"/>
      <c r="W28362" s="11"/>
      <c r="X28362" s="11"/>
      <c r="Y28362" s="11"/>
      <c r="Z28362" s="11"/>
      <c r="BE28362"/>
      <c r="BF28362"/>
      <c r="BG28362"/>
    </row>
    <row r="28363" spans="11:59" x14ac:dyDescent="0.25">
      <c r="K28363" s="11"/>
      <c r="L28363" s="11"/>
      <c r="N28363" s="11"/>
      <c r="O28363" s="11"/>
      <c r="P28363" s="11"/>
      <c r="Q28363" s="11"/>
      <c r="R28363" s="11"/>
      <c r="S28363" s="11"/>
      <c r="T28363" s="11"/>
      <c r="U28363" s="11"/>
      <c r="V28363" s="11"/>
      <c r="W28363" s="11"/>
      <c r="X28363" s="11"/>
      <c r="Y28363" s="11"/>
      <c r="Z28363" s="11"/>
      <c r="BE28363"/>
      <c r="BF28363"/>
      <c r="BG28363"/>
    </row>
    <row r="28364" spans="11:59" x14ac:dyDescent="0.25">
      <c r="K28364" s="11"/>
      <c r="L28364" s="11"/>
      <c r="N28364" s="11"/>
      <c r="O28364" s="11"/>
      <c r="P28364" s="11"/>
      <c r="Q28364" s="11"/>
      <c r="R28364" s="11"/>
      <c r="S28364" s="11"/>
      <c r="T28364" s="11"/>
      <c r="U28364" s="11"/>
      <c r="V28364" s="11"/>
      <c r="W28364" s="11"/>
      <c r="X28364" s="11"/>
      <c r="Y28364" s="11"/>
      <c r="Z28364" s="11"/>
      <c r="BE28364"/>
      <c r="BF28364"/>
      <c r="BG28364"/>
    </row>
    <row r="28365" spans="11:59" x14ac:dyDescent="0.25">
      <c r="K28365" s="11"/>
      <c r="L28365" s="11"/>
      <c r="N28365" s="11"/>
      <c r="O28365" s="11"/>
      <c r="P28365" s="11"/>
      <c r="Q28365" s="11"/>
      <c r="R28365" s="11"/>
      <c r="S28365" s="11"/>
      <c r="T28365" s="11"/>
      <c r="U28365" s="11"/>
      <c r="V28365" s="11"/>
      <c r="W28365" s="11"/>
      <c r="X28365" s="11"/>
      <c r="Y28365" s="11"/>
      <c r="Z28365" s="11"/>
      <c r="BE28365"/>
      <c r="BF28365"/>
      <c r="BG28365"/>
    </row>
    <row r="28366" spans="11:59" x14ac:dyDescent="0.25">
      <c r="K28366" s="11"/>
      <c r="L28366" s="11"/>
      <c r="N28366" s="11"/>
      <c r="O28366" s="11"/>
      <c r="P28366" s="11"/>
      <c r="Q28366" s="11"/>
      <c r="R28366" s="11"/>
      <c r="S28366" s="11"/>
      <c r="T28366" s="11"/>
      <c r="U28366" s="11"/>
      <c r="V28366" s="11"/>
      <c r="W28366" s="11"/>
      <c r="X28366" s="11"/>
      <c r="Y28366" s="11"/>
      <c r="Z28366" s="11"/>
      <c r="BE28366"/>
      <c r="BF28366"/>
      <c r="BG28366"/>
    </row>
    <row r="28367" spans="11:59" x14ac:dyDescent="0.25">
      <c r="K28367" s="11"/>
      <c r="L28367" s="11"/>
      <c r="N28367" s="11"/>
      <c r="O28367" s="11"/>
      <c r="P28367" s="11"/>
      <c r="Q28367" s="11"/>
      <c r="R28367" s="11"/>
      <c r="S28367" s="11"/>
      <c r="T28367" s="11"/>
      <c r="U28367" s="11"/>
      <c r="V28367" s="11"/>
      <c r="W28367" s="11"/>
      <c r="X28367" s="11"/>
      <c r="Y28367" s="11"/>
      <c r="Z28367" s="11"/>
      <c r="BE28367"/>
      <c r="BF28367"/>
      <c r="BG28367"/>
    </row>
    <row r="28368" spans="11:59" x14ac:dyDescent="0.25">
      <c r="K28368" s="11"/>
      <c r="L28368" s="11"/>
      <c r="N28368" s="11"/>
      <c r="O28368" s="11"/>
      <c r="P28368" s="11"/>
      <c r="Q28368" s="11"/>
      <c r="R28368" s="11"/>
      <c r="S28368" s="11"/>
      <c r="T28368" s="11"/>
      <c r="U28368" s="11"/>
      <c r="V28368" s="11"/>
      <c r="W28368" s="11"/>
      <c r="X28368" s="11"/>
      <c r="Y28368" s="11"/>
      <c r="Z28368" s="11"/>
      <c r="BE28368"/>
      <c r="BF28368"/>
      <c r="BG28368"/>
    </row>
    <row r="28369" spans="11:59" x14ac:dyDescent="0.25">
      <c r="K28369" s="11"/>
      <c r="L28369" s="11"/>
      <c r="N28369" s="11"/>
      <c r="O28369" s="11"/>
      <c r="P28369" s="11"/>
      <c r="Q28369" s="11"/>
      <c r="R28369" s="11"/>
      <c r="S28369" s="11"/>
      <c r="T28369" s="11"/>
      <c r="U28369" s="11"/>
      <c r="V28369" s="11"/>
      <c r="W28369" s="11"/>
      <c r="X28369" s="11"/>
      <c r="Y28369" s="11"/>
      <c r="Z28369" s="11"/>
      <c r="BE28369"/>
      <c r="BF28369"/>
      <c r="BG28369"/>
    </row>
    <row r="28370" spans="11:59" x14ac:dyDescent="0.25">
      <c r="K28370" s="11"/>
      <c r="L28370" s="11"/>
      <c r="N28370" s="11"/>
      <c r="O28370" s="11"/>
      <c r="P28370" s="11"/>
      <c r="Q28370" s="11"/>
      <c r="R28370" s="11"/>
      <c r="S28370" s="11"/>
      <c r="T28370" s="11"/>
      <c r="U28370" s="11"/>
      <c r="V28370" s="11"/>
      <c r="W28370" s="11"/>
      <c r="X28370" s="11"/>
      <c r="Y28370" s="11"/>
      <c r="Z28370" s="11"/>
      <c r="BE28370"/>
      <c r="BF28370"/>
      <c r="BG28370"/>
    </row>
    <row r="28371" spans="11:59" x14ac:dyDescent="0.25">
      <c r="K28371" s="11"/>
      <c r="L28371" s="11"/>
      <c r="N28371" s="11"/>
      <c r="O28371" s="11"/>
      <c r="P28371" s="11"/>
      <c r="Q28371" s="11"/>
      <c r="R28371" s="11"/>
      <c r="S28371" s="11"/>
      <c r="T28371" s="11"/>
      <c r="U28371" s="11"/>
      <c r="V28371" s="11"/>
      <c r="W28371" s="11"/>
      <c r="X28371" s="11"/>
      <c r="Y28371" s="11"/>
      <c r="Z28371" s="11"/>
      <c r="BE28371"/>
      <c r="BF28371"/>
      <c r="BG28371"/>
    </row>
    <row r="28372" spans="11:59" x14ac:dyDescent="0.25">
      <c r="K28372" s="11"/>
      <c r="L28372" s="11"/>
      <c r="N28372" s="11"/>
      <c r="O28372" s="11"/>
      <c r="P28372" s="11"/>
      <c r="Q28372" s="11"/>
      <c r="R28372" s="11"/>
      <c r="S28372" s="11"/>
      <c r="T28372" s="11"/>
      <c r="U28372" s="11"/>
      <c r="V28372" s="11"/>
      <c r="W28372" s="11"/>
      <c r="X28372" s="11"/>
      <c r="Y28372" s="11"/>
      <c r="Z28372" s="11"/>
      <c r="BE28372"/>
      <c r="BF28372"/>
      <c r="BG28372"/>
    </row>
    <row r="28373" spans="11:59" x14ac:dyDescent="0.25">
      <c r="K28373" s="11"/>
      <c r="L28373" s="11"/>
      <c r="N28373" s="11"/>
      <c r="O28373" s="11"/>
      <c r="P28373" s="11"/>
      <c r="Q28373" s="11"/>
      <c r="R28373" s="11"/>
      <c r="S28373" s="11"/>
      <c r="T28373" s="11"/>
      <c r="U28373" s="11"/>
      <c r="V28373" s="11"/>
      <c r="W28373" s="11"/>
      <c r="X28373" s="11"/>
      <c r="Y28373" s="11"/>
      <c r="Z28373" s="11"/>
      <c r="BE28373"/>
      <c r="BF28373"/>
      <c r="BG28373"/>
    </row>
    <row r="28374" spans="11:59" x14ac:dyDescent="0.25">
      <c r="K28374" s="11"/>
      <c r="L28374" s="11"/>
      <c r="N28374" s="11"/>
      <c r="O28374" s="11"/>
      <c r="P28374" s="11"/>
      <c r="Q28374" s="11"/>
      <c r="R28374" s="11"/>
      <c r="S28374" s="11"/>
      <c r="T28374" s="11"/>
      <c r="U28374" s="11"/>
      <c r="V28374" s="11"/>
      <c r="W28374" s="11"/>
      <c r="X28374" s="11"/>
      <c r="Y28374" s="11"/>
      <c r="Z28374" s="11"/>
      <c r="BE28374"/>
      <c r="BF28374"/>
      <c r="BG28374"/>
    </row>
    <row r="28375" spans="11:59" x14ac:dyDescent="0.25">
      <c r="K28375" s="11"/>
      <c r="L28375" s="11"/>
      <c r="N28375" s="11"/>
      <c r="O28375" s="11"/>
      <c r="P28375" s="11"/>
      <c r="Q28375" s="11"/>
      <c r="R28375" s="11"/>
      <c r="S28375" s="11"/>
      <c r="T28375" s="11"/>
      <c r="U28375" s="11"/>
      <c r="V28375" s="11"/>
      <c r="W28375" s="11"/>
      <c r="X28375" s="11"/>
      <c r="Y28375" s="11"/>
      <c r="Z28375" s="11"/>
      <c r="BE28375"/>
      <c r="BF28375"/>
      <c r="BG28375"/>
    </row>
    <row r="28376" spans="11:59" x14ac:dyDescent="0.25">
      <c r="K28376" s="11"/>
      <c r="L28376" s="11"/>
      <c r="N28376" s="11"/>
      <c r="O28376" s="11"/>
      <c r="P28376" s="11"/>
      <c r="Q28376" s="11"/>
      <c r="R28376" s="11"/>
      <c r="S28376" s="11"/>
      <c r="T28376" s="11"/>
      <c r="U28376" s="11"/>
      <c r="V28376" s="11"/>
      <c r="W28376" s="11"/>
      <c r="X28376" s="11"/>
      <c r="Y28376" s="11"/>
      <c r="Z28376" s="11"/>
      <c r="BE28376"/>
      <c r="BF28376"/>
      <c r="BG28376"/>
    </row>
    <row r="28377" spans="11:59" x14ac:dyDescent="0.25">
      <c r="K28377" s="11"/>
      <c r="L28377" s="11"/>
      <c r="N28377" s="11"/>
      <c r="O28377" s="11"/>
      <c r="P28377" s="11"/>
      <c r="Q28377" s="11"/>
      <c r="R28377" s="11"/>
      <c r="S28377" s="11"/>
      <c r="T28377" s="11"/>
      <c r="U28377" s="11"/>
      <c r="V28377" s="11"/>
      <c r="W28377" s="11"/>
      <c r="X28377" s="11"/>
      <c r="Y28377" s="11"/>
      <c r="Z28377" s="11"/>
      <c r="BE28377"/>
      <c r="BF28377"/>
      <c r="BG28377"/>
    </row>
    <row r="28378" spans="11:59" x14ac:dyDescent="0.25">
      <c r="K28378" s="11"/>
      <c r="L28378" s="11"/>
      <c r="N28378" s="11"/>
      <c r="O28378" s="11"/>
      <c r="P28378" s="11"/>
      <c r="Q28378" s="11"/>
      <c r="R28378" s="11"/>
      <c r="S28378" s="11"/>
      <c r="T28378" s="11"/>
      <c r="U28378" s="11"/>
      <c r="V28378" s="11"/>
      <c r="W28378" s="11"/>
      <c r="X28378" s="11"/>
      <c r="Y28378" s="11"/>
      <c r="Z28378" s="11"/>
      <c r="BE28378"/>
      <c r="BF28378"/>
      <c r="BG28378"/>
    </row>
    <row r="28379" spans="11:59" x14ac:dyDescent="0.25">
      <c r="K28379" s="11"/>
      <c r="L28379" s="11"/>
      <c r="N28379" s="11"/>
      <c r="O28379" s="11"/>
      <c r="P28379" s="11"/>
      <c r="Q28379" s="11"/>
      <c r="R28379" s="11"/>
      <c r="S28379" s="11"/>
      <c r="T28379" s="11"/>
      <c r="U28379" s="11"/>
      <c r="V28379" s="11"/>
      <c r="W28379" s="11"/>
      <c r="X28379" s="11"/>
      <c r="Y28379" s="11"/>
      <c r="Z28379" s="11"/>
      <c r="BE28379"/>
      <c r="BF28379"/>
      <c r="BG28379"/>
    </row>
    <row r="28380" spans="11:59" x14ac:dyDescent="0.25">
      <c r="K28380" s="11"/>
      <c r="L28380" s="11"/>
      <c r="N28380" s="11"/>
      <c r="O28380" s="11"/>
      <c r="P28380" s="11"/>
      <c r="Q28380" s="11"/>
      <c r="R28380" s="11"/>
      <c r="S28380" s="11"/>
      <c r="T28380" s="11"/>
      <c r="U28380" s="11"/>
      <c r="V28380" s="11"/>
      <c r="W28380" s="11"/>
      <c r="X28380" s="11"/>
      <c r="Y28380" s="11"/>
      <c r="Z28380" s="11"/>
      <c r="BE28380"/>
      <c r="BF28380"/>
      <c r="BG28380"/>
    </row>
    <row r="28381" spans="11:59" x14ac:dyDescent="0.25">
      <c r="K28381" s="11"/>
      <c r="L28381" s="11"/>
      <c r="N28381" s="11"/>
      <c r="O28381" s="11"/>
      <c r="P28381" s="11"/>
      <c r="Q28381" s="11"/>
      <c r="R28381" s="11"/>
      <c r="S28381" s="11"/>
      <c r="T28381" s="11"/>
      <c r="U28381" s="11"/>
      <c r="V28381" s="11"/>
      <c r="W28381" s="11"/>
      <c r="X28381" s="11"/>
      <c r="Y28381" s="11"/>
      <c r="Z28381" s="11"/>
      <c r="BE28381"/>
      <c r="BF28381"/>
      <c r="BG28381"/>
    </row>
    <row r="28382" spans="11:59" x14ac:dyDescent="0.25">
      <c r="K28382" s="11"/>
      <c r="L28382" s="11"/>
      <c r="N28382" s="11"/>
      <c r="O28382" s="11"/>
      <c r="P28382" s="11"/>
      <c r="Q28382" s="11"/>
      <c r="R28382" s="11"/>
      <c r="S28382" s="11"/>
      <c r="T28382" s="11"/>
      <c r="U28382" s="11"/>
      <c r="V28382" s="11"/>
      <c r="W28382" s="11"/>
      <c r="X28382" s="11"/>
      <c r="Y28382" s="11"/>
      <c r="Z28382" s="11"/>
      <c r="BE28382"/>
      <c r="BF28382"/>
      <c r="BG28382"/>
    </row>
    <row r="28383" spans="11:59" x14ac:dyDescent="0.25">
      <c r="K28383" s="11"/>
      <c r="L28383" s="11"/>
      <c r="N28383" s="11"/>
      <c r="O28383" s="11"/>
      <c r="P28383" s="11"/>
      <c r="Q28383" s="11"/>
      <c r="R28383" s="11"/>
      <c r="S28383" s="11"/>
      <c r="T28383" s="11"/>
      <c r="U28383" s="11"/>
      <c r="V28383" s="11"/>
      <c r="W28383" s="11"/>
      <c r="X28383" s="11"/>
      <c r="Y28383" s="11"/>
      <c r="Z28383" s="11"/>
      <c r="BE28383"/>
      <c r="BF28383"/>
      <c r="BG28383"/>
    </row>
    <row r="28384" spans="11:59" x14ac:dyDescent="0.25">
      <c r="K28384" s="11"/>
      <c r="L28384" s="11"/>
      <c r="N28384" s="11"/>
      <c r="O28384" s="11"/>
      <c r="P28384" s="11"/>
      <c r="Q28384" s="11"/>
      <c r="R28384" s="11"/>
      <c r="S28384" s="11"/>
      <c r="T28384" s="11"/>
      <c r="U28384" s="11"/>
      <c r="V28384" s="11"/>
      <c r="W28384" s="11"/>
      <c r="X28384" s="11"/>
      <c r="Y28384" s="11"/>
      <c r="Z28384" s="11"/>
      <c r="BE28384"/>
      <c r="BF28384"/>
      <c r="BG28384"/>
    </row>
    <row r="28385" spans="11:59" x14ac:dyDescent="0.25">
      <c r="K28385" s="11"/>
      <c r="L28385" s="11"/>
      <c r="N28385" s="11"/>
      <c r="O28385" s="11"/>
      <c r="P28385" s="11"/>
      <c r="Q28385" s="11"/>
      <c r="R28385" s="11"/>
      <c r="S28385" s="11"/>
      <c r="T28385" s="11"/>
      <c r="U28385" s="11"/>
      <c r="V28385" s="11"/>
      <c r="W28385" s="11"/>
      <c r="X28385" s="11"/>
      <c r="Y28385" s="11"/>
      <c r="Z28385" s="11"/>
      <c r="BE28385"/>
      <c r="BF28385"/>
      <c r="BG28385"/>
    </row>
    <row r="28386" spans="11:59" x14ac:dyDescent="0.25">
      <c r="K28386" s="11"/>
      <c r="L28386" s="11"/>
      <c r="N28386" s="11"/>
      <c r="O28386" s="11"/>
      <c r="P28386" s="11"/>
      <c r="Q28386" s="11"/>
      <c r="R28386" s="11"/>
      <c r="S28386" s="11"/>
      <c r="T28386" s="11"/>
      <c r="U28386" s="11"/>
      <c r="V28386" s="11"/>
      <c r="W28386" s="11"/>
      <c r="X28386" s="11"/>
      <c r="Y28386" s="11"/>
      <c r="Z28386" s="11"/>
      <c r="BE28386"/>
      <c r="BF28386"/>
      <c r="BG28386"/>
    </row>
    <row r="28387" spans="11:59" x14ac:dyDescent="0.25">
      <c r="K28387" s="11"/>
      <c r="L28387" s="11"/>
      <c r="N28387" s="11"/>
      <c r="O28387" s="11"/>
      <c r="P28387" s="11"/>
      <c r="Q28387" s="11"/>
      <c r="R28387" s="11"/>
      <c r="S28387" s="11"/>
      <c r="T28387" s="11"/>
      <c r="U28387" s="11"/>
      <c r="V28387" s="11"/>
      <c r="W28387" s="11"/>
      <c r="X28387" s="11"/>
      <c r="Y28387" s="11"/>
      <c r="Z28387" s="11"/>
      <c r="BE28387"/>
      <c r="BF28387"/>
      <c r="BG28387"/>
    </row>
    <row r="28388" spans="11:59" x14ac:dyDescent="0.25">
      <c r="K28388" s="11"/>
      <c r="L28388" s="11"/>
      <c r="N28388" s="11"/>
      <c r="O28388" s="11"/>
      <c r="P28388" s="11"/>
      <c r="Q28388" s="11"/>
      <c r="R28388" s="11"/>
      <c r="S28388" s="11"/>
      <c r="T28388" s="11"/>
      <c r="U28388" s="11"/>
      <c r="V28388" s="11"/>
      <c r="W28388" s="11"/>
      <c r="X28388" s="11"/>
      <c r="Y28388" s="11"/>
      <c r="Z28388" s="11"/>
      <c r="BE28388"/>
      <c r="BF28388"/>
      <c r="BG28388"/>
    </row>
    <row r="28389" spans="11:59" x14ac:dyDescent="0.25">
      <c r="K28389" s="11"/>
      <c r="L28389" s="11"/>
      <c r="N28389" s="11"/>
      <c r="O28389" s="11"/>
      <c r="P28389" s="11"/>
      <c r="Q28389" s="11"/>
      <c r="R28389" s="11"/>
      <c r="S28389" s="11"/>
      <c r="T28389" s="11"/>
      <c r="U28389" s="11"/>
      <c r="V28389" s="11"/>
      <c r="W28389" s="11"/>
      <c r="X28389" s="11"/>
      <c r="Y28389" s="11"/>
      <c r="Z28389" s="11"/>
      <c r="BE28389"/>
      <c r="BF28389"/>
      <c r="BG28389"/>
    </row>
    <row r="28390" spans="11:59" x14ac:dyDescent="0.25">
      <c r="K28390" s="11"/>
      <c r="L28390" s="11"/>
      <c r="N28390" s="11"/>
      <c r="O28390" s="11"/>
      <c r="P28390" s="11"/>
      <c r="Q28390" s="11"/>
      <c r="R28390" s="11"/>
      <c r="S28390" s="11"/>
      <c r="T28390" s="11"/>
      <c r="U28390" s="11"/>
      <c r="V28390" s="11"/>
      <c r="W28390" s="11"/>
      <c r="X28390" s="11"/>
      <c r="Y28390" s="11"/>
      <c r="Z28390" s="11"/>
      <c r="BE28390"/>
      <c r="BF28390"/>
      <c r="BG28390"/>
    </row>
    <row r="28391" spans="11:59" x14ac:dyDescent="0.25">
      <c r="K28391" s="11"/>
      <c r="L28391" s="11"/>
      <c r="N28391" s="11"/>
      <c r="O28391" s="11"/>
      <c r="P28391" s="11"/>
      <c r="Q28391" s="11"/>
      <c r="R28391" s="11"/>
      <c r="S28391" s="11"/>
      <c r="T28391" s="11"/>
      <c r="U28391" s="11"/>
      <c r="V28391" s="11"/>
      <c r="W28391" s="11"/>
      <c r="X28391" s="11"/>
      <c r="Y28391" s="11"/>
      <c r="Z28391" s="11"/>
      <c r="BE28391"/>
      <c r="BF28391"/>
      <c r="BG28391"/>
    </row>
    <row r="28392" spans="11:59" x14ac:dyDescent="0.25">
      <c r="K28392" s="11"/>
      <c r="L28392" s="11"/>
      <c r="N28392" s="11"/>
      <c r="O28392" s="11"/>
      <c r="P28392" s="11"/>
      <c r="Q28392" s="11"/>
      <c r="R28392" s="11"/>
      <c r="S28392" s="11"/>
      <c r="T28392" s="11"/>
      <c r="U28392" s="11"/>
      <c r="V28392" s="11"/>
      <c r="W28392" s="11"/>
      <c r="X28392" s="11"/>
      <c r="Y28392" s="11"/>
      <c r="Z28392" s="11"/>
      <c r="BE28392"/>
      <c r="BF28392"/>
      <c r="BG28392"/>
    </row>
    <row r="28393" spans="11:59" x14ac:dyDescent="0.25">
      <c r="K28393" s="11"/>
      <c r="L28393" s="11"/>
      <c r="N28393" s="11"/>
      <c r="O28393" s="11"/>
      <c r="P28393" s="11"/>
      <c r="Q28393" s="11"/>
      <c r="R28393" s="11"/>
      <c r="S28393" s="11"/>
      <c r="T28393" s="11"/>
      <c r="U28393" s="11"/>
      <c r="V28393" s="11"/>
      <c r="W28393" s="11"/>
      <c r="X28393" s="11"/>
      <c r="Y28393" s="11"/>
      <c r="Z28393" s="11"/>
      <c r="BE28393"/>
      <c r="BF28393"/>
      <c r="BG28393"/>
    </row>
    <row r="28394" spans="11:59" x14ac:dyDescent="0.25">
      <c r="K28394" s="11"/>
      <c r="L28394" s="11"/>
      <c r="N28394" s="11"/>
      <c r="O28394" s="11"/>
      <c r="P28394" s="11"/>
      <c r="Q28394" s="11"/>
      <c r="R28394" s="11"/>
      <c r="S28394" s="11"/>
      <c r="T28394" s="11"/>
      <c r="U28394" s="11"/>
      <c r="V28394" s="11"/>
      <c r="W28394" s="11"/>
      <c r="X28394" s="11"/>
      <c r="Y28394" s="11"/>
      <c r="Z28394" s="11"/>
      <c r="BE28394"/>
      <c r="BF28394"/>
      <c r="BG28394"/>
    </row>
    <row r="28395" spans="11:59" x14ac:dyDescent="0.25">
      <c r="K28395" s="11"/>
      <c r="L28395" s="11"/>
      <c r="N28395" s="11"/>
      <c r="O28395" s="11"/>
      <c r="P28395" s="11"/>
      <c r="Q28395" s="11"/>
      <c r="R28395" s="11"/>
      <c r="S28395" s="11"/>
      <c r="T28395" s="11"/>
      <c r="U28395" s="11"/>
      <c r="V28395" s="11"/>
      <c r="W28395" s="11"/>
      <c r="X28395" s="11"/>
      <c r="Y28395" s="11"/>
      <c r="Z28395" s="11"/>
      <c r="BE28395"/>
      <c r="BF28395"/>
      <c r="BG28395"/>
    </row>
    <row r="28396" spans="11:59" x14ac:dyDescent="0.25">
      <c r="K28396" s="11"/>
      <c r="L28396" s="11"/>
      <c r="N28396" s="11"/>
      <c r="O28396" s="11"/>
      <c r="P28396" s="11"/>
      <c r="Q28396" s="11"/>
      <c r="R28396" s="11"/>
      <c r="S28396" s="11"/>
      <c r="T28396" s="11"/>
      <c r="U28396" s="11"/>
      <c r="V28396" s="11"/>
      <c r="W28396" s="11"/>
      <c r="X28396" s="11"/>
      <c r="Y28396" s="11"/>
      <c r="Z28396" s="11"/>
      <c r="BE28396"/>
      <c r="BF28396"/>
      <c r="BG28396"/>
    </row>
    <row r="28397" spans="11:59" x14ac:dyDescent="0.25">
      <c r="K28397" s="11"/>
      <c r="L28397" s="11"/>
      <c r="N28397" s="11"/>
      <c r="O28397" s="11"/>
      <c r="P28397" s="11"/>
      <c r="Q28397" s="11"/>
      <c r="R28397" s="11"/>
      <c r="S28397" s="11"/>
      <c r="T28397" s="11"/>
      <c r="U28397" s="11"/>
      <c r="V28397" s="11"/>
      <c r="W28397" s="11"/>
      <c r="X28397" s="11"/>
      <c r="Y28397" s="11"/>
      <c r="Z28397" s="11"/>
      <c r="BE28397"/>
      <c r="BF28397"/>
      <c r="BG28397"/>
    </row>
    <row r="28398" spans="11:59" x14ac:dyDescent="0.25">
      <c r="K28398" s="11"/>
      <c r="L28398" s="11"/>
      <c r="N28398" s="11"/>
      <c r="O28398" s="11"/>
      <c r="P28398" s="11"/>
      <c r="Q28398" s="11"/>
      <c r="R28398" s="11"/>
      <c r="S28398" s="11"/>
      <c r="T28398" s="11"/>
      <c r="U28398" s="11"/>
      <c r="V28398" s="11"/>
      <c r="W28398" s="11"/>
      <c r="X28398" s="11"/>
      <c r="Y28398" s="11"/>
      <c r="Z28398" s="11"/>
      <c r="BE28398"/>
      <c r="BF28398"/>
      <c r="BG28398"/>
    </row>
    <row r="28399" spans="11:59" x14ac:dyDescent="0.25">
      <c r="K28399" s="11"/>
      <c r="L28399" s="11"/>
      <c r="N28399" s="11"/>
      <c r="O28399" s="11"/>
      <c r="P28399" s="11"/>
      <c r="Q28399" s="11"/>
      <c r="R28399" s="11"/>
      <c r="S28399" s="11"/>
      <c r="T28399" s="11"/>
      <c r="U28399" s="11"/>
      <c r="V28399" s="11"/>
      <c r="W28399" s="11"/>
      <c r="X28399" s="11"/>
      <c r="Y28399" s="11"/>
      <c r="Z28399" s="11"/>
      <c r="BE28399"/>
      <c r="BF28399"/>
      <c r="BG28399"/>
    </row>
    <row r="28400" spans="11:59" x14ac:dyDescent="0.25">
      <c r="K28400" s="11"/>
      <c r="L28400" s="11"/>
      <c r="N28400" s="11"/>
      <c r="O28400" s="11"/>
      <c r="P28400" s="11"/>
      <c r="Q28400" s="11"/>
      <c r="R28400" s="11"/>
      <c r="S28400" s="11"/>
      <c r="T28400" s="11"/>
      <c r="U28400" s="11"/>
      <c r="V28400" s="11"/>
      <c r="W28400" s="11"/>
      <c r="X28400" s="11"/>
      <c r="Y28400" s="11"/>
      <c r="Z28400" s="11"/>
      <c r="BE28400"/>
      <c r="BF28400"/>
      <c r="BG28400"/>
    </row>
    <row r="28401" spans="11:59" x14ac:dyDescent="0.25">
      <c r="K28401" s="11"/>
      <c r="L28401" s="11"/>
      <c r="N28401" s="11"/>
      <c r="O28401" s="11"/>
      <c r="P28401" s="11"/>
      <c r="Q28401" s="11"/>
      <c r="R28401" s="11"/>
      <c r="S28401" s="11"/>
      <c r="T28401" s="11"/>
      <c r="U28401" s="11"/>
      <c r="V28401" s="11"/>
      <c r="W28401" s="11"/>
      <c r="X28401" s="11"/>
      <c r="Y28401" s="11"/>
      <c r="Z28401" s="11"/>
      <c r="BE28401"/>
      <c r="BF28401"/>
      <c r="BG28401"/>
    </row>
    <row r="28402" spans="11:59" x14ac:dyDescent="0.25">
      <c r="K28402" s="11"/>
      <c r="L28402" s="11"/>
      <c r="N28402" s="11"/>
      <c r="O28402" s="11"/>
      <c r="P28402" s="11"/>
      <c r="Q28402" s="11"/>
      <c r="R28402" s="11"/>
      <c r="S28402" s="11"/>
      <c r="T28402" s="11"/>
      <c r="U28402" s="11"/>
      <c r="V28402" s="11"/>
      <c r="W28402" s="11"/>
      <c r="X28402" s="11"/>
      <c r="Y28402" s="11"/>
      <c r="Z28402" s="11"/>
      <c r="BE28402"/>
      <c r="BF28402"/>
      <c r="BG28402"/>
    </row>
    <row r="28403" spans="11:59" x14ac:dyDescent="0.25">
      <c r="K28403" s="11"/>
      <c r="L28403" s="11"/>
      <c r="N28403" s="11"/>
      <c r="O28403" s="11"/>
      <c r="P28403" s="11"/>
      <c r="Q28403" s="11"/>
      <c r="R28403" s="11"/>
      <c r="S28403" s="11"/>
      <c r="T28403" s="11"/>
      <c r="U28403" s="11"/>
      <c r="V28403" s="11"/>
      <c r="W28403" s="11"/>
      <c r="X28403" s="11"/>
      <c r="Y28403" s="11"/>
      <c r="Z28403" s="11"/>
      <c r="BE28403"/>
      <c r="BF28403"/>
      <c r="BG28403"/>
    </row>
    <row r="28404" spans="11:59" x14ac:dyDescent="0.25">
      <c r="K28404" s="11"/>
      <c r="L28404" s="11"/>
      <c r="N28404" s="11"/>
      <c r="O28404" s="11"/>
      <c r="P28404" s="11"/>
      <c r="Q28404" s="11"/>
      <c r="R28404" s="11"/>
      <c r="S28404" s="11"/>
      <c r="T28404" s="11"/>
      <c r="U28404" s="11"/>
      <c r="V28404" s="11"/>
      <c r="W28404" s="11"/>
      <c r="X28404" s="11"/>
      <c r="Y28404" s="11"/>
      <c r="Z28404" s="11"/>
      <c r="BE28404"/>
      <c r="BF28404"/>
      <c r="BG28404"/>
    </row>
    <row r="28405" spans="11:59" x14ac:dyDescent="0.25">
      <c r="K28405" s="11"/>
      <c r="L28405" s="11"/>
      <c r="N28405" s="11"/>
      <c r="O28405" s="11"/>
      <c r="P28405" s="11"/>
      <c r="Q28405" s="11"/>
      <c r="R28405" s="11"/>
      <c r="S28405" s="11"/>
      <c r="T28405" s="11"/>
      <c r="U28405" s="11"/>
      <c r="V28405" s="11"/>
      <c r="W28405" s="11"/>
      <c r="X28405" s="11"/>
      <c r="Y28405" s="11"/>
      <c r="Z28405" s="11"/>
      <c r="BE28405"/>
      <c r="BF28405"/>
      <c r="BG28405"/>
    </row>
    <row r="28406" spans="11:59" x14ac:dyDescent="0.25">
      <c r="K28406" s="11"/>
      <c r="L28406" s="11"/>
      <c r="N28406" s="11"/>
      <c r="O28406" s="11"/>
      <c r="P28406" s="11"/>
      <c r="Q28406" s="11"/>
      <c r="R28406" s="11"/>
      <c r="S28406" s="11"/>
      <c r="T28406" s="11"/>
      <c r="U28406" s="11"/>
      <c r="V28406" s="11"/>
      <c r="W28406" s="11"/>
      <c r="X28406" s="11"/>
      <c r="Y28406" s="11"/>
      <c r="Z28406" s="11"/>
      <c r="BE28406"/>
      <c r="BF28406"/>
      <c r="BG28406"/>
    </row>
    <row r="28407" spans="11:59" x14ac:dyDescent="0.25">
      <c r="K28407" s="11"/>
      <c r="L28407" s="11"/>
      <c r="N28407" s="11"/>
      <c r="O28407" s="11"/>
      <c r="P28407" s="11"/>
      <c r="Q28407" s="11"/>
      <c r="R28407" s="11"/>
      <c r="S28407" s="11"/>
      <c r="T28407" s="11"/>
      <c r="U28407" s="11"/>
      <c r="V28407" s="11"/>
      <c r="W28407" s="11"/>
      <c r="X28407" s="11"/>
      <c r="Y28407" s="11"/>
      <c r="Z28407" s="11"/>
      <c r="BE28407"/>
      <c r="BF28407"/>
      <c r="BG28407"/>
    </row>
    <row r="28408" spans="11:59" x14ac:dyDescent="0.25">
      <c r="K28408" s="11"/>
      <c r="L28408" s="11"/>
      <c r="N28408" s="11"/>
      <c r="O28408" s="11"/>
      <c r="P28408" s="11"/>
      <c r="Q28408" s="11"/>
      <c r="R28408" s="11"/>
      <c r="S28408" s="11"/>
      <c r="T28408" s="11"/>
      <c r="U28408" s="11"/>
      <c r="V28408" s="11"/>
      <c r="W28408" s="11"/>
      <c r="X28408" s="11"/>
      <c r="Y28408" s="11"/>
      <c r="Z28408" s="11"/>
      <c r="BE28408"/>
      <c r="BF28408"/>
      <c r="BG28408"/>
    </row>
    <row r="28409" spans="11:59" x14ac:dyDescent="0.25">
      <c r="K28409" s="11"/>
      <c r="L28409" s="11"/>
      <c r="N28409" s="11"/>
      <c r="O28409" s="11"/>
      <c r="P28409" s="11"/>
      <c r="Q28409" s="11"/>
      <c r="R28409" s="11"/>
      <c r="S28409" s="11"/>
      <c r="T28409" s="11"/>
      <c r="U28409" s="11"/>
      <c r="V28409" s="11"/>
      <c r="W28409" s="11"/>
      <c r="X28409" s="11"/>
      <c r="Y28409" s="11"/>
      <c r="Z28409" s="11"/>
      <c r="BE28409"/>
      <c r="BF28409"/>
      <c r="BG28409"/>
    </row>
    <row r="28410" spans="11:59" x14ac:dyDescent="0.25">
      <c r="K28410" s="11"/>
      <c r="L28410" s="11"/>
      <c r="N28410" s="11"/>
      <c r="O28410" s="11"/>
      <c r="P28410" s="11"/>
      <c r="Q28410" s="11"/>
      <c r="R28410" s="11"/>
      <c r="S28410" s="11"/>
      <c r="T28410" s="11"/>
      <c r="U28410" s="11"/>
      <c r="V28410" s="11"/>
      <c r="W28410" s="11"/>
      <c r="X28410" s="11"/>
      <c r="Y28410" s="11"/>
      <c r="Z28410" s="11"/>
      <c r="BE28410"/>
      <c r="BF28410"/>
      <c r="BG28410"/>
    </row>
    <row r="28411" spans="11:59" x14ac:dyDescent="0.25">
      <c r="K28411" s="11"/>
      <c r="L28411" s="11"/>
      <c r="N28411" s="11"/>
      <c r="O28411" s="11"/>
      <c r="P28411" s="11"/>
      <c r="Q28411" s="11"/>
      <c r="R28411" s="11"/>
      <c r="S28411" s="11"/>
      <c r="T28411" s="11"/>
      <c r="U28411" s="11"/>
      <c r="V28411" s="11"/>
      <c r="W28411" s="11"/>
      <c r="X28411" s="11"/>
      <c r="Y28411" s="11"/>
      <c r="Z28411" s="11"/>
      <c r="BE28411"/>
      <c r="BF28411"/>
      <c r="BG28411"/>
    </row>
    <row r="28412" spans="11:59" x14ac:dyDescent="0.25">
      <c r="K28412" s="11"/>
      <c r="L28412" s="11"/>
      <c r="N28412" s="11"/>
      <c r="O28412" s="11"/>
      <c r="P28412" s="11"/>
      <c r="Q28412" s="11"/>
      <c r="R28412" s="11"/>
      <c r="S28412" s="11"/>
      <c r="T28412" s="11"/>
      <c r="U28412" s="11"/>
      <c r="V28412" s="11"/>
      <c r="W28412" s="11"/>
      <c r="X28412" s="11"/>
      <c r="Y28412" s="11"/>
      <c r="Z28412" s="11"/>
      <c r="BE28412"/>
      <c r="BF28412"/>
      <c r="BG28412"/>
    </row>
    <row r="28413" spans="11:59" x14ac:dyDescent="0.25">
      <c r="K28413" s="11"/>
      <c r="L28413" s="11"/>
      <c r="N28413" s="11"/>
      <c r="O28413" s="11"/>
      <c r="P28413" s="11"/>
      <c r="Q28413" s="11"/>
      <c r="R28413" s="11"/>
      <c r="S28413" s="11"/>
      <c r="T28413" s="11"/>
      <c r="U28413" s="11"/>
      <c r="V28413" s="11"/>
      <c r="W28413" s="11"/>
      <c r="X28413" s="11"/>
      <c r="Y28413" s="11"/>
      <c r="Z28413" s="11"/>
      <c r="BE28413"/>
      <c r="BF28413"/>
      <c r="BG28413"/>
    </row>
    <row r="28414" spans="11:59" x14ac:dyDescent="0.25">
      <c r="K28414" s="11"/>
      <c r="L28414" s="11"/>
      <c r="N28414" s="11"/>
      <c r="O28414" s="11"/>
      <c r="P28414" s="11"/>
      <c r="Q28414" s="11"/>
      <c r="R28414" s="11"/>
      <c r="S28414" s="11"/>
      <c r="T28414" s="11"/>
      <c r="U28414" s="11"/>
      <c r="V28414" s="11"/>
      <c r="W28414" s="11"/>
      <c r="X28414" s="11"/>
      <c r="Y28414" s="11"/>
      <c r="Z28414" s="11"/>
      <c r="BE28414"/>
      <c r="BF28414"/>
      <c r="BG28414"/>
    </row>
    <row r="28415" spans="11:59" x14ac:dyDescent="0.25">
      <c r="K28415" s="11"/>
      <c r="L28415" s="11"/>
      <c r="N28415" s="11"/>
      <c r="O28415" s="11"/>
      <c r="P28415" s="11"/>
      <c r="Q28415" s="11"/>
      <c r="R28415" s="11"/>
      <c r="S28415" s="11"/>
      <c r="T28415" s="11"/>
      <c r="U28415" s="11"/>
      <c r="V28415" s="11"/>
      <c r="W28415" s="11"/>
      <c r="X28415" s="11"/>
      <c r="Y28415" s="11"/>
      <c r="Z28415" s="11"/>
      <c r="BE28415"/>
      <c r="BF28415"/>
      <c r="BG28415"/>
    </row>
    <row r="28416" spans="11:59" x14ac:dyDescent="0.25">
      <c r="K28416" s="11"/>
      <c r="L28416" s="11"/>
      <c r="N28416" s="11"/>
      <c r="O28416" s="11"/>
      <c r="P28416" s="11"/>
      <c r="Q28416" s="11"/>
      <c r="R28416" s="11"/>
      <c r="S28416" s="11"/>
      <c r="T28416" s="11"/>
      <c r="U28416" s="11"/>
      <c r="V28416" s="11"/>
      <c r="W28416" s="11"/>
      <c r="X28416" s="11"/>
      <c r="Y28416" s="11"/>
      <c r="Z28416" s="11"/>
      <c r="BE28416"/>
      <c r="BF28416"/>
      <c r="BG28416"/>
    </row>
    <row r="28417" spans="11:59" x14ac:dyDescent="0.25">
      <c r="K28417" s="11"/>
      <c r="L28417" s="11"/>
      <c r="N28417" s="11"/>
      <c r="O28417" s="11"/>
      <c r="P28417" s="11"/>
      <c r="Q28417" s="11"/>
      <c r="R28417" s="11"/>
      <c r="S28417" s="11"/>
      <c r="T28417" s="11"/>
      <c r="U28417" s="11"/>
      <c r="V28417" s="11"/>
      <c r="W28417" s="11"/>
      <c r="X28417" s="11"/>
      <c r="Y28417" s="11"/>
      <c r="Z28417" s="11"/>
      <c r="BE28417"/>
      <c r="BF28417"/>
      <c r="BG28417"/>
    </row>
    <row r="28418" spans="11:59" x14ac:dyDescent="0.25">
      <c r="K28418" s="11"/>
      <c r="L28418" s="11"/>
      <c r="N28418" s="11"/>
      <c r="O28418" s="11"/>
      <c r="P28418" s="11"/>
      <c r="Q28418" s="11"/>
      <c r="R28418" s="11"/>
      <c r="S28418" s="11"/>
      <c r="T28418" s="11"/>
      <c r="U28418" s="11"/>
      <c r="V28418" s="11"/>
      <c r="W28418" s="11"/>
      <c r="X28418" s="11"/>
      <c r="Y28418" s="11"/>
      <c r="Z28418" s="11"/>
      <c r="BE28418"/>
      <c r="BF28418"/>
      <c r="BG28418"/>
    </row>
    <row r="28419" spans="11:59" x14ac:dyDescent="0.25">
      <c r="K28419" s="11"/>
      <c r="L28419" s="11"/>
      <c r="N28419" s="11"/>
      <c r="O28419" s="11"/>
      <c r="P28419" s="11"/>
      <c r="Q28419" s="11"/>
      <c r="R28419" s="11"/>
      <c r="S28419" s="11"/>
      <c r="T28419" s="11"/>
      <c r="U28419" s="11"/>
      <c r="V28419" s="11"/>
      <c r="W28419" s="11"/>
      <c r="X28419" s="11"/>
      <c r="Y28419" s="11"/>
      <c r="Z28419" s="11"/>
      <c r="BE28419"/>
      <c r="BF28419"/>
      <c r="BG28419"/>
    </row>
    <row r="28420" spans="11:59" x14ac:dyDescent="0.25">
      <c r="K28420" s="11"/>
      <c r="L28420" s="11"/>
      <c r="N28420" s="11"/>
      <c r="O28420" s="11"/>
      <c r="P28420" s="11"/>
      <c r="Q28420" s="11"/>
      <c r="R28420" s="11"/>
      <c r="S28420" s="11"/>
      <c r="T28420" s="11"/>
      <c r="U28420" s="11"/>
      <c r="V28420" s="11"/>
      <c r="W28420" s="11"/>
      <c r="X28420" s="11"/>
      <c r="Y28420" s="11"/>
      <c r="Z28420" s="11"/>
      <c r="BE28420"/>
      <c r="BF28420"/>
      <c r="BG28420"/>
    </row>
    <row r="28421" spans="11:59" x14ac:dyDescent="0.25">
      <c r="K28421" s="11"/>
      <c r="L28421" s="11"/>
      <c r="N28421" s="11"/>
      <c r="O28421" s="11"/>
      <c r="P28421" s="11"/>
      <c r="Q28421" s="11"/>
      <c r="R28421" s="11"/>
      <c r="S28421" s="11"/>
      <c r="T28421" s="11"/>
      <c r="U28421" s="11"/>
      <c r="V28421" s="11"/>
      <c r="W28421" s="11"/>
      <c r="X28421" s="11"/>
      <c r="Y28421" s="11"/>
      <c r="Z28421" s="11"/>
      <c r="BE28421"/>
      <c r="BF28421"/>
      <c r="BG28421"/>
    </row>
    <row r="28422" spans="11:59" x14ac:dyDescent="0.25">
      <c r="K28422" s="11"/>
      <c r="L28422" s="11"/>
      <c r="N28422" s="11"/>
      <c r="O28422" s="11"/>
      <c r="P28422" s="11"/>
      <c r="Q28422" s="11"/>
      <c r="R28422" s="11"/>
      <c r="S28422" s="11"/>
      <c r="T28422" s="11"/>
      <c r="U28422" s="11"/>
      <c r="V28422" s="11"/>
      <c r="W28422" s="11"/>
      <c r="X28422" s="11"/>
      <c r="Y28422" s="11"/>
      <c r="Z28422" s="11"/>
      <c r="BE28422"/>
      <c r="BF28422"/>
      <c r="BG28422"/>
    </row>
    <row r="28423" spans="11:59" x14ac:dyDescent="0.25">
      <c r="K28423" s="11"/>
      <c r="L28423" s="11"/>
      <c r="N28423" s="11"/>
      <c r="O28423" s="11"/>
      <c r="P28423" s="11"/>
      <c r="Q28423" s="11"/>
      <c r="R28423" s="11"/>
      <c r="S28423" s="11"/>
      <c r="T28423" s="11"/>
      <c r="U28423" s="11"/>
      <c r="V28423" s="11"/>
      <c r="W28423" s="11"/>
      <c r="X28423" s="11"/>
      <c r="Y28423" s="11"/>
      <c r="Z28423" s="11"/>
      <c r="BE28423"/>
      <c r="BF28423"/>
      <c r="BG28423"/>
    </row>
    <row r="28424" spans="11:59" x14ac:dyDescent="0.25">
      <c r="K28424" s="11"/>
      <c r="L28424" s="11"/>
      <c r="N28424" s="11"/>
      <c r="O28424" s="11"/>
      <c r="P28424" s="11"/>
      <c r="Q28424" s="11"/>
      <c r="R28424" s="11"/>
      <c r="S28424" s="11"/>
      <c r="T28424" s="11"/>
      <c r="U28424" s="11"/>
      <c r="V28424" s="11"/>
      <c r="W28424" s="11"/>
      <c r="X28424" s="11"/>
      <c r="Y28424" s="11"/>
      <c r="Z28424" s="11"/>
      <c r="BE28424"/>
      <c r="BF28424"/>
      <c r="BG28424"/>
    </row>
    <row r="28425" spans="11:59" x14ac:dyDescent="0.25">
      <c r="K28425" s="11"/>
      <c r="L28425" s="11"/>
      <c r="N28425" s="11"/>
      <c r="O28425" s="11"/>
      <c r="P28425" s="11"/>
      <c r="Q28425" s="11"/>
      <c r="R28425" s="11"/>
      <c r="S28425" s="11"/>
      <c r="T28425" s="11"/>
      <c r="U28425" s="11"/>
      <c r="V28425" s="11"/>
      <c r="W28425" s="11"/>
      <c r="X28425" s="11"/>
      <c r="Y28425" s="11"/>
      <c r="Z28425" s="11"/>
      <c r="BE28425"/>
      <c r="BF28425"/>
      <c r="BG28425"/>
    </row>
    <row r="28426" spans="11:59" x14ac:dyDescent="0.25">
      <c r="K28426" s="11"/>
      <c r="L28426" s="11"/>
      <c r="N28426" s="11"/>
      <c r="O28426" s="11"/>
      <c r="P28426" s="11"/>
      <c r="Q28426" s="11"/>
      <c r="R28426" s="11"/>
      <c r="S28426" s="11"/>
      <c r="T28426" s="11"/>
      <c r="U28426" s="11"/>
      <c r="V28426" s="11"/>
      <c r="W28426" s="11"/>
      <c r="X28426" s="11"/>
      <c r="Y28426" s="11"/>
      <c r="Z28426" s="11"/>
      <c r="BE28426"/>
      <c r="BF28426"/>
      <c r="BG28426"/>
    </row>
    <row r="28427" spans="11:59" x14ac:dyDescent="0.25">
      <c r="K28427" s="11"/>
      <c r="L28427" s="11"/>
      <c r="N28427" s="11"/>
      <c r="O28427" s="11"/>
      <c r="P28427" s="11"/>
      <c r="Q28427" s="11"/>
      <c r="R28427" s="11"/>
      <c r="S28427" s="11"/>
      <c r="T28427" s="11"/>
      <c r="U28427" s="11"/>
      <c r="V28427" s="11"/>
      <c r="W28427" s="11"/>
      <c r="X28427" s="11"/>
      <c r="Y28427" s="11"/>
      <c r="Z28427" s="11"/>
      <c r="BE28427"/>
      <c r="BF28427"/>
      <c r="BG28427"/>
    </row>
    <row r="28428" spans="11:59" x14ac:dyDescent="0.25">
      <c r="K28428" s="11"/>
      <c r="L28428" s="11"/>
      <c r="N28428" s="11"/>
      <c r="O28428" s="11"/>
      <c r="P28428" s="11"/>
      <c r="Q28428" s="11"/>
      <c r="R28428" s="11"/>
      <c r="S28428" s="11"/>
      <c r="T28428" s="11"/>
      <c r="U28428" s="11"/>
      <c r="V28428" s="11"/>
      <c r="W28428" s="11"/>
      <c r="X28428" s="11"/>
      <c r="Y28428" s="11"/>
      <c r="Z28428" s="11"/>
      <c r="BE28428"/>
      <c r="BF28428"/>
      <c r="BG28428"/>
    </row>
    <row r="28429" spans="11:59" x14ac:dyDescent="0.25">
      <c r="K28429" s="11"/>
      <c r="L28429" s="11"/>
      <c r="N28429" s="11"/>
      <c r="O28429" s="11"/>
      <c r="P28429" s="11"/>
      <c r="Q28429" s="11"/>
      <c r="R28429" s="11"/>
      <c r="S28429" s="11"/>
      <c r="T28429" s="11"/>
      <c r="U28429" s="11"/>
      <c r="V28429" s="11"/>
      <c r="W28429" s="11"/>
      <c r="X28429" s="11"/>
      <c r="Y28429" s="11"/>
      <c r="Z28429" s="11"/>
      <c r="BE28429"/>
      <c r="BF28429"/>
      <c r="BG28429"/>
    </row>
    <row r="28430" spans="11:59" x14ac:dyDescent="0.25">
      <c r="K28430" s="11"/>
      <c r="L28430" s="11"/>
      <c r="N28430" s="11"/>
      <c r="O28430" s="11"/>
      <c r="P28430" s="11"/>
      <c r="Q28430" s="11"/>
      <c r="R28430" s="11"/>
      <c r="S28430" s="11"/>
      <c r="T28430" s="11"/>
      <c r="U28430" s="11"/>
      <c r="V28430" s="11"/>
      <c r="W28430" s="11"/>
      <c r="X28430" s="11"/>
      <c r="Y28430" s="11"/>
      <c r="Z28430" s="11"/>
      <c r="BE28430"/>
      <c r="BF28430"/>
      <c r="BG28430"/>
    </row>
    <row r="28431" spans="11:59" x14ac:dyDescent="0.25">
      <c r="K28431" s="11"/>
      <c r="L28431" s="11"/>
      <c r="N28431" s="11"/>
      <c r="O28431" s="11"/>
      <c r="P28431" s="11"/>
      <c r="Q28431" s="11"/>
      <c r="R28431" s="11"/>
      <c r="S28431" s="11"/>
      <c r="T28431" s="11"/>
      <c r="U28431" s="11"/>
      <c r="V28431" s="11"/>
      <c r="W28431" s="11"/>
      <c r="X28431" s="11"/>
      <c r="Y28431" s="11"/>
      <c r="Z28431" s="11"/>
      <c r="BE28431"/>
      <c r="BF28431"/>
      <c r="BG28431"/>
    </row>
    <row r="28432" spans="11:59" x14ac:dyDescent="0.25">
      <c r="K28432" s="11"/>
      <c r="L28432" s="11"/>
      <c r="N28432" s="11"/>
      <c r="O28432" s="11"/>
      <c r="P28432" s="11"/>
      <c r="Q28432" s="11"/>
      <c r="R28432" s="11"/>
      <c r="S28432" s="11"/>
      <c r="T28432" s="11"/>
      <c r="U28432" s="11"/>
      <c r="V28432" s="11"/>
      <c r="W28432" s="11"/>
      <c r="X28432" s="11"/>
      <c r="Y28432" s="11"/>
      <c r="Z28432" s="11"/>
      <c r="BE28432"/>
      <c r="BF28432"/>
      <c r="BG28432"/>
    </row>
    <row r="28433" spans="11:59" x14ac:dyDescent="0.25">
      <c r="K28433" s="11"/>
      <c r="L28433" s="11"/>
      <c r="N28433" s="11"/>
      <c r="O28433" s="11"/>
      <c r="P28433" s="11"/>
      <c r="Q28433" s="11"/>
      <c r="R28433" s="11"/>
      <c r="S28433" s="11"/>
      <c r="T28433" s="11"/>
      <c r="U28433" s="11"/>
      <c r="V28433" s="11"/>
      <c r="W28433" s="11"/>
      <c r="X28433" s="11"/>
      <c r="Y28433" s="11"/>
      <c r="Z28433" s="11"/>
      <c r="BE28433"/>
      <c r="BF28433"/>
      <c r="BG28433"/>
    </row>
    <row r="28434" spans="11:59" x14ac:dyDescent="0.25">
      <c r="K28434" s="11"/>
      <c r="L28434" s="11"/>
      <c r="N28434" s="11"/>
      <c r="O28434" s="11"/>
      <c r="P28434" s="11"/>
      <c r="Q28434" s="11"/>
      <c r="R28434" s="11"/>
      <c r="S28434" s="11"/>
      <c r="T28434" s="11"/>
      <c r="U28434" s="11"/>
      <c r="V28434" s="11"/>
      <c r="W28434" s="11"/>
      <c r="X28434" s="11"/>
      <c r="Y28434" s="11"/>
      <c r="Z28434" s="11"/>
      <c r="BE28434"/>
      <c r="BF28434"/>
      <c r="BG28434"/>
    </row>
    <row r="28435" spans="11:59" x14ac:dyDescent="0.25">
      <c r="K28435" s="11"/>
      <c r="L28435" s="11"/>
      <c r="N28435" s="11"/>
      <c r="O28435" s="11"/>
      <c r="P28435" s="11"/>
      <c r="Q28435" s="11"/>
      <c r="R28435" s="11"/>
      <c r="S28435" s="11"/>
      <c r="T28435" s="11"/>
      <c r="U28435" s="11"/>
      <c r="V28435" s="11"/>
      <c r="W28435" s="11"/>
      <c r="X28435" s="11"/>
      <c r="Y28435" s="11"/>
      <c r="Z28435" s="11"/>
      <c r="BE28435"/>
      <c r="BF28435"/>
      <c r="BG28435"/>
    </row>
    <row r="28436" spans="11:59" x14ac:dyDescent="0.25">
      <c r="K28436" s="11"/>
      <c r="L28436" s="11"/>
      <c r="N28436" s="11"/>
      <c r="O28436" s="11"/>
      <c r="P28436" s="11"/>
      <c r="Q28436" s="11"/>
      <c r="R28436" s="11"/>
      <c r="S28436" s="11"/>
      <c r="T28436" s="11"/>
      <c r="U28436" s="11"/>
      <c r="V28436" s="11"/>
      <c r="W28436" s="11"/>
      <c r="X28436" s="11"/>
      <c r="Y28436" s="11"/>
      <c r="Z28436" s="11"/>
      <c r="BE28436"/>
      <c r="BF28436"/>
      <c r="BG28436"/>
    </row>
    <row r="28437" spans="11:59" x14ac:dyDescent="0.25">
      <c r="K28437" s="11"/>
      <c r="L28437" s="11"/>
      <c r="N28437" s="11"/>
      <c r="O28437" s="11"/>
      <c r="P28437" s="11"/>
      <c r="Q28437" s="11"/>
      <c r="R28437" s="11"/>
      <c r="S28437" s="11"/>
      <c r="T28437" s="11"/>
      <c r="U28437" s="11"/>
      <c r="V28437" s="11"/>
      <c r="W28437" s="11"/>
      <c r="X28437" s="11"/>
      <c r="Y28437" s="11"/>
      <c r="Z28437" s="11"/>
      <c r="BE28437"/>
      <c r="BF28437"/>
      <c r="BG28437"/>
    </row>
    <row r="28438" spans="11:59" x14ac:dyDescent="0.25">
      <c r="K28438" s="11"/>
      <c r="L28438" s="11"/>
      <c r="N28438" s="11"/>
      <c r="O28438" s="11"/>
      <c r="P28438" s="11"/>
      <c r="Q28438" s="11"/>
      <c r="R28438" s="11"/>
      <c r="S28438" s="11"/>
      <c r="T28438" s="11"/>
      <c r="U28438" s="11"/>
      <c r="V28438" s="11"/>
      <c r="W28438" s="11"/>
      <c r="X28438" s="11"/>
      <c r="Y28438" s="11"/>
      <c r="Z28438" s="11"/>
      <c r="BE28438"/>
      <c r="BF28438"/>
      <c r="BG28438"/>
    </row>
    <row r="28439" spans="11:59" x14ac:dyDescent="0.25">
      <c r="K28439" s="11"/>
      <c r="L28439" s="11"/>
      <c r="N28439" s="11"/>
      <c r="O28439" s="11"/>
      <c r="P28439" s="11"/>
      <c r="Q28439" s="11"/>
      <c r="R28439" s="11"/>
      <c r="S28439" s="11"/>
      <c r="T28439" s="11"/>
      <c r="U28439" s="11"/>
      <c r="V28439" s="11"/>
      <c r="W28439" s="11"/>
      <c r="X28439" s="11"/>
      <c r="Y28439" s="11"/>
      <c r="Z28439" s="11"/>
      <c r="BE28439"/>
      <c r="BF28439"/>
      <c r="BG28439"/>
    </row>
    <row r="28440" spans="11:59" x14ac:dyDescent="0.25">
      <c r="K28440" s="11"/>
      <c r="L28440" s="11"/>
      <c r="N28440" s="11"/>
      <c r="O28440" s="11"/>
      <c r="P28440" s="11"/>
      <c r="Q28440" s="11"/>
      <c r="R28440" s="11"/>
      <c r="S28440" s="11"/>
      <c r="T28440" s="11"/>
      <c r="U28440" s="11"/>
      <c r="V28440" s="11"/>
      <c r="W28440" s="11"/>
      <c r="X28440" s="11"/>
      <c r="Y28440" s="11"/>
      <c r="Z28440" s="11"/>
      <c r="BE28440"/>
      <c r="BF28440"/>
      <c r="BG28440"/>
    </row>
    <row r="28441" spans="11:59" x14ac:dyDescent="0.25">
      <c r="K28441" s="11"/>
      <c r="L28441" s="11"/>
      <c r="N28441" s="11"/>
      <c r="O28441" s="11"/>
      <c r="P28441" s="11"/>
      <c r="Q28441" s="11"/>
      <c r="R28441" s="11"/>
      <c r="S28441" s="11"/>
      <c r="T28441" s="11"/>
      <c r="U28441" s="11"/>
      <c r="V28441" s="11"/>
      <c r="W28441" s="11"/>
      <c r="X28441" s="11"/>
      <c r="Y28441" s="11"/>
      <c r="Z28441" s="11"/>
      <c r="BE28441"/>
      <c r="BF28441"/>
      <c r="BG28441"/>
    </row>
    <row r="28442" spans="11:59" x14ac:dyDescent="0.25">
      <c r="K28442" s="11"/>
      <c r="L28442" s="11"/>
      <c r="N28442" s="11"/>
      <c r="O28442" s="11"/>
      <c r="P28442" s="11"/>
      <c r="Q28442" s="11"/>
      <c r="R28442" s="11"/>
      <c r="S28442" s="11"/>
      <c r="T28442" s="11"/>
      <c r="U28442" s="11"/>
      <c r="V28442" s="11"/>
      <c r="W28442" s="11"/>
      <c r="X28442" s="11"/>
      <c r="Y28442" s="11"/>
      <c r="Z28442" s="11"/>
      <c r="BE28442"/>
      <c r="BF28442"/>
      <c r="BG28442"/>
    </row>
    <row r="28443" spans="11:59" x14ac:dyDescent="0.25">
      <c r="K28443" s="11"/>
      <c r="L28443" s="11"/>
      <c r="N28443" s="11"/>
      <c r="O28443" s="11"/>
      <c r="P28443" s="11"/>
      <c r="Q28443" s="11"/>
      <c r="R28443" s="11"/>
      <c r="S28443" s="11"/>
      <c r="T28443" s="11"/>
      <c r="U28443" s="11"/>
      <c r="V28443" s="11"/>
      <c r="W28443" s="11"/>
      <c r="X28443" s="11"/>
      <c r="Y28443" s="11"/>
      <c r="Z28443" s="11"/>
      <c r="BE28443"/>
      <c r="BF28443"/>
      <c r="BG28443"/>
    </row>
    <row r="28444" spans="11:59" x14ac:dyDescent="0.25">
      <c r="K28444" s="11"/>
      <c r="L28444" s="11"/>
      <c r="N28444" s="11"/>
      <c r="O28444" s="11"/>
      <c r="P28444" s="11"/>
      <c r="Q28444" s="11"/>
      <c r="R28444" s="11"/>
      <c r="S28444" s="11"/>
      <c r="T28444" s="11"/>
      <c r="U28444" s="11"/>
      <c r="V28444" s="11"/>
      <c r="W28444" s="11"/>
      <c r="X28444" s="11"/>
      <c r="Y28444" s="11"/>
      <c r="Z28444" s="11"/>
      <c r="BE28444"/>
      <c r="BF28444"/>
      <c r="BG28444"/>
    </row>
    <row r="28445" spans="11:59" x14ac:dyDescent="0.25">
      <c r="K28445" s="11"/>
      <c r="L28445" s="11"/>
      <c r="N28445" s="11"/>
      <c r="O28445" s="11"/>
      <c r="P28445" s="11"/>
      <c r="Q28445" s="11"/>
      <c r="R28445" s="11"/>
      <c r="S28445" s="11"/>
      <c r="T28445" s="11"/>
      <c r="U28445" s="11"/>
      <c r="V28445" s="11"/>
      <c r="W28445" s="11"/>
      <c r="X28445" s="11"/>
      <c r="Y28445" s="11"/>
      <c r="Z28445" s="11"/>
      <c r="BE28445"/>
      <c r="BF28445"/>
      <c r="BG28445"/>
    </row>
    <row r="28446" spans="11:59" x14ac:dyDescent="0.25">
      <c r="K28446" s="11"/>
      <c r="L28446" s="11"/>
      <c r="N28446" s="11"/>
      <c r="O28446" s="11"/>
      <c r="P28446" s="11"/>
      <c r="Q28446" s="11"/>
      <c r="R28446" s="11"/>
      <c r="S28446" s="11"/>
      <c r="T28446" s="11"/>
      <c r="U28446" s="11"/>
      <c r="V28446" s="11"/>
      <c r="W28446" s="11"/>
      <c r="X28446" s="11"/>
      <c r="Y28446" s="11"/>
      <c r="Z28446" s="11"/>
      <c r="BE28446"/>
      <c r="BF28446"/>
      <c r="BG28446"/>
    </row>
    <row r="28447" spans="11:59" x14ac:dyDescent="0.25">
      <c r="K28447" s="11"/>
      <c r="L28447" s="11"/>
      <c r="N28447" s="11"/>
      <c r="O28447" s="11"/>
      <c r="P28447" s="11"/>
      <c r="Q28447" s="11"/>
      <c r="R28447" s="11"/>
      <c r="S28447" s="11"/>
      <c r="T28447" s="11"/>
      <c r="U28447" s="11"/>
      <c r="V28447" s="11"/>
      <c r="W28447" s="11"/>
      <c r="X28447" s="11"/>
      <c r="Y28447" s="11"/>
      <c r="Z28447" s="11"/>
      <c r="BE28447"/>
      <c r="BF28447"/>
      <c r="BG28447"/>
    </row>
    <row r="28448" spans="11:59" x14ac:dyDescent="0.25">
      <c r="K28448" s="11"/>
      <c r="L28448" s="11"/>
      <c r="N28448" s="11"/>
      <c r="O28448" s="11"/>
      <c r="P28448" s="11"/>
      <c r="Q28448" s="11"/>
      <c r="R28448" s="11"/>
      <c r="S28448" s="11"/>
      <c r="T28448" s="11"/>
      <c r="U28448" s="11"/>
      <c r="V28448" s="11"/>
      <c r="W28448" s="11"/>
      <c r="X28448" s="11"/>
      <c r="Y28448" s="11"/>
      <c r="Z28448" s="11"/>
      <c r="BE28448"/>
      <c r="BF28448"/>
      <c r="BG28448"/>
    </row>
    <row r="28449" spans="11:59" x14ac:dyDescent="0.25">
      <c r="K28449" s="11"/>
      <c r="L28449" s="11"/>
      <c r="N28449" s="11"/>
      <c r="O28449" s="11"/>
      <c r="P28449" s="11"/>
      <c r="Q28449" s="11"/>
      <c r="R28449" s="11"/>
      <c r="S28449" s="11"/>
      <c r="T28449" s="11"/>
      <c r="U28449" s="11"/>
      <c r="V28449" s="11"/>
      <c r="W28449" s="11"/>
      <c r="X28449" s="11"/>
      <c r="Y28449" s="11"/>
      <c r="Z28449" s="11"/>
      <c r="BE28449"/>
      <c r="BF28449"/>
      <c r="BG28449"/>
    </row>
    <row r="28450" spans="11:59" x14ac:dyDescent="0.25">
      <c r="K28450" s="11"/>
      <c r="L28450" s="11"/>
      <c r="N28450" s="11"/>
      <c r="O28450" s="11"/>
      <c r="P28450" s="11"/>
      <c r="Q28450" s="11"/>
      <c r="R28450" s="11"/>
      <c r="S28450" s="11"/>
      <c r="T28450" s="11"/>
      <c r="U28450" s="11"/>
      <c r="V28450" s="11"/>
      <c r="W28450" s="11"/>
      <c r="X28450" s="11"/>
      <c r="Y28450" s="11"/>
      <c r="Z28450" s="11"/>
      <c r="BE28450"/>
      <c r="BF28450"/>
      <c r="BG28450"/>
    </row>
    <row r="28451" spans="11:59" x14ac:dyDescent="0.25">
      <c r="K28451" s="11"/>
      <c r="L28451" s="11"/>
      <c r="N28451" s="11"/>
      <c r="O28451" s="11"/>
      <c r="P28451" s="11"/>
      <c r="Q28451" s="11"/>
      <c r="R28451" s="11"/>
      <c r="S28451" s="11"/>
      <c r="T28451" s="11"/>
      <c r="U28451" s="11"/>
      <c r="V28451" s="11"/>
      <c r="W28451" s="11"/>
      <c r="X28451" s="11"/>
      <c r="Y28451" s="11"/>
      <c r="Z28451" s="11"/>
      <c r="BE28451"/>
      <c r="BF28451"/>
      <c r="BG28451"/>
    </row>
    <row r="28452" spans="11:59" x14ac:dyDescent="0.25">
      <c r="K28452" s="11"/>
      <c r="L28452" s="11"/>
      <c r="N28452" s="11"/>
      <c r="O28452" s="11"/>
      <c r="P28452" s="11"/>
      <c r="Q28452" s="11"/>
      <c r="R28452" s="11"/>
      <c r="S28452" s="11"/>
      <c r="T28452" s="11"/>
      <c r="U28452" s="11"/>
      <c r="V28452" s="11"/>
      <c r="W28452" s="11"/>
      <c r="X28452" s="11"/>
      <c r="Y28452" s="11"/>
      <c r="Z28452" s="11"/>
      <c r="BE28452"/>
      <c r="BF28452"/>
      <c r="BG28452"/>
    </row>
    <row r="28453" spans="11:59" x14ac:dyDescent="0.25">
      <c r="K28453" s="11"/>
      <c r="L28453" s="11"/>
      <c r="N28453" s="11"/>
      <c r="O28453" s="11"/>
      <c r="P28453" s="11"/>
      <c r="Q28453" s="11"/>
      <c r="R28453" s="11"/>
      <c r="S28453" s="11"/>
      <c r="T28453" s="11"/>
      <c r="U28453" s="11"/>
      <c r="V28453" s="11"/>
      <c r="W28453" s="11"/>
      <c r="X28453" s="11"/>
      <c r="Y28453" s="11"/>
      <c r="Z28453" s="11"/>
      <c r="BE28453"/>
      <c r="BF28453"/>
      <c r="BG28453"/>
    </row>
    <row r="28454" spans="11:59" x14ac:dyDescent="0.25">
      <c r="K28454" s="11"/>
      <c r="L28454" s="11"/>
      <c r="N28454" s="11"/>
      <c r="O28454" s="11"/>
      <c r="P28454" s="11"/>
      <c r="Q28454" s="11"/>
      <c r="R28454" s="11"/>
      <c r="S28454" s="11"/>
      <c r="T28454" s="11"/>
      <c r="U28454" s="11"/>
      <c r="V28454" s="11"/>
      <c r="W28454" s="11"/>
      <c r="X28454" s="11"/>
      <c r="Y28454" s="11"/>
      <c r="Z28454" s="11"/>
      <c r="BE28454"/>
      <c r="BF28454"/>
      <c r="BG28454"/>
    </row>
    <row r="28455" spans="11:59" x14ac:dyDescent="0.25">
      <c r="K28455" s="11"/>
      <c r="L28455" s="11"/>
      <c r="N28455" s="11"/>
      <c r="O28455" s="11"/>
      <c r="P28455" s="11"/>
      <c r="Q28455" s="11"/>
      <c r="R28455" s="11"/>
      <c r="S28455" s="11"/>
      <c r="T28455" s="11"/>
      <c r="U28455" s="11"/>
      <c r="V28455" s="11"/>
      <c r="W28455" s="11"/>
      <c r="X28455" s="11"/>
      <c r="Y28455" s="11"/>
      <c r="Z28455" s="11"/>
      <c r="BE28455"/>
      <c r="BF28455"/>
      <c r="BG28455"/>
    </row>
    <row r="28456" spans="11:59" x14ac:dyDescent="0.25">
      <c r="K28456" s="11"/>
      <c r="L28456" s="11"/>
      <c r="N28456" s="11"/>
      <c r="O28456" s="11"/>
      <c r="P28456" s="11"/>
      <c r="Q28456" s="11"/>
      <c r="R28456" s="11"/>
      <c r="S28456" s="11"/>
      <c r="T28456" s="11"/>
      <c r="U28456" s="11"/>
      <c r="V28456" s="11"/>
      <c r="W28456" s="11"/>
      <c r="X28456" s="11"/>
      <c r="Y28456" s="11"/>
      <c r="Z28456" s="11"/>
      <c r="BE28456"/>
      <c r="BF28456"/>
      <c r="BG28456"/>
    </row>
    <row r="28457" spans="11:59" x14ac:dyDescent="0.25">
      <c r="K28457" s="11"/>
      <c r="L28457" s="11"/>
      <c r="N28457" s="11"/>
      <c r="O28457" s="11"/>
      <c r="P28457" s="11"/>
      <c r="Q28457" s="11"/>
      <c r="R28457" s="11"/>
      <c r="S28457" s="11"/>
      <c r="T28457" s="11"/>
      <c r="U28457" s="11"/>
      <c r="V28457" s="11"/>
      <c r="W28457" s="11"/>
      <c r="X28457" s="11"/>
      <c r="Y28457" s="11"/>
      <c r="Z28457" s="11"/>
      <c r="BE28457"/>
      <c r="BF28457"/>
      <c r="BG28457"/>
    </row>
    <row r="28458" spans="11:59" x14ac:dyDescent="0.25">
      <c r="K28458" s="11"/>
      <c r="L28458" s="11"/>
      <c r="N28458" s="11"/>
      <c r="O28458" s="11"/>
      <c r="P28458" s="11"/>
      <c r="Q28458" s="11"/>
      <c r="R28458" s="11"/>
      <c r="S28458" s="11"/>
      <c r="T28458" s="11"/>
      <c r="U28458" s="11"/>
      <c r="V28458" s="11"/>
      <c r="W28458" s="11"/>
      <c r="X28458" s="11"/>
      <c r="Y28458" s="11"/>
      <c r="Z28458" s="11"/>
      <c r="BE28458"/>
      <c r="BF28458"/>
      <c r="BG28458"/>
    </row>
    <row r="28459" spans="11:59" x14ac:dyDescent="0.25">
      <c r="K28459" s="11"/>
      <c r="L28459" s="11"/>
      <c r="N28459" s="11"/>
      <c r="O28459" s="11"/>
      <c r="P28459" s="11"/>
      <c r="Q28459" s="11"/>
      <c r="R28459" s="11"/>
      <c r="S28459" s="11"/>
      <c r="T28459" s="11"/>
      <c r="U28459" s="11"/>
      <c r="V28459" s="11"/>
      <c r="W28459" s="11"/>
      <c r="X28459" s="11"/>
      <c r="Y28459" s="11"/>
      <c r="Z28459" s="11"/>
      <c r="BE28459"/>
      <c r="BF28459"/>
      <c r="BG28459"/>
    </row>
    <row r="28460" spans="11:59" x14ac:dyDescent="0.25">
      <c r="K28460" s="11"/>
      <c r="L28460" s="11"/>
      <c r="N28460" s="11"/>
      <c r="O28460" s="11"/>
      <c r="P28460" s="11"/>
      <c r="Q28460" s="11"/>
      <c r="R28460" s="11"/>
      <c r="S28460" s="11"/>
      <c r="T28460" s="11"/>
      <c r="U28460" s="11"/>
      <c r="V28460" s="11"/>
      <c r="W28460" s="11"/>
      <c r="X28460" s="11"/>
      <c r="Y28460" s="11"/>
      <c r="Z28460" s="11"/>
      <c r="BE28460"/>
      <c r="BF28460"/>
      <c r="BG28460"/>
    </row>
    <row r="28461" spans="11:59" x14ac:dyDescent="0.25">
      <c r="K28461" s="11"/>
      <c r="L28461" s="11"/>
      <c r="N28461" s="11"/>
      <c r="O28461" s="11"/>
      <c r="P28461" s="11"/>
      <c r="Q28461" s="11"/>
      <c r="R28461" s="11"/>
      <c r="S28461" s="11"/>
      <c r="T28461" s="11"/>
      <c r="U28461" s="11"/>
      <c r="V28461" s="11"/>
      <c r="W28461" s="11"/>
      <c r="X28461" s="11"/>
      <c r="Y28461" s="11"/>
      <c r="Z28461" s="11"/>
      <c r="BE28461"/>
      <c r="BF28461"/>
      <c r="BG28461"/>
    </row>
    <row r="28462" spans="11:59" x14ac:dyDescent="0.25">
      <c r="K28462" s="11"/>
      <c r="L28462" s="11"/>
      <c r="N28462" s="11"/>
      <c r="O28462" s="11"/>
      <c r="P28462" s="11"/>
      <c r="Q28462" s="11"/>
      <c r="R28462" s="11"/>
      <c r="S28462" s="11"/>
      <c r="T28462" s="11"/>
      <c r="U28462" s="11"/>
      <c r="V28462" s="11"/>
      <c r="W28462" s="11"/>
      <c r="X28462" s="11"/>
      <c r="Y28462" s="11"/>
      <c r="Z28462" s="11"/>
      <c r="BE28462"/>
      <c r="BF28462"/>
      <c r="BG28462"/>
    </row>
    <row r="28463" spans="11:59" x14ac:dyDescent="0.25">
      <c r="K28463" s="11"/>
      <c r="L28463" s="11"/>
      <c r="N28463" s="11"/>
      <c r="O28463" s="11"/>
      <c r="P28463" s="11"/>
      <c r="Q28463" s="11"/>
      <c r="R28463" s="11"/>
      <c r="S28463" s="11"/>
      <c r="T28463" s="11"/>
      <c r="U28463" s="11"/>
      <c r="V28463" s="11"/>
      <c r="W28463" s="11"/>
      <c r="X28463" s="11"/>
      <c r="Y28463" s="11"/>
      <c r="Z28463" s="11"/>
      <c r="BE28463"/>
      <c r="BF28463"/>
      <c r="BG28463"/>
    </row>
    <row r="28464" spans="11:59" x14ac:dyDescent="0.25">
      <c r="K28464" s="11"/>
      <c r="L28464" s="11"/>
      <c r="N28464" s="11"/>
      <c r="O28464" s="11"/>
      <c r="P28464" s="11"/>
      <c r="Q28464" s="11"/>
      <c r="R28464" s="11"/>
      <c r="S28464" s="11"/>
      <c r="T28464" s="11"/>
      <c r="U28464" s="11"/>
      <c r="V28464" s="11"/>
      <c r="W28464" s="11"/>
      <c r="X28464" s="11"/>
      <c r="Y28464" s="11"/>
      <c r="Z28464" s="11"/>
      <c r="BE28464"/>
      <c r="BF28464"/>
      <c r="BG28464"/>
    </row>
    <row r="28465" spans="11:59" x14ac:dyDescent="0.25">
      <c r="K28465" s="11"/>
      <c r="L28465" s="11"/>
      <c r="N28465" s="11"/>
      <c r="O28465" s="11"/>
      <c r="P28465" s="11"/>
      <c r="Q28465" s="11"/>
      <c r="R28465" s="11"/>
      <c r="S28465" s="11"/>
      <c r="T28465" s="11"/>
      <c r="U28465" s="11"/>
      <c r="V28465" s="11"/>
      <c r="W28465" s="11"/>
      <c r="X28465" s="11"/>
      <c r="Y28465" s="11"/>
      <c r="Z28465" s="11"/>
      <c r="BE28465"/>
      <c r="BF28465"/>
      <c r="BG28465"/>
    </row>
    <row r="28466" spans="11:59" x14ac:dyDescent="0.25">
      <c r="K28466" s="11"/>
      <c r="L28466" s="11"/>
      <c r="N28466" s="11"/>
      <c r="O28466" s="11"/>
      <c r="P28466" s="11"/>
      <c r="Q28466" s="11"/>
      <c r="R28466" s="11"/>
      <c r="S28466" s="11"/>
      <c r="T28466" s="11"/>
      <c r="U28466" s="11"/>
      <c r="V28466" s="11"/>
      <c r="W28466" s="11"/>
      <c r="X28466" s="11"/>
      <c r="Y28466" s="11"/>
      <c r="Z28466" s="11"/>
      <c r="BE28466"/>
      <c r="BF28466"/>
      <c r="BG28466"/>
    </row>
    <row r="28467" spans="11:59" x14ac:dyDescent="0.25">
      <c r="K28467" s="11"/>
      <c r="L28467" s="11"/>
      <c r="N28467" s="11"/>
      <c r="O28467" s="11"/>
      <c r="P28467" s="11"/>
      <c r="Q28467" s="11"/>
      <c r="R28467" s="11"/>
      <c r="S28467" s="11"/>
      <c r="T28467" s="11"/>
      <c r="U28467" s="11"/>
      <c r="V28467" s="11"/>
      <c r="W28467" s="11"/>
      <c r="X28467" s="11"/>
      <c r="Y28467" s="11"/>
      <c r="Z28467" s="11"/>
      <c r="BE28467"/>
      <c r="BF28467"/>
      <c r="BG28467"/>
    </row>
    <row r="28468" spans="11:59" x14ac:dyDescent="0.25">
      <c r="K28468" s="11"/>
      <c r="L28468" s="11"/>
      <c r="N28468" s="11"/>
      <c r="O28468" s="11"/>
      <c r="P28468" s="11"/>
      <c r="Q28468" s="11"/>
      <c r="R28468" s="11"/>
      <c r="S28468" s="11"/>
      <c r="T28468" s="11"/>
      <c r="U28468" s="11"/>
      <c r="V28468" s="11"/>
      <c r="W28468" s="11"/>
      <c r="X28468" s="11"/>
      <c r="Y28468" s="11"/>
      <c r="Z28468" s="11"/>
      <c r="BE28468"/>
      <c r="BF28468"/>
      <c r="BG28468"/>
    </row>
    <row r="28469" spans="11:59" x14ac:dyDescent="0.25">
      <c r="K28469" s="11"/>
      <c r="L28469" s="11"/>
      <c r="N28469" s="11"/>
      <c r="O28469" s="11"/>
      <c r="P28469" s="11"/>
      <c r="Q28469" s="11"/>
      <c r="R28469" s="11"/>
      <c r="S28469" s="11"/>
      <c r="T28469" s="11"/>
      <c r="U28469" s="11"/>
      <c r="V28469" s="11"/>
      <c r="W28469" s="11"/>
      <c r="X28469" s="11"/>
      <c r="Y28469" s="11"/>
      <c r="Z28469" s="11"/>
      <c r="BE28469"/>
      <c r="BF28469"/>
      <c r="BG28469"/>
    </row>
    <row r="28470" spans="11:59" x14ac:dyDescent="0.25">
      <c r="K28470" s="11"/>
      <c r="L28470" s="11"/>
      <c r="N28470" s="11"/>
      <c r="O28470" s="11"/>
      <c r="P28470" s="11"/>
      <c r="Q28470" s="11"/>
      <c r="R28470" s="11"/>
      <c r="S28470" s="11"/>
      <c r="T28470" s="11"/>
      <c r="U28470" s="11"/>
      <c r="V28470" s="11"/>
      <c r="W28470" s="11"/>
      <c r="X28470" s="11"/>
      <c r="Y28470" s="11"/>
      <c r="Z28470" s="11"/>
      <c r="BE28470"/>
      <c r="BF28470"/>
      <c r="BG28470"/>
    </row>
    <row r="28471" spans="11:59" x14ac:dyDescent="0.25">
      <c r="K28471" s="11"/>
      <c r="L28471" s="11"/>
      <c r="N28471" s="11"/>
      <c r="O28471" s="11"/>
      <c r="P28471" s="11"/>
      <c r="Q28471" s="11"/>
      <c r="R28471" s="11"/>
      <c r="S28471" s="11"/>
      <c r="T28471" s="11"/>
      <c r="U28471" s="11"/>
      <c r="V28471" s="11"/>
      <c r="W28471" s="11"/>
      <c r="X28471" s="11"/>
      <c r="Y28471" s="11"/>
      <c r="Z28471" s="11"/>
      <c r="BE28471"/>
      <c r="BF28471"/>
      <c r="BG28471"/>
    </row>
    <row r="28472" spans="11:59" x14ac:dyDescent="0.25">
      <c r="K28472" s="11"/>
      <c r="L28472" s="11"/>
      <c r="N28472" s="11"/>
      <c r="O28472" s="11"/>
      <c r="P28472" s="11"/>
      <c r="Q28472" s="11"/>
      <c r="R28472" s="11"/>
      <c r="S28472" s="11"/>
      <c r="T28472" s="11"/>
      <c r="U28472" s="11"/>
      <c r="V28472" s="11"/>
      <c r="W28472" s="11"/>
      <c r="X28472" s="11"/>
      <c r="Y28472" s="11"/>
      <c r="Z28472" s="11"/>
      <c r="BE28472"/>
      <c r="BF28472"/>
      <c r="BG28472"/>
    </row>
    <row r="28473" spans="11:59" x14ac:dyDescent="0.25">
      <c r="K28473" s="11"/>
      <c r="L28473" s="11"/>
      <c r="N28473" s="11"/>
      <c r="O28473" s="11"/>
      <c r="P28473" s="11"/>
      <c r="Q28473" s="11"/>
      <c r="R28473" s="11"/>
      <c r="S28473" s="11"/>
      <c r="T28473" s="11"/>
      <c r="U28473" s="11"/>
      <c r="V28473" s="11"/>
      <c r="W28473" s="11"/>
      <c r="X28473" s="11"/>
      <c r="Y28473" s="11"/>
      <c r="Z28473" s="11"/>
      <c r="BE28473"/>
      <c r="BF28473"/>
      <c r="BG28473"/>
    </row>
    <row r="28474" spans="11:59" x14ac:dyDescent="0.25">
      <c r="K28474" s="11"/>
      <c r="L28474" s="11"/>
      <c r="N28474" s="11"/>
      <c r="O28474" s="11"/>
      <c r="P28474" s="11"/>
      <c r="Q28474" s="11"/>
      <c r="R28474" s="11"/>
      <c r="S28474" s="11"/>
      <c r="T28474" s="11"/>
      <c r="U28474" s="11"/>
      <c r="V28474" s="11"/>
      <c r="W28474" s="11"/>
      <c r="X28474" s="11"/>
      <c r="Y28474" s="11"/>
      <c r="Z28474" s="11"/>
      <c r="BE28474"/>
      <c r="BF28474"/>
      <c r="BG28474"/>
    </row>
    <row r="28475" spans="11:59" x14ac:dyDescent="0.25">
      <c r="K28475" s="11"/>
      <c r="L28475" s="11"/>
      <c r="N28475" s="11"/>
      <c r="O28475" s="11"/>
      <c r="P28475" s="11"/>
      <c r="Q28475" s="11"/>
      <c r="R28475" s="11"/>
      <c r="S28475" s="11"/>
      <c r="T28475" s="11"/>
      <c r="U28475" s="11"/>
      <c r="V28475" s="11"/>
      <c r="W28475" s="11"/>
      <c r="X28475" s="11"/>
      <c r="Y28475" s="11"/>
      <c r="Z28475" s="11"/>
      <c r="BE28475"/>
      <c r="BF28475"/>
      <c r="BG28475"/>
    </row>
    <row r="28476" spans="11:59" x14ac:dyDescent="0.25">
      <c r="K28476" s="11"/>
      <c r="L28476" s="11"/>
      <c r="N28476" s="11"/>
      <c r="O28476" s="11"/>
      <c r="P28476" s="11"/>
      <c r="Q28476" s="11"/>
      <c r="R28476" s="11"/>
      <c r="S28476" s="11"/>
      <c r="T28476" s="11"/>
      <c r="U28476" s="11"/>
      <c r="V28476" s="11"/>
      <c r="W28476" s="11"/>
      <c r="X28476" s="11"/>
      <c r="Y28476" s="11"/>
      <c r="Z28476" s="11"/>
      <c r="BE28476"/>
      <c r="BF28476"/>
      <c r="BG28476"/>
    </row>
    <row r="28477" spans="11:59" x14ac:dyDescent="0.25">
      <c r="K28477" s="11"/>
      <c r="L28477" s="11"/>
      <c r="N28477" s="11"/>
      <c r="O28477" s="11"/>
      <c r="P28477" s="11"/>
      <c r="Q28477" s="11"/>
      <c r="R28477" s="11"/>
      <c r="S28477" s="11"/>
      <c r="T28477" s="11"/>
      <c r="U28477" s="11"/>
      <c r="V28477" s="11"/>
      <c r="W28477" s="11"/>
      <c r="X28477" s="11"/>
      <c r="Y28477" s="11"/>
      <c r="Z28477" s="11"/>
      <c r="BE28477"/>
      <c r="BF28477"/>
      <c r="BG28477"/>
    </row>
    <row r="28478" spans="11:59" x14ac:dyDescent="0.25">
      <c r="K28478" s="11"/>
      <c r="L28478" s="11"/>
      <c r="N28478" s="11"/>
      <c r="O28478" s="11"/>
      <c r="P28478" s="11"/>
      <c r="Q28478" s="11"/>
      <c r="R28478" s="11"/>
      <c r="S28478" s="11"/>
      <c r="T28478" s="11"/>
      <c r="U28478" s="11"/>
      <c r="V28478" s="11"/>
      <c r="W28478" s="11"/>
      <c r="X28478" s="11"/>
      <c r="Y28478" s="11"/>
      <c r="Z28478" s="11"/>
      <c r="BE28478"/>
      <c r="BF28478"/>
      <c r="BG28478"/>
    </row>
    <row r="28479" spans="11:59" x14ac:dyDescent="0.25">
      <c r="K28479" s="11"/>
      <c r="L28479" s="11"/>
      <c r="N28479" s="11"/>
      <c r="O28479" s="11"/>
      <c r="P28479" s="11"/>
      <c r="Q28479" s="11"/>
      <c r="R28479" s="11"/>
      <c r="S28479" s="11"/>
      <c r="T28479" s="11"/>
      <c r="U28479" s="11"/>
      <c r="V28479" s="11"/>
      <c r="W28479" s="11"/>
      <c r="X28479" s="11"/>
      <c r="Y28479" s="11"/>
      <c r="Z28479" s="11"/>
      <c r="BE28479"/>
      <c r="BF28479"/>
      <c r="BG28479"/>
    </row>
    <row r="28480" spans="11:59" x14ac:dyDescent="0.25">
      <c r="K28480" s="11"/>
      <c r="L28480" s="11"/>
      <c r="N28480" s="11"/>
      <c r="O28480" s="11"/>
      <c r="P28480" s="11"/>
      <c r="Q28480" s="11"/>
      <c r="R28480" s="11"/>
      <c r="S28480" s="11"/>
      <c r="T28480" s="11"/>
      <c r="U28480" s="11"/>
      <c r="V28480" s="11"/>
      <c r="W28480" s="11"/>
      <c r="X28480" s="11"/>
      <c r="Y28480" s="11"/>
      <c r="Z28480" s="11"/>
      <c r="BE28480"/>
      <c r="BF28480"/>
      <c r="BG28480"/>
    </row>
    <row r="28481" spans="11:59" x14ac:dyDescent="0.25">
      <c r="K28481" s="11"/>
      <c r="L28481" s="11"/>
      <c r="N28481" s="11"/>
      <c r="O28481" s="11"/>
      <c r="P28481" s="11"/>
      <c r="Q28481" s="11"/>
      <c r="R28481" s="11"/>
      <c r="S28481" s="11"/>
      <c r="T28481" s="11"/>
      <c r="U28481" s="11"/>
      <c r="V28481" s="11"/>
      <c r="W28481" s="11"/>
      <c r="X28481" s="11"/>
      <c r="Y28481" s="11"/>
      <c r="Z28481" s="11"/>
      <c r="BE28481"/>
      <c r="BF28481"/>
      <c r="BG28481"/>
    </row>
    <row r="28482" spans="11:59" x14ac:dyDescent="0.25">
      <c r="K28482" s="11"/>
      <c r="L28482" s="11"/>
      <c r="N28482" s="11"/>
      <c r="O28482" s="11"/>
      <c r="P28482" s="11"/>
      <c r="Q28482" s="11"/>
      <c r="R28482" s="11"/>
      <c r="S28482" s="11"/>
      <c r="T28482" s="11"/>
      <c r="U28482" s="11"/>
      <c r="V28482" s="11"/>
      <c r="W28482" s="11"/>
      <c r="X28482" s="11"/>
      <c r="Y28482" s="11"/>
      <c r="Z28482" s="11"/>
      <c r="BE28482"/>
      <c r="BF28482"/>
      <c r="BG28482"/>
    </row>
    <row r="28483" spans="11:59" x14ac:dyDescent="0.25">
      <c r="K28483" s="11"/>
      <c r="L28483" s="11"/>
      <c r="N28483" s="11"/>
      <c r="O28483" s="11"/>
      <c r="P28483" s="11"/>
      <c r="Q28483" s="11"/>
      <c r="R28483" s="11"/>
      <c r="S28483" s="11"/>
      <c r="T28483" s="11"/>
      <c r="U28483" s="11"/>
      <c r="V28483" s="11"/>
      <c r="W28483" s="11"/>
      <c r="X28483" s="11"/>
      <c r="Y28483" s="11"/>
      <c r="Z28483" s="11"/>
      <c r="BE28483"/>
      <c r="BF28483"/>
      <c r="BG28483"/>
    </row>
    <row r="28484" spans="11:59" x14ac:dyDescent="0.25">
      <c r="K28484" s="11"/>
      <c r="L28484" s="11"/>
      <c r="N28484" s="11"/>
      <c r="O28484" s="11"/>
      <c r="P28484" s="11"/>
      <c r="Q28484" s="11"/>
      <c r="R28484" s="11"/>
      <c r="S28484" s="11"/>
      <c r="T28484" s="11"/>
      <c r="U28484" s="11"/>
      <c r="V28484" s="11"/>
      <c r="W28484" s="11"/>
      <c r="X28484" s="11"/>
      <c r="Y28484" s="11"/>
      <c r="Z28484" s="11"/>
      <c r="BE28484"/>
      <c r="BF28484"/>
      <c r="BG28484"/>
    </row>
    <row r="28485" spans="11:59" x14ac:dyDescent="0.25">
      <c r="K28485" s="11"/>
      <c r="L28485" s="11"/>
      <c r="N28485" s="11"/>
      <c r="O28485" s="11"/>
      <c r="P28485" s="11"/>
      <c r="Q28485" s="11"/>
      <c r="R28485" s="11"/>
      <c r="S28485" s="11"/>
      <c r="T28485" s="11"/>
      <c r="U28485" s="11"/>
      <c r="V28485" s="11"/>
      <c r="W28485" s="11"/>
      <c r="X28485" s="11"/>
      <c r="Y28485" s="11"/>
      <c r="Z28485" s="11"/>
      <c r="BE28485"/>
      <c r="BF28485"/>
      <c r="BG28485"/>
    </row>
    <row r="28486" spans="11:59" x14ac:dyDescent="0.25">
      <c r="K28486" s="11"/>
      <c r="L28486" s="11"/>
      <c r="N28486" s="11"/>
      <c r="O28486" s="11"/>
      <c r="P28486" s="11"/>
      <c r="Q28486" s="11"/>
      <c r="R28486" s="11"/>
      <c r="S28486" s="11"/>
      <c r="T28486" s="11"/>
      <c r="U28486" s="11"/>
      <c r="V28486" s="11"/>
      <c r="W28486" s="11"/>
      <c r="X28486" s="11"/>
      <c r="Y28486" s="11"/>
      <c r="Z28486" s="11"/>
      <c r="BE28486"/>
      <c r="BF28486"/>
      <c r="BG28486"/>
    </row>
    <row r="28487" spans="11:59" x14ac:dyDescent="0.25">
      <c r="K28487" s="11"/>
      <c r="L28487" s="11"/>
      <c r="N28487" s="11"/>
      <c r="O28487" s="11"/>
      <c r="P28487" s="11"/>
      <c r="Q28487" s="11"/>
      <c r="R28487" s="11"/>
      <c r="S28487" s="11"/>
      <c r="T28487" s="11"/>
      <c r="U28487" s="11"/>
      <c r="V28487" s="11"/>
      <c r="W28487" s="11"/>
      <c r="X28487" s="11"/>
      <c r="Y28487" s="11"/>
      <c r="Z28487" s="11"/>
      <c r="BE28487"/>
      <c r="BF28487"/>
      <c r="BG28487"/>
    </row>
    <row r="28488" spans="11:59" x14ac:dyDescent="0.25">
      <c r="K28488" s="11"/>
      <c r="L28488" s="11"/>
      <c r="N28488" s="11"/>
      <c r="O28488" s="11"/>
      <c r="P28488" s="11"/>
      <c r="Q28488" s="11"/>
      <c r="R28488" s="11"/>
      <c r="S28488" s="11"/>
      <c r="T28488" s="11"/>
      <c r="U28488" s="11"/>
      <c r="V28488" s="11"/>
      <c r="W28488" s="11"/>
      <c r="X28488" s="11"/>
      <c r="Y28488" s="11"/>
      <c r="Z28488" s="11"/>
      <c r="BE28488"/>
      <c r="BF28488"/>
      <c r="BG28488"/>
    </row>
    <row r="28489" spans="11:59" x14ac:dyDescent="0.25">
      <c r="K28489" s="11"/>
      <c r="L28489" s="11"/>
      <c r="N28489" s="11"/>
      <c r="O28489" s="11"/>
      <c r="P28489" s="11"/>
      <c r="Q28489" s="11"/>
      <c r="R28489" s="11"/>
      <c r="S28489" s="11"/>
      <c r="T28489" s="11"/>
      <c r="U28489" s="11"/>
      <c r="V28489" s="11"/>
      <c r="W28489" s="11"/>
      <c r="X28489" s="11"/>
      <c r="Y28489" s="11"/>
      <c r="Z28489" s="11"/>
      <c r="BE28489"/>
      <c r="BF28489"/>
      <c r="BG28489"/>
    </row>
    <row r="28490" spans="11:59" x14ac:dyDescent="0.25">
      <c r="K28490" s="11"/>
      <c r="L28490" s="11"/>
      <c r="N28490" s="11"/>
      <c r="O28490" s="11"/>
      <c r="P28490" s="11"/>
      <c r="Q28490" s="11"/>
      <c r="R28490" s="11"/>
      <c r="S28490" s="11"/>
      <c r="T28490" s="11"/>
      <c r="U28490" s="11"/>
      <c r="V28490" s="11"/>
      <c r="W28490" s="11"/>
      <c r="X28490" s="11"/>
      <c r="Y28490" s="11"/>
      <c r="Z28490" s="11"/>
      <c r="BE28490"/>
      <c r="BF28490"/>
      <c r="BG28490"/>
    </row>
    <row r="28491" spans="11:59" x14ac:dyDescent="0.25">
      <c r="K28491" s="11"/>
      <c r="L28491" s="11"/>
      <c r="N28491" s="11"/>
      <c r="O28491" s="11"/>
      <c r="P28491" s="11"/>
      <c r="Q28491" s="11"/>
      <c r="R28491" s="11"/>
      <c r="S28491" s="11"/>
      <c r="T28491" s="11"/>
      <c r="U28491" s="11"/>
      <c r="V28491" s="11"/>
      <c r="W28491" s="11"/>
      <c r="X28491" s="11"/>
      <c r="Y28491" s="11"/>
      <c r="Z28491" s="11"/>
      <c r="BE28491"/>
      <c r="BF28491"/>
      <c r="BG28491"/>
    </row>
    <row r="28492" spans="11:59" x14ac:dyDescent="0.25">
      <c r="K28492" s="11"/>
      <c r="L28492" s="11"/>
      <c r="N28492" s="11"/>
      <c r="O28492" s="11"/>
      <c r="P28492" s="11"/>
      <c r="Q28492" s="11"/>
      <c r="R28492" s="11"/>
      <c r="S28492" s="11"/>
      <c r="T28492" s="11"/>
      <c r="U28492" s="11"/>
      <c r="V28492" s="11"/>
      <c r="W28492" s="11"/>
      <c r="X28492" s="11"/>
      <c r="Y28492" s="11"/>
      <c r="Z28492" s="11"/>
      <c r="BE28492"/>
      <c r="BF28492"/>
      <c r="BG28492"/>
    </row>
    <row r="28493" spans="11:59" x14ac:dyDescent="0.25">
      <c r="K28493" s="11"/>
      <c r="L28493" s="11"/>
      <c r="N28493" s="11"/>
      <c r="O28493" s="11"/>
      <c r="P28493" s="11"/>
      <c r="Q28493" s="11"/>
      <c r="R28493" s="11"/>
      <c r="S28493" s="11"/>
      <c r="T28493" s="11"/>
      <c r="U28493" s="11"/>
      <c r="V28493" s="11"/>
      <c r="W28493" s="11"/>
      <c r="X28493" s="11"/>
      <c r="Y28493" s="11"/>
      <c r="Z28493" s="11"/>
      <c r="BE28493"/>
      <c r="BF28493"/>
      <c r="BG28493"/>
    </row>
    <row r="28494" spans="11:59" x14ac:dyDescent="0.25">
      <c r="K28494" s="11"/>
      <c r="L28494" s="11"/>
      <c r="N28494" s="11"/>
      <c r="O28494" s="11"/>
      <c r="P28494" s="11"/>
      <c r="Q28494" s="11"/>
      <c r="R28494" s="11"/>
      <c r="S28494" s="11"/>
      <c r="T28494" s="11"/>
      <c r="U28494" s="11"/>
      <c r="V28494" s="11"/>
      <c r="W28494" s="11"/>
      <c r="X28494" s="11"/>
      <c r="Y28494" s="11"/>
      <c r="Z28494" s="11"/>
      <c r="BE28494"/>
      <c r="BF28494"/>
      <c r="BG28494"/>
    </row>
    <row r="28495" spans="11:59" x14ac:dyDescent="0.25">
      <c r="K28495" s="11"/>
      <c r="L28495" s="11"/>
      <c r="N28495" s="11"/>
      <c r="O28495" s="11"/>
      <c r="P28495" s="11"/>
      <c r="Q28495" s="11"/>
      <c r="R28495" s="11"/>
      <c r="S28495" s="11"/>
      <c r="T28495" s="11"/>
      <c r="U28495" s="11"/>
      <c r="V28495" s="11"/>
      <c r="W28495" s="11"/>
      <c r="X28495" s="11"/>
      <c r="Y28495" s="11"/>
      <c r="Z28495" s="11"/>
      <c r="BE28495"/>
      <c r="BF28495"/>
      <c r="BG28495"/>
    </row>
    <row r="28496" spans="11:59" x14ac:dyDescent="0.25">
      <c r="K28496" s="11"/>
      <c r="L28496" s="11"/>
      <c r="N28496" s="11"/>
      <c r="O28496" s="11"/>
      <c r="P28496" s="11"/>
      <c r="Q28496" s="11"/>
      <c r="R28496" s="11"/>
      <c r="S28496" s="11"/>
      <c r="T28496" s="11"/>
      <c r="U28496" s="11"/>
      <c r="V28496" s="11"/>
      <c r="W28496" s="11"/>
      <c r="X28496" s="11"/>
      <c r="Y28496" s="11"/>
      <c r="Z28496" s="11"/>
      <c r="BE28496"/>
      <c r="BF28496"/>
      <c r="BG28496"/>
    </row>
    <row r="28497" spans="11:59" x14ac:dyDescent="0.25">
      <c r="K28497" s="11"/>
      <c r="L28497" s="11"/>
      <c r="N28497" s="11"/>
      <c r="O28497" s="11"/>
      <c r="P28497" s="11"/>
      <c r="Q28497" s="11"/>
      <c r="R28497" s="11"/>
      <c r="S28497" s="11"/>
      <c r="T28497" s="11"/>
      <c r="U28497" s="11"/>
      <c r="V28497" s="11"/>
      <c r="W28497" s="11"/>
      <c r="X28497" s="11"/>
      <c r="Y28497" s="11"/>
      <c r="Z28497" s="11"/>
      <c r="BE28497"/>
      <c r="BF28497"/>
      <c r="BG28497"/>
    </row>
    <row r="28498" spans="11:59" x14ac:dyDescent="0.25">
      <c r="K28498" s="11"/>
      <c r="L28498" s="11"/>
      <c r="N28498" s="11"/>
      <c r="O28498" s="11"/>
      <c r="P28498" s="11"/>
      <c r="Q28498" s="11"/>
      <c r="R28498" s="11"/>
      <c r="S28498" s="11"/>
      <c r="T28498" s="11"/>
      <c r="U28498" s="11"/>
      <c r="V28498" s="11"/>
      <c r="W28498" s="11"/>
      <c r="X28498" s="11"/>
      <c r="Y28498" s="11"/>
      <c r="Z28498" s="11"/>
      <c r="BE28498"/>
      <c r="BF28498"/>
      <c r="BG28498"/>
    </row>
    <row r="28499" spans="11:59" x14ac:dyDescent="0.25">
      <c r="K28499" s="11"/>
      <c r="L28499" s="11"/>
      <c r="N28499" s="11"/>
      <c r="O28499" s="11"/>
      <c r="P28499" s="11"/>
      <c r="Q28499" s="11"/>
      <c r="R28499" s="11"/>
      <c r="S28499" s="11"/>
      <c r="T28499" s="11"/>
      <c r="U28499" s="11"/>
      <c r="V28499" s="11"/>
      <c r="W28499" s="11"/>
      <c r="X28499" s="11"/>
      <c r="Y28499" s="11"/>
      <c r="Z28499" s="11"/>
      <c r="BE28499"/>
      <c r="BF28499"/>
      <c r="BG28499"/>
    </row>
    <row r="28500" spans="11:59" x14ac:dyDescent="0.25">
      <c r="K28500" s="11"/>
      <c r="L28500" s="11"/>
      <c r="N28500" s="11"/>
      <c r="O28500" s="11"/>
      <c r="P28500" s="11"/>
      <c r="Q28500" s="11"/>
      <c r="R28500" s="11"/>
      <c r="S28500" s="11"/>
      <c r="T28500" s="11"/>
      <c r="U28500" s="11"/>
      <c r="V28500" s="11"/>
      <c r="W28500" s="11"/>
      <c r="X28500" s="11"/>
      <c r="Y28500" s="11"/>
      <c r="Z28500" s="11"/>
      <c r="BE28500"/>
      <c r="BF28500"/>
      <c r="BG28500"/>
    </row>
    <row r="28501" spans="11:59" x14ac:dyDescent="0.25">
      <c r="K28501" s="11"/>
      <c r="L28501" s="11"/>
      <c r="N28501" s="11"/>
      <c r="O28501" s="11"/>
      <c r="P28501" s="11"/>
      <c r="Q28501" s="11"/>
      <c r="R28501" s="11"/>
      <c r="S28501" s="11"/>
      <c r="T28501" s="11"/>
      <c r="U28501" s="11"/>
      <c r="V28501" s="11"/>
      <c r="W28501" s="11"/>
      <c r="X28501" s="11"/>
      <c r="Y28501" s="11"/>
      <c r="Z28501" s="11"/>
      <c r="BE28501"/>
      <c r="BF28501"/>
      <c r="BG28501"/>
    </row>
    <row r="28502" spans="11:59" x14ac:dyDescent="0.25">
      <c r="K28502" s="11"/>
      <c r="L28502" s="11"/>
      <c r="N28502" s="11"/>
      <c r="O28502" s="11"/>
      <c r="P28502" s="11"/>
      <c r="Q28502" s="11"/>
      <c r="R28502" s="11"/>
      <c r="S28502" s="11"/>
      <c r="T28502" s="11"/>
      <c r="U28502" s="11"/>
      <c r="V28502" s="11"/>
      <c r="W28502" s="11"/>
      <c r="X28502" s="11"/>
      <c r="Y28502" s="11"/>
      <c r="Z28502" s="11"/>
      <c r="BE28502"/>
      <c r="BF28502"/>
      <c r="BG28502"/>
    </row>
    <row r="28503" spans="11:59" x14ac:dyDescent="0.25">
      <c r="K28503" s="11"/>
      <c r="L28503" s="11"/>
      <c r="N28503" s="11"/>
      <c r="O28503" s="11"/>
      <c r="P28503" s="11"/>
      <c r="Q28503" s="11"/>
      <c r="R28503" s="11"/>
      <c r="S28503" s="11"/>
      <c r="T28503" s="11"/>
      <c r="U28503" s="11"/>
      <c r="V28503" s="11"/>
      <c r="W28503" s="11"/>
      <c r="X28503" s="11"/>
      <c r="Y28503" s="11"/>
      <c r="Z28503" s="11"/>
      <c r="BE28503"/>
      <c r="BF28503"/>
      <c r="BG28503"/>
    </row>
    <row r="28504" spans="11:59" x14ac:dyDescent="0.25">
      <c r="K28504" s="11"/>
      <c r="L28504" s="11"/>
      <c r="N28504" s="11"/>
      <c r="O28504" s="11"/>
      <c r="P28504" s="11"/>
      <c r="Q28504" s="11"/>
      <c r="R28504" s="11"/>
      <c r="S28504" s="11"/>
      <c r="T28504" s="11"/>
      <c r="U28504" s="11"/>
      <c r="V28504" s="11"/>
      <c r="W28504" s="11"/>
      <c r="X28504" s="11"/>
      <c r="Y28504" s="11"/>
      <c r="Z28504" s="11"/>
      <c r="BE28504"/>
      <c r="BF28504"/>
      <c r="BG28504"/>
    </row>
    <row r="28505" spans="11:59" x14ac:dyDescent="0.25">
      <c r="K28505" s="11"/>
      <c r="L28505" s="11"/>
      <c r="N28505" s="11"/>
      <c r="O28505" s="11"/>
      <c r="P28505" s="11"/>
      <c r="Q28505" s="11"/>
      <c r="R28505" s="11"/>
      <c r="S28505" s="11"/>
      <c r="T28505" s="11"/>
      <c r="U28505" s="11"/>
      <c r="V28505" s="11"/>
      <c r="W28505" s="11"/>
      <c r="X28505" s="11"/>
      <c r="Y28505" s="11"/>
      <c r="Z28505" s="11"/>
      <c r="BE28505"/>
      <c r="BF28505"/>
      <c r="BG28505"/>
    </row>
    <row r="28506" spans="11:59" x14ac:dyDescent="0.25">
      <c r="K28506" s="11"/>
      <c r="L28506" s="11"/>
      <c r="N28506" s="11"/>
      <c r="O28506" s="11"/>
      <c r="P28506" s="11"/>
      <c r="Q28506" s="11"/>
      <c r="R28506" s="11"/>
      <c r="S28506" s="11"/>
      <c r="T28506" s="11"/>
      <c r="U28506" s="11"/>
      <c r="V28506" s="11"/>
      <c r="W28506" s="11"/>
      <c r="X28506" s="11"/>
      <c r="Y28506" s="11"/>
      <c r="Z28506" s="11"/>
      <c r="BE28506"/>
      <c r="BF28506"/>
      <c r="BG28506"/>
    </row>
    <row r="28507" spans="11:59" x14ac:dyDescent="0.25">
      <c r="K28507" s="11"/>
      <c r="L28507" s="11"/>
      <c r="N28507" s="11"/>
      <c r="O28507" s="11"/>
      <c r="P28507" s="11"/>
      <c r="Q28507" s="11"/>
      <c r="R28507" s="11"/>
      <c r="S28507" s="11"/>
      <c r="T28507" s="11"/>
      <c r="U28507" s="11"/>
      <c r="V28507" s="11"/>
      <c r="W28507" s="11"/>
      <c r="X28507" s="11"/>
      <c r="Y28507" s="11"/>
      <c r="Z28507" s="11"/>
      <c r="BE28507"/>
      <c r="BF28507"/>
      <c r="BG28507"/>
    </row>
    <row r="28508" spans="11:59" x14ac:dyDescent="0.25">
      <c r="K28508" s="11"/>
      <c r="L28508" s="11"/>
      <c r="N28508" s="11"/>
      <c r="O28508" s="11"/>
      <c r="P28508" s="11"/>
      <c r="Q28508" s="11"/>
      <c r="R28508" s="11"/>
      <c r="S28508" s="11"/>
      <c r="T28508" s="11"/>
      <c r="U28508" s="11"/>
      <c r="V28508" s="11"/>
      <c r="W28508" s="11"/>
      <c r="X28508" s="11"/>
      <c r="Y28508" s="11"/>
      <c r="Z28508" s="11"/>
      <c r="BE28508"/>
      <c r="BF28508"/>
      <c r="BG28508"/>
    </row>
    <row r="28509" spans="11:59" x14ac:dyDescent="0.25">
      <c r="K28509" s="11"/>
      <c r="L28509" s="11"/>
      <c r="N28509" s="11"/>
      <c r="O28509" s="11"/>
      <c r="P28509" s="11"/>
      <c r="Q28509" s="11"/>
      <c r="R28509" s="11"/>
      <c r="S28509" s="11"/>
      <c r="T28509" s="11"/>
      <c r="U28509" s="11"/>
      <c r="V28509" s="11"/>
      <c r="W28509" s="11"/>
      <c r="X28509" s="11"/>
      <c r="Y28509" s="11"/>
      <c r="Z28509" s="11"/>
      <c r="BE28509"/>
      <c r="BF28509"/>
      <c r="BG28509"/>
    </row>
    <row r="28510" spans="11:59" x14ac:dyDescent="0.25">
      <c r="K28510" s="11"/>
      <c r="L28510" s="11"/>
      <c r="N28510" s="11"/>
      <c r="O28510" s="11"/>
      <c r="P28510" s="11"/>
      <c r="Q28510" s="11"/>
      <c r="R28510" s="11"/>
      <c r="S28510" s="11"/>
      <c r="T28510" s="11"/>
      <c r="U28510" s="11"/>
      <c r="V28510" s="11"/>
      <c r="W28510" s="11"/>
      <c r="X28510" s="11"/>
      <c r="Y28510" s="11"/>
      <c r="Z28510" s="11"/>
      <c r="BE28510"/>
      <c r="BF28510"/>
      <c r="BG28510"/>
    </row>
    <row r="28511" spans="11:59" x14ac:dyDescent="0.25">
      <c r="K28511" s="11"/>
      <c r="L28511" s="11"/>
      <c r="N28511" s="11"/>
      <c r="O28511" s="11"/>
      <c r="P28511" s="11"/>
      <c r="Q28511" s="11"/>
      <c r="R28511" s="11"/>
      <c r="S28511" s="11"/>
      <c r="T28511" s="11"/>
      <c r="U28511" s="11"/>
      <c r="V28511" s="11"/>
      <c r="W28511" s="11"/>
      <c r="X28511" s="11"/>
      <c r="Y28511" s="11"/>
      <c r="Z28511" s="11"/>
      <c r="BE28511"/>
      <c r="BF28511"/>
      <c r="BG28511"/>
    </row>
    <row r="28512" spans="11:59" x14ac:dyDescent="0.25">
      <c r="K28512" s="11"/>
      <c r="L28512" s="11"/>
      <c r="N28512" s="11"/>
      <c r="O28512" s="11"/>
      <c r="P28512" s="11"/>
      <c r="Q28512" s="11"/>
      <c r="R28512" s="11"/>
      <c r="S28512" s="11"/>
      <c r="T28512" s="11"/>
      <c r="U28512" s="11"/>
      <c r="V28512" s="11"/>
      <c r="W28512" s="11"/>
      <c r="X28512" s="11"/>
      <c r="Y28512" s="11"/>
      <c r="Z28512" s="11"/>
      <c r="BE28512"/>
      <c r="BF28512"/>
      <c r="BG28512"/>
    </row>
    <row r="28513" spans="11:59" x14ac:dyDescent="0.25">
      <c r="K28513" s="11"/>
      <c r="L28513" s="11"/>
      <c r="N28513" s="11"/>
      <c r="O28513" s="11"/>
      <c r="P28513" s="11"/>
      <c r="Q28513" s="11"/>
      <c r="R28513" s="11"/>
      <c r="S28513" s="11"/>
      <c r="T28513" s="11"/>
      <c r="U28513" s="11"/>
      <c r="V28513" s="11"/>
      <c r="W28513" s="11"/>
      <c r="X28513" s="11"/>
      <c r="Y28513" s="11"/>
      <c r="Z28513" s="11"/>
      <c r="BE28513"/>
      <c r="BF28513"/>
      <c r="BG28513"/>
    </row>
    <row r="28514" spans="11:59" x14ac:dyDescent="0.25">
      <c r="K28514" s="11"/>
      <c r="L28514" s="11"/>
      <c r="N28514" s="11"/>
      <c r="O28514" s="11"/>
      <c r="P28514" s="11"/>
      <c r="Q28514" s="11"/>
      <c r="R28514" s="11"/>
      <c r="S28514" s="11"/>
      <c r="T28514" s="11"/>
      <c r="U28514" s="11"/>
      <c r="V28514" s="11"/>
      <c r="W28514" s="11"/>
      <c r="X28514" s="11"/>
      <c r="Y28514" s="11"/>
      <c r="Z28514" s="11"/>
      <c r="BE28514"/>
      <c r="BF28514"/>
      <c r="BG28514"/>
    </row>
    <row r="28515" spans="11:59" x14ac:dyDescent="0.25">
      <c r="K28515" s="11"/>
      <c r="L28515" s="11"/>
      <c r="N28515" s="11"/>
      <c r="O28515" s="11"/>
      <c r="P28515" s="11"/>
      <c r="Q28515" s="11"/>
      <c r="R28515" s="11"/>
      <c r="S28515" s="11"/>
      <c r="T28515" s="11"/>
      <c r="U28515" s="11"/>
      <c r="V28515" s="11"/>
      <c r="W28515" s="11"/>
      <c r="X28515" s="11"/>
      <c r="Y28515" s="11"/>
      <c r="Z28515" s="11"/>
      <c r="BE28515"/>
      <c r="BF28515"/>
      <c r="BG28515"/>
    </row>
    <row r="28516" spans="11:59" x14ac:dyDescent="0.25">
      <c r="K28516" s="11"/>
      <c r="L28516" s="11"/>
      <c r="N28516" s="11"/>
      <c r="O28516" s="11"/>
      <c r="P28516" s="11"/>
      <c r="Q28516" s="11"/>
      <c r="R28516" s="11"/>
      <c r="S28516" s="11"/>
      <c r="T28516" s="11"/>
      <c r="U28516" s="11"/>
      <c r="V28516" s="11"/>
      <c r="W28516" s="11"/>
      <c r="X28516" s="11"/>
      <c r="Y28516" s="11"/>
      <c r="Z28516" s="11"/>
      <c r="BE28516"/>
      <c r="BF28516"/>
      <c r="BG28516"/>
    </row>
    <row r="28517" spans="11:59" x14ac:dyDescent="0.25">
      <c r="K28517" s="11"/>
      <c r="L28517" s="11"/>
      <c r="N28517" s="11"/>
      <c r="O28517" s="11"/>
      <c r="P28517" s="11"/>
      <c r="Q28517" s="11"/>
      <c r="R28517" s="11"/>
      <c r="S28517" s="11"/>
      <c r="T28517" s="11"/>
      <c r="U28517" s="11"/>
      <c r="V28517" s="11"/>
      <c r="W28517" s="11"/>
      <c r="X28517" s="11"/>
      <c r="Y28517" s="11"/>
      <c r="Z28517" s="11"/>
      <c r="BE28517"/>
      <c r="BF28517"/>
      <c r="BG28517"/>
    </row>
    <row r="28518" spans="11:59" x14ac:dyDescent="0.25">
      <c r="K28518" s="11"/>
      <c r="L28518" s="11"/>
      <c r="N28518" s="11"/>
      <c r="O28518" s="11"/>
      <c r="P28518" s="11"/>
      <c r="Q28518" s="11"/>
      <c r="R28518" s="11"/>
      <c r="S28518" s="11"/>
      <c r="T28518" s="11"/>
      <c r="U28518" s="11"/>
      <c r="V28518" s="11"/>
      <c r="W28518" s="11"/>
      <c r="X28518" s="11"/>
      <c r="Y28518" s="11"/>
      <c r="Z28518" s="11"/>
      <c r="BE28518"/>
      <c r="BF28518"/>
      <c r="BG28518"/>
    </row>
    <row r="28519" spans="11:59" x14ac:dyDescent="0.25">
      <c r="K28519" s="11"/>
      <c r="L28519" s="11"/>
      <c r="N28519" s="11"/>
      <c r="O28519" s="11"/>
      <c r="P28519" s="11"/>
      <c r="Q28519" s="11"/>
      <c r="R28519" s="11"/>
      <c r="S28519" s="11"/>
      <c r="T28519" s="11"/>
      <c r="U28519" s="11"/>
      <c r="V28519" s="11"/>
      <c r="W28519" s="11"/>
      <c r="X28519" s="11"/>
      <c r="Y28519" s="11"/>
      <c r="Z28519" s="11"/>
      <c r="BE28519"/>
      <c r="BF28519"/>
      <c r="BG28519"/>
    </row>
    <row r="28520" spans="11:59" x14ac:dyDescent="0.25">
      <c r="K28520" s="11"/>
      <c r="L28520" s="11"/>
      <c r="N28520" s="11"/>
      <c r="O28520" s="11"/>
      <c r="P28520" s="11"/>
      <c r="Q28520" s="11"/>
      <c r="R28520" s="11"/>
      <c r="S28520" s="11"/>
      <c r="T28520" s="11"/>
      <c r="U28520" s="11"/>
      <c r="V28520" s="11"/>
      <c r="W28520" s="11"/>
      <c r="X28520" s="11"/>
      <c r="Y28520" s="11"/>
      <c r="Z28520" s="11"/>
      <c r="BE28520"/>
      <c r="BF28520"/>
      <c r="BG28520"/>
    </row>
    <row r="28521" spans="11:59" x14ac:dyDescent="0.25">
      <c r="K28521" s="11"/>
      <c r="L28521" s="11"/>
      <c r="N28521" s="11"/>
      <c r="O28521" s="11"/>
      <c r="P28521" s="11"/>
      <c r="Q28521" s="11"/>
      <c r="R28521" s="11"/>
      <c r="S28521" s="11"/>
      <c r="T28521" s="11"/>
      <c r="U28521" s="11"/>
      <c r="V28521" s="11"/>
      <c r="W28521" s="11"/>
      <c r="X28521" s="11"/>
      <c r="Y28521" s="11"/>
      <c r="Z28521" s="11"/>
      <c r="BE28521"/>
      <c r="BF28521"/>
      <c r="BG28521"/>
    </row>
    <row r="28522" spans="11:59" x14ac:dyDescent="0.25">
      <c r="K28522" s="11"/>
      <c r="L28522" s="11"/>
      <c r="N28522" s="11"/>
      <c r="O28522" s="11"/>
      <c r="P28522" s="11"/>
      <c r="Q28522" s="11"/>
      <c r="R28522" s="11"/>
      <c r="S28522" s="11"/>
      <c r="T28522" s="11"/>
      <c r="U28522" s="11"/>
      <c r="V28522" s="11"/>
      <c r="W28522" s="11"/>
      <c r="X28522" s="11"/>
      <c r="Y28522" s="11"/>
      <c r="Z28522" s="11"/>
      <c r="BE28522"/>
      <c r="BF28522"/>
      <c r="BG28522"/>
    </row>
    <row r="28523" spans="11:59" x14ac:dyDescent="0.25">
      <c r="K28523" s="11"/>
      <c r="L28523" s="11"/>
      <c r="N28523" s="11"/>
      <c r="O28523" s="11"/>
      <c r="P28523" s="11"/>
      <c r="Q28523" s="11"/>
      <c r="R28523" s="11"/>
      <c r="S28523" s="11"/>
      <c r="T28523" s="11"/>
      <c r="U28523" s="11"/>
      <c r="V28523" s="11"/>
      <c r="W28523" s="11"/>
      <c r="X28523" s="11"/>
      <c r="Y28523" s="11"/>
      <c r="Z28523" s="11"/>
      <c r="BE28523"/>
      <c r="BF28523"/>
      <c r="BG28523"/>
    </row>
    <row r="28524" spans="11:59" x14ac:dyDescent="0.25">
      <c r="K28524" s="11"/>
      <c r="L28524" s="11"/>
      <c r="N28524" s="11"/>
      <c r="O28524" s="11"/>
      <c r="P28524" s="11"/>
      <c r="Q28524" s="11"/>
      <c r="R28524" s="11"/>
      <c r="S28524" s="11"/>
      <c r="T28524" s="11"/>
      <c r="U28524" s="11"/>
      <c r="V28524" s="11"/>
      <c r="W28524" s="11"/>
      <c r="X28524" s="11"/>
      <c r="Y28524" s="11"/>
      <c r="Z28524" s="11"/>
      <c r="BE28524"/>
      <c r="BF28524"/>
      <c r="BG28524"/>
    </row>
    <row r="28525" spans="11:59" x14ac:dyDescent="0.25">
      <c r="K28525" s="11"/>
      <c r="L28525" s="11"/>
      <c r="N28525" s="11"/>
      <c r="O28525" s="11"/>
      <c r="P28525" s="11"/>
      <c r="Q28525" s="11"/>
      <c r="R28525" s="11"/>
      <c r="S28525" s="11"/>
      <c r="T28525" s="11"/>
      <c r="U28525" s="11"/>
      <c r="V28525" s="11"/>
      <c r="W28525" s="11"/>
      <c r="X28525" s="11"/>
      <c r="Y28525" s="11"/>
      <c r="Z28525" s="11"/>
      <c r="BE28525"/>
      <c r="BF28525"/>
      <c r="BG28525"/>
    </row>
    <row r="28526" spans="11:59" x14ac:dyDescent="0.25">
      <c r="K28526" s="11"/>
      <c r="L28526" s="11"/>
      <c r="N28526" s="11"/>
      <c r="O28526" s="11"/>
      <c r="P28526" s="11"/>
      <c r="Q28526" s="11"/>
      <c r="R28526" s="11"/>
      <c r="S28526" s="11"/>
      <c r="T28526" s="11"/>
      <c r="U28526" s="11"/>
      <c r="V28526" s="11"/>
      <c r="W28526" s="11"/>
      <c r="X28526" s="11"/>
      <c r="Y28526" s="11"/>
      <c r="Z28526" s="11"/>
      <c r="BE28526"/>
      <c r="BF28526"/>
      <c r="BG28526"/>
    </row>
    <row r="28527" spans="11:59" x14ac:dyDescent="0.25">
      <c r="K28527" s="11"/>
      <c r="L28527" s="11"/>
      <c r="N28527" s="11"/>
      <c r="O28527" s="11"/>
      <c r="P28527" s="11"/>
      <c r="Q28527" s="11"/>
      <c r="R28527" s="11"/>
      <c r="S28527" s="11"/>
      <c r="T28527" s="11"/>
      <c r="U28527" s="11"/>
      <c r="V28527" s="11"/>
      <c r="W28527" s="11"/>
      <c r="X28527" s="11"/>
      <c r="Y28527" s="11"/>
      <c r="Z28527" s="11"/>
      <c r="BE28527"/>
      <c r="BF28527"/>
      <c r="BG28527"/>
    </row>
    <row r="28528" spans="11:59" x14ac:dyDescent="0.25">
      <c r="K28528" s="11"/>
      <c r="L28528" s="11"/>
      <c r="N28528" s="11"/>
      <c r="O28528" s="11"/>
      <c r="P28528" s="11"/>
      <c r="Q28528" s="11"/>
      <c r="R28528" s="11"/>
      <c r="S28528" s="11"/>
      <c r="T28528" s="11"/>
      <c r="U28528" s="11"/>
      <c r="V28528" s="11"/>
      <c r="W28528" s="11"/>
      <c r="X28528" s="11"/>
      <c r="Y28528" s="11"/>
      <c r="Z28528" s="11"/>
      <c r="BE28528"/>
      <c r="BF28528"/>
      <c r="BG28528"/>
    </row>
    <row r="28529" spans="11:59" x14ac:dyDescent="0.25">
      <c r="K28529" s="11"/>
      <c r="L28529" s="11"/>
      <c r="N28529" s="11"/>
      <c r="O28529" s="11"/>
      <c r="P28529" s="11"/>
      <c r="Q28529" s="11"/>
      <c r="R28529" s="11"/>
      <c r="S28529" s="11"/>
      <c r="T28529" s="11"/>
      <c r="U28529" s="11"/>
      <c r="V28529" s="11"/>
      <c r="W28529" s="11"/>
      <c r="X28529" s="11"/>
      <c r="Y28529" s="11"/>
      <c r="Z28529" s="11"/>
      <c r="BE28529"/>
      <c r="BF28529"/>
      <c r="BG28529"/>
    </row>
    <row r="28530" spans="11:59" x14ac:dyDescent="0.25">
      <c r="K28530" s="11"/>
      <c r="L28530" s="11"/>
      <c r="N28530" s="11"/>
      <c r="O28530" s="11"/>
      <c r="P28530" s="11"/>
      <c r="Q28530" s="11"/>
      <c r="R28530" s="11"/>
      <c r="S28530" s="11"/>
      <c r="T28530" s="11"/>
      <c r="U28530" s="11"/>
      <c r="V28530" s="11"/>
      <c r="W28530" s="11"/>
      <c r="X28530" s="11"/>
      <c r="Y28530" s="11"/>
      <c r="Z28530" s="11"/>
      <c r="BE28530"/>
      <c r="BF28530"/>
      <c r="BG28530"/>
    </row>
    <row r="28531" spans="11:59" x14ac:dyDescent="0.25">
      <c r="K28531" s="11"/>
      <c r="L28531" s="11"/>
      <c r="N28531" s="11"/>
      <c r="O28531" s="11"/>
      <c r="P28531" s="11"/>
      <c r="Q28531" s="11"/>
      <c r="R28531" s="11"/>
      <c r="S28531" s="11"/>
      <c r="T28531" s="11"/>
      <c r="U28531" s="11"/>
      <c r="V28531" s="11"/>
      <c r="W28531" s="11"/>
      <c r="X28531" s="11"/>
      <c r="Y28531" s="11"/>
      <c r="Z28531" s="11"/>
      <c r="BE28531"/>
      <c r="BF28531"/>
      <c r="BG28531"/>
    </row>
    <row r="28532" spans="11:59" x14ac:dyDescent="0.25">
      <c r="K28532" s="11"/>
      <c r="L28532" s="11"/>
      <c r="N28532" s="11"/>
      <c r="O28532" s="11"/>
      <c r="P28532" s="11"/>
      <c r="Q28532" s="11"/>
      <c r="R28532" s="11"/>
      <c r="S28532" s="11"/>
      <c r="T28532" s="11"/>
      <c r="U28532" s="11"/>
      <c r="V28532" s="11"/>
      <c r="W28532" s="11"/>
      <c r="X28532" s="11"/>
      <c r="Y28532" s="11"/>
      <c r="Z28532" s="11"/>
      <c r="BE28532"/>
      <c r="BF28532"/>
      <c r="BG28532"/>
    </row>
    <row r="28533" spans="11:59" x14ac:dyDescent="0.25">
      <c r="K28533" s="11"/>
      <c r="L28533" s="11"/>
      <c r="N28533" s="11"/>
      <c r="O28533" s="11"/>
      <c r="P28533" s="11"/>
      <c r="Q28533" s="11"/>
      <c r="R28533" s="11"/>
      <c r="S28533" s="11"/>
      <c r="T28533" s="11"/>
      <c r="U28533" s="11"/>
      <c r="V28533" s="11"/>
      <c r="W28533" s="11"/>
      <c r="X28533" s="11"/>
      <c r="Y28533" s="11"/>
      <c r="Z28533" s="11"/>
      <c r="BE28533"/>
      <c r="BF28533"/>
      <c r="BG28533"/>
    </row>
    <row r="28534" spans="11:59" x14ac:dyDescent="0.25">
      <c r="K28534" s="11"/>
      <c r="L28534" s="11"/>
      <c r="N28534" s="11"/>
      <c r="O28534" s="11"/>
      <c r="P28534" s="11"/>
      <c r="Q28534" s="11"/>
      <c r="R28534" s="11"/>
      <c r="S28534" s="11"/>
      <c r="T28534" s="11"/>
      <c r="U28534" s="11"/>
      <c r="V28534" s="11"/>
      <c r="W28534" s="11"/>
      <c r="X28534" s="11"/>
      <c r="Y28534" s="11"/>
      <c r="Z28534" s="11"/>
      <c r="BE28534"/>
      <c r="BF28534"/>
      <c r="BG28534"/>
    </row>
    <row r="28535" spans="11:59" x14ac:dyDescent="0.25">
      <c r="K28535" s="11"/>
      <c r="L28535" s="11"/>
      <c r="N28535" s="11"/>
      <c r="O28535" s="11"/>
      <c r="P28535" s="11"/>
      <c r="Q28535" s="11"/>
      <c r="R28535" s="11"/>
      <c r="S28535" s="11"/>
      <c r="T28535" s="11"/>
      <c r="U28535" s="11"/>
      <c r="V28535" s="11"/>
      <c r="W28535" s="11"/>
      <c r="X28535" s="11"/>
      <c r="Y28535" s="11"/>
      <c r="Z28535" s="11"/>
      <c r="BE28535"/>
      <c r="BF28535"/>
      <c r="BG28535"/>
    </row>
    <row r="28536" spans="11:59" x14ac:dyDescent="0.25">
      <c r="K28536" s="11"/>
      <c r="L28536" s="11"/>
      <c r="N28536" s="11"/>
      <c r="O28536" s="11"/>
      <c r="P28536" s="11"/>
      <c r="Q28536" s="11"/>
      <c r="R28536" s="11"/>
      <c r="S28536" s="11"/>
      <c r="T28536" s="11"/>
      <c r="U28536" s="11"/>
      <c r="V28536" s="11"/>
      <c r="W28536" s="11"/>
      <c r="X28536" s="11"/>
      <c r="Y28536" s="11"/>
      <c r="Z28536" s="11"/>
      <c r="BE28536"/>
      <c r="BF28536"/>
      <c r="BG28536"/>
    </row>
    <row r="28537" spans="11:59" x14ac:dyDescent="0.25">
      <c r="K28537" s="11"/>
      <c r="L28537" s="11"/>
      <c r="N28537" s="11"/>
      <c r="O28537" s="11"/>
      <c r="P28537" s="11"/>
      <c r="Q28537" s="11"/>
      <c r="R28537" s="11"/>
      <c r="S28537" s="11"/>
      <c r="T28537" s="11"/>
      <c r="U28537" s="11"/>
      <c r="V28537" s="11"/>
      <c r="W28537" s="11"/>
      <c r="X28537" s="11"/>
      <c r="Y28537" s="11"/>
      <c r="Z28537" s="11"/>
      <c r="BE28537"/>
      <c r="BF28537"/>
      <c r="BG28537"/>
    </row>
    <row r="28538" spans="11:59" x14ac:dyDescent="0.25">
      <c r="K28538" s="11"/>
      <c r="L28538" s="11"/>
      <c r="N28538" s="11"/>
      <c r="O28538" s="11"/>
      <c r="P28538" s="11"/>
      <c r="Q28538" s="11"/>
      <c r="R28538" s="11"/>
      <c r="S28538" s="11"/>
      <c r="T28538" s="11"/>
      <c r="U28538" s="11"/>
      <c r="V28538" s="11"/>
      <c r="W28538" s="11"/>
      <c r="X28538" s="11"/>
      <c r="Y28538" s="11"/>
      <c r="Z28538" s="11"/>
      <c r="BE28538"/>
      <c r="BF28538"/>
      <c r="BG28538"/>
    </row>
    <row r="28539" spans="11:59" x14ac:dyDescent="0.25">
      <c r="K28539" s="11"/>
      <c r="L28539" s="11"/>
      <c r="N28539" s="11"/>
      <c r="O28539" s="11"/>
      <c r="P28539" s="11"/>
      <c r="Q28539" s="11"/>
      <c r="R28539" s="11"/>
      <c r="S28539" s="11"/>
      <c r="T28539" s="11"/>
      <c r="U28539" s="11"/>
      <c r="V28539" s="11"/>
      <c r="W28539" s="11"/>
      <c r="X28539" s="11"/>
      <c r="Y28539" s="11"/>
      <c r="Z28539" s="11"/>
      <c r="BE28539"/>
      <c r="BF28539"/>
      <c r="BG28539"/>
    </row>
    <row r="28540" spans="11:59" x14ac:dyDescent="0.25">
      <c r="K28540" s="11"/>
      <c r="L28540" s="11"/>
      <c r="N28540" s="11"/>
      <c r="O28540" s="11"/>
      <c r="P28540" s="11"/>
      <c r="Q28540" s="11"/>
      <c r="R28540" s="11"/>
      <c r="S28540" s="11"/>
      <c r="T28540" s="11"/>
      <c r="U28540" s="11"/>
      <c r="V28540" s="11"/>
      <c r="W28540" s="11"/>
      <c r="X28540" s="11"/>
      <c r="Y28540" s="11"/>
      <c r="Z28540" s="11"/>
      <c r="BE28540"/>
      <c r="BF28540"/>
      <c r="BG28540"/>
    </row>
    <row r="28541" spans="11:59" x14ac:dyDescent="0.25">
      <c r="K28541" s="11"/>
      <c r="L28541" s="11"/>
      <c r="N28541" s="11"/>
      <c r="O28541" s="11"/>
      <c r="P28541" s="11"/>
      <c r="Q28541" s="11"/>
      <c r="R28541" s="11"/>
      <c r="S28541" s="11"/>
      <c r="T28541" s="11"/>
      <c r="U28541" s="11"/>
      <c r="V28541" s="11"/>
      <c r="W28541" s="11"/>
      <c r="X28541" s="11"/>
      <c r="Y28541" s="11"/>
      <c r="Z28541" s="11"/>
      <c r="BE28541"/>
      <c r="BF28541"/>
      <c r="BG28541"/>
    </row>
    <row r="28542" spans="11:59" x14ac:dyDescent="0.25">
      <c r="K28542" s="11"/>
      <c r="L28542" s="11"/>
      <c r="N28542" s="11"/>
      <c r="O28542" s="11"/>
      <c r="P28542" s="11"/>
      <c r="Q28542" s="11"/>
      <c r="R28542" s="11"/>
      <c r="S28542" s="11"/>
      <c r="T28542" s="11"/>
      <c r="U28542" s="11"/>
      <c r="V28542" s="11"/>
      <c r="W28542" s="11"/>
      <c r="X28542" s="11"/>
      <c r="Y28542" s="11"/>
      <c r="Z28542" s="11"/>
      <c r="BE28542"/>
      <c r="BF28542"/>
      <c r="BG28542"/>
    </row>
    <row r="28543" spans="11:59" x14ac:dyDescent="0.25">
      <c r="K28543" s="11"/>
      <c r="L28543" s="11"/>
      <c r="N28543" s="11"/>
      <c r="O28543" s="11"/>
      <c r="P28543" s="11"/>
      <c r="Q28543" s="11"/>
      <c r="R28543" s="11"/>
      <c r="S28543" s="11"/>
      <c r="T28543" s="11"/>
      <c r="U28543" s="11"/>
      <c r="V28543" s="11"/>
      <c r="W28543" s="11"/>
      <c r="X28543" s="11"/>
      <c r="Y28543" s="11"/>
      <c r="Z28543" s="11"/>
      <c r="BE28543"/>
      <c r="BF28543"/>
      <c r="BG28543"/>
    </row>
    <row r="28544" spans="11:59" x14ac:dyDescent="0.25">
      <c r="K28544" s="11"/>
      <c r="L28544" s="11"/>
      <c r="N28544" s="11"/>
      <c r="O28544" s="11"/>
      <c r="P28544" s="11"/>
      <c r="Q28544" s="11"/>
      <c r="R28544" s="11"/>
      <c r="S28544" s="11"/>
      <c r="T28544" s="11"/>
      <c r="U28544" s="11"/>
      <c r="V28544" s="11"/>
      <c r="W28544" s="11"/>
      <c r="X28544" s="11"/>
      <c r="Y28544" s="11"/>
      <c r="Z28544" s="11"/>
      <c r="BE28544"/>
      <c r="BF28544"/>
      <c r="BG28544"/>
    </row>
    <row r="28545" spans="11:59" x14ac:dyDescent="0.25">
      <c r="K28545" s="11"/>
      <c r="L28545" s="11"/>
      <c r="N28545" s="11"/>
      <c r="O28545" s="11"/>
      <c r="P28545" s="11"/>
      <c r="Q28545" s="11"/>
      <c r="R28545" s="11"/>
      <c r="S28545" s="11"/>
      <c r="T28545" s="11"/>
      <c r="U28545" s="11"/>
      <c r="V28545" s="11"/>
      <c r="W28545" s="11"/>
      <c r="X28545" s="11"/>
      <c r="Y28545" s="11"/>
      <c r="Z28545" s="11"/>
      <c r="BE28545"/>
      <c r="BF28545"/>
      <c r="BG28545"/>
    </row>
    <row r="28546" spans="11:59" x14ac:dyDescent="0.25">
      <c r="K28546" s="11"/>
      <c r="L28546" s="11"/>
      <c r="N28546" s="11"/>
      <c r="O28546" s="11"/>
      <c r="P28546" s="11"/>
      <c r="Q28546" s="11"/>
      <c r="R28546" s="11"/>
      <c r="S28546" s="11"/>
      <c r="T28546" s="11"/>
      <c r="U28546" s="11"/>
      <c r="V28546" s="11"/>
      <c r="W28546" s="11"/>
      <c r="X28546" s="11"/>
      <c r="Y28546" s="11"/>
      <c r="Z28546" s="11"/>
      <c r="BE28546"/>
      <c r="BF28546"/>
      <c r="BG28546"/>
    </row>
    <row r="28547" spans="11:59" x14ac:dyDescent="0.25">
      <c r="K28547" s="11"/>
      <c r="L28547" s="11"/>
      <c r="N28547" s="11"/>
      <c r="O28547" s="11"/>
      <c r="P28547" s="11"/>
      <c r="Q28547" s="11"/>
      <c r="R28547" s="11"/>
      <c r="S28547" s="11"/>
      <c r="T28547" s="11"/>
      <c r="U28547" s="11"/>
      <c r="V28547" s="11"/>
      <c r="W28547" s="11"/>
      <c r="X28547" s="11"/>
      <c r="Y28547" s="11"/>
      <c r="Z28547" s="11"/>
      <c r="BE28547"/>
      <c r="BF28547"/>
      <c r="BG28547"/>
    </row>
    <row r="28548" spans="11:59" x14ac:dyDescent="0.25">
      <c r="K28548" s="11"/>
      <c r="L28548" s="11"/>
      <c r="N28548" s="11"/>
      <c r="O28548" s="11"/>
      <c r="P28548" s="11"/>
      <c r="Q28548" s="11"/>
      <c r="R28548" s="11"/>
      <c r="S28548" s="11"/>
      <c r="T28548" s="11"/>
      <c r="U28548" s="11"/>
      <c r="V28548" s="11"/>
      <c r="W28548" s="11"/>
      <c r="X28548" s="11"/>
      <c r="Y28548" s="11"/>
      <c r="Z28548" s="11"/>
      <c r="BE28548"/>
      <c r="BF28548"/>
      <c r="BG28548"/>
    </row>
    <row r="28549" spans="11:59" x14ac:dyDescent="0.25">
      <c r="K28549" s="11"/>
      <c r="L28549" s="11"/>
      <c r="N28549" s="11"/>
      <c r="O28549" s="11"/>
      <c r="P28549" s="11"/>
      <c r="Q28549" s="11"/>
      <c r="R28549" s="11"/>
      <c r="S28549" s="11"/>
      <c r="T28549" s="11"/>
      <c r="U28549" s="11"/>
      <c r="V28549" s="11"/>
      <c r="W28549" s="11"/>
      <c r="X28549" s="11"/>
      <c r="Y28549" s="11"/>
      <c r="Z28549" s="11"/>
      <c r="BE28549"/>
      <c r="BF28549"/>
      <c r="BG28549"/>
    </row>
    <row r="28550" spans="11:59" x14ac:dyDescent="0.25">
      <c r="K28550" s="11"/>
      <c r="L28550" s="11"/>
      <c r="N28550" s="11"/>
      <c r="O28550" s="11"/>
      <c r="P28550" s="11"/>
      <c r="Q28550" s="11"/>
      <c r="R28550" s="11"/>
      <c r="S28550" s="11"/>
      <c r="T28550" s="11"/>
      <c r="U28550" s="11"/>
      <c r="V28550" s="11"/>
      <c r="W28550" s="11"/>
      <c r="X28550" s="11"/>
      <c r="Y28550" s="11"/>
      <c r="Z28550" s="11"/>
      <c r="BE28550"/>
      <c r="BF28550"/>
      <c r="BG28550"/>
    </row>
    <row r="28551" spans="11:59" x14ac:dyDescent="0.25">
      <c r="K28551" s="11"/>
      <c r="L28551" s="11"/>
      <c r="N28551" s="11"/>
      <c r="O28551" s="11"/>
      <c r="P28551" s="11"/>
      <c r="Q28551" s="11"/>
      <c r="R28551" s="11"/>
      <c r="S28551" s="11"/>
      <c r="T28551" s="11"/>
      <c r="U28551" s="11"/>
      <c r="V28551" s="11"/>
      <c r="W28551" s="11"/>
      <c r="X28551" s="11"/>
      <c r="Y28551" s="11"/>
      <c r="Z28551" s="11"/>
      <c r="BE28551"/>
      <c r="BF28551"/>
      <c r="BG28551"/>
    </row>
    <row r="28552" spans="11:59" x14ac:dyDescent="0.25">
      <c r="K28552" s="11"/>
      <c r="L28552" s="11"/>
      <c r="N28552" s="11"/>
      <c r="O28552" s="11"/>
      <c r="P28552" s="11"/>
      <c r="Q28552" s="11"/>
      <c r="R28552" s="11"/>
      <c r="S28552" s="11"/>
      <c r="T28552" s="11"/>
      <c r="U28552" s="11"/>
      <c r="V28552" s="11"/>
      <c r="W28552" s="11"/>
      <c r="X28552" s="11"/>
      <c r="Y28552" s="11"/>
      <c r="Z28552" s="11"/>
      <c r="BE28552"/>
      <c r="BF28552"/>
      <c r="BG28552"/>
    </row>
    <row r="28553" spans="11:59" x14ac:dyDescent="0.25">
      <c r="K28553" s="11"/>
      <c r="L28553" s="11"/>
      <c r="N28553" s="11"/>
      <c r="O28553" s="11"/>
      <c r="P28553" s="11"/>
      <c r="Q28553" s="11"/>
      <c r="R28553" s="11"/>
      <c r="S28553" s="11"/>
      <c r="T28553" s="11"/>
      <c r="U28553" s="11"/>
      <c r="V28553" s="11"/>
      <c r="W28553" s="11"/>
      <c r="X28553" s="11"/>
      <c r="Y28553" s="11"/>
      <c r="Z28553" s="11"/>
      <c r="BE28553"/>
      <c r="BF28553"/>
      <c r="BG28553"/>
    </row>
    <row r="28554" spans="11:59" x14ac:dyDescent="0.25">
      <c r="K28554" s="11"/>
      <c r="L28554" s="11"/>
      <c r="N28554" s="11"/>
      <c r="O28554" s="11"/>
      <c r="P28554" s="11"/>
      <c r="Q28554" s="11"/>
      <c r="R28554" s="11"/>
      <c r="S28554" s="11"/>
      <c r="T28554" s="11"/>
      <c r="U28554" s="11"/>
      <c r="V28554" s="11"/>
      <c r="W28554" s="11"/>
      <c r="X28554" s="11"/>
      <c r="Y28554" s="11"/>
      <c r="Z28554" s="11"/>
      <c r="BE28554"/>
      <c r="BF28554"/>
      <c r="BG28554"/>
    </row>
    <row r="28555" spans="11:59" x14ac:dyDescent="0.25">
      <c r="K28555" s="11"/>
      <c r="L28555" s="11"/>
      <c r="N28555" s="11"/>
      <c r="O28555" s="11"/>
      <c r="P28555" s="11"/>
      <c r="Q28555" s="11"/>
      <c r="R28555" s="11"/>
      <c r="S28555" s="11"/>
      <c r="T28555" s="11"/>
      <c r="U28555" s="11"/>
      <c r="V28555" s="11"/>
      <c r="W28555" s="11"/>
      <c r="X28555" s="11"/>
      <c r="Y28555" s="11"/>
      <c r="Z28555" s="11"/>
      <c r="BE28555"/>
      <c r="BF28555"/>
      <c r="BG28555"/>
    </row>
    <row r="28556" spans="11:59" x14ac:dyDescent="0.25">
      <c r="K28556" s="11"/>
      <c r="L28556" s="11"/>
      <c r="N28556" s="11"/>
      <c r="O28556" s="11"/>
      <c r="P28556" s="11"/>
      <c r="Q28556" s="11"/>
      <c r="R28556" s="11"/>
      <c r="S28556" s="11"/>
      <c r="T28556" s="11"/>
      <c r="U28556" s="11"/>
      <c r="V28556" s="11"/>
      <c r="W28556" s="11"/>
      <c r="X28556" s="11"/>
      <c r="Y28556" s="11"/>
      <c r="Z28556" s="11"/>
      <c r="BE28556"/>
      <c r="BF28556"/>
      <c r="BG28556"/>
    </row>
    <row r="28557" spans="11:59" x14ac:dyDescent="0.25">
      <c r="K28557" s="11"/>
      <c r="L28557" s="11"/>
      <c r="N28557" s="11"/>
      <c r="O28557" s="11"/>
      <c r="P28557" s="11"/>
      <c r="Q28557" s="11"/>
      <c r="R28557" s="11"/>
      <c r="S28557" s="11"/>
      <c r="T28557" s="11"/>
      <c r="U28557" s="11"/>
      <c r="V28557" s="11"/>
      <c r="W28557" s="11"/>
      <c r="X28557" s="11"/>
      <c r="Y28557" s="11"/>
      <c r="Z28557" s="11"/>
      <c r="BE28557"/>
      <c r="BF28557"/>
      <c r="BG28557"/>
    </row>
    <row r="28558" spans="11:59" x14ac:dyDescent="0.25">
      <c r="K28558" s="11"/>
      <c r="L28558" s="11"/>
      <c r="N28558" s="11"/>
      <c r="O28558" s="11"/>
      <c r="P28558" s="11"/>
      <c r="Q28558" s="11"/>
      <c r="R28558" s="11"/>
      <c r="S28558" s="11"/>
      <c r="T28558" s="11"/>
      <c r="U28558" s="11"/>
      <c r="V28558" s="11"/>
      <c r="W28558" s="11"/>
      <c r="X28558" s="11"/>
      <c r="Y28558" s="11"/>
      <c r="Z28558" s="11"/>
      <c r="BE28558"/>
      <c r="BF28558"/>
      <c r="BG28558"/>
    </row>
    <row r="28559" spans="11:59" x14ac:dyDescent="0.25">
      <c r="K28559" s="11"/>
      <c r="L28559" s="11"/>
      <c r="N28559" s="11"/>
      <c r="O28559" s="11"/>
      <c r="P28559" s="11"/>
      <c r="Q28559" s="11"/>
      <c r="R28559" s="11"/>
      <c r="S28559" s="11"/>
      <c r="T28559" s="11"/>
      <c r="U28559" s="11"/>
      <c r="V28559" s="11"/>
      <c r="W28559" s="11"/>
      <c r="X28559" s="11"/>
      <c r="Y28559" s="11"/>
      <c r="Z28559" s="11"/>
      <c r="BE28559"/>
      <c r="BF28559"/>
      <c r="BG28559"/>
    </row>
    <row r="28560" spans="11:59" x14ac:dyDescent="0.25">
      <c r="K28560" s="11"/>
      <c r="L28560" s="11"/>
      <c r="N28560" s="11"/>
      <c r="O28560" s="11"/>
      <c r="P28560" s="11"/>
      <c r="Q28560" s="11"/>
      <c r="R28560" s="11"/>
      <c r="S28560" s="11"/>
      <c r="T28560" s="11"/>
      <c r="U28560" s="11"/>
      <c r="V28560" s="11"/>
      <c r="W28560" s="11"/>
      <c r="X28560" s="11"/>
      <c r="Y28560" s="11"/>
      <c r="Z28560" s="11"/>
      <c r="BE28560"/>
      <c r="BF28560"/>
      <c r="BG28560"/>
    </row>
    <row r="28561" spans="11:59" x14ac:dyDescent="0.25">
      <c r="K28561" s="11"/>
      <c r="L28561" s="11"/>
      <c r="N28561" s="11"/>
      <c r="O28561" s="11"/>
      <c r="P28561" s="11"/>
      <c r="Q28561" s="11"/>
      <c r="R28561" s="11"/>
      <c r="S28561" s="11"/>
      <c r="T28561" s="11"/>
      <c r="U28561" s="11"/>
      <c r="V28561" s="11"/>
      <c r="W28561" s="11"/>
      <c r="X28561" s="11"/>
      <c r="Y28561" s="11"/>
      <c r="Z28561" s="11"/>
      <c r="BE28561"/>
      <c r="BF28561"/>
      <c r="BG28561"/>
    </row>
    <row r="28562" spans="11:59" x14ac:dyDescent="0.25">
      <c r="K28562" s="11"/>
      <c r="L28562" s="11"/>
      <c r="N28562" s="11"/>
      <c r="O28562" s="11"/>
      <c r="P28562" s="11"/>
      <c r="Q28562" s="11"/>
      <c r="R28562" s="11"/>
      <c r="S28562" s="11"/>
      <c r="T28562" s="11"/>
      <c r="U28562" s="11"/>
      <c r="V28562" s="11"/>
      <c r="W28562" s="11"/>
      <c r="X28562" s="11"/>
      <c r="Y28562" s="11"/>
      <c r="Z28562" s="11"/>
      <c r="BE28562"/>
      <c r="BF28562"/>
      <c r="BG28562"/>
    </row>
    <row r="28563" spans="11:59" x14ac:dyDescent="0.25">
      <c r="K28563" s="11"/>
      <c r="L28563" s="11"/>
      <c r="N28563" s="11"/>
      <c r="O28563" s="11"/>
      <c r="P28563" s="11"/>
      <c r="Q28563" s="11"/>
      <c r="R28563" s="11"/>
      <c r="S28563" s="11"/>
      <c r="T28563" s="11"/>
      <c r="U28563" s="11"/>
      <c r="V28563" s="11"/>
      <c r="W28563" s="11"/>
      <c r="X28563" s="11"/>
      <c r="Y28563" s="11"/>
      <c r="Z28563" s="11"/>
      <c r="BE28563"/>
      <c r="BF28563"/>
      <c r="BG28563"/>
    </row>
    <row r="28564" spans="11:59" x14ac:dyDescent="0.25">
      <c r="K28564" s="11"/>
      <c r="L28564" s="11"/>
      <c r="N28564" s="11"/>
      <c r="O28564" s="11"/>
      <c r="P28564" s="11"/>
      <c r="Q28564" s="11"/>
      <c r="R28564" s="11"/>
      <c r="S28564" s="11"/>
      <c r="T28564" s="11"/>
      <c r="U28564" s="11"/>
      <c r="V28564" s="11"/>
      <c r="W28564" s="11"/>
      <c r="X28564" s="11"/>
      <c r="Y28564" s="11"/>
      <c r="Z28564" s="11"/>
      <c r="BE28564"/>
      <c r="BF28564"/>
      <c r="BG28564"/>
    </row>
    <row r="28565" spans="11:59" x14ac:dyDescent="0.25">
      <c r="K28565" s="11"/>
      <c r="L28565" s="11"/>
      <c r="N28565" s="11"/>
      <c r="O28565" s="11"/>
      <c r="P28565" s="11"/>
      <c r="Q28565" s="11"/>
      <c r="R28565" s="11"/>
      <c r="S28565" s="11"/>
      <c r="T28565" s="11"/>
      <c r="U28565" s="11"/>
      <c r="V28565" s="11"/>
      <c r="W28565" s="11"/>
      <c r="X28565" s="11"/>
      <c r="Y28565" s="11"/>
      <c r="Z28565" s="11"/>
      <c r="BE28565"/>
      <c r="BF28565"/>
      <c r="BG28565"/>
    </row>
    <row r="28566" spans="11:59" x14ac:dyDescent="0.25">
      <c r="K28566" s="11"/>
      <c r="L28566" s="11"/>
      <c r="N28566" s="11"/>
      <c r="O28566" s="11"/>
      <c r="P28566" s="11"/>
      <c r="Q28566" s="11"/>
      <c r="R28566" s="11"/>
      <c r="S28566" s="11"/>
      <c r="T28566" s="11"/>
      <c r="U28566" s="11"/>
      <c r="V28566" s="11"/>
      <c r="W28566" s="11"/>
      <c r="X28566" s="11"/>
      <c r="Y28566" s="11"/>
      <c r="Z28566" s="11"/>
      <c r="BE28566"/>
      <c r="BF28566"/>
      <c r="BG28566"/>
    </row>
    <row r="28567" spans="11:59" x14ac:dyDescent="0.25">
      <c r="K28567" s="11"/>
      <c r="L28567" s="11"/>
      <c r="N28567" s="11"/>
      <c r="O28567" s="11"/>
      <c r="P28567" s="11"/>
      <c r="Q28567" s="11"/>
      <c r="R28567" s="11"/>
      <c r="S28567" s="11"/>
      <c r="T28567" s="11"/>
      <c r="U28567" s="11"/>
      <c r="V28567" s="11"/>
      <c r="W28567" s="11"/>
      <c r="X28567" s="11"/>
      <c r="Y28567" s="11"/>
      <c r="Z28567" s="11"/>
      <c r="BE28567"/>
      <c r="BF28567"/>
      <c r="BG28567"/>
    </row>
    <row r="28568" spans="11:59" x14ac:dyDescent="0.25">
      <c r="K28568" s="11"/>
      <c r="L28568" s="11"/>
      <c r="N28568" s="11"/>
      <c r="O28568" s="11"/>
      <c r="P28568" s="11"/>
      <c r="Q28568" s="11"/>
      <c r="R28568" s="11"/>
      <c r="S28568" s="11"/>
      <c r="T28568" s="11"/>
      <c r="U28568" s="11"/>
      <c r="V28568" s="11"/>
      <c r="W28568" s="11"/>
      <c r="X28568" s="11"/>
      <c r="Y28568" s="11"/>
      <c r="Z28568" s="11"/>
      <c r="BE28568"/>
      <c r="BF28568"/>
      <c r="BG28568"/>
    </row>
    <row r="28569" spans="11:59" x14ac:dyDescent="0.25">
      <c r="K28569" s="11"/>
      <c r="L28569" s="11"/>
      <c r="N28569" s="11"/>
      <c r="O28569" s="11"/>
      <c r="P28569" s="11"/>
      <c r="Q28569" s="11"/>
      <c r="R28569" s="11"/>
      <c r="S28569" s="11"/>
      <c r="T28569" s="11"/>
      <c r="U28569" s="11"/>
      <c r="V28569" s="11"/>
      <c r="W28569" s="11"/>
      <c r="X28569" s="11"/>
      <c r="Y28569" s="11"/>
      <c r="Z28569" s="11"/>
      <c r="BE28569"/>
      <c r="BF28569"/>
      <c r="BG28569"/>
    </row>
    <row r="28570" spans="11:59" x14ac:dyDescent="0.25">
      <c r="K28570" s="11"/>
      <c r="L28570" s="11"/>
      <c r="N28570" s="11"/>
      <c r="O28570" s="11"/>
      <c r="P28570" s="11"/>
      <c r="Q28570" s="11"/>
      <c r="R28570" s="11"/>
      <c r="S28570" s="11"/>
      <c r="T28570" s="11"/>
      <c r="U28570" s="11"/>
      <c r="V28570" s="11"/>
      <c r="W28570" s="11"/>
      <c r="X28570" s="11"/>
      <c r="Y28570" s="11"/>
      <c r="Z28570" s="11"/>
      <c r="BE28570"/>
      <c r="BF28570"/>
      <c r="BG28570"/>
    </row>
    <row r="28571" spans="11:59" x14ac:dyDescent="0.25">
      <c r="K28571" s="11"/>
      <c r="L28571" s="11"/>
      <c r="N28571" s="11"/>
      <c r="O28571" s="11"/>
      <c r="P28571" s="11"/>
      <c r="Q28571" s="11"/>
      <c r="R28571" s="11"/>
      <c r="S28571" s="11"/>
      <c r="T28571" s="11"/>
      <c r="U28571" s="11"/>
      <c r="V28571" s="11"/>
      <c r="W28571" s="11"/>
      <c r="X28571" s="11"/>
      <c r="Y28571" s="11"/>
      <c r="Z28571" s="11"/>
      <c r="BE28571"/>
      <c r="BF28571"/>
      <c r="BG28571"/>
    </row>
    <row r="28572" spans="11:59" x14ac:dyDescent="0.25">
      <c r="K28572" s="11"/>
      <c r="L28572" s="11"/>
      <c r="N28572" s="11"/>
      <c r="O28572" s="11"/>
      <c r="P28572" s="11"/>
      <c r="Q28572" s="11"/>
      <c r="R28572" s="11"/>
      <c r="S28572" s="11"/>
      <c r="T28572" s="11"/>
      <c r="U28572" s="11"/>
      <c r="V28572" s="11"/>
      <c r="W28572" s="11"/>
      <c r="X28572" s="11"/>
      <c r="Y28572" s="11"/>
      <c r="Z28572" s="11"/>
      <c r="BE28572"/>
      <c r="BF28572"/>
      <c r="BG28572"/>
    </row>
    <row r="28573" spans="11:59" x14ac:dyDescent="0.25">
      <c r="K28573" s="11"/>
      <c r="L28573" s="11"/>
      <c r="N28573" s="11"/>
      <c r="O28573" s="11"/>
      <c r="P28573" s="11"/>
      <c r="Q28573" s="11"/>
      <c r="R28573" s="11"/>
      <c r="S28573" s="11"/>
      <c r="T28573" s="11"/>
      <c r="U28573" s="11"/>
      <c r="V28573" s="11"/>
      <c r="W28573" s="11"/>
      <c r="X28573" s="11"/>
      <c r="Y28573" s="11"/>
      <c r="Z28573" s="11"/>
      <c r="BE28573"/>
      <c r="BF28573"/>
      <c r="BG28573"/>
    </row>
    <row r="28574" spans="11:59" x14ac:dyDescent="0.25">
      <c r="K28574" s="11"/>
      <c r="L28574" s="11"/>
      <c r="N28574" s="11"/>
      <c r="O28574" s="11"/>
      <c r="P28574" s="11"/>
      <c r="Q28574" s="11"/>
      <c r="R28574" s="11"/>
      <c r="S28574" s="11"/>
      <c r="T28574" s="11"/>
      <c r="U28574" s="11"/>
      <c r="V28574" s="11"/>
      <c r="W28574" s="11"/>
      <c r="X28574" s="11"/>
      <c r="Y28574" s="11"/>
      <c r="Z28574" s="11"/>
      <c r="BE28574"/>
      <c r="BF28574"/>
      <c r="BG28574"/>
    </row>
    <row r="28575" spans="11:59" x14ac:dyDescent="0.25">
      <c r="K28575" s="11"/>
      <c r="L28575" s="11"/>
      <c r="N28575" s="11"/>
      <c r="O28575" s="11"/>
      <c r="P28575" s="11"/>
      <c r="Q28575" s="11"/>
      <c r="R28575" s="11"/>
      <c r="S28575" s="11"/>
      <c r="T28575" s="11"/>
      <c r="U28575" s="11"/>
      <c r="V28575" s="11"/>
      <c r="W28575" s="11"/>
      <c r="X28575" s="11"/>
      <c r="Y28575" s="11"/>
      <c r="Z28575" s="11"/>
      <c r="BE28575"/>
      <c r="BF28575"/>
      <c r="BG28575"/>
    </row>
    <row r="28576" spans="11:59" x14ac:dyDescent="0.25">
      <c r="K28576" s="11"/>
      <c r="L28576" s="11"/>
      <c r="N28576" s="11"/>
      <c r="O28576" s="11"/>
      <c r="P28576" s="11"/>
      <c r="Q28576" s="11"/>
      <c r="R28576" s="11"/>
      <c r="S28576" s="11"/>
      <c r="T28576" s="11"/>
      <c r="U28576" s="11"/>
      <c r="V28576" s="11"/>
      <c r="W28576" s="11"/>
      <c r="X28576" s="11"/>
      <c r="Y28576" s="11"/>
      <c r="Z28576" s="11"/>
      <c r="BE28576"/>
      <c r="BF28576"/>
      <c r="BG28576"/>
    </row>
    <row r="28577" spans="11:59" x14ac:dyDescent="0.25">
      <c r="K28577" s="11"/>
      <c r="L28577" s="11"/>
      <c r="N28577" s="11"/>
      <c r="O28577" s="11"/>
      <c r="P28577" s="11"/>
      <c r="Q28577" s="11"/>
      <c r="R28577" s="11"/>
      <c r="S28577" s="11"/>
      <c r="T28577" s="11"/>
      <c r="U28577" s="11"/>
      <c r="V28577" s="11"/>
      <c r="W28577" s="11"/>
      <c r="X28577" s="11"/>
      <c r="Y28577" s="11"/>
      <c r="Z28577" s="11"/>
      <c r="BE28577"/>
      <c r="BF28577"/>
      <c r="BG28577"/>
    </row>
    <row r="28578" spans="11:59" x14ac:dyDescent="0.25">
      <c r="K28578" s="11"/>
      <c r="L28578" s="11"/>
      <c r="N28578" s="11"/>
      <c r="O28578" s="11"/>
      <c r="P28578" s="11"/>
      <c r="Q28578" s="11"/>
      <c r="R28578" s="11"/>
      <c r="S28578" s="11"/>
      <c r="T28578" s="11"/>
      <c r="U28578" s="11"/>
      <c r="V28578" s="11"/>
      <c r="W28578" s="11"/>
      <c r="X28578" s="11"/>
      <c r="Y28578" s="11"/>
      <c r="Z28578" s="11"/>
      <c r="BE28578"/>
      <c r="BF28578"/>
      <c r="BG28578"/>
    </row>
    <row r="28579" spans="11:59" x14ac:dyDescent="0.25">
      <c r="K28579" s="11"/>
      <c r="L28579" s="11"/>
      <c r="N28579" s="11"/>
      <c r="O28579" s="11"/>
      <c r="P28579" s="11"/>
      <c r="Q28579" s="11"/>
      <c r="R28579" s="11"/>
      <c r="S28579" s="11"/>
      <c r="T28579" s="11"/>
      <c r="U28579" s="11"/>
      <c r="V28579" s="11"/>
      <c r="W28579" s="11"/>
      <c r="X28579" s="11"/>
      <c r="Y28579" s="11"/>
      <c r="Z28579" s="11"/>
      <c r="BE28579"/>
      <c r="BF28579"/>
      <c r="BG28579"/>
    </row>
    <row r="28580" spans="11:59" x14ac:dyDescent="0.25">
      <c r="K28580" s="11"/>
      <c r="L28580" s="11"/>
      <c r="N28580" s="11"/>
      <c r="O28580" s="11"/>
      <c r="P28580" s="11"/>
      <c r="Q28580" s="11"/>
      <c r="R28580" s="11"/>
      <c r="S28580" s="11"/>
      <c r="T28580" s="11"/>
      <c r="U28580" s="11"/>
      <c r="V28580" s="11"/>
      <c r="W28580" s="11"/>
      <c r="X28580" s="11"/>
      <c r="Y28580" s="11"/>
      <c r="Z28580" s="11"/>
      <c r="BE28580"/>
      <c r="BF28580"/>
      <c r="BG28580"/>
    </row>
    <row r="28581" spans="11:59" x14ac:dyDescent="0.25">
      <c r="K28581" s="11"/>
      <c r="L28581" s="11"/>
      <c r="N28581" s="11"/>
      <c r="O28581" s="11"/>
      <c r="P28581" s="11"/>
      <c r="Q28581" s="11"/>
      <c r="R28581" s="11"/>
      <c r="S28581" s="11"/>
      <c r="T28581" s="11"/>
      <c r="U28581" s="11"/>
      <c r="V28581" s="11"/>
      <c r="W28581" s="11"/>
      <c r="X28581" s="11"/>
      <c r="Y28581" s="11"/>
      <c r="Z28581" s="11"/>
      <c r="BE28581"/>
      <c r="BF28581"/>
      <c r="BG28581"/>
    </row>
    <row r="28582" spans="11:59" x14ac:dyDescent="0.25">
      <c r="K28582" s="11"/>
      <c r="L28582" s="11"/>
      <c r="N28582" s="11"/>
      <c r="O28582" s="11"/>
      <c r="P28582" s="11"/>
      <c r="Q28582" s="11"/>
      <c r="R28582" s="11"/>
      <c r="S28582" s="11"/>
      <c r="T28582" s="11"/>
      <c r="U28582" s="11"/>
      <c r="V28582" s="11"/>
      <c r="W28582" s="11"/>
      <c r="X28582" s="11"/>
      <c r="Y28582" s="11"/>
      <c r="Z28582" s="11"/>
      <c r="BE28582"/>
      <c r="BF28582"/>
      <c r="BG28582"/>
    </row>
    <row r="28583" spans="11:59" x14ac:dyDescent="0.25">
      <c r="K28583" s="11"/>
      <c r="L28583" s="11"/>
      <c r="N28583" s="11"/>
      <c r="O28583" s="11"/>
      <c r="P28583" s="11"/>
      <c r="Q28583" s="11"/>
      <c r="R28583" s="11"/>
      <c r="S28583" s="11"/>
      <c r="T28583" s="11"/>
      <c r="U28583" s="11"/>
      <c r="V28583" s="11"/>
      <c r="W28583" s="11"/>
      <c r="X28583" s="11"/>
      <c r="Y28583" s="11"/>
      <c r="Z28583" s="11"/>
      <c r="BE28583"/>
      <c r="BF28583"/>
      <c r="BG28583"/>
    </row>
    <row r="28584" spans="11:59" x14ac:dyDescent="0.25">
      <c r="K28584" s="11"/>
      <c r="L28584" s="11"/>
      <c r="N28584" s="11"/>
      <c r="O28584" s="11"/>
      <c r="P28584" s="11"/>
      <c r="Q28584" s="11"/>
      <c r="R28584" s="11"/>
      <c r="S28584" s="11"/>
      <c r="T28584" s="11"/>
      <c r="U28584" s="11"/>
      <c r="V28584" s="11"/>
      <c r="W28584" s="11"/>
      <c r="X28584" s="11"/>
      <c r="Y28584" s="11"/>
      <c r="Z28584" s="11"/>
      <c r="BE28584"/>
      <c r="BF28584"/>
      <c r="BG28584"/>
    </row>
    <row r="28585" spans="11:59" x14ac:dyDescent="0.25">
      <c r="K28585" s="11"/>
      <c r="L28585" s="11"/>
      <c r="N28585" s="11"/>
      <c r="O28585" s="11"/>
      <c r="P28585" s="11"/>
      <c r="Q28585" s="11"/>
      <c r="R28585" s="11"/>
      <c r="S28585" s="11"/>
      <c r="T28585" s="11"/>
      <c r="U28585" s="11"/>
      <c r="V28585" s="11"/>
      <c r="W28585" s="11"/>
      <c r="X28585" s="11"/>
      <c r="Y28585" s="11"/>
      <c r="Z28585" s="11"/>
      <c r="BE28585"/>
      <c r="BF28585"/>
      <c r="BG28585"/>
    </row>
    <row r="28586" spans="11:59" x14ac:dyDescent="0.25">
      <c r="K28586" s="11"/>
      <c r="L28586" s="11"/>
      <c r="N28586" s="11"/>
      <c r="O28586" s="11"/>
      <c r="P28586" s="11"/>
      <c r="Q28586" s="11"/>
      <c r="R28586" s="11"/>
      <c r="S28586" s="11"/>
      <c r="T28586" s="11"/>
      <c r="U28586" s="11"/>
      <c r="V28586" s="11"/>
      <c r="W28586" s="11"/>
      <c r="X28586" s="11"/>
      <c r="Y28586" s="11"/>
      <c r="Z28586" s="11"/>
      <c r="BE28586"/>
      <c r="BF28586"/>
      <c r="BG28586"/>
    </row>
    <row r="28587" spans="11:59" x14ac:dyDescent="0.25">
      <c r="K28587" s="11"/>
      <c r="L28587" s="11"/>
      <c r="N28587" s="11"/>
      <c r="O28587" s="11"/>
      <c r="P28587" s="11"/>
      <c r="Q28587" s="11"/>
      <c r="R28587" s="11"/>
      <c r="S28587" s="11"/>
      <c r="T28587" s="11"/>
      <c r="U28587" s="11"/>
      <c r="V28587" s="11"/>
      <c r="W28587" s="11"/>
      <c r="X28587" s="11"/>
      <c r="Y28587" s="11"/>
      <c r="Z28587" s="11"/>
      <c r="BE28587"/>
      <c r="BF28587"/>
      <c r="BG28587"/>
    </row>
    <row r="28588" spans="11:59" x14ac:dyDescent="0.25">
      <c r="K28588" s="11"/>
      <c r="L28588" s="11"/>
      <c r="N28588" s="11"/>
      <c r="O28588" s="11"/>
      <c r="P28588" s="11"/>
      <c r="Q28588" s="11"/>
      <c r="R28588" s="11"/>
      <c r="S28588" s="11"/>
      <c r="T28588" s="11"/>
      <c r="U28588" s="11"/>
      <c r="V28588" s="11"/>
      <c r="W28588" s="11"/>
      <c r="X28588" s="11"/>
      <c r="Y28588" s="11"/>
      <c r="Z28588" s="11"/>
      <c r="BE28588"/>
      <c r="BF28588"/>
      <c r="BG28588"/>
    </row>
    <row r="28589" spans="11:59" x14ac:dyDescent="0.25">
      <c r="K28589" s="11"/>
      <c r="L28589" s="11"/>
      <c r="N28589" s="11"/>
      <c r="O28589" s="11"/>
      <c r="P28589" s="11"/>
      <c r="Q28589" s="11"/>
      <c r="R28589" s="11"/>
      <c r="S28589" s="11"/>
      <c r="T28589" s="11"/>
      <c r="U28589" s="11"/>
      <c r="V28589" s="11"/>
      <c r="W28589" s="11"/>
      <c r="X28589" s="11"/>
      <c r="Y28589" s="11"/>
      <c r="Z28589" s="11"/>
      <c r="BE28589"/>
      <c r="BF28589"/>
      <c r="BG28589"/>
    </row>
    <row r="28590" spans="11:59" x14ac:dyDescent="0.25">
      <c r="K28590" s="11"/>
      <c r="L28590" s="11"/>
      <c r="N28590" s="11"/>
      <c r="O28590" s="11"/>
      <c r="P28590" s="11"/>
      <c r="Q28590" s="11"/>
      <c r="R28590" s="11"/>
      <c r="S28590" s="11"/>
      <c r="T28590" s="11"/>
      <c r="U28590" s="11"/>
      <c r="V28590" s="11"/>
      <c r="W28590" s="11"/>
      <c r="X28590" s="11"/>
      <c r="Y28590" s="11"/>
      <c r="Z28590" s="11"/>
      <c r="BE28590"/>
      <c r="BF28590"/>
      <c r="BG28590"/>
    </row>
    <row r="28591" spans="11:59" x14ac:dyDescent="0.25">
      <c r="K28591" s="11"/>
      <c r="L28591" s="11"/>
      <c r="N28591" s="11"/>
      <c r="O28591" s="11"/>
      <c r="P28591" s="11"/>
      <c r="Q28591" s="11"/>
      <c r="R28591" s="11"/>
      <c r="S28591" s="11"/>
      <c r="T28591" s="11"/>
      <c r="U28591" s="11"/>
      <c r="V28591" s="11"/>
      <c r="W28591" s="11"/>
      <c r="X28591" s="11"/>
      <c r="Y28591" s="11"/>
      <c r="Z28591" s="11"/>
      <c r="BE28591"/>
      <c r="BF28591"/>
      <c r="BG28591"/>
    </row>
    <row r="28592" spans="11:59" x14ac:dyDescent="0.25">
      <c r="K28592" s="11"/>
      <c r="L28592" s="11"/>
      <c r="N28592" s="11"/>
      <c r="O28592" s="11"/>
      <c r="P28592" s="11"/>
      <c r="Q28592" s="11"/>
      <c r="R28592" s="11"/>
      <c r="S28592" s="11"/>
      <c r="T28592" s="11"/>
      <c r="U28592" s="11"/>
      <c r="V28592" s="11"/>
      <c r="W28592" s="11"/>
      <c r="X28592" s="11"/>
      <c r="Y28592" s="11"/>
      <c r="Z28592" s="11"/>
      <c r="BE28592"/>
      <c r="BF28592"/>
      <c r="BG28592"/>
    </row>
    <row r="28593" spans="11:59" x14ac:dyDescent="0.25">
      <c r="K28593" s="11"/>
      <c r="L28593" s="11"/>
      <c r="N28593" s="11"/>
      <c r="O28593" s="11"/>
      <c r="P28593" s="11"/>
      <c r="Q28593" s="11"/>
      <c r="R28593" s="11"/>
      <c r="S28593" s="11"/>
      <c r="T28593" s="11"/>
      <c r="U28593" s="11"/>
      <c r="V28593" s="11"/>
      <c r="W28593" s="11"/>
      <c r="X28593" s="11"/>
      <c r="Y28593" s="11"/>
      <c r="Z28593" s="11"/>
      <c r="BE28593"/>
      <c r="BF28593"/>
      <c r="BG28593"/>
    </row>
    <row r="28594" spans="11:59" x14ac:dyDescent="0.25">
      <c r="K28594" s="11"/>
      <c r="L28594" s="11"/>
      <c r="N28594" s="11"/>
      <c r="O28594" s="11"/>
      <c r="P28594" s="11"/>
      <c r="Q28594" s="11"/>
      <c r="R28594" s="11"/>
      <c r="S28594" s="11"/>
      <c r="T28594" s="11"/>
      <c r="U28594" s="11"/>
      <c r="V28594" s="11"/>
      <c r="W28594" s="11"/>
      <c r="X28594" s="11"/>
      <c r="Y28594" s="11"/>
      <c r="Z28594" s="11"/>
      <c r="BE28594"/>
      <c r="BF28594"/>
      <c r="BG28594"/>
    </row>
    <row r="28595" spans="11:59" x14ac:dyDescent="0.25">
      <c r="K28595" s="11"/>
      <c r="L28595" s="11"/>
      <c r="N28595" s="11"/>
      <c r="O28595" s="11"/>
      <c r="P28595" s="11"/>
      <c r="Q28595" s="11"/>
      <c r="R28595" s="11"/>
      <c r="S28595" s="11"/>
      <c r="T28595" s="11"/>
      <c r="U28595" s="11"/>
      <c r="V28595" s="11"/>
      <c r="W28595" s="11"/>
      <c r="X28595" s="11"/>
      <c r="Y28595" s="11"/>
      <c r="Z28595" s="11"/>
      <c r="BE28595"/>
      <c r="BF28595"/>
      <c r="BG28595"/>
    </row>
    <row r="28596" spans="11:59" x14ac:dyDescent="0.25">
      <c r="K28596" s="11"/>
      <c r="L28596" s="11"/>
      <c r="N28596" s="11"/>
      <c r="O28596" s="11"/>
      <c r="P28596" s="11"/>
      <c r="Q28596" s="11"/>
      <c r="R28596" s="11"/>
      <c r="S28596" s="11"/>
      <c r="T28596" s="11"/>
      <c r="U28596" s="11"/>
      <c r="V28596" s="11"/>
      <c r="W28596" s="11"/>
      <c r="X28596" s="11"/>
      <c r="Y28596" s="11"/>
      <c r="Z28596" s="11"/>
      <c r="BE28596"/>
      <c r="BF28596"/>
      <c r="BG28596"/>
    </row>
    <row r="28597" spans="11:59" x14ac:dyDescent="0.25">
      <c r="K28597" s="11"/>
      <c r="L28597" s="11"/>
      <c r="N28597" s="11"/>
      <c r="O28597" s="11"/>
      <c r="P28597" s="11"/>
      <c r="Q28597" s="11"/>
      <c r="R28597" s="11"/>
      <c r="S28597" s="11"/>
      <c r="T28597" s="11"/>
      <c r="U28597" s="11"/>
      <c r="V28597" s="11"/>
      <c r="W28597" s="11"/>
      <c r="X28597" s="11"/>
      <c r="Y28597" s="11"/>
      <c r="Z28597" s="11"/>
      <c r="BE28597"/>
      <c r="BF28597"/>
      <c r="BG28597"/>
    </row>
    <row r="28598" spans="11:59" x14ac:dyDescent="0.25">
      <c r="K28598" s="11"/>
      <c r="L28598" s="11"/>
      <c r="N28598" s="11"/>
      <c r="O28598" s="11"/>
      <c r="P28598" s="11"/>
      <c r="Q28598" s="11"/>
      <c r="R28598" s="11"/>
      <c r="S28598" s="11"/>
      <c r="T28598" s="11"/>
      <c r="U28598" s="11"/>
      <c r="V28598" s="11"/>
      <c r="W28598" s="11"/>
      <c r="X28598" s="11"/>
      <c r="Y28598" s="11"/>
      <c r="Z28598" s="11"/>
      <c r="BE28598"/>
      <c r="BF28598"/>
      <c r="BG28598"/>
    </row>
    <row r="28599" spans="11:59" x14ac:dyDescent="0.25">
      <c r="K28599" s="11"/>
      <c r="L28599" s="11"/>
      <c r="N28599" s="11"/>
      <c r="O28599" s="11"/>
      <c r="P28599" s="11"/>
      <c r="Q28599" s="11"/>
      <c r="R28599" s="11"/>
      <c r="S28599" s="11"/>
      <c r="T28599" s="11"/>
      <c r="U28599" s="11"/>
      <c r="V28599" s="11"/>
      <c r="W28599" s="11"/>
      <c r="X28599" s="11"/>
      <c r="Y28599" s="11"/>
      <c r="Z28599" s="11"/>
      <c r="BE28599"/>
      <c r="BF28599"/>
      <c r="BG28599"/>
    </row>
    <row r="28600" spans="11:59" x14ac:dyDescent="0.25">
      <c r="K28600" s="11"/>
      <c r="L28600" s="11"/>
      <c r="N28600" s="11"/>
      <c r="O28600" s="11"/>
      <c r="P28600" s="11"/>
      <c r="Q28600" s="11"/>
      <c r="R28600" s="11"/>
      <c r="S28600" s="11"/>
      <c r="T28600" s="11"/>
      <c r="U28600" s="11"/>
      <c r="V28600" s="11"/>
      <c r="W28600" s="11"/>
      <c r="X28600" s="11"/>
      <c r="Y28600" s="11"/>
      <c r="Z28600" s="11"/>
      <c r="BE28600"/>
      <c r="BF28600"/>
      <c r="BG28600"/>
    </row>
    <row r="28601" spans="11:59" x14ac:dyDescent="0.25">
      <c r="K28601" s="11"/>
      <c r="L28601" s="11"/>
      <c r="N28601" s="11"/>
      <c r="O28601" s="11"/>
      <c r="P28601" s="11"/>
      <c r="Q28601" s="11"/>
      <c r="R28601" s="11"/>
      <c r="S28601" s="11"/>
      <c r="T28601" s="11"/>
      <c r="U28601" s="11"/>
      <c r="V28601" s="11"/>
      <c r="W28601" s="11"/>
      <c r="X28601" s="11"/>
      <c r="Y28601" s="11"/>
      <c r="Z28601" s="11"/>
      <c r="BE28601"/>
      <c r="BF28601"/>
      <c r="BG28601"/>
    </row>
    <row r="28602" spans="11:59" x14ac:dyDescent="0.25">
      <c r="K28602" s="11"/>
      <c r="L28602" s="11"/>
      <c r="N28602" s="11"/>
      <c r="O28602" s="11"/>
      <c r="P28602" s="11"/>
      <c r="Q28602" s="11"/>
      <c r="R28602" s="11"/>
      <c r="S28602" s="11"/>
      <c r="T28602" s="11"/>
      <c r="U28602" s="11"/>
      <c r="V28602" s="11"/>
      <c r="W28602" s="11"/>
      <c r="X28602" s="11"/>
      <c r="Y28602" s="11"/>
      <c r="Z28602" s="11"/>
      <c r="BE28602"/>
      <c r="BF28602"/>
      <c r="BG28602"/>
    </row>
    <row r="28603" spans="11:59" x14ac:dyDescent="0.25">
      <c r="K28603" s="11"/>
      <c r="L28603" s="11"/>
      <c r="N28603" s="11"/>
      <c r="O28603" s="11"/>
      <c r="P28603" s="11"/>
      <c r="Q28603" s="11"/>
      <c r="R28603" s="11"/>
      <c r="S28603" s="11"/>
      <c r="T28603" s="11"/>
      <c r="U28603" s="11"/>
      <c r="V28603" s="11"/>
      <c r="W28603" s="11"/>
      <c r="X28603" s="11"/>
      <c r="Y28603" s="11"/>
      <c r="Z28603" s="11"/>
      <c r="BE28603"/>
      <c r="BF28603"/>
      <c r="BG28603"/>
    </row>
    <row r="28604" spans="11:59" x14ac:dyDescent="0.25">
      <c r="K28604" s="11"/>
      <c r="L28604" s="11"/>
      <c r="N28604" s="11"/>
      <c r="O28604" s="11"/>
      <c r="P28604" s="11"/>
      <c r="Q28604" s="11"/>
      <c r="R28604" s="11"/>
      <c r="S28604" s="11"/>
      <c r="T28604" s="11"/>
      <c r="U28604" s="11"/>
      <c r="V28604" s="11"/>
      <c r="W28604" s="11"/>
      <c r="X28604" s="11"/>
      <c r="Y28604" s="11"/>
      <c r="Z28604" s="11"/>
      <c r="BE28604"/>
      <c r="BF28604"/>
      <c r="BG28604"/>
    </row>
    <row r="28605" spans="11:59" x14ac:dyDescent="0.25">
      <c r="K28605" s="11"/>
      <c r="L28605" s="11"/>
      <c r="N28605" s="11"/>
      <c r="O28605" s="11"/>
      <c r="P28605" s="11"/>
      <c r="Q28605" s="11"/>
      <c r="R28605" s="11"/>
      <c r="S28605" s="11"/>
      <c r="T28605" s="11"/>
      <c r="U28605" s="11"/>
      <c r="V28605" s="11"/>
      <c r="W28605" s="11"/>
      <c r="X28605" s="11"/>
      <c r="Y28605" s="11"/>
      <c r="Z28605" s="11"/>
      <c r="BE28605"/>
      <c r="BF28605"/>
      <c r="BG28605"/>
    </row>
    <row r="28606" spans="11:59" x14ac:dyDescent="0.25">
      <c r="K28606" s="11"/>
      <c r="L28606" s="11"/>
      <c r="N28606" s="11"/>
      <c r="O28606" s="11"/>
      <c r="P28606" s="11"/>
      <c r="Q28606" s="11"/>
      <c r="R28606" s="11"/>
      <c r="S28606" s="11"/>
      <c r="T28606" s="11"/>
      <c r="U28606" s="11"/>
      <c r="V28606" s="11"/>
      <c r="W28606" s="11"/>
      <c r="X28606" s="11"/>
      <c r="Y28606" s="11"/>
      <c r="Z28606" s="11"/>
      <c r="BE28606"/>
      <c r="BF28606"/>
      <c r="BG28606"/>
    </row>
    <row r="28607" spans="11:59" x14ac:dyDescent="0.25">
      <c r="K28607" s="11"/>
      <c r="L28607" s="11"/>
      <c r="N28607" s="11"/>
      <c r="O28607" s="11"/>
      <c r="P28607" s="11"/>
      <c r="Q28607" s="11"/>
      <c r="R28607" s="11"/>
      <c r="S28607" s="11"/>
      <c r="T28607" s="11"/>
      <c r="U28607" s="11"/>
      <c r="V28607" s="11"/>
      <c r="W28607" s="11"/>
      <c r="X28607" s="11"/>
      <c r="Y28607" s="11"/>
      <c r="Z28607" s="11"/>
      <c r="BE28607"/>
      <c r="BF28607"/>
      <c r="BG28607"/>
    </row>
    <row r="28608" spans="11:59" x14ac:dyDescent="0.25">
      <c r="K28608" s="11"/>
      <c r="L28608" s="11"/>
      <c r="N28608" s="11"/>
      <c r="O28608" s="11"/>
      <c r="P28608" s="11"/>
      <c r="Q28608" s="11"/>
      <c r="R28608" s="11"/>
      <c r="S28608" s="11"/>
      <c r="T28608" s="11"/>
      <c r="U28608" s="11"/>
      <c r="V28608" s="11"/>
      <c r="W28608" s="11"/>
      <c r="X28608" s="11"/>
      <c r="Y28608" s="11"/>
      <c r="Z28608" s="11"/>
      <c r="BE28608"/>
      <c r="BF28608"/>
      <c r="BG28608"/>
    </row>
    <row r="28609" spans="11:59" x14ac:dyDescent="0.25">
      <c r="K28609" s="11"/>
      <c r="L28609" s="11"/>
      <c r="N28609" s="11"/>
      <c r="O28609" s="11"/>
      <c r="P28609" s="11"/>
      <c r="Q28609" s="11"/>
      <c r="R28609" s="11"/>
      <c r="S28609" s="11"/>
      <c r="T28609" s="11"/>
      <c r="U28609" s="11"/>
      <c r="V28609" s="11"/>
      <c r="W28609" s="11"/>
      <c r="X28609" s="11"/>
      <c r="Y28609" s="11"/>
      <c r="Z28609" s="11"/>
      <c r="BE28609"/>
      <c r="BF28609"/>
      <c r="BG28609"/>
    </row>
    <row r="28610" spans="11:59" x14ac:dyDescent="0.25">
      <c r="K28610" s="11"/>
      <c r="L28610" s="11"/>
      <c r="N28610" s="11"/>
      <c r="O28610" s="11"/>
      <c r="P28610" s="11"/>
      <c r="Q28610" s="11"/>
      <c r="R28610" s="11"/>
      <c r="S28610" s="11"/>
      <c r="T28610" s="11"/>
      <c r="U28610" s="11"/>
      <c r="V28610" s="11"/>
      <c r="W28610" s="11"/>
      <c r="X28610" s="11"/>
      <c r="Y28610" s="11"/>
      <c r="Z28610" s="11"/>
      <c r="BE28610"/>
      <c r="BF28610"/>
      <c r="BG28610"/>
    </row>
    <row r="28611" spans="11:59" x14ac:dyDescent="0.25">
      <c r="K28611" s="11"/>
      <c r="L28611" s="11"/>
      <c r="N28611" s="11"/>
      <c r="O28611" s="11"/>
      <c r="P28611" s="11"/>
      <c r="Q28611" s="11"/>
      <c r="R28611" s="11"/>
      <c r="S28611" s="11"/>
      <c r="T28611" s="11"/>
      <c r="U28611" s="11"/>
      <c r="V28611" s="11"/>
      <c r="W28611" s="11"/>
      <c r="X28611" s="11"/>
      <c r="Y28611" s="11"/>
      <c r="Z28611" s="11"/>
      <c r="BE28611"/>
      <c r="BF28611"/>
      <c r="BG28611"/>
    </row>
    <row r="28612" spans="11:59" x14ac:dyDescent="0.25">
      <c r="K28612" s="11"/>
      <c r="L28612" s="11"/>
      <c r="N28612" s="11"/>
      <c r="O28612" s="11"/>
      <c r="P28612" s="11"/>
      <c r="Q28612" s="11"/>
      <c r="R28612" s="11"/>
      <c r="S28612" s="11"/>
      <c r="T28612" s="11"/>
      <c r="U28612" s="11"/>
      <c r="V28612" s="11"/>
      <c r="W28612" s="11"/>
      <c r="X28612" s="11"/>
      <c r="Y28612" s="11"/>
      <c r="Z28612" s="11"/>
      <c r="BE28612"/>
      <c r="BF28612"/>
      <c r="BG28612"/>
    </row>
    <row r="28613" spans="11:59" x14ac:dyDescent="0.25">
      <c r="K28613" s="11"/>
      <c r="L28613" s="11"/>
      <c r="N28613" s="11"/>
      <c r="O28613" s="11"/>
      <c r="P28613" s="11"/>
      <c r="Q28613" s="11"/>
      <c r="R28613" s="11"/>
      <c r="S28613" s="11"/>
      <c r="T28613" s="11"/>
      <c r="U28613" s="11"/>
      <c r="V28613" s="11"/>
      <c r="W28613" s="11"/>
      <c r="X28613" s="11"/>
      <c r="Y28613" s="11"/>
      <c r="Z28613" s="11"/>
      <c r="BE28613"/>
      <c r="BF28613"/>
      <c r="BG28613"/>
    </row>
    <row r="28614" spans="11:59" x14ac:dyDescent="0.25">
      <c r="K28614" s="11"/>
      <c r="L28614" s="11"/>
      <c r="N28614" s="11"/>
      <c r="O28614" s="11"/>
      <c r="P28614" s="11"/>
      <c r="Q28614" s="11"/>
      <c r="R28614" s="11"/>
      <c r="S28614" s="11"/>
      <c r="T28614" s="11"/>
      <c r="U28614" s="11"/>
      <c r="V28614" s="11"/>
      <c r="W28614" s="11"/>
      <c r="X28614" s="11"/>
      <c r="Y28614" s="11"/>
      <c r="Z28614" s="11"/>
      <c r="BE28614"/>
      <c r="BF28614"/>
      <c r="BG28614"/>
    </row>
    <row r="28615" spans="11:59" x14ac:dyDescent="0.25">
      <c r="K28615" s="11"/>
      <c r="L28615" s="11"/>
      <c r="N28615" s="11"/>
      <c r="O28615" s="11"/>
      <c r="P28615" s="11"/>
      <c r="Q28615" s="11"/>
      <c r="R28615" s="11"/>
      <c r="S28615" s="11"/>
      <c r="T28615" s="11"/>
      <c r="U28615" s="11"/>
      <c r="V28615" s="11"/>
      <c r="W28615" s="11"/>
      <c r="X28615" s="11"/>
      <c r="Y28615" s="11"/>
      <c r="Z28615" s="11"/>
      <c r="BE28615"/>
      <c r="BF28615"/>
      <c r="BG28615"/>
    </row>
    <row r="28616" spans="11:59" x14ac:dyDescent="0.25">
      <c r="K28616" s="11"/>
      <c r="L28616" s="11"/>
      <c r="N28616" s="11"/>
      <c r="O28616" s="11"/>
      <c r="P28616" s="11"/>
      <c r="Q28616" s="11"/>
      <c r="R28616" s="11"/>
      <c r="S28616" s="11"/>
      <c r="T28616" s="11"/>
      <c r="U28616" s="11"/>
      <c r="V28616" s="11"/>
      <c r="W28616" s="11"/>
      <c r="X28616" s="11"/>
      <c r="Y28616" s="11"/>
      <c r="Z28616" s="11"/>
      <c r="BE28616"/>
      <c r="BF28616"/>
      <c r="BG28616"/>
    </row>
    <row r="28617" spans="11:59" x14ac:dyDescent="0.25">
      <c r="K28617" s="11"/>
      <c r="L28617" s="11"/>
      <c r="N28617" s="11"/>
      <c r="O28617" s="11"/>
      <c r="P28617" s="11"/>
      <c r="Q28617" s="11"/>
      <c r="R28617" s="11"/>
      <c r="S28617" s="11"/>
      <c r="T28617" s="11"/>
      <c r="U28617" s="11"/>
      <c r="V28617" s="11"/>
      <c r="W28617" s="11"/>
      <c r="X28617" s="11"/>
      <c r="Y28617" s="11"/>
      <c r="Z28617" s="11"/>
      <c r="BE28617"/>
      <c r="BF28617"/>
      <c r="BG28617"/>
    </row>
    <row r="28618" spans="11:59" x14ac:dyDescent="0.25">
      <c r="K28618" s="11"/>
      <c r="L28618" s="11"/>
      <c r="N28618" s="11"/>
      <c r="O28618" s="11"/>
      <c r="P28618" s="11"/>
      <c r="Q28618" s="11"/>
      <c r="R28618" s="11"/>
      <c r="S28618" s="11"/>
      <c r="T28618" s="11"/>
      <c r="U28618" s="11"/>
      <c r="V28618" s="11"/>
      <c r="W28618" s="11"/>
      <c r="X28618" s="11"/>
      <c r="Y28618" s="11"/>
      <c r="Z28618" s="11"/>
      <c r="BE28618"/>
      <c r="BF28618"/>
      <c r="BG28618"/>
    </row>
    <row r="28619" spans="11:59" x14ac:dyDescent="0.25">
      <c r="K28619" s="11"/>
      <c r="L28619" s="11"/>
      <c r="N28619" s="11"/>
      <c r="O28619" s="11"/>
      <c r="P28619" s="11"/>
      <c r="Q28619" s="11"/>
      <c r="R28619" s="11"/>
      <c r="S28619" s="11"/>
      <c r="T28619" s="11"/>
      <c r="U28619" s="11"/>
      <c r="V28619" s="11"/>
      <c r="W28619" s="11"/>
      <c r="X28619" s="11"/>
      <c r="Y28619" s="11"/>
      <c r="Z28619" s="11"/>
      <c r="BE28619"/>
      <c r="BF28619"/>
      <c r="BG28619"/>
    </row>
    <row r="28620" spans="11:59" x14ac:dyDescent="0.25">
      <c r="K28620" s="11"/>
      <c r="L28620" s="11"/>
      <c r="N28620" s="11"/>
      <c r="O28620" s="11"/>
      <c r="P28620" s="11"/>
      <c r="Q28620" s="11"/>
      <c r="R28620" s="11"/>
      <c r="S28620" s="11"/>
      <c r="T28620" s="11"/>
      <c r="U28620" s="11"/>
      <c r="V28620" s="11"/>
      <c r="W28620" s="11"/>
      <c r="X28620" s="11"/>
      <c r="Y28620" s="11"/>
      <c r="Z28620" s="11"/>
      <c r="BE28620"/>
      <c r="BF28620"/>
      <c r="BG28620"/>
    </row>
    <row r="28621" spans="11:59" x14ac:dyDescent="0.25">
      <c r="K28621" s="11"/>
      <c r="L28621" s="11"/>
      <c r="N28621" s="11"/>
      <c r="O28621" s="11"/>
      <c r="P28621" s="11"/>
      <c r="Q28621" s="11"/>
      <c r="R28621" s="11"/>
      <c r="S28621" s="11"/>
      <c r="T28621" s="11"/>
      <c r="U28621" s="11"/>
      <c r="V28621" s="11"/>
      <c r="W28621" s="11"/>
      <c r="X28621" s="11"/>
      <c r="Y28621" s="11"/>
      <c r="Z28621" s="11"/>
      <c r="BE28621"/>
      <c r="BF28621"/>
      <c r="BG28621"/>
    </row>
    <row r="28622" spans="11:59" x14ac:dyDescent="0.25">
      <c r="K28622" s="11"/>
      <c r="L28622" s="11"/>
      <c r="N28622" s="11"/>
      <c r="O28622" s="11"/>
      <c r="P28622" s="11"/>
      <c r="Q28622" s="11"/>
      <c r="R28622" s="11"/>
      <c r="S28622" s="11"/>
      <c r="T28622" s="11"/>
      <c r="U28622" s="11"/>
      <c r="V28622" s="11"/>
      <c r="W28622" s="11"/>
      <c r="X28622" s="11"/>
      <c r="Y28622" s="11"/>
      <c r="Z28622" s="11"/>
      <c r="BE28622"/>
      <c r="BF28622"/>
      <c r="BG28622"/>
    </row>
    <row r="28623" spans="11:59" x14ac:dyDescent="0.25">
      <c r="K28623" s="11"/>
      <c r="L28623" s="11"/>
      <c r="N28623" s="11"/>
      <c r="O28623" s="11"/>
      <c r="P28623" s="11"/>
      <c r="Q28623" s="11"/>
      <c r="R28623" s="11"/>
      <c r="S28623" s="11"/>
      <c r="T28623" s="11"/>
      <c r="U28623" s="11"/>
      <c r="V28623" s="11"/>
      <c r="W28623" s="11"/>
      <c r="X28623" s="11"/>
      <c r="Y28623" s="11"/>
      <c r="Z28623" s="11"/>
      <c r="BE28623"/>
      <c r="BF28623"/>
      <c r="BG28623"/>
    </row>
    <row r="28624" spans="11:59" x14ac:dyDescent="0.25">
      <c r="K28624" s="11"/>
      <c r="L28624" s="11"/>
      <c r="N28624" s="11"/>
      <c r="O28624" s="11"/>
      <c r="P28624" s="11"/>
      <c r="Q28624" s="11"/>
      <c r="R28624" s="11"/>
      <c r="S28624" s="11"/>
      <c r="T28624" s="11"/>
      <c r="U28624" s="11"/>
      <c r="V28624" s="11"/>
      <c r="W28624" s="11"/>
      <c r="X28624" s="11"/>
      <c r="Y28624" s="11"/>
      <c r="Z28624" s="11"/>
      <c r="BE28624"/>
      <c r="BF28624"/>
      <c r="BG28624"/>
    </row>
    <row r="28625" spans="11:59" x14ac:dyDescent="0.25">
      <c r="K28625" s="11"/>
      <c r="L28625" s="11"/>
      <c r="N28625" s="11"/>
      <c r="O28625" s="11"/>
      <c r="P28625" s="11"/>
      <c r="Q28625" s="11"/>
      <c r="R28625" s="11"/>
      <c r="S28625" s="11"/>
      <c r="T28625" s="11"/>
      <c r="U28625" s="11"/>
      <c r="V28625" s="11"/>
      <c r="W28625" s="11"/>
      <c r="X28625" s="11"/>
      <c r="Y28625" s="11"/>
      <c r="Z28625" s="11"/>
      <c r="BE28625"/>
      <c r="BF28625"/>
      <c r="BG28625"/>
    </row>
    <row r="28626" spans="11:59" x14ac:dyDescent="0.25">
      <c r="K28626" s="11"/>
      <c r="L28626" s="11"/>
      <c r="N28626" s="11"/>
      <c r="O28626" s="11"/>
      <c r="P28626" s="11"/>
      <c r="Q28626" s="11"/>
      <c r="R28626" s="11"/>
      <c r="S28626" s="11"/>
      <c r="T28626" s="11"/>
      <c r="U28626" s="11"/>
      <c r="V28626" s="11"/>
      <c r="W28626" s="11"/>
      <c r="X28626" s="11"/>
      <c r="Y28626" s="11"/>
      <c r="Z28626" s="11"/>
      <c r="BE28626"/>
      <c r="BF28626"/>
      <c r="BG28626"/>
    </row>
    <row r="28627" spans="11:59" x14ac:dyDescent="0.25">
      <c r="K28627" s="11"/>
      <c r="L28627" s="11"/>
      <c r="N28627" s="11"/>
      <c r="O28627" s="11"/>
      <c r="P28627" s="11"/>
      <c r="Q28627" s="11"/>
      <c r="R28627" s="11"/>
      <c r="S28627" s="11"/>
      <c r="T28627" s="11"/>
      <c r="U28627" s="11"/>
      <c r="V28627" s="11"/>
      <c r="W28627" s="11"/>
      <c r="X28627" s="11"/>
      <c r="Y28627" s="11"/>
      <c r="Z28627" s="11"/>
      <c r="BE28627"/>
      <c r="BF28627"/>
      <c r="BG28627"/>
    </row>
    <row r="28628" spans="11:59" x14ac:dyDescent="0.25">
      <c r="K28628" s="11"/>
      <c r="L28628" s="11"/>
      <c r="N28628" s="11"/>
      <c r="O28628" s="11"/>
      <c r="P28628" s="11"/>
      <c r="Q28628" s="11"/>
      <c r="R28628" s="11"/>
      <c r="S28628" s="11"/>
      <c r="T28628" s="11"/>
      <c r="U28628" s="11"/>
      <c r="V28628" s="11"/>
      <c r="W28628" s="11"/>
      <c r="X28628" s="11"/>
      <c r="Y28628" s="11"/>
      <c r="Z28628" s="11"/>
      <c r="BE28628"/>
      <c r="BF28628"/>
      <c r="BG28628"/>
    </row>
    <row r="28629" spans="11:59" x14ac:dyDescent="0.25">
      <c r="K28629" s="11"/>
      <c r="L28629" s="11"/>
      <c r="N28629" s="11"/>
      <c r="O28629" s="11"/>
      <c r="P28629" s="11"/>
      <c r="Q28629" s="11"/>
      <c r="R28629" s="11"/>
      <c r="S28629" s="11"/>
      <c r="T28629" s="11"/>
      <c r="U28629" s="11"/>
      <c r="V28629" s="11"/>
      <c r="W28629" s="11"/>
      <c r="X28629" s="11"/>
      <c r="Y28629" s="11"/>
      <c r="Z28629" s="11"/>
      <c r="BE28629"/>
      <c r="BF28629"/>
      <c r="BG28629"/>
    </row>
    <row r="28630" spans="11:59" x14ac:dyDescent="0.25">
      <c r="K28630" s="11"/>
      <c r="L28630" s="11"/>
      <c r="N28630" s="11"/>
      <c r="O28630" s="11"/>
      <c r="P28630" s="11"/>
      <c r="Q28630" s="11"/>
      <c r="R28630" s="11"/>
      <c r="S28630" s="11"/>
      <c r="T28630" s="11"/>
      <c r="U28630" s="11"/>
      <c r="V28630" s="11"/>
      <c r="W28630" s="11"/>
      <c r="X28630" s="11"/>
      <c r="Y28630" s="11"/>
      <c r="Z28630" s="11"/>
      <c r="BE28630"/>
      <c r="BF28630"/>
      <c r="BG28630"/>
    </row>
    <row r="28631" spans="11:59" x14ac:dyDescent="0.25">
      <c r="K28631" s="11"/>
      <c r="L28631" s="11"/>
      <c r="N28631" s="11"/>
      <c r="O28631" s="11"/>
      <c r="P28631" s="11"/>
      <c r="Q28631" s="11"/>
      <c r="R28631" s="11"/>
      <c r="S28631" s="11"/>
      <c r="T28631" s="11"/>
      <c r="U28631" s="11"/>
      <c r="V28631" s="11"/>
      <c r="W28631" s="11"/>
      <c r="X28631" s="11"/>
      <c r="Y28631" s="11"/>
      <c r="Z28631" s="11"/>
      <c r="BE28631"/>
      <c r="BF28631"/>
      <c r="BG28631"/>
    </row>
    <row r="28632" spans="11:59" x14ac:dyDescent="0.25">
      <c r="K28632" s="11"/>
      <c r="L28632" s="11"/>
      <c r="N28632" s="11"/>
      <c r="O28632" s="11"/>
      <c r="P28632" s="11"/>
      <c r="Q28632" s="11"/>
      <c r="R28632" s="11"/>
      <c r="S28632" s="11"/>
      <c r="T28632" s="11"/>
      <c r="U28632" s="11"/>
      <c r="V28632" s="11"/>
      <c r="W28632" s="11"/>
      <c r="X28632" s="11"/>
      <c r="Y28632" s="11"/>
      <c r="Z28632" s="11"/>
      <c r="BE28632"/>
      <c r="BF28632"/>
      <c r="BG28632"/>
    </row>
    <row r="28633" spans="11:59" x14ac:dyDescent="0.25">
      <c r="K28633" s="11"/>
      <c r="L28633" s="11"/>
      <c r="N28633" s="11"/>
      <c r="O28633" s="11"/>
      <c r="P28633" s="11"/>
      <c r="Q28633" s="11"/>
      <c r="R28633" s="11"/>
      <c r="S28633" s="11"/>
      <c r="T28633" s="11"/>
      <c r="U28633" s="11"/>
      <c r="V28633" s="11"/>
      <c r="W28633" s="11"/>
      <c r="X28633" s="11"/>
      <c r="Y28633" s="11"/>
      <c r="Z28633" s="11"/>
      <c r="BE28633"/>
      <c r="BF28633"/>
      <c r="BG28633"/>
    </row>
    <row r="28634" spans="11:59" x14ac:dyDescent="0.25">
      <c r="K28634" s="11"/>
      <c r="L28634" s="11"/>
      <c r="N28634" s="11"/>
      <c r="O28634" s="11"/>
      <c r="P28634" s="11"/>
      <c r="Q28634" s="11"/>
      <c r="R28634" s="11"/>
      <c r="S28634" s="11"/>
      <c r="T28634" s="11"/>
      <c r="U28634" s="11"/>
      <c r="V28634" s="11"/>
      <c r="W28634" s="11"/>
      <c r="X28634" s="11"/>
      <c r="Y28634" s="11"/>
      <c r="Z28634" s="11"/>
      <c r="BE28634"/>
      <c r="BF28634"/>
      <c r="BG28634"/>
    </row>
    <row r="28635" spans="11:59" x14ac:dyDescent="0.25">
      <c r="K28635" s="11"/>
      <c r="L28635" s="11"/>
      <c r="N28635" s="11"/>
      <c r="O28635" s="11"/>
      <c r="P28635" s="11"/>
      <c r="Q28635" s="11"/>
      <c r="R28635" s="11"/>
      <c r="S28635" s="11"/>
      <c r="T28635" s="11"/>
      <c r="U28635" s="11"/>
      <c r="V28635" s="11"/>
      <c r="W28635" s="11"/>
      <c r="X28635" s="11"/>
      <c r="Y28635" s="11"/>
      <c r="Z28635" s="11"/>
      <c r="BE28635"/>
      <c r="BF28635"/>
      <c r="BG28635"/>
    </row>
    <row r="28636" spans="11:59" x14ac:dyDescent="0.25">
      <c r="K28636" s="11"/>
      <c r="L28636" s="11"/>
      <c r="N28636" s="11"/>
      <c r="O28636" s="11"/>
      <c r="P28636" s="11"/>
      <c r="Q28636" s="11"/>
      <c r="R28636" s="11"/>
      <c r="S28636" s="11"/>
      <c r="T28636" s="11"/>
      <c r="U28636" s="11"/>
      <c r="V28636" s="11"/>
      <c r="W28636" s="11"/>
      <c r="X28636" s="11"/>
      <c r="Y28636" s="11"/>
      <c r="Z28636" s="11"/>
      <c r="BE28636"/>
      <c r="BF28636"/>
      <c r="BG28636"/>
    </row>
    <row r="28637" spans="11:59" x14ac:dyDescent="0.25">
      <c r="K28637" s="11"/>
      <c r="L28637" s="11"/>
      <c r="N28637" s="11"/>
      <c r="O28637" s="11"/>
      <c r="P28637" s="11"/>
      <c r="Q28637" s="11"/>
      <c r="R28637" s="11"/>
      <c r="S28637" s="11"/>
      <c r="T28637" s="11"/>
      <c r="U28637" s="11"/>
      <c r="V28637" s="11"/>
      <c r="W28637" s="11"/>
      <c r="X28637" s="11"/>
      <c r="Y28637" s="11"/>
      <c r="Z28637" s="11"/>
      <c r="BE28637"/>
      <c r="BF28637"/>
      <c r="BG28637"/>
    </row>
    <row r="28638" spans="11:59" x14ac:dyDescent="0.25">
      <c r="K28638" s="11"/>
      <c r="L28638" s="11"/>
      <c r="N28638" s="11"/>
      <c r="O28638" s="11"/>
      <c r="P28638" s="11"/>
      <c r="Q28638" s="11"/>
      <c r="R28638" s="11"/>
      <c r="S28638" s="11"/>
      <c r="T28638" s="11"/>
      <c r="U28638" s="11"/>
      <c r="V28638" s="11"/>
      <c r="W28638" s="11"/>
      <c r="X28638" s="11"/>
      <c r="Y28638" s="11"/>
      <c r="Z28638" s="11"/>
      <c r="BE28638"/>
      <c r="BF28638"/>
      <c r="BG28638"/>
    </row>
    <row r="28639" spans="11:59" x14ac:dyDescent="0.25">
      <c r="K28639" s="11"/>
      <c r="L28639" s="11"/>
      <c r="N28639" s="11"/>
      <c r="O28639" s="11"/>
      <c r="P28639" s="11"/>
      <c r="Q28639" s="11"/>
      <c r="R28639" s="11"/>
      <c r="S28639" s="11"/>
      <c r="T28639" s="11"/>
      <c r="U28639" s="11"/>
      <c r="V28639" s="11"/>
      <c r="W28639" s="11"/>
      <c r="X28639" s="11"/>
      <c r="Y28639" s="11"/>
      <c r="Z28639" s="11"/>
      <c r="BE28639"/>
      <c r="BF28639"/>
      <c r="BG28639"/>
    </row>
    <row r="28640" spans="11:59" x14ac:dyDescent="0.25">
      <c r="K28640" s="11"/>
      <c r="L28640" s="11"/>
      <c r="N28640" s="11"/>
      <c r="O28640" s="11"/>
      <c r="P28640" s="11"/>
      <c r="Q28640" s="11"/>
      <c r="R28640" s="11"/>
      <c r="S28640" s="11"/>
      <c r="T28640" s="11"/>
      <c r="U28640" s="11"/>
      <c r="V28640" s="11"/>
      <c r="W28640" s="11"/>
      <c r="X28640" s="11"/>
      <c r="Y28640" s="11"/>
      <c r="Z28640" s="11"/>
      <c r="BE28640"/>
      <c r="BF28640"/>
      <c r="BG28640"/>
    </row>
    <row r="28641" spans="11:59" x14ac:dyDescent="0.25">
      <c r="K28641" s="11"/>
      <c r="L28641" s="11"/>
      <c r="N28641" s="11"/>
      <c r="O28641" s="11"/>
      <c r="P28641" s="11"/>
      <c r="Q28641" s="11"/>
      <c r="R28641" s="11"/>
      <c r="S28641" s="11"/>
      <c r="T28641" s="11"/>
      <c r="U28641" s="11"/>
      <c r="V28641" s="11"/>
      <c r="W28641" s="11"/>
      <c r="X28641" s="11"/>
      <c r="Y28641" s="11"/>
      <c r="Z28641" s="11"/>
      <c r="BE28641"/>
      <c r="BF28641"/>
      <c r="BG28641"/>
    </row>
    <row r="28642" spans="11:59" x14ac:dyDescent="0.25">
      <c r="K28642" s="11"/>
      <c r="L28642" s="11"/>
      <c r="N28642" s="11"/>
      <c r="O28642" s="11"/>
      <c r="P28642" s="11"/>
      <c r="Q28642" s="11"/>
      <c r="R28642" s="11"/>
      <c r="S28642" s="11"/>
      <c r="T28642" s="11"/>
      <c r="U28642" s="11"/>
      <c r="V28642" s="11"/>
      <c r="W28642" s="11"/>
      <c r="X28642" s="11"/>
      <c r="Y28642" s="11"/>
      <c r="Z28642" s="11"/>
      <c r="BE28642"/>
      <c r="BF28642"/>
      <c r="BG28642"/>
    </row>
    <row r="28643" spans="11:59" x14ac:dyDescent="0.25">
      <c r="K28643" s="11"/>
      <c r="L28643" s="11"/>
      <c r="N28643" s="11"/>
      <c r="O28643" s="11"/>
      <c r="P28643" s="11"/>
      <c r="Q28643" s="11"/>
      <c r="R28643" s="11"/>
      <c r="S28643" s="11"/>
      <c r="T28643" s="11"/>
      <c r="U28643" s="11"/>
      <c r="V28643" s="11"/>
      <c r="W28643" s="11"/>
      <c r="X28643" s="11"/>
      <c r="Y28643" s="11"/>
      <c r="Z28643" s="11"/>
      <c r="BE28643"/>
      <c r="BF28643"/>
      <c r="BG28643"/>
    </row>
    <row r="28644" spans="11:59" x14ac:dyDescent="0.25">
      <c r="K28644" s="11"/>
      <c r="L28644" s="11"/>
      <c r="N28644" s="11"/>
      <c r="O28644" s="11"/>
      <c r="P28644" s="11"/>
      <c r="Q28644" s="11"/>
      <c r="R28644" s="11"/>
      <c r="S28644" s="11"/>
      <c r="T28644" s="11"/>
      <c r="U28644" s="11"/>
      <c r="V28644" s="11"/>
      <c r="W28644" s="11"/>
      <c r="X28644" s="11"/>
      <c r="Y28644" s="11"/>
      <c r="Z28644" s="11"/>
      <c r="BE28644"/>
      <c r="BF28644"/>
      <c r="BG28644"/>
    </row>
    <row r="28645" spans="11:59" x14ac:dyDescent="0.25">
      <c r="K28645" s="11"/>
      <c r="L28645" s="11"/>
      <c r="N28645" s="11"/>
      <c r="O28645" s="11"/>
      <c r="P28645" s="11"/>
      <c r="Q28645" s="11"/>
      <c r="R28645" s="11"/>
      <c r="S28645" s="11"/>
      <c r="T28645" s="11"/>
      <c r="U28645" s="11"/>
      <c r="V28645" s="11"/>
      <c r="W28645" s="11"/>
      <c r="X28645" s="11"/>
      <c r="Y28645" s="11"/>
      <c r="Z28645" s="11"/>
      <c r="BE28645"/>
      <c r="BF28645"/>
      <c r="BG28645"/>
    </row>
    <row r="28646" spans="11:59" x14ac:dyDescent="0.25">
      <c r="K28646" s="11"/>
      <c r="L28646" s="11"/>
      <c r="N28646" s="11"/>
      <c r="O28646" s="11"/>
      <c r="P28646" s="11"/>
      <c r="Q28646" s="11"/>
      <c r="R28646" s="11"/>
      <c r="S28646" s="11"/>
      <c r="T28646" s="11"/>
      <c r="U28646" s="11"/>
      <c r="V28646" s="11"/>
      <c r="W28646" s="11"/>
      <c r="X28646" s="11"/>
      <c r="Y28646" s="11"/>
      <c r="Z28646" s="11"/>
      <c r="BE28646"/>
      <c r="BF28646"/>
      <c r="BG28646"/>
    </row>
    <row r="28647" spans="11:59" x14ac:dyDescent="0.25">
      <c r="K28647" s="11"/>
      <c r="L28647" s="11"/>
      <c r="N28647" s="11"/>
      <c r="O28647" s="11"/>
      <c r="P28647" s="11"/>
      <c r="Q28647" s="11"/>
      <c r="R28647" s="11"/>
      <c r="S28647" s="11"/>
      <c r="T28647" s="11"/>
      <c r="U28647" s="11"/>
      <c r="V28647" s="11"/>
      <c r="W28647" s="11"/>
      <c r="X28647" s="11"/>
      <c r="Y28647" s="11"/>
      <c r="Z28647" s="11"/>
      <c r="BE28647"/>
      <c r="BF28647"/>
      <c r="BG28647"/>
    </row>
    <row r="28648" spans="11:59" x14ac:dyDescent="0.25">
      <c r="K28648" s="11"/>
      <c r="L28648" s="11"/>
      <c r="N28648" s="11"/>
      <c r="O28648" s="11"/>
      <c r="P28648" s="11"/>
      <c r="Q28648" s="11"/>
      <c r="R28648" s="11"/>
      <c r="S28648" s="11"/>
      <c r="T28648" s="11"/>
      <c r="U28648" s="11"/>
      <c r="V28648" s="11"/>
      <c r="W28648" s="11"/>
      <c r="X28648" s="11"/>
      <c r="Y28648" s="11"/>
      <c r="Z28648" s="11"/>
      <c r="BE28648"/>
      <c r="BF28648"/>
      <c r="BG28648"/>
    </row>
    <row r="28649" spans="11:59" x14ac:dyDescent="0.25">
      <c r="K28649" s="11"/>
      <c r="L28649" s="11"/>
      <c r="N28649" s="11"/>
      <c r="O28649" s="11"/>
      <c r="P28649" s="11"/>
      <c r="Q28649" s="11"/>
      <c r="R28649" s="11"/>
      <c r="S28649" s="11"/>
      <c r="T28649" s="11"/>
      <c r="U28649" s="11"/>
      <c r="V28649" s="11"/>
      <c r="W28649" s="11"/>
      <c r="X28649" s="11"/>
      <c r="Y28649" s="11"/>
      <c r="Z28649" s="11"/>
      <c r="BE28649"/>
      <c r="BF28649"/>
      <c r="BG28649"/>
    </row>
    <row r="28650" spans="11:59" x14ac:dyDescent="0.25">
      <c r="K28650" s="11"/>
      <c r="L28650" s="11"/>
      <c r="N28650" s="11"/>
      <c r="O28650" s="11"/>
      <c r="P28650" s="11"/>
      <c r="Q28650" s="11"/>
      <c r="R28650" s="11"/>
      <c r="S28650" s="11"/>
      <c r="T28650" s="11"/>
      <c r="U28650" s="11"/>
      <c r="V28650" s="11"/>
      <c r="W28650" s="11"/>
      <c r="X28650" s="11"/>
      <c r="Y28650" s="11"/>
      <c r="Z28650" s="11"/>
      <c r="BE28650"/>
      <c r="BF28650"/>
      <c r="BG28650"/>
    </row>
    <row r="28651" spans="11:59" x14ac:dyDescent="0.25">
      <c r="K28651" s="11"/>
      <c r="L28651" s="11"/>
      <c r="N28651" s="11"/>
      <c r="O28651" s="11"/>
      <c r="P28651" s="11"/>
      <c r="Q28651" s="11"/>
      <c r="R28651" s="11"/>
      <c r="S28651" s="11"/>
      <c r="T28651" s="11"/>
      <c r="U28651" s="11"/>
      <c r="V28651" s="11"/>
      <c r="W28651" s="11"/>
      <c r="X28651" s="11"/>
      <c r="Y28651" s="11"/>
      <c r="Z28651" s="11"/>
      <c r="BE28651"/>
      <c r="BF28651"/>
      <c r="BG28651"/>
    </row>
    <row r="28652" spans="11:59" x14ac:dyDescent="0.25">
      <c r="K28652" s="11"/>
      <c r="L28652" s="11"/>
      <c r="N28652" s="11"/>
      <c r="O28652" s="11"/>
      <c r="P28652" s="11"/>
      <c r="Q28652" s="11"/>
      <c r="R28652" s="11"/>
      <c r="S28652" s="11"/>
      <c r="T28652" s="11"/>
      <c r="U28652" s="11"/>
      <c r="V28652" s="11"/>
      <c r="W28652" s="11"/>
      <c r="X28652" s="11"/>
      <c r="Y28652" s="11"/>
      <c r="Z28652" s="11"/>
      <c r="BE28652"/>
      <c r="BF28652"/>
      <c r="BG28652"/>
    </row>
    <row r="28653" spans="11:59" x14ac:dyDescent="0.25">
      <c r="K28653" s="11"/>
      <c r="L28653" s="11"/>
      <c r="N28653" s="11"/>
      <c r="O28653" s="11"/>
      <c r="P28653" s="11"/>
      <c r="Q28653" s="11"/>
      <c r="R28653" s="11"/>
      <c r="S28653" s="11"/>
      <c r="T28653" s="11"/>
      <c r="U28653" s="11"/>
      <c r="V28653" s="11"/>
      <c r="W28653" s="11"/>
      <c r="X28653" s="11"/>
      <c r="Y28653" s="11"/>
      <c r="Z28653" s="11"/>
      <c r="BE28653"/>
      <c r="BF28653"/>
      <c r="BG28653"/>
    </row>
    <row r="28654" spans="11:59" x14ac:dyDescent="0.25">
      <c r="K28654" s="11"/>
      <c r="L28654" s="11"/>
      <c r="N28654" s="11"/>
      <c r="O28654" s="11"/>
      <c r="P28654" s="11"/>
      <c r="Q28654" s="11"/>
      <c r="R28654" s="11"/>
      <c r="S28654" s="11"/>
      <c r="T28654" s="11"/>
      <c r="U28654" s="11"/>
      <c r="V28654" s="11"/>
      <c r="W28654" s="11"/>
      <c r="X28654" s="11"/>
      <c r="Y28654" s="11"/>
      <c r="Z28654" s="11"/>
      <c r="BE28654"/>
      <c r="BF28654"/>
      <c r="BG28654"/>
    </row>
    <row r="28655" spans="11:59" x14ac:dyDescent="0.25">
      <c r="K28655" s="11"/>
      <c r="L28655" s="11"/>
      <c r="N28655" s="11"/>
      <c r="O28655" s="11"/>
      <c r="P28655" s="11"/>
      <c r="Q28655" s="11"/>
      <c r="R28655" s="11"/>
      <c r="S28655" s="11"/>
      <c r="T28655" s="11"/>
      <c r="U28655" s="11"/>
      <c r="V28655" s="11"/>
      <c r="W28655" s="11"/>
      <c r="X28655" s="11"/>
      <c r="Y28655" s="11"/>
      <c r="Z28655" s="11"/>
      <c r="BE28655"/>
      <c r="BF28655"/>
      <c r="BG28655"/>
    </row>
    <row r="28656" spans="11:59" x14ac:dyDescent="0.25">
      <c r="K28656" s="11"/>
      <c r="L28656" s="11"/>
      <c r="N28656" s="11"/>
      <c r="O28656" s="11"/>
      <c r="P28656" s="11"/>
      <c r="Q28656" s="11"/>
      <c r="R28656" s="11"/>
      <c r="S28656" s="11"/>
      <c r="T28656" s="11"/>
      <c r="U28656" s="11"/>
      <c r="V28656" s="11"/>
      <c r="W28656" s="11"/>
      <c r="X28656" s="11"/>
      <c r="Y28656" s="11"/>
      <c r="Z28656" s="11"/>
      <c r="BE28656"/>
      <c r="BF28656"/>
      <c r="BG28656"/>
    </row>
    <row r="28657" spans="11:59" x14ac:dyDescent="0.25">
      <c r="K28657" s="11"/>
      <c r="L28657" s="11"/>
      <c r="N28657" s="11"/>
      <c r="O28657" s="11"/>
      <c r="P28657" s="11"/>
      <c r="Q28657" s="11"/>
      <c r="R28657" s="11"/>
      <c r="S28657" s="11"/>
      <c r="T28657" s="11"/>
      <c r="U28657" s="11"/>
      <c r="V28657" s="11"/>
      <c r="W28657" s="11"/>
      <c r="X28657" s="11"/>
      <c r="Y28657" s="11"/>
      <c r="Z28657" s="11"/>
      <c r="BE28657"/>
      <c r="BF28657"/>
      <c r="BG28657"/>
    </row>
    <row r="28658" spans="11:59" x14ac:dyDescent="0.25">
      <c r="K28658" s="11"/>
      <c r="L28658" s="11"/>
      <c r="N28658" s="11"/>
      <c r="O28658" s="11"/>
      <c r="P28658" s="11"/>
      <c r="Q28658" s="11"/>
      <c r="R28658" s="11"/>
      <c r="S28658" s="11"/>
      <c r="T28658" s="11"/>
      <c r="U28658" s="11"/>
      <c r="V28658" s="11"/>
      <c r="W28658" s="11"/>
      <c r="X28658" s="11"/>
      <c r="Y28658" s="11"/>
      <c r="Z28658" s="11"/>
      <c r="BE28658"/>
      <c r="BF28658"/>
      <c r="BG28658"/>
    </row>
    <row r="28659" spans="11:59" x14ac:dyDescent="0.25">
      <c r="K28659" s="11"/>
      <c r="L28659" s="11"/>
      <c r="N28659" s="11"/>
      <c r="O28659" s="11"/>
      <c r="P28659" s="11"/>
      <c r="Q28659" s="11"/>
      <c r="R28659" s="11"/>
      <c r="S28659" s="11"/>
      <c r="T28659" s="11"/>
      <c r="U28659" s="11"/>
      <c r="V28659" s="11"/>
      <c r="W28659" s="11"/>
      <c r="X28659" s="11"/>
      <c r="Y28659" s="11"/>
      <c r="Z28659" s="11"/>
      <c r="BE28659"/>
      <c r="BF28659"/>
      <c r="BG28659"/>
    </row>
    <row r="28660" spans="11:59" x14ac:dyDescent="0.25">
      <c r="K28660" s="11"/>
      <c r="L28660" s="11"/>
      <c r="N28660" s="11"/>
      <c r="O28660" s="11"/>
      <c r="P28660" s="11"/>
      <c r="Q28660" s="11"/>
      <c r="R28660" s="11"/>
      <c r="S28660" s="11"/>
      <c r="T28660" s="11"/>
      <c r="U28660" s="11"/>
      <c r="V28660" s="11"/>
      <c r="W28660" s="11"/>
      <c r="X28660" s="11"/>
      <c r="Y28660" s="11"/>
      <c r="Z28660" s="11"/>
      <c r="BE28660"/>
      <c r="BF28660"/>
      <c r="BG28660"/>
    </row>
    <row r="28661" spans="11:59" x14ac:dyDescent="0.25">
      <c r="K28661" s="11"/>
      <c r="L28661" s="11"/>
      <c r="N28661" s="11"/>
      <c r="O28661" s="11"/>
      <c r="P28661" s="11"/>
      <c r="Q28661" s="11"/>
      <c r="R28661" s="11"/>
      <c r="S28661" s="11"/>
      <c r="T28661" s="11"/>
      <c r="U28661" s="11"/>
      <c r="V28661" s="11"/>
      <c r="W28661" s="11"/>
      <c r="X28661" s="11"/>
      <c r="Y28661" s="11"/>
      <c r="Z28661" s="11"/>
      <c r="BE28661"/>
      <c r="BF28661"/>
      <c r="BG28661"/>
    </row>
    <row r="28662" spans="11:59" x14ac:dyDescent="0.25">
      <c r="K28662" s="11"/>
      <c r="L28662" s="11"/>
      <c r="N28662" s="11"/>
      <c r="O28662" s="11"/>
      <c r="P28662" s="11"/>
      <c r="Q28662" s="11"/>
      <c r="R28662" s="11"/>
      <c r="S28662" s="11"/>
      <c r="T28662" s="11"/>
      <c r="U28662" s="11"/>
      <c r="V28662" s="11"/>
      <c r="W28662" s="11"/>
      <c r="X28662" s="11"/>
      <c r="Y28662" s="11"/>
      <c r="Z28662" s="11"/>
      <c r="BE28662"/>
      <c r="BF28662"/>
      <c r="BG28662"/>
    </row>
    <row r="28663" spans="11:59" x14ac:dyDescent="0.25">
      <c r="K28663" s="11"/>
      <c r="L28663" s="11"/>
      <c r="N28663" s="11"/>
      <c r="O28663" s="11"/>
      <c r="P28663" s="11"/>
      <c r="Q28663" s="11"/>
      <c r="R28663" s="11"/>
      <c r="S28663" s="11"/>
      <c r="T28663" s="11"/>
      <c r="U28663" s="11"/>
      <c r="V28663" s="11"/>
      <c r="W28663" s="11"/>
      <c r="X28663" s="11"/>
      <c r="Y28663" s="11"/>
      <c r="Z28663" s="11"/>
      <c r="BE28663"/>
      <c r="BF28663"/>
      <c r="BG28663"/>
    </row>
    <row r="28664" spans="11:59" x14ac:dyDescent="0.25">
      <c r="K28664" s="11"/>
      <c r="L28664" s="11"/>
      <c r="N28664" s="11"/>
      <c r="O28664" s="11"/>
      <c r="P28664" s="11"/>
      <c r="Q28664" s="11"/>
      <c r="R28664" s="11"/>
      <c r="S28664" s="11"/>
      <c r="T28664" s="11"/>
      <c r="U28664" s="11"/>
      <c r="V28664" s="11"/>
      <c r="W28664" s="11"/>
      <c r="X28664" s="11"/>
      <c r="Y28664" s="11"/>
      <c r="Z28664" s="11"/>
      <c r="BE28664"/>
      <c r="BF28664"/>
      <c r="BG28664"/>
    </row>
    <row r="28665" spans="11:59" x14ac:dyDescent="0.25">
      <c r="K28665" s="11"/>
      <c r="L28665" s="11"/>
      <c r="N28665" s="11"/>
      <c r="O28665" s="11"/>
      <c r="P28665" s="11"/>
      <c r="Q28665" s="11"/>
      <c r="R28665" s="11"/>
      <c r="S28665" s="11"/>
      <c r="T28665" s="11"/>
      <c r="U28665" s="11"/>
      <c r="V28665" s="11"/>
      <c r="W28665" s="11"/>
      <c r="X28665" s="11"/>
      <c r="Y28665" s="11"/>
      <c r="Z28665" s="11"/>
      <c r="BE28665"/>
      <c r="BF28665"/>
      <c r="BG28665"/>
    </row>
    <row r="28666" spans="11:59" x14ac:dyDescent="0.25">
      <c r="K28666" s="11"/>
      <c r="L28666" s="11"/>
      <c r="N28666" s="11"/>
      <c r="O28666" s="11"/>
      <c r="P28666" s="11"/>
      <c r="Q28666" s="11"/>
      <c r="R28666" s="11"/>
      <c r="S28666" s="11"/>
      <c r="T28666" s="11"/>
      <c r="U28666" s="11"/>
      <c r="V28666" s="11"/>
      <c r="W28666" s="11"/>
      <c r="X28666" s="11"/>
      <c r="Y28666" s="11"/>
      <c r="Z28666" s="11"/>
      <c r="BE28666"/>
      <c r="BF28666"/>
      <c r="BG28666"/>
    </row>
    <row r="28667" spans="11:59" x14ac:dyDescent="0.25">
      <c r="K28667" s="11"/>
      <c r="L28667" s="11"/>
      <c r="N28667" s="11"/>
      <c r="O28667" s="11"/>
      <c r="P28667" s="11"/>
      <c r="Q28667" s="11"/>
      <c r="R28667" s="11"/>
      <c r="S28667" s="11"/>
      <c r="T28667" s="11"/>
      <c r="U28667" s="11"/>
      <c r="V28667" s="11"/>
      <c r="W28667" s="11"/>
      <c r="X28667" s="11"/>
      <c r="Y28667" s="11"/>
      <c r="Z28667" s="11"/>
      <c r="BE28667"/>
      <c r="BF28667"/>
      <c r="BG28667"/>
    </row>
    <row r="28668" spans="11:59" x14ac:dyDescent="0.25">
      <c r="K28668" s="11"/>
      <c r="L28668" s="11"/>
      <c r="N28668" s="11"/>
      <c r="O28668" s="11"/>
      <c r="P28668" s="11"/>
      <c r="Q28668" s="11"/>
      <c r="R28668" s="11"/>
      <c r="S28668" s="11"/>
      <c r="T28668" s="11"/>
      <c r="U28668" s="11"/>
      <c r="V28668" s="11"/>
      <c r="W28668" s="11"/>
      <c r="X28668" s="11"/>
      <c r="Y28668" s="11"/>
      <c r="Z28668" s="11"/>
      <c r="BE28668"/>
      <c r="BF28668"/>
      <c r="BG28668"/>
    </row>
    <row r="28669" spans="11:59" x14ac:dyDescent="0.25">
      <c r="K28669" s="11"/>
      <c r="L28669" s="11"/>
      <c r="N28669" s="11"/>
      <c r="O28669" s="11"/>
      <c r="P28669" s="11"/>
      <c r="Q28669" s="11"/>
      <c r="R28669" s="11"/>
      <c r="S28669" s="11"/>
      <c r="T28669" s="11"/>
      <c r="U28669" s="11"/>
      <c r="V28669" s="11"/>
      <c r="W28669" s="11"/>
      <c r="X28669" s="11"/>
      <c r="Y28669" s="11"/>
      <c r="Z28669" s="11"/>
      <c r="BE28669"/>
      <c r="BF28669"/>
      <c r="BG28669"/>
    </row>
    <row r="28670" spans="11:59" x14ac:dyDescent="0.25">
      <c r="K28670" s="11"/>
      <c r="L28670" s="11"/>
      <c r="N28670" s="11"/>
      <c r="O28670" s="11"/>
      <c r="P28670" s="11"/>
      <c r="Q28670" s="11"/>
      <c r="R28670" s="11"/>
      <c r="S28670" s="11"/>
      <c r="T28670" s="11"/>
      <c r="U28670" s="11"/>
      <c r="V28670" s="11"/>
      <c r="W28670" s="11"/>
      <c r="X28670" s="11"/>
      <c r="Y28670" s="11"/>
      <c r="Z28670" s="11"/>
      <c r="BE28670"/>
      <c r="BF28670"/>
      <c r="BG28670"/>
    </row>
    <row r="28671" spans="11:59" x14ac:dyDescent="0.25">
      <c r="K28671" s="11"/>
      <c r="L28671" s="11"/>
      <c r="N28671" s="11"/>
      <c r="O28671" s="11"/>
      <c r="P28671" s="11"/>
      <c r="Q28671" s="11"/>
      <c r="R28671" s="11"/>
      <c r="S28671" s="11"/>
      <c r="T28671" s="11"/>
      <c r="U28671" s="11"/>
      <c r="V28671" s="11"/>
      <c r="W28671" s="11"/>
      <c r="X28671" s="11"/>
      <c r="Y28671" s="11"/>
      <c r="Z28671" s="11"/>
      <c r="BE28671"/>
      <c r="BF28671"/>
      <c r="BG28671"/>
    </row>
    <row r="28672" spans="11:59" x14ac:dyDescent="0.25">
      <c r="K28672" s="11"/>
      <c r="L28672" s="11"/>
      <c r="N28672" s="11"/>
      <c r="O28672" s="11"/>
      <c r="P28672" s="11"/>
      <c r="Q28672" s="11"/>
      <c r="R28672" s="11"/>
      <c r="S28672" s="11"/>
      <c r="T28672" s="11"/>
      <c r="U28672" s="11"/>
      <c r="V28672" s="11"/>
      <c r="W28672" s="11"/>
      <c r="X28672" s="11"/>
      <c r="Y28672" s="11"/>
      <c r="Z28672" s="11"/>
      <c r="BE28672"/>
      <c r="BF28672"/>
      <c r="BG28672"/>
    </row>
    <row r="28673" spans="11:59" x14ac:dyDescent="0.25">
      <c r="K28673" s="11"/>
      <c r="L28673" s="11"/>
      <c r="N28673" s="11"/>
      <c r="O28673" s="11"/>
      <c r="P28673" s="11"/>
      <c r="Q28673" s="11"/>
      <c r="R28673" s="11"/>
      <c r="S28673" s="11"/>
      <c r="T28673" s="11"/>
      <c r="U28673" s="11"/>
      <c r="V28673" s="11"/>
      <c r="W28673" s="11"/>
      <c r="X28673" s="11"/>
      <c r="Y28673" s="11"/>
      <c r="Z28673" s="11"/>
      <c r="BE28673"/>
      <c r="BF28673"/>
      <c r="BG28673"/>
    </row>
    <row r="28674" spans="11:59" x14ac:dyDescent="0.25">
      <c r="K28674" s="11"/>
      <c r="L28674" s="11"/>
      <c r="N28674" s="11"/>
      <c r="O28674" s="11"/>
      <c r="P28674" s="11"/>
      <c r="Q28674" s="11"/>
      <c r="R28674" s="11"/>
      <c r="S28674" s="11"/>
      <c r="T28674" s="11"/>
      <c r="U28674" s="11"/>
      <c r="V28674" s="11"/>
      <c r="W28674" s="11"/>
      <c r="X28674" s="11"/>
      <c r="Y28674" s="11"/>
      <c r="Z28674" s="11"/>
      <c r="BE28674"/>
      <c r="BF28674"/>
      <c r="BG28674"/>
    </row>
    <row r="28675" spans="11:59" x14ac:dyDescent="0.25">
      <c r="K28675" s="11"/>
      <c r="L28675" s="11"/>
      <c r="N28675" s="11"/>
      <c r="O28675" s="11"/>
      <c r="P28675" s="11"/>
      <c r="Q28675" s="11"/>
      <c r="R28675" s="11"/>
      <c r="S28675" s="11"/>
      <c r="T28675" s="11"/>
      <c r="U28675" s="11"/>
      <c r="V28675" s="11"/>
      <c r="W28675" s="11"/>
      <c r="X28675" s="11"/>
      <c r="Y28675" s="11"/>
      <c r="Z28675" s="11"/>
      <c r="BE28675"/>
      <c r="BF28675"/>
      <c r="BG28675"/>
    </row>
    <row r="28676" spans="11:59" x14ac:dyDescent="0.25">
      <c r="K28676" s="11"/>
      <c r="L28676" s="11"/>
      <c r="N28676" s="11"/>
      <c r="O28676" s="11"/>
      <c r="P28676" s="11"/>
      <c r="Q28676" s="11"/>
      <c r="R28676" s="11"/>
      <c r="S28676" s="11"/>
      <c r="T28676" s="11"/>
      <c r="U28676" s="11"/>
      <c r="V28676" s="11"/>
      <c r="W28676" s="11"/>
      <c r="X28676" s="11"/>
      <c r="Y28676" s="11"/>
      <c r="Z28676" s="11"/>
      <c r="BE28676"/>
      <c r="BF28676"/>
      <c r="BG28676"/>
    </row>
    <row r="28677" spans="11:59" x14ac:dyDescent="0.25">
      <c r="K28677" s="11"/>
      <c r="L28677" s="11"/>
      <c r="N28677" s="11"/>
      <c r="O28677" s="11"/>
      <c r="P28677" s="11"/>
      <c r="Q28677" s="11"/>
      <c r="R28677" s="11"/>
      <c r="S28677" s="11"/>
      <c r="T28677" s="11"/>
      <c r="U28677" s="11"/>
      <c r="V28677" s="11"/>
      <c r="W28677" s="11"/>
      <c r="X28677" s="11"/>
      <c r="Y28677" s="11"/>
      <c r="Z28677" s="11"/>
      <c r="BE28677"/>
      <c r="BF28677"/>
      <c r="BG28677"/>
    </row>
    <row r="28678" spans="11:59" x14ac:dyDescent="0.25">
      <c r="K28678" s="11"/>
      <c r="L28678" s="11"/>
      <c r="N28678" s="11"/>
      <c r="O28678" s="11"/>
      <c r="P28678" s="11"/>
      <c r="Q28678" s="11"/>
      <c r="R28678" s="11"/>
      <c r="S28678" s="11"/>
      <c r="T28678" s="11"/>
      <c r="U28678" s="11"/>
      <c r="V28678" s="11"/>
      <c r="W28678" s="11"/>
      <c r="X28678" s="11"/>
      <c r="Y28678" s="11"/>
      <c r="Z28678" s="11"/>
      <c r="BE28678"/>
      <c r="BF28678"/>
      <c r="BG28678"/>
    </row>
    <row r="28679" spans="11:59" x14ac:dyDescent="0.25">
      <c r="K28679" s="11"/>
      <c r="L28679" s="11"/>
      <c r="N28679" s="11"/>
      <c r="O28679" s="11"/>
      <c r="P28679" s="11"/>
      <c r="Q28679" s="11"/>
      <c r="R28679" s="11"/>
      <c r="S28679" s="11"/>
      <c r="T28679" s="11"/>
      <c r="U28679" s="11"/>
      <c r="V28679" s="11"/>
      <c r="W28679" s="11"/>
      <c r="X28679" s="11"/>
      <c r="Y28679" s="11"/>
      <c r="Z28679" s="11"/>
      <c r="BE28679"/>
      <c r="BF28679"/>
      <c r="BG28679"/>
    </row>
    <row r="28680" spans="11:59" x14ac:dyDescent="0.25">
      <c r="K28680" s="11"/>
      <c r="L28680" s="11"/>
      <c r="N28680" s="11"/>
      <c r="O28680" s="11"/>
      <c r="P28680" s="11"/>
      <c r="Q28680" s="11"/>
      <c r="R28680" s="11"/>
      <c r="S28680" s="11"/>
      <c r="T28680" s="11"/>
      <c r="U28680" s="11"/>
      <c r="V28680" s="11"/>
      <c r="W28680" s="11"/>
      <c r="X28680" s="11"/>
      <c r="Y28680" s="11"/>
      <c r="Z28680" s="11"/>
      <c r="BE28680"/>
      <c r="BF28680"/>
      <c r="BG28680"/>
    </row>
    <row r="28681" spans="11:59" x14ac:dyDescent="0.25">
      <c r="K28681" s="11"/>
      <c r="L28681" s="11"/>
      <c r="N28681" s="11"/>
      <c r="O28681" s="11"/>
      <c r="P28681" s="11"/>
      <c r="Q28681" s="11"/>
      <c r="R28681" s="11"/>
      <c r="S28681" s="11"/>
      <c r="T28681" s="11"/>
      <c r="U28681" s="11"/>
      <c r="V28681" s="11"/>
      <c r="W28681" s="11"/>
      <c r="X28681" s="11"/>
      <c r="Y28681" s="11"/>
      <c r="Z28681" s="11"/>
      <c r="BE28681"/>
      <c r="BF28681"/>
      <c r="BG28681"/>
    </row>
    <row r="28682" spans="11:59" x14ac:dyDescent="0.25">
      <c r="K28682" s="11"/>
      <c r="L28682" s="11"/>
      <c r="N28682" s="11"/>
      <c r="O28682" s="11"/>
      <c r="P28682" s="11"/>
      <c r="Q28682" s="11"/>
      <c r="R28682" s="11"/>
      <c r="S28682" s="11"/>
      <c r="T28682" s="11"/>
      <c r="U28682" s="11"/>
      <c r="V28682" s="11"/>
      <c r="W28682" s="11"/>
      <c r="X28682" s="11"/>
      <c r="Y28682" s="11"/>
      <c r="Z28682" s="11"/>
      <c r="BE28682"/>
      <c r="BF28682"/>
      <c r="BG28682"/>
    </row>
    <row r="28683" spans="11:59" x14ac:dyDescent="0.25">
      <c r="K28683" s="11"/>
      <c r="L28683" s="11"/>
      <c r="N28683" s="11"/>
      <c r="O28683" s="11"/>
      <c r="P28683" s="11"/>
      <c r="Q28683" s="11"/>
      <c r="R28683" s="11"/>
      <c r="S28683" s="11"/>
      <c r="T28683" s="11"/>
      <c r="U28683" s="11"/>
      <c r="V28683" s="11"/>
      <c r="W28683" s="11"/>
      <c r="X28683" s="11"/>
      <c r="Y28683" s="11"/>
      <c r="Z28683" s="11"/>
      <c r="BE28683"/>
      <c r="BF28683"/>
      <c r="BG28683"/>
    </row>
    <row r="28684" spans="11:59" x14ac:dyDescent="0.25">
      <c r="K28684" s="11"/>
      <c r="L28684" s="11"/>
      <c r="N28684" s="11"/>
      <c r="O28684" s="11"/>
      <c r="P28684" s="11"/>
      <c r="Q28684" s="11"/>
      <c r="R28684" s="11"/>
      <c r="S28684" s="11"/>
      <c r="T28684" s="11"/>
      <c r="U28684" s="11"/>
      <c r="V28684" s="11"/>
      <c r="W28684" s="11"/>
      <c r="X28684" s="11"/>
      <c r="Y28684" s="11"/>
      <c r="Z28684" s="11"/>
      <c r="BE28684"/>
      <c r="BF28684"/>
      <c r="BG28684"/>
    </row>
    <row r="28685" spans="11:59" x14ac:dyDescent="0.25">
      <c r="K28685" s="11"/>
      <c r="L28685" s="11"/>
      <c r="N28685" s="11"/>
      <c r="O28685" s="11"/>
      <c r="P28685" s="11"/>
      <c r="Q28685" s="11"/>
      <c r="R28685" s="11"/>
      <c r="S28685" s="11"/>
      <c r="T28685" s="11"/>
      <c r="U28685" s="11"/>
      <c r="V28685" s="11"/>
      <c r="W28685" s="11"/>
      <c r="X28685" s="11"/>
      <c r="Y28685" s="11"/>
      <c r="Z28685" s="11"/>
      <c r="BE28685"/>
      <c r="BF28685"/>
      <c r="BG28685"/>
    </row>
    <row r="28686" spans="11:59" x14ac:dyDescent="0.25">
      <c r="K28686" s="11"/>
      <c r="L28686" s="11"/>
      <c r="N28686" s="11"/>
      <c r="O28686" s="11"/>
      <c r="P28686" s="11"/>
      <c r="Q28686" s="11"/>
      <c r="R28686" s="11"/>
      <c r="S28686" s="11"/>
      <c r="T28686" s="11"/>
      <c r="U28686" s="11"/>
      <c r="V28686" s="11"/>
      <c r="W28686" s="11"/>
      <c r="X28686" s="11"/>
      <c r="Y28686" s="11"/>
      <c r="Z28686" s="11"/>
      <c r="BE28686"/>
      <c r="BF28686"/>
      <c r="BG28686"/>
    </row>
    <row r="28687" spans="11:59" x14ac:dyDescent="0.25">
      <c r="K28687" s="11"/>
      <c r="L28687" s="11"/>
      <c r="N28687" s="11"/>
      <c r="O28687" s="11"/>
      <c r="P28687" s="11"/>
      <c r="Q28687" s="11"/>
      <c r="R28687" s="11"/>
      <c r="S28687" s="11"/>
      <c r="T28687" s="11"/>
      <c r="U28687" s="11"/>
      <c r="V28687" s="11"/>
      <c r="W28687" s="11"/>
      <c r="X28687" s="11"/>
      <c r="Y28687" s="11"/>
      <c r="Z28687" s="11"/>
      <c r="BE28687"/>
      <c r="BF28687"/>
      <c r="BG28687"/>
    </row>
    <row r="28688" spans="11:59" x14ac:dyDescent="0.25">
      <c r="K28688" s="11"/>
      <c r="L28688" s="11"/>
      <c r="N28688" s="11"/>
      <c r="O28688" s="11"/>
      <c r="P28688" s="11"/>
      <c r="Q28688" s="11"/>
      <c r="R28688" s="11"/>
      <c r="S28688" s="11"/>
      <c r="T28688" s="11"/>
      <c r="U28688" s="11"/>
      <c r="V28688" s="11"/>
      <c r="W28688" s="11"/>
      <c r="X28688" s="11"/>
      <c r="Y28688" s="11"/>
      <c r="Z28688" s="11"/>
      <c r="BE28688"/>
      <c r="BF28688"/>
      <c r="BG28688"/>
    </row>
    <row r="28689" spans="11:59" x14ac:dyDescent="0.25">
      <c r="K28689" s="11"/>
      <c r="L28689" s="11"/>
      <c r="N28689" s="11"/>
      <c r="O28689" s="11"/>
      <c r="P28689" s="11"/>
      <c r="Q28689" s="11"/>
      <c r="R28689" s="11"/>
      <c r="S28689" s="11"/>
      <c r="T28689" s="11"/>
      <c r="U28689" s="11"/>
      <c r="V28689" s="11"/>
      <c r="W28689" s="11"/>
      <c r="X28689" s="11"/>
      <c r="Y28689" s="11"/>
      <c r="Z28689" s="11"/>
      <c r="BE28689"/>
      <c r="BF28689"/>
      <c r="BG28689"/>
    </row>
    <row r="28690" spans="11:59" x14ac:dyDescent="0.25">
      <c r="K28690" s="11"/>
      <c r="L28690" s="11"/>
      <c r="N28690" s="11"/>
      <c r="O28690" s="11"/>
      <c r="P28690" s="11"/>
      <c r="Q28690" s="11"/>
      <c r="R28690" s="11"/>
      <c r="S28690" s="11"/>
      <c r="T28690" s="11"/>
      <c r="U28690" s="11"/>
      <c r="V28690" s="11"/>
      <c r="W28690" s="11"/>
      <c r="X28690" s="11"/>
      <c r="Y28690" s="11"/>
      <c r="Z28690" s="11"/>
      <c r="BE28690"/>
      <c r="BF28690"/>
      <c r="BG28690"/>
    </row>
    <row r="28691" spans="11:59" x14ac:dyDescent="0.25">
      <c r="K28691" s="11"/>
      <c r="L28691" s="11"/>
      <c r="N28691" s="11"/>
      <c r="O28691" s="11"/>
      <c r="P28691" s="11"/>
      <c r="Q28691" s="11"/>
      <c r="R28691" s="11"/>
      <c r="S28691" s="11"/>
      <c r="T28691" s="11"/>
      <c r="U28691" s="11"/>
      <c r="V28691" s="11"/>
      <c r="W28691" s="11"/>
      <c r="X28691" s="11"/>
      <c r="Y28691" s="11"/>
      <c r="Z28691" s="11"/>
      <c r="BE28691"/>
      <c r="BF28691"/>
      <c r="BG28691"/>
    </row>
    <row r="28692" spans="11:59" x14ac:dyDescent="0.25">
      <c r="K28692" s="11"/>
      <c r="L28692" s="11"/>
      <c r="N28692" s="11"/>
      <c r="O28692" s="11"/>
      <c r="P28692" s="11"/>
      <c r="Q28692" s="11"/>
      <c r="R28692" s="11"/>
      <c r="S28692" s="11"/>
      <c r="T28692" s="11"/>
      <c r="U28692" s="11"/>
      <c r="V28692" s="11"/>
      <c r="W28692" s="11"/>
      <c r="X28692" s="11"/>
      <c r="Y28692" s="11"/>
      <c r="Z28692" s="11"/>
      <c r="BE28692"/>
      <c r="BF28692"/>
      <c r="BG28692"/>
    </row>
    <row r="28693" spans="11:59" x14ac:dyDescent="0.25">
      <c r="K28693" s="11"/>
      <c r="L28693" s="11"/>
      <c r="N28693" s="11"/>
      <c r="O28693" s="11"/>
      <c r="P28693" s="11"/>
      <c r="Q28693" s="11"/>
      <c r="R28693" s="11"/>
      <c r="S28693" s="11"/>
      <c r="T28693" s="11"/>
      <c r="U28693" s="11"/>
      <c r="V28693" s="11"/>
      <c r="W28693" s="11"/>
      <c r="X28693" s="11"/>
      <c r="Y28693" s="11"/>
      <c r="Z28693" s="11"/>
      <c r="BE28693"/>
      <c r="BF28693"/>
      <c r="BG28693"/>
    </row>
    <row r="28694" spans="11:59" x14ac:dyDescent="0.25">
      <c r="K28694" s="11"/>
      <c r="L28694" s="11"/>
      <c r="N28694" s="11"/>
      <c r="O28694" s="11"/>
      <c r="P28694" s="11"/>
      <c r="Q28694" s="11"/>
      <c r="R28694" s="11"/>
      <c r="S28694" s="11"/>
      <c r="T28694" s="11"/>
      <c r="U28694" s="11"/>
      <c r="V28694" s="11"/>
      <c r="W28694" s="11"/>
      <c r="X28694" s="11"/>
      <c r="Y28694" s="11"/>
      <c r="Z28694" s="11"/>
      <c r="BE28694"/>
      <c r="BF28694"/>
      <c r="BG28694"/>
    </row>
    <row r="28695" spans="11:59" x14ac:dyDescent="0.25">
      <c r="K28695" s="11"/>
      <c r="L28695" s="11"/>
      <c r="N28695" s="11"/>
      <c r="O28695" s="11"/>
      <c r="P28695" s="11"/>
      <c r="Q28695" s="11"/>
      <c r="R28695" s="11"/>
      <c r="S28695" s="11"/>
      <c r="T28695" s="11"/>
      <c r="U28695" s="11"/>
      <c r="V28695" s="11"/>
      <c r="W28695" s="11"/>
      <c r="X28695" s="11"/>
      <c r="Y28695" s="11"/>
      <c r="Z28695" s="11"/>
      <c r="BE28695"/>
      <c r="BF28695"/>
      <c r="BG28695"/>
    </row>
    <row r="28696" spans="11:59" x14ac:dyDescent="0.25">
      <c r="K28696" s="11"/>
      <c r="L28696" s="11"/>
      <c r="N28696" s="11"/>
      <c r="O28696" s="11"/>
      <c r="P28696" s="11"/>
      <c r="Q28696" s="11"/>
      <c r="R28696" s="11"/>
      <c r="S28696" s="11"/>
      <c r="T28696" s="11"/>
      <c r="U28696" s="11"/>
      <c r="V28696" s="11"/>
      <c r="W28696" s="11"/>
      <c r="X28696" s="11"/>
      <c r="Y28696" s="11"/>
      <c r="Z28696" s="11"/>
      <c r="BE28696"/>
      <c r="BF28696"/>
      <c r="BG28696"/>
    </row>
    <row r="28697" spans="11:59" x14ac:dyDescent="0.25">
      <c r="K28697" s="11"/>
      <c r="L28697" s="11"/>
      <c r="N28697" s="11"/>
      <c r="O28697" s="11"/>
      <c r="P28697" s="11"/>
      <c r="Q28697" s="11"/>
      <c r="R28697" s="11"/>
      <c r="S28697" s="11"/>
      <c r="T28697" s="11"/>
      <c r="U28697" s="11"/>
      <c r="V28697" s="11"/>
      <c r="W28697" s="11"/>
      <c r="X28697" s="11"/>
      <c r="Y28697" s="11"/>
      <c r="Z28697" s="11"/>
      <c r="BE28697"/>
      <c r="BF28697"/>
      <c r="BG28697"/>
    </row>
    <row r="28698" spans="11:59" x14ac:dyDescent="0.25">
      <c r="K28698" s="11"/>
      <c r="L28698" s="11"/>
      <c r="N28698" s="11"/>
      <c r="O28698" s="11"/>
      <c r="P28698" s="11"/>
      <c r="Q28698" s="11"/>
      <c r="R28698" s="11"/>
      <c r="S28698" s="11"/>
      <c r="T28698" s="11"/>
      <c r="U28698" s="11"/>
      <c r="V28698" s="11"/>
      <c r="W28698" s="11"/>
      <c r="X28698" s="11"/>
      <c r="Y28698" s="11"/>
      <c r="Z28698" s="11"/>
      <c r="BE28698"/>
      <c r="BF28698"/>
      <c r="BG28698"/>
    </row>
    <row r="28699" spans="11:59" x14ac:dyDescent="0.25">
      <c r="K28699" s="11"/>
      <c r="L28699" s="11"/>
      <c r="N28699" s="11"/>
      <c r="O28699" s="11"/>
      <c r="P28699" s="11"/>
      <c r="Q28699" s="11"/>
      <c r="R28699" s="11"/>
      <c r="S28699" s="11"/>
      <c r="T28699" s="11"/>
      <c r="U28699" s="11"/>
      <c r="V28699" s="11"/>
      <c r="W28699" s="11"/>
      <c r="X28699" s="11"/>
      <c r="Y28699" s="11"/>
      <c r="Z28699" s="11"/>
      <c r="BE28699"/>
      <c r="BF28699"/>
      <c r="BG28699"/>
    </row>
    <row r="28700" spans="11:59" x14ac:dyDescent="0.25">
      <c r="K28700" s="11"/>
      <c r="L28700" s="11"/>
      <c r="N28700" s="11"/>
      <c r="O28700" s="11"/>
      <c r="P28700" s="11"/>
      <c r="Q28700" s="11"/>
      <c r="R28700" s="11"/>
      <c r="S28700" s="11"/>
      <c r="T28700" s="11"/>
      <c r="U28700" s="11"/>
      <c r="V28700" s="11"/>
      <c r="W28700" s="11"/>
      <c r="X28700" s="11"/>
      <c r="Y28700" s="11"/>
      <c r="Z28700" s="11"/>
      <c r="BE28700"/>
      <c r="BF28700"/>
      <c r="BG28700"/>
    </row>
    <row r="28701" spans="11:59" x14ac:dyDescent="0.25">
      <c r="K28701" s="11"/>
      <c r="L28701" s="11"/>
      <c r="N28701" s="11"/>
      <c r="O28701" s="11"/>
      <c r="P28701" s="11"/>
      <c r="Q28701" s="11"/>
      <c r="R28701" s="11"/>
      <c r="S28701" s="11"/>
      <c r="T28701" s="11"/>
      <c r="U28701" s="11"/>
      <c r="V28701" s="11"/>
      <c r="W28701" s="11"/>
      <c r="X28701" s="11"/>
      <c r="Y28701" s="11"/>
      <c r="Z28701" s="11"/>
      <c r="BE28701"/>
      <c r="BF28701"/>
      <c r="BG28701"/>
    </row>
    <row r="28702" spans="11:59" x14ac:dyDescent="0.25">
      <c r="K28702" s="11"/>
      <c r="L28702" s="11"/>
      <c r="N28702" s="11"/>
      <c r="O28702" s="11"/>
      <c r="P28702" s="11"/>
      <c r="Q28702" s="11"/>
      <c r="R28702" s="11"/>
      <c r="S28702" s="11"/>
      <c r="T28702" s="11"/>
      <c r="U28702" s="11"/>
      <c r="V28702" s="11"/>
      <c r="W28702" s="11"/>
      <c r="X28702" s="11"/>
      <c r="Y28702" s="11"/>
      <c r="Z28702" s="11"/>
      <c r="BE28702"/>
      <c r="BF28702"/>
      <c r="BG28702"/>
    </row>
    <row r="28703" spans="11:59" x14ac:dyDescent="0.25">
      <c r="K28703" s="11"/>
      <c r="L28703" s="11"/>
      <c r="N28703" s="11"/>
      <c r="O28703" s="11"/>
      <c r="P28703" s="11"/>
      <c r="Q28703" s="11"/>
      <c r="R28703" s="11"/>
      <c r="S28703" s="11"/>
      <c r="T28703" s="11"/>
      <c r="U28703" s="11"/>
      <c r="V28703" s="11"/>
      <c r="W28703" s="11"/>
      <c r="X28703" s="11"/>
      <c r="Y28703" s="11"/>
      <c r="Z28703" s="11"/>
      <c r="BE28703"/>
      <c r="BF28703"/>
      <c r="BG28703"/>
    </row>
    <row r="28704" spans="11:59" x14ac:dyDescent="0.25">
      <c r="K28704" s="11"/>
      <c r="L28704" s="11"/>
      <c r="N28704" s="11"/>
      <c r="O28704" s="11"/>
      <c r="P28704" s="11"/>
      <c r="Q28704" s="11"/>
      <c r="R28704" s="11"/>
      <c r="S28704" s="11"/>
      <c r="T28704" s="11"/>
      <c r="U28704" s="11"/>
      <c r="V28704" s="11"/>
      <c r="W28704" s="11"/>
      <c r="X28704" s="11"/>
      <c r="Y28704" s="11"/>
      <c r="Z28704" s="11"/>
      <c r="BE28704"/>
      <c r="BF28704"/>
      <c r="BG28704"/>
    </row>
    <row r="28705" spans="11:59" x14ac:dyDescent="0.25">
      <c r="K28705" s="11"/>
      <c r="L28705" s="11"/>
      <c r="N28705" s="11"/>
      <c r="O28705" s="11"/>
      <c r="P28705" s="11"/>
      <c r="Q28705" s="11"/>
      <c r="R28705" s="11"/>
      <c r="S28705" s="11"/>
      <c r="T28705" s="11"/>
      <c r="U28705" s="11"/>
      <c r="V28705" s="11"/>
      <c r="W28705" s="11"/>
      <c r="X28705" s="11"/>
      <c r="Y28705" s="11"/>
      <c r="Z28705" s="11"/>
      <c r="BE28705"/>
      <c r="BF28705"/>
      <c r="BG28705"/>
    </row>
    <row r="28706" spans="11:59" x14ac:dyDescent="0.25">
      <c r="K28706" s="11"/>
      <c r="L28706" s="11"/>
      <c r="N28706" s="11"/>
      <c r="O28706" s="11"/>
      <c r="P28706" s="11"/>
      <c r="Q28706" s="11"/>
      <c r="R28706" s="11"/>
      <c r="S28706" s="11"/>
      <c r="T28706" s="11"/>
      <c r="U28706" s="11"/>
      <c r="V28706" s="11"/>
      <c r="W28706" s="11"/>
      <c r="X28706" s="11"/>
      <c r="Y28706" s="11"/>
      <c r="Z28706" s="11"/>
      <c r="BE28706"/>
      <c r="BF28706"/>
      <c r="BG28706"/>
    </row>
    <row r="28707" spans="11:59" x14ac:dyDescent="0.25">
      <c r="K28707" s="11"/>
      <c r="L28707" s="11"/>
      <c r="N28707" s="11"/>
      <c r="O28707" s="11"/>
      <c r="P28707" s="11"/>
      <c r="Q28707" s="11"/>
      <c r="R28707" s="11"/>
      <c r="S28707" s="11"/>
      <c r="T28707" s="11"/>
      <c r="U28707" s="11"/>
      <c r="V28707" s="11"/>
      <c r="W28707" s="11"/>
      <c r="X28707" s="11"/>
      <c r="Y28707" s="11"/>
      <c r="Z28707" s="11"/>
      <c r="BE28707"/>
      <c r="BF28707"/>
      <c r="BG28707"/>
    </row>
    <row r="28708" spans="11:59" x14ac:dyDescent="0.25">
      <c r="K28708" s="11"/>
      <c r="L28708" s="11"/>
      <c r="N28708" s="11"/>
      <c r="O28708" s="11"/>
      <c r="P28708" s="11"/>
      <c r="Q28708" s="11"/>
      <c r="R28708" s="11"/>
      <c r="S28708" s="11"/>
      <c r="T28708" s="11"/>
      <c r="U28708" s="11"/>
      <c r="V28708" s="11"/>
      <c r="W28708" s="11"/>
      <c r="X28708" s="11"/>
      <c r="Y28708" s="11"/>
      <c r="Z28708" s="11"/>
      <c r="BE28708"/>
      <c r="BF28708"/>
      <c r="BG28708"/>
    </row>
    <row r="28709" spans="11:59" x14ac:dyDescent="0.25">
      <c r="K28709" s="11"/>
      <c r="L28709" s="11"/>
      <c r="N28709" s="11"/>
      <c r="O28709" s="11"/>
      <c r="P28709" s="11"/>
      <c r="Q28709" s="11"/>
      <c r="R28709" s="11"/>
      <c r="S28709" s="11"/>
      <c r="T28709" s="11"/>
      <c r="U28709" s="11"/>
      <c r="V28709" s="11"/>
      <c r="W28709" s="11"/>
      <c r="X28709" s="11"/>
      <c r="Y28709" s="11"/>
      <c r="Z28709" s="11"/>
      <c r="BE28709"/>
      <c r="BF28709"/>
      <c r="BG28709"/>
    </row>
    <row r="28710" spans="11:59" x14ac:dyDescent="0.25">
      <c r="K28710" s="11"/>
      <c r="L28710" s="11"/>
      <c r="N28710" s="11"/>
      <c r="O28710" s="11"/>
      <c r="P28710" s="11"/>
      <c r="Q28710" s="11"/>
      <c r="R28710" s="11"/>
      <c r="S28710" s="11"/>
      <c r="T28710" s="11"/>
      <c r="U28710" s="11"/>
      <c r="V28710" s="11"/>
      <c r="W28710" s="11"/>
      <c r="X28710" s="11"/>
      <c r="Y28710" s="11"/>
      <c r="Z28710" s="11"/>
      <c r="BE28710"/>
      <c r="BF28710"/>
      <c r="BG28710"/>
    </row>
    <row r="28711" spans="11:59" x14ac:dyDescent="0.25">
      <c r="K28711" s="11"/>
      <c r="L28711" s="11"/>
      <c r="N28711" s="11"/>
      <c r="O28711" s="11"/>
      <c r="P28711" s="11"/>
      <c r="Q28711" s="11"/>
      <c r="R28711" s="11"/>
      <c r="S28711" s="11"/>
      <c r="T28711" s="11"/>
      <c r="U28711" s="11"/>
      <c r="V28711" s="11"/>
      <c r="W28711" s="11"/>
      <c r="X28711" s="11"/>
      <c r="Y28711" s="11"/>
      <c r="Z28711" s="11"/>
      <c r="BE28711"/>
      <c r="BF28711"/>
      <c r="BG28711"/>
    </row>
    <row r="28712" spans="11:59" x14ac:dyDescent="0.25">
      <c r="K28712" s="11"/>
      <c r="L28712" s="11"/>
      <c r="N28712" s="11"/>
      <c r="O28712" s="11"/>
      <c r="P28712" s="11"/>
      <c r="Q28712" s="11"/>
      <c r="R28712" s="11"/>
      <c r="S28712" s="11"/>
      <c r="T28712" s="11"/>
      <c r="U28712" s="11"/>
      <c r="V28712" s="11"/>
      <c r="W28712" s="11"/>
      <c r="X28712" s="11"/>
      <c r="Y28712" s="11"/>
      <c r="Z28712" s="11"/>
      <c r="BE28712"/>
      <c r="BF28712"/>
      <c r="BG28712"/>
    </row>
    <row r="28713" spans="11:59" x14ac:dyDescent="0.25">
      <c r="K28713" s="11"/>
      <c r="L28713" s="11"/>
      <c r="N28713" s="11"/>
      <c r="O28713" s="11"/>
      <c r="P28713" s="11"/>
      <c r="Q28713" s="11"/>
      <c r="R28713" s="11"/>
      <c r="S28713" s="11"/>
      <c r="T28713" s="11"/>
      <c r="U28713" s="11"/>
      <c r="V28713" s="11"/>
      <c r="W28713" s="11"/>
      <c r="X28713" s="11"/>
      <c r="Y28713" s="11"/>
      <c r="Z28713" s="11"/>
      <c r="BE28713"/>
      <c r="BF28713"/>
      <c r="BG28713"/>
    </row>
    <row r="28714" spans="11:59" x14ac:dyDescent="0.25">
      <c r="K28714" s="11"/>
      <c r="L28714" s="11"/>
      <c r="N28714" s="11"/>
      <c r="O28714" s="11"/>
      <c r="P28714" s="11"/>
      <c r="Q28714" s="11"/>
      <c r="R28714" s="11"/>
      <c r="S28714" s="11"/>
      <c r="T28714" s="11"/>
      <c r="U28714" s="11"/>
      <c r="V28714" s="11"/>
      <c r="W28714" s="11"/>
      <c r="X28714" s="11"/>
      <c r="Y28714" s="11"/>
      <c r="Z28714" s="11"/>
      <c r="BE28714"/>
      <c r="BF28714"/>
      <c r="BG28714"/>
    </row>
    <row r="28715" spans="11:59" x14ac:dyDescent="0.25">
      <c r="K28715" s="11"/>
      <c r="L28715" s="11"/>
      <c r="N28715" s="11"/>
      <c r="O28715" s="11"/>
      <c r="P28715" s="11"/>
      <c r="Q28715" s="11"/>
      <c r="R28715" s="11"/>
      <c r="S28715" s="11"/>
      <c r="T28715" s="11"/>
      <c r="U28715" s="11"/>
      <c r="V28715" s="11"/>
      <c r="W28715" s="11"/>
      <c r="X28715" s="11"/>
      <c r="Y28715" s="11"/>
      <c r="Z28715" s="11"/>
      <c r="BE28715"/>
      <c r="BF28715"/>
      <c r="BG28715"/>
    </row>
    <row r="28716" spans="11:59" x14ac:dyDescent="0.25">
      <c r="K28716" s="11"/>
      <c r="L28716" s="11"/>
      <c r="N28716" s="11"/>
      <c r="O28716" s="11"/>
      <c r="P28716" s="11"/>
      <c r="Q28716" s="11"/>
      <c r="R28716" s="11"/>
      <c r="S28716" s="11"/>
      <c r="T28716" s="11"/>
      <c r="U28716" s="11"/>
      <c r="V28716" s="11"/>
      <c r="W28716" s="11"/>
      <c r="X28716" s="11"/>
      <c r="Y28716" s="11"/>
      <c r="Z28716" s="11"/>
      <c r="BE28716"/>
      <c r="BF28716"/>
      <c r="BG28716"/>
    </row>
    <row r="28717" spans="11:59" x14ac:dyDescent="0.25">
      <c r="K28717" s="11"/>
      <c r="L28717" s="11"/>
      <c r="N28717" s="11"/>
      <c r="O28717" s="11"/>
      <c r="P28717" s="11"/>
      <c r="Q28717" s="11"/>
      <c r="R28717" s="11"/>
      <c r="S28717" s="11"/>
      <c r="T28717" s="11"/>
      <c r="U28717" s="11"/>
      <c r="V28717" s="11"/>
      <c r="W28717" s="11"/>
      <c r="X28717" s="11"/>
      <c r="Y28717" s="11"/>
      <c r="Z28717" s="11"/>
      <c r="BE28717"/>
      <c r="BF28717"/>
      <c r="BG28717"/>
    </row>
    <row r="28718" spans="11:59" x14ac:dyDescent="0.25">
      <c r="K28718" s="11"/>
      <c r="L28718" s="11"/>
      <c r="N28718" s="11"/>
      <c r="O28718" s="11"/>
      <c r="P28718" s="11"/>
      <c r="Q28718" s="11"/>
      <c r="R28718" s="11"/>
      <c r="S28718" s="11"/>
      <c r="T28718" s="11"/>
      <c r="U28718" s="11"/>
      <c r="V28718" s="11"/>
      <c r="W28718" s="11"/>
      <c r="X28718" s="11"/>
      <c r="Y28718" s="11"/>
      <c r="Z28718" s="11"/>
      <c r="BE28718"/>
      <c r="BF28718"/>
      <c r="BG28718"/>
    </row>
    <row r="28719" spans="11:59" x14ac:dyDescent="0.25">
      <c r="K28719" s="11"/>
      <c r="L28719" s="11"/>
      <c r="N28719" s="11"/>
      <c r="O28719" s="11"/>
      <c r="P28719" s="11"/>
      <c r="Q28719" s="11"/>
      <c r="R28719" s="11"/>
      <c r="S28719" s="11"/>
      <c r="T28719" s="11"/>
      <c r="U28719" s="11"/>
      <c r="V28719" s="11"/>
      <c r="W28719" s="11"/>
      <c r="X28719" s="11"/>
      <c r="Y28719" s="11"/>
      <c r="Z28719" s="11"/>
      <c r="BE28719"/>
      <c r="BF28719"/>
      <c r="BG28719"/>
    </row>
    <row r="28720" spans="11:59" x14ac:dyDescent="0.25">
      <c r="K28720" s="11"/>
      <c r="L28720" s="11"/>
      <c r="N28720" s="11"/>
      <c r="O28720" s="11"/>
      <c r="P28720" s="11"/>
      <c r="Q28720" s="11"/>
      <c r="R28720" s="11"/>
      <c r="S28720" s="11"/>
      <c r="T28720" s="11"/>
      <c r="U28720" s="11"/>
      <c r="V28720" s="11"/>
      <c r="W28720" s="11"/>
      <c r="X28720" s="11"/>
      <c r="Y28720" s="11"/>
      <c r="Z28720" s="11"/>
      <c r="BE28720"/>
      <c r="BF28720"/>
      <c r="BG28720"/>
    </row>
    <row r="28721" spans="11:59" x14ac:dyDescent="0.25">
      <c r="K28721" s="11"/>
      <c r="L28721" s="11"/>
      <c r="N28721" s="11"/>
      <c r="O28721" s="11"/>
      <c r="P28721" s="11"/>
      <c r="Q28721" s="11"/>
      <c r="R28721" s="11"/>
      <c r="S28721" s="11"/>
      <c r="T28721" s="11"/>
      <c r="U28721" s="11"/>
      <c r="V28721" s="11"/>
      <c r="W28721" s="11"/>
      <c r="X28721" s="11"/>
      <c r="Y28721" s="11"/>
      <c r="Z28721" s="11"/>
      <c r="BE28721"/>
      <c r="BF28721"/>
      <c r="BG28721"/>
    </row>
    <row r="28722" spans="11:59" x14ac:dyDescent="0.25">
      <c r="K28722" s="11"/>
      <c r="L28722" s="11"/>
      <c r="N28722" s="11"/>
      <c r="O28722" s="11"/>
      <c r="P28722" s="11"/>
      <c r="Q28722" s="11"/>
      <c r="R28722" s="11"/>
      <c r="S28722" s="11"/>
      <c r="T28722" s="11"/>
      <c r="U28722" s="11"/>
      <c r="V28722" s="11"/>
      <c r="W28722" s="11"/>
      <c r="X28722" s="11"/>
      <c r="Y28722" s="11"/>
      <c r="Z28722" s="11"/>
      <c r="BE28722"/>
      <c r="BF28722"/>
      <c r="BG28722"/>
    </row>
    <row r="28723" spans="11:59" x14ac:dyDescent="0.25">
      <c r="K28723" s="11"/>
      <c r="L28723" s="11"/>
      <c r="N28723" s="11"/>
      <c r="O28723" s="11"/>
      <c r="P28723" s="11"/>
      <c r="Q28723" s="11"/>
      <c r="R28723" s="11"/>
      <c r="S28723" s="11"/>
      <c r="T28723" s="11"/>
      <c r="U28723" s="11"/>
      <c r="V28723" s="11"/>
      <c r="W28723" s="11"/>
      <c r="X28723" s="11"/>
      <c r="Y28723" s="11"/>
      <c r="Z28723" s="11"/>
      <c r="BE28723"/>
      <c r="BF28723"/>
      <c r="BG28723"/>
    </row>
    <row r="28724" spans="11:59" x14ac:dyDescent="0.25">
      <c r="K28724" s="11"/>
      <c r="L28724" s="11"/>
      <c r="N28724" s="11"/>
      <c r="O28724" s="11"/>
      <c r="P28724" s="11"/>
      <c r="Q28724" s="11"/>
      <c r="R28724" s="11"/>
      <c r="S28724" s="11"/>
      <c r="T28724" s="11"/>
      <c r="U28724" s="11"/>
      <c r="V28724" s="11"/>
      <c r="W28724" s="11"/>
      <c r="X28724" s="11"/>
      <c r="Y28724" s="11"/>
      <c r="Z28724" s="11"/>
      <c r="BE28724"/>
      <c r="BF28724"/>
      <c r="BG28724"/>
    </row>
    <row r="28725" spans="11:59" x14ac:dyDescent="0.25">
      <c r="K28725" s="11"/>
      <c r="L28725" s="11"/>
      <c r="N28725" s="11"/>
      <c r="O28725" s="11"/>
      <c r="P28725" s="11"/>
      <c r="Q28725" s="11"/>
      <c r="R28725" s="11"/>
      <c r="S28725" s="11"/>
      <c r="T28725" s="11"/>
      <c r="U28725" s="11"/>
      <c r="V28725" s="11"/>
      <c r="W28725" s="11"/>
      <c r="X28725" s="11"/>
      <c r="Y28725" s="11"/>
      <c r="Z28725" s="11"/>
      <c r="BE28725"/>
      <c r="BF28725"/>
      <c r="BG28725"/>
    </row>
    <row r="28726" spans="11:59" x14ac:dyDescent="0.25">
      <c r="K28726" s="11"/>
      <c r="L28726" s="11"/>
      <c r="N28726" s="11"/>
      <c r="O28726" s="11"/>
      <c r="P28726" s="11"/>
      <c r="Q28726" s="11"/>
      <c r="R28726" s="11"/>
      <c r="S28726" s="11"/>
      <c r="T28726" s="11"/>
      <c r="U28726" s="11"/>
      <c r="V28726" s="11"/>
      <c r="W28726" s="11"/>
      <c r="X28726" s="11"/>
      <c r="Y28726" s="11"/>
      <c r="Z28726" s="11"/>
      <c r="BE28726"/>
      <c r="BF28726"/>
      <c r="BG28726"/>
    </row>
    <row r="28727" spans="11:59" x14ac:dyDescent="0.25">
      <c r="K28727" s="11"/>
      <c r="L28727" s="11"/>
      <c r="N28727" s="11"/>
      <c r="O28727" s="11"/>
      <c r="P28727" s="11"/>
      <c r="Q28727" s="11"/>
      <c r="R28727" s="11"/>
      <c r="S28727" s="11"/>
      <c r="T28727" s="11"/>
      <c r="U28727" s="11"/>
      <c r="V28727" s="11"/>
      <c r="W28727" s="11"/>
      <c r="X28727" s="11"/>
      <c r="Y28727" s="11"/>
      <c r="Z28727" s="11"/>
      <c r="BE28727"/>
      <c r="BF28727"/>
      <c r="BG28727"/>
    </row>
    <row r="28728" spans="11:59" x14ac:dyDescent="0.25">
      <c r="K28728" s="11"/>
      <c r="L28728" s="11"/>
      <c r="N28728" s="11"/>
      <c r="O28728" s="11"/>
      <c r="P28728" s="11"/>
      <c r="Q28728" s="11"/>
      <c r="R28728" s="11"/>
      <c r="S28728" s="11"/>
      <c r="T28728" s="11"/>
      <c r="U28728" s="11"/>
      <c r="V28728" s="11"/>
      <c r="W28728" s="11"/>
      <c r="X28728" s="11"/>
      <c r="Y28728" s="11"/>
      <c r="Z28728" s="11"/>
      <c r="BE28728"/>
      <c r="BF28728"/>
      <c r="BG28728"/>
    </row>
    <row r="28729" spans="11:59" x14ac:dyDescent="0.25">
      <c r="K28729" s="11"/>
      <c r="L28729" s="11"/>
      <c r="N28729" s="11"/>
      <c r="O28729" s="11"/>
      <c r="P28729" s="11"/>
      <c r="Q28729" s="11"/>
      <c r="R28729" s="11"/>
      <c r="S28729" s="11"/>
      <c r="T28729" s="11"/>
      <c r="U28729" s="11"/>
      <c r="V28729" s="11"/>
      <c r="W28729" s="11"/>
      <c r="X28729" s="11"/>
      <c r="Y28729" s="11"/>
      <c r="Z28729" s="11"/>
      <c r="BE28729"/>
      <c r="BF28729"/>
      <c r="BG28729"/>
    </row>
    <row r="28730" spans="11:59" x14ac:dyDescent="0.25">
      <c r="K28730" s="11"/>
      <c r="L28730" s="11"/>
      <c r="N28730" s="11"/>
      <c r="O28730" s="11"/>
      <c r="P28730" s="11"/>
      <c r="Q28730" s="11"/>
      <c r="R28730" s="11"/>
      <c r="S28730" s="11"/>
      <c r="T28730" s="11"/>
      <c r="U28730" s="11"/>
      <c r="V28730" s="11"/>
      <c r="W28730" s="11"/>
      <c r="X28730" s="11"/>
      <c r="Y28730" s="11"/>
      <c r="Z28730" s="11"/>
      <c r="BE28730"/>
      <c r="BF28730"/>
      <c r="BG28730"/>
    </row>
    <row r="28731" spans="11:59" x14ac:dyDescent="0.25">
      <c r="K28731" s="11"/>
      <c r="L28731" s="11"/>
      <c r="N28731" s="11"/>
      <c r="O28731" s="11"/>
      <c r="P28731" s="11"/>
      <c r="Q28731" s="11"/>
      <c r="R28731" s="11"/>
      <c r="S28731" s="11"/>
      <c r="T28731" s="11"/>
      <c r="U28731" s="11"/>
      <c r="V28731" s="11"/>
      <c r="W28731" s="11"/>
      <c r="X28731" s="11"/>
      <c r="Y28731" s="11"/>
      <c r="Z28731" s="11"/>
      <c r="BE28731"/>
      <c r="BF28731"/>
      <c r="BG28731"/>
    </row>
    <row r="28732" spans="11:59" x14ac:dyDescent="0.25">
      <c r="K28732" s="11"/>
      <c r="L28732" s="11"/>
      <c r="N28732" s="11"/>
      <c r="O28732" s="11"/>
      <c r="P28732" s="11"/>
      <c r="Q28732" s="11"/>
      <c r="R28732" s="11"/>
      <c r="S28732" s="11"/>
      <c r="T28732" s="11"/>
      <c r="U28732" s="11"/>
      <c r="V28732" s="11"/>
      <c r="W28732" s="11"/>
      <c r="X28732" s="11"/>
      <c r="Y28732" s="11"/>
      <c r="Z28732" s="11"/>
      <c r="BE28732"/>
      <c r="BF28732"/>
      <c r="BG28732"/>
    </row>
    <row r="28733" spans="11:59" x14ac:dyDescent="0.25">
      <c r="K28733" s="11"/>
      <c r="L28733" s="11"/>
      <c r="N28733" s="11"/>
      <c r="O28733" s="11"/>
      <c r="P28733" s="11"/>
      <c r="Q28733" s="11"/>
      <c r="R28733" s="11"/>
      <c r="S28733" s="11"/>
      <c r="T28733" s="11"/>
      <c r="U28733" s="11"/>
      <c r="V28733" s="11"/>
      <c r="W28733" s="11"/>
      <c r="X28733" s="11"/>
      <c r="Y28733" s="11"/>
      <c r="Z28733" s="11"/>
      <c r="BE28733"/>
      <c r="BF28733"/>
      <c r="BG28733"/>
    </row>
    <row r="28734" spans="11:59" x14ac:dyDescent="0.25">
      <c r="K28734" s="11"/>
      <c r="L28734" s="11"/>
      <c r="N28734" s="11"/>
      <c r="O28734" s="11"/>
      <c r="P28734" s="11"/>
      <c r="Q28734" s="11"/>
      <c r="R28734" s="11"/>
      <c r="S28734" s="11"/>
      <c r="T28734" s="11"/>
      <c r="U28734" s="11"/>
      <c r="V28734" s="11"/>
      <c r="W28734" s="11"/>
      <c r="X28734" s="11"/>
      <c r="Y28734" s="11"/>
      <c r="Z28734" s="11"/>
      <c r="BE28734"/>
      <c r="BF28734"/>
      <c r="BG28734"/>
    </row>
    <row r="28735" spans="11:59" x14ac:dyDescent="0.25">
      <c r="K28735" s="11"/>
      <c r="L28735" s="11"/>
      <c r="N28735" s="11"/>
      <c r="O28735" s="11"/>
      <c r="P28735" s="11"/>
      <c r="Q28735" s="11"/>
      <c r="R28735" s="11"/>
      <c r="S28735" s="11"/>
      <c r="T28735" s="11"/>
      <c r="U28735" s="11"/>
      <c r="V28735" s="11"/>
      <c r="W28735" s="11"/>
      <c r="X28735" s="11"/>
      <c r="Y28735" s="11"/>
      <c r="Z28735" s="11"/>
      <c r="BE28735"/>
      <c r="BF28735"/>
      <c r="BG28735"/>
    </row>
    <row r="28736" spans="11:59" x14ac:dyDescent="0.25">
      <c r="K28736" s="11"/>
      <c r="L28736" s="11"/>
      <c r="N28736" s="11"/>
      <c r="O28736" s="11"/>
      <c r="P28736" s="11"/>
      <c r="Q28736" s="11"/>
      <c r="R28736" s="11"/>
      <c r="S28736" s="11"/>
      <c r="T28736" s="11"/>
      <c r="U28736" s="11"/>
      <c r="V28736" s="11"/>
      <c r="W28736" s="11"/>
      <c r="X28736" s="11"/>
      <c r="Y28736" s="11"/>
      <c r="Z28736" s="11"/>
      <c r="BE28736"/>
      <c r="BF28736"/>
      <c r="BG28736"/>
    </row>
    <row r="28737" spans="11:59" x14ac:dyDescent="0.25">
      <c r="K28737" s="11"/>
      <c r="L28737" s="11"/>
      <c r="N28737" s="11"/>
      <c r="O28737" s="11"/>
      <c r="P28737" s="11"/>
      <c r="Q28737" s="11"/>
      <c r="R28737" s="11"/>
      <c r="S28737" s="11"/>
      <c r="T28737" s="11"/>
      <c r="U28737" s="11"/>
      <c r="V28737" s="11"/>
      <c r="W28737" s="11"/>
      <c r="X28737" s="11"/>
      <c r="Y28737" s="11"/>
      <c r="Z28737" s="11"/>
      <c r="BE28737"/>
      <c r="BF28737"/>
      <c r="BG28737"/>
    </row>
    <row r="28738" spans="11:59" x14ac:dyDescent="0.25">
      <c r="K28738" s="11"/>
      <c r="L28738" s="11"/>
      <c r="N28738" s="11"/>
      <c r="O28738" s="11"/>
      <c r="P28738" s="11"/>
      <c r="Q28738" s="11"/>
      <c r="R28738" s="11"/>
      <c r="S28738" s="11"/>
      <c r="T28738" s="11"/>
      <c r="U28738" s="11"/>
      <c r="V28738" s="11"/>
      <c r="W28738" s="11"/>
      <c r="X28738" s="11"/>
      <c r="Y28738" s="11"/>
      <c r="Z28738" s="11"/>
      <c r="BE28738"/>
      <c r="BF28738"/>
      <c r="BG28738"/>
    </row>
    <row r="28739" spans="11:59" x14ac:dyDescent="0.25">
      <c r="K28739" s="11"/>
      <c r="L28739" s="11"/>
      <c r="N28739" s="11"/>
      <c r="O28739" s="11"/>
      <c r="P28739" s="11"/>
      <c r="Q28739" s="11"/>
      <c r="R28739" s="11"/>
      <c r="S28739" s="11"/>
      <c r="T28739" s="11"/>
      <c r="U28739" s="11"/>
      <c r="V28739" s="11"/>
      <c r="W28739" s="11"/>
      <c r="X28739" s="11"/>
      <c r="Y28739" s="11"/>
      <c r="Z28739" s="11"/>
      <c r="BE28739"/>
      <c r="BF28739"/>
      <c r="BG28739"/>
    </row>
    <row r="28740" spans="11:59" x14ac:dyDescent="0.25">
      <c r="K28740" s="11"/>
      <c r="L28740" s="11"/>
      <c r="N28740" s="11"/>
      <c r="O28740" s="11"/>
      <c r="P28740" s="11"/>
      <c r="Q28740" s="11"/>
      <c r="R28740" s="11"/>
      <c r="S28740" s="11"/>
      <c r="T28740" s="11"/>
      <c r="U28740" s="11"/>
      <c r="V28740" s="11"/>
      <c r="W28740" s="11"/>
      <c r="X28740" s="11"/>
      <c r="Y28740" s="11"/>
      <c r="Z28740" s="11"/>
      <c r="BE28740"/>
      <c r="BF28740"/>
      <c r="BG28740"/>
    </row>
    <row r="28741" spans="11:59" x14ac:dyDescent="0.25">
      <c r="K28741" s="11"/>
      <c r="L28741" s="11"/>
      <c r="N28741" s="11"/>
      <c r="O28741" s="11"/>
      <c r="P28741" s="11"/>
      <c r="Q28741" s="11"/>
      <c r="R28741" s="11"/>
      <c r="S28741" s="11"/>
      <c r="T28741" s="11"/>
      <c r="U28741" s="11"/>
      <c r="V28741" s="11"/>
      <c r="W28741" s="11"/>
      <c r="X28741" s="11"/>
      <c r="Y28741" s="11"/>
      <c r="Z28741" s="11"/>
      <c r="BE28741"/>
      <c r="BF28741"/>
      <c r="BG28741"/>
    </row>
    <row r="28742" spans="11:59" x14ac:dyDescent="0.25">
      <c r="K28742" s="11"/>
      <c r="L28742" s="11"/>
      <c r="N28742" s="11"/>
      <c r="O28742" s="11"/>
      <c r="P28742" s="11"/>
      <c r="Q28742" s="11"/>
      <c r="R28742" s="11"/>
      <c r="S28742" s="11"/>
      <c r="T28742" s="11"/>
      <c r="U28742" s="11"/>
      <c r="V28742" s="11"/>
      <c r="W28742" s="11"/>
      <c r="X28742" s="11"/>
      <c r="Y28742" s="11"/>
      <c r="Z28742" s="11"/>
      <c r="BE28742"/>
      <c r="BF28742"/>
      <c r="BG28742"/>
    </row>
    <row r="28743" spans="11:59" x14ac:dyDescent="0.25">
      <c r="K28743" s="11"/>
      <c r="L28743" s="11"/>
      <c r="N28743" s="11"/>
      <c r="O28743" s="11"/>
      <c r="P28743" s="11"/>
      <c r="Q28743" s="11"/>
      <c r="R28743" s="11"/>
      <c r="S28743" s="11"/>
      <c r="T28743" s="11"/>
      <c r="U28743" s="11"/>
      <c r="V28743" s="11"/>
      <c r="W28743" s="11"/>
      <c r="X28743" s="11"/>
      <c r="Y28743" s="11"/>
      <c r="Z28743" s="11"/>
      <c r="BE28743"/>
      <c r="BF28743"/>
      <c r="BG28743"/>
    </row>
    <row r="28744" spans="11:59" x14ac:dyDescent="0.25">
      <c r="K28744" s="11"/>
      <c r="L28744" s="11"/>
      <c r="N28744" s="11"/>
      <c r="O28744" s="11"/>
      <c r="P28744" s="11"/>
      <c r="Q28744" s="11"/>
      <c r="R28744" s="11"/>
      <c r="S28744" s="11"/>
      <c r="T28744" s="11"/>
      <c r="U28744" s="11"/>
      <c r="V28744" s="11"/>
      <c r="W28744" s="11"/>
      <c r="X28744" s="11"/>
      <c r="Y28744" s="11"/>
      <c r="Z28744" s="11"/>
      <c r="BE28744"/>
      <c r="BF28744"/>
      <c r="BG28744"/>
    </row>
    <row r="28745" spans="11:59" x14ac:dyDescent="0.25">
      <c r="K28745" s="11"/>
      <c r="L28745" s="11"/>
      <c r="N28745" s="11"/>
      <c r="O28745" s="11"/>
      <c r="P28745" s="11"/>
      <c r="Q28745" s="11"/>
      <c r="R28745" s="11"/>
      <c r="S28745" s="11"/>
      <c r="T28745" s="11"/>
      <c r="U28745" s="11"/>
      <c r="V28745" s="11"/>
      <c r="W28745" s="11"/>
      <c r="X28745" s="11"/>
      <c r="Y28745" s="11"/>
      <c r="Z28745" s="11"/>
      <c r="BE28745"/>
      <c r="BF28745"/>
      <c r="BG28745"/>
    </row>
    <row r="28746" spans="11:59" x14ac:dyDescent="0.25">
      <c r="K28746" s="11"/>
      <c r="L28746" s="11"/>
      <c r="N28746" s="11"/>
      <c r="O28746" s="11"/>
      <c r="P28746" s="11"/>
      <c r="Q28746" s="11"/>
      <c r="R28746" s="11"/>
      <c r="S28746" s="11"/>
      <c r="T28746" s="11"/>
      <c r="U28746" s="11"/>
      <c r="V28746" s="11"/>
      <c r="W28746" s="11"/>
      <c r="X28746" s="11"/>
      <c r="Y28746" s="11"/>
      <c r="Z28746" s="11"/>
      <c r="BE28746"/>
      <c r="BF28746"/>
      <c r="BG28746"/>
    </row>
    <row r="28747" spans="11:59" x14ac:dyDescent="0.25">
      <c r="K28747" s="11"/>
      <c r="L28747" s="11"/>
      <c r="N28747" s="11"/>
      <c r="O28747" s="11"/>
      <c r="P28747" s="11"/>
      <c r="Q28747" s="11"/>
      <c r="R28747" s="11"/>
      <c r="S28747" s="11"/>
      <c r="T28747" s="11"/>
      <c r="U28747" s="11"/>
      <c r="V28747" s="11"/>
      <c r="W28747" s="11"/>
      <c r="X28747" s="11"/>
      <c r="Y28747" s="11"/>
      <c r="Z28747" s="11"/>
      <c r="BE28747"/>
      <c r="BF28747"/>
      <c r="BG28747"/>
    </row>
    <row r="28748" spans="11:59" x14ac:dyDescent="0.25">
      <c r="K28748" s="11"/>
      <c r="L28748" s="11"/>
      <c r="N28748" s="11"/>
      <c r="O28748" s="11"/>
      <c r="P28748" s="11"/>
      <c r="Q28748" s="11"/>
      <c r="R28748" s="11"/>
      <c r="S28748" s="11"/>
      <c r="T28748" s="11"/>
      <c r="U28748" s="11"/>
      <c r="V28748" s="11"/>
      <c r="W28748" s="11"/>
      <c r="X28748" s="11"/>
      <c r="Y28748" s="11"/>
      <c r="Z28748" s="11"/>
      <c r="BE28748"/>
      <c r="BF28748"/>
      <c r="BG28748"/>
    </row>
    <row r="28749" spans="11:59" x14ac:dyDescent="0.25">
      <c r="K28749" s="11"/>
      <c r="L28749" s="11"/>
      <c r="N28749" s="11"/>
      <c r="O28749" s="11"/>
      <c r="P28749" s="11"/>
      <c r="Q28749" s="11"/>
      <c r="R28749" s="11"/>
      <c r="S28749" s="11"/>
      <c r="T28749" s="11"/>
      <c r="U28749" s="11"/>
      <c r="V28749" s="11"/>
      <c r="W28749" s="11"/>
      <c r="X28749" s="11"/>
      <c r="Y28749" s="11"/>
      <c r="Z28749" s="11"/>
      <c r="BE28749"/>
      <c r="BF28749"/>
      <c r="BG28749"/>
    </row>
    <row r="28750" spans="11:59" x14ac:dyDescent="0.25">
      <c r="K28750" s="11"/>
      <c r="L28750" s="11"/>
      <c r="N28750" s="11"/>
      <c r="O28750" s="11"/>
      <c r="P28750" s="11"/>
      <c r="Q28750" s="11"/>
      <c r="R28750" s="11"/>
      <c r="S28750" s="11"/>
      <c r="T28750" s="11"/>
      <c r="U28750" s="11"/>
      <c r="V28750" s="11"/>
      <c r="W28750" s="11"/>
      <c r="X28750" s="11"/>
      <c r="Y28750" s="11"/>
      <c r="Z28750" s="11"/>
      <c r="BE28750"/>
      <c r="BF28750"/>
      <c r="BG28750"/>
    </row>
    <row r="28751" spans="11:59" x14ac:dyDescent="0.25">
      <c r="K28751" s="11"/>
      <c r="L28751" s="11"/>
      <c r="N28751" s="11"/>
      <c r="O28751" s="11"/>
      <c r="P28751" s="11"/>
      <c r="Q28751" s="11"/>
      <c r="R28751" s="11"/>
      <c r="S28751" s="11"/>
      <c r="T28751" s="11"/>
      <c r="U28751" s="11"/>
      <c r="V28751" s="11"/>
      <c r="W28751" s="11"/>
      <c r="X28751" s="11"/>
      <c r="Y28751" s="11"/>
      <c r="Z28751" s="11"/>
      <c r="BE28751"/>
      <c r="BF28751"/>
      <c r="BG28751"/>
    </row>
    <row r="28752" spans="11:59" x14ac:dyDescent="0.25">
      <c r="K28752" s="11"/>
      <c r="L28752" s="11"/>
      <c r="N28752" s="11"/>
      <c r="O28752" s="11"/>
      <c r="P28752" s="11"/>
      <c r="Q28752" s="11"/>
      <c r="R28752" s="11"/>
      <c r="S28752" s="11"/>
      <c r="T28752" s="11"/>
      <c r="U28752" s="11"/>
      <c r="V28752" s="11"/>
      <c r="W28752" s="11"/>
      <c r="X28752" s="11"/>
      <c r="Y28752" s="11"/>
      <c r="Z28752" s="11"/>
      <c r="BE28752"/>
      <c r="BF28752"/>
      <c r="BG28752"/>
    </row>
    <row r="28753" spans="11:59" x14ac:dyDescent="0.25">
      <c r="K28753" s="11"/>
      <c r="L28753" s="11"/>
      <c r="N28753" s="11"/>
      <c r="O28753" s="11"/>
      <c r="P28753" s="11"/>
      <c r="Q28753" s="11"/>
      <c r="R28753" s="11"/>
      <c r="S28753" s="11"/>
      <c r="T28753" s="11"/>
      <c r="U28753" s="11"/>
      <c r="V28753" s="11"/>
      <c r="W28753" s="11"/>
      <c r="X28753" s="11"/>
      <c r="Y28753" s="11"/>
      <c r="Z28753" s="11"/>
      <c r="BE28753"/>
      <c r="BF28753"/>
      <c r="BG28753"/>
    </row>
    <row r="28754" spans="11:59" x14ac:dyDescent="0.25">
      <c r="K28754" s="11"/>
      <c r="L28754" s="11"/>
      <c r="N28754" s="11"/>
      <c r="O28754" s="11"/>
      <c r="P28754" s="11"/>
      <c r="Q28754" s="11"/>
      <c r="R28754" s="11"/>
      <c r="S28754" s="11"/>
      <c r="T28754" s="11"/>
      <c r="U28754" s="11"/>
      <c r="V28754" s="11"/>
      <c r="W28754" s="11"/>
      <c r="X28754" s="11"/>
      <c r="Y28754" s="11"/>
      <c r="Z28754" s="11"/>
      <c r="BE28754"/>
      <c r="BF28754"/>
      <c r="BG28754"/>
    </row>
    <row r="28755" spans="11:59" x14ac:dyDescent="0.25">
      <c r="K28755" s="11"/>
      <c r="L28755" s="11"/>
      <c r="N28755" s="11"/>
      <c r="O28755" s="11"/>
      <c r="P28755" s="11"/>
      <c r="Q28755" s="11"/>
      <c r="R28755" s="11"/>
      <c r="S28755" s="11"/>
      <c r="T28755" s="11"/>
      <c r="U28755" s="11"/>
      <c r="V28755" s="11"/>
      <c r="W28755" s="11"/>
      <c r="X28755" s="11"/>
      <c r="Y28755" s="11"/>
      <c r="Z28755" s="11"/>
      <c r="BE28755"/>
      <c r="BF28755"/>
      <c r="BG28755"/>
    </row>
    <row r="28756" spans="11:59" x14ac:dyDescent="0.25">
      <c r="K28756" s="11"/>
      <c r="L28756" s="11"/>
      <c r="N28756" s="11"/>
      <c r="O28756" s="11"/>
      <c r="P28756" s="11"/>
      <c r="Q28756" s="11"/>
      <c r="R28756" s="11"/>
      <c r="S28756" s="11"/>
      <c r="T28756" s="11"/>
      <c r="U28756" s="11"/>
      <c r="V28756" s="11"/>
      <c r="W28756" s="11"/>
      <c r="X28756" s="11"/>
      <c r="Y28756" s="11"/>
      <c r="Z28756" s="11"/>
      <c r="BE28756"/>
      <c r="BF28756"/>
      <c r="BG28756"/>
    </row>
    <row r="28757" spans="11:59" x14ac:dyDescent="0.25">
      <c r="K28757" s="11"/>
      <c r="L28757" s="11"/>
      <c r="N28757" s="11"/>
      <c r="O28757" s="11"/>
      <c r="P28757" s="11"/>
      <c r="Q28757" s="11"/>
      <c r="R28757" s="11"/>
      <c r="S28757" s="11"/>
      <c r="T28757" s="11"/>
      <c r="U28757" s="11"/>
      <c r="V28757" s="11"/>
      <c r="W28757" s="11"/>
      <c r="X28757" s="11"/>
      <c r="Y28757" s="11"/>
      <c r="Z28757" s="11"/>
      <c r="BE28757"/>
      <c r="BF28757"/>
      <c r="BG28757"/>
    </row>
    <row r="28758" spans="11:59" x14ac:dyDescent="0.25">
      <c r="K28758" s="11"/>
      <c r="L28758" s="11"/>
      <c r="N28758" s="11"/>
      <c r="O28758" s="11"/>
      <c r="P28758" s="11"/>
      <c r="Q28758" s="11"/>
      <c r="R28758" s="11"/>
      <c r="S28758" s="11"/>
      <c r="T28758" s="11"/>
      <c r="U28758" s="11"/>
      <c r="V28758" s="11"/>
      <c r="W28758" s="11"/>
      <c r="X28758" s="11"/>
      <c r="Y28758" s="11"/>
      <c r="Z28758" s="11"/>
      <c r="BE28758"/>
      <c r="BF28758"/>
      <c r="BG28758"/>
    </row>
    <row r="28759" spans="11:59" x14ac:dyDescent="0.25">
      <c r="K28759" s="11"/>
      <c r="L28759" s="11"/>
      <c r="N28759" s="11"/>
      <c r="O28759" s="11"/>
      <c r="P28759" s="11"/>
      <c r="Q28759" s="11"/>
      <c r="R28759" s="11"/>
      <c r="S28759" s="11"/>
      <c r="T28759" s="11"/>
      <c r="U28759" s="11"/>
      <c r="V28759" s="11"/>
      <c r="W28759" s="11"/>
      <c r="X28759" s="11"/>
      <c r="Y28759" s="11"/>
      <c r="Z28759" s="11"/>
      <c r="BE28759"/>
      <c r="BF28759"/>
      <c r="BG28759"/>
    </row>
    <row r="28760" spans="11:59" x14ac:dyDescent="0.25">
      <c r="K28760" s="11"/>
      <c r="L28760" s="11"/>
      <c r="N28760" s="11"/>
      <c r="O28760" s="11"/>
      <c r="P28760" s="11"/>
      <c r="Q28760" s="11"/>
      <c r="R28760" s="11"/>
      <c r="S28760" s="11"/>
      <c r="T28760" s="11"/>
      <c r="U28760" s="11"/>
      <c r="V28760" s="11"/>
      <c r="W28760" s="11"/>
      <c r="X28760" s="11"/>
      <c r="Y28760" s="11"/>
      <c r="Z28760" s="11"/>
      <c r="BE28760"/>
      <c r="BF28760"/>
      <c r="BG28760"/>
    </row>
    <row r="28761" spans="11:59" x14ac:dyDescent="0.25">
      <c r="K28761" s="11"/>
      <c r="L28761" s="11"/>
      <c r="N28761" s="11"/>
      <c r="O28761" s="11"/>
      <c r="P28761" s="11"/>
      <c r="Q28761" s="11"/>
      <c r="R28761" s="11"/>
      <c r="S28761" s="11"/>
      <c r="T28761" s="11"/>
      <c r="U28761" s="11"/>
      <c r="V28761" s="11"/>
      <c r="W28761" s="11"/>
      <c r="X28761" s="11"/>
      <c r="Y28761" s="11"/>
      <c r="Z28761" s="11"/>
      <c r="BE28761"/>
      <c r="BF28761"/>
      <c r="BG28761"/>
    </row>
    <row r="28762" spans="11:59" x14ac:dyDescent="0.25">
      <c r="K28762" s="11"/>
      <c r="L28762" s="11"/>
      <c r="N28762" s="11"/>
      <c r="O28762" s="11"/>
      <c r="P28762" s="11"/>
      <c r="Q28762" s="11"/>
      <c r="R28762" s="11"/>
      <c r="S28762" s="11"/>
      <c r="T28762" s="11"/>
      <c r="U28762" s="11"/>
      <c r="V28762" s="11"/>
      <c r="W28762" s="11"/>
      <c r="X28762" s="11"/>
      <c r="Y28762" s="11"/>
      <c r="Z28762" s="11"/>
      <c r="BE28762"/>
      <c r="BF28762"/>
      <c r="BG28762"/>
    </row>
    <row r="28763" spans="11:59" x14ac:dyDescent="0.25">
      <c r="K28763" s="11"/>
      <c r="L28763" s="11"/>
      <c r="N28763" s="11"/>
      <c r="O28763" s="11"/>
      <c r="P28763" s="11"/>
      <c r="Q28763" s="11"/>
      <c r="R28763" s="11"/>
      <c r="S28763" s="11"/>
      <c r="T28763" s="11"/>
      <c r="U28763" s="11"/>
      <c r="V28763" s="11"/>
      <c r="W28763" s="11"/>
      <c r="X28763" s="11"/>
      <c r="Y28763" s="11"/>
      <c r="Z28763" s="11"/>
      <c r="BE28763"/>
      <c r="BF28763"/>
      <c r="BG28763"/>
    </row>
    <row r="28764" spans="11:59" x14ac:dyDescent="0.25">
      <c r="K28764" s="11"/>
      <c r="L28764" s="11"/>
      <c r="N28764" s="11"/>
      <c r="O28764" s="11"/>
      <c r="P28764" s="11"/>
      <c r="Q28764" s="11"/>
      <c r="R28764" s="11"/>
      <c r="S28764" s="11"/>
      <c r="T28764" s="11"/>
      <c r="U28764" s="11"/>
      <c r="V28764" s="11"/>
      <c r="W28764" s="11"/>
      <c r="X28764" s="11"/>
      <c r="Y28764" s="11"/>
      <c r="Z28764" s="11"/>
      <c r="BE28764"/>
      <c r="BF28764"/>
      <c r="BG28764"/>
    </row>
    <row r="28765" spans="11:59" x14ac:dyDescent="0.25">
      <c r="K28765" s="11"/>
      <c r="L28765" s="11"/>
      <c r="N28765" s="11"/>
      <c r="O28765" s="11"/>
      <c r="P28765" s="11"/>
      <c r="Q28765" s="11"/>
      <c r="R28765" s="11"/>
      <c r="S28765" s="11"/>
      <c r="T28765" s="11"/>
      <c r="U28765" s="11"/>
      <c r="V28765" s="11"/>
      <c r="W28765" s="11"/>
      <c r="X28765" s="11"/>
      <c r="Y28765" s="11"/>
      <c r="Z28765" s="11"/>
      <c r="BE28765"/>
      <c r="BF28765"/>
      <c r="BG28765"/>
    </row>
    <row r="28766" spans="11:59" x14ac:dyDescent="0.25">
      <c r="K28766" s="11"/>
      <c r="L28766" s="11"/>
      <c r="N28766" s="11"/>
      <c r="O28766" s="11"/>
      <c r="P28766" s="11"/>
      <c r="Q28766" s="11"/>
      <c r="R28766" s="11"/>
      <c r="S28766" s="11"/>
      <c r="T28766" s="11"/>
      <c r="U28766" s="11"/>
      <c r="V28766" s="11"/>
      <c r="W28766" s="11"/>
      <c r="X28766" s="11"/>
      <c r="Y28766" s="11"/>
      <c r="Z28766" s="11"/>
      <c r="BE28766"/>
      <c r="BF28766"/>
      <c r="BG28766"/>
    </row>
    <row r="28767" spans="11:59" x14ac:dyDescent="0.25">
      <c r="K28767" s="11"/>
      <c r="L28767" s="11"/>
      <c r="N28767" s="11"/>
      <c r="O28767" s="11"/>
      <c r="P28767" s="11"/>
      <c r="Q28767" s="11"/>
      <c r="R28767" s="11"/>
      <c r="S28767" s="11"/>
      <c r="T28767" s="11"/>
      <c r="U28767" s="11"/>
      <c r="V28767" s="11"/>
      <c r="W28767" s="11"/>
      <c r="X28767" s="11"/>
      <c r="Y28767" s="11"/>
      <c r="Z28767" s="11"/>
      <c r="BE28767"/>
      <c r="BF28767"/>
      <c r="BG28767"/>
    </row>
    <row r="28768" spans="11:59" x14ac:dyDescent="0.25">
      <c r="K28768" s="11"/>
      <c r="L28768" s="11"/>
      <c r="N28768" s="11"/>
      <c r="O28768" s="11"/>
      <c r="P28768" s="11"/>
      <c r="Q28768" s="11"/>
      <c r="R28768" s="11"/>
      <c r="S28768" s="11"/>
      <c r="T28768" s="11"/>
      <c r="U28768" s="11"/>
      <c r="V28768" s="11"/>
      <c r="W28768" s="11"/>
      <c r="X28768" s="11"/>
      <c r="Y28768" s="11"/>
      <c r="Z28768" s="11"/>
      <c r="BE28768"/>
      <c r="BF28768"/>
      <c r="BG28768"/>
    </row>
    <row r="28769" spans="11:59" x14ac:dyDescent="0.25">
      <c r="K28769" s="11"/>
      <c r="L28769" s="11"/>
      <c r="N28769" s="11"/>
      <c r="O28769" s="11"/>
      <c r="P28769" s="11"/>
      <c r="Q28769" s="11"/>
      <c r="R28769" s="11"/>
      <c r="S28769" s="11"/>
      <c r="T28769" s="11"/>
      <c r="U28769" s="11"/>
      <c r="V28769" s="11"/>
      <c r="W28769" s="11"/>
      <c r="X28769" s="11"/>
      <c r="Y28769" s="11"/>
      <c r="Z28769" s="11"/>
      <c r="BE28769"/>
      <c r="BF28769"/>
      <c r="BG28769"/>
    </row>
    <row r="28770" spans="11:59" x14ac:dyDescent="0.25">
      <c r="K28770" s="11"/>
      <c r="L28770" s="11"/>
      <c r="N28770" s="11"/>
      <c r="O28770" s="11"/>
      <c r="P28770" s="11"/>
      <c r="Q28770" s="11"/>
      <c r="R28770" s="11"/>
      <c r="S28770" s="11"/>
      <c r="T28770" s="11"/>
      <c r="U28770" s="11"/>
      <c r="V28770" s="11"/>
      <c r="W28770" s="11"/>
      <c r="X28770" s="11"/>
      <c r="Y28770" s="11"/>
      <c r="Z28770" s="11"/>
      <c r="BE28770"/>
      <c r="BF28770"/>
      <c r="BG28770"/>
    </row>
    <row r="28771" spans="11:59" x14ac:dyDescent="0.25">
      <c r="K28771" s="11"/>
      <c r="L28771" s="11"/>
      <c r="N28771" s="11"/>
      <c r="O28771" s="11"/>
      <c r="P28771" s="11"/>
      <c r="Q28771" s="11"/>
      <c r="R28771" s="11"/>
      <c r="S28771" s="11"/>
      <c r="T28771" s="11"/>
      <c r="U28771" s="11"/>
      <c r="V28771" s="11"/>
      <c r="W28771" s="11"/>
      <c r="X28771" s="11"/>
      <c r="Y28771" s="11"/>
      <c r="Z28771" s="11"/>
      <c r="BE28771"/>
      <c r="BF28771"/>
      <c r="BG28771"/>
    </row>
    <row r="28772" spans="11:59" x14ac:dyDescent="0.25">
      <c r="K28772" s="11"/>
      <c r="L28772" s="11"/>
      <c r="N28772" s="11"/>
      <c r="O28772" s="11"/>
      <c r="P28772" s="11"/>
      <c r="Q28772" s="11"/>
      <c r="R28772" s="11"/>
      <c r="S28772" s="11"/>
      <c r="T28772" s="11"/>
      <c r="U28772" s="11"/>
      <c r="V28772" s="11"/>
      <c r="W28772" s="11"/>
      <c r="X28772" s="11"/>
      <c r="Y28772" s="11"/>
      <c r="Z28772" s="11"/>
      <c r="BE28772"/>
      <c r="BF28772"/>
      <c r="BG28772"/>
    </row>
    <row r="28773" spans="11:59" x14ac:dyDescent="0.25">
      <c r="K28773" s="11"/>
      <c r="L28773" s="11"/>
      <c r="N28773" s="11"/>
      <c r="O28773" s="11"/>
      <c r="P28773" s="11"/>
      <c r="Q28773" s="11"/>
      <c r="R28773" s="11"/>
      <c r="S28773" s="11"/>
      <c r="T28773" s="11"/>
      <c r="U28773" s="11"/>
      <c r="V28773" s="11"/>
      <c r="W28773" s="11"/>
      <c r="X28773" s="11"/>
      <c r="Y28773" s="11"/>
      <c r="Z28773" s="11"/>
      <c r="BE28773"/>
      <c r="BF28773"/>
      <c r="BG28773"/>
    </row>
    <row r="28774" spans="11:59" x14ac:dyDescent="0.25">
      <c r="K28774" s="11"/>
      <c r="L28774" s="11"/>
      <c r="N28774" s="11"/>
      <c r="O28774" s="11"/>
      <c r="P28774" s="11"/>
      <c r="Q28774" s="11"/>
      <c r="R28774" s="11"/>
      <c r="S28774" s="11"/>
      <c r="T28774" s="11"/>
      <c r="U28774" s="11"/>
      <c r="V28774" s="11"/>
      <c r="W28774" s="11"/>
      <c r="X28774" s="11"/>
      <c r="Y28774" s="11"/>
      <c r="Z28774" s="11"/>
      <c r="BE28774"/>
      <c r="BF28774"/>
      <c r="BG28774"/>
    </row>
    <row r="28775" spans="11:59" x14ac:dyDescent="0.25">
      <c r="K28775" s="11"/>
      <c r="L28775" s="11"/>
      <c r="N28775" s="11"/>
      <c r="O28775" s="11"/>
      <c r="P28775" s="11"/>
      <c r="Q28775" s="11"/>
      <c r="R28775" s="11"/>
      <c r="S28775" s="11"/>
      <c r="T28775" s="11"/>
      <c r="U28775" s="11"/>
      <c r="V28775" s="11"/>
      <c r="W28775" s="11"/>
      <c r="X28775" s="11"/>
      <c r="Y28775" s="11"/>
      <c r="Z28775" s="11"/>
      <c r="BE28775"/>
      <c r="BF28775"/>
      <c r="BG28775"/>
    </row>
    <row r="28776" spans="11:59" x14ac:dyDescent="0.25">
      <c r="K28776" s="11"/>
      <c r="L28776" s="11"/>
      <c r="N28776" s="11"/>
      <c r="O28776" s="11"/>
      <c r="P28776" s="11"/>
      <c r="Q28776" s="11"/>
      <c r="R28776" s="11"/>
      <c r="S28776" s="11"/>
      <c r="T28776" s="11"/>
      <c r="U28776" s="11"/>
      <c r="V28776" s="11"/>
      <c r="W28776" s="11"/>
      <c r="X28776" s="11"/>
      <c r="Y28776" s="11"/>
      <c r="Z28776" s="11"/>
      <c r="BE28776"/>
      <c r="BF28776"/>
      <c r="BG28776"/>
    </row>
    <row r="28777" spans="11:59" x14ac:dyDescent="0.25">
      <c r="K28777" s="11"/>
      <c r="L28777" s="11"/>
      <c r="N28777" s="11"/>
      <c r="O28777" s="11"/>
      <c r="P28777" s="11"/>
      <c r="Q28777" s="11"/>
      <c r="R28777" s="11"/>
      <c r="S28777" s="11"/>
      <c r="T28777" s="11"/>
      <c r="U28777" s="11"/>
      <c r="V28777" s="11"/>
      <c r="W28777" s="11"/>
      <c r="X28777" s="11"/>
      <c r="Y28777" s="11"/>
      <c r="Z28777" s="11"/>
      <c r="BE28777"/>
      <c r="BF28777"/>
      <c r="BG28777"/>
    </row>
    <row r="28778" spans="11:59" x14ac:dyDescent="0.25">
      <c r="K28778" s="11"/>
      <c r="L28778" s="11"/>
      <c r="N28778" s="11"/>
      <c r="O28778" s="11"/>
      <c r="P28778" s="11"/>
      <c r="Q28778" s="11"/>
      <c r="R28778" s="11"/>
      <c r="S28778" s="11"/>
      <c r="T28778" s="11"/>
      <c r="U28778" s="11"/>
      <c r="V28778" s="11"/>
      <c r="W28778" s="11"/>
      <c r="X28778" s="11"/>
      <c r="Y28778" s="11"/>
      <c r="Z28778" s="11"/>
      <c r="BE28778"/>
      <c r="BF28778"/>
      <c r="BG28778"/>
    </row>
    <row r="28779" spans="11:59" x14ac:dyDescent="0.25">
      <c r="K28779" s="11"/>
      <c r="L28779" s="11"/>
      <c r="N28779" s="11"/>
      <c r="O28779" s="11"/>
      <c r="P28779" s="11"/>
      <c r="Q28779" s="11"/>
      <c r="R28779" s="11"/>
      <c r="S28779" s="11"/>
      <c r="T28779" s="11"/>
      <c r="U28779" s="11"/>
      <c r="V28779" s="11"/>
      <c r="W28779" s="11"/>
      <c r="X28779" s="11"/>
      <c r="Y28779" s="11"/>
      <c r="Z28779" s="11"/>
      <c r="BE28779"/>
      <c r="BF28779"/>
      <c r="BG28779"/>
    </row>
    <row r="28780" spans="11:59" x14ac:dyDescent="0.25">
      <c r="K28780" s="11"/>
      <c r="L28780" s="11"/>
      <c r="N28780" s="11"/>
      <c r="O28780" s="11"/>
      <c r="P28780" s="11"/>
      <c r="Q28780" s="11"/>
      <c r="R28780" s="11"/>
      <c r="S28780" s="11"/>
      <c r="T28780" s="11"/>
      <c r="U28780" s="11"/>
      <c r="V28780" s="11"/>
      <c r="W28780" s="11"/>
      <c r="X28780" s="11"/>
      <c r="Y28780" s="11"/>
      <c r="Z28780" s="11"/>
      <c r="BE28780"/>
      <c r="BF28780"/>
      <c r="BG28780"/>
    </row>
    <row r="28781" spans="11:59" x14ac:dyDescent="0.25">
      <c r="K28781" s="11"/>
      <c r="L28781" s="11"/>
      <c r="N28781" s="11"/>
      <c r="O28781" s="11"/>
      <c r="P28781" s="11"/>
      <c r="Q28781" s="11"/>
      <c r="R28781" s="11"/>
      <c r="S28781" s="11"/>
      <c r="T28781" s="11"/>
      <c r="U28781" s="11"/>
      <c r="V28781" s="11"/>
      <c r="W28781" s="11"/>
      <c r="X28781" s="11"/>
      <c r="Y28781" s="11"/>
      <c r="Z28781" s="11"/>
      <c r="BE28781"/>
      <c r="BF28781"/>
      <c r="BG28781"/>
    </row>
    <row r="28782" spans="11:59" x14ac:dyDescent="0.25">
      <c r="K28782" s="11"/>
      <c r="L28782" s="11"/>
      <c r="N28782" s="11"/>
      <c r="O28782" s="11"/>
      <c r="P28782" s="11"/>
      <c r="Q28782" s="11"/>
      <c r="R28782" s="11"/>
      <c r="S28782" s="11"/>
      <c r="T28782" s="11"/>
      <c r="U28782" s="11"/>
      <c r="V28782" s="11"/>
      <c r="W28782" s="11"/>
      <c r="X28782" s="11"/>
      <c r="Y28782" s="11"/>
      <c r="Z28782" s="11"/>
      <c r="BE28782"/>
      <c r="BF28782"/>
      <c r="BG28782"/>
    </row>
    <row r="28783" spans="11:59" x14ac:dyDescent="0.25">
      <c r="K28783" s="11"/>
      <c r="L28783" s="11"/>
      <c r="N28783" s="11"/>
      <c r="O28783" s="11"/>
      <c r="P28783" s="11"/>
      <c r="Q28783" s="11"/>
      <c r="R28783" s="11"/>
      <c r="S28783" s="11"/>
      <c r="T28783" s="11"/>
      <c r="U28783" s="11"/>
      <c r="V28783" s="11"/>
      <c r="W28783" s="11"/>
      <c r="X28783" s="11"/>
      <c r="Y28783" s="11"/>
      <c r="Z28783" s="11"/>
      <c r="BE28783"/>
      <c r="BF28783"/>
      <c r="BG28783"/>
    </row>
    <row r="28784" spans="11:59" x14ac:dyDescent="0.25">
      <c r="K28784" s="11"/>
      <c r="L28784" s="11"/>
      <c r="N28784" s="11"/>
      <c r="O28784" s="11"/>
      <c r="P28784" s="11"/>
      <c r="Q28784" s="11"/>
      <c r="R28784" s="11"/>
      <c r="S28784" s="11"/>
      <c r="T28784" s="11"/>
      <c r="U28784" s="11"/>
      <c r="V28784" s="11"/>
      <c r="W28784" s="11"/>
      <c r="X28784" s="11"/>
      <c r="Y28784" s="11"/>
      <c r="Z28784" s="11"/>
      <c r="BE28784"/>
      <c r="BF28784"/>
      <c r="BG28784"/>
    </row>
    <row r="28785" spans="11:59" x14ac:dyDescent="0.25">
      <c r="K28785" s="11"/>
      <c r="L28785" s="11"/>
      <c r="N28785" s="11"/>
      <c r="O28785" s="11"/>
      <c r="P28785" s="11"/>
      <c r="Q28785" s="11"/>
      <c r="R28785" s="11"/>
      <c r="S28785" s="11"/>
      <c r="T28785" s="11"/>
      <c r="U28785" s="11"/>
      <c r="V28785" s="11"/>
      <c r="W28785" s="11"/>
      <c r="X28785" s="11"/>
      <c r="Y28785" s="11"/>
      <c r="Z28785" s="11"/>
      <c r="BE28785"/>
      <c r="BF28785"/>
      <c r="BG28785"/>
    </row>
    <row r="28786" spans="11:59" x14ac:dyDescent="0.25">
      <c r="K28786" s="11"/>
      <c r="L28786" s="11"/>
      <c r="N28786" s="11"/>
      <c r="O28786" s="11"/>
      <c r="P28786" s="11"/>
      <c r="Q28786" s="11"/>
      <c r="R28786" s="11"/>
      <c r="S28786" s="11"/>
      <c r="T28786" s="11"/>
      <c r="U28786" s="11"/>
      <c r="V28786" s="11"/>
      <c r="W28786" s="11"/>
      <c r="X28786" s="11"/>
      <c r="Y28786" s="11"/>
      <c r="Z28786" s="11"/>
      <c r="BE28786"/>
      <c r="BF28786"/>
      <c r="BG28786"/>
    </row>
    <row r="28787" spans="11:59" x14ac:dyDescent="0.25">
      <c r="K28787" s="11"/>
      <c r="L28787" s="11"/>
      <c r="N28787" s="11"/>
      <c r="O28787" s="11"/>
      <c r="P28787" s="11"/>
      <c r="Q28787" s="11"/>
      <c r="R28787" s="11"/>
      <c r="S28787" s="11"/>
      <c r="T28787" s="11"/>
      <c r="U28787" s="11"/>
      <c r="V28787" s="11"/>
      <c r="W28787" s="11"/>
      <c r="X28787" s="11"/>
      <c r="Y28787" s="11"/>
      <c r="Z28787" s="11"/>
      <c r="BE28787"/>
      <c r="BF28787"/>
      <c r="BG28787"/>
    </row>
    <row r="28788" spans="11:59" x14ac:dyDescent="0.25">
      <c r="K28788" s="11"/>
      <c r="L28788" s="11"/>
      <c r="N28788" s="11"/>
      <c r="O28788" s="11"/>
      <c r="P28788" s="11"/>
      <c r="Q28788" s="11"/>
      <c r="R28788" s="11"/>
      <c r="S28788" s="11"/>
      <c r="T28788" s="11"/>
      <c r="U28788" s="11"/>
      <c r="V28788" s="11"/>
      <c r="W28788" s="11"/>
      <c r="X28788" s="11"/>
      <c r="Y28788" s="11"/>
      <c r="Z28788" s="11"/>
      <c r="BE28788"/>
      <c r="BF28788"/>
      <c r="BG28788"/>
    </row>
    <row r="28789" spans="11:59" x14ac:dyDescent="0.25">
      <c r="K28789" s="11"/>
      <c r="L28789" s="11"/>
      <c r="N28789" s="11"/>
      <c r="O28789" s="11"/>
      <c r="P28789" s="11"/>
      <c r="Q28789" s="11"/>
      <c r="R28789" s="11"/>
      <c r="S28789" s="11"/>
      <c r="T28789" s="11"/>
      <c r="U28789" s="11"/>
      <c r="V28789" s="11"/>
      <c r="W28789" s="11"/>
      <c r="X28789" s="11"/>
      <c r="Y28789" s="11"/>
      <c r="Z28789" s="11"/>
      <c r="BE28789"/>
      <c r="BF28789"/>
      <c r="BG28789"/>
    </row>
    <row r="28790" spans="11:59" x14ac:dyDescent="0.25">
      <c r="K28790" s="11"/>
      <c r="L28790" s="11"/>
      <c r="N28790" s="11"/>
      <c r="O28790" s="11"/>
      <c r="P28790" s="11"/>
      <c r="Q28790" s="11"/>
      <c r="R28790" s="11"/>
      <c r="S28790" s="11"/>
      <c r="T28790" s="11"/>
      <c r="U28790" s="11"/>
      <c r="V28790" s="11"/>
      <c r="W28790" s="11"/>
      <c r="X28790" s="11"/>
      <c r="Y28790" s="11"/>
      <c r="Z28790" s="11"/>
      <c r="BE28790"/>
      <c r="BF28790"/>
      <c r="BG28790"/>
    </row>
    <row r="28791" spans="11:59" x14ac:dyDescent="0.25">
      <c r="K28791" s="11"/>
      <c r="L28791" s="11"/>
      <c r="N28791" s="11"/>
      <c r="O28791" s="11"/>
      <c r="P28791" s="11"/>
      <c r="Q28791" s="11"/>
      <c r="R28791" s="11"/>
      <c r="S28791" s="11"/>
      <c r="T28791" s="11"/>
      <c r="U28791" s="11"/>
      <c r="V28791" s="11"/>
      <c r="W28791" s="11"/>
      <c r="X28791" s="11"/>
      <c r="Y28791" s="11"/>
      <c r="Z28791" s="11"/>
      <c r="BE28791"/>
      <c r="BF28791"/>
      <c r="BG28791"/>
    </row>
    <row r="28792" spans="11:59" x14ac:dyDescent="0.25">
      <c r="K28792" s="11"/>
      <c r="L28792" s="11"/>
      <c r="N28792" s="11"/>
      <c r="O28792" s="11"/>
      <c r="P28792" s="11"/>
      <c r="Q28792" s="11"/>
      <c r="R28792" s="11"/>
      <c r="S28792" s="11"/>
      <c r="T28792" s="11"/>
      <c r="U28792" s="11"/>
      <c r="V28792" s="11"/>
      <c r="W28792" s="11"/>
      <c r="X28792" s="11"/>
      <c r="Y28792" s="11"/>
      <c r="Z28792" s="11"/>
      <c r="BE28792"/>
      <c r="BF28792"/>
      <c r="BG28792"/>
    </row>
    <row r="28793" spans="11:59" x14ac:dyDescent="0.25">
      <c r="K28793" s="11"/>
      <c r="L28793" s="11"/>
      <c r="N28793" s="11"/>
      <c r="O28793" s="11"/>
      <c r="P28793" s="11"/>
      <c r="Q28793" s="11"/>
      <c r="R28793" s="11"/>
      <c r="S28793" s="11"/>
      <c r="T28793" s="11"/>
      <c r="U28793" s="11"/>
      <c r="V28793" s="11"/>
      <c r="W28793" s="11"/>
      <c r="X28793" s="11"/>
      <c r="Y28793" s="11"/>
      <c r="Z28793" s="11"/>
      <c r="BE28793"/>
      <c r="BF28793"/>
      <c r="BG28793"/>
    </row>
    <row r="28794" spans="11:59" x14ac:dyDescent="0.25">
      <c r="K28794" s="11"/>
      <c r="L28794" s="11"/>
      <c r="N28794" s="11"/>
      <c r="O28794" s="11"/>
      <c r="P28794" s="11"/>
      <c r="Q28794" s="11"/>
      <c r="R28794" s="11"/>
      <c r="S28794" s="11"/>
      <c r="T28794" s="11"/>
      <c r="U28794" s="11"/>
      <c r="V28794" s="11"/>
      <c r="W28794" s="11"/>
      <c r="X28794" s="11"/>
      <c r="Y28794" s="11"/>
      <c r="Z28794" s="11"/>
      <c r="BE28794"/>
      <c r="BF28794"/>
      <c r="BG28794"/>
    </row>
    <row r="28795" spans="11:59" x14ac:dyDescent="0.25">
      <c r="K28795" s="11"/>
      <c r="L28795" s="11"/>
      <c r="N28795" s="11"/>
      <c r="O28795" s="11"/>
      <c r="P28795" s="11"/>
      <c r="Q28795" s="11"/>
      <c r="R28795" s="11"/>
      <c r="S28795" s="11"/>
      <c r="T28795" s="11"/>
      <c r="U28795" s="11"/>
      <c r="V28795" s="11"/>
      <c r="W28795" s="11"/>
      <c r="X28795" s="11"/>
      <c r="Y28795" s="11"/>
      <c r="Z28795" s="11"/>
      <c r="BE28795"/>
      <c r="BF28795"/>
      <c r="BG28795"/>
    </row>
    <row r="28796" spans="11:59" x14ac:dyDescent="0.25">
      <c r="K28796" s="11"/>
      <c r="L28796" s="11"/>
      <c r="N28796" s="11"/>
      <c r="O28796" s="11"/>
      <c r="P28796" s="11"/>
      <c r="Q28796" s="11"/>
      <c r="R28796" s="11"/>
      <c r="S28796" s="11"/>
      <c r="T28796" s="11"/>
      <c r="U28796" s="11"/>
      <c r="V28796" s="11"/>
      <c r="W28796" s="11"/>
      <c r="X28796" s="11"/>
      <c r="Y28796" s="11"/>
      <c r="Z28796" s="11"/>
      <c r="BE28796"/>
      <c r="BF28796"/>
      <c r="BG28796"/>
    </row>
    <row r="28797" spans="11:59" x14ac:dyDescent="0.25">
      <c r="K28797" s="11"/>
      <c r="L28797" s="11"/>
      <c r="N28797" s="11"/>
      <c r="O28797" s="11"/>
      <c r="P28797" s="11"/>
      <c r="Q28797" s="11"/>
      <c r="R28797" s="11"/>
      <c r="S28797" s="11"/>
      <c r="T28797" s="11"/>
      <c r="U28797" s="11"/>
      <c r="V28797" s="11"/>
      <c r="W28797" s="11"/>
      <c r="X28797" s="11"/>
      <c r="Y28797" s="11"/>
      <c r="Z28797" s="11"/>
      <c r="BE28797"/>
      <c r="BF28797"/>
      <c r="BG28797"/>
    </row>
    <row r="28798" spans="11:59" x14ac:dyDescent="0.25">
      <c r="K28798" s="11"/>
      <c r="L28798" s="11"/>
      <c r="N28798" s="11"/>
      <c r="O28798" s="11"/>
      <c r="P28798" s="11"/>
      <c r="Q28798" s="11"/>
      <c r="R28798" s="11"/>
      <c r="S28798" s="11"/>
      <c r="T28798" s="11"/>
      <c r="U28798" s="11"/>
      <c r="V28798" s="11"/>
      <c r="W28798" s="11"/>
      <c r="X28798" s="11"/>
      <c r="Y28798" s="11"/>
      <c r="Z28798" s="11"/>
      <c r="BE28798"/>
      <c r="BF28798"/>
      <c r="BG28798"/>
    </row>
    <row r="28799" spans="11:59" x14ac:dyDescent="0.25">
      <c r="K28799" s="11"/>
      <c r="L28799" s="11"/>
      <c r="N28799" s="11"/>
      <c r="O28799" s="11"/>
      <c r="P28799" s="11"/>
      <c r="Q28799" s="11"/>
      <c r="R28799" s="11"/>
      <c r="S28799" s="11"/>
      <c r="T28799" s="11"/>
      <c r="U28799" s="11"/>
      <c r="V28799" s="11"/>
      <c r="W28799" s="11"/>
      <c r="X28799" s="11"/>
      <c r="Y28799" s="11"/>
      <c r="Z28799" s="11"/>
      <c r="BE28799"/>
      <c r="BF28799"/>
      <c r="BG28799"/>
    </row>
    <row r="28800" spans="11:59" x14ac:dyDescent="0.25">
      <c r="K28800" s="11"/>
      <c r="L28800" s="11"/>
      <c r="N28800" s="11"/>
      <c r="O28800" s="11"/>
      <c r="P28800" s="11"/>
      <c r="Q28800" s="11"/>
      <c r="R28800" s="11"/>
      <c r="S28800" s="11"/>
      <c r="T28800" s="11"/>
      <c r="U28800" s="11"/>
      <c r="V28800" s="11"/>
      <c r="W28800" s="11"/>
      <c r="X28800" s="11"/>
      <c r="Y28800" s="11"/>
      <c r="Z28800" s="11"/>
      <c r="BE28800"/>
      <c r="BF28800"/>
      <c r="BG28800"/>
    </row>
    <row r="28801" spans="11:59" x14ac:dyDescent="0.25">
      <c r="K28801" s="11"/>
      <c r="L28801" s="11"/>
      <c r="N28801" s="11"/>
      <c r="O28801" s="11"/>
      <c r="P28801" s="11"/>
      <c r="Q28801" s="11"/>
      <c r="R28801" s="11"/>
      <c r="S28801" s="11"/>
      <c r="T28801" s="11"/>
      <c r="U28801" s="11"/>
      <c r="V28801" s="11"/>
      <c r="W28801" s="11"/>
      <c r="X28801" s="11"/>
      <c r="Y28801" s="11"/>
      <c r="Z28801" s="11"/>
      <c r="BE28801"/>
      <c r="BF28801"/>
      <c r="BG28801"/>
    </row>
    <row r="28802" spans="11:59" x14ac:dyDescent="0.25">
      <c r="K28802" s="11"/>
      <c r="L28802" s="11"/>
      <c r="N28802" s="11"/>
      <c r="O28802" s="11"/>
      <c r="P28802" s="11"/>
      <c r="Q28802" s="11"/>
      <c r="R28802" s="11"/>
      <c r="S28802" s="11"/>
      <c r="T28802" s="11"/>
      <c r="U28802" s="11"/>
      <c r="V28802" s="11"/>
      <c r="W28802" s="11"/>
      <c r="X28802" s="11"/>
      <c r="Y28802" s="11"/>
      <c r="Z28802" s="11"/>
      <c r="BE28802"/>
      <c r="BF28802"/>
      <c r="BG28802"/>
    </row>
    <row r="28803" spans="11:59" x14ac:dyDescent="0.25">
      <c r="K28803" s="11"/>
      <c r="L28803" s="11"/>
      <c r="N28803" s="11"/>
      <c r="O28803" s="11"/>
      <c r="P28803" s="11"/>
      <c r="Q28803" s="11"/>
      <c r="R28803" s="11"/>
      <c r="S28803" s="11"/>
      <c r="T28803" s="11"/>
      <c r="U28803" s="11"/>
      <c r="V28803" s="11"/>
      <c r="W28803" s="11"/>
      <c r="X28803" s="11"/>
      <c r="Y28803" s="11"/>
      <c r="Z28803" s="11"/>
      <c r="BE28803"/>
      <c r="BF28803"/>
      <c r="BG28803"/>
    </row>
    <row r="28804" spans="11:59" x14ac:dyDescent="0.25">
      <c r="K28804" s="11"/>
      <c r="L28804" s="11"/>
      <c r="N28804" s="11"/>
      <c r="O28804" s="11"/>
      <c r="P28804" s="11"/>
      <c r="Q28804" s="11"/>
      <c r="R28804" s="11"/>
      <c r="S28804" s="11"/>
      <c r="T28804" s="11"/>
      <c r="U28804" s="11"/>
      <c r="V28804" s="11"/>
      <c r="W28804" s="11"/>
      <c r="X28804" s="11"/>
      <c r="Y28804" s="11"/>
      <c r="Z28804" s="11"/>
      <c r="BE28804"/>
      <c r="BF28804"/>
      <c r="BG28804"/>
    </row>
    <row r="28805" spans="11:59" x14ac:dyDescent="0.25">
      <c r="K28805" s="11"/>
      <c r="L28805" s="11"/>
      <c r="N28805" s="11"/>
      <c r="O28805" s="11"/>
      <c r="P28805" s="11"/>
      <c r="Q28805" s="11"/>
      <c r="R28805" s="11"/>
      <c r="S28805" s="11"/>
      <c r="T28805" s="11"/>
      <c r="U28805" s="11"/>
      <c r="V28805" s="11"/>
      <c r="W28805" s="11"/>
      <c r="X28805" s="11"/>
      <c r="Y28805" s="11"/>
      <c r="Z28805" s="11"/>
      <c r="BE28805"/>
      <c r="BF28805"/>
      <c r="BG28805"/>
    </row>
    <row r="28806" spans="11:59" x14ac:dyDescent="0.25">
      <c r="K28806" s="11"/>
      <c r="L28806" s="11"/>
      <c r="N28806" s="11"/>
      <c r="O28806" s="11"/>
      <c r="P28806" s="11"/>
      <c r="Q28806" s="11"/>
      <c r="R28806" s="11"/>
      <c r="S28806" s="11"/>
      <c r="T28806" s="11"/>
      <c r="U28806" s="11"/>
      <c r="V28806" s="11"/>
      <c r="W28806" s="11"/>
      <c r="X28806" s="11"/>
      <c r="Y28806" s="11"/>
      <c r="Z28806" s="11"/>
      <c r="BE28806"/>
      <c r="BF28806"/>
      <c r="BG28806"/>
    </row>
    <row r="28807" spans="11:59" x14ac:dyDescent="0.25">
      <c r="K28807" s="11"/>
      <c r="L28807" s="11"/>
      <c r="N28807" s="11"/>
      <c r="O28807" s="11"/>
      <c r="P28807" s="11"/>
      <c r="Q28807" s="11"/>
      <c r="R28807" s="11"/>
      <c r="S28807" s="11"/>
      <c r="T28807" s="11"/>
      <c r="U28807" s="11"/>
      <c r="V28807" s="11"/>
      <c r="W28807" s="11"/>
      <c r="X28807" s="11"/>
      <c r="Y28807" s="11"/>
      <c r="Z28807" s="11"/>
      <c r="BE28807"/>
      <c r="BF28807"/>
      <c r="BG28807"/>
    </row>
    <row r="28808" spans="11:59" x14ac:dyDescent="0.25">
      <c r="K28808" s="11"/>
      <c r="L28808" s="11"/>
      <c r="N28808" s="11"/>
      <c r="O28808" s="11"/>
      <c r="P28808" s="11"/>
      <c r="Q28808" s="11"/>
      <c r="R28808" s="11"/>
      <c r="S28808" s="11"/>
      <c r="T28808" s="11"/>
      <c r="U28808" s="11"/>
      <c r="V28808" s="11"/>
      <c r="W28808" s="11"/>
      <c r="X28808" s="11"/>
      <c r="Y28808" s="11"/>
      <c r="Z28808" s="11"/>
      <c r="BE28808"/>
      <c r="BF28808"/>
      <c r="BG28808"/>
    </row>
    <row r="28809" spans="11:59" x14ac:dyDescent="0.25">
      <c r="K28809" s="11"/>
      <c r="L28809" s="11"/>
      <c r="N28809" s="11"/>
      <c r="O28809" s="11"/>
      <c r="P28809" s="11"/>
      <c r="Q28809" s="11"/>
      <c r="R28809" s="11"/>
      <c r="S28809" s="11"/>
      <c r="T28809" s="11"/>
      <c r="U28809" s="11"/>
      <c r="V28809" s="11"/>
      <c r="W28809" s="11"/>
      <c r="X28809" s="11"/>
      <c r="Y28809" s="11"/>
      <c r="Z28809" s="11"/>
      <c r="BE28809"/>
      <c r="BF28809"/>
      <c r="BG28809"/>
    </row>
    <row r="28810" spans="11:59" x14ac:dyDescent="0.25">
      <c r="K28810" s="11"/>
      <c r="L28810" s="11"/>
      <c r="N28810" s="11"/>
      <c r="O28810" s="11"/>
      <c r="P28810" s="11"/>
      <c r="Q28810" s="11"/>
      <c r="R28810" s="11"/>
      <c r="S28810" s="11"/>
      <c r="T28810" s="11"/>
      <c r="U28810" s="11"/>
      <c r="V28810" s="11"/>
      <c r="W28810" s="11"/>
      <c r="X28810" s="11"/>
      <c r="Y28810" s="11"/>
      <c r="Z28810" s="11"/>
      <c r="BE28810"/>
      <c r="BF28810"/>
      <c r="BG28810"/>
    </row>
    <row r="28811" spans="11:59" x14ac:dyDescent="0.25">
      <c r="K28811" s="11"/>
      <c r="L28811" s="11"/>
      <c r="N28811" s="11"/>
      <c r="O28811" s="11"/>
      <c r="P28811" s="11"/>
      <c r="Q28811" s="11"/>
      <c r="R28811" s="11"/>
      <c r="S28811" s="11"/>
      <c r="T28811" s="11"/>
      <c r="U28811" s="11"/>
      <c r="V28811" s="11"/>
      <c r="W28811" s="11"/>
      <c r="X28811" s="11"/>
      <c r="Y28811" s="11"/>
      <c r="Z28811" s="11"/>
      <c r="BE28811"/>
      <c r="BF28811"/>
      <c r="BG28811"/>
    </row>
    <row r="28812" spans="11:59" x14ac:dyDescent="0.25">
      <c r="K28812" s="11"/>
      <c r="L28812" s="11"/>
      <c r="N28812" s="11"/>
      <c r="O28812" s="11"/>
      <c r="P28812" s="11"/>
      <c r="Q28812" s="11"/>
      <c r="R28812" s="11"/>
      <c r="S28812" s="11"/>
      <c r="T28812" s="11"/>
      <c r="U28812" s="11"/>
      <c r="V28812" s="11"/>
      <c r="W28812" s="11"/>
      <c r="X28812" s="11"/>
      <c r="Y28812" s="11"/>
      <c r="Z28812" s="11"/>
      <c r="BE28812"/>
      <c r="BF28812"/>
      <c r="BG28812"/>
    </row>
    <row r="28813" spans="11:59" x14ac:dyDescent="0.25">
      <c r="K28813" s="11"/>
      <c r="L28813" s="11"/>
      <c r="N28813" s="11"/>
      <c r="O28813" s="11"/>
      <c r="P28813" s="11"/>
      <c r="Q28813" s="11"/>
      <c r="R28813" s="11"/>
      <c r="S28813" s="11"/>
      <c r="T28813" s="11"/>
      <c r="U28813" s="11"/>
      <c r="V28813" s="11"/>
      <c r="W28813" s="11"/>
      <c r="X28813" s="11"/>
      <c r="Y28813" s="11"/>
      <c r="Z28813" s="11"/>
      <c r="BE28813"/>
      <c r="BF28813"/>
      <c r="BG28813"/>
    </row>
    <row r="28814" spans="11:59" x14ac:dyDescent="0.25">
      <c r="K28814" s="11"/>
      <c r="L28814" s="11"/>
      <c r="N28814" s="11"/>
      <c r="O28814" s="11"/>
      <c r="P28814" s="11"/>
      <c r="Q28814" s="11"/>
      <c r="R28814" s="11"/>
      <c r="S28814" s="11"/>
      <c r="T28814" s="11"/>
      <c r="U28814" s="11"/>
      <c r="V28814" s="11"/>
      <c r="W28814" s="11"/>
      <c r="X28814" s="11"/>
      <c r="Y28814" s="11"/>
      <c r="Z28814" s="11"/>
      <c r="BE28814"/>
      <c r="BF28814"/>
      <c r="BG28814"/>
    </row>
    <row r="28815" spans="11:59" x14ac:dyDescent="0.25">
      <c r="K28815" s="11"/>
      <c r="L28815" s="11"/>
      <c r="N28815" s="11"/>
      <c r="O28815" s="11"/>
      <c r="P28815" s="11"/>
      <c r="Q28815" s="11"/>
      <c r="R28815" s="11"/>
      <c r="S28815" s="11"/>
      <c r="T28815" s="11"/>
      <c r="U28815" s="11"/>
      <c r="V28815" s="11"/>
      <c r="W28815" s="11"/>
      <c r="X28815" s="11"/>
      <c r="Y28815" s="11"/>
      <c r="Z28815" s="11"/>
      <c r="BE28815"/>
      <c r="BF28815"/>
      <c r="BG28815"/>
    </row>
    <row r="28816" spans="11:59" x14ac:dyDescent="0.25">
      <c r="K28816" s="11"/>
      <c r="L28816" s="11"/>
      <c r="N28816" s="11"/>
      <c r="O28816" s="11"/>
      <c r="P28816" s="11"/>
      <c r="Q28816" s="11"/>
      <c r="R28816" s="11"/>
      <c r="S28816" s="11"/>
      <c r="T28816" s="11"/>
      <c r="U28816" s="11"/>
      <c r="V28816" s="11"/>
      <c r="W28816" s="11"/>
      <c r="X28816" s="11"/>
      <c r="Y28816" s="11"/>
      <c r="Z28816" s="11"/>
      <c r="BE28816"/>
      <c r="BF28816"/>
      <c r="BG28816"/>
    </row>
    <row r="28817" spans="11:59" x14ac:dyDescent="0.25">
      <c r="K28817" s="11"/>
      <c r="L28817" s="11"/>
      <c r="N28817" s="11"/>
      <c r="O28817" s="11"/>
      <c r="P28817" s="11"/>
      <c r="Q28817" s="11"/>
      <c r="R28817" s="11"/>
      <c r="S28817" s="11"/>
      <c r="T28817" s="11"/>
      <c r="U28817" s="11"/>
      <c r="V28817" s="11"/>
      <c r="W28817" s="11"/>
      <c r="X28817" s="11"/>
      <c r="Y28817" s="11"/>
      <c r="Z28817" s="11"/>
      <c r="BE28817"/>
      <c r="BF28817"/>
      <c r="BG28817"/>
    </row>
    <row r="28818" spans="11:59" x14ac:dyDescent="0.25">
      <c r="K28818" s="11"/>
      <c r="L28818" s="11"/>
      <c r="N28818" s="11"/>
      <c r="O28818" s="11"/>
      <c r="P28818" s="11"/>
      <c r="Q28818" s="11"/>
      <c r="R28818" s="11"/>
      <c r="S28818" s="11"/>
      <c r="T28818" s="11"/>
      <c r="U28818" s="11"/>
      <c r="V28818" s="11"/>
      <c r="W28818" s="11"/>
      <c r="X28818" s="11"/>
      <c r="Y28818" s="11"/>
      <c r="Z28818" s="11"/>
      <c r="BE28818"/>
      <c r="BF28818"/>
      <c r="BG28818"/>
    </row>
    <row r="28819" spans="11:59" x14ac:dyDescent="0.25">
      <c r="K28819" s="11"/>
      <c r="L28819" s="11"/>
      <c r="N28819" s="11"/>
      <c r="O28819" s="11"/>
      <c r="P28819" s="11"/>
      <c r="Q28819" s="11"/>
      <c r="R28819" s="11"/>
      <c r="S28819" s="11"/>
      <c r="T28819" s="11"/>
      <c r="U28819" s="11"/>
      <c r="V28819" s="11"/>
      <c r="W28819" s="11"/>
      <c r="X28819" s="11"/>
      <c r="Y28819" s="11"/>
      <c r="Z28819" s="11"/>
      <c r="BE28819"/>
      <c r="BF28819"/>
      <c r="BG28819"/>
    </row>
    <row r="28820" spans="11:59" x14ac:dyDescent="0.25">
      <c r="K28820" s="11"/>
      <c r="L28820" s="11"/>
      <c r="N28820" s="11"/>
      <c r="O28820" s="11"/>
      <c r="P28820" s="11"/>
      <c r="Q28820" s="11"/>
      <c r="R28820" s="11"/>
      <c r="S28820" s="11"/>
      <c r="T28820" s="11"/>
      <c r="U28820" s="11"/>
      <c r="V28820" s="11"/>
      <c r="W28820" s="11"/>
      <c r="X28820" s="11"/>
      <c r="Y28820" s="11"/>
      <c r="Z28820" s="11"/>
      <c r="BE28820"/>
      <c r="BF28820"/>
      <c r="BG28820"/>
    </row>
    <row r="28821" spans="11:59" x14ac:dyDescent="0.25">
      <c r="K28821" s="11"/>
      <c r="L28821" s="11"/>
      <c r="N28821" s="11"/>
      <c r="O28821" s="11"/>
      <c r="P28821" s="11"/>
      <c r="Q28821" s="11"/>
      <c r="R28821" s="11"/>
      <c r="S28821" s="11"/>
      <c r="T28821" s="11"/>
      <c r="U28821" s="11"/>
      <c r="V28821" s="11"/>
      <c r="W28821" s="11"/>
      <c r="X28821" s="11"/>
      <c r="Y28821" s="11"/>
      <c r="Z28821" s="11"/>
      <c r="BE28821"/>
      <c r="BF28821"/>
      <c r="BG28821"/>
    </row>
    <row r="28822" spans="11:59" x14ac:dyDescent="0.25">
      <c r="K28822" s="11"/>
      <c r="L28822" s="11"/>
      <c r="N28822" s="11"/>
      <c r="O28822" s="11"/>
      <c r="P28822" s="11"/>
      <c r="Q28822" s="11"/>
      <c r="R28822" s="11"/>
      <c r="S28822" s="11"/>
      <c r="T28822" s="11"/>
      <c r="U28822" s="11"/>
      <c r="V28822" s="11"/>
      <c r="W28822" s="11"/>
      <c r="X28822" s="11"/>
      <c r="Y28822" s="11"/>
      <c r="Z28822" s="11"/>
      <c r="BE28822"/>
      <c r="BF28822"/>
      <c r="BG28822"/>
    </row>
    <row r="28823" spans="11:59" x14ac:dyDescent="0.25">
      <c r="K28823" s="11"/>
      <c r="L28823" s="11"/>
      <c r="N28823" s="11"/>
      <c r="O28823" s="11"/>
      <c r="P28823" s="11"/>
      <c r="Q28823" s="11"/>
      <c r="R28823" s="11"/>
      <c r="S28823" s="11"/>
      <c r="T28823" s="11"/>
      <c r="U28823" s="11"/>
      <c r="V28823" s="11"/>
      <c r="W28823" s="11"/>
      <c r="X28823" s="11"/>
      <c r="Y28823" s="11"/>
      <c r="Z28823" s="11"/>
      <c r="BE28823"/>
      <c r="BF28823"/>
      <c r="BG28823"/>
    </row>
    <row r="28824" spans="11:59" x14ac:dyDescent="0.25">
      <c r="K28824" s="11"/>
      <c r="L28824" s="11"/>
      <c r="N28824" s="11"/>
      <c r="O28824" s="11"/>
      <c r="P28824" s="11"/>
      <c r="Q28824" s="11"/>
      <c r="R28824" s="11"/>
      <c r="S28824" s="11"/>
      <c r="T28824" s="11"/>
      <c r="U28824" s="11"/>
      <c r="V28824" s="11"/>
      <c r="W28824" s="11"/>
      <c r="X28824" s="11"/>
      <c r="Y28824" s="11"/>
      <c r="Z28824" s="11"/>
      <c r="BE28824"/>
      <c r="BF28824"/>
      <c r="BG28824"/>
    </row>
    <row r="28825" spans="11:59" x14ac:dyDescent="0.25">
      <c r="K28825" s="11"/>
      <c r="L28825" s="11"/>
      <c r="N28825" s="11"/>
      <c r="O28825" s="11"/>
      <c r="P28825" s="11"/>
      <c r="Q28825" s="11"/>
      <c r="R28825" s="11"/>
      <c r="S28825" s="11"/>
      <c r="T28825" s="11"/>
      <c r="U28825" s="11"/>
      <c r="V28825" s="11"/>
      <c r="W28825" s="11"/>
      <c r="X28825" s="11"/>
      <c r="Y28825" s="11"/>
      <c r="Z28825" s="11"/>
      <c r="BE28825"/>
      <c r="BF28825"/>
      <c r="BG28825"/>
    </row>
    <row r="28826" spans="11:59" x14ac:dyDescent="0.25">
      <c r="K28826" s="11"/>
      <c r="L28826" s="11"/>
      <c r="N28826" s="11"/>
      <c r="O28826" s="11"/>
      <c r="P28826" s="11"/>
      <c r="Q28826" s="11"/>
      <c r="R28826" s="11"/>
      <c r="S28826" s="11"/>
      <c r="T28826" s="11"/>
      <c r="U28826" s="11"/>
      <c r="V28826" s="11"/>
      <c r="W28826" s="11"/>
      <c r="X28826" s="11"/>
      <c r="Y28826" s="11"/>
      <c r="Z28826" s="11"/>
      <c r="BE28826"/>
      <c r="BF28826"/>
      <c r="BG28826"/>
    </row>
    <row r="28827" spans="11:59" x14ac:dyDescent="0.25">
      <c r="K28827" s="11"/>
      <c r="L28827" s="11"/>
      <c r="N28827" s="11"/>
      <c r="O28827" s="11"/>
      <c r="P28827" s="11"/>
      <c r="Q28827" s="11"/>
      <c r="R28827" s="11"/>
      <c r="S28827" s="11"/>
      <c r="T28827" s="11"/>
      <c r="U28827" s="11"/>
      <c r="V28827" s="11"/>
      <c r="W28827" s="11"/>
      <c r="X28827" s="11"/>
      <c r="Y28827" s="11"/>
      <c r="Z28827" s="11"/>
      <c r="BE28827"/>
      <c r="BF28827"/>
      <c r="BG28827"/>
    </row>
    <row r="28828" spans="11:59" x14ac:dyDescent="0.25">
      <c r="K28828" s="11"/>
      <c r="L28828" s="11"/>
      <c r="N28828" s="11"/>
      <c r="O28828" s="11"/>
      <c r="P28828" s="11"/>
      <c r="Q28828" s="11"/>
      <c r="R28828" s="11"/>
      <c r="S28828" s="11"/>
      <c r="T28828" s="11"/>
      <c r="U28828" s="11"/>
      <c r="V28828" s="11"/>
      <c r="W28828" s="11"/>
      <c r="X28828" s="11"/>
      <c r="Y28828" s="11"/>
      <c r="Z28828" s="11"/>
      <c r="BE28828"/>
      <c r="BF28828"/>
      <c r="BG28828"/>
    </row>
    <row r="28829" spans="11:59" x14ac:dyDescent="0.25">
      <c r="K28829" s="11"/>
      <c r="L28829" s="11"/>
      <c r="N28829" s="11"/>
      <c r="O28829" s="11"/>
      <c r="P28829" s="11"/>
      <c r="Q28829" s="11"/>
      <c r="R28829" s="11"/>
      <c r="S28829" s="11"/>
      <c r="T28829" s="11"/>
      <c r="U28829" s="11"/>
      <c r="V28829" s="11"/>
      <c r="W28829" s="11"/>
      <c r="X28829" s="11"/>
      <c r="Y28829" s="11"/>
      <c r="Z28829" s="11"/>
      <c r="BE28829"/>
      <c r="BF28829"/>
      <c r="BG28829"/>
    </row>
    <row r="28830" spans="11:59" x14ac:dyDescent="0.25">
      <c r="K28830" s="11"/>
      <c r="L28830" s="11"/>
      <c r="N28830" s="11"/>
      <c r="O28830" s="11"/>
      <c r="P28830" s="11"/>
      <c r="Q28830" s="11"/>
      <c r="R28830" s="11"/>
      <c r="S28830" s="11"/>
      <c r="T28830" s="11"/>
      <c r="U28830" s="11"/>
      <c r="V28830" s="11"/>
      <c r="W28830" s="11"/>
      <c r="X28830" s="11"/>
      <c r="Y28830" s="11"/>
      <c r="Z28830" s="11"/>
      <c r="BE28830"/>
      <c r="BF28830"/>
      <c r="BG28830"/>
    </row>
    <row r="28831" spans="11:59" x14ac:dyDescent="0.25">
      <c r="K28831" s="11"/>
      <c r="L28831" s="11"/>
      <c r="N28831" s="11"/>
      <c r="O28831" s="11"/>
      <c r="P28831" s="11"/>
      <c r="Q28831" s="11"/>
      <c r="R28831" s="11"/>
      <c r="S28831" s="11"/>
      <c r="T28831" s="11"/>
      <c r="U28831" s="11"/>
      <c r="V28831" s="11"/>
      <c r="W28831" s="11"/>
      <c r="X28831" s="11"/>
      <c r="Y28831" s="11"/>
      <c r="Z28831" s="11"/>
      <c r="BE28831"/>
      <c r="BF28831"/>
      <c r="BG28831"/>
    </row>
    <row r="28832" spans="11:59" x14ac:dyDescent="0.25">
      <c r="K28832" s="11"/>
      <c r="L28832" s="11"/>
      <c r="N28832" s="11"/>
      <c r="O28832" s="11"/>
      <c r="P28832" s="11"/>
      <c r="Q28832" s="11"/>
      <c r="R28832" s="11"/>
      <c r="S28832" s="11"/>
      <c r="T28832" s="11"/>
      <c r="U28832" s="11"/>
      <c r="V28832" s="11"/>
      <c r="W28832" s="11"/>
      <c r="X28832" s="11"/>
      <c r="Y28832" s="11"/>
      <c r="Z28832" s="11"/>
      <c r="BE28832"/>
      <c r="BF28832"/>
      <c r="BG28832"/>
    </row>
    <row r="28833" spans="11:59" x14ac:dyDescent="0.25">
      <c r="K28833" s="11"/>
      <c r="L28833" s="11"/>
      <c r="N28833" s="11"/>
      <c r="O28833" s="11"/>
      <c r="P28833" s="11"/>
      <c r="Q28833" s="11"/>
      <c r="R28833" s="11"/>
      <c r="S28833" s="11"/>
      <c r="T28833" s="11"/>
      <c r="U28833" s="11"/>
      <c r="V28833" s="11"/>
      <c r="W28833" s="11"/>
      <c r="X28833" s="11"/>
      <c r="Y28833" s="11"/>
      <c r="Z28833" s="11"/>
      <c r="BE28833"/>
      <c r="BF28833"/>
      <c r="BG28833"/>
    </row>
    <row r="28834" spans="11:59" x14ac:dyDescent="0.25">
      <c r="K28834" s="11"/>
      <c r="L28834" s="11"/>
      <c r="N28834" s="11"/>
      <c r="O28834" s="11"/>
      <c r="P28834" s="11"/>
      <c r="Q28834" s="11"/>
      <c r="R28834" s="11"/>
      <c r="S28834" s="11"/>
      <c r="T28834" s="11"/>
      <c r="U28834" s="11"/>
      <c r="V28834" s="11"/>
      <c r="W28834" s="11"/>
      <c r="X28834" s="11"/>
      <c r="Y28834" s="11"/>
      <c r="Z28834" s="11"/>
      <c r="BE28834"/>
      <c r="BF28834"/>
      <c r="BG28834"/>
    </row>
    <row r="28835" spans="11:59" x14ac:dyDescent="0.25">
      <c r="K28835" s="11"/>
      <c r="L28835" s="11"/>
      <c r="N28835" s="11"/>
      <c r="O28835" s="11"/>
      <c r="P28835" s="11"/>
      <c r="Q28835" s="11"/>
      <c r="R28835" s="11"/>
      <c r="S28835" s="11"/>
      <c r="T28835" s="11"/>
      <c r="U28835" s="11"/>
      <c r="V28835" s="11"/>
      <c r="W28835" s="11"/>
      <c r="X28835" s="11"/>
      <c r="Y28835" s="11"/>
      <c r="Z28835" s="11"/>
      <c r="BE28835"/>
      <c r="BF28835"/>
      <c r="BG28835"/>
    </row>
    <row r="28836" spans="11:59" x14ac:dyDescent="0.25">
      <c r="K28836" s="11"/>
      <c r="L28836" s="11"/>
      <c r="N28836" s="11"/>
      <c r="O28836" s="11"/>
      <c r="P28836" s="11"/>
      <c r="Q28836" s="11"/>
      <c r="R28836" s="11"/>
      <c r="S28836" s="11"/>
      <c r="T28836" s="11"/>
      <c r="U28836" s="11"/>
      <c r="V28836" s="11"/>
      <c r="W28836" s="11"/>
      <c r="X28836" s="11"/>
      <c r="Y28836" s="11"/>
      <c r="Z28836" s="11"/>
      <c r="BE28836"/>
      <c r="BF28836"/>
      <c r="BG28836"/>
    </row>
    <row r="28837" spans="11:59" x14ac:dyDescent="0.25">
      <c r="K28837" s="11"/>
      <c r="L28837" s="11"/>
      <c r="N28837" s="11"/>
      <c r="O28837" s="11"/>
      <c r="P28837" s="11"/>
      <c r="Q28837" s="11"/>
      <c r="R28837" s="11"/>
      <c r="S28837" s="11"/>
      <c r="T28837" s="11"/>
      <c r="U28837" s="11"/>
      <c r="V28837" s="11"/>
      <c r="W28837" s="11"/>
      <c r="X28837" s="11"/>
      <c r="Y28837" s="11"/>
      <c r="Z28837" s="11"/>
      <c r="BE28837"/>
      <c r="BF28837"/>
      <c r="BG28837"/>
    </row>
    <row r="28838" spans="11:59" x14ac:dyDescent="0.25">
      <c r="K28838" s="11"/>
      <c r="L28838" s="11"/>
      <c r="N28838" s="11"/>
      <c r="O28838" s="11"/>
      <c r="P28838" s="11"/>
      <c r="Q28838" s="11"/>
      <c r="R28838" s="11"/>
      <c r="S28838" s="11"/>
      <c r="T28838" s="11"/>
      <c r="U28838" s="11"/>
      <c r="V28838" s="11"/>
      <c r="W28838" s="11"/>
      <c r="X28838" s="11"/>
      <c r="Y28838" s="11"/>
      <c r="Z28838" s="11"/>
      <c r="BE28838"/>
      <c r="BF28838"/>
      <c r="BG28838"/>
    </row>
    <row r="28839" spans="11:59" x14ac:dyDescent="0.25">
      <c r="K28839" s="11"/>
      <c r="L28839" s="11"/>
      <c r="N28839" s="11"/>
      <c r="O28839" s="11"/>
      <c r="P28839" s="11"/>
      <c r="Q28839" s="11"/>
      <c r="R28839" s="11"/>
      <c r="S28839" s="11"/>
      <c r="T28839" s="11"/>
      <c r="U28839" s="11"/>
      <c r="V28839" s="11"/>
      <c r="W28839" s="11"/>
      <c r="X28839" s="11"/>
      <c r="Y28839" s="11"/>
      <c r="Z28839" s="11"/>
      <c r="BE28839"/>
      <c r="BF28839"/>
      <c r="BG28839"/>
    </row>
    <row r="28840" spans="11:59" x14ac:dyDescent="0.25">
      <c r="K28840" s="11"/>
      <c r="L28840" s="11"/>
      <c r="N28840" s="11"/>
      <c r="O28840" s="11"/>
      <c r="P28840" s="11"/>
      <c r="Q28840" s="11"/>
      <c r="R28840" s="11"/>
      <c r="S28840" s="11"/>
      <c r="T28840" s="11"/>
      <c r="U28840" s="11"/>
      <c r="V28840" s="11"/>
      <c r="W28840" s="11"/>
      <c r="X28840" s="11"/>
      <c r="Y28840" s="11"/>
      <c r="Z28840" s="11"/>
      <c r="BE28840"/>
      <c r="BF28840"/>
      <c r="BG28840"/>
    </row>
    <row r="28841" spans="11:59" x14ac:dyDescent="0.25">
      <c r="K28841" s="11"/>
      <c r="L28841" s="11"/>
      <c r="N28841" s="11"/>
      <c r="O28841" s="11"/>
      <c r="P28841" s="11"/>
      <c r="Q28841" s="11"/>
      <c r="R28841" s="11"/>
      <c r="S28841" s="11"/>
      <c r="T28841" s="11"/>
      <c r="U28841" s="11"/>
      <c r="V28841" s="11"/>
      <c r="W28841" s="11"/>
      <c r="X28841" s="11"/>
      <c r="Y28841" s="11"/>
      <c r="Z28841" s="11"/>
      <c r="BE28841"/>
      <c r="BF28841"/>
      <c r="BG28841"/>
    </row>
    <row r="28842" spans="11:59" x14ac:dyDescent="0.25">
      <c r="K28842" s="11"/>
      <c r="L28842" s="11"/>
      <c r="N28842" s="11"/>
      <c r="O28842" s="11"/>
      <c r="P28842" s="11"/>
      <c r="Q28842" s="11"/>
      <c r="R28842" s="11"/>
      <c r="S28842" s="11"/>
      <c r="T28842" s="11"/>
      <c r="U28842" s="11"/>
      <c r="V28842" s="11"/>
      <c r="W28842" s="11"/>
      <c r="X28842" s="11"/>
      <c r="Y28842" s="11"/>
      <c r="Z28842" s="11"/>
      <c r="BE28842"/>
      <c r="BF28842"/>
      <c r="BG28842"/>
    </row>
    <row r="28843" spans="11:59" x14ac:dyDescent="0.25">
      <c r="K28843" s="11"/>
      <c r="L28843" s="11"/>
      <c r="N28843" s="11"/>
      <c r="O28843" s="11"/>
      <c r="P28843" s="11"/>
      <c r="Q28843" s="11"/>
      <c r="R28843" s="11"/>
      <c r="S28843" s="11"/>
      <c r="T28843" s="11"/>
      <c r="U28843" s="11"/>
      <c r="V28843" s="11"/>
      <c r="W28843" s="11"/>
      <c r="X28843" s="11"/>
      <c r="Y28843" s="11"/>
      <c r="Z28843" s="11"/>
      <c r="BE28843"/>
      <c r="BF28843"/>
      <c r="BG28843"/>
    </row>
    <row r="28844" spans="11:59" x14ac:dyDescent="0.25">
      <c r="K28844" s="11"/>
      <c r="L28844" s="11"/>
      <c r="N28844" s="11"/>
      <c r="O28844" s="11"/>
      <c r="P28844" s="11"/>
      <c r="Q28844" s="11"/>
      <c r="R28844" s="11"/>
      <c r="S28844" s="11"/>
      <c r="T28844" s="11"/>
      <c r="U28844" s="11"/>
      <c r="V28844" s="11"/>
      <c r="W28844" s="11"/>
      <c r="X28844" s="11"/>
      <c r="Y28844" s="11"/>
      <c r="Z28844" s="11"/>
      <c r="BE28844"/>
      <c r="BF28844"/>
      <c r="BG28844"/>
    </row>
    <row r="28845" spans="11:59" x14ac:dyDescent="0.25">
      <c r="K28845" s="11"/>
      <c r="L28845" s="11"/>
      <c r="N28845" s="11"/>
      <c r="O28845" s="11"/>
      <c r="P28845" s="11"/>
      <c r="Q28845" s="11"/>
      <c r="R28845" s="11"/>
      <c r="S28845" s="11"/>
      <c r="T28845" s="11"/>
      <c r="U28845" s="11"/>
      <c r="V28845" s="11"/>
      <c r="W28845" s="11"/>
      <c r="X28845" s="11"/>
      <c r="Y28845" s="11"/>
      <c r="Z28845" s="11"/>
      <c r="BE28845"/>
      <c r="BF28845"/>
      <c r="BG28845"/>
    </row>
    <row r="28846" spans="11:59" x14ac:dyDescent="0.25">
      <c r="K28846" s="11"/>
      <c r="L28846" s="11"/>
      <c r="N28846" s="11"/>
      <c r="O28846" s="11"/>
      <c r="P28846" s="11"/>
      <c r="Q28846" s="11"/>
      <c r="R28846" s="11"/>
      <c r="S28846" s="11"/>
      <c r="T28846" s="11"/>
      <c r="U28846" s="11"/>
      <c r="V28846" s="11"/>
      <c r="W28846" s="11"/>
      <c r="X28846" s="11"/>
      <c r="Y28846" s="11"/>
      <c r="Z28846" s="11"/>
      <c r="BE28846"/>
      <c r="BF28846"/>
      <c r="BG28846"/>
    </row>
    <row r="28847" spans="11:59" x14ac:dyDescent="0.25">
      <c r="K28847" s="11"/>
      <c r="L28847" s="11"/>
      <c r="N28847" s="11"/>
      <c r="O28847" s="11"/>
      <c r="P28847" s="11"/>
      <c r="Q28847" s="11"/>
      <c r="R28847" s="11"/>
      <c r="S28847" s="11"/>
      <c r="T28847" s="11"/>
      <c r="U28847" s="11"/>
      <c r="V28847" s="11"/>
      <c r="W28847" s="11"/>
      <c r="X28847" s="11"/>
      <c r="Y28847" s="11"/>
      <c r="Z28847" s="11"/>
      <c r="BE28847"/>
      <c r="BF28847"/>
      <c r="BG28847"/>
    </row>
    <row r="28848" spans="11:59" x14ac:dyDescent="0.25">
      <c r="K28848" s="11"/>
      <c r="L28848" s="11"/>
      <c r="N28848" s="11"/>
      <c r="O28848" s="11"/>
      <c r="P28848" s="11"/>
      <c r="Q28848" s="11"/>
      <c r="R28848" s="11"/>
      <c r="S28848" s="11"/>
      <c r="T28848" s="11"/>
      <c r="U28848" s="11"/>
      <c r="V28848" s="11"/>
      <c r="W28848" s="11"/>
      <c r="X28848" s="11"/>
      <c r="Y28848" s="11"/>
      <c r="Z28848" s="11"/>
      <c r="BE28848"/>
      <c r="BF28848"/>
      <c r="BG28848"/>
    </row>
    <row r="28849" spans="11:59" x14ac:dyDescent="0.25">
      <c r="K28849" s="11"/>
      <c r="L28849" s="11"/>
      <c r="N28849" s="11"/>
      <c r="O28849" s="11"/>
      <c r="P28849" s="11"/>
      <c r="Q28849" s="11"/>
      <c r="R28849" s="11"/>
      <c r="S28849" s="11"/>
      <c r="T28849" s="11"/>
      <c r="U28849" s="11"/>
      <c r="V28849" s="11"/>
      <c r="W28849" s="11"/>
      <c r="X28849" s="11"/>
      <c r="Y28849" s="11"/>
      <c r="Z28849" s="11"/>
      <c r="BE28849"/>
      <c r="BF28849"/>
      <c r="BG28849"/>
    </row>
    <row r="28850" spans="11:59" x14ac:dyDescent="0.25">
      <c r="K28850" s="11"/>
      <c r="L28850" s="11"/>
      <c r="N28850" s="11"/>
      <c r="O28850" s="11"/>
      <c r="P28850" s="11"/>
      <c r="Q28850" s="11"/>
      <c r="R28850" s="11"/>
      <c r="S28850" s="11"/>
      <c r="T28850" s="11"/>
      <c r="U28850" s="11"/>
      <c r="V28850" s="11"/>
      <c r="W28850" s="11"/>
      <c r="X28850" s="11"/>
      <c r="Y28850" s="11"/>
      <c r="Z28850" s="11"/>
      <c r="BE28850"/>
      <c r="BF28850"/>
      <c r="BG28850"/>
    </row>
    <row r="28851" spans="11:59" x14ac:dyDescent="0.25">
      <c r="K28851" s="11"/>
      <c r="L28851" s="11"/>
      <c r="N28851" s="11"/>
      <c r="O28851" s="11"/>
      <c r="P28851" s="11"/>
      <c r="Q28851" s="11"/>
      <c r="R28851" s="11"/>
      <c r="S28851" s="11"/>
      <c r="T28851" s="11"/>
      <c r="U28851" s="11"/>
      <c r="V28851" s="11"/>
      <c r="W28851" s="11"/>
      <c r="X28851" s="11"/>
      <c r="Y28851" s="11"/>
      <c r="Z28851" s="11"/>
      <c r="BE28851"/>
      <c r="BF28851"/>
      <c r="BG28851"/>
    </row>
    <row r="28852" spans="11:59" x14ac:dyDescent="0.25">
      <c r="K28852" s="11"/>
      <c r="L28852" s="11"/>
      <c r="N28852" s="11"/>
      <c r="O28852" s="11"/>
      <c r="P28852" s="11"/>
      <c r="Q28852" s="11"/>
      <c r="R28852" s="11"/>
      <c r="S28852" s="11"/>
      <c r="T28852" s="11"/>
      <c r="U28852" s="11"/>
      <c r="V28852" s="11"/>
      <c r="W28852" s="11"/>
      <c r="X28852" s="11"/>
      <c r="Y28852" s="11"/>
      <c r="Z28852" s="11"/>
      <c r="BE28852"/>
      <c r="BF28852"/>
      <c r="BG28852"/>
    </row>
    <row r="28853" spans="11:59" x14ac:dyDescent="0.25">
      <c r="K28853" s="11"/>
      <c r="L28853" s="11"/>
      <c r="N28853" s="11"/>
      <c r="O28853" s="11"/>
      <c r="P28853" s="11"/>
      <c r="Q28853" s="11"/>
      <c r="R28853" s="11"/>
      <c r="S28853" s="11"/>
      <c r="T28853" s="11"/>
      <c r="U28853" s="11"/>
      <c r="V28853" s="11"/>
      <c r="W28853" s="11"/>
      <c r="X28853" s="11"/>
      <c r="Y28853" s="11"/>
      <c r="Z28853" s="11"/>
      <c r="BE28853"/>
      <c r="BF28853"/>
      <c r="BG28853"/>
    </row>
    <row r="28854" spans="11:59" x14ac:dyDescent="0.25">
      <c r="K28854" s="11"/>
      <c r="L28854" s="11"/>
      <c r="N28854" s="11"/>
      <c r="O28854" s="11"/>
      <c r="P28854" s="11"/>
      <c r="Q28854" s="11"/>
      <c r="R28854" s="11"/>
      <c r="S28854" s="11"/>
      <c r="T28854" s="11"/>
      <c r="U28854" s="11"/>
      <c r="V28854" s="11"/>
      <c r="W28854" s="11"/>
      <c r="X28854" s="11"/>
      <c r="Y28854" s="11"/>
      <c r="Z28854" s="11"/>
      <c r="BE28854"/>
      <c r="BF28854"/>
      <c r="BG28854"/>
    </row>
    <row r="28855" spans="11:59" x14ac:dyDescent="0.25">
      <c r="K28855" s="11"/>
      <c r="L28855" s="11"/>
      <c r="N28855" s="11"/>
      <c r="O28855" s="11"/>
      <c r="P28855" s="11"/>
      <c r="Q28855" s="11"/>
      <c r="R28855" s="11"/>
      <c r="S28855" s="11"/>
      <c r="T28855" s="11"/>
      <c r="U28855" s="11"/>
      <c r="V28855" s="11"/>
      <c r="W28855" s="11"/>
      <c r="X28855" s="11"/>
      <c r="Y28855" s="11"/>
      <c r="Z28855" s="11"/>
      <c r="BE28855"/>
      <c r="BF28855"/>
      <c r="BG28855"/>
    </row>
    <row r="28856" spans="11:59" x14ac:dyDescent="0.25">
      <c r="K28856" s="11"/>
      <c r="L28856" s="11"/>
      <c r="N28856" s="11"/>
      <c r="O28856" s="11"/>
      <c r="P28856" s="11"/>
      <c r="Q28856" s="11"/>
      <c r="R28856" s="11"/>
      <c r="S28856" s="11"/>
      <c r="T28856" s="11"/>
      <c r="U28856" s="11"/>
      <c r="V28856" s="11"/>
      <c r="W28856" s="11"/>
      <c r="X28856" s="11"/>
      <c r="Y28856" s="11"/>
      <c r="Z28856" s="11"/>
      <c r="BE28856"/>
      <c r="BF28856"/>
      <c r="BG28856"/>
    </row>
    <row r="28857" spans="11:59" x14ac:dyDescent="0.25">
      <c r="K28857" s="11"/>
      <c r="L28857" s="11"/>
      <c r="N28857" s="11"/>
      <c r="O28857" s="11"/>
      <c r="P28857" s="11"/>
      <c r="Q28857" s="11"/>
      <c r="R28857" s="11"/>
      <c r="S28857" s="11"/>
      <c r="T28857" s="11"/>
      <c r="U28857" s="11"/>
      <c r="V28857" s="11"/>
      <c r="W28857" s="11"/>
      <c r="X28857" s="11"/>
      <c r="Y28857" s="11"/>
      <c r="Z28857" s="11"/>
      <c r="BE28857"/>
      <c r="BF28857"/>
      <c r="BG28857"/>
    </row>
    <row r="28858" spans="11:59" x14ac:dyDescent="0.25">
      <c r="K28858" s="11"/>
      <c r="L28858" s="11"/>
      <c r="N28858" s="11"/>
      <c r="O28858" s="11"/>
      <c r="P28858" s="11"/>
      <c r="Q28858" s="11"/>
      <c r="R28858" s="11"/>
      <c r="S28858" s="11"/>
      <c r="T28858" s="11"/>
      <c r="U28858" s="11"/>
      <c r="V28858" s="11"/>
      <c r="W28858" s="11"/>
      <c r="X28858" s="11"/>
      <c r="Y28858" s="11"/>
      <c r="Z28858" s="11"/>
      <c r="BE28858"/>
      <c r="BF28858"/>
      <c r="BG28858"/>
    </row>
    <row r="28859" spans="11:59" x14ac:dyDescent="0.25">
      <c r="K28859" s="11"/>
      <c r="L28859" s="11"/>
      <c r="N28859" s="11"/>
      <c r="O28859" s="11"/>
      <c r="P28859" s="11"/>
      <c r="Q28859" s="11"/>
      <c r="R28859" s="11"/>
      <c r="S28859" s="11"/>
      <c r="T28859" s="11"/>
      <c r="U28859" s="11"/>
      <c r="V28859" s="11"/>
      <c r="W28859" s="11"/>
      <c r="X28859" s="11"/>
      <c r="Y28859" s="11"/>
      <c r="Z28859" s="11"/>
      <c r="BE28859"/>
      <c r="BF28859"/>
      <c r="BG28859"/>
    </row>
    <row r="28860" spans="11:59" x14ac:dyDescent="0.25">
      <c r="K28860" s="11"/>
      <c r="L28860" s="11"/>
      <c r="N28860" s="11"/>
      <c r="O28860" s="11"/>
      <c r="P28860" s="11"/>
      <c r="Q28860" s="11"/>
      <c r="R28860" s="11"/>
      <c r="S28860" s="11"/>
      <c r="T28860" s="11"/>
      <c r="U28860" s="11"/>
      <c r="V28860" s="11"/>
      <c r="W28860" s="11"/>
      <c r="X28860" s="11"/>
      <c r="Y28860" s="11"/>
      <c r="Z28860" s="11"/>
      <c r="BE28860"/>
      <c r="BF28860"/>
      <c r="BG28860"/>
    </row>
    <row r="28861" spans="11:59" x14ac:dyDescent="0.25">
      <c r="K28861" s="11"/>
      <c r="L28861" s="11"/>
      <c r="N28861" s="11"/>
      <c r="O28861" s="11"/>
      <c r="P28861" s="11"/>
      <c r="Q28861" s="11"/>
      <c r="R28861" s="11"/>
      <c r="S28861" s="11"/>
      <c r="T28861" s="11"/>
      <c r="U28861" s="11"/>
      <c r="V28861" s="11"/>
      <c r="W28861" s="11"/>
      <c r="X28861" s="11"/>
      <c r="Y28861" s="11"/>
      <c r="Z28861" s="11"/>
      <c r="BE28861"/>
      <c r="BF28861"/>
      <c r="BG28861"/>
    </row>
    <row r="28862" spans="11:59" x14ac:dyDescent="0.25">
      <c r="K28862" s="11"/>
      <c r="L28862" s="11"/>
      <c r="N28862" s="11"/>
      <c r="O28862" s="11"/>
      <c r="P28862" s="11"/>
      <c r="Q28862" s="11"/>
      <c r="R28862" s="11"/>
      <c r="S28862" s="11"/>
      <c r="T28862" s="11"/>
      <c r="U28862" s="11"/>
      <c r="V28862" s="11"/>
      <c r="W28862" s="11"/>
      <c r="X28862" s="11"/>
      <c r="Y28862" s="11"/>
      <c r="Z28862" s="11"/>
      <c r="BE28862"/>
      <c r="BF28862"/>
      <c r="BG28862"/>
    </row>
    <row r="28863" spans="11:59" x14ac:dyDescent="0.25">
      <c r="K28863" s="11"/>
      <c r="L28863" s="11"/>
      <c r="N28863" s="11"/>
      <c r="O28863" s="11"/>
      <c r="P28863" s="11"/>
      <c r="Q28863" s="11"/>
      <c r="R28863" s="11"/>
      <c r="S28863" s="11"/>
      <c r="T28863" s="11"/>
      <c r="U28863" s="11"/>
      <c r="V28863" s="11"/>
      <c r="W28863" s="11"/>
      <c r="X28863" s="11"/>
      <c r="Y28863" s="11"/>
      <c r="Z28863" s="11"/>
      <c r="BE28863"/>
      <c r="BF28863"/>
      <c r="BG28863"/>
    </row>
    <row r="28864" spans="11:59" x14ac:dyDescent="0.25">
      <c r="K28864" s="11"/>
      <c r="L28864" s="11"/>
      <c r="N28864" s="11"/>
      <c r="O28864" s="11"/>
      <c r="P28864" s="11"/>
      <c r="Q28864" s="11"/>
      <c r="R28864" s="11"/>
      <c r="S28864" s="11"/>
      <c r="T28864" s="11"/>
      <c r="U28864" s="11"/>
      <c r="V28864" s="11"/>
      <c r="W28864" s="11"/>
      <c r="X28864" s="11"/>
      <c r="Y28864" s="11"/>
      <c r="Z28864" s="11"/>
      <c r="BE28864"/>
      <c r="BF28864"/>
      <c r="BG28864"/>
    </row>
    <row r="28865" spans="11:59" x14ac:dyDescent="0.25">
      <c r="K28865" s="11"/>
      <c r="L28865" s="11"/>
      <c r="N28865" s="11"/>
      <c r="O28865" s="11"/>
      <c r="P28865" s="11"/>
      <c r="Q28865" s="11"/>
      <c r="R28865" s="11"/>
      <c r="S28865" s="11"/>
      <c r="T28865" s="11"/>
      <c r="U28865" s="11"/>
      <c r="V28865" s="11"/>
      <c r="W28865" s="11"/>
      <c r="X28865" s="11"/>
      <c r="Y28865" s="11"/>
      <c r="Z28865" s="11"/>
      <c r="BE28865"/>
      <c r="BF28865"/>
      <c r="BG28865"/>
    </row>
    <row r="28866" spans="11:59" x14ac:dyDescent="0.25">
      <c r="K28866" s="11"/>
      <c r="L28866" s="11"/>
      <c r="N28866" s="11"/>
      <c r="O28866" s="11"/>
      <c r="P28866" s="11"/>
      <c r="Q28866" s="11"/>
      <c r="R28866" s="11"/>
      <c r="S28866" s="11"/>
      <c r="T28866" s="11"/>
      <c r="U28866" s="11"/>
      <c r="V28866" s="11"/>
      <c r="W28866" s="11"/>
      <c r="X28866" s="11"/>
      <c r="Y28866" s="11"/>
      <c r="Z28866" s="11"/>
      <c r="BE28866"/>
      <c r="BF28866"/>
      <c r="BG28866"/>
    </row>
    <row r="28867" spans="11:59" x14ac:dyDescent="0.25">
      <c r="K28867" s="11"/>
      <c r="L28867" s="11"/>
      <c r="N28867" s="11"/>
      <c r="O28867" s="11"/>
      <c r="P28867" s="11"/>
      <c r="Q28867" s="11"/>
      <c r="R28867" s="11"/>
      <c r="S28867" s="11"/>
      <c r="T28867" s="11"/>
      <c r="U28867" s="11"/>
      <c r="V28867" s="11"/>
      <c r="W28867" s="11"/>
      <c r="X28867" s="11"/>
      <c r="Y28867" s="11"/>
      <c r="Z28867" s="11"/>
      <c r="BE28867"/>
      <c r="BF28867"/>
      <c r="BG28867"/>
    </row>
    <row r="28868" spans="11:59" x14ac:dyDescent="0.25">
      <c r="K28868" s="11"/>
      <c r="L28868" s="11"/>
      <c r="N28868" s="11"/>
      <c r="O28868" s="11"/>
      <c r="P28868" s="11"/>
      <c r="Q28868" s="11"/>
      <c r="R28868" s="11"/>
      <c r="S28868" s="11"/>
      <c r="T28868" s="11"/>
      <c r="U28868" s="11"/>
      <c r="V28868" s="11"/>
      <c r="W28868" s="11"/>
      <c r="X28868" s="11"/>
      <c r="Y28868" s="11"/>
      <c r="Z28868" s="11"/>
      <c r="BE28868"/>
      <c r="BF28868"/>
      <c r="BG28868"/>
    </row>
    <row r="28869" spans="11:59" x14ac:dyDescent="0.25">
      <c r="K28869" s="11"/>
      <c r="L28869" s="11"/>
      <c r="N28869" s="11"/>
      <c r="O28869" s="11"/>
      <c r="P28869" s="11"/>
      <c r="Q28869" s="11"/>
      <c r="R28869" s="11"/>
      <c r="S28869" s="11"/>
      <c r="T28869" s="11"/>
      <c r="U28869" s="11"/>
      <c r="V28869" s="11"/>
      <c r="W28869" s="11"/>
      <c r="X28869" s="11"/>
      <c r="Y28869" s="11"/>
      <c r="Z28869" s="11"/>
      <c r="BE28869"/>
      <c r="BF28869"/>
      <c r="BG28869"/>
    </row>
    <row r="28870" spans="11:59" x14ac:dyDescent="0.25">
      <c r="K28870" s="11"/>
      <c r="L28870" s="11"/>
      <c r="N28870" s="11"/>
      <c r="O28870" s="11"/>
      <c r="P28870" s="11"/>
      <c r="Q28870" s="11"/>
      <c r="R28870" s="11"/>
      <c r="S28870" s="11"/>
      <c r="T28870" s="11"/>
      <c r="U28870" s="11"/>
      <c r="V28870" s="11"/>
      <c r="W28870" s="11"/>
      <c r="X28870" s="11"/>
      <c r="Y28870" s="11"/>
      <c r="Z28870" s="11"/>
      <c r="BE28870"/>
      <c r="BF28870"/>
      <c r="BG28870"/>
    </row>
    <row r="28871" spans="11:59" x14ac:dyDescent="0.25">
      <c r="K28871" s="11"/>
      <c r="L28871" s="11"/>
      <c r="N28871" s="11"/>
      <c r="O28871" s="11"/>
      <c r="P28871" s="11"/>
      <c r="Q28871" s="11"/>
      <c r="R28871" s="11"/>
      <c r="S28871" s="11"/>
      <c r="T28871" s="11"/>
      <c r="U28871" s="11"/>
      <c r="V28871" s="11"/>
      <c r="W28871" s="11"/>
      <c r="X28871" s="11"/>
      <c r="Y28871" s="11"/>
      <c r="Z28871" s="11"/>
      <c r="BE28871"/>
      <c r="BF28871"/>
      <c r="BG28871"/>
    </row>
    <row r="28872" spans="11:59" x14ac:dyDescent="0.25">
      <c r="K28872" s="11"/>
      <c r="L28872" s="11"/>
      <c r="N28872" s="11"/>
      <c r="O28872" s="11"/>
      <c r="P28872" s="11"/>
      <c r="Q28872" s="11"/>
      <c r="R28872" s="11"/>
      <c r="S28872" s="11"/>
      <c r="T28872" s="11"/>
      <c r="U28872" s="11"/>
      <c r="V28872" s="11"/>
      <c r="W28872" s="11"/>
      <c r="X28872" s="11"/>
      <c r="Y28872" s="11"/>
      <c r="Z28872" s="11"/>
      <c r="BE28872"/>
      <c r="BF28872"/>
      <c r="BG28872"/>
    </row>
    <row r="28873" spans="11:59" x14ac:dyDescent="0.25">
      <c r="K28873" s="11"/>
      <c r="L28873" s="11"/>
      <c r="N28873" s="11"/>
      <c r="O28873" s="11"/>
      <c r="P28873" s="11"/>
      <c r="Q28873" s="11"/>
      <c r="R28873" s="11"/>
      <c r="S28873" s="11"/>
      <c r="T28873" s="11"/>
      <c r="U28873" s="11"/>
      <c r="V28873" s="11"/>
      <c r="W28873" s="11"/>
      <c r="X28873" s="11"/>
      <c r="Y28873" s="11"/>
      <c r="Z28873" s="11"/>
      <c r="BE28873"/>
      <c r="BF28873"/>
      <c r="BG28873"/>
    </row>
    <row r="28874" spans="11:59" x14ac:dyDescent="0.25">
      <c r="K28874" s="11"/>
      <c r="L28874" s="11"/>
      <c r="N28874" s="11"/>
      <c r="O28874" s="11"/>
      <c r="P28874" s="11"/>
      <c r="Q28874" s="11"/>
      <c r="R28874" s="11"/>
      <c r="S28874" s="11"/>
      <c r="T28874" s="11"/>
      <c r="U28874" s="11"/>
      <c r="V28874" s="11"/>
      <c r="W28874" s="11"/>
      <c r="X28874" s="11"/>
      <c r="Y28874" s="11"/>
      <c r="Z28874" s="11"/>
      <c r="BE28874"/>
      <c r="BF28874"/>
      <c r="BG28874"/>
    </row>
    <row r="28875" spans="11:59" x14ac:dyDescent="0.25">
      <c r="K28875" s="11"/>
      <c r="L28875" s="11"/>
      <c r="N28875" s="11"/>
      <c r="O28875" s="11"/>
      <c r="P28875" s="11"/>
      <c r="Q28875" s="11"/>
      <c r="R28875" s="11"/>
      <c r="S28875" s="11"/>
      <c r="T28875" s="11"/>
      <c r="U28875" s="11"/>
      <c r="V28875" s="11"/>
      <c r="W28875" s="11"/>
      <c r="X28875" s="11"/>
      <c r="Y28875" s="11"/>
      <c r="Z28875" s="11"/>
      <c r="BE28875"/>
      <c r="BF28875"/>
      <c r="BG28875"/>
    </row>
    <row r="28876" spans="11:59" x14ac:dyDescent="0.25">
      <c r="K28876" s="11"/>
      <c r="L28876" s="11"/>
      <c r="N28876" s="11"/>
      <c r="O28876" s="11"/>
      <c r="P28876" s="11"/>
      <c r="Q28876" s="11"/>
      <c r="R28876" s="11"/>
      <c r="S28876" s="11"/>
      <c r="T28876" s="11"/>
      <c r="U28876" s="11"/>
      <c r="V28876" s="11"/>
      <c r="W28876" s="11"/>
      <c r="X28876" s="11"/>
      <c r="Y28876" s="11"/>
      <c r="Z28876" s="11"/>
      <c r="BE28876"/>
      <c r="BF28876"/>
      <c r="BG28876"/>
    </row>
    <row r="28877" spans="11:59" x14ac:dyDescent="0.25">
      <c r="K28877" s="11"/>
      <c r="L28877" s="11"/>
      <c r="N28877" s="11"/>
      <c r="O28877" s="11"/>
      <c r="P28877" s="11"/>
      <c r="Q28877" s="11"/>
      <c r="R28877" s="11"/>
      <c r="S28877" s="11"/>
      <c r="T28877" s="11"/>
      <c r="U28877" s="11"/>
      <c r="V28877" s="11"/>
      <c r="W28877" s="11"/>
      <c r="X28877" s="11"/>
      <c r="Y28877" s="11"/>
      <c r="Z28877" s="11"/>
      <c r="BE28877"/>
      <c r="BF28877"/>
      <c r="BG28877"/>
    </row>
    <row r="28878" spans="11:59" x14ac:dyDescent="0.25">
      <c r="K28878" s="11"/>
      <c r="L28878" s="11"/>
      <c r="N28878" s="11"/>
      <c r="O28878" s="11"/>
      <c r="P28878" s="11"/>
      <c r="Q28878" s="11"/>
      <c r="R28878" s="11"/>
      <c r="S28878" s="11"/>
      <c r="T28878" s="11"/>
      <c r="U28878" s="11"/>
      <c r="V28878" s="11"/>
      <c r="W28878" s="11"/>
      <c r="X28878" s="11"/>
      <c r="Y28878" s="11"/>
      <c r="Z28878" s="11"/>
      <c r="BE28878"/>
      <c r="BF28878"/>
      <c r="BG28878"/>
    </row>
    <row r="28879" spans="11:59" x14ac:dyDescent="0.25">
      <c r="K28879" s="11"/>
      <c r="L28879" s="11"/>
      <c r="N28879" s="11"/>
      <c r="O28879" s="11"/>
      <c r="P28879" s="11"/>
      <c r="Q28879" s="11"/>
      <c r="R28879" s="11"/>
      <c r="S28879" s="11"/>
      <c r="T28879" s="11"/>
      <c r="U28879" s="11"/>
      <c r="V28879" s="11"/>
      <c r="W28879" s="11"/>
      <c r="X28879" s="11"/>
      <c r="Y28879" s="11"/>
      <c r="Z28879" s="11"/>
      <c r="BE28879"/>
      <c r="BF28879"/>
      <c r="BG28879"/>
    </row>
    <row r="28880" spans="11:59" x14ac:dyDescent="0.25">
      <c r="K28880" s="11"/>
      <c r="L28880" s="11"/>
      <c r="N28880" s="11"/>
      <c r="O28880" s="11"/>
      <c r="P28880" s="11"/>
      <c r="Q28880" s="11"/>
      <c r="R28880" s="11"/>
      <c r="S28880" s="11"/>
      <c r="T28880" s="11"/>
      <c r="U28880" s="11"/>
      <c r="V28880" s="11"/>
      <c r="W28880" s="11"/>
      <c r="X28880" s="11"/>
      <c r="Y28880" s="11"/>
      <c r="Z28880" s="11"/>
      <c r="BE28880"/>
      <c r="BF28880"/>
      <c r="BG28880"/>
    </row>
    <row r="28881" spans="11:59" x14ac:dyDescent="0.25">
      <c r="K28881" s="11"/>
      <c r="L28881" s="11"/>
      <c r="N28881" s="11"/>
      <c r="O28881" s="11"/>
      <c r="P28881" s="11"/>
      <c r="Q28881" s="11"/>
      <c r="R28881" s="11"/>
      <c r="S28881" s="11"/>
      <c r="T28881" s="11"/>
      <c r="U28881" s="11"/>
      <c r="V28881" s="11"/>
      <c r="W28881" s="11"/>
      <c r="X28881" s="11"/>
      <c r="Y28881" s="11"/>
      <c r="Z28881" s="11"/>
      <c r="BE28881"/>
      <c r="BF28881"/>
      <c r="BG28881"/>
    </row>
    <row r="28882" spans="11:59" x14ac:dyDescent="0.25">
      <c r="K28882" s="11"/>
      <c r="L28882" s="11"/>
      <c r="N28882" s="11"/>
      <c r="O28882" s="11"/>
      <c r="P28882" s="11"/>
      <c r="Q28882" s="11"/>
      <c r="R28882" s="11"/>
      <c r="S28882" s="11"/>
      <c r="T28882" s="11"/>
      <c r="U28882" s="11"/>
      <c r="V28882" s="11"/>
      <c r="W28882" s="11"/>
      <c r="X28882" s="11"/>
      <c r="Y28882" s="11"/>
      <c r="Z28882" s="11"/>
      <c r="BE28882"/>
      <c r="BF28882"/>
      <c r="BG28882"/>
    </row>
    <row r="28883" spans="11:59" x14ac:dyDescent="0.25">
      <c r="K28883" s="11"/>
      <c r="L28883" s="11"/>
      <c r="N28883" s="11"/>
      <c r="O28883" s="11"/>
      <c r="P28883" s="11"/>
      <c r="Q28883" s="11"/>
      <c r="R28883" s="11"/>
      <c r="S28883" s="11"/>
      <c r="T28883" s="11"/>
      <c r="U28883" s="11"/>
      <c r="V28883" s="11"/>
      <c r="W28883" s="11"/>
      <c r="X28883" s="11"/>
      <c r="Y28883" s="11"/>
      <c r="Z28883" s="11"/>
      <c r="BE28883"/>
      <c r="BF28883"/>
      <c r="BG28883"/>
    </row>
    <row r="28884" spans="11:59" x14ac:dyDescent="0.25">
      <c r="K28884" s="11"/>
      <c r="L28884" s="11"/>
      <c r="N28884" s="11"/>
      <c r="O28884" s="11"/>
      <c r="P28884" s="11"/>
      <c r="Q28884" s="11"/>
      <c r="R28884" s="11"/>
      <c r="S28884" s="11"/>
      <c r="T28884" s="11"/>
      <c r="U28884" s="11"/>
      <c r="V28884" s="11"/>
      <c r="W28884" s="11"/>
      <c r="X28884" s="11"/>
      <c r="Y28884" s="11"/>
      <c r="Z28884" s="11"/>
      <c r="BE28884"/>
      <c r="BF28884"/>
      <c r="BG28884"/>
    </row>
    <row r="28885" spans="11:59" x14ac:dyDescent="0.25">
      <c r="K28885" s="11"/>
      <c r="L28885" s="11"/>
      <c r="N28885" s="11"/>
      <c r="O28885" s="11"/>
      <c r="P28885" s="11"/>
      <c r="Q28885" s="11"/>
      <c r="R28885" s="11"/>
      <c r="S28885" s="11"/>
      <c r="T28885" s="11"/>
      <c r="U28885" s="11"/>
      <c r="V28885" s="11"/>
      <c r="W28885" s="11"/>
      <c r="X28885" s="11"/>
      <c r="Y28885" s="11"/>
      <c r="Z28885" s="11"/>
      <c r="BE28885"/>
      <c r="BF28885"/>
      <c r="BG28885"/>
    </row>
    <row r="28886" spans="11:59" x14ac:dyDescent="0.25">
      <c r="K28886" s="11"/>
      <c r="L28886" s="11"/>
      <c r="N28886" s="11"/>
      <c r="O28886" s="11"/>
      <c r="P28886" s="11"/>
      <c r="Q28886" s="11"/>
      <c r="R28886" s="11"/>
      <c r="S28886" s="11"/>
      <c r="T28886" s="11"/>
      <c r="U28886" s="11"/>
      <c r="V28886" s="11"/>
      <c r="W28886" s="11"/>
      <c r="X28886" s="11"/>
      <c r="Y28886" s="11"/>
      <c r="Z28886" s="11"/>
      <c r="BE28886"/>
      <c r="BF28886"/>
      <c r="BG28886"/>
    </row>
    <row r="28887" spans="11:59" x14ac:dyDescent="0.25">
      <c r="K28887" s="11"/>
      <c r="L28887" s="11"/>
      <c r="N28887" s="11"/>
      <c r="O28887" s="11"/>
      <c r="P28887" s="11"/>
      <c r="Q28887" s="11"/>
      <c r="R28887" s="11"/>
      <c r="S28887" s="11"/>
      <c r="T28887" s="11"/>
      <c r="U28887" s="11"/>
      <c r="V28887" s="11"/>
      <c r="W28887" s="11"/>
      <c r="X28887" s="11"/>
      <c r="Y28887" s="11"/>
      <c r="Z28887" s="11"/>
      <c r="BE28887"/>
      <c r="BF28887"/>
      <c r="BG28887"/>
    </row>
    <row r="28888" spans="11:59" x14ac:dyDescent="0.25">
      <c r="K28888" s="11"/>
      <c r="L28888" s="11"/>
      <c r="N28888" s="11"/>
      <c r="O28888" s="11"/>
      <c r="P28888" s="11"/>
      <c r="Q28888" s="11"/>
      <c r="R28888" s="11"/>
      <c r="S28888" s="11"/>
      <c r="T28888" s="11"/>
      <c r="U28888" s="11"/>
      <c r="V28888" s="11"/>
      <c r="W28888" s="11"/>
      <c r="X28888" s="11"/>
      <c r="Y28888" s="11"/>
      <c r="Z28888" s="11"/>
      <c r="BE28888"/>
      <c r="BF28888"/>
      <c r="BG28888"/>
    </row>
    <row r="28889" spans="11:59" x14ac:dyDescent="0.25">
      <c r="K28889" s="11"/>
      <c r="L28889" s="11"/>
      <c r="N28889" s="11"/>
      <c r="O28889" s="11"/>
      <c r="P28889" s="11"/>
      <c r="Q28889" s="11"/>
      <c r="R28889" s="11"/>
      <c r="S28889" s="11"/>
      <c r="T28889" s="11"/>
      <c r="U28889" s="11"/>
      <c r="V28889" s="11"/>
      <c r="W28889" s="11"/>
      <c r="X28889" s="11"/>
      <c r="Y28889" s="11"/>
      <c r="Z28889" s="11"/>
      <c r="BE28889"/>
      <c r="BF28889"/>
      <c r="BG28889"/>
    </row>
    <row r="28890" spans="11:59" x14ac:dyDescent="0.25">
      <c r="K28890" s="11"/>
      <c r="L28890" s="11"/>
      <c r="N28890" s="11"/>
      <c r="O28890" s="11"/>
      <c r="P28890" s="11"/>
      <c r="Q28890" s="11"/>
      <c r="R28890" s="11"/>
      <c r="S28890" s="11"/>
      <c r="T28890" s="11"/>
      <c r="U28890" s="11"/>
      <c r="V28890" s="11"/>
      <c r="W28890" s="11"/>
      <c r="X28890" s="11"/>
      <c r="Y28890" s="11"/>
      <c r="Z28890" s="11"/>
      <c r="BE28890"/>
      <c r="BF28890"/>
      <c r="BG28890"/>
    </row>
    <row r="28891" spans="11:59" x14ac:dyDescent="0.25">
      <c r="K28891" s="11"/>
      <c r="L28891" s="11"/>
      <c r="N28891" s="11"/>
      <c r="O28891" s="11"/>
      <c r="P28891" s="11"/>
      <c r="Q28891" s="11"/>
      <c r="R28891" s="11"/>
      <c r="S28891" s="11"/>
      <c r="T28891" s="11"/>
      <c r="U28891" s="11"/>
      <c r="V28891" s="11"/>
      <c r="W28891" s="11"/>
      <c r="X28891" s="11"/>
      <c r="Y28891" s="11"/>
      <c r="Z28891" s="11"/>
      <c r="BE28891"/>
      <c r="BF28891"/>
      <c r="BG28891"/>
    </row>
    <row r="28892" spans="11:59" x14ac:dyDescent="0.25">
      <c r="K28892" s="11"/>
      <c r="L28892" s="11"/>
      <c r="N28892" s="11"/>
      <c r="O28892" s="11"/>
      <c r="P28892" s="11"/>
      <c r="Q28892" s="11"/>
      <c r="R28892" s="11"/>
      <c r="S28892" s="11"/>
      <c r="T28892" s="11"/>
      <c r="U28892" s="11"/>
      <c r="V28892" s="11"/>
      <c r="W28892" s="11"/>
      <c r="X28892" s="11"/>
      <c r="Y28892" s="11"/>
      <c r="Z28892" s="11"/>
      <c r="BE28892"/>
      <c r="BF28892"/>
      <c r="BG28892"/>
    </row>
    <row r="28893" spans="11:59" x14ac:dyDescent="0.25">
      <c r="K28893" s="11"/>
      <c r="L28893" s="11"/>
      <c r="N28893" s="11"/>
      <c r="O28893" s="11"/>
      <c r="P28893" s="11"/>
      <c r="Q28893" s="11"/>
      <c r="R28893" s="11"/>
      <c r="S28893" s="11"/>
      <c r="T28893" s="11"/>
      <c r="U28893" s="11"/>
      <c r="V28893" s="11"/>
      <c r="W28893" s="11"/>
      <c r="X28893" s="11"/>
      <c r="Y28893" s="11"/>
      <c r="Z28893" s="11"/>
      <c r="BE28893"/>
      <c r="BF28893"/>
      <c r="BG28893"/>
    </row>
    <row r="28894" spans="11:59" x14ac:dyDescent="0.25">
      <c r="K28894" s="11"/>
      <c r="L28894" s="11"/>
      <c r="N28894" s="11"/>
      <c r="O28894" s="11"/>
      <c r="P28894" s="11"/>
      <c r="Q28894" s="11"/>
      <c r="R28894" s="11"/>
      <c r="S28894" s="11"/>
      <c r="T28894" s="11"/>
      <c r="U28894" s="11"/>
      <c r="V28894" s="11"/>
      <c r="W28894" s="11"/>
      <c r="X28894" s="11"/>
      <c r="Y28894" s="11"/>
      <c r="Z28894" s="11"/>
      <c r="BE28894"/>
      <c r="BF28894"/>
      <c r="BG28894"/>
    </row>
    <row r="28895" spans="11:59" x14ac:dyDescent="0.25">
      <c r="K28895" s="11"/>
      <c r="L28895" s="11"/>
      <c r="N28895" s="11"/>
      <c r="O28895" s="11"/>
      <c r="P28895" s="11"/>
      <c r="Q28895" s="11"/>
      <c r="R28895" s="11"/>
      <c r="S28895" s="11"/>
      <c r="T28895" s="11"/>
      <c r="U28895" s="11"/>
      <c r="V28895" s="11"/>
      <c r="W28895" s="11"/>
      <c r="X28895" s="11"/>
      <c r="Y28895" s="11"/>
      <c r="Z28895" s="11"/>
      <c r="BE28895"/>
      <c r="BF28895"/>
      <c r="BG28895"/>
    </row>
    <row r="28896" spans="11:59" x14ac:dyDescent="0.25">
      <c r="K28896" s="11"/>
      <c r="L28896" s="11"/>
      <c r="N28896" s="11"/>
      <c r="O28896" s="11"/>
      <c r="P28896" s="11"/>
      <c r="Q28896" s="11"/>
      <c r="R28896" s="11"/>
      <c r="S28896" s="11"/>
      <c r="T28896" s="11"/>
      <c r="U28896" s="11"/>
      <c r="V28896" s="11"/>
      <c r="W28896" s="11"/>
      <c r="X28896" s="11"/>
      <c r="Y28896" s="11"/>
      <c r="Z28896" s="11"/>
      <c r="BE28896"/>
      <c r="BF28896"/>
      <c r="BG28896"/>
    </row>
    <row r="28897" spans="11:59" x14ac:dyDescent="0.25">
      <c r="K28897" s="11"/>
      <c r="L28897" s="11"/>
      <c r="N28897" s="11"/>
      <c r="O28897" s="11"/>
      <c r="P28897" s="11"/>
      <c r="Q28897" s="11"/>
      <c r="R28897" s="11"/>
      <c r="S28897" s="11"/>
      <c r="T28897" s="11"/>
      <c r="U28897" s="11"/>
      <c r="V28897" s="11"/>
      <c r="W28897" s="11"/>
      <c r="X28897" s="11"/>
      <c r="Y28897" s="11"/>
      <c r="Z28897" s="11"/>
      <c r="BE28897"/>
      <c r="BF28897"/>
      <c r="BG28897"/>
    </row>
    <row r="28898" spans="11:59" x14ac:dyDescent="0.25">
      <c r="K28898" s="11"/>
      <c r="L28898" s="11"/>
      <c r="N28898" s="11"/>
      <c r="O28898" s="11"/>
      <c r="P28898" s="11"/>
      <c r="Q28898" s="11"/>
      <c r="R28898" s="11"/>
      <c r="S28898" s="11"/>
      <c r="T28898" s="11"/>
      <c r="U28898" s="11"/>
      <c r="V28898" s="11"/>
      <c r="W28898" s="11"/>
      <c r="X28898" s="11"/>
      <c r="Y28898" s="11"/>
      <c r="Z28898" s="11"/>
      <c r="BE28898"/>
      <c r="BF28898"/>
      <c r="BG28898"/>
    </row>
    <row r="28899" spans="11:59" x14ac:dyDescent="0.25">
      <c r="K28899" s="11"/>
      <c r="L28899" s="11"/>
      <c r="N28899" s="11"/>
      <c r="O28899" s="11"/>
      <c r="P28899" s="11"/>
      <c r="Q28899" s="11"/>
      <c r="R28899" s="11"/>
      <c r="S28899" s="11"/>
      <c r="T28899" s="11"/>
      <c r="U28899" s="11"/>
      <c r="V28899" s="11"/>
      <c r="W28899" s="11"/>
      <c r="X28899" s="11"/>
      <c r="Y28899" s="11"/>
      <c r="Z28899" s="11"/>
      <c r="BE28899"/>
      <c r="BF28899"/>
      <c r="BG28899"/>
    </row>
    <row r="28900" spans="11:59" x14ac:dyDescent="0.25">
      <c r="K28900" s="11"/>
      <c r="L28900" s="11"/>
      <c r="N28900" s="11"/>
      <c r="O28900" s="11"/>
      <c r="P28900" s="11"/>
      <c r="Q28900" s="11"/>
      <c r="R28900" s="11"/>
      <c r="S28900" s="11"/>
      <c r="T28900" s="11"/>
      <c r="U28900" s="11"/>
      <c r="V28900" s="11"/>
      <c r="W28900" s="11"/>
      <c r="X28900" s="11"/>
      <c r="Y28900" s="11"/>
      <c r="Z28900" s="11"/>
      <c r="BE28900"/>
      <c r="BF28900"/>
      <c r="BG28900"/>
    </row>
    <row r="28901" spans="11:59" x14ac:dyDescent="0.25">
      <c r="K28901" s="11"/>
      <c r="L28901" s="11"/>
      <c r="N28901" s="11"/>
      <c r="O28901" s="11"/>
      <c r="P28901" s="11"/>
      <c r="Q28901" s="11"/>
      <c r="R28901" s="11"/>
      <c r="S28901" s="11"/>
      <c r="T28901" s="11"/>
      <c r="U28901" s="11"/>
      <c r="V28901" s="11"/>
      <c r="W28901" s="11"/>
      <c r="X28901" s="11"/>
      <c r="Y28901" s="11"/>
      <c r="Z28901" s="11"/>
      <c r="BE28901"/>
      <c r="BF28901"/>
      <c r="BG28901"/>
    </row>
    <row r="28902" spans="11:59" x14ac:dyDescent="0.25">
      <c r="K28902" s="11"/>
      <c r="L28902" s="11"/>
      <c r="N28902" s="11"/>
      <c r="O28902" s="11"/>
      <c r="P28902" s="11"/>
      <c r="Q28902" s="11"/>
      <c r="R28902" s="11"/>
      <c r="S28902" s="11"/>
      <c r="T28902" s="11"/>
      <c r="U28902" s="11"/>
      <c r="V28902" s="11"/>
      <c r="W28902" s="11"/>
      <c r="X28902" s="11"/>
      <c r="Y28902" s="11"/>
      <c r="Z28902" s="11"/>
      <c r="BE28902"/>
      <c r="BF28902"/>
      <c r="BG28902"/>
    </row>
    <row r="28903" spans="11:59" x14ac:dyDescent="0.25">
      <c r="K28903" s="11"/>
      <c r="L28903" s="11"/>
      <c r="N28903" s="11"/>
      <c r="O28903" s="11"/>
      <c r="P28903" s="11"/>
      <c r="Q28903" s="11"/>
      <c r="R28903" s="11"/>
      <c r="S28903" s="11"/>
      <c r="T28903" s="11"/>
      <c r="U28903" s="11"/>
      <c r="V28903" s="11"/>
      <c r="W28903" s="11"/>
      <c r="X28903" s="11"/>
      <c r="Y28903" s="11"/>
      <c r="Z28903" s="11"/>
      <c r="BE28903"/>
      <c r="BF28903"/>
      <c r="BG28903"/>
    </row>
    <row r="28904" spans="11:59" x14ac:dyDescent="0.25">
      <c r="K28904" s="11"/>
      <c r="L28904" s="11"/>
      <c r="N28904" s="11"/>
      <c r="O28904" s="11"/>
      <c r="P28904" s="11"/>
      <c r="Q28904" s="11"/>
      <c r="R28904" s="11"/>
      <c r="S28904" s="11"/>
      <c r="T28904" s="11"/>
      <c r="U28904" s="11"/>
      <c r="V28904" s="11"/>
      <c r="W28904" s="11"/>
      <c r="X28904" s="11"/>
      <c r="Y28904" s="11"/>
      <c r="Z28904" s="11"/>
      <c r="BE28904"/>
      <c r="BF28904"/>
      <c r="BG28904"/>
    </row>
    <row r="28905" spans="11:59" x14ac:dyDescent="0.25">
      <c r="K28905" s="11"/>
      <c r="L28905" s="11"/>
      <c r="N28905" s="11"/>
      <c r="O28905" s="11"/>
      <c r="P28905" s="11"/>
      <c r="Q28905" s="11"/>
      <c r="R28905" s="11"/>
      <c r="S28905" s="11"/>
      <c r="T28905" s="11"/>
      <c r="U28905" s="11"/>
      <c r="V28905" s="11"/>
      <c r="W28905" s="11"/>
      <c r="X28905" s="11"/>
      <c r="Y28905" s="11"/>
      <c r="Z28905" s="11"/>
      <c r="BE28905"/>
      <c r="BF28905"/>
      <c r="BG28905"/>
    </row>
    <row r="28906" spans="11:59" x14ac:dyDescent="0.25">
      <c r="K28906" s="11"/>
      <c r="L28906" s="11"/>
      <c r="N28906" s="11"/>
      <c r="O28906" s="11"/>
      <c r="P28906" s="11"/>
      <c r="Q28906" s="11"/>
      <c r="R28906" s="11"/>
      <c r="S28906" s="11"/>
      <c r="T28906" s="11"/>
      <c r="U28906" s="11"/>
      <c r="V28906" s="11"/>
      <c r="W28906" s="11"/>
      <c r="X28906" s="11"/>
      <c r="Y28906" s="11"/>
      <c r="Z28906" s="11"/>
      <c r="BE28906"/>
      <c r="BF28906"/>
      <c r="BG28906"/>
    </row>
    <row r="28907" spans="11:59" x14ac:dyDescent="0.25">
      <c r="K28907" s="11"/>
      <c r="L28907" s="11"/>
      <c r="N28907" s="11"/>
      <c r="O28907" s="11"/>
      <c r="P28907" s="11"/>
      <c r="Q28907" s="11"/>
      <c r="R28907" s="11"/>
      <c r="S28907" s="11"/>
      <c r="T28907" s="11"/>
      <c r="U28907" s="11"/>
      <c r="V28907" s="11"/>
      <c r="W28907" s="11"/>
      <c r="X28907" s="11"/>
      <c r="Y28907" s="11"/>
      <c r="Z28907" s="11"/>
      <c r="BE28907"/>
      <c r="BF28907"/>
      <c r="BG28907"/>
    </row>
    <row r="28908" spans="11:59" x14ac:dyDescent="0.25">
      <c r="K28908" s="11"/>
      <c r="L28908" s="11"/>
      <c r="N28908" s="11"/>
      <c r="O28908" s="11"/>
      <c r="P28908" s="11"/>
      <c r="Q28908" s="11"/>
      <c r="R28908" s="11"/>
      <c r="S28908" s="11"/>
      <c r="T28908" s="11"/>
      <c r="U28908" s="11"/>
      <c r="V28908" s="11"/>
      <c r="W28908" s="11"/>
      <c r="X28908" s="11"/>
      <c r="Y28908" s="11"/>
      <c r="Z28908" s="11"/>
      <c r="BE28908"/>
      <c r="BF28908"/>
      <c r="BG28908"/>
    </row>
    <row r="28909" spans="11:59" x14ac:dyDescent="0.25">
      <c r="K28909" s="11"/>
      <c r="L28909" s="11"/>
      <c r="N28909" s="11"/>
      <c r="O28909" s="11"/>
      <c r="P28909" s="11"/>
      <c r="Q28909" s="11"/>
      <c r="R28909" s="11"/>
      <c r="S28909" s="11"/>
      <c r="T28909" s="11"/>
      <c r="U28909" s="11"/>
      <c r="V28909" s="11"/>
      <c r="W28909" s="11"/>
      <c r="X28909" s="11"/>
      <c r="Y28909" s="11"/>
      <c r="Z28909" s="11"/>
      <c r="BE28909"/>
      <c r="BF28909"/>
      <c r="BG28909"/>
    </row>
    <row r="28910" spans="11:59" x14ac:dyDescent="0.25">
      <c r="K28910" s="11"/>
      <c r="L28910" s="11"/>
      <c r="N28910" s="11"/>
      <c r="O28910" s="11"/>
      <c r="P28910" s="11"/>
      <c r="Q28910" s="11"/>
      <c r="R28910" s="11"/>
      <c r="S28910" s="11"/>
      <c r="T28910" s="11"/>
      <c r="U28910" s="11"/>
      <c r="V28910" s="11"/>
      <c r="W28910" s="11"/>
      <c r="X28910" s="11"/>
      <c r="Y28910" s="11"/>
      <c r="Z28910" s="11"/>
      <c r="BE28910"/>
      <c r="BF28910"/>
      <c r="BG28910"/>
    </row>
    <row r="28911" spans="11:59" x14ac:dyDescent="0.25">
      <c r="K28911" s="11"/>
      <c r="L28911" s="11"/>
      <c r="N28911" s="11"/>
      <c r="O28911" s="11"/>
      <c r="P28911" s="11"/>
      <c r="Q28911" s="11"/>
      <c r="R28911" s="11"/>
      <c r="S28911" s="11"/>
      <c r="T28911" s="11"/>
      <c r="U28911" s="11"/>
      <c r="V28911" s="11"/>
      <c r="W28911" s="11"/>
      <c r="X28911" s="11"/>
      <c r="Y28911" s="11"/>
      <c r="Z28911" s="11"/>
      <c r="BE28911"/>
      <c r="BF28911"/>
      <c r="BG28911"/>
    </row>
    <row r="28912" spans="11:59" x14ac:dyDescent="0.25">
      <c r="K28912" s="11"/>
      <c r="L28912" s="11"/>
      <c r="N28912" s="11"/>
      <c r="O28912" s="11"/>
      <c r="P28912" s="11"/>
      <c r="Q28912" s="11"/>
      <c r="R28912" s="11"/>
      <c r="S28912" s="11"/>
      <c r="T28912" s="11"/>
      <c r="U28912" s="11"/>
      <c r="V28912" s="11"/>
      <c r="W28912" s="11"/>
      <c r="X28912" s="11"/>
      <c r="Y28912" s="11"/>
      <c r="Z28912" s="11"/>
      <c r="BE28912"/>
      <c r="BF28912"/>
      <c r="BG28912"/>
    </row>
    <row r="28913" spans="11:59" x14ac:dyDescent="0.25">
      <c r="K28913" s="11"/>
      <c r="L28913" s="11"/>
      <c r="N28913" s="11"/>
      <c r="O28913" s="11"/>
      <c r="P28913" s="11"/>
      <c r="Q28913" s="11"/>
      <c r="R28913" s="11"/>
      <c r="S28913" s="11"/>
      <c r="T28913" s="11"/>
      <c r="U28913" s="11"/>
      <c r="V28913" s="11"/>
      <c r="W28913" s="11"/>
      <c r="X28913" s="11"/>
      <c r="Y28913" s="11"/>
      <c r="Z28913" s="11"/>
      <c r="BE28913"/>
      <c r="BF28913"/>
      <c r="BG28913"/>
    </row>
    <row r="28914" spans="11:59" x14ac:dyDescent="0.25">
      <c r="K28914" s="11"/>
      <c r="L28914" s="11"/>
      <c r="N28914" s="11"/>
      <c r="O28914" s="11"/>
      <c r="P28914" s="11"/>
      <c r="Q28914" s="11"/>
      <c r="R28914" s="11"/>
      <c r="S28914" s="11"/>
      <c r="T28914" s="11"/>
      <c r="U28914" s="11"/>
      <c r="V28914" s="11"/>
      <c r="W28914" s="11"/>
      <c r="X28914" s="11"/>
      <c r="Y28914" s="11"/>
      <c r="Z28914" s="11"/>
      <c r="BE28914"/>
      <c r="BF28914"/>
      <c r="BG28914"/>
    </row>
    <row r="28915" spans="11:59" x14ac:dyDescent="0.25">
      <c r="K28915" s="11"/>
      <c r="L28915" s="11"/>
      <c r="N28915" s="11"/>
      <c r="O28915" s="11"/>
      <c r="P28915" s="11"/>
      <c r="Q28915" s="11"/>
      <c r="R28915" s="11"/>
      <c r="S28915" s="11"/>
      <c r="T28915" s="11"/>
      <c r="U28915" s="11"/>
      <c r="V28915" s="11"/>
      <c r="W28915" s="11"/>
      <c r="X28915" s="11"/>
      <c r="Y28915" s="11"/>
      <c r="Z28915" s="11"/>
      <c r="BE28915"/>
      <c r="BF28915"/>
      <c r="BG28915"/>
    </row>
    <row r="28916" spans="11:59" x14ac:dyDescent="0.25">
      <c r="K28916" s="11"/>
      <c r="L28916" s="11"/>
      <c r="N28916" s="11"/>
      <c r="O28916" s="11"/>
      <c r="P28916" s="11"/>
      <c r="Q28916" s="11"/>
      <c r="R28916" s="11"/>
      <c r="S28916" s="11"/>
      <c r="T28916" s="11"/>
      <c r="U28916" s="11"/>
      <c r="V28916" s="11"/>
      <c r="W28916" s="11"/>
      <c r="X28916" s="11"/>
      <c r="Y28916" s="11"/>
      <c r="Z28916" s="11"/>
      <c r="BE28916"/>
      <c r="BF28916"/>
      <c r="BG28916"/>
    </row>
    <row r="28917" spans="11:59" x14ac:dyDescent="0.25">
      <c r="K28917" s="11"/>
      <c r="L28917" s="11"/>
      <c r="N28917" s="11"/>
      <c r="O28917" s="11"/>
      <c r="P28917" s="11"/>
      <c r="Q28917" s="11"/>
      <c r="R28917" s="11"/>
      <c r="S28917" s="11"/>
      <c r="T28917" s="11"/>
      <c r="U28917" s="11"/>
      <c r="V28917" s="11"/>
      <c r="W28917" s="11"/>
      <c r="X28917" s="11"/>
      <c r="Y28917" s="11"/>
      <c r="Z28917" s="11"/>
      <c r="BE28917"/>
      <c r="BF28917"/>
      <c r="BG28917"/>
    </row>
    <row r="28918" spans="11:59" x14ac:dyDescent="0.25">
      <c r="K28918" s="11"/>
      <c r="L28918" s="11"/>
      <c r="N28918" s="11"/>
      <c r="O28918" s="11"/>
      <c r="P28918" s="11"/>
      <c r="Q28918" s="11"/>
      <c r="R28918" s="11"/>
      <c r="S28918" s="11"/>
      <c r="T28918" s="11"/>
      <c r="U28918" s="11"/>
      <c r="V28918" s="11"/>
      <c r="W28918" s="11"/>
      <c r="X28918" s="11"/>
      <c r="Y28918" s="11"/>
      <c r="Z28918" s="11"/>
      <c r="BE28918"/>
      <c r="BF28918"/>
      <c r="BG28918"/>
    </row>
    <row r="28919" spans="11:59" x14ac:dyDescent="0.25">
      <c r="K28919" s="11"/>
      <c r="L28919" s="11"/>
      <c r="N28919" s="11"/>
      <c r="O28919" s="11"/>
      <c r="P28919" s="11"/>
      <c r="Q28919" s="11"/>
      <c r="R28919" s="11"/>
      <c r="S28919" s="11"/>
      <c r="T28919" s="11"/>
      <c r="U28919" s="11"/>
      <c r="V28919" s="11"/>
      <c r="W28919" s="11"/>
      <c r="X28919" s="11"/>
      <c r="Y28919" s="11"/>
      <c r="Z28919" s="11"/>
      <c r="BE28919"/>
      <c r="BF28919"/>
      <c r="BG28919"/>
    </row>
    <row r="28920" spans="11:59" x14ac:dyDescent="0.25">
      <c r="K28920" s="11"/>
      <c r="L28920" s="11"/>
      <c r="N28920" s="11"/>
      <c r="O28920" s="11"/>
      <c r="P28920" s="11"/>
      <c r="Q28920" s="11"/>
      <c r="R28920" s="11"/>
      <c r="S28920" s="11"/>
      <c r="T28920" s="11"/>
      <c r="U28920" s="11"/>
      <c r="V28920" s="11"/>
      <c r="W28920" s="11"/>
      <c r="X28920" s="11"/>
      <c r="Y28920" s="11"/>
      <c r="Z28920" s="11"/>
      <c r="BE28920"/>
      <c r="BF28920"/>
      <c r="BG28920"/>
    </row>
    <row r="28921" spans="11:59" x14ac:dyDescent="0.25">
      <c r="K28921" s="11"/>
      <c r="L28921" s="11"/>
      <c r="N28921" s="11"/>
      <c r="O28921" s="11"/>
      <c r="P28921" s="11"/>
      <c r="Q28921" s="11"/>
      <c r="R28921" s="11"/>
      <c r="S28921" s="11"/>
      <c r="T28921" s="11"/>
      <c r="U28921" s="11"/>
      <c r="V28921" s="11"/>
      <c r="W28921" s="11"/>
      <c r="X28921" s="11"/>
      <c r="Y28921" s="11"/>
      <c r="Z28921" s="11"/>
      <c r="BE28921"/>
      <c r="BF28921"/>
      <c r="BG28921"/>
    </row>
    <row r="28922" spans="11:59" x14ac:dyDescent="0.25">
      <c r="K28922" s="11"/>
      <c r="L28922" s="11"/>
      <c r="N28922" s="11"/>
      <c r="O28922" s="11"/>
      <c r="P28922" s="11"/>
      <c r="Q28922" s="11"/>
      <c r="R28922" s="11"/>
      <c r="S28922" s="11"/>
      <c r="T28922" s="11"/>
      <c r="U28922" s="11"/>
      <c r="V28922" s="11"/>
      <c r="W28922" s="11"/>
      <c r="X28922" s="11"/>
      <c r="Y28922" s="11"/>
      <c r="Z28922" s="11"/>
      <c r="BE28922"/>
      <c r="BF28922"/>
      <c r="BG28922"/>
    </row>
    <row r="28923" spans="11:59" x14ac:dyDescent="0.25">
      <c r="K28923" s="11"/>
      <c r="L28923" s="11"/>
      <c r="N28923" s="11"/>
      <c r="O28923" s="11"/>
      <c r="P28923" s="11"/>
      <c r="Q28923" s="11"/>
      <c r="R28923" s="11"/>
      <c r="S28923" s="11"/>
      <c r="T28923" s="11"/>
      <c r="U28923" s="11"/>
      <c r="V28923" s="11"/>
      <c r="W28923" s="11"/>
      <c r="X28923" s="11"/>
      <c r="Y28923" s="11"/>
      <c r="Z28923" s="11"/>
      <c r="BE28923"/>
      <c r="BF28923"/>
      <c r="BG28923"/>
    </row>
    <row r="28924" spans="11:59" x14ac:dyDescent="0.25">
      <c r="K28924" s="11"/>
      <c r="L28924" s="11"/>
      <c r="N28924" s="11"/>
      <c r="O28924" s="11"/>
      <c r="P28924" s="11"/>
      <c r="Q28924" s="11"/>
      <c r="R28924" s="11"/>
      <c r="S28924" s="11"/>
      <c r="T28924" s="11"/>
      <c r="U28924" s="11"/>
      <c r="V28924" s="11"/>
      <c r="W28924" s="11"/>
      <c r="X28924" s="11"/>
      <c r="Y28924" s="11"/>
      <c r="Z28924" s="11"/>
      <c r="BE28924"/>
      <c r="BF28924"/>
      <c r="BG28924"/>
    </row>
    <row r="28925" spans="11:59" x14ac:dyDescent="0.25">
      <c r="K28925" s="11"/>
      <c r="L28925" s="11"/>
      <c r="N28925" s="11"/>
      <c r="O28925" s="11"/>
      <c r="P28925" s="11"/>
      <c r="Q28925" s="11"/>
      <c r="R28925" s="11"/>
      <c r="S28925" s="11"/>
      <c r="T28925" s="11"/>
      <c r="U28925" s="11"/>
      <c r="V28925" s="11"/>
      <c r="W28925" s="11"/>
      <c r="X28925" s="11"/>
      <c r="Y28925" s="11"/>
      <c r="Z28925" s="11"/>
      <c r="BE28925"/>
      <c r="BF28925"/>
      <c r="BG28925"/>
    </row>
    <row r="28926" spans="11:59" x14ac:dyDescent="0.25">
      <c r="K28926" s="11"/>
      <c r="L28926" s="11"/>
      <c r="N28926" s="11"/>
      <c r="O28926" s="11"/>
      <c r="P28926" s="11"/>
      <c r="Q28926" s="11"/>
      <c r="R28926" s="11"/>
      <c r="S28926" s="11"/>
      <c r="T28926" s="11"/>
      <c r="U28926" s="11"/>
      <c r="V28926" s="11"/>
      <c r="W28926" s="11"/>
      <c r="X28926" s="11"/>
      <c r="Y28926" s="11"/>
      <c r="Z28926" s="11"/>
      <c r="BE28926"/>
      <c r="BF28926"/>
      <c r="BG28926"/>
    </row>
    <row r="28927" spans="11:59" x14ac:dyDescent="0.25">
      <c r="K28927" s="11"/>
      <c r="L28927" s="11"/>
      <c r="N28927" s="11"/>
      <c r="O28927" s="11"/>
      <c r="P28927" s="11"/>
      <c r="Q28927" s="11"/>
      <c r="R28927" s="11"/>
      <c r="S28927" s="11"/>
      <c r="T28927" s="11"/>
      <c r="U28927" s="11"/>
      <c r="V28927" s="11"/>
      <c r="W28927" s="11"/>
      <c r="X28927" s="11"/>
      <c r="Y28927" s="11"/>
      <c r="Z28927" s="11"/>
      <c r="BE28927"/>
      <c r="BF28927"/>
      <c r="BG28927"/>
    </row>
    <row r="28928" spans="11:59" x14ac:dyDescent="0.25">
      <c r="K28928" s="11"/>
      <c r="L28928" s="11"/>
      <c r="N28928" s="11"/>
      <c r="O28928" s="11"/>
      <c r="P28928" s="11"/>
      <c r="Q28928" s="11"/>
      <c r="R28928" s="11"/>
      <c r="S28928" s="11"/>
      <c r="T28928" s="11"/>
      <c r="U28928" s="11"/>
      <c r="V28928" s="11"/>
      <c r="W28928" s="11"/>
      <c r="X28928" s="11"/>
      <c r="Y28928" s="11"/>
      <c r="Z28928" s="11"/>
      <c r="BE28928"/>
      <c r="BF28928"/>
      <c r="BG28928"/>
    </row>
    <row r="28929" spans="11:59" x14ac:dyDescent="0.25">
      <c r="K28929" s="11"/>
      <c r="L28929" s="11"/>
      <c r="N28929" s="11"/>
      <c r="O28929" s="11"/>
      <c r="P28929" s="11"/>
      <c r="Q28929" s="11"/>
      <c r="R28929" s="11"/>
      <c r="S28929" s="11"/>
      <c r="T28929" s="11"/>
      <c r="U28929" s="11"/>
      <c r="V28929" s="11"/>
      <c r="W28929" s="11"/>
      <c r="X28929" s="11"/>
      <c r="Y28929" s="11"/>
      <c r="Z28929" s="11"/>
      <c r="BE28929"/>
      <c r="BF28929"/>
      <c r="BG28929"/>
    </row>
    <row r="28930" spans="11:59" x14ac:dyDescent="0.25">
      <c r="K28930" s="11"/>
      <c r="L28930" s="11"/>
      <c r="N28930" s="11"/>
      <c r="O28930" s="11"/>
      <c r="P28930" s="11"/>
      <c r="Q28930" s="11"/>
      <c r="R28930" s="11"/>
      <c r="S28930" s="11"/>
      <c r="T28930" s="11"/>
      <c r="U28930" s="11"/>
      <c r="V28930" s="11"/>
      <c r="W28930" s="11"/>
      <c r="X28930" s="11"/>
      <c r="Y28930" s="11"/>
      <c r="Z28930" s="11"/>
      <c r="BE28930"/>
      <c r="BF28930"/>
      <c r="BG28930"/>
    </row>
    <row r="28931" spans="11:59" x14ac:dyDescent="0.25">
      <c r="K28931" s="11"/>
      <c r="L28931" s="11"/>
      <c r="N28931" s="11"/>
      <c r="O28931" s="11"/>
      <c r="P28931" s="11"/>
      <c r="Q28931" s="11"/>
      <c r="R28931" s="11"/>
      <c r="S28931" s="11"/>
      <c r="T28931" s="11"/>
      <c r="U28931" s="11"/>
      <c r="V28931" s="11"/>
      <c r="W28931" s="11"/>
      <c r="X28931" s="11"/>
      <c r="Y28931" s="11"/>
      <c r="Z28931" s="11"/>
      <c r="BE28931"/>
      <c r="BF28931"/>
      <c r="BG28931"/>
    </row>
    <row r="28932" spans="11:59" x14ac:dyDescent="0.25">
      <c r="K28932" s="11"/>
      <c r="L28932" s="11"/>
      <c r="N28932" s="11"/>
      <c r="O28932" s="11"/>
      <c r="P28932" s="11"/>
      <c r="Q28932" s="11"/>
      <c r="R28932" s="11"/>
      <c r="S28932" s="11"/>
      <c r="T28932" s="11"/>
      <c r="U28932" s="11"/>
      <c r="V28932" s="11"/>
      <c r="W28932" s="11"/>
      <c r="X28932" s="11"/>
      <c r="Y28932" s="11"/>
      <c r="Z28932" s="11"/>
      <c r="BE28932"/>
      <c r="BF28932"/>
      <c r="BG28932"/>
    </row>
    <row r="28933" spans="11:59" x14ac:dyDescent="0.25">
      <c r="K28933" s="11"/>
      <c r="L28933" s="11"/>
      <c r="N28933" s="11"/>
      <c r="O28933" s="11"/>
      <c r="P28933" s="11"/>
      <c r="Q28933" s="11"/>
      <c r="R28933" s="11"/>
      <c r="S28933" s="11"/>
      <c r="T28933" s="11"/>
      <c r="U28933" s="11"/>
      <c r="V28933" s="11"/>
      <c r="W28933" s="11"/>
      <c r="X28933" s="11"/>
      <c r="Y28933" s="11"/>
      <c r="Z28933" s="11"/>
      <c r="BE28933"/>
      <c r="BF28933"/>
      <c r="BG28933"/>
    </row>
    <row r="28934" spans="11:59" x14ac:dyDescent="0.25">
      <c r="K28934" s="11"/>
      <c r="L28934" s="11"/>
      <c r="N28934" s="11"/>
      <c r="O28934" s="11"/>
      <c r="P28934" s="11"/>
      <c r="Q28934" s="11"/>
      <c r="R28934" s="11"/>
      <c r="S28934" s="11"/>
      <c r="T28934" s="11"/>
      <c r="U28934" s="11"/>
      <c r="V28934" s="11"/>
      <c r="W28934" s="11"/>
      <c r="X28934" s="11"/>
      <c r="Y28934" s="11"/>
      <c r="Z28934" s="11"/>
      <c r="BE28934"/>
      <c r="BF28934"/>
      <c r="BG28934"/>
    </row>
    <row r="28935" spans="11:59" x14ac:dyDescent="0.25">
      <c r="K28935" s="11"/>
      <c r="L28935" s="11"/>
      <c r="N28935" s="11"/>
      <c r="O28935" s="11"/>
      <c r="P28935" s="11"/>
      <c r="Q28935" s="11"/>
      <c r="R28935" s="11"/>
      <c r="S28935" s="11"/>
      <c r="T28935" s="11"/>
      <c r="U28935" s="11"/>
      <c r="V28935" s="11"/>
      <c r="W28935" s="11"/>
      <c r="X28935" s="11"/>
      <c r="Y28935" s="11"/>
      <c r="Z28935" s="11"/>
      <c r="BE28935"/>
      <c r="BF28935"/>
      <c r="BG28935"/>
    </row>
    <row r="28936" spans="11:59" x14ac:dyDescent="0.25">
      <c r="K28936" s="11"/>
      <c r="L28936" s="11"/>
      <c r="N28936" s="11"/>
      <c r="O28936" s="11"/>
      <c r="P28936" s="11"/>
      <c r="Q28936" s="11"/>
      <c r="R28936" s="11"/>
      <c r="S28936" s="11"/>
      <c r="T28936" s="11"/>
      <c r="U28936" s="11"/>
      <c r="V28936" s="11"/>
      <c r="W28936" s="11"/>
      <c r="X28936" s="11"/>
      <c r="Y28936" s="11"/>
      <c r="Z28936" s="11"/>
      <c r="BE28936"/>
      <c r="BF28936"/>
      <c r="BG28936"/>
    </row>
    <row r="28937" spans="11:59" x14ac:dyDescent="0.25">
      <c r="K28937" s="11"/>
      <c r="L28937" s="11"/>
      <c r="N28937" s="11"/>
      <c r="O28937" s="11"/>
      <c r="P28937" s="11"/>
      <c r="Q28937" s="11"/>
      <c r="R28937" s="11"/>
      <c r="S28937" s="11"/>
      <c r="T28937" s="11"/>
      <c r="U28937" s="11"/>
      <c r="V28937" s="11"/>
      <c r="W28937" s="11"/>
      <c r="X28937" s="11"/>
      <c r="Y28937" s="11"/>
      <c r="Z28937" s="11"/>
      <c r="BE28937"/>
      <c r="BF28937"/>
      <c r="BG28937"/>
    </row>
    <row r="28938" spans="11:59" x14ac:dyDescent="0.25">
      <c r="K28938" s="11"/>
      <c r="L28938" s="11"/>
      <c r="N28938" s="11"/>
      <c r="O28938" s="11"/>
      <c r="P28938" s="11"/>
      <c r="Q28938" s="11"/>
      <c r="R28938" s="11"/>
      <c r="S28938" s="11"/>
      <c r="T28938" s="11"/>
      <c r="U28938" s="11"/>
      <c r="V28938" s="11"/>
      <c r="W28938" s="11"/>
      <c r="X28938" s="11"/>
      <c r="Y28938" s="11"/>
      <c r="Z28938" s="11"/>
      <c r="BE28938"/>
      <c r="BF28938"/>
      <c r="BG28938"/>
    </row>
    <row r="28939" spans="11:59" x14ac:dyDescent="0.25">
      <c r="K28939" s="11"/>
      <c r="L28939" s="11"/>
      <c r="N28939" s="11"/>
      <c r="O28939" s="11"/>
      <c r="P28939" s="11"/>
      <c r="Q28939" s="11"/>
      <c r="R28939" s="11"/>
      <c r="S28939" s="11"/>
      <c r="T28939" s="11"/>
      <c r="U28939" s="11"/>
      <c r="V28939" s="11"/>
      <c r="W28939" s="11"/>
      <c r="X28939" s="11"/>
      <c r="Y28939" s="11"/>
      <c r="Z28939" s="11"/>
      <c r="BE28939"/>
      <c r="BF28939"/>
      <c r="BG28939"/>
    </row>
    <row r="28940" spans="11:59" x14ac:dyDescent="0.25">
      <c r="K28940" s="11"/>
      <c r="L28940" s="11"/>
      <c r="N28940" s="11"/>
      <c r="O28940" s="11"/>
      <c r="P28940" s="11"/>
      <c r="Q28940" s="11"/>
      <c r="R28940" s="11"/>
      <c r="S28940" s="11"/>
      <c r="T28940" s="11"/>
      <c r="U28940" s="11"/>
      <c r="V28940" s="11"/>
      <c r="W28940" s="11"/>
      <c r="X28940" s="11"/>
      <c r="Y28940" s="11"/>
      <c r="Z28940" s="11"/>
      <c r="BE28940"/>
      <c r="BF28940"/>
      <c r="BG28940"/>
    </row>
    <row r="28941" spans="11:59" x14ac:dyDescent="0.25">
      <c r="K28941" s="11"/>
      <c r="L28941" s="11"/>
      <c r="N28941" s="11"/>
      <c r="O28941" s="11"/>
      <c r="P28941" s="11"/>
      <c r="Q28941" s="11"/>
      <c r="R28941" s="11"/>
      <c r="S28941" s="11"/>
      <c r="T28941" s="11"/>
      <c r="U28941" s="11"/>
      <c r="V28941" s="11"/>
      <c r="W28941" s="11"/>
      <c r="X28941" s="11"/>
      <c r="Y28941" s="11"/>
      <c r="Z28941" s="11"/>
      <c r="BE28941"/>
      <c r="BF28941"/>
      <c r="BG28941"/>
    </row>
    <row r="28942" spans="11:59" x14ac:dyDescent="0.25">
      <c r="K28942" s="11"/>
      <c r="L28942" s="11"/>
      <c r="N28942" s="11"/>
      <c r="O28942" s="11"/>
      <c r="P28942" s="11"/>
      <c r="Q28942" s="11"/>
      <c r="R28942" s="11"/>
      <c r="S28942" s="11"/>
      <c r="T28942" s="11"/>
      <c r="U28942" s="11"/>
      <c r="V28942" s="11"/>
      <c r="W28942" s="11"/>
      <c r="X28942" s="11"/>
      <c r="Y28942" s="11"/>
      <c r="Z28942" s="11"/>
      <c r="BE28942"/>
      <c r="BF28942"/>
      <c r="BG28942"/>
    </row>
    <row r="28943" spans="11:59" x14ac:dyDescent="0.25">
      <c r="K28943" s="11"/>
      <c r="L28943" s="11"/>
      <c r="N28943" s="11"/>
      <c r="O28943" s="11"/>
      <c r="P28943" s="11"/>
      <c r="Q28943" s="11"/>
      <c r="R28943" s="11"/>
      <c r="S28943" s="11"/>
      <c r="T28943" s="11"/>
      <c r="U28943" s="11"/>
      <c r="V28943" s="11"/>
      <c r="W28943" s="11"/>
      <c r="X28943" s="11"/>
      <c r="Y28943" s="11"/>
      <c r="Z28943" s="11"/>
      <c r="BE28943"/>
      <c r="BF28943"/>
      <c r="BG28943"/>
    </row>
    <row r="28944" spans="11:59" x14ac:dyDescent="0.25">
      <c r="K28944" s="11"/>
      <c r="L28944" s="11"/>
      <c r="N28944" s="11"/>
      <c r="O28944" s="11"/>
      <c r="P28944" s="11"/>
      <c r="Q28944" s="11"/>
      <c r="R28944" s="11"/>
      <c r="S28944" s="11"/>
      <c r="T28944" s="11"/>
      <c r="U28944" s="11"/>
      <c r="V28944" s="11"/>
      <c r="W28944" s="11"/>
      <c r="X28944" s="11"/>
      <c r="Y28944" s="11"/>
      <c r="Z28944" s="11"/>
      <c r="BE28944"/>
      <c r="BF28944"/>
      <c r="BG28944"/>
    </row>
    <row r="28945" spans="11:59" x14ac:dyDescent="0.25">
      <c r="K28945" s="11"/>
      <c r="L28945" s="11"/>
      <c r="N28945" s="11"/>
      <c r="O28945" s="11"/>
      <c r="P28945" s="11"/>
      <c r="Q28945" s="11"/>
      <c r="R28945" s="11"/>
      <c r="S28945" s="11"/>
      <c r="T28945" s="11"/>
      <c r="U28945" s="11"/>
      <c r="V28945" s="11"/>
      <c r="W28945" s="11"/>
      <c r="X28945" s="11"/>
      <c r="Y28945" s="11"/>
      <c r="Z28945" s="11"/>
      <c r="BE28945"/>
      <c r="BF28945"/>
      <c r="BG28945"/>
    </row>
    <row r="28946" spans="11:59" x14ac:dyDescent="0.25">
      <c r="K28946" s="11"/>
      <c r="L28946" s="11"/>
      <c r="N28946" s="11"/>
      <c r="O28946" s="11"/>
      <c r="P28946" s="11"/>
      <c r="Q28946" s="11"/>
      <c r="R28946" s="11"/>
      <c r="S28946" s="11"/>
      <c r="T28946" s="11"/>
      <c r="U28946" s="11"/>
      <c r="V28946" s="11"/>
      <c r="W28946" s="11"/>
      <c r="X28946" s="11"/>
      <c r="Y28946" s="11"/>
      <c r="Z28946" s="11"/>
      <c r="BE28946"/>
      <c r="BF28946"/>
      <c r="BG28946"/>
    </row>
    <row r="28947" spans="11:59" x14ac:dyDescent="0.25">
      <c r="K28947" s="11"/>
      <c r="L28947" s="11"/>
      <c r="N28947" s="11"/>
      <c r="O28947" s="11"/>
      <c r="P28947" s="11"/>
      <c r="Q28947" s="11"/>
      <c r="R28947" s="11"/>
      <c r="S28947" s="11"/>
      <c r="T28947" s="11"/>
      <c r="U28947" s="11"/>
      <c r="V28947" s="11"/>
      <c r="W28947" s="11"/>
      <c r="X28947" s="11"/>
      <c r="Y28947" s="11"/>
      <c r="Z28947" s="11"/>
      <c r="BE28947"/>
      <c r="BF28947"/>
      <c r="BG28947"/>
    </row>
    <row r="28948" spans="11:59" x14ac:dyDescent="0.25">
      <c r="K28948" s="11"/>
      <c r="L28948" s="11"/>
      <c r="N28948" s="11"/>
      <c r="O28948" s="11"/>
      <c r="P28948" s="11"/>
      <c r="Q28948" s="11"/>
      <c r="R28948" s="11"/>
      <c r="S28948" s="11"/>
      <c r="T28948" s="11"/>
      <c r="U28948" s="11"/>
      <c r="V28948" s="11"/>
      <c r="W28948" s="11"/>
      <c r="X28948" s="11"/>
      <c r="Y28948" s="11"/>
      <c r="Z28948" s="11"/>
      <c r="BE28948"/>
      <c r="BF28948"/>
      <c r="BG28948"/>
    </row>
    <row r="28949" spans="11:59" x14ac:dyDescent="0.25">
      <c r="K28949" s="11"/>
      <c r="L28949" s="11"/>
      <c r="N28949" s="11"/>
      <c r="O28949" s="11"/>
      <c r="P28949" s="11"/>
      <c r="Q28949" s="11"/>
      <c r="R28949" s="11"/>
      <c r="S28949" s="11"/>
      <c r="T28949" s="11"/>
      <c r="U28949" s="11"/>
      <c r="V28949" s="11"/>
      <c r="W28949" s="11"/>
      <c r="X28949" s="11"/>
      <c r="Y28949" s="11"/>
      <c r="Z28949" s="11"/>
      <c r="BE28949"/>
      <c r="BF28949"/>
      <c r="BG28949"/>
    </row>
    <row r="28950" spans="11:59" x14ac:dyDescent="0.25">
      <c r="K28950" s="11"/>
      <c r="L28950" s="11"/>
      <c r="N28950" s="11"/>
      <c r="O28950" s="11"/>
      <c r="P28950" s="11"/>
      <c r="Q28950" s="11"/>
      <c r="R28950" s="11"/>
      <c r="S28950" s="11"/>
      <c r="T28950" s="11"/>
      <c r="U28950" s="11"/>
      <c r="V28950" s="11"/>
      <c r="W28950" s="11"/>
      <c r="X28950" s="11"/>
      <c r="Y28950" s="11"/>
      <c r="Z28950" s="11"/>
      <c r="BE28950"/>
      <c r="BF28950"/>
      <c r="BG28950"/>
    </row>
    <row r="28951" spans="11:59" x14ac:dyDescent="0.25">
      <c r="K28951" s="11"/>
      <c r="L28951" s="11"/>
      <c r="N28951" s="11"/>
      <c r="O28951" s="11"/>
      <c r="P28951" s="11"/>
      <c r="Q28951" s="11"/>
      <c r="R28951" s="11"/>
      <c r="S28951" s="11"/>
      <c r="T28951" s="11"/>
      <c r="U28951" s="11"/>
      <c r="V28951" s="11"/>
      <c r="W28951" s="11"/>
      <c r="X28951" s="11"/>
      <c r="Y28951" s="11"/>
      <c r="Z28951" s="11"/>
      <c r="BE28951"/>
      <c r="BF28951"/>
      <c r="BG28951"/>
    </row>
    <row r="28952" spans="11:59" x14ac:dyDescent="0.25">
      <c r="K28952" s="11"/>
      <c r="L28952" s="11"/>
      <c r="N28952" s="11"/>
      <c r="O28952" s="11"/>
      <c r="P28952" s="11"/>
      <c r="Q28952" s="11"/>
      <c r="R28952" s="11"/>
      <c r="S28952" s="11"/>
      <c r="T28952" s="11"/>
      <c r="U28952" s="11"/>
      <c r="V28952" s="11"/>
      <c r="W28952" s="11"/>
      <c r="X28952" s="11"/>
      <c r="Y28952" s="11"/>
      <c r="Z28952" s="11"/>
      <c r="BE28952"/>
      <c r="BF28952"/>
      <c r="BG28952"/>
    </row>
    <row r="28953" spans="11:59" x14ac:dyDescent="0.25">
      <c r="K28953" s="11"/>
      <c r="L28953" s="11"/>
      <c r="N28953" s="11"/>
      <c r="O28953" s="11"/>
      <c r="P28953" s="11"/>
      <c r="Q28953" s="11"/>
      <c r="R28953" s="11"/>
      <c r="S28953" s="11"/>
      <c r="T28953" s="11"/>
      <c r="U28953" s="11"/>
      <c r="V28953" s="11"/>
      <c r="W28953" s="11"/>
      <c r="X28953" s="11"/>
      <c r="Y28953" s="11"/>
      <c r="Z28953" s="11"/>
      <c r="BE28953"/>
      <c r="BF28953"/>
      <c r="BG28953"/>
    </row>
    <row r="28954" spans="11:59" x14ac:dyDescent="0.25">
      <c r="K28954" s="11"/>
      <c r="L28954" s="11"/>
      <c r="N28954" s="11"/>
      <c r="O28954" s="11"/>
      <c r="P28954" s="11"/>
      <c r="Q28954" s="11"/>
      <c r="R28954" s="11"/>
      <c r="S28954" s="11"/>
      <c r="T28954" s="11"/>
      <c r="U28954" s="11"/>
      <c r="V28954" s="11"/>
      <c r="W28954" s="11"/>
      <c r="X28954" s="11"/>
      <c r="Y28954" s="11"/>
      <c r="Z28954" s="11"/>
      <c r="BE28954"/>
      <c r="BF28954"/>
      <c r="BG28954"/>
    </row>
    <row r="28955" spans="11:59" x14ac:dyDescent="0.25">
      <c r="K28955" s="11"/>
      <c r="L28955" s="11"/>
      <c r="N28955" s="11"/>
      <c r="O28955" s="11"/>
      <c r="P28955" s="11"/>
      <c r="Q28955" s="11"/>
      <c r="R28955" s="11"/>
      <c r="S28955" s="11"/>
      <c r="T28955" s="11"/>
      <c r="U28955" s="11"/>
      <c r="V28955" s="11"/>
      <c r="W28955" s="11"/>
      <c r="X28955" s="11"/>
      <c r="Y28955" s="11"/>
      <c r="Z28955" s="11"/>
      <c r="BE28955"/>
      <c r="BF28955"/>
      <c r="BG28955"/>
    </row>
    <row r="28956" spans="11:59" x14ac:dyDescent="0.25">
      <c r="K28956" s="11"/>
      <c r="L28956" s="11"/>
      <c r="N28956" s="11"/>
      <c r="O28956" s="11"/>
      <c r="P28956" s="11"/>
      <c r="Q28956" s="11"/>
      <c r="R28956" s="11"/>
      <c r="S28956" s="11"/>
      <c r="T28956" s="11"/>
      <c r="U28956" s="11"/>
      <c r="V28956" s="11"/>
      <c r="W28956" s="11"/>
      <c r="X28956" s="11"/>
      <c r="Y28956" s="11"/>
      <c r="Z28956" s="11"/>
      <c r="BE28956"/>
      <c r="BF28956"/>
      <c r="BG28956"/>
    </row>
    <row r="28957" spans="11:59" x14ac:dyDescent="0.25">
      <c r="K28957" s="11"/>
      <c r="L28957" s="11"/>
      <c r="N28957" s="11"/>
      <c r="O28957" s="11"/>
      <c r="P28957" s="11"/>
      <c r="Q28957" s="11"/>
      <c r="R28957" s="11"/>
      <c r="S28957" s="11"/>
      <c r="T28957" s="11"/>
      <c r="U28957" s="11"/>
      <c r="V28957" s="11"/>
      <c r="W28957" s="11"/>
      <c r="X28957" s="11"/>
      <c r="Y28957" s="11"/>
      <c r="Z28957" s="11"/>
      <c r="BE28957"/>
      <c r="BF28957"/>
      <c r="BG28957"/>
    </row>
    <row r="28958" spans="11:59" x14ac:dyDescent="0.25">
      <c r="K28958" s="11"/>
      <c r="L28958" s="11"/>
      <c r="N28958" s="11"/>
      <c r="O28958" s="11"/>
      <c r="P28958" s="11"/>
      <c r="Q28958" s="11"/>
      <c r="R28958" s="11"/>
      <c r="S28958" s="11"/>
      <c r="T28958" s="11"/>
      <c r="U28958" s="11"/>
      <c r="V28958" s="11"/>
      <c r="W28958" s="11"/>
      <c r="X28958" s="11"/>
      <c r="Y28958" s="11"/>
      <c r="Z28958" s="11"/>
      <c r="BE28958"/>
      <c r="BF28958"/>
      <c r="BG28958"/>
    </row>
    <row r="28959" spans="11:59" x14ac:dyDescent="0.25">
      <c r="K28959" s="11"/>
      <c r="L28959" s="11"/>
      <c r="N28959" s="11"/>
      <c r="O28959" s="11"/>
      <c r="P28959" s="11"/>
      <c r="Q28959" s="11"/>
      <c r="R28959" s="11"/>
      <c r="S28959" s="11"/>
      <c r="T28959" s="11"/>
      <c r="U28959" s="11"/>
      <c r="V28959" s="11"/>
      <c r="W28959" s="11"/>
      <c r="X28959" s="11"/>
      <c r="Y28959" s="11"/>
      <c r="Z28959" s="11"/>
      <c r="BE28959"/>
      <c r="BF28959"/>
      <c r="BG28959"/>
    </row>
    <row r="28960" spans="11:59" x14ac:dyDescent="0.25">
      <c r="K28960" s="11"/>
      <c r="L28960" s="11"/>
      <c r="N28960" s="11"/>
      <c r="O28960" s="11"/>
      <c r="P28960" s="11"/>
      <c r="Q28960" s="11"/>
      <c r="R28960" s="11"/>
      <c r="S28960" s="11"/>
      <c r="T28960" s="11"/>
      <c r="U28960" s="11"/>
      <c r="V28960" s="11"/>
      <c r="W28960" s="11"/>
      <c r="X28960" s="11"/>
      <c r="Y28960" s="11"/>
      <c r="Z28960" s="11"/>
      <c r="BE28960"/>
      <c r="BF28960"/>
      <c r="BG28960"/>
    </row>
    <row r="28961" spans="11:59" x14ac:dyDescent="0.25">
      <c r="K28961" s="11"/>
      <c r="L28961" s="11"/>
      <c r="N28961" s="11"/>
      <c r="O28961" s="11"/>
      <c r="P28961" s="11"/>
      <c r="Q28961" s="11"/>
      <c r="R28961" s="11"/>
      <c r="S28961" s="11"/>
      <c r="T28961" s="11"/>
      <c r="U28961" s="11"/>
      <c r="V28961" s="11"/>
      <c r="W28961" s="11"/>
      <c r="X28961" s="11"/>
      <c r="Y28961" s="11"/>
      <c r="Z28961" s="11"/>
      <c r="BE28961"/>
      <c r="BF28961"/>
      <c r="BG28961"/>
    </row>
    <row r="28962" spans="11:59" x14ac:dyDescent="0.25">
      <c r="K28962" s="11"/>
      <c r="L28962" s="11"/>
      <c r="N28962" s="11"/>
      <c r="O28962" s="11"/>
      <c r="P28962" s="11"/>
      <c r="Q28962" s="11"/>
      <c r="R28962" s="11"/>
      <c r="S28962" s="11"/>
      <c r="T28962" s="11"/>
      <c r="U28962" s="11"/>
      <c r="V28962" s="11"/>
      <c r="W28962" s="11"/>
      <c r="X28962" s="11"/>
      <c r="Y28962" s="11"/>
      <c r="Z28962" s="11"/>
      <c r="BE28962"/>
      <c r="BF28962"/>
      <c r="BG28962"/>
    </row>
    <row r="28963" spans="11:59" x14ac:dyDescent="0.25">
      <c r="K28963" s="11"/>
      <c r="L28963" s="11"/>
      <c r="N28963" s="11"/>
      <c r="O28963" s="11"/>
      <c r="P28963" s="11"/>
      <c r="Q28963" s="11"/>
      <c r="R28963" s="11"/>
      <c r="S28963" s="11"/>
      <c r="T28963" s="11"/>
      <c r="U28963" s="11"/>
      <c r="V28963" s="11"/>
      <c r="W28963" s="11"/>
      <c r="X28963" s="11"/>
      <c r="Y28963" s="11"/>
      <c r="Z28963" s="11"/>
      <c r="BE28963"/>
      <c r="BF28963"/>
      <c r="BG28963"/>
    </row>
    <row r="28964" spans="11:59" x14ac:dyDescent="0.25">
      <c r="K28964" s="11"/>
      <c r="L28964" s="11"/>
      <c r="N28964" s="11"/>
      <c r="O28964" s="11"/>
      <c r="P28964" s="11"/>
      <c r="Q28964" s="11"/>
      <c r="R28964" s="11"/>
      <c r="S28964" s="11"/>
      <c r="T28964" s="11"/>
      <c r="U28964" s="11"/>
      <c r="V28964" s="11"/>
      <c r="W28964" s="11"/>
      <c r="X28964" s="11"/>
      <c r="Y28964" s="11"/>
      <c r="Z28964" s="11"/>
      <c r="BE28964"/>
      <c r="BF28964"/>
      <c r="BG28964"/>
    </row>
    <row r="28965" spans="11:59" x14ac:dyDescent="0.25">
      <c r="K28965" s="11"/>
      <c r="L28965" s="11"/>
      <c r="N28965" s="11"/>
      <c r="O28965" s="11"/>
      <c r="P28965" s="11"/>
      <c r="Q28965" s="11"/>
      <c r="R28965" s="11"/>
      <c r="S28965" s="11"/>
      <c r="T28965" s="11"/>
      <c r="U28965" s="11"/>
      <c r="V28965" s="11"/>
      <c r="W28965" s="11"/>
      <c r="X28965" s="11"/>
      <c r="Y28965" s="11"/>
      <c r="Z28965" s="11"/>
      <c r="BE28965"/>
      <c r="BF28965"/>
      <c r="BG28965"/>
    </row>
    <row r="28966" spans="11:59" x14ac:dyDescent="0.25">
      <c r="K28966" s="11"/>
      <c r="L28966" s="11"/>
      <c r="N28966" s="11"/>
      <c r="O28966" s="11"/>
      <c r="P28966" s="11"/>
      <c r="Q28966" s="11"/>
      <c r="R28966" s="11"/>
      <c r="S28966" s="11"/>
      <c r="T28966" s="11"/>
      <c r="U28966" s="11"/>
      <c r="V28966" s="11"/>
      <c r="W28966" s="11"/>
      <c r="X28966" s="11"/>
      <c r="Y28966" s="11"/>
      <c r="Z28966" s="11"/>
      <c r="BE28966"/>
      <c r="BF28966"/>
      <c r="BG28966"/>
    </row>
    <row r="28967" spans="11:59" x14ac:dyDescent="0.25">
      <c r="K28967" s="11"/>
      <c r="L28967" s="11"/>
      <c r="N28967" s="11"/>
      <c r="O28967" s="11"/>
      <c r="P28967" s="11"/>
      <c r="Q28967" s="11"/>
      <c r="R28967" s="11"/>
      <c r="S28967" s="11"/>
      <c r="T28967" s="11"/>
      <c r="U28967" s="11"/>
      <c r="V28967" s="11"/>
      <c r="W28967" s="11"/>
      <c r="X28967" s="11"/>
      <c r="Y28967" s="11"/>
      <c r="Z28967" s="11"/>
      <c r="BE28967"/>
      <c r="BF28967"/>
      <c r="BG28967"/>
    </row>
    <row r="28968" spans="11:59" x14ac:dyDescent="0.25">
      <c r="K28968" s="11"/>
      <c r="L28968" s="11"/>
      <c r="N28968" s="11"/>
      <c r="O28968" s="11"/>
      <c r="P28968" s="11"/>
      <c r="Q28968" s="11"/>
      <c r="R28968" s="11"/>
      <c r="S28968" s="11"/>
      <c r="T28968" s="11"/>
      <c r="U28968" s="11"/>
      <c r="V28968" s="11"/>
      <c r="W28968" s="11"/>
      <c r="X28968" s="11"/>
      <c r="Y28968" s="11"/>
      <c r="Z28968" s="11"/>
      <c r="BE28968"/>
      <c r="BF28968"/>
      <c r="BG28968"/>
    </row>
    <row r="28969" spans="11:59" x14ac:dyDescent="0.25">
      <c r="K28969" s="11"/>
      <c r="L28969" s="11"/>
      <c r="N28969" s="11"/>
      <c r="O28969" s="11"/>
      <c r="P28969" s="11"/>
      <c r="Q28969" s="11"/>
      <c r="R28969" s="11"/>
      <c r="S28969" s="11"/>
      <c r="T28969" s="11"/>
      <c r="U28969" s="11"/>
      <c r="V28969" s="11"/>
      <c r="W28969" s="11"/>
      <c r="X28969" s="11"/>
      <c r="Y28969" s="11"/>
      <c r="Z28969" s="11"/>
      <c r="BE28969"/>
      <c r="BF28969"/>
      <c r="BG28969"/>
    </row>
    <row r="28970" spans="11:59" x14ac:dyDescent="0.25">
      <c r="K28970" s="11"/>
      <c r="L28970" s="11"/>
      <c r="N28970" s="11"/>
      <c r="O28970" s="11"/>
      <c r="P28970" s="11"/>
      <c r="Q28970" s="11"/>
      <c r="R28970" s="11"/>
      <c r="S28970" s="11"/>
      <c r="T28970" s="11"/>
      <c r="U28970" s="11"/>
      <c r="V28970" s="11"/>
      <c r="W28970" s="11"/>
      <c r="X28970" s="11"/>
      <c r="Y28970" s="11"/>
      <c r="Z28970" s="11"/>
      <c r="BE28970"/>
      <c r="BF28970"/>
      <c r="BG28970"/>
    </row>
    <row r="28971" spans="11:59" x14ac:dyDescent="0.25">
      <c r="K28971" s="11"/>
      <c r="L28971" s="11"/>
      <c r="N28971" s="11"/>
      <c r="O28971" s="11"/>
      <c r="P28971" s="11"/>
      <c r="Q28971" s="11"/>
      <c r="R28971" s="11"/>
      <c r="S28971" s="11"/>
      <c r="T28971" s="11"/>
      <c r="U28971" s="11"/>
      <c r="V28971" s="11"/>
      <c r="W28971" s="11"/>
      <c r="X28971" s="11"/>
      <c r="Y28971" s="11"/>
      <c r="Z28971" s="11"/>
      <c r="BE28971"/>
      <c r="BF28971"/>
      <c r="BG28971"/>
    </row>
    <row r="28972" spans="11:59" x14ac:dyDescent="0.25">
      <c r="K28972" s="11"/>
      <c r="L28972" s="11"/>
      <c r="N28972" s="11"/>
      <c r="O28972" s="11"/>
      <c r="P28972" s="11"/>
      <c r="Q28972" s="11"/>
      <c r="R28972" s="11"/>
      <c r="S28972" s="11"/>
      <c r="T28972" s="11"/>
      <c r="U28972" s="11"/>
      <c r="V28972" s="11"/>
      <c r="W28972" s="11"/>
      <c r="X28972" s="11"/>
      <c r="Y28972" s="11"/>
      <c r="Z28972" s="11"/>
      <c r="BE28972"/>
      <c r="BF28972"/>
      <c r="BG28972"/>
    </row>
    <row r="28973" spans="11:59" x14ac:dyDescent="0.25">
      <c r="K28973" s="11"/>
      <c r="L28973" s="11"/>
      <c r="N28973" s="11"/>
      <c r="O28973" s="11"/>
      <c r="P28973" s="11"/>
      <c r="Q28973" s="11"/>
      <c r="R28973" s="11"/>
      <c r="S28973" s="11"/>
      <c r="T28973" s="11"/>
      <c r="U28973" s="11"/>
      <c r="V28973" s="11"/>
      <c r="W28973" s="11"/>
      <c r="X28973" s="11"/>
      <c r="Y28973" s="11"/>
      <c r="Z28973" s="11"/>
      <c r="BE28973"/>
      <c r="BF28973"/>
      <c r="BG28973"/>
    </row>
    <row r="28974" spans="11:59" x14ac:dyDescent="0.25">
      <c r="K28974" s="11"/>
      <c r="L28974" s="11"/>
      <c r="N28974" s="11"/>
      <c r="O28974" s="11"/>
      <c r="P28974" s="11"/>
      <c r="Q28974" s="11"/>
      <c r="R28974" s="11"/>
      <c r="S28974" s="11"/>
      <c r="T28974" s="11"/>
      <c r="U28974" s="11"/>
      <c r="V28974" s="11"/>
      <c r="W28974" s="11"/>
      <c r="X28974" s="11"/>
      <c r="Y28974" s="11"/>
      <c r="Z28974" s="11"/>
      <c r="BE28974"/>
      <c r="BF28974"/>
      <c r="BG28974"/>
    </row>
    <row r="28975" spans="11:59" x14ac:dyDescent="0.25">
      <c r="K28975" s="11"/>
      <c r="L28975" s="11"/>
      <c r="N28975" s="11"/>
      <c r="O28975" s="11"/>
      <c r="P28975" s="11"/>
      <c r="Q28975" s="11"/>
      <c r="R28975" s="11"/>
      <c r="S28975" s="11"/>
      <c r="T28975" s="11"/>
      <c r="U28975" s="11"/>
      <c r="V28975" s="11"/>
      <c r="W28975" s="11"/>
      <c r="X28975" s="11"/>
      <c r="Y28975" s="11"/>
      <c r="Z28975" s="11"/>
      <c r="BE28975"/>
      <c r="BF28975"/>
      <c r="BG28975"/>
    </row>
    <row r="28976" spans="11:59" x14ac:dyDescent="0.25">
      <c r="K28976" s="11"/>
      <c r="L28976" s="11"/>
      <c r="N28976" s="11"/>
      <c r="O28976" s="11"/>
      <c r="P28976" s="11"/>
      <c r="Q28976" s="11"/>
      <c r="R28976" s="11"/>
      <c r="S28976" s="11"/>
      <c r="T28976" s="11"/>
      <c r="U28976" s="11"/>
      <c r="V28976" s="11"/>
      <c r="W28976" s="11"/>
      <c r="X28976" s="11"/>
      <c r="Y28976" s="11"/>
      <c r="Z28976" s="11"/>
      <c r="BE28976"/>
      <c r="BF28976"/>
      <c r="BG28976"/>
    </row>
    <row r="28977" spans="11:59" x14ac:dyDescent="0.25">
      <c r="K28977" s="11"/>
      <c r="L28977" s="11"/>
      <c r="N28977" s="11"/>
      <c r="O28977" s="11"/>
      <c r="P28977" s="11"/>
      <c r="Q28977" s="11"/>
      <c r="R28977" s="11"/>
      <c r="S28977" s="11"/>
      <c r="T28977" s="11"/>
      <c r="U28977" s="11"/>
      <c r="V28977" s="11"/>
      <c r="W28977" s="11"/>
      <c r="X28977" s="11"/>
      <c r="Y28977" s="11"/>
      <c r="Z28977" s="11"/>
      <c r="BE28977"/>
      <c r="BF28977"/>
      <c r="BG28977"/>
    </row>
    <row r="28978" spans="11:59" x14ac:dyDescent="0.25">
      <c r="K28978" s="11"/>
      <c r="L28978" s="11"/>
      <c r="N28978" s="11"/>
      <c r="O28978" s="11"/>
      <c r="P28978" s="11"/>
      <c r="Q28978" s="11"/>
      <c r="R28978" s="11"/>
      <c r="S28978" s="11"/>
      <c r="T28978" s="11"/>
      <c r="U28978" s="11"/>
      <c r="V28978" s="11"/>
      <c r="W28978" s="11"/>
      <c r="X28978" s="11"/>
      <c r="Y28978" s="11"/>
      <c r="Z28978" s="11"/>
      <c r="BE28978"/>
      <c r="BF28978"/>
      <c r="BG28978"/>
    </row>
    <row r="28979" spans="11:59" x14ac:dyDescent="0.25">
      <c r="K28979" s="11"/>
      <c r="L28979" s="11"/>
      <c r="N28979" s="11"/>
      <c r="O28979" s="11"/>
      <c r="P28979" s="11"/>
      <c r="Q28979" s="11"/>
      <c r="R28979" s="11"/>
      <c r="S28979" s="11"/>
      <c r="T28979" s="11"/>
      <c r="U28979" s="11"/>
      <c r="V28979" s="11"/>
      <c r="W28979" s="11"/>
      <c r="X28979" s="11"/>
      <c r="Y28979" s="11"/>
      <c r="Z28979" s="11"/>
      <c r="BE28979"/>
      <c r="BF28979"/>
      <c r="BG28979"/>
    </row>
    <row r="28980" spans="11:59" x14ac:dyDescent="0.25">
      <c r="K28980" s="11"/>
      <c r="L28980" s="11"/>
      <c r="N28980" s="11"/>
      <c r="O28980" s="11"/>
      <c r="P28980" s="11"/>
      <c r="Q28980" s="11"/>
      <c r="R28980" s="11"/>
      <c r="S28980" s="11"/>
      <c r="T28980" s="11"/>
      <c r="U28980" s="11"/>
      <c r="V28980" s="11"/>
      <c r="W28980" s="11"/>
      <c r="X28980" s="11"/>
      <c r="Y28980" s="11"/>
      <c r="Z28980" s="11"/>
      <c r="BE28980"/>
      <c r="BF28980"/>
      <c r="BG28980"/>
    </row>
    <row r="28981" spans="11:59" x14ac:dyDescent="0.25">
      <c r="K28981" s="11"/>
      <c r="L28981" s="11"/>
      <c r="N28981" s="11"/>
      <c r="O28981" s="11"/>
      <c r="P28981" s="11"/>
      <c r="Q28981" s="11"/>
      <c r="R28981" s="11"/>
      <c r="S28981" s="11"/>
      <c r="T28981" s="11"/>
      <c r="U28981" s="11"/>
      <c r="V28981" s="11"/>
      <c r="W28981" s="11"/>
      <c r="X28981" s="11"/>
      <c r="Y28981" s="11"/>
      <c r="Z28981" s="11"/>
      <c r="BE28981"/>
      <c r="BF28981"/>
      <c r="BG28981"/>
    </row>
    <row r="28982" spans="11:59" x14ac:dyDescent="0.25">
      <c r="K28982" s="11"/>
      <c r="L28982" s="11"/>
      <c r="N28982" s="11"/>
      <c r="O28982" s="11"/>
      <c r="P28982" s="11"/>
      <c r="Q28982" s="11"/>
      <c r="R28982" s="11"/>
      <c r="S28982" s="11"/>
      <c r="T28982" s="11"/>
      <c r="U28982" s="11"/>
      <c r="V28982" s="11"/>
      <c r="W28982" s="11"/>
      <c r="X28982" s="11"/>
      <c r="Y28982" s="11"/>
      <c r="Z28982" s="11"/>
      <c r="BE28982"/>
      <c r="BF28982"/>
      <c r="BG28982"/>
    </row>
    <row r="28983" spans="11:59" x14ac:dyDescent="0.25">
      <c r="K28983" s="11"/>
      <c r="L28983" s="11"/>
      <c r="N28983" s="11"/>
      <c r="O28983" s="11"/>
      <c r="P28983" s="11"/>
      <c r="Q28983" s="11"/>
      <c r="R28983" s="11"/>
      <c r="S28983" s="11"/>
      <c r="T28983" s="11"/>
      <c r="U28983" s="11"/>
      <c r="V28983" s="11"/>
      <c r="W28983" s="11"/>
      <c r="X28983" s="11"/>
      <c r="Y28983" s="11"/>
      <c r="Z28983" s="11"/>
      <c r="BE28983"/>
      <c r="BF28983"/>
      <c r="BG28983"/>
    </row>
    <row r="28984" spans="11:59" x14ac:dyDescent="0.25">
      <c r="K28984" s="11"/>
      <c r="L28984" s="11"/>
      <c r="N28984" s="11"/>
      <c r="O28984" s="11"/>
      <c r="P28984" s="11"/>
      <c r="Q28984" s="11"/>
      <c r="R28984" s="11"/>
      <c r="S28984" s="11"/>
      <c r="T28984" s="11"/>
      <c r="U28984" s="11"/>
      <c r="V28984" s="11"/>
      <c r="W28984" s="11"/>
      <c r="X28984" s="11"/>
      <c r="Y28984" s="11"/>
      <c r="Z28984" s="11"/>
      <c r="BE28984"/>
      <c r="BF28984"/>
      <c r="BG28984"/>
    </row>
    <row r="28985" spans="11:59" x14ac:dyDescent="0.25">
      <c r="K28985" s="11"/>
      <c r="L28985" s="11"/>
      <c r="N28985" s="11"/>
      <c r="O28985" s="11"/>
      <c r="P28985" s="11"/>
      <c r="Q28985" s="11"/>
      <c r="R28985" s="11"/>
      <c r="S28985" s="11"/>
      <c r="T28985" s="11"/>
      <c r="U28985" s="11"/>
      <c r="V28985" s="11"/>
      <c r="W28985" s="11"/>
      <c r="X28985" s="11"/>
      <c r="Y28985" s="11"/>
      <c r="Z28985" s="11"/>
      <c r="BE28985"/>
      <c r="BF28985"/>
      <c r="BG28985"/>
    </row>
    <row r="28986" spans="11:59" x14ac:dyDescent="0.25">
      <c r="K28986" s="11"/>
      <c r="L28986" s="11"/>
      <c r="N28986" s="11"/>
      <c r="O28986" s="11"/>
      <c r="P28986" s="11"/>
      <c r="Q28986" s="11"/>
      <c r="R28986" s="11"/>
      <c r="S28986" s="11"/>
      <c r="T28986" s="11"/>
      <c r="U28986" s="11"/>
      <c r="V28986" s="11"/>
      <c r="W28986" s="11"/>
      <c r="X28986" s="11"/>
      <c r="Y28986" s="11"/>
      <c r="Z28986" s="11"/>
      <c r="BE28986"/>
      <c r="BF28986"/>
      <c r="BG28986"/>
    </row>
    <row r="28987" spans="11:59" x14ac:dyDescent="0.25">
      <c r="K28987" s="11"/>
      <c r="L28987" s="11"/>
      <c r="N28987" s="11"/>
      <c r="O28987" s="11"/>
      <c r="P28987" s="11"/>
      <c r="Q28987" s="11"/>
      <c r="R28987" s="11"/>
      <c r="S28987" s="11"/>
      <c r="T28987" s="11"/>
      <c r="U28987" s="11"/>
      <c r="V28987" s="11"/>
      <c r="W28987" s="11"/>
      <c r="X28987" s="11"/>
      <c r="Y28987" s="11"/>
      <c r="Z28987" s="11"/>
      <c r="BE28987"/>
      <c r="BF28987"/>
      <c r="BG28987"/>
    </row>
    <row r="28988" spans="11:59" x14ac:dyDescent="0.25">
      <c r="K28988" s="11"/>
      <c r="L28988" s="11"/>
      <c r="N28988" s="11"/>
      <c r="O28988" s="11"/>
      <c r="P28988" s="11"/>
      <c r="Q28988" s="11"/>
      <c r="R28988" s="11"/>
      <c r="S28988" s="11"/>
      <c r="T28988" s="11"/>
      <c r="U28988" s="11"/>
      <c r="V28988" s="11"/>
      <c r="W28988" s="11"/>
      <c r="X28988" s="11"/>
      <c r="Y28988" s="11"/>
      <c r="Z28988" s="11"/>
      <c r="BE28988"/>
      <c r="BF28988"/>
      <c r="BG28988"/>
    </row>
    <row r="28989" spans="11:59" x14ac:dyDescent="0.25">
      <c r="K28989" s="11"/>
      <c r="L28989" s="11"/>
      <c r="N28989" s="11"/>
      <c r="O28989" s="11"/>
      <c r="P28989" s="11"/>
      <c r="Q28989" s="11"/>
      <c r="R28989" s="11"/>
      <c r="S28989" s="11"/>
      <c r="T28989" s="11"/>
      <c r="U28989" s="11"/>
      <c r="V28989" s="11"/>
      <c r="W28989" s="11"/>
      <c r="X28989" s="11"/>
      <c r="Y28989" s="11"/>
      <c r="Z28989" s="11"/>
      <c r="BE28989"/>
      <c r="BF28989"/>
      <c r="BG28989"/>
    </row>
    <row r="28990" spans="11:59" x14ac:dyDescent="0.25">
      <c r="K28990" s="11"/>
      <c r="L28990" s="11"/>
      <c r="N28990" s="11"/>
      <c r="O28990" s="11"/>
      <c r="P28990" s="11"/>
      <c r="Q28990" s="11"/>
      <c r="R28990" s="11"/>
      <c r="S28990" s="11"/>
      <c r="T28990" s="11"/>
      <c r="U28990" s="11"/>
      <c r="V28990" s="11"/>
      <c r="W28990" s="11"/>
      <c r="X28990" s="11"/>
      <c r="Y28990" s="11"/>
      <c r="Z28990" s="11"/>
      <c r="BE28990"/>
      <c r="BF28990"/>
      <c r="BG28990"/>
    </row>
    <row r="28991" spans="11:59" x14ac:dyDescent="0.25">
      <c r="K28991" s="11"/>
      <c r="L28991" s="11"/>
      <c r="N28991" s="11"/>
      <c r="O28991" s="11"/>
      <c r="P28991" s="11"/>
      <c r="Q28991" s="11"/>
      <c r="R28991" s="11"/>
      <c r="S28991" s="11"/>
      <c r="T28991" s="11"/>
      <c r="U28991" s="11"/>
      <c r="V28991" s="11"/>
      <c r="W28991" s="11"/>
      <c r="X28991" s="11"/>
      <c r="Y28991" s="11"/>
      <c r="Z28991" s="11"/>
      <c r="BE28991"/>
      <c r="BF28991"/>
      <c r="BG28991"/>
    </row>
    <row r="28992" spans="11:59" x14ac:dyDescent="0.25">
      <c r="K28992" s="11"/>
      <c r="L28992" s="11"/>
      <c r="N28992" s="11"/>
      <c r="O28992" s="11"/>
      <c r="P28992" s="11"/>
      <c r="Q28992" s="11"/>
      <c r="R28992" s="11"/>
      <c r="S28992" s="11"/>
      <c r="T28992" s="11"/>
      <c r="U28992" s="11"/>
      <c r="V28992" s="11"/>
      <c r="W28992" s="11"/>
      <c r="X28992" s="11"/>
      <c r="Y28992" s="11"/>
      <c r="Z28992" s="11"/>
      <c r="BE28992"/>
      <c r="BF28992"/>
      <c r="BG28992"/>
    </row>
    <row r="28993" spans="11:59" x14ac:dyDescent="0.25">
      <c r="K28993" s="11"/>
      <c r="L28993" s="11"/>
      <c r="N28993" s="11"/>
      <c r="O28993" s="11"/>
      <c r="P28993" s="11"/>
      <c r="Q28993" s="11"/>
      <c r="R28993" s="11"/>
      <c r="S28993" s="11"/>
      <c r="T28993" s="11"/>
      <c r="U28993" s="11"/>
      <c r="V28993" s="11"/>
      <c r="W28993" s="11"/>
      <c r="X28993" s="11"/>
      <c r="Y28993" s="11"/>
      <c r="Z28993" s="11"/>
      <c r="BE28993"/>
      <c r="BF28993"/>
      <c r="BG28993"/>
    </row>
    <row r="28994" spans="11:59" x14ac:dyDescent="0.25">
      <c r="K28994" s="11"/>
      <c r="L28994" s="11"/>
      <c r="N28994" s="11"/>
      <c r="O28994" s="11"/>
      <c r="P28994" s="11"/>
      <c r="Q28994" s="11"/>
      <c r="R28994" s="11"/>
      <c r="S28994" s="11"/>
      <c r="T28994" s="11"/>
      <c r="U28994" s="11"/>
      <c r="V28994" s="11"/>
      <c r="W28994" s="11"/>
      <c r="X28994" s="11"/>
      <c r="Y28994" s="11"/>
      <c r="Z28994" s="11"/>
      <c r="BE28994"/>
      <c r="BF28994"/>
      <c r="BG28994"/>
    </row>
    <row r="28995" spans="11:59" x14ac:dyDescent="0.25">
      <c r="K28995" s="11"/>
      <c r="L28995" s="11"/>
      <c r="N28995" s="11"/>
      <c r="O28995" s="11"/>
      <c r="P28995" s="11"/>
      <c r="Q28995" s="11"/>
      <c r="R28995" s="11"/>
      <c r="S28995" s="11"/>
      <c r="T28995" s="11"/>
      <c r="U28995" s="11"/>
      <c r="V28995" s="11"/>
      <c r="W28995" s="11"/>
      <c r="X28995" s="11"/>
      <c r="Y28995" s="11"/>
      <c r="Z28995" s="11"/>
      <c r="BE28995"/>
      <c r="BF28995"/>
      <c r="BG28995"/>
    </row>
    <row r="28996" spans="11:59" x14ac:dyDescent="0.25">
      <c r="K28996" s="11"/>
      <c r="L28996" s="11"/>
      <c r="N28996" s="11"/>
      <c r="O28996" s="11"/>
      <c r="P28996" s="11"/>
      <c r="Q28996" s="11"/>
      <c r="R28996" s="11"/>
      <c r="S28996" s="11"/>
      <c r="T28996" s="11"/>
      <c r="U28996" s="11"/>
      <c r="V28996" s="11"/>
      <c r="W28996" s="11"/>
      <c r="X28996" s="11"/>
      <c r="Y28996" s="11"/>
      <c r="Z28996" s="11"/>
      <c r="BE28996"/>
      <c r="BF28996"/>
      <c r="BG28996"/>
    </row>
    <row r="28997" spans="11:59" x14ac:dyDescent="0.25">
      <c r="K28997" s="11"/>
      <c r="L28997" s="11"/>
      <c r="N28997" s="11"/>
      <c r="O28997" s="11"/>
      <c r="P28997" s="11"/>
      <c r="Q28997" s="11"/>
      <c r="R28997" s="11"/>
      <c r="S28997" s="11"/>
      <c r="T28997" s="11"/>
      <c r="U28997" s="11"/>
      <c r="V28997" s="11"/>
      <c r="W28997" s="11"/>
      <c r="X28997" s="11"/>
      <c r="Y28997" s="11"/>
      <c r="Z28997" s="11"/>
      <c r="BE28997"/>
      <c r="BF28997"/>
      <c r="BG28997"/>
    </row>
    <row r="28998" spans="11:59" x14ac:dyDescent="0.25">
      <c r="K28998" s="11"/>
      <c r="L28998" s="11"/>
      <c r="N28998" s="11"/>
      <c r="O28998" s="11"/>
      <c r="P28998" s="11"/>
      <c r="Q28998" s="11"/>
      <c r="R28998" s="11"/>
      <c r="S28998" s="11"/>
      <c r="T28998" s="11"/>
      <c r="U28998" s="11"/>
      <c r="V28998" s="11"/>
      <c r="W28998" s="11"/>
      <c r="X28998" s="11"/>
      <c r="Y28998" s="11"/>
      <c r="Z28998" s="11"/>
      <c r="BE28998"/>
      <c r="BF28998"/>
      <c r="BG28998"/>
    </row>
    <row r="28999" spans="11:59" x14ac:dyDescent="0.25">
      <c r="K28999" s="11"/>
      <c r="L28999" s="11"/>
      <c r="N28999" s="11"/>
      <c r="O28999" s="11"/>
      <c r="P28999" s="11"/>
      <c r="Q28999" s="11"/>
      <c r="R28999" s="11"/>
      <c r="S28999" s="11"/>
      <c r="T28999" s="11"/>
      <c r="U28999" s="11"/>
      <c r="V28999" s="11"/>
      <c r="W28999" s="11"/>
      <c r="X28999" s="11"/>
      <c r="Y28999" s="11"/>
      <c r="Z28999" s="11"/>
      <c r="BE28999"/>
      <c r="BF28999"/>
      <c r="BG28999"/>
    </row>
    <row r="29000" spans="11:59" x14ac:dyDescent="0.25">
      <c r="K29000" s="11"/>
      <c r="L29000" s="11"/>
      <c r="N29000" s="11"/>
      <c r="O29000" s="11"/>
      <c r="P29000" s="11"/>
      <c r="Q29000" s="11"/>
      <c r="R29000" s="11"/>
      <c r="S29000" s="11"/>
      <c r="T29000" s="11"/>
      <c r="U29000" s="11"/>
      <c r="V29000" s="11"/>
      <c r="W29000" s="11"/>
      <c r="X29000" s="11"/>
      <c r="Y29000" s="11"/>
      <c r="Z29000" s="11"/>
      <c r="BE29000"/>
      <c r="BF29000"/>
      <c r="BG29000"/>
    </row>
    <row r="29001" spans="11:59" x14ac:dyDescent="0.25">
      <c r="K29001" s="11"/>
      <c r="L29001" s="11"/>
      <c r="N29001" s="11"/>
      <c r="O29001" s="11"/>
      <c r="P29001" s="11"/>
      <c r="Q29001" s="11"/>
      <c r="R29001" s="11"/>
      <c r="S29001" s="11"/>
      <c r="T29001" s="11"/>
      <c r="U29001" s="11"/>
      <c r="V29001" s="11"/>
      <c r="W29001" s="11"/>
      <c r="X29001" s="11"/>
      <c r="Y29001" s="11"/>
      <c r="Z29001" s="11"/>
      <c r="BE29001"/>
      <c r="BF29001"/>
      <c r="BG29001"/>
    </row>
    <row r="29002" spans="11:59" x14ac:dyDescent="0.25">
      <c r="K29002" s="11"/>
      <c r="L29002" s="11"/>
      <c r="N29002" s="11"/>
      <c r="O29002" s="11"/>
      <c r="P29002" s="11"/>
      <c r="Q29002" s="11"/>
      <c r="R29002" s="11"/>
      <c r="S29002" s="11"/>
      <c r="T29002" s="11"/>
      <c r="U29002" s="11"/>
      <c r="V29002" s="11"/>
      <c r="W29002" s="11"/>
      <c r="X29002" s="11"/>
      <c r="Y29002" s="11"/>
      <c r="Z29002" s="11"/>
      <c r="BE29002"/>
      <c r="BF29002"/>
      <c r="BG29002"/>
    </row>
    <row r="29003" spans="11:59" x14ac:dyDescent="0.25">
      <c r="K29003" s="11"/>
      <c r="L29003" s="11"/>
      <c r="N29003" s="11"/>
      <c r="O29003" s="11"/>
      <c r="P29003" s="11"/>
      <c r="Q29003" s="11"/>
      <c r="R29003" s="11"/>
      <c r="S29003" s="11"/>
      <c r="T29003" s="11"/>
      <c r="U29003" s="11"/>
      <c r="V29003" s="11"/>
      <c r="W29003" s="11"/>
      <c r="X29003" s="11"/>
      <c r="Y29003" s="11"/>
      <c r="Z29003" s="11"/>
      <c r="BE29003"/>
      <c r="BF29003"/>
      <c r="BG29003"/>
    </row>
    <row r="29004" spans="11:59" x14ac:dyDescent="0.25">
      <c r="K29004" s="11"/>
      <c r="L29004" s="11"/>
      <c r="N29004" s="11"/>
      <c r="O29004" s="11"/>
      <c r="P29004" s="11"/>
      <c r="Q29004" s="11"/>
      <c r="R29004" s="11"/>
      <c r="S29004" s="11"/>
      <c r="T29004" s="11"/>
      <c r="U29004" s="11"/>
      <c r="V29004" s="11"/>
      <c r="W29004" s="11"/>
      <c r="X29004" s="11"/>
      <c r="Y29004" s="11"/>
      <c r="Z29004" s="11"/>
      <c r="BE29004"/>
      <c r="BF29004"/>
      <c r="BG29004"/>
    </row>
    <row r="29005" spans="11:59" x14ac:dyDescent="0.25">
      <c r="K29005" s="11"/>
      <c r="L29005" s="11"/>
      <c r="N29005" s="11"/>
      <c r="O29005" s="11"/>
      <c r="P29005" s="11"/>
      <c r="Q29005" s="11"/>
      <c r="R29005" s="11"/>
      <c r="S29005" s="11"/>
      <c r="T29005" s="11"/>
      <c r="U29005" s="11"/>
      <c r="V29005" s="11"/>
      <c r="W29005" s="11"/>
      <c r="X29005" s="11"/>
      <c r="Y29005" s="11"/>
      <c r="Z29005" s="11"/>
      <c r="BE29005"/>
      <c r="BF29005"/>
      <c r="BG29005"/>
    </row>
    <row r="29006" spans="11:59" x14ac:dyDescent="0.25">
      <c r="K29006" s="11"/>
      <c r="L29006" s="11"/>
      <c r="N29006" s="11"/>
      <c r="O29006" s="11"/>
      <c r="P29006" s="11"/>
      <c r="Q29006" s="11"/>
      <c r="R29006" s="11"/>
      <c r="S29006" s="11"/>
      <c r="T29006" s="11"/>
      <c r="U29006" s="11"/>
      <c r="V29006" s="11"/>
      <c r="W29006" s="11"/>
      <c r="X29006" s="11"/>
      <c r="Y29006" s="11"/>
      <c r="Z29006" s="11"/>
      <c r="BE29006"/>
      <c r="BF29006"/>
      <c r="BG29006"/>
    </row>
    <row r="29007" spans="11:59" x14ac:dyDescent="0.25">
      <c r="K29007" s="11"/>
      <c r="L29007" s="11"/>
      <c r="N29007" s="11"/>
      <c r="O29007" s="11"/>
      <c r="P29007" s="11"/>
      <c r="Q29007" s="11"/>
      <c r="R29007" s="11"/>
      <c r="S29007" s="11"/>
      <c r="T29007" s="11"/>
      <c r="U29007" s="11"/>
      <c r="V29007" s="11"/>
      <c r="W29007" s="11"/>
      <c r="X29007" s="11"/>
      <c r="Y29007" s="11"/>
      <c r="Z29007" s="11"/>
      <c r="BE29007"/>
      <c r="BF29007"/>
      <c r="BG29007"/>
    </row>
    <row r="29008" spans="11:59" x14ac:dyDescent="0.25">
      <c r="K29008" s="11"/>
      <c r="L29008" s="11"/>
      <c r="N29008" s="11"/>
      <c r="O29008" s="11"/>
      <c r="P29008" s="11"/>
      <c r="Q29008" s="11"/>
      <c r="R29008" s="11"/>
      <c r="S29008" s="11"/>
      <c r="T29008" s="11"/>
      <c r="U29008" s="11"/>
      <c r="V29008" s="11"/>
      <c r="W29008" s="11"/>
      <c r="X29008" s="11"/>
      <c r="Y29008" s="11"/>
      <c r="Z29008" s="11"/>
      <c r="BE29008"/>
      <c r="BF29008"/>
      <c r="BG29008"/>
    </row>
    <row r="29009" spans="11:59" x14ac:dyDescent="0.25">
      <c r="K29009" s="11"/>
      <c r="L29009" s="11"/>
      <c r="N29009" s="11"/>
      <c r="O29009" s="11"/>
      <c r="P29009" s="11"/>
      <c r="Q29009" s="11"/>
      <c r="R29009" s="11"/>
      <c r="S29009" s="11"/>
      <c r="T29009" s="11"/>
      <c r="U29009" s="11"/>
      <c r="V29009" s="11"/>
      <c r="W29009" s="11"/>
      <c r="X29009" s="11"/>
      <c r="Y29009" s="11"/>
      <c r="Z29009" s="11"/>
      <c r="BE29009"/>
      <c r="BF29009"/>
      <c r="BG29009"/>
    </row>
    <row r="29010" spans="11:59" x14ac:dyDescent="0.25">
      <c r="K29010" s="11"/>
      <c r="L29010" s="11"/>
      <c r="N29010" s="11"/>
      <c r="O29010" s="11"/>
      <c r="P29010" s="11"/>
      <c r="Q29010" s="11"/>
      <c r="R29010" s="11"/>
      <c r="S29010" s="11"/>
      <c r="T29010" s="11"/>
      <c r="U29010" s="11"/>
      <c r="V29010" s="11"/>
      <c r="W29010" s="11"/>
      <c r="X29010" s="11"/>
      <c r="Y29010" s="11"/>
      <c r="Z29010" s="11"/>
      <c r="BE29010"/>
      <c r="BF29010"/>
      <c r="BG29010"/>
    </row>
    <row r="29011" spans="11:59" x14ac:dyDescent="0.25">
      <c r="K29011" s="11"/>
      <c r="L29011" s="11"/>
      <c r="N29011" s="11"/>
      <c r="O29011" s="11"/>
      <c r="P29011" s="11"/>
      <c r="Q29011" s="11"/>
      <c r="R29011" s="11"/>
      <c r="S29011" s="11"/>
      <c r="T29011" s="11"/>
      <c r="U29011" s="11"/>
      <c r="V29011" s="11"/>
      <c r="W29011" s="11"/>
      <c r="X29011" s="11"/>
      <c r="Y29011" s="11"/>
      <c r="Z29011" s="11"/>
      <c r="BE29011"/>
      <c r="BF29011"/>
      <c r="BG29011"/>
    </row>
    <row r="29012" spans="11:59" x14ac:dyDescent="0.25">
      <c r="K29012" s="11"/>
      <c r="L29012" s="11"/>
      <c r="N29012" s="11"/>
      <c r="O29012" s="11"/>
      <c r="P29012" s="11"/>
      <c r="Q29012" s="11"/>
      <c r="R29012" s="11"/>
      <c r="S29012" s="11"/>
      <c r="T29012" s="11"/>
      <c r="U29012" s="11"/>
      <c r="V29012" s="11"/>
      <c r="W29012" s="11"/>
      <c r="X29012" s="11"/>
      <c r="Y29012" s="11"/>
      <c r="Z29012" s="11"/>
      <c r="BE29012"/>
      <c r="BF29012"/>
      <c r="BG29012"/>
    </row>
    <row r="29013" spans="11:59" x14ac:dyDescent="0.25">
      <c r="K29013" s="11"/>
      <c r="L29013" s="11"/>
      <c r="N29013" s="11"/>
      <c r="O29013" s="11"/>
      <c r="P29013" s="11"/>
      <c r="Q29013" s="11"/>
      <c r="R29013" s="11"/>
      <c r="S29013" s="11"/>
      <c r="T29013" s="11"/>
      <c r="U29013" s="11"/>
      <c r="V29013" s="11"/>
      <c r="W29013" s="11"/>
      <c r="X29013" s="11"/>
      <c r="Y29013" s="11"/>
      <c r="Z29013" s="11"/>
      <c r="BE29013"/>
      <c r="BF29013"/>
      <c r="BG29013"/>
    </row>
    <row r="29014" spans="11:59" x14ac:dyDescent="0.25">
      <c r="K29014" s="11"/>
      <c r="L29014" s="11"/>
      <c r="N29014" s="11"/>
      <c r="O29014" s="11"/>
      <c r="P29014" s="11"/>
      <c r="Q29014" s="11"/>
      <c r="R29014" s="11"/>
      <c r="S29014" s="11"/>
      <c r="T29014" s="11"/>
      <c r="U29014" s="11"/>
      <c r="V29014" s="11"/>
      <c r="W29014" s="11"/>
      <c r="X29014" s="11"/>
      <c r="Y29014" s="11"/>
      <c r="Z29014" s="11"/>
      <c r="BE29014"/>
      <c r="BF29014"/>
      <c r="BG29014"/>
    </row>
    <row r="29015" spans="11:59" x14ac:dyDescent="0.25">
      <c r="K29015" s="11"/>
      <c r="L29015" s="11"/>
      <c r="N29015" s="11"/>
      <c r="O29015" s="11"/>
      <c r="P29015" s="11"/>
      <c r="Q29015" s="11"/>
      <c r="R29015" s="11"/>
      <c r="S29015" s="11"/>
      <c r="T29015" s="11"/>
      <c r="U29015" s="11"/>
      <c r="V29015" s="11"/>
      <c r="W29015" s="11"/>
      <c r="X29015" s="11"/>
      <c r="Y29015" s="11"/>
      <c r="Z29015" s="11"/>
      <c r="BE29015"/>
      <c r="BF29015"/>
      <c r="BG29015"/>
    </row>
    <row r="29016" spans="11:59" x14ac:dyDescent="0.25">
      <c r="K29016" s="11"/>
      <c r="L29016" s="11"/>
      <c r="N29016" s="11"/>
      <c r="O29016" s="11"/>
      <c r="P29016" s="11"/>
      <c r="Q29016" s="11"/>
      <c r="R29016" s="11"/>
      <c r="S29016" s="11"/>
      <c r="T29016" s="11"/>
      <c r="U29016" s="11"/>
      <c r="V29016" s="11"/>
      <c r="W29016" s="11"/>
      <c r="X29016" s="11"/>
      <c r="Y29016" s="11"/>
      <c r="Z29016" s="11"/>
      <c r="BE29016"/>
      <c r="BF29016"/>
      <c r="BG29016"/>
    </row>
    <row r="29017" spans="11:59" x14ac:dyDescent="0.25">
      <c r="K29017" s="11"/>
      <c r="L29017" s="11"/>
      <c r="N29017" s="11"/>
      <c r="O29017" s="11"/>
      <c r="P29017" s="11"/>
      <c r="Q29017" s="11"/>
      <c r="R29017" s="11"/>
      <c r="S29017" s="11"/>
      <c r="T29017" s="11"/>
      <c r="U29017" s="11"/>
      <c r="V29017" s="11"/>
      <c r="W29017" s="11"/>
      <c r="X29017" s="11"/>
      <c r="Y29017" s="11"/>
      <c r="Z29017" s="11"/>
      <c r="BE29017"/>
      <c r="BF29017"/>
      <c r="BG29017"/>
    </row>
    <row r="29018" spans="11:59" x14ac:dyDescent="0.25">
      <c r="K29018" s="11"/>
      <c r="L29018" s="11"/>
      <c r="N29018" s="11"/>
      <c r="O29018" s="11"/>
      <c r="P29018" s="11"/>
      <c r="Q29018" s="11"/>
      <c r="R29018" s="11"/>
      <c r="S29018" s="11"/>
      <c r="T29018" s="11"/>
      <c r="U29018" s="11"/>
      <c r="V29018" s="11"/>
      <c r="W29018" s="11"/>
      <c r="X29018" s="11"/>
      <c r="Y29018" s="11"/>
      <c r="Z29018" s="11"/>
      <c r="BE29018"/>
      <c r="BF29018"/>
      <c r="BG29018"/>
    </row>
    <row r="29019" spans="11:59" x14ac:dyDescent="0.25">
      <c r="K29019" s="11"/>
      <c r="L29019" s="11"/>
      <c r="N29019" s="11"/>
      <c r="O29019" s="11"/>
      <c r="P29019" s="11"/>
      <c r="Q29019" s="11"/>
      <c r="R29019" s="11"/>
      <c r="S29019" s="11"/>
      <c r="T29019" s="11"/>
      <c r="U29019" s="11"/>
      <c r="V29019" s="11"/>
      <c r="W29019" s="11"/>
      <c r="X29019" s="11"/>
      <c r="Y29019" s="11"/>
      <c r="Z29019" s="11"/>
      <c r="BE29019"/>
      <c r="BF29019"/>
      <c r="BG29019"/>
    </row>
    <row r="29020" spans="11:59" x14ac:dyDescent="0.25">
      <c r="K29020" s="11"/>
      <c r="L29020" s="11"/>
      <c r="N29020" s="11"/>
      <c r="O29020" s="11"/>
      <c r="P29020" s="11"/>
      <c r="Q29020" s="11"/>
      <c r="R29020" s="11"/>
      <c r="S29020" s="11"/>
      <c r="T29020" s="11"/>
      <c r="U29020" s="11"/>
      <c r="V29020" s="11"/>
      <c r="W29020" s="11"/>
      <c r="X29020" s="11"/>
      <c r="Y29020" s="11"/>
      <c r="Z29020" s="11"/>
      <c r="BE29020"/>
      <c r="BF29020"/>
      <c r="BG29020"/>
    </row>
    <row r="29021" spans="11:59" x14ac:dyDescent="0.25">
      <c r="K29021" s="11"/>
      <c r="L29021" s="11"/>
      <c r="N29021" s="11"/>
      <c r="O29021" s="11"/>
      <c r="P29021" s="11"/>
      <c r="Q29021" s="11"/>
      <c r="R29021" s="11"/>
      <c r="S29021" s="11"/>
      <c r="T29021" s="11"/>
      <c r="U29021" s="11"/>
      <c r="V29021" s="11"/>
      <c r="W29021" s="11"/>
      <c r="X29021" s="11"/>
      <c r="Y29021" s="11"/>
      <c r="Z29021" s="11"/>
      <c r="BE29021"/>
      <c r="BF29021"/>
      <c r="BG29021"/>
    </row>
    <row r="29022" spans="11:59" x14ac:dyDescent="0.25">
      <c r="K29022" s="11"/>
      <c r="L29022" s="11"/>
      <c r="N29022" s="11"/>
      <c r="O29022" s="11"/>
      <c r="P29022" s="11"/>
      <c r="Q29022" s="11"/>
      <c r="R29022" s="11"/>
      <c r="S29022" s="11"/>
      <c r="T29022" s="11"/>
      <c r="U29022" s="11"/>
      <c r="V29022" s="11"/>
      <c r="W29022" s="11"/>
      <c r="X29022" s="11"/>
      <c r="Y29022" s="11"/>
      <c r="Z29022" s="11"/>
      <c r="BE29022"/>
      <c r="BF29022"/>
      <c r="BG29022"/>
    </row>
    <row r="29023" spans="11:59" x14ac:dyDescent="0.25">
      <c r="K29023" s="11"/>
      <c r="L29023" s="11"/>
      <c r="N29023" s="11"/>
      <c r="O29023" s="11"/>
      <c r="P29023" s="11"/>
      <c r="Q29023" s="11"/>
      <c r="R29023" s="11"/>
      <c r="S29023" s="11"/>
      <c r="T29023" s="11"/>
      <c r="U29023" s="11"/>
      <c r="V29023" s="11"/>
      <c r="W29023" s="11"/>
      <c r="X29023" s="11"/>
      <c r="Y29023" s="11"/>
      <c r="Z29023" s="11"/>
      <c r="BE29023"/>
      <c r="BF29023"/>
      <c r="BG29023"/>
    </row>
    <row r="29024" spans="11:59" x14ac:dyDescent="0.25">
      <c r="K29024" s="11"/>
      <c r="L29024" s="11"/>
      <c r="N29024" s="11"/>
      <c r="O29024" s="11"/>
      <c r="P29024" s="11"/>
      <c r="Q29024" s="11"/>
      <c r="R29024" s="11"/>
      <c r="S29024" s="11"/>
      <c r="T29024" s="11"/>
      <c r="U29024" s="11"/>
      <c r="V29024" s="11"/>
      <c r="W29024" s="11"/>
      <c r="X29024" s="11"/>
      <c r="Y29024" s="11"/>
      <c r="Z29024" s="11"/>
      <c r="BE29024"/>
      <c r="BF29024"/>
      <c r="BG29024"/>
    </row>
    <row r="29025" spans="11:59" x14ac:dyDescent="0.25">
      <c r="K29025" s="11"/>
      <c r="L29025" s="11"/>
      <c r="N29025" s="11"/>
      <c r="O29025" s="11"/>
      <c r="P29025" s="11"/>
      <c r="Q29025" s="11"/>
      <c r="R29025" s="11"/>
      <c r="S29025" s="11"/>
      <c r="T29025" s="11"/>
      <c r="U29025" s="11"/>
      <c r="V29025" s="11"/>
      <c r="W29025" s="11"/>
      <c r="X29025" s="11"/>
      <c r="Y29025" s="11"/>
      <c r="Z29025" s="11"/>
      <c r="BE29025"/>
      <c r="BF29025"/>
      <c r="BG29025"/>
    </row>
    <row r="29026" spans="11:59" x14ac:dyDescent="0.25">
      <c r="K29026" s="11"/>
      <c r="L29026" s="11"/>
      <c r="N29026" s="11"/>
      <c r="O29026" s="11"/>
      <c r="P29026" s="11"/>
      <c r="Q29026" s="11"/>
      <c r="R29026" s="11"/>
      <c r="S29026" s="11"/>
      <c r="T29026" s="11"/>
      <c r="U29026" s="11"/>
      <c r="V29026" s="11"/>
      <c r="W29026" s="11"/>
      <c r="X29026" s="11"/>
      <c r="Y29026" s="11"/>
      <c r="Z29026" s="11"/>
      <c r="BE29026"/>
      <c r="BF29026"/>
      <c r="BG29026"/>
    </row>
    <row r="29027" spans="11:59" x14ac:dyDescent="0.25">
      <c r="K29027" s="11"/>
      <c r="L29027" s="11"/>
      <c r="N29027" s="11"/>
      <c r="O29027" s="11"/>
      <c r="P29027" s="11"/>
      <c r="Q29027" s="11"/>
      <c r="R29027" s="11"/>
      <c r="S29027" s="11"/>
      <c r="T29027" s="11"/>
      <c r="U29027" s="11"/>
      <c r="V29027" s="11"/>
      <c r="W29027" s="11"/>
      <c r="X29027" s="11"/>
      <c r="Y29027" s="11"/>
      <c r="Z29027" s="11"/>
      <c r="BE29027"/>
      <c r="BF29027"/>
      <c r="BG29027"/>
    </row>
    <row r="29028" spans="11:59" x14ac:dyDescent="0.25">
      <c r="K29028" s="11"/>
      <c r="L29028" s="11"/>
      <c r="N29028" s="11"/>
      <c r="O29028" s="11"/>
      <c r="P29028" s="11"/>
      <c r="Q29028" s="11"/>
      <c r="R29028" s="11"/>
      <c r="S29028" s="11"/>
      <c r="T29028" s="11"/>
      <c r="U29028" s="11"/>
      <c r="V29028" s="11"/>
      <c r="W29028" s="11"/>
      <c r="X29028" s="11"/>
      <c r="Y29028" s="11"/>
      <c r="Z29028" s="11"/>
      <c r="BE29028"/>
      <c r="BF29028"/>
      <c r="BG29028"/>
    </row>
    <row r="29029" spans="11:59" x14ac:dyDescent="0.25">
      <c r="K29029" s="11"/>
      <c r="L29029" s="11"/>
      <c r="N29029" s="11"/>
      <c r="O29029" s="11"/>
      <c r="P29029" s="11"/>
      <c r="Q29029" s="11"/>
      <c r="R29029" s="11"/>
      <c r="S29029" s="11"/>
      <c r="T29029" s="11"/>
      <c r="U29029" s="11"/>
      <c r="V29029" s="11"/>
      <c r="W29029" s="11"/>
      <c r="X29029" s="11"/>
      <c r="Y29029" s="11"/>
      <c r="Z29029" s="11"/>
      <c r="BE29029"/>
      <c r="BF29029"/>
      <c r="BG29029"/>
    </row>
    <row r="29030" spans="11:59" x14ac:dyDescent="0.25">
      <c r="K29030" s="11"/>
      <c r="L29030" s="11"/>
      <c r="N29030" s="11"/>
      <c r="O29030" s="11"/>
      <c r="P29030" s="11"/>
      <c r="Q29030" s="11"/>
      <c r="R29030" s="11"/>
      <c r="S29030" s="11"/>
      <c r="T29030" s="11"/>
      <c r="U29030" s="11"/>
      <c r="V29030" s="11"/>
      <c r="W29030" s="11"/>
      <c r="X29030" s="11"/>
      <c r="Y29030" s="11"/>
      <c r="Z29030" s="11"/>
      <c r="BE29030"/>
      <c r="BF29030"/>
      <c r="BG29030"/>
    </row>
    <row r="29031" spans="11:59" x14ac:dyDescent="0.25">
      <c r="K29031" s="11"/>
      <c r="L29031" s="11"/>
      <c r="N29031" s="11"/>
      <c r="O29031" s="11"/>
      <c r="P29031" s="11"/>
      <c r="Q29031" s="11"/>
      <c r="R29031" s="11"/>
      <c r="S29031" s="11"/>
      <c r="T29031" s="11"/>
      <c r="U29031" s="11"/>
      <c r="V29031" s="11"/>
      <c r="W29031" s="11"/>
      <c r="X29031" s="11"/>
      <c r="Y29031" s="11"/>
      <c r="Z29031" s="11"/>
      <c r="BE29031"/>
      <c r="BF29031"/>
      <c r="BG29031"/>
    </row>
    <row r="29032" spans="11:59" x14ac:dyDescent="0.25">
      <c r="K29032" s="11"/>
      <c r="L29032" s="11"/>
      <c r="N29032" s="11"/>
      <c r="O29032" s="11"/>
      <c r="P29032" s="11"/>
      <c r="Q29032" s="11"/>
      <c r="R29032" s="11"/>
      <c r="S29032" s="11"/>
      <c r="T29032" s="11"/>
      <c r="U29032" s="11"/>
      <c r="V29032" s="11"/>
      <c r="W29032" s="11"/>
      <c r="X29032" s="11"/>
      <c r="Y29032" s="11"/>
      <c r="Z29032" s="11"/>
      <c r="BE29032"/>
      <c r="BF29032"/>
      <c r="BG29032"/>
    </row>
    <row r="29033" spans="11:59" x14ac:dyDescent="0.25">
      <c r="K29033" s="11"/>
      <c r="L29033" s="11"/>
      <c r="N29033" s="11"/>
      <c r="O29033" s="11"/>
      <c r="P29033" s="11"/>
      <c r="Q29033" s="11"/>
      <c r="R29033" s="11"/>
      <c r="S29033" s="11"/>
      <c r="T29033" s="11"/>
      <c r="U29033" s="11"/>
      <c r="V29033" s="11"/>
      <c r="W29033" s="11"/>
      <c r="X29033" s="11"/>
      <c r="Y29033" s="11"/>
      <c r="Z29033" s="11"/>
      <c r="BE29033"/>
      <c r="BF29033"/>
      <c r="BG29033"/>
    </row>
    <row r="29034" spans="11:59" x14ac:dyDescent="0.25">
      <c r="K29034" s="11"/>
      <c r="L29034" s="11"/>
      <c r="N29034" s="11"/>
      <c r="O29034" s="11"/>
      <c r="P29034" s="11"/>
      <c r="Q29034" s="11"/>
      <c r="R29034" s="11"/>
      <c r="S29034" s="11"/>
      <c r="T29034" s="11"/>
      <c r="U29034" s="11"/>
      <c r="V29034" s="11"/>
      <c r="W29034" s="11"/>
      <c r="X29034" s="11"/>
      <c r="Y29034" s="11"/>
      <c r="Z29034" s="11"/>
      <c r="BE29034"/>
      <c r="BF29034"/>
      <c r="BG29034"/>
    </row>
    <row r="29035" spans="11:59" x14ac:dyDescent="0.25">
      <c r="K29035" s="11"/>
      <c r="L29035" s="11"/>
      <c r="N29035" s="11"/>
      <c r="O29035" s="11"/>
      <c r="P29035" s="11"/>
      <c r="Q29035" s="11"/>
      <c r="R29035" s="11"/>
      <c r="S29035" s="11"/>
      <c r="T29035" s="11"/>
      <c r="U29035" s="11"/>
      <c r="V29035" s="11"/>
      <c r="W29035" s="11"/>
      <c r="X29035" s="11"/>
      <c r="Y29035" s="11"/>
      <c r="Z29035" s="11"/>
      <c r="BE29035"/>
      <c r="BF29035"/>
      <c r="BG29035"/>
    </row>
    <row r="29036" spans="11:59" x14ac:dyDescent="0.25">
      <c r="K29036" s="11"/>
      <c r="L29036" s="11"/>
      <c r="N29036" s="11"/>
      <c r="O29036" s="11"/>
      <c r="P29036" s="11"/>
      <c r="Q29036" s="11"/>
      <c r="R29036" s="11"/>
      <c r="S29036" s="11"/>
      <c r="T29036" s="11"/>
      <c r="U29036" s="11"/>
      <c r="V29036" s="11"/>
      <c r="W29036" s="11"/>
      <c r="X29036" s="11"/>
      <c r="Y29036" s="11"/>
      <c r="Z29036" s="11"/>
      <c r="BE29036"/>
      <c r="BF29036"/>
      <c r="BG29036"/>
    </row>
    <row r="29037" spans="11:59" x14ac:dyDescent="0.25">
      <c r="K29037" s="11"/>
      <c r="L29037" s="11"/>
      <c r="N29037" s="11"/>
      <c r="O29037" s="11"/>
      <c r="P29037" s="11"/>
      <c r="Q29037" s="11"/>
      <c r="R29037" s="11"/>
      <c r="S29037" s="11"/>
      <c r="T29037" s="11"/>
      <c r="U29037" s="11"/>
      <c r="V29037" s="11"/>
      <c r="W29037" s="11"/>
      <c r="X29037" s="11"/>
      <c r="Y29037" s="11"/>
      <c r="Z29037" s="11"/>
      <c r="BE29037"/>
      <c r="BF29037"/>
      <c r="BG29037"/>
    </row>
    <row r="29038" spans="11:59" x14ac:dyDescent="0.25">
      <c r="K29038" s="11"/>
      <c r="L29038" s="11"/>
      <c r="N29038" s="11"/>
      <c r="O29038" s="11"/>
      <c r="P29038" s="11"/>
      <c r="Q29038" s="11"/>
      <c r="R29038" s="11"/>
      <c r="S29038" s="11"/>
      <c r="T29038" s="11"/>
      <c r="U29038" s="11"/>
      <c r="V29038" s="11"/>
      <c r="W29038" s="11"/>
      <c r="X29038" s="11"/>
      <c r="Y29038" s="11"/>
      <c r="Z29038" s="11"/>
      <c r="BE29038"/>
      <c r="BF29038"/>
      <c r="BG29038"/>
    </row>
    <row r="29039" spans="11:59" x14ac:dyDescent="0.25">
      <c r="K29039" s="11"/>
      <c r="L29039" s="11"/>
      <c r="N29039" s="11"/>
      <c r="O29039" s="11"/>
      <c r="P29039" s="11"/>
      <c r="Q29039" s="11"/>
      <c r="R29039" s="11"/>
      <c r="S29039" s="11"/>
      <c r="T29039" s="11"/>
      <c r="U29039" s="11"/>
      <c r="V29039" s="11"/>
      <c r="W29039" s="11"/>
      <c r="X29039" s="11"/>
      <c r="Y29039" s="11"/>
      <c r="Z29039" s="11"/>
      <c r="BE29039"/>
      <c r="BF29039"/>
      <c r="BG29039"/>
    </row>
    <row r="29040" spans="11:59" x14ac:dyDescent="0.25">
      <c r="K29040" s="11"/>
      <c r="L29040" s="11"/>
      <c r="N29040" s="11"/>
      <c r="O29040" s="11"/>
      <c r="P29040" s="11"/>
      <c r="Q29040" s="11"/>
      <c r="R29040" s="11"/>
      <c r="S29040" s="11"/>
      <c r="T29040" s="11"/>
      <c r="U29040" s="11"/>
      <c r="V29040" s="11"/>
      <c r="W29040" s="11"/>
      <c r="X29040" s="11"/>
      <c r="Y29040" s="11"/>
      <c r="Z29040" s="11"/>
      <c r="BE29040"/>
      <c r="BF29040"/>
      <c r="BG29040"/>
    </row>
    <row r="29041" spans="11:59" x14ac:dyDescent="0.25">
      <c r="K29041" s="11"/>
      <c r="L29041" s="11"/>
      <c r="N29041" s="11"/>
      <c r="O29041" s="11"/>
      <c r="P29041" s="11"/>
      <c r="Q29041" s="11"/>
      <c r="R29041" s="11"/>
      <c r="S29041" s="11"/>
      <c r="T29041" s="11"/>
      <c r="U29041" s="11"/>
      <c r="V29041" s="11"/>
      <c r="W29041" s="11"/>
      <c r="X29041" s="11"/>
      <c r="Y29041" s="11"/>
      <c r="Z29041" s="11"/>
      <c r="BE29041"/>
      <c r="BF29041"/>
      <c r="BG29041"/>
    </row>
    <row r="29042" spans="11:59" x14ac:dyDescent="0.25">
      <c r="K29042" s="11"/>
      <c r="L29042" s="11"/>
      <c r="N29042" s="11"/>
      <c r="O29042" s="11"/>
      <c r="P29042" s="11"/>
      <c r="Q29042" s="11"/>
      <c r="R29042" s="11"/>
      <c r="S29042" s="11"/>
      <c r="T29042" s="11"/>
      <c r="U29042" s="11"/>
      <c r="V29042" s="11"/>
      <c r="W29042" s="11"/>
      <c r="X29042" s="11"/>
      <c r="Y29042" s="11"/>
      <c r="Z29042" s="11"/>
      <c r="BE29042"/>
      <c r="BF29042"/>
      <c r="BG29042"/>
    </row>
    <row r="29043" spans="11:59" x14ac:dyDescent="0.25">
      <c r="K29043" s="11"/>
      <c r="L29043" s="11"/>
      <c r="N29043" s="11"/>
      <c r="O29043" s="11"/>
      <c r="P29043" s="11"/>
      <c r="Q29043" s="11"/>
      <c r="R29043" s="11"/>
      <c r="S29043" s="11"/>
      <c r="T29043" s="11"/>
      <c r="U29043" s="11"/>
      <c r="V29043" s="11"/>
      <c r="W29043" s="11"/>
      <c r="X29043" s="11"/>
      <c r="Y29043" s="11"/>
      <c r="Z29043" s="11"/>
      <c r="BE29043"/>
      <c r="BF29043"/>
      <c r="BG29043"/>
    </row>
    <row r="29044" spans="11:59" x14ac:dyDescent="0.25">
      <c r="K29044" s="11"/>
      <c r="L29044" s="11"/>
      <c r="N29044" s="11"/>
      <c r="O29044" s="11"/>
      <c r="P29044" s="11"/>
      <c r="Q29044" s="11"/>
      <c r="R29044" s="11"/>
      <c r="S29044" s="11"/>
      <c r="T29044" s="11"/>
      <c r="U29044" s="11"/>
      <c r="V29044" s="11"/>
      <c r="W29044" s="11"/>
      <c r="X29044" s="11"/>
      <c r="Y29044" s="11"/>
      <c r="Z29044" s="11"/>
      <c r="BE29044"/>
      <c r="BF29044"/>
      <c r="BG29044"/>
    </row>
    <row r="29045" spans="11:59" x14ac:dyDescent="0.25">
      <c r="K29045" s="11"/>
      <c r="L29045" s="11"/>
      <c r="N29045" s="11"/>
      <c r="O29045" s="11"/>
      <c r="P29045" s="11"/>
      <c r="Q29045" s="11"/>
      <c r="R29045" s="11"/>
      <c r="S29045" s="11"/>
      <c r="T29045" s="11"/>
      <c r="U29045" s="11"/>
      <c r="V29045" s="11"/>
      <c r="W29045" s="11"/>
      <c r="X29045" s="11"/>
      <c r="Y29045" s="11"/>
      <c r="Z29045" s="11"/>
      <c r="BE29045"/>
      <c r="BF29045"/>
      <c r="BG29045"/>
    </row>
    <row r="29046" spans="11:59" x14ac:dyDescent="0.25">
      <c r="K29046" s="11"/>
      <c r="L29046" s="11"/>
      <c r="N29046" s="11"/>
      <c r="O29046" s="11"/>
      <c r="P29046" s="11"/>
      <c r="Q29046" s="11"/>
      <c r="R29046" s="11"/>
      <c r="S29046" s="11"/>
      <c r="T29046" s="11"/>
      <c r="U29046" s="11"/>
      <c r="V29046" s="11"/>
      <c r="W29046" s="11"/>
      <c r="X29046" s="11"/>
      <c r="Y29046" s="11"/>
      <c r="Z29046" s="11"/>
      <c r="BE29046"/>
      <c r="BF29046"/>
      <c r="BG29046"/>
    </row>
    <row r="29047" spans="11:59" x14ac:dyDescent="0.25">
      <c r="K29047" s="11"/>
      <c r="L29047" s="11"/>
      <c r="N29047" s="11"/>
      <c r="O29047" s="11"/>
      <c r="P29047" s="11"/>
      <c r="Q29047" s="11"/>
      <c r="R29047" s="11"/>
      <c r="S29047" s="11"/>
      <c r="T29047" s="11"/>
      <c r="U29047" s="11"/>
      <c r="V29047" s="11"/>
      <c r="W29047" s="11"/>
      <c r="X29047" s="11"/>
      <c r="Y29047" s="11"/>
      <c r="Z29047" s="11"/>
      <c r="BE29047"/>
      <c r="BF29047"/>
      <c r="BG29047"/>
    </row>
    <row r="29048" spans="11:59" x14ac:dyDescent="0.25">
      <c r="K29048" s="11"/>
      <c r="L29048" s="11"/>
      <c r="N29048" s="11"/>
      <c r="O29048" s="11"/>
      <c r="P29048" s="11"/>
      <c r="Q29048" s="11"/>
      <c r="R29048" s="11"/>
      <c r="S29048" s="11"/>
      <c r="T29048" s="11"/>
      <c r="U29048" s="11"/>
      <c r="V29048" s="11"/>
      <c r="W29048" s="11"/>
      <c r="X29048" s="11"/>
      <c r="Y29048" s="11"/>
      <c r="Z29048" s="11"/>
      <c r="BE29048"/>
      <c r="BF29048"/>
      <c r="BG29048"/>
    </row>
    <row r="29049" spans="11:59" x14ac:dyDescent="0.25">
      <c r="K29049" s="11"/>
      <c r="L29049" s="11"/>
      <c r="N29049" s="11"/>
      <c r="O29049" s="11"/>
      <c r="P29049" s="11"/>
      <c r="Q29049" s="11"/>
      <c r="R29049" s="11"/>
      <c r="S29049" s="11"/>
      <c r="T29049" s="11"/>
      <c r="U29049" s="11"/>
      <c r="V29049" s="11"/>
      <c r="W29049" s="11"/>
      <c r="X29049" s="11"/>
      <c r="Y29049" s="11"/>
      <c r="Z29049" s="11"/>
      <c r="BE29049"/>
      <c r="BF29049"/>
      <c r="BG29049"/>
    </row>
    <row r="29050" spans="11:59" x14ac:dyDescent="0.25">
      <c r="K29050" s="11"/>
      <c r="L29050" s="11"/>
      <c r="N29050" s="11"/>
      <c r="O29050" s="11"/>
      <c r="P29050" s="11"/>
      <c r="Q29050" s="11"/>
      <c r="R29050" s="11"/>
      <c r="S29050" s="11"/>
      <c r="T29050" s="11"/>
      <c r="U29050" s="11"/>
      <c r="V29050" s="11"/>
      <c r="W29050" s="11"/>
      <c r="X29050" s="11"/>
      <c r="Y29050" s="11"/>
      <c r="Z29050" s="11"/>
      <c r="BE29050"/>
      <c r="BF29050"/>
      <c r="BG29050"/>
    </row>
    <row r="29051" spans="11:59" x14ac:dyDescent="0.25">
      <c r="K29051" s="11"/>
      <c r="L29051" s="11"/>
      <c r="N29051" s="11"/>
      <c r="O29051" s="11"/>
      <c r="P29051" s="11"/>
      <c r="Q29051" s="11"/>
      <c r="R29051" s="11"/>
      <c r="S29051" s="11"/>
      <c r="T29051" s="11"/>
      <c r="U29051" s="11"/>
      <c r="V29051" s="11"/>
      <c r="W29051" s="11"/>
      <c r="X29051" s="11"/>
      <c r="Y29051" s="11"/>
      <c r="Z29051" s="11"/>
      <c r="BE29051"/>
      <c r="BF29051"/>
      <c r="BG29051"/>
    </row>
    <row r="29052" spans="11:59" x14ac:dyDescent="0.25">
      <c r="K29052" s="11"/>
      <c r="L29052" s="11"/>
      <c r="N29052" s="11"/>
      <c r="O29052" s="11"/>
      <c r="P29052" s="11"/>
      <c r="Q29052" s="11"/>
      <c r="R29052" s="11"/>
      <c r="S29052" s="11"/>
      <c r="T29052" s="11"/>
      <c r="U29052" s="11"/>
      <c r="V29052" s="11"/>
      <c r="W29052" s="11"/>
      <c r="X29052" s="11"/>
      <c r="Y29052" s="11"/>
      <c r="Z29052" s="11"/>
      <c r="BE29052"/>
      <c r="BF29052"/>
      <c r="BG29052"/>
    </row>
    <row r="29053" spans="11:59" x14ac:dyDescent="0.25">
      <c r="K29053" s="11"/>
      <c r="L29053" s="11"/>
      <c r="N29053" s="11"/>
      <c r="O29053" s="11"/>
      <c r="P29053" s="11"/>
      <c r="Q29053" s="11"/>
      <c r="R29053" s="11"/>
      <c r="S29053" s="11"/>
      <c r="T29053" s="11"/>
      <c r="U29053" s="11"/>
      <c r="V29053" s="11"/>
      <c r="W29053" s="11"/>
      <c r="X29053" s="11"/>
      <c r="Y29053" s="11"/>
      <c r="Z29053" s="11"/>
      <c r="BE29053"/>
      <c r="BF29053"/>
      <c r="BG29053"/>
    </row>
    <row r="29054" spans="11:59" x14ac:dyDescent="0.25">
      <c r="K29054" s="11"/>
      <c r="L29054" s="11"/>
      <c r="N29054" s="11"/>
      <c r="O29054" s="11"/>
      <c r="P29054" s="11"/>
      <c r="Q29054" s="11"/>
      <c r="R29054" s="11"/>
      <c r="S29054" s="11"/>
      <c r="T29054" s="11"/>
      <c r="U29054" s="11"/>
      <c r="V29054" s="11"/>
      <c r="W29054" s="11"/>
      <c r="X29054" s="11"/>
      <c r="Y29054" s="11"/>
      <c r="Z29054" s="11"/>
      <c r="BE29054"/>
      <c r="BF29054"/>
      <c r="BG29054"/>
    </row>
    <row r="29055" spans="11:59" x14ac:dyDescent="0.25">
      <c r="K29055" s="11"/>
      <c r="L29055" s="11"/>
      <c r="N29055" s="11"/>
      <c r="O29055" s="11"/>
      <c r="P29055" s="11"/>
      <c r="Q29055" s="11"/>
      <c r="R29055" s="11"/>
      <c r="S29055" s="11"/>
      <c r="T29055" s="11"/>
      <c r="U29055" s="11"/>
      <c r="V29055" s="11"/>
      <c r="W29055" s="11"/>
      <c r="X29055" s="11"/>
      <c r="Y29055" s="11"/>
      <c r="Z29055" s="11"/>
      <c r="BE29055"/>
      <c r="BF29055"/>
      <c r="BG29055"/>
    </row>
    <row r="29056" spans="11:59" x14ac:dyDescent="0.25">
      <c r="K29056" s="11"/>
      <c r="L29056" s="11"/>
      <c r="N29056" s="11"/>
      <c r="O29056" s="11"/>
      <c r="P29056" s="11"/>
      <c r="Q29056" s="11"/>
      <c r="R29056" s="11"/>
      <c r="S29056" s="11"/>
      <c r="T29056" s="11"/>
      <c r="U29056" s="11"/>
      <c r="V29056" s="11"/>
      <c r="W29056" s="11"/>
      <c r="X29056" s="11"/>
      <c r="Y29056" s="11"/>
      <c r="Z29056" s="11"/>
      <c r="BE29056"/>
      <c r="BF29056"/>
      <c r="BG29056"/>
    </row>
    <row r="29057" spans="11:59" x14ac:dyDescent="0.25">
      <c r="K29057" s="11"/>
      <c r="L29057" s="11"/>
      <c r="N29057" s="11"/>
      <c r="O29057" s="11"/>
      <c r="P29057" s="11"/>
      <c r="Q29057" s="11"/>
      <c r="R29057" s="11"/>
      <c r="S29057" s="11"/>
      <c r="T29057" s="11"/>
      <c r="U29057" s="11"/>
      <c r="V29057" s="11"/>
      <c r="W29057" s="11"/>
      <c r="X29057" s="11"/>
      <c r="Y29057" s="11"/>
      <c r="Z29057" s="11"/>
      <c r="BE29057"/>
      <c r="BF29057"/>
      <c r="BG29057"/>
    </row>
    <row r="29058" spans="11:59" x14ac:dyDescent="0.25">
      <c r="K29058" s="11"/>
      <c r="L29058" s="11"/>
      <c r="N29058" s="11"/>
      <c r="O29058" s="11"/>
      <c r="P29058" s="11"/>
      <c r="Q29058" s="11"/>
      <c r="R29058" s="11"/>
      <c r="S29058" s="11"/>
      <c r="T29058" s="11"/>
      <c r="U29058" s="11"/>
      <c r="V29058" s="11"/>
      <c r="W29058" s="11"/>
      <c r="X29058" s="11"/>
      <c r="Y29058" s="11"/>
      <c r="Z29058" s="11"/>
      <c r="BE29058"/>
      <c r="BF29058"/>
      <c r="BG29058"/>
    </row>
    <row r="29059" spans="11:59" x14ac:dyDescent="0.25">
      <c r="K29059" s="11"/>
      <c r="L29059" s="11"/>
      <c r="N29059" s="11"/>
      <c r="O29059" s="11"/>
      <c r="P29059" s="11"/>
      <c r="Q29059" s="11"/>
      <c r="R29059" s="11"/>
      <c r="S29059" s="11"/>
      <c r="T29059" s="11"/>
      <c r="U29059" s="11"/>
      <c r="V29059" s="11"/>
      <c r="W29059" s="11"/>
      <c r="X29059" s="11"/>
      <c r="Y29059" s="11"/>
      <c r="Z29059" s="11"/>
      <c r="BE29059"/>
      <c r="BF29059"/>
      <c r="BG29059"/>
    </row>
    <row r="29060" spans="11:59" x14ac:dyDescent="0.25">
      <c r="K29060" s="11"/>
      <c r="L29060" s="11"/>
      <c r="N29060" s="11"/>
      <c r="O29060" s="11"/>
      <c r="P29060" s="11"/>
      <c r="Q29060" s="11"/>
      <c r="R29060" s="11"/>
      <c r="S29060" s="11"/>
      <c r="T29060" s="11"/>
      <c r="U29060" s="11"/>
      <c r="V29060" s="11"/>
      <c r="W29060" s="11"/>
      <c r="X29060" s="11"/>
      <c r="Y29060" s="11"/>
      <c r="Z29060" s="11"/>
      <c r="BE29060"/>
      <c r="BF29060"/>
      <c r="BG29060"/>
    </row>
    <row r="29061" spans="11:59" x14ac:dyDescent="0.25">
      <c r="K29061" s="11"/>
      <c r="L29061" s="11"/>
      <c r="N29061" s="11"/>
      <c r="O29061" s="11"/>
      <c r="P29061" s="11"/>
      <c r="Q29061" s="11"/>
      <c r="R29061" s="11"/>
      <c r="S29061" s="11"/>
      <c r="T29061" s="11"/>
      <c r="U29061" s="11"/>
      <c r="V29061" s="11"/>
      <c r="W29061" s="11"/>
      <c r="X29061" s="11"/>
      <c r="Y29061" s="11"/>
      <c r="Z29061" s="11"/>
      <c r="BE29061"/>
      <c r="BF29061"/>
      <c r="BG29061"/>
    </row>
    <row r="29062" spans="11:59" x14ac:dyDescent="0.25">
      <c r="K29062" s="11"/>
      <c r="L29062" s="11"/>
      <c r="N29062" s="11"/>
      <c r="O29062" s="11"/>
      <c r="P29062" s="11"/>
      <c r="Q29062" s="11"/>
      <c r="R29062" s="11"/>
      <c r="S29062" s="11"/>
      <c r="T29062" s="11"/>
      <c r="U29062" s="11"/>
      <c r="V29062" s="11"/>
      <c r="W29062" s="11"/>
      <c r="X29062" s="11"/>
      <c r="Y29062" s="11"/>
      <c r="Z29062" s="11"/>
      <c r="BE29062"/>
      <c r="BF29062"/>
      <c r="BG29062"/>
    </row>
    <row r="29063" spans="11:59" x14ac:dyDescent="0.25">
      <c r="K29063" s="11"/>
      <c r="L29063" s="11"/>
      <c r="N29063" s="11"/>
      <c r="O29063" s="11"/>
      <c r="P29063" s="11"/>
      <c r="Q29063" s="11"/>
      <c r="R29063" s="11"/>
      <c r="S29063" s="11"/>
      <c r="T29063" s="11"/>
      <c r="U29063" s="11"/>
      <c r="V29063" s="11"/>
      <c r="W29063" s="11"/>
      <c r="X29063" s="11"/>
      <c r="Y29063" s="11"/>
      <c r="Z29063" s="11"/>
      <c r="BE29063"/>
      <c r="BF29063"/>
      <c r="BG29063"/>
    </row>
    <row r="29064" spans="11:59" x14ac:dyDescent="0.25">
      <c r="K29064" s="11"/>
      <c r="L29064" s="11"/>
      <c r="N29064" s="11"/>
      <c r="O29064" s="11"/>
      <c r="P29064" s="11"/>
      <c r="Q29064" s="11"/>
      <c r="R29064" s="11"/>
      <c r="S29064" s="11"/>
      <c r="T29064" s="11"/>
      <c r="U29064" s="11"/>
      <c r="V29064" s="11"/>
      <c r="W29064" s="11"/>
      <c r="X29064" s="11"/>
      <c r="Y29064" s="11"/>
      <c r="Z29064" s="11"/>
      <c r="BE29064"/>
      <c r="BF29064"/>
      <c r="BG29064"/>
    </row>
    <row r="29065" spans="11:59" x14ac:dyDescent="0.25">
      <c r="K29065" s="11"/>
      <c r="L29065" s="11"/>
      <c r="N29065" s="11"/>
      <c r="O29065" s="11"/>
      <c r="P29065" s="11"/>
      <c r="Q29065" s="11"/>
      <c r="R29065" s="11"/>
      <c r="S29065" s="11"/>
      <c r="T29065" s="11"/>
      <c r="U29065" s="11"/>
      <c r="V29065" s="11"/>
      <c r="W29065" s="11"/>
      <c r="X29065" s="11"/>
      <c r="Y29065" s="11"/>
      <c r="Z29065" s="11"/>
      <c r="BE29065"/>
      <c r="BF29065"/>
      <c r="BG29065"/>
    </row>
    <row r="29066" spans="11:59" x14ac:dyDescent="0.25">
      <c r="K29066" s="11"/>
      <c r="L29066" s="11"/>
      <c r="N29066" s="11"/>
      <c r="O29066" s="11"/>
      <c r="P29066" s="11"/>
      <c r="Q29066" s="11"/>
      <c r="R29066" s="11"/>
      <c r="S29066" s="11"/>
      <c r="T29066" s="11"/>
      <c r="U29066" s="11"/>
      <c r="V29066" s="11"/>
      <c r="W29066" s="11"/>
      <c r="X29066" s="11"/>
      <c r="Y29066" s="11"/>
      <c r="Z29066" s="11"/>
      <c r="BE29066"/>
      <c r="BF29066"/>
      <c r="BG29066"/>
    </row>
    <row r="29067" spans="11:59" x14ac:dyDescent="0.25">
      <c r="K29067" s="11"/>
      <c r="L29067" s="11"/>
      <c r="N29067" s="11"/>
      <c r="O29067" s="11"/>
      <c r="P29067" s="11"/>
      <c r="Q29067" s="11"/>
      <c r="R29067" s="11"/>
      <c r="S29067" s="11"/>
      <c r="T29067" s="11"/>
      <c r="U29067" s="11"/>
      <c r="V29067" s="11"/>
      <c r="W29067" s="11"/>
      <c r="X29067" s="11"/>
      <c r="Y29067" s="11"/>
      <c r="Z29067" s="11"/>
      <c r="BE29067"/>
      <c r="BF29067"/>
      <c r="BG29067"/>
    </row>
    <row r="29068" spans="11:59" x14ac:dyDescent="0.25">
      <c r="K29068" s="11"/>
      <c r="L29068" s="11"/>
      <c r="N29068" s="11"/>
      <c r="O29068" s="11"/>
      <c r="P29068" s="11"/>
      <c r="Q29068" s="11"/>
      <c r="R29068" s="11"/>
      <c r="S29068" s="11"/>
      <c r="T29068" s="11"/>
      <c r="U29068" s="11"/>
      <c r="V29068" s="11"/>
      <c r="W29068" s="11"/>
      <c r="X29068" s="11"/>
      <c r="Y29068" s="11"/>
      <c r="Z29068" s="11"/>
      <c r="BE29068"/>
      <c r="BF29068"/>
      <c r="BG29068"/>
    </row>
    <row r="29069" spans="11:59" x14ac:dyDescent="0.25">
      <c r="K29069" s="11"/>
      <c r="L29069" s="11"/>
      <c r="N29069" s="11"/>
      <c r="O29069" s="11"/>
      <c r="P29069" s="11"/>
      <c r="Q29069" s="11"/>
      <c r="R29069" s="11"/>
      <c r="S29069" s="11"/>
      <c r="T29069" s="11"/>
      <c r="U29069" s="11"/>
      <c r="V29069" s="11"/>
      <c r="W29069" s="11"/>
      <c r="X29069" s="11"/>
      <c r="Y29069" s="11"/>
      <c r="Z29069" s="11"/>
      <c r="BE29069"/>
      <c r="BF29069"/>
      <c r="BG29069"/>
    </row>
    <row r="29070" spans="11:59" x14ac:dyDescent="0.25">
      <c r="K29070" s="11"/>
      <c r="L29070" s="11"/>
      <c r="N29070" s="11"/>
      <c r="O29070" s="11"/>
      <c r="P29070" s="11"/>
      <c r="Q29070" s="11"/>
      <c r="R29070" s="11"/>
      <c r="S29070" s="11"/>
      <c r="T29070" s="11"/>
      <c r="U29070" s="11"/>
      <c r="V29070" s="11"/>
      <c r="W29070" s="11"/>
      <c r="X29070" s="11"/>
      <c r="Y29070" s="11"/>
      <c r="Z29070" s="11"/>
      <c r="BE29070"/>
      <c r="BF29070"/>
      <c r="BG29070"/>
    </row>
    <row r="29071" spans="11:59" x14ac:dyDescent="0.25">
      <c r="K29071" s="11"/>
      <c r="L29071" s="11"/>
      <c r="N29071" s="11"/>
      <c r="O29071" s="11"/>
      <c r="P29071" s="11"/>
      <c r="Q29071" s="11"/>
      <c r="R29071" s="11"/>
      <c r="S29071" s="11"/>
      <c r="T29071" s="11"/>
      <c r="U29071" s="11"/>
      <c r="V29071" s="11"/>
      <c r="W29071" s="11"/>
      <c r="X29071" s="11"/>
      <c r="Y29071" s="11"/>
      <c r="Z29071" s="11"/>
      <c r="BE29071"/>
      <c r="BF29071"/>
      <c r="BG29071"/>
    </row>
    <row r="29072" spans="11:59" x14ac:dyDescent="0.25">
      <c r="K29072" s="11"/>
      <c r="L29072" s="11"/>
      <c r="N29072" s="11"/>
      <c r="O29072" s="11"/>
      <c r="P29072" s="11"/>
      <c r="Q29072" s="11"/>
      <c r="R29072" s="11"/>
      <c r="S29072" s="11"/>
      <c r="T29072" s="11"/>
      <c r="U29072" s="11"/>
      <c r="V29072" s="11"/>
      <c r="W29072" s="11"/>
      <c r="X29072" s="11"/>
      <c r="Y29072" s="11"/>
      <c r="Z29072" s="11"/>
      <c r="BE29072"/>
      <c r="BF29072"/>
      <c r="BG29072"/>
    </row>
    <row r="29073" spans="11:59" x14ac:dyDescent="0.25">
      <c r="K29073" s="11"/>
      <c r="L29073" s="11"/>
      <c r="N29073" s="11"/>
      <c r="O29073" s="11"/>
      <c r="P29073" s="11"/>
      <c r="Q29073" s="11"/>
      <c r="R29073" s="11"/>
      <c r="S29073" s="11"/>
      <c r="T29073" s="11"/>
      <c r="U29073" s="11"/>
      <c r="V29073" s="11"/>
      <c r="W29073" s="11"/>
      <c r="X29073" s="11"/>
      <c r="Y29073" s="11"/>
      <c r="Z29073" s="11"/>
      <c r="BE29073"/>
      <c r="BF29073"/>
      <c r="BG29073"/>
    </row>
    <row r="29074" spans="11:59" x14ac:dyDescent="0.25">
      <c r="K29074" s="11"/>
      <c r="L29074" s="11"/>
      <c r="N29074" s="11"/>
      <c r="O29074" s="11"/>
      <c r="P29074" s="11"/>
      <c r="Q29074" s="11"/>
      <c r="R29074" s="11"/>
      <c r="S29074" s="11"/>
      <c r="T29074" s="11"/>
      <c r="U29074" s="11"/>
      <c r="V29074" s="11"/>
      <c r="W29074" s="11"/>
      <c r="X29074" s="11"/>
      <c r="Y29074" s="11"/>
      <c r="Z29074" s="11"/>
      <c r="BE29074"/>
      <c r="BF29074"/>
      <c r="BG29074"/>
    </row>
    <row r="29075" spans="11:59" x14ac:dyDescent="0.25">
      <c r="K29075" s="11"/>
      <c r="L29075" s="11"/>
      <c r="N29075" s="11"/>
      <c r="O29075" s="11"/>
      <c r="P29075" s="11"/>
      <c r="Q29075" s="11"/>
      <c r="R29075" s="11"/>
      <c r="S29075" s="11"/>
      <c r="T29075" s="11"/>
      <c r="U29075" s="11"/>
      <c r="V29075" s="11"/>
      <c r="W29075" s="11"/>
      <c r="X29075" s="11"/>
      <c r="Y29075" s="11"/>
      <c r="Z29075" s="11"/>
      <c r="BE29075"/>
      <c r="BF29075"/>
      <c r="BG29075"/>
    </row>
    <row r="29076" spans="11:59" x14ac:dyDescent="0.25">
      <c r="K29076" s="11"/>
      <c r="L29076" s="11"/>
      <c r="N29076" s="11"/>
      <c r="O29076" s="11"/>
      <c r="P29076" s="11"/>
      <c r="Q29076" s="11"/>
      <c r="R29076" s="11"/>
      <c r="S29076" s="11"/>
      <c r="T29076" s="11"/>
      <c r="U29076" s="11"/>
      <c r="V29076" s="11"/>
      <c r="W29076" s="11"/>
      <c r="X29076" s="11"/>
      <c r="Y29076" s="11"/>
      <c r="Z29076" s="11"/>
      <c r="BE29076"/>
      <c r="BF29076"/>
      <c r="BG29076"/>
    </row>
    <row r="29077" spans="11:59" x14ac:dyDescent="0.25">
      <c r="K29077" s="11"/>
      <c r="L29077" s="11"/>
      <c r="N29077" s="11"/>
      <c r="O29077" s="11"/>
      <c r="P29077" s="11"/>
      <c r="Q29077" s="11"/>
      <c r="R29077" s="11"/>
      <c r="S29077" s="11"/>
      <c r="T29077" s="11"/>
      <c r="U29077" s="11"/>
      <c r="V29077" s="11"/>
      <c r="W29077" s="11"/>
      <c r="X29077" s="11"/>
      <c r="Y29077" s="11"/>
      <c r="Z29077" s="11"/>
      <c r="BE29077"/>
      <c r="BF29077"/>
      <c r="BG29077"/>
    </row>
    <row r="29078" spans="11:59" x14ac:dyDescent="0.25">
      <c r="K29078" s="11"/>
      <c r="L29078" s="11"/>
      <c r="N29078" s="11"/>
      <c r="O29078" s="11"/>
      <c r="P29078" s="11"/>
      <c r="Q29078" s="11"/>
      <c r="R29078" s="11"/>
      <c r="S29078" s="11"/>
      <c r="T29078" s="11"/>
      <c r="U29078" s="11"/>
      <c r="V29078" s="11"/>
      <c r="W29078" s="11"/>
      <c r="X29078" s="11"/>
      <c r="Y29078" s="11"/>
      <c r="Z29078" s="11"/>
      <c r="BE29078"/>
      <c r="BF29078"/>
      <c r="BG29078"/>
    </row>
    <row r="29079" spans="11:59" x14ac:dyDescent="0.25">
      <c r="K29079" s="11"/>
      <c r="L29079" s="11"/>
      <c r="N29079" s="11"/>
      <c r="O29079" s="11"/>
      <c r="P29079" s="11"/>
      <c r="Q29079" s="11"/>
      <c r="R29079" s="11"/>
      <c r="S29079" s="11"/>
      <c r="T29079" s="11"/>
      <c r="U29079" s="11"/>
      <c r="V29079" s="11"/>
      <c r="W29079" s="11"/>
      <c r="X29079" s="11"/>
      <c r="Y29079" s="11"/>
      <c r="Z29079" s="11"/>
      <c r="BE29079"/>
      <c r="BF29079"/>
      <c r="BG29079"/>
    </row>
    <row r="29080" spans="11:59" x14ac:dyDescent="0.25">
      <c r="K29080" s="11"/>
      <c r="L29080" s="11"/>
      <c r="N29080" s="11"/>
      <c r="O29080" s="11"/>
      <c r="P29080" s="11"/>
      <c r="Q29080" s="11"/>
      <c r="R29080" s="11"/>
      <c r="S29080" s="11"/>
      <c r="T29080" s="11"/>
      <c r="U29080" s="11"/>
      <c r="V29080" s="11"/>
      <c r="W29080" s="11"/>
      <c r="X29080" s="11"/>
      <c r="Y29080" s="11"/>
      <c r="Z29080" s="11"/>
      <c r="BE29080"/>
      <c r="BF29080"/>
      <c r="BG29080"/>
    </row>
    <row r="29081" spans="11:59" x14ac:dyDescent="0.25">
      <c r="K29081" s="11"/>
      <c r="L29081" s="11"/>
      <c r="N29081" s="11"/>
      <c r="O29081" s="11"/>
      <c r="P29081" s="11"/>
      <c r="Q29081" s="11"/>
      <c r="R29081" s="11"/>
      <c r="S29081" s="11"/>
      <c r="T29081" s="11"/>
      <c r="U29081" s="11"/>
      <c r="V29081" s="11"/>
      <c r="W29081" s="11"/>
      <c r="X29081" s="11"/>
      <c r="Y29081" s="11"/>
      <c r="Z29081" s="11"/>
      <c r="BE29081"/>
      <c r="BF29081"/>
      <c r="BG29081"/>
    </row>
    <row r="29082" spans="11:59" x14ac:dyDescent="0.25">
      <c r="K29082" s="11"/>
      <c r="L29082" s="11"/>
      <c r="N29082" s="11"/>
      <c r="O29082" s="11"/>
      <c r="P29082" s="11"/>
      <c r="Q29082" s="11"/>
      <c r="R29082" s="11"/>
      <c r="S29082" s="11"/>
      <c r="T29082" s="11"/>
      <c r="U29082" s="11"/>
      <c r="V29082" s="11"/>
      <c r="W29082" s="11"/>
      <c r="X29082" s="11"/>
      <c r="Y29082" s="11"/>
      <c r="Z29082" s="11"/>
      <c r="BE29082"/>
      <c r="BF29082"/>
      <c r="BG29082"/>
    </row>
    <row r="29083" spans="11:59" x14ac:dyDescent="0.25">
      <c r="K29083" s="11"/>
      <c r="L29083" s="11"/>
      <c r="N29083" s="11"/>
      <c r="O29083" s="11"/>
      <c r="P29083" s="11"/>
      <c r="Q29083" s="11"/>
      <c r="R29083" s="11"/>
      <c r="S29083" s="11"/>
      <c r="T29083" s="11"/>
      <c r="U29083" s="11"/>
      <c r="V29083" s="11"/>
      <c r="W29083" s="11"/>
      <c r="X29083" s="11"/>
      <c r="Y29083" s="11"/>
      <c r="Z29083" s="11"/>
      <c r="BE29083"/>
      <c r="BF29083"/>
      <c r="BG29083"/>
    </row>
    <row r="29084" spans="11:59" x14ac:dyDescent="0.25">
      <c r="K29084" s="11"/>
      <c r="L29084" s="11"/>
      <c r="N29084" s="11"/>
      <c r="O29084" s="11"/>
      <c r="P29084" s="11"/>
      <c r="Q29084" s="11"/>
      <c r="R29084" s="11"/>
      <c r="S29084" s="11"/>
      <c r="T29084" s="11"/>
      <c r="U29084" s="11"/>
      <c r="V29084" s="11"/>
      <c r="W29084" s="11"/>
      <c r="X29084" s="11"/>
      <c r="Y29084" s="11"/>
      <c r="Z29084" s="11"/>
      <c r="BE29084"/>
      <c r="BF29084"/>
      <c r="BG29084"/>
    </row>
    <row r="29085" spans="11:59" x14ac:dyDescent="0.25">
      <c r="K29085" s="11"/>
      <c r="L29085" s="11"/>
      <c r="N29085" s="11"/>
      <c r="O29085" s="11"/>
      <c r="P29085" s="11"/>
      <c r="Q29085" s="11"/>
      <c r="R29085" s="11"/>
      <c r="S29085" s="11"/>
      <c r="T29085" s="11"/>
      <c r="U29085" s="11"/>
      <c r="V29085" s="11"/>
      <c r="W29085" s="11"/>
      <c r="X29085" s="11"/>
      <c r="Y29085" s="11"/>
      <c r="Z29085" s="11"/>
      <c r="BE29085"/>
      <c r="BF29085"/>
      <c r="BG29085"/>
    </row>
    <row r="29086" spans="11:59" x14ac:dyDescent="0.25">
      <c r="K29086" s="11"/>
      <c r="L29086" s="11"/>
      <c r="N29086" s="11"/>
      <c r="O29086" s="11"/>
      <c r="P29086" s="11"/>
      <c r="Q29086" s="11"/>
      <c r="R29086" s="11"/>
      <c r="S29086" s="11"/>
      <c r="T29086" s="11"/>
      <c r="U29086" s="11"/>
      <c r="V29086" s="11"/>
      <c r="W29086" s="11"/>
      <c r="X29086" s="11"/>
      <c r="Y29086" s="11"/>
      <c r="Z29086" s="11"/>
      <c r="BE29086"/>
      <c r="BF29086"/>
      <c r="BG29086"/>
    </row>
    <row r="29087" spans="11:59" x14ac:dyDescent="0.25">
      <c r="K29087" s="11"/>
      <c r="L29087" s="11"/>
      <c r="N29087" s="11"/>
      <c r="O29087" s="11"/>
      <c r="P29087" s="11"/>
      <c r="Q29087" s="11"/>
      <c r="R29087" s="11"/>
      <c r="S29087" s="11"/>
      <c r="T29087" s="11"/>
      <c r="U29087" s="11"/>
      <c r="V29087" s="11"/>
      <c r="W29087" s="11"/>
      <c r="X29087" s="11"/>
      <c r="Y29087" s="11"/>
      <c r="Z29087" s="11"/>
      <c r="BE29087"/>
      <c r="BF29087"/>
      <c r="BG29087"/>
    </row>
    <row r="29088" spans="11:59" x14ac:dyDescent="0.25">
      <c r="K29088" s="11"/>
      <c r="L29088" s="11"/>
      <c r="N29088" s="11"/>
      <c r="O29088" s="11"/>
      <c r="P29088" s="11"/>
      <c r="Q29088" s="11"/>
      <c r="R29088" s="11"/>
      <c r="S29088" s="11"/>
      <c r="T29088" s="11"/>
      <c r="U29088" s="11"/>
      <c r="V29088" s="11"/>
      <c r="W29088" s="11"/>
      <c r="X29088" s="11"/>
      <c r="Y29088" s="11"/>
      <c r="Z29088" s="11"/>
      <c r="BE29088"/>
      <c r="BF29088"/>
      <c r="BG29088"/>
    </row>
    <row r="29089" spans="11:59" x14ac:dyDescent="0.25">
      <c r="K29089" s="11"/>
      <c r="L29089" s="11"/>
      <c r="N29089" s="11"/>
      <c r="O29089" s="11"/>
      <c r="P29089" s="11"/>
      <c r="Q29089" s="11"/>
      <c r="R29089" s="11"/>
      <c r="S29089" s="11"/>
      <c r="T29089" s="11"/>
      <c r="U29089" s="11"/>
      <c r="V29089" s="11"/>
      <c r="W29089" s="11"/>
      <c r="X29089" s="11"/>
      <c r="Y29089" s="11"/>
      <c r="Z29089" s="11"/>
      <c r="BE29089"/>
      <c r="BF29089"/>
      <c r="BG29089"/>
    </row>
    <row r="29090" spans="11:59" x14ac:dyDescent="0.25">
      <c r="K29090" s="11"/>
      <c r="L29090" s="11"/>
      <c r="N29090" s="11"/>
      <c r="O29090" s="11"/>
      <c r="P29090" s="11"/>
      <c r="Q29090" s="11"/>
      <c r="R29090" s="11"/>
      <c r="S29090" s="11"/>
      <c r="T29090" s="11"/>
      <c r="U29090" s="11"/>
      <c r="V29090" s="11"/>
      <c r="W29090" s="11"/>
      <c r="X29090" s="11"/>
      <c r="Y29090" s="11"/>
      <c r="Z29090" s="11"/>
      <c r="BE29090"/>
      <c r="BF29090"/>
      <c r="BG29090"/>
    </row>
    <row r="29091" spans="11:59" x14ac:dyDescent="0.25">
      <c r="K29091" s="11"/>
      <c r="L29091" s="11"/>
      <c r="N29091" s="11"/>
      <c r="O29091" s="11"/>
      <c r="P29091" s="11"/>
      <c r="Q29091" s="11"/>
      <c r="R29091" s="11"/>
      <c r="S29091" s="11"/>
      <c r="T29091" s="11"/>
      <c r="U29091" s="11"/>
      <c r="V29091" s="11"/>
      <c r="W29091" s="11"/>
      <c r="X29091" s="11"/>
      <c r="Y29091" s="11"/>
      <c r="Z29091" s="11"/>
      <c r="BE29091"/>
      <c r="BF29091"/>
      <c r="BG29091"/>
    </row>
    <row r="29092" spans="11:59" x14ac:dyDescent="0.25">
      <c r="K29092" s="11"/>
      <c r="L29092" s="11"/>
      <c r="N29092" s="11"/>
      <c r="O29092" s="11"/>
      <c r="P29092" s="11"/>
      <c r="Q29092" s="11"/>
      <c r="R29092" s="11"/>
      <c r="S29092" s="11"/>
      <c r="T29092" s="11"/>
      <c r="U29092" s="11"/>
      <c r="V29092" s="11"/>
      <c r="W29092" s="11"/>
      <c r="X29092" s="11"/>
      <c r="Y29092" s="11"/>
      <c r="Z29092" s="11"/>
      <c r="BE29092"/>
      <c r="BF29092"/>
      <c r="BG29092"/>
    </row>
    <row r="29093" spans="11:59" x14ac:dyDescent="0.25">
      <c r="K29093" s="11"/>
      <c r="L29093" s="11"/>
      <c r="N29093" s="11"/>
      <c r="O29093" s="11"/>
      <c r="P29093" s="11"/>
      <c r="Q29093" s="11"/>
      <c r="R29093" s="11"/>
      <c r="S29093" s="11"/>
      <c r="T29093" s="11"/>
      <c r="U29093" s="11"/>
      <c r="V29093" s="11"/>
      <c r="W29093" s="11"/>
      <c r="X29093" s="11"/>
      <c r="Y29093" s="11"/>
      <c r="Z29093" s="11"/>
      <c r="BE29093"/>
      <c r="BF29093"/>
      <c r="BG29093"/>
    </row>
    <row r="29094" spans="11:59" x14ac:dyDescent="0.25">
      <c r="K29094" s="11"/>
      <c r="L29094" s="11"/>
      <c r="N29094" s="11"/>
      <c r="O29094" s="11"/>
      <c r="P29094" s="11"/>
      <c r="Q29094" s="11"/>
      <c r="R29094" s="11"/>
      <c r="S29094" s="11"/>
      <c r="T29094" s="11"/>
      <c r="U29094" s="11"/>
      <c r="V29094" s="11"/>
      <c r="W29094" s="11"/>
      <c r="X29094" s="11"/>
      <c r="Y29094" s="11"/>
      <c r="Z29094" s="11"/>
      <c r="BE29094"/>
      <c r="BF29094"/>
      <c r="BG29094"/>
    </row>
    <row r="29095" spans="11:59" x14ac:dyDescent="0.25">
      <c r="K29095" s="11"/>
      <c r="L29095" s="11"/>
      <c r="N29095" s="11"/>
      <c r="O29095" s="11"/>
      <c r="P29095" s="11"/>
      <c r="Q29095" s="11"/>
      <c r="R29095" s="11"/>
      <c r="S29095" s="11"/>
      <c r="T29095" s="11"/>
      <c r="U29095" s="11"/>
      <c r="V29095" s="11"/>
      <c r="W29095" s="11"/>
      <c r="X29095" s="11"/>
      <c r="Y29095" s="11"/>
      <c r="Z29095" s="11"/>
      <c r="BE29095"/>
      <c r="BF29095"/>
      <c r="BG29095"/>
    </row>
    <row r="29096" spans="11:59" x14ac:dyDescent="0.25">
      <c r="K29096" s="11"/>
      <c r="L29096" s="11"/>
      <c r="N29096" s="11"/>
      <c r="O29096" s="11"/>
      <c r="P29096" s="11"/>
      <c r="Q29096" s="11"/>
      <c r="R29096" s="11"/>
      <c r="S29096" s="11"/>
      <c r="T29096" s="11"/>
      <c r="U29096" s="11"/>
      <c r="V29096" s="11"/>
      <c r="W29096" s="11"/>
      <c r="X29096" s="11"/>
      <c r="Y29096" s="11"/>
      <c r="Z29096" s="11"/>
      <c r="BE29096"/>
      <c r="BF29096"/>
      <c r="BG29096"/>
    </row>
    <row r="29097" spans="11:59" x14ac:dyDescent="0.25">
      <c r="K29097" s="11"/>
      <c r="L29097" s="11"/>
      <c r="N29097" s="11"/>
      <c r="O29097" s="11"/>
      <c r="P29097" s="11"/>
      <c r="Q29097" s="11"/>
      <c r="R29097" s="11"/>
      <c r="S29097" s="11"/>
      <c r="T29097" s="11"/>
      <c r="U29097" s="11"/>
      <c r="V29097" s="11"/>
      <c r="W29097" s="11"/>
      <c r="X29097" s="11"/>
      <c r="Y29097" s="11"/>
      <c r="Z29097" s="11"/>
      <c r="BE29097"/>
      <c r="BF29097"/>
      <c r="BG29097"/>
    </row>
    <row r="29098" spans="11:59" x14ac:dyDescent="0.25">
      <c r="K29098" s="11"/>
      <c r="L29098" s="11"/>
      <c r="N29098" s="11"/>
      <c r="O29098" s="11"/>
      <c r="P29098" s="11"/>
      <c r="Q29098" s="11"/>
      <c r="R29098" s="11"/>
      <c r="S29098" s="11"/>
      <c r="T29098" s="11"/>
      <c r="U29098" s="11"/>
      <c r="V29098" s="11"/>
      <c r="W29098" s="11"/>
      <c r="X29098" s="11"/>
      <c r="Y29098" s="11"/>
      <c r="Z29098" s="11"/>
      <c r="BE29098"/>
      <c r="BF29098"/>
      <c r="BG29098"/>
    </row>
    <row r="29099" spans="11:59" x14ac:dyDescent="0.25">
      <c r="K29099" s="11"/>
      <c r="L29099" s="11"/>
      <c r="N29099" s="11"/>
      <c r="O29099" s="11"/>
      <c r="P29099" s="11"/>
      <c r="Q29099" s="11"/>
      <c r="R29099" s="11"/>
      <c r="S29099" s="11"/>
      <c r="T29099" s="11"/>
      <c r="U29099" s="11"/>
      <c r="V29099" s="11"/>
      <c r="W29099" s="11"/>
      <c r="X29099" s="11"/>
      <c r="Y29099" s="11"/>
      <c r="Z29099" s="11"/>
      <c r="BE29099"/>
      <c r="BF29099"/>
      <c r="BG29099"/>
    </row>
    <row r="29100" spans="11:59" x14ac:dyDescent="0.25">
      <c r="K29100" s="11"/>
      <c r="L29100" s="11"/>
      <c r="N29100" s="11"/>
      <c r="O29100" s="11"/>
      <c r="P29100" s="11"/>
      <c r="Q29100" s="11"/>
      <c r="R29100" s="11"/>
      <c r="S29100" s="11"/>
      <c r="T29100" s="11"/>
      <c r="U29100" s="11"/>
      <c r="V29100" s="11"/>
      <c r="W29100" s="11"/>
      <c r="X29100" s="11"/>
      <c r="Y29100" s="11"/>
      <c r="Z29100" s="11"/>
      <c r="BE29100"/>
      <c r="BF29100"/>
      <c r="BG29100"/>
    </row>
    <row r="29101" spans="11:59" x14ac:dyDescent="0.25">
      <c r="K29101" s="11"/>
      <c r="L29101" s="11"/>
      <c r="N29101" s="11"/>
      <c r="O29101" s="11"/>
      <c r="P29101" s="11"/>
      <c r="Q29101" s="11"/>
      <c r="R29101" s="11"/>
      <c r="S29101" s="11"/>
      <c r="T29101" s="11"/>
      <c r="U29101" s="11"/>
      <c r="V29101" s="11"/>
      <c r="W29101" s="11"/>
      <c r="X29101" s="11"/>
      <c r="Y29101" s="11"/>
      <c r="Z29101" s="11"/>
      <c r="BE29101"/>
      <c r="BF29101"/>
      <c r="BG29101"/>
    </row>
    <row r="29102" spans="11:59" x14ac:dyDescent="0.25">
      <c r="K29102" s="11"/>
      <c r="L29102" s="11"/>
      <c r="N29102" s="11"/>
      <c r="O29102" s="11"/>
      <c r="P29102" s="11"/>
      <c r="Q29102" s="11"/>
      <c r="R29102" s="11"/>
      <c r="S29102" s="11"/>
      <c r="T29102" s="11"/>
      <c r="U29102" s="11"/>
      <c r="V29102" s="11"/>
      <c r="W29102" s="11"/>
      <c r="X29102" s="11"/>
      <c r="Y29102" s="11"/>
      <c r="Z29102" s="11"/>
      <c r="BE29102"/>
      <c r="BF29102"/>
      <c r="BG29102"/>
    </row>
    <row r="29103" spans="11:59" x14ac:dyDescent="0.25">
      <c r="K29103" s="11"/>
      <c r="L29103" s="11"/>
      <c r="N29103" s="11"/>
      <c r="O29103" s="11"/>
      <c r="P29103" s="11"/>
      <c r="Q29103" s="11"/>
      <c r="R29103" s="11"/>
      <c r="S29103" s="11"/>
      <c r="T29103" s="11"/>
      <c r="U29103" s="11"/>
      <c r="V29103" s="11"/>
      <c r="W29103" s="11"/>
      <c r="X29103" s="11"/>
      <c r="Y29103" s="11"/>
      <c r="Z29103" s="11"/>
      <c r="BE29103"/>
      <c r="BF29103"/>
      <c r="BG29103"/>
    </row>
    <row r="29104" spans="11:59" x14ac:dyDescent="0.25">
      <c r="K29104" s="11"/>
      <c r="L29104" s="11"/>
      <c r="N29104" s="11"/>
      <c r="O29104" s="11"/>
      <c r="P29104" s="11"/>
      <c r="Q29104" s="11"/>
      <c r="R29104" s="11"/>
      <c r="S29104" s="11"/>
      <c r="T29104" s="11"/>
      <c r="U29104" s="11"/>
      <c r="V29104" s="11"/>
      <c r="W29104" s="11"/>
      <c r="X29104" s="11"/>
      <c r="Y29104" s="11"/>
      <c r="Z29104" s="11"/>
      <c r="BE29104"/>
      <c r="BF29104"/>
      <c r="BG29104"/>
    </row>
    <row r="29105" spans="11:59" x14ac:dyDescent="0.25">
      <c r="K29105" s="11"/>
      <c r="L29105" s="11"/>
      <c r="N29105" s="11"/>
      <c r="O29105" s="11"/>
      <c r="P29105" s="11"/>
      <c r="Q29105" s="11"/>
      <c r="R29105" s="11"/>
      <c r="S29105" s="11"/>
      <c r="T29105" s="11"/>
      <c r="U29105" s="11"/>
      <c r="V29105" s="11"/>
      <c r="W29105" s="11"/>
      <c r="X29105" s="11"/>
      <c r="Y29105" s="11"/>
      <c r="Z29105" s="11"/>
      <c r="BE29105"/>
      <c r="BF29105"/>
      <c r="BG29105"/>
    </row>
    <row r="29106" spans="11:59" x14ac:dyDescent="0.25">
      <c r="K29106" s="11"/>
      <c r="L29106" s="11"/>
      <c r="N29106" s="11"/>
      <c r="O29106" s="11"/>
      <c r="P29106" s="11"/>
      <c r="Q29106" s="11"/>
      <c r="R29106" s="11"/>
      <c r="S29106" s="11"/>
      <c r="T29106" s="11"/>
      <c r="U29106" s="11"/>
      <c r="V29106" s="11"/>
      <c r="W29106" s="11"/>
      <c r="X29106" s="11"/>
      <c r="Y29106" s="11"/>
      <c r="Z29106" s="11"/>
      <c r="BE29106"/>
      <c r="BF29106"/>
      <c r="BG29106"/>
    </row>
    <row r="29107" spans="11:59" x14ac:dyDescent="0.25">
      <c r="K29107" s="11"/>
      <c r="L29107" s="11"/>
      <c r="N29107" s="11"/>
      <c r="O29107" s="11"/>
      <c r="P29107" s="11"/>
      <c r="Q29107" s="11"/>
      <c r="R29107" s="11"/>
      <c r="S29107" s="11"/>
      <c r="T29107" s="11"/>
      <c r="U29107" s="11"/>
      <c r="V29107" s="11"/>
      <c r="W29107" s="11"/>
      <c r="X29107" s="11"/>
      <c r="Y29107" s="11"/>
      <c r="Z29107" s="11"/>
      <c r="BE29107"/>
      <c r="BF29107"/>
      <c r="BG29107"/>
    </row>
    <row r="29108" spans="11:59" x14ac:dyDescent="0.25">
      <c r="K29108" s="11"/>
      <c r="L29108" s="11"/>
      <c r="N29108" s="11"/>
      <c r="O29108" s="11"/>
      <c r="P29108" s="11"/>
      <c r="Q29108" s="11"/>
      <c r="R29108" s="11"/>
      <c r="S29108" s="11"/>
      <c r="T29108" s="11"/>
      <c r="U29108" s="11"/>
      <c r="V29108" s="11"/>
      <c r="W29108" s="11"/>
      <c r="X29108" s="11"/>
      <c r="Y29108" s="11"/>
      <c r="Z29108" s="11"/>
      <c r="BE29108"/>
      <c r="BF29108"/>
      <c r="BG29108"/>
    </row>
    <row r="29109" spans="11:59" x14ac:dyDescent="0.25">
      <c r="K29109" s="11"/>
      <c r="L29109" s="11"/>
      <c r="N29109" s="11"/>
      <c r="O29109" s="11"/>
      <c r="P29109" s="11"/>
      <c r="Q29109" s="11"/>
      <c r="R29109" s="11"/>
      <c r="S29109" s="11"/>
      <c r="T29109" s="11"/>
      <c r="U29109" s="11"/>
      <c r="V29109" s="11"/>
      <c r="W29109" s="11"/>
      <c r="X29109" s="11"/>
      <c r="Y29109" s="11"/>
      <c r="Z29109" s="11"/>
      <c r="BE29109"/>
      <c r="BF29109"/>
      <c r="BG29109"/>
    </row>
    <row r="29110" spans="11:59" x14ac:dyDescent="0.25">
      <c r="K29110" s="11"/>
      <c r="L29110" s="11"/>
      <c r="N29110" s="11"/>
      <c r="O29110" s="11"/>
      <c r="P29110" s="11"/>
      <c r="Q29110" s="11"/>
      <c r="R29110" s="11"/>
      <c r="S29110" s="11"/>
      <c r="T29110" s="11"/>
      <c r="U29110" s="11"/>
      <c r="V29110" s="11"/>
      <c r="W29110" s="11"/>
      <c r="X29110" s="11"/>
      <c r="Y29110" s="11"/>
      <c r="Z29110" s="11"/>
      <c r="BE29110"/>
      <c r="BF29110"/>
      <c r="BG29110"/>
    </row>
    <row r="29111" spans="11:59" x14ac:dyDescent="0.25">
      <c r="K29111" s="11"/>
      <c r="L29111" s="11"/>
      <c r="N29111" s="11"/>
      <c r="O29111" s="11"/>
      <c r="P29111" s="11"/>
      <c r="Q29111" s="11"/>
      <c r="R29111" s="11"/>
      <c r="S29111" s="11"/>
      <c r="T29111" s="11"/>
      <c r="U29111" s="11"/>
      <c r="V29111" s="11"/>
      <c r="W29111" s="11"/>
      <c r="X29111" s="11"/>
      <c r="Y29111" s="11"/>
      <c r="Z29111" s="11"/>
      <c r="BE29111"/>
      <c r="BF29111"/>
      <c r="BG29111"/>
    </row>
    <row r="29112" spans="11:59" x14ac:dyDescent="0.25">
      <c r="K29112" s="11"/>
      <c r="L29112" s="11"/>
      <c r="N29112" s="11"/>
      <c r="O29112" s="11"/>
      <c r="P29112" s="11"/>
      <c r="Q29112" s="11"/>
      <c r="R29112" s="11"/>
      <c r="S29112" s="11"/>
      <c r="T29112" s="11"/>
      <c r="U29112" s="11"/>
      <c r="V29112" s="11"/>
      <c r="W29112" s="11"/>
      <c r="X29112" s="11"/>
      <c r="Y29112" s="11"/>
      <c r="Z29112" s="11"/>
      <c r="BE29112"/>
      <c r="BF29112"/>
      <c r="BG29112"/>
    </row>
    <row r="29113" spans="11:59" x14ac:dyDescent="0.25">
      <c r="K29113" s="11"/>
      <c r="L29113" s="11"/>
      <c r="N29113" s="11"/>
      <c r="O29113" s="11"/>
      <c r="P29113" s="11"/>
      <c r="Q29113" s="11"/>
      <c r="R29113" s="11"/>
      <c r="S29113" s="11"/>
      <c r="T29113" s="11"/>
      <c r="U29113" s="11"/>
      <c r="V29113" s="11"/>
      <c r="W29113" s="11"/>
      <c r="X29113" s="11"/>
      <c r="Y29113" s="11"/>
      <c r="Z29113" s="11"/>
      <c r="BE29113"/>
      <c r="BF29113"/>
      <c r="BG29113"/>
    </row>
    <row r="29114" spans="11:59" x14ac:dyDescent="0.25">
      <c r="K29114" s="11"/>
      <c r="L29114" s="11"/>
      <c r="N29114" s="11"/>
      <c r="O29114" s="11"/>
      <c r="P29114" s="11"/>
      <c r="Q29114" s="11"/>
      <c r="R29114" s="11"/>
      <c r="S29114" s="11"/>
      <c r="T29114" s="11"/>
      <c r="U29114" s="11"/>
      <c r="V29114" s="11"/>
      <c r="W29114" s="11"/>
      <c r="X29114" s="11"/>
      <c r="Y29114" s="11"/>
      <c r="Z29114" s="11"/>
      <c r="BE29114"/>
      <c r="BF29114"/>
      <c r="BG29114"/>
    </row>
    <row r="29115" spans="11:59" x14ac:dyDescent="0.25">
      <c r="K29115" s="11"/>
      <c r="L29115" s="11"/>
      <c r="N29115" s="11"/>
      <c r="O29115" s="11"/>
      <c r="P29115" s="11"/>
      <c r="Q29115" s="11"/>
      <c r="R29115" s="11"/>
      <c r="S29115" s="11"/>
      <c r="T29115" s="11"/>
      <c r="U29115" s="11"/>
      <c r="V29115" s="11"/>
      <c r="W29115" s="11"/>
      <c r="X29115" s="11"/>
      <c r="Y29115" s="11"/>
      <c r="Z29115" s="11"/>
      <c r="BE29115"/>
      <c r="BF29115"/>
      <c r="BG29115"/>
    </row>
    <row r="29116" spans="11:59" x14ac:dyDescent="0.25">
      <c r="K29116" s="11"/>
      <c r="L29116" s="11"/>
      <c r="N29116" s="11"/>
      <c r="O29116" s="11"/>
      <c r="P29116" s="11"/>
      <c r="Q29116" s="11"/>
      <c r="R29116" s="11"/>
      <c r="S29116" s="11"/>
      <c r="T29116" s="11"/>
      <c r="U29116" s="11"/>
      <c r="V29116" s="11"/>
      <c r="W29116" s="11"/>
      <c r="X29116" s="11"/>
      <c r="Y29116" s="11"/>
      <c r="Z29116" s="11"/>
      <c r="BE29116"/>
      <c r="BF29116"/>
      <c r="BG29116"/>
    </row>
    <row r="29117" spans="11:59" x14ac:dyDescent="0.25">
      <c r="K29117" s="11"/>
      <c r="L29117" s="11"/>
      <c r="N29117" s="11"/>
      <c r="O29117" s="11"/>
      <c r="P29117" s="11"/>
      <c r="Q29117" s="11"/>
      <c r="R29117" s="11"/>
      <c r="S29117" s="11"/>
      <c r="T29117" s="11"/>
      <c r="U29117" s="11"/>
      <c r="V29117" s="11"/>
      <c r="W29117" s="11"/>
      <c r="X29117" s="11"/>
      <c r="Y29117" s="11"/>
      <c r="Z29117" s="11"/>
      <c r="BE29117"/>
      <c r="BF29117"/>
      <c r="BG29117"/>
    </row>
    <row r="29118" spans="11:59" x14ac:dyDescent="0.25">
      <c r="K29118" s="11"/>
      <c r="L29118" s="11"/>
      <c r="N29118" s="11"/>
      <c r="O29118" s="11"/>
      <c r="P29118" s="11"/>
      <c r="Q29118" s="11"/>
      <c r="R29118" s="11"/>
      <c r="S29118" s="11"/>
      <c r="T29118" s="11"/>
      <c r="U29118" s="11"/>
      <c r="V29118" s="11"/>
      <c r="W29118" s="11"/>
      <c r="X29118" s="11"/>
      <c r="Y29118" s="11"/>
      <c r="Z29118" s="11"/>
      <c r="BE29118"/>
      <c r="BF29118"/>
      <c r="BG29118"/>
    </row>
    <row r="29119" spans="11:59" x14ac:dyDescent="0.25">
      <c r="K29119" s="11"/>
      <c r="L29119" s="11"/>
      <c r="N29119" s="11"/>
      <c r="O29119" s="11"/>
      <c r="P29119" s="11"/>
      <c r="Q29119" s="11"/>
      <c r="R29119" s="11"/>
      <c r="S29119" s="11"/>
      <c r="T29119" s="11"/>
      <c r="U29119" s="11"/>
      <c r="V29119" s="11"/>
      <c r="W29119" s="11"/>
      <c r="X29119" s="11"/>
      <c r="Y29119" s="11"/>
      <c r="Z29119" s="11"/>
      <c r="BE29119"/>
      <c r="BF29119"/>
      <c r="BG29119"/>
    </row>
    <row r="29120" spans="11:59" x14ac:dyDescent="0.25">
      <c r="K29120" s="11"/>
      <c r="L29120" s="11"/>
      <c r="N29120" s="11"/>
      <c r="O29120" s="11"/>
      <c r="P29120" s="11"/>
      <c r="Q29120" s="11"/>
      <c r="R29120" s="11"/>
      <c r="S29120" s="11"/>
      <c r="T29120" s="11"/>
      <c r="U29120" s="11"/>
      <c r="V29120" s="11"/>
      <c r="W29120" s="11"/>
      <c r="X29120" s="11"/>
      <c r="Y29120" s="11"/>
      <c r="Z29120" s="11"/>
      <c r="BE29120"/>
      <c r="BF29120"/>
      <c r="BG29120"/>
    </row>
    <row r="29121" spans="11:59" x14ac:dyDescent="0.25">
      <c r="K29121" s="11"/>
      <c r="L29121" s="11"/>
      <c r="N29121" s="11"/>
      <c r="O29121" s="11"/>
      <c r="P29121" s="11"/>
      <c r="Q29121" s="11"/>
      <c r="R29121" s="11"/>
      <c r="S29121" s="11"/>
      <c r="T29121" s="11"/>
      <c r="U29121" s="11"/>
      <c r="V29121" s="11"/>
      <c r="W29121" s="11"/>
      <c r="X29121" s="11"/>
      <c r="Y29121" s="11"/>
      <c r="Z29121" s="11"/>
      <c r="BE29121"/>
      <c r="BF29121"/>
      <c r="BG29121"/>
    </row>
    <row r="29122" spans="11:59" x14ac:dyDescent="0.25">
      <c r="K29122" s="11"/>
      <c r="L29122" s="11"/>
      <c r="N29122" s="11"/>
      <c r="O29122" s="11"/>
      <c r="P29122" s="11"/>
      <c r="Q29122" s="11"/>
      <c r="R29122" s="11"/>
      <c r="S29122" s="11"/>
      <c r="T29122" s="11"/>
      <c r="U29122" s="11"/>
      <c r="V29122" s="11"/>
      <c r="W29122" s="11"/>
      <c r="X29122" s="11"/>
      <c r="Y29122" s="11"/>
      <c r="Z29122" s="11"/>
      <c r="BE29122"/>
      <c r="BF29122"/>
      <c r="BG29122"/>
    </row>
    <row r="29123" spans="11:59" x14ac:dyDescent="0.25">
      <c r="K29123" s="11"/>
      <c r="L29123" s="11"/>
      <c r="N29123" s="11"/>
      <c r="O29123" s="11"/>
      <c r="P29123" s="11"/>
      <c r="Q29123" s="11"/>
      <c r="R29123" s="11"/>
      <c r="S29123" s="11"/>
      <c r="T29123" s="11"/>
      <c r="U29123" s="11"/>
      <c r="V29123" s="11"/>
      <c r="W29123" s="11"/>
      <c r="X29123" s="11"/>
      <c r="Y29123" s="11"/>
      <c r="Z29123" s="11"/>
      <c r="BE29123"/>
      <c r="BF29123"/>
      <c r="BG29123"/>
    </row>
    <row r="29124" spans="11:59" x14ac:dyDescent="0.25">
      <c r="K29124" s="11"/>
      <c r="L29124" s="11"/>
      <c r="N29124" s="11"/>
      <c r="O29124" s="11"/>
      <c r="P29124" s="11"/>
      <c r="Q29124" s="11"/>
      <c r="R29124" s="11"/>
      <c r="S29124" s="11"/>
      <c r="T29124" s="11"/>
      <c r="U29124" s="11"/>
      <c r="V29124" s="11"/>
      <c r="W29124" s="11"/>
      <c r="X29124" s="11"/>
      <c r="Y29124" s="11"/>
      <c r="Z29124" s="11"/>
      <c r="BE29124"/>
      <c r="BF29124"/>
      <c r="BG29124"/>
    </row>
    <row r="29125" spans="11:59" x14ac:dyDescent="0.25">
      <c r="K29125" s="11"/>
      <c r="L29125" s="11"/>
      <c r="N29125" s="11"/>
      <c r="O29125" s="11"/>
      <c r="P29125" s="11"/>
      <c r="Q29125" s="11"/>
      <c r="R29125" s="11"/>
      <c r="S29125" s="11"/>
      <c r="T29125" s="11"/>
      <c r="U29125" s="11"/>
      <c r="V29125" s="11"/>
      <c r="W29125" s="11"/>
      <c r="X29125" s="11"/>
      <c r="Y29125" s="11"/>
      <c r="Z29125" s="11"/>
      <c r="BE29125"/>
      <c r="BF29125"/>
      <c r="BG29125"/>
    </row>
    <row r="29126" spans="11:59" x14ac:dyDescent="0.25">
      <c r="K29126" s="11"/>
      <c r="L29126" s="11"/>
      <c r="N29126" s="11"/>
      <c r="O29126" s="11"/>
      <c r="P29126" s="11"/>
      <c r="Q29126" s="11"/>
      <c r="R29126" s="11"/>
      <c r="S29126" s="11"/>
      <c r="T29126" s="11"/>
      <c r="U29126" s="11"/>
      <c r="V29126" s="11"/>
      <c r="W29126" s="11"/>
      <c r="X29126" s="11"/>
      <c r="Y29126" s="11"/>
      <c r="Z29126" s="11"/>
      <c r="BE29126"/>
      <c r="BF29126"/>
      <c r="BG29126"/>
    </row>
    <row r="29127" spans="11:59" x14ac:dyDescent="0.25">
      <c r="K29127" s="11"/>
      <c r="L29127" s="11"/>
      <c r="N29127" s="11"/>
      <c r="O29127" s="11"/>
      <c r="P29127" s="11"/>
      <c r="Q29127" s="11"/>
      <c r="R29127" s="11"/>
      <c r="S29127" s="11"/>
      <c r="T29127" s="11"/>
      <c r="U29127" s="11"/>
      <c r="V29127" s="11"/>
      <c r="W29127" s="11"/>
      <c r="X29127" s="11"/>
      <c r="Y29127" s="11"/>
      <c r="Z29127" s="11"/>
      <c r="BE29127"/>
      <c r="BF29127"/>
      <c r="BG29127"/>
    </row>
    <row r="29128" spans="11:59" x14ac:dyDescent="0.25">
      <c r="K29128" s="11"/>
      <c r="L29128" s="11"/>
      <c r="N29128" s="11"/>
      <c r="O29128" s="11"/>
      <c r="P29128" s="11"/>
      <c r="Q29128" s="11"/>
      <c r="R29128" s="11"/>
      <c r="S29128" s="11"/>
      <c r="T29128" s="11"/>
      <c r="U29128" s="11"/>
      <c r="V29128" s="11"/>
      <c r="W29128" s="11"/>
      <c r="X29128" s="11"/>
      <c r="Y29128" s="11"/>
      <c r="Z29128" s="11"/>
      <c r="BE29128"/>
      <c r="BF29128"/>
      <c r="BG29128"/>
    </row>
    <row r="29129" spans="11:59" x14ac:dyDescent="0.25">
      <c r="K29129" s="11"/>
      <c r="L29129" s="11"/>
      <c r="N29129" s="11"/>
      <c r="O29129" s="11"/>
      <c r="P29129" s="11"/>
      <c r="Q29129" s="11"/>
      <c r="R29129" s="11"/>
      <c r="S29129" s="11"/>
      <c r="T29129" s="11"/>
      <c r="U29129" s="11"/>
      <c r="V29129" s="11"/>
      <c r="W29129" s="11"/>
      <c r="X29129" s="11"/>
      <c r="Y29129" s="11"/>
      <c r="Z29129" s="11"/>
      <c r="BE29129"/>
      <c r="BF29129"/>
      <c r="BG29129"/>
    </row>
    <row r="29130" spans="11:59" x14ac:dyDescent="0.25">
      <c r="K29130" s="11"/>
      <c r="L29130" s="11"/>
      <c r="N29130" s="11"/>
      <c r="O29130" s="11"/>
      <c r="P29130" s="11"/>
      <c r="Q29130" s="11"/>
      <c r="R29130" s="11"/>
      <c r="S29130" s="11"/>
      <c r="T29130" s="11"/>
      <c r="U29130" s="11"/>
      <c r="V29130" s="11"/>
      <c r="W29130" s="11"/>
      <c r="X29130" s="11"/>
      <c r="Y29130" s="11"/>
      <c r="Z29130" s="11"/>
      <c r="BE29130"/>
      <c r="BF29130"/>
      <c r="BG29130"/>
    </row>
    <row r="29131" spans="11:59" x14ac:dyDescent="0.25">
      <c r="K29131" s="11"/>
      <c r="L29131" s="11"/>
      <c r="N29131" s="11"/>
      <c r="O29131" s="11"/>
      <c r="P29131" s="11"/>
      <c r="Q29131" s="11"/>
      <c r="R29131" s="11"/>
      <c r="S29131" s="11"/>
      <c r="T29131" s="11"/>
      <c r="U29131" s="11"/>
      <c r="V29131" s="11"/>
      <c r="W29131" s="11"/>
      <c r="X29131" s="11"/>
      <c r="Y29131" s="11"/>
      <c r="Z29131" s="11"/>
      <c r="BE29131"/>
      <c r="BF29131"/>
      <c r="BG29131"/>
    </row>
    <row r="29132" spans="11:59" x14ac:dyDescent="0.25">
      <c r="K29132" s="11"/>
      <c r="L29132" s="11"/>
      <c r="N29132" s="11"/>
      <c r="O29132" s="11"/>
      <c r="P29132" s="11"/>
      <c r="Q29132" s="11"/>
      <c r="R29132" s="11"/>
      <c r="S29132" s="11"/>
      <c r="T29132" s="11"/>
      <c r="U29132" s="11"/>
      <c r="V29132" s="11"/>
      <c r="W29132" s="11"/>
      <c r="X29132" s="11"/>
      <c r="Y29132" s="11"/>
      <c r="Z29132" s="11"/>
      <c r="BE29132"/>
      <c r="BF29132"/>
      <c r="BG29132"/>
    </row>
    <row r="29133" spans="11:59" x14ac:dyDescent="0.25">
      <c r="K29133" s="11"/>
      <c r="L29133" s="11"/>
      <c r="N29133" s="11"/>
      <c r="O29133" s="11"/>
      <c r="P29133" s="11"/>
      <c r="Q29133" s="11"/>
      <c r="R29133" s="11"/>
      <c r="S29133" s="11"/>
      <c r="T29133" s="11"/>
      <c r="U29133" s="11"/>
      <c r="V29133" s="11"/>
      <c r="W29133" s="11"/>
      <c r="X29133" s="11"/>
      <c r="Y29133" s="11"/>
      <c r="Z29133" s="11"/>
      <c r="BE29133"/>
      <c r="BF29133"/>
      <c r="BG29133"/>
    </row>
    <row r="29134" spans="11:59" x14ac:dyDescent="0.25">
      <c r="K29134" s="11"/>
      <c r="L29134" s="11"/>
      <c r="N29134" s="11"/>
      <c r="O29134" s="11"/>
      <c r="P29134" s="11"/>
      <c r="Q29134" s="11"/>
      <c r="R29134" s="11"/>
      <c r="S29134" s="11"/>
      <c r="T29134" s="11"/>
      <c r="U29134" s="11"/>
      <c r="V29134" s="11"/>
      <c r="W29134" s="11"/>
      <c r="X29134" s="11"/>
      <c r="Y29134" s="11"/>
      <c r="Z29134" s="11"/>
      <c r="BE29134"/>
      <c r="BF29134"/>
      <c r="BG29134"/>
    </row>
    <row r="29135" spans="11:59" x14ac:dyDescent="0.25">
      <c r="K29135" s="11"/>
      <c r="L29135" s="11"/>
      <c r="N29135" s="11"/>
      <c r="O29135" s="11"/>
      <c r="P29135" s="11"/>
      <c r="Q29135" s="11"/>
      <c r="R29135" s="11"/>
      <c r="S29135" s="11"/>
      <c r="T29135" s="11"/>
      <c r="U29135" s="11"/>
      <c r="V29135" s="11"/>
      <c r="W29135" s="11"/>
      <c r="X29135" s="11"/>
      <c r="Y29135" s="11"/>
      <c r="Z29135" s="11"/>
      <c r="BE29135"/>
      <c r="BF29135"/>
      <c r="BG29135"/>
    </row>
    <row r="29136" spans="11:59" x14ac:dyDescent="0.25">
      <c r="K29136" s="11"/>
      <c r="L29136" s="11"/>
      <c r="N29136" s="11"/>
      <c r="O29136" s="11"/>
      <c r="P29136" s="11"/>
      <c r="Q29136" s="11"/>
      <c r="R29136" s="11"/>
      <c r="S29136" s="11"/>
      <c r="T29136" s="11"/>
      <c r="U29136" s="11"/>
      <c r="V29136" s="11"/>
      <c r="W29136" s="11"/>
      <c r="X29136" s="11"/>
      <c r="Y29136" s="11"/>
      <c r="Z29136" s="11"/>
      <c r="BE29136"/>
      <c r="BF29136"/>
      <c r="BG29136"/>
    </row>
    <row r="29137" spans="11:59" x14ac:dyDescent="0.25">
      <c r="K29137" s="11"/>
      <c r="L29137" s="11"/>
      <c r="N29137" s="11"/>
      <c r="O29137" s="11"/>
      <c r="P29137" s="11"/>
      <c r="Q29137" s="11"/>
      <c r="R29137" s="11"/>
      <c r="S29137" s="11"/>
      <c r="T29137" s="11"/>
      <c r="U29137" s="11"/>
      <c r="V29137" s="11"/>
      <c r="W29137" s="11"/>
      <c r="X29137" s="11"/>
      <c r="Y29137" s="11"/>
      <c r="Z29137" s="11"/>
      <c r="BE29137"/>
      <c r="BF29137"/>
      <c r="BG29137"/>
    </row>
    <row r="29138" spans="11:59" x14ac:dyDescent="0.25">
      <c r="K29138" s="11"/>
      <c r="L29138" s="11"/>
      <c r="N29138" s="11"/>
      <c r="O29138" s="11"/>
      <c r="P29138" s="11"/>
      <c r="Q29138" s="11"/>
      <c r="R29138" s="11"/>
      <c r="S29138" s="11"/>
      <c r="T29138" s="11"/>
      <c r="U29138" s="11"/>
      <c r="V29138" s="11"/>
      <c r="W29138" s="11"/>
      <c r="X29138" s="11"/>
      <c r="Y29138" s="11"/>
      <c r="Z29138" s="11"/>
      <c r="BE29138"/>
      <c r="BF29138"/>
      <c r="BG29138"/>
    </row>
    <row r="29139" spans="11:59" x14ac:dyDescent="0.25">
      <c r="K29139" s="11"/>
      <c r="L29139" s="11"/>
      <c r="N29139" s="11"/>
      <c r="O29139" s="11"/>
      <c r="P29139" s="11"/>
      <c r="Q29139" s="11"/>
      <c r="R29139" s="11"/>
      <c r="S29139" s="11"/>
      <c r="T29139" s="11"/>
      <c r="U29139" s="11"/>
      <c r="V29139" s="11"/>
      <c r="W29139" s="11"/>
      <c r="X29139" s="11"/>
      <c r="Y29139" s="11"/>
      <c r="Z29139" s="11"/>
      <c r="BE29139"/>
      <c r="BF29139"/>
      <c r="BG29139"/>
    </row>
    <row r="29140" spans="11:59" x14ac:dyDescent="0.25">
      <c r="K29140" s="11"/>
      <c r="L29140" s="11"/>
      <c r="N29140" s="11"/>
      <c r="O29140" s="11"/>
      <c r="P29140" s="11"/>
      <c r="Q29140" s="11"/>
      <c r="R29140" s="11"/>
      <c r="S29140" s="11"/>
      <c r="T29140" s="11"/>
      <c r="U29140" s="11"/>
      <c r="V29140" s="11"/>
      <c r="W29140" s="11"/>
      <c r="X29140" s="11"/>
      <c r="Y29140" s="11"/>
      <c r="Z29140" s="11"/>
      <c r="BE29140"/>
      <c r="BF29140"/>
      <c r="BG29140"/>
    </row>
    <row r="29141" spans="11:59" x14ac:dyDescent="0.25">
      <c r="K29141" s="11"/>
      <c r="L29141" s="11"/>
      <c r="N29141" s="11"/>
      <c r="O29141" s="11"/>
      <c r="P29141" s="11"/>
      <c r="Q29141" s="11"/>
      <c r="R29141" s="11"/>
      <c r="S29141" s="11"/>
      <c r="T29141" s="11"/>
      <c r="U29141" s="11"/>
      <c r="V29141" s="11"/>
      <c r="W29141" s="11"/>
      <c r="X29141" s="11"/>
      <c r="Y29141" s="11"/>
      <c r="Z29141" s="11"/>
      <c r="BE29141"/>
      <c r="BF29141"/>
      <c r="BG29141"/>
    </row>
    <row r="29142" spans="11:59" x14ac:dyDescent="0.25">
      <c r="K29142" s="11"/>
      <c r="L29142" s="11"/>
      <c r="N29142" s="11"/>
      <c r="O29142" s="11"/>
      <c r="P29142" s="11"/>
      <c r="Q29142" s="11"/>
      <c r="R29142" s="11"/>
      <c r="S29142" s="11"/>
      <c r="T29142" s="11"/>
      <c r="U29142" s="11"/>
      <c r="V29142" s="11"/>
      <c r="W29142" s="11"/>
      <c r="X29142" s="11"/>
      <c r="Y29142" s="11"/>
      <c r="Z29142" s="11"/>
      <c r="BE29142"/>
      <c r="BF29142"/>
      <c r="BG29142"/>
    </row>
    <row r="29143" spans="11:59" x14ac:dyDescent="0.25">
      <c r="K29143" s="11"/>
      <c r="L29143" s="11"/>
      <c r="N29143" s="11"/>
      <c r="O29143" s="11"/>
      <c r="P29143" s="11"/>
      <c r="Q29143" s="11"/>
      <c r="R29143" s="11"/>
      <c r="S29143" s="11"/>
      <c r="T29143" s="11"/>
      <c r="U29143" s="11"/>
      <c r="V29143" s="11"/>
      <c r="W29143" s="11"/>
      <c r="X29143" s="11"/>
      <c r="Y29143" s="11"/>
      <c r="Z29143" s="11"/>
      <c r="BE29143"/>
      <c r="BF29143"/>
      <c r="BG29143"/>
    </row>
    <row r="29144" spans="11:59" x14ac:dyDescent="0.25">
      <c r="K29144" s="11"/>
      <c r="L29144" s="11"/>
      <c r="N29144" s="11"/>
      <c r="O29144" s="11"/>
      <c r="P29144" s="11"/>
      <c r="Q29144" s="11"/>
      <c r="R29144" s="11"/>
      <c r="S29144" s="11"/>
      <c r="T29144" s="11"/>
      <c r="U29144" s="11"/>
      <c r="V29144" s="11"/>
      <c r="W29144" s="11"/>
      <c r="X29144" s="11"/>
      <c r="Y29144" s="11"/>
      <c r="Z29144" s="11"/>
      <c r="BE29144"/>
      <c r="BF29144"/>
      <c r="BG29144"/>
    </row>
    <row r="29145" spans="11:59" x14ac:dyDescent="0.25">
      <c r="K29145" s="11"/>
      <c r="L29145" s="11"/>
      <c r="N29145" s="11"/>
      <c r="O29145" s="11"/>
      <c r="P29145" s="11"/>
      <c r="Q29145" s="11"/>
      <c r="R29145" s="11"/>
      <c r="S29145" s="11"/>
      <c r="T29145" s="11"/>
      <c r="U29145" s="11"/>
      <c r="V29145" s="11"/>
      <c r="W29145" s="11"/>
      <c r="X29145" s="11"/>
      <c r="Y29145" s="11"/>
      <c r="Z29145" s="11"/>
      <c r="BE29145"/>
      <c r="BF29145"/>
      <c r="BG29145"/>
    </row>
    <row r="29146" spans="11:59" x14ac:dyDescent="0.25">
      <c r="K29146" s="11"/>
      <c r="L29146" s="11"/>
      <c r="N29146" s="11"/>
      <c r="O29146" s="11"/>
      <c r="P29146" s="11"/>
      <c r="Q29146" s="11"/>
      <c r="R29146" s="11"/>
      <c r="S29146" s="11"/>
      <c r="T29146" s="11"/>
      <c r="U29146" s="11"/>
      <c r="V29146" s="11"/>
      <c r="W29146" s="11"/>
      <c r="X29146" s="11"/>
      <c r="Y29146" s="11"/>
      <c r="Z29146" s="11"/>
      <c r="BE29146"/>
      <c r="BF29146"/>
      <c r="BG29146"/>
    </row>
    <row r="29147" spans="11:59" x14ac:dyDescent="0.25">
      <c r="K29147" s="11"/>
      <c r="L29147" s="11"/>
      <c r="N29147" s="11"/>
      <c r="O29147" s="11"/>
      <c r="P29147" s="11"/>
      <c r="Q29147" s="11"/>
      <c r="R29147" s="11"/>
      <c r="S29147" s="11"/>
      <c r="T29147" s="11"/>
      <c r="U29147" s="11"/>
      <c r="V29147" s="11"/>
      <c r="W29147" s="11"/>
      <c r="X29147" s="11"/>
      <c r="Y29147" s="11"/>
      <c r="Z29147" s="11"/>
      <c r="BE29147"/>
      <c r="BF29147"/>
      <c r="BG29147"/>
    </row>
    <row r="29148" spans="11:59" x14ac:dyDescent="0.25">
      <c r="K29148" s="11"/>
      <c r="L29148" s="11"/>
      <c r="N29148" s="11"/>
      <c r="O29148" s="11"/>
      <c r="P29148" s="11"/>
      <c r="Q29148" s="11"/>
      <c r="R29148" s="11"/>
      <c r="S29148" s="11"/>
      <c r="T29148" s="11"/>
      <c r="U29148" s="11"/>
      <c r="V29148" s="11"/>
      <c r="W29148" s="11"/>
      <c r="X29148" s="11"/>
      <c r="Y29148" s="11"/>
      <c r="Z29148" s="11"/>
      <c r="BE29148"/>
      <c r="BF29148"/>
      <c r="BG29148"/>
    </row>
    <row r="29149" spans="11:59" x14ac:dyDescent="0.25">
      <c r="K29149" s="11"/>
      <c r="L29149" s="11"/>
      <c r="N29149" s="11"/>
      <c r="O29149" s="11"/>
      <c r="P29149" s="11"/>
      <c r="Q29149" s="11"/>
      <c r="R29149" s="11"/>
      <c r="S29149" s="11"/>
      <c r="T29149" s="11"/>
      <c r="U29149" s="11"/>
      <c r="V29149" s="11"/>
      <c r="W29149" s="11"/>
      <c r="X29149" s="11"/>
      <c r="Y29149" s="11"/>
      <c r="Z29149" s="11"/>
      <c r="BE29149"/>
      <c r="BF29149"/>
      <c r="BG29149"/>
    </row>
    <row r="29150" spans="11:59" x14ac:dyDescent="0.25">
      <c r="K29150" s="11"/>
      <c r="L29150" s="11"/>
      <c r="N29150" s="11"/>
      <c r="O29150" s="11"/>
      <c r="P29150" s="11"/>
      <c r="Q29150" s="11"/>
      <c r="R29150" s="11"/>
      <c r="S29150" s="11"/>
      <c r="T29150" s="11"/>
      <c r="U29150" s="11"/>
      <c r="V29150" s="11"/>
      <c r="W29150" s="11"/>
      <c r="X29150" s="11"/>
      <c r="Y29150" s="11"/>
      <c r="Z29150" s="11"/>
      <c r="BE29150"/>
      <c r="BF29150"/>
      <c r="BG29150"/>
    </row>
    <row r="29151" spans="11:59" x14ac:dyDescent="0.25">
      <c r="K29151" s="11"/>
      <c r="L29151" s="11"/>
      <c r="N29151" s="11"/>
      <c r="O29151" s="11"/>
      <c r="P29151" s="11"/>
      <c r="Q29151" s="11"/>
      <c r="R29151" s="11"/>
      <c r="S29151" s="11"/>
      <c r="T29151" s="11"/>
      <c r="U29151" s="11"/>
      <c r="V29151" s="11"/>
      <c r="W29151" s="11"/>
      <c r="X29151" s="11"/>
      <c r="Y29151" s="11"/>
      <c r="Z29151" s="11"/>
      <c r="BE29151"/>
      <c r="BF29151"/>
      <c r="BG29151"/>
    </row>
    <row r="29152" spans="11:59" x14ac:dyDescent="0.25">
      <c r="K29152" s="11"/>
      <c r="L29152" s="11"/>
      <c r="N29152" s="11"/>
      <c r="O29152" s="11"/>
      <c r="P29152" s="11"/>
      <c r="Q29152" s="11"/>
      <c r="R29152" s="11"/>
      <c r="S29152" s="11"/>
      <c r="T29152" s="11"/>
      <c r="U29152" s="11"/>
      <c r="V29152" s="11"/>
      <c r="W29152" s="11"/>
      <c r="X29152" s="11"/>
      <c r="Y29152" s="11"/>
      <c r="Z29152" s="11"/>
      <c r="BE29152"/>
      <c r="BF29152"/>
      <c r="BG29152"/>
    </row>
    <row r="29153" spans="11:59" x14ac:dyDescent="0.25">
      <c r="K29153" s="11"/>
      <c r="L29153" s="11"/>
      <c r="N29153" s="11"/>
      <c r="O29153" s="11"/>
      <c r="P29153" s="11"/>
      <c r="Q29153" s="11"/>
      <c r="R29153" s="11"/>
      <c r="S29153" s="11"/>
      <c r="T29153" s="11"/>
      <c r="U29153" s="11"/>
      <c r="V29153" s="11"/>
      <c r="W29153" s="11"/>
      <c r="X29153" s="11"/>
      <c r="Y29153" s="11"/>
      <c r="Z29153" s="11"/>
      <c r="BE29153"/>
      <c r="BF29153"/>
      <c r="BG29153"/>
    </row>
    <row r="29154" spans="11:59" x14ac:dyDescent="0.25">
      <c r="K29154" s="11"/>
      <c r="L29154" s="11"/>
      <c r="N29154" s="11"/>
      <c r="O29154" s="11"/>
      <c r="P29154" s="11"/>
      <c r="Q29154" s="11"/>
      <c r="R29154" s="11"/>
      <c r="S29154" s="11"/>
      <c r="T29154" s="11"/>
      <c r="U29154" s="11"/>
      <c r="V29154" s="11"/>
      <c r="W29154" s="11"/>
      <c r="X29154" s="11"/>
      <c r="Y29154" s="11"/>
      <c r="Z29154" s="11"/>
      <c r="BE29154"/>
      <c r="BF29154"/>
      <c r="BG29154"/>
    </row>
    <row r="29155" spans="11:59" x14ac:dyDescent="0.25">
      <c r="K29155" s="11"/>
      <c r="L29155" s="11"/>
      <c r="N29155" s="11"/>
      <c r="O29155" s="11"/>
      <c r="P29155" s="11"/>
      <c r="Q29155" s="11"/>
      <c r="R29155" s="11"/>
      <c r="S29155" s="11"/>
      <c r="T29155" s="11"/>
      <c r="U29155" s="11"/>
      <c r="V29155" s="11"/>
      <c r="W29155" s="11"/>
      <c r="X29155" s="11"/>
      <c r="Y29155" s="11"/>
      <c r="Z29155" s="11"/>
      <c r="BE29155"/>
      <c r="BF29155"/>
      <c r="BG29155"/>
    </row>
    <row r="29156" spans="11:59" x14ac:dyDescent="0.25">
      <c r="K29156" s="11"/>
      <c r="L29156" s="11"/>
      <c r="N29156" s="11"/>
      <c r="O29156" s="11"/>
      <c r="P29156" s="11"/>
      <c r="Q29156" s="11"/>
      <c r="R29156" s="11"/>
      <c r="S29156" s="11"/>
      <c r="T29156" s="11"/>
      <c r="U29156" s="11"/>
      <c r="V29156" s="11"/>
      <c r="W29156" s="11"/>
      <c r="X29156" s="11"/>
      <c r="Y29156" s="11"/>
      <c r="Z29156" s="11"/>
      <c r="BE29156"/>
      <c r="BF29156"/>
      <c r="BG29156"/>
    </row>
    <row r="29157" spans="11:59" x14ac:dyDescent="0.25">
      <c r="K29157" s="11"/>
      <c r="L29157" s="11"/>
      <c r="N29157" s="11"/>
      <c r="O29157" s="11"/>
      <c r="P29157" s="11"/>
      <c r="Q29157" s="11"/>
      <c r="R29157" s="11"/>
      <c r="S29157" s="11"/>
      <c r="T29157" s="11"/>
      <c r="U29157" s="11"/>
      <c r="V29157" s="11"/>
      <c r="W29157" s="11"/>
      <c r="X29157" s="11"/>
      <c r="Y29157" s="11"/>
      <c r="Z29157" s="11"/>
      <c r="BE29157"/>
      <c r="BF29157"/>
      <c r="BG29157"/>
    </row>
    <row r="29158" spans="11:59" x14ac:dyDescent="0.25">
      <c r="K29158" s="11"/>
      <c r="L29158" s="11"/>
      <c r="N29158" s="11"/>
      <c r="O29158" s="11"/>
      <c r="P29158" s="11"/>
      <c r="Q29158" s="11"/>
      <c r="R29158" s="11"/>
      <c r="S29158" s="11"/>
      <c r="T29158" s="11"/>
      <c r="U29158" s="11"/>
      <c r="V29158" s="11"/>
      <c r="W29158" s="11"/>
      <c r="X29158" s="11"/>
      <c r="Y29158" s="11"/>
      <c r="Z29158" s="11"/>
      <c r="BE29158"/>
      <c r="BF29158"/>
      <c r="BG29158"/>
    </row>
    <row r="29159" spans="11:59" x14ac:dyDescent="0.25">
      <c r="K29159" s="11"/>
      <c r="L29159" s="11"/>
      <c r="N29159" s="11"/>
      <c r="O29159" s="11"/>
      <c r="P29159" s="11"/>
      <c r="Q29159" s="11"/>
      <c r="R29159" s="11"/>
      <c r="S29159" s="11"/>
      <c r="T29159" s="11"/>
      <c r="U29159" s="11"/>
      <c r="V29159" s="11"/>
      <c r="W29159" s="11"/>
      <c r="X29159" s="11"/>
      <c r="Y29159" s="11"/>
      <c r="Z29159" s="11"/>
      <c r="BE29159"/>
      <c r="BF29159"/>
      <c r="BG29159"/>
    </row>
    <row r="29160" spans="11:59" x14ac:dyDescent="0.25">
      <c r="K29160" s="11"/>
      <c r="L29160" s="11"/>
      <c r="N29160" s="11"/>
      <c r="O29160" s="11"/>
      <c r="P29160" s="11"/>
      <c r="Q29160" s="11"/>
      <c r="R29160" s="11"/>
      <c r="S29160" s="11"/>
      <c r="T29160" s="11"/>
      <c r="U29160" s="11"/>
      <c r="V29160" s="11"/>
      <c r="W29160" s="11"/>
      <c r="X29160" s="11"/>
      <c r="Y29160" s="11"/>
      <c r="Z29160" s="11"/>
      <c r="BE29160"/>
      <c r="BF29160"/>
      <c r="BG29160"/>
    </row>
    <row r="29161" spans="11:59" x14ac:dyDescent="0.25">
      <c r="K29161" s="11"/>
      <c r="L29161" s="11"/>
      <c r="N29161" s="11"/>
      <c r="O29161" s="11"/>
      <c r="P29161" s="11"/>
      <c r="Q29161" s="11"/>
      <c r="R29161" s="11"/>
      <c r="S29161" s="11"/>
      <c r="T29161" s="11"/>
      <c r="U29161" s="11"/>
      <c r="V29161" s="11"/>
      <c r="W29161" s="11"/>
      <c r="X29161" s="11"/>
      <c r="Y29161" s="11"/>
      <c r="Z29161" s="11"/>
      <c r="BE29161"/>
      <c r="BF29161"/>
      <c r="BG29161"/>
    </row>
    <row r="29162" spans="11:59" x14ac:dyDescent="0.25">
      <c r="K29162" s="11"/>
      <c r="L29162" s="11"/>
      <c r="N29162" s="11"/>
      <c r="O29162" s="11"/>
      <c r="P29162" s="11"/>
      <c r="Q29162" s="11"/>
      <c r="R29162" s="11"/>
      <c r="S29162" s="11"/>
      <c r="T29162" s="11"/>
      <c r="U29162" s="11"/>
      <c r="V29162" s="11"/>
      <c r="W29162" s="11"/>
      <c r="X29162" s="11"/>
      <c r="Y29162" s="11"/>
      <c r="Z29162" s="11"/>
      <c r="BE29162"/>
      <c r="BF29162"/>
      <c r="BG29162"/>
    </row>
    <row r="29163" spans="11:59" x14ac:dyDescent="0.25">
      <c r="K29163" s="11"/>
      <c r="L29163" s="11"/>
      <c r="N29163" s="11"/>
      <c r="O29163" s="11"/>
      <c r="P29163" s="11"/>
      <c r="Q29163" s="11"/>
      <c r="R29163" s="11"/>
      <c r="S29163" s="11"/>
      <c r="T29163" s="11"/>
      <c r="U29163" s="11"/>
      <c r="V29163" s="11"/>
      <c r="W29163" s="11"/>
      <c r="X29163" s="11"/>
      <c r="Y29163" s="11"/>
      <c r="Z29163" s="11"/>
      <c r="BE29163"/>
      <c r="BF29163"/>
      <c r="BG29163"/>
    </row>
    <row r="29164" spans="11:59" x14ac:dyDescent="0.25">
      <c r="K29164" s="11"/>
      <c r="L29164" s="11"/>
      <c r="N29164" s="11"/>
      <c r="O29164" s="11"/>
      <c r="P29164" s="11"/>
      <c r="Q29164" s="11"/>
      <c r="R29164" s="11"/>
      <c r="S29164" s="11"/>
      <c r="T29164" s="11"/>
      <c r="U29164" s="11"/>
      <c r="V29164" s="11"/>
      <c r="W29164" s="11"/>
      <c r="X29164" s="11"/>
      <c r="Y29164" s="11"/>
      <c r="Z29164" s="11"/>
      <c r="BE29164"/>
      <c r="BF29164"/>
      <c r="BG29164"/>
    </row>
    <row r="29165" spans="11:59" x14ac:dyDescent="0.25">
      <c r="K29165" s="11"/>
      <c r="L29165" s="11"/>
      <c r="N29165" s="11"/>
      <c r="O29165" s="11"/>
      <c r="P29165" s="11"/>
      <c r="Q29165" s="11"/>
      <c r="R29165" s="11"/>
      <c r="S29165" s="11"/>
      <c r="T29165" s="11"/>
      <c r="U29165" s="11"/>
      <c r="V29165" s="11"/>
      <c r="W29165" s="11"/>
      <c r="X29165" s="11"/>
      <c r="Y29165" s="11"/>
      <c r="Z29165" s="11"/>
      <c r="BE29165"/>
      <c r="BF29165"/>
      <c r="BG29165"/>
    </row>
    <row r="29166" spans="11:59" x14ac:dyDescent="0.25">
      <c r="K29166" s="11"/>
      <c r="L29166" s="11"/>
      <c r="N29166" s="11"/>
      <c r="O29166" s="11"/>
      <c r="P29166" s="11"/>
      <c r="Q29166" s="11"/>
      <c r="R29166" s="11"/>
      <c r="S29166" s="11"/>
      <c r="T29166" s="11"/>
      <c r="U29166" s="11"/>
      <c r="V29166" s="11"/>
      <c r="W29166" s="11"/>
      <c r="X29166" s="11"/>
      <c r="Y29166" s="11"/>
      <c r="Z29166" s="11"/>
      <c r="BE29166"/>
      <c r="BF29166"/>
      <c r="BG29166"/>
    </row>
    <row r="29167" spans="11:59" x14ac:dyDescent="0.25">
      <c r="K29167" s="11"/>
      <c r="L29167" s="11"/>
      <c r="N29167" s="11"/>
      <c r="O29167" s="11"/>
      <c r="P29167" s="11"/>
      <c r="Q29167" s="11"/>
      <c r="R29167" s="11"/>
      <c r="S29167" s="11"/>
      <c r="T29167" s="11"/>
      <c r="U29167" s="11"/>
      <c r="V29167" s="11"/>
      <c r="W29167" s="11"/>
      <c r="X29167" s="11"/>
      <c r="Y29167" s="11"/>
      <c r="Z29167" s="11"/>
      <c r="BE29167"/>
      <c r="BF29167"/>
      <c r="BG29167"/>
    </row>
    <row r="29168" spans="11:59" x14ac:dyDescent="0.25">
      <c r="K29168" s="11"/>
      <c r="L29168" s="11"/>
      <c r="N29168" s="11"/>
      <c r="O29168" s="11"/>
      <c r="P29168" s="11"/>
      <c r="Q29168" s="11"/>
      <c r="R29168" s="11"/>
      <c r="S29168" s="11"/>
      <c r="T29168" s="11"/>
      <c r="U29168" s="11"/>
      <c r="V29168" s="11"/>
      <c r="W29168" s="11"/>
      <c r="X29168" s="11"/>
      <c r="Y29168" s="11"/>
      <c r="Z29168" s="11"/>
      <c r="BE29168"/>
      <c r="BF29168"/>
      <c r="BG29168"/>
    </row>
    <row r="29169" spans="11:59" x14ac:dyDescent="0.25">
      <c r="K29169" s="11"/>
      <c r="L29169" s="11"/>
      <c r="N29169" s="11"/>
      <c r="O29169" s="11"/>
      <c r="P29169" s="11"/>
      <c r="Q29169" s="11"/>
      <c r="R29169" s="11"/>
      <c r="S29169" s="11"/>
      <c r="T29169" s="11"/>
      <c r="U29169" s="11"/>
      <c r="V29169" s="11"/>
      <c r="W29169" s="11"/>
      <c r="X29169" s="11"/>
      <c r="Y29169" s="11"/>
      <c r="Z29169" s="11"/>
      <c r="BE29169"/>
      <c r="BF29169"/>
      <c r="BG29169"/>
    </row>
    <row r="29170" spans="11:59" x14ac:dyDescent="0.25">
      <c r="K29170" s="11"/>
      <c r="L29170" s="11"/>
      <c r="N29170" s="11"/>
      <c r="O29170" s="11"/>
      <c r="P29170" s="11"/>
      <c r="Q29170" s="11"/>
      <c r="R29170" s="11"/>
      <c r="S29170" s="11"/>
      <c r="T29170" s="11"/>
      <c r="U29170" s="11"/>
      <c r="V29170" s="11"/>
      <c r="W29170" s="11"/>
      <c r="X29170" s="11"/>
      <c r="Y29170" s="11"/>
      <c r="Z29170" s="11"/>
      <c r="BE29170"/>
      <c r="BF29170"/>
      <c r="BG29170"/>
    </row>
    <row r="29171" spans="11:59" x14ac:dyDescent="0.25">
      <c r="K29171" s="11"/>
      <c r="L29171" s="11"/>
      <c r="N29171" s="11"/>
      <c r="O29171" s="11"/>
      <c r="P29171" s="11"/>
      <c r="Q29171" s="11"/>
      <c r="R29171" s="11"/>
      <c r="S29171" s="11"/>
      <c r="T29171" s="11"/>
      <c r="U29171" s="11"/>
      <c r="V29171" s="11"/>
      <c r="W29171" s="11"/>
      <c r="X29171" s="11"/>
      <c r="Y29171" s="11"/>
      <c r="Z29171" s="11"/>
      <c r="BE29171"/>
      <c r="BF29171"/>
      <c r="BG29171"/>
    </row>
    <row r="29172" spans="11:59" x14ac:dyDescent="0.25">
      <c r="K29172" s="11"/>
      <c r="L29172" s="11"/>
      <c r="N29172" s="11"/>
      <c r="O29172" s="11"/>
      <c r="P29172" s="11"/>
      <c r="Q29172" s="11"/>
      <c r="R29172" s="11"/>
      <c r="S29172" s="11"/>
      <c r="T29172" s="11"/>
      <c r="U29172" s="11"/>
      <c r="V29172" s="11"/>
      <c r="W29172" s="11"/>
      <c r="X29172" s="11"/>
      <c r="Y29172" s="11"/>
      <c r="Z29172" s="11"/>
      <c r="BE29172"/>
      <c r="BF29172"/>
      <c r="BG29172"/>
    </row>
    <row r="29173" spans="11:59" x14ac:dyDescent="0.25">
      <c r="K29173" s="11"/>
      <c r="L29173" s="11"/>
      <c r="N29173" s="11"/>
      <c r="O29173" s="11"/>
      <c r="P29173" s="11"/>
      <c r="Q29173" s="11"/>
      <c r="R29173" s="11"/>
      <c r="S29173" s="11"/>
      <c r="T29173" s="11"/>
      <c r="U29173" s="11"/>
      <c r="V29173" s="11"/>
      <c r="W29173" s="11"/>
      <c r="X29173" s="11"/>
      <c r="Y29173" s="11"/>
      <c r="Z29173" s="11"/>
      <c r="BE29173"/>
      <c r="BF29173"/>
      <c r="BG29173"/>
    </row>
    <row r="29174" spans="11:59" x14ac:dyDescent="0.25">
      <c r="K29174" s="11"/>
      <c r="L29174" s="11"/>
      <c r="N29174" s="11"/>
      <c r="O29174" s="11"/>
      <c r="P29174" s="11"/>
      <c r="Q29174" s="11"/>
      <c r="R29174" s="11"/>
      <c r="S29174" s="11"/>
      <c r="T29174" s="11"/>
      <c r="U29174" s="11"/>
      <c r="V29174" s="11"/>
      <c r="W29174" s="11"/>
      <c r="X29174" s="11"/>
      <c r="Y29174" s="11"/>
      <c r="Z29174" s="11"/>
      <c r="BE29174"/>
      <c r="BF29174"/>
      <c r="BG29174"/>
    </row>
    <row r="29175" spans="11:59" x14ac:dyDescent="0.25">
      <c r="K29175" s="11"/>
      <c r="L29175" s="11"/>
      <c r="N29175" s="11"/>
      <c r="O29175" s="11"/>
      <c r="P29175" s="11"/>
      <c r="Q29175" s="11"/>
      <c r="R29175" s="11"/>
      <c r="S29175" s="11"/>
      <c r="T29175" s="11"/>
      <c r="U29175" s="11"/>
      <c r="V29175" s="11"/>
      <c r="W29175" s="11"/>
      <c r="X29175" s="11"/>
      <c r="Y29175" s="11"/>
      <c r="Z29175" s="11"/>
      <c r="BE29175"/>
      <c r="BF29175"/>
      <c r="BG29175"/>
    </row>
    <row r="29176" spans="11:59" x14ac:dyDescent="0.25">
      <c r="K29176" s="11"/>
      <c r="L29176" s="11"/>
      <c r="N29176" s="11"/>
      <c r="O29176" s="11"/>
      <c r="P29176" s="11"/>
      <c r="Q29176" s="11"/>
      <c r="R29176" s="11"/>
      <c r="S29176" s="11"/>
      <c r="T29176" s="11"/>
      <c r="U29176" s="11"/>
      <c r="V29176" s="11"/>
      <c r="W29176" s="11"/>
      <c r="X29176" s="11"/>
      <c r="Y29176" s="11"/>
      <c r="Z29176" s="11"/>
      <c r="BE29176"/>
      <c r="BF29176"/>
      <c r="BG29176"/>
    </row>
    <row r="29177" spans="11:59" x14ac:dyDescent="0.25">
      <c r="K29177" s="11"/>
      <c r="L29177" s="11"/>
      <c r="N29177" s="11"/>
      <c r="O29177" s="11"/>
      <c r="P29177" s="11"/>
      <c r="Q29177" s="11"/>
      <c r="R29177" s="11"/>
      <c r="S29177" s="11"/>
      <c r="T29177" s="11"/>
      <c r="U29177" s="11"/>
      <c r="V29177" s="11"/>
      <c r="W29177" s="11"/>
      <c r="X29177" s="11"/>
      <c r="Y29177" s="11"/>
      <c r="Z29177" s="11"/>
      <c r="BE29177"/>
      <c r="BF29177"/>
      <c r="BG29177"/>
    </row>
    <row r="29178" spans="11:59" x14ac:dyDescent="0.25">
      <c r="K29178" s="11"/>
      <c r="L29178" s="11"/>
      <c r="N29178" s="11"/>
      <c r="O29178" s="11"/>
      <c r="P29178" s="11"/>
      <c r="Q29178" s="11"/>
      <c r="R29178" s="11"/>
      <c r="S29178" s="11"/>
      <c r="T29178" s="11"/>
      <c r="U29178" s="11"/>
      <c r="V29178" s="11"/>
      <c r="W29178" s="11"/>
      <c r="X29178" s="11"/>
      <c r="Y29178" s="11"/>
      <c r="Z29178" s="11"/>
      <c r="BE29178"/>
      <c r="BF29178"/>
      <c r="BG29178"/>
    </row>
    <row r="29179" spans="11:59" x14ac:dyDescent="0.25">
      <c r="K29179" s="11"/>
      <c r="L29179" s="11"/>
      <c r="N29179" s="11"/>
      <c r="O29179" s="11"/>
      <c r="P29179" s="11"/>
      <c r="Q29179" s="11"/>
      <c r="R29179" s="11"/>
      <c r="S29179" s="11"/>
      <c r="T29179" s="11"/>
      <c r="U29179" s="11"/>
      <c r="V29179" s="11"/>
      <c r="W29179" s="11"/>
      <c r="X29179" s="11"/>
      <c r="Y29179" s="11"/>
      <c r="Z29179" s="11"/>
      <c r="BE29179"/>
      <c r="BF29179"/>
      <c r="BG29179"/>
    </row>
    <row r="29180" spans="11:59" x14ac:dyDescent="0.25">
      <c r="K29180" s="11"/>
      <c r="L29180" s="11"/>
      <c r="N29180" s="11"/>
      <c r="O29180" s="11"/>
      <c r="P29180" s="11"/>
      <c r="Q29180" s="11"/>
      <c r="R29180" s="11"/>
      <c r="S29180" s="11"/>
      <c r="T29180" s="11"/>
      <c r="U29180" s="11"/>
      <c r="V29180" s="11"/>
      <c r="W29180" s="11"/>
      <c r="X29180" s="11"/>
      <c r="Y29180" s="11"/>
      <c r="Z29180" s="11"/>
      <c r="BE29180"/>
      <c r="BF29180"/>
      <c r="BG29180"/>
    </row>
    <row r="29181" spans="11:59" x14ac:dyDescent="0.25">
      <c r="K29181" s="11"/>
      <c r="L29181" s="11"/>
      <c r="N29181" s="11"/>
      <c r="O29181" s="11"/>
      <c r="P29181" s="11"/>
      <c r="Q29181" s="11"/>
      <c r="R29181" s="11"/>
      <c r="S29181" s="11"/>
      <c r="T29181" s="11"/>
      <c r="U29181" s="11"/>
      <c r="V29181" s="11"/>
      <c r="W29181" s="11"/>
      <c r="X29181" s="11"/>
      <c r="Y29181" s="11"/>
      <c r="Z29181" s="11"/>
      <c r="BE29181"/>
      <c r="BF29181"/>
      <c r="BG29181"/>
    </row>
    <row r="29182" spans="11:59" x14ac:dyDescent="0.25">
      <c r="K29182" s="11"/>
      <c r="L29182" s="11"/>
      <c r="N29182" s="11"/>
      <c r="O29182" s="11"/>
      <c r="P29182" s="11"/>
      <c r="Q29182" s="11"/>
      <c r="R29182" s="11"/>
      <c r="S29182" s="11"/>
      <c r="T29182" s="11"/>
      <c r="U29182" s="11"/>
      <c r="V29182" s="11"/>
      <c r="W29182" s="11"/>
      <c r="X29182" s="11"/>
      <c r="Y29182" s="11"/>
      <c r="Z29182" s="11"/>
      <c r="BE29182"/>
      <c r="BF29182"/>
      <c r="BG29182"/>
    </row>
    <row r="29183" spans="11:59" x14ac:dyDescent="0.25">
      <c r="K29183" s="11"/>
      <c r="L29183" s="11"/>
      <c r="N29183" s="11"/>
      <c r="O29183" s="11"/>
      <c r="P29183" s="11"/>
      <c r="Q29183" s="11"/>
      <c r="R29183" s="11"/>
      <c r="S29183" s="11"/>
      <c r="T29183" s="11"/>
      <c r="U29183" s="11"/>
      <c r="V29183" s="11"/>
      <c r="W29183" s="11"/>
      <c r="X29183" s="11"/>
      <c r="Y29183" s="11"/>
      <c r="Z29183" s="11"/>
      <c r="BE29183"/>
      <c r="BF29183"/>
      <c r="BG29183"/>
    </row>
    <row r="29184" spans="11:59" x14ac:dyDescent="0.25">
      <c r="K29184" s="11"/>
      <c r="L29184" s="11"/>
      <c r="N29184" s="11"/>
      <c r="O29184" s="11"/>
      <c r="P29184" s="11"/>
      <c r="Q29184" s="11"/>
      <c r="R29184" s="11"/>
      <c r="S29184" s="11"/>
      <c r="T29184" s="11"/>
      <c r="U29184" s="11"/>
      <c r="V29184" s="11"/>
      <c r="W29184" s="11"/>
      <c r="X29184" s="11"/>
      <c r="Y29184" s="11"/>
      <c r="Z29184" s="11"/>
      <c r="BE29184"/>
      <c r="BF29184"/>
      <c r="BG29184"/>
    </row>
    <row r="29185" spans="11:59" x14ac:dyDescent="0.25">
      <c r="K29185" s="11"/>
      <c r="L29185" s="11"/>
      <c r="N29185" s="11"/>
      <c r="O29185" s="11"/>
      <c r="P29185" s="11"/>
      <c r="Q29185" s="11"/>
      <c r="R29185" s="11"/>
      <c r="S29185" s="11"/>
      <c r="T29185" s="11"/>
      <c r="U29185" s="11"/>
      <c r="V29185" s="11"/>
      <c r="W29185" s="11"/>
      <c r="X29185" s="11"/>
      <c r="Y29185" s="11"/>
      <c r="Z29185" s="11"/>
      <c r="BE29185"/>
      <c r="BF29185"/>
      <c r="BG29185"/>
    </row>
    <row r="29186" spans="11:59" x14ac:dyDescent="0.25">
      <c r="K29186" s="11"/>
      <c r="L29186" s="11"/>
      <c r="N29186" s="11"/>
      <c r="O29186" s="11"/>
      <c r="P29186" s="11"/>
      <c r="Q29186" s="11"/>
      <c r="R29186" s="11"/>
      <c r="S29186" s="11"/>
      <c r="T29186" s="11"/>
      <c r="U29186" s="11"/>
      <c r="V29186" s="11"/>
      <c r="W29186" s="11"/>
      <c r="X29186" s="11"/>
      <c r="Y29186" s="11"/>
      <c r="Z29186" s="11"/>
      <c r="BE29186"/>
      <c r="BF29186"/>
      <c r="BG29186"/>
    </row>
    <row r="29187" spans="11:59" x14ac:dyDescent="0.25">
      <c r="K29187" s="11"/>
      <c r="L29187" s="11"/>
      <c r="N29187" s="11"/>
      <c r="O29187" s="11"/>
      <c r="P29187" s="11"/>
      <c r="Q29187" s="11"/>
      <c r="R29187" s="11"/>
      <c r="S29187" s="11"/>
      <c r="T29187" s="11"/>
      <c r="U29187" s="11"/>
      <c r="V29187" s="11"/>
      <c r="W29187" s="11"/>
      <c r="X29187" s="11"/>
      <c r="Y29187" s="11"/>
      <c r="Z29187" s="11"/>
      <c r="BE29187"/>
      <c r="BF29187"/>
      <c r="BG29187"/>
    </row>
    <row r="29188" spans="11:59" x14ac:dyDescent="0.25">
      <c r="K29188" s="11"/>
      <c r="L29188" s="11"/>
      <c r="N29188" s="11"/>
      <c r="O29188" s="11"/>
      <c r="P29188" s="11"/>
      <c r="Q29188" s="11"/>
      <c r="R29188" s="11"/>
      <c r="S29188" s="11"/>
      <c r="T29188" s="11"/>
      <c r="U29188" s="11"/>
      <c r="V29188" s="11"/>
      <c r="W29188" s="11"/>
      <c r="X29188" s="11"/>
      <c r="Y29188" s="11"/>
      <c r="Z29188" s="11"/>
      <c r="BE29188"/>
      <c r="BF29188"/>
      <c r="BG29188"/>
    </row>
    <row r="29189" spans="11:59" x14ac:dyDescent="0.25">
      <c r="K29189" s="11"/>
      <c r="L29189" s="11"/>
      <c r="N29189" s="11"/>
      <c r="O29189" s="11"/>
      <c r="P29189" s="11"/>
      <c r="Q29189" s="11"/>
      <c r="R29189" s="11"/>
      <c r="S29189" s="11"/>
      <c r="T29189" s="11"/>
      <c r="U29189" s="11"/>
      <c r="V29189" s="11"/>
      <c r="W29189" s="11"/>
      <c r="X29189" s="11"/>
      <c r="Y29189" s="11"/>
      <c r="Z29189" s="11"/>
      <c r="BE29189"/>
      <c r="BF29189"/>
      <c r="BG29189"/>
    </row>
    <row r="29190" spans="11:59" x14ac:dyDescent="0.25">
      <c r="K29190" s="11"/>
      <c r="L29190" s="11"/>
      <c r="N29190" s="11"/>
      <c r="O29190" s="11"/>
      <c r="P29190" s="11"/>
      <c r="Q29190" s="11"/>
      <c r="R29190" s="11"/>
      <c r="S29190" s="11"/>
      <c r="T29190" s="11"/>
      <c r="U29190" s="11"/>
      <c r="V29190" s="11"/>
      <c r="W29190" s="11"/>
      <c r="X29190" s="11"/>
      <c r="Y29190" s="11"/>
      <c r="Z29190" s="11"/>
      <c r="BE29190"/>
      <c r="BF29190"/>
      <c r="BG29190"/>
    </row>
    <row r="29191" spans="11:59" x14ac:dyDescent="0.25">
      <c r="K29191" s="11"/>
      <c r="L29191" s="11"/>
      <c r="N29191" s="11"/>
      <c r="O29191" s="11"/>
      <c r="P29191" s="11"/>
      <c r="Q29191" s="11"/>
      <c r="R29191" s="11"/>
      <c r="S29191" s="11"/>
      <c r="T29191" s="11"/>
      <c r="U29191" s="11"/>
      <c r="V29191" s="11"/>
      <c r="W29191" s="11"/>
      <c r="X29191" s="11"/>
      <c r="Y29191" s="11"/>
      <c r="Z29191" s="11"/>
      <c r="BE29191"/>
      <c r="BF29191"/>
      <c r="BG29191"/>
    </row>
    <row r="29192" spans="11:59" x14ac:dyDescent="0.25">
      <c r="K29192" s="11"/>
      <c r="L29192" s="11"/>
      <c r="N29192" s="11"/>
      <c r="O29192" s="11"/>
      <c r="P29192" s="11"/>
      <c r="Q29192" s="11"/>
      <c r="R29192" s="11"/>
      <c r="S29192" s="11"/>
      <c r="T29192" s="11"/>
      <c r="U29192" s="11"/>
      <c r="V29192" s="11"/>
      <c r="W29192" s="11"/>
      <c r="X29192" s="11"/>
      <c r="Y29192" s="11"/>
      <c r="Z29192" s="11"/>
      <c r="BE29192"/>
      <c r="BF29192"/>
      <c r="BG29192"/>
    </row>
    <row r="29193" spans="11:59" x14ac:dyDescent="0.25">
      <c r="K29193" s="11"/>
      <c r="L29193" s="11"/>
      <c r="N29193" s="11"/>
      <c r="O29193" s="11"/>
      <c r="P29193" s="11"/>
      <c r="Q29193" s="11"/>
      <c r="R29193" s="11"/>
      <c r="S29193" s="11"/>
      <c r="T29193" s="11"/>
      <c r="U29193" s="11"/>
      <c r="V29193" s="11"/>
      <c r="W29193" s="11"/>
      <c r="X29193" s="11"/>
      <c r="Y29193" s="11"/>
      <c r="Z29193" s="11"/>
      <c r="BE29193"/>
      <c r="BF29193"/>
      <c r="BG29193"/>
    </row>
    <row r="29194" spans="11:59" x14ac:dyDescent="0.25">
      <c r="K29194" s="11"/>
      <c r="L29194" s="11"/>
      <c r="N29194" s="11"/>
      <c r="O29194" s="11"/>
      <c r="P29194" s="11"/>
      <c r="Q29194" s="11"/>
      <c r="R29194" s="11"/>
      <c r="S29194" s="11"/>
      <c r="T29194" s="11"/>
      <c r="U29194" s="11"/>
      <c r="V29194" s="11"/>
      <c r="W29194" s="11"/>
      <c r="X29194" s="11"/>
      <c r="Y29194" s="11"/>
      <c r="Z29194" s="11"/>
      <c r="BE29194"/>
      <c r="BF29194"/>
      <c r="BG29194"/>
    </row>
    <row r="29195" spans="11:59" x14ac:dyDescent="0.25">
      <c r="K29195" s="11"/>
      <c r="L29195" s="11"/>
      <c r="N29195" s="11"/>
      <c r="O29195" s="11"/>
      <c r="P29195" s="11"/>
      <c r="Q29195" s="11"/>
      <c r="R29195" s="11"/>
      <c r="S29195" s="11"/>
      <c r="T29195" s="11"/>
      <c r="U29195" s="11"/>
      <c r="V29195" s="11"/>
      <c r="W29195" s="11"/>
      <c r="X29195" s="11"/>
      <c r="Y29195" s="11"/>
      <c r="Z29195" s="11"/>
      <c r="BE29195"/>
      <c r="BF29195"/>
      <c r="BG29195"/>
    </row>
    <row r="29196" spans="11:59" x14ac:dyDescent="0.25">
      <c r="K29196" s="11"/>
      <c r="L29196" s="11"/>
      <c r="N29196" s="11"/>
      <c r="O29196" s="11"/>
      <c r="P29196" s="11"/>
      <c r="Q29196" s="11"/>
      <c r="R29196" s="11"/>
      <c r="S29196" s="11"/>
      <c r="T29196" s="11"/>
      <c r="U29196" s="11"/>
      <c r="V29196" s="11"/>
      <c r="W29196" s="11"/>
      <c r="X29196" s="11"/>
      <c r="Y29196" s="11"/>
      <c r="Z29196" s="11"/>
      <c r="BE29196"/>
      <c r="BF29196"/>
      <c r="BG29196"/>
    </row>
    <row r="29197" spans="11:59" x14ac:dyDescent="0.25">
      <c r="K29197" s="11"/>
      <c r="L29197" s="11"/>
      <c r="N29197" s="11"/>
      <c r="O29197" s="11"/>
      <c r="P29197" s="11"/>
      <c r="Q29197" s="11"/>
      <c r="R29197" s="11"/>
      <c r="S29197" s="11"/>
      <c r="T29197" s="11"/>
      <c r="U29197" s="11"/>
      <c r="V29197" s="11"/>
      <c r="W29197" s="11"/>
      <c r="X29197" s="11"/>
      <c r="Y29197" s="11"/>
      <c r="Z29197" s="11"/>
      <c r="BE29197"/>
      <c r="BF29197"/>
      <c r="BG29197"/>
    </row>
    <row r="29198" spans="11:59" x14ac:dyDescent="0.25">
      <c r="K29198" s="11"/>
      <c r="L29198" s="11"/>
      <c r="N29198" s="11"/>
      <c r="O29198" s="11"/>
      <c r="P29198" s="11"/>
      <c r="Q29198" s="11"/>
      <c r="R29198" s="11"/>
      <c r="S29198" s="11"/>
      <c r="T29198" s="11"/>
      <c r="U29198" s="11"/>
      <c r="V29198" s="11"/>
      <c r="W29198" s="11"/>
      <c r="X29198" s="11"/>
      <c r="Y29198" s="11"/>
      <c r="Z29198" s="11"/>
      <c r="BE29198"/>
      <c r="BF29198"/>
      <c r="BG29198"/>
    </row>
    <row r="29199" spans="11:59" x14ac:dyDescent="0.25">
      <c r="K29199" s="11"/>
      <c r="L29199" s="11"/>
      <c r="N29199" s="11"/>
      <c r="O29199" s="11"/>
      <c r="P29199" s="11"/>
      <c r="Q29199" s="11"/>
      <c r="R29199" s="11"/>
      <c r="S29199" s="11"/>
      <c r="T29199" s="11"/>
      <c r="U29199" s="11"/>
      <c r="V29199" s="11"/>
      <c r="W29199" s="11"/>
      <c r="X29199" s="11"/>
      <c r="Y29199" s="11"/>
      <c r="Z29199" s="11"/>
      <c r="BE29199"/>
      <c r="BF29199"/>
      <c r="BG29199"/>
    </row>
    <row r="29200" spans="11:59" x14ac:dyDescent="0.25">
      <c r="K29200" s="11"/>
      <c r="L29200" s="11"/>
      <c r="N29200" s="11"/>
      <c r="O29200" s="11"/>
      <c r="P29200" s="11"/>
      <c r="Q29200" s="11"/>
      <c r="R29200" s="11"/>
      <c r="S29200" s="11"/>
      <c r="T29200" s="11"/>
      <c r="U29200" s="11"/>
      <c r="V29200" s="11"/>
      <c r="W29200" s="11"/>
      <c r="X29200" s="11"/>
      <c r="Y29200" s="11"/>
      <c r="Z29200" s="11"/>
      <c r="BE29200"/>
      <c r="BF29200"/>
      <c r="BG29200"/>
    </row>
    <row r="29201" spans="11:59" x14ac:dyDescent="0.25">
      <c r="K29201" s="11"/>
      <c r="L29201" s="11"/>
      <c r="N29201" s="11"/>
      <c r="O29201" s="11"/>
      <c r="P29201" s="11"/>
      <c r="Q29201" s="11"/>
      <c r="R29201" s="11"/>
      <c r="S29201" s="11"/>
      <c r="T29201" s="11"/>
      <c r="U29201" s="11"/>
      <c r="V29201" s="11"/>
      <c r="W29201" s="11"/>
      <c r="X29201" s="11"/>
      <c r="Y29201" s="11"/>
      <c r="Z29201" s="11"/>
      <c r="BE29201"/>
      <c r="BF29201"/>
      <c r="BG29201"/>
    </row>
    <row r="29202" spans="11:59" x14ac:dyDescent="0.25">
      <c r="K29202" s="11"/>
      <c r="L29202" s="11"/>
      <c r="N29202" s="11"/>
      <c r="O29202" s="11"/>
      <c r="P29202" s="11"/>
      <c r="Q29202" s="11"/>
      <c r="R29202" s="11"/>
      <c r="S29202" s="11"/>
      <c r="T29202" s="11"/>
      <c r="U29202" s="11"/>
      <c r="V29202" s="11"/>
      <c r="W29202" s="11"/>
      <c r="X29202" s="11"/>
      <c r="Y29202" s="11"/>
      <c r="Z29202" s="11"/>
      <c r="BE29202"/>
      <c r="BF29202"/>
      <c r="BG29202"/>
    </row>
    <row r="29203" spans="11:59" x14ac:dyDescent="0.25">
      <c r="K29203" s="11"/>
      <c r="L29203" s="11"/>
      <c r="N29203" s="11"/>
      <c r="O29203" s="11"/>
      <c r="P29203" s="11"/>
      <c r="Q29203" s="11"/>
      <c r="R29203" s="11"/>
      <c r="S29203" s="11"/>
      <c r="T29203" s="11"/>
      <c r="U29203" s="11"/>
      <c r="V29203" s="11"/>
      <c r="W29203" s="11"/>
      <c r="X29203" s="11"/>
      <c r="Y29203" s="11"/>
      <c r="Z29203" s="11"/>
      <c r="BE29203"/>
      <c r="BF29203"/>
      <c r="BG29203"/>
    </row>
    <row r="29204" spans="11:59" x14ac:dyDescent="0.25">
      <c r="K29204" s="11"/>
      <c r="L29204" s="11"/>
      <c r="N29204" s="11"/>
      <c r="O29204" s="11"/>
      <c r="P29204" s="11"/>
      <c r="Q29204" s="11"/>
      <c r="R29204" s="11"/>
      <c r="S29204" s="11"/>
      <c r="T29204" s="11"/>
      <c r="U29204" s="11"/>
      <c r="V29204" s="11"/>
      <c r="W29204" s="11"/>
      <c r="X29204" s="11"/>
      <c r="Y29204" s="11"/>
      <c r="Z29204" s="11"/>
      <c r="BE29204"/>
      <c r="BF29204"/>
      <c r="BG29204"/>
    </row>
    <row r="29205" spans="11:59" x14ac:dyDescent="0.25">
      <c r="K29205" s="11"/>
      <c r="L29205" s="11"/>
      <c r="N29205" s="11"/>
      <c r="O29205" s="11"/>
      <c r="P29205" s="11"/>
      <c r="Q29205" s="11"/>
      <c r="R29205" s="11"/>
      <c r="S29205" s="11"/>
      <c r="T29205" s="11"/>
      <c r="U29205" s="11"/>
      <c r="V29205" s="11"/>
      <c r="W29205" s="11"/>
      <c r="X29205" s="11"/>
      <c r="Y29205" s="11"/>
      <c r="Z29205" s="11"/>
      <c r="BE29205"/>
      <c r="BF29205"/>
      <c r="BG29205"/>
    </row>
    <row r="29206" spans="11:59" x14ac:dyDescent="0.25">
      <c r="K29206" s="11"/>
      <c r="L29206" s="11"/>
      <c r="N29206" s="11"/>
      <c r="O29206" s="11"/>
      <c r="P29206" s="11"/>
      <c r="Q29206" s="11"/>
      <c r="R29206" s="11"/>
      <c r="S29206" s="11"/>
      <c r="T29206" s="11"/>
      <c r="U29206" s="11"/>
      <c r="V29206" s="11"/>
      <c r="W29206" s="11"/>
      <c r="X29206" s="11"/>
      <c r="Y29206" s="11"/>
      <c r="Z29206" s="11"/>
      <c r="BE29206"/>
      <c r="BF29206"/>
      <c r="BG29206"/>
    </row>
    <row r="29207" spans="11:59" x14ac:dyDescent="0.25">
      <c r="K29207" s="11"/>
      <c r="L29207" s="11"/>
      <c r="N29207" s="11"/>
      <c r="O29207" s="11"/>
      <c r="P29207" s="11"/>
      <c r="Q29207" s="11"/>
      <c r="R29207" s="11"/>
      <c r="S29207" s="11"/>
      <c r="T29207" s="11"/>
      <c r="U29207" s="11"/>
      <c r="V29207" s="11"/>
      <c r="W29207" s="11"/>
      <c r="X29207" s="11"/>
      <c r="Y29207" s="11"/>
      <c r="Z29207" s="11"/>
      <c r="BE29207"/>
      <c r="BF29207"/>
      <c r="BG29207"/>
    </row>
    <row r="29208" spans="11:59" x14ac:dyDescent="0.25">
      <c r="K29208" s="11"/>
      <c r="L29208" s="11"/>
      <c r="N29208" s="11"/>
      <c r="O29208" s="11"/>
      <c r="P29208" s="11"/>
      <c r="Q29208" s="11"/>
      <c r="R29208" s="11"/>
      <c r="S29208" s="11"/>
      <c r="T29208" s="11"/>
      <c r="U29208" s="11"/>
      <c r="V29208" s="11"/>
      <c r="W29208" s="11"/>
      <c r="X29208" s="11"/>
      <c r="Y29208" s="11"/>
      <c r="Z29208" s="11"/>
      <c r="BE29208"/>
      <c r="BF29208"/>
      <c r="BG29208"/>
    </row>
    <row r="29209" spans="11:59" x14ac:dyDescent="0.25">
      <c r="K29209" s="11"/>
      <c r="L29209" s="11"/>
      <c r="N29209" s="11"/>
      <c r="O29209" s="11"/>
      <c r="P29209" s="11"/>
      <c r="Q29209" s="11"/>
      <c r="R29209" s="11"/>
      <c r="S29209" s="11"/>
      <c r="T29209" s="11"/>
      <c r="U29209" s="11"/>
      <c r="V29209" s="11"/>
      <c r="W29209" s="11"/>
      <c r="X29209" s="11"/>
      <c r="Y29209" s="11"/>
      <c r="Z29209" s="11"/>
      <c r="BE29209"/>
      <c r="BF29209"/>
      <c r="BG29209"/>
    </row>
    <row r="29210" spans="11:59" x14ac:dyDescent="0.25">
      <c r="K29210" s="11"/>
      <c r="L29210" s="11"/>
      <c r="N29210" s="11"/>
      <c r="O29210" s="11"/>
      <c r="P29210" s="11"/>
      <c r="Q29210" s="11"/>
      <c r="R29210" s="11"/>
      <c r="S29210" s="11"/>
      <c r="T29210" s="11"/>
      <c r="U29210" s="11"/>
      <c r="V29210" s="11"/>
      <c r="W29210" s="11"/>
      <c r="X29210" s="11"/>
      <c r="Y29210" s="11"/>
      <c r="Z29210" s="11"/>
      <c r="BE29210"/>
      <c r="BF29210"/>
      <c r="BG29210"/>
    </row>
    <row r="29211" spans="11:59" x14ac:dyDescent="0.25">
      <c r="K29211" s="11"/>
      <c r="L29211" s="11"/>
      <c r="N29211" s="11"/>
      <c r="O29211" s="11"/>
      <c r="P29211" s="11"/>
      <c r="Q29211" s="11"/>
      <c r="R29211" s="11"/>
      <c r="S29211" s="11"/>
      <c r="T29211" s="11"/>
      <c r="U29211" s="11"/>
      <c r="V29211" s="11"/>
      <c r="W29211" s="11"/>
      <c r="X29211" s="11"/>
      <c r="Y29211" s="11"/>
      <c r="Z29211" s="11"/>
      <c r="BE29211"/>
      <c r="BF29211"/>
      <c r="BG29211"/>
    </row>
    <row r="29212" spans="11:59" x14ac:dyDescent="0.25">
      <c r="K29212" s="11"/>
      <c r="L29212" s="11"/>
      <c r="N29212" s="11"/>
      <c r="O29212" s="11"/>
      <c r="P29212" s="11"/>
      <c r="Q29212" s="11"/>
      <c r="R29212" s="11"/>
      <c r="S29212" s="11"/>
      <c r="T29212" s="11"/>
      <c r="U29212" s="11"/>
      <c r="V29212" s="11"/>
      <c r="W29212" s="11"/>
      <c r="X29212" s="11"/>
      <c r="Y29212" s="11"/>
      <c r="Z29212" s="11"/>
      <c r="BE29212"/>
      <c r="BF29212"/>
      <c r="BG29212"/>
    </row>
    <row r="29213" spans="11:59" x14ac:dyDescent="0.25">
      <c r="K29213" s="11"/>
      <c r="L29213" s="11"/>
      <c r="N29213" s="11"/>
      <c r="O29213" s="11"/>
      <c r="P29213" s="11"/>
      <c r="Q29213" s="11"/>
      <c r="R29213" s="11"/>
      <c r="S29213" s="11"/>
      <c r="T29213" s="11"/>
      <c r="U29213" s="11"/>
      <c r="V29213" s="11"/>
      <c r="W29213" s="11"/>
      <c r="X29213" s="11"/>
      <c r="Y29213" s="11"/>
      <c r="Z29213" s="11"/>
      <c r="BE29213"/>
      <c r="BF29213"/>
      <c r="BG29213"/>
    </row>
    <row r="29214" spans="11:59" x14ac:dyDescent="0.25">
      <c r="K29214" s="11"/>
      <c r="L29214" s="11"/>
      <c r="N29214" s="11"/>
      <c r="O29214" s="11"/>
      <c r="P29214" s="11"/>
      <c r="Q29214" s="11"/>
      <c r="R29214" s="11"/>
      <c r="S29214" s="11"/>
      <c r="T29214" s="11"/>
      <c r="U29214" s="11"/>
      <c r="V29214" s="11"/>
      <c r="W29214" s="11"/>
      <c r="X29214" s="11"/>
      <c r="Y29214" s="11"/>
      <c r="Z29214" s="11"/>
      <c r="BE29214"/>
      <c r="BF29214"/>
      <c r="BG29214"/>
    </row>
    <row r="29215" spans="11:59" x14ac:dyDescent="0.25">
      <c r="K29215" s="11"/>
      <c r="L29215" s="11"/>
      <c r="N29215" s="11"/>
      <c r="O29215" s="11"/>
      <c r="P29215" s="11"/>
      <c r="Q29215" s="11"/>
      <c r="R29215" s="11"/>
      <c r="S29215" s="11"/>
      <c r="T29215" s="11"/>
      <c r="U29215" s="11"/>
      <c r="V29215" s="11"/>
      <c r="W29215" s="11"/>
      <c r="X29215" s="11"/>
      <c r="Y29215" s="11"/>
      <c r="Z29215" s="11"/>
      <c r="BE29215"/>
      <c r="BF29215"/>
      <c r="BG29215"/>
    </row>
    <row r="29216" spans="11:59" x14ac:dyDescent="0.25">
      <c r="K29216" s="11"/>
      <c r="L29216" s="11"/>
      <c r="N29216" s="11"/>
      <c r="O29216" s="11"/>
      <c r="P29216" s="11"/>
      <c r="Q29216" s="11"/>
      <c r="R29216" s="11"/>
      <c r="S29216" s="11"/>
      <c r="T29216" s="11"/>
      <c r="U29216" s="11"/>
      <c r="V29216" s="11"/>
      <c r="W29216" s="11"/>
      <c r="X29216" s="11"/>
      <c r="Y29216" s="11"/>
      <c r="Z29216" s="11"/>
      <c r="BE29216"/>
      <c r="BF29216"/>
      <c r="BG29216"/>
    </row>
    <row r="29217" spans="11:59" x14ac:dyDescent="0.25">
      <c r="K29217" s="11"/>
      <c r="L29217" s="11"/>
      <c r="N29217" s="11"/>
      <c r="O29217" s="11"/>
      <c r="P29217" s="11"/>
      <c r="Q29217" s="11"/>
      <c r="R29217" s="11"/>
      <c r="S29217" s="11"/>
      <c r="T29217" s="11"/>
      <c r="U29217" s="11"/>
      <c r="V29217" s="11"/>
      <c r="W29217" s="11"/>
      <c r="X29217" s="11"/>
      <c r="Y29217" s="11"/>
      <c r="Z29217" s="11"/>
      <c r="BE29217"/>
      <c r="BF29217"/>
      <c r="BG29217"/>
    </row>
    <row r="29218" spans="11:59" x14ac:dyDescent="0.25">
      <c r="K29218" s="11"/>
      <c r="L29218" s="11"/>
      <c r="N29218" s="11"/>
      <c r="O29218" s="11"/>
      <c r="P29218" s="11"/>
      <c r="Q29218" s="11"/>
      <c r="R29218" s="11"/>
      <c r="S29218" s="11"/>
      <c r="T29218" s="11"/>
      <c r="U29218" s="11"/>
      <c r="V29218" s="11"/>
      <c r="W29218" s="11"/>
      <c r="X29218" s="11"/>
      <c r="Y29218" s="11"/>
      <c r="Z29218" s="11"/>
      <c r="BE29218"/>
      <c r="BF29218"/>
      <c r="BG29218"/>
    </row>
    <row r="29219" spans="11:59" x14ac:dyDescent="0.25">
      <c r="K29219" s="11"/>
      <c r="L29219" s="11"/>
      <c r="N29219" s="11"/>
      <c r="O29219" s="11"/>
      <c r="P29219" s="11"/>
      <c r="Q29219" s="11"/>
      <c r="R29219" s="11"/>
      <c r="S29219" s="11"/>
      <c r="T29219" s="11"/>
      <c r="U29219" s="11"/>
      <c r="V29219" s="11"/>
      <c r="W29219" s="11"/>
      <c r="X29219" s="11"/>
      <c r="Y29219" s="11"/>
      <c r="Z29219" s="11"/>
      <c r="BE29219"/>
      <c r="BF29219"/>
      <c r="BG29219"/>
    </row>
    <row r="29220" spans="11:59" x14ac:dyDescent="0.25">
      <c r="K29220" s="11"/>
      <c r="L29220" s="11"/>
      <c r="N29220" s="11"/>
      <c r="O29220" s="11"/>
      <c r="P29220" s="11"/>
      <c r="Q29220" s="11"/>
      <c r="R29220" s="11"/>
      <c r="S29220" s="11"/>
      <c r="T29220" s="11"/>
      <c r="U29220" s="11"/>
      <c r="V29220" s="11"/>
      <c r="W29220" s="11"/>
      <c r="X29220" s="11"/>
      <c r="Y29220" s="11"/>
      <c r="Z29220" s="11"/>
      <c r="BE29220"/>
      <c r="BF29220"/>
      <c r="BG29220"/>
    </row>
    <row r="29221" spans="11:59" x14ac:dyDescent="0.25">
      <c r="K29221" s="11"/>
      <c r="L29221" s="11"/>
      <c r="N29221" s="11"/>
      <c r="O29221" s="11"/>
      <c r="P29221" s="11"/>
      <c r="Q29221" s="11"/>
      <c r="R29221" s="11"/>
      <c r="S29221" s="11"/>
      <c r="T29221" s="11"/>
      <c r="U29221" s="11"/>
      <c r="V29221" s="11"/>
      <c r="W29221" s="11"/>
      <c r="X29221" s="11"/>
      <c r="Y29221" s="11"/>
      <c r="Z29221" s="11"/>
      <c r="BE29221"/>
      <c r="BF29221"/>
      <c r="BG29221"/>
    </row>
    <row r="29222" spans="11:59" x14ac:dyDescent="0.25">
      <c r="K29222" s="11"/>
      <c r="L29222" s="11"/>
      <c r="N29222" s="11"/>
      <c r="O29222" s="11"/>
      <c r="P29222" s="11"/>
      <c r="Q29222" s="11"/>
      <c r="R29222" s="11"/>
      <c r="S29222" s="11"/>
      <c r="T29222" s="11"/>
      <c r="U29222" s="11"/>
      <c r="V29222" s="11"/>
      <c r="W29222" s="11"/>
      <c r="X29222" s="11"/>
      <c r="Y29222" s="11"/>
      <c r="Z29222" s="11"/>
      <c r="BE29222"/>
      <c r="BF29222"/>
      <c r="BG29222"/>
    </row>
    <row r="29223" spans="11:59" x14ac:dyDescent="0.25">
      <c r="K29223" s="11"/>
      <c r="L29223" s="11"/>
      <c r="N29223" s="11"/>
      <c r="O29223" s="11"/>
      <c r="P29223" s="11"/>
      <c r="Q29223" s="11"/>
      <c r="R29223" s="11"/>
      <c r="S29223" s="11"/>
      <c r="T29223" s="11"/>
      <c r="U29223" s="11"/>
      <c r="V29223" s="11"/>
      <c r="W29223" s="11"/>
      <c r="X29223" s="11"/>
      <c r="Y29223" s="11"/>
      <c r="Z29223" s="11"/>
      <c r="BE29223"/>
      <c r="BF29223"/>
      <c r="BG29223"/>
    </row>
    <row r="29224" spans="11:59" x14ac:dyDescent="0.25">
      <c r="K29224" s="11"/>
      <c r="L29224" s="11"/>
      <c r="N29224" s="11"/>
      <c r="O29224" s="11"/>
      <c r="P29224" s="11"/>
      <c r="Q29224" s="11"/>
      <c r="R29224" s="11"/>
      <c r="S29224" s="11"/>
      <c r="T29224" s="11"/>
      <c r="U29224" s="11"/>
      <c r="V29224" s="11"/>
      <c r="W29224" s="11"/>
      <c r="X29224" s="11"/>
      <c r="Y29224" s="11"/>
      <c r="Z29224" s="11"/>
      <c r="BE29224"/>
      <c r="BF29224"/>
      <c r="BG29224"/>
    </row>
    <row r="29225" spans="11:59" x14ac:dyDescent="0.25">
      <c r="K29225" s="11"/>
      <c r="L29225" s="11"/>
      <c r="N29225" s="11"/>
      <c r="O29225" s="11"/>
      <c r="P29225" s="11"/>
      <c r="Q29225" s="11"/>
      <c r="R29225" s="11"/>
      <c r="S29225" s="11"/>
      <c r="T29225" s="11"/>
      <c r="U29225" s="11"/>
      <c r="V29225" s="11"/>
      <c r="W29225" s="11"/>
      <c r="X29225" s="11"/>
      <c r="Y29225" s="11"/>
      <c r="Z29225" s="11"/>
      <c r="BE29225"/>
      <c r="BF29225"/>
      <c r="BG29225"/>
    </row>
    <row r="29226" spans="11:59" x14ac:dyDescent="0.25">
      <c r="K29226" s="11"/>
      <c r="L29226" s="11"/>
      <c r="N29226" s="11"/>
      <c r="O29226" s="11"/>
      <c r="P29226" s="11"/>
      <c r="Q29226" s="11"/>
      <c r="R29226" s="11"/>
      <c r="S29226" s="11"/>
      <c r="T29226" s="11"/>
      <c r="U29226" s="11"/>
      <c r="V29226" s="11"/>
      <c r="W29226" s="11"/>
      <c r="X29226" s="11"/>
      <c r="Y29226" s="11"/>
      <c r="Z29226" s="11"/>
      <c r="BE29226"/>
      <c r="BF29226"/>
      <c r="BG29226"/>
    </row>
    <row r="29227" spans="11:59" x14ac:dyDescent="0.25">
      <c r="K29227" s="11"/>
      <c r="L29227" s="11"/>
      <c r="N29227" s="11"/>
      <c r="O29227" s="11"/>
      <c r="P29227" s="11"/>
      <c r="Q29227" s="11"/>
      <c r="R29227" s="11"/>
      <c r="S29227" s="11"/>
      <c r="T29227" s="11"/>
      <c r="U29227" s="11"/>
      <c r="V29227" s="11"/>
      <c r="W29227" s="11"/>
      <c r="X29227" s="11"/>
      <c r="Y29227" s="11"/>
      <c r="Z29227" s="11"/>
      <c r="BE29227"/>
      <c r="BF29227"/>
      <c r="BG29227"/>
    </row>
    <row r="29228" spans="11:59" x14ac:dyDescent="0.25">
      <c r="K29228" s="11"/>
      <c r="L29228" s="11"/>
      <c r="N29228" s="11"/>
      <c r="O29228" s="11"/>
      <c r="P29228" s="11"/>
      <c r="Q29228" s="11"/>
      <c r="R29228" s="11"/>
      <c r="S29228" s="11"/>
      <c r="T29228" s="11"/>
      <c r="U29228" s="11"/>
      <c r="V29228" s="11"/>
      <c r="W29228" s="11"/>
      <c r="X29228" s="11"/>
      <c r="Y29228" s="11"/>
      <c r="Z29228" s="11"/>
      <c r="BE29228"/>
      <c r="BF29228"/>
      <c r="BG29228"/>
    </row>
    <row r="29229" spans="11:59" x14ac:dyDescent="0.25">
      <c r="K29229" s="11"/>
      <c r="L29229" s="11"/>
      <c r="N29229" s="11"/>
      <c r="O29229" s="11"/>
      <c r="P29229" s="11"/>
      <c r="Q29229" s="11"/>
      <c r="R29229" s="11"/>
      <c r="S29229" s="11"/>
      <c r="T29229" s="11"/>
      <c r="U29229" s="11"/>
      <c r="V29229" s="11"/>
      <c r="W29229" s="11"/>
      <c r="X29229" s="11"/>
      <c r="Y29229" s="11"/>
      <c r="Z29229" s="11"/>
      <c r="BE29229"/>
      <c r="BF29229"/>
      <c r="BG29229"/>
    </row>
    <row r="29230" spans="11:59" x14ac:dyDescent="0.25">
      <c r="K29230" s="11"/>
      <c r="L29230" s="11"/>
      <c r="N29230" s="11"/>
      <c r="O29230" s="11"/>
      <c r="P29230" s="11"/>
      <c r="Q29230" s="11"/>
      <c r="R29230" s="11"/>
      <c r="S29230" s="11"/>
      <c r="T29230" s="11"/>
      <c r="U29230" s="11"/>
      <c r="V29230" s="11"/>
      <c r="W29230" s="11"/>
      <c r="X29230" s="11"/>
      <c r="Y29230" s="11"/>
      <c r="Z29230" s="11"/>
      <c r="BE29230"/>
      <c r="BF29230"/>
      <c r="BG29230"/>
    </row>
    <row r="29231" spans="11:59" x14ac:dyDescent="0.25">
      <c r="K29231" s="11"/>
      <c r="L29231" s="11"/>
      <c r="N29231" s="11"/>
      <c r="O29231" s="11"/>
      <c r="P29231" s="11"/>
      <c r="Q29231" s="11"/>
      <c r="R29231" s="11"/>
      <c r="S29231" s="11"/>
      <c r="T29231" s="11"/>
      <c r="U29231" s="11"/>
      <c r="V29231" s="11"/>
      <c r="W29231" s="11"/>
      <c r="X29231" s="11"/>
      <c r="Y29231" s="11"/>
      <c r="Z29231" s="11"/>
      <c r="BE29231"/>
      <c r="BF29231"/>
      <c r="BG29231"/>
    </row>
    <row r="29232" spans="11:59" x14ac:dyDescent="0.25">
      <c r="K29232" s="11"/>
      <c r="L29232" s="11"/>
      <c r="N29232" s="11"/>
      <c r="O29232" s="11"/>
      <c r="P29232" s="11"/>
      <c r="Q29232" s="11"/>
      <c r="R29232" s="11"/>
      <c r="S29232" s="11"/>
      <c r="T29232" s="11"/>
      <c r="U29232" s="11"/>
      <c r="V29232" s="11"/>
      <c r="W29232" s="11"/>
      <c r="X29232" s="11"/>
      <c r="Y29232" s="11"/>
      <c r="Z29232" s="11"/>
      <c r="BE29232"/>
      <c r="BF29232"/>
      <c r="BG29232"/>
    </row>
    <row r="29233" spans="11:59" x14ac:dyDescent="0.25">
      <c r="K29233" s="11"/>
      <c r="L29233" s="11"/>
      <c r="N29233" s="11"/>
      <c r="O29233" s="11"/>
      <c r="P29233" s="11"/>
      <c r="Q29233" s="11"/>
      <c r="R29233" s="11"/>
      <c r="S29233" s="11"/>
      <c r="T29233" s="11"/>
      <c r="U29233" s="11"/>
      <c r="V29233" s="11"/>
      <c r="W29233" s="11"/>
      <c r="X29233" s="11"/>
      <c r="Y29233" s="11"/>
      <c r="Z29233" s="11"/>
      <c r="BE29233"/>
      <c r="BF29233"/>
      <c r="BG29233"/>
    </row>
    <row r="29234" spans="11:59" x14ac:dyDescent="0.25">
      <c r="K29234" s="11"/>
      <c r="L29234" s="11"/>
      <c r="N29234" s="11"/>
      <c r="O29234" s="11"/>
      <c r="P29234" s="11"/>
      <c r="Q29234" s="11"/>
      <c r="R29234" s="11"/>
      <c r="S29234" s="11"/>
      <c r="T29234" s="11"/>
      <c r="U29234" s="11"/>
      <c r="V29234" s="11"/>
      <c r="W29234" s="11"/>
      <c r="X29234" s="11"/>
      <c r="Y29234" s="11"/>
      <c r="Z29234" s="11"/>
      <c r="BE29234"/>
      <c r="BF29234"/>
      <c r="BG29234"/>
    </row>
    <row r="29235" spans="11:59" x14ac:dyDescent="0.25">
      <c r="K29235" s="11"/>
      <c r="L29235" s="11"/>
      <c r="N29235" s="11"/>
      <c r="O29235" s="11"/>
      <c r="P29235" s="11"/>
      <c r="Q29235" s="11"/>
      <c r="R29235" s="11"/>
      <c r="S29235" s="11"/>
      <c r="T29235" s="11"/>
      <c r="U29235" s="11"/>
      <c r="V29235" s="11"/>
      <c r="W29235" s="11"/>
      <c r="X29235" s="11"/>
      <c r="Y29235" s="11"/>
      <c r="Z29235" s="11"/>
      <c r="BE29235"/>
      <c r="BF29235"/>
      <c r="BG29235"/>
    </row>
    <row r="29236" spans="11:59" x14ac:dyDescent="0.25">
      <c r="K29236" s="11"/>
      <c r="L29236" s="11"/>
      <c r="N29236" s="11"/>
      <c r="O29236" s="11"/>
      <c r="P29236" s="11"/>
      <c r="Q29236" s="11"/>
      <c r="R29236" s="11"/>
      <c r="S29236" s="11"/>
      <c r="T29236" s="11"/>
      <c r="U29236" s="11"/>
      <c r="V29236" s="11"/>
      <c r="W29236" s="11"/>
      <c r="X29236" s="11"/>
      <c r="Y29236" s="11"/>
      <c r="Z29236" s="11"/>
      <c r="BE29236"/>
      <c r="BF29236"/>
      <c r="BG29236"/>
    </row>
    <row r="29237" spans="11:59" x14ac:dyDescent="0.25">
      <c r="K29237" s="11"/>
      <c r="L29237" s="11"/>
      <c r="N29237" s="11"/>
      <c r="O29237" s="11"/>
      <c r="P29237" s="11"/>
      <c r="Q29237" s="11"/>
      <c r="R29237" s="11"/>
      <c r="S29237" s="11"/>
      <c r="T29237" s="11"/>
      <c r="U29237" s="11"/>
      <c r="V29237" s="11"/>
      <c r="W29237" s="11"/>
      <c r="X29237" s="11"/>
      <c r="Y29237" s="11"/>
      <c r="Z29237" s="11"/>
      <c r="BE29237"/>
      <c r="BF29237"/>
      <c r="BG29237"/>
    </row>
    <row r="29238" spans="11:59" x14ac:dyDescent="0.25">
      <c r="K29238" s="11"/>
      <c r="L29238" s="11"/>
      <c r="N29238" s="11"/>
      <c r="O29238" s="11"/>
      <c r="P29238" s="11"/>
      <c r="Q29238" s="11"/>
      <c r="R29238" s="11"/>
      <c r="S29238" s="11"/>
      <c r="T29238" s="11"/>
      <c r="U29238" s="11"/>
      <c r="V29238" s="11"/>
      <c r="W29238" s="11"/>
      <c r="X29238" s="11"/>
      <c r="Y29238" s="11"/>
      <c r="Z29238" s="11"/>
      <c r="BE29238"/>
      <c r="BF29238"/>
      <c r="BG29238"/>
    </row>
    <row r="29239" spans="11:59" x14ac:dyDescent="0.25">
      <c r="K29239" s="11"/>
      <c r="L29239" s="11"/>
      <c r="N29239" s="11"/>
      <c r="O29239" s="11"/>
      <c r="P29239" s="11"/>
      <c r="Q29239" s="11"/>
      <c r="R29239" s="11"/>
      <c r="S29239" s="11"/>
      <c r="T29239" s="11"/>
      <c r="U29239" s="11"/>
      <c r="V29239" s="11"/>
      <c r="W29239" s="11"/>
      <c r="X29239" s="11"/>
      <c r="Y29239" s="11"/>
      <c r="Z29239" s="11"/>
      <c r="BE29239"/>
      <c r="BF29239"/>
      <c r="BG29239"/>
    </row>
    <row r="29240" spans="11:59" x14ac:dyDescent="0.25">
      <c r="K29240" s="11"/>
      <c r="L29240" s="11"/>
      <c r="N29240" s="11"/>
      <c r="O29240" s="11"/>
      <c r="P29240" s="11"/>
      <c r="Q29240" s="11"/>
      <c r="R29240" s="11"/>
      <c r="S29240" s="11"/>
      <c r="T29240" s="11"/>
      <c r="U29240" s="11"/>
      <c r="V29240" s="11"/>
      <c r="W29240" s="11"/>
      <c r="X29240" s="11"/>
      <c r="Y29240" s="11"/>
      <c r="Z29240" s="11"/>
      <c r="BE29240"/>
      <c r="BF29240"/>
      <c r="BG29240"/>
    </row>
    <row r="29241" spans="11:59" x14ac:dyDescent="0.25">
      <c r="K29241" s="11"/>
      <c r="L29241" s="11"/>
      <c r="N29241" s="11"/>
      <c r="O29241" s="11"/>
      <c r="P29241" s="11"/>
      <c r="Q29241" s="11"/>
      <c r="R29241" s="11"/>
      <c r="S29241" s="11"/>
      <c r="T29241" s="11"/>
      <c r="U29241" s="11"/>
      <c r="V29241" s="11"/>
      <c r="W29241" s="11"/>
      <c r="X29241" s="11"/>
      <c r="Y29241" s="11"/>
      <c r="Z29241" s="11"/>
      <c r="BE29241"/>
      <c r="BF29241"/>
      <c r="BG29241"/>
    </row>
    <row r="29242" spans="11:59" x14ac:dyDescent="0.25">
      <c r="K29242" s="11"/>
      <c r="L29242" s="11"/>
      <c r="N29242" s="11"/>
      <c r="O29242" s="11"/>
      <c r="P29242" s="11"/>
      <c r="Q29242" s="11"/>
      <c r="R29242" s="11"/>
      <c r="S29242" s="11"/>
      <c r="T29242" s="11"/>
      <c r="U29242" s="11"/>
      <c r="V29242" s="11"/>
      <c r="W29242" s="11"/>
      <c r="X29242" s="11"/>
      <c r="Y29242" s="11"/>
      <c r="Z29242" s="11"/>
      <c r="BE29242"/>
      <c r="BF29242"/>
      <c r="BG29242"/>
    </row>
    <row r="29243" spans="11:59" x14ac:dyDescent="0.25">
      <c r="K29243" s="11"/>
      <c r="L29243" s="11"/>
      <c r="N29243" s="11"/>
      <c r="O29243" s="11"/>
      <c r="P29243" s="11"/>
      <c r="Q29243" s="11"/>
      <c r="R29243" s="11"/>
      <c r="S29243" s="11"/>
      <c r="T29243" s="11"/>
      <c r="U29243" s="11"/>
      <c r="V29243" s="11"/>
      <c r="W29243" s="11"/>
      <c r="X29243" s="11"/>
      <c r="Y29243" s="11"/>
      <c r="Z29243" s="11"/>
      <c r="BE29243"/>
      <c r="BF29243"/>
      <c r="BG29243"/>
    </row>
    <row r="29244" spans="11:59" x14ac:dyDescent="0.25">
      <c r="K29244" s="11"/>
      <c r="L29244" s="11"/>
      <c r="N29244" s="11"/>
      <c r="O29244" s="11"/>
      <c r="P29244" s="11"/>
      <c r="Q29244" s="11"/>
      <c r="R29244" s="11"/>
      <c r="S29244" s="11"/>
      <c r="T29244" s="11"/>
      <c r="U29244" s="11"/>
      <c r="V29244" s="11"/>
      <c r="W29244" s="11"/>
      <c r="X29244" s="11"/>
      <c r="Y29244" s="11"/>
      <c r="Z29244" s="11"/>
      <c r="BE29244"/>
      <c r="BF29244"/>
      <c r="BG29244"/>
    </row>
    <row r="29245" spans="11:59" x14ac:dyDescent="0.25">
      <c r="K29245" s="11"/>
      <c r="L29245" s="11"/>
      <c r="N29245" s="11"/>
      <c r="O29245" s="11"/>
      <c r="P29245" s="11"/>
      <c r="Q29245" s="11"/>
      <c r="R29245" s="11"/>
      <c r="S29245" s="11"/>
      <c r="T29245" s="11"/>
      <c r="U29245" s="11"/>
      <c r="V29245" s="11"/>
      <c r="W29245" s="11"/>
      <c r="X29245" s="11"/>
      <c r="Y29245" s="11"/>
      <c r="Z29245" s="11"/>
      <c r="BE29245"/>
      <c r="BF29245"/>
      <c r="BG29245"/>
    </row>
    <row r="29246" spans="11:59" x14ac:dyDescent="0.25">
      <c r="K29246" s="11"/>
      <c r="L29246" s="11"/>
      <c r="N29246" s="11"/>
      <c r="O29246" s="11"/>
      <c r="P29246" s="11"/>
      <c r="Q29246" s="11"/>
      <c r="R29246" s="11"/>
      <c r="S29246" s="11"/>
      <c r="T29246" s="11"/>
      <c r="U29246" s="11"/>
      <c r="V29246" s="11"/>
      <c r="W29246" s="11"/>
      <c r="X29246" s="11"/>
      <c r="Y29246" s="11"/>
      <c r="Z29246" s="11"/>
      <c r="BE29246"/>
      <c r="BF29246"/>
      <c r="BG29246"/>
    </row>
    <row r="29247" spans="11:59" x14ac:dyDescent="0.25">
      <c r="K29247" s="11"/>
      <c r="L29247" s="11"/>
      <c r="N29247" s="11"/>
      <c r="O29247" s="11"/>
      <c r="P29247" s="11"/>
      <c r="Q29247" s="11"/>
      <c r="R29247" s="11"/>
      <c r="S29247" s="11"/>
      <c r="T29247" s="11"/>
      <c r="U29247" s="11"/>
      <c r="V29247" s="11"/>
      <c r="W29247" s="11"/>
      <c r="X29247" s="11"/>
      <c r="Y29247" s="11"/>
      <c r="Z29247" s="11"/>
      <c r="BE29247"/>
      <c r="BF29247"/>
      <c r="BG29247"/>
    </row>
    <row r="29248" spans="11:59" x14ac:dyDescent="0.25">
      <c r="K29248" s="11"/>
      <c r="L29248" s="11"/>
      <c r="N29248" s="11"/>
      <c r="O29248" s="11"/>
      <c r="P29248" s="11"/>
      <c r="Q29248" s="11"/>
      <c r="R29248" s="11"/>
      <c r="S29248" s="11"/>
      <c r="T29248" s="11"/>
      <c r="U29248" s="11"/>
      <c r="V29248" s="11"/>
      <c r="W29248" s="11"/>
      <c r="X29248" s="11"/>
      <c r="Y29248" s="11"/>
      <c r="Z29248" s="11"/>
      <c r="BE29248"/>
      <c r="BF29248"/>
      <c r="BG29248"/>
    </row>
    <row r="29249" spans="11:59" x14ac:dyDescent="0.25">
      <c r="K29249" s="11"/>
      <c r="L29249" s="11"/>
      <c r="N29249" s="11"/>
      <c r="O29249" s="11"/>
      <c r="P29249" s="11"/>
      <c r="Q29249" s="11"/>
      <c r="R29249" s="11"/>
      <c r="S29249" s="11"/>
      <c r="T29249" s="11"/>
      <c r="U29249" s="11"/>
      <c r="V29249" s="11"/>
      <c r="W29249" s="11"/>
      <c r="X29249" s="11"/>
      <c r="Y29249" s="11"/>
      <c r="Z29249" s="11"/>
      <c r="BE29249"/>
      <c r="BF29249"/>
      <c r="BG29249"/>
    </row>
    <row r="29250" spans="11:59" x14ac:dyDescent="0.25">
      <c r="K29250" s="11"/>
      <c r="L29250" s="11"/>
      <c r="N29250" s="11"/>
      <c r="O29250" s="11"/>
      <c r="P29250" s="11"/>
      <c r="Q29250" s="11"/>
      <c r="R29250" s="11"/>
      <c r="S29250" s="11"/>
      <c r="T29250" s="11"/>
      <c r="U29250" s="11"/>
      <c r="V29250" s="11"/>
      <c r="W29250" s="11"/>
      <c r="X29250" s="11"/>
      <c r="Y29250" s="11"/>
      <c r="Z29250" s="11"/>
      <c r="BE29250"/>
      <c r="BF29250"/>
      <c r="BG29250"/>
    </row>
    <row r="29251" spans="11:59" x14ac:dyDescent="0.25">
      <c r="K29251" s="11"/>
      <c r="L29251" s="11"/>
      <c r="N29251" s="11"/>
      <c r="O29251" s="11"/>
      <c r="P29251" s="11"/>
      <c r="Q29251" s="11"/>
      <c r="R29251" s="11"/>
      <c r="S29251" s="11"/>
      <c r="T29251" s="11"/>
      <c r="U29251" s="11"/>
      <c r="V29251" s="11"/>
      <c r="W29251" s="11"/>
      <c r="X29251" s="11"/>
      <c r="Y29251" s="11"/>
      <c r="Z29251" s="11"/>
      <c r="BE29251"/>
      <c r="BF29251"/>
      <c r="BG29251"/>
    </row>
    <row r="29252" spans="11:59" x14ac:dyDescent="0.25">
      <c r="K29252" s="11"/>
      <c r="L29252" s="11"/>
      <c r="N29252" s="11"/>
      <c r="O29252" s="11"/>
      <c r="P29252" s="11"/>
      <c r="Q29252" s="11"/>
      <c r="R29252" s="11"/>
      <c r="S29252" s="11"/>
      <c r="T29252" s="11"/>
      <c r="U29252" s="11"/>
      <c r="V29252" s="11"/>
      <c r="W29252" s="11"/>
      <c r="X29252" s="11"/>
      <c r="Y29252" s="11"/>
      <c r="Z29252" s="11"/>
      <c r="BE29252"/>
      <c r="BF29252"/>
      <c r="BG29252"/>
    </row>
    <row r="29253" spans="11:59" x14ac:dyDescent="0.25">
      <c r="K29253" s="11"/>
      <c r="L29253" s="11"/>
      <c r="N29253" s="11"/>
      <c r="O29253" s="11"/>
      <c r="P29253" s="11"/>
      <c r="Q29253" s="11"/>
      <c r="R29253" s="11"/>
      <c r="S29253" s="11"/>
      <c r="T29253" s="11"/>
      <c r="U29253" s="11"/>
      <c r="V29253" s="11"/>
      <c r="W29253" s="11"/>
      <c r="X29253" s="11"/>
      <c r="Y29253" s="11"/>
      <c r="Z29253" s="11"/>
      <c r="BE29253"/>
      <c r="BF29253"/>
      <c r="BG29253"/>
    </row>
    <row r="29254" spans="11:59" x14ac:dyDescent="0.25">
      <c r="K29254" s="11"/>
      <c r="L29254" s="11"/>
      <c r="N29254" s="11"/>
      <c r="O29254" s="11"/>
      <c r="P29254" s="11"/>
      <c r="Q29254" s="11"/>
      <c r="R29254" s="11"/>
      <c r="S29254" s="11"/>
      <c r="T29254" s="11"/>
      <c r="U29254" s="11"/>
      <c r="V29254" s="11"/>
      <c r="W29254" s="11"/>
      <c r="X29254" s="11"/>
      <c r="Y29254" s="11"/>
      <c r="Z29254" s="11"/>
      <c r="BE29254"/>
      <c r="BF29254"/>
      <c r="BG29254"/>
    </row>
    <row r="29255" spans="11:59" x14ac:dyDescent="0.25">
      <c r="K29255" s="11"/>
      <c r="L29255" s="11"/>
      <c r="N29255" s="11"/>
      <c r="O29255" s="11"/>
      <c r="P29255" s="11"/>
      <c r="Q29255" s="11"/>
      <c r="R29255" s="11"/>
      <c r="S29255" s="11"/>
      <c r="T29255" s="11"/>
      <c r="U29255" s="11"/>
      <c r="V29255" s="11"/>
      <c r="W29255" s="11"/>
      <c r="X29255" s="11"/>
      <c r="Y29255" s="11"/>
      <c r="Z29255" s="11"/>
      <c r="BE29255"/>
      <c r="BF29255"/>
      <c r="BG29255"/>
    </row>
    <row r="29256" spans="11:59" x14ac:dyDescent="0.25">
      <c r="K29256" s="11"/>
      <c r="L29256" s="11"/>
      <c r="N29256" s="11"/>
      <c r="O29256" s="11"/>
      <c r="P29256" s="11"/>
      <c r="Q29256" s="11"/>
      <c r="R29256" s="11"/>
      <c r="S29256" s="11"/>
      <c r="T29256" s="11"/>
      <c r="U29256" s="11"/>
      <c r="V29256" s="11"/>
      <c r="W29256" s="11"/>
      <c r="X29256" s="11"/>
      <c r="Y29256" s="11"/>
      <c r="Z29256" s="11"/>
      <c r="BE29256"/>
      <c r="BF29256"/>
      <c r="BG29256"/>
    </row>
    <row r="29257" spans="11:59" x14ac:dyDescent="0.25">
      <c r="K29257" s="11"/>
      <c r="L29257" s="11"/>
      <c r="N29257" s="11"/>
      <c r="O29257" s="11"/>
      <c r="P29257" s="11"/>
      <c r="Q29257" s="11"/>
      <c r="R29257" s="11"/>
      <c r="S29257" s="11"/>
      <c r="T29257" s="11"/>
      <c r="U29257" s="11"/>
      <c r="V29257" s="11"/>
      <c r="W29257" s="11"/>
      <c r="X29257" s="11"/>
      <c r="Y29257" s="11"/>
      <c r="Z29257" s="11"/>
      <c r="BE29257"/>
      <c r="BF29257"/>
      <c r="BG29257"/>
    </row>
    <row r="29258" spans="11:59" x14ac:dyDescent="0.25">
      <c r="K29258" s="11"/>
      <c r="L29258" s="11"/>
      <c r="N29258" s="11"/>
      <c r="O29258" s="11"/>
      <c r="P29258" s="11"/>
      <c r="Q29258" s="11"/>
      <c r="R29258" s="11"/>
      <c r="S29258" s="11"/>
      <c r="T29258" s="11"/>
      <c r="U29258" s="11"/>
      <c r="V29258" s="11"/>
      <c r="W29258" s="11"/>
      <c r="X29258" s="11"/>
      <c r="Y29258" s="11"/>
      <c r="Z29258" s="11"/>
      <c r="BE29258"/>
      <c r="BF29258"/>
      <c r="BG29258"/>
    </row>
    <row r="29259" spans="11:59" x14ac:dyDescent="0.25">
      <c r="K29259" s="11"/>
      <c r="L29259" s="11"/>
      <c r="N29259" s="11"/>
      <c r="O29259" s="11"/>
      <c r="P29259" s="11"/>
      <c r="Q29259" s="11"/>
      <c r="R29259" s="11"/>
      <c r="S29259" s="11"/>
      <c r="T29259" s="11"/>
      <c r="U29259" s="11"/>
      <c r="V29259" s="11"/>
      <c r="W29259" s="11"/>
      <c r="X29259" s="11"/>
      <c r="Y29259" s="11"/>
      <c r="Z29259" s="11"/>
      <c r="BE29259"/>
      <c r="BF29259"/>
      <c r="BG29259"/>
    </row>
    <row r="29260" spans="11:59" x14ac:dyDescent="0.25">
      <c r="K29260" s="11"/>
      <c r="L29260" s="11"/>
      <c r="N29260" s="11"/>
      <c r="O29260" s="11"/>
      <c r="P29260" s="11"/>
      <c r="Q29260" s="11"/>
      <c r="R29260" s="11"/>
      <c r="S29260" s="11"/>
      <c r="T29260" s="11"/>
      <c r="U29260" s="11"/>
      <c r="V29260" s="11"/>
      <c r="W29260" s="11"/>
      <c r="X29260" s="11"/>
      <c r="Y29260" s="11"/>
      <c r="Z29260" s="11"/>
      <c r="BE29260"/>
      <c r="BF29260"/>
      <c r="BG29260"/>
    </row>
    <row r="29261" spans="11:59" x14ac:dyDescent="0.25">
      <c r="K29261" s="11"/>
      <c r="L29261" s="11"/>
      <c r="N29261" s="11"/>
      <c r="O29261" s="11"/>
      <c r="P29261" s="11"/>
      <c r="Q29261" s="11"/>
      <c r="R29261" s="11"/>
      <c r="S29261" s="11"/>
      <c r="T29261" s="11"/>
      <c r="U29261" s="11"/>
      <c r="V29261" s="11"/>
      <c r="W29261" s="11"/>
      <c r="X29261" s="11"/>
      <c r="Y29261" s="11"/>
      <c r="Z29261" s="11"/>
      <c r="BE29261"/>
      <c r="BF29261"/>
      <c r="BG29261"/>
    </row>
    <row r="29262" spans="11:59" x14ac:dyDescent="0.25">
      <c r="K29262" s="11"/>
      <c r="L29262" s="11"/>
      <c r="N29262" s="11"/>
      <c r="O29262" s="11"/>
      <c r="P29262" s="11"/>
      <c r="Q29262" s="11"/>
      <c r="R29262" s="11"/>
      <c r="S29262" s="11"/>
      <c r="T29262" s="11"/>
      <c r="U29262" s="11"/>
      <c r="V29262" s="11"/>
      <c r="W29262" s="11"/>
      <c r="X29262" s="11"/>
      <c r="Y29262" s="11"/>
      <c r="Z29262" s="11"/>
      <c r="BE29262"/>
      <c r="BF29262"/>
      <c r="BG29262"/>
    </row>
    <row r="29263" spans="11:59" x14ac:dyDescent="0.25">
      <c r="K29263" s="11"/>
      <c r="L29263" s="11"/>
      <c r="N29263" s="11"/>
      <c r="O29263" s="11"/>
      <c r="P29263" s="11"/>
      <c r="Q29263" s="11"/>
      <c r="R29263" s="11"/>
      <c r="S29263" s="11"/>
      <c r="T29263" s="11"/>
      <c r="U29263" s="11"/>
      <c r="V29263" s="11"/>
      <c r="W29263" s="11"/>
      <c r="X29263" s="11"/>
      <c r="Y29263" s="11"/>
      <c r="Z29263" s="11"/>
      <c r="BE29263"/>
      <c r="BF29263"/>
      <c r="BG29263"/>
    </row>
    <row r="29264" spans="11:59" x14ac:dyDescent="0.25">
      <c r="K29264" s="11"/>
      <c r="L29264" s="11"/>
      <c r="N29264" s="11"/>
      <c r="O29264" s="11"/>
      <c r="P29264" s="11"/>
      <c r="Q29264" s="11"/>
      <c r="R29264" s="11"/>
      <c r="S29264" s="11"/>
      <c r="T29264" s="11"/>
      <c r="U29264" s="11"/>
      <c r="V29264" s="11"/>
      <c r="W29264" s="11"/>
      <c r="X29264" s="11"/>
      <c r="Y29264" s="11"/>
      <c r="Z29264" s="11"/>
      <c r="BE29264"/>
      <c r="BF29264"/>
      <c r="BG29264"/>
    </row>
    <row r="29265" spans="11:59" x14ac:dyDescent="0.25">
      <c r="K29265" s="11"/>
      <c r="L29265" s="11"/>
      <c r="N29265" s="11"/>
      <c r="O29265" s="11"/>
      <c r="P29265" s="11"/>
      <c r="Q29265" s="11"/>
      <c r="R29265" s="11"/>
      <c r="S29265" s="11"/>
      <c r="T29265" s="11"/>
      <c r="U29265" s="11"/>
      <c r="V29265" s="11"/>
      <c r="W29265" s="11"/>
      <c r="X29265" s="11"/>
      <c r="Y29265" s="11"/>
      <c r="Z29265" s="11"/>
      <c r="BE29265"/>
      <c r="BF29265"/>
      <c r="BG29265"/>
    </row>
    <row r="29266" spans="11:59" x14ac:dyDescent="0.25">
      <c r="K29266" s="11"/>
      <c r="L29266" s="11"/>
      <c r="N29266" s="11"/>
      <c r="O29266" s="11"/>
      <c r="P29266" s="11"/>
      <c r="Q29266" s="11"/>
      <c r="R29266" s="11"/>
      <c r="S29266" s="11"/>
      <c r="T29266" s="11"/>
      <c r="U29266" s="11"/>
      <c r="V29266" s="11"/>
      <c r="W29266" s="11"/>
      <c r="X29266" s="11"/>
      <c r="Y29266" s="11"/>
      <c r="Z29266" s="11"/>
      <c r="BE29266"/>
      <c r="BF29266"/>
      <c r="BG29266"/>
    </row>
    <row r="29267" spans="11:59" x14ac:dyDescent="0.25">
      <c r="K29267" s="11"/>
      <c r="L29267" s="11"/>
      <c r="N29267" s="11"/>
      <c r="O29267" s="11"/>
      <c r="P29267" s="11"/>
      <c r="Q29267" s="11"/>
      <c r="R29267" s="11"/>
      <c r="S29267" s="11"/>
      <c r="T29267" s="11"/>
      <c r="U29267" s="11"/>
      <c r="V29267" s="11"/>
      <c r="W29267" s="11"/>
      <c r="X29267" s="11"/>
      <c r="Y29267" s="11"/>
      <c r="Z29267" s="11"/>
      <c r="BE29267"/>
      <c r="BF29267"/>
      <c r="BG29267"/>
    </row>
    <row r="29268" spans="11:59" x14ac:dyDescent="0.25">
      <c r="K29268" s="11"/>
      <c r="L29268" s="11"/>
      <c r="N29268" s="11"/>
      <c r="O29268" s="11"/>
      <c r="P29268" s="11"/>
      <c r="Q29268" s="11"/>
      <c r="R29268" s="11"/>
      <c r="S29268" s="11"/>
      <c r="T29268" s="11"/>
      <c r="U29268" s="11"/>
      <c r="V29268" s="11"/>
      <c r="W29268" s="11"/>
      <c r="X29268" s="11"/>
      <c r="Y29268" s="11"/>
      <c r="Z29268" s="11"/>
      <c r="BE29268"/>
      <c r="BF29268"/>
      <c r="BG29268"/>
    </row>
    <row r="29269" spans="11:59" x14ac:dyDescent="0.25">
      <c r="K29269" s="11"/>
      <c r="L29269" s="11"/>
      <c r="N29269" s="11"/>
      <c r="O29269" s="11"/>
      <c r="P29269" s="11"/>
      <c r="Q29269" s="11"/>
      <c r="R29269" s="11"/>
      <c r="S29269" s="11"/>
      <c r="T29269" s="11"/>
      <c r="U29269" s="11"/>
      <c r="V29269" s="11"/>
      <c r="W29269" s="11"/>
      <c r="X29269" s="11"/>
      <c r="Y29269" s="11"/>
      <c r="Z29269" s="11"/>
      <c r="BE29269"/>
      <c r="BF29269"/>
      <c r="BG29269"/>
    </row>
    <row r="29270" spans="11:59" x14ac:dyDescent="0.25">
      <c r="K29270" s="11"/>
      <c r="L29270" s="11"/>
      <c r="N29270" s="11"/>
      <c r="O29270" s="11"/>
      <c r="P29270" s="11"/>
      <c r="Q29270" s="11"/>
      <c r="R29270" s="11"/>
      <c r="S29270" s="11"/>
      <c r="T29270" s="11"/>
      <c r="U29270" s="11"/>
      <c r="V29270" s="11"/>
      <c r="W29270" s="11"/>
      <c r="X29270" s="11"/>
      <c r="Y29270" s="11"/>
      <c r="Z29270" s="11"/>
      <c r="BE29270"/>
      <c r="BF29270"/>
      <c r="BG29270"/>
    </row>
    <row r="29271" spans="11:59" x14ac:dyDescent="0.25">
      <c r="K29271" s="11"/>
      <c r="L29271" s="11"/>
      <c r="N29271" s="11"/>
      <c r="O29271" s="11"/>
      <c r="P29271" s="11"/>
      <c r="Q29271" s="11"/>
      <c r="R29271" s="11"/>
      <c r="S29271" s="11"/>
      <c r="T29271" s="11"/>
      <c r="U29271" s="11"/>
      <c r="V29271" s="11"/>
      <c r="W29271" s="11"/>
      <c r="X29271" s="11"/>
      <c r="Y29271" s="11"/>
      <c r="Z29271" s="11"/>
      <c r="BE29271"/>
      <c r="BF29271"/>
      <c r="BG29271"/>
    </row>
    <row r="29272" spans="11:59" x14ac:dyDescent="0.25">
      <c r="K29272" s="11"/>
      <c r="L29272" s="11"/>
      <c r="N29272" s="11"/>
      <c r="O29272" s="11"/>
      <c r="P29272" s="11"/>
      <c r="Q29272" s="11"/>
      <c r="R29272" s="11"/>
      <c r="S29272" s="11"/>
      <c r="T29272" s="11"/>
      <c r="U29272" s="11"/>
      <c r="V29272" s="11"/>
      <c r="W29272" s="11"/>
      <c r="X29272" s="11"/>
      <c r="Y29272" s="11"/>
      <c r="Z29272" s="11"/>
      <c r="BE29272"/>
      <c r="BF29272"/>
      <c r="BG29272"/>
    </row>
    <row r="29273" spans="11:59" x14ac:dyDescent="0.25">
      <c r="K29273" s="11"/>
      <c r="L29273" s="11"/>
      <c r="N29273" s="11"/>
      <c r="O29273" s="11"/>
      <c r="P29273" s="11"/>
      <c r="Q29273" s="11"/>
      <c r="R29273" s="11"/>
      <c r="S29273" s="11"/>
      <c r="T29273" s="11"/>
      <c r="U29273" s="11"/>
      <c r="V29273" s="11"/>
      <c r="W29273" s="11"/>
      <c r="X29273" s="11"/>
      <c r="Y29273" s="11"/>
      <c r="Z29273" s="11"/>
      <c r="BE29273"/>
      <c r="BF29273"/>
      <c r="BG29273"/>
    </row>
    <row r="29274" spans="11:59" x14ac:dyDescent="0.25">
      <c r="K29274" s="11"/>
      <c r="L29274" s="11"/>
      <c r="N29274" s="11"/>
      <c r="O29274" s="11"/>
      <c r="P29274" s="11"/>
      <c r="Q29274" s="11"/>
      <c r="R29274" s="11"/>
      <c r="S29274" s="11"/>
      <c r="T29274" s="11"/>
      <c r="U29274" s="11"/>
      <c r="V29274" s="11"/>
      <c r="W29274" s="11"/>
      <c r="X29274" s="11"/>
      <c r="Y29274" s="11"/>
      <c r="Z29274" s="11"/>
      <c r="BE29274"/>
      <c r="BF29274"/>
      <c r="BG29274"/>
    </row>
    <row r="29275" spans="11:59" x14ac:dyDescent="0.25">
      <c r="K29275" s="11"/>
      <c r="L29275" s="11"/>
      <c r="N29275" s="11"/>
      <c r="O29275" s="11"/>
      <c r="P29275" s="11"/>
      <c r="Q29275" s="11"/>
      <c r="R29275" s="11"/>
      <c r="S29275" s="11"/>
      <c r="T29275" s="11"/>
      <c r="U29275" s="11"/>
      <c r="V29275" s="11"/>
      <c r="W29275" s="11"/>
      <c r="X29275" s="11"/>
      <c r="Y29275" s="11"/>
      <c r="Z29275" s="11"/>
      <c r="BE29275"/>
      <c r="BF29275"/>
      <c r="BG29275"/>
    </row>
    <row r="29276" spans="11:59" x14ac:dyDescent="0.25">
      <c r="K29276" s="11"/>
      <c r="L29276" s="11"/>
      <c r="N29276" s="11"/>
      <c r="O29276" s="11"/>
      <c r="P29276" s="11"/>
      <c r="Q29276" s="11"/>
      <c r="R29276" s="11"/>
      <c r="S29276" s="11"/>
      <c r="T29276" s="11"/>
      <c r="U29276" s="11"/>
      <c r="V29276" s="11"/>
      <c r="W29276" s="11"/>
      <c r="X29276" s="11"/>
      <c r="Y29276" s="11"/>
      <c r="Z29276" s="11"/>
      <c r="BE29276"/>
      <c r="BF29276"/>
      <c r="BG29276"/>
    </row>
    <row r="29277" spans="11:59" x14ac:dyDescent="0.25">
      <c r="K29277" s="11"/>
      <c r="L29277" s="11"/>
      <c r="N29277" s="11"/>
      <c r="O29277" s="11"/>
      <c r="P29277" s="11"/>
      <c r="Q29277" s="11"/>
      <c r="R29277" s="11"/>
      <c r="S29277" s="11"/>
      <c r="T29277" s="11"/>
      <c r="U29277" s="11"/>
      <c r="V29277" s="11"/>
      <c r="W29277" s="11"/>
      <c r="X29277" s="11"/>
      <c r="Y29277" s="11"/>
      <c r="Z29277" s="11"/>
      <c r="BE29277"/>
      <c r="BF29277"/>
      <c r="BG29277"/>
    </row>
    <row r="29278" spans="11:59" x14ac:dyDescent="0.25">
      <c r="K29278" s="11"/>
      <c r="L29278" s="11"/>
      <c r="N29278" s="11"/>
      <c r="O29278" s="11"/>
      <c r="P29278" s="11"/>
      <c r="Q29278" s="11"/>
      <c r="R29278" s="11"/>
      <c r="S29278" s="11"/>
      <c r="T29278" s="11"/>
      <c r="U29278" s="11"/>
      <c r="V29278" s="11"/>
      <c r="W29278" s="11"/>
      <c r="X29278" s="11"/>
      <c r="Y29278" s="11"/>
      <c r="Z29278" s="11"/>
      <c r="BE29278"/>
      <c r="BF29278"/>
      <c r="BG29278"/>
    </row>
    <row r="29279" spans="11:59" x14ac:dyDescent="0.25">
      <c r="K29279" s="11"/>
      <c r="L29279" s="11"/>
      <c r="N29279" s="11"/>
      <c r="O29279" s="11"/>
      <c r="P29279" s="11"/>
      <c r="Q29279" s="11"/>
      <c r="R29279" s="11"/>
      <c r="S29279" s="11"/>
      <c r="T29279" s="11"/>
      <c r="U29279" s="11"/>
      <c r="V29279" s="11"/>
      <c r="W29279" s="11"/>
      <c r="X29279" s="11"/>
      <c r="Y29279" s="11"/>
      <c r="Z29279" s="11"/>
      <c r="BE29279"/>
      <c r="BF29279"/>
      <c r="BG29279"/>
    </row>
    <row r="29280" spans="11:59" x14ac:dyDescent="0.25">
      <c r="K29280" s="11"/>
      <c r="L29280" s="11"/>
      <c r="N29280" s="11"/>
      <c r="O29280" s="11"/>
      <c r="P29280" s="11"/>
      <c r="Q29280" s="11"/>
      <c r="R29280" s="11"/>
      <c r="S29280" s="11"/>
      <c r="T29280" s="11"/>
      <c r="U29280" s="11"/>
      <c r="V29280" s="11"/>
      <c r="W29280" s="11"/>
      <c r="X29280" s="11"/>
      <c r="Y29280" s="11"/>
      <c r="Z29280" s="11"/>
      <c r="BE29280"/>
      <c r="BF29280"/>
      <c r="BG29280"/>
    </row>
    <row r="29281" spans="11:59" x14ac:dyDescent="0.25">
      <c r="K29281" s="11"/>
      <c r="L29281" s="11"/>
      <c r="N29281" s="11"/>
      <c r="O29281" s="11"/>
      <c r="P29281" s="11"/>
      <c r="Q29281" s="11"/>
      <c r="R29281" s="11"/>
      <c r="S29281" s="11"/>
      <c r="T29281" s="11"/>
      <c r="U29281" s="11"/>
      <c r="V29281" s="11"/>
      <c r="W29281" s="11"/>
      <c r="X29281" s="11"/>
      <c r="Y29281" s="11"/>
      <c r="Z29281" s="11"/>
      <c r="BE29281"/>
      <c r="BF29281"/>
      <c r="BG29281"/>
    </row>
    <row r="29282" spans="11:59" x14ac:dyDescent="0.25">
      <c r="K29282" s="11"/>
      <c r="L29282" s="11"/>
      <c r="N29282" s="11"/>
      <c r="O29282" s="11"/>
      <c r="P29282" s="11"/>
      <c r="Q29282" s="11"/>
      <c r="R29282" s="11"/>
      <c r="S29282" s="11"/>
      <c r="T29282" s="11"/>
      <c r="U29282" s="11"/>
      <c r="V29282" s="11"/>
      <c r="W29282" s="11"/>
      <c r="X29282" s="11"/>
      <c r="Y29282" s="11"/>
      <c r="Z29282" s="11"/>
      <c r="BE29282"/>
      <c r="BF29282"/>
      <c r="BG29282"/>
    </row>
    <row r="29283" spans="11:59" x14ac:dyDescent="0.25">
      <c r="K29283" s="11"/>
      <c r="L29283" s="11"/>
      <c r="N29283" s="11"/>
      <c r="O29283" s="11"/>
      <c r="P29283" s="11"/>
      <c r="Q29283" s="11"/>
      <c r="R29283" s="11"/>
      <c r="S29283" s="11"/>
      <c r="T29283" s="11"/>
      <c r="U29283" s="11"/>
      <c r="V29283" s="11"/>
      <c r="W29283" s="11"/>
      <c r="X29283" s="11"/>
      <c r="Y29283" s="11"/>
      <c r="Z29283" s="11"/>
      <c r="BE29283"/>
      <c r="BF29283"/>
      <c r="BG29283"/>
    </row>
    <row r="29284" spans="11:59" x14ac:dyDescent="0.25">
      <c r="K29284" s="11"/>
      <c r="L29284" s="11"/>
      <c r="N29284" s="11"/>
      <c r="O29284" s="11"/>
      <c r="P29284" s="11"/>
      <c r="Q29284" s="11"/>
      <c r="R29284" s="11"/>
      <c r="S29284" s="11"/>
      <c r="T29284" s="11"/>
      <c r="U29284" s="11"/>
      <c r="V29284" s="11"/>
      <c r="W29284" s="11"/>
      <c r="X29284" s="11"/>
      <c r="Y29284" s="11"/>
      <c r="Z29284" s="11"/>
      <c r="BE29284"/>
      <c r="BF29284"/>
      <c r="BG29284"/>
    </row>
    <row r="29285" spans="11:59" x14ac:dyDescent="0.25">
      <c r="K29285" s="11"/>
      <c r="L29285" s="11"/>
      <c r="N29285" s="11"/>
      <c r="O29285" s="11"/>
      <c r="P29285" s="11"/>
      <c r="Q29285" s="11"/>
      <c r="R29285" s="11"/>
      <c r="S29285" s="11"/>
      <c r="T29285" s="11"/>
      <c r="U29285" s="11"/>
      <c r="V29285" s="11"/>
      <c r="W29285" s="11"/>
      <c r="X29285" s="11"/>
      <c r="Y29285" s="11"/>
      <c r="Z29285" s="11"/>
      <c r="BE29285"/>
      <c r="BF29285"/>
      <c r="BG29285"/>
    </row>
    <row r="29286" spans="11:59" x14ac:dyDescent="0.25">
      <c r="K29286" s="11"/>
      <c r="L29286" s="11"/>
      <c r="N29286" s="11"/>
      <c r="O29286" s="11"/>
      <c r="P29286" s="11"/>
      <c r="Q29286" s="11"/>
      <c r="R29286" s="11"/>
      <c r="S29286" s="11"/>
      <c r="T29286" s="11"/>
      <c r="U29286" s="11"/>
      <c r="V29286" s="11"/>
      <c r="W29286" s="11"/>
      <c r="X29286" s="11"/>
      <c r="Y29286" s="11"/>
      <c r="Z29286" s="11"/>
      <c r="BE29286"/>
      <c r="BF29286"/>
      <c r="BG29286"/>
    </row>
    <row r="29287" spans="11:59" x14ac:dyDescent="0.25">
      <c r="K29287" s="11"/>
      <c r="L29287" s="11"/>
      <c r="N29287" s="11"/>
      <c r="O29287" s="11"/>
      <c r="P29287" s="11"/>
      <c r="Q29287" s="11"/>
      <c r="R29287" s="11"/>
      <c r="S29287" s="11"/>
      <c r="T29287" s="11"/>
      <c r="U29287" s="11"/>
      <c r="V29287" s="11"/>
      <c r="W29287" s="11"/>
      <c r="X29287" s="11"/>
      <c r="Y29287" s="11"/>
      <c r="Z29287" s="11"/>
      <c r="BE29287"/>
      <c r="BF29287"/>
      <c r="BG29287"/>
    </row>
    <row r="29288" spans="11:59" x14ac:dyDescent="0.25">
      <c r="K29288" s="11"/>
      <c r="L29288" s="11"/>
      <c r="N29288" s="11"/>
      <c r="O29288" s="11"/>
      <c r="P29288" s="11"/>
      <c r="Q29288" s="11"/>
      <c r="R29288" s="11"/>
      <c r="S29288" s="11"/>
      <c r="T29288" s="11"/>
      <c r="U29288" s="11"/>
      <c r="V29288" s="11"/>
      <c r="W29288" s="11"/>
      <c r="X29288" s="11"/>
      <c r="Y29288" s="11"/>
      <c r="Z29288" s="11"/>
      <c r="BE29288"/>
      <c r="BF29288"/>
      <c r="BG29288"/>
    </row>
    <row r="29289" spans="11:59" x14ac:dyDescent="0.25">
      <c r="K29289" s="11"/>
      <c r="L29289" s="11"/>
      <c r="N29289" s="11"/>
      <c r="O29289" s="11"/>
      <c r="P29289" s="11"/>
      <c r="Q29289" s="11"/>
      <c r="R29289" s="11"/>
      <c r="S29289" s="11"/>
      <c r="T29289" s="11"/>
      <c r="U29289" s="11"/>
      <c r="V29289" s="11"/>
      <c r="W29289" s="11"/>
      <c r="X29289" s="11"/>
      <c r="Y29289" s="11"/>
      <c r="Z29289" s="11"/>
      <c r="BE29289"/>
      <c r="BF29289"/>
      <c r="BG29289"/>
    </row>
    <row r="29290" spans="11:59" x14ac:dyDescent="0.25">
      <c r="K29290" s="11"/>
      <c r="L29290" s="11"/>
      <c r="N29290" s="11"/>
      <c r="O29290" s="11"/>
      <c r="P29290" s="11"/>
      <c r="Q29290" s="11"/>
      <c r="R29290" s="11"/>
      <c r="S29290" s="11"/>
      <c r="T29290" s="11"/>
      <c r="U29290" s="11"/>
      <c r="V29290" s="11"/>
      <c r="W29290" s="11"/>
      <c r="X29290" s="11"/>
      <c r="Y29290" s="11"/>
      <c r="Z29290" s="11"/>
      <c r="BE29290"/>
      <c r="BF29290"/>
      <c r="BG29290"/>
    </row>
    <row r="29291" spans="11:59" x14ac:dyDescent="0.25">
      <c r="K29291" s="11"/>
      <c r="L29291" s="11"/>
      <c r="N29291" s="11"/>
      <c r="O29291" s="11"/>
      <c r="P29291" s="11"/>
      <c r="Q29291" s="11"/>
      <c r="R29291" s="11"/>
      <c r="S29291" s="11"/>
      <c r="T29291" s="11"/>
      <c r="U29291" s="11"/>
      <c r="V29291" s="11"/>
      <c r="W29291" s="11"/>
      <c r="X29291" s="11"/>
      <c r="Y29291" s="11"/>
      <c r="Z29291" s="11"/>
      <c r="BE29291"/>
      <c r="BF29291"/>
      <c r="BG29291"/>
    </row>
    <row r="29292" spans="11:59" x14ac:dyDescent="0.25">
      <c r="K29292" s="11"/>
      <c r="L29292" s="11"/>
      <c r="N29292" s="11"/>
      <c r="O29292" s="11"/>
      <c r="P29292" s="11"/>
      <c r="Q29292" s="11"/>
      <c r="R29292" s="11"/>
      <c r="S29292" s="11"/>
      <c r="T29292" s="11"/>
      <c r="U29292" s="11"/>
      <c r="V29292" s="11"/>
      <c r="W29292" s="11"/>
      <c r="X29292" s="11"/>
      <c r="Y29292" s="11"/>
      <c r="Z29292" s="11"/>
      <c r="BE29292"/>
      <c r="BF29292"/>
      <c r="BG29292"/>
    </row>
    <row r="29293" spans="11:59" x14ac:dyDescent="0.25">
      <c r="K29293" s="11"/>
      <c r="L29293" s="11"/>
      <c r="N29293" s="11"/>
      <c r="O29293" s="11"/>
      <c r="P29293" s="11"/>
      <c r="Q29293" s="11"/>
      <c r="R29293" s="11"/>
      <c r="S29293" s="11"/>
      <c r="T29293" s="11"/>
      <c r="U29293" s="11"/>
      <c r="V29293" s="11"/>
      <c r="W29293" s="11"/>
      <c r="X29293" s="11"/>
      <c r="Y29293" s="11"/>
      <c r="Z29293" s="11"/>
      <c r="BE29293"/>
      <c r="BF29293"/>
      <c r="BG29293"/>
    </row>
    <row r="29294" spans="11:59" x14ac:dyDescent="0.25">
      <c r="K29294" s="11"/>
      <c r="L29294" s="11"/>
      <c r="N29294" s="11"/>
      <c r="O29294" s="11"/>
      <c r="P29294" s="11"/>
      <c r="Q29294" s="11"/>
      <c r="R29294" s="11"/>
      <c r="S29294" s="11"/>
      <c r="T29294" s="11"/>
      <c r="U29294" s="11"/>
      <c r="V29294" s="11"/>
      <c r="W29294" s="11"/>
      <c r="X29294" s="11"/>
      <c r="Y29294" s="11"/>
      <c r="Z29294" s="11"/>
      <c r="BE29294"/>
      <c r="BF29294"/>
      <c r="BG29294"/>
    </row>
    <row r="29295" spans="11:59" x14ac:dyDescent="0.25">
      <c r="K29295" s="11"/>
      <c r="L29295" s="11"/>
      <c r="N29295" s="11"/>
      <c r="O29295" s="11"/>
      <c r="P29295" s="11"/>
      <c r="Q29295" s="11"/>
      <c r="R29295" s="11"/>
      <c r="S29295" s="11"/>
      <c r="T29295" s="11"/>
      <c r="U29295" s="11"/>
      <c r="V29295" s="11"/>
      <c r="W29295" s="11"/>
      <c r="X29295" s="11"/>
      <c r="Y29295" s="11"/>
      <c r="Z29295" s="11"/>
      <c r="BE29295"/>
      <c r="BF29295"/>
      <c r="BG29295"/>
    </row>
    <row r="29296" spans="11:59" x14ac:dyDescent="0.25">
      <c r="K29296" s="11"/>
      <c r="L29296" s="11"/>
      <c r="N29296" s="11"/>
      <c r="O29296" s="11"/>
      <c r="P29296" s="11"/>
      <c r="Q29296" s="11"/>
      <c r="R29296" s="11"/>
      <c r="S29296" s="11"/>
      <c r="T29296" s="11"/>
      <c r="U29296" s="11"/>
      <c r="V29296" s="11"/>
      <c r="W29296" s="11"/>
      <c r="X29296" s="11"/>
      <c r="Y29296" s="11"/>
      <c r="Z29296" s="11"/>
      <c r="BE29296"/>
      <c r="BF29296"/>
      <c r="BG29296"/>
    </row>
    <row r="29297" spans="11:59" x14ac:dyDescent="0.25">
      <c r="K29297" s="11"/>
      <c r="L29297" s="11"/>
      <c r="N29297" s="11"/>
      <c r="O29297" s="11"/>
      <c r="P29297" s="11"/>
      <c r="Q29297" s="11"/>
      <c r="R29297" s="11"/>
      <c r="S29297" s="11"/>
      <c r="T29297" s="11"/>
      <c r="U29297" s="11"/>
      <c r="V29297" s="11"/>
      <c r="W29297" s="11"/>
      <c r="X29297" s="11"/>
      <c r="Y29297" s="11"/>
      <c r="Z29297" s="11"/>
      <c r="BE29297"/>
      <c r="BF29297"/>
      <c r="BG29297"/>
    </row>
    <row r="29298" spans="11:59" x14ac:dyDescent="0.25">
      <c r="K29298" s="11"/>
      <c r="L29298" s="11"/>
      <c r="N29298" s="11"/>
      <c r="O29298" s="11"/>
      <c r="P29298" s="11"/>
      <c r="Q29298" s="11"/>
      <c r="R29298" s="11"/>
      <c r="S29298" s="11"/>
      <c r="T29298" s="11"/>
      <c r="U29298" s="11"/>
      <c r="V29298" s="11"/>
      <c r="W29298" s="11"/>
      <c r="X29298" s="11"/>
      <c r="Y29298" s="11"/>
      <c r="Z29298" s="11"/>
      <c r="BE29298"/>
      <c r="BF29298"/>
      <c r="BG29298"/>
    </row>
    <row r="29299" spans="11:59" x14ac:dyDescent="0.25">
      <c r="K29299" s="11"/>
      <c r="L29299" s="11"/>
      <c r="N29299" s="11"/>
      <c r="O29299" s="11"/>
      <c r="P29299" s="11"/>
      <c r="Q29299" s="11"/>
      <c r="R29299" s="11"/>
      <c r="S29299" s="11"/>
      <c r="T29299" s="11"/>
      <c r="U29299" s="11"/>
      <c r="V29299" s="11"/>
      <c r="W29299" s="11"/>
      <c r="X29299" s="11"/>
      <c r="Y29299" s="11"/>
      <c r="Z29299" s="11"/>
      <c r="BE29299"/>
      <c r="BF29299"/>
      <c r="BG29299"/>
    </row>
    <row r="29300" spans="11:59" x14ac:dyDescent="0.25">
      <c r="K29300" s="11"/>
      <c r="L29300" s="11"/>
      <c r="N29300" s="11"/>
      <c r="O29300" s="11"/>
      <c r="P29300" s="11"/>
      <c r="Q29300" s="11"/>
      <c r="R29300" s="11"/>
      <c r="S29300" s="11"/>
      <c r="T29300" s="11"/>
      <c r="U29300" s="11"/>
      <c r="V29300" s="11"/>
      <c r="W29300" s="11"/>
      <c r="X29300" s="11"/>
      <c r="Y29300" s="11"/>
      <c r="Z29300" s="11"/>
      <c r="BE29300"/>
      <c r="BF29300"/>
      <c r="BG29300"/>
    </row>
    <row r="29301" spans="11:59" x14ac:dyDescent="0.25">
      <c r="K29301" s="11"/>
      <c r="L29301" s="11"/>
      <c r="N29301" s="11"/>
      <c r="O29301" s="11"/>
      <c r="P29301" s="11"/>
      <c r="Q29301" s="11"/>
      <c r="R29301" s="11"/>
      <c r="S29301" s="11"/>
      <c r="T29301" s="11"/>
      <c r="U29301" s="11"/>
      <c r="V29301" s="11"/>
      <c r="W29301" s="11"/>
      <c r="X29301" s="11"/>
      <c r="Y29301" s="11"/>
      <c r="Z29301" s="11"/>
      <c r="BE29301"/>
      <c r="BF29301"/>
      <c r="BG29301"/>
    </row>
    <row r="29302" spans="11:59" x14ac:dyDescent="0.25">
      <c r="K29302" s="11"/>
      <c r="L29302" s="11"/>
      <c r="N29302" s="11"/>
      <c r="O29302" s="11"/>
      <c r="P29302" s="11"/>
      <c r="Q29302" s="11"/>
      <c r="R29302" s="11"/>
      <c r="S29302" s="11"/>
      <c r="T29302" s="11"/>
      <c r="U29302" s="11"/>
      <c r="V29302" s="11"/>
      <c r="W29302" s="11"/>
      <c r="X29302" s="11"/>
      <c r="Y29302" s="11"/>
      <c r="Z29302" s="11"/>
      <c r="BE29302"/>
      <c r="BF29302"/>
      <c r="BG29302"/>
    </row>
    <row r="29303" spans="11:59" x14ac:dyDescent="0.25">
      <c r="K29303" s="11"/>
      <c r="L29303" s="11"/>
      <c r="N29303" s="11"/>
      <c r="O29303" s="11"/>
      <c r="P29303" s="11"/>
      <c r="Q29303" s="11"/>
      <c r="R29303" s="11"/>
      <c r="S29303" s="11"/>
      <c r="T29303" s="11"/>
      <c r="U29303" s="11"/>
      <c r="V29303" s="11"/>
      <c r="W29303" s="11"/>
      <c r="X29303" s="11"/>
      <c r="Y29303" s="11"/>
      <c r="Z29303" s="11"/>
      <c r="BE29303"/>
      <c r="BF29303"/>
      <c r="BG29303"/>
    </row>
    <row r="29304" spans="11:59" x14ac:dyDescent="0.25">
      <c r="K29304" s="11"/>
      <c r="L29304" s="11"/>
      <c r="N29304" s="11"/>
      <c r="O29304" s="11"/>
      <c r="P29304" s="11"/>
      <c r="Q29304" s="11"/>
      <c r="R29304" s="11"/>
      <c r="S29304" s="11"/>
      <c r="T29304" s="11"/>
      <c r="U29304" s="11"/>
      <c r="V29304" s="11"/>
      <c r="W29304" s="11"/>
      <c r="X29304" s="11"/>
      <c r="Y29304" s="11"/>
      <c r="Z29304" s="11"/>
      <c r="BE29304"/>
      <c r="BF29304"/>
      <c r="BG29304"/>
    </row>
    <row r="29305" spans="11:59" x14ac:dyDescent="0.25">
      <c r="K29305" s="11"/>
      <c r="L29305" s="11"/>
      <c r="N29305" s="11"/>
      <c r="O29305" s="11"/>
      <c r="P29305" s="11"/>
      <c r="Q29305" s="11"/>
      <c r="R29305" s="11"/>
      <c r="S29305" s="11"/>
      <c r="T29305" s="11"/>
      <c r="U29305" s="11"/>
      <c r="V29305" s="11"/>
      <c r="W29305" s="11"/>
      <c r="X29305" s="11"/>
      <c r="Y29305" s="11"/>
      <c r="Z29305" s="11"/>
      <c r="BE29305"/>
      <c r="BF29305"/>
      <c r="BG29305"/>
    </row>
    <row r="29306" spans="11:59" x14ac:dyDescent="0.25">
      <c r="K29306" s="11"/>
      <c r="L29306" s="11"/>
      <c r="N29306" s="11"/>
      <c r="O29306" s="11"/>
      <c r="P29306" s="11"/>
      <c r="Q29306" s="11"/>
      <c r="R29306" s="11"/>
      <c r="S29306" s="11"/>
      <c r="T29306" s="11"/>
      <c r="U29306" s="11"/>
      <c r="V29306" s="11"/>
      <c r="W29306" s="11"/>
      <c r="X29306" s="11"/>
      <c r="Y29306" s="11"/>
      <c r="Z29306" s="11"/>
      <c r="BE29306"/>
      <c r="BF29306"/>
      <c r="BG29306"/>
    </row>
    <row r="29307" spans="11:59" x14ac:dyDescent="0.25">
      <c r="K29307" s="11"/>
      <c r="L29307" s="11"/>
      <c r="N29307" s="11"/>
      <c r="O29307" s="11"/>
      <c r="P29307" s="11"/>
      <c r="Q29307" s="11"/>
      <c r="R29307" s="11"/>
      <c r="S29307" s="11"/>
      <c r="T29307" s="11"/>
      <c r="U29307" s="11"/>
      <c r="V29307" s="11"/>
      <c r="W29307" s="11"/>
      <c r="X29307" s="11"/>
      <c r="Y29307" s="11"/>
      <c r="Z29307" s="11"/>
      <c r="BE29307"/>
      <c r="BF29307"/>
      <c r="BG29307"/>
    </row>
    <row r="29308" spans="11:59" x14ac:dyDescent="0.25">
      <c r="K29308" s="11"/>
      <c r="L29308" s="11"/>
      <c r="N29308" s="11"/>
      <c r="O29308" s="11"/>
      <c r="P29308" s="11"/>
      <c r="Q29308" s="11"/>
      <c r="R29308" s="11"/>
      <c r="S29308" s="11"/>
      <c r="T29308" s="11"/>
      <c r="U29308" s="11"/>
      <c r="V29308" s="11"/>
      <c r="W29308" s="11"/>
      <c r="X29308" s="11"/>
      <c r="Y29308" s="11"/>
      <c r="Z29308" s="11"/>
      <c r="BE29308"/>
      <c r="BF29308"/>
      <c r="BG29308"/>
    </row>
    <row r="29309" spans="11:59" x14ac:dyDescent="0.25">
      <c r="K29309" s="11"/>
      <c r="L29309" s="11"/>
      <c r="N29309" s="11"/>
      <c r="O29309" s="11"/>
      <c r="P29309" s="11"/>
      <c r="Q29309" s="11"/>
      <c r="R29309" s="11"/>
      <c r="S29309" s="11"/>
      <c r="T29309" s="11"/>
      <c r="U29309" s="11"/>
      <c r="V29309" s="11"/>
      <c r="W29309" s="11"/>
      <c r="X29309" s="11"/>
      <c r="Y29309" s="11"/>
      <c r="Z29309" s="11"/>
      <c r="BE29309"/>
      <c r="BF29309"/>
      <c r="BG29309"/>
    </row>
    <row r="29310" spans="11:59" x14ac:dyDescent="0.25">
      <c r="K29310" s="11"/>
      <c r="L29310" s="11"/>
      <c r="N29310" s="11"/>
      <c r="O29310" s="11"/>
      <c r="P29310" s="11"/>
      <c r="Q29310" s="11"/>
      <c r="R29310" s="11"/>
      <c r="S29310" s="11"/>
      <c r="T29310" s="11"/>
      <c r="U29310" s="11"/>
      <c r="V29310" s="11"/>
      <c r="W29310" s="11"/>
      <c r="X29310" s="11"/>
      <c r="Y29310" s="11"/>
      <c r="Z29310" s="11"/>
      <c r="BE29310"/>
      <c r="BF29310"/>
      <c r="BG29310"/>
    </row>
    <row r="29311" spans="11:59" x14ac:dyDescent="0.25">
      <c r="K29311" s="11"/>
      <c r="L29311" s="11"/>
      <c r="N29311" s="11"/>
      <c r="O29311" s="11"/>
      <c r="P29311" s="11"/>
      <c r="Q29311" s="11"/>
      <c r="R29311" s="11"/>
      <c r="S29311" s="11"/>
      <c r="T29311" s="11"/>
      <c r="U29311" s="11"/>
      <c r="V29311" s="11"/>
      <c r="W29311" s="11"/>
      <c r="X29311" s="11"/>
      <c r="Y29311" s="11"/>
      <c r="Z29311" s="11"/>
      <c r="BE29311"/>
      <c r="BF29311"/>
      <c r="BG29311"/>
    </row>
    <row r="29312" spans="11:59" x14ac:dyDescent="0.25">
      <c r="K29312" s="11"/>
      <c r="L29312" s="11"/>
      <c r="N29312" s="11"/>
      <c r="O29312" s="11"/>
      <c r="P29312" s="11"/>
      <c r="Q29312" s="11"/>
      <c r="R29312" s="11"/>
      <c r="S29312" s="11"/>
      <c r="T29312" s="11"/>
      <c r="U29312" s="11"/>
      <c r="V29312" s="11"/>
      <c r="W29312" s="11"/>
      <c r="X29312" s="11"/>
      <c r="Y29312" s="11"/>
      <c r="Z29312" s="11"/>
      <c r="BE29312"/>
      <c r="BF29312"/>
      <c r="BG29312"/>
    </row>
    <row r="29313" spans="11:59" x14ac:dyDescent="0.25">
      <c r="K29313" s="11"/>
      <c r="L29313" s="11"/>
      <c r="N29313" s="11"/>
      <c r="O29313" s="11"/>
      <c r="P29313" s="11"/>
      <c r="Q29313" s="11"/>
      <c r="R29313" s="11"/>
      <c r="S29313" s="11"/>
      <c r="T29313" s="11"/>
      <c r="U29313" s="11"/>
      <c r="V29313" s="11"/>
      <c r="W29313" s="11"/>
      <c r="X29313" s="11"/>
      <c r="Y29313" s="11"/>
      <c r="Z29313" s="11"/>
      <c r="BE29313"/>
      <c r="BF29313"/>
      <c r="BG29313"/>
    </row>
    <row r="29314" spans="11:59" x14ac:dyDescent="0.25">
      <c r="K29314" s="11"/>
      <c r="L29314" s="11"/>
      <c r="N29314" s="11"/>
      <c r="O29314" s="11"/>
      <c r="P29314" s="11"/>
      <c r="Q29314" s="11"/>
      <c r="R29314" s="11"/>
      <c r="S29314" s="11"/>
      <c r="T29314" s="11"/>
      <c r="U29314" s="11"/>
      <c r="V29314" s="11"/>
      <c r="W29314" s="11"/>
      <c r="X29314" s="11"/>
      <c r="Y29314" s="11"/>
      <c r="Z29314" s="11"/>
      <c r="BE29314"/>
      <c r="BF29314"/>
      <c r="BG29314"/>
    </row>
    <row r="29315" spans="11:59" x14ac:dyDescent="0.25">
      <c r="K29315" s="11"/>
      <c r="L29315" s="11"/>
      <c r="N29315" s="11"/>
      <c r="O29315" s="11"/>
      <c r="P29315" s="11"/>
      <c r="Q29315" s="11"/>
      <c r="R29315" s="11"/>
      <c r="S29315" s="11"/>
      <c r="T29315" s="11"/>
      <c r="U29315" s="11"/>
      <c r="V29315" s="11"/>
      <c r="W29315" s="11"/>
      <c r="X29315" s="11"/>
      <c r="Y29315" s="11"/>
      <c r="Z29315" s="11"/>
      <c r="BE29315"/>
      <c r="BF29315"/>
      <c r="BG29315"/>
    </row>
    <row r="29316" spans="11:59" x14ac:dyDescent="0.25">
      <c r="K29316" s="11"/>
      <c r="L29316" s="11"/>
      <c r="N29316" s="11"/>
      <c r="O29316" s="11"/>
      <c r="P29316" s="11"/>
      <c r="Q29316" s="11"/>
      <c r="R29316" s="11"/>
      <c r="S29316" s="11"/>
      <c r="T29316" s="11"/>
      <c r="U29316" s="11"/>
      <c r="V29316" s="11"/>
      <c r="W29316" s="11"/>
      <c r="X29316" s="11"/>
      <c r="Y29316" s="11"/>
      <c r="Z29316" s="11"/>
      <c r="BE29316"/>
      <c r="BF29316"/>
      <c r="BG29316"/>
    </row>
    <row r="29317" spans="11:59" x14ac:dyDescent="0.25">
      <c r="K29317" s="11"/>
      <c r="L29317" s="11"/>
      <c r="N29317" s="11"/>
      <c r="O29317" s="11"/>
      <c r="P29317" s="11"/>
      <c r="Q29317" s="11"/>
      <c r="R29317" s="11"/>
      <c r="S29317" s="11"/>
      <c r="T29317" s="11"/>
      <c r="U29317" s="11"/>
      <c r="V29317" s="11"/>
      <c r="W29317" s="11"/>
      <c r="X29317" s="11"/>
      <c r="Y29317" s="11"/>
      <c r="Z29317" s="11"/>
      <c r="BE29317"/>
      <c r="BF29317"/>
      <c r="BG29317"/>
    </row>
    <row r="29318" spans="11:59" x14ac:dyDescent="0.25">
      <c r="K29318" s="11"/>
      <c r="L29318" s="11"/>
      <c r="N29318" s="11"/>
      <c r="O29318" s="11"/>
      <c r="P29318" s="11"/>
      <c r="Q29318" s="11"/>
      <c r="R29318" s="11"/>
      <c r="S29318" s="11"/>
      <c r="T29318" s="11"/>
      <c r="U29318" s="11"/>
      <c r="V29318" s="11"/>
      <c r="W29318" s="11"/>
      <c r="X29318" s="11"/>
      <c r="Y29318" s="11"/>
      <c r="Z29318" s="11"/>
      <c r="BE29318"/>
      <c r="BF29318"/>
      <c r="BG29318"/>
    </row>
    <row r="29319" spans="11:59" x14ac:dyDescent="0.25">
      <c r="K29319" s="11"/>
      <c r="L29319" s="11"/>
      <c r="N29319" s="11"/>
      <c r="O29319" s="11"/>
      <c r="P29319" s="11"/>
      <c r="Q29319" s="11"/>
      <c r="R29319" s="11"/>
      <c r="S29319" s="11"/>
      <c r="T29319" s="11"/>
      <c r="U29319" s="11"/>
      <c r="V29319" s="11"/>
      <c r="W29319" s="11"/>
      <c r="X29319" s="11"/>
      <c r="Y29319" s="11"/>
      <c r="Z29319" s="11"/>
      <c r="BE29319"/>
      <c r="BF29319"/>
      <c r="BG29319"/>
    </row>
    <row r="29320" spans="11:59" x14ac:dyDescent="0.25">
      <c r="K29320" s="11"/>
      <c r="L29320" s="11"/>
      <c r="N29320" s="11"/>
      <c r="O29320" s="11"/>
      <c r="P29320" s="11"/>
      <c r="Q29320" s="11"/>
      <c r="R29320" s="11"/>
      <c r="S29320" s="11"/>
      <c r="T29320" s="11"/>
      <c r="U29320" s="11"/>
      <c r="V29320" s="11"/>
      <c r="W29320" s="11"/>
      <c r="X29320" s="11"/>
      <c r="Y29320" s="11"/>
      <c r="Z29320" s="11"/>
      <c r="BE29320"/>
      <c r="BF29320"/>
      <c r="BG29320"/>
    </row>
    <row r="29321" spans="11:59" x14ac:dyDescent="0.25">
      <c r="K29321" s="11"/>
      <c r="L29321" s="11"/>
      <c r="N29321" s="11"/>
      <c r="O29321" s="11"/>
      <c r="P29321" s="11"/>
      <c r="Q29321" s="11"/>
      <c r="R29321" s="11"/>
      <c r="S29321" s="11"/>
      <c r="T29321" s="11"/>
      <c r="U29321" s="11"/>
      <c r="V29321" s="11"/>
      <c r="W29321" s="11"/>
      <c r="X29321" s="11"/>
      <c r="Y29321" s="11"/>
      <c r="Z29321" s="11"/>
      <c r="BE29321"/>
      <c r="BF29321"/>
      <c r="BG29321"/>
    </row>
    <row r="29322" spans="11:59" x14ac:dyDescent="0.25">
      <c r="K29322" s="11"/>
      <c r="L29322" s="11"/>
      <c r="N29322" s="11"/>
      <c r="O29322" s="11"/>
      <c r="P29322" s="11"/>
      <c r="Q29322" s="11"/>
      <c r="R29322" s="11"/>
      <c r="S29322" s="11"/>
      <c r="T29322" s="11"/>
      <c r="U29322" s="11"/>
      <c r="V29322" s="11"/>
      <c r="W29322" s="11"/>
      <c r="X29322" s="11"/>
      <c r="Y29322" s="11"/>
      <c r="Z29322" s="11"/>
      <c r="BE29322"/>
      <c r="BF29322"/>
      <c r="BG29322"/>
    </row>
    <row r="29323" spans="11:59" x14ac:dyDescent="0.25">
      <c r="K29323" s="11"/>
      <c r="L29323" s="11"/>
      <c r="N29323" s="11"/>
      <c r="O29323" s="11"/>
      <c r="P29323" s="11"/>
      <c r="Q29323" s="11"/>
      <c r="R29323" s="11"/>
      <c r="S29323" s="11"/>
      <c r="T29323" s="11"/>
      <c r="U29323" s="11"/>
      <c r="V29323" s="11"/>
      <c r="W29323" s="11"/>
      <c r="X29323" s="11"/>
      <c r="Y29323" s="11"/>
      <c r="Z29323" s="11"/>
      <c r="BE29323"/>
      <c r="BF29323"/>
      <c r="BG29323"/>
    </row>
    <row r="29324" spans="11:59" x14ac:dyDescent="0.25">
      <c r="K29324" s="11"/>
      <c r="L29324" s="11"/>
      <c r="N29324" s="11"/>
      <c r="O29324" s="11"/>
      <c r="P29324" s="11"/>
      <c r="Q29324" s="11"/>
      <c r="R29324" s="11"/>
      <c r="S29324" s="11"/>
      <c r="T29324" s="11"/>
      <c r="U29324" s="11"/>
      <c r="V29324" s="11"/>
      <c r="W29324" s="11"/>
      <c r="X29324" s="11"/>
      <c r="Y29324" s="11"/>
      <c r="Z29324" s="11"/>
      <c r="BE29324"/>
      <c r="BF29324"/>
      <c r="BG29324"/>
    </row>
    <row r="29325" spans="11:59" x14ac:dyDescent="0.25">
      <c r="K29325" s="11"/>
      <c r="L29325" s="11"/>
      <c r="N29325" s="11"/>
      <c r="O29325" s="11"/>
      <c r="P29325" s="11"/>
      <c r="Q29325" s="11"/>
      <c r="R29325" s="11"/>
      <c r="S29325" s="11"/>
      <c r="T29325" s="11"/>
      <c r="U29325" s="11"/>
      <c r="V29325" s="11"/>
      <c r="W29325" s="11"/>
      <c r="X29325" s="11"/>
      <c r="Y29325" s="11"/>
      <c r="Z29325" s="11"/>
      <c r="BE29325"/>
      <c r="BF29325"/>
      <c r="BG29325"/>
    </row>
    <row r="29326" spans="11:59" x14ac:dyDescent="0.25">
      <c r="K29326" s="11"/>
      <c r="L29326" s="11"/>
      <c r="N29326" s="11"/>
      <c r="O29326" s="11"/>
      <c r="P29326" s="11"/>
      <c r="Q29326" s="11"/>
      <c r="R29326" s="11"/>
      <c r="S29326" s="11"/>
      <c r="T29326" s="11"/>
      <c r="U29326" s="11"/>
      <c r="V29326" s="11"/>
      <c r="W29326" s="11"/>
      <c r="X29326" s="11"/>
      <c r="Y29326" s="11"/>
      <c r="Z29326" s="11"/>
      <c r="BE29326"/>
      <c r="BF29326"/>
      <c r="BG29326"/>
    </row>
    <row r="29327" spans="11:59" x14ac:dyDescent="0.25">
      <c r="K29327" s="11"/>
      <c r="L29327" s="11"/>
      <c r="N29327" s="11"/>
      <c r="O29327" s="11"/>
      <c r="P29327" s="11"/>
      <c r="Q29327" s="11"/>
      <c r="R29327" s="11"/>
      <c r="S29327" s="11"/>
      <c r="T29327" s="11"/>
      <c r="U29327" s="11"/>
      <c r="V29327" s="11"/>
      <c r="W29327" s="11"/>
      <c r="X29327" s="11"/>
      <c r="Y29327" s="11"/>
      <c r="Z29327" s="11"/>
      <c r="BE29327"/>
      <c r="BF29327"/>
      <c r="BG29327"/>
    </row>
    <row r="29328" spans="11:59" x14ac:dyDescent="0.25">
      <c r="K29328" s="11"/>
      <c r="L29328" s="11"/>
      <c r="N29328" s="11"/>
      <c r="O29328" s="11"/>
      <c r="P29328" s="11"/>
      <c r="Q29328" s="11"/>
      <c r="R29328" s="11"/>
      <c r="S29328" s="11"/>
      <c r="T29328" s="11"/>
      <c r="U29328" s="11"/>
      <c r="V29328" s="11"/>
      <c r="W29328" s="11"/>
      <c r="X29328" s="11"/>
      <c r="Y29328" s="11"/>
      <c r="Z29328" s="11"/>
      <c r="BE29328"/>
      <c r="BF29328"/>
      <c r="BG29328"/>
    </row>
    <row r="29329" spans="11:59" x14ac:dyDescent="0.25">
      <c r="K29329" s="11"/>
      <c r="L29329" s="11"/>
      <c r="N29329" s="11"/>
      <c r="O29329" s="11"/>
      <c r="P29329" s="11"/>
      <c r="Q29329" s="11"/>
      <c r="R29329" s="11"/>
      <c r="S29329" s="11"/>
      <c r="T29329" s="11"/>
      <c r="U29329" s="11"/>
      <c r="V29329" s="11"/>
      <c r="W29329" s="11"/>
      <c r="X29329" s="11"/>
      <c r="Y29329" s="11"/>
      <c r="Z29329" s="11"/>
      <c r="BE29329"/>
      <c r="BF29329"/>
      <c r="BG29329"/>
    </row>
    <row r="29330" spans="11:59" x14ac:dyDescent="0.25">
      <c r="K29330" s="11"/>
      <c r="L29330" s="11"/>
      <c r="N29330" s="11"/>
      <c r="O29330" s="11"/>
      <c r="P29330" s="11"/>
      <c r="Q29330" s="11"/>
      <c r="R29330" s="11"/>
      <c r="S29330" s="11"/>
      <c r="T29330" s="11"/>
      <c r="U29330" s="11"/>
      <c r="V29330" s="11"/>
      <c r="W29330" s="11"/>
      <c r="X29330" s="11"/>
      <c r="Y29330" s="11"/>
      <c r="Z29330" s="11"/>
      <c r="BE29330"/>
      <c r="BF29330"/>
      <c r="BG29330"/>
    </row>
    <row r="29331" spans="11:59" x14ac:dyDescent="0.25">
      <c r="K29331" s="11"/>
      <c r="L29331" s="11"/>
      <c r="N29331" s="11"/>
      <c r="O29331" s="11"/>
      <c r="P29331" s="11"/>
      <c r="Q29331" s="11"/>
      <c r="R29331" s="11"/>
      <c r="S29331" s="11"/>
      <c r="T29331" s="11"/>
      <c r="U29331" s="11"/>
      <c r="V29331" s="11"/>
      <c r="W29331" s="11"/>
      <c r="X29331" s="11"/>
      <c r="Y29331" s="11"/>
      <c r="Z29331" s="11"/>
      <c r="BE29331"/>
      <c r="BF29331"/>
      <c r="BG29331"/>
    </row>
    <row r="29332" spans="11:59" x14ac:dyDescent="0.25">
      <c r="K29332" s="11"/>
      <c r="L29332" s="11"/>
      <c r="N29332" s="11"/>
      <c r="O29332" s="11"/>
      <c r="P29332" s="11"/>
      <c r="Q29332" s="11"/>
      <c r="R29332" s="11"/>
      <c r="S29332" s="11"/>
      <c r="T29332" s="11"/>
      <c r="U29332" s="11"/>
      <c r="V29332" s="11"/>
      <c r="W29332" s="11"/>
      <c r="X29332" s="11"/>
      <c r="Y29332" s="11"/>
      <c r="Z29332" s="11"/>
      <c r="BE29332"/>
      <c r="BF29332"/>
      <c r="BG29332"/>
    </row>
    <row r="29333" spans="11:59" x14ac:dyDescent="0.25">
      <c r="K29333" s="11"/>
      <c r="L29333" s="11"/>
      <c r="N29333" s="11"/>
      <c r="O29333" s="11"/>
      <c r="P29333" s="11"/>
      <c r="Q29333" s="11"/>
      <c r="R29333" s="11"/>
      <c r="S29333" s="11"/>
      <c r="T29333" s="11"/>
      <c r="U29333" s="11"/>
      <c r="V29333" s="11"/>
      <c r="W29333" s="11"/>
      <c r="X29333" s="11"/>
      <c r="Y29333" s="11"/>
      <c r="Z29333" s="11"/>
      <c r="BE29333"/>
      <c r="BF29333"/>
      <c r="BG29333"/>
    </row>
    <row r="29334" spans="11:59" x14ac:dyDescent="0.25">
      <c r="K29334" s="11"/>
      <c r="L29334" s="11"/>
      <c r="N29334" s="11"/>
      <c r="O29334" s="11"/>
      <c r="P29334" s="11"/>
      <c r="Q29334" s="11"/>
      <c r="R29334" s="11"/>
      <c r="S29334" s="11"/>
      <c r="T29334" s="11"/>
      <c r="U29334" s="11"/>
      <c r="V29334" s="11"/>
      <c r="W29334" s="11"/>
      <c r="X29334" s="11"/>
      <c r="Y29334" s="11"/>
      <c r="Z29334" s="11"/>
      <c r="BE29334"/>
      <c r="BF29334"/>
      <c r="BG29334"/>
    </row>
    <row r="29335" spans="11:59" x14ac:dyDescent="0.25">
      <c r="K29335" s="11"/>
      <c r="L29335" s="11"/>
      <c r="N29335" s="11"/>
      <c r="O29335" s="11"/>
      <c r="P29335" s="11"/>
      <c r="Q29335" s="11"/>
      <c r="R29335" s="11"/>
      <c r="S29335" s="11"/>
      <c r="T29335" s="11"/>
      <c r="U29335" s="11"/>
      <c r="V29335" s="11"/>
      <c r="W29335" s="11"/>
      <c r="X29335" s="11"/>
      <c r="Y29335" s="11"/>
      <c r="Z29335" s="11"/>
      <c r="BE29335"/>
      <c r="BF29335"/>
      <c r="BG29335"/>
    </row>
    <row r="29336" spans="11:59" x14ac:dyDescent="0.25">
      <c r="K29336" s="11"/>
      <c r="L29336" s="11"/>
      <c r="N29336" s="11"/>
      <c r="O29336" s="11"/>
      <c r="P29336" s="11"/>
      <c r="Q29336" s="11"/>
      <c r="R29336" s="11"/>
      <c r="S29336" s="11"/>
      <c r="T29336" s="11"/>
      <c r="U29336" s="11"/>
      <c r="V29336" s="11"/>
      <c r="W29336" s="11"/>
      <c r="X29336" s="11"/>
      <c r="Y29336" s="11"/>
      <c r="Z29336" s="11"/>
      <c r="BE29336"/>
      <c r="BF29336"/>
      <c r="BG29336"/>
    </row>
    <row r="29337" spans="11:59" x14ac:dyDescent="0.25">
      <c r="K29337" s="11"/>
      <c r="L29337" s="11"/>
      <c r="N29337" s="11"/>
      <c r="O29337" s="11"/>
      <c r="P29337" s="11"/>
      <c r="Q29337" s="11"/>
      <c r="R29337" s="11"/>
      <c r="S29337" s="11"/>
      <c r="T29337" s="11"/>
      <c r="U29337" s="11"/>
      <c r="V29337" s="11"/>
      <c r="W29337" s="11"/>
      <c r="X29337" s="11"/>
      <c r="Y29337" s="11"/>
      <c r="Z29337" s="11"/>
      <c r="BE29337"/>
      <c r="BF29337"/>
      <c r="BG29337"/>
    </row>
    <row r="29338" spans="11:59" x14ac:dyDescent="0.25">
      <c r="K29338" s="11"/>
      <c r="L29338" s="11"/>
      <c r="N29338" s="11"/>
      <c r="O29338" s="11"/>
      <c r="P29338" s="11"/>
      <c r="Q29338" s="11"/>
      <c r="R29338" s="11"/>
      <c r="S29338" s="11"/>
      <c r="T29338" s="11"/>
      <c r="U29338" s="11"/>
      <c r="V29338" s="11"/>
      <c r="W29338" s="11"/>
      <c r="X29338" s="11"/>
      <c r="Y29338" s="11"/>
      <c r="Z29338" s="11"/>
      <c r="BE29338"/>
      <c r="BF29338"/>
      <c r="BG29338"/>
    </row>
    <row r="29339" spans="11:59" x14ac:dyDescent="0.25">
      <c r="K29339" s="11"/>
      <c r="L29339" s="11"/>
      <c r="N29339" s="11"/>
      <c r="O29339" s="11"/>
      <c r="P29339" s="11"/>
      <c r="Q29339" s="11"/>
      <c r="R29339" s="11"/>
      <c r="S29339" s="11"/>
      <c r="T29339" s="11"/>
      <c r="U29339" s="11"/>
      <c r="V29339" s="11"/>
      <c r="W29339" s="11"/>
      <c r="X29339" s="11"/>
      <c r="Y29339" s="11"/>
      <c r="Z29339" s="11"/>
      <c r="BE29339"/>
      <c r="BF29339"/>
      <c r="BG29339"/>
    </row>
    <row r="29340" spans="11:59" x14ac:dyDescent="0.25">
      <c r="K29340" s="11"/>
      <c r="L29340" s="11"/>
      <c r="N29340" s="11"/>
      <c r="O29340" s="11"/>
      <c r="P29340" s="11"/>
      <c r="Q29340" s="11"/>
      <c r="R29340" s="11"/>
      <c r="S29340" s="11"/>
      <c r="T29340" s="11"/>
      <c r="U29340" s="11"/>
      <c r="V29340" s="11"/>
      <c r="W29340" s="11"/>
      <c r="X29340" s="11"/>
      <c r="Y29340" s="11"/>
      <c r="Z29340" s="11"/>
      <c r="BE29340"/>
      <c r="BF29340"/>
      <c r="BG29340"/>
    </row>
    <row r="29341" spans="11:59" x14ac:dyDescent="0.25">
      <c r="K29341" s="11"/>
      <c r="L29341" s="11"/>
      <c r="N29341" s="11"/>
      <c r="O29341" s="11"/>
      <c r="P29341" s="11"/>
      <c r="Q29341" s="11"/>
      <c r="R29341" s="11"/>
      <c r="S29341" s="11"/>
      <c r="T29341" s="11"/>
      <c r="U29341" s="11"/>
      <c r="V29341" s="11"/>
      <c r="W29341" s="11"/>
      <c r="X29341" s="11"/>
      <c r="Y29341" s="11"/>
      <c r="Z29341" s="11"/>
      <c r="BE29341"/>
      <c r="BF29341"/>
      <c r="BG29341"/>
    </row>
    <row r="29342" spans="11:59" x14ac:dyDescent="0.25">
      <c r="K29342" s="11"/>
      <c r="L29342" s="11"/>
      <c r="N29342" s="11"/>
      <c r="O29342" s="11"/>
      <c r="P29342" s="11"/>
      <c r="Q29342" s="11"/>
      <c r="R29342" s="11"/>
      <c r="S29342" s="11"/>
      <c r="T29342" s="11"/>
      <c r="U29342" s="11"/>
      <c r="V29342" s="11"/>
      <c r="W29342" s="11"/>
      <c r="X29342" s="11"/>
      <c r="Y29342" s="11"/>
      <c r="Z29342" s="11"/>
      <c r="BE29342"/>
      <c r="BF29342"/>
      <c r="BG29342"/>
    </row>
    <row r="29343" spans="11:59" x14ac:dyDescent="0.25">
      <c r="K29343" s="11"/>
      <c r="L29343" s="11"/>
      <c r="N29343" s="11"/>
      <c r="O29343" s="11"/>
      <c r="P29343" s="11"/>
      <c r="Q29343" s="11"/>
      <c r="R29343" s="11"/>
      <c r="S29343" s="11"/>
      <c r="T29343" s="11"/>
      <c r="U29343" s="11"/>
      <c r="V29343" s="11"/>
      <c r="W29343" s="11"/>
      <c r="X29343" s="11"/>
      <c r="Y29343" s="11"/>
      <c r="Z29343" s="11"/>
      <c r="BE29343"/>
      <c r="BF29343"/>
      <c r="BG29343"/>
    </row>
    <row r="29344" spans="11:59" x14ac:dyDescent="0.25">
      <c r="K29344" s="11"/>
      <c r="L29344" s="11"/>
      <c r="N29344" s="11"/>
      <c r="O29344" s="11"/>
      <c r="P29344" s="11"/>
      <c r="Q29344" s="11"/>
      <c r="R29344" s="11"/>
      <c r="S29344" s="11"/>
      <c r="T29344" s="11"/>
      <c r="U29344" s="11"/>
      <c r="V29344" s="11"/>
      <c r="W29344" s="11"/>
      <c r="X29344" s="11"/>
      <c r="Y29344" s="11"/>
      <c r="Z29344" s="11"/>
      <c r="BE29344"/>
      <c r="BF29344"/>
      <c r="BG29344"/>
    </row>
    <row r="29345" spans="11:59" x14ac:dyDescent="0.25">
      <c r="K29345" s="11"/>
      <c r="L29345" s="11"/>
      <c r="N29345" s="11"/>
      <c r="O29345" s="11"/>
      <c r="P29345" s="11"/>
      <c r="Q29345" s="11"/>
      <c r="R29345" s="11"/>
      <c r="S29345" s="11"/>
      <c r="T29345" s="11"/>
      <c r="U29345" s="11"/>
      <c r="V29345" s="11"/>
      <c r="W29345" s="11"/>
      <c r="X29345" s="11"/>
      <c r="Y29345" s="11"/>
      <c r="Z29345" s="11"/>
      <c r="BE29345"/>
      <c r="BF29345"/>
      <c r="BG29345"/>
    </row>
    <row r="29346" spans="11:59" x14ac:dyDescent="0.25">
      <c r="K29346" s="11"/>
      <c r="L29346" s="11"/>
      <c r="N29346" s="11"/>
      <c r="O29346" s="11"/>
      <c r="P29346" s="11"/>
      <c r="Q29346" s="11"/>
      <c r="R29346" s="11"/>
      <c r="S29346" s="11"/>
      <c r="T29346" s="11"/>
      <c r="U29346" s="11"/>
      <c r="V29346" s="11"/>
      <c r="W29346" s="11"/>
      <c r="X29346" s="11"/>
      <c r="Y29346" s="11"/>
      <c r="Z29346" s="11"/>
      <c r="BE29346"/>
      <c r="BF29346"/>
      <c r="BG29346"/>
    </row>
    <row r="29347" spans="11:59" x14ac:dyDescent="0.25">
      <c r="K29347" s="11"/>
      <c r="L29347" s="11"/>
      <c r="N29347" s="11"/>
      <c r="O29347" s="11"/>
      <c r="P29347" s="11"/>
      <c r="Q29347" s="11"/>
      <c r="R29347" s="11"/>
      <c r="S29347" s="11"/>
      <c r="T29347" s="11"/>
      <c r="U29347" s="11"/>
      <c r="V29347" s="11"/>
      <c r="W29347" s="11"/>
      <c r="X29347" s="11"/>
      <c r="Y29347" s="11"/>
      <c r="Z29347" s="11"/>
      <c r="BE29347"/>
      <c r="BF29347"/>
      <c r="BG29347"/>
    </row>
    <row r="29348" spans="11:59" x14ac:dyDescent="0.25">
      <c r="K29348" s="11"/>
      <c r="L29348" s="11"/>
      <c r="N29348" s="11"/>
      <c r="O29348" s="11"/>
      <c r="P29348" s="11"/>
      <c r="Q29348" s="11"/>
      <c r="R29348" s="11"/>
      <c r="S29348" s="11"/>
      <c r="T29348" s="11"/>
      <c r="U29348" s="11"/>
      <c r="V29348" s="11"/>
      <c r="W29348" s="11"/>
      <c r="X29348" s="11"/>
      <c r="Y29348" s="11"/>
      <c r="Z29348" s="11"/>
      <c r="BE29348"/>
      <c r="BF29348"/>
      <c r="BG29348"/>
    </row>
    <row r="29349" spans="11:59" x14ac:dyDescent="0.25">
      <c r="K29349" s="11"/>
      <c r="L29349" s="11"/>
      <c r="N29349" s="11"/>
      <c r="O29349" s="11"/>
      <c r="P29349" s="11"/>
      <c r="Q29349" s="11"/>
      <c r="R29349" s="11"/>
      <c r="S29349" s="11"/>
      <c r="T29349" s="11"/>
      <c r="U29349" s="11"/>
      <c r="V29349" s="11"/>
      <c r="W29349" s="11"/>
      <c r="X29349" s="11"/>
      <c r="Y29349" s="11"/>
      <c r="Z29349" s="11"/>
      <c r="BE29349"/>
      <c r="BF29349"/>
      <c r="BG29349"/>
    </row>
    <row r="29350" spans="11:59" x14ac:dyDescent="0.25">
      <c r="K29350" s="11"/>
      <c r="L29350" s="11"/>
      <c r="N29350" s="11"/>
      <c r="O29350" s="11"/>
      <c r="P29350" s="11"/>
      <c r="Q29350" s="11"/>
      <c r="R29350" s="11"/>
      <c r="S29350" s="11"/>
      <c r="T29350" s="11"/>
      <c r="U29350" s="11"/>
      <c r="V29350" s="11"/>
      <c r="W29350" s="11"/>
      <c r="X29350" s="11"/>
      <c r="Y29350" s="11"/>
      <c r="Z29350" s="11"/>
      <c r="BE29350"/>
      <c r="BF29350"/>
      <c r="BG29350"/>
    </row>
    <row r="29351" spans="11:59" x14ac:dyDescent="0.25">
      <c r="K29351" s="11"/>
      <c r="L29351" s="11"/>
      <c r="N29351" s="11"/>
      <c r="O29351" s="11"/>
      <c r="P29351" s="11"/>
      <c r="Q29351" s="11"/>
      <c r="R29351" s="11"/>
      <c r="S29351" s="11"/>
      <c r="T29351" s="11"/>
      <c r="U29351" s="11"/>
      <c r="V29351" s="11"/>
      <c r="W29351" s="11"/>
      <c r="X29351" s="11"/>
      <c r="Y29351" s="11"/>
      <c r="Z29351" s="11"/>
      <c r="BE29351"/>
      <c r="BF29351"/>
      <c r="BG29351"/>
    </row>
    <row r="29352" spans="11:59" x14ac:dyDescent="0.25">
      <c r="K29352" s="11"/>
      <c r="L29352" s="11"/>
      <c r="N29352" s="11"/>
      <c r="O29352" s="11"/>
      <c r="P29352" s="11"/>
      <c r="Q29352" s="11"/>
      <c r="R29352" s="11"/>
      <c r="S29352" s="11"/>
      <c r="T29352" s="11"/>
      <c r="U29352" s="11"/>
      <c r="V29352" s="11"/>
      <c r="W29352" s="11"/>
      <c r="X29352" s="11"/>
      <c r="Y29352" s="11"/>
      <c r="Z29352" s="11"/>
      <c r="BE29352"/>
      <c r="BF29352"/>
      <c r="BG29352"/>
    </row>
    <row r="29353" spans="11:59" x14ac:dyDescent="0.25">
      <c r="K29353" s="11"/>
      <c r="L29353" s="11"/>
      <c r="N29353" s="11"/>
      <c r="O29353" s="11"/>
      <c r="P29353" s="11"/>
      <c r="Q29353" s="11"/>
      <c r="R29353" s="11"/>
      <c r="S29353" s="11"/>
      <c r="T29353" s="11"/>
      <c r="U29353" s="11"/>
      <c r="V29353" s="11"/>
      <c r="W29353" s="11"/>
      <c r="X29353" s="11"/>
      <c r="Y29353" s="11"/>
      <c r="Z29353" s="11"/>
      <c r="BE29353"/>
      <c r="BF29353"/>
      <c r="BG29353"/>
    </row>
    <row r="29354" spans="11:59" x14ac:dyDescent="0.25">
      <c r="K29354" s="11"/>
      <c r="L29354" s="11"/>
      <c r="N29354" s="11"/>
      <c r="O29354" s="11"/>
      <c r="P29354" s="11"/>
      <c r="Q29354" s="11"/>
      <c r="R29354" s="11"/>
      <c r="S29354" s="11"/>
      <c r="T29354" s="11"/>
      <c r="U29354" s="11"/>
      <c r="V29354" s="11"/>
      <c r="W29354" s="11"/>
      <c r="X29354" s="11"/>
      <c r="Y29354" s="11"/>
      <c r="Z29354" s="11"/>
      <c r="BE29354"/>
      <c r="BF29354"/>
      <c r="BG29354"/>
    </row>
    <row r="29355" spans="11:59" x14ac:dyDescent="0.25">
      <c r="K29355" s="11"/>
      <c r="L29355" s="11"/>
      <c r="N29355" s="11"/>
      <c r="O29355" s="11"/>
      <c r="P29355" s="11"/>
      <c r="Q29355" s="11"/>
      <c r="R29355" s="11"/>
      <c r="S29355" s="11"/>
      <c r="T29355" s="11"/>
      <c r="U29355" s="11"/>
      <c r="V29355" s="11"/>
      <c r="W29355" s="11"/>
      <c r="X29355" s="11"/>
      <c r="Y29355" s="11"/>
      <c r="Z29355" s="11"/>
      <c r="BE29355"/>
      <c r="BF29355"/>
      <c r="BG29355"/>
    </row>
    <row r="29356" spans="11:59" x14ac:dyDescent="0.25">
      <c r="K29356" s="11"/>
      <c r="L29356" s="11"/>
      <c r="N29356" s="11"/>
      <c r="O29356" s="11"/>
      <c r="P29356" s="11"/>
      <c r="Q29356" s="11"/>
      <c r="R29356" s="11"/>
      <c r="S29356" s="11"/>
      <c r="T29356" s="11"/>
      <c r="U29356" s="11"/>
      <c r="V29356" s="11"/>
      <c r="W29356" s="11"/>
      <c r="X29356" s="11"/>
      <c r="Y29356" s="11"/>
      <c r="Z29356" s="11"/>
      <c r="BE29356"/>
      <c r="BF29356"/>
      <c r="BG29356"/>
    </row>
    <row r="29357" spans="11:59" x14ac:dyDescent="0.25">
      <c r="K29357" s="11"/>
      <c r="L29357" s="11"/>
      <c r="N29357" s="11"/>
      <c r="O29357" s="11"/>
      <c r="P29357" s="11"/>
      <c r="Q29357" s="11"/>
      <c r="R29357" s="11"/>
      <c r="S29357" s="11"/>
      <c r="T29357" s="11"/>
      <c r="U29357" s="11"/>
      <c r="V29357" s="11"/>
      <c r="W29357" s="11"/>
      <c r="X29357" s="11"/>
      <c r="Y29357" s="11"/>
      <c r="Z29357" s="11"/>
      <c r="BE29357"/>
      <c r="BF29357"/>
      <c r="BG29357"/>
    </row>
    <row r="29358" spans="11:59" x14ac:dyDescent="0.25">
      <c r="K29358" s="11"/>
      <c r="L29358" s="11"/>
      <c r="N29358" s="11"/>
      <c r="O29358" s="11"/>
      <c r="P29358" s="11"/>
      <c r="Q29358" s="11"/>
      <c r="R29358" s="11"/>
      <c r="S29358" s="11"/>
      <c r="T29358" s="11"/>
      <c r="U29358" s="11"/>
      <c r="V29358" s="11"/>
      <c r="W29358" s="11"/>
      <c r="X29358" s="11"/>
      <c r="Y29358" s="11"/>
      <c r="Z29358" s="11"/>
      <c r="BE29358"/>
      <c r="BF29358"/>
      <c r="BG29358"/>
    </row>
    <row r="29359" spans="11:59" x14ac:dyDescent="0.25">
      <c r="K29359" s="11"/>
      <c r="L29359" s="11"/>
      <c r="N29359" s="11"/>
      <c r="O29359" s="11"/>
      <c r="P29359" s="11"/>
      <c r="Q29359" s="11"/>
      <c r="R29359" s="11"/>
      <c r="S29359" s="11"/>
      <c r="T29359" s="11"/>
      <c r="U29359" s="11"/>
      <c r="V29359" s="11"/>
      <c r="W29359" s="11"/>
      <c r="X29359" s="11"/>
      <c r="Y29359" s="11"/>
      <c r="Z29359" s="11"/>
      <c r="BE29359"/>
      <c r="BF29359"/>
      <c r="BG29359"/>
    </row>
    <row r="29360" spans="11:59" x14ac:dyDescent="0.25">
      <c r="K29360" s="11"/>
      <c r="L29360" s="11"/>
      <c r="N29360" s="11"/>
      <c r="O29360" s="11"/>
      <c r="P29360" s="11"/>
      <c r="Q29360" s="11"/>
      <c r="R29360" s="11"/>
      <c r="S29360" s="11"/>
      <c r="T29360" s="11"/>
      <c r="U29360" s="11"/>
      <c r="V29360" s="11"/>
      <c r="W29360" s="11"/>
      <c r="X29360" s="11"/>
      <c r="Y29360" s="11"/>
      <c r="Z29360" s="11"/>
      <c r="BE29360"/>
      <c r="BF29360"/>
      <c r="BG29360"/>
    </row>
    <row r="29361" spans="11:59" x14ac:dyDescent="0.25">
      <c r="K29361" s="11"/>
      <c r="L29361" s="11"/>
      <c r="N29361" s="11"/>
      <c r="O29361" s="11"/>
      <c r="P29361" s="11"/>
      <c r="Q29361" s="11"/>
      <c r="R29361" s="11"/>
      <c r="S29361" s="11"/>
      <c r="T29361" s="11"/>
      <c r="U29361" s="11"/>
      <c r="V29361" s="11"/>
      <c r="W29361" s="11"/>
      <c r="X29361" s="11"/>
      <c r="Y29361" s="11"/>
      <c r="Z29361" s="11"/>
      <c r="BE29361"/>
      <c r="BF29361"/>
      <c r="BG29361"/>
    </row>
    <row r="29362" spans="11:59" x14ac:dyDescent="0.25">
      <c r="K29362" s="11"/>
      <c r="L29362" s="11"/>
      <c r="N29362" s="11"/>
      <c r="O29362" s="11"/>
      <c r="P29362" s="11"/>
      <c r="Q29362" s="11"/>
      <c r="R29362" s="11"/>
      <c r="S29362" s="11"/>
      <c r="T29362" s="11"/>
      <c r="U29362" s="11"/>
      <c r="V29362" s="11"/>
      <c r="W29362" s="11"/>
      <c r="X29362" s="11"/>
      <c r="Y29362" s="11"/>
      <c r="Z29362" s="11"/>
      <c r="BE29362"/>
      <c r="BF29362"/>
      <c r="BG29362"/>
    </row>
    <row r="29363" spans="11:59" x14ac:dyDescent="0.25">
      <c r="K29363" s="11"/>
      <c r="L29363" s="11"/>
      <c r="N29363" s="11"/>
      <c r="O29363" s="11"/>
      <c r="P29363" s="11"/>
      <c r="Q29363" s="11"/>
      <c r="R29363" s="11"/>
      <c r="S29363" s="11"/>
      <c r="T29363" s="11"/>
      <c r="U29363" s="11"/>
      <c r="V29363" s="11"/>
      <c r="W29363" s="11"/>
      <c r="X29363" s="11"/>
      <c r="Y29363" s="11"/>
      <c r="Z29363" s="11"/>
      <c r="BE29363"/>
      <c r="BF29363"/>
      <c r="BG29363"/>
    </row>
    <row r="29364" spans="11:59" x14ac:dyDescent="0.25">
      <c r="K29364" s="11"/>
      <c r="L29364" s="11"/>
      <c r="N29364" s="11"/>
      <c r="O29364" s="11"/>
      <c r="P29364" s="11"/>
      <c r="Q29364" s="11"/>
      <c r="R29364" s="11"/>
      <c r="S29364" s="11"/>
      <c r="T29364" s="11"/>
      <c r="U29364" s="11"/>
      <c r="V29364" s="11"/>
      <c r="W29364" s="11"/>
      <c r="X29364" s="11"/>
      <c r="Y29364" s="11"/>
      <c r="Z29364" s="11"/>
      <c r="BE29364"/>
      <c r="BF29364"/>
      <c r="BG29364"/>
    </row>
    <row r="29365" spans="11:59" x14ac:dyDescent="0.25">
      <c r="K29365" s="11"/>
      <c r="L29365" s="11"/>
      <c r="N29365" s="11"/>
      <c r="O29365" s="11"/>
      <c r="P29365" s="11"/>
      <c r="Q29365" s="11"/>
      <c r="R29365" s="11"/>
      <c r="S29365" s="11"/>
      <c r="T29365" s="11"/>
      <c r="U29365" s="11"/>
      <c r="V29365" s="11"/>
      <c r="W29365" s="11"/>
      <c r="X29365" s="11"/>
      <c r="Y29365" s="11"/>
      <c r="Z29365" s="11"/>
      <c r="BE29365"/>
      <c r="BF29365"/>
      <c r="BG29365"/>
    </row>
    <row r="29366" spans="11:59" x14ac:dyDescent="0.25">
      <c r="K29366" s="11"/>
      <c r="L29366" s="11"/>
      <c r="N29366" s="11"/>
      <c r="O29366" s="11"/>
      <c r="P29366" s="11"/>
      <c r="Q29366" s="11"/>
      <c r="R29366" s="11"/>
      <c r="S29366" s="11"/>
      <c r="T29366" s="11"/>
      <c r="U29366" s="11"/>
      <c r="V29366" s="11"/>
      <c r="W29366" s="11"/>
      <c r="X29366" s="11"/>
      <c r="Y29366" s="11"/>
      <c r="Z29366" s="11"/>
      <c r="BE29366"/>
      <c r="BF29366"/>
      <c r="BG29366"/>
    </row>
    <row r="29367" spans="11:59" x14ac:dyDescent="0.25">
      <c r="K29367" s="11"/>
      <c r="L29367" s="11"/>
      <c r="N29367" s="11"/>
      <c r="O29367" s="11"/>
      <c r="P29367" s="11"/>
      <c r="Q29367" s="11"/>
      <c r="R29367" s="11"/>
      <c r="S29367" s="11"/>
      <c r="T29367" s="11"/>
      <c r="U29367" s="11"/>
      <c r="V29367" s="11"/>
      <c r="W29367" s="11"/>
      <c r="X29367" s="11"/>
      <c r="Y29367" s="11"/>
      <c r="Z29367" s="11"/>
      <c r="BE29367"/>
      <c r="BF29367"/>
      <c r="BG29367"/>
    </row>
    <row r="29368" spans="11:59" x14ac:dyDescent="0.25">
      <c r="K29368" s="11"/>
      <c r="L29368" s="11"/>
      <c r="N29368" s="11"/>
      <c r="O29368" s="11"/>
      <c r="P29368" s="11"/>
      <c r="Q29368" s="11"/>
      <c r="R29368" s="11"/>
      <c r="S29368" s="11"/>
      <c r="T29368" s="11"/>
      <c r="U29368" s="11"/>
      <c r="V29368" s="11"/>
      <c r="W29368" s="11"/>
      <c r="X29368" s="11"/>
      <c r="Y29368" s="11"/>
      <c r="Z29368" s="11"/>
      <c r="BE29368"/>
      <c r="BF29368"/>
      <c r="BG29368"/>
    </row>
    <row r="29369" spans="11:59" x14ac:dyDescent="0.25">
      <c r="K29369" s="11"/>
      <c r="L29369" s="11"/>
      <c r="N29369" s="11"/>
      <c r="O29369" s="11"/>
      <c r="P29369" s="11"/>
      <c r="Q29369" s="11"/>
      <c r="R29369" s="11"/>
      <c r="S29369" s="11"/>
      <c r="T29369" s="11"/>
      <c r="U29369" s="11"/>
      <c r="V29369" s="11"/>
      <c r="W29369" s="11"/>
      <c r="X29369" s="11"/>
      <c r="Y29369" s="11"/>
      <c r="Z29369" s="11"/>
      <c r="BE29369"/>
      <c r="BF29369"/>
      <c r="BG29369"/>
    </row>
    <row r="29370" spans="11:59" x14ac:dyDescent="0.25">
      <c r="K29370" s="11"/>
      <c r="L29370" s="11"/>
      <c r="N29370" s="11"/>
      <c r="O29370" s="11"/>
      <c r="P29370" s="11"/>
      <c r="Q29370" s="11"/>
      <c r="R29370" s="11"/>
      <c r="S29370" s="11"/>
      <c r="T29370" s="11"/>
      <c r="U29370" s="11"/>
      <c r="V29370" s="11"/>
      <c r="W29370" s="11"/>
      <c r="X29370" s="11"/>
      <c r="Y29370" s="11"/>
      <c r="Z29370" s="11"/>
      <c r="BE29370"/>
      <c r="BF29370"/>
      <c r="BG29370"/>
    </row>
    <row r="29371" spans="11:59" x14ac:dyDescent="0.25">
      <c r="K29371" s="11"/>
      <c r="L29371" s="11"/>
      <c r="N29371" s="11"/>
      <c r="O29371" s="11"/>
      <c r="P29371" s="11"/>
      <c r="Q29371" s="11"/>
      <c r="R29371" s="11"/>
      <c r="S29371" s="11"/>
      <c r="T29371" s="11"/>
      <c r="U29371" s="11"/>
      <c r="V29371" s="11"/>
      <c r="W29371" s="11"/>
      <c r="X29371" s="11"/>
      <c r="Y29371" s="11"/>
      <c r="Z29371" s="11"/>
      <c r="BE29371"/>
      <c r="BF29371"/>
      <c r="BG29371"/>
    </row>
    <row r="29372" spans="11:59" x14ac:dyDescent="0.25">
      <c r="K29372" s="11"/>
      <c r="L29372" s="11"/>
      <c r="N29372" s="11"/>
      <c r="O29372" s="11"/>
      <c r="P29372" s="11"/>
      <c r="Q29372" s="11"/>
      <c r="R29372" s="11"/>
      <c r="S29372" s="11"/>
      <c r="T29372" s="11"/>
      <c r="U29372" s="11"/>
      <c r="V29372" s="11"/>
      <c r="W29372" s="11"/>
      <c r="X29372" s="11"/>
      <c r="Y29372" s="11"/>
      <c r="Z29372" s="11"/>
      <c r="BE29372"/>
      <c r="BF29372"/>
      <c r="BG29372"/>
    </row>
    <row r="29373" spans="11:59" x14ac:dyDescent="0.25">
      <c r="K29373" s="11"/>
      <c r="L29373" s="11"/>
      <c r="N29373" s="11"/>
      <c r="O29373" s="11"/>
      <c r="P29373" s="11"/>
      <c r="Q29373" s="11"/>
      <c r="R29373" s="11"/>
      <c r="S29373" s="11"/>
      <c r="T29373" s="11"/>
      <c r="U29373" s="11"/>
      <c r="V29373" s="11"/>
      <c r="W29373" s="11"/>
      <c r="X29373" s="11"/>
      <c r="Y29373" s="11"/>
      <c r="Z29373" s="11"/>
      <c r="BE29373"/>
      <c r="BF29373"/>
      <c r="BG29373"/>
    </row>
    <row r="29374" spans="11:59" x14ac:dyDescent="0.25">
      <c r="K29374" s="11"/>
      <c r="L29374" s="11"/>
      <c r="N29374" s="11"/>
      <c r="O29374" s="11"/>
      <c r="P29374" s="11"/>
      <c r="Q29374" s="11"/>
      <c r="R29374" s="11"/>
      <c r="S29374" s="11"/>
      <c r="T29374" s="11"/>
      <c r="U29374" s="11"/>
      <c r="V29374" s="11"/>
      <c r="W29374" s="11"/>
      <c r="X29374" s="11"/>
      <c r="Y29374" s="11"/>
      <c r="Z29374" s="11"/>
      <c r="BE29374"/>
      <c r="BF29374"/>
      <c r="BG29374"/>
    </row>
    <row r="29375" spans="11:59" x14ac:dyDescent="0.25">
      <c r="K29375" s="11"/>
      <c r="L29375" s="11"/>
      <c r="N29375" s="11"/>
      <c r="O29375" s="11"/>
      <c r="P29375" s="11"/>
      <c r="Q29375" s="11"/>
      <c r="R29375" s="11"/>
      <c r="S29375" s="11"/>
      <c r="T29375" s="11"/>
      <c r="U29375" s="11"/>
      <c r="V29375" s="11"/>
      <c r="W29375" s="11"/>
      <c r="X29375" s="11"/>
      <c r="Y29375" s="11"/>
      <c r="Z29375" s="11"/>
      <c r="BE29375"/>
      <c r="BF29375"/>
      <c r="BG29375"/>
    </row>
    <row r="29376" spans="11:59" x14ac:dyDescent="0.25">
      <c r="K29376" s="11"/>
      <c r="L29376" s="11"/>
      <c r="N29376" s="11"/>
      <c r="O29376" s="11"/>
      <c r="P29376" s="11"/>
      <c r="Q29376" s="11"/>
      <c r="R29376" s="11"/>
      <c r="S29376" s="11"/>
      <c r="T29376" s="11"/>
      <c r="U29376" s="11"/>
      <c r="V29376" s="11"/>
      <c r="W29376" s="11"/>
      <c r="X29376" s="11"/>
      <c r="Y29376" s="11"/>
      <c r="Z29376" s="11"/>
      <c r="BE29376"/>
      <c r="BF29376"/>
      <c r="BG29376"/>
    </row>
    <row r="29377" spans="11:59" x14ac:dyDescent="0.25">
      <c r="K29377" s="11"/>
      <c r="L29377" s="11"/>
      <c r="N29377" s="11"/>
      <c r="O29377" s="11"/>
      <c r="P29377" s="11"/>
      <c r="Q29377" s="11"/>
      <c r="R29377" s="11"/>
      <c r="S29377" s="11"/>
      <c r="T29377" s="11"/>
      <c r="U29377" s="11"/>
      <c r="V29377" s="11"/>
      <c r="W29377" s="11"/>
      <c r="X29377" s="11"/>
      <c r="Y29377" s="11"/>
      <c r="Z29377" s="11"/>
      <c r="BE29377"/>
      <c r="BF29377"/>
      <c r="BG29377"/>
    </row>
    <row r="29378" spans="11:59" x14ac:dyDescent="0.25">
      <c r="K29378" s="11"/>
      <c r="L29378" s="11"/>
      <c r="N29378" s="11"/>
      <c r="O29378" s="11"/>
      <c r="P29378" s="11"/>
      <c r="Q29378" s="11"/>
      <c r="R29378" s="11"/>
      <c r="S29378" s="11"/>
      <c r="T29378" s="11"/>
      <c r="U29378" s="11"/>
      <c r="V29378" s="11"/>
      <c r="W29378" s="11"/>
      <c r="X29378" s="11"/>
      <c r="Y29378" s="11"/>
      <c r="Z29378" s="11"/>
      <c r="BE29378"/>
      <c r="BF29378"/>
      <c r="BG29378"/>
    </row>
    <row r="29379" spans="11:59" x14ac:dyDescent="0.25">
      <c r="K29379" s="11"/>
      <c r="L29379" s="11"/>
      <c r="N29379" s="11"/>
      <c r="O29379" s="11"/>
      <c r="P29379" s="11"/>
      <c r="Q29379" s="11"/>
      <c r="R29379" s="11"/>
      <c r="S29379" s="11"/>
      <c r="T29379" s="11"/>
      <c r="U29379" s="11"/>
      <c r="V29379" s="11"/>
      <c r="W29379" s="11"/>
      <c r="X29379" s="11"/>
      <c r="Y29379" s="11"/>
      <c r="Z29379" s="11"/>
      <c r="BE29379"/>
      <c r="BF29379"/>
      <c r="BG29379"/>
    </row>
    <row r="29380" spans="11:59" x14ac:dyDescent="0.25">
      <c r="K29380" s="11"/>
      <c r="L29380" s="11"/>
      <c r="N29380" s="11"/>
      <c r="O29380" s="11"/>
      <c r="P29380" s="11"/>
      <c r="Q29380" s="11"/>
      <c r="R29380" s="11"/>
      <c r="S29380" s="11"/>
      <c r="T29380" s="11"/>
      <c r="U29380" s="11"/>
      <c r="V29380" s="11"/>
      <c r="W29380" s="11"/>
      <c r="X29380" s="11"/>
      <c r="Y29380" s="11"/>
      <c r="Z29380" s="11"/>
      <c r="BE29380"/>
      <c r="BF29380"/>
      <c r="BG29380"/>
    </row>
    <row r="29381" spans="11:59" x14ac:dyDescent="0.25">
      <c r="K29381" s="11"/>
      <c r="L29381" s="11"/>
      <c r="N29381" s="11"/>
      <c r="O29381" s="11"/>
      <c r="P29381" s="11"/>
      <c r="Q29381" s="11"/>
      <c r="R29381" s="11"/>
      <c r="S29381" s="11"/>
      <c r="T29381" s="11"/>
      <c r="U29381" s="11"/>
      <c r="V29381" s="11"/>
      <c r="W29381" s="11"/>
      <c r="X29381" s="11"/>
      <c r="Y29381" s="11"/>
      <c r="Z29381" s="11"/>
      <c r="BE29381"/>
      <c r="BF29381"/>
      <c r="BG29381"/>
    </row>
    <row r="29382" spans="11:59" x14ac:dyDescent="0.25">
      <c r="K29382" s="11"/>
      <c r="L29382" s="11"/>
      <c r="N29382" s="11"/>
      <c r="O29382" s="11"/>
      <c r="P29382" s="11"/>
      <c r="Q29382" s="11"/>
      <c r="R29382" s="11"/>
      <c r="S29382" s="11"/>
      <c r="T29382" s="11"/>
      <c r="U29382" s="11"/>
      <c r="V29382" s="11"/>
      <c r="W29382" s="11"/>
      <c r="X29382" s="11"/>
      <c r="Y29382" s="11"/>
      <c r="Z29382" s="11"/>
      <c r="BE29382"/>
      <c r="BF29382"/>
      <c r="BG29382"/>
    </row>
    <row r="29383" spans="11:59" x14ac:dyDescent="0.25">
      <c r="K29383" s="11"/>
      <c r="L29383" s="11"/>
      <c r="N29383" s="11"/>
      <c r="O29383" s="11"/>
      <c r="P29383" s="11"/>
      <c r="Q29383" s="11"/>
      <c r="R29383" s="11"/>
      <c r="S29383" s="11"/>
      <c r="T29383" s="11"/>
      <c r="U29383" s="11"/>
      <c r="V29383" s="11"/>
      <c r="W29383" s="11"/>
      <c r="X29383" s="11"/>
      <c r="Y29383" s="11"/>
      <c r="Z29383" s="11"/>
      <c r="BE29383"/>
      <c r="BF29383"/>
      <c r="BG29383"/>
    </row>
    <row r="29384" spans="11:59" x14ac:dyDescent="0.25">
      <c r="K29384" s="11"/>
      <c r="L29384" s="11"/>
      <c r="N29384" s="11"/>
      <c r="O29384" s="11"/>
      <c r="P29384" s="11"/>
      <c r="Q29384" s="11"/>
      <c r="R29384" s="11"/>
      <c r="S29384" s="11"/>
      <c r="T29384" s="11"/>
      <c r="U29384" s="11"/>
      <c r="V29384" s="11"/>
      <c r="W29384" s="11"/>
      <c r="X29384" s="11"/>
      <c r="Y29384" s="11"/>
      <c r="Z29384" s="11"/>
      <c r="BE29384"/>
      <c r="BF29384"/>
      <c r="BG29384"/>
    </row>
    <row r="29385" spans="11:59" x14ac:dyDescent="0.25">
      <c r="K29385" s="11"/>
      <c r="L29385" s="11"/>
      <c r="N29385" s="11"/>
      <c r="O29385" s="11"/>
      <c r="P29385" s="11"/>
      <c r="Q29385" s="11"/>
      <c r="R29385" s="11"/>
      <c r="S29385" s="11"/>
      <c r="T29385" s="11"/>
      <c r="U29385" s="11"/>
      <c r="V29385" s="11"/>
      <c r="W29385" s="11"/>
      <c r="X29385" s="11"/>
      <c r="Y29385" s="11"/>
      <c r="Z29385" s="11"/>
      <c r="BE29385"/>
      <c r="BF29385"/>
      <c r="BG29385"/>
    </row>
    <row r="29386" spans="11:59" x14ac:dyDescent="0.25">
      <c r="K29386" s="11"/>
      <c r="L29386" s="11"/>
      <c r="N29386" s="11"/>
      <c r="O29386" s="11"/>
      <c r="P29386" s="11"/>
      <c r="Q29386" s="11"/>
      <c r="R29386" s="11"/>
      <c r="S29386" s="11"/>
      <c r="T29386" s="11"/>
      <c r="U29386" s="11"/>
      <c r="V29386" s="11"/>
      <c r="W29386" s="11"/>
      <c r="X29386" s="11"/>
      <c r="Y29386" s="11"/>
      <c r="Z29386" s="11"/>
      <c r="BE29386"/>
      <c r="BF29386"/>
      <c r="BG29386"/>
    </row>
    <row r="29387" spans="11:59" x14ac:dyDescent="0.25">
      <c r="K29387" s="11"/>
      <c r="L29387" s="11"/>
      <c r="N29387" s="11"/>
      <c r="O29387" s="11"/>
      <c r="P29387" s="11"/>
      <c r="Q29387" s="11"/>
      <c r="R29387" s="11"/>
      <c r="S29387" s="11"/>
      <c r="T29387" s="11"/>
      <c r="U29387" s="11"/>
      <c r="V29387" s="11"/>
      <c r="W29387" s="11"/>
      <c r="X29387" s="11"/>
      <c r="Y29387" s="11"/>
      <c r="Z29387" s="11"/>
      <c r="BE29387"/>
      <c r="BF29387"/>
      <c r="BG29387"/>
    </row>
    <row r="29388" spans="11:59" x14ac:dyDescent="0.25">
      <c r="K29388" s="11"/>
      <c r="L29388" s="11"/>
      <c r="N29388" s="11"/>
      <c r="O29388" s="11"/>
      <c r="P29388" s="11"/>
      <c r="Q29388" s="11"/>
      <c r="R29388" s="11"/>
      <c r="S29388" s="11"/>
      <c r="T29388" s="11"/>
      <c r="U29388" s="11"/>
      <c r="V29388" s="11"/>
      <c r="W29388" s="11"/>
      <c r="X29388" s="11"/>
      <c r="Y29388" s="11"/>
      <c r="Z29388" s="11"/>
      <c r="BE29388"/>
      <c r="BF29388"/>
      <c r="BG29388"/>
    </row>
    <row r="29389" spans="11:59" x14ac:dyDescent="0.25">
      <c r="K29389" s="11"/>
      <c r="L29389" s="11"/>
      <c r="N29389" s="11"/>
      <c r="O29389" s="11"/>
      <c r="P29389" s="11"/>
      <c r="Q29389" s="11"/>
      <c r="R29389" s="11"/>
      <c r="S29389" s="11"/>
      <c r="T29389" s="11"/>
      <c r="U29389" s="11"/>
      <c r="V29389" s="11"/>
      <c r="W29389" s="11"/>
      <c r="X29389" s="11"/>
      <c r="Y29389" s="11"/>
      <c r="Z29389" s="11"/>
      <c r="BE29389"/>
      <c r="BF29389"/>
      <c r="BG29389"/>
    </row>
    <row r="29390" spans="11:59" x14ac:dyDescent="0.25">
      <c r="K29390" s="11"/>
      <c r="L29390" s="11"/>
      <c r="N29390" s="11"/>
      <c r="O29390" s="11"/>
      <c r="P29390" s="11"/>
      <c r="Q29390" s="11"/>
      <c r="R29390" s="11"/>
      <c r="S29390" s="11"/>
      <c r="T29390" s="11"/>
      <c r="U29390" s="11"/>
      <c r="V29390" s="11"/>
      <c r="W29390" s="11"/>
      <c r="X29390" s="11"/>
      <c r="Y29390" s="11"/>
      <c r="Z29390" s="11"/>
      <c r="BE29390"/>
      <c r="BF29390"/>
      <c r="BG29390"/>
    </row>
    <row r="29391" spans="11:59" x14ac:dyDescent="0.25">
      <c r="K29391" s="11"/>
      <c r="L29391" s="11"/>
      <c r="N29391" s="11"/>
      <c r="O29391" s="11"/>
      <c r="P29391" s="11"/>
      <c r="Q29391" s="11"/>
      <c r="R29391" s="11"/>
      <c r="S29391" s="11"/>
      <c r="T29391" s="11"/>
      <c r="U29391" s="11"/>
      <c r="V29391" s="11"/>
      <c r="W29391" s="11"/>
      <c r="X29391" s="11"/>
      <c r="Y29391" s="11"/>
      <c r="Z29391" s="11"/>
      <c r="BE29391"/>
      <c r="BF29391"/>
      <c r="BG29391"/>
    </row>
    <row r="29392" spans="11:59" x14ac:dyDescent="0.25">
      <c r="K29392" s="11"/>
      <c r="L29392" s="11"/>
      <c r="N29392" s="11"/>
      <c r="O29392" s="11"/>
      <c r="P29392" s="11"/>
      <c r="Q29392" s="11"/>
      <c r="R29392" s="11"/>
      <c r="S29392" s="11"/>
      <c r="T29392" s="11"/>
      <c r="U29392" s="11"/>
      <c r="V29392" s="11"/>
      <c r="W29392" s="11"/>
      <c r="X29392" s="11"/>
      <c r="Y29392" s="11"/>
      <c r="Z29392" s="11"/>
      <c r="BE29392"/>
      <c r="BF29392"/>
      <c r="BG29392"/>
    </row>
    <row r="29393" spans="11:59" x14ac:dyDescent="0.25">
      <c r="K29393" s="11"/>
      <c r="L29393" s="11"/>
      <c r="N29393" s="11"/>
      <c r="O29393" s="11"/>
      <c r="P29393" s="11"/>
      <c r="Q29393" s="11"/>
      <c r="R29393" s="11"/>
      <c r="S29393" s="11"/>
      <c r="T29393" s="11"/>
      <c r="U29393" s="11"/>
      <c r="V29393" s="11"/>
      <c r="W29393" s="11"/>
      <c r="X29393" s="11"/>
      <c r="Y29393" s="11"/>
      <c r="Z29393" s="11"/>
      <c r="BE29393"/>
      <c r="BF29393"/>
      <c r="BG29393"/>
    </row>
    <row r="29394" spans="11:59" x14ac:dyDescent="0.25">
      <c r="K29394" s="11"/>
      <c r="L29394" s="11"/>
      <c r="N29394" s="11"/>
      <c r="O29394" s="11"/>
      <c r="P29394" s="11"/>
      <c r="Q29394" s="11"/>
      <c r="R29394" s="11"/>
      <c r="S29394" s="11"/>
      <c r="T29394" s="11"/>
      <c r="U29394" s="11"/>
      <c r="V29394" s="11"/>
      <c r="W29394" s="11"/>
      <c r="X29394" s="11"/>
      <c r="Y29394" s="11"/>
      <c r="Z29394" s="11"/>
      <c r="BE29394"/>
      <c r="BF29394"/>
      <c r="BG29394"/>
    </row>
    <row r="29395" spans="11:59" x14ac:dyDescent="0.25">
      <c r="K29395" s="11"/>
      <c r="L29395" s="11"/>
      <c r="N29395" s="11"/>
      <c r="O29395" s="11"/>
      <c r="P29395" s="11"/>
      <c r="Q29395" s="11"/>
      <c r="R29395" s="11"/>
      <c r="S29395" s="11"/>
      <c r="T29395" s="11"/>
      <c r="U29395" s="11"/>
      <c r="V29395" s="11"/>
      <c r="W29395" s="11"/>
      <c r="X29395" s="11"/>
      <c r="Y29395" s="11"/>
      <c r="Z29395" s="11"/>
      <c r="BE29395"/>
      <c r="BF29395"/>
      <c r="BG29395"/>
    </row>
    <row r="29396" spans="11:59" x14ac:dyDescent="0.25">
      <c r="K29396" s="11"/>
      <c r="L29396" s="11"/>
      <c r="N29396" s="11"/>
      <c r="O29396" s="11"/>
      <c r="P29396" s="11"/>
      <c r="Q29396" s="11"/>
      <c r="R29396" s="11"/>
      <c r="S29396" s="11"/>
      <c r="T29396" s="11"/>
      <c r="U29396" s="11"/>
      <c r="V29396" s="11"/>
      <c r="W29396" s="11"/>
      <c r="X29396" s="11"/>
      <c r="Y29396" s="11"/>
      <c r="Z29396" s="11"/>
      <c r="BE29396"/>
      <c r="BF29396"/>
      <c r="BG29396"/>
    </row>
    <row r="29397" spans="11:59" x14ac:dyDescent="0.25">
      <c r="K29397" s="11"/>
      <c r="L29397" s="11"/>
      <c r="N29397" s="11"/>
      <c r="O29397" s="11"/>
      <c r="P29397" s="11"/>
      <c r="Q29397" s="11"/>
      <c r="R29397" s="11"/>
      <c r="S29397" s="11"/>
      <c r="T29397" s="11"/>
      <c r="U29397" s="11"/>
      <c r="V29397" s="11"/>
      <c r="W29397" s="11"/>
      <c r="X29397" s="11"/>
      <c r="Y29397" s="11"/>
      <c r="Z29397" s="11"/>
      <c r="BE29397"/>
      <c r="BF29397"/>
      <c r="BG29397"/>
    </row>
    <row r="29398" spans="11:59" x14ac:dyDescent="0.25">
      <c r="K29398" s="11"/>
      <c r="L29398" s="11"/>
      <c r="N29398" s="11"/>
      <c r="O29398" s="11"/>
      <c r="P29398" s="11"/>
      <c r="Q29398" s="11"/>
      <c r="R29398" s="11"/>
      <c r="S29398" s="11"/>
      <c r="T29398" s="11"/>
      <c r="U29398" s="11"/>
      <c r="V29398" s="11"/>
      <c r="W29398" s="11"/>
      <c r="X29398" s="11"/>
      <c r="Y29398" s="11"/>
      <c r="Z29398" s="11"/>
      <c r="BE29398"/>
      <c r="BF29398"/>
      <c r="BG29398"/>
    </row>
    <row r="29399" spans="11:59" x14ac:dyDescent="0.25">
      <c r="K29399" s="11"/>
      <c r="L29399" s="11"/>
      <c r="N29399" s="11"/>
      <c r="O29399" s="11"/>
      <c r="P29399" s="11"/>
      <c r="Q29399" s="11"/>
      <c r="R29399" s="11"/>
      <c r="S29399" s="11"/>
      <c r="T29399" s="11"/>
      <c r="U29399" s="11"/>
      <c r="V29399" s="11"/>
      <c r="W29399" s="11"/>
      <c r="X29399" s="11"/>
      <c r="Y29399" s="11"/>
      <c r="Z29399" s="11"/>
      <c r="BE29399"/>
      <c r="BF29399"/>
      <c r="BG29399"/>
    </row>
    <row r="29400" spans="11:59" x14ac:dyDescent="0.25">
      <c r="K29400" s="11"/>
      <c r="L29400" s="11"/>
      <c r="N29400" s="11"/>
      <c r="O29400" s="11"/>
      <c r="P29400" s="11"/>
      <c r="Q29400" s="11"/>
      <c r="R29400" s="11"/>
      <c r="S29400" s="11"/>
      <c r="T29400" s="11"/>
      <c r="U29400" s="11"/>
      <c r="V29400" s="11"/>
      <c r="W29400" s="11"/>
      <c r="X29400" s="11"/>
      <c r="Y29400" s="11"/>
      <c r="Z29400" s="11"/>
      <c r="BE29400"/>
      <c r="BF29400"/>
      <c r="BG29400"/>
    </row>
    <row r="29401" spans="11:59" x14ac:dyDescent="0.25">
      <c r="K29401" s="11"/>
      <c r="L29401" s="11"/>
      <c r="N29401" s="11"/>
      <c r="O29401" s="11"/>
      <c r="P29401" s="11"/>
      <c r="Q29401" s="11"/>
      <c r="R29401" s="11"/>
      <c r="S29401" s="11"/>
      <c r="T29401" s="11"/>
      <c r="U29401" s="11"/>
      <c r="V29401" s="11"/>
      <c r="W29401" s="11"/>
      <c r="X29401" s="11"/>
      <c r="Y29401" s="11"/>
      <c r="Z29401" s="11"/>
      <c r="BE29401"/>
      <c r="BF29401"/>
      <c r="BG29401"/>
    </row>
    <row r="29402" spans="11:59" x14ac:dyDescent="0.25">
      <c r="K29402" s="11"/>
      <c r="L29402" s="11"/>
      <c r="N29402" s="11"/>
      <c r="O29402" s="11"/>
      <c r="P29402" s="11"/>
      <c r="Q29402" s="11"/>
      <c r="R29402" s="11"/>
      <c r="S29402" s="11"/>
      <c r="T29402" s="11"/>
      <c r="U29402" s="11"/>
      <c r="V29402" s="11"/>
      <c r="W29402" s="11"/>
      <c r="X29402" s="11"/>
      <c r="Y29402" s="11"/>
      <c r="Z29402" s="11"/>
      <c r="BE29402"/>
      <c r="BF29402"/>
      <c r="BG29402"/>
    </row>
    <row r="29403" spans="11:59" x14ac:dyDescent="0.25">
      <c r="K29403" s="11"/>
      <c r="L29403" s="11"/>
      <c r="N29403" s="11"/>
      <c r="O29403" s="11"/>
      <c r="P29403" s="11"/>
      <c r="Q29403" s="11"/>
      <c r="R29403" s="11"/>
      <c r="S29403" s="11"/>
      <c r="T29403" s="11"/>
      <c r="U29403" s="11"/>
      <c r="V29403" s="11"/>
      <c r="W29403" s="11"/>
      <c r="X29403" s="11"/>
      <c r="Y29403" s="11"/>
      <c r="Z29403" s="11"/>
      <c r="BE29403"/>
      <c r="BF29403"/>
      <c r="BG29403"/>
    </row>
    <row r="29404" spans="11:59" x14ac:dyDescent="0.25">
      <c r="K29404" s="11"/>
      <c r="L29404" s="11"/>
      <c r="N29404" s="11"/>
      <c r="O29404" s="11"/>
      <c r="P29404" s="11"/>
      <c r="Q29404" s="11"/>
      <c r="R29404" s="11"/>
      <c r="S29404" s="11"/>
      <c r="T29404" s="11"/>
      <c r="U29404" s="11"/>
      <c r="V29404" s="11"/>
      <c r="W29404" s="11"/>
      <c r="X29404" s="11"/>
      <c r="Y29404" s="11"/>
      <c r="Z29404" s="11"/>
      <c r="BE29404"/>
      <c r="BF29404"/>
      <c r="BG29404"/>
    </row>
    <row r="29405" spans="11:59" x14ac:dyDescent="0.25">
      <c r="K29405" s="11"/>
      <c r="L29405" s="11"/>
      <c r="N29405" s="11"/>
      <c r="O29405" s="11"/>
      <c r="P29405" s="11"/>
      <c r="Q29405" s="11"/>
      <c r="R29405" s="11"/>
      <c r="S29405" s="11"/>
      <c r="T29405" s="11"/>
      <c r="U29405" s="11"/>
      <c r="V29405" s="11"/>
      <c r="W29405" s="11"/>
      <c r="X29405" s="11"/>
      <c r="Y29405" s="11"/>
      <c r="Z29405" s="11"/>
      <c r="BE29405"/>
      <c r="BF29405"/>
      <c r="BG29405"/>
    </row>
    <row r="29406" spans="11:59" x14ac:dyDescent="0.25">
      <c r="K29406" s="11"/>
      <c r="L29406" s="11"/>
      <c r="N29406" s="11"/>
      <c r="O29406" s="11"/>
      <c r="P29406" s="11"/>
      <c r="Q29406" s="11"/>
      <c r="R29406" s="11"/>
      <c r="S29406" s="11"/>
      <c r="T29406" s="11"/>
      <c r="U29406" s="11"/>
      <c r="V29406" s="11"/>
      <c r="W29406" s="11"/>
      <c r="X29406" s="11"/>
      <c r="Y29406" s="11"/>
      <c r="Z29406" s="11"/>
      <c r="BE29406"/>
      <c r="BF29406"/>
      <c r="BG29406"/>
    </row>
    <row r="29407" spans="11:59" x14ac:dyDescent="0.25">
      <c r="K29407" s="11"/>
      <c r="L29407" s="11"/>
      <c r="N29407" s="11"/>
      <c r="O29407" s="11"/>
      <c r="P29407" s="11"/>
      <c r="Q29407" s="11"/>
      <c r="R29407" s="11"/>
      <c r="S29407" s="11"/>
      <c r="T29407" s="11"/>
      <c r="U29407" s="11"/>
      <c r="V29407" s="11"/>
      <c r="W29407" s="11"/>
      <c r="X29407" s="11"/>
      <c r="Y29407" s="11"/>
      <c r="Z29407" s="11"/>
      <c r="BE29407"/>
      <c r="BF29407"/>
      <c r="BG29407"/>
    </row>
    <row r="29408" spans="11:59" x14ac:dyDescent="0.25">
      <c r="K29408" s="11"/>
      <c r="L29408" s="11"/>
      <c r="N29408" s="11"/>
      <c r="O29408" s="11"/>
      <c r="P29408" s="11"/>
      <c r="Q29408" s="11"/>
      <c r="R29408" s="11"/>
      <c r="S29408" s="11"/>
      <c r="T29408" s="11"/>
      <c r="U29408" s="11"/>
      <c r="V29408" s="11"/>
      <c r="W29408" s="11"/>
      <c r="X29408" s="11"/>
      <c r="Y29408" s="11"/>
      <c r="Z29408" s="11"/>
      <c r="BE29408"/>
      <c r="BF29408"/>
      <c r="BG29408"/>
    </row>
    <row r="29409" spans="11:59" x14ac:dyDescent="0.25">
      <c r="K29409" s="11"/>
      <c r="L29409" s="11"/>
      <c r="N29409" s="11"/>
      <c r="O29409" s="11"/>
      <c r="P29409" s="11"/>
      <c r="Q29409" s="11"/>
      <c r="R29409" s="11"/>
      <c r="S29409" s="11"/>
      <c r="T29409" s="11"/>
      <c r="U29409" s="11"/>
      <c r="V29409" s="11"/>
      <c r="W29409" s="11"/>
      <c r="X29409" s="11"/>
      <c r="Y29409" s="11"/>
      <c r="Z29409" s="11"/>
      <c r="BE29409"/>
      <c r="BF29409"/>
      <c r="BG29409"/>
    </row>
    <row r="29410" spans="11:59" x14ac:dyDescent="0.25">
      <c r="K29410" s="11"/>
      <c r="L29410" s="11"/>
      <c r="N29410" s="11"/>
      <c r="O29410" s="11"/>
      <c r="P29410" s="11"/>
      <c r="Q29410" s="11"/>
      <c r="R29410" s="11"/>
      <c r="S29410" s="11"/>
      <c r="T29410" s="11"/>
      <c r="U29410" s="11"/>
      <c r="V29410" s="11"/>
      <c r="W29410" s="11"/>
      <c r="X29410" s="11"/>
      <c r="Y29410" s="11"/>
      <c r="Z29410" s="11"/>
      <c r="BE29410"/>
      <c r="BF29410"/>
      <c r="BG29410"/>
    </row>
    <row r="29411" spans="11:59" x14ac:dyDescent="0.25">
      <c r="K29411" s="11"/>
      <c r="L29411" s="11"/>
      <c r="N29411" s="11"/>
      <c r="O29411" s="11"/>
      <c r="P29411" s="11"/>
      <c r="Q29411" s="11"/>
      <c r="R29411" s="11"/>
      <c r="S29411" s="11"/>
      <c r="T29411" s="11"/>
      <c r="U29411" s="11"/>
      <c r="V29411" s="11"/>
      <c r="W29411" s="11"/>
      <c r="X29411" s="11"/>
      <c r="Y29411" s="11"/>
      <c r="Z29411" s="11"/>
      <c r="BE29411"/>
      <c r="BF29411"/>
      <c r="BG29411"/>
    </row>
    <row r="29412" spans="11:59" x14ac:dyDescent="0.25">
      <c r="K29412" s="11"/>
      <c r="L29412" s="11"/>
      <c r="N29412" s="11"/>
      <c r="O29412" s="11"/>
      <c r="P29412" s="11"/>
      <c r="Q29412" s="11"/>
      <c r="R29412" s="11"/>
      <c r="S29412" s="11"/>
      <c r="T29412" s="11"/>
      <c r="U29412" s="11"/>
      <c r="V29412" s="11"/>
      <c r="W29412" s="11"/>
      <c r="X29412" s="11"/>
      <c r="Y29412" s="11"/>
      <c r="Z29412" s="11"/>
      <c r="BE29412"/>
      <c r="BF29412"/>
      <c r="BG29412"/>
    </row>
    <row r="29413" spans="11:59" x14ac:dyDescent="0.25">
      <c r="K29413" s="11"/>
      <c r="L29413" s="11"/>
      <c r="N29413" s="11"/>
      <c r="O29413" s="11"/>
      <c r="P29413" s="11"/>
      <c r="Q29413" s="11"/>
      <c r="R29413" s="11"/>
      <c r="S29413" s="11"/>
      <c r="T29413" s="11"/>
      <c r="U29413" s="11"/>
      <c r="V29413" s="11"/>
      <c r="W29413" s="11"/>
      <c r="X29413" s="11"/>
      <c r="Y29413" s="11"/>
      <c r="Z29413" s="11"/>
      <c r="BE29413"/>
      <c r="BF29413"/>
      <c r="BG29413"/>
    </row>
    <row r="29414" spans="11:59" x14ac:dyDescent="0.25">
      <c r="K29414" s="11"/>
      <c r="L29414" s="11"/>
      <c r="N29414" s="11"/>
      <c r="O29414" s="11"/>
      <c r="P29414" s="11"/>
      <c r="Q29414" s="11"/>
      <c r="R29414" s="11"/>
      <c r="S29414" s="11"/>
      <c r="T29414" s="11"/>
      <c r="U29414" s="11"/>
      <c r="V29414" s="11"/>
      <c r="W29414" s="11"/>
      <c r="X29414" s="11"/>
      <c r="Y29414" s="11"/>
      <c r="Z29414" s="11"/>
      <c r="BE29414"/>
      <c r="BF29414"/>
      <c r="BG29414"/>
    </row>
    <row r="29415" spans="11:59" x14ac:dyDescent="0.25">
      <c r="K29415" s="11"/>
      <c r="L29415" s="11"/>
      <c r="N29415" s="11"/>
      <c r="O29415" s="11"/>
      <c r="P29415" s="11"/>
      <c r="Q29415" s="11"/>
      <c r="R29415" s="11"/>
      <c r="S29415" s="11"/>
      <c r="T29415" s="11"/>
      <c r="U29415" s="11"/>
      <c r="V29415" s="11"/>
      <c r="W29415" s="11"/>
      <c r="X29415" s="11"/>
      <c r="Y29415" s="11"/>
      <c r="Z29415" s="11"/>
      <c r="BE29415"/>
      <c r="BF29415"/>
      <c r="BG29415"/>
    </row>
    <row r="29416" spans="11:59" x14ac:dyDescent="0.25">
      <c r="K29416" s="11"/>
      <c r="L29416" s="11"/>
      <c r="N29416" s="11"/>
      <c r="O29416" s="11"/>
      <c r="P29416" s="11"/>
      <c r="Q29416" s="11"/>
      <c r="R29416" s="11"/>
      <c r="S29416" s="11"/>
      <c r="T29416" s="11"/>
      <c r="U29416" s="11"/>
      <c r="V29416" s="11"/>
      <c r="W29416" s="11"/>
      <c r="X29416" s="11"/>
      <c r="Y29416" s="11"/>
      <c r="Z29416" s="11"/>
      <c r="BE29416"/>
      <c r="BF29416"/>
      <c r="BG29416"/>
    </row>
    <row r="29417" spans="11:59" x14ac:dyDescent="0.25">
      <c r="K29417" s="11"/>
      <c r="L29417" s="11"/>
      <c r="N29417" s="11"/>
      <c r="O29417" s="11"/>
      <c r="P29417" s="11"/>
      <c r="Q29417" s="11"/>
      <c r="R29417" s="11"/>
      <c r="S29417" s="11"/>
      <c r="T29417" s="11"/>
      <c r="U29417" s="11"/>
      <c r="V29417" s="11"/>
      <c r="W29417" s="11"/>
      <c r="X29417" s="11"/>
      <c r="Y29417" s="11"/>
      <c r="Z29417" s="11"/>
      <c r="BE29417"/>
      <c r="BF29417"/>
      <c r="BG29417"/>
    </row>
    <row r="29418" spans="11:59" x14ac:dyDescent="0.25">
      <c r="K29418" s="11"/>
      <c r="L29418" s="11"/>
      <c r="N29418" s="11"/>
      <c r="O29418" s="11"/>
      <c r="P29418" s="11"/>
      <c r="Q29418" s="11"/>
      <c r="R29418" s="11"/>
      <c r="S29418" s="11"/>
      <c r="T29418" s="11"/>
      <c r="U29418" s="11"/>
      <c r="V29418" s="11"/>
      <c r="W29418" s="11"/>
      <c r="X29418" s="11"/>
      <c r="Y29418" s="11"/>
      <c r="Z29418" s="11"/>
      <c r="BE29418"/>
      <c r="BF29418"/>
      <c r="BG29418"/>
    </row>
    <row r="29419" spans="11:59" x14ac:dyDescent="0.25">
      <c r="K29419" s="11"/>
      <c r="L29419" s="11"/>
      <c r="N29419" s="11"/>
      <c r="O29419" s="11"/>
      <c r="P29419" s="11"/>
      <c r="Q29419" s="11"/>
      <c r="R29419" s="11"/>
      <c r="S29419" s="11"/>
      <c r="T29419" s="11"/>
      <c r="U29419" s="11"/>
      <c r="V29419" s="11"/>
      <c r="W29419" s="11"/>
      <c r="X29419" s="11"/>
      <c r="Y29419" s="11"/>
      <c r="Z29419" s="11"/>
      <c r="BE29419"/>
      <c r="BF29419"/>
      <c r="BG29419"/>
    </row>
    <row r="29420" spans="11:59" x14ac:dyDescent="0.25">
      <c r="K29420" s="11"/>
      <c r="L29420" s="11"/>
      <c r="N29420" s="11"/>
      <c r="O29420" s="11"/>
      <c r="P29420" s="11"/>
      <c r="Q29420" s="11"/>
      <c r="R29420" s="11"/>
      <c r="S29420" s="11"/>
      <c r="T29420" s="11"/>
      <c r="U29420" s="11"/>
      <c r="V29420" s="11"/>
      <c r="W29420" s="11"/>
      <c r="X29420" s="11"/>
      <c r="Y29420" s="11"/>
      <c r="Z29420" s="11"/>
      <c r="BE29420"/>
      <c r="BF29420"/>
      <c r="BG29420"/>
    </row>
    <row r="29421" spans="11:59" x14ac:dyDescent="0.25">
      <c r="K29421" s="11"/>
      <c r="L29421" s="11"/>
      <c r="N29421" s="11"/>
      <c r="O29421" s="11"/>
      <c r="P29421" s="11"/>
      <c r="Q29421" s="11"/>
      <c r="R29421" s="11"/>
      <c r="S29421" s="11"/>
      <c r="T29421" s="11"/>
      <c r="U29421" s="11"/>
      <c r="V29421" s="11"/>
      <c r="W29421" s="11"/>
      <c r="X29421" s="11"/>
      <c r="Y29421" s="11"/>
      <c r="Z29421" s="11"/>
      <c r="BE29421"/>
      <c r="BF29421"/>
      <c r="BG29421"/>
    </row>
    <row r="29422" spans="11:59" x14ac:dyDescent="0.25">
      <c r="K29422" s="11"/>
      <c r="L29422" s="11"/>
      <c r="N29422" s="11"/>
      <c r="O29422" s="11"/>
      <c r="P29422" s="11"/>
      <c r="Q29422" s="11"/>
      <c r="R29422" s="11"/>
      <c r="S29422" s="11"/>
      <c r="T29422" s="11"/>
      <c r="U29422" s="11"/>
      <c r="V29422" s="11"/>
      <c r="W29422" s="11"/>
      <c r="X29422" s="11"/>
      <c r="Y29422" s="11"/>
      <c r="Z29422" s="11"/>
      <c r="BE29422"/>
      <c r="BF29422"/>
      <c r="BG29422"/>
    </row>
    <row r="29423" spans="11:59" x14ac:dyDescent="0.25">
      <c r="K29423" s="11"/>
      <c r="L29423" s="11"/>
      <c r="N29423" s="11"/>
      <c r="O29423" s="11"/>
      <c r="P29423" s="11"/>
      <c r="Q29423" s="11"/>
      <c r="R29423" s="11"/>
      <c r="S29423" s="11"/>
      <c r="T29423" s="11"/>
      <c r="U29423" s="11"/>
      <c r="V29423" s="11"/>
      <c r="W29423" s="11"/>
      <c r="X29423" s="11"/>
      <c r="Y29423" s="11"/>
      <c r="Z29423" s="11"/>
      <c r="BE29423"/>
      <c r="BF29423"/>
      <c r="BG29423"/>
    </row>
    <row r="29424" spans="11:59" x14ac:dyDescent="0.25">
      <c r="K29424" s="11"/>
      <c r="L29424" s="11"/>
      <c r="N29424" s="11"/>
      <c r="O29424" s="11"/>
      <c r="P29424" s="11"/>
      <c r="Q29424" s="11"/>
      <c r="R29424" s="11"/>
      <c r="S29424" s="11"/>
      <c r="T29424" s="11"/>
      <c r="U29424" s="11"/>
      <c r="V29424" s="11"/>
      <c r="W29424" s="11"/>
      <c r="X29424" s="11"/>
      <c r="Y29424" s="11"/>
      <c r="Z29424" s="11"/>
      <c r="BE29424"/>
      <c r="BF29424"/>
      <c r="BG29424"/>
    </row>
    <row r="29425" spans="11:59" x14ac:dyDescent="0.25">
      <c r="K29425" s="11"/>
      <c r="L29425" s="11"/>
      <c r="N29425" s="11"/>
      <c r="O29425" s="11"/>
      <c r="P29425" s="11"/>
      <c r="Q29425" s="11"/>
      <c r="R29425" s="11"/>
      <c r="S29425" s="11"/>
      <c r="T29425" s="11"/>
      <c r="U29425" s="11"/>
      <c r="V29425" s="11"/>
      <c r="W29425" s="11"/>
      <c r="X29425" s="11"/>
      <c r="Y29425" s="11"/>
      <c r="Z29425" s="11"/>
      <c r="BE29425"/>
      <c r="BF29425"/>
      <c r="BG29425"/>
    </row>
    <row r="29426" spans="11:59" x14ac:dyDescent="0.25">
      <c r="K29426" s="11"/>
      <c r="L29426" s="11"/>
      <c r="N29426" s="11"/>
      <c r="O29426" s="11"/>
      <c r="P29426" s="11"/>
      <c r="Q29426" s="11"/>
      <c r="R29426" s="11"/>
      <c r="S29426" s="11"/>
      <c r="T29426" s="11"/>
      <c r="U29426" s="11"/>
      <c r="V29426" s="11"/>
      <c r="W29426" s="11"/>
      <c r="X29426" s="11"/>
      <c r="Y29426" s="11"/>
      <c r="Z29426" s="11"/>
      <c r="BE29426"/>
      <c r="BF29426"/>
      <c r="BG29426"/>
    </row>
    <row r="29427" spans="11:59" x14ac:dyDescent="0.25">
      <c r="K29427" s="11"/>
      <c r="L29427" s="11"/>
      <c r="N29427" s="11"/>
      <c r="O29427" s="11"/>
      <c r="P29427" s="11"/>
      <c r="Q29427" s="11"/>
      <c r="R29427" s="11"/>
      <c r="S29427" s="11"/>
      <c r="T29427" s="11"/>
      <c r="U29427" s="11"/>
      <c r="V29427" s="11"/>
      <c r="W29427" s="11"/>
      <c r="X29427" s="11"/>
      <c r="Y29427" s="11"/>
      <c r="Z29427" s="11"/>
      <c r="BE29427"/>
      <c r="BF29427"/>
      <c r="BG29427"/>
    </row>
    <row r="29428" spans="11:59" x14ac:dyDescent="0.25">
      <c r="K29428" s="11"/>
      <c r="L29428" s="11"/>
      <c r="N29428" s="11"/>
      <c r="O29428" s="11"/>
      <c r="P29428" s="11"/>
      <c r="Q29428" s="11"/>
      <c r="R29428" s="11"/>
      <c r="S29428" s="11"/>
      <c r="T29428" s="11"/>
      <c r="U29428" s="11"/>
      <c r="V29428" s="11"/>
      <c r="W29428" s="11"/>
      <c r="X29428" s="11"/>
      <c r="Y29428" s="11"/>
      <c r="Z29428" s="11"/>
      <c r="BE29428"/>
      <c r="BF29428"/>
      <c r="BG29428"/>
    </row>
    <row r="29429" spans="11:59" x14ac:dyDescent="0.25">
      <c r="K29429" s="11"/>
      <c r="L29429" s="11"/>
      <c r="N29429" s="11"/>
      <c r="O29429" s="11"/>
      <c r="P29429" s="11"/>
      <c r="Q29429" s="11"/>
      <c r="R29429" s="11"/>
      <c r="S29429" s="11"/>
      <c r="T29429" s="11"/>
      <c r="U29429" s="11"/>
      <c r="V29429" s="11"/>
      <c r="W29429" s="11"/>
      <c r="X29429" s="11"/>
      <c r="Y29429" s="11"/>
      <c r="Z29429" s="11"/>
      <c r="BE29429"/>
      <c r="BF29429"/>
      <c r="BG29429"/>
    </row>
    <row r="29430" spans="11:59" x14ac:dyDescent="0.25">
      <c r="K29430" s="11"/>
      <c r="L29430" s="11"/>
      <c r="N29430" s="11"/>
      <c r="O29430" s="11"/>
      <c r="P29430" s="11"/>
      <c r="Q29430" s="11"/>
      <c r="R29430" s="11"/>
      <c r="S29430" s="11"/>
      <c r="T29430" s="11"/>
      <c r="U29430" s="11"/>
      <c r="V29430" s="11"/>
      <c r="W29430" s="11"/>
      <c r="X29430" s="11"/>
      <c r="Y29430" s="11"/>
      <c r="Z29430" s="11"/>
      <c r="BE29430"/>
      <c r="BF29430"/>
      <c r="BG29430"/>
    </row>
    <row r="29431" spans="11:59" x14ac:dyDescent="0.25">
      <c r="K29431" s="11"/>
      <c r="L29431" s="11"/>
      <c r="N29431" s="11"/>
      <c r="O29431" s="11"/>
      <c r="P29431" s="11"/>
      <c r="Q29431" s="11"/>
      <c r="R29431" s="11"/>
      <c r="S29431" s="11"/>
      <c r="T29431" s="11"/>
      <c r="U29431" s="11"/>
      <c r="V29431" s="11"/>
      <c r="W29431" s="11"/>
      <c r="X29431" s="11"/>
      <c r="Y29431" s="11"/>
      <c r="Z29431" s="11"/>
      <c r="BE29431"/>
      <c r="BF29431"/>
      <c r="BG29431"/>
    </row>
    <row r="29432" spans="11:59" x14ac:dyDescent="0.25">
      <c r="K29432" s="11"/>
      <c r="L29432" s="11"/>
      <c r="N29432" s="11"/>
      <c r="O29432" s="11"/>
      <c r="P29432" s="11"/>
      <c r="Q29432" s="11"/>
      <c r="R29432" s="11"/>
      <c r="S29432" s="11"/>
      <c r="T29432" s="11"/>
      <c r="U29432" s="11"/>
      <c r="V29432" s="11"/>
      <c r="W29432" s="11"/>
      <c r="X29432" s="11"/>
      <c r="Y29432" s="11"/>
      <c r="Z29432" s="11"/>
      <c r="BE29432"/>
      <c r="BF29432"/>
      <c r="BG29432"/>
    </row>
    <row r="29433" spans="11:59" x14ac:dyDescent="0.25">
      <c r="K29433" s="11"/>
      <c r="L29433" s="11"/>
      <c r="N29433" s="11"/>
      <c r="O29433" s="11"/>
      <c r="P29433" s="11"/>
      <c r="Q29433" s="11"/>
      <c r="R29433" s="11"/>
      <c r="S29433" s="11"/>
      <c r="T29433" s="11"/>
      <c r="U29433" s="11"/>
      <c r="V29433" s="11"/>
      <c r="W29433" s="11"/>
      <c r="X29433" s="11"/>
      <c r="Y29433" s="11"/>
      <c r="Z29433" s="11"/>
      <c r="BE29433"/>
      <c r="BF29433"/>
      <c r="BG29433"/>
    </row>
    <row r="29434" spans="11:59" x14ac:dyDescent="0.25">
      <c r="K29434" s="11"/>
      <c r="L29434" s="11"/>
      <c r="N29434" s="11"/>
      <c r="O29434" s="11"/>
      <c r="P29434" s="11"/>
      <c r="Q29434" s="11"/>
      <c r="R29434" s="11"/>
      <c r="S29434" s="11"/>
      <c r="T29434" s="11"/>
      <c r="U29434" s="11"/>
      <c r="V29434" s="11"/>
      <c r="W29434" s="11"/>
      <c r="X29434" s="11"/>
      <c r="Y29434" s="11"/>
      <c r="Z29434" s="11"/>
      <c r="BE29434"/>
      <c r="BF29434"/>
      <c r="BG29434"/>
    </row>
    <row r="29435" spans="11:59" x14ac:dyDescent="0.25">
      <c r="K29435" s="11"/>
      <c r="L29435" s="11"/>
      <c r="N29435" s="11"/>
      <c r="O29435" s="11"/>
      <c r="P29435" s="11"/>
      <c r="Q29435" s="11"/>
      <c r="R29435" s="11"/>
      <c r="S29435" s="11"/>
      <c r="T29435" s="11"/>
      <c r="U29435" s="11"/>
      <c r="V29435" s="11"/>
      <c r="W29435" s="11"/>
      <c r="X29435" s="11"/>
      <c r="Y29435" s="11"/>
      <c r="Z29435" s="11"/>
      <c r="BE29435"/>
      <c r="BF29435"/>
      <c r="BG29435"/>
    </row>
    <row r="29436" spans="11:59" x14ac:dyDescent="0.25">
      <c r="K29436" s="11"/>
      <c r="L29436" s="11"/>
      <c r="N29436" s="11"/>
      <c r="O29436" s="11"/>
      <c r="P29436" s="11"/>
      <c r="Q29436" s="11"/>
      <c r="R29436" s="11"/>
      <c r="S29436" s="11"/>
      <c r="T29436" s="11"/>
      <c r="U29436" s="11"/>
      <c r="V29436" s="11"/>
      <c r="W29436" s="11"/>
      <c r="X29436" s="11"/>
      <c r="Y29436" s="11"/>
      <c r="Z29436" s="11"/>
      <c r="BE29436"/>
      <c r="BF29436"/>
      <c r="BG29436"/>
    </row>
    <row r="29437" spans="11:59" x14ac:dyDescent="0.25">
      <c r="K29437" s="11"/>
      <c r="L29437" s="11"/>
      <c r="N29437" s="11"/>
      <c r="O29437" s="11"/>
      <c r="P29437" s="11"/>
      <c r="Q29437" s="11"/>
      <c r="R29437" s="11"/>
      <c r="S29437" s="11"/>
      <c r="T29437" s="11"/>
      <c r="U29437" s="11"/>
      <c r="V29437" s="11"/>
      <c r="W29437" s="11"/>
      <c r="X29437" s="11"/>
      <c r="Y29437" s="11"/>
      <c r="Z29437" s="11"/>
      <c r="BE29437"/>
      <c r="BF29437"/>
      <c r="BG29437"/>
    </row>
    <row r="29438" spans="11:59" x14ac:dyDescent="0.25">
      <c r="K29438" s="11"/>
      <c r="L29438" s="11"/>
      <c r="N29438" s="11"/>
      <c r="O29438" s="11"/>
      <c r="P29438" s="11"/>
      <c r="Q29438" s="11"/>
      <c r="R29438" s="11"/>
      <c r="S29438" s="11"/>
      <c r="T29438" s="11"/>
      <c r="U29438" s="11"/>
      <c r="V29438" s="11"/>
      <c r="W29438" s="11"/>
      <c r="X29438" s="11"/>
      <c r="Y29438" s="11"/>
      <c r="Z29438" s="11"/>
      <c r="BE29438"/>
      <c r="BF29438"/>
      <c r="BG29438"/>
    </row>
    <row r="29439" spans="11:59" x14ac:dyDescent="0.25">
      <c r="K29439" s="11"/>
      <c r="L29439" s="11"/>
      <c r="N29439" s="11"/>
      <c r="O29439" s="11"/>
      <c r="P29439" s="11"/>
      <c r="Q29439" s="11"/>
      <c r="R29439" s="11"/>
      <c r="S29439" s="11"/>
      <c r="T29439" s="11"/>
      <c r="U29439" s="11"/>
      <c r="V29439" s="11"/>
      <c r="W29439" s="11"/>
      <c r="X29439" s="11"/>
      <c r="Y29439" s="11"/>
      <c r="Z29439" s="11"/>
      <c r="BE29439"/>
      <c r="BF29439"/>
      <c r="BG29439"/>
    </row>
    <row r="29440" spans="11:59" x14ac:dyDescent="0.25">
      <c r="K29440" s="11"/>
      <c r="L29440" s="11"/>
      <c r="N29440" s="11"/>
      <c r="O29440" s="11"/>
      <c r="P29440" s="11"/>
      <c r="Q29440" s="11"/>
      <c r="R29440" s="11"/>
      <c r="S29440" s="11"/>
      <c r="T29440" s="11"/>
      <c r="U29440" s="11"/>
      <c r="V29440" s="11"/>
      <c r="W29440" s="11"/>
      <c r="X29440" s="11"/>
      <c r="Y29440" s="11"/>
      <c r="Z29440" s="11"/>
      <c r="BE29440"/>
      <c r="BF29440"/>
      <c r="BG29440"/>
    </row>
    <row r="29441" spans="11:59" x14ac:dyDescent="0.25">
      <c r="K29441" s="11"/>
      <c r="L29441" s="11"/>
      <c r="N29441" s="11"/>
      <c r="O29441" s="11"/>
      <c r="P29441" s="11"/>
      <c r="Q29441" s="11"/>
      <c r="R29441" s="11"/>
      <c r="S29441" s="11"/>
      <c r="T29441" s="11"/>
      <c r="U29441" s="11"/>
      <c r="V29441" s="11"/>
      <c r="W29441" s="11"/>
      <c r="X29441" s="11"/>
      <c r="Y29441" s="11"/>
      <c r="Z29441" s="11"/>
      <c r="BE29441"/>
      <c r="BF29441"/>
      <c r="BG29441"/>
    </row>
    <row r="29442" spans="11:59" x14ac:dyDescent="0.25">
      <c r="K29442" s="11"/>
      <c r="L29442" s="11"/>
      <c r="N29442" s="11"/>
      <c r="O29442" s="11"/>
      <c r="P29442" s="11"/>
      <c r="Q29442" s="11"/>
      <c r="R29442" s="11"/>
      <c r="S29442" s="11"/>
      <c r="T29442" s="11"/>
      <c r="U29442" s="11"/>
      <c r="V29442" s="11"/>
      <c r="W29442" s="11"/>
      <c r="X29442" s="11"/>
      <c r="Y29442" s="11"/>
      <c r="Z29442" s="11"/>
      <c r="BE29442"/>
      <c r="BF29442"/>
      <c r="BG29442"/>
    </row>
    <row r="29443" spans="11:59" x14ac:dyDescent="0.25">
      <c r="K29443" s="11"/>
      <c r="L29443" s="11"/>
      <c r="N29443" s="11"/>
      <c r="O29443" s="11"/>
      <c r="P29443" s="11"/>
      <c r="Q29443" s="11"/>
      <c r="R29443" s="11"/>
      <c r="S29443" s="11"/>
      <c r="T29443" s="11"/>
      <c r="U29443" s="11"/>
      <c r="V29443" s="11"/>
      <c r="W29443" s="11"/>
      <c r="X29443" s="11"/>
      <c r="Y29443" s="11"/>
      <c r="Z29443" s="11"/>
      <c r="BE29443"/>
      <c r="BF29443"/>
      <c r="BG29443"/>
    </row>
    <row r="29444" spans="11:59" x14ac:dyDescent="0.25">
      <c r="K29444" s="11"/>
      <c r="L29444" s="11"/>
      <c r="N29444" s="11"/>
      <c r="O29444" s="11"/>
      <c r="P29444" s="11"/>
      <c r="Q29444" s="11"/>
      <c r="R29444" s="11"/>
      <c r="S29444" s="11"/>
      <c r="T29444" s="11"/>
      <c r="U29444" s="11"/>
      <c r="V29444" s="11"/>
      <c r="W29444" s="11"/>
      <c r="X29444" s="11"/>
      <c r="Y29444" s="11"/>
      <c r="Z29444" s="11"/>
      <c r="BE29444"/>
      <c r="BF29444"/>
      <c r="BG29444"/>
    </row>
    <row r="29445" spans="11:59" x14ac:dyDescent="0.25">
      <c r="K29445" s="11"/>
      <c r="L29445" s="11"/>
      <c r="N29445" s="11"/>
      <c r="O29445" s="11"/>
      <c r="P29445" s="11"/>
      <c r="Q29445" s="11"/>
      <c r="R29445" s="11"/>
      <c r="S29445" s="11"/>
      <c r="T29445" s="11"/>
      <c r="U29445" s="11"/>
      <c r="V29445" s="11"/>
      <c r="W29445" s="11"/>
      <c r="X29445" s="11"/>
      <c r="Y29445" s="11"/>
      <c r="Z29445" s="11"/>
      <c r="BE29445"/>
      <c r="BF29445"/>
      <c r="BG29445"/>
    </row>
    <row r="29446" spans="11:59" x14ac:dyDescent="0.25">
      <c r="K29446" s="11"/>
      <c r="L29446" s="11"/>
      <c r="N29446" s="11"/>
      <c r="O29446" s="11"/>
      <c r="P29446" s="11"/>
      <c r="Q29446" s="11"/>
      <c r="R29446" s="11"/>
      <c r="S29446" s="11"/>
      <c r="T29446" s="11"/>
      <c r="U29446" s="11"/>
      <c r="V29446" s="11"/>
      <c r="W29446" s="11"/>
      <c r="X29446" s="11"/>
      <c r="Y29446" s="11"/>
      <c r="Z29446" s="11"/>
      <c r="BE29446"/>
      <c r="BF29446"/>
      <c r="BG29446"/>
    </row>
    <row r="29447" spans="11:59" x14ac:dyDescent="0.25">
      <c r="K29447" s="11"/>
      <c r="L29447" s="11"/>
      <c r="N29447" s="11"/>
      <c r="O29447" s="11"/>
      <c r="P29447" s="11"/>
      <c r="Q29447" s="11"/>
      <c r="R29447" s="11"/>
      <c r="S29447" s="11"/>
      <c r="T29447" s="11"/>
      <c r="U29447" s="11"/>
      <c r="V29447" s="11"/>
      <c r="W29447" s="11"/>
      <c r="X29447" s="11"/>
      <c r="Y29447" s="11"/>
      <c r="Z29447" s="11"/>
      <c r="BE29447"/>
      <c r="BF29447"/>
      <c r="BG29447"/>
    </row>
    <row r="29448" spans="11:59" x14ac:dyDescent="0.25">
      <c r="K29448" s="11"/>
      <c r="L29448" s="11"/>
      <c r="N29448" s="11"/>
      <c r="O29448" s="11"/>
      <c r="P29448" s="11"/>
      <c r="Q29448" s="11"/>
      <c r="R29448" s="11"/>
      <c r="S29448" s="11"/>
      <c r="T29448" s="11"/>
      <c r="U29448" s="11"/>
      <c r="V29448" s="11"/>
      <c r="W29448" s="11"/>
      <c r="X29448" s="11"/>
      <c r="Y29448" s="11"/>
      <c r="Z29448" s="11"/>
      <c r="BE29448"/>
      <c r="BF29448"/>
      <c r="BG29448"/>
    </row>
    <row r="29449" spans="11:59" x14ac:dyDescent="0.25">
      <c r="K29449" s="11"/>
      <c r="L29449" s="11"/>
      <c r="N29449" s="11"/>
      <c r="O29449" s="11"/>
      <c r="P29449" s="11"/>
      <c r="Q29449" s="11"/>
      <c r="R29449" s="11"/>
      <c r="S29449" s="11"/>
      <c r="T29449" s="11"/>
      <c r="U29449" s="11"/>
      <c r="V29449" s="11"/>
      <c r="W29449" s="11"/>
      <c r="X29449" s="11"/>
      <c r="Y29449" s="11"/>
      <c r="Z29449" s="11"/>
      <c r="BE29449"/>
      <c r="BF29449"/>
      <c r="BG29449"/>
    </row>
    <row r="29450" spans="11:59" x14ac:dyDescent="0.25">
      <c r="K29450" s="11"/>
      <c r="L29450" s="11"/>
      <c r="N29450" s="11"/>
      <c r="O29450" s="11"/>
      <c r="P29450" s="11"/>
      <c r="Q29450" s="11"/>
      <c r="R29450" s="11"/>
      <c r="S29450" s="11"/>
      <c r="T29450" s="11"/>
      <c r="U29450" s="11"/>
      <c r="V29450" s="11"/>
      <c r="W29450" s="11"/>
      <c r="X29450" s="11"/>
      <c r="Y29450" s="11"/>
      <c r="Z29450" s="11"/>
      <c r="BE29450"/>
      <c r="BF29450"/>
      <c r="BG29450"/>
    </row>
    <row r="29451" spans="11:59" x14ac:dyDescent="0.25">
      <c r="K29451" s="11"/>
      <c r="L29451" s="11"/>
      <c r="N29451" s="11"/>
      <c r="O29451" s="11"/>
      <c r="P29451" s="11"/>
      <c r="Q29451" s="11"/>
      <c r="R29451" s="11"/>
      <c r="S29451" s="11"/>
      <c r="T29451" s="11"/>
      <c r="U29451" s="11"/>
      <c r="V29451" s="11"/>
      <c r="W29451" s="11"/>
      <c r="X29451" s="11"/>
      <c r="Y29451" s="11"/>
      <c r="Z29451" s="11"/>
      <c r="BE29451"/>
      <c r="BF29451"/>
      <c r="BG29451"/>
    </row>
    <row r="29452" spans="11:59" x14ac:dyDescent="0.25">
      <c r="K29452" s="11"/>
      <c r="L29452" s="11"/>
      <c r="N29452" s="11"/>
      <c r="O29452" s="11"/>
      <c r="P29452" s="11"/>
      <c r="Q29452" s="11"/>
      <c r="R29452" s="11"/>
      <c r="S29452" s="11"/>
      <c r="T29452" s="11"/>
      <c r="U29452" s="11"/>
      <c r="V29452" s="11"/>
      <c r="W29452" s="11"/>
      <c r="X29452" s="11"/>
      <c r="Y29452" s="11"/>
      <c r="Z29452" s="11"/>
      <c r="BE29452"/>
      <c r="BF29452"/>
      <c r="BG29452"/>
    </row>
    <row r="29453" spans="11:59" x14ac:dyDescent="0.25">
      <c r="K29453" s="11"/>
      <c r="L29453" s="11"/>
      <c r="N29453" s="11"/>
      <c r="O29453" s="11"/>
      <c r="P29453" s="11"/>
      <c r="Q29453" s="11"/>
      <c r="R29453" s="11"/>
      <c r="S29453" s="11"/>
      <c r="T29453" s="11"/>
      <c r="U29453" s="11"/>
      <c r="V29453" s="11"/>
      <c r="W29453" s="11"/>
      <c r="X29453" s="11"/>
      <c r="Y29453" s="11"/>
      <c r="Z29453" s="11"/>
      <c r="BE29453"/>
      <c r="BF29453"/>
      <c r="BG29453"/>
    </row>
    <row r="29454" spans="11:59" x14ac:dyDescent="0.25">
      <c r="K29454" s="11"/>
      <c r="L29454" s="11"/>
      <c r="N29454" s="11"/>
      <c r="O29454" s="11"/>
      <c r="P29454" s="11"/>
      <c r="Q29454" s="11"/>
      <c r="R29454" s="11"/>
      <c r="S29454" s="11"/>
      <c r="T29454" s="11"/>
      <c r="U29454" s="11"/>
      <c r="V29454" s="11"/>
      <c r="W29454" s="11"/>
      <c r="X29454" s="11"/>
      <c r="Y29454" s="11"/>
      <c r="Z29454" s="11"/>
      <c r="BE29454"/>
      <c r="BF29454"/>
      <c r="BG29454"/>
    </row>
    <row r="29455" spans="11:59" x14ac:dyDescent="0.25">
      <c r="K29455" s="11"/>
      <c r="L29455" s="11"/>
      <c r="N29455" s="11"/>
      <c r="O29455" s="11"/>
      <c r="P29455" s="11"/>
      <c r="Q29455" s="11"/>
      <c r="R29455" s="11"/>
      <c r="S29455" s="11"/>
      <c r="T29455" s="11"/>
      <c r="U29455" s="11"/>
      <c r="V29455" s="11"/>
      <c r="W29455" s="11"/>
      <c r="X29455" s="11"/>
      <c r="Y29455" s="11"/>
      <c r="Z29455" s="11"/>
      <c r="BE29455"/>
      <c r="BF29455"/>
      <c r="BG29455"/>
    </row>
    <row r="29456" spans="11:59" x14ac:dyDescent="0.25">
      <c r="K29456" s="11"/>
      <c r="L29456" s="11"/>
      <c r="N29456" s="11"/>
      <c r="O29456" s="11"/>
      <c r="P29456" s="11"/>
      <c r="Q29456" s="11"/>
      <c r="R29456" s="11"/>
      <c r="S29456" s="11"/>
      <c r="T29456" s="11"/>
      <c r="U29456" s="11"/>
      <c r="V29456" s="11"/>
      <c r="W29456" s="11"/>
      <c r="X29456" s="11"/>
      <c r="Y29456" s="11"/>
      <c r="Z29456" s="11"/>
      <c r="BE29456"/>
      <c r="BF29456"/>
      <c r="BG29456"/>
    </row>
    <row r="29457" spans="11:59" x14ac:dyDescent="0.25">
      <c r="K29457" s="11"/>
      <c r="L29457" s="11"/>
      <c r="N29457" s="11"/>
      <c r="O29457" s="11"/>
      <c r="P29457" s="11"/>
      <c r="Q29457" s="11"/>
      <c r="R29457" s="11"/>
      <c r="S29457" s="11"/>
      <c r="T29457" s="11"/>
      <c r="U29457" s="11"/>
      <c r="V29457" s="11"/>
      <c r="W29457" s="11"/>
      <c r="X29457" s="11"/>
      <c r="Y29457" s="11"/>
      <c r="Z29457" s="11"/>
      <c r="BE29457"/>
      <c r="BF29457"/>
      <c r="BG29457"/>
    </row>
    <row r="29458" spans="11:59" x14ac:dyDescent="0.25">
      <c r="K29458" s="11"/>
      <c r="L29458" s="11"/>
      <c r="N29458" s="11"/>
      <c r="O29458" s="11"/>
      <c r="P29458" s="11"/>
      <c r="Q29458" s="11"/>
      <c r="R29458" s="11"/>
      <c r="S29458" s="11"/>
      <c r="T29458" s="11"/>
      <c r="U29458" s="11"/>
      <c r="V29458" s="11"/>
      <c r="W29458" s="11"/>
      <c r="X29458" s="11"/>
      <c r="Y29458" s="11"/>
      <c r="Z29458" s="11"/>
      <c r="BE29458"/>
      <c r="BF29458"/>
      <c r="BG29458"/>
    </row>
    <row r="29459" spans="11:59" x14ac:dyDescent="0.25">
      <c r="K29459" s="11"/>
      <c r="L29459" s="11"/>
      <c r="N29459" s="11"/>
      <c r="O29459" s="11"/>
      <c r="P29459" s="11"/>
      <c r="Q29459" s="11"/>
      <c r="R29459" s="11"/>
      <c r="S29459" s="11"/>
      <c r="T29459" s="11"/>
      <c r="U29459" s="11"/>
      <c r="V29459" s="11"/>
      <c r="W29459" s="11"/>
      <c r="X29459" s="11"/>
      <c r="Y29459" s="11"/>
      <c r="Z29459" s="11"/>
      <c r="BE29459"/>
      <c r="BF29459"/>
      <c r="BG29459"/>
    </row>
    <row r="29460" spans="11:59" x14ac:dyDescent="0.25">
      <c r="K29460" s="11"/>
      <c r="L29460" s="11"/>
      <c r="N29460" s="11"/>
      <c r="O29460" s="11"/>
      <c r="P29460" s="11"/>
      <c r="Q29460" s="11"/>
      <c r="R29460" s="11"/>
      <c r="S29460" s="11"/>
      <c r="T29460" s="11"/>
      <c r="U29460" s="11"/>
      <c r="V29460" s="11"/>
      <c r="W29460" s="11"/>
      <c r="X29460" s="11"/>
      <c r="Y29460" s="11"/>
      <c r="Z29460" s="11"/>
      <c r="BE29460"/>
      <c r="BF29460"/>
      <c r="BG29460"/>
    </row>
    <row r="29461" spans="11:59" x14ac:dyDescent="0.25">
      <c r="K29461" s="11"/>
      <c r="L29461" s="11"/>
      <c r="N29461" s="11"/>
      <c r="O29461" s="11"/>
      <c r="P29461" s="11"/>
      <c r="Q29461" s="11"/>
      <c r="R29461" s="11"/>
      <c r="S29461" s="11"/>
      <c r="T29461" s="11"/>
      <c r="U29461" s="11"/>
      <c r="V29461" s="11"/>
      <c r="W29461" s="11"/>
      <c r="X29461" s="11"/>
      <c r="Y29461" s="11"/>
      <c r="Z29461" s="11"/>
      <c r="BE29461"/>
      <c r="BF29461"/>
      <c r="BG29461"/>
    </row>
    <row r="29462" spans="11:59" x14ac:dyDescent="0.25">
      <c r="K29462" s="11"/>
      <c r="L29462" s="11"/>
      <c r="N29462" s="11"/>
      <c r="O29462" s="11"/>
      <c r="P29462" s="11"/>
      <c r="Q29462" s="11"/>
      <c r="R29462" s="11"/>
      <c r="S29462" s="11"/>
      <c r="T29462" s="11"/>
      <c r="U29462" s="11"/>
      <c r="V29462" s="11"/>
      <c r="W29462" s="11"/>
      <c r="X29462" s="11"/>
      <c r="Y29462" s="11"/>
      <c r="Z29462" s="11"/>
      <c r="BE29462"/>
      <c r="BF29462"/>
      <c r="BG29462"/>
    </row>
    <row r="29463" spans="11:59" x14ac:dyDescent="0.25">
      <c r="K29463" s="11"/>
      <c r="L29463" s="11"/>
      <c r="N29463" s="11"/>
      <c r="O29463" s="11"/>
      <c r="P29463" s="11"/>
      <c r="Q29463" s="11"/>
      <c r="R29463" s="11"/>
      <c r="S29463" s="11"/>
      <c r="T29463" s="11"/>
      <c r="U29463" s="11"/>
      <c r="V29463" s="11"/>
      <c r="W29463" s="11"/>
      <c r="X29463" s="11"/>
      <c r="Y29463" s="11"/>
      <c r="Z29463" s="11"/>
      <c r="BE29463"/>
      <c r="BF29463"/>
      <c r="BG29463"/>
    </row>
    <row r="29464" spans="11:59" x14ac:dyDescent="0.25">
      <c r="K29464" s="11"/>
      <c r="L29464" s="11"/>
      <c r="N29464" s="11"/>
      <c r="O29464" s="11"/>
      <c r="P29464" s="11"/>
      <c r="Q29464" s="11"/>
      <c r="R29464" s="11"/>
      <c r="S29464" s="11"/>
      <c r="T29464" s="11"/>
      <c r="U29464" s="11"/>
      <c r="V29464" s="11"/>
      <c r="W29464" s="11"/>
      <c r="X29464" s="11"/>
      <c r="Y29464" s="11"/>
      <c r="Z29464" s="11"/>
      <c r="BE29464"/>
      <c r="BF29464"/>
      <c r="BG29464"/>
    </row>
    <row r="29465" spans="11:59" x14ac:dyDescent="0.25">
      <c r="K29465" s="11"/>
      <c r="L29465" s="11"/>
      <c r="N29465" s="11"/>
      <c r="O29465" s="11"/>
      <c r="P29465" s="11"/>
      <c r="Q29465" s="11"/>
      <c r="R29465" s="11"/>
      <c r="S29465" s="11"/>
      <c r="T29465" s="11"/>
      <c r="U29465" s="11"/>
      <c r="V29465" s="11"/>
      <c r="W29465" s="11"/>
      <c r="X29465" s="11"/>
      <c r="Y29465" s="11"/>
      <c r="Z29465" s="11"/>
      <c r="BE29465"/>
      <c r="BF29465"/>
      <c r="BG29465"/>
    </row>
    <row r="29466" spans="11:59" x14ac:dyDescent="0.25">
      <c r="K29466" s="11"/>
      <c r="L29466" s="11"/>
      <c r="N29466" s="11"/>
      <c r="O29466" s="11"/>
      <c r="P29466" s="11"/>
      <c r="Q29466" s="11"/>
      <c r="R29466" s="11"/>
      <c r="S29466" s="11"/>
      <c r="T29466" s="11"/>
      <c r="U29466" s="11"/>
      <c r="V29466" s="11"/>
      <c r="W29466" s="11"/>
      <c r="X29466" s="11"/>
      <c r="Y29466" s="11"/>
      <c r="Z29466" s="11"/>
      <c r="BE29466"/>
      <c r="BF29466"/>
      <c r="BG29466"/>
    </row>
    <row r="29467" spans="11:59" x14ac:dyDescent="0.25">
      <c r="K29467" s="11"/>
      <c r="L29467" s="11"/>
      <c r="N29467" s="11"/>
      <c r="O29467" s="11"/>
      <c r="P29467" s="11"/>
      <c r="Q29467" s="11"/>
      <c r="R29467" s="11"/>
      <c r="S29467" s="11"/>
      <c r="T29467" s="11"/>
      <c r="U29467" s="11"/>
      <c r="V29467" s="11"/>
      <c r="W29467" s="11"/>
      <c r="X29467" s="11"/>
      <c r="Y29467" s="11"/>
      <c r="Z29467" s="11"/>
      <c r="BE29467"/>
      <c r="BF29467"/>
      <c r="BG29467"/>
    </row>
    <row r="29468" spans="11:59" x14ac:dyDescent="0.25">
      <c r="K29468" s="11"/>
      <c r="L29468" s="11"/>
      <c r="N29468" s="11"/>
      <c r="O29468" s="11"/>
      <c r="P29468" s="11"/>
      <c r="Q29468" s="11"/>
      <c r="R29468" s="11"/>
      <c r="S29468" s="11"/>
      <c r="T29468" s="11"/>
      <c r="U29468" s="11"/>
      <c r="V29468" s="11"/>
      <c r="W29468" s="11"/>
      <c r="X29468" s="11"/>
      <c r="Y29468" s="11"/>
      <c r="Z29468" s="11"/>
      <c r="BE29468"/>
      <c r="BF29468"/>
      <c r="BG29468"/>
    </row>
    <row r="29469" spans="11:59" x14ac:dyDescent="0.25">
      <c r="K29469" s="11"/>
      <c r="L29469" s="11"/>
      <c r="N29469" s="11"/>
      <c r="O29469" s="11"/>
      <c r="P29469" s="11"/>
      <c r="Q29469" s="11"/>
      <c r="R29469" s="11"/>
      <c r="S29469" s="11"/>
      <c r="T29469" s="11"/>
      <c r="U29469" s="11"/>
      <c r="V29469" s="11"/>
      <c r="W29469" s="11"/>
      <c r="X29469" s="11"/>
      <c r="Y29469" s="11"/>
      <c r="Z29469" s="11"/>
      <c r="BE29469"/>
      <c r="BF29469"/>
      <c r="BG29469"/>
    </row>
    <row r="29470" spans="11:59" x14ac:dyDescent="0.25">
      <c r="K29470" s="11"/>
      <c r="L29470" s="11"/>
      <c r="N29470" s="11"/>
      <c r="O29470" s="11"/>
      <c r="P29470" s="11"/>
      <c r="Q29470" s="11"/>
      <c r="R29470" s="11"/>
      <c r="S29470" s="11"/>
      <c r="T29470" s="11"/>
      <c r="U29470" s="11"/>
      <c r="V29470" s="11"/>
      <c r="W29470" s="11"/>
      <c r="X29470" s="11"/>
      <c r="Y29470" s="11"/>
      <c r="Z29470" s="11"/>
      <c r="BE29470"/>
      <c r="BF29470"/>
      <c r="BG29470"/>
    </row>
    <row r="29471" spans="11:59" x14ac:dyDescent="0.25">
      <c r="K29471" s="11"/>
      <c r="L29471" s="11"/>
      <c r="N29471" s="11"/>
      <c r="O29471" s="11"/>
      <c r="P29471" s="11"/>
      <c r="Q29471" s="11"/>
      <c r="R29471" s="11"/>
      <c r="S29471" s="11"/>
      <c r="T29471" s="11"/>
      <c r="U29471" s="11"/>
      <c r="V29471" s="11"/>
      <c r="W29471" s="11"/>
      <c r="X29471" s="11"/>
      <c r="Y29471" s="11"/>
      <c r="Z29471" s="11"/>
      <c r="BE29471"/>
      <c r="BF29471"/>
      <c r="BG29471"/>
    </row>
    <row r="29472" spans="11:59" x14ac:dyDescent="0.25">
      <c r="K29472" s="11"/>
      <c r="L29472" s="11"/>
      <c r="N29472" s="11"/>
      <c r="O29472" s="11"/>
      <c r="P29472" s="11"/>
      <c r="Q29472" s="11"/>
      <c r="R29472" s="11"/>
      <c r="S29472" s="11"/>
      <c r="T29472" s="11"/>
      <c r="U29472" s="11"/>
      <c r="V29472" s="11"/>
      <c r="W29472" s="11"/>
      <c r="X29472" s="11"/>
      <c r="Y29472" s="11"/>
      <c r="Z29472" s="11"/>
      <c r="BE29472"/>
      <c r="BF29472"/>
      <c r="BG29472"/>
    </row>
    <row r="29473" spans="11:59" x14ac:dyDescent="0.25">
      <c r="K29473" s="11"/>
      <c r="L29473" s="11"/>
      <c r="N29473" s="11"/>
      <c r="O29473" s="11"/>
      <c r="P29473" s="11"/>
      <c r="Q29473" s="11"/>
      <c r="R29473" s="11"/>
      <c r="S29473" s="11"/>
      <c r="T29473" s="11"/>
      <c r="U29473" s="11"/>
      <c r="V29473" s="11"/>
      <c r="W29473" s="11"/>
      <c r="X29473" s="11"/>
      <c r="Y29473" s="11"/>
      <c r="Z29473" s="11"/>
      <c r="BE29473"/>
      <c r="BF29473"/>
      <c r="BG29473"/>
    </row>
    <row r="29474" spans="11:59" x14ac:dyDescent="0.25">
      <c r="K29474" s="11"/>
      <c r="L29474" s="11"/>
      <c r="N29474" s="11"/>
      <c r="O29474" s="11"/>
      <c r="P29474" s="11"/>
      <c r="Q29474" s="11"/>
      <c r="R29474" s="11"/>
      <c r="S29474" s="11"/>
      <c r="T29474" s="11"/>
      <c r="U29474" s="11"/>
      <c r="V29474" s="11"/>
      <c r="W29474" s="11"/>
      <c r="X29474" s="11"/>
      <c r="Y29474" s="11"/>
      <c r="Z29474" s="11"/>
      <c r="BE29474"/>
      <c r="BF29474"/>
      <c r="BG29474"/>
    </row>
    <row r="29475" spans="11:59" x14ac:dyDescent="0.25">
      <c r="K29475" s="11"/>
      <c r="L29475" s="11"/>
      <c r="N29475" s="11"/>
      <c r="O29475" s="11"/>
      <c r="P29475" s="11"/>
      <c r="Q29475" s="11"/>
      <c r="R29475" s="11"/>
      <c r="S29475" s="11"/>
      <c r="T29475" s="11"/>
      <c r="U29475" s="11"/>
      <c r="V29475" s="11"/>
      <c r="W29475" s="11"/>
      <c r="X29475" s="11"/>
      <c r="Y29475" s="11"/>
      <c r="Z29475" s="11"/>
      <c r="BE29475"/>
      <c r="BF29475"/>
      <c r="BG29475"/>
    </row>
    <row r="29476" spans="11:59" x14ac:dyDescent="0.25">
      <c r="K29476" s="11"/>
      <c r="L29476" s="11"/>
      <c r="N29476" s="11"/>
      <c r="O29476" s="11"/>
      <c r="P29476" s="11"/>
      <c r="Q29476" s="11"/>
      <c r="R29476" s="11"/>
      <c r="S29476" s="11"/>
      <c r="T29476" s="11"/>
      <c r="U29476" s="11"/>
      <c r="V29476" s="11"/>
      <c r="W29476" s="11"/>
      <c r="X29476" s="11"/>
      <c r="Y29476" s="11"/>
      <c r="Z29476" s="11"/>
      <c r="BE29476"/>
      <c r="BF29476"/>
      <c r="BG29476"/>
    </row>
    <row r="29477" spans="11:59" x14ac:dyDescent="0.25">
      <c r="K29477" s="11"/>
      <c r="L29477" s="11"/>
      <c r="N29477" s="11"/>
      <c r="O29477" s="11"/>
      <c r="P29477" s="11"/>
      <c r="Q29477" s="11"/>
      <c r="R29477" s="11"/>
      <c r="S29477" s="11"/>
      <c r="T29477" s="11"/>
      <c r="U29477" s="11"/>
      <c r="V29477" s="11"/>
      <c r="W29477" s="11"/>
      <c r="X29477" s="11"/>
      <c r="Y29477" s="11"/>
      <c r="Z29477" s="11"/>
      <c r="BE29477"/>
      <c r="BF29477"/>
      <c r="BG29477"/>
    </row>
    <row r="29478" spans="11:59" x14ac:dyDescent="0.25">
      <c r="K29478" s="11"/>
      <c r="L29478" s="11"/>
      <c r="N29478" s="11"/>
      <c r="O29478" s="11"/>
      <c r="P29478" s="11"/>
      <c r="Q29478" s="11"/>
      <c r="R29478" s="11"/>
      <c r="S29478" s="11"/>
      <c r="T29478" s="11"/>
      <c r="U29478" s="11"/>
      <c r="V29478" s="11"/>
      <c r="W29478" s="11"/>
      <c r="X29478" s="11"/>
      <c r="Y29478" s="11"/>
      <c r="Z29478" s="11"/>
      <c r="BE29478"/>
      <c r="BF29478"/>
      <c r="BG29478"/>
    </row>
    <row r="29479" spans="11:59" x14ac:dyDescent="0.25">
      <c r="K29479" s="11"/>
      <c r="L29479" s="11"/>
      <c r="N29479" s="11"/>
      <c r="O29479" s="11"/>
      <c r="P29479" s="11"/>
      <c r="Q29479" s="11"/>
      <c r="R29479" s="11"/>
      <c r="S29479" s="11"/>
      <c r="T29479" s="11"/>
      <c r="U29479" s="11"/>
      <c r="V29479" s="11"/>
      <c r="W29479" s="11"/>
      <c r="X29479" s="11"/>
      <c r="Y29479" s="11"/>
      <c r="Z29479" s="11"/>
      <c r="BE29479"/>
      <c r="BF29479"/>
      <c r="BG29479"/>
    </row>
    <row r="29480" spans="11:59" x14ac:dyDescent="0.25">
      <c r="K29480" s="11"/>
      <c r="L29480" s="11"/>
      <c r="N29480" s="11"/>
      <c r="O29480" s="11"/>
      <c r="P29480" s="11"/>
      <c r="Q29480" s="11"/>
      <c r="R29480" s="11"/>
      <c r="S29480" s="11"/>
      <c r="T29480" s="11"/>
      <c r="U29480" s="11"/>
      <c r="V29480" s="11"/>
      <c r="W29480" s="11"/>
      <c r="X29480" s="11"/>
      <c r="Y29480" s="11"/>
      <c r="Z29480" s="11"/>
      <c r="BE29480"/>
      <c r="BF29480"/>
      <c r="BG29480"/>
    </row>
    <row r="29481" spans="11:59" x14ac:dyDescent="0.25">
      <c r="K29481" s="11"/>
      <c r="L29481" s="11"/>
      <c r="N29481" s="11"/>
      <c r="O29481" s="11"/>
      <c r="P29481" s="11"/>
      <c r="Q29481" s="11"/>
      <c r="R29481" s="11"/>
      <c r="S29481" s="11"/>
      <c r="T29481" s="11"/>
      <c r="U29481" s="11"/>
      <c r="V29481" s="11"/>
      <c r="W29481" s="11"/>
      <c r="X29481" s="11"/>
      <c r="Y29481" s="11"/>
      <c r="Z29481" s="11"/>
      <c r="BE29481"/>
      <c r="BF29481"/>
      <c r="BG29481"/>
    </row>
    <row r="29482" spans="11:59" x14ac:dyDescent="0.25">
      <c r="K29482" s="11"/>
      <c r="L29482" s="11"/>
      <c r="N29482" s="11"/>
      <c r="O29482" s="11"/>
      <c r="P29482" s="11"/>
      <c r="Q29482" s="11"/>
      <c r="R29482" s="11"/>
      <c r="S29482" s="11"/>
      <c r="T29482" s="11"/>
      <c r="U29482" s="11"/>
      <c r="V29482" s="11"/>
      <c r="W29482" s="11"/>
      <c r="X29482" s="11"/>
      <c r="Y29482" s="11"/>
      <c r="Z29482" s="11"/>
      <c r="BE29482"/>
      <c r="BF29482"/>
      <c r="BG29482"/>
    </row>
    <row r="29483" spans="11:59" x14ac:dyDescent="0.25">
      <c r="K29483" s="11"/>
      <c r="L29483" s="11"/>
      <c r="N29483" s="11"/>
      <c r="O29483" s="11"/>
      <c r="P29483" s="11"/>
      <c r="Q29483" s="11"/>
      <c r="R29483" s="11"/>
      <c r="S29483" s="11"/>
      <c r="T29483" s="11"/>
      <c r="U29483" s="11"/>
      <c r="V29483" s="11"/>
      <c r="W29483" s="11"/>
      <c r="X29483" s="11"/>
      <c r="Y29483" s="11"/>
      <c r="Z29483" s="11"/>
      <c r="BE29483"/>
      <c r="BF29483"/>
      <c r="BG29483"/>
    </row>
    <row r="29484" spans="11:59" x14ac:dyDescent="0.25">
      <c r="K29484" s="11"/>
      <c r="L29484" s="11"/>
      <c r="N29484" s="11"/>
      <c r="O29484" s="11"/>
      <c r="P29484" s="11"/>
      <c r="Q29484" s="11"/>
      <c r="R29484" s="11"/>
      <c r="S29484" s="11"/>
      <c r="T29484" s="11"/>
      <c r="U29484" s="11"/>
      <c r="V29484" s="11"/>
      <c r="W29484" s="11"/>
      <c r="X29484" s="11"/>
      <c r="Y29484" s="11"/>
      <c r="Z29484" s="11"/>
      <c r="BE29484"/>
      <c r="BF29484"/>
      <c r="BG29484"/>
    </row>
    <row r="29485" spans="11:59" x14ac:dyDescent="0.25">
      <c r="K29485" s="11"/>
      <c r="L29485" s="11"/>
      <c r="N29485" s="11"/>
      <c r="O29485" s="11"/>
      <c r="P29485" s="11"/>
      <c r="Q29485" s="11"/>
      <c r="R29485" s="11"/>
      <c r="S29485" s="11"/>
      <c r="T29485" s="11"/>
      <c r="U29485" s="11"/>
      <c r="V29485" s="11"/>
      <c r="W29485" s="11"/>
      <c r="X29485" s="11"/>
      <c r="Y29485" s="11"/>
      <c r="Z29485" s="11"/>
      <c r="BE29485"/>
      <c r="BF29485"/>
      <c r="BG29485"/>
    </row>
    <row r="29486" spans="11:59" x14ac:dyDescent="0.25">
      <c r="K29486" s="11"/>
      <c r="L29486" s="11"/>
      <c r="N29486" s="11"/>
      <c r="O29486" s="11"/>
      <c r="P29486" s="11"/>
      <c r="Q29486" s="11"/>
      <c r="R29486" s="11"/>
      <c r="S29486" s="11"/>
      <c r="T29486" s="11"/>
      <c r="U29486" s="11"/>
      <c r="V29486" s="11"/>
      <c r="W29486" s="11"/>
      <c r="X29486" s="11"/>
      <c r="Y29486" s="11"/>
      <c r="Z29486" s="11"/>
      <c r="BE29486"/>
      <c r="BF29486"/>
      <c r="BG29486"/>
    </row>
    <row r="29487" spans="11:59" x14ac:dyDescent="0.25">
      <c r="K29487" s="11"/>
      <c r="L29487" s="11"/>
      <c r="N29487" s="11"/>
      <c r="O29487" s="11"/>
      <c r="P29487" s="11"/>
      <c r="Q29487" s="11"/>
      <c r="R29487" s="11"/>
      <c r="S29487" s="11"/>
      <c r="T29487" s="11"/>
      <c r="U29487" s="11"/>
      <c r="V29487" s="11"/>
      <c r="W29487" s="11"/>
      <c r="X29487" s="11"/>
      <c r="Y29487" s="11"/>
      <c r="Z29487" s="11"/>
      <c r="BE29487"/>
      <c r="BF29487"/>
      <c r="BG29487"/>
    </row>
    <row r="29488" spans="11:59" x14ac:dyDescent="0.25">
      <c r="K29488" s="11"/>
      <c r="L29488" s="11"/>
      <c r="N29488" s="11"/>
      <c r="O29488" s="11"/>
      <c r="P29488" s="11"/>
      <c r="Q29488" s="11"/>
      <c r="R29488" s="11"/>
      <c r="S29488" s="11"/>
      <c r="T29488" s="11"/>
      <c r="U29488" s="11"/>
      <c r="V29488" s="11"/>
      <c r="W29488" s="11"/>
      <c r="X29488" s="11"/>
      <c r="Y29488" s="11"/>
      <c r="Z29488" s="11"/>
      <c r="BE29488"/>
      <c r="BF29488"/>
      <c r="BG29488"/>
    </row>
    <row r="29489" spans="11:59" x14ac:dyDescent="0.25">
      <c r="K29489" s="11"/>
      <c r="L29489" s="11"/>
      <c r="N29489" s="11"/>
      <c r="O29489" s="11"/>
      <c r="P29489" s="11"/>
      <c r="Q29489" s="11"/>
      <c r="R29489" s="11"/>
      <c r="S29489" s="11"/>
      <c r="T29489" s="11"/>
      <c r="U29489" s="11"/>
      <c r="V29489" s="11"/>
      <c r="W29489" s="11"/>
      <c r="X29489" s="11"/>
      <c r="Y29489" s="11"/>
      <c r="Z29489" s="11"/>
      <c r="BE29489"/>
      <c r="BF29489"/>
      <c r="BG29489"/>
    </row>
    <row r="29490" spans="11:59" x14ac:dyDescent="0.25">
      <c r="K29490" s="11"/>
      <c r="L29490" s="11"/>
      <c r="N29490" s="11"/>
      <c r="O29490" s="11"/>
      <c r="P29490" s="11"/>
      <c r="Q29490" s="11"/>
      <c r="R29490" s="11"/>
      <c r="S29490" s="11"/>
      <c r="T29490" s="11"/>
      <c r="U29490" s="11"/>
      <c r="V29490" s="11"/>
      <c r="W29490" s="11"/>
      <c r="X29490" s="11"/>
      <c r="Y29490" s="11"/>
      <c r="Z29490" s="11"/>
      <c r="BE29490"/>
      <c r="BF29490"/>
      <c r="BG29490"/>
    </row>
    <row r="29491" spans="11:59" x14ac:dyDescent="0.25">
      <c r="K29491" s="11"/>
      <c r="L29491" s="11"/>
      <c r="N29491" s="11"/>
      <c r="O29491" s="11"/>
      <c r="P29491" s="11"/>
      <c r="Q29491" s="11"/>
      <c r="R29491" s="11"/>
      <c r="S29491" s="11"/>
      <c r="T29491" s="11"/>
      <c r="U29491" s="11"/>
      <c r="V29491" s="11"/>
      <c r="W29491" s="11"/>
      <c r="X29491" s="11"/>
      <c r="Y29491" s="11"/>
      <c r="Z29491" s="11"/>
      <c r="BE29491"/>
      <c r="BF29491"/>
      <c r="BG29491"/>
    </row>
    <row r="29492" spans="11:59" x14ac:dyDescent="0.25">
      <c r="K29492" s="11"/>
      <c r="L29492" s="11"/>
      <c r="N29492" s="11"/>
      <c r="O29492" s="11"/>
      <c r="P29492" s="11"/>
      <c r="Q29492" s="11"/>
      <c r="R29492" s="11"/>
      <c r="S29492" s="11"/>
      <c r="T29492" s="11"/>
      <c r="U29492" s="11"/>
      <c r="V29492" s="11"/>
      <c r="W29492" s="11"/>
      <c r="X29492" s="11"/>
      <c r="Y29492" s="11"/>
      <c r="Z29492" s="11"/>
      <c r="BE29492"/>
      <c r="BF29492"/>
      <c r="BG29492"/>
    </row>
    <row r="29493" spans="11:59" x14ac:dyDescent="0.25">
      <c r="K29493" s="11"/>
      <c r="L29493" s="11"/>
      <c r="N29493" s="11"/>
      <c r="O29493" s="11"/>
      <c r="P29493" s="11"/>
      <c r="Q29493" s="11"/>
      <c r="R29493" s="11"/>
      <c r="S29493" s="11"/>
      <c r="T29493" s="11"/>
      <c r="U29493" s="11"/>
      <c r="V29493" s="11"/>
      <c r="W29493" s="11"/>
      <c r="X29493" s="11"/>
      <c r="Y29493" s="11"/>
      <c r="Z29493" s="11"/>
      <c r="BE29493"/>
      <c r="BF29493"/>
      <c r="BG29493"/>
    </row>
    <row r="29494" spans="11:59" x14ac:dyDescent="0.25">
      <c r="K29494" s="11"/>
      <c r="L29494" s="11"/>
      <c r="N29494" s="11"/>
      <c r="O29494" s="11"/>
      <c r="P29494" s="11"/>
      <c r="Q29494" s="11"/>
      <c r="R29494" s="11"/>
      <c r="S29494" s="11"/>
      <c r="T29494" s="11"/>
      <c r="U29494" s="11"/>
      <c r="V29494" s="11"/>
      <c r="W29494" s="11"/>
      <c r="X29494" s="11"/>
      <c r="Y29494" s="11"/>
      <c r="Z29494" s="11"/>
      <c r="BE29494"/>
      <c r="BF29494"/>
      <c r="BG29494"/>
    </row>
    <row r="29495" spans="11:59" x14ac:dyDescent="0.25">
      <c r="K29495" s="11"/>
      <c r="L29495" s="11"/>
      <c r="N29495" s="11"/>
      <c r="O29495" s="11"/>
      <c r="P29495" s="11"/>
      <c r="Q29495" s="11"/>
      <c r="R29495" s="11"/>
      <c r="S29495" s="11"/>
      <c r="T29495" s="11"/>
      <c r="U29495" s="11"/>
      <c r="V29495" s="11"/>
      <c r="W29495" s="11"/>
      <c r="X29495" s="11"/>
      <c r="Y29495" s="11"/>
      <c r="Z29495" s="11"/>
      <c r="BE29495"/>
      <c r="BF29495"/>
      <c r="BG29495"/>
    </row>
    <row r="29496" spans="11:59" x14ac:dyDescent="0.25">
      <c r="K29496" s="11"/>
      <c r="L29496" s="11"/>
      <c r="N29496" s="11"/>
      <c r="O29496" s="11"/>
      <c r="P29496" s="11"/>
      <c r="Q29496" s="11"/>
      <c r="R29496" s="11"/>
      <c r="S29496" s="11"/>
      <c r="T29496" s="11"/>
      <c r="U29496" s="11"/>
      <c r="V29496" s="11"/>
      <c r="W29496" s="11"/>
      <c r="X29496" s="11"/>
      <c r="Y29496" s="11"/>
      <c r="Z29496" s="11"/>
      <c r="BE29496"/>
      <c r="BF29496"/>
      <c r="BG29496"/>
    </row>
    <row r="29497" spans="11:59" x14ac:dyDescent="0.25">
      <c r="K29497" s="11"/>
      <c r="L29497" s="11"/>
      <c r="N29497" s="11"/>
      <c r="O29497" s="11"/>
      <c r="P29497" s="11"/>
      <c r="Q29497" s="11"/>
      <c r="R29497" s="11"/>
      <c r="S29497" s="11"/>
      <c r="T29497" s="11"/>
      <c r="U29497" s="11"/>
      <c r="V29497" s="11"/>
      <c r="W29497" s="11"/>
      <c r="X29497" s="11"/>
      <c r="Y29497" s="11"/>
      <c r="Z29497" s="11"/>
      <c r="BE29497"/>
      <c r="BF29497"/>
      <c r="BG29497"/>
    </row>
    <row r="29498" spans="11:59" x14ac:dyDescent="0.25">
      <c r="K29498" s="11"/>
      <c r="L29498" s="11"/>
      <c r="N29498" s="11"/>
      <c r="O29498" s="11"/>
      <c r="P29498" s="11"/>
      <c r="Q29498" s="11"/>
      <c r="R29498" s="11"/>
      <c r="S29498" s="11"/>
      <c r="T29498" s="11"/>
      <c r="U29498" s="11"/>
      <c r="V29498" s="11"/>
      <c r="W29498" s="11"/>
      <c r="X29498" s="11"/>
      <c r="Y29498" s="11"/>
      <c r="Z29498" s="11"/>
      <c r="BE29498"/>
      <c r="BF29498"/>
      <c r="BG29498"/>
    </row>
    <row r="29499" spans="11:59" x14ac:dyDescent="0.25">
      <c r="K29499" s="11"/>
      <c r="L29499" s="11"/>
      <c r="N29499" s="11"/>
      <c r="O29499" s="11"/>
      <c r="P29499" s="11"/>
      <c r="Q29499" s="11"/>
      <c r="R29499" s="11"/>
      <c r="S29499" s="11"/>
      <c r="T29499" s="11"/>
      <c r="U29499" s="11"/>
      <c r="V29499" s="11"/>
      <c r="W29499" s="11"/>
      <c r="X29499" s="11"/>
      <c r="Y29499" s="11"/>
      <c r="Z29499" s="11"/>
      <c r="BE29499"/>
      <c r="BF29499"/>
      <c r="BG29499"/>
    </row>
    <row r="29500" spans="11:59" x14ac:dyDescent="0.25">
      <c r="K29500" s="11"/>
      <c r="L29500" s="11"/>
      <c r="N29500" s="11"/>
      <c r="O29500" s="11"/>
      <c r="P29500" s="11"/>
      <c r="Q29500" s="11"/>
      <c r="R29500" s="11"/>
      <c r="S29500" s="11"/>
      <c r="T29500" s="11"/>
      <c r="U29500" s="11"/>
      <c r="V29500" s="11"/>
      <c r="W29500" s="11"/>
      <c r="X29500" s="11"/>
      <c r="Y29500" s="11"/>
      <c r="Z29500" s="11"/>
      <c r="BE29500"/>
      <c r="BF29500"/>
      <c r="BG29500"/>
    </row>
    <row r="29501" spans="11:59" x14ac:dyDescent="0.25">
      <c r="K29501" s="11"/>
      <c r="L29501" s="11"/>
      <c r="N29501" s="11"/>
      <c r="O29501" s="11"/>
      <c r="P29501" s="11"/>
      <c r="Q29501" s="11"/>
      <c r="R29501" s="11"/>
      <c r="S29501" s="11"/>
      <c r="T29501" s="11"/>
      <c r="U29501" s="11"/>
      <c r="V29501" s="11"/>
      <c r="W29501" s="11"/>
      <c r="X29501" s="11"/>
      <c r="Y29501" s="11"/>
      <c r="Z29501" s="11"/>
      <c r="BE29501"/>
      <c r="BF29501"/>
      <c r="BG29501"/>
    </row>
    <row r="29502" spans="11:59" x14ac:dyDescent="0.25">
      <c r="K29502" s="11"/>
      <c r="L29502" s="11"/>
      <c r="N29502" s="11"/>
      <c r="O29502" s="11"/>
      <c r="P29502" s="11"/>
      <c r="Q29502" s="11"/>
      <c r="R29502" s="11"/>
      <c r="S29502" s="11"/>
      <c r="T29502" s="11"/>
      <c r="U29502" s="11"/>
      <c r="V29502" s="11"/>
      <c r="W29502" s="11"/>
      <c r="X29502" s="11"/>
      <c r="Y29502" s="11"/>
      <c r="Z29502" s="11"/>
      <c r="BE29502"/>
      <c r="BF29502"/>
      <c r="BG29502"/>
    </row>
    <row r="29503" spans="11:59" x14ac:dyDescent="0.25">
      <c r="K29503" s="11"/>
      <c r="L29503" s="11"/>
      <c r="N29503" s="11"/>
      <c r="O29503" s="11"/>
      <c r="P29503" s="11"/>
      <c r="Q29503" s="11"/>
      <c r="R29503" s="11"/>
      <c r="S29503" s="11"/>
      <c r="T29503" s="11"/>
      <c r="U29503" s="11"/>
      <c r="V29503" s="11"/>
      <c r="W29503" s="11"/>
      <c r="X29503" s="11"/>
      <c r="Y29503" s="11"/>
      <c r="Z29503" s="11"/>
      <c r="BE29503"/>
      <c r="BF29503"/>
      <c r="BG29503"/>
    </row>
    <row r="29504" spans="11:59" x14ac:dyDescent="0.25">
      <c r="K29504" s="11"/>
      <c r="L29504" s="11"/>
      <c r="N29504" s="11"/>
      <c r="O29504" s="11"/>
      <c r="P29504" s="11"/>
      <c r="Q29504" s="11"/>
      <c r="R29504" s="11"/>
      <c r="S29504" s="11"/>
      <c r="T29504" s="11"/>
      <c r="U29504" s="11"/>
      <c r="V29504" s="11"/>
      <c r="W29504" s="11"/>
      <c r="X29504" s="11"/>
      <c r="Y29504" s="11"/>
      <c r="Z29504" s="11"/>
      <c r="BE29504"/>
      <c r="BF29504"/>
      <c r="BG29504"/>
    </row>
    <row r="29505" spans="11:59" x14ac:dyDescent="0.25">
      <c r="K29505" s="11"/>
      <c r="L29505" s="11"/>
      <c r="N29505" s="11"/>
      <c r="O29505" s="11"/>
      <c r="P29505" s="11"/>
      <c r="Q29505" s="11"/>
      <c r="R29505" s="11"/>
      <c r="S29505" s="11"/>
      <c r="T29505" s="11"/>
      <c r="U29505" s="11"/>
      <c r="V29505" s="11"/>
      <c r="W29505" s="11"/>
      <c r="X29505" s="11"/>
      <c r="Y29505" s="11"/>
      <c r="Z29505" s="11"/>
      <c r="BE29505"/>
      <c r="BF29505"/>
      <c r="BG29505"/>
    </row>
    <row r="29506" spans="11:59" x14ac:dyDescent="0.25">
      <c r="K29506" s="11"/>
      <c r="L29506" s="11"/>
      <c r="N29506" s="11"/>
      <c r="O29506" s="11"/>
      <c r="P29506" s="11"/>
      <c r="Q29506" s="11"/>
      <c r="R29506" s="11"/>
      <c r="S29506" s="11"/>
      <c r="T29506" s="11"/>
      <c r="U29506" s="11"/>
      <c r="V29506" s="11"/>
      <c r="W29506" s="11"/>
      <c r="X29506" s="11"/>
      <c r="Y29506" s="11"/>
      <c r="Z29506" s="11"/>
      <c r="BE29506"/>
      <c r="BF29506"/>
      <c r="BG29506"/>
    </row>
    <row r="29507" spans="11:59" x14ac:dyDescent="0.25">
      <c r="K29507" s="11"/>
      <c r="L29507" s="11"/>
      <c r="N29507" s="11"/>
      <c r="O29507" s="11"/>
      <c r="P29507" s="11"/>
      <c r="Q29507" s="11"/>
      <c r="R29507" s="11"/>
      <c r="S29507" s="11"/>
      <c r="T29507" s="11"/>
      <c r="U29507" s="11"/>
      <c r="V29507" s="11"/>
      <c r="W29507" s="11"/>
      <c r="X29507" s="11"/>
      <c r="Y29507" s="11"/>
      <c r="Z29507" s="11"/>
      <c r="BE29507"/>
      <c r="BF29507"/>
      <c r="BG29507"/>
    </row>
    <row r="29508" spans="11:59" x14ac:dyDescent="0.25">
      <c r="K29508" s="11"/>
      <c r="L29508" s="11"/>
      <c r="N29508" s="11"/>
      <c r="O29508" s="11"/>
      <c r="P29508" s="11"/>
      <c r="Q29508" s="11"/>
      <c r="R29508" s="11"/>
      <c r="S29508" s="11"/>
      <c r="T29508" s="11"/>
      <c r="U29508" s="11"/>
      <c r="V29508" s="11"/>
      <c r="W29508" s="11"/>
      <c r="X29508" s="11"/>
      <c r="Y29508" s="11"/>
      <c r="Z29508" s="11"/>
      <c r="BE29508"/>
      <c r="BF29508"/>
      <c r="BG29508"/>
    </row>
    <row r="29509" spans="11:59" x14ac:dyDescent="0.25">
      <c r="K29509" s="11"/>
      <c r="L29509" s="11"/>
      <c r="N29509" s="11"/>
      <c r="O29509" s="11"/>
      <c r="P29509" s="11"/>
      <c r="Q29509" s="11"/>
      <c r="R29509" s="11"/>
      <c r="S29509" s="11"/>
      <c r="T29509" s="11"/>
      <c r="U29509" s="11"/>
      <c r="V29509" s="11"/>
      <c r="W29509" s="11"/>
      <c r="X29509" s="11"/>
      <c r="Y29509" s="11"/>
      <c r="Z29509" s="11"/>
      <c r="BE29509"/>
      <c r="BF29509"/>
      <c r="BG29509"/>
    </row>
    <row r="29510" spans="11:59" x14ac:dyDescent="0.25">
      <c r="K29510" s="11"/>
      <c r="L29510" s="11"/>
      <c r="N29510" s="11"/>
      <c r="O29510" s="11"/>
      <c r="P29510" s="11"/>
      <c r="Q29510" s="11"/>
      <c r="R29510" s="11"/>
      <c r="S29510" s="11"/>
      <c r="T29510" s="11"/>
      <c r="U29510" s="11"/>
      <c r="V29510" s="11"/>
      <c r="W29510" s="11"/>
      <c r="X29510" s="11"/>
      <c r="Y29510" s="11"/>
      <c r="Z29510" s="11"/>
      <c r="BE29510"/>
      <c r="BF29510"/>
      <c r="BG29510"/>
    </row>
    <row r="29511" spans="11:59" x14ac:dyDescent="0.25">
      <c r="K29511" s="11"/>
      <c r="L29511" s="11"/>
      <c r="N29511" s="11"/>
      <c r="O29511" s="11"/>
      <c r="P29511" s="11"/>
      <c r="Q29511" s="11"/>
      <c r="R29511" s="11"/>
      <c r="S29511" s="11"/>
      <c r="T29511" s="11"/>
      <c r="U29511" s="11"/>
      <c r="V29511" s="11"/>
      <c r="W29511" s="11"/>
      <c r="X29511" s="11"/>
      <c r="Y29511" s="11"/>
      <c r="Z29511" s="11"/>
      <c r="BE29511"/>
      <c r="BF29511"/>
      <c r="BG29511"/>
    </row>
    <row r="29512" spans="11:59" x14ac:dyDescent="0.25">
      <c r="K29512" s="11"/>
      <c r="L29512" s="11"/>
      <c r="N29512" s="11"/>
      <c r="O29512" s="11"/>
      <c r="P29512" s="11"/>
      <c r="Q29512" s="11"/>
      <c r="R29512" s="11"/>
      <c r="S29512" s="11"/>
      <c r="T29512" s="11"/>
      <c r="U29512" s="11"/>
      <c r="V29512" s="11"/>
      <c r="W29512" s="11"/>
      <c r="X29512" s="11"/>
      <c r="Y29512" s="11"/>
      <c r="Z29512" s="11"/>
      <c r="BE29512"/>
      <c r="BF29512"/>
      <c r="BG29512"/>
    </row>
    <row r="29513" spans="11:59" x14ac:dyDescent="0.25">
      <c r="K29513" s="11"/>
      <c r="L29513" s="11"/>
      <c r="N29513" s="11"/>
      <c r="O29513" s="11"/>
      <c r="P29513" s="11"/>
      <c r="Q29513" s="11"/>
      <c r="R29513" s="11"/>
      <c r="S29513" s="11"/>
      <c r="T29513" s="11"/>
      <c r="U29513" s="11"/>
      <c r="V29513" s="11"/>
      <c r="W29513" s="11"/>
      <c r="X29513" s="11"/>
      <c r="Y29513" s="11"/>
      <c r="Z29513" s="11"/>
      <c r="BE29513"/>
      <c r="BF29513"/>
      <c r="BG29513"/>
    </row>
    <row r="29514" spans="11:59" x14ac:dyDescent="0.25">
      <c r="K29514" s="11"/>
      <c r="L29514" s="11"/>
      <c r="N29514" s="11"/>
      <c r="O29514" s="11"/>
      <c r="P29514" s="11"/>
      <c r="Q29514" s="11"/>
      <c r="R29514" s="11"/>
      <c r="S29514" s="11"/>
      <c r="T29514" s="11"/>
      <c r="U29514" s="11"/>
      <c r="V29514" s="11"/>
      <c r="W29514" s="11"/>
      <c r="X29514" s="11"/>
      <c r="Y29514" s="11"/>
      <c r="Z29514" s="11"/>
      <c r="BE29514"/>
      <c r="BF29514"/>
      <c r="BG29514"/>
    </row>
    <row r="29515" spans="11:59" x14ac:dyDescent="0.25">
      <c r="K29515" s="11"/>
      <c r="L29515" s="11"/>
      <c r="N29515" s="11"/>
      <c r="O29515" s="11"/>
      <c r="P29515" s="11"/>
      <c r="Q29515" s="11"/>
      <c r="R29515" s="11"/>
      <c r="S29515" s="11"/>
      <c r="T29515" s="11"/>
      <c r="U29515" s="11"/>
      <c r="V29515" s="11"/>
      <c r="W29515" s="11"/>
      <c r="X29515" s="11"/>
      <c r="Y29515" s="11"/>
      <c r="Z29515" s="11"/>
      <c r="BE29515"/>
      <c r="BF29515"/>
      <c r="BG29515"/>
    </row>
    <row r="29516" spans="11:59" x14ac:dyDescent="0.25">
      <c r="K29516" s="11"/>
      <c r="L29516" s="11"/>
      <c r="N29516" s="11"/>
      <c r="O29516" s="11"/>
      <c r="P29516" s="11"/>
      <c r="Q29516" s="11"/>
      <c r="R29516" s="11"/>
      <c r="S29516" s="11"/>
      <c r="T29516" s="11"/>
      <c r="U29516" s="11"/>
      <c r="V29516" s="11"/>
      <c r="W29516" s="11"/>
      <c r="X29516" s="11"/>
      <c r="Y29516" s="11"/>
      <c r="Z29516" s="11"/>
      <c r="BE29516"/>
      <c r="BF29516"/>
      <c r="BG29516"/>
    </row>
    <row r="29517" spans="11:59" x14ac:dyDescent="0.25">
      <c r="K29517" s="11"/>
      <c r="L29517" s="11"/>
      <c r="N29517" s="11"/>
      <c r="O29517" s="11"/>
      <c r="P29517" s="11"/>
      <c r="Q29517" s="11"/>
      <c r="R29517" s="11"/>
      <c r="S29517" s="11"/>
      <c r="T29517" s="11"/>
      <c r="U29517" s="11"/>
      <c r="V29517" s="11"/>
      <c r="W29517" s="11"/>
      <c r="X29517" s="11"/>
      <c r="Y29517" s="11"/>
      <c r="Z29517" s="11"/>
      <c r="BE29517"/>
      <c r="BF29517"/>
      <c r="BG29517"/>
    </row>
    <row r="29518" spans="11:59" x14ac:dyDescent="0.25">
      <c r="K29518" s="11"/>
      <c r="L29518" s="11"/>
      <c r="N29518" s="11"/>
      <c r="O29518" s="11"/>
      <c r="P29518" s="11"/>
      <c r="Q29518" s="11"/>
      <c r="R29518" s="11"/>
      <c r="S29518" s="11"/>
      <c r="T29518" s="11"/>
      <c r="U29518" s="11"/>
      <c r="V29518" s="11"/>
      <c r="W29518" s="11"/>
      <c r="X29518" s="11"/>
      <c r="Y29518" s="11"/>
      <c r="Z29518" s="11"/>
      <c r="BE29518"/>
      <c r="BF29518"/>
      <c r="BG29518"/>
    </row>
    <row r="29519" spans="11:59" x14ac:dyDescent="0.25">
      <c r="K29519" s="11"/>
      <c r="L29519" s="11"/>
      <c r="N29519" s="11"/>
      <c r="O29519" s="11"/>
      <c r="P29519" s="11"/>
      <c r="Q29519" s="11"/>
      <c r="R29519" s="11"/>
      <c r="S29519" s="11"/>
      <c r="T29519" s="11"/>
      <c r="U29519" s="11"/>
      <c r="V29519" s="11"/>
      <c r="W29519" s="11"/>
      <c r="X29519" s="11"/>
      <c r="Y29519" s="11"/>
      <c r="Z29519" s="11"/>
      <c r="BE29519"/>
      <c r="BF29519"/>
      <c r="BG29519"/>
    </row>
    <row r="29520" spans="11:59" x14ac:dyDescent="0.25">
      <c r="K29520" s="11"/>
      <c r="L29520" s="11"/>
      <c r="N29520" s="11"/>
      <c r="O29520" s="11"/>
      <c r="P29520" s="11"/>
      <c r="Q29520" s="11"/>
      <c r="R29520" s="11"/>
      <c r="S29520" s="11"/>
      <c r="T29520" s="11"/>
      <c r="U29520" s="11"/>
      <c r="V29520" s="11"/>
      <c r="W29520" s="11"/>
      <c r="X29520" s="11"/>
      <c r="Y29520" s="11"/>
      <c r="Z29520" s="11"/>
      <c r="BE29520"/>
      <c r="BF29520"/>
      <c r="BG29520"/>
    </row>
    <row r="29521" spans="11:59" x14ac:dyDescent="0.25">
      <c r="K29521" s="11"/>
      <c r="L29521" s="11"/>
      <c r="N29521" s="11"/>
      <c r="O29521" s="11"/>
      <c r="P29521" s="11"/>
      <c r="Q29521" s="11"/>
      <c r="R29521" s="11"/>
      <c r="S29521" s="11"/>
      <c r="T29521" s="11"/>
      <c r="U29521" s="11"/>
      <c r="V29521" s="11"/>
      <c r="W29521" s="11"/>
      <c r="X29521" s="11"/>
      <c r="Y29521" s="11"/>
      <c r="Z29521" s="11"/>
      <c r="BE29521"/>
      <c r="BF29521"/>
      <c r="BG29521"/>
    </row>
    <row r="29522" spans="11:59" x14ac:dyDescent="0.25">
      <c r="K29522" s="11"/>
      <c r="L29522" s="11"/>
      <c r="N29522" s="11"/>
      <c r="O29522" s="11"/>
      <c r="P29522" s="11"/>
      <c r="Q29522" s="11"/>
      <c r="R29522" s="11"/>
      <c r="S29522" s="11"/>
      <c r="T29522" s="11"/>
      <c r="U29522" s="11"/>
      <c r="V29522" s="11"/>
      <c r="W29522" s="11"/>
      <c r="X29522" s="11"/>
      <c r="Y29522" s="11"/>
      <c r="Z29522" s="11"/>
      <c r="BE29522"/>
      <c r="BF29522"/>
      <c r="BG29522"/>
    </row>
    <row r="29523" spans="11:59" x14ac:dyDescent="0.25">
      <c r="K29523" s="11"/>
      <c r="L29523" s="11"/>
      <c r="N29523" s="11"/>
      <c r="O29523" s="11"/>
      <c r="P29523" s="11"/>
      <c r="Q29523" s="11"/>
      <c r="R29523" s="11"/>
      <c r="S29523" s="11"/>
      <c r="T29523" s="11"/>
      <c r="U29523" s="11"/>
      <c r="V29523" s="11"/>
      <c r="W29523" s="11"/>
      <c r="X29523" s="11"/>
      <c r="Y29523" s="11"/>
      <c r="Z29523" s="11"/>
      <c r="BE29523"/>
      <c r="BF29523"/>
      <c r="BG29523"/>
    </row>
    <row r="29524" spans="11:59" x14ac:dyDescent="0.25">
      <c r="K29524" s="11"/>
      <c r="L29524" s="11"/>
      <c r="N29524" s="11"/>
      <c r="O29524" s="11"/>
      <c r="P29524" s="11"/>
      <c r="Q29524" s="11"/>
      <c r="R29524" s="11"/>
      <c r="S29524" s="11"/>
      <c r="T29524" s="11"/>
      <c r="U29524" s="11"/>
      <c r="V29524" s="11"/>
      <c r="W29524" s="11"/>
      <c r="X29524" s="11"/>
      <c r="Y29524" s="11"/>
      <c r="Z29524" s="11"/>
      <c r="BE29524"/>
      <c r="BF29524"/>
      <c r="BG29524"/>
    </row>
    <row r="29525" spans="11:59" x14ac:dyDescent="0.25">
      <c r="K29525" s="11"/>
      <c r="L29525" s="11"/>
      <c r="N29525" s="11"/>
      <c r="O29525" s="11"/>
      <c r="P29525" s="11"/>
      <c r="Q29525" s="11"/>
      <c r="R29525" s="11"/>
      <c r="S29525" s="11"/>
      <c r="T29525" s="11"/>
      <c r="U29525" s="11"/>
      <c r="V29525" s="11"/>
      <c r="W29525" s="11"/>
      <c r="X29525" s="11"/>
      <c r="Y29525" s="11"/>
      <c r="Z29525" s="11"/>
      <c r="BE29525"/>
      <c r="BF29525"/>
      <c r="BG29525"/>
    </row>
    <row r="29526" spans="11:59" x14ac:dyDescent="0.25">
      <c r="K29526" s="11"/>
      <c r="L29526" s="11"/>
      <c r="N29526" s="11"/>
      <c r="O29526" s="11"/>
      <c r="P29526" s="11"/>
      <c r="Q29526" s="11"/>
      <c r="R29526" s="11"/>
      <c r="S29526" s="11"/>
      <c r="T29526" s="11"/>
      <c r="U29526" s="11"/>
      <c r="V29526" s="11"/>
      <c r="W29526" s="11"/>
      <c r="X29526" s="11"/>
      <c r="Y29526" s="11"/>
      <c r="Z29526" s="11"/>
      <c r="BE29526"/>
      <c r="BF29526"/>
      <c r="BG29526"/>
    </row>
    <row r="29527" spans="11:59" x14ac:dyDescent="0.25">
      <c r="K29527" s="11"/>
      <c r="L29527" s="11"/>
      <c r="N29527" s="11"/>
      <c r="O29527" s="11"/>
      <c r="P29527" s="11"/>
      <c r="Q29527" s="11"/>
      <c r="R29527" s="11"/>
      <c r="S29527" s="11"/>
      <c r="T29527" s="11"/>
      <c r="U29527" s="11"/>
      <c r="V29527" s="11"/>
      <c r="W29527" s="11"/>
      <c r="X29527" s="11"/>
      <c r="Y29527" s="11"/>
      <c r="Z29527" s="11"/>
      <c r="BE29527"/>
      <c r="BF29527"/>
      <c r="BG29527"/>
    </row>
    <row r="29528" spans="11:59" x14ac:dyDescent="0.25">
      <c r="K29528" s="11"/>
      <c r="L29528" s="11"/>
      <c r="N29528" s="11"/>
      <c r="O29528" s="11"/>
      <c r="P29528" s="11"/>
      <c r="Q29528" s="11"/>
      <c r="R29528" s="11"/>
      <c r="S29528" s="11"/>
      <c r="T29528" s="11"/>
      <c r="U29528" s="11"/>
      <c r="V29528" s="11"/>
      <c r="W29528" s="11"/>
      <c r="X29528" s="11"/>
      <c r="Y29528" s="11"/>
      <c r="Z29528" s="11"/>
      <c r="BE29528"/>
      <c r="BF29528"/>
      <c r="BG29528"/>
    </row>
    <row r="29529" spans="11:59" x14ac:dyDescent="0.25">
      <c r="K29529" s="11"/>
      <c r="L29529" s="11"/>
      <c r="N29529" s="11"/>
      <c r="O29529" s="11"/>
      <c r="P29529" s="11"/>
      <c r="Q29529" s="11"/>
      <c r="R29529" s="11"/>
      <c r="S29529" s="11"/>
      <c r="T29529" s="11"/>
      <c r="U29529" s="11"/>
      <c r="V29529" s="11"/>
      <c r="W29529" s="11"/>
      <c r="X29529" s="11"/>
      <c r="Y29529" s="11"/>
      <c r="Z29529" s="11"/>
      <c r="BE29529"/>
      <c r="BF29529"/>
      <c r="BG29529"/>
    </row>
    <row r="29530" spans="11:59" x14ac:dyDescent="0.25">
      <c r="K29530" s="11"/>
      <c r="L29530" s="11"/>
      <c r="N29530" s="11"/>
      <c r="O29530" s="11"/>
      <c r="P29530" s="11"/>
      <c r="Q29530" s="11"/>
      <c r="R29530" s="11"/>
      <c r="S29530" s="11"/>
      <c r="T29530" s="11"/>
      <c r="U29530" s="11"/>
      <c r="V29530" s="11"/>
      <c r="W29530" s="11"/>
      <c r="X29530" s="11"/>
      <c r="Y29530" s="11"/>
      <c r="Z29530" s="11"/>
      <c r="BE29530"/>
      <c r="BF29530"/>
      <c r="BG29530"/>
    </row>
    <row r="29531" spans="11:59" x14ac:dyDescent="0.25">
      <c r="K29531" s="11"/>
      <c r="L29531" s="11"/>
      <c r="N29531" s="11"/>
      <c r="O29531" s="11"/>
      <c r="P29531" s="11"/>
      <c r="Q29531" s="11"/>
      <c r="R29531" s="11"/>
      <c r="S29531" s="11"/>
      <c r="T29531" s="11"/>
      <c r="U29531" s="11"/>
      <c r="V29531" s="11"/>
      <c r="W29531" s="11"/>
      <c r="X29531" s="11"/>
      <c r="Y29531" s="11"/>
      <c r="Z29531" s="11"/>
      <c r="BE29531"/>
      <c r="BF29531"/>
      <c r="BG29531"/>
    </row>
    <row r="29532" spans="11:59" x14ac:dyDescent="0.25">
      <c r="K29532" s="11"/>
      <c r="L29532" s="11"/>
      <c r="N29532" s="11"/>
      <c r="O29532" s="11"/>
      <c r="P29532" s="11"/>
      <c r="Q29532" s="11"/>
      <c r="R29532" s="11"/>
      <c r="S29532" s="11"/>
      <c r="T29532" s="11"/>
      <c r="U29532" s="11"/>
      <c r="V29532" s="11"/>
      <c r="W29532" s="11"/>
      <c r="X29532" s="11"/>
      <c r="Y29532" s="11"/>
      <c r="Z29532" s="11"/>
      <c r="BE29532"/>
      <c r="BF29532"/>
      <c r="BG29532"/>
    </row>
    <row r="29533" spans="11:59" x14ac:dyDescent="0.25">
      <c r="K29533" s="11"/>
      <c r="L29533" s="11"/>
      <c r="N29533" s="11"/>
      <c r="O29533" s="11"/>
      <c r="P29533" s="11"/>
      <c r="Q29533" s="11"/>
      <c r="R29533" s="11"/>
      <c r="S29533" s="11"/>
      <c r="T29533" s="11"/>
      <c r="U29533" s="11"/>
      <c r="V29533" s="11"/>
      <c r="W29533" s="11"/>
      <c r="X29533" s="11"/>
      <c r="Y29533" s="11"/>
      <c r="Z29533" s="11"/>
      <c r="BE29533"/>
      <c r="BF29533"/>
      <c r="BG29533"/>
    </row>
    <row r="29534" spans="11:59" x14ac:dyDescent="0.25">
      <c r="K29534" s="11"/>
      <c r="L29534" s="11"/>
      <c r="N29534" s="11"/>
      <c r="O29534" s="11"/>
      <c r="P29534" s="11"/>
      <c r="Q29534" s="11"/>
      <c r="R29534" s="11"/>
      <c r="S29534" s="11"/>
      <c r="T29534" s="11"/>
      <c r="U29534" s="11"/>
      <c r="V29534" s="11"/>
      <c r="W29534" s="11"/>
      <c r="X29534" s="11"/>
      <c r="Y29534" s="11"/>
      <c r="Z29534" s="11"/>
      <c r="BE29534"/>
      <c r="BF29534"/>
      <c r="BG29534"/>
    </row>
    <row r="29535" spans="11:59" x14ac:dyDescent="0.25">
      <c r="K29535" s="11"/>
      <c r="L29535" s="11"/>
      <c r="N29535" s="11"/>
      <c r="O29535" s="11"/>
      <c r="P29535" s="11"/>
      <c r="Q29535" s="11"/>
      <c r="R29535" s="11"/>
      <c r="S29535" s="11"/>
      <c r="T29535" s="11"/>
      <c r="U29535" s="11"/>
      <c r="V29535" s="11"/>
      <c r="W29535" s="11"/>
      <c r="X29535" s="11"/>
      <c r="Y29535" s="11"/>
      <c r="Z29535" s="11"/>
      <c r="BE29535"/>
      <c r="BF29535"/>
      <c r="BG29535"/>
    </row>
    <row r="29536" spans="11:59" x14ac:dyDescent="0.25">
      <c r="K29536" s="11"/>
      <c r="L29536" s="11"/>
      <c r="N29536" s="11"/>
      <c r="O29536" s="11"/>
      <c r="P29536" s="11"/>
      <c r="Q29536" s="11"/>
      <c r="R29536" s="11"/>
      <c r="S29536" s="11"/>
      <c r="T29536" s="11"/>
      <c r="U29536" s="11"/>
      <c r="V29536" s="11"/>
      <c r="W29536" s="11"/>
      <c r="X29536" s="11"/>
      <c r="Y29536" s="11"/>
      <c r="Z29536" s="11"/>
      <c r="BE29536"/>
      <c r="BF29536"/>
      <c r="BG29536"/>
    </row>
    <row r="29537" spans="11:59" x14ac:dyDescent="0.25">
      <c r="K29537" s="11"/>
      <c r="L29537" s="11"/>
      <c r="N29537" s="11"/>
      <c r="O29537" s="11"/>
      <c r="P29537" s="11"/>
      <c r="Q29537" s="11"/>
      <c r="R29537" s="11"/>
      <c r="S29537" s="11"/>
      <c r="T29537" s="11"/>
      <c r="U29537" s="11"/>
      <c r="V29537" s="11"/>
      <c r="W29537" s="11"/>
      <c r="X29537" s="11"/>
      <c r="Y29537" s="11"/>
      <c r="Z29537" s="11"/>
      <c r="BE29537"/>
      <c r="BF29537"/>
      <c r="BG29537"/>
    </row>
    <row r="29538" spans="11:59" x14ac:dyDescent="0.25">
      <c r="K29538" s="11"/>
      <c r="L29538" s="11"/>
      <c r="N29538" s="11"/>
      <c r="O29538" s="11"/>
      <c r="P29538" s="11"/>
      <c r="Q29538" s="11"/>
      <c r="R29538" s="11"/>
      <c r="S29538" s="11"/>
      <c r="T29538" s="11"/>
      <c r="U29538" s="11"/>
      <c r="V29538" s="11"/>
      <c r="W29538" s="11"/>
      <c r="X29538" s="11"/>
      <c r="Y29538" s="11"/>
      <c r="Z29538" s="11"/>
      <c r="BE29538"/>
      <c r="BF29538"/>
      <c r="BG29538"/>
    </row>
    <row r="29539" spans="11:59" x14ac:dyDescent="0.25">
      <c r="K29539" s="11"/>
      <c r="L29539" s="11"/>
      <c r="N29539" s="11"/>
      <c r="O29539" s="11"/>
      <c r="P29539" s="11"/>
      <c r="Q29539" s="11"/>
      <c r="R29539" s="11"/>
      <c r="S29539" s="11"/>
      <c r="T29539" s="11"/>
      <c r="U29539" s="11"/>
      <c r="V29539" s="11"/>
      <c r="W29539" s="11"/>
      <c r="X29539" s="11"/>
      <c r="Y29539" s="11"/>
      <c r="Z29539" s="11"/>
      <c r="BE29539"/>
      <c r="BF29539"/>
      <c r="BG29539"/>
    </row>
    <row r="29540" spans="11:59" x14ac:dyDescent="0.25">
      <c r="K29540" s="11"/>
      <c r="L29540" s="11"/>
      <c r="N29540" s="11"/>
      <c r="O29540" s="11"/>
      <c r="P29540" s="11"/>
      <c r="Q29540" s="11"/>
      <c r="R29540" s="11"/>
      <c r="S29540" s="11"/>
      <c r="T29540" s="11"/>
      <c r="U29540" s="11"/>
      <c r="V29540" s="11"/>
      <c r="W29540" s="11"/>
      <c r="X29540" s="11"/>
      <c r="Y29540" s="11"/>
      <c r="Z29540" s="11"/>
      <c r="BE29540"/>
      <c r="BF29540"/>
      <c r="BG29540"/>
    </row>
    <row r="29541" spans="11:59" x14ac:dyDescent="0.25">
      <c r="K29541" s="11"/>
      <c r="L29541" s="11"/>
      <c r="N29541" s="11"/>
      <c r="O29541" s="11"/>
      <c r="P29541" s="11"/>
      <c r="Q29541" s="11"/>
      <c r="R29541" s="11"/>
      <c r="S29541" s="11"/>
      <c r="T29541" s="11"/>
      <c r="U29541" s="11"/>
      <c r="V29541" s="11"/>
      <c r="W29541" s="11"/>
      <c r="X29541" s="11"/>
      <c r="Y29541" s="11"/>
      <c r="Z29541" s="11"/>
      <c r="BE29541"/>
      <c r="BF29541"/>
      <c r="BG29541"/>
    </row>
    <row r="29542" spans="11:59" x14ac:dyDescent="0.25">
      <c r="K29542" s="11"/>
      <c r="L29542" s="11"/>
      <c r="N29542" s="11"/>
      <c r="O29542" s="11"/>
      <c r="P29542" s="11"/>
      <c r="Q29542" s="11"/>
      <c r="R29542" s="11"/>
      <c r="S29542" s="11"/>
      <c r="T29542" s="11"/>
      <c r="U29542" s="11"/>
      <c r="V29542" s="11"/>
      <c r="W29542" s="11"/>
      <c r="X29542" s="11"/>
      <c r="Y29542" s="11"/>
      <c r="Z29542" s="11"/>
      <c r="BE29542"/>
      <c r="BF29542"/>
      <c r="BG29542"/>
    </row>
    <row r="29543" spans="11:59" x14ac:dyDescent="0.25">
      <c r="K29543" s="11"/>
      <c r="L29543" s="11"/>
      <c r="N29543" s="11"/>
      <c r="O29543" s="11"/>
      <c r="P29543" s="11"/>
      <c r="Q29543" s="11"/>
      <c r="R29543" s="11"/>
      <c r="S29543" s="11"/>
      <c r="T29543" s="11"/>
      <c r="U29543" s="11"/>
      <c r="V29543" s="11"/>
      <c r="W29543" s="11"/>
      <c r="X29543" s="11"/>
      <c r="Y29543" s="11"/>
      <c r="Z29543" s="11"/>
      <c r="BE29543"/>
      <c r="BF29543"/>
      <c r="BG29543"/>
    </row>
    <row r="29544" spans="11:59" x14ac:dyDescent="0.25">
      <c r="K29544" s="11"/>
      <c r="L29544" s="11"/>
      <c r="N29544" s="11"/>
      <c r="O29544" s="11"/>
      <c r="P29544" s="11"/>
      <c r="Q29544" s="11"/>
      <c r="R29544" s="11"/>
      <c r="S29544" s="11"/>
      <c r="T29544" s="11"/>
      <c r="U29544" s="11"/>
      <c r="V29544" s="11"/>
      <c r="W29544" s="11"/>
      <c r="X29544" s="11"/>
      <c r="Y29544" s="11"/>
      <c r="Z29544" s="11"/>
      <c r="BE29544"/>
      <c r="BF29544"/>
      <c r="BG29544"/>
    </row>
    <row r="29545" spans="11:59" x14ac:dyDescent="0.25">
      <c r="K29545" s="11"/>
      <c r="L29545" s="11"/>
      <c r="N29545" s="11"/>
      <c r="O29545" s="11"/>
      <c r="P29545" s="11"/>
      <c r="Q29545" s="11"/>
      <c r="R29545" s="11"/>
      <c r="S29545" s="11"/>
      <c r="T29545" s="11"/>
      <c r="U29545" s="11"/>
      <c r="V29545" s="11"/>
      <c r="W29545" s="11"/>
      <c r="X29545" s="11"/>
      <c r="Y29545" s="11"/>
      <c r="Z29545" s="11"/>
      <c r="BE29545"/>
      <c r="BF29545"/>
      <c r="BG29545"/>
    </row>
    <row r="29546" spans="11:59" x14ac:dyDescent="0.25">
      <c r="K29546" s="11"/>
      <c r="L29546" s="11"/>
      <c r="N29546" s="11"/>
      <c r="O29546" s="11"/>
      <c r="P29546" s="11"/>
      <c r="Q29546" s="11"/>
      <c r="R29546" s="11"/>
      <c r="S29546" s="11"/>
      <c r="T29546" s="11"/>
      <c r="U29546" s="11"/>
      <c r="V29546" s="11"/>
      <c r="W29546" s="11"/>
      <c r="X29546" s="11"/>
      <c r="Y29546" s="11"/>
      <c r="Z29546" s="11"/>
      <c r="BE29546"/>
      <c r="BF29546"/>
      <c r="BG29546"/>
    </row>
    <row r="29547" spans="11:59" x14ac:dyDescent="0.25">
      <c r="K29547" s="11"/>
      <c r="L29547" s="11"/>
      <c r="N29547" s="11"/>
      <c r="O29547" s="11"/>
      <c r="P29547" s="11"/>
      <c r="Q29547" s="11"/>
      <c r="R29547" s="11"/>
      <c r="S29547" s="11"/>
      <c r="T29547" s="11"/>
      <c r="U29547" s="11"/>
      <c r="V29547" s="11"/>
      <c r="W29547" s="11"/>
      <c r="X29547" s="11"/>
      <c r="Y29547" s="11"/>
      <c r="Z29547" s="11"/>
      <c r="BE29547"/>
      <c r="BF29547"/>
      <c r="BG29547"/>
    </row>
    <row r="29548" spans="11:59" x14ac:dyDescent="0.25">
      <c r="K29548" s="11"/>
      <c r="L29548" s="11"/>
      <c r="N29548" s="11"/>
      <c r="O29548" s="11"/>
      <c r="P29548" s="11"/>
      <c r="Q29548" s="11"/>
      <c r="R29548" s="11"/>
      <c r="S29548" s="11"/>
      <c r="T29548" s="11"/>
      <c r="U29548" s="11"/>
      <c r="V29548" s="11"/>
      <c r="W29548" s="11"/>
      <c r="X29548" s="11"/>
      <c r="Y29548" s="11"/>
      <c r="Z29548" s="11"/>
      <c r="BE29548"/>
      <c r="BF29548"/>
      <c r="BG29548"/>
    </row>
    <row r="29549" spans="11:59" x14ac:dyDescent="0.25">
      <c r="K29549" s="11"/>
      <c r="L29549" s="11"/>
      <c r="N29549" s="11"/>
      <c r="O29549" s="11"/>
      <c r="P29549" s="11"/>
      <c r="Q29549" s="11"/>
      <c r="R29549" s="11"/>
      <c r="S29549" s="11"/>
      <c r="T29549" s="11"/>
      <c r="U29549" s="11"/>
      <c r="V29549" s="11"/>
      <c r="W29549" s="11"/>
      <c r="X29549" s="11"/>
      <c r="Y29549" s="11"/>
      <c r="Z29549" s="11"/>
      <c r="BE29549"/>
      <c r="BF29549"/>
      <c r="BG29549"/>
    </row>
    <row r="29550" spans="11:59" x14ac:dyDescent="0.25">
      <c r="K29550" s="11"/>
      <c r="L29550" s="11"/>
      <c r="N29550" s="11"/>
      <c r="O29550" s="11"/>
      <c r="P29550" s="11"/>
      <c r="Q29550" s="11"/>
      <c r="R29550" s="11"/>
      <c r="S29550" s="11"/>
      <c r="T29550" s="11"/>
      <c r="U29550" s="11"/>
      <c r="V29550" s="11"/>
      <c r="W29550" s="11"/>
      <c r="X29550" s="11"/>
      <c r="Y29550" s="11"/>
      <c r="Z29550" s="11"/>
      <c r="BE29550"/>
      <c r="BF29550"/>
      <c r="BG29550"/>
    </row>
    <row r="29551" spans="11:59" x14ac:dyDescent="0.25">
      <c r="K29551" s="11"/>
      <c r="L29551" s="11"/>
      <c r="N29551" s="11"/>
      <c r="O29551" s="11"/>
      <c r="P29551" s="11"/>
      <c r="Q29551" s="11"/>
      <c r="R29551" s="11"/>
      <c r="S29551" s="11"/>
      <c r="T29551" s="11"/>
      <c r="U29551" s="11"/>
      <c r="V29551" s="11"/>
      <c r="W29551" s="11"/>
      <c r="X29551" s="11"/>
      <c r="Y29551" s="11"/>
      <c r="Z29551" s="11"/>
      <c r="BE29551"/>
      <c r="BF29551"/>
      <c r="BG29551"/>
    </row>
    <row r="29552" spans="11:59" x14ac:dyDescent="0.25">
      <c r="K29552" s="11"/>
      <c r="L29552" s="11"/>
      <c r="N29552" s="11"/>
      <c r="O29552" s="11"/>
      <c r="P29552" s="11"/>
      <c r="Q29552" s="11"/>
      <c r="R29552" s="11"/>
      <c r="S29552" s="11"/>
      <c r="T29552" s="11"/>
      <c r="U29552" s="11"/>
      <c r="V29552" s="11"/>
      <c r="W29552" s="11"/>
      <c r="X29552" s="11"/>
      <c r="Y29552" s="11"/>
      <c r="Z29552" s="11"/>
      <c r="BE29552"/>
      <c r="BF29552"/>
      <c r="BG29552"/>
    </row>
    <row r="29553" spans="11:59" x14ac:dyDescent="0.25">
      <c r="K29553" s="11"/>
      <c r="L29553" s="11"/>
      <c r="N29553" s="11"/>
      <c r="O29553" s="11"/>
      <c r="P29553" s="11"/>
      <c r="Q29553" s="11"/>
      <c r="R29553" s="11"/>
      <c r="S29553" s="11"/>
      <c r="T29553" s="11"/>
      <c r="U29553" s="11"/>
      <c r="V29553" s="11"/>
      <c r="W29553" s="11"/>
      <c r="X29553" s="11"/>
      <c r="Y29553" s="11"/>
      <c r="Z29553" s="11"/>
      <c r="BE29553"/>
      <c r="BF29553"/>
      <c r="BG29553"/>
    </row>
    <row r="29554" spans="11:59" x14ac:dyDescent="0.25">
      <c r="K29554" s="11"/>
      <c r="L29554" s="11"/>
      <c r="N29554" s="11"/>
      <c r="O29554" s="11"/>
      <c r="P29554" s="11"/>
      <c r="Q29554" s="11"/>
      <c r="R29554" s="11"/>
      <c r="S29554" s="11"/>
      <c r="T29554" s="11"/>
      <c r="U29554" s="11"/>
      <c r="V29554" s="11"/>
      <c r="W29554" s="11"/>
      <c r="X29554" s="11"/>
      <c r="Y29554" s="11"/>
      <c r="Z29554" s="11"/>
      <c r="BE29554"/>
      <c r="BF29554"/>
      <c r="BG29554"/>
    </row>
    <row r="29555" spans="11:59" x14ac:dyDescent="0.25">
      <c r="K29555" s="11"/>
      <c r="L29555" s="11"/>
      <c r="N29555" s="11"/>
      <c r="O29555" s="11"/>
      <c r="P29555" s="11"/>
      <c r="Q29555" s="11"/>
      <c r="R29555" s="11"/>
      <c r="S29555" s="11"/>
      <c r="T29555" s="11"/>
      <c r="U29555" s="11"/>
      <c r="V29555" s="11"/>
      <c r="W29555" s="11"/>
      <c r="X29555" s="11"/>
      <c r="Y29555" s="11"/>
      <c r="Z29555" s="11"/>
      <c r="BE29555"/>
      <c r="BF29555"/>
      <c r="BG29555"/>
    </row>
    <row r="29556" spans="11:59" x14ac:dyDescent="0.25">
      <c r="K29556" s="11"/>
      <c r="L29556" s="11"/>
      <c r="N29556" s="11"/>
      <c r="O29556" s="11"/>
      <c r="P29556" s="11"/>
      <c r="Q29556" s="11"/>
      <c r="R29556" s="11"/>
      <c r="S29556" s="11"/>
      <c r="T29556" s="11"/>
      <c r="U29556" s="11"/>
      <c r="V29556" s="11"/>
      <c r="W29556" s="11"/>
      <c r="X29556" s="11"/>
      <c r="Y29556" s="11"/>
      <c r="Z29556" s="11"/>
      <c r="BE29556"/>
      <c r="BF29556"/>
      <c r="BG29556"/>
    </row>
    <row r="29557" spans="11:59" x14ac:dyDescent="0.25">
      <c r="K29557" s="11"/>
      <c r="L29557" s="11"/>
      <c r="N29557" s="11"/>
      <c r="O29557" s="11"/>
      <c r="P29557" s="11"/>
      <c r="Q29557" s="11"/>
      <c r="R29557" s="11"/>
      <c r="S29557" s="11"/>
      <c r="T29557" s="11"/>
      <c r="U29557" s="11"/>
      <c r="V29557" s="11"/>
      <c r="W29557" s="11"/>
      <c r="X29557" s="11"/>
      <c r="Y29557" s="11"/>
      <c r="Z29557" s="11"/>
      <c r="BE29557"/>
      <c r="BF29557"/>
      <c r="BG29557"/>
    </row>
    <row r="29558" spans="11:59" x14ac:dyDescent="0.25">
      <c r="K29558" s="11"/>
      <c r="L29558" s="11"/>
      <c r="N29558" s="11"/>
      <c r="O29558" s="11"/>
      <c r="P29558" s="11"/>
      <c r="Q29558" s="11"/>
      <c r="R29558" s="11"/>
      <c r="S29558" s="11"/>
      <c r="T29558" s="11"/>
      <c r="U29558" s="11"/>
      <c r="V29558" s="11"/>
      <c r="W29558" s="11"/>
      <c r="X29558" s="11"/>
      <c r="Y29558" s="11"/>
      <c r="Z29558" s="11"/>
      <c r="BE29558"/>
      <c r="BF29558"/>
      <c r="BG29558"/>
    </row>
    <row r="29559" spans="11:59" x14ac:dyDescent="0.25">
      <c r="K29559" s="11"/>
      <c r="L29559" s="11"/>
      <c r="N29559" s="11"/>
      <c r="O29559" s="11"/>
      <c r="P29559" s="11"/>
      <c r="Q29559" s="11"/>
      <c r="R29559" s="11"/>
      <c r="S29559" s="11"/>
      <c r="T29559" s="11"/>
      <c r="U29559" s="11"/>
      <c r="V29559" s="11"/>
      <c r="W29559" s="11"/>
      <c r="X29559" s="11"/>
      <c r="Y29559" s="11"/>
      <c r="Z29559" s="11"/>
      <c r="BE29559"/>
      <c r="BF29559"/>
      <c r="BG29559"/>
    </row>
    <row r="29560" spans="11:59" x14ac:dyDescent="0.25">
      <c r="K29560" s="11"/>
      <c r="L29560" s="11"/>
      <c r="N29560" s="11"/>
      <c r="O29560" s="11"/>
      <c r="P29560" s="11"/>
      <c r="Q29560" s="11"/>
      <c r="R29560" s="11"/>
      <c r="S29560" s="11"/>
      <c r="T29560" s="11"/>
      <c r="U29560" s="11"/>
      <c r="V29560" s="11"/>
      <c r="W29560" s="11"/>
      <c r="X29560" s="11"/>
      <c r="Y29560" s="11"/>
      <c r="Z29560" s="11"/>
      <c r="BE29560"/>
      <c r="BF29560"/>
      <c r="BG29560"/>
    </row>
    <row r="29561" spans="11:59" x14ac:dyDescent="0.25">
      <c r="K29561" s="11"/>
      <c r="L29561" s="11"/>
      <c r="N29561" s="11"/>
      <c r="O29561" s="11"/>
      <c r="P29561" s="11"/>
      <c r="Q29561" s="11"/>
      <c r="R29561" s="11"/>
      <c r="S29561" s="11"/>
      <c r="T29561" s="11"/>
      <c r="U29561" s="11"/>
      <c r="V29561" s="11"/>
      <c r="W29561" s="11"/>
      <c r="X29561" s="11"/>
      <c r="Y29561" s="11"/>
      <c r="Z29561" s="11"/>
      <c r="BE29561"/>
      <c r="BF29561"/>
      <c r="BG29561"/>
    </row>
    <row r="29562" spans="11:59" x14ac:dyDescent="0.25">
      <c r="K29562" s="11"/>
      <c r="L29562" s="11"/>
      <c r="N29562" s="11"/>
      <c r="O29562" s="11"/>
      <c r="P29562" s="11"/>
      <c r="Q29562" s="11"/>
      <c r="R29562" s="11"/>
      <c r="S29562" s="11"/>
      <c r="T29562" s="11"/>
      <c r="U29562" s="11"/>
      <c r="V29562" s="11"/>
      <c r="W29562" s="11"/>
      <c r="X29562" s="11"/>
      <c r="Y29562" s="11"/>
      <c r="Z29562" s="11"/>
      <c r="BE29562"/>
      <c r="BF29562"/>
      <c r="BG29562"/>
    </row>
    <row r="29563" spans="11:59" x14ac:dyDescent="0.25">
      <c r="K29563" s="11"/>
      <c r="L29563" s="11"/>
      <c r="N29563" s="11"/>
      <c r="O29563" s="11"/>
      <c r="P29563" s="11"/>
      <c r="Q29563" s="11"/>
      <c r="R29563" s="11"/>
      <c r="S29563" s="11"/>
      <c r="T29563" s="11"/>
      <c r="U29563" s="11"/>
      <c r="V29563" s="11"/>
      <c r="W29563" s="11"/>
      <c r="X29563" s="11"/>
      <c r="Y29563" s="11"/>
      <c r="Z29563" s="11"/>
      <c r="BE29563"/>
      <c r="BF29563"/>
      <c r="BG29563"/>
    </row>
    <row r="29564" spans="11:59" x14ac:dyDescent="0.25">
      <c r="K29564" s="11"/>
      <c r="L29564" s="11"/>
      <c r="N29564" s="11"/>
      <c r="O29564" s="11"/>
      <c r="P29564" s="11"/>
      <c r="Q29564" s="11"/>
      <c r="R29564" s="11"/>
      <c r="S29564" s="11"/>
      <c r="T29564" s="11"/>
      <c r="U29564" s="11"/>
      <c r="V29564" s="11"/>
      <c r="W29564" s="11"/>
      <c r="X29564" s="11"/>
      <c r="Y29564" s="11"/>
      <c r="Z29564" s="11"/>
      <c r="BE29564"/>
      <c r="BF29564"/>
      <c r="BG29564"/>
    </row>
    <row r="29565" spans="11:59" x14ac:dyDescent="0.25">
      <c r="K29565" s="11"/>
      <c r="L29565" s="11"/>
      <c r="N29565" s="11"/>
      <c r="O29565" s="11"/>
      <c r="P29565" s="11"/>
      <c r="Q29565" s="11"/>
      <c r="R29565" s="11"/>
      <c r="S29565" s="11"/>
      <c r="T29565" s="11"/>
      <c r="U29565" s="11"/>
      <c r="V29565" s="11"/>
      <c r="W29565" s="11"/>
      <c r="X29565" s="11"/>
      <c r="Y29565" s="11"/>
      <c r="Z29565" s="11"/>
      <c r="BE29565"/>
      <c r="BF29565"/>
      <c r="BG29565"/>
    </row>
    <row r="29566" spans="11:59" x14ac:dyDescent="0.25">
      <c r="K29566" s="11"/>
      <c r="L29566" s="11"/>
      <c r="N29566" s="11"/>
      <c r="O29566" s="11"/>
      <c r="P29566" s="11"/>
      <c r="Q29566" s="11"/>
      <c r="R29566" s="11"/>
      <c r="S29566" s="11"/>
      <c r="T29566" s="11"/>
      <c r="U29566" s="11"/>
      <c r="V29566" s="11"/>
      <c r="W29566" s="11"/>
      <c r="X29566" s="11"/>
      <c r="Y29566" s="11"/>
      <c r="Z29566" s="11"/>
      <c r="BE29566"/>
      <c r="BF29566"/>
      <c r="BG29566"/>
    </row>
    <row r="29567" spans="11:59" x14ac:dyDescent="0.25">
      <c r="K29567" s="11"/>
      <c r="L29567" s="11"/>
      <c r="N29567" s="11"/>
      <c r="O29567" s="11"/>
      <c r="P29567" s="11"/>
      <c r="Q29567" s="11"/>
      <c r="R29567" s="11"/>
      <c r="S29567" s="11"/>
      <c r="T29567" s="11"/>
      <c r="U29567" s="11"/>
      <c r="V29567" s="11"/>
      <c r="W29567" s="11"/>
      <c r="X29567" s="11"/>
      <c r="Y29567" s="11"/>
      <c r="Z29567" s="11"/>
      <c r="BE29567"/>
      <c r="BF29567"/>
      <c r="BG29567"/>
    </row>
    <row r="29568" spans="11:59" x14ac:dyDescent="0.25">
      <c r="K29568" s="11"/>
      <c r="L29568" s="11"/>
      <c r="N29568" s="11"/>
      <c r="O29568" s="11"/>
      <c r="P29568" s="11"/>
      <c r="Q29568" s="11"/>
      <c r="R29568" s="11"/>
      <c r="S29568" s="11"/>
      <c r="T29568" s="11"/>
      <c r="U29568" s="11"/>
      <c r="V29568" s="11"/>
      <c r="W29568" s="11"/>
      <c r="X29568" s="11"/>
      <c r="Y29568" s="11"/>
      <c r="Z29568" s="11"/>
      <c r="BE29568"/>
      <c r="BF29568"/>
      <c r="BG29568"/>
    </row>
    <row r="29569" spans="11:59" x14ac:dyDescent="0.25">
      <c r="K29569" s="11"/>
      <c r="L29569" s="11"/>
      <c r="N29569" s="11"/>
      <c r="O29569" s="11"/>
      <c r="P29569" s="11"/>
      <c r="Q29569" s="11"/>
      <c r="R29569" s="11"/>
      <c r="S29569" s="11"/>
      <c r="T29569" s="11"/>
      <c r="U29569" s="11"/>
      <c r="V29569" s="11"/>
      <c r="W29569" s="11"/>
      <c r="X29569" s="11"/>
      <c r="Y29569" s="11"/>
      <c r="Z29569" s="11"/>
      <c r="BE29569"/>
      <c r="BF29569"/>
      <c r="BG29569"/>
    </row>
    <row r="29570" spans="11:59" x14ac:dyDescent="0.25">
      <c r="K29570" s="11"/>
      <c r="L29570" s="11"/>
      <c r="N29570" s="11"/>
      <c r="O29570" s="11"/>
      <c r="P29570" s="11"/>
      <c r="Q29570" s="11"/>
      <c r="R29570" s="11"/>
      <c r="S29570" s="11"/>
      <c r="T29570" s="11"/>
      <c r="U29570" s="11"/>
      <c r="V29570" s="11"/>
      <c r="W29570" s="11"/>
      <c r="X29570" s="11"/>
      <c r="Y29570" s="11"/>
      <c r="Z29570" s="11"/>
      <c r="BE29570"/>
      <c r="BF29570"/>
      <c r="BG29570"/>
    </row>
    <row r="29571" spans="11:59" x14ac:dyDescent="0.25">
      <c r="K29571" s="11"/>
      <c r="L29571" s="11"/>
      <c r="N29571" s="11"/>
      <c r="O29571" s="11"/>
      <c r="P29571" s="11"/>
      <c r="Q29571" s="11"/>
      <c r="R29571" s="11"/>
      <c r="S29571" s="11"/>
      <c r="T29571" s="11"/>
      <c r="U29571" s="11"/>
      <c r="V29571" s="11"/>
      <c r="W29571" s="11"/>
      <c r="X29571" s="11"/>
      <c r="Y29571" s="11"/>
      <c r="Z29571" s="11"/>
      <c r="BE29571"/>
      <c r="BF29571"/>
      <c r="BG29571"/>
    </row>
    <row r="29572" spans="11:59" x14ac:dyDescent="0.25">
      <c r="K29572" s="11"/>
      <c r="L29572" s="11"/>
      <c r="N29572" s="11"/>
      <c r="O29572" s="11"/>
      <c r="P29572" s="11"/>
      <c r="Q29572" s="11"/>
      <c r="R29572" s="11"/>
      <c r="S29572" s="11"/>
      <c r="T29572" s="11"/>
      <c r="U29572" s="11"/>
      <c r="V29572" s="11"/>
      <c r="W29572" s="11"/>
      <c r="X29572" s="11"/>
      <c r="Y29572" s="11"/>
      <c r="Z29572" s="11"/>
      <c r="BE29572"/>
      <c r="BF29572"/>
      <c r="BG29572"/>
    </row>
    <row r="29573" spans="11:59" x14ac:dyDescent="0.25">
      <c r="K29573" s="11"/>
      <c r="L29573" s="11"/>
      <c r="N29573" s="11"/>
      <c r="O29573" s="11"/>
      <c r="P29573" s="11"/>
      <c r="Q29573" s="11"/>
      <c r="R29573" s="11"/>
      <c r="S29573" s="11"/>
      <c r="T29573" s="11"/>
      <c r="U29573" s="11"/>
      <c r="V29573" s="11"/>
      <c r="W29573" s="11"/>
      <c r="X29573" s="11"/>
      <c r="Y29573" s="11"/>
      <c r="Z29573" s="11"/>
      <c r="BE29573"/>
      <c r="BF29573"/>
      <c r="BG29573"/>
    </row>
    <row r="29574" spans="11:59" x14ac:dyDescent="0.25">
      <c r="K29574" s="11"/>
      <c r="L29574" s="11"/>
      <c r="N29574" s="11"/>
      <c r="O29574" s="11"/>
      <c r="P29574" s="11"/>
      <c r="Q29574" s="11"/>
      <c r="R29574" s="11"/>
      <c r="S29574" s="11"/>
      <c r="T29574" s="11"/>
      <c r="U29574" s="11"/>
      <c r="V29574" s="11"/>
      <c r="W29574" s="11"/>
      <c r="X29574" s="11"/>
      <c r="Y29574" s="11"/>
      <c r="Z29574" s="11"/>
      <c r="BE29574"/>
      <c r="BF29574"/>
      <c r="BG29574"/>
    </row>
    <row r="29575" spans="11:59" x14ac:dyDescent="0.25">
      <c r="K29575" s="11"/>
      <c r="L29575" s="11"/>
      <c r="N29575" s="11"/>
      <c r="O29575" s="11"/>
      <c r="P29575" s="11"/>
      <c r="Q29575" s="11"/>
      <c r="R29575" s="11"/>
      <c r="S29575" s="11"/>
      <c r="T29575" s="11"/>
      <c r="U29575" s="11"/>
      <c r="V29575" s="11"/>
      <c r="W29575" s="11"/>
      <c r="X29575" s="11"/>
      <c r="Y29575" s="11"/>
      <c r="Z29575" s="11"/>
      <c r="BE29575"/>
      <c r="BF29575"/>
      <c r="BG29575"/>
    </row>
    <row r="29576" spans="11:59" x14ac:dyDescent="0.25">
      <c r="K29576" s="11"/>
      <c r="L29576" s="11"/>
      <c r="N29576" s="11"/>
      <c r="O29576" s="11"/>
      <c r="P29576" s="11"/>
      <c r="Q29576" s="11"/>
      <c r="R29576" s="11"/>
      <c r="S29576" s="11"/>
      <c r="T29576" s="11"/>
      <c r="U29576" s="11"/>
      <c r="V29576" s="11"/>
      <c r="W29576" s="11"/>
      <c r="X29576" s="11"/>
      <c r="Y29576" s="11"/>
      <c r="Z29576" s="11"/>
      <c r="BE29576"/>
      <c r="BF29576"/>
      <c r="BG29576"/>
    </row>
    <row r="29577" spans="11:59" x14ac:dyDescent="0.25">
      <c r="K29577" s="11"/>
      <c r="L29577" s="11"/>
      <c r="N29577" s="11"/>
      <c r="O29577" s="11"/>
      <c r="P29577" s="11"/>
      <c r="Q29577" s="11"/>
      <c r="R29577" s="11"/>
      <c r="S29577" s="11"/>
      <c r="T29577" s="11"/>
      <c r="U29577" s="11"/>
      <c r="V29577" s="11"/>
      <c r="W29577" s="11"/>
      <c r="X29577" s="11"/>
      <c r="Y29577" s="11"/>
      <c r="Z29577" s="11"/>
      <c r="BE29577"/>
      <c r="BF29577"/>
      <c r="BG29577"/>
    </row>
    <row r="29578" spans="11:59" x14ac:dyDescent="0.25">
      <c r="K29578" s="11"/>
      <c r="L29578" s="11"/>
      <c r="N29578" s="11"/>
      <c r="O29578" s="11"/>
      <c r="P29578" s="11"/>
      <c r="Q29578" s="11"/>
      <c r="R29578" s="11"/>
      <c r="S29578" s="11"/>
      <c r="T29578" s="11"/>
      <c r="U29578" s="11"/>
      <c r="V29578" s="11"/>
      <c r="W29578" s="11"/>
      <c r="X29578" s="11"/>
      <c r="Y29578" s="11"/>
      <c r="Z29578" s="11"/>
      <c r="BE29578"/>
      <c r="BF29578"/>
      <c r="BG29578"/>
    </row>
    <row r="29579" spans="11:59" x14ac:dyDescent="0.25">
      <c r="K29579" s="11"/>
      <c r="L29579" s="11"/>
      <c r="N29579" s="11"/>
      <c r="O29579" s="11"/>
      <c r="P29579" s="11"/>
      <c r="Q29579" s="11"/>
      <c r="R29579" s="11"/>
      <c r="S29579" s="11"/>
      <c r="T29579" s="11"/>
      <c r="U29579" s="11"/>
      <c r="V29579" s="11"/>
      <c r="W29579" s="11"/>
      <c r="X29579" s="11"/>
      <c r="Y29579" s="11"/>
      <c r="Z29579" s="11"/>
      <c r="BE29579"/>
      <c r="BF29579"/>
      <c r="BG29579"/>
    </row>
    <row r="29580" spans="11:59" x14ac:dyDescent="0.25">
      <c r="K29580" s="11"/>
      <c r="L29580" s="11"/>
      <c r="N29580" s="11"/>
      <c r="O29580" s="11"/>
      <c r="P29580" s="11"/>
      <c r="Q29580" s="11"/>
      <c r="R29580" s="11"/>
      <c r="S29580" s="11"/>
      <c r="T29580" s="11"/>
      <c r="U29580" s="11"/>
      <c r="V29580" s="11"/>
      <c r="W29580" s="11"/>
      <c r="X29580" s="11"/>
      <c r="Y29580" s="11"/>
      <c r="Z29580" s="11"/>
      <c r="BE29580"/>
      <c r="BF29580"/>
      <c r="BG29580"/>
    </row>
    <row r="29581" spans="11:59" x14ac:dyDescent="0.25">
      <c r="K29581" s="11"/>
      <c r="L29581" s="11"/>
      <c r="N29581" s="11"/>
      <c r="O29581" s="11"/>
      <c r="P29581" s="11"/>
      <c r="Q29581" s="11"/>
      <c r="R29581" s="11"/>
      <c r="S29581" s="11"/>
      <c r="T29581" s="11"/>
      <c r="U29581" s="11"/>
      <c r="V29581" s="11"/>
      <c r="W29581" s="11"/>
      <c r="X29581" s="11"/>
      <c r="Y29581" s="11"/>
      <c r="Z29581" s="11"/>
      <c r="BE29581"/>
      <c r="BF29581"/>
      <c r="BG29581"/>
    </row>
    <row r="29582" spans="11:59" x14ac:dyDescent="0.25">
      <c r="K29582" s="11"/>
      <c r="L29582" s="11"/>
      <c r="N29582" s="11"/>
      <c r="O29582" s="11"/>
      <c r="P29582" s="11"/>
      <c r="Q29582" s="11"/>
      <c r="R29582" s="11"/>
      <c r="S29582" s="11"/>
      <c r="T29582" s="11"/>
      <c r="U29582" s="11"/>
      <c r="V29582" s="11"/>
      <c r="W29582" s="11"/>
      <c r="X29582" s="11"/>
      <c r="Y29582" s="11"/>
      <c r="Z29582" s="11"/>
      <c r="BE29582"/>
      <c r="BF29582"/>
      <c r="BG29582"/>
    </row>
    <row r="29583" spans="11:59" x14ac:dyDescent="0.25">
      <c r="K29583" s="11"/>
      <c r="L29583" s="11"/>
      <c r="N29583" s="11"/>
      <c r="O29583" s="11"/>
      <c r="P29583" s="11"/>
      <c r="Q29583" s="11"/>
      <c r="R29583" s="11"/>
      <c r="S29583" s="11"/>
      <c r="T29583" s="11"/>
      <c r="U29583" s="11"/>
      <c r="V29583" s="11"/>
      <c r="W29583" s="11"/>
      <c r="X29583" s="11"/>
      <c r="Y29583" s="11"/>
      <c r="Z29583" s="11"/>
      <c r="BE29583"/>
      <c r="BF29583"/>
      <c r="BG29583"/>
    </row>
    <row r="29584" spans="11:59" x14ac:dyDescent="0.25">
      <c r="K29584" s="11"/>
      <c r="L29584" s="11"/>
      <c r="N29584" s="11"/>
      <c r="O29584" s="11"/>
      <c r="P29584" s="11"/>
      <c r="Q29584" s="11"/>
      <c r="R29584" s="11"/>
      <c r="S29584" s="11"/>
      <c r="T29584" s="11"/>
      <c r="U29584" s="11"/>
      <c r="V29584" s="11"/>
      <c r="W29584" s="11"/>
      <c r="X29584" s="11"/>
      <c r="Y29584" s="11"/>
      <c r="Z29584" s="11"/>
      <c r="BE29584"/>
      <c r="BF29584"/>
      <c r="BG29584"/>
    </row>
    <row r="29585" spans="11:59" x14ac:dyDescent="0.25">
      <c r="K29585" s="11"/>
      <c r="L29585" s="11"/>
      <c r="N29585" s="11"/>
      <c r="O29585" s="11"/>
      <c r="P29585" s="11"/>
      <c r="Q29585" s="11"/>
      <c r="R29585" s="11"/>
      <c r="S29585" s="11"/>
      <c r="T29585" s="11"/>
      <c r="U29585" s="11"/>
      <c r="V29585" s="11"/>
      <c r="W29585" s="11"/>
      <c r="X29585" s="11"/>
      <c r="Y29585" s="11"/>
      <c r="Z29585" s="11"/>
      <c r="BE29585"/>
      <c r="BF29585"/>
      <c r="BG29585"/>
    </row>
    <row r="29586" spans="11:59" x14ac:dyDescent="0.25">
      <c r="K29586" s="11"/>
      <c r="L29586" s="11"/>
      <c r="N29586" s="11"/>
      <c r="O29586" s="11"/>
      <c r="P29586" s="11"/>
      <c r="Q29586" s="11"/>
      <c r="R29586" s="11"/>
      <c r="S29586" s="11"/>
      <c r="T29586" s="11"/>
      <c r="U29586" s="11"/>
      <c r="V29586" s="11"/>
      <c r="W29586" s="11"/>
      <c r="X29586" s="11"/>
      <c r="Y29586" s="11"/>
      <c r="Z29586" s="11"/>
      <c r="BE29586"/>
      <c r="BF29586"/>
      <c r="BG29586"/>
    </row>
    <row r="29587" spans="11:59" x14ac:dyDescent="0.25">
      <c r="K29587" s="11"/>
      <c r="L29587" s="11"/>
      <c r="N29587" s="11"/>
      <c r="O29587" s="11"/>
      <c r="P29587" s="11"/>
      <c r="Q29587" s="11"/>
      <c r="R29587" s="11"/>
      <c r="S29587" s="11"/>
      <c r="T29587" s="11"/>
      <c r="U29587" s="11"/>
      <c r="V29587" s="11"/>
      <c r="W29587" s="11"/>
      <c r="X29587" s="11"/>
      <c r="Y29587" s="11"/>
      <c r="Z29587" s="11"/>
      <c r="BE29587"/>
      <c r="BF29587"/>
      <c r="BG29587"/>
    </row>
    <row r="29588" spans="11:59" x14ac:dyDescent="0.25">
      <c r="K29588" s="11"/>
      <c r="L29588" s="11"/>
      <c r="N29588" s="11"/>
      <c r="O29588" s="11"/>
      <c r="P29588" s="11"/>
      <c r="Q29588" s="11"/>
      <c r="R29588" s="11"/>
      <c r="S29588" s="11"/>
      <c r="T29588" s="11"/>
      <c r="U29588" s="11"/>
      <c r="V29588" s="11"/>
      <c r="W29588" s="11"/>
      <c r="X29588" s="11"/>
      <c r="Y29588" s="11"/>
      <c r="Z29588" s="11"/>
      <c r="BE29588"/>
      <c r="BF29588"/>
      <c r="BG29588"/>
    </row>
    <row r="29589" spans="11:59" x14ac:dyDescent="0.25">
      <c r="K29589" s="11"/>
      <c r="L29589" s="11"/>
      <c r="N29589" s="11"/>
      <c r="O29589" s="11"/>
      <c r="P29589" s="11"/>
      <c r="Q29589" s="11"/>
      <c r="R29589" s="11"/>
      <c r="S29589" s="11"/>
      <c r="T29589" s="11"/>
      <c r="U29589" s="11"/>
      <c r="V29589" s="11"/>
      <c r="W29589" s="11"/>
      <c r="X29589" s="11"/>
      <c r="Y29589" s="11"/>
      <c r="Z29589" s="11"/>
      <c r="BE29589"/>
      <c r="BF29589"/>
      <c r="BG29589"/>
    </row>
    <row r="29590" spans="11:59" x14ac:dyDescent="0.25">
      <c r="K29590" s="11"/>
      <c r="L29590" s="11"/>
      <c r="N29590" s="11"/>
      <c r="O29590" s="11"/>
      <c r="P29590" s="11"/>
      <c r="Q29590" s="11"/>
      <c r="R29590" s="11"/>
      <c r="S29590" s="11"/>
      <c r="T29590" s="11"/>
      <c r="U29590" s="11"/>
      <c r="V29590" s="11"/>
      <c r="W29590" s="11"/>
      <c r="X29590" s="11"/>
      <c r="Y29590" s="11"/>
      <c r="Z29590" s="11"/>
      <c r="BE29590"/>
      <c r="BF29590"/>
      <c r="BG29590"/>
    </row>
    <row r="29591" spans="11:59" x14ac:dyDescent="0.25">
      <c r="K29591" s="11"/>
      <c r="L29591" s="11"/>
      <c r="N29591" s="11"/>
      <c r="O29591" s="11"/>
      <c r="P29591" s="11"/>
      <c r="Q29591" s="11"/>
      <c r="R29591" s="11"/>
      <c r="S29591" s="11"/>
      <c r="T29591" s="11"/>
      <c r="U29591" s="11"/>
      <c r="V29591" s="11"/>
      <c r="W29591" s="11"/>
      <c r="X29591" s="11"/>
      <c r="Y29591" s="11"/>
      <c r="Z29591" s="11"/>
      <c r="BE29591"/>
      <c r="BF29591"/>
      <c r="BG29591"/>
    </row>
    <row r="29592" spans="11:59" x14ac:dyDescent="0.25">
      <c r="K29592" s="11"/>
      <c r="L29592" s="11"/>
      <c r="N29592" s="11"/>
      <c r="O29592" s="11"/>
      <c r="P29592" s="11"/>
      <c r="Q29592" s="11"/>
      <c r="R29592" s="11"/>
      <c r="S29592" s="11"/>
      <c r="T29592" s="11"/>
      <c r="U29592" s="11"/>
      <c r="V29592" s="11"/>
      <c r="W29592" s="11"/>
      <c r="X29592" s="11"/>
      <c r="Y29592" s="11"/>
      <c r="Z29592" s="11"/>
      <c r="BE29592"/>
      <c r="BF29592"/>
      <c r="BG29592"/>
    </row>
    <row r="29593" spans="11:59" x14ac:dyDescent="0.25">
      <c r="K29593" s="11"/>
      <c r="L29593" s="11"/>
      <c r="N29593" s="11"/>
      <c r="O29593" s="11"/>
      <c r="P29593" s="11"/>
      <c r="Q29593" s="11"/>
      <c r="R29593" s="11"/>
      <c r="S29593" s="11"/>
      <c r="T29593" s="11"/>
      <c r="U29593" s="11"/>
      <c r="V29593" s="11"/>
      <c r="W29593" s="11"/>
      <c r="X29593" s="11"/>
      <c r="Y29593" s="11"/>
      <c r="Z29593" s="11"/>
      <c r="BE29593"/>
      <c r="BF29593"/>
      <c r="BG29593"/>
    </row>
    <row r="29594" spans="11:59" x14ac:dyDescent="0.25">
      <c r="K29594" s="11"/>
      <c r="L29594" s="11"/>
      <c r="N29594" s="11"/>
      <c r="O29594" s="11"/>
      <c r="P29594" s="11"/>
      <c r="Q29594" s="11"/>
      <c r="R29594" s="11"/>
      <c r="S29594" s="11"/>
      <c r="T29594" s="11"/>
      <c r="U29594" s="11"/>
      <c r="V29594" s="11"/>
      <c r="W29594" s="11"/>
      <c r="X29594" s="11"/>
      <c r="Y29594" s="11"/>
      <c r="Z29594" s="11"/>
      <c r="BE29594"/>
      <c r="BF29594"/>
      <c r="BG29594"/>
    </row>
    <row r="29595" spans="11:59" x14ac:dyDescent="0.25">
      <c r="K29595" s="11"/>
      <c r="L29595" s="11"/>
      <c r="N29595" s="11"/>
      <c r="O29595" s="11"/>
      <c r="P29595" s="11"/>
      <c r="Q29595" s="11"/>
      <c r="R29595" s="11"/>
      <c r="S29595" s="11"/>
      <c r="T29595" s="11"/>
      <c r="U29595" s="11"/>
      <c r="V29595" s="11"/>
      <c r="W29595" s="11"/>
      <c r="X29595" s="11"/>
      <c r="Y29595" s="11"/>
      <c r="Z29595" s="11"/>
      <c r="BE29595"/>
      <c r="BF29595"/>
      <c r="BG29595"/>
    </row>
    <row r="29596" spans="11:59" x14ac:dyDescent="0.25">
      <c r="K29596" s="11"/>
      <c r="L29596" s="11"/>
      <c r="N29596" s="11"/>
      <c r="O29596" s="11"/>
      <c r="P29596" s="11"/>
      <c r="Q29596" s="11"/>
      <c r="R29596" s="11"/>
      <c r="S29596" s="11"/>
      <c r="T29596" s="11"/>
      <c r="U29596" s="11"/>
      <c r="V29596" s="11"/>
      <c r="W29596" s="11"/>
      <c r="X29596" s="11"/>
      <c r="Y29596" s="11"/>
      <c r="Z29596" s="11"/>
      <c r="BE29596"/>
      <c r="BF29596"/>
      <c r="BG29596"/>
    </row>
    <row r="29597" spans="11:59" x14ac:dyDescent="0.25">
      <c r="K29597" s="11"/>
      <c r="L29597" s="11"/>
      <c r="N29597" s="11"/>
      <c r="O29597" s="11"/>
      <c r="P29597" s="11"/>
      <c r="Q29597" s="11"/>
      <c r="R29597" s="11"/>
      <c r="S29597" s="11"/>
      <c r="T29597" s="11"/>
      <c r="U29597" s="11"/>
      <c r="V29597" s="11"/>
      <c r="W29597" s="11"/>
      <c r="X29597" s="11"/>
      <c r="Y29597" s="11"/>
      <c r="Z29597" s="11"/>
      <c r="BE29597"/>
      <c r="BF29597"/>
      <c r="BG29597"/>
    </row>
    <row r="29598" spans="11:59" x14ac:dyDescent="0.25">
      <c r="K29598" s="11"/>
      <c r="L29598" s="11"/>
      <c r="N29598" s="11"/>
      <c r="O29598" s="11"/>
      <c r="P29598" s="11"/>
      <c r="Q29598" s="11"/>
      <c r="R29598" s="11"/>
      <c r="S29598" s="11"/>
      <c r="T29598" s="11"/>
      <c r="U29598" s="11"/>
      <c r="V29598" s="11"/>
      <c r="W29598" s="11"/>
      <c r="X29598" s="11"/>
      <c r="Y29598" s="11"/>
      <c r="Z29598" s="11"/>
      <c r="BE29598"/>
      <c r="BF29598"/>
      <c r="BG29598"/>
    </row>
    <row r="29599" spans="11:59" x14ac:dyDescent="0.25">
      <c r="K29599" s="11"/>
      <c r="L29599" s="11"/>
      <c r="N29599" s="11"/>
      <c r="O29599" s="11"/>
      <c r="P29599" s="11"/>
      <c r="Q29599" s="11"/>
      <c r="R29599" s="11"/>
      <c r="S29599" s="11"/>
      <c r="T29599" s="11"/>
      <c r="U29599" s="11"/>
      <c r="V29599" s="11"/>
      <c r="W29599" s="11"/>
      <c r="X29599" s="11"/>
      <c r="Y29599" s="11"/>
      <c r="Z29599" s="11"/>
      <c r="BE29599"/>
      <c r="BF29599"/>
      <c r="BG29599"/>
    </row>
    <row r="29600" spans="11:59" x14ac:dyDescent="0.25">
      <c r="K29600" s="11"/>
      <c r="L29600" s="11"/>
      <c r="N29600" s="11"/>
      <c r="O29600" s="11"/>
      <c r="P29600" s="11"/>
      <c r="Q29600" s="11"/>
      <c r="R29600" s="11"/>
      <c r="S29600" s="11"/>
      <c r="T29600" s="11"/>
      <c r="U29600" s="11"/>
      <c r="V29600" s="11"/>
      <c r="W29600" s="11"/>
      <c r="X29600" s="11"/>
      <c r="Y29600" s="11"/>
      <c r="Z29600" s="11"/>
      <c r="BE29600"/>
      <c r="BF29600"/>
      <c r="BG29600"/>
    </row>
    <row r="29601" spans="11:59" x14ac:dyDescent="0.25">
      <c r="K29601" s="11"/>
      <c r="L29601" s="11"/>
      <c r="N29601" s="11"/>
      <c r="O29601" s="11"/>
      <c r="P29601" s="11"/>
      <c r="Q29601" s="11"/>
      <c r="R29601" s="11"/>
      <c r="S29601" s="11"/>
      <c r="T29601" s="11"/>
      <c r="U29601" s="11"/>
      <c r="V29601" s="11"/>
      <c r="W29601" s="11"/>
      <c r="X29601" s="11"/>
      <c r="Y29601" s="11"/>
      <c r="Z29601" s="11"/>
      <c r="BE29601"/>
      <c r="BF29601"/>
      <c r="BG29601"/>
    </row>
    <row r="29602" spans="11:59" x14ac:dyDescent="0.25">
      <c r="K29602" s="11"/>
      <c r="L29602" s="11"/>
      <c r="N29602" s="11"/>
      <c r="O29602" s="11"/>
      <c r="P29602" s="11"/>
      <c r="Q29602" s="11"/>
      <c r="R29602" s="11"/>
      <c r="S29602" s="11"/>
      <c r="T29602" s="11"/>
      <c r="U29602" s="11"/>
      <c r="V29602" s="11"/>
      <c r="W29602" s="11"/>
      <c r="X29602" s="11"/>
      <c r="Y29602" s="11"/>
      <c r="Z29602" s="11"/>
      <c r="BE29602"/>
      <c r="BF29602"/>
      <c r="BG29602"/>
    </row>
    <row r="29603" spans="11:59" x14ac:dyDescent="0.25">
      <c r="K29603" s="11"/>
      <c r="L29603" s="11"/>
      <c r="N29603" s="11"/>
      <c r="O29603" s="11"/>
      <c r="P29603" s="11"/>
      <c r="Q29603" s="11"/>
      <c r="R29603" s="11"/>
      <c r="S29603" s="11"/>
      <c r="T29603" s="11"/>
      <c r="U29603" s="11"/>
      <c r="V29603" s="11"/>
      <c r="W29603" s="11"/>
      <c r="X29603" s="11"/>
      <c r="Y29603" s="11"/>
      <c r="Z29603" s="11"/>
      <c r="BE29603"/>
      <c r="BF29603"/>
      <c r="BG29603"/>
    </row>
    <row r="29604" spans="11:59" x14ac:dyDescent="0.25">
      <c r="K29604" s="11"/>
      <c r="L29604" s="11"/>
      <c r="N29604" s="11"/>
      <c r="O29604" s="11"/>
      <c r="P29604" s="11"/>
      <c r="Q29604" s="11"/>
      <c r="R29604" s="11"/>
      <c r="S29604" s="11"/>
      <c r="T29604" s="11"/>
      <c r="U29604" s="11"/>
      <c r="V29604" s="11"/>
      <c r="W29604" s="11"/>
      <c r="X29604" s="11"/>
      <c r="Y29604" s="11"/>
      <c r="Z29604" s="11"/>
      <c r="BE29604"/>
      <c r="BF29604"/>
      <c r="BG29604"/>
    </row>
    <row r="29605" spans="11:59" x14ac:dyDescent="0.25">
      <c r="K29605" s="11"/>
      <c r="L29605" s="11"/>
      <c r="N29605" s="11"/>
      <c r="O29605" s="11"/>
      <c r="P29605" s="11"/>
      <c r="Q29605" s="11"/>
      <c r="R29605" s="11"/>
      <c r="S29605" s="11"/>
      <c r="T29605" s="11"/>
      <c r="U29605" s="11"/>
      <c r="V29605" s="11"/>
      <c r="W29605" s="11"/>
      <c r="X29605" s="11"/>
      <c r="Y29605" s="11"/>
      <c r="Z29605" s="11"/>
      <c r="BE29605"/>
      <c r="BF29605"/>
      <c r="BG29605"/>
    </row>
    <row r="29606" spans="11:59" x14ac:dyDescent="0.25">
      <c r="K29606" s="11"/>
      <c r="L29606" s="11"/>
      <c r="N29606" s="11"/>
      <c r="O29606" s="11"/>
      <c r="P29606" s="11"/>
      <c r="Q29606" s="11"/>
      <c r="R29606" s="11"/>
      <c r="S29606" s="11"/>
      <c r="T29606" s="11"/>
      <c r="U29606" s="11"/>
      <c r="V29606" s="11"/>
      <c r="W29606" s="11"/>
      <c r="X29606" s="11"/>
      <c r="Y29606" s="11"/>
      <c r="Z29606" s="11"/>
      <c r="BE29606"/>
      <c r="BF29606"/>
      <c r="BG29606"/>
    </row>
    <row r="29607" spans="11:59" x14ac:dyDescent="0.25">
      <c r="K29607" s="11"/>
      <c r="L29607" s="11"/>
      <c r="N29607" s="11"/>
      <c r="O29607" s="11"/>
      <c r="P29607" s="11"/>
      <c r="Q29607" s="11"/>
      <c r="R29607" s="11"/>
      <c r="S29607" s="11"/>
      <c r="T29607" s="11"/>
      <c r="U29607" s="11"/>
      <c r="V29607" s="11"/>
      <c r="W29607" s="11"/>
      <c r="X29607" s="11"/>
      <c r="Y29607" s="11"/>
      <c r="Z29607" s="11"/>
      <c r="BE29607"/>
      <c r="BF29607"/>
      <c r="BG29607"/>
    </row>
    <row r="29608" spans="11:59" x14ac:dyDescent="0.25">
      <c r="K29608" s="11"/>
      <c r="L29608" s="11"/>
      <c r="N29608" s="11"/>
      <c r="O29608" s="11"/>
      <c r="P29608" s="11"/>
      <c r="Q29608" s="11"/>
      <c r="R29608" s="11"/>
      <c r="S29608" s="11"/>
      <c r="T29608" s="11"/>
      <c r="U29608" s="11"/>
      <c r="V29608" s="11"/>
      <c r="W29608" s="11"/>
      <c r="X29608" s="11"/>
      <c r="Y29608" s="11"/>
      <c r="Z29608" s="11"/>
      <c r="BE29608"/>
      <c r="BF29608"/>
      <c r="BG29608"/>
    </row>
    <row r="29609" spans="11:59" x14ac:dyDescent="0.25">
      <c r="K29609" s="11"/>
      <c r="L29609" s="11"/>
      <c r="N29609" s="11"/>
      <c r="O29609" s="11"/>
      <c r="P29609" s="11"/>
      <c r="Q29609" s="11"/>
      <c r="R29609" s="11"/>
      <c r="S29609" s="11"/>
      <c r="T29609" s="11"/>
      <c r="U29609" s="11"/>
      <c r="V29609" s="11"/>
      <c r="W29609" s="11"/>
      <c r="X29609" s="11"/>
      <c r="Y29609" s="11"/>
      <c r="Z29609" s="11"/>
      <c r="BE29609"/>
      <c r="BF29609"/>
      <c r="BG29609"/>
    </row>
    <row r="29610" spans="11:59" x14ac:dyDescent="0.25">
      <c r="K29610" s="11"/>
      <c r="L29610" s="11"/>
      <c r="N29610" s="11"/>
      <c r="O29610" s="11"/>
      <c r="P29610" s="11"/>
      <c r="Q29610" s="11"/>
      <c r="R29610" s="11"/>
      <c r="S29610" s="11"/>
      <c r="T29610" s="11"/>
      <c r="U29610" s="11"/>
      <c r="V29610" s="11"/>
      <c r="W29610" s="11"/>
      <c r="X29610" s="11"/>
      <c r="Y29610" s="11"/>
      <c r="Z29610" s="11"/>
      <c r="BE29610"/>
      <c r="BF29610"/>
      <c r="BG29610"/>
    </row>
    <row r="29611" spans="11:59" x14ac:dyDescent="0.25">
      <c r="K29611" s="11"/>
      <c r="L29611" s="11"/>
      <c r="N29611" s="11"/>
      <c r="O29611" s="11"/>
      <c r="P29611" s="11"/>
      <c r="Q29611" s="11"/>
      <c r="R29611" s="11"/>
      <c r="S29611" s="11"/>
      <c r="T29611" s="11"/>
      <c r="U29611" s="11"/>
      <c r="V29611" s="11"/>
      <c r="W29611" s="11"/>
      <c r="X29611" s="11"/>
      <c r="Y29611" s="11"/>
      <c r="Z29611" s="11"/>
      <c r="BE29611"/>
      <c r="BF29611"/>
      <c r="BG29611"/>
    </row>
    <row r="29612" spans="11:59" x14ac:dyDescent="0.25">
      <c r="K29612" s="11"/>
      <c r="L29612" s="11"/>
      <c r="N29612" s="11"/>
      <c r="O29612" s="11"/>
      <c r="P29612" s="11"/>
      <c r="Q29612" s="11"/>
      <c r="R29612" s="11"/>
      <c r="S29612" s="11"/>
      <c r="T29612" s="11"/>
      <c r="U29612" s="11"/>
      <c r="V29612" s="11"/>
      <c r="W29612" s="11"/>
      <c r="X29612" s="11"/>
      <c r="Y29612" s="11"/>
      <c r="Z29612" s="11"/>
      <c r="BE29612"/>
      <c r="BF29612"/>
      <c r="BG29612"/>
    </row>
    <row r="29613" spans="11:59" x14ac:dyDescent="0.25">
      <c r="K29613" s="11"/>
      <c r="L29613" s="11"/>
      <c r="N29613" s="11"/>
      <c r="O29613" s="11"/>
      <c r="P29613" s="11"/>
      <c r="Q29613" s="11"/>
      <c r="R29613" s="11"/>
      <c r="S29613" s="11"/>
      <c r="T29613" s="11"/>
      <c r="U29613" s="11"/>
      <c r="V29613" s="11"/>
      <c r="W29613" s="11"/>
      <c r="X29613" s="11"/>
      <c r="Y29613" s="11"/>
      <c r="Z29613" s="11"/>
      <c r="BE29613"/>
      <c r="BF29613"/>
      <c r="BG29613"/>
    </row>
    <row r="29614" spans="11:59" x14ac:dyDescent="0.25">
      <c r="K29614" s="11"/>
      <c r="L29614" s="11"/>
      <c r="N29614" s="11"/>
      <c r="O29614" s="11"/>
      <c r="P29614" s="11"/>
      <c r="Q29614" s="11"/>
      <c r="R29614" s="11"/>
      <c r="S29614" s="11"/>
      <c r="T29614" s="11"/>
      <c r="U29614" s="11"/>
      <c r="V29614" s="11"/>
      <c r="W29614" s="11"/>
      <c r="X29614" s="11"/>
      <c r="Y29614" s="11"/>
      <c r="Z29614" s="11"/>
      <c r="BE29614"/>
      <c r="BF29614"/>
      <c r="BG29614"/>
    </row>
    <row r="29615" spans="11:59" x14ac:dyDescent="0.25">
      <c r="K29615" s="11"/>
      <c r="L29615" s="11"/>
      <c r="N29615" s="11"/>
      <c r="O29615" s="11"/>
      <c r="P29615" s="11"/>
      <c r="Q29615" s="11"/>
      <c r="R29615" s="11"/>
      <c r="S29615" s="11"/>
      <c r="T29615" s="11"/>
      <c r="U29615" s="11"/>
      <c r="V29615" s="11"/>
      <c r="W29615" s="11"/>
      <c r="X29615" s="11"/>
      <c r="Y29615" s="11"/>
      <c r="Z29615" s="11"/>
      <c r="BE29615"/>
      <c r="BF29615"/>
      <c r="BG29615"/>
    </row>
    <row r="29616" spans="11:59" x14ac:dyDescent="0.25">
      <c r="K29616" s="11"/>
      <c r="L29616" s="11"/>
      <c r="N29616" s="11"/>
      <c r="O29616" s="11"/>
      <c r="P29616" s="11"/>
      <c r="Q29616" s="11"/>
      <c r="R29616" s="11"/>
      <c r="S29616" s="11"/>
      <c r="T29616" s="11"/>
      <c r="U29616" s="11"/>
      <c r="V29616" s="11"/>
      <c r="W29616" s="11"/>
      <c r="X29616" s="11"/>
      <c r="Y29616" s="11"/>
      <c r="Z29616" s="11"/>
      <c r="BE29616"/>
      <c r="BF29616"/>
      <c r="BG29616"/>
    </row>
    <row r="29617" spans="11:59" x14ac:dyDescent="0.25">
      <c r="K29617" s="11"/>
      <c r="L29617" s="11"/>
      <c r="N29617" s="11"/>
      <c r="O29617" s="11"/>
      <c r="P29617" s="11"/>
      <c r="Q29617" s="11"/>
      <c r="R29617" s="11"/>
      <c r="S29617" s="11"/>
      <c r="T29617" s="11"/>
      <c r="U29617" s="11"/>
      <c r="V29617" s="11"/>
      <c r="W29617" s="11"/>
      <c r="X29617" s="11"/>
      <c r="Y29617" s="11"/>
      <c r="Z29617" s="11"/>
      <c r="BE29617"/>
      <c r="BF29617"/>
      <c r="BG29617"/>
    </row>
    <row r="29618" spans="11:59" x14ac:dyDescent="0.25">
      <c r="K29618" s="11"/>
      <c r="L29618" s="11"/>
      <c r="N29618" s="11"/>
      <c r="O29618" s="11"/>
      <c r="P29618" s="11"/>
      <c r="Q29618" s="11"/>
      <c r="R29618" s="11"/>
      <c r="S29618" s="11"/>
      <c r="T29618" s="11"/>
      <c r="U29618" s="11"/>
      <c r="V29618" s="11"/>
      <c r="W29618" s="11"/>
      <c r="X29618" s="11"/>
      <c r="Y29618" s="11"/>
      <c r="Z29618" s="11"/>
      <c r="BE29618"/>
      <c r="BF29618"/>
      <c r="BG29618"/>
    </row>
    <row r="29619" spans="11:59" x14ac:dyDescent="0.25">
      <c r="K29619" s="11"/>
      <c r="L29619" s="11"/>
      <c r="N29619" s="11"/>
      <c r="O29619" s="11"/>
      <c r="P29619" s="11"/>
      <c r="Q29619" s="11"/>
      <c r="R29619" s="11"/>
      <c r="S29619" s="11"/>
      <c r="T29619" s="11"/>
      <c r="U29619" s="11"/>
      <c r="V29619" s="11"/>
      <c r="W29619" s="11"/>
      <c r="X29619" s="11"/>
      <c r="Y29619" s="11"/>
      <c r="Z29619" s="11"/>
      <c r="BE29619"/>
      <c r="BF29619"/>
      <c r="BG29619"/>
    </row>
    <row r="29620" spans="11:59" x14ac:dyDescent="0.25">
      <c r="K29620" s="11"/>
      <c r="L29620" s="11"/>
      <c r="N29620" s="11"/>
      <c r="O29620" s="11"/>
      <c r="P29620" s="11"/>
      <c r="Q29620" s="11"/>
      <c r="R29620" s="11"/>
      <c r="S29620" s="11"/>
      <c r="T29620" s="11"/>
      <c r="U29620" s="11"/>
      <c r="V29620" s="11"/>
      <c r="W29620" s="11"/>
      <c r="X29620" s="11"/>
      <c r="Y29620" s="11"/>
      <c r="Z29620" s="11"/>
      <c r="BE29620"/>
      <c r="BF29620"/>
      <c r="BG29620"/>
    </row>
    <row r="29621" spans="11:59" x14ac:dyDescent="0.25">
      <c r="K29621" s="11"/>
      <c r="L29621" s="11"/>
      <c r="N29621" s="11"/>
      <c r="O29621" s="11"/>
      <c r="P29621" s="11"/>
      <c r="Q29621" s="11"/>
      <c r="R29621" s="11"/>
      <c r="S29621" s="11"/>
      <c r="T29621" s="11"/>
      <c r="U29621" s="11"/>
      <c r="V29621" s="11"/>
      <c r="W29621" s="11"/>
      <c r="X29621" s="11"/>
      <c r="Y29621" s="11"/>
      <c r="Z29621" s="11"/>
      <c r="BE29621"/>
      <c r="BF29621"/>
      <c r="BG29621"/>
    </row>
    <row r="29622" spans="11:59" x14ac:dyDescent="0.25">
      <c r="K29622" s="11"/>
      <c r="L29622" s="11"/>
      <c r="N29622" s="11"/>
      <c r="O29622" s="11"/>
      <c r="P29622" s="11"/>
      <c r="Q29622" s="11"/>
      <c r="R29622" s="11"/>
      <c r="S29622" s="11"/>
      <c r="T29622" s="11"/>
      <c r="U29622" s="11"/>
      <c r="V29622" s="11"/>
      <c r="W29622" s="11"/>
      <c r="X29622" s="11"/>
      <c r="Y29622" s="11"/>
      <c r="Z29622" s="11"/>
      <c r="BE29622"/>
      <c r="BF29622"/>
      <c r="BG29622"/>
    </row>
    <row r="29623" spans="11:59" x14ac:dyDescent="0.25">
      <c r="K29623" s="11"/>
      <c r="L29623" s="11"/>
      <c r="N29623" s="11"/>
      <c r="O29623" s="11"/>
      <c r="P29623" s="11"/>
      <c r="Q29623" s="11"/>
      <c r="R29623" s="11"/>
      <c r="S29623" s="11"/>
      <c r="T29623" s="11"/>
      <c r="U29623" s="11"/>
      <c r="V29623" s="11"/>
      <c r="W29623" s="11"/>
      <c r="X29623" s="11"/>
      <c r="Y29623" s="11"/>
      <c r="Z29623" s="11"/>
      <c r="BE29623"/>
      <c r="BF29623"/>
      <c r="BG29623"/>
    </row>
    <row r="29624" spans="11:59" x14ac:dyDescent="0.25">
      <c r="K29624" s="11"/>
      <c r="L29624" s="11"/>
      <c r="N29624" s="11"/>
      <c r="O29624" s="11"/>
      <c r="P29624" s="11"/>
      <c r="Q29624" s="11"/>
      <c r="R29624" s="11"/>
      <c r="S29624" s="11"/>
      <c r="T29624" s="11"/>
      <c r="U29624" s="11"/>
      <c r="V29624" s="11"/>
      <c r="W29624" s="11"/>
      <c r="X29624" s="11"/>
      <c r="Y29624" s="11"/>
      <c r="Z29624" s="11"/>
      <c r="BE29624"/>
      <c r="BF29624"/>
      <c r="BG29624"/>
    </row>
    <row r="29625" spans="11:59" x14ac:dyDescent="0.25">
      <c r="K29625" s="11"/>
      <c r="L29625" s="11"/>
      <c r="N29625" s="11"/>
      <c r="O29625" s="11"/>
      <c r="P29625" s="11"/>
      <c r="Q29625" s="11"/>
      <c r="R29625" s="11"/>
      <c r="S29625" s="11"/>
      <c r="T29625" s="11"/>
      <c r="U29625" s="11"/>
      <c r="V29625" s="11"/>
      <c r="W29625" s="11"/>
      <c r="X29625" s="11"/>
      <c r="Y29625" s="11"/>
      <c r="Z29625" s="11"/>
      <c r="BE29625"/>
      <c r="BF29625"/>
      <c r="BG29625"/>
    </row>
    <row r="29626" spans="11:59" x14ac:dyDescent="0.25">
      <c r="K29626" s="11"/>
      <c r="L29626" s="11"/>
      <c r="N29626" s="11"/>
      <c r="O29626" s="11"/>
      <c r="P29626" s="11"/>
      <c r="Q29626" s="11"/>
      <c r="R29626" s="11"/>
      <c r="S29626" s="11"/>
      <c r="T29626" s="11"/>
      <c r="U29626" s="11"/>
      <c r="V29626" s="11"/>
      <c r="W29626" s="11"/>
      <c r="X29626" s="11"/>
      <c r="Y29626" s="11"/>
      <c r="Z29626" s="11"/>
      <c r="BE29626"/>
      <c r="BF29626"/>
      <c r="BG29626"/>
    </row>
    <row r="29627" spans="11:59" x14ac:dyDescent="0.25">
      <c r="K29627" s="11"/>
      <c r="L29627" s="11"/>
      <c r="N29627" s="11"/>
      <c r="O29627" s="11"/>
      <c r="P29627" s="11"/>
      <c r="Q29627" s="11"/>
      <c r="R29627" s="11"/>
      <c r="S29627" s="11"/>
      <c r="T29627" s="11"/>
      <c r="U29627" s="11"/>
      <c r="V29627" s="11"/>
      <c r="W29627" s="11"/>
      <c r="X29627" s="11"/>
      <c r="Y29627" s="11"/>
      <c r="Z29627" s="11"/>
      <c r="BE29627"/>
      <c r="BF29627"/>
      <c r="BG29627"/>
    </row>
    <row r="29628" spans="11:59" x14ac:dyDescent="0.25">
      <c r="K29628" s="11"/>
      <c r="L29628" s="11"/>
      <c r="N29628" s="11"/>
      <c r="O29628" s="11"/>
      <c r="P29628" s="11"/>
      <c r="Q29628" s="11"/>
      <c r="R29628" s="11"/>
      <c r="S29628" s="11"/>
      <c r="T29628" s="11"/>
      <c r="U29628" s="11"/>
      <c r="V29628" s="11"/>
      <c r="W29628" s="11"/>
      <c r="X29628" s="11"/>
      <c r="Y29628" s="11"/>
      <c r="Z29628" s="11"/>
      <c r="BE29628"/>
      <c r="BF29628"/>
      <c r="BG29628"/>
    </row>
    <row r="29629" spans="11:59" x14ac:dyDescent="0.25">
      <c r="K29629" s="11"/>
      <c r="L29629" s="11"/>
      <c r="N29629" s="11"/>
      <c r="O29629" s="11"/>
      <c r="P29629" s="11"/>
      <c r="Q29629" s="11"/>
      <c r="R29629" s="11"/>
      <c r="S29629" s="11"/>
      <c r="T29629" s="11"/>
      <c r="U29629" s="11"/>
      <c r="V29629" s="11"/>
      <c r="W29629" s="11"/>
      <c r="X29629" s="11"/>
      <c r="Y29629" s="11"/>
      <c r="Z29629" s="11"/>
      <c r="BE29629"/>
      <c r="BF29629"/>
      <c r="BG29629"/>
    </row>
    <row r="29630" spans="11:59" x14ac:dyDescent="0.25">
      <c r="K29630" s="11"/>
      <c r="L29630" s="11"/>
      <c r="N29630" s="11"/>
      <c r="O29630" s="11"/>
      <c r="P29630" s="11"/>
      <c r="Q29630" s="11"/>
      <c r="R29630" s="11"/>
      <c r="S29630" s="11"/>
      <c r="T29630" s="11"/>
      <c r="U29630" s="11"/>
      <c r="V29630" s="11"/>
      <c r="W29630" s="11"/>
      <c r="X29630" s="11"/>
      <c r="Y29630" s="11"/>
      <c r="Z29630" s="11"/>
      <c r="BE29630"/>
      <c r="BF29630"/>
      <c r="BG29630"/>
    </row>
    <row r="29631" spans="11:59" x14ac:dyDescent="0.25">
      <c r="K29631" s="11"/>
      <c r="L29631" s="11"/>
      <c r="N29631" s="11"/>
      <c r="O29631" s="11"/>
      <c r="P29631" s="11"/>
      <c r="Q29631" s="11"/>
      <c r="R29631" s="11"/>
      <c r="S29631" s="11"/>
      <c r="T29631" s="11"/>
      <c r="U29631" s="11"/>
      <c r="V29631" s="11"/>
      <c r="W29631" s="11"/>
      <c r="X29631" s="11"/>
      <c r="Y29631" s="11"/>
      <c r="Z29631" s="11"/>
      <c r="BE29631"/>
      <c r="BF29631"/>
      <c r="BG29631"/>
    </row>
    <row r="29632" spans="11:59" x14ac:dyDescent="0.25">
      <c r="K29632" s="11"/>
      <c r="L29632" s="11"/>
      <c r="N29632" s="11"/>
      <c r="O29632" s="11"/>
      <c r="P29632" s="11"/>
      <c r="Q29632" s="11"/>
      <c r="R29632" s="11"/>
      <c r="S29632" s="11"/>
      <c r="T29632" s="11"/>
      <c r="U29632" s="11"/>
      <c r="V29632" s="11"/>
      <c r="W29632" s="11"/>
      <c r="X29632" s="11"/>
      <c r="Y29632" s="11"/>
      <c r="Z29632" s="11"/>
      <c r="BE29632"/>
      <c r="BF29632"/>
      <c r="BG29632"/>
    </row>
    <row r="29633" spans="11:59" x14ac:dyDescent="0.25">
      <c r="K29633" s="11"/>
      <c r="L29633" s="11"/>
      <c r="N29633" s="11"/>
      <c r="O29633" s="11"/>
      <c r="P29633" s="11"/>
      <c r="Q29633" s="11"/>
      <c r="R29633" s="11"/>
      <c r="S29633" s="11"/>
      <c r="T29633" s="11"/>
      <c r="U29633" s="11"/>
      <c r="V29633" s="11"/>
      <c r="W29633" s="11"/>
      <c r="X29633" s="11"/>
      <c r="Y29633" s="11"/>
      <c r="Z29633" s="11"/>
      <c r="BE29633"/>
      <c r="BF29633"/>
      <c r="BG29633"/>
    </row>
    <row r="29634" spans="11:59" x14ac:dyDescent="0.25">
      <c r="K29634" s="11"/>
      <c r="L29634" s="11"/>
      <c r="N29634" s="11"/>
      <c r="O29634" s="11"/>
      <c r="P29634" s="11"/>
      <c r="Q29634" s="11"/>
      <c r="R29634" s="11"/>
      <c r="S29634" s="11"/>
      <c r="T29634" s="11"/>
      <c r="U29634" s="11"/>
      <c r="V29634" s="11"/>
      <c r="W29634" s="11"/>
      <c r="X29634" s="11"/>
      <c r="Y29634" s="11"/>
      <c r="Z29634" s="11"/>
      <c r="BE29634"/>
      <c r="BF29634"/>
      <c r="BG29634"/>
    </row>
    <row r="29635" spans="11:59" x14ac:dyDescent="0.25">
      <c r="K29635" s="11"/>
      <c r="L29635" s="11"/>
      <c r="N29635" s="11"/>
      <c r="O29635" s="11"/>
      <c r="P29635" s="11"/>
      <c r="Q29635" s="11"/>
      <c r="R29635" s="11"/>
      <c r="S29635" s="11"/>
      <c r="T29635" s="11"/>
      <c r="U29635" s="11"/>
      <c r="V29635" s="11"/>
      <c r="W29635" s="11"/>
      <c r="X29635" s="11"/>
      <c r="Y29635" s="11"/>
      <c r="Z29635" s="11"/>
      <c r="BE29635"/>
      <c r="BF29635"/>
      <c r="BG29635"/>
    </row>
    <row r="29636" spans="11:59" x14ac:dyDescent="0.25">
      <c r="K29636" s="11"/>
      <c r="L29636" s="11"/>
      <c r="N29636" s="11"/>
      <c r="O29636" s="11"/>
      <c r="P29636" s="11"/>
      <c r="Q29636" s="11"/>
      <c r="R29636" s="11"/>
      <c r="S29636" s="11"/>
      <c r="T29636" s="11"/>
      <c r="U29636" s="11"/>
      <c r="V29636" s="11"/>
      <c r="W29636" s="11"/>
      <c r="X29636" s="11"/>
      <c r="Y29636" s="11"/>
      <c r="Z29636" s="11"/>
      <c r="BE29636"/>
      <c r="BF29636"/>
      <c r="BG29636"/>
    </row>
    <row r="29637" spans="11:59" x14ac:dyDescent="0.25">
      <c r="K29637" s="11"/>
      <c r="L29637" s="11"/>
      <c r="N29637" s="11"/>
      <c r="O29637" s="11"/>
      <c r="P29637" s="11"/>
      <c r="Q29637" s="11"/>
      <c r="R29637" s="11"/>
      <c r="S29637" s="11"/>
      <c r="T29637" s="11"/>
      <c r="U29637" s="11"/>
      <c r="V29637" s="11"/>
      <c r="W29637" s="11"/>
      <c r="X29637" s="11"/>
      <c r="Y29637" s="11"/>
      <c r="Z29637" s="11"/>
      <c r="BE29637"/>
      <c r="BF29637"/>
      <c r="BG29637"/>
    </row>
    <row r="29638" spans="11:59" x14ac:dyDescent="0.25">
      <c r="K29638" s="11"/>
      <c r="L29638" s="11"/>
      <c r="N29638" s="11"/>
      <c r="O29638" s="11"/>
      <c r="P29638" s="11"/>
      <c r="Q29638" s="11"/>
      <c r="R29638" s="11"/>
      <c r="S29638" s="11"/>
      <c r="T29638" s="11"/>
      <c r="U29638" s="11"/>
      <c r="V29638" s="11"/>
      <c r="W29638" s="11"/>
      <c r="X29638" s="11"/>
      <c r="Y29638" s="11"/>
      <c r="Z29638" s="11"/>
      <c r="BE29638"/>
      <c r="BF29638"/>
      <c r="BG29638"/>
    </row>
    <row r="29639" spans="11:59" x14ac:dyDescent="0.25">
      <c r="K29639" s="11"/>
      <c r="L29639" s="11"/>
      <c r="N29639" s="11"/>
      <c r="O29639" s="11"/>
      <c r="P29639" s="11"/>
      <c r="Q29639" s="11"/>
      <c r="R29639" s="11"/>
      <c r="S29639" s="11"/>
      <c r="T29639" s="11"/>
      <c r="U29639" s="11"/>
      <c r="V29639" s="11"/>
      <c r="W29639" s="11"/>
      <c r="X29639" s="11"/>
      <c r="Y29639" s="11"/>
      <c r="Z29639" s="11"/>
      <c r="BE29639"/>
      <c r="BF29639"/>
      <c r="BG29639"/>
    </row>
    <row r="29640" spans="11:59" x14ac:dyDescent="0.25">
      <c r="K29640" s="11"/>
      <c r="L29640" s="11"/>
      <c r="N29640" s="11"/>
      <c r="O29640" s="11"/>
      <c r="P29640" s="11"/>
      <c r="Q29640" s="11"/>
      <c r="R29640" s="11"/>
      <c r="S29640" s="11"/>
      <c r="T29640" s="11"/>
      <c r="U29640" s="11"/>
      <c r="V29640" s="11"/>
      <c r="W29640" s="11"/>
      <c r="X29640" s="11"/>
      <c r="Y29640" s="11"/>
      <c r="Z29640" s="11"/>
      <c r="BE29640"/>
      <c r="BF29640"/>
      <c r="BG29640"/>
    </row>
    <row r="29641" spans="11:59" x14ac:dyDescent="0.25">
      <c r="K29641" s="11"/>
      <c r="L29641" s="11"/>
      <c r="N29641" s="11"/>
      <c r="O29641" s="11"/>
      <c r="P29641" s="11"/>
      <c r="Q29641" s="11"/>
      <c r="R29641" s="11"/>
      <c r="S29641" s="11"/>
      <c r="T29641" s="11"/>
      <c r="U29641" s="11"/>
      <c r="V29641" s="11"/>
      <c r="W29641" s="11"/>
      <c r="X29641" s="11"/>
      <c r="Y29641" s="11"/>
      <c r="Z29641" s="11"/>
      <c r="BE29641"/>
      <c r="BF29641"/>
      <c r="BG29641"/>
    </row>
    <row r="29642" spans="11:59" x14ac:dyDescent="0.25">
      <c r="K29642" s="11"/>
      <c r="L29642" s="11"/>
      <c r="N29642" s="11"/>
      <c r="O29642" s="11"/>
      <c r="P29642" s="11"/>
      <c r="Q29642" s="11"/>
      <c r="R29642" s="11"/>
      <c r="S29642" s="11"/>
      <c r="T29642" s="11"/>
      <c r="U29642" s="11"/>
      <c r="V29642" s="11"/>
      <c r="W29642" s="11"/>
      <c r="X29642" s="11"/>
      <c r="Y29642" s="11"/>
      <c r="Z29642" s="11"/>
      <c r="BE29642"/>
      <c r="BF29642"/>
      <c r="BG29642"/>
    </row>
    <row r="29643" spans="11:59" x14ac:dyDescent="0.25">
      <c r="K29643" s="11"/>
      <c r="L29643" s="11"/>
      <c r="N29643" s="11"/>
      <c r="O29643" s="11"/>
      <c r="P29643" s="11"/>
      <c r="Q29643" s="11"/>
      <c r="R29643" s="11"/>
      <c r="S29643" s="11"/>
      <c r="T29643" s="11"/>
      <c r="U29643" s="11"/>
      <c r="V29643" s="11"/>
      <c r="W29643" s="11"/>
      <c r="X29643" s="11"/>
      <c r="Y29643" s="11"/>
      <c r="Z29643" s="11"/>
      <c r="BE29643"/>
      <c r="BF29643"/>
      <c r="BG29643"/>
    </row>
    <row r="29644" spans="11:59" x14ac:dyDescent="0.25">
      <c r="K29644" s="11"/>
      <c r="L29644" s="11"/>
      <c r="N29644" s="11"/>
      <c r="O29644" s="11"/>
      <c r="P29644" s="11"/>
      <c r="Q29644" s="11"/>
      <c r="R29644" s="11"/>
      <c r="S29644" s="11"/>
      <c r="T29644" s="11"/>
      <c r="U29644" s="11"/>
      <c r="V29644" s="11"/>
      <c r="W29644" s="11"/>
      <c r="X29644" s="11"/>
      <c r="Y29644" s="11"/>
      <c r="Z29644" s="11"/>
      <c r="BE29644"/>
      <c r="BF29644"/>
      <c r="BG29644"/>
    </row>
    <row r="29645" spans="11:59" x14ac:dyDescent="0.25">
      <c r="K29645" s="11"/>
      <c r="L29645" s="11"/>
      <c r="N29645" s="11"/>
      <c r="O29645" s="11"/>
      <c r="P29645" s="11"/>
      <c r="Q29645" s="11"/>
      <c r="R29645" s="11"/>
      <c r="S29645" s="11"/>
      <c r="T29645" s="11"/>
      <c r="U29645" s="11"/>
      <c r="V29645" s="11"/>
      <c r="W29645" s="11"/>
      <c r="X29645" s="11"/>
      <c r="Y29645" s="11"/>
      <c r="Z29645" s="11"/>
      <c r="BE29645"/>
      <c r="BF29645"/>
      <c r="BG29645"/>
    </row>
    <row r="29646" spans="11:59" x14ac:dyDescent="0.25">
      <c r="K29646" s="11"/>
      <c r="L29646" s="11"/>
      <c r="N29646" s="11"/>
      <c r="O29646" s="11"/>
      <c r="P29646" s="11"/>
      <c r="Q29646" s="11"/>
      <c r="R29646" s="11"/>
      <c r="S29646" s="11"/>
      <c r="T29646" s="11"/>
      <c r="U29646" s="11"/>
      <c r="V29646" s="11"/>
      <c r="W29646" s="11"/>
      <c r="X29646" s="11"/>
      <c r="Y29646" s="11"/>
      <c r="Z29646" s="11"/>
      <c r="BE29646"/>
      <c r="BF29646"/>
      <c r="BG29646"/>
    </row>
    <row r="29647" spans="11:59" x14ac:dyDescent="0.25">
      <c r="K29647" s="11"/>
      <c r="L29647" s="11"/>
      <c r="N29647" s="11"/>
      <c r="O29647" s="11"/>
      <c r="P29647" s="11"/>
      <c r="Q29647" s="11"/>
      <c r="R29647" s="11"/>
      <c r="S29647" s="11"/>
      <c r="T29647" s="11"/>
      <c r="U29647" s="11"/>
      <c r="V29647" s="11"/>
      <c r="W29647" s="11"/>
      <c r="X29647" s="11"/>
      <c r="Y29647" s="11"/>
      <c r="Z29647" s="11"/>
      <c r="BE29647"/>
      <c r="BF29647"/>
      <c r="BG29647"/>
    </row>
    <row r="29648" spans="11:59" x14ac:dyDescent="0.25">
      <c r="K29648" s="11"/>
      <c r="L29648" s="11"/>
      <c r="N29648" s="11"/>
      <c r="O29648" s="11"/>
      <c r="P29648" s="11"/>
      <c r="Q29648" s="11"/>
      <c r="R29648" s="11"/>
      <c r="S29648" s="11"/>
      <c r="T29648" s="11"/>
      <c r="U29648" s="11"/>
      <c r="V29648" s="11"/>
      <c r="W29648" s="11"/>
      <c r="X29648" s="11"/>
      <c r="Y29648" s="11"/>
      <c r="Z29648" s="11"/>
      <c r="BE29648"/>
      <c r="BF29648"/>
      <c r="BG29648"/>
    </row>
    <row r="29649" spans="11:59" x14ac:dyDescent="0.25">
      <c r="K29649" s="11"/>
      <c r="L29649" s="11"/>
      <c r="N29649" s="11"/>
      <c r="O29649" s="11"/>
      <c r="P29649" s="11"/>
      <c r="Q29649" s="11"/>
      <c r="R29649" s="11"/>
      <c r="S29649" s="11"/>
      <c r="T29649" s="11"/>
      <c r="U29649" s="11"/>
      <c r="V29649" s="11"/>
      <c r="W29649" s="11"/>
      <c r="X29649" s="11"/>
      <c r="Y29649" s="11"/>
      <c r="Z29649" s="11"/>
      <c r="BE29649"/>
      <c r="BF29649"/>
      <c r="BG29649"/>
    </row>
    <row r="29650" spans="11:59" x14ac:dyDescent="0.25">
      <c r="K29650" s="11"/>
      <c r="L29650" s="11"/>
      <c r="N29650" s="11"/>
      <c r="O29650" s="11"/>
      <c r="P29650" s="11"/>
      <c r="Q29650" s="11"/>
      <c r="R29650" s="11"/>
      <c r="S29650" s="11"/>
      <c r="T29650" s="11"/>
      <c r="U29650" s="11"/>
      <c r="V29650" s="11"/>
      <c r="W29650" s="11"/>
      <c r="X29650" s="11"/>
      <c r="Y29650" s="11"/>
      <c r="Z29650" s="11"/>
      <c r="BE29650"/>
      <c r="BF29650"/>
      <c r="BG29650"/>
    </row>
    <row r="29651" spans="11:59" x14ac:dyDescent="0.25">
      <c r="K29651" s="11"/>
      <c r="L29651" s="11"/>
      <c r="N29651" s="11"/>
      <c r="O29651" s="11"/>
      <c r="P29651" s="11"/>
      <c r="Q29651" s="11"/>
      <c r="R29651" s="11"/>
      <c r="S29651" s="11"/>
      <c r="T29651" s="11"/>
      <c r="U29651" s="11"/>
      <c r="V29651" s="11"/>
      <c r="W29651" s="11"/>
      <c r="X29651" s="11"/>
      <c r="Y29651" s="11"/>
      <c r="Z29651" s="11"/>
      <c r="BE29651"/>
      <c r="BF29651"/>
      <c r="BG29651"/>
    </row>
    <row r="29652" spans="11:59" x14ac:dyDescent="0.25">
      <c r="K29652" s="11"/>
      <c r="L29652" s="11"/>
      <c r="N29652" s="11"/>
      <c r="O29652" s="11"/>
      <c r="P29652" s="11"/>
      <c r="Q29652" s="11"/>
      <c r="R29652" s="11"/>
      <c r="S29652" s="11"/>
      <c r="T29652" s="11"/>
      <c r="U29652" s="11"/>
      <c r="V29652" s="11"/>
      <c r="W29652" s="11"/>
      <c r="X29652" s="11"/>
      <c r="Y29652" s="11"/>
      <c r="Z29652" s="11"/>
      <c r="BE29652"/>
      <c r="BF29652"/>
      <c r="BG29652"/>
    </row>
    <row r="29653" spans="11:59" x14ac:dyDescent="0.25">
      <c r="K29653" s="11"/>
      <c r="L29653" s="11"/>
      <c r="N29653" s="11"/>
      <c r="O29653" s="11"/>
      <c r="P29653" s="11"/>
      <c r="Q29653" s="11"/>
      <c r="R29653" s="11"/>
      <c r="S29653" s="11"/>
      <c r="T29653" s="11"/>
      <c r="U29653" s="11"/>
      <c r="V29653" s="11"/>
      <c r="W29653" s="11"/>
      <c r="X29653" s="11"/>
      <c r="Y29653" s="11"/>
      <c r="Z29653" s="11"/>
      <c r="BE29653"/>
      <c r="BF29653"/>
      <c r="BG29653"/>
    </row>
    <row r="29654" spans="11:59" x14ac:dyDescent="0.25">
      <c r="K29654" s="11"/>
      <c r="L29654" s="11"/>
      <c r="N29654" s="11"/>
      <c r="O29654" s="11"/>
      <c r="P29654" s="11"/>
      <c r="Q29654" s="11"/>
      <c r="R29654" s="11"/>
      <c r="S29654" s="11"/>
      <c r="T29654" s="11"/>
      <c r="U29654" s="11"/>
      <c r="V29654" s="11"/>
      <c r="W29654" s="11"/>
      <c r="X29654" s="11"/>
      <c r="Y29654" s="11"/>
      <c r="Z29654" s="11"/>
      <c r="BE29654"/>
      <c r="BF29654"/>
      <c r="BG29654"/>
    </row>
    <row r="29655" spans="11:59" x14ac:dyDescent="0.25">
      <c r="K29655" s="11"/>
      <c r="L29655" s="11"/>
      <c r="N29655" s="11"/>
      <c r="O29655" s="11"/>
      <c r="P29655" s="11"/>
      <c r="Q29655" s="11"/>
      <c r="R29655" s="11"/>
      <c r="S29655" s="11"/>
      <c r="T29655" s="11"/>
      <c r="U29655" s="11"/>
      <c r="V29655" s="11"/>
      <c r="W29655" s="11"/>
      <c r="X29655" s="11"/>
      <c r="Y29655" s="11"/>
      <c r="Z29655" s="11"/>
      <c r="BE29655"/>
      <c r="BF29655"/>
      <c r="BG29655"/>
    </row>
    <row r="29656" spans="11:59" x14ac:dyDescent="0.25">
      <c r="K29656" s="11"/>
      <c r="L29656" s="11"/>
      <c r="N29656" s="11"/>
      <c r="O29656" s="11"/>
      <c r="P29656" s="11"/>
      <c r="Q29656" s="11"/>
      <c r="R29656" s="11"/>
      <c r="S29656" s="11"/>
      <c r="T29656" s="11"/>
      <c r="U29656" s="11"/>
      <c r="V29656" s="11"/>
      <c r="W29656" s="11"/>
      <c r="X29656" s="11"/>
      <c r="Y29656" s="11"/>
      <c r="Z29656" s="11"/>
      <c r="BE29656"/>
      <c r="BF29656"/>
      <c r="BG29656"/>
    </row>
    <row r="29657" spans="11:59" x14ac:dyDescent="0.25">
      <c r="K29657" s="11"/>
      <c r="L29657" s="11"/>
      <c r="N29657" s="11"/>
      <c r="O29657" s="11"/>
      <c r="P29657" s="11"/>
      <c r="Q29657" s="11"/>
      <c r="R29657" s="11"/>
      <c r="S29657" s="11"/>
      <c r="T29657" s="11"/>
      <c r="U29657" s="11"/>
      <c r="V29657" s="11"/>
      <c r="W29657" s="11"/>
      <c r="X29657" s="11"/>
      <c r="Y29657" s="11"/>
      <c r="Z29657" s="11"/>
      <c r="BE29657"/>
      <c r="BF29657"/>
      <c r="BG29657"/>
    </row>
    <row r="29658" spans="11:59" x14ac:dyDescent="0.25">
      <c r="K29658" s="11"/>
      <c r="L29658" s="11"/>
      <c r="N29658" s="11"/>
      <c r="O29658" s="11"/>
      <c r="P29658" s="11"/>
      <c r="Q29658" s="11"/>
      <c r="R29658" s="11"/>
      <c r="S29658" s="11"/>
      <c r="T29658" s="11"/>
      <c r="U29658" s="11"/>
      <c r="V29658" s="11"/>
      <c r="W29658" s="11"/>
      <c r="X29658" s="11"/>
      <c r="Y29658" s="11"/>
      <c r="Z29658" s="11"/>
      <c r="BE29658"/>
      <c r="BF29658"/>
      <c r="BG29658"/>
    </row>
    <row r="29659" spans="11:59" x14ac:dyDescent="0.25">
      <c r="K29659" s="11"/>
      <c r="L29659" s="11"/>
      <c r="N29659" s="11"/>
      <c r="O29659" s="11"/>
      <c r="P29659" s="11"/>
      <c r="Q29659" s="11"/>
      <c r="R29659" s="11"/>
      <c r="S29659" s="11"/>
      <c r="T29659" s="11"/>
      <c r="U29659" s="11"/>
      <c r="V29659" s="11"/>
      <c r="W29659" s="11"/>
      <c r="X29659" s="11"/>
      <c r="Y29659" s="11"/>
      <c r="Z29659" s="11"/>
      <c r="BE29659"/>
      <c r="BF29659"/>
      <c r="BG29659"/>
    </row>
    <row r="29660" spans="11:59" x14ac:dyDescent="0.25">
      <c r="K29660" s="11"/>
      <c r="L29660" s="11"/>
      <c r="N29660" s="11"/>
      <c r="O29660" s="11"/>
      <c r="P29660" s="11"/>
      <c r="Q29660" s="11"/>
      <c r="R29660" s="11"/>
      <c r="S29660" s="11"/>
      <c r="T29660" s="11"/>
      <c r="U29660" s="11"/>
      <c r="V29660" s="11"/>
      <c r="W29660" s="11"/>
      <c r="X29660" s="11"/>
      <c r="Y29660" s="11"/>
      <c r="Z29660" s="11"/>
      <c r="BE29660"/>
      <c r="BF29660"/>
      <c r="BG29660"/>
    </row>
    <row r="29661" spans="11:59" x14ac:dyDescent="0.25">
      <c r="K29661" s="11"/>
      <c r="L29661" s="11"/>
      <c r="N29661" s="11"/>
      <c r="O29661" s="11"/>
      <c r="P29661" s="11"/>
      <c r="Q29661" s="11"/>
      <c r="R29661" s="11"/>
      <c r="S29661" s="11"/>
      <c r="T29661" s="11"/>
      <c r="U29661" s="11"/>
      <c r="V29661" s="11"/>
      <c r="W29661" s="11"/>
      <c r="X29661" s="11"/>
      <c r="Y29661" s="11"/>
      <c r="Z29661" s="11"/>
      <c r="BE29661"/>
      <c r="BF29661"/>
      <c r="BG29661"/>
    </row>
    <row r="29662" spans="11:59" x14ac:dyDescent="0.25">
      <c r="K29662" s="11"/>
      <c r="L29662" s="11"/>
      <c r="N29662" s="11"/>
      <c r="O29662" s="11"/>
      <c r="P29662" s="11"/>
      <c r="Q29662" s="11"/>
      <c r="R29662" s="11"/>
      <c r="S29662" s="11"/>
      <c r="T29662" s="11"/>
      <c r="U29662" s="11"/>
      <c r="V29662" s="11"/>
      <c r="W29662" s="11"/>
      <c r="X29662" s="11"/>
      <c r="Y29662" s="11"/>
      <c r="Z29662" s="11"/>
      <c r="BE29662"/>
      <c r="BF29662"/>
      <c r="BG29662"/>
    </row>
    <row r="29663" spans="11:59" x14ac:dyDescent="0.25">
      <c r="K29663" s="11"/>
      <c r="L29663" s="11"/>
      <c r="N29663" s="11"/>
      <c r="O29663" s="11"/>
      <c r="P29663" s="11"/>
      <c r="Q29663" s="11"/>
      <c r="R29663" s="11"/>
      <c r="S29663" s="11"/>
      <c r="T29663" s="11"/>
      <c r="U29663" s="11"/>
      <c r="V29663" s="11"/>
      <c r="W29663" s="11"/>
      <c r="X29663" s="11"/>
      <c r="Y29663" s="11"/>
      <c r="Z29663" s="11"/>
      <c r="BE29663"/>
      <c r="BF29663"/>
      <c r="BG29663"/>
    </row>
    <row r="29664" spans="11:59" x14ac:dyDescent="0.25">
      <c r="K29664" s="11"/>
      <c r="L29664" s="11"/>
      <c r="N29664" s="11"/>
      <c r="O29664" s="11"/>
      <c r="P29664" s="11"/>
      <c r="Q29664" s="11"/>
      <c r="R29664" s="11"/>
      <c r="S29664" s="11"/>
      <c r="T29664" s="11"/>
      <c r="U29664" s="11"/>
      <c r="V29664" s="11"/>
      <c r="W29664" s="11"/>
      <c r="X29664" s="11"/>
      <c r="Y29664" s="11"/>
      <c r="Z29664" s="11"/>
      <c r="BE29664"/>
      <c r="BF29664"/>
      <c r="BG29664"/>
    </row>
    <row r="29665" spans="11:59" x14ac:dyDescent="0.25">
      <c r="K29665" s="11"/>
      <c r="L29665" s="11"/>
      <c r="N29665" s="11"/>
      <c r="O29665" s="11"/>
      <c r="P29665" s="11"/>
      <c r="Q29665" s="11"/>
      <c r="R29665" s="11"/>
      <c r="S29665" s="11"/>
      <c r="T29665" s="11"/>
      <c r="U29665" s="11"/>
      <c r="V29665" s="11"/>
      <c r="W29665" s="11"/>
      <c r="X29665" s="11"/>
      <c r="Y29665" s="11"/>
      <c r="Z29665" s="11"/>
      <c r="BE29665"/>
      <c r="BF29665"/>
      <c r="BG29665"/>
    </row>
    <row r="29666" spans="11:59" x14ac:dyDescent="0.25">
      <c r="K29666" s="11"/>
      <c r="L29666" s="11"/>
      <c r="N29666" s="11"/>
      <c r="O29666" s="11"/>
      <c r="P29666" s="11"/>
      <c r="Q29666" s="11"/>
      <c r="R29666" s="11"/>
      <c r="S29666" s="11"/>
      <c r="T29666" s="11"/>
      <c r="U29666" s="11"/>
      <c r="V29666" s="11"/>
      <c r="W29666" s="11"/>
      <c r="X29666" s="11"/>
      <c r="Y29666" s="11"/>
      <c r="Z29666" s="11"/>
      <c r="BE29666"/>
      <c r="BF29666"/>
      <c r="BG29666"/>
    </row>
    <row r="29667" spans="11:59" x14ac:dyDescent="0.25">
      <c r="K29667" s="11"/>
      <c r="L29667" s="11"/>
      <c r="N29667" s="11"/>
      <c r="O29667" s="11"/>
      <c r="P29667" s="11"/>
      <c r="Q29667" s="11"/>
      <c r="R29667" s="11"/>
      <c r="S29667" s="11"/>
      <c r="T29667" s="11"/>
      <c r="U29667" s="11"/>
      <c r="V29667" s="11"/>
      <c r="W29667" s="11"/>
      <c r="X29667" s="11"/>
      <c r="Y29667" s="11"/>
      <c r="Z29667" s="11"/>
      <c r="BE29667"/>
      <c r="BF29667"/>
      <c r="BG29667"/>
    </row>
    <row r="29668" spans="11:59" x14ac:dyDescent="0.25">
      <c r="K29668" s="11"/>
      <c r="L29668" s="11"/>
      <c r="N29668" s="11"/>
      <c r="O29668" s="11"/>
      <c r="P29668" s="11"/>
      <c r="Q29668" s="11"/>
      <c r="R29668" s="11"/>
      <c r="S29668" s="11"/>
      <c r="T29668" s="11"/>
      <c r="U29668" s="11"/>
      <c r="V29668" s="11"/>
      <c r="W29668" s="11"/>
      <c r="X29668" s="11"/>
      <c r="Y29668" s="11"/>
      <c r="Z29668" s="11"/>
      <c r="BE29668"/>
      <c r="BF29668"/>
      <c r="BG29668"/>
    </row>
    <row r="29669" spans="11:59" x14ac:dyDescent="0.25">
      <c r="K29669" s="11"/>
      <c r="L29669" s="11"/>
      <c r="N29669" s="11"/>
      <c r="O29669" s="11"/>
      <c r="P29669" s="11"/>
      <c r="Q29669" s="11"/>
      <c r="R29669" s="11"/>
      <c r="S29669" s="11"/>
      <c r="T29669" s="11"/>
      <c r="U29669" s="11"/>
      <c r="V29669" s="11"/>
      <c r="W29669" s="11"/>
      <c r="X29669" s="11"/>
      <c r="Y29669" s="11"/>
      <c r="Z29669" s="11"/>
      <c r="BE29669"/>
      <c r="BF29669"/>
      <c r="BG29669"/>
    </row>
    <row r="29670" spans="11:59" x14ac:dyDescent="0.25">
      <c r="K29670" s="11"/>
      <c r="L29670" s="11"/>
      <c r="N29670" s="11"/>
      <c r="O29670" s="11"/>
      <c r="P29670" s="11"/>
      <c r="Q29670" s="11"/>
      <c r="R29670" s="11"/>
      <c r="S29670" s="11"/>
      <c r="T29670" s="11"/>
      <c r="U29670" s="11"/>
      <c r="V29670" s="11"/>
      <c r="W29670" s="11"/>
      <c r="X29670" s="11"/>
      <c r="Y29670" s="11"/>
      <c r="Z29670" s="11"/>
      <c r="BE29670"/>
      <c r="BF29670"/>
      <c r="BG29670"/>
    </row>
    <row r="29671" spans="11:59" x14ac:dyDescent="0.25">
      <c r="K29671" s="11"/>
      <c r="L29671" s="11"/>
      <c r="N29671" s="11"/>
      <c r="O29671" s="11"/>
      <c r="P29671" s="11"/>
      <c r="Q29671" s="11"/>
      <c r="R29671" s="11"/>
      <c r="S29671" s="11"/>
      <c r="T29671" s="11"/>
      <c r="U29671" s="11"/>
      <c r="V29671" s="11"/>
      <c r="W29671" s="11"/>
      <c r="X29671" s="11"/>
      <c r="Y29671" s="11"/>
      <c r="Z29671" s="11"/>
      <c r="BE29671"/>
      <c r="BF29671"/>
      <c r="BG29671"/>
    </row>
    <row r="29672" spans="11:59" x14ac:dyDescent="0.25">
      <c r="K29672" s="11"/>
      <c r="L29672" s="11"/>
      <c r="N29672" s="11"/>
      <c r="O29672" s="11"/>
      <c r="P29672" s="11"/>
      <c r="Q29672" s="11"/>
      <c r="R29672" s="11"/>
      <c r="S29672" s="11"/>
      <c r="T29672" s="11"/>
      <c r="U29672" s="11"/>
      <c r="V29672" s="11"/>
      <c r="W29672" s="11"/>
      <c r="X29672" s="11"/>
      <c r="Y29672" s="11"/>
      <c r="Z29672" s="11"/>
      <c r="BE29672"/>
      <c r="BF29672"/>
      <c r="BG29672"/>
    </row>
    <row r="29673" spans="11:59" x14ac:dyDescent="0.25">
      <c r="K29673" s="11"/>
      <c r="L29673" s="11"/>
      <c r="N29673" s="11"/>
      <c r="O29673" s="11"/>
      <c r="P29673" s="11"/>
      <c r="Q29673" s="11"/>
      <c r="R29673" s="11"/>
      <c r="S29673" s="11"/>
      <c r="T29673" s="11"/>
      <c r="U29673" s="11"/>
      <c r="V29673" s="11"/>
      <c r="W29673" s="11"/>
      <c r="X29673" s="11"/>
      <c r="Y29673" s="11"/>
      <c r="Z29673" s="11"/>
      <c r="BE29673"/>
      <c r="BF29673"/>
      <c r="BG29673"/>
    </row>
    <row r="29674" spans="11:59" x14ac:dyDescent="0.25">
      <c r="K29674" s="11"/>
      <c r="L29674" s="11"/>
      <c r="N29674" s="11"/>
      <c r="O29674" s="11"/>
      <c r="P29674" s="11"/>
      <c r="Q29674" s="11"/>
      <c r="R29674" s="11"/>
      <c r="S29674" s="11"/>
      <c r="T29674" s="11"/>
      <c r="U29674" s="11"/>
      <c r="V29674" s="11"/>
      <c r="W29674" s="11"/>
      <c r="X29674" s="11"/>
      <c r="Y29674" s="11"/>
      <c r="Z29674" s="11"/>
      <c r="BE29674"/>
      <c r="BF29674"/>
      <c r="BG29674"/>
    </row>
    <row r="29675" spans="11:59" x14ac:dyDescent="0.25">
      <c r="K29675" s="11"/>
      <c r="L29675" s="11"/>
      <c r="N29675" s="11"/>
      <c r="O29675" s="11"/>
      <c r="P29675" s="11"/>
      <c r="Q29675" s="11"/>
      <c r="R29675" s="11"/>
      <c r="S29675" s="11"/>
      <c r="T29675" s="11"/>
      <c r="U29675" s="11"/>
      <c r="V29675" s="11"/>
      <c r="W29675" s="11"/>
      <c r="X29675" s="11"/>
      <c r="Y29675" s="11"/>
      <c r="Z29675" s="11"/>
      <c r="BE29675"/>
      <c r="BF29675"/>
      <c r="BG29675"/>
    </row>
    <row r="29676" spans="11:59" x14ac:dyDescent="0.25">
      <c r="K29676" s="11"/>
      <c r="L29676" s="11"/>
      <c r="N29676" s="11"/>
      <c r="O29676" s="11"/>
      <c r="P29676" s="11"/>
      <c r="Q29676" s="11"/>
      <c r="R29676" s="11"/>
      <c r="S29676" s="11"/>
      <c r="T29676" s="11"/>
      <c r="U29676" s="11"/>
      <c r="V29676" s="11"/>
      <c r="W29676" s="11"/>
      <c r="X29676" s="11"/>
      <c r="Y29676" s="11"/>
      <c r="Z29676" s="11"/>
      <c r="BE29676"/>
      <c r="BF29676"/>
      <c r="BG29676"/>
    </row>
    <row r="29677" spans="11:59" x14ac:dyDescent="0.25">
      <c r="K29677" s="11"/>
      <c r="L29677" s="11"/>
      <c r="N29677" s="11"/>
      <c r="O29677" s="11"/>
      <c r="P29677" s="11"/>
      <c r="Q29677" s="11"/>
      <c r="R29677" s="11"/>
      <c r="S29677" s="11"/>
      <c r="T29677" s="11"/>
      <c r="U29677" s="11"/>
      <c r="V29677" s="11"/>
      <c r="W29677" s="11"/>
      <c r="X29677" s="11"/>
      <c r="Y29677" s="11"/>
      <c r="Z29677" s="11"/>
      <c r="BE29677"/>
      <c r="BF29677"/>
      <c r="BG29677"/>
    </row>
    <row r="29678" spans="11:59" x14ac:dyDescent="0.25">
      <c r="K29678" s="11"/>
      <c r="L29678" s="11"/>
      <c r="N29678" s="11"/>
      <c r="O29678" s="11"/>
      <c r="P29678" s="11"/>
      <c r="Q29678" s="11"/>
      <c r="R29678" s="11"/>
      <c r="S29678" s="11"/>
      <c r="T29678" s="11"/>
      <c r="U29678" s="11"/>
      <c r="V29678" s="11"/>
      <c r="W29678" s="11"/>
      <c r="X29678" s="11"/>
      <c r="Y29678" s="11"/>
      <c r="Z29678" s="11"/>
      <c r="BE29678"/>
      <c r="BF29678"/>
      <c r="BG29678"/>
    </row>
    <row r="29679" spans="11:59" x14ac:dyDescent="0.25">
      <c r="K29679" s="11"/>
      <c r="L29679" s="11"/>
      <c r="N29679" s="11"/>
      <c r="O29679" s="11"/>
      <c r="P29679" s="11"/>
      <c r="Q29679" s="11"/>
      <c r="R29679" s="11"/>
      <c r="S29679" s="11"/>
      <c r="T29679" s="11"/>
      <c r="U29679" s="11"/>
      <c r="V29679" s="11"/>
      <c r="W29679" s="11"/>
      <c r="X29679" s="11"/>
      <c r="Y29679" s="11"/>
      <c r="Z29679" s="11"/>
      <c r="BE29679"/>
      <c r="BF29679"/>
      <c r="BG29679"/>
    </row>
    <row r="29680" spans="11:59" x14ac:dyDescent="0.25">
      <c r="K29680" s="11"/>
      <c r="L29680" s="11"/>
      <c r="N29680" s="11"/>
      <c r="O29680" s="11"/>
      <c r="P29680" s="11"/>
      <c r="Q29680" s="11"/>
      <c r="R29680" s="11"/>
      <c r="S29680" s="11"/>
      <c r="T29680" s="11"/>
      <c r="U29680" s="11"/>
      <c r="V29680" s="11"/>
      <c r="W29680" s="11"/>
      <c r="X29680" s="11"/>
      <c r="Y29680" s="11"/>
      <c r="Z29680" s="11"/>
      <c r="BE29680"/>
      <c r="BF29680"/>
      <c r="BG29680"/>
    </row>
    <row r="29681" spans="11:59" x14ac:dyDescent="0.25">
      <c r="K29681" s="11"/>
      <c r="L29681" s="11"/>
      <c r="N29681" s="11"/>
      <c r="O29681" s="11"/>
      <c r="P29681" s="11"/>
      <c r="Q29681" s="11"/>
      <c r="R29681" s="11"/>
      <c r="S29681" s="11"/>
      <c r="T29681" s="11"/>
      <c r="U29681" s="11"/>
      <c r="V29681" s="11"/>
      <c r="W29681" s="11"/>
      <c r="X29681" s="11"/>
      <c r="Y29681" s="11"/>
      <c r="Z29681" s="11"/>
      <c r="BE29681"/>
      <c r="BF29681"/>
      <c r="BG29681"/>
    </row>
    <row r="29682" spans="11:59" x14ac:dyDescent="0.25">
      <c r="K29682" s="11"/>
      <c r="L29682" s="11"/>
      <c r="N29682" s="11"/>
      <c r="O29682" s="11"/>
      <c r="P29682" s="11"/>
      <c r="Q29682" s="11"/>
      <c r="R29682" s="11"/>
      <c r="S29682" s="11"/>
      <c r="T29682" s="11"/>
      <c r="U29682" s="11"/>
      <c r="V29682" s="11"/>
      <c r="W29682" s="11"/>
      <c r="X29682" s="11"/>
      <c r="Y29682" s="11"/>
      <c r="Z29682" s="11"/>
      <c r="BE29682"/>
      <c r="BF29682"/>
      <c r="BG29682"/>
    </row>
    <row r="29683" spans="11:59" x14ac:dyDescent="0.25">
      <c r="K29683" s="11"/>
      <c r="L29683" s="11"/>
      <c r="N29683" s="11"/>
      <c r="O29683" s="11"/>
      <c r="P29683" s="11"/>
      <c r="Q29683" s="11"/>
      <c r="R29683" s="11"/>
      <c r="S29683" s="11"/>
      <c r="T29683" s="11"/>
      <c r="U29683" s="11"/>
      <c r="V29683" s="11"/>
      <c r="W29683" s="11"/>
      <c r="X29683" s="11"/>
      <c r="Y29683" s="11"/>
      <c r="Z29683" s="11"/>
      <c r="BE29683"/>
      <c r="BF29683"/>
      <c r="BG29683"/>
    </row>
    <row r="29684" spans="11:59" x14ac:dyDescent="0.25">
      <c r="K29684" s="11"/>
      <c r="L29684" s="11"/>
      <c r="N29684" s="11"/>
      <c r="O29684" s="11"/>
      <c r="P29684" s="11"/>
      <c r="Q29684" s="11"/>
      <c r="R29684" s="11"/>
      <c r="S29684" s="11"/>
      <c r="T29684" s="11"/>
      <c r="U29684" s="11"/>
      <c r="V29684" s="11"/>
      <c r="W29684" s="11"/>
      <c r="X29684" s="11"/>
      <c r="Y29684" s="11"/>
      <c r="Z29684" s="11"/>
      <c r="BE29684"/>
      <c r="BF29684"/>
      <c r="BG29684"/>
    </row>
    <row r="29685" spans="11:59" x14ac:dyDescent="0.25">
      <c r="K29685" s="11"/>
      <c r="L29685" s="11"/>
      <c r="N29685" s="11"/>
      <c r="O29685" s="11"/>
      <c r="P29685" s="11"/>
      <c r="Q29685" s="11"/>
      <c r="R29685" s="11"/>
      <c r="S29685" s="11"/>
      <c r="T29685" s="11"/>
      <c r="U29685" s="11"/>
      <c r="V29685" s="11"/>
      <c r="W29685" s="11"/>
      <c r="X29685" s="11"/>
      <c r="Y29685" s="11"/>
      <c r="Z29685" s="11"/>
      <c r="BE29685"/>
      <c r="BF29685"/>
      <c r="BG29685"/>
    </row>
    <row r="29686" spans="11:59" x14ac:dyDescent="0.25">
      <c r="K29686" s="11"/>
      <c r="L29686" s="11"/>
      <c r="N29686" s="11"/>
      <c r="O29686" s="11"/>
      <c r="P29686" s="11"/>
      <c r="Q29686" s="11"/>
      <c r="R29686" s="11"/>
      <c r="S29686" s="11"/>
      <c r="T29686" s="11"/>
      <c r="U29686" s="11"/>
      <c r="V29686" s="11"/>
      <c r="W29686" s="11"/>
      <c r="X29686" s="11"/>
      <c r="Y29686" s="11"/>
      <c r="Z29686" s="11"/>
      <c r="BE29686"/>
      <c r="BF29686"/>
      <c r="BG29686"/>
    </row>
    <row r="29687" spans="11:59" x14ac:dyDescent="0.25">
      <c r="K29687" s="11"/>
      <c r="L29687" s="11"/>
      <c r="N29687" s="11"/>
      <c r="O29687" s="11"/>
      <c r="P29687" s="11"/>
      <c r="Q29687" s="11"/>
      <c r="R29687" s="11"/>
      <c r="S29687" s="11"/>
      <c r="T29687" s="11"/>
      <c r="U29687" s="11"/>
      <c r="V29687" s="11"/>
      <c r="W29687" s="11"/>
      <c r="X29687" s="11"/>
      <c r="Y29687" s="11"/>
      <c r="Z29687" s="11"/>
      <c r="BE29687"/>
      <c r="BF29687"/>
      <c r="BG29687"/>
    </row>
    <row r="29688" spans="11:59" x14ac:dyDescent="0.25">
      <c r="K29688" s="11"/>
      <c r="L29688" s="11"/>
      <c r="N29688" s="11"/>
      <c r="O29688" s="11"/>
      <c r="P29688" s="11"/>
      <c r="Q29688" s="11"/>
      <c r="R29688" s="11"/>
      <c r="S29688" s="11"/>
      <c r="T29688" s="11"/>
      <c r="U29688" s="11"/>
      <c r="V29688" s="11"/>
      <c r="W29688" s="11"/>
      <c r="X29688" s="11"/>
      <c r="Y29688" s="11"/>
      <c r="Z29688" s="11"/>
      <c r="BE29688"/>
      <c r="BF29688"/>
      <c r="BG29688"/>
    </row>
    <row r="29689" spans="11:59" x14ac:dyDescent="0.25">
      <c r="K29689" s="11"/>
      <c r="L29689" s="11"/>
      <c r="N29689" s="11"/>
      <c r="O29689" s="11"/>
      <c r="P29689" s="11"/>
      <c r="Q29689" s="11"/>
      <c r="R29689" s="11"/>
      <c r="S29689" s="11"/>
      <c r="T29689" s="11"/>
      <c r="U29689" s="11"/>
      <c r="V29689" s="11"/>
      <c r="W29689" s="11"/>
      <c r="X29689" s="11"/>
      <c r="Y29689" s="11"/>
      <c r="Z29689" s="11"/>
      <c r="BE29689"/>
      <c r="BF29689"/>
      <c r="BG29689"/>
    </row>
    <row r="29690" spans="11:59" x14ac:dyDescent="0.25">
      <c r="K29690" s="11"/>
      <c r="L29690" s="11"/>
      <c r="N29690" s="11"/>
      <c r="O29690" s="11"/>
      <c r="P29690" s="11"/>
      <c r="Q29690" s="11"/>
      <c r="R29690" s="11"/>
      <c r="S29690" s="11"/>
      <c r="T29690" s="11"/>
      <c r="U29690" s="11"/>
      <c r="V29690" s="11"/>
      <c r="W29690" s="11"/>
      <c r="X29690" s="11"/>
      <c r="Y29690" s="11"/>
      <c r="Z29690" s="11"/>
      <c r="BE29690"/>
      <c r="BF29690"/>
      <c r="BG29690"/>
    </row>
    <row r="29691" spans="11:59" x14ac:dyDescent="0.25">
      <c r="K29691" s="11"/>
      <c r="L29691" s="11"/>
      <c r="N29691" s="11"/>
      <c r="O29691" s="11"/>
      <c r="P29691" s="11"/>
      <c r="Q29691" s="11"/>
      <c r="R29691" s="11"/>
      <c r="S29691" s="11"/>
      <c r="T29691" s="11"/>
      <c r="U29691" s="11"/>
      <c r="V29691" s="11"/>
      <c r="W29691" s="11"/>
      <c r="X29691" s="11"/>
      <c r="Y29691" s="11"/>
      <c r="Z29691" s="11"/>
      <c r="BE29691"/>
      <c r="BF29691"/>
      <c r="BG29691"/>
    </row>
    <row r="29692" spans="11:59" x14ac:dyDescent="0.25">
      <c r="K29692" s="11"/>
      <c r="L29692" s="11"/>
      <c r="N29692" s="11"/>
      <c r="O29692" s="11"/>
      <c r="P29692" s="11"/>
      <c r="Q29692" s="11"/>
      <c r="R29692" s="11"/>
      <c r="S29692" s="11"/>
      <c r="T29692" s="11"/>
      <c r="U29692" s="11"/>
      <c r="V29692" s="11"/>
      <c r="W29692" s="11"/>
      <c r="X29692" s="11"/>
      <c r="Y29692" s="11"/>
      <c r="Z29692" s="11"/>
      <c r="BE29692"/>
      <c r="BF29692"/>
      <c r="BG29692"/>
    </row>
    <row r="29693" spans="11:59" x14ac:dyDescent="0.25">
      <c r="K29693" s="11"/>
      <c r="L29693" s="11"/>
      <c r="N29693" s="11"/>
      <c r="O29693" s="11"/>
      <c r="P29693" s="11"/>
      <c r="Q29693" s="11"/>
      <c r="R29693" s="11"/>
      <c r="S29693" s="11"/>
      <c r="T29693" s="11"/>
      <c r="U29693" s="11"/>
      <c r="V29693" s="11"/>
      <c r="W29693" s="11"/>
      <c r="X29693" s="11"/>
      <c r="Y29693" s="11"/>
      <c r="Z29693" s="11"/>
      <c r="BE29693"/>
      <c r="BF29693"/>
      <c r="BG29693"/>
    </row>
    <row r="29694" spans="11:59" x14ac:dyDescent="0.25">
      <c r="K29694" s="11"/>
      <c r="L29694" s="11"/>
      <c r="N29694" s="11"/>
      <c r="O29694" s="11"/>
      <c r="P29694" s="11"/>
      <c r="Q29694" s="11"/>
      <c r="R29694" s="11"/>
      <c r="S29694" s="11"/>
      <c r="T29694" s="11"/>
      <c r="U29694" s="11"/>
      <c r="V29694" s="11"/>
      <c r="W29694" s="11"/>
      <c r="X29694" s="11"/>
      <c r="Y29694" s="11"/>
      <c r="Z29694" s="11"/>
      <c r="BE29694"/>
      <c r="BF29694"/>
      <c r="BG29694"/>
    </row>
    <row r="29695" spans="11:59" x14ac:dyDescent="0.25">
      <c r="K29695" s="11"/>
      <c r="L29695" s="11"/>
      <c r="N29695" s="11"/>
      <c r="O29695" s="11"/>
      <c r="P29695" s="11"/>
      <c r="Q29695" s="11"/>
      <c r="R29695" s="11"/>
      <c r="S29695" s="11"/>
      <c r="T29695" s="11"/>
      <c r="U29695" s="11"/>
      <c r="V29695" s="11"/>
      <c r="W29695" s="11"/>
      <c r="X29695" s="11"/>
      <c r="Y29695" s="11"/>
      <c r="Z29695" s="11"/>
      <c r="BE29695"/>
      <c r="BF29695"/>
      <c r="BG29695"/>
    </row>
    <row r="29696" spans="11:59" x14ac:dyDescent="0.25">
      <c r="K29696" s="11"/>
      <c r="L29696" s="11"/>
      <c r="N29696" s="11"/>
      <c r="O29696" s="11"/>
      <c r="P29696" s="11"/>
      <c r="Q29696" s="11"/>
      <c r="R29696" s="11"/>
      <c r="S29696" s="11"/>
      <c r="T29696" s="11"/>
      <c r="U29696" s="11"/>
      <c r="V29696" s="11"/>
      <c r="W29696" s="11"/>
      <c r="X29696" s="11"/>
      <c r="Y29696" s="11"/>
      <c r="Z29696" s="11"/>
      <c r="BE29696"/>
      <c r="BF29696"/>
      <c r="BG29696"/>
    </row>
    <row r="29697" spans="11:59" x14ac:dyDescent="0.25">
      <c r="K29697" s="11"/>
      <c r="L29697" s="11"/>
      <c r="N29697" s="11"/>
      <c r="O29697" s="11"/>
      <c r="P29697" s="11"/>
      <c r="Q29697" s="11"/>
      <c r="R29697" s="11"/>
      <c r="S29697" s="11"/>
      <c r="T29697" s="11"/>
      <c r="U29697" s="11"/>
      <c r="V29697" s="11"/>
      <c r="W29697" s="11"/>
      <c r="X29697" s="11"/>
      <c r="Y29697" s="11"/>
      <c r="Z29697" s="11"/>
      <c r="BE29697"/>
      <c r="BF29697"/>
      <c r="BG29697"/>
    </row>
    <row r="29698" spans="11:59" x14ac:dyDescent="0.25">
      <c r="K29698" s="11"/>
      <c r="L29698" s="11"/>
      <c r="N29698" s="11"/>
      <c r="O29698" s="11"/>
      <c r="P29698" s="11"/>
      <c r="Q29698" s="11"/>
      <c r="R29698" s="11"/>
      <c r="S29698" s="11"/>
      <c r="T29698" s="11"/>
      <c r="U29698" s="11"/>
      <c r="V29698" s="11"/>
      <c r="W29698" s="11"/>
      <c r="X29698" s="11"/>
      <c r="Y29698" s="11"/>
      <c r="Z29698" s="11"/>
      <c r="BE29698"/>
      <c r="BF29698"/>
      <c r="BG29698"/>
    </row>
    <row r="29699" spans="11:59" x14ac:dyDescent="0.25">
      <c r="K29699" s="11"/>
      <c r="L29699" s="11"/>
      <c r="N29699" s="11"/>
      <c r="O29699" s="11"/>
      <c r="P29699" s="11"/>
      <c r="Q29699" s="11"/>
      <c r="R29699" s="11"/>
      <c r="S29699" s="11"/>
      <c r="T29699" s="11"/>
      <c r="U29699" s="11"/>
      <c r="V29699" s="11"/>
      <c r="W29699" s="11"/>
      <c r="X29699" s="11"/>
      <c r="Y29699" s="11"/>
      <c r="Z29699" s="11"/>
      <c r="BE29699"/>
      <c r="BF29699"/>
      <c r="BG29699"/>
    </row>
    <row r="29700" spans="11:59" x14ac:dyDescent="0.25">
      <c r="K29700" s="11"/>
      <c r="L29700" s="11"/>
      <c r="N29700" s="11"/>
      <c r="O29700" s="11"/>
      <c r="P29700" s="11"/>
      <c r="Q29700" s="11"/>
      <c r="R29700" s="11"/>
      <c r="S29700" s="11"/>
      <c r="T29700" s="11"/>
      <c r="U29700" s="11"/>
      <c r="V29700" s="11"/>
      <c r="W29700" s="11"/>
      <c r="X29700" s="11"/>
      <c r="Y29700" s="11"/>
      <c r="Z29700" s="11"/>
      <c r="BE29700"/>
      <c r="BF29700"/>
      <c r="BG29700"/>
    </row>
    <row r="29701" spans="11:59" x14ac:dyDescent="0.25">
      <c r="K29701" s="11"/>
      <c r="L29701" s="11"/>
      <c r="N29701" s="11"/>
      <c r="O29701" s="11"/>
      <c r="P29701" s="11"/>
      <c r="Q29701" s="11"/>
      <c r="R29701" s="11"/>
      <c r="S29701" s="11"/>
      <c r="T29701" s="11"/>
      <c r="U29701" s="11"/>
      <c r="V29701" s="11"/>
      <c r="W29701" s="11"/>
      <c r="X29701" s="11"/>
      <c r="Y29701" s="11"/>
      <c r="Z29701" s="11"/>
      <c r="BE29701"/>
      <c r="BF29701"/>
      <c r="BG29701"/>
    </row>
    <row r="29702" spans="11:59" x14ac:dyDescent="0.25">
      <c r="K29702" s="11"/>
      <c r="L29702" s="11"/>
      <c r="N29702" s="11"/>
      <c r="O29702" s="11"/>
      <c r="P29702" s="11"/>
      <c r="Q29702" s="11"/>
      <c r="R29702" s="11"/>
      <c r="S29702" s="11"/>
      <c r="T29702" s="11"/>
      <c r="U29702" s="11"/>
      <c r="V29702" s="11"/>
      <c r="W29702" s="11"/>
      <c r="X29702" s="11"/>
      <c r="Y29702" s="11"/>
      <c r="Z29702" s="11"/>
      <c r="BE29702"/>
      <c r="BF29702"/>
      <c r="BG29702"/>
    </row>
    <row r="29703" spans="11:59" x14ac:dyDescent="0.25">
      <c r="K29703" s="11"/>
      <c r="L29703" s="11"/>
      <c r="N29703" s="11"/>
      <c r="O29703" s="11"/>
      <c r="P29703" s="11"/>
      <c r="Q29703" s="11"/>
      <c r="R29703" s="11"/>
      <c r="S29703" s="11"/>
      <c r="T29703" s="11"/>
      <c r="U29703" s="11"/>
      <c r="V29703" s="11"/>
      <c r="W29703" s="11"/>
      <c r="X29703" s="11"/>
      <c r="Y29703" s="11"/>
      <c r="Z29703" s="11"/>
      <c r="BE29703"/>
      <c r="BF29703"/>
      <c r="BG29703"/>
    </row>
    <row r="29704" spans="11:59" x14ac:dyDescent="0.25">
      <c r="K29704" s="11"/>
      <c r="L29704" s="11"/>
      <c r="N29704" s="11"/>
      <c r="O29704" s="11"/>
      <c r="P29704" s="11"/>
      <c r="Q29704" s="11"/>
      <c r="R29704" s="11"/>
      <c r="S29704" s="11"/>
      <c r="T29704" s="11"/>
      <c r="U29704" s="11"/>
      <c r="V29704" s="11"/>
      <c r="W29704" s="11"/>
      <c r="X29704" s="11"/>
      <c r="Y29704" s="11"/>
      <c r="Z29704" s="11"/>
      <c r="BE29704"/>
      <c r="BF29704"/>
      <c r="BG29704"/>
    </row>
    <row r="29705" spans="11:59" x14ac:dyDescent="0.25">
      <c r="K29705" s="11"/>
      <c r="L29705" s="11"/>
      <c r="N29705" s="11"/>
      <c r="O29705" s="11"/>
      <c r="P29705" s="11"/>
      <c r="Q29705" s="11"/>
      <c r="R29705" s="11"/>
      <c r="S29705" s="11"/>
      <c r="T29705" s="11"/>
      <c r="U29705" s="11"/>
      <c r="V29705" s="11"/>
      <c r="W29705" s="11"/>
      <c r="X29705" s="11"/>
      <c r="Y29705" s="11"/>
      <c r="Z29705" s="11"/>
      <c r="BE29705"/>
      <c r="BF29705"/>
      <c r="BG29705"/>
    </row>
    <row r="29706" spans="11:59" x14ac:dyDescent="0.25">
      <c r="K29706" s="11"/>
      <c r="L29706" s="11"/>
      <c r="N29706" s="11"/>
      <c r="O29706" s="11"/>
      <c r="P29706" s="11"/>
      <c r="Q29706" s="11"/>
      <c r="R29706" s="11"/>
      <c r="S29706" s="11"/>
      <c r="T29706" s="11"/>
      <c r="U29706" s="11"/>
      <c r="V29706" s="11"/>
      <c r="W29706" s="11"/>
      <c r="X29706" s="11"/>
      <c r="Y29706" s="11"/>
      <c r="Z29706" s="11"/>
      <c r="BE29706"/>
      <c r="BF29706"/>
      <c r="BG29706"/>
    </row>
    <row r="29707" spans="11:59" x14ac:dyDescent="0.25">
      <c r="K29707" s="11"/>
      <c r="L29707" s="11"/>
      <c r="N29707" s="11"/>
      <c r="O29707" s="11"/>
      <c r="P29707" s="11"/>
      <c r="Q29707" s="11"/>
      <c r="R29707" s="11"/>
      <c r="S29707" s="11"/>
      <c r="T29707" s="11"/>
      <c r="U29707" s="11"/>
      <c r="V29707" s="11"/>
      <c r="W29707" s="11"/>
      <c r="X29707" s="11"/>
      <c r="Y29707" s="11"/>
      <c r="Z29707" s="11"/>
      <c r="BE29707"/>
      <c r="BF29707"/>
      <c r="BG29707"/>
    </row>
    <row r="29708" spans="11:59" x14ac:dyDescent="0.25">
      <c r="K29708" s="11"/>
      <c r="L29708" s="11"/>
      <c r="N29708" s="11"/>
      <c r="O29708" s="11"/>
      <c r="P29708" s="11"/>
      <c r="Q29708" s="11"/>
      <c r="R29708" s="11"/>
      <c r="S29708" s="11"/>
      <c r="T29708" s="11"/>
      <c r="U29708" s="11"/>
      <c r="V29708" s="11"/>
      <c r="W29708" s="11"/>
      <c r="X29708" s="11"/>
      <c r="Y29708" s="11"/>
      <c r="Z29708" s="11"/>
      <c r="BE29708"/>
      <c r="BF29708"/>
      <c r="BG29708"/>
    </row>
    <row r="29709" spans="11:59" x14ac:dyDescent="0.25">
      <c r="K29709" s="11"/>
      <c r="L29709" s="11"/>
      <c r="N29709" s="11"/>
      <c r="O29709" s="11"/>
      <c r="P29709" s="11"/>
      <c r="Q29709" s="11"/>
      <c r="R29709" s="11"/>
      <c r="S29709" s="11"/>
      <c r="T29709" s="11"/>
      <c r="U29709" s="11"/>
      <c r="V29709" s="11"/>
      <c r="W29709" s="11"/>
      <c r="X29709" s="11"/>
      <c r="Y29709" s="11"/>
      <c r="Z29709" s="11"/>
      <c r="BE29709"/>
      <c r="BF29709"/>
      <c r="BG29709"/>
    </row>
    <row r="29710" spans="11:59" x14ac:dyDescent="0.25">
      <c r="K29710" s="11"/>
      <c r="L29710" s="11"/>
      <c r="N29710" s="11"/>
      <c r="O29710" s="11"/>
      <c r="P29710" s="11"/>
      <c r="Q29710" s="11"/>
      <c r="R29710" s="11"/>
      <c r="S29710" s="11"/>
      <c r="T29710" s="11"/>
      <c r="U29710" s="11"/>
      <c r="V29710" s="11"/>
      <c r="W29710" s="11"/>
      <c r="X29710" s="11"/>
      <c r="Y29710" s="11"/>
      <c r="Z29710" s="11"/>
      <c r="BE29710"/>
      <c r="BF29710"/>
      <c r="BG29710"/>
    </row>
    <row r="29711" spans="11:59" x14ac:dyDescent="0.25">
      <c r="K29711" s="11"/>
      <c r="L29711" s="11"/>
      <c r="N29711" s="11"/>
      <c r="O29711" s="11"/>
      <c r="P29711" s="11"/>
      <c r="Q29711" s="11"/>
      <c r="R29711" s="11"/>
      <c r="S29711" s="11"/>
      <c r="T29711" s="11"/>
      <c r="U29711" s="11"/>
      <c r="V29711" s="11"/>
      <c r="W29711" s="11"/>
      <c r="X29711" s="11"/>
      <c r="Y29711" s="11"/>
      <c r="Z29711" s="11"/>
      <c r="BE29711"/>
      <c r="BF29711"/>
      <c r="BG29711"/>
    </row>
    <row r="29712" spans="11:59" x14ac:dyDescent="0.25">
      <c r="K29712" s="11"/>
      <c r="L29712" s="11"/>
      <c r="N29712" s="11"/>
      <c r="O29712" s="11"/>
      <c r="P29712" s="11"/>
      <c r="Q29712" s="11"/>
      <c r="R29712" s="11"/>
      <c r="S29712" s="11"/>
      <c r="T29712" s="11"/>
      <c r="U29712" s="11"/>
      <c r="V29712" s="11"/>
      <c r="W29712" s="11"/>
      <c r="X29712" s="11"/>
      <c r="Y29712" s="11"/>
      <c r="Z29712" s="11"/>
      <c r="BE29712"/>
      <c r="BF29712"/>
      <c r="BG29712"/>
    </row>
    <row r="29713" spans="11:59" x14ac:dyDescent="0.25">
      <c r="K29713" s="11"/>
      <c r="L29713" s="11"/>
      <c r="N29713" s="11"/>
      <c r="O29713" s="11"/>
      <c r="P29713" s="11"/>
      <c r="Q29713" s="11"/>
      <c r="R29713" s="11"/>
      <c r="S29713" s="11"/>
      <c r="T29713" s="11"/>
      <c r="U29713" s="11"/>
      <c r="V29713" s="11"/>
      <c r="W29713" s="11"/>
      <c r="X29713" s="11"/>
      <c r="Y29713" s="11"/>
      <c r="Z29713" s="11"/>
      <c r="BE29713"/>
      <c r="BF29713"/>
      <c r="BG29713"/>
    </row>
    <row r="29714" spans="11:59" x14ac:dyDescent="0.25">
      <c r="K29714" s="11"/>
      <c r="L29714" s="11"/>
      <c r="N29714" s="11"/>
      <c r="O29714" s="11"/>
      <c r="P29714" s="11"/>
      <c r="Q29714" s="11"/>
      <c r="R29714" s="11"/>
      <c r="S29714" s="11"/>
      <c r="T29714" s="11"/>
      <c r="U29714" s="11"/>
      <c r="V29714" s="11"/>
      <c r="W29714" s="11"/>
      <c r="X29714" s="11"/>
      <c r="Y29714" s="11"/>
      <c r="Z29714" s="11"/>
      <c r="BE29714"/>
      <c r="BF29714"/>
      <c r="BG29714"/>
    </row>
    <row r="29715" spans="11:59" x14ac:dyDescent="0.25">
      <c r="K29715" s="11"/>
      <c r="L29715" s="11"/>
      <c r="N29715" s="11"/>
      <c r="O29715" s="11"/>
      <c r="P29715" s="11"/>
      <c r="Q29715" s="11"/>
      <c r="R29715" s="11"/>
      <c r="S29715" s="11"/>
      <c r="T29715" s="11"/>
      <c r="U29715" s="11"/>
      <c r="V29715" s="11"/>
      <c r="W29715" s="11"/>
      <c r="X29715" s="11"/>
      <c r="Y29715" s="11"/>
      <c r="Z29715" s="11"/>
      <c r="BE29715"/>
      <c r="BF29715"/>
      <c r="BG29715"/>
    </row>
    <row r="29716" spans="11:59" x14ac:dyDescent="0.25">
      <c r="K29716" s="11"/>
      <c r="L29716" s="11"/>
      <c r="N29716" s="11"/>
      <c r="O29716" s="11"/>
      <c r="P29716" s="11"/>
      <c r="Q29716" s="11"/>
      <c r="R29716" s="11"/>
      <c r="S29716" s="11"/>
      <c r="T29716" s="11"/>
      <c r="U29716" s="11"/>
      <c r="V29716" s="11"/>
      <c r="W29716" s="11"/>
      <c r="X29716" s="11"/>
      <c r="Y29716" s="11"/>
      <c r="Z29716" s="11"/>
      <c r="BE29716"/>
      <c r="BF29716"/>
      <c r="BG29716"/>
    </row>
    <row r="29717" spans="11:59" x14ac:dyDescent="0.25">
      <c r="K29717" s="11"/>
      <c r="L29717" s="11"/>
      <c r="N29717" s="11"/>
      <c r="O29717" s="11"/>
      <c r="P29717" s="11"/>
      <c r="Q29717" s="11"/>
      <c r="R29717" s="11"/>
      <c r="S29717" s="11"/>
      <c r="T29717" s="11"/>
      <c r="U29717" s="11"/>
      <c r="V29717" s="11"/>
      <c r="W29717" s="11"/>
      <c r="X29717" s="11"/>
      <c r="Y29717" s="11"/>
      <c r="Z29717" s="11"/>
      <c r="BE29717"/>
      <c r="BF29717"/>
      <c r="BG29717"/>
    </row>
    <row r="29718" spans="11:59" x14ac:dyDescent="0.25">
      <c r="K29718" s="11"/>
      <c r="L29718" s="11"/>
      <c r="N29718" s="11"/>
      <c r="O29718" s="11"/>
      <c r="P29718" s="11"/>
      <c r="Q29718" s="11"/>
      <c r="R29718" s="11"/>
      <c r="S29718" s="11"/>
      <c r="T29718" s="11"/>
      <c r="U29718" s="11"/>
      <c r="V29718" s="11"/>
      <c r="W29718" s="11"/>
      <c r="X29718" s="11"/>
      <c r="Y29718" s="11"/>
      <c r="Z29718" s="11"/>
      <c r="BE29718"/>
      <c r="BF29718"/>
      <c r="BG29718"/>
    </row>
    <row r="29719" spans="11:59" x14ac:dyDescent="0.25">
      <c r="K29719" s="11"/>
      <c r="L29719" s="11"/>
      <c r="N29719" s="11"/>
      <c r="O29719" s="11"/>
      <c r="P29719" s="11"/>
      <c r="Q29719" s="11"/>
      <c r="R29719" s="11"/>
      <c r="S29719" s="11"/>
      <c r="T29719" s="11"/>
      <c r="U29719" s="11"/>
      <c r="V29719" s="11"/>
      <c r="W29719" s="11"/>
      <c r="X29719" s="11"/>
      <c r="Y29719" s="11"/>
      <c r="Z29719" s="11"/>
      <c r="BE29719"/>
      <c r="BF29719"/>
      <c r="BG29719"/>
    </row>
    <row r="29720" spans="11:59" x14ac:dyDescent="0.25">
      <c r="K29720" s="11"/>
      <c r="L29720" s="11"/>
      <c r="N29720" s="11"/>
      <c r="O29720" s="11"/>
      <c r="P29720" s="11"/>
      <c r="Q29720" s="11"/>
      <c r="R29720" s="11"/>
      <c r="S29720" s="11"/>
      <c r="T29720" s="11"/>
      <c r="U29720" s="11"/>
      <c r="V29720" s="11"/>
      <c r="W29720" s="11"/>
      <c r="X29720" s="11"/>
      <c r="Y29720" s="11"/>
      <c r="Z29720" s="11"/>
      <c r="BE29720"/>
      <c r="BF29720"/>
      <c r="BG29720"/>
    </row>
    <row r="29721" spans="11:59" x14ac:dyDescent="0.25">
      <c r="K29721" s="11"/>
      <c r="L29721" s="11"/>
      <c r="N29721" s="11"/>
      <c r="O29721" s="11"/>
      <c r="P29721" s="11"/>
      <c r="Q29721" s="11"/>
      <c r="R29721" s="11"/>
      <c r="S29721" s="11"/>
      <c r="T29721" s="11"/>
      <c r="U29721" s="11"/>
      <c r="V29721" s="11"/>
      <c r="W29721" s="11"/>
      <c r="X29721" s="11"/>
      <c r="Y29721" s="11"/>
      <c r="Z29721" s="11"/>
      <c r="BE29721"/>
      <c r="BF29721"/>
      <c r="BG29721"/>
    </row>
    <row r="29722" spans="11:59" x14ac:dyDescent="0.25">
      <c r="K29722" s="11"/>
      <c r="L29722" s="11"/>
      <c r="N29722" s="11"/>
      <c r="O29722" s="11"/>
      <c r="P29722" s="11"/>
      <c r="Q29722" s="11"/>
      <c r="R29722" s="11"/>
      <c r="S29722" s="11"/>
      <c r="T29722" s="11"/>
      <c r="U29722" s="11"/>
      <c r="V29722" s="11"/>
      <c r="W29722" s="11"/>
      <c r="X29722" s="11"/>
      <c r="Y29722" s="11"/>
      <c r="Z29722" s="11"/>
      <c r="BE29722"/>
      <c r="BF29722"/>
      <c r="BG29722"/>
    </row>
    <row r="29723" spans="11:59" x14ac:dyDescent="0.25">
      <c r="K29723" s="11"/>
      <c r="L29723" s="11"/>
      <c r="N29723" s="11"/>
      <c r="O29723" s="11"/>
      <c r="P29723" s="11"/>
      <c r="Q29723" s="11"/>
      <c r="R29723" s="11"/>
      <c r="S29723" s="11"/>
      <c r="T29723" s="11"/>
      <c r="U29723" s="11"/>
      <c r="V29723" s="11"/>
      <c r="W29723" s="11"/>
      <c r="X29723" s="11"/>
      <c r="Y29723" s="11"/>
      <c r="Z29723" s="11"/>
      <c r="BE29723"/>
      <c r="BF29723"/>
      <c r="BG29723"/>
    </row>
    <row r="29724" spans="11:59" x14ac:dyDescent="0.25">
      <c r="K29724" s="11"/>
      <c r="L29724" s="11"/>
      <c r="N29724" s="11"/>
      <c r="O29724" s="11"/>
      <c r="P29724" s="11"/>
      <c r="Q29724" s="11"/>
      <c r="R29724" s="11"/>
      <c r="S29724" s="11"/>
      <c r="T29724" s="11"/>
      <c r="U29724" s="11"/>
      <c r="V29724" s="11"/>
      <c r="W29724" s="11"/>
      <c r="X29724" s="11"/>
      <c r="Y29724" s="11"/>
      <c r="Z29724" s="11"/>
      <c r="BE29724"/>
      <c r="BF29724"/>
      <c r="BG29724"/>
    </row>
    <row r="29725" spans="11:59" x14ac:dyDescent="0.25">
      <c r="K29725" s="11"/>
      <c r="L29725" s="11"/>
      <c r="N29725" s="11"/>
      <c r="O29725" s="11"/>
      <c r="P29725" s="11"/>
      <c r="Q29725" s="11"/>
      <c r="R29725" s="11"/>
      <c r="S29725" s="11"/>
      <c r="T29725" s="11"/>
      <c r="U29725" s="11"/>
      <c r="V29725" s="11"/>
      <c r="W29725" s="11"/>
      <c r="X29725" s="11"/>
      <c r="Y29725" s="11"/>
      <c r="Z29725" s="11"/>
      <c r="BE29725"/>
      <c r="BF29725"/>
      <c r="BG29725"/>
    </row>
    <row r="29726" spans="11:59" x14ac:dyDescent="0.25">
      <c r="K29726" s="11"/>
      <c r="L29726" s="11"/>
      <c r="N29726" s="11"/>
      <c r="O29726" s="11"/>
      <c r="P29726" s="11"/>
      <c r="Q29726" s="11"/>
      <c r="R29726" s="11"/>
      <c r="S29726" s="11"/>
      <c r="T29726" s="11"/>
      <c r="U29726" s="11"/>
      <c r="V29726" s="11"/>
      <c r="W29726" s="11"/>
      <c r="X29726" s="11"/>
      <c r="Y29726" s="11"/>
      <c r="Z29726" s="11"/>
      <c r="BE29726"/>
      <c r="BF29726"/>
      <c r="BG29726"/>
    </row>
    <row r="29727" spans="11:59" x14ac:dyDescent="0.25">
      <c r="K29727" s="11"/>
      <c r="L29727" s="11"/>
      <c r="N29727" s="11"/>
      <c r="O29727" s="11"/>
      <c r="P29727" s="11"/>
      <c r="Q29727" s="11"/>
      <c r="R29727" s="11"/>
      <c r="S29727" s="11"/>
      <c r="T29727" s="11"/>
      <c r="U29727" s="11"/>
      <c r="V29727" s="11"/>
      <c r="W29727" s="11"/>
      <c r="X29727" s="11"/>
      <c r="Y29727" s="11"/>
      <c r="Z29727" s="11"/>
      <c r="BE29727"/>
      <c r="BF29727"/>
      <c r="BG29727"/>
    </row>
    <row r="29728" spans="11:59" x14ac:dyDescent="0.25">
      <c r="K29728" s="11"/>
      <c r="L29728" s="11"/>
      <c r="N29728" s="11"/>
      <c r="O29728" s="11"/>
      <c r="P29728" s="11"/>
      <c r="Q29728" s="11"/>
      <c r="R29728" s="11"/>
      <c r="S29728" s="11"/>
      <c r="T29728" s="11"/>
      <c r="U29728" s="11"/>
      <c r="V29728" s="11"/>
      <c r="W29728" s="11"/>
      <c r="X29728" s="11"/>
      <c r="Y29728" s="11"/>
      <c r="Z29728" s="11"/>
      <c r="BE29728"/>
      <c r="BF29728"/>
      <c r="BG29728"/>
    </row>
    <row r="29729" spans="11:59" x14ac:dyDescent="0.25">
      <c r="K29729" s="11"/>
      <c r="L29729" s="11"/>
      <c r="N29729" s="11"/>
      <c r="O29729" s="11"/>
      <c r="P29729" s="11"/>
      <c r="Q29729" s="11"/>
      <c r="R29729" s="11"/>
      <c r="S29729" s="11"/>
      <c r="T29729" s="11"/>
      <c r="U29729" s="11"/>
      <c r="V29729" s="11"/>
      <c r="W29729" s="11"/>
      <c r="X29729" s="11"/>
      <c r="Y29729" s="11"/>
      <c r="Z29729" s="11"/>
      <c r="BE29729"/>
      <c r="BF29729"/>
      <c r="BG29729"/>
    </row>
    <row r="29730" spans="11:59" x14ac:dyDescent="0.25">
      <c r="K29730" s="11"/>
      <c r="L29730" s="11"/>
      <c r="N29730" s="11"/>
      <c r="O29730" s="11"/>
      <c r="P29730" s="11"/>
      <c r="Q29730" s="11"/>
      <c r="R29730" s="11"/>
      <c r="S29730" s="11"/>
      <c r="T29730" s="11"/>
      <c r="U29730" s="11"/>
      <c r="V29730" s="11"/>
      <c r="W29730" s="11"/>
      <c r="X29730" s="11"/>
      <c r="Y29730" s="11"/>
      <c r="Z29730" s="11"/>
      <c r="BE29730"/>
      <c r="BF29730"/>
      <c r="BG29730"/>
    </row>
    <row r="29731" spans="11:59" x14ac:dyDescent="0.25">
      <c r="K29731" s="11"/>
      <c r="L29731" s="11"/>
      <c r="N29731" s="11"/>
      <c r="O29731" s="11"/>
      <c r="P29731" s="11"/>
      <c r="Q29731" s="11"/>
      <c r="R29731" s="11"/>
      <c r="S29731" s="11"/>
      <c r="T29731" s="11"/>
      <c r="U29731" s="11"/>
      <c r="V29731" s="11"/>
      <c r="W29731" s="11"/>
      <c r="X29731" s="11"/>
      <c r="Y29731" s="11"/>
      <c r="Z29731" s="11"/>
      <c r="BE29731"/>
      <c r="BF29731"/>
      <c r="BG29731"/>
    </row>
    <row r="29732" spans="11:59" x14ac:dyDescent="0.25">
      <c r="K29732" s="11"/>
      <c r="L29732" s="11"/>
      <c r="N29732" s="11"/>
      <c r="O29732" s="11"/>
      <c r="P29732" s="11"/>
      <c r="Q29732" s="11"/>
      <c r="R29732" s="11"/>
      <c r="S29732" s="11"/>
      <c r="T29732" s="11"/>
      <c r="U29732" s="11"/>
      <c r="V29732" s="11"/>
      <c r="W29732" s="11"/>
      <c r="X29732" s="11"/>
      <c r="Y29732" s="11"/>
      <c r="Z29732" s="11"/>
      <c r="BE29732"/>
      <c r="BF29732"/>
      <c r="BG29732"/>
    </row>
    <row r="29733" spans="11:59" x14ac:dyDescent="0.25">
      <c r="K29733" s="11"/>
      <c r="L29733" s="11"/>
      <c r="N29733" s="11"/>
      <c r="O29733" s="11"/>
      <c r="P29733" s="11"/>
      <c r="Q29733" s="11"/>
      <c r="R29733" s="11"/>
      <c r="S29733" s="11"/>
      <c r="T29733" s="11"/>
      <c r="U29733" s="11"/>
      <c r="V29733" s="11"/>
      <c r="W29733" s="11"/>
      <c r="X29733" s="11"/>
      <c r="Y29733" s="11"/>
      <c r="Z29733" s="11"/>
      <c r="BE29733"/>
      <c r="BF29733"/>
      <c r="BG29733"/>
    </row>
    <row r="29734" spans="11:59" x14ac:dyDescent="0.25">
      <c r="K29734" s="11"/>
      <c r="L29734" s="11"/>
      <c r="N29734" s="11"/>
      <c r="O29734" s="11"/>
      <c r="P29734" s="11"/>
      <c r="Q29734" s="11"/>
      <c r="R29734" s="11"/>
      <c r="S29734" s="11"/>
      <c r="T29734" s="11"/>
      <c r="U29734" s="11"/>
      <c r="V29734" s="11"/>
      <c r="W29734" s="11"/>
      <c r="X29734" s="11"/>
      <c r="Y29734" s="11"/>
      <c r="Z29734" s="11"/>
      <c r="BE29734"/>
      <c r="BF29734"/>
      <c r="BG29734"/>
    </row>
    <row r="29735" spans="11:59" x14ac:dyDescent="0.25">
      <c r="K29735" s="11"/>
      <c r="L29735" s="11"/>
      <c r="N29735" s="11"/>
      <c r="O29735" s="11"/>
      <c r="P29735" s="11"/>
      <c r="Q29735" s="11"/>
      <c r="R29735" s="11"/>
      <c r="S29735" s="11"/>
      <c r="T29735" s="11"/>
      <c r="U29735" s="11"/>
      <c r="V29735" s="11"/>
      <c r="W29735" s="11"/>
      <c r="X29735" s="11"/>
      <c r="Y29735" s="11"/>
      <c r="Z29735" s="11"/>
      <c r="BE29735"/>
      <c r="BF29735"/>
      <c r="BG29735"/>
    </row>
    <row r="29736" spans="11:59" x14ac:dyDescent="0.25">
      <c r="K29736" s="11"/>
      <c r="L29736" s="11"/>
      <c r="N29736" s="11"/>
      <c r="O29736" s="11"/>
      <c r="P29736" s="11"/>
      <c r="Q29736" s="11"/>
      <c r="R29736" s="11"/>
      <c r="S29736" s="11"/>
      <c r="T29736" s="11"/>
      <c r="U29736" s="11"/>
      <c r="V29736" s="11"/>
      <c r="W29736" s="11"/>
      <c r="X29736" s="11"/>
      <c r="Y29736" s="11"/>
      <c r="Z29736" s="11"/>
      <c r="BE29736"/>
      <c r="BF29736"/>
      <c r="BG29736"/>
    </row>
    <row r="29737" spans="11:59" x14ac:dyDescent="0.25">
      <c r="K29737" s="11"/>
      <c r="L29737" s="11"/>
      <c r="N29737" s="11"/>
      <c r="O29737" s="11"/>
      <c r="P29737" s="11"/>
      <c r="Q29737" s="11"/>
      <c r="R29737" s="11"/>
      <c r="S29737" s="11"/>
      <c r="T29737" s="11"/>
      <c r="U29737" s="11"/>
      <c r="V29737" s="11"/>
      <c r="W29737" s="11"/>
      <c r="X29737" s="11"/>
      <c r="Y29737" s="11"/>
      <c r="Z29737" s="11"/>
      <c r="BE29737"/>
      <c r="BF29737"/>
      <c r="BG29737"/>
    </row>
    <row r="29738" spans="11:59" x14ac:dyDescent="0.25">
      <c r="K29738" s="11"/>
      <c r="L29738" s="11"/>
      <c r="N29738" s="11"/>
      <c r="O29738" s="11"/>
      <c r="P29738" s="11"/>
      <c r="Q29738" s="11"/>
      <c r="R29738" s="11"/>
      <c r="S29738" s="11"/>
      <c r="T29738" s="11"/>
      <c r="U29738" s="11"/>
      <c r="V29738" s="11"/>
      <c r="W29738" s="11"/>
      <c r="X29738" s="11"/>
      <c r="Y29738" s="11"/>
      <c r="Z29738" s="11"/>
      <c r="BE29738"/>
      <c r="BF29738"/>
      <c r="BG29738"/>
    </row>
    <row r="29739" spans="11:59" x14ac:dyDescent="0.25">
      <c r="K29739" s="11"/>
      <c r="L29739" s="11"/>
      <c r="N29739" s="11"/>
      <c r="O29739" s="11"/>
      <c r="P29739" s="11"/>
      <c r="Q29739" s="11"/>
      <c r="R29739" s="11"/>
      <c r="S29739" s="11"/>
      <c r="T29739" s="11"/>
      <c r="U29739" s="11"/>
      <c r="V29739" s="11"/>
      <c r="W29739" s="11"/>
      <c r="X29739" s="11"/>
      <c r="Y29739" s="11"/>
      <c r="Z29739" s="11"/>
      <c r="BE29739"/>
      <c r="BF29739"/>
      <c r="BG29739"/>
    </row>
    <row r="29740" spans="11:59" x14ac:dyDescent="0.25">
      <c r="K29740" s="11"/>
      <c r="L29740" s="11"/>
      <c r="N29740" s="11"/>
      <c r="O29740" s="11"/>
      <c r="P29740" s="11"/>
      <c r="Q29740" s="11"/>
      <c r="R29740" s="11"/>
      <c r="S29740" s="11"/>
      <c r="T29740" s="11"/>
      <c r="U29740" s="11"/>
      <c r="V29740" s="11"/>
      <c r="W29740" s="11"/>
      <c r="X29740" s="11"/>
      <c r="Y29740" s="11"/>
      <c r="Z29740" s="11"/>
      <c r="BE29740"/>
      <c r="BF29740"/>
      <c r="BG29740"/>
    </row>
    <row r="29741" spans="11:59" x14ac:dyDescent="0.25">
      <c r="K29741" s="11"/>
      <c r="L29741" s="11"/>
      <c r="N29741" s="11"/>
      <c r="O29741" s="11"/>
      <c r="P29741" s="11"/>
      <c r="Q29741" s="11"/>
      <c r="R29741" s="11"/>
      <c r="S29741" s="11"/>
      <c r="T29741" s="11"/>
      <c r="U29741" s="11"/>
      <c r="V29741" s="11"/>
      <c r="W29741" s="11"/>
      <c r="X29741" s="11"/>
      <c r="Y29741" s="11"/>
      <c r="Z29741" s="11"/>
      <c r="BE29741"/>
      <c r="BF29741"/>
      <c r="BG29741"/>
    </row>
    <row r="29742" spans="11:59" x14ac:dyDescent="0.25">
      <c r="K29742" s="11"/>
      <c r="L29742" s="11"/>
      <c r="N29742" s="11"/>
      <c r="O29742" s="11"/>
      <c r="P29742" s="11"/>
      <c r="Q29742" s="11"/>
      <c r="R29742" s="11"/>
      <c r="S29742" s="11"/>
      <c r="T29742" s="11"/>
      <c r="U29742" s="11"/>
      <c r="V29742" s="11"/>
      <c r="W29742" s="11"/>
      <c r="X29742" s="11"/>
      <c r="Y29742" s="11"/>
      <c r="Z29742" s="11"/>
      <c r="BE29742"/>
      <c r="BF29742"/>
      <c r="BG29742"/>
    </row>
    <row r="29743" spans="11:59" x14ac:dyDescent="0.25">
      <c r="K29743" s="11"/>
      <c r="L29743" s="11"/>
      <c r="N29743" s="11"/>
      <c r="O29743" s="11"/>
      <c r="P29743" s="11"/>
      <c r="Q29743" s="11"/>
      <c r="R29743" s="11"/>
      <c r="S29743" s="11"/>
      <c r="T29743" s="11"/>
      <c r="U29743" s="11"/>
      <c r="V29743" s="11"/>
      <c r="W29743" s="11"/>
      <c r="X29743" s="11"/>
      <c r="Y29743" s="11"/>
      <c r="Z29743" s="11"/>
      <c r="BE29743"/>
      <c r="BF29743"/>
      <c r="BG29743"/>
    </row>
    <row r="29744" spans="11:59" x14ac:dyDescent="0.25">
      <c r="K29744" s="11"/>
      <c r="L29744" s="11"/>
      <c r="N29744" s="11"/>
      <c r="O29744" s="11"/>
      <c r="P29744" s="11"/>
      <c r="Q29744" s="11"/>
      <c r="R29744" s="11"/>
      <c r="S29744" s="11"/>
      <c r="T29744" s="11"/>
      <c r="U29744" s="11"/>
      <c r="V29744" s="11"/>
      <c r="W29744" s="11"/>
      <c r="X29744" s="11"/>
      <c r="Y29744" s="11"/>
      <c r="Z29744" s="11"/>
      <c r="BE29744"/>
      <c r="BF29744"/>
      <c r="BG29744"/>
    </row>
    <row r="29745" spans="11:59" x14ac:dyDescent="0.25">
      <c r="K29745" s="11"/>
      <c r="L29745" s="11"/>
      <c r="N29745" s="11"/>
      <c r="O29745" s="11"/>
      <c r="P29745" s="11"/>
      <c r="Q29745" s="11"/>
      <c r="R29745" s="11"/>
      <c r="S29745" s="11"/>
      <c r="T29745" s="11"/>
      <c r="U29745" s="11"/>
      <c r="V29745" s="11"/>
      <c r="W29745" s="11"/>
      <c r="X29745" s="11"/>
      <c r="Y29745" s="11"/>
      <c r="Z29745" s="11"/>
      <c r="BE29745"/>
      <c r="BF29745"/>
      <c r="BG29745"/>
    </row>
    <row r="29746" spans="11:59" x14ac:dyDescent="0.25">
      <c r="K29746" s="11"/>
      <c r="L29746" s="11"/>
      <c r="N29746" s="11"/>
      <c r="O29746" s="11"/>
      <c r="P29746" s="11"/>
      <c r="Q29746" s="11"/>
      <c r="R29746" s="11"/>
      <c r="S29746" s="11"/>
      <c r="T29746" s="11"/>
      <c r="U29746" s="11"/>
      <c r="V29746" s="11"/>
      <c r="W29746" s="11"/>
      <c r="X29746" s="11"/>
      <c r="Y29746" s="11"/>
      <c r="Z29746" s="11"/>
      <c r="BE29746"/>
      <c r="BF29746"/>
      <c r="BG29746"/>
    </row>
    <row r="29747" spans="11:59" x14ac:dyDescent="0.25">
      <c r="K29747" s="11"/>
      <c r="L29747" s="11"/>
      <c r="N29747" s="11"/>
      <c r="O29747" s="11"/>
      <c r="P29747" s="11"/>
      <c r="Q29747" s="11"/>
      <c r="R29747" s="11"/>
      <c r="S29747" s="11"/>
      <c r="T29747" s="11"/>
      <c r="U29747" s="11"/>
      <c r="V29747" s="11"/>
      <c r="W29747" s="11"/>
      <c r="X29747" s="11"/>
      <c r="Y29747" s="11"/>
      <c r="Z29747" s="11"/>
      <c r="BE29747"/>
      <c r="BF29747"/>
      <c r="BG29747"/>
    </row>
    <row r="29748" spans="11:59" x14ac:dyDescent="0.25">
      <c r="K29748" s="11"/>
      <c r="L29748" s="11"/>
      <c r="N29748" s="11"/>
      <c r="O29748" s="11"/>
      <c r="P29748" s="11"/>
      <c r="Q29748" s="11"/>
      <c r="R29748" s="11"/>
      <c r="S29748" s="11"/>
      <c r="T29748" s="11"/>
      <c r="U29748" s="11"/>
      <c r="V29748" s="11"/>
      <c r="W29748" s="11"/>
      <c r="X29748" s="11"/>
      <c r="Y29748" s="11"/>
      <c r="Z29748" s="11"/>
      <c r="BE29748"/>
      <c r="BF29748"/>
      <c r="BG29748"/>
    </row>
    <row r="29749" spans="11:59" x14ac:dyDescent="0.25">
      <c r="K29749" s="11"/>
      <c r="L29749" s="11"/>
      <c r="N29749" s="11"/>
      <c r="O29749" s="11"/>
      <c r="P29749" s="11"/>
      <c r="Q29749" s="11"/>
      <c r="R29749" s="11"/>
      <c r="S29749" s="11"/>
      <c r="T29749" s="11"/>
      <c r="U29749" s="11"/>
      <c r="V29749" s="11"/>
      <c r="W29749" s="11"/>
      <c r="X29749" s="11"/>
      <c r="Y29749" s="11"/>
      <c r="Z29749" s="11"/>
      <c r="BE29749"/>
      <c r="BF29749"/>
      <c r="BG29749"/>
    </row>
    <row r="29750" spans="11:59" x14ac:dyDescent="0.25">
      <c r="K29750" s="11"/>
      <c r="L29750" s="11"/>
      <c r="N29750" s="11"/>
      <c r="O29750" s="11"/>
      <c r="P29750" s="11"/>
      <c r="Q29750" s="11"/>
      <c r="R29750" s="11"/>
      <c r="S29750" s="11"/>
      <c r="T29750" s="11"/>
      <c r="U29750" s="11"/>
      <c r="V29750" s="11"/>
      <c r="W29750" s="11"/>
      <c r="X29750" s="11"/>
      <c r="Y29750" s="11"/>
      <c r="Z29750" s="11"/>
      <c r="BE29750"/>
      <c r="BF29750"/>
      <c r="BG29750"/>
    </row>
    <row r="29751" spans="11:59" x14ac:dyDescent="0.25">
      <c r="K29751" s="11"/>
      <c r="L29751" s="11"/>
      <c r="N29751" s="11"/>
      <c r="O29751" s="11"/>
      <c r="P29751" s="11"/>
      <c r="Q29751" s="11"/>
      <c r="R29751" s="11"/>
      <c r="S29751" s="11"/>
      <c r="T29751" s="11"/>
      <c r="U29751" s="11"/>
      <c r="V29751" s="11"/>
      <c r="W29751" s="11"/>
      <c r="X29751" s="11"/>
      <c r="Y29751" s="11"/>
      <c r="Z29751" s="11"/>
      <c r="BE29751"/>
      <c r="BF29751"/>
      <c r="BG29751"/>
    </row>
    <row r="29752" spans="11:59" x14ac:dyDescent="0.25">
      <c r="K29752" s="11"/>
      <c r="L29752" s="11"/>
      <c r="N29752" s="11"/>
      <c r="O29752" s="11"/>
      <c r="P29752" s="11"/>
      <c r="Q29752" s="11"/>
      <c r="R29752" s="11"/>
      <c r="S29752" s="11"/>
      <c r="T29752" s="11"/>
      <c r="U29752" s="11"/>
      <c r="V29752" s="11"/>
      <c r="W29752" s="11"/>
      <c r="X29752" s="11"/>
      <c r="Y29752" s="11"/>
      <c r="Z29752" s="11"/>
      <c r="BE29752"/>
      <c r="BF29752"/>
      <c r="BG29752"/>
    </row>
    <row r="29753" spans="11:59" x14ac:dyDescent="0.25">
      <c r="K29753" s="11"/>
      <c r="L29753" s="11"/>
      <c r="N29753" s="11"/>
      <c r="O29753" s="11"/>
      <c r="P29753" s="11"/>
      <c r="Q29753" s="11"/>
      <c r="R29753" s="11"/>
      <c r="S29753" s="11"/>
      <c r="T29753" s="11"/>
      <c r="U29753" s="11"/>
      <c r="V29753" s="11"/>
      <c r="W29753" s="11"/>
      <c r="X29753" s="11"/>
      <c r="Y29753" s="11"/>
      <c r="Z29753" s="11"/>
      <c r="BE29753"/>
      <c r="BF29753"/>
      <c r="BG29753"/>
    </row>
    <row r="29754" spans="11:59" x14ac:dyDescent="0.25">
      <c r="K29754" s="11"/>
      <c r="L29754" s="11"/>
      <c r="N29754" s="11"/>
      <c r="O29754" s="11"/>
      <c r="P29754" s="11"/>
      <c r="Q29754" s="11"/>
      <c r="R29754" s="11"/>
      <c r="S29754" s="11"/>
      <c r="T29754" s="11"/>
      <c r="U29754" s="11"/>
      <c r="V29754" s="11"/>
      <c r="W29754" s="11"/>
      <c r="X29754" s="11"/>
      <c r="Y29754" s="11"/>
      <c r="Z29754" s="11"/>
      <c r="BE29754"/>
      <c r="BF29754"/>
      <c r="BG29754"/>
    </row>
    <row r="29755" spans="11:59" x14ac:dyDescent="0.25">
      <c r="K29755" s="11"/>
      <c r="L29755" s="11"/>
      <c r="N29755" s="11"/>
      <c r="O29755" s="11"/>
      <c r="P29755" s="11"/>
      <c r="Q29755" s="11"/>
      <c r="R29755" s="11"/>
      <c r="S29755" s="11"/>
      <c r="T29755" s="11"/>
      <c r="U29755" s="11"/>
      <c r="V29755" s="11"/>
      <c r="W29755" s="11"/>
      <c r="X29755" s="11"/>
      <c r="Y29755" s="11"/>
      <c r="Z29755" s="11"/>
      <c r="BE29755"/>
      <c r="BF29755"/>
      <c r="BG29755"/>
    </row>
    <row r="29756" spans="11:59" x14ac:dyDescent="0.25">
      <c r="K29756" s="11"/>
      <c r="L29756" s="11"/>
      <c r="N29756" s="11"/>
      <c r="O29756" s="11"/>
      <c r="P29756" s="11"/>
      <c r="Q29756" s="11"/>
      <c r="R29756" s="11"/>
      <c r="S29756" s="11"/>
      <c r="T29756" s="11"/>
      <c r="U29756" s="11"/>
      <c r="V29756" s="11"/>
      <c r="W29756" s="11"/>
      <c r="X29756" s="11"/>
      <c r="Y29756" s="11"/>
      <c r="Z29756" s="11"/>
      <c r="BE29756"/>
      <c r="BF29756"/>
      <c r="BG29756"/>
    </row>
    <row r="29757" spans="11:59" x14ac:dyDescent="0.25">
      <c r="K29757" s="11"/>
      <c r="L29757" s="11"/>
      <c r="N29757" s="11"/>
      <c r="O29757" s="11"/>
      <c r="P29757" s="11"/>
      <c r="Q29757" s="11"/>
      <c r="R29757" s="11"/>
      <c r="S29757" s="11"/>
      <c r="T29757" s="11"/>
      <c r="U29757" s="11"/>
      <c r="V29757" s="11"/>
      <c r="W29757" s="11"/>
      <c r="X29757" s="11"/>
      <c r="Y29757" s="11"/>
      <c r="Z29757" s="11"/>
      <c r="BE29757"/>
      <c r="BF29757"/>
      <c r="BG29757"/>
    </row>
    <row r="29758" spans="11:59" x14ac:dyDescent="0.25">
      <c r="K29758" s="11"/>
      <c r="L29758" s="11"/>
      <c r="N29758" s="11"/>
      <c r="O29758" s="11"/>
      <c r="P29758" s="11"/>
      <c r="Q29758" s="11"/>
      <c r="R29758" s="11"/>
      <c r="S29758" s="11"/>
      <c r="T29758" s="11"/>
      <c r="U29758" s="11"/>
      <c r="V29758" s="11"/>
      <c r="W29758" s="11"/>
      <c r="X29758" s="11"/>
      <c r="Y29758" s="11"/>
      <c r="Z29758" s="11"/>
      <c r="BE29758"/>
      <c r="BF29758"/>
      <c r="BG29758"/>
    </row>
    <row r="29759" spans="11:59" x14ac:dyDescent="0.25">
      <c r="K29759" s="11"/>
      <c r="L29759" s="11"/>
      <c r="N29759" s="11"/>
      <c r="O29759" s="11"/>
      <c r="P29759" s="11"/>
      <c r="Q29759" s="11"/>
      <c r="R29759" s="11"/>
      <c r="S29759" s="11"/>
      <c r="T29759" s="11"/>
      <c r="U29759" s="11"/>
      <c r="V29759" s="11"/>
      <c r="W29759" s="11"/>
      <c r="X29759" s="11"/>
      <c r="Y29759" s="11"/>
      <c r="Z29759" s="11"/>
      <c r="BE29759"/>
      <c r="BF29759"/>
      <c r="BG29759"/>
    </row>
    <row r="29760" spans="11:59" x14ac:dyDescent="0.25">
      <c r="K29760" s="11"/>
      <c r="L29760" s="11"/>
      <c r="N29760" s="11"/>
      <c r="O29760" s="11"/>
      <c r="P29760" s="11"/>
      <c r="Q29760" s="11"/>
      <c r="R29760" s="11"/>
      <c r="S29760" s="11"/>
      <c r="T29760" s="11"/>
      <c r="U29760" s="11"/>
      <c r="V29760" s="11"/>
      <c r="W29760" s="11"/>
      <c r="X29760" s="11"/>
      <c r="Y29760" s="11"/>
      <c r="Z29760" s="11"/>
      <c r="BE29760"/>
      <c r="BF29760"/>
      <c r="BG29760"/>
    </row>
    <row r="29761" spans="11:59" x14ac:dyDescent="0.25">
      <c r="K29761" s="11"/>
      <c r="L29761" s="11"/>
      <c r="N29761" s="11"/>
      <c r="O29761" s="11"/>
      <c r="P29761" s="11"/>
      <c r="Q29761" s="11"/>
      <c r="R29761" s="11"/>
      <c r="S29761" s="11"/>
      <c r="T29761" s="11"/>
      <c r="U29761" s="11"/>
      <c r="V29761" s="11"/>
      <c r="W29761" s="11"/>
      <c r="X29761" s="11"/>
      <c r="Y29761" s="11"/>
      <c r="Z29761" s="11"/>
      <c r="BE29761"/>
      <c r="BF29761"/>
      <c r="BG29761"/>
    </row>
    <row r="29762" spans="11:59" x14ac:dyDescent="0.25">
      <c r="K29762" s="11"/>
      <c r="L29762" s="11"/>
      <c r="N29762" s="11"/>
      <c r="O29762" s="11"/>
      <c r="P29762" s="11"/>
      <c r="Q29762" s="11"/>
      <c r="R29762" s="11"/>
      <c r="S29762" s="11"/>
      <c r="T29762" s="11"/>
      <c r="U29762" s="11"/>
      <c r="V29762" s="11"/>
      <c r="W29762" s="11"/>
      <c r="X29762" s="11"/>
      <c r="Y29762" s="11"/>
      <c r="Z29762" s="11"/>
      <c r="BE29762"/>
      <c r="BF29762"/>
      <c r="BG29762"/>
    </row>
    <row r="29763" spans="11:59" x14ac:dyDescent="0.25">
      <c r="K29763" s="11"/>
      <c r="L29763" s="11"/>
      <c r="N29763" s="11"/>
      <c r="O29763" s="11"/>
      <c r="P29763" s="11"/>
      <c r="Q29763" s="11"/>
      <c r="R29763" s="11"/>
      <c r="S29763" s="11"/>
      <c r="T29763" s="11"/>
      <c r="U29763" s="11"/>
      <c r="V29763" s="11"/>
      <c r="W29763" s="11"/>
      <c r="X29763" s="11"/>
      <c r="Y29763" s="11"/>
      <c r="Z29763" s="11"/>
      <c r="BE29763"/>
      <c r="BF29763"/>
      <c r="BG29763"/>
    </row>
    <row r="29764" spans="11:59" x14ac:dyDescent="0.25">
      <c r="K29764" s="11"/>
      <c r="L29764" s="11"/>
      <c r="N29764" s="11"/>
      <c r="O29764" s="11"/>
      <c r="P29764" s="11"/>
      <c r="Q29764" s="11"/>
      <c r="R29764" s="11"/>
      <c r="S29764" s="11"/>
      <c r="T29764" s="11"/>
      <c r="U29764" s="11"/>
      <c r="V29764" s="11"/>
      <c r="W29764" s="11"/>
      <c r="X29764" s="11"/>
      <c r="Y29764" s="11"/>
      <c r="Z29764" s="11"/>
      <c r="BE29764"/>
      <c r="BF29764"/>
      <c r="BG29764"/>
    </row>
    <row r="29765" spans="11:59" x14ac:dyDescent="0.25">
      <c r="K29765" s="11"/>
      <c r="L29765" s="11"/>
      <c r="N29765" s="11"/>
      <c r="O29765" s="11"/>
      <c r="P29765" s="11"/>
      <c r="Q29765" s="11"/>
      <c r="R29765" s="11"/>
      <c r="S29765" s="11"/>
      <c r="T29765" s="11"/>
      <c r="U29765" s="11"/>
      <c r="V29765" s="11"/>
      <c r="W29765" s="11"/>
      <c r="X29765" s="11"/>
      <c r="Y29765" s="11"/>
      <c r="Z29765" s="11"/>
      <c r="BE29765"/>
      <c r="BF29765"/>
      <c r="BG29765"/>
    </row>
    <row r="29766" spans="11:59" x14ac:dyDescent="0.25">
      <c r="K29766" s="11"/>
      <c r="L29766" s="11"/>
      <c r="N29766" s="11"/>
      <c r="O29766" s="11"/>
      <c r="P29766" s="11"/>
      <c r="Q29766" s="11"/>
      <c r="R29766" s="11"/>
      <c r="S29766" s="11"/>
      <c r="T29766" s="11"/>
      <c r="U29766" s="11"/>
      <c r="V29766" s="11"/>
      <c r="W29766" s="11"/>
      <c r="X29766" s="11"/>
      <c r="Y29766" s="11"/>
      <c r="Z29766" s="11"/>
      <c r="BE29766"/>
      <c r="BF29766"/>
      <c r="BG29766"/>
    </row>
    <row r="29767" spans="11:59" x14ac:dyDescent="0.25">
      <c r="K29767" s="11"/>
      <c r="L29767" s="11"/>
      <c r="N29767" s="11"/>
      <c r="O29767" s="11"/>
      <c r="P29767" s="11"/>
      <c r="Q29767" s="11"/>
      <c r="R29767" s="11"/>
      <c r="S29767" s="11"/>
      <c r="T29767" s="11"/>
      <c r="U29767" s="11"/>
      <c r="V29767" s="11"/>
      <c r="W29767" s="11"/>
      <c r="X29767" s="11"/>
      <c r="Y29767" s="11"/>
      <c r="Z29767" s="11"/>
      <c r="BE29767"/>
      <c r="BF29767"/>
      <c r="BG29767"/>
    </row>
    <row r="29768" spans="11:59" x14ac:dyDescent="0.25">
      <c r="K29768" s="11"/>
      <c r="L29768" s="11"/>
      <c r="N29768" s="11"/>
      <c r="O29768" s="11"/>
      <c r="P29768" s="11"/>
      <c r="Q29768" s="11"/>
      <c r="R29768" s="11"/>
      <c r="S29768" s="11"/>
      <c r="T29768" s="11"/>
      <c r="U29768" s="11"/>
      <c r="V29768" s="11"/>
      <c r="W29768" s="11"/>
      <c r="X29768" s="11"/>
      <c r="Y29768" s="11"/>
      <c r="Z29768" s="11"/>
      <c r="BE29768"/>
      <c r="BF29768"/>
      <c r="BG29768"/>
    </row>
    <row r="29769" spans="11:59" x14ac:dyDescent="0.25">
      <c r="K29769" s="11"/>
      <c r="L29769" s="11"/>
      <c r="N29769" s="11"/>
      <c r="O29769" s="11"/>
      <c r="P29769" s="11"/>
      <c r="Q29769" s="11"/>
      <c r="R29769" s="11"/>
      <c r="S29769" s="11"/>
      <c r="T29769" s="11"/>
      <c r="U29769" s="11"/>
      <c r="V29769" s="11"/>
      <c r="W29769" s="11"/>
      <c r="X29769" s="11"/>
      <c r="Y29769" s="11"/>
      <c r="Z29769" s="11"/>
      <c r="BE29769"/>
      <c r="BF29769"/>
      <c r="BG29769"/>
    </row>
    <row r="29770" spans="11:59" x14ac:dyDescent="0.25">
      <c r="K29770" s="11"/>
      <c r="L29770" s="11"/>
      <c r="N29770" s="11"/>
      <c r="O29770" s="11"/>
      <c r="P29770" s="11"/>
      <c r="Q29770" s="11"/>
      <c r="R29770" s="11"/>
      <c r="S29770" s="11"/>
      <c r="T29770" s="11"/>
      <c r="U29770" s="11"/>
      <c r="V29770" s="11"/>
      <c r="W29770" s="11"/>
      <c r="X29770" s="11"/>
      <c r="Y29770" s="11"/>
      <c r="Z29770" s="11"/>
      <c r="BE29770"/>
      <c r="BF29770"/>
      <c r="BG29770"/>
    </row>
    <row r="29771" spans="11:59" x14ac:dyDescent="0.25">
      <c r="K29771" s="11"/>
      <c r="L29771" s="11"/>
      <c r="N29771" s="11"/>
      <c r="O29771" s="11"/>
      <c r="P29771" s="11"/>
      <c r="Q29771" s="11"/>
      <c r="R29771" s="11"/>
      <c r="S29771" s="11"/>
      <c r="T29771" s="11"/>
      <c r="U29771" s="11"/>
      <c r="V29771" s="11"/>
      <c r="W29771" s="11"/>
      <c r="X29771" s="11"/>
      <c r="Y29771" s="11"/>
      <c r="Z29771" s="11"/>
      <c r="BE29771"/>
      <c r="BF29771"/>
      <c r="BG29771"/>
    </row>
    <row r="29772" spans="11:59" x14ac:dyDescent="0.25">
      <c r="K29772" s="11"/>
      <c r="L29772" s="11"/>
      <c r="N29772" s="11"/>
      <c r="O29772" s="11"/>
      <c r="P29772" s="11"/>
      <c r="Q29772" s="11"/>
      <c r="R29772" s="11"/>
      <c r="S29772" s="11"/>
      <c r="T29772" s="11"/>
      <c r="U29772" s="11"/>
      <c r="V29772" s="11"/>
      <c r="W29772" s="11"/>
      <c r="X29772" s="11"/>
      <c r="Y29772" s="11"/>
      <c r="Z29772" s="11"/>
      <c r="BE29772"/>
      <c r="BF29772"/>
      <c r="BG29772"/>
    </row>
    <row r="29773" spans="11:59" x14ac:dyDescent="0.25">
      <c r="K29773" s="11"/>
      <c r="L29773" s="11"/>
      <c r="N29773" s="11"/>
      <c r="O29773" s="11"/>
      <c r="P29773" s="11"/>
      <c r="Q29773" s="11"/>
      <c r="R29773" s="11"/>
      <c r="S29773" s="11"/>
      <c r="T29773" s="11"/>
      <c r="U29773" s="11"/>
      <c r="V29773" s="11"/>
      <c r="W29773" s="11"/>
      <c r="X29773" s="11"/>
      <c r="Y29773" s="11"/>
      <c r="Z29773" s="11"/>
      <c r="BE29773"/>
      <c r="BF29773"/>
      <c r="BG29773"/>
    </row>
    <row r="29774" spans="11:59" x14ac:dyDescent="0.25">
      <c r="K29774" s="11"/>
      <c r="L29774" s="11"/>
      <c r="N29774" s="11"/>
      <c r="O29774" s="11"/>
      <c r="P29774" s="11"/>
      <c r="Q29774" s="11"/>
      <c r="R29774" s="11"/>
      <c r="S29774" s="11"/>
      <c r="T29774" s="11"/>
      <c r="U29774" s="11"/>
      <c r="V29774" s="11"/>
      <c r="W29774" s="11"/>
      <c r="X29774" s="11"/>
      <c r="Y29774" s="11"/>
      <c r="Z29774" s="11"/>
      <c r="BE29774"/>
      <c r="BF29774"/>
      <c r="BG29774"/>
    </row>
    <row r="29775" spans="11:59" x14ac:dyDescent="0.25">
      <c r="K29775" s="11"/>
      <c r="L29775" s="11"/>
      <c r="N29775" s="11"/>
      <c r="O29775" s="11"/>
      <c r="P29775" s="11"/>
      <c r="Q29775" s="11"/>
      <c r="R29775" s="11"/>
      <c r="S29775" s="11"/>
      <c r="T29775" s="11"/>
      <c r="U29775" s="11"/>
      <c r="V29775" s="11"/>
      <c r="W29775" s="11"/>
      <c r="X29775" s="11"/>
      <c r="Y29775" s="11"/>
      <c r="Z29775" s="11"/>
      <c r="BE29775"/>
      <c r="BF29775"/>
      <c r="BG29775"/>
    </row>
    <row r="29776" spans="11:59" x14ac:dyDescent="0.25">
      <c r="K29776" s="11"/>
      <c r="L29776" s="11"/>
      <c r="N29776" s="11"/>
      <c r="O29776" s="11"/>
      <c r="P29776" s="11"/>
      <c r="Q29776" s="11"/>
      <c r="R29776" s="11"/>
      <c r="S29776" s="11"/>
      <c r="T29776" s="11"/>
      <c r="U29776" s="11"/>
      <c r="V29776" s="11"/>
      <c r="W29776" s="11"/>
      <c r="X29776" s="11"/>
      <c r="Y29776" s="11"/>
      <c r="Z29776" s="11"/>
      <c r="BE29776"/>
      <c r="BF29776"/>
      <c r="BG29776"/>
    </row>
    <row r="29777" spans="11:59" x14ac:dyDescent="0.25">
      <c r="K29777" s="11"/>
      <c r="L29777" s="11"/>
      <c r="N29777" s="11"/>
      <c r="O29777" s="11"/>
      <c r="P29777" s="11"/>
      <c r="Q29777" s="11"/>
      <c r="R29777" s="11"/>
      <c r="S29777" s="11"/>
      <c r="T29777" s="11"/>
      <c r="U29777" s="11"/>
      <c r="V29777" s="11"/>
      <c r="W29777" s="11"/>
      <c r="X29777" s="11"/>
      <c r="Y29777" s="11"/>
      <c r="Z29777" s="11"/>
      <c r="BE29777"/>
      <c r="BF29777"/>
      <c r="BG29777"/>
    </row>
    <row r="29778" spans="11:59" x14ac:dyDescent="0.25">
      <c r="K29778" s="11"/>
      <c r="L29778" s="11"/>
      <c r="N29778" s="11"/>
      <c r="O29778" s="11"/>
      <c r="P29778" s="11"/>
      <c r="Q29778" s="11"/>
      <c r="R29778" s="11"/>
      <c r="S29778" s="11"/>
      <c r="T29778" s="11"/>
      <c r="U29778" s="11"/>
      <c r="V29778" s="11"/>
      <c r="W29778" s="11"/>
      <c r="X29778" s="11"/>
      <c r="Y29778" s="11"/>
      <c r="Z29778" s="11"/>
      <c r="BE29778"/>
      <c r="BF29778"/>
      <c r="BG29778"/>
    </row>
    <row r="29779" spans="11:59" x14ac:dyDescent="0.25">
      <c r="K29779" s="11"/>
      <c r="L29779" s="11"/>
      <c r="N29779" s="11"/>
      <c r="O29779" s="11"/>
      <c r="P29779" s="11"/>
      <c r="Q29779" s="11"/>
      <c r="R29779" s="11"/>
      <c r="S29779" s="11"/>
      <c r="T29779" s="11"/>
      <c r="U29779" s="11"/>
      <c r="V29779" s="11"/>
      <c r="W29779" s="11"/>
      <c r="X29779" s="11"/>
      <c r="Y29779" s="11"/>
      <c r="Z29779" s="11"/>
      <c r="BE29779"/>
      <c r="BF29779"/>
      <c r="BG29779"/>
    </row>
    <row r="29780" spans="11:59" x14ac:dyDescent="0.25">
      <c r="K29780" s="11"/>
      <c r="L29780" s="11"/>
      <c r="N29780" s="11"/>
      <c r="O29780" s="11"/>
      <c r="P29780" s="11"/>
      <c r="Q29780" s="11"/>
      <c r="R29780" s="11"/>
      <c r="S29780" s="11"/>
      <c r="T29780" s="11"/>
      <c r="U29780" s="11"/>
      <c r="V29780" s="11"/>
      <c r="W29780" s="11"/>
      <c r="X29780" s="11"/>
      <c r="Y29780" s="11"/>
      <c r="Z29780" s="11"/>
      <c r="BE29780"/>
      <c r="BF29780"/>
      <c r="BG29780"/>
    </row>
    <row r="29781" spans="11:59" x14ac:dyDescent="0.25">
      <c r="K29781" s="11"/>
      <c r="L29781" s="11"/>
      <c r="N29781" s="11"/>
      <c r="O29781" s="11"/>
      <c r="P29781" s="11"/>
      <c r="Q29781" s="11"/>
      <c r="R29781" s="11"/>
      <c r="S29781" s="11"/>
      <c r="T29781" s="11"/>
      <c r="U29781" s="11"/>
      <c r="V29781" s="11"/>
      <c r="W29781" s="11"/>
      <c r="X29781" s="11"/>
      <c r="Y29781" s="11"/>
      <c r="Z29781" s="11"/>
      <c r="BE29781"/>
      <c r="BF29781"/>
      <c r="BG29781"/>
    </row>
    <row r="29782" spans="11:59" x14ac:dyDescent="0.25">
      <c r="K29782" s="11"/>
      <c r="L29782" s="11"/>
      <c r="N29782" s="11"/>
      <c r="O29782" s="11"/>
      <c r="P29782" s="11"/>
      <c r="Q29782" s="11"/>
      <c r="R29782" s="11"/>
      <c r="S29782" s="11"/>
      <c r="T29782" s="11"/>
      <c r="U29782" s="11"/>
      <c r="V29782" s="11"/>
      <c r="W29782" s="11"/>
      <c r="X29782" s="11"/>
      <c r="Y29782" s="11"/>
      <c r="Z29782" s="11"/>
      <c r="BE29782"/>
      <c r="BF29782"/>
      <c r="BG29782"/>
    </row>
    <row r="29783" spans="11:59" x14ac:dyDescent="0.25">
      <c r="K29783" s="11"/>
      <c r="L29783" s="11"/>
      <c r="N29783" s="11"/>
      <c r="O29783" s="11"/>
      <c r="P29783" s="11"/>
      <c r="Q29783" s="11"/>
      <c r="R29783" s="11"/>
      <c r="S29783" s="11"/>
      <c r="T29783" s="11"/>
      <c r="U29783" s="11"/>
      <c r="V29783" s="11"/>
      <c r="W29783" s="11"/>
      <c r="X29783" s="11"/>
      <c r="Y29783" s="11"/>
      <c r="Z29783" s="11"/>
      <c r="BE29783"/>
      <c r="BF29783"/>
      <c r="BG29783"/>
    </row>
    <row r="29784" spans="11:59" x14ac:dyDescent="0.25">
      <c r="K29784" s="11"/>
      <c r="L29784" s="11"/>
      <c r="N29784" s="11"/>
      <c r="O29784" s="11"/>
      <c r="P29784" s="11"/>
      <c r="Q29784" s="11"/>
      <c r="R29784" s="11"/>
      <c r="S29784" s="11"/>
      <c r="T29784" s="11"/>
      <c r="U29784" s="11"/>
      <c r="V29784" s="11"/>
      <c r="W29784" s="11"/>
      <c r="X29784" s="11"/>
      <c r="Y29784" s="11"/>
      <c r="Z29784" s="11"/>
      <c r="BE29784"/>
      <c r="BF29784"/>
      <c r="BG29784"/>
    </row>
    <row r="29785" spans="11:59" x14ac:dyDescent="0.25">
      <c r="K29785" s="11"/>
      <c r="L29785" s="11"/>
      <c r="N29785" s="11"/>
      <c r="O29785" s="11"/>
      <c r="P29785" s="11"/>
      <c r="Q29785" s="11"/>
      <c r="R29785" s="11"/>
      <c r="S29785" s="11"/>
      <c r="T29785" s="11"/>
      <c r="U29785" s="11"/>
      <c r="V29785" s="11"/>
      <c r="W29785" s="11"/>
      <c r="X29785" s="11"/>
      <c r="Y29785" s="11"/>
      <c r="Z29785" s="11"/>
      <c r="BE29785"/>
      <c r="BF29785"/>
      <c r="BG29785"/>
    </row>
    <row r="29786" spans="11:59" x14ac:dyDescent="0.25">
      <c r="K29786" s="11"/>
      <c r="L29786" s="11"/>
      <c r="N29786" s="11"/>
      <c r="O29786" s="11"/>
      <c r="P29786" s="11"/>
      <c r="Q29786" s="11"/>
      <c r="R29786" s="11"/>
      <c r="S29786" s="11"/>
      <c r="T29786" s="11"/>
      <c r="U29786" s="11"/>
      <c r="V29786" s="11"/>
      <c r="W29786" s="11"/>
      <c r="X29786" s="11"/>
      <c r="Y29786" s="11"/>
      <c r="Z29786" s="11"/>
      <c r="BE29786"/>
      <c r="BF29786"/>
      <c r="BG29786"/>
    </row>
    <row r="29787" spans="11:59" x14ac:dyDescent="0.25">
      <c r="K29787" s="11"/>
      <c r="L29787" s="11"/>
      <c r="N29787" s="11"/>
      <c r="O29787" s="11"/>
      <c r="P29787" s="11"/>
      <c r="Q29787" s="11"/>
      <c r="R29787" s="11"/>
      <c r="S29787" s="11"/>
      <c r="T29787" s="11"/>
      <c r="U29787" s="11"/>
      <c r="V29787" s="11"/>
      <c r="W29787" s="11"/>
      <c r="X29787" s="11"/>
      <c r="Y29787" s="11"/>
      <c r="Z29787" s="11"/>
      <c r="BE29787"/>
      <c r="BF29787"/>
      <c r="BG29787"/>
    </row>
    <row r="29788" spans="11:59" x14ac:dyDescent="0.25">
      <c r="K29788" s="11"/>
      <c r="L29788" s="11"/>
      <c r="N29788" s="11"/>
      <c r="O29788" s="11"/>
      <c r="P29788" s="11"/>
      <c r="Q29788" s="11"/>
      <c r="R29788" s="11"/>
      <c r="S29788" s="11"/>
      <c r="T29788" s="11"/>
      <c r="U29788" s="11"/>
      <c r="V29788" s="11"/>
      <c r="W29788" s="11"/>
      <c r="X29788" s="11"/>
      <c r="Y29788" s="11"/>
      <c r="Z29788" s="11"/>
      <c r="BE29788"/>
      <c r="BF29788"/>
      <c r="BG29788"/>
    </row>
    <row r="29789" spans="11:59" x14ac:dyDescent="0.25">
      <c r="K29789" s="11"/>
      <c r="L29789" s="11"/>
      <c r="N29789" s="11"/>
      <c r="O29789" s="11"/>
      <c r="P29789" s="11"/>
      <c r="Q29789" s="11"/>
      <c r="R29789" s="11"/>
      <c r="S29789" s="11"/>
      <c r="T29789" s="11"/>
      <c r="U29789" s="11"/>
      <c r="V29789" s="11"/>
      <c r="W29789" s="11"/>
      <c r="X29789" s="11"/>
      <c r="Y29789" s="11"/>
      <c r="Z29789" s="11"/>
      <c r="BE29789"/>
      <c r="BF29789"/>
      <c r="BG29789"/>
    </row>
    <row r="29790" spans="11:59" x14ac:dyDescent="0.25">
      <c r="K29790" s="11"/>
      <c r="L29790" s="11"/>
      <c r="N29790" s="11"/>
      <c r="O29790" s="11"/>
      <c r="P29790" s="11"/>
      <c r="Q29790" s="11"/>
      <c r="R29790" s="11"/>
      <c r="S29790" s="11"/>
      <c r="T29790" s="11"/>
      <c r="U29790" s="11"/>
      <c r="V29790" s="11"/>
      <c r="W29790" s="11"/>
      <c r="X29790" s="11"/>
      <c r="Y29790" s="11"/>
      <c r="Z29790" s="11"/>
      <c r="BE29790"/>
      <c r="BF29790"/>
      <c r="BG29790"/>
    </row>
    <row r="29791" spans="11:59" x14ac:dyDescent="0.25">
      <c r="K29791" s="11"/>
      <c r="L29791" s="11"/>
      <c r="N29791" s="11"/>
      <c r="O29791" s="11"/>
      <c r="P29791" s="11"/>
      <c r="Q29791" s="11"/>
      <c r="R29791" s="11"/>
      <c r="S29791" s="11"/>
      <c r="T29791" s="11"/>
      <c r="U29791" s="11"/>
      <c r="V29791" s="11"/>
      <c r="W29791" s="11"/>
      <c r="X29791" s="11"/>
      <c r="Y29791" s="11"/>
      <c r="Z29791" s="11"/>
      <c r="BE29791"/>
      <c r="BF29791"/>
      <c r="BG29791"/>
    </row>
    <row r="29792" spans="11:59" x14ac:dyDescent="0.25">
      <c r="K29792" s="11"/>
      <c r="L29792" s="11"/>
      <c r="N29792" s="11"/>
      <c r="O29792" s="11"/>
      <c r="P29792" s="11"/>
      <c r="Q29792" s="11"/>
      <c r="R29792" s="11"/>
      <c r="S29792" s="11"/>
      <c r="T29792" s="11"/>
      <c r="U29792" s="11"/>
      <c r="V29792" s="11"/>
      <c r="W29792" s="11"/>
      <c r="X29792" s="11"/>
      <c r="Y29792" s="11"/>
      <c r="Z29792" s="11"/>
      <c r="BE29792"/>
      <c r="BF29792"/>
      <c r="BG29792"/>
    </row>
    <row r="29793" spans="11:59" x14ac:dyDescent="0.25">
      <c r="K29793" s="11"/>
      <c r="L29793" s="11"/>
      <c r="N29793" s="11"/>
      <c r="O29793" s="11"/>
      <c r="P29793" s="11"/>
      <c r="Q29793" s="11"/>
      <c r="R29793" s="11"/>
      <c r="S29793" s="11"/>
      <c r="T29793" s="11"/>
      <c r="U29793" s="11"/>
      <c r="V29793" s="11"/>
      <c r="W29793" s="11"/>
      <c r="X29793" s="11"/>
      <c r="Y29793" s="11"/>
      <c r="Z29793" s="11"/>
      <c r="BE29793"/>
      <c r="BF29793"/>
      <c r="BG29793"/>
    </row>
    <row r="29794" spans="11:59" x14ac:dyDescent="0.25">
      <c r="K29794" s="11"/>
      <c r="L29794" s="11"/>
      <c r="N29794" s="11"/>
      <c r="O29794" s="11"/>
      <c r="P29794" s="11"/>
      <c r="Q29794" s="11"/>
      <c r="R29794" s="11"/>
      <c r="S29794" s="11"/>
      <c r="T29794" s="11"/>
      <c r="U29794" s="11"/>
      <c r="V29794" s="11"/>
      <c r="W29794" s="11"/>
      <c r="X29794" s="11"/>
      <c r="Y29794" s="11"/>
      <c r="Z29794" s="11"/>
      <c r="BE29794"/>
      <c r="BF29794"/>
      <c r="BG29794"/>
    </row>
    <row r="29795" spans="11:59" x14ac:dyDescent="0.25">
      <c r="K29795" s="11"/>
      <c r="L29795" s="11"/>
      <c r="N29795" s="11"/>
      <c r="O29795" s="11"/>
      <c r="P29795" s="11"/>
      <c r="Q29795" s="11"/>
      <c r="R29795" s="11"/>
      <c r="S29795" s="11"/>
      <c r="T29795" s="11"/>
      <c r="U29795" s="11"/>
      <c r="V29795" s="11"/>
      <c r="W29795" s="11"/>
      <c r="X29795" s="11"/>
      <c r="Y29795" s="11"/>
      <c r="Z29795" s="11"/>
      <c r="BE29795"/>
      <c r="BF29795"/>
      <c r="BG29795"/>
    </row>
    <row r="29796" spans="11:59" x14ac:dyDescent="0.25">
      <c r="K29796" s="11"/>
      <c r="L29796" s="11"/>
      <c r="N29796" s="11"/>
      <c r="O29796" s="11"/>
      <c r="P29796" s="11"/>
      <c r="Q29796" s="11"/>
      <c r="R29796" s="11"/>
      <c r="S29796" s="11"/>
      <c r="T29796" s="11"/>
      <c r="U29796" s="11"/>
      <c r="V29796" s="11"/>
      <c r="W29796" s="11"/>
      <c r="X29796" s="11"/>
      <c r="Y29796" s="11"/>
      <c r="Z29796" s="11"/>
      <c r="BE29796"/>
      <c r="BF29796"/>
      <c r="BG29796"/>
    </row>
    <row r="29797" spans="11:59" x14ac:dyDescent="0.25">
      <c r="K29797" s="11"/>
      <c r="L29797" s="11"/>
      <c r="N29797" s="11"/>
      <c r="O29797" s="11"/>
      <c r="P29797" s="11"/>
      <c r="Q29797" s="11"/>
      <c r="R29797" s="11"/>
      <c r="S29797" s="11"/>
      <c r="T29797" s="11"/>
      <c r="U29797" s="11"/>
      <c r="V29797" s="11"/>
      <c r="W29797" s="11"/>
      <c r="X29797" s="11"/>
      <c r="Y29797" s="11"/>
      <c r="Z29797" s="11"/>
      <c r="BE29797"/>
      <c r="BF29797"/>
      <c r="BG29797"/>
    </row>
    <row r="29798" spans="11:59" x14ac:dyDescent="0.25">
      <c r="K29798" s="11"/>
      <c r="L29798" s="11"/>
      <c r="N29798" s="11"/>
      <c r="O29798" s="11"/>
      <c r="P29798" s="11"/>
      <c r="Q29798" s="11"/>
      <c r="R29798" s="11"/>
      <c r="S29798" s="11"/>
      <c r="T29798" s="11"/>
      <c r="U29798" s="11"/>
      <c r="V29798" s="11"/>
      <c r="W29798" s="11"/>
      <c r="X29798" s="11"/>
      <c r="Y29798" s="11"/>
      <c r="Z29798" s="11"/>
      <c r="BE29798"/>
      <c r="BF29798"/>
      <c r="BG29798"/>
    </row>
    <row r="29799" spans="11:59" x14ac:dyDescent="0.25">
      <c r="K29799" s="11"/>
      <c r="L29799" s="11"/>
      <c r="N29799" s="11"/>
      <c r="O29799" s="11"/>
      <c r="P29799" s="11"/>
      <c r="Q29799" s="11"/>
      <c r="R29799" s="11"/>
      <c r="S29799" s="11"/>
      <c r="T29799" s="11"/>
      <c r="U29799" s="11"/>
      <c r="V29799" s="11"/>
      <c r="W29799" s="11"/>
      <c r="X29799" s="11"/>
      <c r="Y29799" s="11"/>
      <c r="Z29799" s="11"/>
      <c r="BE29799"/>
      <c r="BF29799"/>
      <c r="BG29799"/>
    </row>
    <row r="29800" spans="11:59" x14ac:dyDescent="0.25">
      <c r="K29800" s="11"/>
      <c r="L29800" s="11"/>
      <c r="N29800" s="11"/>
      <c r="O29800" s="11"/>
      <c r="P29800" s="11"/>
      <c r="Q29800" s="11"/>
      <c r="R29800" s="11"/>
      <c r="S29800" s="11"/>
      <c r="T29800" s="11"/>
      <c r="U29800" s="11"/>
      <c r="V29800" s="11"/>
      <c r="W29800" s="11"/>
      <c r="X29800" s="11"/>
      <c r="Y29800" s="11"/>
      <c r="Z29800" s="11"/>
      <c r="BE29800"/>
      <c r="BF29800"/>
      <c r="BG29800"/>
    </row>
    <row r="29801" spans="11:59" x14ac:dyDescent="0.25">
      <c r="K29801" s="11"/>
      <c r="L29801" s="11"/>
      <c r="N29801" s="11"/>
      <c r="O29801" s="11"/>
      <c r="P29801" s="11"/>
      <c r="Q29801" s="11"/>
      <c r="R29801" s="11"/>
      <c r="S29801" s="11"/>
      <c r="T29801" s="11"/>
      <c r="U29801" s="11"/>
      <c r="V29801" s="11"/>
      <c r="W29801" s="11"/>
      <c r="X29801" s="11"/>
      <c r="Y29801" s="11"/>
      <c r="Z29801" s="11"/>
      <c r="BE29801"/>
      <c r="BF29801"/>
      <c r="BG29801"/>
    </row>
    <row r="29802" spans="11:59" x14ac:dyDescent="0.25">
      <c r="K29802" s="11"/>
      <c r="L29802" s="11"/>
      <c r="N29802" s="11"/>
      <c r="O29802" s="11"/>
      <c r="P29802" s="11"/>
      <c r="Q29802" s="11"/>
      <c r="R29802" s="11"/>
      <c r="S29802" s="11"/>
      <c r="T29802" s="11"/>
      <c r="U29802" s="11"/>
      <c r="V29802" s="11"/>
      <c r="W29802" s="11"/>
      <c r="X29802" s="11"/>
      <c r="Y29802" s="11"/>
      <c r="Z29802" s="11"/>
      <c r="BE29802"/>
      <c r="BF29802"/>
      <c r="BG29802"/>
    </row>
    <row r="29803" spans="11:59" x14ac:dyDescent="0.25">
      <c r="K29803" s="11"/>
      <c r="L29803" s="11"/>
      <c r="N29803" s="11"/>
      <c r="O29803" s="11"/>
      <c r="P29803" s="11"/>
      <c r="Q29803" s="11"/>
      <c r="R29803" s="11"/>
      <c r="S29803" s="11"/>
      <c r="T29803" s="11"/>
      <c r="U29803" s="11"/>
      <c r="V29803" s="11"/>
      <c r="W29803" s="11"/>
      <c r="X29803" s="11"/>
      <c r="Y29803" s="11"/>
      <c r="Z29803" s="11"/>
      <c r="BE29803"/>
      <c r="BF29803"/>
      <c r="BG29803"/>
    </row>
    <row r="29804" spans="11:59" x14ac:dyDescent="0.25">
      <c r="K29804" s="11"/>
      <c r="L29804" s="11"/>
      <c r="N29804" s="11"/>
      <c r="O29804" s="11"/>
      <c r="P29804" s="11"/>
      <c r="Q29804" s="11"/>
      <c r="R29804" s="11"/>
      <c r="S29804" s="11"/>
      <c r="T29804" s="11"/>
      <c r="U29804" s="11"/>
      <c r="V29804" s="11"/>
      <c r="W29804" s="11"/>
      <c r="X29804" s="11"/>
      <c r="Y29804" s="11"/>
      <c r="Z29804" s="11"/>
      <c r="BE29804"/>
      <c r="BF29804"/>
      <c r="BG29804"/>
    </row>
    <row r="29805" spans="11:59" x14ac:dyDescent="0.25">
      <c r="K29805" s="11"/>
      <c r="L29805" s="11"/>
      <c r="N29805" s="11"/>
      <c r="O29805" s="11"/>
      <c r="P29805" s="11"/>
      <c r="Q29805" s="11"/>
      <c r="R29805" s="11"/>
      <c r="S29805" s="11"/>
      <c r="T29805" s="11"/>
      <c r="U29805" s="11"/>
      <c r="V29805" s="11"/>
      <c r="W29805" s="11"/>
      <c r="X29805" s="11"/>
      <c r="Y29805" s="11"/>
      <c r="Z29805" s="11"/>
      <c r="BE29805"/>
      <c r="BF29805"/>
      <c r="BG29805"/>
    </row>
    <row r="29806" spans="11:59" x14ac:dyDescent="0.25">
      <c r="K29806" s="11"/>
      <c r="L29806" s="11"/>
      <c r="N29806" s="11"/>
      <c r="O29806" s="11"/>
      <c r="P29806" s="11"/>
      <c r="Q29806" s="11"/>
      <c r="R29806" s="11"/>
      <c r="S29806" s="11"/>
      <c r="T29806" s="11"/>
      <c r="U29806" s="11"/>
      <c r="V29806" s="11"/>
      <c r="W29806" s="11"/>
      <c r="X29806" s="11"/>
      <c r="Y29806" s="11"/>
      <c r="Z29806" s="11"/>
      <c r="BE29806"/>
      <c r="BF29806"/>
      <c r="BG29806"/>
    </row>
    <row r="29807" spans="11:59" x14ac:dyDescent="0.25">
      <c r="K29807" s="11"/>
      <c r="L29807" s="11"/>
      <c r="N29807" s="11"/>
      <c r="O29807" s="11"/>
      <c r="P29807" s="11"/>
      <c r="Q29807" s="11"/>
      <c r="R29807" s="11"/>
      <c r="S29807" s="11"/>
      <c r="T29807" s="11"/>
      <c r="U29807" s="11"/>
      <c r="V29807" s="11"/>
      <c r="W29807" s="11"/>
      <c r="X29807" s="11"/>
      <c r="Y29807" s="11"/>
      <c r="Z29807" s="11"/>
      <c r="BE29807"/>
      <c r="BF29807"/>
      <c r="BG29807"/>
    </row>
    <row r="29808" spans="11:59" x14ac:dyDescent="0.25">
      <c r="K29808" s="11"/>
      <c r="L29808" s="11"/>
      <c r="N29808" s="11"/>
      <c r="O29808" s="11"/>
      <c r="P29808" s="11"/>
      <c r="Q29808" s="11"/>
      <c r="R29808" s="11"/>
      <c r="S29808" s="11"/>
      <c r="T29808" s="11"/>
      <c r="U29808" s="11"/>
      <c r="V29808" s="11"/>
      <c r="W29808" s="11"/>
      <c r="X29808" s="11"/>
      <c r="Y29808" s="11"/>
      <c r="Z29808" s="11"/>
      <c r="BE29808"/>
      <c r="BF29808"/>
      <c r="BG29808"/>
    </row>
    <row r="29809" spans="11:59" x14ac:dyDescent="0.25">
      <c r="K29809" s="11"/>
      <c r="L29809" s="11"/>
      <c r="N29809" s="11"/>
      <c r="O29809" s="11"/>
      <c r="P29809" s="11"/>
      <c r="Q29809" s="11"/>
      <c r="R29809" s="11"/>
      <c r="S29809" s="11"/>
      <c r="T29809" s="11"/>
      <c r="U29809" s="11"/>
      <c r="V29809" s="11"/>
      <c r="W29809" s="11"/>
      <c r="X29809" s="11"/>
      <c r="Y29809" s="11"/>
      <c r="Z29809" s="11"/>
      <c r="BE29809"/>
      <c r="BF29809"/>
      <c r="BG29809"/>
    </row>
    <row r="29810" spans="11:59" x14ac:dyDescent="0.25">
      <c r="K29810" s="11"/>
      <c r="L29810" s="11"/>
      <c r="N29810" s="11"/>
      <c r="O29810" s="11"/>
      <c r="P29810" s="11"/>
      <c r="Q29810" s="11"/>
      <c r="R29810" s="11"/>
      <c r="S29810" s="11"/>
      <c r="T29810" s="11"/>
      <c r="U29810" s="11"/>
      <c r="V29810" s="11"/>
      <c r="W29810" s="11"/>
      <c r="X29810" s="11"/>
      <c r="Y29810" s="11"/>
      <c r="Z29810" s="11"/>
      <c r="BE29810"/>
      <c r="BF29810"/>
      <c r="BG29810"/>
    </row>
    <row r="29811" spans="11:59" x14ac:dyDescent="0.25">
      <c r="K29811" s="11"/>
      <c r="L29811" s="11"/>
      <c r="N29811" s="11"/>
      <c r="O29811" s="11"/>
      <c r="P29811" s="11"/>
      <c r="Q29811" s="11"/>
      <c r="R29811" s="11"/>
      <c r="S29811" s="11"/>
      <c r="T29811" s="11"/>
      <c r="U29811" s="11"/>
      <c r="V29811" s="11"/>
      <c r="W29811" s="11"/>
      <c r="X29811" s="11"/>
      <c r="Y29811" s="11"/>
      <c r="Z29811" s="11"/>
      <c r="BE29811"/>
      <c r="BF29811"/>
      <c r="BG29811"/>
    </row>
    <row r="29812" spans="11:59" x14ac:dyDescent="0.25">
      <c r="K29812" s="11"/>
      <c r="L29812" s="11"/>
      <c r="N29812" s="11"/>
      <c r="O29812" s="11"/>
      <c r="P29812" s="11"/>
      <c r="Q29812" s="11"/>
      <c r="R29812" s="11"/>
      <c r="S29812" s="11"/>
      <c r="T29812" s="11"/>
      <c r="U29812" s="11"/>
      <c r="V29812" s="11"/>
      <c r="W29812" s="11"/>
      <c r="X29812" s="11"/>
      <c r="Y29812" s="11"/>
      <c r="Z29812" s="11"/>
      <c r="BE29812"/>
      <c r="BF29812"/>
      <c r="BG29812"/>
    </row>
    <row r="29813" spans="11:59" x14ac:dyDescent="0.25">
      <c r="K29813" s="11"/>
      <c r="L29813" s="11"/>
      <c r="N29813" s="11"/>
      <c r="O29813" s="11"/>
      <c r="P29813" s="11"/>
      <c r="Q29813" s="11"/>
      <c r="R29813" s="11"/>
      <c r="S29813" s="11"/>
      <c r="T29813" s="11"/>
      <c r="U29813" s="11"/>
      <c r="V29813" s="11"/>
      <c r="W29813" s="11"/>
      <c r="X29813" s="11"/>
      <c r="Y29813" s="11"/>
      <c r="Z29813" s="11"/>
      <c r="BE29813"/>
      <c r="BF29813"/>
      <c r="BG29813"/>
    </row>
    <row r="29814" spans="11:59" x14ac:dyDescent="0.25">
      <c r="K29814" s="11"/>
      <c r="L29814" s="11"/>
      <c r="N29814" s="11"/>
      <c r="O29814" s="11"/>
      <c r="P29814" s="11"/>
      <c r="Q29814" s="11"/>
      <c r="R29814" s="11"/>
      <c r="S29814" s="11"/>
      <c r="T29814" s="11"/>
      <c r="U29814" s="11"/>
      <c r="V29814" s="11"/>
      <c r="W29814" s="11"/>
      <c r="X29814" s="11"/>
      <c r="Y29814" s="11"/>
      <c r="Z29814" s="11"/>
      <c r="BE29814"/>
      <c r="BF29814"/>
      <c r="BG29814"/>
    </row>
    <row r="29815" spans="11:59" x14ac:dyDescent="0.25">
      <c r="K29815" s="11"/>
      <c r="L29815" s="11"/>
      <c r="N29815" s="11"/>
      <c r="O29815" s="11"/>
      <c r="P29815" s="11"/>
      <c r="Q29815" s="11"/>
      <c r="R29815" s="11"/>
      <c r="S29815" s="11"/>
      <c r="T29815" s="11"/>
      <c r="U29815" s="11"/>
      <c r="V29815" s="11"/>
      <c r="W29815" s="11"/>
      <c r="X29815" s="11"/>
      <c r="Y29815" s="11"/>
      <c r="Z29815" s="11"/>
      <c r="BE29815"/>
      <c r="BF29815"/>
      <c r="BG29815"/>
    </row>
    <row r="29816" spans="11:59" x14ac:dyDescent="0.25">
      <c r="K29816" s="11"/>
      <c r="L29816" s="11"/>
      <c r="N29816" s="11"/>
      <c r="O29816" s="11"/>
      <c r="P29816" s="11"/>
      <c r="Q29816" s="11"/>
      <c r="R29816" s="11"/>
      <c r="S29816" s="11"/>
      <c r="T29816" s="11"/>
      <c r="U29816" s="11"/>
      <c r="V29816" s="11"/>
      <c r="W29816" s="11"/>
      <c r="X29816" s="11"/>
      <c r="Y29816" s="11"/>
      <c r="Z29816" s="11"/>
      <c r="BE29816"/>
      <c r="BF29816"/>
      <c r="BG29816"/>
    </row>
    <row r="29817" spans="11:59" x14ac:dyDescent="0.25">
      <c r="K29817" s="11"/>
      <c r="L29817" s="11"/>
      <c r="N29817" s="11"/>
      <c r="O29817" s="11"/>
      <c r="P29817" s="11"/>
      <c r="Q29817" s="11"/>
      <c r="R29817" s="11"/>
      <c r="S29817" s="11"/>
      <c r="T29817" s="11"/>
      <c r="U29817" s="11"/>
      <c r="V29817" s="11"/>
      <c r="W29817" s="11"/>
      <c r="X29817" s="11"/>
      <c r="Y29817" s="11"/>
      <c r="Z29817" s="11"/>
      <c r="BE29817"/>
      <c r="BF29817"/>
      <c r="BG29817"/>
    </row>
    <row r="29818" spans="11:59" x14ac:dyDescent="0.25">
      <c r="K29818" s="11"/>
      <c r="L29818" s="11"/>
      <c r="N29818" s="11"/>
      <c r="O29818" s="11"/>
      <c r="P29818" s="11"/>
      <c r="Q29818" s="11"/>
      <c r="R29818" s="11"/>
      <c r="S29818" s="11"/>
      <c r="T29818" s="11"/>
      <c r="U29818" s="11"/>
      <c r="V29818" s="11"/>
      <c r="W29818" s="11"/>
      <c r="X29818" s="11"/>
      <c r="Y29818" s="11"/>
      <c r="Z29818" s="11"/>
      <c r="BE29818"/>
      <c r="BF29818"/>
      <c r="BG29818"/>
    </row>
    <row r="29819" spans="11:59" x14ac:dyDescent="0.25">
      <c r="K29819" s="11"/>
      <c r="L29819" s="11"/>
      <c r="N29819" s="11"/>
      <c r="O29819" s="11"/>
      <c r="P29819" s="11"/>
      <c r="Q29819" s="11"/>
      <c r="R29819" s="11"/>
      <c r="S29819" s="11"/>
      <c r="T29819" s="11"/>
      <c r="U29819" s="11"/>
      <c r="V29819" s="11"/>
      <c r="W29819" s="11"/>
      <c r="X29819" s="11"/>
      <c r="Y29819" s="11"/>
      <c r="Z29819" s="11"/>
      <c r="BE29819"/>
      <c r="BF29819"/>
      <c r="BG29819"/>
    </row>
    <row r="29820" spans="11:59" x14ac:dyDescent="0.25">
      <c r="K29820" s="11"/>
      <c r="L29820" s="11"/>
      <c r="N29820" s="11"/>
      <c r="O29820" s="11"/>
      <c r="P29820" s="11"/>
      <c r="Q29820" s="11"/>
      <c r="R29820" s="11"/>
      <c r="S29820" s="11"/>
      <c r="T29820" s="11"/>
      <c r="U29820" s="11"/>
      <c r="V29820" s="11"/>
      <c r="W29820" s="11"/>
      <c r="X29820" s="11"/>
      <c r="Y29820" s="11"/>
      <c r="Z29820" s="11"/>
      <c r="BE29820"/>
      <c r="BF29820"/>
      <c r="BG29820"/>
    </row>
    <row r="29821" spans="11:59" x14ac:dyDescent="0.25">
      <c r="K29821" s="11"/>
      <c r="L29821" s="11"/>
      <c r="N29821" s="11"/>
      <c r="O29821" s="11"/>
      <c r="P29821" s="11"/>
      <c r="Q29821" s="11"/>
      <c r="R29821" s="11"/>
      <c r="S29821" s="11"/>
      <c r="T29821" s="11"/>
      <c r="U29821" s="11"/>
      <c r="V29821" s="11"/>
      <c r="W29821" s="11"/>
      <c r="X29821" s="11"/>
      <c r="Y29821" s="11"/>
      <c r="Z29821" s="11"/>
      <c r="BE29821"/>
      <c r="BF29821"/>
      <c r="BG29821"/>
    </row>
    <row r="29822" spans="11:59" x14ac:dyDescent="0.25">
      <c r="K29822" s="11"/>
      <c r="L29822" s="11"/>
      <c r="N29822" s="11"/>
      <c r="O29822" s="11"/>
      <c r="P29822" s="11"/>
      <c r="Q29822" s="11"/>
      <c r="R29822" s="11"/>
      <c r="S29822" s="11"/>
      <c r="T29822" s="11"/>
      <c r="U29822" s="11"/>
      <c r="V29822" s="11"/>
      <c r="W29822" s="11"/>
      <c r="X29822" s="11"/>
      <c r="Y29822" s="11"/>
      <c r="Z29822" s="11"/>
      <c r="BE29822"/>
      <c r="BF29822"/>
      <c r="BG29822"/>
    </row>
    <row r="29823" spans="11:59" x14ac:dyDescent="0.25">
      <c r="K29823" s="11"/>
      <c r="L29823" s="11"/>
      <c r="N29823" s="11"/>
      <c r="O29823" s="11"/>
      <c r="P29823" s="11"/>
      <c r="Q29823" s="11"/>
      <c r="R29823" s="11"/>
      <c r="S29823" s="11"/>
      <c r="T29823" s="11"/>
      <c r="U29823" s="11"/>
      <c r="V29823" s="11"/>
      <c r="W29823" s="11"/>
      <c r="X29823" s="11"/>
      <c r="Y29823" s="11"/>
      <c r="Z29823" s="11"/>
      <c r="BE29823"/>
      <c r="BF29823"/>
      <c r="BG29823"/>
    </row>
    <row r="29824" spans="11:59" x14ac:dyDescent="0.25">
      <c r="K29824" s="11"/>
      <c r="L29824" s="11"/>
      <c r="N29824" s="11"/>
      <c r="O29824" s="11"/>
      <c r="P29824" s="11"/>
      <c r="Q29824" s="11"/>
      <c r="R29824" s="11"/>
      <c r="S29824" s="11"/>
      <c r="T29824" s="11"/>
      <c r="U29824" s="11"/>
      <c r="V29824" s="11"/>
      <c r="W29824" s="11"/>
      <c r="X29824" s="11"/>
      <c r="Y29824" s="11"/>
      <c r="Z29824" s="11"/>
      <c r="BE29824"/>
      <c r="BF29824"/>
      <c r="BG29824"/>
    </row>
    <row r="29825" spans="11:59" x14ac:dyDescent="0.25">
      <c r="K29825" s="11"/>
      <c r="L29825" s="11"/>
      <c r="N29825" s="11"/>
      <c r="O29825" s="11"/>
      <c r="P29825" s="11"/>
      <c r="Q29825" s="11"/>
      <c r="R29825" s="11"/>
      <c r="S29825" s="11"/>
      <c r="T29825" s="11"/>
      <c r="U29825" s="11"/>
      <c r="V29825" s="11"/>
      <c r="W29825" s="11"/>
      <c r="X29825" s="11"/>
      <c r="Y29825" s="11"/>
      <c r="Z29825" s="11"/>
      <c r="BE29825"/>
      <c r="BF29825"/>
      <c r="BG29825"/>
    </row>
    <row r="29826" spans="11:59" x14ac:dyDescent="0.25">
      <c r="K29826" s="11"/>
      <c r="L29826" s="11"/>
      <c r="N29826" s="11"/>
      <c r="O29826" s="11"/>
      <c r="P29826" s="11"/>
      <c r="Q29826" s="11"/>
      <c r="R29826" s="11"/>
      <c r="S29826" s="11"/>
      <c r="T29826" s="11"/>
      <c r="U29826" s="11"/>
      <c r="V29826" s="11"/>
      <c r="W29826" s="11"/>
      <c r="X29826" s="11"/>
      <c r="Y29826" s="11"/>
      <c r="Z29826" s="11"/>
      <c r="BE29826"/>
      <c r="BF29826"/>
      <c r="BG29826"/>
    </row>
    <row r="29827" spans="11:59" x14ac:dyDescent="0.25">
      <c r="K29827" s="11"/>
      <c r="L29827" s="11"/>
      <c r="N29827" s="11"/>
      <c r="O29827" s="11"/>
      <c r="P29827" s="11"/>
      <c r="Q29827" s="11"/>
      <c r="R29827" s="11"/>
      <c r="S29827" s="11"/>
      <c r="T29827" s="11"/>
      <c r="U29827" s="11"/>
      <c r="V29827" s="11"/>
      <c r="W29827" s="11"/>
      <c r="X29827" s="11"/>
      <c r="Y29827" s="11"/>
      <c r="Z29827" s="11"/>
      <c r="BE29827"/>
      <c r="BF29827"/>
      <c r="BG29827"/>
    </row>
    <row r="29828" spans="11:59" x14ac:dyDescent="0.25">
      <c r="K29828" s="11"/>
      <c r="L29828" s="11"/>
      <c r="N29828" s="11"/>
      <c r="O29828" s="11"/>
      <c r="P29828" s="11"/>
      <c r="Q29828" s="11"/>
      <c r="R29828" s="11"/>
      <c r="S29828" s="11"/>
      <c r="T29828" s="11"/>
      <c r="U29828" s="11"/>
      <c r="V29828" s="11"/>
      <c r="W29828" s="11"/>
      <c r="X29828" s="11"/>
      <c r="Y29828" s="11"/>
      <c r="Z29828" s="11"/>
      <c r="BE29828"/>
      <c r="BF29828"/>
      <c r="BG29828"/>
    </row>
    <row r="29829" spans="11:59" x14ac:dyDescent="0.25">
      <c r="K29829" s="11"/>
      <c r="L29829" s="11"/>
      <c r="N29829" s="11"/>
      <c r="O29829" s="11"/>
      <c r="P29829" s="11"/>
      <c r="Q29829" s="11"/>
      <c r="R29829" s="11"/>
      <c r="S29829" s="11"/>
      <c r="T29829" s="11"/>
      <c r="U29829" s="11"/>
      <c r="V29829" s="11"/>
      <c r="W29829" s="11"/>
      <c r="X29829" s="11"/>
      <c r="Y29829" s="11"/>
      <c r="Z29829" s="11"/>
      <c r="BE29829"/>
      <c r="BF29829"/>
      <c r="BG29829"/>
    </row>
    <row r="29830" spans="11:59" x14ac:dyDescent="0.25">
      <c r="K29830" s="11"/>
      <c r="L29830" s="11"/>
      <c r="N29830" s="11"/>
      <c r="O29830" s="11"/>
      <c r="P29830" s="11"/>
      <c r="Q29830" s="11"/>
      <c r="R29830" s="11"/>
      <c r="S29830" s="11"/>
      <c r="T29830" s="11"/>
      <c r="U29830" s="11"/>
      <c r="V29830" s="11"/>
      <c r="W29830" s="11"/>
      <c r="X29830" s="11"/>
      <c r="Y29830" s="11"/>
      <c r="Z29830" s="11"/>
      <c r="BE29830"/>
      <c r="BF29830"/>
      <c r="BG29830"/>
    </row>
    <row r="29831" spans="11:59" x14ac:dyDescent="0.25">
      <c r="K29831" s="11"/>
      <c r="L29831" s="11"/>
      <c r="N29831" s="11"/>
      <c r="O29831" s="11"/>
      <c r="P29831" s="11"/>
      <c r="Q29831" s="11"/>
      <c r="R29831" s="11"/>
      <c r="S29831" s="11"/>
      <c r="T29831" s="11"/>
      <c r="U29831" s="11"/>
      <c r="V29831" s="11"/>
      <c r="W29831" s="11"/>
      <c r="X29831" s="11"/>
      <c r="Y29831" s="11"/>
      <c r="Z29831" s="11"/>
      <c r="BE29831"/>
      <c r="BF29831"/>
      <c r="BG29831"/>
    </row>
    <row r="29832" spans="11:59" x14ac:dyDescent="0.25">
      <c r="K29832" s="11"/>
      <c r="L29832" s="11"/>
      <c r="N29832" s="11"/>
      <c r="O29832" s="11"/>
      <c r="P29832" s="11"/>
      <c r="Q29832" s="11"/>
      <c r="R29832" s="11"/>
      <c r="S29832" s="11"/>
      <c r="T29832" s="11"/>
      <c r="U29832" s="11"/>
      <c r="V29832" s="11"/>
      <c r="W29832" s="11"/>
      <c r="X29832" s="11"/>
      <c r="Y29832" s="11"/>
      <c r="Z29832" s="11"/>
      <c r="BE29832"/>
      <c r="BF29832"/>
      <c r="BG29832"/>
    </row>
    <row r="29833" spans="11:59" x14ac:dyDescent="0.25">
      <c r="K29833" s="11"/>
      <c r="L29833" s="11"/>
      <c r="N29833" s="11"/>
      <c r="O29833" s="11"/>
      <c r="P29833" s="11"/>
      <c r="Q29833" s="11"/>
      <c r="R29833" s="11"/>
      <c r="S29833" s="11"/>
      <c r="T29833" s="11"/>
      <c r="U29833" s="11"/>
      <c r="V29833" s="11"/>
      <c r="W29833" s="11"/>
      <c r="X29833" s="11"/>
      <c r="Y29833" s="11"/>
      <c r="Z29833" s="11"/>
      <c r="BE29833"/>
      <c r="BF29833"/>
      <c r="BG29833"/>
    </row>
    <row r="29834" spans="11:59" x14ac:dyDescent="0.25">
      <c r="K29834" s="11"/>
      <c r="L29834" s="11"/>
      <c r="N29834" s="11"/>
      <c r="O29834" s="11"/>
      <c r="P29834" s="11"/>
      <c r="Q29834" s="11"/>
      <c r="R29834" s="11"/>
      <c r="S29834" s="11"/>
      <c r="T29834" s="11"/>
      <c r="U29834" s="11"/>
      <c r="V29834" s="11"/>
      <c r="W29834" s="11"/>
      <c r="X29834" s="11"/>
      <c r="Y29834" s="11"/>
      <c r="Z29834" s="11"/>
      <c r="BE29834"/>
      <c r="BF29834"/>
      <c r="BG29834"/>
    </row>
    <row r="29835" spans="11:59" x14ac:dyDescent="0.25">
      <c r="K29835" s="11"/>
      <c r="L29835" s="11"/>
      <c r="N29835" s="11"/>
      <c r="O29835" s="11"/>
      <c r="P29835" s="11"/>
      <c r="Q29835" s="11"/>
      <c r="R29835" s="11"/>
      <c r="S29835" s="11"/>
      <c r="T29835" s="11"/>
      <c r="U29835" s="11"/>
      <c r="V29835" s="11"/>
      <c r="W29835" s="11"/>
      <c r="X29835" s="11"/>
      <c r="Y29835" s="11"/>
      <c r="Z29835" s="11"/>
      <c r="BE29835"/>
      <c r="BF29835"/>
      <c r="BG29835"/>
    </row>
    <row r="29836" spans="11:59" x14ac:dyDescent="0.25">
      <c r="K29836" s="11"/>
      <c r="L29836" s="11"/>
      <c r="N29836" s="11"/>
      <c r="O29836" s="11"/>
      <c r="P29836" s="11"/>
      <c r="Q29836" s="11"/>
      <c r="R29836" s="11"/>
      <c r="S29836" s="11"/>
      <c r="T29836" s="11"/>
      <c r="U29836" s="11"/>
      <c r="V29836" s="11"/>
      <c r="W29836" s="11"/>
      <c r="X29836" s="11"/>
      <c r="Y29836" s="11"/>
      <c r="Z29836" s="11"/>
      <c r="BE29836"/>
      <c r="BF29836"/>
      <c r="BG29836"/>
    </row>
    <row r="29837" spans="11:59" x14ac:dyDescent="0.25">
      <c r="K29837" s="11"/>
      <c r="L29837" s="11"/>
      <c r="N29837" s="11"/>
      <c r="O29837" s="11"/>
      <c r="P29837" s="11"/>
      <c r="Q29837" s="11"/>
      <c r="R29837" s="11"/>
      <c r="S29837" s="11"/>
      <c r="T29837" s="11"/>
      <c r="U29837" s="11"/>
      <c r="V29837" s="11"/>
      <c r="W29837" s="11"/>
      <c r="X29837" s="11"/>
      <c r="Y29837" s="11"/>
      <c r="Z29837" s="11"/>
      <c r="BE29837"/>
      <c r="BF29837"/>
      <c r="BG29837"/>
    </row>
    <row r="29838" spans="11:59" x14ac:dyDescent="0.25">
      <c r="K29838" s="11"/>
      <c r="L29838" s="11"/>
      <c r="N29838" s="11"/>
      <c r="O29838" s="11"/>
      <c r="P29838" s="11"/>
      <c r="Q29838" s="11"/>
      <c r="R29838" s="11"/>
      <c r="S29838" s="11"/>
      <c r="T29838" s="11"/>
      <c r="U29838" s="11"/>
      <c r="V29838" s="11"/>
      <c r="W29838" s="11"/>
      <c r="X29838" s="11"/>
      <c r="Y29838" s="11"/>
      <c r="Z29838" s="11"/>
      <c r="BE29838"/>
      <c r="BF29838"/>
      <c r="BG29838"/>
    </row>
    <row r="29839" spans="11:59" x14ac:dyDescent="0.25">
      <c r="K29839" s="11"/>
      <c r="L29839" s="11"/>
      <c r="N29839" s="11"/>
      <c r="O29839" s="11"/>
      <c r="P29839" s="11"/>
      <c r="Q29839" s="11"/>
      <c r="R29839" s="11"/>
      <c r="S29839" s="11"/>
      <c r="T29839" s="11"/>
      <c r="U29839" s="11"/>
      <c r="V29839" s="11"/>
      <c r="W29839" s="11"/>
      <c r="X29839" s="11"/>
      <c r="Y29839" s="11"/>
      <c r="Z29839" s="11"/>
      <c r="BE29839"/>
      <c r="BF29839"/>
      <c r="BG29839"/>
    </row>
    <row r="29840" spans="11:59" x14ac:dyDescent="0.25">
      <c r="K29840" s="11"/>
      <c r="L29840" s="11"/>
      <c r="N29840" s="11"/>
      <c r="O29840" s="11"/>
      <c r="P29840" s="11"/>
      <c r="Q29840" s="11"/>
      <c r="R29840" s="11"/>
      <c r="S29840" s="11"/>
      <c r="T29840" s="11"/>
      <c r="U29840" s="11"/>
      <c r="V29840" s="11"/>
      <c r="W29840" s="11"/>
      <c r="X29840" s="11"/>
      <c r="Y29840" s="11"/>
      <c r="Z29840" s="11"/>
      <c r="BE29840"/>
      <c r="BF29840"/>
      <c r="BG29840"/>
    </row>
    <row r="29841" spans="11:59" x14ac:dyDescent="0.25">
      <c r="K29841" s="11"/>
      <c r="L29841" s="11"/>
      <c r="N29841" s="11"/>
      <c r="O29841" s="11"/>
      <c r="P29841" s="11"/>
      <c r="Q29841" s="11"/>
      <c r="R29841" s="11"/>
      <c r="S29841" s="11"/>
      <c r="T29841" s="11"/>
      <c r="U29841" s="11"/>
      <c r="V29841" s="11"/>
      <c r="W29841" s="11"/>
      <c r="X29841" s="11"/>
      <c r="Y29841" s="11"/>
      <c r="Z29841" s="11"/>
      <c r="BE29841"/>
      <c r="BF29841"/>
      <c r="BG29841"/>
    </row>
    <row r="29842" spans="11:59" x14ac:dyDescent="0.25">
      <c r="K29842" s="11"/>
      <c r="L29842" s="11"/>
      <c r="N29842" s="11"/>
      <c r="O29842" s="11"/>
      <c r="P29842" s="11"/>
      <c r="Q29842" s="11"/>
      <c r="R29842" s="11"/>
      <c r="S29842" s="11"/>
      <c r="T29842" s="11"/>
      <c r="U29842" s="11"/>
      <c r="V29842" s="11"/>
      <c r="W29842" s="11"/>
      <c r="X29842" s="11"/>
      <c r="Y29842" s="11"/>
      <c r="Z29842" s="11"/>
      <c r="BE29842"/>
      <c r="BF29842"/>
      <c r="BG29842"/>
    </row>
    <row r="29843" spans="11:59" x14ac:dyDescent="0.25">
      <c r="K29843" s="11"/>
      <c r="L29843" s="11"/>
      <c r="N29843" s="11"/>
      <c r="O29843" s="11"/>
      <c r="P29843" s="11"/>
      <c r="Q29843" s="11"/>
      <c r="R29843" s="11"/>
      <c r="S29843" s="11"/>
      <c r="T29843" s="11"/>
      <c r="U29843" s="11"/>
      <c r="V29843" s="11"/>
      <c r="W29843" s="11"/>
      <c r="X29843" s="11"/>
      <c r="Y29843" s="11"/>
      <c r="Z29843" s="11"/>
      <c r="BE29843"/>
      <c r="BF29843"/>
      <c r="BG29843"/>
    </row>
    <row r="29844" spans="11:59" x14ac:dyDescent="0.25">
      <c r="K29844" s="11"/>
      <c r="L29844" s="11"/>
      <c r="N29844" s="11"/>
      <c r="O29844" s="11"/>
      <c r="P29844" s="11"/>
      <c r="Q29844" s="11"/>
      <c r="R29844" s="11"/>
      <c r="S29844" s="11"/>
      <c r="T29844" s="11"/>
      <c r="U29844" s="11"/>
      <c r="V29844" s="11"/>
      <c r="W29844" s="11"/>
      <c r="X29844" s="11"/>
      <c r="Y29844" s="11"/>
      <c r="Z29844" s="11"/>
      <c r="BE29844"/>
      <c r="BF29844"/>
      <c r="BG29844"/>
    </row>
    <row r="29845" spans="11:59" x14ac:dyDescent="0.25">
      <c r="K29845" s="11"/>
      <c r="L29845" s="11"/>
      <c r="N29845" s="11"/>
      <c r="O29845" s="11"/>
      <c r="P29845" s="11"/>
      <c r="Q29845" s="11"/>
      <c r="R29845" s="11"/>
      <c r="S29845" s="11"/>
      <c r="T29845" s="11"/>
      <c r="U29845" s="11"/>
      <c r="V29845" s="11"/>
      <c r="W29845" s="11"/>
      <c r="X29845" s="11"/>
      <c r="Y29845" s="11"/>
      <c r="Z29845" s="11"/>
      <c r="BE29845"/>
      <c r="BF29845"/>
      <c r="BG29845"/>
    </row>
    <row r="29846" spans="11:59" x14ac:dyDescent="0.25">
      <c r="K29846" s="11"/>
      <c r="L29846" s="11"/>
      <c r="N29846" s="11"/>
      <c r="O29846" s="11"/>
      <c r="P29846" s="11"/>
      <c r="Q29846" s="11"/>
      <c r="R29846" s="11"/>
      <c r="S29846" s="11"/>
      <c r="T29846" s="11"/>
      <c r="U29846" s="11"/>
      <c r="V29846" s="11"/>
      <c r="W29846" s="11"/>
      <c r="X29846" s="11"/>
      <c r="Y29846" s="11"/>
      <c r="Z29846" s="11"/>
      <c r="BE29846"/>
      <c r="BF29846"/>
      <c r="BG29846"/>
    </row>
    <row r="29847" spans="11:59" x14ac:dyDescent="0.25">
      <c r="K29847" s="11"/>
      <c r="L29847" s="11"/>
      <c r="N29847" s="11"/>
      <c r="O29847" s="11"/>
      <c r="P29847" s="11"/>
      <c r="Q29847" s="11"/>
      <c r="R29847" s="11"/>
      <c r="S29847" s="11"/>
      <c r="T29847" s="11"/>
      <c r="U29847" s="11"/>
      <c r="V29847" s="11"/>
      <c r="W29847" s="11"/>
      <c r="X29847" s="11"/>
      <c r="Y29847" s="11"/>
      <c r="Z29847" s="11"/>
      <c r="BE29847"/>
      <c r="BF29847"/>
      <c r="BG29847"/>
    </row>
    <row r="29848" spans="11:59" x14ac:dyDescent="0.25">
      <c r="K29848" s="11"/>
      <c r="L29848" s="11"/>
      <c r="N29848" s="11"/>
      <c r="O29848" s="11"/>
      <c r="P29848" s="11"/>
      <c r="Q29848" s="11"/>
      <c r="R29848" s="11"/>
      <c r="S29848" s="11"/>
      <c r="T29848" s="11"/>
      <c r="U29848" s="11"/>
      <c r="V29848" s="11"/>
      <c r="W29848" s="11"/>
      <c r="X29848" s="11"/>
      <c r="Y29848" s="11"/>
      <c r="Z29848" s="11"/>
      <c r="BE29848"/>
      <c r="BF29848"/>
      <c r="BG29848"/>
    </row>
    <row r="29849" spans="11:59" x14ac:dyDescent="0.25">
      <c r="K29849" s="11"/>
      <c r="L29849" s="11"/>
      <c r="N29849" s="11"/>
      <c r="O29849" s="11"/>
      <c r="P29849" s="11"/>
      <c r="Q29849" s="11"/>
      <c r="R29849" s="11"/>
      <c r="S29849" s="11"/>
      <c r="T29849" s="11"/>
      <c r="U29849" s="11"/>
      <c r="V29849" s="11"/>
      <c r="W29849" s="11"/>
      <c r="X29849" s="11"/>
      <c r="Y29849" s="11"/>
      <c r="Z29849" s="11"/>
      <c r="BE29849"/>
      <c r="BF29849"/>
      <c r="BG29849"/>
    </row>
    <row r="29850" spans="11:59" x14ac:dyDescent="0.25">
      <c r="K29850" s="11"/>
      <c r="L29850" s="11"/>
      <c r="N29850" s="11"/>
      <c r="O29850" s="11"/>
      <c r="P29850" s="11"/>
      <c r="Q29850" s="11"/>
      <c r="R29850" s="11"/>
      <c r="S29850" s="11"/>
      <c r="T29850" s="11"/>
      <c r="U29850" s="11"/>
      <c r="V29850" s="11"/>
      <c r="W29850" s="11"/>
      <c r="X29850" s="11"/>
      <c r="Y29850" s="11"/>
      <c r="Z29850" s="11"/>
      <c r="BE29850"/>
      <c r="BF29850"/>
      <c r="BG29850"/>
    </row>
    <row r="29851" spans="11:59" x14ac:dyDescent="0.25">
      <c r="K29851" s="11"/>
      <c r="L29851" s="11"/>
      <c r="N29851" s="11"/>
      <c r="O29851" s="11"/>
      <c r="P29851" s="11"/>
      <c r="Q29851" s="11"/>
      <c r="R29851" s="11"/>
      <c r="S29851" s="11"/>
      <c r="T29851" s="11"/>
      <c r="U29851" s="11"/>
      <c r="V29851" s="11"/>
      <c r="W29851" s="11"/>
      <c r="X29851" s="11"/>
      <c r="Y29851" s="11"/>
      <c r="Z29851" s="11"/>
      <c r="BE29851"/>
      <c r="BF29851"/>
      <c r="BG29851"/>
    </row>
    <row r="29852" spans="11:59" x14ac:dyDescent="0.25">
      <c r="K29852" s="11"/>
      <c r="L29852" s="11"/>
      <c r="N29852" s="11"/>
      <c r="O29852" s="11"/>
      <c r="P29852" s="11"/>
      <c r="Q29852" s="11"/>
      <c r="R29852" s="11"/>
      <c r="S29852" s="11"/>
      <c r="T29852" s="11"/>
      <c r="U29852" s="11"/>
      <c r="V29852" s="11"/>
      <c r="W29852" s="11"/>
      <c r="X29852" s="11"/>
      <c r="Y29852" s="11"/>
      <c r="Z29852" s="11"/>
      <c r="BE29852"/>
      <c r="BF29852"/>
      <c r="BG29852"/>
    </row>
    <row r="29853" spans="11:59" x14ac:dyDescent="0.25">
      <c r="K29853" s="11"/>
      <c r="L29853" s="11"/>
      <c r="N29853" s="11"/>
      <c r="O29853" s="11"/>
      <c r="P29853" s="11"/>
      <c r="Q29853" s="11"/>
      <c r="R29853" s="11"/>
      <c r="S29853" s="11"/>
      <c r="T29853" s="11"/>
      <c r="U29853" s="11"/>
      <c r="V29853" s="11"/>
      <c r="W29853" s="11"/>
      <c r="X29853" s="11"/>
      <c r="Y29853" s="11"/>
      <c r="Z29853" s="11"/>
      <c r="BE29853"/>
      <c r="BF29853"/>
      <c r="BG29853"/>
    </row>
    <row r="29854" spans="11:59" x14ac:dyDescent="0.25">
      <c r="K29854" s="11"/>
      <c r="L29854" s="11"/>
      <c r="N29854" s="11"/>
      <c r="O29854" s="11"/>
      <c r="P29854" s="11"/>
      <c r="Q29854" s="11"/>
      <c r="R29854" s="11"/>
      <c r="S29854" s="11"/>
      <c r="T29854" s="11"/>
      <c r="U29854" s="11"/>
      <c r="V29854" s="11"/>
      <c r="W29854" s="11"/>
      <c r="X29854" s="11"/>
      <c r="Y29854" s="11"/>
      <c r="Z29854" s="11"/>
      <c r="BE29854"/>
      <c r="BF29854"/>
      <c r="BG29854"/>
    </row>
    <row r="29855" spans="11:59" x14ac:dyDescent="0.25">
      <c r="K29855" s="11"/>
      <c r="L29855" s="11"/>
      <c r="N29855" s="11"/>
      <c r="O29855" s="11"/>
      <c r="P29855" s="11"/>
      <c r="Q29855" s="11"/>
      <c r="R29855" s="11"/>
      <c r="S29855" s="11"/>
      <c r="T29855" s="11"/>
      <c r="U29855" s="11"/>
      <c r="V29855" s="11"/>
      <c r="W29855" s="11"/>
      <c r="X29855" s="11"/>
      <c r="Y29855" s="11"/>
      <c r="Z29855" s="11"/>
      <c r="BE29855"/>
      <c r="BF29855"/>
      <c r="BG29855"/>
    </row>
    <row r="29856" spans="11:59" x14ac:dyDescent="0.25">
      <c r="K29856" s="11"/>
      <c r="L29856" s="11"/>
      <c r="N29856" s="11"/>
      <c r="O29856" s="11"/>
      <c r="P29856" s="11"/>
      <c r="Q29856" s="11"/>
      <c r="R29856" s="11"/>
      <c r="S29856" s="11"/>
      <c r="T29856" s="11"/>
      <c r="U29856" s="11"/>
      <c r="V29856" s="11"/>
      <c r="W29856" s="11"/>
      <c r="X29856" s="11"/>
      <c r="Y29856" s="11"/>
      <c r="Z29856" s="11"/>
      <c r="BE29856"/>
      <c r="BF29856"/>
      <c r="BG29856"/>
    </row>
    <row r="29857" spans="11:59" x14ac:dyDescent="0.25">
      <c r="K29857" s="11"/>
      <c r="L29857" s="11"/>
      <c r="N29857" s="11"/>
      <c r="O29857" s="11"/>
      <c r="P29857" s="11"/>
      <c r="Q29857" s="11"/>
      <c r="R29857" s="11"/>
      <c r="S29857" s="11"/>
      <c r="T29857" s="11"/>
      <c r="U29857" s="11"/>
      <c r="V29857" s="11"/>
      <c r="W29857" s="11"/>
      <c r="X29857" s="11"/>
      <c r="Y29857" s="11"/>
      <c r="Z29857" s="11"/>
      <c r="BE29857"/>
      <c r="BF29857"/>
      <c r="BG29857"/>
    </row>
    <row r="29858" spans="11:59" x14ac:dyDescent="0.25">
      <c r="K29858" s="11"/>
      <c r="L29858" s="11"/>
      <c r="N29858" s="11"/>
      <c r="O29858" s="11"/>
      <c r="P29858" s="11"/>
      <c r="Q29858" s="11"/>
      <c r="R29858" s="11"/>
      <c r="S29858" s="11"/>
      <c r="T29858" s="11"/>
      <c r="U29858" s="11"/>
      <c r="V29858" s="11"/>
      <c r="W29858" s="11"/>
      <c r="X29858" s="11"/>
      <c r="Y29858" s="11"/>
      <c r="Z29858" s="11"/>
      <c r="BE29858"/>
      <c r="BF29858"/>
      <c r="BG29858"/>
    </row>
    <row r="29859" spans="11:59" x14ac:dyDescent="0.25">
      <c r="K29859" s="11"/>
      <c r="L29859" s="11"/>
      <c r="N29859" s="11"/>
      <c r="O29859" s="11"/>
      <c r="P29859" s="11"/>
      <c r="Q29859" s="11"/>
      <c r="R29859" s="11"/>
      <c r="S29859" s="11"/>
      <c r="T29859" s="11"/>
      <c r="U29859" s="11"/>
      <c r="V29859" s="11"/>
      <c r="W29859" s="11"/>
      <c r="X29859" s="11"/>
      <c r="Y29859" s="11"/>
      <c r="Z29859" s="11"/>
      <c r="BE29859"/>
      <c r="BF29859"/>
      <c r="BG29859"/>
    </row>
    <row r="29860" spans="11:59" x14ac:dyDescent="0.25">
      <c r="K29860" s="11"/>
      <c r="L29860" s="11"/>
      <c r="N29860" s="11"/>
      <c r="O29860" s="11"/>
      <c r="P29860" s="11"/>
      <c r="Q29860" s="11"/>
      <c r="R29860" s="11"/>
      <c r="S29860" s="11"/>
      <c r="T29860" s="11"/>
      <c r="U29860" s="11"/>
      <c r="V29860" s="11"/>
      <c r="W29860" s="11"/>
      <c r="X29860" s="11"/>
      <c r="Y29860" s="11"/>
      <c r="Z29860" s="11"/>
      <c r="BE29860"/>
      <c r="BF29860"/>
      <c r="BG29860"/>
    </row>
    <row r="29861" spans="11:59" x14ac:dyDescent="0.25">
      <c r="K29861" s="11"/>
      <c r="L29861" s="11"/>
      <c r="N29861" s="11"/>
      <c r="O29861" s="11"/>
      <c r="P29861" s="11"/>
      <c r="Q29861" s="11"/>
      <c r="R29861" s="11"/>
      <c r="S29861" s="11"/>
      <c r="T29861" s="11"/>
      <c r="U29861" s="11"/>
      <c r="V29861" s="11"/>
      <c r="W29861" s="11"/>
      <c r="X29861" s="11"/>
      <c r="Y29861" s="11"/>
      <c r="Z29861" s="11"/>
      <c r="BE29861"/>
      <c r="BF29861"/>
      <c r="BG29861"/>
    </row>
    <row r="29862" spans="11:59" x14ac:dyDescent="0.25">
      <c r="K29862" s="11"/>
      <c r="L29862" s="11"/>
      <c r="N29862" s="11"/>
      <c r="O29862" s="11"/>
      <c r="P29862" s="11"/>
      <c r="Q29862" s="11"/>
      <c r="R29862" s="11"/>
      <c r="S29862" s="11"/>
      <c r="T29862" s="11"/>
      <c r="U29862" s="11"/>
      <c r="V29862" s="11"/>
      <c r="W29862" s="11"/>
      <c r="X29862" s="11"/>
      <c r="Y29862" s="11"/>
      <c r="Z29862" s="11"/>
      <c r="BE29862"/>
      <c r="BF29862"/>
      <c r="BG29862"/>
    </row>
    <row r="29863" spans="11:59" x14ac:dyDescent="0.25">
      <c r="K29863" s="11"/>
      <c r="L29863" s="11"/>
      <c r="N29863" s="11"/>
      <c r="O29863" s="11"/>
      <c r="P29863" s="11"/>
      <c r="Q29863" s="11"/>
      <c r="R29863" s="11"/>
      <c r="S29863" s="11"/>
      <c r="T29863" s="11"/>
      <c r="U29863" s="11"/>
      <c r="V29863" s="11"/>
      <c r="W29863" s="11"/>
      <c r="X29863" s="11"/>
      <c r="Y29863" s="11"/>
      <c r="Z29863" s="11"/>
      <c r="BE29863"/>
      <c r="BF29863"/>
      <c r="BG29863"/>
    </row>
    <row r="29864" spans="11:59" x14ac:dyDescent="0.25">
      <c r="K29864" s="11"/>
      <c r="L29864" s="11"/>
      <c r="N29864" s="11"/>
      <c r="O29864" s="11"/>
      <c r="P29864" s="11"/>
      <c r="Q29864" s="11"/>
      <c r="R29864" s="11"/>
      <c r="S29864" s="11"/>
      <c r="T29864" s="11"/>
      <c r="U29864" s="11"/>
      <c r="V29864" s="11"/>
      <c r="W29864" s="11"/>
      <c r="X29864" s="11"/>
      <c r="Y29864" s="11"/>
      <c r="Z29864" s="11"/>
      <c r="BE29864"/>
      <c r="BF29864"/>
      <c r="BG29864"/>
    </row>
    <row r="29865" spans="11:59" x14ac:dyDescent="0.25">
      <c r="K29865" s="11"/>
      <c r="L29865" s="11"/>
      <c r="N29865" s="11"/>
      <c r="O29865" s="11"/>
      <c r="P29865" s="11"/>
      <c r="Q29865" s="11"/>
      <c r="R29865" s="11"/>
      <c r="S29865" s="11"/>
      <c r="T29865" s="11"/>
      <c r="U29865" s="11"/>
      <c r="V29865" s="11"/>
      <c r="W29865" s="11"/>
      <c r="X29865" s="11"/>
      <c r="Y29865" s="11"/>
      <c r="Z29865" s="11"/>
      <c r="BE29865"/>
      <c r="BF29865"/>
      <c r="BG29865"/>
    </row>
    <row r="29866" spans="11:59" x14ac:dyDescent="0.25">
      <c r="K29866" s="11"/>
      <c r="L29866" s="11"/>
      <c r="N29866" s="11"/>
      <c r="O29866" s="11"/>
      <c r="P29866" s="11"/>
      <c r="Q29866" s="11"/>
      <c r="R29866" s="11"/>
      <c r="S29866" s="11"/>
      <c r="T29866" s="11"/>
      <c r="U29866" s="11"/>
      <c r="V29866" s="11"/>
      <c r="W29866" s="11"/>
      <c r="X29866" s="11"/>
      <c r="Y29866" s="11"/>
      <c r="Z29866" s="11"/>
      <c r="BE29866"/>
      <c r="BF29866"/>
      <c r="BG29866"/>
    </row>
    <row r="29867" spans="11:59" x14ac:dyDescent="0.25">
      <c r="K29867" s="11"/>
      <c r="L29867" s="11"/>
      <c r="N29867" s="11"/>
      <c r="O29867" s="11"/>
      <c r="P29867" s="11"/>
      <c r="Q29867" s="11"/>
      <c r="R29867" s="11"/>
      <c r="S29867" s="11"/>
      <c r="T29867" s="11"/>
      <c r="U29867" s="11"/>
      <c r="V29867" s="11"/>
      <c r="W29867" s="11"/>
      <c r="X29867" s="11"/>
      <c r="Y29867" s="11"/>
      <c r="Z29867" s="11"/>
      <c r="BE29867"/>
      <c r="BF29867"/>
      <c r="BG29867"/>
    </row>
    <row r="29868" spans="11:59" x14ac:dyDescent="0.25">
      <c r="K29868" s="11"/>
      <c r="L29868" s="11"/>
      <c r="N29868" s="11"/>
      <c r="O29868" s="11"/>
      <c r="P29868" s="11"/>
      <c r="Q29868" s="11"/>
      <c r="R29868" s="11"/>
      <c r="S29868" s="11"/>
      <c r="T29868" s="11"/>
      <c r="U29868" s="11"/>
      <c r="V29868" s="11"/>
      <c r="W29868" s="11"/>
      <c r="X29868" s="11"/>
      <c r="Y29868" s="11"/>
      <c r="Z29868" s="11"/>
      <c r="BE29868"/>
      <c r="BF29868"/>
      <c r="BG29868"/>
    </row>
    <row r="29869" spans="11:59" x14ac:dyDescent="0.25">
      <c r="K29869" s="11"/>
      <c r="L29869" s="11"/>
      <c r="N29869" s="11"/>
      <c r="O29869" s="11"/>
      <c r="P29869" s="11"/>
      <c r="Q29869" s="11"/>
      <c r="R29869" s="11"/>
      <c r="S29869" s="11"/>
      <c r="T29869" s="11"/>
      <c r="U29869" s="11"/>
      <c r="V29869" s="11"/>
      <c r="W29869" s="11"/>
      <c r="X29869" s="11"/>
      <c r="Y29869" s="11"/>
      <c r="Z29869" s="11"/>
      <c r="BE29869"/>
      <c r="BF29869"/>
      <c r="BG29869"/>
    </row>
    <row r="29870" spans="11:59" x14ac:dyDescent="0.25">
      <c r="K29870" s="11"/>
      <c r="L29870" s="11"/>
      <c r="N29870" s="11"/>
      <c r="O29870" s="11"/>
      <c r="P29870" s="11"/>
      <c r="Q29870" s="11"/>
      <c r="R29870" s="11"/>
      <c r="S29870" s="11"/>
      <c r="T29870" s="11"/>
      <c r="U29870" s="11"/>
      <c r="V29870" s="11"/>
      <c r="W29870" s="11"/>
      <c r="X29870" s="11"/>
      <c r="Y29870" s="11"/>
      <c r="Z29870" s="11"/>
      <c r="BE29870"/>
      <c r="BF29870"/>
      <c r="BG29870"/>
    </row>
    <row r="29871" spans="11:59" x14ac:dyDescent="0.25">
      <c r="K29871" s="11"/>
      <c r="L29871" s="11"/>
      <c r="N29871" s="11"/>
      <c r="O29871" s="11"/>
      <c r="P29871" s="11"/>
      <c r="Q29871" s="11"/>
      <c r="R29871" s="11"/>
      <c r="S29871" s="11"/>
      <c r="T29871" s="11"/>
      <c r="U29871" s="11"/>
      <c r="V29871" s="11"/>
      <c r="W29871" s="11"/>
      <c r="X29871" s="11"/>
      <c r="Y29871" s="11"/>
      <c r="Z29871" s="11"/>
      <c r="BE29871"/>
      <c r="BF29871"/>
      <c r="BG29871"/>
    </row>
    <row r="29872" spans="11:59" x14ac:dyDescent="0.25">
      <c r="K29872" s="11"/>
      <c r="L29872" s="11"/>
      <c r="N29872" s="11"/>
      <c r="O29872" s="11"/>
      <c r="P29872" s="11"/>
      <c r="Q29872" s="11"/>
      <c r="R29872" s="11"/>
      <c r="S29872" s="11"/>
      <c r="T29872" s="11"/>
      <c r="U29872" s="11"/>
      <c r="V29872" s="11"/>
      <c r="W29872" s="11"/>
      <c r="X29872" s="11"/>
      <c r="Y29872" s="11"/>
      <c r="Z29872" s="11"/>
      <c r="BE29872"/>
      <c r="BF29872"/>
      <c r="BG29872"/>
    </row>
    <row r="29873" spans="11:59" x14ac:dyDescent="0.25">
      <c r="K29873" s="11"/>
      <c r="L29873" s="11"/>
      <c r="N29873" s="11"/>
      <c r="O29873" s="11"/>
      <c r="P29873" s="11"/>
      <c r="Q29873" s="11"/>
      <c r="R29873" s="11"/>
      <c r="S29873" s="11"/>
      <c r="T29873" s="11"/>
      <c r="U29873" s="11"/>
      <c r="V29873" s="11"/>
      <c r="W29873" s="11"/>
      <c r="X29873" s="11"/>
      <c r="Y29873" s="11"/>
      <c r="Z29873" s="11"/>
      <c r="BE29873"/>
      <c r="BF29873"/>
      <c r="BG29873"/>
    </row>
    <row r="29874" spans="11:59" x14ac:dyDescent="0.25">
      <c r="K29874" s="11"/>
      <c r="L29874" s="11"/>
      <c r="N29874" s="11"/>
      <c r="O29874" s="11"/>
      <c r="P29874" s="11"/>
      <c r="Q29874" s="11"/>
      <c r="R29874" s="11"/>
      <c r="S29874" s="11"/>
      <c r="T29874" s="11"/>
      <c r="U29874" s="11"/>
      <c r="V29874" s="11"/>
      <c r="W29874" s="11"/>
      <c r="X29874" s="11"/>
      <c r="Y29874" s="11"/>
      <c r="Z29874" s="11"/>
      <c r="BE29874"/>
      <c r="BF29874"/>
      <c r="BG29874"/>
    </row>
    <row r="29875" spans="11:59" x14ac:dyDescent="0.25">
      <c r="K29875" s="11"/>
      <c r="L29875" s="11"/>
      <c r="N29875" s="11"/>
      <c r="O29875" s="11"/>
      <c r="P29875" s="11"/>
      <c r="Q29875" s="11"/>
      <c r="R29875" s="11"/>
      <c r="S29875" s="11"/>
      <c r="T29875" s="11"/>
      <c r="U29875" s="11"/>
      <c r="V29875" s="11"/>
      <c r="W29875" s="11"/>
      <c r="X29875" s="11"/>
      <c r="Y29875" s="11"/>
      <c r="Z29875" s="11"/>
      <c r="BE29875"/>
      <c r="BF29875"/>
      <c r="BG29875"/>
    </row>
    <row r="29876" spans="11:59" x14ac:dyDescent="0.25">
      <c r="K29876" s="11"/>
      <c r="L29876" s="11"/>
      <c r="N29876" s="11"/>
      <c r="O29876" s="11"/>
      <c r="P29876" s="11"/>
      <c r="Q29876" s="11"/>
      <c r="R29876" s="11"/>
      <c r="S29876" s="11"/>
      <c r="T29876" s="11"/>
      <c r="U29876" s="11"/>
      <c r="V29876" s="11"/>
      <c r="W29876" s="11"/>
      <c r="X29876" s="11"/>
      <c r="Y29876" s="11"/>
      <c r="Z29876" s="11"/>
      <c r="BE29876"/>
      <c r="BF29876"/>
      <c r="BG29876"/>
    </row>
    <row r="29877" spans="11:59" x14ac:dyDescent="0.25">
      <c r="K29877" s="11"/>
      <c r="L29877" s="11"/>
      <c r="N29877" s="11"/>
      <c r="O29877" s="11"/>
      <c r="P29877" s="11"/>
      <c r="Q29877" s="11"/>
      <c r="R29877" s="11"/>
      <c r="S29877" s="11"/>
      <c r="T29877" s="11"/>
      <c r="U29877" s="11"/>
      <c r="V29877" s="11"/>
      <c r="W29877" s="11"/>
      <c r="X29877" s="11"/>
      <c r="Y29877" s="11"/>
      <c r="Z29877" s="11"/>
      <c r="BE29877"/>
      <c r="BF29877"/>
      <c r="BG29877"/>
    </row>
    <row r="29878" spans="11:59" x14ac:dyDescent="0.25">
      <c r="K29878" s="11"/>
      <c r="L29878" s="11"/>
      <c r="N29878" s="11"/>
      <c r="O29878" s="11"/>
      <c r="P29878" s="11"/>
      <c r="Q29878" s="11"/>
      <c r="R29878" s="11"/>
      <c r="S29878" s="11"/>
      <c r="T29878" s="11"/>
      <c r="U29878" s="11"/>
      <c r="V29878" s="11"/>
      <c r="W29878" s="11"/>
      <c r="X29878" s="11"/>
      <c r="Y29878" s="11"/>
      <c r="Z29878" s="11"/>
      <c r="BE29878"/>
      <c r="BF29878"/>
      <c r="BG29878"/>
    </row>
    <row r="29879" spans="11:59" x14ac:dyDescent="0.25">
      <c r="K29879" s="11"/>
      <c r="L29879" s="11"/>
      <c r="N29879" s="11"/>
      <c r="O29879" s="11"/>
      <c r="P29879" s="11"/>
      <c r="Q29879" s="11"/>
      <c r="R29879" s="11"/>
      <c r="S29879" s="11"/>
      <c r="T29879" s="11"/>
      <c r="U29879" s="11"/>
      <c r="V29879" s="11"/>
      <c r="W29879" s="11"/>
      <c r="X29879" s="11"/>
      <c r="Y29879" s="11"/>
      <c r="Z29879" s="11"/>
      <c r="BE29879"/>
      <c r="BF29879"/>
      <c r="BG29879"/>
    </row>
    <row r="29880" spans="11:59" x14ac:dyDescent="0.25">
      <c r="K29880" s="11"/>
      <c r="L29880" s="11"/>
      <c r="N29880" s="11"/>
      <c r="O29880" s="11"/>
      <c r="P29880" s="11"/>
      <c r="Q29880" s="11"/>
      <c r="R29880" s="11"/>
      <c r="S29880" s="11"/>
      <c r="T29880" s="11"/>
      <c r="U29880" s="11"/>
      <c r="V29880" s="11"/>
      <c r="W29880" s="11"/>
      <c r="X29880" s="11"/>
      <c r="Y29880" s="11"/>
      <c r="Z29880" s="11"/>
      <c r="BE29880"/>
      <c r="BF29880"/>
      <c r="BG29880"/>
    </row>
    <row r="29881" spans="11:59" x14ac:dyDescent="0.25">
      <c r="K29881" s="11"/>
      <c r="L29881" s="11"/>
      <c r="N29881" s="11"/>
      <c r="O29881" s="11"/>
      <c r="P29881" s="11"/>
      <c r="Q29881" s="11"/>
      <c r="R29881" s="11"/>
      <c r="S29881" s="11"/>
      <c r="T29881" s="11"/>
      <c r="U29881" s="11"/>
      <c r="V29881" s="11"/>
      <c r="W29881" s="11"/>
      <c r="X29881" s="11"/>
      <c r="Y29881" s="11"/>
      <c r="Z29881" s="11"/>
      <c r="BE29881"/>
      <c r="BF29881"/>
      <c r="BG29881"/>
    </row>
    <row r="29882" spans="11:59" x14ac:dyDescent="0.25">
      <c r="K29882" s="11"/>
      <c r="L29882" s="11"/>
      <c r="N29882" s="11"/>
      <c r="O29882" s="11"/>
      <c r="P29882" s="11"/>
      <c r="Q29882" s="11"/>
      <c r="R29882" s="11"/>
      <c r="S29882" s="11"/>
      <c r="T29882" s="11"/>
      <c r="U29882" s="11"/>
      <c r="V29882" s="11"/>
      <c r="W29882" s="11"/>
      <c r="X29882" s="11"/>
      <c r="Y29882" s="11"/>
      <c r="Z29882" s="11"/>
      <c r="BE29882"/>
      <c r="BF29882"/>
      <c r="BG29882"/>
    </row>
    <row r="29883" spans="11:59" x14ac:dyDescent="0.25">
      <c r="K29883" s="11"/>
      <c r="L29883" s="11"/>
      <c r="N29883" s="11"/>
      <c r="O29883" s="11"/>
      <c r="P29883" s="11"/>
      <c r="Q29883" s="11"/>
      <c r="R29883" s="11"/>
      <c r="S29883" s="11"/>
      <c r="T29883" s="11"/>
      <c r="U29883" s="11"/>
      <c r="V29883" s="11"/>
      <c r="W29883" s="11"/>
      <c r="X29883" s="11"/>
      <c r="Y29883" s="11"/>
      <c r="Z29883" s="11"/>
      <c r="BE29883"/>
      <c r="BF29883"/>
      <c r="BG29883"/>
    </row>
    <row r="29884" spans="11:59" x14ac:dyDescent="0.25">
      <c r="K29884" s="11"/>
      <c r="L29884" s="11"/>
      <c r="N29884" s="11"/>
      <c r="O29884" s="11"/>
      <c r="P29884" s="11"/>
      <c r="Q29884" s="11"/>
      <c r="R29884" s="11"/>
      <c r="S29884" s="11"/>
      <c r="T29884" s="11"/>
      <c r="U29884" s="11"/>
      <c r="V29884" s="11"/>
      <c r="W29884" s="11"/>
      <c r="X29884" s="11"/>
      <c r="Y29884" s="11"/>
      <c r="Z29884" s="11"/>
      <c r="BE29884"/>
      <c r="BF29884"/>
      <c r="BG29884"/>
    </row>
    <row r="29885" spans="11:59" x14ac:dyDescent="0.25">
      <c r="K29885" s="11"/>
      <c r="L29885" s="11"/>
      <c r="N29885" s="11"/>
      <c r="O29885" s="11"/>
      <c r="P29885" s="11"/>
      <c r="Q29885" s="11"/>
      <c r="R29885" s="11"/>
      <c r="S29885" s="11"/>
      <c r="T29885" s="11"/>
      <c r="U29885" s="11"/>
      <c r="V29885" s="11"/>
      <c r="W29885" s="11"/>
      <c r="X29885" s="11"/>
      <c r="Y29885" s="11"/>
      <c r="Z29885" s="11"/>
      <c r="BE29885"/>
      <c r="BF29885"/>
      <c r="BG29885"/>
    </row>
    <row r="29886" spans="11:59" x14ac:dyDescent="0.25">
      <c r="K29886" s="11"/>
      <c r="L29886" s="11"/>
      <c r="N29886" s="11"/>
      <c r="O29886" s="11"/>
      <c r="P29886" s="11"/>
      <c r="Q29886" s="11"/>
      <c r="R29886" s="11"/>
      <c r="S29886" s="11"/>
      <c r="T29886" s="11"/>
      <c r="U29886" s="11"/>
      <c r="V29886" s="11"/>
      <c r="W29886" s="11"/>
      <c r="X29886" s="11"/>
      <c r="Y29886" s="11"/>
      <c r="Z29886" s="11"/>
      <c r="BE29886"/>
      <c r="BF29886"/>
      <c r="BG29886"/>
    </row>
    <row r="29887" spans="11:59" x14ac:dyDescent="0.25">
      <c r="K29887" s="11"/>
      <c r="L29887" s="11"/>
      <c r="N29887" s="11"/>
      <c r="O29887" s="11"/>
      <c r="P29887" s="11"/>
      <c r="Q29887" s="11"/>
      <c r="R29887" s="11"/>
      <c r="S29887" s="11"/>
      <c r="T29887" s="11"/>
      <c r="U29887" s="11"/>
      <c r="V29887" s="11"/>
      <c r="W29887" s="11"/>
      <c r="X29887" s="11"/>
      <c r="Y29887" s="11"/>
      <c r="Z29887" s="11"/>
      <c r="BE29887"/>
      <c r="BF29887"/>
      <c r="BG29887"/>
    </row>
    <row r="29888" spans="11:59" x14ac:dyDescent="0.25">
      <c r="K29888" s="11"/>
      <c r="L29888" s="11"/>
      <c r="N29888" s="11"/>
      <c r="O29888" s="11"/>
      <c r="P29888" s="11"/>
      <c r="Q29888" s="11"/>
      <c r="R29888" s="11"/>
      <c r="S29888" s="11"/>
      <c r="T29888" s="11"/>
      <c r="U29888" s="11"/>
      <c r="V29888" s="11"/>
      <c r="W29888" s="11"/>
      <c r="X29888" s="11"/>
      <c r="Y29888" s="11"/>
      <c r="Z29888" s="11"/>
      <c r="BE29888"/>
      <c r="BF29888"/>
      <c r="BG29888"/>
    </row>
    <row r="29889" spans="11:59" x14ac:dyDescent="0.25">
      <c r="K29889" s="11"/>
      <c r="L29889" s="11"/>
      <c r="N29889" s="11"/>
      <c r="O29889" s="11"/>
      <c r="P29889" s="11"/>
      <c r="Q29889" s="11"/>
      <c r="R29889" s="11"/>
      <c r="S29889" s="11"/>
      <c r="T29889" s="11"/>
      <c r="U29889" s="11"/>
      <c r="V29889" s="11"/>
      <c r="W29889" s="11"/>
      <c r="X29889" s="11"/>
      <c r="Y29889" s="11"/>
      <c r="Z29889" s="11"/>
      <c r="BE29889"/>
      <c r="BF29889"/>
      <c r="BG29889"/>
    </row>
    <row r="29890" spans="11:59" x14ac:dyDescent="0.25">
      <c r="K29890" s="11"/>
      <c r="L29890" s="11"/>
      <c r="N29890" s="11"/>
      <c r="O29890" s="11"/>
      <c r="P29890" s="11"/>
      <c r="Q29890" s="11"/>
      <c r="R29890" s="11"/>
      <c r="S29890" s="11"/>
      <c r="T29890" s="11"/>
      <c r="U29890" s="11"/>
      <c r="V29890" s="11"/>
      <c r="W29890" s="11"/>
      <c r="X29890" s="11"/>
      <c r="Y29890" s="11"/>
      <c r="Z29890" s="11"/>
      <c r="BE29890"/>
      <c r="BF29890"/>
      <c r="BG29890"/>
    </row>
    <row r="29891" spans="11:59" x14ac:dyDescent="0.25">
      <c r="K29891" s="11"/>
      <c r="L29891" s="11"/>
      <c r="N29891" s="11"/>
      <c r="O29891" s="11"/>
      <c r="P29891" s="11"/>
      <c r="Q29891" s="11"/>
      <c r="R29891" s="11"/>
      <c r="S29891" s="11"/>
      <c r="T29891" s="11"/>
      <c r="U29891" s="11"/>
      <c r="V29891" s="11"/>
      <c r="W29891" s="11"/>
      <c r="X29891" s="11"/>
      <c r="Y29891" s="11"/>
      <c r="Z29891" s="11"/>
      <c r="BE29891"/>
      <c r="BF29891"/>
      <c r="BG29891"/>
    </row>
    <row r="29892" spans="11:59" x14ac:dyDescent="0.25">
      <c r="K29892" s="11"/>
      <c r="L29892" s="11"/>
      <c r="N29892" s="11"/>
      <c r="O29892" s="11"/>
      <c r="P29892" s="11"/>
      <c r="Q29892" s="11"/>
      <c r="R29892" s="11"/>
      <c r="S29892" s="11"/>
      <c r="T29892" s="11"/>
      <c r="U29892" s="11"/>
      <c r="V29892" s="11"/>
      <c r="W29892" s="11"/>
      <c r="X29892" s="11"/>
      <c r="Y29892" s="11"/>
      <c r="Z29892" s="11"/>
      <c r="BE29892"/>
      <c r="BF29892"/>
      <c r="BG29892"/>
    </row>
    <row r="29893" spans="11:59" x14ac:dyDescent="0.25">
      <c r="K29893" s="11"/>
      <c r="L29893" s="11"/>
      <c r="N29893" s="11"/>
      <c r="O29893" s="11"/>
      <c r="P29893" s="11"/>
      <c r="Q29893" s="11"/>
      <c r="R29893" s="11"/>
      <c r="S29893" s="11"/>
      <c r="T29893" s="11"/>
      <c r="U29893" s="11"/>
      <c r="V29893" s="11"/>
      <c r="W29893" s="11"/>
      <c r="X29893" s="11"/>
      <c r="Y29893" s="11"/>
      <c r="Z29893" s="11"/>
      <c r="BE29893"/>
      <c r="BF29893"/>
      <c r="BG29893"/>
    </row>
    <row r="29894" spans="11:59" x14ac:dyDescent="0.25">
      <c r="K29894" s="11"/>
      <c r="L29894" s="11"/>
      <c r="N29894" s="11"/>
      <c r="O29894" s="11"/>
      <c r="P29894" s="11"/>
      <c r="Q29894" s="11"/>
      <c r="R29894" s="11"/>
      <c r="S29894" s="11"/>
      <c r="T29894" s="11"/>
      <c r="U29894" s="11"/>
      <c r="V29894" s="11"/>
      <c r="W29894" s="11"/>
      <c r="X29894" s="11"/>
      <c r="Y29894" s="11"/>
      <c r="Z29894" s="11"/>
      <c r="BE29894"/>
      <c r="BF29894"/>
      <c r="BG29894"/>
    </row>
    <row r="29895" spans="11:59" x14ac:dyDescent="0.25">
      <c r="K29895" s="11"/>
      <c r="L29895" s="11"/>
      <c r="N29895" s="11"/>
      <c r="O29895" s="11"/>
      <c r="P29895" s="11"/>
      <c r="Q29895" s="11"/>
      <c r="R29895" s="11"/>
      <c r="S29895" s="11"/>
      <c r="T29895" s="11"/>
      <c r="U29895" s="11"/>
      <c r="V29895" s="11"/>
      <c r="W29895" s="11"/>
      <c r="X29895" s="11"/>
      <c r="Y29895" s="11"/>
      <c r="Z29895" s="11"/>
      <c r="BE29895"/>
      <c r="BF29895"/>
      <c r="BG29895"/>
    </row>
    <row r="29896" spans="11:59" x14ac:dyDescent="0.25">
      <c r="K29896" s="11"/>
      <c r="L29896" s="11"/>
      <c r="N29896" s="11"/>
      <c r="O29896" s="11"/>
      <c r="P29896" s="11"/>
      <c r="Q29896" s="11"/>
      <c r="R29896" s="11"/>
      <c r="S29896" s="11"/>
      <c r="T29896" s="11"/>
      <c r="U29896" s="11"/>
      <c r="V29896" s="11"/>
      <c r="W29896" s="11"/>
      <c r="X29896" s="11"/>
      <c r="Y29896" s="11"/>
      <c r="Z29896" s="11"/>
      <c r="BE29896"/>
      <c r="BF29896"/>
      <c r="BG29896"/>
    </row>
    <row r="29897" spans="11:59" x14ac:dyDescent="0.25">
      <c r="K29897" s="11"/>
      <c r="L29897" s="11"/>
      <c r="N29897" s="11"/>
      <c r="O29897" s="11"/>
      <c r="P29897" s="11"/>
      <c r="Q29897" s="11"/>
      <c r="R29897" s="11"/>
      <c r="S29897" s="11"/>
      <c r="T29897" s="11"/>
      <c r="U29897" s="11"/>
      <c r="V29897" s="11"/>
      <c r="W29897" s="11"/>
      <c r="X29897" s="11"/>
      <c r="Y29897" s="11"/>
      <c r="Z29897" s="11"/>
      <c r="BE29897"/>
      <c r="BF29897"/>
      <c r="BG29897"/>
    </row>
    <row r="29898" spans="11:59" x14ac:dyDescent="0.25">
      <c r="K29898" s="11"/>
      <c r="L29898" s="11"/>
      <c r="N29898" s="11"/>
      <c r="O29898" s="11"/>
      <c r="P29898" s="11"/>
      <c r="Q29898" s="11"/>
      <c r="R29898" s="11"/>
      <c r="S29898" s="11"/>
      <c r="T29898" s="11"/>
      <c r="U29898" s="11"/>
      <c r="V29898" s="11"/>
      <c r="W29898" s="11"/>
      <c r="X29898" s="11"/>
      <c r="Y29898" s="11"/>
      <c r="Z29898" s="11"/>
      <c r="BE29898"/>
      <c r="BF29898"/>
      <c r="BG29898"/>
    </row>
    <row r="29899" spans="11:59" x14ac:dyDescent="0.25">
      <c r="K29899" s="11"/>
      <c r="L29899" s="11"/>
      <c r="N29899" s="11"/>
      <c r="O29899" s="11"/>
      <c r="P29899" s="11"/>
      <c r="Q29899" s="11"/>
      <c r="R29899" s="11"/>
      <c r="S29899" s="11"/>
      <c r="T29899" s="11"/>
      <c r="U29899" s="11"/>
      <c r="V29899" s="11"/>
      <c r="W29899" s="11"/>
      <c r="X29899" s="11"/>
      <c r="Y29899" s="11"/>
      <c r="Z29899" s="11"/>
      <c r="BE29899"/>
      <c r="BF29899"/>
      <c r="BG29899"/>
    </row>
    <row r="29900" spans="11:59" x14ac:dyDescent="0.25">
      <c r="K29900" s="11"/>
      <c r="L29900" s="11"/>
      <c r="N29900" s="11"/>
      <c r="O29900" s="11"/>
      <c r="P29900" s="11"/>
      <c r="Q29900" s="11"/>
      <c r="R29900" s="11"/>
      <c r="S29900" s="11"/>
      <c r="T29900" s="11"/>
      <c r="U29900" s="11"/>
      <c r="V29900" s="11"/>
      <c r="W29900" s="11"/>
      <c r="X29900" s="11"/>
      <c r="Y29900" s="11"/>
      <c r="Z29900" s="11"/>
      <c r="BE29900"/>
      <c r="BF29900"/>
      <c r="BG29900"/>
    </row>
    <row r="29901" spans="11:59" x14ac:dyDescent="0.25">
      <c r="K29901" s="11"/>
      <c r="L29901" s="11"/>
      <c r="N29901" s="11"/>
      <c r="O29901" s="11"/>
      <c r="P29901" s="11"/>
      <c r="Q29901" s="11"/>
      <c r="R29901" s="11"/>
      <c r="S29901" s="11"/>
      <c r="T29901" s="11"/>
      <c r="U29901" s="11"/>
      <c r="V29901" s="11"/>
      <c r="W29901" s="11"/>
      <c r="X29901" s="11"/>
      <c r="Y29901" s="11"/>
      <c r="Z29901" s="11"/>
      <c r="BE29901"/>
      <c r="BF29901"/>
      <c r="BG29901"/>
    </row>
    <row r="29902" spans="11:59" x14ac:dyDescent="0.25">
      <c r="K29902" s="11"/>
      <c r="L29902" s="11"/>
      <c r="N29902" s="11"/>
      <c r="O29902" s="11"/>
      <c r="P29902" s="11"/>
      <c r="Q29902" s="11"/>
      <c r="R29902" s="11"/>
      <c r="S29902" s="11"/>
      <c r="T29902" s="11"/>
      <c r="U29902" s="11"/>
      <c r="V29902" s="11"/>
      <c r="W29902" s="11"/>
      <c r="X29902" s="11"/>
      <c r="Y29902" s="11"/>
      <c r="Z29902" s="11"/>
      <c r="BE29902"/>
      <c r="BF29902"/>
      <c r="BG29902"/>
    </row>
    <row r="29903" spans="11:59" x14ac:dyDescent="0.25">
      <c r="K29903" s="11"/>
      <c r="L29903" s="11"/>
      <c r="N29903" s="11"/>
      <c r="O29903" s="11"/>
      <c r="P29903" s="11"/>
      <c r="Q29903" s="11"/>
      <c r="R29903" s="11"/>
      <c r="S29903" s="11"/>
      <c r="T29903" s="11"/>
      <c r="U29903" s="11"/>
      <c r="V29903" s="11"/>
      <c r="W29903" s="11"/>
      <c r="X29903" s="11"/>
      <c r="Y29903" s="11"/>
      <c r="Z29903" s="11"/>
      <c r="BE29903"/>
      <c r="BF29903"/>
      <c r="BG29903"/>
    </row>
    <row r="29904" spans="11:59" x14ac:dyDescent="0.25">
      <c r="K29904" s="11"/>
      <c r="L29904" s="11"/>
      <c r="N29904" s="11"/>
      <c r="O29904" s="11"/>
      <c r="P29904" s="11"/>
      <c r="Q29904" s="11"/>
      <c r="R29904" s="11"/>
      <c r="S29904" s="11"/>
      <c r="T29904" s="11"/>
      <c r="U29904" s="11"/>
      <c r="V29904" s="11"/>
      <c r="W29904" s="11"/>
      <c r="X29904" s="11"/>
      <c r="Y29904" s="11"/>
      <c r="Z29904" s="11"/>
      <c r="BE29904"/>
      <c r="BF29904"/>
      <c r="BG29904"/>
    </row>
    <row r="29905" spans="11:59" x14ac:dyDescent="0.25">
      <c r="K29905" s="11"/>
      <c r="L29905" s="11"/>
      <c r="N29905" s="11"/>
      <c r="O29905" s="11"/>
      <c r="P29905" s="11"/>
      <c r="Q29905" s="11"/>
      <c r="R29905" s="11"/>
      <c r="S29905" s="11"/>
      <c r="T29905" s="11"/>
      <c r="U29905" s="11"/>
      <c r="V29905" s="11"/>
      <c r="W29905" s="11"/>
      <c r="X29905" s="11"/>
      <c r="Y29905" s="11"/>
      <c r="Z29905" s="11"/>
      <c r="BE29905"/>
      <c r="BF29905"/>
      <c r="BG29905"/>
    </row>
    <row r="29906" spans="11:59" x14ac:dyDescent="0.25">
      <c r="K29906" s="11"/>
      <c r="L29906" s="11"/>
      <c r="N29906" s="11"/>
      <c r="O29906" s="11"/>
      <c r="P29906" s="11"/>
      <c r="Q29906" s="11"/>
      <c r="R29906" s="11"/>
      <c r="S29906" s="11"/>
      <c r="T29906" s="11"/>
      <c r="U29906" s="11"/>
      <c r="V29906" s="11"/>
      <c r="W29906" s="11"/>
      <c r="X29906" s="11"/>
      <c r="Y29906" s="11"/>
      <c r="Z29906" s="11"/>
      <c r="BE29906"/>
      <c r="BF29906"/>
      <c r="BG29906"/>
    </row>
    <row r="29907" spans="11:59" x14ac:dyDescent="0.25">
      <c r="K29907" s="11"/>
      <c r="L29907" s="11"/>
      <c r="N29907" s="11"/>
      <c r="O29907" s="11"/>
      <c r="P29907" s="11"/>
      <c r="Q29907" s="11"/>
      <c r="R29907" s="11"/>
      <c r="S29907" s="11"/>
      <c r="T29907" s="11"/>
      <c r="U29907" s="11"/>
      <c r="V29907" s="11"/>
      <c r="W29907" s="11"/>
      <c r="X29907" s="11"/>
      <c r="Y29907" s="11"/>
      <c r="Z29907" s="11"/>
      <c r="BE29907"/>
      <c r="BF29907"/>
      <c r="BG29907"/>
    </row>
    <row r="29908" spans="11:59" x14ac:dyDescent="0.25">
      <c r="K29908" s="11"/>
      <c r="L29908" s="11"/>
      <c r="N29908" s="11"/>
      <c r="O29908" s="11"/>
      <c r="P29908" s="11"/>
      <c r="Q29908" s="11"/>
      <c r="R29908" s="11"/>
      <c r="S29908" s="11"/>
      <c r="T29908" s="11"/>
      <c r="U29908" s="11"/>
      <c r="V29908" s="11"/>
      <c r="W29908" s="11"/>
      <c r="X29908" s="11"/>
      <c r="Y29908" s="11"/>
      <c r="Z29908" s="11"/>
      <c r="BE29908"/>
      <c r="BF29908"/>
      <c r="BG29908"/>
    </row>
    <row r="29909" spans="11:59" x14ac:dyDescent="0.25">
      <c r="K29909" s="11"/>
      <c r="L29909" s="11"/>
      <c r="N29909" s="11"/>
      <c r="O29909" s="11"/>
      <c r="P29909" s="11"/>
      <c r="Q29909" s="11"/>
      <c r="R29909" s="11"/>
      <c r="S29909" s="11"/>
      <c r="T29909" s="11"/>
      <c r="U29909" s="11"/>
      <c r="V29909" s="11"/>
      <c r="W29909" s="11"/>
      <c r="X29909" s="11"/>
      <c r="Y29909" s="11"/>
      <c r="Z29909" s="11"/>
      <c r="BE29909"/>
      <c r="BF29909"/>
      <c r="BG29909"/>
    </row>
    <row r="29910" spans="11:59" x14ac:dyDescent="0.25">
      <c r="K29910" s="11"/>
      <c r="L29910" s="11"/>
      <c r="N29910" s="11"/>
      <c r="O29910" s="11"/>
      <c r="P29910" s="11"/>
      <c r="Q29910" s="11"/>
      <c r="R29910" s="11"/>
      <c r="S29910" s="11"/>
      <c r="T29910" s="11"/>
      <c r="U29910" s="11"/>
      <c r="V29910" s="11"/>
      <c r="W29910" s="11"/>
      <c r="X29910" s="11"/>
      <c r="Y29910" s="11"/>
      <c r="Z29910" s="11"/>
      <c r="BE29910"/>
      <c r="BF29910"/>
      <c r="BG29910"/>
    </row>
    <row r="29911" spans="11:59" x14ac:dyDescent="0.25">
      <c r="K29911" s="11"/>
      <c r="L29911" s="11"/>
      <c r="N29911" s="11"/>
      <c r="O29911" s="11"/>
      <c r="P29911" s="11"/>
      <c r="Q29911" s="11"/>
      <c r="R29911" s="11"/>
      <c r="S29911" s="11"/>
      <c r="T29911" s="11"/>
      <c r="U29911" s="11"/>
      <c r="V29911" s="11"/>
      <c r="W29911" s="11"/>
      <c r="X29911" s="11"/>
      <c r="Y29911" s="11"/>
      <c r="Z29911" s="11"/>
      <c r="BE29911"/>
      <c r="BF29911"/>
      <c r="BG29911"/>
    </row>
    <row r="29912" spans="11:59" x14ac:dyDescent="0.25">
      <c r="K29912" s="11"/>
      <c r="L29912" s="11"/>
      <c r="N29912" s="11"/>
      <c r="O29912" s="11"/>
      <c r="P29912" s="11"/>
      <c r="Q29912" s="11"/>
      <c r="R29912" s="11"/>
      <c r="S29912" s="11"/>
      <c r="T29912" s="11"/>
      <c r="U29912" s="11"/>
      <c r="V29912" s="11"/>
      <c r="W29912" s="11"/>
      <c r="X29912" s="11"/>
      <c r="Y29912" s="11"/>
      <c r="Z29912" s="11"/>
      <c r="BE29912"/>
      <c r="BF29912"/>
      <c r="BG29912"/>
    </row>
    <row r="29913" spans="11:59" x14ac:dyDescent="0.25">
      <c r="K29913" s="11"/>
      <c r="L29913" s="11"/>
      <c r="N29913" s="11"/>
      <c r="O29913" s="11"/>
      <c r="P29913" s="11"/>
      <c r="Q29913" s="11"/>
      <c r="R29913" s="11"/>
      <c r="S29913" s="11"/>
      <c r="T29913" s="11"/>
      <c r="U29913" s="11"/>
      <c r="V29913" s="11"/>
      <c r="W29913" s="11"/>
      <c r="X29913" s="11"/>
      <c r="Y29913" s="11"/>
      <c r="Z29913" s="11"/>
      <c r="BE29913"/>
      <c r="BF29913"/>
      <c r="BG29913"/>
    </row>
    <row r="29914" spans="11:59" x14ac:dyDescent="0.25">
      <c r="K29914" s="11"/>
      <c r="L29914" s="11"/>
      <c r="N29914" s="11"/>
      <c r="O29914" s="11"/>
      <c r="P29914" s="11"/>
      <c r="Q29914" s="11"/>
      <c r="R29914" s="11"/>
      <c r="S29914" s="11"/>
      <c r="T29914" s="11"/>
      <c r="U29914" s="11"/>
      <c r="V29914" s="11"/>
      <c r="W29914" s="11"/>
      <c r="X29914" s="11"/>
      <c r="Y29914" s="11"/>
      <c r="Z29914" s="11"/>
      <c r="BE29914"/>
      <c r="BF29914"/>
      <c r="BG29914"/>
    </row>
    <row r="29915" spans="11:59" x14ac:dyDescent="0.25">
      <c r="K29915" s="11"/>
      <c r="L29915" s="11"/>
      <c r="N29915" s="11"/>
      <c r="O29915" s="11"/>
      <c r="P29915" s="11"/>
      <c r="Q29915" s="11"/>
      <c r="R29915" s="11"/>
      <c r="S29915" s="11"/>
      <c r="T29915" s="11"/>
      <c r="U29915" s="11"/>
      <c r="V29915" s="11"/>
      <c r="W29915" s="11"/>
      <c r="X29915" s="11"/>
      <c r="Y29915" s="11"/>
      <c r="Z29915" s="11"/>
      <c r="BE29915"/>
      <c r="BF29915"/>
      <c r="BG29915"/>
    </row>
    <row r="29916" spans="11:59" x14ac:dyDescent="0.25">
      <c r="K29916" s="11"/>
      <c r="L29916" s="11"/>
      <c r="N29916" s="11"/>
      <c r="O29916" s="11"/>
      <c r="P29916" s="11"/>
      <c r="Q29916" s="11"/>
      <c r="R29916" s="11"/>
      <c r="S29916" s="11"/>
      <c r="T29916" s="11"/>
      <c r="U29916" s="11"/>
      <c r="V29916" s="11"/>
      <c r="W29916" s="11"/>
      <c r="X29916" s="11"/>
      <c r="Y29916" s="11"/>
      <c r="Z29916" s="11"/>
      <c r="BE29916"/>
      <c r="BF29916"/>
      <c r="BG29916"/>
    </row>
    <row r="29917" spans="11:59" x14ac:dyDescent="0.25">
      <c r="K29917" s="11"/>
      <c r="L29917" s="11"/>
      <c r="N29917" s="11"/>
      <c r="O29917" s="11"/>
      <c r="P29917" s="11"/>
      <c r="Q29917" s="11"/>
      <c r="R29917" s="11"/>
      <c r="S29917" s="11"/>
      <c r="T29917" s="11"/>
      <c r="U29917" s="11"/>
      <c r="V29917" s="11"/>
      <c r="W29917" s="11"/>
      <c r="X29917" s="11"/>
      <c r="Y29917" s="11"/>
      <c r="Z29917" s="11"/>
      <c r="BE29917"/>
      <c r="BF29917"/>
      <c r="BG29917"/>
    </row>
    <row r="29918" spans="11:59" x14ac:dyDescent="0.25">
      <c r="K29918" s="11"/>
      <c r="L29918" s="11"/>
      <c r="N29918" s="11"/>
      <c r="O29918" s="11"/>
      <c r="P29918" s="11"/>
      <c r="Q29918" s="11"/>
      <c r="R29918" s="11"/>
      <c r="S29918" s="11"/>
      <c r="T29918" s="11"/>
      <c r="U29918" s="11"/>
      <c r="V29918" s="11"/>
      <c r="W29918" s="11"/>
      <c r="X29918" s="11"/>
      <c r="Y29918" s="11"/>
      <c r="Z29918" s="11"/>
      <c r="BE29918"/>
      <c r="BF29918"/>
      <c r="BG29918"/>
    </row>
    <row r="29919" spans="11:59" x14ac:dyDescent="0.25">
      <c r="K29919" s="11"/>
      <c r="L29919" s="11"/>
      <c r="N29919" s="11"/>
      <c r="O29919" s="11"/>
      <c r="P29919" s="11"/>
      <c r="Q29919" s="11"/>
      <c r="R29919" s="11"/>
      <c r="S29919" s="11"/>
      <c r="T29919" s="11"/>
      <c r="U29919" s="11"/>
      <c r="V29919" s="11"/>
      <c r="W29919" s="11"/>
      <c r="X29919" s="11"/>
      <c r="Y29919" s="11"/>
      <c r="Z29919" s="11"/>
      <c r="BE29919"/>
      <c r="BF29919"/>
      <c r="BG29919"/>
    </row>
    <row r="29920" spans="11:59" x14ac:dyDescent="0.25">
      <c r="K29920" s="11"/>
      <c r="L29920" s="11"/>
      <c r="N29920" s="11"/>
      <c r="O29920" s="11"/>
      <c r="P29920" s="11"/>
      <c r="Q29920" s="11"/>
      <c r="R29920" s="11"/>
      <c r="S29920" s="11"/>
      <c r="T29920" s="11"/>
      <c r="U29920" s="11"/>
      <c r="V29920" s="11"/>
      <c r="W29920" s="11"/>
      <c r="X29920" s="11"/>
      <c r="Y29920" s="11"/>
      <c r="Z29920" s="11"/>
      <c r="BE29920"/>
      <c r="BF29920"/>
      <c r="BG29920"/>
    </row>
    <row r="29921" spans="11:59" x14ac:dyDescent="0.25">
      <c r="K29921" s="11"/>
      <c r="L29921" s="11"/>
      <c r="N29921" s="11"/>
      <c r="O29921" s="11"/>
      <c r="P29921" s="11"/>
      <c r="Q29921" s="11"/>
      <c r="R29921" s="11"/>
      <c r="S29921" s="11"/>
      <c r="T29921" s="11"/>
      <c r="U29921" s="11"/>
      <c r="V29921" s="11"/>
      <c r="W29921" s="11"/>
      <c r="X29921" s="11"/>
      <c r="Y29921" s="11"/>
      <c r="Z29921" s="11"/>
      <c r="BE29921"/>
      <c r="BF29921"/>
      <c r="BG29921"/>
    </row>
    <row r="29922" spans="11:59" x14ac:dyDescent="0.25">
      <c r="K29922" s="11"/>
      <c r="L29922" s="11"/>
      <c r="N29922" s="11"/>
      <c r="O29922" s="11"/>
      <c r="P29922" s="11"/>
      <c r="Q29922" s="11"/>
      <c r="R29922" s="11"/>
      <c r="S29922" s="11"/>
      <c r="T29922" s="11"/>
      <c r="U29922" s="11"/>
      <c r="V29922" s="11"/>
      <c r="W29922" s="11"/>
      <c r="X29922" s="11"/>
      <c r="Y29922" s="11"/>
      <c r="Z29922" s="11"/>
      <c r="BE29922"/>
      <c r="BF29922"/>
      <c r="BG29922"/>
    </row>
    <row r="29923" spans="11:59" x14ac:dyDescent="0.25">
      <c r="K29923" s="11"/>
      <c r="L29923" s="11"/>
      <c r="N29923" s="11"/>
      <c r="O29923" s="11"/>
      <c r="P29923" s="11"/>
      <c r="Q29923" s="11"/>
      <c r="R29923" s="11"/>
      <c r="S29923" s="11"/>
      <c r="T29923" s="11"/>
      <c r="U29923" s="11"/>
      <c r="V29923" s="11"/>
      <c r="W29923" s="11"/>
      <c r="X29923" s="11"/>
      <c r="Y29923" s="11"/>
      <c r="Z29923" s="11"/>
      <c r="BE29923"/>
      <c r="BF29923"/>
      <c r="BG29923"/>
    </row>
    <row r="29924" spans="11:59" x14ac:dyDescent="0.25">
      <c r="K29924" s="11"/>
      <c r="L29924" s="11"/>
      <c r="N29924" s="11"/>
      <c r="O29924" s="11"/>
      <c r="P29924" s="11"/>
      <c r="Q29924" s="11"/>
      <c r="R29924" s="11"/>
      <c r="S29924" s="11"/>
      <c r="T29924" s="11"/>
      <c r="U29924" s="11"/>
      <c r="V29924" s="11"/>
      <c r="W29924" s="11"/>
      <c r="X29924" s="11"/>
      <c r="Y29924" s="11"/>
      <c r="Z29924" s="11"/>
      <c r="BE29924"/>
      <c r="BF29924"/>
      <c r="BG29924"/>
    </row>
    <row r="29925" spans="11:59" x14ac:dyDescent="0.25">
      <c r="K29925" s="11"/>
      <c r="L29925" s="11"/>
      <c r="N29925" s="11"/>
      <c r="O29925" s="11"/>
      <c r="P29925" s="11"/>
      <c r="Q29925" s="11"/>
      <c r="R29925" s="11"/>
      <c r="S29925" s="11"/>
      <c r="T29925" s="11"/>
      <c r="U29925" s="11"/>
      <c r="V29925" s="11"/>
      <c r="W29925" s="11"/>
      <c r="X29925" s="11"/>
      <c r="Y29925" s="11"/>
      <c r="Z29925" s="11"/>
      <c r="BE29925"/>
      <c r="BF29925"/>
      <c r="BG29925"/>
    </row>
    <row r="29926" spans="11:59" x14ac:dyDescent="0.25">
      <c r="K29926" s="11"/>
      <c r="L29926" s="11"/>
      <c r="N29926" s="11"/>
      <c r="O29926" s="11"/>
      <c r="P29926" s="11"/>
      <c r="Q29926" s="11"/>
      <c r="R29926" s="11"/>
      <c r="S29926" s="11"/>
      <c r="T29926" s="11"/>
      <c r="U29926" s="11"/>
      <c r="V29926" s="11"/>
      <c r="W29926" s="11"/>
      <c r="X29926" s="11"/>
      <c r="Y29926" s="11"/>
      <c r="Z29926" s="11"/>
      <c r="BE29926"/>
      <c r="BF29926"/>
      <c r="BG29926"/>
    </row>
    <row r="29927" spans="11:59" x14ac:dyDescent="0.25">
      <c r="K29927" s="11"/>
      <c r="L29927" s="11"/>
      <c r="N29927" s="11"/>
      <c r="O29927" s="11"/>
      <c r="P29927" s="11"/>
      <c r="Q29927" s="11"/>
      <c r="R29927" s="11"/>
      <c r="S29927" s="11"/>
      <c r="T29927" s="11"/>
      <c r="U29927" s="11"/>
      <c r="V29927" s="11"/>
      <c r="W29927" s="11"/>
      <c r="X29927" s="11"/>
      <c r="Y29927" s="11"/>
      <c r="Z29927" s="11"/>
      <c r="BE29927"/>
      <c r="BF29927"/>
      <c r="BG29927"/>
    </row>
    <row r="29928" spans="11:59" x14ac:dyDescent="0.25">
      <c r="K29928" s="11"/>
      <c r="L29928" s="11"/>
      <c r="N29928" s="11"/>
      <c r="O29928" s="11"/>
      <c r="P29928" s="11"/>
      <c r="Q29928" s="11"/>
      <c r="R29928" s="11"/>
      <c r="S29928" s="11"/>
      <c r="T29928" s="11"/>
      <c r="U29928" s="11"/>
      <c r="V29928" s="11"/>
      <c r="W29928" s="11"/>
      <c r="X29928" s="11"/>
      <c r="Y29928" s="11"/>
      <c r="Z29928" s="11"/>
      <c r="BE29928"/>
      <c r="BF29928"/>
      <c r="BG29928"/>
    </row>
    <row r="29929" spans="11:59" x14ac:dyDescent="0.25">
      <c r="K29929" s="11"/>
      <c r="L29929" s="11"/>
      <c r="N29929" s="11"/>
      <c r="O29929" s="11"/>
      <c r="P29929" s="11"/>
      <c r="Q29929" s="11"/>
      <c r="R29929" s="11"/>
      <c r="S29929" s="11"/>
      <c r="T29929" s="11"/>
      <c r="U29929" s="11"/>
      <c r="V29929" s="11"/>
      <c r="W29929" s="11"/>
      <c r="X29929" s="11"/>
      <c r="Y29929" s="11"/>
      <c r="Z29929" s="11"/>
      <c r="BE29929"/>
      <c r="BF29929"/>
      <c r="BG29929"/>
    </row>
    <row r="29930" spans="11:59" x14ac:dyDescent="0.25">
      <c r="K29930" s="11"/>
      <c r="L29930" s="11"/>
      <c r="N29930" s="11"/>
      <c r="O29930" s="11"/>
      <c r="P29930" s="11"/>
      <c r="Q29930" s="11"/>
      <c r="R29930" s="11"/>
      <c r="S29930" s="11"/>
      <c r="T29930" s="11"/>
      <c r="U29930" s="11"/>
      <c r="V29930" s="11"/>
      <c r="W29930" s="11"/>
      <c r="X29930" s="11"/>
      <c r="Y29930" s="11"/>
      <c r="Z29930" s="11"/>
      <c r="BE29930"/>
      <c r="BF29930"/>
      <c r="BG29930"/>
    </row>
    <row r="29931" spans="11:59" x14ac:dyDescent="0.25">
      <c r="K29931" s="11"/>
      <c r="L29931" s="11"/>
      <c r="N29931" s="11"/>
      <c r="O29931" s="11"/>
      <c r="P29931" s="11"/>
      <c r="Q29931" s="11"/>
      <c r="R29931" s="11"/>
      <c r="S29931" s="11"/>
      <c r="T29931" s="11"/>
      <c r="U29931" s="11"/>
      <c r="V29931" s="11"/>
      <c r="W29931" s="11"/>
      <c r="X29931" s="11"/>
      <c r="Y29931" s="11"/>
      <c r="Z29931" s="11"/>
      <c r="BE29931"/>
      <c r="BF29931"/>
      <c r="BG29931"/>
    </row>
    <row r="29932" spans="11:59" x14ac:dyDescent="0.25">
      <c r="K29932" s="11"/>
      <c r="L29932" s="11"/>
      <c r="N29932" s="11"/>
      <c r="O29932" s="11"/>
      <c r="P29932" s="11"/>
      <c r="Q29932" s="11"/>
      <c r="R29932" s="11"/>
      <c r="S29932" s="11"/>
      <c r="T29932" s="11"/>
      <c r="U29932" s="11"/>
      <c r="V29932" s="11"/>
      <c r="W29932" s="11"/>
      <c r="X29932" s="11"/>
      <c r="Y29932" s="11"/>
      <c r="Z29932" s="11"/>
      <c r="BE29932"/>
      <c r="BF29932"/>
      <c r="BG29932"/>
    </row>
    <row r="29933" spans="11:59" x14ac:dyDescent="0.25">
      <c r="K29933" s="11"/>
      <c r="L29933" s="11"/>
      <c r="N29933" s="11"/>
      <c r="O29933" s="11"/>
      <c r="P29933" s="11"/>
      <c r="Q29933" s="11"/>
      <c r="R29933" s="11"/>
      <c r="S29933" s="11"/>
      <c r="T29933" s="11"/>
      <c r="U29933" s="11"/>
      <c r="V29933" s="11"/>
      <c r="W29933" s="11"/>
      <c r="X29933" s="11"/>
      <c r="Y29933" s="11"/>
      <c r="Z29933" s="11"/>
      <c r="BE29933"/>
      <c r="BF29933"/>
      <c r="BG29933"/>
    </row>
    <row r="29934" spans="11:59" x14ac:dyDescent="0.25">
      <c r="K29934" s="11"/>
      <c r="L29934" s="11"/>
      <c r="N29934" s="11"/>
      <c r="O29934" s="11"/>
      <c r="P29934" s="11"/>
      <c r="Q29934" s="11"/>
      <c r="R29934" s="11"/>
      <c r="S29934" s="11"/>
      <c r="T29934" s="11"/>
      <c r="U29934" s="11"/>
      <c r="V29934" s="11"/>
      <c r="W29934" s="11"/>
      <c r="X29934" s="11"/>
      <c r="Y29934" s="11"/>
      <c r="Z29934" s="11"/>
      <c r="BE29934"/>
      <c r="BF29934"/>
      <c r="BG29934"/>
    </row>
    <row r="29935" spans="11:59" x14ac:dyDescent="0.25">
      <c r="K29935" s="11"/>
      <c r="L29935" s="11"/>
      <c r="N29935" s="11"/>
      <c r="O29935" s="11"/>
      <c r="P29935" s="11"/>
      <c r="Q29935" s="11"/>
      <c r="R29935" s="11"/>
      <c r="S29935" s="11"/>
      <c r="T29935" s="11"/>
      <c r="U29935" s="11"/>
      <c r="V29935" s="11"/>
      <c r="W29935" s="11"/>
      <c r="X29935" s="11"/>
      <c r="Y29935" s="11"/>
      <c r="Z29935" s="11"/>
      <c r="BE29935"/>
      <c r="BF29935"/>
      <c r="BG29935"/>
    </row>
    <row r="29936" spans="11:59" x14ac:dyDescent="0.25">
      <c r="K29936" s="11"/>
      <c r="L29936" s="11"/>
      <c r="N29936" s="11"/>
      <c r="O29936" s="11"/>
      <c r="P29936" s="11"/>
      <c r="Q29936" s="11"/>
      <c r="R29936" s="11"/>
      <c r="S29936" s="11"/>
      <c r="T29936" s="11"/>
      <c r="U29936" s="11"/>
      <c r="V29936" s="11"/>
      <c r="W29936" s="11"/>
      <c r="X29936" s="11"/>
      <c r="Y29936" s="11"/>
      <c r="Z29936" s="11"/>
      <c r="BE29936"/>
      <c r="BF29936"/>
      <c r="BG29936"/>
    </row>
    <row r="29937" spans="11:59" x14ac:dyDescent="0.25">
      <c r="K29937" s="11"/>
      <c r="L29937" s="11"/>
      <c r="N29937" s="11"/>
      <c r="O29937" s="11"/>
      <c r="P29937" s="11"/>
      <c r="Q29937" s="11"/>
      <c r="R29937" s="11"/>
      <c r="S29937" s="11"/>
      <c r="T29937" s="11"/>
      <c r="U29937" s="11"/>
      <c r="V29937" s="11"/>
      <c r="W29937" s="11"/>
      <c r="X29937" s="11"/>
      <c r="Y29937" s="11"/>
      <c r="Z29937" s="11"/>
      <c r="BE29937"/>
      <c r="BF29937"/>
      <c r="BG29937"/>
    </row>
    <row r="29938" spans="11:59" x14ac:dyDescent="0.25">
      <c r="K29938" s="11"/>
      <c r="L29938" s="11"/>
      <c r="N29938" s="11"/>
      <c r="O29938" s="11"/>
      <c r="P29938" s="11"/>
      <c r="Q29938" s="11"/>
      <c r="R29938" s="11"/>
      <c r="S29938" s="11"/>
      <c r="T29938" s="11"/>
      <c r="U29938" s="11"/>
      <c r="V29938" s="11"/>
      <c r="W29938" s="11"/>
      <c r="X29938" s="11"/>
      <c r="Y29938" s="11"/>
      <c r="Z29938" s="11"/>
      <c r="BE29938"/>
      <c r="BF29938"/>
      <c r="BG29938"/>
    </row>
    <row r="29939" spans="11:59" x14ac:dyDescent="0.25">
      <c r="K29939" s="11"/>
      <c r="L29939" s="11"/>
      <c r="N29939" s="11"/>
      <c r="O29939" s="11"/>
      <c r="P29939" s="11"/>
      <c r="Q29939" s="11"/>
      <c r="R29939" s="11"/>
      <c r="S29939" s="11"/>
      <c r="T29939" s="11"/>
      <c r="U29939" s="11"/>
      <c r="V29939" s="11"/>
      <c r="W29939" s="11"/>
      <c r="X29939" s="11"/>
      <c r="Y29939" s="11"/>
      <c r="Z29939" s="11"/>
      <c r="BE29939"/>
      <c r="BF29939"/>
      <c r="BG29939"/>
    </row>
    <row r="29940" spans="11:59" x14ac:dyDescent="0.25">
      <c r="K29940" s="11"/>
      <c r="L29940" s="11"/>
      <c r="N29940" s="11"/>
      <c r="O29940" s="11"/>
      <c r="P29940" s="11"/>
      <c r="Q29940" s="11"/>
      <c r="R29940" s="11"/>
      <c r="S29940" s="11"/>
      <c r="T29940" s="11"/>
      <c r="U29940" s="11"/>
      <c r="V29940" s="11"/>
      <c r="W29940" s="11"/>
      <c r="X29940" s="11"/>
      <c r="Y29940" s="11"/>
      <c r="Z29940" s="11"/>
      <c r="BE29940"/>
      <c r="BF29940"/>
      <c r="BG29940"/>
    </row>
    <row r="29941" spans="11:59" x14ac:dyDescent="0.25">
      <c r="K29941" s="11"/>
      <c r="L29941" s="11"/>
      <c r="N29941" s="11"/>
      <c r="O29941" s="11"/>
      <c r="P29941" s="11"/>
      <c r="Q29941" s="11"/>
      <c r="R29941" s="11"/>
      <c r="S29941" s="11"/>
      <c r="T29941" s="11"/>
      <c r="U29941" s="11"/>
      <c r="V29941" s="11"/>
      <c r="W29941" s="11"/>
      <c r="X29941" s="11"/>
      <c r="Y29941" s="11"/>
      <c r="Z29941" s="11"/>
      <c r="BE29941"/>
      <c r="BF29941"/>
      <c r="BG29941"/>
    </row>
    <row r="29942" spans="11:59" x14ac:dyDescent="0.25">
      <c r="K29942" s="11"/>
      <c r="L29942" s="11"/>
      <c r="N29942" s="11"/>
      <c r="O29942" s="11"/>
      <c r="P29942" s="11"/>
      <c r="Q29942" s="11"/>
      <c r="R29942" s="11"/>
      <c r="S29942" s="11"/>
      <c r="T29942" s="11"/>
      <c r="U29942" s="11"/>
      <c r="V29942" s="11"/>
      <c r="W29942" s="11"/>
      <c r="X29942" s="11"/>
      <c r="Y29942" s="11"/>
      <c r="Z29942" s="11"/>
      <c r="BE29942"/>
      <c r="BF29942"/>
      <c r="BG29942"/>
    </row>
    <row r="29943" spans="11:59" x14ac:dyDescent="0.25">
      <c r="K29943" s="11"/>
      <c r="L29943" s="11"/>
      <c r="N29943" s="11"/>
      <c r="O29943" s="11"/>
      <c r="P29943" s="11"/>
      <c r="Q29943" s="11"/>
      <c r="R29943" s="11"/>
      <c r="S29943" s="11"/>
      <c r="T29943" s="11"/>
      <c r="U29943" s="11"/>
      <c r="V29943" s="11"/>
      <c r="W29943" s="11"/>
      <c r="X29943" s="11"/>
      <c r="Y29943" s="11"/>
      <c r="Z29943" s="11"/>
      <c r="BE29943"/>
      <c r="BF29943"/>
      <c r="BG29943"/>
    </row>
    <row r="29944" spans="11:59" x14ac:dyDescent="0.25">
      <c r="K29944" s="11"/>
      <c r="L29944" s="11"/>
      <c r="N29944" s="11"/>
      <c r="O29944" s="11"/>
      <c r="P29944" s="11"/>
      <c r="Q29944" s="11"/>
      <c r="R29944" s="11"/>
      <c r="S29944" s="11"/>
      <c r="T29944" s="11"/>
      <c r="U29944" s="11"/>
      <c r="V29944" s="11"/>
      <c r="W29944" s="11"/>
      <c r="X29944" s="11"/>
      <c r="Y29944" s="11"/>
      <c r="Z29944" s="11"/>
      <c r="BE29944"/>
      <c r="BF29944"/>
      <c r="BG29944"/>
    </row>
    <row r="29945" spans="11:59" x14ac:dyDescent="0.25">
      <c r="K29945" s="11"/>
      <c r="L29945" s="11"/>
      <c r="N29945" s="11"/>
      <c r="O29945" s="11"/>
      <c r="P29945" s="11"/>
      <c r="Q29945" s="11"/>
      <c r="R29945" s="11"/>
      <c r="S29945" s="11"/>
      <c r="T29945" s="11"/>
      <c r="U29945" s="11"/>
      <c r="V29945" s="11"/>
      <c r="W29945" s="11"/>
      <c r="X29945" s="11"/>
      <c r="Y29945" s="11"/>
      <c r="Z29945" s="11"/>
      <c r="BE29945"/>
      <c r="BF29945"/>
      <c r="BG29945"/>
    </row>
    <row r="29946" spans="11:59" x14ac:dyDescent="0.25">
      <c r="K29946" s="11"/>
      <c r="L29946" s="11"/>
      <c r="N29946" s="11"/>
      <c r="O29946" s="11"/>
      <c r="P29946" s="11"/>
      <c r="Q29946" s="11"/>
      <c r="R29946" s="11"/>
      <c r="S29946" s="11"/>
      <c r="T29946" s="11"/>
      <c r="U29946" s="11"/>
      <c r="V29946" s="11"/>
      <c r="W29946" s="11"/>
      <c r="X29946" s="11"/>
      <c r="Y29946" s="11"/>
      <c r="Z29946" s="11"/>
      <c r="BE29946"/>
      <c r="BF29946"/>
      <c r="BG29946"/>
    </row>
    <row r="29947" spans="11:59" x14ac:dyDescent="0.25">
      <c r="K29947" s="11"/>
      <c r="L29947" s="11"/>
      <c r="N29947" s="11"/>
      <c r="O29947" s="11"/>
      <c r="P29947" s="11"/>
      <c r="Q29947" s="11"/>
      <c r="R29947" s="11"/>
      <c r="S29947" s="11"/>
      <c r="T29947" s="11"/>
      <c r="U29947" s="11"/>
      <c r="V29947" s="11"/>
      <c r="W29947" s="11"/>
      <c r="X29947" s="11"/>
      <c r="Y29947" s="11"/>
      <c r="Z29947" s="11"/>
      <c r="BE29947"/>
      <c r="BF29947"/>
      <c r="BG29947"/>
    </row>
    <row r="29948" spans="11:59" x14ac:dyDescent="0.25">
      <c r="K29948" s="11"/>
      <c r="L29948" s="11"/>
      <c r="N29948" s="11"/>
      <c r="O29948" s="11"/>
      <c r="P29948" s="11"/>
      <c r="Q29948" s="11"/>
      <c r="R29948" s="11"/>
      <c r="S29948" s="11"/>
      <c r="T29948" s="11"/>
      <c r="U29948" s="11"/>
      <c r="V29948" s="11"/>
      <c r="W29948" s="11"/>
      <c r="X29948" s="11"/>
      <c r="Y29948" s="11"/>
      <c r="Z29948" s="11"/>
      <c r="BE29948"/>
      <c r="BF29948"/>
      <c r="BG29948"/>
    </row>
    <row r="29949" spans="11:59" x14ac:dyDescent="0.25">
      <c r="K29949" s="11"/>
      <c r="L29949" s="11"/>
      <c r="N29949" s="11"/>
      <c r="O29949" s="11"/>
      <c r="P29949" s="11"/>
      <c r="Q29949" s="11"/>
      <c r="R29949" s="11"/>
      <c r="S29949" s="11"/>
      <c r="T29949" s="11"/>
      <c r="U29949" s="11"/>
      <c r="V29949" s="11"/>
      <c r="W29949" s="11"/>
      <c r="X29949" s="11"/>
      <c r="Y29949" s="11"/>
      <c r="Z29949" s="11"/>
      <c r="BE29949"/>
      <c r="BF29949"/>
      <c r="BG29949"/>
    </row>
    <row r="29950" spans="11:59" x14ac:dyDescent="0.25">
      <c r="K29950" s="11"/>
      <c r="L29950" s="11"/>
      <c r="N29950" s="11"/>
      <c r="O29950" s="11"/>
      <c r="P29950" s="11"/>
      <c r="Q29950" s="11"/>
      <c r="R29950" s="11"/>
      <c r="S29950" s="11"/>
      <c r="T29950" s="11"/>
      <c r="U29950" s="11"/>
      <c r="V29950" s="11"/>
      <c r="W29950" s="11"/>
      <c r="X29950" s="11"/>
      <c r="Y29950" s="11"/>
      <c r="Z29950" s="11"/>
      <c r="BE29950"/>
      <c r="BF29950"/>
      <c r="BG29950"/>
    </row>
    <row r="29951" spans="11:59" x14ac:dyDescent="0.25">
      <c r="K29951" s="11"/>
      <c r="L29951" s="11"/>
      <c r="N29951" s="11"/>
      <c r="O29951" s="11"/>
      <c r="P29951" s="11"/>
      <c r="Q29951" s="11"/>
      <c r="R29951" s="11"/>
      <c r="S29951" s="11"/>
      <c r="T29951" s="11"/>
      <c r="U29951" s="11"/>
      <c r="V29951" s="11"/>
      <c r="W29951" s="11"/>
      <c r="X29951" s="11"/>
      <c r="Y29951" s="11"/>
      <c r="Z29951" s="11"/>
      <c r="BE29951"/>
      <c r="BF29951"/>
      <c r="BG29951"/>
    </row>
    <row r="29952" spans="11:59" x14ac:dyDescent="0.25">
      <c r="K29952" s="11"/>
      <c r="L29952" s="11"/>
      <c r="N29952" s="11"/>
      <c r="O29952" s="11"/>
      <c r="P29952" s="11"/>
      <c r="Q29952" s="11"/>
      <c r="R29952" s="11"/>
      <c r="S29952" s="11"/>
      <c r="T29952" s="11"/>
      <c r="U29952" s="11"/>
      <c r="V29952" s="11"/>
      <c r="W29952" s="11"/>
      <c r="X29952" s="11"/>
      <c r="Y29952" s="11"/>
      <c r="Z29952" s="11"/>
      <c r="BE29952"/>
      <c r="BF29952"/>
      <c r="BG29952"/>
    </row>
    <row r="29953" spans="11:59" x14ac:dyDescent="0.25">
      <c r="K29953" s="11"/>
      <c r="L29953" s="11"/>
      <c r="N29953" s="11"/>
      <c r="O29953" s="11"/>
      <c r="P29953" s="11"/>
      <c r="Q29953" s="11"/>
      <c r="R29953" s="11"/>
      <c r="S29953" s="11"/>
      <c r="T29953" s="11"/>
      <c r="U29953" s="11"/>
      <c r="V29953" s="11"/>
      <c r="W29953" s="11"/>
      <c r="X29953" s="11"/>
      <c r="Y29953" s="11"/>
      <c r="Z29953" s="11"/>
      <c r="BE29953"/>
      <c r="BF29953"/>
      <c r="BG29953"/>
    </row>
    <row r="29954" spans="11:59" x14ac:dyDescent="0.25">
      <c r="K29954" s="11"/>
      <c r="L29954" s="11"/>
      <c r="N29954" s="11"/>
      <c r="O29954" s="11"/>
      <c r="P29954" s="11"/>
      <c r="Q29954" s="11"/>
      <c r="R29954" s="11"/>
      <c r="S29954" s="11"/>
      <c r="T29954" s="11"/>
      <c r="U29954" s="11"/>
      <c r="V29954" s="11"/>
      <c r="W29954" s="11"/>
      <c r="X29954" s="11"/>
      <c r="Y29954" s="11"/>
      <c r="Z29954" s="11"/>
      <c r="BE29954"/>
      <c r="BF29954"/>
      <c r="BG29954"/>
    </row>
    <row r="29955" spans="11:59" x14ac:dyDescent="0.25">
      <c r="K29955" s="11"/>
      <c r="L29955" s="11"/>
      <c r="N29955" s="11"/>
      <c r="O29955" s="11"/>
      <c r="P29955" s="11"/>
      <c r="Q29955" s="11"/>
      <c r="R29955" s="11"/>
      <c r="S29955" s="11"/>
      <c r="T29955" s="11"/>
      <c r="U29955" s="11"/>
      <c r="V29955" s="11"/>
      <c r="W29955" s="11"/>
      <c r="X29955" s="11"/>
      <c r="Y29955" s="11"/>
      <c r="Z29955" s="11"/>
      <c r="BE29955"/>
      <c r="BF29955"/>
      <c r="BG29955"/>
    </row>
    <row r="29956" spans="11:59" x14ac:dyDescent="0.25">
      <c r="K29956" s="11"/>
      <c r="L29956" s="11"/>
      <c r="N29956" s="11"/>
      <c r="O29956" s="11"/>
      <c r="P29956" s="11"/>
      <c r="Q29956" s="11"/>
      <c r="R29956" s="11"/>
      <c r="S29956" s="11"/>
      <c r="T29956" s="11"/>
      <c r="U29956" s="11"/>
      <c r="V29956" s="11"/>
      <c r="W29956" s="11"/>
      <c r="X29956" s="11"/>
      <c r="Y29956" s="11"/>
      <c r="Z29956" s="11"/>
      <c r="BE29956"/>
      <c r="BF29956"/>
      <c r="BG29956"/>
    </row>
    <row r="29957" spans="11:59" x14ac:dyDescent="0.25">
      <c r="K29957" s="11"/>
      <c r="L29957" s="11"/>
      <c r="N29957" s="11"/>
      <c r="O29957" s="11"/>
      <c r="P29957" s="11"/>
      <c r="Q29957" s="11"/>
      <c r="R29957" s="11"/>
      <c r="S29957" s="11"/>
      <c r="T29957" s="11"/>
      <c r="U29957" s="11"/>
      <c r="V29957" s="11"/>
      <c r="W29957" s="11"/>
      <c r="X29957" s="11"/>
      <c r="Y29957" s="11"/>
      <c r="Z29957" s="11"/>
      <c r="BE29957"/>
      <c r="BF29957"/>
      <c r="BG29957"/>
    </row>
    <row r="29958" spans="11:59" x14ac:dyDescent="0.25">
      <c r="K29958" s="11"/>
      <c r="L29958" s="11"/>
      <c r="N29958" s="11"/>
      <c r="O29958" s="11"/>
      <c r="P29958" s="11"/>
      <c r="Q29958" s="11"/>
      <c r="R29958" s="11"/>
      <c r="S29958" s="11"/>
      <c r="T29958" s="11"/>
      <c r="U29958" s="11"/>
      <c r="V29958" s="11"/>
      <c r="W29958" s="11"/>
      <c r="X29958" s="11"/>
      <c r="Y29958" s="11"/>
      <c r="Z29958" s="11"/>
      <c r="BE29958"/>
      <c r="BF29958"/>
      <c r="BG29958"/>
    </row>
    <row r="29959" spans="11:59" x14ac:dyDescent="0.25">
      <c r="K29959" s="11"/>
      <c r="L29959" s="11"/>
      <c r="N29959" s="11"/>
      <c r="O29959" s="11"/>
      <c r="P29959" s="11"/>
      <c r="Q29959" s="11"/>
      <c r="R29959" s="11"/>
      <c r="S29959" s="11"/>
      <c r="T29959" s="11"/>
      <c r="U29959" s="11"/>
      <c r="V29959" s="11"/>
      <c r="W29959" s="11"/>
      <c r="X29959" s="11"/>
      <c r="Y29959" s="11"/>
      <c r="Z29959" s="11"/>
      <c r="BE29959"/>
      <c r="BF29959"/>
      <c r="BG29959"/>
    </row>
    <row r="29960" spans="11:59" x14ac:dyDescent="0.25">
      <c r="K29960" s="11"/>
      <c r="L29960" s="11"/>
      <c r="N29960" s="11"/>
      <c r="O29960" s="11"/>
      <c r="P29960" s="11"/>
      <c r="Q29960" s="11"/>
      <c r="R29960" s="11"/>
      <c r="S29960" s="11"/>
      <c r="T29960" s="11"/>
      <c r="U29960" s="11"/>
      <c r="V29960" s="11"/>
      <c r="W29960" s="11"/>
      <c r="X29960" s="11"/>
      <c r="Y29960" s="11"/>
      <c r="Z29960" s="11"/>
      <c r="BE29960"/>
      <c r="BF29960"/>
      <c r="BG29960"/>
    </row>
    <row r="29961" spans="11:59" x14ac:dyDescent="0.25">
      <c r="K29961" s="11"/>
      <c r="L29961" s="11"/>
      <c r="N29961" s="11"/>
      <c r="O29961" s="11"/>
      <c r="P29961" s="11"/>
      <c r="Q29961" s="11"/>
      <c r="R29961" s="11"/>
      <c r="S29961" s="11"/>
      <c r="T29961" s="11"/>
      <c r="U29961" s="11"/>
      <c r="V29961" s="11"/>
      <c r="W29961" s="11"/>
      <c r="X29961" s="11"/>
      <c r="Y29961" s="11"/>
      <c r="Z29961" s="11"/>
      <c r="BE29961"/>
      <c r="BF29961"/>
      <c r="BG29961"/>
    </row>
    <row r="29962" spans="11:59" x14ac:dyDescent="0.25">
      <c r="K29962" s="11"/>
      <c r="L29962" s="11"/>
      <c r="N29962" s="11"/>
      <c r="O29962" s="11"/>
      <c r="P29962" s="11"/>
      <c r="Q29962" s="11"/>
      <c r="R29962" s="11"/>
      <c r="S29962" s="11"/>
      <c r="T29962" s="11"/>
      <c r="U29962" s="11"/>
      <c r="V29962" s="11"/>
      <c r="W29962" s="11"/>
      <c r="X29962" s="11"/>
      <c r="Y29962" s="11"/>
      <c r="Z29962" s="11"/>
      <c r="BE29962"/>
      <c r="BF29962"/>
      <c r="BG29962"/>
    </row>
    <row r="29963" spans="11:59" x14ac:dyDescent="0.25">
      <c r="K29963" s="11"/>
      <c r="L29963" s="11"/>
      <c r="N29963" s="11"/>
      <c r="O29963" s="11"/>
      <c r="P29963" s="11"/>
      <c r="Q29963" s="11"/>
      <c r="R29963" s="11"/>
      <c r="S29963" s="11"/>
      <c r="T29963" s="11"/>
      <c r="U29963" s="11"/>
      <c r="V29963" s="11"/>
      <c r="W29963" s="11"/>
      <c r="X29963" s="11"/>
      <c r="Y29963" s="11"/>
      <c r="Z29963" s="11"/>
      <c r="BE29963"/>
      <c r="BF29963"/>
      <c r="BG29963"/>
    </row>
    <row r="29964" spans="11:59" x14ac:dyDescent="0.25">
      <c r="K29964" s="11"/>
      <c r="L29964" s="11"/>
      <c r="N29964" s="11"/>
      <c r="O29964" s="11"/>
      <c r="P29964" s="11"/>
      <c r="Q29964" s="11"/>
      <c r="R29964" s="11"/>
      <c r="S29964" s="11"/>
      <c r="T29964" s="11"/>
      <c r="U29964" s="11"/>
      <c r="V29964" s="11"/>
      <c r="W29964" s="11"/>
      <c r="X29964" s="11"/>
      <c r="Y29964" s="11"/>
      <c r="Z29964" s="11"/>
      <c r="BE29964"/>
      <c r="BF29964"/>
      <c r="BG29964"/>
    </row>
    <row r="29965" spans="11:59" x14ac:dyDescent="0.25">
      <c r="K29965" s="11"/>
      <c r="L29965" s="11"/>
      <c r="N29965" s="11"/>
      <c r="O29965" s="11"/>
      <c r="P29965" s="11"/>
      <c r="Q29965" s="11"/>
      <c r="R29965" s="11"/>
      <c r="S29965" s="11"/>
      <c r="T29965" s="11"/>
      <c r="U29965" s="11"/>
      <c r="V29965" s="11"/>
      <c r="W29965" s="11"/>
      <c r="X29965" s="11"/>
      <c r="Y29965" s="11"/>
      <c r="Z29965" s="11"/>
      <c r="BE29965"/>
      <c r="BF29965"/>
      <c r="BG29965"/>
    </row>
    <row r="29966" spans="11:59" x14ac:dyDescent="0.25">
      <c r="K29966" s="11"/>
      <c r="L29966" s="11"/>
      <c r="N29966" s="11"/>
      <c r="O29966" s="11"/>
      <c r="P29966" s="11"/>
      <c r="Q29966" s="11"/>
      <c r="R29966" s="11"/>
      <c r="S29966" s="11"/>
      <c r="T29966" s="11"/>
      <c r="U29966" s="11"/>
      <c r="V29966" s="11"/>
      <c r="W29966" s="11"/>
      <c r="X29966" s="11"/>
      <c r="Y29966" s="11"/>
      <c r="Z29966" s="11"/>
      <c r="BE29966"/>
      <c r="BF29966"/>
      <c r="BG29966"/>
    </row>
    <row r="29967" spans="11:59" x14ac:dyDescent="0.25">
      <c r="K29967" s="11"/>
      <c r="L29967" s="11"/>
      <c r="N29967" s="11"/>
      <c r="O29967" s="11"/>
      <c r="P29967" s="11"/>
      <c r="Q29967" s="11"/>
      <c r="R29967" s="11"/>
      <c r="S29967" s="11"/>
      <c r="T29967" s="11"/>
      <c r="U29967" s="11"/>
      <c r="V29967" s="11"/>
      <c r="W29967" s="11"/>
      <c r="X29967" s="11"/>
      <c r="Y29967" s="11"/>
      <c r="Z29967" s="11"/>
      <c r="BE29967"/>
      <c r="BF29967"/>
      <c r="BG29967"/>
    </row>
    <row r="29968" spans="11:59" x14ac:dyDescent="0.25">
      <c r="K29968" s="11"/>
      <c r="L29968" s="11"/>
      <c r="N29968" s="11"/>
      <c r="O29968" s="11"/>
      <c r="P29968" s="11"/>
      <c r="Q29968" s="11"/>
      <c r="R29968" s="11"/>
      <c r="S29968" s="11"/>
      <c r="T29968" s="11"/>
      <c r="U29968" s="11"/>
      <c r="V29968" s="11"/>
      <c r="W29968" s="11"/>
      <c r="X29968" s="11"/>
      <c r="Y29968" s="11"/>
      <c r="Z29968" s="11"/>
      <c r="BE29968"/>
      <c r="BF29968"/>
      <c r="BG29968"/>
    </row>
    <row r="29969" spans="11:59" x14ac:dyDescent="0.25">
      <c r="K29969" s="11"/>
      <c r="L29969" s="11"/>
      <c r="N29969" s="11"/>
      <c r="O29969" s="11"/>
      <c r="P29969" s="11"/>
      <c r="Q29969" s="11"/>
      <c r="R29969" s="11"/>
      <c r="S29969" s="11"/>
      <c r="T29969" s="11"/>
      <c r="U29969" s="11"/>
      <c r="V29969" s="11"/>
      <c r="W29969" s="11"/>
      <c r="X29969" s="11"/>
      <c r="Y29969" s="11"/>
      <c r="Z29969" s="11"/>
      <c r="BE29969"/>
      <c r="BF29969"/>
      <c r="BG29969"/>
    </row>
    <row r="29970" spans="11:59" x14ac:dyDescent="0.25">
      <c r="K29970" s="11"/>
      <c r="L29970" s="11"/>
      <c r="N29970" s="11"/>
      <c r="O29970" s="11"/>
      <c r="P29970" s="11"/>
      <c r="Q29970" s="11"/>
      <c r="R29970" s="11"/>
      <c r="S29970" s="11"/>
      <c r="T29970" s="11"/>
      <c r="U29970" s="11"/>
      <c r="V29970" s="11"/>
      <c r="W29970" s="11"/>
      <c r="X29970" s="11"/>
      <c r="Y29970" s="11"/>
      <c r="Z29970" s="11"/>
      <c r="BE29970"/>
      <c r="BF29970"/>
      <c r="BG29970"/>
    </row>
    <row r="29971" spans="11:59" x14ac:dyDescent="0.25">
      <c r="K29971" s="11"/>
      <c r="L29971" s="11"/>
      <c r="N29971" s="11"/>
      <c r="O29971" s="11"/>
      <c r="P29971" s="11"/>
      <c r="Q29971" s="11"/>
      <c r="R29971" s="11"/>
      <c r="S29971" s="11"/>
      <c r="T29971" s="11"/>
      <c r="U29971" s="11"/>
      <c r="V29971" s="11"/>
      <c r="W29971" s="11"/>
      <c r="X29971" s="11"/>
      <c r="Y29971" s="11"/>
      <c r="Z29971" s="11"/>
      <c r="BE29971"/>
      <c r="BF29971"/>
      <c r="BG29971"/>
    </row>
    <row r="29972" spans="11:59" x14ac:dyDescent="0.25">
      <c r="K29972" s="11"/>
      <c r="L29972" s="11"/>
      <c r="N29972" s="11"/>
      <c r="O29972" s="11"/>
      <c r="P29972" s="11"/>
      <c r="Q29972" s="11"/>
      <c r="R29972" s="11"/>
      <c r="S29972" s="11"/>
      <c r="T29972" s="11"/>
      <c r="U29972" s="11"/>
      <c r="V29972" s="11"/>
      <c r="W29972" s="11"/>
      <c r="X29972" s="11"/>
      <c r="Y29972" s="11"/>
      <c r="Z29972" s="11"/>
      <c r="BE29972"/>
      <c r="BF29972"/>
      <c r="BG29972"/>
    </row>
    <row r="29973" spans="11:59" x14ac:dyDescent="0.25">
      <c r="K29973" s="11"/>
      <c r="L29973" s="11"/>
      <c r="N29973" s="11"/>
      <c r="O29973" s="11"/>
      <c r="P29973" s="11"/>
      <c r="Q29973" s="11"/>
      <c r="R29973" s="11"/>
      <c r="S29973" s="11"/>
      <c r="T29973" s="11"/>
      <c r="U29973" s="11"/>
      <c r="V29973" s="11"/>
      <c r="W29973" s="11"/>
      <c r="X29973" s="11"/>
      <c r="Y29973" s="11"/>
      <c r="Z29973" s="11"/>
      <c r="BE29973"/>
      <c r="BF29973"/>
      <c r="BG29973"/>
    </row>
    <row r="29974" spans="11:59" x14ac:dyDescent="0.25">
      <c r="K29974" s="11"/>
      <c r="L29974" s="11"/>
      <c r="N29974" s="11"/>
      <c r="O29974" s="11"/>
      <c r="P29974" s="11"/>
      <c r="Q29974" s="11"/>
      <c r="R29974" s="11"/>
      <c r="S29974" s="11"/>
      <c r="T29974" s="11"/>
      <c r="U29974" s="11"/>
      <c r="V29974" s="11"/>
      <c r="W29974" s="11"/>
      <c r="X29974" s="11"/>
      <c r="Y29974" s="11"/>
      <c r="Z29974" s="11"/>
      <c r="BE29974"/>
      <c r="BF29974"/>
      <c r="BG29974"/>
    </row>
    <row r="29975" spans="11:59" x14ac:dyDescent="0.25">
      <c r="K29975" s="11"/>
      <c r="L29975" s="11"/>
      <c r="N29975" s="11"/>
      <c r="O29975" s="11"/>
      <c r="P29975" s="11"/>
      <c r="Q29975" s="11"/>
      <c r="R29975" s="11"/>
      <c r="S29975" s="11"/>
      <c r="T29975" s="11"/>
      <c r="U29975" s="11"/>
      <c r="V29975" s="11"/>
      <c r="W29975" s="11"/>
      <c r="X29975" s="11"/>
      <c r="Y29975" s="11"/>
      <c r="Z29975" s="11"/>
      <c r="BE29975"/>
      <c r="BF29975"/>
      <c r="BG29975"/>
    </row>
    <row r="29976" spans="11:59" x14ac:dyDescent="0.25">
      <c r="K29976" s="11"/>
      <c r="L29976" s="11"/>
      <c r="N29976" s="11"/>
      <c r="O29976" s="11"/>
      <c r="P29976" s="11"/>
      <c r="Q29976" s="11"/>
      <c r="R29976" s="11"/>
      <c r="S29976" s="11"/>
      <c r="T29976" s="11"/>
      <c r="U29976" s="11"/>
      <c r="V29976" s="11"/>
      <c r="W29976" s="11"/>
      <c r="X29976" s="11"/>
      <c r="Y29976" s="11"/>
      <c r="Z29976" s="11"/>
      <c r="BE29976"/>
      <c r="BF29976"/>
      <c r="BG29976"/>
    </row>
    <row r="29977" spans="11:59" x14ac:dyDescent="0.25">
      <c r="K29977" s="11"/>
      <c r="L29977" s="11"/>
      <c r="N29977" s="11"/>
      <c r="O29977" s="11"/>
      <c r="P29977" s="11"/>
      <c r="Q29977" s="11"/>
      <c r="R29977" s="11"/>
      <c r="S29977" s="11"/>
      <c r="T29977" s="11"/>
      <c r="U29977" s="11"/>
      <c r="V29977" s="11"/>
      <c r="W29977" s="11"/>
      <c r="X29977" s="11"/>
      <c r="Y29977" s="11"/>
      <c r="Z29977" s="11"/>
      <c r="BE29977"/>
      <c r="BF29977"/>
      <c r="BG29977"/>
    </row>
    <row r="29978" spans="11:59" x14ac:dyDescent="0.25">
      <c r="K29978" s="11"/>
      <c r="L29978" s="11"/>
      <c r="N29978" s="11"/>
      <c r="O29978" s="11"/>
      <c r="P29978" s="11"/>
      <c r="Q29978" s="11"/>
      <c r="R29978" s="11"/>
      <c r="S29978" s="11"/>
      <c r="T29978" s="11"/>
      <c r="U29978" s="11"/>
      <c r="V29978" s="11"/>
      <c r="W29978" s="11"/>
      <c r="X29978" s="11"/>
      <c r="Y29978" s="11"/>
      <c r="Z29978" s="11"/>
      <c r="BE29978"/>
      <c r="BF29978"/>
      <c r="BG29978"/>
    </row>
    <row r="29979" spans="11:59" x14ac:dyDescent="0.25">
      <c r="K29979" s="11"/>
      <c r="L29979" s="11"/>
      <c r="N29979" s="11"/>
      <c r="O29979" s="11"/>
      <c r="P29979" s="11"/>
      <c r="Q29979" s="11"/>
      <c r="R29979" s="11"/>
      <c r="S29979" s="11"/>
      <c r="T29979" s="11"/>
      <c r="U29979" s="11"/>
      <c r="V29979" s="11"/>
      <c r="W29979" s="11"/>
      <c r="X29979" s="11"/>
      <c r="Y29979" s="11"/>
      <c r="Z29979" s="11"/>
      <c r="BE29979"/>
      <c r="BF29979"/>
      <c r="BG29979"/>
    </row>
    <row r="29980" spans="11:59" x14ac:dyDescent="0.25">
      <c r="K29980" s="11"/>
      <c r="L29980" s="11"/>
      <c r="N29980" s="11"/>
      <c r="O29980" s="11"/>
      <c r="P29980" s="11"/>
      <c r="Q29980" s="11"/>
      <c r="R29980" s="11"/>
      <c r="S29980" s="11"/>
      <c r="T29980" s="11"/>
      <c r="U29980" s="11"/>
      <c r="V29980" s="11"/>
      <c r="W29980" s="11"/>
      <c r="X29980" s="11"/>
      <c r="Y29980" s="11"/>
      <c r="Z29980" s="11"/>
      <c r="BE29980"/>
      <c r="BF29980"/>
      <c r="BG29980"/>
    </row>
    <row r="29981" spans="11:59" x14ac:dyDescent="0.25">
      <c r="K29981" s="11"/>
      <c r="L29981" s="11"/>
      <c r="N29981" s="11"/>
      <c r="O29981" s="11"/>
      <c r="P29981" s="11"/>
      <c r="Q29981" s="11"/>
      <c r="R29981" s="11"/>
      <c r="S29981" s="11"/>
      <c r="T29981" s="11"/>
      <c r="U29981" s="11"/>
      <c r="V29981" s="11"/>
      <c r="W29981" s="11"/>
      <c r="X29981" s="11"/>
      <c r="Y29981" s="11"/>
      <c r="Z29981" s="11"/>
      <c r="BE29981"/>
      <c r="BF29981"/>
      <c r="BG29981"/>
    </row>
    <row r="29982" spans="11:59" x14ac:dyDescent="0.25">
      <c r="K29982" s="11"/>
      <c r="L29982" s="11"/>
      <c r="N29982" s="11"/>
      <c r="O29982" s="11"/>
      <c r="P29982" s="11"/>
      <c r="Q29982" s="11"/>
      <c r="R29982" s="11"/>
      <c r="S29982" s="11"/>
      <c r="T29982" s="11"/>
      <c r="U29982" s="11"/>
      <c r="V29982" s="11"/>
      <c r="W29982" s="11"/>
      <c r="X29982" s="11"/>
      <c r="Y29982" s="11"/>
      <c r="Z29982" s="11"/>
      <c r="BE29982"/>
      <c r="BF29982"/>
      <c r="BG29982"/>
    </row>
    <row r="29983" spans="11:59" x14ac:dyDescent="0.25">
      <c r="K29983" s="11"/>
      <c r="L29983" s="11"/>
      <c r="N29983" s="11"/>
      <c r="O29983" s="11"/>
      <c r="P29983" s="11"/>
      <c r="Q29983" s="11"/>
      <c r="R29983" s="11"/>
      <c r="S29983" s="11"/>
      <c r="T29983" s="11"/>
      <c r="U29983" s="11"/>
      <c r="V29983" s="11"/>
      <c r="W29983" s="11"/>
      <c r="X29983" s="11"/>
      <c r="Y29983" s="11"/>
      <c r="Z29983" s="11"/>
      <c r="BE29983"/>
      <c r="BF29983"/>
      <c r="BG29983"/>
    </row>
    <row r="29984" spans="11:59" x14ac:dyDescent="0.25">
      <c r="K29984" s="11"/>
      <c r="L29984" s="11"/>
      <c r="N29984" s="11"/>
      <c r="O29984" s="11"/>
      <c r="P29984" s="11"/>
      <c r="Q29984" s="11"/>
      <c r="R29984" s="11"/>
      <c r="S29984" s="11"/>
      <c r="T29984" s="11"/>
      <c r="U29984" s="11"/>
      <c r="V29984" s="11"/>
      <c r="W29984" s="11"/>
      <c r="X29984" s="11"/>
      <c r="Y29984" s="11"/>
      <c r="Z29984" s="11"/>
      <c r="BE29984"/>
      <c r="BF29984"/>
      <c r="BG29984"/>
    </row>
    <row r="29985" spans="11:59" x14ac:dyDescent="0.25">
      <c r="K29985" s="11"/>
      <c r="L29985" s="11"/>
      <c r="N29985" s="11"/>
      <c r="O29985" s="11"/>
      <c r="P29985" s="11"/>
      <c r="Q29985" s="11"/>
      <c r="R29985" s="11"/>
      <c r="S29985" s="11"/>
      <c r="T29985" s="11"/>
      <c r="U29985" s="11"/>
      <c r="V29985" s="11"/>
      <c r="W29985" s="11"/>
      <c r="X29985" s="11"/>
      <c r="Y29985" s="11"/>
      <c r="Z29985" s="11"/>
      <c r="BE29985"/>
      <c r="BF29985"/>
      <c r="BG29985"/>
    </row>
    <row r="29986" spans="11:59" x14ac:dyDescent="0.25">
      <c r="K29986" s="11"/>
      <c r="L29986" s="11"/>
      <c r="N29986" s="11"/>
      <c r="O29986" s="11"/>
      <c r="P29986" s="11"/>
      <c r="Q29986" s="11"/>
      <c r="R29986" s="11"/>
      <c r="S29986" s="11"/>
      <c r="T29986" s="11"/>
      <c r="U29986" s="11"/>
      <c r="V29986" s="11"/>
      <c r="W29986" s="11"/>
      <c r="X29986" s="11"/>
      <c r="Y29986" s="11"/>
      <c r="Z29986" s="11"/>
      <c r="BE29986"/>
      <c r="BF29986"/>
      <c r="BG29986"/>
    </row>
    <row r="29987" spans="11:59" x14ac:dyDescent="0.25">
      <c r="K29987" s="11"/>
      <c r="L29987" s="11"/>
      <c r="N29987" s="11"/>
      <c r="O29987" s="11"/>
      <c r="P29987" s="11"/>
      <c r="Q29987" s="11"/>
      <c r="R29987" s="11"/>
      <c r="S29987" s="11"/>
      <c r="T29987" s="11"/>
      <c r="U29987" s="11"/>
      <c r="V29987" s="11"/>
      <c r="W29987" s="11"/>
      <c r="X29987" s="11"/>
      <c r="Y29987" s="11"/>
      <c r="Z29987" s="11"/>
      <c r="BE29987"/>
      <c r="BF29987"/>
      <c r="BG29987"/>
    </row>
    <row r="29988" spans="11:59" x14ac:dyDescent="0.25">
      <c r="K29988" s="11"/>
      <c r="L29988" s="11"/>
      <c r="N29988" s="11"/>
      <c r="O29988" s="11"/>
      <c r="P29988" s="11"/>
      <c r="Q29988" s="11"/>
      <c r="R29988" s="11"/>
      <c r="S29988" s="11"/>
      <c r="T29988" s="11"/>
      <c r="U29988" s="11"/>
      <c r="V29988" s="11"/>
      <c r="W29988" s="11"/>
      <c r="X29988" s="11"/>
      <c r="Y29988" s="11"/>
      <c r="Z29988" s="11"/>
      <c r="BE29988"/>
      <c r="BF29988"/>
      <c r="BG29988"/>
    </row>
    <row r="29989" spans="11:59" x14ac:dyDescent="0.25">
      <c r="K29989" s="11"/>
      <c r="L29989" s="11"/>
      <c r="N29989" s="11"/>
      <c r="O29989" s="11"/>
      <c r="P29989" s="11"/>
      <c r="Q29989" s="11"/>
      <c r="R29989" s="11"/>
      <c r="S29989" s="11"/>
      <c r="T29989" s="11"/>
      <c r="U29989" s="11"/>
      <c r="V29989" s="11"/>
      <c r="W29989" s="11"/>
      <c r="X29989" s="11"/>
      <c r="Y29989" s="11"/>
      <c r="Z29989" s="11"/>
      <c r="BE29989"/>
      <c r="BF29989"/>
      <c r="BG29989"/>
    </row>
    <row r="29990" spans="11:59" x14ac:dyDescent="0.25">
      <c r="K29990" s="11"/>
      <c r="L29990" s="11"/>
      <c r="N29990" s="11"/>
      <c r="O29990" s="11"/>
      <c r="P29990" s="11"/>
      <c r="Q29990" s="11"/>
      <c r="R29990" s="11"/>
      <c r="S29990" s="11"/>
      <c r="T29990" s="11"/>
      <c r="U29990" s="11"/>
      <c r="V29990" s="11"/>
      <c r="W29990" s="11"/>
      <c r="X29990" s="11"/>
      <c r="Y29990" s="11"/>
      <c r="Z29990" s="11"/>
      <c r="BE29990"/>
      <c r="BF29990"/>
      <c r="BG29990"/>
    </row>
    <row r="29991" spans="11:59" x14ac:dyDescent="0.25">
      <c r="K29991" s="11"/>
      <c r="L29991" s="11"/>
      <c r="N29991" s="11"/>
      <c r="O29991" s="11"/>
      <c r="P29991" s="11"/>
      <c r="Q29991" s="11"/>
      <c r="R29991" s="11"/>
      <c r="S29991" s="11"/>
      <c r="T29991" s="11"/>
      <c r="U29991" s="11"/>
      <c r="V29991" s="11"/>
      <c r="W29991" s="11"/>
      <c r="X29991" s="11"/>
      <c r="Y29991" s="11"/>
      <c r="Z29991" s="11"/>
      <c r="BE29991"/>
      <c r="BF29991"/>
      <c r="BG29991"/>
    </row>
    <row r="29992" spans="11:59" x14ac:dyDescent="0.25">
      <c r="K29992" s="11"/>
      <c r="L29992" s="11"/>
      <c r="N29992" s="11"/>
      <c r="O29992" s="11"/>
      <c r="P29992" s="11"/>
      <c r="Q29992" s="11"/>
      <c r="R29992" s="11"/>
      <c r="S29992" s="11"/>
      <c r="T29992" s="11"/>
      <c r="U29992" s="11"/>
      <c r="V29992" s="11"/>
      <c r="W29992" s="11"/>
      <c r="X29992" s="11"/>
      <c r="Y29992" s="11"/>
      <c r="Z29992" s="11"/>
      <c r="BE29992"/>
      <c r="BF29992"/>
      <c r="BG29992"/>
    </row>
    <row r="29993" spans="11:59" x14ac:dyDescent="0.25">
      <c r="K29993" s="11"/>
      <c r="L29993" s="11"/>
      <c r="N29993" s="11"/>
      <c r="O29993" s="11"/>
      <c r="P29993" s="11"/>
      <c r="Q29993" s="11"/>
      <c r="R29993" s="11"/>
      <c r="S29993" s="11"/>
      <c r="T29993" s="11"/>
      <c r="U29993" s="11"/>
      <c r="V29993" s="11"/>
      <c r="W29993" s="11"/>
      <c r="X29993" s="11"/>
      <c r="Y29993" s="11"/>
      <c r="Z29993" s="11"/>
      <c r="BE29993"/>
      <c r="BF29993"/>
      <c r="BG29993"/>
    </row>
    <row r="29994" spans="11:59" x14ac:dyDescent="0.25">
      <c r="K29994" s="11"/>
      <c r="L29994" s="11"/>
      <c r="N29994" s="11"/>
      <c r="O29994" s="11"/>
      <c r="P29994" s="11"/>
      <c r="Q29994" s="11"/>
      <c r="R29994" s="11"/>
      <c r="S29994" s="11"/>
      <c r="T29994" s="11"/>
      <c r="U29994" s="11"/>
      <c r="V29994" s="11"/>
      <c r="W29994" s="11"/>
      <c r="X29994" s="11"/>
      <c r="Y29994" s="11"/>
      <c r="Z29994" s="11"/>
      <c r="BE29994"/>
      <c r="BF29994"/>
      <c r="BG29994"/>
    </row>
    <row r="29995" spans="11:59" x14ac:dyDescent="0.25">
      <c r="K29995" s="11"/>
      <c r="L29995" s="11"/>
      <c r="N29995" s="11"/>
      <c r="O29995" s="11"/>
      <c r="P29995" s="11"/>
      <c r="Q29995" s="11"/>
      <c r="R29995" s="11"/>
      <c r="S29995" s="11"/>
      <c r="T29995" s="11"/>
      <c r="U29995" s="11"/>
      <c r="V29995" s="11"/>
      <c r="W29995" s="11"/>
      <c r="X29995" s="11"/>
      <c r="Y29995" s="11"/>
      <c r="Z29995" s="11"/>
      <c r="BE29995"/>
      <c r="BF29995"/>
      <c r="BG29995"/>
    </row>
    <row r="29996" spans="11:59" x14ac:dyDescent="0.25">
      <c r="K29996" s="11"/>
      <c r="L29996" s="11"/>
      <c r="N29996" s="11"/>
      <c r="O29996" s="11"/>
      <c r="P29996" s="11"/>
      <c r="Q29996" s="11"/>
      <c r="R29996" s="11"/>
      <c r="S29996" s="11"/>
      <c r="T29996" s="11"/>
      <c r="U29996" s="11"/>
      <c r="V29996" s="11"/>
      <c r="W29996" s="11"/>
      <c r="X29996" s="11"/>
      <c r="Y29996" s="11"/>
      <c r="Z29996" s="11"/>
      <c r="BE29996"/>
      <c r="BF29996"/>
      <c r="BG29996"/>
    </row>
    <row r="29997" spans="11:59" x14ac:dyDescent="0.25">
      <c r="K29997" s="11"/>
      <c r="L29997" s="11"/>
      <c r="N29997" s="11"/>
      <c r="O29997" s="11"/>
      <c r="P29997" s="11"/>
      <c r="Q29997" s="11"/>
      <c r="R29997" s="11"/>
      <c r="S29997" s="11"/>
      <c r="T29997" s="11"/>
      <c r="U29997" s="11"/>
      <c r="V29997" s="11"/>
      <c r="W29997" s="11"/>
      <c r="X29997" s="11"/>
      <c r="Y29997" s="11"/>
      <c r="Z29997" s="11"/>
      <c r="BE29997"/>
      <c r="BF29997"/>
      <c r="BG29997"/>
    </row>
    <row r="29998" spans="11:59" x14ac:dyDescent="0.25">
      <c r="K29998" s="11"/>
      <c r="L29998" s="11"/>
      <c r="N29998" s="11"/>
      <c r="O29998" s="11"/>
      <c r="P29998" s="11"/>
      <c r="Q29998" s="11"/>
      <c r="R29998" s="11"/>
      <c r="S29998" s="11"/>
      <c r="T29998" s="11"/>
      <c r="U29998" s="11"/>
      <c r="V29998" s="11"/>
      <c r="W29998" s="11"/>
      <c r="X29998" s="11"/>
      <c r="Y29998" s="11"/>
      <c r="Z29998" s="11"/>
      <c r="BE29998"/>
      <c r="BF29998"/>
      <c r="BG29998"/>
    </row>
    <row r="29999" spans="11:59" x14ac:dyDescent="0.25">
      <c r="K29999" s="11"/>
      <c r="L29999" s="11"/>
      <c r="N29999" s="11"/>
      <c r="O29999" s="11"/>
      <c r="P29999" s="11"/>
      <c r="Q29999" s="11"/>
      <c r="R29999" s="11"/>
      <c r="S29999" s="11"/>
      <c r="T29999" s="11"/>
      <c r="U29999" s="11"/>
      <c r="V29999" s="11"/>
      <c r="W29999" s="11"/>
      <c r="X29999" s="11"/>
      <c r="Y29999" s="11"/>
      <c r="Z29999" s="11"/>
      <c r="BE29999"/>
      <c r="BF29999"/>
      <c r="BG29999"/>
    </row>
    <row r="30000" spans="11:59" x14ac:dyDescent="0.25">
      <c r="K30000" s="11"/>
      <c r="L30000" s="11"/>
      <c r="N30000" s="11"/>
      <c r="O30000" s="11"/>
      <c r="P30000" s="11"/>
      <c r="Q30000" s="11"/>
      <c r="R30000" s="11"/>
      <c r="S30000" s="11"/>
      <c r="T30000" s="11"/>
      <c r="U30000" s="11"/>
      <c r="V30000" s="11"/>
      <c r="W30000" s="11"/>
      <c r="X30000" s="11"/>
      <c r="Y30000" s="11"/>
      <c r="Z30000" s="11"/>
      <c r="BE30000"/>
      <c r="BF30000"/>
      <c r="BG30000"/>
    </row>
    <row r="30001" spans="11:59" x14ac:dyDescent="0.25">
      <c r="K30001" s="11"/>
      <c r="L30001" s="11"/>
      <c r="N30001" s="11"/>
      <c r="O30001" s="11"/>
      <c r="P30001" s="11"/>
      <c r="Q30001" s="11"/>
      <c r="R30001" s="11"/>
      <c r="S30001" s="11"/>
      <c r="T30001" s="11"/>
      <c r="U30001" s="11"/>
      <c r="V30001" s="11"/>
      <c r="W30001" s="11"/>
      <c r="X30001" s="11"/>
      <c r="Y30001" s="11"/>
      <c r="Z30001" s="11"/>
      <c r="BE30001"/>
      <c r="BF30001"/>
      <c r="BG30001"/>
    </row>
    <row r="30002" spans="11:59" x14ac:dyDescent="0.25">
      <c r="K30002" s="11"/>
      <c r="L30002" s="11"/>
      <c r="N30002" s="11"/>
      <c r="O30002" s="11"/>
      <c r="P30002" s="11"/>
      <c r="Q30002" s="11"/>
      <c r="R30002" s="11"/>
      <c r="S30002" s="11"/>
      <c r="T30002" s="11"/>
      <c r="U30002" s="11"/>
      <c r="V30002" s="11"/>
      <c r="W30002" s="11"/>
      <c r="X30002" s="11"/>
      <c r="Y30002" s="11"/>
      <c r="Z30002" s="11"/>
      <c r="BE30002"/>
      <c r="BF30002"/>
      <c r="BG30002"/>
    </row>
    <row r="30003" spans="11:59" x14ac:dyDescent="0.25">
      <c r="K30003" s="11"/>
      <c r="L30003" s="11"/>
      <c r="N30003" s="11"/>
      <c r="O30003" s="11"/>
      <c r="P30003" s="11"/>
      <c r="Q30003" s="11"/>
      <c r="R30003" s="11"/>
      <c r="S30003" s="11"/>
      <c r="T30003" s="11"/>
      <c r="U30003" s="11"/>
      <c r="V30003" s="11"/>
      <c r="W30003" s="11"/>
      <c r="X30003" s="11"/>
      <c r="Y30003" s="11"/>
      <c r="Z30003" s="11"/>
      <c r="BE30003"/>
      <c r="BF30003"/>
      <c r="BG30003"/>
    </row>
    <row r="30004" spans="11:59" x14ac:dyDescent="0.25">
      <c r="K30004" s="11"/>
      <c r="L30004" s="11"/>
      <c r="N30004" s="11"/>
      <c r="O30004" s="11"/>
      <c r="P30004" s="11"/>
      <c r="Q30004" s="11"/>
      <c r="R30004" s="11"/>
      <c r="S30004" s="11"/>
      <c r="T30004" s="11"/>
      <c r="U30004" s="11"/>
      <c r="V30004" s="11"/>
      <c r="W30004" s="11"/>
      <c r="X30004" s="11"/>
      <c r="Y30004" s="11"/>
      <c r="Z30004" s="11"/>
      <c r="BE30004"/>
      <c r="BF30004"/>
      <c r="BG30004"/>
    </row>
    <row r="30005" spans="11:59" x14ac:dyDescent="0.25">
      <c r="K30005" s="11"/>
      <c r="L30005" s="11"/>
      <c r="N30005" s="11"/>
      <c r="O30005" s="11"/>
      <c r="P30005" s="11"/>
      <c r="Q30005" s="11"/>
      <c r="R30005" s="11"/>
      <c r="S30005" s="11"/>
      <c r="T30005" s="11"/>
      <c r="U30005" s="11"/>
      <c r="V30005" s="11"/>
      <c r="W30005" s="11"/>
      <c r="X30005" s="11"/>
      <c r="Y30005" s="11"/>
      <c r="Z30005" s="11"/>
      <c r="BE30005"/>
      <c r="BF30005"/>
      <c r="BG30005"/>
    </row>
    <row r="30006" spans="11:59" x14ac:dyDescent="0.25">
      <c r="K30006" s="11"/>
      <c r="L30006" s="11"/>
      <c r="N30006" s="11"/>
      <c r="O30006" s="11"/>
      <c r="P30006" s="11"/>
      <c r="Q30006" s="11"/>
      <c r="R30006" s="11"/>
      <c r="S30006" s="11"/>
      <c r="T30006" s="11"/>
      <c r="U30006" s="11"/>
      <c r="V30006" s="11"/>
      <c r="W30006" s="11"/>
      <c r="X30006" s="11"/>
      <c r="Y30006" s="11"/>
      <c r="Z30006" s="11"/>
      <c r="BE30006"/>
      <c r="BF30006"/>
      <c r="BG30006"/>
    </row>
    <row r="30007" spans="11:59" x14ac:dyDescent="0.25">
      <c r="K30007" s="11"/>
      <c r="L30007" s="11"/>
      <c r="N30007" s="11"/>
      <c r="O30007" s="11"/>
      <c r="P30007" s="11"/>
      <c r="Q30007" s="11"/>
      <c r="R30007" s="11"/>
      <c r="S30007" s="11"/>
      <c r="T30007" s="11"/>
      <c r="U30007" s="11"/>
      <c r="V30007" s="11"/>
      <c r="W30007" s="11"/>
      <c r="X30007" s="11"/>
      <c r="Y30007" s="11"/>
      <c r="Z30007" s="11"/>
      <c r="BE30007"/>
      <c r="BF30007"/>
      <c r="BG30007"/>
    </row>
    <row r="30008" spans="11:59" x14ac:dyDescent="0.25">
      <c r="K30008" s="11"/>
      <c r="L30008" s="11"/>
      <c r="N30008" s="11"/>
      <c r="O30008" s="11"/>
      <c r="P30008" s="11"/>
      <c r="Q30008" s="11"/>
      <c r="R30008" s="11"/>
      <c r="S30008" s="11"/>
      <c r="T30008" s="11"/>
      <c r="U30008" s="11"/>
      <c r="V30008" s="11"/>
      <c r="W30008" s="11"/>
      <c r="X30008" s="11"/>
      <c r="Y30008" s="11"/>
      <c r="Z30008" s="11"/>
      <c r="BE30008"/>
      <c r="BF30008"/>
      <c r="BG30008"/>
    </row>
    <row r="30009" spans="11:59" x14ac:dyDescent="0.25">
      <c r="K30009" s="11"/>
      <c r="L30009" s="11"/>
      <c r="N30009" s="11"/>
      <c r="O30009" s="11"/>
      <c r="P30009" s="11"/>
      <c r="Q30009" s="11"/>
      <c r="R30009" s="11"/>
      <c r="S30009" s="11"/>
      <c r="T30009" s="11"/>
      <c r="U30009" s="11"/>
      <c r="V30009" s="11"/>
      <c r="W30009" s="11"/>
      <c r="X30009" s="11"/>
      <c r="Y30009" s="11"/>
      <c r="Z30009" s="11"/>
      <c r="BE30009"/>
      <c r="BF30009"/>
      <c r="BG30009"/>
    </row>
    <row r="30010" spans="11:59" x14ac:dyDescent="0.25">
      <c r="K30010" s="11"/>
      <c r="L30010" s="11"/>
      <c r="N30010" s="11"/>
      <c r="O30010" s="11"/>
      <c r="P30010" s="11"/>
      <c r="Q30010" s="11"/>
      <c r="R30010" s="11"/>
      <c r="S30010" s="11"/>
      <c r="T30010" s="11"/>
      <c r="U30010" s="11"/>
      <c r="V30010" s="11"/>
      <c r="W30010" s="11"/>
      <c r="X30010" s="11"/>
      <c r="Y30010" s="11"/>
      <c r="Z30010" s="11"/>
      <c r="BE30010"/>
      <c r="BF30010"/>
      <c r="BG30010"/>
    </row>
    <row r="30011" spans="11:59" x14ac:dyDescent="0.25">
      <c r="K30011" s="11"/>
      <c r="L30011" s="11"/>
      <c r="N30011" s="11"/>
      <c r="O30011" s="11"/>
      <c r="P30011" s="11"/>
      <c r="Q30011" s="11"/>
      <c r="R30011" s="11"/>
      <c r="S30011" s="11"/>
      <c r="T30011" s="11"/>
      <c r="U30011" s="11"/>
      <c r="V30011" s="11"/>
      <c r="W30011" s="11"/>
      <c r="X30011" s="11"/>
      <c r="Y30011" s="11"/>
      <c r="Z30011" s="11"/>
      <c r="BE30011"/>
      <c r="BF30011"/>
      <c r="BG30011"/>
    </row>
    <row r="30012" spans="11:59" x14ac:dyDescent="0.25">
      <c r="K30012" s="11"/>
      <c r="L30012" s="11"/>
      <c r="N30012" s="11"/>
      <c r="O30012" s="11"/>
      <c r="P30012" s="11"/>
      <c r="Q30012" s="11"/>
      <c r="R30012" s="11"/>
      <c r="S30012" s="11"/>
      <c r="T30012" s="11"/>
      <c r="U30012" s="11"/>
      <c r="V30012" s="11"/>
      <c r="W30012" s="11"/>
      <c r="X30012" s="11"/>
      <c r="Y30012" s="11"/>
      <c r="Z30012" s="11"/>
      <c r="BE30012"/>
      <c r="BF30012"/>
      <c r="BG30012"/>
    </row>
    <row r="30013" spans="11:59" x14ac:dyDescent="0.25">
      <c r="K30013" s="11"/>
      <c r="L30013" s="11"/>
      <c r="N30013" s="11"/>
      <c r="O30013" s="11"/>
      <c r="P30013" s="11"/>
      <c r="Q30013" s="11"/>
      <c r="R30013" s="11"/>
      <c r="S30013" s="11"/>
      <c r="T30013" s="11"/>
      <c r="U30013" s="11"/>
      <c r="V30013" s="11"/>
      <c r="W30013" s="11"/>
      <c r="X30013" s="11"/>
      <c r="Y30013" s="11"/>
      <c r="Z30013" s="11"/>
      <c r="BE30013"/>
      <c r="BF30013"/>
      <c r="BG30013"/>
    </row>
    <row r="30014" spans="11:59" x14ac:dyDescent="0.25">
      <c r="K30014" s="11"/>
      <c r="L30014" s="11"/>
      <c r="N30014" s="11"/>
      <c r="O30014" s="11"/>
      <c r="P30014" s="11"/>
      <c r="Q30014" s="11"/>
      <c r="R30014" s="11"/>
      <c r="S30014" s="11"/>
      <c r="T30014" s="11"/>
      <c r="U30014" s="11"/>
      <c r="V30014" s="11"/>
      <c r="W30014" s="11"/>
      <c r="X30014" s="11"/>
      <c r="Y30014" s="11"/>
      <c r="Z30014" s="11"/>
      <c r="BE30014"/>
      <c r="BF30014"/>
      <c r="BG30014"/>
    </row>
    <row r="30015" spans="11:59" x14ac:dyDescent="0.25">
      <c r="K30015" s="11"/>
      <c r="L30015" s="11"/>
      <c r="N30015" s="11"/>
      <c r="O30015" s="11"/>
      <c r="P30015" s="11"/>
      <c r="Q30015" s="11"/>
      <c r="R30015" s="11"/>
      <c r="S30015" s="11"/>
      <c r="T30015" s="11"/>
      <c r="U30015" s="11"/>
      <c r="V30015" s="11"/>
      <c r="W30015" s="11"/>
      <c r="X30015" s="11"/>
      <c r="Y30015" s="11"/>
      <c r="Z30015" s="11"/>
      <c r="BE30015"/>
      <c r="BF30015"/>
      <c r="BG30015"/>
    </row>
    <row r="30016" spans="11:59" x14ac:dyDescent="0.25">
      <c r="K30016" s="11"/>
      <c r="L30016" s="11"/>
      <c r="N30016" s="11"/>
      <c r="O30016" s="11"/>
      <c r="P30016" s="11"/>
      <c r="Q30016" s="11"/>
      <c r="R30016" s="11"/>
      <c r="S30016" s="11"/>
      <c r="T30016" s="11"/>
      <c r="U30016" s="11"/>
      <c r="V30016" s="11"/>
      <c r="W30016" s="11"/>
      <c r="X30016" s="11"/>
      <c r="Y30016" s="11"/>
      <c r="Z30016" s="11"/>
      <c r="BE30016"/>
      <c r="BF30016"/>
      <c r="BG30016"/>
    </row>
    <row r="30017" spans="11:59" x14ac:dyDescent="0.25">
      <c r="K30017" s="11"/>
      <c r="L30017" s="11"/>
      <c r="N30017" s="11"/>
      <c r="O30017" s="11"/>
      <c r="P30017" s="11"/>
      <c r="Q30017" s="11"/>
      <c r="R30017" s="11"/>
      <c r="S30017" s="11"/>
      <c r="T30017" s="11"/>
      <c r="U30017" s="11"/>
      <c r="V30017" s="11"/>
      <c r="W30017" s="11"/>
      <c r="X30017" s="11"/>
      <c r="Y30017" s="11"/>
      <c r="Z30017" s="11"/>
      <c r="BE30017"/>
      <c r="BF30017"/>
      <c r="BG30017"/>
    </row>
    <row r="30018" spans="11:59" x14ac:dyDescent="0.25">
      <c r="K30018" s="11"/>
      <c r="L30018" s="11"/>
      <c r="N30018" s="11"/>
      <c r="O30018" s="11"/>
      <c r="P30018" s="11"/>
      <c r="Q30018" s="11"/>
      <c r="R30018" s="11"/>
      <c r="S30018" s="11"/>
      <c r="T30018" s="11"/>
      <c r="U30018" s="11"/>
      <c r="V30018" s="11"/>
      <c r="W30018" s="11"/>
      <c r="X30018" s="11"/>
      <c r="Y30018" s="11"/>
      <c r="Z30018" s="11"/>
      <c r="BE30018"/>
      <c r="BF30018"/>
      <c r="BG30018"/>
    </row>
    <row r="30019" spans="11:59" x14ac:dyDescent="0.25">
      <c r="K30019" s="11"/>
      <c r="L30019" s="11"/>
      <c r="N30019" s="11"/>
      <c r="O30019" s="11"/>
      <c r="P30019" s="11"/>
      <c r="Q30019" s="11"/>
      <c r="R30019" s="11"/>
      <c r="S30019" s="11"/>
      <c r="T30019" s="11"/>
      <c r="U30019" s="11"/>
      <c r="V30019" s="11"/>
      <c r="W30019" s="11"/>
      <c r="X30019" s="11"/>
      <c r="Y30019" s="11"/>
      <c r="Z30019" s="11"/>
      <c r="BE30019"/>
      <c r="BF30019"/>
      <c r="BG30019"/>
    </row>
    <row r="30020" spans="11:59" x14ac:dyDescent="0.25">
      <c r="K30020" s="11"/>
      <c r="L30020" s="11"/>
      <c r="N30020" s="11"/>
      <c r="O30020" s="11"/>
      <c r="P30020" s="11"/>
      <c r="Q30020" s="11"/>
      <c r="R30020" s="11"/>
      <c r="S30020" s="11"/>
      <c r="T30020" s="11"/>
      <c r="U30020" s="11"/>
      <c r="V30020" s="11"/>
      <c r="W30020" s="11"/>
      <c r="X30020" s="11"/>
      <c r="Y30020" s="11"/>
      <c r="Z30020" s="11"/>
      <c r="BE30020"/>
      <c r="BF30020"/>
      <c r="BG30020"/>
    </row>
    <row r="30021" spans="11:59" x14ac:dyDescent="0.25">
      <c r="K30021" s="11"/>
      <c r="L30021" s="11"/>
      <c r="N30021" s="11"/>
      <c r="O30021" s="11"/>
      <c r="P30021" s="11"/>
      <c r="Q30021" s="11"/>
      <c r="R30021" s="11"/>
      <c r="S30021" s="11"/>
      <c r="T30021" s="11"/>
      <c r="U30021" s="11"/>
      <c r="V30021" s="11"/>
      <c r="W30021" s="11"/>
      <c r="X30021" s="11"/>
      <c r="Y30021" s="11"/>
      <c r="Z30021" s="11"/>
      <c r="BE30021"/>
      <c r="BF30021"/>
      <c r="BG30021"/>
    </row>
    <row r="30022" spans="11:59" x14ac:dyDescent="0.25">
      <c r="K30022" s="11"/>
      <c r="L30022" s="11"/>
      <c r="N30022" s="11"/>
      <c r="O30022" s="11"/>
      <c r="P30022" s="11"/>
      <c r="Q30022" s="11"/>
      <c r="R30022" s="11"/>
      <c r="S30022" s="11"/>
      <c r="T30022" s="11"/>
      <c r="U30022" s="11"/>
      <c r="V30022" s="11"/>
      <c r="W30022" s="11"/>
      <c r="X30022" s="11"/>
      <c r="Y30022" s="11"/>
      <c r="Z30022" s="11"/>
      <c r="BE30022"/>
      <c r="BF30022"/>
      <c r="BG30022"/>
    </row>
    <row r="30023" spans="11:59" x14ac:dyDescent="0.25">
      <c r="K30023" s="11"/>
      <c r="L30023" s="11"/>
      <c r="N30023" s="11"/>
      <c r="O30023" s="11"/>
      <c r="P30023" s="11"/>
      <c r="Q30023" s="11"/>
      <c r="R30023" s="11"/>
      <c r="S30023" s="11"/>
      <c r="T30023" s="11"/>
      <c r="U30023" s="11"/>
      <c r="V30023" s="11"/>
      <c r="W30023" s="11"/>
      <c r="X30023" s="11"/>
      <c r="Y30023" s="11"/>
      <c r="Z30023" s="11"/>
      <c r="BE30023"/>
      <c r="BF30023"/>
      <c r="BG30023"/>
    </row>
    <row r="30024" spans="11:59" x14ac:dyDescent="0.25">
      <c r="K30024" s="11"/>
      <c r="L30024" s="11"/>
      <c r="N30024" s="11"/>
      <c r="O30024" s="11"/>
      <c r="P30024" s="11"/>
      <c r="Q30024" s="11"/>
      <c r="R30024" s="11"/>
      <c r="S30024" s="11"/>
      <c r="T30024" s="11"/>
      <c r="U30024" s="11"/>
      <c r="V30024" s="11"/>
      <c r="W30024" s="11"/>
      <c r="X30024" s="11"/>
      <c r="Y30024" s="11"/>
      <c r="Z30024" s="11"/>
      <c r="BE30024"/>
      <c r="BF30024"/>
      <c r="BG30024"/>
    </row>
    <row r="30025" spans="11:59" x14ac:dyDescent="0.25">
      <c r="K30025" s="11"/>
      <c r="L30025" s="11"/>
      <c r="N30025" s="11"/>
      <c r="O30025" s="11"/>
      <c r="P30025" s="11"/>
      <c r="Q30025" s="11"/>
      <c r="R30025" s="11"/>
      <c r="S30025" s="11"/>
      <c r="T30025" s="11"/>
      <c r="U30025" s="11"/>
      <c r="V30025" s="11"/>
      <c r="W30025" s="11"/>
      <c r="X30025" s="11"/>
      <c r="Y30025" s="11"/>
      <c r="Z30025" s="11"/>
      <c r="BE30025"/>
      <c r="BF30025"/>
      <c r="BG30025"/>
    </row>
    <row r="30026" spans="11:59" x14ac:dyDescent="0.25">
      <c r="K30026" s="11"/>
      <c r="L30026" s="11"/>
      <c r="N30026" s="11"/>
      <c r="O30026" s="11"/>
      <c r="P30026" s="11"/>
      <c r="Q30026" s="11"/>
      <c r="R30026" s="11"/>
      <c r="S30026" s="11"/>
      <c r="T30026" s="11"/>
      <c r="U30026" s="11"/>
      <c r="V30026" s="11"/>
      <c r="W30026" s="11"/>
      <c r="X30026" s="11"/>
      <c r="Y30026" s="11"/>
      <c r="Z30026" s="11"/>
      <c r="BE30026"/>
      <c r="BF30026"/>
      <c r="BG30026"/>
    </row>
    <row r="30027" spans="11:59" x14ac:dyDescent="0.25">
      <c r="K30027" s="11"/>
      <c r="L30027" s="11"/>
      <c r="N30027" s="11"/>
      <c r="O30027" s="11"/>
      <c r="P30027" s="11"/>
      <c r="Q30027" s="11"/>
      <c r="R30027" s="11"/>
      <c r="S30027" s="11"/>
      <c r="T30027" s="11"/>
      <c r="U30027" s="11"/>
      <c r="V30027" s="11"/>
      <c r="W30027" s="11"/>
      <c r="X30027" s="11"/>
      <c r="Y30027" s="11"/>
      <c r="Z30027" s="11"/>
      <c r="BE30027"/>
      <c r="BF30027"/>
      <c r="BG30027"/>
    </row>
    <row r="30028" spans="11:59" x14ac:dyDescent="0.25">
      <c r="K30028" s="11"/>
      <c r="L30028" s="11"/>
      <c r="N30028" s="11"/>
      <c r="O30028" s="11"/>
      <c r="P30028" s="11"/>
      <c r="Q30028" s="11"/>
      <c r="R30028" s="11"/>
      <c r="S30028" s="11"/>
      <c r="T30028" s="11"/>
      <c r="U30028" s="11"/>
      <c r="V30028" s="11"/>
      <c r="W30028" s="11"/>
      <c r="X30028" s="11"/>
      <c r="Y30028" s="11"/>
      <c r="Z30028" s="11"/>
      <c r="BE30028"/>
      <c r="BF30028"/>
      <c r="BG30028"/>
    </row>
    <row r="30029" spans="11:59" x14ac:dyDescent="0.25">
      <c r="K30029" s="11"/>
      <c r="L30029" s="11"/>
      <c r="N30029" s="11"/>
      <c r="O30029" s="11"/>
      <c r="P30029" s="11"/>
      <c r="Q30029" s="11"/>
      <c r="R30029" s="11"/>
      <c r="S30029" s="11"/>
      <c r="T30029" s="11"/>
      <c r="U30029" s="11"/>
      <c r="V30029" s="11"/>
      <c r="W30029" s="11"/>
      <c r="X30029" s="11"/>
      <c r="Y30029" s="11"/>
      <c r="Z30029" s="11"/>
      <c r="BE30029"/>
      <c r="BF30029"/>
      <c r="BG30029"/>
    </row>
    <row r="30030" spans="11:59" x14ac:dyDescent="0.25">
      <c r="K30030" s="11"/>
      <c r="L30030" s="11"/>
      <c r="N30030" s="11"/>
      <c r="O30030" s="11"/>
      <c r="P30030" s="11"/>
      <c r="Q30030" s="11"/>
      <c r="R30030" s="11"/>
      <c r="S30030" s="11"/>
      <c r="T30030" s="11"/>
      <c r="U30030" s="11"/>
      <c r="V30030" s="11"/>
      <c r="W30030" s="11"/>
      <c r="X30030" s="11"/>
      <c r="Y30030" s="11"/>
      <c r="Z30030" s="11"/>
      <c r="BE30030"/>
      <c r="BF30030"/>
      <c r="BG30030"/>
    </row>
    <row r="30031" spans="11:59" x14ac:dyDescent="0.25">
      <c r="K30031" s="11"/>
      <c r="L30031" s="11"/>
      <c r="N30031" s="11"/>
      <c r="O30031" s="11"/>
      <c r="P30031" s="11"/>
      <c r="Q30031" s="11"/>
      <c r="R30031" s="11"/>
      <c r="S30031" s="11"/>
      <c r="T30031" s="11"/>
      <c r="U30031" s="11"/>
      <c r="V30031" s="11"/>
      <c r="W30031" s="11"/>
      <c r="X30031" s="11"/>
      <c r="Y30031" s="11"/>
      <c r="Z30031" s="11"/>
      <c r="BE30031"/>
      <c r="BF30031"/>
      <c r="BG30031"/>
    </row>
    <row r="30032" spans="11:59" x14ac:dyDescent="0.25">
      <c r="K30032" s="11"/>
      <c r="L30032" s="11"/>
      <c r="N30032" s="11"/>
      <c r="O30032" s="11"/>
      <c r="P30032" s="11"/>
      <c r="Q30032" s="11"/>
      <c r="R30032" s="11"/>
      <c r="S30032" s="11"/>
      <c r="T30032" s="11"/>
      <c r="U30032" s="11"/>
      <c r="V30032" s="11"/>
      <c r="W30032" s="11"/>
      <c r="X30032" s="11"/>
      <c r="Y30032" s="11"/>
      <c r="Z30032" s="11"/>
      <c r="BE30032"/>
      <c r="BF30032"/>
      <c r="BG30032"/>
    </row>
    <row r="30033" spans="11:59" x14ac:dyDescent="0.25">
      <c r="K30033" s="11"/>
      <c r="L30033" s="11"/>
      <c r="N30033" s="11"/>
      <c r="O30033" s="11"/>
      <c r="P30033" s="11"/>
      <c r="Q30033" s="11"/>
      <c r="R30033" s="11"/>
      <c r="S30033" s="11"/>
      <c r="T30033" s="11"/>
      <c r="U30033" s="11"/>
      <c r="V30033" s="11"/>
      <c r="W30033" s="11"/>
      <c r="X30033" s="11"/>
      <c r="Y30033" s="11"/>
      <c r="Z30033" s="11"/>
      <c r="BE30033"/>
      <c r="BF30033"/>
      <c r="BG30033"/>
    </row>
    <row r="30034" spans="11:59" x14ac:dyDescent="0.25">
      <c r="K30034" s="11"/>
      <c r="L30034" s="11"/>
      <c r="N30034" s="11"/>
      <c r="O30034" s="11"/>
      <c r="P30034" s="11"/>
      <c r="Q30034" s="11"/>
      <c r="R30034" s="11"/>
      <c r="S30034" s="11"/>
      <c r="T30034" s="11"/>
      <c r="U30034" s="11"/>
      <c r="V30034" s="11"/>
      <c r="W30034" s="11"/>
      <c r="X30034" s="11"/>
      <c r="Y30034" s="11"/>
      <c r="Z30034" s="11"/>
      <c r="BE30034"/>
      <c r="BF30034"/>
      <c r="BG30034"/>
    </row>
    <row r="30035" spans="11:59" x14ac:dyDescent="0.25">
      <c r="K30035" s="11"/>
      <c r="L30035" s="11"/>
      <c r="N30035" s="11"/>
      <c r="O30035" s="11"/>
      <c r="P30035" s="11"/>
      <c r="Q30035" s="11"/>
      <c r="R30035" s="11"/>
      <c r="S30035" s="11"/>
      <c r="T30035" s="11"/>
      <c r="U30035" s="11"/>
      <c r="V30035" s="11"/>
      <c r="W30035" s="11"/>
      <c r="X30035" s="11"/>
      <c r="Y30035" s="11"/>
      <c r="Z30035" s="11"/>
      <c r="BE30035"/>
      <c r="BF30035"/>
      <c r="BG30035"/>
    </row>
    <row r="30036" spans="11:59" x14ac:dyDescent="0.25">
      <c r="K30036" s="11"/>
      <c r="L30036" s="11"/>
      <c r="N30036" s="11"/>
      <c r="O30036" s="11"/>
      <c r="P30036" s="11"/>
      <c r="Q30036" s="11"/>
      <c r="R30036" s="11"/>
      <c r="S30036" s="11"/>
      <c r="T30036" s="11"/>
      <c r="U30036" s="11"/>
      <c r="V30036" s="11"/>
      <c r="W30036" s="11"/>
      <c r="X30036" s="11"/>
      <c r="Y30036" s="11"/>
      <c r="Z30036" s="11"/>
      <c r="BE30036"/>
      <c r="BF30036"/>
      <c r="BG30036"/>
    </row>
    <row r="30037" spans="11:59" x14ac:dyDescent="0.25">
      <c r="K30037" s="11"/>
      <c r="L30037" s="11"/>
      <c r="N30037" s="11"/>
      <c r="O30037" s="11"/>
      <c r="P30037" s="11"/>
      <c r="Q30037" s="11"/>
      <c r="R30037" s="11"/>
      <c r="S30037" s="11"/>
      <c r="T30037" s="11"/>
      <c r="U30037" s="11"/>
      <c r="V30037" s="11"/>
      <c r="W30037" s="11"/>
      <c r="X30037" s="11"/>
      <c r="Y30037" s="11"/>
      <c r="Z30037" s="11"/>
      <c r="BE30037"/>
      <c r="BF30037"/>
      <c r="BG30037"/>
    </row>
    <row r="30038" spans="11:59" x14ac:dyDescent="0.25">
      <c r="K30038" s="11"/>
      <c r="L30038" s="11"/>
      <c r="N30038" s="11"/>
      <c r="O30038" s="11"/>
      <c r="P30038" s="11"/>
      <c r="Q30038" s="11"/>
      <c r="R30038" s="11"/>
      <c r="S30038" s="11"/>
      <c r="T30038" s="11"/>
      <c r="U30038" s="11"/>
      <c r="V30038" s="11"/>
      <c r="W30038" s="11"/>
      <c r="X30038" s="11"/>
      <c r="Y30038" s="11"/>
      <c r="Z30038" s="11"/>
      <c r="BE30038"/>
      <c r="BF30038"/>
      <c r="BG30038"/>
    </row>
    <row r="30039" spans="11:59" x14ac:dyDescent="0.25">
      <c r="K30039" s="11"/>
      <c r="L30039" s="11"/>
      <c r="N30039" s="11"/>
      <c r="O30039" s="11"/>
      <c r="P30039" s="11"/>
      <c r="Q30039" s="11"/>
      <c r="R30039" s="11"/>
      <c r="S30039" s="11"/>
      <c r="T30039" s="11"/>
      <c r="U30039" s="11"/>
      <c r="V30039" s="11"/>
      <c r="W30039" s="11"/>
      <c r="X30039" s="11"/>
      <c r="Y30039" s="11"/>
      <c r="Z30039" s="11"/>
      <c r="BE30039"/>
      <c r="BF30039"/>
      <c r="BG30039"/>
    </row>
    <row r="30040" spans="11:59" x14ac:dyDescent="0.25">
      <c r="K30040" s="11"/>
      <c r="L30040" s="11"/>
      <c r="N30040" s="11"/>
      <c r="O30040" s="11"/>
      <c r="P30040" s="11"/>
      <c r="Q30040" s="11"/>
      <c r="R30040" s="11"/>
      <c r="S30040" s="11"/>
      <c r="T30040" s="11"/>
      <c r="U30040" s="11"/>
      <c r="V30040" s="11"/>
      <c r="W30040" s="11"/>
      <c r="X30040" s="11"/>
      <c r="Y30040" s="11"/>
      <c r="Z30040" s="11"/>
      <c r="BE30040"/>
      <c r="BF30040"/>
      <c r="BG30040"/>
    </row>
    <row r="30041" spans="11:59" x14ac:dyDescent="0.25">
      <c r="K30041" s="11"/>
      <c r="L30041" s="11"/>
      <c r="N30041" s="11"/>
      <c r="O30041" s="11"/>
      <c r="P30041" s="11"/>
      <c r="Q30041" s="11"/>
      <c r="R30041" s="11"/>
      <c r="S30041" s="11"/>
      <c r="T30041" s="11"/>
      <c r="U30041" s="11"/>
      <c r="V30041" s="11"/>
      <c r="W30041" s="11"/>
      <c r="X30041" s="11"/>
      <c r="Y30041" s="11"/>
      <c r="Z30041" s="11"/>
      <c r="BE30041"/>
      <c r="BF30041"/>
      <c r="BG30041"/>
    </row>
    <row r="30042" spans="11:59" x14ac:dyDescent="0.25">
      <c r="K30042" s="11"/>
      <c r="L30042" s="11"/>
      <c r="N30042" s="11"/>
      <c r="O30042" s="11"/>
      <c r="P30042" s="11"/>
      <c r="Q30042" s="11"/>
      <c r="R30042" s="11"/>
      <c r="S30042" s="11"/>
      <c r="T30042" s="11"/>
      <c r="U30042" s="11"/>
      <c r="V30042" s="11"/>
      <c r="W30042" s="11"/>
      <c r="X30042" s="11"/>
      <c r="Y30042" s="11"/>
      <c r="Z30042" s="11"/>
      <c r="BE30042"/>
      <c r="BF30042"/>
      <c r="BG30042"/>
    </row>
    <row r="30043" spans="11:59" x14ac:dyDescent="0.25">
      <c r="K30043" s="11"/>
      <c r="L30043" s="11"/>
      <c r="N30043" s="11"/>
      <c r="O30043" s="11"/>
      <c r="P30043" s="11"/>
      <c r="Q30043" s="11"/>
      <c r="R30043" s="11"/>
      <c r="S30043" s="11"/>
      <c r="T30043" s="11"/>
      <c r="U30043" s="11"/>
      <c r="V30043" s="11"/>
      <c r="W30043" s="11"/>
      <c r="X30043" s="11"/>
      <c r="Y30043" s="11"/>
      <c r="Z30043" s="11"/>
      <c r="BE30043"/>
      <c r="BF30043"/>
      <c r="BG30043"/>
    </row>
    <row r="30044" spans="11:59" x14ac:dyDescent="0.25">
      <c r="K30044" s="11"/>
      <c r="L30044" s="11"/>
      <c r="N30044" s="11"/>
      <c r="O30044" s="11"/>
      <c r="P30044" s="11"/>
      <c r="Q30044" s="11"/>
      <c r="R30044" s="11"/>
      <c r="S30044" s="11"/>
      <c r="T30044" s="11"/>
      <c r="U30044" s="11"/>
      <c r="V30044" s="11"/>
      <c r="W30044" s="11"/>
      <c r="X30044" s="11"/>
      <c r="Y30044" s="11"/>
      <c r="Z30044" s="11"/>
      <c r="BE30044"/>
      <c r="BF30044"/>
      <c r="BG30044"/>
    </row>
    <row r="30045" spans="11:59" x14ac:dyDescent="0.25">
      <c r="K30045" s="11"/>
      <c r="L30045" s="11"/>
      <c r="N30045" s="11"/>
      <c r="O30045" s="11"/>
      <c r="P30045" s="11"/>
      <c r="Q30045" s="11"/>
      <c r="R30045" s="11"/>
      <c r="S30045" s="11"/>
      <c r="T30045" s="11"/>
      <c r="U30045" s="11"/>
      <c r="V30045" s="11"/>
      <c r="W30045" s="11"/>
      <c r="X30045" s="11"/>
      <c r="Y30045" s="11"/>
      <c r="Z30045" s="11"/>
      <c r="BE30045"/>
      <c r="BF30045"/>
      <c r="BG30045"/>
    </row>
    <row r="30046" spans="11:59" x14ac:dyDescent="0.25">
      <c r="K30046" s="11"/>
      <c r="L30046" s="11"/>
      <c r="N30046" s="11"/>
      <c r="O30046" s="11"/>
      <c r="P30046" s="11"/>
      <c r="Q30046" s="11"/>
      <c r="R30046" s="11"/>
      <c r="S30046" s="11"/>
      <c r="T30046" s="11"/>
      <c r="U30046" s="11"/>
      <c r="V30046" s="11"/>
      <c r="W30046" s="11"/>
      <c r="X30046" s="11"/>
      <c r="Y30046" s="11"/>
      <c r="Z30046" s="11"/>
      <c r="BE30046"/>
      <c r="BF30046"/>
      <c r="BG30046"/>
    </row>
    <row r="30047" spans="11:59" x14ac:dyDescent="0.25">
      <c r="K30047" s="11"/>
      <c r="L30047" s="11"/>
      <c r="N30047" s="11"/>
      <c r="O30047" s="11"/>
      <c r="P30047" s="11"/>
      <c r="Q30047" s="11"/>
      <c r="R30047" s="11"/>
      <c r="S30047" s="11"/>
      <c r="T30047" s="11"/>
      <c r="U30047" s="11"/>
      <c r="V30047" s="11"/>
      <c r="W30047" s="11"/>
      <c r="X30047" s="11"/>
      <c r="Y30047" s="11"/>
      <c r="Z30047" s="11"/>
      <c r="BE30047"/>
      <c r="BF30047"/>
      <c r="BG30047"/>
    </row>
    <row r="30048" spans="11:59" x14ac:dyDescent="0.25">
      <c r="K30048" s="11"/>
      <c r="L30048" s="11"/>
      <c r="N30048" s="11"/>
      <c r="O30048" s="11"/>
      <c r="P30048" s="11"/>
      <c r="Q30048" s="11"/>
      <c r="R30048" s="11"/>
      <c r="S30048" s="11"/>
      <c r="T30048" s="11"/>
      <c r="U30048" s="11"/>
      <c r="V30048" s="11"/>
      <c r="W30048" s="11"/>
      <c r="X30048" s="11"/>
      <c r="Y30048" s="11"/>
      <c r="Z30048" s="11"/>
      <c r="BE30048"/>
      <c r="BF30048"/>
      <c r="BG30048"/>
    </row>
    <row r="30049" spans="11:59" x14ac:dyDescent="0.25">
      <c r="K30049" s="11"/>
      <c r="L30049" s="11"/>
      <c r="N30049" s="11"/>
      <c r="O30049" s="11"/>
      <c r="P30049" s="11"/>
      <c r="Q30049" s="11"/>
      <c r="R30049" s="11"/>
      <c r="S30049" s="11"/>
      <c r="T30049" s="11"/>
      <c r="U30049" s="11"/>
      <c r="V30049" s="11"/>
      <c r="W30049" s="11"/>
      <c r="X30049" s="11"/>
      <c r="Y30049" s="11"/>
      <c r="Z30049" s="11"/>
      <c r="BE30049"/>
      <c r="BF30049"/>
      <c r="BG30049"/>
    </row>
    <row r="30050" spans="11:59" x14ac:dyDescent="0.25">
      <c r="K30050" s="11"/>
      <c r="L30050" s="11"/>
      <c r="N30050" s="11"/>
      <c r="O30050" s="11"/>
      <c r="P30050" s="11"/>
      <c r="Q30050" s="11"/>
      <c r="R30050" s="11"/>
      <c r="S30050" s="11"/>
      <c r="T30050" s="11"/>
      <c r="U30050" s="11"/>
      <c r="V30050" s="11"/>
      <c r="W30050" s="11"/>
      <c r="X30050" s="11"/>
      <c r="Y30050" s="11"/>
      <c r="Z30050" s="11"/>
      <c r="BE30050"/>
      <c r="BF30050"/>
      <c r="BG30050"/>
    </row>
    <row r="30051" spans="11:59" x14ac:dyDescent="0.25">
      <c r="K30051" s="11"/>
      <c r="L30051" s="11"/>
      <c r="N30051" s="11"/>
      <c r="O30051" s="11"/>
      <c r="P30051" s="11"/>
      <c r="Q30051" s="11"/>
      <c r="R30051" s="11"/>
      <c r="S30051" s="11"/>
      <c r="T30051" s="11"/>
      <c r="U30051" s="11"/>
      <c r="V30051" s="11"/>
      <c r="W30051" s="11"/>
      <c r="X30051" s="11"/>
      <c r="Y30051" s="11"/>
      <c r="Z30051" s="11"/>
      <c r="BE30051"/>
      <c r="BF30051"/>
      <c r="BG30051"/>
    </row>
    <row r="30052" spans="11:59" x14ac:dyDescent="0.25">
      <c r="K30052" s="11"/>
      <c r="L30052" s="11"/>
      <c r="N30052" s="11"/>
      <c r="O30052" s="11"/>
      <c r="P30052" s="11"/>
      <c r="Q30052" s="11"/>
      <c r="R30052" s="11"/>
      <c r="S30052" s="11"/>
      <c r="T30052" s="11"/>
      <c r="U30052" s="11"/>
      <c r="V30052" s="11"/>
      <c r="W30052" s="11"/>
      <c r="X30052" s="11"/>
      <c r="Y30052" s="11"/>
      <c r="Z30052" s="11"/>
      <c r="BE30052"/>
      <c r="BF30052"/>
      <c r="BG30052"/>
    </row>
    <row r="30053" spans="11:59" x14ac:dyDescent="0.25">
      <c r="K30053" s="11"/>
      <c r="L30053" s="11"/>
      <c r="N30053" s="11"/>
      <c r="O30053" s="11"/>
      <c r="P30053" s="11"/>
      <c r="Q30053" s="11"/>
      <c r="R30053" s="11"/>
      <c r="S30053" s="11"/>
      <c r="T30053" s="11"/>
      <c r="U30053" s="11"/>
      <c r="V30053" s="11"/>
      <c r="W30053" s="11"/>
      <c r="X30053" s="11"/>
      <c r="Y30053" s="11"/>
      <c r="Z30053" s="11"/>
      <c r="BE30053"/>
      <c r="BF30053"/>
      <c r="BG30053"/>
    </row>
    <row r="30054" spans="11:59" x14ac:dyDescent="0.25">
      <c r="K30054" s="11"/>
      <c r="L30054" s="11"/>
      <c r="N30054" s="11"/>
      <c r="O30054" s="11"/>
      <c r="P30054" s="11"/>
      <c r="Q30054" s="11"/>
      <c r="R30054" s="11"/>
      <c r="S30054" s="11"/>
      <c r="T30054" s="11"/>
      <c r="U30054" s="11"/>
      <c r="V30054" s="11"/>
      <c r="W30054" s="11"/>
      <c r="X30054" s="11"/>
      <c r="Y30054" s="11"/>
      <c r="Z30054" s="11"/>
      <c r="BE30054"/>
      <c r="BF30054"/>
      <c r="BG30054"/>
    </row>
    <row r="30055" spans="11:59" x14ac:dyDescent="0.25">
      <c r="K30055" s="11"/>
      <c r="L30055" s="11"/>
      <c r="N30055" s="11"/>
      <c r="O30055" s="11"/>
      <c r="P30055" s="11"/>
      <c r="Q30055" s="11"/>
      <c r="R30055" s="11"/>
      <c r="S30055" s="11"/>
      <c r="T30055" s="11"/>
      <c r="U30055" s="11"/>
      <c r="V30055" s="11"/>
      <c r="W30055" s="11"/>
      <c r="X30055" s="11"/>
      <c r="Y30055" s="11"/>
      <c r="Z30055" s="11"/>
      <c r="BE30055"/>
      <c r="BF30055"/>
      <c r="BG30055"/>
    </row>
    <row r="30056" spans="11:59" x14ac:dyDescent="0.25">
      <c r="K30056" s="11"/>
      <c r="L30056" s="11"/>
      <c r="N30056" s="11"/>
      <c r="O30056" s="11"/>
      <c r="P30056" s="11"/>
      <c r="Q30056" s="11"/>
      <c r="R30056" s="11"/>
      <c r="S30056" s="11"/>
      <c r="T30056" s="11"/>
      <c r="U30056" s="11"/>
      <c r="V30056" s="11"/>
      <c r="W30056" s="11"/>
      <c r="X30056" s="11"/>
      <c r="Y30056" s="11"/>
      <c r="Z30056" s="11"/>
      <c r="BE30056"/>
      <c r="BF30056"/>
      <c r="BG30056"/>
    </row>
    <row r="30057" spans="11:59" x14ac:dyDescent="0.25">
      <c r="K30057" s="11"/>
      <c r="L30057" s="11"/>
      <c r="N30057" s="11"/>
      <c r="O30057" s="11"/>
      <c r="P30057" s="11"/>
      <c r="Q30057" s="11"/>
      <c r="R30057" s="11"/>
      <c r="S30057" s="11"/>
      <c r="T30057" s="11"/>
      <c r="U30057" s="11"/>
      <c r="V30057" s="11"/>
      <c r="W30057" s="11"/>
      <c r="X30057" s="11"/>
      <c r="Y30057" s="11"/>
      <c r="Z30057" s="11"/>
      <c r="BE30057"/>
      <c r="BF30057"/>
      <c r="BG30057"/>
    </row>
    <row r="30058" spans="11:59" x14ac:dyDescent="0.25">
      <c r="K30058" s="11"/>
      <c r="L30058" s="11"/>
      <c r="N30058" s="11"/>
      <c r="O30058" s="11"/>
      <c r="P30058" s="11"/>
      <c r="Q30058" s="11"/>
      <c r="R30058" s="11"/>
      <c r="S30058" s="11"/>
      <c r="T30058" s="11"/>
      <c r="U30058" s="11"/>
      <c r="V30058" s="11"/>
      <c r="W30058" s="11"/>
      <c r="X30058" s="11"/>
      <c r="Y30058" s="11"/>
      <c r="Z30058" s="11"/>
      <c r="BE30058"/>
      <c r="BF30058"/>
      <c r="BG30058"/>
    </row>
    <row r="30059" spans="11:59" x14ac:dyDescent="0.25">
      <c r="K30059" s="11"/>
      <c r="L30059" s="11"/>
      <c r="N30059" s="11"/>
      <c r="O30059" s="11"/>
      <c r="P30059" s="11"/>
      <c r="Q30059" s="11"/>
      <c r="R30059" s="11"/>
      <c r="S30059" s="11"/>
      <c r="T30059" s="11"/>
      <c r="U30059" s="11"/>
      <c r="V30059" s="11"/>
      <c r="W30059" s="11"/>
      <c r="X30059" s="11"/>
      <c r="Y30059" s="11"/>
      <c r="Z30059" s="11"/>
      <c r="BE30059"/>
      <c r="BF30059"/>
      <c r="BG30059"/>
    </row>
    <row r="30060" spans="11:59" x14ac:dyDescent="0.25">
      <c r="K30060" s="11"/>
      <c r="L30060" s="11"/>
      <c r="N30060" s="11"/>
      <c r="O30060" s="11"/>
      <c r="P30060" s="11"/>
      <c r="Q30060" s="11"/>
      <c r="R30060" s="11"/>
      <c r="S30060" s="11"/>
      <c r="T30060" s="11"/>
      <c r="U30060" s="11"/>
      <c r="V30060" s="11"/>
      <c r="W30060" s="11"/>
      <c r="X30060" s="11"/>
      <c r="Y30060" s="11"/>
      <c r="Z30060" s="11"/>
      <c r="BE30060"/>
      <c r="BF30060"/>
      <c r="BG30060"/>
    </row>
    <row r="30061" spans="11:59" x14ac:dyDescent="0.25">
      <c r="K30061" s="11"/>
      <c r="L30061" s="11"/>
      <c r="N30061" s="11"/>
      <c r="O30061" s="11"/>
      <c r="P30061" s="11"/>
      <c r="Q30061" s="11"/>
      <c r="R30061" s="11"/>
      <c r="S30061" s="11"/>
      <c r="T30061" s="11"/>
      <c r="U30061" s="11"/>
      <c r="V30061" s="11"/>
      <c r="W30061" s="11"/>
      <c r="X30061" s="11"/>
      <c r="Y30061" s="11"/>
      <c r="Z30061" s="11"/>
      <c r="BE30061"/>
      <c r="BF30061"/>
      <c r="BG30061"/>
    </row>
    <row r="30062" spans="11:59" x14ac:dyDescent="0.25">
      <c r="K30062" s="11"/>
      <c r="L30062" s="11"/>
      <c r="N30062" s="11"/>
      <c r="O30062" s="11"/>
      <c r="P30062" s="11"/>
      <c r="Q30062" s="11"/>
      <c r="R30062" s="11"/>
      <c r="S30062" s="11"/>
      <c r="T30062" s="11"/>
      <c r="U30062" s="11"/>
      <c r="V30062" s="11"/>
      <c r="W30062" s="11"/>
      <c r="X30062" s="11"/>
      <c r="Y30062" s="11"/>
      <c r="Z30062" s="11"/>
      <c r="BE30062"/>
      <c r="BF30062"/>
      <c r="BG30062"/>
    </row>
    <row r="30063" spans="11:59" x14ac:dyDescent="0.25">
      <c r="K30063" s="11"/>
      <c r="L30063" s="11"/>
      <c r="N30063" s="11"/>
      <c r="O30063" s="11"/>
      <c r="P30063" s="11"/>
      <c r="Q30063" s="11"/>
      <c r="R30063" s="11"/>
      <c r="S30063" s="11"/>
      <c r="T30063" s="11"/>
      <c r="U30063" s="11"/>
      <c r="V30063" s="11"/>
      <c r="W30063" s="11"/>
      <c r="X30063" s="11"/>
      <c r="Y30063" s="11"/>
      <c r="Z30063" s="11"/>
      <c r="BE30063"/>
      <c r="BF30063"/>
      <c r="BG30063"/>
    </row>
    <row r="30064" spans="11:59" x14ac:dyDescent="0.25">
      <c r="K30064" s="11"/>
      <c r="L30064" s="11"/>
      <c r="N30064" s="11"/>
      <c r="O30064" s="11"/>
      <c r="P30064" s="11"/>
      <c r="Q30064" s="11"/>
      <c r="R30064" s="11"/>
      <c r="S30064" s="11"/>
      <c r="T30064" s="11"/>
      <c r="U30064" s="11"/>
      <c r="V30064" s="11"/>
      <c r="W30064" s="11"/>
      <c r="X30064" s="11"/>
      <c r="Y30064" s="11"/>
      <c r="Z30064" s="11"/>
      <c r="BE30064"/>
      <c r="BF30064"/>
      <c r="BG30064"/>
    </row>
    <row r="30065" spans="11:59" x14ac:dyDescent="0.25">
      <c r="K30065" s="11"/>
      <c r="L30065" s="11"/>
      <c r="N30065" s="11"/>
      <c r="O30065" s="11"/>
      <c r="P30065" s="11"/>
      <c r="Q30065" s="11"/>
      <c r="R30065" s="11"/>
      <c r="S30065" s="11"/>
      <c r="T30065" s="11"/>
      <c r="U30065" s="11"/>
      <c r="V30065" s="11"/>
      <c r="W30065" s="11"/>
      <c r="X30065" s="11"/>
      <c r="Y30065" s="11"/>
      <c r="Z30065" s="11"/>
      <c r="BE30065"/>
      <c r="BF30065"/>
      <c r="BG30065"/>
    </row>
    <row r="30066" spans="11:59" x14ac:dyDescent="0.25">
      <c r="K30066" s="11"/>
      <c r="L30066" s="11"/>
      <c r="N30066" s="11"/>
      <c r="O30066" s="11"/>
      <c r="P30066" s="11"/>
      <c r="Q30066" s="11"/>
      <c r="R30066" s="11"/>
      <c r="S30066" s="11"/>
      <c r="T30066" s="11"/>
      <c r="U30066" s="11"/>
      <c r="V30066" s="11"/>
      <c r="W30066" s="11"/>
      <c r="X30066" s="11"/>
      <c r="Y30066" s="11"/>
      <c r="Z30066" s="11"/>
      <c r="BE30066"/>
      <c r="BF30066"/>
      <c r="BG30066"/>
    </row>
    <row r="30067" spans="11:59" x14ac:dyDescent="0.25">
      <c r="K30067" s="11"/>
      <c r="L30067" s="11"/>
      <c r="N30067" s="11"/>
      <c r="O30067" s="11"/>
      <c r="P30067" s="11"/>
      <c r="Q30067" s="11"/>
      <c r="R30067" s="11"/>
      <c r="S30067" s="11"/>
      <c r="T30067" s="11"/>
      <c r="U30067" s="11"/>
      <c r="V30067" s="11"/>
      <c r="W30067" s="11"/>
      <c r="X30067" s="11"/>
      <c r="Y30067" s="11"/>
      <c r="Z30067" s="11"/>
      <c r="BE30067"/>
      <c r="BF30067"/>
      <c r="BG30067"/>
    </row>
    <row r="30068" spans="11:59" x14ac:dyDescent="0.25">
      <c r="K30068" s="11"/>
      <c r="L30068" s="11"/>
      <c r="N30068" s="11"/>
      <c r="O30068" s="11"/>
      <c r="P30068" s="11"/>
      <c r="Q30068" s="11"/>
      <c r="R30068" s="11"/>
      <c r="S30068" s="11"/>
      <c r="T30068" s="11"/>
      <c r="U30068" s="11"/>
      <c r="V30068" s="11"/>
      <c r="W30068" s="11"/>
      <c r="X30068" s="11"/>
      <c r="Y30068" s="11"/>
      <c r="Z30068" s="11"/>
      <c r="BE30068"/>
      <c r="BF30068"/>
      <c r="BG30068"/>
    </row>
    <row r="30069" spans="11:59" x14ac:dyDescent="0.25">
      <c r="K30069" s="11"/>
      <c r="L30069" s="11"/>
      <c r="N30069" s="11"/>
      <c r="O30069" s="11"/>
      <c r="P30069" s="11"/>
      <c r="Q30069" s="11"/>
      <c r="R30069" s="11"/>
      <c r="S30069" s="11"/>
      <c r="T30069" s="11"/>
      <c r="U30069" s="11"/>
      <c r="V30069" s="11"/>
      <c r="W30069" s="11"/>
      <c r="X30069" s="11"/>
      <c r="Y30069" s="11"/>
      <c r="Z30069" s="11"/>
      <c r="BE30069"/>
      <c r="BF30069"/>
      <c r="BG30069"/>
    </row>
    <row r="30070" spans="11:59" x14ac:dyDescent="0.25">
      <c r="K30070" s="11"/>
      <c r="L30070" s="11"/>
      <c r="N30070" s="11"/>
      <c r="O30070" s="11"/>
      <c r="P30070" s="11"/>
      <c r="Q30070" s="11"/>
      <c r="R30070" s="11"/>
      <c r="S30070" s="11"/>
      <c r="T30070" s="11"/>
      <c r="U30070" s="11"/>
      <c r="V30070" s="11"/>
      <c r="W30070" s="11"/>
      <c r="X30070" s="11"/>
      <c r="Y30070" s="11"/>
      <c r="Z30070" s="11"/>
      <c r="BE30070"/>
      <c r="BF30070"/>
      <c r="BG30070"/>
    </row>
    <row r="30071" spans="11:59" x14ac:dyDescent="0.25">
      <c r="K30071" s="11"/>
      <c r="L30071" s="11"/>
      <c r="N30071" s="11"/>
      <c r="O30071" s="11"/>
      <c r="P30071" s="11"/>
      <c r="Q30071" s="11"/>
      <c r="R30071" s="11"/>
      <c r="S30071" s="11"/>
      <c r="T30071" s="11"/>
      <c r="U30071" s="11"/>
      <c r="V30071" s="11"/>
      <c r="W30071" s="11"/>
      <c r="X30071" s="11"/>
      <c r="Y30071" s="11"/>
      <c r="Z30071" s="11"/>
      <c r="BE30071"/>
      <c r="BF30071"/>
      <c r="BG30071"/>
    </row>
    <row r="30072" spans="11:59" x14ac:dyDescent="0.25">
      <c r="K30072" s="11"/>
      <c r="L30072" s="11"/>
      <c r="N30072" s="11"/>
      <c r="O30072" s="11"/>
      <c r="P30072" s="11"/>
      <c r="Q30072" s="11"/>
      <c r="R30072" s="11"/>
      <c r="S30072" s="11"/>
      <c r="T30072" s="11"/>
      <c r="U30072" s="11"/>
      <c r="V30072" s="11"/>
      <c r="W30072" s="11"/>
      <c r="X30072" s="11"/>
      <c r="Y30072" s="11"/>
      <c r="Z30072" s="11"/>
      <c r="BE30072"/>
      <c r="BF30072"/>
      <c r="BG30072"/>
    </row>
    <row r="30073" spans="11:59" x14ac:dyDescent="0.25">
      <c r="K30073" s="11"/>
      <c r="L30073" s="11"/>
      <c r="N30073" s="11"/>
      <c r="O30073" s="11"/>
      <c r="P30073" s="11"/>
      <c r="Q30073" s="11"/>
      <c r="R30073" s="11"/>
      <c r="S30073" s="11"/>
      <c r="T30073" s="11"/>
      <c r="U30073" s="11"/>
      <c r="V30073" s="11"/>
      <c r="W30073" s="11"/>
      <c r="X30073" s="11"/>
      <c r="Y30073" s="11"/>
      <c r="Z30073" s="11"/>
      <c r="BE30073"/>
      <c r="BF30073"/>
      <c r="BG30073"/>
    </row>
    <row r="30074" spans="11:59" x14ac:dyDescent="0.25">
      <c r="K30074" s="11"/>
      <c r="L30074" s="11"/>
      <c r="N30074" s="11"/>
      <c r="O30074" s="11"/>
      <c r="P30074" s="11"/>
      <c r="Q30074" s="11"/>
      <c r="R30074" s="11"/>
      <c r="S30074" s="11"/>
      <c r="T30074" s="11"/>
      <c r="U30074" s="11"/>
      <c r="V30074" s="11"/>
      <c r="W30074" s="11"/>
      <c r="X30074" s="11"/>
      <c r="Y30074" s="11"/>
      <c r="Z30074" s="11"/>
      <c r="BE30074"/>
      <c r="BF30074"/>
      <c r="BG30074"/>
    </row>
    <row r="30075" spans="11:59" x14ac:dyDescent="0.25">
      <c r="K30075" s="11"/>
      <c r="L30075" s="11"/>
      <c r="N30075" s="11"/>
      <c r="O30075" s="11"/>
      <c r="P30075" s="11"/>
      <c r="Q30075" s="11"/>
      <c r="R30075" s="11"/>
      <c r="S30075" s="11"/>
      <c r="T30075" s="11"/>
      <c r="U30075" s="11"/>
      <c r="V30075" s="11"/>
      <c r="W30075" s="11"/>
      <c r="X30075" s="11"/>
      <c r="Y30075" s="11"/>
      <c r="Z30075" s="11"/>
      <c r="BE30075"/>
      <c r="BF30075"/>
      <c r="BG30075"/>
    </row>
    <row r="30076" spans="11:59" x14ac:dyDescent="0.25">
      <c r="K30076" s="11"/>
      <c r="L30076" s="11"/>
      <c r="N30076" s="11"/>
      <c r="O30076" s="11"/>
      <c r="P30076" s="11"/>
      <c r="Q30076" s="11"/>
      <c r="R30076" s="11"/>
      <c r="S30076" s="11"/>
      <c r="T30076" s="11"/>
      <c r="U30076" s="11"/>
      <c r="V30076" s="11"/>
      <c r="W30076" s="11"/>
      <c r="X30076" s="11"/>
      <c r="Y30076" s="11"/>
      <c r="Z30076" s="11"/>
      <c r="BE30076"/>
      <c r="BF30076"/>
      <c r="BG30076"/>
    </row>
    <row r="30077" spans="11:59" x14ac:dyDescent="0.25">
      <c r="K30077" s="11"/>
      <c r="L30077" s="11"/>
      <c r="N30077" s="11"/>
      <c r="O30077" s="11"/>
      <c r="P30077" s="11"/>
      <c r="Q30077" s="11"/>
      <c r="R30077" s="11"/>
      <c r="S30077" s="11"/>
      <c r="T30077" s="11"/>
      <c r="U30077" s="11"/>
      <c r="V30077" s="11"/>
      <c r="W30077" s="11"/>
      <c r="X30077" s="11"/>
      <c r="Y30077" s="11"/>
      <c r="Z30077" s="11"/>
      <c r="BE30077"/>
      <c r="BF30077"/>
      <c r="BG30077"/>
    </row>
    <row r="30078" spans="11:59" x14ac:dyDescent="0.25">
      <c r="K30078" s="11"/>
      <c r="L30078" s="11"/>
      <c r="N30078" s="11"/>
      <c r="O30078" s="11"/>
      <c r="P30078" s="11"/>
      <c r="Q30078" s="11"/>
      <c r="R30078" s="11"/>
      <c r="S30078" s="11"/>
      <c r="T30078" s="11"/>
      <c r="U30078" s="11"/>
      <c r="V30078" s="11"/>
      <c r="W30078" s="11"/>
      <c r="X30078" s="11"/>
      <c r="Y30078" s="11"/>
      <c r="Z30078" s="11"/>
      <c r="BE30078"/>
      <c r="BF30078"/>
      <c r="BG30078"/>
    </row>
    <row r="30079" spans="11:59" x14ac:dyDescent="0.25">
      <c r="K30079" s="11"/>
      <c r="L30079" s="11"/>
      <c r="N30079" s="11"/>
      <c r="O30079" s="11"/>
      <c r="P30079" s="11"/>
      <c r="Q30079" s="11"/>
      <c r="R30079" s="11"/>
      <c r="S30079" s="11"/>
      <c r="T30079" s="11"/>
      <c r="U30079" s="11"/>
      <c r="V30079" s="11"/>
      <c r="W30079" s="11"/>
      <c r="X30079" s="11"/>
      <c r="Y30079" s="11"/>
      <c r="Z30079" s="11"/>
      <c r="BE30079"/>
      <c r="BF30079"/>
      <c r="BG30079"/>
    </row>
    <row r="30080" spans="11:59" x14ac:dyDescent="0.25">
      <c r="K30080" s="11"/>
      <c r="L30080" s="11"/>
      <c r="N30080" s="11"/>
      <c r="O30080" s="11"/>
      <c r="P30080" s="11"/>
      <c r="Q30080" s="11"/>
      <c r="R30080" s="11"/>
      <c r="S30080" s="11"/>
      <c r="T30080" s="11"/>
      <c r="U30080" s="11"/>
      <c r="V30080" s="11"/>
      <c r="W30080" s="11"/>
      <c r="X30080" s="11"/>
      <c r="Y30080" s="11"/>
      <c r="Z30080" s="11"/>
      <c r="BE30080"/>
      <c r="BF30080"/>
      <c r="BG30080"/>
    </row>
    <row r="30081" spans="11:59" x14ac:dyDescent="0.25">
      <c r="K30081" s="11"/>
      <c r="L30081" s="11"/>
      <c r="N30081" s="11"/>
      <c r="O30081" s="11"/>
      <c r="P30081" s="11"/>
      <c r="Q30081" s="11"/>
      <c r="R30081" s="11"/>
      <c r="S30081" s="11"/>
      <c r="T30081" s="11"/>
      <c r="U30081" s="11"/>
      <c r="V30081" s="11"/>
      <c r="W30081" s="11"/>
      <c r="X30081" s="11"/>
      <c r="Y30081" s="11"/>
      <c r="Z30081" s="11"/>
      <c r="BE30081"/>
      <c r="BF30081"/>
      <c r="BG30081"/>
    </row>
    <row r="30082" spans="11:59" x14ac:dyDescent="0.25">
      <c r="K30082" s="11"/>
      <c r="L30082" s="11"/>
      <c r="N30082" s="11"/>
      <c r="O30082" s="11"/>
      <c r="P30082" s="11"/>
      <c r="Q30082" s="11"/>
      <c r="R30082" s="11"/>
      <c r="S30082" s="11"/>
      <c r="T30082" s="11"/>
      <c r="U30082" s="11"/>
      <c r="V30082" s="11"/>
      <c r="W30082" s="11"/>
      <c r="X30082" s="11"/>
      <c r="Y30082" s="11"/>
      <c r="Z30082" s="11"/>
      <c r="BE30082"/>
      <c r="BF30082"/>
      <c r="BG30082"/>
    </row>
    <row r="30083" spans="11:59" x14ac:dyDescent="0.25">
      <c r="K30083" s="11"/>
      <c r="L30083" s="11"/>
      <c r="N30083" s="11"/>
      <c r="O30083" s="11"/>
      <c r="P30083" s="11"/>
      <c r="Q30083" s="11"/>
      <c r="R30083" s="11"/>
      <c r="S30083" s="11"/>
      <c r="T30083" s="11"/>
      <c r="U30083" s="11"/>
      <c r="V30083" s="11"/>
      <c r="W30083" s="11"/>
      <c r="X30083" s="11"/>
      <c r="Y30083" s="11"/>
      <c r="Z30083" s="11"/>
      <c r="BE30083"/>
      <c r="BF30083"/>
      <c r="BG30083"/>
    </row>
    <row r="30084" spans="11:59" x14ac:dyDescent="0.25">
      <c r="K30084" s="11"/>
      <c r="L30084" s="11"/>
      <c r="N30084" s="11"/>
      <c r="O30084" s="11"/>
      <c r="P30084" s="11"/>
      <c r="Q30084" s="11"/>
      <c r="R30084" s="11"/>
      <c r="S30084" s="11"/>
      <c r="T30084" s="11"/>
      <c r="U30084" s="11"/>
      <c r="V30084" s="11"/>
      <c r="W30084" s="11"/>
      <c r="X30084" s="11"/>
      <c r="Y30084" s="11"/>
      <c r="Z30084" s="11"/>
      <c r="BE30084"/>
      <c r="BF30084"/>
      <c r="BG30084"/>
    </row>
    <row r="30085" spans="11:59" x14ac:dyDescent="0.25">
      <c r="K30085" s="11"/>
      <c r="L30085" s="11"/>
      <c r="N30085" s="11"/>
      <c r="O30085" s="11"/>
      <c r="P30085" s="11"/>
      <c r="Q30085" s="11"/>
      <c r="R30085" s="11"/>
      <c r="S30085" s="11"/>
      <c r="T30085" s="11"/>
      <c r="U30085" s="11"/>
      <c r="V30085" s="11"/>
      <c r="W30085" s="11"/>
      <c r="X30085" s="11"/>
      <c r="Y30085" s="11"/>
      <c r="Z30085" s="11"/>
      <c r="BE30085"/>
      <c r="BF30085"/>
      <c r="BG30085"/>
    </row>
    <row r="30086" spans="11:59" x14ac:dyDescent="0.25">
      <c r="K30086" s="11"/>
      <c r="L30086" s="11"/>
      <c r="N30086" s="11"/>
      <c r="O30086" s="11"/>
      <c r="P30086" s="11"/>
      <c r="Q30086" s="11"/>
      <c r="R30086" s="11"/>
      <c r="S30086" s="11"/>
      <c r="T30086" s="11"/>
      <c r="U30086" s="11"/>
      <c r="V30086" s="11"/>
      <c r="W30086" s="11"/>
      <c r="X30086" s="11"/>
      <c r="Y30086" s="11"/>
      <c r="Z30086" s="11"/>
      <c r="BE30086"/>
      <c r="BF30086"/>
      <c r="BG30086"/>
    </row>
    <row r="30087" spans="11:59" x14ac:dyDescent="0.25">
      <c r="K30087" s="11"/>
      <c r="L30087" s="11"/>
      <c r="N30087" s="11"/>
      <c r="O30087" s="11"/>
      <c r="P30087" s="11"/>
      <c r="Q30087" s="11"/>
      <c r="R30087" s="11"/>
      <c r="S30087" s="11"/>
      <c r="T30087" s="11"/>
      <c r="U30087" s="11"/>
      <c r="V30087" s="11"/>
      <c r="W30087" s="11"/>
      <c r="X30087" s="11"/>
      <c r="Y30087" s="11"/>
      <c r="Z30087" s="11"/>
      <c r="BE30087"/>
      <c r="BF30087"/>
      <c r="BG30087"/>
    </row>
    <row r="30088" spans="11:59" x14ac:dyDescent="0.25">
      <c r="K30088" s="11"/>
      <c r="L30088" s="11"/>
      <c r="N30088" s="11"/>
      <c r="O30088" s="11"/>
      <c r="P30088" s="11"/>
      <c r="Q30088" s="11"/>
      <c r="R30088" s="11"/>
      <c r="S30088" s="11"/>
      <c r="T30088" s="11"/>
      <c r="U30088" s="11"/>
      <c r="V30088" s="11"/>
      <c r="W30088" s="11"/>
      <c r="X30088" s="11"/>
      <c r="Y30088" s="11"/>
      <c r="Z30088" s="11"/>
      <c r="BE30088"/>
      <c r="BF30088"/>
      <c r="BG30088"/>
    </row>
    <row r="30089" spans="11:59" x14ac:dyDescent="0.25">
      <c r="K30089" s="11"/>
      <c r="L30089" s="11"/>
      <c r="N30089" s="11"/>
      <c r="O30089" s="11"/>
      <c r="P30089" s="11"/>
      <c r="Q30089" s="11"/>
      <c r="R30089" s="11"/>
      <c r="S30089" s="11"/>
      <c r="T30089" s="11"/>
      <c r="U30089" s="11"/>
      <c r="V30089" s="11"/>
      <c r="W30089" s="11"/>
      <c r="X30089" s="11"/>
      <c r="Y30089" s="11"/>
      <c r="Z30089" s="11"/>
      <c r="BE30089"/>
      <c r="BF30089"/>
      <c r="BG30089"/>
    </row>
    <row r="30090" spans="11:59" x14ac:dyDescent="0.25">
      <c r="K30090" s="11"/>
      <c r="L30090" s="11"/>
      <c r="N30090" s="11"/>
      <c r="O30090" s="11"/>
      <c r="P30090" s="11"/>
      <c r="Q30090" s="11"/>
      <c r="R30090" s="11"/>
      <c r="S30090" s="11"/>
      <c r="T30090" s="11"/>
      <c r="U30090" s="11"/>
      <c r="V30090" s="11"/>
      <c r="W30090" s="11"/>
      <c r="X30090" s="11"/>
      <c r="Y30090" s="11"/>
      <c r="Z30090" s="11"/>
      <c r="BE30090"/>
      <c r="BF30090"/>
      <c r="BG30090"/>
    </row>
    <row r="30091" spans="11:59" x14ac:dyDescent="0.25">
      <c r="K30091" s="11"/>
      <c r="L30091" s="11"/>
      <c r="N30091" s="11"/>
      <c r="O30091" s="11"/>
      <c r="P30091" s="11"/>
      <c r="Q30091" s="11"/>
      <c r="R30091" s="11"/>
      <c r="S30091" s="11"/>
      <c r="T30091" s="11"/>
      <c r="U30091" s="11"/>
      <c r="V30091" s="11"/>
      <c r="W30091" s="11"/>
      <c r="X30091" s="11"/>
      <c r="Y30091" s="11"/>
      <c r="Z30091" s="11"/>
      <c r="BE30091"/>
      <c r="BF30091"/>
      <c r="BG30091"/>
    </row>
    <row r="30092" spans="11:59" x14ac:dyDescent="0.25">
      <c r="K30092" s="11"/>
      <c r="L30092" s="11"/>
      <c r="N30092" s="11"/>
      <c r="O30092" s="11"/>
      <c r="P30092" s="11"/>
      <c r="Q30092" s="11"/>
      <c r="R30092" s="11"/>
      <c r="S30092" s="11"/>
      <c r="T30092" s="11"/>
      <c r="U30092" s="11"/>
      <c r="V30092" s="11"/>
      <c r="W30092" s="11"/>
      <c r="X30092" s="11"/>
      <c r="Y30092" s="11"/>
      <c r="Z30092" s="11"/>
      <c r="BE30092"/>
      <c r="BF30092"/>
      <c r="BG30092"/>
    </row>
    <row r="30093" spans="11:59" x14ac:dyDescent="0.25">
      <c r="K30093" s="11"/>
      <c r="L30093" s="11"/>
      <c r="N30093" s="11"/>
      <c r="O30093" s="11"/>
      <c r="P30093" s="11"/>
      <c r="Q30093" s="11"/>
      <c r="R30093" s="11"/>
      <c r="S30093" s="11"/>
      <c r="T30093" s="11"/>
      <c r="U30093" s="11"/>
      <c r="V30093" s="11"/>
      <c r="W30093" s="11"/>
      <c r="X30093" s="11"/>
      <c r="Y30093" s="11"/>
      <c r="Z30093" s="11"/>
      <c r="BE30093"/>
      <c r="BF30093"/>
      <c r="BG30093"/>
    </row>
    <row r="30094" spans="11:59" x14ac:dyDescent="0.25">
      <c r="K30094" s="11"/>
      <c r="L30094" s="11"/>
      <c r="N30094" s="11"/>
      <c r="O30094" s="11"/>
      <c r="P30094" s="11"/>
      <c r="Q30094" s="11"/>
      <c r="R30094" s="11"/>
      <c r="S30094" s="11"/>
      <c r="T30094" s="11"/>
      <c r="U30094" s="11"/>
      <c r="V30094" s="11"/>
      <c r="W30094" s="11"/>
      <c r="X30094" s="11"/>
      <c r="Y30094" s="11"/>
      <c r="Z30094" s="11"/>
      <c r="BE30094"/>
      <c r="BF30094"/>
      <c r="BG30094"/>
    </row>
    <row r="30095" spans="11:59" x14ac:dyDescent="0.25">
      <c r="K30095" s="11"/>
      <c r="L30095" s="11"/>
      <c r="N30095" s="11"/>
      <c r="O30095" s="11"/>
      <c r="P30095" s="11"/>
      <c r="Q30095" s="11"/>
      <c r="R30095" s="11"/>
      <c r="S30095" s="11"/>
      <c r="T30095" s="11"/>
      <c r="U30095" s="11"/>
      <c r="V30095" s="11"/>
      <c r="W30095" s="11"/>
      <c r="X30095" s="11"/>
      <c r="Y30095" s="11"/>
      <c r="Z30095" s="11"/>
      <c r="BE30095"/>
      <c r="BF30095"/>
      <c r="BG30095"/>
    </row>
    <row r="30096" spans="11:59" x14ac:dyDescent="0.25">
      <c r="K30096" s="11"/>
      <c r="L30096" s="11"/>
      <c r="N30096" s="11"/>
      <c r="O30096" s="11"/>
      <c r="P30096" s="11"/>
      <c r="Q30096" s="11"/>
      <c r="R30096" s="11"/>
      <c r="S30096" s="11"/>
      <c r="T30096" s="11"/>
      <c r="U30096" s="11"/>
      <c r="V30096" s="11"/>
      <c r="W30096" s="11"/>
      <c r="X30096" s="11"/>
      <c r="Y30096" s="11"/>
      <c r="Z30096" s="11"/>
      <c r="BE30096"/>
      <c r="BF30096"/>
      <c r="BG30096"/>
    </row>
    <row r="30097" spans="11:59" x14ac:dyDescent="0.25">
      <c r="K30097" s="11"/>
      <c r="L30097" s="11"/>
      <c r="N30097" s="11"/>
      <c r="O30097" s="11"/>
      <c r="P30097" s="11"/>
      <c r="Q30097" s="11"/>
      <c r="R30097" s="11"/>
      <c r="S30097" s="11"/>
      <c r="T30097" s="11"/>
      <c r="U30097" s="11"/>
      <c r="V30097" s="11"/>
      <c r="W30097" s="11"/>
      <c r="X30097" s="11"/>
      <c r="Y30097" s="11"/>
      <c r="Z30097" s="11"/>
      <c r="BE30097"/>
      <c r="BF30097"/>
      <c r="BG30097"/>
    </row>
    <row r="30098" spans="11:59" x14ac:dyDescent="0.25">
      <c r="K30098" s="11"/>
      <c r="L30098" s="11"/>
      <c r="N30098" s="11"/>
      <c r="O30098" s="11"/>
      <c r="P30098" s="11"/>
      <c r="Q30098" s="11"/>
      <c r="R30098" s="11"/>
      <c r="S30098" s="11"/>
      <c r="T30098" s="11"/>
      <c r="U30098" s="11"/>
      <c r="V30098" s="11"/>
      <c r="W30098" s="11"/>
      <c r="X30098" s="11"/>
      <c r="Y30098" s="11"/>
      <c r="Z30098" s="11"/>
      <c r="BE30098"/>
      <c r="BF30098"/>
      <c r="BG30098"/>
    </row>
    <row r="30099" spans="11:59" x14ac:dyDescent="0.25">
      <c r="K30099" s="11"/>
      <c r="L30099" s="11"/>
      <c r="N30099" s="11"/>
      <c r="O30099" s="11"/>
      <c r="P30099" s="11"/>
      <c r="Q30099" s="11"/>
      <c r="R30099" s="11"/>
      <c r="S30099" s="11"/>
      <c r="T30099" s="11"/>
      <c r="U30099" s="11"/>
      <c r="V30099" s="11"/>
      <c r="W30099" s="11"/>
      <c r="X30099" s="11"/>
      <c r="Y30099" s="11"/>
      <c r="Z30099" s="11"/>
      <c r="BE30099"/>
      <c r="BF30099"/>
      <c r="BG30099"/>
    </row>
    <row r="30100" spans="11:59" x14ac:dyDescent="0.25">
      <c r="K30100" s="11"/>
      <c r="L30100" s="11"/>
      <c r="N30100" s="11"/>
      <c r="O30100" s="11"/>
      <c r="P30100" s="11"/>
      <c r="Q30100" s="11"/>
      <c r="R30100" s="11"/>
      <c r="S30100" s="11"/>
      <c r="T30100" s="11"/>
      <c r="U30100" s="11"/>
      <c r="V30100" s="11"/>
      <c r="W30100" s="11"/>
      <c r="X30100" s="11"/>
      <c r="Y30100" s="11"/>
      <c r="Z30100" s="11"/>
      <c r="BE30100"/>
      <c r="BF30100"/>
      <c r="BG30100"/>
    </row>
    <row r="30101" spans="11:59" x14ac:dyDescent="0.25">
      <c r="K30101" s="11"/>
      <c r="L30101" s="11"/>
      <c r="N30101" s="11"/>
      <c r="O30101" s="11"/>
      <c r="P30101" s="11"/>
      <c r="Q30101" s="11"/>
      <c r="R30101" s="11"/>
      <c r="S30101" s="11"/>
      <c r="T30101" s="11"/>
      <c r="U30101" s="11"/>
      <c r="V30101" s="11"/>
      <c r="W30101" s="11"/>
      <c r="X30101" s="11"/>
      <c r="Y30101" s="11"/>
      <c r="Z30101" s="11"/>
      <c r="BE30101"/>
      <c r="BF30101"/>
      <c r="BG30101"/>
    </row>
    <row r="30102" spans="11:59" x14ac:dyDescent="0.25">
      <c r="K30102" s="11"/>
      <c r="L30102" s="11"/>
      <c r="N30102" s="11"/>
      <c r="O30102" s="11"/>
      <c r="P30102" s="11"/>
      <c r="Q30102" s="11"/>
      <c r="R30102" s="11"/>
      <c r="S30102" s="11"/>
      <c r="T30102" s="11"/>
      <c r="U30102" s="11"/>
      <c r="V30102" s="11"/>
      <c r="W30102" s="11"/>
      <c r="X30102" s="11"/>
      <c r="Y30102" s="11"/>
      <c r="Z30102" s="11"/>
      <c r="BE30102"/>
      <c r="BF30102"/>
      <c r="BG30102"/>
    </row>
    <row r="30103" spans="11:59" x14ac:dyDescent="0.25">
      <c r="K30103" s="11"/>
      <c r="L30103" s="11"/>
      <c r="N30103" s="11"/>
      <c r="O30103" s="11"/>
      <c r="P30103" s="11"/>
      <c r="Q30103" s="11"/>
      <c r="R30103" s="11"/>
      <c r="S30103" s="11"/>
      <c r="T30103" s="11"/>
      <c r="U30103" s="11"/>
      <c r="V30103" s="11"/>
      <c r="W30103" s="11"/>
      <c r="X30103" s="11"/>
      <c r="Y30103" s="11"/>
      <c r="Z30103" s="11"/>
      <c r="BE30103"/>
      <c r="BF30103"/>
      <c r="BG30103"/>
    </row>
    <row r="30104" spans="11:59" x14ac:dyDescent="0.25">
      <c r="K30104" s="11"/>
      <c r="L30104" s="11"/>
      <c r="N30104" s="11"/>
      <c r="O30104" s="11"/>
      <c r="P30104" s="11"/>
      <c r="Q30104" s="11"/>
      <c r="R30104" s="11"/>
      <c r="S30104" s="11"/>
      <c r="T30104" s="11"/>
      <c r="U30104" s="11"/>
      <c r="V30104" s="11"/>
      <c r="W30104" s="11"/>
      <c r="X30104" s="11"/>
      <c r="Y30104" s="11"/>
      <c r="Z30104" s="11"/>
      <c r="BE30104"/>
      <c r="BF30104"/>
      <c r="BG30104"/>
    </row>
    <row r="30105" spans="11:59" x14ac:dyDescent="0.25">
      <c r="K30105" s="11"/>
      <c r="L30105" s="11"/>
      <c r="N30105" s="11"/>
      <c r="O30105" s="11"/>
      <c r="P30105" s="11"/>
      <c r="Q30105" s="11"/>
      <c r="R30105" s="11"/>
      <c r="S30105" s="11"/>
      <c r="T30105" s="11"/>
      <c r="U30105" s="11"/>
      <c r="V30105" s="11"/>
      <c r="W30105" s="11"/>
      <c r="X30105" s="11"/>
      <c r="Y30105" s="11"/>
      <c r="Z30105" s="11"/>
      <c r="BE30105"/>
      <c r="BF30105"/>
      <c r="BG30105"/>
    </row>
    <row r="30106" spans="11:59" x14ac:dyDescent="0.25">
      <c r="K30106" s="11"/>
      <c r="L30106" s="11"/>
      <c r="N30106" s="11"/>
      <c r="O30106" s="11"/>
      <c r="P30106" s="11"/>
      <c r="Q30106" s="11"/>
      <c r="R30106" s="11"/>
      <c r="S30106" s="11"/>
      <c r="T30106" s="11"/>
      <c r="U30106" s="11"/>
      <c r="V30106" s="11"/>
      <c r="W30106" s="11"/>
      <c r="X30106" s="11"/>
      <c r="Y30106" s="11"/>
      <c r="Z30106" s="11"/>
      <c r="BE30106"/>
      <c r="BF30106"/>
      <c r="BG30106"/>
    </row>
    <row r="30107" spans="11:59" x14ac:dyDescent="0.25">
      <c r="K30107" s="11"/>
      <c r="L30107" s="11"/>
      <c r="N30107" s="11"/>
      <c r="O30107" s="11"/>
      <c r="P30107" s="11"/>
      <c r="Q30107" s="11"/>
      <c r="R30107" s="11"/>
      <c r="S30107" s="11"/>
      <c r="T30107" s="11"/>
      <c r="U30107" s="11"/>
      <c r="V30107" s="11"/>
      <c r="W30107" s="11"/>
      <c r="X30107" s="11"/>
      <c r="Y30107" s="11"/>
      <c r="Z30107" s="11"/>
      <c r="BE30107"/>
      <c r="BF30107"/>
      <c r="BG30107"/>
    </row>
    <row r="30108" spans="11:59" x14ac:dyDescent="0.25">
      <c r="K30108" s="11"/>
      <c r="L30108" s="11"/>
      <c r="N30108" s="11"/>
      <c r="O30108" s="11"/>
      <c r="P30108" s="11"/>
      <c r="Q30108" s="11"/>
      <c r="R30108" s="11"/>
      <c r="S30108" s="11"/>
      <c r="T30108" s="11"/>
      <c r="U30108" s="11"/>
      <c r="V30108" s="11"/>
      <c r="W30108" s="11"/>
      <c r="X30108" s="11"/>
      <c r="Y30108" s="11"/>
      <c r="Z30108" s="11"/>
      <c r="BE30108"/>
      <c r="BF30108"/>
      <c r="BG30108"/>
    </row>
    <row r="30109" spans="11:59" x14ac:dyDescent="0.25">
      <c r="K30109" s="11"/>
      <c r="L30109" s="11"/>
      <c r="N30109" s="11"/>
      <c r="O30109" s="11"/>
      <c r="P30109" s="11"/>
      <c r="Q30109" s="11"/>
      <c r="R30109" s="11"/>
      <c r="S30109" s="11"/>
      <c r="T30109" s="11"/>
      <c r="U30109" s="11"/>
      <c r="V30109" s="11"/>
      <c r="W30109" s="11"/>
      <c r="X30109" s="11"/>
      <c r="Y30109" s="11"/>
      <c r="Z30109" s="11"/>
      <c r="BE30109"/>
      <c r="BF30109"/>
      <c r="BG30109"/>
    </row>
    <row r="30110" spans="11:59" x14ac:dyDescent="0.25">
      <c r="K30110" s="11"/>
      <c r="L30110" s="11"/>
      <c r="N30110" s="11"/>
      <c r="O30110" s="11"/>
      <c r="P30110" s="11"/>
      <c r="Q30110" s="11"/>
      <c r="R30110" s="11"/>
      <c r="S30110" s="11"/>
      <c r="T30110" s="11"/>
      <c r="U30110" s="11"/>
      <c r="V30110" s="11"/>
      <c r="W30110" s="11"/>
      <c r="X30110" s="11"/>
      <c r="Y30110" s="11"/>
      <c r="Z30110" s="11"/>
      <c r="BE30110"/>
      <c r="BF30110"/>
      <c r="BG30110"/>
    </row>
    <row r="30111" spans="11:59" x14ac:dyDescent="0.25">
      <c r="K30111" s="11"/>
      <c r="L30111" s="11"/>
      <c r="N30111" s="11"/>
      <c r="O30111" s="11"/>
      <c r="P30111" s="11"/>
      <c r="Q30111" s="11"/>
      <c r="R30111" s="11"/>
      <c r="S30111" s="11"/>
      <c r="T30111" s="11"/>
      <c r="U30111" s="11"/>
      <c r="V30111" s="11"/>
      <c r="W30111" s="11"/>
      <c r="X30111" s="11"/>
      <c r="Y30111" s="11"/>
      <c r="Z30111" s="11"/>
      <c r="BE30111"/>
      <c r="BF30111"/>
      <c r="BG30111"/>
    </row>
    <row r="30112" spans="11:59" x14ac:dyDescent="0.25">
      <c r="K30112" s="11"/>
      <c r="L30112" s="11"/>
      <c r="N30112" s="11"/>
      <c r="O30112" s="11"/>
      <c r="P30112" s="11"/>
      <c r="Q30112" s="11"/>
      <c r="R30112" s="11"/>
      <c r="S30112" s="11"/>
      <c r="T30112" s="11"/>
      <c r="U30112" s="11"/>
      <c r="V30112" s="11"/>
      <c r="W30112" s="11"/>
      <c r="X30112" s="11"/>
      <c r="Y30112" s="11"/>
      <c r="Z30112" s="11"/>
      <c r="BE30112"/>
      <c r="BF30112"/>
      <c r="BG30112"/>
    </row>
    <row r="30113" spans="11:59" x14ac:dyDescent="0.25">
      <c r="K30113" s="11"/>
      <c r="L30113" s="11"/>
      <c r="N30113" s="11"/>
      <c r="O30113" s="11"/>
      <c r="P30113" s="11"/>
      <c r="Q30113" s="11"/>
      <c r="R30113" s="11"/>
      <c r="S30113" s="11"/>
      <c r="T30113" s="11"/>
      <c r="U30113" s="11"/>
      <c r="V30113" s="11"/>
      <c r="W30113" s="11"/>
      <c r="X30113" s="11"/>
      <c r="Y30113" s="11"/>
      <c r="Z30113" s="11"/>
      <c r="BE30113"/>
      <c r="BF30113"/>
      <c r="BG30113"/>
    </row>
    <row r="30114" spans="11:59" x14ac:dyDescent="0.25">
      <c r="K30114" s="11"/>
      <c r="L30114" s="11"/>
      <c r="N30114" s="11"/>
      <c r="O30114" s="11"/>
      <c r="P30114" s="11"/>
      <c r="Q30114" s="11"/>
      <c r="R30114" s="11"/>
      <c r="S30114" s="11"/>
      <c r="T30114" s="11"/>
      <c r="U30114" s="11"/>
      <c r="V30114" s="11"/>
      <c r="W30114" s="11"/>
      <c r="X30114" s="11"/>
      <c r="Y30114" s="11"/>
      <c r="Z30114" s="11"/>
      <c r="BE30114"/>
      <c r="BF30114"/>
      <c r="BG30114"/>
    </row>
    <row r="30115" spans="11:59" x14ac:dyDescent="0.25">
      <c r="K30115" s="11"/>
      <c r="L30115" s="11"/>
      <c r="N30115" s="11"/>
      <c r="O30115" s="11"/>
      <c r="P30115" s="11"/>
      <c r="Q30115" s="11"/>
      <c r="R30115" s="11"/>
      <c r="S30115" s="11"/>
      <c r="T30115" s="11"/>
      <c r="U30115" s="11"/>
      <c r="V30115" s="11"/>
      <c r="W30115" s="11"/>
      <c r="X30115" s="11"/>
      <c r="Y30115" s="11"/>
      <c r="Z30115" s="11"/>
      <c r="BE30115"/>
      <c r="BF30115"/>
      <c r="BG30115"/>
    </row>
    <row r="30116" spans="11:59" x14ac:dyDescent="0.25">
      <c r="K30116" s="11"/>
      <c r="L30116" s="11"/>
      <c r="N30116" s="11"/>
      <c r="O30116" s="11"/>
      <c r="P30116" s="11"/>
      <c r="Q30116" s="11"/>
      <c r="R30116" s="11"/>
      <c r="S30116" s="11"/>
      <c r="T30116" s="11"/>
      <c r="U30116" s="11"/>
      <c r="V30116" s="11"/>
      <c r="W30116" s="11"/>
      <c r="X30116" s="11"/>
      <c r="Y30116" s="11"/>
      <c r="Z30116" s="11"/>
      <c r="BE30116"/>
      <c r="BF30116"/>
      <c r="BG30116"/>
    </row>
    <row r="30117" spans="11:59" x14ac:dyDescent="0.25">
      <c r="K30117" s="11"/>
      <c r="L30117" s="11"/>
      <c r="N30117" s="11"/>
      <c r="O30117" s="11"/>
      <c r="P30117" s="11"/>
      <c r="Q30117" s="11"/>
      <c r="R30117" s="11"/>
      <c r="S30117" s="11"/>
      <c r="T30117" s="11"/>
      <c r="U30117" s="11"/>
      <c r="V30117" s="11"/>
      <c r="W30117" s="11"/>
      <c r="X30117" s="11"/>
      <c r="Y30117" s="11"/>
      <c r="Z30117" s="11"/>
      <c r="BE30117"/>
      <c r="BF30117"/>
      <c r="BG30117"/>
    </row>
    <row r="30118" spans="11:59" x14ac:dyDescent="0.25">
      <c r="K30118" s="11"/>
      <c r="L30118" s="11"/>
      <c r="N30118" s="11"/>
      <c r="O30118" s="11"/>
      <c r="P30118" s="11"/>
      <c r="Q30118" s="11"/>
      <c r="R30118" s="11"/>
      <c r="S30118" s="11"/>
      <c r="T30118" s="11"/>
      <c r="U30118" s="11"/>
      <c r="V30118" s="11"/>
      <c r="W30118" s="11"/>
      <c r="X30118" s="11"/>
      <c r="Y30118" s="11"/>
      <c r="Z30118" s="11"/>
      <c r="BE30118"/>
      <c r="BF30118"/>
      <c r="BG30118"/>
    </row>
    <row r="30119" spans="11:59" x14ac:dyDescent="0.25">
      <c r="K30119" s="11"/>
      <c r="L30119" s="11"/>
      <c r="N30119" s="11"/>
      <c r="O30119" s="11"/>
      <c r="P30119" s="11"/>
      <c r="Q30119" s="11"/>
      <c r="R30119" s="11"/>
      <c r="S30119" s="11"/>
      <c r="T30119" s="11"/>
      <c r="U30119" s="11"/>
      <c r="V30119" s="11"/>
      <c r="W30119" s="11"/>
      <c r="X30119" s="11"/>
      <c r="Y30119" s="11"/>
      <c r="Z30119" s="11"/>
      <c r="BE30119"/>
      <c r="BF30119"/>
      <c r="BG30119"/>
    </row>
    <row r="30120" spans="11:59" x14ac:dyDescent="0.25">
      <c r="K30120" s="11"/>
      <c r="L30120" s="11"/>
      <c r="N30120" s="11"/>
      <c r="O30120" s="11"/>
      <c r="P30120" s="11"/>
      <c r="Q30120" s="11"/>
      <c r="R30120" s="11"/>
      <c r="S30120" s="11"/>
      <c r="T30120" s="11"/>
      <c r="U30120" s="11"/>
      <c r="V30120" s="11"/>
      <c r="W30120" s="11"/>
      <c r="X30120" s="11"/>
      <c r="Y30120" s="11"/>
      <c r="Z30120" s="11"/>
      <c r="BE30120"/>
      <c r="BF30120"/>
      <c r="BG30120"/>
    </row>
    <row r="30121" spans="11:59" x14ac:dyDescent="0.25">
      <c r="K30121" s="11"/>
      <c r="L30121" s="11"/>
      <c r="N30121" s="11"/>
      <c r="O30121" s="11"/>
      <c r="P30121" s="11"/>
      <c r="Q30121" s="11"/>
      <c r="R30121" s="11"/>
      <c r="S30121" s="11"/>
      <c r="T30121" s="11"/>
      <c r="U30121" s="11"/>
      <c r="V30121" s="11"/>
      <c r="W30121" s="11"/>
      <c r="X30121" s="11"/>
      <c r="Y30121" s="11"/>
      <c r="Z30121" s="11"/>
      <c r="BE30121"/>
      <c r="BF30121"/>
      <c r="BG30121"/>
    </row>
    <row r="30122" spans="11:59" x14ac:dyDescent="0.25">
      <c r="K30122" s="11"/>
      <c r="L30122" s="11"/>
      <c r="N30122" s="11"/>
      <c r="O30122" s="11"/>
      <c r="P30122" s="11"/>
      <c r="Q30122" s="11"/>
      <c r="R30122" s="11"/>
      <c r="S30122" s="11"/>
      <c r="T30122" s="11"/>
      <c r="U30122" s="11"/>
      <c r="V30122" s="11"/>
      <c r="W30122" s="11"/>
      <c r="X30122" s="11"/>
      <c r="Y30122" s="11"/>
      <c r="Z30122" s="11"/>
      <c r="BE30122"/>
      <c r="BF30122"/>
      <c r="BG30122"/>
    </row>
    <row r="30123" spans="11:59" x14ac:dyDescent="0.25">
      <c r="K30123" s="11"/>
      <c r="L30123" s="11"/>
      <c r="N30123" s="11"/>
      <c r="O30123" s="11"/>
      <c r="P30123" s="11"/>
      <c r="Q30123" s="11"/>
      <c r="R30123" s="11"/>
      <c r="S30123" s="11"/>
      <c r="T30123" s="11"/>
      <c r="U30123" s="11"/>
      <c r="V30123" s="11"/>
      <c r="W30123" s="11"/>
      <c r="X30123" s="11"/>
      <c r="Y30123" s="11"/>
      <c r="Z30123" s="11"/>
      <c r="BE30123"/>
      <c r="BF30123"/>
      <c r="BG30123"/>
    </row>
    <row r="30124" spans="11:59" x14ac:dyDescent="0.25">
      <c r="K30124" s="11"/>
      <c r="L30124" s="11"/>
      <c r="N30124" s="11"/>
      <c r="O30124" s="11"/>
      <c r="P30124" s="11"/>
      <c r="Q30124" s="11"/>
      <c r="R30124" s="11"/>
      <c r="S30124" s="11"/>
      <c r="T30124" s="11"/>
      <c r="U30124" s="11"/>
      <c r="V30124" s="11"/>
      <c r="W30124" s="11"/>
      <c r="X30124" s="11"/>
      <c r="Y30124" s="11"/>
      <c r="Z30124" s="11"/>
      <c r="BE30124"/>
      <c r="BF30124"/>
      <c r="BG30124"/>
    </row>
    <row r="30125" spans="11:59" x14ac:dyDescent="0.25">
      <c r="K30125" s="11"/>
      <c r="L30125" s="11"/>
      <c r="N30125" s="11"/>
      <c r="O30125" s="11"/>
      <c r="P30125" s="11"/>
      <c r="Q30125" s="11"/>
      <c r="R30125" s="11"/>
      <c r="S30125" s="11"/>
      <c r="T30125" s="11"/>
      <c r="U30125" s="11"/>
      <c r="V30125" s="11"/>
      <c r="W30125" s="11"/>
      <c r="X30125" s="11"/>
      <c r="Y30125" s="11"/>
      <c r="Z30125" s="11"/>
      <c r="BE30125"/>
      <c r="BF30125"/>
      <c r="BG30125"/>
    </row>
    <row r="30126" spans="11:59" x14ac:dyDescent="0.25">
      <c r="K30126" s="11"/>
      <c r="L30126" s="11"/>
      <c r="N30126" s="11"/>
      <c r="O30126" s="11"/>
      <c r="P30126" s="11"/>
      <c r="Q30126" s="11"/>
      <c r="R30126" s="11"/>
      <c r="S30126" s="11"/>
      <c r="T30126" s="11"/>
      <c r="U30126" s="11"/>
      <c r="V30126" s="11"/>
      <c r="W30126" s="11"/>
      <c r="X30126" s="11"/>
      <c r="Y30126" s="11"/>
      <c r="Z30126" s="11"/>
      <c r="BE30126"/>
      <c r="BF30126"/>
      <c r="BG30126"/>
    </row>
    <row r="30127" spans="11:59" x14ac:dyDescent="0.25">
      <c r="K30127" s="11"/>
      <c r="L30127" s="11"/>
      <c r="N30127" s="11"/>
      <c r="O30127" s="11"/>
      <c r="P30127" s="11"/>
      <c r="Q30127" s="11"/>
      <c r="R30127" s="11"/>
      <c r="S30127" s="11"/>
      <c r="T30127" s="11"/>
      <c r="U30127" s="11"/>
      <c r="V30127" s="11"/>
      <c r="W30127" s="11"/>
      <c r="X30127" s="11"/>
      <c r="Y30127" s="11"/>
      <c r="Z30127" s="11"/>
      <c r="BE30127"/>
      <c r="BF30127"/>
      <c r="BG30127"/>
    </row>
    <row r="30128" spans="11:59" x14ac:dyDescent="0.25">
      <c r="K30128" s="11"/>
      <c r="L30128" s="11"/>
      <c r="N30128" s="11"/>
      <c r="O30128" s="11"/>
      <c r="P30128" s="11"/>
      <c r="Q30128" s="11"/>
      <c r="R30128" s="11"/>
      <c r="S30128" s="11"/>
      <c r="T30128" s="11"/>
      <c r="U30128" s="11"/>
      <c r="V30128" s="11"/>
      <c r="W30128" s="11"/>
      <c r="X30128" s="11"/>
      <c r="Y30128" s="11"/>
      <c r="Z30128" s="11"/>
      <c r="BE30128"/>
      <c r="BF30128"/>
      <c r="BG30128"/>
    </row>
    <row r="30129" spans="11:59" x14ac:dyDescent="0.25">
      <c r="K30129" s="11"/>
      <c r="L30129" s="11"/>
      <c r="N30129" s="11"/>
      <c r="O30129" s="11"/>
      <c r="P30129" s="11"/>
      <c r="Q30129" s="11"/>
      <c r="R30129" s="11"/>
      <c r="S30129" s="11"/>
      <c r="T30129" s="11"/>
      <c r="U30129" s="11"/>
      <c r="V30129" s="11"/>
      <c r="W30129" s="11"/>
      <c r="X30129" s="11"/>
      <c r="Y30129" s="11"/>
      <c r="Z30129" s="11"/>
      <c r="BE30129"/>
      <c r="BF30129"/>
      <c r="BG30129"/>
    </row>
    <row r="30130" spans="11:59" x14ac:dyDescent="0.25">
      <c r="K30130" s="11"/>
      <c r="L30130" s="11"/>
      <c r="N30130" s="11"/>
      <c r="O30130" s="11"/>
      <c r="P30130" s="11"/>
      <c r="Q30130" s="11"/>
      <c r="R30130" s="11"/>
      <c r="S30130" s="11"/>
      <c r="T30130" s="11"/>
      <c r="U30130" s="11"/>
      <c r="V30130" s="11"/>
      <c r="W30130" s="11"/>
      <c r="X30130" s="11"/>
      <c r="Y30130" s="11"/>
      <c r="Z30130" s="11"/>
      <c r="BE30130"/>
      <c r="BF30130"/>
      <c r="BG30130"/>
    </row>
    <row r="30131" spans="11:59" x14ac:dyDescent="0.25">
      <c r="K30131" s="11"/>
      <c r="L30131" s="11"/>
      <c r="N30131" s="11"/>
      <c r="O30131" s="11"/>
      <c r="P30131" s="11"/>
      <c r="Q30131" s="11"/>
      <c r="R30131" s="11"/>
      <c r="S30131" s="11"/>
      <c r="T30131" s="11"/>
      <c r="U30131" s="11"/>
      <c r="V30131" s="11"/>
      <c r="W30131" s="11"/>
      <c r="X30131" s="11"/>
      <c r="Y30131" s="11"/>
      <c r="Z30131" s="11"/>
      <c r="BE30131"/>
      <c r="BF30131"/>
      <c r="BG30131"/>
    </row>
    <row r="30132" spans="11:59" x14ac:dyDescent="0.25">
      <c r="K30132" s="11"/>
      <c r="L30132" s="11"/>
      <c r="N30132" s="11"/>
      <c r="O30132" s="11"/>
      <c r="P30132" s="11"/>
      <c r="Q30132" s="11"/>
      <c r="R30132" s="11"/>
      <c r="S30132" s="11"/>
      <c r="T30132" s="11"/>
      <c r="U30132" s="11"/>
      <c r="V30132" s="11"/>
      <c r="W30132" s="11"/>
      <c r="X30132" s="11"/>
      <c r="Y30132" s="11"/>
      <c r="Z30132" s="11"/>
      <c r="BE30132"/>
      <c r="BF30132"/>
      <c r="BG30132"/>
    </row>
    <row r="30133" spans="11:59" x14ac:dyDescent="0.25">
      <c r="K30133" s="11"/>
      <c r="L30133" s="11"/>
      <c r="N30133" s="11"/>
      <c r="O30133" s="11"/>
      <c r="P30133" s="11"/>
      <c r="Q30133" s="11"/>
      <c r="R30133" s="11"/>
      <c r="S30133" s="11"/>
      <c r="T30133" s="11"/>
      <c r="U30133" s="11"/>
      <c r="V30133" s="11"/>
      <c r="W30133" s="11"/>
      <c r="X30133" s="11"/>
      <c r="Y30133" s="11"/>
      <c r="Z30133" s="11"/>
      <c r="BE30133"/>
      <c r="BF30133"/>
      <c r="BG30133"/>
    </row>
    <row r="30134" spans="11:59" x14ac:dyDescent="0.25">
      <c r="K30134" s="11"/>
      <c r="L30134" s="11"/>
      <c r="N30134" s="11"/>
      <c r="O30134" s="11"/>
      <c r="P30134" s="11"/>
      <c r="Q30134" s="11"/>
      <c r="R30134" s="11"/>
      <c r="S30134" s="11"/>
      <c r="T30134" s="11"/>
      <c r="U30134" s="11"/>
      <c r="V30134" s="11"/>
      <c r="W30134" s="11"/>
      <c r="X30134" s="11"/>
      <c r="Y30134" s="11"/>
      <c r="Z30134" s="11"/>
      <c r="BE30134"/>
      <c r="BF30134"/>
      <c r="BG30134"/>
    </row>
    <row r="30135" spans="11:59" x14ac:dyDescent="0.25">
      <c r="K30135" s="11"/>
      <c r="L30135" s="11"/>
      <c r="N30135" s="11"/>
      <c r="O30135" s="11"/>
      <c r="P30135" s="11"/>
      <c r="Q30135" s="11"/>
      <c r="R30135" s="11"/>
      <c r="S30135" s="11"/>
      <c r="T30135" s="11"/>
      <c r="U30135" s="11"/>
      <c r="V30135" s="11"/>
      <c r="W30135" s="11"/>
      <c r="X30135" s="11"/>
      <c r="Y30135" s="11"/>
      <c r="Z30135" s="11"/>
      <c r="BE30135"/>
      <c r="BF30135"/>
      <c r="BG30135"/>
    </row>
    <row r="30136" spans="11:59" x14ac:dyDescent="0.25">
      <c r="K30136" s="11"/>
      <c r="L30136" s="11"/>
      <c r="N30136" s="11"/>
      <c r="O30136" s="11"/>
      <c r="P30136" s="11"/>
      <c r="Q30136" s="11"/>
      <c r="R30136" s="11"/>
      <c r="S30136" s="11"/>
      <c r="T30136" s="11"/>
      <c r="U30136" s="11"/>
      <c r="V30136" s="11"/>
      <c r="W30136" s="11"/>
      <c r="X30136" s="11"/>
      <c r="Y30136" s="11"/>
      <c r="Z30136" s="11"/>
      <c r="BE30136"/>
      <c r="BF30136"/>
      <c r="BG30136"/>
    </row>
    <row r="30137" spans="11:59" x14ac:dyDescent="0.25">
      <c r="K30137" s="11"/>
      <c r="L30137" s="11"/>
      <c r="N30137" s="11"/>
      <c r="O30137" s="11"/>
      <c r="P30137" s="11"/>
      <c r="Q30137" s="11"/>
      <c r="R30137" s="11"/>
      <c r="S30137" s="11"/>
      <c r="T30137" s="11"/>
      <c r="U30137" s="11"/>
      <c r="V30137" s="11"/>
      <c r="W30137" s="11"/>
      <c r="X30137" s="11"/>
      <c r="Y30137" s="11"/>
      <c r="Z30137" s="11"/>
      <c r="BE30137"/>
      <c r="BF30137"/>
      <c r="BG30137"/>
    </row>
    <row r="30138" spans="11:59" x14ac:dyDescent="0.25">
      <c r="K30138" s="11"/>
      <c r="L30138" s="11"/>
      <c r="N30138" s="11"/>
      <c r="O30138" s="11"/>
      <c r="P30138" s="11"/>
      <c r="Q30138" s="11"/>
      <c r="R30138" s="11"/>
      <c r="S30138" s="11"/>
      <c r="T30138" s="11"/>
      <c r="U30138" s="11"/>
      <c r="V30138" s="11"/>
      <c r="W30138" s="11"/>
      <c r="X30138" s="11"/>
      <c r="Y30138" s="11"/>
      <c r="Z30138" s="11"/>
      <c r="BE30138"/>
      <c r="BF30138"/>
      <c r="BG30138"/>
    </row>
    <row r="30139" spans="11:59" x14ac:dyDescent="0.25">
      <c r="K30139" s="11"/>
      <c r="L30139" s="11"/>
      <c r="N30139" s="11"/>
      <c r="O30139" s="11"/>
      <c r="P30139" s="11"/>
      <c r="Q30139" s="11"/>
      <c r="R30139" s="11"/>
      <c r="S30139" s="11"/>
      <c r="T30139" s="11"/>
      <c r="U30139" s="11"/>
      <c r="V30139" s="11"/>
      <c r="W30139" s="11"/>
      <c r="X30139" s="11"/>
      <c r="Y30139" s="11"/>
      <c r="Z30139" s="11"/>
      <c r="BE30139"/>
      <c r="BF30139"/>
      <c r="BG30139"/>
    </row>
    <row r="30140" spans="11:59" x14ac:dyDescent="0.25">
      <c r="K30140" s="11"/>
      <c r="L30140" s="11"/>
      <c r="N30140" s="11"/>
      <c r="O30140" s="11"/>
      <c r="P30140" s="11"/>
      <c r="Q30140" s="11"/>
      <c r="R30140" s="11"/>
      <c r="S30140" s="11"/>
      <c r="T30140" s="11"/>
      <c r="U30140" s="11"/>
      <c r="V30140" s="11"/>
      <c r="W30140" s="11"/>
      <c r="X30140" s="11"/>
      <c r="Y30140" s="11"/>
      <c r="Z30140" s="11"/>
      <c r="BE30140"/>
      <c r="BF30140"/>
      <c r="BG30140"/>
    </row>
    <row r="30141" spans="11:59" x14ac:dyDescent="0.25">
      <c r="K30141" s="11"/>
      <c r="L30141" s="11"/>
      <c r="N30141" s="11"/>
      <c r="O30141" s="11"/>
      <c r="P30141" s="11"/>
      <c r="Q30141" s="11"/>
      <c r="R30141" s="11"/>
      <c r="S30141" s="11"/>
      <c r="T30141" s="11"/>
      <c r="U30141" s="11"/>
      <c r="V30141" s="11"/>
      <c r="W30141" s="11"/>
      <c r="X30141" s="11"/>
      <c r="Y30141" s="11"/>
      <c r="Z30141" s="11"/>
      <c r="BE30141"/>
      <c r="BF30141"/>
      <c r="BG30141"/>
    </row>
    <row r="30142" spans="11:59" x14ac:dyDescent="0.25">
      <c r="K30142" s="11"/>
      <c r="L30142" s="11"/>
      <c r="N30142" s="11"/>
      <c r="O30142" s="11"/>
      <c r="P30142" s="11"/>
      <c r="Q30142" s="11"/>
      <c r="R30142" s="11"/>
      <c r="S30142" s="11"/>
      <c r="T30142" s="11"/>
      <c r="U30142" s="11"/>
      <c r="V30142" s="11"/>
      <c r="W30142" s="11"/>
      <c r="X30142" s="11"/>
      <c r="Y30142" s="11"/>
      <c r="Z30142" s="11"/>
      <c r="BE30142"/>
      <c r="BF30142"/>
      <c r="BG30142"/>
    </row>
    <row r="30143" spans="11:59" x14ac:dyDescent="0.25">
      <c r="K30143" s="11"/>
      <c r="L30143" s="11"/>
      <c r="N30143" s="11"/>
      <c r="O30143" s="11"/>
      <c r="P30143" s="11"/>
      <c r="Q30143" s="11"/>
      <c r="R30143" s="11"/>
      <c r="S30143" s="11"/>
      <c r="T30143" s="11"/>
      <c r="U30143" s="11"/>
      <c r="V30143" s="11"/>
      <c r="W30143" s="11"/>
      <c r="X30143" s="11"/>
      <c r="Y30143" s="11"/>
      <c r="Z30143" s="11"/>
      <c r="BE30143"/>
      <c r="BF30143"/>
      <c r="BG30143"/>
    </row>
    <row r="30144" spans="11:59" x14ac:dyDescent="0.25">
      <c r="K30144" s="11"/>
      <c r="L30144" s="11"/>
      <c r="N30144" s="11"/>
      <c r="O30144" s="11"/>
      <c r="P30144" s="11"/>
      <c r="Q30144" s="11"/>
      <c r="R30144" s="11"/>
      <c r="S30144" s="11"/>
      <c r="T30144" s="11"/>
      <c r="U30144" s="11"/>
      <c r="V30144" s="11"/>
      <c r="W30144" s="11"/>
      <c r="X30144" s="11"/>
      <c r="Y30144" s="11"/>
      <c r="Z30144" s="11"/>
      <c r="BE30144"/>
      <c r="BF30144"/>
      <c r="BG30144"/>
    </row>
    <row r="30145" spans="11:59" x14ac:dyDescent="0.25">
      <c r="K30145" s="11"/>
      <c r="L30145" s="11"/>
      <c r="N30145" s="11"/>
      <c r="O30145" s="11"/>
      <c r="P30145" s="11"/>
      <c r="Q30145" s="11"/>
      <c r="R30145" s="11"/>
      <c r="S30145" s="11"/>
      <c r="T30145" s="11"/>
      <c r="U30145" s="11"/>
      <c r="V30145" s="11"/>
      <c r="W30145" s="11"/>
      <c r="X30145" s="11"/>
      <c r="Y30145" s="11"/>
      <c r="Z30145" s="11"/>
      <c r="BE30145"/>
      <c r="BF30145"/>
      <c r="BG30145"/>
    </row>
    <row r="30146" spans="11:59" x14ac:dyDescent="0.25">
      <c r="K30146" s="11"/>
      <c r="L30146" s="11"/>
      <c r="N30146" s="11"/>
      <c r="O30146" s="11"/>
      <c r="P30146" s="11"/>
      <c r="Q30146" s="11"/>
      <c r="R30146" s="11"/>
      <c r="S30146" s="11"/>
      <c r="T30146" s="11"/>
      <c r="U30146" s="11"/>
      <c r="V30146" s="11"/>
      <c r="W30146" s="11"/>
      <c r="X30146" s="11"/>
      <c r="Y30146" s="11"/>
      <c r="Z30146" s="11"/>
      <c r="BE30146"/>
      <c r="BF30146"/>
      <c r="BG30146"/>
    </row>
    <row r="30147" spans="11:59" x14ac:dyDescent="0.25">
      <c r="K30147" s="11"/>
      <c r="L30147" s="11"/>
      <c r="N30147" s="11"/>
      <c r="O30147" s="11"/>
      <c r="P30147" s="11"/>
      <c r="Q30147" s="11"/>
      <c r="R30147" s="11"/>
      <c r="S30147" s="11"/>
      <c r="T30147" s="11"/>
      <c r="U30147" s="11"/>
      <c r="V30147" s="11"/>
      <c r="W30147" s="11"/>
      <c r="X30147" s="11"/>
      <c r="Y30147" s="11"/>
      <c r="Z30147" s="11"/>
      <c r="BE30147"/>
      <c r="BF30147"/>
      <c r="BG30147"/>
    </row>
    <row r="30148" spans="11:59" x14ac:dyDescent="0.25">
      <c r="K30148" s="11"/>
      <c r="L30148" s="11"/>
      <c r="N30148" s="11"/>
      <c r="O30148" s="11"/>
      <c r="P30148" s="11"/>
      <c r="Q30148" s="11"/>
      <c r="R30148" s="11"/>
      <c r="S30148" s="11"/>
      <c r="T30148" s="11"/>
      <c r="U30148" s="11"/>
      <c r="V30148" s="11"/>
      <c r="W30148" s="11"/>
      <c r="X30148" s="11"/>
      <c r="Y30148" s="11"/>
      <c r="Z30148" s="11"/>
      <c r="BE30148"/>
      <c r="BF30148"/>
      <c r="BG30148"/>
    </row>
    <row r="30149" spans="11:59" x14ac:dyDescent="0.25">
      <c r="K30149" s="11"/>
      <c r="L30149" s="11"/>
      <c r="N30149" s="11"/>
      <c r="O30149" s="11"/>
      <c r="P30149" s="11"/>
      <c r="Q30149" s="11"/>
      <c r="R30149" s="11"/>
      <c r="S30149" s="11"/>
      <c r="T30149" s="11"/>
      <c r="U30149" s="11"/>
      <c r="V30149" s="11"/>
      <c r="W30149" s="11"/>
      <c r="X30149" s="11"/>
      <c r="Y30149" s="11"/>
      <c r="Z30149" s="11"/>
      <c r="BE30149"/>
      <c r="BF30149"/>
      <c r="BG30149"/>
    </row>
    <row r="30150" spans="11:59" x14ac:dyDescent="0.25">
      <c r="K30150" s="11"/>
      <c r="L30150" s="11"/>
      <c r="N30150" s="11"/>
      <c r="O30150" s="11"/>
      <c r="P30150" s="11"/>
      <c r="Q30150" s="11"/>
      <c r="R30150" s="11"/>
      <c r="S30150" s="11"/>
      <c r="T30150" s="11"/>
      <c r="U30150" s="11"/>
      <c r="V30150" s="11"/>
      <c r="W30150" s="11"/>
      <c r="X30150" s="11"/>
      <c r="Y30150" s="11"/>
      <c r="Z30150" s="11"/>
      <c r="BE30150"/>
      <c r="BF30150"/>
      <c r="BG30150"/>
    </row>
    <row r="30151" spans="11:59" x14ac:dyDescent="0.25">
      <c r="K30151" s="11"/>
      <c r="L30151" s="11"/>
      <c r="N30151" s="11"/>
      <c r="O30151" s="11"/>
      <c r="P30151" s="11"/>
      <c r="Q30151" s="11"/>
      <c r="R30151" s="11"/>
      <c r="S30151" s="11"/>
      <c r="T30151" s="11"/>
      <c r="U30151" s="11"/>
      <c r="V30151" s="11"/>
      <c r="W30151" s="11"/>
      <c r="X30151" s="11"/>
      <c r="Y30151" s="11"/>
      <c r="Z30151" s="11"/>
      <c r="BE30151"/>
      <c r="BF30151"/>
      <c r="BG30151"/>
    </row>
    <row r="30152" spans="11:59" x14ac:dyDescent="0.25">
      <c r="K30152" s="11"/>
      <c r="L30152" s="11"/>
      <c r="N30152" s="11"/>
      <c r="O30152" s="11"/>
      <c r="P30152" s="11"/>
      <c r="Q30152" s="11"/>
      <c r="R30152" s="11"/>
      <c r="S30152" s="11"/>
      <c r="T30152" s="11"/>
      <c r="U30152" s="11"/>
      <c r="V30152" s="11"/>
      <c r="W30152" s="11"/>
      <c r="X30152" s="11"/>
      <c r="Y30152" s="11"/>
      <c r="Z30152" s="11"/>
      <c r="BE30152"/>
      <c r="BF30152"/>
      <c r="BG30152"/>
    </row>
    <row r="30153" spans="11:59" x14ac:dyDescent="0.25">
      <c r="K30153" s="11"/>
      <c r="L30153" s="11"/>
      <c r="N30153" s="11"/>
      <c r="O30153" s="11"/>
      <c r="P30153" s="11"/>
      <c r="Q30153" s="11"/>
      <c r="R30153" s="11"/>
      <c r="S30153" s="11"/>
      <c r="T30153" s="11"/>
      <c r="U30153" s="11"/>
      <c r="V30153" s="11"/>
      <c r="W30153" s="11"/>
      <c r="X30153" s="11"/>
      <c r="Y30153" s="11"/>
      <c r="Z30153" s="11"/>
      <c r="BE30153"/>
      <c r="BF30153"/>
      <c r="BG30153"/>
    </row>
    <row r="30154" spans="11:59" x14ac:dyDescent="0.25">
      <c r="K30154" s="11"/>
      <c r="L30154" s="11"/>
      <c r="N30154" s="11"/>
      <c r="O30154" s="11"/>
      <c r="P30154" s="11"/>
      <c r="Q30154" s="11"/>
      <c r="R30154" s="11"/>
      <c r="S30154" s="11"/>
      <c r="T30154" s="11"/>
      <c r="U30154" s="11"/>
      <c r="V30154" s="11"/>
      <c r="W30154" s="11"/>
      <c r="X30154" s="11"/>
      <c r="Y30154" s="11"/>
      <c r="Z30154" s="11"/>
      <c r="BE30154"/>
      <c r="BF30154"/>
      <c r="BG30154"/>
    </row>
    <row r="30155" spans="11:59" x14ac:dyDescent="0.25">
      <c r="K30155" s="11"/>
      <c r="L30155" s="11"/>
      <c r="N30155" s="11"/>
      <c r="O30155" s="11"/>
      <c r="P30155" s="11"/>
      <c r="Q30155" s="11"/>
      <c r="R30155" s="11"/>
      <c r="S30155" s="11"/>
      <c r="T30155" s="11"/>
      <c r="U30155" s="11"/>
      <c r="V30155" s="11"/>
      <c r="W30155" s="11"/>
      <c r="X30155" s="11"/>
      <c r="Y30155" s="11"/>
      <c r="Z30155" s="11"/>
      <c r="BE30155"/>
      <c r="BF30155"/>
      <c r="BG30155"/>
    </row>
    <row r="30156" spans="11:59" x14ac:dyDescent="0.25">
      <c r="K30156" s="11"/>
      <c r="L30156" s="11"/>
      <c r="N30156" s="11"/>
      <c r="O30156" s="11"/>
      <c r="P30156" s="11"/>
      <c r="Q30156" s="11"/>
      <c r="R30156" s="11"/>
      <c r="S30156" s="11"/>
      <c r="T30156" s="11"/>
      <c r="U30156" s="11"/>
      <c r="V30156" s="11"/>
      <c r="W30156" s="11"/>
      <c r="X30156" s="11"/>
      <c r="Y30156" s="11"/>
      <c r="Z30156" s="11"/>
      <c r="BE30156"/>
      <c r="BF30156"/>
      <c r="BG30156"/>
    </row>
    <row r="30157" spans="11:59" x14ac:dyDescent="0.25">
      <c r="K30157" s="11"/>
      <c r="L30157" s="11"/>
      <c r="N30157" s="11"/>
      <c r="O30157" s="11"/>
      <c r="P30157" s="11"/>
      <c r="Q30157" s="11"/>
      <c r="R30157" s="11"/>
      <c r="S30157" s="11"/>
      <c r="T30157" s="11"/>
      <c r="U30157" s="11"/>
      <c r="V30157" s="11"/>
      <c r="W30157" s="11"/>
      <c r="X30157" s="11"/>
      <c r="Y30157" s="11"/>
      <c r="Z30157" s="11"/>
      <c r="BE30157"/>
      <c r="BF30157"/>
      <c r="BG30157"/>
    </row>
    <row r="30158" spans="11:59" x14ac:dyDescent="0.25">
      <c r="K30158" s="11"/>
      <c r="L30158" s="11"/>
      <c r="N30158" s="11"/>
      <c r="O30158" s="11"/>
      <c r="P30158" s="11"/>
      <c r="Q30158" s="11"/>
      <c r="R30158" s="11"/>
      <c r="S30158" s="11"/>
      <c r="T30158" s="11"/>
      <c r="U30158" s="11"/>
      <c r="V30158" s="11"/>
      <c r="W30158" s="11"/>
      <c r="X30158" s="11"/>
      <c r="Y30158" s="11"/>
      <c r="Z30158" s="11"/>
      <c r="BE30158"/>
      <c r="BF30158"/>
      <c r="BG30158"/>
    </row>
    <row r="30159" spans="11:59" x14ac:dyDescent="0.25">
      <c r="K30159" s="11"/>
      <c r="L30159" s="11"/>
      <c r="N30159" s="11"/>
      <c r="O30159" s="11"/>
      <c r="P30159" s="11"/>
      <c r="Q30159" s="11"/>
      <c r="R30159" s="11"/>
      <c r="S30159" s="11"/>
      <c r="T30159" s="11"/>
      <c r="U30159" s="11"/>
      <c r="V30159" s="11"/>
      <c r="W30159" s="11"/>
      <c r="X30159" s="11"/>
      <c r="Y30159" s="11"/>
      <c r="Z30159" s="11"/>
      <c r="BE30159"/>
      <c r="BF30159"/>
      <c r="BG30159"/>
    </row>
    <row r="30160" spans="11:59" x14ac:dyDescent="0.25">
      <c r="K30160" s="11"/>
      <c r="L30160" s="11"/>
      <c r="N30160" s="11"/>
      <c r="O30160" s="11"/>
      <c r="P30160" s="11"/>
      <c r="Q30160" s="11"/>
      <c r="R30160" s="11"/>
      <c r="S30160" s="11"/>
      <c r="T30160" s="11"/>
      <c r="U30160" s="11"/>
      <c r="V30160" s="11"/>
      <c r="W30160" s="11"/>
      <c r="X30160" s="11"/>
      <c r="Y30160" s="11"/>
      <c r="Z30160" s="11"/>
      <c r="BE30160"/>
      <c r="BF30160"/>
      <c r="BG30160"/>
    </row>
    <row r="30161" spans="11:59" x14ac:dyDescent="0.25">
      <c r="K30161" s="11"/>
      <c r="L30161" s="11"/>
      <c r="N30161" s="11"/>
      <c r="O30161" s="11"/>
      <c r="P30161" s="11"/>
      <c r="Q30161" s="11"/>
      <c r="R30161" s="11"/>
      <c r="S30161" s="11"/>
      <c r="T30161" s="11"/>
      <c r="U30161" s="11"/>
      <c r="V30161" s="11"/>
      <c r="W30161" s="11"/>
      <c r="X30161" s="11"/>
      <c r="Y30161" s="11"/>
      <c r="Z30161" s="11"/>
      <c r="BE30161"/>
      <c r="BF30161"/>
      <c r="BG30161"/>
    </row>
    <row r="30162" spans="11:59" x14ac:dyDescent="0.25">
      <c r="K30162" s="11"/>
      <c r="L30162" s="11"/>
      <c r="N30162" s="11"/>
      <c r="O30162" s="11"/>
      <c r="P30162" s="11"/>
      <c r="Q30162" s="11"/>
      <c r="R30162" s="11"/>
      <c r="S30162" s="11"/>
      <c r="T30162" s="11"/>
      <c r="U30162" s="11"/>
      <c r="V30162" s="11"/>
      <c r="W30162" s="11"/>
      <c r="X30162" s="11"/>
      <c r="Y30162" s="11"/>
      <c r="Z30162" s="11"/>
      <c r="BE30162"/>
      <c r="BF30162"/>
      <c r="BG30162"/>
    </row>
    <row r="30163" spans="11:59" x14ac:dyDescent="0.25">
      <c r="K30163" s="11"/>
      <c r="L30163" s="11"/>
      <c r="N30163" s="11"/>
      <c r="O30163" s="11"/>
      <c r="P30163" s="11"/>
      <c r="Q30163" s="11"/>
      <c r="R30163" s="11"/>
      <c r="S30163" s="11"/>
      <c r="T30163" s="11"/>
      <c r="U30163" s="11"/>
      <c r="V30163" s="11"/>
      <c r="W30163" s="11"/>
      <c r="X30163" s="11"/>
      <c r="Y30163" s="11"/>
      <c r="Z30163" s="11"/>
      <c r="BE30163"/>
      <c r="BF30163"/>
      <c r="BG30163"/>
    </row>
    <row r="30164" spans="11:59" x14ac:dyDescent="0.25">
      <c r="K30164" s="11"/>
      <c r="L30164" s="11"/>
      <c r="N30164" s="11"/>
      <c r="O30164" s="11"/>
      <c r="P30164" s="11"/>
      <c r="Q30164" s="11"/>
      <c r="R30164" s="11"/>
      <c r="S30164" s="11"/>
      <c r="T30164" s="11"/>
      <c r="U30164" s="11"/>
      <c r="V30164" s="11"/>
      <c r="W30164" s="11"/>
      <c r="X30164" s="11"/>
      <c r="Y30164" s="11"/>
      <c r="Z30164" s="11"/>
      <c r="BE30164"/>
      <c r="BF30164"/>
      <c r="BG30164"/>
    </row>
    <row r="30165" spans="11:59" x14ac:dyDescent="0.25">
      <c r="K30165" s="11"/>
      <c r="L30165" s="11"/>
      <c r="N30165" s="11"/>
      <c r="O30165" s="11"/>
      <c r="P30165" s="11"/>
      <c r="Q30165" s="11"/>
      <c r="R30165" s="11"/>
      <c r="S30165" s="11"/>
      <c r="T30165" s="11"/>
      <c r="U30165" s="11"/>
      <c r="V30165" s="11"/>
      <c r="W30165" s="11"/>
      <c r="X30165" s="11"/>
      <c r="Y30165" s="11"/>
      <c r="Z30165" s="11"/>
      <c r="BE30165"/>
      <c r="BF30165"/>
      <c r="BG30165"/>
    </row>
    <row r="30166" spans="11:59" x14ac:dyDescent="0.25">
      <c r="K30166" s="11"/>
      <c r="L30166" s="11"/>
      <c r="N30166" s="11"/>
      <c r="O30166" s="11"/>
      <c r="P30166" s="11"/>
      <c r="Q30166" s="11"/>
      <c r="R30166" s="11"/>
      <c r="S30166" s="11"/>
      <c r="T30166" s="11"/>
      <c r="U30166" s="11"/>
      <c r="V30166" s="11"/>
      <c r="W30166" s="11"/>
      <c r="X30166" s="11"/>
      <c r="Y30166" s="11"/>
      <c r="Z30166" s="11"/>
      <c r="BE30166"/>
      <c r="BF30166"/>
      <c r="BG30166"/>
    </row>
    <row r="30167" spans="11:59" x14ac:dyDescent="0.25">
      <c r="K30167" s="11"/>
      <c r="L30167" s="11"/>
      <c r="N30167" s="11"/>
      <c r="O30167" s="11"/>
      <c r="P30167" s="11"/>
      <c r="Q30167" s="11"/>
      <c r="R30167" s="11"/>
      <c r="S30167" s="11"/>
      <c r="T30167" s="11"/>
      <c r="U30167" s="11"/>
      <c r="V30167" s="11"/>
      <c r="W30167" s="11"/>
      <c r="X30167" s="11"/>
      <c r="Y30167" s="11"/>
      <c r="Z30167" s="11"/>
      <c r="BE30167"/>
      <c r="BF30167"/>
      <c r="BG30167"/>
    </row>
    <row r="30168" spans="11:59" x14ac:dyDescent="0.25">
      <c r="K30168" s="11"/>
      <c r="L30168" s="11"/>
      <c r="N30168" s="11"/>
      <c r="O30168" s="11"/>
      <c r="P30168" s="11"/>
      <c r="Q30168" s="11"/>
      <c r="R30168" s="11"/>
      <c r="S30168" s="11"/>
      <c r="T30168" s="11"/>
      <c r="U30168" s="11"/>
      <c r="V30168" s="11"/>
      <c r="W30168" s="11"/>
      <c r="X30168" s="11"/>
      <c r="Y30168" s="11"/>
      <c r="Z30168" s="11"/>
      <c r="BE30168"/>
      <c r="BF30168"/>
      <c r="BG30168"/>
    </row>
    <row r="30169" spans="11:59" x14ac:dyDescent="0.25">
      <c r="K30169" s="11"/>
      <c r="L30169" s="11"/>
      <c r="N30169" s="11"/>
      <c r="O30169" s="11"/>
      <c r="P30169" s="11"/>
      <c r="Q30169" s="11"/>
      <c r="R30169" s="11"/>
      <c r="S30169" s="11"/>
      <c r="T30169" s="11"/>
      <c r="U30169" s="11"/>
      <c r="V30169" s="11"/>
      <c r="W30169" s="11"/>
      <c r="X30169" s="11"/>
      <c r="Y30169" s="11"/>
      <c r="Z30169" s="11"/>
      <c r="BE30169"/>
      <c r="BF30169"/>
      <c r="BG30169"/>
    </row>
    <row r="30170" spans="11:59" x14ac:dyDescent="0.25">
      <c r="K30170" s="11"/>
      <c r="L30170" s="11"/>
      <c r="N30170" s="11"/>
      <c r="O30170" s="11"/>
      <c r="P30170" s="11"/>
      <c r="Q30170" s="11"/>
      <c r="R30170" s="11"/>
      <c r="S30170" s="11"/>
      <c r="T30170" s="11"/>
      <c r="U30170" s="11"/>
      <c r="V30170" s="11"/>
      <c r="W30170" s="11"/>
      <c r="X30170" s="11"/>
      <c r="Y30170" s="11"/>
      <c r="Z30170" s="11"/>
      <c r="BE30170"/>
      <c r="BF30170"/>
      <c r="BG30170"/>
    </row>
    <row r="30171" spans="11:59" x14ac:dyDescent="0.25">
      <c r="K30171" s="11"/>
      <c r="L30171" s="11"/>
      <c r="N30171" s="11"/>
      <c r="O30171" s="11"/>
      <c r="P30171" s="11"/>
      <c r="Q30171" s="11"/>
      <c r="R30171" s="11"/>
      <c r="S30171" s="11"/>
      <c r="T30171" s="11"/>
      <c r="U30171" s="11"/>
      <c r="V30171" s="11"/>
      <c r="W30171" s="11"/>
      <c r="X30171" s="11"/>
      <c r="Y30171" s="11"/>
      <c r="Z30171" s="11"/>
      <c r="BE30171"/>
      <c r="BF30171"/>
      <c r="BG30171"/>
    </row>
    <row r="30172" spans="11:59" x14ac:dyDescent="0.25">
      <c r="K30172" s="11"/>
      <c r="L30172" s="11"/>
      <c r="N30172" s="11"/>
      <c r="O30172" s="11"/>
      <c r="P30172" s="11"/>
      <c r="Q30172" s="11"/>
      <c r="R30172" s="11"/>
      <c r="S30172" s="11"/>
      <c r="T30172" s="11"/>
      <c r="U30172" s="11"/>
      <c r="V30172" s="11"/>
      <c r="W30172" s="11"/>
      <c r="X30172" s="11"/>
      <c r="Y30172" s="11"/>
      <c r="Z30172" s="11"/>
      <c r="BE30172"/>
      <c r="BF30172"/>
      <c r="BG30172"/>
    </row>
    <row r="30173" spans="11:59" x14ac:dyDescent="0.25">
      <c r="K30173" s="11"/>
      <c r="L30173" s="11"/>
      <c r="N30173" s="11"/>
      <c r="O30173" s="11"/>
      <c r="P30173" s="11"/>
      <c r="Q30173" s="11"/>
      <c r="R30173" s="11"/>
      <c r="S30173" s="11"/>
      <c r="T30173" s="11"/>
      <c r="U30173" s="11"/>
      <c r="V30173" s="11"/>
      <c r="W30173" s="11"/>
      <c r="X30173" s="11"/>
      <c r="Y30173" s="11"/>
      <c r="Z30173" s="11"/>
      <c r="BE30173"/>
      <c r="BF30173"/>
      <c r="BG30173"/>
    </row>
    <row r="30174" spans="11:59" x14ac:dyDescent="0.25">
      <c r="K30174" s="11"/>
      <c r="L30174" s="11"/>
      <c r="N30174" s="11"/>
      <c r="O30174" s="11"/>
      <c r="P30174" s="11"/>
      <c r="Q30174" s="11"/>
      <c r="R30174" s="11"/>
      <c r="S30174" s="11"/>
      <c r="T30174" s="11"/>
      <c r="U30174" s="11"/>
      <c r="V30174" s="11"/>
      <c r="W30174" s="11"/>
      <c r="X30174" s="11"/>
      <c r="Y30174" s="11"/>
      <c r="Z30174" s="11"/>
      <c r="BE30174"/>
      <c r="BF30174"/>
      <c r="BG30174"/>
    </row>
    <row r="30175" spans="11:59" x14ac:dyDescent="0.25">
      <c r="K30175" s="11"/>
      <c r="L30175" s="11"/>
      <c r="N30175" s="11"/>
      <c r="O30175" s="11"/>
      <c r="P30175" s="11"/>
      <c r="Q30175" s="11"/>
      <c r="R30175" s="11"/>
      <c r="S30175" s="11"/>
      <c r="T30175" s="11"/>
      <c r="U30175" s="11"/>
      <c r="V30175" s="11"/>
      <c r="W30175" s="11"/>
      <c r="X30175" s="11"/>
      <c r="Y30175" s="11"/>
      <c r="Z30175" s="11"/>
      <c r="BE30175"/>
      <c r="BF30175"/>
      <c r="BG30175"/>
    </row>
    <row r="30176" spans="11:59" x14ac:dyDescent="0.25">
      <c r="K30176" s="11"/>
      <c r="L30176" s="11"/>
      <c r="N30176" s="11"/>
      <c r="O30176" s="11"/>
      <c r="P30176" s="11"/>
      <c r="Q30176" s="11"/>
      <c r="R30176" s="11"/>
      <c r="S30176" s="11"/>
      <c r="T30176" s="11"/>
      <c r="U30176" s="11"/>
      <c r="V30176" s="11"/>
      <c r="W30176" s="11"/>
      <c r="X30176" s="11"/>
      <c r="Y30176" s="11"/>
      <c r="Z30176" s="11"/>
      <c r="BE30176"/>
      <c r="BF30176"/>
      <c r="BG30176"/>
    </row>
    <row r="30177" spans="11:59" x14ac:dyDescent="0.25">
      <c r="K30177" s="11"/>
      <c r="L30177" s="11"/>
      <c r="N30177" s="11"/>
      <c r="O30177" s="11"/>
      <c r="P30177" s="11"/>
      <c r="Q30177" s="11"/>
      <c r="R30177" s="11"/>
      <c r="S30177" s="11"/>
      <c r="T30177" s="11"/>
      <c r="U30177" s="11"/>
      <c r="V30177" s="11"/>
      <c r="W30177" s="11"/>
      <c r="X30177" s="11"/>
      <c r="Y30177" s="11"/>
      <c r="Z30177" s="11"/>
      <c r="BE30177"/>
      <c r="BF30177"/>
      <c r="BG30177"/>
    </row>
    <row r="30178" spans="11:59" x14ac:dyDescent="0.25">
      <c r="K30178" s="11"/>
      <c r="L30178" s="11"/>
      <c r="N30178" s="11"/>
      <c r="O30178" s="11"/>
      <c r="P30178" s="11"/>
      <c r="Q30178" s="11"/>
      <c r="R30178" s="11"/>
      <c r="S30178" s="11"/>
      <c r="T30178" s="11"/>
      <c r="U30178" s="11"/>
      <c r="V30178" s="11"/>
      <c r="W30178" s="11"/>
      <c r="X30178" s="11"/>
      <c r="Y30178" s="11"/>
      <c r="Z30178" s="11"/>
      <c r="BE30178"/>
      <c r="BF30178"/>
      <c r="BG30178"/>
    </row>
    <row r="30179" spans="11:59" x14ac:dyDescent="0.25">
      <c r="K30179" s="11"/>
      <c r="L30179" s="11"/>
      <c r="N30179" s="11"/>
      <c r="O30179" s="11"/>
      <c r="P30179" s="11"/>
      <c r="Q30179" s="11"/>
      <c r="R30179" s="11"/>
      <c r="S30179" s="11"/>
      <c r="T30179" s="11"/>
      <c r="U30179" s="11"/>
      <c r="V30179" s="11"/>
      <c r="W30179" s="11"/>
      <c r="X30179" s="11"/>
      <c r="Y30179" s="11"/>
      <c r="Z30179" s="11"/>
      <c r="BE30179"/>
      <c r="BF30179"/>
      <c r="BG30179"/>
    </row>
    <row r="30180" spans="11:59" x14ac:dyDescent="0.25">
      <c r="K30180" s="11"/>
      <c r="L30180" s="11"/>
      <c r="N30180" s="11"/>
      <c r="O30180" s="11"/>
      <c r="P30180" s="11"/>
      <c r="Q30180" s="11"/>
      <c r="R30180" s="11"/>
      <c r="S30180" s="11"/>
      <c r="T30180" s="11"/>
      <c r="U30180" s="11"/>
      <c r="V30180" s="11"/>
      <c r="W30180" s="11"/>
      <c r="X30180" s="11"/>
      <c r="Y30180" s="11"/>
      <c r="Z30180" s="11"/>
      <c r="BE30180"/>
      <c r="BF30180"/>
      <c r="BG30180"/>
    </row>
    <row r="30181" spans="11:59" x14ac:dyDescent="0.25">
      <c r="K30181" s="11"/>
      <c r="L30181" s="11"/>
      <c r="N30181" s="11"/>
      <c r="O30181" s="11"/>
      <c r="P30181" s="11"/>
      <c r="Q30181" s="11"/>
      <c r="R30181" s="11"/>
      <c r="S30181" s="11"/>
      <c r="T30181" s="11"/>
      <c r="U30181" s="11"/>
      <c r="V30181" s="11"/>
      <c r="W30181" s="11"/>
      <c r="X30181" s="11"/>
      <c r="Y30181" s="11"/>
      <c r="Z30181" s="11"/>
      <c r="BE30181"/>
      <c r="BF30181"/>
      <c r="BG30181"/>
    </row>
    <row r="30182" spans="11:59" x14ac:dyDescent="0.25">
      <c r="K30182" s="11"/>
      <c r="L30182" s="11"/>
      <c r="N30182" s="11"/>
      <c r="O30182" s="11"/>
      <c r="P30182" s="11"/>
      <c r="Q30182" s="11"/>
      <c r="R30182" s="11"/>
      <c r="S30182" s="11"/>
      <c r="T30182" s="11"/>
      <c r="U30182" s="11"/>
      <c r="V30182" s="11"/>
      <c r="W30182" s="11"/>
      <c r="X30182" s="11"/>
      <c r="Y30182" s="11"/>
      <c r="Z30182" s="11"/>
      <c r="BE30182"/>
      <c r="BF30182"/>
      <c r="BG30182"/>
    </row>
    <row r="30183" spans="11:59" x14ac:dyDescent="0.25">
      <c r="K30183" s="11"/>
      <c r="L30183" s="11"/>
      <c r="N30183" s="11"/>
      <c r="O30183" s="11"/>
      <c r="P30183" s="11"/>
      <c r="Q30183" s="11"/>
      <c r="R30183" s="11"/>
      <c r="S30183" s="11"/>
      <c r="T30183" s="11"/>
      <c r="U30183" s="11"/>
      <c r="V30183" s="11"/>
      <c r="W30183" s="11"/>
      <c r="X30183" s="11"/>
      <c r="Y30183" s="11"/>
      <c r="Z30183" s="11"/>
      <c r="BE30183"/>
      <c r="BF30183"/>
      <c r="BG30183"/>
    </row>
    <row r="30184" spans="11:59" x14ac:dyDescent="0.25">
      <c r="K30184" s="11"/>
      <c r="L30184" s="11"/>
      <c r="N30184" s="11"/>
      <c r="O30184" s="11"/>
      <c r="P30184" s="11"/>
      <c r="Q30184" s="11"/>
      <c r="R30184" s="11"/>
      <c r="S30184" s="11"/>
      <c r="T30184" s="11"/>
      <c r="U30184" s="11"/>
      <c r="V30184" s="11"/>
      <c r="W30184" s="11"/>
      <c r="X30184" s="11"/>
      <c r="Y30184" s="11"/>
      <c r="Z30184" s="11"/>
      <c r="BE30184"/>
      <c r="BF30184"/>
      <c r="BG30184"/>
    </row>
    <row r="30185" spans="11:59" x14ac:dyDescent="0.25">
      <c r="K30185" s="11"/>
      <c r="L30185" s="11"/>
      <c r="N30185" s="11"/>
      <c r="O30185" s="11"/>
      <c r="P30185" s="11"/>
      <c r="Q30185" s="11"/>
      <c r="R30185" s="11"/>
      <c r="S30185" s="11"/>
      <c r="T30185" s="11"/>
      <c r="U30185" s="11"/>
      <c r="V30185" s="11"/>
      <c r="W30185" s="11"/>
      <c r="X30185" s="11"/>
      <c r="Y30185" s="11"/>
      <c r="Z30185" s="11"/>
      <c r="BE30185"/>
      <c r="BF30185"/>
      <c r="BG30185"/>
    </row>
    <row r="30186" spans="11:59" x14ac:dyDescent="0.25">
      <c r="K30186" s="11"/>
      <c r="L30186" s="11"/>
      <c r="N30186" s="11"/>
      <c r="O30186" s="11"/>
      <c r="P30186" s="11"/>
      <c r="Q30186" s="11"/>
      <c r="R30186" s="11"/>
      <c r="S30186" s="11"/>
      <c r="T30186" s="11"/>
      <c r="U30186" s="11"/>
      <c r="V30186" s="11"/>
      <c r="W30186" s="11"/>
      <c r="X30186" s="11"/>
      <c r="Y30186" s="11"/>
      <c r="Z30186" s="11"/>
      <c r="BE30186"/>
      <c r="BF30186"/>
      <c r="BG30186"/>
    </row>
    <row r="30187" spans="11:59" x14ac:dyDescent="0.25">
      <c r="K30187" s="11"/>
      <c r="L30187" s="11"/>
      <c r="N30187" s="11"/>
      <c r="O30187" s="11"/>
      <c r="P30187" s="11"/>
      <c r="Q30187" s="11"/>
      <c r="R30187" s="11"/>
      <c r="S30187" s="11"/>
      <c r="T30187" s="11"/>
      <c r="U30187" s="11"/>
      <c r="V30187" s="11"/>
      <c r="W30187" s="11"/>
      <c r="X30187" s="11"/>
      <c r="Y30187" s="11"/>
      <c r="Z30187" s="11"/>
      <c r="BE30187"/>
      <c r="BF30187"/>
      <c r="BG30187"/>
    </row>
    <row r="30188" spans="11:59" x14ac:dyDescent="0.25">
      <c r="K30188" s="11"/>
      <c r="L30188" s="11"/>
      <c r="N30188" s="11"/>
      <c r="O30188" s="11"/>
      <c r="P30188" s="11"/>
      <c r="Q30188" s="11"/>
      <c r="R30188" s="11"/>
      <c r="S30188" s="11"/>
      <c r="T30188" s="11"/>
      <c r="U30188" s="11"/>
      <c r="V30188" s="11"/>
      <c r="W30188" s="11"/>
      <c r="X30188" s="11"/>
      <c r="Y30188" s="11"/>
      <c r="Z30188" s="11"/>
      <c r="BE30188"/>
      <c r="BF30188"/>
      <c r="BG30188"/>
    </row>
    <row r="30189" spans="11:59" x14ac:dyDescent="0.25">
      <c r="K30189" s="11"/>
      <c r="L30189" s="11"/>
      <c r="N30189" s="11"/>
      <c r="O30189" s="11"/>
      <c r="P30189" s="11"/>
      <c r="Q30189" s="11"/>
      <c r="R30189" s="11"/>
      <c r="S30189" s="11"/>
      <c r="T30189" s="11"/>
      <c r="U30189" s="11"/>
      <c r="V30189" s="11"/>
      <c r="W30189" s="11"/>
      <c r="X30189" s="11"/>
      <c r="Y30189" s="11"/>
      <c r="Z30189" s="11"/>
      <c r="BE30189"/>
      <c r="BF30189"/>
      <c r="BG30189"/>
    </row>
    <row r="30190" spans="11:59" x14ac:dyDescent="0.25">
      <c r="K30190" s="11"/>
      <c r="L30190" s="11"/>
      <c r="N30190" s="11"/>
      <c r="O30190" s="11"/>
      <c r="P30190" s="11"/>
      <c r="Q30190" s="11"/>
      <c r="R30190" s="11"/>
      <c r="S30190" s="11"/>
      <c r="T30190" s="11"/>
      <c r="U30190" s="11"/>
      <c r="V30190" s="11"/>
      <c r="W30190" s="11"/>
      <c r="X30190" s="11"/>
      <c r="Y30190" s="11"/>
      <c r="Z30190" s="11"/>
      <c r="BE30190"/>
      <c r="BF30190"/>
      <c r="BG30190"/>
    </row>
    <row r="30191" spans="11:59" x14ac:dyDescent="0.25">
      <c r="K30191" s="11"/>
      <c r="L30191" s="11"/>
      <c r="N30191" s="11"/>
      <c r="O30191" s="11"/>
      <c r="P30191" s="11"/>
      <c r="Q30191" s="11"/>
      <c r="R30191" s="11"/>
      <c r="S30191" s="11"/>
      <c r="T30191" s="11"/>
      <c r="U30191" s="11"/>
      <c r="V30191" s="11"/>
      <c r="W30191" s="11"/>
      <c r="X30191" s="11"/>
      <c r="Y30191" s="11"/>
      <c r="Z30191" s="11"/>
      <c r="BE30191"/>
      <c r="BF30191"/>
      <c r="BG30191"/>
    </row>
    <row r="30192" spans="11:59" x14ac:dyDescent="0.25">
      <c r="K30192" s="11"/>
      <c r="L30192" s="11"/>
      <c r="N30192" s="11"/>
      <c r="O30192" s="11"/>
      <c r="P30192" s="11"/>
      <c r="Q30192" s="11"/>
      <c r="R30192" s="11"/>
      <c r="S30192" s="11"/>
      <c r="T30192" s="11"/>
      <c r="U30192" s="11"/>
      <c r="V30192" s="11"/>
      <c r="W30192" s="11"/>
      <c r="X30192" s="11"/>
      <c r="Y30192" s="11"/>
      <c r="Z30192" s="11"/>
      <c r="BE30192"/>
      <c r="BF30192"/>
      <c r="BG30192"/>
    </row>
    <row r="30193" spans="11:59" x14ac:dyDescent="0.25">
      <c r="K30193" s="11"/>
      <c r="L30193" s="11"/>
      <c r="N30193" s="11"/>
      <c r="O30193" s="11"/>
      <c r="P30193" s="11"/>
      <c r="Q30193" s="11"/>
      <c r="R30193" s="11"/>
      <c r="S30193" s="11"/>
      <c r="T30193" s="11"/>
      <c r="U30193" s="11"/>
      <c r="V30193" s="11"/>
      <c r="W30193" s="11"/>
      <c r="X30193" s="11"/>
      <c r="Y30193" s="11"/>
      <c r="Z30193" s="11"/>
      <c r="BE30193"/>
      <c r="BF30193"/>
      <c r="BG30193"/>
    </row>
    <row r="30194" spans="11:59" x14ac:dyDescent="0.25">
      <c r="K30194" s="11"/>
      <c r="L30194" s="11"/>
      <c r="N30194" s="11"/>
      <c r="O30194" s="11"/>
      <c r="P30194" s="11"/>
      <c r="Q30194" s="11"/>
      <c r="R30194" s="11"/>
      <c r="S30194" s="11"/>
      <c r="T30194" s="11"/>
      <c r="U30194" s="11"/>
      <c r="V30194" s="11"/>
      <c r="W30194" s="11"/>
      <c r="X30194" s="11"/>
      <c r="Y30194" s="11"/>
      <c r="Z30194" s="11"/>
      <c r="BE30194"/>
      <c r="BF30194"/>
      <c r="BG30194"/>
    </row>
    <row r="30195" spans="11:59" x14ac:dyDescent="0.25">
      <c r="K30195" s="11"/>
      <c r="L30195" s="11"/>
      <c r="N30195" s="11"/>
      <c r="O30195" s="11"/>
      <c r="P30195" s="11"/>
      <c r="Q30195" s="11"/>
      <c r="R30195" s="11"/>
      <c r="S30195" s="11"/>
      <c r="T30195" s="11"/>
      <c r="U30195" s="11"/>
      <c r="V30195" s="11"/>
      <c r="W30195" s="11"/>
      <c r="X30195" s="11"/>
      <c r="Y30195" s="11"/>
      <c r="Z30195" s="11"/>
      <c r="BE30195"/>
      <c r="BF30195"/>
      <c r="BG30195"/>
    </row>
    <row r="30196" spans="11:59" x14ac:dyDescent="0.25">
      <c r="K30196" s="11"/>
      <c r="L30196" s="11"/>
      <c r="N30196" s="11"/>
      <c r="O30196" s="11"/>
      <c r="P30196" s="11"/>
      <c r="Q30196" s="11"/>
      <c r="R30196" s="11"/>
      <c r="S30196" s="11"/>
      <c r="T30196" s="11"/>
      <c r="U30196" s="11"/>
      <c r="V30196" s="11"/>
      <c r="W30196" s="11"/>
      <c r="X30196" s="11"/>
      <c r="Y30196" s="11"/>
      <c r="Z30196" s="11"/>
      <c r="BE30196"/>
      <c r="BF30196"/>
      <c r="BG30196"/>
    </row>
    <row r="30197" spans="11:59" x14ac:dyDescent="0.25">
      <c r="K30197" s="11"/>
      <c r="L30197" s="11"/>
      <c r="N30197" s="11"/>
      <c r="O30197" s="11"/>
      <c r="P30197" s="11"/>
      <c r="Q30197" s="11"/>
      <c r="R30197" s="11"/>
      <c r="S30197" s="11"/>
      <c r="T30197" s="11"/>
      <c r="U30197" s="11"/>
      <c r="V30197" s="11"/>
      <c r="W30197" s="11"/>
      <c r="X30197" s="11"/>
      <c r="Y30197" s="11"/>
      <c r="Z30197" s="11"/>
      <c r="BE30197"/>
      <c r="BF30197"/>
      <c r="BG30197"/>
    </row>
    <row r="30198" spans="11:59" x14ac:dyDescent="0.25">
      <c r="K30198" s="11"/>
      <c r="L30198" s="11"/>
      <c r="N30198" s="11"/>
      <c r="O30198" s="11"/>
      <c r="P30198" s="11"/>
      <c r="Q30198" s="11"/>
      <c r="R30198" s="11"/>
      <c r="S30198" s="11"/>
      <c r="T30198" s="11"/>
      <c r="U30198" s="11"/>
      <c r="V30198" s="11"/>
      <c r="W30198" s="11"/>
      <c r="X30198" s="11"/>
      <c r="Y30198" s="11"/>
      <c r="Z30198" s="11"/>
      <c r="BE30198"/>
      <c r="BF30198"/>
      <c r="BG30198"/>
    </row>
    <row r="30199" spans="11:59" x14ac:dyDescent="0.25">
      <c r="K30199" s="11"/>
      <c r="L30199" s="11"/>
      <c r="N30199" s="11"/>
      <c r="O30199" s="11"/>
      <c r="P30199" s="11"/>
      <c r="Q30199" s="11"/>
      <c r="R30199" s="11"/>
      <c r="S30199" s="11"/>
      <c r="T30199" s="11"/>
      <c r="U30199" s="11"/>
      <c r="V30199" s="11"/>
      <c r="W30199" s="11"/>
      <c r="X30199" s="11"/>
      <c r="Y30199" s="11"/>
      <c r="Z30199" s="11"/>
      <c r="BE30199"/>
      <c r="BF30199"/>
      <c r="BG30199"/>
    </row>
    <row r="30200" spans="11:59" x14ac:dyDescent="0.25">
      <c r="K30200" s="11"/>
      <c r="L30200" s="11"/>
      <c r="N30200" s="11"/>
      <c r="O30200" s="11"/>
      <c r="P30200" s="11"/>
      <c r="Q30200" s="11"/>
      <c r="R30200" s="11"/>
      <c r="S30200" s="11"/>
      <c r="T30200" s="11"/>
      <c r="U30200" s="11"/>
      <c r="V30200" s="11"/>
      <c r="W30200" s="11"/>
      <c r="X30200" s="11"/>
      <c r="Y30200" s="11"/>
      <c r="Z30200" s="11"/>
      <c r="BE30200"/>
      <c r="BF30200"/>
      <c r="BG30200"/>
    </row>
    <row r="30201" spans="11:59" x14ac:dyDescent="0.25">
      <c r="K30201" s="11"/>
      <c r="L30201" s="11"/>
      <c r="N30201" s="11"/>
      <c r="O30201" s="11"/>
      <c r="P30201" s="11"/>
      <c r="Q30201" s="11"/>
      <c r="R30201" s="11"/>
      <c r="S30201" s="11"/>
      <c r="T30201" s="11"/>
      <c r="U30201" s="11"/>
      <c r="V30201" s="11"/>
      <c r="W30201" s="11"/>
      <c r="X30201" s="11"/>
      <c r="Y30201" s="11"/>
      <c r="Z30201" s="11"/>
      <c r="BE30201"/>
      <c r="BF30201"/>
      <c r="BG30201"/>
    </row>
    <row r="30202" spans="11:59" x14ac:dyDescent="0.25">
      <c r="K30202" s="11"/>
      <c r="L30202" s="11"/>
      <c r="N30202" s="11"/>
      <c r="O30202" s="11"/>
      <c r="P30202" s="11"/>
      <c r="Q30202" s="11"/>
      <c r="R30202" s="11"/>
      <c r="S30202" s="11"/>
      <c r="T30202" s="11"/>
      <c r="U30202" s="11"/>
      <c r="V30202" s="11"/>
      <c r="W30202" s="11"/>
      <c r="X30202" s="11"/>
      <c r="Y30202" s="11"/>
      <c r="Z30202" s="11"/>
      <c r="BE30202"/>
      <c r="BF30202"/>
      <c r="BG30202"/>
    </row>
    <row r="30203" spans="11:59" x14ac:dyDescent="0.25">
      <c r="K30203" s="11"/>
      <c r="L30203" s="11"/>
      <c r="N30203" s="11"/>
      <c r="O30203" s="11"/>
      <c r="P30203" s="11"/>
      <c r="Q30203" s="11"/>
      <c r="R30203" s="11"/>
      <c r="S30203" s="11"/>
      <c r="T30203" s="11"/>
      <c r="U30203" s="11"/>
      <c r="V30203" s="11"/>
      <c r="W30203" s="11"/>
      <c r="X30203" s="11"/>
      <c r="Y30203" s="11"/>
      <c r="Z30203" s="11"/>
      <c r="BE30203"/>
      <c r="BF30203"/>
      <c r="BG30203"/>
    </row>
    <row r="30204" spans="11:59" x14ac:dyDescent="0.25">
      <c r="K30204" s="11"/>
      <c r="L30204" s="11"/>
      <c r="N30204" s="11"/>
      <c r="O30204" s="11"/>
      <c r="P30204" s="11"/>
      <c r="Q30204" s="11"/>
      <c r="R30204" s="11"/>
      <c r="S30204" s="11"/>
      <c r="T30204" s="11"/>
      <c r="U30204" s="11"/>
      <c r="V30204" s="11"/>
      <c r="W30204" s="11"/>
      <c r="X30204" s="11"/>
      <c r="Y30204" s="11"/>
      <c r="Z30204" s="11"/>
      <c r="BE30204"/>
      <c r="BF30204"/>
      <c r="BG30204"/>
    </row>
    <row r="30205" spans="11:59" x14ac:dyDescent="0.25">
      <c r="K30205" s="11"/>
      <c r="L30205" s="11"/>
      <c r="N30205" s="11"/>
      <c r="O30205" s="11"/>
      <c r="P30205" s="11"/>
      <c r="Q30205" s="11"/>
      <c r="R30205" s="11"/>
      <c r="S30205" s="11"/>
      <c r="T30205" s="11"/>
      <c r="U30205" s="11"/>
      <c r="V30205" s="11"/>
      <c r="W30205" s="11"/>
      <c r="X30205" s="11"/>
      <c r="Y30205" s="11"/>
      <c r="Z30205" s="11"/>
      <c r="BE30205"/>
      <c r="BF30205"/>
      <c r="BG30205"/>
    </row>
    <row r="30206" spans="11:59" x14ac:dyDescent="0.25">
      <c r="K30206" s="11"/>
      <c r="L30206" s="11"/>
      <c r="N30206" s="11"/>
      <c r="O30206" s="11"/>
      <c r="P30206" s="11"/>
      <c r="Q30206" s="11"/>
      <c r="R30206" s="11"/>
      <c r="S30206" s="11"/>
      <c r="T30206" s="11"/>
      <c r="U30206" s="11"/>
      <c r="V30206" s="11"/>
      <c r="W30206" s="11"/>
      <c r="X30206" s="11"/>
      <c r="Y30206" s="11"/>
      <c r="Z30206" s="11"/>
      <c r="BE30206"/>
      <c r="BF30206"/>
      <c r="BG30206"/>
    </row>
    <row r="30207" spans="11:59" x14ac:dyDescent="0.25">
      <c r="K30207" s="11"/>
      <c r="L30207" s="11"/>
      <c r="N30207" s="11"/>
      <c r="O30207" s="11"/>
      <c r="P30207" s="11"/>
      <c r="Q30207" s="11"/>
      <c r="R30207" s="11"/>
      <c r="S30207" s="11"/>
      <c r="T30207" s="11"/>
      <c r="U30207" s="11"/>
      <c r="V30207" s="11"/>
      <c r="W30207" s="11"/>
      <c r="X30207" s="11"/>
      <c r="Y30207" s="11"/>
      <c r="Z30207" s="11"/>
      <c r="BE30207"/>
      <c r="BF30207"/>
      <c r="BG30207"/>
    </row>
    <row r="30208" spans="11:59" x14ac:dyDescent="0.25">
      <c r="K30208" s="11"/>
      <c r="L30208" s="11"/>
      <c r="N30208" s="11"/>
      <c r="O30208" s="11"/>
      <c r="P30208" s="11"/>
      <c r="Q30208" s="11"/>
      <c r="R30208" s="11"/>
      <c r="S30208" s="11"/>
      <c r="T30208" s="11"/>
      <c r="U30208" s="11"/>
      <c r="V30208" s="11"/>
      <c r="W30208" s="11"/>
      <c r="X30208" s="11"/>
      <c r="Y30208" s="11"/>
      <c r="Z30208" s="11"/>
      <c r="BE30208"/>
      <c r="BF30208"/>
      <c r="BG30208"/>
    </row>
    <row r="30209" spans="11:59" x14ac:dyDescent="0.25">
      <c r="K30209" s="11"/>
      <c r="L30209" s="11"/>
      <c r="N30209" s="11"/>
      <c r="O30209" s="11"/>
      <c r="P30209" s="11"/>
      <c r="Q30209" s="11"/>
      <c r="R30209" s="11"/>
      <c r="S30209" s="11"/>
      <c r="T30209" s="11"/>
      <c r="U30209" s="11"/>
      <c r="V30209" s="11"/>
      <c r="W30209" s="11"/>
      <c r="X30209" s="11"/>
      <c r="Y30209" s="11"/>
      <c r="Z30209" s="11"/>
      <c r="BE30209"/>
      <c r="BF30209"/>
      <c r="BG30209"/>
    </row>
    <row r="30210" spans="11:59" x14ac:dyDescent="0.25">
      <c r="K30210" s="11"/>
      <c r="L30210" s="11"/>
      <c r="N30210" s="11"/>
      <c r="O30210" s="11"/>
      <c r="P30210" s="11"/>
      <c r="Q30210" s="11"/>
      <c r="R30210" s="11"/>
      <c r="S30210" s="11"/>
      <c r="T30210" s="11"/>
      <c r="U30210" s="11"/>
      <c r="V30210" s="11"/>
      <c r="W30210" s="11"/>
      <c r="X30210" s="11"/>
      <c r="Y30210" s="11"/>
      <c r="Z30210" s="11"/>
      <c r="BE30210"/>
      <c r="BF30210"/>
      <c r="BG30210"/>
    </row>
    <row r="30211" spans="11:59" x14ac:dyDescent="0.25">
      <c r="K30211" s="11"/>
      <c r="L30211" s="11"/>
      <c r="N30211" s="11"/>
      <c r="O30211" s="11"/>
      <c r="P30211" s="11"/>
      <c r="Q30211" s="11"/>
      <c r="R30211" s="11"/>
      <c r="S30211" s="11"/>
      <c r="T30211" s="11"/>
      <c r="U30211" s="11"/>
      <c r="V30211" s="11"/>
      <c r="W30211" s="11"/>
      <c r="X30211" s="11"/>
      <c r="Y30211" s="11"/>
      <c r="Z30211" s="11"/>
      <c r="BE30211"/>
      <c r="BF30211"/>
      <c r="BG30211"/>
    </row>
    <row r="30212" spans="11:59" x14ac:dyDescent="0.25">
      <c r="K30212" s="11"/>
      <c r="L30212" s="11"/>
      <c r="N30212" s="11"/>
      <c r="O30212" s="11"/>
      <c r="P30212" s="11"/>
      <c r="Q30212" s="11"/>
      <c r="R30212" s="11"/>
      <c r="S30212" s="11"/>
      <c r="T30212" s="11"/>
      <c r="U30212" s="11"/>
      <c r="V30212" s="11"/>
      <c r="W30212" s="11"/>
      <c r="X30212" s="11"/>
      <c r="Y30212" s="11"/>
      <c r="Z30212" s="11"/>
      <c r="BE30212"/>
      <c r="BF30212"/>
      <c r="BG30212"/>
    </row>
    <row r="30213" spans="11:59" x14ac:dyDescent="0.25">
      <c r="K30213" s="11"/>
      <c r="L30213" s="11"/>
      <c r="N30213" s="11"/>
      <c r="O30213" s="11"/>
      <c r="P30213" s="11"/>
      <c r="Q30213" s="11"/>
      <c r="R30213" s="11"/>
      <c r="S30213" s="11"/>
      <c r="T30213" s="11"/>
      <c r="U30213" s="11"/>
      <c r="V30213" s="11"/>
      <c r="W30213" s="11"/>
      <c r="X30213" s="11"/>
      <c r="Y30213" s="11"/>
      <c r="Z30213" s="11"/>
      <c r="BE30213"/>
      <c r="BF30213"/>
      <c r="BG30213"/>
    </row>
    <row r="30214" spans="11:59" x14ac:dyDescent="0.25">
      <c r="K30214" s="11"/>
      <c r="L30214" s="11"/>
      <c r="N30214" s="11"/>
      <c r="O30214" s="11"/>
      <c r="P30214" s="11"/>
      <c r="Q30214" s="11"/>
      <c r="R30214" s="11"/>
      <c r="S30214" s="11"/>
      <c r="T30214" s="11"/>
      <c r="U30214" s="11"/>
      <c r="V30214" s="11"/>
      <c r="W30214" s="11"/>
      <c r="X30214" s="11"/>
      <c r="Y30214" s="11"/>
      <c r="Z30214" s="11"/>
      <c r="BE30214"/>
      <c r="BF30214"/>
      <c r="BG30214"/>
    </row>
    <row r="30215" spans="11:59" x14ac:dyDescent="0.25">
      <c r="K30215" s="11"/>
      <c r="L30215" s="11"/>
      <c r="N30215" s="11"/>
      <c r="O30215" s="11"/>
      <c r="P30215" s="11"/>
      <c r="Q30215" s="11"/>
      <c r="R30215" s="11"/>
      <c r="S30215" s="11"/>
      <c r="T30215" s="11"/>
      <c r="U30215" s="11"/>
      <c r="V30215" s="11"/>
      <c r="W30215" s="11"/>
      <c r="X30215" s="11"/>
      <c r="Y30215" s="11"/>
      <c r="Z30215" s="11"/>
      <c r="BE30215"/>
      <c r="BF30215"/>
      <c r="BG30215"/>
    </row>
    <row r="30216" spans="11:59" x14ac:dyDescent="0.25">
      <c r="K30216" s="11"/>
      <c r="L30216" s="11"/>
      <c r="N30216" s="11"/>
      <c r="O30216" s="11"/>
      <c r="P30216" s="11"/>
      <c r="Q30216" s="11"/>
      <c r="R30216" s="11"/>
      <c r="S30216" s="11"/>
      <c r="T30216" s="11"/>
      <c r="U30216" s="11"/>
      <c r="V30216" s="11"/>
      <c r="W30216" s="11"/>
      <c r="X30216" s="11"/>
      <c r="Y30216" s="11"/>
      <c r="Z30216" s="11"/>
      <c r="BE30216"/>
      <c r="BF30216"/>
      <c r="BG30216"/>
    </row>
    <row r="30217" spans="11:59" x14ac:dyDescent="0.25">
      <c r="K30217" s="11"/>
      <c r="L30217" s="11"/>
      <c r="N30217" s="11"/>
      <c r="O30217" s="11"/>
      <c r="P30217" s="11"/>
      <c r="Q30217" s="11"/>
      <c r="R30217" s="11"/>
      <c r="S30217" s="11"/>
      <c r="T30217" s="11"/>
      <c r="U30217" s="11"/>
      <c r="V30217" s="11"/>
      <c r="W30217" s="11"/>
      <c r="X30217" s="11"/>
      <c r="Y30217" s="11"/>
      <c r="Z30217" s="11"/>
      <c r="BE30217"/>
      <c r="BF30217"/>
      <c r="BG30217"/>
    </row>
    <row r="30218" spans="11:59" x14ac:dyDescent="0.25">
      <c r="K30218" s="11"/>
      <c r="L30218" s="11"/>
      <c r="N30218" s="11"/>
      <c r="O30218" s="11"/>
      <c r="P30218" s="11"/>
      <c r="Q30218" s="11"/>
      <c r="R30218" s="11"/>
      <c r="S30218" s="11"/>
      <c r="T30218" s="11"/>
      <c r="U30218" s="11"/>
      <c r="V30218" s="11"/>
      <c r="W30218" s="11"/>
      <c r="X30218" s="11"/>
      <c r="Y30218" s="11"/>
      <c r="Z30218" s="11"/>
      <c r="BE30218"/>
      <c r="BF30218"/>
      <c r="BG30218"/>
    </row>
    <row r="30219" spans="11:59" x14ac:dyDescent="0.25">
      <c r="K30219" s="11"/>
      <c r="L30219" s="11"/>
      <c r="N30219" s="11"/>
      <c r="O30219" s="11"/>
      <c r="P30219" s="11"/>
      <c r="Q30219" s="11"/>
      <c r="R30219" s="11"/>
      <c r="S30219" s="11"/>
      <c r="T30219" s="11"/>
      <c r="U30219" s="11"/>
      <c r="V30219" s="11"/>
      <c r="W30219" s="11"/>
      <c r="X30219" s="11"/>
      <c r="Y30219" s="11"/>
      <c r="Z30219" s="11"/>
      <c r="BE30219"/>
      <c r="BF30219"/>
      <c r="BG30219"/>
    </row>
    <row r="30220" spans="11:59" x14ac:dyDescent="0.25">
      <c r="K30220" s="11"/>
      <c r="L30220" s="11"/>
      <c r="N30220" s="11"/>
      <c r="O30220" s="11"/>
      <c r="P30220" s="11"/>
      <c r="Q30220" s="11"/>
      <c r="R30220" s="11"/>
      <c r="S30220" s="11"/>
      <c r="T30220" s="11"/>
      <c r="U30220" s="11"/>
      <c r="V30220" s="11"/>
      <c r="W30220" s="11"/>
      <c r="X30220" s="11"/>
      <c r="Y30220" s="11"/>
      <c r="Z30220" s="11"/>
      <c r="BE30220"/>
      <c r="BF30220"/>
      <c r="BG30220"/>
    </row>
    <row r="30221" spans="11:59" x14ac:dyDescent="0.25">
      <c r="K30221" s="11"/>
      <c r="L30221" s="11"/>
      <c r="N30221" s="11"/>
      <c r="O30221" s="11"/>
      <c r="P30221" s="11"/>
      <c r="Q30221" s="11"/>
      <c r="R30221" s="11"/>
      <c r="S30221" s="11"/>
      <c r="T30221" s="11"/>
      <c r="U30221" s="11"/>
      <c r="V30221" s="11"/>
      <c r="W30221" s="11"/>
      <c r="X30221" s="11"/>
      <c r="Y30221" s="11"/>
      <c r="Z30221" s="11"/>
      <c r="BE30221"/>
      <c r="BF30221"/>
      <c r="BG30221"/>
    </row>
    <row r="30222" spans="11:59" x14ac:dyDescent="0.25">
      <c r="K30222" s="11"/>
      <c r="L30222" s="11"/>
      <c r="N30222" s="11"/>
      <c r="O30222" s="11"/>
      <c r="P30222" s="11"/>
      <c r="Q30222" s="11"/>
      <c r="R30222" s="11"/>
      <c r="S30222" s="11"/>
      <c r="T30222" s="11"/>
      <c r="U30222" s="11"/>
      <c r="V30222" s="11"/>
      <c r="W30222" s="11"/>
      <c r="X30222" s="11"/>
      <c r="Y30222" s="11"/>
      <c r="Z30222" s="11"/>
      <c r="BE30222"/>
      <c r="BF30222"/>
      <c r="BG30222"/>
    </row>
    <row r="30223" spans="11:59" x14ac:dyDescent="0.25">
      <c r="K30223" s="11"/>
      <c r="L30223" s="11"/>
      <c r="N30223" s="11"/>
      <c r="O30223" s="11"/>
      <c r="P30223" s="11"/>
      <c r="Q30223" s="11"/>
      <c r="R30223" s="11"/>
      <c r="S30223" s="11"/>
      <c r="T30223" s="11"/>
      <c r="U30223" s="11"/>
      <c r="V30223" s="11"/>
      <c r="W30223" s="11"/>
      <c r="X30223" s="11"/>
      <c r="Y30223" s="11"/>
      <c r="Z30223" s="11"/>
      <c r="BE30223"/>
      <c r="BF30223"/>
      <c r="BG30223"/>
    </row>
    <row r="30224" spans="11:59" x14ac:dyDescent="0.25">
      <c r="K30224" s="11"/>
      <c r="L30224" s="11"/>
      <c r="N30224" s="11"/>
      <c r="O30224" s="11"/>
      <c r="P30224" s="11"/>
      <c r="Q30224" s="11"/>
      <c r="R30224" s="11"/>
      <c r="S30224" s="11"/>
      <c r="T30224" s="11"/>
      <c r="U30224" s="11"/>
      <c r="V30224" s="11"/>
      <c r="W30224" s="11"/>
      <c r="X30224" s="11"/>
      <c r="Y30224" s="11"/>
      <c r="Z30224" s="11"/>
      <c r="BE30224"/>
      <c r="BF30224"/>
      <c r="BG30224"/>
    </row>
    <row r="30225" spans="11:59" x14ac:dyDescent="0.25">
      <c r="K30225" s="11"/>
      <c r="L30225" s="11"/>
      <c r="N30225" s="11"/>
      <c r="O30225" s="11"/>
      <c r="P30225" s="11"/>
      <c r="Q30225" s="11"/>
      <c r="R30225" s="11"/>
      <c r="S30225" s="11"/>
      <c r="T30225" s="11"/>
      <c r="U30225" s="11"/>
      <c r="V30225" s="11"/>
      <c r="W30225" s="11"/>
      <c r="X30225" s="11"/>
      <c r="Y30225" s="11"/>
      <c r="Z30225" s="11"/>
      <c r="BE30225"/>
      <c r="BF30225"/>
      <c r="BG30225"/>
    </row>
    <row r="30226" spans="11:59" x14ac:dyDescent="0.25">
      <c r="K30226" s="11"/>
      <c r="L30226" s="11"/>
      <c r="N30226" s="11"/>
      <c r="O30226" s="11"/>
      <c r="P30226" s="11"/>
      <c r="Q30226" s="11"/>
      <c r="R30226" s="11"/>
      <c r="S30226" s="11"/>
      <c r="T30226" s="11"/>
      <c r="U30226" s="11"/>
      <c r="V30226" s="11"/>
      <c r="W30226" s="11"/>
      <c r="X30226" s="11"/>
      <c r="Y30226" s="11"/>
      <c r="Z30226" s="11"/>
      <c r="BE30226"/>
      <c r="BF30226"/>
      <c r="BG30226"/>
    </row>
    <row r="30227" spans="11:59" x14ac:dyDescent="0.25">
      <c r="K30227" s="11"/>
      <c r="L30227" s="11"/>
      <c r="N30227" s="11"/>
      <c r="O30227" s="11"/>
      <c r="P30227" s="11"/>
      <c r="Q30227" s="11"/>
      <c r="R30227" s="11"/>
      <c r="S30227" s="11"/>
      <c r="T30227" s="11"/>
      <c r="U30227" s="11"/>
      <c r="V30227" s="11"/>
      <c r="W30227" s="11"/>
      <c r="X30227" s="11"/>
      <c r="Y30227" s="11"/>
      <c r="Z30227" s="11"/>
      <c r="BE30227"/>
      <c r="BF30227"/>
      <c r="BG30227"/>
    </row>
    <row r="30228" spans="11:59" x14ac:dyDescent="0.25">
      <c r="K30228" s="11"/>
      <c r="L30228" s="11"/>
      <c r="N30228" s="11"/>
      <c r="O30228" s="11"/>
      <c r="P30228" s="11"/>
      <c r="Q30228" s="11"/>
      <c r="R30228" s="11"/>
      <c r="S30228" s="11"/>
      <c r="T30228" s="11"/>
      <c r="U30228" s="11"/>
      <c r="V30228" s="11"/>
      <c r="W30228" s="11"/>
      <c r="X30228" s="11"/>
      <c r="Y30228" s="11"/>
      <c r="Z30228" s="11"/>
      <c r="BE30228"/>
      <c r="BF30228"/>
      <c r="BG30228"/>
    </row>
    <row r="30229" spans="11:59" x14ac:dyDescent="0.25">
      <c r="K30229" s="11"/>
      <c r="L30229" s="11"/>
      <c r="N30229" s="11"/>
      <c r="O30229" s="11"/>
      <c r="P30229" s="11"/>
      <c r="Q30229" s="11"/>
      <c r="R30229" s="11"/>
      <c r="S30229" s="11"/>
      <c r="T30229" s="11"/>
      <c r="U30229" s="11"/>
      <c r="V30229" s="11"/>
      <c r="W30229" s="11"/>
      <c r="X30229" s="11"/>
      <c r="Y30229" s="11"/>
      <c r="Z30229" s="11"/>
      <c r="BE30229"/>
      <c r="BF30229"/>
      <c r="BG30229"/>
    </row>
    <row r="30230" spans="11:59" x14ac:dyDescent="0.25">
      <c r="K30230" s="11"/>
      <c r="L30230" s="11"/>
      <c r="N30230" s="11"/>
      <c r="O30230" s="11"/>
      <c r="P30230" s="11"/>
      <c r="Q30230" s="11"/>
      <c r="R30230" s="11"/>
      <c r="S30230" s="11"/>
      <c r="T30230" s="11"/>
      <c r="U30230" s="11"/>
      <c r="V30230" s="11"/>
      <c r="W30230" s="11"/>
      <c r="X30230" s="11"/>
      <c r="Y30230" s="11"/>
      <c r="Z30230" s="11"/>
      <c r="BE30230"/>
      <c r="BF30230"/>
      <c r="BG30230"/>
    </row>
    <row r="30231" spans="11:59" x14ac:dyDescent="0.25">
      <c r="K30231" s="11"/>
      <c r="L30231" s="11"/>
      <c r="N30231" s="11"/>
      <c r="O30231" s="11"/>
      <c r="P30231" s="11"/>
      <c r="Q30231" s="11"/>
      <c r="R30231" s="11"/>
      <c r="S30231" s="11"/>
      <c r="T30231" s="11"/>
      <c r="U30231" s="11"/>
      <c r="V30231" s="11"/>
      <c r="W30231" s="11"/>
      <c r="X30231" s="11"/>
      <c r="Y30231" s="11"/>
      <c r="Z30231" s="11"/>
      <c r="BE30231"/>
      <c r="BF30231"/>
      <c r="BG30231"/>
    </row>
    <row r="30232" spans="11:59" x14ac:dyDescent="0.25">
      <c r="K30232" s="11"/>
      <c r="L30232" s="11"/>
      <c r="N30232" s="11"/>
      <c r="O30232" s="11"/>
      <c r="P30232" s="11"/>
      <c r="Q30232" s="11"/>
      <c r="R30232" s="11"/>
      <c r="S30232" s="11"/>
      <c r="T30232" s="11"/>
      <c r="U30232" s="11"/>
      <c r="V30232" s="11"/>
      <c r="W30232" s="11"/>
      <c r="X30232" s="11"/>
      <c r="Y30232" s="11"/>
      <c r="Z30232" s="11"/>
      <c r="BE30232"/>
      <c r="BF30232"/>
      <c r="BG30232"/>
    </row>
    <row r="30233" spans="11:59" x14ac:dyDescent="0.25">
      <c r="K30233" s="11"/>
      <c r="L30233" s="11"/>
      <c r="N30233" s="11"/>
      <c r="O30233" s="11"/>
      <c r="P30233" s="11"/>
      <c r="Q30233" s="11"/>
      <c r="R30233" s="11"/>
      <c r="S30233" s="11"/>
      <c r="T30233" s="11"/>
      <c r="U30233" s="11"/>
      <c r="V30233" s="11"/>
      <c r="W30233" s="11"/>
      <c r="X30233" s="11"/>
      <c r="Y30233" s="11"/>
      <c r="Z30233" s="11"/>
      <c r="BE30233"/>
      <c r="BF30233"/>
      <c r="BG30233"/>
    </row>
    <row r="30234" spans="11:59" x14ac:dyDescent="0.25">
      <c r="K30234" s="11"/>
      <c r="L30234" s="11"/>
      <c r="N30234" s="11"/>
      <c r="O30234" s="11"/>
      <c r="P30234" s="11"/>
      <c r="Q30234" s="11"/>
      <c r="R30234" s="11"/>
      <c r="S30234" s="11"/>
      <c r="T30234" s="11"/>
      <c r="U30234" s="11"/>
      <c r="V30234" s="11"/>
      <c r="W30234" s="11"/>
      <c r="X30234" s="11"/>
      <c r="Y30234" s="11"/>
      <c r="Z30234" s="11"/>
      <c r="BE30234"/>
      <c r="BF30234"/>
      <c r="BG30234"/>
    </row>
    <row r="30235" spans="11:59" x14ac:dyDescent="0.25">
      <c r="K30235" s="11"/>
      <c r="L30235" s="11"/>
      <c r="N30235" s="11"/>
      <c r="O30235" s="11"/>
      <c r="P30235" s="11"/>
      <c r="Q30235" s="11"/>
      <c r="R30235" s="11"/>
      <c r="S30235" s="11"/>
      <c r="T30235" s="11"/>
      <c r="U30235" s="11"/>
      <c r="V30235" s="11"/>
      <c r="W30235" s="11"/>
      <c r="X30235" s="11"/>
      <c r="Y30235" s="11"/>
      <c r="Z30235" s="11"/>
      <c r="BE30235"/>
      <c r="BF30235"/>
      <c r="BG30235"/>
    </row>
    <row r="30236" spans="11:59" x14ac:dyDescent="0.25">
      <c r="K30236" s="11"/>
      <c r="L30236" s="11"/>
      <c r="N30236" s="11"/>
      <c r="O30236" s="11"/>
      <c r="P30236" s="11"/>
      <c r="Q30236" s="11"/>
      <c r="R30236" s="11"/>
      <c r="S30236" s="11"/>
      <c r="T30236" s="11"/>
      <c r="U30236" s="11"/>
      <c r="V30236" s="11"/>
      <c r="W30236" s="11"/>
      <c r="X30236" s="11"/>
      <c r="Y30236" s="11"/>
      <c r="Z30236" s="11"/>
      <c r="BE30236"/>
      <c r="BF30236"/>
      <c r="BG30236"/>
    </row>
    <row r="30237" spans="11:59" x14ac:dyDescent="0.25">
      <c r="K30237" s="11"/>
      <c r="L30237" s="11"/>
      <c r="N30237" s="11"/>
      <c r="O30237" s="11"/>
      <c r="P30237" s="11"/>
      <c r="Q30237" s="11"/>
      <c r="R30237" s="11"/>
      <c r="S30237" s="11"/>
      <c r="T30237" s="11"/>
      <c r="U30237" s="11"/>
      <c r="V30237" s="11"/>
      <c r="W30237" s="11"/>
      <c r="X30237" s="11"/>
      <c r="Y30237" s="11"/>
      <c r="Z30237" s="11"/>
      <c r="BE30237"/>
      <c r="BF30237"/>
      <c r="BG30237"/>
    </row>
    <row r="30238" spans="11:59" x14ac:dyDescent="0.25">
      <c r="K30238" s="11"/>
      <c r="L30238" s="11"/>
      <c r="N30238" s="11"/>
      <c r="O30238" s="11"/>
      <c r="P30238" s="11"/>
      <c r="Q30238" s="11"/>
      <c r="R30238" s="11"/>
      <c r="S30238" s="11"/>
      <c r="T30238" s="11"/>
      <c r="U30238" s="11"/>
      <c r="V30238" s="11"/>
      <c r="W30238" s="11"/>
      <c r="X30238" s="11"/>
      <c r="Y30238" s="11"/>
      <c r="Z30238" s="11"/>
      <c r="BE30238"/>
      <c r="BF30238"/>
      <c r="BG30238"/>
    </row>
    <row r="30239" spans="11:59" x14ac:dyDescent="0.25">
      <c r="K30239" s="11"/>
      <c r="L30239" s="11"/>
      <c r="N30239" s="11"/>
      <c r="O30239" s="11"/>
      <c r="P30239" s="11"/>
      <c r="Q30239" s="11"/>
      <c r="R30239" s="11"/>
      <c r="S30239" s="11"/>
      <c r="T30239" s="11"/>
      <c r="U30239" s="11"/>
      <c r="V30239" s="11"/>
      <c r="W30239" s="11"/>
      <c r="X30239" s="11"/>
      <c r="Y30239" s="11"/>
      <c r="Z30239" s="11"/>
      <c r="BE30239"/>
      <c r="BF30239"/>
      <c r="BG30239"/>
    </row>
    <row r="30240" spans="11:59" x14ac:dyDescent="0.25">
      <c r="K30240" s="11"/>
      <c r="L30240" s="11"/>
      <c r="N30240" s="11"/>
      <c r="O30240" s="11"/>
      <c r="P30240" s="11"/>
      <c r="Q30240" s="11"/>
      <c r="R30240" s="11"/>
      <c r="S30240" s="11"/>
      <c r="T30240" s="11"/>
      <c r="U30240" s="11"/>
      <c r="V30240" s="11"/>
      <c r="W30240" s="11"/>
      <c r="X30240" s="11"/>
      <c r="Y30240" s="11"/>
      <c r="Z30240" s="11"/>
      <c r="BE30240"/>
      <c r="BF30240"/>
      <c r="BG30240"/>
    </row>
    <row r="30241" spans="11:59" x14ac:dyDescent="0.25">
      <c r="K30241" s="11"/>
      <c r="L30241" s="11"/>
      <c r="N30241" s="11"/>
      <c r="O30241" s="11"/>
      <c r="P30241" s="11"/>
      <c r="Q30241" s="11"/>
      <c r="R30241" s="11"/>
      <c r="S30241" s="11"/>
      <c r="T30241" s="11"/>
      <c r="U30241" s="11"/>
      <c r="V30241" s="11"/>
      <c r="W30241" s="11"/>
      <c r="X30241" s="11"/>
      <c r="Y30241" s="11"/>
      <c r="Z30241" s="11"/>
      <c r="BE30241"/>
      <c r="BF30241"/>
      <c r="BG30241"/>
    </row>
    <row r="30242" spans="11:59" x14ac:dyDescent="0.25">
      <c r="K30242" s="11"/>
      <c r="L30242" s="11"/>
      <c r="N30242" s="11"/>
      <c r="O30242" s="11"/>
      <c r="P30242" s="11"/>
      <c r="Q30242" s="11"/>
      <c r="R30242" s="11"/>
      <c r="S30242" s="11"/>
      <c r="T30242" s="11"/>
      <c r="U30242" s="11"/>
      <c r="V30242" s="11"/>
      <c r="W30242" s="11"/>
      <c r="X30242" s="11"/>
      <c r="Y30242" s="11"/>
      <c r="Z30242" s="11"/>
      <c r="BE30242"/>
      <c r="BF30242"/>
      <c r="BG30242"/>
    </row>
    <row r="30243" spans="11:59" x14ac:dyDescent="0.25">
      <c r="K30243" s="11"/>
      <c r="L30243" s="11"/>
      <c r="N30243" s="11"/>
      <c r="O30243" s="11"/>
      <c r="P30243" s="11"/>
      <c r="Q30243" s="11"/>
      <c r="R30243" s="11"/>
      <c r="S30243" s="11"/>
      <c r="T30243" s="11"/>
      <c r="U30243" s="11"/>
      <c r="V30243" s="11"/>
      <c r="W30243" s="11"/>
      <c r="X30243" s="11"/>
      <c r="Y30243" s="11"/>
      <c r="Z30243" s="11"/>
      <c r="BE30243"/>
      <c r="BF30243"/>
      <c r="BG30243"/>
    </row>
    <row r="30244" spans="11:59" x14ac:dyDescent="0.25">
      <c r="K30244" s="11"/>
      <c r="L30244" s="11"/>
      <c r="N30244" s="11"/>
      <c r="O30244" s="11"/>
      <c r="P30244" s="11"/>
      <c r="Q30244" s="11"/>
      <c r="R30244" s="11"/>
      <c r="S30244" s="11"/>
      <c r="T30244" s="11"/>
      <c r="U30244" s="11"/>
      <c r="V30244" s="11"/>
      <c r="W30244" s="11"/>
      <c r="X30244" s="11"/>
      <c r="Y30244" s="11"/>
      <c r="Z30244" s="11"/>
      <c r="BE30244"/>
      <c r="BF30244"/>
      <c r="BG30244"/>
    </row>
    <row r="30245" spans="11:59" x14ac:dyDescent="0.25">
      <c r="K30245" s="11"/>
      <c r="L30245" s="11"/>
      <c r="N30245" s="11"/>
      <c r="O30245" s="11"/>
      <c r="P30245" s="11"/>
      <c r="Q30245" s="11"/>
      <c r="R30245" s="11"/>
      <c r="S30245" s="11"/>
      <c r="T30245" s="11"/>
      <c r="U30245" s="11"/>
      <c r="V30245" s="11"/>
      <c r="W30245" s="11"/>
      <c r="X30245" s="11"/>
      <c r="Y30245" s="11"/>
      <c r="Z30245" s="11"/>
      <c r="BE30245"/>
      <c r="BF30245"/>
      <c r="BG30245"/>
    </row>
    <row r="30246" spans="11:59" x14ac:dyDescent="0.25">
      <c r="K30246" s="11"/>
      <c r="L30246" s="11"/>
      <c r="N30246" s="11"/>
      <c r="O30246" s="11"/>
      <c r="P30246" s="11"/>
      <c r="Q30246" s="11"/>
      <c r="R30246" s="11"/>
      <c r="S30246" s="11"/>
      <c r="T30246" s="11"/>
      <c r="U30246" s="11"/>
      <c r="V30246" s="11"/>
      <c r="W30246" s="11"/>
      <c r="X30246" s="11"/>
      <c r="Y30246" s="11"/>
      <c r="Z30246" s="11"/>
      <c r="BE30246"/>
      <c r="BF30246"/>
      <c r="BG30246"/>
    </row>
    <row r="30247" spans="11:59" x14ac:dyDescent="0.25">
      <c r="K30247" s="11"/>
      <c r="L30247" s="11"/>
      <c r="N30247" s="11"/>
      <c r="O30247" s="11"/>
      <c r="P30247" s="11"/>
      <c r="Q30247" s="11"/>
      <c r="R30247" s="11"/>
      <c r="S30247" s="11"/>
      <c r="T30247" s="11"/>
      <c r="U30247" s="11"/>
      <c r="V30247" s="11"/>
      <c r="W30247" s="11"/>
      <c r="X30247" s="11"/>
      <c r="Y30247" s="11"/>
      <c r="Z30247" s="11"/>
      <c r="BE30247"/>
      <c r="BF30247"/>
      <c r="BG30247"/>
    </row>
    <row r="30248" spans="11:59" x14ac:dyDescent="0.25">
      <c r="K30248" s="11"/>
      <c r="L30248" s="11"/>
      <c r="N30248" s="11"/>
      <c r="O30248" s="11"/>
      <c r="P30248" s="11"/>
      <c r="Q30248" s="11"/>
      <c r="R30248" s="11"/>
      <c r="S30248" s="11"/>
      <c r="T30248" s="11"/>
      <c r="U30248" s="11"/>
      <c r="V30248" s="11"/>
      <c r="W30248" s="11"/>
      <c r="X30248" s="11"/>
      <c r="Y30248" s="11"/>
      <c r="Z30248" s="11"/>
      <c r="BE30248"/>
      <c r="BF30248"/>
      <c r="BG30248"/>
    </row>
    <row r="30249" spans="11:59" x14ac:dyDescent="0.25">
      <c r="K30249" s="11"/>
      <c r="L30249" s="11"/>
      <c r="N30249" s="11"/>
      <c r="O30249" s="11"/>
      <c r="P30249" s="11"/>
      <c r="Q30249" s="11"/>
      <c r="R30249" s="11"/>
      <c r="S30249" s="11"/>
      <c r="T30249" s="11"/>
      <c r="U30249" s="11"/>
      <c r="V30249" s="11"/>
      <c r="W30249" s="11"/>
      <c r="X30249" s="11"/>
      <c r="Y30249" s="11"/>
      <c r="Z30249" s="11"/>
      <c r="BE30249"/>
      <c r="BF30249"/>
      <c r="BG30249"/>
    </row>
    <row r="30250" spans="11:59" x14ac:dyDescent="0.25">
      <c r="K30250" s="11"/>
      <c r="L30250" s="11"/>
      <c r="N30250" s="11"/>
      <c r="O30250" s="11"/>
      <c r="P30250" s="11"/>
      <c r="Q30250" s="11"/>
      <c r="R30250" s="11"/>
      <c r="S30250" s="11"/>
      <c r="T30250" s="11"/>
      <c r="U30250" s="11"/>
      <c r="V30250" s="11"/>
      <c r="W30250" s="11"/>
      <c r="X30250" s="11"/>
      <c r="Y30250" s="11"/>
      <c r="Z30250" s="11"/>
      <c r="BE30250"/>
      <c r="BF30250"/>
      <c r="BG30250"/>
    </row>
    <row r="30251" spans="11:59" x14ac:dyDescent="0.25">
      <c r="K30251" s="11"/>
      <c r="L30251" s="11"/>
      <c r="N30251" s="11"/>
      <c r="O30251" s="11"/>
      <c r="P30251" s="11"/>
      <c r="Q30251" s="11"/>
      <c r="R30251" s="11"/>
      <c r="S30251" s="11"/>
      <c r="T30251" s="11"/>
      <c r="U30251" s="11"/>
      <c r="V30251" s="11"/>
      <c r="W30251" s="11"/>
      <c r="X30251" s="11"/>
      <c r="Y30251" s="11"/>
      <c r="Z30251" s="11"/>
      <c r="BE30251"/>
      <c r="BF30251"/>
      <c r="BG30251"/>
    </row>
    <row r="30252" spans="11:59" x14ac:dyDescent="0.25">
      <c r="K30252" s="11"/>
      <c r="L30252" s="11"/>
      <c r="N30252" s="11"/>
      <c r="O30252" s="11"/>
      <c r="P30252" s="11"/>
      <c r="Q30252" s="11"/>
      <c r="R30252" s="11"/>
      <c r="S30252" s="11"/>
      <c r="T30252" s="11"/>
      <c r="U30252" s="11"/>
      <c r="V30252" s="11"/>
      <c r="W30252" s="11"/>
      <c r="X30252" s="11"/>
      <c r="Y30252" s="11"/>
      <c r="Z30252" s="11"/>
      <c r="BE30252"/>
      <c r="BF30252"/>
      <c r="BG30252"/>
    </row>
    <row r="30253" spans="11:59" x14ac:dyDescent="0.25">
      <c r="K30253" s="11"/>
      <c r="L30253" s="11"/>
      <c r="N30253" s="11"/>
      <c r="O30253" s="11"/>
      <c r="P30253" s="11"/>
      <c r="Q30253" s="11"/>
      <c r="R30253" s="11"/>
      <c r="S30253" s="11"/>
      <c r="T30253" s="11"/>
      <c r="U30253" s="11"/>
      <c r="V30253" s="11"/>
      <c r="W30253" s="11"/>
      <c r="X30253" s="11"/>
      <c r="Y30253" s="11"/>
      <c r="Z30253" s="11"/>
      <c r="BE30253"/>
      <c r="BF30253"/>
      <c r="BG30253"/>
    </row>
    <row r="30254" spans="11:59" x14ac:dyDescent="0.25">
      <c r="K30254" s="11"/>
      <c r="L30254" s="11"/>
      <c r="N30254" s="11"/>
      <c r="O30254" s="11"/>
      <c r="P30254" s="11"/>
      <c r="Q30254" s="11"/>
      <c r="R30254" s="11"/>
      <c r="S30254" s="11"/>
      <c r="T30254" s="11"/>
      <c r="U30254" s="11"/>
      <c r="V30254" s="11"/>
      <c r="W30254" s="11"/>
      <c r="X30254" s="11"/>
      <c r="Y30254" s="11"/>
      <c r="Z30254" s="11"/>
      <c r="BE30254"/>
      <c r="BF30254"/>
      <c r="BG30254"/>
    </row>
    <row r="30255" spans="11:59" x14ac:dyDescent="0.25">
      <c r="K30255" s="11"/>
      <c r="L30255" s="11"/>
      <c r="N30255" s="11"/>
      <c r="O30255" s="11"/>
      <c r="P30255" s="11"/>
      <c r="Q30255" s="11"/>
      <c r="R30255" s="11"/>
      <c r="S30255" s="11"/>
      <c r="T30255" s="11"/>
      <c r="U30255" s="11"/>
      <c r="V30255" s="11"/>
      <c r="W30255" s="11"/>
      <c r="X30255" s="11"/>
      <c r="Y30255" s="11"/>
      <c r="Z30255" s="11"/>
      <c r="BE30255"/>
      <c r="BF30255"/>
      <c r="BG30255"/>
    </row>
    <row r="30256" spans="11:59" x14ac:dyDescent="0.25">
      <c r="K30256" s="11"/>
      <c r="L30256" s="11"/>
      <c r="N30256" s="11"/>
      <c r="O30256" s="11"/>
      <c r="P30256" s="11"/>
      <c r="Q30256" s="11"/>
      <c r="R30256" s="11"/>
      <c r="S30256" s="11"/>
      <c r="T30256" s="11"/>
      <c r="U30256" s="11"/>
      <c r="V30256" s="11"/>
      <c r="W30256" s="11"/>
      <c r="X30256" s="11"/>
      <c r="Y30256" s="11"/>
      <c r="Z30256" s="11"/>
      <c r="BE30256"/>
      <c r="BF30256"/>
      <c r="BG30256"/>
    </row>
    <row r="30257" spans="11:59" x14ac:dyDescent="0.25">
      <c r="K30257" s="11"/>
      <c r="L30257" s="11"/>
      <c r="N30257" s="11"/>
      <c r="O30257" s="11"/>
      <c r="P30257" s="11"/>
      <c r="Q30257" s="11"/>
      <c r="R30257" s="11"/>
      <c r="S30257" s="11"/>
      <c r="T30257" s="11"/>
      <c r="U30257" s="11"/>
      <c r="V30257" s="11"/>
      <c r="W30257" s="11"/>
      <c r="X30257" s="11"/>
      <c r="Y30257" s="11"/>
      <c r="Z30257" s="11"/>
      <c r="BE30257"/>
      <c r="BF30257"/>
      <c r="BG30257"/>
    </row>
    <row r="30258" spans="11:59" x14ac:dyDescent="0.25">
      <c r="K30258" s="11"/>
      <c r="L30258" s="11"/>
      <c r="N30258" s="11"/>
      <c r="O30258" s="11"/>
      <c r="P30258" s="11"/>
      <c r="Q30258" s="11"/>
      <c r="R30258" s="11"/>
      <c r="S30258" s="11"/>
      <c r="T30258" s="11"/>
      <c r="U30258" s="11"/>
      <c r="V30258" s="11"/>
      <c r="W30258" s="11"/>
      <c r="X30258" s="11"/>
      <c r="Y30258" s="11"/>
      <c r="Z30258" s="11"/>
      <c r="BE30258"/>
      <c r="BF30258"/>
      <c r="BG30258"/>
    </row>
    <row r="30259" spans="11:59" x14ac:dyDescent="0.25">
      <c r="K30259" s="11"/>
      <c r="L30259" s="11"/>
      <c r="N30259" s="11"/>
      <c r="O30259" s="11"/>
      <c r="P30259" s="11"/>
      <c r="Q30259" s="11"/>
      <c r="R30259" s="11"/>
      <c r="S30259" s="11"/>
      <c r="T30259" s="11"/>
      <c r="U30259" s="11"/>
      <c r="V30259" s="11"/>
      <c r="W30259" s="11"/>
      <c r="X30259" s="11"/>
      <c r="Y30259" s="11"/>
      <c r="Z30259" s="11"/>
      <c r="BE30259"/>
      <c r="BF30259"/>
      <c r="BG30259"/>
    </row>
    <row r="30260" spans="11:59" x14ac:dyDescent="0.25">
      <c r="K30260" s="11"/>
      <c r="L30260" s="11"/>
      <c r="N30260" s="11"/>
      <c r="O30260" s="11"/>
      <c r="P30260" s="11"/>
      <c r="Q30260" s="11"/>
      <c r="R30260" s="11"/>
      <c r="S30260" s="11"/>
      <c r="T30260" s="11"/>
      <c r="U30260" s="11"/>
      <c r="V30260" s="11"/>
      <c r="W30260" s="11"/>
      <c r="X30260" s="11"/>
      <c r="Y30260" s="11"/>
      <c r="Z30260" s="11"/>
      <c r="BE30260"/>
      <c r="BF30260"/>
      <c r="BG30260"/>
    </row>
    <row r="30261" spans="11:59" x14ac:dyDescent="0.25">
      <c r="K30261" s="11"/>
      <c r="L30261" s="11"/>
      <c r="N30261" s="11"/>
      <c r="O30261" s="11"/>
      <c r="P30261" s="11"/>
      <c r="Q30261" s="11"/>
      <c r="R30261" s="11"/>
      <c r="S30261" s="11"/>
      <c r="T30261" s="11"/>
      <c r="U30261" s="11"/>
      <c r="V30261" s="11"/>
      <c r="W30261" s="11"/>
      <c r="X30261" s="11"/>
      <c r="Y30261" s="11"/>
      <c r="Z30261" s="11"/>
      <c r="BE30261"/>
      <c r="BF30261"/>
      <c r="BG30261"/>
    </row>
    <row r="30262" spans="11:59" x14ac:dyDescent="0.25">
      <c r="K30262" s="11"/>
      <c r="L30262" s="11"/>
      <c r="N30262" s="11"/>
      <c r="O30262" s="11"/>
      <c r="P30262" s="11"/>
      <c r="Q30262" s="11"/>
      <c r="R30262" s="11"/>
      <c r="S30262" s="11"/>
      <c r="T30262" s="11"/>
      <c r="U30262" s="11"/>
      <c r="V30262" s="11"/>
      <c r="W30262" s="11"/>
      <c r="X30262" s="11"/>
      <c r="Y30262" s="11"/>
      <c r="Z30262" s="11"/>
      <c r="BE30262"/>
      <c r="BF30262"/>
      <c r="BG30262"/>
    </row>
    <row r="30263" spans="11:59" x14ac:dyDescent="0.25">
      <c r="K30263" s="11"/>
      <c r="L30263" s="11"/>
      <c r="N30263" s="11"/>
      <c r="O30263" s="11"/>
      <c r="P30263" s="11"/>
      <c r="Q30263" s="11"/>
      <c r="R30263" s="11"/>
      <c r="S30263" s="11"/>
      <c r="T30263" s="11"/>
      <c r="U30263" s="11"/>
      <c r="V30263" s="11"/>
      <c r="W30263" s="11"/>
      <c r="X30263" s="11"/>
      <c r="Y30263" s="11"/>
      <c r="Z30263" s="11"/>
      <c r="BE30263"/>
      <c r="BF30263"/>
      <c r="BG30263"/>
    </row>
    <row r="30264" spans="11:59" x14ac:dyDescent="0.25">
      <c r="K30264" s="11"/>
      <c r="L30264" s="11"/>
      <c r="N30264" s="11"/>
      <c r="O30264" s="11"/>
      <c r="P30264" s="11"/>
      <c r="Q30264" s="11"/>
      <c r="R30264" s="11"/>
      <c r="S30264" s="11"/>
      <c r="T30264" s="11"/>
      <c r="U30264" s="11"/>
      <c r="V30264" s="11"/>
      <c r="W30264" s="11"/>
      <c r="X30264" s="11"/>
      <c r="Y30264" s="11"/>
      <c r="Z30264" s="11"/>
      <c r="BE30264"/>
      <c r="BF30264"/>
      <c r="BG30264"/>
    </row>
    <row r="30265" spans="11:59" x14ac:dyDescent="0.25">
      <c r="K30265" s="11"/>
      <c r="L30265" s="11"/>
      <c r="N30265" s="11"/>
      <c r="O30265" s="11"/>
      <c r="P30265" s="11"/>
      <c r="Q30265" s="11"/>
      <c r="R30265" s="11"/>
      <c r="S30265" s="11"/>
      <c r="T30265" s="11"/>
      <c r="U30265" s="11"/>
      <c r="V30265" s="11"/>
      <c r="W30265" s="11"/>
      <c r="X30265" s="11"/>
      <c r="Y30265" s="11"/>
      <c r="Z30265" s="11"/>
      <c r="BE30265"/>
      <c r="BF30265"/>
      <c r="BG30265"/>
    </row>
    <row r="30266" spans="11:59" x14ac:dyDescent="0.25">
      <c r="K30266" s="11"/>
      <c r="L30266" s="11"/>
      <c r="N30266" s="11"/>
      <c r="O30266" s="11"/>
      <c r="P30266" s="11"/>
      <c r="Q30266" s="11"/>
      <c r="R30266" s="11"/>
      <c r="S30266" s="11"/>
      <c r="T30266" s="11"/>
      <c r="U30266" s="11"/>
      <c r="V30266" s="11"/>
      <c r="W30266" s="11"/>
      <c r="X30266" s="11"/>
      <c r="Y30266" s="11"/>
      <c r="Z30266" s="11"/>
      <c r="BE30266"/>
      <c r="BF30266"/>
      <c r="BG30266"/>
    </row>
    <row r="30267" spans="11:59" x14ac:dyDescent="0.25">
      <c r="K30267" s="11"/>
      <c r="L30267" s="11"/>
      <c r="N30267" s="11"/>
      <c r="O30267" s="11"/>
      <c r="P30267" s="11"/>
      <c r="Q30267" s="11"/>
      <c r="R30267" s="11"/>
      <c r="S30267" s="11"/>
      <c r="T30267" s="11"/>
      <c r="U30267" s="11"/>
      <c r="V30267" s="11"/>
      <c r="W30267" s="11"/>
      <c r="X30267" s="11"/>
      <c r="Y30267" s="11"/>
      <c r="Z30267" s="11"/>
      <c r="BE30267"/>
      <c r="BF30267"/>
      <c r="BG30267"/>
    </row>
    <row r="30268" spans="11:59" x14ac:dyDescent="0.25">
      <c r="K30268" s="11"/>
      <c r="L30268" s="11"/>
      <c r="N30268" s="11"/>
      <c r="O30268" s="11"/>
      <c r="P30268" s="11"/>
      <c r="Q30268" s="11"/>
      <c r="R30268" s="11"/>
      <c r="S30268" s="11"/>
      <c r="T30268" s="11"/>
      <c r="U30268" s="11"/>
      <c r="V30268" s="11"/>
      <c r="W30268" s="11"/>
      <c r="X30268" s="11"/>
      <c r="Y30268" s="11"/>
      <c r="Z30268" s="11"/>
      <c r="BE30268"/>
      <c r="BF30268"/>
      <c r="BG30268"/>
    </row>
    <row r="30269" spans="11:59" x14ac:dyDescent="0.25">
      <c r="K30269" s="11"/>
      <c r="L30269" s="11"/>
      <c r="N30269" s="11"/>
      <c r="O30269" s="11"/>
      <c r="P30269" s="11"/>
      <c r="Q30269" s="11"/>
      <c r="R30269" s="11"/>
      <c r="S30269" s="11"/>
      <c r="T30269" s="11"/>
      <c r="U30269" s="11"/>
      <c r="V30269" s="11"/>
      <c r="W30269" s="11"/>
      <c r="X30269" s="11"/>
      <c r="Y30269" s="11"/>
      <c r="Z30269" s="11"/>
      <c r="BE30269"/>
      <c r="BF30269"/>
      <c r="BG30269"/>
    </row>
    <row r="30270" spans="11:59" x14ac:dyDescent="0.25">
      <c r="K30270" s="11"/>
      <c r="L30270" s="11"/>
      <c r="N30270" s="11"/>
      <c r="O30270" s="11"/>
      <c r="P30270" s="11"/>
      <c r="Q30270" s="11"/>
      <c r="R30270" s="11"/>
      <c r="S30270" s="11"/>
      <c r="T30270" s="11"/>
      <c r="U30270" s="11"/>
      <c r="V30270" s="11"/>
      <c r="W30270" s="11"/>
      <c r="X30270" s="11"/>
      <c r="Y30270" s="11"/>
      <c r="Z30270" s="11"/>
      <c r="BE30270"/>
      <c r="BF30270"/>
      <c r="BG30270"/>
    </row>
    <row r="30271" spans="11:59" x14ac:dyDescent="0.25">
      <c r="K30271" s="11"/>
      <c r="L30271" s="11"/>
      <c r="N30271" s="11"/>
      <c r="O30271" s="11"/>
      <c r="P30271" s="11"/>
      <c r="Q30271" s="11"/>
      <c r="R30271" s="11"/>
      <c r="S30271" s="11"/>
      <c r="T30271" s="11"/>
      <c r="U30271" s="11"/>
      <c r="V30271" s="11"/>
      <c r="W30271" s="11"/>
      <c r="X30271" s="11"/>
      <c r="Y30271" s="11"/>
      <c r="Z30271" s="11"/>
      <c r="BE30271"/>
      <c r="BF30271"/>
      <c r="BG30271"/>
    </row>
    <row r="30272" spans="11:59" x14ac:dyDescent="0.25">
      <c r="K30272" s="11"/>
      <c r="L30272" s="11"/>
      <c r="N30272" s="11"/>
      <c r="O30272" s="11"/>
      <c r="P30272" s="11"/>
      <c r="Q30272" s="11"/>
      <c r="R30272" s="11"/>
      <c r="S30272" s="11"/>
      <c r="T30272" s="11"/>
      <c r="U30272" s="11"/>
      <c r="V30272" s="11"/>
      <c r="W30272" s="11"/>
      <c r="X30272" s="11"/>
      <c r="Y30272" s="11"/>
      <c r="Z30272" s="11"/>
      <c r="BE30272"/>
      <c r="BF30272"/>
      <c r="BG30272"/>
    </row>
    <row r="30273" spans="11:59" x14ac:dyDescent="0.25">
      <c r="K30273" s="11"/>
      <c r="L30273" s="11"/>
      <c r="N30273" s="11"/>
      <c r="O30273" s="11"/>
      <c r="P30273" s="11"/>
      <c r="Q30273" s="11"/>
      <c r="R30273" s="11"/>
      <c r="S30273" s="11"/>
      <c r="T30273" s="11"/>
      <c r="U30273" s="11"/>
      <c r="V30273" s="11"/>
      <c r="W30273" s="11"/>
      <c r="X30273" s="11"/>
      <c r="Y30273" s="11"/>
      <c r="Z30273" s="11"/>
      <c r="BE30273"/>
      <c r="BF30273"/>
      <c r="BG30273"/>
    </row>
    <row r="30274" spans="11:59" x14ac:dyDescent="0.25">
      <c r="K30274" s="11"/>
      <c r="L30274" s="11"/>
      <c r="N30274" s="11"/>
      <c r="O30274" s="11"/>
      <c r="P30274" s="11"/>
      <c r="Q30274" s="11"/>
      <c r="R30274" s="11"/>
      <c r="S30274" s="11"/>
      <c r="T30274" s="11"/>
      <c r="U30274" s="11"/>
      <c r="V30274" s="11"/>
      <c r="W30274" s="11"/>
      <c r="X30274" s="11"/>
      <c r="Y30274" s="11"/>
      <c r="Z30274" s="11"/>
      <c r="BE30274"/>
      <c r="BF30274"/>
      <c r="BG30274"/>
    </row>
    <row r="30275" spans="11:59" x14ac:dyDescent="0.25">
      <c r="K30275" s="11"/>
      <c r="L30275" s="11"/>
      <c r="N30275" s="11"/>
      <c r="O30275" s="11"/>
      <c r="P30275" s="11"/>
      <c r="Q30275" s="11"/>
      <c r="R30275" s="11"/>
      <c r="S30275" s="11"/>
      <c r="T30275" s="11"/>
      <c r="U30275" s="11"/>
      <c r="V30275" s="11"/>
      <c r="W30275" s="11"/>
      <c r="X30275" s="11"/>
      <c r="Y30275" s="11"/>
      <c r="Z30275" s="11"/>
      <c r="BE30275"/>
      <c r="BF30275"/>
      <c r="BG30275"/>
    </row>
    <row r="30276" spans="11:59" x14ac:dyDescent="0.25">
      <c r="K30276" s="11"/>
      <c r="L30276" s="11"/>
      <c r="N30276" s="11"/>
      <c r="O30276" s="11"/>
      <c r="P30276" s="11"/>
      <c r="Q30276" s="11"/>
      <c r="R30276" s="11"/>
      <c r="S30276" s="11"/>
      <c r="T30276" s="11"/>
      <c r="U30276" s="11"/>
      <c r="V30276" s="11"/>
      <c r="W30276" s="11"/>
      <c r="X30276" s="11"/>
      <c r="Y30276" s="11"/>
      <c r="Z30276" s="11"/>
      <c r="BE30276"/>
      <c r="BF30276"/>
      <c r="BG30276"/>
    </row>
    <row r="30277" spans="11:59" x14ac:dyDescent="0.25">
      <c r="K30277" s="11"/>
      <c r="L30277" s="11"/>
      <c r="N30277" s="11"/>
      <c r="O30277" s="11"/>
      <c r="P30277" s="11"/>
      <c r="Q30277" s="11"/>
      <c r="R30277" s="11"/>
      <c r="S30277" s="11"/>
      <c r="T30277" s="11"/>
      <c r="U30277" s="11"/>
      <c r="V30277" s="11"/>
      <c r="W30277" s="11"/>
      <c r="X30277" s="11"/>
      <c r="Y30277" s="11"/>
      <c r="Z30277" s="11"/>
      <c r="BE30277"/>
      <c r="BF30277"/>
      <c r="BG30277"/>
    </row>
    <row r="30278" spans="11:59" x14ac:dyDescent="0.25">
      <c r="K30278" s="11"/>
      <c r="L30278" s="11"/>
      <c r="N30278" s="11"/>
      <c r="O30278" s="11"/>
      <c r="P30278" s="11"/>
      <c r="Q30278" s="11"/>
      <c r="R30278" s="11"/>
      <c r="S30278" s="11"/>
      <c r="T30278" s="11"/>
      <c r="U30278" s="11"/>
      <c r="V30278" s="11"/>
      <c r="W30278" s="11"/>
      <c r="X30278" s="11"/>
      <c r="Y30278" s="11"/>
      <c r="Z30278" s="11"/>
      <c r="BE30278"/>
      <c r="BF30278"/>
      <c r="BG30278"/>
    </row>
    <row r="30279" spans="11:59" x14ac:dyDescent="0.25">
      <c r="K30279" s="11"/>
      <c r="L30279" s="11"/>
      <c r="N30279" s="11"/>
      <c r="O30279" s="11"/>
      <c r="P30279" s="11"/>
      <c r="Q30279" s="11"/>
      <c r="R30279" s="11"/>
      <c r="S30279" s="11"/>
      <c r="T30279" s="11"/>
      <c r="U30279" s="11"/>
      <c r="V30279" s="11"/>
      <c r="W30279" s="11"/>
      <c r="X30279" s="11"/>
      <c r="Y30279" s="11"/>
      <c r="Z30279" s="11"/>
      <c r="BE30279"/>
      <c r="BF30279"/>
      <c r="BG30279"/>
    </row>
    <row r="30280" spans="11:59" x14ac:dyDescent="0.25">
      <c r="K30280" s="11"/>
      <c r="L30280" s="11"/>
      <c r="N30280" s="11"/>
      <c r="O30280" s="11"/>
      <c r="P30280" s="11"/>
      <c r="Q30280" s="11"/>
      <c r="R30280" s="11"/>
      <c r="S30280" s="11"/>
      <c r="T30280" s="11"/>
      <c r="U30280" s="11"/>
      <c r="V30280" s="11"/>
      <c r="W30280" s="11"/>
      <c r="X30280" s="11"/>
      <c r="Y30280" s="11"/>
      <c r="Z30280" s="11"/>
      <c r="BE30280"/>
      <c r="BF30280"/>
      <c r="BG30280"/>
    </row>
    <row r="30281" spans="11:59" x14ac:dyDescent="0.25">
      <c r="K30281" s="11"/>
      <c r="L30281" s="11"/>
      <c r="N30281" s="11"/>
      <c r="O30281" s="11"/>
      <c r="P30281" s="11"/>
      <c r="Q30281" s="11"/>
      <c r="R30281" s="11"/>
      <c r="S30281" s="11"/>
      <c r="T30281" s="11"/>
      <c r="U30281" s="11"/>
      <c r="V30281" s="11"/>
      <c r="W30281" s="11"/>
      <c r="X30281" s="11"/>
      <c r="Y30281" s="11"/>
      <c r="Z30281" s="11"/>
      <c r="BE30281"/>
      <c r="BF30281"/>
      <c r="BG30281"/>
    </row>
    <row r="30282" spans="11:59" x14ac:dyDescent="0.25">
      <c r="K30282" s="11"/>
      <c r="L30282" s="11"/>
      <c r="N30282" s="11"/>
      <c r="O30282" s="11"/>
      <c r="P30282" s="11"/>
      <c r="Q30282" s="11"/>
      <c r="R30282" s="11"/>
      <c r="S30282" s="11"/>
      <c r="T30282" s="11"/>
      <c r="U30282" s="11"/>
      <c r="V30282" s="11"/>
      <c r="W30282" s="11"/>
      <c r="X30282" s="11"/>
      <c r="Y30282" s="11"/>
      <c r="Z30282" s="11"/>
      <c r="BE30282"/>
      <c r="BF30282"/>
      <c r="BG30282"/>
    </row>
    <row r="30283" spans="11:59" x14ac:dyDescent="0.25">
      <c r="K30283" s="11"/>
      <c r="L30283" s="11"/>
      <c r="N30283" s="11"/>
      <c r="O30283" s="11"/>
      <c r="P30283" s="11"/>
      <c r="Q30283" s="11"/>
      <c r="R30283" s="11"/>
      <c r="S30283" s="11"/>
      <c r="T30283" s="11"/>
      <c r="U30283" s="11"/>
      <c r="V30283" s="11"/>
      <c r="W30283" s="11"/>
      <c r="X30283" s="11"/>
      <c r="Y30283" s="11"/>
      <c r="Z30283" s="11"/>
      <c r="BE30283"/>
      <c r="BF30283"/>
      <c r="BG30283"/>
    </row>
    <row r="30284" spans="11:59" x14ac:dyDescent="0.25">
      <c r="K30284" s="11"/>
      <c r="L30284" s="11"/>
      <c r="N30284" s="11"/>
      <c r="O30284" s="11"/>
      <c r="P30284" s="11"/>
      <c r="Q30284" s="11"/>
      <c r="R30284" s="11"/>
      <c r="S30284" s="11"/>
      <c r="T30284" s="11"/>
      <c r="U30284" s="11"/>
      <c r="V30284" s="11"/>
      <c r="W30284" s="11"/>
      <c r="X30284" s="11"/>
      <c r="Y30284" s="11"/>
      <c r="Z30284" s="11"/>
      <c r="BE30284"/>
      <c r="BF30284"/>
      <c r="BG30284"/>
    </row>
    <row r="30285" spans="11:59" x14ac:dyDescent="0.25">
      <c r="K30285" s="11"/>
      <c r="L30285" s="11"/>
      <c r="N30285" s="11"/>
      <c r="O30285" s="11"/>
      <c r="P30285" s="11"/>
      <c r="Q30285" s="11"/>
      <c r="R30285" s="11"/>
      <c r="S30285" s="11"/>
      <c r="T30285" s="11"/>
      <c r="U30285" s="11"/>
      <c r="V30285" s="11"/>
      <c r="W30285" s="11"/>
      <c r="X30285" s="11"/>
      <c r="Y30285" s="11"/>
      <c r="Z30285" s="11"/>
      <c r="BE30285"/>
      <c r="BF30285"/>
      <c r="BG30285"/>
    </row>
    <row r="30286" spans="11:59" x14ac:dyDescent="0.25">
      <c r="K30286" s="11"/>
      <c r="L30286" s="11"/>
      <c r="N30286" s="11"/>
      <c r="O30286" s="11"/>
      <c r="P30286" s="11"/>
      <c r="Q30286" s="11"/>
      <c r="R30286" s="11"/>
      <c r="S30286" s="11"/>
      <c r="T30286" s="11"/>
      <c r="U30286" s="11"/>
      <c r="V30286" s="11"/>
      <c r="W30286" s="11"/>
      <c r="X30286" s="11"/>
      <c r="Y30286" s="11"/>
      <c r="Z30286" s="11"/>
      <c r="BE30286"/>
      <c r="BF30286"/>
      <c r="BG30286"/>
    </row>
    <row r="30287" spans="11:59" x14ac:dyDescent="0.25">
      <c r="K30287" s="11"/>
      <c r="L30287" s="11"/>
      <c r="N30287" s="11"/>
      <c r="O30287" s="11"/>
      <c r="P30287" s="11"/>
      <c r="Q30287" s="11"/>
      <c r="R30287" s="11"/>
      <c r="S30287" s="11"/>
      <c r="T30287" s="11"/>
      <c r="U30287" s="11"/>
      <c r="V30287" s="11"/>
      <c r="W30287" s="11"/>
      <c r="X30287" s="11"/>
      <c r="Y30287" s="11"/>
      <c r="Z30287" s="11"/>
      <c r="BE30287"/>
      <c r="BF30287"/>
      <c r="BG30287"/>
    </row>
    <row r="30288" spans="11:59" x14ac:dyDescent="0.25">
      <c r="K30288" s="11"/>
      <c r="L30288" s="11"/>
      <c r="N30288" s="11"/>
      <c r="O30288" s="11"/>
      <c r="P30288" s="11"/>
      <c r="Q30288" s="11"/>
      <c r="R30288" s="11"/>
      <c r="S30288" s="11"/>
      <c r="T30288" s="11"/>
      <c r="U30288" s="11"/>
      <c r="V30288" s="11"/>
      <c r="W30288" s="11"/>
      <c r="X30288" s="11"/>
      <c r="Y30288" s="11"/>
      <c r="Z30288" s="11"/>
      <c r="BE30288"/>
      <c r="BF30288"/>
      <c r="BG30288"/>
    </row>
    <row r="30289" spans="11:59" x14ac:dyDescent="0.25">
      <c r="K30289" s="11"/>
      <c r="L30289" s="11"/>
      <c r="N30289" s="11"/>
      <c r="O30289" s="11"/>
      <c r="P30289" s="11"/>
      <c r="Q30289" s="11"/>
      <c r="R30289" s="11"/>
      <c r="S30289" s="11"/>
      <c r="T30289" s="11"/>
      <c r="U30289" s="11"/>
      <c r="V30289" s="11"/>
      <c r="W30289" s="11"/>
      <c r="X30289" s="11"/>
      <c r="Y30289" s="11"/>
      <c r="Z30289" s="11"/>
      <c r="BE30289"/>
      <c r="BF30289"/>
      <c r="BG30289"/>
    </row>
    <row r="30290" spans="11:59" x14ac:dyDescent="0.25">
      <c r="K30290" s="11"/>
      <c r="L30290" s="11"/>
      <c r="N30290" s="11"/>
      <c r="O30290" s="11"/>
      <c r="P30290" s="11"/>
      <c r="Q30290" s="11"/>
      <c r="R30290" s="11"/>
      <c r="S30290" s="11"/>
      <c r="T30290" s="11"/>
      <c r="U30290" s="11"/>
      <c r="V30290" s="11"/>
      <c r="W30290" s="11"/>
      <c r="X30290" s="11"/>
      <c r="Y30290" s="11"/>
      <c r="Z30290" s="11"/>
      <c r="BE30290"/>
      <c r="BF30290"/>
      <c r="BG30290"/>
    </row>
    <row r="30291" spans="11:59" x14ac:dyDescent="0.25">
      <c r="K30291" s="11"/>
      <c r="L30291" s="11"/>
      <c r="N30291" s="11"/>
      <c r="O30291" s="11"/>
      <c r="P30291" s="11"/>
      <c r="Q30291" s="11"/>
      <c r="R30291" s="11"/>
      <c r="S30291" s="11"/>
      <c r="T30291" s="11"/>
      <c r="U30291" s="11"/>
      <c r="V30291" s="11"/>
      <c r="W30291" s="11"/>
      <c r="X30291" s="11"/>
      <c r="Y30291" s="11"/>
      <c r="Z30291" s="11"/>
      <c r="BE30291"/>
      <c r="BF30291"/>
      <c r="BG30291"/>
    </row>
    <row r="30292" spans="11:59" x14ac:dyDescent="0.25">
      <c r="K30292" s="11"/>
      <c r="L30292" s="11"/>
      <c r="N30292" s="11"/>
      <c r="O30292" s="11"/>
      <c r="P30292" s="11"/>
      <c r="Q30292" s="11"/>
      <c r="R30292" s="11"/>
      <c r="S30292" s="11"/>
      <c r="T30292" s="11"/>
      <c r="U30292" s="11"/>
      <c r="V30292" s="11"/>
      <c r="W30292" s="11"/>
      <c r="X30292" s="11"/>
      <c r="Y30292" s="11"/>
      <c r="Z30292" s="11"/>
      <c r="BE30292"/>
      <c r="BF30292"/>
      <c r="BG30292"/>
    </row>
    <row r="30293" spans="11:59" x14ac:dyDescent="0.25">
      <c r="K30293" s="11"/>
      <c r="L30293" s="11"/>
      <c r="N30293" s="11"/>
      <c r="O30293" s="11"/>
      <c r="P30293" s="11"/>
      <c r="Q30293" s="11"/>
      <c r="R30293" s="11"/>
      <c r="S30293" s="11"/>
      <c r="T30293" s="11"/>
      <c r="U30293" s="11"/>
      <c r="V30293" s="11"/>
      <c r="W30293" s="11"/>
      <c r="X30293" s="11"/>
      <c r="Y30293" s="11"/>
      <c r="Z30293" s="11"/>
      <c r="BE30293"/>
      <c r="BF30293"/>
      <c r="BG30293"/>
    </row>
    <row r="30294" spans="11:59" x14ac:dyDescent="0.25">
      <c r="K30294" s="11"/>
      <c r="L30294" s="11"/>
      <c r="N30294" s="11"/>
      <c r="O30294" s="11"/>
      <c r="P30294" s="11"/>
      <c r="Q30294" s="11"/>
      <c r="R30294" s="11"/>
      <c r="S30294" s="11"/>
      <c r="T30294" s="11"/>
      <c r="U30294" s="11"/>
      <c r="V30294" s="11"/>
      <c r="W30294" s="11"/>
      <c r="X30294" s="11"/>
      <c r="Y30294" s="11"/>
      <c r="Z30294" s="11"/>
      <c r="BE30294"/>
      <c r="BF30294"/>
      <c r="BG30294"/>
    </row>
    <row r="30295" spans="11:59" x14ac:dyDescent="0.25">
      <c r="K30295" s="11"/>
      <c r="L30295" s="11"/>
      <c r="N30295" s="11"/>
      <c r="O30295" s="11"/>
      <c r="P30295" s="11"/>
      <c r="Q30295" s="11"/>
      <c r="R30295" s="11"/>
      <c r="S30295" s="11"/>
      <c r="T30295" s="11"/>
      <c r="U30295" s="11"/>
      <c r="V30295" s="11"/>
      <c r="W30295" s="11"/>
      <c r="X30295" s="11"/>
      <c r="Y30295" s="11"/>
      <c r="Z30295" s="11"/>
      <c r="BE30295"/>
      <c r="BF30295"/>
      <c r="BG30295"/>
    </row>
    <row r="30296" spans="11:59" x14ac:dyDescent="0.25">
      <c r="K30296" s="11"/>
      <c r="L30296" s="11"/>
      <c r="N30296" s="11"/>
      <c r="O30296" s="11"/>
      <c r="P30296" s="11"/>
      <c r="Q30296" s="11"/>
      <c r="R30296" s="11"/>
      <c r="S30296" s="11"/>
      <c r="T30296" s="11"/>
      <c r="U30296" s="11"/>
      <c r="V30296" s="11"/>
      <c r="W30296" s="11"/>
      <c r="X30296" s="11"/>
      <c r="Y30296" s="11"/>
      <c r="Z30296" s="11"/>
      <c r="BE30296"/>
      <c r="BF30296"/>
      <c r="BG30296"/>
    </row>
    <row r="30297" spans="11:59" x14ac:dyDescent="0.25">
      <c r="K30297" s="11"/>
      <c r="L30297" s="11"/>
      <c r="N30297" s="11"/>
      <c r="O30297" s="11"/>
      <c r="P30297" s="11"/>
      <c r="Q30297" s="11"/>
      <c r="R30297" s="11"/>
      <c r="S30297" s="11"/>
      <c r="T30297" s="11"/>
      <c r="U30297" s="11"/>
      <c r="V30297" s="11"/>
      <c r="W30297" s="11"/>
      <c r="X30297" s="11"/>
      <c r="Y30297" s="11"/>
      <c r="Z30297" s="11"/>
      <c r="BE30297"/>
      <c r="BF30297"/>
      <c r="BG30297"/>
    </row>
    <row r="30298" spans="11:59" x14ac:dyDescent="0.25">
      <c r="K30298" s="11"/>
      <c r="L30298" s="11"/>
      <c r="N30298" s="11"/>
      <c r="O30298" s="11"/>
      <c r="P30298" s="11"/>
      <c r="Q30298" s="11"/>
      <c r="R30298" s="11"/>
      <c r="S30298" s="11"/>
      <c r="T30298" s="11"/>
      <c r="U30298" s="11"/>
      <c r="V30298" s="11"/>
      <c r="W30298" s="11"/>
      <c r="X30298" s="11"/>
      <c r="Y30298" s="11"/>
      <c r="Z30298" s="11"/>
      <c r="BE30298"/>
      <c r="BF30298"/>
      <c r="BG30298"/>
    </row>
    <row r="30299" spans="11:59" x14ac:dyDescent="0.25">
      <c r="K30299" s="11"/>
      <c r="L30299" s="11"/>
      <c r="N30299" s="11"/>
      <c r="O30299" s="11"/>
      <c r="P30299" s="11"/>
      <c r="Q30299" s="11"/>
      <c r="R30299" s="11"/>
      <c r="S30299" s="11"/>
      <c r="T30299" s="11"/>
      <c r="U30299" s="11"/>
      <c r="V30299" s="11"/>
      <c r="W30299" s="11"/>
      <c r="X30299" s="11"/>
      <c r="Y30299" s="11"/>
      <c r="Z30299" s="11"/>
      <c r="BE30299"/>
      <c r="BF30299"/>
      <c r="BG30299"/>
    </row>
    <row r="30300" spans="11:59" x14ac:dyDescent="0.25">
      <c r="K30300" s="11"/>
      <c r="L30300" s="11"/>
      <c r="N30300" s="11"/>
      <c r="O30300" s="11"/>
      <c r="P30300" s="11"/>
      <c r="Q30300" s="11"/>
      <c r="R30300" s="11"/>
      <c r="S30300" s="11"/>
      <c r="T30300" s="11"/>
      <c r="U30300" s="11"/>
      <c r="V30300" s="11"/>
      <c r="W30300" s="11"/>
      <c r="X30300" s="11"/>
      <c r="Y30300" s="11"/>
      <c r="Z30300" s="11"/>
      <c r="BE30300"/>
      <c r="BF30300"/>
      <c r="BG30300"/>
    </row>
    <row r="30301" spans="11:59" x14ac:dyDescent="0.25">
      <c r="K30301" s="11"/>
      <c r="L30301" s="11"/>
      <c r="N30301" s="11"/>
      <c r="O30301" s="11"/>
      <c r="P30301" s="11"/>
      <c r="Q30301" s="11"/>
      <c r="R30301" s="11"/>
      <c r="S30301" s="11"/>
      <c r="T30301" s="11"/>
      <c r="U30301" s="11"/>
      <c r="V30301" s="11"/>
      <c r="W30301" s="11"/>
      <c r="X30301" s="11"/>
      <c r="Y30301" s="11"/>
      <c r="Z30301" s="11"/>
      <c r="BE30301"/>
      <c r="BF30301"/>
      <c r="BG30301"/>
    </row>
    <row r="30302" spans="11:59" x14ac:dyDescent="0.25">
      <c r="K30302" s="11"/>
      <c r="L30302" s="11"/>
      <c r="N30302" s="11"/>
      <c r="O30302" s="11"/>
      <c r="P30302" s="11"/>
      <c r="Q30302" s="11"/>
      <c r="R30302" s="11"/>
      <c r="S30302" s="11"/>
      <c r="T30302" s="11"/>
      <c r="U30302" s="11"/>
      <c r="V30302" s="11"/>
      <c r="W30302" s="11"/>
      <c r="X30302" s="11"/>
      <c r="Y30302" s="11"/>
      <c r="Z30302" s="11"/>
      <c r="BE30302"/>
      <c r="BF30302"/>
      <c r="BG30302"/>
    </row>
    <row r="30303" spans="11:59" x14ac:dyDescent="0.25">
      <c r="K30303" s="11"/>
      <c r="L30303" s="11"/>
      <c r="N30303" s="11"/>
      <c r="O30303" s="11"/>
      <c r="P30303" s="11"/>
      <c r="Q30303" s="11"/>
      <c r="R30303" s="11"/>
      <c r="S30303" s="11"/>
      <c r="T30303" s="11"/>
      <c r="U30303" s="11"/>
      <c r="V30303" s="11"/>
      <c r="W30303" s="11"/>
      <c r="X30303" s="11"/>
      <c r="Y30303" s="11"/>
      <c r="Z30303" s="11"/>
      <c r="BE30303"/>
      <c r="BF30303"/>
      <c r="BG30303"/>
    </row>
    <row r="30304" spans="11:59" x14ac:dyDescent="0.25">
      <c r="K30304" s="11"/>
      <c r="L30304" s="11"/>
      <c r="N30304" s="11"/>
      <c r="O30304" s="11"/>
      <c r="P30304" s="11"/>
      <c r="Q30304" s="11"/>
      <c r="R30304" s="11"/>
      <c r="S30304" s="11"/>
      <c r="T30304" s="11"/>
      <c r="U30304" s="11"/>
      <c r="V30304" s="11"/>
      <c r="W30304" s="11"/>
      <c r="X30304" s="11"/>
      <c r="Y30304" s="11"/>
      <c r="Z30304" s="11"/>
      <c r="BE30304"/>
      <c r="BF30304"/>
      <c r="BG30304"/>
    </row>
    <row r="30305" spans="11:59" x14ac:dyDescent="0.25">
      <c r="K30305" s="11"/>
      <c r="L30305" s="11"/>
      <c r="N30305" s="11"/>
      <c r="O30305" s="11"/>
      <c r="P30305" s="11"/>
      <c r="Q30305" s="11"/>
      <c r="R30305" s="11"/>
      <c r="S30305" s="11"/>
      <c r="T30305" s="11"/>
      <c r="U30305" s="11"/>
      <c r="V30305" s="11"/>
      <c r="W30305" s="11"/>
      <c r="X30305" s="11"/>
      <c r="Y30305" s="11"/>
      <c r="Z30305" s="11"/>
      <c r="BE30305"/>
      <c r="BF30305"/>
      <c r="BG30305"/>
    </row>
    <row r="30306" spans="11:59" x14ac:dyDescent="0.25">
      <c r="K30306" s="11"/>
      <c r="L30306" s="11"/>
      <c r="N30306" s="11"/>
      <c r="O30306" s="11"/>
      <c r="P30306" s="11"/>
      <c r="Q30306" s="11"/>
      <c r="R30306" s="11"/>
      <c r="S30306" s="11"/>
      <c r="T30306" s="11"/>
      <c r="U30306" s="11"/>
      <c r="V30306" s="11"/>
      <c r="W30306" s="11"/>
      <c r="X30306" s="11"/>
      <c r="Y30306" s="11"/>
      <c r="Z30306" s="11"/>
      <c r="BE30306"/>
      <c r="BF30306"/>
      <c r="BG30306"/>
    </row>
    <row r="30307" spans="11:59" x14ac:dyDescent="0.25">
      <c r="K30307" s="11"/>
      <c r="L30307" s="11"/>
      <c r="N30307" s="11"/>
      <c r="O30307" s="11"/>
      <c r="P30307" s="11"/>
      <c r="Q30307" s="11"/>
      <c r="R30307" s="11"/>
      <c r="S30307" s="11"/>
      <c r="T30307" s="11"/>
      <c r="U30307" s="11"/>
      <c r="V30307" s="11"/>
      <c r="W30307" s="11"/>
      <c r="X30307" s="11"/>
      <c r="Y30307" s="11"/>
      <c r="Z30307" s="11"/>
      <c r="BE30307"/>
      <c r="BF30307"/>
      <c r="BG30307"/>
    </row>
    <row r="30308" spans="11:59" x14ac:dyDescent="0.25">
      <c r="K30308" s="11"/>
      <c r="L30308" s="11"/>
      <c r="N30308" s="11"/>
      <c r="O30308" s="11"/>
      <c r="P30308" s="11"/>
      <c r="Q30308" s="11"/>
      <c r="R30308" s="11"/>
      <c r="S30308" s="11"/>
      <c r="T30308" s="11"/>
      <c r="U30308" s="11"/>
      <c r="V30308" s="11"/>
      <c r="W30308" s="11"/>
      <c r="X30308" s="11"/>
      <c r="Y30308" s="11"/>
      <c r="Z30308" s="11"/>
      <c r="BE30308"/>
      <c r="BF30308"/>
      <c r="BG30308"/>
    </row>
    <row r="30309" spans="11:59" x14ac:dyDescent="0.25">
      <c r="K30309" s="11"/>
      <c r="L30309" s="11"/>
      <c r="N30309" s="11"/>
      <c r="O30309" s="11"/>
      <c r="P30309" s="11"/>
      <c r="Q30309" s="11"/>
      <c r="R30309" s="11"/>
      <c r="S30309" s="11"/>
      <c r="T30309" s="11"/>
      <c r="U30309" s="11"/>
      <c r="V30309" s="11"/>
      <c r="W30309" s="11"/>
      <c r="X30309" s="11"/>
      <c r="Y30309" s="11"/>
      <c r="Z30309" s="11"/>
      <c r="BE30309"/>
      <c r="BF30309"/>
      <c r="BG30309"/>
    </row>
    <row r="30310" spans="11:59" x14ac:dyDescent="0.25">
      <c r="K30310" s="11"/>
      <c r="L30310" s="11"/>
      <c r="N30310" s="11"/>
      <c r="O30310" s="11"/>
      <c r="P30310" s="11"/>
      <c r="Q30310" s="11"/>
      <c r="R30310" s="11"/>
      <c r="S30310" s="11"/>
      <c r="T30310" s="11"/>
      <c r="U30310" s="11"/>
      <c r="V30310" s="11"/>
      <c r="W30310" s="11"/>
      <c r="X30310" s="11"/>
      <c r="Y30310" s="11"/>
      <c r="Z30310" s="11"/>
      <c r="BE30310"/>
      <c r="BF30310"/>
      <c r="BG30310"/>
    </row>
    <row r="30311" spans="11:59" x14ac:dyDescent="0.25">
      <c r="K30311" s="11"/>
      <c r="L30311" s="11"/>
      <c r="N30311" s="11"/>
      <c r="O30311" s="11"/>
      <c r="P30311" s="11"/>
      <c r="Q30311" s="11"/>
      <c r="R30311" s="11"/>
      <c r="S30311" s="11"/>
      <c r="T30311" s="11"/>
      <c r="U30311" s="11"/>
      <c r="V30311" s="11"/>
      <c r="W30311" s="11"/>
      <c r="X30311" s="11"/>
      <c r="Y30311" s="11"/>
      <c r="Z30311" s="11"/>
      <c r="BE30311"/>
      <c r="BF30311"/>
      <c r="BG30311"/>
    </row>
    <row r="30312" spans="11:59" x14ac:dyDescent="0.25">
      <c r="K30312" s="11"/>
      <c r="L30312" s="11"/>
      <c r="N30312" s="11"/>
      <c r="O30312" s="11"/>
      <c r="P30312" s="11"/>
      <c r="Q30312" s="11"/>
      <c r="R30312" s="11"/>
      <c r="S30312" s="11"/>
      <c r="T30312" s="11"/>
      <c r="U30312" s="11"/>
      <c r="V30312" s="11"/>
      <c r="W30312" s="11"/>
      <c r="X30312" s="11"/>
      <c r="Y30312" s="11"/>
      <c r="Z30312" s="11"/>
      <c r="BE30312"/>
      <c r="BF30312"/>
      <c r="BG30312"/>
    </row>
    <row r="30313" spans="11:59" x14ac:dyDescent="0.25">
      <c r="K30313" s="11"/>
      <c r="L30313" s="11"/>
      <c r="N30313" s="11"/>
      <c r="O30313" s="11"/>
      <c r="P30313" s="11"/>
      <c r="Q30313" s="11"/>
      <c r="R30313" s="11"/>
      <c r="S30313" s="11"/>
      <c r="T30313" s="11"/>
      <c r="U30313" s="11"/>
      <c r="V30313" s="11"/>
      <c r="W30313" s="11"/>
      <c r="X30313" s="11"/>
      <c r="Y30313" s="11"/>
      <c r="Z30313" s="11"/>
      <c r="BE30313"/>
      <c r="BF30313"/>
      <c r="BG30313"/>
    </row>
    <row r="30314" spans="11:59" x14ac:dyDescent="0.25">
      <c r="K30314" s="11"/>
      <c r="L30314" s="11"/>
      <c r="N30314" s="11"/>
      <c r="O30314" s="11"/>
      <c r="P30314" s="11"/>
      <c r="Q30314" s="11"/>
      <c r="R30314" s="11"/>
      <c r="S30314" s="11"/>
      <c r="T30314" s="11"/>
      <c r="U30314" s="11"/>
      <c r="V30314" s="11"/>
      <c r="W30314" s="11"/>
      <c r="X30314" s="11"/>
      <c r="Y30314" s="11"/>
      <c r="Z30314" s="11"/>
      <c r="BE30314"/>
      <c r="BF30314"/>
      <c r="BG30314"/>
    </row>
    <row r="30315" spans="11:59" x14ac:dyDescent="0.25">
      <c r="K30315" s="11"/>
      <c r="L30315" s="11"/>
      <c r="N30315" s="11"/>
      <c r="O30315" s="11"/>
      <c r="P30315" s="11"/>
      <c r="Q30315" s="11"/>
      <c r="R30315" s="11"/>
      <c r="S30315" s="11"/>
      <c r="T30315" s="11"/>
      <c r="U30315" s="11"/>
      <c r="V30315" s="11"/>
      <c r="W30315" s="11"/>
      <c r="X30315" s="11"/>
      <c r="Y30315" s="11"/>
      <c r="Z30315" s="11"/>
      <c r="BE30315"/>
      <c r="BF30315"/>
      <c r="BG30315"/>
    </row>
    <row r="30316" spans="11:59" x14ac:dyDescent="0.25">
      <c r="K30316" s="11"/>
      <c r="L30316" s="11"/>
      <c r="N30316" s="11"/>
      <c r="O30316" s="11"/>
      <c r="P30316" s="11"/>
      <c r="Q30316" s="11"/>
      <c r="R30316" s="11"/>
      <c r="S30316" s="11"/>
      <c r="T30316" s="11"/>
      <c r="U30316" s="11"/>
      <c r="V30316" s="11"/>
      <c r="W30316" s="11"/>
      <c r="X30316" s="11"/>
      <c r="Y30316" s="11"/>
      <c r="Z30316" s="11"/>
      <c r="BE30316"/>
      <c r="BF30316"/>
      <c r="BG30316"/>
    </row>
    <row r="30317" spans="11:59" x14ac:dyDescent="0.25">
      <c r="K30317" s="11"/>
      <c r="L30317" s="11"/>
      <c r="N30317" s="11"/>
      <c r="O30317" s="11"/>
      <c r="P30317" s="11"/>
      <c r="Q30317" s="11"/>
      <c r="R30317" s="11"/>
      <c r="S30317" s="11"/>
      <c r="T30317" s="11"/>
      <c r="U30317" s="11"/>
      <c r="V30317" s="11"/>
      <c r="W30317" s="11"/>
      <c r="X30317" s="11"/>
      <c r="Y30317" s="11"/>
      <c r="Z30317" s="11"/>
      <c r="BE30317"/>
      <c r="BF30317"/>
      <c r="BG30317"/>
    </row>
    <row r="30318" spans="11:59" x14ac:dyDescent="0.25">
      <c r="K30318" s="11"/>
      <c r="L30318" s="11"/>
      <c r="N30318" s="11"/>
      <c r="O30318" s="11"/>
      <c r="P30318" s="11"/>
      <c r="Q30318" s="11"/>
      <c r="R30318" s="11"/>
      <c r="S30318" s="11"/>
      <c r="T30318" s="11"/>
      <c r="U30318" s="11"/>
      <c r="V30318" s="11"/>
      <c r="W30318" s="11"/>
      <c r="X30318" s="11"/>
      <c r="Y30318" s="11"/>
      <c r="Z30318" s="11"/>
      <c r="BE30318"/>
      <c r="BF30318"/>
      <c r="BG30318"/>
    </row>
    <row r="30319" spans="11:59" x14ac:dyDescent="0.25">
      <c r="K30319" s="11"/>
      <c r="L30319" s="11"/>
      <c r="N30319" s="11"/>
      <c r="O30319" s="11"/>
      <c r="P30319" s="11"/>
      <c r="Q30319" s="11"/>
      <c r="R30319" s="11"/>
      <c r="S30319" s="11"/>
      <c r="T30319" s="11"/>
      <c r="U30319" s="11"/>
      <c r="V30319" s="11"/>
      <c r="W30319" s="11"/>
      <c r="X30319" s="11"/>
      <c r="Y30319" s="11"/>
      <c r="Z30319" s="11"/>
      <c r="BE30319"/>
      <c r="BF30319"/>
      <c r="BG30319"/>
    </row>
    <row r="30320" spans="11:59" x14ac:dyDescent="0.25">
      <c r="K30320" s="11"/>
      <c r="L30320" s="11"/>
      <c r="N30320" s="11"/>
      <c r="O30320" s="11"/>
      <c r="P30320" s="11"/>
      <c r="Q30320" s="11"/>
      <c r="R30320" s="11"/>
      <c r="S30320" s="11"/>
      <c r="T30320" s="11"/>
      <c r="U30320" s="11"/>
      <c r="V30320" s="11"/>
      <c r="W30320" s="11"/>
      <c r="X30320" s="11"/>
      <c r="Y30320" s="11"/>
      <c r="Z30320" s="11"/>
      <c r="BE30320"/>
      <c r="BF30320"/>
      <c r="BG30320"/>
    </row>
    <row r="30321" spans="11:59" x14ac:dyDescent="0.25">
      <c r="K30321" s="11"/>
      <c r="L30321" s="11"/>
      <c r="N30321" s="11"/>
      <c r="O30321" s="11"/>
      <c r="P30321" s="11"/>
      <c r="Q30321" s="11"/>
      <c r="R30321" s="11"/>
      <c r="S30321" s="11"/>
      <c r="T30321" s="11"/>
      <c r="U30321" s="11"/>
      <c r="V30321" s="11"/>
      <c r="W30321" s="11"/>
      <c r="X30321" s="11"/>
      <c r="Y30321" s="11"/>
      <c r="Z30321" s="11"/>
      <c r="BE30321"/>
      <c r="BF30321"/>
      <c r="BG30321"/>
    </row>
    <row r="30322" spans="11:59" x14ac:dyDescent="0.25">
      <c r="K30322" s="11"/>
      <c r="L30322" s="11"/>
      <c r="N30322" s="11"/>
      <c r="O30322" s="11"/>
      <c r="P30322" s="11"/>
      <c r="Q30322" s="11"/>
      <c r="R30322" s="11"/>
      <c r="S30322" s="11"/>
      <c r="T30322" s="11"/>
      <c r="U30322" s="11"/>
      <c r="V30322" s="11"/>
      <c r="W30322" s="11"/>
      <c r="X30322" s="11"/>
      <c r="Y30322" s="11"/>
      <c r="Z30322" s="11"/>
      <c r="BE30322"/>
      <c r="BF30322"/>
      <c r="BG30322"/>
    </row>
    <row r="30323" spans="11:59" x14ac:dyDescent="0.25">
      <c r="K30323" s="11"/>
      <c r="L30323" s="11"/>
      <c r="N30323" s="11"/>
      <c r="O30323" s="11"/>
      <c r="P30323" s="11"/>
      <c r="Q30323" s="11"/>
      <c r="R30323" s="11"/>
      <c r="S30323" s="11"/>
      <c r="T30323" s="11"/>
      <c r="U30323" s="11"/>
      <c r="V30323" s="11"/>
      <c r="W30323" s="11"/>
      <c r="X30323" s="11"/>
      <c r="Y30323" s="11"/>
      <c r="Z30323" s="11"/>
      <c r="BE30323"/>
      <c r="BF30323"/>
      <c r="BG30323"/>
    </row>
    <row r="30324" spans="11:59" x14ac:dyDescent="0.25">
      <c r="K30324" s="11"/>
      <c r="L30324" s="11"/>
      <c r="N30324" s="11"/>
      <c r="O30324" s="11"/>
      <c r="P30324" s="11"/>
      <c r="Q30324" s="11"/>
      <c r="R30324" s="11"/>
      <c r="S30324" s="11"/>
      <c r="T30324" s="11"/>
      <c r="U30324" s="11"/>
      <c r="V30324" s="11"/>
      <c r="W30324" s="11"/>
      <c r="X30324" s="11"/>
      <c r="Y30324" s="11"/>
      <c r="Z30324" s="11"/>
      <c r="BE30324"/>
      <c r="BF30324"/>
      <c r="BG30324"/>
    </row>
    <row r="30325" spans="11:59" x14ac:dyDescent="0.25">
      <c r="K30325" s="11"/>
      <c r="L30325" s="11"/>
      <c r="N30325" s="11"/>
      <c r="O30325" s="11"/>
      <c r="P30325" s="11"/>
      <c r="Q30325" s="11"/>
      <c r="R30325" s="11"/>
      <c r="S30325" s="11"/>
      <c r="T30325" s="11"/>
      <c r="U30325" s="11"/>
      <c r="V30325" s="11"/>
      <c r="W30325" s="11"/>
      <c r="X30325" s="11"/>
      <c r="Y30325" s="11"/>
      <c r="Z30325" s="11"/>
      <c r="BE30325"/>
      <c r="BF30325"/>
      <c r="BG30325"/>
    </row>
    <row r="30326" spans="11:59" x14ac:dyDescent="0.25">
      <c r="K30326" s="11"/>
      <c r="L30326" s="11"/>
      <c r="N30326" s="11"/>
      <c r="O30326" s="11"/>
      <c r="P30326" s="11"/>
      <c r="Q30326" s="11"/>
      <c r="R30326" s="11"/>
      <c r="S30326" s="11"/>
      <c r="T30326" s="11"/>
      <c r="U30326" s="11"/>
      <c r="V30326" s="11"/>
      <c r="W30326" s="11"/>
      <c r="X30326" s="11"/>
      <c r="Y30326" s="11"/>
      <c r="Z30326" s="11"/>
      <c r="BE30326"/>
      <c r="BF30326"/>
      <c r="BG30326"/>
    </row>
    <row r="30327" spans="11:59" x14ac:dyDescent="0.25">
      <c r="K30327" s="11"/>
      <c r="L30327" s="11"/>
      <c r="N30327" s="11"/>
      <c r="O30327" s="11"/>
      <c r="P30327" s="11"/>
      <c r="Q30327" s="11"/>
      <c r="R30327" s="11"/>
      <c r="S30327" s="11"/>
      <c r="T30327" s="11"/>
      <c r="U30327" s="11"/>
      <c r="V30327" s="11"/>
      <c r="W30327" s="11"/>
      <c r="X30327" s="11"/>
      <c r="Y30327" s="11"/>
      <c r="Z30327" s="11"/>
      <c r="BE30327"/>
      <c r="BF30327"/>
      <c r="BG30327"/>
    </row>
    <row r="30328" spans="11:59" x14ac:dyDescent="0.25">
      <c r="K30328" s="11"/>
      <c r="L30328" s="11"/>
      <c r="N30328" s="11"/>
      <c r="O30328" s="11"/>
      <c r="P30328" s="11"/>
      <c r="Q30328" s="11"/>
      <c r="R30328" s="11"/>
      <c r="S30328" s="11"/>
      <c r="T30328" s="11"/>
      <c r="U30328" s="11"/>
      <c r="V30328" s="11"/>
      <c r="W30328" s="11"/>
      <c r="X30328" s="11"/>
      <c r="Y30328" s="11"/>
      <c r="Z30328" s="11"/>
      <c r="BE30328"/>
      <c r="BF30328"/>
      <c r="BG30328"/>
    </row>
    <row r="30329" spans="11:59" x14ac:dyDescent="0.25">
      <c r="K30329" s="11"/>
      <c r="L30329" s="11"/>
      <c r="N30329" s="11"/>
      <c r="O30329" s="11"/>
      <c r="P30329" s="11"/>
      <c r="Q30329" s="11"/>
      <c r="R30329" s="11"/>
      <c r="S30329" s="11"/>
      <c r="T30329" s="11"/>
      <c r="U30329" s="11"/>
      <c r="V30329" s="11"/>
      <c r="W30329" s="11"/>
      <c r="X30329" s="11"/>
      <c r="Y30329" s="11"/>
      <c r="Z30329" s="11"/>
      <c r="BE30329"/>
      <c r="BF30329"/>
      <c r="BG30329"/>
    </row>
    <row r="30330" spans="11:59" x14ac:dyDescent="0.25">
      <c r="K30330" s="11"/>
      <c r="L30330" s="11"/>
      <c r="N30330" s="11"/>
      <c r="O30330" s="11"/>
      <c r="P30330" s="11"/>
      <c r="Q30330" s="11"/>
      <c r="R30330" s="11"/>
      <c r="S30330" s="11"/>
      <c r="T30330" s="11"/>
      <c r="U30330" s="11"/>
      <c r="V30330" s="11"/>
      <c r="W30330" s="11"/>
      <c r="X30330" s="11"/>
      <c r="Y30330" s="11"/>
      <c r="Z30330" s="11"/>
      <c r="BE30330"/>
      <c r="BF30330"/>
      <c r="BG30330"/>
    </row>
    <row r="30331" spans="11:59" x14ac:dyDescent="0.25">
      <c r="K30331" s="11"/>
      <c r="L30331" s="11"/>
      <c r="N30331" s="11"/>
      <c r="O30331" s="11"/>
      <c r="P30331" s="11"/>
      <c r="Q30331" s="11"/>
      <c r="R30331" s="11"/>
      <c r="S30331" s="11"/>
      <c r="T30331" s="11"/>
      <c r="U30331" s="11"/>
      <c r="V30331" s="11"/>
      <c r="W30331" s="11"/>
      <c r="X30331" s="11"/>
      <c r="Y30331" s="11"/>
      <c r="Z30331" s="11"/>
      <c r="BE30331"/>
      <c r="BF30331"/>
      <c r="BG30331"/>
    </row>
    <row r="30332" spans="11:59" x14ac:dyDescent="0.25">
      <c r="K30332" s="11"/>
      <c r="L30332" s="11"/>
      <c r="N30332" s="11"/>
      <c r="O30332" s="11"/>
      <c r="P30332" s="11"/>
      <c r="Q30332" s="11"/>
      <c r="R30332" s="11"/>
      <c r="S30332" s="11"/>
      <c r="T30332" s="11"/>
      <c r="U30332" s="11"/>
      <c r="V30332" s="11"/>
      <c r="W30332" s="11"/>
      <c r="X30332" s="11"/>
      <c r="Y30332" s="11"/>
      <c r="Z30332" s="11"/>
      <c r="BE30332"/>
      <c r="BF30332"/>
      <c r="BG30332"/>
    </row>
    <row r="30333" spans="11:59" x14ac:dyDescent="0.25">
      <c r="K30333" s="11"/>
      <c r="L30333" s="11"/>
      <c r="N30333" s="11"/>
      <c r="O30333" s="11"/>
      <c r="P30333" s="11"/>
      <c r="Q30333" s="11"/>
      <c r="R30333" s="11"/>
      <c r="S30333" s="11"/>
      <c r="T30333" s="11"/>
      <c r="U30333" s="11"/>
      <c r="V30333" s="11"/>
      <c r="W30333" s="11"/>
      <c r="X30333" s="11"/>
      <c r="Y30333" s="11"/>
      <c r="Z30333" s="11"/>
      <c r="BE30333"/>
      <c r="BF30333"/>
      <c r="BG30333"/>
    </row>
    <row r="30334" spans="11:59" x14ac:dyDescent="0.25">
      <c r="K30334" s="11"/>
      <c r="L30334" s="11"/>
      <c r="N30334" s="11"/>
      <c r="O30334" s="11"/>
      <c r="P30334" s="11"/>
      <c r="Q30334" s="11"/>
      <c r="R30334" s="11"/>
      <c r="S30334" s="11"/>
      <c r="T30334" s="11"/>
      <c r="U30334" s="11"/>
      <c r="V30334" s="11"/>
      <c r="W30334" s="11"/>
      <c r="X30334" s="11"/>
      <c r="Y30334" s="11"/>
      <c r="Z30334" s="11"/>
      <c r="BE30334"/>
      <c r="BF30334"/>
      <c r="BG30334"/>
    </row>
    <row r="30335" spans="11:59" x14ac:dyDescent="0.25">
      <c r="K30335" s="11"/>
      <c r="L30335" s="11"/>
      <c r="N30335" s="11"/>
      <c r="O30335" s="11"/>
      <c r="P30335" s="11"/>
      <c r="Q30335" s="11"/>
      <c r="R30335" s="11"/>
      <c r="S30335" s="11"/>
      <c r="T30335" s="11"/>
      <c r="U30335" s="11"/>
      <c r="V30335" s="11"/>
      <c r="W30335" s="11"/>
      <c r="X30335" s="11"/>
      <c r="Y30335" s="11"/>
      <c r="Z30335" s="11"/>
      <c r="BE30335"/>
      <c r="BF30335"/>
      <c r="BG30335"/>
    </row>
    <row r="30336" spans="11:59" x14ac:dyDescent="0.25">
      <c r="K30336" s="11"/>
      <c r="L30336" s="11"/>
      <c r="N30336" s="11"/>
      <c r="O30336" s="11"/>
      <c r="P30336" s="11"/>
      <c r="Q30336" s="11"/>
      <c r="R30336" s="11"/>
      <c r="S30336" s="11"/>
      <c r="T30336" s="11"/>
      <c r="U30336" s="11"/>
      <c r="V30336" s="11"/>
      <c r="W30336" s="11"/>
      <c r="X30336" s="11"/>
      <c r="Y30336" s="11"/>
      <c r="Z30336" s="11"/>
      <c r="BE30336"/>
      <c r="BF30336"/>
      <c r="BG30336"/>
    </row>
    <row r="30337" spans="11:59" x14ac:dyDescent="0.25">
      <c r="K30337" s="11"/>
      <c r="L30337" s="11"/>
      <c r="N30337" s="11"/>
      <c r="O30337" s="11"/>
      <c r="P30337" s="11"/>
      <c r="Q30337" s="11"/>
      <c r="R30337" s="11"/>
      <c r="S30337" s="11"/>
      <c r="T30337" s="11"/>
      <c r="U30337" s="11"/>
      <c r="V30337" s="11"/>
      <c r="W30337" s="11"/>
      <c r="X30337" s="11"/>
      <c r="Y30337" s="11"/>
      <c r="Z30337" s="11"/>
      <c r="BE30337"/>
      <c r="BF30337"/>
      <c r="BG30337"/>
    </row>
    <row r="30338" spans="11:59" x14ac:dyDescent="0.25">
      <c r="K30338" s="11"/>
      <c r="L30338" s="11"/>
      <c r="N30338" s="11"/>
      <c r="O30338" s="11"/>
      <c r="P30338" s="11"/>
      <c r="Q30338" s="11"/>
      <c r="R30338" s="11"/>
      <c r="S30338" s="11"/>
      <c r="T30338" s="11"/>
      <c r="U30338" s="11"/>
      <c r="V30338" s="11"/>
      <c r="W30338" s="11"/>
      <c r="X30338" s="11"/>
      <c r="Y30338" s="11"/>
      <c r="Z30338" s="11"/>
      <c r="BE30338"/>
      <c r="BF30338"/>
      <c r="BG30338"/>
    </row>
    <row r="30339" spans="11:59" x14ac:dyDescent="0.25">
      <c r="K30339" s="11"/>
      <c r="L30339" s="11"/>
      <c r="N30339" s="11"/>
      <c r="O30339" s="11"/>
      <c r="P30339" s="11"/>
      <c r="Q30339" s="11"/>
      <c r="R30339" s="11"/>
      <c r="S30339" s="11"/>
      <c r="T30339" s="11"/>
      <c r="U30339" s="11"/>
      <c r="V30339" s="11"/>
      <c r="W30339" s="11"/>
      <c r="X30339" s="11"/>
      <c r="Y30339" s="11"/>
      <c r="Z30339" s="11"/>
      <c r="BE30339"/>
      <c r="BF30339"/>
      <c r="BG30339"/>
    </row>
    <row r="30340" spans="11:59" x14ac:dyDescent="0.25">
      <c r="K30340" s="11"/>
      <c r="L30340" s="11"/>
      <c r="N30340" s="11"/>
      <c r="O30340" s="11"/>
      <c r="P30340" s="11"/>
      <c r="Q30340" s="11"/>
      <c r="R30340" s="11"/>
      <c r="S30340" s="11"/>
      <c r="T30340" s="11"/>
      <c r="U30340" s="11"/>
      <c r="V30340" s="11"/>
      <c r="W30340" s="11"/>
      <c r="X30340" s="11"/>
      <c r="Y30340" s="11"/>
      <c r="Z30340" s="11"/>
      <c r="BE30340"/>
      <c r="BF30340"/>
      <c r="BG30340"/>
    </row>
    <row r="30341" spans="11:59" x14ac:dyDescent="0.25">
      <c r="K30341" s="11"/>
      <c r="L30341" s="11"/>
      <c r="N30341" s="11"/>
      <c r="O30341" s="11"/>
      <c r="P30341" s="11"/>
      <c r="Q30341" s="11"/>
      <c r="R30341" s="11"/>
      <c r="S30341" s="11"/>
      <c r="T30341" s="11"/>
      <c r="U30341" s="11"/>
      <c r="V30341" s="11"/>
      <c r="W30341" s="11"/>
      <c r="X30341" s="11"/>
      <c r="Y30341" s="11"/>
      <c r="Z30341" s="11"/>
      <c r="BE30341"/>
      <c r="BF30341"/>
      <c r="BG30341"/>
    </row>
    <row r="30342" spans="11:59" x14ac:dyDescent="0.25">
      <c r="K30342" s="11"/>
      <c r="L30342" s="11"/>
      <c r="N30342" s="11"/>
      <c r="O30342" s="11"/>
      <c r="P30342" s="11"/>
      <c r="Q30342" s="11"/>
      <c r="R30342" s="11"/>
      <c r="S30342" s="11"/>
      <c r="T30342" s="11"/>
      <c r="U30342" s="11"/>
      <c r="V30342" s="11"/>
      <c r="W30342" s="11"/>
      <c r="X30342" s="11"/>
      <c r="Y30342" s="11"/>
      <c r="Z30342" s="11"/>
      <c r="BE30342"/>
      <c r="BF30342"/>
      <c r="BG30342"/>
    </row>
    <row r="30343" spans="11:59" x14ac:dyDescent="0.25">
      <c r="K30343" s="11"/>
      <c r="L30343" s="11"/>
      <c r="N30343" s="11"/>
      <c r="O30343" s="11"/>
      <c r="P30343" s="11"/>
      <c r="Q30343" s="11"/>
      <c r="R30343" s="11"/>
      <c r="S30343" s="11"/>
      <c r="T30343" s="11"/>
      <c r="U30343" s="11"/>
      <c r="V30343" s="11"/>
      <c r="W30343" s="11"/>
      <c r="X30343" s="11"/>
      <c r="Y30343" s="11"/>
      <c r="Z30343" s="11"/>
      <c r="BE30343"/>
      <c r="BF30343"/>
      <c r="BG30343"/>
    </row>
    <row r="30344" spans="11:59" x14ac:dyDescent="0.25">
      <c r="K30344" s="11"/>
      <c r="L30344" s="11"/>
      <c r="N30344" s="11"/>
      <c r="O30344" s="11"/>
      <c r="P30344" s="11"/>
      <c r="Q30344" s="11"/>
      <c r="R30344" s="11"/>
      <c r="S30344" s="11"/>
      <c r="T30344" s="11"/>
      <c r="U30344" s="11"/>
      <c r="V30344" s="11"/>
      <c r="W30344" s="11"/>
      <c r="X30344" s="11"/>
      <c r="Y30344" s="11"/>
      <c r="Z30344" s="11"/>
      <c r="BE30344"/>
      <c r="BF30344"/>
      <c r="BG30344"/>
    </row>
    <row r="30345" spans="11:59" x14ac:dyDescent="0.25">
      <c r="K30345" s="11"/>
      <c r="L30345" s="11"/>
      <c r="N30345" s="11"/>
      <c r="O30345" s="11"/>
      <c r="P30345" s="11"/>
      <c r="Q30345" s="11"/>
      <c r="R30345" s="11"/>
      <c r="S30345" s="11"/>
      <c r="T30345" s="11"/>
      <c r="U30345" s="11"/>
      <c r="V30345" s="11"/>
      <c r="W30345" s="11"/>
      <c r="X30345" s="11"/>
      <c r="Y30345" s="11"/>
      <c r="Z30345" s="11"/>
      <c r="BE30345"/>
      <c r="BF30345"/>
      <c r="BG30345"/>
    </row>
    <row r="30346" spans="11:59" x14ac:dyDescent="0.25">
      <c r="K30346" s="11"/>
      <c r="L30346" s="11"/>
      <c r="N30346" s="11"/>
      <c r="O30346" s="11"/>
      <c r="P30346" s="11"/>
      <c r="Q30346" s="11"/>
      <c r="R30346" s="11"/>
      <c r="S30346" s="11"/>
      <c r="T30346" s="11"/>
      <c r="U30346" s="11"/>
      <c r="V30346" s="11"/>
      <c r="W30346" s="11"/>
      <c r="X30346" s="11"/>
      <c r="Y30346" s="11"/>
      <c r="Z30346" s="11"/>
      <c r="BE30346"/>
      <c r="BF30346"/>
      <c r="BG30346"/>
    </row>
    <row r="30347" spans="11:59" x14ac:dyDescent="0.25">
      <c r="K30347" s="11"/>
      <c r="L30347" s="11"/>
      <c r="N30347" s="11"/>
      <c r="O30347" s="11"/>
      <c r="P30347" s="11"/>
      <c r="Q30347" s="11"/>
      <c r="R30347" s="11"/>
      <c r="S30347" s="11"/>
      <c r="T30347" s="11"/>
      <c r="U30347" s="11"/>
      <c r="V30347" s="11"/>
      <c r="W30347" s="11"/>
      <c r="X30347" s="11"/>
      <c r="Y30347" s="11"/>
      <c r="Z30347" s="11"/>
      <c r="BE30347"/>
      <c r="BF30347"/>
      <c r="BG30347"/>
    </row>
    <row r="30348" spans="11:59" x14ac:dyDescent="0.25">
      <c r="K30348" s="11"/>
      <c r="L30348" s="11"/>
      <c r="N30348" s="11"/>
      <c r="O30348" s="11"/>
      <c r="P30348" s="11"/>
      <c r="Q30348" s="11"/>
      <c r="R30348" s="11"/>
      <c r="S30348" s="11"/>
      <c r="T30348" s="11"/>
      <c r="U30348" s="11"/>
      <c r="V30348" s="11"/>
      <c r="W30348" s="11"/>
      <c r="X30348" s="11"/>
      <c r="Y30348" s="11"/>
      <c r="Z30348" s="11"/>
      <c r="BE30348"/>
      <c r="BF30348"/>
      <c r="BG30348"/>
    </row>
    <row r="30349" spans="11:59" x14ac:dyDescent="0.25">
      <c r="K30349" s="11"/>
      <c r="L30349" s="11"/>
      <c r="N30349" s="11"/>
      <c r="O30349" s="11"/>
      <c r="P30349" s="11"/>
      <c r="Q30349" s="11"/>
      <c r="R30349" s="11"/>
      <c r="S30349" s="11"/>
      <c r="T30349" s="11"/>
      <c r="U30349" s="11"/>
      <c r="V30349" s="11"/>
      <c r="W30349" s="11"/>
      <c r="X30349" s="11"/>
      <c r="Y30349" s="11"/>
      <c r="Z30349" s="11"/>
      <c r="BE30349"/>
      <c r="BF30349"/>
      <c r="BG30349"/>
    </row>
    <row r="30350" spans="11:59" x14ac:dyDescent="0.25">
      <c r="K30350" s="11"/>
      <c r="L30350" s="11"/>
      <c r="N30350" s="11"/>
      <c r="O30350" s="11"/>
      <c r="P30350" s="11"/>
      <c r="Q30350" s="11"/>
      <c r="R30350" s="11"/>
      <c r="S30350" s="11"/>
      <c r="T30350" s="11"/>
      <c r="U30350" s="11"/>
      <c r="V30350" s="11"/>
      <c r="W30350" s="11"/>
      <c r="X30350" s="11"/>
      <c r="Y30350" s="11"/>
      <c r="Z30350" s="11"/>
      <c r="BE30350"/>
      <c r="BF30350"/>
      <c r="BG30350"/>
    </row>
    <row r="30351" spans="11:59" x14ac:dyDescent="0.25">
      <c r="K30351" s="11"/>
      <c r="L30351" s="11"/>
      <c r="N30351" s="11"/>
      <c r="O30351" s="11"/>
      <c r="P30351" s="11"/>
      <c r="Q30351" s="11"/>
      <c r="R30351" s="11"/>
      <c r="S30351" s="11"/>
      <c r="T30351" s="11"/>
      <c r="U30351" s="11"/>
      <c r="V30351" s="11"/>
      <c r="W30351" s="11"/>
      <c r="X30351" s="11"/>
      <c r="Y30351" s="11"/>
      <c r="Z30351" s="11"/>
      <c r="BE30351"/>
      <c r="BF30351"/>
      <c r="BG30351"/>
    </row>
    <row r="30352" spans="11:59" x14ac:dyDescent="0.25">
      <c r="K30352" s="11"/>
      <c r="L30352" s="11"/>
      <c r="N30352" s="11"/>
      <c r="O30352" s="11"/>
      <c r="P30352" s="11"/>
      <c r="Q30352" s="11"/>
      <c r="R30352" s="11"/>
      <c r="S30352" s="11"/>
      <c r="T30352" s="11"/>
      <c r="U30352" s="11"/>
      <c r="V30352" s="11"/>
      <c r="W30352" s="11"/>
      <c r="X30352" s="11"/>
      <c r="Y30352" s="11"/>
      <c r="Z30352" s="11"/>
      <c r="BE30352"/>
      <c r="BF30352"/>
      <c r="BG30352"/>
    </row>
    <row r="30353" spans="11:59" x14ac:dyDescent="0.25">
      <c r="K30353" s="11"/>
      <c r="L30353" s="11"/>
      <c r="N30353" s="11"/>
      <c r="O30353" s="11"/>
      <c r="P30353" s="11"/>
      <c r="Q30353" s="11"/>
      <c r="R30353" s="11"/>
      <c r="S30353" s="11"/>
      <c r="T30353" s="11"/>
      <c r="U30353" s="11"/>
      <c r="V30353" s="11"/>
      <c r="W30353" s="11"/>
      <c r="X30353" s="11"/>
      <c r="Y30353" s="11"/>
      <c r="Z30353" s="11"/>
      <c r="BE30353"/>
      <c r="BF30353"/>
      <c r="BG30353"/>
    </row>
    <row r="30354" spans="11:59" x14ac:dyDescent="0.25">
      <c r="K30354" s="11"/>
      <c r="L30354" s="11"/>
      <c r="N30354" s="11"/>
      <c r="O30354" s="11"/>
      <c r="P30354" s="11"/>
      <c r="Q30354" s="11"/>
      <c r="R30354" s="11"/>
      <c r="S30354" s="11"/>
      <c r="T30354" s="11"/>
      <c r="U30354" s="11"/>
      <c r="V30354" s="11"/>
      <c r="W30354" s="11"/>
      <c r="X30354" s="11"/>
      <c r="Y30354" s="11"/>
      <c r="Z30354" s="11"/>
      <c r="BE30354"/>
      <c r="BF30354"/>
      <c r="BG30354"/>
    </row>
    <row r="30355" spans="11:59" x14ac:dyDescent="0.25">
      <c r="K30355" s="11"/>
      <c r="L30355" s="11"/>
      <c r="N30355" s="11"/>
      <c r="O30355" s="11"/>
      <c r="P30355" s="11"/>
      <c r="Q30355" s="11"/>
      <c r="R30355" s="11"/>
      <c r="S30355" s="11"/>
      <c r="T30355" s="11"/>
      <c r="U30355" s="11"/>
      <c r="V30355" s="11"/>
      <c r="W30355" s="11"/>
      <c r="X30355" s="11"/>
      <c r="Y30355" s="11"/>
      <c r="Z30355" s="11"/>
      <c r="BE30355"/>
      <c r="BF30355"/>
      <c r="BG30355"/>
    </row>
    <row r="30356" spans="11:59" x14ac:dyDescent="0.25">
      <c r="K30356" s="11"/>
      <c r="L30356" s="11"/>
      <c r="N30356" s="11"/>
      <c r="O30356" s="11"/>
      <c r="P30356" s="11"/>
      <c r="Q30356" s="11"/>
      <c r="R30356" s="11"/>
      <c r="S30356" s="11"/>
      <c r="T30356" s="11"/>
      <c r="U30356" s="11"/>
      <c r="V30356" s="11"/>
      <c r="W30356" s="11"/>
      <c r="X30356" s="11"/>
      <c r="Y30356" s="11"/>
      <c r="Z30356" s="11"/>
      <c r="BE30356"/>
      <c r="BF30356"/>
      <c r="BG30356"/>
    </row>
    <row r="30357" spans="11:59" x14ac:dyDescent="0.25">
      <c r="K30357" s="11"/>
      <c r="L30357" s="11"/>
      <c r="N30357" s="11"/>
      <c r="O30357" s="11"/>
      <c r="P30357" s="11"/>
      <c r="Q30357" s="11"/>
      <c r="R30357" s="11"/>
      <c r="S30357" s="11"/>
      <c r="T30357" s="11"/>
      <c r="U30357" s="11"/>
      <c r="V30357" s="11"/>
      <c r="W30357" s="11"/>
      <c r="X30357" s="11"/>
      <c r="Y30357" s="11"/>
      <c r="Z30357" s="11"/>
      <c r="BE30357"/>
      <c r="BF30357"/>
      <c r="BG30357"/>
    </row>
    <row r="30358" spans="11:59" x14ac:dyDescent="0.25">
      <c r="K30358" s="11"/>
      <c r="L30358" s="11"/>
      <c r="N30358" s="11"/>
      <c r="O30358" s="11"/>
      <c r="P30358" s="11"/>
      <c r="Q30358" s="11"/>
      <c r="R30358" s="11"/>
      <c r="S30358" s="11"/>
      <c r="T30358" s="11"/>
      <c r="U30358" s="11"/>
      <c r="V30358" s="11"/>
      <c r="W30358" s="11"/>
      <c r="X30358" s="11"/>
      <c r="Y30358" s="11"/>
      <c r="Z30358" s="11"/>
      <c r="BE30358"/>
      <c r="BF30358"/>
      <c r="BG30358"/>
    </row>
    <row r="30359" spans="11:59" x14ac:dyDescent="0.25">
      <c r="K30359" s="11"/>
      <c r="L30359" s="11"/>
      <c r="N30359" s="11"/>
      <c r="O30359" s="11"/>
      <c r="P30359" s="11"/>
      <c r="Q30359" s="11"/>
      <c r="R30359" s="11"/>
      <c r="S30359" s="11"/>
      <c r="T30359" s="11"/>
      <c r="U30359" s="11"/>
      <c r="V30359" s="11"/>
      <c r="W30359" s="11"/>
      <c r="X30359" s="11"/>
      <c r="Y30359" s="11"/>
      <c r="Z30359" s="11"/>
      <c r="BE30359"/>
      <c r="BF30359"/>
      <c r="BG30359"/>
    </row>
    <row r="30360" spans="11:59" x14ac:dyDescent="0.25">
      <c r="K30360" s="11"/>
      <c r="L30360" s="11"/>
      <c r="N30360" s="11"/>
      <c r="O30360" s="11"/>
      <c r="P30360" s="11"/>
      <c r="Q30360" s="11"/>
      <c r="R30360" s="11"/>
      <c r="S30360" s="11"/>
      <c r="T30360" s="11"/>
      <c r="U30360" s="11"/>
      <c r="V30360" s="11"/>
      <c r="W30360" s="11"/>
      <c r="X30360" s="11"/>
      <c r="Y30360" s="11"/>
      <c r="Z30360" s="11"/>
      <c r="BE30360"/>
      <c r="BF30360"/>
      <c r="BG30360"/>
    </row>
    <row r="30361" spans="11:59" x14ac:dyDescent="0.25">
      <c r="K30361" s="11"/>
      <c r="L30361" s="11"/>
      <c r="N30361" s="11"/>
      <c r="O30361" s="11"/>
      <c r="P30361" s="11"/>
      <c r="Q30361" s="11"/>
      <c r="R30361" s="11"/>
      <c r="S30361" s="11"/>
      <c r="T30361" s="11"/>
      <c r="U30361" s="11"/>
      <c r="V30361" s="11"/>
      <c r="W30361" s="11"/>
      <c r="X30361" s="11"/>
      <c r="Y30361" s="11"/>
      <c r="Z30361" s="11"/>
      <c r="BE30361"/>
      <c r="BF30361"/>
      <c r="BG30361"/>
    </row>
    <row r="30362" spans="11:59" x14ac:dyDescent="0.25">
      <c r="K30362" s="11"/>
      <c r="L30362" s="11"/>
      <c r="N30362" s="11"/>
      <c r="O30362" s="11"/>
      <c r="P30362" s="11"/>
      <c r="Q30362" s="11"/>
      <c r="R30362" s="11"/>
      <c r="S30362" s="11"/>
      <c r="T30362" s="11"/>
      <c r="U30362" s="11"/>
      <c r="V30362" s="11"/>
      <c r="W30362" s="11"/>
      <c r="X30362" s="11"/>
      <c r="Y30362" s="11"/>
      <c r="Z30362" s="11"/>
      <c r="BE30362"/>
      <c r="BF30362"/>
      <c r="BG30362"/>
    </row>
    <row r="30363" spans="11:59" x14ac:dyDescent="0.25">
      <c r="K30363" s="11"/>
      <c r="L30363" s="11"/>
      <c r="N30363" s="11"/>
      <c r="O30363" s="11"/>
      <c r="P30363" s="11"/>
      <c r="Q30363" s="11"/>
      <c r="R30363" s="11"/>
      <c r="S30363" s="11"/>
      <c r="T30363" s="11"/>
      <c r="U30363" s="11"/>
      <c r="V30363" s="11"/>
      <c r="W30363" s="11"/>
      <c r="X30363" s="11"/>
      <c r="Y30363" s="11"/>
      <c r="Z30363" s="11"/>
      <c r="BE30363"/>
      <c r="BF30363"/>
      <c r="BG30363"/>
    </row>
    <row r="30364" spans="11:59" x14ac:dyDescent="0.25">
      <c r="K30364" s="11"/>
      <c r="L30364" s="11"/>
      <c r="N30364" s="11"/>
      <c r="O30364" s="11"/>
      <c r="P30364" s="11"/>
      <c r="Q30364" s="11"/>
      <c r="R30364" s="11"/>
      <c r="S30364" s="11"/>
      <c r="T30364" s="11"/>
      <c r="U30364" s="11"/>
      <c r="V30364" s="11"/>
      <c r="W30364" s="11"/>
      <c r="X30364" s="11"/>
      <c r="Y30364" s="11"/>
      <c r="Z30364" s="11"/>
      <c r="BE30364"/>
      <c r="BF30364"/>
      <c r="BG30364"/>
    </row>
    <row r="30365" spans="11:59" x14ac:dyDescent="0.25">
      <c r="K30365" s="11"/>
      <c r="L30365" s="11"/>
      <c r="N30365" s="11"/>
      <c r="O30365" s="11"/>
      <c r="P30365" s="11"/>
      <c r="Q30365" s="11"/>
      <c r="R30365" s="11"/>
      <c r="S30365" s="11"/>
      <c r="T30365" s="11"/>
      <c r="U30365" s="11"/>
      <c r="V30365" s="11"/>
      <c r="W30365" s="11"/>
      <c r="X30365" s="11"/>
      <c r="Y30365" s="11"/>
      <c r="Z30365" s="11"/>
      <c r="BE30365"/>
      <c r="BF30365"/>
      <c r="BG30365"/>
    </row>
    <row r="30366" spans="11:59" x14ac:dyDescent="0.25">
      <c r="K30366" s="11"/>
      <c r="L30366" s="11"/>
      <c r="N30366" s="11"/>
      <c r="O30366" s="11"/>
      <c r="P30366" s="11"/>
      <c r="Q30366" s="11"/>
      <c r="R30366" s="11"/>
      <c r="S30366" s="11"/>
      <c r="T30366" s="11"/>
      <c r="U30366" s="11"/>
      <c r="V30366" s="11"/>
      <c r="W30366" s="11"/>
      <c r="X30366" s="11"/>
      <c r="Y30366" s="11"/>
      <c r="Z30366" s="11"/>
      <c r="BE30366"/>
      <c r="BF30366"/>
      <c r="BG30366"/>
    </row>
    <row r="30367" spans="11:59" x14ac:dyDescent="0.25">
      <c r="K30367" s="11"/>
      <c r="L30367" s="11"/>
      <c r="N30367" s="11"/>
      <c r="O30367" s="11"/>
      <c r="P30367" s="11"/>
      <c r="Q30367" s="11"/>
      <c r="R30367" s="11"/>
      <c r="S30367" s="11"/>
      <c r="T30367" s="11"/>
      <c r="U30367" s="11"/>
      <c r="V30367" s="11"/>
      <c r="W30367" s="11"/>
      <c r="X30367" s="11"/>
      <c r="Y30367" s="11"/>
      <c r="Z30367" s="11"/>
      <c r="BE30367"/>
      <c r="BF30367"/>
      <c r="BG30367"/>
    </row>
    <row r="30368" spans="11:59" x14ac:dyDescent="0.25">
      <c r="K30368" s="11"/>
      <c r="L30368" s="11"/>
      <c r="N30368" s="11"/>
      <c r="O30368" s="11"/>
      <c r="P30368" s="11"/>
      <c r="Q30368" s="11"/>
      <c r="R30368" s="11"/>
      <c r="S30368" s="11"/>
      <c r="T30368" s="11"/>
      <c r="U30368" s="11"/>
      <c r="V30368" s="11"/>
      <c r="W30368" s="11"/>
      <c r="X30368" s="11"/>
      <c r="Y30368" s="11"/>
      <c r="Z30368" s="11"/>
      <c r="BE30368"/>
      <c r="BF30368"/>
      <c r="BG30368"/>
    </row>
    <row r="30369" spans="11:59" x14ac:dyDescent="0.25">
      <c r="K30369" s="11"/>
      <c r="L30369" s="11"/>
      <c r="N30369" s="11"/>
      <c r="O30369" s="11"/>
      <c r="P30369" s="11"/>
      <c r="Q30369" s="11"/>
      <c r="R30369" s="11"/>
      <c r="S30369" s="11"/>
      <c r="T30369" s="11"/>
      <c r="U30369" s="11"/>
      <c r="V30369" s="11"/>
      <c r="W30369" s="11"/>
      <c r="X30369" s="11"/>
      <c r="Y30369" s="11"/>
      <c r="Z30369" s="11"/>
      <c r="BE30369"/>
      <c r="BF30369"/>
      <c r="BG30369"/>
    </row>
    <row r="30370" spans="11:59" x14ac:dyDescent="0.25">
      <c r="K30370" s="11"/>
      <c r="L30370" s="11"/>
      <c r="N30370" s="11"/>
      <c r="O30370" s="11"/>
      <c r="P30370" s="11"/>
      <c r="Q30370" s="11"/>
      <c r="R30370" s="11"/>
      <c r="S30370" s="11"/>
      <c r="T30370" s="11"/>
      <c r="U30370" s="11"/>
      <c r="V30370" s="11"/>
      <c r="W30370" s="11"/>
      <c r="X30370" s="11"/>
      <c r="Y30370" s="11"/>
      <c r="Z30370" s="11"/>
      <c r="BE30370"/>
      <c r="BF30370"/>
      <c r="BG30370"/>
    </row>
    <row r="30371" spans="11:59" x14ac:dyDescent="0.25">
      <c r="K30371" s="11"/>
      <c r="L30371" s="11"/>
      <c r="N30371" s="11"/>
      <c r="O30371" s="11"/>
      <c r="P30371" s="11"/>
      <c r="Q30371" s="11"/>
      <c r="R30371" s="11"/>
      <c r="S30371" s="11"/>
      <c r="T30371" s="11"/>
      <c r="U30371" s="11"/>
      <c r="V30371" s="11"/>
      <c r="W30371" s="11"/>
      <c r="X30371" s="11"/>
      <c r="Y30371" s="11"/>
      <c r="Z30371" s="11"/>
      <c r="BE30371"/>
      <c r="BF30371"/>
      <c r="BG30371"/>
    </row>
    <row r="30372" spans="11:59" x14ac:dyDescent="0.25">
      <c r="K30372" s="11"/>
      <c r="L30372" s="11"/>
      <c r="N30372" s="11"/>
      <c r="O30372" s="11"/>
      <c r="P30372" s="11"/>
      <c r="Q30372" s="11"/>
      <c r="R30372" s="11"/>
      <c r="S30372" s="11"/>
      <c r="T30372" s="11"/>
      <c r="U30372" s="11"/>
      <c r="V30372" s="11"/>
      <c r="W30372" s="11"/>
      <c r="X30372" s="11"/>
      <c r="Y30372" s="11"/>
      <c r="Z30372" s="11"/>
      <c r="BE30372"/>
      <c r="BF30372"/>
      <c r="BG30372"/>
    </row>
    <row r="30373" spans="11:59" x14ac:dyDescent="0.25">
      <c r="K30373" s="11"/>
      <c r="L30373" s="11"/>
      <c r="N30373" s="11"/>
      <c r="O30373" s="11"/>
      <c r="P30373" s="11"/>
      <c r="Q30373" s="11"/>
      <c r="R30373" s="11"/>
      <c r="S30373" s="11"/>
      <c r="T30373" s="11"/>
      <c r="U30373" s="11"/>
      <c r="V30373" s="11"/>
      <c r="W30373" s="11"/>
      <c r="X30373" s="11"/>
      <c r="Y30373" s="11"/>
      <c r="Z30373" s="11"/>
      <c r="BE30373"/>
      <c r="BF30373"/>
      <c r="BG30373"/>
    </row>
    <row r="30374" spans="11:59" x14ac:dyDescent="0.25">
      <c r="K30374" s="11"/>
      <c r="L30374" s="11"/>
      <c r="N30374" s="11"/>
      <c r="O30374" s="11"/>
      <c r="P30374" s="11"/>
      <c r="Q30374" s="11"/>
      <c r="R30374" s="11"/>
      <c r="S30374" s="11"/>
      <c r="T30374" s="11"/>
      <c r="U30374" s="11"/>
      <c r="V30374" s="11"/>
      <c r="W30374" s="11"/>
      <c r="X30374" s="11"/>
      <c r="Y30374" s="11"/>
      <c r="Z30374" s="11"/>
      <c r="BE30374"/>
      <c r="BF30374"/>
      <c r="BG30374"/>
    </row>
    <row r="30375" spans="11:59" x14ac:dyDescent="0.25">
      <c r="K30375" s="11"/>
      <c r="L30375" s="11"/>
      <c r="N30375" s="11"/>
      <c r="O30375" s="11"/>
      <c r="P30375" s="11"/>
      <c r="Q30375" s="11"/>
      <c r="R30375" s="11"/>
      <c r="S30375" s="11"/>
      <c r="T30375" s="11"/>
      <c r="U30375" s="11"/>
      <c r="V30375" s="11"/>
      <c r="W30375" s="11"/>
      <c r="X30375" s="11"/>
      <c r="Y30375" s="11"/>
      <c r="Z30375" s="11"/>
      <c r="BE30375"/>
      <c r="BF30375"/>
      <c r="BG30375"/>
    </row>
    <row r="30376" spans="11:59" x14ac:dyDescent="0.25">
      <c r="K30376" s="11"/>
      <c r="L30376" s="11"/>
      <c r="N30376" s="11"/>
      <c r="O30376" s="11"/>
      <c r="P30376" s="11"/>
      <c r="Q30376" s="11"/>
      <c r="R30376" s="11"/>
      <c r="S30376" s="11"/>
      <c r="T30376" s="11"/>
      <c r="U30376" s="11"/>
      <c r="V30376" s="11"/>
      <c r="W30376" s="11"/>
      <c r="X30376" s="11"/>
      <c r="Y30376" s="11"/>
      <c r="Z30376" s="11"/>
      <c r="BE30376"/>
      <c r="BF30376"/>
      <c r="BG30376"/>
    </row>
    <row r="30377" spans="11:59" x14ac:dyDescent="0.25">
      <c r="K30377" s="11"/>
      <c r="L30377" s="11"/>
      <c r="N30377" s="11"/>
      <c r="O30377" s="11"/>
      <c r="P30377" s="11"/>
      <c r="Q30377" s="11"/>
      <c r="R30377" s="11"/>
      <c r="S30377" s="11"/>
      <c r="T30377" s="11"/>
      <c r="U30377" s="11"/>
      <c r="V30377" s="11"/>
      <c r="W30377" s="11"/>
      <c r="X30377" s="11"/>
      <c r="Y30377" s="11"/>
      <c r="Z30377" s="11"/>
      <c r="BE30377"/>
      <c r="BF30377"/>
      <c r="BG30377"/>
    </row>
    <row r="30378" spans="11:59" x14ac:dyDescent="0.25">
      <c r="K30378" s="11"/>
      <c r="L30378" s="11"/>
      <c r="N30378" s="11"/>
      <c r="O30378" s="11"/>
      <c r="P30378" s="11"/>
      <c r="Q30378" s="11"/>
      <c r="R30378" s="11"/>
      <c r="S30378" s="11"/>
      <c r="T30378" s="11"/>
      <c r="U30378" s="11"/>
      <c r="V30378" s="11"/>
      <c r="W30378" s="11"/>
      <c r="X30378" s="11"/>
      <c r="Y30378" s="11"/>
      <c r="Z30378" s="11"/>
      <c r="BE30378"/>
      <c r="BF30378"/>
      <c r="BG30378"/>
    </row>
    <row r="30379" spans="11:59" x14ac:dyDescent="0.25">
      <c r="K30379" s="11"/>
      <c r="L30379" s="11"/>
      <c r="N30379" s="11"/>
      <c r="O30379" s="11"/>
      <c r="P30379" s="11"/>
      <c r="Q30379" s="11"/>
      <c r="R30379" s="11"/>
      <c r="S30379" s="11"/>
      <c r="T30379" s="11"/>
      <c r="U30379" s="11"/>
      <c r="V30379" s="11"/>
      <c r="W30379" s="11"/>
      <c r="X30379" s="11"/>
      <c r="Y30379" s="11"/>
      <c r="Z30379" s="11"/>
      <c r="BE30379"/>
      <c r="BF30379"/>
      <c r="BG30379"/>
    </row>
    <row r="30380" spans="11:59" x14ac:dyDescent="0.25">
      <c r="K30380" s="11"/>
      <c r="L30380" s="11"/>
      <c r="N30380" s="11"/>
      <c r="O30380" s="11"/>
      <c r="P30380" s="11"/>
      <c r="Q30380" s="11"/>
      <c r="R30380" s="11"/>
      <c r="S30380" s="11"/>
      <c r="T30380" s="11"/>
      <c r="U30380" s="11"/>
      <c r="V30380" s="11"/>
      <c r="W30380" s="11"/>
      <c r="X30380" s="11"/>
      <c r="Y30380" s="11"/>
      <c r="Z30380" s="11"/>
      <c r="BE30380"/>
      <c r="BF30380"/>
      <c r="BG30380"/>
    </row>
    <row r="30381" spans="11:59" x14ac:dyDescent="0.25">
      <c r="K30381" s="11"/>
      <c r="L30381" s="11"/>
      <c r="N30381" s="11"/>
      <c r="O30381" s="11"/>
      <c r="P30381" s="11"/>
      <c r="Q30381" s="11"/>
      <c r="R30381" s="11"/>
      <c r="S30381" s="11"/>
      <c r="T30381" s="11"/>
      <c r="U30381" s="11"/>
      <c r="V30381" s="11"/>
      <c r="W30381" s="11"/>
      <c r="X30381" s="11"/>
      <c r="Y30381" s="11"/>
      <c r="Z30381" s="11"/>
      <c r="BE30381"/>
      <c r="BF30381"/>
      <c r="BG30381"/>
    </row>
    <row r="30382" spans="11:59" x14ac:dyDescent="0.25">
      <c r="K30382" s="11"/>
      <c r="L30382" s="11"/>
      <c r="N30382" s="11"/>
      <c r="O30382" s="11"/>
      <c r="P30382" s="11"/>
      <c r="Q30382" s="11"/>
      <c r="R30382" s="11"/>
      <c r="S30382" s="11"/>
      <c r="T30382" s="11"/>
      <c r="U30382" s="11"/>
      <c r="V30382" s="11"/>
      <c r="W30382" s="11"/>
      <c r="X30382" s="11"/>
      <c r="Y30382" s="11"/>
      <c r="Z30382" s="11"/>
      <c r="BE30382"/>
      <c r="BF30382"/>
      <c r="BG30382"/>
    </row>
    <row r="30383" spans="11:59" x14ac:dyDescent="0.25">
      <c r="K30383" s="11"/>
      <c r="L30383" s="11"/>
      <c r="N30383" s="11"/>
      <c r="O30383" s="11"/>
      <c r="P30383" s="11"/>
      <c r="Q30383" s="11"/>
      <c r="R30383" s="11"/>
      <c r="S30383" s="11"/>
      <c r="T30383" s="11"/>
      <c r="U30383" s="11"/>
      <c r="V30383" s="11"/>
      <c r="W30383" s="11"/>
      <c r="X30383" s="11"/>
      <c r="Y30383" s="11"/>
      <c r="Z30383" s="11"/>
      <c r="BE30383"/>
      <c r="BF30383"/>
      <c r="BG30383"/>
    </row>
    <row r="30384" spans="11:59" x14ac:dyDescent="0.25">
      <c r="K30384" s="11"/>
      <c r="L30384" s="11"/>
      <c r="N30384" s="11"/>
      <c r="O30384" s="11"/>
      <c r="P30384" s="11"/>
      <c r="Q30384" s="11"/>
      <c r="R30384" s="11"/>
      <c r="S30384" s="11"/>
      <c r="T30384" s="11"/>
      <c r="U30384" s="11"/>
      <c r="V30384" s="11"/>
      <c r="W30384" s="11"/>
      <c r="X30384" s="11"/>
      <c r="Y30384" s="11"/>
      <c r="Z30384" s="11"/>
      <c r="BE30384"/>
      <c r="BF30384"/>
      <c r="BG30384"/>
    </row>
    <row r="30385" spans="11:59" x14ac:dyDescent="0.25">
      <c r="K30385" s="11"/>
      <c r="L30385" s="11"/>
      <c r="N30385" s="11"/>
      <c r="O30385" s="11"/>
      <c r="P30385" s="11"/>
      <c r="Q30385" s="11"/>
      <c r="R30385" s="11"/>
      <c r="S30385" s="11"/>
      <c r="T30385" s="11"/>
      <c r="U30385" s="11"/>
      <c r="V30385" s="11"/>
      <c r="W30385" s="11"/>
      <c r="X30385" s="11"/>
      <c r="Y30385" s="11"/>
      <c r="Z30385" s="11"/>
      <c r="BE30385"/>
      <c r="BF30385"/>
      <c r="BG30385"/>
    </row>
    <row r="30386" spans="11:59" x14ac:dyDescent="0.25">
      <c r="K30386" s="11"/>
      <c r="L30386" s="11"/>
      <c r="N30386" s="11"/>
      <c r="O30386" s="11"/>
      <c r="P30386" s="11"/>
      <c r="Q30386" s="11"/>
      <c r="R30386" s="11"/>
      <c r="S30386" s="11"/>
      <c r="T30386" s="11"/>
      <c r="U30386" s="11"/>
      <c r="V30386" s="11"/>
      <c r="W30386" s="11"/>
      <c r="X30386" s="11"/>
      <c r="Y30386" s="11"/>
      <c r="Z30386" s="11"/>
      <c r="BE30386"/>
      <c r="BF30386"/>
      <c r="BG30386"/>
    </row>
    <row r="30387" spans="11:59" x14ac:dyDescent="0.25">
      <c r="K30387" s="11"/>
      <c r="L30387" s="11"/>
      <c r="N30387" s="11"/>
      <c r="O30387" s="11"/>
      <c r="P30387" s="11"/>
      <c r="Q30387" s="11"/>
      <c r="R30387" s="11"/>
      <c r="S30387" s="11"/>
      <c r="T30387" s="11"/>
      <c r="U30387" s="11"/>
      <c r="V30387" s="11"/>
      <c r="W30387" s="11"/>
      <c r="X30387" s="11"/>
      <c r="Y30387" s="11"/>
      <c r="Z30387" s="11"/>
      <c r="BE30387"/>
      <c r="BF30387"/>
      <c r="BG30387"/>
    </row>
    <row r="30388" spans="11:59" x14ac:dyDescent="0.25">
      <c r="K30388" s="11"/>
      <c r="L30388" s="11"/>
      <c r="N30388" s="11"/>
      <c r="O30388" s="11"/>
      <c r="P30388" s="11"/>
      <c r="Q30388" s="11"/>
      <c r="R30388" s="11"/>
      <c r="S30388" s="11"/>
      <c r="T30388" s="11"/>
      <c r="U30388" s="11"/>
      <c r="V30388" s="11"/>
      <c r="W30388" s="11"/>
      <c r="X30388" s="11"/>
      <c r="Y30388" s="11"/>
      <c r="Z30388" s="11"/>
      <c r="BE30388"/>
      <c r="BF30388"/>
      <c r="BG30388"/>
    </row>
    <row r="30389" spans="11:59" x14ac:dyDescent="0.25">
      <c r="K30389" s="11"/>
      <c r="L30389" s="11"/>
      <c r="N30389" s="11"/>
      <c r="O30389" s="11"/>
      <c r="P30389" s="11"/>
      <c r="Q30389" s="11"/>
      <c r="R30389" s="11"/>
      <c r="S30389" s="11"/>
      <c r="T30389" s="11"/>
      <c r="U30389" s="11"/>
      <c r="V30389" s="11"/>
      <c r="W30389" s="11"/>
      <c r="X30389" s="11"/>
      <c r="Y30389" s="11"/>
      <c r="Z30389" s="11"/>
      <c r="BE30389"/>
      <c r="BF30389"/>
      <c r="BG30389"/>
    </row>
    <row r="30390" spans="11:59" x14ac:dyDescent="0.25">
      <c r="K30390" s="11"/>
      <c r="L30390" s="11"/>
      <c r="N30390" s="11"/>
      <c r="O30390" s="11"/>
      <c r="P30390" s="11"/>
      <c r="Q30390" s="11"/>
      <c r="R30390" s="11"/>
      <c r="S30390" s="11"/>
      <c r="T30390" s="11"/>
      <c r="U30390" s="11"/>
      <c r="V30390" s="11"/>
      <c r="W30390" s="11"/>
      <c r="X30390" s="11"/>
      <c r="Y30390" s="11"/>
      <c r="Z30390" s="11"/>
      <c r="BE30390"/>
      <c r="BF30390"/>
      <c r="BG30390"/>
    </row>
    <row r="30391" spans="11:59" x14ac:dyDescent="0.25">
      <c r="K30391" s="11"/>
      <c r="L30391" s="11"/>
      <c r="N30391" s="11"/>
      <c r="O30391" s="11"/>
      <c r="P30391" s="11"/>
      <c r="Q30391" s="11"/>
      <c r="R30391" s="11"/>
      <c r="S30391" s="11"/>
      <c r="T30391" s="11"/>
      <c r="U30391" s="11"/>
      <c r="V30391" s="11"/>
      <c r="W30391" s="11"/>
      <c r="X30391" s="11"/>
      <c r="Y30391" s="11"/>
      <c r="Z30391" s="11"/>
      <c r="BE30391"/>
      <c r="BF30391"/>
      <c r="BG30391"/>
    </row>
    <row r="30392" spans="11:59" x14ac:dyDescent="0.25">
      <c r="K30392" s="11"/>
      <c r="L30392" s="11"/>
      <c r="N30392" s="11"/>
      <c r="O30392" s="11"/>
      <c r="P30392" s="11"/>
      <c r="Q30392" s="11"/>
      <c r="R30392" s="11"/>
      <c r="S30392" s="11"/>
      <c r="T30392" s="11"/>
      <c r="U30392" s="11"/>
      <c r="V30392" s="11"/>
      <c r="W30392" s="11"/>
      <c r="X30392" s="11"/>
      <c r="Y30392" s="11"/>
      <c r="Z30392" s="11"/>
      <c r="BE30392"/>
      <c r="BF30392"/>
      <c r="BG30392"/>
    </row>
    <row r="30393" spans="11:59" x14ac:dyDescent="0.25">
      <c r="K30393" s="11"/>
      <c r="L30393" s="11"/>
      <c r="N30393" s="11"/>
      <c r="O30393" s="11"/>
      <c r="P30393" s="11"/>
      <c r="Q30393" s="11"/>
      <c r="R30393" s="11"/>
      <c r="S30393" s="11"/>
      <c r="T30393" s="11"/>
      <c r="U30393" s="11"/>
      <c r="V30393" s="11"/>
      <c r="W30393" s="11"/>
      <c r="X30393" s="11"/>
      <c r="Y30393" s="11"/>
      <c r="Z30393" s="11"/>
      <c r="BE30393"/>
      <c r="BF30393"/>
      <c r="BG30393"/>
    </row>
    <row r="30394" spans="11:59" x14ac:dyDescent="0.25">
      <c r="K30394" s="11"/>
      <c r="L30394" s="11"/>
      <c r="N30394" s="11"/>
      <c r="O30394" s="11"/>
      <c r="P30394" s="11"/>
      <c r="Q30394" s="11"/>
      <c r="R30394" s="11"/>
      <c r="S30394" s="11"/>
      <c r="T30394" s="11"/>
      <c r="U30394" s="11"/>
      <c r="V30394" s="11"/>
      <c r="W30394" s="11"/>
      <c r="X30394" s="11"/>
      <c r="Y30394" s="11"/>
      <c r="Z30394" s="11"/>
      <c r="BE30394"/>
      <c r="BF30394"/>
      <c r="BG30394"/>
    </row>
    <row r="30395" spans="11:59" x14ac:dyDescent="0.25">
      <c r="K30395" s="11"/>
      <c r="L30395" s="11"/>
      <c r="N30395" s="11"/>
      <c r="O30395" s="11"/>
      <c r="P30395" s="11"/>
      <c r="Q30395" s="11"/>
      <c r="R30395" s="11"/>
      <c r="S30395" s="11"/>
      <c r="T30395" s="11"/>
      <c r="U30395" s="11"/>
      <c r="V30395" s="11"/>
      <c r="W30395" s="11"/>
      <c r="X30395" s="11"/>
      <c r="Y30395" s="11"/>
      <c r="Z30395" s="11"/>
      <c r="BE30395"/>
      <c r="BF30395"/>
      <c r="BG30395"/>
    </row>
    <row r="30396" spans="11:59" x14ac:dyDescent="0.25">
      <c r="K30396" s="11"/>
      <c r="L30396" s="11"/>
      <c r="N30396" s="11"/>
      <c r="O30396" s="11"/>
      <c r="P30396" s="11"/>
      <c r="Q30396" s="11"/>
      <c r="R30396" s="11"/>
      <c r="S30396" s="11"/>
      <c r="T30396" s="11"/>
      <c r="U30396" s="11"/>
      <c r="V30396" s="11"/>
      <c r="W30396" s="11"/>
      <c r="X30396" s="11"/>
      <c r="Y30396" s="11"/>
      <c r="Z30396" s="11"/>
      <c r="BE30396"/>
      <c r="BF30396"/>
      <c r="BG30396"/>
    </row>
    <row r="30397" spans="11:59" x14ac:dyDescent="0.25">
      <c r="K30397" s="11"/>
      <c r="L30397" s="11"/>
      <c r="N30397" s="11"/>
      <c r="O30397" s="11"/>
      <c r="P30397" s="11"/>
      <c r="Q30397" s="11"/>
      <c r="R30397" s="11"/>
      <c r="S30397" s="11"/>
      <c r="T30397" s="11"/>
      <c r="U30397" s="11"/>
      <c r="V30397" s="11"/>
      <c r="W30397" s="11"/>
      <c r="X30397" s="11"/>
      <c r="Y30397" s="11"/>
      <c r="Z30397" s="11"/>
      <c r="BE30397"/>
      <c r="BF30397"/>
      <c r="BG30397"/>
    </row>
    <row r="30398" spans="11:59" x14ac:dyDescent="0.25">
      <c r="K30398" s="11"/>
      <c r="L30398" s="11"/>
      <c r="N30398" s="11"/>
      <c r="O30398" s="11"/>
      <c r="P30398" s="11"/>
      <c r="Q30398" s="11"/>
      <c r="R30398" s="11"/>
      <c r="S30398" s="11"/>
      <c r="T30398" s="11"/>
      <c r="U30398" s="11"/>
      <c r="V30398" s="11"/>
      <c r="W30398" s="11"/>
      <c r="X30398" s="11"/>
      <c r="Y30398" s="11"/>
      <c r="Z30398" s="11"/>
      <c r="BE30398"/>
      <c r="BF30398"/>
      <c r="BG30398"/>
    </row>
    <row r="30399" spans="11:59" x14ac:dyDescent="0.25">
      <c r="K30399" s="11"/>
      <c r="L30399" s="11"/>
      <c r="N30399" s="11"/>
      <c r="O30399" s="11"/>
      <c r="P30399" s="11"/>
      <c r="Q30399" s="11"/>
      <c r="R30399" s="11"/>
      <c r="S30399" s="11"/>
      <c r="T30399" s="11"/>
      <c r="U30399" s="11"/>
      <c r="V30399" s="11"/>
      <c r="W30399" s="11"/>
      <c r="X30399" s="11"/>
      <c r="Y30399" s="11"/>
      <c r="Z30399" s="11"/>
      <c r="BE30399"/>
      <c r="BF30399"/>
      <c r="BG30399"/>
    </row>
    <row r="30400" spans="11:59" x14ac:dyDescent="0.25">
      <c r="K30400" s="11"/>
      <c r="L30400" s="11"/>
      <c r="N30400" s="11"/>
      <c r="O30400" s="11"/>
      <c r="P30400" s="11"/>
      <c r="Q30400" s="11"/>
      <c r="R30400" s="11"/>
      <c r="S30400" s="11"/>
      <c r="T30400" s="11"/>
      <c r="U30400" s="11"/>
      <c r="V30400" s="11"/>
      <c r="W30400" s="11"/>
      <c r="X30400" s="11"/>
      <c r="Y30400" s="11"/>
      <c r="Z30400" s="11"/>
      <c r="BE30400"/>
      <c r="BF30400"/>
      <c r="BG30400"/>
    </row>
    <row r="30401" spans="11:59" x14ac:dyDescent="0.25">
      <c r="K30401" s="11"/>
      <c r="L30401" s="11"/>
      <c r="N30401" s="11"/>
      <c r="O30401" s="11"/>
      <c r="P30401" s="11"/>
      <c r="Q30401" s="11"/>
      <c r="R30401" s="11"/>
      <c r="S30401" s="11"/>
      <c r="T30401" s="11"/>
      <c r="U30401" s="11"/>
      <c r="V30401" s="11"/>
      <c r="W30401" s="11"/>
      <c r="X30401" s="11"/>
      <c r="Y30401" s="11"/>
      <c r="Z30401" s="11"/>
      <c r="BE30401"/>
      <c r="BF30401"/>
      <c r="BG30401"/>
    </row>
    <row r="30402" spans="11:59" x14ac:dyDescent="0.25">
      <c r="K30402" s="11"/>
      <c r="L30402" s="11"/>
      <c r="N30402" s="11"/>
      <c r="O30402" s="11"/>
      <c r="P30402" s="11"/>
      <c r="Q30402" s="11"/>
      <c r="R30402" s="11"/>
      <c r="S30402" s="11"/>
      <c r="T30402" s="11"/>
      <c r="U30402" s="11"/>
      <c r="V30402" s="11"/>
      <c r="W30402" s="11"/>
      <c r="X30402" s="11"/>
      <c r="Y30402" s="11"/>
      <c r="Z30402" s="11"/>
      <c r="BE30402"/>
      <c r="BF30402"/>
      <c r="BG30402"/>
    </row>
    <row r="30403" spans="11:59" x14ac:dyDescent="0.25">
      <c r="K30403" s="11"/>
      <c r="L30403" s="11"/>
      <c r="N30403" s="11"/>
      <c r="O30403" s="11"/>
      <c r="P30403" s="11"/>
      <c r="Q30403" s="11"/>
      <c r="R30403" s="11"/>
      <c r="S30403" s="11"/>
      <c r="T30403" s="11"/>
      <c r="U30403" s="11"/>
      <c r="V30403" s="11"/>
      <c r="W30403" s="11"/>
      <c r="X30403" s="11"/>
      <c r="Y30403" s="11"/>
      <c r="Z30403" s="11"/>
      <c r="BE30403"/>
      <c r="BF30403"/>
      <c r="BG30403"/>
    </row>
    <row r="30404" spans="11:59" x14ac:dyDescent="0.25">
      <c r="K30404" s="11"/>
      <c r="L30404" s="11"/>
      <c r="N30404" s="11"/>
      <c r="O30404" s="11"/>
      <c r="P30404" s="11"/>
      <c r="Q30404" s="11"/>
      <c r="R30404" s="11"/>
      <c r="S30404" s="11"/>
      <c r="T30404" s="11"/>
      <c r="U30404" s="11"/>
      <c r="V30404" s="11"/>
      <c r="W30404" s="11"/>
      <c r="X30404" s="11"/>
      <c r="Y30404" s="11"/>
      <c r="Z30404" s="11"/>
      <c r="BE30404"/>
      <c r="BF30404"/>
      <c r="BG30404"/>
    </row>
    <row r="30405" spans="11:59" x14ac:dyDescent="0.25">
      <c r="K30405" s="11"/>
      <c r="L30405" s="11"/>
      <c r="N30405" s="11"/>
      <c r="O30405" s="11"/>
      <c r="P30405" s="11"/>
      <c r="Q30405" s="11"/>
      <c r="R30405" s="11"/>
      <c r="S30405" s="11"/>
      <c r="T30405" s="11"/>
      <c r="U30405" s="11"/>
      <c r="V30405" s="11"/>
      <c r="W30405" s="11"/>
      <c r="X30405" s="11"/>
      <c r="Y30405" s="11"/>
      <c r="Z30405" s="11"/>
      <c r="BE30405"/>
      <c r="BF30405"/>
      <c r="BG30405"/>
    </row>
    <row r="30406" spans="11:59" x14ac:dyDescent="0.25">
      <c r="K30406" s="11"/>
      <c r="L30406" s="11"/>
      <c r="N30406" s="11"/>
      <c r="O30406" s="11"/>
      <c r="P30406" s="11"/>
      <c r="Q30406" s="11"/>
      <c r="R30406" s="11"/>
      <c r="S30406" s="11"/>
      <c r="T30406" s="11"/>
      <c r="U30406" s="11"/>
      <c r="V30406" s="11"/>
      <c r="W30406" s="11"/>
      <c r="X30406" s="11"/>
      <c r="Y30406" s="11"/>
      <c r="Z30406" s="11"/>
      <c r="BE30406"/>
      <c r="BF30406"/>
      <c r="BG30406"/>
    </row>
    <row r="30407" spans="11:59" x14ac:dyDescent="0.25">
      <c r="K30407" s="11"/>
      <c r="L30407" s="11"/>
      <c r="N30407" s="11"/>
      <c r="O30407" s="11"/>
      <c r="P30407" s="11"/>
      <c r="Q30407" s="11"/>
      <c r="R30407" s="11"/>
      <c r="S30407" s="11"/>
      <c r="T30407" s="11"/>
      <c r="U30407" s="11"/>
      <c r="V30407" s="11"/>
      <c r="W30407" s="11"/>
      <c r="X30407" s="11"/>
      <c r="Y30407" s="11"/>
      <c r="Z30407" s="11"/>
      <c r="BE30407"/>
      <c r="BF30407"/>
      <c r="BG30407"/>
    </row>
    <row r="30408" spans="11:59" x14ac:dyDescent="0.25">
      <c r="K30408" s="11"/>
      <c r="L30408" s="11"/>
      <c r="N30408" s="11"/>
      <c r="O30408" s="11"/>
      <c r="P30408" s="11"/>
      <c r="Q30408" s="11"/>
      <c r="R30408" s="11"/>
      <c r="S30408" s="11"/>
      <c r="T30408" s="11"/>
      <c r="U30408" s="11"/>
      <c r="V30408" s="11"/>
      <c r="W30408" s="11"/>
      <c r="X30408" s="11"/>
      <c r="Y30408" s="11"/>
      <c r="Z30408" s="11"/>
      <c r="BE30408"/>
      <c r="BF30408"/>
      <c r="BG30408"/>
    </row>
    <row r="30409" spans="11:59" x14ac:dyDescent="0.25">
      <c r="K30409" s="11"/>
      <c r="L30409" s="11"/>
      <c r="N30409" s="11"/>
      <c r="O30409" s="11"/>
      <c r="P30409" s="11"/>
      <c r="Q30409" s="11"/>
      <c r="R30409" s="11"/>
      <c r="S30409" s="11"/>
      <c r="T30409" s="11"/>
      <c r="U30409" s="11"/>
      <c r="V30409" s="11"/>
      <c r="W30409" s="11"/>
      <c r="X30409" s="11"/>
      <c r="Y30409" s="11"/>
      <c r="Z30409" s="11"/>
      <c r="BE30409"/>
      <c r="BF30409"/>
      <c r="BG30409"/>
    </row>
    <row r="30410" spans="11:59" x14ac:dyDescent="0.25">
      <c r="K30410" s="11"/>
      <c r="L30410" s="11"/>
      <c r="N30410" s="11"/>
      <c r="O30410" s="11"/>
      <c r="P30410" s="11"/>
      <c r="Q30410" s="11"/>
      <c r="R30410" s="11"/>
      <c r="S30410" s="11"/>
      <c r="T30410" s="11"/>
      <c r="U30410" s="11"/>
      <c r="V30410" s="11"/>
      <c r="W30410" s="11"/>
      <c r="X30410" s="11"/>
      <c r="Y30410" s="11"/>
      <c r="Z30410" s="11"/>
      <c r="BE30410"/>
      <c r="BF30410"/>
      <c r="BG30410"/>
    </row>
    <row r="30411" spans="11:59" x14ac:dyDescent="0.25">
      <c r="K30411" s="11"/>
      <c r="L30411" s="11"/>
      <c r="N30411" s="11"/>
      <c r="O30411" s="11"/>
      <c r="P30411" s="11"/>
      <c r="Q30411" s="11"/>
      <c r="R30411" s="11"/>
      <c r="S30411" s="11"/>
      <c r="T30411" s="11"/>
      <c r="U30411" s="11"/>
      <c r="V30411" s="11"/>
      <c r="W30411" s="11"/>
      <c r="X30411" s="11"/>
      <c r="Y30411" s="11"/>
      <c r="Z30411" s="11"/>
      <c r="BE30411"/>
      <c r="BF30411"/>
      <c r="BG30411"/>
    </row>
    <row r="30412" spans="11:59" x14ac:dyDescent="0.25">
      <c r="K30412" s="11"/>
      <c r="L30412" s="11"/>
      <c r="N30412" s="11"/>
      <c r="O30412" s="11"/>
      <c r="P30412" s="11"/>
      <c r="Q30412" s="11"/>
      <c r="R30412" s="11"/>
      <c r="S30412" s="11"/>
      <c r="T30412" s="11"/>
      <c r="U30412" s="11"/>
      <c r="V30412" s="11"/>
      <c r="W30412" s="11"/>
      <c r="X30412" s="11"/>
      <c r="Y30412" s="11"/>
      <c r="Z30412" s="11"/>
      <c r="BE30412"/>
      <c r="BF30412"/>
      <c r="BG30412"/>
    </row>
    <row r="30413" spans="11:59" x14ac:dyDescent="0.25">
      <c r="K30413" s="11"/>
      <c r="L30413" s="11"/>
      <c r="N30413" s="11"/>
      <c r="O30413" s="11"/>
      <c r="P30413" s="11"/>
      <c r="Q30413" s="11"/>
      <c r="R30413" s="11"/>
      <c r="S30413" s="11"/>
      <c r="T30413" s="11"/>
      <c r="U30413" s="11"/>
      <c r="V30413" s="11"/>
      <c r="W30413" s="11"/>
      <c r="X30413" s="11"/>
      <c r="Y30413" s="11"/>
      <c r="Z30413" s="11"/>
      <c r="BE30413"/>
      <c r="BF30413"/>
      <c r="BG30413"/>
    </row>
    <row r="30414" spans="11:59" x14ac:dyDescent="0.25">
      <c r="K30414" s="11"/>
      <c r="L30414" s="11"/>
      <c r="N30414" s="11"/>
      <c r="O30414" s="11"/>
      <c r="P30414" s="11"/>
      <c r="Q30414" s="11"/>
      <c r="R30414" s="11"/>
      <c r="S30414" s="11"/>
      <c r="T30414" s="11"/>
      <c r="U30414" s="11"/>
      <c r="V30414" s="11"/>
      <c r="W30414" s="11"/>
      <c r="X30414" s="11"/>
      <c r="Y30414" s="11"/>
      <c r="Z30414" s="11"/>
      <c r="BE30414"/>
      <c r="BF30414"/>
      <c r="BG30414"/>
    </row>
    <row r="30415" spans="11:59" x14ac:dyDescent="0.25">
      <c r="K30415" s="11"/>
      <c r="L30415" s="11"/>
      <c r="N30415" s="11"/>
      <c r="O30415" s="11"/>
      <c r="P30415" s="11"/>
      <c r="Q30415" s="11"/>
      <c r="R30415" s="11"/>
      <c r="S30415" s="11"/>
      <c r="T30415" s="11"/>
      <c r="U30415" s="11"/>
      <c r="V30415" s="11"/>
      <c r="W30415" s="11"/>
      <c r="X30415" s="11"/>
      <c r="Y30415" s="11"/>
      <c r="Z30415" s="11"/>
      <c r="BE30415"/>
      <c r="BF30415"/>
      <c r="BG30415"/>
    </row>
    <row r="30416" spans="11:59" x14ac:dyDescent="0.25">
      <c r="K30416" s="11"/>
      <c r="L30416" s="11"/>
      <c r="N30416" s="11"/>
      <c r="O30416" s="11"/>
      <c r="P30416" s="11"/>
      <c r="Q30416" s="11"/>
      <c r="R30416" s="11"/>
      <c r="S30416" s="11"/>
      <c r="T30416" s="11"/>
      <c r="U30416" s="11"/>
      <c r="V30416" s="11"/>
      <c r="W30416" s="11"/>
      <c r="X30416" s="11"/>
      <c r="Y30416" s="11"/>
      <c r="Z30416" s="11"/>
      <c r="BE30416"/>
      <c r="BF30416"/>
      <c r="BG30416"/>
    </row>
    <row r="30417" spans="11:59" x14ac:dyDescent="0.25">
      <c r="K30417" s="11"/>
      <c r="L30417" s="11"/>
      <c r="N30417" s="11"/>
      <c r="O30417" s="11"/>
      <c r="P30417" s="11"/>
      <c r="Q30417" s="11"/>
      <c r="R30417" s="11"/>
      <c r="S30417" s="11"/>
      <c r="T30417" s="11"/>
      <c r="U30417" s="11"/>
      <c r="V30417" s="11"/>
      <c r="W30417" s="11"/>
      <c r="X30417" s="11"/>
      <c r="Y30417" s="11"/>
      <c r="Z30417" s="11"/>
      <c r="BE30417"/>
      <c r="BF30417"/>
      <c r="BG30417"/>
    </row>
    <row r="30418" spans="11:59" x14ac:dyDescent="0.25">
      <c r="K30418" s="11"/>
      <c r="L30418" s="11"/>
      <c r="N30418" s="11"/>
      <c r="O30418" s="11"/>
      <c r="P30418" s="11"/>
      <c r="Q30418" s="11"/>
      <c r="R30418" s="11"/>
      <c r="S30418" s="11"/>
      <c r="T30418" s="11"/>
      <c r="U30418" s="11"/>
      <c r="V30418" s="11"/>
      <c r="W30418" s="11"/>
      <c r="X30418" s="11"/>
      <c r="Y30418" s="11"/>
      <c r="Z30418" s="11"/>
      <c r="BE30418"/>
      <c r="BF30418"/>
      <c r="BG30418"/>
    </row>
    <row r="30419" spans="11:59" x14ac:dyDescent="0.25">
      <c r="K30419" s="11"/>
      <c r="L30419" s="11"/>
      <c r="N30419" s="11"/>
      <c r="O30419" s="11"/>
      <c r="P30419" s="11"/>
      <c r="Q30419" s="11"/>
      <c r="R30419" s="11"/>
      <c r="S30419" s="11"/>
      <c r="T30419" s="11"/>
      <c r="U30419" s="11"/>
      <c r="V30419" s="11"/>
      <c r="W30419" s="11"/>
      <c r="X30419" s="11"/>
      <c r="Y30419" s="11"/>
      <c r="Z30419" s="11"/>
      <c r="BE30419"/>
      <c r="BF30419"/>
      <c r="BG30419"/>
    </row>
    <row r="30420" spans="11:59" x14ac:dyDescent="0.25">
      <c r="K30420" s="11"/>
      <c r="L30420" s="11"/>
      <c r="N30420" s="11"/>
      <c r="O30420" s="11"/>
      <c r="P30420" s="11"/>
      <c r="Q30420" s="11"/>
      <c r="R30420" s="11"/>
      <c r="S30420" s="11"/>
      <c r="T30420" s="11"/>
      <c r="U30420" s="11"/>
      <c r="V30420" s="11"/>
      <c r="W30420" s="11"/>
      <c r="X30420" s="11"/>
      <c r="Y30420" s="11"/>
      <c r="Z30420" s="11"/>
      <c r="BE30420"/>
      <c r="BF30420"/>
      <c r="BG30420"/>
    </row>
    <row r="30421" spans="11:59" x14ac:dyDescent="0.25">
      <c r="K30421" s="11"/>
      <c r="L30421" s="11"/>
      <c r="N30421" s="11"/>
      <c r="O30421" s="11"/>
      <c r="P30421" s="11"/>
      <c r="Q30421" s="11"/>
      <c r="R30421" s="11"/>
      <c r="S30421" s="11"/>
      <c r="T30421" s="11"/>
      <c r="U30421" s="11"/>
      <c r="V30421" s="11"/>
      <c r="W30421" s="11"/>
      <c r="X30421" s="11"/>
      <c r="Y30421" s="11"/>
      <c r="Z30421" s="11"/>
      <c r="BE30421"/>
      <c r="BF30421"/>
      <c r="BG30421"/>
    </row>
    <row r="30422" spans="11:59" x14ac:dyDescent="0.25">
      <c r="K30422" s="11"/>
      <c r="L30422" s="11"/>
      <c r="N30422" s="11"/>
      <c r="O30422" s="11"/>
      <c r="P30422" s="11"/>
      <c r="Q30422" s="11"/>
      <c r="R30422" s="11"/>
      <c r="S30422" s="11"/>
      <c r="T30422" s="11"/>
      <c r="U30422" s="11"/>
      <c r="V30422" s="11"/>
      <c r="W30422" s="11"/>
      <c r="X30422" s="11"/>
      <c r="Y30422" s="11"/>
      <c r="Z30422" s="11"/>
      <c r="BE30422"/>
      <c r="BF30422"/>
      <c r="BG30422"/>
    </row>
    <row r="30423" spans="11:59" x14ac:dyDescent="0.25">
      <c r="K30423" s="11"/>
      <c r="L30423" s="11"/>
      <c r="N30423" s="11"/>
      <c r="O30423" s="11"/>
      <c r="P30423" s="11"/>
      <c r="Q30423" s="11"/>
      <c r="R30423" s="11"/>
      <c r="S30423" s="11"/>
      <c r="T30423" s="11"/>
      <c r="U30423" s="11"/>
      <c r="V30423" s="11"/>
      <c r="W30423" s="11"/>
      <c r="X30423" s="11"/>
      <c r="Y30423" s="11"/>
      <c r="Z30423" s="11"/>
      <c r="BE30423"/>
      <c r="BF30423"/>
      <c r="BG30423"/>
    </row>
    <row r="30424" spans="11:59" x14ac:dyDescent="0.25">
      <c r="K30424" s="11"/>
      <c r="L30424" s="11"/>
      <c r="N30424" s="11"/>
      <c r="O30424" s="11"/>
      <c r="P30424" s="11"/>
      <c r="Q30424" s="11"/>
      <c r="R30424" s="11"/>
      <c r="S30424" s="11"/>
      <c r="T30424" s="11"/>
      <c r="U30424" s="11"/>
      <c r="V30424" s="11"/>
      <c r="W30424" s="11"/>
      <c r="X30424" s="11"/>
      <c r="Y30424" s="11"/>
      <c r="Z30424" s="11"/>
      <c r="BE30424"/>
      <c r="BF30424"/>
      <c r="BG30424"/>
    </row>
    <row r="30425" spans="11:59" x14ac:dyDescent="0.25">
      <c r="K30425" s="11"/>
      <c r="L30425" s="11"/>
      <c r="N30425" s="11"/>
      <c r="O30425" s="11"/>
      <c r="P30425" s="11"/>
      <c r="Q30425" s="11"/>
      <c r="R30425" s="11"/>
      <c r="S30425" s="11"/>
      <c r="T30425" s="11"/>
      <c r="U30425" s="11"/>
      <c r="V30425" s="11"/>
      <c r="W30425" s="11"/>
      <c r="X30425" s="11"/>
      <c r="Y30425" s="11"/>
      <c r="Z30425" s="11"/>
      <c r="BE30425"/>
      <c r="BF30425"/>
      <c r="BG30425"/>
    </row>
    <row r="30426" spans="11:59" x14ac:dyDescent="0.25">
      <c r="K30426" s="11"/>
      <c r="L30426" s="11"/>
      <c r="N30426" s="11"/>
      <c r="O30426" s="11"/>
      <c r="P30426" s="11"/>
      <c r="Q30426" s="11"/>
      <c r="R30426" s="11"/>
      <c r="S30426" s="11"/>
      <c r="T30426" s="11"/>
      <c r="U30426" s="11"/>
      <c r="V30426" s="11"/>
      <c r="W30426" s="11"/>
      <c r="X30426" s="11"/>
      <c r="Y30426" s="11"/>
      <c r="Z30426" s="11"/>
      <c r="BE30426"/>
      <c r="BF30426"/>
      <c r="BG30426"/>
    </row>
    <row r="30427" spans="11:59" x14ac:dyDescent="0.25">
      <c r="K30427" s="11"/>
      <c r="L30427" s="11"/>
      <c r="N30427" s="11"/>
      <c r="O30427" s="11"/>
      <c r="P30427" s="11"/>
      <c r="Q30427" s="11"/>
      <c r="R30427" s="11"/>
      <c r="S30427" s="11"/>
      <c r="T30427" s="11"/>
      <c r="U30427" s="11"/>
      <c r="V30427" s="11"/>
      <c r="W30427" s="11"/>
      <c r="X30427" s="11"/>
      <c r="Y30427" s="11"/>
      <c r="Z30427" s="11"/>
      <c r="BE30427"/>
      <c r="BF30427"/>
      <c r="BG30427"/>
    </row>
    <row r="30428" spans="11:59" x14ac:dyDescent="0.25">
      <c r="K30428" s="11"/>
      <c r="L30428" s="11"/>
      <c r="N30428" s="11"/>
      <c r="O30428" s="11"/>
      <c r="P30428" s="11"/>
      <c r="Q30428" s="11"/>
      <c r="R30428" s="11"/>
      <c r="S30428" s="11"/>
      <c r="T30428" s="11"/>
      <c r="U30428" s="11"/>
      <c r="V30428" s="11"/>
      <c r="W30428" s="11"/>
      <c r="X30428" s="11"/>
      <c r="Y30428" s="11"/>
      <c r="Z30428" s="11"/>
      <c r="BE30428"/>
      <c r="BF30428"/>
      <c r="BG30428"/>
    </row>
    <row r="30429" spans="11:59" x14ac:dyDescent="0.25">
      <c r="K30429" s="11"/>
      <c r="L30429" s="11"/>
      <c r="N30429" s="11"/>
      <c r="O30429" s="11"/>
      <c r="P30429" s="11"/>
      <c r="Q30429" s="11"/>
      <c r="R30429" s="11"/>
      <c r="S30429" s="11"/>
      <c r="T30429" s="11"/>
      <c r="U30429" s="11"/>
      <c r="V30429" s="11"/>
      <c r="W30429" s="11"/>
      <c r="X30429" s="11"/>
      <c r="Y30429" s="11"/>
      <c r="Z30429" s="11"/>
      <c r="BE30429"/>
      <c r="BF30429"/>
      <c r="BG30429"/>
    </row>
    <row r="30430" spans="11:59" x14ac:dyDescent="0.25">
      <c r="K30430" s="11"/>
      <c r="L30430" s="11"/>
      <c r="N30430" s="11"/>
      <c r="O30430" s="11"/>
      <c r="P30430" s="11"/>
      <c r="Q30430" s="11"/>
      <c r="R30430" s="11"/>
      <c r="S30430" s="11"/>
      <c r="T30430" s="11"/>
      <c r="U30430" s="11"/>
      <c r="V30430" s="11"/>
      <c r="W30430" s="11"/>
      <c r="X30430" s="11"/>
      <c r="Y30430" s="11"/>
      <c r="Z30430" s="11"/>
      <c r="BE30430"/>
      <c r="BF30430"/>
      <c r="BG30430"/>
    </row>
    <row r="30431" spans="11:59" x14ac:dyDescent="0.25">
      <c r="K30431" s="11"/>
      <c r="L30431" s="11"/>
      <c r="N30431" s="11"/>
      <c r="O30431" s="11"/>
      <c r="P30431" s="11"/>
      <c r="Q30431" s="11"/>
      <c r="R30431" s="11"/>
      <c r="S30431" s="11"/>
      <c r="T30431" s="11"/>
      <c r="U30431" s="11"/>
      <c r="V30431" s="11"/>
      <c r="W30431" s="11"/>
      <c r="X30431" s="11"/>
      <c r="Y30431" s="11"/>
      <c r="Z30431" s="11"/>
      <c r="BE30431"/>
      <c r="BF30431"/>
      <c r="BG30431"/>
    </row>
    <row r="30432" spans="11:59" x14ac:dyDescent="0.25">
      <c r="K30432" s="11"/>
      <c r="L30432" s="11"/>
      <c r="N30432" s="11"/>
      <c r="O30432" s="11"/>
      <c r="P30432" s="11"/>
      <c r="Q30432" s="11"/>
      <c r="R30432" s="11"/>
      <c r="S30432" s="11"/>
      <c r="T30432" s="11"/>
      <c r="U30432" s="11"/>
      <c r="V30432" s="11"/>
      <c r="W30432" s="11"/>
      <c r="X30432" s="11"/>
      <c r="Y30432" s="11"/>
      <c r="Z30432" s="11"/>
      <c r="BE30432"/>
      <c r="BF30432"/>
      <c r="BG30432"/>
    </row>
    <row r="30433" spans="11:59" x14ac:dyDescent="0.25">
      <c r="K30433" s="11"/>
      <c r="L30433" s="11"/>
      <c r="N30433" s="11"/>
      <c r="O30433" s="11"/>
      <c r="P30433" s="11"/>
      <c r="Q30433" s="11"/>
      <c r="R30433" s="11"/>
      <c r="S30433" s="11"/>
      <c r="T30433" s="11"/>
      <c r="U30433" s="11"/>
      <c r="V30433" s="11"/>
      <c r="W30433" s="11"/>
      <c r="X30433" s="11"/>
      <c r="Y30433" s="11"/>
      <c r="Z30433" s="11"/>
      <c r="BE30433"/>
      <c r="BF30433"/>
      <c r="BG30433"/>
    </row>
    <row r="30434" spans="11:59" x14ac:dyDescent="0.25">
      <c r="K30434" s="11"/>
      <c r="L30434" s="11"/>
      <c r="N30434" s="11"/>
      <c r="O30434" s="11"/>
      <c r="P30434" s="11"/>
      <c r="Q30434" s="11"/>
      <c r="R30434" s="11"/>
      <c r="S30434" s="11"/>
      <c r="T30434" s="11"/>
      <c r="U30434" s="11"/>
      <c r="V30434" s="11"/>
      <c r="W30434" s="11"/>
      <c r="X30434" s="11"/>
      <c r="Y30434" s="11"/>
      <c r="Z30434" s="11"/>
      <c r="BE30434"/>
      <c r="BF30434"/>
      <c r="BG30434"/>
    </row>
    <row r="30435" spans="11:59" x14ac:dyDescent="0.25">
      <c r="K30435" s="11"/>
      <c r="L30435" s="11"/>
      <c r="N30435" s="11"/>
      <c r="O30435" s="11"/>
      <c r="P30435" s="11"/>
      <c r="Q30435" s="11"/>
      <c r="R30435" s="11"/>
      <c r="S30435" s="11"/>
      <c r="T30435" s="11"/>
      <c r="U30435" s="11"/>
      <c r="V30435" s="11"/>
      <c r="W30435" s="11"/>
      <c r="X30435" s="11"/>
      <c r="Y30435" s="11"/>
      <c r="Z30435" s="11"/>
      <c r="BE30435"/>
      <c r="BF30435"/>
      <c r="BG30435"/>
    </row>
    <row r="30436" spans="11:59" x14ac:dyDescent="0.25">
      <c r="K30436" s="11"/>
      <c r="L30436" s="11"/>
      <c r="N30436" s="11"/>
      <c r="O30436" s="11"/>
      <c r="P30436" s="11"/>
      <c r="Q30436" s="11"/>
      <c r="R30436" s="11"/>
      <c r="S30436" s="11"/>
      <c r="T30436" s="11"/>
      <c r="U30436" s="11"/>
      <c r="V30436" s="11"/>
      <c r="W30436" s="11"/>
      <c r="X30436" s="11"/>
      <c r="Y30436" s="11"/>
      <c r="Z30436" s="11"/>
      <c r="BE30436"/>
      <c r="BF30436"/>
      <c r="BG30436"/>
    </row>
    <row r="30437" spans="11:59" x14ac:dyDescent="0.25">
      <c r="K30437" s="11"/>
      <c r="L30437" s="11"/>
      <c r="N30437" s="11"/>
      <c r="O30437" s="11"/>
      <c r="P30437" s="11"/>
      <c r="Q30437" s="11"/>
      <c r="R30437" s="11"/>
      <c r="S30437" s="11"/>
      <c r="T30437" s="11"/>
      <c r="U30437" s="11"/>
      <c r="V30437" s="11"/>
      <c r="W30437" s="11"/>
      <c r="X30437" s="11"/>
      <c r="Y30437" s="11"/>
      <c r="Z30437" s="11"/>
      <c r="BE30437"/>
      <c r="BF30437"/>
      <c r="BG30437"/>
    </row>
    <row r="30438" spans="11:59" x14ac:dyDescent="0.25">
      <c r="K30438" s="11"/>
      <c r="L30438" s="11"/>
      <c r="N30438" s="11"/>
      <c r="O30438" s="11"/>
      <c r="P30438" s="11"/>
      <c r="Q30438" s="11"/>
      <c r="R30438" s="11"/>
      <c r="S30438" s="11"/>
      <c r="T30438" s="11"/>
      <c r="U30438" s="11"/>
      <c r="V30438" s="11"/>
      <c r="W30438" s="11"/>
      <c r="X30438" s="11"/>
      <c r="Y30438" s="11"/>
      <c r="Z30438" s="11"/>
      <c r="BE30438"/>
      <c r="BF30438"/>
      <c r="BG30438"/>
    </row>
    <row r="30439" spans="11:59" x14ac:dyDescent="0.25">
      <c r="K30439" s="11"/>
      <c r="L30439" s="11"/>
      <c r="N30439" s="11"/>
      <c r="O30439" s="11"/>
      <c r="P30439" s="11"/>
      <c r="Q30439" s="11"/>
      <c r="R30439" s="11"/>
      <c r="S30439" s="11"/>
      <c r="T30439" s="11"/>
      <c r="U30439" s="11"/>
      <c r="V30439" s="11"/>
      <c r="W30439" s="11"/>
      <c r="X30439" s="11"/>
      <c r="Y30439" s="11"/>
      <c r="Z30439" s="11"/>
      <c r="BE30439"/>
      <c r="BF30439"/>
      <c r="BG30439"/>
    </row>
    <row r="30440" spans="11:59" x14ac:dyDescent="0.25">
      <c r="K30440" s="11"/>
      <c r="L30440" s="11"/>
      <c r="N30440" s="11"/>
      <c r="O30440" s="11"/>
      <c r="P30440" s="11"/>
      <c r="Q30440" s="11"/>
      <c r="R30440" s="11"/>
      <c r="S30440" s="11"/>
      <c r="T30440" s="11"/>
      <c r="U30440" s="11"/>
      <c r="V30440" s="11"/>
      <c r="W30440" s="11"/>
      <c r="X30440" s="11"/>
      <c r="Y30440" s="11"/>
      <c r="Z30440" s="11"/>
      <c r="BE30440"/>
      <c r="BF30440"/>
      <c r="BG30440"/>
    </row>
    <row r="30441" spans="11:59" x14ac:dyDescent="0.25">
      <c r="K30441" s="11"/>
      <c r="L30441" s="11"/>
      <c r="N30441" s="11"/>
      <c r="O30441" s="11"/>
      <c r="P30441" s="11"/>
      <c r="Q30441" s="11"/>
      <c r="R30441" s="11"/>
      <c r="S30441" s="11"/>
      <c r="T30441" s="11"/>
      <c r="U30441" s="11"/>
      <c r="V30441" s="11"/>
      <c r="W30441" s="11"/>
      <c r="X30441" s="11"/>
      <c r="Y30441" s="11"/>
      <c r="Z30441" s="11"/>
      <c r="BE30441"/>
      <c r="BF30441"/>
      <c r="BG30441"/>
    </row>
    <row r="30442" spans="11:59" x14ac:dyDescent="0.25">
      <c r="K30442" s="11"/>
      <c r="L30442" s="11"/>
      <c r="N30442" s="11"/>
      <c r="O30442" s="11"/>
      <c r="P30442" s="11"/>
      <c r="Q30442" s="11"/>
      <c r="R30442" s="11"/>
      <c r="S30442" s="11"/>
      <c r="T30442" s="11"/>
      <c r="U30442" s="11"/>
      <c r="V30442" s="11"/>
      <c r="W30442" s="11"/>
      <c r="X30442" s="11"/>
      <c r="Y30442" s="11"/>
      <c r="Z30442" s="11"/>
      <c r="BE30442"/>
      <c r="BF30442"/>
      <c r="BG30442"/>
    </row>
    <row r="30443" spans="11:59" x14ac:dyDescent="0.25">
      <c r="K30443" s="11"/>
      <c r="L30443" s="11"/>
      <c r="N30443" s="11"/>
      <c r="O30443" s="11"/>
      <c r="P30443" s="11"/>
      <c r="Q30443" s="11"/>
      <c r="R30443" s="11"/>
      <c r="S30443" s="11"/>
      <c r="T30443" s="11"/>
      <c r="U30443" s="11"/>
      <c r="V30443" s="11"/>
      <c r="W30443" s="11"/>
      <c r="X30443" s="11"/>
      <c r="Y30443" s="11"/>
      <c r="Z30443" s="11"/>
      <c r="BE30443"/>
      <c r="BF30443"/>
      <c r="BG30443"/>
    </row>
    <row r="30444" spans="11:59" x14ac:dyDescent="0.25">
      <c r="K30444" s="11"/>
      <c r="L30444" s="11"/>
      <c r="N30444" s="11"/>
      <c r="O30444" s="11"/>
      <c r="P30444" s="11"/>
      <c r="Q30444" s="11"/>
      <c r="R30444" s="11"/>
      <c r="S30444" s="11"/>
      <c r="T30444" s="11"/>
      <c r="U30444" s="11"/>
      <c r="V30444" s="11"/>
      <c r="W30444" s="11"/>
      <c r="X30444" s="11"/>
      <c r="Y30444" s="11"/>
      <c r="Z30444" s="11"/>
      <c r="BE30444"/>
      <c r="BF30444"/>
      <c r="BG30444"/>
    </row>
    <row r="30445" spans="11:59" x14ac:dyDescent="0.25">
      <c r="K30445" s="11"/>
      <c r="L30445" s="11"/>
      <c r="N30445" s="11"/>
      <c r="O30445" s="11"/>
      <c r="P30445" s="11"/>
      <c r="Q30445" s="11"/>
      <c r="R30445" s="11"/>
      <c r="S30445" s="11"/>
      <c r="T30445" s="11"/>
      <c r="U30445" s="11"/>
      <c r="V30445" s="11"/>
      <c r="W30445" s="11"/>
      <c r="X30445" s="11"/>
      <c r="Y30445" s="11"/>
      <c r="Z30445" s="11"/>
      <c r="BE30445"/>
      <c r="BF30445"/>
      <c r="BG30445"/>
    </row>
    <row r="30446" spans="11:59" x14ac:dyDescent="0.25">
      <c r="K30446" s="11"/>
      <c r="L30446" s="11"/>
      <c r="N30446" s="11"/>
      <c r="O30446" s="11"/>
      <c r="P30446" s="11"/>
      <c r="Q30446" s="11"/>
      <c r="R30446" s="11"/>
      <c r="S30446" s="11"/>
      <c r="T30446" s="11"/>
      <c r="U30446" s="11"/>
      <c r="V30446" s="11"/>
      <c r="W30446" s="11"/>
      <c r="X30446" s="11"/>
      <c r="Y30446" s="11"/>
      <c r="Z30446" s="11"/>
      <c r="BE30446"/>
      <c r="BF30446"/>
      <c r="BG30446"/>
    </row>
    <row r="30447" spans="11:59" x14ac:dyDescent="0.25">
      <c r="K30447" s="11"/>
      <c r="L30447" s="11"/>
      <c r="N30447" s="11"/>
      <c r="O30447" s="11"/>
      <c r="P30447" s="11"/>
      <c r="Q30447" s="11"/>
      <c r="R30447" s="11"/>
      <c r="S30447" s="11"/>
      <c r="T30447" s="11"/>
      <c r="U30447" s="11"/>
      <c r="V30447" s="11"/>
      <c r="W30447" s="11"/>
      <c r="X30447" s="11"/>
      <c r="Y30447" s="11"/>
      <c r="Z30447" s="11"/>
      <c r="BE30447"/>
      <c r="BF30447"/>
      <c r="BG30447"/>
    </row>
    <row r="30448" spans="11:59" x14ac:dyDescent="0.25">
      <c r="K30448" s="11"/>
      <c r="L30448" s="11"/>
      <c r="N30448" s="11"/>
      <c r="O30448" s="11"/>
      <c r="P30448" s="11"/>
      <c r="Q30448" s="11"/>
      <c r="R30448" s="11"/>
      <c r="S30448" s="11"/>
      <c r="T30448" s="11"/>
      <c r="U30448" s="11"/>
      <c r="V30448" s="11"/>
      <c r="W30448" s="11"/>
      <c r="X30448" s="11"/>
      <c r="Y30448" s="11"/>
      <c r="Z30448" s="11"/>
      <c r="BE30448"/>
      <c r="BF30448"/>
      <c r="BG30448"/>
    </row>
    <row r="30449" spans="11:59" x14ac:dyDescent="0.25">
      <c r="K30449" s="11"/>
      <c r="L30449" s="11"/>
      <c r="N30449" s="11"/>
      <c r="O30449" s="11"/>
      <c r="P30449" s="11"/>
      <c r="Q30449" s="11"/>
      <c r="R30449" s="11"/>
      <c r="S30449" s="11"/>
      <c r="T30449" s="11"/>
      <c r="U30449" s="11"/>
      <c r="V30449" s="11"/>
      <c r="W30449" s="11"/>
      <c r="X30449" s="11"/>
      <c r="Y30449" s="11"/>
      <c r="Z30449" s="11"/>
      <c r="BE30449"/>
      <c r="BF30449"/>
      <c r="BG30449"/>
    </row>
    <row r="30450" spans="11:59" x14ac:dyDescent="0.25">
      <c r="K30450" s="11"/>
      <c r="L30450" s="11"/>
      <c r="N30450" s="11"/>
      <c r="O30450" s="11"/>
      <c r="P30450" s="11"/>
      <c r="Q30450" s="11"/>
      <c r="R30450" s="11"/>
      <c r="S30450" s="11"/>
      <c r="T30450" s="11"/>
      <c r="U30450" s="11"/>
      <c r="V30450" s="11"/>
      <c r="W30450" s="11"/>
      <c r="X30450" s="11"/>
      <c r="Y30450" s="11"/>
      <c r="Z30450" s="11"/>
      <c r="BE30450"/>
      <c r="BF30450"/>
      <c r="BG30450"/>
    </row>
    <row r="30451" spans="11:59" x14ac:dyDescent="0.25">
      <c r="K30451" s="11"/>
      <c r="L30451" s="11"/>
      <c r="N30451" s="11"/>
      <c r="O30451" s="11"/>
      <c r="P30451" s="11"/>
      <c r="Q30451" s="11"/>
      <c r="R30451" s="11"/>
      <c r="S30451" s="11"/>
      <c r="T30451" s="11"/>
      <c r="U30451" s="11"/>
      <c r="V30451" s="11"/>
      <c r="W30451" s="11"/>
      <c r="X30451" s="11"/>
      <c r="Y30451" s="11"/>
      <c r="Z30451" s="11"/>
      <c r="BE30451"/>
      <c r="BF30451"/>
      <c r="BG30451"/>
    </row>
    <row r="30452" spans="11:59" x14ac:dyDescent="0.25">
      <c r="K30452" s="11"/>
      <c r="L30452" s="11"/>
      <c r="N30452" s="11"/>
      <c r="O30452" s="11"/>
      <c r="P30452" s="11"/>
      <c r="Q30452" s="11"/>
      <c r="R30452" s="11"/>
      <c r="S30452" s="11"/>
      <c r="T30452" s="11"/>
      <c r="U30452" s="11"/>
      <c r="V30452" s="11"/>
      <c r="W30452" s="11"/>
      <c r="X30452" s="11"/>
      <c r="Y30452" s="11"/>
      <c r="Z30452" s="11"/>
      <c r="BE30452"/>
      <c r="BF30452"/>
      <c r="BG30452"/>
    </row>
    <row r="30453" spans="11:59" x14ac:dyDescent="0.25">
      <c r="K30453" s="11"/>
      <c r="L30453" s="11"/>
      <c r="N30453" s="11"/>
      <c r="O30453" s="11"/>
      <c r="P30453" s="11"/>
      <c r="Q30453" s="11"/>
      <c r="R30453" s="11"/>
      <c r="S30453" s="11"/>
      <c r="T30453" s="11"/>
      <c r="U30453" s="11"/>
      <c r="V30453" s="11"/>
      <c r="W30453" s="11"/>
      <c r="X30453" s="11"/>
      <c r="Y30453" s="11"/>
      <c r="Z30453" s="11"/>
      <c r="BE30453"/>
      <c r="BF30453"/>
      <c r="BG30453"/>
    </row>
    <row r="30454" spans="11:59" x14ac:dyDescent="0.25">
      <c r="K30454" s="11"/>
      <c r="L30454" s="11"/>
      <c r="N30454" s="11"/>
      <c r="O30454" s="11"/>
      <c r="P30454" s="11"/>
      <c r="Q30454" s="11"/>
      <c r="R30454" s="11"/>
      <c r="S30454" s="11"/>
      <c r="T30454" s="11"/>
      <c r="U30454" s="11"/>
      <c r="V30454" s="11"/>
      <c r="W30454" s="11"/>
      <c r="X30454" s="11"/>
      <c r="Y30454" s="11"/>
      <c r="Z30454" s="11"/>
      <c r="BE30454"/>
      <c r="BF30454"/>
      <c r="BG30454"/>
    </row>
    <row r="30455" spans="11:59" x14ac:dyDescent="0.25">
      <c r="K30455" s="11"/>
      <c r="L30455" s="11"/>
      <c r="N30455" s="11"/>
      <c r="O30455" s="11"/>
      <c r="P30455" s="11"/>
      <c r="Q30455" s="11"/>
      <c r="R30455" s="11"/>
      <c r="S30455" s="11"/>
      <c r="T30455" s="11"/>
      <c r="U30455" s="11"/>
      <c r="V30455" s="11"/>
      <c r="W30455" s="11"/>
      <c r="X30455" s="11"/>
      <c r="Y30455" s="11"/>
      <c r="Z30455" s="11"/>
      <c r="BE30455"/>
      <c r="BF30455"/>
      <c r="BG30455"/>
    </row>
    <row r="30456" spans="11:59" x14ac:dyDescent="0.25">
      <c r="K30456" s="11"/>
      <c r="L30456" s="11"/>
      <c r="N30456" s="11"/>
      <c r="O30456" s="11"/>
      <c r="P30456" s="11"/>
      <c r="Q30456" s="11"/>
      <c r="R30456" s="11"/>
      <c r="S30456" s="11"/>
      <c r="T30456" s="11"/>
      <c r="U30456" s="11"/>
      <c r="V30456" s="11"/>
      <c r="W30456" s="11"/>
      <c r="X30456" s="11"/>
      <c r="Y30456" s="11"/>
      <c r="Z30456" s="11"/>
      <c r="BE30456"/>
      <c r="BF30456"/>
      <c r="BG30456"/>
    </row>
    <row r="30457" spans="11:59" x14ac:dyDescent="0.25">
      <c r="K30457" s="11"/>
      <c r="L30457" s="11"/>
      <c r="N30457" s="11"/>
      <c r="O30457" s="11"/>
      <c r="P30457" s="11"/>
      <c r="Q30457" s="11"/>
      <c r="R30457" s="11"/>
      <c r="S30457" s="11"/>
      <c r="T30457" s="11"/>
      <c r="U30457" s="11"/>
      <c r="V30457" s="11"/>
      <c r="W30457" s="11"/>
      <c r="X30457" s="11"/>
      <c r="Y30457" s="11"/>
      <c r="Z30457" s="11"/>
      <c r="BE30457"/>
      <c r="BF30457"/>
      <c r="BG30457"/>
    </row>
    <row r="30458" spans="11:59" x14ac:dyDescent="0.25">
      <c r="K30458" s="11"/>
      <c r="L30458" s="11"/>
      <c r="N30458" s="11"/>
      <c r="O30458" s="11"/>
      <c r="P30458" s="11"/>
      <c r="Q30458" s="11"/>
      <c r="R30458" s="11"/>
      <c r="S30458" s="11"/>
      <c r="T30458" s="11"/>
      <c r="U30458" s="11"/>
      <c r="V30458" s="11"/>
      <c r="W30458" s="11"/>
      <c r="X30458" s="11"/>
      <c r="Y30458" s="11"/>
      <c r="Z30458" s="11"/>
      <c r="BE30458"/>
      <c r="BF30458"/>
      <c r="BG30458"/>
    </row>
    <row r="30459" spans="11:59" x14ac:dyDescent="0.25">
      <c r="K30459" s="11"/>
      <c r="L30459" s="11"/>
      <c r="N30459" s="11"/>
      <c r="O30459" s="11"/>
      <c r="P30459" s="11"/>
      <c r="Q30459" s="11"/>
      <c r="R30459" s="11"/>
      <c r="S30459" s="11"/>
      <c r="T30459" s="11"/>
      <c r="U30459" s="11"/>
      <c r="V30459" s="11"/>
      <c r="W30459" s="11"/>
      <c r="X30459" s="11"/>
      <c r="Y30459" s="11"/>
      <c r="Z30459" s="11"/>
      <c r="BE30459"/>
      <c r="BF30459"/>
      <c r="BG30459"/>
    </row>
    <row r="30460" spans="11:59" x14ac:dyDescent="0.25">
      <c r="K30460" s="11"/>
      <c r="L30460" s="11"/>
      <c r="N30460" s="11"/>
      <c r="O30460" s="11"/>
      <c r="P30460" s="11"/>
      <c r="Q30460" s="11"/>
      <c r="R30460" s="11"/>
      <c r="S30460" s="11"/>
      <c r="T30460" s="11"/>
      <c r="U30460" s="11"/>
      <c r="V30460" s="11"/>
      <c r="W30460" s="11"/>
      <c r="X30460" s="11"/>
      <c r="Y30460" s="11"/>
      <c r="Z30460" s="11"/>
      <c r="BE30460"/>
      <c r="BF30460"/>
      <c r="BG30460"/>
    </row>
    <row r="30461" spans="11:59" x14ac:dyDescent="0.25">
      <c r="K30461" s="11"/>
      <c r="L30461" s="11"/>
      <c r="N30461" s="11"/>
      <c r="O30461" s="11"/>
      <c r="P30461" s="11"/>
      <c r="Q30461" s="11"/>
      <c r="R30461" s="11"/>
      <c r="S30461" s="11"/>
      <c r="T30461" s="11"/>
      <c r="U30461" s="11"/>
      <c r="V30461" s="11"/>
      <c r="W30461" s="11"/>
      <c r="X30461" s="11"/>
      <c r="Y30461" s="11"/>
      <c r="Z30461" s="11"/>
      <c r="BE30461"/>
      <c r="BF30461"/>
      <c r="BG30461"/>
    </row>
    <row r="30462" spans="11:59" x14ac:dyDescent="0.25">
      <c r="K30462" s="11"/>
      <c r="L30462" s="11"/>
      <c r="N30462" s="11"/>
      <c r="O30462" s="11"/>
      <c r="P30462" s="11"/>
      <c r="Q30462" s="11"/>
      <c r="R30462" s="11"/>
      <c r="S30462" s="11"/>
      <c r="T30462" s="11"/>
      <c r="U30462" s="11"/>
      <c r="V30462" s="11"/>
      <c r="W30462" s="11"/>
      <c r="X30462" s="11"/>
      <c r="Y30462" s="11"/>
      <c r="Z30462" s="11"/>
      <c r="BE30462"/>
      <c r="BF30462"/>
      <c r="BG30462"/>
    </row>
    <row r="30463" spans="11:59" x14ac:dyDescent="0.25">
      <c r="K30463" s="11"/>
      <c r="L30463" s="11"/>
      <c r="N30463" s="11"/>
      <c r="O30463" s="11"/>
      <c r="P30463" s="11"/>
      <c r="Q30463" s="11"/>
      <c r="R30463" s="11"/>
      <c r="S30463" s="11"/>
      <c r="T30463" s="11"/>
      <c r="U30463" s="11"/>
      <c r="V30463" s="11"/>
      <c r="W30463" s="11"/>
      <c r="X30463" s="11"/>
      <c r="Y30463" s="11"/>
      <c r="Z30463" s="11"/>
      <c r="BE30463"/>
      <c r="BF30463"/>
      <c r="BG30463"/>
    </row>
    <row r="30464" spans="11:59" x14ac:dyDescent="0.25">
      <c r="K30464" s="11"/>
      <c r="L30464" s="11"/>
      <c r="N30464" s="11"/>
      <c r="O30464" s="11"/>
      <c r="P30464" s="11"/>
      <c r="Q30464" s="11"/>
      <c r="R30464" s="11"/>
      <c r="S30464" s="11"/>
      <c r="T30464" s="11"/>
      <c r="U30464" s="11"/>
      <c r="V30464" s="11"/>
      <c r="W30464" s="11"/>
      <c r="X30464" s="11"/>
      <c r="Y30464" s="11"/>
      <c r="Z30464" s="11"/>
      <c r="BE30464"/>
      <c r="BF30464"/>
      <c r="BG30464"/>
    </row>
    <row r="30465" spans="11:59" x14ac:dyDescent="0.25">
      <c r="K30465" s="11"/>
      <c r="L30465" s="11"/>
      <c r="N30465" s="11"/>
      <c r="O30465" s="11"/>
      <c r="P30465" s="11"/>
      <c r="Q30465" s="11"/>
      <c r="R30465" s="11"/>
      <c r="S30465" s="11"/>
      <c r="T30465" s="11"/>
      <c r="U30465" s="11"/>
      <c r="V30465" s="11"/>
      <c r="W30465" s="11"/>
      <c r="X30465" s="11"/>
      <c r="Y30465" s="11"/>
      <c r="Z30465" s="11"/>
      <c r="BE30465"/>
      <c r="BF30465"/>
      <c r="BG30465"/>
    </row>
    <row r="30466" spans="11:59" x14ac:dyDescent="0.25">
      <c r="K30466" s="11"/>
      <c r="L30466" s="11"/>
      <c r="N30466" s="11"/>
      <c r="O30466" s="11"/>
      <c r="P30466" s="11"/>
      <c r="Q30466" s="11"/>
      <c r="R30466" s="11"/>
      <c r="S30466" s="11"/>
      <c r="T30466" s="11"/>
      <c r="U30466" s="11"/>
      <c r="V30466" s="11"/>
      <c r="W30466" s="11"/>
      <c r="X30466" s="11"/>
      <c r="Y30466" s="11"/>
      <c r="Z30466" s="11"/>
      <c r="BE30466"/>
      <c r="BF30466"/>
      <c r="BG30466"/>
    </row>
    <row r="30467" spans="11:59" x14ac:dyDescent="0.25">
      <c r="K30467" s="11"/>
      <c r="L30467" s="11"/>
      <c r="N30467" s="11"/>
      <c r="O30467" s="11"/>
      <c r="P30467" s="11"/>
      <c r="Q30467" s="11"/>
      <c r="R30467" s="11"/>
      <c r="S30467" s="11"/>
      <c r="T30467" s="11"/>
      <c r="U30467" s="11"/>
      <c r="V30467" s="11"/>
      <c r="W30467" s="11"/>
      <c r="X30467" s="11"/>
      <c r="Y30467" s="11"/>
      <c r="Z30467" s="11"/>
      <c r="BE30467"/>
      <c r="BF30467"/>
      <c r="BG30467"/>
    </row>
    <row r="30468" spans="11:59" x14ac:dyDescent="0.25">
      <c r="K30468" s="11"/>
      <c r="L30468" s="11"/>
      <c r="N30468" s="11"/>
      <c r="O30468" s="11"/>
      <c r="P30468" s="11"/>
      <c r="Q30468" s="11"/>
      <c r="R30468" s="11"/>
      <c r="S30468" s="11"/>
      <c r="T30468" s="11"/>
      <c r="U30468" s="11"/>
      <c r="V30468" s="11"/>
      <c r="W30468" s="11"/>
      <c r="X30468" s="11"/>
      <c r="Y30468" s="11"/>
      <c r="Z30468" s="11"/>
      <c r="BE30468"/>
      <c r="BF30468"/>
      <c r="BG30468"/>
    </row>
    <row r="30469" spans="11:59" x14ac:dyDescent="0.25">
      <c r="K30469" s="11"/>
      <c r="L30469" s="11"/>
      <c r="N30469" s="11"/>
      <c r="O30469" s="11"/>
      <c r="P30469" s="11"/>
      <c r="Q30469" s="11"/>
      <c r="R30469" s="11"/>
      <c r="S30469" s="11"/>
      <c r="T30469" s="11"/>
      <c r="U30469" s="11"/>
      <c r="V30469" s="11"/>
      <c r="W30469" s="11"/>
      <c r="X30469" s="11"/>
      <c r="Y30469" s="11"/>
      <c r="Z30469" s="11"/>
      <c r="BE30469"/>
      <c r="BF30469"/>
      <c r="BG30469"/>
    </row>
    <row r="30470" spans="11:59" x14ac:dyDescent="0.25">
      <c r="K30470" s="11"/>
      <c r="L30470" s="11"/>
      <c r="N30470" s="11"/>
      <c r="O30470" s="11"/>
      <c r="P30470" s="11"/>
      <c r="Q30470" s="11"/>
      <c r="R30470" s="11"/>
      <c r="S30470" s="11"/>
      <c r="T30470" s="11"/>
      <c r="U30470" s="11"/>
      <c r="V30470" s="11"/>
      <c r="W30470" s="11"/>
      <c r="X30470" s="11"/>
      <c r="Y30470" s="11"/>
      <c r="Z30470" s="11"/>
      <c r="BE30470"/>
      <c r="BF30470"/>
      <c r="BG30470"/>
    </row>
    <row r="30471" spans="11:59" x14ac:dyDescent="0.25">
      <c r="K30471" s="11"/>
      <c r="L30471" s="11"/>
      <c r="N30471" s="11"/>
      <c r="O30471" s="11"/>
      <c r="P30471" s="11"/>
      <c r="Q30471" s="11"/>
      <c r="R30471" s="11"/>
      <c r="S30471" s="11"/>
      <c r="T30471" s="11"/>
      <c r="U30471" s="11"/>
      <c r="V30471" s="11"/>
      <c r="W30471" s="11"/>
      <c r="X30471" s="11"/>
      <c r="Y30471" s="11"/>
      <c r="Z30471" s="11"/>
      <c r="BE30471"/>
      <c r="BF30471"/>
      <c r="BG30471"/>
    </row>
    <row r="30472" spans="11:59" x14ac:dyDescent="0.25">
      <c r="K30472" s="11"/>
      <c r="L30472" s="11"/>
      <c r="N30472" s="11"/>
      <c r="O30472" s="11"/>
      <c r="P30472" s="11"/>
      <c r="Q30472" s="11"/>
      <c r="R30472" s="11"/>
      <c r="S30472" s="11"/>
      <c r="T30472" s="11"/>
      <c r="U30472" s="11"/>
      <c r="V30472" s="11"/>
      <c r="W30472" s="11"/>
      <c r="X30472" s="11"/>
      <c r="Y30472" s="11"/>
      <c r="Z30472" s="11"/>
      <c r="BE30472"/>
      <c r="BF30472"/>
      <c r="BG30472"/>
    </row>
    <row r="30473" spans="11:59" x14ac:dyDescent="0.25">
      <c r="K30473" s="11"/>
      <c r="L30473" s="11"/>
      <c r="N30473" s="11"/>
      <c r="O30473" s="11"/>
      <c r="P30473" s="11"/>
      <c r="Q30473" s="11"/>
      <c r="R30473" s="11"/>
      <c r="S30473" s="11"/>
      <c r="T30473" s="11"/>
      <c r="U30473" s="11"/>
      <c r="V30473" s="11"/>
      <c r="W30473" s="11"/>
      <c r="X30473" s="11"/>
      <c r="Y30473" s="11"/>
      <c r="Z30473" s="11"/>
      <c r="BE30473"/>
      <c r="BF30473"/>
      <c r="BG30473"/>
    </row>
    <row r="30474" spans="11:59" x14ac:dyDescent="0.25">
      <c r="K30474" s="11"/>
      <c r="L30474" s="11"/>
      <c r="N30474" s="11"/>
      <c r="O30474" s="11"/>
      <c r="P30474" s="11"/>
      <c r="Q30474" s="11"/>
      <c r="R30474" s="11"/>
      <c r="S30474" s="11"/>
      <c r="T30474" s="11"/>
      <c r="U30474" s="11"/>
      <c r="V30474" s="11"/>
      <c r="W30474" s="11"/>
      <c r="X30474" s="11"/>
      <c r="Y30474" s="11"/>
      <c r="Z30474" s="11"/>
      <c r="BE30474"/>
      <c r="BF30474"/>
      <c r="BG30474"/>
    </row>
    <row r="30475" spans="11:59" x14ac:dyDescent="0.25">
      <c r="K30475" s="11"/>
      <c r="L30475" s="11"/>
      <c r="N30475" s="11"/>
      <c r="O30475" s="11"/>
      <c r="P30475" s="11"/>
      <c r="Q30475" s="11"/>
      <c r="R30475" s="11"/>
      <c r="S30475" s="11"/>
      <c r="T30475" s="11"/>
      <c r="U30475" s="11"/>
      <c r="V30475" s="11"/>
      <c r="W30475" s="11"/>
      <c r="X30475" s="11"/>
      <c r="Y30475" s="11"/>
      <c r="Z30475" s="11"/>
      <c r="BE30475"/>
      <c r="BF30475"/>
      <c r="BG30475"/>
    </row>
    <row r="30476" spans="11:59" x14ac:dyDescent="0.25">
      <c r="K30476" s="11"/>
      <c r="L30476" s="11"/>
      <c r="N30476" s="11"/>
      <c r="O30476" s="11"/>
      <c r="P30476" s="11"/>
      <c r="Q30476" s="11"/>
      <c r="R30476" s="11"/>
      <c r="S30476" s="11"/>
      <c r="T30476" s="11"/>
      <c r="U30476" s="11"/>
      <c r="V30476" s="11"/>
      <c r="W30476" s="11"/>
      <c r="X30476" s="11"/>
      <c r="Y30476" s="11"/>
      <c r="Z30476" s="11"/>
      <c r="BE30476"/>
      <c r="BF30476"/>
      <c r="BG30476"/>
    </row>
    <row r="30477" spans="11:59" x14ac:dyDescent="0.25">
      <c r="K30477" s="11"/>
      <c r="L30477" s="11"/>
      <c r="N30477" s="11"/>
      <c r="O30477" s="11"/>
      <c r="P30477" s="11"/>
      <c r="Q30477" s="11"/>
      <c r="R30477" s="11"/>
      <c r="S30477" s="11"/>
      <c r="T30477" s="11"/>
      <c r="U30477" s="11"/>
      <c r="V30477" s="11"/>
      <c r="W30477" s="11"/>
      <c r="X30477" s="11"/>
      <c r="Y30477" s="11"/>
      <c r="Z30477" s="11"/>
      <c r="BE30477"/>
      <c r="BF30477"/>
      <c r="BG30477"/>
    </row>
    <row r="30478" spans="11:59" x14ac:dyDescent="0.25">
      <c r="K30478" s="11"/>
      <c r="L30478" s="11"/>
      <c r="N30478" s="11"/>
      <c r="O30478" s="11"/>
      <c r="P30478" s="11"/>
      <c r="Q30478" s="11"/>
      <c r="R30478" s="11"/>
      <c r="S30478" s="11"/>
      <c r="T30478" s="11"/>
      <c r="U30478" s="11"/>
      <c r="V30478" s="11"/>
      <c r="W30478" s="11"/>
      <c r="X30478" s="11"/>
      <c r="Y30478" s="11"/>
      <c r="Z30478" s="11"/>
      <c r="BE30478"/>
      <c r="BF30478"/>
      <c r="BG30478"/>
    </row>
    <row r="30479" spans="11:59" x14ac:dyDescent="0.25">
      <c r="K30479" s="11"/>
      <c r="L30479" s="11"/>
      <c r="N30479" s="11"/>
      <c r="O30479" s="11"/>
      <c r="P30479" s="11"/>
      <c r="Q30479" s="11"/>
      <c r="R30479" s="11"/>
      <c r="S30479" s="11"/>
      <c r="T30479" s="11"/>
      <c r="U30479" s="11"/>
      <c r="V30479" s="11"/>
      <c r="W30479" s="11"/>
      <c r="X30479" s="11"/>
      <c r="Y30479" s="11"/>
      <c r="Z30479" s="11"/>
      <c r="BE30479"/>
      <c r="BF30479"/>
      <c r="BG30479"/>
    </row>
    <row r="30480" spans="11:59" x14ac:dyDescent="0.25">
      <c r="K30480" s="11"/>
      <c r="L30480" s="11"/>
      <c r="N30480" s="11"/>
      <c r="O30480" s="11"/>
      <c r="P30480" s="11"/>
      <c r="Q30480" s="11"/>
      <c r="R30480" s="11"/>
      <c r="S30480" s="11"/>
      <c r="T30480" s="11"/>
      <c r="U30480" s="11"/>
      <c r="V30480" s="11"/>
      <c r="W30480" s="11"/>
      <c r="X30480" s="11"/>
      <c r="Y30480" s="11"/>
      <c r="Z30480" s="11"/>
      <c r="BE30480"/>
      <c r="BF30480"/>
      <c r="BG30480"/>
    </row>
    <row r="30481" spans="11:59" x14ac:dyDescent="0.25">
      <c r="K30481" s="11"/>
      <c r="L30481" s="11"/>
      <c r="N30481" s="11"/>
      <c r="O30481" s="11"/>
      <c r="P30481" s="11"/>
      <c r="Q30481" s="11"/>
      <c r="R30481" s="11"/>
      <c r="S30481" s="11"/>
      <c r="T30481" s="11"/>
      <c r="U30481" s="11"/>
      <c r="V30481" s="11"/>
      <c r="W30481" s="11"/>
      <c r="X30481" s="11"/>
      <c r="Y30481" s="11"/>
      <c r="Z30481" s="11"/>
      <c r="BE30481"/>
      <c r="BF30481"/>
      <c r="BG30481"/>
    </row>
    <row r="30482" spans="11:59" x14ac:dyDescent="0.25">
      <c r="K30482" s="11"/>
      <c r="L30482" s="11"/>
      <c r="N30482" s="11"/>
      <c r="O30482" s="11"/>
      <c r="P30482" s="11"/>
      <c r="Q30482" s="11"/>
      <c r="R30482" s="11"/>
      <c r="S30482" s="11"/>
      <c r="T30482" s="11"/>
      <c r="U30482" s="11"/>
      <c r="V30482" s="11"/>
      <c r="W30482" s="11"/>
      <c r="X30482" s="11"/>
      <c r="Y30482" s="11"/>
      <c r="Z30482" s="11"/>
      <c r="BE30482"/>
      <c r="BF30482"/>
      <c r="BG30482"/>
    </row>
    <row r="30483" spans="11:59" x14ac:dyDescent="0.25">
      <c r="K30483" s="11"/>
      <c r="L30483" s="11"/>
      <c r="N30483" s="11"/>
      <c r="O30483" s="11"/>
      <c r="P30483" s="11"/>
      <c r="Q30483" s="11"/>
      <c r="R30483" s="11"/>
      <c r="S30483" s="11"/>
      <c r="T30483" s="11"/>
      <c r="U30483" s="11"/>
      <c r="V30483" s="11"/>
      <c r="W30483" s="11"/>
      <c r="X30483" s="11"/>
      <c r="Y30483" s="11"/>
      <c r="Z30483" s="11"/>
      <c r="BE30483"/>
      <c r="BF30483"/>
      <c r="BG30483"/>
    </row>
    <row r="30484" spans="11:59" x14ac:dyDescent="0.25">
      <c r="K30484" s="11"/>
      <c r="L30484" s="11"/>
      <c r="N30484" s="11"/>
      <c r="O30484" s="11"/>
      <c r="P30484" s="11"/>
      <c r="Q30484" s="11"/>
      <c r="R30484" s="11"/>
      <c r="S30484" s="11"/>
      <c r="T30484" s="11"/>
      <c r="U30484" s="11"/>
      <c r="V30484" s="11"/>
      <c r="W30484" s="11"/>
      <c r="X30484" s="11"/>
      <c r="Y30484" s="11"/>
      <c r="Z30484" s="11"/>
      <c r="BE30484"/>
      <c r="BF30484"/>
      <c r="BG30484"/>
    </row>
    <row r="30485" spans="11:59" x14ac:dyDescent="0.25">
      <c r="K30485" s="11"/>
      <c r="L30485" s="11"/>
      <c r="N30485" s="11"/>
      <c r="O30485" s="11"/>
      <c r="P30485" s="11"/>
      <c r="Q30485" s="11"/>
      <c r="R30485" s="11"/>
      <c r="S30485" s="11"/>
      <c r="T30485" s="11"/>
      <c r="U30485" s="11"/>
      <c r="V30485" s="11"/>
      <c r="W30485" s="11"/>
      <c r="X30485" s="11"/>
      <c r="Y30485" s="11"/>
      <c r="Z30485" s="11"/>
      <c r="BE30485"/>
      <c r="BF30485"/>
      <c r="BG30485"/>
    </row>
    <row r="30486" spans="11:59" x14ac:dyDescent="0.25">
      <c r="K30486" s="11"/>
      <c r="L30486" s="11"/>
      <c r="N30486" s="11"/>
      <c r="O30486" s="11"/>
      <c r="P30486" s="11"/>
      <c r="Q30486" s="11"/>
      <c r="R30486" s="11"/>
      <c r="S30486" s="11"/>
      <c r="T30486" s="11"/>
      <c r="U30486" s="11"/>
      <c r="V30486" s="11"/>
      <c r="W30486" s="11"/>
      <c r="X30486" s="11"/>
      <c r="Y30486" s="11"/>
      <c r="Z30486" s="11"/>
      <c r="BE30486"/>
      <c r="BF30486"/>
      <c r="BG30486"/>
    </row>
    <row r="30487" spans="11:59" x14ac:dyDescent="0.25">
      <c r="K30487" s="11"/>
      <c r="L30487" s="11"/>
      <c r="N30487" s="11"/>
      <c r="O30487" s="11"/>
      <c r="P30487" s="11"/>
      <c r="Q30487" s="11"/>
      <c r="R30487" s="11"/>
      <c r="S30487" s="11"/>
      <c r="T30487" s="11"/>
      <c r="U30487" s="11"/>
      <c r="V30487" s="11"/>
      <c r="W30487" s="11"/>
      <c r="X30487" s="11"/>
      <c r="Y30487" s="11"/>
      <c r="Z30487" s="11"/>
      <c r="BE30487"/>
      <c r="BF30487"/>
      <c r="BG30487"/>
    </row>
    <row r="30488" spans="11:59" x14ac:dyDescent="0.25">
      <c r="K30488" s="11"/>
      <c r="L30488" s="11"/>
      <c r="N30488" s="11"/>
      <c r="O30488" s="11"/>
      <c r="P30488" s="11"/>
      <c r="Q30488" s="11"/>
      <c r="R30488" s="11"/>
      <c r="S30488" s="11"/>
      <c r="T30488" s="11"/>
      <c r="U30488" s="11"/>
      <c r="V30488" s="11"/>
      <c r="W30488" s="11"/>
      <c r="X30488" s="11"/>
      <c r="Y30488" s="11"/>
      <c r="Z30488" s="11"/>
      <c r="BE30488"/>
      <c r="BF30488"/>
      <c r="BG30488"/>
    </row>
    <row r="30489" spans="11:59" x14ac:dyDescent="0.25">
      <c r="K30489" s="11"/>
      <c r="L30489" s="11"/>
      <c r="N30489" s="11"/>
      <c r="O30489" s="11"/>
      <c r="P30489" s="11"/>
      <c r="Q30489" s="11"/>
      <c r="R30489" s="11"/>
      <c r="S30489" s="11"/>
      <c r="T30489" s="11"/>
      <c r="U30489" s="11"/>
      <c r="V30489" s="11"/>
      <c r="W30489" s="11"/>
      <c r="X30489" s="11"/>
      <c r="Y30489" s="11"/>
      <c r="Z30489" s="11"/>
      <c r="BE30489"/>
      <c r="BF30489"/>
      <c r="BG30489"/>
    </row>
    <row r="30490" spans="11:59" x14ac:dyDescent="0.25">
      <c r="K30490" s="11"/>
      <c r="L30490" s="11"/>
      <c r="N30490" s="11"/>
      <c r="O30490" s="11"/>
      <c r="P30490" s="11"/>
      <c r="Q30490" s="11"/>
      <c r="R30490" s="11"/>
      <c r="S30490" s="11"/>
      <c r="T30490" s="11"/>
      <c r="U30490" s="11"/>
      <c r="V30490" s="11"/>
      <c r="W30490" s="11"/>
      <c r="X30490" s="11"/>
      <c r="Y30490" s="11"/>
      <c r="Z30490" s="11"/>
      <c r="BE30490"/>
      <c r="BF30490"/>
      <c r="BG30490"/>
    </row>
    <row r="30491" spans="11:59" x14ac:dyDescent="0.25">
      <c r="K30491" s="11"/>
      <c r="L30491" s="11"/>
      <c r="N30491" s="11"/>
      <c r="O30491" s="11"/>
      <c r="P30491" s="11"/>
      <c r="Q30491" s="11"/>
      <c r="R30491" s="11"/>
      <c r="S30491" s="11"/>
      <c r="T30491" s="11"/>
      <c r="U30491" s="11"/>
      <c r="V30491" s="11"/>
      <c r="W30491" s="11"/>
      <c r="X30491" s="11"/>
      <c r="Y30491" s="11"/>
      <c r="Z30491" s="11"/>
      <c r="BE30491"/>
      <c r="BF30491"/>
      <c r="BG30491"/>
    </row>
    <row r="30492" spans="11:59" x14ac:dyDescent="0.25">
      <c r="K30492" s="11"/>
      <c r="L30492" s="11"/>
      <c r="N30492" s="11"/>
      <c r="O30492" s="11"/>
      <c r="P30492" s="11"/>
      <c r="Q30492" s="11"/>
      <c r="R30492" s="11"/>
      <c r="S30492" s="11"/>
      <c r="T30492" s="11"/>
      <c r="U30492" s="11"/>
      <c r="V30492" s="11"/>
      <c r="W30492" s="11"/>
      <c r="X30492" s="11"/>
      <c r="Y30492" s="11"/>
      <c r="Z30492" s="11"/>
      <c r="BE30492"/>
      <c r="BF30492"/>
      <c r="BG30492"/>
    </row>
    <row r="30493" spans="11:59" x14ac:dyDescent="0.25">
      <c r="K30493" s="11"/>
      <c r="L30493" s="11"/>
      <c r="N30493" s="11"/>
      <c r="O30493" s="11"/>
      <c r="P30493" s="11"/>
      <c r="Q30493" s="11"/>
      <c r="R30493" s="11"/>
      <c r="S30493" s="11"/>
      <c r="T30493" s="11"/>
      <c r="U30493" s="11"/>
      <c r="V30493" s="11"/>
      <c r="W30493" s="11"/>
      <c r="X30493" s="11"/>
      <c r="Y30493" s="11"/>
      <c r="Z30493" s="11"/>
      <c r="BE30493"/>
      <c r="BF30493"/>
      <c r="BG30493"/>
    </row>
    <row r="30494" spans="11:59" x14ac:dyDescent="0.25">
      <c r="K30494" s="11"/>
      <c r="L30494" s="11"/>
      <c r="N30494" s="11"/>
      <c r="O30494" s="11"/>
      <c r="P30494" s="11"/>
      <c r="Q30494" s="11"/>
      <c r="R30494" s="11"/>
      <c r="S30494" s="11"/>
      <c r="T30494" s="11"/>
      <c r="U30494" s="11"/>
      <c r="V30494" s="11"/>
      <c r="W30494" s="11"/>
      <c r="X30494" s="11"/>
      <c r="Y30494" s="11"/>
      <c r="Z30494" s="11"/>
      <c r="BE30494"/>
      <c r="BF30494"/>
      <c r="BG30494"/>
    </row>
    <row r="30495" spans="11:59" x14ac:dyDescent="0.25">
      <c r="K30495" s="11"/>
      <c r="L30495" s="11"/>
      <c r="N30495" s="11"/>
      <c r="O30495" s="11"/>
      <c r="P30495" s="11"/>
      <c r="Q30495" s="11"/>
      <c r="R30495" s="11"/>
      <c r="S30495" s="11"/>
      <c r="T30495" s="11"/>
      <c r="U30495" s="11"/>
      <c r="V30495" s="11"/>
      <c r="W30495" s="11"/>
      <c r="X30495" s="11"/>
      <c r="Y30495" s="11"/>
      <c r="Z30495" s="11"/>
      <c r="BE30495"/>
      <c r="BF30495"/>
      <c r="BG30495"/>
    </row>
    <row r="30496" spans="11:59" x14ac:dyDescent="0.25">
      <c r="K30496" s="11"/>
      <c r="L30496" s="11"/>
      <c r="N30496" s="11"/>
      <c r="O30496" s="11"/>
      <c r="P30496" s="11"/>
      <c r="Q30496" s="11"/>
      <c r="R30496" s="11"/>
      <c r="S30496" s="11"/>
      <c r="T30496" s="11"/>
      <c r="U30496" s="11"/>
      <c r="V30496" s="11"/>
      <c r="W30496" s="11"/>
      <c r="X30496" s="11"/>
      <c r="Y30496" s="11"/>
      <c r="Z30496" s="11"/>
      <c r="BE30496"/>
      <c r="BF30496"/>
      <c r="BG30496"/>
    </row>
    <row r="30497" spans="11:59" x14ac:dyDescent="0.25">
      <c r="K30497" s="11"/>
      <c r="L30497" s="11"/>
      <c r="N30497" s="11"/>
      <c r="O30497" s="11"/>
      <c r="P30497" s="11"/>
      <c r="Q30497" s="11"/>
      <c r="R30497" s="11"/>
      <c r="S30497" s="11"/>
      <c r="T30497" s="11"/>
      <c r="U30497" s="11"/>
      <c r="V30497" s="11"/>
      <c r="W30497" s="11"/>
      <c r="X30497" s="11"/>
      <c r="Y30497" s="11"/>
      <c r="Z30497" s="11"/>
      <c r="BE30497"/>
      <c r="BF30497"/>
      <c r="BG30497"/>
    </row>
    <row r="30498" spans="11:59" x14ac:dyDescent="0.25">
      <c r="K30498" s="11"/>
      <c r="L30498" s="11"/>
      <c r="N30498" s="11"/>
      <c r="O30498" s="11"/>
      <c r="P30498" s="11"/>
      <c r="Q30498" s="11"/>
      <c r="R30498" s="11"/>
      <c r="S30498" s="11"/>
      <c r="T30498" s="11"/>
      <c r="U30498" s="11"/>
      <c r="V30498" s="11"/>
      <c r="W30498" s="11"/>
      <c r="X30498" s="11"/>
      <c r="Y30498" s="11"/>
      <c r="Z30498" s="11"/>
      <c r="BE30498"/>
      <c r="BF30498"/>
      <c r="BG30498"/>
    </row>
    <row r="30499" spans="11:59" x14ac:dyDescent="0.25">
      <c r="K30499" s="11"/>
      <c r="L30499" s="11"/>
      <c r="N30499" s="11"/>
      <c r="O30499" s="11"/>
      <c r="P30499" s="11"/>
      <c r="Q30499" s="11"/>
      <c r="R30499" s="11"/>
      <c r="S30499" s="11"/>
      <c r="T30499" s="11"/>
      <c r="U30499" s="11"/>
      <c r="V30499" s="11"/>
      <c r="W30499" s="11"/>
      <c r="X30499" s="11"/>
      <c r="Y30499" s="11"/>
      <c r="Z30499" s="11"/>
      <c r="BE30499"/>
      <c r="BF30499"/>
      <c r="BG30499"/>
    </row>
    <row r="30500" spans="11:59" x14ac:dyDescent="0.25">
      <c r="K30500" s="11"/>
      <c r="L30500" s="11"/>
      <c r="N30500" s="11"/>
      <c r="O30500" s="11"/>
      <c r="P30500" s="11"/>
      <c r="Q30500" s="11"/>
      <c r="R30500" s="11"/>
      <c r="S30500" s="11"/>
      <c r="T30500" s="11"/>
      <c r="U30500" s="11"/>
      <c r="V30500" s="11"/>
      <c r="W30500" s="11"/>
      <c r="X30500" s="11"/>
      <c r="Y30500" s="11"/>
      <c r="Z30500" s="11"/>
      <c r="BE30500"/>
      <c r="BF30500"/>
      <c r="BG30500"/>
    </row>
    <row r="30501" spans="11:59" x14ac:dyDescent="0.25">
      <c r="K30501" s="11"/>
      <c r="L30501" s="11"/>
      <c r="N30501" s="11"/>
      <c r="O30501" s="11"/>
      <c r="P30501" s="11"/>
      <c r="Q30501" s="11"/>
      <c r="R30501" s="11"/>
      <c r="S30501" s="11"/>
      <c r="T30501" s="11"/>
      <c r="U30501" s="11"/>
      <c r="V30501" s="11"/>
      <c r="W30501" s="11"/>
      <c r="X30501" s="11"/>
      <c r="Y30501" s="11"/>
      <c r="Z30501" s="11"/>
      <c r="BE30501"/>
      <c r="BF30501"/>
      <c r="BG30501"/>
    </row>
    <row r="30502" spans="11:59" x14ac:dyDescent="0.25">
      <c r="K30502" s="11"/>
      <c r="L30502" s="11"/>
      <c r="N30502" s="11"/>
      <c r="O30502" s="11"/>
      <c r="P30502" s="11"/>
      <c r="Q30502" s="11"/>
      <c r="R30502" s="11"/>
      <c r="S30502" s="11"/>
      <c r="T30502" s="11"/>
      <c r="U30502" s="11"/>
      <c r="V30502" s="11"/>
      <c r="W30502" s="11"/>
      <c r="X30502" s="11"/>
      <c r="Y30502" s="11"/>
      <c r="Z30502" s="11"/>
      <c r="BE30502"/>
      <c r="BF30502"/>
      <c r="BG30502"/>
    </row>
    <row r="30503" spans="11:59" x14ac:dyDescent="0.25">
      <c r="K30503" s="11"/>
      <c r="L30503" s="11"/>
      <c r="N30503" s="11"/>
      <c r="O30503" s="11"/>
      <c r="P30503" s="11"/>
      <c r="Q30503" s="11"/>
      <c r="R30503" s="11"/>
      <c r="S30503" s="11"/>
      <c r="T30503" s="11"/>
      <c r="U30503" s="11"/>
      <c r="V30503" s="11"/>
      <c r="W30503" s="11"/>
      <c r="X30503" s="11"/>
      <c r="Y30503" s="11"/>
      <c r="Z30503" s="11"/>
      <c r="BE30503"/>
      <c r="BF30503"/>
      <c r="BG30503"/>
    </row>
    <row r="30504" spans="11:59" x14ac:dyDescent="0.25">
      <c r="K30504" s="11"/>
      <c r="L30504" s="11"/>
      <c r="N30504" s="11"/>
      <c r="O30504" s="11"/>
      <c r="P30504" s="11"/>
      <c r="Q30504" s="11"/>
      <c r="R30504" s="11"/>
      <c r="S30504" s="11"/>
      <c r="T30504" s="11"/>
      <c r="U30504" s="11"/>
      <c r="V30504" s="11"/>
      <c r="W30504" s="11"/>
      <c r="X30504" s="11"/>
      <c r="Y30504" s="11"/>
      <c r="Z30504" s="11"/>
      <c r="BE30504"/>
      <c r="BF30504"/>
      <c r="BG30504"/>
    </row>
    <row r="30505" spans="11:59" x14ac:dyDescent="0.25">
      <c r="K30505" s="11"/>
      <c r="L30505" s="11"/>
      <c r="N30505" s="11"/>
      <c r="O30505" s="11"/>
      <c r="P30505" s="11"/>
      <c r="Q30505" s="11"/>
      <c r="R30505" s="11"/>
      <c r="S30505" s="11"/>
      <c r="T30505" s="11"/>
      <c r="U30505" s="11"/>
      <c r="V30505" s="11"/>
      <c r="W30505" s="11"/>
      <c r="X30505" s="11"/>
      <c r="Y30505" s="11"/>
      <c r="Z30505" s="11"/>
      <c r="BE30505"/>
      <c r="BF30505"/>
      <c r="BG30505"/>
    </row>
    <row r="30506" spans="11:59" x14ac:dyDescent="0.25">
      <c r="K30506" s="11"/>
      <c r="L30506" s="11"/>
      <c r="N30506" s="11"/>
      <c r="O30506" s="11"/>
      <c r="P30506" s="11"/>
      <c r="Q30506" s="11"/>
      <c r="R30506" s="11"/>
      <c r="S30506" s="11"/>
      <c r="T30506" s="11"/>
      <c r="U30506" s="11"/>
      <c r="V30506" s="11"/>
      <c r="W30506" s="11"/>
      <c r="X30506" s="11"/>
      <c r="Y30506" s="11"/>
      <c r="Z30506" s="11"/>
      <c r="BE30506"/>
      <c r="BF30506"/>
      <c r="BG30506"/>
    </row>
    <row r="30507" spans="11:59" x14ac:dyDescent="0.25">
      <c r="K30507" s="11"/>
      <c r="L30507" s="11"/>
      <c r="N30507" s="11"/>
      <c r="O30507" s="11"/>
      <c r="P30507" s="11"/>
      <c r="Q30507" s="11"/>
      <c r="R30507" s="11"/>
      <c r="S30507" s="11"/>
      <c r="T30507" s="11"/>
      <c r="U30507" s="11"/>
      <c r="V30507" s="11"/>
      <c r="W30507" s="11"/>
      <c r="X30507" s="11"/>
      <c r="Y30507" s="11"/>
      <c r="Z30507" s="11"/>
      <c r="BE30507"/>
      <c r="BF30507"/>
      <c r="BG30507"/>
    </row>
    <row r="30508" spans="11:59" x14ac:dyDescent="0.25">
      <c r="K30508" s="11"/>
      <c r="L30508" s="11"/>
      <c r="N30508" s="11"/>
      <c r="O30508" s="11"/>
      <c r="P30508" s="11"/>
      <c r="Q30508" s="11"/>
      <c r="R30508" s="11"/>
      <c r="S30508" s="11"/>
      <c r="T30508" s="11"/>
      <c r="U30508" s="11"/>
      <c r="V30508" s="11"/>
      <c r="W30508" s="11"/>
      <c r="X30508" s="11"/>
      <c r="Y30508" s="11"/>
      <c r="Z30508" s="11"/>
      <c r="BE30508"/>
      <c r="BF30508"/>
      <c r="BG30508"/>
    </row>
    <row r="30509" spans="11:59" x14ac:dyDescent="0.25">
      <c r="K30509" s="11"/>
      <c r="L30509" s="11"/>
      <c r="N30509" s="11"/>
      <c r="O30509" s="11"/>
      <c r="P30509" s="11"/>
      <c r="Q30509" s="11"/>
      <c r="R30509" s="11"/>
      <c r="S30509" s="11"/>
      <c r="T30509" s="11"/>
      <c r="U30509" s="11"/>
      <c r="V30509" s="11"/>
      <c r="W30509" s="11"/>
      <c r="X30509" s="11"/>
      <c r="Y30509" s="11"/>
      <c r="Z30509" s="11"/>
      <c r="BE30509"/>
      <c r="BF30509"/>
      <c r="BG30509"/>
    </row>
    <row r="30510" spans="11:59" x14ac:dyDescent="0.25">
      <c r="K30510" s="11"/>
      <c r="L30510" s="11"/>
      <c r="N30510" s="11"/>
      <c r="O30510" s="11"/>
      <c r="P30510" s="11"/>
      <c r="Q30510" s="11"/>
      <c r="R30510" s="11"/>
      <c r="S30510" s="11"/>
      <c r="T30510" s="11"/>
      <c r="U30510" s="11"/>
      <c r="V30510" s="11"/>
      <c r="W30510" s="11"/>
      <c r="X30510" s="11"/>
      <c r="Y30510" s="11"/>
      <c r="Z30510" s="11"/>
      <c r="BE30510"/>
      <c r="BF30510"/>
      <c r="BG30510"/>
    </row>
    <row r="30511" spans="11:59" x14ac:dyDescent="0.25">
      <c r="K30511" s="11"/>
      <c r="L30511" s="11"/>
      <c r="N30511" s="11"/>
      <c r="O30511" s="11"/>
      <c r="P30511" s="11"/>
      <c r="Q30511" s="11"/>
      <c r="R30511" s="11"/>
      <c r="S30511" s="11"/>
      <c r="T30511" s="11"/>
      <c r="U30511" s="11"/>
      <c r="V30511" s="11"/>
      <c r="W30511" s="11"/>
      <c r="X30511" s="11"/>
      <c r="Y30511" s="11"/>
      <c r="Z30511" s="11"/>
      <c r="BE30511"/>
      <c r="BF30511"/>
      <c r="BG30511"/>
    </row>
    <row r="30512" spans="11:59" x14ac:dyDescent="0.25">
      <c r="K30512" s="11"/>
      <c r="L30512" s="11"/>
      <c r="N30512" s="11"/>
      <c r="O30512" s="11"/>
      <c r="P30512" s="11"/>
      <c r="Q30512" s="11"/>
      <c r="R30512" s="11"/>
      <c r="S30512" s="11"/>
      <c r="T30512" s="11"/>
      <c r="U30512" s="11"/>
      <c r="V30512" s="11"/>
      <c r="W30512" s="11"/>
      <c r="X30512" s="11"/>
      <c r="Y30512" s="11"/>
      <c r="Z30512" s="11"/>
      <c r="BE30512"/>
      <c r="BF30512"/>
      <c r="BG30512"/>
    </row>
    <row r="30513" spans="11:59" x14ac:dyDescent="0.25">
      <c r="K30513" s="11"/>
      <c r="L30513" s="11"/>
      <c r="N30513" s="11"/>
      <c r="O30513" s="11"/>
      <c r="P30513" s="11"/>
      <c r="Q30513" s="11"/>
      <c r="R30513" s="11"/>
      <c r="S30513" s="11"/>
      <c r="T30513" s="11"/>
      <c r="U30513" s="11"/>
      <c r="V30513" s="11"/>
      <c r="W30513" s="11"/>
      <c r="X30513" s="11"/>
      <c r="Y30513" s="11"/>
      <c r="Z30513" s="11"/>
      <c r="BE30513"/>
      <c r="BF30513"/>
      <c r="BG30513"/>
    </row>
    <row r="30514" spans="11:59" x14ac:dyDescent="0.25">
      <c r="K30514" s="11"/>
      <c r="L30514" s="11"/>
      <c r="N30514" s="11"/>
      <c r="O30514" s="11"/>
      <c r="P30514" s="11"/>
      <c r="Q30514" s="11"/>
      <c r="R30514" s="11"/>
      <c r="S30514" s="11"/>
      <c r="T30514" s="11"/>
      <c r="U30514" s="11"/>
      <c r="V30514" s="11"/>
      <c r="W30514" s="11"/>
      <c r="X30514" s="11"/>
      <c r="Y30514" s="11"/>
      <c r="Z30514" s="11"/>
      <c r="BE30514"/>
      <c r="BF30514"/>
      <c r="BG30514"/>
    </row>
    <row r="30515" spans="11:59" x14ac:dyDescent="0.25">
      <c r="K30515" s="11"/>
      <c r="L30515" s="11"/>
      <c r="N30515" s="11"/>
      <c r="O30515" s="11"/>
      <c r="P30515" s="11"/>
      <c r="Q30515" s="11"/>
      <c r="R30515" s="11"/>
      <c r="S30515" s="11"/>
      <c r="T30515" s="11"/>
      <c r="U30515" s="11"/>
      <c r="V30515" s="11"/>
      <c r="W30515" s="11"/>
      <c r="X30515" s="11"/>
      <c r="Y30515" s="11"/>
      <c r="Z30515" s="11"/>
      <c r="BE30515"/>
      <c r="BF30515"/>
      <c r="BG30515"/>
    </row>
    <row r="30516" spans="11:59" x14ac:dyDescent="0.25">
      <c r="K30516" s="11"/>
      <c r="L30516" s="11"/>
      <c r="N30516" s="11"/>
      <c r="O30516" s="11"/>
      <c r="P30516" s="11"/>
      <c r="Q30516" s="11"/>
      <c r="R30516" s="11"/>
      <c r="S30516" s="11"/>
      <c r="T30516" s="11"/>
      <c r="U30516" s="11"/>
      <c r="V30516" s="11"/>
      <c r="W30516" s="11"/>
      <c r="X30516" s="11"/>
      <c r="Y30516" s="11"/>
      <c r="Z30516" s="11"/>
      <c r="BE30516"/>
      <c r="BF30516"/>
      <c r="BG30516"/>
    </row>
    <row r="30517" spans="11:59" x14ac:dyDescent="0.25">
      <c r="K30517" s="11"/>
      <c r="L30517" s="11"/>
      <c r="N30517" s="11"/>
      <c r="O30517" s="11"/>
      <c r="P30517" s="11"/>
      <c r="Q30517" s="11"/>
      <c r="R30517" s="11"/>
      <c r="S30517" s="11"/>
      <c r="T30517" s="11"/>
      <c r="U30517" s="11"/>
      <c r="V30517" s="11"/>
      <c r="W30517" s="11"/>
      <c r="X30517" s="11"/>
      <c r="Y30517" s="11"/>
      <c r="Z30517" s="11"/>
      <c r="BE30517"/>
      <c r="BF30517"/>
      <c r="BG30517"/>
    </row>
    <row r="30518" spans="11:59" x14ac:dyDescent="0.25">
      <c r="K30518" s="11"/>
      <c r="L30518" s="11"/>
      <c r="N30518" s="11"/>
      <c r="O30518" s="11"/>
      <c r="P30518" s="11"/>
      <c r="Q30518" s="11"/>
      <c r="R30518" s="11"/>
      <c r="S30518" s="11"/>
      <c r="T30518" s="11"/>
      <c r="U30518" s="11"/>
      <c r="V30518" s="11"/>
      <c r="W30518" s="11"/>
      <c r="X30518" s="11"/>
      <c r="Y30518" s="11"/>
      <c r="Z30518" s="11"/>
      <c r="BE30518"/>
      <c r="BF30518"/>
      <c r="BG30518"/>
    </row>
    <row r="30519" spans="11:59" x14ac:dyDescent="0.25">
      <c r="K30519" s="11"/>
      <c r="L30519" s="11"/>
      <c r="N30519" s="11"/>
      <c r="O30519" s="11"/>
      <c r="P30519" s="11"/>
      <c r="Q30519" s="11"/>
      <c r="R30519" s="11"/>
      <c r="S30519" s="11"/>
      <c r="T30519" s="11"/>
      <c r="U30519" s="11"/>
      <c r="V30519" s="11"/>
      <c r="W30519" s="11"/>
      <c r="X30519" s="11"/>
      <c r="Y30519" s="11"/>
      <c r="Z30519" s="11"/>
      <c r="BE30519"/>
      <c r="BF30519"/>
      <c r="BG30519"/>
    </row>
    <row r="30520" spans="11:59" x14ac:dyDescent="0.25">
      <c r="K30520" s="11"/>
      <c r="L30520" s="11"/>
      <c r="N30520" s="11"/>
      <c r="O30520" s="11"/>
      <c r="P30520" s="11"/>
      <c r="Q30520" s="11"/>
      <c r="R30520" s="11"/>
      <c r="S30520" s="11"/>
      <c r="T30520" s="11"/>
      <c r="U30520" s="11"/>
      <c r="V30520" s="11"/>
      <c r="W30520" s="11"/>
      <c r="X30520" s="11"/>
      <c r="Y30520" s="11"/>
      <c r="Z30520" s="11"/>
      <c r="BE30520"/>
      <c r="BF30520"/>
      <c r="BG30520"/>
    </row>
    <row r="30521" spans="11:59" x14ac:dyDescent="0.25">
      <c r="K30521" s="11"/>
      <c r="L30521" s="11"/>
      <c r="N30521" s="11"/>
      <c r="O30521" s="11"/>
      <c r="P30521" s="11"/>
      <c r="Q30521" s="11"/>
      <c r="R30521" s="11"/>
      <c r="S30521" s="11"/>
      <c r="T30521" s="11"/>
      <c r="U30521" s="11"/>
      <c r="V30521" s="11"/>
      <c r="W30521" s="11"/>
      <c r="X30521" s="11"/>
      <c r="Y30521" s="11"/>
      <c r="Z30521" s="11"/>
      <c r="BE30521"/>
      <c r="BF30521"/>
      <c r="BG30521"/>
    </row>
    <row r="30522" spans="11:59" x14ac:dyDescent="0.25">
      <c r="K30522" s="11"/>
      <c r="L30522" s="11"/>
      <c r="N30522" s="11"/>
      <c r="O30522" s="11"/>
      <c r="P30522" s="11"/>
      <c r="Q30522" s="11"/>
      <c r="R30522" s="11"/>
      <c r="S30522" s="11"/>
      <c r="T30522" s="11"/>
      <c r="U30522" s="11"/>
      <c r="V30522" s="11"/>
      <c r="W30522" s="11"/>
      <c r="X30522" s="11"/>
      <c r="Y30522" s="11"/>
      <c r="Z30522" s="11"/>
      <c r="BE30522"/>
      <c r="BF30522"/>
      <c r="BG30522"/>
    </row>
    <row r="30523" spans="11:59" x14ac:dyDescent="0.25">
      <c r="K30523" s="11"/>
      <c r="L30523" s="11"/>
      <c r="N30523" s="11"/>
      <c r="O30523" s="11"/>
      <c r="P30523" s="11"/>
      <c r="Q30523" s="11"/>
      <c r="R30523" s="11"/>
      <c r="S30523" s="11"/>
      <c r="T30523" s="11"/>
      <c r="U30523" s="11"/>
      <c r="V30523" s="11"/>
      <c r="W30523" s="11"/>
      <c r="X30523" s="11"/>
      <c r="Y30523" s="11"/>
      <c r="Z30523" s="11"/>
      <c r="BE30523"/>
      <c r="BF30523"/>
      <c r="BG30523"/>
    </row>
    <row r="30524" spans="11:59" x14ac:dyDescent="0.25">
      <c r="K30524" s="11"/>
      <c r="L30524" s="11"/>
      <c r="N30524" s="11"/>
      <c r="O30524" s="11"/>
      <c r="P30524" s="11"/>
      <c r="Q30524" s="11"/>
      <c r="R30524" s="11"/>
      <c r="S30524" s="11"/>
      <c r="T30524" s="11"/>
      <c r="U30524" s="11"/>
      <c r="V30524" s="11"/>
      <c r="W30524" s="11"/>
      <c r="X30524" s="11"/>
      <c r="Y30524" s="11"/>
      <c r="Z30524" s="11"/>
      <c r="BE30524"/>
      <c r="BF30524"/>
      <c r="BG30524"/>
    </row>
    <row r="30525" spans="11:59" x14ac:dyDescent="0.25">
      <c r="K30525" s="11"/>
      <c r="L30525" s="11"/>
      <c r="N30525" s="11"/>
      <c r="O30525" s="11"/>
      <c r="P30525" s="11"/>
      <c r="Q30525" s="11"/>
      <c r="R30525" s="11"/>
      <c r="S30525" s="11"/>
      <c r="T30525" s="11"/>
      <c r="U30525" s="11"/>
      <c r="V30525" s="11"/>
      <c r="W30525" s="11"/>
      <c r="X30525" s="11"/>
      <c r="Y30525" s="11"/>
      <c r="Z30525" s="11"/>
      <c r="BE30525"/>
      <c r="BF30525"/>
      <c r="BG30525"/>
    </row>
    <row r="30526" spans="11:59" x14ac:dyDescent="0.25">
      <c r="K30526" s="11"/>
      <c r="L30526" s="11"/>
      <c r="N30526" s="11"/>
      <c r="O30526" s="11"/>
      <c r="P30526" s="11"/>
      <c r="Q30526" s="11"/>
      <c r="R30526" s="11"/>
      <c r="S30526" s="11"/>
      <c r="T30526" s="11"/>
      <c r="U30526" s="11"/>
      <c r="V30526" s="11"/>
      <c r="W30526" s="11"/>
      <c r="X30526" s="11"/>
      <c r="Y30526" s="11"/>
      <c r="Z30526" s="11"/>
      <c r="BE30526"/>
      <c r="BF30526"/>
      <c r="BG30526"/>
    </row>
    <row r="30527" spans="11:59" x14ac:dyDescent="0.25">
      <c r="K30527" s="11"/>
      <c r="L30527" s="11"/>
      <c r="N30527" s="11"/>
      <c r="O30527" s="11"/>
      <c r="P30527" s="11"/>
      <c r="Q30527" s="11"/>
      <c r="R30527" s="11"/>
      <c r="S30527" s="11"/>
      <c r="T30527" s="11"/>
      <c r="U30527" s="11"/>
      <c r="V30527" s="11"/>
      <c r="W30527" s="11"/>
      <c r="X30527" s="11"/>
      <c r="Y30527" s="11"/>
      <c r="Z30527" s="11"/>
      <c r="BE30527"/>
      <c r="BF30527"/>
      <c r="BG30527"/>
    </row>
    <row r="30528" spans="11:59" x14ac:dyDescent="0.25">
      <c r="K30528" s="11"/>
      <c r="L30528" s="11"/>
      <c r="N30528" s="11"/>
      <c r="O30528" s="11"/>
      <c r="P30528" s="11"/>
      <c r="Q30528" s="11"/>
      <c r="R30528" s="11"/>
      <c r="S30528" s="11"/>
      <c r="T30528" s="11"/>
      <c r="U30528" s="11"/>
      <c r="V30528" s="11"/>
      <c r="W30528" s="11"/>
      <c r="X30528" s="11"/>
      <c r="Y30528" s="11"/>
      <c r="Z30528" s="11"/>
      <c r="BE30528"/>
      <c r="BF30528"/>
      <c r="BG30528"/>
    </row>
    <row r="30529" spans="11:59" x14ac:dyDescent="0.25">
      <c r="K30529" s="11"/>
      <c r="L30529" s="11"/>
      <c r="N30529" s="11"/>
      <c r="O30529" s="11"/>
      <c r="P30529" s="11"/>
      <c r="Q30529" s="11"/>
      <c r="R30529" s="11"/>
      <c r="S30529" s="11"/>
      <c r="T30529" s="11"/>
      <c r="U30529" s="11"/>
      <c r="V30529" s="11"/>
      <c r="W30529" s="11"/>
      <c r="X30529" s="11"/>
      <c r="Y30529" s="11"/>
      <c r="Z30529" s="11"/>
      <c r="BE30529"/>
      <c r="BF30529"/>
      <c r="BG30529"/>
    </row>
    <row r="30530" spans="11:59" x14ac:dyDescent="0.25">
      <c r="K30530" s="11"/>
      <c r="L30530" s="11"/>
      <c r="N30530" s="11"/>
      <c r="O30530" s="11"/>
      <c r="P30530" s="11"/>
      <c r="Q30530" s="11"/>
      <c r="R30530" s="11"/>
      <c r="S30530" s="11"/>
      <c r="T30530" s="11"/>
      <c r="U30530" s="11"/>
      <c r="V30530" s="11"/>
      <c r="W30530" s="11"/>
      <c r="X30530" s="11"/>
      <c r="Y30530" s="11"/>
      <c r="Z30530" s="11"/>
      <c r="BE30530"/>
      <c r="BF30530"/>
      <c r="BG30530"/>
    </row>
    <row r="30531" spans="11:59" x14ac:dyDescent="0.25">
      <c r="K30531" s="11"/>
      <c r="L30531" s="11"/>
      <c r="N30531" s="11"/>
      <c r="O30531" s="11"/>
      <c r="P30531" s="11"/>
      <c r="Q30531" s="11"/>
      <c r="R30531" s="11"/>
      <c r="S30531" s="11"/>
      <c r="T30531" s="11"/>
      <c r="U30531" s="11"/>
      <c r="V30531" s="11"/>
      <c r="W30531" s="11"/>
      <c r="X30531" s="11"/>
      <c r="Y30531" s="11"/>
      <c r="Z30531" s="11"/>
      <c r="BE30531"/>
      <c r="BF30531"/>
      <c r="BG30531"/>
    </row>
    <row r="30532" spans="11:59" x14ac:dyDescent="0.25">
      <c r="K30532" s="11"/>
      <c r="L30532" s="11"/>
      <c r="N30532" s="11"/>
      <c r="O30532" s="11"/>
      <c r="P30532" s="11"/>
      <c r="Q30532" s="11"/>
      <c r="R30532" s="11"/>
      <c r="S30532" s="11"/>
      <c r="T30532" s="11"/>
      <c r="U30532" s="11"/>
      <c r="V30532" s="11"/>
      <c r="W30532" s="11"/>
      <c r="X30532" s="11"/>
      <c r="Y30532" s="11"/>
      <c r="Z30532" s="11"/>
      <c r="BE30532"/>
      <c r="BF30532"/>
      <c r="BG30532"/>
    </row>
    <row r="30533" spans="11:59" x14ac:dyDescent="0.25">
      <c r="K30533" s="11"/>
      <c r="L30533" s="11"/>
      <c r="N30533" s="11"/>
      <c r="O30533" s="11"/>
      <c r="P30533" s="11"/>
      <c r="Q30533" s="11"/>
      <c r="R30533" s="11"/>
      <c r="S30533" s="11"/>
      <c r="T30533" s="11"/>
      <c r="U30533" s="11"/>
      <c r="V30533" s="11"/>
      <c r="W30533" s="11"/>
      <c r="X30533" s="11"/>
      <c r="Y30533" s="11"/>
      <c r="Z30533" s="11"/>
      <c r="BE30533"/>
      <c r="BF30533"/>
      <c r="BG30533"/>
    </row>
    <row r="30534" spans="11:59" x14ac:dyDescent="0.25">
      <c r="K30534" s="11"/>
      <c r="L30534" s="11"/>
      <c r="N30534" s="11"/>
      <c r="O30534" s="11"/>
      <c r="P30534" s="11"/>
      <c r="Q30534" s="11"/>
      <c r="R30534" s="11"/>
      <c r="S30534" s="11"/>
      <c r="T30534" s="11"/>
      <c r="U30534" s="11"/>
      <c r="V30534" s="11"/>
      <c r="W30534" s="11"/>
      <c r="X30534" s="11"/>
      <c r="Y30534" s="11"/>
      <c r="Z30534" s="11"/>
      <c r="BE30534"/>
      <c r="BF30534"/>
      <c r="BG30534"/>
    </row>
    <row r="30535" spans="11:59" x14ac:dyDescent="0.25">
      <c r="K30535" s="11"/>
      <c r="L30535" s="11"/>
      <c r="N30535" s="11"/>
      <c r="O30535" s="11"/>
      <c r="P30535" s="11"/>
      <c r="Q30535" s="11"/>
      <c r="R30535" s="11"/>
      <c r="S30535" s="11"/>
      <c r="T30535" s="11"/>
      <c r="U30535" s="11"/>
      <c r="V30535" s="11"/>
      <c r="W30535" s="11"/>
      <c r="X30535" s="11"/>
      <c r="Y30535" s="11"/>
      <c r="Z30535" s="11"/>
      <c r="BE30535"/>
      <c r="BF30535"/>
      <c r="BG30535"/>
    </row>
    <row r="30536" spans="11:59" x14ac:dyDescent="0.25">
      <c r="K30536" s="11"/>
      <c r="L30536" s="11"/>
      <c r="N30536" s="11"/>
      <c r="O30536" s="11"/>
      <c r="P30536" s="11"/>
      <c r="Q30536" s="11"/>
      <c r="R30536" s="11"/>
      <c r="S30536" s="11"/>
      <c r="T30536" s="11"/>
      <c r="U30536" s="11"/>
      <c r="V30536" s="11"/>
      <c r="W30536" s="11"/>
      <c r="X30536" s="11"/>
      <c r="Y30536" s="11"/>
      <c r="Z30536" s="11"/>
      <c r="BE30536"/>
      <c r="BF30536"/>
      <c r="BG30536"/>
    </row>
    <row r="30537" spans="11:59" x14ac:dyDescent="0.25">
      <c r="K30537" s="11"/>
      <c r="L30537" s="11"/>
      <c r="N30537" s="11"/>
      <c r="O30537" s="11"/>
      <c r="P30537" s="11"/>
      <c r="Q30537" s="11"/>
      <c r="R30537" s="11"/>
      <c r="S30537" s="11"/>
      <c r="T30537" s="11"/>
      <c r="U30537" s="11"/>
      <c r="V30537" s="11"/>
      <c r="W30537" s="11"/>
      <c r="X30537" s="11"/>
      <c r="Y30537" s="11"/>
      <c r="Z30537" s="11"/>
      <c r="BE30537"/>
      <c r="BF30537"/>
      <c r="BG30537"/>
    </row>
    <row r="30538" spans="11:59" x14ac:dyDescent="0.25">
      <c r="K30538" s="11"/>
      <c r="L30538" s="11"/>
      <c r="N30538" s="11"/>
      <c r="O30538" s="11"/>
      <c r="P30538" s="11"/>
      <c r="Q30538" s="11"/>
      <c r="R30538" s="11"/>
      <c r="S30538" s="11"/>
      <c r="T30538" s="11"/>
      <c r="U30538" s="11"/>
      <c r="V30538" s="11"/>
      <c r="W30538" s="11"/>
      <c r="X30538" s="11"/>
      <c r="Y30538" s="11"/>
      <c r="Z30538" s="11"/>
      <c r="BE30538"/>
      <c r="BF30538"/>
      <c r="BG30538"/>
    </row>
    <row r="30539" spans="11:59" x14ac:dyDescent="0.25">
      <c r="K30539" s="11"/>
      <c r="L30539" s="11"/>
      <c r="N30539" s="11"/>
      <c r="O30539" s="11"/>
      <c r="P30539" s="11"/>
      <c r="Q30539" s="11"/>
      <c r="R30539" s="11"/>
      <c r="S30539" s="11"/>
      <c r="T30539" s="11"/>
      <c r="U30539" s="11"/>
      <c r="V30539" s="11"/>
      <c r="W30539" s="11"/>
      <c r="X30539" s="11"/>
      <c r="Y30539" s="11"/>
      <c r="Z30539" s="11"/>
      <c r="BE30539"/>
      <c r="BF30539"/>
      <c r="BG30539"/>
    </row>
    <row r="30540" spans="11:59" x14ac:dyDescent="0.25">
      <c r="K30540" s="11"/>
      <c r="L30540" s="11"/>
      <c r="N30540" s="11"/>
      <c r="O30540" s="11"/>
      <c r="P30540" s="11"/>
      <c r="Q30540" s="11"/>
      <c r="R30540" s="11"/>
      <c r="S30540" s="11"/>
      <c r="T30540" s="11"/>
      <c r="U30540" s="11"/>
      <c r="V30540" s="11"/>
      <c r="W30540" s="11"/>
      <c r="X30540" s="11"/>
      <c r="Y30540" s="11"/>
      <c r="Z30540" s="11"/>
      <c r="BE30540"/>
      <c r="BF30540"/>
      <c r="BG30540"/>
    </row>
    <row r="30541" spans="11:59" x14ac:dyDescent="0.25">
      <c r="K30541" s="11"/>
      <c r="L30541" s="11"/>
      <c r="N30541" s="11"/>
      <c r="O30541" s="11"/>
      <c r="P30541" s="11"/>
      <c r="Q30541" s="11"/>
      <c r="R30541" s="11"/>
      <c r="S30541" s="11"/>
      <c r="T30541" s="11"/>
      <c r="U30541" s="11"/>
      <c r="V30541" s="11"/>
      <c r="W30541" s="11"/>
      <c r="X30541" s="11"/>
      <c r="Y30541" s="11"/>
      <c r="Z30541" s="11"/>
      <c r="BE30541"/>
      <c r="BF30541"/>
      <c r="BG30541"/>
    </row>
    <row r="30542" spans="11:59" x14ac:dyDescent="0.25">
      <c r="K30542" s="11"/>
      <c r="L30542" s="11"/>
      <c r="N30542" s="11"/>
      <c r="O30542" s="11"/>
      <c r="P30542" s="11"/>
      <c r="Q30542" s="11"/>
      <c r="R30542" s="11"/>
      <c r="S30542" s="11"/>
      <c r="T30542" s="11"/>
      <c r="U30542" s="11"/>
      <c r="V30542" s="11"/>
      <c r="W30542" s="11"/>
      <c r="X30542" s="11"/>
      <c r="Y30542" s="11"/>
      <c r="Z30542" s="11"/>
      <c r="BE30542"/>
      <c r="BF30542"/>
      <c r="BG30542"/>
    </row>
    <row r="30543" spans="11:59" x14ac:dyDescent="0.25">
      <c r="K30543" s="11"/>
      <c r="L30543" s="11"/>
      <c r="N30543" s="11"/>
      <c r="O30543" s="11"/>
      <c r="P30543" s="11"/>
      <c r="Q30543" s="11"/>
      <c r="R30543" s="11"/>
      <c r="S30543" s="11"/>
      <c r="T30543" s="11"/>
      <c r="U30543" s="11"/>
      <c r="V30543" s="11"/>
      <c r="W30543" s="11"/>
      <c r="X30543" s="11"/>
      <c r="Y30543" s="11"/>
      <c r="Z30543" s="11"/>
      <c r="BE30543"/>
      <c r="BF30543"/>
      <c r="BG30543"/>
    </row>
    <row r="30544" spans="11:59" x14ac:dyDescent="0.25">
      <c r="K30544" s="11"/>
      <c r="L30544" s="11"/>
      <c r="N30544" s="11"/>
      <c r="O30544" s="11"/>
      <c r="P30544" s="11"/>
      <c r="Q30544" s="11"/>
      <c r="R30544" s="11"/>
      <c r="S30544" s="11"/>
      <c r="T30544" s="11"/>
      <c r="U30544" s="11"/>
      <c r="V30544" s="11"/>
      <c r="W30544" s="11"/>
      <c r="X30544" s="11"/>
      <c r="Y30544" s="11"/>
      <c r="Z30544" s="11"/>
      <c r="BE30544"/>
      <c r="BF30544"/>
      <c r="BG30544"/>
    </row>
    <row r="30545" spans="11:59" x14ac:dyDescent="0.25">
      <c r="K30545" s="11"/>
      <c r="L30545" s="11"/>
      <c r="N30545" s="11"/>
      <c r="O30545" s="11"/>
      <c r="P30545" s="11"/>
      <c r="Q30545" s="11"/>
      <c r="R30545" s="11"/>
      <c r="S30545" s="11"/>
      <c r="T30545" s="11"/>
      <c r="U30545" s="11"/>
      <c r="V30545" s="11"/>
      <c r="W30545" s="11"/>
      <c r="X30545" s="11"/>
      <c r="Y30545" s="11"/>
      <c r="Z30545" s="11"/>
      <c r="BE30545"/>
      <c r="BF30545"/>
      <c r="BG30545"/>
    </row>
    <row r="30546" spans="11:59" x14ac:dyDescent="0.25">
      <c r="K30546" s="11"/>
      <c r="L30546" s="11"/>
      <c r="N30546" s="11"/>
      <c r="O30546" s="11"/>
      <c r="P30546" s="11"/>
      <c r="Q30546" s="11"/>
      <c r="R30546" s="11"/>
      <c r="S30546" s="11"/>
      <c r="T30546" s="11"/>
      <c r="U30546" s="11"/>
      <c r="V30546" s="11"/>
      <c r="W30546" s="11"/>
      <c r="X30546" s="11"/>
      <c r="Y30546" s="11"/>
      <c r="Z30546" s="11"/>
      <c r="BE30546"/>
      <c r="BF30546"/>
      <c r="BG30546"/>
    </row>
    <row r="30547" spans="11:59" x14ac:dyDescent="0.25">
      <c r="K30547" s="11"/>
      <c r="L30547" s="11"/>
      <c r="N30547" s="11"/>
      <c r="O30547" s="11"/>
      <c r="P30547" s="11"/>
      <c r="Q30547" s="11"/>
      <c r="R30547" s="11"/>
      <c r="S30547" s="11"/>
      <c r="T30547" s="11"/>
      <c r="U30547" s="11"/>
      <c r="V30547" s="11"/>
      <c r="W30547" s="11"/>
      <c r="X30547" s="11"/>
      <c r="Y30547" s="11"/>
      <c r="Z30547" s="11"/>
      <c r="BE30547"/>
      <c r="BF30547"/>
      <c r="BG30547"/>
    </row>
    <row r="30548" spans="11:59" x14ac:dyDescent="0.25">
      <c r="K30548" s="11"/>
      <c r="L30548" s="11"/>
      <c r="N30548" s="11"/>
      <c r="O30548" s="11"/>
      <c r="P30548" s="11"/>
      <c r="Q30548" s="11"/>
      <c r="R30548" s="11"/>
      <c r="S30548" s="11"/>
      <c r="T30548" s="11"/>
      <c r="U30548" s="11"/>
      <c r="V30548" s="11"/>
      <c r="W30548" s="11"/>
      <c r="X30548" s="11"/>
      <c r="Y30548" s="11"/>
      <c r="Z30548" s="11"/>
      <c r="BE30548"/>
      <c r="BF30548"/>
      <c r="BG30548"/>
    </row>
    <row r="30549" spans="11:59" x14ac:dyDescent="0.25">
      <c r="K30549" s="11"/>
      <c r="L30549" s="11"/>
      <c r="N30549" s="11"/>
      <c r="O30549" s="11"/>
      <c r="P30549" s="11"/>
      <c r="Q30549" s="11"/>
      <c r="R30549" s="11"/>
      <c r="S30549" s="11"/>
      <c r="T30549" s="11"/>
      <c r="U30549" s="11"/>
      <c r="V30549" s="11"/>
      <c r="W30549" s="11"/>
      <c r="X30549" s="11"/>
      <c r="Y30549" s="11"/>
      <c r="Z30549" s="11"/>
      <c r="BE30549"/>
      <c r="BF30549"/>
      <c r="BG30549"/>
    </row>
    <row r="30550" spans="11:59" x14ac:dyDescent="0.25">
      <c r="K30550" s="11"/>
      <c r="L30550" s="11"/>
      <c r="N30550" s="11"/>
      <c r="O30550" s="11"/>
      <c r="P30550" s="11"/>
      <c r="Q30550" s="11"/>
      <c r="R30550" s="11"/>
      <c r="S30550" s="11"/>
      <c r="T30550" s="11"/>
      <c r="U30550" s="11"/>
      <c r="V30550" s="11"/>
      <c r="W30550" s="11"/>
      <c r="X30550" s="11"/>
      <c r="Y30550" s="11"/>
      <c r="Z30550" s="11"/>
      <c r="BE30550"/>
      <c r="BF30550"/>
      <c r="BG30550"/>
    </row>
    <row r="30551" spans="11:59" x14ac:dyDescent="0.25">
      <c r="K30551" s="11"/>
      <c r="L30551" s="11"/>
      <c r="N30551" s="11"/>
      <c r="O30551" s="11"/>
      <c r="P30551" s="11"/>
      <c r="Q30551" s="11"/>
      <c r="R30551" s="11"/>
      <c r="S30551" s="11"/>
      <c r="T30551" s="11"/>
      <c r="U30551" s="11"/>
      <c r="V30551" s="11"/>
      <c r="W30551" s="11"/>
      <c r="X30551" s="11"/>
      <c r="Y30551" s="11"/>
      <c r="Z30551" s="11"/>
      <c r="BE30551"/>
      <c r="BF30551"/>
      <c r="BG30551"/>
    </row>
    <row r="30552" spans="11:59" x14ac:dyDescent="0.25">
      <c r="K30552" s="11"/>
      <c r="L30552" s="11"/>
      <c r="N30552" s="11"/>
      <c r="O30552" s="11"/>
      <c r="P30552" s="11"/>
      <c r="Q30552" s="11"/>
      <c r="R30552" s="11"/>
      <c r="S30552" s="11"/>
      <c r="T30552" s="11"/>
      <c r="U30552" s="11"/>
      <c r="V30552" s="11"/>
      <c r="W30552" s="11"/>
      <c r="X30552" s="11"/>
      <c r="Y30552" s="11"/>
      <c r="Z30552" s="11"/>
      <c r="BE30552"/>
      <c r="BF30552"/>
      <c r="BG30552"/>
    </row>
    <row r="30553" spans="11:59" x14ac:dyDescent="0.25">
      <c r="K30553" s="11"/>
      <c r="L30553" s="11"/>
      <c r="N30553" s="11"/>
      <c r="O30553" s="11"/>
      <c r="P30553" s="11"/>
      <c r="Q30553" s="11"/>
      <c r="R30553" s="11"/>
      <c r="S30553" s="11"/>
      <c r="T30553" s="11"/>
      <c r="U30553" s="11"/>
      <c r="V30553" s="11"/>
      <c r="W30553" s="11"/>
      <c r="X30553" s="11"/>
      <c r="Y30553" s="11"/>
      <c r="Z30553" s="11"/>
      <c r="BE30553"/>
      <c r="BF30553"/>
      <c r="BG30553"/>
    </row>
    <row r="30554" spans="11:59" x14ac:dyDescent="0.25">
      <c r="K30554" s="11"/>
      <c r="L30554" s="11"/>
      <c r="N30554" s="11"/>
      <c r="O30554" s="11"/>
      <c r="P30554" s="11"/>
      <c r="Q30554" s="11"/>
      <c r="R30554" s="11"/>
      <c r="S30554" s="11"/>
      <c r="T30554" s="11"/>
      <c r="U30554" s="11"/>
      <c r="V30554" s="11"/>
      <c r="W30554" s="11"/>
      <c r="X30554" s="11"/>
      <c r="Y30554" s="11"/>
      <c r="Z30554" s="11"/>
      <c r="BE30554"/>
      <c r="BF30554"/>
      <c r="BG30554"/>
    </row>
    <row r="30555" spans="11:59" x14ac:dyDescent="0.25">
      <c r="K30555" s="11"/>
      <c r="L30555" s="11"/>
      <c r="N30555" s="11"/>
      <c r="O30555" s="11"/>
      <c r="P30555" s="11"/>
      <c r="Q30555" s="11"/>
      <c r="R30555" s="11"/>
      <c r="S30555" s="11"/>
      <c r="T30555" s="11"/>
      <c r="U30555" s="11"/>
      <c r="V30555" s="11"/>
      <c r="W30555" s="11"/>
      <c r="X30555" s="11"/>
      <c r="Y30555" s="11"/>
      <c r="Z30555" s="11"/>
      <c r="BE30555"/>
      <c r="BF30555"/>
      <c r="BG30555"/>
    </row>
    <row r="30556" spans="11:59" x14ac:dyDescent="0.25">
      <c r="K30556" s="11"/>
      <c r="L30556" s="11"/>
      <c r="N30556" s="11"/>
      <c r="O30556" s="11"/>
      <c r="P30556" s="11"/>
      <c r="Q30556" s="11"/>
      <c r="R30556" s="11"/>
      <c r="S30556" s="11"/>
      <c r="T30556" s="11"/>
      <c r="U30556" s="11"/>
      <c r="V30556" s="11"/>
      <c r="W30556" s="11"/>
      <c r="X30556" s="11"/>
      <c r="Y30556" s="11"/>
      <c r="Z30556" s="11"/>
      <c r="BE30556"/>
      <c r="BF30556"/>
      <c r="BG30556"/>
    </row>
    <row r="30557" spans="11:59" x14ac:dyDescent="0.25">
      <c r="K30557" s="11"/>
      <c r="L30557" s="11"/>
      <c r="N30557" s="11"/>
      <c r="O30557" s="11"/>
      <c r="P30557" s="11"/>
      <c r="Q30557" s="11"/>
      <c r="R30557" s="11"/>
      <c r="S30557" s="11"/>
      <c r="T30557" s="11"/>
      <c r="U30557" s="11"/>
      <c r="V30557" s="11"/>
      <c r="W30557" s="11"/>
      <c r="X30557" s="11"/>
      <c r="Y30557" s="11"/>
      <c r="Z30557" s="11"/>
      <c r="BE30557"/>
      <c r="BF30557"/>
      <c r="BG30557"/>
    </row>
    <row r="30558" spans="11:59" x14ac:dyDescent="0.25">
      <c r="K30558" s="11"/>
      <c r="L30558" s="11"/>
      <c r="N30558" s="11"/>
      <c r="O30558" s="11"/>
      <c r="P30558" s="11"/>
      <c r="Q30558" s="11"/>
      <c r="R30558" s="11"/>
      <c r="S30558" s="11"/>
      <c r="T30558" s="11"/>
      <c r="U30558" s="11"/>
      <c r="V30558" s="11"/>
      <c r="W30558" s="11"/>
      <c r="X30558" s="11"/>
      <c r="Y30558" s="11"/>
      <c r="Z30558" s="11"/>
      <c r="BE30558"/>
      <c r="BF30558"/>
      <c r="BG30558"/>
    </row>
    <row r="30559" spans="11:59" x14ac:dyDescent="0.25">
      <c r="K30559" s="11"/>
      <c r="L30559" s="11"/>
      <c r="N30559" s="11"/>
      <c r="O30559" s="11"/>
      <c r="P30559" s="11"/>
      <c r="Q30559" s="11"/>
      <c r="R30559" s="11"/>
      <c r="S30559" s="11"/>
      <c r="T30559" s="11"/>
      <c r="U30559" s="11"/>
      <c r="V30559" s="11"/>
      <c r="W30559" s="11"/>
      <c r="X30559" s="11"/>
      <c r="Y30559" s="11"/>
      <c r="Z30559" s="11"/>
      <c r="BE30559"/>
      <c r="BF30559"/>
      <c r="BG30559"/>
    </row>
    <row r="30560" spans="11:59" x14ac:dyDescent="0.25">
      <c r="K30560" s="11"/>
      <c r="L30560" s="11"/>
      <c r="N30560" s="11"/>
      <c r="O30560" s="11"/>
      <c r="P30560" s="11"/>
      <c r="Q30560" s="11"/>
      <c r="R30560" s="11"/>
      <c r="S30560" s="11"/>
      <c r="T30560" s="11"/>
      <c r="U30560" s="11"/>
      <c r="V30560" s="11"/>
      <c r="W30560" s="11"/>
      <c r="X30560" s="11"/>
      <c r="Y30560" s="11"/>
      <c r="Z30560" s="11"/>
      <c r="BE30560"/>
      <c r="BF30560"/>
      <c r="BG30560"/>
    </row>
    <row r="30561" spans="11:59" x14ac:dyDescent="0.25">
      <c r="K30561" s="11"/>
      <c r="L30561" s="11"/>
      <c r="N30561" s="11"/>
      <c r="O30561" s="11"/>
      <c r="P30561" s="11"/>
      <c r="Q30561" s="11"/>
      <c r="R30561" s="11"/>
      <c r="S30561" s="11"/>
      <c r="T30561" s="11"/>
      <c r="U30561" s="11"/>
      <c r="V30561" s="11"/>
      <c r="W30561" s="11"/>
      <c r="X30561" s="11"/>
      <c r="Y30561" s="11"/>
      <c r="Z30561" s="11"/>
      <c r="BE30561"/>
      <c r="BF30561"/>
      <c r="BG30561"/>
    </row>
    <row r="30562" spans="11:59" x14ac:dyDescent="0.25">
      <c r="K30562" s="11"/>
      <c r="L30562" s="11"/>
      <c r="N30562" s="11"/>
      <c r="O30562" s="11"/>
      <c r="P30562" s="11"/>
      <c r="Q30562" s="11"/>
      <c r="R30562" s="11"/>
      <c r="S30562" s="11"/>
      <c r="T30562" s="11"/>
      <c r="U30562" s="11"/>
      <c r="V30562" s="11"/>
      <c r="W30562" s="11"/>
      <c r="X30562" s="11"/>
      <c r="Y30562" s="11"/>
      <c r="Z30562" s="11"/>
      <c r="BE30562"/>
      <c r="BF30562"/>
      <c r="BG30562"/>
    </row>
    <row r="30563" spans="11:59" x14ac:dyDescent="0.25">
      <c r="K30563" s="11"/>
      <c r="L30563" s="11"/>
      <c r="N30563" s="11"/>
      <c r="O30563" s="11"/>
      <c r="P30563" s="11"/>
      <c r="Q30563" s="11"/>
      <c r="R30563" s="11"/>
      <c r="S30563" s="11"/>
      <c r="T30563" s="11"/>
      <c r="U30563" s="11"/>
      <c r="V30563" s="11"/>
      <c r="W30563" s="11"/>
      <c r="X30563" s="11"/>
      <c r="Y30563" s="11"/>
      <c r="Z30563" s="11"/>
      <c r="BE30563"/>
      <c r="BF30563"/>
      <c r="BG30563"/>
    </row>
    <row r="30564" spans="11:59" x14ac:dyDescent="0.25">
      <c r="K30564" s="11"/>
      <c r="L30564" s="11"/>
      <c r="N30564" s="11"/>
      <c r="O30564" s="11"/>
      <c r="P30564" s="11"/>
      <c r="Q30564" s="11"/>
      <c r="R30564" s="11"/>
      <c r="S30564" s="11"/>
      <c r="T30564" s="11"/>
      <c r="U30564" s="11"/>
      <c r="V30564" s="11"/>
      <c r="W30564" s="11"/>
      <c r="X30564" s="11"/>
      <c r="Y30564" s="11"/>
      <c r="Z30564" s="11"/>
      <c r="BE30564"/>
      <c r="BF30564"/>
      <c r="BG30564"/>
    </row>
    <row r="30565" spans="11:59" x14ac:dyDescent="0.25">
      <c r="K30565" s="11"/>
      <c r="L30565" s="11"/>
      <c r="N30565" s="11"/>
      <c r="O30565" s="11"/>
      <c r="P30565" s="11"/>
      <c r="Q30565" s="11"/>
      <c r="R30565" s="11"/>
      <c r="S30565" s="11"/>
      <c r="T30565" s="11"/>
      <c r="U30565" s="11"/>
      <c r="V30565" s="11"/>
      <c r="W30565" s="11"/>
      <c r="X30565" s="11"/>
      <c r="Y30565" s="11"/>
      <c r="Z30565" s="11"/>
      <c r="BE30565"/>
      <c r="BF30565"/>
      <c r="BG30565"/>
    </row>
    <row r="30566" spans="11:59" x14ac:dyDescent="0.25">
      <c r="K30566" s="11"/>
      <c r="L30566" s="11"/>
      <c r="N30566" s="11"/>
      <c r="O30566" s="11"/>
      <c r="P30566" s="11"/>
      <c r="Q30566" s="11"/>
      <c r="R30566" s="11"/>
      <c r="S30566" s="11"/>
      <c r="T30566" s="11"/>
      <c r="U30566" s="11"/>
      <c r="V30566" s="11"/>
      <c r="W30566" s="11"/>
      <c r="X30566" s="11"/>
      <c r="Y30566" s="11"/>
      <c r="Z30566" s="11"/>
      <c r="BE30566"/>
      <c r="BF30566"/>
      <c r="BG30566"/>
    </row>
    <row r="30567" spans="11:59" x14ac:dyDescent="0.25">
      <c r="K30567" s="11"/>
      <c r="L30567" s="11"/>
      <c r="N30567" s="11"/>
      <c r="O30567" s="11"/>
      <c r="P30567" s="11"/>
      <c r="Q30567" s="11"/>
      <c r="R30567" s="11"/>
      <c r="S30567" s="11"/>
      <c r="T30567" s="11"/>
      <c r="U30567" s="11"/>
      <c r="V30567" s="11"/>
      <c r="W30567" s="11"/>
      <c r="X30567" s="11"/>
      <c r="Y30567" s="11"/>
      <c r="Z30567" s="11"/>
      <c r="BE30567"/>
      <c r="BF30567"/>
      <c r="BG30567"/>
    </row>
    <row r="30568" spans="11:59" x14ac:dyDescent="0.25">
      <c r="K30568" s="11"/>
      <c r="L30568" s="11"/>
      <c r="N30568" s="11"/>
      <c r="O30568" s="11"/>
      <c r="P30568" s="11"/>
      <c r="Q30568" s="11"/>
      <c r="R30568" s="11"/>
      <c r="S30568" s="11"/>
      <c r="T30568" s="11"/>
      <c r="U30568" s="11"/>
      <c r="V30568" s="11"/>
      <c r="W30568" s="11"/>
      <c r="X30568" s="11"/>
      <c r="Y30568" s="11"/>
      <c r="Z30568" s="11"/>
      <c r="BE30568"/>
      <c r="BF30568"/>
      <c r="BG30568"/>
    </row>
    <row r="30569" spans="11:59" x14ac:dyDescent="0.25">
      <c r="K30569" s="11"/>
      <c r="L30569" s="11"/>
      <c r="N30569" s="11"/>
      <c r="O30569" s="11"/>
      <c r="P30569" s="11"/>
      <c r="Q30569" s="11"/>
      <c r="R30569" s="11"/>
      <c r="S30569" s="11"/>
      <c r="T30569" s="11"/>
      <c r="U30569" s="11"/>
      <c r="V30569" s="11"/>
      <c r="W30569" s="11"/>
      <c r="X30569" s="11"/>
      <c r="Y30569" s="11"/>
      <c r="Z30569" s="11"/>
      <c r="BE30569"/>
      <c r="BF30569"/>
      <c r="BG30569"/>
    </row>
    <row r="30570" spans="11:59" x14ac:dyDescent="0.25">
      <c r="K30570" s="11"/>
      <c r="L30570" s="11"/>
      <c r="N30570" s="11"/>
      <c r="O30570" s="11"/>
      <c r="P30570" s="11"/>
      <c r="Q30570" s="11"/>
      <c r="R30570" s="11"/>
      <c r="S30570" s="11"/>
      <c r="T30570" s="11"/>
      <c r="U30570" s="11"/>
      <c r="V30570" s="11"/>
      <c r="W30570" s="11"/>
      <c r="X30570" s="11"/>
      <c r="Y30570" s="11"/>
      <c r="Z30570" s="11"/>
      <c r="BE30570"/>
      <c r="BF30570"/>
      <c r="BG30570"/>
    </row>
    <row r="30571" spans="11:59" x14ac:dyDescent="0.25">
      <c r="K30571" s="11"/>
      <c r="L30571" s="11"/>
      <c r="N30571" s="11"/>
      <c r="O30571" s="11"/>
      <c r="P30571" s="11"/>
      <c r="Q30571" s="11"/>
      <c r="R30571" s="11"/>
      <c r="S30571" s="11"/>
      <c r="T30571" s="11"/>
      <c r="U30571" s="11"/>
      <c r="V30571" s="11"/>
      <c r="W30571" s="11"/>
      <c r="X30571" s="11"/>
      <c r="Y30571" s="11"/>
      <c r="Z30571" s="11"/>
      <c r="BE30571"/>
      <c r="BF30571"/>
      <c r="BG30571"/>
    </row>
    <row r="30572" spans="11:59" x14ac:dyDescent="0.25">
      <c r="K30572" s="11"/>
      <c r="L30572" s="11"/>
      <c r="N30572" s="11"/>
      <c r="O30572" s="11"/>
      <c r="P30572" s="11"/>
      <c r="Q30572" s="11"/>
      <c r="R30572" s="11"/>
      <c r="S30572" s="11"/>
      <c r="T30572" s="11"/>
      <c r="U30572" s="11"/>
      <c r="V30572" s="11"/>
      <c r="W30572" s="11"/>
      <c r="X30572" s="11"/>
      <c r="Y30572" s="11"/>
      <c r="Z30572" s="11"/>
      <c r="BE30572"/>
      <c r="BF30572"/>
      <c r="BG30572"/>
    </row>
    <row r="30573" spans="11:59" x14ac:dyDescent="0.25">
      <c r="K30573" s="11"/>
      <c r="L30573" s="11"/>
      <c r="N30573" s="11"/>
      <c r="O30573" s="11"/>
      <c r="P30573" s="11"/>
      <c r="Q30573" s="11"/>
      <c r="R30573" s="11"/>
      <c r="S30573" s="11"/>
      <c r="T30573" s="11"/>
      <c r="U30573" s="11"/>
      <c r="V30573" s="11"/>
      <c r="W30573" s="11"/>
      <c r="X30573" s="11"/>
      <c r="Y30573" s="11"/>
      <c r="Z30573" s="11"/>
      <c r="BE30573"/>
      <c r="BF30573"/>
      <c r="BG30573"/>
    </row>
    <row r="30574" spans="11:59" x14ac:dyDescent="0.25">
      <c r="K30574" s="11"/>
      <c r="L30574" s="11"/>
      <c r="N30574" s="11"/>
      <c r="O30574" s="11"/>
      <c r="P30574" s="11"/>
      <c r="Q30574" s="11"/>
      <c r="R30574" s="11"/>
      <c r="S30574" s="11"/>
      <c r="T30574" s="11"/>
      <c r="U30574" s="11"/>
      <c r="V30574" s="11"/>
      <c r="W30574" s="11"/>
      <c r="X30574" s="11"/>
      <c r="Y30574" s="11"/>
      <c r="Z30574" s="11"/>
      <c r="BE30574"/>
      <c r="BF30574"/>
      <c r="BG30574"/>
    </row>
    <row r="30575" spans="11:59" x14ac:dyDescent="0.25">
      <c r="K30575" s="11"/>
      <c r="L30575" s="11"/>
      <c r="N30575" s="11"/>
      <c r="O30575" s="11"/>
      <c r="P30575" s="11"/>
      <c r="Q30575" s="11"/>
      <c r="R30575" s="11"/>
      <c r="S30575" s="11"/>
      <c r="T30575" s="11"/>
      <c r="U30575" s="11"/>
      <c r="V30575" s="11"/>
      <c r="W30575" s="11"/>
      <c r="X30575" s="11"/>
      <c r="Y30575" s="11"/>
      <c r="Z30575" s="11"/>
      <c r="BE30575"/>
      <c r="BF30575"/>
      <c r="BG30575"/>
    </row>
    <row r="30576" spans="11:59" x14ac:dyDescent="0.25">
      <c r="K30576" s="11"/>
      <c r="L30576" s="11"/>
      <c r="N30576" s="11"/>
      <c r="O30576" s="11"/>
      <c r="P30576" s="11"/>
      <c r="Q30576" s="11"/>
      <c r="R30576" s="11"/>
      <c r="S30576" s="11"/>
      <c r="T30576" s="11"/>
      <c r="U30576" s="11"/>
      <c r="V30576" s="11"/>
      <c r="W30576" s="11"/>
      <c r="X30576" s="11"/>
      <c r="Y30576" s="11"/>
      <c r="Z30576" s="11"/>
      <c r="BE30576"/>
      <c r="BF30576"/>
      <c r="BG30576"/>
    </row>
    <row r="30577" spans="11:59" x14ac:dyDescent="0.25">
      <c r="K30577" s="11"/>
      <c r="L30577" s="11"/>
      <c r="N30577" s="11"/>
      <c r="O30577" s="11"/>
      <c r="P30577" s="11"/>
      <c r="Q30577" s="11"/>
      <c r="R30577" s="11"/>
      <c r="S30577" s="11"/>
      <c r="T30577" s="11"/>
      <c r="U30577" s="11"/>
      <c r="V30577" s="11"/>
      <c r="W30577" s="11"/>
      <c r="X30577" s="11"/>
      <c r="Y30577" s="11"/>
      <c r="Z30577" s="11"/>
      <c r="BE30577"/>
      <c r="BF30577"/>
      <c r="BG30577"/>
    </row>
    <row r="30578" spans="11:59" x14ac:dyDescent="0.25">
      <c r="K30578" s="11"/>
      <c r="L30578" s="11"/>
      <c r="N30578" s="11"/>
      <c r="O30578" s="11"/>
      <c r="P30578" s="11"/>
      <c r="Q30578" s="11"/>
      <c r="R30578" s="11"/>
      <c r="S30578" s="11"/>
      <c r="T30578" s="11"/>
      <c r="U30578" s="11"/>
      <c r="V30578" s="11"/>
      <c r="W30578" s="11"/>
      <c r="X30578" s="11"/>
      <c r="Y30578" s="11"/>
      <c r="Z30578" s="11"/>
      <c r="BE30578"/>
      <c r="BF30578"/>
      <c r="BG30578"/>
    </row>
    <row r="30579" spans="11:59" x14ac:dyDescent="0.25">
      <c r="K30579" s="11"/>
      <c r="L30579" s="11"/>
      <c r="N30579" s="11"/>
      <c r="O30579" s="11"/>
      <c r="P30579" s="11"/>
      <c r="Q30579" s="11"/>
      <c r="R30579" s="11"/>
      <c r="S30579" s="11"/>
      <c r="T30579" s="11"/>
      <c r="U30579" s="11"/>
      <c r="V30579" s="11"/>
      <c r="W30579" s="11"/>
      <c r="X30579" s="11"/>
      <c r="Y30579" s="11"/>
      <c r="Z30579" s="11"/>
      <c r="BE30579"/>
      <c r="BF30579"/>
      <c r="BG30579"/>
    </row>
    <row r="30580" spans="11:59" x14ac:dyDescent="0.25">
      <c r="K30580" s="11"/>
      <c r="L30580" s="11"/>
      <c r="N30580" s="11"/>
      <c r="O30580" s="11"/>
      <c r="P30580" s="11"/>
      <c r="Q30580" s="11"/>
      <c r="R30580" s="11"/>
      <c r="S30580" s="11"/>
      <c r="T30580" s="11"/>
      <c r="U30580" s="11"/>
      <c r="V30580" s="11"/>
      <c r="W30580" s="11"/>
      <c r="X30580" s="11"/>
      <c r="Y30580" s="11"/>
      <c r="Z30580" s="11"/>
      <c r="BE30580"/>
      <c r="BF30580"/>
      <c r="BG30580"/>
    </row>
    <row r="30581" spans="11:59" x14ac:dyDescent="0.25">
      <c r="K30581" s="11"/>
      <c r="L30581" s="11"/>
      <c r="N30581" s="11"/>
      <c r="O30581" s="11"/>
      <c r="P30581" s="11"/>
      <c r="Q30581" s="11"/>
      <c r="R30581" s="11"/>
      <c r="S30581" s="11"/>
      <c r="T30581" s="11"/>
      <c r="U30581" s="11"/>
      <c r="V30581" s="11"/>
      <c r="W30581" s="11"/>
      <c r="X30581" s="11"/>
      <c r="Y30581" s="11"/>
      <c r="Z30581" s="11"/>
      <c r="BE30581"/>
      <c r="BF30581"/>
      <c r="BG30581"/>
    </row>
    <row r="30582" spans="11:59" x14ac:dyDescent="0.25">
      <c r="K30582" s="11"/>
      <c r="L30582" s="11"/>
      <c r="N30582" s="11"/>
      <c r="O30582" s="11"/>
      <c r="P30582" s="11"/>
      <c r="Q30582" s="11"/>
      <c r="R30582" s="11"/>
      <c r="S30582" s="11"/>
      <c r="T30582" s="11"/>
      <c r="U30582" s="11"/>
      <c r="V30582" s="11"/>
      <c r="W30582" s="11"/>
      <c r="X30582" s="11"/>
      <c r="Y30582" s="11"/>
      <c r="Z30582" s="11"/>
      <c r="BE30582"/>
      <c r="BF30582"/>
      <c r="BG30582"/>
    </row>
    <row r="30583" spans="11:59" x14ac:dyDescent="0.25">
      <c r="K30583" s="11"/>
      <c r="L30583" s="11"/>
      <c r="N30583" s="11"/>
      <c r="O30583" s="11"/>
      <c r="P30583" s="11"/>
      <c r="Q30583" s="11"/>
      <c r="R30583" s="11"/>
      <c r="S30583" s="11"/>
      <c r="T30583" s="11"/>
      <c r="U30583" s="11"/>
      <c r="V30583" s="11"/>
      <c r="W30583" s="11"/>
      <c r="X30583" s="11"/>
      <c r="Y30583" s="11"/>
      <c r="Z30583" s="11"/>
      <c r="BE30583"/>
      <c r="BF30583"/>
      <c r="BG30583"/>
    </row>
    <row r="30584" spans="11:59" x14ac:dyDescent="0.25">
      <c r="K30584" s="11"/>
      <c r="L30584" s="11"/>
      <c r="N30584" s="11"/>
      <c r="O30584" s="11"/>
      <c r="P30584" s="11"/>
      <c r="Q30584" s="11"/>
      <c r="R30584" s="11"/>
      <c r="S30584" s="11"/>
      <c r="T30584" s="11"/>
      <c r="U30584" s="11"/>
      <c r="V30584" s="11"/>
      <c r="W30584" s="11"/>
      <c r="X30584" s="11"/>
      <c r="Y30584" s="11"/>
      <c r="Z30584" s="11"/>
      <c r="BE30584"/>
      <c r="BF30584"/>
      <c r="BG30584"/>
    </row>
    <row r="30585" spans="11:59" x14ac:dyDescent="0.25">
      <c r="K30585" s="11"/>
      <c r="L30585" s="11"/>
      <c r="N30585" s="11"/>
      <c r="O30585" s="11"/>
      <c r="P30585" s="11"/>
      <c r="Q30585" s="11"/>
      <c r="R30585" s="11"/>
      <c r="S30585" s="11"/>
      <c r="T30585" s="11"/>
      <c r="U30585" s="11"/>
      <c r="V30585" s="11"/>
      <c r="W30585" s="11"/>
      <c r="X30585" s="11"/>
      <c r="Y30585" s="11"/>
      <c r="Z30585" s="11"/>
      <c r="BE30585"/>
      <c r="BF30585"/>
      <c r="BG30585"/>
    </row>
    <row r="30586" spans="11:59" x14ac:dyDescent="0.25">
      <c r="K30586" s="11"/>
      <c r="L30586" s="11"/>
      <c r="N30586" s="11"/>
      <c r="O30586" s="11"/>
      <c r="P30586" s="11"/>
      <c r="Q30586" s="11"/>
      <c r="R30586" s="11"/>
      <c r="S30586" s="11"/>
      <c r="T30586" s="11"/>
      <c r="U30586" s="11"/>
      <c r="V30586" s="11"/>
      <c r="W30586" s="11"/>
      <c r="X30586" s="11"/>
      <c r="Y30586" s="11"/>
      <c r="Z30586" s="11"/>
      <c r="BE30586"/>
      <c r="BF30586"/>
      <c r="BG30586"/>
    </row>
    <row r="30587" spans="11:59" x14ac:dyDescent="0.25">
      <c r="K30587" s="11"/>
      <c r="L30587" s="11"/>
      <c r="N30587" s="11"/>
      <c r="O30587" s="11"/>
      <c r="P30587" s="11"/>
      <c r="Q30587" s="11"/>
      <c r="R30587" s="11"/>
      <c r="S30587" s="11"/>
      <c r="T30587" s="11"/>
      <c r="U30587" s="11"/>
      <c r="V30587" s="11"/>
      <c r="W30587" s="11"/>
      <c r="X30587" s="11"/>
      <c r="Y30587" s="11"/>
      <c r="Z30587" s="11"/>
      <c r="BE30587"/>
      <c r="BF30587"/>
      <c r="BG30587"/>
    </row>
    <row r="30588" spans="11:59" x14ac:dyDescent="0.25">
      <c r="K30588" s="11"/>
      <c r="L30588" s="11"/>
      <c r="N30588" s="11"/>
      <c r="O30588" s="11"/>
      <c r="P30588" s="11"/>
      <c r="Q30588" s="11"/>
      <c r="R30588" s="11"/>
      <c r="S30588" s="11"/>
      <c r="T30588" s="11"/>
      <c r="U30588" s="11"/>
      <c r="V30588" s="11"/>
      <c r="W30588" s="11"/>
      <c r="X30588" s="11"/>
      <c r="Y30588" s="11"/>
      <c r="Z30588" s="11"/>
      <c r="BE30588"/>
      <c r="BF30588"/>
      <c r="BG30588"/>
    </row>
    <row r="30589" spans="11:59" x14ac:dyDescent="0.25">
      <c r="K30589" s="11"/>
      <c r="L30589" s="11"/>
      <c r="N30589" s="11"/>
      <c r="O30589" s="11"/>
      <c r="P30589" s="11"/>
      <c r="Q30589" s="11"/>
      <c r="R30589" s="11"/>
      <c r="S30589" s="11"/>
      <c r="T30589" s="11"/>
      <c r="U30589" s="11"/>
      <c r="V30589" s="11"/>
      <c r="W30589" s="11"/>
      <c r="X30589" s="11"/>
      <c r="Y30589" s="11"/>
      <c r="Z30589" s="11"/>
      <c r="BE30589"/>
      <c r="BF30589"/>
      <c r="BG30589"/>
    </row>
    <row r="30590" spans="11:59" x14ac:dyDescent="0.25">
      <c r="K30590" s="11"/>
      <c r="L30590" s="11"/>
      <c r="N30590" s="11"/>
      <c r="O30590" s="11"/>
      <c r="P30590" s="11"/>
      <c r="Q30590" s="11"/>
      <c r="R30590" s="11"/>
      <c r="S30590" s="11"/>
      <c r="T30590" s="11"/>
      <c r="U30590" s="11"/>
      <c r="V30590" s="11"/>
      <c r="W30590" s="11"/>
      <c r="X30590" s="11"/>
      <c r="Y30590" s="11"/>
      <c r="Z30590" s="11"/>
      <c r="BE30590"/>
      <c r="BF30590"/>
      <c r="BG30590"/>
    </row>
    <row r="30591" spans="11:59" x14ac:dyDescent="0.25">
      <c r="K30591" s="11"/>
      <c r="L30591" s="11"/>
      <c r="N30591" s="11"/>
      <c r="O30591" s="11"/>
      <c r="P30591" s="11"/>
      <c r="Q30591" s="11"/>
      <c r="R30591" s="11"/>
      <c r="S30591" s="11"/>
      <c r="T30591" s="11"/>
      <c r="U30591" s="11"/>
      <c r="V30591" s="11"/>
      <c r="W30591" s="11"/>
      <c r="X30591" s="11"/>
      <c r="Y30591" s="11"/>
      <c r="Z30591" s="11"/>
      <c r="BE30591"/>
      <c r="BF30591"/>
      <c r="BG30591"/>
    </row>
    <row r="30592" spans="11:59" x14ac:dyDescent="0.25">
      <c r="K30592" s="11"/>
      <c r="L30592" s="11"/>
      <c r="N30592" s="11"/>
      <c r="O30592" s="11"/>
      <c r="P30592" s="11"/>
      <c r="Q30592" s="11"/>
      <c r="R30592" s="11"/>
      <c r="S30592" s="11"/>
      <c r="T30592" s="11"/>
      <c r="U30592" s="11"/>
      <c r="V30592" s="11"/>
      <c r="W30592" s="11"/>
      <c r="X30592" s="11"/>
      <c r="Y30592" s="11"/>
      <c r="Z30592" s="11"/>
      <c r="BE30592"/>
      <c r="BF30592"/>
      <c r="BG30592"/>
    </row>
    <row r="30593" spans="11:59" x14ac:dyDescent="0.25">
      <c r="K30593" s="11"/>
      <c r="L30593" s="11"/>
      <c r="N30593" s="11"/>
      <c r="O30593" s="11"/>
      <c r="P30593" s="11"/>
      <c r="Q30593" s="11"/>
      <c r="R30593" s="11"/>
      <c r="S30593" s="11"/>
      <c r="T30593" s="11"/>
      <c r="U30593" s="11"/>
      <c r="V30593" s="11"/>
      <c r="W30593" s="11"/>
      <c r="X30593" s="11"/>
      <c r="Y30593" s="11"/>
      <c r="Z30593" s="11"/>
      <c r="BE30593"/>
      <c r="BF30593"/>
      <c r="BG30593"/>
    </row>
    <row r="30594" spans="11:59" x14ac:dyDescent="0.25">
      <c r="K30594" s="11"/>
      <c r="L30594" s="11"/>
      <c r="N30594" s="11"/>
      <c r="O30594" s="11"/>
      <c r="P30594" s="11"/>
      <c r="Q30594" s="11"/>
      <c r="R30594" s="11"/>
      <c r="S30594" s="11"/>
      <c r="T30594" s="11"/>
      <c r="U30594" s="11"/>
      <c r="V30594" s="11"/>
      <c r="W30594" s="11"/>
      <c r="X30594" s="11"/>
      <c r="Y30594" s="11"/>
      <c r="Z30594" s="11"/>
      <c r="BE30594"/>
      <c r="BF30594"/>
      <c r="BG30594"/>
    </row>
    <row r="30595" spans="11:59" x14ac:dyDescent="0.25">
      <c r="K30595" s="11"/>
      <c r="L30595" s="11"/>
      <c r="N30595" s="11"/>
      <c r="O30595" s="11"/>
      <c r="P30595" s="11"/>
      <c r="Q30595" s="11"/>
      <c r="R30595" s="11"/>
      <c r="S30595" s="11"/>
      <c r="T30595" s="11"/>
      <c r="U30595" s="11"/>
      <c r="V30595" s="11"/>
      <c r="W30595" s="11"/>
      <c r="X30595" s="11"/>
      <c r="Y30595" s="11"/>
      <c r="Z30595" s="11"/>
      <c r="BE30595"/>
      <c r="BF30595"/>
      <c r="BG30595"/>
    </row>
    <row r="30596" spans="11:59" x14ac:dyDescent="0.25">
      <c r="K30596" s="11"/>
      <c r="L30596" s="11"/>
      <c r="N30596" s="11"/>
      <c r="O30596" s="11"/>
      <c r="P30596" s="11"/>
      <c r="Q30596" s="11"/>
      <c r="R30596" s="11"/>
      <c r="S30596" s="11"/>
      <c r="T30596" s="11"/>
      <c r="U30596" s="11"/>
      <c r="V30596" s="11"/>
      <c r="W30596" s="11"/>
      <c r="X30596" s="11"/>
      <c r="Y30596" s="11"/>
      <c r="Z30596" s="11"/>
      <c r="BE30596"/>
      <c r="BF30596"/>
      <c r="BG30596"/>
    </row>
    <row r="30597" spans="11:59" x14ac:dyDescent="0.25">
      <c r="K30597" s="11"/>
      <c r="L30597" s="11"/>
      <c r="N30597" s="11"/>
      <c r="O30597" s="11"/>
      <c r="P30597" s="11"/>
      <c r="Q30597" s="11"/>
      <c r="R30597" s="11"/>
      <c r="S30597" s="11"/>
      <c r="T30597" s="11"/>
      <c r="U30597" s="11"/>
      <c r="V30597" s="11"/>
      <c r="W30597" s="11"/>
      <c r="X30597" s="11"/>
      <c r="Y30597" s="11"/>
      <c r="Z30597" s="11"/>
      <c r="BE30597"/>
      <c r="BF30597"/>
      <c r="BG30597"/>
    </row>
    <row r="30598" spans="11:59" x14ac:dyDescent="0.25">
      <c r="K30598" s="11"/>
      <c r="L30598" s="11"/>
      <c r="N30598" s="11"/>
      <c r="O30598" s="11"/>
      <c r="P30598" s="11"/>
      <c r="Q30598" s="11"/>
      <c r="R30598" s="11"/>
      <c r="S30598" s="11"/>
      <c r="T30598" s="11"/>
      <c r="U30598" s="11"/>
      <c r="V30598" s="11"/>
      <c r="W30598" s="11"/>
      <c r="X30598" s="11"/>
      <c r="Y30598" s="11"/>
      <c r="Z30598" s="11"/>
      <c r="BE30598"/>
      <c r="BF30598"/>
      <c r="BG30598"/>
    </row>
    <row r="30599" spans="11:59" x14ac:dyDescent="0.25">
      <c r="K30599" s="11"/>
      <c r="L30599" s="11"/>
      <c r="N30599" s="11"/>
      <c r="O30599" s="11"/>
      <c r="P30599" s="11"/>
      <c r="Q30599" s="11"/>
      <c r="R30599" s="11"/>
      <c r="S30599" s="11"/>
      <c r="T30599" s="11"/>
      <c r="U30599" s="11"/>
      <c r="V30599" s="11"/>
      <c r="W30599" s="11"/>
      <c r="X30599" s="11"/>
      <c r="Y30599" s="11"/>
      <c r="Z30599" s="11"/>
      <c r="BE30599"/>
      <c r="BF30599"/>
      <c r="BG30599"/>
    </row>
    <row r="30600" spans="11:59" x14ac:dyDescent="0.25">
      <c r="K30600" s="11"/>
      <c r="L30600" s="11"/>
      <c r="N30600" s="11"/>
      <c r="O30600" s="11"/>
      <c r="P30600" s="11"/>
      <c r="Q30600" s="11"/>
      <c r="R30600" s="11"/>
      <c r="S30600" s="11"/>
      <c r="T30600" s="11"/>
      <c r="U30600" s="11"/>
      <c r="V30600" s="11"/>
      <c r="W30600" s="11"/>
      <c r="X30600" s="11"/>
      <c r="Y30600" s="11"/>
      <c r="Z30600" s="11"/>
      <c r="BE30600"/>
      <c r="BF30600"/>
      <c r="BG30600"/>
    </row>
    <row r="30601" spans="11:59" x14ac:dyDescent="0.25">
      <c r="K30601" s="11"/>
      <c r="L30601" s="11"/>
      <c r="N30601" s="11"/>
      <c r="O30601" s="11"/>
      <c r="P30601" s="11"/>
      <c r="Q30601" s="11"/>
      <c r="R30601" s="11"/>
      <c r="S30601" s="11"/>
      <c r="T30601" s="11"/>
      <c r="U30601" s="11"/>
      <c r="V30601" s="11"/>
      <c r="W30601" s="11"/>
      <c r="X30601" s="11"/>
      <c r="Y30601" s="11"/>
      <c r="Z30601" s="11"/>
      <c r="BE30601"/>
      <c r="BF30601"/>
      <c r="BG30601"/>
    </row>
    <row r="30602" spans="11:59" x14ac:dyDescent="0.25">
      <c r="K30602" s="11"/>
      <c r="L30602" s="11"/>
      <c r="N30602" s="11"/>
      <c r="O30602" s="11"/>
      <c r="P30602" s="11"/>
      <c r="Q30602" s="11"/>
      <c r="R30602" s="11"/>
      <c r="S30602" s="11"/>
      <c r="T30602" s="11"/>
      <c r="U30602" s="11"/>
      <c r="V30602" s="11"/>
      <c r="W30602" s="11"/>
      <c r="X30602" s="11"/>
      <c r="Y30602" s="11"/>
      <c r="Z30602" s="11"/>
      <c r="BE30602"/>
      <c r="BF30602"/>
      <c r="BG30602"/>
    </row>
    <row r="30603" spans="11:59" x14ac:dyDescent="0.25">
      <c r="K30603" s="11"/>
      <c r="L30603" s="11"/>
      <c r="N30603" s="11"/>
      <c r="O30603" s="11"/>
      <c r="P30603" s="11"/>
      <c r="Q30603" s="11"/>
      <c r="R30603" s="11"/>
      <c r="S30603" s="11"/>
      <c r="T30603" s="11"/>
      <c r="U30603" s="11"/>
      <c r="V30603" s="11"/>
      <c r="W30603" s="11"/>
      <c r="X30603" s="11"/>
      <c r="Y30603" s="11"/>
      <c r="Z30603" s="11"/>
      <c r="BE30603"/>
      <c r="BF30603"/>
      <c r="BG30603"/>
    </row>
    <row r="30604" spans="11:59" x14ac:dyDescent="0.25">
      <c r="K30604" s="11"/>
      <c r="L30604" s="11"/>
      <c r="N30604" s="11"/>
      <c r="O30604" s="11"/>
      <c r="P30604" s="11"/>
      <c r="Q30604" s="11"/>
      <c r="R30604" s="11"/>
      <c r="S30604" s="11"/>
      <c r="T30604" s="11"/>
      <c r="U30604" s="11"/>
      <c r="V30604" s="11"/>
      <c r="W30604" s="11"/>
      <c r="X30604" s="11"/>
      <c r="Y30604" s="11"/>
      <c r="Z30604" s="11"/>
      <c r="BE30604"/>
      <c r="BF30604"/>
      <c r="BG30604"/>
    </row>
    <row r="30605" spans="11:59" x14ac:dyDescent="0.25">
      <c r="K30605" s="11"/>
      <c r="L30605" s="11"/>
      <c r="N30605" s="11"/>
      <c r="O30605" s="11"/>
      <c r="P30605" s="11"/>
      <c r="Q30605" s="11"/>
      <c r="R30605" s="11"/>
      <c r="S30605" s="11"/>
      <c r="T30605" s="11"/>
      <c r="U30605" s="11"/>
      <c r="V30605" s="11"/>
      <c r="W30605" s="11"/>
      <c r="X30605" s="11"/>
      <c r="Y30605" s="11"/>
      <c r="Z30605" s="11"/>
      <c r="BE30605"/>
      <c r="BF30605"/>
      <c r="BG30605"/>
    </row>
    <row r="30606" spans="11:59" x14ac:dyDescent="0.25">
      <c r="K30606" s="11"/>
      <c r="L30606" s="11"/>
      <c r="N30606" s="11"/>
      <c r="O30606" s="11"/>
      <c r="P30606" s="11"/>
      <c r="Q30606" s="11"/>
      <c r="R30606" s="11"/>
      <c r="S30606" s="11"/>
      <c r="T30606" s="11"/>
      <c r="U30606" s="11"/>
      <c r="V30606" s="11"/>
      <c r="W30606" s="11"/>
      <c r="X30606" s="11"/>
      <c r="Y30606" s="11"/>
      <c r="Z30606" s="11"/>
      <c r="BE30606"/>
      <c r="BF30606"/>
      <c r="BG30606"/>
    </row>
    <row r="30607" spans="11:59" x14ac:dyDescent="0.25">
      <c r="K30607" s="11"/>
      <c r="L30607" s="11"/>
      <c r="N30607" s="11"/>
      <c r="O30607" s="11"/>
      <c r="P30607" s="11"/>
      <c r="Q30607" s="11"/>
      <c r="R30607" s="11"/>
      <c r="S30607" s="11"/>
      <c r="T30607" s="11"/>
      <c r="U30607" s="11"/>
      <c r="V30607" s="11"/>
      <c r="W30607" s="11"/>
      <c r="X30607" s="11"/>
      <c r="Y30607" s="11"/>
      <c r="Z30607" s="11"/>
      <c r="BE30607"/>
      <c r="BF30607"/>
      <c r="BG30607"/>
    </row>
    <row r="30608" spans="11:59" x14ac:dyDescent="0.25">
      <c r="K30608" s="11"/>
      <c r="L30608" s="11"/>
      <c r="N30608" s="11"/>
      <c r="O30608" s="11"/>
      <c r="P30608" s="11"/>
      <c r="Q30608" s="11"/>
      <c r="R30608" s="11"/>
      <c r="S30608" s="11"/>
      <c r="T30608" s="11"/>
      <c r="U30608" s="11"/>
      <c r="V30608" s="11"/>
      <c r="W30608" s="11"/>
      <c r="X30608" s="11"/>
      <c r="Y30608" s="11"/>
      <c r="Z30608" s="11"/>
      <c r="BE30608"/>
      <c r="BF30608"/>
      <c r="BG30608"/>
    </row>
    <row r="30609" spans="11:59" x14ac:dyDescent="0.25">
      <c r="K30609" s="11"/>
      <c r="L30609" s="11"/>
      <c r="N30609" s="11"/>
      <c r="O30609" s="11"/>
      <c r="P30609" s="11"/>
      <c r="Q30609" s="11"/>
      <c r="R30609" s="11"/>
      <c r="S30609" s="11"/>
      <c r="T30609" s="11"/>
      <c r="U30609" s="11"/>
      <c r="V30609" s="11"/>
      <c r="W30609" s="11"/>
      <c r="X30609" s="11"/>
      <c r="Y30609" s="11"/>
      <c r="Z30609" s="11"/>
      <c r="BE30609"/>
      <c r="BF30609"/>
      <c r="BG30609"/>
    </row>
    <row r="30610" spans="11:59" x14ac:dyDescent="0.25">
      <c r="K30610" s="11"/>
      <c r="L30610" s="11"/>
      <c r="N30610" s="11"/>
      <c r="O30610" s="11"/>
      <c r="P30610" s="11"/>
      <c r="Q30610" s="11"/>
      <c r="R30610" s="11"/>
      <c r="S30610" s="11"/>
      <c r="T30610" s="11"/>
      <c r="U30610" s="11"/>
      <c r="V30610" s="11"/>
      <c r="W30610" s="11"/>
      <c r="X30610" s="11"/>
      <c r="Y30610" s="11"/>
      <c r="Z30610" s="11"/>
      <c r="BE30610"/>
      <c r="BF30610"/>
      <c r="BG30610"/>
    </row>
    <row r="30611" spans="11:59" x14ac:dyDescent="0.25">
      <c r="K30611" s="11"/>
      <c r="L30611" s="11"/>
      <c r="N30611" s="11"/>
      <c r="O30611" s="11"/>
      <c r="P30611" s="11"/>
      <c r="Q30611" s="11"/>
      <c r="R30611" s="11"/>
      <c r="S30611" s="11"/>
      <c r="T30611" s="11"/>
      <c r="U30611" s="11"/>
      <c r="V30611" s="11"/>
      <c r="W30611" s="11"/>
      <c r="X30611" s="11"/>
      <c r="Y30611" s="11"/>
      <c r="Z30611" s="11"/>
      <c r="BE30611"/>
      <c r="BF30611"/>
      <c r="BG30611"/>
    </row>
    <row r="30612" spans="11:59" x14ac:dyDescent="0.25">
      <c r="K30612" s="11"/>
      <c r="L30612" s="11"/>
      <c r="N30612" s="11"/>
      <c r="O30612" s="11"/>
      <c r="P30612" s="11"/>
      <c r="Q30612" s="11"/>
      <c r="R30612" s="11"/>
      <c r="S30612" s="11"/>
      <c r="T30612" s="11"/>
      <c r="U30612" s="11"/>
      <c r="V30612" s="11"/>
      <c r="W30612" s="11"/>
      <c r="X30612" s="11"/>
      <c r="Y30612" s="11"/>
      <c r="Z30612" s="11"/>
      <c r="BE30612"/>
      <c r="BF30612"/>
      <c r="BG30612"/>
    </row>
    <row r="30613" spans="11:59" x14ac:dyDescent="0.25">
      <c r="K30613" s="11"/>
      <c r="L30613" s="11"/>
      <c r="N30613" s="11"/>
      <c r="O30613" s="11"/>
      <c r="P30613" s="11"/>
      <c r="Q30613" s="11"/>
      <c r="R30613" s="11"/>
      <c r="S30613" s="11"/>
      <c r="T30613" s="11"/>
      <c r="U30613" s="11"/>
      <c r="V30613" s="11"/>
      <c r="W30613" s="11"/>
      <c r="X30613" s="11"/>
      <c r="Y30613" s="11"/>
      <c r="Z30613" s="11"/>
      <c r="BE30613"/>
      <c r="BF30613"/>
      <c r="BG30613"/>
    </row>
    <row r="30614" spans="11:59" x14ac:dyDescent="0.25">
      <c r="K30614" s="11"/>
      <c r="L30614" s="11"/>
      <c r="N30614" s="11"/>
      <c r="O30614" s="11"/>
      <c r="P30614" s="11"/>
      <c r="Q30614" s="11"/>
      <c r="R30614" s="11"/>
      <c r="S30614" s="11"/>
      <c r="T30614" s="11"/>
      <c r="U30614" s="11"/>
      <c r="V30614" s="11"/>
      <c r="W30614" s="11"/>
      <c r="X30614" s="11"/>
      <c r="Y30614" s="11"/>
      <c r="Z30614" s="11"/>
      <c r="BE30614"/>
      <c r="BF30614"/>
      <c r="BG30614"/>
    </row>
    <row r="30615" spans="11:59" x14ac:dyDescent="0.25">
      <c r="K30615" s="11"/>
      <c r="L30615" s="11"/>
      <c r="N30615" s="11"/>
      <c r="O30615" s="11"/>
      <c r="P30615" s="11"/>
      <c r="Q30615" s="11"/>
      <c r="R30615" s="11"/>
      <c r="S30615" s="11"/>
      <c r="T30615" s="11"/>
      <c r="U30615" s="11"/>
      <c r="V30615" s="11"/>
      <c r="W30615" s="11"/>
      <c r="X30615" s="11"/>
      <c r="Y30615" s="11"/>
      <c r="Z30615" s="11"/>
      <c r="BE30615"/>
      <c r="BF30615"/>
      <c r="BG30615"/>
    </row>
    <row r="30616" spans="11:59" x14ac:dyDescent="0.25">
      <c r="K30616" s="11"/>
      <c r="L30616" s="11"/>
      <c r="N30616" s="11"/>
      <c r="O30616" s="11"/>
      <c r="P30616" s="11"/>
      <c r="Q30616" s="11"/>
      <c r="R30616" s="11"/>
      <c r="S30616" s="11"/>
      <c r="T30616" s="11"/>
      <c r="U30616" s="11"/>
      <c r="V30616" s="11"/>
      <c r="W30616" s="11"/>
      <c r="X30616" s="11"/>
      <c r="Y30616" s="11"/>
      <c r="Z30616" s="11"/>
      <c r="BE30616"/>
      <c r="BF30616"/>
      <c r="BG30616"/>
    </row>
    <row r="30617" spans="11:59" x14ac:dyDescent="0.25">
      <c r="K30617" s="11"/>
      <c r="L30617" s="11"/>
      <c r="N30617" s="11"/>
      <c r="O30617" s="11"/>
      <c r="P30617" s="11"/>
      <c r="Q30617" s="11"/>
      <c r="R30617" s="11"/>
      <c r="S30617" s="11"/>
      <c r="T30617" s="11"/>
      <c r="U30617" s="11"/>
      <c r="V30617" s="11"/>
      <c r="W30617" s="11"/>
      <c r="X30617" s="11"/>
      <c r="Y30617" s="11"/>
      <c r="Z30617" s="11"/>
      <c r="BE30617"/>
      <c r="BF30617"/>
      <c r="BG30617"/>
    </row>
    <row r="30618" spans="11:59" x14ac:dyDescent="0.25">
      <c r="K30618" s="11"/>
      <c r="L30618" s="11"/>
      <c r="N30618" s="11"/>
      <c r="O30618" s="11"/>
      <c r="P30618" s="11"/>
      <c r="Q30618" s="11"/>
      <c r="R30618" s="11"/>
      <c r="S30618" s="11"/>
      <c r="T30618" s="11"/>
      <c r="U30618" s="11"/>
      <c r="V30618" s="11"/>
      <c r="W30618" s="11"/>
      <c r="X30618" s="11"/>
      <c r="Y30618" s="11"/>
      <c r="Z30618" s="11"/>
      <c r="BE30618"/>
      <c r="BF30618"/>
      <c r="BG30618"/>
    </row>
    <row r="30619" spans="11:59" x14ac:dyDescent="0.25">
      <c r="K30619" s="11"/>
      <c r="L30619" s="11"/>
      <c r="N30619" s="11"/>
      <c r="O30619" s="11"/>
      <c r="P30619" s="11"/>
      <c r="Q30619" s="11"/>
      <c r="R30619" s="11"/>
      <c r="S30619" s="11"/>
      <c r="T30619" s="11"/>
      <c r="U30619" s="11"/>
      <c r="V30619" s="11"/>
      <c r="W30619" s="11"/>
      <c r="X30619" s="11"/>
      <c r="Y30619" s="11"/>
      <c r="Z30619" s="11"/>
      <c r="BE30619"/>
      <c r="BF30619"/>
      <c r="BG30619"/>
    </row>
    <row r="30620" spans="11:59" x14ac:dyDescent="0.25">
      <c r="K30620" s="11"/>
      <c r="L30620" s="11"/>
      <c r="N30620" s="11"/>
      <c r="O30620" s="11"/>
      <c r="P30620" s="11"/>
      <c r="Q30620" s="11"/>
      <c r="R30620" s="11"/>
      <c r="S30620" s="11"/>
      <c r="T30620" s="11"/>
      <c r="U30620" s="11"/>
      <c r="V30620" s="11"/>
      <c r="W30620" s="11"/>
      <c r="X30620" s="11"/>
      <c r="Y30620" s="11"/>
      <c r="Z30620" s="11"/>
      <c r="BE30620"/>
      <c r="BF30620"/>
      <c r="BG30620"/>
    </row>
    <row r="30621" spans="11:59" x14ac:dyDescent="0.25">
      <c r="K30621" s="11"/>
      <c r="L30621" s="11"/>
      <c r="N30621" s="11"/>
      <c r="O30621" s="11"/>
      <c r="P30621" s="11"/>
      <c r="Q30621" s="11"/>
      <c r="R30621" s="11"/>
      <c r="S30621" s="11"/>
      <c r="T30621" s="11"/>
      <c r="U30621" s="11"/>
      <c r="V30621" s="11"/>
      <c r="W30621" s="11"/>
      <c r="X30621" s="11"/>
      <c r="Y30621" s="11"/>
      <c r="Z30621" s="11"/>
      <c r="BE30621"/>
      <c r="BF30621"/>
      <c r="BG30621"/>
    </row>
    <row r="30622" spans="11:59" x14ac:dyDescent="0.25">
      <c r="K30622" s="11"/>
      <c r="L30622" s="11"/>
      <c r="N30622" s="11"/>
      <c r="O30622" s="11"/>
      <c r="P30622" s="11"/>
      <c r="Q30622" s="11"/>
      <c r="R30622" s="11"/>
      <c r="S30622" s="11"/>
      <c r="T30622" s="11"/>
      <c r="U30622" s="11"/>
      <c r="V30622" s="11"/>
      <c r="W30622" s="11"/>
      <c r="X30622" s="11"/>
      <c r="Y30622" s="11"/>
      <c r="Z30622" s="11"/>
      <c r="BE30622"/>
      <c r="BF30622"/>
      <c r="BG30622"/>
    </row>
    <row r="30623" spans="11:59" x14ac:dyDescent="0.25">
      <c r="K30623" s="11"/>
      <c r="L30623" s="11"/>
      <c r="N30623" s="11"/>
      <c r="O30623" s="11"/>
      <c r="P30623" s="11"/>
      <c r="Q30623" s="11"/>
      <c r="R30623" s="11"/>
      <c r="S30623" s="11"/>
      <c r="T30623" s="11"/>
      <c r="U30623" s="11"/>
      <c r="V30623" s="11"/>
      <c r="W30623" s="11"/>
      <c r="X30623" s="11"/>
      <c r="Y30623" s="11"/>
      <c r="Z30623" s="11"/>
      <c r="BE30623"/>
      <c r="BF30623"/>
      <c r="BG30623"/>
    </row>
    <row r="30624" spans="11:59" x14ac:dyDescent="0.25">
      <c r="K30624" s="11"/>
      <c r="L30624" s="11"/>
      <c r="N30624" s="11"/>
      <c r="O30624" s="11"/>
      <c r="P30624" s="11"/>
      <c r="Q30624" s="11"/>
      <c r="R30624" s="11"/>
      <c r="S30624" s="11"/>
      <c r="T30624" s="11"/>
      <c r="U30624" s="11"/>
      <c r="V30624" s="11"/>
      <c r="W30624" s="11"/>
      <c r="X30624" s="11"/>
      <c r="Y30624" s="11"/>
      <c r="Z30624" s="11"/>
      <c r="BE30624"/>
      <c r="BF30624"/>
      <c r="BG30624"/>
    </row>
    <row r="30625" spans="11:59" x14ac:dyDescent="0.25">
      <c r="K30625" s="11"/>
      <c r="L30625" s="11"/>
      <c r="N30625" s="11"/>
      <c r="O30625" s="11"/>
      <c r="P30625" s="11"/>
      <c r="Q30625" s="11"/>
      <c r="R30625" s="11"/>
      <c r="S30625" s="11"/>
      <c r="T30625" s="11"/>
      <c r="U30625" s="11"/>
      <c r="V30625" s="11"/>
      <c r="W30625" s="11"/>
      <c r="X30625" s="11"/>
      <c r="Y30625" s="11"/>
      <c r="Z30625" s="11"/>
      <c r="BE30625"/>
      <c r="BF30625"/>
      <c r="BG30625"/>
    </row>
    <row r="30626" spans="11:59" x14ac:dyDescent="0.25">
      <c r="K30626" s="11"/>
      <c r="L30626" s="11"/>
      <c r="N30626" s="11"/>
      <c r="O30626" s="11"/>
      <c r="P30626" s="11"/>
      <c r="Q30626" s="11"/>
      <c r="R30626" s="11"/>
      <c r="S30626" s="11"/>
      <c r="T30626" s="11"/>
      <c r="U30626" s="11"/>
      <c r="V30626" s="11"/>
      <c r="W30626" s="11"/>
      <c r="X30626" s="11"/>
      <c r="Y30626" s="11"/>
      <c r="Z30626" s="11"/>
      <c r="BE30626"/>
      <c r="BF30626"/>
      <c r="BG30626"/>
    </row>
    <row r="30627" spans="11:59" x14ac:dyDescent="0.25">
      <c r="K30627" s="11"/>
      <c r="L30627" s="11"/>
      <c r="N30627" s="11"/>
      <c r="O30627" s="11"/>
      <c r="P30627" s="11"/>
      <c r="Q30627" s="11"/>
      <c r="R30627" s="11"/>
      <c r="S30627" s="11"/>
      <c r="T30627" s="11"/>
      <c r="U30627" s="11"/>
      <c r="V30627" s="11"/>
      <c r="W30627" s="11"/>
      <c r="X30627" s="11"/>
      <c r="Y30627" s="11"/>
      <c r="Z30627" s="11"/>
      <c r="BE30627"/>
      <c r="BF30627"/>
      <c r="BG30627"/>
    </row>
    <row r="30628" spans="11:59" x14ac:dyDescent="0.25">
      <c r="K30628" s="11"/>
      <c r="L30628" s="11"/>
      <c r="N30628" s="11"/>
      <c r="O30628" s="11"/>
      <c r="P30628" s="11"/>
      <c r="Q30628" s="11"/>
      <c r="R30628" s="11"/>
      <c r="S30628" s="11"/>
      <c r="T30628" s="11"/>
      <c r="U30628" s="11"/>
      <c r="V30628" s="11"/>
      <c r="W30628" s="11"/>
      <c r="X30628" s="11"/>
      <c r="Y30628" s="11"/>
      <c r="Z30628" s="11"/>
      <c r="BE30628"/>
      <c r="BF30628"/>
      <c r="BG30628"/>
    </row>
    <row r="30629" spans="11:59" x14ac:dyDescent="0.25">
      <c r="K30629" s="11"/>
      <c r="L30629" s="11"/>
      <c r="N30629" s="11"/>
      <c r="O30629" s="11"/>
      <c r="P30629" s="11"/>
      <c r="Q30629" s="11"/>
      <c r="R30629" s="11"/>
      <c r="S30629" s="11"/>
      <c r="T30629" s="11"/>
      <c r="U30629" s="11"/>
      <c r="V30629" s="11"/>
      <c r="W30629" s="11"/>
      <c r="X30629" s="11"/>
      <c r="Y30629" s="11"/>
      <c r="Z30629" s="11"/>
      <c r="BE30629"/>
      <c r="BF30629"/>
      <c r="BG30629"/>
    </row>
    <row r="30630" spans="11:59" x14ac:dyDescent="0.25">
      <c r="K30630" s="11"/>
      <c r="L30630" s="11"/>
      <c r="N30630" s="11"/>
      <c r="O30630" s="11"/>
      <c r="P30630" s="11"/>
      <c r="Q30630" s="11"/>
      <c r="R30630" s="11"/>
      <c r="S30630" s="11"/>
      <c r="T30630" s="11"/>
      <c r="U30630" s="11"/>
      <c r="V30630" s="11"/>
      <c r="W30630" s="11"/>
      <c r="X30630" s="11"/>
      <c r="Y30630" s="11"/>
      <c r="Z30630" s="11"/>
      <c r="BE30630"/>
      <c r="BF30630"/>
      <c r="BG30630"/>
    </row>
    <row r="30631" spans="11:59" x14ac:dyDescent="0.25">
      <c r="K30631" s="11"/>
      <c r="L30631" s="11"/>
      <c r="N30631" s="11"/>
      <c r="O30631" s="11"/>
      <c r="P30631" s="11"/>
      <c r="Q30631" s="11"/>
      <c r="R30631" s="11"/>
      <c r="S30631" s="11"/>
      <c r="T30631" s="11"/>
      <c r="U30631" s="11"/>
      <c r="V30631" s="11"/>
      <c r="W30631" s="11"/>
      <c r="X30631" s="11"/>
      <c r="Y30631" s="11"/>
      <c r="Z30631" s="11"/>
      <c r="BE30631"/>
      <c r="BF30631"/>
      <c r="BG30631"/>
    </row>
    <row r="30632" spans="11:59" x14ac:dyDescent="0.25">
      <c r="K30632" s="11"/>
      <c r="L30632" s="11"/>
      <c r="N30632" s="11"/>
      <c r="O30632" s="11"/>
      <c r="P30632" s="11"/>
      <c r="Q30632" s="11"/>
      <c r="R30632" s="11"/>
      <c r="S30632" s="11"/>
      <c r="T30632" s="11"/>
      <c r="U30632" s="11"/>
      <c r="V30632" s="11"/>
      <c r="W30632" s="11"/>
      <c r="X30632" s="11"/>
      <c r="Y30632" s="11"/>
      <c r="Z30632" s="11"/>
      <c r="BE30632"/>
      <c r="BF30632"/>
      <c r="BG30632"/>
    </row>
    <row r="30633" spans="11:59" x14ac:dyDescent="0.25">
      <c r="K30633" s="11"/>
      <c r="L30633" s="11"/>
      <c r="N30633" s="11"/>
      <c r="O30633" s="11"/>
      <c r="P30633" s="11"/>
      <c r="Q30633" s="11"/>
      <c r="R30633" s="11"/>
      <c r="S30633" s="11"/>
      <c r="T30633" s="11"/>
      <c r="U30633" s="11"/>
      <c r="V30633" s="11"/>
      <c r="W30633" s="11"/>
      <c r="X30633" s="11"/>
      <c r="Y30633" s="11"/>
      <c r="Z30633" s="11"/>
      <c r="BE30633"/>
      <c r="BF30633"/>
      <c r="BG30633"/>
    </row>
    <row r="30634" spans="11:59" x14ac:dyDescent="0.25">
      <c r="K30634" s="11"/>
      <c r="L30634" s="11"/>
      <c r="N30634" s="11"/>
      <c r="O30634" s="11"/>
      <c r="P30634" s="11"/>
      <c r="Q30634" s="11"/>
      <c r="R30634" s="11"/>
      <c r="S30634" s="11"/>
      <c r="T30634" s="11"/>
      <c r="U30634" s="11"/>
      <c r="V30634" s="11"/>
      <c r="W30634" s="11"/>
      <c r="X30634" s="11"/>
      <c r="Y30634" s="11"/>
      <c r="Z30634" s="11"/>
      <c r="BE30634"/>
      <c r="BF30634"/>
      <c r="BG30634"/>
    </row>
    <row r="30635" spans="11:59" x14ac:dyDescent="0.25">
      <c r="K30635" s="11"/>
      <c r="L30635" s="11"/>
      <c r="N30635" s="11"/>
      <c r="O30635" s="11"/>
      <c r="P30635" s="11"/>
      <c r="Q30635" s="11"/>
      <c r="R30635" s="11"/>
      <c r="S30635" s="11"/>
      <c r="T30635" s="11"/>
      <c r="U30635" s="11"/>
      <c r="V30635" s="11"/>
      <c r="W30635" s="11"/>
      <c r="X30635" s="11"/>
      <c r="Y30635" s="11"/>
      <c r="Z30635" s="11"/>
      <c r="BE30635"/>
      <c r="BF30635"/>
      <c r="BG30635"/>
    </row>
    <row r="30636" spans="11:59" x14ac:dyDescent="0.25">
      <c r="K30636" s="11"/>
      <c r="L30636" s="11"/>
      <c r="N30636" s="11"/>
      <c r="O30636" s="11"/>
      <c r="P30636" s="11"/>
      <c r="Q30636" s="11"/>
      <c r="R30636" s="11"/>
      <c r="S30636" s="11"/>
      <c r="T30636" s="11"/>
      <c r="U30636" s="11"/>
      <c r="V30636" s="11"/>
      <c r="W30636" s="11"/>
      <c r="X30636" s="11"/>
      <c r="Y30636" s="11"/>
      <c r="Z30636" s="11"/>
      <c r="BE30636"/>
      <c r="BF30636"/>
      <c r="BG30636"/>
    </row>
    <row r="30637" spans="11:59" x14ac:dyDescent="0.25">
      <c r="K30637" s="11"/>
      <c r="L30637" s="11"/>
      <c r="N30637" s="11"/>
      <c r="O30637" s="11"/>
      <c r="P30637" s="11"/>
      <c r="Q30637" s="11"/>
      <c r="R30637" s="11"/>
      <c r="S30637" s="11"/>
      <c r="T30637" s="11"/>
      <c r="U30637" s="11"/>
      <c r="V30637" s="11"/>
      <c r="W30637" s="11"/>
      <c r="X30637" s="11"/>
      <c r="Y30637" s="11"/>
      <c r="Z30637" s="11"/>
      <c r="BE30637"/>
      <c r="BF30637"/>
      <c r="BG30637"/>
    </row>
    <row r="30638" spans="11:59" x14ac:dyDescent="0.25">
      <c r="K30638" s="11"/>
      <c r="L30638" s="11"/>
      <c r="N30638" s="11"/>
      <c r="O30638" s="11"/>
      <c r="P30638" s="11"/>
      <c r="Q30638" s="11"/>
      <c r="R30638" s="11"/>
      <c r="S30638" s="11"/>
      <c r="T30638" s="11"/>
      <c r="U30638" s="11"/>
      <c r="V30638" s="11"/>
      <c r="W30638" s="11"/>
      <c r="X30638" s="11"/>
      <c r="Y30638" s="11"/>
      <c r="Z30638" s="11"/>
      <c r="BE30638"/>
      <c r="BF30638"/>
      <c r="BG30638"/>
    </row>
    <row r="30639" spans="11:59" x14ac:dyDescent="0.25">
      <c r="K30639" s="11"/>
      <c r="L30639" s="11"/>
      <c r="N30639" s="11"/>
      <c r="O30639" s="11"/>
      <c r="P30639" s="11"/>
      <c r="Q30639" s="11"/>
      <c r="R30639" s="11"/>
      <c r="S30639" s="11"/>
      <c r="T30639" s="11"/>
      <c r="U30639" s="11"/>
      <c r="V30639" s="11"/>
      <c r="W30639" s="11"/>
      <c r="X30639" s="11"/>
      <c r="Y30639" s="11"/>
      <c r="Z30639" s="11"/>
      <c r="BE30639"/>
      <c r="BF30639"/>
      <c r="BG30639"/>
    </row>
    <row r="30640" spans="11:59" x14ac:dyDescent="0.25">
      <c r="K30640" s="11"/>
      <c r="L30640" s="11"/>
      <c r="N30640" s="11"/>
      <c r="O30640" s="11"/>
      <c r="P30640" s="11"/>
      <c r="Q30640" s="11"/>
      <c r="R30640" s="11"/>
      <c r="S30640" s="11"/>
      <c r="T30640" s="11"/>
      <c r="U30640" s="11"/>
      <c r="V30640" s="11"/>
      <c r="W30640" s="11"/>
      <c r="X30640" s="11"/>
      <c r="Y30640" s="11"/>
      <c r="Z30640" s="11"/>
      <c r="BE30640"/>
      <c r="BF30640"/>
      <c r="BG30640"/>
    </row>
    <row r="30641" spans="11:59" x14ac:dyDescent="0.25">
      <c r="K30641" s="11"/>
      <c r="L30641" s="11"/>
      <c r="N30641" s="11"/>
      <c r="O30641" s="11"/>
      <c r="P30641" s="11"/>
      <c r="Q30641" s="11"/>
      <c r="R30641" s="11"/>
      <c r="S30641" s="11"/>
      <c r="T30641" s="11"/>
      <c r="U30641" s="11"/>
      <c r="V30641" s="11"/>
      <c r="W30641" s="11"/>
      <c r="X30641" s="11"/>
      <c r="Y30641" s="11"/>
      <c r="Z30641" s="11"/>
      <c r="BE30641"/>
      <c r="BF30641"/>
      <c r="BG30641"/>
    </row>
    <row r="30642" spans="11:59" x14ac:dyDescent="0.25">
      <c r="K30642" s="11"/>
      <c r="L30642" s="11"/>
      <c r="N30642" s="11"/>
      <c r="O30642" s="11"/>
      <c r="P30642" s="11"/>
      <c r="Q30642" s="11"/>
      <c r="R30642" s="11"/>
      <c r="S30642" s="11"/>
      <c r="T30642" s="11"/>
      <c r="U30642" s="11"/>
      <c r="V30642" s="11"/>
      <c r="W30642" s="11"/>
      <c r="X30642" s="11"/>
      <c r="Y30642" s="11"/>
      <c r="Z30642" s="11"/>
      <c r="BE30642"/>
      <c r="BF30642"/>
      <c r="BG30642"/>
    </row>
    <row r="30643" spans="11:59" x14ac:dyDescent="0.25">
      <c r="K30643" s="11"/>
      <c r="L30643" s="11"/>
      <c r="N30643" s="11"/>
      <c r="O30643" s="11"/>
      <c r="P30643" s="11"/>
      <c r="Q30643" s="11"/>
      <c r="R30643" s="11"/>
      <c r="S30643" s="11"/>
      <c r="T30643" s="11"/>
      <c r="U30643" s="11"/>
      <c r="V30643" s="11"/>
      <c r="W30643" s="11"/>
      <c r="X30643" s="11"/>
      <c r="Y30643" s="11"/>
      <c r="Z30643" s="11"/>
      <c r="BE30643"/>
      <c r="BF30643"/>
      <c r="BG30643"/>
    </row>
    <row r="30644" spans="11:59" x14ac:dyDescent="0.25">
      <c r="K30644" s="11"/>
      <c r="L30644" s="11"/>
      <c r="N30644" s="11"/>
      <c r="O30644" s="11"/>
      <c r="P30644" s="11"/>
      <c r="Q30644" s="11"/>
      <c r="R30644" s="11"/>
      <c r="S30644" s="11"/>
      <c r="T30644" s="11"/>
      <c r="U30644" s="11"/>
      <c r="V30644" s="11"/>
      <c r="W30644" s="11"/>
      <c r="X30644" s="11"/>
      <c r="Y30644" s="11"/>
      <c r="Z30644" s="11"/>
      <c r="BE30644"/>
      <c r="BF30644"/>
      <c r="BG30644"/>
    </row>
    <row r="30645" spans="11:59" x14ac:dyDescent="0.25">
      <c r="K30645" s="11"/>
      <c r="L30645" s="11"/>
      <c r="N30645" s="11"/>
      <c r="O30645" s="11"/>
      <c r="P30645" s="11"/>
      <c r="Q30645" s="11"/>
      <c r="R30645" s="11"/>
      <c r="S30645" s="11"/>
      <c r="T30645" s="11"/>
      <c r="U30645" s="11"/>
      <c r="V30645" s="11"/>
      <c r="W30645" s="11"/>
      <c r="X30645" s="11"/>
      <c r="Y30645" s="11"/>
      <c r="Z30645" s="11"/>
      <c r="BE30645"/>
      <c r="BF30645"/>
      <c r="BG30645"/>
    </row>
    <row r="30646" spans="11:59" x14ac:dyDescent="0.25">
      <c r="K30646" s="11"/>
      <c r="L30646" s="11"/>
      <c r="N30646" s="11"/>
      <c r="O30646" s="11"/>
      <c r="P30646" s="11"/>
      <c r="Q30646" s="11"/>
      <c r="R30646" s="11"/>
      <c r="S30646" s="11"/>
      <c r="T30646" s="11"/>
      <c r="U30646" s="11"/>
      <c r="V30646" s="11"/>
      <c r="W30646" s="11"/>
      <c r="X30646" s="11"/>
      <c r="Y30646" s="11"/>
      <c r="Z30646" s="11"/>
      <c r="BE30646"/>
      <c r="BF30646"/>
      <c r="BG30646"/>
    </row>
    <row r="30647" spans="11:59" x14ac:dyDescent="0.25">
      <c r="K30647" s="11"/>
      <c r="L30647" s="11"/>
      <c r="N30647" s="11"/>
      <c r="O30647" s="11"/>
      <c r="P30647" s="11"/>
      <c r="Q30647" s="11"/>
      <c r="R30647" s="11"/>
      <c r="S30647" s="11"/>
      <c r="T30647" s="11"/>
      <c r="U30647" s="11"/>
      <c r="V30647" s="11"/>
      <c r="W30647" s="11"/>
      <c r="X30647" s="11"/>
      <c r="Y30647" s="11"/>
      <c r="Z30647" s="11"/>
      <c r="BE30647"/>
      <c r="BF30647"/>
      <c r="BG30647"/>
    </row>
    <row r="30648" spans="11:59" x14ac:dyDescent="0.25">
      <c r="K30648" s="11"/>
      <c r="L30648" s="11"/>
      <c r="N30648" s="11"/>
      <c r="O30648" s="11"/>
      <c r="P30648" s="11"/>
      <c r="Q30648" s="11"/>
      <c r="R30648" s="11"/>
      <c r="S30648" s="11"/>
      <c r="T30648" s="11"/>
      <c r="U30648" s="11"/>
      <c r="V30648" s="11"/>
      <c r="W30648" s="11"/>
      <c r="X30648" s="11"/>
      <c r="Y30648" s="11"/>
      <c r="Z30648" s="11"/>
      <c r="BE30648"/>
      <c r="BF30648"/>
      <c r="BG30648"/>
    </row>
    <row r="30649" spans="11:59" x14ac:dyDescent="0.25">
      <c r="K30649" s="11"/>
      <c r="L30649" s="11"/>
      <c r="N30649" s="11"/>
      <c r="O30649" s="11"/>
      <c r="P30649" s="11"/>
      <c r="Q30649" s="11"/>
      <c r="R30649" s="11"/>
      <c r="S30649" s="11"/>
      <c r="T30649" s="11"/>
      <c r="U30649" s="11"/>
      <c r="V30649" s="11"/>
      <c r="W30649" s="11"/>
      <c r="X30649" s="11"/>
      <c r="Y30649" s="11"/>
      <c r="Z30649" s="11"/>
      <c r="BE30649"/>
      <c r="BF30649"/>
      <c r="BG30649"/>
    </row>
    <row r="30650" spans="11:59" x14ac:dyDescent="0.25">
      <c r="K30650" s="11"/>
      <c r="L30650" s="11"/>
      <c r="N30650" s="11"/>
      <c r="O30650" s="11"/>
      <c r="P30650" s="11"/>
      <c r="Q30650" s="11"/>
      <c r="R30650" s="11"/>
      <c r="S30650" s="11"/>
      <c r="T30650" s="11"/>
      <c r="U30650" s="11"/>
      <c r="V30650" s="11"/>
      <c r="W30650" s="11"/>
      <c r="X30650" s="11"/>
      <c r="Y30650" s="11"/>
      <c r="Z30650" s="11"/>
      <c r="BE30650"/>
      <c r="BF30650"/>
      <c r="BG30650"/>
    </row>
    <row r="30651" spans="11:59" x14ac:dyDescent="0.25">
      <c r="K30651" s="11"/>
      <c r="L30651" s="11"/>
      <c r="N30651" s="11"/>
      <c r="O30651" s="11"/>
      <c r="P30651" s="11"/>
      <c r="Q30651" s="11"/>
      <c r="R30651" s="11"/>
      <c r="S30651" s="11"/>
      <c r="T30651" s="11"/>
      <c r="U30651" s="11"/>
      <c r="V30651" s="11"/>
      <c r="W30651" s="11"/>
      <c r="X30651" s="11"/>
      <c r="Y30651" s="11"/>
      <c r="Z30651" s="11"/>
      <c r="BE30651"/>
      <c r="BF30651"/>
      <c r="BG30651"/>
    </row>
    <row r="30652" spans="11:59" x14ac:dyDescent="0.25">
      <c r="K30652" s="11"/>
      <c r="L30652" s="11"/>
      <c r="N30652" s="11"/>
      <c r="O30652" s="11"/>
      <c r="P30652" s="11"/>
      <c r="Q30652" s="11"/>
      <c r="R30652" s="11"/>
      <c r="S30652" s="11"/>
      <c r="T30652" s="11"/>
      <c r="U30652" s="11"/>
      <c r="V30652" s="11"/>
      <c r="W30652" s="11"/>
      <c r="X30652" s="11"/>
      <c r="Y30652" s="11"/>
      <c r="Z30652" s="11"/>
      <c r="BE30652"/>
      <c r="BF30652"/>
      <c r="BG30652"/>
    </row>
    <row r="30653" spans="11:59" x14ac:dyDescent="0.25">
      <c r="K30653" s="11"/>
      <c r="L30653" s="11"/>
      <c r="N30653" s="11"/>
      <c r="O30653" s="11"/>
      <c r="P30653" s="11"/>
      <c r="Q30653" s="11"/>
      <c r="R30653" s="11"/>
      <c r="S30653" s="11"/>
      <c r="T30653" s="11"/>
      <c r="U30653" s="11"/>
      <c r="V30653" s="11"/>
      <c r="W30653" s="11"/>
      <c r="X30653" s="11"/>
      <c r="Y30653" s="11"/>
      <c r="Z30653" s="11"/>
      <c r="BE30653"/>
      <c r="BF30653"/>
      <c r="BG30653"/>
    </row>
    <row r="30654" spans="11:59" x14ac:dyDescent="0.25">
      <c r="K30654" s="11"/>
      <c r="L30654" s="11"/>
      <c r="N30654" s="11"/>
      <c r="O30654" s="11"/>
      <c r="P30654" s="11"/>
      <c r="Q30654" s="11"/>
      <c r="R30654" s="11"/>
      <c r="S30654" s="11"/>
      <c r="T30654" s="11"/>
      <c r="U30654" s="11"/>
      <c r="V30654" s="11"/>
      <c r="W30654" s="11"/>
      <c r="X30654" s="11"/>
      <c r="Y30654" s="11"/>
      <c r="Z30654" s="11"/>
      <c r="BE30654"/>
      <c r="BF30654"/>
      <c r="BG30654"/>
    </row>
    <row r="30655" spans="11:59" x14ac:dyDescent="0.25">
      <c r="K30655" s="11"/>
      <c r="L30655" s="11"/>
      <c r="N30655" s="11"/>
      <c r="O30655" s="11"/>
      <c r="P30655" s="11"/>
      <c r="Q30655" s="11"/>
      <c r="R30655" s="11"/>
      <c r="S30655" s="11"/>
      <c r="T30655" s="11"/>
      <c r="U30655" s="11"/>
      <c r="V30655" s="11"/>
      <c r="W30655" s="11"/>
      <c r="X30655" s="11"/>
      <c r="Y30655" s="11"/>
      <c r="Z30655" s="11"/>
      <c r="BE30655"/>
      <c r="BF30655"/>
      <c r="BG30655"/>
    </row>
    <row r="30656" spans="11:59" x14ac:dyDescent="0.25">
      <c r="K30656" s="11"/>
      <c r="L30656" s="11"/>
      <c r="N30656" s="11"/>
      <c r="O30656" s="11"/>
      <c r="P30656" s="11"/>
      <c r="Q30656" s="11"/>
      <c r="R30656" s="11"/>
      <c r="S30656" s="11"/>
      <c r="T30656" s="11"/>
      <c r="U30656" s="11"/>
      <c r="V30656" s="11"/>
      <c r="W30656" s="11"/>
      <c r="X30656" s="11"/>
      <c r="Y30656" s="11"/>
      <c r="Z30656" s="11"/>
      <c r="BE30656"/>
      <c r="BF30656"/>
      <c r="BG30656"/>
    </row>
    <row r="30657" spans="11:59" x14ac:dyDescent="0.25">
      <c r="K30657" s="11"/>
      <c r="L30657" s="11"/>
      <c r="N30657" s="11"/>
      <c r="O30657" s="11"/>
      <c r="P30657" s="11"/>
      <c r="Q30657" s="11"/>
      <c r="R30657" s="11"/>
      <c r="S30657" s="11"/>
      <c r="T30657" s="11"/>
      <c r="U30657" s="11"/>
      <c r="V30657" s="11"/>
      <c r="W30657" s="11"/>
      <c r="X30657" s="11"/>
      <c r="Y30657" s="11"/>
      <c r="Z30657" s="11"/>
      <c r="BE30657"/>
      <c r="BF30657"/>
      <c r="BG30657"/>
    </row>
    <row r="30658" spans="11:59" x14ac:dyDescent="0.25">
      <c r="K30658" s="11"/>
      <c r="L30658" s="11"/>
      <c r="N30658" s="11"/>
      <c r="O30658" s="11"/>
      <c r="P30658" s="11"/>
      <c r="Q30658" s="11"/>
      <c r="R30658" s="11"/>
      <c r="S30658" s="11"/>
      <c r="T30658" s="11"/>
      <c r="U30658" s="11"/>
      <c r="V30658" s="11"/>
      <c r="W30658" s="11"/>
      <c r="X30658" s="11"/>
      <c r="Y30658" s="11"/>
      <c r="Z30658" s="11"/>
      <c r="BE30658"/>
      <c r="BF30658"/>
      <c r="BG30658"/>
    </row>
    <row r="30659" spans="11:59" x14ac:dyDescent="0.25">
      <c r="K30659" s="11"/>
      <c r="L30659" s="11"/>
      <c r="N30659" s="11"/>
      <c r="O30659" s="11"/>
      <c r="P30659" s="11"/>
      <c r="Q30659" s="11"/>
      <c r="R30659" s="11"/>
      <c r="S30659" s="11"/>
      <c r="T30659" s="11"/>
      <c r="U30659" s="11"/>
      <c r="V30659" s="11"/>
      <c r="W30659" s="11"/>
      <c r="X30659" s="11"/>
      <c r="Y30659" s="11"/>
      <c r="Z30659" s="11"/>
      <c r="BE30659"/>
      <c r="BF30659"/>
      <c r="BG30659"/>
    </row>
    <row r="30660" spans="11:59" x14ac:dyDescent="0.25">
      <c r="K30660" s="11"/>
      <c r="L30660" s="11"/>
      <c r="N30660" s="11"/>
      <c r="O30660" s="11"/>
      <c r="P30660" s="11"/>
      <c r="Q30660" s="11"/>
      <c r="R30660" s="11"/>
      <c r="S30660" s="11"/>
      <c r="T30660" s="11"/>
      <c r="U30660" s="11"/>
      <c r="V30660" s="11"/>
      <c r="W30660" s="11"/>
      <c r="X30660" s="11"/>
      <c r="Y30660" s="11"/>
      <c r="Z30660" s="11"/>
      <c r="BE30660"/>
      <c r="BF30660"/>
      <c r="BG30660"/>
    </row>
    <row r="30661" spans="11:59" x14ac:dyDescent="0.25">
      <c r="K30661" s="11"/>
      <c r="L30661" s="11"/>
      <c r="N30661" s="11"/>
      <c r="O30661" s="11"/>
      <c r="P30661" s="11"/>
      <c r="Q30661" s="11"/>
      <c r="R30661" s="11"/>
      <c r="S30661" s="11"/>
      <c r="T30661" s="11"/>
      <c r="U30661" s="11"/>
      <c r="V30661" s="11"/>
      <c r="W30661" s="11"/>
      <c r="X30661" s="11"/>
      <c r="Y30661" s="11"/>
      <c r="Z30661" s="11"/>
      <c r="BE30661"/>
      <c r="BF30661"/>
      <c r="BG30661"/>
    </row>
    <row r="30662" spans="11:59" x14ac:dyDescent="0.25">
      <c r="K30662" s="11"/>
      <c r="L30662" s="11"/>
      <c r="N30662" s="11"/>
      <c r="O30662" s="11"/>
      <c r="P30662" s="11"/>
      <c r="Q30662" s="11"/>
      <c r="R30662" s="11"/>
      <c r="S30662" s="11"/>
      <c r="T30662" s="11"/>
      <c r="U30662" s="11"/>
      <c r="V30662" s="11"/>
      <c r="W30662" s="11"/>
      <c r="X30662" s="11"/>
      <c r="Y30662" s="11"/>
      <c r="Z30662" s="11"/>
      <c r="BE30662"/>
      <c r="BF30662"/>
      <c r="BG30662"/>
    </row>
    <row r="30663" spans="11:59" x14ac:dyDescent="0.25">
      <c r="K30663" s="11"/>
      <c r="L30663" s="11"/>
      <c r="N30663" s="11"/>
      <c r="O30663" s="11"/>
      <c r="P30663" s="11"/>
      <c r="Q30663" s="11"/>
      <c r="R30663" s="11"/>
      <c r="S30663" s="11"/>
      <c r="T30663" s="11"/>
      <c r="U30663" s="11"/>
      <c r="V30663" s="11"/>
      <c r="W30663" s="11"/>
      <c r="X30663" s="11"/>
      <c r="Y30663" s="11"/>
      <c r="Z30663" s="11"/>
      <c r="BE30663"/>
      <c r="BF30663"/>
      <c r="BG30663"/>
    </row>
    <row r="30664" spans="11:59" x14ac:dyDescent="0.25">
      <c r="K30664" s="11"/>
      <c r="L30664" s="11"/>
      <c r="N30664" s="11"/>
      <c r="O30664" s="11"/>
      <c r="P30664" s="11"/>
      <c r="Q30664" s="11"/>
      <c r="R30664" s="11"/>
      <c r="S30664" s="11"/>
      <c r="T30664" s="11"/>
      <c r="U30664" s="11"/>
      <c r="V30664" s="11"/>
      <c r="W30664" s="11"/>
      <c r="X30664" s="11"/>
      <c r="Y30664" s="11"/>
      <c r="Z30664" s="11"/>
      <c r="BE30664"/>
      <c r="BF30664"/>
      <c r="BG30664"/>
    </row>
    <row r="30665" spans="11:59" x14ac:dyDescent="0.25">
      <c r="K30665" s="11"/>
      <c r="L30665" s="11"/>
      <c r="N30665" s="11"/>
      <c r="O30665" s="11"/>
      <c r="P30665" s="11"/>
      <c r="Q30665" s="11"/>
      <c r="R30665" s="11"/>
      <c r="S30665" s="11"/>
      <c r="T30665" s="11"/>
      <c r="U30665" s="11"/>
      <c r="V30665" s="11"/>
      <c r="W30665" s="11"/>
      <c r="X30665" s="11"/>
      <c r="Y30665" s="11"/>
      <c r="Z30665" s="11"/>
      <c r="BE30665"/>
      <c r="BF30665"/>
      <c r="BG30665"/>
    </row>
    <row r="30666" spans="11:59" x14ac:dyDescent="0.25">
      <c r="K30666" s="11"/>
      <c r="L30666" s="11"/>
      <c r="N30666" s="11"/>
      <c r="O30666" s="11"/>
      <c r="P30666" s="11"/>
      <c r="Q30666" s="11"/>
      <c r="R30666" s="11"/>
      <c r="S30666" s="11"/>
      <c r="T30666" s="11"/>
      <c r="U30666" s="11"/>
      <c r="V30666" s="11"/>
      <c r="W30666" s="11"/>
      <c r="X30666" s="11"/>
      <c r="Y30666" s="11"/>
      <c r="Z30666" s="11"/>
      <c r="BE30666"/>
      <c r="BF30666"/>
      <c r="BG30666"/>
    </row>
    <row r="30667" spans="11:59" x14ac:dyDescent="0.25">
      <c r="K30667" s="11"/>
      <c r="L30667" s="11"/>
      <c r="N30667" s="11"/>
      <c r="O30667" s="11"/>
      <c r="P30667" s="11"/>
      <c r="Q30667" s="11"/>
      <c r="R30667" s="11"/>
      <c r="S30667" s="11"/>
      <c r="T30667" s="11"/>
      <c r="U30667" s="11"/>
      <c r="V30667" s="11"/>
      <c r="W30667" s="11"/>
      <c r="X30667" s="11"/>
      <c r="Y30667" s="11"/>
      <c r="Z30667" s="11"/>
      <c r="BE30667"/>
      <c r="BF30667"/>
      <c r="BG30667"/>
    </row>
    <row r="30668" spans="11:59" x14ac:dyDescent="0.25">
      <c r="K30668" s="11"/>
      <c r="L30668" s="11"/>
      <c r="N30668" s="11"/>
      <c r="O30668" s="11"/>
      <c r="P30668" s="11"/>
      <c r="Q30668" s="11"/>
      <c r="R30668" s="11"/>
      <c r="S30668" s="11"/>
      <c r="T30668" s="11"/>
      <c r="U30668" s="11"/>
      <c r="V30668" s="11"/>
      <c r="W30668" s="11"/>
      <c r="X30668" s="11"/>
      <c r="Y30668" s="11"/>
      <c r="Z30668" s="11"/>
      <c r="BE30668"/>
      <c r="BF30668"/>
      <c r="BG30668"/>
    </row>
    <row r="30669" spans="11:59" x14ac:dyDescent="0.25">
      <c r="K30669" s="11"/>
      <c r="L30669" s="11"/>
      <c r="N30669" s="11"/>
      <c r="O30669" s="11"/>
      <c r="P30669" s="11"/>
      <c r="Q30669" s="11"/>
      <c r="R30669" s="11"/>
      <c r="S30669" s="11"/>
      <c r="T30669" s="11"/>
      <c r="U30669" s="11"/>
      <c r="V30669" s="11"/>
      <c r="W30669" s="11"/>
      <c r="X30669" s="11"/>
      <c r="Y30669" s="11"/>
      <c r="Z30669" s="11"/>
      <c r="BE30669"/>
      <c r="BF30669"/>
      <c r="BG30669"/>
    </row>
    <row r="30670" spans="11:59" x14ac:dyDescent="0.25">
      <c r="K30670" s="11"/>
      <c r="L30670" s="11"/>
      <c r="N30670" s="11"/>
      <c r="O30670" s="11"/>
      <c r="P30670" s="11"/>
      <c r="Q30670" s="11"/>
      <c r="R30670" s="11"/>
      <c r="S30670" s="11"/>
      <c r="T30670" s="11"/>
      <c r="U30670" s="11"/>
      <c r="V30670" s="11"/>
      <c r="W30670" s="11"/>
      <c r="X30670" s="11"/>
      <c r="Y30670" s="11"/>
      <c r="Z30670" s="11"/>
      <c r="BE30670"/>
      <c r="BF30670"/>
      <c r="BG30670"/>
    </row>
    <row r="30671" spans="11:59" x14ac:dyDescent="0.25">
      <c r="K30671" s="11"/>
      <c r="L30671" s="11"/>
      <c r="N30671" s="11"/>
      <c r="O30671" s="11"/>
      <c r="P30671" s="11"/>
      <c r="Q30671" s="11"/>
      <c r="R30671" s="11"/>
      <c r="S30671" s="11"/>
      <c r="T30671" s="11"/>
      <c r="U30671" s="11"/>
      <c r="V30671" s="11"/>
      <c r="W30671" s="11"/>
      <c r="X30671" s="11"/>
      <c r="Y30671" s="11"/>
      <c r="Z30671" s="11"/>
      <c r="BE30671"/>
      <c r="BF30671"/>
      <c r="BG30671"/>
    </row>
    <row r="30672" spans="11:59" x14ac:dyDescent="0.25">
      <c r="K30672" s="11"/>
      <c r="L30672" s="11"/>
      <c r="N30672" s="11"/>
      <c r="O30672" s="11"/>
      <c r="P30672" s="11"/>
      <c r="Q30672" s="11"/>
      <c r="R30672" s="11"/>
      <c r="S30672" s="11"/>
      <c r="T30672" s="11"/>
      <c r="U30672" s="11"/>
      <c r="V30672" s="11"/>
      <c r="W30672" s="11"/>
      <c r="X30672" s="11"/>
      <c r="Y30672" s="11"/>
      <c r="Z30672" s="11"/>
      <c r="BE30672"/>
      <c r="BF30672"/>
      <c r="BG30672"/>
    </row>
    <row r="30673" spans="11:59" x14ac:dyDescent="0.25">
      <c r="K30673" s="11"/>
      <c r="L30673" s="11"/>
      <c r="N30673" s="11"/>
      <c r="O30673" s="11"/>
      <c r="P30673" s="11"/>
      <c r="Q30673" s="11"/>
      <c r="R30673" s="11"/>
      <c r="S30673" s="11"/>
      <c r="T30673" s="11"/>
      <c r="U30673" s="11"/>
      <c r="V30673" s="11"/>
      <c r="W30673" s="11"/>
      <c r="X30673" s="11"/>
      <c r="Y30673" s="11"/>
      <c r="Z30673" s="11"/>
      <c r="BE30673"/>
      <c r="BF30673"/>
      <c r="BG30673"/>
    </row>
    <row r="30674" spans="11:59" x14ac:dyDescent="0.25">
      <c r="K30674" s="11"/>
      <c r="L30674" s="11"/>
      <c r="N30674" s="11"/>
      <c r="O30674" s="11"/>
      <c r="P30674" s="11"/>
      <c r="Q30674" s="11"/>
      <c r="R30674" s="11"/>
      <c r="S30674" s="11"/>
      <c r="T30674" s="11"/>
      <c r="U30674" s="11"/>
      <c r="V30674" s="11"/>
      <c r="W30674" s="11"/>
      <c r="X30674" s="11"/>
      <c r="Y30674" s="11"/>
      <c r="Z30674" s="11"/>
      <c r="BE30674"/>
      <c r="BF30674"/>
      <c r="BG30674"/>
    </row>
    <row r="30675" spans="11:59" x14ac:dyDescent="0.25">
      <c r="K30675" s="11"/>
      <c r="L30675" s="11"/>
      <c r="N30675" s="11"/>
      <c r="O30675" s="11"/>
      <c r="P30675" s="11"/>
      <c r="Q30675" s="11"/>
      <c r="R30675" s="11"/>
      <c r="S30675" s="11"/>
      <c r="T30675" s="11"/>
      <c r="U30675" s="11"/>
      <c r="V30675" s="11"/>
      <c r="W30675" s="11"/>
      <c r="X30675" s="11"/>
      <c r="Y30675" s="11"/>
      <c r="Z30675" s="11"/>
      <c r="BE30675"/>
      <c r="BF30675"/>
      <c r="BG30675"/>
    </row>
    <row r="30676" spans="11:59" x14ac:dyDescent="0.25">
      <c r="K30676" s="11"/>
      <c r="L30676" s="11"/>
      <c r="N30676" s="11"/>
      <c r="O30676" s="11"/>
      <c r="P30676" s="11"/>
      <c r="Q30676" s="11"/>
      <c r="R30676" s="11"/>
      <c r="S30676" s="11"/>
      <c r="T30676" s="11"/>
      <c r="U30676" s="11"/>
      <c r="V30676" s="11"/>
      <c r="W30676" s="11"/>
      <c r="X30676" s="11"/>
      <c r="Y30676" s="11"/>
      <c r="Z30676" s="11"/>
      <c r="BE30676"/>
      <c r="BF30676"/>
      <c r="BG30676"/>
    </row>
    <row r="30677" spans="11:59" x14ac:dyDescent="0.25">
      <c r="K30677" s="11"/>
      <c r="L30677" s="11"/>
      <c r="N30677" s="11"/>
      <c r="O30677" s="11"/>
      <c r="P30677" s="11"/>
      <c r="Q30677" s="11"/>
      <c r="R30677" s="11"/>
      <c r="S30677" s="11"/>
      <c r="T30677" s="11"/>
      <c r="U30677" s="11"/>
      <c r="V30677" s="11"/>
      <c r="W30677" s="11"/>
      <c r="X30677" s="11"/>
      <c r="Y30677" s="11"/>
      <c r="Z30677" s="11"/>
      <c r="BE30677"/>
      <c r="BF30677"/>
      <c r="BG30677"/>
    </row>
    <row r="30678" spans="11:59" x14ac:dyDescent="0.25">
      <c r="K30678" s="11"/>
      <c r="L30678" s="11"/>
      <c r="N30678" s="11"/>
      <c r="O30678" s="11"/>
      <c r="P30678" s="11"/>
      <c r="Q30678" s="11"/>
      <c r="R30678" s="11"/>
      <c r="S30678" s="11"/>
      <c r="T30678" s="11"/>
      <c r="U30678" s="11"/>
      <c r="V30678" s="11"/>
      <c r="W30678" s="11"/>
      <c r="X30678" s="11"/>
      <c r="Y30678" s="11"/>
      <c r="Z30678" s="11"/>
      <c r="BE30678"/>
      <c r="BF30678"/>
      <c r="BG30678"/>
    </row>
    <row r="30679" spans="11:59" x14ac:dyDescent="0.25">
      <c r="K30679" s="11"/>
      <c r="L30679" s="11"/>
      <c r="N30679" s="11"/>
      <c r="O30679" s="11"/>
      <c r="P30679" s="11"/>
      <c r="Q30679" s="11"/>
      <c r="R30679" s="11"/>
      <c r="S30679" s="11"/>
      <c r="T30679" s="11"/>
      <c r="U30679" s="11"/>
      <c r="V30679" s="11"/>
      <c r="W30679" s="11"/>
      <c r="X30679" s="11"/>
      <c r="Y30679" s="11"/>
      <c r="Z30679" s="11"/>
      <c r="BE30679"/>
      <c r="BF30679"/>
      <c r="BG30679"/>
    </row>
    <row r="30680" spans="11:59" x14ac:dyDescent="0.25">
      <c r="K30680" s="11"/>
      <c r="L30680" s="11"/>
      <c r="N30680" s="11"/>
      <c r="O30680" s="11"/>
      <c r="P30680" s="11"/>
      <c r="Q30680" s="11"/>
      <c r="R30680" s="11"/>
      <c r="S30680" s="11"/>
      <c r="T30680" s="11"/>
      <c r="U30680" s="11"/>
      <c r="V30680" s="11"/>
      <c r="W30680" s="11"/>
      <c r="X30680" s="11"/>
      <c r="Y30680" s="11"/>
      <c r="Z30680" s="11"/>
      <c r="BE30680"/>
      <c r="BF30680"/>
      <c r="BG30680"/>
    </row>
    <row r="30681" spans="11:59" x14ac:dyDescent="0.25">
      <c r="K30681" s="11"/>
      <c r="L30681" s="11"/>
      <c r="N30681" s="11"/>
      <c r="O30681" s="11"/>
      <c r="P30681" s="11"/>
      <c r="Q30681" s="11"/>
      <c r="R30681" s="11"/>
      <c r="S30681" s="11"/>
      <c r="T30681" s="11"/>
      <c r="U30681" s="11"/>
      <c r="V30681" s="11"/>
      <c r="W30681" s="11"/>
      <c r="X30681" s="11"/>
      <c r="Y30681" s="11"/>
      <c r="Z30681" s="11"/>
      <c r="BE30681"/>
      <c r="BF30681"/>
      <c r="BG30681"/>
    </row>
    <row r="30682" spans="11:59" x14ac:dyDescent="0.25">
      <c r="K30682" s="11"/>
      <c r="L30682" s="11"/>
      <c r="N30682" s="11"/>
      <c r="O30682" s="11"/>
      <c r="P30682" s="11"/>
      <c r="Q30682" s="11"/>
      <c r="R30682" s="11"/>
      <c r="S30682" s="11"/>
      <c r="T30682" s="11"/>
      <c r="U30682" s="11"/>
      <c r="V30682" s="11"/>
      <c r="W30682" s="11"/>
      <c r="X30682" s="11"/>
      <c r="Y30682" s="11"/>
      <c r="Z30682" s="11"/>
      <c r="BE30682"/>
      <c r="BF30682"/>
      <c r="BG30682"/>
    </row>
    <row r="30683" spans="11:59" x14ac:dyDescent="0.25">
      <c r="K30683" s="11"/>
      <c r="L30683" s="11"/>
      <c r="N30683" s="11"/>
      <c r="O30683" s="11"/>
      <c r="P30683" s="11"/>
      <c r="Q30683" s="11"/>
      <c r="R30683" s="11"/>
      <c r="S30683" s="11"/>
      <c r="T30683" s="11"/>
      <c r="U30683" s="11"/>
      <c r="V30683" s="11"/>
      <c r="W30683" s="11"/>
      <c r="X30683" s="11"/>
      <c r="Y30683" s="11"/>
      <c r="Z30683" s="11"/>
      <c r="BE30683"/>
      <c r="BF30683"/>
      <c r="BG30683"/>
    </row>
    <row r="30684" spans="11:59" x14ac:dyDescent="0.25">
      <c r="K30684" s="11"/>
      <c r="L30684" s="11"/>
      <c r="N30684" s="11"/>
      <c r="O30684" s="11"/>
      <c r="P30684" s="11"/>
      <c r="Q30684" s="11"/>
      <c r="R30684" s="11"/>
      <c r="S30684" s="11"/>
      <c r="T30684" s="11"/>
      <c r="U30684" s="11"/>
      <c r="V30684" s="11"/>
      <c r="W30684" s="11"/>
      <c r="X30684" s="11"/>
      <c r="Y30684" s="11"/>
      <c r="Z30684" s="11"/>
      <c r="BE30684"/>
      <c r="BF30684"/>
      <c r="BG30684"/>
    </row>
    <row r="30685" spans="11:59" x14ac:dyDescent="0.25">
      <c r="K30685" s="11"/>
      <c r="L30685" s="11"/>
      <c r="N30685" s="11"/>
      <c r="O30685" s="11"/>
      <c r="P30685" s="11"/>
      <c r="Q30685" s="11"/>
      <c r="R30685" s="11"/>
      <c r="S30685" s="11"/>
      <c r="T30685" s="11"/>
      <c r="U30685" s="11"/>
      <c r="V30685" s="11"/>
      <c r="W30685" s="11"/>
      <c r="X30685" s="11"/>
      <c r="Y30685" s="11"/>
      <c r="Z30685" s="11"/>
      <c r="BE30685"/>
      <c r="BF30685"/>
      <c r="BG30685"/>
    </row>
    <row r="30686" spans="11:59" x14ac:dyDescent="0.25">
      <c r="K30686" s="11"/>
      <c r="L30686" s="11"/>
      <c r="N30686" s="11"/>
      <c r="O30686" s="11"/>
      <c r="P30686" s="11"/>
      <c r="Q30686" s="11"/>
      <c r="R30686" s="11"/>
      <c r="S30686" s="11"/>
      <c r="T30686" s="11"/>
      <c r="U30686" s="11"/>
      <c r="V30686" s="11"/>
      <c r="W30686" s="11"/>
      <c r="X30686" s="11"/>
      <c r="Y30686" s="11"/>
      <c r="Z30686" s="11"/>
      <c r="BE30686"/>
      <c r="BF30686"/>
      <c r="BG30686"/>
    </row>
    <row r="30687" spans="11:59" x14ac:dyDescent="0.25">
      <c r="K30687" s="11"/>
      <c r="L30687" s="11"/>
      <c r="N30687" s="11"/>
      <c r="O30687" s="11"/>
      <c r="P30687" s="11"/>
      <c r="Q30687" s="11"/>
      <c r="R30687" s="11"/>
      <c r="S30687" s="11"/>
      <c r="T30687" s="11"/>
      <c r="U30687" s="11"/>
      <c r="V30687" s="11"/>
      <c r="W30687" s="11"/>
      <c r="X30687" s="11"/>
      <c r="Y30687" s="11"/>
      <c r="Z30687" s="11"/>
      <c r="BE30687"/>
      <c r="BF30687"/>
      <c r="BG30687"/>
    </row>
    <row r="30688" spans="11:59" x14ac:dyDescent="0.25">
      <c r="K30688" s="11"/>
      <c r="L30688" s="11"/>
      <c r="N30688" s="11"/>
      <c r="O30688" s="11"/>
      <c r="P30688" s="11"/>
      <c r="Q30688" s="11"/>
      <c r="R30688" s="11"/>
      <c r="S30688" s="11"/>
      <c r="T30688" s="11"/>
      <c r="U30688" s="11"/>
      <c r="V30688" s="11"/>
      <c r="W30688" s="11"/>
      <c r="X30688" s="11"/>
      <c r="Y30688" s="11"/>
      <c r="Z30688" s="11"/>
      <c r="BE30688"/>
      <c r="BF30688"/>
      <c r="BG30688"/>
    </row>
    <row r="30689" spans="11:59" x14ac:dyDescent="0.25">
      <c r="K30689" s="11"/>
      <c r="L30689" s="11"/>
      <c r="N30689" s="11"/>
      <c r="O30689" s="11"/>
      <c r="P30689" s="11"/>
      <c r="Q30689" s="11"/>
      <c r="R30689" s="11"/>
      <c r="S30689" s="11"/>
      <c r="T30689" s="11"/>
      <c r="U30689" s="11"/>
      <c r="V30689" s="11"/>
      <c r="W30689" s="11"/>
      <c r="X30689" s="11"/>
      <c r="Y30689" s="11"/>
      <c r="Z30689" s="11"/>
      <c r="BE30689"/>
      <c r="BF30689"/>
      <c r="BG30689"/>
    </row>
    <row r="30690" spans="11:59" x14ac:dyDescent="0.25">
      <c r="K30690" s="11"/>
      <c r="L30690" s="11"/>
      <c r="N30690" s="11"/>
      <c r="O30690" s="11"/>
      <c r="P30690" s="11"/>
      <c r="Q30690" s="11"/>
      <c r="R30690" s="11"/>
      <c r="S30690" s="11"/>
      <c r="T30690" s="11"/>
      <c r="U30690" s="11"/>
      <c r="V30690" s="11"/>
      <c r="W30690" s="11"/>
      <c r="X30690" s="11"/>
      <c r="Y30690" s="11"/>
      <c r="Z30690" s="11"/>
      <c r="BE30690"/>
      <c r="BF30690"/>
      <c r="BG30690"/>
    </row>
    <row r="30691" spans="11:59" x14ac:dyDescent="0.25">
      <c r="K30691" s="11"/>
      <c r="L30691" s="11"/>
      <c r="N30691" s="11"/>
      <c r="O30691" s="11"/>
      <c r="P30691" s="11"/>
      <c r="Q30691" s="11"/>
      <c r="R30691" s="11"/>
      <c r="S30691" s="11"/>
      <c r="T30691" s="11"/>
      <c r="U30691" s="11"/>
      <c r="V30691" s="11"/>
      <c r="W30691" s="11"/>
      <c r="X30691" s="11"/>
      <c r="Y30691" s="11"/>
      <c r="Z30691" s="11"/>
      <c r="BE30691"/>
      <c r="BF30691"/>
      <c r="BG30691"/>
    </row>
    <row r="30692" spans="11:59" x14ac:dyDescent="0.25">
      <c r="K30692" s="11"/>
      <c r="L30692" s="11"/>
      <c r="N30692" s="11"/>
      <c r="O30692" s="11"/>
      <c r="P30692" s="11"/>
      <c r="Q30692" s="11"/>
      <c r="R30692" s="11"/>
      <c r="S30692" s="11"/>
      <c r="T30692" s="11"/>
      <c r="U30692" s="11"/>
      <c r="V30692" s="11"/>
      <c r="W30692" s="11"/>
      <c r="X30692" s="11"/>
      <c r="Y30692" s="11"/>
      <c r="Z30692" s="11"/>
      <c r="BE30692"/>
      <c r="BF30692"/>
      <c r="BG30692"/>
    </row>
    <row r="30693" spans="11:59" x14ac:dyDescent="0.25">
      <c r="K30693" s="11"/>
      <c r="L30693" s="11"/>
      <c r="N30693" s="11"/>
      <c r="O30693" s="11"/>
      <c r="P30693" s="11"/>
      <c r="Q30693" s="11"/>
      <c r="R30693" s="11"/>
      <c r="S30693" s="11"/>
      <c r="T30693" s="11"/>
      <c r="U30693" s="11"/>
      <c r="V30693" s="11"/>
      <c r="W30693" s="11"/>
      <c r="X30693" s="11"/>
      <c r="Y30693" s="11"/>
      <c r="Z30693" s="11"/>
      <c r="BE30693"/>
      <c r="BF30693"/>
      <c r="BG30693"/>
    </row>
    <row r="30694" spans="11:59" x14ac:dyDescent="0.25">
      <c r="K30694" s="11"/>
      <c r="L30694" s="11"/>
      <c r="N30694" s="11"/>
      <c r="O30694" s="11"/>
      <c r="P30694" s="11"/>
      <c r="Q30694" s="11"/>
      <c r="R30694" s="11"/>
      <c r="S30694" s="11"/>
      <c r="T30694" s="11"/>
      <c r="U30694" s="11"/>
      <c r="V30694" s="11"/>
      <c r="W30694" s="11"/>
      <c r="X30694" s="11"/>
      <c r="Y30694" s="11"/>
      <c r="Z30694" s="11"/>
      <c r="BE30694"/>
      <c r="BF30694"/>
      <c r="BG30694"/>
    </row>
    <row r="30695" spans="11:59" x14ac:dyDescent="0.25">
      <c r="K30695" s="11"/>
      <c r="L30695" s="11"/>
      <c r="N30695" s="11"/>
      <c r="O30695" s="11"/>
      <c r="P30695" s="11"/>
      <c r="Q30695" s="11"/>
      <c r="R30695" s="11"/>
      <c r="S30695" s="11"/>
      <c r="T30695" s="11"/>
      <c r="U30695" s="11"/>
      <c r="V30695" s="11"/>
      <c r="W30695" s="11"/>
      <c r="X30695" s="11"/>
      <c r="Y30695" s="11"/>
      <c r="Z30695" s="11"/>
      <c r="BE30695"/>
      <c r="BF30695"/>
      <c r="BG30695"/>
    </row>
    <row r="30696" spans="11:59" x14ac:dyDescent="0.25">
      <c r="K30696" s="11"/>
      <c r="L30696" s="11"/>
      <c r="N30696" s="11"/>
      <c r="O30696" s="11"/>
      <c r="P30696" s="11"/>
      <c r="Q30696" s="11"/>
      <c r="R30696" s="11"/>
      <c r="S30696" s="11"/>
      <c r="T30696" s="11"/>
      <c r="U30696" s="11"/>
      <c r="V30696" s="11"/>
      <c r="W30696" s="11"/>
      <c r="X30696" s="11"/>
      <c r="Y30696" s="11"/>
      <c r="Z30696" s="11"/>
      <c r="BE30696"/>
      <c r="BF30696"/>
      <c r="BG30696"/>
    </row>
    <row r="30697" spans="11:59" x14ac:dyDescent="0.25">
      <c r="K30697" s="11"/>
      <c r="L30697" s="11"/>
      <c r="N30697" s="11"/>
      <c r="O30697" s="11"/>
      <c r="P30697" s="11"/>
      <c r="Q30697" s="11"/>
      <c r="R30697" s="11"/>
      <c r="S30697" s="11"/>
      <c r="T30697" s="11"/>
      <c r="U30697" s="11"/>
      <c r="V30697" s="11"/>
      <c r="W30697" s="11"/>
      <c r="X30697" s="11"/>
      <c r="Y30697" s="11"/>
      <c r="Z30697" s="11"/>
      <c r="BE30697"/>
      <c r="BF30697"/>
      <c r="BG30697"/>
    </row>
    <row r="30698" spans="11:59" x14ac:dyDescent="0.25">
      <c r="K30698" s="11"/>
      <c r="L30698" s="11"/>
      <c r="N30698" s="11"/>
      <c r="O30698" s="11"/>
      <c r="P30698" s="11"/>
      <c r="Q30698" s="11"/>
      <c r="R30698" s="11"/>
      <c r="S30698" s="11"/>
      <c r="T30698" s="11"/>
      <c r="U30698" s="11"/>
      <c r="V30698" s="11"/>
      <c r="W30698" s="11"/>
      <c r="X30698" s="11"/>
      <c r="Y30698" s="11"/>
      <c r="Z30698" s="11"/>
      <c r="BE30698"/>
      <c r="BF30698"/>
      <c r="BG30698"/>
    </row>
    <row r="30699" spans="11:59" x14ac:dyDescent="0.25">
      <c r="K30699" s="11"/>
      <c r="L30699" s="11"/>
      <c r="N30699" s="11"/>
      <c r="O30699" s="11"/>
      <c r="P30699" s="11"/>
      <c r="Q30699" s="11"/>
      <c r="R30699" s="11"/>
      <c r="S30699" s="11"/>
      <c r="T30699" s="11"/>
      <c r="U30699" s="11"/>
      <c r="V30699" s="11"/>
      <c r="W30699" s="11"/>
      <c r="X30699" s="11"/>
      <c r="Y30699" s="11"/>
      <c r="Z30699" s="11"/>
      <c r="BE30699"/>
      <c r="BF30699"/>
      <c r="BG30699"/>
    </row>
    <row r="30700" spans="11:59" x14ac:dyDescent="0.25">
      <c r="K30700" s="11"/>
      <c r="L30700" s="11"/>
      <c r="N30700" s="11"/>
      <c r="O30700" s="11"/>
      <c r="P30700" s="11"/>
      <c r="Q30700" s="11"/>
      <c r="R30700" s="11"/>
      <c r="S30700" s="11"/>
      <c r="T30700" s="11"/>
      <c r="U30700" s="11"/>
      <c r="V30700" s="11"/>
      <c r="W30700" s="11"/>
      <c r="X30700" s="11"/>
      <c r="Y30700" s="11"/>
      <c r="Z30700" s="11"/>
      <c r="BE30700"/>
      <c r="BF30700"/>
      <c r="BG30700"/>
    </row>
    <row r="30701" spans="11:59" x14ac:dyDescent="0.25">
      <c r="K30701" s="11"/>
      <c r="L30701" s="11"/>
      <c r="N30701" s="11"/>
      <c r="O30701" s="11"/>
      <c r="P30701" s="11"/>
      <c r="Q30701" s="11"/>
      <c r="R30701" s="11"/>
      <c r="S30701" s="11"/>
      <c r="T30701" s="11"/>
      <c r="U30701" s="11"/>
      <c r="V30701" s="11"/>
      <c r="W30701" s="11"/>
      <c r="X30701" s="11"/>
      <c r="Y30701" s="11"/>
      <c r="Z30701" s="11"/>
      <c r="BE30701"/>
      <c r="BF30701"/>
      <c r="BG30701"/>
    </row>
    <row r="30702" spans="11:59" x14ac:dyDescent="0.25">
      <c r="K30702" s="11"/>
      <c r="L30702" s="11"/>
      <c r="N30702" s="11"/>
      <c r="O30702" s="11"/>
      <c r="P30702" s="11"/>
      <c r="Q30702" s="11"/>
      <c r="R30702" s="11"/>
      <c r="S30702" s="11"/>
      <c r="T30702" s="11"/>
      <c r="U30702" s="11"/>
      <c r="V30702" s="11"/>
      <c r="W30702" s="11"/>
      <c r="X30702" s="11"/>
      <c r="Y30702" s="11"/>
      <c r="Z30702" s="11"/>
      <c r="BE30702"/>
      <c r="BF30702"/>
      <c r="BG30702"/>
    </row>
    <row r="30703" spans="11:59" x14ac:dyDescent="0.25">
      <c r="K30703" s="11"/>
      <c r="L30703" s="11"/>
      <c r="N30703" s="11"/>
      <c r="O30703" s="11"/>
      <c r="P30703" s="11"/>
      <c r="Q30703" s="11"/>
      <c r="R30703" s="11"/>
      <c r="S30703" s="11"/>
      <c r="T30703" s="11"/>
      <c r="U30703" s="11"/>
      <c r="V30703" s="11"/>
      <c r="W30703" s="11"/>
      <c r="X30703" s="11"/>
      <c r="Y30703" s="11"/>
      <c r="Z30703" s="11"/>
      <c r="BE30703"/>
      <c r="BF30703"/>
      <c r="BG30703"/>
    </row>
    <row r="30704" spans="11:59" x14ac:dyDescent="0.25">
      <c r="K30704" s="11"/>
      <c r="L30704" s="11"/>
      <c r="N30704" s="11"/>
      <c r="O30704" s="11"/>
      <c r="P30704" s="11"/>
      <c r="Q30704" s="11"/>
      <c r="R30704" s="11"/>
      <c r="S30704" s="11"/>
      <c r="T30704" s="11"/>
      <c r="U30704" s="11"/>
      <c r="V30704" s="11"/>
      <c r="W30704" s="11"/>
      <c r="X30704" s="11"/>
      <c r="Y30704" s="11"/>
      <c r="Z30704" s="11"/>
      <c r="BE30704"/>
      <c r="BF30704"/>
      <c r="BG30704"/>
    </row>
    <row r="30705" spans="11:59" x14ac:dyDescent="0.25">
      <c r="K30705" s="11"/>
      <c r="L30705" s="11"/>
      <c r="N30705" s="11"/>
      <c r="O30705" s="11"/>
      <c r="P30705" s="11"/>
      <c r="Q30705" s="11"/>
      <c r="R30705" s="11"/>
      <c r="S30705" s="11"/>
      <c r="T30705" s="11"/>
      <c r="U30705" s="11"/>
      <c r="V30705" s="11"/>
      <c r="W30705" s="11"/>
      <c r="X30705" s="11"/>
      <c r="Y30705" s="11"/>
      <c r="Z30705" s="11"/>
      <c r="BE30705"/>
      <c r="BF30705"/>
      <c r="BG30705"/>
    </row>
    <row r="30706" spans="11:59" x14ac:dyDescent="0.25">
      <c r="K30706" s="11"/>
      <c r="L30706" s="11"/>
      <c r="N30706" s="11"/>
      <c r="O30706" s="11"/>
      <c r="P30706" s="11"/>
      <c r="Q30706" s="11"/>
      <c r="R30706" s="11"/>
      <c r="S30706" s="11"/>
      <c r="T30706" s="11"/>
      <c r="U30706" s="11"/>
      <c r="V30706" s="11"/>
      <c r="W30706" s="11"/>
      <c r="X30706" s="11"/>
      <c r="Y30706" s="11"/>
      <c r="Z30706" s="11"/>
      <c r="BE30706"/>
      <c r="BF30706"/>
      <c r="BG30706"/>
    </row>
    <row r="30707" spans="11:59" x14ac:dyDescent="0.25">
      <c r="K30707" s="11"/>
      <c r="L30707" s="11"/>
      <c r="N30707" s="11"/>
      <c r="O30707" s="11"/>
      <c r="P30707" s="11"/>
      <c r="Q30707" s="11"/>
      <c r="R30707" s="11"/>
      <c r="S30707" s="11"/>
      <c r="T30707" s="11"/>
      <c r="U30707" s="11"/>
      <c r="V30707" s="11"/>
      <c r="W30707" s="11"/>
      <c r="X30707" s="11"/>
      <c r="Y30707" s="11"/>
      <c r="Z30707" s="11"/>
      <c r="BE30707"/>
      <c r="BF30707"/>
      <c r="BG30707"/>
    </row>
    <row r="30708" spans="11:59" x14ac:dyDescent="0.25">
      <c r="K30708" s="11"/>
      <c r="L30708" s="11"/>
      <c r="N30708" s="11"/>
      <c r="O30708" s="11"/>
      <c r="P30708" s="11"/>
      <c r="Q30708" s="11"/>
      <c r="R30708" s="11"/>
      <c r="S30708" s="11"/>
      <c r="T30708" s="11"/>
      <c r="U30708" s="11"/>
      <c r="V30708" s="11"/>
      <c r="W30708" s="11"/>
      <c r="X30708" s="11"/>
      <c r="Y30708" s="11"/>
      <c r="Z30708" s="11"/>
      <c r="BE30708"/>
      <c r="BF30708"/>
      <c r="BG30708"/>
    </row>
    <row r="30709" spans="11:59" x14ac:dyDescent="0.25">
      <c r="K30709" s="11"/>
      <c r="L30709" s="11"/>
      <c r="N30709" s="11"/>
      <c r="O30709" s="11"/>
      <c r="P30709" s="11"/>
      <c r="Q30709" s="11"/>
      <c r="R30709" s="11"/>
      <c r="S30709" s="11"/>
      <c r="T30709" s="11"/>
      <c r="U30709" s="11"/>
      <c r="V30709" s="11"/>
      <c r="W30709" s="11"/>
      <c r="X30709" s="11"/>
      <c r="Y30709" s="11"/>
      <c r="Z30709" s="11"/>
      <c r="BE30709"/>
      <c r="BF30709"/>
      <c r="BG30709"/>
    </row>
    <row r="30710" spans="11:59" x14ac:dyDescent="0.25">
      <c r="K30710" s="11"/>
      <c r="L30710" s="11"/>
      <c r="N30710" s="11"/>
      <c r="O30710" s="11"/>
      <c r="P30710" s="11"/>
      <c r="Q30710" s="11"/>
      <c r="R30710" s="11"/>
      <c r="S30710" s="11"/>
      <c r="T30710" s="11"/>
      <c r="U30710" s="11"/>
      <c r="V30710" s="11"/>
      <c r="W30710" s="11"/>
      <c r="X30710" s="11"/>
      <c r="Y30710" s="11"/>
      <c r="Z30710" s="11"/>
      <c r="BE30710"/>
      <c r="BF30710"/>
      <c r="BG30710"/>
    </row>
    <row r="30711" spans="11:59" x14ac:dyDescent="0.25">
      <c r="K30711" s="11"/>
      <c r="L30711" s="11"/>
      <c r="N30711" s="11"/>
      <c r="O30711" s="11"/>
      <c r="P30711" s="11"/>
      <c r="Q30711" s="11"/>
      <c r="R30711" s="11"/>
      <c r="S30711" s="11"/>
      <c r="T30711" s="11"/>
      <c r="U30711" s="11"/>
      <c r="V30711" s="11"/>
      <c r="W30711" s="11"/>
      <c r="X30711" s="11"/>
      <c r="Y30711" s="11"/>
      <c r="Z30711" s="11"/>
      <c r="BE30711"/>
      <c r="BF30711"/>
      <c r="BG30711"/>
    </row>
    <row r="30712" spans="11:59" x14ac:dyDescent="0.25">
      <c r="K30712" s="11"/>
      <c r="L30712" s="11"/>
      <c r="N30712" s="11"/>
      <c r="O30712" s="11"/>
      <c r="P30712" s="11"/>
      <c r="Q30712" s="11"/>
      <c r="R30712" s="11"/>
      <c r="S30712" s="11"/>
      <c r="T30712" s="11"/>
      <c r="U30712" s="11"/>
      <c r="V30712" s="11"/>
      <c r="W30712" s="11"/>
      <c r="X30712" s="11"/>
      <c r="Y30712" s="11"/>
      <c r="Z30712" s="11"/>
      <c r="BE30712"/>
      <c r="BF30712"/>
      <c r="BG30712"/>
    </row>
    <row r="30713" spans="11:59" x14ac:dyDescent="0.25">
      <c r="K30713" s="11"/>
      <c r="L30713" s="11"/>
      <c r="N30713" s="11"/>
      <c r="O30713" s="11"/>
      <c r="P30713" s="11"/>
      <c r="Q30713" s="11"/>
      <c r="R30713" s="11"/>
      <c r="S30713" s="11"/>
      <c r="T30713" s="11"/>
      <c r="U30713" s="11"/>
      <c r="V30713" s="11"/>
      <c r="W30713" s="11"/>
      <c r="X30713" s="11"/>
      <c r="Y30713" s="11"/>
      <c r="Z30713" s="11"/>
      <c r="BE30713"/>
      <c r="BF30713"/>
      <c r="BG30713"/>
    </row>
    <row r="30714" spans="11:59" x14ac:dyDescent="0.25">
      <c r="K30714" s="11"/>
      <c r="L30714" s="11"/>
      <c r="N30714" s="11"/>
      <c r="O30714" s="11"/>
      <c r="P30714" s="11"/>
      <c r="Q30714" s="11"/>
      <c r="R30714" s="11"/>
      <c r="S30714" s="11"/>
      <c r="T30714" s="11"/>
      <c r="U30714" s="11"/>
      <c r="V30714" s="11"/>
      <c r="W30714" s="11"/>
      <c r="X30714" s="11"/>
      <c r="Y30714" s="11"/>
      <c r="Z30714" s="11"/>
      <c r="BE30714"/>
      <c r="BF30714"/>
      <c r="BG30714"/>
    </row>
    <row r="30715" spans="11:59" x14ac:dyDescent="0.25">
      <c r="K30715" s="11"/>
      <c r="L30715" s="11"/>
      <c r="N30715" s="11"/>
      <c r="O30715" s="11"/>
      <c r="P30715" s="11"/>
      <c r="Q30715" s="11"/>
      <c r="R30715" s="11"/>
      <c r="S30715" s="11"/>
      <c r="T30715" s="11"/>
      <c r="U30715" s="11"/>
      <c r="V30715" s="11"/>
      <c r="W30715" s="11"/>
      <c r="X30715" s="11"/>
      <c r="Y30715" s="11"/>
      <c r="Z30715" s="11"/>
      <c r="BE30715"/>
      <c r="BF30715"/>
      <c r="BG30715"/>
    </row>
    <row r="30716" spans="11:59" x14ac:dyDescent="0.25">
      <c r="K30716" s="11"/>
      <c r="L30716" s="11"/>
      <c r="N30716" s="11"/>
      <c r="O30716" s="11"/>
      <c r="P30716" s="11"/>
      <c r="Q30716" s="11"/>
      <c r="R30716" s="11"/>
      <c r="S30716" s="11"/>
      <c r="T30716" s="11"/>
      <c r="U30716" s="11"/>
      <c r="V30716" s="11"/>
      <c r="W30716" s="11"/>
      <c r="X30716" s="11"/>
      <c r="Y30716" s="11"/>
      <c r="Z30716" s="11"/>
      <c r="BE30716"/>
      <c r="BF30716"/>
      <c r="BG30716"/>
    </row>
    <row r="30717" spans="11:59" x14ac:dyDescent="0.25">
      <c r="K30717" s="11"/>
      <c r="L30717" s="11"/>
      <c r="N30717" s="11"/>
      <c r="O30717" s="11"/>
      <c r="P30717" s="11"/>
      <c r="Q30717" s="11"/>
      <c r="R30717" s="11"/>
      <c r="S30717" s="11"/>
      <c r="T30717" s="11"/>
      <c r="U30717" s="11"/>
      <c r="V30717" s="11"/>
      <c r="W30717" s="11"/>
      <c r="X30717" s="11"/>
      <c r="Y30717" s="11"/>
      <c r="Z30717" s="11"/>
      <c r="BE30717"/>
      <c r="BF30717"/>
      <c r="BG30717"/>
    </row>
    <row r="30718" spans="11:59" x14ac:dyDescent="0.25">
      <c r="K30718" s="11"/>
      <c r="L30718" s="11"/>
      <c r="N30718" s="11"/>
      <c r="O30718" s="11"/>
      <c r="P30718" s="11"/>
      <c r="Q30718" s="11"/>
      <c r="R30718" s="11"/>
      <c r="S30718" s="11"/>
      <c r="T30718" s="11"/>
      <c r="U30718" s="11"/>
      <c r="V30718" s="11"/>
      <c r="W30718" s="11"/>
      <c r="X30718" s="11"/>
      <c r="Y30718" s="11"/>
      <c r="Z30718" s="11"/>
      <c r="BE30718"/>
      <c r="BF30718"/>
      <c r="BG30718"/>
    </row>
    <row r="30719" spans="11:59" x14ac:dyDescent="0.25">
      <c r="K30719" s="11"/>
      <c r="L30719" s="11"/>
      <c r="N30719" s="11"/>
      <c r="O30719" s="11"/>
      <c r="P30719" s="11"/>
      <c r="Q30719" s="11"/>
      <c r="R30719" s="11"/>
      <c r="S30719" s="11"/>
      <c r="T30719" s="11"/>
      <c r="U30719" s="11"/>
      <c r="V30719" s="11"/>
      <c r="W30719" s="11"/>
      <c r="X30719" s="11"/>
      <c r="Y30719" s="11"/>
      <c r="Z30719" s="11"/>
      <c r="BE30719"/>
      <c r="BF30719"/>
      <c r="BG30719"/>
    </row>
    <row r="30720" spans="11:59" x14ac:dyDescent="0.25">
      <c r="K30720" s="11"/>
      <c r="L30720" s="11"/>
      <c r="N30720" s="11"/>
      <c r="O30720" s="11"/>
      <c r="P30720" s="11"/>
      <c r="Q30720" s="11"/>
      <c r="R30720" s="11"/>
      <c r="S30720" s="11"/>
      <c r="T30720" s="11"/>
      <c r="U30720" s="11"/>
      <c r="V30720" s="11"/>
      <c r="W30720" s="11"/>
      <c r="X30720" s="11"/>
      <c r="Y30720" s="11"/>
      <c r="Z30720" s="11"/>
      <c r="BE30720"/>
      <c r="BF30720"/>
      <c r="BG30720"/>
    </row>
    <row r="30721" spans="11:59" x14ac:dyDescent="0.25">
      <c r="K30721" s="11"/>
      <c r="L30721" s="11"/>
      <c r="N30721" s="11"/>
      <c r="O30721" s="11"/>
      <c r="P30721" s="11"/>
      <c r="Q30721" s="11"/>
      <c r="R30721" s="11"/>
      <c r="S30721" s="11"/>
      <c r="T30721" s="11"/>
      <c r="U30721" s="11"/>
      <c r="V30721" s="11"/>
      <c r="W30721" s="11"/>
      <c r="X30721" s="11"/>
      <c r="Y30721" s="11"/>
      <c r="Z30721" s="11"/>
      <c r="BE30721"/>
      <c r="BF30721"/>
      <c r="BG30721"/>
    </row>
    <row r="30722" spans="11:59" x14ac:dyDescent="0.25">
      <c r="K30722" s="11"/>
      <c r="L30722" s="11"/>
      <c r="N30722" s="11"/>
      <c r="O30722" s="11"/>
      <c r="P30722" s="11"/>
      <c r="Q30722" s="11"/>
      <c r="R30722" s="11"/>
      <c r="S30722" s="11"/>
      <c r="T30722" s="11"/>
      <c r="U30722" s="11"/>
      <c r="V30722" s="11"/>
      <c r="W30722" s="11"/>
      <c r="X30722" s="11"/>
      <c r="Y30722" s="11"/>
      <c r="Z30722" s="11"/>
      <c r="BE30722"/>
      <c r="BF30722"/>
      <c r="BG30722"/>
    </row>
    <row r="30723" spans="11:59" x14ac:dyDescent="0.25">
      <c r="K30723" s="11"/>
      <c r="L30723" s="11"/>
      <c r="N30723" s="11"/>
      <c r="O30723" s="11"/>
      <c r="P30723" s="11"/>
      <c r="Q30723" s="11"/>
      <c r="R30723" s="11"/>
      <c r="S30723" s="11"/>
      <c r="T30723" s="11"/>
      <c r="U30723" s="11"/>
      <c r="V30723" s="11"/>
      <c r="W30723" s="11"/>
      <c r="X30723" s="11"/>
      <c r="Y30723" s="11"/>
      <c r="Z30723" s="11"/>
      <c r="BE30723"/>
      <c r="BF30723"/>
      <c r="BG30723"/>
    </row>
    <row r="30724" spans="11:59" x14ac:dyDescent="0.25">
      <c r="K30724" s="11"/>
      <c r="L30724" s="11"/>
      <c r="N30724" s="11"/>
      <c r="O30724" s="11"/>
      <c r="P30724" s="11"/>
      <c r="Q30724" s="11"/>
      <c r="R30724" s="11"/>
      <c r="S30724" s="11"/>
      <c r="T30724" s="11"/>
      <c r="U30724" s="11"/>
      <c r="V30724" s="11"/>
      <c r="W30724" s="11"/>
      <c r="X30724" s="11"/>
      <c r="Y30724" s="11"/>
      <c r="Z30724" s="11"/>
      <c r="BE30724"/>
      <c r="BF30724"/>
      <c r="BG30724"/>
    </row>
    <row r="30725" spans="11:59" x14ac:dyDescent="0.25">
      <c r="K30725" s="11"/>
      <c r="L30725" s="11"/>
      <c r="N30725" s="11"/>
      <c r="O30725" s="11"/>
      <c r="P30725" s="11"/>
      <c r="Q30725" s="11"/>
      <c r="R30725" s="11"/>
      <c r="S30725" s="11"/>
      <c r="T30725" s="11"/>
      <c r="U30725" s="11"/>
      <c r="V30725" s="11"/>
      <c r="W30725" s="11"/>
      <c r="X30725" s="11"/>
      <c r="Y30725" s="11"/>
      <c r="Z30725" s="11"/>
      <c r="BE30725"/>
      <c r="BF30725"/>
      <c r="BG30725"/>
    </row>
    <row r="30726" spans="11:59" x14ac:dyDescent="0.25">
      <c r="K30726" s="11"/>
      <c r="L30726" s="11"/>
      <c r="N30726" s="11"/>
      <c r="O30726" s="11"/>
      <c r="P30726" s="11"/>
      <c r="Q30726" s="11"/>
      <c r="R30726" s="11"/>
      <c r="S30726" s="11"/>
      <c r="T30726" s="11"/>
      <c r="U30726" s="11"/>
      <c r="V30726" s="11"/>
      <c r="W30726" s="11"/>
      <c r="X30726" s="11"/>
      <c r="Y30726" s="11"/>
      <c r="Z30726" s="11"/>
      <c r="BE30726"/>
      <c r="BF30726"/>
      <c r="BG30726"/>
    </row>
    <row r="30727" spans="11:59" x14ac:dyDescent="0.25">
      <c r="K30727" s="11"/>
      <c r="L30727" s="11"/>
      <c r="N30727" s="11"/>
      <c r="O30727" s="11"/>
      <c r="P30727" s="11"/>
      <c r="Q30727" s="11"/>
      <c r="R30727" s="11"/>
      <c r="S30727" s="11"/>
      <c r="T30727" s="11"/>
      <c r="U30727" s="11"/>
      <c r="V30727" s="11"/>
      <c r="W30727" s="11"/>
      <c r="X30727" s="11"/>
      <c r="Y30727" s="11"/>
      <c r="Z30727" s="11"/>
      <c r="BE30727"/>
      <c r="BF30727"/>
      <c r="BG30727"/>
    </row>
    <row r="30728" spans="11:59" x14ac:dyDescent="0.25">
      <c r="K30728" s="11"/>
      <c r="L30728" s="11"/>
      <c r="N30728" s="11"/>
      <c r="O30728" s="11"/>
      <c r="P30728" s="11"/>
      <c r="Q30728" s="11"/>
      <c r="R30728" s="11"/>
      <c r="S30728" s="11"/>
      <c r="T30728" s="11"/>
      <c r="U30728" s="11"/>
      <c r="V30728" s="11"/>
      <c r="W30728" s="11"/>
      <c r="X30728" s="11"/>
      <c r="Y30728" s="11"/>
      <c r="Z30728" s="11"/>
      <c r="BE30728"/>
      <c r="BF30728"/>
      <c r="BG30728"/>
    </row>
    <row r="30729" spans="11:59" x14ac:dyDescent="0.25">
      <c r="K30729" s="11"/>
      <c r="L30729" s="11"/>
      <c r="N30729" s="11"/>
      <c r="O30729" s="11"/>
      <c r="P30729" s="11"/>
      <c r="Q30729" s="11"/>
      <c r="R30729" s="11"/>
      <c r="S30729" s="11"/>
      <c r="T30729" s="11"/>
      <c r="U30729" s="11"/>
      <c r="V30729" s="11"/>
      <c r="W30729" s="11"/>
      <c r="X30729" s="11"/>
      <c r="Y30729" s="11"/>
      <c r="Z30729" s="11"/>
      <c r="BE30729"/>
      <c r="BF30729"/>
      <c r="BG30729"/>
    </row>
    <row r="30730" spans="11:59" x14ac:dyDescent="0.25">
      <c r="K30730" s="11"/>
      <c r="L30730" s="11"/>
      <c r="N30730" s="11"/>
      <c r="O30730" s="11"/>
      <c r="P30730" s="11"/>
      <c r="Q30730" s="11"/>
      <c r="R30730" s="11"/>
      <c r="S30730" s="11"/>
      <c r="T30730" s="11"/>
      <c r="U30730" s="11"/>
      <c r="V30730" s="11"/>
      <c r="W30730" s="11"/>
      <c r="X30730" s="11"/>
      <c r="Y30730" s="11"/>
      <c r="Z30730" s="11"/>
      <c r="BE30730"/>
      <c r="BF30730"/>
      <c r="BG30730"/>
    </row>
    <row r="30731" spans="11:59" x14ac:dyDescent="0.25">
      <c r="K30731" s="11"/>
      <c r="L30731" s="11"/>
      <c r="N30731" s="11"/>
      <c r="O30731" s="11"/>
      <c r="P30731" s="11"/>
      <c r="Q30731" s="11"/>
      <c r="R30731" s="11"/>
      <c r="S30731" s="11"/>
      <c r="T30731" s="11"/>
      <c r="U30731" s="11"/>
      <c r="V30731" s="11"/>
      <c r="W30731" s="11"/>
      <c r="X30731" s="11"/>
      <c r="Y30731" s="11"/>
      <c r="Z30731" s="11"/>
      <c r="BE30731"/>
      <c r="BF30731"/>
      <c r="BG30731"/>
    </row>
    <row r="30732" spans="11:59" x14ac:dyDescent="0.25">
      <c r="K30732" s="11"/>
      <c r="L30732" s="11"/>
      <c r="N30732" s="11"/>
      <c r="O30732" s="11"/>
      <c r="P30732" s="11"/>
      <c r="Q30732" s="11"/>
      <c r="R30732" s="11"/>
      <c r="S30732" s="11"/>
      <c r="T30732" s="11"/>
      <c r="U30732" s="11"/>
      <c r="V30732" s="11"/>
      <c r="W30732" s="11"/>
      <c r="X30732" s="11"/>
      <c r="Y30732" s="11"/>
      <c r="Z30732" s="11"/>
      <c r="BE30732"/>
      <c r="BF30732"/>
      <c r="BG30732"/>
    </row>
    <row r="30733" spans="11:59" x14ac:dyDescent="0.25">
      <c r="K30733" s="11"/>
      <c r="L30733" s="11"/>
      <c r="N30733" s="11"/>
      <c r="O30733" s="11"/>
      <c r="P30733" s="11"/>
      <c r="Q30733" s="11"/>
      <c r="R30733" s="11"/>
      <c r="S30733" s="11"/>
      <c r="T30733" s="11"/>
      <c r="U30733" s="11"/>
      <c r="V30733" s="11"/>
      <c r="W30733" s="11"/>
      <c r="X30733" s="11"/>
      <c r="Y30733" s="11"/>
      <c r="Z30733" s="11"/>
      <c r="BE30733"/>
      <c r="BF30733"/>
      <c r="BG30733"/>
    </row>
    <row r="30734" spans="11:59" x14ac:dyDescent="0.25">
      <c r="K30734" s="11"/>
      <c r="L30734" s="11"/>
      <c r="N30734" s="11"/>
      <c r="O30734" s="11"/>
      <c r="P30734" s="11"/>
      <c r="Q30734" s="11"/>
      <c r="R30734" s="11"/>
      <c r="S30734" s="11"/>
      <c r="T30734" s="11"/>
      <c r="U30734" s="11"/>
      <c r="V30734" s="11"/>
      <c r="W30734" s="11"/>
      <c r="X30734" s="11"/>
      <c r="Y30734" s="11"/>
      <c r="Z30734" s="11"/>
      <c r="BE30734"/>
      <c r="BF30734"/>
      <c r="BG30734"/>
    </row>
    <row r="30735" spans="11:59" x14ac:dyDescent="0.25">
      <c r="K30735" s="11"/>
      <c r="L30735" s="11"/>
      <c r="N30735" s="11"/>
      <c r="O30735" s="11"/>
      <c r="P30735" s="11"/>
      <c r="Q30735" s="11"/>
      <c r="R30735" s="11"/>
      <c r="S30735" s="11"/>
      <c r="T30735" s="11"/>
      <c r="U30735" s="11"/>
      <c r="V30735" s="11"/>
      <c r="W30735" s="11"/>
      <c r="X30735" s="11"/>
      <c r="Y30735" s="11"/>
      <c r="Z30735" s="11"/>
      <c r="BE30735"/>
      <c r="BF30735"/>
      <c r="BG30735"/>
    </row>
    <row r="30736" spans="11:59" x14ac:dyDescent="0.25">
      <c r="K30736" s="11"/>
      <c r="L30736" s="11"/>
      <c r="N30736" s="11"/>
      <c r="O30736" s="11"/>
      <c r="P30736" s="11"/>
      <c r="Q30736" s="11"/>
      <c r="R30736" s="11"/>
      <c r="S30736" s="11"/>
      <c r="T30736" s="11"/>
      <c r="U30736" s="11"/>
      <c r="V30736" s="11"/>
      <c r="W30736" s="11"/>
      <c r="X30736" s="11"/>
      <c r="Y30736" s="11"/>
      <c r="Z30736" s="11"/>
      <c r="BE30736"/>
      <c r="BF30736"/>
      <c r="BG30736"/>
    </row>
    <row r="30737" spans="11:59" x14ac:dyDescent="0.25">
      <c r="K30737" s="11"/>
      <c r="L30737" s="11"/>
      <c r="N30737" s="11"/>
      <c r="O30737" s="11"/>
      <c r="P30737" s="11"/>
      <c r="Q30737" s="11"/>
      <c r="R30737" s="11"/>
      <c r="S30737" s="11"/>
      <c r="T30737" s="11"/>
      <c r="U30737" s="11"/>
      <c r="V30737" s="11"/>
      <c r="W30737" s="11"/>
      <c r="X30737" s="11"/>
      <c r="Y30737" s="11"/>
      <c r="Z30737" s="11"/>
      <c r="BE30737"/>
      <c r="BF30737"/>
      <c r="BG30737"/>
    </row>
    <row r="30738" spans="11:59" x14ac:dyDescent="0.25">
      <c r="K30738" s="11"/>
      <c r="L30738" s="11"/>
      <c r="N30738" s="11"/>
      <c r="O30738" s="11"/>
      <c r="P30738" s="11"/>
      <c r="Q30738" s="11"/>
      <c r="R30738" s="11"/>
      <c r="S30738" s="11"/>
      <c r="T30738" s="11"/>
      <c r="U30738" s="11"/>
      <c r="V30738" s="11"/>
      <c r="W30738" s="11"/>
      <c r="X30738" s="11"/>
      <c r="Y30738" s="11"/>
      <c r="Z30738" s="11"/>
      <c r="BE30738"/>
      <c r="BF30738"/>
      <c r="BG30738"/>
    </row>
    <row r="30739" spans="11:59" x14ac:dyDescent="0.25">
      <c r="K30739" s="11"/>
      <c r="L30739" s="11"/>
      <c r="N30739" s="11"/>
      <c r="O30739" s="11"/>
      <c r="P30739" s="11"/>
      <c r="Q30739" s="11"/>
      <c r="R30739" s="11"/>
      <c r="S30739" s="11"/>
      <c r="T30739" s="11"/>
      <c r="U30739" s="11"/>
      <c r="V30739" s="11"/>
      <c r="W30739" s="11"/>
      <c r="X30739" s="11"/>
      <c r="Y30739" s="11"/>
      <c r="Z30739" s="11"/>
      <c r="BE30739"/>
      <c r="BF30739"/>
      <c r="BG30739"/>
    </row>
    <row r="30740" spans="11:59" x14ac:dyDescent="0.25">
      <c r="K30740" s="11"/>
      <c r="L30740" s="11"/>
      <c r="N30740" s="11"/>
      <c r="O30740" s="11"/>
      <c r="P30740" s="11"/>
      <c r="Q30740" s="11"/>
      <c r="R30740" s="11"/>
      <c r="S30740" s="11"/>
      <c r="T30740" s="11"/>
      <c r="U30740" s="11"/>
      <c r="V30740" s="11"/>
      <c r="W30740" s="11"/>
      <c r="X30740" s="11"/>
      <c r="Y30740" s="11"/>
      <c r="Z30740" s="11"/>
      <c r="BE30740"/>
      <c r="BF30740"/>
      <c r="BG30740"/>
    </row>
    <row r="30741" spans="11:59" x14ac:dyDescent="0.25">
      <c r="K30741" s="11"/>
      <c r="L30741" s="11"/>
      <c r="N30741" s="11"/>
      <c r="O30741" s="11"/>
      <c r="P30741" s="11"/>
      <c r="Q30741" s="11"/>
      <c r="R30741" s="11"/>
      <c r="S30741" s="11"/>
      <c r="T30741" s="11"/>
      <c r="U30741" s="11"/>
      <c r="V30741" s="11"/>
      <c r="W30741" s="11"/>
      <c r="X30741" s="11"/>
      <c r="Y30741" s="11"/>
      <c r="Z30741" s="11"/>
      <c r="BE30741"/>
      <c r="BF30741"/>
      <c r="BG30741"/>
    </row>
    <row r="30742" spans="11:59" x14ac:dyDescent="0.25">
      <c r="K30742" s="11"/>
      <c r="L30742" s="11"/>
      <c r="N30742" s="11"/>
      <c r="O30742" s="11"/>
      <c r="P30742" s="11"/>
      <c r="Q30742" s="11"/>
      <c r="R30742" s="11"/>
      <c r="S30742" s="11"/>
      <c r="T30742" s="11"/>
      <c r="U30742" s="11"/>
      <c r="V30742" s="11"/>
      <c r="W30742" s="11"/>
      <c r="X30742" s="11"/>
      <c r="Y30742" s="11"/>
      <c r="Z30742" s="11"/>
      <c r="BE30742"/>
      <c r="BF30742"/>
      <c r="BG30742"/>
    </row>
    <row r="30743" spans="11:59" x14ac:dyDescent="0.25">
      <c r="K30743" s="11"/>
      <c r="L30743" s="11"/>
      <c r="N30743" s="11"/>
      <c r="O30743" s="11"/>
      <c r="P30743" s="11"/>
      <c r="Q30743" s="11"/>
      <c r="R30743" s="11"/>
      <c r="S30743" s="11"/>
      <c r="T30743" s="11"/>
      <c r="U30743" s="11"/>
      <c r="V30743" s="11"/>
      <c r="W30743" s="11"/>
      <c r="X30743" s="11"/>
      <c r="Y30743" s="11"/>
      <c r="Z30743" s="11"/>
      <c r="BE30743"/>
      <c r="BF30743"/>
      <c r="BG30743"/>
    </row>
    <row r="30744" spans="11:59" x14ac:dyDescent="0.25">
      <c r="K30744" s="11"/>
      <c r="L30744" s="11"/>
      <c r="N30744" s="11"/>
      <c r="O30744" s="11"/>
      <c r="P30744" s="11"/>
      <c r="Q30744" s="11"/>
      <c r="R30744" s="11"/>
      <c r="S30744" s="11"/>
      <c r="T30744" s="11"/>
      <c r="U30744" s="11"/>
      <c r="V30744" s="11"/>
      <c r="W30744" s="11"/>
      <c r="X30744" s="11"/>
      <c r="Y30744" s="11"/>
      <c r="Z30744" s="11"/>
      <c r="BE30744"/>
      <c r="BF30744"/>
      <c r="BG30744"/>
    </row>
    <row r="30745" spans="11:59" x14ac:dyDescent="0.25">
      <c r="K30745" s="11"/>
      <c r="L30745" s="11"/>
      <c r="N30745" s="11"/>
      <c r="O30745" s="11"/>
      <c r="P30745" s="11"/>
      <c r="Q30745" s="11"/>
      <c r="R30745" s="11"/>
      <c r="S30745" s="11"/>
      <c r="T30745" s="11"/>
      <c r="U30745" s="11"/>
      <c r="V30745" s="11"/>
      <c r="W30745" s="11"/>
      <c r="X30745" s="11"/>
      <c r="Y30745" s="11"/>
      <c r="Z30745" s="11"/>
      <c r="BE30745"/>
      <c r="BF30745"/>
      <c r="BG30745"/>
    </row>
    <row r="30746" spans="11:59" x14ac:dyDescent="0.25">
      <c r="K30746" s="11"/>
      <c r="L30746" s="11"/>
      <c r="N30746" s="11"/>
      <c r="O30746" s="11"/>
      <c r="P30746" s="11"/>
      <c r="Q30746" s="11"/>
      <c r="R30746" s="11"/>
      <c r="S30746" s="11"/>
      <c r="T30746" s="11"/>
      <c r="U30746" s="11"/>
      <c r="V30746" s="11"/>
      <c r="W30746" s="11"/>
      <c r="X30746" s="11"/>
      <c r="Y30746" s="11"/>
      <c r="Z30746" s="11"/>
      <c r="BE30746"/>
      <c r="BF30746"/>
      <c r="BG30746"/>
    </row>
    <row r="30747" spans="11:59" x14ac:dyDescent="0.25">
      <c r="K30747" s="11"/>
      <c r="L30747" s="11"/>
      <c r="N30747" s="11"/>
      <c r="O30747" s="11"/>
      <c r="P30747" s="11"/>
      <c r="Q30747" s="11"/>
      <c r="R30747" s="11"/>
      <c r="S30747" s="11"/>
      <c r="T30747" s="11"/>
      <c r="U30747" s="11"/>
      <c r="V30747" s="11"/>
      <c r="W30747" s="11"/>
      <c r="X30747" s="11"/>
      <c r="Y30747" s="11"/>
      <c r="Z30747" s="11"/>
      <c r="BE30747"/>
      <c r="BF30747"/>
      <c r="BG30747"/>
    </row>
    <row r="30748" spans="11:59" x14ac:dyDescent="0.25">
      <c r="K30748" s="11"/>
      <c r="L30748" s="11"/>
      <c r="N30748" s="11"/>
      <c r="O30748" s="11"/>
      <c r="P30748" s="11"/>
      <c r="Q30748" s="11"/>
      <c r="R30748" s="11"/>
      <c r="S30748" s="11"/>
      <c r="T30748" s="11"/>
      <c r="U30748" s="11"/>
      <c r="V30748" s="11"/>
      <c r="W30748" s="11"/>
      <c r="X30748" s="11"/>
      <c r="Y30748" s="11"/>
      <c r="Z30748" s="11"/>
      <c r="BE30748"/>
      <c r="BF30748"/>
      <c r="BG30748"/>
    </row>
    <row r="30749" spans="11:59" x14ac:dyDescent="0.25">
      <c r="K30749" s="11"/>
      <c r="L30749" s="11"/>
      <c r="N30749" s="11"/>
      <c r="O30749" s="11"/>
      <c r="P30749" s="11"/>
      <c r="Q30749" s="11"/>
      <c r="R30749" s="11"/>
      <c r="S30749" s="11"/>
      <c r="T30749" s="11"/>
      <c r="U30749" s="11"/>
      <c r="V30749" s="11"/>
      <c r="W30749" s="11"/>
      <c r="X30749" s="11"/>
      <c r="Y30749" s="11"/>
      <c r="Z30749" s="11"/>
      <c r="BE30749"/>
      <c r="BF30749"/>
      <c r="BG30749"/>
    </row>
    <row r="30750" spans="11:59" x14ac:dyDescent="0.25">
      <c r="K30750" s="11"/>
      <c r="L30750" s="11"/>
      <c r="N30750" s="11"/>
      <c r="O30750" s="11"/>
      <c r="P30750" s="11"/>
      <c r="Q30750" s="11"/>
      <c r="R30750" s="11"/>
      <c r="S30750" s="11"/>
      <c r="T30750" s="11"/>
      <c r="U30750" s="11"/>
      <c r="V30750" s="11"/>
      <c r="W30750" s="11"/>
      <c r="X30750" s="11"/>
      <c r="Y30750" s="11"/>
      <c r="Z30750" s="11"/>
      <c r="BE30750"/>
      <c r="BF30750"/>
      <c r="BG30750"/>
    </row>
    <row r="30751" spans="11:59" x14ac:dyDescent="0.25">
      <c r="K30751" s="11"/>
      <c r="L30751" s="11"/>
      <c r="N30751" s="11"/>
      <c r="O30751" s="11"/>
      <c r="P30751" s="11"/>
      <c r="Q30751" s="11"/>
      <c r="R30751" s="11"/>
      <c r="S30751" s="11"/>
      <c r="T30751" s="11"/>
      <c r="U30751" s="11"/>
      <c r="V30751" s="11"/>
      <c r="W30751" s="11"/>
      <c r="X30751" s="11"/>
      <c r="Y30751" s="11"/>
      <c r="Z30751" s="11"/>
      <c r="BE30751"/>
      <c r="BF30751"/>
      <c r="BG30751"/>
    </row>
    <row r="30752" spans="11:59" x14ac:dyDescent="0.25">
      <c r="K30752" s="11"/>
      <c r="L30752" s="11"/>
      <c r="N30752" s="11"/>
      <c r="O30752" s="11"/>
      <c r="P30752" s="11"/>
      <c r="Q30752" s="11"/>
      <c r="R30752" s="11"/>
      <c r="S30752" s="11"/>
      <c r="T30752" s="11"/>
      <c r="U30752" s="11"/>
      <c r="V30752" s="11"/>
      <c r="W30752" s="11"/>
      <c r="X30752" s="11"/>
      <c r="Y30752" s="11"/>
      <c r="Z30752" s="11"/>
      <c r="BE30752"/>
      <c r="BF30752"/>
      <c r="BG30752"/>
    </row>
    <row r="30753" spans="11:59" x14ac:dyDescent="0.25">
      <c r="K30753" s="11"/>
      <c r="L30753" s="11"/>
      <c r="N30753" s="11"/>
      <c r="O30753" s="11"/>
      <c r="P30753" s="11"/>
      <c r="Q30753" s="11"/>
      <c r="R30753" s="11"/>
      <c r="S30753" s="11"/>
      <c r="T30753" s="11"/>
      <c r="U30753" s="11"/>
      <c r="V30753" s="11"/>
      <c r="W30753" s="11"/>
      <c r="X30753" s="11"/>
      <c r="Y30753" s="11"/>
      <c r="Z30753" s="11"/>
      <c r="BE30753"/>
      <c r="BF30753"/>
      <c r="BG30753"/>
    </row>
    <row r="30754" spans="11:59" x14ac:dyDescent="0.25">
      <c r="K30754" s="11"/>
      <c r="L30754" s="11"/>
      <c r="N30754" s="11"/>
      <c r="O30754" s="11"/>
      <c r="P30754" s="11"/>
      <c r="Q30754" s="11"/>
      <c r="R30754" s="11"/>
      <c r="S30754" s="11"/>
      <c r="T30754" s="11"/>
      <c r="U30754" s="11"/>
      <c r="V30754" s="11"/>
      <c r="W30754" s="11"/>
      <c r="X30754" s="11"/>
      <c r="Y30754" s="11"/>
      <c r="Z30754" s="11"/>
      <c r="BE30754"/>
      <c r="BF30754"/>
      <c r="BG30754"/>
    </row>
    <row r="30755" spans="11:59" x14ac:dyDescent="0.25">
      <c r="K30755" s="11"/>
      <c r="L30755" s="11"/>
      <c r="N30755" s="11"/>
      <c r="O30755" s="11"/>
      <c r="P30755" s="11"/>
      <c r="Q30755" s="11"/>
      <c r="R30755" s="11"/>
      <c r="S30755" s="11"/>
      <c r="T30755" s="11"/>
      <c r="U30755" s="11"/>
      <c r="V30755" s="11"/>
      <c r="W30755" s="11"/>
      <c r="X30755" s="11"/>
      <c r="Y30755" s="11"/>
      <c r="Z30755" s="11"/>
      <c r="BE30755"/>
      <c r="BF30755"/>
      <c r="BG30755"/>
    </row>
    <row r="30756" spans="11:59" x14ac:dyDescent="0.25">
      <c r="K30756" s="11"/>
      <c r="L30756" s="11"/>
      <c r="N30756" s="11"/>
      <c r="O30756" s="11"/>
      <c r="P30756" s="11"/>
      <c r="Q30756" s="11"/>
      <c r="R30756" s="11"/>
      <c r="S30756" s="11"/>
      <c r="T30756" s="11"/>
      <c r="U30756" s="11"/>
      <c r="V30756" s="11"/>
      <c r="W30756" s="11"/>
      <c r="X30756" s="11"/>
      <c r="Y30756" s="11"/>
      <c r="Z30756" s="11"/>
      <c r="BE30756"/>
      <c r="BF30756"/>
      <c r="BG30756"/>
    </row>
    <row r="30757" spans="11:59" x14ac:dyDescent="0.25">
      <c r="K30757" s="11"/>
      <c r="L30757" s="11"/>
      <c r="N30757" s="11"/>
      <c r="O30757" s="11"/>
      <c r="P30757" s="11"/>
      <c r="Q30757" s="11"/>
      <c r="R30757" s="11"/>
      <c r="S30757" s="11"/>
      <c r="T30757" s="11"/>
      <c r="U30757" s="11"/>
      <c r="V30757" s="11"/>
      <c r="W30757" s="11"/>
      <c r="X30757" s="11"/>
      <c r="Y30757" s="11"/>
      <c r="Z30757" s="11"/>
      <c r="BE30757"/>
      <c r="BF30757"/>
      <c r="BG30757"/>
    </row>
    <row r="30758" spans="11:59" x14ac:dyDescent="0.25">
      <c r="K30758" s="11"/>
      <c r="L30758" s="11"/>
      <c r="N30758" s="11"/>
      <c r="O30758" s="11"/>
      <c r="P30758" s="11"/>
      <c r="Q30758" s="11"/>
      <c r="R30758" s="11"/>
      <c r="S30758" s="11"/>
      <c r="T30758" s="11"/>
      <c r="U30758" s="11"/>
      <c r="V30758" s="11"/>
      <c r="W30758" s="11"/>
      <c r="X30758" s="11"/>
      <c r="Y30758" s="11"/>
      <c r="Z30758" s="11"/>
      <c r="BE30758"/>
      <c r="BF30758"/>
      <c r="BG30758"/>
    </row>
    <row r="30759" spans="11:59" x14ac:dyDescent="0.25">
      <c r="K30759" s="11"/>
      <c r="L30759" s="11"/>
      <c r="N30759" s="11"/>
      <c r="O30759" s="11"/>
      <c r="P30759" s="11"/>
      <c r="Q30759" s="11"/>
      <c r="R30759" s="11"/>
      <c r="S30759" s="11"/>
      <c r="T30759" s="11"/>
      <c r="U30759" s="11"/>
      <c r="V30759" s="11"/>
      <c r="W30759" s="11"/>
      <c r="X30759" s="11"/>
      <c r="Y30759" s="11"/>
      <c r="Z30759" s="11"/>
      <c r="BE30759"/>
      <c r="BF30759"/>
      <c r="BG30759"/>
    </row>
    <row r="30760" spans="11:59" x14ac:dyDescent="0.25">
      <c r="K30760" s="11"/>
      <c r="L30760" s="11"/>
      <c r="N30760" s="11"/>
      <c r="O30760" s="11"/>
      <c r="P30760" s="11"/>
      <c r="Q30760" s="11"/>
      <c r="R30760" s="11"/>
      <c r="S30760" s="11"/>
      <c r="T30760" s="11"/>
      <c r="U30760" s="11"/>
      <c r="V30760" s="11"/>
      <c r="W30760" s="11"/>
      <c r="X30760" s="11"/>
      <c r="Y30760" s="11"/>
      <c r="Z30760" s="11"/>
      <c r="BE30760"/>
      <c r="BF30760"/>
      <c r="BG30760"/>
    </row>
    <row r="30761" spans="11:59" x14ac:dyDescent="0.25">
      <c r="K30761" s="11"/>
      <c r="L30761" s="11"/>
      <c r="N30761" s="11"/>
      <c r="O30761" s="11"/>
      <c r="P30761" s="11"/>
      <c r="Q30761" s="11"/>
      <c r="R30761" s="11"/>
      <c r="S30761" s="11"/>
      <c r="T30761" s="11"/>
      <c r="U30761" s="11"/>
      <c r="V30761" s="11"/>
      <c r="W30761" s="11"/>
      <c r="X30761" s="11"/>
      <c r="Y30761" s="11"/>
      <c r="Z30761" s="11"/>
      <c r="BE30761"/>
      <c r="BF30761"/>
      <c r="BG30761"/>
    </row>
    <row r="30762" spans="11:59" x14ac:dyDescent="0.25">
      <c r="K30762" s="11"/>
      <c r="L30762" s="11"/>
      <c r="N30762" s="11"/>
      <c r="O30762" s="11"/>
      <c r="P30762" s="11"/>
      <c r="Q30762" s="11"/>
      <c r="R30762" s="11"/>
      <c r="S30762" s="11"/>
      <c r="T30762" s="11"/>
      <c r="U30762" s="11"/>
      <c r="V30762" s="11"/>
      <c r="W30762" s="11"/>
      <c r="X30762" s="11"/>
      <c r="Y30762" s="11"/>
      <c r="Z30762" s="11"/>
      <c r="BE30762"/>
      <c r="BF30762"/>
      <c r="BG30762"/>
    </row>
    <row r="30763" spans="11:59" x14ac:dyDescent="0.25">
      <c r="K30763" s="11"/>
      <c r="L30763" s="11"/>
      <c r="N30763" s="11"/>
      <c r="O30763" s="11"/>
      <c r="P30763" s="11"/>
      <c r="Q30763" s="11"/>
      <c r="R30763" s="11"/>
      <c r="S30763" s="11"/>
      <c r="T30763" s="11"/>
      <c r="U30763" s="11"/>
      <c r="V30763" s="11"/>
      <c r="W30763" s="11"/>
      <c r="X30763" s="11"/>
      <c r="Y30763" s="11"/>
      <c r="Z30763" s="11"/>
      <c r="BE30763"/>
      <c r="BF30763"/>
      <c r="BG30763"/>
    </row>
    <row r="30764" spans="11:59" x14ac:dyDescent="0.25">
      <c r="K30764" s="11"/>
      <c r="L30764" s="11"/>
      <c r="N30764" s="11"/>
      <c r="O30764" s="11"/>
      <c r="P30764" s="11"/>
      <c r="Q30764" s="11"/>
      <c r="R30764" s="11"/>
      <c r="S30764" s="11"/>
      <c r="T30764" s="11"/>
      <c r="U30764" s="11"/>
      <c r="V30764" s="11"/>
      <c r="W30764" s="11"/>
      <c r="X30764" s="11"/>
      <c r="Y30764" s="11"/>
      <c r="Z30764" s="11"/>
      <c r="BE30764"/>
      <c r="BF30764"/>
      <c r="BG30764"/>
    </row>
    <row r="30765" spans="11:59" x14ac:dyDescent="0.25">
      <c r="K30765" s="11"/>
      <c r="L30765" s="11"/>
      <c r="N30765" s="11"/>
      <c r="O30765" s="11"/>
      <c r="P30765" s="11"/>
      <c r="Q30765" s="11"/>
      <c r="R30765" s="11"/>
      <c r="S30765" s="11"/>
      <c r="T30765" s="11"/>
      <c r="U30765" s="11"/>
      <c r="V30765" s="11"/>
      <c r="W30765" s="11"/>
      <c r="X30765" s="11"/>
      <c r="Y30765" s="11"/>
      <c r="Z30765" s="11"/>
      <c r="BE30765"/>
      <c r="BF30765"/>
      <c r="BG30765"/>
    </row>
    <row r="30766" spans="11:59" x14ac:dyDescent="0.25">
      <c r="K30766" s="11"/>
      <c r="L30766" s="11"/>
      <c r="N30766" s="11"/>
      <c r="O30766" s="11"/>
      <c r="P30766" s="11"/>
      <c r="Q30766" s="11"/>
      <c r="R30766" s="11"/>
      <c r="S30766" s="11"/>
      <c r="T30766" s="11"/>
      <c r="U30766" s="11"/>
      <c r="V30766" s="11"/>
      <c r="W30766" s="11"/>
      <c r="X30766" s="11"/>
      <c r="Y30766" s="11"/>
      <c r="Z30766" s="11"/>
      <c r="BE30766"/>
      <c r="BF30766"/>
      <c r="BG30766"/>
    </row>
    <row r="30767" spans="11:59" x14ac:dyDescent="0.25">
      <c r="K30767" s="11"/>
      <c r="L30767" s="11"/>
      <c r="N30767" s="11"/>
      <c r="O30767" s="11"/>
      <c r="P30767" s="11"/>
      <c r="Q30767" s="11"/>
      <c r="R30767" s="11"/>
      <c r="S30767" s="11"/>
      <c r="T30767" s="11"/>
      <c r="U30767" s="11"/>
      <c r="V30767" s="11"/>
      <c r="W30767" s="11"/>
      <c r="X30767" s="11"/>
      <c r="Y30767" s="11"/>
      <c r="Z30767" s="11"/>
      <c r="BE30767"/>
      <c r="BF30767"/>
      <c r="BG30767"/>
    </row>
    <row r="30768" spans="11:59" x14ac:dyDescent="0.25">
      <c r="K30768" s="11"/>
      <c r="L30768" s="11"/>
      <c r="N30768" s="11"/>
      <c r="O30768" s="11"/>
      <c r="P30768" s="11"/>
      <c r="Q30768" s="11"/>
      <c r="R30768" s="11"/>
      <c r="S30768" s="11"/>
      <c r="T30768" s="11"/>
      <c r="U30768" s="11"/>
      <c r="V30768" s="11"/>
      <c r="W30768" s="11"/>
      <c r="X30768" s="11"/>
      <c r="Y30768" s="11"/>
      <c r="Z30768" s="11"/>
      <c r="BE30768"/>
      <c r="BF30768"/>
      <c r="BG30768"/>
    </row>
    <row r="30769" spans="11:59" x14ac:dyDescent="0.25">
      <c r="K30769" s="11"/>
      <c r="L30769" s="11"/>
      <c r="N30769" s="11"/>
      <c r="O30769" s="11"/>
      <c r="P30769" s="11"/>
      <c r="Q30769" s="11"/>
      <c r="R30769" s="11"/>
      <c r="S30769" s="11"/>
      <c r="T30769" s="11"/>
      <c r="U30769" s="11"/>
      <c r="V30769" s="11"/>
      <c r="W30769" s="11"/>
      <c r="X30769" s="11"/>
      <c r="Y30769" s="11"/>
      <c r="Z30769" s="11"/>
      <c r="BE30769"/>
      <c r="BF30769"/>
      <c r="BG30769"/>
    </row>
    <row r="30770" spans="11:59" x14ac:dyDescent="0.25">
      <c r="K30770" s="11"/>
      <c r="L30770" s="11"/>
      <c r="N30770" s="11"/>
      <c r="O30770" s="11"/>
      <c r="P30770" s="11"/>
      <c r="Q30770" s="11"/>
      <c r="R30770" s="11"/>
      <c r="S30770" s="11"/>
      <c r="T30770" s="11"/>
      <c r="U30770" s="11"/>
      <c r="V30770" s="11"/>
      <c r="W30770" s="11"/>
      <c r="X30770" s="11"/>
      <c r="Y30770" s="11"/>
      <c r="Z30770" s="11"/>
      <c r="BE30770"/>
      <c r="BF30770"/>
      <c r="BG30770"/>
    </row>
    <row r="30771" spans="11:59" x14ac:dyDescent="0.25">
      <c r="K30771" s="11"/>
      <c r="L30771" s="11"/>
      <c r="N30771" s="11"/>
      <c r="O30771" s="11"/>
      <c r="P30771" s="11"/>
      <c r="Q30771" s="11"/>
      <c r="R30771" s="11"/>
      <c r="S30771" s="11"/>
      <c r="T30771" s="11"/>
      <c r="U30771" s="11"/>
      <c r="V30771" s="11"/>
      <c r="W30771" s="11"/>
      <c r="X30771" s="11"/>
      <c r="Y30771" s="11"/>
      <c r="Z30771" s="11"/>
      <c r="BE30771"/>
      <c r="BF30771"/>
      <c r="BG30771"/>
    </row>
    <row r="30772" spans="11:59" x14ac:dyDescent="0.25">
      <c r="K30772" s="11"/>
      <c r="L30772" s="11"/>
      <c r="N30772" s="11"/>
      <c r="O30772" s="11"/>
      <c r="P30772" s="11"/>
      <c r="Q30772" s="11"/>
      <c r="R30772" s="11"/>
      <c r="S30772" s="11"/>
      <c r="T30772" s="11"/>
      <c r="U30772" s="11"/>
      <c r="V30772" s="11"/>
      <c r="W30772" s="11"/>
      <c r="X30772" s="11"/>
      <c r="Y30772" s="11"/>
      <c r="Z30772" s="11"/>
      <c r="BE30772"/>
      <c r="BF30772"/>
      <c r="BG30772"/>
    </row>
    <row r="30773" spans="11:59" x14ac:dyDescent="0.25">
      <c r="K30773" s="11"/>
      <c r="L30773" s="11"/>
      <c r="N30773" s="11"/>
      <c r="O30773" s="11"/>
      <c r="P30773" s="11"/>
      <c r="Q30773" s="11"/>
      <c r="R30773" s="11"/>
      <c r="S30773" s="11"/>
      <c r="T30773" s="11"/>
      <c r="U30773" s="11"/>
      <c r="V30773" s="11"/>
      <c r="W30773" s="11"/>
      <c r="X30773" s="11"/>
      <c r="Y30773" s="11"/>
      <c r="Z30773" s="11"/>
      <c r="BE30773"/>
      <c r="BF30773"/>
      <c r="BG30773"/>
    </row>
    <row r="30774" spans="11:59" x14ac:dyDescent="0.25">
      <c r="K30774" s="11"/>
      <c r="L30774" s="11"/>
      <c r="N30774" s="11"/>
      <c r="O30774" s="11"/>
      <c r="P30774" s="11"/>
      <c r="Q30774" s="11"/>
      <c r="R30774" s="11"/>
      <c r="S30774" s="11"/>
      <c r="T30774" s="11"/>
      <c r="U30774" s="11"/>
      <c r="V30774" s="11"/>
      <c r="W30774" s="11"/>
      <c r="X30774" s="11"/>
      <c r="Y30774" s="11"/>
      <c r="Z30774" s="11"/>
      <c r="BE30774"/>
      <c r="BF30774"/>
      <c r="BG30774"/>
    </row>
    <row r="30775" spans="11:59" x14ac:dyDescent="0.25">
      <c r="K30775" s="11"/>
      <c r="L30775" s="11"/>
      <c r="N30775" s="11"/>
      <c r="O30775" s="11"/>
      <c r="P30775" s="11"/>
      <c r="Q30775" s="11"/>
      <c r="R30775" s="11"/>
      <c r="S30775" s="11"/>
      <c r="T30775" s="11"/>
      <c r="U30775" s="11"/>
      <c r="V30775" s="11"/>
      <c r="W30775" s="11"/>
      <c r="X30775" s="11"/>
      <c r="Y30775" s="11"/>
      <c r="Z30775" s="11"/>
      <c r="BE30775"/>
      <c r="BF30775"/>
      <c r="BG30775"/>
    </row>
    <row r="30776" spans="11:59" x14ac:dyDescent="0.25">
      <c r="K30776" s="11"/>
      <c r="L30776" s="11"/>
      <c r="N30776" s="11"/>
      <c r="O30776" s="11"/>
      <c r="P30776" s="11"/>
      <c r="Q30776" s="11"/>
      <c r="R30776" s="11"/>
      <c r="S30776" s="11"/>
      <c r="T30776" s="11"/>
      <c r="U30776" s="11"/>
      <c r="V30776" s="11"/>
      <c r="W30776" s="11"/>
      <c r="X30776" s="11"/>
      <c r="Y30776" s="11"/>
      <c r="Z30776" s="11"/>
      <c r="BE30776"/>
      <c r="BF30776"/>
      <c r="BG30776"/>
    </row>
    <row r="30777" spans="11:59" x14ac:dyDescent="0.25">
      <c r="K30777" s="11"/>
      <c r="L30777" s="11"/>
      <c r="N30777" s="11"/>
      <c r="O30777" s="11"/>
      <c r="P30777" s="11"/>
      <c r="Q30777" s="11"/>
      <c r="R30777" s="11"/>
      <c r="S30777" s="11"/>
      <c r="T30777" s="11"/>
      <c r="U30777" s="11"/>
      <c r="V30777" s="11"/>
      <c r="W30777" s="11"/>
      <c r="X30777" s="11"/>
      <c r="Y30777" s="11"/>
      <c r="Z30777" s="11"/>
      <c r="BE30777"/>
      <c r="BF30777"/>
      <c r="BG30777"/>
    </row>
    <row r="30778" spans="11:59" x14ac:dyDescent="0.25">
      <c r="K30778" s="11"/>
      <c r="L30778" s="11"/>
      <c r="N30778" s="11"/>
      <c r="O30778" s="11"/>
      <c r="P30778" s="11"/>
      <c r="Q30778" s="11"/>
      <c r="R30778" s="11"/>
      <c r="S30778" s="11"/>
      <c r="T30778" s="11"/>
      <c r="U30778" s="11"/>
      <c r="V30778" s="11"/>
      <c r="W30778" s="11"/>
      <c r="X30778" s="11"/>
      <c r="Y30778" s="11"/>
      <c r="Z30778" s="11"/>
      <c r="BE30778"/>
      <c r="BF30778"/>
      <c r="BG30778"/>
    </row>
    <row r="30779" spans="11:59" x14ac:dyDescent="0.25">
      <c r="K30779" s="11"/>
      <c r="L30779" s="11"/>
      <c r="N30779" s="11"/>
      <c r="O30779" s="11"/>
      <c r="P30779" s="11"/>
      <c r="Q30779" s="11"/>
      <c r="R30779" s="11"/>
      <c r="S30779" s="11"/>
      <c r="T30779" s="11"/>
      <c r="U30779" s="11"/>
      <c r="V30779" s="11"/>
      <c r="W30779" s="11"/>
      <c r="X30779" s="11"/>
      <c r="Y30779" s="11"/>
      <c r="Z30779" s="11"/>
      <c r="BE30779"/>
      <c r="BF30779"/>
      <c r="BG30779"/>
    </row>
    <row r="30780" spans="11:59" x14ac:dyDescent="0.25">
      <c r="K30780" s="11"/>
      <c r="L30780" s="11"/>
      <c r="N30780" s="11"/>
      <c r="O30780" s="11"/>
      <c r="P30780" s="11"/>
      <c r="Q30780" s="11"/>
      <c r="R30780" s="11"/>
      <c r="S30780" s="11"/>
      <c r="T30780" s="11"/>
      <c r="U30780" s="11"/>
      <c r="V30780" s="11"/>
      <c r="W30780" s="11"/>
      <c r="X30780" s="11"/>
      <c r="Y30780" s="11"/>
      <c r="Z30780" s="11"/>
      <c r="BE30780"/>
      <c r="BF30780"/>
      <c r="BG30780"/>
    </row>
    <row r="30781" spans="11:59" x14ac:dyDescent="0.25">
      <c r="K30781" s="11"/>
      <c r="L30781" s="11"/>
      <c r="N30781" s="11"/>
      <c r="O30781" s="11"/>
      <c r="P30781" s="11"/>
      <c r="Q30781" s="11"/>
      <c r="R30781" s="11"/>
      <c r="S30781" s="11"/>
      <c r="T30781" s="11"/>
      <c r="U30781" s="11"/>
      <c r="V30781" s="11"/>
      <c r="W30781" s="11"/>
      <c r="X30781" s="11"/>
      <c r="Y30781" s="11"/>
      <c r="Z30781" s="11"/>
      <c r="BE30781"/>
      <c r="BF30781"/>
      <c r="BG30781"/>
    </row>
    <row r="30782" spans="11:59" x14ac:dyDescent="0.25">
      <c r="K30782" s="11"/>
      <c r="L30782" s="11"/>
      <c r="N30782" s="11"/>
      <c r="O30782" s="11"/>
      <c r="P30782" s="11"/>
      <c r="Q30782" s="11"/>
      <c r="R30782" s="11"/>
      <c r="S30782" s="11"/>
      <c r="T30782" s="11"/>
      <c r="U30782" s="11"/>
      <c r="V30782" s="11"/>
      <c r="W30782" s="11"/>
      <c r="X30782" s="11"/>
      <c r="Y30782" s="11"/>
      <c r="Z30782" s="11"/>
      <c r="BE30782"/>
      <c r="BF30782"/>
      <c r="BG30782"/>
    </row>
    <row r="30783" spans="11:59" x14ac:dyDescent="0.25">
      <c r="K30783" s="11"/>
      <c r="L30783" s="11"/>
      <c r="N30783" s="11"/>
      <c r="O30783" s="11"/>
      <c r="P30783" s="11"/>
      <c r="Q30783" s="11"/>
      <c r="R30783" s="11"/>
      <c r="S30783" s="11"/>
      <c r="T30783" s="11"/>
      <c r="U30783" s="11"/>
      <c r="V30783" s="11"/>
      <c r="W30783" s="11"/>
      <c r="X30783" s="11"/>
      <c r="Y30783" s="11"/>
      <c r="Z30783" s="11"/>
      <c r="BE30783"/>
      <c r="BF30783"/>
      <c r="BG30783"/>
    </row>
    <row r="30784" spans="11:59" x14ac:dyDescent="0.25">
      <c r="K30784" s="11"/>
      <c r="L30784" s="11"/>
      <c r="N30784" s="11"/>
      <c r="O30784" s="11"/>
      <c r="P30784" s="11"/>
      <c r="Q30784" s="11"/>
      <c r="R30784" s="11"/>
      <c r="S30784" s="11"/>
      <c r="T30784" s="11"/>
      <c r="U30784" s="11"/>
      <c r="V30784" s="11"/>
      <c r="W30784" s="11"/>
      <c r="X30784" s="11"/>
      <c r="Y30784" s="11"/>
      <c r="Z30784" s="11"/>
      <c r="BE30784"/>
      <c r="BF30784"/>
      <c r="BG30784"/>
    </row>
    <row r="30785" spans="11:59" x14ac:dyDescent="0.25">
      <c r="K30785" s="11"/>
      <c r="L30785" s="11"/>
      <c r="N30785" s="11"/>
      <c r="O30785" s="11"/>
      <c r="P30785" s="11"/>
      <c r="Q30785" s="11"/>
      <c r="R30785" s="11"/>
      <c r="S30785" s="11"/>
      <c r="T30785" s="11"/>
      <c r="U30785" s="11"/>
      <c r="V30785" s="11"/>
      <c r="W30785" s="11"/>
      <c r="X30785" s="11"/>
      <c r="Y30785" s="11"/>
      <c r="Z30785" s="11"/>
      <c r="BE30785"/>
      <c r="BF30785"/>
      <c r="BG30785"/>
    </row>
    <row r="30786" spans="11:59" x14ac:dyDescent="0.25">
      <c r="K30786" s="11"/>
      <c r="L30786" s="11"/>
      <c r="N30786" s="11"/>
      <c r="O30786" s="11"/>
      <c r="P30786" s="11"/>
      <c r="Q30786" s="11"/>
      <c r="R30786" s="11"/>
      <c r="S30786" s="11"/>
      <c r="T30786" s="11"/>
      <c r="U30786" s="11"/>
      <c r="V30786" s="11"/>
      <c r="W30786" s="11"/>
      <c r="X30786" s="11"/>
      <c r="Y30786" s="11"/>
      <c r="Z30786" s="11"/>
      <c r="BE30786"/>
      <c r="BF30786"/>
      <c r="BG30786"/>
    </row>
    <row r="30787" spans="11:59" x14ac:dyDescent="0.25">
      <c r="K30787" s="11"/>
      <c r="L30787" s="11"/>
      <c r="N30787" s="11"/>
      <c r="O30787" s="11"/>
      <c r="P30787" s="11"/>
      <c r="Q30787" s="11"/>
      <c r="R30787" s="11"/>
      <c r="S30787" s="11"/>
      <c r="T30787" s="11"/>
      <c r="U30787" s="11"/>
      <c r="V30787" s="11"/>
      <c r="W30787" s="11"/>
      <c r="X30787" s="11"/>
      <c r="Y30787" s="11"/>
      <c r="Z30787" s="11"/>
      <c r="BE30787"/>
      <c r="BF30787"/>
      <c r="BG30787"/>
    </row>
    <row r="30788" spans="11:59" x14ac:dyDescent="0.25">
      <c r="K30788" s="11"/>
      <c r="L30788" s="11"/>
      <c r="N30788" s="11"/>
      <c r="O30788" s="11"/>
      <c r="P30788" s="11"/>
      <c r="Q30788" s="11"/>
      <c r="R30788" s="11"/>
      <c r="S30788" s="11"/>
      <c r="T30788" s="11"/>
      <c r="U30788" s="11"/>
      <c r="V30788" s="11"/>
      <c r="W30788" s="11"/>
      <c r="X30788" s="11"/>
      <c r="Y30788" s="11"/>
      <c r="Z30788" s="11"/>
      <c r="BE30788"/>
      <c r="BF30788"/>
      <c r="BG30788"/>
    </row>
    <row r="30789" spans="11:59" x14ac:dyDescent="0.25">
      <c r="K30789" s="11"/>
      <c r="L30789" s="11"/>
      <c r="N30789" s="11"/>
      <c r="O30789" s="11"/>
      <c r="P30789" s="11"/>
      <c r="Q30789" s="11"/>
      <c r="R30789" s="11"/>
      <c r="S30789" s="11"/>
      <c r="T30789" s="11"/>
      <c r="U30789" s="11"/>
      <c r="V30789" s="11"/>
      <c r="W30789" s="11"/>
      <c r="X30789" s="11"/>
      <c r="Y30789" s="11"/>
      <c r="Z30789" s="11"/>
      <c r="BE30789"/>
      <c r="BF30789"/>
      <c r="BG30789"/>
    </row>
    <row r="30790" spans="11:59" x14ac:dyDescent="0.25">
      <c r="K30790" s="11"/>
      <c r="L30790" s="11"/>
      <c r="N30790" s="11"/>
      <c r="O30790" s="11"/>
      <c r="P30790" s="11"/>
      <c r="Q30790" s="11"/>
      <c r="R30790" s="11"/>
      <c r="S30790" s="11"/>
      <c r="T30790" s="11"/>
      <c r="U30790" s="11"/>
      <c r="V30790" s="11"/>
      <c r="W30790" s="11"/>
      <c r="X30790" s="11"/>
      <c r="Y30790" s="11"/>
      <c r="Z30790" s="11"/>
      <c r="BE30790"/>
      <c r="BF30790"/>
      <c r="BG30790"/>
    </row>
    <row r="30791" spans="11:59" x14ac:dyDescent="0.25">
      <c r="K30791" s="11"/>
      <c r="L30791" s="11"/>
      <c r="N30791" s="11"/>
      <c r="O30791" s="11"/>
      <c r="P30791" s="11"/>
      <c r="Q30791" s="11"/>
      <c r="R30791" s="11"/>
      <c r="S30791" s="11"/>
      <c r="T30791" s="11"/>
      <c r="U30791" s="11"/>
      <c r="V30791" s="11"/>
      <c r="W30791" s="11"/>
      <c r="X30791" s="11"/>
      <c r="Y30791" s="11"/>
      <c r="Z30791" s="11"/>
      <c r="BE30791"/>
      <c r="BF30791"/>
      <c r="BG30791"/>
    </row>
    <row r="30792" spans="11:59" x14ac:dyDescent="0.25">
      <c r="K30792" s="11"/>
      <c r="L30792" s="11"/>
      <c r="N30792" s="11"/>
      <c r="O30792" s="11"/>
      <c r="P30792" s="11"/>
      <c r="Q30792" s="11"/>
      <c r="R30792" s="11"/>
      <c r="S30792" s="11"/>
      <c r="T30792" s="11"/>
      <c r="U30792" s="11"/>
      <c r="V30792" s="11"/>
      <c r="W30792" s="11"/>
      <c r="X30792" s="11"/>
      <c r="Y30792" s="11"/>
      <c r="Z30792" s="11"/>
      <c r="BE30792"/>
      <c r="BF30792"/>
      <c r="BG30792"/>
    </row>
    <row r="30793" spans="11:59" x14ac:dyDescent="0.25">
      <c r="K30793" s="11"/>
      <c r="L30793" s="11"/>
      <c r="N30793" s="11"/>
      <c r="O30793" s="11"/>
      <c r="P30793" s="11"/>
      <c r="Q30793" s="11"/>
      <c r="R30793" s="11"/>
      <c r="S30793" s="11"/>
      <c r="T30793" s="11"/>
      <c r="U30793" s="11"/>
      <c r="V30793" s="11"/>
      <c r="W30793" s="11"/>
      <c r="X30793" s="11"/>
      <c r="Y30793" s="11"/>
      <c r="Z30793" s="11"/>
      <c r="BE30793"/>
      <c r="BF30793"/>
      <c r="BG30793"/>
    </row>
    <row r="30794" spans="11:59" x14ac:dyDescent="0.25">
      <c r="K30794" s="11"/>
      <c r="L30794" s="11"/>
      <c r="N30794" s="11"/>
      <c r="O30794" s="11"/>
      <c r="P30794" s="11"/>
      <c r="Q30794" s="11"/>
      <c r="R30794" s="11"/>
      <c r="S30794" s="11"/>
      <c r="T30794" s="11"/>
      <c r="U30794" s="11"/>
      <c r="V30794" s="11"/>
      <c r="W30794" s="11"/>
      <c r="X30794" s="11"/>
      <c r="Y30794" s="11"/>
      <c r="Z30794" s="11"/>
      <c r="BE30794"/>
      <c r="BF30794"/>
      <c r="BG30794"/>
    </row>
    <row r="30795" spans="11:59" x14ac:dyDescent="0.25">
      <c r="K30795" s="11"/>
      <c r="L30795" s="11"/>
      <c r="N30795" s="11"/>
      <c r="O30795" s="11"/>
      <c r="P30795" s="11"/>
      <c r="Q30795" s="11"/>
      <c r="R30795" s="11"/>
      <c r="S30795" s="11"/>
      <c r="T30795" s="11"/>
      <c r="U30795" s="11"/>
      <c r="V30795" s="11"/>
      <c r="W30795" s="11"/>
      <c r="X30795" s="11"/>
      <c r="Y30795" s="11"/>
      <c r="Z30795" s="11"/>
      <c r="BE30795"/>
      <c r="BF30795"/>
      <c r="BG30795"/>
    </row>
    <row r="30796" spans="11:59" x14ac:dyDescent="0.25">
      <c r="K30796" s="11"/>
      <c r="L30796" s="11"/>
      <c r="N30796" s="11"/>
      <c r="O30796" s="11"/>
      <c r="P30796" s="11"/>
      <c r="Q30796" s="11"/>
      <c r="R30796" s="11"/>
      <c r="S30796" s="11"/>
      <c r="T30796" s="11"/>
      <c r="U30796" s="11"/>
      <c r="V30796" s="11"/>
      <c r="W30796" s="11"/>
      <c r="X30796" s="11"/>
      <c r="Y30796" s="11"/>
      <c r="Z30796" s="11"/>
      <c r="BE30796"/>
      <c r="BF30796"/>
      <c r="BG30796"/>
    </row>
    <row r="30797" spans="11:59" x14ac:dyDescent="0.25">
      <c r="K30797" s="11"/>
      <c r="L30797" s="11"/>
      <c r="N30797" s="11"/>
      <c r="O30797" s="11"/>
      <c r="P30797" s="11"/>
      <c r="Q30797" s="11"/>
      <c r="R30797" s="11"/>
      <c r="S30797" s="11"/>
      <c r="T30797" s="11"/>
      <c r="U30797" s="11"/>
      <c r="V30797" s="11"/>
      <c r="W30797" s="11"/>
      <c r="X30797" s="11"/>
      <c r="Y30797" s="11"/>
      <c r="Z30797" s="11"/>
      <c r="BE30797"/>
      <c r="BF30797"/>
      <c r="BG30797"/>
    </row>
    <row r="30798" spans="11:59" x14ac:dyDescent="0.25">
      <c r="K30798" s="11"/>
      <c r="L30798" s="11"/>
      <c r="N30798" s="11"/>
      <c r="O30798" s="11"/>
      <c r="P30798" s="11"/>
      <c r="Q30798" s="11"/>
      <c r="R30798" s="11"/>
      <c r="S30798" s="11"/>
      <c r="T30798" s="11"/>
      <c r="U30798" s="11"/>
      <c r="V30798" s="11"/>
      <c r="W30798" s="11"/>
      <c r="X30798" s="11"/>
      <c r="Y30798" s="11"/>
      <c r="Z30798" s="11"/>
      <c r="BE30798"/>
      <c r="BF30798"/>
      <c r="BG30798"/>
    </row>
    <row r="30799" spans="11:59" x14ac:dyDescent="0.25">
      <c r="K30799" s="11"/>
      <c r="L30799" s="11"/>
      <c r="N30799" s="11"/>
      <c r="O30799" s="11"/>
      <c r="P30799" s="11"/>
      <c r="Q30799" s="11"/>
      <c r="R30799" s="11"/>
      <c r="S30799" s="11"/>
      <c r="T30799" s="11"/>
      <c r="U30799" s="11"/>
      <c r="V30799" s="11"/>
      <c r="W30799" s="11"/>
      <c r="X30799" s="11"/>
      <c r="Y30799" s="11"/>
      <c r="Z30799" s="11"/>
      <c r="BE30799"/>
      <c r="BF30799"/>
      <c r="BG30799"/>
    </row>
    <row r="30800" spans="11:59" x14ac:dyDescent="0.25">
      <c r="K30800" s="11"/>
      <c r="L30800" s="11"/>
      <c r="N30800" s="11"/>
      <c r="O30800" s="11"/>
      <c r="P30800" s="11"/>
      <c r="Q30800" s="11"/>
      <c r="R30800" s="11"/>
      <c r="S30800" s="11"/>
      <c r="T30800" s="11"/>
      <c r="U30800" s="11"/>
      <c r="V30800" s="11"/>
      <c r="W30800" s="11"/>
      <c r="X30800" s="11"/>
      <c r="Y30800" s="11"/>
      <c r="Z30800" s="11"/>
      <c r="BE30800"/>
      <c r="BF30800"/>
      <c r="BG30800"/>
    </row>
    <row r="30801" spans="11:59" x14ac:dyDescent="0.25">
      <c r="K30801" s="11"/>
      <c r="L30801" s="11"/>
      <c r="N30801" s="11"/>
      <c r="O30801" s="11"/>
      <c r="P30801" s="11"/>
      <c r="Q30801" s="11"/>
      <c r="R30801" s="11"/>
      <c r="S30801" s="11"/>
      <c r="T30801" s="11"/>
      <c r="U30801" s="11"/>
      <c r="V30801" s="11"/>
      <c r="W30801" s="11"/>
      <c r="X30801" s="11"/>
      <c r="Y30801" s="11"/>
      <c r="Z30801" s="11"/>
      <c r="BE30801"/>
      <c r="BF30801"/>
      <c r="BG30801"/>
    </row>
    <row r="30802" spans="11:59" x14ac:dyDescent="0.25">
      <c r="K30802" s="11"/>
      <c r="L30802" s="11"/>
      <c r="N30802" s="11"/>
      <c r="O30802" s="11"/>
      <c r="P30802" s="11"/>
      <c r="Q30802" s="11"/>
      <c r="R30802" s="11"/>
      <c r="S30802" s="11"/>
      <c r="T30802" s="11"/>
      <c r="U30802" s="11"/>
      <c r="V30802" s="11"/>
      <c r="W30802" s="11"/>
      <c r="X30802" s="11"/>
      <c r="Y30802" s="11"/>
      <c r="Z30802" s="11"/>
      <c r="BE30802"/>
      <c r="BF30802"/>
      <c r="BG30802"/>
    </row>
    <row r="30803" spans="11:59" x14ac:dyDescent="0.25">
      <c r="K30803" s="11"/>
      <c r="L30803" s="11"/>
      <c r="N30803" s="11"/>
      <c r="O30803" s="11"/>
      <c r="P30803" s="11"/>
      <c r="Q30803" s="11"/>
      <c r="R30803" s="11"/>
      <c r="S30803" s="11"/>
      <c r="T30803" s="11"/>
      <c r="U30803" s="11"/>
      <c r="V30803" s="11"/>
      <c r="W30803" s="11"/>
      <c r="X30803" s="11"/>
      <c r="Y30803" s="11"/>
      <c r="Z30803" s="11"/>
      <c r="BE30803"/>
      <c r="BF30803"/>
      <c r="BG30803"/>
    </row>
    <row r="30804" spans="11:59" x14ac:dyDescent="0.25">
      <c r="K30804" s="11"/>
      <c r="L30804" s="11"/>
      <c r="N30804" s="11"/>
      <c r="O30804" s="11"/>
      <c r="P30804" s="11"/>
      <c r="Q30804" s="11"/>
      <c r="R30804" s="11"/>
      <c r="S30804" s="11"/>
      <c r="T30804" s="11"/>
      <c r="U30804" s="11"/>
      <c r="V30804" s="11"/>
      <c r="W30804" s="11"/>
      <c r="X30804" s="11"/>
      <c r="Y30804" s="11"/>
      <c r="Z30804" s="11"/>
      <c r="BE30804"/>
      <c r="BF30804"/>
      <c r="BG30804"/>
    </row>
    <row r="30805" spans="11:59" x14ac:dyDescent="0.25">
      <c r="K30805" s="11"/>
      <c r="L30805" s="11"/>
      <c r="N30805" s="11"/>
      <c r="O30805" s="11"/>
      <c r="P30805" s="11"/>
      <c r="Q30805" s="11"/>
      <c r="R30805" s="11"/>
      <c r="S30805" s="11"/>
      <c r="T30805" s="11"/>
      <c r="U30805" s="11"/>
      <c r="V30805" s="11"/>
      <c r="W30805" s="11"/>
      <c r="X30805" s="11"/>
      <c r="Y30805" s="11"/>
      <c r="Z30805" s="11"/>
      <c r="BE30805"/>
      <c r="BF30805"/>
      <c r="BG30805"/>
    </row>
    <row r="30806" spans="11:59" x14ac:dyDescent="0.25">
      <c r="K30806" s="11"/>
      <c r="L30806" s="11"/>
      <c r="N30806" s="11"/>
      <c r="O30806" s="11"/>
      <c r="P30806" s="11"/>
      <c r="Q30806" s="11"/>
      <c r="R30806" s="11"/>
      <c r="S30806" s="11"/>
      <c r="T30806" s="11"/>
      <c r="U30806" s="11"/>
      <c r="V30806" s="11"/>
      <c r="W30806" s="11"/>
      <c r="X30806" s="11"/>
      <c r="Y30806" s="11"/>
      <c r="Z30806" s="11"/>
      <c r="BE30806"/>
      <c r="BF30806"/>
      <c r="BG30806"/>
    </row>
    <row r="30807" spans="11:59" x14ac:dyDescent="0.25">
      <c r="K30807" s="11"/>
      <c r="L30807" s="11"/>
      <c r="N30807" s="11"/>
      <c r="O30807" s="11"/>
      <c r="P30807" s="11"/>
      <c r="Q30807" s="11"/>
      <c r="R30807" s="11"/>
      <c r="S30807" s="11"/>
      <c r="T30807" s="11"/>
      <c r="U30807" s="11"/>
      <c r="V30807" s="11"/>
      <c r="W30807" s="11"/>
      <c r="X30807" s="11"/>
      <c r="Y30807" s="11"/>
      <c r="Z30807" s="11"/>
      <c r="BE30807"/>
      <c r="BF30807"/>
      <c r="BG30807"/>
    </row>
    <row r="30808" spans="11:59" x14ac:dyDescent="0.25">
      <c r="K30808" s="11"/>
      <c r="L30808" s="11"/>
      <c r="N30808" s="11"/>
      <c r="O30808" s="11"/>
      <c r="P30808" s="11"/>
      <c r="Q30808" s="11"/>
      <c r="R30808" s="11"/>
      <c r="S30808" s="11"/>
      <c r="T30808" s="11"/>
      <c r="U30808" s="11"/>
      <c r="V30808" s="11"/>
      <c r="W30808" s="11"/>
      <c r="X30808" s="11"/>
      <c r="Y30808" s="11"/>
      <c r="Z30808" s="11"/>
      <c r="BE30808"/>
      <c r="BF30808"/>
      <c r="BG30808"/>
    </row>
    <row r="30809" spans="11:59" x14ac:dyDescent="0.25">
      <c r="K30809" s="11"/>
      <c r="L30809" s="11"/>
      <c r="N30809" s="11"/>
      <c r="O30809" s="11"/>
      <c r="P30809" s="11"/>
      <c r="Q30809" s="11"/>
      <c r="R30809" s="11"/>
      <c r="S30809" s="11"/>
      <c r="T30809" s="11"/>
      <c r="U30809" s="11"/>
      <c r="V30809" s="11"/>
      <c r="W30809" s="11"/>
      <c r="X30809" s="11"/>
      <c r="Y30809" s="11"/>
      <c r="Z30809" s="11"/>
      <c r="BE30809"/>
      <c r="BF30809"/>
      <c r="BG30809"/>
    </row>
    <row r="30810" spans="11:59" x14ac:dyDescent="0.25">
      <c r="K30810" s="11"/>
      <c r="L30810" s="11"/>
      <c r="N30810" s="11"/>
      <c r="O30810" s="11"/>
      <c r="P30810" s="11"/>
      <c r="Q30810" s="11"/>
      <c r="R30810" s="11"/>
      <c r="S30810" s="11"/>
      <c r="T30810" s="11"/>
      <c r="U30810" s="11"/>
      <c r="V30810" s="11"/>
      <c r="W30810" s="11"/>
      <c r="X30810" s="11"/>
      <c r="Y30810" s="11"/>
      <c r="Z30810" s="11"/>
      <c r="BE30810"/>
      <c r="BF30810"/>
      <c r="BG30810"/>
    </row>
    <row r="30811" spans="11:59" x14ac:dyDescent="0.25">
      <c r="K30811" s="11"/>
      <c r="L30811" s="11"/>
      <c r="N30811" s="11"/>
      <c r="O30811" s="11"/>
      <c r="P30811" s="11"/>
      <c r="Q30811" s="11"/>
      <c r="R30811" s="11"/>
      <c r="S30811" s="11"/>
      <c r="T30811" s="11"/>
      <c r="U30811" s="11"/>
      <c r="V30811" s="11"/>
      <c r="W30811" s="11"/>
      <c r="X30811" s="11"/>
      <c r="Y30811" s="11"/>
      <c r="Z30811" s="11"/>
      <c r="BE30811"/>
      <c r="BF30811"/>
      <c r="BG30811"/>
    </row>
    <row r="30812" spans="11:59" x14ac:dyDescent="0.25">
      <c r="K30812" s="11"/>
      <c r="L30812" s="11"/>
      <c r="N30812" s="11"/>
      <c r="O30812" s="11"/>
      <c r="P30812" s="11"/>
      <c r="Q30812" s="11"/>
      <c r="R30812" s="11"/>
      <c r="S30812" s="11"/>
      <c r="T30812" s="11"/>
      <c r="U30812" s="11"/>
      <c r="V30812" s="11"/>
      <c r="W30812" s="11"/>
      <c r="X30812" s="11"/>
      <c r="Y30812" s="11"/>
      <c r="Z30812" s="11"/>
      <c r="BE30812"/>
      <c r="BF30812"/>
      <c r="BG30812"/>
    </row>
    <row r="30813" spans="11:59" x14ac:dyDescent="0.25">
      <c r="K30813" s="11"/>
      <c r="L30813" s="11"/>
      <c r="N30813" s="11"/>
      <c r="O30813" s="11"/>
      <c r="P30813" s="11"/>
      <c r="Q30813" s="11"/>
      <c r="R30813" s="11"/>
      <c r="S30813" s="11"/>
      <c r="T30813" s="11"/>
      <c r="U30813" s="11"/>
      <c r="V30813" s="11"/>
      <c r="W30813" s="11"/>
      <c r="X30813" s="11"/>
      <c r="Y30813" s="11"/>
      <c r="Z30813" s="11"/>
      <c r="BE30813"/>
      <c r="BF30813"/>
      <c r="BG30813"/>
    </row>
    <row r="30814" spans="11:59" x14ac:dyDescent="0.25">
      <c r="K30814" s="11"/>
      <c r="L30814" s="11"/>
      <c r="N30814" s="11"/>
      <c r="O30814" s="11"/>
      <c r="P30814" s="11"/>
      <c r="Q30814" s="11"/>
      <c r="R30814" s="11"/>
      <c r="S30814" s="11"/>
      <c r="T30814" s="11"/>
      <c r="U30814" s="11"/>
      <c r="V30814" s="11"/>
      <c r="W30814" s="11"/>
      <c r="X30814" s="11"/>
      <c r="Y30814" s="11"/>
      <c r="Z30814" s="11"/>
      <c r="BE30814"/>
      <c r="BF30814"/>
      <c r="BG30814"/>
    </row>
    <row r="30815" spans="11:59" x14ac:dyDescent="0.25">
      <c r="K30815" s="11"/>
      <c r="L30815" s="11"/>
      <c r="N30815" s="11"/>
      <c r="O30815" s="11"/>
      <c r="P30815" s="11"/>
      <c r="Q30815" s="11"/>
      <c r="R30815" s="11"/>
      <c r="S30815" s="11"/>
      <c r="T30815" s="11"/>
      <c r="U30815" s="11"/>
      <c r="V30815" s="11"/>
      <c r="W30815" s="11"/>
      <c r="X30815" s="11"/>
      <c r="Y30815" s="11"/>
      <c r="Z30815" s="11"/>
      <c r="BE30815"/>
      <c r="BF30815"/>
      <c r="BG30815"/>
    </row>
    <row r="30816" spans="11:59" x14ac:dyDescent="0.25">
      <c r="K30816" s="11"/>
      <c r="L30816" s="11"/>
      <c r="N30816" s="11"/>
      <c r="O30816" s="11"/>
      <c r="P30816" s="11"/>
      <c r="Q30816" s="11"/>
      <c r="R30816" s="11"/>
      <c r="S30816" s="11"/>
      <c r="T30816" s="11"/>
      <c r="U30816" s="11"/>
      <c r="V30816" s="11"/>
      <c r="W30816" s="11"/>
      <c r="X30816" s="11"/>
      <c r="Y30816" s="11"/>
      <c r="Z30816" s="11"/>
      <c r="BE30816"/>
      <c r="BF30816"/>
      <c r="BG30816"/>
    </row>
    <row r="30817" spans="11:59" x14ac:dyDescent="0.25">
      <c r="K30817" s="11"/>
      <c r="L30817" s="11"/>
      <c r="N30817" s="11"/>
      <c r="O30817" s="11"/>
      <c r="P30817" s="11"/>
      <c r="Q30817" s="11"/>
      <c r="R30817" s="11"/>
      <c r="S30817" s="11"/>
      <c r="T30817" s="11"/>
      <c r="U30817" s="11"/>
      <c r="V30817" s="11"/>
      <c r="W30817" s="11"/>
      <c r="X30817" s="11"/>
      <c r="Y30817" s="11"/>
      <c r="Z30817" s="11"/>
      <c r="BE30817"/>
      <c r="BF30817"/>
      <c r="BG30817"/>
    </row>
    <row r="30818" spans="11:59" x14ac:dyDescent="0.25">
      <c r="K30818" s="11"/>
      <c r="L30818" s="11"/>
      <c r="N30818" s="11"/>
      <c r="O30818" s="11"/>
      <c r="P30818" s="11"/>
      <c r="Q30818" s="11"/>
      <c r="R30818" s="11"/>
      <c r="S30818" s="11"/>
      <c r="T30818" s="11"/>
      <c r="U30818" s="11"/>
      <c r="V30818" s="11"/>
      <c r="W30818" s="11"/>
      <c r="X30818" s="11"/>
      <c r="Y30818" s="11"/>
      <c r="Z30818" s="11"/>
      <c r="BE30818"/>
      <c r="BF30818"/>
      <c r="BG30818"/>
    </row>
    <row r="30819" spans="11:59" x14ac:dyDescent="0.25">
      <c r="K30819" s="11"/>
      <c r="L30819" s="11"/>
      <c r="N30819" s="11"/>
      <c r="O30819" s="11"/>
      <c r="P30819" s="11"/>
      <c r="Q30819" s="11"/>
      <c r="R30819" s="11"/>
      <c r="S30819" s="11"/>
      <c r="T30819" s="11"/>
      <c r="U30819" s="11"/>
      <c r="V30819" s="11"/>
      <c r="W30819" s="11"/>
      <c r="X30819" s="11"/>
      <c r="Y30819" s="11"/>
      <c r="Z30819" s="11"/>
      <c r="BE30819"/>
      <c r="BF30819"/>
      <c r="BG30819"/>
    </row>
    <row r="30820" spans="11:59" x14ac:dyDescent="0.25">
      <c r="K30820" s="11"/>
      <c r="L30820" s="11"/>
      <c r="N30820" s="11"/>
      <c r="O30820" s="11"/>
      <c r="P30820" s="11"/>
      <c r="Q30820" s="11"/>
      <c r="R30820" s="11"/>
      <c r="S30820" s="11"/>
      <c r="T30820" s="11"/>
      <c r="U30820" s="11"/>
      <c r="V30820" s="11"/>
      <c r="W30820" s="11"/>
      <c r="X30820" s="11"/>
      <c r="Y30820" s="11"/>
      <c r="Z30820" s="11"/>
      <c r="BE30820"/>
      <c r="BF30820"/>
      <c r="BG30820"/>
    </row>
    <row r="30821" spans="11:59" x14ac:dyDescent="0.25">
      <c r="K30821" s="11"/>
      <c r="L30821" s="11"/>
      <c r="N30821" s="11"/>
      <c r="O30821" s="11"/>
      <c r="P30821" s="11"/>
      <c r="Q30821" s="11"/>
      <c r="R30821" s="11"/>
      <c r="S30821" s="11"/>
      <c r="T30821" s="11"/>
      <c r="U30821" s="11"/>
      <c r="V30821" s="11"/>
      <c r="W30821" s="11"/>
      <c r="X30821" s="11"/>
      <c r="Y30821" s="11"/>
      <c r="Z30821" s="11"/>
      <c r="BE30821"/>
      <c r="BF30821"/>
      <c r="BG30821"/>
    </row>
    <row r="30822" spans="11:59" x14ac:dyDescent="0.25">
      <c r="K30822" s="11"/>
      <c r="L30822" s="11"/>
      <c r="N30822" s="11"/>
      <c r="O30822" s="11"/>
      <c r="P30822" s="11"/>
      <c r="Q30822" s="11"/>
      <c r="R30822" s="11"/>
      <c r="S30822" s="11"/>
      <c r="T30822" s="11"/>
      <c r="U30822" s="11"/>
      <c r="V30822" s="11"/>
      <c r="W30822" s="11"/>
      <c r="X30822" s="11"/>
      <c r="Y30822" s="11"/>
      <c r="Z30822" s="11"/>
      <c r="BE30822"/>
      <c r="BF30822"/>
      <c r="BG30822"/>
    </row>
    <row r="30823" spans="11:59" x14ac:dyDescent="0.25">
      <c r="K30823" s="11"/>
      <c r="L30823" s="11"/>
      <c r="N30823" s="11"/>
      <c r="O30823" s="11"/>
      <c r="P30823" s="11"/>
      <c r="Q30823" s="11"/>
      <c r="R30823" s="11"/>
      <c r="S30823" s="11"/>
      <c r="T30823" s="11"/>
      <c r="U30823" s="11"/>
      <c r="V30823" s="11"/>
      <c r="W30823" s="11"/>
      <c r="X30823" s="11"/>
      <c r="Y30823" s="11"/>
      <c r="Z30823" s="11"/>
      <c r="BE30823"/>
      <c r="BF30823"/>
      <c r="BG30823"/>
    </row>
    <row r="30824" spans="11:59" x14ac:dyDescent="0.25">
      <c r="K30824" s="11"/>
      <c r="L30824" s="11"/>
      <c r="N30824" s="11"/>
      <c r="O30824" s="11"/>
      <c r="P30824" s="11"/>
      <c r="Q30824" s="11"/>
      <c r="R30824" s="11"/>
      <c r="S30824" s="11"/>
      <c r="T30824" s="11"/>
      <c r="U30824" s="11"/>
      <c r="V30824" s="11"/>
      <c r="W30824" s="11"/>
      <c r="X30824" s="11"/>
      <c r="Y30824" s="11"/>
      <c r="Z30824" s="11"/>
      <c r="BE30824"/>
      <c r="BF30824"/>
      <c r="BG30824"/>
    </row>
    <row r="30825" spans="11:59" x14ac:dyDescent="0.25">
      <c r="K30825" s="11"/>
      <c r="L30825" s="11"/>
      <c r="N30825" s="11"/>
      <c r="O30825" s="11"/>
      <c r="P30825" s="11"/>
      <c r="Q30825" s="11"/>
      <c r="R30825" s="11"/>
      <c r="S30825" s="11"/>
      <c r="T30825" s="11"/>
      <c r="U30825" s="11"/>
      <c r="V30825" s="11"/>
      <c r="W30825" s="11"/>
      <c r="X30825" s="11"/>
      <c r="Y30825" s="11"/>
      <c r="Z30825" s="11"/>
      <c r="BE30825"/>
      <c r="BF30825"/>
      <c r="BG30825"/>
    </row>
    <row r="30826" spans="11:59" x14ac:dyDescent="0.25">
      <c r="K30826" s="11"/>
      <c r="L30826" s="11"/>
      <c r="N30826" s="11"/>
      <c r="O30826" s="11"/>
      <c r="P30826" s="11"/>
      <c r="Q30826" s="11"/>
      <c r="R30826" s="11"/>
      <c r="S30826" s="11"/>
      <c r="T30826" s="11"/>
      <c r="U30826" s="11"/>
      <c r="V30826" s="11"/>
      <c r="W30826" s="11"/>
      <c r="X30826" s="11"/>
      <c r="Y30826" s="11"/>
      <c r="Z30826" s="11"/>
      <c r="BE30826"/>
      <c r="BF30826"/>
      <c r="BG30826"/>
    </row>
    <row r="30827" spans="11:59" x14ac:dyDescent="0.25">
      <c r="K30827" s="11"/>
      <c r="L30827" s="11"/>
      <c r="N30827" s="11"/>
      <c r="O30827" s="11"/>
      <c r="P30827" s="11"/>
      <c r="Q30827" s="11"/>
      <c r="R30827" s="11"/>
      <c r="S30827" s="11"/>
      <c r="T30827" s="11"/>
      <c r="U30827" s="11"/>
      <c r="V30827" s="11"/>
      <c r="W30827" s="11"/>
      <c r="X30827" s="11"/>
      <c r="Y30827" s="11"/>
      <c r="Z30827" s="11"/>
      <c r="BE30827"/>
      <c r="BF30827"/>
      <c r="BG30827"/>
    </row>
    <row r="30828" spans="11:59" x14ac:dyDescent="0.25">
      <c r="K30828" s="11"/>
      <c r="L30828" s="11"/>
      <c r="N30828" s="11"/>
      <c r="O30828" s="11"/>
      <c r="P30828" s="11"/>
      <c r="Q30828" s="11"/>
      <c r="R30828" s="11"/>
      <c r="S30828" s="11"/>
      <c r="T30828" s="11"/>
      <c r="U30828" s="11"/>
      <c r="V30828" s="11"/>
      <c r="W30828" s="11"/>
      <c r="X30828" s="11"/>
      <c r="Y30828" s="11"/>
      <c r="Z30828" s="11"/>
      <c r="BE30828"/>
      <c r="BF30828"/>
      <c r="BG30828"/>
    </row>
    <row r="30829" spans="11:59" x14ac:dyDescent="0.25">
      <c r="K30829" s="11"/>
      <c r="L30829" s="11"/>
      <c r="N30829" s="11"/>
      <c r="O30829" s="11"/>
      <c r="P30829" s="11"/>
      <c r="Q30829" s="11"/>
      <c r="R30829" s="11"/>
      <c r="S30829" s="11"/>
      <c r="T30829" s="11"/>
      <c r="U30829" s="11"/>
      <c r="V30829" s="11"/>
      <c r="W30829" s="11"/>
      <c r="X30829" s="11"/>
      <c r="Y30829" s="11"/>
      <c r="Z30829" s="11"/>
      <c r="BE30829"/>
      <c r="BF30829"/>
      <c r="BG30829"/>
    </row>
    <row r="30830" spans="11:59" x14ac:dyDescent="0.25">
      <c r="K30830" s="11"/>
      <c r="L30830" s="11"/>
      <c r="N30830" s="11"/>
      <c r="O30830" s="11"/>
      <c r="P30830" s="11"/>
      <c r="Q30830" s="11"/>
      <c r="R30830" s="11"/>
      <c r="S30830" s="11"/>
      <c r="T30830" s="11"/>
      <c r="U30830" s="11"/>
      <c r="V30830" s="11"/>
      <c r="W30830" s="11"/>
      <c r="X30830" s="11"/>
      <c r="Y30830" s="11"/>
      <c r="Z30830" s="11"/>
      <c r="BE30830"/>
      <c r="BF30830"/>
      <c r="BG30830"/>
    </row>
    <row r="30831" spans="11:59" x14ac:dyDescent="0.25">
      <c r="K30831" s="11"/>
      <c r="L30831" s="11"/>
      <c r="N30831" s="11"/>
      <c r="O30831" s="11"/>
      <c r="P30831" s="11"/>
      <c r="Q30831" s="11"/>
      <c r="R30831" s="11"/>
      <c r="S30831" s="11"/>
      <c r="T30831" s="11"/>
      <c r="U30831" s="11"/>
      <c r="V30831" s="11"/>
      <c r="W30831" s="11"/>
      <c r="X30831" s="11"/>
      <c r="Y30831" s="11"/>
      <c r="Z30831" s="11"/>
      <c r="BE30831"/>
      <c r="BF30831"/>
      <c r="BG30831"/>
    </row>
    <row r="30832" spans="11:59" x14ac:dyDescent="0.25">
      <c r="K30832" s="11"/>
      <c r="L30832" s="11"/>
      <c r="N30832" s="11"/>
      <c r="O30832" s="11"/>
      <c r="P30832" s="11"/>
      <c r="Q30832" s="11"/>
      <c r="R30832" s="11"/>
      <c r="S30832" s="11"/>
      <c r="T30832" s="11"/>
      <c r="U30832" s="11"/>
      <c r="V30832" s="11"/>
      <c r="W30832" s="11"/>
      <c r="X30832" s="11"/>
      <c r="Y30832" s="11"/>
      <c r="Z30832" s="11"/>
      <c r="BE30832"/>
      <c r="BF30832"/>
      <c r="BG30832"/>
    </row>
    <row r="30833" spans="11:59" x14ac:dyDescent="0.25">
      <c r="K30833" s="11"/>
      <c r="L30833" s="11"/>
      <c r="N30833" s="11"/>
      <c r="O30833" s="11"/>
      <c r="P30833" s="11"/>
      <c r="Q30833" s="11"/>
      <c r="R30833" s="11"/>
      <c r="S30833" s="11"/>
      <c r="T30833" s="11"/>
      <c r="U30833" s="11"/>
      <c r="V30833" s="11"/>
      <c r="W30833" s="11"/>
      <c r="X30833" s="11"/>
      <c r="Y30833" s="11"/>
      <c r="Z30833" s="11"/>
      <c r="BE30833"/>
      <c r="BF30833"/>
      <c r="BG30833"/>
    </row>
    <row r="30834" spans="11:59" x14ac:dyDescent="0.25">
      <c r="K30834" s="11"/>
      <c r="L30834" s="11"/>
      <c r="N30834" s="11"/>
      <c r="O30834" s="11"/>
      <c r="P30834" s="11"/>
      <c r="Q30834" s="11"/>
      <c r="R30834" s="11"/>
      <c r="S30834" s="11"/>
      <c r="T30834" s="11"/>
      <c r="U30834" s="11"/>
      <c r="V30834" s="11"/>
      <c r="W30834" s="11"/>
      <c r="X30834" s="11"/>
      <c r="Y30834" s="11"/>
      <c r="Z30834" s="11"/>
      <c r="BE30834"/>
      <c r="BF30834"/>
      <c r="BG30834"/>
    </row>
    <row r="30835" spans="11:59" x14ac:dyDescent="0.25">
      <c r="K30835" s="11"/>
      <c r="L30835" s="11"/>
      <c r="N30835" s="11"/>
      <c r="O30835" s="11"/>
      <c r="P30835" s="11"/>
      <c r="Q30835" s="11"/>
      <c r="R30835" s="11"/>
      <c r="S30835" s="11"/>
      <c r="T30835" s="11"/>
      <c r="U30835" s="11"/>
      <c r="V30835" s="11"/>
      <c r="W30835" s="11"/>
      <c r="X30835" s="11"/>
      <c r="Y30835" s="11"/>
      <c r="Z30835" s="11"/>
      <c r="BE30835"/>
      <c r="BF30835"/>
      <c r="BG30835"/>
    </row>
    <row r="30836" spans="11:59" x14ac:dyDescent="0.25">
      <c r="K30836" s="11"/>
      <c r="L30836" s="11"/>
      <c r="N30836" s="11"/>
      <c r="O30836" s="11"/>
      <c r="P30836" s="11"/>
      <c r="Q30836" s="11"/>
      <c r="R30836" s="11"/>
      <c r="S30836" s="11"/>
      <c r="T30836" s="11"/>
      <c r="U30836" s="11"/>
      <c r="V30836" s="11"/>
      <c r="W30836" s="11"/>
      <c r="X30836" s="11"/>
      <c r="Y30836" s="11"/>
      <c r="Z30836" s="11"/>
      <c r="BE30836"/>
      <c r="BF30836"/>
      <c r="BG30836"/>
    </row>
    <row r="30837" spans="11:59" x14ac:dyDescent="0.25">
      <c r="K30837" s="11"/>
      <c r="L30837" s="11"/>
      <c r="N30837" s="11"/>
      <c r="O30837" s="11"/>
      <c r="P30837" s="11"/>
      <c r="Q30837" s="11"/>
      <c r="R30837" s="11"/>
      <c r="S30837" s="11"/>
      <c r="T30837" s="11"/>
      <c r="U30837" s="11"/>
      <c r="V30837" s="11"/>
      <c r="W30837" s="11"/>
      <c r="X30837" s="11"/>
      <c r="Y30837" s="11"/>
      <c r="Z30837" s="11"/>
      <c r="BE30837"/>
      <c r="BF30837"/>
      <c r="BG30837"/>
    </row>
    <row r="30838" spans="11:59" x14ac:dyDescent="0.25">
      <c r="K30838" s="11"/>
      <c r="L30838" s="11"/>
      <c r="N30838" s="11"/>
      <c r="O30838" s="11"/>
      <c r="P30838" s="11"/>
      <c r="Q30838" s="11"/>
      <c r="R30838" s="11"/>
      <c r="S30838" s="11"/>
      <c r="T30838" s="11"/>
      <c r="U30838" s="11"/>
      <c r="V30838" s="11"/>
      <c r="W30838" s="11"/>
      <c r="X30838" s="11"/>
      <c r="Y30838" s="11"/>
      <c r="Z30838" s="11"/>
      <c r="BE30838"/>
      <c r="BF30838"/>
      <c r="BG30838"/>
    </row>
    <row r="30839" spans="11:59" x14ac:dyDescent="0.25">
      <c r="K30839" s="11"/>
      <c r="L30839" s="11"/>
      <c r="N30839" s="11"/>
      <c r="O30839" s="11"/>
      <c r="P30839" s="11"/>
      <c r="Q30839" s="11"/>
      <c r="R30839" s="11"/>
      <c r="S30839" s="11"/>
      <c r="T30839" s="11"/>
      <c r="U30839" s="11"/>
      <c r="V30839" s="11"/>
      <c r="W30839" s="11"/>
      <c r="X30839" s="11"/>
      <c r="Y30839" s="11"/>
      <c r="Z30839" s="11"/>
      <c r="BE30839"/>
      <c r="BF30839"/>
      <c r="BG30839"/>
    </row>
    <row r="30840" spans="11:59" x14ac:dyDescent="0.25">
      <c r="K30840" s="11"/>
      <c r="L30840" s="11"/>
      <c r="N30840" s="11"/>
      <c r="O30840" s="11"/>
      <c r="P30840" s="11"/>
      <c r="Q30840" s="11"/>
      <c r="R30840" s="11"/>
      <c r="S30840" s="11"/>
      <c r="T30840" s="11"/>
      <c r="U30840" s="11"/>
      <c r="V30840" s="11"/>
      <c r="W30840" s="11"/>
      <c r="X30840" s="11"/>
      <c r="Y30840" s="11"/>
      <c r="Z30840" s="11"/>
      <c r="BE30840"/>
      <c r="BF30840"/>
      <c r="BG30840"/>
    </row>
    <row r="30841" spans="11:59" x14ac:dyDescent="0.25">
      <c r="K30841" s="11"/>
      <c r="L30841" s="11"/>
      <c r="N30841" s="11"/>
      <c r="O30841" s="11"/>
      <c r="P30841" s="11"/>
      <c r="Q30841" s="11"/>
      <c r="R30841" s="11"/>
      <c r="S30841" s="11"/>
      <c r="T30841" s="11"/>
      <c r="U30841" s="11"/>
      <c r="V30841" s="11"/>
      <c r="W30841" s="11"/>
      <c r="X30841" s="11"/>
      <c r="Y30841" s="11"/>
      <c r="Z30841" s="11"/>
      <c r="BE30841"/>
      <c r="BF30841"/>
      <c r="BG30841"/>
    </row>
    <row r="30842" spans="11:59" x14ac:dyDescent="0.25">
      <c r="K30842" s="11"/>
      <c r="L30842" s="11"/>
      <c r="N30842" s="11"/>
      <c r="O30842" s="11"/>
      <c r="P30842" s="11"/>
      <c r="Q30842" s="11"/>
      <c r="R30842" s="11"/>
      <c r="S30842" s="11"/>
      <c r="T30842" s="11"/>
      <c r="U30842" s="11"/>
      <c r="V30842" s="11"/>
      <c r="W30842" s="11"/>
      <c r="X30842" s="11"/>
      <c r="Y30842" s="11"/>
      <c r="Z30842" s="11"/>
      <c r="BE30842"/>
      <c r="BF30842"/>
      <c r="BG30842"/>
    </row>
    <row r="30843" spans="11:59" x14ac:dyDescent="0.25">
      <c r="K30843" s="11"/>
      <c r="L30843" s="11"/>
      <c r="N30843" s="11"/>
      <c r="O30843" s="11"/>
      <c r="P30843" s="11"/>
      <c r="Q30843" s="11"/>
      <c r="R30843" s="11"/>
      <c r="S30843" s="11"/>
      <c r="T30843" s="11"/>
      <c r="U30843" s="11"/>
      <c r="V30843" s="11"/>
      <c r="W30843" s="11"/>
      <c r="X30843" s="11"/>
      <c r="Y30843" s="11"/>
      <c r="Z30843" s="11"/>
      <c r="BE30843"/>
      <c r="BF30843"/>
      <c r="BG30843"/>
    </row>
    <row r="30844" spans="11:59" x14ac:dyDescent="0.25">
      <c r="K30844" s="11"/>
      <c r="L30844" s="11"/>
      <c r="N30844" s="11"/>
      <c r="O30844" s="11"/>
      <c r="P30844" s="11"/>
      <c r="Q30844" s="11"/>
      <c r="R30844" s="11"/>
      <c r="S30844" s="11"/>
      <c r="T30844" s="11"/>
      <c r="U30844" s="11"/>
      <c r="V30844" s="11"/>
      <c r="W30844" s="11"/>
      <c r="X30844" s="11"/>
      <c r="Y30844" s="11"/>
      <c r="Z30844" s="11"/>
      <c r="BE30844"/>
      <c r="BF30844"/>
      <c r="BG30844"/>
    </row>
    <row r="30845" spans="11:59" x14ac:dyDescent="0.25">
      <c r="K30845" s="11"/>
      <c r="L30845" s="11"/>
      <c r="N30845" s="11"/>
      <c r="O30845" s="11"/>
      <c r="P30845" s="11"/>
      <c r="Q30845" s="11"/>
      <c r="R30845" s="11"/>
      <c r="S30845" s="11"/>
      <c r="T30845" s="11"/>
      <c r="U30845" s="11"/>
      <c r="V30845" s="11"/>
      <c r="W30845" s="11"/>
      <c r="X30845" s="11"/>
      <c r="Y30845" s="11"/>
      <c r="Z30845" s="11"/>
      <c r="BE30845"/>
      <c r="BF30845"/>
      <c r="BG30845"/>
    </row>
    <row r="30846" spans="11:59" x14ac:dyDescent="0.25">
      <c r="K30846" s="11"/>
      <c r="L30846" s="11"/>
      <c r="N30846" s="11"/>
      <c r="O30846" s="11"/>
      <c r="P30846" s="11"/>
      <c r="Q30846" s="11"/>
      <c r="R30846" s="11"/>
      <c r="S30846" s="11"/>
      <c r="T30846" s="11"/>
      <c r="U30846" s="11"/>
      <c r="V30846" s="11"/>
      <c r="W30846" s="11"/>
      <c r="X30846" s="11"/>
      <c r="Y30846" s="11"/>
      <c r="Z30846" s="11"/>
      <c r="BE30846"/>
      <c r="BF30846"/>
      <c r="BG30846"/>
    </row>
    <row r="30847" spans="11:59" x14ac:dyDescent="0.25">
      <c r="K30847" s="11"/>
      <c r="L30847" s="11"/>
      <c r="N30847" s="11"/>
      <c r="O30847" s="11"/>
      <c r="P30847" s="11"/>
      <c r="Q30847" s="11"/>
      <c r="R30847" s="11"/>
      <c r="S30847" s="11"/>
      <c r="T30847" s="11"/>
      <c r="U30847" s="11"/>
      <c r="V30847" s="11"/>
      <c r="W30847" s="11"/>
      <c r="X30847" s="11"/>
      <c r="Y30847" s="11"/>
      <c r="Z30847" s="11"/>
      <c r="BE30847"/>
      <c r="BF30847"/>
      <c r="BG30847"/>
    </row>
    <row r="30848" spans="11:59" x14ac:dyDescent="0.25">
      <c r="K30848" s="11"/>
      <c r="L30848" s="11"/>
      <c r="N30848" s="11"/>
      <c r="O30848" s="11"/>
      <c r="P30848" s="11"/>
      <c r="Q30848" s="11"/>
      <c r="R30848" s="11"/>
      <c r="S30848" s="11"/>
      <c r="T30848" s="11"/>
      <c r="U30848" s="11"/>
      <c r="V30848" s="11"/>
      <c r="W30848" s="11"/>
      <c r="X30848" s="11"/>
      <c r="Y30848" s="11"/>
      <c r="Z30848" s="11"/>
      <c r="BE30848"/>
      <c r="BF30848"/>
      <c r="BG30848"/>
    </row>
    <row r="30849" spans="11:59" x14ac:dyDescent="0.25">
      <c r="K30849" s="11"/>
      <c r="L30849" s="11"/>
      <c r="N30849" s="11"/>
      <c r="O30849" s="11"/>
      <c r="P30849" s="11"/>
      <c r="Q30849" s="11"/>
      <c r="R30849" s="11"/>
      <c r="S30849" s="11"/>
      <c r="T30849" s="11"/>
      <c r="U30849" s="11"/>
      <c r="V30849" s="11"/>
      <c r="W30849" s="11"/>
      <c r="X30849" s="11"/>
      <c r="Y30849" s="11"/>
      <c r="Z30849" s="11"/>
      <c r="BE30849"/>
      <c r="BF30849"/>
      <c r="BG30849"/>
    </row>
    <row r="30850" spans="11:59" x14ac:dyDescent="0.25">
      <c r="K30850" s="11"/>
      <c r="L30850" s="11"/>
      <c r="N30850" s="11"/>
      <c r="O30850" s="11"/>
      <c r="P30850" s="11"/>
      <c r="Q30850" s="11"/>
      <c r="R30850" s="11"/>
      <c r="S30850" s="11"/>
      <c r="T30850" s="11"/>
      <c r="U30850" s="11"/>
      <c r="V30850" s="11"/>
      <c r="W30850" s="11"/>
      <c r="X30850" s="11"/>
      <c r="Y30850" s="11"/>
      <c r="Z30850" s="11"/>
      <c r="BE30850"/>
      <c r="BF30850"/>
      <c r="BG30850"/>
    </row>
    <row r="30851" spans="11:59" x14ac:dyDescent="0.25">
      <c r="K30851" s="11"/>
      <c r="L30851" s="11"/>
      <c r="N30851" s="11"/>
      <c r="O30851" s="11"/>
      <c r="P30851" s="11"/>
      <c r="Q30851" s="11"/>
      <c r="R30851" s="11"/>
      <c r="S30851" s="11"/>
      <c r="T30851" s="11"/>
      <c r="U30851" s="11"/>
      <c r="V30851" s="11"/>
      <c r="W30851" s="11"/>
      <c r="X30851" s="11"/>
      <c r="Y30851" s="11"/>
      <c r="Z30851" s="11"/>
      <c r="BE30851"/>
      <c r="BF30851"/>
      <c r="BG30851"/>
    </row>
    <row r="30852" spans="11:59" x14ac:dyDescent="0.25">
      <c r="K30852" s="11"/>
      <c r="L30852" s="11"/>
      <c r="N30852" s="11"/>
      <c r="O30852" s="11"/>
      <c r="P30852" s="11"/>
      <c r="Q30852" s="11"/>
      <c r="R30852" s="11"/>
      <c r="S30852" s="11"/>
      <c r="T30852" s="11"/>
      <c r="U30852" s="11"/>
      <c r="V30852" s="11"/>
      <c r="W30852" s="11"/>
      <c r="X30852" s="11"/>
      <c r="Y30852" s="11"/>
      <c r="Z30852" s="11"/>
      <c r="BE30852"/>
      <c r="BF30852"/>
      <c r="BG30852"/>
    </row>
    <row r="30853" spans="11:59" x14ac:dyDescent="0.25">
      <c r="K30853" s="11"/>
      <c r="L30853" s="11"/>
      <c r="N30853" s="11"/>
      <c r="O30853" s="11"/>
      <c r="P30853" s="11"/>
      <c r="Q30853" s="11"/>
      <c r="R30853" s="11"/>
      <c r="S30853" s="11"/>
      <c r="T30853" s="11"/>
      <c r="U30853" s="11"/>
      <c r="V30853" s="11"/>
      <c r="W30853" s="11"/>
      <c r="X30853" s="11"/>
      <c r="Y30853" s="11"/>
      <c r="Z30853" s="11"/>
      <c r="BE30853"/>
      <c r="BF30853"/>
      <c r="BG30853"/>
    </row>
    <row r="30854" spans="11:59" x14ac:dyDescent="0.25">
      <c r="K30854" s="11"/>
      <c r="L30854" s="11"/>
      <c r="N30854" s="11"/>
      <c r="O30854" s="11"/>
      <c r="P30854" s="11"/>
      <c r="Q30854" s="11"/>
      <c r="R30854" s="11"/>
      <c r="S30854" s="11"/>
      <c r="T30854" s="11"/>
      <c r="U30854" s="11"/>
      <c r="V30854" s="11"/>
      <c r="W30854" s="11"/>
      <c r="X30854" s="11"/>
      <c r="Y30854" s="11"/>
      <c r="Z30854" s="11"/>
      <c r="BE30854"/>
      <c r="BF30854"/>
      <c r="BG30854"/>
    </row>
    <row r="30855" spans="11:59" x14ac:dyDescent="0.25">
      <c r="K30855" s="11"/>
      <c r="L30855" s="11"/>
      <c r="N30855" s="11"/>
      <c r="O30855" s="11"/>
      <c r="P30855" s="11"/>
      <c r="Q30855" s="11"/>
      <c r="R30855" s="11"/>
      <c r="S30855" s="11"/>
      <c r="T30855" s="11"/>
      <c r="U30855" s="11"/>
      <c r="V30855" s="11"/>
      <c r="W30855" s="11"/>
      <c r="X30855" s="11"/>
      <c r="Y30855" s="11"/>
      <c r="Z30855" s="11"/>
      <c r="BE30855"/>
      <c r="BF30855"/>
      <c r="BG30855"/>
    </row>
    <row r="30856" spans="11:59" x14ac:dyDescent="0.25">
      <c r="K30856" s="11"/>
      <c r="L30856" s="11"/>
      <c r="N30856" s="11"/>
      <c r="O30856" s="11"/>
      <c r="P30856" s="11"/>
      <c r="Q30856" s="11"/>
      <c r="R30856" s="11"/>
      <c r="S30856" s="11"/>
      <c r="T30856" s="11"/>
      <c r="U30856" s="11"/>
      <c r="V30856" s="11"/>
      <c r="W30856" s="11"/>
      <c r="X30856" s="11"/>
      <c r="Y30856" s="11"/>
      <c r="Z30856" s="11"/>
      <c r="BE30856"/>
      <c r="BF30856"/>
      <c r="BG30856"/>
    </row>
    <row r="30857" spans="11:59" x14ac:dyDescent="0.25">
      <c r="K30857" s="11"/>
      <c r="L30857" s="11"/>
      <c r="N30857" s="11"/>
      <c r="O30857" s="11"/>
      <c r="P30857" s="11"/>
      <c r="Q30857" s="11"/>
      <c r="R30857" s="11"/>
      <c r="S30857" s="11"/>
      <c r="T30857" s="11"/>
      <c r="U30857" s="11"/>
      <c r="V30857" s="11"/>
      <c r="W30857" s="11"/>
      <c r="X30857" s="11"/>
      <c r="Y30857" s="11"/>
      <c r="Z30857" s="11"/>
      <c r="BE30857"/>
      <c r="BF30857"/>
      <c r="BG30857"/>
    </row>
    <row r="30858" spans="11:59" x14ac:dyDescent="0.25">
      <c r="K30858" s="11"/>
      <c r="L30858" s="11"/>
      <c r="N30858" s="11"/>
      <c r="O30858" s="11"/>
      <c r="P30858" s="11"/>
      <c r="Q30858" s="11"/>
      <c r="R30858" s="11"/>
      <c r="S30858" s="11"/>
      <c r="T30858" s="11"/>
      <c r="U30858" s="11"/>
      <c r="V30858" s="11"/>
      <c r="W30858" s="11"/>
      <c r="X30858" s="11"/>
      <c r="Y30858" s="11"/>
      <c r="Z30858" s="11"/>
      <c r="BE30858"/>
      <c r="BF30858"/>
      <c r="BG30858"/>
    </row>
    <row r="30859" spans="11:59" x14ac:dyDescent="0.25">
      <c r="K30859" s="11"/>
      <c r="L30859" s="11"/>
      <c r="N30859" s="11"/>
      <c r="O30859" s="11"/>
      <c r="P30859" s="11"/>
      <c r="Q30859" s="11"/>
      <c r="R30859" s="11"/>
      <c r="S30859" s="11"/>
      <c r="T30859" s="11"/>
      <c r="U30859" s="11"/>
      <c r="V30859" s="11"/>
      <c r="W30859" s="11"/>
      <c r="X30859" s="11"/>
      <c r="Y30859" s="11"/>
      <c r="Z30859" s="11"/>
      <c r="BE30859"/>
      <c r="BF30859"/>
      <c r="BG30859"/>
    </row>
    <row r="30860" spans="11:59" x14ac:dyDescent="0.25">
      <c r="K30860" s="11"/>
      <c r="L30860" s="11"/>
      <c r="N30860" s="11"/>
      <c r="O30860" s="11"/>
      <c r="P30860" s="11"/>
      <c r="Q30860" s="11"/>
      <c r="R30860" s="11"/>
      <c r="S30860" s="11"/>
      <c r="T30860" s="11"/>
      <c r="U30860" s="11"/>
      <c r="V30860" s="11"/>
      <c r="W30860" s="11"/>
      <c r="X30860" s="11"/>
      <c r="Y30860" s="11"/>
      <c r="Z30860" s="11"/>
      <c r="BE30860"/>
      <c r="BF30860"/>
      <c r="BG30860"/>
    </row>
    <row r="30861" spans="11:59" x14ac:dyDescent="0.25">
      <c r="K30861" s="11"/>
      <c r="L30861" s="11"/>
      <c r="N30861" s="11"/>
      <c r="O30861" s="11"/>
      <c r="P30861" s="11"/>
      <c r="Q30861" s="11"/>
      <c r="R30861" s="11"/>
      <c r="S30861" s="11"/>
      <c r="T30861" s="11"/>
      <c r="U30861" s="11"/>
      <c r="V30861" s="11"/>
      <c r="W30861" s="11"/>
      <c r="X30861" s="11"/>
      <c r="Y30861" s="11"/>
      <c r="Z30861" s="11"/>
      <c r="BE30861"/>
      <c r="BF30861"/>
      <c r="BG30861"/>
    </row>
    <row r="30862" spans="11:59" x14ac:dyDescent="0.25">
      <c r="K30862" s="11"/>
      <c r="L30862" s="11"/>
      <c r="N30862" s="11"/>
      <c r="O30862" s="11"/>
      <c r="P30862" s="11"/>
      <c r="Q30862" s="11"/>
      <c r="R30862" s="11"/>
      <c r="S30862" s="11"/>
      <c r="T30862" s="11"/>
      <c r="U30862" s="11"/>
      <c r="V30862" s="11"/>
      <c r="W30862" s="11"/>
      <c r="X30862" s="11"/>
      <c r="Y30862" s="11"/>
      <c r="Z30862" s="11"/>
      <c r="BE30862"/>
      <c r="BF30862"/>
      <c r="BG30862"/>
    </row>
    <row r="30863" spans="11:59" x14ac:dyDescent="0.25">
      <c r="K30863" s="11"/>
      <c r="L30863" s="11"/>
      <c r="N30863" s="11"/>
      <c r="O30863" s="11"/>
      <c r="P30863" s="11"/>
      <c r="Q30863" s="11"/>
      <c r="R30863" s="11"/>
      <c r="S30863" s="11"/>
      <c r="T30863" s="11"/>
      <c r="U30863" s="11"/>
      <c r="V30863" s="11"/>
      <c r="W30863" s="11"/>
      <c r="X30863" s="11"/>
      <c r="Y30863" s="11"/>
      <c r="Z30863" s="11"/>
      <c r="BE30863"/>
      <c r="BF30863"/>
      <c r="BG30863"/>
    </row>
    <row r="30864" spans="11:59" x14ac:dyDescent="0.25">
      <c r="K30864" s="11"/>
      <c r="L30864" s="11"/>
      <c r="N30864" s="11"/>
      <c r="O30864" s="11"/>
      <c r="P30864" s="11"/>
      <c r="Q30864" s="11"/>
      <c r="R30864" s="11"/>
      <c r="S30864" s="11"/>
      <c r="T30864" s="11"/>
      <c r="U30864" s="11"/>
      <c r="V30864" s="11"/>
      <c r="W30864" s="11"/>
      <c r="X30864" s="11"/>
      <c r="Y30864" s="11"/>
      <c r="Z30864" s="11"/>
      <c r="BE30864"/>
      <c r="BF30864"/>
      <c r="BG30864"/>
    </row>
    <row r="30865" spans="11:59" x14ac:dyDescent="0.25">
      <c r="K30865" s="11"/>
      <c r="L30865" s="11"/>
      <c r="N30865" s="11"/>
      <c r="O30865" s="11"/>
      <c r="P30865" s="11"/>
      <c r="Q30865" s="11"/>
      <c r="R30865" s="11"/>
      <c r="S30865" s="11"/>
      <c r="T30865" s="11"/>
      <c r="U30865" s="11"/>
      <c r="V30865" s="11"/>
      <c r="W30865" s="11"/>
      <c r="X30865" s="11"/>
      <c r="Y30865" s="11"/>
      <c r="Z30865" s="11"/>
      <c r="BE30865"/>
      <c r="BF30865"/>
      <c r="BG30865"/>
    </row>
    <row r="30866" spans="11:59" x14ac:dyDescent="0.25">
      <c r="K30866" s="11"/>
      <c r="L30866" s="11"/>
      <c r="N30866" s="11"/>
      <c r="O30866" s="11"/>
      <c r="P30866" s="11"/>
      <c r="Q30866" s="11"/>
      <c r="R30866" s="11"/>
      <c r="S30866" s="11"/>
      <c r="T30866" s="11"/>
      <c r="U30866" s="11"/>
      <c r="V30866" s="11"/>
      <c r="W30866" s="11"/>
      <c r="X30866" s="11"/>
      <c r="Y30866" s="11"/>
      <c r="Z30866" s="11"/>
      <c r="BE30866"/>
      <c r="BF30866"/>
      <c r="BG30866"/>
    </row>
    <row r="30867" spans="11:59" x14ac:dyDescent="0.25">
      <c r="K30867" s="11"/>
      <c r="L30867" s="11"/>
      <c r="N30867" s="11"/>
      <c r="O30867" s="11"/>
      <c r="P30867" s="11"/>
      <c r="Q30867" s="11"/>
      <c r="R30867" s="11"/>
      <c r="S30867" s="11"/>
      <c r="T30867" s="11"/>
      <c r="U30867" s="11"/>
      <c r="V30867" s="11"/>
      <c r="W30867" s="11"/>
      <c r="X30867" s="11"/>
      <c r="Y30867" s="11"/>
      <c r="Z30867" s="11"/>
      <c r="BE30867"/>
      <c r="BF30867"/>
      <c r="BG30867"/>
    </row>
    <row r="30868" spans="11:59" x14ac:dyDescent="0.25">
      <c r="K30868" s="11"/>
      <c r="L30868" s="11"/>
      <c r="N30868" s="11"/>
      <c r="O30868" s="11"/>
      <c r="P30868" s="11"/>
      <c r="Q30868" s="11"/>
      <c r="R30868" s="11"/>
      <c r="S30868" s="11"/>
      <c r="T30868" s="11"/>
      <c r="U30868" s="11"/>
      <c r="V30868" s="11"/>
      <c r="W30868" s="11"/>
      <c r="X30868" s="11"/>
      <c r="Y30868" s="11"/>
      <c r="Z30868" s="11"/>
      <c r="BE30868"/>
      <c r="BF30868"/>
      <c r="BG30868"/>
    </row>
    <row r="30869" spans="11:59" x14ac:dyDescent="0.25">
      <c r="K30869" s="11"/>
      <c r="L30869" s="11"/>
      <c r="N30869" s="11"/>
      <c r="O30869" s="11"/>
      <c r="P30869" s="11"/>
      <c r="Q30869" s="11"/>
      <c r="R30869" s="11"/>
      <c r="S30869" s="11"/>
      <c r="T30869" s="11"/>
      <c r="U30869" s="11"/>
      <c r="V30869" s="11"/>
      <c r="W30869" s="11"/>
      <c r="X30869" s="11"/>
      <c r="Y30869" s="11"/>
      <c r="Z30869" s="11"/>
      <c r="BE30869"/>
      <c r="BF30869"/>
      <c r="BG30869"/>
    </row>
    <row r="30870" spans="11:59" x14ac:dyDescent="0.25">
      <c r="K30870" s="11"/>
      <c r="L30870" s="11"/>
      <c r="N30870" s="11"/>
      <c r="O30870" s="11"/>
      <c r="P30870" s="11"/>
      <c r="Q30870" s="11"/>
      <c r="R30870" s="11"/>
      <c r="S30870" s="11"/>
      <c r="T30870" s="11"/>
      <c r="U30870" s="11"/>
      <c r="V30870" s="11"/>
      <c r="W30870" s="11"/>
      <c r="X30870" s="11"/>
      <c r="Y30870" s="11"/>
      <c r="Z30870" s="11"/>
      <c r="BE30870"/>
      <c r="BF30870"/>
      <c r="BG30870"/>
    </row>
    <row r="30871" spans="11:59" x14ac:dyDescent="0.25">
      <c r="K30871" s="11"/>
      <c r="L30871" s="11"/>
      <c r="N30871" s="11"/>
      <c r="O30871" s="11"/>
      <c r="P30871" s="11"/>
      <c r="Q30871" s="11"/>
      <c r="R30871" s="11"/>
      <c r="S30871" s="11"/>
      <c r="T30871" s="11"/>
      <c r="U30871" s="11"/>
      <c r="V30871" s="11"/>
      <c r="W30871" s="11"/>
      <c r="X30871" s="11"/>
      <c r="Y30871" s="11"/>
      <c r="Z30871" s="11"/>
      <c r="BE30871"/>
      <c r="BF30871"/>
      <c r="BG30871"/>
    </row>
    <row r="30872" spans="11:59" x14ac:dyDescent="0.25">
      <c r="K30872" s="11"/>
      <c r="L30872" s="11"/>
      <c r="N30872" s="11"/>
      <c r="O30872" s="11"/>
      <c r="P30872" s="11"/>
      <c r="Q30872" s="11"/>
      <c r="R30872" s="11"/>
      <c r="S30872" s="11"/>
      <c r="T30872" s="11"/>
      <c r="U30872" s="11"/>
      <c r="V30872" s="11"/>
      <c r="W30872" s="11"/>
      <c r="X30872" s="11"/>
      <c r="Y30872" s="11"/>
      <c r="Z30872" s="11"/>
      <c r="BE30872"/>
      <c r="BF30872"/>
      <c r="BG30872"/>
    </row>
    <row r="30873" spans="11:59" x14ac:dyDescent="0.25">
      <c r="K30873" s="11"/>
      <c r="L30873" s="11"/>
      <c r="N30873" s="11"/>
      <c r="O30873" s="11"/>
      <c r="P30873" s="11"/>
      <c r="Q30873" s="11"/>
      <c r="R30873" s="11"/>
      <c r="S30873" s="11"/>
      <c r="T30873" s="11"/>
      <c r="U30873" s="11"/>
      <c r="V30873" s="11"/>
      <c r="W30873" s="11"/>
      <c r="X30873" s="11"/>
      <c r="Y30873" s="11"/>
      <c r="Z30873" s="11"/>
      <c r="BE30873"/>
      <c r="BF30873"/>
      <c r="BG30873"/>
    </row>
    <row r="30874" spans="11:59" x14ac:dyDescent="0.25">
      <c r="K30874" s="11"/>
      <c r="L30874" s="11"/>
      <c r="N30874" s="11"/>
      <c r="O30874" s="11"/>
      <c r="P30874" s="11"/>
      <c r="Q30874" s="11"/>
      <c r="R30874" s="11"/>
      <c r="S30874" s="11"/>
      <c r="T30874" s="11"/>
      <c r="U30874" s="11"/>
      <c r="V30874" s="11"/>
      <c r="W30874" s="11"/>
      <c r="X30874" s="11"/>
      <c r="Y30874" s="11"/>
      <c r="Z30874" s="11"/>
      <c r="BE30874"/>
      <c r="BF30874"/>
      <c r="BG30874"/>
    </row>
    <row r="30875" spans="11:59" x14ac:dyDescent="0.25">
      <c r="K30875" s="11"/>
      <c r="L30875" s="11"/>
      <c r="N30875" s="11"/>
      <c r="O30875" s="11"/>
      <c r="P30875" s="11"/>
      <c r="Q30875" s="11"/>
      <c r="R30875" s="11"/>
      <c r="S30875" s="11"/>
      <c r="T30875" s="11"/>
      <c r="U30875" s="11"/>
      <c r="V30875" s="11"/>
      <c r="W30875" s="11"/>
      <c r="X30875" s="11"/>
      <c r="Y30875" s="11"/>
      <c r="Z30875" s="11"/>
      <c r="BE30875"/>
      <c r="BF30875"/>
      <c r="BG30875"/>
    </row>
    <row r="30876" spans="11:59" x14ac:dyDescent="0.25">
      <c r="K30876" s="11"/>
      <c r="L30876" s="11"/>
      <c r="N30876" s="11"/>
      <c r="O30876" s="11"/>
      <c r="P30876" s="11"/>
      <c r="Q30876" s="11"/>
      <c r="R30876" s="11"/>
      <c r="S30876" s="11"/>
      <c r="T30876" s="11"/>
      <c r="U30876" s="11"/>
      <c r="V30876" s="11"/>
      <c r="W30876" s="11"/>
      <c r="X30876" s="11"/>
      <c r="Y30876" s="11"/>
      <c r="Z30876" s="11"/>
      <c r="BE30876"/>
      <c r="BF30876"/>
      <c r="BG30876"/>
    </row>
    <row r="30877" spans="11:59" x14ac:dyDescent="0.25">
      <c r="K30877" s="11"/>
      <c r="L30877" s="11"/>
      <c r="N30877" s="11"/>
      <c r="O30877" s="11"/>
      <c r="P30877" s="11"/>
      <c r="Q30877" s="11"/>
      <c r="R30877" s="11"/>
      <c r="S30877" s="11"/>
      <c r="T30877" s="11"/>
      <c r="U30877" s="11"/>
      <c r="V30877" s="11"/>
      <c r="W30877" s="11"/>
      <c r="X30877" s="11"/>
      <c r="Y30877" s="11"/>
      <c r="Z30877" s="11"/>
      <c r="BE30877"/>
      <c r="BF30877"/>
      <c r="BG30877"/>
    </row>
    <row r="30878" spans="11:59" x14ac:dyDescent="0.25">
      <c r="K30878" s="11"/>
      <c r="L30878" s="11"/>
      <c r="N30878" s="11"/>
      <c r="O30878" s="11"/>
      <c r="P30878" s="11"/>
      <c r="Q30878" s="11"/>
      <c r="R30878" s="11"/>
      <c r="S30878" s="11"/>
      <c r="T30878" s="11"/>
      <c r="U30878" s="11"/>
      <c r="V30878" s="11"/>
      <c r="W30878" s="11"/>
      <c r="X30878" s="11"/>
      <c r="Y30878" s="11"/>
      <c r="Z30878" s="11"/>
      <c r="BE30878"/>
      <c r="BF30878"/>
      <c r="BG30878"/>
    </row>
    <row r="30879" spans="11:59" x14ac:dyDescent="0.25">
      <c r="K30879" s="11"/>
      <c r="L30879" s="11"/>
      <c r="N30879" s="11"/>
      <c r="O30879" s="11"/>
      <c r="P30879" s="11"/>
      <c r="Q30879" s="11"/>
      <c r="R30879" s="11"/>
      <c r="S30879" s="11"/>
      <c r="T30879" s="11"/>
      <c r="U30879" s="11"/>
      <c r="V30879" s="11"/>
      <c r="W30879" s="11"/>
      <c r="X30879" s="11"/>
      <c r="Y30879" s="11"/>
      <c r="Z30879" s="11"/>
      <c r="BE30879"/>
      <c r="BF30879"/>
      <c r="BG30879"/>
    </row>
    <row r="30880" spans="11:59" x14ac:dyDescent="0.25">
      <c r="K30880" s="11"/>
      <c r="L30880" s="11"/>
      <c r="N30880" s="11"/>
      <c r="O30880" s="11"/>
      <c r="P30880" s="11"/>
      <c r="Q30880" s="11"/>
      <c r="R30880" s="11"/>
      <c r="S30880" s="11"/>
      <c r="T30880" s="11"/>
      <c r="U30880" s="11"/>
      <c r="V30880" s="11"/>
      <c r="W30880" s="11"/>
      <c r="X30880" s="11"/>
      <c r="Y30880" s="11"/>
      <c r="Z30880" s="11"/>
      <c r="BE30880"/>
      <c r="BF30880"/>
      <c r="BG30880"/>
    </row>
    <row r="30881" spans="11:59" x14ac:dyDescent="0.25">
      <c r="K30881" s="11"/>
      <c r="L30881" s="11"/>
      <c r="N30881" s="11"/>
      <c r="O30881" s="11"/>
      <c r="P30881" s="11"/>
      <c r="Q30881" s="11"/>
      <c r="R30881" s="11"/>
      <c r="S30881" s="11"/>
      <c r="T30881" s="11"/>
      <c r="U30881" s="11"/>
      <c r="V30881" s="11"/>
      <c r="W30881" s="11"/>
      <c r="X30881" s="11"/>
      <c r="Y30881" s="11"/>
      <c r="Z30881" s="11"/>
      <c r="BE30881"/>
      <c r="BF30881"/>
      <c r="BG30881"/>
    </row>
    <row r="30882" spans="11:59" x14ac:dyDescent="0.25">
      <c r="K30882" s="11"/>
      <c r="L30882" s="11"/>
      <c r="N30882" s="11"/>
      <c r="O30882" s="11"/>
      <c r="P30882" s="11"/>
      <c r="Q30882" s="11"/>
      <c r="R30882" s="11"/>
      <c r="S30882" s="11"/>
      <c r="T30882" s="11"/>
      <c r="U30882" s="11"/>
      <c r="V30882" s="11"/>
      <c r="W30882" s="11"/>
      <c r="X30882" s="11"/>
      <c r="Y30882" s="11"/>
      <c r="Z30882" s="11"/>
      <c r="BE30882"/>
      <c r="BF30882"/>
      <c r="BG30882"/>
    </row>
    <row r="30883" spans="11:59" x14ac:dyDescent="0.25">
      <c r="K30883" s="11"/>
      <c r="L30883" s="11"/>
      <c r="N30883" s="11"/>
      <c r="O30883" s="11"/>
      <c r="P30883" s="11"/>
      <c r="Q30883" s="11"/>
      <c r="R30883" s="11"/>
      <c r="S30883" s="11"/>
      <c r="T30883" s="11"/>
      <c r="U30883" s="11"/>
      <c r="V30883" s="11"/>
      <c r="W30883" s="11"/>
      <c r="X30883" s="11"/>
      <c r="Y30883" s="11"/>
      <c r="Z30883" s="11"/>
      <c r="BE30883"/>
      <c r="BF30883"/>
      <c r="BG30883"/>
    </row>
    <row r="30884" spans="11:59" x14ac:dyDescent="0.25">
      <c r="K30884" s="11"/>
      <c r="L30884" s="11"/>
      <c r="N30884" s="11"/>
      <c r="O30884" s="11"/>
      <c r="P30884" s="11"/>
      <c r="Q30884" s="11"/>
      <c r="R30884" s="11"/>
      <c r="S30884" s="11"/>
      <c r="T30884" s="11"/>
      <c r="U30884" s="11"/>
      <c r="V30884" s="11"/>
      <c r="W30884" s="11"/>
      <c r="X30884" s="11"/>
      <c r="Y30884" s="11"/>
      <c r="Z30884" s="11"/>
      <c r="BE30884"/>
      <c r="BF30884"/>
      <c r="BG30884"/>
    </row>
    <row r="30885" spans="11:59" x14ac:dyDescent="0.25">
      <c r="K30885" s="11"/>
      <c r="L30885" s="11"/>
      <c r="N30885" s="11"/>
      <c r="O30885" s="11"/>
      <c r="P30885" s="11"/>
      <c r="Q30885" s="11"/>
      <c r="R30885" s="11"/>
      <c r="S30885" s="11"/>
      <c r="T30885" s="11"/>
      <c r="U30885" s="11"/>
      <c r="V30885" s="11"/>
      <c r="W30885" s="11"/>
      <c r="X30885" s="11"/>
      <c r="Y30885" s="11"/>
      <c r="Z30885" s="11"/>
      <c r="BE30885"/>
      <c r="BF30885"/>
      <c r="BG30885"/>
    </row>
    <row r="30886" spans="11:59" x14ac:dyDescent="0.25">
      <c r="K30886" s="11"/>
      <c r="L30886" s="11"/>
      <c r="N30886" s="11"/>
      <c r="O30886" s="11"/>
      <c r="P30886" s="11"/>
      <c r="Q30886" s="11"/>
      <c r="R30886" s="11"/>
      <c r="S30886" s="11"/>
      <c r="T30886" s="11"/>
      <c r="U30886" s="11"/>
      <c r="V30886" s="11"/>
      <c r="W30886" s="11"/>
      <c r="X30886" s="11"/>
      <c r="Y30886" s="11"/>
      <c r="Z30886" s="11"/>
      <c r="BE30886"/>
      <c r="BF30886"/>
      <c r="BG30886"/>
    </row>
    <row r="30887" spans="11:59" x14ac:dyDescent="0.25">
      <c r="K30887" s="11"/>
      <c r="L30887" s="11"/>
      <c r="N30887" s="11"/>
      <c r="O30887" s="11"/>
      <c r="P30887" s="11"/>
      <c r="Q30887" s="11"/>
      <c r="R30887" s="11"/>
      <c r="S30887" s="11"/>
      <c r="T30887" s="11"/>
      <c r="U30887" s="11"/>
      <c r="V30887" s="11"/>
      <c r="W30887" s="11"/>
      <c r="X30887" s="11"/>
      <c r="Y30887" s="11"/>
      <c r="Z30887" s="11"/>
      <c r="BE30887"/>
      <c r="BF30887"/>
      <c r="BG30887"/>
    </row>
    <row r="30888" spans="11:59" x14ac:dyDescent="0.25">
      <c r="K30888" s="11"/>
      <c r="L30888" s="11"/>
      <c r="N30888" s="11"/>
      <c r="O30888" s="11"/>
      <c r="P30888" s="11"/>
      <c r="Q30888" s="11"/>
      <c r="R30888" s="11"/>
      <c r="S30888" s="11"/>
      <c r="T30888" s="11"/>
      <c r="U30888" s="11"/>
      <c r="V30888" s="11"/>
      <c r="W30888" s="11"/>
      <c r="X30888" s="11"/>
      <c r="Y30888" s="11"/>
      <c r="Z30888" s="11"/>
      <c r="BE30888"/>
      <c r="BF30888"/>
      <c r="BG30888"/>
    </row>
    <row r="30889" spans="11:59" x14ac:dyDescent="0.25">
      <c r="K30889" s="11"/>
      <c r="L30889" s="11"/>
      <c r="N30889" s="11"/>
      <c r="O30889" s="11"/>
      <c r="P30889" s="11"/>
      <c r="Q30889" s="11"/>
      <c r="R30889" s="11"/>
      <c r="S30889" s="11"/>
      <c r="T30889" s="11"/>
      <c r="U30889" s="11"/>
      <c r="V30889" s="11"/>
      <c r="W30889" s="11"/>
      <c r="X30889" s="11"/>
      <c r="Y30889" s="11"/>
      <c r="Z30889" s="11"/>
      <c r="BE30889"/>
      <c r="BF30889"/>
      <c r="BG30889"/>
    </row>
    <row r="30890" spans="11:59" x14ac:dyDescent="0.25">
      <c r="K30890" s="11"/>
      <c r="L30890" s="11"/>
      <c r="N30890" s="11"/>
      <c r="O30890" s="11"/>
      <c r="P30890" s="11"/>
      <c r="Q30890" s="11"/>
      <c r="R30890" s="11"/>
      <c r="S30890" s="11"/>
      <c r="T30890" s="11"/>
      <c r="U30890" s="11"/>
      <c r="V30890" s="11"/>
      <c r="W30890" s="11"/>
      <c r="X30890" s="11"/>
      <c r="Y30890" s="11"/>
      <c r="Z30890" s="11"/>
      <c r="BE30890"/>
      <c r="BF30890"/>
      <c r="BG30890"/>
    </row>
    <row r="30891" spans="11:59" x14ac:dyDescent="0.25">
      <c r="K30891" s="11"/>
      <c r="L30891" s="11"/>
      <c r="N30891" s="11"/>
      <c r="O30891" s="11"/>
      <c r="P30891" s="11"/>
      <c r="Q30891" s="11"/>
      <c r="R30891" s="11"/>
      <c r="S30891" s="11"/>
      <c r="T30891" s="11"/>
      <c r="U30891" s="11"/>
      <c r="V30891" s="11"/>
      <c r="W30891" s="11"/>
      <c r="X30891" s="11"/>
      <c r="Y30891" s="11"/>
      <c r="Z30891" s="11"/>
      <c r="BE30891"/>
      <c r="BF30891"/>
      <c r="BG30891"/>
    </row>
    <row r="30892" spans="11:59" x14ac:dyDescent="0.25">
      <c r="K30892" s="11"/>
      <c r="L30892" s="11"/>
      <c r="N30892" s="11"/>
      <c r="O30892" s="11"/>
      <c r="P30892" s="11"/>
      <c r="Q30892" s="11"/>
      <c r="R30892" s="11"/>
      <c r="S30892" s="11"/>
      <c r="T30892" s="11"/>
      <c r="U30892" s="11"/>
      <c r="V30892" s="11"/>
      <c r="W30892" s="11"/>
      <c r="X30892" s="11"/>
      <c r="Y30892" s="11"/>
      <c r="Z30892" s="11"/>
      <c r="BE30892"/>
      <c r="BF30892"/>
      <c r="BG30892"/>
    </row>
    <row r="30893" spans="11:59" x14ac:dyDescent="0.25">
      <c r="K30893" s="11"/>
      <c r="L30893" s="11"/>
      <c r="N30893" s="11"/>
      <c r="O30893" s="11"/>
      <c r="P30893" s="11"/>
      <c r="Q30893" s="11"/>
      <c r="R30893" s="11"/>
      <c r="S30893" s="11"/>
      <c r="T30893" s="11"/>
      <c r="U30893" s="11"/>
      <c r="V30893" s="11"/>
      <c r="W30893" s="11"/>
      <c r="X30893" s="11"/>
      <c r="Y30893" s="11"/>
      <c r="Z30893" s="11"/>
      <c r="BE30893"/>
      <c r="BF30893"/>
      <c r="BG30893"/>
    </row>
    <row r="30894" spans="11:59" x14ac:dyDescent="0.25">
      <c r="K30894" s="11"/>
      <c r="L30894" s="11"/>
      <c r="N30894" s="11"/>
      <c r="O30894" s="11"/>
      <c r="P30894" s="11"/>
      <c r="Q30894" s="11"/>
      <c r="R30894" s="11"/>
      <c r="S30894" s="11"/>
      <c r="T30894" s="11"/>
      <c r="U30894" s="11"/>
      <c r="V30894" s="11"/>
      <c r="W30894" s="11"/>
      <c r="X30894" s="11"/>
      <c r="Y30894" s="11"/>
      <c r="Z30894" s="11"/>
      <c r="BE30894"/>
      <c r="BF30894"/>
      <c r="BG30894"/>
    </row>
    <row r="30895" spans="11:59" x14ac:dyDescent="0.25">
      <c r="K30895" s="11"/>
      <c r="L30895" s="11"/>
      <c r="N30895" s="11"/>
      <c r="O30895" s="11"/>
      <c r="P30895" s="11"/>
      <c r="Q30895" s="11"/>
      <c r="R30895" s="11"/>
      <c r="S30895" s="11"/>
      <c r="T30895" s="11"/>
      <c r="U30895" s="11"/>
      <c r="V30895" s="11"/>
      <c r="W30895" s="11"/>
      <c r="X30895" s="11"/>
      <c r="Y30895" s="11"/>
      <c r="Z30895" s="11"/>
      <c r="BE30895"/>
      <c r="BF30895"/>
      <c r="BG30895"/>
    </row>
    <row r="30896" spans="11:59" x14ac:dyDescent="0.25">
      <c r="K30896" s="11"/>
      <c r="L30896" s="11"/>
      <c r="N30896" s="11"/>
      <c r="O30896" s="11"/>
      <c r="P30896" s="11"/>
      <c r="Q30896" s="11"/>
      <c r="R30896" s="11"/>
      <c r="S30896" s="11"/>
      <c r="T30896" s="11"/>
      <c r="U30896" s="11"/>
      <c r="V30896" s="11"/>
      <c r="W30896" s="11"/>
      <c r="X30896" s="11"/>
      <c r="Y30896" s="11"/>
      <c r="Z30896" s="11"/>
      <c r="BE30896"/>
      <c r="BF30896"/>
      <c r="BG30896"/>
    </row>
    <row r="30897" spans="11:59" x14ac:dyDescent="0.25">
      <c r="K30897" s="11"/>
      <c r="L30897" s="11"/>
      <c r="N30897" s="11"/>
      <c r="O30897" s="11"/>
      <c r="P30897" s="11"/>
      <c r="Q30897" s="11"/>
      <c r="R30897" s="11"/>
      <c r="S30897" s="11"/>
      <c r="T30897" s="11"/>
      <c r="U30897" s="11"/>
      <c r="V30897" s="11"/>
      <c r="W30897" s="11"/>
      <c r="X30897" s="11"/>
      <c r="Y30897" s="11"/>
      <c r="Z30897" s="11"/>
      <c r="BE30897"/>
      <c r="BF30897"/>
      <c r="BG30897"/>
    </row>
    <row r="30898" spans="11:59" x14ac:dyDescent="0.25">
      <c r="K30898" s="11"/>
      <c r="L30898" s="11"/>
      <c r="N30898" s="11"/>
      <c r="O30898" s="11"/>
      <c r="P30898" s="11"/>
      <c r="Q30898" s="11"/>
      <c r="R30898" s="11"/>
      <c r="S30898" s="11"/>
      <c r="T30898" s="11"/>
      <c r="U30898" s="11"/>
      <c r="V30898" s="11"/>
      <c r="W30898" s="11"/>
      <c r="X30898" s="11"/>
      <c r="Y30898" s="11"/>
      <c r="Z30898" s="11"/>
      <c r="BE30898"/>
      <c r="BF30898"/>
      <c r="BG30898"/>
    </row>
    <row r="30899" spans="11:59" x14ac:dyDescent="0.25">
      <c r="K30899" s="11"/>
      <c r="L30899" s="11"/>
      <c r="N30899" s="11"/>
      <c r="O30899" s="11"/>
      <c r="P30899" s="11"/>
      <c r="Q30899" s="11"/>
      <c r="R30899" s="11"/>
      <c r="S30899" s="11"/>
      <c r="T30899" s="11"/>
      <c r="U30899" s="11"/>
      <c r="V30899" s="11"/>
      <c r="W30899" s="11"/>
      <c r="X30899" s="11"/>
      <c r="Y30899" s="11"/>
      <c r="Z30899" s="11"/>
      <c r="BE30899"/>
      <c r="BF30899"/>
      <c r="BG30899"/>
    </row>
    <row r="30900" spans="11:59" x14ac:dyDescent="0.25">
      <c r="K30900" s="11"/>
      <c r="L30900" s="11"/>
      <c r="N30900" s="11"/>
      <c r="O30900" s="11"/>
      <c r="P30900" s="11"/>
      <c r="Q30900" s="11"/>
      <c r="R30900" s="11"/>
      <c r="S30900" s="11"/>
      <c r="T30900" s="11"/>
      <c r="U30900" s="11"/>
      <c r="V30900" s="11"/>
      <c r="W30900" s="11"/>
      <c r="X30900" s="11"/>
      <c r="Y30900" s="11"/>
      <c r="Z30900" s="11"/>
      <c r="BE30900"/>
      <c r="BF30900"/>
      <c r="BG30900"/>
    </row>
    <row r="30901" spans="11:59" x14ac:dyDescent="0.25">
      <c r="K30901" s="11"/>
      <c r="L30901" s="11"/>
      <c r="N30901" s="11"/>
      <c r="O30901" s="11"/>
      <c r="P30901" s="11"/>
      <c r="Q30901" s="11"/>
      <c r="R30901" s="11"/>
      <c r="S30901" s="11"/>
      <c r="T30901" s="11"/>
      <c r="U30901" s="11"/>
      <c r="V30901" s="11"/>
      <c r="W30901" s="11"/>
      <c r="X30901" s="11"/>
      <c r="Y30901" s="11"/>
      <c r="Z30901" s="11"/>
      <c r="BE30901"/>
      <c r="BF30901"/>
      <c r="BG30901"/>
    </row>
    <row r="30902" spans="11:59" x14ac:dyDescent="0.25">
      <c r="K30902" s="11"/>
      <c r="L30902" s="11"/>
      <c r="N30902" s="11"/>
      <c r="O30902" s="11"/>
      <c r="P30902" s="11"/>
      <c r="Q30902" s="11"/>
      <c r="R30902" s="11"/>
      <c r="S30902" s="11"/>
      <c r="T30902" s="11"/>
      <c r="U30902" s="11"/>
      <c r="V30902" s="11"/>
      <c r="W30902" s="11"/>
      <c r="X30902" s="11"/>
      <c r="Y30902" s="11"/>
      <c r="Z30902" s="11"/>
      <c r="BE30902"/>
      <c r="BF30902"/>
      <c r="BG30902"/>
    </row>
    <row r="30903" spans="11:59" x14ac:dyDescent="0.25">
      <c r="K30903" s="11"/>
      <c r="L30903" s="11"/>
      <c r="N30903" s="11"/>
      <c r="O30903" s="11"/>
      <c r="P30903" s="11"/>
      <c r="Q30903" s="11"/>
      <c r="R30903" s="11"/>
      <c r="S30903" s="11"/>
      <c r="T30903" s="11"/>
      <c r="U30903" s="11"/>
      <c r="V30903" s="11"/>
      <c r="W30903" s="11"/>
      <c r="X30903" s="11"/>
      <c r="Y30903" s="11"/>
      <c r="Z30903" s="11"/>
      <c r="BE30903"/>
      <c r="BF30903"/>
      <c r="BG30903"/>
    </row>
    <row r="30904" spans="11:59" x14ac:dyDescent="0.25">
      <c r="K30904" s="11"/>
      <c r="L30904" s="11"/>
      <c r="N30904" s="11"/>
      <c r="O30904" s="11"/>
      <c r="P30904" s="11"/>
      <c r="Q30904" s="11"/>
      <c r="R30904" s="11"/>
      <c r="S30904" s="11"/>
      <c r="T30904" s="11"/>
      <c r="U30904" s="11"/>
      <c r="V30904" s="11"/>
      <c r="W30904" s="11"/>
      <c r="X30904" s="11"/>
      <c r="Y30904" s="11"/>
      <c r="Z30904" s="11"/>
      <c r="BE30904"/>
      <c r="BF30904"/>
      <c r="BG30904"/>
    </row>
    <row r="30905" spans="11:59" x14ac:dyDescent="0.25">
      <c r="K30905" s="11"/>
      <c r="L30905" s="11"/>
      <c r="N30905" s="11"/>
      <c r="O30905" s="11"/>
      <c r="P30905" s="11"/>
      <c r="Q30905" s="11"/>
      <c r="R30905" s="11"/>
      <c r="S30905" s="11"/>
      <c r="T30905" s="11"/>
      <c r="U30905" s="11"/>
      <c r="V30905" s="11"/>
      <c r="W30905" s="11"/>
      <c r="X30905" s="11"/>
      <c r="Y30905" s="11"/>
      <c r="Z30905" s="11"/>
      <c r="BE30905"/>
      <c r="BF30905"/>
      <c r="BG30905"/>
    </row>
    <row r="30906" spans="11:59" x14ac:dyDescent="0.25">
      <c r="K30906" s="11"/>
      <c r="L30906" s="11"/>
      <c r="N30906" s="11"/>
      <c r="O30906" s="11"/>
      <c r="P30906" s="11"/>
      <c r="Q30906" s="11"/>
      <c r="R30906" s="11"/>
      <c r="S30906" s="11"/>
      <c r="T30906" s="11"/>
      <c r="U30906" s="11"/>
      <c r="V30906" s="11"/>
      <c r="W30906" s="11"/>
      <c r="X30906" s="11"/>
      <c r="Y30906" s="11"/>
      <c r="Z30906" s="11"/>
      <c r="BE30906"/>
      <c r="BF30906"/>
      <c r="BG30906"/>
    </row>
    <row r="30907" spans="11:59" x14ac:dyDescent="0.25">
      <c r="K30907" s="11"/>
      <c r="L30907" s="11"/>
      <c r="N30907" s="11"/>
      <c r="O30907" s="11"/>
      <c r="P30907" s="11"/>
      <c r="Q30907" s="11"/>
      <c r="R30907" s="11"/>
      <c r="S30907" s="11"/>
      <c r="T30907" s="11"/>
      <c r="U30907" s="11"/>
      <c r="V30907" s="11"/>
      <c r="W30907" s="11"/>
      <c r="X30907" s="11"/>
      <c r="Y30907" s="11"/>
      <c r="Z30907" s="11"/>
      <c r="BE30907"/>
      <c r="BF30907"/>
      <c r="BG30907"/>
    </row>
    <row r="30908" spans="11:59" x14ac:dyDescent="0.25">
      <c r="K30908" s="11"/>
      <c r="L30908" s="11"/>
      <c r="N30908" s="11"/>
      <c r="O30908" s="11"/>
      <c r="P30908" s="11"/>
      <c r="Q30908" s="11"/>
      <c r="R30908" s="11"/>
      <c r="S30908" s="11"/>
      <c r="T30908" s="11"/>
      <c r="U30908" s="11"/>
      <c r="V30908" s="11"/>
      <c r="W30908" s="11"/>
      <c r="X30908" s="11"/>
      <c r="Y30908" s="11"/>
      <c r="Z30908" s="11"/>
      <c r="BE30908"/>
      <c r="BF30908"/>
      <c r="BG30908"/>
    </row>
    <row r="30909" spans="11:59" x14ac:dyDescent="0.25">
      <c r="K30909" s="11"/>
      <c r="L30909" s="11"/>
      <c r="N30909" s="11"/>
      <c r="O30909" s="11"/>
      <c r="P30909" s="11"/>
      <c r="Q30909" s="11"/>
      <c r="R30909" s="11"/>
      <c r="S30909" s="11"/>
      <c r="T30909" s="11"/>
      <c r="U30909" s="11"/>
      <c r="V30909" s="11"/>
      <c r="W30909" s="11"/>
      <c r="X30909" s="11"/>
      <c r="Y30909" s="11"/>
      <c r="Z30909" s="11"/>
      <c r="BE30909"/>
      <c r="BF30909"/>
      <c r="BG30909"/>
    </row>
    <row r="30910" spans="11:59" x14ac:dyDescent="0.25">
      <c r="K30910" s="11"/>
      <c r="L30910" s="11"/>
      <c r="N30910" s="11"/>
      <c r="O30910" s="11"/>
      <c r="P30910" s="11"/>
      <c r="Q30910" s="11"/>
      <c r="R30910" s="11"/>
      <c r="S30910" s="11"/>
      <c r="T30910" s="11"/>
      <c r="U30910" s="11"/>
      <c r="V30910" s="11"/>
      <c r="W30910" s="11"/>
      <c r="X30910" s="11"/>
      <c r="Y30910" s="11"/>
      <c r="Z30910" s="11"/>
      <c r="BE30910"/>
      <c r="BF30910"/>
      <c r="BG30910"/>
    </row>
    <row r="30911" spans="11:59" x14ac:dyDescent="0.25">
      <c r="K30911" s="11"/>
      <c r="L30911" s="11"/>
      <c r="N30911" s="11"/>
      <c r="O30911" s="11"/>
      <c r="P30911" s="11"/>
      <c r="Q30911" s="11"/>
      <c r="R30911" s="11"/>
      <c r="S30911" s="11"/>
      <c r="T30911" s="11"/>
      <c r="U30911" s="11"/>
      <c r="V30911" s="11"/>
      <c r="W30911" s="11"/>
      <c r="X30911" s="11"/>
      <c r="Y30911" s="11"/>
      <c r="Z30911" s="11"/>
      <c r="BE30911"/>
      <c r="BF30911"/>
      <c r="BG30911"/>
    </row>
    <row r="30912" spans="11:59" x14ac:dyDescent="0.25">
      <c r="K30912" s="11"/>
      <c r="L30912" s="11"/>
      <c r="N30912" s="11"/>
      <c r="O30912" s="11"/>
      <c r="P30912" s="11"/>
      <c r="Q30912" s="11"/>
      <c r="R30912" s="11"/>
      <c r="S30912" s="11"/>
      <c r="T30912" s="11"/>
      <c r="U30912" s="11"/>
      <c r="V30912" s="11"/>
      <c r="W30912" s="11"/>
      <c r="X30912" s="11"/>
      <c r="Y30912" s="11"/>
      <c r="Z30912" s="11"/>
      <c r="BE30912"/>
      <c r="BF30912"/>
      <c r="BG30912"/>
    </row>
    <row r="30913" spans="11:59" x14ac:dyDescent="0.25">
      <c r="K30913" s="11"/>
      <c r="L30913" s="11"/>
      <c r="N30913" s="11"/>
      <c r="O30913" s="11"/>
      <c r="P30913" s="11"/>
      <c r="Q30913" s="11"/>
      <c r="R30913" s="11"/>
      <c r="S30913" s="11"/>
      <c r="T30913" s="11"/>
      <c r="U30913" s="11"/>
      <c r="V30913" s="11"/>
      <c r="W30913" s="11"/>
      <c r="X30913" s="11"/>
      <c r="Y30913" s="11"/>
      <c r="Z30913" s="11"/>
      <c r="BE30913"/>
      <c r="BF30913"/>
      <c r="BG30913"/>
    </row>
    <row r="30914" spans="11:59" x14ac:dyDescent="0.25">
      <c r="K30914" s="11"/>
      <c r="L30914" s="11"/>
      <c r="N30914" s="11"/>
      <c r="O30914" s="11"/>
      <c r="P30914" s="11"/>
      <c r="Q30914" s="11"/>
      <c r="R30914" s="11"/>
      <c r="S30914" s="11"/>
      <c r="T30914" s="11"/>
      <c r="U30914" s="11"/>
      <c r="V30914" s="11"/>
      <c r="W30914" s="11"/>
      <c r="X30914" s="11"/>
      <c r="Y30914" s="11"/>
      <c r="Z30914" s="11"/>
      <c r="BE30914"/>
      <c r="BF30914"/>
      <c r="BG30914"/>
    </row>
    <row r="30915" spans="11:59" x14ac:dyDescent="0.25">
      <c r="K30915" s="11"/>
      <c r="L30915" s="11"/>
      <c r="N30915" s="11"/>
      <c r="O30915" s="11"/>
      <c r="P30915" s="11"/>
      <c r="Q30915" s="11"/>
      <c r="R30915" s="11"/>
      <c r="S30915" s="11"/>
      <c r="T30915" s="11"/>
      <c r="U30915" s="11"/>
      <c r="V30915" s="11"/>
      <c r="W30915" s="11"/>
      <c r="X30915" s="11"/>
      <c r="Y30915" s="11"/>
      <c r="Z30915" s="11"/>
      <c r="BE30915"/>
      <c r="BF30915"/>
      <c r="BG30915"/>
    </row>
    <row r="30916" spans="11:59" x14ac:dyDescent="0.25">
      <c r="K30916" s="11"/>
      <c r="L30916" s="11"/>
      <c r="N30916" s="11"/>
      <c r="O30916" s="11"/>
      <c r="P30916" s="11"/>
      <c r="Q30916" s="11"/>
      <c r="R30916" s="11"/>
      <c r="S30916" s="11"/>
      <c r="T30916" s="11"/>
      <c r="U30916" s="11"/>
      <c r="V30916" s="11"/>
      <c r="W30916" s="11"/>
      <c r="X30916" s="11"/>
      <c r="Y30916" s="11"/>
      <c r="Z30916" s="11"/>
      <c r="BE30916"/>
      <c r="BF30916"/>
      <c r="BG30916"/>
    </row>
    <row r="30917" spans="11:59" x14ac:dyDescent="0.25">
      <c r="K30917" s="11"/>
      <c r="L30917" s="11"/>
      <c r="N30917" s="11"/>
      <c r="O30917" s="11"/>
      <c r="P30917" s="11"/>
      <c r="Q30917" s="11"/>
      <c r="R30917" s="11"/>
      <c r="S30917" s="11"/>
      <c r="T30917" s="11"/>
      <c r="U30917" s="11"/>
      <c r="V30917" s="11"/>
      <c r="W30917" s="11"/>
      <c r="X30917" s="11"/>
      <c r="Y30917" s="11"/>
      <c r="Z30917" s="11"/>
      <c r="BE30917"/>
      <c r="BF30917"/>
      <c r="BG30917"/>
    </row>
    <row r="30918" spans="11:59" x14ac:dyDescent="0.25">
      <c r="K30918" s="11"/>
      <c r="L30918" s="11"/>
      <c r="N30918" s="11"/>
      <c r="O30918" s="11"/>
      <c r="P30918" s="11"/>
      <c r="Q30918" s="11"/>
      <c r="R30918" s="11"/>
      <c r="S30918" s="11"/>
      <c r="T30918" s="11"/>
      <c r="U30918" s="11"/>
      <c r="V30918" s="11"/>
      <c r="W30918" s="11"/>
      <c r="X30918" s="11"/>
      <c r="Y30918" s="11"/>
      <c r="Z30918" s="11"/>
      <c r="BE30918"/>
      <c r="BF30918"/>
      <c r="BG30918"/>
    </row>
    <row r="30919" spans="11:59" x14ac:dyDescent="0.25">
      <c r="K30919" s="11"/>
      <c r="L30919" s="11"/>
      <c r="N30919" s="11"/>
      <c r="O30919" s="11"/>
      <c r="P30919" s="11"/>
      <c r="Q30919" s="11"/>
      <c r="R30919" s="11"/>
      <c r="S30919" s="11"/>
      <c r="T30919" s="11"/>
      <c r="U30919" s="11"/>
      <c r="V30919" s="11"/>
      <c r="W30919" s="11"/>
      <c r="X30919" s="11"/>
      <c r="Y30919" s="11"/>
      <c r="Z30919" s="11"/>
      <c r="BE30919"/>
      <c r="BF30919"/>
      <c r="BG30919"/>
    </row>
    <row r="30920" spans="11:59" x14ac:dyDescent="0.25">
      <c r="K30920" s="11"/>
      <c r="L30920" s="11"/>
      <c r="N30920" s="11"/>
      <c r="O30920" s="11"/>
      <c r="P30920" s="11"/>
      <c r="Q30920" s="11"/>
      <c r="R30920" s="11"/>
      <c r="S30920" s="11"/>
      <c r="T30920" s="11"/>
      <c r="U30920" s="11"/>
      <c r="V30920" s="11"/>
      <c r="W30920" s="11"/>
      <c r="X30920" s="11"/>
      <c r="Y30920" s="11"/>
      <c r="Z30920" s="11"/>
      <c r="BE30920"/>
      <c r="BF30920"/>
      <c r="BG30920"/>
    </row>
    <row r="30921" spans="11:59" x14ac:dyDescent="0.25">
      <c r="K30921" s="11"/>
      <c r="L30921" s="11"/>
      <c r="N30921" s="11"/>
      <c r="O30921" s="11"/>
      <c r="P30921" s="11"/>
      <c r="Q30921" s="11"/>
      <c r="R30921" s="11"/>
      <c r="S30921" s="11"/>
      <c r="T30921" s="11"/>
      <c r="U30921" s="11"/>
      <c r="V30921" s="11"/>
      <c r="W30921" s="11"/>
      <c r="X30921" s="11"/>
      <c r="Y30921" s="11"/>
      <c r="Z30921" s="11"/>
      <c r="BE30921"/>
      <c r="BF30921"/>
      <c r="BG30921"/>
    </row>
    <row r="30922" spans="11:59" x14ac:dyDescent="0.25">
      <c r="K30922" s="11"/>
      <c r="L30922" s="11"/>
      <c r="N30922" s="11"/>
      <c r="O30922" s="11"/>
      <c r="P30922" s="11"/>
      <c r="Q30922" s="11"/>
      <c r="R30922" s="11"/>
      <c r="S30922" s="11"/>
      <c r="T30922" s="11"/>
      <c r="U30922" s="11"/>
      <c r="V30922" s="11"/>
      <c r="W30922" s="11"/>
      <c r="X30922" s="11"/>
      <c r="Y30922" s="11"/>
      <c r="Z30922" s="11"/>
      <c r="BE30922"/>
      <c r="BF30922"/>
      <c r="BG30922"/>
    </row>
    <row r="30923" spans="11:59" x14ac:dyDescent="0.25">
      <c r="K30923" s="11"/>
      <c r="L30923" s="11"/>
      <c r="N30923" s="11"/>
      <c r="O30923" s="11"/>
      <c r="P30923" s="11"/>
      <c r="Q30923" s="11"/>
      <c r="R30923" s="11"/>
      <c r="S30923" s="11"/>
      <c r="T30923" s="11"/>
      <c r="U30923" s="11"/>
      <c r="V30923" s="11"/>
      <c r="W30923" s="11"/>
      <c r="X30923" s="11"/>
      <c r="Y30923" s="11"/>
      <c r="Z30923" s="11"/>
      <c r="BE30923"/>
      <c r="BF30923"/>
      <c r="BG30923"/>
    </row>
    <row r="30924" spans="11:59" x14ac:dyDescent="0.25">
      <c r="K30924" s="11"/>
      <c r="L30924" s="11"/>
      <c r="N30924" s="11"/>
      <c r="O30924" s="11"/>
      <c r="P30924" s="11"/>
      <c r="Q30924" s="11"/>
      <c r="R30924" s="11"/>
      <c r="S30924" s="11"/>
      <c r="T30924" s="11"/>
      <c r="U30924" s="11"/>
      <c r="V30924" s="11"/>
      <c r="W30924" s="11"/>
      <c r="X30924" s="11"/>
      <c r="Y30924" s="11"/>
      <c r="Z30924" s="11"/>
      <c r="BE30924"/>
      <c r="BF30924"/>
      <c r="BG30924"/>
    </row>
    <row r="30925" spans="11:59" x14ac:dyDescent="0.25">
      <c r="K30925" s="11"/>
      <c r="L30925" s="11"/>
      <c r="N30925" s="11"/>
      <c r="O30925" s="11"/>
      <c r="P30925" s="11"/>
      <c r="Q30925" s="11"/>
      <c r="R30925" s="11"/>
      <c r="S30925" s="11"/>
      <c r="T30925" s="11"/>
      <c r="U30925" s="11"/>
      <c r="V30925" s="11"/>
      <c r="W30925" s="11"/>
      <c r="X30925" s="11"/>
      <c r="Y30925" s="11"/>
      <c r="Z30925" s="11"/>
      <c r="BE30925"/>
      <c r="BF30925"/>
      <c r="BG30925"/>
    </row>
    <row r="30926" spans="11:59" x14ac:dyDescent="0.25">
      <c r="K30926" s="11"/>
      <c r="L30926" s="11"/>
      <c r="N30926" s="11"/>
      <c r="O30926" s="11"/>
      <c r="P30926" s="11"/>
      <c r="Q30926" s="11"/>
      <c r="R30926" s="11"/>
      <c r="S30926" s="11"/>
      <c r="T30926" s="11"/>
      <c r="U30926" s="11"/>
      <c r="V30926" s="11"/>
      <c r="W30926" s="11"/>
      <c r="X30926" s="11"/>
      <c r="Y30926" s="11"/>
      <c r="Z30926" s="11"/>
      <c r="BE30926"/>
      <c r="BF30926"/>
      <c r="BG30926"/>
    </row>
    <row r="30927" spans="11:59" x14ac:dyDescent="0.25">
      <c r="K30927" s="11"/>
      <c r="L30927" s="11"/>
      <c r="N30927" s="11"/>
      <c r="O30927" s="11"/>
      <c r="P30927" s="11"/>
      <c r="Q30927" s="11"/>
      <c r="R30927" s="11"/>
      <c r="S30927" s="11"/>
      <c r="T30927" s="11"/>
      <c r="U30927" s="11"/>
      <c r="V30927" s="11"/>
      <c r="W30927" s="11"/>
      <c r="X30927" s="11"/>
      <c r="Y30927" s="11"/>
      <c r="Z30927" s="11"/>
      <c r="BE30927"/>
      <c r="BF30927"/>
      <c r="BG30927"/>
    </row>
    <row r="30928" spans="11:59" x14ac:dyDescent="0.25">
      <c r="K30928" s="11"/>
      <c r="L30928" s="11"/>
      <c r="N30928" s="11"/>
      <c r="O30928" s="11"/>
      <c r="P30928" s="11"/>
      <c r="Q30928" s="11"/>
      <c r="R30928" s="11"/>
      <c r="S30928" s="11"/>
      <c r="T30928" s="11"/>
      <c r="U30928" s="11"/>
      <c r="V30928" s="11"/>
      <c r="W30928" s="11"/>
      <c r="X30928" s="11"/>
      <c r="Y30928" s="11"/>
      <c r="Z30928" s="11"/>
      <c r="BE30928"/>
      <c r="BF30928"/>
      <c r="BG30928"/>
    </row>
    <row r="30929" spans="11:59" x14ac:dyDescent="0.25">
      <c r="K30929" s="11"/>
      <c r="L30929" s="11"/>
      <c r="N30929" s="11"/>
      <c r="O30929" s="11"/>
      <c r="P30929" s="11"/>
      <c r="Q30929" s="11"/>
      <c r="R30929" s="11"/>
      <c r="S30929" s="11"/>
      <c r="T30929" s="11"/>
      <c r="U30929" s="11"/>
      <c r="V30929" s="11"/>
      <c r="W30929" s="11"/>
      <c r="X30929" s="11"/>
      <c r="Y30929" s="11"/>
      <c r="Z30929" s="11"/>
      <c r="BE30929"/>
      <c r="BF30929"/>
      <c r="BG30929"/>
    </row>
    <row r="30930" spans="11:59" x14ac:dyDescent="0.25">
      <c r="K30930" s="11"/>
      <c r="L30930" s="11"/>
      <c r="N30930" s="11"/>
      <c r="O30930" s="11"/>
      <c r="P30930" s="11"/>
      <c r="Q30930" s="11"/>
      <c r="R30930" s="11"/>
      <c r="S30930" s="11"/>
      <c r="T30930" s="11"/>
      <c r="U30930" s="11"/>
      <c r="V30930" s="11"/>
      <c r="W30930" s="11"/>
      <c r="X30930" s="11"/>
      <c r="Y30930" s="11"/>
      <c r="Z30930" s="11"/>
      <c r="BE30930"/>
      <c r="BF30930"/>
      <c r="BG30930"/>
    </row>
    <row r="30931" spans="11:59" x14ac:dyDescent="0.25">
      <c r="K30931" s="11"/>
      <c r="L30931" s="11"/>
      <c r="N30931" s="11"/>
      <c r="O30931" s="11"/>
      <c r="P30931" s="11"/>
      <c r="Q30931" s="11"/>
      <c r="R30931" s="11"/>
      <c r="S30931" s="11"/>
      <c r="T30931" s="11"/>
      <c r="U30931" s="11"/>
      <c r="V30931" s="11"/>
      <c r="W30931" s="11"/>
      <c r="X30931" s="11"/>
      <c r="Y30931" s="11"/>
      <c r="Z30931" s="11"/>
      <c r="BE30931"/>
      <c r="BF30931"/>
      <c r="BG30931"/>
    </row>
    <row r="30932" spans="11:59" x14ac:dyDescent="0.25">
      <c r="K30932" s="11"/>
      <c r="L30932" s="11"/>
      <c r="N30932" s="11"/>
      <c r="O30932" s="11"/>
      <c r="P30932" s="11"/>
      <c r="Q30932" s="11"/>
      <c r="R30932" s="11"/>
      <c r="S30932" s="11"/>
      <c r="T30932" s="11"/>
      <c r="U30932" s="11"/>
      <c r="V30932" s="11"/>
      <c r="W30932" s="11"/>
      <c r="X30932" s="11"/>
      <c r="Y30932" s="11"/>
      <c r="Z30932" s="11"/>
      <c r="BE30932"/>
      <c r="BF30932"/>
      <c r="BG30932"/>
    </row>
    <row r="30933" spans="11:59" x14ac:dyDescent="0.25">
      <c r="K30933" s="11"/>
      <c r="L30933" s="11"/>
      <c r="N30933" s="11"/>
      <c r="O30933" s="11"/>
      <c r="P30933" s="11"/>
      <c r="Q30933" s="11"/>
      <c r="R30933" s="11"/>
      <c r="S30933" s="11"/>
      <c r="T30933" s="11"/>
      <c r="U30933" s="11"/>
      <c r="V30933" s="11"/>
      <c r="W30933" s="11"/>
      <c r="X30933" s="11"/>
      <c r="Y30933" s="11"/>
      <c r="Z30933" s="11"/>
      <c r="BE30933"/>
      <c r="BF30933"/>
      <c r="BG30933"/>
    </row>
    <row r="30934" spans="11:59" x14ac:dyDescent="0.25">
      <c r="K30934" s="11"/>
      <c r="L30934" s="11"/>
      <c r="N30934" s="11"/>
      <c r="O30934" s="11"/>
      <c r="P30934" s="11"/>
      <c r="Q30934" s="11"/>
      <c r="R30934" s="11"/>
      <c r="S30934" s="11"/>
      <c r="T30934" s="11"/>
      <c r="U30934" s="11"/>
      <c r="V30934" s="11"/>
      <c r="W30934" s="11"/>
      <c r="X30934" s="11"/>
      <c r="Y30934" s="11"/>
      <c r="Z30934" s="11"/>
      <c r="BE30934"/>
      <c r="BF30934"/>
      <c r="BG30934"/>
    </row>
    <row r="30935" spans="11:59" x14ac:dyDescent="0.25">
      <c r="K30935" s="11"/>
      <c r="L30935" s="11"/>
      <c r="N30935" s="11"/>
      <c r="O30935" s="11"/>
      <c r="P30935" s="11"/>
      <c r="Q30935" s="11"/>
      <c r="R30935" s="11"/>
      <c r="S30935" s="11"/>
      <c r="T30935" s="11"/>
      <c r="U30935" s="11"/>
      <c r="V30935" s="11"/>
      <c r="W30935" s="11"/>
      <c r="X30935" s="11"/>
      <c r="Y30935" s="11"/>
      <c r="Z30935" s="11"/>
      <c r="BE30935"/>
      <c r="BF30935"/>
      <c r="BG30935"/>
    </row>
    <row r="30936" spans="11:59" x14ac:dyDescent="0.25">
      <c r="K30936" s="11"/>
      <c r="L30936" s="11"/>
      <c r="N30936" s="11"/>
      <c r="O30936" s="11"/>
      <c r="P30936" s="11"/>
      <c r="Q30936" s="11"/>
      <c r="R30936" s="11"/>
      <c r="S30936" s="11"/>
      <c r="T30936" s="11"/>
      <c r="U30936" s="11"/>
      <c r="V30936" s="11"/>
      <c r="W30936" s="11"/>
      <c r="X30936" s="11"/>
      <c r="Y30936" s="11"/>
      <c r="Z30936" s="11"/>
      <c r="BE30936"/>
      <c r="BF30936"/>
      <c r="BG30936"/>
    </row>
    <row r="30937" spans="11:59" x14ac:dyDescent="0.25">
      <c r="K30937" s="11"/>
      <c r="L30937" s="11"/>
      <c r="N30937" s="11"/>
      <c r="O30937" s="11"/>
      <c r="P30937" s="11"/>
      <c r="Q30937" s="11"/>
      <c r="R30937" s="11"/>
      <c r="S30937" s="11"/>
      <c r="T30937" s="11"/>
      <c r="U30937" s="11"/>
      <c r="V30937" s="11"/>
      <c r="W30937" s="11"/>
      <c r="X30937" s="11"/>
      <c r="Y30937" s="11"/>
      <c r="Z30937" s="11"/>
      <c r="BE30937"/>
      <c r="BF30937"/>
      <c r="BG30937"/>
    </row>
    <row r="30938" spans="11:59" x14ac:dyDescent="0.25">
      <c r="K30938" s="11"/>
      <c r="L30938" s="11"/>
      <c r="N30938" s="11"/>
      <c r="O30938" s="11"/>
      <c r="P30938" s="11"/>
      <c r="Q30938" s="11"/>
      <c r="R30938" s="11"/>
      <c r="S30938" s="11"/>
      <c r="T30938" s="11"/>
      <c r="U30938" s="11"/>
      <c r="V30938" s="11"/>
      <c r="W30938" s="11"/>
      <c r="X30938" s="11"/>
      <c r="Y30938" s="11"/>
      <c r="Z30938" s="11"/>
      <c r="BE30938"/>
      <c r="BF30938"/>
      <c r="BG30938"/>
    </row>
    <row r="30939" spans="11:59" x14ac:dyDescent="0.25">
      <c r="K30939" s="11"/>
      <c r="L30939" s="11"/>
      <c r="N30939" s="11"/>
      <c r="O30939" s="11"/>
      <c r="P30939" s="11"/>
      <c r="Q30939" s="11"/>
      <c r="R30939" s="11"/>
      <c r="S30939" s="11"/>
      <c r="T30939" s="11"/>
      <c r="U30939" s="11"/>
      <c r="V30939" s="11"/>
      <c r="W30939" s="11"/>
      <c r="X30939" s="11"/>
      <c r="Y30939" s="11"/>
      <c r="Z30939" s="11"/>
      <c r="BE30939"/>
      <c r="BF30939"/>
      <c r="BG30939"/>
    </row>
    <row r="30940" spans="11:59" x14ac:dyDescent="0.25">
      <c r="K30940" s="11"/>
      <c r="L30940" s="11"/>
      <c r="N30940" s="11"/>
      <c r="O30940" s="11"/>
      <c r="P30940" s="11"/>
      <c r="Q30940" s="11"/>
      <c r="R30940" s="11"/>
      <c r="S30940" s="11"/>
      <c r="T30940" s="11"/>
      <c r="U30940" s="11"/>
      <c r="V30940" s="11"/>
      <c r="W30940" s="11"/>
      <c r="X30940" s="11"/>
      <c r="Y30940" s="11"/>
      <c r="Z30940" s="11"/>
      <c r="BE30940"/>
      <c r="BF30940"/>
      <c r="BG30940"/>
    </row>
    <row r="30941" spans="11:59" x14ac:dyDescent="0.25">
      <c r="K30941" s="11"/>
      <c r="L30941" s="11"/>
      <c r="N30941" s="11"/>
      <c r="O30941" s="11"/>
      <c r="P30941" s="11"/>
      <c r="Q30941" s="11"/>
      <c r="R30941" s="11"/>
      <c r="S30941" s="11"/>
      <c r="T30941" s="11"/>
      <c r="U30941" s="11"/>
      <c r="V30941" s="11"/>
      <c r="W30941" s="11"/>
      <c r="X30941" s="11"/>
      <c r="Y30941" s="11"/>
      <c r="Z30941" s="11"/>
      <c r="BE30941"/>
      <c r="BF30941"/>
      <c r="BG30941"/>
    </row>
    <row r="30942" spans="11:59" x14ac:dyDescent="0.25">
      <c r="K30942" s="11"/>
      <c r="L30942" s="11"/>
      <c r="N30942" s="11"/>
      <c r="O30942" s="11"/>
      <c r="P30942" s="11"/>
      <c r="Q30942" s="11"/>
      <c r="R30942" s="11"/>
      <c r="S30942" s="11"/>
      <c r="T30942" s="11"/>
      <c r="U30942" s="11"/>
      <c r="V30942" s="11"/>
      <c r="W30942" s="11"/>
      <c r="X30942" s="11"/>
      <c r="Y30942" s="11"/>
      <c r="Z30942" s="11"/>
      <c r="BE30942"/>
      <c r="BF30942"/>
      <c r="BG30942"/>
    </row>
    <row r="30943" spans="11:59" x14ac:dyDescent="0.25">
      <c r="K30943" s="11"/>
      <c r="L30943" s="11"/>
      <c r="N30943" s="11"/>
      <c r="O30943" s="11"/>
      <c r="P30943" s="11"/>
      <c r="Q30943" s="11"/>
      <c r="R30943" s="11"/>
      <c r="S30943" s="11"/>
      <c r="T30943" s="11"/>
      <c r="U30943" s="11"/>
      <c r="V30943" s="11"/>
      <c r="W30943" s="11"/>
      <c r="X30943" s="11"/>
      <c r="Y30943" s="11"/>
      <c r="Z30943" s="11"/>
      <c r="BE30943"/>
      <c r="BF30943"/>
      <c r="BG30943"/>
    </row>
    <row r="30944" spans="11:59" x14ac:dyDescent="0.25">
      <c r="K30944" s="11"/>
      <c r="L30944" s="11"/>
      <c r="N30944" s="11"/>
      <c r="O30944" s="11"/>
      <c r="P30944" s="11"/>
      <c r="Q30944" s="11"/>
      <c r="R30944" s="11"/>
      <c r="S30944" s="11"/>
      <c r="T30944" s="11"/>
      <c r="U30944" s="11"/>
      <c r="V30944" s="11"/>
      <c r="W30944" s="11"/>
      <c r="X30944" s="11"/>
      <c r="Y30944" s="11"/>
      <c r="Z30944" s="11"/>
      <c r="BE30944"/>
      <c r="BF30944"/>
      <c r="BG30944"/>
    </row>
    <row r="30945" spans="11:59" x14ac:dyDescent="0.25">
      <c r="K30945" s="11"/>
      <c r="L30945" s="11"/>
      <c r="N30945" s="11"/>
      <c r="O30945" s="11"/>
      <c r="P30945" s="11"/>
      <c r="Q30945" s="11"/>
      <c r="R30945" s="11"/>
      <c r="S30945" s="11"/>
      <c r="T30945" s="11"/>
      <c r="U30945" s="11"/>
      <c r="V30945" s="11"/>
      <c r="W30945" s="11"/>
      <c r="X30945" s="11"/>
      <c r="Y30945" s="11"/>
      <c r="Z30945" s="11"/>
      <c r="BE30945"/>
      <c r="BF30945"/>
      <c r="BG30945"/>
    </row>
    <row r="30946" spans="11:59" x14ac:dyDescent="0.25">
      <c r="K30946" s="11"/>
      <c r="L30946" s="11"/>
      <c r="N30946" s="11"/>
      <c r="O30946" s="11"/>
      <c r="P30946" s="11"/>
      <c r="Q30946" s="11"/>
      <c r="R30946" s="11"/>
      <c r="S30946" s="11"/>
      <c r="T30946" s="11"/>
      <c r="U30946" s="11"/>
      <c r="V30946" s="11"/>
      <c r="W30946" s="11"/>
      <c r="X30946" s="11"/>
      <c r="Y30946" s="11"/>
      <c r="Z30946" s="11"/>
      <c r="BE30946"/>
      <c r="BF30946"/>
      <c r="BG30946"/>
    </row>
    <row r="30947" spans="11:59" x14ac:dyDescent="0.25">
      <c r="K30947" s="11"/>
      <c r="L30947" s="11"/>
      <c r="N30947" s="11"/>
      <c r="O30947" s="11"/>
      <c r="P30947" s="11"/>
      <c r="Q30947" s="11"/>
      <c r="R30947" s="11"/>
      <c r="S30947" s="11"/>
      <c r="T30947" s="11"/>
      <c r="U30947" s="11"/>
      <c r="V30947" s="11"/>
      <c r="W30947" s="11"/>
      <c r="X30947" s="11"/>
      <c r="Y30947" s="11"/>
      <c r="Z30947" s="11"/>
      <c r="BE30947"/>
      <c r="BF30947"/>
      <c r="BG30947"/>
    </row>
    <row r="30948" spans="11:59" x14ac:dyDescent="0.25">
      <c r="K30948" s="11"/>
      <c r="L30948" s="11"/>
      <c r="N30948" s="11"/>
      <c r="O30948" s="11"/>
      <c r="P30948" s="11"/>
      <c r="Q30948" s="11"/>
      <c r="R30948" s="11"/>
      <c r="S30948" s="11"/>
      <c r="T30948" s="11"/>
      <c r="U30948" s="11"/>
      <c r="V30948" s="11"/>
      <c r="W30948" s="11"/>
      <c r="X30948" s="11"/>
      <c r="Y30948" s="11"/>
      <c r="Z30948" s="11"/>
      <c r="BE30948"/>
      <c r="BF30948"/>
      <c r="BG30948"/>
    </row>
    <row r="30949" spans="11:59" x14ac:dyDescent="0.25">
      <c r="K30949" s="11"/>
      <c r="L30949" s="11"/>
      <c r="N30949" s="11"/>
      <c r="O30949" s="11"/>
      <c r="P30949" s="11"/>
      <c r="Q30949" s="11"/>
      <c r="R30949" s="11"/>
      <c r="S30949" s="11"/>
      <c r="T30949" s="11"/>
      <c r="U30949" s="11"/>
      <c r="V30949" s="11"/>
      <c r="W30949" s="11"/>
      <c r="X30949" s="11"/>
      <c r="Y30949" s="11"/>
      <c r="Z30949" s="11"/>
      <c r="BE30949"/>
      <c r="BF30949"/>
      <c r="BG30949"/>
    </row>
    <row r="30950" spans="11:59" x14ac:dyDescent="0.25">
      <c r="K30950" s="11"/>
      <c r="L30950" s="11"/>
      <c r="N30950" s="11"/>
      <c r="O30950" s="11"/>
      <c r="P30950" s="11"/>
      <c r="Q30950" s="11"/>
      <c r="R30950" s="11"/>
      <c r="S30950" s="11"/>
      <c r="T30950" s="11"/>
      <c r="U30950" s="11"/>
      <c r="V30950" s="11"/>
      <c r="W30950" s="11"/>
      <c r="X30950" s="11"/>
      <c r="Y30950" s="11"/>
      <c r="Z30950" s="11"/>
      <c r="BE30950"/>
      <c r="BF30950"/>
      <c r="BG30950"/>
    </row>
    <row r="30951" spans="11:59" x14ac:dyDescent="0.25">
      <c r="K30951" s="11"/>
      <c r="L30951" s="11"/>
      <c r="N30951" s="11"/>
      <c r="O30951" s="11"/>
      <c r="P30951" s="11"/>
      <c r="Q30951" s="11"/>
      <c r="R30951" s="11"/>
      <c r="S30951" s="11"/>
      <c r="T30951" s="11"/>
      <c r="U30951" s="11"/>
      <c r="V30951" s="11"/>
      <c r="W30951" s="11"/>
      <c r="X30951" s="11"/>
      <c r="Y30951" s="11"/>
      <c r="Z30951" s="11"/>
      <c r="BE30951"/>
      <c r="BF30951"/>
      <c r="BG30951"/>
    </row>
    <row r="30952" spans="11:59" x14ac:dyDescent="0.25">
      <c r="K30952" s="11"/>
      <c r="L30952" s="11"/>
      <c r="N30952" s="11"/>
      <c r="O30952" s="11"/>
      <c r="P30952" s="11"/>
      <c r="Q30952" s="11"/>
      <c r="R30952" s="11"/>
      <c r="S30952" s="11"/>
      <c r="T30952" s="11"/>
      <c r="U30952" s="11"/>
      <c r="V30952" s="11"/>
      <c r="W30952" s="11"/>
      <c r="X30952" s="11"/>
      <c r="Y30952" s="11"/>
      <c r="Z30952" s="11"/>
      <c r="BE30952"/>
      <c r="BF30952"/>
      <c r="BG30952"/>
    </row>
    <row r="30953" spans="11:59" x14ac:dyDescent="0.25">
      <c r="K30953" s="11"/>
      <c r="L30953" s="11"/>
      <c r="N30953" s="11"/>
      <c r="O30953" s="11"/>
      <c r="P30953" s="11"/>
      <c r="Q30953" s="11"/>
      <c r="R30953" s="11"/>
      <c r="S30953" s="11"/>
      <c r="T30953" s="11"/>
      <c r="U30953" s="11"/>
      <c r="V30953" s="11"/>
      <c r="W30953" s="11"/>
      <c r="X30953" s="11"/>
      <c r="Y30953" s="11"/>
      <c r="Z30953" s="11"/>
      <c r="BE30953"/>
      <c r="BF30953"/>
      <c r="BG30953"/>
    </row>
    <row r="30954" spans="11:59" x14ac:dyDescent="0.25">
      <c r="K30954" s="11"/>
      <c r="L30954" s="11"/>
      <c r="N30954" s="11"/>
      <c r="O30954" s="11"/>
      <c r="P30954" s="11"/>
      <c r="Q30954" s="11"/>
      <c r="R30954" s="11"/>
      <c r="S30954" s="11"/>
      <c r="T30954" s="11"/>
      <c r="U30954" s="11"/>
      <c r="V30954" s="11"/>
      <c r="W30954" s="11"/>
      <c r="X30954" s="11"/>
      <c r="Y30954" s="11"/>
      <c r="Z30954" s="11"/>
      <c r="BE30954"/>
      <c r="BF30954"/>
      <c r="BG30954"/>
    </row>
    <row r="30955" spans="11:59" x14ac:dyDescent="0.25">
      <c r="K30955" s="11"/>
      <c r="L30955" s="11"/>
      <c r="N30955" s="11"/>
      <c r="O30955" s="11"/>
      <c r="P30955" s="11"/>
      <c r="Q30955" s="11"/>
      <c r="R30955" s="11"/>
      <c r="S30955" s="11"/>
      <c r="T30955" s="11"/>
      <c r="U30955" s="11"/>
      <c r="V30955" s="11"/>
      <c r="W30955" s="11"/>
      <c r="X30955" s="11"/>
      <c r="Y30955" s="11"/>
      <c r="Z30955" s="11"/>
      <c r="BE30955"/>
      <c r="BF30955"/>
      <c r="BG30955"/>
    </row>
    <row r="30956" spans="11:59" x14ac:dyDescent="0.25">
      <c r="K30956" s="11"/>
      <c r="L30956" s="11"/>
      <c r="N30956" s="11"/>
      <c r="O30956" s="11"/>
      <c r="P30956" s="11"/>
      <c r="Q30956" s="11"/>
      <c r="R30956" s="11"/>
      <c r="S30956" s="11"/>
      <c r="T30956" s="11"/>
      <c r="U30956" s="11"/>
      <c r="V30956" s="11"/>
      <c r="W30956" s="11"/>
      <c r="X30956" s="11"/>
      <c r="Y30956" s="11"/>
      <c r="Z30956" s="11"/>
      <c r="BE30956"/>
      <c r="BF30956"/>
      <c r="BG30956"/>
    </row>
    <row r="30957" spans="11:59" x14ac:dyDescent="0.25">
      <c r="K30957" s="11"/>
      <c r="L30957" s="11"/>
      <c r="N30957" s="11"/>
      <c r="O30957" s="11"/>
      <c r="P30957" s="11"/>
      <c r="Q30957" s="11"/>
      <c r="R30957" s="11"/>
      <c r="S30957" s="11"/>
      <c r="T30957" s="11"/>
      <c r="U30957" s="11"/>
      <c r="V30957" s="11"/>
      <c r="W30957" s="11"/>
      <c r="X30957" s="11"/>
      <c r="Y30957" s="11"/>
      <c r="Z30957" s="11"/>
      <c r="BE30957"/>
      <c r="BF30957"/>
      <c r="BG30957"/>
    </row>
    <row r="30958" spans="11:59" x14ac:dyDescent="0.25">
      <c r="K30958" s="11"/>
      <c r="L30958" s="11"/>
      <c r="N30958" s="11"/>
      <c r="O30958" s="11"/>
      <c r="P30958" s="11"/>
      <c r="Q30958" s="11"/>
      <c r="R30958" s="11"/>
      <c r="S30958" s="11"/>
      <c r="T30958" s="11"/>
      <c r="U30958" s="11"/>
      <c r="V30958" s="11"/>
      <c r="W30958" s="11"/>
      <c r="X30958" s="11"/>
      <c r="Y30958" s="11"/>
      <c r="Z30958" s="11"/>
      <c r="BE30958"/>
      <c r="BF30958"/>
      <c r="BG30958"/>
    </row>
    <row r="30959" spans="11:59" x14ac:dyDescent="0.25">
      <c r="K30959" s="11"/>
      <c r="L30959" s="11"/>
      <c r="N30959" s="11"/>
      <c r="O30959" s="11"/>
      <c r="P30959" s="11"/>
      <c r="Q30959" s="11"/>
      <c r="R30959" s="11"/>
      <c r="S30959" s="11"/>
      <c r="T30959" s="11"/>
      <c r="U30959" s="11"/>
      <c r="V30959" s="11"/>
      <c r="W30959" s="11"/>
      <c r="X30959" s="11"/>
      <c r="Y30959" s="11"/>
      <c r="Z30959" s="11"/>
      <c r="BE30959"/>
      <c r="BF30959"/>
      <c r="BG30959"/>
    </row>
    <row r="30960" spans="11:59" x14ac:dyDescent="0.25">
      <c r="K30960" s="11"/>
      <c r="L30960" s="11"/>
      <c r="N30960" s="11"/>
      <c r="O30960" s="11"/>
      <c r="P30960" s="11"/>
      <c r="Q30960" s="11"/>
      <c r="R30960" s="11"/>
      <c r="S30960" s="11"/>
      <c r="T30960" s="11"/>
      <c r="U30960" s="11"/>
      <c r="V30960" s="11"/>
      <c r="W30960" s="11"/>
      <c r="X30960" s="11"/>
      <c r="Y30960" s="11"/>
      <c r="Z30960" s="11"/>
      <c r="BE30960"/>
      <c r="BF30960"/>
      <c r="BG30960"/>
    </row>
    <row r="30961" spans="11:59" x14ac:dyDescent="0.25">
      <c r="K30961" s="11"/>
      <c r="L30961" s="11"/>
      <c r="N30961" s="11"/>
      <c r="O30961" s="11"/>
      <c r="P30961" s="11"/>
      <c r="Q30961" s="11"/>
      <c r="R30961" s="11"/>
      <c r="S30961" s="11"/>
      <c r="T30961" s="11"/>
      <c r="U30961" s="11"/>
      <c r="V30961" s="11"/>
      <c r="W30961" s="11"/>
      <c r="X30961" s="11"/>
      <c r="Y30961" s="11"/>
      <c r="Z30961" s="11"/>
      <c r="BE30961"/>
      <c r="BF30961"/>
      <c r="BG30961"/>
    </row>
    <row r="30962" spans="11:59" x14ac:dyDescent="0.25">
      <c r="K30962" s="11"/>
      <c r="L30962" s="11"/>
      <c r="N30962" s="11"/>
      <c r="O30962" s="11"/>
      <c r="P30962" s="11"/>
      <c r="Q30962" s="11"/>
      <c r="R30962" s="11"/>
      <c r="S30962" s="11"/>
      <c r="T30962" s="11"/>
      <c r="U30962" s="11"/>
      <c r="V30962" s="11"/>
      <c r="W30962" s="11"/>
      <c r="X30962" s="11"/>
      <c r="Y30962" s="11"/>
      <c r="Z30962" s="11"/>
      <c r="BE30962"/>
      <c r="BF30962"/>
      <c r="BG30962"/>
    </row>
    <row r="30963" spans="11:59" x14ac:dyDescent="0.25">
      <c r="K30963" s="11"/>
      <c r="L30963" s="11"/>
      <c r="N30963" s="11"/>
      <c r="O30963" s="11"/>
      <c r="P30963" s="11"/>
      <c r="Q30963" s="11"/>
      <c r="R30963" s="11"/>
      <c r="S30963" s="11"/>
      <c r="T30963" s="11"/>
      <c r="U30963" s="11"/>
      <c r="V30963" s="11"/>
      <c r="W30963" s="11"/>
      <c r="X30963" s="11"/>
      <c r="Y30963" s="11"/>
      <c r="Z30963" s="11"/>
      <c r="BE30963"/>
      <c r="BF30963"/>
      <c r="BG30963"/>
    </row>
    <row r="30964" spans="11:59" x14ac:dyDescent="0.25">
      <c r="K30964" s="11"/>
      <c r="L30964" s="11"/>
      <c r="N30964" s="11"/>
      <c r="O30964" s="11"/>
      <c r="P30964" s="11"/>
      <c r="Q30964" s="11"/>
      <c r="R30964" s="11"/>
      <c r="S30964" s="11"/>
      <c r="T30964" s="11"/>
      <c r="U30964" s="11"/>
      <c r="V30964" s="11"/>
      <c r="W30964" s="11"/>
      <c r="X30964" s="11"/>
      <c r="Y30964" s="11"/>
      <c r="Z30964" s="11"/>
      <c r="BE30964"/>
      <c r="BF30964"/>
      <c r="BG30964"/>
    </row>
    <row r="30965" spans="11:59" x14ac:dyDescent="0.25">
      <c r="K30965" s="11"/>
      <c r="L30965" s="11"/>
      <c r="N30965" s="11"/>
      <c r="O30965" s="11"/>
      <c r="P30965" s="11"/>
      <c r="Q30965" s="11"/>
      <c r="R30965" s="11"/>
      <c r="S30965" s="11"/>
      <c r="T30965" s="11"/>
      <c r="U30965" s="11"/>
      <c r="V30965" s="11"/>
      <c r="W30965" s="11"/>
      <c r="X30965" s="11"/>
      <c r="Y30965" s="11"/>
      <c r="Z30965" s="11"/>
      <c r="BE30965"/>
      <c r="BF30965"/>
      <c r="BG30965"/>
    </row>
    <row r="30966" spans="11:59" x14ac:dyDescent="0.25">
      <c r="K30966" s="11"/>
      <c r="L30966" s="11"/>
      <c r="N30966" s="11"/>
      <c r="O30966" s="11"/>
      <c r="P30966" s="11"/>
      <c r="Q30966" s="11"/>
      <c r="R30966" s="11"/>
      <c r="S30966" s="11"/>
      <c r="T30966" s="11"/>
      <c r="U30966" s="11"/>
      <c r="V30966" s="11"/>
      <c r="W30966" s="11"/>
      <c r="X30966" s="11"/>
      <c r="Y30966" s="11"/>
      <c r="Z30966" s="11"/>
      <c r="BE30966"/>
      <c r="BF30966"/>
      <c r="BG30966"/>
    </row>
    <row r="30967" spans="11:59" x14ac:dyDescent="0.25">
      <c r="K30967" s="11"/>
      <c r="L30967" s="11"/>
      <c r="N30967" s="11"/>
      <c r="O30967" s="11"/>
      <c r="P30967" s="11"/>
      <c r="Q30967" s="11"/>
      <c r="R30967" s="11"/>
      <c r="S30967" s="11"/>
      <c r="T30967" s="11"/>
      <c r="U30967" s="11"/>
      <c r="V30967" s="11"/>
      <c r="W30967" s="11"/>
      <c r="X30967" s="11"/>
      <c r="Y30967" s="11"/>
      <c r="Z30967" s="11"/>
      <c r="BE30967"/>
      <c r="BF30967"/>
      <c r="BG30967"/>
    </row>
    <row r="30968" spans="11:59" x14ac:dyDescent="0.25">
      <c r="K30968" s="11"/>
      <c r="L30968" s="11"/>
      <c r="N30968" s="11"/>
      <c r="O30968" s="11"/>
      <c r="P30968" s="11"/>
      <c r="Q30968" s="11"/>
      <c r="R30968" s="11"/>
      <c r="S30968" s="11"/>
      <c r="T30968" s="11"/>
      <c r="U30968" s="11"/>
      <c r="V30968" s="11"/>
      <c r="W30968" s="11"/>
      <c r="X30968" s="11"/>
      <c r="Y30968" s="11"/>
      <c r="Z30968" s="11"/>
      <c r="BE30968"/>
      <c r="BF30968"/>
      <c r="BG30968"/>
    </row>
    <row r="30969" spans="11:59" x14ac:dyDescent="0.25">
      <c r="K30969" s="11"/>
      <c r="L30969" s="11"/>
      <c r="N30969" s="11"/>
      <c r="O30969" s="11"/>
      <c r="P30969" s="11"/>
      <c r="Q30969" s="11"/>
      <c r="R30969" s="11"/>
      <c r="S30969" s="11"/>
      <c r="T30969" s="11"/>
      <c r="U30969" s="11"/>
      <c r="V30969" s="11"/>
      <c r="W30969" s="11"/>
      <c r="X30969" s="11"/>
      <c r="Y30969" s="11"/>
      <c r="Z30969" s="11"/>
      <c r="BE30969"/>
      <c r="BF30969"/>
      <c r="BG30969"/>
    </row>
    <row r="30970" spans="11:59" x14ac:dyDescent="0.25">
      <c r="K30970" s="11"/>
      <c r="L30970" s="11"/>
      <c r="N30970" s="11"/>
      <c r="O30970" s="11"/>
      <c r="P30970" s="11"/>
      <c r="Q30970" s="11"/>
      <c r="R30970" s="11"/>
      <c r="S30970" s="11"/>
      <c r="T30970" s="11"/>
      <c r="U30970" s="11"/>
      <c r="V30970" s="11"/>
      <c r="W30970" s="11"/>
      <c r="X30970" s="11"/>
      <c r="Y30970" s="11"/>
      <c r="Z30970" s="11"/>
      <c r="BE30970"/>
      <c r="BF30970"/>
      <c r="BG30970"/>
    </row>
    <row r="30971" spans="11:59" x14ac:dyDescent="0.25">
      <c r="K30971" s="11"/>
      <c r="L30971" s="11"/>
      <c r="N30971" s="11"/>
      <c r="O30971" s="11"/>
      <c r="P30971" s="11"/>
      <c r="Q30971" s="11"/>
      <c r="R30971" s="11"/>
      <c r="S30971" s="11"/>
      <c r="T30971" s="11"/>
      <c r="U30971" s="11"/>
      <c r="V30971" s="11"/>
      <c r="W30971" s="11"/>
      <c r="X30971" s="11"/>
      <c r="Y30971" s="11"/>
      <c r="Z30971" s="11"/>
      <c r="BE30971"/>
      <c r="BF30971"/>
      <c r="BG30971"/>
    </row>
    <row r="30972" spans="11:59" x14ac:dyDescent="0.25">
      <c r="K30972" s="11"/>
      <c r="L30972" s="11"/>
      <c r="N30972" s="11"/>
      <c r="O30972" s="11"/>
      <c r="P30972" s="11"/>
      <c r="Q30972" s="11"/>
      <c r="R30972" s="11"/>
      <c r="S30972" s="11"/>
      <c r="T30972" s="11"/>
      <c r="U30972" s="11"/>
      <c r="V30972" s="11"/>
      <c r="W30972" s="11"/>
      <c r="X30972" s="11"/>
      <c r="Y30972" s="11"/>
      <c r="Z30972" s="11"/>
      <c r="BE30972"/>
      <c r="BF30972"/>
      <c r="BG30972"/>
    </row>
    <row r="30973" spans="11:59" x14ac:dyDescent="0.25">
      <c r="K30973" s="11"/>
      <c r="L30973" s="11"/>
      <c r="N30973" s="11"/>
      <c r="O30973" s="11"/>
      <c r="P30973" s="11"/>
      <c r="Q30973" s="11"/>
      <c r="R30973" s="11"/>
      <c r="S30973" s="11"/>
      <c r="T30973" s="11"/>
      <c r="U30973" s="11"/>
      <c r="V30973" s="11"/>
      <c r="W30973" s="11"/>
      <c r="X30973" s="11"/>
      <c r="Y30973" s="11"/>
      <c r="Z30973" s="11"/>
      <c r="BE30973"/>
      <c r="BF30973"/>
      <c r="BG30973"/>
    </row>
    <row r="30974" spans="11:59" x14ac:dyDescent="0.25">
      <c r="K30974" s="11"/>
      <c r="L30974" s="11"/>
      <c r="N30974" s="11"/>
      <c r="O30974" s="11"/>
      <c r="P30974" s="11"/>
      <c r="Q30974" s="11"/>
      <c r="R30974" s="11"/>
      <c r="S30974" s="11"/>
      <c r="T30974" s="11"/>
      <c r="U30974" s="11"/>
      <c r="V30974" s="11"/>
      <c r="W30974" s="11"/>
      <c r="X30974" s="11"/>
      <c r="Y30974" s="11"/>
      <c r="Z30974" s="11"/>
      <c r="BE30974"/>
      <c r="BF30974"/>
      <c r="BG30974"/>
    </row>
    <row r="30975" spans="11:59" x14ac:dyDescent="0.25">
      <c r="K30975" s="11"/>
      <c r="L30975" s="11"/>
      <c r="N30975" s="11"/>
      <c r="O30975" s="11"/>
      <c r="P30975" s="11"/>
      <c r="Q30975" s="11"/>
      <c r="R30975" s="11"/>
      <c r="S30975" s="11"/>
      <c r="T30975" s="11"/>
      <c r="U30975" s="11"/>
      <c r="V30975" s="11"/>
      <c r="W30975" s="11"/>
      <c r="X30975" s="11"/>
      <c r="Y30975" s="11"/>
      <c r="Z30975" s="11"/>
      <c r="BE30975"/>
      <c r="BF30975"/>
      <c r="BG30975"/>
    </row>
    <row r="30976" spans="11:59" x14ac:dyDescent="0.25">
      <c r="K30976" s="11"/>
      <c r="L30976" s="11"/>
      <c r="N30976" s="11"/>
      <c r="O30976" s="11"/>
      <c r="P30976" s="11"/>
      <c r="Q30976" s="11"/>
      <c r="R30976" s="11"/>
      <c r="S30976" s="11"/>
      <c r="T30976" s="11"/>
      <c r="U30976" s="11"/>
      <c r="V30976" s="11"/>
      <c r="W30976" s="11"/>
      <c r="X30976" s="11"/>
      <c r="Y30976" s="11"/>
      <c r="Z30976" s="11"/>
      <c r="BE30976"/>
      <c r="BF30976"/>
      <c r="BG30976"/>
    </row>
    <row r="30977" spans="11:59" x14ac:dyDescent="0.25">
      <c r="K30977" s="11"/>
      <c r="L30977" s="11"/>
      <c r="N30977" s="11"/>
      <c r="O30977" s="11"/>
      <c r="P30977" s="11"/>
      <c r="Q30977" s="11"/>
      <c r="R30977" s="11"/>
      <c r="S30977" s="11"/>
      <c r="T30977" s="11"/>
      <c r="U30977" s="11"/>
      <c r="V30977" s="11"/>
      <c r="W30977" s="11"/>
      <c r="X30977" s="11"/>
      <c r="Y30977" s="11"/>
      <c r="Z30977" s="11"/>
      <c r="BE30977"/>
      <c r="BF30977"/>
      <c r="BG30977"/>
    </row>
    <row r="30978" spans="11:59" x14ac:dyDescent="0.25">
      <c r="K30978" s="11"/>
      <c r="L30978" s="11"/>
      <c r="N30978" s="11"/>
      <c r="O30978" s="11"/>
      <c r="P30978" s="11"/>
      <c r="Q30978" s="11"/>
      <c r="R30978" s="11"/>
      <c r="S30978" s="11"/>
      <c r="T30978" s="11"/>
      <c r="U30978" s="11"/>
      <c r="V30978" s="11"/>
      <c r="W30978" s="11"/>
      <c r="X30978" s="11"/>
      <c r="Y30978" s="11"/>
      <c r="Z30978" s="11"/>
      <c r="BE30978"/>
      <c r="BF30978"/>
      <c r="BG30978"/>
    </row>
    <row r="30979" spans="11:59" x14ac:dyDescent="0.25">
      <c r="K30979" s="11"/>
      <c r="L30979" s="11"/>
      <c r="N30979" s="11"/>
      <c r="O30979" s="11"/>
      <c r="P30979" s="11"/>
      <c r="Q30979" s="11"/>
      <c r="R30979" s="11"/>
      <c r="S30979" s="11"/>
      <c r="T30979" s="11"/>
      <c r="U30979" s="11"/>
      <c r="V30979" s="11"/>
      <c r="W30979" s="11"/>
      <c r="X30979" s="11"/>
      <c r="Y30979" s="11"/>
      <c r="Z30979" s="11"/>
      <c r="BE30979"/>
      <c r="BF30979"/>
      <c r="BG30979"/>
    </row>
    <row r="30980" spans="11:59" x14ac:dyDescent="0.25">
      <c r="K30980" s="11"/>
      <c r="L30980" s="11"/>
      <c r="N30980" s="11"/>
      <c r="O30980" s="11"/>
      <c r="P30980" s="11"/>
      <c r="Q30980" s="11"/>
      <c r="R30980" s="11"/>
      <c r="S30980" s="11"/>
      <c r="T30980" s="11"/>
      <c r="U30980" s="11"/>
      <c r="V30980" s="11"/>
      <c r="W30980" s="11"/>
      <c r="X30980" s="11"/>
      <c r="Y30980" s="11"/>
      <c r="Z30980" s="11"/>
      <c r="BE30980"/>
      <c r="BF30980"/>
      <c r="BG30980"/>
    </row>
    <row r="30981" spans="11:59" x14ac:dyDescent="0.25">
      <c r="K30981" s="11"/>
      <c r="L30981" s="11"/>
      <c r="N30981" s="11"/>
      <c r="O30981" s="11"/>
      <c r="P30981" s="11"/>
      <c r="Q30981" s="11"/>
      <c r="R30981" s="11"/>
      <c r="S30981" s="11"/>
      <c r="T30981" s="11"/>
      <c r="U30981" s="11"/>
      <c r="V30981" s="11"/>
      <c r="W30981" s="11"/>
      <c r="X30981" s="11"/>
      <c r="Y30981" s="11"/>
      <c r="Z30981" s="11"/>
      <c r="BE30981"/>
      <c r="BF30981"/>
      <c r="BG30981"/>
    </row>
    <row r="30982" spans="11:59" x14ac:dyDescent="0.25">
      <c r="K30982" s="11"/>
      <c r="L30982" s="11"/>
      <c r="N30982" s="11"/>
      <c r="O30982" s="11"/>
      <c r="P30982" s="11"/>
      <c r="Q30982" s="11"/>
      <c r="R30982" s="11"/>
      <c r="S30982" s="11"/>
      <c r="T30982" s="11"/>
      <c r="U30982" s="11"/>
      <c r="V30982" s="11"/>
      <c r="W30982" s="11"/>
      <c r="X30982" s="11"/>
      <c r="Y30982" s="11"/>
      <c r="Z30982" s="11"/>
      <c r="BE30982"/>
      <c r="BF30982"/>
      <c r="BG30982"/>
    </row>
    <row r="30983" spans="11:59" x14ac:dyDescent="0.25">
      <c r="K30983" s="11"/>
      <c r="L30983" s="11"/>
      <c r="N30983" s="11"/>
      <c r="O30983" s="11"/>
      <c r="P30983" s="11"/>
      <c r="Q30983" s="11"/>
      <c r="R30983" s="11"/>
      <c r="S30983" s="11"/>
      <c r="T30983" s="11"/>
      <c r="U30983" s="11"/>
      <c r="V30983" s="11"/>
      <c r="W30983" s="11"/>
      <c r="X30983" s="11"/>
      <c r="Y30983" s="11"/>
      <c r="Z30983" s="11"/>
      <c r="BE30983"/>
      <c r="BF30983"/>
      <c r="BG30983"/>
    </row>
    <row r="30984" spans="11:59" x14ac:dyDescent="0.25">
      <c r="K30984" s="11"/>
      <c r="L30984" s="11"/>
      <c r="N30984" s="11"/>
      <c r="O30984" s="11"/>
      <c r="P30984" s="11"/>
      <c r="Q30984" s="11"/>
      <c r="R30984" s="11"/>
      <c r="S30984" s="11"/>
      <c r="T30984" s="11"/>
      <c r="U30984" s="11"/>
      <c r="V30984" s="11"/>
      <c r="W30984" s="11"/>
      <c r="X30984" s="11"/>
      <c r="Y30984" s="11"/>
      <c r="Z30984" s="11"/>
      <c r="BE30984"/>
      <c r="BF30984"/>
      <c r="BG30984"/>
    </row>
    <row r="30985" spans="11:59" x14ac:dyDescent="0.25">
      <c r="K30985" s="11"/>
      <c r="L30985" s="11"/>
      <c r="N30985" s="11"/>
      <c r="O30985" s="11"/>
      <c r="P30985" s="11"/>
      <c r="Q30985" s="11"/>
      <c r="R30985" s="11"/>
      <c r="S30985" s="11"/>
      <c r="T30985" s="11"/>
      <c r="U30985" s="11"/>
      <c r="V30985" s="11"/>
      <c r="W30985" s="11"/>
      <c r="X30985" s="11"/>
      <c r="Y30985" s="11"/>
      <c r="Z30985" s="11"/>
      <c r="BE30985"/>
      <c r="BF30985"/>
      <c r="BG30985"/>
    </row>
    <row r="30986" spans="11:59" x14ac:dyDescent="0.25">
      <c r="K30986" s="11"/>
      <c r="L30986" s="11"/>
      <c r="N30986" s="11"/>
      <c r="O30986" s="11"/>
      <c r="P30986" s="11"/>
      <c r="Q30986" s="11"/>
      <c r="R30986" s="11"/>
      <c r="S30986" s="11"/>
      <c r="T30986" s="11"/>
      <c r="U30986" s="11"/>
      <c r="V30986" s="11"/>
      <c r="W30986" s="11"/>
      <c r="X30986" s="11"/>
      <c r="Y30986" s="11"/>
      <c r="Z30986" s="11"/>
      <c r="BE30986"/>
      <c r="BF30986"/>
      <c r="BG30986"/>
    </row>
    <row r="30987" spans="11:59" x14ac:dyDescent="0.25">
      <c r="K30987" s="11"/>
      <c r="L30987" s="11"/>
      <c r="N30987" s="11"/>
      <c r="O30987" s="11"/>
      <c r="P30987" s="11"/>
      <c r="Q30987" s="11"/>
      <c r="R30987" s="11"/>
      <c r="S30987" s="11"/>
      <c r="T30987" s="11"/>
      <c r="U30987" s="11"/>
      <c r="V30987" s="11"/>
      <c r="W30987" s="11"/>
      <c r="X30987" s="11"/>
      <c r="Y30987" s="11"/>
      <c r="Z30987" s="11"/>
      <c r="BE30987"/>
      <c r="BF30987"/>
      <c r="BG30987"/>
    </row>
    <row r="30988" spans="11:59" x14ac:dyDescent="0.25">
      <c r="K30988" s="11"/>
      <c r="L30988" s="11"/>
      <c r="N30988" s="11"/>
      <c r="O30988" s="11"/>
      <c r="P30988" s="11"/>
      <c r="Q30988" s="11"/>
      <c r="R30988" s="11"/>
      <c r="S30988" s="11"/>
      <c r="T30988" s="11"/>
      <c r="U30988" s="11"/>
      <c r="V30988" s="11"/>
      <c r="W30988" s="11"/>
      <c r="X30988" s="11"/>
      <c r="Y30988" s="11"/>
      <c r="Z30988" s="11"/>
      <c r="BE30988"/>
      <c r="BF30988"/>
      <c r="BG30988"/>
    </row>
    <row r="30989" spans="11:59" x14ac:dyDescent="0.25">
      <c r="K30989" s="11"/>
      <c r="L30989" s="11"/>
      <c r="N30989" s="11"/>
      <c r="O30989" s="11"/>
      <c r="P30989" s="11"/>
      <c r="Q30989" s="11"/>
      <c r="R30989" s="11"/>
      <c r="S30989" s="11"/>
      <c r="T30989" s="11"/>
      <c r="U30989" s="11"/>
      <c r="V30989" s="11"/>
      <c r="W30989" s="11"/>
      <c r="X30989" s="11"/>
      <c r="Y30989" s="11"/>
      <c r="Z30989" s="11"/>
      <c r="BE30989"/>
      <c r="BF30989"/>
      <c r="BG30989"/>
    </row>
    <row r="30990" spans="11:59" x14ac:dyDescent="0.25">
      <c r="K30990" s="11"/>
      <c r="L30990" s="11"/>
      <c r="N30990" s="11"/>
      <c r="O30990" s="11"/>
      <c r="P30990" s="11"/>
      <c r="Q30990" s="11"/>
      <c r="R30990" s="11"/>
      <c r="S30990" s="11"/>
      <c r="T30990" s="11"/>
      <c r="U30990" s="11"/>
      <c r="V30990" s="11"/>
      <c r="W30990" s="11"/>
      <c r="X30990" s="11"/>
      <c r="Y30990" s="11"/>
      <c r="Z30990" s="11"/>
      <c r="BE30990"/>
      <c r="BF30990"/>
      <c r="BG30990"/>
    </row>
    <row r="30991" spans="11:59" x14ac:dyDescent="0.25">
      <c r="K30991" s="11"/>
      <c r="L30991" s="11"/>
      <c r="N30991" s="11"/>
      <c r="O30991" s="11"/>
      <c r="P30991" s="11"/>
      <c r="Q30991" s="11"/>
      <c r="R30991" s="11"/>
      <c r="S30991" s="11"/>
      <c r="T30991" s="11"/>
      <c r="U30991" s="11"/>
      <c r="V30991" s="11"/>
      <c r="W30991" s="11"/>
      <c r="X30991" s="11"/>
      <c r="Y30991" s="11"/>
      <c r="Z30991" s="11"/>
      <c r="BE30991"/>
      <c r="BF30991"/>
      <c r="BG30991"/>
    </row>
    <row r="30992" spans="11:59" x14ac:dyDescent="0.25">
      <c r="K30992" s="11"/>
      <c r="L30992" s="11"/>
      <c r="N30992" s="11"/>
      <c r="O30992" s="11"/>
      <c r="P30992" s="11"/>
      <c r="Q30992" s="11"/>
      <c r="R30992" s="11"/>
      <c r="S30992" s="11"/>
      <c r="T30992" s="11"/>
      <c r="U30992" s="11"/>
      <c r="V30992" s="11"/>
      <c r="W30992" s="11"/>
      <c r="X30992" s="11"/>
      <c r="Y30992" s="11"/>
      <c r="Z30992" s="11"/>
      <c r="BE30992"/>
      <c r="BF30992"/>
      <c r="BG30992"/>
    </row>
    <row r="30993" spans="11:59" x14ac:dyDescent="0.25">
      <c r="K30993" s="11"/>
      <c r="L30993" s="11"/>
      <c r="N30993" s="11"/>
      <c r="O30993" s="11"/>
      <c r="P30993" s="11"/>
      <c r="Q30993" s="11"/>
      <c r="R30993" s="11"/>
      <c r="S30993" s="11"/>
      <c r="T30993" s="11"/>
      <c r="U30993" s="11"/>
      <c r="V30993" s="11"/>
      <c r="W30993" s="11"/>
      <c r="X30993" s="11"/>
      <c r="Y30993" s="11"/>
      <c r="Z30993" s="11"/>
      <c r="BE30993"/>
      <c r="BF30993"/>
      <c r="BG30993"/>
    </row>
    <row r="30994" spans="11:59" x14ac:dyDescent="0.25">
      <c r="K30994" s="11"/>
      <c r="L30994" s="11"/>
      <c r="N30994" s="11"/>
      <c r="O30994" s="11"/>
      <c r="P30994" s="11"/>
      <c r="Q30994" s="11"/>
      <c r="R30994" s="11"/>
      <c r="S30994" s="11"/>
      <c r="T30994" s="11"/>
      <c r="U30994" s="11"/>
      <c r="V30994" s="11"/>
      <c r="W30994" s="11"/>
      <c r="X30994" s="11"/>
      <c r="Y30994" s="11"/>
      <c r="Z30994" s="11"/>
      <c r="BE30994"/>
      <c r="BF30994"/>
      <c r="BG30994"/>
    </row>
    <row r="30995" spans="11:59" x14ac:dyDescent="0.25">
      <c r="K30995" s="11"/>
      <c r="L30995" s="11"/>
      <c r="N30995" s="11"/>
      <c r="O30995" s="11"/>
      <c r="P30995" s="11"/>
      <c r="Q30995" s="11"/>
      <c r="R30995" s="11"/>
      <c r="S30995" s="11"/>
      <c r="T30995" s="11"/>
      <c r="U30995" s="11"/>
      <c r="V30995" s="11"/>
      <c r="W30995" s="11"/>
      <c r="X30995" s="11"/>
      <c r="Y30995" s="11"/>
      <c r="Z30995" s="11"/>
      <c r="BE30995"/>
      <c r="BF30995"/>
      <c r="BG30995"/>
    </row>
    <row r="30996" spans="11:59" x14ac:dyDescent="0.25">
      <c r="K30996" s="11"/>
      <c r="L30996" s="11"/>
      <c r="N30996" s="11"/>
      <c r="O30996" s="11"/>
      <c r="P30996" s="11"/>
      <c r="Q30996" s="11"/>
      <c r="R30996" s="11"/>
      <c r="S30996" s="11"/>
      <c r="T30996" s="11"/>
      <c r="U30996" s="11"/>
      <c r="V30996" s="11"/>
      <c r="W30996" s="11"/>
      <c r="X30996" s="11"/>
      <c r="Y30996" s="11"/>
      <c r="Z30996" s="11"/>
      <c r="BE30996"/>
      <c r="BF30996"/>
      <c r="BG30996"/>
    </row>
    <row r="30997" spans="11:59" x14ac:dyDescent="0.25">
      <c r="K30997" s="11"/>
      <c r="L30997" s="11"/>
      <c r="N30997" s="11"/>
      <c r="O30997" s="11"/>
      <c r="P30997" s="11"/>
      <c r="Q30997" s="11"/>
      <c r="R30997" s="11"/>
      <c r="S30997" s="11"/>
      <c r="T30997" s="11"/>
      <c r="U30997" s="11"/>
      <c r="V30997" s="11"/>
      <c r="W30997" s="11"/>
      <c r="X30997" s="11"/>
      <c r="Y30997" s="11"/>
      <c r="Z30997" s="11"/>
      <c r="BE30997"/>
      <c r="BF30997"/>
      <c r="BG30997"/>
    </row>
    <row r="30998" spans="11:59" x14ac:dyDescent="0.25">
      <c r="K30998" s="11"/>
      <c r="L30998" s="11"/>
      <c r="N30998" s="11"/>
      <c r="O30998" s="11"/>
      <c r="P30998" s="11"/>
      <c r="Q30998" s="11"/>
      <c r="R30998" s="11"/>
      <c r="S30998" s="11"/>
      <c r="T30998" s="11"/>
      <c r="U30998" s="11"/>
      <c r="V30998" s="11"/>
      <c r="W30998" s="11"/>
      <c r="X30998" s="11"/>
      <c r="Y30998" s="11"/>
      <c r="Z30998" s="11"/>
      <c r="BE30998"/>
      <c r="BF30998"/>
      <c r="BG30998"/>
    </row>
    <row r="30999" spans="11:59" x14ac:dyDescent="0.25">
      <c r="K30999" s="11"/>
      <c r="L30999" s="11"/>
      <c r="N30999" s="11"/>
      <c r="O30999" s="11"/>
      <c r="P30999" s="11"/>
      <c r="Q30999" s="11"/>
      <c r="R30999" s="11"/>
      <c r="S30999" s="11"/>
      <c r="T30999" s="11"/>
      <c r="U30999" s="11"/>
      <c r="V30999" s="11"/>
      <c r="W30999" s="11"/>
      <c r="X30999" s="11"/>
      <c r="Y30999" s="11"/>
      <c r="Z30999" s="11"/>
      <c r="BE30999"/>
      <c r="BF30999"/>
      <c r="BG30999"/>
    </row>
    <row r="31000" spans="11:59" x14ac:dyDescent="0.25">
      <c r="K31000" s="11"/>
      <c r="L31000" s="11"/>
      <c r="N31000" s="11"/>
      <c r="O31000" s="11"/>
      <c r="P31000" s="11"/>
      <c r="Q31000" s="11"/>
      <c r="R31000" s="11"/>
      <c r="S31000" s="11"/>
      <c r="T31000" s="11"/>
      <c r="U31000" s="11"/>
      <c r="V31000" s="11"/>
      <c r="W31000" s="11"/>
      <c r="X31000" s="11"/>
      <c r="Y31000" s="11"/>
      <c r="Z31000" s="11"/>
      <c r="BE31000"/>
      <c r="BF31000"/>
      <c r="BG31000"/>
    </row>
    <row r="31001" spans="11:59" x14ac:dyDescent="0.25">
      <c r="K31001" s="11"/>
      <c r="L31001" s="11"/>
      <c r="N31001" s="11"/>
      <c r="O31001" s="11"/>
      <c r="P31001" s="11"/>
      <c r="Q31001" s="11"/>
      <c r="R31001" s="11"/>
      <c r="S31001" s="11"/>
      <c r="T31001" s="11"/>
      <c r="U31001" s="11"/>
      <c r="V31001" s="11"/>
      <c r="W31001" s="11"/>
      <c r="X31001" s="11"/>
      <c r="Y31001" s="11"/>
      <c r="Z31001" s="11"/>
      <c r="BE31001"/>
      <c r="BF31001"/>
      <c r="BG31001"/>
    </row>
    <row r="31002" spans="11:59" x14ac:dyDescent="0.25">
      <c r="K31002" s="11"/>
      <c r="L31002" s="11"/>
      <c r="N31002" s="11"/>
      <c r="O31002" s="11"/>
      <c r="P31002" s="11"/>
      <c r="Q31002" s="11"/>
      <c r="R31002" s="11"/>
      <c r="S31002" s="11"/>
      <c r="T31002" s="11"/>
      <c r="U31002" s="11"/>
      <c r="V31002" s="11"/>
      <c r="W31002" s="11"/>
      <c r="X31002" s="11"/>
      <c r="Y31002" s="11"/>
      <c r="Z31002" s="11"/>
      <c r="BE31002"/>
      <c r="BF31002"/>
      <c r="BG31002"/>
    </row>
    <row r="31003" spans="11:59" x14ac:dyDescent="0.25">
      <c r="K31003" s="11"/>
      <c r="L31003" s="11"/>
      <c r="N31003" s="11"/>
      <c r="O31003" s="11"/>
      <c r="P31003" s="11"/>
      <c r="Q31003" s="11"/>
      <c r="R31003" s="11"/>
      <c r="S31003" s="11"/>
      <c r="T31003" s="11"/>
      <c r="U31003" s="11"/>
      <c r="V31003" s="11"/>
      <c r="W31003" s="11"/>
      <c r="X31003" s="11"/>
      <c r="Y31003" s="11"/>
      <c r="Z31003" s="11"/>
      <c r="BE31003"/>
      <c r="BF31003"/>
      <c r="BG31003"/>
    </row>
    <row r="31004" spans="11:59" x14ac:dyDescent="0.25">
      <c r="K31004" s="11"/>
      <c r="L31004" s="11"/>
      <c r="N31004" s="11"/>
      <c r="O31004" s="11"/>
      <c r="P31004" s="11"/>
      <c r="Q31004" s="11"/>
      <c r="R31004" s="11"/>
      <c r="S31004" s="11"/>
      <c r="T31004" s="11"/>
      <c r="U31004" s="11"/>
      <c r="V31004" s="11"/>
      <c r="W31004" s="11"/>
      <c r="X31004" s="11"/>
      <c r="Y31004" s="11"/>
      <c r="Z31004" s="11"/>
      <c r="BE31004"/>
      <c r="BF31004"/>
      <c r="BG31004"/>
    </row>
    <row r="31005" spans="11:59" x14ac:dyDescent="0.25">
      <c r="K31005" s="11"/>
      <c r="L31005" s="11"/>
      <c r="N31005" s="11"/>
      <c r="O31005" s="11"/>
      <c r="P31005" s="11"/>
      <c r="Q31005" s="11"/>
      <c r="R31005" s="11"/>
      <c r="S31005" s="11"/>
      <c r="T31005" s="11"/>
      <c r="U31005" s="11"/>
      <c r="V31005" s="11"/>
      <c r="W31005" s="11"/>
      <c r="X31005" s="11"/>
      <c r="Y31005" s="11"/>
      <c r="Z31005" s="11"/>
      <c r="BE31005"/>
      <c r="BF31005"/>
      <c r="BG31005"/>
    </row>
    <row r="31006" spans="11:59" x14ac:dyDescent="0.25">
      <c r="K31006" s="11"/>
      <c r="L31006" s="11"/>
      <c r="N31006" s="11"/>
      <c r="O31006" s="11"/>
      <c r="P31006" s="11"/>
      <c r="Q31006" s="11"/>
      <c r="R31006" s="11"/>
      <c r="S31006" s="11"/>
      <c r="T31006" s="11"/>
      <c r="U31006" s="11"/>
      <c r="V31006" s="11"/>
      <c r="W31006" s="11"/>
      <c r="X31006" s="11"/>
      <c r="Y31006" s="11"/>
      <c r="Z31006" s="11"/>
      <c r="BE31006"/>
      <c r="BF31006"/>
      <c r="BG31006"/>
    </row>
    <row r="31007" spans="11:59" x14ac:dyDescent="0.25">
      <c r="K31007" s="11"/>
      <c r="L31007" s="11"/>
      <c r="N31007" s="11"/>
      <c r="O31007" s="11"/>
      <c r="P31007" s="11"/>
      <c r="Q31007" s="11"/>
      <c r="R31007" s="11"/>
      <c r="S31007" s="11"/>
      <c r="T31007" s="11"/>
      <c r="U31007" s="11"/>
      <c r="V31007" s="11"/>
      <c r="W31007" s="11"/>
      <c r="X31007" s="11"/>
      <c r="Y31007" s="11"/>
      <c r="Z31007" s="11"/>
      <c r="BE31007"/>
      <c r="BF31007"/>
      <c r="BG31007"/>
    </row>
    <row r="31008" spans="11:59" x14ac:dyDescent="0.25">
      <c r="K31008" s="11"/>
      <c r="L31008" s="11"/>
      <c r="N31008" s="11"/>
      <c r="O31008" s="11"/>
      <c r="P31008" s="11"/>
      <c r="Q31008" s="11"/>
      <c r="R31008" s="11"/>
      <c r="S31008" s="11"/>
      <c r="T31008" s="11"/>
      <c r="U31008" s="11"/>
      <c r="V31008" s="11"/>
      <c r="W31008" s="11"/>
      <c r="X31008" s="11"/>
      <c r="Y31008" s="11"/>
      <c r="Z31008" s="11"/>
      <c r="BE31008"/>
      <c r="BF31008"/>
      <c r="BG31008"/>
    </row>
    <row r="31009" spans="11:59" x14ac:dyDescent="0.25">
      <c r="K31009" s="11"/>
      <c r="L31009" s="11"/>
      <c r="N31009" s="11"/>
      <c r="O31009" s="11"/>
      <c r="P31009" s="11"/>
      <c r="Q31009" s="11"/>
      <c r="R31009" s="11"/>
      <c r="S31009" s="11"/>
      <c r="T31009" s="11"/>
      <c r="U31009" s="11"/>
      <c r="V31009" s="11"/>
      <c r="W31009" s="11"/>
      <c r="X31009" s="11"/>
      <c r="Y31009" s="11"/>
      <c r="Z31009" s="11"/>
      <c r="BE31009"/>
      <c r="BF31009"/>
      <c r="BG31009"/>
    </row>
    <row r="31010" spans="11:59" x14ac:dyDescent="0.25">
      <c r="K31010" s="11"/>
      <c r="L31010" s="11"/>
      <c r="N31010" s="11"/>
      <c r="O31010" s="11"/>
      <c r="P31010" s="11"/>
      <c r="Q31010" s="11"/>
      <c r="R31010" s="11"/>
      <c r="S31010" s="11"/>
      <c r="T31010" s="11"/>
      <c r="U31010" s="11"/>
      <c r="V31010" s="11"/>
      <c r="W31010" s="11"/>
      <c r="X31010" s="11"/>
      <c r="Y31010" s="11"/>
      <c r="Z31010" s="11"/>
      <c r="BE31010"/>
      <c r="BF31010"/>
      <c r="BG31010"/>
    </row>
    <row r="31011" spans="11:59" x14ac:dyDescent="0.25">
      <c r="K31011" s="11"/>
      <c r="L31011" s="11"/>
      <c r="N31011" s="11"/>
      <c r="O31011" s="11"/>
      <c r="P31011" s="11"/>
      <c r="Q31011" s="11"/>
      <c r="R31011" s="11"/>
      <c r="S31011" s="11"/>
      <c r="T31011" s="11"/>
      <c r="U31011" s="11"/>
      <c r="V31011" s="11"/>
      <c r="W31011" s="11"/>
      <c r="X31011" s="11"/>
      <c r="Y31011" s="11"/>
      <c r="Z31011" s="11"/>
      <c r="BE31011"/>
      <c r="BF31011"/>
      <c r="BG31011"/>
    </row>
    <row r="31012" spans="11:59" x14ac:dyDescent="0.25">
      <c r="K31012" s="11"/>
      <c r="L31012" s="11"/>
      <c r="N31012" s="11"/>
      <c r="O31012" s="11"/>
      <c r="P31012" s="11"/>
      <c r="Q31012" s="11"/>
      <c r="R31012" s="11"/>
      <c r="S31012" s="11"/>
      <c r="T31012" s="11"/>
      <c r="U31012" s="11"/>
      <c r="V31012" s="11"/>
      <c r="W31012" s="11"/>
      <c r="X31012" s="11"/>
      <c r="Y31012" s="11"/>
      <c r="Z31012" s="11"/>
      <c r="BE31012"/>
      <c r="BF31012"/>
      <c r="BG31012"/>
    </row>
    <row r="31013" spans="11:59" x14ac:dyDescent="0.25">
      <c r="K31013" s="11"/>
      <c r="L31013" s="11"/>
      <c r="N31013" s="11"/>
      <c r="O31013" s="11"/>
      <c r="P31013" s="11"/>
      <c r="Q31013" s="11"/>
      <c r="R31013" s="11"/>
      <c r="S31013" s="11"/>
      <c r="T31013" s="11"/>
      <c r="U31013" s="11"/>
      <c r="V31013" s="11"/>
      <c r="W31013" s="11"/>
      <c r="X31013" s="11"/>
      <c r="Y31013" s="11"/>
      <c r="Z31013" s="11"/>
      <c r="BE31013"/>
      <c r="BF31013"/>
      <c r="BG31013"/>
    </row>
    <row r="31014" spans="11:59" x14ac:dyDescent="0.25">
      <c r="K31014" s="11"/>
      <c r="L31014" s="11"/>
      <c r="N31014" s="11"/>
      <c r="O31014" s="11"/>
      <c r="P31014" s="11"/>
      <c r="Q31014" s="11"/>
      <c r="R31014" s="11"/>
      <c r="S31014" s="11"/>
      <c r="T31014" s="11"/>
      <c r="U31014" s="11"/>
      <c r="V31014" s="11"/>
      <c r="W31014" s="11"/>
      <c r="X31014" s="11"/>
      <c r="Y31014" s="11"/>
      <c r="Z31014" s="11"/>
      <c r="BE31014"/>
      <c r="BF31014"/>
      <c r="BG31014"/>
    </row>
    <row r="31015" spans="11:59" x14ac:dyDescent="0.25">
      <c r="K31015" s="11"/>
      <c r="L31015" s="11"/>
      <c r="N31015" s="11"/>
      <c r="O31015" s="11"/>
      <c r="P31015" s="11"/>
      <c r="Q31015" s="11"/>
      <c r="R31015" s="11"/>
      <c r="S31015" s="11"/>
      <c r="T31015" s="11"/>
      <c r="U31015" s="11"/>
      <c r="V31015" s="11"/>
      <c r="W31015" s="11"/>
      <c r="X31015" s="11"/>
      <c r="Y31015" s="11"/>
      <c r="Z31015" s="11"/>
      <c r="BE31015"/>
      <c r="BF31015"/>
      <c r="BG31015"/>
    </row>
    <row r="31016" spans="11:59" x14ac:dyDescent="0.25">
      <c r="K31016" s="11"/>
      <c r="L31016" s="11"/>
      <c r="N31016" s="11"/>
      <c r="O31016" s="11"/>
      <c r="P31016" s="11"/>
      <c r="Q31016" s="11"/>
      <c r="R31016" s="11"/>
      <c r="S31016" s="11"/>
      <c r="T31016" s="11"/>
      <c r="U31016" s="11"/>
      <c r="V31016" s="11"/>
      <c r="W31016" s="11"/>
      <c r="X31016" s="11"/>
      <c r="Y31016" s="11"/>
      <c r="Z31016" s="11"/>
      <c r="BE31016"/>
      <c r="BF31016"/>
      <c r="BG31016"/>
    </row>
    <row r="31017" spans="11:59" x14ac:dyDescent="0.25">
      <c r="K31017" s="11"/>
      <c r="L31017" s="11"/>
      <c r="N31017" s="11"/>
      <c r="O31017" s="11"/>
      <c r="P31017" s="11"/>
      <c r="Q31017" s="11"/>
      <c r="R31017" s="11"/>
      <c r="S31017" s="11"/>
      <c r="T31017" s="11"/>
      <c r="U31017" s="11"/>
      <c r="V31017" s="11"/>
      <c r="W31017" s="11"/>
      <c r="X31017" s="11"/>
      <c r="Y31017" s="11"/>
      <c r="Z31017" s="11"/>
      <c r="BE31017"/>
      <c r="BF31017"/>
      <c r="BG31017"/>
    </row>
    <row r="31018" spans="11:59" x14ac:dyDescent="0.25">
      <c r="K31018" s="11"/>
      <c r="L31018" s="11"/>
      <c r="N31018" s="11"/>
      <c r="O31018" s="11"/>
      <c r="P31018" s="11"/>
      <c r="Q31018" s="11"/>
      <c r="R31018" s="11"/>
      <c r="S31018" s="11"/>
      <c r="T31018" s="11"/>
      <c r="U31018" s="11"/>
      <c r="V31018" s="11"/>
      <c r="W31018" s="11"/>
      <c r="X31018" s="11"/>
      <c r="Y31018" s="11"/>
      <c r="Z31018" s="11"/>
      <c r="BE31018"/>
      <c r="BF31018"/>
      <c r="BG31018"/>
    </row>
    <row r="31019" spans="11:59" x14ac:dyDescent="0.25">
      <c r="K31019" s="11"/>
      <c r="L31019" s="11"/>
      <c r="N31019" s="11"/>
      <c r="O31019" s="11"/>
      <c r="P31019" s="11"/>
      <c r="Q31019" s="11"/>
      <c r="R31019" s="11"/>
      <c r="S31019" s="11"/>
      <c r="T31019" s="11"/>
      <c r="U31019" s="11"/>
      <c r="V31019" s="11"/>
      <c r="W31019" s="11"/>
      <c r="X31019" s="11"/>
      <c r="Y31019" s="11"/>
      <c r="Z31019" s="11"/>
      <c r="BE31019"/>
      <c r="BF31019"/>
      <c r="BG31019"/>
    </row>
    <row r="31020" spans="11:59" x14ac:dyDescent="0.25">
      <c r="K31020" s="11"/>
      <c r="L31020" s="11"/>
      <c r="N31020" s="11"/>
      <c r="O31020" s="11"/>
      <c r="P31020" s="11"/>
      <c r="Q31020" s="11"/>
      <c r="R31020" s="11"/>
      <c r="S31020" s="11"/>
      <c r="T31020" s="11"/>
      <c r="U31020" s="11"/>
      <c r="V31020" s="11"/>
      <c r="W31020" s="11"/>
      <c r="X31020" s="11"/>
      <c r="Y31020" s="11"/>
      <c r="Z31020" s="11"/>
      <c r="BE31020"/>
      <c r="BF31020"/>
      <c r="BG31020"/>
    </row>
    <row r="31021" spans="11:59" x14ac:dyDescent="0.25">
      <c r="K31021" s="11"/>
      <c r="L31021" s="11"/>
      <c r="N31021" s="11"/>
      <c r="O31021" s="11"/>
      <c r="P31021" s="11"/>
      <c r="Q31021" s="11"/>
      <c r="R31021" s="11"/>
      <c r="S31021" s="11"/>
      <c r="T31021" s="11"/>
      <c r="U31021" s="11"/>
      <c r="V31021" s="11"/>
      <c r="W31021" s="11"/>
      <c r="X31021" s="11"/>
      <c r="Y31021" s="11"/>
      <c r="Z31021" s="11"/>
      <c r="BE31021"/>
      <c r="BF31021"/>
      <c r="BG31021"/>
    </row>
    <row r="31022" spans="11:59" x14ac:dyDescent="0.25">
      <c r="K31022" s="11"/>
      <c r="L31022" s="11"/>
      <c r="N31022" s="11"/>
      <c r="O31022" s="11"/>
      <c r="P31022" s="11"/>
      <c r="Q31022" s="11"/>
      <c r="R31022" s="11"/>
      <c r="S31022" s="11"/>
      <c r="T31022" s="11"/>
      <c r="U31022" s="11"/>
      <c r="V31022" s="11"/>
      <c r="W31022" s="11"/>
      <c r="X31022" s="11"/>
      <c r="Y31022" s="11"/>
      <c r="Z31022" s="11"/>
      <c r="BE31022"/>
      <c r="BF31022"/>
      <c r="BG31022"/>
    </row>
    <row r="31023" spans="11:59" x14ac:dyDescent="0.25">
      <c r="K31023" s="11"/>
      <c r="L31023" s="11"/>
      <c r="N31023" s="11"/>
      <c r="O31023" s="11"/>
      <c r="P31023" s="11"/>
      <c r="Q31023" s="11"/>
      <c r="R31023" s="11"/>
      <c r="S31023" s="11"/>
      <c r="T31023" s="11"/>
      <c r="U31023" s="11"/>
      <c r="V31023" s="11"/>
      <c r="W31023" s="11"/>
      <c r="X31023" s="11"/>
      <c r="Y31023" s="11"/>
      <c r="Z31023" s="11"/>
      <c r="BE31023"/>
      <c r="BF31023"/>
      <c r="BG31023"/>
    </row>
    <row r="31024" spans="11:59" x14ac:dyDescent="0.25">
      <c r="K31024" s="11"/>
      <c r="L31024" s="11"/>
      <c r="N31024" s="11"/>
      <c r="O31024" s="11"/>
      <c r="P31024" s="11"/>
      <c r="Q31024" s="11"/>
      <c r="R31024" s="11"/>
      <c r="S31024" s="11"/>
      <c r="T31024" s="11"/>
      <c r="U31024" s="11"/>
      <c r="V31024" s="11"/>
      <c r="W31024" s="11"/>
      <c r="X31024" s="11"/>
      <c r="Y31024" s="11"/>
      <c r="Z31024" s="11"/>
      <c r="BE31024"/>
      <c r="BF31024"/>
      <c r="BG31024"/>
    </row>
    <row r="31025" spans="11:59" x14ac:dyDescent="0.25">
      <c r="K31025" s="11"/>
      <c r="L31025" s="11"/>
      <c r="N31025" s="11"/>
      <c r="O31025" s="11"/>
      <c r="P31025" s="11"/>
      <c r="Q31025" s="11"/>
      <c r="R31025" s="11"/>
      <c r="S31025" s="11"/>
      <c r="T31025" s="11"/>
      <c r="U31025" s="11"/>
      <c r="V31025" s="11"/>
      <c r="W31025" s="11"/>
      <c r="X31025" s="11"/>
      <c r="Y31025" s="11"/>
      <c r="Z31025" s="11"/>
      <c r="BE31025"/>
      <c r="BF31025"/>
      <c r="BG31025"/>
    </row>
    <row r="31026" spans="11:59" x14ac:dyDescent="0.25">
      <c r="K31026" s="11"/>
      <c r="L31026" s="11"/>
      <c r="N31026" s="11"/>
      <c r="O31026" s="11"/>
      <c r="P31026" s="11"/>
      <c r="Q31026" s="11"/>
      <c r="R31026" s="11"/>
      <c r="S31026" s="11"/>
      <c r="T31026" s="11"/>
      <c r="U31026" s="11"/>
      <c r="V31026" s="11"/>
      <c r="W31026" s="11"/>
      <c r="X31026" s="11"/>
      <c r="Y31026" s="11"/>
      <c r="Z31026" s="11"/>
      <c r="BE31026"/>
      <c r="BF31026"/>
      <c r="BG31026"/>
    </row>
    <row r="31027" spans="11:59" x14ac:dyDescent="0.25">
      <c r="K31027" s="11"/>
      <c r="L31027" s="11"/>
      <c r="N31027" s="11"/>
      <c r="O31027" s="11"/>
      <c r="P31027" s="11"/>
      <c r="Q31027" s="11"/>
      <c r="R31027" s="11"/>
      <c r="S31027" s="11"/>
      <c r="T31027" s="11"/>
      <c r="U31027" s="11"/>
      <c r="V31027" s="11"/>
      <c r="W31027" s="11"/>
      <c r="X31027" s="11"/>
      <c r="Y31027" s="11"/>
      <c r="Z31027" s="11"/>
      <c r="BE31027"/>
      <c r="BF31027"/>
      <c r="BG31027"/>
    </row>
    <row r="31028" spans="11:59" x14ac:dyDescent="0.25">
      <c r="K31028" s="11"/>
      <c r="L31028" s="11"/>
      <c r="N31028" s="11"/>
      <c r="O31028" s="11"/>
      <c r="P31028" s="11"/>
      <c r="Q31028" s="11"/>
      <c r="R31028" s="11"/>
      <c r="S31028" s="11"/>
      <c r="T31028" s="11"/>
      <c r="U31028" s="11"/>
      <c r="V31028" s="11"/>
      <c r="W31028" s="11"/>
      <c r="X31028" s="11"/>
      <c r="Y31028" s="11"/>
      <c r="Z31028" s="11"/>
      <c r="BE31028"/>
      <c r="BF31028"/>
      <c r="BG31028"/>
    </row>
    <row r="31029" spans="11:59" x14ac:dyDescent="0.25">
      <c r="K31029" s="11"/>
      <c r="L31029" s="11"/>
      <c r="N31029" s="11"/>
      <c r="O31029" s="11"/>
      <c r="P31029" s="11"/>
      <c r="Q31029" s="11"/>
      <c r="R31029" s="11"/>
      <c r="S31029" s="11"/>
      <c r="T31029" s="11"/>
      <c r="U31029" s="11"/>
      <c r="V31029" s="11"/>
      <c r="W31029" s="11"/>
      <c r="X31029" s="11"/>
      <c r="Y31029" s="11"/>
      <c r="Z31029" s="11"/>
      <c r="BE31029"/>
      <c r="BF31029"/>
      <c r="BG31029"/>
    </row>
    <row r="31030" spans="11:59" x14ac:dyDescent="0.25">
      <c r="K31030" s="11"/>
      <c r="L31030" s="11"/>
      <c r="N31030" s="11"/>
      <c r="O31030" s="11"/>
      <c r="P31030" s="11"/>
      <c r="Q31030" s="11"/>
      <c r="R31030" s="11"/>
      <c r="S31030" s="11"/>
      <c r="T31030" s="11"/>
      <c r="U31030" s="11"/>
      <c r="V31030" s="11"/>
      <c r="W31030" s="11"/>
      <c r="X31030" s="11"/>
      <c r="Y31030" s="11"/>
      <c r="Z31030" s="11"/>
      <c r="BE31030"/>
      <c r="BF31030"/>
      <c r="BG31030"/>
    </row>
    <row r="31031" spans="11:59" x14ac:dyDescent="0.25">
      <c r="K31031" s="11"/>
      <c r="L31031" s="11"/>
      <c r="N31031" s="11"/>
      <c r="O31031" s="11"/>
      <c r="P31031" s="11"/>
      <c r="Q31031" s="11"/>
      <c r="R31031" s="11"/>
      <c r="S31031" s="11"/>
      <c r="T31031" s="11"/>
      <c r="U31031" s="11"/>
      <c r="V31031" s="11"/>
      <c r="W31031" s="11"/>
      <c r="X31031" s="11"/>
      <c r="Y31031" s="11"/>
      <c r="Z31031" s="11"/>
      <c r="BE31031"/>
      <c r="BF31031"/>
      <c r="BG31031"/>
    </row>
    <row r="31032" spans="11:59" x14ac:dyDescent="0.25">
      <c r="K31032" s="11"/>
      <c r="L31032" s="11"/>
      <c r="N31032" s="11"/>
      <c r="O31032" s="11"/>
      <c r="P31032" s="11"/>
      <c r="Q31032" s="11"/>
      <c r="R31032" s="11"/>
      <c r="S31032" s="11"/>
      <c r="T31032" s="11"/>
      <c r="U31032" s="11"/>
      <c r="V31032" s="11"/>
      <c r="W31032" s="11"/>
      <c r="X31032" s="11"/>
      <c r="Y31032" s="11"/>
      <c r="Z31032" s="11"/>
      <c r="BE31032"/>
      <c r="BF31032"/>
      <c r="BG31032"/>
    </row>
    <row r="31033" spans="11:59" x14ac:dyDescent="0.25">
      <c r="K31033" s="11"/>
      <c r="L31033" s="11"/>
      <c r="N31033" s="11"/>
      <c r="O31033" s="11"/>
      <c r="P31033" s="11"/>
      <c r="Q31033" s="11"/>
      <c r="R31033" s="11"/>
      <c r="S31033" s="11"/>
      <c r="T31033" s="11"/>
      <c r="U31033" s="11"/>
      <c r="V31033" s="11"/>
      <c r="W31033" s="11"/>
      <c r="X31033" s="11"/>
      <c r="Y31033" s="11"/>
      <c r="Z31033" s="11"/>
      <c r="BE31033"/>
      <c r="BF31033"/>
      <c r="BG31033"/>
    </row>
    <row r="31034" spans="11:59" x14ac:dyDescent="0.25">
      <c r="K31034" s="11"/>
      <c r="L31034" s="11"/>
      <c r="N31034" s="11"/>
      <c r="O31034" s="11"/>
      <c r="P31034" s="11"/>
      <c r="Q31034" s="11"/>
      <c r="R31034" s="11"/>
      <c r="S31034" s="11"/>
      <c r="T31034" s="11"/>
      <c r="U31034" s="11"/>
      <c r="V31034" s="11"/>
      <c r="W31034" s="11"/>
      <c r="X31034" s="11"/>
      <c r="Y31034" s="11"/>
      <c r="Z31034" s="11"/>
      <c r="BE31034"/>
      <c r="BF31034"/>
      <c r="BG31034"/>
    </row>
    <row r="31035" spans="11:59" x14ac:dyDescent="0.25">
      <c r="K31035" s="11"/>
      <c r="L31035" s="11"/>
      <c r="N31035" s="11"/>
      <c r="O31035" s="11"/>
      <c r="P31035" s="11"/>
      <c r="Q31035" s="11"/>
      <c r="R31035" s="11"/>
      <c r="S31035" s="11"/>
      <c r="T31035" s="11"/>
      <c r="U31035" s="11"/>
      <c r="V31035" s="11"/>
      <c r="W31035" s="11"/>
      <c r="X31035" s="11"/>
      <c r="Y31035" s="11"/>
      <c r="Z31035" s="11"/>
      <c r="BE31035"/>
      <c r="BF31035"/>
      <c r="BG31035"/>
    </row>
    <row r="31036" spans="11:59" x14ac:dyDescent="0.25">
      <c r="K31036" s="11"/>
      <c r="L31036" s="11"/>
      <c r="N31036" s="11"/>
      <c r="O31036" s="11"/>
      <c r="P31036" s="11"/>
      <c r="Q31036" s="11"/>
      <c r="R31036" s="11"/>
      <c r="S31036" s="11"/>
      <c r="T31036" s="11"/>
      <c r="U31036" s="11"/>
      <c r="V31036" s="11"/>
      <c r="W31036" s="11"/>
      <c r="X31036" s="11"/>
      <c r="Y31036" s="11"/>
      <c r="Z31036" s="11"/>
      <c r="BE31036"/>
      <c r="BF31036"/>
      <c r="BG31036"/>
    </row>
    <row r="31037" spans="11:59" x14ac:dyDescent="0.25">
      <c r="K31037" s="11"/>
      <c r="L31037" s="11"/>
      <c r="N31037" s="11"/>
      <c r="O31037" s="11"/>
      <c r="P31037" s="11"/>
      <c r="Q31037" s="11"/>
      <c r="R31037" s="11"/>
      <c r="S31037" s="11"/>
      <c r="T31037" s="11"/>
      <c r="U31037" s="11"/>
      <c r="V31037" s="11"/>
      <c r="W31037" s="11"/>
      <c r="X31037" s="11"/>
      <c r="Y31037" s="11"/>
      <c r="Z31037" s="11"/>
      <c r="BE31037"/>
      <c r="BF31037"/>
      <c r="BG31037"/>
    </row>
    <row r="31038" spans="11:59" x14ac:dyDescent="0.25">
      <c r="K31038" s="11"/>
      <c r="L31038" s="11"/>
      <c r="N31038" s="11"/>
      <c r="O31038" s="11"/>
      <c r="P31038" s="11"/>
      <c r="Q31038" s="11"/>
      <c r="R31038" s="11"/>
      <c r="S31038" s="11"/>
      <c r="T31038" s="11"/>
      <c r="U31038" s="11"/>
      <c r="V31038" s="11"/>
      <c r="W31038" s="11"/>
      <c r="X31038" s="11"/>
      <c r="Y31038" s="11"/>
      <c r="Z31038" s="11"/>
      <c r="BE31038"/>
      <c r="BF31038"/>
      <c r="BG31038"/>
    </row>
    <row r="31039" spans="11:59" x14ac:dyDescent="0.25">
      <c r="K31039" s="11"/>
      <c r="L31039" s="11"/>
      <c r="N31039" s="11"/>
      <c r="O31039" s="11"/>
      <c r="P31039" s="11"/>
      <c r="Q31039" s="11"/>
      <c r="R31039" s="11"/>
      <c r="S31039" s="11"/>
      <c r="T31039" s="11"/>
      <c r="U31039" s="11"/>
      <c r="V31039" s="11"/>
      <c r="W31039" s="11"/>
      <c r="X31039" s="11"/>
      <c r="Y31039" s="11"/>
      <c r="Z31039" s="11"/>
      <c r="BE31039"/>
      <c r="BF31039"/>
      <c r="BG31039"/>
    </row>
    <row r="31040" spans="11:59" x14ac:dyDescent="0.25">
      <c r="K31040" s="11"/>
      <c r="L31040" s="11"/>
      <c r="N31040" s="11"/>
      <c r="O31040" s="11"/>
      <c r="P31040" s="11"/>
      <c r="Q31040" s="11"/>
      <c r="R31040" s="11"/>
      <c r="S31040" s="11"/>
      <c r="T31040" s="11"/>
      <c r="U31040" s="11"/>
      <c r="V31040" s="11"/>
      <c r="W31040" s="11"/>
      <c r="X31040" s="11"/>
      <c r="Y31040" s="11"/>
      <c r="Z31040" s="11"/>
      <c r="BE31040"/>
      <c r="BF31040"/>
      <c r="BG31040"/>
    </row>
    <row r="31041" spans="11:59" x14ac:dyDescent="0.25">
      <c r="K31041" s="11"/>
      <c r="L31041" s="11"/>
      <c r="N31041" s="11"/>
      <c r="O31041" s="11"/>
      <c r="P31041" s="11"/>
      <c r="Q31041" s="11"/>
      <c r="R31041" s="11"/>
      <c r="S31041" s="11"/>
      <c r="T31041" s="11"/>
      <c r="U31041" s="11"/>
      <c r="V31041" s="11"/>
      <c r="W31041" s="11"/>
      <c r="X31041" s="11"/>
      <c r="Y31041" s="11"/>
      <c r="Z31041" s="11"/>
      <c r="BE31041"/>
      <c r="BF31041"/>
      <c r="BG31041"/>
    </row>
    <row r="31042" spans="11:59" x14ac:dyDescent="0.25">
      <c r="K31042" s="11"/>
      <c r="L31042" s="11"/>
      <c r="N31042" s="11"/>
      <c r="O31042" s="11"/>
      <c r="P31042" s="11"/>
      <c r="Q31042" s="11"/>
      <c r="R31042" s="11"/>
      <c r="S31042" s="11"/>
      <c r="T31042" s="11"/>
      <c r="U31042" s="11"/>
      <c r="V31042" s="11"/>
      <c r="W31042" s="11"/>
      <c r="X31042" s="11"/>
      <c r="Y31042" s="11"/>
      <c r="Z31042" s="11"/>
      <c r="BE31042"/>
      <c r="BF31042"/>
      <c r="BG31042"/>
    </row>
    <row r="31043" spans="11:59" x14ac:dyDescent="0.25">
      <c r="K31043" s="11"/>
      <c r="L31043" s="11"/>
      <c r="N31043" s="11"/>
      <c r="O31043" s="11"/>
      <c r="P31043" s="11"/>
      <c r="Q31043" s="11"/>
      <c r="R31043" s="11"/>
      <c r="S31043" s="11"/>
      <c r="T31043" s="11"/>
      <c r="U31043" s="11"/>
      <c r="V31043" s="11"/>
      <c r="W31043" s="11"/>
      <c r="X31043" s="11"/>
      <c r="Y31043" s="11"/>
      <c r="Z31043" s="11"/>
      <c r="BE31043"/>
      <c r="BF31043"/>
      <c r="BG31043"/>
    </row>
    <row r="31044" spans="11:59" x14ac:dyDescent="0.25">
      <c r="K31044" s="11"/>
      <c r="L31044" s="11"/>
      <c r="N31044" s="11"/>
      <c r="O31044" s="11"/>
      <c r="P31044" s="11"/>
      <c r="Q31044" s="11"/>
      <c r="R31044" s="11"/>
      <c r="S31044" s="11"/>
      <c r="T31044" s="11"/>
      <c r="U31044" s="11"/>
      <c r="V31044" s="11"/>
      <c r="W31044" s="11"/>
      <c r="X31044" s="11"/>
      <c r="Y31044" s="11"/>
      <c r="Z31044" s="11"/>
      <c r="BE31044"/>
      <c r="BF31044"/>
      <c r="BG31044"/>
    </row>
    <row r="31045" spans="11:59" x14ac:dyDescent="0.25">
      <c r="K31045" s="11"/>
      <c r="L31045" s="11"/>
      <c r="N31045" s="11"/>
      <c r="O31045" s="11"/>
      <c r="P31045" s="11"/>
      <c r="Q31045" s="11"/>
      <c r="R31045" s="11"/>
      <c r="S31045" s="11"/>
      <c r="T31045" s="11"/>
      <c r="U31045" s="11"/>
      <c r="V31045" s="11"/>
      <c r="W31045" s="11"/>
      <c r="X31045" s="11"/>
      <c r="Y31045" s="11"/>
      <c r="Z31045" s="11"/>
      <c r="BE31045"/>
      <c r="BF31045"/>
      <c r="BG31045"/>
    </row>
    <row r="31046" spans="11:59" x14ac:dyDescent="0.25">
      <c r="K31046" s="11"/>
      <c r="L31046" s="11"/>
      <c r="N31046" s="11"/>
      <c r="O31046" s="11"/>
      <c r="P31046" s="11"/>
      <c r="Q31046" s="11"/>
      <c r="R31046" s="11"/>
      <c r="S31046" s="11"/>
      <c r="T31046" s="11"/>
      <c r="U31046" s="11"/>
      <c r="V31046" s="11"/>
      <c r="W31046" s="11"/>
      <c r="X31046" s="11"/>
      <c r="Y31046" s="11"/>
      <c r="Z31046" s="11"/>
      <c r="BE31046"/>
      <c r="BF31046"/>
      <c r="BG31046"/>
    </row>
    <row r="31047" spans="11:59" x14ac:dyDescent="0.25">
      <c r="K31047" s="11"/>
      <c r="L31047" s="11"/>
      <c r="N31047" s="11"/>
      <c r="O31047" s="11"/>
      <c r="P31047" s="11"/>
      <c r="Q31047" s="11"/>
      <c r="R31047" s="11"/>
      <c r="S31047" s="11"/>
      <c r="T31047" s="11"/>
      <c r="U31047" s="11"/>
      <c r="V31047" s="11"/>
      <c r="W31047" s="11"/>
      <c r="X31047" s="11"/>
      <c r="Y31047" s="11"/>
      <c r="Z31047" s="11"/>
      <c r="BE31047"/>
      <c r="BF31047"/>
      <c r="BG31047"/>
    </row>
    <row r="31048" spans="11:59" x14ac:dyDescent="0.25">
      <c r="K31048" s="11"/>
      <c r="L31048" s="11"/>
      <c r="N31048" s="11"/>
      <c r="O31048" s="11"/>
      <c r="P31048" s="11"/>
      <c r="Q31048" s="11"/>
      <c r="R31048" s="11"/>
      <c r="S31048" s="11"/>
      <c r="T31048" s="11"/>
      <c r="U31048" s="11"/>
      <c r="V31048" s="11"/>
      <c r="W31048" s="11"/>
      <c r="X31048" s="11"/>
      <c r="Y31048" s="11"/>
      <c r="Z31048" s="11"/>
      <c r="BE31048"/>
      <c r="BF31048"/>
      <c r="BG31048"/>
    </row>
    <row r="31049" spans="11:59" x14ac:dyDescent="0.25">
      <c r="K31049" s="11"/>
      <c r="L31049" s="11"/>
      <c r="N31049" s="11"/>
      <c r="O31049" s="11"/>
      <c r="P31049" s="11"/>
      <c r="Q31049" s="11"/>
      <c r="R31049" s="11"/>
      <c r="S31049" s="11"/>
      <c r="T31049" s="11"/>
      <c r="U31049" s="11"/>
      <c r="V31049" s="11"/>
      <c r="W31049" s="11"/>
      <c r="X31049" s="11"/>
      <c r="Y31049" s="11"/>
      <c r="Z31049" s="11"/>
      <c r="BE31049"/>
      <c r="BF31049"/>
      <c r="BG31049"/>
    </row>
    <row r="31050" spans="11:59" x14ac:dyDescent="0.25">
      <c r="K31050" s="11"/>
      <c r="L31050" s="11"/>
      <c r="N31050" s="11"/>
      <c r="O31050" s="11"/>
      <c r="P31050" s="11"/>
      <c r="Q31050" s="11"/>
      <c r="R31050" s="11"/>
      <c r="S31050" s="11"/>
      <c r="T31050" s="11"/>
      <c r="U31050" s="11"/>
      <c r="V31050" s="11"/>
      <c r="W31050" s="11"/>
      <c r="X31050" s="11"/>
      <c r="Y31050" s="11"/>
      <c r="Z31050" s="11"/>
      <c r="BE31050"/>
      <c r="BF31050"/>
      <c r="BG31050"/>
    </row>
    <row r="31051" spans="11:59" x14ac:dyDescent="0.25">
      <c r="K31051" s="11"/>
      <c r="L31051" s="11"/>
      <c r="N31051" s="11"/>
      <c r="O31051" s="11"/>
      <c r="P31051" s="11"/>
      <c r="Q31051" s="11"/>
      <c r="R31051" s="11"/>
      <c r="S31051" s="11"/>
      <c r="T31051" s="11"/>
      <c r="U31051" s="11"/>
      <c r="V31051" s="11"/>
      <c r="W31051" s="11"/>
      <c r="X31051" s="11"/>
      <c r="Y31051" s="11"/>
      <c r="Z31051" s="11"/>
      <c r="BE31051"/>
      <c r="BF31051"/>
      <c r="BG31051"/>
    </row>
    <row r="31052" spans="11:59" x14ac:dyDescent="0.25">
      <c r="K31052" s="11"/>
      <c r="L31052" s="11"/>
      <c r="N31052" s="11"/>
      <c r="O31052" s="11"/>
      <c r="P31052" s="11"/>
      <c r="Q31052" s="11"/>
      <c r="R31052" s="11"/>
      <c r="S31052" s="11"/>
      <c r="T31052" s="11"/>
      <c r="U31052" s="11"/>
      <c r="V31052" s="11"/>
      <c r="W31052" s="11"/>
      <c r="X31052" s="11"/>
      <c r="Y31052" s="11"/>
      <c r="Z31052" s="11"/>
      <c r="BE31052"/>
      <c r="BF31052"/>
      <c r="BG31052"/>
    </row>
    <row r="31053" spans="11:59" x14ac:dyDescent="0.25">
      <c r="K31053" s="11"/>
      <c r="L31053" s="11"/>
      <c r="N31053" s="11"/>
      <c r="O31053" s="11"/>
      <c r="P31053" s="11"/>
      <c r="Q31053" s="11"/>
      <c r="R31053" s="11"/>
      <c r="S31053" s="11"/>
      <c r="T31053" s="11"/>
      <c r="U31053" s="11"/>
      <c r="V31053" s="11"/>
      <c r="W31053" s="11"/>
      <c r="X31053" s="11"/>
      <c r="Y31053" s="11"/>
      <c r="Z31053" s="11"/>
      <c r="BE31053"/>
      <c r="BF31053"/>
      <c r="BG31053"/>
    </row>
    <row r="31054" spans="11:59" x14ac:dyDescent="0.25">
      <c r="K31054" s="11"/>
      <c r="L31054" s="11"/>
      <c r="N31054" s="11"/>
      <c r="O31054" s="11"/>
      <c r="P31054" s="11"/>
      <c r="Q31054" s="11"/>
      <c r="R31054" s="11"/>
      <c r="S31054" s="11"/>
      <c r="T31054" s="11"/>
      <c r="U31054" s="11"/>
      <c r="V31054" s="11"/>
      <c r="W31054" s="11"/>
      <c r="X31054" s="11"/>
      <c r="Y31054" s="11"/>
      <c r="Z31054" s="11"/>
      <c r="BE31054"/>
      <c r="BF31054"/>
      <c r="BG31054"/>
    </row>
    <row r="31055" spans="11:59" x14ac:dyDescent="0.25">
      <c r="K31055" s="11"/>
      <c r="L31055" s="11"/>
      <c r="N31055" s="11"/>
      <c r="O31055" s="11"/>
      <c r="P31055" s="11"/>
      <c r="Q31055" s="11"/>
      <c r="R31055" s="11"/>
      <c r="S31055" s="11"/>
      <c r="T31055" s="11"/>
      <c r="U31055" s="11"/>
      <c r="V31055" s="11"/>
      <c r="W31055" s="11"/>
      <c r="X31055" s="11"/>
      <c r="Y31055" s="11"/>
      <c r="Z31055" s="11"/>
      <c r="BE31055"/>
      <c r="BF31055"/>
      <c r="BG31055"/>
    </row>
    <row r="31056" spans="11:59" x14ac:dyDescent="0.25">
      <c r="K31056" s="11"/>
      <c r="L31056" s="11"/>
      <c r="N31056" s="11"/>
      <c r="O31056" s="11"/>
      <c r="P31056" s="11"/>
      <c r="Q31056" s="11"/>
      <c r="R31056" s="11"/>
      <c r="S31056" s="11"/>
      <c r="T31056" s="11"/>
      <c r="U31056" s="11"/>
      <c r="V31056" s="11"/>
      <c r="W31056" s="11"/>
      <c r="X31056" s="11"/>
      <c r="Y31056" s="11"/>
      <c r="Z31056" s="11"/>
      <c r="BE31056"/>
      <c r="BF31056"/>
      <c r="BG31056"/>
    </row>
    <row r="31057" spans="11:59" x14ac:dyDescent="0.25">
      <c r="K31057" s="11"/>
      <c r="L31057" s="11"/>
      <c r="N31057" s="11"/>
      <c r="O31057" s="11"/>
      <c r="P31057" s="11"/>
      <c r="Q31057" s="11"/>
      <c r="R31057" s="11"/>
      <c r="S31057" s="11"/>
      <c r="T31057" s="11"/>
      <c r="U31057" s="11"/>
      <c r="V31057" s="11"/>
      <c r="W31057" s="11"/>
      <c r="X31057" s="11"/>
      <c r="Y31057" s="11"/>
      <c r="Z31057" s="11"/>
      <c r="BE31057"/>
      <c r="BF31057"/>
      <c r="BG31057"/>
    </row>
    <row r="31058" spans="11:59" x14ac:dyDescent="0.25">
      <c r="K31058" s="11"/>
      <c r="L31058" s="11"/>
      <c r="N31058" s="11"/>
      <c r="O31058" s="11"/>
      <c r="P31058" s="11"/>
      <c r="Q31058" s="11"/>
      <c r="R31058" s="11"/>
      <c r="S31058" s="11"/>
      <c r="T31058" s="11"/>
      <c r="U31058" s="11"/>
      <c r="V31058" s="11"/>
      <c r="W31058" s="11"/>
      <c r="X31058" s="11"/>
      <c r="Y31058" s="11"/>
      <c r="Z31058" s="11"/>
      <c r="BE31058"/>
      <c r="BF31058"/>
      <c r="BG31058"/>
    </row>
    <row r="31059" spans="11:59" x14ac:dyDescent="0.25">
      <c r="K31059" s="11"/>
      <c r="L31059" s="11"/>
      <c r="N31059" s="11"/>
      <c r="O31059" s="11"/>
      <c r="P31059" s="11"/>
      <c r="Q31059" s="11"/>
      <c r="R31059" s="11"/>
      <c r="S31059" s="11"/>
      <c r="T31059" s="11"/>
      <c r="U31059" s="11"/>
      <c r="V31059" s="11"/>
      <c r="W31059" s="11"/>
      <c r="X31059" s="11"/>
      <c r="Y31059" s="11"/>
      <c r="Z31059" s="11"/>
      <c r="BE31059"/>
      <c r="BF31059"/>
      <c r="BG31059"/>
    </row>
    <row r="31060" spans="11:59" x14ac:dyDescent="0.25">
      <c r="K31060" s="11"/>
      <c r="L31060" s="11"/>
      <c r="N31060" s="11"/>
      <c r="O31060" s="11"/>
      <c r="P31060" s="11"/>
      <c r="Q31060" s="11"/>
      <c r="R31060" s="11"/>
      <c r="S31060" s="11"/>
      <c r="T31060" s="11"/>
      <c r="U31060" s="11"/>
      <c r="V31060" s="11"/>
      <c r="W31060" s="11"/>
      <c r="X31060" s="11"/>
      <c r="Y31060" s="11"/>
      <c r="Z31060" s="11"/>
      <c r="BE31060"/>
      <c r="BF31060"/>
      <c r="BG31060"/>
    </row>
    <row r="31061" spans="11:59" x14ac:dyDescent="0.25">
      <c r="K31061" s="11"/>
      <c r="L31061" s="11"/>
      <c r="N31061" s="11"/>
      <c r="O31061" s="11"/>
      <c r="P31061" s="11"/>
      <c r="Q31061" s="11"/>
      <c r="R31061" s="11"/>
      <c r="S31061" s="11"/>
      <c r="T31061" s="11"/>
      <c r="U31061" s="11"/>
      <c r="V31061" s="11"/>
      <c r="W31061" s="11"/>
      <c r="X31061" s="11"/>
      <c r="Y31061" s="11"/>
      <c r="Z31061" s="11"/>
      <c r="BE31061"/>
      <c r="BF31061"/>
      <c r="BG31061"/>
    </row>
    <row r="31062" spans="11:59" x14ac:dyDescent="0.25">
      <c r="K31062" s="11"/>
      <c r="L31062" s="11"/>
      <c r="N31062" s="11"/>
      <c r="O31062" s="11"/>
      <c r="P31062" s="11"/>
      <c r="Q31062" s="11"/>
      <c r="R31062" s="11"/>
      <c r="S31062" s="11"/>
      <c r="T31062" s="11"/>
      <c r="U31062" s="11"/>
      <c r="V31062" s="11"/>
      <c r="W31062" s="11"/>
      <c r="X31062" s="11"/>
      <c r="Y31062" s="11"/>
      <c r="Z31062" s="11"/>
      <c r="BE31062"/>
      <c r="BF31062"/>
      <c r="BG31062"/>
    </row>
    <row r="31063" spans="11:59" x14ac:dyDescent="0.25">
      <c r="K31063" s="11"/>
      <c r="L31063" s="11"/>
      <c r="N31063" s="11"/>
      <c r="O31063" s="11"/>
      <c r="P31063" s="11"/>
      <c r="Q31063" s="11"/>
      <c r="R31063" s="11"/>
      <c r="S31063" s="11"/>
      <c r="T31063" s="11"/>
      <c r="U31063" s="11"/>
      <c r="V31063" s="11"/>
      <c r="W31063" s="11"/>
      <c r="X31063" s="11"/>
      <c r="Y31063" s="11"/>
      <c r="Z31063" s="11"/>
      <c r="BE31063"/>
      <c r="BF31063"/>
      <c r="BG31063"/>
    </row>
    <row r="31064" spans="11:59" x14ac:dyDescent="0.25">
      <c r="K31064" s="11"/>
      <c r="L31064" s="11"/>
      <c r="N31064" s="11"/>
      <c r="O31064" s="11"/>
      <c r="P31064" s="11"/>
      <c r="Q31064" s="11"/>
      <c r="R31064" s="11"/>
      <c r="S31064" s="11"/>
      <c r="T31064" s="11"/>
      <c r="U31064" s="11"/>
      <c r="V31064" s="11"/>
      <c r="W31064" s="11"/>
      <c r="X31064" s="11"/>
      <c r="Y31064" s="11"/>
      <c r="Z31064" s="11"/>
      <c r="BE31064"/>
      <c r="BF31064"/>
      <c r="BG31064"/>
    </row>
    <row r="31065" spans="11:59" x14ac:dyDescent="0.25">
      <c r="K31065" s="11"/>
      <c r="L31065" s="11"/>
      <c r="N31065" s="11"/>
      <c r="O31065" s="11"/>
      <c r="P31065" s="11"/>
      <c r="Q31065" s="11"/>
      <c r="R31065" s="11"/>
      <c r="S31065" s="11"/>
      <c r="T31065" s="11"/>
      <c r="U31065" s="11"/>
      <c r="V31065" s="11"/>
      <c r="W31065" s="11"/>
      <c r="X31065" s="11"/>
      <c r="Y31065" s="11"/>
      <c r="Z31065" s="11"/>
      <c r="BE31065"/>
      <c r="BF31065"/>
      <c r="BG31065"/>
    </row>
    <row r="31066" spans="11:59" x14ac:dyDescent="0.25">
      <c r="K31066" s="11"/>
      <c r="L31066" s="11"/>
      <c r="N31066" s="11"/>
      <c r="O31066" s="11"/>
      <c r="P31066" s="11"/>
      <c r="Q31066" s="11"/>
      <c r="R31066" s="11"/>
      <c r="S31066" s="11"/>
      <c r="T31066" s="11"/>
      <c r="U31066" s="11"/>
      <c r="V31066" s="11"/>
      <c r="W31066" s="11"/>
      <c r="X31066" s="11"/>
      <c r="Y31066" s="11"/>
      <c r="Z31066" s="11"/>
      <c r="BE31066"/>
      <c r="BF31066"/>
      <c r="BG31066"/>
    </row>
    <row r="31067" spans="11:59" x14ac:dyDescent="0.25">
      <c r="K31067" s="11"/>
      <c r="L31067" s="11"/>
      <c r="N31067" s="11"/>
      <c r="O31067" s="11"/>
      <c r="P31067" s="11"/>
      <c r="Q31067" s="11"/>
      <c r="R31067" s="11"/>
      <c r="S31067" s="11"/>
      <c r="T31067" s="11"/>
      <c r="U31067" s="11"/>
      <c r="V31067" s="11"/>
      <c r="W31067" s="11"/>
      <c r="X31067" s="11"/>
      <c r="Y31067" s="11"/>
      <c r="Z31067" s="11"/>
      <c r="BE31067"/>
      <c r="BF31067"/>
      <c r="BG31067"/>
    </row>
    <row r="31068" spans="11:59" x14ac:dyDescent="0.25">
      <c r="K31068" s="11"/>
      <c r="L31068" s="11"/>
      <c r="N31068" s="11"/>
      <c r="O31068" s="11"/>
      <c r="P31068" s="11"/>
      <c r="Q31068" s="11"/>
      <c r="R31068" s="11"/>
      <c r="S31068" s="11"/>
      <c r="T31068" s="11"/>
      <c r="U31068" s="11"/>
      <c r="V31068" s="11"/>
      <c r="W31068" s="11"/>
      <c r="X31068" s="11"/>
      <c r="Y31068" s="11"/>
      <c r="Z31068" s="11"/>
      <c r="BE31068"/>
      <c r="BF31068"/>
      <c r="BG31068"/>
    </row>
    <row r="31069" spans="11:59" x14ac:dyDescent="0.25">
      <c r="K31069" s="11"/>
      <c r="L31069" s="11"/>
      <c r="N31069" s="11"/>
      <c r="O31069" s="11"/>
      <c r="P31069" s="11"/>
      <c r="Q31069" s="11"/>
      <c r="R31069" s="11"/>
      <c r="S31069" s="11"/>
      <c r="T31069" s="11"/>
      <c r="U31069" s="11"/>
      <c r="V31069" s="11"/>
      <c r="W31069" s="11"/>
      <c r="X31069" s="11"/>
      <c r="Y31069" s="11"/>
      <c r="Z31069" s="11"/>
      <c r="BE31069"/>
      <c r="BF31069"/>
      <c r="BG31069"/>
    </row>
    <row r="31070" spans="11:59" x14ac:dyDescent="0.25">
      <c r="K31070" s="11"/>
      <c r="L31070" s="11"/>
      <c r="N31070" s="11"/>
      <c r="O31070" s="11"/>
      <c r="P31070" s="11"/>
      <c r="Q31070" s="11"/>
      <c r="R31070" s="11"/>
      <c r="S31070" s="11"/>
      <c r="T31070" s="11"/>
      <c r="U31070" s="11"/>
      <c r="V31070" s="11"/>
      <c r="W31070" s="11"/>
      <c r="X31070" s="11"/>
      <c r="Y31070" s="11"/>
      <c r="Z31070" s="11"/>
      <c r="BE31070"/>
      <c r="BF31070"/>
      <c r="BG31070"/>
    </row>
    <row r="31071" spans="11:59" x14ac:dyDescent="0.25">
      <c r="K31071" s="11"/>
      <c r="L31071" s="11"/>
      <c r="N31071" s="11"/>
      <c r="O31071" s="11"/>
      <c r="P31071" s="11"/>
      <c r="Q31071" s="11"/>
      <c r="R31071" s="11"/>
      <c r="S31071" s="11"/>
      <c r="T31071" s="11"/>
      <c r="U31071" s="11"/>
      <c r="V31071" s="11"/>
      <c r="W31071" s="11"/>
      <c r="X31071" s="11"/>
      <c r="Y31071" s="11"/>
      <c r="Z31071" s="11"/>
      <c r="BE31071"/>
      <c r="BF31071"/>
      <c r="BG31071"/>
    </row>
    <row r="31072" spans="11:59" x14ac:dyDescent="0.25">
      <c r="K31072" s="11"/>
      <c r="L31072" s="11"/>
      <c r="N31072" s="11"/>
      <c r="O31072" s="11"/>
      <c r="P31072" s="11"/>
      <c r="Q31072" s="11"/>
      <c r="R31072" s="11"/>
      <c r="S31072" s="11"/>
      <c r="T31072" s="11"/>
      <c r="U31072" s="11"/>
      <c r="V31072" s="11"/>
      <c r="W31072" s="11"/>
      <c r="X31072" s="11"/>
      <c r="Y31072" s="11"/>
      <c r="Z31072" s="11"/>
      <c r="BE31072"/>
      <c r="BF31072"/>
      <c r="BG31072"/>
    </row>
    <row r="31073" spans="11:59" x14ac:dyDescent="0.25">
      <c r="K31073" s="11"/>
      <c r="L31073" s="11"/>
      <c r="N31073" s="11"/>
      <c r="O31073" s="11"/>
      <c r="P31073" s="11"/>
      <c r="Q31073" s="11"/>
      <c r="R31073" s="11"/>
      <c r="S31073" s="11"/>
      <c r="T31073" s="11"/>
      <c r="U31073" s="11"/>
      <c r="V31073" s="11"/>
      <c r="W31073" s="11"/>
      <c r="X31073" s="11"/>
      <c r="Y31073" s="11"/>
      <c r="Z31073" s="11"/>
      <c r="BE31073"/>
      <c r="BF31073"/>
      <c r="BG31073"/>
    </row>
    <row r="31074" spans="11:59" x14ac:dyDescent="0.25">
      <c r="K31074" s="11"/>
      <c r="L31074" s="11"/>
      <c r="N31074" s="11"/>
      <c r="O31074" s="11"/>
      <c r="P31074" s="11"/>
      <c r="Q31074" s="11"/>
      <c r="R31074" s="11"/>
      <c r="S31074" s="11"/>
      <c r="T31074" s="11"/>
      <c r="U31074" s="11"/>
      <c r="V31074" s="11"/>
      <c r="W31074" s="11"/>
      <c r="X31074" s="11"/>
      <c r="Y31074" s="11"/>
      <c r="Z31074" s="11"/>
      <c r="BE31074"/>
      <c r="BF31074"/>
      <c r="BG31074"/>
    </row>
    <row r="31075" spans="11:59" x14ac:dyDescent="0.25">
      <c r="K31075" s="11"/>
      <c r="L31075" s="11"/>
      <c r="N31075" s="11"/>
      <c r="O31075" s="11"/>
      <c r="P31075" s="11"/>
      <c r="Q31075" s="11"/>
      <c r="R31075" s="11"/>
      <c r="S31075" s="11"/>
      <c r="T31075" s="11"/>
      <c r="U31075" s="11"/>
      <c r="V31075" s="11"/>
      <c r="W31075" s="11"/>
      <c r="X31075" s="11"/>
      <c r="Y31075" s="11"/>
      <c r="Z31075" s="11"/>
      <c r="BE31075"/>
      <c r="BF31075"/>
      <c r="BG31075"/>
    </row>
    <row r="31076" spans="11:59" x14ac:dyDescent="0.25">
      <c r="K31076" s="11"/>
      <c r="L31076" s="11"/>
      <c r="N31076" s="11"/>
      <c r="O31076" s="11"/>
      <c r="P31076" s="11"/>
      <c r="Q31076" s="11"/>
      <c r="R31076" s="11"/>
      <c r="S31076" s="11"/>
      <c r="T31076" s="11"/>
      <c r="U31076" s="11"/>
      <c r="V31076" s="11"/>
      <c r="W31076" s="11"/>
      <c r="X31076" s="11"/>
      <c r="Y31076" s="11"/>
      <c r="Z31076" s="11"/>
      <c r="BE31076"/>
      <c r="BF31076"/>
      <c r="BG31076"/>
    </row>
    <row r="31077" spans="11:59" x14ac:dyDescent="0.25">
      <c r="K31077" s="11"/>
      <c r="L31077" s="11"/>
      <c r="N31077" s="11"/>
      <c r="O31077" s="11"/>
      <c r="P31077" s="11"/>
      <c r="Q31077" s="11"/>
      <c r="R31077" s="11"/>
      <c r="S31077" s="11"/>
      <c r="T31077" s="11"/>
      <c r="U31077" s="11"/>
      <c r="V31077" s="11"/>
      <c r="W31077" s="11"/>
      <c r="X31077" s="11"/>
      <c r="Y31077" s="11"/>
      <c r="Z31077" s="11"/>
      <c r="BE31077"/>
      <c r="BF31077"/>
      <c r="BG31077"/>
    </row>
    <row r="31078" spans="11:59" x14ac:dyDescent="0.25">
      <c r="K31078" s="11"/>
      <c r="L31078" s="11"/>
      <c r="N31078" s="11"/>
      <c r="O31078" s="11"/>
      <c r="P31078" s="11"/>
      <c r="Q31078" s="11"/>
      <c r="R31078" s="11"/>
      <c r="S31078" s="11"/>
      <c r="T31078" s="11"/>
      <c r="U31078" s="11"/>
      <c r="V31078" s="11"/>
      <c r="W31078" s="11"/>
      <c r="X31078" s="11"/>
      <c r="Y31078" s="11"/>
      <c r="Z31078" s="11"/>
      <c r="BE31078"/>
      <c r="BF31078"/>
      <c r="BG31078"/>
    </row>
    <row r="31079" spans="11:59" x14ac:dyDescent="0.25">
      <c r="K31079" s="11"/>
      <c r="L31079" s="11"/>
      <c r="N31079" s="11"/>
      <c r="O31079" s="11"/>
      <c r="P31079" s="11"/>
      <c r="Q31079" s="11"/>
      <c r="R31079" s="11"/>
      <c r="S31079" s="11"/>
      <c r="T31079" s="11"/>
      <c r="U31079" s="11"/>
      <c r="V31079" s="11"/>
      <c r="W31079" s="11"/>
      <c r="X31079" s="11"/>
      <c r="Y31079" s="11"/>
      <c r="Z31079" s="11"/>
      <c r="BE31079"/>
      <c r="BF31079"/>
      <c r="BG31079"/>
    </row>
    <row r="31080" spans="11:59" x14ac:dyDescent="0.25">
      <c r="K31080" s="11"/>
      <c r="L31080" s="11"/>
      <c r="N31080" s="11"/>
      <c r="O31080" s="11"/>
      <c r="P31080" s="11"/>
      <c r="Q31080" s="11"/>
      <c r="R31080" s="11"/>
      <c r="S31080" s="11"/>
      <c r="T31080" s="11"/>
      <c r="U31080" s="11"/>
      <c r="V31080" s="11"/>
      <c r="W31080" s="11"/>
      <c r="X31080" s="11"/>
      <c r="Y31080" s="11"/>
      <c r="Z31080" s="11"/>
      <c r="BE31080"/>
      <c r="BF31080"/>
      <c r="BG31080"/>
    </row>
    <row r="31081" spans="11:59" x14ac:dyDescent="0.25">
      <c r="K31081" s="11"/>
      <c r="L31081" s="11"/>
      <c r="N31081" s="11"/>
      <c r="O31081" s="11"/>
      <c r="P31081" s="11"/>
      <c r="Q31081" s="11"/>
      <c r="R31081" s="11"/>
      <c r="S31081" s="11"/>
      <c r="T31081" s="11"/>
      <c r="U31081" s="11"/>
      <c r="V31081" s="11"/>
      <c r="W31081" s="11"/>
      <c r="X31081" s="11"/>
      <c r="Y31081" s="11"/>
      <c r="Z31081" s="11"/>
      <c r="BE31081"/>
      <c r="BF31081"/>
      <c r="BG31081"/>
    </row>
    <row r="31082" spans="11:59" x14ac:dyDescent="0.25">
      <c r="K31082" s="11"/>
      <c r="L31082" s="11"/>
      <c r="N31082" s="11"/>
      <c r="O31082" s="11"/>
      <c r="P31082" s="11"/>
      <c r="Q31082" s="11"/>
      <c r="R31082" s="11"/>
      <c r="S31082" s="11"/>
      <c r="T31082" s="11"/>
      <c r="U31082" s="11"/>
      <c r="V31082" s="11"/>
      <c r="W31082" s="11"/>
      <c r="X31082" s="11"/>
      <c r="Y31082" s="11"/>
      <c r="Z31082" s="11"/>
      <c r="BE31082"/>
      <c r="BF31082"/>
      <c r="BG31082"/>
    </row>
    <row r="31083" spans="11:59" x14ac:dyDescent="0.25">
      <c r="K31083" s="11"/>
      <c r="L31083" s="11"/>
      <c r="N31083" s="11"/>
      <c r="O31083" s="11"/>
      <c r="P31083" s="11"/>
      <c r="Q31083" s="11"/>
      <c r="R31083" s="11"/>
      <c r="S31083" s="11"/>
      <c r="T31083" s="11"/>
      <c r="U31083" s="11"/>
      <c r="V31083" s="11"/>
      <c r="W31083" s="11"/>
      <c r="X31083" s="11"/>
      <c r="Y31083" s="11"/>
      <c r="Z31083" s="11"/>
      <c r="BE31083"/>
      <c r="BF31083"/>
      <c r="BG31083"/>
    </row>
    <row r="31084" spans="11:59" x14ac:dyDescent="0.25">
      <c r="K31084" s="11"/>
      <c r="L31084" s="11"/>
      <c r="N31084" s="11"/>
      <c r="O31084" s="11"/>
      <c r="P31084" s="11"/>
      <c r="Q31084" s="11"/>
      <c r="R31084" s="11"/>
      <c r="S31084" s="11"/>
      <c r="T31084" s="11"/>
      <c r="U31084" s="11"/>
      <c r="V31084" s="11"/>
      <c r="W31084" s="11"/>
      <c r="X31084" s="11"/>
      <c r="Y31084" s="11"/>
      <c r="Z31084" s="11"/>
      <c r="BE31084"/>
      <c r="BF31084"/>
      <c r="BG31084"/>
    </row>
    <row r="31085" spans="11:59" x14ac:dyDescent="0.25">
      <c r="K31085" s="11"/>
      <c r="L31085" s="11"/>
      <c r="N31085" s="11"/>
      <c r="O31085" s="11"/>
      <c r="P31085" s="11"/>
      <c r="Q31085" s="11"/>
      <c r="R31085" s="11"/>
      <c r="S31085" s="11"/>
      <c r="T31085" s="11"/>
      <c r="U31085" s="11"/>
      <c r="V31085" s="11"/>
      <c r="W31085" s="11"/>
      <c r="X31085" s="11"/>
      <c r="Y31085" s="11"/>
      <c r="Z31085" s="11"/>
      <c r="BE31085"/>
      <c r="BF31085"/>
      <c r="BG31085"/>
    </row>
    <row r="31086" spans="11:59" x14ac:dyDescent="0.25">
      <c r="K31086" s="11"/>
      <c r="L31086" s="11"/>
      <c r="N31086" s="11"/>
      <c r="O31086" s="11"/>
      <c r="P31086" s="11"/>
      <c r="Q31086" s="11"/>
      <c r="R31086" s="11"/>
      <c r="S31086" s="11"/>
      <c r="T31086" s="11"/>
      <c r="U31086" s="11"/>
      <c r="V31086" s="11"/>
      <c r="W31086" s="11"/>
      <c r="X31086" s="11"/>
      <c r="Y31086" s="11"/>
      <c r="Z31086" s="11"/>
      <c r="BE31086"/>
      <c r="BF31086"/>
      <c r="BG31086"/>
    </row>
    <row r="31087" spans="11:59" x14ac:dyDescent="0.25">
      <c r="K31087" s="11"/>
      <c r="L31087" s="11"/>
      <c r="N31087" s="11"/>
      <c r="O31087" s="11"/>
      <c r="P31087" s="11"/>
      <c r="Q31087" s="11"/>
      <c r="R31087" s="11"/>
      <c r="S31087" s="11"/>
      <c r="T31087" s="11"/>
      <c r="U31087" s="11"/>
      <c r="V31087" s="11"/>
      <c r="W31087" s="11"/>
      <c r="X31087" s="11"/>
      <c r="Y31087" s="11"/>
      <c r="Z31087" s="11"/>
      <c r="BE31087"/>
      <c r="BF31087"/>
      <c r="BG31087"/>
    </row>
    <row r="31088" spans="11:59" x14ac:dyDescent="0.25">
      <c r="K31088" s="11"/>
      <c r="L31088" s="11"/>
      <c r="N31088" s="11"/>
      <c r="O31088" s="11"/>
      <c r="P31088" s="11"/>
      <c r="Q31088" s="11"/>
      <c r="R31088" s="11"/>
      <c r="S31088" s="11"/>
      <c r="T31088" s="11"/>
      <c r="U31088" s="11"/>
      <c r="V31088" s="11"/>
      <c r="W31088" s="11"/>
      <c r="X31088" s="11"/>
      <c r="Y31088" s="11"/>
      <c r="Z31088" s="11"/>
      <c r="BE31088"/>
      <c r="BF31088"/>
      <c r="BG31088"/>
    </row>
    <row r="31089" spans="11:59" x14ac:dyDescent="0.25">
      <c r="K31089" s="11"/>
      <c r="L31089" s="11"/>
      <c r="N31089" s="11"/>
      <c r="O31089" s="11"/>
      <c r="P31089" s="11"/>
      <c r="Q31089" s="11"/>
      <c r="R31089" s="11"/>
      <c r="S31089" s="11"/>
      <c r="T31089" s="11"/>
      <c r="U31089" s="11"/>
      <c r="V31089" s="11"/>
      <c r="W31089" s="11"/>
      <c r="X31089" s="11"/>
      <c r="Y31089" s="11"/>
      <c r="Z31089" s="11"/>
      <c r="BE31089"/>
      <c r="BF31089"/>
      <c r="BG31089"/>
    </row>
    <row r="31090" spans="11:59" x14ac:dyDescent="0.25">
      <c r="K31090" s="11"/>
      <c r="L31090" s="11"/>
      <c r="N31090" s="11"/>
      <c r="O31090" s="11"/>
      <c r="P31090" s="11"/>
      <c r="Q31090" s="11"/>
      <c r="R31090" s="11"/>
      <c r="S31090" s="11"/>
      <c r="T31090" s="11"/>
      <c r="U31090" s="11"/>
      <c r="V31090" s="11"/>
      <c r="W31090" s="11"/>
      <c r="X31090" s="11"/>
      <c r="Y31090" s="11"/>
      <c r="Z31090" s="11"/>
      <c r="BE31090"/>
      <c r="BF31090"/>
      <c r="BG31090"/>
    </row>
    <row r="31091" spans="11:59" x14ac:dyDescent="0.25">
      <c r="K31091" s="11"/>
      <c r="L31091" s="11"/>
      <c r="N31091" s="11"/>
      <c r="O31091" s="11"/>
      <c r="P31091" s="11"/>
      <c r="Q31091" s="11"/>
      <c r="R31091" s="11"/>
      <c r="S31091" s="11"/>
      <c r="T31091" s="11"/>
      <c r="U31091" s="11"/>
      <c r="V31091" s="11"/>
      <c r="W31091" s="11"/>
      <c r="X31091" s="11"/>
      <c r="Y31091" s="11"/>
      <c r="Z31091" s="11"/>
      <c r="BE31091"/>
      <c r="BF31091"/>
      <c r="BG31091"/>
    </row>
    <row r="31092" spans="11:59" x14ac:dyDescent="0.25">
      <c r="K31092" s="11"/>
      <c r="L31092" s="11"/>
      <c r="N31092" s="11"/>
      <c r="O31092" s="11"/>
      <c r="P31092" s="11"/>
      <c r="Q31092" s="11"/>
      <c r="R31092" s="11"/>
      <c r="S31092" s="11"/>
      <c r="T31092" s="11"/>
      <c r="U31092" s="11"/>
      <c r="V31092" s="11"/>
      <c r="W31092" s="11"/>
      <c r="X31092" s="11"/>
      <c r="Y31092" s="11"/>
      <c r="Z31092" s="11"/>
      <c r="BE31092"/>
      <c r="BF31092"/>
      <c r="BG31092"/>
    </row>
    <row r="31093" spans="11:59" x14ac:dyDescent="0.25">
      <c r="K31093" s="11"/>
      <c r="L31093" s="11"/>
      <c r="N31093" s="11"/>
      <c r="O31093" s="11"/>
      <c r="P31093" s="11"/>
      <c r="Q31093" s="11"/>
      <c r="R31093" s="11"/>
      <c r="S31093" s="11"/>
      <c r="T31093" s="11"/>
      <c r="U31093" s="11"/>
      <c r="V31093" s="11"/>
      <c r="W31093" s="11"/>
      <c r="X31093" s="11"/>
      <c r="Y31093" s="11"/>
      <c r="Z31093" s="11"/>
      <c r="BE31093"/>
      <c r="BF31093"/>
      <c r="BG31093"/>
    </row>
    <row r="31094" spans="11:59" x14ac:dyDescent="0.25">
      <c r="K31094" s="11"/>
      <c r="L31094" s="11"/>
      <c r="N31094" s="11"/>
      <c r="O31094" s="11"/>
      <c r="P31094" s="11"/>
      <c r="Q31094" s="11"/>
      <c r="R31094" s="11"/>
      <c r="S31094" s="11"/>
      <c r="T31094" s="11"/>
      <c r="U31094" s="11"/>
      <c r="V31094" s="11"/>
      <c r="W31094" s="11"/>
      <c r="X31094" s="11"/>
      <c r="Y31094" s="11"/>
      <c r="Z31094" s="11"/>
      <c r="BE31094"/>
      <c r="BF31094"/>
      <c r="BG31094"/>
    </row>
    <row r="31095" spans="11:59" x14ac:dyDescent="0.25">
      <c r="K31095" s="11"/>
      <c r="L31095" s="11"/>
      <c r="N31095" s="11"/>
      <c r="O31095" s="11"/>
      <c r="P31095" s="11"/>
      <c r="Q31095" s="11"/>
      <c r="R31095" s="11"/>
      <c r="S31095" s="11"/>
      <c r="T31095" s="11"/>
      <c r="U31095" s="11"/>
      <c r="V31095" s="11"/>
      <c r="W31095" s="11"/>
      <c r="X31095" s="11"/>
      <c r="Y31095" s="11"/>
      <c r="Z31095" s="11"/>
      <c r="BE31095"/>
      <c r="BF31095"/>
      <c r="BG31095"/>
    </row>
    <row r="31096" spans="11:59" x14ac:dyDescent="0.25">
      <c r="K31096" s="11"/>
      <c r="L31096" s="11"/>
      <c r="N31096" s="11"/>
      <c r="O31096" s="11"/>
      <c r="P31096" s="11"/>
      <c r="Q31096" s="11"/>
      <c r="R31096" s="11"/>
      <c r="S31096" s="11"/>
      <c r="T31096" s="11"/>
      <c r="U31096" s="11"/>
      <c r="V31096" s="11"/>
      <c r="W31096" s="11"/>
      <c r="X31096" s="11"/>
      <c r="Y31096" s="11"/>
      <c r="Z31096" s="11"/>
      <c r="BE31096"/>
      <c r="BF31096"/>
      <c r="BG31096"/>
    </row>
    <row r="31097" spans="11:59" x14ac:dyDescent="0.25">
      <c r="K31097" s="11"/>
      <c r="L31097" s="11"/>
      <c r="N31097" s="11"/>
      <c r="O31097" s="11"/>
      <c r="P31097" s="11"/>
      <c r="Q31097" s="11"/>
      <c r="R31097" s="11"/>
      <c r="S31097" s="11"/>
      <c r="T31097" s="11"/>
      <c r="U31097" s="11"/>
      <c r="V31097" s="11"/>
      <c r="W31097" s="11"/>
      <c r="X31097" s="11"/>
      <c r="Y31097" s="11"/>
      <c r="Z31097" s="11"/>
      <c r="BE31097"/>
      <c r="BF31097"/>
      <c r="BG31097"/>
    </row>
    <row r="31098" spans="11:59" x14ac:dyDescent="0.25">
      <c r="K31098" s="11"/>
      <c r="L31098" s="11"/>
      <c r="N31098" s="11"/>
      <c r="O31098" s="11"/>
      <c r="P31098" s="11"/>
      <c r="Q31098" s="11"/>
      <c r="R31098" s="11"/>
      <c r="S31098" s="11"/>
      <c r="T31098" s="11"/>
      <c r="U31098" s="11"/>
      <c r="V31098" s="11"/>
      <c r="W31098" s="11"/>
      <c r="X31098" s="11"/>
      <c r="Y31098" s="11"/>
      <c r="Z31098" s="11"/>
      <c r="BE31098"/>
      <c r="BF31098"/>
      <c r="BG31098"/>
    </row>
    <row r="31099" spans="11:59" x14ac:dyDescent="0.25">
      <c r="K31099" s="11"/>
      <c r="L31099" s="11"/>
      <c r="N31099" s="11"/>
      <c r="O31099" s="11"/>
      <c r="P31099" s="11"/>
      <c r="Q31099" s="11"/>
      <c r="R31099" s="11"/>
      <c r="S31099" s="11"/>
      <c r="T31099" s="11"/>
      <c r="U31099" s="11"/>
      <c r="V31099" s="11"/>
      <c r="W31099" s="11"/>
      <c r="X31099" s="11"/>
      <c r="Y31099" s="11"/>
      <c r="Z31099" s="11"/>
      <c r="BE31099"/>
      <c r="BF31099"/>
      <c r="BG31099"/>
    </row>
    <row r="31100" spans="11:59" x14ac:dyDescent="0.25">
      <c r="K31100" s="11"/>
      <c r="L31100" s="11"/>
      <c r="N31100" s="11"/>
      <c r="O31100" s="11"/>
      <c r="P31100" s="11"/>
      <c r="Q31100" s="11"/>
      <c r="R31100" s="11"/>
      <c r="S31100" s="11"/>
      <c r="T31100" s="11"/>
      <c r="U31100" s="11"/>
      <c r="V31100" s="11"/>
      <c r="W31100" s="11"/>
      <c r="X31100" s="11"/>
      <c r="Y31100" s="11"/>
      <c r="Z31100" s="11"/>
      <c r="BE31100"/>
      <c r="BF31100"/>
      <c r="BG31100"/>
    </row>
    <row r="31101" spans="11:59" x14ac:dyDescent="0.25">
      <c r="K31101" s="11"/>
      <c r="L31101" s="11"/>
      <c r="N31101" s="11"/>
      <c r="O31101" s="11"/>
      <c r="P31101" s="11"/>
      <c r="Q31101" s="11"/>
      <c r="R31101" s="11"/>
      <c r="S31101" s="11"/>
      <c r="T31101" s="11"/>
      <c r="U31101" s="11"/>
      <c r="V31101" s="11"/>
      <c r="W31101" s="11"/>
      <c r="X31101" s="11"/>
      <c r="Y31101" s="11"/>
      <c r="Z31101" s="11"/>
      <c r="BE31101"/>
      <c r="BF31101"/>
      <c r="BG31101"/>
    </row>
    <row r="31102" spans="11:59" x14ac:dyDescent="0.25">
      <c r="K31102" s="11"/>
      <c r="L31102" s="11"/>
      <c r="N31102" s="11"/>
      <c r="O31102" s="11"/>
      <c r="P31102" s="11"/>
      <c r="Q31102" s="11"/>
      <c r="R31102" s="11"/>
      <c r="S31102" s="11"/>
      <c r="T31102" s="11"/>
      <c r="U31102" s="11"/>
      <c r="V31102" s="11"/>
      <c r="W31102" s="11"/>
      <c r="X31102" s="11"/>
      <c r="Y31102" s="11"/>
      <c r="Z31102" s="11"/>
      <c r="BE31102"/>
      <c r="BF31102"/>
      <c r="BG31102"/>
    </row>
    <row r="31103" spans="11:59" x14ac:dyDescent="0.25">
      <c r="K31103" s="11"/>
      <c r="L31103" s="11"/>
      <c r="N31103" s="11"/>
      <c r="O31103" s="11"/>
      <c r="P31103" s="11"/>
      <c r="Q31103" s="11"/>
      <c r="R31103" s="11"/>
      <c r="S31103" s="11"/>
      <c r="T31103" s="11"/>
      <c r="U31103" s="11"/>
      <c r="V31103" s="11"/>
      <c r="W31103" s="11"/>
      <c r="X31103" s="11"/>
      <c r="Y31103" s="11"/>
      <c r="Z31103" s="11"/>
      <c r="BE31103"/>
      <c r="BF31103"/>
      <c r="BG31103"/>
    </row>
    <row r="31104" spans="11:59" x14ac:dyDescent="0.25">
      <c r="K31104" s="11"/>
      <c r="L31104" s="11"/>
      <c r="N31104" s="11"/>
      <c r="O31104" s="11"/>
      <c r="P31104" s="11"/>
      <c r="Q31104" s="11"/>
      <c r="R31104" s="11"/>
      <c r="S31104" s="11"/>
      <c r="T31104" s="11"/>
      <c r="U31104" s="11"/>
      <c r="V31104" s="11"/>
      <c r="W31104" s="11"/>
      <c r="X31104" s="11"/>
      <c r="Y31104" s="11"/>
      <c r="Z31104" s="11"/>
      <c r="BE31104"/>
      <c r="BF31104"/>
      <c r="BG31104"/>
    </row>
    <row r="31105" spans="11:59" x14ac:dyDescent="0.25">
      <c r="K31105" s="11"/>
      <c r="L31105" s="11"/>
      <c r="N31105" s="11"/>
      <c r="O31105" s="11"/>
      <c r="P31105" s="11"/>
      <c r="Q31105" s="11"/>
      <c r="R31105" s="11"/>
      <c r="S31105" s="11"/>
      <c r="T31105" s="11"/>
      <c r="U31105" s="11"/>
      <c r="V31105" s="11"/>
      <c r="W31105" s="11"/>
      <c r="X31105" s="11"/>
      <c r="Y31105" s="11"/>
      <c r="Z31105" s="11"/>
      <c r="BE31105"/>
      <c r="BF31105"/>
      <c r="BG31105"/>
    </row>
    <row r="31106" spans="11:59" x14ac:dyDescent="0.25">
      <c r="K31106" s="11"/>
      <c r="L31106" s="11"/>
      <c r="N31106" s="11"/>
      <c r="O31106" s="11"/>
      <c r="P31106" s="11"/>
      <c r="Q31106" s="11"/>
      <c r="R31106" s="11"/>
      <c r="S31106" s="11"/>
      <c r="T31106" s="11"/>
      <c r="U31106" s="11"/>
      <c r="V31106" s="11"/>
      <c r="W31106" s="11"/>
      <c r="X31106" s="11"/>
      <c r="Y31106" s="11"/>
      <c r="Z31106" s="11"/>
      <c r="BE31106"/>
      <c r="BF31106"/>
      <c r="BG31106"/>
    </row>
    <row r="31107" spans="11:59" x14ac:dyDescent="0.25">
      <c r="K31107" s="11"/>
      <c r="L31107" s="11"/>
      <c r="N31107" s="11"/>
      <c r="O31107" s="11"/>
      <c r="P31107" s="11"/>
      <c r="Q31107" s="11"/>
      <c r="R31107" s="11"/>
      <c r="S31107" s="11"/>
      <c r="T31107" s="11"/>
      <c r="U31107" s="11"/>
      <c r="V31107" s="11"/>
      <c r="W31107" s="11"/>
      <c r="X31107" s="11"/>
      <c r="Y31107" s="11"/>
      <c r="Z31107" s="11"/>
      <c r="BE31107"/>
      <c r="BF31107"/>
      <c r="BG31107"/>
    </row>
    <row r="31108" spans="11:59" x14ac:dyDescent="0.25">
      <c r="K31108" s="11"/>
      <c r="L31108" s="11"/>
      <c r="N31108" s="11"/>
      <c r="O31108" s="11"/>
      <c r="P31108" s="11"/>
      <c r="Q31108" s="11"/>
      <c r="R31108" s="11"/>
      <c r="S31108" s="11"/>
      <c r="T31108" s="11"/>
      <c r="U31108" s="11"/>
      <c r="V31108" s="11"/>
      <c r="W31108" s="11"/>
      <c r="X31108" s="11"/>
      <c r="Y31108" s="11"/>
      <c r="Z31108" s="11"/>
      <c r="BE31108"/>
      <c r="BF31108"/>
      <c r="BG31108"/>
    </row>
    <row r="31109" spans="11:59" x14ac:dyDescent="0.25">
      <c r="K31109" s="11"/>
      <c r="L31109" s="11"/>
      <c r="N31109" s="11"/>
      <c r="O31109" s="11"/>
      <c r="P31109" s="11"/>
      <c r="Q31109" s="11"/>
      <c r="R31109" s="11"/>
      <c r="S31109" s="11"/>
      <c r="T31109" s="11"/>
      <c r="U31109" s="11"/>
      <c r="V31109" s="11"/>
      <c r="W31109" s="11"/>
      <c r="X31109" s="11"/>
      <c r="Y31109" s="11"/>
      <c r="Z31109" s="11"/>
      <c r="BE31109"/>
      <c r="BF31109"/>
      <c r="BG31109"/>
    </row>
    <row r="31110" spans="11:59" x14ac:dyDescent="0.25">
      <c r="K31110" s="11"/>
      <c r="L31110" s="11"/>
      <c r="N31110" s="11"/>
      <c r="O31110" s="11"/>
      <c r="P31110" s="11"/>
      <c r="Q31110" s="11"/>
      <c r="R31110" s="11"/>
      <c r="S31110" s="11"/>
      <c r="T31110" s="11"/>
      <c r="U31110" s="11"/>
      <c r="V31110" s="11"/>
      <c r="W31110" s="11"/>
      <c r="X31110" s="11"/>
      <c r="Y31110" s="11"/>
      <c r="Z31110" s="11"/>
      <c r="BE31110"/>
      <c r="BF31110"/>
      <c r="BG31110"/>
    </row>
    <row r="31111" spans="11:59" x14ac:dyDescent="0.25">
      <c r="K31111" s="11"/>
      <c r="L31111" s="11"/>
      <c r="N31111" s="11"/>
      <c r="O31111" s="11"/>
      <c r="P31111" s="11"/>
      <c r="Q31111" s="11"/>
      <c r="R31111" s="11"/>
      <c r="S31111" s="11"/>
      <c r="T31111" s="11"/>
      <c r="U31111" s="11"/>
      <c r="V31111" s="11"/>
      <c r="W31111" s="11"/>
      <c r="X31111" s="11"/>
      <c r="Y31111" s="11"/>
      <c r="Z31111" s="11"/>
      <c r="BE31111"/>
      <c r="BF31111"/>
      <c r="BG31111"/>
    </row>
    <row r="31112" spans="11:59" x14ac:dyDescent="0.25">
      <c r="K31112" s="11"/>
      <c r="L31112" s="11"/>
      <c r="N31112" s="11"/>
      <c r="O31112" s="11"/>
      <c r="P31112" s="11"/>
      <c r="Q31112" s="11"/>
      <c r="R31112" s="11"/>
      <c r="S31112" s="11"/>
      <c r="T31112" s="11"/>
      <c r="U31112" s="11"/>
      <c r="V31112" s="11"/>
      <c r="W31112" s="11"/>
      <c r="X31112" s="11"/>
      <c r="Y31112" s="11"/>
      <c r="Z31112" s="11"/>
      <c r="BE31112"/>
      <c r="BF31112"/>
      <c r="BG31112"/>
    </row>
    <row r="31113" spans="11:59" x14ac:dyDescent="0.25">
      <c r="K31113" s="11"/>
      <c r="L31113" s="11"/>
      <c r="N31113" s="11"/>
      <c r="O31113" s="11"/>
      <c r="P31113" s="11"/>
      <c r="Q31113" s="11"/>
      <c r="R31113" s="11"/>
      <c r="S31113" s="11"/>
      <c r="T31113" s="11"/>
      <c r="U31113" s="11"/>
      <c r="V31113" s="11"/>
      <c r="W31113" s="11"/>
      <c r="X31113" s="11"/>
      <c r="Y31113" s="11"/>
      <c r="Z31113" s="11"/>
      <c r="BE31113"/>
      <c r="BF31113"/>
      <c r="BG31113"/>
    </row>
    <row r="31114" spans="11:59" x14ac:dyDescent="0.25">
      <c r="K31114" s="11"/>
      <c r="L31114" s="11"/>
      <c r="N31114" s="11"/>
      <c r="O31114" s="11"/>
      <c r="P31114" s="11"/>
      <c r="Q31114" s="11"/>
      <c r="R31114" s="11"/>
      <c r="S31114" s="11"/>
      <c r="T31114" s="11"/>
      <c r="U31114" s="11"/>
      <c r="V31114" s="11"/>
      <c r="W31114" s="11"/>
      <c r="X31114" s="11"/>
      <c r="Y31114" s="11"/>
      <c r="Z31114" s="11"/>
      <c r="BE31114"/>
      <c r="BF31114"/>
      <c r="BG31114"/>
    </row>
    <row r="31115" spans="11:59" x14ac:dyDescent="0.25">
      <c r="K31115" s="11"/>
      <c r="L31115" s="11"/>
      <c r="N31115" s="11"/>
      <c r="O31115" s="11"/>
      <c r="P31115" s="11"/>
      <c r="Q31115" s="11"/>
      <c r="R31115" s="11"/>
      <c r="S31115" s="11"/>
      <c r="T31115" s="11"/>
      <c r="U31115" s="11"/>
      <c r="V31115" s="11"/>
      <c r="W31115" s="11"/>
      <c r="X31115" s="11"/>
      <c r="Y31115" s="11"/>
      <c r="Z31115" s="11"/>
      <c r="BE31115"/>
      <c r="BF31115"/>
      <c r="BG31115"/>
    </row>
    <row r="31116" spans="11:59" x14ac:dyDescent="0.25">
      <c r="K31116" s="11"/>
      <c r="L31116" s="11"/>
      <c r="N31116" s="11"/>
      <c r="O31116" s="11"/>
      <c r="P31116" s="11"/>
      <c r="Q31116" s="11"/>
      <c r="R31116" s="11"/>
      <c r="S31116" s="11"/>
      <c r="T31116" s="11"/>
      <c r="U31116" s="11"/>
      <c r="V31116" s="11"/>
      <c r="W31116" s="11"/>
      <c r="X31116" s="11"/>
      <c r="Y31116" s="11"/>
      <c r="Z31116" s="11"/>
      <c r="BE31116"/>
      <c r="BF31116"/>
      <c r="BG31116"/>
    </row>
    <row r="31117" spans="11:59" x14ac:dyDescent="0.25">
      <c r="K31117" s="11"/>
      <c r="L31117" s="11"/>
      <c r="N31117" s="11"/>
      <c r="O31117" s="11"/>
      <c r="P31117" s="11"/>
      <c r="Q31117" s="11"/>
      <c r="R31117" s="11"/>
      <c r="S31117" s="11"/>
      <c r="T31117" s="11"/>
      <c r="U31117" s="11"/>
      <c r="V31117" s="11"/>
      <c r="W31117" s="11"/>
      <c r="X31117" s="11"/>
      <c r="Y31117" s="11"/>
      <c r="Z31117" s="11"/>
      <c r="BE31117"/>
      <c r="BF31117"/>
      <c r="BG31117"/>
    </row>
    <row r="31118" spans="11:59" x14ac:dyDescent="0.25">
      <c r="K31118" s="11"/>
      <c r="L31118" s="11"/>
      <c r="N31118" s="11"/>
      <c r="O31118" s="11"/>
      <c r="P31118" s="11"/>
      <c r="Q31118" s="11"/>
      <c r="R31118" s="11"/>
      <c r="S31118" s="11"/>
      <c r="T31118" s="11"/>
      <c r="U31118" s="11"/>
      <c r="V31118" s="11"/>
      <c r="W31118" s="11"/>
      <c r="X31118" s="11"/>
      <c r="Y31118" s="11"/>
      <c r="Z31118" s="11"/>
      <c r="BE31118"/>
      <c r="BF31118"/>
      <c r="BG31118"/>
    </row>
    <row r="31119" spans="11:59" x14ac:dyDescent="0.25">
      <c r="K31119" s="11"/>
      <c r="L31119" s="11"/>
      <c r="N31119" s="11"/>
      <c r="O31119" s="11"/>
      <c r="P31119" s="11"/>
      <c r="Q31119" s="11"/>
      <c r="R31119" s="11"/>
      <c r="S31119" s="11"/>
      <c r="T31119" s="11"/>
      <c r="U31119" s="11"/>
      <c r="V31119" s="11"/>
      <c r="W31119" s="11"/>
      <c r="X31119" s="11"/>
      <c r="Y31119" s="11"/>
      <c r="Z31119" s="11"/>
      <c r="BE31119"/>
      <c r="BF31119"/>
      <c r="BG31119"/>
    </row>
    <row r="31120" spans="11:59" x14ac:dyDescent="0.25">
      <c r="K31120" s="11"/>
      <c r="L31120" s="11"/>
      <c r="N31120" s="11"/>
      <c r="O31120" s="11"/>
      <c r="P31120" s="11"/>
      <c r="Q31120" s="11"/>
      <c r="R31120" s="11"/>
      <c r="S31120" s="11"/>
      <c r="T31120" s="11"/>
      <c r="U31120" s="11"/>
      <c r="V31120" s="11"/>
      <c r="W31120" s="11"/>
      <c r="X31120" s="11"/>
      <c r="Y31120" s="11"/>
      <c r="Z31120" s="11"/>
      <c r="BE31120"/>
      <c r="BF31120"/>
      <c r="BG31120"/>
    </row>
    <row r="31121" spans="11:59" x14ac:dyDescent="0.25">
      <c r="K31121" s="11"/>
      <c r="L31121" s="11"/>
      <c r="N31121" s="11"/>
      <c r="O31121" s="11"/>
      <c r="P31121" s="11"/>
      <c r="Q31121" s="11"/>
      <c r="R31121" s="11"/>
      <c r="S31121" s="11"/>
      <c r="T31121" s="11"/>
      <c r="U31121" s="11"/>
      <c r="V31121" s="11"/>
      <c r="W31121" s="11"/>
      <c r="X31121" s="11"/>
      <c r="Y31121" s="11"/>
      <c r="Z31121" s="11"/>
      <c r="BE31121"/>
      <c r="BF31121"/>
      <c r="BG31121"/>
    </row>
    <row r="31122" spans="11:59" x14ac:dyDescent="0.25">
      <c r="U31122" s="11"/>
      <c r="V31122" s="11"/>
      <c r="W31122" s="11"/>
      <c r="X31122" s="11"/>
      <c r="Y31122" s="11"/>
      <c r="Z31122" s="11"/>
      <c r="BE31122"/>
      <c r="BF31122"/>
      <c r="BG31122"/>
    </row>
    <row r="31123" spans="11:59" x14ac:dyDescent="0.25">
      <c r="U31123" s="11"/>
      <c r="V31123" s="11"/>
      <c r="W31123" s="11"/>
      <c r="X31123" s="11"/>
      <c r="Y31123" s="11"/>
      <c r="Z31123" s="11"/>
      <c r="BE31123"/>
      <c r="BF31123"/>
      <c r="BG31123"/>
    </row>
    <row r="31124" spans="11:59" x14ac:dyDescent="0.25">
      <c r="U31124" s="11"/>
      <c r="V31124" s="11"/>
      <c r="W31124" s="11"/>
      <c r="X31124" s="11"/>
      <c r="Y31124" s="11"/>
      <c r="Z31124" s="11"/>
      <c r="BE31124"/>
      <c r="BF31124"/>
      <c r="BG31124"/>
    </row>
    <row r="31125" spans="11:59" x14ac:dyDescent="0.25">
      <c r="U31125" s="11"/>
      <c r="V31125" s="11"/>
      <c r="W31125" s="11"/>
      <c r="X31125" s="11"/>
      <c r="Y31125" s="11"/>
      <c r="Z31125" s="11"/>
      <c r="BE31125"/>
      <c r="BF31125"/>
      <c r="BG31125"/>
    </row>
    <row r="31126" spans="11:59" x14ac:dyDescent="0.25">
      <c r="U31126" s="11"/>
      <c r="V31126" s="11"/>
      <c r="W31126" s="11"/>
      <c r="X31126" s="11"/>
      <c r="Y31126" s="11"/>
      <c r="Z31126" s="11"/>
      <c r="BE31126"/>
      <c r="BF31126"/>
      <c r="BG31126"/>
    </row>
    <row r="31127" spans="11:59" x14ac:dyDescent="0.25">
      <c r="U31127" s="11"/>
      <c r="V31127" s="11"/>
      <c r="W31127" s="11"/>
      <c r="X31127" s="11"/>
      <c r="Y31127" s="11"/>
      <c r="Z31127" s="11"/>
      <c r="BE31127"/>
      <c r="BF31127"/>
      <c r="BG31127"/>
    </row>
    <row r="31128" spans="11:59" x14ac:dyDescent="0.25">
      <c r="U31128" s="11"/>
      <c r="V31128" s="11"/>
      <c r="W31128" s="11"/>
      <c r="X31128" s="11"/>
      <c r="Y31128" s="11"/>
      <c r="Z31128" s="11"/>
      <c r="BE31128"/>
      <c r="BF31128"/>
      <c r="BG31128"/>
    </row>
    <row r="31129" spans="11:59" x14ac:dyDescent="0.25">
      <c r="U31129" s="11"/>
      <c r="V31129" s="11"/>
      <c r="W31129" s="11"/>
      <c r="X31129" s="11"/>
      <c r="Y31129" s="11"/>
      <c r="Z31129" s="11"/>
      <c r="BE31129"/>
      <c r="BF31129"/>
      <c r="BG31129"/>
    </row>
    <row r="31130" spans="11:59" x14ac:dyDescent="0.25">
      <c r="U31130" s="11"/>
      <c r="V31130" s="11"/>
      <c r="W31130" s="11"/>
      <c r="X31130" s="11"/>
      <c r="Y31130" s="11"/>
      <c r="Z31130" s="11"/>
      <c r="BE31130"/>
      <c r="BF31130"/>
      <c r="BG31130"/>
    </row>
    <row r="31131" spans="11:59" x14ac:dyDescent="0.25">
      <c r="U31131" s="11"/>
      <c r="V31131" s="11"/>
      <c r="W31131" s="11"/>
      <c r="X31131" s="11"/>
      <c r="Y31131" s="11"/>
      <c r="Z31131" s="11"/>
      <c r="BE31131"/>
      <c r="BF31131"/>
      <c r="BG31131"/>
    </row>
    <row r="31132" spans="11:59" x14ac:dyDescent="0.25">
      <c r="U31132" s="11"/>
      <c r="V31132" s="11"/>
      <c r="W31132" s="11"/>
      <c r="X31132" s="11"/>
      <c r="Y31132" s="11"/>
      <c r="Z31132" s="11"/>
      <c r="BE31132"/>
      <c r="BF31132"/>
      <c r="BG31132"/>
    </row>
    <row r="31133" spans="11:59" x14ac:dyDescent="0.25">
      <c r="U31133" s="11"/>
      <c r="V31133" s="11"/>
      <c r="W31133" s="11"/>
      <c r="X31133" s="11"/>
      <c r="Y31133" s="11"/>
      <c r="Z31133" s="11"/>
      <c r="BE31133"/>
      <c r="BF31133"/>
      <c r="BG31133"/>
    </row>
    <row r="31134" spans="11:59" x14ac:dyDescent="0.25">
      <c r="U31134" s="11"/>
      <c r="V31134" s="11"/>
      <c r="W31134" s="11"/>
      <c r="X31134" s="11"/>
      <c r="Y31134" s="11"/>
      <c r="Z31134" s="11"/>
      <c r="BE31134"/>
      <c r="BF31134"/>
      <c r="BG31134"/>
    </row>
    <row r="31135" spans="11:59" x14ac:dyDescent="0.25">
      <c r="U31135" s="11"/>
      <c r="V31135" s="11"/>
      <c r="W31135" s="11"/>
      <c r="X31135" s="11"/>
      <c r="Y31135" s="11"/>
      <c r="Z31135" s="11"/>
      <c r="BE31135"/>
      <c r="BF31135"/>
      <c r="BG31135"/>
    </row>
    <row r="31136" spans="11:59" x14ac:dyDescent="0.25">
      <c r="U31136" s="11"/>
      <c r="V31136" s="11"/>
      <c r="W31136" s="11"/>
      <c r="X31136" s="11"/>
      <c r="Y31136" s="11"/>
      <c r="Z31136" s="11"/>
      <c r="BE31136"/>
      <c r="BF31136"/>
      <c r="BG31136"/>
    </row>
    <row r="31137" spans="21:59" x14ac:dyDescent="0.25">
      <c r="U31137" s="11"/>
      <c r="V31137" s="11"/>
      <c r="W31137" s="11"/>
      <c r="X31137" s="11"/>
      <c r="Y31137" s="11"/>
      <c r="Z31137" s="11"/>
      <c r="BE31137"/>
      <c r="BF31137"/>
      <c r="BG31137"/>
    </row>
    <row r="31138" spans="21:59" x14ac:dyDescent="0.25">
      <c r="U31138" s="11"/>
      <c r="V31138" s="11"/>
      <c r="W31138" s="11"/>
      <c r="X31138" s="11"/>
      <c r="Y31138" s="11"/>
      <c r="Z31138" s="11"/>
      <c r="BE31138"/>
      <c r="BF31138"/>
      <c r="BG31138"/>
    </row>
    <row r="31139" spans="21:59" x14ac:dyDescent="0.25">
      <c r="U31139" s="11"/>
      <c r="V31139" s="11"/>
      <c r="W31139" s="11"/>
      <c r="X31139" s="11"/>
      <c r="Y31139" s="11"/>
      <c r="Z31139" s="11"/>
      <c r="BE31139"/>
      <c r="BF31139"/>
      <c r="BG31139"/>
    </row>
    <row r="31140" spans="21:59" x14ac:dyDescent="0.25">
      <c r="U31140" s="11"/>
      <c r="V31140" s="11"/>
      <c r="W31140" s="11"/>
      <c r="X31140" s="11"/>
      <c r="Y31140" s="11"/>
      <c r="Z31140" s="11"/>
      <c r="BE31140"/>
      <c r="BF31140"/>
      <c r="BG31140"/>
    </row>
    <row r="31141" spans="21:59" x14ac:dyDescent="0.25">
      <c r="U31141" s="11"/>
      <c r="V31141" s="11"/>
      <c r="W31141" s="11"/>
      <c r="X31141" s="11"/>
      <c r="Y31141" s="11"/>
      <c r="Z31141" s="11"/>
      <c r="BE31141"/>
      <c r="BF31141"/>
      <c r="BG31141"/>
    </row>
    <row r="31142" spans="21:59" x14ac:dyDescent="0.25">
      <c r="U31142" s="11"/>
      <c r="V31142" s="11"/>
      <c r="W31142" s="11"/>
      <c r="X31142" s="11"/>
      <c r="Y31142" s="11"/>
      <c r="Z31142" s="11"/>
      <c r="BE31142"/>
      <c r="BF31142"/>
      <c r="BG31142"/>
    </row>
    <row r="31143" spans="21:59" x14ac:dyDescent="0.25">
      <c r="U31143" s="11"/>
      <c r="V31143" s="11"/>
      <c r="W31143" s="11"/>
      <c r="X31143" s="11"/>
      <c r="Y31143" s="11"/>
      <c r="Z31143" s="11"/>
      <c r="BE31143"/>
      <c r="BF31143"/>
      <c r="BG31143"/>
    </row>
    <row r="31144" spans="21:59" x14ac:dyDescent="0.25">
      <c r="U31144" s="11"/>
      <c r="V31144" s="11"/>
      <c r="W31144" s="11"/>
      <c r="X31144" s="11"/>
      <c r="Y31144" s="11"/>
      <c r="Z31144" s="11"/>
      <c r="BE31144"/>
      <c r="BF31144"/>
      <c r="BG31144"/>
    </row>
    <row r="31145" spans="21:59" x14ac:dyDescent="0.25">
      <c r="U31145" s="11"/>
      <c r="V31145" s="11"/>
      <c r="W31145" s="11"/>
      <c r="X31145" s="11"/>
      <c r="Y31145" s="11"/>
      <c r="Z31145" s="11"/>
      <c r="BE31145"/>
      <c r="BF31145"/>
      <c r="BG31145"/>
    </row>
    <row r="31146" spans="21:59" x14ac:dyDescent="0.25">
      <c r="U31146" s="11"/>
      <c r="V31146" s="11"/>
      <c r="W31146" s="11"/>
      <c r="X31146" s="11"/>
      <c r="Y31146" s="11"/>
      <c r="Z31146" s="11"/>
      <c r="BE31146"/>
      <c r="BF31146"/>
      <c r="BG31146"/>
    </row>
    <row r="31147" spans="21:59" x14ac:dyDescent="0.25">
      <c r="U31147" s="11"/>
      <c r="V31147" s="11"/>
      <c r="W31147" s="11"/>
      <c r="X31147" s="11"/>
      <c r="Y31147" s="11"/>
      <c r="Z31147" s="11"/>
      <c r="BE31147"/>
      <c r="BF31147"/>
      <c r="BG31147"/>
    </row>
    <row r="31148" spans="21:59" x14ac:dyDescent="0.25">
      <c r="U31148" s="11"/>
      <c r="V31148" s="11"/>
      <c r="W31148" s="11"/>
      <c r="X31148" s="11"/>
      <c r="Y31148" s="11"/>
      <c r="Z31148" s="11"/>
      <c r="BE31148"/>
      <c r="BF31148"/>
      <c r="BG31148"/>
    </row>
    <row r="31149" spans="21:59" x14ac:dyDescent="0.25">
      <c r="U31149" s="11"/>
      <c r="V31149" s="11"/>
      <c r="W31149" s="11"/>
      <c r="X31149" s="11"/>
      <c r="Y31149" s="11"/>
      <c r="Z31149" s="11"/>
      <c r="BE31149"/>
      <c r="BF31149"/>
      <c r="BG31149"/>
    </row>
    <row r="31150" spans="21:59" x14ac:dyDescent="0.25">
      <c r="U31150" s="11"/>
      <c r="V31150" s="11"/>
      <c r="W31150" s="11"/>
      <c r="X31150" s="11"/>
      <c r="Y31150" s="11"/>
      <c r="Z31150" s="11"/>
      <c r="BE31150"/>
      <c r="BF31150"/>
      <c r="BG31150"/>
    </row>
    <row r="31151" spans="21:59" x14ac:dyDescent="0.25">
      <c r="U31151" s="11"/>
      <c r="V31151" s="11"/>
      <c r="W31151" s="11"/>
      <c r="X31151" s="11"/>
      <c r="Y31151" s="11"/>
      <c r="Z31151" s="11"/>
      <c r="BE31151"/>
      <c r="BF31151"/>
      <c r="BG31151"/>
    </row>
    <row r="31152" spans="21:59" x14ac:dyDescent="0.25">
      <c r="U31152" s="11"/>
      <c r="V31152" s="11"/>
      <c r="W31152" s="11"/>
      <c r="X31152" s="11"/>
      <c r="Y31152" s="11"/>
      <c r="Z31152" s="11"/>
      <c r="BE31152"/>
      <c r="BF31152"/>
      <c r="BG31152"/>
    </row>
    <row r="31153" spans="21:59" x14ac:dyDescent="0.25">
      <c r="U31153" s="11"/>
      <c r="V31153" s="11"/>
      <c r="W31153" s="11"/>
      <c r="X31153" s="11"/>
      <c r="Y31153" s="11"/>
      <c r="Z31153" s="11"/>
      <c r="BE31153"/>
      <c r="BF31153"/>
      <c r="BG31153"/>
    </row>
    <row r="31154" spans="21:59" x14ac:dyDescent="0.25">
      <c r="U31154" s="11"/>
      <c r="V31154" s="11"/>
      <c r="W31154" s="11"/>
      <c r="X31154" s="11"/>
      <c r="Y31154" s="11"/>
      <c r="Z31154" s="11"/>
      <c r="BE31154"/>
      <c r="BF31154"/>
      <c r="BG31154"/>
    </row>
    <row r="31155" spans="21:59" x14ac:dyDescent="0.25">
      <c r="U31155" s="11"/>
      <c r="V31155" s="11"/>
      <c r="W31155" s="11"/>
      <c r="X31155" s="11"/>
      <c r="Y31155" s="11"/>
      <c r="Z31155" s="11"/>
      <c r="BE31155"/>
      <c r="BF31155"/>
      <c r="BG31155"/>
    </row>
    <row r="31156" spans="21:59" x14ac:dyDescent="0.25">
      <c r="U31156" s="11"/>
      <c r="V31156" s="11"/>
      <c r="W31156" s="11"/>
      <c r="X31156" s="11"/>
      <c r="Y31156" s="11"/>
      <c r="Z31156" s="11"/>
      <c r="BE31156"/>
      <c r="BF31156"/>
      <c r="BG31156"/>
    </row>
    <row r="31157" spans="21:59" x14ac:dyDescent="0.25">
      <c r="U31157" s="11"/>
      <c r="V31157" s="11"/>
      <c r="W31157" s="11"/>
      <c r="X31157" s="11"/>
      <c r="Y31157" s="11"/>
      <c r="Z31157" s="11"/>
      <c r="BE31157"/>
      <c r="BF31157"/>
      <c r="BG31157"/>
    </row>
    <row r="31158" spans="21:59" x14ac:dyDescent="0.25">
      <c r="U31158" s="11"/>
      <c r="V31158" s="11"/>
      <c r="W31158" s="11"/>
      <c r="X31158" s="11"/>
      <c r="Y31158" s="11"/>
      <c r="Z31158" s="11"/>
      <c r="BE31158"/>
      <c r="BF31158"/>
      <c r="BG31158"/>
    </row>
    <row r="31159" spans="21:59" x14ac:dyDescent="0.25">
      <c r="U31159" s="11"/>
      <c r="V31159" s="11"/>
      <c r="W31159" s="11"/>
      <c r="X31159" s="11"/>
      <c r="Y31159" s="11"/>
      <c r="Z31159" s="11"/>
      <c r="BE31159"/>
      <c r="BF31159"/>
      <c r="BG31159"/>
    </row>
    <row r="31160" spans="21:59" x14ac:dyDescent="0.25">
      <c r="U31160" s="11"/>
      <c r="V31160" s="11"/>
      <c r="W31160" s="11"/>
      <c r="X31160" s="11"/>
      <c r="Y31160" s="11"/>
      <c r="Z31160" s="11"/>
      <c r="BE31160"/>
      <c r="BF31160"/>
      <c r="BG31160"/>
    </row>
    <row r="31161" spans="21:59" x14ac:dyDescent="0.25">
      <c r="U31161" s="11"/>
      <c r="V31161" s="11"/>
      <c r="W31161" s="11"/>
      <c r="X31161" s="11"/>
      <c r="Y31161" s="11"/>
      <c r="Z31161" s="11"/>
      <c r="BE31161"/>
      <c r="BF31161"/>
      <c r="BG31161"/>
    </row>
    <row r="31162" spans="21:59" x14ac:dyDescent="0.25">
      <c r="U31162" s="11"/>
      <c r="V31162" s="11"/>
      <c r="W31162" s="11"/>
      <c r="X31162" s="11"/>
      <c r="Y31162" s="11"/>
      <c r="Z31162" s="11"/>
      <c r="BE31162"/>
      <c r="BF31162"/>
      <c r="BG31162"/>
    </row>
    <row r="31163" spans="21:59" x14ac:dyDescent="0.25">
      <c r="U31163" s="11"/>
      <c r="V31163" s="11"/>
      <c r="W31163" s="11"/>
      <c r="X31163" s="11"/>
      <c r="Y31163" s="11"/>
      <c r="Z31163" s="11"/>
      <c r="BE31163"/>
      <c r="BF31163"/>
      <c r="BG31163"/>
    </row>
    <row r="31164" spans="21:59" x14ac:dyDescent="0.25">
      <c r="U31164" s="11"/>
      <c r="V31164" s="11"/>
      <c r="W31164" s="11"/>
      <c r="X31164" s="11"/>
      <c r="Y31164" s="11"/>
      <c r="Z31164" s="11"/>
      <c r="BE31164"/>
      <c r="BF31164"/>
      <c r="BG31164"/>
    </row>
    <row r="31165" spans="21:59" x14ac:dyDescent="0.25">
      <c r="U31165" s="11"/>
      <c r="V31165" s="11"/>
      <c r="W31165" s="11"/>
      <c r="X31165" s="11"/>
      <c r="Y31165" s="11"/>
      <c r="Z31165" s="11"/>
      <c r="BE31165"/>
      <c r="BF31165"/>
      <c r="BG31165"/>
    </row>
    <row r="31166" spans="21:59" x14ac:dyDescent="0.25">
      <c r="U31166" s="11"/>
      <c r="V31166" s="11"/>
      <c r="W31166" s="11"/>
      <c r="X31166" s="11"/>
      <c r="Y31166" s="11"/>
      <c r="Z31166" s="11"/>
      <c r="BE31166"/>
      <c r="BF31166"/>
      <c r="BG31166"/>
    </row>
    <row r="31167" spans="21:59" x14ac:dyDescent="0.25">
      <c r="U31167" s="11"/>
      <c r="V31167" s="11"/>
      <c r="W31167" s="11"/>
      <c r="X31167" s="11"/>
      <c r="Y31167" s="11"/>
      <c r="Z31167" s="11"/>
      <c r="BE31167"/>
      <c r="BF31167"/>
      <c r="BG31167"/>
    </row>
    <row r="31168" spans="21:59" x14ac:dyDescent="0.25">
      <c r="U31168" s="11"/>
      <c r="V31168" s="11"/>
      <c r="W31168" s="11"/>
      <c r="X31168" s="11"/>
      <c r="Y31168" s="11"/>
      <c r="Z31168" s="11"/>
      <c r="BE31168"/>
      <c r="BF31168"/>
      <c r="BG31168"/>
    </row>
    <row r="31169" spans="21:59" x14ac:dyDescent="0.25">
      <c r="U31169" s="11"/>
      <c r="V31169" s="11"/>
      <c r="W31169" s="11"/>
      <c r="X31169" s="11"/>
      <c r="Y31169" s="11"/>
      <c r="Z31169" s="11"/>
      <c r="BE31169"/>
      <c r="BF31169"/>
      <c r="BG31169"/>
    </row>
    <row r="31170" spans="21:59" x14ac:dyDescent="0.25">
      <c r="U31170" s="11"/>
      <c r="V31170" s="11"/>
      <c r="W31170" s="11"/>
      <c r="X31170" s="11"/>
      <c r="Y31170" s="11"/>
      <c r="Z31170" s="11"/>
      <c r="BE31170"/>
      <c r="BF31170"/>
      <c r="BG31170"/>
    </row>
    <row r="31171" spans="21:59" x14ac:dyDescent="0.25">
      <c r="U31171" s="11"/>
      <c r="V31171" s="11"/>
      <c r="W31171" s="11"/>
      <c r="X31171" s="11"/>
      <c r="Y31171" s="11"/>
      <c r="Z31171" s="11"/>
      <c r="BE31171"/>
      <c r="BF31171"/>
      <c r="BG31171"/>
    </row>
    <row r="31172" spans="21:59" x14ac:dyDescent="0.25">
      <c r="U31172" s="11"/>
      <c r="V31172" s="11"/>
      <c r="W31172" s="11"/>
      <c r="X31172" s="11"/>
      <c r="Y31172" s="11"/>
      <c r="Z31172" s="11"/>
      <c r="BE31172"/>
      <c r="BF31172"/>
      <c r="BG31172"/>
    </row>
    <row r="31173" spans="21:59" x14ac:dyDescent="0.25">
      <c r="U31173" s="11"/>
      <c r="V31173" s="11"/>
      <c r="W31173" s="11"/>
      <c r="X31173" s="11"/>
      <c r="Y31173" s="11"/>
      <c r="Z31173" s="11"/>
      <c r="BE31173"/>
      <c r="BF31173"/>
      <c r="BG31173"/>
    </row>
    <row r="31174" spans="21:59" x14ac:dyDescent="0.25">
      <c r="U31174" s="11"/>
      <c r="V31174" s="11"/>
      <c r="W31174" s="11"/>
      <c r="X31174" s="11"/>
      <c r="Y31174" s="11"/>
      <c r="Z31174" s="11"/>
      <c r="BE31174"/>
      <c r="BF31174"/>
      <c r="BG31174"/>
    </row>
    <row r="31175" spans="21:59" x14ac:dyDescent="0.25">
      <c r="U31175" s="11"/>
      <c r="V31175" s="11"/>
      <c r="W31175" s="11"/>
      <c r="X31175" s="11"/>
      <c r="Y31175" s="11"/>
      <c r="Z31175" s="11"/>
      <c r="BE31175"/>
      <c r="BF31175"/>
      <c r="BG31175"/>
    </row>
    <row r="31176" spans="21:59" x14ac:dyDescent="0.25">
      <c r="U31176" s="11"/>
      <c r="V31176" s="11"/>
      <c r="W31176" s="11"/>
      <c r="X31176" s="11"/>
      <c r="Y31176" s="11"/>
      <c r="Z31176" s="11"/>
      <c r="BE31176"/>
      <c r="BF31176"/>
      <c r="BG31176"/>
    </row>
    <row r="31177" spans="21:59" x14ac:dyDescent="0.25">
      <c r="U31177" s="11"/>
      <c r="V31177" s="11"/>
      <c r="W31177" s="11"/>
      <c r="X31177" s="11"/>
      <c r="Y31177" s="11"/>
      <c r="Z31177" s="11"/>
      <c r="BE31177"/>
      <c r="BF31177"/>
      <c r="BG31177"/>
    </row>
    <row r="31178" spans="21:59" x14ac:dyDescent="0.25">
      <c r="U31178" s="11"/>
      <c r="V31178" s="11"/>
      <c r="W31178" s="11"/>
      <c r="X31178" s="11"/>
      <c r="Y31178" s="11"/>
      <c r="Z31178" s="11"/>
      <c r="BE31178"/>
      <c r="BF31178"/>
      <c r="BG31178"/>
    </row>
    <row r="31179" spans="21:59" x14ac:dyDescent="0.25">
      <c r="U31179" s="11"/>
      <c r="V31179" s="11"/>
      <c r="W31179" s="11"/>
      <c r="X31179" s="11"/>
      <c r="Y31179" s="11"/>
      <c r="Z31179" s="11"/>
      <c r="BE31179"/>
      <c r="BF31179"/>
      <c r="BG31179"/>
    </row>
    <row r="31180" spans="21:59" x14ac:dyDescent="0.25">
      <c r="U31180" s="11"/>
      <c r="V31180" s="11"/>
      <c r="W31180" s="11"/>
      <c r="X31180" s="11"/>
      <c r="Y31180" s="11"/>
      <c r="Z31180" s="11"/>
      <c r="BE31180"/>
      <c r="BF31180"/>
      <c r="BG31180"/>
    </row>
    <row r="31181" spans="21:59" x14ac:dyDescent="0.25">
      <c r="U31181" s="11"/>
      <c r="V31181" s="11"/>
      <c r="W31181" s="11"/>
      <c r="X31181" s="11"/>
      <c r="Y31181" s="11"/>
      <c r="Z31181" s="11"/>
      <c r="BE31181"/>
      <c r="BF31181"/>
      <c r="BG31181"/>
    </row>
    <row r="31182" spans="21:59" x14ac:dyDescent="0.25">
      <c r="U31182" s="11"/>
      <c r="V31182" s="11"/>
      <c r="W31182" s="11"/>
      <c r="X31182" s="11"/>
      <c r="Y31182" s="11"/>
      <c r="Z31182" s="11"/>
      <c r="BE31182"/>
      <c r="BF31182"/>
      <c r="BG31182"/>
    </row>
    <row r="31183" spans="21:59" x14ac:dyDescent="0.25">
      <c r="U31183" s="11"/>
      <c r="V31183" s="11"/>
      <c r="W31183" s="11"/>
      <c r="X31183" s="11"/>
      <c r="Y31183" s="11"/>
      <c r="Z31183" s="11"/>
      <c r="BE31183"/>
      <c r="BF31183"/>
      <c r="BG31183"/>
    </row>
    <row r="31184" spans="21:59" x14ac:dyDescent="0.25">
      <c r="U31184" s="11"/>
      <c r="V31184" s="11"/>
      <c r="W31184" s="11"/>
      <c r="X31184" s="11"/>
      <c r="Y31184" s="11"/>
      <c r="Z31184" s="11"/>
      <c r="BE31184"/>
      <c r="BF31184"/>
      <c r="BG31184"/>
    </row>
    <row r="31185" spans="21:59" x14ac:dyDescent="0.25">
      <c r="U31185" s="11"/>
      <c r="V31185" s="11"/>
      <c r="W31185" s="11"/>
      <c r="X31185" s="11"/>
      <c r="Y31185" s="11"/>
      <c r="Z31185" s="11"/>
      <c r="BE31185"/>
      <c r="BF31185"/>
      <c r="BG31185"/>
    </row>
    <row r="31186" spans="21:59" x14ac:dyDescent="0.25">
      <c r="U31186" s="11"/>
      <c r="V31186" s="11"/>
      <c r="W31186" s="11"/>
      <c r="X31186" s="11"/>
      <c r="Y31186" s="11"/>
      <c r="Z31186" s="11"/>
      <c r="BE31186"/>
      <c r="BF31186"/>
      <c r="BG31186"/>
    </row>
    <row r="31187" spans="21:59" x14ac:dyDescent="0.25">
      <c r="U31187" s="11"/>
      <c r="V31187" s="11"/>
      <c r="W31187" s="11"/>
      <c r="X31187" s="11"/>
      <c r="Y31187" s="11"/>
      <c r="Z31187" s="11"/>
      <c r="BE31187"/>
      <c r="BF31187"/>
      <c r="BG31187"/>
    </row>
    <row r="31188" spans="21:59" x14ac:dyDescent="0.25">
      <c r="U31188" s="11"/>
      <c r="V31188" s="11"/>
      <c r="W31188" s="11"/>
      <c r="X31188" s="11"/>
      <c r="Y31188" s="11"/>
      <c r="Z31188" s="11"/>
      <c r="BE31188"/>
      <c r="BF31188"/>
      <c r="BG31188"/>
    </row>
    <row r="31189" spans="21:59" x14ac:dyDescent="0.25">
      <c r="U31189" s="11"/>
      <c r="V31189" s="11"/>
      <c r="W31189" s="11"/>
      <c r="X31189" s="11"/>
      <c r="Y31189" s="11"/>
      <c r="Z31189" s="11"/>
      <c r="BE31189"/>
      <c r="BF31189"/>
      <c r="BG31189"/>
    </row>
    <row r="31190" spans="21:59" x14ac:dyDescent="0.25">
      <c r="U31190" s="11"/>
      <c r="V31190" s="11"/>
      <c r="W31190" s="11"/>
      <c r="X31190" s="11"/>
      <c r="Y31190" s="11"/>
      <c r="Z31190" s="11"/>
      <c r="BE31190"/>
      <c r="BF31190"/>
      <c r="BG31190"/>
    </row>
    <row r="31191" spans="21:59" x14ac:dyDescent="0.25">
      <c r="U31191" s="11"/>
      <c r="V31191" s="11"/>
      <c r="W31191" s="11"/>
      <c r="X31191" s="11"/>
      <c r="Y31191" s="11"/>
      <c r="Z31191" s="11"/>
      <c r="BE31191"/>
      <c r="BF31191"/>
      <c r="BG31191"/>
    </row>
    <row r="31192" spans="21:59" x14ac:dyDescent="0.25">
      <c r="U31192" s="11"/>
      <c r="V31192" s="11"/>
      <c r="W31192" s="11"/>
      <c r="X31192" s="11"/>
      <c r="Y31192" s="11"/>
      <c r="Z31192" s="11"/>
      <c r="BE31192"/>
      <c r="BF31192"/>
      <c r="BG31192"/>
    </row>
    <row r="31193" spans="21:59" x14ac:dyDescent="0.25">
      <c r="U31193" s="11"/>
      <c r="V31193" s="11"/>
      <c r="W31193" s="11"/>
      <c r="X31193" s="11"/>
      <c r="Y31193" s="11"/>
      <c r="Z31193" s="11"/>
      <c r="BE31193"/>
      <c r="BF31193"/>
      <c r="BG31193"/>
    </row>
    <row r="31194" spans="21:59" x14ac:dyDescent="0.25">
      <c r="U31194" s="11"/>
      <c r="V31194" s="11"/>
      <c r="W31194" s="11"/>
      <c r="X31194" s="11"/>
      <c r="Y31194" s="11"/>
      <c r="Z31194" s="11"/>
      <c r="BE31194"/>
      <c r="BF31194"/>
      <c r="BG31194"/>
    </row>
    <row r="31195" spans="21:59" x14ac:dyDescent="0.25">
      <c r="U31195" s="11"/>
      <c r="V31195" s="11"/>
      <c r="W31195" s="11"/>
      <c r="X31195" s="11"/>
      <c r="Y31195" s="11"/>
      <c r="Z31195" s="11"/>
      <c r="BE31195"/>
      <c r="BF31195"/>
      <c r="BG31195"/>
    </row>
    <row r="31196" spans="21:59" x14ac:dyDescent="0.25">
      <c r="U31196" s="11"/>
      <c r="V31196" s="11"/>
      <c r="W31196" s="11"/>
      <c r="X31196" s="11"/>
      <c r="Y31196" s="11"/>
      <c r="Z31196" s="11"/>
      <c r="BE31196"/>
      <c r="BF31196"/>
      <c r="BG31196"/>
    </row>
    <row r="31197" spans="21:59" x14ac:dyDescent="0.25">
      <c r="U31197" s="11"/>
      <c r="V31197" s="11"/>
      <c r="W31197" s="11"/>
      <c r="X31197" s="11"/>
      <c r="Y31197" s="11"/>
      <c r="Z31197" s="11"/>
      <c r="BE31197"/>
      <c r="BF31197"/>
      <c r="BG31197"/>
    </row>
    <row r="31198" spans="21:59" x14ac:dyDescent="0.25">
      <c r="U31198" s="11"/>
      <c r="V31198" s="11"/>
      <c r="W31198" s="11"/>
      <c r="X31198" s="11"/>
      <c r="Y31198" s="11"/>
      <c r="Z31198" s="11"/>
      <c r="BE31198"/>
      <c r="BF31198"/>
      <c r="BG31198"/>
    </row>
    <row r="31199" spans="21:59" x14ac:dyDescent="0.25">
      <c r="U31199" s="11"/>
      <c r="V31199" s="11"/>
      <c r="W31199" s="11"/>
      <c r="X31199" s="11"/>
      <c r="Y31199" s="11"/>
      <c r="Z31199" s="11"/>
      <c r="BE31199"/>
      <c r="BF31199"/>
      <c r="BG31199"/>
    </row>
    <row r="31200" spans="21:59" x14ac:dyDescent="0.25">
      <c r="U31200" s="11"/>
      <c r="V31200" s="11"/>
      <c r="W31200" s="11"/>
      <c r="X31200" s="11"/>
      <c r="Y31200" s="11"/>
      <c r="Z31200" s="11"/>
      <c r="BE31200"/>
      <c r="BF31200"/>
      <c r="BG31200"/>
    </row>
    <row r="31201" spans="21:59" x14ac:dyDescent="0.25">
      <c r="U31201" s="11"/>
      <c r="V31201" s="11"/>
      <c r="W31201" s="11"/>
      <c r="X31201" s="11"/>
      <c r="Y31201" s="11"/>
      <c r="Z31201" s="11"/>
      <c r="BE31201"/>
      <c r="BF31201"/>
      <c r="BG31201"/>
    </row>
    <row r="31202" spans="21:59" x14ac:dyDescent="0.25">
      <c r="U31202" s="11"/>
      <c r="V31202" s="11"/>
      <c r="W31202" s="11"/>
      <c r="X31202" s="11"/>
      <c r="Y31202" s="11"/>
      <c r="Z31202" s="11"/>
      <c r="BE31202"/>
      <c r="BF31202"/>
      <c r="BG31202"/>
    </row>
    <row r="31203" spans="21:59" x14ac:dyDescent="0.25">
      <c r="U31203" s="11"/>
      <c r="V31203" s="11"/>
      <c r="W31203" s="11"/>
      <c r="X31203" s="11"/>
      <c r="Y31203" s="11"/>
      <c r="Z31203" s="11"/>
      <c r="BE31203"/>
      <c r="BF31203"/>
      <c r="BG31203"/>
    </row>
    <row r="31204" spans="21:59" x14ac:dyDescent="0.25">
      <c r="U31204" s="11"/>
      <c r="V31204" s="11"/>
      <c r="W31204" s="11"/>
      <c r="X31204" s="11"/>
      <c r="Y31204" s="11"/>
      <c r="Z31204" s="11"/>
      <c r="BE31204"/>
      <c r="BF31204"/>
      <c r="BG31204"/>
    </row>
    <row r="31205" spans="21:59" x14ac:dyDescent="0.25">
      <c r="U31205" s="11"/>
      <c r="V31205" s="11"/>
      <c r="W31205" s="11"/>
      <c r="X31205" s="11"/>
      <c r="Y31205" s="11"/>
      <c r="Z31205" s="11"/>
      <c r="BE31205"/>
      <c r="BF31205"/>
      <c r="BG31205"/>
    </row>
    <row r="31206" spans="21:59" x14ac:dyDescent="0.25">
      <c r="U31206" s="11"/>
      <c r="V31206" s="11"/>
      <c r="W31206" s="11"/>
      <c r="X31206" s="11"/>
      <c r="Y31206" s="11"/>
      <c r="Z31206" s="11"/>
      <c r="BE31206"/>
      <c r="BF31206"/>
      <c r="BG31206"/>
    </row>
    <row r="31207" spans="21:59" x14ac:dyDescent="0.25">
      <c r="U31207" s="11"/>
      <c r="V31207" s="11"/>
      <c r="W31207" s="11"/>
      <c r="X31207" s="11"/>
      <c r="Y31207" s="11"/>
      <c r="Z31207" s="11"/>
      <c r="BE31207"/>
      <c r="BF31207"/>
      <c r="BG31207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ADDEC-70EC-44E3-9AAB-85F3F76668FA}">
  <dimension ref="A1:AX31207"/>
  <sheetViews>
    <sheetView topLeftCell="B1" workbookViewId="0">
      <selection sqref="A1:T5"/>
    </sheetView>
  </sheetViews>
  <sheetFormatPr defaultRowHeight="15" x14ac:dyDescent="0.25"/>
  <cols>
    <col min="1" max="1" width="21.28515625" bestFit="1" customWidth="1"/>
    <col min="2" max="2" width="11.7109375" bestFit="1" customWidth="1"/>
    <col min="3" max="3" width="11.28515625" bestFit="1" customWidth="1"/>
    <col min="4" max="4" width="13.28515625" bestFit="1" customWidth="1"/>
    <col min="5" max="5" width="14.28515625" bestFit="1" customWidth="1"/>
    <col min="6" max="6" width="13.28515625" bestFit="1" customWidth="1"/>
    <col min="7" max="7" width="18.42578125" bestFit="1" customWidth="1"/>
    <col min="8" max="8" width="12.7109375" bestFit="1" customWidth="1"/>
    <col min="9" max="9" width="10.7109375" bestFit="1" customWidth="1"/>
    <col min="10" max="10" width="10.7109375" customWidth="1"/>
    <col min="11" max="11" width="13.5703125" bestFit="1" customWidth="1"/>
    <col min="12" max="12" width="21.28515625" bestFit="1" customWidth="1"/>
    <col min="13" max="13" width="12.28515625" style="14" bestFit="1" customWidth="1"/>
    <col min="14" max="14" width="11.5703125" bestFit="1" customWidth="1"/>
    <col min="15" max="15" width="13.5703125" customWidth="1"/>
    <col min="16" max="16" width="14.7109375" bestFit="1" customWidth="1"/>
    <col min="17" max="17" width="13.7109375" bestFit="1" customWidth="1"/>
    <col min="18" max="18" width="17.28515625" bestFit="1" customWidth="1"/>
    <col min="19" max="19" width="13.7109375" bestFit="1" customWidth="1"/>
    <col min="20" max="20" width="11.7109375" bestFit="1" customWidth="1"/>
    <col min="21" max="24" width="13.5703125" customWidth="1"/>
    <col min="25" max="25" width="6.28515625" customWidth="1"/>
    <col min="26" max="26" width="9.7109375" customWidth="1"/>
    <col min="27" max="27" width="30.5703125" customWidth="1"/>
    <col min="28" max="28" width="15.5703125" customWidth="1"/>
    <col min="29" max="29" width="19.7109375" customWidth="1"/>
    <col min="30" max="30" width="18.42578125" customWidth="1"/>
    <col min="31" max="31" width="20" customWidth="1"/>
    <col min="32" max="32" width="17.5703125" customWidth="1"/>
    <col min="33" max="34" width="23.28515625" customWidth="1"/>
    <col min="35" max="35" width="20.42578125" customWidth="1"/>
    <col min="36" max="36" width="18.7109375" customWidth="1"/>
    <col min="37" max="37" width="28.7109375" customWidth="1"/>
    <col min="38" max="38" width="25.5703125" customWidth="1"/>
    <col min="39" max="39" width="19.42578125" customWidth="1"/>
    <col min="40" max="43" width="81.28515625" customWidth="1"/>
    <col min="44" max="44" width="30.7109375" customWidth="1"/>
    <col min="45" max="45" width="14.42578125" customWidth="1"/>
    <col min="46" max="46" width="15.42578125" customWidth="1"/>
    <col min="47" max="47" width="14.28515625" customWidth="1"/>
    <col min="48" max="48" width="21.28515625" style="11" customWidth="1"/>
    <col min="49" max="49" width="18.5703125" style="11" customWidth="1"/>
    <col min="50" max="50" width="21.28515625" style="11" customWidth="1"/>
    <col min="51" max="51" width="27" bestFit="1" customWidth="1"/>
    <col min="52" max="52" width="22.28515625" bestFit="1" customWidth="1"/>
    <col min="53" max="53" width="22" bestFit="1" customWidth="1"/>
    <col min="54" max="54" width="25.5703125" bestFit="1" customWidth="1"/>
    <col min="55" max="55" width="10.7109375" bestFit="1" customWidth="1"/>
    <col min="57" max="57" width="81.28515625" bestFit="1" customWidth="1"/>
    <col min="58" max="58" width="28.42578125" bestFit="1" customWidth="1"/>
    <col min="61" max="61" width="81.28515625" customWidth="1"/>
    <col min="65" max="65" width="15.5703125" customWidth="1"/>
  </cols>
  <sheetData>
    <row r="1" spans="1:50" x14ac:dyDescent="0.25">
      <c r="A1" s="10" t="s">
        <v>1025</v>
      </c>
      <c r="B1" s="10"/>
      <c r="C1" s="10"/>
      <c r="D1" s="17" t="s">
        <v>1046</v>
      </c>
      <c r="E1" s="17"/>
      <c r="F1" s="17"/>
      <c r="G1" s="10"/>
      <c r="H1" s="10"/>
      <c r="I1" s="10"/>
      <c r="J1" s="10"/>
      <c r="K1" s="10"/>
      <c r="L1" s="10" t="s">
        <v>1026</v>
      </c>
      <c r="M1" s="10"/>
      <c r="N1" s="10"/>
      <c r="O1" s="10"/>
      <c r="P1" s="10"/>
      <c r="Q1" s="10"/>
      <c r="R1" s="10"/>
      <c r="S1" s="10"/>
      <c r="T1" s="10"/>
    </row>
    <row r="2" spans="1:50" ht="30" x14ac:dyDescent="0.25">
      <c r="A2" s="12" t="s">
        <v>35</v>
      </c>
      <c r="B2" s="12" t="s">
        <v>37</v>
      </c>
      <c r="C2" s="12" t="s">
        <v>1027</v>
      </c>
      <c r="D2" s="16" t="s">
        <v>1028</v>
      </c>
      <c r="E2" s="12" t="s">
        <v>1029</v>
      </c>
      <c r="F2" s="12" t="s">
        <v>1030</v>
      </c>
      <c r="G2" s="12" t="s">
        <v>1031</v>
      </c>
      <c r="H2" s="12" t="s">
        <v>1032</v>
      </c>
      <c r="I2" s="12" t="s">
        <v>1033</v>
      </c>
      <c r="J2" s="12" t="s">
        <v>1034</v>
      </c>
      <c r="K2" s="12" t="s">
        <v>1035</v>
      </c>
      <c r="L2" s="12" t="s">
        <v>1036</v>
      </c>
      <c r="M2" s="13" t="s">
        <v>1037</v>
      </c>
      <c r="N2" s="12" t="s">
        <v>1038</v>
      </c>
      <c r="O2" s="12" t="s">
        <v>1039</v>
      </c>
      <c r="P2" s="12" t="s">
        <v>1040</v>
      </c>
      <c r="Q2" s="12" t="s">
        <v>1041</v>
      </c>
      <c r="R2" s="12" t="s">
        <v>1042</v>
      </c>
      <c r="S2" s="12" t="s">
        <v>1043</v>
      </c>
      <c r="T2" s="12" t="s">
        <v>1044</v>
      </c>
      <c r="U2" s="12"/>
      <c r="V2" s="12"/>
      <c r="W2" s="12"/>
      <c r="X2" s="12"/>
      <c r="AV2"/>
      <c r="AW2"/>
      <c r="AX2"/>
    </row>
    <row r="3" spans="1:50" x14ac:dyDescent="0.25">
      <c r="A3" t="s">
        <v>5</v>
      </c>
      <c r="B3" t="s">
        <v>7</v>
      </c>
      <c r="C3">
        <v>0</v>
      </c>
      <c r="D3">
        <v>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f>SUM(Table_ExternalData_1117[[#This Row],[''Aborted'']:[''On Site'']])</f>
        <v>3</v>
      </c>
      <c r="L3" t="str">
        <f t="shared" ref="L3:L4" si="0">A3</f>
        <v>JAMIE SHEEN01</v>
      </c>
      <c r="M3" s="14">
        <f t="shared" ref="M3:T4" si="1">C3/$K3</f>
        <v>0</v>
      </c>
      <c r="N3" s="14">
        <f t="shared" si="1"/>
        <v>0.33333333333333331</v>
      </c>
      <c r="O3" s="14">
        <f t="shared" si="1"/>
        <v>0</v>
      </c>
      <c r="P3" s="14">
        <f t="shared" si="1"/>
        <v>0.66666666666666663</v>
      </c>
      <c r="Q3" s="14">
        <f t="shared" si="1"/>
        <v>0</v>
      </c>
      <c r="R3" s="14">
        <f t="shared" si="1"/>
        <v>0</v>
      </c>
      <c r="S3" s="14">
        <f t="shared" si="1"/>
        <v>0</v>
      </c>
      <c r="T3" s="14">
        <f t="shared" si="1"/>
        <v>0</v>
      </c>
      <c r="AV3"/>
      <c r="AW3"/>
      <c r="AX3"/>
    </row>
    <row r="4" spans="1:50" x14ac:dyDescent="0.25">
      <c r="A4" t="s">
        <v>18</v>
      </c>
      <c r="B4" t="s">
        <v>7</v>
      </c>
      <c r="C4">
        <v>0</v>
      </c>
      <c r="D4">
        <v>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f>SUM(Table_ExternalData_1117[[#This Row],[''Aborted'']:[''On Site'']])</f>
        <v>2</v>
      </c>
      <c r="L4" t="str">
        <f t="shared" si="0"/>
        <v>MICHAEL JENNINGS</v>
      </c>
      <c r="M4" s="14">
        <f t="shared" si="1"/>
        <v>0</v>
      </c>
      <c r="N4" s="14">
        <f t="shared" si="1"/>
        <v>0</v>
      </c>
      <c r="O4" s="14">
        <f t="shared" si="1"/>
        <v>0</v>
      </c>
      <c r="P4" s="14">
        <f t="shared" si="1"/>
        <v>1</v>
      </c>
      <c r="Q4" s="14">
        <f t="shared" si="1"/>
        <v>0</v>
      </c>
      <c r="R4" s="14">
        <f t="shared" si="1"/>
        <v>0</v>
      </c>
      <c r="S4" s="14">
        <f t="shared" si="1"/>
        <v>0</v>
      </c>
      <c r="T4" s="14">
        <f t="shared" si="1"/>
        <v>0</v>
      </c>
      <c r="AV4"/>
      <c r="AW4"/>
      <c r="AX4"/>
    </row>
    <row r="5" spans="1:50" x14ac:dyDescent="0.25">
      <c r="A5" t="s">
        <v>1045</v>
      </c>
      <c r="C5">
        <f>SUBTOTAL(109,Table_ExternalData_1117[''Aborted''])</f>
        <v>0</v>
      </c>
      <c r="D5">
        <f>SUBTOTAL(109,Table_ExternalData_1117[''Booked''])</f>
        <v>1</v>
      </c>
      <c r="E5">
        <f>SUBTOTAL(109,Table_ExternalData_1117[''Cancelled''])</f>
        <v>0</v>
      </c>
      <c r="F5">
        <f>SUBTOTAL(109,Table_ExternalData_1117[''Completed''])</f>
        <v>4</v>
      </c>
      <c r="G5">
        <f>SUBTOTAL(109,Table_ExternalData_1117[''No Access''])</f>
        <v>0</v>
      </c>
      <c r="H5">
        <f>SUBTOTAL(109,Table_ExternalData_1117[''Not Yet Booked''])</f>
        <v>0</v>
      </c>
      <c r="I5">
        <f>SUBTOTAL(109,Table_ExternalData_1117[''On Route''])</f>
        <v>0</v>
      </c>
      <c r="J5">
        <f>SUM(J3:J4)</f>
        <v>0</v>
      </c>
      <c r="K5">
        <f>SUBTOTAL(109,Table_ExternalData_1117[Grand Total])</f>
        <v>5</v>
      </c>
      <c r="AV5"/>
      <c r="AW5"/>
      <c r="AX5"/>
    </row>
    <row r="6" spans="1:50" x14ac:dyDescent="0.25">
      <c r="AV6"/>
      <c r="AW6"/>
      <c r="AX6"/>
    </row>
    <row r="7" spans="1:50" x14ac:dyDescent="0.25">
      <c r="AV7"/>
      <c r="AW7"/>
      <c r="AX7"/>
    </row>
    <row r="8" spans="1:50" x14ac:dyDescent="0.25">
      <c r="AV8"/>
      <c r="AW8"/>
      <c r="AX8"/>
    </row>
    <row r="9" spans="1:50" x14ac:dyDescent="0.25">
      <c r="AV9"/>
      <c r="AW9"/>
      <c r="AX9"/>
    </row>
    <row r="10" spans="1:50" x14ac:dyDescent="0.25">
      <c r="AV10"/>
      <c r="AW10"/>
      <c r="AX10"/>
    </row>
    <row r="11" spans="1:50" x14ac:dyDescent="0.25">
      <c r="AV11"/>
      <c r="AW11"/>
      <c r="AX11"/>
    </row>
    <row r="12" spans="1:50" x14ac:dyDescent="0.25">
      <c r="AV12"/>
      <c r="AW12"/>
      <c r="AX12"/>
    </row>
    <row r="13" spans="1:50" x14ac:dyDescent="0.25">
      <c r="AV13"/>
      <c r="AW13"/>
      <c r="AX13"/>
    </row>
    <row r="14" spans="1:50" x14ac:dyDescent="0.25">
      <c r="AV14"/>
      <c r="AW14"/>
      <c r="AX14"/>
    </row>
    <row r="15" spans="1:50" x14ac:dyDescent="0.25">
      <c r="AV15"/>
      <c r="AW15"/>
      <c r="AX15"/>
    </row>
    <row r="16" spans="1:50" x14ac:dyDescent="0.25">
      <c r="AV16"/>
      <c r="AW16"/>
      <c r="AX16"/>
    </row>
    <row r="17" spans="48:50" x14ac:dyDescent="0.25">
      <c r="AV17"/>
      <c r="AW17"/>
      <c r="AX17"/>
    </row>
    <row r="18" spans="48:50" x14ac:dyDescent="0.25">
      <c r="AV18"/>
      <c r="AW18"/>
      <c r="AX18"/>
    </row>
    <row r="19" spans="48:50" x14ac:dyDescent="0.25">
      <c r="AV19"/>
      <c r="AW19"/>
      <c r="AX19"/>
    </row>
    <row r="20" spans="48:50" x14ac:dyDescent="0.25">
      <c r="AV20"/>
      <c r="AW20"/>
      <c r="AX20"/>
    </row>
    <row r="21" spans="48:50" x14ac:dyDescent="0.25">
      <c r="AV21"/>
      <c r="AW21"/>
      <c r="AX21"/>
    </row>
    <row r="22" spans="48:50" x14ac:dyDescent="0.25">
      <c r="AV22"/>
      <c r="AW22"/>
      <c r="AX22"/>
    </row>
    <row r="23" spans="48:50" x14ac:dyDescent="0.25">
      <c r="AV23"/>
      <c r="AW23"/>
      <c r="AX23"/>
    </row>
    <row r="24" spans="48:50" x14ac:dyDescent="0.25">
      <c r="AV24"/>
      <c r="AW24"/>
      <c r="AX24"/>
    </row>
    <row r="25" spans="48:50" x14ac:dyDescent="0.25">
      <c r="AV25"/>
      <c r="AW25"/>
      <c r="AX25"/>
    </row>
    <row r="26" spans="48:50" x14ac:dyDescent="0.25">
      <c r="AV26"/>
      <c r="AW26"/>
      <c r="AX26"/>
    </row>
    <row r="27" spans="48:50" x14ac:dyDescent="0.25">
      <c r="AV27"/>
      <c r="AW27"/>
      <c r="AX27"/>
    </row>
    <row r="28" spans="48:50" x14ac:dyDescent="0.25">
      <c r="AV28"/>
      <c r="AW28"/>
      <c r="AX28"/>
    </row>
    <row r="29" spans="48:50" x14ac:dyDescent="0.25">
      <c r="AV29"/>
      <c r="AW29"/>
      <c r="AX29"/>
    </row>
    <row r="30" spans="48:50" x14ac:dyDescent="0.25">
      <c r="AV30"/>
      <c r="AW30"/>
      <c r="AX30"/>
    </row>
    <row r="31" spans="48:50" x14ac:dyDescent="0.25">
      <c r="AV31"/>
      <c r="AW31"/>
      <c r="AX31"/>
    </row>
    <row r="32" spans="48:50" x14ac:dyDescent="0.25">
      <c r="AV32"/>
      <c r="AW32"/>
      <c r="AX32"/>
    </row>
    <row r="33" spans="48:50" x14ac:dyDescent="0.25">
      <c r="AV33"/>
      <c r="AW33"/>
      <c r="AX33"/>
    </row>
    <row r="34" spans="48:50" x14ac:dyDescent="0.25">
      <c r="AV34"/>
      <c r="AW34"/>
      <c r="AX34"/>
    </row>
    <row r="35" spans="48:50" x14ac:dyDescent="0.25">
      <c r="AV35"/>
      <c r="AW35"/>
      <c r="AX35"/>
    </row>
    <row r="36" spans="48:50" x14ac:dyDescent="0.25">
      <c r="AV36"/>
      <c r="AW36"/>
      <c r="AX36"/>
    </row>
    <row r="37" spans="48:50" x14ac:dyDescent="0.25">
      <c r="AV37"/>
      <c r="AW37"/>
      <c r="AX37"/>
    </row>
    <row r="38" spans="48:50" x14ac:dyDescent="0.25">
      <c r="AV38"/>
      <c r="AW38"/>
      <c r="AX38"/>
    </row>
    <row r="39" spans="48:50" x14ac:dyDescent="0.25">
      <c r="AV39"/>
      <c r="AW39"/>
      <c r="AX39"/>
    </row>
    <row r="40" spans="48:50" x14ac:dyDescent="0.25">
      <c r="AV40"/>
      <c r="AW40"/>
      <c r="AX40"/>
    </row>
    <row r="41" spans="48:50" x14ac:dyDescent="0.25">
      <c r="AV41"/>
      <c r="AW41"/>
      <c r="AX41"/>
    </row>
    <row r="42" spans="48:50" x14ac:dyDescent="0.25">
      <c r="AV42"/>
      <c r="AW42"/>
      <c r="AX42"/>
    </row>
    <row r="43" spans="48:50" x14ac:dyDescent="0.25">
      <c r="AV43"/>
      <c r="AW43"/>
      <c r="AX43"/>
    </row>
    <row r="44" spans="48:50" x14ac:dyDescent="0.25">
      <c r="AV44"/>
      <c r="AW44"/>
      <c r="AX44"/>
    </row>
    <row r="45" spans="48:50" x14ac:dyDescent="0.25">
      <c r="AV45"/>
      <c r="AW45"/>
      <c r="AX45"/>
    </row>
    <row r="46" spans="48:50" x14ac:dyDescent="0.25">
      <c r="AV46"/>
      <c r="AW46"/>
      <c r="AX46"/>
    </row>
    <row r="47" spans="48:50" x14ac:dyDescent="0.25">
      <c r="AV47"/>
      <c r="AW47"/>
      <c r="AX47"/>
    </row>
    <row r="48" spans="48:50" x14ac:dyDescent="0.25">
      <c r="AV48"/>
      <c r="AW48"/>
      <c r="AX48"/>
    </row>
    <row r="49" spans="48:50" x14ac:dyDescent="0.25">
      <c r="AV49"/>
      <c r="AW49"/>
      <c r="AX49"/>
    </row>
    <row r="50" spans="48:50" x14ac:dyDescent="0.25">
      <c r="AV50"/>
      <c r="AW50"/>
      <c r="AX50"/>
    </row>
    <row r="51" spans="48:50" x14ac:dyDescent="0.25">
      <c r="AV51"/>
      <c r="AW51"/>
      <c r="AX51"/>
    </row>
    <row r="52" spans="48:50" x14ac:dyDescent="0.25">
      <c r="AV52"/>
      <c r="AW52"/>
      <c r="AX52"/>
    </row>
    <row r="53" spans="48:50" x14ac:dyDescent="0.25">
      <c r="AV53"/>
      <c r="AW53"/>
      <c r="AX53"/>
    </row>
    <row r="54" spans="48:50" x14ac:dyDescent="0.25">
      <c r="AV54"/>
      <c r="AW54"/>
      <c r="AX54"/>
    </row>
    <row r="55" spans="48:50" x14ac:dyDescent="0.25">
      <c r="AV55"/>
      <c r="AW55"/>
      <c r="AX55"/>
    </row>
    <row r="56" spans="48:50" x14ac:dyDescent="0.25">
      <c r="AV56"/>
      <c r="AW56"/>
      <c r="AX56"/>
    </row>
    <row r="57" spans="48:50" x14ac:dyDescent="0.25">
      <c r="AV57"/>
      <c r="AW57"/>
      <c r="AX57"/>
    </row>
    <row r="58" spans="48:50" x14ac:dyDescent="0.25">
      <c r="AV58"/>
      <c r="AW58"/>
      <c r="AX58"/>
    </row>
    <row r="59" spans="48:50" x14ac:dyDescent="0.25">
      <c r="AV59"/>
      <c r="AW59"/>
      <c r="AX59"/>
    </row>
    <row r="60" spans="48:50" x14ac:dyDescent="0.25">
      <c r="AV60"/>
      <c r="AW60"/>
      <c r="AX60"/>
    </row>
    <row r="61" spans="48:50" x14ac:dyDescent="0.25">
      <c r="AV61"/>
      <c r="AW61"/>
      <c r="AX61"/>
    </row>
    <row r="62" spans="48:50" x14ac:dyDescent="0.25">
      <c r="AV62"/>
      <c r="AW62"/>
      <c r="AX62"/>
    </row>
    <row r="63" spans="48:50" x14ac:dyDescent="0.25">
      <c r="AV63"/>
      <c r="AW63"/>
      <c r="AX63"/>
    </row>
    <row r="64" spans="48:50" x14ac:dyDescent="0.25">
      <c r="AV64"/>
      <c r="AW64"/>
      <c r="AX64"/>
    </row>
    <row r="65" spans="48:50" x14ac:dyDescent="0.25">
      <c r="AV65"/>
      <c r="AW65"/>
      <c r="AX65"/>
    </row>
    <row r="66" spans="48:50" x14ac:dyDescent="0.25">
      <c r="AV66"/>
      <c r="AW66"/>
      <c r="AX66"/>
    </row>
    <row r="67" spans="48:50" x14ac:dyDescent="0.25">
      <c r="AV67"/>
      <c r="AW67"/>
      <c r="AX67"/>
    </row>
    <row r="68" spans="48:50" x14ac:dyDescent="0.25">
      <c r="AV68"/>
      <c r="AW68"/>
      <c r="AX68"/>
    </row>
    <row r="69" spans="48:50" x14ac:dyDescent="0.25">
      <c r="AV69"/>
      <c r="AW69"/>
      <c r="AX69"/>
    </row>
    <row r="70" spans="48:50" x14ac:dyDescent="0.25">
      <c r="AV70"/>
      <c r="AW70"/>
      <c r="AX70"/>
    </row>
    <row r="71" spans="48:50" x14ac:dyDescent="0.25">
      <c r="AV71"/>
      <c r="AW71"/>
      <c r="AX71"/>
    </row>
    <row r="72" spans="48:50" x14ac:dyDescent="0.25">
      <c r="AV72"/>
      <c r="AW72"/>
      <c r="AX72"/>
    </row>
    <row r="73" spans="48:50" x14ac:dyDescent="0.25">
      <c r="AV73"/>
      <c r="AW73"/>
      <c r="AX73"/>
    </row>
    <row r="74" spans="48:50" x14ac:dyDescent="0.25">
      <c r="AV74"/>
      <c r="AW74"/>
      <c r="AX74"/>
    </row>
    <row r="75" spans="48:50" x14ac:dyDescent="0.25">
      <c r="AV75"/>
      <c r="AW75"/>
      <c r="AX75"/>
    </row>
    <row r="76" spans="48:50" x14ac:dyDescent="0.25">
      <c r="AV76"/>
      <c r="AW76"/>
      <c r="AX76"/>
    </row>
    <row r="77" spans="48:50" x14ac:dyDescent="0.25">
      <c r="AV77"/>
      <c r="AW77"/>
      <c r="AX77"/>
    </row>
    <row r="78" spans="48:50" x14ac:dyDescent="0.25">
      <c r="AV78"/>
      <c r="AW78"/>
      <c r="AX78"/>
    </row>
    <row r="79" spans="48:50" x14ac:dyDescent="0.25">
      <c r="AV79"/>
      <c r="AW79"/>
      <c r="AX79"/>
    </row>
    <row r="80" spans="48:50" x14ac:dyDescent="0.25">
      <c r="AV80"/>
      <c r="AW80"/>
      <c r="AX80"/>
    </row>
    <row r="81" spans="48:50" x14ac:dyDescent="0.25">
      <c r="AV81"/>
      <c r="AW81"/>
      <c r="AX81"/>
    </row>
    <row r="82" spans="48:50" x14ac:dyDescent="0.25">
      <c r="AV82"/>
      <c r="AW82"/>
      <c r="AX82"/>
    </row>
    <row r="83" spans="48:50" x14ac:dyDescent="0.25">
      <c r="AV83"/>
      <c r="AW83"/>
      <c r="AX83"/>
    </row>
    <row r="84" spans="48:50" x14ac:dyDescent="0.25">
      <c r="AV84"/>
      <c r="AW84"/>
      <c r="AX84"/>
    </row>
    <row r="85" spans="48:50" x14ac:dyDescent="0.25">
      <c r="AV85"/>
      <c r="AW85"/>
      <c r="AX85"/>
    </row>
    <row r="86" spans="48:50" x14ac:dyDescent="0.25">
      <c r="AV86"/>
      <c r="AW86"/>
      <c r="AX86"/>
    </row>
    <row r="87" spans="48:50" x14ac:dyDescent="0.25">
      <c r="AV87"/>
      <c r="AW87"/>
      <c r="AX87"/>
    </row>
    <row r="88" spans="48:50" x14ac:dyDescent="0.25">
      <c r="AV88"/>
      <c r="AW88"/>
      <c r="AX88"/>
    </row>
    <row r="89" spans="48:50" x14ac:dyDescent="0.25">
      <c r="AV89"/>
      <c r="AW89"/>
      <c r="AX89"/>
    </row>
    <row r="90" spans="48:50" x14ac:dyDescent="0.25">
      <c r="AV90"/>
      <c r="AW90"/>
      <c r="AX90"/>
    </row>
    <row r="91" spans="48:50" x14ac:dyDescent="0.25">
      <c r="AV91"/>
      <c r="AW91"/>
      <c r="AX91"/>
    </row>
    <row r="92" spans="48:50" x14ac:dyDescent="0.25">
      <c r="AV92"/>
      <c r="AW92"/>
      <c r="AX92"/>
    </row>
    <row r="93" spans="48:50" x14ac:dyDescent="0.25">
      <c r="AV93"/>
      <c r="AW93"/>
      <c r="AX93"/>
    </row>
    <row r="94" spans="48:50" x14ac:dyDescent="0.25">
      <c r="AV94"/>
      <c r="AW94"/>
      <c r="AX94"/>
    </row>
    <row r="95" spans="48:50" x14ac:dyDescent="0.25">
      <c r="AV95"/>
      <c r="AW95"/>
      <c r="AX95"/>
    </row>
    <row r="96" spans="48:50" x14ac:dyDescent="0.25">
      <c r="AV96"/>
      <c r="AW96"/>
      <c r="AX96"/>
    </row>
    <row r="97" spans="48:50" x14ac:dyDescent="0.25">
      <c r="AV97"/>
      <c r="AW97"/>
      <c r="AX97"/>
    </row>
    <row r="98" spans="48:50" x14ac:dyDescent="0.25">
      <c r="AV98"/>
      <c r="AW98"/>
      <c r="AX98"/>
    </row>
    <row r="99" spans="48:50" x14ac:dyDescent="0.25">
      <c r="AV99"/>
      <c r="AW99"/>
      <c r="AX99"/>
    </row>
    <row r="100" spans="48:50" x14ac:dyDescent="0.25">
      <c r="AV100"/>
      <c r="AW100"/>
      <c r="AX100"/>
    </row>
    <row r="101" spans="48:50" x14ac:dyDescent="0.25">
      <c r="AV101"/>
      <c r="AW101"/>
      <c r="AX101"/>
    </row>
    <row r="102" spans="48:50" x14ac:dyDescent="0.25">
      <c r="AV102"/>
      <c r="AW102"/>
      <c r="AX102"/>
    </row>
    <row r="103" spans="48:50" x14ac:dyDescent="0.25">
      <c r="AV103"/>
      <c r="AW103"/>
      <c r="AX103"/>
    </row>
    <row r="104" spans="48:50" x14ac:dyDescent="0.25">
      <c r="AV104"/>
      <c r="AW104"/>
      <c r="AX104"/>
    </row>
    <row r="105" spans="48:50" x14ac:dyDescent="0.25">
      <c r="AV105"/>
      <c r="AW105"/>
      <c r="AX105"/>
    </row>
    <row r="106" spans="48:50" x14ac:dyDescent="0.25">
      <c r="AV106"/>
      <c r="AW106"/>
      <c r="AX106"/>
    </row>
    <row r="107" spans="48:50" x14ac:dyDescent="0.25">
      <c r="AV107"/>
      <c r="AW107"/>
      <c r="AX107"/>
    </row>
    <row r="108" spans="48:50" x14ac:dyDescent="0.25">
      <c r="AV108"/>
      <c r="AW108"/>
      <c r="AX108"/>
    </row>
    <row r="109" spans="48:50" x14ac:dyDescent="0.25">
      <c r="AV109"/>
      <c r="AW109"/>
      <c r="AX109"/>
    </row>
    <row r="110" spans="48:50" x14ac:dyDescent="0.25">
      <c r="AV110"/>
      <c r="AW110"/>
      <c r="AX110"/>
    </row>
    <row r="111" spans="48:50" x14ac:dyDescent="0.25">
      <c r="AV111"/>
      <c r="AW111"/>
      <c r="AX111"/>
    </row>
    <row r="112" spans="48:50" x14ac:dyDescent="0.25">
      <c r="AV112"/>
      <c r="AW112"/>
      <c r="AX112"/>
    </row>
    <row r="113" spans="48:50" x14ac:dyDescent="0.25">
      <c r="AV113"/>
      <c r="AW113"/>
      <c r="AX113"/>
    </row>
    <row r="114" spans="48:50" x14ac:dyDescent="0.25">
      <c r="AV114"/>
      <c r="AW114"/>
      <c r="AX114"/>
    </row>
    <row r="115" spans="48:50" x14ac:dyDescent="0.25">
      <c r="AV115"/>
      <c r="AW115"/>
      <c r="AX115"/>
    </row>
    <row r="116" spans="48:50" x14ac:dyDescent="0.25">
      <c r="AV116"/>
      <c r="AW116"/>
      <c r="AX116"/>
    </row>
    <row r="117" spans="48:50" x14ac:dyDescent="0.25">
      <c r="AV117"/>
      <c r="AW117"/>
      <c r="AX117"/>
    </row>
    <row r="118" spans="48:50" x14ac:dyDescent="0.25">
      <c r="AV118"/>
      <c r="AW118"/>
      <c r="AX118"/>
    </row>
    <row r="119" spans="48:50" x14ac:dyDescent="0.25">
      <c r="AV119"/>
      <c r="AW119"/>
      <c r="AX119"/>
    </row>
    <row r="120" spans="48:50" x14ac:dyDescent="0.25">
      <c r="AV120"/>
      <c r="AW120"/>
      <c r="AX120"/>
    </row>
    <row r="121" spans="48:50" x14ac:dyDescent="0.25">
      <c r="AV121"/>
      <c r="AW121"/>
      <c r="AX121"/>
    </row>
    <row r="122" spans="48:50" x14ac:dyDescent="0.25">
      <c r="AV122"/>
      <c r="AW122"/>
      <c r="AX122"/>
    </row>
    <row r="123" spans="48:50" x14ac:dyDescent="0.25">
      <c r="AV123"/>
      <c r="AW123"/>
      <c r="AX123"/>
    </row>
    <row r="124" spans="48:50" x14ac:dyDescent="0.25">
      <c r="AV124"/>
      <c r="AW124"/>
      <c r="AX124"/>
    </row>
    <row r="125" spans="48:50" x14ac:dyDescent="0.25">
      <c r="AV125"/>
      <c r="AW125"/>
      <c r="AX125"/>
    </row>
    <row r="126" spans="48:50" x14ac:dyDescent="0.25">
      <c r="AV126"/>
      <c r="AW126"/>
      <c r="AX126"/>
    </row>
    <row r="127" spans="48:50" x14ac:dyDescent="0.25">
      <c r="AV127"/>
      <c r="AW127"/>
      <c r="AX127"/>
    </row>
    <row r="128" spans="48:50" x14ac:dyDescent="0.25">
      <c r="AV128"/>
      <c r="AW128"/>
      <c r="AX128"/>
    </row>
    <row r="129" spans="48:50" x14ac:dyDescent="0.25">
      <c r="AV129"/>
      <c r="AW129"/>
      <c r="AX129"/>
    </row>
    <row r="130" spans="48:50" x14ac:dyDescent="0.25">
      <c r="AV130"/>
      <c r="AW130"/>
      <c r="AX130"/>
    </row>
    <row r="131" spans="48:50" x14ac:dyDescent="0.25">
      <c r="AV131"/>
      <c r="AW131"/>
      <c r="AX131"/>
    </row>
    <row r="132" spans="48:50" x14ac:dyDescent="0.25">
      <c r="AV132"/>
      <c r="AW132"/>
      <c r="AX132"/>
    </row>
    <row r="133" spans="48:50" x14ac:dyDescent="0.25">
      <c r="AV133"/>
      <c r="AW133"/>
      <c r="AX133"/>
    </row>
    <row r="134" spans="48:50" x14ac:dyDescent="0.25">
      <c r="AV134"/>
      <c r="AW134"/>
      <c r="AX134"/>
    </row>
    <row r="135" spans="48:50" x14ac:dyDescent="0.25">
      <c r="AV135"/>
      <c r="AW135"/>
      <c r="AX135"/>
    </row>
    <row r="136" spans="48:50" x14ac:dyDescent="0.25">
      <c r="AV136"/>
      <c r="AW136"/>
      <c r="AX136"/>
    </row>
    <row r="137" spans="48:50" x14ac:dyDescent="0.25">
      <c r="AV137"/>
      <c r="AW137"/>
      <c r="AX137"/>
    </row>
    <row r="138" spans="48:50" x14ac:dyDescent="0.25">
      <c r="AV138"/>
      <c r="AW138"/>
      <c r="AX138"/>
    </row>
    <row r="139" spans="48:50" x14ac:dyDescent="0.25">
      <c r="AV139"/>
      <c r="AW139"/>
      <c r="AX139"/>
    </row>
    <row r="140" spans="48:50" x14ac:dyDescent="0.25">
      <c r="AV140"/>
      <c r="AW140"/>
      <c r="AX140"/>
    </row>
    <row r="141" spans="48:50" x14ac:dyDescent="0.25">
      <c r="AV141"/>
      <c r="AW141"/>
      <c r="AX141"/>
    </row>
    <row r="142" spans="48:50" x14ac:dyDescent="0.25">
      <c r="AV142"/>
      <c r="AW142"/>
      <c r="AX142"/>
    </row>
    <row r="143" spans="48:50" x14ac:dyDescent="0.25">
      <c r="AV143"/>
      <c r="AW143"/>
      <c r="AX143"/>
    </row>
    <row r="144" spans="48:50" x14ac:dyDescent="0.25">
      <c r="AV144"/>
      <c r="AW144"/>
      <c r="AX144"/>
    </row>
    <row r="145" spans="48:50" x14ac:dyDescent="0.25">
      <c r="AV145"/>
      <c r="AW145"/>
      <c r="AX145"/>
    </row>
    <row r="146" spans="48:50" x14ac:dyDescent="0.25">
      <c r="AV146"/>
      <c r="AW146"/>
      <c r="AX146"/>
    </row>
    <row r="147" spans="48:50" x14ac:dyDescent="0.25">
      <c r="AV147"/>
      <c r="AW147"/>
      <c r="AX147"/>
    </row>
    <row r="148" spans="48:50" x14ac:dyDescent="0.25">
      <c r="AV148"/>
      <c r="AW148"/>
      <c r="AX148"/>
    </row>
    <row r="149" spans="48:50" x14ac:dyDescent="0.25">
      <c r="AV149"/>
      <c r="AW149"/>
      <c r="AX149"/>
    </row>
    <row r="150" spans="48:50" x14ac:dyDescent="0.25">
      <c r="AV150"/>
      <c r="AW150"/>
      <c r="AX150"/>
    </row>
    <row r="151" spans="48:50" x14ac:dyDescent="0.25">
      <c r="AV151"/>
      <c r="AW151"/>
      <c r="AX151"/>
    </row>
    <row r="152" spans="48:50" x14ac:dyDescent="0.25">
      <c r="AV152"/>
      <c r="AW152"/>
      <c r="AX152"/>
    </row>
    <row r="153" spans="48:50" x14ac:dyDescent="0.25">
      <c r="AV153"/>
      <c r="AW153"/>
      <c r="AX153"/>
    </row>
    <row r="154" spans="48:50" x14ac:dyDescent="0.25">
      <c r="AV154"/>
      <c r="AW154"/>
      <c r="AX154"/>
    </row>
    <row r="155" spans="48:50" x14ac:dyDescent="0.25">
      <c r="AV155"/>
      <c r="AW155"/>
      <c r="AX155"/>
    </row>
    <row r="156" spans="48:50" x14ac:dyDescent="0.25">
      <c r="AV156"/>
      <c r="AW156"/>
      <c r="AX156"/>
    </row>
    <row r="157" spans="48:50" x14ac:dyDescent="0.25">
      <c r="AV157"/>
      <c r="AW157"/>
      <c r="AX157"/>
    </row>
    <row r="158" spans="48:50" x14ac:dyDescent="0.25">
      <c r="AV158"/>
      <c r="AW158"/>
      <c r="AX158"/>
    </row>
    <row r="159" spans="48:50" x14ac:dyDescent="0.25">
      <c r="AV159"/>
      <c r="AW159"/>
      <c r="AX159"/>
    </row>
    <row r="160" spans="48:50" x14ac:dyDescent="0.25">
      <c r="AV160"/>
      <c r="AW160"/>
      <c r="AX160"/>
    </row>
    <row r="161" spans="48:50" x14ac:dyDescent="0.25">
      <c r="AV161"/>
      <c r="AW161"/>
      <c r="AX161"/>
    </row>
    <row r="162" spans="48:50" x14ac:dyDescent="0.25">
      <c r="AV162"/>
      <c r="AW162"/>
      <c r="AX162"/>
    </row>
    <row r="163" spans="48:50" x14ac:dyDescent="0.25">
      <c r="AV163"/>
      <c r="AW163"/>
      <c r="AX163"/>
    </row>
    <row r="164" spans="48:50" x14ac:dyDescent="0.25">
      <c r="AV164"/>
      <c r="AW164"/>
      <c r="AX164"/>
    </row>
    <row r="165" spans="48:50" x14ac:dyDescent="0.25">
      <c r="AV165"/>
      <c r="AW165"/>
      <c r="AX165"/>
    </row>
    <row r="166" spans="48:50" x14ac:dyDescent="0.25">
      <c r="AV166"/>
      <c r="AW166"/>
      <c r="AX166"/>
    </row>
    <row r="167" spans="48:50" x14ac:dyDescent="0.25">
      <c r="AV167"/>
      <c r="AW167"/>
      <c r="AX167"/>
    </row>
    <row r="168" spans="48:50" x14ac:dyDescent="0.25">
      <c r="AV168"/>
      <c r="AW168"/>
      <c r="AX168"/>
    </row>
    <row r="169" spans="48:50" x14ac:dyDescent="0.25">
      <c r="AV169"/>
      <c r="AW169"/>
      <c r="AX169"/>
    </row>
    <row r="170" spans="48:50" x14ac:dyDescent="0.25">
      <c r="AV170"/>
      <c r="AW170"/>
      <c r="AX170"/>
    </row>
    <row r="171" spans="48:50" x14ac:dyDescent="0.25">
      <c r="AV171"/>
      <c r="AW171"/>
      <c r="AX171"/>
    </row>
    <row r="172" spans="48:50" x14ac:dyDescent="0.25">
      <c r="AV172"/>
      <c r="AW172"/>
      <c r="AX172"/>
    </row>
    <row r="173" spans="48:50" x14ac:dyDescent="0.25">
      <c r="AV173"/>
      <c r="AW173"/>
      <c r="AX173"/>
    </row>
    <row r="174" spans="48:50" x14ac:dyDescent="0.25">
      <c r="AV174"/>
      <c r="AW174"/>
      <c r="AX174"/>
    </row>
    <row r="175" spans="48:50" x14ac:dyDescent="0.25">
      <c r="AV175"/>
      <c r="AW175"/>
      <c r="AX175"/>
    </row>
    <row r="176" spans="48:50" x14ac:dyDescent="0.25">
      <c r="AV176"/>
      <c r="AW176"/>
      <c r="AX176"/>
    </row>
    <row r="177" spans="48:50" x14ac:dyDescent="0.25">
      <c r="AV177"/>
      <c r="AW177"/>
      <c r="AX177"/>
    </row>
    <row r="178" spans="48:50" x14ac:dyDescent="0.25">
      <c r="AV178"/>
      <c r="AW178"/>
      <c r="AX178"/>
    </row>
    <row r="179" spans="48:50" x14ac:dyDescent="0.25">
      <c r="AV179"/>
      <c r="AW179"/>
      <c r="AX179"/>
    </row>
    <row r="180" spans="48:50" x14ac:dyDescent="0.25">
      <c r="AV180"/>
      <c r="AW180"/>
      <c r="AX180"/>
    </row>
    <row r="181" spans="48:50" x14ac:dyDescent="0.25">
      <c r="AV181"/>
      <c r="AW181"/>
      <c r="AX181"/>
    </row>
    <row r="182" spans="48:50" x14ac:dyDescent="0.25">
      <c r="AV182"/>
      <c r="AW182"/>
      <c r="AX182"/>
    </row>
    <row r="183" spans="48:50" x14ac:dyDescent="0.25">
      <c r="AV183"/>
      <c r="AW183"/>
      <c r="AX183"/>
    </row>
    <row r="184" spans="48:50" x14ac:dyDescent="0.25">
      <c r="AV184"/>
      <c r="AW184"/>
      <c r="AX184"/>
    </row>
    <row r="185" spans="48:50" x14ac:dyDescent="0.25">
      <c r="AV185"/>
      <c r="AW185"/>
      <c r="AX185"/>
    </row>
    <row r="186" spans="48:50" x14ac:dyDescent="0.25">
      <c r="AV186"/>
      <c r="AW186"/>
      <c r="AX186"/>
    </row>
    <row r="187" spans="48:50" x14ac:dyDescent="0.25">
      <c r="AV187"/>
      <c r="AW187"/>
      <c r="AX187"/>
    </row>
    <row r="188" spans="48:50" x14ac:dyDescent="0.25">
      <c r="AV188"/>
      <c r="AW188"/>
      <c r="AX188"/>
    </row>
    <row r="189" spans="48:50" x14ac:dyDescent="0.25">
      <c r="AV189"/>
      <c r="AW189"/>
      <c r="AX189"/>
    </row>
    <row r="190" spans="48:50" x14ac:dyDescent="0.25">
      <c r="AV190"/>
      <c r="AW190"/>
      <c r="AX190"/>
    </row>
    <row r="191" spans="48:50" x14ac:dyDescent="0.25">
      <c r="AV191"/>
      <c r="AW191"/>
      <c r="AX191"/>
    </row>
    <row r="192" spans="48:50" x14ac:dyDescent="0.25">
      <c r="AV192"/>
      <c r="AW192"/>
      <c r="AX192"/>
    </row>
    <row r="193" spans="48:50" x14ac:dyDescent="0.25">
      <c r="AV193"/>
      <c r="AW193"/>
      <c r="AX193"/>
    </row>
    <row r="194" spans="48:50" x14ac:dyDescent="0.25">
      <c r="AV194"/>
      <c r="AW194"/>
      <c r="AX194"/>
    </row>
    <row r="195" spans="48:50" x14ac:dyDescent="0.25">
      <c r="AV195"/>
      <c r="AW195"/>
      <c r="AX195"/>
    </row>
    <row r="196" spans="48:50" x14ac:dyDescent="0.25">
      <c r="AV196"/>
      <c r="AW196"/>
      <c r="AX196"/>
    </row>
    <row r="197" spans="48:50" x14ac:dyDescent="0.25">
      <c r="AV197"/>
      <c r="AW197"/>
      <c r="AX197"/>
    </row>
    <row r="198" spans="48:50" x14ac:dyDescent="0.25">
      <c r="AV198"/>
      <c r="AW198"/>
      <c r="AX198"/>
    </row>
    <row r="199" spans="48:50" x14ac:dyDescent="0.25">
      <c r="AV199"/>
      <c r="AW199"/>
      <c r="AX199"/>
    </row>
    <row r="200" spans="48:50" x14ac:dyDescent="0.25">
      <c r="AV200"/>
      <c r="AW200"/>
      <c r="AX200"/>
    </row>
    <row r="201" spans="48:50" x14ac:dyDescent="0.25">
      <c r="AV201"/>
      <c r="AW201"/>
      <c r="AX201"/>
    </row>
    <row r="202" spans="48:50" x14ac:dyDescent="0.25">
      <c r="AV202"/>
      <c r="AW202"/>
      <c r="AX202"/>
    </row>
    <row r="203" spans="48:50" x14ac:dyDescent="0.25">
      <c r="AV203"/>
      <c r="AW203"/>
      <c r="AX203"/>
    </row>
    <row r="204" spans="48:50" x14ac:dyDescent="0.25">
      <c r="AV204"/>
      <c r="AW204"/>
      <c r="AX204"/>
    </row>
    <row r="205" spans="48:50" x14ac:dyDescent="0.25">
      <c r="AV205"/>
      <c r="AW205"/>
      <c r="AX205"/>
    </row>
    <row r="206" spans="48:50" x14ac:dyDescent="0.25">
      <c r="AV206"/>
      <c r="AW206"/>
      <c r="AX206"/>
    </row>
    <row r="207" spans="48:50" x14ac:dyDescent="0.25">
      <c r="AV207"/>
      <c r="AW207"/>
      <c r="AX207"/>
    </row>
    <row r="208" spans="48:50" x14ac:dyDescent="0.25">
      <c r="AV208"/>
      <c r="AW208"/>
      <c r="AX208"/>
    </row>
    <row r="209" spans="48:50" x14ac:dyDescent="0.25">
      <c r="AV209"/>
      <c r="AW209"/>
      <c r="AX209"/>
    </row>
    <row r="210" spans="48:50" x14ac:dyDescent="0.25">
      <c r="AV210"/>
      <c r="AW210"/>
      <c r="AX210"/>
    </row>
    <row r="211" spans="48:50" x14ac:dyDescent="0.25">
      <c r="AV211"/>
      <c r="AW211"/>
      <c r="AX211"/>
    </row>
    <row r="212" spans="48:50" x14ac:dyDescent="0.25">
      <c r="AV212"/>
      <c r="AW212"/>
      <c r="AX212"/>
    </row>
    <row r="213" spans="48:50" x14ac:dyDescent="0.25">
      <c r="AV213"/>
      <c r="AW213"/>
      <c r="AX213"/>
    </row>
    <row r="214" spans="48:50" x14ac:dyDescent="0.25">
      <c r="AV214"/>
      <c r="AW214"/>
      <c r="AX214"/>
    </row>
    <row r="215" spans="48:50" x14ac:dyDescent="0.25">
      <c r="AV215"/>
      <c r="AW215"/>
      <c r="AX215"/>
    </row>
    <row r="216" spans="48:50" x14ac:dyDescent="0.25">
      <c r="AV216"/>
      <c r="AW216"/>
      <c r="AX216"/>
    </row>
    <row r="217" spans="48:50" x14ac:dyDescent="0.25">
      <c r="AV217"/>
      <c r="AW217"/>
      <c r="AX217"/>
    </row>
    <row r="218" spans="48:50" x14ac:dyDescent="0.25">
      <c r="AV218"/>
      <c r="AW218"/>
      <c r="AX218"/>
    </row>
    <row r="219" spans="48:50" x14ac:dyDescent="0.25">
      <c r="AV219"/>
      <c r="AW219"/>
      <c r="AX219"/>
    </row>
    <row r="220" spans="48:50" x14ac:dyDescent="0.25">
      <c r="AV220"/>
      <c r="AW220"/>
      <c r="AX220"/>
    </row>
    <row r="221" spans="48:50" x14ac:dyDescent="0.25">
      <c r="AV221"/>
      <c r="AW221"/>
      <c r="AX221"/>
    </row>
    <row r="222" spans="48:50" x14ac:dyDescent="0.25">
      <c r="AV222"/>
      <c r="AW222"/>
      <c r="AX222"/>
    </row>
    <row r="223" spans="48:50" x14ac:dyDescent="0.25">
      <c r="AV223"/>
      <c r="AW223"/>
      <c r="AX223"/>
    </row>
    <row r="224" spans="48:50" x14ac:dyDescent="0.25">
      <c r="AV224"/>
      <c r="AW224"/>
      <c r="AX224"/>
    </row>
    <row r="225" spans="48:50" x14ac:dyDescent="0.25">
      <c r="AV225"/>
      <c r="AW225"/>
      <c r="AX225"/>
    </row>
    <row r="226" spans="48:50" x14ac:dyDescent="0.25">
      <c r="AV226"/>
      <c r="AW226"/>
      <c r="AX226"/>
    </row>
    <row r="227" spans="48:50" x14ac:dyDescent="0.25">
      <c r="AV227"/>
      <c r="AW227"/>
      <c r="AX227"/>
    </row>
    <row r="228" spans="48:50" x14ac:dyDescent="0.25">
      <c r="AV228"/>
      <c r="AW228"/>
      <c r="AX228"/>
    </row>
    <row r="229" spans="48:50" x14ac:dyDescent="0.25">
      <c r="AV229"/>
      <c r="AW229"/>
      <c r="AX229"/>
    </row>
    <row r="230" spans="48:50" x14ac:dyDescent="0.25">
      <c r="AV230"/>
      <c r="AW230"/>
      <c r="AX230"/>
    </row>
    <row r="231" spans="48:50" x14ac:dyDescent="0.25">
      <c r="AV231"/>
      <c r="AW231"/>
      <c r="AX231"/>
    </row>
    <row r="232" spans="48:50" x14ac:dyDescent="0.25">
      <c r="AV232"/>
      <c r="AW232"/>
      <c r="AX232"/>
    </row>
    <row r="233" spans="48:50" x14ac:dyDescent="0.25">
      <c r="AV233"/>
      <c r="AW233"/>
      <c r="AX233"/>
    </row>
    <row r="234" spans="48:50" x14ac:dyDescent="0.25">
      <c r="AV234"/>
      <c r="AW234"/>
      <c r="AX234"/>
    </row>
    <row r="235" spans="48:50" x14ac:dyDescent="0.25">
      <c r="AV235"/>
      <c r="AW235"/>
      <c r="AX235"/>
    </row>
    <row r="236" spans="48:50" x14ac:dyDescent="0.25">
      <c r="AV236"/>
      <c r="AW236"/>
      <c r="AX236"/>
    </row>
    <row r="237" spans="48:50" x14ac:dyDescent="0.25">
      <c r="AV237"/>
      <c r="AW237"/>
      <c r="AX237"/>
    </row>
    <row r="238" spans="48:50" x14ac:dyDescent="0.25">
      <c r="AV238"/>
      <c r="AW238"/>
      <c r="AX238"/>
    </row>
    <row r="239" spans="48:50" x14ac:dyDescent="0.25">
      <c r="AV239"/>
      <c r="AW239"/>
      <c r="AX239"/>
    </row>
    <row r="240" spans="48:50" x14ac:dyDescent="0.25">
      <c r="AV240"/>
      <c r="AW240"/>
      <c r="AX240"/>
    </row>
    <row r="241" spans="48:50" x14ac:dyDescent="0.25">
      <c r="AV241"/>
      <c r="AW241"/>
      <c r="AX241"/>
    </row>
    <row r="242" spans="48:50" x14ac:dyDescent="0.25">
      <c r="AV242"/>
      <c r="AW242"/>
      <c r="AX242"/>
    </row>
    <row r="243" spans="48:50" x14ac:dyDescent="0.25">
      <c r="AV243"/>
      <c r="AW243"/>
      <c r="AX243"/>
    </row>
    <row r="244" spans="48:50" x14ac:dyDescent="0.25">
      <c r="AV244"/>
      <c r="AW244"/>
      <c r="AX244"/>
    </row>
    <row r="245" spans="48:50" x14ac:dyDescent="0.25">
      <c r="AV245"/>
      <c r="AW245"/>
      <c r="AX245"/>
    </row>
    <row r="246" spans="48:50" x14ac:dyDescent="0.25">
      <c r="AV246"/>
      <c r="AW246"/>
      <c r="AX246"/>
    </row>
    <row r="247" spans="48:50" x14ac:dyDescent="0.25">
      <c r="AV247"/>
      <c r="AW247"/>
      <c r="AX247"/>
    </row>
    <row r="248" spans="48:50" x14ac:dyDescent="0.25">
      <c r="AV248"/>
      <c r="AW248"/>
      <c r="AX248"/>
    </row>
    <row r="249" spans="48:50" x14ac:dyDescent="0.25">
      <c r="AV249"/>
      <c r="AW249"/>
      <c r="AX249"/>
    </row>
    <row r="250" spans="48:50" x14ac:dyDescent="0.25">
      <c r="AV250"/>
      <c r="AW250"/>
      <c r="AX250"/>
    </row>
    <row r="251" spans="48:50" x14ac:dyDescent="0.25">
      <c r="AV251"/>
      <c r="AW251"/>
      <c r="AX251"/>
    </row>
    <row r="252" spans="48:50" x14ac:dyDescent="0.25">
      <c r="AV252"/>
      <c r="AW252"/>
      <c r="AX252"/>
    </row>
    <row r="253" spans="48:50" x14ac:dyDescent="0.25">
      <c r="AV253"/>
      <c r="AW253"/>
      <c r="AX253"/>
    </row>
    <row r="254" spans="48:50" x14ac:dyDescent="0.25">
      <c r="AV254"/>
      <c r="AW254"/>
      <c r="AX254"/>
    </row>
    <row r="255" spans="48:50" x14ac:dyDescent="0.25">
      <c r="AV255"/>
      <c r="AW255"/>
      <c r="AX255"/>
    </row>
    <row r="256" spans="48:50" x14ac:dyDescent="0.25">
      <c r="AV256"/>
      <c r="AW256"/>
      <c r="AX256"/>
    </row>
    <row r="257" spans="48:50" x14ac:dyDescent="0.25">
      <c r="AV257"/>
      <c r="AW257"/>
      <c r="AX257"/>
    </row>
    <row r="258" spans="48:50" x14ac:dyDescent="0.25">
      <c r="AV258"/>
      <c r="AW258"/>
      <c r="AX258"/>
    </row>
    <row r="259" spans="48:50" x14ac:dyDescent="0.25">
      <c r="AV259"/>
      <c r="AW259"/>
      <c r="AX259"/>
    </row>
    <row r="260" spans="48:50" x14ac:dyDescent="0.25">
      <c r="AV260"/>
      <c r="AW260"/>
      <c r="AX260"/>
    </row>
    <row r="261" spans="48:50" x14ac:dyDescent="0.25">
      <c r="AV261"/>
      <c r="AW261"/>
      <c r="AX261"/>
    </row>
    <row r="262" spans="48:50" x14ac:dyDescent="0.25">
      <c r="AV262"/>
      <c r="AW262"/>
      <c r="AX262"/>
    </row>
    <row r="263" spans="48:50" x14ac:dyDescent="0.25">
      <c r="AV263"/>
      <c r="AW263"/>
      <c r="AX263"/>
    </row>
    <row r="264" spans="48:50" x14ac:dyDescent="0.25">
      <c r="AV264"/>
      <c r="AW264"/>
      <c r="AX264"/>
    </row>
    <row r="265" spans="48:50" x14ac:dyDescent="0.25">
      <c r="AV265"/>
      <c r="AW265"/>
      <c r="AX265"/>
    </row>
    <row r="266" spans="48:50" x14ac:dyDescent="0.25">
      <c r="AV266"/>
      <c r="AW266"/>
      <c r="AX266"/>
    </row>
    <row r="267" spans="48:50" x14ac:dyDescent="0.25">
      <c r="AV267"/>
      <c r="AW267"/>
      <c r="AX267"/>
    </row>
    <row r="268" spans="48:50" x14ac:dyDescent="0.25">
      <c r="AV268"/>
      <c r="AW268"/>
      <c r="AX268"/>
    </row>
    <row r="269" spans="48:50" x14ac:dyDescent="0.25">
      <c r="AV269"/>
      <c r="AW269"/>
      <c r="AX269"/>
    </row>
    <row r="270" spans="48:50" x14ac:dyDescent="0.25">
      <c r="AV270"/>
      <c r="AW270"/>
      <c r="AX270"/>
    </row>
    <row r="271" spans="48:50" x14ac:dyDescent="0.25">
      <c r="AV271"/>
      <c r="AW271"/>
      <c r="AX271"/>
    </row>
    <row r="272" spans="48:50" x14ac:dyDescent="0.25">
      <c r="AV272"/>
      <c r="AW272"/>
      <c r="AX272"/>
    </row>
    <row r="273" spans="48:50" x14ac:dyDescent="0.25">
      <c r="AV273"/>
      <c r="AW273"/>
      <c r="AX273"/>
    </row>
    <row r="274" spans="48:50" x14ac:dyDescent="0.25">
      <c r="AV274"/>
      <c r="AW274"/>
      <c r="AX274"/>
    </row>
    <row r="275" spans="48:50" x14ac:dyDescent="0.25">
      <c r="AV275"/>
      <c r="AW275"/>
      <c r="AX275"/>
    </row>
    <row r="276" spans="48:50" x14ac:dyDescent="0.25">
      <c r="AV276"/>
      <c r="AW276"/>
      <c r="AX276"/>
    </row>
    <row r="277" spans="48:50" x14ac:dyDescent="0.25">
      <c r="AV277"/>
      <c r="AW277"/>
      <c r="AX277"/>
    </row>
    <row r="278" spans="48:50" x14ac:dyDescent="0.25">
      <c r="AV278"/>
      <c r="AW278"/>
      <c r="AX278"/>
    </row>
    <row r="279" spans="48:50" x14ac:dyDescent="0.25">
      <c r="AV279"/>
      <c r="AW279"/>
      <c r="AX279"/>
    </row>
    <row r="280" spans="48:50" x14ac:dyDescent="0.25">
      <c r="AV280"/>
      <c r="AW280"/>
      <c r="AX280"/>
    </row>
    <row r="281" spans="48:50" x14ac:dyDescent="0.25">
      <c r="AV281"/>
      <c r="AW281"/>
      <c r="AX281"/>
    </row>
    <row r="282" spans="48:50" x14ac:dyDescent="0.25">
      <c r="AV282"/>
      <c r="AW282"/>
      <c r="AX282"/>
    </row>
    <row r="283" spans="48:50" x14ac:dyDescent="0.25">
      <c r="AV283"/>
      <c r="AW283"/>
      <c r="AX283"/>
    </row>
    <row r="284" spans="48:50" x14ac:dyDescent="0.25">
      <c r="AV284"/>
      <c r="AW284"/>
      <c r="AX284"/>
    </row>
    <row r="285" spans="48:50" x14ac:dyDescent="0.25">
      <c r="AV285"/>
      <c r="AW285"/>
      <c r="AX285"/>
    </row>
    <row r="286" spans="48:50" x14ac:dyDescent="0.25">
      <c r="AV286"/>
      <c r="AW286"/>
      <c r="AX286"/>
    </row>
    <row r="287" spans="48:50" x14ac:dyDescent="0.25">
      <c r="AV287"/>
      <c r="AW287"/>
      <c r="AX287"/>
    </row>
    <row r="288" spans="48:50" x14ac:dyDescent="0.25">
      <c r="AV288"/>
      <c r="AW288"/>
      <c r="AX288"/>
    </row>
    <row r="289" spans="48:50" x14ac:dyDescent="0.25">
      <c r="AV289"/>
      <c r="AW289"/>
      <c r="AX289"/>
    </row>
    <row r="290" spans="48:50" x14ac:dyDescent="0.25">
      <c r="AV290"/>
      <c r="AW290"/>
      <c r="AX290"/>
    </row>
    <row r="291" spans="48:50" x14ac:dyDescent="0.25">
      <c r="AV291"/>
      <c r="AW291"/>
      <c r="AX291"/>
    </row>
    <row r="292" spans="48:50" x14ac:dyDescent="0.25">
      <c r="AV292"/>
      <c r="AW292"/>
      <c r="AX292"/>
    </row>
    <row r="293" spans="48:50" x14ac:dyDescent="0.25">
      <c r="AV293"/>
      <c r="AW293"/>
      <c r="AX293"/>
    </row>
    <row r="294" spans="48:50" x14ac:dyDescent="0.25">
      <c r="AV294"/>
      <c r="AW294"/>
      <c r="AX294"/>
    </row>
    <row r="295" spans="48:50" x14ac:dyDescent="0.25">
      <c r="AV295"/>
      <c r="AW295"/>
      <c r="AX295"/>
    </row>
    <row r="296" spans="48:50" x14ac:dyDescent="0.25">
      <c r="AV296"/>
      <c r="AW296"/>
      <c r="AX296"/>
    </row>
    <row r="297" spans="48:50" x14ac:dyDescent="0.25">
      <c r="AV297"/>
      <c r="AW297"/>
      <c r="AX297"/>
    </row>
    <row r="298" spans="48:50" x14ac:dyDescent="0.25">
      <c r="AV298"/>
      <c r="AW298"/>
      <c r="AX298"/>
    </row>
    <row r="299" spans="48:50" x14ac:dyDescent="0.25">
      <c r="AV299"/>
      <c r="AW299"/>
      <c r="AX299"/>
    </row>
    <row r="300" spans="48:50" x14ac:dyDescent="0.25">
      <c r="AV300"/>
      <c r="AW300"/>
      <c r="AX300"/>
    </row>
    <row r="301" spans="48:50" x14ac:dyDescent="0.25">
      <c r="AV301"/>
      <c r="AW301"/>
      <c r="AX301"/>
    </row>
    <row r="302" spans="48:50" x14ac:dyDescent="0.25">
      <c r="AV302"/>
      <c r="AW302"/>
      <c r="AX302"/>
    </row>
    <row r="303" spans="48:50" x14ac:dyDescent="0.25">
      <c r="AV303"/>
      <c r="AW303"/>
      <c r="AX303"/>
    </row>
    <row r="304" spans="48:50" x14ac:dyDescent="0.25">
      <c r="AV304"/>
      <c r="AW304"/>
      <c r="AX304"/>
    </row>
    <row r="305" spans="48:50" x14ac:dyDescent="0.25">
      <c r="AV305"/>
      <c r="AW305"/>
      <c r="AX305"/>
    </row>
    <row r="306" spans="48:50" x14ac:dyDescent="0.25">
      <c r="AV306"/>
      <c r="AW306"/>
      <c r="AX306"/>
    </row>
    <row r="307" spans="48:50" x14ac:dyDescent="0.25">
      <c r="AV307"/>
      <c r="AW307"/>
      <c r="AX307"/>
    </row>
    <row r="308" spans="48:50" x14ac:dyDescent="0.25">
      <c r="AV308"/>
      <c r="AW308"/>
      <c r="AX308"/>
    </row>
    <row r="309" spans="48:50" x14ac:dyDescent="0.25">
      <c r="AV309"/>
      <c r="AW309"/>
      <c r="AX309"/>
    </row>
    <row r="310" spans="48:50" x14ac:dyDescent="0.25">
      <c r="AV310"/>
      <c r="AW310"/>
      <c r="AX310"/>
    </row>
    <row r="311" spans="48:50" x14ac:dyDescent="0.25">
      <c r="AV311"/>
      <c r="AW311"/>
      <c r="AX311"/>
    </row>
    <row r="312" spans="48:50" x14ac:dyDescent="0.25">
      <c r="AV312"/>
      <c r="AW312"/>
      <c r="AX312"/>
    </row>
    <row r="313" spans="48:50" x14ac:dyDescent="0.25">
      <c r="AV313"/>
      <c r="AW313"/>
      <c r="AX313"/>
    </row>
    <row r="314" spans="48:50" x14ac:dyDescent="0.25">
      <c r="AV314"/>
      <c r="AW314"/>
      <c r="AX314"/>
    </row>
    <row r="315" spans="48:50" x14ac:dyDescent="0.25">
      <c r="AV315"/>
      <c r="AW315"/>
      <c r="AX315"/>
    </row>
    <row r="316" spans="48:50" x14ac:dyDescent="0.25">
      <c r="AV316"/>
      <c r="AW316"/>
      <c r="AX316"/>
    </row>
    <row r="317" spans="48:50" x14ac:dyDescent="0.25">
      <c r="AV317"/>
      <c r="AW317"/>
      <c r="AX317"/>
    </row>
    <row r="318" spans="48:50" x14ac:dyDescent="0.25">
      <c r="AV318"/>
      <c r="AW318"/>
      <c r="AX318"/>
    </row>
    <row r="319" spans="48:50" x14ac:dyDescent="0.25">
      <c r="AV319"/>
      <c r="AW319"/>
      <c r="AX319"/>
    </row>
    <row r="320" spans="48:50" x14ac:dyDescent="0.25">
      <c r="AV320"/>
      <c r="AW320"/>
      <c r="AX320"/>
    </row>
    <row r="321" spans="48:50" x14ac:dyDescent="0.25">
      <c r="AV321"/>
      <c r="AW321"/>
      <c r="AX321"/>
    </row>
    <row r="322" spans="48:50" x14ac:dyDescent="0.25">
      <c r="AV322"/>
      <c r="AW322"/>
      <c r="AX322"/>
    </row>
    <row r="323" spans="48:50" x14ac:dyDescent="0.25">
      <c r="AV323"/>
      <c r="AW323"/>
      <c r="AX323"/>
    </row>
    <row r="324" spans="48:50" x14ac:dyDescent="0.25">
      <c r="AV324"/>
      <c r="AW324"/>
      <c r="AX324"/>
    </row>
    <row r="325" spans="48:50" x14ac:dyDescent="0.25">
      <c r="AV325"/>
      <c r="AW325"/>
      <c r="AX325"/>
    </row>
    <row r="326" spans="48:50" x14ac:dyDescent="0.25">
      <c r="AV326"/>
      <c r="AW326"/>
      <c r="AX326"/>
    </row>
    <row r="327" spans="48:50" x14ac:dyDescent="0.25">
      <c r="AV327"/>
      <c r="AW327"/>
      <c r="AX327"/>
    </row>
    <row r="328" spans="48:50" x14ac:dyDescent="0.25">
      <c r="AV328"/>
      <c r="AW328"/>
      <c r="AX328"/>
    </row>
    <row r="329" spans="48:50" x14ac:dyDescent="0.25">
      <c r="AV329"/>
      <c r="AW329"/>
      <c r="AX329"/>
    </row>
    <row r="330" spans="48:50" x14ac:dyDescent="0.25">
      <c r="AV330"/>
      <c r="AW330"/>
      <c r="AX330"/>
    </row>
    <row r="331" spans="48:50" x14ac:dyDescent="0.25">
      <c r="AV331"/>
      <c r="AW331"/>
      <c r="AX331"/>
    </row>
    <row r="332" spans="48:50" x14ac:dyDescent="0.25">
      <c r="AV332"/>
      <c r="AW332"/>
      <c r="AX332"/>
    </row>
    <row r="333" spans="48:50" x14ac:dyDescent="0.25">
      <c r="AV333"/>
      <c r="AW333"/>
      <c r="AX333"/>
    </row>
    <row r="334" spans="48:50" x14ac:dyDescent="0.25">
      <c r="AV334"/>
      <c r="AW334"/>
      <c r="AX334"/>
    </row>
    <row r="335" spans="48:50" x14ac:dyDescent="0.25">
      <c r="AV335"/>
      <c r="AW335"/>
      <c r="AX335"/>
    </row>
    <row r="336" spans="48:50" x14ac:dyDescent="0.25">
      <c r="AV336"/>
      <c r="AW336"/>
      <c r="AX336"/>
    </row>
    <row r="337" spans="48:50" x14ac:dyDescent="0.25">
      <c r="AV337"/>
      <c r="AW337"/>
      <c r="AX337"/>
    </row>
    <row r="338" spans="48:50" x14ac:dyDescent="0.25">
      <c r="AV338"/>
      <c r="AW338"/>
      <c r="AX338"/>
    </row>
    <row r="339" spans="48:50" x14ac:dyDescent="0.25">
      <c r="AV339"/>
      <c r="AW339"/>
      <c r="AX339"/>
    </row>
    <row r="340" spans="48:50" x14ac:dyDescent="0.25">
      <c r="AV340"/>
      <c r="AW340"/>
      <c r="AX340"/>
    </row>
    <row r="341" spans="48:50" x14ac:dyDescent="0.25">
      <c r="AV341"/>
      <c r="AW341"/>
      <c r="AX341"/>
    </row>
    <row r="342" spans="48:50" x14ac:dyDescent="0.25">
      <c r="AV342"/>
      <c r="AW342"/>
      <c r="AX342"/>
    </row>
    <row r="343" spans="48:50" x14ac:dyDescent="0.25">
      <c r="AV343"/>
      <c r="AW343"/>
      <c r="AX343"/>
    </row>
    <row r="344" spans="48:50" x14ac:dyDescent="0.25">
      <c r="AV344"/>
      <c r="AW344"/>
      <c r="AX344"/>
    </row>
    <row r="345" spans="48:50" x14ac:dyDescent="0.25">
      <c r="AV345"/>
      <c r="AW345"/>
      <c r="AX345"/>
    </row>
    <row r="346" spans="48:50" x14ac:dyDescent="0.25">
      <c r="AV346"/>
      <c r="AW346"/>
      <c r="AX346"/>
    </row>
    <row r="347" spans="48:50" x14ac:dyDescent="0.25">
      <c r="AV347"/>
      <c r="AW347"/>
      <c r="AX347"/>
    </row>
    <row r="348" spans="48:50" x14ac:dyDescent="0.25">
      <c r="AV348"/>
      <c r="AW348"/>
      <c r="AX348"/>
    </row>
    <row r="349" spans="48:50" x14ac:dyDescent="0.25">
      <c r="AV349"/>
      <c r="AW349"/>
      <c r="AX349"/>
    </row>
    <row r="350" spans="48:50" x14ac:dyDescent="0.25">
      <c r="AV350"/>
      <c r="AW350"/>
      <c r="AX350"/>
    </row>
    <row r="351" spans="48:50" x14ac:dyDescent="0.25">
      <c r="AV351"/>
      <c r="AW351"/>
      <c r="AX351"/>
    </row>
    <row r="352" spans="48:50" x14ac:dyDescent="0.25">
      <c r="AV352"/>
      <c r="AW352"/>
      <c r="AX352"/>
    </row>
    <row r="353" spans="48:50" x14ac:dyDescent="0.25">
      <c r="AV353"/>
      <c r="AW353"/>
      <c r="AX353"/>
    </row>
    <row r="354" spans="48:50" x14ac:dyDescent="0.25">
      <c r="AV354"/>
      <c r="AW354"/>
      <c r="AX354"/>
    </row>
    <row r="355" spans="48:50" x14ac:dyDescent="0.25">
      <c r="AV355"/>
      <c r="AW355"/>
      <c r="AX355"/>
    </row>
    <row r="356" spans="48:50" x14ac:dyDescent="0.25">
      <c r="AV356"/>
      <c r="AW356"/>
      <c r="AX356"/>
    </row>
    <row r="357" spans="48:50" x14ac:dyDescent="0.25">
      <c r="AV357"/>
      <c r="AW357"/>
      <c r="AX357"/>
    </row>
    <row r="358" spans="48:50" x14ac:dyDescent="0.25">
      <c r="AV358"/>
      <c r="AW358"/>
      <c r="AX358"/>
    </row>
    <row r="359" spans="48:50" x14ac:dyDescent="0.25">
      <c r="AV359"/>
      <c r="AW359"/>
      <c r="AX359"/>
    </row>
    <row r="360" spans="48:50" x14ac:dyDescent="0.25">
      <c r="AV360"/>
      <c r="AW360"/>
      <c r="AX360"/>
    </row>
    <row r="361" spans="48:50" x14ac:dyDescent="0.25">
      <c r="AV361"/>
      <c r="AW361"/>
      <c r="AX361"/>
    </row>
    <row r="362" spans="48:50" x14ac:dyDescent="0.25">
      <c r="AV362"/>
      <c r="AW362"/>
      <c r="AX362"/>
    </row>
    <row r="363" spans="48:50" x14ac:dyDescent="0.25">
      <c r="AV363"/>
      <c r="AW363"/>
      <c r="AX363"/>
    </row>
    <row r="364" spans="48:50" x14ac:dyDescent="0.25">
      <c r="AV364"/>
      <c r="AW364"/>
      <c r="AX364"/>
    </row>
    <row r="365" spans="48:50" x14ac:dyDescent="0.25">
      <c r="AV365"/>
      <c r="AW365"/>
      <c r="AX365"/>
    </row>
    <row r="366" spans="48:50" x14ac:dyDescent="0.25">
      <c r="AV366"/>
      <c r="AW366"/>
      <c r="AX366"/>
    </row>
    <row r="367" spans="48:50" x14ac:dyDescent="0.25">
      <c r="AV367"/>
      <c r="AW367"/>
      <c r="AX367"/>
    </row>
    <row r="368" spans="48:50" x14ac:dyDescent="0.25">
      <c r="AV368"/>
      <c r="AW368"/>
      <c r="AX368"/>
    </row>
    <row r="369" spans="48:50" x14ac:dyDescent="0.25">
      <c r="AV369"/>
      <c r="AW369"/>
      <c r="AX369"/>
    </row>
    <row r="370" spans="48:50" x14ac:dyDescent="0.25">
      <c r="AV370"/>
      <c r="AW370"/>
      <c r="AX370"/>
    </row>
    <row r="371" spans="48:50" x14ac:dyDescent="0.25">
      <c r="AV371"/>
      <c r="AW371"/>
      <c r="AX371"/>
    </row>
    <row r="372" spans="48:50" x14ac:dyDescent="0.25">
      <c r="AV372"/>
      <c r="AW372"/>
      <c r="AX372"/>
    </row>
    <row r="373" spans="48:50" x14ac:dyDescent="0.25">
      <c r="AV373"/>
      <c r="AW373"/>
      <c r="AX373"/>
    </row>
    <row r="374" spans="48:50" x14ac:dyDescent="0.25">
      <c r="AV374"/>
      <c r="AW374"/>
      <c r="AX374"/>
    </row>
    <row r="375" spans="48:50" x14ac:dyDescent="0.25">
      <c r="AV375"/>
      <c r="AW375"/>
      <c r="AX375"/>
    </row>
    <row r="376" spans="48:50" x14ac:dyDescent="0.25">
      <c r="AV376"/>
      <c r="AW376"/>
      <c r="AX376"/>
    </row>
    <row r="377" spans="48:50" x14ac:dyDescent="0.25">
      <c r="AV377"/>
      <c r="AW377"/>
      <c r="AX377"/>
    </row>
    <row r="378" spans="48:50" x14ac:dyDescent="0.25">
      <c r="AV378"/>
      <c r="AW378"/>
      <c r="AX378"/>
    </row>
    <row r="379" spans="48:50" x14ac:dyDescent="0.25">
      <c r="AV379"/>
      <c r="AW379"/>
      <c r="AX379"/>
    </row>
    <row r="380" spans="48:50" x14ac:dyDescent="0.25">
      <c r="AV380"/>
      <c r="AW380"/>
      <c r="AX380"/>
    </row>
    <row r="381" spans="48:50" x14ac:dyDescent="0.25">
      <c r="AV381"/>
      <c r="AW381"/>
      <c r="AX381"/>
    </row>
    <row r="382" spans="48:50" x14ac:dyDescent="0.25">
      <c r="AV382"/>
      <c r="AW382"/>
      <c r="AX382"/>
    </row>
    <row r="383" spans="48:50" x14ac:dyDescent="0.25">
      <c r="AV383"/>
      <c r="AW383"/>
      <c r="AX383"/>
    </row>
    <row r="384" spans="48:50" x14ac:dyDescent="0.25">
      <c r="AV384"/>
      <c r="AW384"/>
      <c r="AX384"/>
    </row>
    <row r="385" spans="48:50" x14ac:dyDescent="0.25">
      <c r="AV385"/>
      <c r="AW385"/>
      <c r="AX385"/>
    </row>
    <row r="386" spans="48:50" x14ac:dyDescent="0.25">
      <c r="AV386"/>
      <c r="AW386"/>
      <c r="AX386"/>
    </row>
    <row r="387" spans="48:50" x14ac:dyDescent="0.25">
      <c r="AV387"/>
      <c r="AW387"/>
      <c r="AX387"/>
    </row>
    <row r="388" spans="48:50" x14ac:dyDescent="0.25">
      <c r="AV388"/>
      <c r="AW388"/>
      <c r="AX388"/>
    </row>
    <row r="389" spans="48:50" x14ac:dyDescent="0.25">
      <c r="AV389"/>
      <c r="AW389"/>
      <c r="AX389"/>
    </row>
    <row r="390" spans="48:50" x14ac:dyDescent="0.25">
      <c r="AV390"/>
      <c r="AW390"/>
      <c r="AX390"/>
    </row>
    <row r="391" spans="48:50" x14ac:dyDescent="0.25">
      <c r="AV391"/>
      <c r="AW391"/>
      <c r="AX391"/>
    </row>
    <row r="392" spans="48:50" x14ac:dyDescent="0.25">
      <c r="AV392"/>
      <c r="AW392"/>
      <c r="AX392"/>
    </row>
    <row r="393" spans="48:50" x14ac:dyDescent="0.25">
      <c r="AV393"/>
      <c r="AW393"/>
      <c r="AX393"/>
    </row>
    <row r="394" spans="48:50" x14ac:dyDescent="0.25">
      <c r="AV394"/>
      <c r="AW394"/>
      <c r="AX394"/>
    </row>
    <row r="395" spans="48:50" x14ac:dyDescent="0.25">
      <c r="AV395"/>
      <c r="AW395"/>
      <c r="AX395"/>
    </row>
    <row r="396" spans="48:50" x14ac:dyDescent="0.25">
      <c r="AV396"/>
      <c r="AW396"/>
      <c r="AX396"/>
    </row>
    <row r="397" spans="48:50" x14ac:dyDescent="0.25">
      <c r="AV397"/>
      <c r="AW397"/>
      <c r="AX397"/>
    </row>
    <row r="398" spans="48:50" x14ac:dyDescent="0.25">
      <c r="AV398"/>
      <c r="AW398"/>
      <c r="AX398"/>
    </row>
    <row r="399" spans="48:50" x14ac:dyDescent="0.25">
      <c r="AV399"/>
      <c r="AW399"/>
      <c r="AX399"/>
    </row>
    <row r="400" spans="48:50" x14ac:dyDescent="0.25">
      <c r="AV400"/>
      <c r="AW400"/>
      <c r="AX400"/>
    </row>
    <row r="401" spans="48:50" x14ac:dyDescent="0.25">
      <c r="AV401"/>
      <c r="AW401"/>
      <c r="AX401"/>
    </row>
    <row r="402" spans="48:50" x14ac:dyDescent="0.25">
      <c r="AV402"/>
      <c r="AW402"/>
      <c r="AX402"/>
    </row>
    <row r="403" spans="48:50" x14ac:dyDescent="0.25">
      <c r="AV403"/>
      <c r="AW403"/>
      <c r="AX403"/>
    </row>
    <row r="404" spans="48:50" x14ac:dyDescent="0.25">
      <c r="AV404"/>
      <c r="AW404"/>
      <c r="AX404"/>
    </row>
    <row r="405" spans="48:50" x14ac:dyDescent="0.25">
      <c r="AV405"/>
      <c r="AW405"/>
      <c r="AX405"/>
    </row>
    <row r="406" spans="48:50" x14ac:dyDescent="0.25">
      <c r="AV406"/>
      <c r="AW406"/>
      <c r="AX406"/>
    </row>
    <row r="407" spans="48:50" x14ac:dyDescent="0.25">
      <c r="AV407"/>
      <c r="AW407"/>
      <c r="AX407"/>
    </row>
    <row r="408" spans="48:50" x14ac:dyDescent="0.25">
      <c r="AV408"/>
      <c r="AW408"/>
      <c r="AX408"/>
    </row>
    <row r="409" spans="48:50" x14ac:dyDescent="0.25">
      <c r="AV409"/>
      <c r="AW409"/>
      <c r="AX409"/>
    </row>
    <row r="410" spans="48:50" x14ac:dyDescent="0.25">
      <c r="AV410"/>
      <c r="AW410"/>
      <c r="AX410"/>
    </row>
    <row r="411" spans="48:50" x14ac:dyDescent="0.25">
      <c r="AV411"/>
      <c r="AW411"/>
      <c r="AX411"/>
    </row>
    <row r="412" spans="48:50" x14ac:dyDescent="0.25">
      <c r="AV412"/>
      <c r="AW412"/>
      <c r="AX412"/>
    </row>
    <row r="413" spans="48:50" x14ac:dyDescent="0.25">
      <c r="AV413"/>
      <c r="AW413"/>
      <c r="AX413"/>
    </row>
    <row r="414" spans="48:50" x14ac:dyDescent="0.25">
      <c r="AV414"/>
      <c r="AW414"/>
      <c r="AX414"/>
    </row>
    <row r="415" spans="48:50" x14ac:dyDescent="0.25">
      <c r="AV415"/>
      <c r="AW415"/>
      <c r="AX415"/>
    </row>
    <row r="416" spans="48:50" x14ac:dyDescent="0.25">
      <c r="AV416"/>
      <c r="AW416"/>
      <c r="AX416"/>
    </row>
    <row r="417" spans="48:50" x14ac:dyDescent="0.25">
      <c r="AV417"/>
      <c r="AW417"/>
      <c r="AX417"/>
    </row>
    <row r="418" spans="48:50" x14ac:dyDescent="0.25">
      <c r="AV418"/>
      <c r="AW418"/>
      <c r="AX418"/>
    </row>
    <row r="419" spans="48:50" x14ac:dyDescent="0.25">
      <c r="AV419"/>
      <c r="AW419"/>
      <c r="AX419"/>
    </row>
    <row r="420" spans="48:50" x14ac:dyDescent="0.25">
      <c r="AV420"/>
      <c r="AW420"/>
      <c r="AX420"/>
    </row>
    <row r="421" spans="48:50" x14ac:dyDescent="0.25">
      <c r="AV421"/>
      <c r="AW421"/>
      <c r="AX421"/>
    </row>
    <row r="422" spans="48:50" x14ac:dyDescent="0.25">
      <c r="AV422"/>
      <c r="AW422"/>
      <c r="AX422"/>
    </row>
    <row r="423" spans="48:50" x14ac:dyDescent="0.25">
      <c r="AV423"/>
      <c r="AW423"/>
      <c r="AX423"/>
    </row>
    <row r="424" spans="48:50" x14ac:dyDescent="0.25">
      <c r="AV424"/>
      <c r="AW424"/>
      <c r="AX424"/>
    </row>
    <row r="425" spans="48:50" x14ac:dyDescent="0.25">
      <c r="AV425"/>
      <c r="AW425"/>
      <c r="AX425"/>
    </row>
    <row r="426" spans="48:50" x14ac:dyDescent="0.25">
      <c r="AV426"/>
      <c r="AW426"/>
      <c r="AX426"/>
    </row>
    <row r="427" spans="48:50" x14ac:dyDescent="0.25">
      <c r="AV427"/>
      <c r="AW427"/>
      <c r="AX427"/>
    </row>
    <row r="428" spans="48:50" x14ac:dyDescent="0.25">
      <c r="AV428"/>
      <c r="AW428"/>
      <c r="AX428"/>
    </row>
    <row r="429" spans="48:50" x14ac:dyDescent="0.25">
      <c r="AV429"/>
      <c r="AW429"/>
      <c r="AX429"/>
    </row>
    <row r="430" spans="48:50" x14ac:dyDescent="0.25">
      <c r="AV430"/>
      <c r="AW430"/>
      <c r="AX430"/>
    </row>
    <row r="431" spans="48:50" x14ac:dyDescent="0.25">
      <c r="AV431"/>
      <c r="AW431"/>
      <c r="AX431"/>
    </row>
    <row r="432" spans="48:50" x14ac:dyDescent="0.25">
      <c r="AV432"/>
      <c r="AW432"/>
      <c r="AX432"/>
    </row>
    <row r="433" spans="48:50" x14ac:dyDescent="0.25">
      <c r="AV433"/>
      <c r="AW433"/>
      <c r="AX433"/>
    </row>
    <row r="434" spans="48:50" x14ac:dyDescent="0.25">
      <c r="AV434"/>
      <c r="AW434"/>
      <c r="AX434"/>
    </row>
    <row r="435" spans="48:50" x14ac:dyDescent="0.25">
      <c r="AV435"/>
      <c r="AW435"/>
      <c r="AX435"/>
    </row>
    <row r="436" spans="48:50" x14ac:dyDescent="0.25">
      <c r="AV436"/>
      <c r="AW436"/>
      <c r="AX436"/>
    </row>
    <row r="437" spans="48:50" x14ac:dyDescent="0.25">
      <c r="AV437"/>
      <c r="AW437"/>
      <c r="AX437"/>
    </row>
    <row r="438" spans="48:50" x14ac:dyDescent="0.25">
      <c r="AV438"/>
      <c r="AW438"/>
      <c r="AX438"/>
    </row>
    <row r="439" spans="48:50" x14ac:dyDescent="0.25">
      <c r="AV439"/>
      <c r="AW439"/>
      <c r="AX439"/>
    </row>
    <row r="440" spans="48:50" x14ac:dyDescent="0.25">
      <c r="AV440"/>
      <c r="AW440"/>
      <c r="AX440"/>
    </row>
    <row r="441" spans="48:50" x14ac:dyDescent="0.25">
      <c r="AV441"/>
      <c r="AW441"/>
      <c r="AX441"/>
    </row>
    <row r="442" spans="48:50" x14ac:dyDescent="0.25">
      <c r="AV442"/>
      <c r="AW442"/>
      <c r="AX442"/>
    </row>
    <row r="443" spans="48:50" x14ac:dyDescent="0.25">
      <c r="AV443"/>
      <c r="AW443"/>
      <c r="AX443"/>
    </row>
    <row r="444" spans="48:50" x14ac:dyDescent="0.25">
      <c r="AV444"/>
      <c r="AW444"/>
      <c r="AX444"/>
    </row>
    <row r="445" spans="48:50" x14ac:dyDescent="0.25">
      <c r="AV445"/>
      <c r="AW445"/>
      <c r="AX445"/>
    </row>
    <row r="446" spans="48:50" x14ac:dyDescent="0.25">
      <c r="AV446"/>
      <c r="AW446"/>
      <c r="AX446"/>
    </row>
    <row r="447" spans="48:50" x14ac:dyDescent="0.25">
      <c r="AV447"/>
      <c r="AW447"/>
      <c r="AX447"/>
    </row>
    <row r="448" spans="48:50" x14ac:dyDescent="0.25">
      <c r="AV448"/>
      <c r="AW448"/>
      <c r="AX448"/>
    </row>
    <row r="449" spans="48:50" x14ac:dyDescent="0.25">
      <c r="AV449"/>
      <c r="AW449"/>
      <c r="AX449"/>
    </row>
    <row r="450" spans="48:50" x14ac:dyDescent="0.25">
      <c r="AV450"/>
      <c r="AW450"/>
      <c r="AX450"/>
    </row>
    <row r="451" spans="48:50" x14ac:dyDescent="0.25">
      <c r="AV451"/>
      <c r="AW451"/>
      <c r="AX451"/>
    </row>
    <row r="452" spans="48:50" x14ac:dyDescent="0.25">
      <c r="AV452"/>
      <c r="AW452"/>
      <c r="AX452"/>
    </row>
    <row r="453" spans="48:50" x14ac:dyDescent="0.25">
      <c r="AV453"/>
      <c r="AW453"/>
      <c r="AX453"/>
    </row>
    <row r="454" spans="48:50" x14ac:dyDescent="0.25">
      <c r="AV454"/>
      <c r="AW454"/>
      <c r="AX454"/>
    </row>
    <row r="455" spans="48:50" x14ac:dyDescent="0.25">
      <c r="AV455"/>
      <c r="AW455"/>
      <c r="AX455"/>
    </row>
    <row r="456" spans="48:50" x14ac:dyDescent="0.25">
      <c r="AV456"/>
      <c r="AW456"/>
      <c r="AX456"/>
    </row>
    <row r="457" spans="48:50" x14ac:dyDescent="0.25">
      <c r="AV457"/>
      <c r="AW457"/>
      <c r="AX457"/>
    </row>
    <row r="458" spans="48:50" x14ac:dyDescent="0.25">
      <c r="AV458"/>
      <c r="AW458"/>
      <c r="AX458"/>
    </row>
    <row r="459" spans="48:50" x14ac:dyDescent="0.25">
      <c r="AV459"/>
      <c r="AW459"/>
      <c r="AX459"/>
    </row>
    <row r="460" spans="48:50" x14ac:dyDescent="0.25">
      <c r="AV460"/>
      <c r="AW460"/>
      <c r="AX460"/>
    </row>
    <row r="461" spans="48:50" x14ac:dyDescent="0.25">
      <c r="AV461"/>
      <c r="AW461"/>
      <c r="AX461"/>
    </row>
    <row r="462" spans="48:50" x14ac:dyDescent="0.25">
      <c r="AV462"/>
      <c r="AW462"/>
      <c r="AX462"/>
    </row>
    <row r="463" spans="48:50" x14ac:dyDescent="0.25">
      <c r="AV463"/>
      <c r="AW463"/>
      <c r="AX463"/>
    </row>
    <row r="464" spans="48:50" x14ac:dyDescent="0.25">
      <c r="AV464"/>
      <c r="AW464"/>
      <c r="AX464"/>
    </row>
    <row r="465" spans="48:50" x14ac:dyDescent="0.25">
      <c r="AV465"/>
      <c r="AW465"/>
      <c r="AX465"/>
    </row>
    <row r="466" spans="48:50" x14ac:dyDescent="0.25">
      <c r="AV466"/>
      <c r="AW466"/>
      <c r="AX466"/>
    </row>
    <row r="467" spans="48:50" x14ac:dyDescent="0.25">
      <c r="AV467"/>
      <c r="AW467"/>
      <c r="AX467"/>
    </row>
    <row r="468" spans="48:50" x14ac:dyDescent="0.25">
      <c r="AV468"/>
      <c r="AW468"/>
      <c r="AX468"/>
    </row>
    <row r="469" spans="48:50" x14ac:dyDescent="0.25">
      <c r="AV469"/>
      <c r="AW469"/>
      <c r="AX469"/>
    </row>
    <row r="470" spans="48:50" x14ac:dyDescent="0.25">
      <c r="AV470"/>
      <c r="AW470"/>
      <c r="AX470"/>
    </row>
    <row r="471" spans="48:50" x14ac:dyDescent="0.25">
      <c r="AV471"/>
      <c r="AW471"/>
      <c r="AX471"/>
    </row>
    <row r="472" spans="48:50" x14ac:dyDescent="0.25">
      <c r="AV472"/>
      <c r="AW472"/>
      <c r="AX472"/>
    </row>
    <row r="473" spans="48:50" x14ac:dyDescent="0.25">
      <c r="AV473"/>
      <c r="AW473"/>
      <c r="AX473"/>
    </row>
    <row r="474" spans="48:50" x14ac:dyDescent="0.25">
      <c r="AV474"/>
      <c r="AW474"/>
      <c r="AX474"/>
    </row>
    <row r="475" spans="48:50" x14ac:dyDescent="0.25">
      <c r="AV475"/>
      <c r="AW475"/>
      <c r="AX475"/>
    </row>
    <row r="476" spans="48:50" x14ac:dyDescent="0.25">
      <c r="AV476"/>
      <c r="AW476"/>
      <c r="AX476"/>
    </row>
    <row r="477" spans="48:50" x14ac:dyDescent="0.25">
      <c r="AV477"/>
      <c r="AW477"/>
      <c r="AX477"/>
    </row>
    <row r="478" spans="48:50" x14ac:dyDescent="0.25">
      <c r="AV478"/>
      <c r="AW478"/>
      <c r="AX478"/>
    </row>
    <row r="479" spans="48:50" x14ac:dyDescent="0.25">
      <c r="AV479"/>
      <c r="AW479"/>
      <c r="AX479"/>
    </row>
    <row r="480" spans="48:50" x14ac:dyDescent="0.25">
      <c r="AV480"/>
      <c r="AW480"/>
      <c r="AX480"/>
    </row>
    <row r="481" spans="48:50" x14ac:dyDescent="0.25">
      <c r="AV481"/>
      <c r="AW481"/>
      <c r="AX481"/>
    </row>
    <row r="482" spans="48:50" x14ac:dyDescent="0.25">
      <c r="AV482"/>
      <c r="AW482"/>
      <c r="AX482"/>
    </row>
    <row r="483" spans="48:50" x14ac:dyDescent="0.25">
      <c r="AV483"/>
      <c r="AW483"/>
      <c r="AX483"/>
    </row>
    <row r="484" spans="48:50" x14ac:dyDescent="0.25">
      <c r="AV484"/>
      <c r="AW484"/>
      <c r="AX484"/>
    </row>
    <row r="485" spans="48:50" x14ac:dyDescent="0.25">
      <c r="AV485"/>
      <c r="AW485"/>
      <c r="AX485"/>
    </row>
    <row r="486" spans="48:50" x14ac:dyDescent="0.25">
      <c r="AV486"/>
      <c r="AW486"/>
      <c r="AX486"/>
    </row>
    <row r="487" spans="48:50" x14ac:dyDescent="0.25">
      <c r="AV487"/>
      <c r="AW487"/>
      <c r="AX487"/>
    </row>
    <row r="488" spans="48:50" x14ac:dyDescent="0.25">
      <c r="AV488"/>
      <c r="AW488"/>
      <c r="AX488"/>
    </row>
    <row r="489" spans="48:50" x14ac:dyDescent="0.25">
      <c r="AV489"/>
      <c r="AW489"/>
      <c r="AX489"/>
    </row>
    <row r="490" spans="48:50" x14ac:dyDescent="0.25">
      <c r="AV490"/>
      <c r="AW490"/>
      <c r="AX490"/>
    </row>
    <row r="491" spans="48:50" x14ac:dyDescent="0.25">
      <c r="AV491"/>
      <c r="AW491"/>
      <c r="AX491"/>
    </row>
    <row r="492" spans="48:50" x14ac:dyDescent="0.25">
      <c r="AV492"/>
      <c r="AW492"/>
      <c r="AX492"/>
    </row>
    <row r="493" spans="48:50" x14ac:dyDescent="0.25">
      <c r="AV493"/>
      <c r="AW493"/>
      <c r="AX493"/>
    </row>
    <row r="494" spans="48:50" x14ac:dyDescent="0.25">
      <c r="AV494"/>
      <c r="AW494"/>
      <c r="AX494"/>
    </row>
    <row r="495" spans="48:50" x14ac:dyDescent="0.25">
      <c r="AV495"/>
      <c r="AW495"/>
      <c r="AX495"/>
    </row>
    <row r="496" spans="48:50" x14ac:dyDescent="0.25">
      <c r="AV496"/>
      <c r="AW496"/>
      <c r="AX496"/>
    </row>
    <row r="497" spans="48:50" x14ac:dyDescent="0.25">
      <c r="AV497"/>
      <c r="AW497"/>
      <c r="AX497"/>
    </row>
    <row r="498" spans="48:50" x14ac:dyDescent="0.25">
      <c r="AV498"/>
      <c r="AW498"/>
      <c r="AX498"/>
    </row>
    <row r="499" spans="48:50" x14ac:dyDescent="0.25">
      <c r="AV499"/>
      <c r="AW499"/>
      <c r="AX499"/>
    </row>
    <row r="500" spans="48:50" x14ac:dyDescent="0.25">
      <c r="AV500"/>
      <c r="AW500"/>
      <c r="AX500"/>
    </row>
    <row r="501" spans="48:50" x14ac:dyDescent="0.25">
      <c r="AV501"/>
      <c r="AW501"/>
      <c r="AX501"/>
    </row>
    <row r="502" spans="48:50" x14ac:dyDescent="0.25">
      <c r="AV502"/>
      <c r="AW502"/>
      <c r="AX502"/>
    </row>
    <row r="503" spans="48:50" x14ac:dyDescent="0.25">
      <c r="AV503"/>
      <c r="AW503"/>
      <c r="AX503"/>
    </row>
    <row r="504" spans="48:50" x14ac:dyDescent="0.25">
      <c r="AV504"/>
      <c r="AW504"/>
      <c r="AX504"/>
    </row>
    <row r="505" spans="48:50" x14ac:dyDescent="0.25">
      <c r="AV505"/>
      <c r="AW505"/>
      <c r="AX505"/>
    </row>
    <row r="506" spans="48:50" x14ac:dyDescent="0.25">
      <c r="AV506"/>
      <c r="AW506"/>
      <c r="AX506"/>
    </row>
    <row r="507" spans="48:50" x14ac:dyDescent="0.25">
      <c r="AV507"/>
      <c r="AW507"/>
      <c r="AX507"/>
    </row>
    <row r="508" spans="48:50" x14ac:dyDescent="0.25">
      <c r="AV508"/>
      <c r="AW508"/>
      <c r="AX508"/>
    </row>
    <row r="509" spans="48:50" x14ac:dyDescent="0.25">
      <c r="AV509"/>
      <c r="AW509"/>
      <c r="AX509"/>
    </row>
    <row r="510" spans="48:50" x14ac:dyDescent="0.25">
      <c r="AV510"/>
      <c r="AW510"/>
      <c r="AX510"/>
    </row>
    <row r="511" spans="48:50" x14ac:dyDescent="0.25">
      <c r="AV511"/>
      <c r="AW511"/>
      <c r="AX511"/>
    </row>
    <row r="512" spans="48:50" x14ac:dyDescent="0.25">
      <c r="AV512"/>
      <c r="AW512"/>
      <c r="AX512"/>
    </row>
    <row r="513" spans="48:50" x14ac:dyDescent="0.25">
      <c r="AV513"/>
      <c r="AW513"/>
      <c r="AX513"/>
    </row>
    <row r="514" spans="48:50" x14ac:dyDescent="0.25">
      <c r="AV514"/>
      <c r="AW514"/>
      <c r="AX514"/>
    </row>
    <row r="515" spans="48:50" x14ac:dyDescent="0.25">
      <c r="AV515"/>
      <c r="AW515"/>
      <c r="AX515"/>
    </row>
    <row r="516" spans="48:50" x14ac:dyDescent="0.25">
      <c r="AV516"/>
      <c r="AW516"/>
      <c r="AX516"/>
    </row>
    <row r="517" spans="48:50" x14ac:dyDescent="0.25">
      <c r="AV517"/>
      <c r="AW517"/>
      <c r="AX517"/>
    </row>
    <row r="518" spans="48:50" x14ac:dyDescent="0.25">
      <c r="AV518"/>
      <c r="AW518"/>
      <c r="AX518"/>
    </row>
    <row r="519" spans="48:50" x14ac:dyDescent="0.25">
      <c r="AV519"/>
      <c r="AW519"/>
      <c r="AX519"/>
    </row>
    <row r="520" spans="48:50" x14ac:dyDescent="0.25">
      <c r="AV520"/>
      <c r="AW520"/>
      <c r="AX520"/>
    </row>
    <row r="521" spans="48:50" x14ac:dyDescent="0.25">
      <c r="AV521"/>
      <c r="AW521"/>
      <c r="AX521"/>
    </row>
    <row r="522" spans="48:50" x14ac:dyDescent="0.25">
      <c r="AV522"/>
      <c r="AW522"/>
      <c r="AX522"/>
    </row>
    <row r="523" spans="48:50" x14ac:dyDescent="0.25">
      <c r="AV523"/>
      <c r="AW523"/>
      <c r="AX523"/>
    </row>
    <row r="524" spans="48:50" x14ac:dyDescent="0.25">
      <c r="AV524"/>
      <c r="AW524"/>
      <c r="AX524"/>
    </row>
    <row r="525" spans="48:50" x14ac:dyDescent="0.25">
      <c r="AV525"/>
      <c r="AW525"/>
      <c r="AX525"/>
    </row>
    <row r="526" spans="48:50" x14ac:dyDescent="0.25">
      <c r="AV526"/>
      <c r="AW526"/>
      <c r="AX526"/>
    </row>
    <row r="527" spans="48:50" x14ac:dyDescent="0.25">
      <c r="AV527"/>
      <c r="AW527"/>
      <c r="AX527"/>
    </row>
    <row r="528" spans="48:50" x14ac:dyDescent="0.25">
      <c r="AV528"/>
      <c r="AW528"/>
      <c r="AX528"/>
    </row>
    <row r="529" spans="48:50" x14ac:dyDescent="0.25">
      <c r="AV529"/>
      <c r="AW529"/>
      <c r="AX529"/>
    </row>
    <row r="530" spans="48:50" x14ac:dyDescent="0.25">
      <c r="AV530"/>
      <c r="AW530"/>
      <c r="AX530"/>
    </row>
    <row r="531" spans="48:50" x14ac:dyDescent="0.25">
      <c r="AV531"/>
      <c r="AW531"/>
      <c r="AX531"/>
    </row>
    <row r="532" spans="48:50" x14ac:dyDescent="0.25">
      <c r="AV532"/>
      <c r="AW532"/>
      <c r="AX532"/>
    </row>
    <row r="533" spans="48:50" x14ac:dyDescent="0.25">
      <c r="AV533"/>
      <c r="AW533"/>
      <c r="AX533"/>
    </row>
    <row r="534" spans="48:50" x14ac:dyDescent="0.25">
      <c r="AV534"/>
      <c r="AW534"/>
      <c r="AX534"/>
    </row>
    <row r="535" spans="48:50" x14ac:dyDescent="0.25">
      <c r="AV535"/>
      <c r="AW535"/>
      <c r="AX535"/>
    </row>
    <row r="536" spans="48:50" x14ac:dyDescent="0.25">
      <c r="AV536"/>
      <c r="AW536"/>
      <c r="AX536"/>
    </row>
    <row r="537" spans="48:50" x14ac:dyDescent="0.25">
      <c r="AV537"/>
      <c r="AW537"/>
      <c r="AX537"/>
    </row>
    <row r="538" spans="48:50" x14ac:dyDescent="0.25">
      <c r="AV538"/>
      <c r="AW538"/>
      <c r="AX538"/>
    </row>
    <row r="539" spans="48:50" x14ac:dyDescent="0.25">
      <c r="AV539"/>
      <c r="AW539"/>
      <c r="AX539"/>
    </row>
    <row r="540" spans="48:50" x14ac:dyDescent="0.25">
      <c r="AV540"/>
      <c r="AW540"/>
      <c r="AX540"/>
    </row>
    <row r="541" spans="48:50" x14ac:dyDescent="0.25">
      <c r="AV541"/>
      <c r="AW541"/>
      <c r="AX541"/>
    </row>
    <row r="542" spans="48:50" x14ac:dyDescent="0.25">
      <c r="AV542"/>
      <c r="AW542"/>
      <c r="AX542"/>
    </row>
    <row r="543" spans="48:50" x14ac:dyDescent="0.25">
      <c r="AV543"/>
      <c r="AW543"/>
      <c r="AX543"/>
    </row>
    <row r="544" spans="48:50" x14ac:dyDescent="0.25">
      <c r="AV544"/>
      <c r="AW544"/>
      <c r="AX544"/>
    </row>
    <row r="545" spans="48:50" x14ac:dyDescent="0.25">
      <c r="AV545"/>
      <c r="AW545"/>
      <c r="AX545"/>
    </row>
    <row r="546" spans="48:50" x14ac:dyDescent="0.25">
      <c r="AV546"/>
      <c r="AW546"/>
      <c r="AX546"/>
    </row>
    <row r="547" spans="48:50" x14ac:dyDescent="0.25">
      <c r="AV547"/>
      <c r="AW547"/>
      <c r="AX547"/>
    </row>
    <row r="548" spans="48:50" x14ac:dyDescent="0.25">
      <c r="AV548"/>
      <c r="AW548"/>
      <c r="AX548"/>
    </row>
    <row r="549" spans="48:50" x14ac:dyDescent="0.25">
      <c r="AV549"/>
      <c r="AW549"/>
      <c r="AX549"/>
    </row>
    <row r="550" spans="48:50" x14ac:dyDescent="0.25">
      <c r="AV550"/>
      <c r="AW550"/>
      <c r="AX550"/>
    </row>
    <row r="551" spans="48:50" x14ac:dyDescent="0.25">
      <c r="AV551"/>
      <c r="AW551"/>
      <c r="AX551"/>
    </row>
    <row r="552" spans="48:50" x14ac:dyDescent="0.25">
      <c r="AV552"/>
      <c r="AW552"/>
      <c r="AX552"/>
    </row>
    <row r="553" spans="48:50" x14ac:dyDescent="0.25">
      <c r="AV553"/>
      <c r="AW553"/>
      <c r="AX553"/>
    </row>
    <row r="554" spans="48:50" x14ac:dyDescent="0.25">
      <c r="AV554"/>
      <c r="AW554"/>
      <c r="AX554"/>
    </row>
    <row r="555" spans="48:50" x14ac:dyDescent="0.25">
      <c r="AV555"/>
      <c r="AW555"/>
      <c r="AX555"/>
    </row>
    <row r="556" spans="48:50" x14ac:dyDescent="0.25">
      <c r="AV556"/>
      <c r="AW556"/>
      <c r="AX556"/>
    </row>
    <row r="557" spans="48:50" x14ac:dyDescent="0.25">
      <c r="AV557"/>
      <c r="AW557"/>
      <c r="AX557"/>
    </row>
    <row r="558" spans="48:50" x14ac:dyDescent="0.25">
      <c r="AV558"/>
      <c r="AW558"/>
      <c r="AX558"/>
    </row>
    <row r="559" spans="48:50" x14ac:dyDescent="0.25">
      <c r="AV559"/>
      <c r="AW559"/>
      <c r="AX559"/>
    </row>
    <row r="560" spans="48:50" x14ac:dyDescent="0.25">
      <c r="AV560"/>
      <c r="AW560"/>
      <c r="AX560"/>
    </row>
    <row r="561" spans="48:50" x14ac:dyDescent="0.25">
      <c r="AV561"/>
      <c r="AW561"/>
      <c r="AX561"/>
    </row>
    <row r="562" spans="48:50" x14ac:dyDescent="0.25">
      <c r="AV562"/>
      <c r="AW562"/>
      <c r="AX562"/>
    </row>
    <row r="563" spans="48:50" x14ac:dyDescent="0.25">
      <c r="AV563"/>
      <c r="AW563"/>
      <c r="AX563"/>
    </row>
    <row r="564" spans="48:50" x14ac:dyDescent="0.25">
      <c r="AV564"/>
      <c r="AW564"/>
      <c r="AX564"/>
    </row>
    <row r="565" spans="48:50" x14ac:dyDescent="0.25">
      <c r="AV565"/>
      <c r="AW565"/>
      <c r="AX565"/>
    </row>
    <row r="566" spans="48:50" x14ac:dyDescent="0.25">
      <c r="AV566"/>
      <c r="AW566"/>
      <c r="AX566"/>
    </row>
    <row r="567" spans="48:50" x14ac:dyDescent="0.25">
      <c r="AV567"/>
      <c r="AW567"/>
      <c r="AX567"/>
    </row>
    <row r="568" spans="48:50" x14ac:dyDescent="0.25">
      <c r="AV568"/>
      <c r="AW568"/>
      <c r="AX568"/>
    </row>
    <row r="569" spans="48:50" x14ac:dyDescent="0.25">
      <c r="AV569"/>
      <c r="AW569"/>
      <c r="AX569"/>
    </row>
    <row r="570" spans="48:50" x14ac:dyDescent="0.25">
      <c r="AV570"/>
      <c r="AW570"/>
      <c r="AX570"/>
    </row>
    <row r="571" spans="48:50" x14ac:dyDescent="0.25">
      <c r="AV571"/>
      <c r="AW571"/>
      <c r="AX571"/>
    </row>
    <row r="572" spans="48:50" x14ac:dyDescent="0.25">
      <c r="AV572"/>
      <c r="AW572"/>
      <c r="AX572"/>
    </row>
    <row r="573" spans="48:50" x14ac:dyDescent="0.25">
      <c r="AV573"/>
      <c r="AW573"/>
      <c r="AX573"/>
    </row>
    <row r="574" spans="48:50" x14ac:dyDescent="0.25">
      <c r="AV574"/>
      <c r="AW574"/>
      <c r="AX574"/>
    </row>
    <row r="575" spans="48:50" x14ac:dyDescent="0.25">
      <c r="AV575"/>
      <c r="AW575"/>
      <c r="AX575"/>
    </row>
    <row r="576" spans="48:50" x14ac:dyDescent="0.25">
      <c r="AV576"/>
      <c r="AW576"/>
      <c r="AX576"/>
    </row>
    <row r="577" spans="48:50" x14ac:dyDescent="0.25">
      <c r="AV577"/>
      <c r="AW577"/>
      <c r="AX577"/>
    </row>
    <row r="578" spans="48:50" x14ac:dyDescent="0.25">
      <c r="AV578"/>
      <c r="AW578"/>
      <c r="AX578"/>
    </row>
    <row r="579" spans="48:50" x14ac:dyDescent="0.25">
      <c r="AV579"/>
      <c r="AW579"/>
      <c r="AX579"/>
    </row>
    <row r="580" spans="48:50" x14ac:dyDescent="0.25">
      <c r="AV580"/>
      <c r="AW580"/>
      <c r="AX580"/>
    </row>
    <row r="581" spans="48:50" x14ac:dyDescent="0.25">
      <c r="AV581"/>
      <c r="AW581"/>
      <c r="AX581"/>
    </row>
    <row r="582" spans="48:50" x14ac:dyDescent="0.25">
      <c r="AV582"/>
      <c r="AW582"/>
      <c r="AX582"/>
    </row>
    <row r="583" spans="48:50" x14ac:dyDescent="0.25">
      <c r="AV583"/>
      <c r="AW583"/>
      <c r="AX583"/>
    </row>
    <row r="584" spans="48:50" x14ac:dyDescent="0.25">
      <c r="AV584"/>
      <c r="AW584"/>
      <c r="AX584"/>
    </row>
    <row r="585" spans="48:50" x14ac:dyDescent="0.25">
      <c r="AV585"/>
      <c r="AW585"/>
      <c r="AX585"/>
    </row>
    <row r="586" spans="48:50" x14ac:dyDescent="0.25">
      <c r="AV586"/>
      <c r="AW586"/>
      <c r="AX586"/>
    </row>
    <row r="587" spans="48:50" x14ac:dyDescent="0.25">
      <c r="AV587"/>
      <c r="AW587"/>
      <c r="AX587"/>
    </row>
    <row r="588" spans="48:50" x14ac:dyDescent="0.25">
      <c r="AV588"/>
      <c r="AW588"/>
      <c r="AX588"/>
    </row>
    <row r="589" spans="48:50" x14ac:dyDescent="0.25">
      <c r="AV589"/>
      <c r="AW589"/>
      <c r="AX589"/>
    </row>
    <row r="590" spans="48:50" x14ac:dyDescent="0.25">
      <c r="AV590"/>
      <c r="AW590"/>
      <c r="AX590"/>
    </row>
    <row r="591" spans="48:50" x14ac:dyDescent="0.25">
      <c r="AV591"/>
      <c r="AW591"/>
      <c r="AX591"/>
    </row>
    <row r="592" spans="48:50" x14ac:dyDescent="0.25">
      <c r="AV592"/>
      <c r="AW592"/>
      <c r="AX592"/>
    </row>
    <row r="593" spans="48:50" x14ac:dyDescent="0.25">
      <c r="AV593"/>
      <c r="AW593"/>
      <c r="AX593"/>
    </row>
    <row r="594" spans="48:50" x14ac:dyDescent="0.25">
      <c r="AV594"/>
      <c r="AW594"/>
      <c r="AX594"/>
    </row>
    <row r="595" spans="48:50" x14ac:dyDescent="0.25">
      <c r="AV595"/>
      <c r="AW595"/>
      <c r="AX595"/>
    </row>
    <row r="596" spans="48:50" x14ac:dyDescent="0.25">
      <c r="AV596"/>
      <c r="AW596"/>
      <c r="AX596"/>
    </row>
    <row r="597" spans="48:50" x14ac:dyDescent="0.25">
      <c r="AV597"/>
      <c r="AW597"/>
      <c r="AX597"/>
    </row>
    <row r="598" spans="48:50" x14ac:dyDescent="0.25">
      <c r="AV598"/>
      <c r="AW598"/>
      <c r="AX598"/>
    </row>
    <row r="599" spans="48:50" x14ac:dyDescent="0.25">
      <c r="AV599"/>
      <c r="AW599"/>
      <c r="AX599"/>
    </row>
    <row r="600" spans="48:50" x14ac:dyDescent="0.25">
      <c r="AV600"/>
      <c r="AW600"/>
      <c r="AX600"/>
    </row>
    <row r="601" spans="48:50" x14ac:dyDescent="0.25">
      <c r="AV601"/>
      <c r="AW601"/>
      <c r="AX601"/>
    </row>
    <row r="602" spans="48:50" x14ac:dyDescent="0.25">
      <c r="AV602"/>
      <c r="AW602"/>
      <c r="AX602"/>
    </row>
    <row r="603" spans="48:50" x14ac:dyDescent="0.25">
      <c r="AV603"/>
      <c r="AW603"/>
      <c r="AX603"/>
    </row>
    <row r="604" spans="48:50" x14ac:dyDescent="0.25">
      <c r="AV604"/>
      <c r="AW604"/>
      <c r="AX604"/>
    </row>
    <row r="605" spans="48:50" x14ac:dyDescent="0.25">
      <c r="AV605"/>
      <c r="AW605"/>
      <c r="AX605"/>
    </row>
    <row r="606" spans="48:50" x14ac:dyDescent="0.25">
      <c r="AV606"/>
      <c r="AW606"/>
      <c r="AX606"/>
    </row>
    <row r="607" spans="48:50" x14ac:dyDescent="0.25">
      <c r="AV607"/>
      <c r="AW607"/>
      <c r="AX607"/>
    </row>
    <row r="608" spans="48:50" x14ac:dyDescent="0.25">
      <c r="AV608"/>
      <c r="AW608"/>
      <c r="AX608"/>
    </row>
    <row r="609" spans="48:50" x14ac:dyDescent="0.25">
      <c r="AV609"/>
      <c r="AW609"/>
      <c r="AX609"/>
    </row>
    <row r="610" spans="48:50" x14ac:dyDescent="0.25">
      <c r="AV610"/>
      <c r="AW610"/>
      <c r="AX610"/>
    </row>
    <row r="611" spans="48:50" x14ac:dyDescent="0.25">
      <c r="AV611"/>
      <c r="AW611"/>
      <c r="AX611"/>
    </row>
    <row r="612" spans="48:50" x14ac:dyDescent="0.25">
      <c r="AV612"/>
      <c r="AW612"/>
      <c r="AX612"/>
    </row>
    <row r="613" spans="48:50" x14ac:dyDescent="0.25">
      <c r="AV613"/>
      <c r="AW613"/>
      <c r="AX613"/>
    </row>
    <row r="614" spans="48:50" x14ac:dyDescent="0.25">
      <c r="AV614"/>
      <c r="AW614"/>
      <c r="AX614"/>
    </row>
    <row r="615" spans="48:50" x14ac:dyDescent="0.25">
      <c r="AV615"/>
      <c r="AW615"/>
      <c r="AX615"/>
    </row>
    <row r="616" spans="48:50" x14ac:dyDescent="0.25">
      <c r="AV616"/>
      <c r="AW616"/>
      <c r="AX616"/>
    </row>
    <row r="617" spans="48:50" x14ac:dyDescent="0.25">
      <c r="AV617"/>
      <c r="AW617"/>
      <c r="AX617"/>
    </row>
    <row r="618" spans="48:50" x14ac:dyDescent="0.25">
      <c r="AV618"/>
      <c r="AW618"/>
      <c r="AX618"/>
    </row>
    <row r="619" spans="48:50" x14ac:dyDescent="0.25">
      <c r="AV619"/>
      <c r="AW619"/>
      <c r="AX619"/>
    </row>
    <row r="620" spans="48:50" x14ac:dyDescent="0.25">
      <c r="AV620"/>
      <c r="AW620"/>
      <c r="AX620"/>
    </row>
    <row r="621" spans="48:50" x14ac:dyDescent="0.25">
      <c r="AV621"/>
      <c r="AW621"/>
      <c r="AX621"/>
    </row>
    <row r="622" spans="48:50" x14ac:dyDescent="0.25">
      <c r="AV622"/>
      <c r="AW622"/>
      <c r="AX622"/>
    </row>
    <row r="623" spans="48:50" x14ac:dyDescent="0.25">
      <c r="AV623"/>
      <c r="AW623"/>
      <c r="AX623"/>
    </row>
    <row r="624" spans="48:50" x14ac:dyDescent="0.25">
      <c r="AV624"/>
      <c r="AW624"/>
      <c r="AX624"/>
    </row>
    <row r="625" spans="48:50" x14ac:dyDescent="0.25">
      <c r="AV625"/>
      <c r="AW625"/>
      <c r="AX625"/>
    </row>
    <row r="626" spans="48:50" x14ac:dyDescent="0.25">
      <c r="AV626"/>
      <c r="AW626"/>
      <c r="AX626"/>
    </row>
    <row r="627" spans="48:50" x14ac:dyDescent="0.25">
      <c r="AV627"/>
      <c r="AW627"/>
      <c r="AX627"/>
    </row>
    <row r="628" spans="48:50" x14ac:dyDescent="0.25">
      <c r="AV628"/>
      <c r="AW628"/>
      <c r="AX628"/>
    </row>
    <row r="629" spans="48:50" x14ac:dyDescent="0.25">
      <c r="AV629"/>
      <c r="AW629"/>
      <c r="AX629"/>
    </row>
    <row r="630" spans="48:50" x14ac:dyDescent="0.25">
      <c r="AV630"/>
      <c r="AW630"/>
      <c r="AX630"/>
    </row>
    <row r="631" spans="48:50" x14ac:dyDescent="0.25">
      <c r="AV631"/>
      <c r="AW631"/>
      <c r="AX631"/>
    </row>
    <row r="632" spans="48:50" x14ac:dyDescent="0.25">
      <c r="AV632"/>
      <c r="AW632"/>
      <c r="AX632"/>
    </row>
    <row r="633" spans="48:50" x14ac:dyDescent="0.25">
      <c r="AV633"/>
      <c r="AW633"/>
      <c r="AX633"/>
    </row>
    <row r="634" spans="48:50" x14ac:dyDescent="0.25">
      <c r="AV634"/>
      <c r="AW634"/>
      <c r="AX634"/>
    </row>
    <row r="635" spans="48:50" x14ac:dyDescent="0.25">
      <c r="AV635"/>
      <c r="AW635"/>
      <c r="AX635"/>
    </row>
    <row r="636" spans="48:50" x14ac:dyDescent="0.25">
      <c r="AV636"/>
      <c r="AW636"/>
      <c r="AX636"/>
    </row>
    <row r="637" spans="48:50" x14ac:dyDescent="0.25">
      <c r="AV637"/>
      <c r="AW637"/>
      <c r="AX637"/>
    </row>
    <row r="638" spans="48:50" x14ac:dyDescent="0.25">
      <c r="AV638"/>
      <c r="AW638"/>
      <c r="AX638"/>
    </row>
    <row r="639" spans="48:50" x14ac:dyDescent="0.25">
      <c r="AV639"/>
      <c r="AW639"/>
      <c r="AX639"/>
    </row>
    <row r="640" spans="48:50" x14ac:dyDescent="0.25">
      <c r="AV640"/>
      <c r="AW640"/>
      <c r="AX640"/>
    </row>
    <row r="641" spans="48:50" x14ac:dyDescent="0.25">
      <c r="AV641"/>
      <c r="AW641"/>
      <c r="AX641"/>
    </row>
    <row r="642" spans="48:50" x14ac:dyDescent="0.25">
      <c r="AV642"/>
      <c r="AW642"/>
      <c r="AX642"/>
    </row>
    <row r="643" spans="48:50" x14ac:dyDescent="0.25">
      <c r="AV643"/>
      <c r="AW643"/>
      <c r="AX643"/>
    </row>
    <row r="644" spans="48:50" x14ac:dyDescent="0.25">
      <c r="AV644"/>
      <c r="AW644"/>
      <c r="AX644"/>
    </row>
    <row r="645" spans="48:50" x14ac:dyDescent="0.25">
      <c r="AV645"/>
      <c r="AW645"/>
      <c r="AX645"/>
    </row>
    <row r="646" spans="48:50" x14ac:dyDescent="0.25">
      <c r="AV646"/>
      <c r="AW646"/>
      <c r="AX646"/>
    </row>
    <row r="647" spans="48:50" x14ac:dyDescent="0.25">
      <c r="AV647"/>
      <c r="AW647"/>
      <c r="AX647"/>
    </row>
    <row r="648" spans="48:50" x14ac:dyDescent="0.25">
      <c r="AV648"/>
      <c r="AW648"/>
      <c r="AX648"/>
    </row>
    <row r="649" spans="48:50" x14ac:dyDescent="0.25">
      <c r="AV649"/>
      <c r="AW649"/>
      <c r="AX649"/>
    </row>
    <row r="650" spans="48:50" x14ac:dyDescent="0.25">
      <c r="AV650"/>
      <c r="AW650"/>
      <c r="AX650"/>
    </row>
    <row r="651" spans="48:50" x14ac:dyDescent="0.25">
      <c r="AV651"/>
      <c r="AW651"/>
      <c r="AX651"/>
    </row>
    <row r="652" spans="48:50" x14ac:dyDescent="0.25">
      <c r="AV652"/>
      <c r="AW652"/>
      <c r="AX652"/>
    </row>
    <row r="653" spans="48:50" x14ac:dyDescent="0.25">
      <c r="AV653"/>
      <c r="AW653"/>
      <c r="AX653"/>
    </row>
    <row r="654" spans="48:50" x14ac:dyDescent="0.25">
      <c r="AV654"/>
      <c r="AW654"/>
      <c r="AX654"/>
    </row>
    <row r="655" spans="48:50" x14ac:dyDescent="0.25">
      <c r="AV655"/>
      <c r="AW655"/>
      <c r="AX655"/>
    </row>
    <row r="656" spans="48:50" x14ac:dyDescent="0.25">
      <c r="AV656"/>
      <c r="AW656"/>
      <c r="AX656"/>
    </row>
    <row r="657" spans="48:50" x14ac:dyDescent="0.25">
      <c r="AV657"/>
      <c r="AW657"/>
      <c r="AX657"/>
    </row>
    <row r="658" spans="48:50" x14ac:dyDescent="0.25">
      <c r="AV658"/>
      <c r="AW658"/>
      <c r="AX658"/>
    </row>
    <row r="659" spans="48:50" x14ac:dyDescent="0.25">
      <c r="AV659"/>
      <c r="AW659"/>
      <c r="AX659"/>
    </row>
    <row r="660" spans="48:50" x14ac:dyDescent="0.25">
      <c r="AV660"/>
      <c r="AW660"/>
      <c r="AX660"/>
    </row>
    <row r="661" spans="48:50" x14ac:dyDescent="0.25">
      <c r="AV661"/>
      <c r="AW661"/>
      <c r="AX661"/>
    </row>
    <row r="662" spans="48:50" x14ac:dyDescent="0.25">
      <c r="AV662"/>
      <c r="AW662"/>
      <c r="AX662"/>
    </row>
    <row r="663" spans="48:50" x14ac:dyDescent="0.25">
      <c r="AV663"/>
      <c r="AW663"/>
      <c r="AX663"/>
    </row>
    <row r="664" spans="48:50" x14ac:dyDescent="0.25">
      <c r="AV664"/>
      <c r="AW664"/>
      <c r="AX664"/>
    </row>
    <row r="665" spans="48:50" x14ac:dyDescent="0.25">
      <c r="AV665"/>
      <c r="AW665"/>
      <c r="AX665"/>
    </row>
    <row r="666" spans="48:50" x14ac:dyDescent="0.25">
      <c r="AV666"/>
      <c r="AW666"/>
      <c r="AX666"/>
    </row>
    <row r="667" spans="48:50" x14ac:dyDescent="0.25">
      <c r="AV667"/>
      <c r="AW667"/>
      <c r="AX667"/>
    </row>
    <row r="668" spans="48:50" x14ac:dyDescent="0.25">
      <c r="AV668"/>
      <c r="AW668"/>
      <c r="AX668"/>
    </row>
    <row r="669" spans="48:50" x14ac:dyDescent="0.25">
      <c r="AV669"/>
      <c r="AW669"/>
      <c r="AX669"/>
    </row>
    <row r="670" spans="48:50" x14ac:dyDescent="0.25">
      <c r="AV670"/>
      <c r="AW670"/>
      <c r="AX670"/>
    </row>
    <row r="671" spans="48:50" x14ac:dyDescent="0.25">
      <c r="AV671"/>
      <c r="AW671"/>
      <c r="AX671"/>
    </row>
    <row r="672" spans="48:50" x14ac:dyDescent="0.25">
      <c r="AV672"/>
      <c r="AW672"/>
      <c r="AX672"/>
    </row>
    <row r="673" spans="48:50" x14ac:dyDescent="0.25">
      <c r="AV673"/>
      <c r="AW673"/>
      <c r="AX673"/>
    </row>
    <row r="674" spans="48:50" x14ac:dyDescent="0.25">
      <c r="AV674"/>
      <c r="AW674"/>
      <c r="AX674"/>
    </row>
    <row r="675" spans="48:50" x14ac:dyDescent="0.25">
      <c r="AV675"/>
      <c r="AW675"/>
      <c r="AX675"/>
    </row>
    <row r="676" spans="48:50" x14ac:dyDescent="0.25">
      <c r="AV676"/>
      <c r="AW676"/>
      <c r="AX676"/>
    </row>
    <row r="677" spans="48:50" x14ac:dyDescent="0.25">
      <c r="AV677"/>
      <c r="AW677"/>
      <c r="AX677"/>
    </row>
    <row r="678" spans="48:50" x14ac:dyDescent="0.25">
      <c r="AV678"/>
      <c r="AW678"/>
      <c r="AX678"/>
    </row>
    <row r="679" spans="48:50" x14ac:dyDescent="0.25">
      <c r="AV679"/>
      <c r="AW679"/>
      <c r="AX679"/>
    </row>
    <row r="680" spans="48:50" x14ac:dyDescent="0.25">
      <c r="AV680"/>
      <c r="AW680"/>
      <c r="AX680"/>
    </row>
    <row r="681" spans="48:50" x14ac:dyDescent="0.25">
      <c r="AV681"/>
      <c r="AW681"/>
      <c r="AX681"/>
    </row>
    <row r="682" spans="48:50" x14ac:dyDescent="0.25">
      <c r="AV682"/>
      <c r="AW682"/>
      <c r="AX682"/>
    </row>
    <row r="683" spans="48:50" x14ac:dyDescent="0.25">
      <c r="AV683"/>
      <c r="AW683"/>
      <c r="AX683"/>
    </row>
    <row r="684" spans="48:50" x14ac:dyDescent="0.25">
      <c r="AV684"/>
      <c r="AW684"/>
      <c r="AX684"/>
    </row>
    <row r="685" spans="48:50" x14ac:dyDescent="0.25">
      <c r="AV685"/>
      <c r="AW685"/>
      <c r="AX685"/>
    </row>
    <row r="686" spans="48:50" x14ac:dyDescent="0.25">
      <c r="AV686"/>
      <c r="AW686"/>
      <c r="AX686"/>
    </row>
    <row r="687" spans="48:50" x14ac:dyDescent="0.25">
      <c r="AV687"/>
      <c r="AW687"/>
      <c r="AX687"/>
    </row>
    <row r="688" spans="48:50" x14ac:dyDescent="0.25">
      <c r="AV688"/>
      <c r="AW688"/>
      <c r="AX688"/>
    </row>
    <row r="689" spans="48:50" x14ac:dyDescent="0.25">
      <c r="AV689"/>
      <c r="AW689"/>
      <c r="AX689"/>
    </row>
    <row r="690" spans="48:50" x14ac:dyDescent="0.25">
      <c r="AV690"/>
      <c r="AW690"/>
      <c r="AX690"/>
    </row>
    <row r="691" spans="48:50" x14ac:dyDescent="0.25">
      <c r="AV691"/>
      <c r="AW691"/>
      <c r="AX691"/>
    </row>
    <row r="692" spans="48:50" x14ac:dyDescent="0.25">
      <c r="AV692"/>
      <c r="AW692"/>
      <c r="AX692"/>
    </row>
    <row r="693" spans="48:50" x14ac:dyDescent="0.25">
      <c r="AV693"/>
      <c r="AW693"/>
      <c r="AX693"/>
    </row>
    <row r="694" spans="48:50" x14ac:dyDescent="0.25">
      <c r="AV694"/>
      <c r="AW694"/>
      <c r="AX694"/>
    </row>
    <row r="695" spans="48:50" x14ac:dyDescent="0.25">
      <c r="AV695"/>
      <c r="AW695"/>
      <c r="AX695"/>
    </row>
    <row r="696" spans="48:50" x14ac:dyDescent="0.25">
      <c r="AV696"/>
      <c r="AW696"/>
      <c r="AX696"/>
    </row>
    <row r="697" spans="48:50" x14ac:dyDescent="0.25">
      <c r="AV697"/>
      <c r="AW697"/>
      <c r="AX697"/>
    </row>
    <row r="698" spans="48:50" x14ac:dyDescent="0.25">
      <c r="AV698"/>
      <c r="AW698"/>
      <c r="AX698"/>
    </row>
    <row r="699" spans="48:50" x14ac:dyDescent="0.25">
      <c r="AV699"/>
      <c r="AW699"/>
      <c r="AX699"/>
    </row>
    <row r="700" spans="48:50" x14ac:dyDescent="0.25">
      <c r="AV700"/>
      <c r="AW700"/>
      <c r="AX700"/>
    </row>
    <row r="701" spans="48:50" x14ac:dyDescent="0.25">
      <c r="AV701"/>
      <c r="AW701"/>
      <c r="AX701"/>
    </row>
    <row r="702" spans="48:50" x14ac:dyDescent="0.25">
      <c r="AV702"/>
      <c r="AW702"/>
      <c r="AX702"/>
    </row>
    <row r="703" spans="48:50" x14ac:dyDescent="0.25">
      <c r="AV703"/>
      <c r="AW703"/>
      <c r="AX703"/>
    </row>
    <row r="704" spans="48:50" x14ac:dyDescent="0.25">
      <c r="AV704"/>
      <c r="AW704"/>
      <c r="AX704"/>
    </row>
    <row r="705" spans="48:50" x14ac:dyDescent="0.25">
      <c r="AV705"/>
      <c r="AW705"/>
      <c r="AX705"/>
    </row>
    <row r="706" spans="48:50" x14ac:dyDescent="0.25">
      <c r="AV706"/>
      <c r="AW706"/>
      <c r="AX706"/>
    </row>
    <row r="707" spans="48:50" x14ac:dyDescent="0.25">
      <c r="AV707"/>
      <c r="AW707"/>
      <c r="AX707"/>
    </row>
    <row r="708" spans="48:50" x14ac:dyDescent="0.25">
      <c r="AV708"/>
      <c r="AW708"/>
      <c r="AX708"/>
    </row>
    <row r="709" spans="48:50" x14ac:dyDescent="0.25">
      <c r="AV709"/>
      <c r="AW709"/>
      <c r="AX709"/>
    </row>
    <row r="710" spans="48:50" x14ac:dyDescent="0.25">
      <c r="AV710"/>
      <c r="AW710"/>
      <c r="AX710"/>
    </row>
    <row r="711" spans="48:50" x14ac:dyDescent="0.25">
      <c r="AV711"/>
      <c r="AW711"/>
      <c r="AX711"/>
    </row>
    <row r="712" spans="48:50" x14ac:dyDescent="0.25">
      <c r="AV712"/>
      <c r="AW712"/>
      <c r="AX712"/>
    </row>
    <row r="713" spans="48:50" x14ac:dyDescent="0.25">
      <c r="AV713"/>
      <c r="AW713"/>
      <c r="AX713"/>
    </row>
    <row r="714" spans="48:50" x14ac:dyDescent="0.25">
      <c r="AV714"/>
      <c r="AW714"/>
      <c r="AX714"/>
    </row>
    <row r="715" spans="48:50" x14ac:dyDescent="0.25">
      <c r="AV715"/>
      <c r="AW715"/>
      <c r="AX715"/>
    </row>
    <row r="716" spans="48:50" x14ac:dyDescent="0.25">
      <c r="AV716"/>
      <c r="AW716"/>
      <c r="AX716"/>
    </row>
    <row r="717" spans="48:50" x14ac:dyDescent="0.25">
      <c r="AV717"/>
      <c r="AW717"/>
      <c r="AX717"/>
    </row>
    <row r="718" spans="48:50" x14ac:dyDescent="0.25">
      <c r="AV718"/>
      <c r="AW718"/>
      <c r="AX718"/>
    </row>
    <row r="719" spans="48:50" x14ac:dyDescent="0.25">
      <c r="AV719"/>
      <c r="AW719"/>
      <c r="AX719"/>
    </row>
    <row r="720" spans="48:50" x14ac:dyDescent="0.25">
      <c r="AV720"/>
      <c r="AW720"/>
      <c r="AX720"/>
    </row>
    <row r="721" spans="48:50" x14ac:dyDescent="0.25">
      <c r="AV721"/>
      <c r="AW721"/>
      <c r="AX721"/>
    </row>
    <row r="722" spans="48:50" x14ac:dyDescent="0.25">
      <c r="AV722"/>
      <c r="AW722"/>
      <c r="AX722"/>
    </row>
    <row r="723" spans="48:50" x14ac:dyDescent="0.25">
      <c r="AV723"/>
      <c r="AW723"/>
      <c r="AX723"/>
    </row>
    <row r="724" spans="48:50" x14ac:dyDescent="0.25">
      <c r="AV724"/>
      <c r="AW724"/>
      <c r="AX724"/>
    </row>
    <row r="725" spans="48:50" x14ac:dyDescent="0.25">
      <c r="AV725"/>
      <c r="AW725"/>
      <c r="AX725"/>
    </row>
    <row r="726" spans="48:50" x14ac:dyDescent="0.25">
      <c r="AV726"/>
      <c r="AW726"/>
      <c r="AX726"/>
    </row>
    <row r="727" spans="48:50" x14ac:dyDescent="0.25">
      <c r="AV727"/>
      <c r="AW727"/>
      <c r="AX727"/>
    </row>
    <row r="728" spans="48:50" x14ac:dyDescent="0.25">
      <c r="AV728"/>
      <c r="AW728"/>
      <c r="AX728"/>
    </row>
    <row r="729" spans="48:50" x14ac:dyDescent="0.25">
      <c r="AV729"/>
      <c r="AW729"/>
      <c r="AX729"/>
    </row>
    <row r="730" spans="48:50" x14ac:dyDescent="0.25">
      <c r="AV730"/>
      <c r="AW730"/>
      <c r="AX730"/>
    </row>
    <row r="731" spans="48:50" x14ac:dyDescent="0.25">
      <c r="AV731"/>
      <c r="AW731"/>
      <c r="AX731"/>
    </row>
    <row r="732" spans="48:50" x14ac:dyDescent="0.25">
      <c r="AV732"/>
      <c r="AW732"/>
      <c r="AX732"/>
    </row>
    <row r="733" spans="48:50" x14ac:dyDescent="0.25">
      <c r="AV733"/>
      <c r="AW733"/>
      <c r="AX733"/>
    </row>
    <row r="734" spans="48:50" x14ac:dyDescent="0.25">
      <c r="AV734"/>
      <c r="AW734"/>
      <c r="AX734"/>
    </row>
    <row r="735" spans="48:50" x14ac:dyDescent="0.25">
      <c r="AV735"/>
      <c r="AW735"/>
      <c r="AX735"/>
    </row>
    <row r="736" spans="48:50" x14ac:dyDescent="0.25">
      <c r="AV736"/>
      <c r="AW736"/>
      <c r="AX736"/>
    </row>
    <row r="737" spans="48:50" x14ac:dyDescent="0.25">
      <c r="AV737"/>
      <c r="AW737"/>
      <c r="AX737"/>
    </row>
    <row r="738" spans="48:50" x14ac:dyDescent="0.25">
      <c r="AV738"/>
      <c r="AW738"/>
      <c r="AX738"/>
    </row>
    <row r="739" spans="48:50" x14ac:dyDescent="0.25">
      <c r="AV739"/>
      <c r="AW739"/>
      <c r="AX739"/>
    </row>
    <row r="740" spans="48:50" x14ac:dyDescent="0.25">
      <c r="AV740"/>
      <c r="AW740"/>
      <c r="AX740"/>
    </row>
    <row r="741" spans="48:50" x14ac:dyDescent="0.25">
      <c r="AV741"/>
      <c r="AW741"/>
      <c r="AX741"/>
    </row>
    <row r="742" spans="48:50" x14ac:dyDescent="0.25">
      <c r="AV742"/>
      <c r="AW742"/>
      <c r="AX742"/>
    </row>
    <row r="743" spans="48:50" x14ac:dyDescent="0.25">
      <c r="AV743"/>
      <c r="AW743"/>
      <c r="AX743"/>
    </row>
    <row r="744" spans="48:50" x14ac:dyDescent="0.25">
      <c r="AV744"/>
      <c r="AW744"/>
      <c r="AX744"/>
    </row>
    <row r="745" spans="48:50" x14ac:dyDescent="0.25">
      <c r="AV745"/>
      <c r="AW745"/>
      <c r="AX745"/>
    </row>
    <row r="746" spans="48:50" x14ac:dyDescent="0.25">
      <c r="AV746"/>
      <c r="AW746"/>
      <c r="AX746"/>
    </row>
    <row r="747" spans="48:50" x14ac:dyDescent="0.25">
      <c r="AV747"/>
      <c r="AW747"/>
      <c r="AX747"/>
    </row>
    <row r="748" spans="48:50" x14ac:dyDescent="0.25">
      <c r="AV748"/>
      <c r="AW748"/>
      <c r="AX748"/>
    </row>
    <row r="749" spans="48:50" x14ac:dyDescent="0.25">
      <c r="AV749"/>
      <c r="AW749"/>
      <c r="AX749"/>
    </row>
    <row r="750" spans="48:50" x14ac:dyDescent="0.25">
      <c r="AV750"/>
      <c r="AW750"/>
      <c r="AX750"/>
    </row>
    <row r="751" spans="48:50" x14ac:dyDescent="0.25">
      <c r="AV751"/>
      <c r="AW751"/>
      <c r="AX751"/>
    </row>
    <row r="752" spans="48:50" x14ac:dyDescent="0.25">
      <c r="AV752"/>
      <c r="AW752"/>
      <c r="AX752"/>
    </row>
    <row r="753" spans="48:50" x14ac:dyDescent="0.25">
      <c r="AV753"/>
      <c r="AW753"/>
      <c r="AX753"/>
    </row>
    <row r="754" spans="48:50" x14ac:dyDescent="0.25">
      <c r="AV754"/>
      <c r="AW754"/>
      <c r="AX754"/>
    </row>
    <row r="755" spans="48:50" x14ac:dyDescent="0.25">
      <c r="AV755"/>
      <c r="AW755"/>
      <c r="AX755"/>
    </row>
    <row r="756" spans="48:50" x14ac:dyDescent="0.25">
      <c r="AV756"/>
      <c r="AW756"/>
      <c r="AX756"/>
    </row>
    <row r="757" spans="48:50" x14ac:dyDescent="0.25">
      <c r="AV757"/>
      <c r="AW757"/>
      <c r="AX757"/>
    </row>
    <row r="758" spans="48:50" x14ac:dyDescent="0.25">
      <c r="AV758"/>
      <c r="AW758"/>
      <c r="AX758"/>
    </row>
    <row r="759" spans="48:50" x14ac:dyDescent="0.25">
      <c r="AV759"/>
      <c r="AW759"/>
      <c r="AX759"/>
    </row>
    <row r="760" spans="48:50" x14ac:dyDescent="0.25">
      <c r="AV760"/>
      <c r="AW760"/>
      <c r="AX760"/>
    </row>
    <row r="761" spans="48:50" x14ac:dyDescent="0.25">
      <c r="AV761"/>
      <c r="AW761"/>
      <c r="AX761"/>
    </row>
    <row r="762" spans="48:50" x14ac:dyDescent="0.25">
      <c r="AV762"/>
      <c r="AW762"/>
      <c r="AX762"/>
    </row>
    <row r="763" spans="48:50" x14ac:dyDescent="0.25">
      <c r="AV763"/>
      <c r="AW763"/>
      <c r="AX763"/>
    </row>
    <row r="764" spans="48:50" x14ac:dyDescent="0.25">
      <c r="AV764"/>
      <c r="AW764"/>
      <c r="AX764"/>
    </row>
    <row r="765" spans="48:50" x14ac:dyDescent="0.25">
      <c r="AV765"/>
      <c r="AW765"/>
      <c r="AX765"/>
    </row>
    <row r="766" spans="48:50" x14ac:dyDescent="0.25">
      <c r="AV766"/>
      <c r="AW766"/>
      <c r="AX766"/>
    </row>
    <row r="767" spans="48:50" x14ac:dyDescent="0.25">
      <c r="AV767"/>
      <c r="AW767"/>
      <c r="AX767"/>
    </row>
    <row r="768" spans="48:50" x14ac:dyDescent="0.25">
      <c r="AV768"/>
      <c r="AW768"/>
      <c r="AX768"/>
    </row>
    <row r="769" spans="48:50" x14ac:dyDescent="0.25">
      <c r="AV769"/>
      <c r="AW769"/>
      <c r="AX769"/>
    </row>
    <row r="770" spans="48:50" x14ac:dyDescent="0.25">
      <c r="AV770"/>
      <c r="AW770"/>
      <c r="AX770"/>
    </row>
    <row r="771" spans="48:50" x14ac:dyDescent="0.25">
      <c r="AV771"/>
      <c r="AW771"/>
      <c r="AX771"/>
    </row>
    <row r="772" spans="48:50" x14ac:dyDescent="0.25">
      <c r="AV772"/>
      <c r="AW772"/>
      <c r="AX772"/>
    </row>
    <row r="773" spans="48:50" x14ac:dyDescent="0.25">
      <c r="AV773"/>
      <c r="AW773"/>
      <c r="AX773"/>
    </row>
    <row r="774" spans="48:50" x14ac:dyDescent="0.25">
      <c r="AV774"/>
      <c r="AW774"/>
      <c r="AX774"/>
    </row>
    <row r="775" spans="48:50" x14ac:dyDescent="0.25">
      <c r="AV775"/>
      <c r="AW775"/>
      <c r="AX775"/>
    </row>
    <row r="776" spans="48:50" x14ac:dyDescent="0.25">
      <c r="AV776"/>
      <c r="AW776"/>
      <c r="AX776"/>
    </row>
    <row r="777" spans="48:50" x14ac:dyDescent="0.25">
      <c r="AV777"/>
      <c r="AW777"/>
      <c r="AX777"/>
    </row>
    <row r="778" spans="48:50" x14ac:dyDescent="0.25">
      <c r="AV778"/>
      <c r="AW778"/>
      <c r="AX778"/>
    </row>
    <row r="779" spans="48:50" x14ac:dyDescent="0.25">
      <c r="AV779"/>
      <c r="AW779"/>
      <c r="AX779"/>
    </row>
    <row r="780" spans="48:50" x14ac:dyDescent="0.25">
      <c r="AV780"/>
      <c r="AW780"/>
      <c r="AX780"/>
    </row>
    <row r="781" spans="48:50" x14ac:dyDescent="0.25">
      <c r="AV781"/>
      <c r="AW781"/>
      <c r="AX781"/>
    </row>
    <row r="782" spans="48:50" x14ac:dyDescent="0.25">
      <c r="AV782"/>
      <c r="AW782"/>
      <c r="AX782"/>
    </row>
    <row r="783" spans="48:50" x14ac:dyDescent="0.25">
      <c r="AV783"/>
      <c r="AW783"/>
      <c r="AX783"/>
    </row>
    <row r="784" spans="48:50" x14ac:dyDescent="0.25">
      <c r="AV784"/>
      <c r="AW784"/>
      <c r="AX784"/>
    </row>
    <row r="785" spans="48:50" x14ac:dyDescent="0.25">
      <c r="AV785"/>
      <c r="AW785"/>
      <c r="AX785"/>
    </row>
    <row r="786" spans="48:50" x14ac:dyDescent="0.25">
      <c r="AV786"/>
      <c r="AW786"/>
      <c r="AX786"/>
    </row>
    <row r="787" spans="48:50" x14ac:dyDescent="0.25">
      <c r="AV787"/>
      <c r="AW787"/>
      <c r="AX787"/>
    </row>
    <row r="788" spans="48:50" x14ac:dyDescent="0.25">
      <c r="AV788"/>
      <c r="AW788"/>
      <c r="AX788"/>
    </row>
    <row r="789" spans="48:50" x14ac:dyDescent="0.25">
      <c r="AV789"/>
      <c r="AW789"/>
      <c r="AX789"/>
    </row>
    <row r="790" spans="48:50" x14ac:dyDescent="0.25">
      <c r="AV790"/>
      <c r="AW790"/>
      <c r="AX790"/>
    </row>
    <row r="791" spans="48:50" x14ac:dyDescent="0.25">
      <c r="AV791"/>
      <c r="AW791"/>
      <c r="AX791"/>
    </row>
    <row r="792" spans="48:50" x14ac:dyDescent="0.25">
      <c r="AV792"/>
      <c r="AW792"/>
      <c r="AX792"/>
    </row>
    <row r="793" spans="48:50" x14ac:dyDescent="0.25">
      <c r="AV793"/>
      <c r="AW793"/>
      <c r="AX793"/>
    </row>
    <row r="794" spans="48:50" x14ac:dyDescent="0.25">
      <c r="AV794"/>
      <c r="AW794"/>
      <c r="AX794"/>
    </row>
    <row r="795" spans="48:50" x14ac:dyDescent="0.25">
      <c r="AV795"/>
      <c r="AW795"/>
      <c r="AX795"/>
    </row>
    <row r="796" spans="48:50" x14ac:dyDescent="0.25">
      <c r="AV796"/>
      <c r="AW796"/>
      <c r="AX796"/>
    </row>
    <row r="797" spans="48:50" x14ac:dyDescent="0.25">
      <c r="AV797"/>
      <c r="AW797"/>
      <c r="AX797"/>
    </row>
    <row r="798" spans="48:50" x14ac:dyDescent="0.25">
      <c r="AV798"/>
      <c r="AW798"/>
      <c r="AX798"/>
    </row>
    <row r="799" spans="48:50" x14ac:dyDescent="0.25">
      <c r="AV799"/>
      <c r="AW799"/>
      <c r="AX799"/>
    </row>
    <row r="800" spans="48:50" x14ac:dyDescent="0.25">
      <c r="AV800"/>
      <c r="AW800"/>
      <c r="AX800"/>
    </row>
    <row r="801" spans="48:50" x14ac:dyDescent="0.25">
      <c r="AV801"/>
      <c r="AW801"/>
      <c r="AX801"/>
    </row>
    <row r="802" spans="48:50" x14ac:dyDescent="0.25">
      <c r="AV802"/>
      <c r="AW802"/>
      <c r="AX802"/>
    </row>
    <row r="803" spans="48:50" x14ac:dyDescent="0.25">
      <c r="AV803"/>
      <c r="AW803"/>
      <c r="AX803"/>
    </row>
    <row r="804" spans="48:50" x14ac:dyDescent="0.25">
      <c r="AV804"/>
      <c r="AW804"/>
      <c r="AX804"/>
    </row>
    <row r="805" spans="48:50" x14ac:dyDescent="0.25">
      <c r="AV805"/>
      <c r="AW805"/>
      <c r="AX805"/>
    </row>
    <row r="806" spans="48:50" x14ac:dyDescent="0.25">
      <c r="AV806"/>
      <c r="AW806"/>
      <c r="AX806"/>
    </row>
    <row r="807" spans="48:50" x14ac:dyDescent="0.25">
      <c r="AV807"/>
      <c r="AW807"/>
      <c r="AX807"/>
    </row>
    <row r="808" spans="48:50" x14ac:dyDescent="0.25">
      <c r="AV808"/>
      <c r="AW808"/>
      <c r="AX808"/>
    </row>
    <row r="809" spans="48:50" x14ac:dyDescent="0.25">
      <c r="AV809"/>
      <c r="AW809"/>
      <c r="AX809"/>
    </row>
    <row r="810" spans="48:50" x14ac:dyDescent="0.25">
      <c r="AV810"/>
      <c r="AW810"/>
      <c r="AX810"/>
    </row>
    <row r="811" spans="48:50" x14ac:dyDescent="0.25">
      <c r="AV811"/>
      <c r="AW811"/>
      <c r="AX811"/>
    </row>
    <row r="812" spans="48:50" x14ac:dyDescent="0.25">
      <c r="AV812"/>
      <c r="AW812"/>
      <c r="AX812"/>
    </row>
    <row r="813" spans="48:50" x14ac:dyDescent="0.25">
      <c r="AV813"/>
      <c r="AW813"/>
      <c r="AX813"/>
    </row>
    <row r="814" spans="48:50" x14ac:dyDescent="0.25">
      <c r="AV814"/>
      <c r="AW814"/>
      <c r="AX814"/>
    </row>
    <row r="815" spans="48:50" x14ac:dyDescent="0.25">
      <c r="AV815"/>
      <c r="AW815"/>
      <c r="AX815"/>
    </row>
    <row r="816" spans="48:50" x14ac:dyDescent="0.25">
      <c r="AV816"/>
      <c r="AW816"/>
      <c r="AX816"/>
    </row>
    <row r="817" spans="48:50" x14ac:dyDescent="0.25">
      <c r="AV817"/>
      <c r="AW817"/>
      <c r="AX817"/>
    </row>
    <row r="818" spans="48:50" x14ac:dyDescent="0.25">
      <c r="AV818"/>
      <c r="AW818"/>
      <c r="AX818"/>
    </row>
    <row r="819" spans="48:50" x14ac:dyDescent="0.25">
      <c r="AV819"/>
      <c r="AW819"/>
      <c r="AX819"/>
    </row>
    <row r="820" spans="48:50" x14ac:dyDescent="0.25">
      <c r="AV820"/>
      <c r="AW820"/>
      <c r="AX820"/>
    </row>
    <row r="821" spans="48:50" x14ac:dyDescent="0.25">
      <c r="AV821"/>
      <c r="AW821"/>
      <c r="AX821"/>
    </row>
    <row r="822" spans="48:50" x14ac:dyDescent="0.25">
      <c r="AV822"/>
      <c r="AW822"/>
      <c r="AX822"/>
    </row>
    <row r="823" spans="48:50" x14ac:dyDescent="0.25">
      <c r="AV823"/>
      <c r="AW823"/>
      <c r="AX823"/>
    </row>
    <row r="824" spans="48:50" x14ac:dyDescent="0.25">
      <c r="AV824"/>
      <c r="AW824"/>
      <c r="AX824"/>
    </row>
    <row r="825" spans="48:50" x14ac:dyDescent="0.25">
      <c r="AV825"/>
      <c r="AW825"/>
      <c r="AX825"/>
    </row>
    <row r="826" spans="48:50" x14ac:dyDescent="0.25">
      <c r="AV826"/>
      <c r="AW826"/>
      <c r="AX826"/>
    </row>
    <row r="827" spans="48:50" x14ac:dyDescent="0.25">
      <c r="AV827"/>
      <c r="AW827"/>
      <c r="AX827"/>
    </row>
    <row r="828" spans="48:50" x14ac:dyDescent="0.25">
      <c r="AV828"/>
      <c r="AW828"/>
      <c r="AX828"/>
    </row>
    <row r="829" spans="48:50" x14ac:dyDescent="0.25">
      <c r="AV829"/>
      <c r="AW829"/>
      <c r="AX829"/>
    </row>
    <row r="830" spans="48:50" x14ac:dyDescent="0.25">
      <c r="AV830"/>
      <c r="AW830"/>
      <c r="AX830"/>
    </row>
    <row r="831" spans="48:50" x14ac:dyDescent="0.25">
      <c r="AV831"/>
      <c r="AW831"/>
      <c r="AX831"/>
    </row>
    <row r="832" spans="48:50" x14ac:dyDescent="0.25">
      <c r="AV832"/>
      <c r="AW832"/>
      <c r="AX832"/>
    </row>
    <row r="833" spans="48:50" x14ac:dyDescent="0.25">
      <c r="AV833"/>
      <c r="AW833"/>
      <c r="AX833"/>
    </row>
    <row r="834" spans="48:50" x14ac:dyDescent="0.25">
      <c r="AV834"/>
      <c r="AW834"/>
      <c r="AX834"/>
    </row>
    <row r="835" spans="48:50" x14ac:dyDescent="0.25">
      <c r="AV835"/>
      <c r="AW835"/>
      <c r="AX835"/>
    </row>
    <row r="836" spans="48:50" x14ac:dyDescent="0.25">
      <c r="AV836"/>
      <c r="AW836"/>
      <c r="AX836"/>
    </row>
    <row r="837" spans="48:50" x14ac:dyDescent="0.25">
      <c r="AV837"/>
      <c r="AW837"/>
      <c r="AX837"/>
    </row>
    <row r="838" spans="48:50" x14ac:dyDescent="0.25">
      <c r="AV838"/>
      <c r="AW838"/>
      <c r="AX838"/>
    </row>
    <row r="839" spans="48:50" x14ac:dyDescent="0.25">
      <c r="AV839"/>
      <c r="AW839"/>
      <c r="AX839"/>
    </row>
    <row r="840" spans="48:50" x14ac:dyDescent="0.25">
      <c r="AV840"/>
      <c r="AW840"/>
      <c r="AX840"/>
    </row>
    <row r="841" spans="48:50" x14ac:dyDescent="0.25">
      <c r="AV841"/>
      <c r="AW841"/>
      <c r="AX841"/>
    </row>
    <row r="842" spans="48:50" x14ac:dyDescent="0.25">
      <c r="AV842"/>
      <c r="AW842"/>
      <c r="AX842"/>
    </row>
    <row r="843" spans="48:50" x14ac:dyDescent="0.25">
      <c r="AV843"/>
      <c r="AW843"/>
      <c r="AX843"/>
    </row>
    <row r="844" spans="48:50" x14ac:dyDescent="0.25">
      <c r="AV844"/>
      <c r="AW844"/>
      <c r="AX844"/>
    </row>
    <row r="845" spans="48:50" x14ac:dyDescent="0.25">
      <c r="AV845"/>
      <c r="AW845"/>
      <c r="AX845"/>
    </row>
    <row r="846" spans="48:50" x14ac:dyDescent="0.25">
      <c r="AV846"/>
      <c r="AW846"/>
      <c r="AX846"/>
    </row>
    <row r="847" spans="48:50" x14ac:dyDescent="0.25">
      <c r="AV847"/>
      <c r="AW847"/>
      <c r="AX847"/>
    </row>
    <row r="848" spans="48:50" x14ac:dyDescent="0.25">
      <c r="AV848"/>
      <c r="AW848"/>
      <c r="AX848"/>
    </row>
    <row r="849" spans="48:50" x14ac:dyDescent="0.25">
      <c r="AV849"/>
      <c r="AW849"/>
      <c r="AX849"/>
    </row>
    <row r="850" spans="48:50" x14ac:dyDescent="0.25">
      <c r="AV850"/>
      <c r="AW850"/>
      <c r="AX850"/>
    </row>
    <row r="851" spans="48:50" x14ac:dyDescent="0.25">
      <c r="AV851"/>
      <c r="AW851"/>
      <c r="AX851"/>
    </row>
    <row r="852" spans="48:50" x14ac:dyDescent="0.25">
      <c r="AV852"/>
      <c r="AW852"/>
      <c r="AX852"/>
    </row>
    <row r="853" spans="48:50" x14ac:dyDescent="0.25">
      <c r="AV853"/>
      <c r="AW853"/>
      <c r="AX853"/>
    </row>
    <row r="854" spans="48:50" x14ac:dyDescent="0.25">
      <c r="AV854"/>
      <c r="AW854"/>
      <c r="AX854"/>
    </row>
    <row r="855" spans="48:50" x14ac:dyDescent="0.25">
      <c r="AV855"/>
      <c r="AW855"/>
      <c r="AX855"/>
    </row>
    <row r="856" spans="48:50" x14ac:dyDescent="0.25">
      <c r="AV856"/>
      <c r="AW856"/>
      <c r="AX856"/>
    </row>
    <row r="857" spans="48:50" x14ac:dyDescent="0.25">
      <c r="AV857"/>
      <c r="AW857"/>
      <c r="AX857"/>
    </row>
    <row r="858" spans="48:50" x14ac:dyDescent="0.25">
      <c r="AV858"/>
      <c r="AW858"/>
      <c r="AX858"/>
    </row>
    <row r="859" spans="48:50" x14ac:dyDescent="0.25">
      <c r="AV859"/>
      <c r="AW859"/>
      <c r="AX859"/>
    </row>
    <row r="860" spans="48:50" x14ac:dyDescent="0.25">
      <c r="AV860"/>
      <c r="AW860"/>
      <c r="AX860"/>
    </row>
    <row r="861" spans="48:50" x14ac:dyDescent="0.25">
      <c r="AV861"/>
      <c r="AW861"/>
      <c r="AX861"/>
    </row>
    <row r="862" spans="48:50" x14ac:dyDescent="0.25">
      <c r="AV862"/>
      <c r="AW862"/>
      <c r="AX862"/>
    </row>
    <row r="863" spans="48:50" x14ac:dyDescent="0.25">
      <c r="AV863"/>
      <c r="AW863"/>
      <c r="AX863"/>
    </row>
    <row r="864" spans="48:50" x14ac:dyDescent="0.25">
      <c r="AV864"/>
      <c r="AW864"/>
      <c r="AX864"/>
    </row>
    <row r="865" spans="48:50" x14ac:dyDescent="0.25">
      <c r="AV865"/>
      <c r="AW865"/>
      <c r="AX865"/>
    </row>
    <row r="866" spans="48:50" x14ac:dyDescent="0.25">
      <c r="AV866"/>
      <c r="AW866"/>
      <c r="AX866"/>
    </row>
    <row r="867" spans="48:50" x14ac:dyDescent="0.25">
      <c r="AV867"/>
      <c r="AW867"/>
      <c r="AX867"/>
    </row>
    <row r="868" spans="48:50" x14ac:dyDescent="0.25">
      <c r="AV868"/>
      <c r="AW868"/>
      <c r="AX868"/>
    </row>
    <row r="869" spans="48:50" x14ac:dyDescent="0.25">
      <c r="AV869"/>
      <c r="AW869"/>
      <c r="AX869"/>
    </row>
    <row r="870" spans="48:50" x14ac:dyDescent="0.25">
      <c r="AV870"/>
      <c r="AW870"/>
      <c r="AX870"/>
    </row>
    <row r="871" spans="48:50" x14ac:dyDescent="0.25">
      <c r="AV871"/>
      <c r="AW871"/>
      <c r="AX871"/>
    </row>
    <row r="872" spans="48:50" x14ac:dyDescent="0.25">
      <c r="AV872"/>
      <c r="AW872"/>
      <c r="AX872"/>
    </row>
    <row r="873" spans="48:50" x14ac:dyDescent="0.25">
      <c r="AV873"/>
      <c r="AW873"/>
      <c r="AX873"/>
    </row>
    <row r="874" spans="48:50" x14ac:dyDescent="0.25">
      <c r="AV874"/>
      <c r="AW874"/>
      <c r="AX874"/>
    </row>
    <row r="875" spans="48:50" x14ac:dyDescent="0.25">
      <c r="AV875"/>
      <c r="AW875"/>
      <c r="AX875"/>
    </row>
    <row r="876" spans="48:50" x14ac:dyDescent="0.25">
      <c r="AV876"/>
      <c r="AW876"/>
      <c r="AX876"/>
    </row>
    <row r="877" spans="48:50" x14ac:dyDescent="0.25">
      <c r="AV877"/>
      <c r="AW877"/>
      <c r="AX877"/>
    </row>
    <row r="878" spans="48:50" x14ac:dyDescent="0.25">
      <c r="AV878"/>
      <c r="AW878"/>
      <c r="AX878"/>
    </row>
    <row r="879" spans="48:50" x14ac:dyDescent="0.25">
      <c r="AV879"/>
      <c r="AW879"/>
      <c r="AX879"/>
    </row>
    <row r="880" spans="48:50" x14ac:dyDescent="0.25">
      <c r="AV880"/>
      <c r="AW880"/>
      <c r="AX880"/>
    </row>
    <row r="881" spans="48:50" x14ac:dyDescent="0.25">
      <c r="AV881"/>
      <c r="AW881"/>
      <c r="AX881"/>
    </row>
    <row r="882" spans="48:50" x14ac:dyDescent="0.25">
      <c r="AV882"/>
      <c r="AW882"/>
      <c r="AX882"/>
    </row>
    <row r="883" spans="48:50" x14ac:dyDescent="0.25">
      <c r="AV883"/>
      <c r="AW883"/>
      <c r="AX883"/>
    </row>
    <row r="884" spans="48:50" x14ac:dyDescent="0.25">
      <c r="AV884"/>
      <c r="AW884"/>
      <c r="AX884"/>
    </row>
    <row r="885" spans="48:50" x14ac:dyDescent="0.25">
      <c r="AV885"/>
      <c r="AW885"/>
      <c r="AX885"/>
    </row>
    <row r="886" spans="48:50" x14ac:dyDescent="0.25">
      <c r="AV886"/>
      <c r="AW886"/>
      <c r="AX886"/>
    </row>
    <row r="887" spans="48:50" x14ac:dyDescent="0.25">
      <c r="AV887"/>
      <c r="AW887"/>
      <c r="AX887"/>
    </row>
    <row r="888" spans="48:50" x14ac:dyDescent="0.25">
      <c r="AV888"/>
      <c r="AW888"/>
      <c r="AX888"/>
    </row>
    <row r="889" spans="48:50" x14ac:dyDescent="0.25">
      <c r="AV889"/>
      <c r="AW889"/>
      <c r="AX889"/>
    </row>
    <row r="890" spans="48:50" x14ac:dyDescent="0.25">
      <c r="AV890"/>
      <c r="AW890"/>
      <c r="AX890"/>
    </row>
    <row r="891" spans="48:50" x14ac:dyDescent="0.25">
      <c r="AV891"/>
      <c r="AW891"/>
      <c r="AX891"/>
    </row>
    <row r="892" spans="48:50" x14ac:dyDescent="0.25">
      <c r="AV892"/>
      <c r="AW892"/>
      <c r="AX892"/>
    </row>
    <row r="893" spans="48:50" x14ac:dyDescent="0.25">
      <c r="AV893"/>
      <c r="AW893"/>
      <c r="AX893"/>
    </row>
    <row r="894" spans="48:50" x14ac:dyDescent="0.25">
      <c r="AV894"/>
      <c r="AW894"/>
      <c r="AX894"/>
    </row>
    <row r="895" spans="48:50" x14ac:dyDescent="0.25">
      <c r="AV895"/>
      <c r="AW895"/>
      <c r="AX895"/>
    </row>
    <row r="896" spans="48:50" x14ac:dyDescent="0.25">
      <c r="AV896"/>
      <c r="AW896"/>
      <c r="AX896"/>
    </row>
    <row r="897" spans="48:50" x14ac:dyDescent="0.25">
      <c r="AV897"/>
      <c r="AW897"/>
      <c r="AX897"/>
    </row>
    <row r="898" spans="48:50" x14ac:dyDescent="0.25">
      <c r="AV898"/>
      <c r="AW898"/>
      <c r="AX898"/>
    </row>
    <row r="899" spans="48:50" x14ac:dyDescent="0.25">
      <c r="AV899"/>
      <c r="AW899"/>
      <c r="AX899"/>
    </row>
    <row r="900" spans="48:50" x14ac:dyDescent="0.25">
      <c r="AV900"/>
      <c r="AW900"/>
      <c r="AX900"/>
    </row>
    <row r="901" spans="48:50" x14ac:dyDescent="0.25">
      <c r="AV901"/>
      <c r="AW901"/>
      <c r="AX901"/>
    </row>
    <row r="902" spans="48:50" x14ac:dyDescent="0.25">
      <c r="AV902"/>
      <c r="AW902"/>
      <c r="AX902"/>
    </row>
    <row r="903" spans="48:50" x14ac:dyDescent="0.25">
      <c r="AV903"/>
      <c r="AW903"/>
      <c r="AX903"/>
    </row>
    <row r="904" spans="48:50" x14ac:dyDescent="0.25">
      <c r="AV904"/>
      <c r="AW904"/>
      <c r="AX904"/>
    </row>
    <row r="905" spans="48:50" x14ac:dyDescent="0.25">
      <c r="AV905"/>
      <c r="AW905"/>
      <c r="AX905"/>
    </row>
    <row r="906" spans="48:50" x14ac:dyDescent="0.25">
      <c r="AV906"/>
      <c r="AW906"/>
      <c r="AX906"/>
    </row>
    <row r="907" spans="48:50" x14ac:dyDescent="0.25">
      <c r="AV907"/>
      <c r="AW907"/>
      <c r="AX907"/>
    </row>
    <row r="908" spans="48:50" x14ac:dyDescent="0.25">
      <c r="AV908"/>
      <c r="AW908"/>
      <c r="AX908"/>
    </row>
    <row r="909" spans="48:50" x14ac:dyDescent="0.25">
      <c r="AV909"/>
      <c r="AW909"/>
      <c r="AX909"/>
    </row>
    <row r="910" spans="48:50" x14ac:dyDescent="0.25">
      <c r="AV910"/>
      <c r="AW910"/>
      <c r="AX910"/>
    </row>
    <row r="911" spans="48:50" x14ac:dyDescent="0.25">
      <c r="AV911"/>
      <c r="AW911"/>
      <c r="AX911"/>
    </row>
    <row r="912" spans="48:50" x14ac:dyDescent="0.25">
      <c r="AV912"/>
      <c r="AW912"/>
      <c r="AX912"/>
    </row>
    <row r="913" spans="48:50" x14ac:dyDescent="0.25">
      <c r="AV913"/>
      <c r="AW913"/>
      <c r="AX913"/>
    </row>
    <row r="914" spans="48:50" x14ac:dyDescent="0.25">
      <c r="AV914"/>
      <c r="AW914"/>
      <c r="AX914"/>
    </row>
    <row r="915" spans="48:50" x14ac:dyDescent="0.25">
      <c r="AV915"/>
      <c r="AW915"/>
      <c r="AX915"/>
    </row>
    <row r="916" spans="48:50" x14ac:dyDescent="0.25">
      <c r="AV916"/>
      <c r="AW916"/>
      <c r="AX916"/>
    </row>
    <row r="917" spans="48:50" x14ac:dyDescent="0.25">
      <c r="AV917"/>
      <c r="AW917"/>
      <c r="AX917"/>
    </row>
    <row r="918" spans="48:50" x14ac:dyDescent="0.25">
      <c r="AV918"/>
      <c r="AW918"/>
      <c r="AX918"/>
    </row>
    <row r="919" spans="48:50" x14ac:dyDescent="0.25">
      <c r="AV919"/>
      <c r="AW919"/>
      <c r="AX919"/>
    </row>
    <row r="920" spans="48:50" x14ac:dyDescent="0.25">
      <c r="AV920"/>
      <c r="AW920"/>
      <c r="AX920"/>
    </row>
    <row r="921" spans="48:50" x14ac:dyDescent="0.25">
      <c r="AV921"/>
      <c r="AW921"/>
      <c r="AX921"/>
    </row>
    <row r="922" spans="48:50" x14ac:dyDescent="0.25">
      <c r="AV922"/>
      <c r="AW922"/>
      <c r="AX922"/>
    </row>
    <row r="923" spans="48:50" x14ac:dyDescent="0.25">
      <c r="AV923"/>
      <c r="AW923"/>
      <c r="AX923"/>
    </row>
    <row r="924" spans="48:50" x14ac:dyDescent="0.25">
      <c r="AV924"/>
      <c r="AW924"/>
      <c r="AX924"/>
    </row>
    <row r="925" spans="48:50" x14ac:dyDescent="0.25">
      <c r="AV925"/>
      <c r="AW925"/>
      <c r="AX925"/>
    </row>
    <row r="926" spans="48:50" x14ac:dyDescent="0.25">
      <c r="AV926"/>
      <c r="AW926"/>
      <c r="AX926"/>
    </row>
    <row r="927" spans="48:50" x14ac:dyDescent="0.25">
      <c r="AV927"/>
      <c r="AW927"/>
      <c r="AX927"/>
    </row>
    <row r="928" spans="48:50" x14ac:dyDescent="0.25">
      <c r="AV928"/>
      <c r="AW928"/>
      <c r="AX928"/>
    </row>
    <row r="929" spans="48:50" x14ac:dyDescent="0.25">
      <c r="AV929"/>
      <c r="AW929"/>
      <c r="AX929"/>
    </row>
    <row r="930" spans="48:50" x14ac:dyDescent="0.25">
      <c r="AV930"/>
      <c r="AW930"/>
      <c r="AX930"/>
    </row>
    <row r="931" spans="48:50" x14ac:dyDescent="0.25">
      <c r="AV931"/>
      <c r="AW931"/>
      <c r="AX931"/>
    </row>
    <row r="932" spans="48:50" x14ac:dyDescent="0.25">
      <c r="AV932"/>
      <c r="AW932"/>
      <c r="AX932"/>
    </row>
    <row r="933" spans="48:50" x14ac:dyDescent="0.25">
      <c r="AV933"/>
      <c r="AW933"/>
      <c r="AX933"/>
    </row>
    <row r="934" spans="48:50" x14ac:dyDescent="0.25">
      <c r="AV934"/>
      <c r="AW934"/>
      <c r="AX934"/>
    </row>
    <row r="935" spans="48:50" x14ac:dyDescent="0.25">
      <c r="AV935"/>
      <c r="AW935"/>
      <c r="AX935"/>
    </row>
    <row r="936" spans="48:50" x14ac:dyDescent="0.25">
      <c r="AV936"/>
      <c r="AW936"/>
      <c r="AX936"/>
    </row>
    <row r="937" spans="48:50" x14ac:dyDescent="0.25">
      <c r="AV937"/>
      <c r="AW937"/>
      <c r="AX937"/>
    </row>
    <row r="938" spans="48:50" x14ac:dyDescent="0.25">
      <c r="AV938"/>
      <c r="AW938"/>
      <c r="AX938"/>
    </row>
    <row r="939" spans="48:50" x14ac:dyDescent="0.25">
      <c r="AV939"/>
      <c r="AW939"/>
      <c r="AX939"/>
    </row>
    <row r="940" spans="48:50" x14ac:dyDescent="0.25">
      <c r="AV940"/>
      <c r="AW940"/>
      <c r="AX940"/>
    </row>
    <row r="941" spans="48:50" x14ac:dyDescent="0.25">
      <c r="AV941"/>
      <c r="AW941"/>
      <c r="AX941"/>
    </row>
    <row r="942" spans="48:50" x14ac:dyDescent="0.25">
      <c r="AV942"/>
      <c r="AW942"/>
      <c r="AX942"/>
    </row>
    <row r="943" spans="48:50" x14ac:dyDescent="0.25">
      <c r="AV943"/>
      <c r="AW943"/>
      <c r="AX943"/>
    </row>
    <row r="944" spans="48:50" x14ac:dyDescent="0.25">
      <c r="AV944"/>
      <c r="AW944"/>
      <c r="AX944"/>
    </row>
    <row r="945" spans="48:50" x14ac:dyDescent="0.25">
      <c r="AV945"/>
      <c r="AW945"/>
      <c r="AX945"/>
    </row>
    <row r="946" spans="48:50" x14ac:dyDescent="0.25">
      <c r="AV946"/>
      <c r="AW946"/>
      <c r="AX946"/>
    </row>
    <row r="947" spans="48:50" x14ac:dyDescent="0.25">
      <c r="AV947"/>
      <c r="AW947"/>
      <c r="AX947"/>
    </row>
    <row r="948" spans="48:50" x14ac:dyDescent="0.25">
      <c r="AV948"/>
      <c r="AW948"/>
      <c r="AX948"/>
    </row>
    <row r="949" spans="48:50" x14ac:dyDescent="0.25">
      <c r="AV949"/>
      <c r="AW949"/>
      <c r="AX949"/>
    </row>
    <row r="950" spans="48:50" x14ac:dyDescent="0.25">
      <c r="AV950"/>
      <c r="AW950"/>
      <c r="AX950"/>
    </row>
    <row r="951" spans="48:50" x14ac:dyDescent="0.25">
      <c r="AV951"/>
      <c r="AW951"/>
      <c r="AX951"/>
    </row>
    <row r="952" spans="48:50" x14ac:dyDescent="0.25">
      <c r="AV952"/>
      <c r="AW952"/>
      <c r="AX952"/>
    </row>
    <row r="953" spans="48:50" x14ac:dyDescent="0.25">
      <c r="AV953"/>
      <c r="AW953"/>
      <c r="AX953"/>
    </row>
    <row r="954" spans="48:50" x14ac:dyDescent="0.25">
      <c r="AV954"/>
      <c r="AW954"/>
      <c r="AX954"/>
    </row>
    <row r="955" spans="48:50" x14ac:dyDescent="0.25">
      <c r="AV955"/>
      <c r="AW955"/>
      <c r="AX955"/>
    </row>
    <row r="956" spans="48:50" x14ac:dyDescent="0.25">
      <c r="AV956"/>
      <c r="AW956"/>
      <c r="AX956"/>
    </row>
    <row r="957" spans="48:50" x14ac:dyDescent="0.25">
      <c r="AV957"/>
      <c r="AW957"/>
      <c r="AX957"/>
    </row>
    <row r="958" spans="48:50" x14ac:dyDescent="0.25">
      <c r="AV958"/>
      <c r="AW958"/>
      <c r="AX958"/>
    </row>
    <row r="959" spans="48:50" x14ac:dyDescent="0.25">
      <c r="AV959"/>
      <c r="AW959"/>
      <c r="AX959"/>
    </row>
    <row r="960" spans="48:50" x14ac:dyDescent="0.25">
      <c r="AV960"/>
      <c r="AW960"/>
      <c r="AX960"/>
    </row>
    <row r="961" spans="48:50" x14ac:dyDescent="0.25">
      <c r="AV961"/>
      <c r="AW961"/>
      <c r="AX961"/>
    </row>
    <row r="962" spans="48:50" x14ac:dyDescent="0.25">
      <c r="AV962"/>
      <c r="AW962"/>
      <c r="AX962"/>
    </row>
    <row r="963" spans="48:50" x14ac:dyDescent="0.25">
      <c r="AV963"/>
      <c r="AW963"/>
      <c r="AX963"/>
    </row>
    <row r="964" spans="48:50" x14ac:dyDescent="0.25">
      <c r="AV964"/>
      <c r="AW964"/>
      <c r="AX964"/>
    </row>
    <row r="965" spans="48:50" x14ac:dyDescent="0.25">
      <c r="AV965"/>
      <c r="AW965"/>
      <c r="AX965"/>
    </row>
    <row r="966" spans="48:50" x14ac:dyDescent="0.25">
      <c r="AV966"/>
      <c r="AW966"/>
      <c r="AX966"/>
    </row>
    <row r="967" spans="48:50" x14ac:dyDescent="0.25">
      <c r="AV967"/>
      <c r="AW967"/>
      <c r="AX967"/>
    </row>
    <row r="968" spans="48:50" x14ac:dyDescent="0.25">
      <c r="AV968"/>
      <c r="AW968"/>
      <c r="AX968"/>
    </row>
    <row r="969" spans="48:50" x14ac:dyDescent="0.25">
      <c r="AV969"/>
      <c r="AW969"/>
      <c r="AX969"/>
    </row>
    <row r="970" spans="48:50" x14ac:dyDescent="0.25">
      <c r="AV970"/>
      <c r="AW970"/>
      <c r="AX970"/>
    </row>
    <row r="971" spans="48:50" x14ac:dyDescent="0.25">
      <c r="AV971"/>
      <c r="AW971"/>
      <c r="AX971"/>
    </row>
    <row r="972" spans="48:50" x14ac:dyDescent="0.25">
      <c r="AV972"/>
      <c r="AW972"/>
      <c r="AX972"/>
    </row>
    <row r="973" spans="48:50" x14ac:dyDescent="0.25">
      <c r="AV973"/>
      <c r="AW973"/>
      <c r="AX973"/>
    </row>
    <row r="974" spans="48:50" x14ac:dyDescent="0.25">
      <c r="AV974"/>
      <c r="AW974"/>
      <c r="AX974"/>
    </row>
    <row r="975" spans="48:50" x14ac:dyDescent="0.25">
      <c r="AV975"/>
      <c r="AW975"/>
      <c r="AX975"/>
    </row>
    <row r="976" spans="48:50" x14ac:dyDescent="0.25">
      <c r="AV976"/>
      <c r="AW976"/>
      <c r="AX976"/>
    </row>
    <row r="977" spans="48:50" x14ac:dyDescent="0.25">
      <c r="AV977"/>
      <c r="AW977"/>
      <c r="AX977"/>
    </row>
    <row r="978" spans="48:50" x14ac:dyDescent="0.25">
      <c r="AV978"/>
      <c r="AW978"/>
      <c r="AX978"/>
    </row>
    <row r="979" spans="48:50" x14ac:dyDescent="0.25">
      <c r="AV979"/>
      <c r="AW979"/>
      <c r="AX979"/>
    </row>
    <row r="980" spans="48:50" x14ac:dyDescent="0.25">
      <c r="AV980"/>
      <c r="AW980"/>
      <c r="AX980"/>
    </row>
    <row r="981" spans="48:50" x14ac:dyDescent="0.25">
      <c r="AV981"/>
      <c r="AW981"/>
      <c r="AX981"/>
    </row>
    <row r="982" spans="48:50" x14ac:dyDescent="0.25">
      <c r="AV982"/>
      <c r="AW982"/>
      <c r="AX982"/>
    </row>
    <row r="983" spans="48:50" x14ac:dyDescent="0.25">
      <c r="AV983"/>
      <c r="AW983"/>
      <c r="AX983"/>
    </row>
    <row r="984" spans="48:50" x14ac:dyDescent="0.25">
      <c r="AV984"/>
      <c r="AW984"/>
      <c r="AX984"/>
    </row>
    <row r="985" spans="48:50" x14ac:dyDescent="0.25">
      <c r="AV985"/>
      <c r="AW985"/>
      <c r="AX985"/>
    </row>
    <row r="986" spans="48:50" x14ac:dyDescent="0.25">
      <c r="AV986"/>
      <c r="AW986"/>
      <c r="AX986"/>
    </row>
    <row r="987" spans="48:50" x14ac:dyDescent="0.25">
      <c r="AV987"/>
      <c r="AW987"/>
      <c r="AX987"/>
    </row>
    <row r="988" spans="48:50" x14ac:dyDescent="0.25">
      <c r="AV988"/>
      <c r="AW988"/>
      <c r="AX988"/>
    </row>
    <row r="989" spans="48:50" x14ac:dyDescent="0.25">
      <c r="AV989"/>
      <c r="AW989"/>
      <c r="AX989"/>
    </row>
    <row r="990" spans="48:50" x14ac:dyDescent="0.25">
      <c r="AV990"/>
      <c r="AW990"/>
      <c r="AX990"/>
    </row>
    <row r="991" spans="48:50" x14ac:dyDescent="0.25">
      <c r="AV991"/>
      <c r="AW991"/>
      <c r="AX991"/>
    </row>
    <row r="992" spans="48:50" x14ac:dyDescent="0.25">
      <c r="AV992"/>
      <c r="AW992"/>
      <c r="AX992"/>
    </row>
    <row r="993" spans="48:50" x14ac:dyDescent="0.25">
      <c r="AV993"/>
      <c r="AW993"/>
      <c r="AX993"/>
    </row>
    <row r="994" spans="48:50" x14ac:dyDescent="0.25">
      <c r="AV994"/>
      <c r="AW994"/>
      <c r="AX994"/>
    </row>
    <row r="995" spans="48:50" x14ac:dyDescent="0.25">
      <c r="AV995"/>
      <c r="AW995"/>
      <c r="AX995"/>
    </row>
    <row r="996" spans="48:50" x14ac:dyDescent="0.25">
      <c r="AV996"/>
      <c r="AW996"/>
      <c r="AX996"/>
    </row>
    <row r="997" spans="48:50" x14ac:dyDescent="0.25">
      <c r="AV997"/>
      <c r="AW997"/>
      <c r="AX997"/>
    </row>
    <row r="998" spans="48:50" x14ac:dyDescent="0.25">
      <c r="AV998"/>
      <c r="AW998"/>
      <c r="AX998"/>
    </row>
    <row r="999" spans="48:50" x14ac:dyDescent="0.25">
      <c r="AV999"/>
      <c r="AW999"/>
      <c r="AX999"/>
    </row>
    <row r="1000" spans="48:50" x14ac:dyDescent="0.25">
      <c r="AV1000"/>
      <c r="AW1000"/>
      <c r="AX1000"/>
    </row>
    <row r="1001" spans="48:50" x14ac:dyDescent="0.25">
      <c r="AV1001"/>
      <c r="AW1001"/>
      <c r="AX1001"/>
    </row>
    <row r="1002" spans="48:50" x14ac:dyDescent="0.25">
      <c r="AV1002"/>
      <c r="AW1002"/>
      <c r="AX1002"/>
    </row>
    <row r="1003" spans="48:50" x14ac:dyDescent="0.25">
      <c r="AV1003"/>
      <c r="AW1003"/>
      <c r="AX1003"/>
    </row>
    <row r="1004" spans="48:50" x14ac:dyDescent="0.25">
      <c r="AV1004"/>
      <c r="AW1004"/>
      <c r="AX1004"/>
    </row>
    <row r="1005" spans="48:50" x14ac:dyDescent="0.25">
      <c r="AV1005"/>
      <c r="AW1005"/>
      <c r="AX1005"/>
    </row>
    <row r="1006" spans="48:50" x14ac:dyDescent="0.25">
      <c r="AV1006"/>
      <c r="AW1006"/>
      <c r="AX1006"/>
    </row>
    <row r="1007" spans="48:50" x14ac:dyDescent="0.25">
      <c r="AV1007"/>
      <c r="AW1007"/>
      <c r="AX1007"/>
    </row>
    <row r="1008" spans="48:50" x14ac:dyDescent="0.25">
      <c r="AV1008"/>
      <c r="AW1008"/>
      <c r="AX1008"/>
    </row>
    <row r="1009" spans="48:50" x14ac:dyDescent="0.25">
      <c r="AV1009"/>
      <c r="AW1009"/>
      <c r="AX1009"/>
    </row>
    <row r="1010" spans="48:50" x14ac:dyDescent="0.25">
      <c r="AV1010"/>
      <c r="AW1010"/>
      <c r="AX1010"/>
    </row>
    <row r="1011" spans="48:50" x14ac:dyDescent="0.25">
      <c r="AV1011"/>
      <c r="AW1011"/>
      <c r="AX1011"/>
    </row>
    <row r="1012" spans="48:50" x14ac:dyDescent="0.25">
      <c r="AV1012"/>
      <c r="AW1012"/>
      <c r="AX1012"/>
    </row>
    <row r="1013" spans="48:50" x14ac:dyDescent="0.25">
      <c r="AV1013"/>
      <c r="AW1013"/>
      <c r="AX1013"/>
    </row>
    <row r="1014" spans="48:50" x14ac:dyDescent="0.25">
      <c r="AV1014"/>
      <c r="AW1014"/>
      <c r="AX1014"/>
    </row>
    <row r="1015" spans="48:50" x14ac:dyDescent="0.25">
      <c r="AV1015"/>
      <c r="AW1015"/>
      <c r="AX1015"/>
    </row>
    <row r="1016" spans="48:50" x14ac:dyDescent="0.25">
      <c r="AV1016"/>
      <c r="AW1016"/>
      <c r="AX1016"/>
    </row>
    <row r="1017" spans="48:50" x14ac:dyDescent="0.25">
      <c r="AV1017"/>
      <c r="AW1017"/>
      <c r="AX1017"/>
    </row>
    <row r="1018" spans="48:50" x14ac:dyDescent="0.25">
      <c r="AV1018"/>
      <c r="AW1018"/>
      <c r="AX1018"/>
    </row>
    <row r="1019" spans="48:50" x14ac:dyDescent="0.25">
      <c r="AV1019"/>
      <c r="AW1019"/>
      <c r="AX1019"/>
    </row>
    <row r="1020" spans="48:50" x14ac:dyDescent="0.25">
      <c r="AV1020"/>
      <c r="AW1020"/>
      <c r="AX1020"/>
    </row>
    <row r="1021" spans="48:50" x14ac:dyDescent="0.25">
      <c r="AV1021"/>
      <c r="AW1021"/>
      <c r="AX1021"/>
    </row>
    <row r="1022" spans="48:50" x14ac:dyDescent="0.25">
      <c r="AV1022"/>
      <c r="AW1022"/>
      <c r="AX1022"/>
    </row>
    <row r="1023" spans="48:50" x14ac:dyDescent="0.25">
      <c r="AV1023"/>
      <c r="AW1023"/>
      <c r="AX1023"/>
    </row>
    <row r="1024" spans="48:50" x14ac:dyDescent="0.25">
      <c r="AV1024"/>
      <c r="AW1024"/>
      <c r="AX1024"/>
    </row>
    <row r="1025" spans="48:50" x14ac:dyDescent="0.25">
      <c r="AV1025"/>
      <c r="AW1025"/>
      <c r="AX1025"/>
    </row>
    <row r="1026" spans="48:50" x14ac:dyDescent="0.25">
      <c r="AV1026"/>
      <c r="AW1026"/>
      <c r="AX1026"/>
    </row>
    <row r="1027" spans="48:50" x14ac:dyDescent="0.25">
      <c r="AV1027"/>
      <c r="AW1027"/>
      <c r="AX1027"/>
    </row>
    <row r="1028" spans="48:50" x14ac:dyDescent="0.25">
      <c r="AV1028"/>
      <c r="AW1028"/>
      <c r="AX1028"/>
    </row>
    <row r="1029" spans="48:50" x14ac:dyDescent="0.25">
      <c r="AV1029"/>
      <c r="AW1029"/>
      <c r="AX1029"/>
    </row>
    <row r="1030" spans="48:50" x14ac:dyDescent="0.25">
      <c r="AV1030"/>
      <c r="AW1030"/>
      <c r="AX1030"/>
    </row>
    <row r="1031" spans="48:50" x14ac:dyDescent="0.25">
      <c r="AV1031"/>
      <c r="AW1031"/>
      <c r="AX1031"/>
    </row>
    <row r="1032" spans="48:50" x14ac:dyDescent="0.25">
      <c r="AV1032"/>
      <c r="AW1032"/>
      <c r="AX1032"/>
    </row>
    <row r="1033" spans="48:50" x14ac:dyDescent="0.25">
      <c r="AV1033"/>
      <c r="AW1033"/>
      <c r="AX1033"/>
    </row>
    <row r="1034" spans="48:50" x14ac:dyDescent="0.25">
      <c r="AV1034"/>
      <c r="AW1034"/>
      <c r="AX1034"/>
    </row>
    <row r="1035" spans="48:50" x14ac:dyDescent="0.25">
      <c r="AV1035"/>
      <c r="AW1035"/>
      <c r="AX1035"/>
    </row>
    <row r="1036" spans="48:50" x14ac:dyDescent="0.25">
      <c r="AV1036"/>
      <c r="AW1036"/>
      <c r="AX1036"/>
    </row>
    <row r="1037" spans="48:50" x14ac:dyDescent="0.25">
      <c r="AV1037"/>
      <c r="AW1037"/>
      <c r="AX1037"/>
    </row>
    <row r="1038" spans="48:50" x14ac:dyDescent="0.25">
      <c r="AV1038"/>
      <c r="AW1038"/>
      <c r="AX1038"/>
    </row>
    <row r="1039" spans="48:50" x14ac:dyDescent="0.25">
      <c r="AV1039"/>
      <c r="AW1039"/>
      <c r="AX1039"/>
    </row>
    <row r="1040" spans="48:50" x14ac:dyDescent="0.25">
      <c r="AV1040"/>
      <c r="AW1040"/>
      <c r="AX1040"/>
    </row>
    <row r="1041" spans="48:50" x14ac:dyDescent="0.25">
      <c r="AV1041"/>
      <c r="AW1041"/>
      <c r="AX1041"/>
    </row>
    <row r="1042" spans="48:50" x14ac:dyDescent="0.25">
      <c r="AV1042"/>
      <c r="AW1042"/>
      <c r="AX1042"/>
    </row>
    <row r="1043" spans="48:50" x14ac:dyDescent="0.25">
      <c r="AV1043"/>
      <c r="AW1043"/>
      <c r="AX1043"/>
    </row>
    <row r="1044" spans="48:50" x14ac:dyDescent="0.25">
      <c r="AV1044"/>
      <c r="AW1044"/>
      <c r="AX1044"/>
    </row>
    <row r="1045" spans="48:50" x14ac:dyDescent="0.25">
      <c r="AV1045"/>
      <c r="AW1045"/>
      <c r="AX1045"/>
    </row>
    <row r="1046" spans="48:50" x14ac:dyDescent="0.25">
      <c r="AV1046"/>
      <c r="AW1046"/>
      <c r="AX1046"/>
    </row>
    <row r="1047" spans="48:50" x14ac:dyDescent="0.25">
      <c r="AV1047"/>
      <c r="AW1047"/>
      <c r="AX1047"/>
    </row>
    <row r="1048" spans="48:50" x14ac:dyDescent="0.25">
      <c r="AV1048"/>
      <c r="AW1048"/>
      <c r="AX1048"/>
    </row>
    <row r="1049" spans="48:50" x14ac:dyDescent="0.25">
      <c r="AV1049"/>
      <c r="AW1049"/>
      <c r="AX1049"/>
    </row>
    <row r="1050" spans="48:50" x14ac:dyDescent="0.25">
      <c r="AV1050"/>
      <c r="AW1050"/>
      <c r="AX1050"/>
    </row>
    <row r="1051" spans="48:50" x14ac:dyDescent="0.25">
      <c r="AV1051"/>
      <c r="AW1051"/>
      <c r="AX1051"/>
    </row>
    <row r="1052" spans="48:50" x14ac:dyDescent="0.25">
      <c r="AV1052"/>
      <c r="AW1052"/>
      <c r="AX1052"/>
    </row>
    <row r="1053" spans="48:50" x14ac:dyDescent="0.25">
      <c r="AV1053"/>
      <c r="AW1053"/>
      <c r="AX1053"/>
    </row>
    <row r="1054" spans="48:50" x14ac:dyDescent="0.25">
      <c r="AV1054"/>
      <c r="AW1054"/>
      <c r="AX1054"/>
    </row>
    <row r="1055" spans="48:50" x14ac:dyDescent="0.25">
      <c r="AV1055"/>
      <c r="AW1055"/>
      <c r="AX1055"/>
    </row>
    <row r="1056" spans="48:50" x14ac:dyDescent="0.25">
      <c r="AV1056"/>
      <c r="AW1056"/>
      <c r="AX1056"/>
    </row>
    <row r="1057" spans="48:50" x14ac:dyDescent="0.25">
      <c r="AV1057"/>
      <c r="AW1057"/>
      <c r="AX1057"/>
    </row>
    <row r="1058" spans="48:50" x14ac:dyDescent="0.25">
      <c r="AV1058"/>
      <c r="AW1058"/>
      <c r="AX1058"/>
    </row>
    <row r="1059" spans="48:50" x14ac:dyDescent="0.25">
      <c r="AV1059"/>
      <c r="AW1059"/>
      <c r="AX1059"/>
    </row>
    <row r="1060" spans="48:50" x14ac:dyDescent="0.25">
      <c r="AV1060"/>
      <c r="AW1060"/>
      <c r="AX1060"/>
    </row>
    <row r="1061" spans="48:50" x14ac:dyDescent="0.25">
      <c r="AV1061"/>
      <c r="AW1061"/>
      <c r="AX1061"/>
    </row>
    <row r="1062" spans="48:50" x14ac:dyDescent="0.25">
      <c r="AV1062"/>
      <c r="AW1062"/>
      <c r="AX1062"/>
    </row>
    <row r="1063" spans="48:50" x14ac:dyDescent="0.25">
      <c r="AV1063"/>
      <c r="AW1063"/>
      <c r="AX1063"/>
    </row>
    <row r="1064" spans="48:50" x14ac:dyDescent="0.25">
      <c r="AV1064"/>
      <c r="AW1064"/>
      <c r="AX1064"/>
    </row>
    <row r="1065" spans="48:50" x14ac:dyDescent="0.25">
      <c r="AV1065"/>
      <c r="AW1065"/>
      <c r="AX1065"/>
    </row>
    <row r="1066" spans="48:50" x14ac:dyDescent="0.25">
      <c r="AV1066"/>
      <c r="AW1066"/>
      <c r="AX1066"/>
    </row>
    <row r="1067" spans="48:50" x14ac:dyDescent="0.25">
      <c r="AV1067"/>
      <c r="AW1067"/>
      <c r="AX1067"/>
    </row>
    <row r="1068" spans="48:50" x14ac:dyDescent="0.25">
      <c r="AV1068"/>
      <c r="AW1068"/>
      <c r="AX1068"/>
    </row>
    <row r="1069" spans="48:50" x14ac:dyDescent="0.25">
      <c r="AV1069"/>
      <c r="AW1069"/>
      <c r="AX1069"/>
    </row>
    <row r="1070" spans="48:50" x14ac:dyDescent="0.25">
      <c r="AV1070"/>
      <c r="AW1070"/>
      <c r="AX1070"/>
    </row>
    <row r="1071" spans="48:50" x14ac:dyDescent="0.25">
      <c r="AV1071"/>
      <c r="AW1071"/>
      <c r="AX1071"/>
    </row>
    <row r="1072" spans="48:50" x14ac:dyDescent="0.25">
      <c r="AV1072"/>
      <c r="AW1072"/>
      <c r="AX1072"/>
    </row>
    <row r="1073" spans="48:50" x14ac:dyDescent="0.25">
      <c r="AV1073"/>
      <c r="AW1073"/>
      <c r="AX1073"/>
    </row>
    <row r="1074" spans="48:50" x14ac:dyDescent="0.25">
      <c r="AV1074"/>
      <c r="AW1074"/>
      <c r="AX1074"/>
    </row>
    <row r="1075" spans="48:50" x14ac:dyDescent="0.25">
      <c r="AV1075"/>
      <c r="AW1075"/>
      <c r="AX1075"/>
    </row>
    <row r="1076" spans="48:50" x14ac:dyDescent="0.25">
      <c r="AV1076"/>
      <c r="AW1076"/>
      <c r="AX1076"/>
    </row>
    <row r="1077" spans="48:50" x14ac:dyDescent="0.25">
      <c r="AV1077"/>
      <c r="AW1077"/>
      <c r="AX1077"/>
    </row>
    <row r="1078" spans="48:50" x14ac:dyDescent="0.25">
      <c r="AV1078"/>
      <c r="AW1078"/>
      <c r="AX1078"/>
    </row>
    <row r="1079" spans="48:50" x14ac:dyDescent="0.25">
      <c r="AV1079"/>
      <c r="AW1079"/>
      <c r="AX1079"/>
    </row>
    <row r="1080" spans="48:50" x14ac:dyDescent="0.25">
      <c r="AV1080"/>
      <c r="AW1080"/>
      <c r="AX1080"/>
    </row>
    <row r="1081" spans="48:50" x14ac:dyDescent="0.25">
      <c r="AV1081"/>
      <c r="AW1081"/>
      <c r="AX1081"/>
    </row>
    <row r="1082" spans="48:50" x14ac:dyDescent="0.25">
      <c r="AV1082"/>
      <c r="AW1082"/>
      <c r="AX1082"/>
    </row>
    <row r="1083" spans="48:50" x14ac:dyDescent="0.25">
      <c r="AV1083"/>
      <c r="AW1083"/>
      <c r="AX1083"/>
    </row>
    <row r="1084" spans="48:50" x14ac:dyDescent="0.25">
      <c r="AV1084"/>
      <c r="AW1084"/>
      <c r="AX1084"/>
    </row>
    <row r="1085" spans="48:50" x14ac:dyDescent="0.25">
      <c r="AV1085"/>
      <c r="AW1085"/>
      <c r="AX1085"/>
    </row>
    <row r="1086" spans="48:50" x14ac:dyDescent="0.25">
      <c r="AV1086"/>
      <c r="AW1086"/>
      <c r="AX1086"/>
    </row>
    <row r="1087" spans="48:50" x14ac:dyDescent="0.25">
      <c r="AV1087"/>
      <c r="AW1087"/>
      <c r="AX1087"/>
    </row>
    <row r="1088" spans="48:50" x14ac:dyDescent="0.25">
      <c r="AV1088"/>
      <c r="AW1088"/>
      <c r="AX1088"/>
    </row>
    <row r="1089" spans="48:50" x14ac:dyDescent="0.25">
      <c r="AV1089"/>
      <c r="AW1089"/>
      <c r="AX1089"/>
    </row>
    <row r="1090" spans="48:50" x14ac:dyDescent="0.25">
      <c r="AV1090"/>
      <c r="AW1090"/>
      <c r="AX1090"/>
    </row>
    <row r="1091" spans="48:50" x14ac:dyDescent="0.25">
      <c r="AV1091"/>
      <c r="AW1091"/>
      <c r="AX1091"/>
    </row>
    <row r="1092" spans="48:50" x14ac:dyDescent="0.25">
      <c r="AV1092"/>
      <c r="AW1092"/>
      <c r="AX1092"/>
    </row>
    <row r="1093" spans="48:50" x14ac:dyDescent="0.25">
      <c r="AV1093"/>
      <c r="AW1093"/>
      <c r="AX1093"/>
    </row>
    <row r="1094" spans="48:50" x14ac:dyDescent="0.25">
      <c r="AV1094"/>
      <c r="AW1094"/>
      <c r="AX1094"/>
    </row>
    <row r="1095" spans="48:50" x14ac:dyDescent="0.25">
      <c r="AV1095"/>
      <c r="AW1095"/>
      <c r="AX1095"/>
    </row>
    <row r="1096" spans="48:50" x14ac:dyDescent="0.25">
      <c r="AV1096"/>
      <c r="AW1096"/>
      <c r="AX1096"/>
    </row>
    <row r="1097" spans="48:50" x14ac:dyDescent="0.25">
      <c r="AV1097"/>
      <c r="AW1097"/>
      <c r="AX1097"/>
    </row>
    <row r="1098" spans="48:50" x14ac:dyDescent="0.25">
      <c r="AV1098"/>
      <c r="AW1098"/>
      <c r="AX1098"/>
    </row>
    <row r="1099" spans="48:50" x14ac:dyDescent="0.25">
      <c r="AV1099"/>
      <c r="AW1099"/>
      <c r="AX1099"/>
    </row>
    <row r="1100" spans="48:50" x14ac:dyDescent="0.25">
      <c r="AV1100"/>
      <c r="AW1100"/>
      <c r="AX1100"/>
    </row>
    <row r="1101" spans="48:50" x14ac:dyDescent="0.25">
      <c r="AV1101"/>
      <c r="AW1101"/>
      <c r="AX1101"/>
    </row>
    <row r="1102" spans="48:50" x14ac:dyDescent="0.25">
      <c r="AV1102"/>
      <c r="AW1102"/>
      <c r="AX1102"/>
    </row>
    <row r="1103" spans="48:50" x14ac:dyDescent="0.25">
      <c r="AV1103"/>
      <c r="AW1103"/>
      <c r="AX1103"/>
    </row>
    <row r="1104" spans="48:50" x14ac:dyDescent="0.25">
      <c r="AV1104"/>
      <c r="AW1104"/>
      <c r="AX1104"/>
    </row>
    <row r="1105" spans="48:50" x14ac:dyDescent="0.25">
      <c r="AV1105"/>
      <c r="AW1105"/>
      <c r="AX1105"/>
    </row>
    <row r="1106" spans="48:50" x14ac:dyDescent="0.25">
      <c r="AV1106"/>
      <c r="AW1106"/>
      <c r="AX1106"/>
    </row>
    <row r="1107" spans="48:50" x14ac:dyDescent="0.25">
      <c r="AV1107"/>
      <c r="AW1107"/>
      <c r="AX1107"/>
    </row>
    <row r="1108" spans="48:50" x14ac:dyDescent="0.25">
      <c r="AV1108"/>
      <c r="AW1108"/>
      <c r="AX1108"/>
    </row>
    <row r="1109" spans="48:50" x14ac:dyDescent="0.25">
      <c r="AV1109"/>
      <c r="AW1109"/>
      <c r="AX1109"/>
    </row>
    <row r="1110" spans="48:50" x14ac:dyDescent="0.25">
      <c r="AV1110"/>
      <c r="AW1110"/>
      <c r="AX1110"/>
    </row>
    <row r="1111" spans="48:50" x14ac:dyDescent="0.25">
      <c r="AV1111"/>
      <c r="AW1111"/>
      <c r="AX1111"/>
    </row>
    <row r="1112" spans="48:50" x14ac:dyDescent="0.25">
      <c r="AV1112"/>
      <c r="AW1112"/>
      <c r="AX1112"/>
    </row>
    <row r="1113" spans="48:50" x14ac:dyDescent="0.25">
      <c r="AV1113"/>
      <c r="AW1113"/>
      <c r="AX1113"/>
    </row>
    <row r="1114" spans="48:50" x14ac:dyDescent="0.25">
      <c r="AV1114"/>
      <c r="AW1114"/>
      <c r="AX1114"/>
    </row>
    <row r="1115" spans="48:50" x14ac:dyDescent="0.25">
      <c r="AV1115"/>
      <c r="AW1115"/>
      <c r="AX1115"/>
    </row>
    <row r="1116" spans="48:50" x14ac:dyDescent="0.25">
      <c r="AV1116"/>
      <c r="AW1116"/>
      <c r="AX1116"/>
    </row>
    <row r="1117" spans="48:50" x14ac:dyDescent="0.25">
      <c r="AV1117"/>
      <c r="AW1117"/>
      <c r="AX1117"/>
    </row>
    <row r="1118" spans="48:50" x14ac:dyDescent="0.25">
      <c r="AV1118"/>
      <c r="AW1118"/>
      <c r="AX1118"/>
    </row>
    <row r="1119" spans="48:50" x14ac:dyDescent="0.25">
      <c r="AV1119"/>
      <c r="AW1119"/>
      <c r="AX1119"/>
    </row>
    <row r="1120" spans="48:50" x14ac:dyDescent="0.25">
      <c r="AV1120"/>
      <c r="AW1120"/>
      <c r="AX1120"/>
    </row>
    <row r="1121" spans="48:50" x14ac:dyDescent="0.25">
      <c r="AV1121"/>
      <c r="AW1121"/>
      <c r="AX1121"/>
    </row>
    <row r="1122" spans="48:50" x14ac:dyDescent="0.25">
      <c r="AV1122"/>
      <c r="AW1122"/>
      <c r="AX1122"/>
    </row>
    <row r="1123" spans="48:50" x14ac:dyDescent="0.25">
      <c r="AV1123"/>
      <c r="AW1123"/>
      <c r="AX1123"/>
    </row>
    <row r="1124" spans="48:50" x14ac:dyDescent="0.25">
      <c r="AV1124"/>
      <c r="AW1124"/>
      <c r="AX1124"/>
    </row>
    <row r="1125" spans="48:50" x14ac:dyDescent="0.25">
      <c r="AV1125"/>
      <c r="AW1125"/>
      <c r="AX1125"/>
    </row>
    <row r="1126" spans="48:50" x14ac:dyDescent="0.25">
      <c r="AV1126"/>
      <c r="AW1126"/>
      <c r="AX1126"/>
    </row>
    <row r="1127" spans="48:50" x14ac:dyDescent="0.25">
      <c r="AV1127"/>
      <c r="AW1127"/>
      <c r="AX1127"/>
    </row>
    <row r="1128" spans="48:50" x14ac:dyDescent="0.25">
      <c r="AV1128"/>
      <c r="AW1128"/>
      <c r="AX1128"/>
    </row>
    <row r="1129" spans="48:50" x14ac:dyDescent="0.25">
      <c r="AV1129"/>
      <c r="AW1129"/>
      <c r="AX1129"/>
    </row>
    <row r="1130" spans="48:50" x14ac:dyDescent="0.25">
      <c r="AV1130"/>
      <c r="AW1130"/>
      <c r="AX1130"/>
    </row>
    <row r="1131" spans="48:50" x14ac:dyDescent="0.25">
      <c r="AV1131"/>
      <c r="AW1131"/>
      <c r="AX1131"/>
    </row>
    <row r="1132" spans="48:50" x14ac:dyDescent="0.25">
      <c r="AV1132"/>
      <c r="AW1132"/>
      <c r="AX1132"/>
    </row>
    <row r="1133" spans="48:50" x14ac:dyDescent="0.25">
      <c r="AV1133"/>
      <c r="AW1133"/>
      <c r="AX1133"/>
    </row>
    <row r="1134" spans="48:50" x14ac:dyDescent="0.25">
      <c r="AV1134"/>
      <c r="AW1134"/>
      <c r="AX1134"/>
    </row>
    <row r="1135" spans="48:50" x14ac:dyDescent="0.25">
      <c r="AV1135"/>
      <c r="AW1135"/>
      <c r="AX1135"/>
    </row>
    <row r="1136" spans="48:50" x14ac:dyDescent="0.25">
      <c r="AV1136"/>
      <c r="AW1136"/>
      <c r="AX1136"/>
    </row>
    <row r="1137" spans="48:50" x14ac:dyDescent="0.25">
      <c r="AV1137"/>
      <c r="AW1137"/>
      <c r="AX1137"/>
    </row>
    <row r="1138" spans="48:50" x14ac:dyDescent="0.25">
      <c r="AV1138"/>
      <c r="AW1138"/>
      <c r="AX1138"/>
    </row>
    <row r="1139" spans="48:50" x14ac:dyDescent="0.25">
      <c r="AV1139"/>
      <c r="AW1139"/>
      <c r="AX1139"/>
    </row>
    <row r="1140" spans="48:50" x14ac:dyDescent="0.25">
      <c r="AV1140"/>
      <c r="AW1140"/>
      <c r="AX1140"/>
    </row>
    <row r="1141" spans="48:50" x14ac:dyDescent="0.25">
      <c r="AV1141"/>
      <c r="AW1141"/>
      <c r="AX1141"/>
    </row>
    <row r="1142" spans="48:50" x14ac:dyDescent="0.25">
      <c r="AV1142"/>
      <c r="AW1142"/>
      <c r="AX1142"/>
    </row>
    <row r="1143" spans="48:50" x14ac:dyDescent="0.25">
      <c r="AV1143"/>
      <c r="AW1143"/>
      <c r="AX1143"/>
    </row>
    <row r="1144" spans="48:50" x14ac:dyDescent="0.25">
      <c r="AV1144"/>
      <c r="AW1144"/>
      <c r="AX1144"/>
    </row>
    <row r="1145" spans="48:50" x14ac:dyDescent="0.25">
      <c r="AV1145"/>
      <c r="AW1145"/>
      <c r="AX1145"/>
    </row>
    <row r="1146" spans="48:50" x14ac:dyDescent="0.25">
      <c r="AV1146"/>
      <c r="AW1146"/>
      <c r="AX1146"/>
    </row>
    <row r="1147" spans="48:50" x14ac:dyDescent="0.25">
      <c r="AV1147"/>
      <c r="AW1147"/>
      <c r="AX1147"/>
    </row>
    <row r="1148" spans="48:50" x14ac:dyDescent="0.25">
      <c r="AV1148"/>
      <c r="AW1148"/>
      <c r="AX1148"/>
    </row>
    <row r="1149" spans="48:50" x14ac:dyDescent="0.25">
      <c r="AV1149"/>
      <c r="AW1149"/>
      <c r="AX1149"/>
    </row>
    <row r="1150" spans="48:50" x14ac:dyDescent="0.25">
      <c r="AV1150"/>
      <c r="AW1150"/>
      <c r="AX1150"/>
    </row>
    <row r="1151" spans="48:50" x14ac:dyDescent="0.25">
      <c r="AV1151"/>
      <c r="AW1151"/>
      <c r="AX1151"/>
    </row>
    <row r="1152" spans="48:50" x14ac:dyDescent="0.25">
      <c r="AV1152"/>
      <c r="AW1152"/>
      <c r="AX1152"/>
    </row>
    <row r="1153" spans="48:50" x14ac:dyDescent="0.25">
      <c r="AV1153"/>
      <c r="AW1153"/>
      <c r="AX1153"/>
    </row>
    <row r="1154" spans="48:50" x14ac:dyDescent="0.25">
      <c r="AV1154"/>
      <c r="AW1154"/>
      <c r="AX1154"/>
    </row>
    <row r="1155" spans="48:50" x14ac:dyDescent="0.25">
      <c r="AV1155"/>
      <c r="AW1155"/>
      <c r="AX1155"/>
    </row>
    <row r="1156" spans="48:50" x14ac:dyDescent="0.25">
      <c r="AV1156"/>
      <c r="AW1156"/>
      <c r="AX1156"/>
    </row>
    <row r="1157" spans="48:50" x14ac:dyDescent="0.25">
      <c r="AV1157"/>
      <c r="AW1157"/>
      <c r="AX1157"/>
    </row>
    <row r="1158" spans="48:50" x14ac:dyDescent="0.25">
      <c r="AV1158"/>
      <c r="AW1158"/>
      <c r="AX1158"/>
    </row>
    <row r="1159" spans="48:50" x14ac:dyDescent="0.25">
      <c r="AV1159"/>
      <c r="AW1159"/>
      <c r="AX1159"/>
    </row>
    <row r="1160" spans="48:50" x14ac:dyDescent="0.25">
      <c r="AV1160"/>
      <c r="AW1160"/>
      <c r="AX1160"/>
    </row>
    <row r="1161" spans="48:50" x14ac:dyDescent="0.25">
      <c r="AV1161"/>
      <c r="AW1161"/>
      <c r="AX1161"/>
    </row>
    <row r="1162" spans="48:50" x14ac:dyDescent="0.25">
      <c r="AV1162"/>
      <c r="AW1162"/>
      <c r="AX1162"/>
    </row>
    <row r="1163" spans="48:50" x14ac:dyDescent="0.25">
      <c r="AV1163"/>
      <c r="AW1163"/>
      <c r="AX1163"/>
    </row>
    <row r="1164" spans="48:50" x14ac:dyDescent="0.25">
      <c r="AV1164"/>
      <c r="AW1164"/>
      <c r="AX1164"/>
    </row>
    <row r="1165" spans="48:50" x14ac:dyDescent="0.25">
      <c r="AV1165"/>
      <c r="AW1165"/>
      <c r="AX1165"/>
    </row>
    <row r="1166" spans="48:50" x14ac:dyDescent="0.25">
      <c r="AV1166"/>
      <c r="AW1166"/>
      <c r="AX1166"/>
    </row>
    <row r="1167" spans="48:50" x14ac:dyDescent="0.25">
      <c r="AV1167"/>
      <c r="AW1167"/>
      <c r="AX1167"/>
    </row>
    <row r="1168" spans="48:50" x14ac:dyDescent="0.25">
      <c r="AV1168"/>
      <c r="AW1168"/>
      <c r="AX1168"/>
    </row>
    <row r="1169" spans="48:50" x14ac:dyDescent="0.25">
      <c r="AV1169"/>
      <c r="AW1169"/>
      <c r="AX1169"/>
    </row>
    <row r="1170" spans="48:50" x14ac:dyDescent="0.25">
      <c r="AV1170"/>
      <c r="AW1170"/>
      <c r="AX1170"/>
    </row>
    <row r="1171" spans="48:50" x14ac:dyDescent="0.25">
      <c r="AV1171"/>
      <c r="AW1171"/>
      <c r="AX1171"/>
    </row>
    <row r="1172" spans="48:50" x14ac:dyDescent="0.25">
      <c r="AV1172"/>
      <c r="AW1172"/>
      <c r="AX1172"/>
    </row>
    <row r="1173" spans="48:50" x14ac:dyDescent="0.25">
      <c r="AV1173"/>
      <c r="AW1173"/>
      <c r="AX1173"/>
    </row>
    <row r="1174" spans="48:50" x14ac:dyDescent="0.25">
      <c r="AV1174"/>
      <c r="AW1174"/>
      <c r="AX1174"/>
    </row>
    <row r="1175" spans="48:50" x14ac:dyDescent="0.25">
      <c r="AV1175"/>
      <c r="AW1175"/>
      <c r="AX1175"/>
    </row>
    <row r="1176" spans="48:50" x14ac:dyDescent="0.25">
      <c r="AV1176"/>
      <c r="AW1176"/>
      <c r="AX1176"/>
    </row>
    <row r="1177" spans="48:50" x14ac:dyDescent="0.25">
      <c r="AV1177"/>
      <c r="AW1177"/>
      <c r="AX1177"/>
    </row>
    <row r="1178" spans="48:50" x14ac:dyDescent="0.25">
      <c r="AV1178"/>
      <c r="AW1178"/>
      <c r="AX1178"/>
    </row>
    <row r="1179" spans="48:50" x14ac:dyDescent="0.25">
      <c r="AV1179"/>
      <c r="AW1179"/>
      <c r="AX1179"/>
    </row>
    <row r="1180" spans="48:50" x14ac:dyDescent="0.25">
      <c r="AV1180"/>
      <c r="AW1180"/>
      <c r="AX1180"/>
    </row>
    <row r="1181" spans="48:50" x14ac:dyDescent="0.25">
      <c r="AV1181"/>
      <c r="AW1181"/>
      <c r="AX1181"/>
    </row>
    <row r="1182" spans="48:50" x14ac:dyDescent="0.25">
      <c r="AV1182"/>
      <c r="AW1182"/>
      <c r="AX1182"/>
    </row>
    <row r="1183" spans="48:50" x14ac:dyDescent="0.25">
      <c r="AV1183"/>
      <c r="AW1183"/>
      <c r="AX1183"/>
    </row>
    <row r="1184" spans="48:50" x14ac:dyDescent="0.25">
      <c r="AV1184"/>
      <c r="AW1184"/>
      <c r="AX1184"/>
    </row>
    <row r="1185" spans="48:50" x14ac:dyDescent="0.25">
      <c r="AV1185"/>
      <c r="AW1185"/>
      <c r="AX1185"/>
    </row>
    <row r="1186" spans="48:50" x14ac:dyDescent="0.25">
      <c r="AV1186"/>
      <c r="AW1186"/>
      <c r="AX1186"/>
    </row>
    <row r="1187" spans="48:50" x14ac:dyDescent="0.25">
      <c r="AV1187"/>
      <c r="AW1187"/>
      <c r="AX1187"/>
    </row>
    <row r="1188" spans="48:50" x14ac:dyDescent="0.25">
      <c r="AV1188"/>
      <c r="AW1188"/>
      <c r="AX1188"/>
    </row>
    <row r="1189" spans="48:50" x14ac:dyDescent="0.25">
      <c r="AV1189"/>
      <c r="AW1189"/>
      <c r="AX1189"/>
    </row>
    <row r="1190" spans="48:50" x14ac:dyDescent="0.25">
      <c r="AV1190"/>
      <c r="AW1190"/>
      <c r="AX1190"/>
    </row>
    <row r="1191" spans="48:50" x14ac:dyDescent="0.25">
      <c r="AV1191"/>
      <c r="AW1191"/>
      <c r="AX1191"/>
    </row>
    <row r="1192" spans="48:50" x14ac:dyDescent="0.25">
      <c r="AV1192"/>
      <c r="AW1192"/>
      <c r="AX1192"/>
    </row>
    <row r="1193" spans="48:50" x14ac:dyDescent="0.25">
      <c r="AV1193"/>
      <c r="AW1193"/>
      <c r="AX1193"/>
    </row>
    <row r="1194" spans="48:50" x14ac:dyDescent="0.25">
      <c r="AV1194"/>
      <c r="AW1194"/>
      <c r="AX1194"/>
    </row>
    <row r="1195" spans="48:50" x14ac:dyDescent="0.25">
      <c r="AV1195"/>
      <c r="AW1195"/>
      <c r="AX1195"/>
    </row>
    <row r="1196" spans="48:50" x14ac:dyDescent="0.25">
      <c r="AV1196"/>
      <c r="AW1196"/>
      <c r="AX1196"/>
    </row>
    <row r="1197" spans="48:50" x14ac:dyDescent="0.25">
      <c r="AV1197"/>
      <c r="AW1197"/>
      <c r="AX1197"/>
    </row>
    <row r="1198" spans="48:50" x14ac:dyDescent="0.25">
      <c r="AV1198"/>
      <c r="AW1198"/>
      <c r="AX1198"/>
    </row>
    <row r="1199" spans="48:50" x14ac:dyDescent="0.25">
      <c r="AV1199"/>
      <c r="AW1199"/>
      <c r="AX1199"/>
    </row>
    <row r="1200" spans="48:50" x14ac:dyDescent="0.25">
      <c r="AV1200"/>
      <c r="AW1200"/>
      <c r="AX1200"/>
    </row>
    <row r="1201" spans="48:50" x14ac:dyDescent="0.25">
      <c r="AV1201"/>
      <c r="AW1201"/>
      <c r="AX1201"/>
    </row>
    <row r="1202" spans="48:50" x14ac:dyDescent="0.25">
      <c r="AV1202"/>
      <c r="AW1202"/>
      <c r="AX1202"/>
    </row>
    <row r="1203" spans="48:50" x14ac:dyDescent="0.25">
      <c r="AV1203"/>
      <c r="AW1203"/>
      <c r="AX1203"/>
    </row>
    <row r="1204" spans="48:50" x14ac:dyDescent="0.25">
      <c r="AV1204"/>
      <c r="AW1204"/>
      <c r="AX1204"/>
    </row>
    <row r="1205" spans="48:50" x14ac:dyDescent="0.25">
      <c r="AV1205"/>
      <c r="AW1205"/>
      <c r="AX1205"/>
    </row>
    <row r="1206" spans="48:50" x14ac:dyDescent="0.25">
      <c r="AV1206"/>
      <c r="AW1206"/>
      <c r="AX1206"/>
    </row>
    <row r="1207" spans="48:50" x14ac:dyDescent="0.25">
      <c r="AV1207"/>
      <c r="AW1207"/>
      <c r="AX1207"/>
    </row>
    <row r="1208" spans="48:50" x14ac:dyDescent="0.25">
      <c r="AV1208"/>
      <c r="AW1208"/>
      <c r="AX1208"/>
    </row>
    <row r="1209" spans="48:50" x14ac:dyDescent="0.25">
      <c r="AV1209"/>
      <c r="AW1209"/>
      <c r="AX1209"/>
    </row>
    <row r="1210" spans="48:50" x14ac:dyDescent="0.25">
      <c r="AV1210"/>
      <c r="AW1210"/>
      <c r="AX1210"/>
    </row>
    <row r="1211" spans="48:50" x14ac:dyDescent="0.25">
      <c r="AV1211"/>
      <c r="AW1211"/>
      <c r="AX1211"/>
    </row>
    <row r="1212" spans="48:50" x14ac:dyDescent="0.25">
      <c r="AV1212"/>
      <c r="AW1212"/>
      <c r="AX1212"/>
    </row>
    <row r="1213" spans="48:50" x14ac:dyDescent="0.25">
      <c r="AV1213"/>
      <c r="AW1213"/>
      <c r="AX1213"/>
    </row>
    <row r="1214" spans="48:50" x14ac:dyDescent="0.25">
      <c r="AV1214"/>
      <c r="AW1214"/>
      <c r="AX1214"/>
    </row>
    <row r="1215" spans="48:50" x14ac:dyDescent="0.25">
      <c r="AV1215"/>
      <c r="AW1215"/>
      <c r="AX1215"/>
    </row>
    <row r="1216" spans="48:50" x14ac:dyDescent="0.25">
      <c r="AV1216"/>
      <c r="AW1216"/>
      <c r="AX1216"/>
    </row>
    <row r="1217" spans="48:50" x14ac:dyDescent="0.25">
      <c r="AV1217"/>
      <c r="AW1217"/>
      <c r="AX1217"/>
    </row>
    <row r="1218" spans="48:50" x14ac:dyDescent="0.25">
      <c r="AV1218"/>
      <c r="AW1218"/>
      <c r="AX1218"/>
    </row>
    <row r="1219" spans="48:50" x14ac:dyDescent="0.25">
      <c r="AV1219"/>
      <c r="AW1219"/>
      <c r="AX1219"/>
    </row>
    <row r="1220" spans="48:50" x14ac:dyDescent="0.25">
      <c r="AV1220"/>
      <c r="AW1220"/>
      <c r="AX1220"/>
    </row>
    <row r="1221" spans="48:50" x14ac:dyDescent="0.25">
      <c r="AV1221"/>
      <c r="AW1221"/>
      <c r="AX1221"/>
    </row>
    <row r="1222" spans="48:50" x14ac:dyDescent="0.25">
      <c r="AV1222"/>
      <c r="AW1222"/>
      <c r="AX1222"/>
    </row>
    <row r="1223" spans="48:50" x14ac:dyDescent="0.25">
      <c r="AV1223"/>
      <c r="AW1223"/>
      <c r="AX1223"/>
    </row>
    <row r="1224" spans="48:50" x14ac:dyDescent="0.25">
      <c r="AV1224"/>
      <c r="AW1224"/>
      <c r="AX1224"/>
    </row>
    <row r="1225" spans="48:50" x14ac:dyDescent="0.25">
      <c r="AV1225"/>
      <c r="AW1225"/>
      <c r="AX1225"/>
    </row>
    <row r="1226" spans="48:50" x14ac:dyDescent="0.25">
      <c r="AV1226"/>
      <c r="AW1226"/>
      <c r="AX1226"/>
    </row>
    <row r="1227" spans="48:50" x14ac:dyDescent="0.25">
      <c r="AV1227"/>
      <c r="AW1227"/>
      <c r="AX1227"/>
    </row>
    <row r="1228" spans="48:50" x14ac:dyDescent="0.25">
      <c r="AV1228"/>
      <c r="AW1228"/>
      <c r="AX1228"/>
    </row>
    <row r="1229" spans="48:50" x14ac:dyDescent="0.25">
      <c r="AV1229"/>
      <c r="AW1229"/>
      <c r="AX1229"/>
    </row>
    <row r="1230" spans="48:50" x14ac:dyDescent="0.25">
      <c r="AV1230"/>
      <c r="AW1230"/>
      <c r="AX1230"/>
    </row>
    <row r="1231" spans="48:50" x14ac:dyDescent="0.25">
      <c r="AV1231"/>
      <c r="AW1231"/>
      <c r="AX1231"/>
    </row>
    <row r="1232" spans="48:50" x14ac:dyDescent="0.25">
      <c r="AV1232"/>
      <c r="AW1232"/>
      <c r="AX1232"/>
    </row>
    <row r="1233" spans="48:50" x14ac:dyDescent="0.25">
      <c r="AV1233"/>
      <c r="AW1233"/>
      <c r="AX1233"/>
    </row>
    <row r="1234" spans="48:50" x14ac:dyDescent="0.25">
      <c r="AV1234"/>
      <c r="AW1234"/>
      <c r="AX1234"/>
    </row>
    <row r="1235" spans="48:50" x14ac:dyDescent="0.25">
      <c r="AV1235"/>
      <c r="AW1235"/>
      <c r="AX1235"/>
    </row>
    <row r="1236" spans="48:50" x14ac:dyDescent="0.25">
      <c r="AV1236"/>
      <c r="AW1236"/>
      <c r="AX1236"/>
    </row>
    <row r="1237" spans="48:50" x14ac:dyDescent="0.25">
      <c r="AV1237"/>
      <c r="AW1237"/>
      <c r="AX1237"/>
    </row>
    <row r="1238" spans="48:50" x14ac:dyDescent="0.25">
      <c r="AV1238"/>
      <c r="AW1238"/>
      <c r="AX1238"/>
    </row>
    <row r="1239" spans="48:50" x14ac:dyDescent="0.25">
      <c r="AV1239"/>
      <c r="AW1239"/>
      <c r="AX1239"/>
    </row>
    <row r="1240" spans="48:50" x14ac:dyDescent="0.25">
      <c r="AV1240"/>
      <c r="AW1240"/>
      <c r="AX1240"/>
    </row>
    <row r="1241" spans="48:50" x14ac:dyDescent="0.25">
      <c r="AV1241"/>
      <c r="AW1241"/>
      <c r="AX1241"/>
    </row>
    <row r="1242" spans="48:50" x14ac:dyDescent="0.25">
      <c r="AV1242"/>
      <c r="AW1242"/>
      <c r="AX1242"/>
    </row>
    <row r="1243" spans="48:50" x14ac:dyDescent="0.25">
      <c r="AV1243"/>
      <c r="AW1243"/>
      <c r="AX1243"/>
    </row>
    <row r="1244" spans="48:50" x14ac:dyDescent="0.25">
      <c r="AV1244"/>
      <c r="AW1244"/>
      <c r="AX1244"/>
    </row>
    <row r="1245" spans="48:50" x14ac:dyDescent="0.25">
      <c r="AV1245"/>
      <c r="AW1245"/>
      <c r="AX1245"/>
    </row>
    <row r="1246" spans="48:50" x14ac:dyDescent="0.25">
      <c r="AV1246"/>
      <c r="AW1246"/>
      <c r="AX1246"/>
    </row>
    <row r="1247" spans="48:50" x14ac:dyDescent="0.25">
      <c r="AV1247"/>
      <c r="AW1247"/>
      <c r="AX1247"/>
    </row>
    <row r="1248" spans="48:50" x14ac:dyDescent="0.25">
      <c r="AV1248"/>
      <c r="AW1248"/>
      <c r="AX1248"/>
    </row>
    <row r="1249" spans="48:50" x14ac:dyDescent="0.25">
      <c r="AV1249"/>
      <c r="AW1249"/>
      <c r="AX1249"/>
    </row>
    <row r="1250" spans="48:50" x14ac:dyDescent="0.25">
      <c r="AV1250"/>
      <c r="AW1250"/>
      <c r="AX1250"/>
    </row>
    <row r="1251" spans="48:50" x14ac:dyDescent="0.25">
      <c r="AV1251"/>
      <c r="AW1251"/>
      <c r="AX1251"/>
    </row>
    <row r="1252" spans="48:50" x14ac:dyDescent="0.25">
      <c r="AV1252"/>
      <c r="AW1252"/>
      <c r="AX1252"/>
    </row>
    <row r="1253" spans="48:50" x14ac:dyDescent="0.25">
      <c r="AV1253"/>
      <c r="AW1253"/>
      <c r="AX1253"/>
    </row>
    <row r="1254" spans="48:50" x14ac:dyDescent="0.25">
      <c r="AV1254"/>
      <c r="AW1254"/>
      <c r="AX1254"/>
    </row>
    <row r="1255" spans="48:50" x14ac:dyDescent="0.25">
      <c r="AV1255"/>
      <c r="AW1255"/>
      <c r="AX1255"/>
    </row>
    <row r="1256" spans="48:50" x14ac:dyDescent="0.25">
      <c r="AV1256"/>
      <c r="AW1256"/>
      <c r="AX1256"/>
    </row>
    <row r="1257" spans="48:50" x14ac:dyDescent="0.25">
      <c r="AV1257"/>
      <c r="AW1257"/>
      <c r="AX1257"/>
    </row>
    <row r="1258" spans="48:50" x14ac:dyDescent="0.25">
      <c r="AV1258"/>
      <c r="AW1258"/>
      <c r="AX1258"/>
    </row>
    <row r="1259" spans="48:50" x14ac:dyDescent="0.25">
      <c r="AV1259"/>
      <c r="AW1259"/>
      <c r="AX1259"/>
    </row>
    <row r="1260" spans="48:50" x14ac:dyDescent="0.25">
      <c r="AV1260"/>
      <c r="AW1260"/>
      <c r="AX1260"/>
    </row>
    <row r="1261" spans="48:50" x14ac:dyDescent="0.25">
      <c r="AV1261"/>
      <c r="AW1261"/>
      <c r="AX1261"/>
    </row>
    <row r="1262" spans="48:50" x14ac:dyDescent="0.25">
      <c r="AV1262"/>
      <c r="AW1262"/>
      <c r="AX1262"/>
    </row>
    <row r="1263" spans="48:50" x14ac:dyDescent="0.25">
      <c r="AV1263"/>
      <c r="AW1263"/>
      <c r="AX1263"/>
    </row>
    <row r="1264" spans="48:50" x14ac:dyDescent="0.25">
      <c r="AV1264"/>
      <c r="AW1264"/>
      <c r="AX1264"/>
    </row>
    <row r="1265" spans="48:50" x14ac:dyDescent="0.25">
      <c r="AV1265"/>
      <c r="AW1265"/>
      <c r="AX1265"/>
    </row>
    <row r="1266" spans="48:50" x14ac:dyDescent="0.25">
      <c r="AV1266"/>
      <c r="AW1266"/>
      <c r="AX1266"/>
    </row>
    <row r="1267" spans="48:50" x14ac:dyDescent="0.25">
      <c r="AV1267"/>
      <c r="AW1267"/>
      <c r="AX1267"/>
    </row>
    <row r="1268" spans="48:50" x14ac:dyDescent="0.25">
      <c r="AV1268"/>
      <c r="AW1268"/>
      <c r="AX1268"/>
    </row>
    <row r="1269" spans="48:50" x14ac:dyDescent="0.25">
      <c r="AV1269"/>
      <c r="AW1269"/>
      <c r="AX1269"/>
    </row>
    <row r="1270" spans="48:50" x14ac:dyDescent="0.25">
      <c r="AV1270"/>
      <c r="AW1270"/>
      <c r="AX1270"/>
    </row>
    <row r="1271" spans="48:50" x14ac:dyDescent="0.25">
      <c r="AV1271"/>
      <c r="AW1271"/>
      <c r="AX1271"/>
    </row>
    <row r="1272" spans="48:50" x14ac:dyDescent="0.25">
      <c r="AV1272"/>
      <c r="AW1272"/>
      <c r="AX1272"/>
    </row>
    <row r="1273" spans="48:50" x14ac:dyDescent="0.25">
      <c r="AV1273"/>
      <c r="AW1273"/>
      <c r="AX1273"/>
    </row>
    <row r="1274" spans="48:50" x14ac:dyDescent="0.25">
      <c r="AV1274"/>
      <c r="AW1274"/>
      <c r="AX1274"/>
    </row>
    <row r="1275" spans="48:50" x14ac:dyDescent="0.25">
      <c r="AV1275"/>
      <c r="AW1275"/>
      <c r="AX1275"/>
    </row>
    <row r="1276" spans="48:50" x14ac:dyDescent="0.25">
      <c r="AV1276"/>
      <c r="AW1276"/>
      <c r="AX1276"/>
    </row>
    <row r="1277" spans="48:50" x14ac:dyDescent="0.25">
      <c r="AV1277"/>
      <c r="AW1277"/>
      <c r="AX1277"/>
    </row>
    <row r="1278" spans="48:50" x14ac:dyDescent="0.25">
      <c r="AV1278"/>
      <c r="AW1278"/>
      <c r="AX1278"/>
    </row>
    <row r="1279" spans="48:50" x14ac:dyDescent="0.25">
      <c r="AV1279"/>
      <c r="AW1279"/>
      <c r="AX1279"/>
    </row>
    <row r="1280" spans="48:50" x14ac:dyDescent="0.25">
      <c r="AV1280"/>
      <c r="AW1280"/>
      <c r="AX1280"/>
    </row>
    <row r="1281" spans="48:50" x14ac:dyDescent="0.25">
      <c r="AV1281"/>
      <c r="AW1281"/>
      <c r="AX1281"/>
    </row>
    <row r="1282" spans="48:50" x14ac:dyDescent="0.25">
      <c r="AV1282"/>
      <c r="AW1282"/>
      <c r="AX1282"/>
    </row>
    <row r="1283" spans="48:50" x14ac:dyDescent="0.25">
      <c r="AV1283"/>
      <c r="AW1283"/>
      <c r="AX1283"/>
    </row>
    <row r="1284" spans="48:50" x14ac:dyDescent="0.25">
      <c r="AV1284"/>
      <c r="AW1284"/>
      <c r="AX1284"/>
    </row>
    <row r="1285" spans="48:50" x14ac:dyDescent="0.25">
      <c r="AV1285"/>
      <c r="AW1285"/>
      <c r="AX1285"/>
    </row>
    <row r="1286" spans="48:50" x14ac:dyDescent="0.25">
      <c r="AV1286"/>
      <c r="AW1286"/>
      <c r="AX1286"/>
    </row>
    <row r="1287" spans="48:50" x14ac:dyDescent="0.25">
      <c r="AV1287"/>
      <c r="AW1287"/>
      <c r="AX1287"/>
    </row>
    <row r="1288" spans="48:50" x14ac:dyDescent="0.25">
      <c r="AV1288"/>
      <c r="AW1288"/>
      <c r="AX1288"/>
    </row>
    <row r="1289" spans="48:50" x14ac:dyDescent="0.25">
      <c r="AV1289"/>
      <c r="AW1289"/>
      <c r="AX1289"/>
    </row>
    <row r="1290" spans="48:50" x14ac:dyDescent="0.25">
      <c r="AV1290"/>
      <c r="AW1290"/>
      <c r="AX1290"/>
    </row>
    <row r="1291" spans="48:50" x14ac:dyDescent="0.25">
      <c r="AV1291"/>
      <c r="AW1291"/>
      <c r="AX1291"/>
    </row>
    <row r="1292" spans="48:50" x14ac:dyDescent="0.25">
      <c r="AV1292"/>
      <c r="AW1292"/>
      <c r="AX1292"/>
    </row>
    <row r="1293" spans="48:50" x14ac:dyDescent="0.25">
      <c r="AV1293"/>
      <c r="AW1293"/>
      <c r="AX1293"/>
    </row>
    <row r="1294" spans="48:50" x14ac:dyDescent="0.25">
      <c r="AV1294"/>
      <c r="AW1294"/>
      <c r="AX1294"/>
    </row>
    <row r="1295" spans="48:50" x14ac:dyDescent="0.25">
      <c r="AV1295"/>
      <c r="AW1295"/>
      <c r="AX1295"/>
    </row>
    <row r="1296" spans="48:50" x14ac:dyDescent="0.25">
      <c r="AV1296"/>
      <c r="AW1296"/>
      <c r="AX1296"/>
    </row>
    <row r="1297" spans="48:50" x14ac:dyDescent="0.25">
      <c r="AV1297"/>
      <c r="AW1297"/>
      <c r="AX1297"/>
    </row>
    <row r="1298" spans="48:50" x14ac:dyDescent="0.25">
      <c r="AV1298"/>
      <c r="AW1298"/>
      <c r="AX1298"/>
    </row>
    <row r="1299" spans="48:50" x14ac:dyDescent="0.25">
      <c r="AV1299"/>
      <c r="AW1299"/>
      <c r="AX1299"/>
    </row>
    <row r="1300" spans="48:50" x14ac:dyDescent="0.25">
      <c r="AV1300"/>
      <c r="AW1300"/>
      <c r="AX1300"/>
    </row>
    <row r="1301" spans="48:50" x14ac:dyDescent="0.25">
      <c r="AV1301"/>
      <c r="AW1301"/>
      <c r="AX1301"/>
    </row>
    <row r="1302" spans="48:50" x14ac:dyDescent="0.25">
      <c r="AV1302"/>
      <c r="AW1302"/>
      <c r="AX1302"/>
    </row>
    <row r="1303" spans="48:50" x14ac:dyDescent="0.25">
      <c r="AV1303"/>
      <c r="AW1303"/>
      <c r="AX1303"/>
    </row>
    <row r="1304" spans="48:50" x14ac:dyDescent="0.25">
      <c r="AV1304"/>
      <c r="AW1304"/>
      <c r="AX1304"/>
    </row>
    <row r="1305" spans="48:50" x14ac:dyDescent="0.25">
      <c r="AV1305"/>
      <c r="AW1305"/>
      <c r="AX1305"/>
    </row>
    <row r="1306" spans="48:50" x14ac:dyDescent="0.25">
      <c r="AV1306"/>
      <c r="AW1306"/>
      <c r="AX1306"/>
    </row>
    <row r="1307" spans="48:50" x14ac:dyDescent="0.25">
      <c r="AV1307"/>
      <c r="AW1307"/>
      <c r="AX1307"/>
    </row>
    <row r="1308" spans="48:50" x14ac:dyDescent="0.25">
      <c r="AV1308"/>
      <c r="AW1308"/>
      <c r="AX1308"/>
    </row>
    <row r="1309" spans="48:50" x14ac:dyDescent="0.25">
      <c r="AV1309"/>
      <c r="AW1309"/>
      <c r="AX1309"/>
    </row>
    <row r="1310" spans="48:50" x14ac:dyDescent="0.25">
      <c r="AV1310"/>
      <c r="AW1310"/>
      <c r="AX1310"/>
    </row>
    <row r="1311" spans="48:50" x14ac:dyDescent="0.25">
      <c r="AV1311"/>
      <c r="AW1311"/>
      <c r="AX1311"/>
    </row>
    <row r="1312" spans="48:50" x14ac:dyDescent="0.25">
      <c r="AV1312"/>
      <c r="AW1312"/>
      <c r="AX1312"/>
    </row>
    <row r="1313" spans="48:50" x14ac:dyDescent="0.25">
      <c r="AV1313"/>
      <c r="AW1313"/>
      <c r="AX1313"/>
    </row>
    <row r="1314" spans="48:50" x14ac:dyDescent="0.25">
      <c r="AV1314"/>
      <c r="AW1314"/>
      <c r="AX1314"/>
    </row>
    <row r="1315" spans="48:50" x14ac:dyDescent="0.25">
      <c r="AV1315"/>
      <c r="AW1315"/>
      <c r="AX1315"/>
    </row>
    <row r="1316" spans="48:50" x14ac:dyDescent="0.25">
      <c r="AV1316"/>
      <c r="AW1316"/>
      <c r="AX1316"/>
    </row>
    <row r="1317" spans="48:50" x14ac:dyDescent="0.25">
      <c r="AV1317"/>
      <c r="AW1317"/>
      <c r="AX1317"/>
    </row>
    <row r="1318" spans="48:50" x14ac:dyDescent="0.25">
      <c r="AV1318"/>
      <c r="AW1318"/>
      <c r="AX1318"/>
    </row>
    <row r="1319" spans="48:50" x14ac:dyDescent="0.25">
      <c r="AV1319"/>
      <c r="AW1319"/>
      <c r="AX1319"/>
    </row>
    <row r="1320" spans="48:50" x14ac:dyDescent="0.25">
      <c r="AV1320"/>
      <c r="AW1320"/>
      <c r="AX1320"/>
    </row>
    <row r="1321" spans="48:50" x14ac:dyDescent="0.25">
      <c r="AV1321"/>
      <c r="AW1321"/>
      <c r="AX1321"/>
    </row>
    <row r="1322" spans="48:50" x14ac:dyDescent="0.25">
      <c r="AV1322"/>
      <c r="AW1322"/>
      <c r="AX1322"/>
    </row>
    <row r="1323" spans="48:50" x14ac:dyDescent="0.25">
      <c r="AV1323"/>
      <c r="AW1323"/>
      <c r="AX1323"/>
    </row>
    <row r="1324" spans="48:50" x14ac:dyDescent="0.25">
      <c r="AV1324"/>
      <c r="AW1324"/>
      <c r="AX1324"/>
    </row>
    <row r="1325" spans="48:50" x14ac:dyDescent="0.25">
      <c r="AV1325"/>
      <c r="AW1325"/>
      <c r="AX1325"/>
    </row>
    <row r="1326" spans="48:50" x14ac:dyDescent="0.25">
      <c r="AV1326"/>
      <c r="AW1326"/>
      <c r="AX1326"/>
    </row>
    <row r="1327" spans="48:50" x14ac:dyDescent="0.25">
      <c r="AV1327"/>
      <c r="AW1327"/>
      <c r="AX1327"/>
    </row>
    <row r="1328" spans="48:50" x14ac:dyDescent="0.25">
      <c r="AV1328"/>
      <c r="AW1328"/>
      <c r="AX1328"/>
    </row>
    <row r="1329" spans="48:50" x14ac:dyDescent="0.25">
      <c r="AV1329"/>
      <c r="AW1329"/>
      <c r="AX1329"/>
    </row>
    <row r="1330" spans="48:50" x14ac:dyDescent="0.25">
      <c r="AV1330"/>
      <c r="AW1330"/>
      <c r="AX1330"/>
    </row>
    <row r="1331" spans="48:50" x14ac:dyDescent="0.25">
      <c r="AV1331"/>
      <c r="AW1331"/>
      <c r="AX1331"/>
    </row>
    <row r="1332" spans="48:50" x14ac:dyDescent="0.25">
      <c r="AV1332"/>
      <c r="AW1332"/>
      <c r="AX1332"/>
    </row>
    <row r="1333" spans="48:50" x14ac:dyDescent="0.25">
      <c r="AV1333"/>
      <c r="AW1333"/>
      <c r="AX1333"/>
    </row>
    <row r="1334" spans="48:50" x14ac:dyDescent="0.25">
      <c r="AV1334"/>
      <c r="AW1334"/>
      <c r="AX1334"/>
    </row>
    <row r="1335" spans="48:50" x14ac:dyDescent="0.25">
      <c r="AV1335"/>
      <c r="AW1335"/>
      <c r="AX1335"/>
    </row>
    <row r="1336" spans="48:50" x14ac:dyDescent="0.25">
      <c r="AV1336"/>
      <c r="AW1336"/>
      <c r="AX1336"/>
    </row>
    <row r="1337" spans="48:50" x14ac:dyDescent="0.25">
      <c r="AV1337"/>
      <c r="AW1337"/>
      <c r="AX1337"/>
    </row>
    <row r="1338" spans="48:50" x14ac:dyDescent="0.25">
      <c r="AV1338"/>
      <c r="AW1338"/>
      <c r="AX1338"/>
    </row>
    <row r="1339" spans="48:50" x14ac:dyDescent="0.25">
      <c r="AV1339"/>
      <c r="AW1339"/>
      <c r="AX1339"/>
    </row>
    <row r="1340" spans="48:50" x14ac:dyDescent="0.25">
      <c r="AV1340"/>
      <c r="AW1340"/>
      <c r="AX1340"/>
    </row>
    <row r="1341" spans="48:50" x14ac:dyDescent="0.25">
      <c r="AV1341"/>
      <c r="AW1341"/>
      <c r="AX1341"/>
    </row>
    <row r="1342" spans="48:50" x14ac:dyDescent="0.25">
      <c r="AV1342"/>
      <c r="AW1342"/>
      <c r="AX1342"/>
    </row>
    <row r="1343" spans="48:50" x14ac:dyDescent="0.25">
      <c r="AV1343"/>
      <c r="AW1343"/>
      <c r="AX1343"/>
    </row>
    <row r="1344" spans="48:50" x14ac:dyDescent="0.25">
      <c r="AV1344"/>
      <c r="AW1344"/>
      <c r="AX1344"/>
    </row>
    <row r="1345" spans="48:50" x14ac:dyDescent="0.25">
      <c r="AV1345"/>
      <c r="AW1345"/>
      <c r="AX1345"/>
    </row>
    <row r="1346" spans="48:50" x14ac:dyDescent="0.25">
      <c r="AV1346"/>
      <c r="AW1346"/>
      <c r="AX1346"/>
    </row>
    <row r="1347" spans="48:50" x14ac:dyDescent="0.25">
      <c r="AV1347"/>
      <c r="AW1347"/>
      <c r="AX1347"/>
    </row>
    <row r="1348" spans="48:50" x14ac:dyDescent="0.25">
      <c r="AV1348"/>
      <c r="AW1348"/>
      <c r="AX1348"/>
    </row>
    <row r="1349" spans="48:50" x14ac:dyDescent="0.25">
      <c r="AV1349"/>
      <c r="AW1349"/>
      <c r="AX1349"/>
    </row>
    <row r="1350" spans="48:50" x14ac:dyDescent="0.25">
      <c r="AV1350"/>
      <c r="AW1350"/>
      <c r="AX1350"/>
    </row>
    <row r="1351" spans="48:50" x14ac:dyDescent="0.25">
      <c r="AV1351"/>
      <c r="AW1351"/>
      <c r="AX1351"/>
    </row>
    <row r="1352" spans="48:50" x14ac:dyDescent="0.25">
      <c r="AV1352"/>
      <c r="AW1352"/>
      <c r="AX1352"/>
    </row>
    <row r="1353" spans="48:50" x14ac:dyDescent="0.25">
      <c r="AV1353"/>
      <c r="AW1353"/>
      <c r="AX1353"/>
    </row>
    <row r="1354" spans="48:50" x14ac:dyDescent="0.25">
      <c r="AV1354"/>
      <c r="AW1354"/>
      <c r="AX1354"/>
    </row>
    <row r="1355" spans="48:50" x14ac:dyDescent="0.25">
      <c r="AV1355"/>
      <c r="AW1355"/>
      <c r="AX1355"/>
    </row>
    <row r="1356" spans="48:50" x14ac:dyDescent="0.25">
      <c r="AV1356"/>
      <c r="AW1356"/>
      <c r="AX1356"/>
    </row>
    <row r="1357" spans="48:50" x14ac:dyDescent="0.25">
      <c r="AV1357"/>
      <c r="AW1357"/>
      <c r="AX1357"/>
    </row>
    <row r="1358" spans="48:50" x14ac:dyDescent="0.25">
      <c r="AV1358"/>
      <c r="AW1358"/>
      <c r="AX1358"/>
    </row>
    <row r="1359" spans="48:50" x14ac:dyDescent="0.25">
      <c r="AV1359"/>
      <c r="AW1359"/>
      <c r="AX1359"/>
    </row>
    <row r="1360" spans="48:50" x14ac:dyDescent="0.25">
      <c r="AV1360"/>
      <c r="AW1360"/>
      <c r="AX1360"/>
    </row>
    <row r="1361" spans="48:50" x14ac:dyDescent="0.25">
      <c r="AV1361"/>
      <c r="AW1361"/>
      <c r="AX1361"/>
    </row>
    <row r="1362" spans="48:50" x14ac:dyDescent="0.25">
      <c r="AV1362"/>
      <c r="AW1362"/>
      <c r="AX1362"/>
    </row>
    <row r="1363" spans="48:50" x14ac:dyDescent="0.25">
      <c r="AV1363"/>
      <c r="AW1363"/>
      <c r="AX1363"/>
    </row>
    <row r="1364" spans="48:50" x14ac:dyDescent="0.25">
      <c r="AV1364"/>
      <c r="AW1364"/>
      <c r="AX1364"/>
    </row>
    <row r="1365" spans="48:50" x14ac:dyDescent="0.25">
      <c r="AV1365"/>
      <c r="AW1365"/>
      <c r="AX1365"/>
    </row>
    <row r="1366" spans="48:50" x14ac:dyDescent="0.25">
      <c r="AV1366"/>
      <c r="AW1366"/>
      <c r="AX1366"/>
    </row>
    <row r="1367" spans="48:50" x14ac:dyDescent="0.25">
      <c r="AV1367"/>
      <c r="AW1367"/>
      <c r="AX1367"/>
    </row>
    <row r="1368" spans="48:50" x14ac:dyDescent="0.25">
      <c r="AV1368"/>
      <c r="AW1368"/>
      <c r="AX1368"/>
    </row>
    <row r="1369" spans="48:50" x14ac:dyDescent="0.25">
      <c r="AV1369"/>
      <c r="AW1369"/>
      <c r="AX1369"/>
    </row>
    <row r="1370" spans="48:50" x14ac:dyDescent="0.25">
      <c r="AV1370"/>
      <c r="AW1370"/>
      <c r="AX1370"/>
    </row>
    <row r="1371" spans="48:50" x14ac:dyDescent="0.25">
      <c r="AV1371"/>
      <c r="AW1371"/>
      <c r="AX1371"/>
    </row>
    <row r="1372" spans="48:50" x14ac:dyDescent="0.25">
      <c r="AV1372"/>
      <c r="AW1372"/>
      <c r="AX1372"/>
    </row>
    <row r="1373" spans="48:50" x14ac:dyDescent="0.25">
      <c r="AV1373"/>
      <c r="AW1373"/>
      <c r="AX1373"/>
    </row>
    <row r="1374" spans="48:50" x14ac:dyDescent="0.25">
      <c r="AV1374"/>
      <c r="AW1374"/>
      <c r="AX1374"/>
    </row>
    <row r="1375" spans="48:50" x14ac:dyDescent="0.25">
      <c r="AV1375"/>
      <c r="AW1375"/>
      <c r="AX1375"/>
    </row>
    <row r="1376" spans="48:50" x14ac:dyDescent="0.25">
      <c r="AV1376"/>
      <c r="AW1376"/>
      <c r="AX1376"/>
    </row>
    <row r="1377" spans="48:50" x14ac:dyDescent="0.25">
      <c r="AV1377"/>
      <c r="AW1377"/>
      <c r="AX1377"/>
    </row>
    <row r="1378" spans="48:50" x14ac:dyDescent="0.25">
      <c r="AV1378"/>
      <c r="AW1378"/>
      <c r="AX1378"/>
    </row>
    <row r="1379" spans="48:50" x14ac:dyDescent="0.25">
      <c r="AV1379"/>
      <c r="AW1379"/>
      <c r="AX1379"/>
    </row>
    <row r="1380" spans="48:50" x14ac:dyDescent="0.25">
      <c r="AV1380"/>
      <c r="AW1380"/>
      <c r="AX1380"/>
    </row>
    <row r="1381" spans="48:50" x14ac:dyDescent="0.25">
      <c r="AV1381"/>
      <c r="AW1381"/>
      <c r="AX1381"/>
    </row>
    <row r="1382" spans="48:50" x14ac:dyDescent="0.25">
      <c r="AV1382"/>
      <c r="AW1382"/>
      <c r="AX1382"/>
    </row>
    <row r="1383" spans="48:50" x14ac:dyDescent="0.25">
      <c r="AV1383"/>
      <c r="AW1383"/>
      <c r="AX1383"/>
    </row>
    <row r="1384" spans="48:50" x14ac:dyDescent="0.25">
      <c r="AV1384"/>
      <c r="AW1384"/>
      <c r="AX1384"/>
    </row>
    <row r="1385" spans="48:50" x14ac:dyDescent="0.25">
      <c r="AV1385"/>
      <c r="AW1385"/>
      <c r="AX1385"/>
    </row>
    <row r="1386" spans="48:50" x14ac:dyDescent="0.25">
      <c r="AV1386"/>
      <c r="AW1386"/>
      <c r="AX1386"/>
    </row>
    <row r="1387" spans="48:50" x14ac:dyDescent="0.25">
      <c r="AV1387"/>
      <c r="AW1387"/>
      <c r="AX1387"/>
    </row>
    <row r="1388" spans="48:50" x14ac:dyDescent="0.25">
      <c r="AV1388"/>
      <c r="AW1388"/>
      <c r="AX1388"/>
    </row>
    <row r="1389" spans="48:50" x14ac:dyDescent="0.25">
      <c r="AV1389"/>
      <c r="AW1389"/>
      <c r="AX1389"/>
    </row>
    <row r="1390" spans="48:50" x14ac:dyDescent="0.25">
      <c r="AV1390"/>
      <c r="AW1390"/>
      <c r="AX1390"/>
    </row>
    <row r="1391" spans="48:50" x14ac:dyDescent="0.25">
      <c r="AV1391"/>
      <c r="AW1391"/>
      <c r="AX1391"/>
    </row>
    <row r="1392" spans="48:50" x14ac:dyDescent="0.25">
      <c r="AV1392"/>
      <c r="AW1392"/>
      <c r="AX1392"/>
    </row>
    <row r="1393" spans="48:50" x14ac:dyDescent="0.25">
      <c r="AV1393"/>
      <c r="AW1393"/>
      <c r="AX1393"/>
    </row>
    <row r="1394" spans="48:50" x14ac:dyDescent="0.25">
      <c r="AV1394"/>
      <c r="AW1394"/>
      <c r="AX1394"/>
    </row>
    <row r="1395" spans="48:50" x14ac:dyDescent="0.25">
      <c r="AV1395"/>
      <c r="AW1395"/>
      <c r="AX1395"/>
    </row>
    <row r="1396" spans="48:50" x14ac:dyDescent="0.25">
      <c r="AV1396"/>
      <c r="AW1396"/>
      <c r="AX1396"/>
    </row>
    <row r="1397" spans="48:50" x14ac:dyDescent="0.25">
      <c r="AV1397"/>
      <c r="AW1397"/>
      <c r="AX1397"/>
    </row>
    <row r="1398" spans="48:50" x14ac:dyDescent="0.25">
      <c r="AV1398"/>
      <c r="AW1398"/>
      <c r="AX1398"/>
    </row>
    <row r="1399" spans="48:50" x14ac:dyDescent="0.25">
      <c r="AV1399"/>
      <c r="AW1399"/>
      <c r="AX1399"/>
    </row>
    <row r="1400" spans="48:50" x14ac:dyDescent="0.25">
      <c r="AV1400"/>
      <c r="AW1400"/>
      <c r="AX1400"/>
    </row>
    <row r="1401" spans="48:50" x14ac:dyDescent="0.25">
      <c r="AV1401"/>
      <c r="AW1401"/>
      <c r="AX1401"/>
    </row>
    <row r="1402" spans="48:50" x14ac:dyDescent="0.25">
      <c r="AV1402"/>
      <c r="AW1402"/>
      <c r="AX1402"/>
    </row>
    <row r="1403" spans="48:50" x14ac:dyDescent="0.25">
      <c r="AV1403"/>
      <c r="AW1403"/>
      <c r="AX1403"/>
    </row>
    <row r="1404" spans="48:50" x14ac:dyDescent="0.25">
      <c r="AV1404"/>
      <c r="AW1404"/>
      <c r="AX1404"/>
    </row>
    <row r="1405" spans="48:50" x14ac:dyDescent="0.25">
      <c r="AV1405"/>
      <c r="AW1405"/>
      <c r="AX1405"/>
    </row>
    <row r="1406" spans="48:50" x14ac:dyDescent="0.25">
      <c r="AV1406"/>
      <c r="AW1406"/>
      <c r="AX1406"/>
    </row>
    <row r="1407" spans="48:50" x14ac:dyDescent="0.25">
      <c r="AV1407"/>
      <c r="AW1407"/>
      <c r="AX1407"/>
    </row>
    <row r="1408" spans="48:50" x14ac:dyDescent="0.25">
      <c r="AV1408"/>
      <c r="AW1408"/>
      <c r="AX1408"/>
    </row>
    <row r="1409" spans="48:50" x14ac:dyDescent="0.25">
      <c r="AV1409"/>
      <c r="AW1409"/>
      <c r="AX1409"/>
    </row>
    <row r="1410" spans="48:50" x14ac:dyDescent="0.25">
      <c r="AV1410"/>
      <c r="AW1410"/>
      <c r="AX1410"/>
    </row>
    <row r="1411" spans="48:50" x14ac:dyDescent="0.25">
      <c r="AV1411"/>
      <c r="AW1411"/>
      <c r="AX1411"/>
    </row>
    <row r="1412" spans="48:50" x14ac:dyDescent="0.25">
      <c r="AV1412"/>
      <c r="AW1412"/>
      <c r="AX1412"/>
    </row>
    <row r="1413" spans="48:50" x14ac:dyDescent="0.25">
      <c r="AV1413"/>
      <c r="AW1413"/>
      <c r="AX1413"/>
    </row>
    <row r="1414" spans="48:50" x14ac:dyDescent="0.25">
      <c r="AV1414"/>
      <c r="AW1414"/>
      <c r="AX1414"/>
    </row>
    <row r="1415" spans="48:50" x14ac:dyDescent="0.25">
      <c r="AV1415"/>
      <c r="AW1415"/>
      <c r="AX1415"/>
    </row>
    <row r="1416" spans="48:50" x14ac:dyDescent="0.25">
      <c r="AV1416"/>
      <c r="AW1416"/>
      <c r="AX1416"/>
    </row>
    <row r="1417" spans="48:50" x14ac:dyDescent="0.25">
      <c r="AV1417"/>
      <c r="AW1417"/>
      <c r="AX1417"/>
    </row>
    <row r="1418" spans="48:50" x14ac:dyDescent="0.25">
      <c r="AV1418"/>
      <c r="AW1418"/>
      <c r="AX1418"/>
    </row>
    <row r="1419" spans="48:50" x14ac:dyDescent="0.25">
      <c r="AV1419"/>
      <c r="AW1419"/>
      <c r="AX1419"/>
    </row>
    <row r="1420" spans="48:50" x14ac:dyDescent="0.25">
      <c r="AV1420"/>
      <c r="AW1420"/>
      <c r="AX1420"/>
    </row>
    <row r="1421" spans="48:50" x14ac:dyDescent="0.25">
      <c r="AV1421"/>
      <c r="AW1421"/>
      <c r="AX1421"/>
    </row>
    <row r="1422" spans="48:50" x14ac:dyDescent="0.25">
      <c r="AV1422"/>
      <c r="AW1422"/>
      <c r="AX1422"/>
    </row>
    <row r="1423" spans="48:50" x14ac:dyDescent="0.25">
      <c r="AV1423"/>
      <c r="AW1423"/>
      <c r="AX1423"/>
    </row>
    <row r="1424" spans="48:50" x14ac:dyDescent="0.25">
      <c r="AV1424"/>
      <c r="AW1424"/>
      <c r="AX1424"/>
    </row>
    <row r="1425" spans="48:50" x14ac:dyDescent="0.25">
      <c r="AV1425"/>
      <c r="AW1425"/>
      <c r="AX1425"/>
    </row>
    <row r="1426" spans="48:50" x14ac:dyDescent="0.25">
      <c r="AV1426"/>
      <c r="AW1426"/>
      <c r="AX1426"/>
    </row>
    <row r="1427" spans="48:50" x14ac:dyDescent="0.25">
      <c r="AV1427"/>
      <c r="AW1427"/>
      <c r="AX1427"/>
    </row>
    <row r="1428" spans="48:50" x14ac:dyDescent="0.25">
      <c r="AV1428"/>
      <c r="AW1428"/>
      <c r="AX1428"/>
    </row>
    <row r="1429" spans="48:50" x14ac:dyDescent="0.25">
      <c r="AV1429"/>
      <c r="AW1429"/>
      <c r="AX1429"/>
    </row>
    <row r="1430" spans="48:50" x14ac:dyDescent="0.25">
      <c r="AV1430"/>
      <c r="AW1430"/>
      <c r="AX1430"/>
    </row>
    <row r="1431" spans="48:50" x14ac:dyDescent="0.25">
      <c r="AV1431"/>
      <c r="AW1431"/>
      <c r="AX1431"/>
    </row>
    <row r="1432" spans="48:50" x14ac:dyDescent="0.25">
      <c r="AV1432"/>
      <c r="AW1432"/>
      <c r="AX1432"/>
    </row>
    <row r="1433" spans="48:50" x14ac:dyDescent="0.25">
      <c r="AV1433"/>
      <c r="AW1433"/>
      <c r="AX1433"/>
    </row>
    <row r="1434" spans="48:50" x14ac:dyDescent="0.25">
      <c r="AV1434"/>
      <c r="AW1434"/>
      <c r="AX1434"/>
    </row>
    <row r="1435" spans="48:50" x14ac:dyDescent="0.25">
      <c r="AV1435"/>
      <c r="AW1435"/>
      <c r="AX1435"/>
    </row>
    <row r="1436" spans="48:50" x14ac:dyDescent="0.25">
      <c r="AV1436"/>
      <c r="AW1436"/>
      <c r="AX1436"/>
    </row>
    <row r="1437" spans="48:50" x14ac:dyDescent="0.25">
      <c r="AV1437"/>
      <c r="AW1437"/>
      <c r="AX1437"/>
    </row>
    <row r="1438" spans="48:50" x14ac:dyDescent="0.25">
      <c r="AV1438"/>
      <c r="AW1438"/>
      <c r="AX1438"/>
    </row>
    <row r="1439" spans="48:50" x14ac:dyDescent="0.25">
      <c r="AV1439"/>
      <c r="AW1439"/>
      <c r="AX1439"/>
    </row>
    <row r="1440" spans="48:50" x14ac:dyDescent="0.25">
      <c r="AV1440"/>
      <c r="AW1440"/>
      <c r="AX1440"/>
    </row>
    <row r="1441" spans="48:50" x14ac:dyDescent="0.25">
      <c r="AV1441"/>
      <c r="AW1441"/>
      <c r="AX1441"/>
    </row>
    <row r="1442" spans="48:50" x14ac:dyDescent="0.25">
      <c r="AV1442"/>
      <c r="AW1442"/>
      <c r="AX1442"/>
    </row>
    <row r="1443" spans="48:50" x14ac:dyDescent="0.25">
      <c r="AV1443"/>
      <c r="AW1443"/>
      <c r="AX1443"/>
    </row>
    <row r="1444" spans="48:50" x14ac:dyDescent="0.25">
      <c r="AV1444"/>
      <c r="AW1444"/>
      <c r="AX1444"/>
    </row>
    <row r="1445" spans="48:50" x14ac:dyDescent="0.25">
      <c r="AV1445"/>
      <c r="AW1445"/>
      <c r="AX1445"/>
    </row>
    <row r="1446" spans="48:50" x14ac:dyDescent="0.25">
      <c r="AV1446"/>
      <c r="AW1446"/>
      <c r="AX1446"/>
    </row>
    <row r="1447" spans="48:50" x14ac:dyDescent="0.25">
      <c r="AV1447"/>
      <c r="AW1447"/>
      <c r="AX1447"/>
    </row>
    <row r="1448" spans="48:50" x14ac:dyDescent="0.25">
      <c r="AV1448"/>
      <c r="AW1448"/>
      <c r="AX1448"/>
    </row>
    <row r="1449" spans="48:50" x14ac:dyDescent="0.25">
      <c r="AV1449"/>
      <c r="AW1449"/>
      <c r="AX1449"/>
    </row>
    <row r="1450" spans="48:50" x14ac:dyDescent="0.25">
      <c r="AV1450"/>
      <c r="AW1450"/>
      <c r="AX1450"/>
    </row>
    <row r="1451" spans="48:50" x14ac:dyDescent="0.25">
      <c r="AV1451"/>
      <c r="AW1451"/>
      <c r="AX1451"/>
    </row>
    <row r="1452" spans="48:50" x14ac:dyDescent="0.25">
      <c r="AV1452"/>
      <c r="AW1452"/>
      <c r="AX1452"/>
    </row>
    <row r="1453" spans="48:50" x14ac:dyDescent="0.25">
      <c r="AV1453"/>
      <c r="AW1453"/>
      <c r="AX1453"/>
    </row>
    <row r="1454" spans="48:50" x14ac:dyDescent="0.25">
      <c r="AV1454"/>
      <c r="AW1454"/>
      <c r="AX1454"/>
    </row>
    <row r="1455" spans="48:50" x14ac:dyDescent="0.25">
      <c r="AV1455"/>
      <c r="AW1455"/>
      <c r="AX1455"/>
    </row>
    <row r="1456" spans="48:50" x14ac:dyDescent="0.25">
      <c r="AV1456"/>
      <c r="AW1456"/>
      <c r="AX1456"/>
    </row>
    <row r="1457" spans="48:50" x14ac:dyDescent="0.25">
      <c r="AV1457"/>
      <c r="AW1457"/>
      <c r="AX1457"/>
    </row>
    <row r="1458" spans="48:50" x14ac:dyDescent="0.25">
      <c r="AV1458"/>
      <c r="AW1458"/>
      <c r="AX1458"/>
    </row>
    <row r="1459" spans="48:50" x14ac:dyDescent="0.25">
      <c r="AV1459"/>
      <c r="AW1459"/>
      <c r="AX1459"/>
    </row>
    <row r="1460" spans="48:50" x14ac:dyDescent="0.25">
      <c r="AV1460"/>
      <c r="AW1460"/>
      <c r="AX1460"/>
    </row>
    <row r="1461" spans="48:50" x14ac:dyDescent="0.25">
      <c r="AV1461"/>
      <c r="AW1461"/>
      <c r="AX1461"/>
    </row>
    <row r="1462" spans="48:50" x14ac:dyDescent="0.25">
      <c r="AV1462"/>
      <c r="AW1462"/>
      <c r="AX1462"/>
    </row>
    <row r="1463" spans="48:50" x14ac:dyDescent="0.25">
      <c r="AV1463"/>
      <c r="AW1463"/>
      <c r="AX1463"/>
    </row>
    <row r="1464" spans="48:50" x14ac:dyDescent="0.25">
      <c r="AV1464"/>
      <c r="AW1464"/>
      <c r="AX1464"/>
    </row>
    <row r="1465" spans="48:50" x14ac:dyDescent="0.25">
      <c r="AV1465"/>
      <c r="AW1465"/>
      <c r="AX1465"/>
    </row>
    <row r="1466" spans="48:50" x14ac:dyDescent="0.25">
      <c r="AV1466"/>
      <c r="AW1466"/>
      <c r="AX1466"/>
    </row>
    <row r="1467" spans="48:50" x14ac:dyDescent="0.25">
      <c r="AV1467"/>
      <c r="AW1467"/>
      <c r="AX1467"/>
    </row>
    <row r="1468" spans="48:50" x14ac:dyDescent="0.25">
      <c r="AV1468"/>
      <c r="AW1468"/>
      <c r="AX1468"/>
    </row>
    <row r="1469" spans="48:50" x14ac:dyDescent="0.25">
      <c r="AV1469"/>
      <c r="AW1469"/>
      <c r="AX1469"/>
    </row>
    <row r="1470" spans="48:50" x14ac:dyDescent="0.25">
      <c r="AV1470"/>
      <c r="AW1470"/>
      <c r="AX1470"/>
    </row>
    <row r="1471" spans="48:50" x14ac:dyDescent="0.25">
      <c r="AV1471"/>
      <c r="AW1471"/>
      <c r="AX1471"/>
    </row>
    <row r="1472" spans="48:50" x14ac:dyDescent="0.25">
      <c r="AV1472"/>
      <c r="AW1472"/>
      <c r="AX1472"/>
    </row>
    <row r="1473" spans="48:50" x14ac:dyDescent="0.25">
      <c r="AV1473"/>
      <c r="AW1473"/>
      <c r="AX1473"/>
    </row>
    <row r="1474" spans="48:50" x14ac:dyDescent="0.25">
      <c r="AV1474"/>
      <c r="AW1474"/>
      <c r="AX1474"/>
    </row>
    <row r="1475" spans="48:50" x14ac:dyDescent="0.25">
      <c r="AV1475"/>
      <c r="AW1475"/>
      <c r="AX1475"/>
    </row>
    <row r="1476" spans="48:50" x14ac:dyDescent="0.25">
      <c r="AV1476"/>
      <c r="AW1476"/>
      <c r="AX1476"/>
    </row>
    <row r="1477" spans="48:50" x14ac:dyDescent="0.25">
      <c r="AV1477"/>
      <c r="AW1477"/>
      <c r="AX1477"/>
    </row>
    <row r="1478" spans="48:50" x14ac:dyDescent="0.25">
      <c r="AV1478"/>
      <c r="AW1478"/>
      <c r="AX1478"/>
    </row>
    <row r="1479" spans="48:50" x14ac:dyDescent="0.25">
      <c r="AV1479"/>
      <c r="AW1479"/>
      <c r="AX1479"/>
    </row>
    <row r="1480" spans="48:50" x14ac:dyDescent="0.25">
      <c r="AV1480"/>
      <c r="AW1480"/>
      <c r="AX1480"/>
    </row>
    <row r="1481" spans="48:50" x14ac:dyDescent="0.25">
      <c r="AV1481"/>
      <c r="AW1481"/>
      <c r="AX1481"/>
    </row>
    <row r="1482" spans="48:50" x14ac:dyDescent="0.25">
      <c r="AV1482"/>
      <c r="AW1482"/>
      <c r="AX1482"/>
    </row>
    <row r="1483" spans="48:50" x14ac:dyDescent="0.25">
      <c r="AV1483"/>
      <c r="AW1483"/>
      <c r="AX1483"/>
    </row>
    <row r="1484" spans="48:50" x14ac:dyDescent="0.25">
      <c r="AV1484"/>
      <c r="AW1484"/>
      <c r="AX1484"/>
    </row>
    <row r="1485" spans="48:50" x14ac:dyDescent="0.25">
      <c r="AV1485"/>
      <c r="AW1485"/>
      <c r="AX1485"/>
    </row>
    <row r="1486" spans="48:50" x14ac:dyDescent="0.25">
      <c r="AV1486"/>
      <c r="AW1486"/>
      <c r="AX1486"/>
    </row>
    <row r="1487" spans="48:50" x14ac:dyDescent="0.25">
      <c r="AV1487"/>
      <c r="AW1487"/>
      <c r="AX1487"/>
    </row>
    <row r="1488" spans="48:50" x14ac:dyDescent="0.25">
      <c r="AV1488"/>
      <c r="AW1488"/>
      <c r="AX1488"/>
    </row>
    <row r="1489" spans="48:50" x14ac:dyDescent="0.25">
      <c r="AV1489"/>
      <c r="AW1489"/>
      <c r="AX1489"/>
    </row>
    <row r="1490" spans="48:50" x14ac:dyDescent="0.25">
      <c r="AV1490"/>
      <c r="AW1490"/>
      <c r="AX1490"/>
    </row>
    <row r="1491" spans="48:50" x14ac:dyDescent="0.25">
      <c r="AV1491"/>
      <c r="AW1491"/>
      <c r="AX1491"/>
    </row>
    <row r="1492" spans="48:50" x14ac:dyDescent="0.25">
      <c r="AV1492"/>
      <c r="AW1492"/>
      <c r="AX1492"/>
    </row>
    <row r="1493" spans="48:50" x14ac:dyDescent="0.25">
      <c r="AV1493"/>
      <c r="AW1493"/>
      <c r="AX1493"/>
    </row>
    <row r="1494" spans="48:50" x14ac:dyDescent="0.25">
      <c r="AV1494"/>
      <c r="AW1494"/>
      <c r="AX1494"/>
    </row>
    <row r="1495" spans="48:50" x14ac:dyDescent="0.25">
      <c r="AV1495"/>
      <c r="AW1495"/>
      <c r="AX1495"/>
    </row>
    <row r="1496" spans="48:50" x14ac:dyDescent="0.25">
      <c r="AV1496"/>
      <c r="AW1496"/>
      <c r="AX1496"/>
    </row>
    <row r="1497" spans="48:50" x14ac:dyDescent="0.25">
      <c r="AV1497"/>
      <c r="AW1497"/>
      <c r="AX1497"/>
    </row>
    <row r="1498" spans="48:50" x14ac:dyDescent="0.25">
      <c r="AV1498"/>
      <c r="AW1498"/>
      <c r="AX1498"/>
    </row>
    <row r="1499" spans="48:50" x14ac:dyDescent="0.25">
      <c r="AV1499"/>
      <c r="AW1499"/>
      <c r="AX1499"/>
    </row>
    <row r="1500" spans="48:50" x14ac:dyDescent="0.25">
      <c r="AV1500"/>
      <c r="AW1500"/>
      <c r="AX1500"/>
    </row>
    <row r="1501" spans="48:50" x14ac:dyDescent="0.25">
      <c r="AV1501"/>
      <c r="AW1501"/>
      <c r="AX1501"/>
    </row>
    <row r="1502" spans="48:50" x14ac:dyDescent="0.25">
      <c r="AV1502"/>
      <c r="AW1502"/>
      <c r="AX1502"/>
    </row>
    <row r="1503" spans="48:50" x14ac:dyDescent="0.25">
      <c r="AV1503"/>
      <c r="AW1503"/>
      <c r="AX1503"/>
    </row>
    <row r="1504" spans="48:50" x14ac:dyDescent="0.25">
      <c r="AV1504"/>
      <c r="AW1504"/>
      <c r="AX1504"/>
    </row>
    <row r="1505" spans="48:50" x14ac:dyDescent="0.25">
      <c r="AV1505"/>
      <c r="AW1505"/>
      <c r="AX1505"/>
    </row>
    <row r="1506" spans="48:50" x14ac:dyDescent="0.25">
      <c r="AV1506"/>
      <c r="AW1506"/>
      <c r="AX1506"/>
    </row>
    <row r="1507" spans="48:50" x14ac:dyDescent="0.25">
      <c r="AV1507"/>
      <c r="AW1507"/>
      <c r="AX1507"/>
    </row>
    <row r="1508" spans="48:50" x14ac:dyDescent="0.25">
      <c r="AV1508"/>
      <c r="AW1508"/>
      <c r="AX1508"/>
    </row>
    <row r="1509" spans="48:50" x14ac:dyDescent="0.25">
      <c r="AV1509"/>
      <c r="AW1509"/>
      <c r="AX1509"/>
    </row>
    <row r="1510" spans="48:50" x14ac:dyDescent="0.25">
      <c r="AV1510"/>
      <c r="AW1510"/>
      <c r="AX1510"/>
    </row>
    <row r="1511" spans="48:50" x14ac:dyDescent="0.25">
      <c r="AV1511"/>
      <c r="AW1511"/>
      <c r="AX1511"/>
    </row>
    <row r="1512" spans="48:50" x14ac:dyDescent="0.25">
      <c r="AV1512"/>
      <c r="AW1512"/>
      <c r="AX1512"/>
    </row>
    <row r="1513" spans="48:50" x14ac:dyDescent="0.25">
      <c r="AV1513"/>
      <c r="AW1513"/>
      <c r="AX1513"/>
    </row>
    <row r="1514" spans="48:50" x14ac:dyDescent="0.25">
      <c r="AV1514"/>
      <c r="AW1514"/>
      <c r="AX1514"/>
    </row>
    <row r="1515" spans="48:50" x14ac:dyDescent="0.25">
      <c r="AV1515"/>
      <c r="AW1515"/>
      <c r="AX1515"/>
    </row>
    <row r="1516" spans="48:50" x14ac:dyDescent="0.25">
      <c r="AV1516"/>
      <c r="AW1516"/>
      <c r="AX1516"/>
    </row>
    <row r="1517" spans="48:50" x14ac:dyDescent="0.25">
      <c r="AV1517"/>
      <c r="AW1517"/>
      <c r="AX1517"/>
    </row>
    <row r="1518" spans="48:50" x14ac:dyDescent="0.25">
      <c r="AV1518"/>
      <c r="AW1518"/>
      <c r="AX1518"/>
    </row>
    <row r="1519" spans="48:50" x14ac:dyDescent="0.25">
      <c r="AV1519"/>
      <c r="AW1519"/>
      <c r="AX1519"/>
    </row>
    <row r="1520" spans="48:50" x14ac:dyDescent="0.25">
      <c r="AV1520"/>
      <c r="AW1520"/>
      <c r="AX1520"/>
    </row>
    <row r="1521" spans="48:50" x14ac:dyDescent="0.25">
      <c r="AV1521"/>
      <c r="AW1521"/>
      <c r="AX1521"/>
    </row>
    <row r="1522" spans="48:50" x14ac:dyDescent="0.25">
      <c r="AV1522"/>
      <c r="AW1522"/>
      <c r="AX1522"/>
    </row>
    <row r="1523" spans="48:50" x14ac:dyDescent="0.25">
      <c r="AV1523"/>
      <c r="AW1523"/>
      <c r="AX1523"/>
    </row>
    <row r="1524" spans="48:50" x14ac:dyDescent="0.25">
      <c r="AV1524"/>
      <c r="AW1524"/>
      <c r="AX1524"/>
    </row>
    <row r="1525" spans="48:50" x14ac:dyDescent="0.25">
      <c r="AV1525"/>
      <c r="AW1525"/>
      <c r="AX1525"/>
    </row>
    <row r="1526" spans="48:50" x14ac:dyDescent="0.25">
      <c r="AV1526"/>
      <c r="AW1526"/>
      <c r="AX1526"/>
    </row>
    <row r="1527" spans="48:50" x14ac:dyDescent="0.25">
      <c r="AV1527"/>
      <c r="AW1527"/>
      <c r="AX1527"/>
    </row>
    <row r="1528" spans="48:50" x14ac:dyDescent="0.25">
      <c r="AV1528"/>
      <c r="AW1528"/>
      <c r="AX1528"/>
    </row>
    <row r="1529" spans="48:50" x14ac:dyDescent="0.25">
      <c r="AV1529"/>
      <c r="AW1529"/>
      <c r="AX1529"/>
    </row>
    <row r="1530" spans="48:50" x14ac:dyDescent="0.25">
      <c r="AV1530"/>
      <c r="AW1530"/>
      <c r="AX1530"/>
    </row>
    <row r="1531" spans="48:50" x14ac:dyDescent="0.25">
      <c r="AV1531"/>
      <c r="AW1531"/>
      <c r="AX1531"/>
    </row>
    <row r="1532" spans="48:50" x14ac:dyDescent="0.25">
      <c r="AV1532"/>
      <c r="AW1532"/>
      <c r="AX1532"/>
    </row>
    <row r="1533" spans="48:50" x14ac:dyDescent="0.25">
      <c r="AV1533"/>
      <c r="AW1533"/>
      <c r="AX1533"/>
    </row>
    <row r="1534" spans="48:50" x14ac:dyDescent="0.25">
      <c r="AV1534"/>
      <c r="AW1534"/>
      <c r="AX1534"/>
    </row>
    <row r="1535" spans="48:50" x14ac:dyDescent="0.25">
      <c r="AV1535"/>
      <c r="AW1535"/>
      <c r="AX1535"/>
    </row>
    <row r="1536" spans="48:50" x14ac:dyDescent="0.25">
      <c r="AV1536"/>
      <c r="AW1536"/>
      <c r="AX1536"/>
    </row>
    <row r="1537" spans="48:50" x14ac:dyDescent="0.25">
      <c r="AV1537"/>
      <c r="AW1537"/>
      <c r="AX1537"/>
    </row>
    <row r="1538" spans="48:50" x14ac:dyDescent="0.25">
      <c r="AV1538"/>
      <c r="AW1538"/>
      <c r="AX1538"/>
    </row>
    <row r="1539" spans="48:50" x14ac:dyDescent="0.25">
      <c r="AV1539"/>
      <c r="AW1539"/>
      <c r="AX1539"/>
    </row>
    <row r="1540" spans="48:50" x14ac:dyDescent="0.25">
      <c r="AV1540"/>
      <c r="AW1540"/>
      <c r="AX1540"/>
    </row>
    <row r="1541" spans="48:50" x14ac:dyDescent="0.25">
      <c r="AV1541"/>
      <c r="AW1541"/>
      <c r="AX1541"/>
    </row>
    <row r="1542" spans="48:50" x14ac:dyDescent="0.25">
      <c r="AV1542"/>
      <c r="AW1542"/>
      <c r="AX1542"/>
    </row>
    <row r="1543" spans="48:50" x14ac:dyDescent="0.25">
      <c r="AV1543"/>
      <c r="AW1543"/>
      <c r="AX1543"/>
    </row>
    <row r="1544" spans="48:50" x14ac:dyDescent="0.25">
      <c r="AV1544"/>
      <c r="AW1544"/>
      <c r="AX1544"/>
    </row>
    <row r="1545" spans="48:50" x14ac:dyDescent="0.25">
      <c r="AV1545"/>
      <c r="AW1545"/>
      <c r="AX1545"/>
    </row>
    <row r="1546" spans="48:50" x14ac:dyDescent="0.25">
      <c r="AV1546"/>
      <c r="AW1546"/>
      <c r="AX1546"/>
    </row>
    <row r="1547" spans="48:50" x14ac:dyDescent="0.25">
      <c r="AV1547"/>
      <c r="AW1547"/>
      <c r="AX1547"/>
    </row>
    <row r="1548" spans="48:50" x14ac:dyDescent="0.25">
      <c r="AV1548"/>
      <c r="AW1548"/>
      <c r="AX1548"/>
    </row>
    <row r="1549" spans="48:50" x14ac:dyDescent="0.25">
      <c r="AV1549"/>
      <c r="AW1549"/>
      <c r="AX1549"/>
    </row>
    <row r="1550" spans="48:50" x14ac:dyDescent="0.25">
      <c r="AV1550"/>
      <c r="AW1550"/>
      <c r="AX1550"/>
    </row>
    <row r="1551" spans="48:50" x14ac:dyDescent="0.25">
      <c r="AV1551"/>
      <c r="AW1551"/>
      <c r="AX1551"/>
    </row>
    <row r="1552" spans="48:50" x14ac:dyDescent="0.25">
      <c r="AV1552"/>
      <c r="AW1552"/>
      <c r="AX1552"/>
    </row>
    <row r="1553" spans="48:50" x14ac:dyDescent="0.25">
      <c r="AV1553"/>
      <c r="AW1553"/>
      <c r="AX1553"/>
    </row>
    <row r="1554" spans="48:50" x14ac:dyDescent="0.25">
      <c r="AV1554"/>
      <c r="AW1554"/>
      <c r="AX1554"/>
    </row>
    <row r="1555" spans="48:50" x14ac:dyDescent="0.25">
      <c r="AV1555"/>
      <c r="AW1555"/>
      <c r="AX1555"/>
    </row>
    <row r="1556" spans="48:50" x14ac:dyDescent="0.25">
      <c r="AV1556"/>
      <c r="AW1556"/>
      <c r="AX1556"/>
    </row>
    <row r="1557" spans="48:50" x14ac:dyDescent="0.25">
      <c r="AV1557"/>
      <c r="AW1557"/>
      <c r="AX1557"/>
    </row>
    <row r="1558" spans="48:50" x14ac:dyDescent="0.25">
      <c r="AV1558"/>
      <c r="AW1558"/>
      <c r="AX1558"/>
    </row>
    <row r="1559" spans="48:50" x14ac:dyDescent="0.25">
      <c r="AV1559"/>
      <c r="AW1559"/>
      <c r="AX1559"/>
    </row>
    <row r="1560" spans="48:50" x14ac:dyDescent="0.25">
      <c r="AV1560"/>
      <c r="AW1560"/>
      <c r="AX1560"/>
    </row>
    <row r="1561" spans="48:50" x14ac:dyDescent="0.25">
      <c r="AV1561"/>
      <c r="AW1561"/>
      <c r="AX1561"/>
    </row>
    <row r="1562" spans="48:50" x14ac:dyDescent="0.25">
      <c r="AV1562"/>
      <c r="AW1562"/>
      <c r="AX1562"/>
    </row>
    <row r="1563" spans="48:50" x14ac:dyDescent="0.25">
      <c r="AV1563"/>
      <c r="AW1563"/>
      <c r="AX1563"/>
    </row>
    <row r="1564" spans="48:50" x14ac:dyDescent="0.25">
      <c r="AV1564"/>
      <c r="AW1564"/>
      <c r="AX1564"/>
    </row>
    <row r="1565" spans="48:50" x14ac:dyDescent="0.25">
      <c r="AV1565"/>
      <c r="AW1565"/>
      <c r="AX1565"/>
    </row>
    <row r="1566" spans="48:50" x14ac:dyDescent="0.25">
      <c r="AV1566"/>
      <c r="AW1566"/>
      <c r="AX1566"/>
    </row>
    <row r="1567" spans="48:50" x14ac:dyDescent="0.25">
      <c r="AV1567"/>
      <c r="AW1567"/>
      <c r="AX1567"/>
    </row>
    <row r="1568" spans="48:50" x14ac:dyDescent="0.25">
      <c r="AV1568"/>
      <c r="AW1568"/>
      <c r="AX1568"/>
    </row>
    <row r="1569" spans="48:50" x14ac:dyDescent="0.25">
      <c r="AV1569"/>
      <c r="AW1569"/>
      <c r="AX1569"/>
    </row>
    <row r="1570" spans="48:50" x14ac:dyDescent="0.25">
      <c r="AV1570"/>
      <c r="AW1570"/>
      <c r="AX1570"/>
    </row>
    <row r="1571" spans="48:50" x14ac:dyDescent="0.25">
      <c r="AV1571"/>
      <c r="AW1571"/>
      <c r="AX1571"/>
    </row>
    <row r="1572" spans="48:50" x14ac:dyDescent="0.25">
      <c r="AV1572"/>
      <c r="AW1572"/>
      <c r="AX1572"/>
    </row>
    <row r="1573" spans="48:50" x14ac:dyDescent="0.25">
      <c r="AV1573"/>
      <c r="AW1573"/>
      <c r="AX1573"/>
    </row>
    <row r="1574" spans="48:50" x14ac:dyDescent="0.25">
      <c r="AV1574"/>
      <c r="AW1574"/>
      <c r="AX1574"/>
    </row>
    <row r="1575" spans="48:50" x14ac:dyDescent="0.25">
      <c r="AV1575"/>
      <c r="AW1575"/>
      <c r="AX1575"/>
    </row>
    <row r="1576" spans="48:50" x14ac:dyDescent="0.25">
      <c r="AV1576"/>
      <c r="AW1576"/>
      <c r="AX1576"/>
    </row>
    <row r="1577" spans="48:50" x14ac:dyDescent="0.25">
      <c r="AV1577"/>
      <c r="AW1577"/>
      <c r="AX1577"/>
    </row>
    <row r="1578" spans="48:50" x14ac:dyDescent="0.25">
      <c r="AV1578"/>
      <c r="AW1578"/>
      <c r="AX1578"/>
    </row>
    <row r="1579" spans="48:50" x14ac:dyDescent="0.25">
      <c r="AV1579"/>
      <c r="AW1579"/>
      <c r="AX1579"/>
    </row>
    <row r="1580" spans="48:50" x14ac:dyDescent="0.25">
      <c r="AV1580"/>
      <c r="AW1580"/>
      <c r="AX1580"/>
    </row>
    <row r="1581" spans="48:50" x14ac:dyDescent="0.25">
      <c r="AV1581"/>
      <c r="AW1581"/>
      <c r="AX1581"/>
    </row>
    <row r="1582" spans="48:50" x14ac:dyDescent="0.25">
      <c r="AV1582"/>
      <c r="AW1582"/>
      <c r="AX1582"/>
    </row>
    <row r="1583" spans="48:50" x14ac:dyDescent="0.25">
      <c r="AV1583"/>
      <c r="AW1583"/>
      <c r="AX1583"/>
    </row>
    <row r="1584" spans="48:50" x14ac:dyDescent="0.25">
      <c r="AV1584"/>
      <c r="AW1584"/>
      <c r="AX1584"/>
    </row>
    <row r="1585" spans="48:50" x14ac:dyDescent="0.25">
      <c r="AV1585"/>
      <c r="AW1585"/>
      <c r="AX1585"/>
    </row>
    <row r="1586" spans="48:50" x14ac:dyDescent="0.25">
      <c r="AV1586"/>
      <c r="AW1586"/>
      <c r="AX1586"/>
    </row>
    <row r="1587" spans="48:50" x14ac:dyDescent="0.25">
      <c r="AV1587"/>
      <c r="AW1587"/>
      <c r="AX1587"/>
    </row>
    <row r="1588" spans="48:50" x14ac:dyDescent="0.25">
      <c r="AV1588"/>
      <c r="AW1588"/>
      <c r="AX1588"/>
    </row>
    <row r="1589" spans="48:50" x14ac:dyDescent="0.25">
      <c r="AV1589"/>
      <c r="AW1589"/>
      <c r="AX1589"/>
    </row>
    <row r="1590" spans="48:50" x14ac:dyDescent="0.25">
      <c r="AV1590"/>
      <c r="AW1590"/>
      <c r="AX1590"/>
    </row>
    <row r="1591" spans="48:50" x14ac:dyDescent="0.25">
      <c r="AV1591"/>
      <c r="AW1591"/>
      <c r="AX1591"/>
    </row>
    <row r="1592" spans="48:50" x14ac:dyDescent="0.25">
      <c r="AV1592"/>
      <c r="AW1592"/>
      <c r="AX1592"/>
    </row>
    <row r="1593" spans="48:50" x14ac:dyDescent="0.25">
      <c r="AV1593"/>
      <c r="AW1593"/>
      <c r="AX1593"/>
    </row>
    <row r="1594" spans="48:50" x14ac:dyDescent="0.25">
      <c r="AV1594"/>
      <c r="AW1594"/>
      <c r="AX1594"/>
    </row>
    <row r="1595" spans="48:50" x14ac:dyDescent="0.25">
      <c r="AV1595"/>
      <c r="AW1595"/>
      <c r="AX1595"/>
    </row>
    <row r="1596" spans="48:50" x14ac:dyDescent="0.25">
      <c r="AV1596"/>
      <c r="AW1596"/>
      <c r="AX1596"/>
    </row>
    <row r="1597" spans="48:50" x14ac:dyDescent="0.25">
      <c r="AV1597"/>
      <c r="AW1597"/>
      <c r="AX1597"/>
    </row>
    <row r="1598" spans="48:50" x14ac:dyDescent="0.25">
      <c r="AV1598"/>
      <c r="AW1598"/>
      <c r="AX1598"/>
    </row>
    <row r="1599" spans="48:50" x14ac:dyDescent="0.25">
      <c r="AV1599"/>
      <c r="AW1599"/>
      <c r="AX1599"/>
    </row>
    <row r="1600" spans="48:50" x14ac:dyDescent="0.25">
      <c r="AV1600"/>
      <c r="AW1600"/>
      <c r="AX1600"/>
    </row>
    <row r="1601" spans="48:50" x14ac:dyDescent="0.25">
      <c r="AV1601"/>
      <c r="AW1601"/>
      <c r="AX1601"/>
    </row>
    <row r="1602" spans="48:50" x14ac:dyDescent="0.25">
      <c r="AV1602"/>
      <c r="AW1602"/>
      <c r="AX1602"/>
    </row>
    <row r="1603" spans="48:50" x14ac:dyDescent="0.25">
      <c r="AV1603"/>
      <c r="AW1603"/>
      <c r="AX1603"/>
    </row>
    <row r="1604" spans="48:50" x14ac:dyDescent="0.25">
      <c r="AV1604"/>
      <c r="AW1604"/>
      <c r="AX1604"/>
    </row>
    <row r="1605" spans="48:50" x14ac:dyDescent="0.25">
      <c r="AV1605"/>
      <c r="AW1605"/>
      <c r="AX1605"/>
    </row>
    <row r="1606" spans="48:50" x14ac:dyDescent="0.25">
      <c r="AV1606"/>
      <c r="AW1606"/>
      <c r="AX1606"/>
    </row>
    <row r="1607" spans="48:50" x14ac:dyDescent="0.25">
      <c r="AV1607"/>
      <c r="AW1607"/>
      <c r="AX1607"/>
    </row>
    <row r="1608" spans="48:50" x14ac:dyDescent="0.25">
      <c r="AV1608"/>
      <c r="AW1608"/>
      <c r="AX1608"/>
    </row>
    <row r="1609" spans="48:50" x14ac:dyDescent="0.25">
      <c r="AV1609"/>
      <c r="AW1609"/>
      <c r="AX1609"/>
    </row>
    <row r="1610" spans="48:50" x14ac:dyDescent="0.25">
      <c r="AV1610"/>
      <c r="AW1610"/>
      <c r="AX1610"/>
    </row>
    <row r="1611" spans="48:50" x14ac:dyDescent="0.25">
      <c r="AV1611"/>
      <c r="AW1611"/>
      <c r="AX1611"/>
    </row>
    <row r="1612" spans="48:50" x14ac:dyDescent="0.25">
      <c r="AV1612"/>
      <c r="AW1612"/>
      <c r="AX1612"/>
    </row>
    <row r="1613" spans="48:50" x14ac:dyDescent="0.25">
      <c r="AV1613"/>
      <c r="AW1613"/>
      <c r="AX1613"/>
    </row>
    <row r="1614" spans="48:50" x14ac:dyDescent="0.25">
      <c r="AV1614"/>
      <c r="AW1614"/>
      <c r="AX1614"/>
    </row>
    <row r="1615" spans="48:50" x14ac:dyDescent="0.25">
      <c r="AV1615"/>
      <c r="AW1615"/>
      <c r="AX1615"/>
    </row>
    <row r="1616" spans="48:50" x14ac:dyDescent="0.25">
      <c r="AV1616"/>
      <c r="AW1616"/>
      <c r="AX1616"/>
    </row>
    <row r="1617" spans="48:50" x14ac:dyDescent="0.25">
      <c r="AV1617"/>
      <c r="AW1617"/>
      <c r="AX1617"/>
    </row>
    <row r="1618" spans="48:50" x14ac:dyDescent="0.25">
      <c r="AV1618"/>
      <c r="AW1618"/>
      <c r="AX1618"/>
    </row>
    <row r="1619" spans="48:50" x14ac:dyDescent="0.25">
      <c r="AV1619"/>
      <c r="AW1619"/>
      <c r="AX1619"/>
    </row>
    <row r="1620" spans="48:50" x14ac:dyDescent="0.25">
      <c r="AV1620"/>
      <c r="AW1620"/>
      <c r="AX1620"/>
    </row>
    <row r="1621" spans="48:50" x14ac:dyDescent="0.25">
      <c r="AV1621"/>
      <c r="AW1621"/>
      <c r="AX1621"/>
    </row>
    <row r="1622" spans="48:50" x14ac:dyDescent="0.25">
      <c r="AV1622"/>
      <c r="AW1622"/>
      <c r="AX1622"/>
    </row>
    <row r="1623" spans="48:50" x14ac:dyDescent="0.25">
      <c r="AV1623"/>
      <c r="AW1623"/>
      <c r="AX1623"/>
    </row>
    <row r="1624" spans="48:50" x14ac:dyDescent="0.25">
      <c r="AV1624"/>
      <c r="AW1624"/>
      <c r="AX1624"/>
    </row>
    <row r="1625" spans="48:50" x14ac:dyDescent="0.25">
      <c r="AV1625"/>
      <c r="AW1625"/>
      <c r="AX1625"/>
    </row>
    <row r="1626" spans="48:50" x14ac:dyDescent="0.25">
      <c r="AV1626"/>
      <c r="AW1626"/>
      <c r="AX1626"/>
    </row>
    <row r="1627" spans="48:50" x14ac:dyDescent="0.25">
      <c r="AV1627"/>
      <c r="AW1627"/>
      <c r="AX1627"/>
    </row>
    <row r="1628" spans="48:50" x14ac:dyDescent="0.25">
      <c r="AV1628"/>
      <c r="AW1628"/>
      <c r="AX1628"/>
    </row>
    <row r="1629" spans="48:50" x14ac:dyDescent="0.25">
      <c r="AV1629"/>
      <c r="AW1629"/>
      <c r="AX1629"/>
    </row>
    <row r="1630" spans="48:50" x14ac:dyDescent="0.25">
      <c r="AV1630"/>
      <c r="AW1630"/>
      <c r="AX1630"/>
    </row>
    <row r="1631" spans="48:50" x14ac:dyDescent="0.25">
      <c r="AV1631"/>
      <c r="AW1631"/>
      <c r="AX1631"/>
    </row>
    <row r="1632" spans="48:50" x14ac:dyDescent="0.25">
      <c r="AV1632"/>
      <c r="AW1632"/>
      <c r="AX1632"/>
    </row>
    <row r="1633" spans="48:50" x14ac:dyDescent="0.25">
      <c r="AV1633"/>
      <c r="AW1633"/>
      <c r="AX1633"/>
    </row>
    <row r="1634" spans="48:50" x14ac:dyDescent="0.25">
      <c r="AV1634"/>
      <c r="AW1634"/>
      <c r="AX1634"/>
    </row>
    <row r="1635" spans="48:50" x14ac:dyDescent="0.25">
      <c r="AV1635"/>
      <c r="AW1635"/>
      <c r="AX1635"/>
    </row>
    <row r="1636" spans="48:50" x14ac:dyDescent="0.25">
      <c r="AV1636"/>
      <c r="AW1636"/>
      <c r="AX1636"/>
    </row>
    <row r="1637" spans="48:50" x14ac:dyDescent="0.25">
      <c r="AV1637"/>
      <c r="AW1637"/>
      <c r="AX1637"/>
    </row>
    <row r="1638" spans="48:50" x14ac:dyDescent="0.25">
      <c r="AV1638"/>
      <c r="AW1638"/>
      <c r="AX1638"/>
    </row>
    <row r="1639" spans="48:50" x14ac:dyDescent="0.25">
      <c r="AV1639"/>
      <c r="AW1639"/>
      <c r="AX1639"/>
    </row>
    <row r="1640" spans="48:50" x14ac:dyDescent="0.25">
      <c r="AV1640"/>
      <c r="AW1640"/>
      <c r="AX1640"/>
    </row>
    <row r="1641" spans="48:50" x14ac:dyDescent="0.25">
      <c r="AV1641"/>
      <c r="AW1641"/>
      <c r="AX1641"/>
    </row>
    <row r="1642" spans="48:50" x14ac:dyDescent="0.25">
      <c r="AV1642"/>
      <c r="AW1642"/>
      <c r="AX1642"/>
    </row>
    <row r="1643" spans="48:50" x14ac:dyDescent="0.25">
      <c r="AV1643"/>
      <c r="AW1643"/>
      <c r="AX1643"/>
    </row>
    <row r="1644" spans="48:50" x14ac:dyDescent="0.25">
      <c r="AV1644"/>
      <c r="AW1644"/>
      <c r="AX1644"/>
    </row>
    <row r="1645" spans="48:50" x14ac:dyDescent="0.25">
      <c r="AV1645"/>
      <c r="AW1645"/>
      <c r="AX1645"/>
    </row>
    <row r="1646" spans="48:50" x14ac:dyDescent="0.25">
      <c r="AV1646"/>
      <c r="AW1646"/>
      <c r="AX1646"/>
    </row>
    <row r="1647" spans="48:50" x14ac:dyDescent="0.25">
      <c r="AV1647"/>
      <c r="AW1647"/>
      <c r="AX1647"/>
    </row>
    <row r="1648" spans="48:50" x14ac:dyDescent="0.25">
      <c r="AV1648"/>
      <c r="AW1648"/>
      <c r="AX1648"/>
    </row>
    <row r="1649" spans="48:50" x14ac:dyDescent="0.25">
      <c r="AV1649"/>
      <c r="AW1649"/>
      <c r="AX1649"/>
    </row>
    <row r="1650" spans="48:50" x14ac:dyDescent="0.25">
      <c r="AV1650"/>
      <c r="AW1650"/>
      <c r="AX1650"/>
    </row>
    <row r="1651" spans="48:50" x14ac:dyDescent="0.25">
      <c r="AV1651"/>
      <c r="AW1651"/>
      <c r="AX1651"/>
    </row>
    <row r="1652" spans="48:50" x14ac:dyDescent="0.25">
      <c r="AV1652"/>
      <c r="AW1652"/>
      <c r="AX1652"/>
    </row>
    <row r="1653" spans="48:50" x14ac:dyDescent="0.25">
      <c r="AV1653"/>
      <c r="AW1653"/>
      <c r="AX1653"/>
    </row>
    <row r="1654" spans="48:50" x14ac:dyDescent="0.25">
      <c r="AV1654"/>
      <c r="AW1654"/>
      <c r="AX1654"/>
    </row>
    <row r="1655" spans="48:50" x14ac:dyDescent="0.25">
      <c r="AV1655"/>
      <c r="AW1655"/>
      <c r="AX1655"/>
    </row>
    <row r="1656" spans="48:50" x14ac:dyDescent="0.25">
      <c r="AV1656"/>
      <c r="AW1656"/>
      <c r="AX1656"/>
    </row>
    <row r="1657" spans="48:50" x14ac:dyDescent="0.25">
      <c r="AV1657"/>
      <c r="AW1657"/>
      <c r="AX1657"/>
    </row>
    <row r="1658" spans="48:50" x14ac:dyDescent="0.25">
      <c r="AV1658"/>
      <c r="AW1658"/>
      <c r="AX1658"/>
    </row>
    <row r="1659" spans="48:50" x14ac:dyDescent="0.25">
      <c r="AV1659"/>
      <c r="AW1659"/>
      <c r="AX1659"/>
    </row>
    <row r="1660" spans="48:50" x14ac:dyDescent="0.25">
      <c r="AV1660"/>
      <c r="AW1660"/>
      <c r="AX1660"/>
    </row>
    <row r="1661" spans="48:50" x14ac:dyDescent="0.25">
      <c r="AV1661"/>
      <c r="AW1661"/>
      <c r="AX1661"/>
    </row>
    <row r="1662" spans="48:50" x14ac:dyDescent="0.25">
      <c r="AV1662"/>
      <c r="AW1662"/>
      <c r="AX1662"/>
    </row>
    <row r="1663" spans="48:50" x14ac:dyDescent="0.25">
      <c r="AV1663"/>
      <c r="AW1663"/>
      <c r="AX1663"/>
    </row>
    <row r="1664" spans="48:50" x14ac:dyDescent="0.25">
      <c r="AV1664"/>
      <c r="AW1664"/>
      <c r="AX1664"/>
    </row>
    <row r="1665" spans="48:50" x14ac:dyDescent="0.25">
      <c r="AV1665"/>
      <c r="AW1665"/>
      <c r="AX1665"/>
    </row>
    <row r="1666" spans="48:50" x14ac:dyDescent="0.25">
      <c r="AV1666"/>
      <c r="AW1666"/>
      <c r="AX1666"/>
    </row>
    <row r="1667" spans="48:50" x14ac:dyDescent="0.25">
      <c r="AV1667"/>
      <c r="AW1667"/>
      <c r="AX1667"/>
    </row>
    <row r="1668" spans="48:50" x14ac:dyDescent="0.25">
      <c r="AV1668"/>
      <c r="AW1668"/>
      <c r="AX1668"/>
    </row>
    <row r="1669" spans="48:50" x14ac:dyDescent="0.25">
      <c r="AV1669"/>
      <c r="AW1669"/>
      <c r="AX1669"/>
    </row>
    <row r="1670" spans="48:50" x14ac:dyDescent="0.25">
      <c r="AV1670"/>
      <c r="AW1670"/>
      <c r="AX1670"/>
    </row>
    <row r="1671" spans="48:50" x14ac:dyDescent="0.25">
      <c r="AV1671"/>
      <c r="AW1671"/>
      <c r="AX1671"/>
    </row>
    <row r="1672" spans="48:50" x14ac:dyDescent="0.25">
      <c r="AV1672"/>
      <c r="AW1672"/>
      <c r="AX1672"/>
    </row>
    <row r="1673" spans="48:50" x14ac:dyDescent="0.25">
      <c r="AV1673"/>
      <c r="AW1673"/>
      <c r="AX1673"/>
    </row>
    <row r="1674" spans="48:50" x14ac:dyDescent="0.25">
      <c r="AV1674"/>
      <c r="AW1674"/>
      <c r="AX1674"/>
    </row>
    <row r="1675" spans="48:50" x14ac:dyDescent="0.25">
      <c r="AV1675"/>
      <c r="AW1675"/>
      <c r="AX1675"/>
    </row>
    <row r="1676" spans="48:50" x14ac:dyDescent="0.25">
      <c r="AV1676"/>
      <c r="AW1676"/>
      <c r="AX1676"/>
    </row>
    <row r="1677" spans="48:50" x14ac:dyDescent="0.25">
      <c r="AV1677"/>
      <c r="AW1677"/>
      <c r="AX1677"/>
    </row>
    <row r="1678" spans="48:50" x14ac:dyDescent="0.25">
      <c r="AV1678"/>
      <c r="AW1678"/>
      <c r="AX1678"/>
    </row>
    <row r="1679" spans="48:50" x14ac:dyDescent="0.25">
      <c r="AV1679"/>
      <c r="AW1679"/>
      <c r="AX1679"/>
    </row>
    <row r="1680" spans="48:50" x14ac:dyDescent="0.25">
      <c r="AV1680"/>
      <c r="AW1680"/>
      <c r="AX1680"/>
    </row>
    <row r="1681" spans="48:50" x14ac:dyDescent="0.25">
      <c r="AV1681"/>
      <c r="AW1681"/>
      <c r="AX1681"/>
    </row>
    <row r="1682" spans="48:50" x14ac:dyDescent="0.25">
      <c r="AV1682"/>
      <c r="AW1682"/>
      <c r="AX1682"/>
    </row>
    <row r="1683" spans="48:50" x14ac:dyDescent="0.25">
      <c r="AV1683"/>
      <c r="AW1683"/>
      <c r="AX1683"/>
    </row>
    <row r="1684" spans="48:50" x14ac:dyDescent="0.25">
      <c r="AV1684"/>
      <c r="AW1684"/>
      <c r="AX1684"/>
    </row>
    <row r="1685" spans="48:50" x14ac:dyDescent="0.25">
      <c r="AV1685"/>
      <c r="AW1685"/>
      <c r="AX1685"/>
    </row>
    <row r="1686" spans="48:50" x14ac:dyDescent="0.25">
      <c r="AV1686"/>
      <c r="AW1686"/>
      <c r="AX1686"/>
    </row>
    <row r="1687" spans="48:50" x14ac:dyDescent="0.25">
      <c r="AV1687"/>
      <c r="AW1687"/>
      <c r="AX1687"/>
    </row>
    <row r="1688" spans="48:50" x14ac:dyDescent="0.25">
      <c r="AV1688"/>
      <c r="AW1688"/>
      <c r="AX1688"/>
    </row>
    <row r="1689" spans="48:50" x14ac:dyDescent="0.25">
      <c r="AV1689"/>
      <c r="AW1689"/>
      <c r="AX1689"/>
    </row>
    <row r="1690" spans="48:50" x14ac:dyDescent="0.25">
      <c r="AV1690"/>
      <c r="AW1690"/>
      <c r="AX1690"/>
    </row>
    <row r="1691" spans="48:50" x14ac:dyDescent="0.25">
      <c r="AV1691"/>
      <c r="AW1691"/>
      <c r="AX1691"/>
    </row>
    <row r="1692" spans="48:50" x14ac:dyDescent="0.25">
      <c r="AV1692"/>
      <c r="AW1692"/>
      <c r="AX1692"/>
    </row>
    <row r="1693" spans="48:50" x14ac:dyDescent="0.25">
      <c r="AV1693"/>
      <c r="AW1693"/>
      <c r="AX1693"/>
    </row>
    <row r="1694" spans="48:50" x14ac:dyDescent="0.25">
      <c r="AV1694"/>
      <c r="AW1694"/>
      <c r="AX1694"/>
    </row>
    <row r="1695" spans="48:50" x14ac:dyDescent="0.25">
      <c r="AV1695"/>
      <c r="AW1695"/>
      <c r="AX1695"/>
    </row>
    <row r="1696" spans="48:50" x14ac:dyDescent="0.25">
      <c r="AV1696"/>
      <c r="AW1696"/>
      <c r="AX1696"/>
    </row>
    <row r="1697" spans="48:50" x14ac:dyDescent="0.25">
      <c r="AV1697"/>
      <c r="AW1697"/>
      <c r="AX1697"/>
    </row>
    <row r="1698" spans="48:50" x14ac:dyDescent="0.25">
      <c r="AV1698"/>
      <c r="AW1698"/>
      <c r="AX1698"/>
    </row>
    <row r="1699" spans="48:50" x14ac:dyDescent="0.25">
      <c r="AV1699"/>
      <c r="AW1699"/>
      <c r="AX1699"/>
    </row>
    <row r="1700" spans="48:50" x14ac:dyDescent="0.25">
      <c r="AV1700"/>
      <c r="AW1700"/>
      <c r="AX1700"/>
    </row>
    <row r="1701" spans="48:50" x14ac:dyDescent="0.25">
      <c r="AV1701"/>
      <c r="AW1701"/>
      <c r="AX1701"/>
    </row>
    <row r="1702" spans="48:50" x14ac:dyDescent="0.25">
      <c r="AV1702"/>
      <c r="AW1702"/>
      <c r="AX1702"/>
    </row>
    <row r="1703" spans="48:50" x14ac:dyDescent="0.25">
      <c r="AV1703"/>
      <c r="AW1703"/>
      <c r="AX1703"/>
    </row>
    <row r="1704" spans="48:50" x14ac:dyDescent="0.25">
      <c r="AV1704"/>
      <c r="AW1704"/>
      <c r="AX1704"/>
    </row>
    <row r="1705" spans="48:50" x14ac:dyDescent="0.25">
      <c r="AV1705"/>
      <c r="AW1705"/>
      <c r="AX1705"/>
    </row>
    <row r="1706" spans="48:50" x14ac:dyDescent="0.25">
      <c r="AV1706"/>
      <c r="AW1706"/>
      <c r="AX1706"/>
    </row>
    <row r="1707" spans="48:50" x14ac:dyDescent="0.25">
      <c r="AV1707"/>
      <c r="AW1707"/>
      <c r="AX1707"/>
    </row>
    <row r="1708" spans="48:50" x14ac:dyDescent="0.25">
      <c r="AV1708"/>
      <c r="AW1708"/>
      <c r="AX1708"/>
    </row>
    <row r="1709" spans="48:50" x14ac:dyDescent="0.25">
      <c r="AV1709"/>
      <c r="AW1709"/>
      <c r="AX1709"/>
    </row>
    <row r="1710" spans="48:50" x14ac:dyDescent="0.25">
      <c r="AV1710"/>
      <c r="AW1710"/>
      <c r="AX1710"/>
    </row>
    <row r="1711" spans="48:50" x14ac:dyDescent="0.25">
      <c r="AV1711"/>
      <c r="AW1711"/>
      <c r="AX1711"/>
    </row>
    <row r="1712" spans="48:50" x14ac:dyDescent="0.25">
      <c r="AV1712"/>
      <c r="AW1712"/>
      <c r="AX1712"/>
    </row>
    <row r="1713" spans="48:50" x14ac:dyDescent="0.25">
      <c r="AV1713"/>
      <c r="AW1713"/>
      <c r="AX1713"/>
    </row>
    <row r="1714" spans="48:50" x14ac:dyDescent="0.25">
      <c r="AV1714"/>
      <c r="AW1714"/>
      <c r="AX1714"/>
    </row>
    <row r="1715" spans="48:50" x14ac:dyDescent="0.25">
      <c r="AV1715"/>
      <c r="AW1715"/>
      <c r="AX1715"/>
    </row>
    <row r="1716" spans="48:50" x14ac:dyDescent="0.25">
      <c r="AV1716"/>
      <c r="AW1716"/>
      <c r="AX1716"/>
    </row>
    <row r="1717" spans="48:50" x14ac:dyDescent="0.25">
      <c r="AV1717"/>
      <c r="AW1717"/>
      <c r="AX1717"/>
    </row>
    <row r="1718" spans="48:50" x14ac:dyDescent="0.25">
      <c r="AV1718"/>
      <c r="AW1718"/>
      <c r="AX1718"/>
    </row>
    <row r="1719" spans="48:50" x14ac:dyDescent="0.25">
      <c r="AV1719"/>
      <c r="AW1719"/>
      <c r="AX1719"/>
    </row>
    <row r="1720" spans="48:50" x14ac:dyDescent="0.25">
      <c r="AV1720"/>
      <c r="AW1720"/>
      <c r="AX1720"/>
    </row>
    <row r="1721" spans="48:50" x14ac:dyDescent="0.25">
      <c r="AV1721"/>
      <c r="AW1721"/>
      <c r="AX1721"/>
    </row>
    <row r="1722" spans="48:50" x14ac:dyDescent="0.25">
      <c r="AV1722"/>
      <c r="AW1722"/>
      <c r="AX1722"/>
    </row>
    <row r="1723" spans="48:50" x14ac:dyDescent="0.25">
      <c r="AV1723"/>
      <c r="AW1723"/>
      <c r="AX1723"/>
    </row>
    <row r="1724" spans="48:50" x14ac:dyDescent="0.25">
      <c r="AV1724"/>
      <c r="AW1724"/>
      <c r="AX1724"/>
    </row>
    <row r="1725" spans="48:50" x14ac:dyDescent="0.25">
      <c r="AV1725"/>
      <c r="AW1725"/>
      <c r="AX1725"/>
    </row>
    <row r="1726" spans="48:50" x14ac:dyDescent="0.25">
      <c r="AV1726"/>
      <c r="AW1726"/>
      <c r="AX1726"/>
    </row>
    <row r="1727" spans="48:50" x14ac:dyDescent="0.25">
      <c r="AV1727"/>
      <c r="AW1727"/>
      <c r="AX1727"/>
    </row>
    <row r="1728" spans="48:50" x14ac:dyDescent="0.25">
      <c r="AV1728"/>
      <c r="AW1728"/>
      <c r="AX1728"/>
    </row>
    <row r="1729" spans="48:50" x14ac:dyDescent="0.25">
      <c r="AV1729"/>
      <c r="AW1729"/>
      <c r="AX1729"/>
    </row>
    <row r="1730" spans="48:50" x14ac:dyDescent="0.25">
      <c r="AV1730"/>
      <c r="AW1730"/>
      <c r="AX1730"/>
    </row>
    <row r="1731" spans="48:50" x14ac:dyDescent="0.25">
      <c r="AV1731"/>
      <c r="AW1731"/>
      <c r="AX1731"/>
    </row>
    <row r="1732" spans="48:50" x14ac:dyDescent="0.25">
      <c r="AV1732"/>
      <c r="AW1732"/>
      <c r="AX1732"/>
    </row>
    <row r="1733" spans="48:50" x14ac:dyDescent="0.25">
      <c r="AV1733"/>
      <c r="AW1733"/>
      <c r="AX1733"/>
    </row>
    <row r="1734" spans="48:50" x14ac:dyDescent="0.25">
      <c r="AV1734"/>
      <c r="AW1734"/>
      <c r="AX1734"/>
    </row>
    <row r="1735" spans="48:50" x14ac:dyDescent="0.25">
      <c r="AV1735"/>
      <c r="AW1735"/>
      <c r="AX1735"/>
    </row>
    <row r="1736" spans="48:50" x14ac:dyDescent="0.25">
      <c r="AV1736"/>
      <c r="AW1736"/>
      <c r="AX1736"/>
    </row>
    <row r="1737" spans="48:50" x14ac:dyDescent="0.25">
      <c r="AV1737"/>
      <c r="AW1737"/>
      <c r="AX1737"/>
    </row>
    <row r="1738" spans="48:50" x14ac:dyDescent="0.25">
      <c r="AV1738"/>
      <c r="AW1738"/>
      <c r="AX1738"/>
    </row>
    <row r="1739" spans="48:50" x14ac:dyDescent="0.25">
      <c r="AV1739"/>
      <c r="AW1739"/>
      <c r="AX1739"/>
    </row>
    <row r="1740" spans="48:50" x14ac:dyDescent="0.25">
      <c r="AV1740"/>
      <c r="AW1740"/>
      <c r="AX1740"/>
    </row>
    <row r="1741" spans="48:50" x14ac:dyDescent="0.25">
      <c r="AV1741"/>
      <c r="AW1741"/>
      <c r="AX1741"/>
    </row>
    <row r="1742" spans="48:50" x14ac:dyDescent="0.25">
      <c r="AV1742"/>
      <c r="AW1742"/>
      <c r="AX1742"/>
    </row>
    <row r="1743" spans="48:50" x14ac:dyDescent="0.25">
      <c r="AV1743"/>
      <c r="AW1743"/>
      <c r="AX1743"/>
    </row>
    <row r="1744" spans="48:50" x14ac:dyDescent="0.25">
      <c r="AV1744"/>
      <c r="AW1744"/>
      <c r="AX1744"/>
    </row>
    <row r="1745" spans="48:50" x14ac:dyDescent="0.25">
      <c r="AV1745"/>
      <c r="AW1745"/>
      <c r="AX1745"/>
    </row>
    <row r="1746" spans="48:50" x14ac:dyDescent="0.25">
      <c r="AV1746"/>
      <c r="AW1746"/>
      <c r="AX1746"/>
    </row>
    <row r="1747" spans="48:50" x14ac:dyDescent="0.25">
      <c r="AV1747"/>
      <c r="AW1747"/>
      <c r="AX1747"/>
    </row>
    <row r="1748" spans="48:50" x14ac:dyDescent="0.25">
      <c r="AV1748"/>
      <c r="AW1748"/>
      <c r="AX1748"/>
    </row>
    <row r="1749" spans="48:50" x14ac:dyDescent="0.25">
      <c r="AV1749"/>
      <c r="AW1749"/>
      <c r="AX1749"/>
    </row>
    <row r="1750" spans="48:50" x14ac:dyDescent="0.25">
      <c r="AV1750"/>
      <c r="AW1750"/>
      <c r="AX1750"/>
    </row>
    <row r="1751" spans="48:50" x14ac:dyDescent="0.25">
      <c r="AV1751"/>
      <c r="AW1751"/>
      <c r="AX1751"/>
    </row>
    <row r="1752" spans="48:50" x14ac:dyDescent="0.25">
      <c r="AV1752"/>
      <c r="AW1752"/>
      <c r="AX1752"/>
    </row>
    <row r="1753" spans="48:50" x14ac:dyDescent="0.25">
      <c r="AV1753"/>
      <c r="AW1753"/>
      <c r="AX1753"/>
    </row>
    <row r="1754" spans="48:50" x14ac:dyDescent="0.25">
      <c r="AV1754"/>
      <c r="AW1754"/>
      <c r="AX1754"/>
    </row>
    <row r="1755" spans="48:50" x14ac:dyDescent="0.25">
      <c r="AV1755"/>
      <c r="AW1755"/>
      <c r="AX1755"/>
    </row>
    <row r="1756" spans="48:50" x14ac:dyDescent="0.25">
      <c r="AV1756"/>
      <c r="AW1756"/>
      <c r="AX1756"/>
    </row>
    <row r="1757" spans="48:50" x14ac:dyDescent="0.25">
      <c r="AV1757"/>
      <c r="AW1757"/>
      <c r="AX1757"/>
    </row>
    <row r="1758" spans="48:50" x14ac:dyDescent="0.25">
      <c r="AV1758"/>
      <c r="AW1758"/>
      <c r="AX1758"/>
    </row>
    <row r="1759" spans="48:50" x14ac:dyDescent="0.25">
      <c r="AV1759"/>
      <c r="AW1759"/>
      <c r="AX1759"/>
    </row>
    <row r="1760" spans="48:50" x14ac:dyDescent="0.25">
      <c r="AV1760"/>
      <c r="AW1760"/>
      <c r="AX1760"/>
    </row>
    <row r="1761" spans="48:50" x14ac:dyDescent="0.25">
      <c r="AV1761"/>
      <c r="AW1761"/>
      <c r="AX1761"/>
    </row>
    <row r="1762" spans="48:50" x14ac:dyDescent="0.25">
      <c r="AV1762"/>
      <c r="AW1762"/>
      <c r="AX1762"/>
    </row>
    <row r="1763" spans="48:50" x14ac:dyDescent="0.25">
      <c r="AV1763"/>
      <c r="AW1763"/>
      <c r="AX1763"/>
    </row>
    <row r="1764" spans="48:50" x14ac:dyDescent="0.25">
      <c r="AV1764"/>
      <c r="AW1764"/>
      <c r="AX1764"/>
    </row>
    <row r="1765" spans="48:50" x14ac:dyDescent="0.25">
      <c r="AV1765"/>
      <c r="AW1765"/>
      <c r="AX1765"/>
    </row>
    <row r="1766" spans="48:50" x14ac:dyDescent="0.25">
      <c r="AV1766"/>
      <c r="AW1766"/>
      <c r="AX1766"/>
    </row>
    <row r="1767" spans="48:50" x14ac:dyDescent="0.25">
      <c r="AV1767"/>
      <c r="AW1767"/>
      <c r="AX1767"/>
    </row>
    <row r="1768" spans="48:50" x14ac:dyDescent="0.25">
      <c r="AV1768"/>
      <c r="AW1768"/>
      <c r="AX1768"/>
    </row>
    <row r="1769" spans="48:50" x14ac:dyDescent="0.25">
      <c r="AV1769"/>
      <c r="AW1769"/>
      <c r="AX1769"/>
    </row>
    <row r="1770" spans="48:50" x14ac:dyDescent="0.25">
      <c r="AV1770"/>
      <c r="AW1770"/>
      <c r="AX1770"/>
    </row>
    <row r="1771" spans="48:50" x14ac:dyDescent="0.25">
      <c r="AV1771"/>
      <c r="AW1771"/>
      <c r="AX1771"/>
    </row>
    <row r="1772" spans="48:50" x14ac:dyDescent="0.25">
      <c r="AV1772"/>
      <c r="AW1772"/>
      <c r="AX1772"/>
    </row>
    <row r="1773" spans="48:50" x14ac:dyDescent="0.25">
      <c r="AV1773"/>
      <c r="AW1773"/>
      <c r="AX1773"/>
    </row>
    <row r="1774" spans="48:50" x14ac:dyDescent="0.25">
      <c r="AV1774"/>
      <c r="AW1774"/>
      <c r="AX1774"/>
    </row>
    <row r="1775" spans="48:50" x14ac:dyDescent="0.25">
      <c r="AV1775"/>
      <c r="AW1775"/>
      <c r="AX1775"/>
    </row>
    <row r="1776" spans="48:50" x14ac:dyDescent="0.25">
      <c r="AV1776"/>
      <c r="AW1776"/>
      <c r="AX1776"/>
    </row>
    <row r="1777" spans="48:50" x14ac:dyDescent="0.25">
      <c r="AV1777"/>
      <c r="AW1777"/>
      <c r="AX1777"/>
    </row>
    <row r="1778" spans="48:50" x14ac:dyDescent="0.25">
      <c r="AV1778"/>
      <c r="AW1778"/>
      <c r="AX1778"/>
    </row>
    <row r="1779" spans="48:50" x14ac:dyDescent="0.25">
      <c r="AV1779"/>
      <c r="AW1779"/>
      <c r="AX1779"/>
    </row>
    <row r="1780" spans="48:50" x14ac:dyDescent="0.25">
      <c r="AV1780"/>
      <c r="AW1780"/>
      <c r="AX1780"/>
    </row>
    <row r="1781" spans="48:50" x14ac:dyDescent="0.25">
      <c r="AV1781"/>
      <c r="AW1781"/>
      <c r="AX1781"/>
    </row>
    <row r="1782" spans="48:50" x14ac:dyDescent="0.25">
      <c r="AV1782"/>
      <c r="AW1782"/>
      <c r="AX1782"/>
    </row>
    <row r="1783" spans="48:50" x14ac:dyDescent="0.25">
      <c r="AV1783"/>
      <c r="AW1783"/>
      <c r="AX1783"/>
    </row>
    <row r="1784" spans="48:50" x14ac:dyDescent="0.25">
      <c r="AV1784"/>
      <c r="AW1784"/>
      <c r="AX1784"/>
    </row>
    <row r="1785" spans="48:50" x14ac:dyDescent="0.25">
      <c r="AV1785"/>
      <c r="AW1785"/>
      <c r="AX1785"/>
    </row>
    <row r="1786" spans="48:50" x14ac:dyDescent="0.25">
      <c r="AV1786"/>
      <c r="AW1786"/>
      <c r="AX1786"/>
    </row>
    <row r="1787" spans="48:50" x14ac:dyDescent="0.25">
      <c r="AV1787"/>
      <c r="AW1787"/>
      <c r="AX1787"/>
    </row>
    <row r="1788" spans="48:50" x14ac:dyDescent="0.25">
      <c r="AV1788"/>
      <c r="AW1788"/>
      <c r="AX1788"/>
    </row>
    <row r="1789" spans="48:50" x14ac:dyDescent="0.25">
      <c r="AV1789"/>
      <c r="AW1789"/>
      <c r="AX1789"/>
    </row>
    <row r="1790" spans="48:50" x14ac:dyDescent="0.25">
      <c r="AV1790"/>
      <c r="AW1790"/>
      <c r="AX1790"/>
    </row>
    <row r="1791" spans="48:50" x14ac:dyDescent="0.25">
      <c r="AV1791"/>
      <c r="AW1791"/>
      <c r="AX1791"/>
    </row>
    <row r="1792" spans="48:50" x14ac:dyDescent="0.25">
      <c r="AV1792"/>
      <c r="AW1792"/>
      <c r="AX1792"/>
    </row>
    <row r="1793" spans="48:50" x14ac:dyDescent="0.25">
      <c r="AV1793"/>
      <c r="AW1793"/>
      <c r="AX1793"/>
    </row>
    <row r="1794" spans="48:50" x14ac:dyDescent="0.25">
      <c r="AV1794"/>
      <c r="AW1794"/>
      <c r="AX1794"/>
    </row>
    <row r="1795" spans="48:50" x14ac:dyDescent="0.25">
      <c r="AV1795"/>
      <c r="AW1795"/>
      <c r="AX1795"/>
    </row>
    <row r="1796" spans="48:50" x14ac:dyDescent="0.25">
      <c r="AV1796"/>
      <c r="AW1796"/>
      <c r="AX1796"/>
    </row>
    <row r="1797" spans="48:50" x14ac:dyDescent="0.25">
      <c r="AV1797"/>
      <c r="AW1797"/>
      <c r="AX1797"/>
    </row>
    <row r="1798" spans="48:50" x14ac:dyDescent="0.25">
      <c r="AV1798"/>
      <c r="AW1798"/>
      <c r="AX1798"/>
    </row>
    <row r="1799" spans="48:50" x14ac:dyDescent="0.25">
      <c r="AV1799"/>
      <c r="AW1799"/>
      <c r="AX1799"/>
    </row>
    <row r="1800" spans="48:50" x14ac:dyDescent="0.25">
      <c r="AV1800"/>
      <c r="AW1800"/>
      <c r="AX1800"/>
    </row>
    <row r="1801" spans="48:50" x14ac:dyDescent="0.25">
      <c r="AV1801"/>
      <c r="AW1801"/>
      <c r="AX1801"/>
    </row>
    <row r="1802" spans="48:50" x14ac:dyDescent="0.25">
      <c r="AV1802"/>
      <c r="AW1802"/>
      <c r="AX1802"/>
    </row>
    <row r="1803" spans="48:50" x14ac:dyDescent="0.25">
      <c r="AV1803"/>
      <c r="AW1803"/>
      <c r="AX1803"/>
    </row>
    <row r="1804" spans="48:50" x14ac:dyDescent="0.25">
      <c r="AV1804"/>
      <c r="AW1804"/>
      <c r="AX1804"/>
    </row>
    <row r="1805" spans="48:50" x14ac:dyDescent="0.25">
      <c r="AV1805"/>
      <c r="AW1805"/>
      <c r="AX1805"/>
    </row>
    <row r="1806" spans="48:50" x14ac:dyDescent="0.25">
      <c r="AV1806"/>
      <c r="AW1806"/>
      <c r="AX1806"/>
    </row>
    <row r="1807" spans="48:50" x14ac:dyDescent="0.25">
      <c r="AV1807"/>
      <c r="AW1807"/>
      <c r="AX1807"/>
    </row>
    <row r="1808" spans="48:50" x14ac:dyDescent="0.25">
      <c r="AV1808"/>
      <c r="AW1808"/>
      <c r="AX1808"/>
    </row>
    <row r="1809" spans="48:50" x14ac:dyDescent="0.25">
      <c r="AV1809"/>
      <c r="AW1809"/>
      <c r="AX1809"/>
    </row>
    <row r="1810" spans="48:50" x14ac:dyDescent="0.25">
      <c r="AV1810"/>
      <c r="AW1810"/>
      <c r="AX1810"/>
    </row>
    <row r="1811" spans="48:50" x14ac:dyDescent="0.25">
      <c r="AV1811"/>
      <c r="AW1811"/>
      <c r="AX1811"/>
    </row>
    <row r="1812" spans="48:50" x14ac:dyDescent="0.25">
      <c r="AV1812"/>
      <c r="AW1812"/>
      <c r="AX1812"/>
    </row>
    <row r="1813" spans="48:50" x14ac:dyDescent="0.25">
      <c r="AV1813"/>
      <c r="AW1813"/>
      <c r="AX1813"/>
    </row>
    <row r="1814" spans="48:50" x14ac:dyDescent="0.25">
      <c r="AV1814"/>
      <c r="AW1814"/>
      <c r="AX1814"/>
    </row>
    <row r="1815" spans="48:50" x14ac:dyDescent="0.25">
      <c r="AV1815"/>
      <c r="AW1815"/>
      <c r="AX1815"/>
    </row>
    <row r="1816" spans="48:50" x14ac:dyDescent="0.25">
      <c r="AV1816"/>
      <c r="AW1816"/>
      <c r="AX1816"/>
    </row>
    <row r="1817" spans="48:50" x14ac:dyDescent="0.25">
      <c r="AV1817"/>
      <c r="AW1817"/>
      <c r="AX1817"/>
    </row>
    <row r="1818" spans="48:50" x14ac:dyDescent="0.25">
      <c r="AV1818"/>
      <c r="AW1818"/>
      <c r="AX1818"/>
    </row>
    <row r="1819" spans="48:50" x14ac:dyDescent="0.25">
      <c r="AV1819"/>
      <c r="AW1819"/>
      <c r="AX1819"/>
    </row>
    <row r="1820" spans="48:50" x14ac:dyDescent="0.25">
      <c r="AV1820"/>
      <c r="AW1820"/>
      <c r="AX1820"/>
    </row>
    <row r="1821" spans="48:50" x14ac:dyDescent="0.25">
      <c r="AV1821"/>
      <c r="AW1821"/>
      <c r="AX1821"/>
    </row>
    <row r="1822" spans="48:50" x14ac:dyDescent="0.25">
      <c r="AV1822"/>
      <c r="AW1822"/>
      <c r="AX1822"/>
    </row>
    <row r="1823" spans="48:50" x14ac:dyDescent="0.25">
      <c r="AV1823"/>
      <c r="AW1823"/>
      <c r="AX1823"/>
    </row>
    <row r="1824" spans="48:50" x14ac:dyDescent="0.25">
      <c r="AV1824"/>
      <c r="AW1824"/>
      <c r="AX1824"/>
    </row>
    <row r="1825" spans="48:50" x14ac:dyDescent="0.25">
      <c r="AV1825"/>
      <c r="AW1825"/>
      <c r="AX1825"/>
    </row>
    <row r="1826" spans="48:50" x14ac:dyDescent="0.25">
      <c r="AV1826"/>
      <c r="AW1826"/>
      <c r="AX1826"/>
    </row>
    <row r="1827" spans="48:50" x14ac:dyDescent="0.25">
      <c r="AV1827"/>
      <c r="AW1827"/>
      <c r="AX1827"/>
    </row>
    <row r="1828" spans="48:50" x14ac:dyDescent="0.25">
      <c r="AV1828"/>
      <c r="AW1828"/>
      <c r="AX1828"/>
    </row>
    <row r="1829" spans="48:50" x14ac:dyDescent="0.25">
      <c r="AV1829"/>
      <c r="AW1829"/>
      <c r="AX1829"/>
    </row>
    <row r="1830" spans="48:50" x14ac:dyDescent="0.25">
      <c r="AV1830"/>
      <c r="AW1830"/>
      <c r="AX1830"/>
    </row>
    <row r="1831" spans="48:50" x14ac:dyDescent="0.25">
      <c r="AV1831"/>
      <c r="AW1831"/>
      <c r="AX1831"/>
    </row>
    <row r="1832" spans="48:50" x14ac:dyDescent="0.25">
      <c r="AV1832"/>
      <c r="AW1832"/>
      <c r="AX1832"/>
    </row>
    <row r="1833" spans="48:50" x14ac:dyDescent="0.25">
      <c r="AV1833"/>
      <c r="AW1833"/>
      <c r="AX1833"/>
    </row>
    <row r="1834" spans="48:50" x14ac:dyDescent="0.25">
      <c r="AV1834"/>
      <c r="AW1834"/>
      <c r="AX1834"/>
    </row>
    <row r="1835" spans="48:50" x14ac:dyDescent="0.25">
      <c r="AV1835"/>
      <c r="AW1835"/>
      <c r="AX1835"/>
    </row>
    <row r="1836" spans="48:50" x14ac:dyDescent="0.25">
      <c r="AV1836"/>
      <c r="AW1836"/>
      <c r="AX1836"/>
    </row>
    <row r="1837" spans="48:50" x14ac:dyDescent="0.25">
      <c r="AV1837"/>
      <c r="AW1837"/>
      <c r="AX1837"/>
    </row>
    <row r="1838" spans="48:50" x14ac:dyDescent="0.25">
      <c r="AV1838"/>
      <c r="AW1838"/>
      <c r="AX1838"/>
    </row>
    <row r="1839" spans="48:50" x14ac:dyDescent="0.25">
      <c r="AV1839"/>
      <c r="AW1839"/>
      <c r="AX1839"/>
    </row>
    <row r="1840" spans="48:50" x14ac:dyDescent="0.25">
      <c r="AV1840"/>
      <c r="AW1840"/>
      <c r="AX1840"/>
    </row>
    <row r="1841" spans="48:50" x14ac:dyDescent="0.25">
      <c r="AV1841"/>
      <c r="AW1841"/>
      <c r="AX1841"/>
    </row>
    <row r="1842" spans="48:50" x14ac:dyDescent="0.25">
      <c r="AV1842"/>
      <c r="AW1842"/>
      <c r="AX1842"/>
    </row>
    <row r="1843" spans="48:50" x14ac:dyDescent="0.25">
      <c r="AV1843"/>
      <c r="AW1843"/>
      <c r="AX1843"/>
    </row>
    <row r="1844" spans="48:50" x14ac:dyDescent="0.25">
      <c r="AV1844"/>
      <c r="AW1844"/>
      <c r="AX1844"/>
    </row>
    <row r="1845" spans="48:50" x14ac:dyDescent="0.25">
      <c r="AV1845"/>
      <c r="AW1845"/>
      <c r="AX1845"/>
    </row>
    <row r="1846" spans="48:50" x14ac:dyDescent="0.25">
      <c r="AV1846"/>
      <c r="AW1846"/>
      <c r="AX1846"/>
    </row>
    <row r="1847" spans="48:50" x14ac:dyDescent="0.25">
      <c r="AV1847"/>
      <c r="AW1847"/>
      <c r="AX1847"/>
    </row>
    <row r="1848" spans="48:50" x14ac:dyDescent="0.25">
      <c r="AV1848"/>
      <c r="AW1848"/>
      <c r="AX1848"/>
    </row>
    <row r="1849" spans="48:50" x14ac:dyDescent="0.25">
      <c r="AV1849"/>
      <c r="AW1849"/>
      <c r="AX1849"/>
    </row>
    <row r="1850" spans="48:50" x14ac:dyDescent="0.25">
      <c r="AV1850"/>
      <c r="AW1850"/>
      <c r="AX1850"/>
    </row>
    <row r="1851" spans="48:50" x14ac:dyDescent="0.25">
      <c r="AV1851"/>
      <c r="AW1851"/>
      <c r="AX1851"/>
    </row>
    <row r="1852" spans="48:50" x14ac:dyDescent="0.25">
      <c r="AV1852"/>
      <c r="AW1852"/>
      <c r="AX1852"/>
    </row>
    <row r="1853" spans="48:50" x14ac:dyDescent="0.25">
      <c r="AV1853"/>
      <c r="AW1853"/>
      <c r="AX1853"/>
    </row>
    <row r="1854" spans="48:50" x14ac:dyDescent="0.25">
      <c r="AV1854"/>
      <c r="AW1854"/>
      <c r="AX1854"/>
    </row>
    <row r="1855" spans="48:50" x14ac:dyDescent="0.25">
      <c r="AV1855"/>
      <c r="AW1855"/>
      <c r="AX1855"/>
    </row>
    <row r="1856" spans="48:50" x14ac:dyDescent="0.25">
      <c r="AV1856"/>
      <c r="AW1856"/>
      <c r="AX1856"/>
    </row>
    <row r="1857" spans="48:50" x14ac:dyDescent="0.25">
      <c r="AV1857"/>
      <c r="AW1857"/>
      <c r="AX1857"/>
    </row>
    <row r="1858" spans="48:50" x14ac:dyDescent="0.25">
      <c r="AV1858"/>
      <c r="AW1858"/>
      <c r="AX1858"/>
    </row>
    <row r="1859" spans="48:50" x14ac:dyDescent="0.25">
      <c r="AV1859"/>
      <c r="AW1859"/>
      <c r="AX1859"/>
    </row>
    <row r="1860" spans="48:50" x14ac:dyDescent="0.25">
      <c r="AV1860"/>
      <c r="AW1860"/>
      <c r="AX1860"/>
    </row>
    <row r="1861" spans="48:50" x14ac:dyDescent="0.25">
      <c r="AV1861"/>
      <c r="AW1861"/>
      <c r="AX1861"/>
    </row>
    <row r="1862" spans="48:50" x14ac:dyDescent="0.25">
      <c r="AV1862"/>
      <c r="AW1862"/>
      <c r="AX1862"/>
    </row>
    <row r="1863" spans="48:50" x14ac:dyDescent="0.25">
      <c r="AV1863"/>
      <c r="AW1863"/>
      <c r="AX1863"/>
    </row>
    <row r="1864" spans="48:50" x14ac:dyDescent="0.25">
      <c r="AV1864"/>
      <c r="AW1864"/>
      <c r="AX1864"/>
    </row>
    <row r="1865" spans="48:50" x14ac:dyDescent="0.25">
      <c r="AV1865"/>
      <c r="AW1865"/>
      <c r="AX1865"/>
    </row>
    <row r="1866" spans="48:50" x14ac:dyDescent="0.25">
      <c r="AV1866"/>
      <c r="AW1866"/>
      <c r="AX1866"/>
    </row>
    <row r="1867" spans="48:50" x14ac:dyDescent="0.25">
      <c r="AV1867"/>
      <c r="AW1867"/>
      <c r="AX1867"/>
    </row>
    <row r="1868" spans="48:50" x14ac:dyDescent="0.25">
      <c r="AV1868"/>
      <c r="AW1868"/>
      <c r="AX1868"/>
    </row>
    <row r="1869" spans="48:50" x14ac:dyDescent="0.25">
      <c r="AV1869"/>
      <c r="AW1869"/>
      <c r="AX1869"/>
    </row>
    <row r="1870" spans="48:50" x14ac:dyDescent="0.25">
      <c r="AV1870"/>
      <c r="AW1870"/>
      <c r="AX1870"/>
    </row>
    <row r="1871" spans="48:50" x14ac:dyDescent="0.25">
      <c r="AV1871"/>
      <c r="AW1871"/>
      <c r="AX1871"/>
    </row>
    <row r="1872" spans="48:50" x14ac:dyDescent="0.25">
      <c r="AV1872"/>
      <c r="AW1872"/>
      <c r="AX1872"/>
    </row>
    <row r="1873" spans="48:50" x14ac:dyDescent="0.25">
      <c r="AV1873"/>
      <c r="AW1873"/>
      <c r="AX1873"/>
    </row>
    <row r="1874" spans="48:50" x14ac:dyDescent="0.25">
      <c r="AV1874"/>
      <c r="AW1874"/>
      <c r="AX1874"/>
    </row>
    <row r="1875" spans="48:50" x14ac:dyDescent="0.25">
      <c r="AV1875"/>
      <c r="AW1875"/>
      <c r="AX1875"/>
    </row>
    <row r="1876" spans="48:50" x14ac:dyDescent="0.25">
      <c r="AV1876"/>
      <c r="AW1876"/>
      <c r="AX1876"/>
    </row>
    <row r="1877" spans="48:50" x14ac:dyDescent="0.25">
      <c r="AV1877"/>
      <c r="AW1877"/>
      <c r="AX1877"/>
    </row>
    <row r="1878" spans="48:50" x14ac:dyDescent="0.25">
      <c r="AV1878"/>
      <c r="AW1878"/>
      <c r="AX1878"/>
    </row>
    <row r="1879" spans="48:50" x14ac:dyDescent="0.25">
      <c r="AV1879"/>
      <c r="AW1879"/>
      <c r="AX1879"/>
    </row>
    <row r="1880" spans="48:50" x14ac:dyDescent="0.25">
      <c r="AV1880"/>
      <c r="AW1880"/>
      <c r="AX1880"/>
    </row>
    <row r="1881" spans="48:50" x14ac:dyDescent="0.25">
      <c r="AV1881"/>
      <c r="AW1881"/>
      <c r="AX1881"/>
    </row>
    <row r="1882" spans="48:50" x14ac:dyDescent="0.25">
      <c r="AV1882"/>
      <c r="AW1882"/>
      <c r="AX1882"/>
    </row>
    <row r="1883" spans="48:50" x14ac:dyDescent="0.25">
      <c r="AV1883"/>
      <c r="AW1883"/>
      <c r="AX1883"/>
    </row>
    <row r="1884" spans="48:50" x14ac:dyDescent="0.25">
      <c r="AV1884"/>
      <c r="AW1884"/>
      <c r="AX1884"/>
    </row>
    <row r="1885" spans="48:50" x14ac:dyDescent="0.25">
      <c r="AV1885"/>
      <c r="AW1885"/>
      <c r="AX1885"/>
    </row>
    <row r="1886" spans="48:50" x14ac:dyDescent="0.25">
      <c r="AV1886"/>
      <c r="AW1886"/>
      <c r="AX1886"/>
    </row>
    <row r="1887" spans="48:50" x14ac:dyDescent="0.25">
      <c r="AV1887"/>
      <c r="AW1887"/>
      <c r="AX1887"/>
    </row>
    <row r="1888" spans="48:50" x14ac:dyDescent="0.25">
      <c r="AV1888"/>
      <c r="AW1888"/>
      <c r="AX1888"/>
    </row>
    <row r="1889" spans="48:50" x14ac:dyDescent="0.25">
      <c r="AV1889"/>
      <c r="AW1889"/>
      <c r="AX1889"/>
    </row>
    <row r="1890" spans="48:50" x14ac:dyDescent="0.25">
      <c r="AV1890"/>
      <c r="AW1890"/>
      <c r="AX1890"/>
    </row>
    <row r="1891" spans="48:50" x14ac:dyDescent="0.25">
      <c r="AV1891"/>
      <c r="AW1891"/>
      <c r="AX1891"/>
    </row>
    <row r="1892" spans="48:50" x14ac:dyDescent="0.25">
      <c r="AV1892"/>
      <c r="AW1892"/>
      <c r="AX1892"/>
    </row>
    <row r="1893" spans="48:50" x14ac:dyDescent="0.25">
      <c r="AV1893"/>
      <c r="AW1893"/>
      <c r="AX1893"/>
    </row>
    <row r="1894" spans="48:50" x14ac:dyDescent="0.25">
      <c r="AV1894"/>
      <c r="AW1894"/>
      <c r="AX1894"/>
    </row>
    <row r="1895" spans="48:50" x14ac:dyDescent="0.25">
      <c r="AV1895"/>
      <c r="AW1895"/>
      <c r="AX1895"/>
    </row>
    <row r="1896" spans="48:50" x14ac:dyDescent="0.25">
      <c r="AV1896"/>
      <c r="AW1896"/>
      <c r="AX1896"/>
    </row>
    <row r="1897" spans="48:50" x14ac:dyDescent="0.25">
      <c r="AV1897"/>
      <c r="AW1897"/>
      <c r="AX1897"/>
    </row>
    <row r="1898" spans="48:50" x14ac:dyDescent="0.25">
      <c r="AV1898"/>
      <c r="AW1898"/>
      <c r="AX1898"/>
    </row>
    <row r="1899" spans="48:50" x14ac:dyDescent="0.25">
      <c r="AV1899"/>
      <c r="AW1899"/>
      <c r="AX1899"/>
    </row>
    <row r="1900" spans="48:50" x14ac:dyDescent="0.25">
      <c r="AV1900"/>
      <c r="AW1900"/>
      <c r="AX1900"/>
    </row>
    <row r="1901" spans="48:50" x14ac:dyDescent="0.25">
      <c r="AV1901"/>
      <c r="AW1901"/>
      <c r="AX1901"/>
    </row>
    <row r="1902" spans="48:50" x14ac:dyDescent="0.25">
      <c r="AV1902"/>
      <c r="AW1902"/>
      <c r="AX1902"/>
    </row>
    <row r="1903" spans="48:50" x14ac:dyDescent="0.25">
      <c r="AV1903"/>
      <c r="AW1903"/>
      <c r="AX1903"/>
    </row>
    <row r="1904" spans="48:50" x14ac:dyDescent="0.25">
      <c r="AV1904"/>
      <c r="AW1904"/>
      <c r="AX1904"/>
    </row>
    <row r="1905" spans="48:50" x14ac:dyDescent="0.25">
      <c r="AV1905"/>
      <c r="AW1905"/>
      <c r="AX1905"/>
    </row>
    <row r="1906" spans="48:50" x14ac:dyDescent="0.25">
      <c r="AV1906"/>
      <c r="AW1906"/>
      <c r="AX1906"/>
    </row>
    <row r="1907" spans="48:50" x14ac:dyDescent="0.25">
      <c r="AV1907"/>
      <c r="AW1907"/>
      <c r="AX1907"/>
    </row>
    <row r="1908" spans="48:50" x14ac:dyDescent="0.25">
      <c r="AV1908"/>
      <c r="AW1908"/>
      <c r="AX1908"/>
    </row>
    <row r="1909" spans="48:50" x14ac:dyDescent="0.25">
      <c r="AV1909"/>
      <c r="AW1909"/>
      <c r="AX1909"/>
    </row>
    <row r="1910" spans="48:50" x14ac:dyDescent="0.25">
      <c r="AV1910"/>
      <c r="AW1910"/>
      <c r="AX1910"/>
    </row>
    <row r="1911" spans="48:50" x14ac:dyDescent="0.25">
      <c r="AV1911"/>
      <c r="AW1911"/>
      <c r="AX1911"/>
    </row>
    <row r="1912" spans="48:50" x14ac:dyDescent="0.25">
      <c r="AV1912"/>
      <c r="AW1912"/>
      <c r="AX1912"/>
    </row>
    <row r="1913" spans="48:50" x14ac:dyDescent="0.25">
      <c r="AV1913"/>
      <c r="AW1913"/>
      <c r="AX1913"/>
    </row>
    <row r="1914" spans="48:50" x14ac:dyDescent="0.25">
      <c r="AV1914"/>
      <c r="AW1914"/>
      <c r="AX1914"/>
    </row>
    <row r="1915" spans="48:50" x14ac:dyDescent="0.25">
      <c r="AV1915"/>
      <c r="AW1915"/>
      <c r="AX1915"/>
    </row>
    <row r="1916" spans="48:50" x14ac:dyDescent="0.25">
      <c r="AV1916"/>
      <c r="AW1916"/>
      <c r="AX1916"/>
    </row>
    <row r="1917" spans="48:50" x14ac:dyDescent="0.25">
      <c r="AV1917"/>
      <c r="AW1917"/>
      <c r="AX1917"/>
    </row>
    <row r="1918" spans="48:50" x14ac:dyDescent="0.25">
      <c r="AV1918"/>
      <c r="AW1918"/>
      <c r="AX1918"/>
    </row>
    <row r="1919" spans="48:50" x14ac:dyDescent="0.25">
      <c r="AV1919"/>
      <c r="AW1919"/>
      <c r="AX1919"/>
    </row>
    <row r="1920" spans="48:50" x14ac:dyDescent="0.25">
      <c r="AV1920"/>
      <c r="AW1920"/>
      <c r="AX1920"/>
    </row>
    <row r="1921" spans="48:50" x14ac:dyDescent="0.25">
      <c r="AV1921"/>
      <c r="AW1921"/>
      <c r="AX1921"/>
    </row>
    <row r="1922" spans="48:50" x14ac:dyDescent="0.25">
      <c r="AV1922"/>
      <c r="AW1922"/>
      <c r="AX1922"/>
    </row>
    <row r="1923" spans="48:50" x14ac:dyDescent="0.25">
      <c r="AV1923"/>
      <c r="AW1923"/>
      <c r="AX1923"/>
    </row>
    <row r="1924" spans="48:50" x14ac:dyDescent="0.25">
      <c r="AV1924"/>
      <c r="AW1924"/>
      <c r="AX1924"/>
    </row>
    <row r="1925" spans="48:50" x14ac:dyDescent="0.25">
      <c r="AV1925"/>
      <c r="AW1925"/>
      <c r="AX1925"/>
    </row>
    <row r="1926" spans="48:50" x14ac:dyDescent="0.25">
      <c r="AV1926"/>
      <c r="AW1926"/>
      <c r="AX1926"/>
    </row>
    <row r="1927" spans="48:50" x14ac:dyDescent="0.25">
      <c r="AV1927"/>
      <c r="AW1927"/>
      <c r="AX1927"/>
    </row>
    <row r="1928" spans="48:50" x14ac:dyDescent="0.25">
      <c r="AV1928"/>
      <c r="AW1928"/>
      <c r="AX1928"/>
    </row>
    <row r="1929" spans="48:50" x14ac:dyDescent="0.25">
      <c r="AV1929"/>
      <c r="AW1929"/>
      <c r="AX1929"/>
    </row>
    <row r="1930" spans="48:50" x14ac:dyDescent="0.25">
      <c r="AV1930"/>
      <c r="AW1930"/>
      <c r="AX1930"/>
    </row>
    <row r="1931" spans="48:50" x14ac:dyDescent="0.25">
      <c r="AV1931"/>
      <c r="AW1931"/>
      <c r="AX1931"/>
    </row>
    <row r="1932" spans="48:50" x14ac:dyDescent="0.25">
      <c r="AV1932"/>
      <c r="AW1932"/>
      <c r="AX1932"/>
    </row>
    <row r="1933" spans="48:50" x14ac:dyDescent="0.25">
      <c r="AV1933"/>
      <c r="AW1933"/>
      <c r="AX1933"/>
    </row>
    <row r="1934" spans="48:50" x14ac:dyDescent="0.25">
      <c r="AV1934"/>
      <c r="AW1934"/>
      <c r="AX1934"/>
    </row>
    <row r="1935" spans="48:50" x14ac:dyDescent="0.25">
      <c r="AV1935"/>
      <c r="AW1935"/>
      <c r="AX1935"/>
    </row>
    <row r="1936" spans="48:50" x14ac:dyDescent="0.25">
      <c r="AV1936"/>
      <c r="AW1936"/>
      <c r="AX1936"/>
    </row>
    <row r="1937" spans="48:50" x14ac:dyDescent="0.25">
      <c r="AV1937"/>
      <c r="AW1937"/>
      <c r="AX1937"/>
    </row>
    <row r="1938" spans="48:50" x14ac:dyDescent="0.25">
      <c r="AV1938"/>
      <c r="AW1938"/>
      <c r="AX1938"/>
    </row>
    <row r="1939" spans="48:50" x14ac:dyDescent="0.25">
      <c r="AV1939"/>
      <c r="AW1939"/>
      <c r="AX1939"/>
    </row>
    <row r="1940" spans="48:50" x14ac:dyDescent="0.25">
      <c r="AV1940"/>
      <c r="AW1940"/>
      <c r="AX1940"/>
    </row>
    <row r="1941" spans="48:50" x14ac:dyDescent="0.25">
      <c r="AV1941"/>
      <c r="AW1941"/>
      <c r="AX1941"/>
    </row>
    <row r="1942" spans="48:50" x14ac:dyDescent="0.25">
      <c r="AV1942"/>
      <c r="AW1942"/>
      <c r="AX1942"/>
    </row>
    <row r="1943" spans="48:50" x14ac:dyDescent="0.25">
      <c r="AV1943"/>
      <c r="AW1943"/>
      <c r="AX1943"/>
    </row>
    <row r="1944" spans="48:50" x14ac:dyDescent="0.25">
      <c r="AV1944"/>
      <c r="AW1944"/>
      <c r="AX1944"/>
    </row>
    <row r="1945" spans="48:50" x14ac:dyDescent="0.25">
      <c r="AV1945"/>
      <c r="AW1945"/>
      <c r="AX1945"/>
    </row>
    <row r="1946" spans="48:50" x14ac:dyDescent="0.25">
      <c r="AV1946"/>
      <c r="AW1946"/>
      <c r="AX1946"/>
    </row>
    <row r="1947" spans="48:50" x14ac:dyDescent="0.25">
      <c r="AV1947"/>
      <c r="AW1947"/>
      <c r="AX1947"/>
    </row>
    <row r="1948" spans="48:50" x14ac:dyDescent="0.25">
      <c r="AV1948"/>
      <c r="AW1948"/>
      <c r="AX1948"/>
    </row>
    <row r="1949" spans="48:50" x14ac:dyDescent="0.25">
      <c r="AV1949"/>
      <c r="AW1949"/>
      <c r="AX1949"/>
    </row>
    <row r="1950" spans="48:50" x14ac:dyDescent="0.25">
      <c r="AV1950"/>
      <c r="AW1950"/>
      <c r="AX1950"/>
    </row>
    <row r="1951" spans="48:50" x14ac:dyDescent="0.25">
      <c r="AV1951"/>
      <c r="AW1951"/>
      <c r="AX1951"/>
    </row>
    <row r="1952" spans="48:50" x14ac:dyDescent="0.25">
      <c r="AV1952"/>
      <c r="AW1952"/>
      <c r="AX1952"/>
    </row>
    <row r="1953" spans="48:50" x14ac:dyDescent="0.25">
      <c r="AV1953"/>
      <c r="AW1953"/>
      <c r="AX1953"/>
    </row>
    <row r="1954" spans="48:50" x14ac:dyDescent="0.25">
      <c r="AV1954"/>
      <c r="AW1954"/>
      <c r="AX1954"/>
    </row>
    <row r="1955" spans="48:50" x14ac:dyDescent="0.25">
      <c r="AV1955"/>
      <c r="AW1955"/>
      <c r="AX1955"/>
    </row>
    <row r="1956" spans="48:50" x14ac:dyDescent="0.25">
      <c r="AV1956"/>
      <c r="AW1956"/>
      <c r="AX1956"/>
    </row>
    <row r="1957" spans="48:50" x14ac:dyDescent="0.25">
      <c r="AV1957"/>
      <c r="AW1957"/>
      <c r="AX1957"/>
    </row>
    <row r="1958" spans="48:50" x14ac:dyDescent="0.25">
      <c r="AV1958"/>
      <c r="AW1958"/>
      <c r="AX1958"/>
    </row>
    <row r="1959" spans="48:50" x14ac:dyDescent="0.25">
      <c r="AV1959"/>
      <c r="AW1959"/>
      <c r="AX1959"/>
    </row>
    <row r="1960" spans="48:50" x14ac:dyDescent="0.25">
      <c r="AV1960"/>
      <c r="AW1960"/>
      <c r="AX1960"/>
    </row>
    <row r="1961" spans="48:50" x14ac:dyDescent="0.25">
      <c r="AV1961"/>
      <c r="AW1961"/>
      <c r="AX1961"/>
    </row>
    <row r="1962" spans="48:50" x14ac:dyDescent="0.25">
      <c r="AV1962"/>
      <c r="AW1962"/>
      <c r="AX1962"/>
    </row>
    <row r="1963" spans="48:50" x14ac:dyDescent="0.25">
      <c r="AV1963"/>
      <c r="AW1963"/>
      <c r="AX1963"/>
    </row>
    <row r="1964" spans="48:50" x14ac:dyDescent="0.25">
      <c r="AV1964"/>
      <c r="AW1964"/>
      <c r="AX1964"/>
    </row>
    <row r="1965" spans="48:50" x14ac:dyDescent="0.25">
      <c r="AV1965"/>
      <c r="AW1965"/>
      <c r="AX1965"/>
    </row>
    <row r="1966" spans="48:50" x14ac:dyDescent="0.25">
      <c r="AV1966"/>
      <c r="AW1966"/>
      <c r="AX1966"/>
    </row>
    <row r="1967" spans="48:50" x14ac:dyDescent="0.25">
      <c r="AV1967"/>
      <c r="AW1967"/>
      <c r="AX1967"/>
    </row>
    <row r="1968" spans="48:50" x14ac:dyDescent="0.25">
      <c r="AV1968"/>
      <c r="AW1968"/>
      <c r="AX1968"/>
    </row>
    <row r="1969" spans="48:50" x14ac:dyDescent="0.25">
      <c r="AV1969"/>
      <c r="AW1969"/>
      <c r="AX1969"/>
    </row>
    <row r="1970" spans="48:50" x14ac:dyDescent="0.25">
      <c r="AV1970"/>
      <c r="AW1970"/>
      <c r="AX1970"/>
    </row>
    <row r="1971" spans="48:50" x14ac:dyDescent="0.25">
      <c r="AV1971"/>
      <c r="AW1971"/>
      <c r="AX1971"/>
    </row>
    <row r="1972" spans="48:50" x14ac:dyDescent="0.25">
      <c r="AV1972"/>
      <c r="AW1972"/>
      <c r="AX1972"/>
    </row>
    <row r="1973" spans="48:50" x14ac:dyDescent="0.25">
      <c r="AV1973"/>
      <c r="AW1973"/>
      <c r="AX1973"/>
    </row>
    <row r="1974" spans="48:50" x14ac:dyDescent="0.25">
      <c r="AV1974"/>
      <c r="AW1974"/>
      <c r="AX1974"/>
    </row>
    <row r="1975" spans="48:50" x14ac:dyDescent="0.25">
      <c r="AV1975"/>
      <c r="AW1975"/>
      <c r="AX1975"/>
    </row>
    <row r="1976" spans="48:50" x14ac:dyDescent="0.25">
      <c r="AV1976"/>
      <c r="AW1976"/>
      <c r="AX1976"/>
    </row>
    <row r="1977" spans="48:50" x14ac:dyDescent="0.25">
      <c r="AV1977"/>
      <c r="AW1977"/>
      <c r="AX1977"/>
    </row>
    <row r="1978" spans="48:50" x14ac:dyDescent="0.25">
      <c r="AV1978"/>
      <c r="AW1978"/>
      <c r="AX1978"/>
    </row>
    <row r="1979" spans="48:50" x14ac:dyDescent="0.25">
      <c r="AV1979"/>
      <c r="AW1979"/>
      <c r="AX1979"/>
    </row>
    <row r="1980" spans="48:50" x14ac:dyDescent="0.25">
      <c r="AV1980"/>
      <c r="AW1980"/>
      <c r="AX1980"/>
    </row>
    <row r="1981" spans="48:50" x14ac:dyDescent="0.25">
      <c r="AV1981"/>
      <c r="AW1981"/>
      <c r="AX1981"/>
    </row>
    <row r="1982" spans="48:50" x14ac:dyDescent="0.25">
      <c r="AV1982"/>
      <c r="AW1982"/>
      <c r="AX1982"/>
    </row>
    <row r="1983" spans="48:50" x14ac:dyDescent="0.25">
      <c r="AV1983"/>
      <c r="AW1983"/>
      <c r="AX1983"/>
    </row>
    <row r="1984" spans="48:50" x14ac:dyDescent="0.25">
      <c r="AV1984"/>
      <c r="AW1984"/>
      <c r="AX1984"/>
    </row>
    <row r="1985" spans="48:50" x14ac:dyDescent="0.25">
      <c r="AV1985"/>
      <c r="AW1985"/>
      <c r="AX1985"/>
    </row>
    <row r="1986" spans="48:50" x14ac:dyDescent="0.25">
      <c r="AV1986"/>
      <c r="AW1986"/>
      <c r="AX1986"/>
    </row>
    <row r="1987" spans="48:50" x14ac:dyDescent="0.25">
      <c r="AV1987"/>
      <c r="AW1987"/>
      <c r="AX1987"/>
    </row>
    <row r="1988" spans="48:50" x14ac:dyDescent="0.25">
      <c r="AV1988"/>
      <c r="AW1988"/>
      <c r="AX1988"/>
    </row>
    <row r="1989" spans="48:50" x14ac:dyDescent="0.25">
      <c r="AV1989"/>
      <c r="AW1989"/>
      <c r="AX1989"/>
    </row>
    <row r="1990" spans="48:50" x14ac:dyDescent="0.25">
      <c r="AV1990"/>
      <c r="AW1990"/>
      <c r="AX1990"/>
    </row>
    <row r="1991" spans="48:50" x14ac:dyDescent="0.25">
      <c r="AV1991"/>
      <c r="AW1991"/>
      <c r="AX1991"/>
    </row>
    <row r="1992" spans="48:50" x14ac:dyDescent="0.25">
      <c r="AV1992"/>
      <c r="AW1992"/>
      <c r="AX1992"/>
    </row>
    <row r="1993" spans="48:50" x14ac:dyDescent="0.25">
      <c r="AV1993"/>
      <c r="AW1993"/>
      <c r="AX1993"/>
    </row>
    <row r="1994" spans="48:50" x14ac:dyDescent="0.25">
      <c r="AV1994"/>
      <c r="AW1994"/>
      <c r="AX1994"/>
    </row>
    <row r="1995" spans="48:50" x14ac:dyDescent="0.25">
      <c r="AV1995"/>
      <c r="AW1995"/>
      <c r="AX1995"/>
    </row>
    <row r="1996" spans="48:50" x14ac:dyDescent="0.25">
      <c r="AV1996"/>
      <c r="AW1996"/>
      <c r="AX1996"/>
    </row>
    <row r="1997" spans="48:50" x14ac:dyDescent="0.25">
      <c r="AV1997"/>
      <c r="AW1997"/>
      <c r="AX1997"/>
    </row>
    <row r="1998" spans="48:50" x14ac:dyDescent="0.25">
      <c r="AV1998"/>
      <c r="AW1998"/>
      <c r="AX1998"/>
    </row>
    <row r="1999" spans="48:50" x14ac:dyDescent="0.25">
      <c r="AV1999"/>
      <c r="AW1999"/>
      <c r="AX1999"/>
    </row>
    <row r="2000" spans="48:50" x14ac:dyDescent="0.25">
      <c r="AV2000"/>
      <c r="AW2000"/>
      <c r="AX2000"/>
    </row>
    <row r="2001" spans="48:50" x14ac:dyDescent="0.25">
      <c r="AV2001"/>
      <c r="AW2001"/>
      <c r="AX2001"/>
    </row>
    <row r="2002" spans="48:50" x14ac:dyDescent="0.25">
      <c r="AV2002"/>
      <c r="AW2002"/>
      <c r="AX2002"/>
    </row>
    <row r="2003" spans="48:50" x14ac:dyDescent="0.25">
      <c r="AV2003"/>
      <c r="AW2003"/>
      <c r="AX2003"/>
    </row>
    <row r="2004" spans="48:50" x14ac:dyDescent="0.25">
      <c r="AV2004"/>
      <c r="AW2004"/>
      <c r="AX2004"/>
    </row>
    <row r="2005" spans="48:50" x14ac:dyDescent="0.25">
      <c r="AV2005"/>
      <c r="AW2005"/>
      <c r="AX2005"/>
    </row>
    <row r="2006" spans="48:50" x14ac:dyDescent="0.25">
      <c r="AV2006"/>
      <c r="AW2006"/>
      <c r="AX2006"/>
    </row>
    <row r="2007" spans="48:50" x14ac:dyDescent="0.25">
      <c r="AV2007"/>
      <c r="AW2007"/>
      <c r="AX2007"/>
    </row>
    <row r="2008" spans="48:50" x14ac:dyDescent="0.25">
      <c r="AV2008"/>
      <c r="AW2008"/>
      <c r="AX2008"/>
    </row>
    <row r="2009" spans="48:50" x14ac:dyDescent="0.25">
      <c r="AV2009"/>
      <c r="AW2009"/>
      <c r="AX2009"/>
    </row>
    <row r="2010" spans="48:50" x14ac:dyDescent="0.25">
      <c r="AV2010"/>
      <c r="AW2010"/>
      <c r="AX2010"/>
    </row>
    <row r="2011" spans="48:50" x14ac:dyDescent="0.25">
      <c r="AV2011"/>
      <c r="AW2011"/>
      <c r="AX2011"/>
    </row>
    <row r="2012" spans="48:50" x14ac:dyDescent="0.25">
      <c r="AV2012"/>
      <c r="AW2012"/>
      <c r="AX2012"/>
    </row>
    <row r="2013" spans="48:50" x14ac:dyDescent="0.25">
      <c r="AV2013"/>
      <c r="AW2013"/>
      <c r="AX2013"/>
    </row>
    <row r="2014" spans="48:50" x14ac:dyDescent="0.25">
      <c r="AV2014"/>
      <c r="AW2014"/>
      <c r="AX2014"/>
    </row>
    <row r="2015" spans="48:50" x14ac:dyDescent="0.25">
      <c r="AV2015"/>
      <c r="AW2015"/>
      <c r="AX2015"/>
    </row>
    <row r="2016" spans="48:50" x14ac:dyDescent="0.25">
      <c r="AV2016"/>
      <c r="AW2016"/>
      <c r="AX2016"/>
    </row>
    <row r="2017" spans="48:50" x14ac:dyDescent="0.25">
      <c r="AV2017"/>
      <c r="AW2017"/>
      <c r="AX2017"/>
    </row>
    <row r="2018" spans="48:50" x14ac:dyDescent="0.25">
      <c r="AV2018"/>
      <c r="AW2018"/>
      <c r="AX2018"/>
    </row>
    <row r="2019" spans="48:50" x14ac:dyDescent="0.25">
      <c r="AV2019"/>
      <c r="AW2019"/>
      <c r="AX2019"/>
    </row>
    <row r="2020" spans="48:50" x14ac:dyDescent="0.25">
      <c r="AV2020"/>
      <c r="AW2020"/>
      <c r="AX2020"/>
    </row>
    <row r="2021" spans="48:50" x14ac:dyDescent="0.25">
      <c r="AV2021"/>
      <c r="AW2021"/>
      <c r="AX2021"/>
    </row>
    <row r="2022" spans="48:50" x14ac:dyDescent="0.25">
      <c r="AV2022"/>
      <c r="AW2022"/>
      <c r="AX2022"/>
    </row>
    <row r="2023" spans="48:50" x14ac:dyDescent="0.25">
      <c r="AV2023"/>
      <c r="AW2023"/>
      <c r="AX2023"/>
    </row>
    <row r="2024" spans="48:50" x14ac:dyDescent="0.25">
      <c r="AV2024"/>
      <c r="AW2024"/>
      <c r="AX2024"/>
    </row>
    <row r="2025" spans="48:50" x14ac:dyDescent="0.25">
      <c r="AV2025"/>
      <c r="AW2025"/>
      <c r="AX2025"/>
    </row>
    <row r="2026" spans="48:50" x14ac:dyDescent="0.25">
      <c r="AV2026"/>
      <c r="AW2026"/>
      <c r="AX2026"/>
    </row>
    <row r="2027" spans="48:50" x14ac:dyDescent="0.25">
      <c r="AV2027"/>
      <c r="AW2027"/>
      <c r="AX2027"/>
    </row>
    <row r="2028" spans="48:50" x14ac:dyDescent="0.25">
      <c r="AV2028"/>
      <c r="AW2028"/>
      <c r="AX2028"/>
    </row>
    <row r="2029" spans="48:50" x14ac:dyDescent="0.25">
      <c r="AV2029"/>
      <c r="AW2029"/>
      <c r="AX2029"/>
    </row>
    <row r="2030" spans="48:50" x14ac:dyDescent="0.25">
      <c r="AV2030"/>
      <c r="AW2030"/>
      <c r="AX2030"/>
    </row>
    <row r="2031" spans="48:50" x14ac:dyDescent="0.25">
      <c r="AV2031"/>
      <c r="AW2031"/>
      <c r="AX2031"/>
    </row>
    <row r="2032" spans="48:50" x14ac:dyDescent="0.25">
      <c r="AV2032"/>
      <c r="AW2032"/>
      <c r="AX2032"/>
    </row>
    <row r="2033" spans="48:50" x14ac:dyDescent="0.25">
      <c r="AV2033"/>
      <c r="AW2033"/>
      <c r="AX2033"/>
    </row>
    <row r="2034" spans="48:50" x14ac:dyDescent="0.25">
      <c r="AV2034"/>
      <c r="AW2034"/>
      <c r="AX2034"/>
    </row>
    <row r="2035" spans="48:50" x14ac:dyDescent="0.25">
      <c r="AV2035"/>
      <c r="AW2035"/>
      <c r="AX2035"/>
    </row>
    <row r="2036" spans="48:50" x14ac:dyDescent="0.25">
      <c r="AV2036"/>
      <c r="AW2036"/>
      <c r="AX2036"/>
    </row>
    <row r="2037" spans="48:50" x14ac:dyDescent="0.25">
      <c r="AV2037"/>
      <c r="AW2037"/>
      <c r="AX2037"/>
    </row>
    <row r="2038" spans="48:50" x14ac:dyDescent="0.25">
      <c r="AV2038"/>
      <c r="AW2038"/>
      <c r="AX2038"/>
    </row>
    <row r="2039" spans="48:50" x14ac:dyDescent="0.25">
      <c r="AV2039"/>
      <c r="AW2039"/>
      <c r="AX2039"/>
    </row>
    <row r="2040" spans="48:50" x14ac:dyDescent="0.25">
      <c r="AV2040"/>
      <c r="AW2040"/>
      <c r="AX2040"/>
    </row>
    <row r="2041" spans="48:50" x14ac:dyDescent="0.25">
      <c r="AV2041"/>
      <c r="AW2041"/>
      <c r="AX2041"/>
    </row>
    <row r="2042" spans="48:50" x14ac:dyDescent="0.25">
      <c r="AV2042"/>
      <c r="AW2042"/>
      <c r="AX2042"/>
    </row>
    <row r="2043" spans="48:50" x14ac:dyDescent="0.25">
      <c r="AV2043"/>
      <c r="AW2043"/>
      <c r="AX2043"/>
    </row>
    <row r="2044" spans="48:50" x14ac:dyDescent="0.25">
      <c r="AV2044"/>
      <c r="AW2044"/>
      <c r="AX2044"/>
    </row>
    <row r="2045" spans="48:50" x14ac:dyDescent="0.25">
      <c r="AV2045"/>
      <c r="AW2045"/>
      <c r="AX2045"/>
    </row>
    <row r="2046" spans="48:50" x14ac:dyDescent="0.25">
      <c r="AV2046"/>
      <c r="AW2046"/>
      <c r="AX2046"/>
    </row>
    <row r="2047" spans="48:50" x14ac:dyDescent="0.25">
      <c r="AV2047"/>
      <c r="AW2047"/>
      <c r="AX2047"/>
    </row>
    <row r="2048" spans="48:50" x14ac:dyDescent="0.25">
      <c r="AV2048"/>
      <c r="AW2048"/>
      <c r="AX2048"/>
    </row>
    <row r="2049" spans="48:50" x14ac:dyDescent="0.25">
      <c r="AV2049"/>
      <c r="AW2049"/>
      <c r="AX2049"/>
    </row>
    <row r="2050" spans="48:50" x14ac:dyDescent="0.25">
      <c r="AV2050"/>
      <c r="AW2050"/>
      <c r="AX2050"/>
    </row>
    <row r="2051" spans="48:50" x14ac:dyDescent="0.25">
      <c r="AV2051"/>
      <c r="AW2051"/>
      <c r="AX2051"/>
    </row>
    <row r="2052" spans="48:50" x14ac:dyDescent="0.25">
      <c r="AV2052"/>
      <c r="AW2052"/>
      <c r="AX2052"/>
    </row>
    <row r="2053" spans="48:50" x14ac:dyDescent="0.25">
      <c r="AV2053"/>
      <c r="AW2053"/>
      <c r="AX2053"/>
    </row>
    <row r="2054" spans="48:50" x14ac:dyDescent="0.25">
      <c r="AV2054"/>
      <c r="AW2054"/>
      <c r="AX2054"/>
    </row>
    <row r="2055" spans="48:50" x14ac:dyDescent="0.25">
      <c r="AV2055"/>
      <c r="AW2055"/>
      <c r="AX2055"/>
    </row>
    <row r="2056" spans="48:50" x14ac:dyDescent="0.25">
      <c r="AV2056"/>
      <c r="AW2056"/>
      <c r="AX2056"/>
    </row>
    <row r="2057" spans="48:50" x14ac:dyDescent="0.25">
      <c r="AV2057"/>
      <c r="AW2057"/>
      <c r="AX2057"/>
    </row>
    <row r="2058" spans="48:50" x14ac:dyDescent="0.25">
      <c r="AV2058"/>
      <c r="AW2058"/>
      <c r="AX2058"/>
    </row>
    <row r="2059" spans="48:50" x14ac:dyDescent="0.25">
      <c r="AV2059"/>
      <c r="AW2059"/>
      <c r="AX2059"/>
    </row>
    <row r="2060" spans="48:50" x14ac:dyDescent="0.25">
      <c r="AV2060"/>
      <c r="AW2060"/>
      <c r="AX2060"/>
    </row>
    <row r="2061" spans="48:50" x14ac:dyDescent="0.25">
      <c r="AV2061"/>
      <c r="AW2061"/>
      <c r="AX2061"/>
    </row>
    <row r="2062" spans="48:50" x14ac:dyDescent="0.25">
      <c r="AV2062"/>
      <c r="AW2062"/>
      <c r="AX2062"/>
    </row>
    <row r="2063" spans="48:50" x14ac:dyDescent="0.25">
      <c r="AV2063"/>
      <c r="AW2063"/>
      <c r="AX2063"/>
    </row>
    <row r="2064" spans="48:50" x14ac:dyDescent="0.25">
      <c r="AV2064"/>
      <c r="AW2064"/>
      <c r="AX2064"/>
    </row>
    <row r="2065" spans="48:50" x14ac:dyDescent="0.25">
      <c r="AV2065"/>
      <c r="AW2065"/>
      <c r="AX2065"/>
    </row>
    <row r="2066" spans="48:50" x14ac:dyDescent="0.25">
      <c r="AV2066"/>
      <c r="AW2066"/>
      <c r="AX2066"/>
    </row>
    <row r="2067" spans="48:50" x14ac:dyDescent="0.25">
      <c r="AV2067"/>
      <c r="AW2067"/>
      <c r="AX2067"/>
    </row>
    <row r="2068" spans="48:50" x14ac:dyDescent="0.25">
      <c r="AV2068"/>
      <c r="AW2068"/>
      <c r="AX2068"/>
    </row>
    <row r="2069" spans="48:50" x14ac:dyDescent="0.25">
      <c r="AV2069"/>
      <c r="AW2069"/>
      <c r="AX2069"/>
    </row>
    <row r="2070" spans="48:50" x14ac:dyDescent="0.25">
      <c r="AV2070"/>
      <c r="AW2070"/>
      <c r="AX2070"/>
    </row>
    <row r="2071" spans="48:50" x14ac:dyDescent="0.25">
      <c r="AV2071"/>
      <c r="AW2071"/>
      <c r="AX2071"/>
    </row>
    <row r="2072" spans="48:50" x14ac:dyDescent="0.25">
      <c r="AV2072"/>
      <c r="AW2072"/>
      <c r="AX2072"/>
    </row>
    <row r="2073" spans="48:50" x14ac:dyDescent="0.25">
      <c r="AV2073"/>
      <c r="AW2073"/>
      <c r="AX2073"/>
    </row>
    <row r="2074" spans="48:50" x14ac:dyDescent="0.25">
      <c r="AV2074"/>
      <c r="AW2074"/>
      <c r="AX2074"/>
    </row>
    <row r="2075" spans="48:50" x14ac:dyDescent="0.25">
      <c r="AV2075"/>
      <c r="AW2075"/>
      <c r="AX2075"/>
    </row>
    <row r="2076" spans="48:50" x14ac:dyDescent="0.25">
      <c r="AV2076"/>
      <c r="AW2076"/>
      <c r="AX2076"/>
    </row>
    <row r="2077" spans="48:50" x14ac:dyDescent="0.25">
      <c r="AV2077"/>
      <c r="AW2077"/>
      <c r="AX2077"/>
    </row>
    <row r="2078" spans="48:50" x14ac:dyDescent="0.25">
      <c r="AV2078"/>
      <c r="AW2078"/>
      <c r="AX2078"/>
    </row>
    <row r="2079" spans="48:50" x14ac:dyDescent="0.25">
      <c r="AV2079"/>
      <c r="AW2079"/>
      <c r="AX2079"/>
    </row>
    <row r="2080" spans="48:50" x14ac:dyDescent="0.25">
      <c r="AV2080"/>
      <c r="AW2080"/>
      <c r="AX2080"/>
    </row>
    <row r="2081" spans="48:50" x14ac:dyDescent="0.25">
      <c r="AV2081"/>
      <c r="AW2081"/>
      <c r="AX2081"/>
    </row>
    <row r="2082" spans="48:50" x14ac:dyDescent="0.25">
      <c r="AV2082"/>
      <c r="AW2082"/>
      <c r="AX2082"/>
    </row>
    <row r="2083" spans="48:50" x14ac:dyDescent="0.25">
      <c r="AV2083"/>
      <c r="AW2083"/>
      <c r="AX2083"/>
    </row>
    <row r="2084" spans="48:50" x14ac:dyDescent="0.25">
      <c r="AV2084"/>
      <c r="AW2084"/>
      <c r="AX2084"/>
    </row>
    <row r="2085" spans="48:50" x14ac:dyDescent="0.25">
      <c r="AV2085"/>
      <c r="AW2085"/>
      <c r="AX2085"/>
    </row>
    <row r="2086" spans="48:50" x14ac:dyDescent="0.25">
      <c r="AV2086"/>
      <c r="AW2086"/>
      <c r="AX2086"/>
    </row>
    <row r="2087" spans="48:50" x14ac:dyDescent="0.25">
      <c r="AV2087"/>
      <c r="AW2087"/>
      <c r="AX2087"/>
    </row>
    <row r="2088" spans="48:50" x14ac:dyDescent="0.25">
      <c r="AV2088"/>
      <c r="AW2088"/>
      <c r="AX2088"/>
    </row>
    <row r="2089" spans="48:50" x14ac:dyDescent="0.25">
      <c r="AV2089"/>
      <c r="AW2089"/>
      <c r="AX2089"/>
    </row>
    <row r="2090" spans="48:50" x14ac:dyDescent="0.25">
      <c r="AV2090"/>
      <c r="AW2090"/>
      <c r="AX2090"/>
    </row>
    <row r="2091" spans="48:50" x14ac:dyDescent="0.25">
      <c r="AV2091"/>
      <c r="AW2091"/>
      <c r="AX2091"/>
    </row>
    <row r="2092" spans="48:50" x14ac:dyDescent="0.25">
      <c r="AV2092"/>
      <c r="AW2092"/>
      <c r="AX2092"/>
    </row>
    <row r="2093" spans="48:50" x14ac:dyDescent="0.25">
      <c r="AV2093"/>
      <c r="AW2093"/>
      <c r="AX2093"/>
    </row>
    <row r="2094" spans="48:50" x14ac:dyDescent="0.25">
      <c r="AV2094"/>
      <c r="AW2094"/>
      <c r="AX2094"/>
    </row>
    <row r="2095" spans="48:50" x14ac:dyDescent="0.25">
      <c r="AV2095"/>
      <c r="AW2095"/>
      <c r="AX2095"/>
    </row>
    <row r="2096" spans="48:50" x14ac:dyDescent="0.25">
      <c r="AV2096"/>
      <c r="AW2096"/>
      <c r="AX2096"/>
    </row>
    <row r="2097" spans="48:50" x14ac:dyDescent="0.25">
      <c r="AV2097"/>
      <c r="AW2097"/>
      <c r="AX2097"/>
    </row>
    <row r="2098" spans="48:50" x14ac:dyDescent="0.25">
      <c r="AV2098"/>
      <c r="AW2098"/>
      <c r="AX2098"/>
    </row>
    <row r="2099" spans="48:50" x14ac:dyDescent="0.25">
      <c r="AV2099"/>
      <c r="AW2099"/>
      <c r="AX2099"/>
    </row>
    <row r="2100" spans="48:50" x14ac:dyDescent="0.25">
      <c r="AV2100"/>
      <c r="AW2100"/>
      <c r="AX2100"/>
    </row>
    <row r="2101" spans="48:50" x14ac:dyDescent="0.25">
      <c r="AV2101"/>
      <c r="AW2101"/>
      <c r="AX2101"/>
    </row>
    <row r="2102" spans="48:50" x14ac:dyDescent="0.25">
      <c r="AV2102"/>
      <c r="AW2102"/>
      <c r="AX2102"/>
    </row>
    <row r="2103" spans="48:50" x14ac:dyDescent="0.25">
      <c r="AV2103"/>
      <c r="AW2103"/>
      <c r="AX2103"/>
    </row>
    <row r="2104" spans="48:50" x14ac:dyDescent="0.25">
      <c r="AV2104"/>
      <c r="AW2104"/>
      <c r="AX2104"/>
    </row>
    <row r="2105" spans="48:50" x14ac:dyDescent="0.25">
      <c r="AV2105"/>
      <c r="AW2105"/>
      <c r="AX2105"/>
    </row>
    <row r="2106" spans="48:50" x14ac:dyDescent="0.25">
      <c r="AV2106"/>
      <c r="AW2106"/>
      <c r="AX2106"/>
    </row>
    <row r="2107" spans="48:50" x14ac:dyDescent="0.25">
      <c r="AV2107"/>
      <c r="AW2107"/>
      <c r="AX2107"/>
    </row>
    <row r="2108" spans="48:50" x14ac:dyDescent="0.25">
      <c r="AV2108"/>
      <c r="AW2108"/>
      <c r="AX2108"/>
    </row>
    <row r="2109" spans="48:50" x14ac:dyDescent="0.25">
      <c r="AV2109"/>
      <c r="AW2109"/>
      <c r="AX2109"/>
    </row>
    <row r="2110" spans="48:50" x14ac:dyDescent="0.25">
      <c r="AV2110"/>
      <c r="AW2110"/>
      <c r="AX2110"/>
    </row>
    <row r="2111" spans="48:50" x14ac:dyDescent="0.25">
      <c r="AV2111"/>
      <c r="AW2111"/>
      <c r="AX2111"/>
    </row>
    <row r="2112" spans="48:50" x14ac:dyDescent="0.25">
      <c r="AV2112"/>
      <c r="AW2112"/>
      <c r="AX2112"/>
    </row>
    <row r="2113" spans="48:50" x14ac:dyDescent="0.25">
      <c r="AV2113"/>
      <c r="AW2113"/>
      <c r="AX2113"/>
    </row>
    <row r="2114" spans="48:50" x14ac:dyDescent="0.25">
      <c r="AV2114"/>
      <c r="AW2114"/>
      <c r="AX2114"/>
    </row>
    <row r="2115" spans="48:50" x14ac:dyDescent="0.25">
      <c r="AV2115"/>
      <c r="AW2115"/>
      <c r="AX2115"/>
    </row>
    <row r="2116" spans="48:50" x14ac:dyDescent="0.25">
      <c r="AV2116"/>
      <c r="AW2116"/>
      <c r="AX2116"/>
    </row>
    <row r="2117" spans="48:50" x14ac:dyDescent="0.25">
      <c r="AV2117"/>
      <c r="AW2117"/>
      <c r="AX2117"/>
    </row>
    <row r="2118" spans="48:50" x14ac:dyDescent="0.25">
      <c r="AV2118"/>
      <c r="AW2118"/>
      <c r="AX2118"/>
    </row>
    <row r="2119" spans="48:50" x14ac:dyDescent="0.25">
      <c r="AV2119"/>
      <c r="AW2119"/>
      <c r="AX2119"/>
    </row>
    <row r="2120" spans="48:50" x14ac:dyDescent="0.25">
      <c r="AV2120"/>
      <c r="AW2120"/>
      <c r="AX2120"/>
    </row>
    <row r="2121" spans="48:50" x14ac:dyDescent="0.25">
      <c r="AV2121"/>
      <c r="AW2121"/>
      <c r="AX2121"/>
    </row>
    <row r="2122" spans="48:50" x14ac:dyDescent="0.25">
      <c r="AV2122"/>
      <c r="AW2122"/>
      <c r="AX2122"/>
    </row>
    <row r="2123" spans="48:50" x14ac:dyDescent="0.25">
      <c r="AV2123"/>
      <c r="AW2123"/>
      <c r="AX2123"/>
    </row>
    <row r="2124" spans="48:50" x14ac:dyDescent="0.25">
      <c r="AV2124"/>
      <c r="AW2124"/>
      <c r="AX2124"/>
    </row>
    <row r="2125" spans="48:50" x14ac:dyDescent="0.25">
      <c r="AV2125"/>
      <c r="AW2125"/>
      <c r="AX2125"/>
    </row>
    <row r="2126" spans="48:50" x14ac:dyDescent="0.25">
      <c r="AV2126"/>
      <c r="AW2126"/>
      <c r="AX2126"/>
    </row>
    <row r="2127" spans="48:50" x14ac:dyDescent="0.25">
      <c r="AV2127"/>
      <c r="AW2127"/>
      <c r="AX2127"/>
    </row>
    <row r="2128" spans="48:50" x14ac:dyDescent="0.25">
      <c r="AV2128"/>
      <c r="AW2128"/>
      <c r="AX2128"/>
    </row>
    <row r="2129" spans="48:50" x14ac:dyDescent="0.25">
      <c r="AV2129"/>
      <c r="AW2129"/>
      <c r="AX2129"/>
    </row>
    <row r="2130" spans="48:50" x14ac:dyDescent="0.25">
      <c r="AV2130"/>
      <c r="AW2130"/>
      <c r="AX2130"/>
    </row>
    <row r="2131" spans="48:50" x14ac:dyDescent="0.25">
      <c r="AV2131"/>
      <c r="AW2131"/>
      <c r="AX2131"/>
    </row>
    <row r="2132" spans="48:50" x14ac:dyDescent="0.25">
      <c r="AV2132"/>
      <c r="AW2132"/>
      <c r="AX2132"/>
    </row>
    <row r="2133" spans="48:50" x14ac:dyDescent="0.25">
      <c r="AV2133"/>
      <c r="AW2133"/>
      <c r="AX2133"/>
    </row>
    <row r="2134" spans="48:50" x14ac:dyDescent="0.25">
      <c r="AV2134"/>
      <c r="AW2134"/>
      <c r="AX2134"/>
    </row>
    <row r="2135" spans="48:50" x14ac:dyDescent="0.25">
      <c r="AV2135"/>
      <c r="AW2135"/>
      <c r="AX2135"/>
    </row>
    <row r="2136" spans="48:50" x14ac:dyDescent="0.25">
      <c r="AV2136"/>
      <c r="AW2136"/>
      <c r="AX2136"/>
    </row>
    <row r="2137" spans="48:50" x14ac:dyDescent="0.25">
      <c r="AV2137"/>
      <c r="AW2137"/>
      <c r="AX2137"/>
    </row>
    <row r="2138" spans="48:50" x14ac:dyDescent="0.25">
      <c r="AV2138"/>
      <c r="AW2138"/>
      <c r="AX2138"/>
    </row>
    <row r="2139" spans="48:50" x14ac:dyDescent="0.25">
      <c r="AV2139"/>
      <c r="AW2139"/>
      <c r="AX2139"/>
    </row>
    <row r="2140" spans="48:50" x14ac:dyDescent="0.25">
      <c r="AV2140"/>
      <c r="AW2140"/>
      <c r="AX2140"/>
    </row>
    <row r="2141" spans="48:50" x14ac:dyDescent="0.25">
      <c r="AV2141"/>
      <c r="AW2141"/>
      <c r="AX2141"/>
    </row>
    <row r="2142" spans="48:50" x14ac:dyDescent="0.25">
      <c r="AV2142"/>
      <c r="AW2142"/>
      <c r="AX2142"/>
    </row>
    <row r="2143" spans="48:50" x14ac:dyDescent="0.25">
      <c r="AV2143"/>
      <c r="AW2143"/>
      <c r="AX2143"/>
    </row>
    <row r="2144" spans="48:50" x14ac:dyDescent="0.25">
      <c r="AV2144"/>
      <c r="AW2144"/>
      <c r="AX2144"/>
    </row>
    <row r="2145" spans="48:50" x14ac:dyDescent="0.25">
      <c r="AV2145"/>
      <c r="AW2145"/>
      <c r="AX2145"/>
    </row>
    <row r="2146" spans="48:50" x14ac:dyDescent="0.25">
      <c r="AV2146"/>
      <c r="AW2146"/>
      <c r="AX2146"/>
    </row>
    <row r="2147" spans="48:50" x14ac:dyDescent="0.25">
      <c r="AV2147"/>
      <c r="AW2147"/>
      <c r="AX2147"/>
    </row>
    <row r="2148" spans="48:50" x14ac:dyDescent="0.25">
      <c r="AV2148"/>
      <c r="AW2148"/>
      <c r="AX2148"/>
    </row>
    <row r="2149" spans="48:50" x14ac:dyDescent="0.25">
      <c r="AV2149"/>
      <c r="AW2149"/>
      <c r="AX2149"/>
    </row>
    <row r="2150" spans="48:50" x14ac:dyDescent="0.25">
      <c r="AV2150"/>
      <c r="AW2150"/>
      <c r="AX2150"/>
    </row>
    <row r="2151" spans="48:50" x14ac:dyDescent="0.25">
      <c r="AV2151"/>
      <c r="AW2151"/>
      <c r="AX2151"/>
    </row>
    <row r="2152" spans="48:50" x14ac:dyDescent="0.25">
      <c r="AV2152"/>
      <c r="AW2152"/>
      <c r="AX2152"/>
    </row>
    <row r="2153" spans="48:50" x14ac:dyDescent="0.25">
      <c r="AV2153"/>
      <c r="AW2153"/>
      <c r="AX2153"/>
    </row>
    <row r="2154" spans="48:50" x14ac:dyDescent="0.25">
      <c r="AV2154"/>
      <c r="AW2154"/>
      <c r="AX2154"/>
    </row>
    <row r="2155" spans="48:50" x14ac:dyDescent="0.25">
      <c r="AV2155"/>
      <c r="AW2155"/>
      <c r="AX2155"/>
    </row>
    <row r="2156" spans="48:50" x14ac:dyDescent="0.25">
      <c r="AV2156"/>
      <c r="AW2156"/>
      <c r="AX2156"/>
    </row>
    <row r="2157" spans="48:50" x14ac:dyDescent="0.25">
      <c r="AV2157"/>
      <c r="AW2157"/>
      <c r="AX2157"/>
    </row>
    <row r="2158" spans="48:50" x14ac:dyDescent="0.25">
      <c r="AV2158"/>
      <c r="AW2158"/>
      <c r="AX2158"/>
    </row>
    <row r="2159" spans="48:50" x14ac:dyDescent="0.25">
      <c r="AV2159"/>
      <c r="AW2159"/>
      <c r="AX2159"/>
    </row>
    <row r="2160" spans="48:50" x14ac:dyDescent="0.25">
      <c r="AV2160"/>
      <c r="AW2160"/>
      <c r="AX2160"/>
    </row>
    <row r="2161" spans="48:50" x14ac:dyDescent="0.25">
      <c r="AV2161"/>
      <c r="AW2161"/>
      <c r="AX2161"/>
    </row>
    <row r="2162" spans="48:50" x14ac:dyDescent="0.25">
      <c r="AV2162"/>
      <c r="AW2162"/>
      <c r="AX2162"/>
    </row>
    <row r="2163" spans="48:50" x14ac:dyDescent="0.25">
      <c r="AV2163"/>
      <c r="AW2163"/>
      <c r="AX2163"/>
    </row>
    <row r="2164" spans="48:50" x14ac:dyDescent="0.25">
      <c r="AV2164"/>
      <c r="AW2164"/>
      <c r="AX2164"/>
    </row>
    <row r="2165" spans="48:50" x14ac:dyDescent="0.25">
      <c r="AV2165"/>
      <c r="AW2165"/>
      <c r="AX2165"/>
    </row>
    <row r="2166" spans="48:50" x14ac:dyDescent="0.25">
      <c r="AV2166"/>
      <c r="AW2166"/>
      <c r="AX2166"/>
    </row>
    <row r="2167" spans="48:50" x14ac:dyDescent="0.25">
      <c r="AV2167"/>
      <c r="AW2167"/>
      <c r="AX2167"/>
    </row>
    <row r="2168" spans="48:50" x14ac:dyDescent="0.25">
      <c r="AV2168"/>
      <c r="AW2168"/>
      <c r="AX2168"/>
    </row>
    <row r="2169" spans="48:50" x14ac:dyDescent="0.25">
      <c r="AV2169"/>
      <c r="AW2169"/>
      <c r="AX2169"/>
    </row>
    <row r="2170" spans="48:50" x14ac:dyDescent="0.25">
      <c r="AV2170"/>
      <c r="AW2170"/>
      <c r="AX2170"/>
    </row>
    <row r="2171" spans="48:50" x14ac:dyDescent="0.25">
      <c r="AV2171"/>
      <c r="AW2171"/>
      <c r="AX2171"/>
    </row>
    <row r="2172" spans="48:50" x14ac:dyDescent="0.25">
      <c r="AV2172"/>
      <c r="AW2172"/>
      <c r="AX2172"/>
    </row>
    <row r="2173" spans="48:50" x14ac:dyDescent="0.25">
      <c r="AV2173"/>
      <c r="AW2173"/>
      <c r="AX2173"/>
    </row>
    <row r="2174" spans="48:50" x14ac:dyDescent="0.25">
      <c r="AV2174"/>
      <c r="AW2174"/>
      <c r="AX2174"/>
    </row>
    <row r="2175" spans="48:50" x14ac:dyDescent="0.25">
      <c r="AV2175"/>
      <c r="AW2175"/>
      <c r="AX2175"/>
    </row>
    <row r="2176" spans="48:50" x14ac:dyDescent="0.25">
      <c r="AV2176"/>
      <c r="AW2176"/>
      <c r="AX2176"/>
    </row>
    <row r="2177" spans="48:50" x14ac:dyDescent="0.25">
      <c r="AV2177"/>
      <c r="AW2177"/>
      <c r="AX2177"/>
    </row>
    <row r="2178" spans="48:50" x14ac:dyDescent="0.25">
      <c r="AV2178"/>
      <c r="AW2178"/>
      <c r="AX2178"/>
    </row>
    <row r="2179" spans="48:50" x14ac:dyDescent="0.25">
      <c r="AV2179"/>
      <c r="AW2179"/>
      <c r="AX2179"/>
    </row>
    <row r="2180" spans="48:50" x14ac:dyDescent="0.25">
      <c r="AV2180"/>
      <c r="AW2180"/>
      <c r="AX2180"/>
    </row>
    <row r="2181" spans="48:50" x14ac:dyDescent="0.25">
      <c r="AV2181"/>
      <c r="AW2181"/>
      <c r="AX2181"/>
    </row>
    <row r="2182" spans="48:50" x14ac:dyDescent="0.25">
      <c r="AV2182"/>
      <c r="AW2182"/>
      <c r="AX2182"/>
    </row>
    <row r="2183" spans="48:50" x14ac:dyDescent="0.25">
      <c r="AV2183"/>
      <c r="AW2183"/>
      <c r="AX2183"/>
    </row>
    <row r="2184" spans="48:50" x14ac:dyDescent="0.25">
      <c r="AV2184"/>
      <c r="AW2184"/>
      <c r="AX2184"/>
    </row>
    <row r="2185" spans="48:50" x14ac:dyDescent="0.25">
      <c r="AV2185"/>
      <c r="AW2185"/>
      <c r="AX2185"/>
    </row>
    <row r="2186" spans="48:50" x14ac:dyDescent="0.25">
      <c r="AV2186"/>
      <c r="AW2186"/>
      <c r="AX2186"/>
    </row>
    <row r="2187" spans="48:50" x14ac:dyDescent="0.25">
      <c r="AV2187"/>
      <c r="AW2187"/>
      <c r="AX2187"/>
    </row>
    <row r="2188" spans="48:50" x14ac:dyDescent="0.25">
      <c r="AV2188"/>
      <c r="AW2188"/>
      <c r="AX2188"/>
    </row>
    <row r="2189" spans="48:50" x14ac:dyDescent="0.25">
      <c r="AV2189"/>
      <c r="AW2189"/>
      <c r="AX2189"/>
    </row>
    <row r="2190" spans="48:50" x14ac:dyDescent="0.25">
      <c r="AV2190"/>
      <c r="AW2190"/>
      <c r="AX2190"/>
    </row>
    <row r="2191" spans="48:50" x14ac:dyDescent="0.25">
      <c r="AV2191"/>
      <c r="AW2191"/>
      <c r="AX2191"/>
    </row>
    <row r="2192" spans="48:50" x14ac:dyDescent="0.25">
      <c r="AV2192"/>
      <c r="AW2192"/>
      <c r="AX2192"/>
    </row>
    <row r="2193" spans="48:50" x14ac:dyDescent="0.25">
      <c r="AV2193"/>
      <c r="AW2193"/>
      <c r="AX2193"/>
    </row>
    <row r="2194" spans="48:50" x14ac:dyDescent="0.25">
      <c r="AV2194"/>
      <c r="AW2194"/>
      <c r="AX2194"/>
    </row>
    <row r="2195" spans="48:50" x14ac:dyDescent="0.25">
      <c r="AV2195"/>
      <c r="AW2195"/>
      <c r="AX2195"/>
    </row>
    <row r="2196" spans="48:50" x14ac:dyDescent="0.25">
      <c r="AV2196"/>
      <c r="AW2196"/>
      <c r="AX2196"/>
    </row>
    <row r="2197" spans="48:50" x14ac:dyDescent="0.25">
      <c r="AV2197"/>
      <c r="AW2197"/>
      <c r="AX2197"/>
    </row>
    <row r="2198" spans="48:50" x14ac:dyDescent="0.25">
      <c r="AV2198"/>
      <c r="AW2198"/>
      <c r="AX2198"/>
    </row>
    <row r="2199" spans="48:50" x14ac:dyDescent="0.25">
      <c r="AV2199"/>
      <c r="AW2199"/>
      <c r="AX2199"/>
    </row>
    <row r="2200" spans="48:50" x14ac:dyDescent="0.25">
      <c r="AV2200"/>
      <c r="AW2200"/>
      <c r="AX2200"/>
    </row>
    <row r="2201" spans="48:50" x14ac:dyDescent="0.25">
      <c r="AV2201"/>
      <c r="AW2201"/>
      <c r="AX2201"/>
    </row>
    <row r="2202" spans="48:50" x14ac:dyDescent="0.25">
      <c r="AV2202"/>
      <c r="AW2202"/>
      <c r="AX2202"/>
    </row>
    <row r="2203" spans="48:50" x14ac:dyDescent="0.25">
      <c r="AV2203"/>
      <c r="AW2203"/>
      <c r="AX2203"/>
    </row>
    <row r="2204" spans="48:50" x14ac:dyDescent="0.25">
      <c r="AV2204"/>
      <c r="AW2204"/>
      <c r="AX2204"/>
    </row>
    <row r="2205" spans="48:50" x14ac:dyDescent="0.25">
      <c r="AV2205"/>
      <c r="AW2205"/>
      <c r="AX2205"/>
    </row>
    <row r="2206" spans="48:50" x14ac:dyDescent="0.25">
      <c r="AV2206"/>
      <c r="AW2206"/>
      <c r="AX2206"/>
    </row>
    <row r="2207" spans="48:50" x14ac:dyDescent="0.25">
      <c r="AV2207"/>
      <c r="AW2207"/>
      <c r="AX2207"/>
    </row>
    <row r="2208" spans="48:50" x14ac:dyDescent="0.25">
      <c r="AV2208"/>
      <c r="AW2208"/>
      <c r="AX2208"/>
    </row>
    <row r="2209" spans="48:50" x14ac:dyDescent="0.25">
      <c r="AV2209"/>
      <c r="AW2209"/>
      <c r="AX2209"/>
    </row>
    <row r="2210" spans="48:50" x14ac:dyDescent="0.25">
      <c r="AV2210"/>
      <c r="AW2210"/>
      <c r="AX2210"/>
    </row>
    <row r="2211" spans="48:50" x14ac:dyDescent="0.25">
      <c r="AV2211"/>
      <c r="AW2211"/>
      <c r="AX2211"/>
    </row>
    <row r="2212" spans="48:50" x14ac:dyDescent="0.25">
      <c r="AV2212"/>
      <c r="AW2212"/>
      <c r="AX2212"/>
    </row>
    <row r="2213" spans="48:50" x14ac:dyDescent="0.25">
      <c r="AV2213"/>
      <c r="AW2213"/>
      <c r="AX2213"/>
    </row>
    <row r="2214" spans="48:50" x14ac:dyDescent="0.25">
      <c r="AV2214"/>
      <c r="AW2214"/>
      <c r="AX2214"/>
    </row>
    <row r="2215" spans="48:50" x14ac:dyDescent="0.25">
      <c r="AV2215"/>
      <c r="AW2215"/>
      <c r="AX2215"/>
    </row>
    <row r="2216" spans="48:50" x14ac:dyDescent="0.25">
      <c r="AV2216"/>
      <c r="AW2216"/>
      <c r="AX2216"/>
    </row>
    <row r="2217" spans="48:50" x14ac:dyDescent="0.25">
      <c r="AV2217"/>
      <c r="AW2217"/>
      <c r="AX2217"/>
    </row>
    <row r="2218" spans="48:50" x14ac:dyDescent="0.25">
      <c r="AV2218"/>
      <c r="AW2218"/>
      <c r="AX2218"/>
    </row>
    <row r="2219" spans="48:50" x14ac:dyDescent="0.25">
      <c r="AV2219"/>
      <c r="AW2219"/>
      <c r="AX2219"/>
    </row>
    <row r="2220" spans="48:50" x14ac:dyDescent="0.25">
      <c r="AV2220"/>
      <c r="AW2220"/>
      <c r="AX2220"/>
    </row>
    <row r="2221" spans="48:50" x14ac:dyDescent="0.25">
      <c r="AV2221"/>
      <c r="AW2221"/>
      <c r="AX2221"/>
    </row>
    <row r="2222" spans="48:50" x14ac:dyDescent="0.25">
      <c r="AV2222"/>
      <c r="AW2222"/>
      <c r="AX2222"/>
    </row>
    <row r="2223" spans="48:50" x14ac:dyDescent="0.25">
      <c r="AV2223"/>
      <c r="AW2223"/>
      <c r="AX2223"/>
    </row>
    <row r="2224" spans="48:50" x14ac:dyDescent="0.25">
      <c r="AV2224"/>
      <c r="AW2224"/>
      <c r="AX2224"/>
    </row>
    <row r="2225" spans="48:50" x14ac:dyDescent="0.25">
      <c r="AV2225"/>
      <c r="AW2225"/>
      <c r="AX2225"/>
    </row>
    <row r="2226" spans="48:50" x14ac:dyDescent="0.25">
      <c r="AV2226"/>
      <c r="AW2226"/>
      <c r="AX2226"/>
    </row>
    <row r="2227" spans="48:50" x14ac:dyDescent="0.25">
      <c r="AV2227"/>
      <c r="AW2227"/>
      <c r="AX2227"/>
    </row>
    <row r="2228" spans="48:50" x14ac:dyDescent="0.25">
      <c r="AV2228"/>
      <c r="AW2228"/>
      <c r="AX2228"/>
    </row>
    <row r="2229" spans="48:50" x14ac:dyDescent="0.25">
      <c r="AV2229"/>
      <c r="AW2229"/>
      <c r="AX2229"/>
    </row>
    <row r="2230" spans="48:50" x14ac:dyDescent="0.25">
      <c r="AV2230"/>
      <c r="AW2230"/>
      <c r="AX2230"/>
    </row>
    <row r="2231" spans="48:50" x14ac:dyDescent="0.25">
      <c r="AV2231"/>
      <c r="AW2231"/>
      <c r="AX2231"/>
    </row>
    <row r="2232" spans="48:50" x14ac:dyDescent="0.25">
      <c r="AV2232"/>
      <c r="AW2232"/>
      <c r="AX2232"/>
    </row>
    <row r="2233" spans="48:50" x14ac:dyDescent="0.25">
      <c r="AV2233"/>
      <c r="AW2233"/>
      <c r="AX2233"/>
    </row>
    <row r="2234" spans="48:50" x14ac:dyDescent="0.25">
      <c r="AV2234"/>
      <c r="AW2234"/>
      <c r="AX2234"/>
    </row>
    <row r="2235" spans="48:50" x14ac:dyDescent="0.25">
      <c r="AV2235"/>
      <c r="AW2235"/>
      <c r="AX2235"/>
    </row>
    <row r="2236" spans="48:50" x14ac:dyDescent="0.25">
      <c r="AV2236"/>
      <c r="AW2236"/>
      <c r="AX2236"/>
    </row>
    <row r="2237" spans="48:50" x14ac:dyDescent="0.25">
      <c r="AV2237"/>
      <c r="AW2237"/>
      <c r="AX2237"/>
    </row>
    <row r="2238" spans="48:50" x14ac:dyDescent="0.25">
      <c r="AV2238"/>
      <c r="AW2238"/>
      <c r="AX2238"/>
    </row>
    <row r="2239" spans="48:50" x14ac:dyDescent="0.25">
      <c r="AV2239"/>
      <c r="AW2239"/>
      <c r="AX2239"/>
    </row>
    <row r="2240" spans="48:50" x14ac:dyDescent="0.25">
      <c r="AV2240"/>
      <c r="AW2240"/>
      <c r="AX2240"/>
    </row>
    <row r="2241" spans="48:50" x14ac:dyDescent="0.25">
      <c r="AV2241"/>
      <c r="AW2241"/>
      <c r="AX2241"/>
    </row>
    <row r="2242" spans="48:50" x14ac:dyDescent="0.25">
      <c r="AV2242"/>
      <c r="AW2242"/>
      <c r="AX2242"/>
    </row>
    <row r="2243" spans="48:50" x14ac:dyDescent="0.25">
      <c r="AV2243"/>
      <c r="AW2243"/>
      <c r="AX2243"/>
    </row>
    <row r="2244" spans="48:50" x14ac:dyDescent="0.25">
      <c r="AV2244"/>
      <c r="AW2244"/>
      <c r="AX2244"/>
    </row>
    <row r="2245" spans="48:50" x14ac:dyDescent="0.25">
      <c r="AV2245"/>
      <c r="AW2245"/>
      <c r="AX2245"/>
    </row>
    <row r="2246" spans="48:50" x14ac:dyDescent="0.25">
      <c r="AV2246"/>
      <c r="AW2246"/>
      <c r="AX2246"/>
    </row>
    <row r="2247" spans="48:50" x14ac:dyDescent="0.25">
      <c r="AV2247"/>
      <c r="AW2247"/>
      <c r="AX2247"/>
    </row>
    <row r="2248" spans="48:50" x14ac:dyDescent="0.25">
      <c r="AV2248"/>
      <c r="AW2248"/>
      <c r="AX2248"/>
    </row>
    <row r="2249" spans="48:50" x14ac:dyDescent="0.25">
      <c r="AV2249"/>
      <c r="AW2249"/>
      <c r="AX2249"/>
    </row>
    <row r="2250" spans="48:50" x14ac:dyDescent="0.25">
      <c r="AV2250"/>
      <c r="AW2250"/>
      <c r="AX2250"/>
    </row>
    <row r="2251" spans="48:50" x14ac:dyDescent="0.25">
      <c r="AV2251"/>
      <c r="AW2251"/>
      <c r="AX2251"/>
    </row>
    <row r="2252" spans="48:50" x14ac:dyDescent="0.25">
      <c r="AV2252"/>
      <c r="AW2252"/>
      <c r="AX2252"/>
    </row>
    <row r="2253" spans="48:50" x14ac:dyDescent="0.25">
      <c r="AV2253"/>
      <c r="AW2253"/>
      <c r="AX2253"/>
    </row>
    <row r="2254" spans="48:50" x14ac:dyDescent="0.25">
      <c r="AV2254"/>
      <c r="AW2254"/>
      <c r="AX2254"/>
    </row>
    <row r="2255" spans="48:50" x14ac:dyDescent="0.25">
      <c r="AV2255"/>
      <c r="AW2255"/>
      <c r="AX2255"/>
    </row>
    <row r="2256" spans="48:50" x14ac:dyDescent="0.25">
      <c r="AV2256"/>
      <c r="AW2256"/>
      <c r="AX2256"/>
    </row>
    <row r="2257" spans="48:50" x14ac:dyDescent="0.25">
      <c r="AV2257"/>
      <c r="AW2257"/>
      <c r="AX2257"/>
    </row>
    <row r="2258" spans="48:50" x14ac:dyDescent="0.25">
      <c r="AV2258"/>
      <c r="AW2258"/>
      <c r="AX2258"/>
    </row>
    <row r="2259" spans="48:50" x14ac:dyDescent="0.25">
      <c r="AV2259"/>
      <c r="AW2259"/>
      <c r="AX2259"/>
    </row>
    <row r="2260" spans="48:50" x14ac:dyDescent="0.25">
      <c r="AV2260"/>
      <c r="AW2260"/>
      <c r="AX2260"/>
    </row>
    <row r="2261" spans="48:50" x14ac:dyDescent="0.25">
      <c r="AV2261"/>
      <c r="AW2261"/>
      <c r="AX2261"/>
    </row>
    <row r="2262" spans="48:50" x14ac:dyDescent="0.25">
      <c r="AV2262"/>
      <c r="AW2262"/>
      <c r="AX2262"/>
    </row>
    <row r="2263" spans="48:50" x14ac:dyDescent="0.25">
      <c r="AV2263"/>
      <c r="AW2263"/>
      <c r="AX2263"/>
    </row>
    <row r="2264" spans="48:50" x14ac:dyDescent="0.25">
      <c r="AV2264"/>
      <c r="AW2264"/>
      <c r="AX2264"/>
    </row>
    <row r="2265" spans="48:50" x14ac:dyDescent="0.25">
      <c r="AV2265"/>
      <c r="AW2265"/>
      <c r="AX2265"/>
    </row>
    <row r="2266" spans="48:50" x14ac:dyDescent="0.25">
      <c r="AV2266"/>
      <c r="AW2266"/>
      <c r="AX2266"/>
    </row>
    <row r="2267" spans="48:50" x14ac:dyDescent="0.25">
      <c r="AV2267"/>
      <c r="AW2267"/>
      <c r="AX2267"/>
    </row>
    <row r="2268" spans="48:50" x14ac:dyDescent="0.25">
      <c r="AV2268"/>
      <c r="AW2268"/>
      <c r="AX2268"/>
    </row>
    <row r="2269" spans="48:50" x14ac:dyDescent="0.25">
      <c r="AV2269"/>
      <c r="AW2269"/>
      <c r="AX2269"/>
    </row>
    <row r="2270" spans="48:50" x14ac:dyDescent="0.25">
      <c r="AV2270"/>
      <c r="AW2270"/>
      <c r="AX2270"/>
    </row>
    <row r="2271" spans="48:50" x14ac:dyDescent="0.25">
      <c r="AV2271"/>
      <c r="AW2271"/>
      <c r="AX2271"/>
    </row>
    <row r="2272" spans="48:50" x14ac:dyDescent="0.25">
      <c r="AV2272"/>
      <c r="AW2272"/>
      <c r="AX2272"/>
    </row>
    <row r="2273" spans="48:50" x14ac:dyDescent="0.25">
      <c r="AV2273"/>
      <c r="AW2273"/>
      <c r="AX2273"/>
    </row>
    <row r="2274" spans="48:50" x14ac:dyDescent="0.25">
      <c r="AV2274"/>
      <c r="AW2274"/>
      <c r="AX2274"/>
    </row>
    <row r="2275" spans="48:50" x14ac:dyDescent="0.25">
      <c r="AV2275"/>
      <c r="AW2275"/>
      <c r="AX2275"/>
    </row>
    <row r="2276" spans="48:50" x14ac:dyDescent="0.25">
      <c r="AV2276"/>
      <c r="AW2276"/>
      <c r="AX2276"/>
    </row>
    <row r="2277" spans="48:50" x14ac:dyDescent="0.25">
      <c r="AV2277"/>
      <c r="AW2277"/>
      <c r="AX2277"/>
    </row>
    <row r="2278" spans="48:50" x14ac:dyDescent="0.25">
      <c r="AV2278"/>
      <c r="AW2278"/>
      <c r="AX2278"/>
    </row>
    <row r="2279" spans="48:50" x14ac:dyDescent="0.25">
      <c r="AV2279"/>
      <c r="AW2279"/>
      <c r="AX2279"/>
    </row>
    <row r="2280" spans="48:50" x14ac:dyDescent="0.25">
      <c r="AV2280"/>
      <c r="AW2280"/>
      <c r="AX2280"/>
    </row>
    <row r="2281" spans="48:50" x14ac:dyDescent="0.25">
      <c r="AV2281"/>
      <c r="AW2281"/>
      <c r="AX2281"/>
    </row>
    <row r="2282" spans="48:50" x14ac:dyDescent="0.25">
      <c r="AV2282"/>
      <c r="AW2282"/>
      <c r="AX2282"/>
    </row>
    <row r="2283" spans="48:50" x14ac:dyDescent="0.25">
      <c r="AV2283"/>
      <c r="AW2283"/>
      <c r="AX2283"/>
    </row>
    <row r="2284" spans="48:50" x14ac:dyDescent="0.25">
      <c r="AV2284"/>
      <c r="AW2284"/>
      <c r="AX2284"/>
    </row>
    <row r="2285" spans="48:50" x14ac:dyDescent="0.25">
      <c r="AV2285"/>
      <c r="AW2285"/>
      <c r="AX2285"/>
    </row>
    <row r="2286" spans="48:50" x14ac:dyDescent="0.25">
      <c r="AV2286"/>
      <c r="AW2286"/>
      <c r="AX2286"/>
    </row>
    <row r="2287" spans="48:50" x14ac:dyDescent="0.25">
      <c r="AV2287"/>
      <c r="AW2287"/>
      <c r="AX2287"/>
    </row>
    <row r="2288" spans="48:50" x14ac:dyDescent="0.25">
      <c r="AV2288"/>
      <c r="AW2288"/>
      <c r="AX2288"/>
    </row>
    <row r="2289" spans="48:50" x14ac:dyDescent="0.25">
      <c r="AV2289"/>
      <c r="AW2289"/>
      <c r="AX2289"/>
    </row>
    <row r="2290" spans="48:50" x14ac:dyDescent="0.25">
      <c r="AV2290"/>
      <c r="AW2290"/>
      <c r="AX2290"/>
    </row>
    <row r="2291" spans="48:50" x14ac:dyDescent="0.25">
      <c r="AV2291"/>
      <c r="AW2291"/>
      <c r="AX2291"/>
    </row>
    <row r="2292" spans="48:50" x14ac:dyDescent="0.25">
      <c r="AV2292"/>
      <c r="AW2292"/>
      <c r="AX2292"/>
    </row>
    <row r="2293" spans="48:50" x14ac:dyDescent="0.25">
      <c r="AV2293"/>
      <c r="AW2293"/>
      <c r="AX2293"/>
    </row>
    <row r="2294" spans="48:50" x14ac:dyDescent="0.25">
      <c r="AV2294"/>
      <c r="AW2294"/>
      <c r="AX2294"/>
    </row>
    <row r="2295" spans="48:50" x14ac:dyDescent="0.25">
      <c r="AV2295"/>
      <c r="AW2295"/>
      <c r="AX2295"/>
    </row>
    <row r="2296" spans="48:50" x14ac:dyDescent="0.25">
      <c r="AV2296"/>
      <c r="AW2296"/>
      <c r="AX2296"/>
    </row>
    <row r="2297" spans="48:50" x14ac:dyDescent="0.25">
      <c r="AV2297"/>
      <c r="AW2297"/>
      <c r="AX2297"/>
    </row>
    <row r="2298" spans="48:50" x14ac:dyDescent="0.25">
      <c r="AV2298"/>
      <c r="AW2298"/>
      <c r="AX2298"/>
    </row>
    <row r="2299" spans="48:50" x14ac:dyDescent="0.25">
      <c r="AV2299"/>
      <c r="AW2299"/>
      <c r="AX2299"/>
    </row>
    <row r="2300" spans="48:50" x14ac:dyDescent="0.25">
      <c r="AV2300"/>
      <c r="AW2300"/>
      <c r="AX2300"/>
    </row>
    <row r="2301" spans="48:50" x14ac:dyDescent="0.25">
      <c r="AV2301"/>
      <c r="AW2301"/>
      <c r="AX2301"/>
    </row>
    <row r="2302" spans="48:50" x14ac:dyDescent="0.25">
      <c r="AV2302"/>
      <c r="AW2302"/>
      <c r="AX2302"/>
    </row>
    <row r="2303" spans="48:50" x14ac:dyDescent="0.25">
      <c r="AV2303"/>
      <c r="AW2303"/>
      <c r="AX2303"/>
    </row>
    <row r="2304" spans="48:50" x14ac:dyDescent="0.25">
      <c r="AV2304"/>
      <c r="AW2304"/>
      <c r="AX2304"/>
    </row>
    <row r="2305" spans="48:50" x14ac:dyDescent="0.25">
      <c r="AV2305"/>
      <c r="AW2305"/>
      <c r="AX2305"/>
    </row>
    <row r="2306" spans="48:50" x14ac:dyDescent="0.25">
      <c r="AV2306"/>
      <c r="AW2306"/>
      <c r="AX2306"/>
    </row>
    <row r="2307" spans="48:50" x14ac:dyDescent="0.25">
      <c r="AV2307"/>
      <c r="AW2307"/>
      <c r="AX2307"/>
    </row>
    <row r="2308" spans="48:50" x14ac:dyDescent="0.25">
      <c r="AV2308"/>
      <c r="AW2308"/>
      <c r="AX2308"/>
    </row>
    <row r="2309" spans="48:50" x14ac:dyDescent="0.25">
      <c r="AV2309"/>
      <c r="AW2309"/>
      <c r="AX2309"/>
    </row>
    <row r="2310" spans="48:50" x14ac:dyDescent="0.25">
      <c r="AV2310"/>
      <c r="AW2310"/>
      <c r="AX2310"/>
    </row>
    <row r="2311" spans="48:50" x14ac:dyDescent="0.25">
      <c r="AV2311"/>
      <c r="AW2311"/>
      <c r="AX2311"/>
    </row>
    <row r="2312" spans="48:50" x14ac:dyDescent="0.25">
      <c r="AV2312"/>
      <c r="AW2312"/>
      <c r="AX2312"/>
    </row>
    <row r="2313" spans="48:50" x14ac:dyDescent="0.25">
      <c r="AV2313"/>
      <c r="AW2313"/>
      <c r="AX2313"/>
    </row>
    <row r="2314" spans="48:50" x14ac:dyDescent="0.25">
      <c r="AV2314"/>
      <c r="AW2314"/>
      <c r="AX2314"/>
    </row>
    <row r="2315" spans="48:50" x14ac:dyDescent="0.25">
      <c r="AV2315"/>
      <c r="AW2315"/>
      <c r="AX2315"/>
    </row>
    <row r="2316" spans="48:50" x14ac:dyDescent="0.25">
      <c r="AV2316"/>
      <c r="AW2316"/>
      <c r="AX2316"/>
    </row>
    <row r="2317" spans="48:50" x14ac:dyDescent="0.25">
      <c r="AV2317"/>
      <c r="AW2317"/>
      <c r="AX2317"/>
    </row>
    <row r="2318" spans="48:50" x14ac:dyDescent="0.25">
      <c r="AV2318"/>
      <c r="AW2318"/>
      <c r="AX2318"/>
    </row>
    <row r="2319" spans="48:50" x14ac:dyDescent="0.25">
      <c r="AV2319"/>
      <c r="AW2319"/>
      <c r="AX2319"/>
    </row>
    <row r="2320" spans="48:50" x14ac:dyDescent="0.25">
      <c r="AV2320"/>
      <c r="AW2320"/>
      <c r="AX2320"/>
    </row>
    <row r="2321" spans="48:50" x14ac:dyDescent="0.25">
      <c r="AV2321"/>
      <c r="AW2321"/>
      <c r="AX2321"/>
    </row>
    <row r="2322" spans="48:50" x14ac:dyDescent="0.25">
      <c r="AV2322"/>
      <c r="AW2322"/>
      <c r="AX2322"/>
    </row>
    <row r="2323" spans="48:50" x14ac:dyDescent="0.25">
      <c r="AV2323"/>
      <c r="AW2323"/>
      <c r="AX2323"/>
    </row>
    <row r="2324" spans="48:50" x14ac:dyDescent="0.25">
      <c r="AV2324"/>
      <c r="AW2324"/>
      <c r="AX2324"/>
    </row>
    <row r="2325" spans="48:50" x14ac:dyDescent="0.25">
      <c r="AV2325"/>
      <c r="AW2325"/>
      <c r="AX2325"/>
    </row>
    <row r="2326" spans="48:50" x14ac:dyDescent="0.25">
      <c r="AV2326"/>
      <c r="AW2326"/>
      <c r="AX2326"/>
    </row>
    <row r="2327" spans="48:50" x14ac:dyDescent="0.25">
      <c r="AV2327"/>
      <c r="AW2327"/>
      <c r="AX2327"/>
    </row>
    <row r="2328" spans="48:50" x14ac:dyDescent="0.25">
      <c r="AV2328"/>
      <c r="AW2328"/>
      <c r="AX2328"/>
    </row>
    <row r="2329" spans="48:50" x14ac:dyDescent="0.25">
      <c r="AV2329"/>
      <c r="AW2329"/>
      <c r="AX2329"/>
    </row>
    <row r="2330" spans="48:50" x14ac:dyDescent="0.25">
      <c r="AV2330"/>
      <c r="AW2330"/>
      <c r="AX2330"/>
    </row>
    <row r="2331" spans="48:50" x14ac:dyDescent="0.25">
      <c r="AV2331"/>
      <c r="AW2331"/>
      <c r="AX2331"/>
    </row>
    <row r="2332" spans="48:50" x14ac:dyDescent="0.25">
      <c r="AV2332"/>
      <c r="AW2332"/>
      <c r="AX2332"/>
    </row>
    <row r="2333" spans="48:50" x14ac:dyDescent="0.25">
      <c r="AV2333"/>
      <c r="AW2333"/>
      <c r="AX2333"/>
    </row>
    <row r="2334" spans="48:50" x14ac:dyDescent="0.25">
      <c r="AV2334"/>
      <c r="AW2334"/>
      <c r="AX2334"/>
    </row>
    <row r="2335" spans="48:50" x14ac:dyDescent="0.25">
      <c r="AV2335"/>
      <c r="AW2335"/>
      <c r="AX2335"/>
    </row>
    <row r="2336" spans="48:50" x14ac:dyDescent="0.25">
      <c r="AV2336"/>
      <c r="AW2336"/>
      <c r="AX2336"/>
    </row>
    <row r="2337" spans="48:50" x14ac:dyDescent="0.25">
      <c r="AV2337"/>
      <c r="AW2337"/>
      <c r="AX2337"/>
    </row>
    <row r="2338" spans="48:50" x14ac:dyDescent="0.25">
      <c r="AV2338"/>
      <c r="AW2338"/>
      <c r="AX2338"/>
    </row>
    <row r="2339" spans="48:50" x14ac:dyDescent="0.25">
      <c r="AV2339"/>
      <c r="AW2339"/>
      <c r="AX2339"/>
    </row>
    <row r="2340" spans="48:50" x14ac:dyDescent="0.25">
      <c r="AV2340"/>
      <c r="AW2340"/>
      <c r="AX2340"/>
    </row>
    <row r="2341" spans="48:50" x14ac:dyDescent="0.25">
      <c r="AV2341"/>
      <c r="AW2341"/>
      <c r="AX2341"/>
    </row>
    <row r="2342" spans="48:50" x14ac:dyDescent="0.25">
      <c r="AV2342"/>
      <c r="AW2342"/>
      <c r="AX2342"/>
    </row>
    <row r="2343" spans="48:50" x14ac:dyDescent="0.25">
      <c r="AV2343"/>
      <c r="AW2343"/>
      <c r="AX2343"/>
    </row>
    <row r="2344" spans="48:50" x14ac:dyDescent="0.25">
      <c r="AV2344"/>
      <c r="AW2344"/>
      <c r="AX2344"/>
    </row>
    <row r="2345" spans="48:50" x14ac:dyDescent="0.25">
      <c r="AV2345"/>
      <c r="AW2345"/>
      <c r="AX2345"/>
    </row>
    <row r="2346" spans="48:50" x14ac:dyDescent="0.25">
      <c r="AV2346"/>
      <c r="AW2346"/>
      <c r="AX2346"/>
    </row>
    <row r="2347" spans="48:50" x14ac:dyDescent="0.25">
      <c r="AV2347"/>
      <c r="AW2347"/>
      <c r="AX2347"/>
    </row>
    <row r="2348" spans="48:50" x14ac:dyDescent="0.25">
      <c r="AV2348"/>
      <c r="AW2348"/>
      <c r="AX2348"/>
    </row>
    <row r="2349" spans="48:50" x14ac:dyDescent="0.25">
      <c r="AV2349"/>
      <c r="AW2349"/>
      <c r="AX2349"/>
    </row>
    <row r="2350" spans="48:50" x14ac:dyDescent="0.25">
      <c r="AV2350"/>
      <c r="AW2350"/>
      <c r="AX2350"/>
    </row>
    <row r="2351" spans="48:50" x14ac:dyDescent="0.25">
      <c r="AV2351"/>
      <c r="AW2351"/>
      <c r="AX2351"/>
    </row>
    <row r="2352" spans="48:50" x14ac:dyDescent="0.25">
      <c r="AV2352"/>
      <c r="AW2352"/>
      <c r="AX2352"/>
    </row>
    <row r="2353" spans="48:50" x14ac:dyDescent="0.25">
      <c r="AV2353"/>
      <c r="AW2353"/>
      <c r="AX2353"/>
    </row>
    <row r="2354" spans="48:50" x14ac:dyDescent="0.25">
      <c r="AV2354"/>
      <c r="AW2354"/>
      <c r="AX2354"/>
    </row>
    <row r="2355" spans="48:50" x14ac:dyDescent="0.25">
      <c r="AV2355"/>
      <c r="AW2355"/>
      <c r="AX2355"/>
    </row>
    <row r="2356" spans="48:50" x14ac:dyDescent="0.25">
      <c r="AV2356"/>
      <c r="AW2356"/>
      <c r="AX2356"/>
    </row>
    <row r="2357" spans="48:50" x14ac:dyDescent="0.25">
      <c r="AV2357"/>
      <c r="AW2357"/>
      <c r="AX2357"/>
    </row>
    <row r="2358" spans="48:50" x14ac:dyDescent="0.25">
      <c r="AV2358"/>
      <c r="AW2358"/>
      <c r="AX2358"/>
    </row>
    <row r="2359" spans="48:50" x14ac:dyDescent="0.25">
      <c r="AV2359"/>
      <c r="AW2359"/>
      <c r="AX2359"/>
    </row>
    <row r="2360" spans="48:50" x14ac:dyDescent="0.25">
      <c r="AV2360"/>
      <c r="AW2360"/>
      <c r="AX2360"/>
    </row>
    <row r="2361" spans="48:50" x14ac:dyDescent="0.25">
      <c r="AV2361"/>
      <c r="AW2361"/>
      <c r="AX2361"/>
    </row>
    <row r="2362" spans="48:50" x14ac:dyDescent="0.25">
      <c r="AV2362"/>
      <c r="AW2362"/>
      <c r="AX2362"/>
    </row>
    <row r="2363" spans="48:50" x14ac:dyDescent="0.25">
      <c r="AV2363"/>
      <c r="AW2363"/>
      <c r="AX2363"/>
    </row>
    <row r="2364" spans="48:50" x14ac:dyDescent="0.25">
      <c r="AV2364"/>
      <c r="AW2364"/>
      <c r="AX2364"/>
    </row>
    <row r="2365" spans="48:50" x14ac:dyDescent="0.25">
      <c r="AV2365"/>
      <c r="AW2365"/>
      <c r="AX2365"/>
    </row>
    <row r="2366" spans="48:50" x14ac:dyDescent="0.25">
      <c r="AV2366"/>
      <c r="AW2366"/>
      <c r="AX2366"/>
    </row>
    <row r="2367" spans="48:50" x14ac:dyDescent="0.25">
      <c r="AV2367"/>
      <c r="AW2367"/>
      <c r="AX2367"/>
    </row>
    <row r="2368" spans="48:50" x14ac:dyDescent="0.25">
      <c r="AV2368"/>
      <c r="AW2368"/>
      <c r="AX2368"/>
    </row>
    <row r="2369" spans="48:50" x14ac:dyDescent="0.25">
      <c r="AV2369"/>
      <c r="AW2369"/>
      <c r="AX2369"/>
    </row>
    <row r="2370" spans="48:50" x14ac:dyDescent="0.25">
      <c r="AV2370"/>
      <c r="AW2370"/>
      <c r="AX2370"/>
    </row>
    <row r="2371" spans="48:50" x14ac:dyDescent="0.25">
      <c r="AV2371"/>
      <c r="AW2371"/>
      <c r="AX2371"/>
    </row>
    <row r="2372" spans="48:50" x14ac:dyDescent="0.25">
      <c r="AV2372"/>
      <c r="AW2372"/>
      <c r="AX2372"/>
    </row>
    <row r="2373" spans="48:50" x14ac:dyDescent="0.25">
      <c r="AV2373"/>
      <c r="AW2373"/>
      <c r="AX2373"/>
    </row>
    <row r="2374" spans="48:50" x14ac:dyDescent="0.25">
      <c r="AV2374"/>
      <c r="AW2374"/>
      <c r="AX2374"/>
    </row>
    <row r="2375" spans="48:50" x14ac:dyDescent="0.25">
      <c r="AV2375"/>
      <c r="AW2375"/>
      <c r="AX2375"/>
    </row>
    <row r="2376" spans="48:50" x14ac:dyDescent="0.25">
      <c r="AV2376"/>
      <c r="AW2376"/>
      <c r="AX2376"/>
    </row>
    <row r="2377" spans="48:50" x14ac:dyDescent="0.25">
      <c r="AV2377"/>
      <c r="AW2377"/>
      <c r="AX2377"/>
    </row>
    <row r="2378" spans="48:50" x14ac:dyDescent="0.25">
      <c r="AV2378"/>
      <c r="AW2378"/>
      <c r="AX2378"/>
    </row>
    <row r="2379" spans="48:50" x14ac:dyDescent="0.25">
      <c r="AV2379"/>
      <c r="AW2379"/>
      <c r="AX2379"/>
    </row>
    <row r="2380" spans="48:50" x14ac:dyDescent="0.25">
      <c r="AV2380"/>
      <c r="AW2380"/>
      <c r="AX2380"/>
    </row>
    <row r="2381" spans="48:50" x14ac:dyDescent="0.25">
      <c r="AV2381"/>
      <c r="AW2381"/>
      <c r="AX2381"/>
    </row>
    <row r="2382" spans="48:50" x14ac:dyDescent="0.25">
      <c r="AV2382"/>
      <c r="AW2382"/>
      <c r="AX2382"/>
    </row>
    <row r="2383" spans="48:50" x14ac:dyDescent="0.25">
      <c r="AV2383"/>
      <c r="AW2383"/>
      <c r="AX2383"/>
    </row>
    <row r="2384" spans="48:50" x14ac:dyDescent="0.25">
      <c r="AV2384"/>
      <c r="AW2384"/>
      <c r="AX2384"/>
    </row>
    <row r="2385" spans="48:50" x14ac:dyDescent="0.25">
      <c r="AV2385"/>
      <c r="AW2385"/>
      <c r="AX2385"/>
    </row>
    <row r="2386" spans="48:50" x14ac:dyDescent="0.25">
      <c r="AV2386"/>
      <c r="AW2386"/>
      <c r="AX2386"/>
    </row>
    <row r="2387" spans="48:50" x14ac:dyDescent="0.25">
      <c r="AV2387"/>
      <c r="AW2387"/>
      <c r="AX2387"/>
    </row>
    <row r="2388" spans="48:50" x14ac:dyDescent="0.25">
      <c r="AV2388"/>
      <c r="AW2388"/>
      <c r="AX2388"/>
    </row>
    <row r="2389" spans="48:50" x14ac:dyDescent="0.25">
      <c r="AV2389"/>
      <c r="AW2389"/>
      <c r="AX2389"/>
    </row>
    <row r="2390" spans="48:50" x14ac:dyDescent="0.25">
      <c r="AV2390"/>
      <c r="AW2390"/>
      <c r="AX2390"/>
    </row>
    <row r="2391" spans="48:50" x14ac:dyDescent="0.25">
      <c r="AV2391"/>
      <c r="AW2391"/>
      <c r="AX2391"/>
    </row>
    <row r="2392" spans="48:50" x14ac:dyDescent="0.25">
      <c r="AV2392"/>
      <c r="AW2392"/>
      <c r="AX2392"/>
    </row>
    <row r="2393" spans="48:50" x14ac:dyDescent="0.25">
      <c r="AV2393"/>
      <c r="AW2393"/>
      <c r="AX2393"/>
    </row>
    <row r="2394" spans="48:50" x14ac:dyDescent="0.25">
      <c r="AV2394"/>
      <c r="AW2394"/>
      <c r="AX2394"/>
    </row>
    <row r="2395" spans="48:50" x14ac:dyDescent="0.25">
      <c r="AV2395"/>
      <c r="AW2395"/>
      <c r="AX2395"/>
    </row>
    <row r="2396" spans="48:50" x14ac:dyDescent="0.25">
      <c r="AV2396"/>
      <c r="AW2396"/>
      <c r="AX2396"/>
    </row>
    <row r="2397" spans="48:50" x14ac:dyDescent="0.25">
      <c r="AV2397"/>
      <c r="AW2397"/>
      <c r="AX2397"/>
    </row>
    <row r="2398" spans="48:50" x14ac:dyDescent="0.25">
      <c r="AV2398"/>
      <c r="AW2398"/>
      <c r="AX2398"/>
    </row>
    <row r="2399" spans="48:50" x14ac:dyDescent="0.25">
      <c r="AV2399"/>
      <c r="AW2399"/>
      <c r="AX2399"/>
    </row>
    <row r="2400" spans="48:50" x14ac:dyDescent="0.25">
      <c r="AV2400"/>
      <c r="AW2400"/>
      <c r="AX2400"/>
    </row>
    <row r="2401" spans="48:50" x14ac:dyDescent="0.25">
      <c r="AV2401"/>
      <c r="AW2401"/>
      <c r="AX2401"/>
    </row>
    <row r="2402" spans="48:50" x14ac:dyDescent="0.25">
      <c r="AV2402"/>
      <c r="AW2402"/>
      <c r="AX2402"/>
    </row>
    <row r="2403" spans="48:50" x14ac:dyDescent="0.25">
      <c r="AV2403"/>
      <c r="AW2403"/>
      <c r="AX2403"/>
    </row>
    <row r="2404" spans="48:50" x14ac:dyDescent="0.25">
      <c r="AV2404"/>
      <c r="AW2404"/>
      <c r="AX2404"/>
    </row>
    <row r="2405" spans="48:50" x14ac:dyDescent="0.25">
      <c r="AV2405"/>
      <c r="AW2405"/>
      <c r="AX2405"/>
    </row>
    <row r="2406" spans="48:50" x14ac:dyDescent="0.25">
      <c r="AV2406"/>
      <c r="AW2406"/>
      <c r="AX2406"/>
    </row>
    <row r="2407" spans="48:50" x14ac:dyDescent="0.25">
      <c r="AV2407"/>
      <c r="AW2407"/>
      <c r="AX2407"/>
    </row>
    <row r="2408" spans="48:50" x14ac:dyDescent="0.25">
      <c r="AV2408"/>
      <c r="AW2408"/>
      <c r="AX2408"/>
    </row>
    <row r="2409" spans="48:50" x14ac:dyDescent="0.25">
      <c r="AV2409"/>
      <c r="AW2409"/>
      <c r="AX2409"/>
    </row>
    <row r="2410" spans="48:50" x14ac:dyDescent="0.25">
      <c r="AV2410"/>
      <c r="AW2410"/>
      <c r="AX2410"/>
    </row>
    <row r="2411" spans="48:50" x14ac:dyDescent="0.25">
      <c r="AV2411"/>
      <c r="AW2411"/>
      <c r="AX2411"/>
    </row>
    <row r="2412" spans="48:50" x14ac:dyDescent="0.25">
      <c r="AV2412"/>
      <c r="AW2412"/>
      <c r="AX2412"/>
    </row>
    <row r="2413" spans="48:50" x14ac:dyDescent="0.25">
      <c r="AV2413"/>
      <c r="AW2413"/>
      <c r="AX2413"/>
    </row>
    <row r="2414" spans="48:50" x14ac:dyDescent="0.25">
      <c r="AV2414"/>
      <c r="AW2414"/>
      <c r="AX2414"/>
    </row>
    <row r="2415" spans="48:50" x14ac:dyDescent="0.25">
      <c r="AV2415"/>
      <c r="AW2415"/>
      <c r="AX2415"/>
    </row>
    <row r="2416" spans="48:50" x14ac:dyDescent="0.25">
      <c r="AV2416"/>
      <c r="AW2416"/>
      <c r="AX2416"/>
    </row>
    <row r="2417" spans="48:50" x14ac:dyDescent="0.25">
      <c r="AV2417"/>
      <c r="AW2417"/>
      <c r="AX2417"/>
    </row>
    <row r="2418" spans="48:50" x14ac:dyDescent="0.25">
      <c r="AV2418"/>
      <c r="AW2418"/>
      <c r="AX2418"/>
    </row>
    <row r="2419" spans="48:50" x14ac:dyDescent="0.25">
      <c r="AV2419"/>
      <c r="AW2419"/>
      <c r="AX2419"/>
    </row>
    <row r="2420" spans="48:50" x14ac:dyDescent="0.25">
      <c r="AV2420"/>
      <c r="AW2420"/>
      <c r="AX2420"/>
    </row>
    <row r="2421" spans="48:50" x14ac:dyDescent="0.25">
      <c r="AV2421"/>
      <c r="AW2421"/>
      <c r="AX2421"/>
    </row>
    <row r="2422" spans="48:50" x14ac:dyDescent="0.25">
      <c r="AV2422"/>
      <c r="AW2422"/>
      <c r="AX2422"/>
    </row>
    <row r="2423" spans="48:50" x14ac:dyDescent="0.25">
      <c r="AV2423"/>
      <c r="AW2423"/>
      <c r="AX2423"/>
    </row>
    <row r="2424" spans="48:50" x14ac:dyDescent="0.25">
      <c r="AV2424"/>
      <c r="AW2424"/>
      <c r="AX2424"/>
    </row>
    <row r="2425" spans="48:50" x14ac:dyDescent="0.25">
      <c r="AV2425"/>
      <c r="AW2425"/>
      <c r="AX2425"/>
    </row>
    <row r="2426" spans="48:50" x14ac:dyDescent="0.25">
      <c r="AV2426"/>
      <c r="AW2426"/>
      <c r="AX2426"/>
    </row>
    <row r="2427" spans="48:50" x14ac:dyDescent="0.25">
      <c r="AV2427"/>
      <c r="AW2427"/>
      <c r="AX2427"/>
    </row>
    <row r="2428" spans="48:50" x14ac:dyDescent="0.25">
      <c r="AV2428"/>
      <c r="AW2428"/>
      <c r="AX2428"/>
    </row>
    <row r="2429" spans="48:50" x14ac:dyDescent="0.25">
      <c r="AV2429"/>
      <c r="AW2429"/>
      <c r="AX2429"/>
    </row>
    <row r="2430" spans="48:50" x14ac:dyDescent="0.25">
      <c r="AV2430"/>
      <c r="AW2430"/>
      <c r="AX2430"/>
    </row>
    <row r="2431" spans="48:50" x14ac:dyDescent="0.25">
      <c r="AV2431"/>
      <c r="AW2431"/>
      <c r="AX2431"/>
    </row>
    <row r="2432" spans="48:50" x14ac:dyDescent="0.25">
      <c r="AV2432"/>
      <c r="AW2432"/>
      <c r="AX2432"/>
    </row>
    <row r="2433" spans="48:50" x14ac:dyDescent="0.25">
      <c r="AV2433"/>
      <c r="AW2433"/>
      <c r="AX2433"/>
    </row>
    <row r="2434" spans="48:50" x14ac:dyDescent="0.25">
      <c r="AV2434"/>
      <c r="AW2434"/>
      <c r="AX2434"/>
    </row>
    <row r="2435" spans="48:50" x14ac:dyDescent="0.25">
      <c r="AV2435"/>
      <c r="AW2435"/>
      <c r="AX2435"/>
    </row>
    <row r="2436" spans="48:50" x14ac:dyDescent="0.25">
      <c r="AV2436"/>
      <c r="AW2436"/>
      <c r="AX2436"/>
    </row>
    <row r="2437" spans="48:50" x14ac:dyDescent="0.25">
      <c r="AV2437"/>
      <c r="AW2437"/>
      <c r="AX2437"/>
    </row>
    <row r="2438" spans="48:50" x14ac:dyDescent="0.25">
      <c r="AV2438"/>
      <c r="AW2438"/>
      <c r="AX2438"/>
    </row>
    <row r="2439" spans="48:50" x14ac:dyDescent="0.25">
      <c r="AV2439"/>
      <c r="AW2439"/>
      <c r="AX2439"/>
    </row>
    <row r="2440" spans="48:50" x14ac:dyDescent="0.25">
      <c r="AV2440"/>
      <c r="AW2440"/>
      <c r="AX2440"/>
    </row>
    <row r="2441" spans="48:50" x14ac:dyDescent="0.25">
      <c r="AV2441"/>
      <c r="AW2441"/>
      <c r="AX2441"/>
    </row>
    <row r="2442" spans="48:50" x14ac:dyDescent="0.25">
      <c r="AV2442"/>
      <c r="AW2442"/>
      <c r="AX2442"/>
    </row>
    <row r="2443" spans="48:50" x14ac:dyDescent="0.25">
      <c r="AV2443"/>
      <c r="AW2443"/>
      <c r="AX2443"/>
    </row>
    <row r="2444" spans="48:50" x14ac:dyDescent="0.25">
      <c r="AV2444"/>
      <c r="AW2444"/>
      <c r="AX2444"/>
    </row>
    <row r="2445" spans="48:50" x14ac:dyDescent="0.25">
      <c r="AV2445"/>
      <c r="AW2445"/>
      <c r="AX2445"/>
    </row>
    <row r="2446" spans="48:50" x14ac:dyDescent="0.25">
      <c r="AV2446"/>
      <c r="AW2446"/>
      <c r="AX2446"/>
    </row>
    <row r="2447" spans="48:50" x14ac:dyDescent="0.25">
      <c r="AV2447"/>
      <c r="AW2447"/>
      <c r="AX2447"/>
    </row>
    <row r="2448" spans="48:50" x14ac:dyDescent="0.25">
      <c r="AV2448"/>
      <c r="AW2448"/>
      <c r="AX2448"/>
    </row>
    <row r="2449" spans="48:50" x14ac:dyDescent="0.25">
      <c r="AV2449"/>
      <c r="AW2449"/>
      <c r="AX2449"/>
    </row>
    <row r="2450" spans="48:50" x14ac:dyDescent="0.25">
      <c r="AV2450"/>
      <c r="AW2450"/>
      <c r="AX2450"/>
    </row>
    <row r="2451" spans="48:50" x14ac:dyDescent="0.25">
      <c r="AV2451"/>
      <c r="AW2451"/>
      <c r="AX2451"/>
    </row>
    <row r="2452" spans="48:50" x14ac:dyDescent="0.25">
      <c r="AV2452"/>
      <c r="AW2452"/>
      <c r="AX2452"/>
    </row>
    <row r="2453" spans="48:50" x14ac:dyDescent="0.25">
      <c r="AV2453"/>
      <c r="AW2453"/>
      <c r="AX2453"/>
    </row>
    <row r="2454" spans="48:50" x14ac:dyDescent="0.25">
      <c r="AV2454"/>
      <c r="AW2454"/>
      <c r="AX2454"/>
    </row>
    <row r="2455" spans="48:50" x14ac:dyDescent="0.25">
      <c r="AV2455"/>
      <c r="AW2455"/>
      <c r="AX2455"/>
    </row>
    <row r="2456" spans="48:50" x14ac:dyDescent="0.25">
      <c r="AV2456"/>
      <c r="AW2456"/>
      <c r="AX2456"/>
    </row>
    <row r="2457" spans="48:50" x14ac:dyDescent="0.25">
      <c r="AV2457"/>
      <c r="AW2457"/>
      <c r="AX2457"/>
    </row>
    <row r="2458" spans="48:50" x14ac:dyDescent="0.25">
      <c r="AV2458"/>
      <c r="AW2458"/>
      <c r="AX2458"/>
    </row>
    <row r="2459" spans="48:50" x14ac:dyDescent="0.25">
      <c r="AV2459"/>
      <c r="AW2459"/>
      <c r="AX2459"/>
    </row>
    <row r="2460" spans="48:50" x14ac:dyDescent="0.25">
      <c r="AV2460"/>
      <c r="AW2460"/>
      <c r="AX2460"/>
    </row>
    <row r="2461" spans="48:50" x14ac:dyDescent="0.25">
      <c r="AV2461"/>
      <c r="AW2461"/>
      <c r="AX2461"/>
    </row>
    <row r="2462" spans="48:50" x14ac:dyDescent="0.25">
      <c r="AV2462"/>
      <c r="AW2462"/>
      <c r="AX2462"/>
    </row>
    <row r="2463" spans="48:50" x14ac:dyDescent="0.25">
      <c r="AV2463"/>
      <c r="AW2463"/>
      <c r="AX2463"/>
    </row>
    <row r="2464" spans="48:50" x14ac:dyDescent="0.25">
      <c r="AV2464"/>
      <c r="AW2464"/>
      <c r="AX2464"/>
    </row>
    <row r="2465" spans="48:50" x14ac:dyDescent="0.25">
      <c r="AV2465"/>
      <c r="AW2465"/>
      <c r="AX2465"/>
    </row>
    <row r="2466" spans="48:50" x14ac:dyDescent="0.25">
      <c r="AV2466"/>
      <c r="AW2466"/>
      <c r="AX2466"/>
    </row>
    <row r="2467" spans="48:50" x14ac:dyDescent="0.25">
      <c r="AV2467"/>
      <c r="AW2467"/>
      <c r="AX2467"/>
    </row>
    <row r="2468" spans="48:50" x14ac:dyDescent="0.25">
      <c r="AV2468"/>
      <c r="AW2468"/>
      <c r="AX2468"/>
    </row>
    <row r="2469" spans="48:50" x14ac:dyDescent="0.25">
      <c r="AV2469"/>
      <c r="AW2469"/>
      <c r="AX2469"/>
    </row>
    <row r="2470" spans="48:50" x14ac:dyDescent="0.25">
      <c r="AV2470"/>
      <c r="AW2470"/>
      <c r="AX2470"/>
    </row>
    <row r="2471" spans="48:50" x14ac:dyDescent="0.25">
      <c r="AV2471"/>
      <c r="AW2471"/>
      <c r="AX2471"/>
    </row>
    <row r="2472" spans="48:50" x14ac:dyDescent="0.25">
      <c r="AV2472"/>
      <c r="AW2472"/>
      <c r="AX2472"/>
    </row>
    <row r="2473" spans="48:50" x14ac:dyDescent="0.25">
      <c r="AV2473"/>
      <c r="AW2473"/>
      <c r="AX2473"/>
    </row>
    <row r="2474" spans="48:50" x14ac:dyDescent="0.25">
      <c r="AV2474"/>
      <c r="AW2474"/>
      <c r="AX2474"/>
    </row>
    <row r="2475" spans="48:50" x14ac:dyDescent="0.25">
      <c r="AV2475"/>
      <c r="AW2475"/>
      <c r="AX2475"/>
    </row>
    <row r="2476" spans="48:50" x14ac:dyDescent="0.25">
      <c r="AV2476"/>
      <c r="AW2476"/>
      <c r="AX2476"/>
    </row>
    <row r="2477" spans="48:50" x14ac:dyDescent="0.25">
      <c r="AV2477"/>
      <c r="AW2477"/>
      <c r="AX2477"/>
    </row>
    <row r="2478" spans="48:50" x14ac:dyDescent="0.25">
      <c r="AV2478"/>
      <c r="AW2478"/>
      <c r="AX2478"/>
    </row>
    <row r="2479" spans="48:50" x14ac:dyDescent="0.25">
      <c r="AV2479"/>
      <c r="AW2479"/>
      <c r="AX2479"/>
    </row>
    <row r="2480" spans="48:50" x14ac:dyDescent="0.25">
      <c r="AV2480"/>
      <c r="AW2480"/>
      <c r="AX2480"/>
    </row>
    <row r="2481" spans="48:50" x14ac:dyDescent="0.25">
      <c r="AV2481"/>
      <c r="AW2481"/>
      <c r="AX2481"/>
    </row>
    <row r="2482" spans="48:50" x14ac:dyDescent="0.25">
      <c r="AV2482"/>
      <c r="AW2482"/>
      <c r="AX2482"/>
    </row>
    <row r="2483" spans="48:50" x14ac:dyDescent="0.25">
      <c r="AV2483"/>
      <c r="AW2483"/>
      <c r="AX2483"/>
    </row>
    <row r="2484" spans="48:50" x14ac:dyDescent="0.25">
      <c r="AV2484"/>
      <c r="AW2484"/>
      <c r="AX2484"/>
    </row>
    <row r="2485" spans="48:50" x14ac:dyDescent="0.25">
      <c r="AV2485"/>
      <c r="AW2485"/>
      <c r="AX2485"/>
    </row>
    <row r="2486" spans="48:50" x14ac:dyDescent="0.25">
      <c r="AV2486"/>
      <c r="AW2486"/>
      <c r="AX2486"/>
    </row>
    <row r="2487" spans="48:50" x14ac:dyDescent="0.25">
      <c r="AV2487"/>
      <c r="AW2487"/>
      <c r="AX2487"/>
    </row>
    <row r="2488" spans="48:50" x14ac:dyDescent="0.25">
      <c r="AV2488"/>
      <c r="AW2488"/>
      <c r="AX2488"/>
    </row>
    <row r="2489" spans="48:50" x14ac:dyDescent="0.25">
      <c r="AV2489"/>
      <c r="AW2489"/>
      <c r="AX2489"/>
    </row>
    <row r="2490" spans="48:50" x14ac:dyDescent="0.25">
      <c r="AV2490"/>
      <c r="AW2490"/>
      <c r="AX2490"/>
    </row>
    <row r="2491" spans="48:50" x14ac:dyDescent="0.25">
      <c r="AV2491"/>
      <c r="AW2491"/>
      <c r="AX2491"/>
    </row>
    <row r="2492" spans="48:50" x14ac:dyDescent="0.25">
      <c r="AV2492"/>
      <c r="AW2492"/>
      <c r="AX2492"/>
    </row>
    <row r="2493" spans="48:50" x14ac:dyDescent="0.25">
      <c r="AV2493"/>
      <c r="AW2493"/>
      <c r="AX2493"/>
    </row>
    <row r="2494" spans="48:50" x14ac:dyDescent="0.25">
      <c r="AV2494"/>
      <c r="AW2494"/>
      <c r="AX2494"/>
    </row>
    <row r="2495" spans="48:50" x14ac:dyDescent="0.25">
      <c r="AV2495"/>
      <c r="AW2495"/>
      <c r="AX2495"/>
    </row>
    <row r="2496" spans="48:50" x14ac:dyDescent="0.25">
      <c r="AV2496"/>
      <c r="AW2496"/>
      <c r="AX2496"/>
    </row>
    <row r="2497" spans="48:50" x14ac:dyDescent="0.25">
      <c r="AV2497"/>
      <c r="AW2497"/>
      <c r="AX2497"/>
    </row>
    <row r="2498" spans="48:50" x14ac:dyDescent="0.25">
      <c r="AV2498"/>
      <c r="AW2498"/>
      <c r="AX2498"/>
    </row>
    <row r="2499" spans="48:50" x14ac:dyDescent="0.25">
      <c r="AV2499"/>
      <c r="AW2499"/>
      <c r="AX2499"/>
    </row>
    <row r="2500" spans="48:50" x14ac:dyDescent="0.25">
      <c r="AV2500"/>
      <c r="AW2500"/>
      <c r="AX2500"/>
    </row>
    <row r="2501" spans="48:50" x14ac:dyDescent="0.25">
      <c r="AV2501"/>
      <c r="AW2501"/>
      <c r="AX2501"/>
    </row>
    <row r="2502" spans="48:50" x14ac:dyDescent="0.25">
      <c r="AV2502"/>
      <c r="AW2502"/>
      <c r="AX2502"/>
    </row>
    <row r="2503" spans="48:50" x14ac:dyDescent="0.25">
      <c r="AV2503"/>
      <c r="AW2503"/>
      <c r="AX2503"/>
    </row>
    <row r="2504" spans="48:50" x14ac:dyDescent="0.25">
      <c r="AV2504"/>
      <c r="AW2504"/>
      <c r="AX2504"/>
    </row>
    <row r="2505" spans="48:50" x14ac:dyDescent="0.25">
      <c r="AV2505"/>
      <c r="AW2505"/>
      <c r="AX2505"/>
    </row>
    <row r="2506" spans="48:50" x14ac:dyDescent="0.25">
      <c r="AV2506"/>
      <c r="AW2506"/>
      <c r="AX2506"/>
    </row>
    <row r="2507" spans="48:50" x14ac:dyDescent="0.25">
      <c r="AV2507"/>
      <c r="AW2507"/>
      <c r="AX2507"/>
    </row>
    <row r="2508" spans="48:50" x14ac:dyDescent="0.25">
      <c r="AV2508"/>
      <c r="AW2508"/>
      <c r="AX2508"/>
    </row>
    <row r="2509" spans="48:50" x14ac:dyDescent="0.25">
      <c r="AV2509"/>
      <c r="AW2509"/>
      <c r="AX2509"/>
    </row>
    <row r="2510" spans="48:50" x14ac:dyDescent="0.25">
      <c r="AV2510"/>
      <c r="AW2510"/>
      <c r="AX2510"/>
    </row>
    <row r="2511" spans="48:50" x14ac:dyDescent="0.25">
      <c r="AV2511"/>
      <c r="AW2511"/>
      <c r="AX2511"/>
    </row>
    <row r="2512" spans="48:50" x14ac:dyDescent="0.25">
      <c r="AV2512"/>
      <c r="AW2512"/>
      <c r="AX2512"/>
    </row>
    <row r="2513" spans="48:50" x14ac:dyDescent="0.25">
      <c r="AV2513"/>
      <c r="AW2513"/>
      <c r="AX2513"/>
    </row>
    <row r="2514" spans="48:50" x14ac:dyDescent="0.25">
      <c r="AV2514"/>
      <c r="AW2514"/>
      <c r="AX2514"/>
    </row>
    <row r="2515" spans="48:50" x14ac:dyDescent="0.25">
      <c r="AV2515"/>
      <c r="AW2515"/>
      <c r="AX2515"/>
    </row>
    <row r="2516" spans="48:50" x14ac:dyDescent="0.25">
      <c r="AV2516"/>
      <c r="AW2516"/>
      <c r="AX2516"/>
    </row>
    <row r="2517" spans="48:50" x14ac:dyDescent="0.25">
      <c r="AV2517"/>
      <c r="AW2517"/>
      <c r="AX2517"/>
    </row>
    <row r="2518" spans="48:50" x14ac:dyDescent="0.25">
      <c r="AV2518"/>
      <c r="AW2518"/>
      <c r="AX2518"/>
    </row>
    <row r="2519" spans="48:50" x14ac:dyDescent="0.25">
      <c r="AV2519"/>
      <c r="AW2519"/>
      <c r="AX2519"/>
    </row>
    <row r="2520" spans="48:50" x14ac:dyDescent="0.25">
      <c r="AV2520"/>
      <c r="AW2520"/>
      <c r="AX2520"/>
    </row>
    <row r="2521" spans="48:50" x14ac:dyDescent="0.25">
      <c r="AV2521"/>
      <c r="AW2521"/>
      <c r="AX2521"/>
    </row>
    <row r="2522" spans="48:50" x14ac:dyDescent="0.25">
      <c r="AV2522"/>
      <c r="AW2522"/>
      <c r="AX2522"/>
    </row>
    <row r="2523" spans="48:50" x14ac:dyDescent="0.25">
      <c r="AV2523"/>
      <c r="AW2523"/>
      <c r="AX2523"/>
    </row>
    <row r="2524" spans="48:50" x14ac:dyDescent="0.25">
      <c r="AV2524"/>
      <c r="AW2524"/>
      <c r="AX2524"/>
    </row>
    <row r="2525" spans="48:50" x14ac:dyDescent="0.25">
      <c r="AV2525"/>
      <c r="AW2525"/>
      <c r="AX2525"/>
    </row>
    <row r="2526" spans="48:50" x14ac:dyDescent="0.25">
      <c r="AV2526"/>
      <c r="AW2526"/>
      <c r="AX2526"/>
    </row>
    <row r="2527" spans="48:50" x14ac:dyDescent="0.25">
      <c r="AV2527"/>
      <c r="AW2527"/>
      <c r="AX2527"/>
    </row>
    <row r="2528" spans="48:50" x14ac:dyDescent="0.25">
      <c r="AV2528"/>
      <c r="AW2528"/>
      <c r="AX2528"/>
    </row>
    <row r="2529" spans="48:50" x14ac:dyDescent="0.25">
      <c r="AV2529"/>
      <c r="AW2529"/>
      <c r="AX2529"/>
    </row>
    <row r="2530" spans="48:50" x14ac:dyDescent="0.25">
      <c r="AV2530"/>
      <c r="AW2530"/>
      <c r="AX2530"/>
    </row>
    <row r="2531" spans="48:50" x14ac:dyDescent="0.25">
      <c r="AV2531"/>
      <c r="AW2531"/>
      <c r="AX2531"/>
    </row>
    <row r="2532" spans="48:50" x14ac:dyDescent="0.25">
      <c r="AV2532"/>
      <c r="AW2532"/>
      <c r="AX2532"/>
    </row>
    <row r="2533" spans="48:50" x14ac:dyDescent="0.25">
      <c r="AV2533"/>
      <c r="AW2533"/>
      <c r="AX2533"/>
    </row>
    <row r="2534" spans="48:50" x14ac:dyDescent="0.25">
      <c r="AV2534"/>
      <c r="AW2534"/>
      <c r="AX2534"/>
    </row>
    <row r="2535" spans="48:50" x14ac:dyDescent="0.25">
      <c r="AV2535"/>
      <c r="AW2535"/>
      <c r="AX2535"/>
    </row>
    <row r="2536" spans="48:50" x14ac:dyDescent="0.25">
      <c r="AV2536"/>
      <c r="AW2536"/>
      <c r="AX2536"/>
    </row>
    <row r="2537" spans="48:50" x14ac:dyDescent="0.25">
      <c r="AV2537"/>
      <c r="AW2537"/>
      <c r="AX2537"/>
    </row>
    <row r="2538" spans="48:50" x14ac:dyDescent="0.25">
      <c r="AV2538"/>
      <c r="AW2538"/>
      <c r="AX2538"/>
    </row>
    <row r="2539" spans="48:50" x14ac:dyDescent="0.25">
      <c r="AV2539"/>
      <c r="AW2539"/>
      <c r="AX2539"/>
    </row>
    <row r="2540" spans="48:50" x14ac:dyDescent="0.25">
      <c r="AV2540"/>
      <c r="AW2540"/>
      <c r="AX2540"/>
    </row>
    <row r="2541" spans="48:50" x14ac:dyDescent="0.25">
      <c r="AV2541"/>
      <c r="AW2541"/>
      <c r="AX2541"/>
    </row>
    <row r="2542" spans="48:50" x14ac:dyDescent="0.25">
      <c r="AV2542"/>
      <c r="AW2542"/>
      <c r="AX2542"/>
    </row>
    <row r="2543" spans="48:50" x14ac:dyDescent="0.25">
      <c r="AV2543"/>
      <c r="AW2543"/>
      <c r="AX2543"/>
    </row>
    <row r="2544" spans="48:50" x14ac:dyDescent="0.25">
      <c r="AV2544"/>
      <c r="AW2544"/>
      <c r="AX2544"/>
    </row>
    <row r="2545" spans="48:50" x14ac:dyDescent="0.25">
      <c r="AV2545"/>
      <c r="AW2545"/>
      <c r="AX2545"/>
    </row>
    <row r="2546" spans="48:50" x14ac:dyDescent="0.25">
      <c r="AV2546"/>
      <c r="AW2546"/>
      <c r="AX2546"/>
    </row>
    <row r="2547" spans="48:50" x14ac:dyDescent="0.25">
      <c r="AV2547"/>
      <c r="AW2547"/>
      <c r="AX2547"/>
    </row>
    <row r="2548" spans="48:50" x14ac:dyDescent="0.25">
      <c r="AV2548"/>
      <c r="AW2548"/>
      <c r="AX2548"/>
    </row>
    <row r="2549" spans="48:50" x14ac:dyDescent="0.25">
      <c r="AV2549"/>
      <c r="AW2549"/>
      <c r="AX2549"/>
    </row>
    <row r="2550" spans="48:50" x14ac:dyDescent="0.25">
      <c r="AV2550"/>
      <c r="AW2550"/>
      <c r="AX2550"/>
    </row>
    <row r="2551" spans="48:50" x14ac:dyDescent="0.25">
      <c r="AV2551"/>
      <c r="AW2551"/>
      <c r="AX2551"/>
    </row>
    <row r="2552" spans="48:50" x14ac:dyDescent="0.25">
      <c r="AV2552"/>
      <c r="AW2552"/>
      <c r="AX2552"/>
    </row>
    <row r="2553" spans="48:50" x14ac:dyDescent="0.25">
      <c r="AV2553"/>
      <c r="AW2553"/>
      <c r="AX2553"/>
    </row>
    <row r="2554" spans="48:50" x14ac:dyDescent="0.25">
      <c r="AV2554"/>
      <c r="AW2554"/>
      <c r="AX2554"/>
    </row>
    <row r="2555" spans="48:50" x14ac:dyDescent="0.25">
      <c r="AV2555"/>
      <c r="AW2555"/>
      <c r="AX2555"/>
    </row>
    <row r="2556" spans="48:50" x14ac:dyDescent="0.25">
      <c r="AV2556"/>
      <c r="AW2556"/>
      <c r="AX2556"/>
    </row>
    <row r="2557" spans="48:50" x14ac:dyDescent="0.25">
      <c r="AV2557"/>
      <c r="AW2557"/>
      <c r="AX2557"/>
    </row>
    <row r="2558" spans="48:50" x14ac:dyDescent="0.25">
      <c r="AV2558"/>
      <c r="AW2558"/>
      <c r="AX2558"/>
    </row>
    <row r="2559" spans="48:50" x14ac:dyDescent="0.25">
      <c r="AV2559"/>
      <c r="AW2559"/>
      <c r="AX2559"/>
    </row>
    <row r="2560" spans="48:50" x14ac:dyDescent="0.25">
      <c r="AV2560"/>
      <c r="AW2560"/>
      <c r="AX2560"/>
    </row>
    <row r="2561" spans="48:50" x14ac:dyDescent="0.25">
      <c r="AV2561"/>
      <c r="AW2561"/>
      <c r="AX2561"/>
    </row>
    <row r="2562" spans="48:50" x14ac:dyDescent="0.25">
      <c r="AV2562"/>
      <c r="AW2562"/>
      <c r="AX2562"/>
    </row>
    <row r="2563" spans="48:50" x14ac:dyDescent="0.25">
      <c r="AV2563"/>
      <c r="AW2563"/>
      <c r="AX2563"/>
    </row>
    <row r="2564" spans="48:50" x14ac:dyDescent="0.25">
      <c r="AV2564"/>
      <c r="AW2564"/>
      <c r="AX2564"/>
    </row>
    <row r="2565" spans="48:50" x14ac:dyDescent="0.25">
      <c r="AV2565"/>
      <c r="AW2565"/>
      <c r="AX2565"/>
    </row>
    <row r="2566" spans="48:50" x14ac:dyDescent="0.25">
      <c r="AV2566"/>
      <c r="AW2566"/>
      <c r="AX2566"/>
    </row>
    <row r="2567" spans="48:50" x14ac:dyDescent="0.25">
      <c r="AV2567"/>
      <c r="AW2567"/>
      <c r="AX2567"/>
    </row>
    <row r="2568" spans="48:50" x14ac:dyDescent="0.25">
      <c r="AV2568"/>
      <c r="AW2568"/>
      <c r="AX2568"/>
    </row>
    <row r="2569" spans="48:50" x14ac:dyDescent="0.25">
      <c r="AV2569"/>
      <c r="AW2569"/>
      <c r="AX2569"/>
    </row>
    <row r="2570" spans="48:50" x14ac:dyDescent="0.25">
      <c r="AV2570"/>
      <c r="AW2570"/>
      <c r="AX2570"/>
    </row>
    <row r="2571" spans="48:50" x14ac:dyDescent="0.25">
      <c r="AV2571"/>
      <c r="AW2571"/>
      <c r="AX2571"/>
    </row>
    <row r="2572" spans="48:50" x14ac:dyDescent="0.25">
      <c r="AV2572"/>
      <c r="AW2572"/>
      <c r="AX2572"/>
    </row>
    <row r="2573" spans="48:50" x14ac:dyDescent="0.25">
      <c r="AV2573"/>
      <c r="AW2573"/>
      <c r="AX2573"/>
    </row>
    <row r="2574" spans="48:50" x14ac:dyDescent="0.25">
      <c r="AV2574"/>
      <c r="AW2574"/>
      <c r="AX2574"/>
    </row>
    <row r="2575" spans="48:50" x14ac:dyDescent="0.25">
      <c r="AV2575"/>
      <c r="AW2575"/>
      <c r="AX2575"/>
    </row>
    <row r="2576" spans="48:50" x14ac:dyDescent="0.25">
      <c r="AV2576"/>
      <c r="AW2576"/>
      <c r="AX2576"/>
    </row>
    <row r="2577" spans="48:50" x14ac:dyDescent="0.25">
      <c r="AV2577"/>
      <c r="AW2577"/>
      <c r="AX2577"/>
    </row>
    <row r="2578" spans="48:50" x14ac:dyDescent="0.25">
      <c r="AV2578"/>
      <c r="AW2578"/>
      <c r="AX2578"/>
    </row>
    <row r="2579" spans="48:50" x14ac:dyDescent="0.25">
      <c r="AV2579"/>
      <c r="AW2579"/>
      <c r="AX2579"/>
    </row>
    <row r="2580" spans="48:50" x14ac:dyDescent="0.25">
      <c r="AV2580"/>
      <c r="AW2580"/>
      <c r="AX2580"/>
    </row>
    <row r="2581" spans="48:50" x14ac:dyDescent="0.25">
      <c r="AV2581"/>
      <c r="AW2581"/>
      <c r="AX2581"/>
    </row>
    <row r="2582" spans="48:50" x14ac:dyDescent="0.25">
      <c r="AV2582"/>
      <c r="AW2582"/>
      <c r="AX2582"/>
    </row>
    <row r="2583" spans="48:50" x14ac:dyDescent="0.25">
      <c r="AV2583"/>
      <c r="AW2583"/>
      <c r="AX2583"/>
    </row>
    <row r="2584" spans="48:50" x14ac:dyDescent="0.25">
      <c r="AV2584"/>
      <c r="AW2584"/>
      <c r="AX2584"/>
    </row>
    <row r="2585" spans="48:50" x14ac:dyDescent="0.25">
      <c r="AV2585"/>
      <c r="AW2585"/>
      <c r="AX2585"/>
    </row>
    <row r="2586" spans="48:50" x14ac:dyDescent="0.25">
      <c r="AV2586"/>
      <c r="AW2586"/>
      <c r="AX2586"/>
    </row>
    <row r="2587" spans="48:50" x14ac:dyDescent="0.25">
      <c r="AV2587"/>
      <c r="AW2587"/>
      <c r="AX2587"/>
    </row>
    <row r="2588" spans="48:50" x14ac:dyDescent="0.25">
      <c r="AV2588"/>
      <c r="AW2588"/>
      <c r="AX2588"/>
    </row>
    <row r="2589" spans="48:50" x14ac:dyDescent="0.25">
      <c r="AV2589"/>
      <c r="AW2589"/>
      <c r="AX2589"/>
    </row>
    <row r="2590" spans="48:50" x14ac:dyDescent="0.25">
      <c r="AV2590"/>
      <c r="AW2590"/>
      <c r="AX2590"/>
    </row>
    <row r="2591" spans="48:50" x14ac:dyDescent="0.25">
      <c r="AV2591"/>
      <c r="AW2591"/>
      <c r="AX2591"/>
    </row>
    <row r="2592" spans="48:50" x14ac:dyDescent="0.25">
      <c r="AV2592"/>
      <c r="AW2592"/>
      <c r="AX2592"/>
    </row>
    <row r="2593" spans="48:50" x14ac:dyDescent="0.25">
      <c r="AV2593"/>
      <c r="AW2593"/>
      <c r="AX2593"/>
    </row>
    <row r="2594" spans="48:50" x14ac:dyDescent="0.25">
      <c r="AV2594"/>
      <c r="AW2594"/>
      <c r="AX2594"/>
    </row>
    <row r="2595" spans="48:50" x14ac:dyDescent="0.25">
      <c r="AV2595"/>
      <c r="AW2595"/>
      <c r="AX2595"/>
    </row>
    <row r="2596" spans="48:50" x14ac:dyDescent="0.25">
      <c r="AV2596"/>
      <c r="AW2596"/>
      <c r="AX2596"/>
    </row>
    <row r="2597" spans="48:50" x14ac:dyDescent="0.25">
      <c r="AV2597"/>
      <c r="AW2597"/>
      <c r="AX2597"/>
    </row>
    <row r="2598" spans="48:50" x14ac:dyDescent="0.25">
      <c r="AV2598"/>
      <c r="AW2598"/>
      <c r="AX2598"/>
    </row>
    <row r="2599" spans="48:50" x14ac:dyDescent="0.25">
      <c r="AV2599"/>
      <c r="AW2599"/>
      <c r="AX2599"/>
    </row>
    <row r="2600" spans="48:50" x14ac:dyDescent="0.25">
      <c r="AV2600"/>
      <c r="AW2600"/>
      <c r="AX2600"/>
    </row>
    <row r="2601" spans="48:50" x14ac:dyDescent="0.25">
      <c r="AV2601"/>
      <c r="AW2601"/>
      <c r="AX2601"/>
    </row>
    <row r="2602" spans="48:50" x14ac:dyDescent="0.25">
      <c r="AV2602"/>
      <c r="AW2602"/>
      <c r="AX2602"/>
    </row>
    <row r="2603" spans="48:50" x14ac:dyDescent="0.25">
      <c r="AV2603"/>
      <c r="AW2603"/>
      <c r="AX2603"/>
    </row>
    <row r="2604" spans="48:50" x14ac:dyDescent="0.25">
      <c r="AV2604"/>
      <c r="AW2604"/>
      <c r="AX2604"/>
    </row>
    <row r="2605" spans="48:50" x14ac:dyDescent="0.25">
      <c r="AV2605"/>
      <c r="AW2605"/>
      <c r="AX2605"/>
    </row>
    <row r="2606" spans="48:50" x14ac:dyDescent="0.25">
      <c r="AV2606"/>
      <c r="AW2606"/>
      <c r="AX2606"/>
    </row>
    <row r="2607" spans="48:50" x14ac:dyDescent="0.25">
      <c r="AV2607"/>
      <c r="AW2607"/>
      <c r="AX2607"/>
    </row>
    <row r="2608" spans="48:50" x14ac:dyDescent="0.25">
      <c r="AV2608"/>
      <c r="AW2608"/>
      <c r="AX2608"/>
    </row>
    <row r="2609" spans="48:50" x14ac:dyDescent="0.25">
      <c r="AV2609"/>
      <c r="AW2609"/>
      <c r="AX2609"/>
    </row>
    <row r="2610" spans="48:50" x14ac:dyDescent="0.25">
      <c r="AV2610"/>
      <c r="AW2610"/>
      <c r="AX2610"/>
    </row>
    <row r="2611" spans="48:50" x14ac:dyDescent="0.25">
      <c r="AV2611"/>
      <c r="AW2611"/>
      <c r="AX2611"/>
    </row>
    <row r="2612" spans="48:50" x14ac:dyDescent="0.25">
      <c r="AV2612"/>
      <c r="AW2612"/>
      <c r="AX2612"/>
    </row>
    <row r="2613" spans="48:50" x14ac:dyDescent="0.25">
      <c r="AV2613"/>
      <c r="AW2613"/>
      <c r="AX2613"/>
    </row>
    <row r="2614" spans="48:50" x14ac:dyDescent="0.25">
      <c r="AV2614"/>
      <c r="AW2614"/>
      <c r="AX2614"/>
    </row>
    <row r="2615" spans="48:50" x14ac:dyDescent="0.25">
      <c r="AV2615"/>
      <c r="AW2615"/>
      <c r="AX2615"/>
    </row>
    <row r="2616" spans="48:50" x14ac:dyDescent="0.25">
      <c r="AV2616"/>
      <c r="AW2616"/>
      <c r="AX2616"/>
    </row>
    <row r="2617" spans="48:50" x14ac:dyDescent="0.25">
      <c r="AV2617"/>
      <c r="AW2617"/>
      <c r="AX2617"/>
    </row>
    <row r="2618" spans="48:50" x14ac:dyDescent="0.25">
      <c r="AV2618"/>
      <c r="AW2618"/>
      <c r="AX2618"/>
    </row>
    <row r="2619" spans="48:50" x14ac:dyDescent="0.25">
      <c r="AV2619"/>
      <c r="AW2619"/>
      <c r="AX2619"/>
    </row>
    <row r="2620" spans="48:50" x14ac:dyDescent="0.25">
      <c r="AV2620"/>
      <c r="AW2620"/>
      <c r="AX2620"/>
    </row>
    <row r="2621" spans="48:50" x14ac:dyDescent="0.25">
      <c r="AV2621"/>
      <c r="AW2621"/>
      <c r="AX2621"/>
    </row>
    <row r="2622" spans="48:50" x14ac:dyDescent="0.25">
      <c r="AV2622"/>
      <c r="AW2622"/>
      <c r="AX2622"/>
    </row>
    <row r="2623" spans="48:50" x14ac:dyDescent="0.25">
      <c r="AV2623"/>
      <c r="AW2623"/>
      <c r="AX2623"/>
    </row>
    <row r="2624" spans="48:50" x14ac:dyDescent="0.25">
      <c r="AV2624"/>
      <c r="AW2624"/>
      <c r="AX2624"/>
    </row>
    <row r="2625" spans="48:50" x14ac:dyDescent="0.25">
      <c r="AV2625"/>
      <c r="AW2625"/>
      <c r="AX2625"/>
    </row>
    <row r="2626" spans="48:50" x14ac:dyDescent="0.25">
      <c r="AV2626"/>
      <c r="AW2626"/>
      <c r="AX2626"/>
    </row>
    <row r="2627" spans="48:50" x14ac:dyDescent="0.25">
      <c r="AV2627"/>
      <c r="AW2627"/>
      <c r="AX2627"/>
    </row>
    <row r="2628" spans="48:50" x14ac:dyDescent="0.25">
      <c r="AV2628"/>
      <c r="AW2628"/>
      <c r="AX2628"/>
    </row>
    <row r="2629" spans="48:50" x14ac:dyDescent="0.25">
      <c r="AV2629"/>
      <c r="AW2629"/>
      <c r="AX2629"/>
    </row>
    <row r="2630" spans="48:50" x14ac:dyDescent="0.25">
      <c r="AV2630"/>
      <c r="AW2630"/>
      <c r="AX2630"/>
    </row>
    <row r="2631" spans="48:50" x14ac:dyDescent="0.25">
      <c r="AV2631"/>
      <c r="AW2631"/>
      <c r="AX2631"/>
    </row>
    <row r="2632" spans="48:50" x14ac:dyDescent="0.25">
      <c r="AV2632"/>
      <c r="AW2632"/>
      <c r="AX2632"/>
    </row>
    <row r="2633" spans="48:50" x14ac:dyDescent="0.25">
      <c r="AV2633"/>
      <c r="AW2633"/>
      <c r="AX2633"/>
    </row>
    <row r="2634" spans="48:50" x14ac:dyDescent="0.25">
      <c r="AV2634"/>
      <c r="AW2634"/>
      <c r="AX2634"/>
    </row>
    <row r="2635" spans="48:50" x14ac:dyDescent="0.25">
      <c r="AV2635"/>
      <c r="AW2635"/>
      <c r="AX2635"/>
    </row>
    <row r="2636" spans="48:50" x14ac:dyDescent="0.25">
      <c r="AV2636"/>
      <c r="AW2636"/>
      <c r="AX2636"/>
    </row>
    <row r="2637" spans="48:50" x14ac:dyDescent="0.25">
      <c r="AV2637"/>
      <c r="AW2637"/>
      <c r="AX2637"/>
    </row>
    <row r="2638" spans="48:50" x14ac:dyDescent="0.25">
      <c r="AV2638"/>
      <c r="AW2638"/>
      <c r="AX2638"/>
    </row>
    <row r="2639" spans="48:50" x14ac:dyDescent="0.25">
      <c r="AV2639"/>
      <c r="AW2639"/>
      <c r="AX2639"/>
    </row>
    <row r="2640" spans="48:50" x14ac:dyDescent="0.25">
      <c r="AV2640"/>
      <c r="AW2640"/>
      <c r="AX2640"/>
    </row>
    <row r="2641" spans="48:50" x14ac:dyDescent="0.25">
      <c r="AV2641"/>
      <c r="AW2641"/>
      <c r="AX2641"/>
    </row>
    <row r="2642" spans="48:50" x14ac:dyDescent="0.25">
      <c r="AV2642"/>
      <c r="AW2642"/>
      <c r="AX2642"/>
    </row>
    <row r="2643" spans="48:50" x14ac:dyDescent="0.25">
      <c r="AV2643"/>
      <c r="AW2643"/>
      <c r="AX2643"/>
    </row>
    <row r="2644" spans="48:50" x14ac:dyDescent="0.25">
      <c r="AV2644"/>
      <c r="AW2644"/>
      <c r="AX2644"/>
    </row>
    <row r="2645" spans="48:50" x14ac:dyDescent="0.25">
      <c r="AV2645"/>
      <c r="AW2645"/>
      <c r="AX2645"/>
    </row>
    <row r="2646" spans="48:50" x14ac:dyDescent="0.25">
      <c r="AV2646"/>
      <c r="AW2646"/>
      <c r="AX2646"/>
    </row>
    <row r="2647" spans="48:50" x14ac:dyDescent="0.25">
      <c r="AV2647"/>
      <c r="AW2647"/>
      <c r="AX2647"/>
    </row>
    <row r="2648" spans="48:50" x14ac:dyDescent="0.25">
      <c r="AV2648"/>
      <c r="AW2648"/>
      <c r="AX2648"/>
    </row>
    <row r="2649" spans="48:50" x14ac:dyDescent="0.25">
      <c r="AV2649"/>
      <c r="AW2649"/>
      <c r="AX2649"/>
    </row>
    <row r="2650" spans="48:50" x14ac:dyDescent="0.25">
      <c r="AV2650"/>
      <c r="AW2650"/>
      <c r="AX2650"/>
    </row>
    <row r="2651" spans="48:50" x14ac:dyDescent="0.25">
      <c r="AV2651"/>
      <c r="AW2651"/>
      <c r="AX2651"/>
    </row>
    <row r="2652" spans="48:50" x14ac:dyDescent="0.25">
      <c r="AV2652"/>
      <c r="AW2652"/>
      <c r="AX2652"/>
    </row>
    <row r="2653" spans="48:50" x14ac:dyDescent="0.25">
      <c r="AV2653"/>
      <c r="AW2653"/>
      <c r="AX2653"/>
    </row>
    <row r="2654" spans="48:50" x14ac:dyDescent="0.25">
      <c r="AV2654"/>
      <c r="AW2654"/>
      <c r="AX2654"/>
    </row>
    <row r="2655" spans="48:50" x14ac:dyDescent="0.25">
      <c r="AV2655"/>
      <c r="AW2655"/>
      <c r="AX2655"/>
    </row>
    <row r="2656" spans="48:50" x14ac:dyDescent="0.25">
      <c r="AV2656"/>
      <c r="AW2656"/>
      <c r="AX2656"/>
    </row>
    <row r="2657" spans="48:50" x14ac:dyDescent="0.25">
      <c r="AV2657"/>
      <c r="AW2657"/>
      <c r="AX2657"/>
    </row>
    <row r="2658" spans="48:50" x14ac:dyDescent="0.25">
      <c r="AV2658"/>
      <c r="AW2658"/>
      <c r="AX2658"/>
    </row>
    <row r="2659" spans="48:50" x14ac:dyDescent="0.25">
      <c r="AV2659"/>
      <c r="AW2659"/>
      <c r="AX2659"/>
    </row>
    <row r="2660" spans="48:50" x14ac:dyDescent="0.25">
      <c r="AV2660"/>
      <c r="AW2660"/>
      <c r="AX2660"/>
    </row>
    <row r="2661" spans="48:50" x14ac:dyDescent="0.25">
      <c r="AV2661"/>
      <c r="AW2661"/>
      <c r="AX2661"/>
    </row>
    <row r="2662" spans="48:50" x14ac:dyDescent="0.25">
      <c r="AV2662"/>
      <c r="AW2662"/>
      <c r="AX2662"/>
    </row>
    <row r="2663" spans="48:50" x14ac:dyDescent="0.25">
      <c r="AV2663"/>
      <c r="AW2663"/>
      <c r="AX2663"/>
    </row>
    <row r="2664" spans="48:50" x14ac:dyDescent="0.25">
      <c r="AV2664"/>
      <c r="AW2664"/>
      <c r="AX2664"/>
    </row>
    <row r="2665" spans="48:50" x14ac:dyDescent="0.25">
      <c r="AV2665"/>
      <c r="AW2665"/>
      <c r="AX2665"/>
    </row>
    <row r="2666" spans="48:50" x14ac:dyDescent="0.25">
      <c r="AV2666"/>
      <c r="AW2666"/>
      <c r="AX2666"/>
    </row>
    <row r="2667" spans="48:50" x14ac:dyDescent="0.25">
      <c r="AV2667"/>
      <c r="AW2667"/>
      <c r="AX2667"/>
    </row>
    <row r="2668" spans="48:50" x14ac:dyDescent="0.25">
      <c r="AV2668"/>
      <c r="AW2668"/>
      <c r="AX2668"/>
    </row>
    <row r="2669" spans="48:50" x14ac:dyDescent="0.25">
      <c r="AV2669"/>
      <c r="AW2669"/>
      <c r="AX2669"/>
    </row>
    <row r="2670" spans="48:50" x14ac:dyDescent="0.25">
      <c r="AV2670"/>
      <c r="AW2670"/>
      <c r="AX2670"/>
    </row>
    <row r="2671" spans="48:50" x14ac:dyDescent="0.25">
      <c r="AV2671"/>
      <c r="AW2671"/>
      <c r="AX2671"/>
    </row>
    <row r="2672" spans="48:50" x14ac:dyDescent="0.25">
      <c r="AV2672"/>
      <c r="AW2672"/>
      <c r="AX2672"/>
    </row>
    <row r="2673" spans="48:50" x14ac:dyDescent="0.25">
      <c r="AV2673"/>
      <c r="AW2673"/>
      <c r="AX2673"/>
    </row>
    <row r="2674" spans="48:50" x14ac:dyDescent="0.25">
      <c r="AV2674"/>
      <c r="AW2674"/>
      <c r="AX2674"/>
    </row>
    <row r="2675" spans="48:50" x14ac:dyDescent="0.25">
      <c r="AV2675"/>
      <c r="AW2675"/>
      <c r="AX2675"/>
    </row>
    <row r="2676" spans="48:50" x14ac:dyDescent="0.25">
      <c r="AV2676"/>
      <c r="AW2676"/>
      <c r="AX2676"/>
    </row>
    <row r="2677" spans="48:50" x14ac:dyDescent="0.25">
      <c r="AV2677"/>
      <c r="AW2677"/>
      <c r="AX2677"/>
    </row>
    <row r="2678" spans="48:50" x14ac:dyDescent="0.25">
      <c r="AV2678"/>
      <c r="AW2678"/>
      <c r="AX2678"/>
    </row>
    <row r="2679" spans="48:50" x14ac:dyDescent="0.25">
      <c r="AV2679"/>
      <c r="AW2679"/>
      <c r="AX2679"/>
    </row>
    <row r="2680" spans="48:50" x14ac:dyDescent="0.25">
      <c r="AV2680"/>
      <c r="AW2680"/>
      <c r="AX2680"/>
    </row>
    <row r="2681" spans="48:50" x14ac:dyDescent="0.25">
      <c r="AV2681"/>
      <c r="AW2681"/>
      <c r="AX2681"/>
    </row>
    <row r="2682" spans="48:50" x14ac:dyDescent="0.25">
      <c r="AV2682"/>
      <c r="AW2682"/>
      <c r="AX2682"/>
    </row>
    <row r="2683" spans="48:50" x14ac:dyDescent="0.25">
      <c r="AV2683"/>
      <c r="AW2683"/>
      <c r="AX2683"/>
    </row>
    <row r="2684" spans="48:50" x14ac:dyDescent="0.25">
      <c r="AV2684"/>
      <c r="AW2684"/>
      <c r="AX2684"/>
    </row>
    <row r="2685" spans="48:50" x14ac:dyDescent="0.25">
      <c r="AV2685"/>
      <c r="AW2685"/>
      <c r="AX2685"/>
    </row>
    <row r="2686" spans="48:50" x14ac:dyDescent="0.25">
      <c r="AV2686"/>
      <c r="AW2686"/>
      <c r="AX2686"/>
    </row>
    <row r="2687" spans="48:50" x14ac:dyDescent="0.25">
      <c r="AV2687"/>
      <c r="AW2687"/>
      <c r="AX2687"/>
    </row>
    <row r="2688" spans="48:50" x14ac:dyDescent="0.25">
      <c r="AV2688"/>
      <c r="AW2688"/>
      <c r="AX2688"/>
    </row>
    <row r="2689" spans="48:50" x14ac:dyDescent="0.25">
      <c r="AV2689"/>
      <c r="AW2689"/>
      <c r="AX2689"/>
    </row>
    <row r="2690" spans="48:50" x14ac:dyDescent="0.25">
      <c r="AV2690"/>
      <c r="AW2690"/>
      <c r="AX2690"/>
    </row>
    <row r="2691" spans="48:50" x14ac:dyDescent="0.25">
      <c r="AV2691"/>
      <c r="AW2691"/>
      <c r="AX2691"/>
    </row>
    <row r="2692" spans="48:50" x14ac:dyDescent="0.25">
      <c r="AV2692"/>
      <c r="AW2692"/>
      <c r="AX2692"/>
    </row>
    <row r="2693" spans="48:50" x14ac:dyDescent="0.25">
      <c r="AV2693"/>
      <c r="AW2693"/>
      <c r="AX2693"/>
    </row>
    <row r="2694" spans="48:50" x14ac:dyDescent="0.25">
      <c r="AV2694"/>
      <c r="AW2694"/>
      <c r="AX2694"/>
    </row>
    <row r="2695" spans="48:50" x14ac:dyDescent="0.25">
      <c r="AV2695"/>
      <c r="AW2695"/>
      <c r="AX2695"/>
    </row>
    <row r="2696" spans="48:50" x14ac:dyDescent="0.25">
      <c r="AV2696"/>
      <c r="AW2696"/>
      <c r="AX2696"/>
    </row>
    <row r="2697" spans="48:50" x14ac:dyDescent="0.25">
      <c r="AV2697"/>
      <c r="AW2697"/>
      <c r="AX2697"/>
    </row>
    <row r="2698" spans="48:50" x14ac:dyDescent="0.25">
      <c r="AV2698"/>
      <c r="AW2698"/>
      <c r="AX2698"/>
    </row>
    <row r="2699" spans="48:50" x14ac:dyDescent="0.25">
      <c r="AV2699"/>
      <c r="AW2699"/>
      <c r="AX2699"/>
    </row>
    <row r="2700" spans="48:50" x14ac:dyDescent="0.25">
      <c r="AV2700"/>
      <c r="AW2700"/>
      <c r="AX2700"/>
    </row>
    <row r="2701" spans="48:50" x14ac:dyDescent="0.25">
      <c r="AV2701"/>
      <c r="AW2701"/>
      <c r="AX2701"/>
    </row>
    <row r="2702" spans="48:50" x14ac:dyDescent="0.25">
      <c r="AV2702"/>
      <c r="AW2702"/>
      <c r="AX2702"/>
    </row>
    <row r="2703" spans="48:50" x14ac:dyDescent="0.25">
      <c r="AV2703"/>
      <c r="AW2703"/>
      <c r="AX2703"/>
    </row>
    <row r="2704" spans="48:50" x14ac:dyDescent="0.25">
      <c r="AV2704"/>
      <c r="AW2704"/>
      <c r="AX2704"/>
    </row>
    <row r="2705" spans="48:50" x14ac:dyDescent="0.25">
      <c r="AV2705"/>
      <c r="AW2705"/>
      <c r="AX2705"/>
    </row>
    <row r="2706" spans="48:50" x14ac:dyDescent="0.25">
      <c r="AV2706"/>
      <c r="AW2706"/>
      <c r="AX2706"/>
    </row>
    <row r="2707" spans="48:50" x14ac:dyDescent="0.25">
      <c r="AV2707"/>
      <c r="AW2707"/>
      <c r="AX2707"/>
    </row>
    <row r="2708" spans="48:50" x14ac:dyDescent="0.25">
      <c r="AV2708"/>
      <c r="AW2708"/>
      <c r="AX2708"/>
    </row>
    <row r="2709" spans="48:50" x14ac:dyDescent="0.25">
      <c r="AV2709"/>
      <c r="AW2709"/>
      <c r="AX2709"/>
    </row>
    <row r="2710" spans="48:50" x14ac:dyDescent="0.25">
      <c r="AV2710"/>
      <c r="AW2710"/>
      <c r="AX2710"/>
    </row>
    <row r="2711" spans="48:50" x14ac:dyDescent="0.25">
      <c r="AV2711"/>
      <c r="AW2711"/>
      <c r="AX2711"/>
    </row>
    <row r="2712" spans="48:50" x14ac:dyDescent="0.25">
      <c r="AV2712"/>
      <c r="AW2712"/>
      <c r="AX2712"/>
    </row>
    <row r="2713" spans="48:50" x14ac:dyDescent="0.25">
      <c r="AV2713"/>
      <c r="AW2713"/>
      <c r="AX2713"/>
    </row>
    <row r="2714" spans="48:50" x14ac:dyDescent="0.25">
      <c r="AV2714"/>
      <c r="AW2714"/>
      <c r="AX2714"/>
    </row>
    <row r="2715" spans="48:50" x14ac:dyDescent="0.25">
      <c r="AV2715"/>
      <c r="AW2715"/>
      <c r="AX2715"/>
    </row>
    <row r="2716" spans="48:50" x14ac:dyDescent="0.25">
      <c r="AV2716"/>
      <c r="AW2716"/>
      <c r="AX2716"/>
    </row>
    <row r="2717" spans="48:50" x14ac:dyDescent="0.25">
      <c r="AV2717"/>
      <c r="AW2717"/>
      <c r="AX2717"/>
    </row>
    <row r="2718" spans="48:50" x14ac:dyDescent="0.25">
      <c r="AV2718"/>
      <c r="AW2718"/>
      <c r="AX2718"/>
    </row>
    <row r="2719" spans="48:50" x14ac:dyDescent="0.25">
      <c r="AV2719"/>
      <c r="AW2719"/>
      <c r="AX2719"/>
    </row>
    <row r="2720" spans="48:50" x14ac:dyDescent="0.25">
      <c r="AV2720"/>
      <c r="AW2720"/>
      <c r="AX2720"/>
    </row>
    <row r="2721" spans="48:50" x14ac:dyDescent="0.25">
      <c r="AV2721"/>
      <c r="AW2721"/>
      <c r="AX2721"/>
    </row>
    <row r="2722" spans="48:50" x14ac:dyDescent="0.25">
      <c r="AV2722"/>
      <c r="AW2722"/>
      <c r="AX2722"/>
    </row>
    <row r="2723" spans="48:50" x14ac:dyDescent="0.25">
      <c r="AV2723"/>
      <c r="AW2723"/>
      <c r="AX2723"/>
    </row>
    <row r="2724" spans="48:50" x14ac:dyDescent="0.25">
      <c r="AV2724"/>
      <c r="AW2724"/>
      <c r="AX2724"/>
    </row>
    <row r="2725" spans="48:50" x14ac:dyDescent="0.25">
      <c r="AV2725"/>
      <c r="AW2725"/>
      <c r="AX2725"/>
    </row>
    <row r="2726" spans="48:50" x14ac:dyDescent="0.25">
      <c r="AV2726"/>
      <c r="AW2726"/>
      <c r="AX2726"/>
    </row>
    <row r="2727" spans="48:50" x14ac:dyDescent="0.25">
      <c r="AV2727"/>
      <c r="AW2727"/>
      <c r="AX2727"/>
    </row>
    <row r="2728" spans="48:50" x14ac:dyDescent="0.25">
      <c r="AV2728"/>
      <c r="AW2728"/>
      <c r="AX2728"/>
    </row>
    <row r="2729" spans="48:50" x14ac:dyDescent="0.25">
      <c r="AV2729"/>
      <c r="AW2729"/>
      <c r="AX2729"/>
    </row>
    <row r="2730" spans="48:50" x14ac:dyDescent="0.25">
      <c r="AV2730"/>
      <c r="AW2730"/>
      <c r="AX2730"/>
    </row>
    <row r="2731" spans="48:50" x14ac:dyDescent="0.25">
      <c r="AV2731"/>
      <c r="AW2731"/>
      <c r="AX2731"/>
    </row>
    <row r="2732" spans="48:50" x14ac:dyDescent="0.25">
      <c r="AV2732"/>
      <c r="AW2732"/>
      <c r="AX2732"/>
    </row>
    <row r="2733" spans="48:50" x14ac:dyDescent="0.25">
      <c r="AV2733"/>
      <c r="AW2733"/>
      <c r="AX2733"/>
    </row>
    <row r="2734" spans="48:50" x14ac:dyDescent="0.25">
      <c r="AV2734"/>
      <c r="AW2734"/>
      <c r="AX2734"/>
    </row>
    <row r="2735" spans="48:50" x14ac:dyDescent="0.25">
      <c r="AV2735"/>
      <c r="AW2735"/>
      <c r="AX2735"/>
    </row>
    <row r="2736" spans="48:50" x14ac:dyDescent="0.25">
      <c r="AV2736"/>
      <c r="AW2736"/>
      <c r="AX2736"/>
    </row>
    <row r="2737" spans="48:50" x14ac:dyDescent="0.25">
      <c r="AV2737"/>
      <c r="AW2737"/>
      <c r="AX2737"/>
    </row>
    <row r="2738" spans="48:50" x14ac:dyDescent="0.25">
      <c r="AV2738"/>
      <c r="AW2738"/>
      <c r="AX2738"/>
    </row>
    <row r="2739" spans="48:50" x14ac:dyDescent="0.25">
      <c r="AV2739"/>
      <c r="AW2739"/>
      <c r="AX2739"/>
    </row>
    <row r="2740" spans="48:50" x14ac:dyDescent="0.25">
      <c r="AV2740"/>
      <c r="AW2740"/>
      <c r="AX2740"/>
    </row>
    <row r="2741" spans="48:50" x14ac:dyDescent="0.25">
      <c r="AV2741"/>
      <c r="AW2741"/>
      <c r="AX2741"/>
    </row>
    <row r="2742" spans="48:50" x14ac:dyDescent="0.25">
      <c r="AV2742"/>
      <c r="AW2742"/>
      <c r="AX2742"/>
    </row>
    <row r="2743" spans="48:50" x14ac:dyDescent="0.25">
      <c r="AV2743"/>
      <c r="AW2743"/>
      <c r="AX2743"/>
    </row>
    <row r="2744" spans="48:50" x14ac:dyDescent="0.25">
      <c r="AV2744"/>
      <c r="AW2744"/>
      <c r="AX2744"/>
    </row>
    <row r="2745" spans="48:50" x14ac:dyDescent="0.25">
      <c r="AV2745"/>
      <c r="AW2745"/>
      <c r="AX2745"/>
    </row>
    <row r="2746" spans="48:50" x14ac:dyDescent="0.25">
      <c r="AV2746"/>
      <c r="AW2746"/>
      <c r="AX2746"/>
    </row>
    <row r="2747" spans="48:50" x14ac:dyDescent="0.25">
      <c r="AV2747"/>
      <c r="AW2747"/>
      <c r="AX2747"/>
    </row>
    <row r="2748" spans="48:50" x14ac:dyDescent="0.25">
      <c r="AV2748"/>
      <c r="AW2748"/>
      <c r="AX2748"/>
    </row>
    <row r="2749" spans="48:50" x14ac:dyDescent="0.25">
      <c r="AV2749"/>
      <c r="AW2749"/>
      <c r="AX2749"/>
    </row>
    <row r="2750" spans="48:50" x14ac:dyDescent="0.25">
      <c r="AV2750"/>
      <c r="AW2750"/>
      <c r="AX2750"/>
    </row>
    <row r="2751" spans="48:50" x14ac:dyDescent="0.25">
      <c r="AV2751"/>
      <c r="AW2751"/>
      <c r="AX2751"/>
    </row>
    <row r="2752" spans="48:50" x14ac:dyDescent="0.25">
      <c r="AV2752"/>
      <c r="AW2752"/>
      <c r="AX2752"/>
    </row>
    <row r="2753" spans="48:50" x14ac:dyDescent="0.25">
      <c r="AV2753"/>
      <c r="AW2753"/>
      <c r="AX2753"/>
    </row>
    <row r="2754" spans="48:50" x14ac:dyDescent="0.25">
      <c r="AV2754"/>
      <c r="AW2754"/>
      <c r="AX2754"/>
    </row>
    <row r="2755" spans="48:50" x14ac:dyDescent="0.25">
      <c r="AV2755"/>
      <c r="AW2755"/>
      <c r="AX2755"/>
    </row>
    <row r="2756" spans="48:50" x14ac:dyDescent="0.25">
      <c r="AV2756"/>
      <c r="AW2756"/>
      <c r="AX2756"/>
    </row>
    <row r="2757" spans="48:50" x14ac:dyDescent="0.25">
      <c r="AV2757"/>
      <c r="AW2757"/>
      <c r="AX2757"/>
    </row>
    <row r="2758" spans="48:50" x14ac:dyDescent="0.25">
      <c r="AV2758"/>
      <c r="AW2758"/>
      <c r="AX2758"/>
    </row>
    <row r="2759" spans="48:50" x14ac:dyDescent="0.25">
      <c r="AV2759"/>
      <c r="AW2759"/>
      <c r="AX2759"/>
    </row>
    <row r="2760" spans="48:50" x14ac:dyDescent="0.25">
      <c r="AV2760"/>
      <c r="AW2760"/>
      <c r="AX2760"/>
    </row>
    <row r="2761" spans="48:50" x14ac:dyDescent="0.25">
      <c r="AV2761"/>
      <c r="AW2761"/>
      <c r="AX2761"/>
    </row>
    <row r="2762" spans="48:50" x14ac:dyDescent="0.25">
      <c r="AV2762"/>
      <c r="AW2762"/>
      <c r="AX2762"/>
    </row>
    <row r="2763" spans="48:50" x14ac:dyDescent="0.25">
      <c r="AV2763"/>
      <c r="AW2763"/>
      <c r="AX2763"/>
    </row>
    <row r="2764" spans="48:50" x14ac:dyDescent="0.25">
      <c r="AV2764"/>
      <c r="AW2764"/>
      <c r="AX2764"/>
    </row>
    <row r="2765" spans="48:50" x14ac:dyDescent="0.25">
      <c r="AV2765"/>
      <c r="AW2765"/>
      <c r="AX2765"/>
    </row>
    <row r="2766" spans="48:50" x14ac:dyDescent="0.25">
      <c r="AV2766"/>
      <c r="AW2766"/>
      <c r="AX2766"/>
    </row>
    <row r="2767" spans="48:50" x14ac:dyDescent="0.25">
      <c r="AV2767"/>
      <c r="AW2767"/>
      <c r="AX2767"/>
    </row>
    <row r="2768" spans="48:50" x14ac:dyDescent="0.25">
      <c r="AV2768"/>
      <c r="AW2768"/>
      <c r="AX2768"/>
    </row>
    <row r="2769" spans="48:50" x14ac:dyDescent="0.25">
      <c r="AV2769"/>
      <c r="AW2769"/>
      <c r="AX2769"/>
    </row>
    <row r="2770" spans="48:50" x14ac:dyDescent="0.25">
      <c r="AV2770"/>
      <c r="AW2770"/>
      <c r="AX2770"/>
    </row>
    <row r="2771" spans="48:50" x14ac:dyDescent="0.25">
      <c r="AV2771"/>
      <c r="AW2771"/>
      <c r="AX2771"/>
    </row>
    <row r="2772" spans="48:50" x14ac:dyDescent="0.25">
      <c r="AV2772"/>
      <c r="AW2772"/>
      <c r="AX2772"/>
    </row>
    <row r="2773" spans="48:50" x14ac:dyDescent="0.25">
      <c r="AV2773"/>
      <c r="AW2773"/>
      <c r="AX2773"/>
    </row>
    <row r="2774" spans="48:50" x14ac:dyDescent="0.25">
      <c r="AV2774"/>
      <c r="AW2774"/>
      <c r="AX2774"/>
    </row>
    <row r="2775" spans="48:50" x14ac:dyDescent="0.25">
      <c r="AV2775"/>
      <c r="AW2775"/>
      <c r="AX2775"/>
    </row>
    <row r="2776" spans="48:50" x14ac:dyDescent="0.25">
      <c r="AV2776"/>
      <c r="AW2776"/>
      <c r="AX2776"/>
    </row>
    <row r="2777" spans="48:50" x14ac:dyDescent="0.25">
      <c r="AV2777"/>
      <c r="AW2777"/>
      <c r="AX2777"/>
    </row>
    <row r="2778" spans="48:50" x14ac:dyDescent="0.25">
      <c r="AV2778"/>
      <c r="AW2778"/>
      <c r="AX2778"/>
    </row>
    <row r="2779" spans="48:50" x14ac:dyDescent="0.25">
      <c r="AV2779"/>
      <c r="AW2779"/>
      <c r="AX2779"/>
    </row>
    <row r="2780" spans="48:50" x14ac:dyDescent="0.25">
      <c r="AV2780"/>
      <c r="AW2780"/>
      <c r="AX2780"/>
    </row>
    <row r="2781" spans="48:50" x14ac:dyDescent="0.25">
      <c r="AV2781"/>
      <c r="AW2781"/>
      <c r="AX2781"/>
    </row>
    <row r="2782" spans="48:50" x14ac:dyDescent="0.25">
      <c r="AV2782"/>
      <c r="AW2782"/>
      <c r="AX2782"/>
    </row>
    <row r="2783" spans="48:50" x14ac:dyDescent="0.25">
      <c r="AV2783"/>
      <c r="AW2783"/>
      <c r="AX2783"/>
    </row>
    <row r="2784" spans="48:50" x14ac:dyDescent="0.25">
      <c r="AV2784"/>
      <c r="AW2784"/>
      <c r="AX2784"/>
    </row>
    <row r="2785" spans="48:50" x14ac:dyDescent="0.25">
      <c r="AV2785"/>
      <c r="AW2785"/>
      <c r="AX2785"/>
    </row>
    <row r="2786" spans="48:50" x14ac:dyDescent="0.25">
      <c r="AV2786"/>
      <c r="AW2786"/>
      <c r="AX2786"/>
    </row>
    <row r="2787" spans="48:50" x14ac:dyDescent="0.25">
      <c r="AV2787"/>
      <c r="AW2787"/>
      <c r="AX2787"/>
    </row>
    <row r="2788" spans="48:50" x14ac:dyDescent="0.25">
      <c r="AV2788"/>
      <c r="AW2788"/>
      <c r="AX2788"/>
    </row>
    <row r="2789" spans="48:50" x14ac:dyDescent="0.25">
      <c r="AV2789"/>
      <c r="AW2789"/>
      <c r="AX2789"/>
    </row>
    <row r="2790" spans="48:50" x14ac:dyDescent="0.25">
      <c r="AV2790"/>
      <c r="AW2790"/>
      <c r="AX2790"/>
    </row>
    <row r="2791" spans="48:50" x14ac:dyDescent="0.25">
      <c r="AV2791"/>
      <c r="AW2791"/>
      <c r="AX2791"/>
    </row>
    <row r="2792" spans="48:50" x14ac:dyDescent="0.25">
      <c r="AV2792"/>
      <c r="AW2792"/>
      <c r="AX2792"/>
    </row>
    <row r="2793" spans="48:50" x14ac:dyDescent="0.25">
      <c r="AV2793"/>
      <c r="AW2793"/>
      <c r="AX2793"/>
    </row>
    <row r="2794" spans="48:50" x14ac:dyDescent="0.25">
      <c r="AV2794"/>
      <c r="AW2794"/>
      <c r="AX2794"/>
    </row>
    <row r="2795" spans="48:50" x14ac:dyDescent="0.25">
      <c r="AV2795"/>
      <c r="AW2795"/>
      <c r="AX2795"/>
    </row>
    <row r="2796" spans="48:50" x14ac:dyDescent="0.25">
      <c r="AV2796"/>
      <c r="AW2796"/>
      <c r="AX2796"/>
    </row>
    <row r="2797" spans="48:50" x14ac:dyDescent="0.25">
      <c r="AV2797"/>
      <c r="AW2797"/>
      <c r="AX2797"/>
    </row>
    <row r="2798" spans="48:50" x14ac:dyDescent="0.25">
      <c r="AV2798"/>
      <c r="AW2798"/>
      <c r="AX2798"/>
    </row>
    <row r="2799" spans="48:50" x14ac:dyDescent="0.25">
      <c r="AV2799"/>
      <c r="AW2799"/>
      <c r="AX2799"/>
    </row>
    <row r="2800" spans="48:50" x14ac:dyDescent="0.25">
      <c r="AV2800"/>
      <c r="AW2800"/>
      <c r="AX2800"/>
    </row>
    <row r="2801" spans="48:50" x14ac:dyDescent="0.25">
      <c r="AV2801"/>
      <c r="AW2801"/>
      <c r="AX2801"/>
    </row>
    <row r="2802" spans="48:50" x14ac:dyDescent="0.25">
      <c r="AV2802"/>
      <c r="AW2802"/>
      <c r="AX2802"/>
    </row>
    <row r="2803" spans="48:50" x14ac:dyDescent="0.25">
      <c r="AV2803"/>
      <c r="AW2803"/>
      <c r="AX2803"/>
    </row>
    <row r="2804" spans="48:50" x14ac:dyDescent="0.25">
      <c r="AV2804"/>
      <c r="AW2804"/>
      <c r="AX2804"/>
    </row>
    <row r="2805" spans="48:50" x14ac:dyDescent="0.25">
      <c r="AV2805"/>
      <c r="AW2805"/>
      <c r="AX2805"/>
    </row>
    <row r="2806" spans="48:50" x14ac:dyDescent="0.25">
      <c r="AV2806"/>
      <c r="AW2806"/>
      <c r="AX2806"/>
    </row>
    <row r="2807" spans="48:50" x14ac:dyDescent="0.25">
      <c r="AV2807"/>
      <c r="AW2807"/>
      <c r="AX2807"/>
    </row>
    <row r="2808" spans="48:50" x14ac:dyDescent="0.25">
      <c r="AV2808"/>
      <c r="AW2808"/>
      <c r="AX2808"/>
    </row>
    <row r="2809" spans="48:50" x14ac:dyDescent="0.25">
      <c r="AV2809"/>
      <c r="AW2809"/>
      <c r="AX2809"/>
    </row>
    <row r="2810" spans="48:50" x14ac:dyDescent="0.25">
      <c r="AV2810"/>
      <c r="AW2810"/>
      <c r="AX2810"/>
    </row>
    <row r="2811" spans="48:50" x14ac:dyDescent="0.25">
      <c r="AV2811"/>
      <c r="AW2811"/>
      <c r="AX2811"/>
    </row>
    <row r="2812" spans="48:50" x14ac:dyDescent="0.25">
      <c r="AV2812"/>
      <c r="AW2812"/>
      <c r="AX2812"/>
    </row>
    <row r="2813" spans="48:50" x14ac:dyDescent="0.25">
      <c r="AV2813"/>
      <c r="AW2813"/>
      <c r="AX2813"/>
    </row>
    <row r="2814" spans="48:50" x14ac:dyDescent="0.25">
      <c r="AV2814"/>
      <c r="AW2814"/>
      <c r="AX2814"/>
    </row>
    <row r="2815" spans="48:50" x14ac:dyDescent="0.25">
      <c r="AV2815"/>
      <c r="AW2815"/>
      <c r="AX2815"/>
    </row>
    <row r="2816" spans="48:50" x14ac:dyDescent="0.25">
      <c r="AV2816"/>
      <c r="AW2816"/>
      <c r="AX2816"/>
    </row>
    <row r="2817" spans="48:50" x14ac:dyDescent="0.25">
      <c r="AV2817"/>
      <c r="AW2817"/>
      <c r="AX2817"/>
    </row>
    <row r="2818" spans="48:50" x14ac:dyDescent="0.25">
      <c r="AV2818"/>
      <c r="AW2818"/>
      <c r="AX2818"/>
    </row>
    <row r="2819" spans="48:50" x14ac:dyDescent="0.25">
      <c r="AV2819"/>
      <c r="AW2819"/>
      <c r="AX2819"/>
    </row>
    <row r="2820" spans="48:50" x14ac:dyDescent="0.25">
      <c r="AV2820"/>
      <c r="AW2820"/>
      <c r="AX2820"/>
    </row>
    <row r="2821" spans="48:50" x14ac:dyDescent="0.25">
      <c r="AV2821"/>
      <c r="AW2821"/>
      <c r="AX2821"/>
    </row>
    <row r="2822" spans="48:50" x14ac:dyDescent="0.25">
      <c r="AV2822"/>
      <c r="AW2822"/>
      <c r="AX2822"/>
    </row>
    <row r="2823" spans="48:50" x14ac:dyDescent="0.25">
      <c r="AV2823"/>
      <c r="AW2823"/>
      <c r="AX2823"/>
    </row>
    <row r="2824" spans="48:50" x14ac:dyDescent="0.25">
      <c r="AV2824"/>
      <c r="AW2824"/>
      <c r="AX2824"/>
    </row>
    <row r="2825" spans="48:50" x14ac:dyDescent="0.25">
      <c r="AV2825"/>
      <c r="AW2825"/>
      <c r="AX2825"/>
    </row>
    <row r="2826" spans="48:50" x14ac:dyDescent="0.25">
      <c r="AV2826"/>
      <c r="AW2826"/>
      <c r="AX2826"/>
    </row>
    <row r="2827" spans="48:50" x14ac:dyDescent="0.25">
      <c r="AV2827"/>
      <c r="AW2827"/>
      <c r="AX2827"/>
    </row>
    <row r="2828" spans="48:50" x14ac:dyDescent="0.25">
      <c r="AV2828"/>
      <c r="AW2828"/>
      <c r="AX2828"/>
    </row>
    <row r="2829" spans="48:50" x14ac:dyDescent="0.25">
      <c r="AV2829"/>
      <c r="AW2829"/>
      <c r="AX2829"/>
    </row>
    <row r="2830" spans="48:50" x14ac:dyDescent="0.25">
      <c r="AV2830"/>
      <c r="AW2830"/>
      <c r="AX2830"/>
    </row>
    <row r="2831" spans="48:50" x14ac:dyDescent="0.25">
      <c r="AV2831"/>
      <c r="AW2831"/>
      <c r="AX2831"/>
    </row>
    <row r="2832" spans="48:50" x14ac:dyDescent="0.25">
      <c r="AV2832"/>
      <c r="AW2832"/>
      <c r="AX2832"/>
    </row>
    <row r="2833" spans="48:50" x14ac:dyDescent="0.25">
      <c r="AV2833"/>
      <c r="AW2833"/>
      <c r="AX2833"/>
    </row>
    <row r="2834" spans="48:50" x14ac:dyDescent="0.25">
      <c r="AV2834"/>
      <c r="AW2834"/>
      <c r="AX2834"/>
    </row>
    <row r="2835" spans="48:50" x14ac:dyDescent="0.25">
      <c r="AV2835"/>
      <c r="AW2835"/>
      <c r="AX2835"/>
    </row>
    <row r="2836" spans="48:50" x14ac:dyDescent="0.25">
      <c r="AV2836"/>
      <c r="AW2836"/>
      <c r="AX2836"/>
    </row>
    <row r="2837" spans="48:50" x14ac:dyDescent="0.25">
      <c r="AV2837"/>
      <c r="AW2837"/>
      <c r="AX2837"/>
    </row>
    <row r="2838" spans="48:50" x14ac:dyDescent="0.25">
      <c r="AV2838"/>
      <c r="AW2838"/>
      <c r="AX2838"/>
    </row>
    <row r="2839" spans="48:50" x14ac:dyDescent="0.25">
      <c r="AV2839"/>
      <c r="AW2839"/>
      <c r="AX2839"/>
    </row>
    <row r="2840" spans="48:50" x14ac:dyDescent="0.25">
      <c r="AV2840"/>
      <c r="AW2840"/>
      <c r="AX2840"/>
    </row>
    <row r="2841" spans="48:50" x14ac:dyDescent="0.25">
      <c r="AV2841"/>
      <c r="AW2841"/>
      <c r="AX2841"/>
    </row>
    <row r="2842" spans="48:50" x14ac:dyDescent="0.25">
      <c r="AV2842"/>
      <c r="AW2842"/>
      <c r="AX2842"/>
    </row>
    <row r="2843" spans="48:50" x14ac:dyDescent="0.25">
      <c r="AV2843"/>
      <c r="AW2843"/>
      <c r="AX2843"/>
    </row>
    <row r="2844" spans="48:50" x14ac:dyDescent="0.25">
      <c r="AV2844"/>
      <c r="AW2844"/>
      <c r="AX2844"/>
    </row>
    <row r="2845" spans="48:50" x14ac:dyDescent="0.25">
      <c r="AV2845"/>
      <c r="AW2845"/>
      <c r="AX2845"/>
    </row>
    <row r="2846" spans="48:50" x14ac:dyDescent="0.25">
      <c r="AV2846"/>
      <c r="AW2846"/>
      <c r="AX2846"/>
    </row>
    <row r="2847" spans="48:50" x14ac:dyDescent="0.25">
      <c r="AV2847"/>
      <c r="AW2847"/>
      <c r="AX2847"/>
    </row>
    <row r="2848" spans="48:50" x14ac:dyDescent="0.25">
      <c r="AV2848"/>
      <c r="AW2848"/>
      <c r="AX2848"/>
    </row>
    <row r="2849" spans="48:50" x14ac:dyDescent="0.25">
      <c r="AV2849"/>
      <c r="AW2849"/>
      <c r="AX2849"/>
    </row>
    <row r="2850" spans="48:50" x14ac:dyDescent="0.25">
      <c r="AV2850"/>
      <c r="AW2850"/>
      <c r="AX2850"/>
    </row>
    <row r="2851" spans="48:50" x14ac:dyDescent="0.25">
      <c r="AV2851"/>
      <c r="AW2851"/>
      <c r="AX2851"/>
    </row>
    <row r="2852" spans="48:50" x14ac:dyDescent="0.25">
      <c r="AV2852"/>
      <c r="AW2852"/>
      <c r="AX2852"/>
    </row>
    <row r="2853" spans="48:50" x14ac:dyDescent="0.25">
      <c r="AV2853"/>
      <c r="AW2853"/>
      <c r="AX2853"/>
    </row>
    <row r="2854" spans="48:50" x14ac:dyDescent="0.25">
      <c r="AV2854"/>
      <c r="AW2854"/>
      <c r="AX2854"/>
    </row>
    <row r="2855" spans="48:50" x14ac:dyDescent="0.25">
      <c r="AV2855"/>
      <c r="AW2855"/>
      <c r="AX2855"/>
    </row>
    <row r="2856" spans="48:50" x14ac:dyDescent="0.25">
      <c r="AV2856"/>
      <c r="AW2856"/>
      <c r="AX2856"/>
    </row>
    <row r="2857" spans="48:50" x14ac:dyDescent="0.25">
      <c r="AV2857"/>
      <c r="AW2857"/>
      <c r="AX2857"/>
    </row>
    <row r="2858" spans="48:50" x14ac:dyDescent="0.25">
      <c r="AV2858"/>
      <c r="AW2858"/>
      <c r="AX2858"/>
    </row>
    <row r="2859" spans="48:50" x14ac:dyDescent="0.25">
      <c r="AV2859"/>
      <c r="AW2859"/>
      <c r="AX2859"/>
    </row>
    <row r="2860" spans="48:50" x14ac:dyDescent="0.25">
      <c r="AV2860"/>
      <c r="AW2860"/>
      <c r="AX2860"/>
    </row>
    <row r="2861" spans="48:50" x14ac:dyDescent="0.25">
      <c r="AV2861"/>
      <c r="AW2861"/>
      <c r="AX2861"/>
    </row>
    <row r="2862" spans="48:50" x14ac:dyDescent="0.25">
      <c r="AV2862"/>
      <c r="AW2862"/>
      <c r="AX2862"/>
    </row>
    <row r="2863" spans="48:50" x14ac:dyDescent="0.25">
      <c r="AV2863"/>
      <c r="AW2863"/>
      <c r="AX2863"/>
    </row>
    <row r="2864" spans="48:50" x14ac:dyDescent="0.25">
      <c r="AV2864"/>
      <c r="AW2864"/>
      <c r="AX2864"/>
    </row>
    <row r="2865" spans="48:50" x14ac:dyDescent="0.25">
      <c r="AV2865"/>
      <c r="AW2865"/>
      <c r="AX2865"/>
    </row>
    <row r="2866" spans="48:50" x14ac:dyDescent="0.25">
      <c r="AV2866"/>
      <c r="AW2866"/>
      <c r="AX2866"/>
    </row>
    <row r="2867" spans="48:50" x14ac:dyDescent="0.25">
      <c r="AV2867"/>
      <c r="AW2867"/>
      <c r="AX2867"/>
    </row>
    <row r="2868" spans="48:50" x14ac:dyDescent="0.25">
      <c r="AV2868"/>
      <c r="AW2868"/>
      <c r="AX2868"/>
    </row>
    <row r="2869" spans="48:50" x14ac:dyDescent="0.25">
      <c r="AV2869"/>
      <c r="AW2869"/>
      <c r="AX2869"/>
    </row>
    <row r="2870" spans="48:50" x14ac:dyDescent="0.25">
      <c r="AV2870"/>
      <c r="AW2870"/>
      <c r="AX2870"/>
    </row>
    <row r="2871" spans="48:50" x14ac:dyDescent="0.25">
      <c r="AV2871"/>
      <c r="AW2871"/>
      <c r="AX2871"/>
    </row>
    <row r="2872" spans="48:50" x14ac:dyDescent="0.25">
      <c r="AV2872"/>
      <c r="AW2872"/>
      <c r="AX2872"/>
    </row>
    <row r="2873" spans="48:50" x14ac:dyDescent="0.25">
      <c r="AV2873"/>
      <c r="AW2873"/>
      <c r="AX2873"/>
    </row>
    <row r="2874" spans="48:50" x14ac:dyDescent="0.25">
      <c r="AV2874"/>
      <c r="AW2874"/>
      <c r="AX2874"/>
    </row>
    <row r="2875" spans="48:50" x14ac:dyDescent="0.25">
      <c r="AV2875"/>
      <c r="AW2875"/>
      <c r="AX2875"/>
    </row>
    <row r="2876" spans="48:50" x14ac:dyDescent="0.25">
      <c r="AV2876"/>
      <c r="AW2876"/>
      <c r="AX2876"/>
    </row>
    <row r="2877" spans="48:50" x14ac:dyDescent="0.25">
      <c r="AV2877"/>
      <c r="AW2877"/>
      <c r="AX2877"/>
    </row>
    <row r="2878" spans="48:50" x14ac:dyDescent="0.25">
      <c r="AV2878"/>
      <c r="AW2878"/>
      <c r="AX2878"/>
    </row>
    <row r="2879" spans="48:50" x14ac:dyDescent="0.25">
      <c r="AV2879"/>
      <c r="AW2879"/>
      <c r="AX2879"/>
    </row>
    <row r="2880" spans="48:50" x14ac:dyDescent="0.25">
      <c r="AV2880"/>
      <c r="AW2880"/>
      <c r="AX2880"/>
    </row>
    <row r="2881" spans="48:50" x14ac:dyDescent="0.25">
      <c r="AV2881"/>
      <c r="AW2881"/>
      <c r="AX2881"/>
    </row>
    <row r="2882" spans="48:50" x14ac:dyDescent="0.25">
      <c r="AV2882"/>
      <c r="AW2882"/>
      <c r="AX2882"/>
    </row>
    <row r="2883" spans="48:50" x14ac:dyDescent="0.25">
      <c r="AV2883"/>
      <c r="AW2883"/>
      <c r="AX2883"/>
    </row>
    <row r="2884" spans="48:50" x14ac:dyDescent="0.25">
      <c r="AV2884"/>
      <c r="AW2884"/>
      <c r="AX2884"/>
    </row>
    <row r="2885" spans="48:50" x14ac:dyDescent="0.25">
      <c r="AV2885"/>
      <c r="AW2885"/>
      <c r="AX2885"/>
    </row>
    <row r="2886" spans="48:50" x14ac:dyDescent="0.25">
      <c r="AV2886"/>
      <c r="AW2886"/>
      <c r="AX2886"/>
    </row>
    <row r="2887" spans="48:50" x14ac:dyDescent="0.25">
      <c r="AV2887"/>
      <c r="AW2887"/>
      <c r="AX2887"/>
    </row>
    <row r="2888" spans="48:50" x14ac:dyDescent="0.25">
      <c r="AV2888"/>
      <c r="AW2888"/>
      <c r="AX2888"/>
    </row>
    <row r="2889" spans="48:50" x14ac:dyDescent="0.25">
      <c r="AV2889"/>
      <c r="AW2889"/>
      <c r="AX2889"/>
    </row>
    <row r="2890" spans="48:50" x14ac:dyDescent="0.25">
      <c r="AV2890"/>
      <c r="AW2890"/>
      <c r="AX2890"/>
    </row>
    <row r="2891" spans="48:50" x14ac:dyDescent="0.25">
      <c r="AV2891"/>
      <c r="AW2891"/>
      <c r="AX2891"/>
    </row>
    <row r="2892" spans="48:50" x14ac:dyDescent="0.25">
      <c r="AV2892"/>
      <c r="AW2892"/>
      <c r="AX2892"/>
    </row>
    <row r="2893" spans="48:50" x14ac:dyDescent="0.25">
      <c r="AV2893"/>
      <c r="AW2893"/>
      <c r="AX2893"/>
    </row>
    <row r="2894" spans="48:50" x14ac:dyDescent="0.25">
      <c r="AV2894"/>
      <c r="AW2894"/>
      <c r="AX2894"/>
    </row>
    <row r="2895" spans="48:50" x14ac:dyDescent="0.25">
      <c r="AV2895"/>
      <c r="AW2895"/>
      <c r="AX2895"/>
    </row>
    <row r="2896" spans="48:50" x14ac:dyDescent="0.25">
      <c r="AV2896"/>
      <c r="AW2896"/>
      <c r="AX2896"/>
    </row>
    <row r="2897" spans="48:50" x14ac:dyDescent="0.25">
      <c r="AV2897"/>
      <c r="AW2897"/>
      <c r="AX2897"/>
    </row>
    <row r="2898" spans="48:50" x14ac:dyDescent="0.25">
      <c r="AV2898"/>
      <c r="AW2898"/>
      <c r="AX2898"/>
    </row>
    <row r="2899" spans="48:50" x14ac:dyDescent="0.25">
      <c r="AV2899"/>
      <c r="AW2899"/>
      <c r="AX2899"/>
    </row>
    <row r="2900" spans="48:50" x14ac:dyDescent="0.25">
      <c r="AV2900"/>
      <c r="AW2900"/>
      <c r="AX2900"/>
    </row>
    <row r="2901" spans="48:50" x14ac:dyDescent="0.25">
      <c r="AV2901"/>
      <c r="AW2901"/>
      <c r="AX2901"/>
    </row>
    <row r="2902" spans="48:50" x14ac:dyDescent="0.25">
      <c r="AV2902"/>
      <c r="AW2902"/>
      <c r="AX2902"/>
    </row>
    <row r="2903" spans="48:50" x14ac:dyDescent="0.25">
      <c r="AV2903"/>
      <c r="AW2903"/>
      <c r="AX2903"/>
    </row>
    <row r="2904" spans="48:50" x14ac:dyDescent="0.25">
      <c r="AV2904"/>
      <c r="AW2904"/>
      <c r="AX2904"/>
    </row>
    <row r="2905" spans="48:50" x14ac:dyDescent="0.25">
      <c r="AV2905"/>
      <c r="AW2905"/>
      <c r="AX2905"/>
    </row>
    <row r="2906" spans="48:50" x14ac:dyDescent="0.25">
      <c r="AV2906"/>
      <c r="AW2906"/>
      <c r="AX2906"/>
    </row>
    <row r="2907" spans="48:50" x14ac:dyDescent="0.25">
      <c r="AV2907"/>
      <c r="AW2907"/>
      <c r="AX2907"/>
    </row>
    <row r="2908" spans="48:50" x14ac:dyDescent="0.25">
      <c r="AV2908"/>
      <c r="AW2908"/>
      <c r="AX2908"/>
    </row>
    <row r="2909" spans="48:50" x14ac:dyDescent="0.25">
      <c r="AV2909"/>
      <c r="AW2909"/>
      <c r="AX2909"/>
    </row>
    <row r="2910" spans="48:50" x14ac:dyDescent="0.25">
      <c r="AV2910"/>
      <c r="AW2910"/>
      <c r="AX2910"/>
    </row>
    <row r="2911" spans="48:50" x14ac:dyDescent="0.25">
      <c r="AV2911"/>
      <c r="AW2911"/>
      <c r="AX2911"/>
    </row>
    <row r="2912" spans="48:50" x14ac:dyDescent="0.25">
      <c r="AV2912"/>
      <c r="AW2912"/>
      <c r="AX2912"/>
    </row>
    <row r="2913" spans="48:50" x14ac:dyDescent="0.25">
      <c r="AV2913"/>
      <c r="AW2913"/>
      <c r="AX2913"/>
    </row>
    <row r="2914" spans="48:50" x14ac:dyDescent="0.25">
      <c r="AV2914"/>
      <c r="AW2914"/>
      <c r="AX2914"/>
    </row>
    <row r="2915" spans="48:50" x14ac:dyDescent="0.25">
      <c r="AV2915"/>
      <c r="AW2915"/>
      <c r="AX2915"/>
    </row>
    <row r="2916" spans="48:50" x14ac:dyDescent="0.25">
      <c r="AV2916"/>
      <c r="AW2916"/>
      <c r="AX2916"/>
    </row>
    <row r="2917" spans="48:50" x14ac:dyDescent="0.25">
      <c r="AV2917"/>
      <c r="AW2917"/>
      <c r="AX2917"/>
    </row>
    <row r="2918" spans="48:50" x14ac:dyDescent="0.25">
      <c r="AV2918"/>
      <c r="AW2918"/>
      <c r="AX2918"/>
    </row>
    <row r="2919" spans="48:50" x14ac:dyDescent="0.25">
      <c r="AV2919"/>
      <c r="AW2919"/>
      <c r="AX2919"/>
    </row>
    <row r="2920" spans="48:50" x14ac:dyDescent="0.25">
      <c r="AV2920"/>
      <c r="AW2920"/>
      <c r="AX2920"/>
    </row>
    <row r="2921" spans="48:50" x14ac:dyDescent="0.25">
      <c r="AV2921"/>
      <c r="AW2921"/>
      <c r="AX2921"/>
    </row>
    <row r="2922" spans="48:50" x14ac:dyDescent="0.25">
      <c r="AV2922"/>
      <c r="AW2922"/>
      <c r="AX2922"/>
    </row>
    <row r="2923" spans="48:50" x14ac:dyDescent="0.25">
      <c r="AV2923"/>
      <c r="AW2923"/>
      <c r="AX2923"/>
    </row>
    <row r="2924" spans="48:50" x14ac:dyDescent="0.25">
      <c r="AV2924"/>
      <c r="AW2924"/>
      <c r="AX2924"/>
    </row>
    <row r="2925" spans="48:50" x14ac:dyDescent="0.25">
      <c r="AV2925"/>
      <c r="AW2925"/>
      <c r="AX2925"/>
    </row>
    <row r="2926" spans="48:50" x14ac:dyDescent="0.25">
      <c r="AV2926"/>
      <c r="AW2926"/>
      <c r="AX2926"/>
    </row>
    <row r="2927" spans="48:50" x14ac:dyDescent="0.25">
      <c r="AV2927"/>
      <c r="AW2927"/>
      <c r="AX2927"/>
    </row>
    <row r="2928" spans="48:50" x14ac:dyDescent="0.25">
      <c r="AV2928"/>
      <c r="AW2928"/>
      <c r="AX2928"/>
    </row>
    <row r="2929" spans="48:50" x14ac:dyDescent="0.25">
      <c r="AV2929"/>
      <c r="AW2929"/>
      <c r="AX2929"/>
    </row>
    <row r="2930" spans="48:50" x14ac:dyDescent="0.25">
      <c r="AV2930"/>
      <c r="AW2930"/>
      <c r="AX2930"/>
    </row>
    <row r="2931" spans="48:50" x14ac:dyDescent="0.25">
      <c r="AV2931"/>
      <c r="AW2931"/>
      <c r="AX2931"/>
    </row>
    <row r="2932" spans="48:50" x14ac:dyDescent="0.25">
      <c r="AV2932"/>
      <c r="AW2932"/>
      <c r="AX2932"/>
    </row>
    <row r="2933" spans="48:50" x14ac:dyDescent="0.25">
      <c r="AV2933"/>
      <c r="AW2933"/>
      <c r="AX2933"/>
    </row>
    <row r="2934" spans="48:50" x14ac:dyDescent="0.25">
      <c r="AV2934"/>
      <c r="AW2934"/>
      <c r="AX2934"/>
    </row>
    <row r="2935" spans="48:50" x14ac:dyDescent="0.25">
      <c r="AV2935"/>
      <c r="AW2935"/>
      <c r="AX2935"/>
    </row>
    <row r="2936" spans="48:50" x14ac:dyDescent="0.25">
      <c r="AV2936"/>
      <c r="AW2936"/>
      <c r="AX2936"/>
    </row>
    <row r="2937" spans="48:50" x14ac:dyDescent="0.25">
      <c r="AV2937"/>
      <c r="AW2937"/>
      <c r="AX2937"/>
    </row>
    <row r="2938" spans="48:50" x14ac:dyDescent="0.25">
      <c r="AV2938"/>
      <c r="AW2938"/>
      <c r="AX2938"/>
    </row>
    <row r="2939" spans="48:50" x14ac:dyDescent="0.25">
      <c r="AV2939"/>
      <c r="AW2939"/>
      <c r="AX2939"/>
    </row>
    <row r="2940" spans="48:50" x14ac:dyDescent="0.25">
      <c r="AV2940"/>
      <c r="AW2940"/>
      <c r="AX2940"/>
    </row>
    <row r="2941" spans="48:50" x14ac:dyDescent="0.25">
      <c r="AV2941"/>
      <c r="AW2941"/>
      <c r="AX2941"/>
    </row>
    <row r="2942" spans="48:50" x14ac:dyDescent="0.25">
      <c r="AV2942"/>
      <c r="AW2942"/>
      <c r="AX2942"/>
    </row>
    <row r="2943" spans="48:50" x14ac:dyDescent="0.25">
      <c r="AV2943"/>
      <c r="AW2943"/>
      <c r="AX2943"/>
    </row>
    <row r="2944" spans="48:50" x14ac:dyDescent="0.25">
      <c r="AV2944"/>
      <c r="AW2944"/>
      <c r="AX2944"/>
    </row>
    <row r="2945" spans="48:50" x14ac:dyDescent="0.25">
      <c r="AV2945"/>
      <c r="AW2945"/>
      <c r="AX2945"/>
    </row>
    <row r="2946" spans="48:50" x14ac:dyDescent="0.25">
      <c r="AV2946"/>
      <c r="AW2946"/>
      <c r="AX2946"/>
    </row>
    <row r="2947" spans="48:50" x14ac:dyDescent="0.25">
      <c r="AV2947"/>
      <c r="AW2947"/>
      <c r="AX2947"/>
    </row>
    <row r="2948" spans="48:50" x14ac:dyDescent="0.25">
      <c r="AV2948"/>
      <c r="AW2948"/>
      <c r="AX2948"/>
    </row>
    <row r="2949" spans="48:50" x14ac:dyDescent="0.25">
      <c r="AV2949"/>
      <c r="AW2949"/>
      <c r="AX2949"/>
    </row>
    <row r="2950" spans="48:50" x14ac:dyDescent="0.25">
      <c r="AV2950"/>
      <c r="AW2950"/>
      <c r="AX2950"/>
    </row>
    <row r="2951" spans="48:50" x14ac:dyDescent="0.25">
      <c r="AV2951"/>
      <c r="AW2951"/>
      <c r="AX2951"/>
    </row>
    <row r="2952" spans="48:50" x14ac:dyDescent="0.25">
      <c r="AV2952"/>
      <c r="AW2952"/>
      <c r="AX2952"/>
    </row>
    <row r="2953" spans="48:50" x14ac:dyDescent="0.25">
      <c r="AV2953"/>
      <c r="AW2953"/>
      <c r="AX2953"/>
    </row>
    <row r="2954" spans="48:50" x14ac:dyDescent="0.25">
      <c r="AV2954"/>
      <c r="AW2954"/>
      <c r="AX2954"/>
    </row>
    <row r="2955" spans="48:50" x14ac:dyDescent="0.25">
      <c r="AV2955"/>
      <c r="AW2955"/>
      <c r="AX2955"/>
    </row>
    <row r="2956" spans="48:50" x14ac:dyDescent="0.25">
      <c r="AV2956"/>
      <c r="AW2956"/>
      <c r="AX2956"/>
    </row>
    <row r="2957" spans="48:50" x14ac:dyDescent="0.25">
      <c r="AV2957"/>
      <c r="AW2957"/>
      <c r="AX2957"/>
    </row>
    <row r="2958" spans="48:50" x14ac:dyDescent="0.25">
      <c r="AV2958"/>
      <c r="AW2958"/>
      <c r="AX2958"/>
    </row>
    <row r="2959" spans="48:50" x14ac:dyDescent="0.25">
      <c r="AV2959"/>
      <c r="AW2959"/>
      <c r="AX2959"/>
    </row>
    <row r="2960" spans="48:50" x14ac:dyDescent="0.25">
      <c r="AV2960"/>
      <c r="AW2960"/>
      <c r="AX2960"/>
    </row>
    <row r="2961" spans="48:50" x14ac:dyDescent="0.25">
      <c r="AV2961"/>
      <c r="AW2961"/>
      <c r="AX2961"/>
    </row>
    <row r="2962" spans="48:50" x14ac:dyDescent="0.25">
      <c r="AV2962"/>
      <c r="AW2962"/>
      <c r="AX2962"/>
    </row>
    <row r="2963" spans="48:50" x14ac:dyDescent="0.25">
      <c r="AV2963"/>
      <c r="AW2963"/>
      <c r="AX2963"/>
    </row>
    <row r="2964" spans="48:50" x14ac:dyDescent="0.25">
      <c r="AV2964"/>
      <c r="AW2964"/>
      <c r="AX2964"/>
    </row>
    <row r="2965" spans="48:50" x14ac:dyDescent="0.25">
      <c r="AV2965"/>
      <c r="AW2965"/>
      <c r="AX2965"/>
    </row>
    <row r="2966" spans="48:50" x14ac:dyDescent="0.25">
      <c r="AV2966"/>
      <c r="AW2966"/>
      <c r="AX2966"/>
    </row>
    <row r="2967" spans="48:50" x14ac:dyDescent="0.25">
      <c r="AV2967"/>
      <c r="AW2967"/>
      <c r="AX2967"/>
    </row>
    <row r="2968" spans="48:50" x14ac:dyDescent="0.25">
      <c r="AV2968"/>
      <c r="AW2968"/>
      <c r="AX2968"/>
    </row>
    <row r="2969" spans="48:50" x14ac:dyDescent="0.25">
      <c r="AV2969"/>
      <c r="AW2969"/>
      <c r="AX2969"/>
    </row>
    <row r="2970" spans="48:50" x14ac:dyDescent="0.25">
      <c r="AV2970"/>
      <c r="AW2970"/>
      <c r="AX2970"/>
    </row>
    <row r="2971" spans="48:50" x14ac:dyDescent="0.25">
      <c r="AV2971"/>
      <c r="AW2971"/>
      <c r="AX2971"/>
    </row>
    <row r="2972" spans="48:50" x14ac:dyDescent="0.25">
      <c r="AV2972"/>
      <c r="AW2972"/>
      <c r="AX2972"/>
    </row>
    <row r="2973" spans="48:50" x14ac:dyDescent="0.25">
      <c r="AV2973"/>
      <c r="AW2973"/>
      <c r="AX2973"/>
    </row>
    <row r="2974" spans="48:50" x14ac:dyDescent="0.25">
      <c r="AV2974"/>
      <c r="AW2974"/>
      <c r="AX2974"/>
    </row>
    <row r="2975" spans="48:50" x14ac:dyDescent="0.25">
      <c r="AV2975"/>
      <c r="AW2975"/>
      <c r="AX2975"/>
    </row>
    <row r="2976" spans="48:50" x14ac:dyDescent="0.25">
      <c r="AV2976"/>
      <c r="AW2976"/>
      <c r="AX2976"/>
    </row>
    <row r="2977" spans="48:50" x14ac:dyDescent="0.25">
      <c r="AV2977"/>
      <c r="AW2977"/>
      <c r="AX2977"/>
    </row>
    <row r="2978" spans="48:50" x14ac:dyDescent="0.25">
      <c r="AV2978"/>
      <c r="AW2978"/>
      <c r="AX2978"/>
    </row>
    <row r="2979" spans="48:50" x14ac:dyDescent="0.25">
      <c r="AV2979"/>
      <c r="AW2979"/>
      <c r="AX2979"/>
    </row>
    <row r="2980" spans="48:50" x14ac:dyDescent="0.25">
      <c r="AV2980"/>
      <c r="AW2980"/>
      <c r="AX2980"/>
    </row>
    <row r="2981" spans="48:50" x14ac:dyDescent="0.25">
      <c r="AV2981"/>
      <c r="AW2981"/>
      <c r="AX2981"/>
    </row>
    <row r="2982" spans="48:50" x14ac:dyDescent="0.25">
      <c r="AV2982"/>
      <c r="AW2982"/>
      <c r="AX2982"/>
    </row>
    <row r="2983" spans="48:50" x14ac:dyDescent="0.25">
      <c r="AV2983"/>
      <c r="AW2983"/>
      <c r="AX2983"/>
    </row>
    <row r="2984" spans="48:50" x14ac:dyDescent="0.25">
      <c r="AV2984"/>
      <c r="AW2984"/>
      <c r="AX2984"/>
    </row>
    <row r="2985" spans="48:50" x14ac:dyDescent="0.25">
      <c r="AV2985"/>
      <c r="AW2985"/>
      <c r="AX2985"/>
    </row>
    <row r="2986" spans="48:50" x14ac:dyDescent="0.25">
      <c r="AV2986"/>
      <c r="AW2986"/>
      <c r="AX2986"/>
    </row>
    <row r="2987" spans="48:50" x14ac:dyDescent="0.25">
      <c r="AV2987"/>
      <c r="AW2987"/>
      <c r="AX2987"/>
    </row>
    <row r="2988" spans="48:50" x14ac:dyDescent="0.25">
      <c r="AV2988"/>
      <c r="AW2988"/>
      <c r="AX2988"/>
    </row>
    <row r="2989" spans="48:50" x14ac:dyDescent="0.25">
      <c r="AV2989"/>
      <c r="AW2989"/>
      <c r="AX2989"/>
    </row>
    <row r="2990" spans="48:50" x14ac:dyDescent="0.25">
      <c r="AV2990"/>
      <c r="AW2990"/>
      <c r="AX2990"/>
    </row>
    <row r="2991" spans="48:50" x14ac:dyDescent="0.25">
      <c r="AV2991"/>
      <c r="AW2991"/>
      <c r="AX2991"/>
    </row>
    <row r="2992" spans="48:50" x14ac:dyDescent="0.25">
      <c r="AV2992"/>
      <c r="AW2992"/>
      <c r="AX2992"/>
    </row>
    <row r="2993" spans="48:50" x14ac:dyDescent="0.25">
      <c r="AV2993"/>
      <c r="AW2993"/>
      <c r="AX2993"/>
    </row>
    <row r="2994" spans="48:50" x14ac:dyDescent="0.25">
      <c r="AV2994"/>
      <c r="AW2994"/>
      <c r="AX2994"/>
    </row>
    <row r="2995" spans="48:50" x14ac:dyDescent="0.25">
      <c r="AV2995"/>
      <c r="AW2995"/>
      <c r="AX2995"/>
    </row>
    <row r="2996" spans="48:50" x14ac:dyDescent="0.25">
      <c r="AV2996"/>
      <c r="AW2996"/>
      <c r="AX2996"/>
    </row>
    <row r="2997" spans="48:50" x14ac:dyDescent="0.25">
      <c r="AV2997"/>
      <c r="AW2997"/>
      <c r="AX2997"/>
    </row>
    <row r="2998" spans="48:50" x14ac:dyDescent="0.25">
      <c r="AV2998"/>
      <c r="AW2998"/>
      <c r="AX2998"/>
    </row>
    <row r="2999" spans="48:50" x14ac:dyDescent="0.25">
      <c r="AV2999"/>
      <c r="AW2999"/>
      <c r="AX2999"/>
    </row>
    <row r="3000" spans="48:50" x14ac:dyDescent="0.25">
      <c r="AV3000"/>
      <c r="AW3000"/>
      <c r="AX3000"/>
    </row>
    <row r="3001" spans="48:50" x14ac:dyDescent="0.25">
      <c r="AV3001"/>
      <c r="AW3001"/>
      <c r="AX3001"/>
    </row>
    <row r="3002" spans="48:50" x14ac:dyDescent="0.25">
      <c r="AV3002"/>
      <c r="AW3002"/>
      <c r="AX3002"/>
    </row>
    <row r="3003" spans="48:50" x14ac:dyDescent="0.25">
      <c r="AV3003"/>
      <c r="AW3003"/>
      <c r="AX3003"/>
    </row>
    <row r="3004" spans="48:50" x14ac:dyDescent="0.25">
      <c r="AV3004"/>
      <c r="AW3004"/>
      <c r="AX3004"/>
    </row>
    <row r="3005" spans="48:50" x14ac:dyDescent="0.25">
      <c r="AV3005"/>
      <c r="AW3005"/>
      <c r="AX3005"/>
    </row>
    <row r="3006" spans="48:50" x14ac:dyDescent="0.25">
      <c r="AV3006"/>
      <c r="AW3006"/>
      <c r="AX3006"/>
    </row>
    <row r="3007" spans="48:50" x14ac:dyDescent="0.25">
      <c r="AV3007"/>
      <c r="AW3007"/>
      <c r="AX3007"/>
    </row>
    <row r="3008" spans="48:50" x14ac:dyDescent="0.25">
      <c r="AV3008"/>
      <c r="AW3008"/>
      <c r="AX3008"/>
    </row>
    <row r="3009" spans="48:50" x14ac:dyDescent="0.25">
      <c r="AV3009"/>
      <c r="AW3009"/>
      <c r="AX3009"/>
    </row>
    <row r="3010" spans="48:50" x14ac:dyDescent="0.25">
      <c r="AV3010"/>
      <c r="AW3010"/>
      <c r="AX3010"/>
    </row>
    <row r="3011" spans="48:50" x14ac:dyDescent="0.25">
      <c r="AV3011"/>
      <c r="AW3011"/>
      <c r="AX3011"/>
    </row>
    <row r="3012" spans="48:50" x14ac:dyDescent="0.25">
      <c r="AV3012"/>
      <c r="AW3012"/>
      <c r="AX3012"/>
    </row>
    <row r="3013" spans="48:50" x14ac:dyDescent="0.25">
      <c r="AV3013"/>
      <c r="AW3013"/>
      <c r="AX3013"/>
    </row>
    <row r="3014" spans="48:50" x14ac:dyDescent="0.25">
      <c r="AV3014"/>
      <c r="AW3014"/>
      <c r="AX3014"/>
    </row>
    <row r="3015" spans="48:50" x14ac:dyDescent="0.25">
      <c r="AV3015"/>
      <c r="AW3015"/>
      <c r="AX3015"/>
    </row>
    <row r="3016" spans="48:50" x14ac:dyDescent="0.25">
      <c r="AV3016"/>
      <c r="AW3016"/>
      <c r="AX3016"/>
    </row>
    <row r="3017" spans="48:50" x14ac:dyDescent="0.25">
      <c r="AV3017"/>
      <c r="AW3017"/>
      <c r="AX3017"/>
    </row>
    <row r="3018" spans="48:50" x14ac:dyDescent="0.25">
      <c r="AV3018"/>
      <c r="AW3018"/>
      <c r="AX3018"/>
    </row>
    <row r="3019" spans="48:50" x14ac:dyDescent="0.25">
      <c r="AV3019"/>
      <c r="AW3019"/>
      <c r="AX3019"/>
    </row>
    <row r="3020" spans="48:50" x14ac:dyDescent="0.25">
      <c r="AV3020"/>
      <c r="AW3020"/>
      <c r="AX3020"/>
    </row>
    <row r="3021" spans="48:50" x14ac:dyDescent="0.25">
      <c r="AV3021"/>
      <c r="AW3021"/>
      <c r="AX3021"/>
    </row>
    <row r="3022" spans="48:50" x14ac:dyDescent="0.25">
      <c r="AV3022"/>
      <c r="AW3022"/>
      <c r="AX3022"/>
    </row>
    <row r="3023" spans="48:50" x14ac:dyDescent="0.25">
      <c r="AV3023"/>
      <c r="AW3023"/>
      <c r="AX3023"/>
    </row>
    <row r="3024" spans="48:50" x14ac:dyDescent="0.25">
      <c r="AV3024"/>
      <c r="AW3024"/>
      <c r="AX3024"/>
    </row>
    <row r="3025" spans="48:50" x14ac:dyDescent="0.25">
      <c r="AV3025"/>
      <c r="AW3025"/>
      <c r="AX3025"/>
    </row>
    <row r="3026" spans="48:50" x14ac:dyDescent="0.25">
      <c r="AV3026"/>
      <c r="AW3026"/>
      <c r="AX3026"/>
    </row>
    <row r="3027" spans="48:50" x14ac:dyDescent="0.25">
      <c r="AV3027"/>
      <c r="AW3027"/>
      <c r="AX3027"/>
    </row>
    <row r="3028" spans="48:50" x14ac:dyDescent="0.25">
      <c r="AV3028"/>
      <c r="AW3028"/>
      <c r="AX3028"/>
    </row>
    <row r="3029" spans="48:50" x14ac:dyDescent="0.25">
      <c r="AV3029"/>
      <c r="AW3029"/>
      <c r="AX3029"/>
    </row>
    <row r="3030" spans="48:50" x14ac:dyDescent="0.25">
      <c r="AV3030"/>
      <c r="AW3030"/>
      <c r="AX3030"/>
    </row>
    <row r="3031" spans="48:50" x14ac:dyDescent="0.25">
      <c r="AV3031"/>
      <c r="AW3031"/>
      <c r="AX3031"/>
    </row>
    <row r="3032" spans="48:50" x14ac:dyDescent="0.25">
      <c r="AV3032"/>
      <c r="AW3032"/>
      <c r="AX3032"/>
    </row>
    <row r="3033" spans="48:50" x14ac:dyDescent="0.25">
      <c r="AV3033"/>
      <c r="AW3033"/>
      <c r="AX3033"/>
    </row>
    <row r="3034" spans="48:50" x14ac:dyDescent="0.25">
      <c r="AV3034"/>
      <c r="AW3034"/>
      <c r="AX3034"/>
    </row>
    <row r="3035" spans="48:50" x14ac:dyDescent="0.25">
      <c r="AV3035"/>
      <c r="AW3035"/>
      <c r="AX3035"/>
    </row>
    <row r="3036" spans="48:50" x14ac:dyDescent="0.25">
      <c r="AV3036"/>
      <c r="AW3036"/>
      <c r="AX3036"/>
    </row>
    <row r="3037" spans="48:50" x14ac:dyDescent="0.25">
      <c r="AV3037"/>
      <c r="AW3037"/>
      <c r="AX3037"/>
    </row>
    <row r="3038" spans="48:50" x14ac:dyDescent="0.25">
      <c r="AV3038"/>
      <c r="AW3038"/>
      <c r="AX3038"/>
    </row>
    <row r="3039" spans="48:50" x14ac:dyDescent="0.25">
      <c r="AV3039"/>
      <c r="AW3039"/>
      <c r="AX3039"/>
    </row>
    <row r="3040" spans="48:50" x14ac:dyDescent="0.25">
      <c r="AV3040"/>
      <c r="AW3040"/>
      <c r="AX3040"/>
    </row>
    <row r="3041" spans="48:50" x14ac:dyDescent="0.25">
      <c r="AV3041"/>
      <c r="AW3041"/>
      <c r="AX3041"/>
    </row>
    <row r="3042" spans="48:50" x14ac:dyDescent="0.25">
      <c r="AV3042"/>
      <c r="AW3042"/>
      <c r="AX3042"/>
    </row>
    <row r="3043" spans="48:50" x14ac:dyDescent="0.25">
      <c r="AV3043"/>
      <c r="AW3043"/>
      <c r="AX3043"/>
    </row>
    <row r="3044" spans="48:50" x14ac:dyDescent="0.25">
      <c r="AV3044"/>
      <c r="AW3044"/>
      <c r="AX3044"/>
    </row>
    <row r="3045" spans="48:50" x14ac:dyDescent="0.25">
      <c r="AV3045"/>
      <c r="AW3045"/>
      <c r="AX3045"/>
    </row>
    <row r="3046" spans="48:50" x14ac:dyDescent="0.25">
      <c r="AV3046"/>
      <c r="AW3046"/>
      <c r="AX3046"/>
    </row>
    <row r="3047" spans="48:50" x14ac:dyDescent="0.25">
      <c r="AV3047"/>
      <c r="AW3047"/>
      <c r="AX3047"/>
    </row>
    <row r="3048" spans="48:50" x14ac:dyDescent="0.25">
      <c r="AV3048"/>
      <c r="AW3048"/>
      <c r="AX3048"/>
    </row>
    <row r="3049" spans="48:50" x14ac:dyDescent="0.25">
      <c r="AV3049"/>
      <c r="AW3049"/>
      <c r="AX3049"/>
    </row>
    <row r="3050" spans="48:50" x14ac:dyDescent="0.25">
      <c r="AV3050"/>
      <c r="AW3050"/>
      <c r="AX3050"/>
    </row>
    <row r="3051" spans="48:50" x14ac:dyDescent="0.25">
      <c r="AV3051"/>
      <c r="AW3051"/>
      <c r="AX3051"/>
    </row>
    <row r="3052" spans="48:50" x14ac:dyDescent="0.25">
      <c r="AV3052"/>
      <c r="AW3052"/>
      <c r="AX3052"/>
    </row>
    <row r="3053" spans="48:50" x14ac:dyDescent="0.25">
      <c r="AV3053"/>
      <c r="AW3053"/>
      <c r="AX3053"/>
    </row>
    <row r="3054" spans="48:50" x14ac:dyDescent="0.25">
      <c r="AV3054"/>
      <c r="AW3054"/>
      <c r="AX3054"/>
    </row>
    <row r="3055" spans="48:50" x14ac:dyDescent="0.25">
      <c r="AV3055"/>
      <c r="AW3055"/>
      <c r="AX3055"/>
    </row>
    <row r="3056" spans="48:50" x14ac:dyDescent="0.25">
      <c r="AV3056"/>
      <c r="AW3056"/>
      <c r="AX3056"/>
    </row>
    <row r="3057" spans="48:50" x14ac:dyDescent="0.25">
      <c r="AV3057"/>
      <c r="AW3057"/>
      <c r="AX3057"/>
    </row>
    <row r="3058" spans="48:50" x14ac:dyDescent="0.25">
      <c r="AV3058"/>
      <c r="AW3058"/>
      <c r="AX3058"/>
    </row>
    <row r="3059" spans="48:50" x14ac:dyDescent="0.25">
      <c r="AV3059"/>
      <c r="AW3059"/>
      <c r="AX3059"/>
    </row>
    <row r="3060" spans="48:50" x14ac:dyDescent="0.25">
      <c r="AV3060"/>
      <c r="AW3060"/>
      <c r="AX3060"/>
    </row>
    <row r="3061" spans="48:50" x14ac:dyDescent="0.25">
      <c r="AV3061"/>
      <c r="AW3061"/>
      <c r="AX3061"/>
    </row>
    <row r="3062" spans="48:50" x14ac:dyDescent="0.25">
      <c r="AV3062"/>
      <c r="AW3062"/>
      <c r="AX3062"/>
    </row>
    <row r="3063" spans="48:50" x14ac:dyDescent="0.25">
      <c r="AV3063"/>
      <c r="AW3063"/>
      <c r="AX3063"/>
    </row>
    <row r="3064" spans="48:50" x14ac:dyDescent="0.25">
      <c r="AV3064"/>
      <c r="AW3064"/>
      <c r="AX3064"/>
    </row>
    <row r="3065" spans="48:50" x14ac:dyDescent="0.25">
      <c r="AV3065"/>
      <c r="AW3065"/>
      <c r="AX3065"/>
    </row>
    <row r="3066" spans="48:50" x14ac:dyDescent="0.25">
      <c r="AV3066"/>
      <c r="AW3066"/>
      <c r="AX3066"/>
    </row>
    <row r="3067" spans="48:50" x14ac:dyDescent="0.25">
      <c r="AV3067"/>
      <c r="AW3067"/>
      <c r="AX3067"/>
    </row>
    <row r="3068" spans="48:50" x14ac:dyDescent="0.25">
      <c r="AV3068"/>
      <c r="AW3068"/>
      <c r="AX3068"/>
    </row>
    <row r="3069" spans="48:50" x14ac:dyDescent="0.25">
      <c r="AV3069"/>
      <c r="AW3069"/>
      <c r="AX3069"/>
    </row>
    <row r="3070" spans="48:50" x14ac:dyDescent="0.25">
      <c r="AV3070"/>
      <c r="AW3070"/>
      <c r="AX3070"/>
    </row>
    <row r="3071" spans="48:50" x14ac:dyDescent="0.25">
      <c r="AV3071"/>
      <c r="AW3071"/>
      <c r="AX3071"/>
    </row>
    <row r="3072" spans="48:50" x14ac:dyDescent="0.25">
      <c r="AV3072"/>
      <c r="AW3072"/>
      <c r="AX3072"/>
    </row>
    <row r="3073" spans="48:50" x14ac:dyDescent="0.25">
      <c r="AV3073"/>
      <c r="AW3073"/>
      <c r="AX3073"/>
    </row>
    <row r="3074" spans="48:50" x14ac:dyDescent="0.25">
      <c r="AV3074"/>
      <c r="AW3074"/>
      <c r="AX3074"/>
    </row>
    <row r="3075" spans="48:50" x14ac:dyDescent="0.25">
      <c r="AV3075"/>
      <c r="AW3075"/>
      <c r="AX3075"/>
    </row>
    <row r="3076" spans="48:50" x14ac:dyDescent="0.25">
      <c r="AV3076"/>
      <c r="AW3076"/>
      <c r="AX3076"/>
    </row>
    <row r="3077" spans="48:50" x14ac:dyDescent="0.25">
      <c r="AV3077"/>
      <c r="AW3077"/>
      <c r="AX3077"/>
    </row>
    <row r="3078" spans="48:50" x14ac:dyDescent="0.25">
      <c r="AV3078"/>
      <c r="AW3078"/>
      <c r="AX3078"/>
    </row>
    <row r="3079" spans="48:50" x14ac:dyDescent="0.25">
      <c r="AV3079"/>
      <c r="AW3079"/>
      <c r="AX3079"/>
    </row>
    <row r="3080" spans="48:50" x14ac:dyDescent="0.25">
      <c r="AV3080"/>
      <c r="AW3080"/>
      <c r="AX3080"/>
    </row>
    <row r="3081" spans="48:50" x14ac:dyDescent="0.25">
      <c r="AV3081"/>
      <c r="AW3081"/>
      <c r="AX3081"/>
    </row>
    <row r="3082" spans="48:50" x14ac:dyDescent="0.25">
      <c r="AV3082"/>
      <c r="AW3082"/>
      <c r="AX3082"/>
    </row>
    <row r="3083" spans="48:50" x14ac:dyDescent="0.25">
      <c r="AV3083"/>
      <c r="AW3083"/>
      <c r="AX3083"/>
    </row>
    <row r="3084" spans="48:50" x14ac:dyDescent="0.25">
      <c r="AV3084"/>
      <c r="AW3084"/>
      <c r="AX3084"/>
    </row>
    <row r="3085" spans="48:50" x14ac:dyDescent="0.25">
      <c r="AV3085"/>
      <c r="AW3085"/>
      <c r="AX3085"/>
    </row>
    <row r="3086" spans="48:50" x14ac:dyDescent="0.25">
      <c r="AV3086"/>
      <c r="AW3086"/>
      <c r="AX3086"/>
    </row>
    <row r="3087" spans="48:50" x14ac:dyDescent="0.25">
      <c r="AV3087"/>
      <c r="AW3087"/>
      <c r="AX3087"/>
    </row>
    <row r="3088" spans="48:50" x14ac:dyDescent="0.25">
      <c r="AV3088"/>
      <c r="AW3088"/>
      <c r="AX3088"/>
    </row>
    <row r="3089" spans="48:50" x14ac:dyDescent="0.25">
      <c r="AV3089"/>
      <c r="AW3089"/>
      <c r="AX3089"/>
    </row>
    <row r="3090" spans="48:50" x14ac:dyDescent="0.25">
      <c r="AV3090"/>
      <c r="AW3090"/>
      <c r="AX3090"/>
    </row>
    <row r="3091" spans="48:50" x14ac:dyDescent="0.25">
      <c r="AV3091"/>
      <c r="AW3091"/>
      <c r="AX3091"/>
    </row>
    <row r="3092" spans="48:50" x14ac:dyDescent="0.25">
      <c r="AV3092"/>
      <c r="AW3092"/>
      <c r="AX3092"/>
    </row>
    <row r="3093" spans="48:50" x14ac:dyDescent="0.25">
      <c r="AV3093"/>
      <c r="AW3093"/>
      <c r="AX3093"/>
    </row>
    <row r="3094" spans="48:50" x14ac:dyDescent="0.25">
      <c r="AV3094"/>
      <c r="AW3094"/>
      <c r="AX3094"/>
    </row>
    <row r="3095" spans="48:50" x14ac:dyDescent="0.25">
      <c r="AV3095"/>
      <c r="AW3095"/>
      <c r="AX3095"/>
    </row>
    <row r="3096" spans="48:50" x14ac:dyDescent="0.25">
      <c r="AV3096"/>
      <c r="AW3096"/>
      <c r="AX3096"/>
    </row>
    <row r="3097" spans="48:50" x14ac:dyDescent="0.25">
      <c r="AV3097"/>
      <c r="AW3097"/>
      <c r="AX3097"/>
    </row>
    <row r="3098" spans="48:50" x14ac:dyDescent="0.25">
      <c r="AV3098"/>
      <c r="AW3098"/>
      <c r="AX3098"/>
    </row>
    <row r="3099" spans="48:50" x14ac:dyDescent="0.25">
      <c r="AV3099"/>
      <c r="AW3099"/>
      <c r="AX3099"/>
    </row>
    <row r="3100" spans="48:50" x14ac:dyDescent="0.25">
      <c r="AV3100"/>
      <c r="AW3100"/>
      <c r="AX3100"/>
    </row>
    <row r="3101" spans="48:50" x14ac:dyDescent="0.25">
      <c r="AV3101"/>
      <c r="AW3101"/>
      <c r="AX3101"/>
    </row>
    <row r="3102" spans="48:50" x14ac:dyDescent="0.25">
      <c r="AV3102"/>
      <c r="AW3102"/>
      <c r="AX3102"/>
    </row>
    <row r="3103" spans="48:50" x14ac:dyDescent="0.25">
      <c r="AV3103"/>
      <c r="AW3103"/>
      <c r="AX3103"/>
    </row>
    <row r="3104" spans="48:50" x14ac:dyDescent="0.25">
      <c r="AV3104"/>
      <c r="AW3104"/>
      <c r="AX3104"/>
    </row>
    <row r="3105" spans="48:50" x14ac:dyDescent="0.25">
      <c r="AV3105"/>
      <c r="AW3105"/>
      <c r="AX3105"/>
    </row>
    <row r="3106" spans="48:50" x14ac:dyDescent="0.25">
      <c r="AV3106"/>
      <c r="AW3106"/>
      <c r="AX3106"/>
    </row>
    <row r="3107" spans="48:50" x14ac:dyDescent="0.25">
      <c r="AV3107"/>
      <c r="AW3107"/>
      <c r="AX3107"/>
    </row>
    <row r="3108" spans="48:50" x14ac:dyDescent="0.25">
      <c r="AV3108"/>
      <c r="AW3108"/>
      <c r="AX3108"/>
    </row>
    <row r="3109" spans="48:50" x14ac:dyDescent="0.25">
      <c r="AV3109"/>
      <c r="AW3109"/>
      <c r="AX3109"/>
    </row>
    <row r="3110" spans="48:50" x14ac:dyDescent="0.25">
      <c r="AV3110"/>
      <c r="AW3110"/>
      <c r="AX3110"/>
    </row>
    <row r="3111" spans="48:50" x14ac:dyDescent="0.25">
      <c r="AV3111"/>
      <c r="AW3111"/>
      <c r="AX3111"/>
    </row>
    <row r="3112" spans="48:50" x14ac:dyDescent="0.25">
      <c r="AV3112"/>
      <c r="AW3112"/>
      <c r="AX3112"/>
    </row>
    <row r="3113" spans="48:50" x14ac:dyDescent="0.25">
      <c r="AV3113"/>
      <c r="AW3113"/>
      <c r="AX3113"/>
    </row>
    <row r="3114" spans="48:50" x14ac:dyDescent="0.25">
      <c r="AV3114"/>
      <c r="AW3114"/>
      <c r="AX3114"/>
    </row>
    <row r="3115" spans="48:50" x14ac:dyDescent="0.25">
      <c r="AV3115"/>
      <c r="AW3115"/>
      <c r="AX3115"/>
    </row>
    <row r="3116" spans="48:50" x14ac:dyDescent="0.25">
      <c r="AV3116"/>
      <c r="AW3116"/>
      <c r="AX3116"/>
    </row>
    <row r="3117" spans="48:50" x14ac:dyDescent="0.25">
      <c r="AV3117"/>
      <c r="AW3117"/>
      <c r="AX3117"/>
    </row>
    <row r="3118" spans="48:50" x14ac:dyDescent="0.25">
      <c r="AV3118"/>
      <c r="AW3118"/>
      <c r="AX3118"/>
    </row>
    <row r="3119" spans="48:50" x14ac:dyDescent="0.25">
      <c r="AV3119"/>
      <c r="AW3119"/>
      <c r="AX3119"/>
    </row>
    <row r="3120" spans="48:50" x14ac:dyDescent="0.25">
      <c r="AV3120"/>
      <c r="AW3120"/>
      <c r="AX3120"/>
    </row>
    <row r="3121" spans="48:50" x14ac:dyDescent="0.25">
      <c r="AV3121"/>
      <c r="AW3121"/>
      <c r="AX3121"/>
    </row>
    <row r="3122" spans="48:50" x14ac:dyDescent="0.25">
      <c r="AV3122"/>
      <c r="AW3122"/>
      <c r="AX3122"/>
    </row>
    <row r="3123" spans="48:50" x14ac:dyDescent="0.25">
      <c r="AV3123"/>
      <c r="AW3123"/>
      <c r="AX3123"/>
    </row>
    <row r="3124" spans="48:50" x14ac:dyDescent="0.25">
      <c r="AV3124"/>
      <c r="AW3124"/>
      <c r="AX3124"/>
    </row>
    <row r="3125" spans="48:50" x14ac:dyDescent="0.25">
      <c r="AV3125"/>
      <c r="AW3125"/>
      <c r="AX3125"/>
    </row>
    <row r="3126" spans="48:50" x14ac:dyDescent="0.25">
      <c r="AV3126"/>
      <c r="AW3126"/>
      <c r="AX3126"/>
    </row>
    <row r="3127" spans="48:50" x14ac:dyDescent="0.25">
      <c r="AV3127"/>
      <c r="AW3127"/>
      <c r="AX3127"/>
    </row>
    <row r="3128" spans="48:50" x14ac:dyDescent="0.25">
      <c r="AV3128"/>
      <c r="AW3128"/>
      <c r="AX3128"/>
    </row>
    <row r="3129" spans="48:50" x14ac:dyDescent="0.25">
      <c r="AV3129"/>
      <c r="AW3129"/>
      <c r="AX3129"/>
    </row>
    <row r="3130" spans="48:50" x14ac:dyDescent="0.25">
      <c r="AV3130"/>
      <c r="AW3130"/>
      <c r="AX3130"/>
    </row>
    <row r="3131" spans="48:50" x14ac:dyDescent="0.25">
      <c r="AV3131"/>
      <c r="AW3131"/>
      <c r="AX3131"/>
    </row>
    <row r="3132" spans="48:50" x14ac:dyDescent="0.25">
      <c r="AV3132"/>
      <c r="AW3132"/>
      <c r="AX3132"/>
    </row>
    <row r="3133" spans="48:50" x14ac:dyDescent="0.25">
      <c r="AV3133"/>
      <c r="AW3133"/>
      <c r="AX3133"/>
    </row>
    <row r="3134" spans="48:50" x14ac:dyDescent="0.25">
      <c r="AV3134"/>
      <c r="AW3134"/>
      <c r="AX3134"/>
    </row>
    <row r="3135" spans="48:50" x14ac:dyDescent="0.25">
      <c r="AV3135"/>
      <c r="AW3135"/>
      <c r="AX3135"/>
    </row>
    <row r="3136" spans="48:50" x14ac:dyDescent="0.25">
      <c r="AV3136"/>
      <c r="AW3136"/>
      <c r="AX3136"/>
    </row>
    <row r="3137" spans="48:50" x14ac:dyDescent="0.25">
      <c r="AV3137"/>
      <c r="AW3137"/>
      <c r="AX3137"/>
    </row>
    <row r="3138" spans="48:50" x14ac:dyDescent="0.25">
      <c r="AV3138"/>
      <c r="AW3138"/>
      <c r="AX3138"/>
    </row>
    <row r="3139" spans="48:50" x14ac:dyDescent="0.25">
      <c r="AV3139"/>
      <c r="AW3139"/>
      <c r="AX3139"/>
    </row>
    <row r="3140" spans="48:50" x14ac:dyDescent="0.25">
      <c r="AV3140"/>
      <c r="AW3140"/>
      <c r="AX3140"/>
    </row>
    <row r="3141" spans="48:50" x14ac:dyDescent="0.25">
      <c r="AV3141"/>
      <c r="AW3141"/>
      <c r="AX3141"/>
    </row>
    <row r="3142" spans="48:50" x14ac:dyDescent="0.25">
      <c r="AV3142"/>
      <c r="AW3142"/>
      <c r="AX3142"/>
    </row>
    <row r="3143" spans="48:50" x14ac:dyDescent="0.25">
      <c r="AV3143"/>
      <c r="AW3143"/>
      <c r="AX3143"/>
    </row>
    <row r="3144" spans="48:50" x14ac:dyDescent="0.25">
      <c r="AV3144"/>
      <c r="AW3144"/>
      <c r="AX3144"/>
    </row>
    <row r="3145" spans="48:50" x14ac:dyDescent="0.25">
      <c r="AV3145"/>
      <c r="AW3145"/>
      <c r="AX3145"/>
    </row>
    <row r="3146" spans="48:50" x14ac:dyDescent="0.25">
      <c r="AV3146"/>
      <c r="AW3146"/>
      <c r="AX3146"/>
    </row>
    <row r="3147" spans="48:50" x14ac:dyDescent="0.25">
      <c r="AV3147"/>
      <c r="AW3147"/>
      <c r="AX3147"/>
    </row>
    <row r="3148" spans="48:50" x14ac:dyDescent="0.25">
      <c r="AV3148"/>
      <c r="AW3148"/>
      <c r="AX3148"/>
    </row>
    <row r="3149" spans="48:50" x14ac:dyDescent="0.25">
      <c r="AV3149"/>
      <c r="AW3149"/>
      <c r="AX3149"/>
    </row>
    <row r="3150" spans="48:50" x14ac:dyDescent="0.25">
      <c r="AV3150"/>
      <c r="AW3150"/>
      <c r="AX3150"/>
    </row>
    <row r="3151" spans="48:50" x14ac:dyDescent="0.25">
      <c r="AV3151"/>
      <c r="AW3151"/>
      <c r="AX3151"/>
    </row>
    <row r="3152" spans="48:50" x14ac:dyDescent="0.25">
      <c r="AV3152"/>
      <c r="AW3152"/>
      <c r="AX3152"/>
    </row>
    <row r="3153" spans="48:50" x14ac:dyDescent="0.25">
      <c r="AV3153"/>
      <c r="AW3153"/>
      <c r="AX3153"/>
    </row>
    <row r="3154" spans="48:50" x14ac:dyDescent="0.25">
      <c r="AV3154"/>
      <c r="AW3154"/>
      <c r="AX3154"/>
    </row>
    <row r="3155" spans="48:50" x14ac:dyDescent="0.25">
      <c r="AV3155"/>
      <c r="AW3155"/>
      <c r="AX3155"/>
    </row>
    <row r="3156" spans="48:50" x14ac:dyDescent="0.25">
      <c r="AV3156"/>
      <c r="AW3156"/>
      <c r="AX3156"/>
    </row>
    <row r="3157" spans="48:50" x14ac:dyDescent="0.25">
      <c r="AV3157"/>
      <c r="AW3157"/>
      <c r="AX3157"/>
    </row>
    <row r="3158" spans="48:50" x14ac:dyDescent="0.25">
      <c r="AV3158"/>
      <c r="AW3158"/>
      <c r="AX3158"/>
    </row>
    <row r="3159" spans="48:50" x14ac:dyDescent="0.25">
      <c r="AV3159"/>
      <c r="AW3159"/>
      <c r="AX3159"/>
    </row>
    <row r="3160" spans="48:50" x14ac:dyDescent="0.25">
      <c r="AV3160"/>
      <c r="AW3160"/>
      <c r="AX3160"/>
    </row>
    <row r="3161" spans="48:50" x14ac:dyDescent="0.25">
      <c r="AV3161"/>
      <c r="AW3161"/>
      <c r="AX3161"/>
    </row>
    <row r="3162" spans="48:50" x14ac:dyDescent="0.25">
      <c r="AV3162"/>
      <c r="AW3162"/>
      <c r="AX3162"/>
    </row>
    <row r="3163" spans="48:50" x14ac:dyDescent="0.25">
      <c r="AV3163"/>
      <c r="AW3163"/>
      <c r="AX3163"/>
    </row>
    <row r="3164" spans="48:50" x14ac:dyDescent="0.25">
      <c r="AV3164"/>
      <c r="AW3164"/>
      <c r="AX3164"/>
    </row>
    <row r="3165" spans="48:50" x14ac:dyDescent="0.25">
      <c r="AV3165"/>
      <c r="AW3165"/>
      <c r="AX3165"/>
    </row>
    <row r="3166" spans="48:50" x14ac:dyDescent="0.25">
      <c r="AV3166"/>
      <c r="AW3166"/>
      <c r="AX3166"/>
    </row>
    <row r="3167" spans="48:50" x14ac:dyDescent="0.25">
      <c r="AV3167"/>
      <c r="AW3167"/>
      <c r="AX3167"/>
    </row>
    <row r="3168" spans="48:50" x14ac:dyDescent="0.25">
      <c r="AV3168"/>
      <c r="AW3168"/>
      <c r="AX3168"/>
    </row>
    <row r="3169" spans="48:50" x14ac:dyDescent="0.25">
      <c r="AV3169"/>
      <c r="AW3169"/>
      <c r="AX3169"/>
    </row>
    <row r="3170" spans="48:50" x14ac:dyDescent="0.25">
      <c r="AV3170"/>
      <c r="AW3170"/>
      <c r="AX3170"/>
    </row>
    <row r="3171" spans="48:50" x14ac:dyDescent="0.25">
      <c r="AV3171"/>
      <c r="AW3171"/>
      <c r="AX3171"/>
    </row>
    <row r="3172" spans="48:50" x14ac:dyDescent="0.25">
      <c r="AV3172"/>
      <c r="AW3172"/>
      <c r="AX3172"/>
    </row>
    <row r="3173" spans="48:50" x14ac:dyDescent="0.25">
      <c r="AV3173"/>
      <c r="AW3173"/>
      <c r="AX3173"/>
    </row>
    <row r="3174" spans="48:50" x14ac:dyDescent="0.25">
      <c r="AV3174"/>
      <c r="AW3174"/>
      <c r="AX3174"/>
    </row>
    <row r="3175" spans="48:50" x14ac:dyDescent="0.25">
      <c r="AV3175"/>
      <c r="AW3175"/>
      <c r="AX3175"/>
    </row>
    <row r="3176" spans="48:50" x14ac:dyDescent="0.25">
      <c r="AV3176"/>
      <c r="AW3176"/>
      <c r="AX3176"/>
    </row>
    <row r="3177" spans="48:50" x14ac:dyDescent="0.25">
      <c r="AV3177"/>
      <c r="AW3177"/>
      <c r="AX3177"/>
    </row>
    <row r="3178" spans="48:50" x14ac:dyDescent="0.25">
      <c r="AV3178"/>
      <c r="AW3178"/>
      <c r="AX3178"/>
    </row>
    <row r="3179" spans="48:50" x14ac:dyDescent="0.25">
      <c r="AV3179"/>
      <c r="AW3179"/>
      <c r="AX3179"/>
    </row>
    <row r="3180" spans="48:50" x14ac:dyDescent="0.25">
      <c r="AV3180"/>
      <c r="AW3180"/>
      <c r="AX3180"/>
    </row>
    <row r="3181" spans="48:50" x14ac:dyDescent="0.25">
      <c r="AV3181"/>
      <c r="AW3181"/>
      <c r="AX3181"/>
    </row>
    <row r="3182" spans="48:50" x14ac:dyDescent="0.25">
      <c r="AV3182"/>
      <c r="AW3182"/>
      <c r="AX3182"/>
    </row>
    <row r="3183" spans="48:50" x14ac:dyDescent="0.25">
      <c r="AV3183"/>
      <c r="AW3183"/>
      <c r="AX3183"/>
    </row>
    <row r="3184" spans="48:50" x14ac:dyDescent="0.25">
      <c r="AV3184"/>
      <c r="AW3184"/>
      <c r="AX3184"/>
    </row>
    <row r="3185" spans="48:50" x14ac:dyDescent="0.25">
      <c r="AV3185"/>
      <c r="AW3185"/>
      <c r="AX3185"/>
    </row>
    <row r="3186" spans="48:50" x14ac:dyDescent="0.25">
      <c r="AV3186"/>
      <c r="AW3186"/>
      <c r="AX3186"/>
    </row>
    <row r="3187" spans="48:50" x14ac:dyDescent="0.25">
      <c r="AV3187"/>
      <c r="AW3187"/>
      <c r="AX3187"/>
    </row>
    <row r="3188" spans="48:50" x14ac:dyDescent="0.25">
      <c r="AV3188"/>
      <c r="AW3188"/>
      <c r="AX3188"/>
    </row>
    <row r="3189" spans="48:50" x14ac:dyDescent="0.25">
      <c r="AV3189"/>
      <c r="AW3189"/>
      <c r="AX3189"/>
    </row>
    <row r="3190" spans="48:50" x14ac:dyDescent="0.25">
      <c r="AV3190"/>
      <c r="AW3190"/>
      <c r="AX3190"/>
    </row>
    <row r="3191" spans="48:50" x14ac:dyDescent="0.25">
      <c r="AV3191"/>
      <c r="AW3191"/>
      <c r="AX3191"/>
    </row>
    <row r="3192" spans="48:50" x14ac:dyDescent="0.25">
      <c r="AV3192"/>
      <c r="AW3192"/>
      <c r="AX3192"/>
    </row>
    <row r="3193" spans="48:50" x14ac:dyDescent="0.25">
      <c r="AV3193"/>
      <c r="AW3193"/>
      <c r="AX3193"/>
    </row>
    <row r="3194" spans="48:50" x14ac:dyDescent="0.25">
      <c r="AV3194"/>
      <c r="AW3194"/>
      <c r="AX3194"/>
    </row>
    <row r="3195" spans="48:50" x14ac:dyDescent="0.25">
      <c r="AV3195"/>
      <c r="AW3195"/>
      <c r="AX3195"/>
    </row>
    <row r="3196" spans="48:50" x14ac:dyDescent="0.25">
      <c r="AV3196"/>
      <c r="AW3196"/>
      <c r="AX3196"/>
    </row>
    <row r="3197" spans="48:50" x14ac:dyDescent="0.25">
      <c r="AV3197"/>
      <c r="AW3197"/>
      <c r="AX3197"/>
    </row>
    <row r="3198" spans="48:50" x14ac:dyDescent="0.25">
      <c r="AV3198"/>
      <c r="AW3198"/>
      <c r="AX3198"/>
    </row>
    <row r="3199" spans="48:50" x14ac:dyDescent="0.25">
      <c r="AV3199"/>
      <c r="AW3199"/>
      <c r="AX3199"/>
    </row>
    <row r="3200" spans="48:50" x14ac:dyDescent="0.25">
      <c r="AV3200"/>
      <c r="AW3200"/>
      <c r="AX3200"/>
    </row>
    <row r="3201" spans="48:50" x14ac:dyDescent="0.25">
      <c r="AV3201"/>
      <c r="AW3201"/>
      <c r="AX3201"/>
    </row>
    <row r="3202" spans="48:50" x14ac:dyDescent="0.25">
      <c r="AV3202"/>
      <c r="AW3202"/>
      <c r="AX3202"/>
    </row>
    <row r="3203" spans="48:50" x14ac:dyDescent="0.25">
      <c r="AV3203"/>
      <c r="AW3203"/>
      <c r="AX3203"/>
    </row>
    <row r="3204" spans="48:50" x14ac:dyDescent="0.25">
      <c r="AV3204"/>
      <c r="AW3204"/>
      <c r="AX3204"/>
    </row>
    <row r="3205" spans="48:50" x14ac:dyDescent="0.25">
      <c r="AV3205"/>
      <c r="AW3205"/>
      <c r="AX3205"/>
    </row>
    <row r="3206" spans="48:50" x14ac:dyDescent="0.25">
      <c r="AV3206"/>
      <c r="AW3206"/>
      <c r="AX3206"/>
    </row>
    <row r="3207" spans="48:50" x14ac:dyDescent="0.25">
      <c r="AV3207"/>
      <c r="AW3207"/>
      <c r="AX3207"/>
    </row>
    <row r="3208" spans="48:50" x14ac:dyDescent="0.25">
      <c r="AV3208"/>
      <c r="AW3208"/>
      <c r="AX3208"/>
    </row>
    <row r="3209" spans="48:50" x14ac:dyDescent="0.25">
      <c r="AV3209"/>
      <c r="AW3209"/>
      <c r="AX3209"/>
    </row>
    <row r="3210" spans="48:50" x14ac:dyDescent="0.25">
      <c r="AV3210"/>
      <c r="AW3210"/>
      <c r="AX3210"/>
    </row>
    <row r="3211" spans="48:50" x14ac:dyDescent="0.25">
      <c r="AV3211"/>
      <c r="AW3211"/>
      <c r="AX3211"/>
    </row>
    <row r="3212" spans="48:50" x14ac:dyDescent="0.25">
      <c r="AV3212"/>
      <c r="AW3212"/>
      <c r="AX3212"/>
    </row>
    <row r="3213" spans="48:50" x14ac:dyDescent="0.25">
      <c r="AV3213"/>
      <c r="AW3213"/>
      <c r="AX3213"/>
    </row>
    <row r="3214" spans="48:50" x14ac:dyDescent="0.25">
      <c r="AV3214"/>
      <c r="AW3214"/>
      <c r="AX3214"/>
    </row>
    <row r="3215" spans="48:50" x14ac:dyDescent="0.25">
      <c r="AV3215"/>
      <c r="AW3215"/>
      <c r="AX3215"/>
    </row>
    <row r="3216" spans="48:50" x14ac:dyDescent="0.25">
      <c r="AV3216"/>
      <c r="AW3216"/>
      <c r="AX3216"/>
    </row>
    <row r="3217" spans="48:50" x14ac:dyDescent="0.25">
      <c r="AV3217"/>
      <c r="AW3217"/>
      <c r="AX3217"/>
    </row>
    <row r="3218" spans="48:50" x14ac:dyDescent="0.25">
      <c r="AV3218"/>
      <c r="AW3218"/>
      <c r="AX3218"/>
    </row>
    <row r="3219" spans="48:50" x14ac:dyDescent="0.25">
      <c r="AV3219"/>
      <c r="AW3219"/>
      <c r="AX3219"/>
    </row>
    <row r="3220" spans="48:50" x14ac:dyDescent="0.25">
      <c r="AV3220"/>
      <c r="AW3220"/>
      <c r="AX3220"/>
    </row>
    <row r="3221" spans="48:50" x14ac:dyDescent="0.25">
      <c r="AV3221"/>
      <c r="AW3221"/>
      <c r="AX3221"/>
    </row>
    <row r="3222" spans="48:50" x14ac:dyDescent="0.25">
      <c r="AV3222"/>
      <c r="AW3222"/>
      <c r="AX3222"/>
    </row>
    <row r="3223" spans="48:50" x14ac:dyDescent="0.25">
      <c r="AV3223"/>
      <c r="AW3223"/>
      <c r="AX3223"/>
    </row>
    <row r="3224" spans="48:50" x14ac:dyDescent="0.25">
      <c r="AV3224"/>
      <c r="AW3224"/>
      <c r="AX3224"/>
    </row>
    <row r="3225" spans="48:50" x14ac:dyDescent="0.25">
      <c r="AV3225"/>
      <c r="AW3225"/>
      <c r="AX3225"/>
    </row>
    <row r="3226" spans="48:50" x14ac:dyDescent="0.25">
      <c r="AV3226"/>
      <c r="AW3226"/>
      <c r="AX3226"/>
    </row>
    <row r="3227" spans="48:50" x14ac:dyDescent="0.25">
      <c r="AV3227"/>
      <c r="AW3227"/>
      <c r="AX3227"/>
    </row>
    <row r="3228" spans="48:50" x14ac:dyDescent="0.25">
      <c r="AV3228"/>
      <c r="AW3228"/>
      <c r="AX3228"/>
    </row>
    <row r="3229" spans="48:50" x14ac:dyDescent="0.25">
      <c r="AV3229"/>
      <c r="AW3229"/>
      <c r="AX3229"/>
    </row>
    <row r="3230" spans="48:50" x14ac:dyDescent="0.25">
      <c r="AV3230"/>
      <c r="AW3230"/>
      <c r="AX3230"/>
    </row>
    <row r="3231" spans="48:50" x14ac:dyDescent="0.25">
      <c r="AV3231"/>
      <c r="AW3231"/>
      <c r="AX3231"/>
    </row>
    <row r="3232" spans="48:50" x14ac:dyDescent="0.25">
      <c r="AV3232"/>
      <c r="AW3232"/>
      <c r="AX3232"/>
    </row>
    <row r="3233" spans="48:50" x14ac:dyDescent="0.25">
      <c r="AV3233"/>
      <c r="AW3233"/>
      <c r="AX3233"/>
    </row>
    <row r="3234" spans="48:50" x14ac:dyDescent="0.25">
      <c r="AV3234"/>
      <c r="AW3234"/>
      <c r="AX3234"/>
    </row>
    <row r="3235" spans="48:50" x14ac:dyDescent="0.25">
      <c r="AV3235"/>
      <c r="AW3235"/>
      <c r="AX3235"/>
    </row>
    <row r="3236" spans="48:50" x14ac:dyDescent="0.25">
      <c r="AV3236"/>
      <c r="AW3236"/>
      <c r="AX3236"/>
    </row>
    <row r="3237" spans="48:50" x14ac:dyDescent="0.25">
      <c r="AV3237"/>
      <c r="AW3237"/>
      <c r="AX3237"/>
    </row>
    <row r="3238" spans="48:50" x14ac:dyDescent="0.25">
      <c r="AV3238"/>
      <c r="AW3238"/>
      <c r="AX3238"/>
    </row>
    <row r="3239" spans="48:50" x14ac:dyDescent="0.25">
      <c r="AV3239"/>
      <c r="AW3239"/>
      <c r="AX3239"/>
    </row>
    <row r="3240" spans="48:50" x14ac:dyDescent="0.25">
      <c r="AV3240"/>
      <c r="AW3240"/>
      <c r="AX3240"/>
    </row>
    <row r="3241" spans="48:50" x14ac:dyDescent="0.25">
      <c r="AV3241"/>
      <c r="AW3241"/>
      <c r="AX3241"/>
    </row>
    <row r="3242" spans="48:50" x14ac:dyDescent="0.25">
      <c r="AV3242"/>
      <c r="AW3242"/>
      <c r="AX3242"/>
    </row>
    <row r="3243" spans="48:50" x14ac:dyDescent="0.25">
      <c r="AV3243"/>
      <c r="AW3243"/>
      <c r="AX3243"/>
    </row>
    <row r="3244" spans="48:50" x14ac:dyDescent="0.25">
      <c r="AV3244"/>
      <c r="AW3244"/>
      <c r="AX3244"/>
    </row>
    <row r="3245" spans="48:50" x14ac:dyDescent="0.25">
      <c r="AV3245"/>
      <c r="AW3245"/>
      <c r="AX3245"/>
    </row>
    <row r="3246" spans="48:50" x14ac:dyDescent="0.25">
      <c r="AV3246"/>
      <c r="AW3246"/>
      <c r="AX3246"/>
    </row>
    <row r="3247" spans="48:50" x14ac:dyDescent="0.25">
      <c r="AV3247"/>
      <c r="AW3247"/>
      <c r="AX3247"/>
    </row>
    <row r="3248" spans="48:50" x14ac:dyDescent="0.25">
      <c r="AV3248"/>
      <c r="AW3248"/>
      <c r="AX3248"/>
    </row>
    <row r="3249" spans="48:50" x14ac:dyDescent="0.25">
      <c r="AV3249"/>
      <c r="AW3249"/>
      <c r="AX3249"/>
    </row>
    <row r="3250" spans="48:50" x14ac:dyDescent="0.25">
      <c r="AV3250"/>
      <c r="AW3250"/>
      <c r="AX3250"/>
    </row>
    <row r="3251" spans="48:50" x14ac:dyDescent="0.25">
      <c r="AV3251"/>
      <c r="AW3251"/>
      <c r="AX3251"/>
    </row>
    <row r="3252" spans="48:50" x14ac:dyDescent="0.25">
      <c r="AV3252"/>
      <c r="AW3252"/>
      <c r="AX3252"/>
    </row>
    <row r="3253" spans="48:50" x14ac:dyDescent="0.25">
      <c r="AV3253"/>
      <c r="AW3253"/>
      <c r="AX3253"/>
    </row>
    <row r="3254" spans="48:50" x14ac:dyDescent="0.25">
      <c r="AV3254"/>
      <c r="AW3254"/>
      <c r="AX3254"/>
    </row>
    <row r="3255" spans="48:50" x14ac:dyDescent="0.25">
      <c r="AV3255"/>
      <c r="AW3255"/>
      <c r="AX3255"/>
    </row>
    <row r="3256" spans="48:50" x14ac:dyDescent="0.25">
      <c r="AV3256"/>
      <c r="AW3256"/>
      <c r="AX3256"/>
    </row>
    <row r="3257" spans="48:50" x14ac:dyDescent="0.25">
      <c r="AV3257"/>
      <c r="AW3257"/>
      <c r="AX3257"/>
    </row>
    <row r="3258" spans="48:50" x14ac:dyDescent="0.25">
      <c r="AV3258"/>
      <c r="AW3258"/>
      <c r="AX3258"/>
    </row>
    <row r="3259" spans="48:50" x14ac:dyDescent="0.25">
      <c r="AV3259"/>
      <c r="AW3259"/>
      <c r="AX3259"/>
    </row>
    <row r="3260" spans="48:50" x14ac:dyDescent="0.25">
      <c r="AV3260"/>
      <c r="AW3260"/>
      <c r="AX3260"/>
    </row>
    <row r="3261" spans="48:50" x14ac:dyDescent="0.25">
      <c r="AV3261"/>
      <c r="AW3261"/>
      <c r="AX3261"/>
    </row>
    <row r="3262" spans="48:50" x14ac:dyDescent="0.25">
      <c r="AV3262"/>
      <c r="AW3262"/>
      <c r="AX3262"/>
    </row>
    <row r="3263" spans="48:50" x14ac:dyDescent="0.25">
      <c r="AV3263"/>
      <c r="AW3263"/>
      <c r="AX3263"/>
    </row>
    <row r="3264" spans="48:50" x14ac:dyDescent="0.25">
      <c r="AV3264"/>
      <c r="AW3264"/>
      <c r="AX3264"/>
    </row>
    <row r="3265" spans="48:50" x14ac:dyDescent="0.25">
      <c r="AV3265"/>
      <c r="AW3265"/>
      <c r="AX3265"/>
    </row>
    <row r="3266" spans="48:50" x14ac:dyDescent="0.25">
      <c r="AV3266"/>
      <c r="AW3266"/>
      <c r="AX3266"/>
    </row>
    <row r="3267" spans="48:50" x14ac:dyDescent="0.25">
      <c r="AV3267"/>
      <c r="AW3267"/>
      <c r="AX3267"/>
    </row>
    <row r="3268" spans="48:50" x14ac:dyDescent="0.25">
      <c r="AV3268"/>
      <c r="AW3268"/>
      <c r="AX3268"/>
    </row>
    <row r="3269" spans="48:50" x14ac:dyDescent="0.25">
      <c r="AV3269"/>
      <c r="AW3269"/>
      <c r="AX3269"/>
    </row>
    <row r="3270" spans="48:50" x14ac:dyDescent="0.25">
      <c r="AV3270"/>
      <c r="AW3270"/>
      <c r="AX3270"/>
    </row>
    <row r="3271" spans="48:50" x14ac:dyDescent="0.25">
      <c r="AV3271"/>
      <c r="AW3271"/>
      <c r="AX3271"/>
    </row>
    <row r="3272" spans="48:50" x14ac:dyDescent="0.25">
      <c r="AV3272"/>
      <c r="AW3272"/>
      <c r="AX3272"/>
    </row>
    <row r="3273" spans="48:50" x14ac:dyDescent="0.25">
      <c r="AV3273"/>
      <c r="AW3273"/>
      <c r="AX3273"/>
    </row>
    <row r="3274" spans="48:50" x14ac:dyDescent="0.25">
      <c r="AV3274"/>
      <c r="AW3274"/>
      <c r="AX3274"/>
    </row>
    <row r="3275" spans="48:50" x14ac:dyDescent="0.25">
      <c r="AV3275"/>
      <c r="AW3275"/>
      <c r="AX3275"/>
    </row>
    <row r="3276" spans="48:50" x14ac:dyDescent="0.25">
      <c r="AV3276"/>
      <c r="AW3276"/>
      <c r="AX3276"/>
    </row>
    <row r="3277" spans="48:50" x14ac:dyDescent="0.25">
      <c r="AV3277"/>
      <c r="AW3277"/>
      <c r="AX3277"/>
    </row>
    <row r="3278" spans="48:50" x14ac:dyDescent="0.25">
      <c r="AV3278"/>
      <c r="AW3278"/>
      <c r="AX3278"/>
    </row>
    <row r="3279" spans="48:50" x14ac:dyDescent="0.25">
      <c r="AV3279"/>
      <c r="AW3279"/>
      <c r="AX3279"/>
    </row>
    <row r="3280" spans="48:50" x14ac:dyDescent="0.25">
      <c r="AV3280"/>
      <c r="AW3280"/>
      <c r="AX3280"/>
    </row>
    <row r="3281" spans="48:50" x14ac:dyDescent="0.25">
      <c r="AV3281"/>
      <c r="AW3281"/>
      <c r="AX3281"/>
    </row>
    <row r="3282" spans="48:50" x14ac:dyDescent="0.25">
      <c r="AV3282"/>
      <c r="AW3282"/>
      <c r="AX3282"/>
    </row>
    <row r="3283" spans="48:50" x14ac:dyDescent="0.25">
      <c r="AV3283"/>
      <c r="AW3283"/>
      <c r="AX3283"/>
    </row>
    <row r="3284" spans="48:50" x14ac:dyDescent="0.25">
      <c r="AV3284"/>
      <c r="AW3284"/>
      <c r="AX3284"/>
    </row>
    <row r="3285" spans="48:50" x14ac:dyDescent="0.25">
      <c r="AV3285"/>
      <c r="AW3285"/>
      <c r="AX3285"/>
    </row>
    <row r="3286" spans="48:50" x14ac:dyDescent="0.25">
      <c r="AV3286"/>
      <c r="AW3286"/>
      <c r="AX3286"/>
    </row>
    <row r="3287" spans="48:50" x14ac:dyDescent="0.25">
      <c r="AV3287"/>
      <c r="AW3287"/>
      <c r="AX3287"/>
    </row>
    <row r="3288" spans="48:50" x14ac:dyDescent="0.25">
      <c r="AV3288"/>
      <c r="AW3288"/>
      <c r="AX3288"/>
    </row>
    <row r="3289" spans="48:50" x14ac:dyDescent="0.25">
      <c r="AV3289"/>
      <c r="AW3289"/>
      <c r="AX3289"/>
    </row>
    <row r="3290" spans="48:50" x14ac:dyDescent="0.25">
      <c r="AV3290"/>
      <c r="AW3290"/>
      <c r="AX3290"/>
    </row>
    <row r="3291" spans="48:50" x14ac:dyDescent="0.25">
      <c r="AV3291"/>
      <c r="AW3291"/>
      <c r="AX3291"/>
    </row>
    <row r="3292" spans="48:50" x14ac:dyDescent="0.25">
      <c r="AV3292"/>
      <c r="AW3292"/>
      <c r="AX3292"/>
    </row>
    <row r="3293" spans="48:50" x14ac:dyDescent="0.25">
      <c r="AV3293"/>
      <c r="AW3293"/>
      <c r="AX3293"/>
    </row>
    <row r="3294" spans="48:50" x14ac:dyDescent="0.25">
      <c r="AV3294"/>
      <c r="AW3294"/>
      <c r="AX3294"/>
    </row>
    <row r="3295" spans="48:50" x14ac:dyDescent="0.25">
      <c r="AV3295"/>
      <c r="AW3295"/>
      <c r="AX3295"/>
    </row>
    <row r="3296" spans="48:50" x14ac:dyDescent="0.25">
      <c r="AV3296"/>
      <c r="AW3296"/>
      <c r="AX3296"/>
    </row>
    <row r="3297" spans="48:50" x14ac:dyDescent="0.25">
      <c r="AV3297"/>
      <c r="AW3297"/>
      <c r="AX3297"/>
    </row>
    <row r="3298" spans="48:50" x14ac:dyDescent="0.25">
      <c r="AV3298"/>
      <c r="AW3298"/>
      <c r="AX3298"/>
    </row>
    <row r="3299" spans="48:50" x14ac:dyDescent="0.25">
      <c r="AV3299"/>
      <c r="AW3299"/>
      <c r="AX3299"/>
    </row>
    <row r="3300" spans="48:50" x14ac:dyDescent="0.25">
      <c r="AV3300"/>
      <c r="AW3300"/>
      <c r="AX3300"/>
    </row>
    <row r="3301" spans="48:50" x14ac:dyDescent="0.25">
      <c r="AV3301"/>
      <c r="AW3301"/>
      <c r="AX3301"/>
    </row>
    <row r="3302" spans="48:50" x14ac:dyDescent="0.25">
      <c r="AV3302"/>
      <c r="AW3302"/>
      <c r="AX3302"/>
    </row>
    <row r="3303" spans="48:50" x14ac:dyDescent="0.25">
      <c r="AV3303"/>
      <c r="AW3303"/>
      <c r="AX3303"/>
    </row>
    <row r="3304" spans="48:50" x14ac:dyDescent="0.25">
      <c r="AV3304"/>
      <c r="AW3304"/>
      <c r="AX3304"/>
    </row>
    <row r="3305" spans="48:50" x14ac:dyDescent="0.25">
      <c r="AV3305"/>
      <c r="AW3305"/>
      <c r="AX3305"/>
    </row>
    <row r="3306" spans="48:50" x14ac:dyDescent="0.25">
      <c r="AV3306"/>
      <c r="AW3306"/>
      <c r="AX3306"/>
    </row>
    <row r="3307" spans="48:50" x14ac:dyDescent="0.25">
      <c r="AV3307"/>
      <c r="AW3307"/>
      <c r="AX3307"/>
    </row>
    <row r="3308" spans="48:50" x14ac:dyDescent="0.25">
      <c r="AV3308"/>
      <c r="AW3308"/>
      <c r="AX3308"/>
    </row>
    <row r="3309" spans="48:50" x14ac:dyDescent="0.25">
      <c r="AV3309"/>
      <c r="AW3309"/>
      <c r="AX3309"/>
    </row>
    <row r="3310" spans="48:50" x14ac:dyDescent="0.25">
      <c r="AV3310"/>
      <c r="AW3310"/>
      <c r="AX3310"/>
    </row>
    <row r="3311" spans="48:50" x14ac:dyDescent="0.25">
      <c r="AV3311"/>
      <c r="AW3311"/>
      <c r="AX3311"/>
    </row>
    <row r="3312" spans="48:50" x14ac:dyDescent="0.25">
      <c r="AV3312"/>
      <c r="AW3312"/>
      <c r="AX3312"/>
    </row>
    <row r="3313" spans="48:50" x14ac:dyDescent="0.25">
      <c r="AV3313"/>
      <c r="AW3313"/>
      <c r="AX3313"/>
    </row>
    <row r="3314" spans="48:50" x14ac:dyDescent="0.25">
      <c r="AV3314"/>
      <c r="AW3314"/>
      <c r="AX3314"/>
    </row>
    <row r="3315" spans="48:50" x14ac:dyDescent="0.25">
      <c r="AV3315"/>
      <c r="AW3315"/>
      <c r="AX3315"/>
    </row>
    <row r="3316" spans="48:50" x14ac:dyDescent="0.25">
      <c r="AV3316"/>
      <c r="AW3316"/>
      <c r="AX3316"/>
    </row>
    <row r="3317" spans="48:50" x14ac:dyDescent="0.25">
      <c r="AV3317"/>
      <c r="AW3317"/>
      <c r="AX3317"/>
    </row>
    <row r="3318" spans="48:50" x14ac:dyDescent="0.25">
      <c r="AV3318"/>
      <c r="AW3318"/>
      <c r="AX3318"/>
    </row>
    <row r="3319" spans="48:50" x14ac:dyDescent="0.25">
      <c r="AV3319"/>
      <c r="AW3319"/>
      <c r="AX3319"/>
    </row>
    <row r="3320" spans="48:50" x14ac:dyDescent="0.25">
      <c r="AV3320"/>
      <c r="AW3320"/>
      <c r="AX3320"/>
    </row>
    <row r="3321" spans="48:50" x14ac:dyDescent="0.25">
      <c r="AV3321"/>
      <c r="AW3321"/>
      <c r="AX3321"/>
    </row>
    <row r="3322" spans="48:50" x14ac:dyDescent="0.25">
      <c r="AV3322"/>
      <c r="AW3322"/>
      <c r="AX3322"/>
    </row>
    <row r="3323" spans="48:50" x14ac:dyDescent="0.25">
      <c r="AV3323"/>
      <c r="AW3323"/>
      <c r="AX3323"/>
    </row>
    <row r="3324" spans="48:50" x14ac:dyDescent="0.25">
      <c r="AV3324"/>
      <c r="AW3324"/>
      <c r="AX3324"/>
    </row>
    <row r="3325" spans="48:50" x14ac:dyDescent="0.25">
      <c r="AV3325"/>
      <c r="AW3325"/>
      <c r="AX3325"/>
    </row>
    <row r="3326" spans="48:50" x14ac:dyDescent="0.25">
      <c r="AV3326"/>
      <c r="AW3326"/>
      <c r="AX3326"/>
    </row>
    <row r="3327" spans="48:50" x14ac:dyDescent="0.25">
      <c r="AV3327"/>
      <c r="AW3327"/>
      <c r="AX3327"/>
    </row>
    <row r="3328" spans="48:50" x14ac:dyDescent="0.25">
      <c r="AV3328"/>
      <c r="AW3328"/>
      <c r="AX3328"/>
    </row>
    <row r="3329" spans="48:50" x14ac:dyDescent="0.25">
      <c r="AV3329"/>
      <c r="AW3329"/>
      <c r="AX3329"/>
    </row>
    <row r="3330" spans="48:50" x14ac:dyDescent="0.25">
      <c r="AV3330"/>
      <c r="AW3330"/>
      <c r="AX3330"/>
    </row>
    <row r="3331" spans="48:50" x14ac:dyDescent="0.25">
      <c r="AV3331"/>
      <c r="AW3331"/>
      <c r="AX3331"/>
    </row>
    <row r="3332" spans="48:50" x14ac:dyDescent="0.25">
      <c r="AV3332"/>
      <c r="AW3332"/>
      <c r="AX3332"/>
    </row>
    <row r="3333" spans="48:50" x14ac:dyDescent="0.25">
      <c r="AV3333"/>
      <c r="AW3333"/>
      <c r="AX3333"/>
    </row>
    <row r="3334" spans="48:50" x14ac:dyDescent="0.25">
      <c r="AV3334"/>
      <c r="AW3334"/>
      <c r="AX3334"/>
    </row>
    <row r="3335" spans="48:50" x14ac:dyDescent="0.25">
      <c r="AV3335"/>
      <c r="AW3335"/>
      <c r="AX3335"/>
    </row>
    <row r="3336" spans="48:50" x14ac:dyDescent="0.25">
      <c r="AV3336"/>
      <c r="AW3336"/>
      <c r="AX3336"/>
    </row>
    <row r="3337" spans="48:50" x14ac:dyDescent="0.25">
      <c r="AV3337"/>
      <c r="AW3337"/>
      <c r="AX3337"/>
    </row>
    <row r="3338" spans="48:50" x14ac:dyDescent="0.25">
      <c r="AV3338"/>
      <c r="AW3338"/>
      <c r="AX3338"/>
    </row>
    <row r="3339" spans="48:50" x14ac:dyDescent="0.25">
      <c r="AV3339"/>
      <c r="AW3339"/>
      <c r="AX3339"/>
    </row>
    <row r="3340" spans="48:50" x14ac:dyDescent="0.25">
      <c r="AV3340"/>
      <c r="AW3340"/>
      <c r="AX3340"/>
    </row>
    <row r="3341" spans="48:50" x14ac:dyDescent="0.25">
      <c r="AV3341"/>
      <c r="AW3341"/>
      <c r="AX3341"/>
    </row>
    <row r="3342" spans="48:50" x14ac:dyDescent="0.25">
      <c r="AV3342"/>
      <c r="AW3342"/>
      <c r="AX3342"/>
    </row>
    <row r="3343" spans="48:50" x14ac:dyDescent="0.25">
      <c r="AV3343"/>
      <c r="AW3343"/>
      <c r="AX3343"/>
    </row>
    <row r="3344" spans="48:50" x14ac:dyDescent="0.25">
      <c r="AV3344"/>
      <c r="AW3344"/>
      <c r="AX3344"/>
    </row>
    <row r="3345" spans="48:50" x14ac:dyDescent="0.25">
      <c r="AV3345"/>
      <c r="AW3345"/>
      <c r="AX3345"/>
    </row>
    <row r="3346" spans="48:50" x14ac:dyDescent="0.25">
      <c r="AV3346"/>
      <c r="AW3346"/>
      <c r="AX3346"/>
    </row>
    <row r="3347" spans="48:50" x14ac:dyDescent="0.25">
      <c r="AV3347"/>
      <c r="AW3347"/>
      <c r="AX3347"/>
    </row>
    <row r="3348" spans="48:50" x14ac:dyDescent="0.25">
      <c r="AV3348"/>
      <c r="AW3348"/>
      <c r="AX3348"/>
    </row>
    <row r="3349" spans="48:50" x14ac:dyDescent="0.25">
      <c r="AV3349"/>
      <c r="AW3349"/>
      <c r="AX3349"/>
    </row>
    <row r="3350" spans="48:50" x14ac:dyDescent="0.25">
      <c r="AV3350"/>
      <c r="AW3350"/>
      <c r="AX3350"/>
    </row>
    <row r="3351" spans="48:50" x14ac:dyDescent="0.25">
      <c r="AV3351"/>
      <c r="AW3351"/>
      <c r="AX3351"/>
    </row>
    <row r="3352" spans="48:50" x14ac:dyDescent="0.25">
      <c r="AV3352"/>
      <c r="AW3352"/>
      <c r="AX3352"/>
    </row>
    <row r="3353" spans="48:50" x14ac:dyDescent="0.25">
      <c r="AV3353"/>
      <c r="AW3353"/>
      <c r="AX3353"/>
    </row>
    <row r="3354" spans="48:50" x14ac:dyDescent="0.25">
      <c r="AV3354"/>
      <c r="AW3354"/>
      <c r="AX3354"/>
    </row>
    <row r="3355" spans="48:50" x14ac:dyDescent="0.25">
      <c r="AV3355"/>
      <c r="AW3355"/>
      <c r="AX3355"/>
    </row>
    <row r="3356" spans="48:50" x14ac:dyDescent="0.25">
      <c r="AV3356"/>
      <c r="AW3356"/>
      <c r="AX3356"/>
    </row>
    <row r="3357" spans="48:50" x14ac:dyDescent="0.25">
      <c r="AV3357"/>
      <c r="AW3357"/>
      <c r="AX3357"/>
    </row>
    <row r="3358" spans="48:50" x14ac:dyDescent="0.25">
      <c r="AV3358"/>
      <c r="AW3358"/>
      <c r="AX3358"/>
    </row>
    <row r="3359" spans="48:50" x14ac:dyDescent="0.25">
      <c r="AV3359"/>
      <c r="AW3359"/>
      <c r="AX3359"/>
    </row>
    <row r="3360" spans="48:50" x14ac:dyDescent="0.25">
      <c r="AV3360"/>
      <c r="AW3360"/>
      <c r="AX3360"/>
    </row>
    <row r="3361" spans="48:50" x14ac:dyDescent="0.25">
      <c r="AV3361"/>
      <c r="AW3361"/>
      <c r="AX3361"/>
    </row>
    <row r="3362" spans="48:50" x14ac:dyDescent="0.25">
      <c r="AV3362"/>
      <c r="AW3362"/>
      <c r="AX3362"/>
    </row>
    <row r="3363" spans="48:50" x14ac:dyDescent="0.25">
      <c r="AV3363"/>
      <c r="AW3363"/>
      <c r="AX3363"/>
    </row>
    <row r="3364" spans="48:50" x14ac:dyDescent="0.25">
      <c r="AV3364"/>
      <c r="AW3364"/>
      <c r="AX3364"/>
    </row>
    <row r="3365" spans="48:50" x14ac:dyDescent="0.25">
      <c r="AV3365"/>
      <c r="AW3365"/>
      <c r="AX3365"/>
    </row>
    <row r="3366" spans="48:50" x14ac:dyDescent="0.25">
      <c r="AV3366"/>
      <c r="AW3366"/>
      <c r="AX3366"/>
    </row>
    <row r="3367" spans="48:50" x14ac:dyDescent="0.25">
      <c r="AV3367"/>
      <c r="AW3367"/>
      <c r="AX3367"/>
    </row>
    <row r="3368" spans="48:50" x14ac:dyDescent="0.25">
      <c r="AV3368"/>
      <c r="AW3368"/>
      <c r="AX3368"/>
    </row>
    <row r="3369" spans="48:50" x14ac:dyDescent="0.25">
      <c r="AV3369"/>
      <c r="AW3369"/>
      <c r="AX3369"/>
    </row>
    <row r="3370" spans="48:50" x14ac:dyDescent="0.25">
      <c r="AV3370"/>
      <c r="AW3370"/>
      <c r="AX3370"/>
    </row>
    <row r="3371" spans="48:50" x14ac:dyDescent="0.25">
      <c r="AV3371"/>
      <c r="AW3371"/>
      <c r="AX3371"/>
    </row>
    <row r="3372" spans="48:50" x14ac:dyDescent="0.25">
      <c r="AV3372"/>
      <c r="AW3372"/>
      <c r="AX3372"/>
    </row>
    <row r="3373" spans="48:50" x14ac:dyDescent="0.25">
      <c r="AV3373"/>
      <c r="AW3373"/>
      <c r="AX3373"/>
    </row>
    <row r="3374" spans="48:50" x14ac:dyDescent="0.25">
      <c r="AV3374"/>
      <c r="AW3374"/>
      <c r="AX3374"/>
    </row>
    <row r="3375" spans="48:50" x14ac:dyDescent="0.25">
      <c r="AV3375"/>
      <c r="AW3375"/>
      <c r="AX3375"/>
    </row>
    <row r="3376" spans="48:50" x14ac:dyDescent="0.25">
      <c r="AV3376"/>
      <c r="AW3376"/>
      <c r="AX3376"/>
    </row>
    <row r="3377" spans="48:50" x14ac:dyDescent="0.25">
      <c r="AV3377"/>
      <c r="AW3377"/>
      <c r="AX3377"/>
    </row>
    <row r="3378" spans="48:50" x14ac:dyDescent="0.25">
      <c r="AV3378"/>
      <c r="AW3378"/>
      <c r="AX3378"/>
    </row>
    <row r="3379" spans="48:50" x14ac:dyDescent="0.25">
      <c r="AV3379"/>
      <c r="AW3379"/>
      <c r="AX3379"/>
    </row>
    <row r="3380" spans="48:50" x14ac:dyDescent="0.25">
      <c r="AV3380"/>
      <c r="AW3380"/>
      <c r="AX3380"/>
    </row>
    <row r="3381" spans="48:50" x14ac:dyDescent="0.25">
      <c r="AV3381"/>
      <c r="AW3381"/>
      <c r="AX3381"/>
    </row>
    <row r="3382" spans="48:50" x14ac:dyDescent="0.25">
      <c r="AV3382"/>
      <c r="AW3382"/>
      <c r="AX3382"/>
    </row>
    <row r="3383" spans="48:50" x14ac:dyDescent="0.25">
      <c r="AV3383"/>
      <c r="AW3383"/>
      <c r="AX3383"/>
    </row>
    <row r="3384" spans="48:50" x14ac:dyDescent="0.25">
      <c r="AV3384"/>
      <c r="AW3384"/>
      <c r="AX3384"/>
    </row>
    <row r="3385" spans="48:50" x14ac:dyDescent="0.25">
      <c r="AV3385"/>
      <c r="AW3385"/>
      <c r="AX3385"/>
    </row>
    <row r="3386" spans="48:50" x14ac:dyDescent="0.25">
      <c r="AV3386"/>
      <c r="AW3386"/>
      <c r="AX3386"/>
    </row>
    <row r="3387" spans="48:50" x14ac:dyDescent="0.25">
      <c r="AV3387"/>
      <c r="AW3387"/>
      <c r="AX3387"/>
    </row>
    <row r="3388" spans="48:50" x14ac:dyDescent="0.25">
      <c r="AV3388"/>
      <c r="AW3388"/>
      <c r="AX3388"/>
    </row>
    <row r="3389" spans="48:50" x14ac:dyDescent="0.25">
      <c r="AV3389"/>
      <c r="AW3389"/>
      <c r="AX3389"/>
    </row>
    <row r="3390" spans="48:50" x14ac:dyDescent="0.25">
      <c r="AV3390"/>
      <c r="AW3390"/>
      <c r="AX3390"/>
    </row>
    <row r="3391" spans="48:50" x14ac:dyDescent="0.25">
      <c r="AV3391"/>
      <c r="AW3391"/>
      <c r="AX3391"/>
    </row>
    <row r="3392" spans="48:50" x14ac:dyDescent="0.25">
      <c r="AV3392"/>
      <c r="AW3392"/>
      <c r="AX3392"/>
    </row>
    <row r="3393" spans="48:50" x14ac:dyDescent="0.25">
      <c r="AV3393"/>
      <c r="AW3393"/>
      <c r="AX3393"/>
    </row>
    <row r="3394" spans="48:50" x14ac:dyDescent="0.25">
      <c r="AV3394"/>
      <c r="AW3394"/>
      <c r="AX3394"/>
    </row>
    <row r="3395" spans="48:50" x14ac:dyDescent="0.25">
      <c r="AV3395"/>
      <c r="AW3395"/>
      <c r="AX3395"/>
    </row>
    <row r="3396" spans="48:50" x14ac:dyDescent="0.25">
      <c r="AV3396"/>
      <c r="AW3396"/>
      <c r="AX3396"/>
    </row>
    <row r="3397" spans="48:50" x14ac:dyDescent="0.25">
      <c r="AV3397"/>
      <c r="AW3397"/>
      <c r="AX3397"/>
    </row>
    <row r="3398" spans="48:50" x14ac:dyDescent="0.25">
      <c r="AV3398"/>
      <c r="AW3398"/>
      <c r="AX3398"/>
    </row>
    <row r="3399" spans="48:50" x14ac:dyDescent="0.25">
      <c r="AV3399"/>
      <c r="AW3399"/>
      <c r="AX3399"/>
    </row>
    <row r="3400" spans="48:50" x14ac:dyDescent="0.25">
      <c r="AV3400"/>
      <c r="AW3400"/>
      <c r="AX3400"/>
    </row>
    <row r="3401" spans="48:50" x14ac:dyDescent="0.25">
      <c r="AV3401"/>
      <c r="AW3401"/>
      <c r="AX3401"/>
    </row>
    <row r="3402" spans="48:50" x14ac:dyDescent="0.25">
      <c r="AV3402"/>
      <c r="AW3402"/>
      <c r="AX3402"/>
    </row>
    <row r="3403" spans="48:50" x14ac:dyDescent="0.25">
      <c r="AV3403"/>
      <c r="AW3403"/>
      <c r="AX3403"/>
    </row>
    <row r="3404" spans="48:50" x14ac:dyDescent="0.25">
      <c r="AV3404"/>
      <c r="AW3404"/>
      <c r="AX3404"/>
    </row>
    <row r="3405" spans="48:50" x14ac:dyDescent="0.25">
      <c r="AV3405"/>
      <c r="AW3405"/>
      <c r="AX3405"/>
    </row>
    <row r="3406" spans="48:50" x14ac:dyDescent="0.25">
      <c r="AV3406"/>
      <c r="AW3406"/>
      <c r="AX3406"/>
    </row>
    <row r="3407" spans="48:50" x14ac:dyDescent="0.25">
      <c r="AV3407"/>
      <c r="AW3407"/>
      <c r="AX3407"/>
    </row>
    <row r="3408" spans="48:50" x14ac:dyDescent="0.25">
      <c r="AV3408"/>
      <c r="AW3408"/>
      <c r="AX3408"/>
    </row>
    <row r="3409" spans="48:50" x14ac:dyDescent="0.25">
      <c r="AV3409"/>
      <c r="AW3409"/>
      <c r="AX3409"/>
    </row>
    <row r="3410" spans="48:50" x14ac:dyDescent="0.25">
      <c r="AV3410"/>
      <c r="AW3410"/>
      <c r="AX3410"/>
    </row>
    <row r="3411" spans="48:50" x14ac:dyDescent="0.25">
      <c r="AV3411"/>
      <c r="AW3411"/>
      <c r="AX3411"/>
    </row>
    <row r="3412" spans="48:50" x14ac:dyDescent="0.25">
      <c r="AV3412"/>
      <c r="AW3412"/>
      <c r="AX3412"/>
    </row>
    <row r="3413" spans="48:50" x14ac:dyDescent="0.25">
      <c r="AV3413"/>
      <c r="AW3413"/>
      <c r="AX3413"/>
    </row>
    <row r="3414" spans="48:50" x14ac:dyDescent="0.25">
      <c r="AV3414"/>
      <c r="AW3414"/>
      <c r="AX3414"/>
    </row>
    <row r="3415" spans="48:50" x14ac:dyDescent="0.25">
      <c r="AV3415"/>
      <c r="AW3415"/>
      <c r="AX3415"/>
    </row>
    <row r="3416" spans="48:50" x14ac:dyDescent="0.25">
      <c r="AV3416"/>
      <c r="AW3416"/>
      <c r="AX3416"/>
    </row>
    <row r="3417" spans="48:50" x14ac:dyDescent="0.25">
      <c r="AV3417"/>
      <c r="AW3417"/>
      <c r="AX3417"/>
    </row>
    <row r="3418" spans="48:50" x14ac:dyDescent="0.25">
      <c r="AV3418"/>
      <c r="AW3418"/>
      <c r="AX3418"/>
    </row>
    <row r="3419" spans="48:50" x14ac:dyDescent="0.25">
      <c r="AV3419"/>
      <c r="AW3419"/>
      <c r="AX3419"/>
    </row>
    <row r="3420" spans="48:50" x14ac:dyDescent="0.25">
      <c r="AV3420"/>
      <c r="AW3420"/>
      <c r="AX3420"/>
    </row>
    <row r="3421" spans="48:50" x14ac:dyDescent="0.25">
      <c r="AV3421"/>
      <c r="AW3421"/>
      <c r="AX3421"/>
    </row>
    <row r="3422" spans="48:50" x14ac:dyDescent="0.25">
      <c r="AV3422"/>
      <c r="AW3422"/>
      <c r="AX3422"/>
    </row>
    <row r="3423" spans="48:50" x14ac:dyDescent="0.25">
      <c r="AV3423"/>
      <c r="AW3423"/>
      <c r="AX3423"/>
    </row>
    <row r="3424" spans="48:50" x14ac:dyDescent="0.25">
      <c r="AV3424"/>
      <c r="AW3424"/>
      <c r="AX3424"/>
    </row>
    <row r="3425" spans="48:50" x14ac:dyDescent="0.25">
      <c r="AV3425"/>
      <c r="AW3425"/>
      <c r="AX3425"/>
    </row>
    <row r="3426" spans="48:50" x14ac:dyDescent="0.25">
      <c r="AV3426"/>
      <c r="AW3426"/>
      <c r="AX3426"/>
    </row>
    <row r="3427" spans="48:50" x14ac:dyDescent="0.25">
      <c r="AV3427"/>
      <c r="AW3427"/>
      <c r="AX3427"/>
    </row>
    <row r="3428" spans="48:50" x14ac:dyDescent="0.25">
      <c r="AV3428"/>
      <c r="AW3428"/>
      <c r="AX3428"/>
    </row>
    <row r="3429" spans="48:50" x14ac:dyDescent="0.25">
      <c r="AV3429"/>
      <c r="AW3429"/>
      <c r="AX3429"/>
    </row>
    <row r="3430" spans="48:50" x14ac:dyDescent="0.25">
      <c r="AV3430"/>
      <c r="AW3430"/>
      <c r="AX3430"/>
    </row>
    <row r="3431" spans="48:50" x14ac:dyDescent="0.25">
      <c r="AV3431"/>
      <c r="AW3431"/>
      <c r="AX3431"/>
    </row>
    <row r="3432" spans="48:50" x14ac:dyDescent="0.25">
      <c r="AV3432"/>
      <c r="AW3432"/>
      <c r="AX3432"/>
    </row>
    <row r="3433" spans="48:50" x14ac:dyDescent="0.25">
      <c r="AV3433"/>
      <c r="AW3433"/>
      <c r="AX3433"/>
    </row>
    <row r="3434" spans="48:50" x14ac:dyDescent="0.25">
      <c r="AV3434"/>
      <c r="AW3434"/>
      <c r="AX3434"/>
    </row>
    <row r="3435" spans="48:50" x14ac:dyDescent="0.25">
      <c r="AV3435"/>
      <c r="AW3435"/>
      <c r="AX3435"/>
    </row>
    <row r="3436" spans="48:50" x14ac:dyDescent="0.25">
      <c r="AV3436"/>
      <c r="AW3436"/>
      <c r="AX3436"/>
    </row>
    <row r="3437" spans="48:50" x14ac:dyDescent="0.25">
      <c r="AV3437"/>
      <c r="AW3437"/>
      <c r="AX3437"/>
    </row>
    <row r="3438" spans="48:50" x14ac:dyDescent="0.25">
      <c r="AV3438"/>
      <c r="AW3438"/>
      <c r="AX3438"/>
    </row>
    <row r="3439" spans="48:50" x14ac:dyDescent="0.25">
      <c r="AV3439"/>
      <c r="AW3439"/>
      <c r="AX3439"/>
    </row>
    <row r="3440" spans="48:50" x14ac:dyDescent="0.25">
      <c r="AV3440"/>
      <c r="AW3440"/>
      <c r="AX3440"/>
    </row>
    <row r="3441" spans="48:50" x14ac:dyDescent="0.25">
      <c r="AV3441"/>
      <c r="AW3441"/>
      <c r="AX3441"/>
    </row>
    <row r="3442" spans="48:50" x14ac:dyDescent="0.25">
      <c r="AV3442"/>
      <c r="AW3442"/>
      <c r="AX3442"/>
    </row>
    <row r="3443" spans="48:50" x14ac:dyDescent="0.25">
      <c r="AV3443"/>
      <c r="AW3443"/>
      <c r="AX3443"/>
    </row>
    <row r="3444" spans="48:50" x14ac:dyDescent="0.25">
      <c r="AV3444"/>
      <c r="AW3444"/>
      <c r="AX3444"/>
    </row>
    <row r="3445" spans="48:50" x14ac:dyDescent="0.25">
      <c r="AV3445"/>
      <c r="AW3445"/>
      <c r="AX3445"/>
    </row>
    <row r="3446" spans="48:50" x14ac:dyDescent="0.25">
      <c r="AV3446"/>
      <c r="AW3446"/>
      <c r="AX3446"/>
    </row>
    <row r="3447" spans="48:50" x14ac:dyDescent="0.25">
      <c r="AV3447"/>
      <c r="AW3447"/>
      <c r="AX3447"/>
    </row>
    <row r="3448" spans="48:50" x14ac:dyDescent="0.25">
      <c r="AV3448"/>
      <c r="AW3448"/>
      <c r="AX3448"/>
    </row>
    <row r="3449" spans="48:50" x14ac:dyDescent="0.25">
      <c r="AV3449"/>
      <c r="AW3449"/>
      <c r="AX3449"/>
    </row>
    <row r="3450" spans="48:50" x14ac:dyDescent="0.25">
      <c r="AV3450"/>
      <c r="AW3450"/>
      <c r="AX3450"/>
    </row>
    <row r="3451" spans="48:50" x14ac:dyDescent="0.25">
      <c r="AV3451"/>
      <c r="AW3451"/>
      <c r="AX3451"/>
    </row>
    <row r="3452" spans="48:50" x14ac:dyDescent="0.25">
      <c r="AV3452"/>
      <c r="AW3452"/>
      <c r="AX3452"/>
    </row>
    <row r="3453" spans="48:50" x14ac:dyDescent="0.25">
      <c r="AV3453"/>
      <c r="AW3453"/>
      <c r="AX3453"/>
    </row>
    <row r="3454" spans="48:50" x14ac:dyDescent="0.25">
      <c r="AV3454"/>
      <c r="AW3454"/>
      <c r="AX3454"/>
    </row>
    <row r="3455" spans="48:50" x14ac:dyDescent="0.25">
      <c r="AV3455"/>
      <c r="AW3455"/>
      <c r="AX3455"/>
    </row>
    <row r="3456" spans="48:50" x14ac:dyDescent="0.25">
      <c r="AV3456"/>
      <c r="AW3456"/>
      <c r="AX3456"/>
    </row>
    <row r="3457" spans="48:50" x14ac:dyDescent="0.25">
      <c r="AV3457"/>
      <c r="AW3457"/>
      <c r="AX3457"/>
    </row>
    <row r="3458" spans="48:50" x14ac:dyDescent="0.25">
      <c r="AV3458"/>
      <c r="AW3458"/>
      <c r="AX3458"/>
    </row>
    <row r="3459" spans="48:50" x14ac:dyDescent="0.25">
      <c r="AV3459"/>
      <c r="AW3459"/>
      <c r="AX3459"/>
    </row>
    <row r="3460" spans="48:50" x14ac:dyDescent="0.25">
      <c r="AV3460"/>
      <c r="AW3460"/>
      <c r="AX3460"/>
    </row>
    <row r="3461" spans="48:50" x14ac:dyDescent="0.25">
      <c r="AV3461"/>
      <c r="AW3461"/>
      <c r="AX3461"/>
    </row>
    <row r="3462" spans="48:50" x14ac:dyDescent="0.25">
      <c r="AV3462"/>
      <c r="AW3462"/>
      <c r="AX3462"/>
    </row>
    <row r="3463" spans="48:50" x14ac:dyDescent="0.25">
      <c r="AV3463"/>
      <c r="AW3463"/>
      <c r="AX3463"/>
    </row>
    <row r="3464" spans="48:50" x14ac:dyDescent="0.25">
      <c r="AV3464"/>
      <c r="AW3464"/>
      <c r="AX3464"/>
    </row>
    <row r="3465" spans="48:50" x14ac:dyDescent="0.25">
      <c r="AV3465"/>
      <c r="AW3465"/>
      <c r="AX3465"/>
    </row>
    <row r="3466" spans="48:50" x14ac:dyDescent="0.25">
      <c r="AV3466"/>
      <c r="AW3466"/>
      <c r="AX3466"/>
    </row>
    <row r="3467" spans="48:50" x14ac:dyDescent="0.25">
      <c r="AV3467"/>
      <c r="AW3467"/>
      <c r="AX3467"/>
    </row>
    <row r="3468" spans="48:50" x14ac:dyDescent="0.25">
      <c r="AV3468"/>
      <c r="AW3468"/>
      <c r="AX3468"/>
    </row>
    <row r="3469" spans="48:50" x14ac:dyDescent="0.25">
      <c r="AV3469"/>
      <c r="AW3469"/>
      <c r="AX3469"/>
    </row>
    <row r="3470" spans="48:50" x14ac:dyDescent="0.25">
      <c r="AV3470"/>
      <c r="AW3470"/>
      <c r="AX3470"/>
    </row>
    <row r="3471" spans="48:50" x14ac:dyDescent="0.25">
      <c r="AV3471"/>
      <c r="AW3471"/>
      <c r="AX3471"/>
    </row>
    <row r="3472" spans="48:50" x14ac:dyDescent="0.25">
      <c r="AV3472"/>
      <c r="AW3472"/>
      <c r="AX3472"/>
    </row>
    <row r="3473" spans="48:50" x14ac:dyDescent="0.25">
      <c r="AV3473"/>
      <c r="AW3473"/>
      <c r="AX3473"/>
    </row>
    <row r="3474" spans="48:50" x14ac:dyDescent="0.25">
      <c r="AV3474"/>
      <c r="AW3474"/>
      <c r="AX3474"/>
    </row>
    <row r="3475" spans="48:50" x14ac:dyDescent="0.25">
      <c r="AV3475"/>
      <c r="AW3475"/>
      <c r="AX3475"/>
    </row>
    <row r="3476" spans="48:50" x14ac:dyDescent="0.25">
      <c r="AV3476"/>
      <c r="AW3476"/>
      <c r="AX3476"/>
    </row>
    <row r="3477" spans="48:50" x14ac:dyDescent="0.25">
      <c r="AV3477"/>
      <c r="AW3477"/>
      <c r="AX3477"/>
    </row>
    <row r="3478" spans="48:50" x14ac:dyDescent="0.25">
      <c r="AV3478"/>
      <c r="AW3478"/>
      <c r="AX3478"/>
    </row>
    <row r="3479" spans="48:50" x14ac:dyDescent="0.25">
      <c r="AV3479"/>
      <c r="AW3479"/>
      <c r="AX3479"/>
    </row>
    <row r="3480" spans="48:50" x14ac:dyDescent="0.25">
      <c r="AV3480"/>
      <c r="AW3480"/>
      <c r="AX3480"/>
    </row>
    <row r="3481" spans="48:50" x14ac:dyDescent="0.25">
      <c r="AV3481"/>
      <c r="AW3481"/>
      <c r="AX3481"/>
    </row>
    <row r="3482" spans="48:50" x14ac:dyDescent="0.25">
      <c r="AV3482"/>
      <c r="AW3482"/>
      <c r="AX3482"/>
    </row>
    <row r="3483" spans="48:50" x14ac:dyDescent="0.25">
      <c r="AV3483"/>
      <c r="AW3483"/>
      <c r="AX3483"/>
    </row>
    <row r="3484" spans="48:50" x14ac:dyDescent="0.25">
      <c r="AV3484"/>
      <c r="AW3484"/>
      <c r="AX3484"/>
    </row>
    <row r="3485" spans="48:50" x14ac:dyDescent="0.25">
      <c r="AV3485"/>
      <c r="AW3485"/>
      <c r="AX3485"/>
    </row>
    <row r="3486" spans="48:50" x14ac:dyDescent="0.25">
      <c r="AV3486"/>
      <c r="AW3486"/>
      <c r="AX3486"/>
    </row>
    <row r="3487" spans="48:50" x14ac:dyDescent="0.25">
      <c r="AV3487"/>
      <c r="AW3487"/>
      <c r="AX3487"/>
    </row>
    <row r="3488" spans="48:50" x14ac:dyDescent="0.25">
      <c r="AV3488"/>
      <c r="AW3488"/>
      <c r="AX3488"/>
    </row>
    <row r="3489" spans="48:50" x14ac:dyDescent="0.25">
      <c r="AV3489"/>
      <c r="AW3489"/>
      <c r="AX3489"/>
    </row>
    <row r="3490" spans="48:50" x14ac:dyDescent="0.25">
      <c r="AV3490"/>
      <c r="AW3490"/>
      <c r="AX3490"/>
    </row>
    <row r="3491" spans="48:50" x14ac:dyDescent="0.25">
      <c r="AV3491"/>
      <c r="AW3491"/>
      <c r="AX3491"/>
    </row>
    <row r="3492" spans="48:50" x14ac:dyDescent="0.25">
      <c r="AV3492"/>
      <c r="AW3492"/>
      <c r="AX3492"/>
    </row>
    <row r="3493" spans="48:50" x14ac:dyDescent="0.25">
      <c r="AV3493"/>
      <c r="AW3493"/>
      <c r="AX3493"/>
    </row>
    <row r="3494" spans="48:50" x14ac:dyDescent="0.25">
      <c r="AV3494"/>
      <c r="AW3494"/>
      <c r="AX3494"/>
    </row>
    <row r="3495" spans="48:50" x14ac:dyDescent="0.25">
      <c r="AV3495"/>
      <c r="AW3495"/>
      <c r="AX3495"/>
    </row>
    <row r="3496" spans="48:50" x14ac:dyDescent="0.25">
      <c r="AV3496"/>
      <c r="AW3496"/>
      <c r="AX3496"/>
    </row>
    <row r="3497" spans="48:50" x14ac:dyDescent="0.25">
      <c r="AV3497"/>
      <c r="AW3497"/>
      <c r="AX3497"/>
    </row>
    <row r="3498" spans="48:50" x14ac:dyDescent="0.25">
      <c r="AV3498"/>
      <c r="AW3498"/>
      <c r="AX3498"/>
    </row>
    <row r="3499" spans="48:50" x14ac:dyDescent="0.25">
      <c r="AV3499"/>
      <c r="AW3499"/>
      <c r="AX3499"/>
    </row>
    <row r="3500" spans="48:50" x14ac:dyDescent="0.25">
      <c r="AV3500"/>
      <c r="AW3500"/>
      <c r="AX3500"/>
    </row>
    <row r="3501" spans="48:50" x14ac:dyDescent="0.25">
      <c r="AV3501"/>
      <c r="AW3501"/>
      <c r="AX3501"/>
    </row>
    <row r="3502" spans="48:50" x14ac:dyDescent="0.25">
      <c r="AV3502"/>
      <c r="AW3502"/>
      <c r="AX3502"/>
    </row>
    <row r="3503" spans="48:50" x14ac:dyDescent="0.25">
      <c r="AV3503"/>
      <c r="AW3503"/>
      <c r="AX3503"/>
    </row>
    <row r="3504" spans="48:50" x14ac:dyDescent="0.25">
      <c r="AV3504"/>
      <c r="AW3504"/>
      <c r="AX3504"/>
    </row>
    <row r="3505" spans="48:50" x14ac:dyDescent="0.25">
      <c r="AV3505"/>
      <c r="AW3505"/>
      <c r="AX3505"/>
    </row>
    <row r="3506" spans="48:50" x14ac:dyDescent="0.25">
      <c r="AV3506"/>
      <c r="AW3506"/>
      <c r="AX3506"/>
    </row>
    <row r="3507" spans="48:50" x14ac:dyDescent="0.25">
      <c r="AV3507"/>
      <c r="AW3507"/>
      <c r="AX3507"/>
    </row>
    <row r="3508" spans="48:50" x14ac:dyDescent="0.25">
      <c r="AV3508"/>
      <c r="AW3508"/>
      <c r="AX3508"/>
    </row>
    <row r="3509" spans="48:50" x14ac:dyDescent="0.25">
      <c r="AV3509"/>
      <c r="AW3509"/>
      <c r="AX3509"/>
    </row>
    <row r="3510" spans="48:50" x14ac:dyDescent="0.25">
      <c r="AV3510"/>
      <c r="AW3510"/>
      <c r="AX3510"/>
    </row>
    <row r="3511" spans="48:50" x14ac:dyDescent="0.25">
      <c r="AV3511"/>
      <c r="AW3511"/>
      <c r="AX3511"/>
    </row>
    <row r="3512" spans="48:50" x14ac:dyDescent="0.25">
      <c r="AV3512"/>
      <c r="AW3512"/>
      <c r="AX3512"/>
    </row>
    <row r="3513" spans="48:50" x14ac:dyDescent="0.25">
      <c r="AV3513"/>
      <c r="AW3513"/>
      <c r="AX3513"/>
    </row>
    <row r="3514" spans="48:50" x14ac:dyDescent="0.25">
      <c r="AV3514"/>
      <c r="AW3514"/>
      <c r="AX3514"/>
    </row>
    <row r="3515" spans="48:50" x14ac:dyDescent="0.25">
      <c r="AV3515"/>
      <c r="AW3515"/>
      <c r="AX3515"/>
    </row>
    <row r="3516" spans="48:50" x14ac:dyDescent="0.25">
      <c r="AV3516"/>
      <c r="AW3516"/>
      <c r="AX3516"/>
    </row>
    <row r="3517" spans="48:50" x14ac:dyDescent="0.25">
      <c r="AV3517"/>
      <c r="AW3517"/>
      <c r="AX3517"/>
    </row>
    <row r="3518" spans="48:50" x14ac:dyDescent="0.25">
      <c r="AV3518"/>
      <c r="AW3518"/>
      <c r="AX3518"/>
    </row>
    <row r="3519" spans="48:50" x14ac:dyDescent="0.25">
      <c r="AV3519"/>
      <c r="AW3519"/>
      <c r="AX3519"/>
    </row>
    <row r="3520" spans="48:50" x14ac:dyDescent="0.25">
      <c r="AV3520"/>
      <c r="AW3520"/>
      <c r="AX3520"/>
    </row>
    <row r="3521" spans="48:50" x14ac:dyDescent="0.25">
      <c r="AV3521"/>
      <c r="AW3521"/>
      <c r="AX3521"/>
    </row>
    <row r="3522" spans="48:50" x14ac:dyDescent="0.25">
      <c r="AV3522"/>
      <c r="AW3522"/>
      <c r="AX3522"/>
    </row>
    <row r="3523" spans="48:50" x14ac:dyDescent="0.25">
      <c r="AV3523"/>
      <c r="AW3523"/>
      <c r="AX3523"/>
    </row>
    <row r="3524" spans="48:50" x14ac:dyDescent="0.25">
      <c r="AV3524"/>
      <c r="AW3524"/>
      <c r="AX3524"/>
    </row>
    <row r="3525" spans="48:50" x14ac:dyDescent="0.25">
      <c r="AV3525"/>
      <c r="AW3525"/>
      <c r="AX3525"/>
    </row>
    <row r="3526" spans="48:50" x14ac:dyDescent="0.25">
      <c r="AV3526"/>
      <c r="AW3526"/>
      <c r="AX3526"/>
    </row>
    <row r="3527" spans="48:50" x14ac:dyDescent="0.25">
      <c r="AV3527"/>
      <c r="AW3527"/>
      <c r="AX3527"/>
    </row>
    <row r="3528" spans="48:50" x14ac:dyDescent="0.25">
      <c r="AV3528"/>
      <c r="AW3528"/>
      <c r="AX3528"/>
    </row>
    <row r="3529" spans="48:50" x14ac:dyDescent="0.25">
      <c r="AV3529"/>
      <c r="AW3529"/>
      <c r="AX3529"/>
    </row>
    <row r="3530" spans="48:50" x14ac:dyDescent="0.25">
      <c r="AV3530"/>
      <c r="AW3530"/>
      <c r="AX3530"/>
    </row>
    <row r="3531" spans="48:50" x14ac:dyDescent="0.25">
      <c r="AV3531"/>
      <c r="AW3531"/>
      <c r="AX3531"/>
    </row>
    <row r="3532" spans="48:50" x14ac:dyDescent="0.25">
      <c r="AV3532"/>
      <c r="AW3532"/>
      <c r="AX3532"/>
    </row>
    <row r="3533" spans="48:50" x14ac:dyDescent="0.25">
      <c r="AV3533"/>
      <c r="AW3533"/>
      <c r="AX3533"/>
    </row>
    <row r="3534" spans="48:50" x14ac:dyDescent="0.25">
      <c r="AV3534"/>
      <c r="AW3534"/>
      <c r="AX3534"/>
    </row>
    <row r="3535" spans="48:50" x14ac:dyDescent="0.25">
      <c r="AV3535"/>
      <c r="AW3535"/>
      <c r="AX3535"/>
    </row>
    <row r="3536" spans="48:50" x14ac:dyDescent="0.25">
      <c r="AV3536"/>
      <c r="AW3536"/>
      <c r="AX3536"/>
    </row>
    <row r="3537" spans="48:50" x14ac:dyDescent="0.25">
      <c r="AV3537"/>
      <c r="AW3537"/>
      <c r="AX3537"/>
    </row>
    <row r="3538" spans="48:50" x14ac:dyDescent="0.25">
      <c r="AV3538"/>
      <c r="AW3538"/>
      <c r="AX3538"/>
    </row>
    <row r="3539" spans="48:50" x14ac:dyDescent="0.25">
      <c r="AV3539"/>
      <c r="AW3539"/>
      <c r="AX3539"/>
    </row>
    <row r="3540" spans="48:50" x14ac:dyDescent="0.25">
      <c r="AV3540"/>
      <c r="AW3540"/>
      <c r="AX3540"/>
    </row>
    <row r="3541" spans="48:50" x14ac:dyDescent="0.25">
      <c r="AV3541"/>
      <c r="AW3541"/>
      <c r="AX3541"/>
    </row>
    <row r="3542" spans="48:50" x14ac:dyDescent="0.25">
      <c r="AV3542"/>
      <c r="AW3542"/>
      <c r="AX3542"/>
    </row>
    <row r="3543" spans="48:50" x14ac:dyDescent="0.25">
      <c r="AV3543"/>
      <c r="AW3543"/>
      <c r="AX3543"/>
    </row>
    <row r="3544" spans="48:50" x14ac:dyDescent="0.25">
      <c r="AV3544"/>
      <c r="AW3544"/>
      <c r="AX3544"/>
    </row>
    <row r="3545" spans="48:50" x14ac:dyDescent="0.25">
      <c r="AV3545"/>
      <c r="AW3545"/>
      <c r="AX3545"/>
    </row>
    <row r="3546" spans="48:50" x14ac:dyDescent="0.25">
      <c r="AV3546"/>
      <c r="AW3546"/>
      <c r="AX3546"/>
    </row>
    <row r="3547" spans="48:50" x14ac:dyDescent="0.25">
      <c r="AV3547"/>
      <c r="AW3547"/>
      <c r="AX3547"/>
    </row>
    <row r="3548" spans="48:50" x14ac:dyDescent="0.25">
      <c r="AV3548"/>
      <c r="AW3548"/>
      <c r="AX3548"/>
    </row>
    <row r="3549" spans="48:50" x14ac:dyDescent="0.25">
      <c r="AV3549"/>
      <c r="AW3549"/>
      <c r="AX3549"/>
    </row>
    <row r="3550" spans="48:50" x14ac:dyDescent="0.25">
      <c r="AV3550"/>
      <c r="AW3550"/>
      <c r="AX3550"/>
    </row>
    <row r="3551" spans="48:50" x14ac:dyDescent="0.25">
      <c r="AV3551"/>
      <c r="AW3551"/>
      <c r="AX3551"/>
    </row>
    <row r="3552" spans="48:50" x14ac:dyDescent="0.25">
      <c r="AV3552"/>
      <c r="AW3552"/>
      <c r="AX3552"/>
    </row>
    <row r="3553" spans="48:50" x14ac:dyDescent="0.25">
      <c r="AV3553"/>
      <c r="AW3553"/>
      <c r="AX3553"/>
    </row>
    <row r="3554" spans="48:50" x14ac:dyDescent="0.25">
      <c r="AV3554"/>
      <c r="AW3554"/>
      <c r="AX3554"/>
    </row>
    <row r="3555" spans="48:50" x14ac:dyDescent="0.25">
      <c r="AV3555"/>
      <c r="AW3555"/>
      <c r="AX3555"/>
    </row>
    <row r="3556" spans="48:50" x14ac:dyDescent="0.25">
      <c r="AV3556"/>
      <c r="AW3556"/>
      <c r="AX3556"/>
    </row>
    <row r="3557" spans="48:50" x14ac:dyDescent="0.25">
      <c r="AV3557"/>
      <c r="AW3557"/>
      <c r="AX3557"/>
    </row>
    <row r="3558" spans="48:50" x14ac:dyDescent="0.25">
      <c r="AV3558"/>
      <c r="AW3558"/>
      <c r="AX3558"/>
    </row>
    <row r="3559" spans="48:50" x14ac:dyDescent="0.25">
      <c r="AV3559"/>
      <c r="AW3559"/>
      <c r="AX3559"/>
    </row>
    <row r="3560" spans="48:50" x14ac:dyDescent="0.25">
      <c r="AV3560"/>
      <c r="AW3560"/>
      <c r="AX3560"/>
    </row>
    <row r="3561" spans="48:50" x14ac:dyDescent="0.25">
      <c r="AV3561"/>
      <c r="AW3561"/>
      <c r="AX3561"/>
    </row>
    <row r="3562" spans="48:50" x14ac:dyDescent="0.25">
      <c r="AV3562"/>
      <c r="AW3562"/>
      <c r="AX3562"/>
    </row>
    <row r="3563" spans="48:50" x14ac:dyDescent="0.25">
      <c r="AV3563"/>
      <c r="AW3563"/>
      <c r="AX3563"/>
    </row>
    <row r="3564" spans="48:50" x14ac:dyDescent="0.25">
      <c r="AV3564"/>
      <c r="AW3564"/>
      <c r="AX3564"/>
    </row>
    <row r="3565" spans="48:50" x14ac:dyDescent="0.25">
      <c r="AV3565"/>
      <c r="AW3565"/>
      <c r="AX3565"/>
    </row>
    <row r="3566" spans="48:50" x14ac:dyDescent="0.25">
      <c r="AV3566"/>
      <c r="AW3566"/>
      <c r="AX3566"/>
    </row>
    <row r="3567" spans="48:50" x14ac:dyDescent="0.25">
      <c r="AV3567"/>
      <c r="AW3567"/>
      <c r="AX3567"/>
    </row>
    <row r="3568" spans="48:50" x14ac:dyDescent="0.25">
      <c r="AV3568"/>
      <c r="AW3568"/>
      <c r="AX3568"/>
    </row>
    <row r="3569" spans="48:50" x14ac:dyDescent="0.25">
      <c r="AV3569"/>
      <c r="AW3569"/>
      <c r="AX3569"/>
    </row>
    <row r="3570" spans="48:50" x14ac:dyDescent="0.25">
      <c r="AV3570"/>
      <c r="AW3570"/>
      <c r="AX3570"/>
    </row>
    <row r="3571" spans="48:50" x14ac:dyDescent="0.25">
      <c r="AV3571"/>
      <c r="AW3571"/>
      <c r="AX3571"/>
    </row>
    <row r="3572" spans="48:50" x14ac:dyDescent="0.25">
      <c r="AV3572"/>
      <c r="AW3572"/>
      <c r="AX3572"/>
    </row>
    <row r="3573" spans="48:50" x14ac:dyDescent="0.25">
      <c r="AV3573"/>
      <c r="AW3573"/>
      <c r="AX3573"/>
    </row>
    <row r="3574" spans="48:50" x14ac:dyDescent="0.25">
      <c r="AV3574"/>
      <c r="AW3574"/>
      <c r="AX3574"/>
    </row>
    <row r="3575" spans="48:50" x14ac:dyDescent="0.25">
      <c r="AV3575"/>
      <c r="AW3575"/>
      <c r="AX3575"/>
    </row>
    <row r="3576" spans="48:50" x14ac:dyDescent="0.25">
      <c r="AV3576"/>
      <c r="AW3576"/>
      <c r="AX3576"/>
    </row>
    <row r="3577" spans="48:50" x14ac:dyDescent="0.25">
      <c r="AV3577"/>
      <c r="AW3577"/>
      <c r="AX3577"/>
    </row>
    <row r="3578" spans="48:50" x14ac:dyDescent="0.25">
      <c r="AV3578"/>
      <c r="AW3578"/>
      <c r="AX3578"/>
    </row>
    <row r="3579" spans="48:50" x14ac:dyDescent="0.25">
      <c r="AV3579"/>
      <c r="AW3579"/>
      <c r="AX3579"/>
    </row>
    <row r="3580" spans="48:50" x14ac:dyDescent="0.25">
      <c r="AV3580"/>
      <c r="AW3580"/>
      <c r="AX3580"/>
    </row>
    <row r="3581" spans="48:50" x14ac:dyDescent="0.25">
      <c r="AV3581"/>
      <c r="AW3581"/>
      <c r="AX3581"/>
    </row>
    <row r="3582" spans="48:50" x14ac:dyDescent="0.25">
      <c r="AV3582"/>
      <c r="AW3582"/>
      <c r="AX3582"/>
    </row>
    <row r="3583" spans="48:50" x14ac:dyDescent="0.25">
      <c r="AV3583"/>
      <c r="AW3583"/>
      <c r="AX3583"/>
    </row>
    <row r="3584" spans="48:50" x14ac:dyDescent="0.25">
      <c r="AV3584"/>
      <c r="AW3584"/>
      <c r="AX3584"/>
    </row>
    <row r="3585" spans="48:50" x14ac:dyDescent="0.25">
      <c r="AV3585"/>
      <c r="AW3585"/>
      <c r="AX3585"/>
    </row>
    <row r="3586" spans="48:50" x14ac:dyDescent="0.25">
      <c r="AV3586"/>
      <c r="AW3586"/>
      <c r="AX3586"/>
    </row>
    <row r="3587" spans="48:50" x14ac:dyDescent="0.25">
      <c r="AV3587"/>
      <c r="AW3587"/>
      <c r="AX3587"/>
    </row>
    <row r="3588" spans="48:50" x14ac:dyDescent="0.25">
      <c r="AV3588"/>
      <c r="AW3588"/>
      <c r="AX3588"/>
    </row>
    <row r="3589" spans="48:50" x14ac:dyDescent="0.25">
      <c r="AV3589"/>
      <c r="AW3589"/>
      <c r="AX3589"/>
    </row>
    <row r="3590" spans="48:50" x14ac:dyDescent="0.25">
      <c r="AV3590"/>
      <c r="AW3590"/>
      <c r="AX3590"/>
    </row>
    <row r="3591" spans="48:50" x14ac:dyDescent="0.25">
      <c r="AV3591"/>
      <c r="AW3591"/>
      <c r="AX3591"/>
    </row>
    <row r="3592" spans="48:50" x14ac:dyDescent="0.25">
      <c r="AV3592"/>
      <c r="AW3592"/>
      <c r="AX3592"/>
    </row>
    <row r="3593" spans="48:50" x14ac:dyDescent="0.25">
      <c r="AV3593"/>
      <c r="AW3593"/>
      <c r="AX3593"/>
    </row>
    <row r="3594" spans="48:50" x14ac:dyDescent="0.25">
      <c r="AV3594"/>
      <c r="AW3594"/>
      <c r="AX3594"/>
    </row>
    <row r="3595" spans="48:50" x14ac:dyDescent="0.25">
      <c r="AV3595"/>
      <c r="AW3595"/>
      <c r="AX3595"/>
    </row>
    <row r="3596" spans="48:50" x14ac:dyDescent="0.25">
      <c r="AV3596"/>
      <c r="AW3596"/>
      <c r="AX3596"/>
    </row>
    <row r="3597" spans="48:50" x14ac:dyDescent="0.25">
      <c r="AV3597"/>
      <c r="AW3597"/>
      <c r="AX3597"/>
    </row>
    <row r="3598" spans="48:50" x14ac:dyDescent="0.25">
      <c r="AV3598"/>
      <c r="AW3598"/>
      <c r="AX3598"/>
    </row>
    <row r="3599" spans="48:50" x14ac:dyDescent="0.25">
      <c r="AV3599"/>
      <c r="AW3599"/>
      <c r="AX3599"/>
    </row>
    <row r="3600" spans="48:50" x14ac:dyDescent="0.25">
      <c r="AV3600"/>
      <c r="AW3600"/>
      <c r="AX3600"/>
    </row>
    <row r="3601" spans="48:50" x14ac:dyDescent="0.25">
      <c r="AV3601"/>
      <c r="AW3601"/>
      <c r="AX3601"/>
    </row>
    <row r="3602" spans="48:50" x14ac:dyDescent="0.25">
      <c r="AV3602"/>
      <c r="AW3602"/>
      <c r="AX3602"/>
    </row>
    <row r="3603" spans="48:50" x14ac:dyDescent="0.25">
      <c r="AV3603"/>
      <c r="AW3603"/>
      <c r="AX3603"/>
    </row>
    <row r="3604" spans="48:50" x14ac:dyDescent="0.25">
      <c r="AV3604"/>
      <c r="AW3604"/>
      <c r="AX3604"/>
    </row>
    <row r="3605" spans="48:50" x14ac:dyDescent="0.25">
      <c r="AV3605"/>
      <c r="AW3605"/>
      <c r="AX3605"/>
    </row>
    <row r="3606" spans="48:50" x14ac:dyDescent="0.25">
      <c r="AV3606"/>
      <c r="AW3606"/>
      <c r="AX3606"/>
    </row>
    <row r="3607" spans="48:50" x14ac:dyDescent="0.25">
      <c r="AV3607"/>
      <c r="AW3607"/>
      <c r="AX3607"/>
    </row>
    <row r="3608" spans="48:50" x14ac:dyDescent="0.25">
      <c r="AV3608"/>
      <c r="AW3608"/>
      <c r="AX3608"/>
    </row>
    <row r="3609" spans="48:50" x14ac:dyDescent="0.25">
      <c r="AV3609"/>
      <c r="AW3609"/>
      <c r="AX3609"/>
    </row>
    <row r="3610" spans="48:50" x14ac:dyDescent="0.25">
      <c r="AV3610"/>
      <c r="AW3610"/>
      <c r="AX3610"/>
    </row>
    <row r="3611" spans="48:50" x14ac:dyDescent="0.25">
      <c r="AV3611"/>
      <c r="AW3611"/>
      <c r="AX3611"/>
    </row>
    <row r="3612" spans="48:50" x14ac:dyDescent="0.25">
      <c r="AV3612"/>
      <c r="AW3612"/>
      <c r="AX3612"/>
    </row>
    <row r="3613" spans="48:50" x14ac:dyDescent="0.25">
      <c r="AV3613"/>
      <c r="AW3613"/>
      <c r="AX3613"/>
    </row>
    <row r="3614" spans="48:50" x14ac:dyDescent="0.25">
      <c r="AV3614"/>
      <c r="AW3614"/>
      <c r="AX3614"/>
    </row>
    <row r="3615" spans="48:50" x14ac:dyDescent="0.25">
      <c r="AV3615"/>
      <c r="AW3615"/>
      <c r="AX3615"/>
    </row>
    <row r="3616" spans="48:50" x14ac:dyDescent="0.25">
      <c r="AV3616"/>
      <c r="AW3616"/>
      <c r="AX3616"/>
    </row>
    <row r="3617" spans="48:50" x14ac:dyDescent="0.25">
      <c r="AV3617"/>
      <c r="AW3617"/>
      <c r="AX3617"/>
    </row>
    <row r="3618" spans="48:50" x14ac:dyDescent="0.25">
      <c r="AV3618"/>
      <c r="AW3618"/>
      <c r="AX3618"/>
    </row>
    <row r="3619" spans="48:50" x14ac:dyDescent="0.25">
      <c r="AV3619"/>
      <c r="AW3619"/>
      <c r="AX3619"/>
    </row>
    <row r="3620" spans="48:50" x14ac:dyDescent="0.25">
      <c r="AV3620"/>
      <c r="AW3620"/>
      <c r="AX3620"/>
    </row>
    <row r="3621" spans="48:50" x14ac:dyDescent="0.25">
      <c r="AV3621"/>
      <c r="AW3621"/>
      <c r="AX3621"/>
    </row>
    <row r="3622" spans="48:50" x14ac:dyDescent="0.25">
      <c r="AV3622"/>
      <c r="AW3622"/>
      <c r="AX3622"/>
    </row>
    <row r="3623" spans="48:50" x14ac:dyDescent="0.25">
      <c r="AV3623"/>
      <c r="AW3623"/>
      <c r="AX3623"/>
    </row>
    <row r="3624" spans="48:50" x14ac:dyDescent="0.25">
      <c r="AV3624"/>
      <c r="AW3624"/>
      <c r="AX3624"/>
    </row>
    <row r="3625" spans="48:50" x14ac:dyDescent="0.25">
      <c r="AV3625"/>
      <c r="AW3625"/>
      <c r="AX3625"/>
    </row>
    <row r="3626" spans="48:50" x14ac:dyDescent="0.25">
      <c r="AV3626"/>
      <c r="AW3626"/>
      <c r="AX3626"/>
    </row>
    <row r="3627" spans="48:50" x14ac:dyDescent="0.25">
      <c r="AV3627"/>
      <c r="AW3627"/>
      <c r="AX3627"/>
    </row>
    <row r="3628" spans="48:50" x14ac:dyDescent="0.25">
      <c r="AV3628"/>
      <c r="AW3628"/>
      <c r="AX3628"/>
    </row>
    <row r="3629" spans="48:50" x14ac:dyDescent="0.25">
      <c r="AV3629"/>
      <c r="AW3629"/>
      <c r="AX3629"/>
    </row>
    <row r="3630" spans="48:50" x14ac:dyDescent="0.25">
      <c r="AV3630"/>
      <c r="AW3630"/>
      <c r="AX3630"/>
    </row>
    <row r="3631" spans="48:50" x14ac:dyDescent="0.25">
      <c r="AV3631"/>
      <c r="AW3631"/>
      <c r="AX3631"/>
    </row>
    <row r="3632" spans="48:50" x14ac:dyDescent="0.25">
      <c r="AV3632"/>
      <c r="AW3632"/>
      <c r="AX3632"/>
    </row>
    <row r="3633" spans="48:50" x14ac:dyDescent="0.25">
      <c r="AV3633"/>
      <c r="AW3633"/>
      <c r="AX3633"/>
    </row>
    <row r="3634" spans="48:50" x14ac:dyDescent="0.25">
      <c r="AV3634"/>
      <c r="AW3634"/>
      <c r="AX3634"/>
    </row>
    <row r="3635" spans="48:50" x14ac:dyDescent="0.25">
      <c r="AV3635"/>
      <c r="AW3635"/>
      <c r="AX3635"/>
    </row>
    <row r="3636" spans="48:50" x14ac:dyDescent="0.25">
      <c r="AV3636"/>
      <c r="AW3636"/>
      <c r="AX3636"/>
    </row>
    <row r="3637" spans="48:50" x14ac:dyDescent="0.25">
      <c r="AV3637"/>
      <c r="AW3637"/>
      <c r="AX3637"/>
    </row>
    <row r="3638" spans="48:50" x14ac:dyDescent="0.25">
      <c r="AV3638"/>
      <c r="AW3638"/>
      <c r="AX3638"/>
    </row>
    <row r="3639" spans="48:50" x14ac:dyDescent="0.25">
      <c r="AV3639"/>
      <c r="AW3639"/>
      <c r="AX3639"/>
    </row>
    <row r="3640" spans="48:50" x14ac:dyDescent="0.25">
      <c r="AV3640"/>
      <c r="AW3640"/>
      <c r="AX3640"/>
    </row>
    <row r="3641" spans="48:50" x14ac:dyDescent="0.25">
      <c r="AV3641"/>
      <c r="AW3641"/>
      <c r="AX3641"/>
    </row>
    <row r="3642" spans="48:50" x14ac:dyDescent="0.25">
      <c r="AV3642"/>
      <c r="AW3642"/>
      <c r="AX3642"/>
    </row>
    <row r="3643" spans="48:50" x14ac:dyDescent="0.25">
      <c r="AV3643"/>
      <c r="AW3643"/>
      <c r="AX3643"/>
    </row>
    <row r="3644" spans="48:50" x14ac:dyDescent="0.25">
      <c r="AV3644"/>
      <c r="AW3644"/>
      <c r="AX3644"/>
    </row>
    <row r="3645" spans="48:50" x14ac:dyDescent="0.25">
      <c r="AV3645"/>
      <c r="AW3645"/>
      <c r="AX3645"/>
    </row>
    <row r="3646" spans="48:50" x14ac:dyDescent="0.25">
      <c r="AV3646"/>
      <c r="AW3646"/>
      <c r="AX3646"/>
    </row>
    <row r="3647" spans="48:50" x14ac:dyDescent="0.25">
      <c r="AV3647"/>
      <c r="AW3647"/>
      <c r="AX3647"/>
    </row>
    <row r="3648" spans="48:50" x14ac:dyDescent="0.25">
      <c r="AV3648"/>
      <c r="AW3648"/>
      <c r="AX3648"/>
    </row>
    <row r="3649" spans="48:50" x14ac:dyDescent="0.25">
      <c r="AV3649"/>
      <c r="AW3649"/>
      <c r="AX3649"/>
    </row>
    <row r="3650" spans="48:50" x14ac:dyDescent="0.25">
      <c r="AV3650"/>
      <c r="AW3650"/>
      <c r="AX3650"/>
    </row>
    <row r="3651" spans="48:50" x14ac:dyDescent="0.25">
      <c r="AV3651"/>
      <c r="AW3651"/>
      <c r="AX3651"/>
    </row>
    <row r="3652" spans="48:50" x14ac:dyDescent="0.25">
      <c r="AV3652"/>
      <c r="AW3652"/>
      <c r="AX3652"/>
    </row>
    <row r="3653" spans="48:50" x14ac:dyDescent="0.25">
      <c r="AV3653"/>
      <c r="AW3653"/>
      <c r="AX3653"/>
    </row>
    <row r="3654" spans="48:50" x14ac:dyDescent="0.25">
      <c r="AV3654"/>
      <c r="AW3654"/>
      <c r="AX3654"/>
    </row>
    <row r="3655" spans="48:50" x14ac:dyDescent="0.25">
      <c r="AV3655"/>
      <c r="AW3655"/>
      <c r="AX3655"/>
    </row>
    <row r="3656" spans="48:50" x14ac:dyDescent="0.25">
      <c r="AV3656"/>
      <c r="AW3656"/>
      <c r="AX3656"/>
    </row>
    <row r="3657" spans="48:50" x14ac:dyDescent="0.25">
      <c r="AV3657"/>
      <c r="AW3657"/>
      <c r="AX3657"/>
    </row>
    <row r="3658" spans="48:50" x14ac:dyDescent="0.25">
      <c r="AV3658"/>
      <c r="AW3658"/>
      <c r="AX3658"/>
    </row>
    <row r="3659" spans="48:50" x14ac:dyDescent="0.25">
      <c r="AV3659"/>
      <c r="AW3659"/>
      <c r="AX3659"/>
    </row>
    <row r="3660" spans="48:50" x14ac:dyDescent="0.25">
      <c r="AV3660"/>
      <c r="AW3660"/>
      <c r="AX3660"/>
    </row>
    <row r="3661" spans="48:50" x14ac:dyDescent="0.25">
      <c r="AV3661"/>
      <c r="AW3661"/>
      <c r="AX3661"/>
    </row>
    <row r="3662" spans="48:50" x14ac:dyDescent="0.25">
      <c r="AV3662"/>
      <c r="AW3662"/>
      <c r="AX3662"/>
    </row>
    <row r="3663" spans="48:50" x14ac:dyDescent="0.25">
      <c r="AV3663"/>
      <c r="AW3663"/>
      <c r="AX3663"/>
    </row>
    <row r="3664" spans="48:50" x14ac:dyDescent="0.25">
      <c r="AV3664"/>
      <c r="AW3664"/>
      <c r="AX3664"/>
    </row>
    <row r="3665" spans="48:50" x14ac:dyDescent="0.25">
      <c r="AV3665"/>
      <c r="AW3665"/>
      <c r="AX3665"/>
    </row>
    <row r="3666" spans="48:50" x14ac:dyDescent="0.25">
      <c r="AV3666"/>
      <c r="AW3666"/>
      <c r="AX3666"/>
    </row>
    <row r="3667" spans="48:50" x14ac:dyDescent="0.25">
      <c r="AV3667"/>
      <c r="AW3667"/>
      <c r="AX3667"/>
    </row>
    <row r="3668" spans="48:50" x14ac:dyDescent="0.25">
      <c r="AV3668"/>
      <c r="AW3668"/>
      <c r="AX3668"/>
    </row>
    <row r="3669" spans="48:50" x14ac:dyDescent="0.25">
      <c r="AV3669"/>
      <c r="AW3669"/>
      <c r="AX3669"/>
    </row>
    <row r="3670" spans="48:50" x14ac:dyDescent="0.25">
      <c r="AV3670"/>
      <c r="AW3670"/>
      <c r="AX3670"/>
    </row>
    <row r="3671" spans="48:50" x14ac:dyDescent="0.25">
      <c r="AV3671"/>
      <c r="AW3671"/>
      <c r="AX3671"/>
    </row>
    <row r="3672" spans="48:50" x14ac:dyDescent="0.25">
      <c r="AV3672"/>
      <c r="AW3672"/>
      <c r="AX3672"/>
    </row>
    <row r="3673" spans="48:50" x14ac:dyDescent="0.25">
      <c r="AV3673"/>
      <c r="AW3673"/>
      <c r="AX3673"/>
    </row>
    <row r="3674" spans="48:50" x14ac:dyDescent="0.25">
      <c r="AV3674"/>
      <c r="AW3674"/>
      <c r="AX3674"/>
    </row>
    <row r="3675" spans="48:50" x14ac:dyDescent="0.25">
      <c r="AV3675"/>
      <c r="AW3675"/>
      <c r="AX3675"/>
    </row>
    <row r="3676" spans="48:50" x14ac:dyDescent="0.25">
      <c r="AV3676"/>
      <c r="AW3676"/>
      <c r="AX3676"/>
    </row>
    <row r="3677" spans="48:50" x14ac:dyDescent="0.25">
      <c r="AV3677"/>
      <c r="AW3677"/>
      <c r="AX3677"/>
    </row>
    <row r="3678" spans="48:50" x14ac:dyDescent="0.25">
      <c r="AV3678"/>
      <c r="AW3678"/>
      <c r="AX3678"/>
    </row>
    <row r="3679" spans="48:50" x14ac:dyDescent="0.25">
      <c r="AV3679"/>
      <c r="AW3679"/>
      <c r="AX3679"/>
    </row>
    <row r="3680" spans="48:50" x14ac:dyDescent="0.25">
      <c r="AV3680"/>
      <c r="AW3680"/>
      <c r="AX3680"/>
    </row>
    <row r="3681" spans="48:50" x14ac:dyDescent="0.25">
      <c r="AV3681"/>
      <c r="AW3681"/>
      <c r="AX3681"/>
    </row>
    <row r="3682" spans="48:50" x14ac:dyDescent="0.25">
      <c r="AV3682"/>
      <c r="AW3682"/>
      <c r="AX3682"/>
    </row>
    <row r="3683" spans="48:50" x14ac:dyDescent="0.25">
      <c r="AV3683"/>
      <c r="AW3683"/>
      <c r="AX3683"/>
    </row>
    <row r="3684" spans="48:50" x14ac:dyDescent="0.25">
      <c r="AV3684"/>
      <c r="AW3684"/>
      <c r="AX3684"/>
    </row>
    <row r="3685" spans="48:50" x14ac:dyDescent="0.25">
      <c r="AV3685"/>
      <c r="AW3685"/>
      <c r="AX3685"/>
    </row>
    <row r="3686" spans="48:50" x14ac:dyDescent="0.25">
      <c r="AV3686"/>
      <c r="AW3686"/>
      <c r="AX3686"/>
    </row>
    <row r="3687" spans="48:50" x14ac:dyDescent="0.25">
      <c r="AV3687"/>
      <c r="AW3687"/>
      <c r="AX3687"/>
    </row>
    <row r="3688" spans="48:50" x14ac:dyDescent="0.25">
      <c r="AV3688"/>
      <c r="AW3688"/>
      <c r="AX3688"/>
    </row>
    <row r="3689" spans="48:50" x14ac:dyDescent="0.25">
      <c r="AV3689"/>
      <c r="AW3689"/>
      <c r="AX3689"/>
    </row>
    <row r="3690" spans="48:50" x14ac:dyDescent="0.25">
      <c r="AV3690"/>
      <c r="AW3690"/>
      <c r="AX3690"/>
    </row>
    <row r="3691" spans="48:50" x14ac:dyDescent="0.25">
      <c r="AV3691"/>
      <c r="AW3691"/>
      <c r="AX3691"/>
    </row>
    <row r="3692" spans="48:50" x14ac:dyDescent="0.25">
      <c r="AV3692"/>
      <c r="AW3692"/>
      <c r="AX3692"/>
    </row>
    <row r="3693" spans="48:50" x14ac:dyDescent="0.25">
      <c r="AV3693"/>
      <c r="AW3693"/>
      <c r="AX3693"/>
    </row>
    <row r="3694" spans="48:50" x14ac:dyDescent="0.25">
      <c r="AV3694"/>
      <c r="AW3694"/>
      <c r="AX3694"/>
    </row>
    <row r="3695" spans="48:50" x14ac:dyDescent="0.25">
      <c r="AV3695"/>
      <c r="AW3695"/>
      <c r="AX3695"/>
    </row>
    <row r="3696" spans="48:50" x14ac:dyDescent="0.25">
      <c r="AV3696"/>
      <c r="AW3696"/>
      <c r="AX3696"/>
    </row>
    <row r="3697" spans="48:50" x14ac:dyDescent="0.25">
      <c r="AV3697"/>
      <c r="AW3697"/>
      <c r="AX3697"/>
    </row>
    <row r="3698" spans="48:50" x14ac:dyDescent="0.25">
      <c r="AV3698"/>
      <c r="AW3698"/>
      <c r="AX3698"/>
    </row>
    <row r="3699" spans="48:50" x14ac:dyDescent="0.25">
      <c r="AV3699"/>
      <c r="AW3699"/>
      <c r="AX3699"/>
    </row>
    <row r="3700" spans="48:50" x14ac:dyDescent="0.25">
      <c r="AV3700"/>
      <c r="AW3700"/>
      <c r="AX3700"/>
    </row>
    <row r="3701" spans="48:50" x14ac:dyDescent="0.25">
      <c r="AV3701"/>
      <c r="AW3701"/>
      <c r="AX3701"/>
    </row>
    <row r="3702" spans="48:50" x14ac:dyDescent="0.25">
      <c r="AV3702"/>
      <c r="AW3702"/>
      <c r="AX3702"/>
    </row>
    <row r="3703" spans="48:50" x14ac:dyDescent="0.25">
      <c r="AV3703"/>
      <c r="AW3703"/>
      <c r="AX3703"/>
    </row>
    <row r="3704" spans="48:50" x14ac:dyDescent="0.25">
      <c r="AV3704"/>
      <c r="AW3704"/>
      <c r="AX3704"/>
    </row>
    <row r="3705" spans="48:50" x14ac:dyDescent="0.25">
      <c r="AV3705"/>
      <c r="AW3705"/>
      <c r="AX3705"/>
    </row>
    <row r="3706" spans="48:50" x14ac:dyDescent="0.25">
      <c r="AV3706"/>
      <c r="AW3706"/>
      <c r="AX3706"/>
    </row>
    <row r="3707" spans="48:50" x14ac:dyDescent="0.25">
      <c r="AV3707"/>
      <c r="AW3707"/>
      <c r="AX3707"/>
    </row>
    <row r="3708" spans="48:50" x14ac:dyDescent="0.25">
      <c r="AV3708"/>
      <c r="AW3708"/>
      <c r="AX3708"/>
    </row>
    <row r="3709" spans="48:50" x14ac:dyDescent="0.25">
      <c r="AV3709"/>
      <c r="AW3709"/>
      <c r="AX3709"/>
    </row>
    <row r="3710" spans="48:50" x14ac:dyDescent="0.25">
      <c r="AV3710"/>
      <c r="AW3710"/>
      <c r="AX3710"/>
    </row>
    <row r="3711" spans="48:50" x14ac:dyDescent="0.25">
      <c r="AV3711"/>
      <c r="AW3711"/>
      <c r="AX3711"/>
    </row>
    <row r="3712" spans="48:50" x14ac:dyDescent="0.25">
      <c r="AV3712"/>
      <c r="AW3712"/>
      <c r="AX3712"/>
    </row>
    <row r="3713" spans="48:50" x14ac:dyDescent="0.25">
      <c r="AV3713"/>
      <c r="AW3713"/>
      <c r="AX3713"/>
    </row>
    <row r="3714" spans="48:50" x14ac:dyDescent="0.25">
      <c r="AV3714"/>
      <c r="AW3714"/>
      <c r="AX3714"/>
    </row>
    <row r="3715" spans="48:50" x14ac:dyDescent="0.25">
      <c r="AV3715"/>
      <c r="AW3715"/>
      <c r="AX3715"/>
    </row>
    <row r="3716" spans="48:50" x14ac:dyDescent="0.25">
      <c r="AV3716"/>
      <c r="AW3716"/>
      <c r="AX3716"/>
    </row>
    <row r="3717" spans="48:50" x14ac:dyDescent="0.25">
      <c r="AV3717"/>
      <c r="AW3717"/>
      <c r="AX3717"/>
    </row>
    <row r="3718" spans="48:50" x14ac:dyDescent="0.25">
      <c r="AV3718"/>
      <c r="AW3718"/>
      <c r="AX3718"/>
    </row>
    <row r="3719" spans="48:50" x14ac:dyDescent="0.25">
      <c r="AV3719"/>
      <c r="AW3719"/>
      <c r="AX3719"/>
    </row>
    <row r="3720" spans="48:50" x14ac:dyDescent="0.25">
      <c r="AV3720"/>
      <c r="AW3720"/>
      <c r="AX3720"/>
    </row>
    <row r="3721" spans="48:50" x14ac:dyDescent="0.25">
      <c r="AV3721"/>
      <c r="AW3721"/>
      <c r="AX3721"/>
    </row>
    <row r="3722" spans="48:50" x14ac:dyDescent="0.25">
      <c r="AV3722"/>
      <c r="AW3722"/>
      <c r="AX3722"/>
    </row>
    <row r="3723" spans="48:50" x14ac:dyDescent="0.25">
      <c r="AV3723"/>
      <c r="AW3723"/>
      <c r="AX3723"/>
    </row>
    <row r="3724" spans="48:50" x14ac:dyDescent="0.25">
      <c r="AV3724"/>
      <c r="AW3724"/>
      <c r="AX3724"/>
    </row>
    <row r="3725" spans="48:50" x14ac:dyDescent="0.25">
      <c r="AV3725"/>
      <c r="AW3725"/>
      <c r="AX3725"/>
    </row>
    <row r="3726" spans="48:50" x14ac:dyDescent="0.25">
      <c r="AV3726"/>
      <c r="AW3726"/>
      <c r="AX3726"/>
    </row>
    <row r="3727" spans="48:50" x14ac:dyDescent="0.25">
      <c r="AV3727"/>
      <c r="AW3727"/>
      <c r="AX3727"/>
    </row>
    <row r="3728" spans="48:50" x14ac:dyDescent="0.25">
      <c r="AV3728"/>
      <c r="AW3728"/>
      <c r="AX3728"/>
    </row>
    <row r="3729" spans="48:50" x14ac:dyDescent="0.25">
      <c r="AV3729"/>
      <c r="AW3729"/>
      <c r="AX3729"/>
    </row>
    <row r="3730" spans="48:50" x14ac:dyDescent="0.25">
      <c r="AV3730"/>
      <c r="AW3730"/>
      <c r="AX3730"/>
    </row>
    <row r="3731" spans="48:50" x14ac:dyDescent="0.25">
      <c r="AV3731"/>
      <c r="AW3731"/>
      <c r="AX3731"/>
    </row>
    <row r="3732" spans="48:50" x14ac:dyDescent="0.25">
      <c r="AV3732"/>
      <c r="AW3732"/>
      <c r="AX3732"/>
    </row>
    <row r="3733" spans="48:50" x14ac:dyDescent="0.25">
      <c r="AV3733"/>
      <c r="AW3733"/>
      <c r="AX3733"/>
    </row>
    <row r="3734" spans="48:50" x14ac:dyDescent="0.25">
      <c r="AV3734"/>
      <c r="AW3734"/>
      <c r="AX3734"/>
    </row>
    <row r="3735" spans="48:50" x14ac:dyDescent="0.25">
      <c r="AV3735"/>
      <c r="AW3735"/>
      <c r="AX3735"/>
    </row>
    <row r="3736" spans="48:50" x14ac:dyDescent="0.25">
      <c r="AV3736"/>
      <c r="AW3736"/>
      <c r="AX3736"/>
    </row>
    <row r="3737" spans="48:50" x14ac:dyDescent="0.25">
      <c r="AV3737"/>
      <c r="AW3737"/>
      <c r="AX3737"/>
    </row>
    <row r="3738" spans="48:50" x14ac:dyDescent="0.25">
      <c r="AV3738"/>
      <c r="AW3738"/>
      <c r="AX3738"/>
    </row>
    <row r="3739" spans="48:50" x14ac:dyDescent="0.25">
      <c r="AV3739"/>
      <c r="AW3739"/>
      <c r="AX3739"/>
    </row>
    <row r="3740" spans="48:50" x14ac:dyDescent="0.25">
      <c r="AV3740"/>
      <c r="AW3740"/>
      <c r="AX3740"/>
    </row>
    <row r="3741" spans="48:50" x14ac:dyDescent="0.25">
      <c r="AV3741"/>
      <c r="AW3741"/>
      <c r="AX3741"/>
    </row>
    <row r="3742" spans="48:50" x14ac:dyDescent="0.25">
      <c r="AV3742"/>
      <c r="AW3742"/>
      <c r="AX3742"/>
    </row>
    <row r="3743" spans="48:50" x14ac:dyDescent="0.25">
      <c r="AV3743"/>
      <c r="AW3743"/>
      <c r="AX3743"/>
    </row>
    <row r="3744" spans="48:50" x14ac:dyDescent="0.25">
      <c r="AV3744"/>
      <c r="AW3744"/>
      <c r="AX3744"/>
    </row>
    <row r="3745" spans="48:50" x14ac:dyDescent="0.25">
      <c r="AV3745"/>
      <c r="AW3745"/>
      <c r="AX3745"/>
    </row>
    <row r="3746" spans="48:50" x14ac:dyDescent="0.25">
      <c r="AV3746"/>
      <c r="AW3746"/>
      <c r="AX3746"/>
    </row>
    <row r="3747" spans="48:50" x14ac:dyDescent="0.25">
      <c r="AV3747"/>
      <c r="AW3747"/>
      <c r="AX3747"/>
    </row>
    <row r="3748" spans="48:50" x14ac:dyDescent="0.25">
      <c r="AV3748"/>
      <c r="AW3748"/>
      <c r="AX3748"/>
    </row>
    <row r="3749" spans="48:50" x14ac:dyDescent="0.25">
      <c r="AV3749"/>
      <c r="AW3749"/>
      <c r="AX3749"/>
    </row>
    <row r="3750" spans="48:50" x14ac:dyDescent="0.25">
      <c r="AV3750"/>
      <c r="AW3750"/>
      <c r="AX3750"/>
    </row>
    <row r="3751" spans="48:50" x14ac:dyDescent="0.25">
      <c r="AV3751"/>
      <c r="AW3751"/>
      <c r="AX3751"/>
    </row>
    <row r="3752" spans="48:50" x14ac:dyDescent="0.25">
      <c r="AV3752"/>
      <c r="AW3752"/>
      <c r="AX3752"/>
    </row>
    <row r="3753" spans="48:50" x14ac:dyDescent="0.25">
      <c r="AV3753"/>
      <c r="AW3753"/>
      <c r="AX3753"/>
    </row>
    <row r="3754" spans="48:50" x14ac:dyDescent="0.25">
      <c r="AV3754"/>
      <c r="AW3754"/>
      <c r="AX3754"/>
    </row>
    <row r="3755" spans="48:50" x14ac:dyDescent="0.25">
      <c r="AV3755"/>
      <c r="AW3755"/>
      <c r="AX3755"/>
    </row>
    <row r="3756" spans="48:50" x14ac:dyDescent="0.25">
      <c r="AV3756"/>
      <c r="AW3756"/>
      <c r="AX3756"/>
    </row>
    <row r="3757" spans="48:50" x14ac:dyDescent="0.25">
      <c r="AV3757"/>
      <c r="AW3757"/>
      <c r="AX3757"/>
    </row>
    <row r="3758" spans="48:50" x14ac:dyDescent="0.25">
      <c r="AV3758"/>
      <c r="AW3758"/>
      <c r="AX3758"/>
    </row>
    <row r="3759" spans="48:50" x14ac:dyDescent="0.25">
      <c r="AV3759"/>
      <c r="AW3759"/>
      <c r="AX3759"/>
    </row>
    <row r="3760" spans="48:50" x14ac:dyDescent="0.25">
      <c r="AV3760"/>
      <c r="AW3760"/>
      <c r="AX3760"/>
    </row>
    <row r="3761" spans="48:50" x14ac:dyDescent="0.25">
      <c r="AV3761"/>
      <c r="AW3761"/>
      <c r="AX3761"/>
    </row>
    <row r="3762" spans="48:50" x14ac:dyDescent="0.25">
      <c r="AV3762"/>
      <c r="AW3762"/>
      <c r="AX3762"/>
    </row>
    <row r="3763" spans="48:50" x14ac:dyDescent="0.25">
      <c r="AV3763"/>
      <c r="AW3763"/>
      <c r="AX3763"/>
    </row>
    <row r="3764" spans="48:50" x14ac:dyDescent="0.25">
      <c r="AV3764"/>
      <c r="AW3764"/>
      <c r="AX3764"/>
    </row>
    <row r="3765" spans="48:50" x14ac:dyDescent="0.25">
      <c r="AV3765"/>
      <c r="AW3765"/>
      <c r="AX3765"/>
    </row>
    <row r="3766" spans="48:50" x14ac:dyDescent="0.25">
      <c r="AV3766"/>
      <c r="AW3766"/>
      <c r="AX3766"/>
    </row>
    <row r="3767" spans="48:50" x14ac:dyDescent="0.25">
      <c r="AV3767"/>
      <c r="AW3767"/>
      <c r="AX3767"/>
    </row>
    <row r="3768" spans="48:50" x14ac:dyDescent="0.25">
      <c r="AV3768"/>
      <c r="AW3768"/>
      <c r="AX3768"/>
    </row>
    <row r="3769" spans="48:50" x14ac:dyDescent="0.25">
      <c r="AV3769"/>
      <c r="AW3769"/>
      <c r="AX3769"/>
    </row>
    <row r="3770" spans="48:50" x14ac:dyDescent="0.25">
      <c r="AV3770"/>
      <c r="AW3770"/>
      <c r="AX3770"/>
    </row>
    <row r="3771" spans="48:50" x14ac:dyDescent="0.25">
      <c r="AV3771"/>
      <c r="AW3771"/>
      <c r="AX3771"/>
    </row>
    <row r="3772" spans="48:50" x14ac:dyDescent="0.25">
      <c r="AV3772"/>
      <c r="AW3772"/>
      <c r="AX3772"/>
    </row>
    <row r="3773" spans="48:50" x14ac:dyDescent="0.25">
      <c r="AV3773"/>
      <c r="AW3773"/>
      <c r="AX3773"/>
    </row>
    <row r="3774" spans="48:50" x14ac:dyDescent="0.25">
      <c r="AV3774"/>
      <c r="AW3774"/>
      <c r="AX3774"/>
    </row>
    <row r="3775" spans="48:50" x14ac:dyDescent="0.25">
      <c r="AV3775"/>
      <c r="AW3775"/>
      <c r="AX3775"/>
    </row>
    <row r="3776" spans="48:50" x14ac:dyDescent="0.25">
      <c r="AV3776"/>
      <c r="AW3776"/>
      <c r="AX3776"/>
    </row>
    <row r="3777" spans="48:50" x14ac:dyDescent="0.25">
      <c r="AV3777"/>
      <c r="AW3777"/>
      <c r="AX3777"/>
    </row>
    <row r="3778" spans="48:50" x14ac:dyDescent="0.25">
      <c r="AV3778"/>
      <c r="AW3778"/>
      <c r="AX3778"/>
    </row>
    <row r="3779" spans="48:50" x14ac:dyDescent="0.25">
      <c r="AV3779"/>
      <c r="AW3779"/>
      <c r="AX3779"/>
    </row>
    <row r="3780" spans="48:50" x14ac:dyDescent="0.25">
      <c r="AV3780"/>
      <c r="AW3780"/>
      <c r="AX3780"/>
    </row>
    <row r="3781" spans="48:50" x14ac:dyDescent="0.25">
      <c r="AV3781"/>
      <c r="AW3781"/>
      <c r="AX3781"/>
    </row>
    <row r="3782" spans="48:50" x14ac:dyDescent="0.25">
      <c r="AV3782"/>
      <c r="AW3782"/>
      <c r="AX3782"/>
    </row>
    <row r="3783" spans="48:50" x14ac:dyDescent="0.25">
      <c r="AV3783"/>
      <c r="AW3783"/>
      <c r="AX3783"/>
    </row>
    <row r="3784" spans="48:50" x14ac:dyDescent="0.25">
      <c r="AV3784"/>
      <c r="AW3784"/>
      <c r="AX3784"/>
    </row>
    <row r="3785" spans="48:50" x14ac:dyDescent="0.25">
      <c r="AV3785"/>
      <c r="AW3785"/>
      <c r="AX3785"/>
    </row>
    <row r="3786" spans="48:50" x14ac:dyDescent="0.25">
      <c r="AV3786"/>
      <c r="AW3786"/>
      <c r="AX3786"/>
    </row>
    <row r="3787" spans="48:50" x14ac:dyDescent="0.25">
      <c r="AV3787"/>
      <c r="AW3787"/>
      <c r="AX3787"/>
    </row>
    <row r="3788" spans="48:50" x14ac:dyDescent="0.25">
      <c r="AV3788"/>
      <c r="AW3788"/>
      <c r="AX3788"/>
    </row>
    <row r="3789" spans="48:50" x14ac:dyDescent="0.25">
      <c r="AV3789"/>
      <c r="AW3789"/>
      <c r="AX3789"/>
    </row>
    <row r="3790" spans="48:50" x14ac:dyDescent="0.25">
      <c r="AV3790"/>
      <c r="AW3790"/>
      <c r="AX3790"/>
    </row>
    <row r="3791" spans="48:50" x14ac:dyDescent="0.25">
      <c r="AV3791"/>
      <c r="AW3791"/>
      <c r="AX3791"/>
    </row>
    <row r="3792" spans="48:50" x14ac:dyDescent="0.25">
      <c r="AV3792"/>
      <c r="AW3792"/>
      <c r="AX3792"/>
    </row>
    <row r="3793" spans="48:50" x14ac:dyDescent="0.25">
      <c r="AV3793"/>
      <c r="AW3793"/>
      <c r="AX3793"/>
    </row>
    <row r="3794" spans="48:50" x14ac:dyDescent="0.25">
      <c r="AV3794"/>
      <c r="AW3794"/>
      <c r="AX3794"/>
    </row>
    <row r="3795" spans="48:50" x14ac:dyDescent="0.25">
      <c r="AV3795"/>
      <c r="AW3795"/>
      <c r="AX3795"/>
    </row>
    <row r="3796" spans="48:50" x14ac:dyDescent="0.25">
      <c r="AV3796"/>
      <c r="AW3796"/>
      <c r="AX3796"/>
    </row>
    <row r="3797" spans="48:50" x14ac:dyDescent="0.25">
      <c r="AV3797"/>
      <c r="AW3797"/>
      <c r="AX3797"/>
    </row>
    <row r="3798" spans="48:50" x14ac:dyDescent="0.25">
      <c r="AV3798"/>
      <c r="AW3798"/>
      <c r="AX3798"/>
    </row>
    <row r="3799" spans="48:50" x14ac:dyDescent="0.25">
      <c r="AV3799"/>
      <c r="AW3799"/>
      <c r="AX3799"/>
    </row>
    <row r="3800" spans="48:50" x14ac:dyDescent="0.25">
      <c r="AV3800"/>
      <c r="AW3800"/>
      <c r="AX3800"/>
    </row>
    <row r="3801" spans="48:50" x14ac:dyDescent="0.25">
      <c r="AV3801"/>
      <c r="AW3801"/>
      <c r="AX3801"/>
    </row>
    <row r="3802" spans="48:50" x14ac:dyDescent="0.25">
      <c r="AV3802"/>
      <c r="AW3802"/>
      <c r="AX3802"/>
    </row>
    <row r="3803" spans="48:50" x14ac:dyDescent="0.25">
      <c r="AV3803"/>
      <c r="AW3803"/>
      <c r="AX3803"/>
    </row>
    <row r="3804" spans="48:50" x14ac:dyDescent="0.25">
      <c r="AV3804"/>
      <c r="AW3804"/>
      <c r="AX3804"/>
    </row>
    <row r="3805" spans="48:50" x14ac:dyDescent="0.25">
      <c r="AV3805"/>
      <c r="AW3805"/>
      <c r="AX3805"/>
    </row>
    <row r="3806" spans="48:50" x14ac:dyDescent="0.25">
      <c r="AV3806"/>
      <c r="AW3806"/>
      <c r="AX3806"/>
    </row>
    <row r="3807" spans="48:50" x14ac:dyDescent="0.25">
      <c r="AV3807"/>
      <c r="AW3807"/>
      <c r="AX3807"/>
    </row>
    <row r="3808" spans="48:50" x14ac:dyDescent="0.25">
      <c r="AV3808"/>
      <c r="AW3808"/>
      <c r="AX3808"/>
    </row>
    <row r="3809" spans="48:50" x14ac:dyDescent="0.25">
      <c r="AV3809"/>
      <c r="AW3809"/>
      <c r="AX3809"/>
    </row>
    <row r="3810" spans="48:50" x14ac:dyDescent="0.25">
      <c r="AV3810"/>
      <c r="AW3810"/>
      <c r="AX3810"/>
    </row>
    <row r="3811" spans="48:50" x14ac:dyDescent="0.25">
      <c r="AV3811"/>
      <c r="AW3811"/>
      <c r="AX3811"/>
    </row>
    <row r="3812" spans="48:50" x14ac:dyDescent="0.25">
      <c r="AV3812"/>
      <c r="AW3812"/>
      <c r="AX3812"/>
    </row>
    <row r="3813" spans="48:50" x14ac:dyDescent="0.25">
      <c r="AV3813"/>
      <c r="AW3813"/>
      <c r="AX3813"/>
    </row>
    <row r="3814" spans="48:50" x14ac:dyDescent="0.25">
      <c r="AV3814"/>
      <c r="AW3814"/>
      <c r="AX3814"/>
    </row>
    <row r="3815" spans="48:50" x14ac:dyDescent="0.25">
      <c r="AV3815"/>
      <c r="AW3815"/>
      <c r="AX3815"/>
    </row>
    <row r="3816" spans="48:50" x14ac:dyDescent="0.25">
      <c r="AV3816"/>
      <c r="AW3816"/>
      <c r="AX3816"/>
    </row>
    <row r="3817" spans="48:50" x14ac:dyDescent="0.25">
      <c r="AV3817"/>
      <c r="AW3817"/>
      <c r="AX3817"/>
    </row>
    <row r="3818" spans="48:50" x14ac:dyDescent="0.25">
      <c r="AV3818"/>
      <c r="AW3818"/>
      <c r="AX3818"/>
    </row>
    <row r="3819" spans="48:50" x14ac:dyDescent="0.25">
      <c r="AV3819"/>
      <c r="AW3819"/>
      <c r="AX3819"/>
    </row>
    <row r="3820" spans="48:50" x14ac:dyDescent="0.25">
      <c r="AV3820"/>
      <c r="AW3820"/>
      <c r="AX3820"/>
    </row>
    <row r="3821" spans="48:50" x14ac:dyDescent="0.25">
      <c r="AV3821"/>
      <c r="AW3821"/>
      <c r="AX3821"/>
    </row>
    <row r="3822" spans="48:50" x14ac:dyDescent="0.25">
      <c r="AV3822"/>
      <c r="AW3822"/>
      <c r="AX3822"/>
    </row>
    <row r="3823" spans="48:50" x14ac:dyDescent="0.25">
      <c r="AV3823"/>
      <c r="AW3823"/>
      <c r="AX3823"/>
    </row>
    <row r="3824" spans="48:50" x14ac:dyDescent="0.25">
      <c r="AV3824"/>
      <c r="AW3824"/>
      <c r="AX3824"/>
    </row>
    <row r="3825" spans="48:50" x14ac:dyDescent="0.25">
      <c r="AV3825"/>
      <c r="AW3825"/>
      <c r="AX3825"/>
    </row>
    <row r="3826" spans="48:50" x14ac:dyDescent="0.25">
      <c r="AV3826"/>
      <c r="AW3826"/>
      <c r="AX3826"/>
    </row>
    <row r="3827" spans="48:50" x14ac:dyDescent="0.25">
      <c r="AV3827"/>
      <c r="AW3827"/>
      <c r="AX3827"/>
    </row>
    <row r="3828" spans="48:50" x14ac:dyDescent="0.25">
      <c r="AV3828"/>
      <c r="AW3828"/>
      <c r="AX3828"/>
    </row>
    <row r="3829" spans="48:50" x14ac:dyDescent="0.25">
      <c r="AV3829"/>
      <c r="AW3829"/>
      <c r="AX3829"/>
    </row>
    <row r="3830" spans="48:50" x14ac:dyDescent="0.25">
      <c r="AV3830"/>
      <c r="AW3830"/>
      <c r="AX3830"/>
    </row>
    <row r="3831" spans="48:50" x14ac:dyDescent="0.25">
      <c r="AV3831"/>
      <c r="AW3831"/>
      <c r="AX3831"/>
    </row>
    <row r="3832" spans="48:50" x14ac:dyDescent="0.25">
      <c r="AV3832"/>
      <c r="AW3832"/>
      <c r="AX3832"/>
    </row>
    <row r="3833" spans="48:50" x14ac:dyDescent="0.25">
      <c r="AV3833"/>
      <c r="AW3833"/>
      <c r="AX3833"/>
    </row>
    <row r="3834" spans="48:50" x14ac:dyDescent="0.25">
      <c r="AV3834"/>
      <c r="AW3834"/>
      <c r="AX3834"/>
    </row>
    <row r="3835" spans="48:50" x14ac:dyDescent="0.25">
      <c r="AV3835"/>
      <c r="AW3835"/>
      <c r="AX3835"/>
    </row>
    <row r="3836" spans="48:50" x14ac:dyDescent="0.25">
      <c r="AV3836"/>
      <c r="AW3836"/>
      <c r="AX3836"/>
    </row>
    <row r="3837" spans="48:50" x14ac:dyDescent="0.25">
      <c r="AV3837"/>
      <c r="AW3837"/>
      <c r="AX3837"/>
    </row>
    <row r="3838" spans="48:50" x14ac:dyDescent="0.25">
      <c r="AV3838"/>
      <c r="AW3838"/>
      <c r="AX3838"/>
    </row>
    <row r="3839" spans="48:50" x14ac:dyDescent="0.25">
      <c r="AV3839"/>
      <c r="AW3839"/>
      <c r="AX3839"/>
    </row>
    <row r="3840" spans="48:50" x14ac:dyDescent="0.25">
      <c r="AV3840"/>
      <c r="AW3840"/>
      <c r="AX3840"/>
    </row>
    <row r="3841" spans="48:50" x14ac:dyDescent="0.25">
      <c r="AV3841"/>
      <c r="AW3841"/>
      <c r="AX3841"/>
    </row>
    <row r="3842" spans="48:50" x14ac:dyDescent="0.25">
      <c r="AV3842"/>
      <c r="AW3842"/>
      <c r="AX3842"/>
    </row>
    <row r="3843" spans="48:50" x14ac:dyDescent="0.25">
      <c r="AV3843"/>
      <c r="AW3843"/>
      <c r="AX3843"/>
    </row>
    <row r="3844" spans="48:50" x14ac:dyDescent="0.25">
      <c r="AV3844"/>
      <c r="AW3844"/>
      <c r="AX3844"/>
    </row>
    <row r="3845" spans="48:50" x14ac:dyDescent="0.25">
      <c r="AV3845"/>
      <c r="AW3845"/>
      <c r="AX3845"/>
    </row>
    <row r="3846" spans="48:50" x14ac:dyDescent="0.25">
      <c r="AV3846"/>
      <c r="AW3846"/>
      <c r="AX3846"/>
    </row>
    <row r="3847" spans="48:50" x14ac:dyDescent="0.25">
      <c r="AV3847"/>
      <c r="AW3847"/>
      <c r="AX3847"/>
    </row>
    <row r="3848" spans="48:50" x14ac:dyDescent="0.25">
      <c r="AV3848"/>
      <c r="AW3848"/>
      <c r="AX3848"/>
    </row>
    <row r="3849" spans="48:50" x14ac:dyDescent="0.25">
      <c r="AV3849"/>
      <c r="AW3849"/>
      <c r="AX3849"/>
    </row>
    <row r="3850" spans="48:50" x14ac:dyDescent="0.25">
      <c r="AV3850"/>
      <c r="AW3850"/>
      <c r="AX3850"/>
    </row>
    <row r="3851" spans="48:50" x14ac:dyDescent="0.25">
      <c r="AV3851"/>
      <c r="AW3851"/>
      <c r="AX3851"/>
    </row>
    <row r="3852" spans="48:50" x14ac:dyDescent="0.25">
      <c r="AV3852"/>
      <c r="AW3852"/>
      <c r="AX3852"/>
    </row>
    <row r="3853" spans="48:50" x14ac:dyDescent="0.25">
      <c r="AV3853"/>
      <c r="AW3853"/>
      <c r="AX3853"/>
    </row>
    <row r="3854" spans="48:50" x14ac:dyDescent="0.25">
      <c r="AV3854"/>
      <c r="AW3854"/>
      <c r="AX3854"/>
    </row>
    <row r="3855" spans="48:50" x14ac:dyDescent="0.25">
      <c r="AV3855"/>
      <c r="AW3855"/>
      <c r="AX3855"/>
    </row>
    <row r="3856" spans="48:50" x14ac:dyDescent="0.25">
      <c r="AV3856"/>
      <c r="AW3856"/>
      <c r="AX3856"/>
    </row>
    <row r="3857" spans="48:50" x14ac:dyDescent="0.25">
      <c r="AV3857"/>
      <c r="AW3857"/>
      <c r="AX3857"/>
    </row>
    <row r="3858" spans="48:50" x14ac:dyDescent="0.25">
      <c r="AV3858"/>
      <c r="AW3858"/>
      <c r="AX3858"/>
    </row>
    <row r="3859" spans="48:50" x14ac:dyDescent="0.25">
      <c r="AV3859"/>
      <c r="AW3859"/>
      <c r="AX3859"/>
    </row>
    <row r="3860" spans="48:50" x14ac:dyDescent="0.25">
      <c r="AV3860"/>
      <c r="AW3860"/>
      <c r="AX3860"/>
    </row>
    <row r="3861" spans="48:50" x14ac:dyDescent="0.25">
      <c r="AV3861"/>
      <c r="AW3861"/>
      <c r="AX3861"/>
    </row>
    <row r="3862" spans="48:50" x14ac:dyDescent="0.25">
      <c r="AV3862"/>
      <c r="AW3862"/>
      <c r="AX3862"/>
    </row>
    <row r="3863" spans="48:50" x14ac:dyDescent="0.25">
      <c r="AV3863"/>
      <c r="AW3863"/>
      <c r="AX3863"/>
    </row>
    <row r="3864" spans="48:50" x14ac:dyDescent="0.25">
      <c r="AV3864"/>
      <c r="AW3864"/>
      <c r="AX3864"/>
    </row>
    <row r="3865" spans="48:50" x14ac:dyDescent="0.25">
      <c r="AV3865"/>
      <c r="AW3865"/>
      <c r="AX3865"/>
    </row>
    <row r="3866" spans="48:50" x14ac:dyDescent="0.25">
      <c r="AV3866"/>
      <c r="AW3866"/>
      <c r="AX3866"/>
    </row>
    <row r="3867" spans="48:50" x14ac:dyDescent="0.25">
      <c r="AV3867"/>
      <c r="AW3867"/>
      <c r="AX3867"/>
    </row>
    <row r="3868" spans="48:50" x14ac:dyDescent="0.25">
      <c r="AV3868"/>
      <c r="AW3868"/>
      <c r="AX3868"/>
    </row>
    <row r="3869" spans="48:50" x14ac:dyDescent="0.25">
      <c r="AV3869"/>
      <c r="AW3869"/>
      <c r="AX3869"/>
    </row>
    <row r="3870" spans="48:50" x14ac:dyDescent="0.25">
      <c r="AV3870"/>
      <c r="AW3870"/>
      <c r="AX3870"/>
    </row>
    <row r="3871" spans="48:50" x14ac:dyDescent="0.25">
      <c r="AV3871"/>
      <c r="AW3871"/>
      <c r="AX3871"/>
    </row>
    <row r="3872" spans="48:50" x14ac:dyDescent="0.25">
      <c r="AV3872"/>
      <c r="AW3872"/>
      <c r="AX3872"/>
    </row>
    <row r="3873" spans="48:50" x14ac:dyDescent="0.25">
      <c r="AV3873"/>
      <c r="AW3873"/>
      <c r="AX3873"/>
    </row>
    <row r="3874" spans="48:50" x14ac:dyDescent="0.25">
      <c r="AV3874"/>
      <c r="AW3874"/>
      <c r="AX3874"/>
    </row>
    <row r="3875" spans="48:50" x14ac:dyDescent="0.25">
      <c r="AV3875"/>
      <c r="AW3875"/>
      <c r="AX3875"/>
    </row>
    <row r="3876" spans="48:50" x14ac:dyDescent="0.25">
      <c r="AV3876"/>
      <c r="AW3876"/>
      <c r="AX3876"/>
    </row>
    <row r="3877" spans="48:50" x14ac:dyDescent="0.25">
      <c r="AV3877"/>
      <c r="AW3877"/>
      <c r="AX3877"/>
    </row>
    <row r="3878" spans="48:50" x14ac:dyDescent="0.25">
      <c r="AV3878"/>
      <c r="AW3878"/>
      <c r="AX3878"/>
    </row>
    <row r="3879" spans="48:50" x14ac:dyDescent="0.25">
      <c r="AV3879"/>
      <c r="AW3879"/>
      <c r="AX3879"/>
    </row>
    <row r="3880" spans="48:50" x14ac:dyDescent="0.25">
      <c r="AV3880"/>
      <c r="AW3880"/>
      <c r="AX3880"/>
    </row>
    <row r="3881" spans="48:50" x14ac:dyDescent="0.25">
      <c r="AV3881"/>
      <c r="AW3881"/>
      <c r="AX3881"/>
    </row>
    <row r="3882" spans="48:50" x14ac:dyDescent="0.25">
      <c r="AV3882"/>
      <c r="AW3882"/>
      <c r="AX3882"/>
    </row>
    <row r="3883" spans="48:50" x14ac:dyDescent="0.25">
      <c r="AV3883"/>
      <c r="AW3883"/>
      <c r="AX3883"/>
    </row>
    <row r="3884" spans="48:50" x14ac:dyDescent="0.25">
      <c r="AV3884"/>
      <c r="AW3884"/>
      <c r="AX3884"/>
    </row>
    <row r="3885" spans="48:50" x14ac:dyDescent="0.25">
      <c r="AV3885"/>
      <c r="AW3885"/>
      <c r="AX3885"/>
    </row>
    <row r="3886" spans="48:50" x14ac:dyDescent="0.25">
      <c r="AV3886"/>
      <c r="AW3886"/>
      <c r="AX3886"/>
    </row>
    <row r="3887" spans="48:50" x14ac:dyDescent="0.25">
      <c r="AV3887"/>
      <c r="AW3887"/>
      <c r="AX3887"/>
    </row>
    <row r="3888" spans="48:50" x14ac:dyDescent="0.25">
      <c r="AV3888"/>
      <c r="AW3888"/>
      <c r="AX3888"/>
    </row>
    <row r="3889" spans="48:50" x14ac:dyDescent="0.25">
      <c r="AV3889"/>
      <c r="AW3889"/>
      <c r="AX3889"/>
    </row>
    <row r="3890" spans="48:50" x14ac:dyDescent="0.25">
      <c r="AV3890"/>
      <c r="AW3890"/>
      <c r="AX3890"/>
    </row>
    <row r="3891" spans="48:50" x14ac:dyDescent="0.25">
      <c r="AV3891"/>
      <c r="AW3891"/>
      <c r="AX3891"/>
    </row>
    <row r="3892" spans="48:50" x14ac:dyDescent="0.25">
      <c r="AV3892"/>
      <c r="AW3892"/>
      <c r="AX3892"/>
    </row>
    <row r="3893" spans="48:50" x14ac:dyDescent="0.25">
      <c r="AV3893"/>
      <c r="AW3893"/>
      <c r="AX3893"/>
    </row>
    <row r="3894" spans="48:50" x14ac:dyDescent="0.25">
      <c r="AV3894"/>
      <c r="AW3894"/>
      <c r="AX3894"/>
    </row>
    <row r="3895" spans="48:50" x14ac:dyDescent="0.25">
      <c r="AV3895"/>
      <c r="AW3895"/>
      <c r="AX3895"/>
    </row>
    <row r="3896" spans="48:50" x14ac:dyDescent="0.25">
      <c r="AV3896"/>
      <c r="AW3896"/>
      <c r="AX3896"/>
    </row>
    <row r="3897" spans="48:50" x14ac:dyDescent="0.25">
      <c r="AV3897"/>
      <c r="AW3897"/>
      <c r="AX3897"/>
    </row>
    <row r="3898" spans="48:50" x14ac:dyDescent="0.25">
      <c r="AV3898"/>
      <c r="AW3898"/>
      <c r="AX3898"/>
    </row>
    <row r="3899" spans="48:50" x14ac:dyDescent="0.25">
      <c r="AV3899"/>
      <c r="AW3899"/>
      <c r="AX3899"/>
    </row>
    <row r="3900" spans="48:50" x14ac:dyDescent="0.25">
      <c r="AV3900"/>
      <c r="AW3900"/>
      <c r="AX3900"/>
    </row>
    <row r="3901" spans="48:50" x14ac:dyDescent="0.25">
      <c r="AV3901"/>
      <c r="AW3901"/>
      <c r="AX3901"/>
    </row>
    <row r="3902" spans="48:50" x14ac:dyDescent="0.25">
      <c r="AV3902"/>
      <c r="AW3902"/>
      <c r="AX3902"/>
    </row>
    <row r="3903" spans="48:50" x14ac:dyDescent="0.25">
      <c r="AV3903"/>
      <c r="AW3903"/>
      <c r="AX3903"/>
    </row>
    <row r="3904" spans="48:50" x14ac:dyDescent="0.25">
      <c r="AV3904"/>
      <c r="AW3904"/>
      <c r="AX3904"/>
    </row>
    <row r="3905" spans="48:50" x14ac:dyDescent="0.25">
      <c r="AV3905"/>
      <c r="AW3905"/>
      <c r="AX3905"/>
    </row>
    <row r="3906" spans="48:50" x14ac:dyDescent="0.25">
      <c r="AV3906"/>
      <c r="AW3906"/>
      <c r="AX3906"/>
    </row>
    <row r="3907" spans="48:50" x14ac:dyDescent="0.25">
      <c r="AV3907"/>
      <c r="AW3907"/>
      <c r="AX3907"/>
    </row>
    <row r="3908" spans="48:50" x14ac:dyDescent="0.25">
      <c r="AV3908"/>
      <c r="AW3908"/>
      <c r="AX3908"/>
    </row>
    <row r="3909" spans="48:50" x14ac:dyDescent="0.25">
      <c r="AV3909"/>
      <c r="AW3909"/>
      <c r="AX3909"/>
    </row>
    <row r="3910" spans="48:50" x14ac:dyDescent="0.25">
      <c r="AV3910"/>
      <c r="AW3910"/>
      <c r="AX3910"/>
    </row>
    <row r="3911" spans="48:50" x14ac:dyDescent="0.25">
      <c r="AV3911"/>
      <c r="AW3911"/>
      <c r="AX3911"/>
    </row>
    <row r="3912" spans="48:50" x14ac:dyDescent="0.25">
      <c r="AV3912"/>
      <c r="AW3912"/>
      <c r="AX3912"/>
    </row>
    <row r="3913" spans="48:50" x14ac:dyDescent="0.25">
      <c r="AV3913"/>
      <c r="AW3913"/>
      <c r="AX3913"/>
    </row>
    <row r="3914" spans="48:50" x14ac:dyDescent="0.25">
      <c r="AV3914"/>
      <c r="AW3914"/>
      <c r="AX3914"/>
    </row>
    <row r="3915" spans="48:50" x14ac:dyDescent="0.25">
      <c r="AV3915"/>
      <c r="AW3915"/>
      <c r="AX3915"/>
    </row>
    <row r="3916" spans="48:50" x14ac:dyDescent="0.25">
      <c r="AV3916"/>
      <c r="AW3916"/>
      <c r="AX3916"/>
    </row>
    <row r="3917" spans="48:50" x14ac:dyDescent="0.25">
      <c r="AV3917"/>
      <c r="AW3917"/>
      <c r="AX3917"/>
    </row>
    <row r="3918" spans="48:50" x14ac:dyDescent="0.25">
      <c r="AV3918"/>
      <c r="AW3918"/>
      <c r="AX3918"/>
    </row>
    <row r="3919" spans="48:50" x14ac:dyDescent="0.25">
      <c r="AV3919"/>
      <c r="AW3919"/>
      <c r="AX3919"/>
    </row>
    <row r="3920" spans="48:50" x14ac:dyDescent="0.25">
      <c r="AV3920"/>
      <c r="AW3920"/>
      <c r="AX3920"/>
    </row>
    <row r="3921" spans="48:50" x14ac:dyDescent="0.25">
      <c r="AV3921"/>
      <c r="AW3921"/>
      <c r="AX3921"/>
    </row>
    <row r="3922" spans="48:50" x14ac:dyDescent="0.25">
      <c r="AV3922"/>
      <c r="AW3922"/>
      <c r="AX3922"/>
    </row>
    <row r="3923" spans="48:50" x14ac:dyDescent="0.25">
      <c r="AV3923"/>
      <c r="AW3923"/>
      <c r="AX3923"/>
    </row>
    <row r="3924" spans="48:50" x14ac:dyDescent="0.25">
      <c r="AV3924"/>
      <c r="AW3924"/>
      <c r="AX3924"/>
    </row>
    <row r="3925" spans="48:50" x14ac:dyDescent="0.25">
      <c r="AV3925"/>
      <c r="AW3925"/>
      <c r="AX3925"/>
    </row>
    <row r="3926" spans="48:50" x14ac:dyDescent="0.25">
      <c r="AV3926"/>
      <c r="AW3926"/>
      <c r="AX3926"/>
    </row>
    <row r="3927" spans="48:50" x14ac:dyDescent="0.25">
      <c r="AV3927"/>
      <c r="AW3927"/>
      <c r="AX3927"/>
    </row>
    <row r="3928" spans="48:50" x14ac:dyDescent="0.25">
      <c r="AV3928"/>
      <c r="AW3928"/>
      <c r="AX3928"/>
    </row>
    <row r="3929" spans="48:50" x14ac:dyDescent="0.25">
      <c r="AV3929"/>
      <c r="AW3929"/>
      <c r="AX3929"/>
    </row>
    <row r="3930" spans="48:50" x14ac:dyDescent="0.25">
      <c r="AV3930"/>
      <c r="AW3930"/>
      <c r="AX3930"/>
    </row>
    <row r="3931" spans="48:50" x14ac:dyDescent="0.25">
      <c r="AV3931"/>
      <c r="AW3931"/>
      <c r="AX3931"/>
    </row>
    <row r="3932" spans="48:50" x14ac:dyDescent="0.25">
      <c r="AV3932"/>
      <c r="AW3932"/>
      <c r="AX3932"/>
    </row>
    <row r="3933" spans="48:50" x14ac:dyDescent="0.25">
      <c r="AV3933"/>
      <c r="AW3933"/>
      <c r="AX3933"/>
    </row>
    <row r="3934" spans="48:50" x14ac:dyDescent="0.25">
      <c r="AV3934"/>
      <c r="AW3934"/>
      <c r="AX3934"/>
    </row>
    <row r="3935" spans="48:50" x14ac:dyDescent="0.25">
      <c r="AV3935"/>
      <c r="AW3935"/>
      <c r="AX3935"/>
    </row>
    <row r="3936" spans="48:50" x14ac:dyDescent="0.25">
      <c r="AV3936"/>
      <c r="AW3936"/>
      <c r="AX3936"/>
    </row>
    <row r="3937" spans="48:50" x14ac:dyDescent="0.25">
      <c r="AV3937"/>
      <c r="AW3937"/>
      <c r="AX3937"/>
    </row>
    <row r="3938" spans="48:50" x14ac:dyDescent="0.25">
      <c r="AV3938"/>
      <c r="AW3938"/>
      <c r="AX3938"/>
    </row>
    <row r="3939" spans="48:50" x14ac:dyDescent="0.25">
      <c r="AV3939"/>
      <c r="AW3939"/>
      <c r="AX3939"/>
    </row>
    <row r="3940" spans="48:50" x14ac:dyDescent="0.25">
      <c r="AV3940"/>
      <c r="AW3940"/>
      <c r="AX3940"/>
    </row>
    <row r="3941" spans="48:50" x14ac:dyDescent="0.25">
      <c r="AV3941"/>
      <c r="AW3941"/>
      <c r="AX3941"/>
    </row>
    <row r="3942" spans="48:50" x14ac:dyDescent="0.25">
      <c r="AV3942"/>
      <c r="AW3942"/>
      <c r="AX3942"/>
    </row>
    <row r="3943" spans="48:50" x14ac:dyDescent="0.25">
      <c r="AV3943"/>
      <c r="AW3943"/>
      <c r="AX3943"/>
    </row>
    <row r="3944" spans="48:50" x14ac:dyDescent="0.25">
      <c r="AV3944"/>
      <c r="AW3944"/>
      <c r="AX3944"/>
    </row>
    <row r="3945" spans="48:50" x14ac:dyDescent="0.25">
      <c r="AV3945"/>
      <c r="AW3945"/>
      <c r="AX3945"/>
    </row>
    <row r="3946" spans="48:50" x14ac:dyDescent="0.25">
      <c r="AV3946"/>
      <c r="AW3946"/>
      <c r="AX3946"/>
    </row>
    <row r="3947" spans="48:50" x14ac:dyDescent="0.25">
      <c r="AV3947"/>
      <c r="AW3947"/>
      <c r="AX3947"/>
    </row>
    <row r="3948" spans="48:50" x14ac:dyDescent="0.25">
      <c r="AV3948"/>
      <c r="AW3948"/>
      <c r="AX3948"/>
    </row>
    <row r="3949" spans="48:50" x14ac:dyDescent="0.25">
      <c r="AV3949"/>
      <c r="AW3949"/>
      <c r="AX3949"/>
    </row>
    <row r="3950" spans="48:50" x14ac:dyDescent="0.25">
      <c r="AV3950"/>
      <c r="AW3950"/>
      <c r="AX3950"/>
    </row>
    <row r="3951" spans="48:50" x14ac:dyDescent="0.25">
      <c r="AV3951"/>
      <c r="AW3951"/>
      <c r="AX3951"/>
    </row>
    <row r="3952" spans="48:50" x14ac:dyDescent="0.25">
      <c r="AV3952"/>
      <c r="AW3952"/>
      <c r="AX3952"/>
    </row>
    <row r="3953" spans="48:50" x14ac:dyDescent="0.25">
      <c r="AV3953"/>
      <c r="AW3953"/>
      <c r="AX3953"/>
    </row>
    <row r="3954" spans="48:50" x14ac:dyDescent="0.25">
      <c r="AV3954"/>
      <c r="AW3954"/>
      <c r="AX3954"/>
    </row>
    <row r="3955" spans="48:50" x14ac:dyDescent="0.25">
      <c r="AV3955"/>
      <c r="AW3955"/>
      <c r="AX3955"/>
    </row>
    <row r="3956" spans="48:50" x14ac:dyDescent="0.25">
      <c r="AV3956"/>
      <c r="AW3956"/>
      <c r="AX3956"/>
    </row>
    <row r="3957" spans="48:50" x14ac:dyDescent="0.25">
      <c r="AV3957"/>
      <c r="AW3957"/>
      <c r="AX3957"/>
    </row>
    <row r="3958" spans="48:50" x14ac:dyDescent="0.25">
      <c r="AV3958"/>
      <c r="AW3958"/>
      <c r="AX3958"/>
    </row>
    <row r="3959" spans="48:50" x14ac:dyDescent="0.25">
      <c r="AV3959"/>
      <c r="AW3959"/>
      <c r="AX3959"/>
    </row>
    <row r="3960" spans="48:50" x14ac:dyDescent="0.25">
      <c r="AV3960"/>
      <c r="AW3960"/>
      <c r="AX3960"/>
    </row>
    <row r="3961" spans="48:50" x14ac:dyDescent="0.25">
      <c r="AV3961"/>
      <c r="AW3961"/>
      <c r="AX3961"/>
    </row>
    <row r="3962" spans="48:50" x14ac:dyDescent="0.25">
      <c r="AV3962"/>
      <c r="AW3962"/>
      <c r="AX3962"/>
    </row>
    <row r="3963" spans="48:50" x14ac:dyDescent="0.25">
      <c r="AV3963"/>
      <c r="AW3963"/>
      <c r="AX3963"/>
    </row>
    <row r="3964" spans="48:50" x14ac:dyDescent="0.25">
      <c r="AV3964"/>
      <c r="AW3964"/>
      <c r="AX3964"/>
    </row>
    <row r="3965" spans="48:50" x14ac:dyDescent="0.25">
      <c r="AV3965"/>
      <c r="AW3965"/>
      <c r="AX3965"/>
    </row>
    <row r="3966" spans="48:50" x14ac:dyDescent="0.25">
      <c r="AV3966"/>
      <c r="AW3966"/>
      <c r="AX3966"/>
    </row>
    <row r="3967" spans="48:50" x14ac:dyDescent="0.25">
      <c r="AV3967"/>
      <c r="AW3967"/>
      <c r="AX3967"/>
    </row>
    <row r="3968" spans="48:50" x14ac:dyDescent="0.25">
      <c r="AV3968"/>
      <c r="AW3968"/>
      <c r="AX3968"/>
    </row>
    <row r="3969" spans="48:50" x14ac:dyDescent="0.25">
      <c r="AV3969"/>
      <c r="AW3969"/>
      <c r="AX3969"/>
    </row>
    <row r="3970" spans="48:50" x14ac:dyDescent="0.25">
      <c r="AV3970"/>
      <c r="AW3970"/>
      <c r="AX3970"/>
    </row>
    <row r="3971" spans="48:50" x14ac:dyDescent="0.25">
      <c r="AV3971"/>
      <c r="AW3971"/>
      <c r="AX3971"/>
    </row>
    <row r="3972" spans="48:50" x14ac:dyDescent="0.25">
      <c r="AV3972"/>
      <c r="AW3972"/>
      <c r="AX3972"/>
    </row>
    <row r="3973" spans="48:50" x14ac:dyDescent="0.25">
      <c r="AV3973"/>
      <c r="AW3973"/>
      <c r="AX3973"/>
    </row>
    <row r="3974" spans="48:50" x14ac:dyDescent="0.25">
      <c r="AV3974"/>
      <c r="AW3974"/>
      <c r="AX3974"/>
    </row>
    <row r="3975" spans="48:50" x14ac:dyDescent="0.25">
      <c r="AV3975"/>
      <c r="AW3975"/>
      <c r="AX3975"/>
    </row>
    <row r="3976" spans="48:50" x14ac:dyDescent="0.25">
      <c r="AV3976"/>
      <c r="AW3976"/>
      <c r="AX3976"/>
    </row>
    <row r="3977" spans="48:50" x14ac:dyDescent="0.25">
      <c r="AV3977"/>
      <c r="AW3977"/>
      <c r="AX3977"/>
    </row>
    <row r="3978" spans="48:50" x14ac:dyDescent="0.25">
      <c r="AV3978"/>
      <c r="AW3978"/>
      <c r="AX3978"/>
    </row>
    <row r="3979" spans="48:50" x14ac:dyDescent="0.25">
      <c r="AV3979"/>
      <c r="AW3979"/>
      <c r="AX3979"/>
    </row>
    <row r="3980" spans="48:50" x14ac:dyDescent="0.25">
      <c r="AV3980"/>
      <c r="AW3980"/>
      <c r="AX3980"/>
    </row>
    <row r="3981" spans="48:50" x14ac:dyDescent="0.25">
      <c r="AV3981"/>
      <c r="AW3981"/>
      <c r="AX3981"/>
    </row>
    <row r="3982" spans="48:50" x14ac:dyDescent="0.25">
      <c r="AV3982"/>
      <c r="AW3982"/>
      <c r="AX3982"/>
    </row>
    <row r="3983" spans="48:50" x14ac:dyDescent="0.25">
      <c r="AV3983"/>
      <c r="AW3983"/>
      <c r="AX3983"/>
    </row>
    <row r="3984" spans="48:50" x14ac:dyDescent="0.25">
      <c r="AV3984"/>
      <c r="AW3984"/>
      <c r="AX3984"/>
    </row>
    <row r="3985" spans="48:50" x14ac:dyDescent="0.25">
      <c r="AV3985"/>
      <c r="AW3985"/>
      <c r="AX3985"/>
    </row>
    <row r="3986" spans="48:50" x14ac:dyDescent="0.25">
      <c r="AV3986"/>
      <c r="AW3986"/>
      <c r="AX3986"/>
    </row>
    <row r="3987" spans="48:50" x14ac:dyDescent="0.25">
      <c r="AV3987"/>
      <c r="AW3987"/>
      <c r="AX3987"/>
    </row>
    <row r="3988" spans="48:50" x14ac:dyDescent="0.25">
      <c r="AV3988"/>
      <c r="AW3988"/>
      <c r="AX3988"/>
    </row>
    <row r="3989" spans="48:50" x14ac:dyDescent="0.25">
      <c r="AV3989"/>
      <c r="AW3989"/>
      <c r="AX3989"/>
    </row>
    <row r="3990" spans="48:50" x14ac:dyDescent="0.25">
      <c r="AV3990"/>
      <c r="AW3990"/>
      <c r="AX3990"/>
    </row>
    <row r="3991" spans="48:50" x14ac:dyDescent="0.25">
      <c r="AV3991"/>
      <c r="AW3991"/>
      <c r="AX3991"/>
    </row>
    <row r="3992" spans="48:50" x14ac:dyDescent="0.25">
      <c r="AV3992"/>
      <c r="AW3992"/>
      <c r="AX3992"/>
    </row>
    <row r="3993" spans="48:50" x14ac:dyDescent="0.25">
      <c r="AV3993"/>
      <c r="AW3993"/>
      <c r="AX3993"/>
    </row>
    <row r="3994" spans="48:50" x14ac:dyDescent="0.25">
      <c r="AV3994"/>
      <c r="AW3994"/>
      <c r="AX3994"/>
    </row>
    <row r="3995" spans="48:50" x14ac:dyDescent="0.25">
      <c r="AV3995"/>
      <c r="AW3995"/>
      <c r="AX3995"/>
    </row>
    <row r="3996" spans="48:50" x14ac:dyDescent="0.25">
      <c r="AV3996"/>
      <c r="AW3996"/>
      <c r="AX3996"/>
    </row>
    <row r="3997" spans="48:50" x14ac:dyDescent="0.25">
      <c r="AV3997"/>
      <c r="AW3997"/>
      <c r="AX3997"/>
    </row>
    <row r="3998" spans="48:50" x14ac:dyDescent="0.25">
      <c r="AV3998"/>
      <c r="AW3998"/>
      <c r="AX3998"/>
    </row>
    <row r="3999" spans="48:50" x14ac:dyDescent="0.25">
      <c r="AV3999"/>
      <c r="AW3999"/>
      <c r="AX3999"/>
    </row>
    <row r="4000" spans="48:50" x14ac:dyDescent="0.25">
      <c r="AV4000"/>
      <c r="AW4000"/>
      <c r="AX4000"/>
    </row>
    <row r="4001" spans="48:50" x14ac:dyDescent="0.25">
      <c r="AV4001"/>
      <c r="AW4001"/>
      <c r="AX4001"/>
    </row>
    <row r="4002" spans="48:50" x14ac:dyDescent="0.25">
      <c r="AV4002"/>
      <c r="AW4002"/>
      <c r="AX4002"/>
    </row>
    <row r="4003" spans="48:50" x14ac:dyDescent="0.25">
      <c r="AV4003"/>
      <c r="AW4003"/>
      <c r="AX4003"/>
    </row>
    <row r="4004" spans="48:50" x14ac:dyDescent="0.25">
      <c r="AV4004"/>
      <c r="AW4004"/>
      <c r="AX4004"/>
    </row>
    <row r="4005" spans="48:50" x14ac:dyDescent="0.25">
      <c r="AV4005"/>
      <c r="AW4005"/>
      <c r="AX4005"/>
    </row>
    <row r="4006" spans="48:50" x14ac:dyDescent="0.25">
      <c r="AV4006"/>
      <c r="AW4006"/>
      <c r="AX4006"/>
    </row>
    <row r="4007" spans="48:50" x14ac:dyDescent="0.25">
      <c r="AV4007"/>
      <c r="AW4007"/>
      <c r="AX4007"/>
    </row>
    <row r="4008" spans="48:50" x14ac:dyDescent="0.25">
      <c r="AV4008"/>
      <c r="AW4008"/>
      <c r="AX4008"/>
    </row>
    <row r="4009" spans="48:50" x14ac:dyDescent="0.25">
      <c r="AV4009"/>
      <c r="AW4009"/>
      <c r="AX4009"/>
    </row>
    <row r="4010" spans="48:50" x14ac:dyDescent="0.25">
      <c r="AV4010"/>
      <c r="AW4010"/>
      <c r="AX4010"/>
    </row>
    <row r="4011" spans="48:50" x14ac:dyDescent="0.25">
      <c r="AV4011"/>
      <c r="AW4011"/>
      <c r="AX4011"/>
    </row>
    <row r="4012" spans="48:50" x14ac:dyDescent="0.25">
      <c r="AV4012"/>
      <c r="AW4012"/>
      <c r="AX4012"/>
    </row>
    <row r="4013" spans="48:50" x14ac:dyDescent="0.25">
      <c r="AV4013"/>
      <c r="AW4013"/>
      <c r="AX4013"/>
    </row>
    <row r="4014" spans="48:50" x14ac:dyDescent="0.25">
      <c r="AV4014"/>
      <c r="AW4014"/>
      <c r="AX4014"/>
    </row>
    <row r="4015" spans="48:50" x14ac:dyDescent="0.25">
      <c r="AV4015"/>
      <c r="AW4015"/>
      <c r="AX4015"/>
    </row>
    <row r="4016" spans="48:50" x14ac:dyDescent="0.25">
      <c r="AV4016"/>
      <c r="AW4016"/>
      <c r="AX4016"/>
    </row>
    <row r="4017" spans="48:50" x14ac:dyDescent="0.25">
      <c r="AV4017"/>
      <c r="AW4017"/>
      <c r="AX4017"/>
    </row>
    <row r="4018" spans="48:50" x14ac:dyDescent="0.25">
      <c r="AV4018"/>
      <c r="AW4018"/>
      <c r="AX4018"/>
    </row>
    <row r="4019" spans="48:50" x14ac:dyDescent="0.25">
      <c r="AV4019"/>
      <c r="AW4019"/>
      <c r="AX4019"/>
    </row>
    <row r="4020" spans="48:50" x14ac:dyDescent="0.25">
      <c r="AV4020"/>
      <c r="AW4020"/>
      <c r="AX4020"/>
    </row>
    <row r="4021" spans="48:50" x14ac:dyDescent="0.25">
      <c r="AV4021"/>
      <c r="AW4021"/>
      <c r="AX4021"/>
    </row>
    <row r="4022" spans="48:50" x14ac:dyDescent="0.25">
      <c r="AV4022"/>
      <c r="AW4022"/>
      <c r="AX4022"/>
    </row>
    <row r="4023" spans="48:50" x14ac:dyDescent="0.25">
      <c r="AV4023"/>
      <c r="AW4023"/>
      <c r="AX4023"/>
    </row>
    <row r="4024" spans="48:50" x14ac:dyDescent="0.25">
      <c r="AV4024"/>
      <c r="AW4024"/>
      <c r="AX4024"/>
    </row>
    <row r="4025" spans="48:50" x14ac:dyDescent="0.25">
      <c r="AV4025"/>
      <c r="AW4025"/>
      <c r="AX4025"/>
    </row>
    <row r="4026" spans="48:50" x14ac:dyDescent="0.25">
      <c r="AV4026"/>
      <c r="AW4026"/>
      <c r="AX4026"/>
    </row>
    <row r="4027" spans="48:50" x14ac:dyDescent="0.25">
      <c r="AV4027"/>
      <c r="AW4027"/>
      <c r="AX4027"/>
    </row>
    <row r="4028" spans="48:50" x14ac:dyDescent="0.25">
      <c r="AV4028"/>
      <c r="AW4028"/>
      <c r="AX4028"/>
    </row>
    <row r="4029" spans="48:50" x14ac:dyDescent="0.25">
      <c r="AV4029"/>
      <c r="AW4029"/>
      <c r="AX4029"/>
    </row>
    <row r="4030" spans="48:50" x14ac:dyDescent="0.25">
      <c r="AV4030"/>
      <c r="AW4030"/>
      <c r="AX4030"/>
    </row>
    <row r="4031" spans="48:50" x14ac:dyDescent="0.25">
      <c r="AV4031"/>
      <c r="AW4031"/>
      <c r="AX4031"/>
    </row>
    <row r="4032" spans="48:50" x14ac:dyDescent="0.25">
      <c r="AV4032"/>
      <c r="AW4032"/>
      <c r="AX4032"/>
    </row>
    <row r="4033" spans="48:50" x14ac:dyDescent="0.25">
      <c r="AV4033"/>
      <c r="AW4033"/>
      <c r="AX4033"/>
    </row>
    <row r="4034" spans="48:50" x14ac:dyDescent="0.25">
      <c r="AV4034"/>
      <c r="AW4034"/>
      <c r="AX4034"/>
    </row>
    <row r="4035" spans="48:50" x14ac:dyDescent="0.25">
      <c r="AV4035"/>
      <c r="AW4035"/>
      <c r="AX4035"/>
    </row>
    <row r="4036" spans="48:50" x14ac:dyDescent="0.25">
      <c r="AV4036"/>
      <c r="AW4036"/>
      <c r="AX4036"/>
    </row>
    <row r="4037" spans="48:50" x14ac:dyDescent="0.25">
      <c r="AV4037"/>
      <c r="AW4037"/>
      <c r="AX4037"/>
    </row>
    <row r="4038" spans="48:50" x14ac:dyDescent="0.25">
      <c r="AV4038"/>
      <c r="AW4038"/>
      <c r="AX4038"/>
    </row>
    <row r="4039" spans="48:50" x14ac:dyDescent="0.25">
      <c r="AV4039"/>
      <c r="AW4039"/>
      <c r="AX4039"/>
    </row>
    <row r="4040" spans="48:50" x14ac:dyDescent="0.25">
      <c r="AV4040"/>
      <c r="AW4040"/>
      <c r="AX4040"/>
    </row>
    <row r="4041" spans="48:50" x14ac:dyDescent="0.25">
      <c r="AV4041"/>
      <c r="AW4041"/>
      <c r="AX4041"/>
    </row>
    <row r="4042" spans="48:50" x14ac:dyDescent="0.25">
      <c r="AV4042"/>
      <c r="AW4042"/>
      <c r="AX4042"/>
    </row>
    <row r="4043" spans="48:50" x14ac:dyDescent="0.25">
      <c r="AV4043"/>
      <c r="AW4043"/>
      <c r="AX4043"/>
    </row>
    <row r="4044" spans="48:50" x14ac:dyDescent="0.25">
      <c r="AV4044"/>
      <c r="AW4044"/>
      <c r="AX4044"/>
    </row>
    <row r="4045" spans="48:50" x14ac:dyDescent="0.25">
      <c r="AV4045"/>
      <c r="AW4045"/>
      <c r="AX4045"/>
    </row>
    <row r="4046" spans="48:50" x14ac:dyDescent="0.25">
      <c r="AV4046"/>
      <c r="AW4046"/>
      <c r="AX4046"/>
    </row>
    <row r="4047" spans="48:50" x14ac:dyDescent="0.25">
      <c r="AV4047"/>
      <c r="AW4047"/>
      <c r="AX4047"/>
    </row>
    <row r="4048" spans="48:50" x14ac:dyDescent="0.25">
      <c r="AV4048"/>
      <c r="AW4048"/>
      <c r="AX4048"/>
    </row>
    <row r="4049" spans="48:50" x14ac:dyDescent="0.25">
      <c r="AV4049"/>
      <c r="AW4049"/>
      <c r="AX4049"/>
    </row>
    <row r="4050" spans="48:50" x14ac:dyDescent="0.25">
      <c r="AV4050"/>
      <c r="AW4050"/>
      <c r="AX4050"/>
    </row>
    <row r="4051" spans="48:50" x14ac:dyDescent="0.25">
      <c r="AV4051"/>
      <c r="AW4051"/>
      <c r="AX4051"/>
    </row>
    <row r="4052" spans="48:50" x14ac:dyDescent="0.25">
      <c r="AV4052"/>
      <c r="AW4052"/>
      <c r="AX4052"/>
    </row>
    <row r="4053" spans="48:50" x14ac:dyDescent="0.25">
      <c r="AV4053"/>
      <c r="AW4053"/>
      <c r="AX4053"/>
    </row>
    <row r="4054" spans="48:50" x14ac:dyDescent="0.25">
      <c r="AV4054"/>
      <c r="AW4054"/>
      <c r="AX4054"/>
    </row>
    <row r="4055" spans="48:50" x14ac:dyDescent="0.25">
      <c r="AV4055"/>
      <c r="AW4055"/>
      <c r="AX4055"/>
    </row>
    <row r="4056" spans="48:50" x14ac:dyDescent="0.25">
      <c r="AV4056"/>
      <c r="AW4056"/>
      <c r="AX4056"/>
    </row>
    <row r="4057" spans="48:50" x14ac:dyDescent="0.25">
      <c r="AV4057"/>
      <c r="AW4057"/>
      <c r="AX4057"/>
    </row>
    <row r="4058" spans="48:50" x14ac:dyDescent="0.25">
      <c r="AV4058"/>
      <c r="AW4058"/>
      <c r="AX4058"/>
    </row>
    <row r="4059" spans="48:50" x14ac:dyDescent="0.25">
      <c r="AV4059"/>
      <c r="AW4059"/>
      <c r="AX4059"/>
    </row>
    <row r="4060" spans="48:50" x14ac:dyDescent="0.25">
      <c r="AV4060"/>
      <c r="AW4060"/>
      <c r="AX4060"/>
    </row>
    <row r="4061" spans="48:50" x14ac:dyDescent="0.25">
      <c r="AV4061"/>
      <c r="AW4061"/>
      <c r="AX4061"/>
    </row>
    <row r="4062" spans="48:50" x14ac:dyDescent="0.25">
      <c r="AV4062"/>
      <c r="AW4062"/>
      <c r="AX4062"/>
    </row>
    <row r="4063" spans="48:50" x14ac:dyDescent="0.25">
      <c r="AV4063"/>
      <c r="AW4063"/>
      <c r="AX4063"/>
    </row>
    <row r="4064" spans="48:50" x14ac:dyDescent="0.25">
      <c r="AV4064"/>
      <c r="AW4064"/>
      <c r="AX4064"/>
    </row>
    <row r="4065" spans="48:50" x14ac:dyDescent="0.25">
      <c r="AV4065"/>
      <c r="AW4065"/>
      <c r="AX4065"/>
    </row>
    <row r="4066" spans="48:50" x14ac:dyDescent="0.25">
      <c r="AV4066"/>
      <c r="AW4066"/>
      <c r="AX4066"/>
    </row>
    <row r="4067" spans="48:50" x14ac:dyDescent="0.25">
      <c r="AV4067"/>
      <c r="AW4067"/>
      <c r="AX4067"/>
    </row>
    <row r="4068" spans="48:50" x14ac:dyDescent="0.25">
      <c r="AV4068"/>
      <c r="AW4068"/>
      <c r="AX4068"/>
    </row>
    <row r="4069" spans="48:50" x14ac:dyDescent="0.25">
      <c r="AV4069"/>
      <c r="AW4069"/>
      <c r="AX4069"/>
    </row>
    <row r="4070" spans="48:50" x14ac:dyDescent="0.25">
      <c r="AV4070"/>
      <c r="AW4070"/>
      <c r="AX4070"/>
    </row>
    <row r="4071" spans="48:50" x14ac:dyDescent="0.25">
      <c r="AV4071"/>
      <c r="AW4071"/>
      <c r="AX4071"/>
    </row>
    <row r="4072" spans="48:50" x14ac:dyDescent="0.25">
      <c r="AV4072"/>
      <c r="AW4072"/>
      <c r="AX4072"/>
    </row>
    <row r="4073" spans="48:50" x14ac:dyDescent="0.25">
      <c r="AV4073"/>
      <c r="AW4073"/>
      <c r="AX4073"/>
    </row>
    <row r="4074" spans="48:50" x14ac:dyDescent="0.25">
      <c r="AV4074"/>
      <c r="AW4074"/>
      <c r="AX4074"/>
    </row>
    <row r="4075" spans="48:50" x14ac:dyDescent="0.25">
      <c r="AV4075"/>
      <c r="AW4075"/>
      <c r="AX4075"/>
    </row>
    <row r="4076" spans="48:50" x14ac:dyDescent="0.25">
      <c r="AV4076"/>
      <c r="AW4076"/>
      <c r="AX4076"/>
    </row>
    <row r="4077" spans="48:50" x14ac:dyDescent="0.25">
      <c r="AV4077"/>
      <c r="AW4077"/>
      <c r="AX4077"/>
    </row>
    <row r="4078" spans="48:50" x14ac:dyDescent="0.25">
      <c r="AV4078"/>
      <c r="AW4078"/>
      <c r="AX4078"/>
    </row>
    <row r="4079" spans="48:50" x14ac:dyDescent="0.25">
      <c r="AV4079"/>
      <c r="AW4079"/>
      <c r="AX4079"/>
    </row>
    <row r="4080" spans="48:50" x14ac:dyDescent="0.25">
      <c r="AV4080"/>
      <c r="AW4080"/>
      <c r="AX4080"/>
    </row>
    <row r="4081" spans="48:50" x14ac:dyDescent="0.25">
      <c r="AV4081"/>
      <c r="AW4081"/>
      <c r="AX4081"/>
    </row>
    <row r="4082" spans="48:50" x14ac:dyDescent="0.25">
      <c r="AV4082"/>
      <c r="AW4082"/>
      <c r="AX4082"/>
    </row>
    <row r="4083" spans="48:50" x14ac:dyDescent="0.25">
      <c r="AV4083"/>
      <c r="AW4083"/>
      <c r="AX4083"/>
    </row>
    <row r="4084" spans="48:50" x14ac:dyDescent="0.25">
      <c r="AV4084"/>
      <c r="AW4084"/>
      <c r="AX4084"/>
    </row>
    <row r="4085" spans="48:50" x14ac:dyDescent="0.25">
      <c r="AV4085"/>
      <c r="AW4085"/>
      <c r="AX4085"/>
    </row>
    <row r="4086" spans="48:50" x14ac:dyDescent="0.25">
      <c r="AV4086"/>
      <c r="AW4086"/>
      <c r="AX4086"/>
    </row>
    <row r="4087" spans="48:50" x14ac:dyDescent="0.25">
      <c r="AV4087"/>
      <c r="AW4087"/>
      <c r="AX4087"/>
    </row>
    <row r="4088" spans="48:50" x14ac:dyDescent="0.25">
      <c r="AV4088"/>
      <c r="AW4088"/>
      <c r="AX4088"/>
    </row>
    <row r="4089" spans="48:50" x14ac:dyDescent="0.25">
      <c r="AV4089"/>
      <c r="AW4089"/>
      <c r="AX4089"/>
    </row>
    <row r="4090" spans="48:50" x14ac:dyDescent="0.25">
      <c r="AV4090"/>
      <c r="AW4090"/>
      <c r="AX4090"/>
    </row>
    <row r="4091" spans="48:50" x14ac:dyDescent="0.25">
      <c r="AV4091"/>
      <c r="AW4091"/>
      <c r="AX4091"/>
    </row>
    <row r="4092" spans="48:50" x14ac:dyDescent="0.25">
      <c r="AV4092"/>
      <c r="AW4092"/>
      <c r="AX4092"/>
    </row>
    <row r="4093" spans="48:50" x14ac:dyDescent="0.25">
      <c r="AV4093"/>
      <c r="AW4093"/>
      <c r="AX4093"/>
    </row>
    <row r="4094" spans="48:50" x14ac:dyDescent="0.25">
      <c r="AV4094"/>
      <c r="AW4094"/>
      <c r="AX4094"/>
    </row>
    <row r="4095" spans="48:50" x14ac:dyDescent="0.25">
      <c r="AV4095"/>
      <c r="AW4095"/>
      <c r="AX4095"/>
    </row>
    <row r="4096" spans="48:50" x14ac:dyDescent="0.25">
      <c r="AV4096"/>
      <c r="AW4096"/>
      <c r="AX4096"/>
    </row>
    <row r="4097" spans="48:50" x14ac:dyDescent="0.25">
      <c r="AV4097"/>
      <c r="AW4097"/>
      <c r="AX4097"/>
    </row>
    <row r="4098" spans="48:50" x14ac:dyDescent="0.25">
      <c r="AV4098"/>
      <c r="AW4098"/>
      <c r="AX4098"/>
    </row>
    <row r="4099" spans="48:50" x14ac:dyDescent="0.25">
      <c r="AV4099"/>
      <c r="AW4099"/>
      <c r="AX4099"/>
    </row>
    <row r="4100" spans="48:50" x14ac:dyDescent="0.25">
      <c r="AV4100"/>
      <c r="AW4100"/>
      <c r="AX4100"/>
    </row>
    <row r="4101" spans="48:50" x14ac:dyDescent="0.25">
      <c r="AV4101"/>
      <c r="AW4101"/>
      <c r="AX4101"/>
    </row>
    <row r="4102" spans="48:50" x14ac:dyDescent="0.25">
      <c r="AV4102"/>
      <c r="AW4102"/>
      <c r="AX4102"/>
    </row>
    <row r="4103" spans="48:50" x14ac:dyDescent="0.25">
      <c r="AV4103"/>
      <c r="AW4103"/>
      <c r="AX4103"/>
    </row>
    <row r="4104" spans="48:50" x14ac:dyDescent="0.25">
      <c r="AV4104"/>
      <c r="AW4104"/>
      <c r="AX4104"/>
    </row>
    <row r="4105" spans="48:50" x14ac:dyDescent="0.25">
      <c r="AV4105"/>
      <c r="AW4105"/>
      <c r="AX4105"/>
    </row>
    <row r="4106" spans="48:50" x14ac:dyDescent="0.25">
      <c r="AV4106"/>
      <c r="AW4106"/>
      <c r="AX4106"/>
    </row>
    <row r="4107" spans="48:50" x14ac:dyDescent="0.25">
      <c r="AV4107"/>
      <c r="AW4107"/>
      <c r="AX4107"/>
    </row>
    <row r="4108" spans="48:50" x14ac:dyDescent="0.25">
      <c r="AV4108"/>
      <c r="AW4108"/>
      <c r="AX4108"/>
    </row>
    <row r="4109" spans="48:50" x14ac:dyDescent="0.25">
      <c r="AV4109"/>
      <c r="AW4109"/>
      <c r="AX4109"/>
    </row>
    <row r="4110" spans="48:50" x14ac:dyDescent="0.25">
      <c r="AV4110"/>
      <c r="AW4110"/>
      <c r="AX4110"/>
    </row>
    <row r="4111" spans="48:50" x14ac:dyDescent="0.25">
      <c r="AV4111"/>
      <c r="AW4111"/>
      <c r="AX4111"/>
    </row>
    <row r="4112" spans="48:50" x14ac:dyDescent="0.25">
      <c r="AV4112"/>
      <c r="AW4112"/>
      <c r="AX4112"/>
    </row>
    <row r="4113" spans="48:50" x14ac:dyDescent="0.25">
      <c r="AV4113"/>
      <c r="AW4113"/>
      <c r="AX4113"/>
    </row>
    <row r="4114" spans="48:50" x14ac:dyDescent="0.25">
      <c r="AV4114"/>
      <c r="AW4114"/>
      <c r="AX4114"/>
    </row>
    <row r="4115" spans="48:50" x14ac:dyDescent="0.25">
      <c r="AV4115"/>
      <c r="AW4115"/>
      <c r="AX4115"/>
    </row>
    <row r="4116" spans="48:50" x14ac:dyDescent="0.25">
      <c r="AV4116"/>
      <c r="AW4116"/>
      <c r="AX4116"/>
    </row>
    <row r="4117" spans="48:50" x14ac:dyDescent="0.25">
      <c r="AV4117"/>
      <c r="AW4117"/>
      <c r="AX4117"/>
    </row>
    <row r="4118" spans="48:50" x14ac:dyDescent="0.25">
      <c r="AV4118"/>
      <c r="AW4118"/>
      <c r="AX4118"/>
    </row>
    <row r="4119" spans="48:50" x14ac:dyDescent="0.25">
      <c r="AV4119"/>
      <c r="AW4119"/>
      <c r="AX4119"/>
    </row>
    <row r="4120" spans="48:50" x14ac:dyDescent="0.25">
      <c r="AV4120"/>
      <c r="AW4120"/>
      <c r="AX4120"/>
    </row>
    <row r="4121" spans="48:50" x14ac:dyDescent="0.25">
      <c r="AV4121"/>
      <c r="AW4121"/>
      <c r="AX4121"/>
    </row>
    <row r="4122" spans="48:50" x14ac:dyDescent="0.25">
      <c r="AV4122"/>
      <c r="AW4122"/>
      <c r="AX4122"/>
    </row>
    <row r="4123" spans="48:50" x14ac:dyDescent="0.25">
      <c r="AV4123"/>
      <c r="AW4123"/>
      <c r="AX4123"/>
    </row>
    <row r="4124" spans="48:50" x14ac:dyDescent="0.25">
      <c r="AV4124"/>
      <c r="AW4124"/>
      <c r="AX4124"/>
    </row>
    <row r="4125" spans="48:50" x14ac:dyDescent="0.25">
      <c r="AV4125"/>
      <c r="AW4125"/>
      <c r="AX4125"/>
    </row>
    <row r="4126" spans="48:50" x14ac:dyDescent="0.25">
      <c r="AV4126"/>
      <c r="AW4126"/>
      <c r="AX4126"/>
    </row>
    <row r="4127" spans="48:50" x14ac:dyDescent="0.25">
      <c r="AV4127"/>
      <c r="AW4127"/>
      <c r="AX4127"/>
    </row>
    <row r="4128" spans="48:50" x14ac:dyDescent="0.25">
      <c r="AV4128"/>
      <c r="AW4128"/>
      <c r="AX4128"/>
    </row>
    <row r="4129" spans="48:50" x14ac:dyDescent="0.25">
      <c r="AV4129"/>
      <c r="AW4129"/>
      <c r="AX4129"/>
    </row>
    <row r="4130" spans="48:50" x14ac:dyDescent="0.25">
      <c r="AV4130"/>
      <c r="AW4130"/>
      <c r="AX4130"/>
    </row>
    <row r="4131" spans="48:50" x14ac:dyDescent="0.25">
      <c r="AV4131"/>
      <c r="AW4131"/>
      <c r="AX4131"/>
    </row>
    <row r="4132" spans="48:50" x14ac:dyDescent="0.25">
      <c r="AV4132"/>
      <c r="AW4132"/>
      <c r="AX4132"/>
    </row>
    <row r="4133" spans="48:50" x14ac:dyDescent="0.25">
      <c r="AV4133"/>
      <c r="AW4133"/>
      <c r="AX4133"/>
    </row>
    <row r="4134" spans="48:50" x14ac:dyDescent="0.25">
      <c r="AV4134"/>
      <c r="AW4134"/>
      <c r="AX4134"/>
    </row>
    <row r="4135" spans="48:50" x14ac:dyDescent="0.25">
      <c r="AV4135"/>
      <c r="AW4135"/>
      <c r="AX4135"/>
    </row>
    <row r="4136" spans="48:50" x14ac:dyDescent="0.25">
      <c r="AV4136"/>
      <c r="AW4136"/>
      <c r="AX4136"/>
    </row>
    <row r="4137" spans="48:50" x14ac:dyDescent="0.25">
      <c r="AV4137"/>
      <c r="AW4137"/>
      <c r="AX4137"/>
    </row>
    <row r="4138" spans="48:50" x14ac:dyDescent="0.25">
      <c r="AV4138"/>
      <c r="AW4138"/>
      <c r="AX4138"/>
    </row>
    <row r="4139" spans="48:50" x14ac:dyDescent="0.25">
      <c r="AV4139"/>
      <c r="AW4139"/>
      <c r="AX4139"/>
    </row>
    <row r="4140" spans="48:50" x14ac:dyDescent="0.25">
      <c r="AV4140"/>
      <c r="AW4140"/>
      <c r="AX4140"/>
    </row>
    <row r="4141" spans="48:50" x14ac:dyDescent="0.25">
      <c r="AV4141"/>
      <c r="AW4141"/>
      <c r="AX4141"/>
    </row>
    <row r="4142" spans="48:50" x14ac:dyDescent="0.25">
      <c r="AV4142"/>
      <c r="AW4142"/>
      <c r="AX4142"/>
    </row>
    <row r="4143" spans="48:50" x14ac:dyDescent="0.25">
      <c r="AV4143"/>
      <c r="AW4143"/>
      <c r="AX4143"/>
    </row>
    <row r="4144" spans="48:50" x14ac:dyDescent="0.25">
      <c r="AV4144"/>
      <c r="AW4144"/>
      <c r="AX4144"/>
    </row>
    <row r="4145" spans="48:50" x14ac:dyDescent="0.25">
      <c r="AV4145"/>
      <c r="AW4145"/>
      <c r="AX4145"/>
    </row>
    <row r="4146" spans="48:50" x14ac:dyDescent="0.25">
      <c r="AV4146"/>
      <c r="AW4146"/>
      <c r="AX4146"/>
    </row>
    <row r="4147" spans="48:50" x14ac:dyDescent="0.25">
      <c r="AV4147"/>
      <c r="AW4147"/>
      <c r="AX4147"/>
    </row>
    <row r="4148" spans="48:50" x14ac:dyDescent="0.25">
      <c r="AV4148"/>
      <c r="AW4148"/>
      <c r="AX4148"/>
    </row>
    <row r="4149" spans="48:50" x14ac:dyDescent="0.25">
      <c r="AV4149"/>
      <c r="AW4149"/>
      <c r="AX4149"/>
    </row>
    <row r="4150" spans="48:50" x14ac:dyDescent="0.25">
      <c r="AV4150"/>
      <c r="AW4150"/>
      <c r="AX4150"/>
    </row>
    <row r="4151" spans="48:50" x14ac:dyDescent="0.25">
      <c r="AV4151"/>
      <c r="AW4151"/>
      <c r="AX4151"/>
    </row>
    <row r="4152" spans="48:50" x14ac:dyDescent="0.25">
      <c r="AV4152"/>
      <c r="AW4152"/>
      <c r="AX4152"/>
    </row>
    <row r="4153" spans="48:50" x14ac:dyDescent="0.25">
      <c r="AV4153"/>
      <c r="AW4153"/>
      <c r="AX4153"/>
    </row>
    <row r="4154" spans="48:50" x14ac:dyDescent="0.25">
      <c r="AV4154"/>
      <c r="AW4154"/>
      <c r="AX4154"/>
    </row>
    <row r="4155" spans="48:50" x14ac:dyDescent="0.25">
      <c r="AV4155"/>
      <c r="AW4155"/>
      <c r="AX4155"/>
    </row>
    <row r="4156" spans="48:50" x14ac:dyDescent="0.25">
      <c r="AV4156"/>
      <c r="AW4156"/>
      <c r="AX4156"/>
    </row>
    <row r="4157" spans="48:50" x14ac:dyDescent="0.25">
      <c r="AV4157"/>
      <c r="AW4157"/>
      <c r="AX4157"/>
    </row>
    <row r="4158" spans="48:50" x14ac:dyDescent="0.25">
      <c r="AV4158"/>
      <c r="AW4158"/>
      <c r="AX4158"/>
    </row>
    <row r="4159" spans="48:50" x14ac:dyDescent="0.25">
      <c r="AV4159"/>
      <c r="AW4159"/>
      <c r="AX4159"/>
    </row>
    <row r="4160" spans="48:50" x14ac:dyDescent="0.25">
      <c r="AV4160"/>
      <c r="AW4160"/>
      <c r="AX4160"/>
    </row>
    <row r="4161" spans="48:50" x14ac:dyDescent="0.25">
      <c r="AV4161"/>
      <c r="AW4161"/>
      <c r="AX4161"/>
    </row>
    <row r="4162" spans="48:50" x14ac:dyDescent="0.25">
      <c r="AV4162"/>
      <c r="AW4162"/>
      <c r="AX4162"/>
    </row>
    <row r="4163" spans="48:50" x14ac:dyDescent="0.25">
      <c r="AV4163"/>
      <c r="AW4163"/>
      <c r="AX4163"/>
    </row>
    <row r="4164" spans="48:50" x14ac:dyDescent="0.25">
      <c r="AV4164"/>
      <c r="AW4164"/>
      <c r="AX4164"/>
    </row>
    <row r="4165" spans="48:50" x14ac:dyDescent="0.25">
      <c r="AV4165"/>
      <c r="AW4165"/>
      <c r="AX4165"/>
    </row>
    <row r="4166" spans="48:50" x14ac:dyDescent="0.25">
      <c r="AV4166"/>
      <c r="AW4166"/>
      <c r="AX4166"/>
    </row>
    <row r="4167" spans="48:50" x14ac:dyDescent="0.25">
      <c r="AV4167"/>
      <c r="AW4167"/>
      <c r="AX4167"/>
    </row>
    <row r="4168" spans="48:50" x14ac:dyDescent="0.25">
      <c r="AV4168"/>
      <c r="AW4168"/>
      <c r="AX4168"/>
    </row>
    <row r="4169" spans="48:50" x14ac:dyDescent="0.25">
      <c r="AV4169"/>
      <c r="AW4169"/>
      <c r="AX4169"/>
    </row>
    <row r="4170" spans="48:50" x14ac:dyDescent="0.25">
      <c r="AV4170"/>
      <c r="AW4170"/>
      <c r="AX4170"/>
    </row>
    <row r="4171" spans="48:50" x14ac:dyDescent="0.25">
      <c r="AV4171"/>
      <c r="AW4171"/>
      <c r="AX4171"/>
    </row>
    <row r="4172" spans="48:50" x14ac:dyDescent="0.25">
      <c r="AV4172"/>
      <c r="AW4172"/>
      <c r="AX4172"/>
    </row>
    <row r="4173" spans="48:50" x14ac:dyDescent="0.25">
      <c r="AV4173"/>
      <c r="AW4173"/>
      <c r="AX4173"/>
    </row>
    <row r="4174" spans="48:50" x14ac:dyDescent="0.25">
      <c r="AV4174"/>
      <c r="AW4174"/>
      <c r="AX4174"/>
    </row>
    <row r="4175" spans="48:50" x14ac:dyDescent="0.25">
      <c r="AV4175"/>
      <c r="AW4175"/>
      <c r="AX4175"/>
    </row>
    <row r="4176" spans="48:50" x14ac:dyDescent="0.25">
      <c r="AV4176"/>
      <c r="AW4176"/>
      <c r="AX4176"/>
    </row>
    <row r="4177" spans="48:50" x14ac:dyDescent="0.25">
      <c r="AV4177"/>
      <c r="AW4177"/>
      <c r="AX4177"/>
    </row>
    <row r="4178" spans="48:50" x14ac:dyDescent="0.25">
      <c r="AV4178"/>
      <c r="AW4178"/>
      <c r="AX4178"/>
    </row>
    <row r="4179" spans="48:50" x14ac:dyDescent="0.25">
      <c r="AV4179"/>
      <c r="AW4179"/>
      <c r="AX4179"/>
    </row>
    <row r="4180" spans="48:50" x14ac:dyDescent="0.25">
      <c r="AV4180"/>
      <c r="AW4180"/>
      <c r="AX4180"/>
    </row>
    <row r="4181" spans="48:50" x14ac:dyDescent="0.25">
      <c r="AV4181"/>
      <c r="AW4181"/>
      <c r="AX4181"/>
    </row>
    <row r="4182" spans="48:50" x14ac:dyDescent="0.25">
      <c r="AV4182"/>
      <c r="AW4182"/>
      <c r="AX4182"/>
    </row>
    <row r="4183" spans="48:50" x14ac:dyDescent="0.25">
      <c r="AV4183"/>
      <c r="AW4183"/>
      <c r="AX4183"/>
    </row>
    <row r="4184" spans="48:50" x14ac:dyDescent="0.25">
      <c r="AV4184"/>
      <c r="AW4184"/>
      <c r="AX4184"/>
    </row>
    <row r="4185" spans="48:50" x14ac:dyDescent="0.25">
      <c r="AV4185"/>
      <c r="AW4185"/>
      <c r="AX4185"/>
    </row>
    <row r="4186" spans="48:50" x14ac:dyDescent="0.25">
      <c r="AV4186"/>
      <c r="AW4186"/>
      <c r="AX4186"/>
    </row>
    <row r="4187" spans="48:50" x14ac:dyDescent="0.25">
      <c r="AV4187"/>
      <c r="AW4187"/>
      <c r="AX4187"/>
    </row>
    <row r="4188" spans="48:50" x14ac:dyDescent="0.25">
      <c r="AV4188"/>
      <c r="AW4188"/>
      <c r="AX4188"/>
    </row>
    <row r="4189" spans="48:50" x14ac:dyDescent="0.25">
      <c r="AV4189"/>
      <c r="AW4189"/>
      <c r="AX4189"/>
    </row>
    <row r="4190" spans="48:50" x14ac:dyDescent="0.25">
      <c r="AV4190"/>
      <c r="AW4190"/>
      <c r="AX4190"/>
    </row>
    <row r="4191" spans="48:50" x14ac:dyDescent="0.25">
      <c r="AV4191"/>
      <c r="AW4191"/>
      <c r="AX4191"/>
    </row>
    <row r="4192" spans="48:50" x14ac:dyDescent="0.25">
      <c r="AV4192"/>
      <c r="AW4192"/>
      <c r="AX4192"/>
    </row>
    <row r="4193" spans="48:50" x14ac:dyDescent="0.25">
      <c r="AV4193"/>
      <c r="AW4193"/>
      <c r="AX4193"/>
    </row>
    <row r="4194" spans="48:50" x14ac:dyDescent="0.25">
      <c r="AV4194"/>
      <c r="AW4194"/>
      <c r="AX4194"/>
    </row>
    <row r="4195" spans="48:50" x14ac:dyDescent="0.25">
      <c r="AV4195"/>
      <c r="AW4195"/>
      <c r="AX4195"/>
    </row>
    <row r="4196" spans="48:50" x14ac:dyDescent="0.25">
      <c r="AV4196"/>
      <c r="AW4196"/>
      <c r="AX4196"/>
    </row>
    <row r="4197" spans="48:50" x14ac:dyDescent="0.25">
      <c r="AV4197"/>
      <c r="AW4197"/>
      <c r="AX4197"/>
    </row>
    <row r="4198" spans="48:50" x14ac:dyDescent="0.25">
      <c r="AV4198"/>
      <c r="AW4198"/>
      <c r="AX4198"/>
    </row>
    <row r="4199" spans="48:50" x14ac:dyDescent="0.25">
      <c r="AV4199"/>
      <c r="AW4199"/>
      <c r="AX4199"/>
    </row>
    <row r="4200" spans="48:50" x14ac:dyDescent="0.25">
      <c r="AV4200"/>
      <c r="AW4200"/>
      <c r="AX4200"/>
    </row>
    <row r="4201" spans="48:50" x14ac:dyDescent="0.25">
      <c r="AV4201"/>
      <c r="AW4201"/>
      <c r="AX4201"/>
    </row>
    <row r="4202" spans="48:50" x14ac:dyDescent="0.25">
      <c r="AV4202"/>
      <c r="AW4202"/>
      <c r="AX4202"/>
    </row>
    <row r="4203" spans="48:50" x14ac:dyDescent="0.25">
      <c r="AV4203"/>
      <c r="AW4203"/>
      <c r="AX4203"/>
    </row>
    <row r="4204" spans="48:50" x14ac:dyDescent="0.25">
      <c r="AV4204"/>
      <c r="AW4204"/>
      <c r="AX4204"/>
    </row>
    <row r="4205" spans="48:50" x14ac:dyDescent="0.25">
      <c r="AV4205"/>
      <c r="AW4205"/>
      <c r="AX4205"/>
    </row>
    <row r="4206" spans="48:50" x14ac:dyDescent="0.25">
      <c r="AV4206"/>
      <c r="AW4206"/>
      <c r="AX4206"/>
    </row>
    <row r="4207" spans="48:50" x14ac:dyDescent="0.25">
      <c r="AV4207"/>
      <c r="AW4207"/>
      <c r="AX4207"/>
    </row>
    <row r="4208" spans="48:50" x14ac:dyDescent="0.25">
      <c r="AV4208"/>
      <c r="AW4208"/>
      <c r="AX4208"/>
    </row>
    <row r="4209" spans="48:50" x14ac:dyDescent="0.25">
      <c r="AV4209"/>
      <c r="AW4209"/>
      <c r="AX4209"/>
    </row>
    <row r="4210" spans="48:50" x14ac:dyDescent="0.25">
      <c r="AV4210"/>
      <c r="AW4210"/>
      <c r="AX4210"/>
    </row>
    <row r="4211" spans="48:50" x14ac:dyDescent="0.25">
      <c r="AV4211"/>
      <c r="AW4211"/>
      <c r="AX4211"/>
    </row>
    <row r="4212" spans="48:50" x14ac:dyDescent="0.25">
      <c r="AV4212"/>
      <c r="AW4212"/>
      <c r="AX4212"/>
    </row>
    <row r="4213" spans="48:50" x14ac:dyDescent="0.25">
      <c r="AV4213"/>
      <c r="AW4213"/>
      <c r="AX4213"/>
    </row>
    <row r="4214" spans="48:50" x14ac:dyDescent="0.25">
      <c r="AV4214"/>
      <c r="AW4214"/>
      <c r="AX4214"/>
    </row>
    <row r="4215" spans="48:50" x14ac:dyDescent="0.25">
      <c r="AV4215"/>
      <c r="AW4215"/>
      <c r="AX4215"/>
    </row>
    <row r="4216" spans="48:50" x14ac:dyDescent="0.25">
      <c r="AV4216"/>
      <c r="AW4216"/>
      <c r="AX4216"/>
    </row>
    <row r="4217" spans="48:50" x14ac:dyDescent="0.25">
      <c r="AV4217"/>
      <c r="AW4217"/>
      <c r="AX4217"/>
    </row>
    <row r="4218" spans="48:50" x14ac:dyDescent="0.25">
      <c r="AV4218"/>
      <c r="AW4218"/>
      <c r="AX4218"/>
    </row>
    <row r="4219" spans="48:50" x14ac:dyDescent="0.25">
      <c r="AV4219"/>
      <c r="AW4219"/>
      <c r="AX4219"/>
    </row>
    <row r="4220" spans="48:50" x14ac:dyDescent="0.25">
      <c r="AV4220"/>
      <c r="AW4220"/>
      <c r="AX4220"/>
    </row>
    <row r="4221" spans="48:50" x14ac:dyDescent="0.25">
      <c r="AV4221"/>
      <c r="AW4221"/>
      <c r="AX4221"/>
    </row>
    <row r="4222" spans="48:50" x14ac:dyDescent="0.25">
      <c r="AV4222"/>
      <c r="AW4222"/>
      <c r="AX4222"/>
    </row>
    <row r="4223" spans="48:50" x14ac:dyDescent="0.25">
      <c r="AV4223"/>
      <c r="AW4223"/>
      <c r="AX4223"/>
    </row>
    <row r="4224" spans="48:50" x14ac:dyDescent="0.25">
      <c r="AV4224"/>
      <c r="AW4224"/>
      <c r="AX4224"/>
    </row>
    <row r="4225" spans="48:50" x14ac:dyDescent="0.25">
      <c r="AV4225"/>
      <c r="AW4225"/>
      <c r="AX4225"/>
    </row>
    <row r="4226" spans="48:50" x14ac:dyDescent="0.25">
      <c r="AV4226"/>
      <c r="AW4226"/>
      <c r="AX4226"/>
    </row>
    <row r="4227" spans="48:50" x14ac:dyDescent="0.25">
      <c r="AV4227"/>
      <c r="AW4227"/>
      <c r="AX4227"/>
    </row>
    <row r="4228" spans="48:50" x14ac:dyDescent="0.25">
      <c r="AV4228"/>
      <c r="AW4228"/>
      <c r="AX4228"/>
    </row>
    <row r="4229" spans="48:50" x14ac:dyDescent="0.25">
      <c r="AV4229"/>
      <c r="AW4229"/>
      <c r="AX4229"/>
    </row>
    <row r="4230" spans="48:50" x14ac:dyDescent="0.25">
      <c r="AV4230"/>
      <c r="AW4230"/>
      <c r="AX4230"/>
    </row>
    <row r="4231" spans="48:50" x14ac:dyDescent="0.25">
      <c r="AV4231"/>
      <c r="AW4231"/>
      <c r="AX4231"/>
    </row>
    <row r="4232" spans="48:50" x14ac:dyDescent="0.25">
      <c r="AV4232"/>
      <c r="AW4232"/>
      <c r="AX4232"/>
    </row>
    <row r="4233" spans="48:50" x14ac:dyDescent="0.25">
      <c r="AV4233"/>
      <c r="AW4233"/>
      <c r="AX4233"/>
    </row>
    <row r="4234" spans="48:50" x14ac:dyDescent="0.25">
      <c r="AV4234"/>
      <c r="AW4234"/>
      <c r="AX4234"/>
    </row>
    <row r="4235" spans="48:50" x14ac:dyDescent="0.25">
      <c r="AV4235"/>
      <c r="AW4235"/>
      <c r="AX4235"/>
    </row>
    <row r="4236" spans="48:50" x14ac:dyDescent="0.25">
      <c r="AV4236"/>
      <c r="AW4236"/>
      <c r="AX4236"/>
    </row>
    <row r="4237" spans="48:50" x14ac:dyDescent="0.25">
      <c r="AV4237"/>
      <c r="AW4237"/>
      <c r="AX4237"/>
    </row>
    <row r="4238" spans="48:50" x14ac:dyDescent="0.25">
      <c r="AV4238"/>
      <c r="AW4238"/>
      <c r="AX4238"/>
    </row>
    <row r="4239" spans="48:50" x14ac:dyDescent="0.25">
      <c r="AV4239"/>
      <c r="AW4239"/>
      <c r="AX4239"/>
    </row>
    <row r="4240" spans="48:50" x14ac:dyDescent="0.25">
      <c r="AV4240"/>
      <c r="AW4240"/>
      <c r="AX4240"/>
    </row>
    <row r="4241" spans="48:50" x14ac:dyDescent="0.25">
      <c r="AV4241"/>
      <c r="AW4241"/>
      <c r="AX4241"/>
    </row>
    <row r="4242" spans="48:50" x14ac:dyDescent="0.25">
      <c r="AV4242"/>
      <c r="AW4242"/>
      <c r="AX4242"/>
    </row>
    <row r="4243" spans="48:50" x14ac:dyDescent="0.25">
      <c r="AV4243"/>
      <c r="AW4243"/>
      <c r="AX4243"/>
    </row>
    <row r="4244" spans="48:50" x14ac:dyDescent="0.25">
      <c r="AV4244"/>
      <c r="AW4244"/>
      <c r="AX4244"/>
    </row>
    <row r="4245" spans="48:50" x14ac:dyDescent="0.25">
      <c r="AV4245"/>
      <c r="AW4245"/>
      <c r="AX4245"/>
    </row>
    <row r="4246" spans="48:50" x14ac:dyDescent="0.25">
      <c r="AV4246"/>
      <c r="AW4246"/>
      <c r="AX4246"/>
    </row>
    <row r="4247" spans="48:50" x14ac:dyDescent="0.25">
      <c r="AV4247"/>
      <c r="AW4247"/>
      <c r="AX4247"/>
    </row>
    <row r="4248" spans="48:50" x14ac:dyDescent="0.25">
      <c r="AV4248"/>
      <c r="AW4248"/>
      <c r="AX4248"/>
    </row>
    <row r="4249" spans="48:50" x14ac:dyDescent="0.25">
      <c r="AV4249"/>
      <c r="AW4249"/>
      <c r="AX4249"/>
    </row>
    <row r="4250" spans="48:50" x14ac:dyDescent="0.25">
      <c r="AV4250"/>
      <c r="AW4250"/>
      <c r="AX4250"/>
    </row>
    <row r="4251" spans="48:50" x14ac:dyDescent="0.25">
      <c r="AV4251"/>
      <c r="AW4251"/>
      <c r="AX4251"/>
    </row>
    <row r="4252" spans="48:50" x14ac:dyDescent="0.25">
      <c r="AV4252"/>
      <c r="AW4252"/>
      <c r="AX4252"/>
    </row>
    <row r="4253" spans="48:50" x14ac:dyDescent="0.25">
      <c r="AV4253"/>
      <c r="AW4253"/>
      <c r="AX4253"/>
    </row>
    <row r="4254" spans="48:50" x14ac:dyDescent="0.25">
      <c r="AV4254"/>
      <c r="AW4254"/>
      <c r="AX4254"/>
    </row>
    <row r="4255" spans="48:50" x14ac:dyDescent="0.25">
      <c r="AV4255"/>
      <c r="AW4255"/>
      <c r="AX4255"/>
    </row>
    <row r="4256" spans="48:50" x14ac:dyDescent="0.25">
      <c r="AV4256"/>
      <c r="AW4256"/>
      <c r="AX4256"/>
    </row>
    <row r="4257" spans="48:50" x14ac:dyDescent="0.25">
      <c r="AV4257"/>
      <c r="AW4257"/>
      <c r="AX4257"/>
    </row>
    <row r="4258" spans="48:50" x14ac:dyDescent="0.25">
      <c r="AV4258"/>
      <c r="AW4258"/>
      <c r="AX4258"/>
    </row>
    <row r="4259" spans="48:50" x14ac:dyDescent="0.25">
      <c r="AV4259"/>
      <c r="AW4259"/>
      <c r="AX4259"/>
    </row>
    <row r="4260" spans="48:50" x14ac:dyDescent="0.25">
      <c r="AV4260"/>
      <c r="AW4260"/>
      <c r="AX4260"/>
    </row>
    <row r="4261" spans="48:50" x14ac:dyDescent="0.25">
      <c r="AV4261"/>
      <c r="AW4261"/>
      <c r="AX4261"/>
    </row>
    <row r="4262" spans="48:50" x14ac:dyDescent="0.25">
      <c r="AV4262"/>
      <c r="AW4262"/>
      <c r="AX4262"/>
    </row>
    <row r="4263" spans="48:50" x14ac:dyDescent="0.25">
      <c r="AV4263"/>
      <c r="AW4263"/>
      <c r="AX4263"/>
    </row>
    <row r="4264" spans="48:50" x14ac:dyDescent="0.25">
      <c r="AV4264"/>
      <c r="AW4264"/>
      <c r="AX4264"/>
    </row>
    <row r="4265" spans="48:50" x14ac:dyDescent="0.25">
      <c r="AV4265"/>
      <c r="AW4265"/>
      <c r="AX4265"/>
    </row>
    <row r="4266" spans="48:50" x14ac:dyDescent="0.25">
      <c r="AV4266"/>
      <c r="AW4266"/>
      <c r="AX4266"/>
    </row>
    <row r="4267" spans="48:50" x14ac:dyDescent="0.25">
      <c r="AV4267"/>
      <c r="AW4267"/>
      <c r="AX4267"/>
    </row>
    <row r="4268" spans="48:50" x14ac:dyDescent="0.25">
      <c r="AV4268"/>
      <c r="AW4268"/>
      <c r="AX4268"/>
    </row>
    <row r="4269" spans="48:50" x14ac:dyDescent="0.25">
      <c r="AV4269"/>
      <c r="AW4269"/>
      <c r="AX4269"/>
    </row>
    <row r="4270" spans="48:50" x14ac:dyDescent="0.25">
      <c r="AV4270"/>
      <c r="AW4270"/>
      <c r="AX4270"/>
    </row>
    <row r="4271" spans="48:50" x14ac:dyDescent="0.25">
      <c r="AV4271"/>
      <c r="AW4271"/>
      <c r="AX4271"/>
    </row>
    <row r="4272" spans="48:50" x14ac:dyDescent="0.25">
      <c r="AV4272"/>
      <c r="AW4272"/>
      <c r="AX4272"/>
    </row>
    <row r="4273" spans="48:50" x14ac:dyDescent="0.25">
      <c r="AV4273"/>
      <c r="AW4273"/>
      <c r="AX4273"/>
    </row>
    <row r="4274" spans="48:50" x14ac:dyDescent="0.25">
      <c r="AV4274"/>
      <c r="AW4274"/>
      <c r="AX4274"/>
    </row>
    <row r="4275" spans="48:50" x14ac:dyDescent="0.25">
      <c r="AV4275"/>
      <c r="AW4275"/>
      <c r="AX4275"/>
    </row>
    <row r="4276" spans="48:50" x14ac:dyDescent="0.25">
      <c r="AV4276"/>
      <c r="AW4276"/>
      <c r="AX4276"/>
    </row>
    <row r="4277" spans="48:50" x14ac:dyDescent="0.25">
      <c r="AV4277"/>
      <c r="AW4277"/>
      <c r="AX4277"/>
    </row>
    <row r="4278" spans="48:50" x14ac:dyDescent="0.25">
      <c r="AV4278"/>
      <c r="AW4278"/>
      <c r="AX4278"/>
    </row>
    <row r="4279" spans="48:50" x14ac:dyDescent="0.25">
      <c r="AV4279"/>
      <c r="AW4279"/>
      <c r="AX4279"/>
    </row>
    <row r="4280" spans="48:50" x14ac:dyDescent="0.25">
      <c r="AV4280"/>
      <c r="AW4280"/>
      <c r="AX4280"/>
    </row>
    <row r="4281" spans="48:50" x14ac:dyDescent="0.25">
      <c r="AV4281"/>
      <c r="AW4281"/>
      <c r="AX4281"/>
    </row>
    <row r="4282" spans="48:50" x14ac:dyDescent="0.25">
      <c r="AV4282"/>
      <c r="AW4282"/>
      <c r="AX4282"/>
    </row>
    <row r="4283" spans="48:50" x14ac:dyDescent="0.25">
      <c r="AV4283"/>
      <c r="AW4283"/>
      <c r="AX4283"/>
    </row>
    <row r="4284" spans="48:50" x14ac:dyDescent="0.25">
      <c r="AV4284"/>
      <c r="AW4284"/>
      <c r="AX4284"/>
    </row>
    <row r="4285" spans="48:50" x14ac:dyDescent="0.25">
      <c r="AV4285"/>
      <c r="AW4285"/>
      <c r="AX4285"/>
    </row>
    <row r="4286" spans="48:50" x14ac:dyDescent="0.25">
      <c r="AV4286"/>
      <c r="AW4286"/>
      <c r="AX4286"/>
    </row>
    <row r="4287" spans="48:50" x14ac:dyDescent="0.25">
      <c r="AV4287"/>
      <c r="AW4287"/>
      <c r="AX4287"/>
    </row>
    <row r="4288" spans="48:50" x14ac:dyDescent="0.25">
      <c r="AV4288"/>
      <c r="AW4288"/>
      <c r="AX4288"/>
    </row>
    <row r="4289" spans="48:50" x14ac:dyDescent="0.25">
      <c r="AV4289"/>
      <c r="AW4289"/>
      <c r="AX4289"/>
    </row>
    <row r="4290" spans="48:50" x14ac:dyDescent="0.25">
      <c r="AV4290"/>
      <c r="AW4290"/>
      <c r="AX4290"/>
    </row>
    <row r="4291" spans="48:50" x14ac:dyDescent="0.25">
      <c r="AV4291"/>
      <c r="AW4291"/>
      <c r="AX4291"/>
    </row>
    <row r="4292" spans="48:50" x14ac:dyDescent="0.25">
      <c r="AV4292"/>
      <c r="AW4292"/>
      <c r="AX4292"/>
    </row>
    <row r="4293" spans="48:50" x14ac:dyDescent="0.25">
      <c r="AV4293"/>
      <c r="AW4293"/>
      <c r="AX4293"/>
    </row>
    <row r="4294" spans="48:50" x14ac:dyDescent="0.25">
      <c r="AV4294"/>
      <c r="AW4294"/>
      <c r="AX4294"/>
    </row>
    <row r="4295" spans="48:50" x14ac:dyDescent="0.25">
      <c r="AV4295"/>
      <c r="AW4295"/>
      <c r="AX4295"/>
    </row>
    <row r="4296" spans="48:50" x14ac:dyDescent="0.25">
      <c r="AV4296"/>
      <c r="AW4296"/>
      <c r="AX4296"/>
    </row>
    <row r="4297" spans="48:50" x14ac:dyDescent="0.25">
      <c r="AV4297"/>
      <c r="AW4297"/>
      <c r="AX4297"/>
    </row>
    <row r="4298" spans="48:50" x14ac:dyDescent="0.25">
      <c r="AV4298"/>
      <c r="AW4298"/>
      <c r="AX4298"/>
    </row>
    <row r="4299" spans="48:50" x14ac:dyDescent="0.25">
      <c r="AV4299"/>
      <c r="AW4299"/>
      <c r="AX4299"/>
    </row>
    <row r="4300" spans="48:50" x14ac:dyDescent="0.25">
      <c r="AV4300"/>
      <c r="AW4300"/>
      <c r="AX4300"/>
    </row>
    <row r="4301" spans="48:50" x14ac:dyDescent="0.25">
      <c r="AV4301"/>
      <c r="AW4301"/>
      <c r="AX4301"/>
    </row>
    <row r="4302" spans="48:50" x14ac:dyDescent="0.25">
      <c r="AV4302"/>
      <c r="AW4302"/>
      <c r="AX4302"/>
    </row>
    <row r="4303" spans="48:50" x14ac:dyDescent="0.25">
      <c r="AV4303"/>
      <c r="AW4303"/>
      <c r="AX4303"/>
    </row>
    <row r="4304" spans="48:50" x14ac:dyDescent="0.25">
      <c r="AV4304"/>
      <c r="AW4304"/>
      <c r="AX4304"/>
    </row>
    <row r="4305" spans="48:50" x14ac:dyDescent="0.25">
      <c r="AV4305"/>
      <c r="AW4305"/>
      <c r="AX4305"/>
    </row>
    <row r="4306" spans="48:50" x14ac:dyDescent="0.25">
      <c r="AV4306"/>
      <c r="AW4306"/>
      <c r="AX4306"/>
    </row>
    <row r="4307" spans="48:50" x14ac:dyDescent="0.25">
      <c r="AV4307"/>
      <c r="AW4307"/>
      <c r="AX4307"/>
    </row>
    <row r="4308" spans="48:50" x14ac:dyDescent="0.25">
      <c r="AV4308"/>
      <c r="AW4308"/>
      <c r="AX4308"/>
    </row>
    <row r="4309" spans="48:50" x14ac:dyDescent="0.25">
      <c r="AV4309"/>
      <c r="AW4309"/>
      <c r="AX4309"/>
    </row>
    <row r="4310" spans="48:50" x14ac:dyDescent="0.25">
      <c r="AV4310"/>
      <c r="AW4310"/>
      <c r="AX4310"/>
    </row>
    <row r="4311" spans="48:50" x14ac:dyDescent="0.25">
      <c r="AV4311"/>
      <c r="AW4311"/>
      <c r="AX4311"/>
    </row>
    <row r="4312" spans="48:50" x14ac:dyDescent="0.25">
      <c r="AV4312"/>
      <c r="AW4312"/>
      <c r="AX4312"/>
    </row>
    <row r="4313" spans="48:50" x14ac:dyDescent="0.25">
      <c r="AV4313"/>
      <c r="AW4313"/>
      <c r="AX4313"/>
    </row>
    <row r="4314" spans="48:50" x14ac:dyDescent="0.25">
      <c r="AV4314"/>
      <c r="AW4314"/>
      <c r="AX4314"/>
    </row>
    <row r="4315" spans="48:50" x14ac:dyDescent="0.25">
      <c r="AV4315"/>
      <c r="AW4315"/>
      <c r="AX4315"/>
    </row>
    <row r="4316" spans="48:50" x14ac:dyDescent="0.25">
      <c r="AV4316"/>
      <c r="AW4316"/>
      <c r="AX4316"/>
    </row>
    <row r="4317" spans="48:50" x14ac:dyDescent="0.25">
      <c r="AV4317"/>
      <c r="AW4317"/>
      <c r="AX4317"/>
    </row>
    <row r="4318" spans="48:50" x14ac:dyDescent="0.25">
      <c r="AV4318"/>
      <c r="AW4318"/>
      <c r="AX4318"/>
    </row>
    <row r="4319" spans="48:50" x14ac:dyDescent="0.25">
      <c r="AV4319"/>
      <c r="AW4319"/>
      <c r="AX4319"/>
    </row>
    <row r="4320" spans="48:50" x14ac:dyDescent="0.25">
      <c r="AV4320"/>
      <c r="AW4320"/>
      <c r="AX4320"/>
    </row>
    <row r="4321" spans="48:50" x14ac:dyDescent="0.25">
      <c r="AV4321"/>
      <c r="AW4321"/>
      <c r="AX4321"/>
    </row>
    <row r="4322" spans="48:50" x14ac:dyDescent="0.25">
      <c r="AV4322"/>
      <c r="AW4322"/>
      <c r="AX4322"/>
    </row>
    <row r="4323" spans="48:50" x14ac:dyDescent="0.25">
      <c r="AV4323"/>
      <c r="AW4323"/>
      <c r="AX4323"/>
    </row>
    <row r="4324" spans="48:50" x14ac:dyDescent="0.25">
      <c r="AV4324"/>
      <c r="AW4324"/>
      <c r="AX4324"/>
    </row>
    <row r="4325" spans="48:50" x14ac:dyDescent="0.25">
      <c r="AV4325"/>
      <c r="AW4325"/>
      <c r="AX4325"/>
    </row>
    <row r="4326" spans="48:50" x14ac:dyDescent="0.25">
      <c r="AV4326"/>
      <c r="AW4326"/>
      <c r="AX4326"/>
    </row>
    <row r="4327" spans="48:50" x14ac:dyDescent="0.25">
      <c r="AV4327"/>
      <c r="AW4327"/>
      <c r="AX4327"/>
    </row>
    <row r="4328" spans="48:50" x14ac:dyDescent="0.25">
      <c r="AV4328"/>
      <c r="AW4328"/>
      <c r="AX4328"/>
    </row>
    <row r="4329" spans="48:50" x14ac:dyDescent="0.25">
      <c r="AV4329"/>
      <c r="AW4329"/>
      <c r="AX4329"/>
    </row>
    <row r="4330" spans="48:50" x14ac:dyDescent="0.25">
      <c r="AV4330"/>
      <c r="AW4330"/>
      <c r="AX4330"/>
    </row>
    <row r="4331" spans="48:50" x14ac:dyDescent="0.25">
      <c r="AV4331"/>
      <c r="AW4331"/>
      <c r="AX4331"/>
    </row>
    <row r="4332" spans="48:50" x14ac:dyDescent="0.25">
      <c r="AV4332"/>
      <c r="AW4332"/>
      <c r="AX4332"/>
    </row>
    <row r="4333" spans="48:50" x14ac:dyDescent="0.25">
      <c r="AV4333"/>
      <c r="AW4333"/>
      <c r="AX4333"/>
    </row>
    <row r="4334" spans="48:50" x14ac:dyDescent="0.25">
      <c r="AV4334"/>
      <c r="AW4334"/>
      <c r="AX4334"/>
    </row>
    <row r="4335" spans="48:50" x14ac:dyDescent="0.25">
      <c r="AV4335"/>
      <c r="AW4335"/>
      <c r="AX4335"/>
    </row>
    <row r="4336" spans="48:50" x14ac:dyDescent="0.25">
      <c r="AV4336"/>
      <c r="AW4336"/>
      <c r="AX4336"/>
    </row>
    <row r="4337" spans="48:50" x14ac:dyDescent="0.25">
      <c r="AV4337"/>
      <c r="AW4337"/>
      <c r="AX4337"/>
    </row>
    <row r="4338" spans="48:50" x14ac:dyDescent="0.25">
      <c r="AV4338"/>
      <c r="AW4338"/>
      <c r="AX4338"/>
    </row>
    <row r="4339" spans="48:50" x14ac:dyDescent="0.25">
      <c r="AV4339"/>
      <c r="AW4339"/>
      <c r="AX4339"/>
    </row>
    <row r="4340" spans="48:50" x14ac:dyDescent="0.25">
      <c r="AV4340"/>
      <c r="AW4340"/>
      <c r="AX4340"/>
    </row>
    <row r="4341" spans="48:50" x14ac:dyDescent="0.25">
      <c r="AV4341"/>
      <c r="AW4341"/>
      <c r="AX4341"/>
    </row>
    <row r="4342" spans="48:50" x14ac:dyDescent="0.25">
      <c r="AV4342"/>
      <c r="AW4342"/>
      <c r="AX4342"/>
    </row>
    <row r="4343" spans="48:50" x14ac:dyDescent="0.25">
      <c r="AV4343"/>
      <c r="AW4343"/>
      <c r="AX4343"/>
    </row>
    <row r="4344" spans="48:50" x14ac:dyDescent="0.25">
      <c r="AV4344"/>
      <c r="AW4344"/>
      <c r="AX4344"/>
    </row>
    <row r="4345" spans="48:50" x14ac:dyDescent="0.25">
      <c r="AV4345"/>
      <c r="AW4345"/>
      <c r="AX4345"/>
    </row>
    <row r="4346" spans="48:50" x14ac:dyDescent="0.25">
      <c r="AV4346"/>
      <c r="AW4346"/>
      <c r="AX4346"/>
    </row>
    <row r="4347" spans="48:50" x14ac:dyDescent="0.25">
      <c r="AV4347"/>
      <c r="AW4347"/>
      <c r="AX4347"/>
    </row>
    <row r="4348" spans="48:50" x14ac:dyDescent="0.25">
      <c r="AV4348"/>
      <c r="AW4348"/>
      <c r="AX4348"/>
    </row>
    <row r="4349" spans="48:50" x14ac:dyDescent="0.25">
      <c r="AV4349"/>
      <c r="AW4349"/>
      <c r="AX4349"/>
    </row>
    <row r="4350" spans="48:50" x14ac:dyDescent="0.25">
      <c r="AV4350"/>
      <c r="AW4350"/>
      <c r="AX4350"/>
    </row>
    <row r="4351" spans="48:50" x14ac:dyDescent="0.25">
      <c r="AV4351"/>
      <c r="AW4351"/>
      <c r="AX4351"/>
    </row>
    <row r="4352" spans="48:50" x14ac:dyDescent="0.25">
      <c r="AV4352"/>
      <c r="AW4352"/>
      <c r="AX4352"/>
    </row>
    <row r="4353" spans="48:50" x14ac:dyDescent="0.25">
      <c r="AV4353"/>
      <c r="AW4353"/>
      <c r="AX4353"/>
    </row>
    <row r="4354" spans="48:50" x14ac:dyDescent="0.25">
      <c r="AV4354"/>
      <c r="AW4354"/>
      <c r="AX4354"/>
    </row>
    <row r="4355" spans="48:50" x14ac:dyDescent="0.25">
      <c r="AV4355"/>
      <c r="AW4355"/>
      <c r="AX4355"/>
    </row>
    <row r="4356" spans="48:50" x14ac:dyDescent="0.25">
      <c r="AV4356"/>
      <c r="AW4356"/>
      <c r="AX4356"/>
    </row>
    <row r="4357" spans="48:50" x14ac:dyDescent="0.25">
      <c r="AV4357"/>
      <c r="AW4357"/>
      <c r="AX4357"/>
    </row>
    <row r="4358" spans="48:50" x14ac:dyDescent="0.25">
      <c r="AV4358"/>
      <c r="AW4358"/>
      <c r="AX4358"/>
    </row>
    <row r="4359" spans="48:50" x14ac:dyDescent="0.25">
      <c r="AV4359"/>
      <c r="AW4359"/>
      <c r="AX4359"/>
    </row>
    <row r="4360" spans="48:50" x14ac:dyDescent="0.25">
      <c r="AV4360"/>
      <c r="AW4360"/>
      <c r="AX4360"/>
    </row>
    <row r="4361" spans="48:50" x14ac:dyDescent="0.25">
      <c r="AV4361"/>
      <c r="AW4361"/>
      <c r="AX4361"/>
    </row>
    <row r="4362" spans="48:50" x14ac:dyDescent="0.25">
      <c r="AV4362"/>
      <c r="AW4362"/>
      <c r="AX4362"/>
    </row>
    <row r="4363" spans="48:50" x14ac:dyDescent="0.25">
      <c r="AV4363"/>
      <c r="AW4363"/>
      <c r="AX4363"/>
    </row>
    <row r="4364" spans="48:50" x14ac:dyDescent="0.25">
      <c r="AV4364"/>
      <c r="AW4364"/>
      <c r="AX4364"/>
    </row>
    <row r="4365" spans="48:50" x14ac:dyDescent="0.25">
      <c r="AV4365"/>
      <c r="AW4365"/>
      <c r="AX4365"/>
    </row>
    <row r="4366" spans="48:50" x14ac:dyDescent="0.25">
      <c r="AV4366"/>
      <c r="AW4366"/>
      <c r="AX4366"/>
    </row>
    <row r="4367" spans="48:50" x14ac:dyDescent="0.25">
      <c r="AV4367"/>
      <c r="AW4367"/>
      <c r="AX4367"/>
    </row>
    <row r="4368" spans="48:50" x14ac:dyDescent="0.25">
      <c r="AV4368"/>
      <c r="AW4368"/>
      <c r="AX4368"/>
    </row>
    <row r="4369" spans="48:50" x14ac:dyDescent="0.25">
      <c r="AV4369"/>
      <c r="AW4369"/>
      <c r="AX4369"/>
    </row>
    <row r="4370" spans="48:50" x14ac:dyDescent="0.25">
      <c r="AV4370"/>
      <c r="AW4370"/>
      <c r="AX4370"/>
    </row>
    <row r="4371" spans="48:50" x14ac:dyDescent="0.25">
      <c r="AV4371"/>
      <c r="AW4371"/>
      <c r="AX4371"/>
    </row>
    <row r="4372" spans="48:50" x14ac:dyDescent="0.25">
      <c r="AV4372"/>
      <c r="AW4372"/>
      <c r="AX4372"/>
    </row>
    <row r="4373" spans="48:50" x14ac:dyDescent="0.25">
      <c r="AV4373"/>
      <c r="AW4373"/>
      <c r="AX4373"/>
    </row>
    <row r="4374" spans="48:50" x14ac:dyDescent="0.25">
      <c r="AV4374"/>
      <c r="AW4374"/>
      <c r="AX4374"/>
    </row>
    <row r="4375" spans="48:50" x14ac:dyDescent="0.25">
      <c r="AV4375"/>
      <c r="AW4375"/>
      <c r="AX4375"/>
    </row>
    <row r="4376" spans="48:50" x14ac:dyDescent="0.25">
      <c r="AV4376"/>
      <c r="AW4376"/>
      <c r="AX4376"/>
    </row>
    <row r="4377" spans="48:50" x14ac:dyDescent="0.25">
      <c r="AV4377"/>
      <c r="AW4377"/>
      <c r="AX4377"/>
    </row>
    <row r="4378" spans="48:50" x14ac:dyDescent="0.25">
      <c r="AV4378"/>
      <c r="AW4378"/>
      <c r="AX4378"/>
    </row>
    <row r="4379" spans="48:50" x14ac:dyDescent="0.25">
      <c r="AV4379"/>
      <c r="AW4379"/>
      <c r="AX4379"/>
    </row>
    <row r="4380" spans="48:50" x14ac:dyDescent="0.25">
      <c r="AV4380"/>
      <c r="AW4380"/>
      <c r="AX4380"/>
    </row>
    <row r="4381" spans="48:50" x14ac:dyDescent="0.25">
      <c r="AV4381"/>
      <c r="AW4381"/>
      <c r="AX4381"/>
    </row>
    <row r="4382" spans="48:50" x14ac:dyDescent="0.25">
      <c r="AV4382"/>
      <c r="AW4382"/>
      <c r="AX4382"/>
    </row>
    <row r="4383" spans="48:50" x14ac:dyDescent="0.25">
      <c r="AV4383"/>
      <c r="AW4383"/>
      <c r="AX4383"/>
    </row>
    <row r="4384" spans="48:50" x14ac:dyDescent="0.25">
      <c r="AV4384"/>
      <c r="AW4384"/>
      <c r="AX4384"/>
    </row>
    <row r="4385" spans="48:50" x14ac:dyDescent="0.25">
      <c r="AV4385"/>
      <c r="AW4385"/>
      <c r="AX4385"/>
    </row>
    <row r="4386" spans="48:50" x14ac:dyDescent="0.25">
      <c r="AV4386"/>
      <c r="AW4386"/>
      <c r="AX4386"/>
    </row>
    <row r="4387" spans="48:50" x14ac:dyDescent="0.25">
      <c r="AV4387"/>
      <c r="AW4387"/>
      <c r="AX4387"/>
    </row>
    <row r="4388" spans="48:50" x14ac:dyDescent="0.25">
      <c r="AV4388"/>
      <c r="AW4388"/>
      <c r="AX4388"/>
    </row>
    <row r="4389" spans="48:50" x14ac:dyDescent="0.25">
      <c r="AV4389"/>
      <c r="AW4389"/>
      <c r="AX4389"/>
    </row>
    <row r="4390" spans="48:50" x14ac:dyDescent="0.25">
      <c r="AV4390"/>
      <c r="AW4390"/>
      <c r="AX4390"/>
    </row>
    <row r="4391" spans="48:50" x14ac:dyDescent="0.25">
      <c r="AV4391"/>
      <c r="AW4391"/>
      <c r="AX4391"/>
    </row>
    <row r="4392" spans="48:50" x14ac:dyDescent="0.25">
      <c r="AV4392"/>
      <c r="AW4392"/>
      <c r="AX4392"/>
    </row>
    <row r="4393" spans="48:50" x14ac:dyDescent="0.25">
      <c r="AV4393"/>
      <c r="AW4393"/>
      <c r="AX4393"/>
    </row>
    <row r="4394" spans="48:50" x14ac:dyDescent="0.25">
      <c r="AV4394"/>
      <c r="AW4394"/>
      <c r="AX4394"/>
    </row>
    <row r="4395" spans="48:50" x14ac:dyDescent="0.25">
      <c r="AV4395"/>
      <c r="AW4395"/>
      <c r="AX4395"/>
    </row>
    <row r="4396" spans="48:50" x14ac:dyDescent="0.25">
      <c r="AV4396"/>
      <c r="AW4396"/>
      <c r="AX4396"/>
    </row>
    <row r="4397" spans="48:50" x14ac:dyDescent="0.25">
      <c r="AV4397"/>
      <c r="AW4397"/>
      <c r="AX4397"/>
    </row>
    <row r="4398" spans="48:50" x14ac:dyDescent="0.25">
      <c r="AV4398"/>
      <c r="AW4398"/>
      <c r="AX4398"/>
    </row>
    <row r="4399" spans="48:50" x14ac:dyDescent="0.25">
      <c r="AV4399"/>
      <c r="AW4399"/>
      <c r="AX4399"/>
    </row>
    <row r="4400" spans="48:50" x14ac:dyDescent="0.25">
      <c r="AV4400"/>
      <c r="AW4400"/>
      <c r="AX4400"/>
    </row>
    <row r="4401" spans="48:50" x14ac:dyDescent="0.25">
      <c r="AV4401"/>
      <c r="AW4401"/>
      <c r="AX4401"/>
    </row>
    <row r="4402" spans="48:50" x14ac:dyDescent="0.25">
      <c r="AV4402"/>
      <c r="AW4402"/>
      <c r="AX4402"/>
    </row>
    <row r="4403" spans="48:50" x14ac:dyDescent="0.25">
      <c r="AV4403"/>
      <c r="AW4403"/>
      <c r="AX4403"/>
    </row>
    <row r="4404" spans="48:50" x14ac:dyDescent="0.25">
      <c r="AV4404"/>
      <c r="AW4404"/>
      <c r="AX4404"/>
    </row>
    <row r="4405" spans="48:50" x14ac:dyDescent="0.25">
      <c r="AV4405"/>
      <c r="AW4405"/>
      <c r="AX4405"/>
    </row>
    <row r="4406" spans="48:50" x14ac:dyDescent="0.25">
      <c r="AV4406"/>
      <c r="AW4406"/>
      <c r="AX4406"/>
    </row>
    <row r="4407" spans="48:50" x14ac:dyDescent="0.25">
      <c r="AV4407"/>
      <c r="AW4407"/>
      <c r="AX4407"/>
    </row>
    <row r="4408" spans="48:50" x14ac:dyDescent="0.25">
      <c r="AV4408"/>
      <c r="AW4408"/>
      <c r="AX4408"/>
    </row>
    <row r="4409" spans="48:50" x14ac:dyDescent="0.25">
      <c r="AV4409"/>
      <c r="AW4409"/>
      <c r="AX4409"/>
    </row>
    <row r="4410" spans="48:50" x14ac:dyDescent="0.25">
      <c r="AV4410"/>
      <c r="AW4410"/>
      <c r="AX4410"/>
    </row>
    <row r="4411" spans="48:50" x14ac:dyDescent="0.25">
      <c r="AV4411"/>
      <c r="AW4411"/>
      <c r="AX4411"/>
    </row>
    <row r="4412" spans="48:50" x14ac:dyDescent="0.25">
      <c r="AV4412"/>
      <c r="AW4412"/>
      <c r="AX4412"/>
    </row>
    <row r="4413" spans="48:50" x14ac:dyDescent="0.25">
      <c r="AV4413"/>
      <c r="AW4413"/>
      <c r="AX4413"/>
    </row>
    <row r="4414" spans="48:50" x14ac:dyDescent="0.25">
      <c r="AV4414"/>
      <c r="AW4414"/>
      <c r="AX4414"/>
    </row>
    <row r="4415" spans="48:50" x14ac:dyDescent="0.25">
      <c r="AV4415"/>
      <c r="AW4415"/>
      <c r="AX4415"/>
    </row>
    <row r="4416" spans="48:50" x14ac:dyDescent="0.25">
      <c r="AV4416"/>
      <c r="AW4416"/>
      <c r="AX4416"/>
    </row>
    <row r="4417" spans="48:50" x14ac:dyDescent="0.25">
      <c r="AV4417"/>
      <c r="AW4417"/>
      <c r="AX4417"/>
    </row>
    <row r="4418" spans="48:50" x14ac:dyDescent="0.25">
      <c r="AV4418"/>
      <c r="AW4418"/>
      <c r="AX4418"/>
    </row>
    <row r="4419" spans="48:50" x14ac:dyDescent="0.25">
      <c r="AV4419"/>
      <c r="AW4419"/>
      <c r="AX4419"/>
    </row>
    <row r="4420" spans="48:50" x14ac:dyDescent="0.25">
      <c r="AV4420"/>
      <c r="AW4420"/>
      <c r="AX4420"/>
    </row>
    <row r="4421" spans="48:50" x14ac:dyDescent="0.25">
      <c r="AV4421"/>
      <c r="AW4421"/>
      <c r="AX4421"/>
    </row>
    <row r="4422" spans="48:50" x14ac:dyDescent="0.25">
      <c r="AV4422"/>
      <c r="AW4422"/>
      <c r="AX4422"/>
    </row>
    <row r="4423" spans="48:50" x14ac:dyDescent="0.25">
      <c r="AV4423"/>
      <c r="AW4423"/>
      <c r="AX4423"/>
    </row>
    <row r="4424" spans="48:50" x14ac:dyDescent="0.25">
      <c r="AV4424"/>
      <c r="AW4424"/>
      <c r="AX4424"/>
    </row>
    <row r="4425" spans="48:50" x14ac:dyDescent="0.25">
      <c r="AV4425"/>
      <c r="AW4425"/>
      <c r="AX4425"/>
    </row>
    <row r="4426" spans="48:50" x14ac:dyDescent="0.25">
      <c r="AV4426"/>
      <c r="AW4426"/>
      <c r="AX4426"/>
    </row>
    <row r="4427" spans="48:50" x14ac:dyDescent="0.25">
      <c r="AV4427"/>
      <c r="AW4427"/>
      <c r="AX4427"/>
    </row>
    <row r="4428" spans="48:50" x14ac:dyDescent="0.25">
      <c r="AV4428"/>
      <c r="AW4428"/>
      <c r="AX4428"/>
    </row>
    <row r="4429" spans="48:50" x14ac:dyDescent="0.25">
      <c r="AV4429"/>
      <c r="AW4429"/>
      <c r="AX4429"/>
    </row>
    <row r="4430" spans="48:50" x14ac:dyDescent="0.25">
      <c r="AV4430"/>
      <c r="AW4430"/>
      <c r="AX4430"/>
    </row>
    <row r="4431" spans="48:50" x14ac:dyDescent="0.25">
      <c r="AV4431"/>
      <c r="AW4431"/>
      <c r="AX4431"/>
    </row>
    <row r="4432" spans="48:50" x14ac:dyDescent="0.25">
      <c r="AV4432"/>
      <c r="AW4432"/>
      <c r="AX4432"/>
    </row>
    <row r="4433" spans="48:50" x14ac:dyDescent="0.25">
      <c r="AV4433"/>
      <c r="AW4433"/>
      <c r="AX4433"/>
    </row>
    <row r="4434" spans="48:50" x14ac:dyDescent="0.25">
      <c r="AV4434"/>
      <c r="AW4434"/>
      <c r="AX4434"/>
    </row>
    <row r="4435" spans="48:50" x14ac:dyDescent="0.25">
      <c r="AV4435"/>
      <c r="AW4435"/>
      <c r="AX4435"/>
    </row>
    <row r="4436" spans="48:50" x14ac:dyDescent="0.25">
      <c r="AV4436"/>
      <c r="AW4436"/>
      <c r="AX4436"/>
    </row>
    <row r="4437" spans="48:50" x14ac:dyDescent="0.25">
      <c r="AV4437"/>
      <c r="AW4437"/>
      <c r="AX4437"/>
    </row>
    <row r="4438" spans="48:50" x14ac:dyDescent="0.25">
      <c r="AV4438"/>
      <c r="AW4438"/>
      <c r="AX4438"/>
    </row>
    <row r="4439" spans="48:50" x14ac:dyDescent="0.25">
      <c r="AV4439"/>
      <c r="AW4439"/>
      <c r="AX4439"/>
    </row>
    <row r="4440" spans="48:50" x14ac:dyDescent="0.25">
      <c r="AV4440"/>
      <c r="AW4440"/>
      <c r="AX4440"/>
    </row>
    <row r="4441" spans="48:50" x14ac:dyDescent="0.25">
      <c r="AV4441"/>
      <c r="AW4441"/>
      <c r="AX4441"/>
    </row>
    <row r="4442" spans="48:50" x14ac:dyDescent="0.25">
      <c r="AV4442"/>
      <c r="AW4442"/>
      <c r="AX4442"/>
    </row>
    <row r="4443" spans="48:50" x14ac:dyDescent="0.25">
      <c r="AV4443"/>
      <c r="AW4443"/>
      <c r="AX4443"/>
    </row>
    <row r="4444" spans="48:50" x14ac:dyDescent="0.25">
      <c r="AV4444"/>
      <c r="AW4444"/>
      <c r="AX4444"/>
    </row>
    <row r="4445" spans="48:50" x14ac:dyDescent="0.25">
      <c r="AV4445"/>
      <c r="AW4445"/>
      <c r="AX4445"/>
    </row>
    <row r="4446" spans="48:50" x14ac:dyDescent="0.25">
      <c r="AV4446"/>
      <c r="AW4446"/>
      <c r="AX4446"/>
    </row>
    <row r="4447" spans="48:50" x14ac:dyDescent="0.25">
      <c r="AV4447"/>
      <c r="AW4447"/>
      <c r="AX4447"/>
    </row>
    <row r="4448" spans="48:50" x14ac:dyDescent="0.25">
      <c r="AV4448"/>
      <c r="AW4448"/>
      <c r="AX4448"/>
    </row>
    <row r="4449" spans="48:50" x14ac:dyDescent="0.25">
      <c r="AV4449"/>
      <c r="AW4449"/>
      <c r="AX4449"/>
    </row>
    <row r="4450" spans="48:50" x14ac:dyDescent="0.25">
      <c r="AV4450"/>
      <c r="AW4450"/>
      <c r="AX4450"/>
    </row>
    <row r="4451" spans="48:50" x14ac:dyDescent="0.25">
      <c r="AV4451"/>
      <c r="AW4451"/>
      <c r="AX4451"/>
    </row>
    <row r="4452" spans="48:50" x14ac:dyDescent="0.25">
      <c r="AV4452"/>
      <c r="AW4452"/>
      <c r="AX4452"/>
    </row>
    <row r="4453" spans="48:50" x14ac:dyDescent="0.25">
      <c r="AV4453"/>
      <c r="AW4453"/>
      <c r="AX4453"/>
    </row>
    <row r="4454" spans="48:50" x14ac:dyDescent="0.25">
      <c r="AV4454"/>
      <c r="AW4454"/>
      <c r="AX4454"/>
    </row>
    <row r="4455" spans="48:50" x14ac:dyDescent="0.25">
      <c r="AV4455"/>
      <c r="AW4455"/>
      <c r="AX4455"/>
    </row>
    <row r="4456" spans="48:50" x14ac:dyDescent="0.25">
      <c r="AV4456"/>
      <c r="AW4456"/>
      <c r="AX4456"/>
    </row>
    <row r="4457" spans="48:50" x14ac:dyDescent="0.25">
      <c r="AV4457"/>
      <c r="AW4457"/>
      <c r="AX4457"/>
    </row>
    <row r="4458" spans="48:50" x14ac:dyDescent="0.25">
      <c r="AV4458"/>
      <c r="AW4458"/>
      <c r="AX4458"/>
    </row>
    <row r="4459" spans="48:50" x14ac:dyDescent="0.25">
      <c r="AV4459"/>
      <c r="AW4459"/>
      <c r="AX4459"/>
    </row>
    <row r="4460" spans="48:50" x14ac:dyDescent="0.25">
      <c r="AV4460"/>
      <c r="AW4460"/>
      <c r="AX4460"/>
    </row>
    <row r="4461" spans="48:50" x14ac:dyDescent="0.25">
      <c r="AV4461"/>
      <c r="AW4461"/>
      <c r="AX4461"/>
    </row>
    <row r="4462" spans="48:50" x14ac:dyDescent="0.25">
      <c r="AV4462"/>
      <c r="AW4462"/>
      <c r="AX4462"/>
    </row>
    <row r="4463" spans="48:50" x14ac:dyDescent="0.25">
      <c r="AV4463"/>
      <c r="AW4463"/>
      <c r="AX4463"/>
    </row>
    <row r="4464" spans="48:50" x14ac:dyDescent="0.25">
      <c r="AV4464"/>
      <c r="AW4464"/>
      <c r="AX4464"/>
    </row>
    <row r="4465" spans="48:50" x14ac:dyDescent="0.25">
      <c r="AV4465"/>
      <c r="AW4465"/>
      <c r="AX4465"/>
    </row>
    <row r="4466" spans="48:50" x14ac:dyDescent="0.25">
      <c r="AV4466"/>
      <c r="AW4466"/>
      <c r="AX4466"/>
    </row>
    <row r="4467" spans="48:50" x14ac:dyDescent="0.25">
      <c r="AV4467"/>
      <c r="AW4467"/>
      <c r="AX4467"/>
    </row>
    <row r="4468" spans="48:50" x14ac:dyDescent="0.25">
      <c r="AV4468"/>
      <c r="AW4468"/>
      <c r="AX4468"/>
    </row>
    <row r="4469" spans="48:50" x14ac:dyDescent="0.25">
      <c r="AV4469"/>
      <c r="AW4469"/>
      <c r="AX4469"/>
    </row>
    <row r="4470" spans="48:50" x14ac:dyDescent="0.25">
      <c r="AV4470"/>
      <c r="AW4470"/>
      <c r="AX4470"/>
    </row>
    <row r="4471" spans="48:50" x14ac:dyDescent="0.25">
      <c r="AV4471"/>
      <c r="AW4471"/>
      <c r="AX4471"/>
    </row>
    <row r="4472" spans="48:50" x14ac:dyDescent="0.25">
      <c r="AV4472"/>
      <c r="AW4472"/>
      <c r="AX4472"/>
    </row>
    <row r="4473" spans="48:50" x14ac:dyDescent="0.25">
      <c r="AV4473"/>
      <c r="AW4473"/>
      <c r="AX4473"/>
    </row>
    <row r="4474" spans="48:50" x14ac:dyDescent="0.25">
      <c r="AV4474"/>
      <c r="AW4474"/>
      <c r="AX4474"/>
    </row>
    <row r="4475" spans="48:50" x14ac:dyDescent="0.25">
      <c r="AV4475"/>
      <c r="AW4475"/>
      <c r="AX4475"/>
    </row>
    <row r="4476" spans="48:50" x14ac:dyDescent="0.25">
      <c r="AV4476"/>
      <c r="AW4476"/>
      <c r="AX4476"/>
    </row>
    <row r="4477" spans="48:50" x14ac:dyDescent="0.25">
      <c r="AV4477"/>
      <c r="AW4477"/>
      <c r="AX4477"/>
    </row>
    <row r="4478" spans="48:50" x14ac:dyDescent="0.25">
      <c r="AV4478"/>
      <c r="AW4478"/>
      <c r="AX4478"/>
    </row>
    <row r="4479" spans="48:50" x14ac:dyDescent="0.25">
      <c r="AV4479"/>
      <c r="AW4479"/>
      <c r="AX4479"/>
    </row>
    <row r="4480" spans="48:50" x14ac:dyDescent="0.25">
      <c r="AV4480"/>
      <c r="AW4480"/>
      <c r="AX4480"/>
    </row>
    <row r="4481" spans="48:50" x14ac:dyDescent="0.25">
      <c r="AV4481"/>
      <c r="AW4481"/>
      <c r="AX4481"/>
    </row>
    <row r="4482" spans="48:50" x14ac:dyDescent="0.25">
      <c r="AV4482"/>
      <c r="AW4482"/>
      <c r="AX4482"/>
    </row>
    <row r="4483" spans="48:50" x14ac:dyDescent="0.25">
      <c r="AV4483"/>
      <c r="AW4483"/>
      <c r="AX4483"/>
    </row>
    <row r="4484" spans="48:50" x14ac:dyDescent="0.25">
      <c r="AV4484"/>
      <c r="AW4484"/>
      <c r="AX4484"/>
    </row>
    <row r="4485" spans="48:50" x14ac:dyDescent="0.25">
      <c r="AV4485"/>
      <c r="AW4485"/>
      <c r="AX4485"/>
    </row>
    <row r="4486" spans="48:50" x14ac:dyDescent="0.25">
      <c r="AV4486"/>
      <c r="AW4486"/>
      <c r="AX4486"/>
    </row>
    <row r="4487" spans="48:50" x14ac:dyDescent="0.25">
      <c r="AV4487"/>
      <c r="AW4487"/>
      <c r="AX4487"/>
    </row>
    <row r="4488" spans="48:50" x14ac:dyDescent="0.25">
      <c r="AV4488"/>
      <c r="AW4488"/>
      <c r="AX4488"/>
    </row>
    <row r="4489" spans="48:50" x14ac:dyDescent="0.25">
      <c r="AV4489"/>
      <c r="AW4489"/>
      <c r="AX4489"/>
    </row>
    <row r="4490" spans="48:50" x14ac:dyDescent="0.25">
      <c r="AV4490"/>
      <c r="AW4490"/>
      <c r="AX4490"/>
    </row>
    <row r="4491" spans="48:50" x14ac:dyDescent="0.25">
      <c r="AV4491"/>
      <c r="AW4491"/>
      <c r="AX4491"/>
    </row>
    <row r="4492" spans="48:50" x14ac:dyDescent="0.25">
      <c r="AV4492"/>
      <c r="AW4492"/>
      <c r="AX4492"/>
    </row>
    <row r="4493" spans="48:50" x14ac:dyDescent="0.25">
      <c r="AV4493"/>
      <c r="AW4493"/>
      <c r="AX4493"/>
    </row>
    <row r="4494" spans="48:50" x14ac:dyDescent="0.25">
      <c r="AV4494"/>
      <c r="AW4494"/>
      <c r="AX4494"/>
    </row>
    <row r="4495" spans="48:50" x14ac:dyDescent="0.25">
      <c r="AV4495"/>
      <c r="AW4495"/>
      <c r="AX4495"/>
    </row>
    <row r="4496" spans="48:50" x14ac:dyDescent="0.25">
      <c r="AV4496"/>
      <c r="AW4496"/>
      <c r="AX4496"/>
    </row>
    <row r="4497" spans="48:50" x14ac:dyDescent="0.25">
      <c r="AV4497"/>
      <c r="AW4497"/>
      <c r="AX4497"/>
    </row>
    <row r="4498" spans="48:50" x14ac:dyDescent="0.25">
      <c r="AV4498"/>
      <c r="AW4498"/>
      <c r="AX4498"/>
    </row>
    <row r="4499" spans="48:50" x14ac:dyDescent="0.25">
      <c r="AV4499"/>
      <c r="AW4499"/>
      <c r="AX4499"/>
    </row>
    <row r="4500" spans="48:50" x14ac:dyDescent="0.25">
      <c r="AV4500"/>
      <c r="AW4500"/>
      <c r="AX4500"/>
    </row>
    <row r="4501" spans="48:50" x14ac:dyDescent="0.25">
      <c r="AV4501"/>
      <c r="AW4501"/>
      <c r="AX4501"/>
    </row>
    <row r="4502" spans="48:50" x14ac:dyDescent="0.25">
      <c r="AV4502"/>
      <c r="AW4502"/>
      <c r="AX4502"/>
    </row>
    <row r="4503" spans="48:50" x14ac:dyDescent="0.25">
      <c r="AV4503"/>
      <c r="AW4503"/>
      <c r="AX4503"/>
    </row>
    <row r="4504" spans="48:50" x14ac:dyDescent="0.25">
      <c r="AV4504"/>
      <c r="AW4504"/>
      <c r="AX4504"/>
    </row>
    <row r="4505" spans="48:50" x14ac:dyDescent="0.25">
      <c r="AV4505"/>
      <c r="AW4505"/>
      <c r="AX4505"/>
    </row>
    <row r="4506" spans="48:50" x14ac:dyDescent="0.25">
      <c r="AV4506"/>
      <c r="AW4506"/>
      <c r="AX4506"/>
    </row>
    <row r="4507" spans="48:50" x14ac:dyDescent="0.25">
      <c r="AV4507"/>
      <c r="AW4507"/>
      <c r="AX4507"/>
    </row>
    <row r="4508" spans="48:50" x14ac:dyDescent="0.25">
      <c r="AV4508"/>
      <c r="AW4508"/>
      <c r="AX4508"/>
    </row>
    <row r="4509" spans="48:50" x14ac:dyDescent="0.25">
      <c r="AV4509"/>
      <c r="AW4509"/>
      <c r="AX4509"/>
    </row>
    <row r="4510" spans="48:50" x14ac:dyDescent="0.25">
      <c r="AV4510"/>
      <c r="AW4510"/>
      <c r="AX4510"/>
    </row>
    <row r="4511" spans="48:50" x14ac:dyDescent="0.25">
      <c r="AV4511"/>
      <c r="AW4511"/>
      <c r="AX4511"/>
    </row>
    <row r="4512" spans="48:50" x14ac:dyDescent="0.25">
      <c r="AV4512"/>
      <c r="AW4512"/>
      <c r="AX4512"/>
    </row>
    <row r="4513" spans="48:50" x14ac:dyDescent="0.25">
      <c r="AV4513"/>
      <c r="AW4513"/>
      <c r="AX4513"/>
    </row>
    <row r="4514" spans="48:50" x14ac:dyDescent="0.25">
      <c r="AV4514"/>
      <c r="AW4514"/>
      <c r="AX4514"/>
    </row>
    <row r="4515" spans="48:50" x14ac:dyDescent="0.25">
      <c r="AV4515"/>
      <c r="AW4515"/>
      <c r="AX4515"/>
    </row>
    <row r="4516" spans="48:50" x14ac:dyDescent="0.25">
      <c r="AV4516"/>
      <c r="AW4516"/>
      <c r="AX4516"/>
    </row>
    <row r="4517" spans="48:50" x14ac:dyDescent="0.25">
      <c r="AV4517"/>
      <c r="AW4517"/>
      <c r="AX4517"/>
    </row>
    <row r="4518" spans="48:50" x14ac:dyDescent="0.25">
      <c r="AV4518"/>
      <c r="AW4518"/>
      <c r="AX4518"/>
    </row>
    <row r="4519" spans="48:50" x14ac:dyDescent="0.25">
      <c r="AV4519"/>
      <c r="AW4519"/>
      <c r="AX4519"/>
    </row>
    <row r="4520" spans="48:50" x14ac:dyDescent="0.25">
      <c r="AV4520"/>
      <c r="AW4520"/>
      <c r="AX4520"/>
    </row>
    <row r="4521" spans="48:50" x14ac:dyDescent="0.25">
      <c r="AV4521"/>
      <c r="AW4521"/>
      <c r="AX4521"/>
    </row>
    <row r="4522" spans="48:50" x14ac:dyDescent="0.25">
      <c r="AV4522"/>
      <c r="AW4522"/>
      <c r="AX4522"/>
    </row>
    <row r="4523" spans="48:50" x14ac:dyDescent="0.25">
      <c r="AV4523"/>
      <c r="AW4523"/>
      <c r="AX4523"/>
    </row>
    <row r="4524" spans="48:50" x14ac:dyDescent="0.25">
      <c r="AV4524"/>
      <c r="AW4524"/>
      <c r="AX4524"/>
    </row>
    <row r="4525" spans="48:50" x14ac:dyDescent="0.25">
      <c r="AV4525"/>
      <c r="AW4525"/>
      <c r="AX4525"/>
    </row>
    <row r="4526" spans="48:50" x14ac:dyDescent="0.25">
      <c r="AV4526"/>
      <c r="AW4526"/>
      <c r="AX4526"/>
    </row>
    <row r="4527" spans="48:50" x14ac:dyDescent="0.25">
      <c r="AV4527"/>
      <c r="AW4527"/>
      <c r="AX4527"/>
    </row>
    <row r="4528" spans="48:50" x14ac:dyDescent="0.25">
      <c r="AV4528"/>
      <c r="AW4528"/>
      <c r="AX4528"/>
    </row>
    <row r="4529" spans="48:50" x14ac:dyDescent="0.25">
      <c r="AV4529"/>
      <c r="AW4529"/>
      <c r="AX4529"/>
    </row>
    <row r="4530" spans="48:50" x14ac:dyDescent="0.25">
      <c r="AV4530"/>
      <c r="AW4530"/>
      <c r="AX4530"/>
    </row>
    <row r="4531" spans="48:50" x14ac:dyDescent="0.25">
      <c r="AV4531"/>
      <c r="AW4531"/>
      <c r="AX4531"/>
    </row>
    <row r="4532" spans="48:50" x14ac:dyDescent="0.25">
      <c r="AV4532"/>
      <c r="AW4532"/>
      <c r="AX4532"/>
    </row>
    <row r="4533" spans="48:50" x14ac:dyDescent="0.25">
      <c r="AV4533"/>
      <c r="AW4533"/>
      <c r="AX4533"/>
    </row>
    <row r="4534" spans="48:50" x14ac:dyDescent="0.25">
      <c r="AV4534"/>
      <c r="AW4534"/>
      <c r="AX4534"/>
    </row>
    <row r="4535" spans="48:50" x14ac:dyDescent="0.25">
      <c r="AV4535"/>
      <c r="AW4535"/>
      <c r="AX4535"/>
    </row>
    <row r="4536" spans="48:50" x14ac:dyDescent="0.25">
      <c r="AV4536"/>
      <c r="AW4536"/>
      <c r="AX4536"/>
    </row>
    <row r="4537" spans="48:50" x14ac:dyDescent="0.25">
      <c r="AV4537"/>
      <c r="AW4537"/>
      <c r="AX4537"/>
    </row>
    <row r="4538" spans="48:50" x14ac:dyDescent="0.25">
      <c r="AV4538"/>
      <c r="AW4538"/>
      <c r="AX4538"/>
    </row>
    <row r="4539" spans="48:50" x14ac:dyDescent="0.25">
      <c r="AV4539"/>
      <c r="AW4539"/>
      <c r="AX4539"/>
    </row>
    <row r="4540" spans="48:50" x14ac:dyDescent="0.25">
      <c r="AV4540"/>
      <c r="AW4540"/>
      <c r="AX4540"/>
    </row>
    <row r="4541" spans="48:50" x14ac:dyDescent="0.25">
      <c r="AV4541"/>
      <c r="AW4541"/>
      <c r="AX4541"/>
    </row>
    <row r="4542" spans="48:50" x14ac:dyDescent="0.25">
      <c r="AV4542"/>
      <c r="AW4542"/>
      <c r="AX4542"/>
    </row>
    <row r="4543" spans="48:50" x14ac:dyDescent="0.25">
      <c r="AV4543"/>
      <c r="AW4543"/>
      <c r="AX4543"/>
    </row>
    <row r="4544" spans="48:50" x14ac:dyDescent="0.25">
      <c r="AV4544"/>
      <c r="AW4544"/>
      <c r="AX4544"/>
    </row>
    <row r="4545" spans="48:50" x14ac:dyDescent="0.25">
      <c r="AV4545"/>
      <c r="AW4545"/>
      <c r="AX4545"/>
    </row>
    <row r="4546" spans="48:50" x14ac:dyDescent="0.25">
      <c r="AV4546"/>
      <c r="AW4546"/>
      <c r="AX4546"/>
    </row>
    <row r="4547" spans="48:50" x14ac:dyDescent="0.25">
      <c r="AV4547"/>
      <c r="AW4547"/>
      <c r="AX4547"/>
    </row>
    <row r="4548" spans="48:50" x14ac:dyDescent="0.25">
      <c r="AV4548"/>
      <c r="AW4548"/>
      <c r="AX4548"/>
    </row>
    <row r="4549" spans="48:50" x14ac:dyDescent="0.25">
      <c r="AV4549"/>
      <c r="AW4549"/>
      <c r="AX4549"/>
    </row>
    <row r="4550" spans="48:50" x14ac:dyDescent="0.25">
      <c r="AV4550"/>
      <c r="AW4550"/>
      <c r="AX4550"/>
    </row>
    <row r="4551" spans="48:50" x14ac:dyDescent="0.25">
      <c r="AV4551"/>
      <c r="AW4551"/>
      <c r="AX4551"/>
    </row>
    <row r="4552" spans="48:50" x14ac:dyDescent="0.25">
      <c r="AV4552"/>
      <c r="AW4552"/>
      <c r="AX4552"/>
    </row>
    <row r="4553" spans="48:50" x14ac:dyDescent="0.25">
      <c r="AV4553"/>
      <c r="AW4553"/>
      <c r="AX4553"/>
    </row>
    <row r="4554" spans="48:50" x14ac:dyDescent="0.25">
      <c r="AV4554"/>
      <c r="AW4554"/>
      <c r="AX4554"/>
    </row>
    <row r="4555" spans="48:50" x14ac:dyDescent="0.25">
      <c r="AV4555"/>
      <c r="AW4555"/>
      <c r="AX4555"/>
    </row>
    <row r="4556" spans="48:50" x14ac:dyDescent="0.25">
      <c r="AV4556"/>
      <c r="AW4556"/>
      <c r="AX4556"/>
    </row>
    <row r="4557" spans="48:50" x14ac:dyDescent="0.25">
      <c r="AV4557"/>
      <c r="AW4557"/>
      <c r="AX4557"/>
    </row>
    <row r="4558" spans="48:50" x14ac:dyDescent="0.25">
      <c r="AV4558"/>
      <c r="AW4558"/>
      <c r="AX4558"/>
    </row>
    <row r="4559" spans="48:50" x14ac:dyDescent="0.25">
      <c r="AV4559"/>
      <c r="AW4559"/>
      <c r="AX4559"/>
    </row>
    <row r="4560" spans="48:50" x14ac:dyDescent="0.25">
      <c r="AV4560"/>
      <c r="AW4560"/>
      <c r="AX4560"/>
    </row>
    <row r="4561" spans="48:50" x14ac:dyDescent="0.25">
      <c r="AV4561"/>
      <c r="AW4561"/>
      <c r="AX4561"/>
    </row>
    <row r="4562" spans="48:50" x14ac:dyDescent="0.25">
      <c r="AV4562"/>
      <c r="AW4562"/>
      <c r="AX4562"/>
    </row>
    <row r="4563" spans="48:50" x14ac:dyDescent="0.25">
      <c r="AV4563"/>
      <c r="AW4563"/>
      <c r="AX4563"/>
    </row>
    <row r="4564" spans="48:50" x14ac:dyDescent="0.25">
      <c r="AV4564"/>
      <c r="AW4564"/>
      <c r="AX4564"/>
    </row>
    <row r="4565" spans="48:50" x14ac:dyDescent="0.25">
      <c r="AV4565"/>
      <c r="AW4565"/>
      <c r="AX4565"/>
    </row>
    <row r="4566" spans="48:50" x14ac:dyDescent="0.25">
      <c r="AV4566"/>
      <c r="AW4566"/>
      <c r="AX4566"/>
    </row>
    <row r="4567" spans="48:50" x14ac:dyDescent="0.25">
      <c r="AV4567"/>
      <c r="AW4567"/>
      <c r="AX4567"/>
    </row>
    <row r="4568" spans="48:50" x14ac:dyDescent="0.25">
      <c r="AV4568"/>
      <c r="AW4568"/>
      <c r="AX4568"/>
    </row>
    <row r="4569" spans="48:50" x14ac:dyDescent="0.25">
      <c r="AV4569"/>
      <c r="AW4569"/>
      <c r="AX4569"/>
    </row>
    <row r="4570" spans="48:50" x14ac:dyDescent="0.25">
      <c r="AV4570"/>
      <c r="AW4570"/>
      <c r="AX4570"/>
    </row>
    <row r="4571" spans="48:50" x14ac:dyDescent="0.25">
      <c r="AV4571"/>
      <c r="AW4571"/>
      <c r="AX4571"/>
    </row>
    <row r="4572" spans="48:50" x14ac:dyDescent="0.25">
      <c r="AV4572"/>
      <c r="AW4572"/>
      <c r="AX4572"/>
    </row>
    <row r="4573" spans="48:50" x14ac:dyDescent="0.25">
      <c r="AV4573"/>
      <c r="AW4573"/>
      <c r="AX4573"/>
    </row>
    <row r="4574" spans="48:50" x14ac:dyDescent="0.25">
      <c r="AV4574"/>
      <c r="AW4574"/>
      <c r="AX4574"/>
    </row>
    <row r="4575" spans="48:50" x14ac:dyDescent="0.25">
      <c r="AV4575"/>
      <c r="AW4575"/>
      <c r="AX4575"/>
    </row>
    <row r="4576" spans="48:50" x14ac:dyDescent="0.25">
      <c r="AV4576"/>
      <c r="AW4576"/>
      <c r="AX4576"/>
    </row>
    <row r="4577" spans="48:50" x14ac:dyDescent="0.25">
      <c r="AV4577"/>
      <c r="AW4577"/>
      <c r="AX4577"/>
    </row>
    <row r="4578" spans="48:50" x14ac:dyDescent="0.25">
      <c r="AV4578"/>
      <c r="AW4578"/>
      <c r="AX4578"/>
    </row>
    <row r="4579" spans="48:50" x14ac:dyDescent="0.25">
      <c r="AV4579"/>
      <c r="AW4579"/>
      <c r="AX4579"/>
    </row>
    <row r="4580" spans="48:50" x14ac:dyDescent="0.25">
      <c r="AV4580"/>
      <c r="AW4580"/>
      <c r="AX4580"/>
    </row>
    <row r="4581" spans="48:50" x14ac:dyDescent="0.25">
      <c r="AV4581"/>
      <c r="AW4581"/>
      <c r="AX4581"/>
    </row>
    <row r="4582" spans="48:50" x14ac:dyDescent="0.25">
      <c r="AV4582"/>
      <c r="AW4582"/>
      <c r="AX4582"/>
    </row>
    <row r="4583" spans="48:50" x14ac:dyDescent="0.25">
      <c r="AV4583"/>
      <c r="AW4583"/>
      <c r="AX4583"/>
    </row>
    <row r="4584" spans="48:50" x14ac:dyDescent="0.25">
      <c r="AV4584"/>
      <c r="AW4584"/>
      <c r="AX4584"/>
    </row>
    <row r="4585" spans="48:50" x14ac:dyDescent="0.25">
      <c r="AV4585"/>
      <c r="AW4585"/>
      <c r="AX4585"/>
    </row>
    <row r="4586" spans="48:50" x14ac:dyDescent="0.25">
      <c r="AV4586"/>
      <c r="AW4586"/>
      <c r="AX4586"/>
    </row>
    <row r="4587" spans="48:50" x14ac:dyDescent="0.25">
      <c r="AV4587"/>
      <c r="AW4587"/>
      <c r="AX4587"/>
    </row>
    <row r="4588" spans="48:50" x14ac:dyDescent="0.25">
      <c r="AV4588"/>
      <c r="AW4588"/>
      <c r="AX4588"/>
    </row>
    <row r="4589" spans="48:50" x14ac:dyDescent="0.25">
      <c r="AV4589"/>
      <c r="AW4589"/>
      <c r="AX4589"/>
    </row>
    <row r="4590" spans="48:50" x14ac:dyDescent="0.25">
      <c r="AV4590"/>
      <c r="AW4590"/>
      <c r="AX4590"/>
    </row>
    <row r="4591" spans="48:50" x14ac:dyDescent="0.25">
      <c r="AV4591"/>
      <c r="AW4591"/>
      <c r="AX4591"/>
    </row>
    <row r="4592" spans="48:50" x14ac:dyDescent="0.25">
      <c r="AV4592"/>
      <c r="AW4592"/>
      <c r="AX4592"/>
    </row>
    <row r="4593" spans="48:50" x14ac:dyDescent="0.25">
      <c r="AV4593"/>
      <c r="AW4593"/>
      <c r="AX4593"/>
    </row>
    <row r="4594" spans="48:50" x14ac:dyDescent="0.25">
      <c r="AV4594"/>
      <c r="AW4594"/>
      <c r="AX4594"/>
    </row>
    <row r="4595" spans="48:50" x14ac:dyDescent="0.25">
      <c r="AV4595"/>
      <c r="AW4595"/>
      <c r="AX4595"/>
    </row>
    <row r="4596" spans="48:50" x14ac:dyDescent="0.25">
      <c r="AV4596"/>
      <c r="AW4596"/>
      <c r="AX4596"/>
    </row>
    <row r="4597" spans="48:50" x14ac:dyDescent="0.25">
      <c r="AV4597"/>
      <c r="AW4597"/>
      <c r="AX4597"/>
    </row>
    <row r="4598" spans="48:50" x14ac:dyDescent="0.25">
      <c r="AV4598"/>
      <c r="AW4598"/>
      <c r="AX4598"/>
    </row>
    <row r="4599" spans="48:50" x14ac:dyDescent="0.25">
      <c r="AV4599"/>
      <c r="AW4599"/>
      <c r="AX4599"/>
    </row>
    <row r="4600" spans="48:50" x14ac:dyDescent="0.25">
      <c r="AV4600"/>
      <c r="AW4600"/>
      <c r="AX4600"/>
    </row>
    <row r="4601" spans="48:50" x14ac:dyDescent="0.25">
      <c r="AV4601"/>
      <c r="AW4601"/>
      <c r="AX4601"/>
    </row>
    <row r="4602" spans="48:50" x14ac:dyDescent="0.25">
      <c r="AV4602"/>
      <c r="AW4602"/>
      <c r="AX4602"/>
    </row>
    <row r="4603" spans="48:50" x14ac:dyDescent="0.25">
      <c r="AV4603"/>
      <c r="AW4603"/>
      <c r="AX4603"/>
    </row>
    <row r="4604" spans="48:50" x14ac:dyDescent="0.25">
      <c r="AV4604"/>
      <c r="AW4604"/>
      <c r="AX4604"/>
    </row>
    <row r="4605" spans="48:50" x14ac:dyDescent="0.25">
      <c r="AV4605"/>
      <c r="AW4605"/>
      <c r="AX4605"/>
    </row>
    <row r="4606" spans="48:50" x14ac:dyDescent="0.25">
      <c r="AV4606"/>
      <c r="AW4606"/>
      <c r="AX4606"/>
    </row>
    <row r="4607" spans="48:50" x14ac:dyDescent="0.25">
      <c r="AV4607"/>
      <c r="AW4607"/>
      <c r="AX4607"/>
    </row>
    <row r="4608" spans="48:50" x14ac:dyDescent="0.25">
      <c r="AV4608"/>
      <c r="AW4608"/>
      <c r="AX4608"/>
    </row>
    <row r="4609" spans="48:50" x14ac:dyDescent="0.25">
      <c r="AV4609"/>
      <c r="AW4609"/>
      <c r="AX4609"/>
    </row>
    <row r="4610" spans="48:50" x14ac:dyDescent="0.25">
      <c r="AV4610"/>
      <c r="AW4610"/>
      <c r="AX4610"/>
    </row>
    <row r="4611" spans="48:50" x14ac:dyDescent="0.25">
      <c r="AV4611"/>
      <c r="AW4611"/>
      <c r="AX4611"/>
    </row>
    <row r="4612" spans="48:50" x14ac:dyDescent="0.25">
      <c r="AV4612"/>
      <c r="AW4612"/>
      <c r="AX4612"/>
    </row>
    <row r="4613" spans="48:50" x14ac:dyDescent="0.25">
      <c r="AV4613"/>
      <c r="AW4613"/>
      <c r="AX4613"/>
    </row>
    <row r="4614" spans="48:50" x14ac:dyDescent="0.25">
      <c r="AV4614"/>
      <c r="AW4614"/>
      <c r="AX4614"/>
    </row>
    <row r="4615" spans="48:50" x14ac:dyDescent="0.25">
      <c r="AV4615"/>
      <c r="AW4615"/>
      <c r="AX4615"/>
    </row>
    <row r="4616" spans="48:50" x14ac:dyDescent="0.25">
      <c r="AV4616"/>
      <c r="AW4616"/>
      <c r="AX4616"/>
    </row>
    <row r="4617" spans="48:50" x14ac:dyDescent="0.25">
      <c r="AV4617"/>
      <c r="AW4617"/>
      <c r="AX4617"/>
    </row>
    <row r="4618" spans="48:50" x14ac:dyDescent="0.25">
      <c r="AV4618"/>
      <c r="AW4618"/>
      <c r="AX4618"/>
    </row>
    <row r="4619" spans="48:50" x14ac:dyDescent="0.25">
      <c r="AV4619"/>
      <c r="AW4619"/>
      <c r="AX4619"/>
    </row>
    <row r="4620" spans="48:50" x14ac:dyDescent="0.25">
      <c r="AV4620"/>
      <c r="AW4620"/>
      <c r="AX4620"/>
    </row>
    <row r="4621" spans="48:50" x14ac:dyDescent="0.25">
      <c r="AV4621"/>
      <c r="AW4621"/>
      <c r="AX4621"/>
    </row>
    <row r="4622" spans="48:50" x14ac:dyDescent="0.25">
      <c r="AV4622"/>
      <c r="AW4622"/>
      <c r="AX4622"/>
    </row>
    <row r="4623" spans="48:50" x14ac:dyDescent="0.25">
      <c r="AV4623"/>
      <c r="AW4623"/>
      <c r="AX4623"/>
    </row>
    <row r="4624" spans="48:50" x14ac:dyDescent="0.25">
      <c r="AV4624"/>
      <c r="AW4624"/>
      <c r="AX4624"/>
    </row>
    <row r="4625" spans="48:50" x14ac:dyDescent="0.25">
      <c r="AV4625"/>
      <c r="AW4625"/>
      <c r="AX4625"/>
    </row>
    <row r="4626" spans="48:50" x14ac:dyDescent="0.25">
      <c r="AV4626"/>
      <c r="AW4626"/>
      <c r="AX4626"/>
    </row>
    <row r="4627" spans="48:50" x14ac:dyDescent="0.25">
      <c r="AV4627"/>
      <c r="AW4627"/>
      <c r="AX4627"/>
    </row>
    <row r="4628" spans="48:50" x14ac:dyDescent="0.25">
      <c r="AV4628"/>
      <c r="AW4628"/>
      <c r="AX4628"/>
    </row>
    <row r="4629" spans="48:50" x14ac:dyDescent="0.25">
      <c r="AV4629"/>
      <c r="AW4629"/>
      <c r="AX4629"/>
    </row>
    <row r="4630" spans="48:50" x14ac:dyDescent="0.25">
      <c r="AV4630"/>
      <c r="AW4630"/>
      <c r="AX4630"/>
    </row>
    <row r="4631" spans="48:50" x14ac:dyDescent="0.25">
      <c r="AV4631"/>
      <c r="AW4631"/>
      <c r="AX4631"/>
    </row>
    <row r="4632" spans="48:50" x14ac:dyDescent="0.25">
      <c r="AV4632"/>
      <c r="AW4632"/>
      <c r="AX4632"/>
    </row>
    <row r="4633" spans="48:50" x14ac:dyDescent="0.25">
      <c r="AV4633"/>
      <c r="AW4633"/>
      <c r="AX4633"/>
    </row>
    <row r="4634" spans="48:50" x14ac:dyDescent="0.25">
      <c r="AV4634"/>
      <c r="AW4634"/>
      <c r="AX4634"/>
    </row>
    <row r="4635" spans="48:50" x14ac:dyDescent="0.25">
      <c r="AV4635"/>
      <c r="AW4635"/>
      <c r="AX4635"/>
    </row>
    <row r="4636" spans="48:50" x14ac:dyDescent="0.25">
      <c r="AV4636"/>
      <c r="AW4636"/>
      <c r="AX4636"/>
    </row>
    <row r="4637" spans="48:50" x14ac:dyDescent="0.25">
      <c r="AV4637"/>
      <c r="AW4637"/>
      <c r="AX4637"/>
    </row>
    <row r="4638" spans="48:50" x14ac:dyDescent="0.25">
      <c r="AV4638"/>
      <c r="AW4638"/>
      <c r="AX4638"/>
    </row>
    <row r="4639" spans="48:50" x14ac:dyDescent="0.25">
      <c r="AV4639"/>
      <c r="AW4639"/>
      <c r="AX4639"/>
    </row>
    <row r="4640" spans="48:50" x14ac:dyDescent="0.25">
      <c r="AV4640"/>
      <c r="AW4640"/>
      <c r="AX4640"/>
    </row>
    <row r="4641" spans="48:50" x14ac:dyDescent="0.25">
      <c r="AV4641"/>
      <c r="AW4641"/>
      <c r="AX4641"/>
    </row>
    <row r="4642" spans="48:50" x14ac:dyDescent="0.25">
      <c r="AV4642"/>
      <c r="AW4642"/>
      <c r="AX4642"/>
    </row>
    <row r="4643" spans="48:50" x14ac:dyDescent="0.25">
      <c r="AV4643"/>
      <c r="AW4643"/>
      <c r="AX4643"/>
    </row>
    <row r="4644" spans="48:50" x14ac:dyDescent="0.25">
      <c r="AV4644"/>
      <c r="AW4644"/>
      <c r="AX4644"/>
    </row>
    <row r="4645" spans="48:50" x14ac:dyDescent="0.25">
      <c r="AV4645"/>
      <c r="AW4645"/>
      <c r="AX4645"/>
    </row>
    <row r="4646" spans="48:50" x14ac:dyDescent="0.25">
      <c r="AV4646"/>
      <c r="AW4646"/>
      <c r="AX4646"/>
    </row>
    <row r="4647" spans="48:50" x14ac:dyDescent="0.25">
      <c r="AV4647"/>
      <c r="AW4647"/>
      <c r="AX4647"/>
    </row>
    <row r="4648" spans="48:50" x14ac:dyDescent="0.25">
      <c r="AV4648"/>
      <c r="AW4648"/>
      <c r="AX4648"/>
    </row>
    <row r="4649" spans="48:50" x14ac:dyDescent="0.25">
      <c r="AV4649"/>
      <c r="AW4649"/>
      <c r="AX4649"/>
    </row>
    <row r="4650" spans="48:50" x14ac:dyDescent="0.25">
      <c r="AV4650"/>
      <c r="AW4650"/>
      <c r="AX4650"/>
    </row>
    <row r="4651" spans="48:50" x14ac:dyDescent="0.25">
      <c r="AV4651"/>
      <c r="AW4651"/>
      <c r="AX4651"/>
    </row>
    <row r="4652" spans="48:50" x14ac:dyDescent="0.25">
      <c r="AV4652"/>
      <c r="AW4652"/>
      <c r="AX4652"/>
    </row>
    <row r="4653" spans="48:50" x14ac:dyDescent="0.25">
      <c r="AV4653"/>
      <c r="AW4653"/>
      <c r="AX4653"/>
    </row>
    <row r="4654" spans="48:50" x14ac:dyDescent="0.25">
      <c r="AV4654"/>
      <c r="AW4654"/>
      <c r="AX4654"/>
    </row>
    <row r="4655" spans="48:50" x14ac:dyDescent="0.25">
      <c r="AV4655"/>
      <c r="AW4655"/>
      <c r="AX4655"/>
    </row>
    <row r="4656" spans="48:50" x14ac:dyDescent="0.25">
      <c r="AV4656"/>
      <c r="AW4656"/>
      <c r="AX4656"/>
    </row>
    <row r="4657" spans="48:50" x14ac:dyDescent="0.25">
      <c r="AV4657"/>
      <c r="AW4657"/>
      <c r="AX4657"/>
    </row>
    <row r="4658" spans="48:50" x14ac:dyDescent="0.25">
      <c r="AV4658"/>
      <c r="AW4658"/>
      <c r="AX4658"/>
    </row>
    <row r="4659" spans="48:50" x14ac:dyDescent="0.25">
      <c r="AV4659"/>
      <c r="AW4659"/>
      <c r="AX4659"/>
    </row>
    <row r="4660" spans="48:50" x14ac:dyDescent="0.25">
      <c r="AV4660"/>
      <c r="AW4660"/>
      <c r="AX4660"/>
    </row>
    <row r="4661" spans="48:50" x14ac:dyDescent="0.25">
      <c r="AV4661"/>
      <c r="AW4661"/>
      <c r="AX4661"/>
    </row>
    <row r="4662" spans="48:50" x14ac:dyDescent="0.25">
      <c r="AV4662"/>
      <c r="AW4662"/>
      <c r="AX4662"/>
    </row>
    <row r="4663" spans="48:50" x14ac:dyDescent="0.25">
      <c r="AV4663"/>
      <c r="AW4663"/>
      <c r="AX4663"/>
    </row>
    <row r="4664" spans="48:50" x14ac:dyDescent="0.25">
      <c r="AV4664"/>
      <c r="AW4664"/>
      <c r="AX4664"/>
    </row>
    <row r="4665" spans="48:50" x14ac:dyDescent="0.25">
      <c r="AV4665"/>
      <c r="AW4665"/>
      <c r="AX4665"/>
    </row>
    <row r="4666" spans="48:50" x14ac:dyDescent="0.25">
      <c r="AV4666"/>
      <c r="AW4666"/>
      <c r="AX4666"/>
    </row>
    <row r="4667" spans="48:50" x14ac:dyDescent="0.25">
      <c r="AV4667"/>
      <c r="AW4667"/>
      <c r="AX4667"/>
    </row>
    <row r="4668" spans="48:50" x14ac:dyDescent="0.25">
      <c r="AV4668"/>
      <c r="AW4668"/>
      <c r="AX4668"/>
    </row>
    <row r="4669" spans="48:50" x14ac:dyDescent="0.25">
      <c r="AV4669"/>
      <c r="AW4669"/>
      <c r="AX4669"/>
    </row>
    <row r="4670" spans="48:50" x14ac:dyDescent="0.25">
      <c r="AV4670"/>
      <c r="AW4670"/>
      <c r="AX4670"/>
    </row>
    <row r="4671" spans="48:50" x14ac:dyDescent="0.25">
      <c r="AV4671"/>
      <c r="AW4671"/>
      <c r="AX4671"/>
    </row>
    <row r="4672" spans="48:50" x14ac:dyDescent="0.25">
      <c r="AV4672"/>
      <c r="AW4672"/>
      <c r="AX4672"/>
    </row>
    <row r="4673" spans="48:50" x14ac:dyDescent="0.25">
      <c r="AV4673"/>
      <c r="AW4673"/>
      <c r="AX4673"/>
    </row>
    <row r="4674" spans="48:50" x14ac:dyDescent="0.25">
      <c r="AV4674"/>
      <c r="AW4674"/>
      <c r="AX4674"/>
    </row>
    <row r="4675" spans="48:50" x14ac:dyDescent="0.25">
      <c r="AV4675"/>
      <c r="AW4675"/>
      <c r="AX4675"/>
    </row>
    <row r="4676" spans="48:50" x14ac:dyDescent="0.25">
      <c r="AV4676"/>
      <c r="AW4676"/>
      <c r="AX4676"/>
    </row>
    <row r="4677" spans="48:50" x14ac:dyDescent="0.25">
      <c r="AV4677"/>
      <c r="AW4677"/>
      <c r="AX4677"/>
    </row>
    <row r="4678" spans="48:50" x14ac:dyDescent="0.25">
      <c r="AV4678"/>
      <c r="AW4678"/>
      <c r="AX4678"/>
    </row>
    <row r="4679" spans="48:50" x14ac:dyDescent="0.25">
      <c r="AV4679"/>
      <c r="AW4679"/>
      <c r="AX4679"/>
    </row>
    <row r="4680" spans="48:50" x14ac:dyDescent="0.25">
      <c r="AV4680"/>
      <c r="AW4680"/>
      <c r="AX4680"/>
    </row>
    <row r="4681" spans="48:50" x14ac:dyDescent="0.25">
      <c r="AV4681"/>
      <c r="AW4681"/>
      <c r="AX4681"/>
    </row>
    <row r="4682" spans="48:50" x14ac:dyDescent="0.25">
      <c r="AV4682"/>
      <c r="AW4682"/>
      <c r="AX4682"/>
    </row>
    <row r="4683" spans="48:50" x14ac:dyDescent="0.25">
      <c r="AV4683"/>
      <c r="AW4683"/>
      <c r="AX4683"/>
    </row>
    <row r="4684" spans="48:50" x14ac:dyDescent="0.25">
      <c r="AV4684"/>
      <c r="AW4684"/>
      <c r="AX4684"/>
    </row>
    <row r="4685" spans="48:50" x14ac:dyDescent="0.25">
      <c r="AV4685"/>
      <c r="AW4685"/>
      <c r="AX4685"/>
    </row>
    <row r="4686" spans="48:50" x14ac:dyDescent="0.25">
      <c r="AV4686"/>
      <c r="AW4686"/>
      <c r="AX4686"/>
    </row>
    <row r="4687" spans="48:50" x14ac:dyDescent="0.25">
      <c r="AV4687"/>
      <c r="AW4687"/>
      <c r="AX4687"/>
    </row>
    <row r="4688" spans="48:50" x14ac:dyDescent="0.25">
      <c r="AV4688"/>
      <c r="AW4688"/>
      <c r="AX4688"/>
    </row>
    <row r="4689" spans="48:50" x14ac:dyDescent="0.25">
      <c r="AV4689"/>
      <c r="AW4689"/>
      <c r="AX4689"/>
    </row>
    <row r="4690" spans="48:50" x14ac:dyDescent="0.25">
      <c r="AV4690"/>
      <c r="AW4690"/>
      <c r="AX4690"/>
    </row>
    <row r="4691" spans="48:50" x14ac:dyDescent="0.25">
      <c r="AV4691"/>
      <c r="AW4691"/>
      <c r="AX4691"/>
    </row>
    <row r="4692" spans="48:50" x14ac:dyDescent="0.25">
      <c r="AV4692"/>
      <c r="AW4692"/>
      <c r="AX4692"/>
    </row>
    <row r="4693" spans="48:50" x14ac:dyDescent="0.25">
      <c r="AV4693"/>
      <c r="AW4693"/>
      <c r="AX4693"/>
    </row>
    <row r="4694" spans="48:50" x14ac:dyDescent="0.25">
      <c r="AV4694"/>
      <c r="AW4694"/>
      <c r="AX4694"/>
    </row>
    <row r="4695" spans="48:50" x14ac:dyDescent="0.25">
      <c r="AV4695"/>
      <c r="AW4695"/>
      <c r="AX4695"/>
    </row>
    <row r="4696" spans="48:50" x14ac:dyDescent="0.25">
      <c r="AV4696"/>
      <c r="AW4696"/>
      <c r="AX4696"/>
    </row>
    <row r="4697" spans="48:50" x14ac:dyDescent="0.25">
      <c r="AV4697"/>
      <c r="AW4697"/>
      <c r="AX4697"/>
    </row>
    <row r="4698" spans="48:50" x14ac:dyDescent="0.25">
      <c r="AV4698"/>
      <c r="AW4698"/>
      <c r="AX4698"/>
    </row>
    <row r="4699" spans="48:50" x14ac:dyDescent="0.25">
      <c r="AV4699"/>
      <c r="AW4699"/>
      <c r="AX4699"/>
    </row>
    <row r="4700" spans="48:50" x14ac:dyDescent="0.25">
      <c r="AV4700"/>
      <c r="AW4700"/>
      <c r="AX4700"/>
    </row>
    <row r="4701" spans="48:50" x14ac:dyDescent="0.25">
      <c r="AV4701"/>
      <c r="AW4701"/>
      <c r="AX4701"/>
    </row>
    <row r="4702" spans="48:50" x14ac:dyDescent="0.25">
      <c r="AV4702"/>
      <c r="AW4702"/>
      <c r="AX4702"/>
    </row>
    <row r="4703" spans="48:50" x14ac:dyDescent="0.25">
      <c r="AV4703"/>
      <c r="AW4703"/>
      <c r="AX4703"/>
    </row>
    <row r="4704" spans="48:50" x14ac:dyDescent="0.25">
      <c r="AV4704"/>
      <c r="AW4704"/>
      <c r="AX4704"/>
    </row>
    <row r="4705" spans="48:50" x14ac:dyDescent="0.25">
      <c r="AV4705"/>
      <c r="AW4705"/>
      <c r="AX4705"/>
    </row>
    <row r="4706" spans="48:50" x14ac:dyDescent="0.25">
      <c r="AV4706"/>
      <c r="AW4706"/>
      <c r="AX4706"/>
    </row>
    <row r="4707" spans="48:50" x14ac:dyDescent="0.25">
      <c r="AV4707"/>
      <c r="AW4707"/>
      <c r="AX4707"/>
    </row>
    <row r="4708" spans="48:50" x14ac:dyDescent="0.25">
      <c r="AV4708"/>
      <c r="AW4708"/>
      <c r="AX4708"/>
    </row>
    <row r="4709" spans="48:50" x14ac:dyDescent="0.25">
      <c r="AV4709"/>
      <c r="AW4709"/>
      <c r="AX4709"/>
    </row>
    <row r="4710" spans="48:50" x14ac:dyDescent="0.25">
      <c r="AV4710"/>
      <c r="AW4710"/>
      <c r="AX4710"/>
    </row>
    <row r="4711" spans="48:50" x14ac:dyDescent="0.25">
      <c r="AV4711"/>
      <c r="AW4711"/>
      <c r="AX4711"/>
    </row>
    <row r="4712" spans="48:50" x14ac:dyDescent="0.25">
      <c r="AV4712"/>
      <c r="AW4712"/>
      <c r="AX4712"/>
    </row>
    <row r="4713" spans="48:50" x14ac:dyDescent="0.25">
      <c r="AV4713"/>
      <c r="AW4713"/>
      <c r="AX4713"/>
    </row>
    <row r="4714" spans="48:50" x14ac:dyDescent="0.25">
      <c r="AV4714"/>
      <c r="AW4714"/>
      <c r="AX4714"/>
    </row>
    <row r="4715" spans="48:50" x14ac:dyDescent="0.25">
      <c r="AV4715"/>
      <c r="AW4715"/>
      <c r="AX4715"/>
    </row>
    <row r="4716" spans="48:50" x14ac:dyDescent="0.25">
      <c r="AV4716"/>
      <c r="AW4716"/>
      <c r="AX4716"/>
    </row>
    <row r="4717" spans="48:50" x14ac:dyDescent="0.25">
      <c r="AV4717"/>
      <c r="AW4717"/>
      <c r="AX4717"/>
    </row>
    <row r="4718" spans="48:50" x14ac:dyDescent="0.25">
      <c r="AV4718"/>
      <c r="AW4718"/>
      <c r="AX4718"/>
    </row>
    <row r="4719" spans="48:50" x14ac:dyDescent="0.25">
      <c r="AV4719"/>
      <c r="AW4719"/>
      <c r="AX4719"/>
    </row>
    <row r="4720" spans="48:50" x14ac:dyDescent="0.25">
      <c r="AV4720"/>
      <c r="AW4720"/>
      <c r="AX4720"/>
    </row>
    <row r="4721" spans="48:50" x14ac:dyDescent="0.25">
      <c r="AV4721"/>
      <c r="AW4721"/>
      <c r="AX4721"/>
    </row>
    <row r="4722" spans="48:50" x14ac:dyDescent="0.25">
      <c r="AV4722"/>
      <c r="AW4722"/>
      <c r="AX4722"/>
    </row>
    <row r="4723" spans="48:50" x14ac:dyDescent="0.25">
      <c r="AV4723"/>
      <c r="AW4723"/>
      <c r="AX4723"/>
    </row>
    <row r="4724" spans="48:50" x14ac:dyDescent="0.25">
      <c r="AV4724"/>
      <c r="AW4724"/>
      <c r="AX4724"/>
    </row>
    <row r="4725" spans="48:50" x14ac:dyDescent="0.25">
      <c r="AV4725"/>
      <c r="AW4725"/>
      <c r="AX4725"/>
    </row>
    <row r="4726" spans="48:50" x14ac:dyDescent="0.25">
      <c r="AV4726"/>
      <c r="AW4726"/>
      <c r="AX4726"/>
    </row>
    <row r="4727" spans="48:50" x14ac:dyDescent="0.25">
      <c r="AV4727"/>
      <c r="AW4727"/>
      <c r="AX4727"/>
    </row>
    <row r="4728" spans="48:50" x14ac:dyDescent="0.25">
      <c r="AV4728"/>
      <c r="AW4728"/>
      <c r="AX4728"/>
    </row>
    <row r="4729" spans="48:50" x14ac:dyDescent="0.25">
      <c r="AV4729"/>
      <c r="AW4729"/>
      <c r="AX4729"/>
    </row>
    <row r="4730" spans="48:50" x14ac:dyDescent="0.25">
      <c r="AV4730"/>
      <c r="AW4730"/>
      <c r="AX4730"/>
    </row>
    <row r="4731" spans="48:50" x14ac:dyDescent="0.25">
      <c r="AV4731"/>
      <c r="AW4731"/>
      <c r="AX4731"/>
    </row>
    <row r="4732" spans="48:50" x14ac:dyDescent="0.25">
      <c r="AV4732"/>
      <c r="AW4732"/>
      <c r="AX4732"/>
    </row>
    <row r="4733" spans="48:50" x14ac:dyDescent="0.25">
      <c r="AV4733"/>
      <c r="AW4733"/>
      <c r="AX4733"/>
    </row>
    <row r="4734" spans="48:50" x14ac:dyDescent="0.25">
      <c r="AV4734"/>
      <c r="AW4734"/>
      <c r="AX4734"/>
    </row>
    <row r="4735" spans="48:50" x14ac:dyDescent="0.25">
      <c r="AV4735"/>
      <c r="AW4735"/>
      <c r="AX4735"/>
    </row>
    <row r="4736" spans="48:50" x14ac:dyDescent="0.25">
      <c r="AV4736"/>
      <c r="AW4736"/>
      <c r="AX4736"/>
    </row>
    <row r="4737" spans="48:50" x14ac:dyDescent="0.25">
      <c r="AV4737"/>
      <c r="AW4737"/>
      <c r="AX4737"/>
    </row>
    <row r="4738" spans="48:50" x14ac:dyDescent="0.25">
      <c r="AV4738"/>
      <c r="AW4738"/>
      <c r="AX4738"/>
    </row>
    <row r="4739" spans="48:50" x14ac:dyDescent="0.25">
      <c r="AV4739"/>
      <c r="AW4739"/>
      <c r="AX4739"/>
    </row>
    <row r="4740" spans="48:50" x14ac:dyDescent="0.25">
      <c r="AV4740"/>
      <c r="AW4740"/>
      <c r="AX4740"/>
    </row>
    <row r="4741" spans="48:50" x14ac:dyDescent="0.25">
      <c r="AV4741"/>
      <c r="AW4741"/>
      <c r="AX4741"/>
    </row>
    <row r="4742" spans="48:50" x14ac:dyDescent="0.25">
      <c r="AV4742"/>
      <c r="AW4742"/>
      <c r="AX4742"/>
    </row>
    <row r="4743" spans="48:50" x14ac:dyDescent="0.25">
      <c r="AV4743"/>
      <c r="AW4743"/>
      <c r="AX4743"/>
    </row>
    <row r="4744" spans="48:50" x14ac:dyDescent="0.25">
      <c r="AV4744"/>
      <c r="AW4744"/>
      <c r="AX4744"/>
    </row>
    <row r="4745" spans="48:50" x14ac:dyDescent="0.25">
      <c r="AV4745"/>
      <c r="AW4745"/>
      <c r="AX4745"/>
    </row>
    <row r="4746" spans="48:50" x14ac:dyDescent="0.25">
      <c r="AV4746"/>
      <c r="AW4746"/>
      <c r="AX4746"/>
    </row>
    <row r="4747" spans="48:50" x14ac:dyDescent="0.25">
      <c r="AV4747"/>
      <c r="AW4747"/>
      <c r="AX4747"/>
    </row>
    <row r="4748" spans="48:50" x14ac:dyDescent="0.25">
      <c r="AV4748"/>
      <c r="AW4748"/>
      <c r="AX4748"/>
    </row>
    <row r="4749" spans="48:50" x14ac:dyDescent="0.25">
      <c r="AV4749"/>
      <c r="AW4749"/>
      <c r="AX4749"/>
    </row>
    <row r="4750" spans="48:50" x14ac:dyDescent="0.25">
      <c r="AV4750"/>
      <c r="AW4750"/>
      <c r="AX4750"/>
    </row>
    <row r="4751" spans="48:50" x14ac:dyDescent="0.25">
      <c r="AV4751"/>
      <c r="AW4751"/>
      <c r="AX4751"/>
    </row>
    <row r="4752" spans="48:50" x14ac:dyDescent="0.25">
      <c r="AV4752"/>
      <c r="AW4752"/>
      <c r="AX4752"/>
    </row>
    <row r="4753" spans="48:50" x14ac:dyDescent="0.25">
      <c r="AV4753"/>
      <c r="AW4753"/>
      <c r="AX4753"/>
    </row>
    <row r="4754" spans="48:50" x14ac:dyDescent="0.25">
      <c r="AV4754"/>
      <c r="AW4754"/>
      <c r="AX4754"/>
    </row>
    <row r="4755" spans="48:50" x14ac:dyDescent="0.25">
      <c r="AV4755"/>
      <c r="AW4755"/>
      <c r="AX4755"/>
    </row>
    <row r="4756" spans="48:50" x14ac:dyDescent="0.25">
      <c r="AV4756"/>
      <c r="AW4756"/>
      <c r="AX4756"/>
    </row>
    <row r="4757" spans="48:50" x14ac:dyDescent="0.25">
      <c r="AV4757"/>
      <c r="AW4757"/>
      <c r="AX4757"/>
    </row>
    <row r="4758" spans="48:50" x14ac:dyDescent="0.25">
      <c r="AV4758"/>
      <c r="AW4758"/>
      <c r="AX4758"/>
    </row>
    <row r="4759" spans="48:50" x14ac:dyDescent="0.25">
      <c r="AV4759"/>
      <c r="AW4759"/>
      <c r="AX4759"/>
    </row>
    <row r="4760" spans="48:50" x14ac:dyDescent="0.25">
      <c r="AV4760"/>
      <c r="AW4760"/>
      <c r="AX4760"/>
    </row>
    <row r="4761" spans="48:50" x14ac:dyDescent="0.25">
      <c r="AV4761"/>
      <c r="AW4761"/>
      <c r="AX4761"/>
    </row>
    <row r="4762" spans="48:50" x14ac:dyDescent="0.25">
      <c r="AV4762"/>
      <c r="AW4762"/>
      <c r="AX4762"/>
    </row>
    <row r="4763" spans="48:50" x14ac:dyDescent="0.25">
      <c r="AV4763"/>
      <c r="AW4763"/>
      <c r="AX4763"/>
    </row>
    <row r="4764" spans="48:50" x14ac:dyDescent="0.25">
      <c r="AV4764"/>
      <c r="AW4764"/>
      <c r="AX4764"/>
    </row>
    <row r="4765" spans="48:50" x14ac:dyDescent="0.25">
      <c r="AV4765"/>
      <c r="AW4765"/>
      <c r="AX4765"/>
    </row>
    <row r="4766" spans="48:50" x14ac:dyDescent="0.25">
      <c r="AV4766"/>
      <c r="AW4766"/>
      <c r="AX4766"/>
    </row>
    <row r="4767" spans="48:50" x14ac:dyDescent="0.25">
      <c r="AV4767"/>
      <c r="AW4767"/>
      <c r="AX4767"/>
    </row>
    <row r="4768" spans="48:50" x14ac:dyDescent="0.25">
      <c r="AV4768"/>
      <c r="AW4768"/>
      <c r="AX4768"/>
    </row>
    <row r="4769" spans="48:50" x14ac:dyDescent="0.25">
      <c r="AV4769"/>
      <c r="AW4769"/>
      <c r="AX4769"/>
    </row>
    <row r="4770" spans="48:50" x14ac:dyDescent="0.25">
      <c r="AV4770"/>
      <c r="AW4770"/>
      <c r="AX4770"/>
    </row>
    <row r="4771" spans="48:50" x14ac:dyDescent="0.25">
      <c r="AV4771"/>
      <c r="AW4771"/>
      <c r="AX4771"/>
    </row>
    <row r="4772" spans="48:50" x14ac:dyDescent="0.25">
      <c r="AV4772"/>
      <c r="AW4772"/>
      <c r="AX4772"/>
    </row>
    <row r="4773" spans="48:50" x14ac:dyDescent="0.25">
      <c r="AV4773"/>
      <c r="AW4773"/>
      <c r="AX4773"/>
    </row>
    <row r="4774" spans="48:50" x14ac:dyDescent="0.25">
      <c r="AV4774"/>
      <c r="AW4774"/>
      <c r="AX4774"/>
    </row>
    <row r="4775" spans="48:50" x14ac:dyDescent="0.25">
      <c r="AV4775"/>
      <c r="AW4775"/>
      <c r="AX4775"/>
    </row>
    <row r="4776" spans="48:50" x14ac:dyDescent="0.25">
      <c r="AV4776"/>
      <c r="AW4776"/>
      <c r="AX4776"/>
    </row>
    <row r="4777" spans="48:50" x14ac:dyDescent="0.25">
      <c r="AV4777"/>
      <c r="AW4777"/>
      <c r="AX4777"/>
    </row>
    <row r="4778" spans="48:50" x14ac:dyDescent="0.25">
      <c r="AV4778"/>
      <c r="AW4778"/>
      <c r="AX4778"/>
    </row>
    <row r="4779" spans="48:50" x14ac:dyDescent="0.25">
      <c r="AV4779"/>
      <c r="AW4779"/>
      <c r="AX4779"/>
    </row>
    <row r="4780" spans="48:50" x14ac:dyDescent="0.25">
      <c r="AV4780"/>
      <c r="AW4780"/>
      <c r="AX4780"/>
    </row>
    <row r="4781" spans="48:50" x14ac:dyDescent="0.25">
      <c r="AV4781"/>
      <c r="AW4781"/>
      <c r="AX4781"/>
    </row>
    <row r="4782" spans="48:50" x14ac:dyDescent="0.25">
      <c r="AV4782"/>
      <c r="AW4782"/>
      <c r="AX4782"/>
    </row>
    <row r="4783" spans="48:50" x14ac:dyDescent="0.25">
      <c r="AV4783"/>
      <c r="AW4783"/>
      <c r="AX4783"/>
    </row>
    <row r="4784" spans="48:50" x14ac:dyDescent="0.25">
      <c r="AV4784"/>
      <c r="AW4784"/>
      <c r="AX4784"/>
    </row>
    <row r="4785" spans="48:50" x14ac:dyDescent="0.25">
      <c r="AV4785"/>
      <c r="AW4785"/>
      <c r="AX4785"/>
    </row>
    <row r="4786" spans="48:50" x14ac:dyDescent="0.25">
      <c r="AV4786"/>
      <c r="AW4786"/>
      <c r="AX4786"/>
    </row>
    <row r="4787" spans="48:50" x14ac:dyDescent="0.25">
      <c r="AV4787"/>
      <c r="AW4787"/>
      <c r="AX4787"/>
    </row>
    <row r="4788" spans="48:50" x14ac:dyDescent="0.25">
      <c r="AV4788"/>
      <c r="AW4788"/>
      <c r="AX4788"/>
    </row>
    <row r="4789" spans="48:50" x14ac:dyDescent="0.25">
      <c r="AV4789"/>
      <c r="AW4789"/>
      <c r="AX4789"/>
    </row>
    <row r="4790" spans="48:50" x14ac:dyDescent="0.25">
      <c r="AV4790"/>
      <c r="AW4790"/>
      <c r="AX4790"/>
    </row>
    <row r="4791" spans="48:50" x14ac:dyDescent="0.25">
      <c r="AV4791"/>
      <c r="AW4791"/>
      <c r="AX4791"/>
    </row>
    <row r="4792" spans="48:50" x14ac:dyDescent="0.25">
      <c r="AV4792"/>
      <c r="AW4792"/>
      <c r="AX4792"/>
    </row>
    <row r="4793" spans="48:50" x14ac:dyDescent="0.25">
      <c r="AV4793"/>
      <c r="AW4793"/>
      <c r="AX4793"/>
    </row>
    <row r="4794" spans="48:50" x14ac:dyDescent="0.25">
      <c r="AV4794"/>
      <c r="AW4794"/>
      <c r="AX4794"/>
    </row>
    <row r="4795" spans="48:50" x14ac:dyDescent="0.25">
      <c r="AV4795"/>
      <c r="AW4795"/>
      <c r="AX4795"/>
    </row>
    <row r="4796" spans="48:50" x14ac:dyDescent="0.25">
      <c r="AV4796"/>
      <c r="AW4796"/>
      <c r="AX4796"/>
    </row>
    <row r="4797" spans="48:50" x14ac:dyDescent="0.25">
      <c r="AV4797"/>
      <c r="AW4797"/>
      <c r="AX4797"/>
    </row>
    <row r="4798" spans="48:50" x14ac:dyDescent="0.25">
      <c r="AV4798"/>
      <c r="AW4798"/>
      <c r="AX4798"/>
    </row>
    <row r="4799" spans="48:50" x14ac:dyDescent="0.25">
      <c r="AV4799"/>
      <c r="AW4799"/>
      <c r="AX4799"/>
    </row>
    <row r="4800" spans="48:50" x14ac:dyDescent="0.25">
      <c r="AV4800"/>
      <c r="AW4800"/>
      <c r="AX4800"/>
    </row>
    <row r="4801" spans="48:50" x14ac:dyDescent="0.25">
      <c r="AV4801"/>
      <c r="AW4801"/>
      <c r="AX4801"/>
    </row>
    <row r="4802" spans="48:50" x14ac:dyDescent="0.25">
      <c r="AV4802"/>
      <c r="AW4802"/>
      <c r="AX4802"/>
    </row>
    <row r="4803" spans="48:50" x14ac:dyDescent="0.25">
      <c r="AV4803"/>
      <c r="AW4803"/>
      <c r="AX4803"/>
    </row>
    <row r="4804" spans="48:50" x14ac:dyDescent="0.25">
      <c r="AV4804"/>
      <c r="AW4804"/>
      <c r="AX4804"/>
    </row>
    <row r="4805" spans="48:50" x14ac:dyDescent="0.25">
      <c r="AV4805"/>
      <c r="AW4805"/>
      <c r="AX4805"/>
    </row>
    <row r="4806" spans="48:50" x14ac:dyDescent="0.25">
      <c r="AV4806"/>
      <c r="AW4806"/>
      <c r="AX4806"/>
    </row>
    <row r="4807" spans="48:50" x14ac:dyDescent="0.25">
      <c r="AV4807"/>
      <c r="AW4807"/>
      <c r="AX4807"/>
    </row>
    <row r="4808" spans="48:50" x14ac:dyDescent="0.25">
      <c r="AV4808"/>
      <c r="AW4808"/>
      <c r="AX4808"/>
    </row>
    <row r="4809" spans="48:50" x14ac:dyDescent="0.25">
      <c r="AV4809"/>
      <c r="AW4809"/>
      <c r="AX4809"/>
    </row>
    <row r="4810" spans="48:50" x14ac:dyDescent="0.25">
      <c r="AV4810"/>
      <c r="AW4810"/>
      <c r="AX4810"/>
    </row>
    <row r="4811" spans="48:50" x14ac:dyDescent="0.25">
      <c r="AV4811"/>
      <c r="AW4811"/>
      <c r="AX4811"/>
    </row>
    <row r="4812" spans="48:50" x14ac:dyDescent="0.25">
      <c r="AV4812"/>
      <c r="AW4812"/>
      <c r="AX4812"/>
    </row>
    <row r="4813" spans="48:50" x14ac:dyDescent="0.25">
      <c r="AV4813"/>
      <c r="AW4813"/>
      <c r="AX4813"/>
    </row>
    <row r="4814" spans="48:50" x14ac:dyDescent="0.25">
      <c r="AV4814"/>
      <c r="AW4814"/>
      <c r="AX4814"/>
    </row>
    <row r="4815" spans="48:50" x14ac:dyDescent="0.25">
      <c r="AV4815"/>
      <c r="AW4815"/>
      <c r="AX4815"/>
    </row>
    <row r="4816" spans="48:50" x14ac:dyDescent="0.25">
      <c r="AV4816"/>
      <c r="AW4816"/>
      <c r="AX4816"/>
    </row>
    <row r="4817" spans="48:50" x14ac:dyDescent="0.25">
      <c r="AV4817"/>
      <c r="AW4817"/>
      <c r="AX4817"/>
    </row>
    <row r="4818" spans="48:50" x14ac:dyDescent="0.25">
      <c r="AV4818"/>
      <c r="AW4818"/>
      <c r="AX4818"/>
    </row>
    <row r="4819" spans="48:50" x14ac:dyDescent="0.25">
      <c r="AV4819"/>
      <c r="AW4819"/>
      <c r="AX4819"/>
    </row>
    <row r="4820" spans="48:50" x14ac:dyDescent="0.25">
      <c r="AV4820"/>
      <c r="AW4820"/>
      <c r="AX4820"/>
    </row>
    <row r="4821" spans="48:50" x14ac:dyDescent="0.25">
      <c r="AV4821"/>
      <c r="AW4821"/>
      <c r="AX4821"/>
    </row>
    <row r="4822" spans="48:50" x14ac:dyDescent="0.25">
      <c r="AV4822"/>
      <c r="AW4822"/>
      <c r="AX4822"/>
    </row>
    <row r="4823" spans="48:50" x14ac:dyDescent="0.25">
      <c r="AV4823"/>
      <c r="AW4823"/>
      <c r="AX4823"/>
    </row>
    <row r="4824" spans="48:50" x14ac:dyDescent="0.25">
      <c r="AV4824"/>
      <c r="AW4824"/>
      <c r="AX4824"/>
    </row>
    <row r="4825" spans="48:50" x14ac:dyDescent="0.25">
      <c r="AV4825"/>
      <c r="AW4825"/>
      <c r="AX4825"/>
    </row>
    <row r="4826" spans="48:50" x14ac:dyDescent="0.25">
      <c r="AV4826"/>
      <c r="AW4826"/>
      <c r="AX4826"/>
    </row>
    <row r="4827" spans="48:50" x14ac:dyDescent="0.25">
      <c r="AV4827"/>
      <c r="AW4827"/>
      <c r="AX4827"/>
    </row>
    <row r="4828" spans="48:50" x14ac:dyDescent="0.25">
      <c r="AV4828"/>
      <c r="AW4828"/>
      <c r="AX4828"/>
    </row>
    <row r="4829" spans="48:50" x14ac:dyDescent="0.25">
      <c r="AV4829"/>
      <c r="AW4829"/>
      <c r="AX4829"/>
    </row>
    <row r="4830" spans="48:50" x14ac:dyDescent="0.25">
      <c r="AV4830"/>
      <c r="AW4830"/>
      <c r="AX4830"/>
    </row>
    <row r="4831" spans="48:50" x14ac:dyDescent="0.25">
      <c r="AV4831"/>
      <c r="AW4831"/>
      <c r="AX4831"/>
    </row>
    <row r="4832" spans="48:50" x14ac:dyDescent="0.25">
      <c r="AV4832"/>
      <c r="AW4832"/>
      <c r="AX4832"/>
    </row>
    <row r="4833" spans="48:50" x14ac:dyDescent="0.25">
      <c r="AV4833"/>
      <c r="AW4833"/>
      <c r="AX4833"/>
    </row>
    <row r="4834" spans="48:50" x14ac:dyDescent="0.25">
      <c r="AV4834"/>
      <c r="AW4834"/>
      <c r="AX4834"/>
    </row>
    <row r="4835" spans="48:50" x14ac:dyDescent="0.25">
      <c r="AV4835"/>
      <c r="AW4835"/>
      <c r="AX4835"/>
    </row>
    <row r="4836" spans="48:50" x14ac:dyDescent="0.25">
      <c r="AV4836"/>
      <c r="AW4836"/>
      <c r="AX4836"/>
    </row>
    <row r="4837" spans="48:50" x14ac:dyDescent="0.25">
      <c r="AV4837"/>
      <c r="AW4837"/>
      <c r="AX4837"/>
    </row>
    <row r="4838" spans="48:50" x14ac:dyDescent="0.25">
      <c r="AV4838"/>
      <c r="AW4838"/>
      <c r="AX4838"/>
    </row>
    <row r="4839" spans="48:50" x14ac:dyDescent="0.25">
      <c r="AV4839"/>
      <c r="AW4839"/>
      <c r="AX4839"/>
    </row>
    <row r="4840" spans="48:50" x14ac:dyDescent="0.25">
      <c r="AV4840"/>
      <c r="AW4840"/>
      <c r="AX4840"/>
    </row>
    <row r="4841" spans="48:50" x14ac:dyDescent="0.25">
      <c r="AV4841"/>
      <c r="AW4841"/>
      <c r="AX4841"/>
    </row>
    <row r="4842" spans="48:50" x14ac:dyDescent="0.25">
      <c r="AV4842"/>
      <c r="AW4842"/>
      <c r="AX4842"/>
    </row>
    <row r="4843" spans="48:50" x14ac:dyDescent="0.25">
      <c r="AV4843"/>
      <c r="AW4843"/>
      <c r="AX4843"/>
    </row>
    <row r="4844" spans="48:50" x14ac:dyDescent="0.25">
      <c r="AV4844"/>
      <c r="AW4844"/>
      <c r="AX4844"/>
    </row>
    <row r="4845" spans="48:50" x14ac:dyDescent="0.25">
      <c r="AV4845"/>
      <c r="AW4845"/>
      <c r="AX4845"/>
    </row>
    <row r="4846" spans="48:50" x14ac:dyDescent="0.25">
      <c r="AV4846"/>
      <c r="AW4846"/>
      <c r="AX4846"/>
    </row>
    <row r="4847" spans="48:50" x14ac:dyDescent="0.25">
      <c r="AV4847"/>
      <c r="AW4847"/>
      <c r="AX4847"/>
    </row>
    <row r="4848" spans="48:50" x14ac:dyDescent="0.25">
      <c r="AV4848"/>
      <c r="AW4848"/>
      <c r="AX4848"/>
    </row>
    <row r="4849" spans="48:50" x14ac:dyDescent="0.25">
      <c r="AV4849"/>
      <c r="AW4849"/>
      <c r="AX4849"/>
    </row>
    <row r="4850" spans="48:50" x14ac:dyDescent="0.25">
      <c r="AV4850"/>
      <c r="AW4850"/>
      <c r="AX4850"/>
    </row>
    <row r="4851" spans="48:50" x14ac:dyDescent="0.25">
      <c r="AV4851"/>
      <c r="AW4851"/>
      <c r="AX4851"/>
    </row>
    <row r="4852" spans="48:50" x14ac:dyDescent="0.25">
      <c r="AV4852"/>
      <c r="AW4852"/>
      <c r="AX4852"/>
    </row>
    <row r="4853" spans="48:50" x14ac:dyDescent="0.25">
      <c r="AV4853"/>
      <c r="AW4853"/>
      <c r="AX4853"/>
    </row>
    <row r="4854" spans="48:50" x14ac:dyDescent="0.25">
      <c r="AV4854"/>
      <c r="AW4854"/>
      <c r="AX4854"/>
    </row>
    <row r="4855" spans="48:50" x14ac:dyDescent="0.25">
      <c r="AV4855"/>
      <c r="AW4855"/>
      <c r="AX4855"/>
    </row>
    <row r="4856" spans="48:50" x14ac:dyDescent="0.25">
      <c r="AV4856"/>
      <c r="AW4856"/>
      <c r="AX4856"/>
    </row>
    <row r="4857" spans="48:50" x14ac:dyDescent="0.25">
      <c r="AV4857"/>
      <c r="AW4857"/>
      <c r="AX4857"/>
    </row>
    <row r="4858" spans="48:50" x14ac:dyDescent="0.25">
      <c r="AV4858"/>
      <c r="AW4858"/>
      <c r="AX4858"/>
    </row>
    <row r="4859" spans="48:50" x14ac:dyDescent="0.25">
      <c r="AV4859"/>
      <c r="AW4859"/>
      <c r="AX4859"/>
    </row>
    <row r="4860" spans="48:50" x14ac:dyDescent="0.25">
      <c r="AV4860"/>
      <c r="AW4860"/>
      <c r="AX4860"/>
    </row>
    <row r="4861" spans="48:50" x14ac:dyDescent="0.25">
      <c r="AV4861"/>
      <c r="AW4861"/>
      <c r="AX4861"/>
    </row>
    <row r="4862" spans="48:50" x14ac:dyDescent="0.25">
      <c r="AV4862"/>
      <c r="AW4862"/>
      <c r="AX4862"/>
    </row>
    <row r="4863" spans="48:50" x14ac:dyDescent="0.25">
      <c r="AV4863"/>
      <c r="AW4863"/>
      <c r="AX4863"/>
    </row>
    <row r="4864" spans="48:50" x14ac:dyDescent="0.25">
      <c r="AV4864"/>
      <c r="AW4864"/>
      <c r="AX4864"/>
    </row>
    <row r="4865" spans="48:50" x14ac:dyDescent="0.25">
      <c r="AV4865"/>
      <c r="AW4865"/>
      <c r="AX4865"/>
    </row>
    <row r="4866" spans="48:50" x14ac:dyDescent="0.25">
      <c r="AV4866"/>
      <c r="AW4866"/>
      <c r="AX4866"/>
    </row>
    <row r="4867" spans="48:50" x14ac:dyDescent="0.25">
      <c r="AV4867"/>
      <c r="AW4867"/>
      <c r="AX4867"/>
    </row>
    <row r="4868" spans="48:50" x14ac:dyDescent="0.25">
      <c r="AV4868"/>
      <c r="AW4868"/>
      <c r="AX4868"/>
    </row>
    <row r="4869" spans="48:50" x14ac:dyDescent="0.25">
      <c r="AV4869"/>
      <c r="AW4869"/>
      <c r="AX4869"/>
    </row>
    <row r="4870" spans="48:50" x14ac:dyDescent="0.25">
      <c r="AV4870"/>
      <c r="AW4870"/>
      <c r="AX4870"/>
    </row>
    <row r="4871" spans="48:50" x14ac:dyDescent="0.25">
      <c r="AV4871"/>
      <c r="AW4871"/>
      <c r="AX4871"/>
    </row>
    <row r="4872" spans="48:50" x14ac:dyDescent="0.25">
      <c r="AV4872"/>
      <c r="AW4872"/>
      <c r="AX4872"/>
    </row>
    <row r="4873" spans="48:50" x14ac:dyDescent="0.25">
      <c r="AV4873"/>
      <c r="AW4873"/>
      <c r="AX4873"/>
    </row>
    <row r="4874" spans="48:50" x14ac:dyDescent="0.25">
      <c r="AV4874"/>
      <c r="AW4874"/>
      <c r="AX4874"/>
    </row>
    <row r="4875" spans="48:50" x14ac:dyDescent="0.25">
      <c r="AV4875"/>
      <c r="AW4875"/>
      <c r="AX4875"/>
    </row>
    <row r="4876" spans="48:50" x14ac:dyDescent="0.25">
      <c r="AV4876"/>
      <c r="AW4876"/>
      <c r="AX4876"/>
    </row>
    <row r="4877" spans="48:50" x14ac:dyDescent="0.25">
      <c r="AV4877"/>
      <c r="AW4877"/>
      <c r="AX4877"/>
    </row>
    <row r="4878" spans="48:50" x14ac:dyDescent="0.25">
      <c r="AV4878"/>
      <c r="AW4878"/>
      <c r="AX4878"/>
    </row>
    <row r="4879" spans="48:50" x14ac:dyDescent="0.25">
      <c r="AV4879"/>
      <c r="AW4879"/>
      <c r="AX4879"/>
    </row>
    <row r="4880" spans="48:50" x14ac:dyDescent="0.25">
      <c r="AV4880"/>
      <c r="AW4880"/>
      <c r="AX4880"/>
    </row>
    <row r="4881" spans="48:50" x14ac:dyDescent="0.25">
      <c r="AV4881"/>
      <c r="AW4881"/>
      <c r="AX4881"/>
    </row>
    <row r="4882" spans="48:50" x14ac:dyDescent="0.25">
      <c r="AV4882"/>
      <c r="AW4882"/>
      <c r="AX4882"/>
    </row>
    <row r="4883" spans="48:50" x14ac:dyDescent="0.25">
      <c r="AV4883"/>
      <c r="AW4883"/>
      <c r="AX4883"/>
    </row>
    <row r="4884" spans="48:50" x14ac:dyDescent="0.25">
      <c r="AV4884"/>
      <c r="AW4884"/>
      <c r="AX4884"/>
    </row>
    <row r="4885" spans="48:50" x14ac:dyDescent="0.25">
      <c r="AV4885"/>
      <c r="AW4885"/>
      <c r="AX4885"/>
    </row>
    <row r="4886" spans="48:50" x14ac:dyDescent="0.25">
      <c r="AV4886"/>
      <c r="AW4886"/>
      <c r="AX4886"/>
    </row>
    <row r="4887" spans="48:50" x14ac:dyDescent="0.25">
      <c r="AV4887"/>
      <c r="AW4887"/>
      <c r="AX4887"/>
    </row>
    <row r="4888" spans="48:50" x14ac:dyDescent="0.25">
      <c r="AV4888"/>
      <c r="AW4888"/>
      <c r="AX4888"/>
    </row>
    <row r="4889" spans="48:50" x14ac:dyDescent="0.25">
      <c r="AV4889"/>
      <c r="AW4889"/>
      <c r="AX4889"/>
    </row>
    <row r="4890" spans="48:50" x14ac:dyDescent="0.25">
      <c r="AV4890"/>
      <c r="AW4890"/>
      <c r="AX4890"/>
    </row>
    <row r="4891" spans="48:50" x14ac:dyDescent="0.25">
      <c r="AV4891"/>
      <c r="AW4891"/>
      <c r="AX4891"/>
    </row>
    <row r="4892" spans="48:50" x14ac:dyDescent="0.25">
      <c r="AV4892"/>
      <c r="AW4892"/>
      <c r="AX4892"/>
    </row>
    <row r="4893" spans="48:50" x14ac:dyDescent="0.25">
      <c r="AV4893"/>
      <c r="AW4893"/>
      <c r="AX4893"/>
    </row>
    <row r="4894" spans="48:50" x14ac:dyDescent="0.25">
      <c r="AV4894"/>
      <c r="AW4894"/>
      <c r="AX4894"/>
    </row>
    <row r="4895" spans="48:50" x14ac:dyDescent="0.25">
      <c r="AV4895"/>
      <c r="AW4895"/>
      <c r="AX4895"/>
    </row>
    <row r="4896" spans="48:50" x14ac:dyDescent="0.25">
      <c r="AV4896"/>
      <c r="AW4896"/>
      <c r="AX4896"/>
    </row>
    <row r="4897" spans="48:50" x14ac:dyDescent="0.25">
      <c r="AV4897"/>
      <c r="AW4897"/>
      <c r="AX4897"/>
    </row>
    <row r="4898" spans="48:50" x14ac:dyDescent="0.25">
      <c r="AV4898"/>
      <c r="AW4898"/>
      <c r="AX4898"/>
    </row>
    <row r="4899" spans="48:50" x14ac:dyDescent="0.25">
      <c r="AV4899"/>
      <c r="AW4899"/>
      <c r="AX4899"/>
    </row>
    <row r="4900" spans="48:50" x14ac:dyDescent="0.25">
      <c r="AV4900"/>
      <c r="AW4900"/>
      <c r="AX4900"/>
    </row>
    <row r="4901" spans="48:50" x14ac:dyDescent="0.25">
      <c r="AV4901"/>
      <c r="AW4901"/>
      <c r="AX4901"/>
    </row>
    <row r="4902" spans="48:50" x14ac:dyDescent="0.25">
      <c r="AV4902"/>
      <c r="AW4902"/>
      <c r="AX4902"/>
    </row>
    <row r="4903" spans="48:50" x14ac:dyDescent="0.25">
      <c r="AV4903"/>
      <c r="AW4903"/>
      <c r="AX4903"/>
    </row>
    <row r="4904" spans="48:50" x14ac:dyDescent="0.25">
      <c r="AV4904"/>
      <c r="AW4904"/>
      <c r="AX4904"/>
    </row>
    <row r="4905" spans="48:50" x14ac:dyDescent="0.25">
      <c r="AV4905"/>
      <c r="AW4905"/>
      <c r="AX4905"/>
    </row>
    <row r="4906" spans="48:50" x14ac:dyDescent="0.25">
      <c r="AV4906"/>
      <c r="AW4906"/>
      <c r="AX4906"/>
    </row>
    <row r="4907" spans="48:50" x14ac:dyDescent="0.25">
      <c r="AV4907"/>
      <c r="AW4907"/>
      <c r="AX4907"/>
    </row>
    <row r="4908" spans="48:50" x14ac:dyDescent="0.25">
      <c r="AV4908"/>
      <c r="AW4908"/>
      <c r="AX4908"/>
    </row>
    <row r="4909" spans="48:50" x14ac:dyDescent="0.25">
      <c r="AV4909"/>
      <c r="AW4909"/>
      <c r="AX4909"/>
    </row>
    <row r="4910" spans="48:50" x14ac:dyDescent="0.25">
      <c r="AV4910"/>
      <c r="AW4910"/>
      <c r="AX4910"/>
    </row>
    <row r="4911" spans="48:50" x14ac:dyDescent="0.25">
      <c r="AV4911"/>
      <c r="AW4911"/>
      <c r="AX4911"/>
    </row>
    <row r="4912" spans="48:50" x14ac:dyDescent="0.25">
      <c r="AV4912"/>
      <c r="AW4912"/>
      <c r="AX4912"/>
    </row>
    <row r="4913" spans="48:50" x14ac:dyDescent="0.25">
      <c r="AV4913"/>
      <c r="AW4913"/>
      <c r="AX4913"/>
    </row>
    <row r="4914" spans="48:50" x14ac:dyDescent="0.25">
      <c r="AV4914"/>
      <c r="AW4914"/>
      <c r="AX4914"/>
    </row>
    <row r="4915" spans="48:50" x14ac:dyDescent="0.25">
      <c r="AV4915"/>
      <c r="AW4915"/>
      <c r="AX4915"/>
    </row>
    <row r="4916" spans="48:50" x14ac:dyDescent="0.25">
      <c r="AV4916"/>
      <c r="AW4916"/>
      <c r="AX4916"/>
    </row>
    <row r="4917" spans="48:50" x14ac:dyDescent="0.25">
      <c r="AV4917"/>
      <c r="AW4917"/>
      <c r="AX4917"/>
    </row>
    <row r="4918" spans="48:50" x14ac:dyDescent="0.25">
      <c r="AV4918"/>
      <c r="AW4918"/>
      <c r="AX4918"/>
    </row>
    <row r="4919" spans="48:50" x14ac:dyDescent="0.25">
      <c r="AV4919"/>
      <c r="AW4919"/>
      <c r="AX4919"/>
    </row>
    <row r="4920" spans="48:50" x14ac:dyDescent="0.25">
      <c r="AV4920"/>
      <c r="AW4920"/>
      <c r="AX4920"/>
    </row>
    <row r="4921" spans="48:50" x14ac:dyDescent="0.25">
      <c r="AV4921"/>
      <c r="AW4921"/>
      <c r="AX4921"/>
    </row>
    <row r="4922" spans="48:50" x14ac:dyDescent="0.25">
      <c r="AV4922"/>
      <c r="AW4922"/>
      <c r="AX4922"/>
    </row>
    <row r="4923" spans="48:50" x14ac:dyDescent="0.25">
      <c r="AV4923"/>
      <c r="AW4923"/>
      <c r="AX4923"/>
    </row>
    <row r="4924" spans="48:50" x14ac:dyDescent="0.25">
      <c r="AV4924"/>
      <c r="AW4924"/>
      <c r="AX4924"/>
    </row>
    <row r="4925" spans="48:50" x14ac:dyDescent="0.25">
      <c r="AV4925"/>
      <c r="AW4925"/>
      <c r="AX4925"/>
    </row>
    <row r="4926" spans="48:50" x14ac:dyDescent="0.25">
      <c r="AV4926"/>
      <c r="AW4926"/>
      <c r="AX4926"/>
    </row>
    <row r="4927" spans="48:50" x14ac:dyDescent="0.25">
      <c r="AV4927"/>
      <c r="AW4927"/>
      <c r="AX4927"/>
    </row>
    <row r="4928" spans="48:50" x14ac:dyDescent="0.25">
      <c r="AV4928"/>
      <c r="AW4928"/>
      <c r="AX4928"/>
    </row>
    <row r="4929" spans="48:50" x14ac:dyDescent="0.25">
      <c r="AV4929"/>
      <c r="AW4929"/>
      <c r="AX4929"/>
    </row>
    <row r="4930" spans="48:50" x14ac:dyDescent="0.25">
      <c r="AV4930"/>
      <c r="AW4930"/>
      <c r="AX4930"/>
    </row>
    <row r="4931" spans="48:50" x14ac:dyDescent="0.25">
      <c r="AV4931"/>
      <c r="AW4931"/>
      <c r="AX4931"/>
    </row>
    <row r="4932" spans="48:50" x14ac:dyDescent="0.25">
      <c r="AV4932"/>
      <c r="AW4932"/>
      <c r="AX4932"/>
    </row>
    <row r="4933" spans="48:50" x14ac:dyDescent="0.25">
      <c r="AV4933"/>
      <c r="AW4933"/>
      <c r="AX4933"/>
    </row>
    <row r="4934" spans="48:50" x14ac:dyDescent="0.25">
      <c r="AV4934"/>
      <c r="AW4934"/>
      <c r="AX4934"/>
    </row>
    <row r="4935" spans="48:50" x14ac:dyDescent="0.25">
      <c r="AV4935"/>
      <c r="AW4935"/>
      <c r="AX4935"/>
    </row>
    <row r="4936" spans="48:50" x14ac:dyDescent="0.25">
      <c r="AV4936"/>
      <c r="AW4936"/>
      <c r="AX4936"/>
    </row>
    <row r="4937" spans="48:50" x14ac:dyDescent="0.25">
      <c r="AV4937"/>
      <c r="AW4937"/>
      <c r="AX4937"/>
    </row>
    <row r="4938" spans="48:50" x14ac:dyDescent="0.25">
      <c r="AV4938"/>
      <c r="AW4938"/>
      <c r="AX4938"/>
    </row>
    <row r="4939" spans="48:50" x14ac:dyDescent="0.25">
      <c r="AV4939"/>
      <c r="AW4939"/>
      <c r="AX4939"/>
    </row>
    <row r="4940" spans="48:50" x14ac:dyDescent="0.25">
      <c r="AV4940"/>
      <c r="AW4940"/>
      <c r="AX4940"/>
    </row>
    <row r="4941" spans="48:50" x14ac:dyDescent="0.25">
      <c r="AV4941"/>
      <c r="AW4941"/>
      <c r="AX4941"/>
    </row>
    <row r="4942" spans="48:50" x14ac:dyDescent="0.25">
      <c r="AV4942"/>
      <c r="AW4942"/>
      <c r="AX4942"/>
    </row>
    <row r="4943" spans="48:50" x14ac:dyDescent="0.25">
      <c r="AV4943"/>
      <c r="AW4943"/>
      <c r="AX4943"/>
    </row>
    <row r="4944" spans="48:50" x14ac:dyDescent="0.25">
      <c r="AV4944"/>
      <c r="AW4944"/>
      <c r="AX4944"/>
    </row>
    <row r="4945" spans="48:50" x14ac:dyDescent="0.25">
      <c r="AV4945"/>
      <c r="AW4945"/>
      <c r="AX4945"/>
    </row>
    <row r="4946" spans="48:50" x14ac:dyDescent="0.25">
      <c r="AV4946"/>
      <c r="AW4946"/>
      <c r="AX4946"/>
    </row>
    <row r="4947" spans="48:50" x14ac:dyDescent="0.25">
      <c r="AV4947"/>
      <c r="AW4947"/>
      <c r="AX4947"/>
    </row>
    <row r="4948" spans="48:50" x14ac:dyDescent="0.25">
      <c r="AV4948"/>
      <c r="AW4948"/>
      <c r="AX4948"/>
    </row>
    <row r="4949" spans="48:50" x14ac:dyDescent="0.25">
      <c r="AV4949"/>
      <c r="AW4949"/>
      <c r="AX4949"/>
    </row>
    <row r="4950" spans="48:50" x14ac:dyDescent="0.25">
      <c r="AV4950"/>
      <c r="AW4950"/>
      <c r="AX4950"/>
    </row>
    <row r="4951" spans="48:50" x14ac:dyDescent="0.25">
      <c r="AV4951"/>
      <c r="AW4951"/>
      <c r="AX4951"/>
    </row>
    <row r="4952" spans="48:50" x14ac:dyDescent="0.25">
      <c r="AV4952"/>
      <c r="AW4952"/>
      <c r="AX4952"/>
    </row>
    <row r="4953" spans="48:50" x14ac:dyDescent="0.25">
      <c r="AV4953"/>
      <c r="AW4953"/>
      <c r="AX4953"/>
    </row>
    <row r="4954" spans="48:50" x14ac:dyDescent="0.25">
      <c r="AV4954"/>
      <c r="AW4954"/>
      <c r="AX4954"/>
    </row>
    <row r="4955" spans="48:50" x14ac:dyDescent="0.25">
      <c r="AV4955"/>
      <c r="AW4955"/>
      <c r="AX4955"/>
    </row>
    <row r="4956" spans="48:50" x14ac:dyDescent="0.25">
      <c r="AV4956"/>
      <c r="AW4956"/>
      <c r="AX4956"/>
    </row>
    <row r="4957" spans="48:50" x14ac:dyDescent="0.25">
      <c r="AV4957"/>
      <c r="AW4957"/>
      <c r="AX4957"/>
    </row>
    <row r="4958" spans="48:50" x14ac:dyDescent="0.25">
      <c r="AV4958"/>
      <c r="AW4958"/>
      <c r="AX4958"/>
    </row>
    <row r="4959" spans="48:50" x14ac:dyDescent="0.25">
      <c r="AV4959"/>
      <c r="AW4959"/>
      <c r="AX4959"/>
    </row>
    <row r="4960" spans="48:50" x14ac:dyDescent="0.25">
      <c r="AV4960"/>
      <c r="AW4960"/>
      <c r="AX4960"/>
    </row>
    <row r="4961" spans="48:50" x14ac:dyDescent="0.25">
      <c r="AV4961"/>
      <c r="AW4961"/>
      <c r="AX4961"/>
    </row>
    <row r="4962" spans="48:50" x14ac:dyDescent="0.25">
      <c r="AV4962"/>
      <c r="AW4962"/>
      <c r="AX4962"/>
    </row>
    <row r="4963" spans="48:50" x14ac:dyDescent="0.25">
      <c r="AV4963"/>
      <c r="AW4963"/>
      <c r="AX4963"/>
    </row>
    <row r="4964" spans="48:50" x14ac:dyDescent="0.25">
      <c r="AV4964"/>
      <c r="AW4964"/>
      <c r="AX4964"/>
    </row>
    <row r="4965" spans="48:50" x14ac:dyDescent="0.25">
      <c r="AV4965"/>
      <c r="AW4965"/>
      <c r="AX4965"/>
    </row>
    <row r="4966" spans="48:50" x14ac:dyDescent="0.25">
      <c r="AV4966"/>
      <c r="AW4966"/>
      <c r="AX4966"/>
    </row>
    <row r="4967" spans="48:50" x14ac:dyDescent="0.25">
      <c r="AV4967"/>
      <c r="AW4967"/>
      <c r="AX4967"/>
    </row>
    <row r="4968" spans="48:50" x14ac:dyDescent="0.25">
      <c r="AV4968"/>
      <c r="AW4968"/>
      <c r="AX4968"/>
    </row>
    <row r="4969" spans="48:50" x14ac:dyDescent="0.25">
      <c r="AV4969"/>
      <c r="AW4969"/>
      <c r="AX4969"/>
    </row>
    <row r="4970" spans="48:50" x14ac:dyDescent="0.25">
      <c r="AV4970"/>
      <c r="AW4970"/>
      <c r="AX4970"/>
    </row>
    <row r="4971" spans="48:50" x14ac:dyDescent="0.25">
      <c r="AV4971"/>
      <c r="AW4971"/>
      <c r="AX4971"/>
    </row>
    <row r="4972" spans="48:50" x14ac:dyDescent="0.25">
      <c r="AV4972"/>
      <c r="AW4972"/>
      <c r="AX4972"/>
    </row>
    <row r="4973" spans="48:50" x14ac:dyDescent="0.25">
      <c r="AV4973"/>
      <c r="AW4973"/>
      <c r="AX4973"/>
    </row>
    <row r="4974" spans="48:50" x14ac:dyDescent="0.25">
      <c r="AV4974"/>
      <c r="AW4974"/>
      <c r="AX4974"/>
    </row>
    <row r="4975" spans="48:50" x14ac:dyDescent="0.25">
      <c r="AV4975"/>
      <c r="AW4975"/>
      <c r="AX4975"/>
    </row>
    <row r="4976" spans="48:50" x14ac:dyDescent="0.25">
      <c r="AV4976"/>
      <c r="AW4976"/>
      <c r="AX4976"/>
    </row>
    <row r="4977" spans="48:50" x14ac:dyDescent="0.25">
      <c r="AV4977"/>
      <c r="AW4977"/>
      <c r="AX4977"/>
    </row>
    <row r="4978" spans="48:50" x14ac:dyDescent="0.25">
      <c r="AV4978"/>
      <c r="AW4978"/>
      <c r="AX4978"/>
    </row>
    <row r="4979" spans="48:50" x14ac:dyDescent="0.25">
      <c r="AV4979"/>
      <c r="AW4979"/>
      <c r="AX4979"/>
    </row>
    <row r="4980" spans="48:50" x14ac:dyDescent="0.25">
      <c r="AV4980"/>
      <c r="AW4980"/>
      <c r="AX4980"/>
    </row>
    <row r="4981" spans="48:50" x14ac:dyDescent="0.25">
      <c r="AV4981"/>
      <c r="AW4981"/>
      <c r="AX4981"/>
    </row>
    <row r="4982" spans="48:50" x14ac:dyDescent="0.25">
      <c r="AV4982"/>
      <c r="AW4982"/>
      <c r="AX4982"/>
    </row>
    <row r="4983" spans="48:50" x14ac:dyDescent="0.25">
      <c r="AV4983"/>
      <c r="AW4983"/>
      <c r="AX4983"/>
    </row>
    <row r="4984" spans="48:50" x14ac:dyDescent="0.25">
      <c r="AV4984"/>
      <c r="AW4984"/>
      <c r="AX4984"/>
    </row>
    <row r="4985" spans="48:50" x14ac:dyDescent="0.25">
      <c r="AV4985"/>
      <c r="AW4985"/>
      <c r="AX4985"/>
    </row>
    <row r="4986" spans="48:50" x14ac:dyDescent="0.25">
      <c r="AV4986"/>
      <c r="AW4986"/>
      <c r="AX4986"/>
    </row>
    <row r="4987" spans="48:50" x14ac:dyDescent="0.25">
      <c r="AV4987"/>
      <c r="AW4987"/>
      <c r="AX4987"/>
    </row>
    <row r="4988" spans="48:50" x14ac:dyDescent="0.25">
      <c r="AV4988"/>
      <c r="AW4988"/>
      <c r="AX4988"/>
    </row>
    <row r="4989" spans="48:50" x14ac:dyDescent="0.25">
      <c r="AV4989"/>
      <c r="AW4989"/>
      <c r="AX4989"/>
    </row>
    <row r="4990" spans="48:50" x14ac:dyDescent="0.25">
      <c r="AV4990"/>
      <c r="AW4990"/>
      <c r="AX4990"/>
    </row>
    <row r="4991" spans="48:50" x14ac:dyDescent="0.25">
      <c r="AV4991"/>
      <c r="AW4991"/>
      <c r="AX4991"/>
    </row>
    <row r="4992" spans="48:50" x14ac:dyDescent="0.25">
      <c r="AV4992"/>
      <c r="AW4992"/>
      <c r="AX4992"/>
    </row>
    <row r="4993" spans="48:50" x14ac:dyDescent="0.25">
      <c r="AV4993"/>
      <c r="AW4993"/>
      <c r="AX4993"/>
    </row>
    <row r="4994" spans="48:50" x14ac:dyDescent="0.25">
      <c r="AV4994"/>
      <c r="AW4994"/>
      <c r="AX4994"/>
    </row>
    <row r="4995" spans="48:50" x14ac:dyDescent="0.25">
      <c r="AV4995"/>
      <c r="AW4995"/>
      <c r="AX4995"/>
    </row>
    <row r="4996" spans="48:50" x14ac:dyDescent="0.25">
      <c r="AV4996"/>
      <c r="AW4996"/>
      <c r="AX4996"/>
    </row>
    <row r="4997" spans="48:50" x14ac:dyDescent="0.25">
      <c r="AV4997"/>
      <c r="AW4997"/>
      <c r="AX4997"/>
    </row>
    <row r="4998" spans="48:50" x14ac:dyDescent="0.25">
      <c r="AV4998"/>
      <c r="AW4998"/>
      <c r="AX4998"/>
    </row>
    <row r="4999" spans="48:50" x14ac:dyDescent="0.25">
      <c r="AV4999"/>
      <c r="AW4999"/>
      <c r="AX4999"/>
    </row>
    <row r="5000" spans="48:50" x14ac:dyDescent="0.25">
      <c r="AV5000"/>
      <c r="AW5000"/>
      <c r="AX5000"/>
    </row>
    <row r="5001" spans="48:50" x14ac:dyDescent="0.25">
      <c r="AV5001"/>
      <c r="AW5001"/>
      <c r="AX5001"/>
    </row>
    <row r="5002" spans="48:50" x14ac:dyDescent="0.25">
      <c r="AV5002"/>
      <c r="AW5002"/>
      <c r="AX5002"/>
    </row>
    <row r="5003" spans="48:50" x14ac:dyDescent="0.25">
      <c r="AV5003"/>
      <c r="AW5003"/>
      <c r="AX5003"/>
    </row>
    <row r="5004" spans="48:50" x14ac:dyDescent="0.25">
      <c r="AV5004"/>
      <c r="AW5004"/>
      <c r="AX5004"/>
    </row>
    <row r="5005" spans="48:50" x14ac:dyDescent="0.25">
      <c r="AV5005"/>
      <c r="AW5005"/>
      <c r="AX5005"/>
    </row>
    <row r="5006" spans="48:50" x14ac:dyDescent="0.25">
      <c r="AV5006"/>
      <c r="AW5006"/>
      <c r="AX5006"/>
    </row>
    <row r="5007" spans="48:50" x14ac:dyDescent="0.25">
      <c r="AV5007"/>
      <c r="AW5007"/>
      <c r="AX5007"/>
    </row>
    <row r="5008" spans="48:50" x14ac:dyDescent="0.25">
      <c r="AV5008"/>
      <c r="AW5008"/>
      <c r="AX5008"/>
    </row>
    <row r="5009" spans="48:50" x14ac:dyDescent="0.25">
      <c r="AV5009"/>
      <c r="AW5009"/>
      <c r="AX5009"/>
    </row>
    <row r="5010" spans="48:50" x14ac:dyDescent="0.25">
      <c r="AV5010"/>
      <c r="AW5010"/>
      <c r="AX5010"/>
    </row>
    <row r="5011" spans="48:50" x14ac:dyDescent="0.25">
      <c r="AV5011"/>
      <c r="AW5011"/>
      <c r="AX5011"/>
    </row>
    <row r="5012" spans="48:50" x14ac:dyDescent="0.25">
      <c r="AV5012"/>
      <c r="AW5012"/>
      <c r="AX5012"/>
    </row>
    <row r="5013" spans="48:50" x14ac:dyDescent="0.25">
      <c r="AV5013"/>
      <c r="AW5013"/>
      <c r="AX5013"/>
    </row>
    <row r="5014" spans="48:50" x14ac:dyDescent="0.25">
      <c r="AV5014"/>
      <c r="AW5014"/>
      <c r="AX5014"/>
    </row>
    <row r="5015" spans="48:50" x14ac:dyDescent="0.25">
      <c r="AV5015"/>
      <c r="AW5015"/>
      <c r="AX5015"/>
    </row>
    <row r="5016" spans="48:50" x14ac:dyDescent="0.25">
      <c r="AV5016"/>
      <c r="AW5016"/>
      <c r="AX5016"/>
    </row>
    <row r="5017" spans="48:50" x14ac:dyDescent="0.25">
      <c r="AV5017"/>
      <c r="AW5017"/>
      <c r="AX5017"/>
    </row>
    <row r="5018" spans="48:50" x14ac:dyDescent="0.25">
      <c r="AV5018"/>
      <c r="AW5018"/>
      <c r="AX5018"/>
    </row>
    <row r="5019" spans="48:50" x14ac:dyDescent="0.25">
      <c r="AV5019"/>
      <c r="AW5019"/>
      <c r="AX5019"/>
    </row>
    <row r="5020" spans="48:50" x14ac:dyDescent="0.25">
      <c r="AV5020"/>
      <c r="AW5020"/>
      <c r="AX5020"/>
    </row>
    <row r="5021" spans="48:50" x14ac:dyDescent="0.25">
      <c r="AV5021"/>
      <c r="AW5021"/>
      <c r="AX5021"/>
    </row>
    <row r="5022" spans="48:50" x14ac:dyDescent="0.25">
      <c r="AV5022"/>
      <c r="AW5022"/>
      <c r="AX5022"/>
    </row>
    <row r="5023" spans="48:50" x14ac:dyDescent="0.25">
      <c r="AV5023"/>
      <c r="AW5023"/>
      <c r="AX5023"/>
    </row>
    <row r="5024" spans="48:50" x14ac:dyDescent="0.25">
      <c r="AV5024"/>
      <c r="AW5024"/>
      <c r="AX5024"/>
    </row>
    <row r="5025" spans="48:50" x14ac:dyDescent="0.25">
      <c r="AV5025"/>
      <c r="AW5025"/>
      <c r="AX5025"/>
    </row>
    <row r="5026" spans="48:50" x14ac:dyDescent="0.25">
      <c r="AV5026"/>
      <c r="AW5026"/>
      <c r="AX5026"/>
    </row>
    <row r="5027" spans="48:50" x14ac:dyDescent="0.25">
      <c r="AV5027"/>
      <c r="AW5027"/>
      <c r="AX5027"/>
    </row>
    <row r="5028" spans="48:50" x14ac:dyDescent="0.25">
      <c r="AV5028"/>
      <c r="AW5028"/>
      <c r="AX5028"/>
    </row>
    <row r="5029" spans="48:50" x14ac:dyDescent="0.25">
      <c r="AV5029"/>
      <c r="AW5029"/>
      <c r="AX5029"/>
    </row>
    <row r="5030" spans="48:50" x14ac:dyDescent="0.25">
      <c r="AV5030"/>
      <c r="AW5030"/>
      <c r="AX5030"/>
    </row>
    <row r="5031" spans="48:50" x14ac:dyDescent="0.25">
      <c r="AV5031"/>
      <c r="AW5031"/>
      <c r="AX5031"/>
    </row>
    <row r="5032" spans="48:50" x14ac:dyDescent="0.25">
      <c r="AV5032"/>
      <c r="AW5032"/>
      <c r="AX5032"/>
    </row>
    <row r="5033" spans="48:50" x14ac:dyDescent="0.25">
      <c r="AV5033"/>
      <c r="AW5033"/>
      <c r="AX5033"/>
    </row>
    <row r="5034" spans="48:50" x14ac:dyDescent="0.25">
      <c r="AV5034"/>
      <c r="AW5034"/>
      <c r="AX5034"/>
    </row>
    <row r="5035" spans="48:50" x14ac:dyDescent="0.25">
      <c r="AV5035"/>
      <c r="AW5035"/>
      <c r="AX5035"/>
    </row>
    <row r="5036" spans="48:50" x14ac:dyDescent="0.25">
      <c r="AV5036"/>
      <c r="AW5036"/>
      <c r="AX5036"/>
    </row>
    <row r="5037" spans="48:50" x14ac:dyDescent="0.25">
      <c r="AV5037"/>
      <c r="AW5037"/>
      <c r="AX5037"/>
    </row>
    <row r="5038" spans="48:50" x14ac:dyDescent="0.25">
      <c r="AV5038"/>
      <c r="AW5038"/>
      <c r="AX5038"/>
    </row>
    <row r="5039" spans="48:50" x14ac:dyDescent="0.25">
      <c r="AV5039"/>
      <c r="AW5039"/>
      <c r="AX5039"/>
    </row>
    <row r="5040" spans="48:50" x14ac:dyDescent="0.25">
      <c r="AV5040"/>
      <c r="AW5040"/>
      <c r="AX5040"/>
    </row>
    <row r="5041" spans="48:50" x14ac:dyDescent="0.25">
      <c r="AV5041"/>
      <c r="AW5041"/>
      <c r="AX5041"/>
    </row>
    <row r="5042" spans="48:50" x14ac:dyDescent="0.25">
      <c r="AV5042"/>
      <c r="AW5042"/>
      <c r="AX5042"/>
    </row>
    <row r="5043" spans="48:50" x14ac:dyDescent="0.25">
      <c r="AV5043"/>
      <c r="AW5043"/>
      <c r="AX5043"/>
    </row>
    <row r="5044" spans="48:50" x14ac:dyDescent="0.25">
      <c r="AV5044"/>
      <c r="AW5044"/>
      <c r="AX5044"/>
    </row>
    <row r="5045" spans="48:50" x14ac:dyDescent="0.25">
      <c r="AV5045"/>
      <c r="AW5045"/>
      <c r="AX5045"/>
    </row>
    <row r="5046" spans="48:50" x14ac:dyDescent="0.25">
      <c r="AV5046"/>
      <c r="AW5046"/>
      <c r="AX5046"/>
    </row>
    <row r="5047" spans="48:50" x14ac:dyDescent="0.25">
      <c r="AV5047"/>
      <c r="AW5047"/>
      <c r="AX5047"/>
    </row>
    <row r="5048" spans="48:50" x14ac:dyDescent="0.25">
      <c r="AV5048"/>
      <c r="AW5048"/>
      <c r="AX5048"/>
    </row>
    <row r="5049" spans="48:50" x14ac:dyDescent="0.25">
      <c r="AV5049"/>
      <c r="AW5049"/>
      <c r="AX5049"/>
    </row>
    <row r="5050" spans="48:50" x14ac:dyDescent="0.25">
      <c r="AV5050"/>
      <c r="AW5050"/>
      <c r="AX5050"/>
    </row>
    <row r="5051" spans="48:50" x14ac:dyDescent="0.25">
      <c r="AV5051"/>
      <c r="AW5051"/>
      <c r="AX5051"/>
    </row>
    <row r="5052" spans="48:50" x14ac:dyDescent="0.25">
      <c r="AV5052"/>
      <c r="AW5052"/>
      <c r="AX5052"/>
    </row>
    <row r="5053" spans="48:50" x14ac:dyDescent="0.25">
      <c r="AV5053"/>
      <c r="AW5053"/>
      <c r="AX5053"/>
    </row>
    <row r="5054" spans="48:50" x14ac:dyDescent="0.25">
      <c r="AV5054"/>
      <c r="AW5054"/>
      <c r="AX5054"/>
    </row>
    <row r="5055" spans="48:50" x14ac:dyDescent="0.25">
      <c r="AV5055"/>
      <c r="AW5055"/>
      <c r="AX5055"/>
    </row>
    <row r="5056" spans="48:50" x14ac:dyDescent="0.25">
      <c r="AV5056"/>
      <c r="AW5056"/>
      <c r="AX5056"/>
    </row>
    <row r="5057" spans="48:50" x14ac:dyDescent="0.25">
      <c r="AV5057"/>
      <c r="AW5057"/>
      <c r="AX5057"/>
    </row>
    <row r="5058" spans="48:50" x14ac:dyDescent="0.25">
      <c r="AV5058"/>
      <c r="AW5058"/>
      <c r="AX5058"/>
    </row>
    <row r="5059" spans="48:50" x14ac:dyDescent="0.25">
      <c r="AV5059"/>
      <c r="AW5059"/>
      <c r="AX5059"/>
    </row>
    <row r="5060" spans="48:50" x14ac:dyDescent="0.25">
      <c r="AV5060"/>
      <c r="AW5060"/>
      <c r="AX5060"/>
    </row>
    <row r="5061" spans="48:50" x14ac:dyDescent="0.25">
      <c r="AV5061"/>
      <c r="AW5061"/>
      <c r="AX5061"/>
    </row>
    <row r="5062" spans="48:50" x14ac:dyDescent="0.25">
      <c r="AV5062"/>
      <c r="AW5062"/>
      <c r="AX5062"/>
    </row>
    <row r="5063" spans="48:50" x14ac:dyDescent="0.25">
      <c r="AV5063"/>
      <c r="AW5063"/>
      <c r="AX5063"/>
    </row>
    <row r="5064" spans="48:50" x14ac:dyDescent="0.25">
      <c r="AV5064"/>
      <c r="AW5064"/>
      <c r="AX5064"/>
    </row>
    <row r="5065" spans="48:50" x14ac:dyDescent="0.25">
      <c r="AV5065"/>
      <c r="AW5065"/>
      <c r="AX5065"/>
    </row>
    <row r="5066" spans="48:50" x14ac:dyDescent="0.25">
      <c r="AV5066"/>
      <c r="AW5066"/>
      <c r="AX5066"/>
    </row>
    <row r="5067" spans="48:50" x14ac:dyDescent="0.25">
      <c r="AV5067"/>
      <c r="AW5067"/>
      <c r="AX5067"/>
    </row>
    <row r="5068" spans="48:50" x14ac:dyDescent="0.25">
      <c r="AV5068"/>
      <c r="AW5068"/>
      <c r="AX5068"/>
    </row>
    <row r="5069" spans="48:50" x14ac:dyDescent="0.25">
      <c r="AV5069"/>
      <c r="AW5069"/>
      <c r="AX5069"/>
    </row>
    <row r="5070" spans="48:50" x14ac:dyDescent="0.25">
      <c r="AV5070"/>
      <c r="AW5070"/>
      <c r="AX5070"/>
    </row>
    <row r="5071" spans="48:50" x14ac:dyDescent="0.25">
      <c r="AV5071"/>
      <c r="AW5071"/>
      <c r="AX5071"/>
    </row>
    <row r="5072" spans="48:50" x14ac:dyDescent="0.25">
      <c r="AV5072"/>
      <c r="AW5072"/>
      <c r="AX5072"/>
    </row>
    <row r="5073" spans="48:50" x14ac:dyDescent="0.25">
      <c r="AV5073"/>
      <c r="AW5073"/>
      <c r="AX5073"/>
    </row>
    <row r="5074" spans="48:50" x14ac:dyDescent="0.25">
      <c r="AV5074"/>
      <c r="AW5074"/>
      <c r="AX5074"/>
    </row>
    <row r="5075" spans="48:50" x14ac:dyDescent="0.25">
      <c r="AV5075"/>
      <c r="AW5075"/>
      <c r="AX5075"/>
    </row>
    <row r="5076" spans="48:50" x14ac:dyDescent="0.25">
      <c r="AV5076"/>
      <c r="AW5076"/>
      <c r="AX5076"/>
    </row>
    <row r="5077" spans="48:50" x14ac:dyDescent="0.25">
      <c r="AV5077"/>
      <c r="AW5077"/>
      <c r="AX5077"/>
    </row>
    <row r="5078" spans="48:50" x14ac:dyDescent="0.25">
      <c r="AV5078"/>
      <c r="AW5078"/>
      <c r="AX5078"/>
    </row>
    <row r="5079" spans="48:50" x14ac:dyDescent="0.25">
      <c r="AV5079"/>
      <c r="AW5079"/>
      <c r="AX5079"/>
    </row>
    <row r="5080" spans="48:50" x14ac:dyDescent="0.25">
      <c r="AV5080"/>
      <c r="AW5080"/>
      <c r="AX5080"/>
    </row>
    <row r="5081" spans="48:50" x14ac:dyDescent="0.25">
      <c r="AV5081"/>
      <c r="AW5081"/>
      <c r="AX5081"/>
    </row>
    <row r="5082" spans="48:50" x14ac:dyDescent="0.25">
      <c r="AV5082"/>
      <c r="AW5082"/>
      <c r="AX5082"/>
    </row>
    <row r="5083" spans="48:50" x14ac:dyDescent="0.25">
      <c r="AV5083"/>
      <c r="AW5083"/>
      <c r="AX5083"/>
    </row>
    <row r="5084" spans="48:50" x14ac:dyDescent="0.25">
      <c r="AV5084"/>
      <c r="AW5084"/>
      <c r="AX5084"/>
    </row>
    <row r="5085" spans="48:50" x14ac:dyDescent="0.25">
      <c r="AV5085"/>
      <c r="AW5085"/>
      <c r="AX5085"/>
    </row>
    <row r="5086" spans="48:50" x14ac:dyDescent="0.25">
      <c r="AV5086"/>
      <c r="AW5086"/>
      <c r="AX5086"/>
    </row>
    <row r="5087" spans="48:50" x14ac:dyDescent="0.25">
      <c r="AV5087"/>
      <c r="AW5087"/>
      <c r="AX5087"/>
    </row>
    <row r="5088" spans="48:50" x14ac:dyDescent="0.25">
      <c r="AV5088"/>
      <c r="AW5088"/>
      <c r="AX5088"/>
    </row>
    <row r="5089" spans="48:50" x14ac:dyDescent="0.25">
      <c r="AV5089"/>
      <c r="AW5089"/>
      <c r="AX5089"/>
    </row>
    <row r="5090" spans="48:50" x14ac:dyDescent="0.25">
      <c r="AV5090"/>
      <c r="AW5090"/>
      <c r="AX5090"/>
    </row>
    <row r="5091" spans="48:50" x14ac:dyDescent="0.25">
      <c r="AV5091"/>
      <c r="AW5091"/>
      <c r="AX5091"/>
    </row>
    <row r="5092" spans="48:50" x14ac:dyDescent="0.25">
      <c r="AV5092"/>
      <c r="AW5092"/>
      <c r="AX5092"/>
    </row>
    <row r="5093" spans="48:50" x14ac:dyDescent="0.25">
      <c r="AV5093"/>
      <c r="AW5093"/>
      <c r="AX5093"/>
    </row>
    <row r="5094" spans="48:50" x14ac:dyDescent="0.25">
      <c r="AV5094"/>
      <c r="AW5094"/>
      <c r="AX5094"/>
    </row>
    <row r="5095" spans="48:50" x14ac:dyDescent="0.25">
      <c r="AV5095"/>
      <c r="AW5095"/>
      <c r="AX5095"/>
    </row>
    <row r="5096" spans="48:50" x14ac:dyDescent="0.25">
      <c r="AV5096"/>
      <c r="AW5096"/>
      <c r="AX5096"/>
    </row>
    <row r="5097" spans="48:50" x14ac:dyDescent="0.25">
      <c r="AV5097"/>
      <c r="AW5097"/>
      <c r="AX5097"/>
    </row>
    <row r="5098" spans="48:50" x14ac:dyDescent="0.25">
      <c r="AV5098"/>
      <c r="AW5098"/>
      <c r="AX5098"/>
    </row>
    <row r="5099" spans="48:50" x14ac:dyDescent="0.25">
      <c r="AV5099"/>
      <c r="AW5099"/>
      <c r="AX5099"/>
    </row>
    <row r="5100" spans="48:50" x14ac:dyDescent="0.25">
      <c r="AV5100"/>
      <c r="AW5100"/>
      <c r="AX5100"/>
    </row>
    <row r="5101" spans="48:50" x14ac:dyDescent="0.25">
      <c r="AV5101"/>
      <c r="AW5101"/>
      <c r="AX5101"/>
    </row>
    <row r="5102" spans="48:50" x14ac:dyDescent="0.25">
      <c r="AV5102"/>
      <c r="AW5102"/>
      <c r="AX5102"/>
    </row>
    <row r="5103" spans="48:50" x14ac:dyDescent="0.25">
      <c r="AV5103"/>
      <c r="AW5103"/>
      <c r="AX5103"/>
    </row>
    <row r="5104" spans="48:50" x14ac:dyDescent="0.25">
      <c r="AV5104"/>
      <c r="AW5104"/>
      <c r="AX5104"/>
    </row>
    <row r="5105" spans="48:50" x14ac:dyDescent="0.25">
      <c r="AV5105"/>
      <c r="AW5105"/>
      <c r="AX5105"/>
    </row>
    <row r="5106" spans="48:50" x14ac:dyDescent="0.25">
      <c r="AV5106"/>
      <c r="AW5106"/>
      <c r="AX5106"/>
    </row>
    <row r="5107" spans="48:50" x14ac:dyDescent="0.25">
      <c r="AV5107"/>
      <c r="AW5107"/>
      <c r="AX5107"/>
    </row>
    <row r="5108" spans="48:50" x14ac:dyDescent="0.25">
      <c r="AV5108"/>
      <c r="AW5108"/>
      <c r="AX5108"/>
    </row>
    <row r="5109" spans="48:50" x14ac:dyDescent="0.25">
      <c r="AV5109"/>
      <c r="AW5109"/>
      <c r="AX5109"/>
    </row>
    <row r="5110" spans="48:50" x14ac:dyDescent="0.25">
      <c r="AV5110"/>
      <c r="AW5110"/>
      <c r="AX5110"/>
    </row>
    <row r="5111" spans="48:50" x14ac:dyDescent="0.25">
      <c r="AV5111"/>
      <c r="AW5111"/>
      <c r="AX5111"/>
    </row>
    <row r="5112" spans="48:50" x14ac:dyDescent="0.25">
      <c r="AV5112"/>
      <c r="AW5112"/>
      <c r="AX5112"/>
    </row>
    <row r="5113" spans="48:50" x14ac:dyDescent="0.25">
      <c r="AV5113"/>
      <c r="AW5113"/>
      <c r="AX5113"/>
    </row>
    <row r="5114" spans="48:50" x14ac:dyDescent="0.25">
      <c r="AV5114"/>
      <c r="AW5114"/>
      <c r="AX5114"/>
    </row>
    <row r="5115" spans="48:50" x14ac:dyDescent="0.25">
      <c r="AV5115"/>
      <c r="AW5115"/>
      <c r="AX5115"/>
    </row>
    <row r="5116" spans="48:50" x14ac:dyDescent="0.25">
      <c r="AV5116"/>
      <c r="AW5116"/>
      <c r="AX5116"/>
    </row>
    <row r="5117" spans="48:50" x14ac:dyDescent="0.25">
      <c r="AV5117"/>
      <c r="AW5117"/>
      <c r="AX5117"/>
    </row>
    <row r="5118" spans="48:50" x14ac:dyDescent="0.25">
      <c r="AV5118"/>
      <c r="AW5118"/>
      <c r="AX5118"/>
    </row>
    <row r="5119" spans="48:50" x14ac:dyDescent="0.25">
      <c r="AV5119"/>
      <c r="AW5119"/>
      <c r="AX5119"/>
    </row>
    <row r="5120" spans="48:50" x14ac:dyDescent="0.25">
      <c r="AV5120"/>
      <c r="AW5120"/>
      <c r="AX5120"/>
    </row>
    <row r="5121" spans="48:50" x14ac:dyDescent="0.25">
      <c r="AV5121"/>
      <c r="AW5121"/>
      <c r="AX5121"/>
    </row>
    <row r="5122" spans="48:50" x14ac:dyDescent="0.25">
      <c r="AV5122"/>
      <c r="AW5122"/>
      <c r="AX5122"/>
    </row>
    <row r="5123" spans="48:50" x14ac:dyDescent="0.25">
      <c r="AV5123"/>
      <c r="AW5123"/>
      <c r="AX5123"/>
    </row>
    <row r="5124" spans="48:50" x14ac:dyDescent="0.25">
      <c r="AV5124"/>
      <c r="AW5124"/>
      <c r="AX5124"/>
    </row>
    <row r="5125" spans="48:50" x14ac:dyDescent="0.25">
      <c r="AV5125"/>
      <c r="AW5125"/>
      <c r="AX5125"/>
    </row>
    <row r="5126" spans="48:50" x14ac:dyDescent="0.25">
      <c r="AV5126"/>
      <c r="AW5126"/>
      <c r="AX5126"/>
    </row>
    <row r="5127" spans="48:50" x14ac:dyDescent="0.25">
      <c r="AV5127"/>
      <c r="AW5127"/>
      <c r="AX5127"/>
    </row>
    <row r="5128" spans="48:50" x14ac:dyDescent="0.25">
      <c r="AV5128"/>
      <c r="AW5128"/>
      <c r="AX5128"/>
    </row>
    <row r="5129" spans="48:50" x14ac:dyDescent="0.25">
      <c r="AV5129"/>
      <c r="AW5129"/>
      <c r="AX5129"/>
    </row>
    <row r="5130" spans="48:50" x14ac:dyDescent="0.25">
      <c r="AV5130"/>
      <c r="AW5130"/>
      <c r="AX5130"/>
    </row>
    <row r="5131" spans="48:50" x14ac:dyDescent="0.25">
      <c r="AV5131"/>
      <c r="AW5131"/>
      <c r="AX5131"/>
    </row>
    <row r="5132" spans="48:50" x14ac:dyDescent="0.25">
      <c r="AV5132"/>
      <c r="AW5132"/>
      <c r="AX5132"/>
    </row>
    <row r="5133" spans="48:50" x14ac:dyDescent="0.25">
      <c r="AV5133"/>
      <c r="AW5133"/>
      <c r="AX5133"/>
    </row>
    <row r="5134" spans="48:50" x14ac:dyDescent="0.25">
      <c r="AV5134"/>
      <c r="AW5134"/>
      <c r="AX5134"/>
    </row>
    <row r="5135" spans="48:50" x14ac:dyDescent="0.25">
      <c r="AV5135"/>
      <c r="AW5135"/>
      <c r="AX5135"/>
    </row>
    <row r="5136" spans="48:50" x14ac:dyDescent="0.25">
      <c r="AV5136"/>
      <c r="AW5136"/>
      <c r="AX5136"/>
    </row>
    <row r="5137" spans="48:50" x14ac:dyDescent="0.25">
      <c r="AV5137"/>
      <c r="AW5137"/>
      <c r="AX5137"/>
    </row>
    <row r="5138" spans="48:50" x14ac:dyDescent="0.25">
      <c r="AV5138"/>
      <c r="AW5138"/>
      <c r="AX5138"/>
    </row>
    <row r="5139" spans="48:50" x14ac:dyDescent="0.25">
      <c r="AV5139"/>
      <c r="AW5139"/>
      <c r="AX5139"/>
    </row>
    <row r="5140" spans="48:50" x14ac:dyDescent="0.25">
      <c r="AV5140"/>
      <c r="AW5140"/>
      <c r="AX5140"/>
    </row>
    <row r="5141" spans="48:50" x14ac:dyDescent="0.25">
      <c r="AV5141"/>
      <c r="AW5141"/>
      <c r="AX5141"/>
    </row>
    <row r="5142" spans="48:50" x14ac:dyDescent="0.25">
      <c r="AV5142"/>
      <c r="AW5142"/>
      <c r="AX5142"/>
    </row>
    <row r="5143" spans="48:50" x14ac:dyDescent="0.25">
      <c r="AV5143"/>
      <c r="AW5143"/>
      <c r="AX5143"/>
    </row>
    <row r="5144" spans="48:50" x14ac:dyDescent="0.25">
      <c r="AV5144"/>
      <c r="AW5144"/>
      <c r="AX5144"/>
    </row>
    <row r="5145" spans="48:50" x14ac:dyDescent="0.25">
      <c r="AV5145"/>
      <c r="AW5145"/>
      <c r="AX5145"/>
    </row>
    <row r="5146" spans="48:50" x14ac:dyDescent="0.25">
      <c r="AV5146"/>
      <c r="AW5146"/>
      <c r="AX5146"/>
    </row>
    <row r="5147" spans="48:50" x14ac:dyDescent="0.25">
      <c r="AV5147"/>
      <c r="AW5147"/>
      <c r="AX5147"/>
    </row>
    <row r="5148" spans="48:50" x14ac:dyDescent="0.25">
      <c r="AV5148"/>
      <c r="AW5148"/>
      <c r="AX5148"/>
    </row>
    <row r="5149" spans="48:50" x14ac:dyDescent="0.25">
      <c r="AV5149"/>
      <c r="AW5149"/>
      <c r="AX5149"/>
    </row>
    <row r="5150" spans="48:50" x14ac:dyDescent="0.25">
      <c r="AV5150"/>
      <c r="AW5150"/>
      <c r="AX5150"/>
    </row>
    <row r="5151" spans="48:50" x14ac:dyDescent="0.25">
      <c r="AV5151"/>
      <c r="AW5151"/>
      <c r="AX5151"/>
    </row>
    <row r="5152" spans="48:50" x14ac:dyDescent="0.25">
      <c r="AV5152"/>
      <c r="AW5152"/>
      <c r="AX5152"/>
    </row>
    <row r="5153" spans="48:50" x14ac:dyDescent="0.25">
      <c r="AV5153"/>
      <c r="AW5153"/>
      <c r="AX5153"/>
    </row>
    <row r="5154" spans="48:50" x14ac:dyDescent="0.25">
      <c r="AV5154"/>
      <c r="AW5154"/>
      <c r="AX5154"/>
    </row>
    <row r="5155" spans="48:50" x14ac:dyDescent="0.25">
      <c r="AV5155"/>
      <c r="AW5155"/>
      <c r="AX5155"/>
    </row>
    <row r="5156" spans="48:50" x14ac:dyDescent="0.25">
      <c r="AV5156"/>
      <c r="AW5156"/>
      <c r="AX5156"/>
    </row>
    <row r="5157" spans="48:50" x14ac:dyDescent="0.25">
      <c r="AV5157"/>
      <c r="AW5157"/>
      <c r="AX5157"/>
    </row>
    <row r="5158" spans="48:50" x14ac:dyDescent="0.25">
      <c r="AV5158"/>
      <c r="AW5158"/>
      <c r="AX5158"/>
    </row>
    <row r="5159" spans="48:50" x14ac:dyDescent="0.25">
      <c r="AV5159"/>
      <c r="AW5159"/>
      <c r="AX5159"/>
    </row>
    <row r="5160" spans="48:50" x14ac:dyDescent="0.25">
      <c r="AV5160"/>
      <c r="AW5160"/>
      <c r="AX5160"/>
    </row>
    <row r="5161" spans="48:50" x14ac:dyDescent="0.25">
      <c r="AV5161"/>
      <c r="AW5161"/>
      <c r="AX5161"/>
    </row>
    <row r="5162" spans="48:50" x14ac:dyDescent="0.25">
      <c r="AV5162"/>
      <c r="AW5162"/>
      <c r="AX5162"/>
    </row>
    <row r="5163" spans="48:50" x14ac:dyDescent="0.25">
      <c r="AV5163"/>
      <c r="AW5163"/>
      <c r="AX5163"/>
    </row>
    <row r="5164" spans="48:50" x14ac:dyDescent="0.25">
      <c r="AV5164"/>
      <c r="AW5164"/>
      <c r="AX5164"/>
    </row>
    <row r="5165" spans="48:50" x14ac:dyDescent="0.25">
      <c r="AV5165"/>
      <c r="AW5165"/>
      <c r="AX5165"/>
    </row>
    <row r="5166" spans="48:50" x14ac:dyDescent="0.25">
      <c r="AV5166"/>
      <c r="AW5166"/>
      <c r="AX5166"/>
    </row>
    <row r="5167" spans="48:50" x14ac:dyDescent="0.25">
      <c r="AV5167"/>
      <c r="AW5167"/>
      <c r="AX5167"/>
    </row>
    <row r="5168" spans="48:50" x14ac:dyDescent="0.25">
      <c r="AV5168"/>
      <c r="AW5168"/>
      <c r="AX5168"/>
    </row>
    <row r="5169" spans="48:50" x14ac:dyDescent="0.25">
      <c r="AV5169"/>
      <c r="AW5169"/>
      <c r="AX5169"/>
    </row>
    <row r="5170" spans="48:50" x14ac:dyDescent="0.25">
      <c r="AV5170"/>
      <c r="AW5170"/>
      <c r="AX5170"/>
    </row>
    <row r="5171" spans="48:50" x14ac:dyDescent="0.25">
      <c r="AV5171"/>
      <c r="AW5171"/>
      <c r="AX5171"/>
    </row>
    <row r="5172" spans="48:50" x14ac:dyDescent="0.25">
      <c r="AV5172"/>
      <c r="AW5172"/>
      <c r="AX5172"/>
    </row>
    <row r="5173" spans="48:50" x14ac:dyDescent="0.25">
      <c r="AV5173"/>
      <c r="AW5173"/>
      <c r="AX5173"/>
    </row>
    <row r="5174" spans="48:50" x14ac:dyDescent="0.25">
      <c r="AV5174"/>
      <c r="AW5174"/>
      <c r="AX5174"/>
    </row>
    <row r="5175" spans="48:50" x14ac:dyDescent="0.25">
      <c r="AV5175"/>
      <c r="AW5175"/>
      <c r="AX5175"/>
    </row>
    <row r="5176" spans="48:50" x14ac:dyDescent="0.25">
      <c r="AV5176"/>
      <c r="AW5176"/>
      <c r="AX5176"/>
    </row>
    <row r="5177" spans="48:50" x14ac:dyDescent="0.25">
      <c r="AV5177"/>
      <c r="AW5177"/>
      <c r="AX5177"/>
    </row>
    <row r="5178" spans="48:50" x14ac:dyDescent="0.25">
      <c r="AV5178"/>
      <c r="AW5178"/>
      <c r="AX5178"/>
    </row>
    <row r="5179" spans="48:50" x14ac:dyDescent="0.25">
      <c r="AV5179"/>
      <c r="AW5179"/>
      <c r="AX5179"/>
    </row>
    <row r="5180" spans="48:50" x14ac:dyDescent="0.25">
      <c r="AV5180"/>
      <c r="AW5180"/>
      <c r="AX5180"/>
    </row>
    <row r="5181" spans="48:50" x14ac:dyDescent="0.25">
      <c r="AV5181"/>
      <c r="AW5181"/>
      <c r="AX5181"/>
    </row>
    <row r="5182" spans="48:50" x14ac:dyDescent="0.25">
      <c r="AV5182"/>
      <c r="AW5182"/>
      <c r="AX5182"/>
    </row>
    <row r="5183" spans="48:50" x14ac:dyDescent="0.25">
      <c r="AV5183"/>
      <c r="AW5183"/>
      <c r="AX5183"/>
    </row>
    <row r="5184" spans="48:50" x14ac:dyDescent="0.25">
      <c r="AV5184"/>
      <c r="AW5184"/>
      <c r="AX5184"/>
    </row>
    <row r="5185" spans="48:50" x14ac:dyDescent="0.25">
      <c r="AV5185"/>
      <c r="AW5185"/>
      <c r="AX5185"/>
    </row>
    <row r="5186" spans="48:50" x14ac:dyDescent="0.25">
      <c r="AV5186"/>
      <c r="AW5186"/>
      <c r="AX5186"/>
    </row>
    <row r="5187" spans="48:50" x14ac:dyDescent="0.25">
      <c r="AV5187"/>
      <c r="AW5187"/>
      <c r="AX5187"/>
    </row>
    <row r="5188" spans="48:50" x14ac:dyDescent="0.25">
      <c r="AV5188"/>
      <c r="AW5188"/>
      <c r="AX5188"/>
    </row>
    <row r="5189" spans="48:50" x14ac:dyDescent="0.25">
      <c r="AV5189"/>
      <c r="AW5189"/>
      <c r="AX5189"/>
    </row>
    <row r="5190" spans="48:50" x14ac:dyDescent="0.25">
      <c r="AV5190"/>
      <c r="AW5190"/>
      <c r="AX5190"/>
    </row>
    <row r="5191" spans="48:50" x14ac:dyDescent="0.25">
      <c r="AV5191"/>
      <c r="AW5191"/>
      <c r="AX5191"/>
    </row>
    <row r="5192" spans="48:50" x14ac:dyDescent="0.25">
      <c r="AV5192"/>
      <c r="AW5192"/>
      <c r="AX5192"/>
    </row>
    <row r="5193" spans="48:50" x14ac:dyDescent="0.25">
      <c r="AV5193"/>
      <c r="AW5193"/>
      <c r="AX5193"/>
    </row>
    <row r="5194" spans="48:50" x14ac:dyDescent="0.25">
      <c r="AV5194"/>
      <c r="AW5194"/>
      <c r="AX5194"/>
    </row>
    <row r="5195" spans="48:50" x14ac:dyDescent="0.25">
      <c r="AV5195"/>
      <c r="AW5195"/>
      <c r="AX5195"/>
    </row>
    <row r="5196" spans="48:50" x14ac:dyDescent="0.25">
      <c r="AV5196"/>
      <c r="AW5196"/>
      <c r="AX5196"/>
    </row>
    <row r="5197" spans="48:50" x14ac:dyDescent="0.25">
      <c r="AV5197"/>
      <c r="AW5197"/>
      <c r="AX5197"/>
    </row>
    <row r="5198" spans="48:50" x14ac:dyDescent="0.25">
      <c r="AV5198"/>
      <c r="AW5198"/>
      <c r="AX5198"/>
    </row>
    <row r="5199" spans="48:50" x14ac:dyDescent="0.25">
      <c r="AV5199"/>
      <c r="AW5199"/>
      <c r="AX5199"/>
    </row>
    <row r="5200" spans="48:50" x14ac:dyDescent="0.25">
      <c r="AV5200"/>
      <c r="AW5200"/>
      <c r="AX5200"/>
    </row>
    <row r="5201" spans="48:50" x14ac:dyDescent="0.25">
      <c r="AV5201"/>
      <c r="AW5201"/>
      <c r="AX5201"/>
    </row>
    <row r="5202" spans="48:50" x14ac:dyDescent="0.25">
      <c r="AV5202"/>
      <c r="AW5202"/>
      <c r="AX5202"/>
    </row>
    <row r="5203" spans="48:50" x14ac:dyDescent="0.25">
      <c r="AV5203"/>
      <c r="AW5203"/>
      <c r="AX5203"/>
    </row>
    <row r="5204" spans="48:50" x14ac:dyDescent="0.25">
      <c r="AV5204"/>
      <c r="AW5204"/>
      <c r="AX5204"/>
    </row>
    <row r="5205" spans="48:50" x14ac:dyDescent="0.25">
      <c r="AV5205"/>
      <c r="AW5205"/>
      <c r="AX5205"/>
    </row>
    <row r="5206" spans="48:50" x14ac:dyDescent="0.25">
      <c r="AV5206"/>
      <c r="AW5206"/>
      <c r="AX5206"/>
    </row>
    <row r="5207" spans="48:50" x14ac:dyDescent="0.25">
      <c r="AV5207"/>
      <c r="AW5207"/>
      <c r="AX5207"/>
    </row>
    <row r="5208" spans="48:50" x14ac:dyDescent="0.25">
      <c r="AV5208"/>
      <c r="AW5208"/>
      <c r="AX5208"/>
    </row>
    <row r="5209" spans="48:50" x14ac:dyDescent="0.25">
      <c r="AV5209"/>
      <c r="AW5209"/>
      <c r="AX5209"/>
    </row>
    <row r="5210" spans="48:50" x14ac:dyDescent="0.25">
      <c r="AV5210"/>
      <c r="AW5210"/>
      <c r="AX5210"/>
    </row>
    <row r="5211" spans="48:50" x14ac:dyDescent="0.25">
      <c r="AV5211"/>
      <c r="AW5211"/>
      <c r="AX5211"/>
    </row>
    <row r="5212" spans="48:50" x14ac:dyDescent="0.25">
      <c r="AV5212"/>
      <c r="AW5212"/>
      <c r="AX5212"/>
    </row>
    <row r="5213" spans="48:50" x14ac:dyDescent="0.25">
      <c r="AV5213"/>
      <c r="AW5213"/>
      <c r="AX5213"/>
    </row>
    <row r="5214" spans="48:50" x14ac:dyDescent="0.25">
      <c r="AV5214"/>
      <c r="AW5214"/>
      <c r="AX5214"/>
    </row>
    <row r="5215" spans="48:50" x14ac:dyDescent="0.25">
      <c r="AV5215"/>
      <c r="AW5215"/>
      <c r="AX5215"/>
    </row>
    <row r="5216" spans="48:50" x14ac:dyDescent="0.25">
      <c r="AV5216"/>
      <c r="AW5216"/>
      <c r="AX5216"/>
    </row>
    <row r="5217" spans="48:50" x14ac:dyDescent="0.25">
      <c r="AV5217"/>
      <c r="AW5217"/>
      <c r="AX5217"/>
    </row>
    <row r="5218" spans="48:50" x14ac:dyDescent="0.25">
      <c r="AV5218"/>
      <c r="AW5218"/>
      <c r="AX5218"/>
    </row>
    <row r="5219" spans="48:50" x14ac:dyDescent="0.25">
      <c r="AV5219"/>
      <c r="AW5219"/>
      <c r="AX5219"/>
    </row>
    <row r="5220" spans="48:50" x14ac:dyDescent="0.25">
      <c r="AV5220"/>
      <c r="AW5220"/>
      <c r="AX5220"/>
    </row>
    <row r="5221" spans="48:50" x14ac:dyDescent="0.25">
      <c r="AV5221"/>
      <c r="AW5221"/>
      <c r="AX5221"/>
    </row>
    <row r="5222" spans="48:50" x14ac:dyDescent="0.25">
      <c r="AV5222"/>
      <c r="AW5222"/>
      <c r="AX5222"/>
    </row>
    <row r="5223" spans="48:50" x14ac:dyDescent="0.25">
      <c r="AV5223"/>
      <c r="AW5223"/>
      <c r="AX5223"/>
    </row>
    <row r="5224" spans="48:50" x14ac:dyDescent="0.25">
      <c r="AV5224"/>
      <c r="AW5224"/>
      <c r="AX5224"/>
    </row>
    <row r="5225" spans="48:50" x14ac:dyDescent="0.25">
      <c r="AV5225"/>
      <c r="AW5225"/>
      <c r="AX5225"/>
    </row>
    <row r="5226" spans="48:50" x14ac:dyDescent="0.25">
      <c r="AV5226"/>
      <c r="AW5226"/>
      <c r="AX5226"/>
    </row>
    <row r="5227" spans="48:50" x14ac:dyDescent="0.25">
      <c r="AV5227"/>
      <c r="AW5227"/>
      <c r="AX5227"/>
    </row>
    <row r="5228" spans="48:50" x14ac:dyDescent="0.25">
      <c r="AV5228"/>
      <c r="AW5228"/>
      <c r="AX5228"/>
    </row>
    <row r="5229" spans="48:50" x14ac:dyDescent="0.25">
      <c r="AV5229"/>
      <c r="AW5229"/>
      <c r="AX5229"/>
    </row>
    <row r="5230" spans="48:50" x14ac:dyDescent="0.25">
      <c r="AV5230"/>
      <c r="AW5230"/>
      <c r="AX5230"/>
    </row>
    <row r="5231" spans="48:50" x14ac:dyDescent="0.25">
      <c r="AV5231"/>
      <c r="AW5231"/>
      <c r="AX5231"/>
    </row>
    <row r="5232" spans="48:50" x14ac:dyDescent="0.25">
      <c r="AV5232"/>
      <c r="AW5232"/>
      <c r="AX5232"/>
    </row>
    <row r="5233" spans="48:50" x14ac:dyDescent="0.25">
      <c r="AV5233"/>
      <c r="AW5233"/>
      <c r="AX5233"/>
    </row>
    <row r="5234" spans="48:50" x14ac:dyDescent="0.25">
      <c r="AV5234"/>
      <c r="AW5234"/>
      <c r="AX5234"/>
    </row>
    <row r="5235" spans="48:50" x14ac:dyDescent="0.25">
      <c r="AV5235"/>
      <c r="AW5235"/>
      <c r="AX5235"/>
    </row>
    <row r="5236" spans="48:50" x14ac:dyDescent="0.25">
      <c r="AV5236"/>
      <c r="AW5236"/>
      <c r="AX5236"/>
    </row>
    <row r="5237" spans="48:50" x14ac:dyDescent="0.25">
      <c r="AV5237"/>
      <c r="AW5237"/>
      <c r="AX5237"/>
    </row>
    <row r="5238" spans="48:50" x14ac:dyDescent="0.25">
      <c r="AV5238"/>
      <c r="AW5238"/>
      <c r="AX5238"/>
    </row>
    <row r="5239" spans="48:50" x14ac:dyDescent="0.25">
      <c r="AV5239"/>
      <c r="AW5239"/>
      <c r="AX5239"/>
    </row>
    <row r="5240" spans="48:50" x14ac:dyDescent="0.25">
      <c r="AV5240"/>
      <c r="AW5240"/>
      <c r="AX5240"/>
    </row>
    <row r="5241" spans="48:50" x14ac:dyDescent="0.25">
      <c r="AV5241"/>
      <c r="AW5241"/>
      <c r="AX5241"/>
    </row>
    <row r="5242" spans="48:50" x14ac:dyDescent="0.25">
      <c r="AV5242"/>
      <c r="AW5242"/>
      <c r="AX5242"/>
    </row>
    <row r="5243" spans="48:50" x14ac:dyDescent="0.25">
      <c r="AV5243"/>
      <c r="AW5243"/>
      <c r="AX5243"/>
    </row>
    <row r="5244" spans="48:50" x14ac:dyDescent="0.25">
      <c r="AV5244"/>
      <c r="AW5244"/>
      <c r="AX5244"/>
    </row>
    <row r="5245" spans="48:50" x14ac:dyDescent="0.25">
      <c r="AV5245"/>
      <c r="AW5245"/>
      <c r="AX5245"/>
    </row>
    <row r="5246" spans="48:50" x14ac:dyDescent="0.25">
      <c r="AV5246"/>
      <c r="AW5246"/>
      <c r="AX5246"/>
    </row>
    <row r="5247" spans="48:50" x14ac:dyDescent="0.25">
      <c r="AV5247"/>
      <c r="AW5247"/>
      <c r="AX5247"/>
    </row>
    <row r="5248" spans="48:50" x14ac:dyDescent="0.25">
      <c r="AV5248"/>
      <c r="AW5248"/>
      <c r="AX5248"/>
    </row>
    <row r="5249" spans="48:50" x14ac:dyDescent="0.25">
      <c r="AV5249"/>
      <c r="AW5249"/>
      <c r="AX5249"/>
    </row>
    <row r="5250" spans="48:50" x14ac:dyDescent="0.25">
      <c r="AV5250"/>
      <c r="AW5250"/>
      <c r="AX5250"/>
    </row>
    <row r="5251" spans="48:50" x14ac:dyDescent="0.25">
      <c r="AV5251"/>
      <c r="AW5251"/>
      <c r="AX5251"/>
    </row>
    <row r="5252" spans="48:50" x14ac:dyDescent="0.25">
      <c r="AV5252"/>
      <c r="AW5252"/>
      <c r="AX5252"/>
    </row>
    <row r="5253" spans="48:50" x14ac:dyDescent="0.25">
      <c r="AV5253"/>
      <c r="AW5253"/>
      <c r="AX5253"/>
    </row>
    <row r="5254" spans="48:50" x14ac:dyDescent="0.25">
      <c r="AV5254"/>
      <c r="AW5254"/>
      <c r="AX5254"/>
    </row>
    <row r="5255" spans="48:50" x14ac:dyDescent="0.25">
      <c r="AV5255"/>
      <c r="AW5255"/>
      <c r="AX5255"/>
    </row>
    <row r="5256" spans="48:50" x14ac:dyDescent="0.25">
      <c r="AV5256"/>
      <c r="AW5256"/>
      <c r="AX5256"/>
    </row>
    <row r="5257" spans="48:50" x14ac:dyDescent="0.25">
      <c r="AV5257"/>
      <c r="AW5257"/>
      <c r="AX5257"/>
    </row>
    <row r="5258" spans="48:50" x14ac:dyDescent="0.25">
      <c r="AV5258"/>
      <c r="AW5258"/>
      <c r="AX5258"/>
    </row>
    <row r="5259" spans="48:50" x14ac:dyDescent="0.25">
      <c r="AV5259"/>
      <c r="AW5259"/>
      <c r="AX5259"/>
    </row>
    <row r="5260" spans="48:50" x14ac:dyDescent="0.25">
      <c r="AV5260"/>
      <c r="AW5260"/>
      <c r="AX5260"/>
    </row>
    <row r="5261" spans="48:50" x14ac:dyDescent="0.25">
      <c r="AV5261"/>
      <c r="AW5261"/>
      <c r="AX5261"/>
    </row>
    <row r="5262" spans="48:50" x14ac:dyDescent="0.25">
      <c r="AV5262"/>
      <c r="AW5262"/>
      <c r="AX5262"/>
    </row>
    <row r="5263" spans="48:50" x14ac:dyDescent="0.25">
      <c r="AV5263"/>
      <c r="AW5263"/>
      <c r="AX5263"/>
    </row>
    <row r="5264" spans="48:50" x14ac:dyDescent="0.25">
      <c r="AV5264"/>
      <c r="AW5264"/>
      <c r="AX5264"/>
    </row>
    <row r="5265" spans="48:50" x14ac:dyDescent="0.25">
      <c r="AV5265"/>
      <c r="AW5265"/>
      <c r="AX5265"/>
    </row>
    <row r="5266" spans="48:50" x14ac:dyDescent="0.25">
      <c r="AV5266"/>
      <c r="AW5266"/>
      <c r="AX5266"/>
    </row>
    <row r="5267" spans="48:50" x14ac:dyDescent="0.25">
      <c r="AV5267"/>
      <c r="AW5267"/>
      <c r="AX5267"/>
    </row>
    <row r="5268" spans="48:50" x14ac:dyDescent="0.25">
      <c r="AV5268"/>
      <c r="AW5268"/>
      <c r="AX5268"/>
    </row>
    <row r="5269" spans="48:50" x14ac:dyDescent="0.25">
      <c r="AV5269"/>
      <c r="AW5269"/>
      <c r="AX5269"/>
    </row>
    <row r="5270" spans="48:50" x14ac:dyDescent="0.25">
      <c r="AV5270"/>
      <c r="AW5270"/>
      <c r="AX5270"/>
    </row>
    <row r="5271" spans="48:50" x14ac:dyDescent="0.25">
      <c r="AV5271"/>
      <c r="AW5271"/>
      <c r="AX5271"/>
    </row>
    <row r="5272" spans="48:50" x14ac:dyDescent="0.25">
      <c r="AV5272"/>
      <c r="AW5272"/>
      <c r="AX5272"/>
    </row>
    <row r="5273" spans="48:50" x14ac:dyDescent="0.25">
      <c r="AV5273"/>
      <c r="AW5273"/>
      <c r="AX5273"/>
    </row>
    <row r="5274" spans="48:50" x14ac:dyDescent="0.25">
      <c r="AV5274"/>
      <c r="AW5274"/>
      <c r="AX5274"/>
    </row>
    <row r="5275" spans="48:50" x14ac:dyDescent="0.25">
      <c r="AV5275"/>
      <c r="AW5275"/>
      <c r="AX5275"/>
    </row>
    <row r="5276" spans="48:50" x14ac:dyDescent="0.25">
      <c r="AV5276"/>
      <c r="AW5276"/>
      <c r="AX5276"/>
    </row>
    <row r="5277" spans="48:50" x14ac:dyDescent="0.25">
      <c r="AV5277"/>
      <c r="AW5277"/>
      <c r="AX5277"/>
    </row>
    <row r="5278" spans="48:50" x14ac:dyDescent="0.25">
      <c r="AV5278"/>
      <c r="AW5278"/>
      <c r="AX5278"/>
    </row>
    <row r="5279" spans="48:50" x14ac:dyDescent="0.25">
      <c r="AV5279"/>
      <c r="AW5279"/>
      <c r="AX5279"/>
    </row>
    <row r="5280" spans="48:50" x14ac:dyDescent="0.25">
      <c r="AV5280"/>
      <c r="AW5280"/>
      <c r="AX5280"/>
    </row>
    <row r="5281" spans="48:50" x14ac:dyDescent="0.25">
      <c r="AV5281"/>
      <c r="AW5281"/>
      <c r="AX5281"/>
    </row>
    <row r="5282" spans="48:50" x14ac:dyDescent="0.25">
      <c r="AV5282"/>
      <c r="AW5282"/>
      <c r="AX5282"/>
    </row>
    <row r="5283" spans="48:50" x14ac:dyDescent="0.25">
      <c r="AV5283"/>
      <c r="AW5283"/>
      <c r="AX5283"/>
    </row>
    <row r="5284" spans="48:50" x14ac:dyDescent="0.25">
      <c r="AV5284"/>
      <c r="AW5284"/>
      <c r="AX5284"/>
    </row>
    <row r="5285" spans="48:50" x14ac:dyDescent="0.25">
      <c r="AV5285"/>
      <c r="AW5285"/>
      <c r="AX5285"/>
    </row>
    <row r="5286" spans="48:50" x14ac:dyDescent="0.25">
      <c r="AV5286"/>
      <c r="AW5286"/>
      <c r="AX5286"/>
    </row>
    <row r="5287" spans="48:50" x14ac:dyDescent="0.25">
      <c r="AV5287"/>
      <c r="AW5287"/>
      <c r="AX5287"/>
    </row>
    <row r="5288" spans="48:50" x14ac:dyDescent="0.25">
      <c r="AV5288"/>
      <c r="AW5288"/>
      <c r="AX5288"/>
    </row>
    <row r="5289" spans="48:50" x14ac:dyDescent="0.25">
      <c r="AV5289"/>
      <c r="AW5289"/>
      <c r="AX5289"/>
    </row>
    <row r="5290" spans="48:50" x14ac:dyDescent="0.25">
      <c r="AV5290"/>
      <c r="AW5290"/>
      <c r="AX5290"/>
    </row>
    <row r="5291" spans="48:50" x14ac:dyDescent="0.25">
      <c r="AV5291"/>
      <c r="AW5291"/>
      <c r="AX5291"/>
    </row>
    <row r="5292" spans="48:50" x14ac:dyDescent="0.25">
      <c r="AV5292"/>
      <c r="AW5292"/>
      <c r="AX5292"/>
    </row>
    <row r="5293" spans="48:50" x14ac:dyDescent="0.25">
      <c r="AV5293"/>
      <c r="AW5293"/>
      <c r="AX5293"/>
    </row>
    <row r="5294" spans="48:50" x14ac:dyDescent="0.25">
      <c r="AV5294"/>
      <c r="AW5294"/>
      <c r="AX5294"/>
    </row>
    <row r="5295" spans="48:50" x14ac:dyDescent="0.25">
      <c r="AV5295"/>
      <c r="AW5295"/>
      <c r="AX5295"/>
    </row>
    <row r="5296" spans="48:50" x14ac:dyDescent="0.25">
      <c r="AV5296"/>
      <c r="AW5296"/>
      <c r="AX5296"/>
    </row>
    <row r="5297" spans="48:50" x14ac:dyDescent="0.25">
      <c r="AV5297"/>
      <c r="AW5297"/>
      <c r="AX5297"/>
    </row>
    <row r="5298" spans="48:50" x14ac:dyDescent="0.25">
      <c r="AV5298"/>
      <c r="AW5298"/>
      <c r="AX5298"/>
    </row>
    <row r="5299" spans="48:50" x14ac:dyDescent="0.25">
      <c r="AV5299"/>
      <c r="AW5299"/>
      <c r="AX5299"/>
    </row>
    <row r="5300" spans="48:50" x14ac:dyDescent="0.25">
      <c r="AV5300"/>
      <c r="AW5300"/>
      <c r="AX5300"/>
    </row>
    <row r="5301" spans="48:50" x14ac:dyDescent="0.25">
      <c r="AV5301"/>
      <c r="AW5301"/>
      <c r="AX5301"/>
    </row>
    <row r="5302" spans="48:50" x14ac:dyDescent="0.25">
      <c r="AV5302"/>
      <c r="AW5302"/>
      <c r="AX5302"/>
    </row>
    <row r="5303" spans="48:50" x14ac:dyDescent="0.25">
      <c r="AV5303"/>
      <c r="AW5303"/>
      <c r="AX5303"/>
    </row>
    <row r="5304" spans="48:50" x14ac:dyDescent="0.25">
      <c r="AV5304"/>
      <c r="AW5304"/>
      <c r="AX5304"/>
    </row>
    <row r="5305" spans="48:50" x14ac:dyDescent="0.25">
      <c r="AV5305"/>
      <c r="AW5305"/>
      <c r="AX5305"/>
    </row>
    <row r="5306" spans="48:50" x14ac:dyDescent="0.25">
      <c r="AV5306"/>
      <c r="AW5306"/>
      <c r="AX5306"/>
    </row>
    <row r="5307" spans="48:50" x14ac:dyDescent="0.25">
      <c r="AV5307"/>
      <c r="AW5307"/>
      <c r="AX5307"/>
    </row>
    <row r="5308" spans="48:50" x14ac:dyDescent="0.25">
      <c r="AV5308"/>
      <c r="AW5308"/>
      <c r="AX5308"/>
    </row>
    <row r="5309" spans="48:50" x14ac:dyDescent="0.25">
      <c r="AV5309"/>
      <c r="AW5309"/>
      <c r="AX5309"/>
    </row>
    <row r="5310" spans="48:50" x14ac:dyDescent="0.25">
      <c r="AV5310"/>
      <c r="AW5310"/>
      <c r="AX5310"/>
    </row>
    <row r="5311" spans="48:50" x14ac:dyDescent="0.25">
      <c r="AV5311"/>
      <c r="AW5311"/>
      <c r="AX5311"/>
    </row>
    <row r="5312" spans="48:50" x14ac:dyDescent="0.25">
      <c r="AV5312"/>
      <c r="AW5312"/>
      <c r="AX5312"/>
    </row>
    <row r="5313" spans="48:50" x14ac:dyDescent="0.25">
      <c r="AV5313"/>
      <c r="AW5313"/>
      <c r="AX5313"/>
    </row>
    <row r="5314" spans="48:50" x14ac:dyDescent="0.25">
      <c r="AV5314"/>
      <c r="AW5314"/>
      <c r="AX5314"/>
    </row>
    <row r="5315" spans="48:50" x14ac:dyDescent="0.25">
      <c r="AV5315"/>
      <c r="AW5315"/>
      <c r="AX5315"/>
    </row>
    <row r="5316" spans="48:50" x14ac:dyDescent="0.25">
      <c r="AV5316"/>
      <c r="AW5316"/>
      <c r="AX5316"/>
    </row>
    <row r="5317" spans="48:50" x14ac:dyDescent="0.25">
      <c r="AV5317"/>
      <c r="AW5317"/>
      <c r="AX5317"/>
    </row>
    <row r="5318" spans="48:50" x14ac:dyDescent="0.25">
      <c r="AV5318"/>
      <c r="AW5318"/>
      <c r="AX5318"/>
    </row>
    <row r="5319" spans="48:50" x14ac:dyDescent="0.25">
      <c r="AV5319"/>
      <c r="AW5319"/>
      <c r="AX5319"/>
    </row>
    <row r="5320" spans="48:50" x14ac:dyDescent="0.25">
      <c r="AV5320"/>
      <c r="AW5320"/>
      <c r="AX5320"/>
    </row>
    <row r="5321" spans="48:50" x14ac:dyDescent="0.25">
      <c r="AV5321"/>
      <c r="AW5321"/>
      <c r="AX5321"/>
    </row>
    <row r="5322" spans="48:50" x14ac:dyDescent="0.25">
      <c r="AV5322"/>
      <c r="AW5322"/>
      <c r="AX5322"/>
    </row>
    <row r="5323" spans="48:50" x14ac:dyDescent="0.25">
      <c r="AV5323"/>
      <c r="AW5323"/>
      <c r="AX5323"/>
    </row>
    <row r="5324" spans="48:50" x14ac:dyDescent="0.25">
      <c r="AV5324"/>
      <c r="AW5324"/>
      <c r="AX5324"/>
    </row>
    <row r="5325" spans="48:50" x14ac:dyDescent="0.25">
      <c r="AV5325"/>
      <c r="AW5325"/>
      <c r="AX5325"/>
    </row>
    <row r="5326" spans="48:50" x14ac:dyDescent="0.25">
      <c r="AV5326"/>
      <c r="AW5326"/>
      <c r="AX5326"/>
    </row>
    <row r="5327" spans="48:50" x14ac:dyDescent="0.25">
      <c r="AV5327"/>
      <c r="AW5327"/>
      <c r="AX5327"/>
    </row>
    <row r="5328" spans="48:50" x14ac:dyDescent="0.25">
      <c r="AV5328"/>
      <c r="AW5328"/>
      <c r="AX5328"/>
    </row>
    <row r="5329" spans="48:50" x14ac:dyDescent="0.25">
      <c r="AV5329"/>
      <c r="AW5329"/>
      <c r="AX5329"/>
    </row>
    <row r="5330" spans="48:50" x14ac:dyDescent="0.25">
      <c r="AV5330"/>
      <c r="AW5330"/>
      <c r="AX5330"/>
    </row>
    <row r="5331" spans="48:50" x14ac:dyDescent="0.25">
      <c r="AV5331"/>
      <c r="AW5331"/>
      <c r="AX5331"/>
    </row>
    <row r="5332" spans="48:50" x14ac:dyDescent="0.25">
      <c r="AV5332"/>
      <c r="AW5332"/>
      <c r="AX5332"/>
    </row>
    <row r="5333" spans="48:50" x14ac:dyDescent="0.25">
      <c r="AV5333"/>
      <c r="AW5333"/>
      <c r="AX5333"/>
    </row>
    <row r="5334" spans="48:50" x14ac:dyDescent="0.25">
      <c r="AV5334"/>
      <c r="AW5334"/>
      <c r="AX5334"/>
    </row>
    <row r="5335" spans="48:50" x14ac:dyDescent="0.25">
      <c r="AV5335"/>
      <c r="AW5335"/>
      <c r="AX5335"/>
    </row>
    <row r="5336" spans="48:50" x14ac:dyDescent="0.25">
      <c r="AV5336"/>
      <c r="AW5336"/>
      <c r="AX5336"/>
    </row>
    <row r="5337" spans="48:50" x14ac:dyDescent="0.25">
      <c r="AV5337"/>
      <c r="AW5337"/>
      <c r="AX5337"/>
    </row>
    <row r="5338" spans="48:50" x14ac:dyDescent="0.25">
      <c r="AV5338"/>
      <c r="AW5338"/>
      <c r="AX5338"/>
    </row>
    <row r="5339" spans="48:50" x14ac:dyDescent="0.25">
      <c r="AV5339"/>
      <c r="AW5339"/>
      <c r="AX5339"/>
    </row>
    <row r="5340" spans="48:50" x14ac:dyDescent="0.25">
      <c r="AV5340"/>
      <c r="AW5340"/>
      <c r="AX5340"/>
    </row>
    <row r="5341" spans="48:50" x14ac:dyDescent="0.25">
      <c r="AV5341"/>
      <c r="AW5341"/>
      <c r="AX5341"/>
    </row>
    <row r="5342" spans="48:50" x14ac:dyDescent="0.25">
      <c r="AV5342"/>
      <c r="AW5342"/>
      <c r="AX5342"/>
    </row>
    <row r="5343" spans="48:50" x14ac:dyDescent="0.25">
      <c r="AV5343"/>
      <c r="AW5343"/>
      <c r="AX5343"/>
    </row>
    <row r="5344" spans="48:50" x14ac:dyDescent="0.25">
      <c r="AV5344"/>
      <c r="AW5344"/>
      <c r="AX5344"/>
    </row>
    <row r="5345" spans="48:50" x14ac:dyDescent="0.25">
      <c r="AV5345"/>
      <c r="AW5345"/>
      <c r="AX5345"/>
    </row>
    <row r="5346" spans="48:50" x14ac:dyDescent="0.25">
      <c r="AV5346"/>
      <c r="AW5346"/>
      <c r="AX5346"/>
    </row>
    <row r="5347" spans="48:50" x14ac:dyDescent="0.25">
      <c r="AV5347"/>
      <c r="AW5347"/>
      <c r="AX5347"/>
    </row>
    <row r="5348" spans="48:50" x14ac:dyDescent="0.25">
      <c r="AV5348"/>
      <c r="AW5348"/>
      <c r="AX5348"/>
    </row>
    <row r="5349" spans="48:50" x14ac:dyDescent="0.25">
      <c r="AV5349"/>
      <c r="AW5349"/>
      <c r="AX5349"/>
    </row>
    <row r="5350" spans="48:50" x14ac:dyDescent="0.25">
      <c r="AV5350"/>
      <c r="AW5350"/>
      <c r="AX5350"/>
    </row>
    <row r="5351" spans="48:50" x14ac:dyDescent="0.25">
      <c r="AV5351"/>
      <c r="AW5351"/>
      <c r="AX5351"/>
    </row>
    <row r="5352" spans="48:50" x14ac:dyDescent="0.25">
      <c r="AV5352"/>
      <c r="AW5352"/>
      <c r="AX5352"/>
    </row>
    <row r="5353" spans="48:50" x14ac:dyDescent="0.25">
      <c r="AV5353"/>
      <c r="AW5353"/>
      <c r="AX5353"/>
    </row>
    <row r="5354" spans="48:50" x14ac:dyDescent="0.25">
      <c r="AV5354"/>
      <c r="AW5354"/>
      <c r="AX5354"/>
    </row>
    <row r="5355" spans="48:50" x14ac:dyDescent="0.25">
      <c r="AV5355"/>
      <c r="AW5355"/>
      <c r="AX5355"/>
    </row>
    <row r="5356" spans="48:50" x14ac:dyDescent="0.25">
      <c r="AV5356"/>
      <c r="AW5356"/>
      <c r="AX5356"/>
    </row>
    <row r="5357" spans="48:50" x14ac:dyDescent="0.25">
      <c r="AV5357"/>
      <c r="AW5357"/>
      <c r="AX5357"/>
    </row>
    <row r="5358" spans="48:50" x14ac:dyDescent="0.25">
      <c r="AV5358"/>
      <c r="AW5358"/>
      <c r="AX5358"/>
    </row>
    <row r="5359" spans="48:50" x14ac:dyDescent="0.25">
      <c r="AV5359"/>
      <c r="AW5359"/>
      <c r="AX5359"/>
    </row>
    <row r="5360" spans="48:50" x14ac:dyDescent="0.25">
      <c r="AV5360"/>
      <c r="AW5360"/>
      <c r="AX5360"/>
    </row>
    <row r="5361" spans="48:50" x14ac:dyDescent="0.25">
      <c r="AV5361"/>
      <c r="AW5361"/>
      <c r="AX5361"/>
    </row>
    <row r="5362" spans="48:50" x14ac:dyDescent="0.25">
      <c r="AV5362"/>
      <c r="AW5362"/>
      <c r="AX5362"/>
    </row>
    <row r="5363" spans="48:50" x14ac:dyDescent="0.25">
      <c r="AV5363"/>
      <c r="AW5363"/>
      <c r="AX5363"/>
    </row>
    <row r="5364" spans="48:50" x14ac:dyDescent="0.25">
      <c r="AV5364"/>
      <c r="AW5364"/>
      <c r="AX5364"/>
    </row>
    <row r="5365" spans="48:50" x14ac:dyDescent="0.25">
      <c r="AV5365"/>
      <c r="AW5365"/>
      <c r="AX5365"/>
    </row>
    <row r="5366" spans="48:50" x14ac:dyDescent="0.25">
      <c r="AV5366"/>
      <c r="AW5366"/>
      <c r="AX5366"/>
    </row>
    <row r="5367" spans="48:50" x14ac:dyDescent="0.25">
      <c r="AV5367"/>
      <c r="AW5367"/>
      <c r="AX5367"/>
    </row>
    <row r="5368" spans="48:50" x14ac:dyDescent="0.25">
      <c r="AV5368"/>
      <c r="AW5368"/>
      <c r="AX5368"/>
    </row>
    <row r="5369" spans="48:50" x14ac:dyDescent="0.25">
      <c r="AV5369"/>
      <c r="AW5369"/>
      <c r="AX5369"/>
    </row>
    <row r="5370" spans="48:50" x14ac:dyDescent="0.25">
      <c r="AV5370"/>
      <c r="AW5370"/>
      <c r="AX5370"/>
    </row>
    <row r="5371" spans="48:50" x14ac:dyDescent="0.25">
      <c r="AV5371"/>
      <c r="AW5371"/>
      <c r="AX5371"/>
    </row>
    <row r="5372" spans="48:50" x14ac:dyDescent="0.25">
      <c r="AV5372"/>
      <c r="AW5372"/>
      <c r="AX5372"/>
    </row>
    <row r="5373" spans="48:50" x14ac:dyDescent="0.25">
      <c r="AV5373"/>
      <c r="AW5373"/>
      <c r="AX5373"/>
    </row>
    <row r="5374" spans="48:50" x14ac:dyDescent="0.25">
      <c r="AV5374"/>
      <c r="AW5374"/>
      <c r="AX5374"/>
    </row>
    <row r="5375" spans="48:50" x14ac:dyDescent="0.25">
      <c r="AV5375"/>
      <c r="AW5375"/>
      <c r="AX5375"/>
    </row>
    <row r="5376" spans="48:50" x14ac:dyDescent="0.25">
      <c r="AV5376"/>
      <c r="AW5376"/>
      <c r="AX5376"/>
    </row>
    <row r="5377" spans="48:50" x14ac:dyDescent="0.25">
      <c r="AV5377"/>
      <c r="AW5377"/>
      <c r="AX5377"/>
    </row>
    <row r="5378" spans="48:50" x14ac:dyDescent="0.25">
      <c r="AV5378"/>
      <c r="AW5378"/>
      <c r="AX5378"/>
    </row>
    <row r="5379" spans="48:50" x14ac:dyDescent="0.25">
      <c r="AV5379"/>
      <c r="AW5379"/>
      <c r="AX5379"/>
    </row>
    <row r="5380" spans="48:50" x14ac:dyDescent="0.25">
      <c r="AV5380"/>
      <c r="AW5380"/>
      <c r="AX5380"/>
    </row>
    <row r="5381" spans="48:50" x14ac:dyDescent="0.25">
      <c r="AV5381"/>
      <c r="AW5381"/>
      <c r="AX5381"/>
    </row>
    <row r="5382" spans="48:50" x14ac:dyDescent="0.25">
      <c r="AV5382"/>
      <c r="AW5382"/>
      <c r="AX5382"/>
    </row>
    <row r="5383" spans="48:50" x14ac:dyDescent="0.25">
      <c r="AV5383"/>
      <c r="AW5383"/>
      <c r="AX5383"/>
    </row>
    <row r="5384" spans="48:50" x14ac:dyDescent="0.25">
      <c r="AV5384"/>
      <c r="AW5384"/>
      <c r="AX5384"/>
    </row>
    <row r="5385" spans="48:50" x14ac:dyDescent="0.25">
      <c r="AV5385"/>
      <c r="AW5385"/>
      <c r="AX5385"/>
    </row>
    <row r="5386" spans="48:50" x14ac:dyDescent="0.25">
      <c r="AV5386"/>
      <c r="AW5386"/>
      <c r="AX5386"/>
    </row>
    <row r="5387" spans="48:50" x14ac:dyDescent="0.25">
      <c r="AV5387"/>
      <c r="AW5387"/>
      <c r="AX5387"/>
    </row>
    <row r="5388" spans="48:50" x14ac:dyDescent="0.25">
      <c r="AV5388"/>
      <c r="AW5388"/>
      <c r="AX5388"/>
    </row>
    <row r="5389" spans="48:50" x14ac:dyDescent="0.25">
      <c r="AV5389"/>
      <c r="AW5389"/>
      <c r="AX5389"/>
    </row>
    <row r="5390" spans="48:50" x14ac:dyDescent="0.25">
      <c r="AV5390"/>
      <c r="AW5390"/>
      <c r="AX5390"/>
    </row>
    <row r="5391" spans="48:50" x14ac:dyDescent="0.25">
      <c r="AV5391"/>
      <c r="AW5391"/>
      <c r="AX5391"/>
    </row>
    <row r="5392" spans="48:50" x14ac:dyDescent="0.25">
      <c r="AV5392"/>
      <c r="AW5392"/>
      <c r="AX5392"/>
    </row>
    <row r="5393" spans="48:50" x14ac:dyDescent="0.25">
      <c r="AV5393"/>
      <c r="AW5393"/>
      <c r="AX5393"/>
    </row>
    <row r="5394" spans="48:50" x14ac:dyDescent="0.25">
      <c r="AV5394"/>
      <c r="AW5394"/>
      <c r="AX5394"/>
    </row>
    <row r="5395" spans="48:50" x14ac:dyDescent="0.25">
      <c r="AV5395"/>
      <c r="AW5395"/>
      <c r="AX5395"/>
    </row>
    <row r="5396" spans="48:50" x14ac:dyDescent="0.25">
      <c r="AV5396"/>
      <c r="AW5396"/>
      <c r="AX5396"/>
    </row>
    <row r="5397" spans="48:50" x14ac:dyDescent="0.25">
      <c r="AV5397"/>
      <c r="AW5397"/>
      <c r="AX5397"/>
    </row>
    <row r="5398" spans="48:50" x14ac:dyDescent="0.25">
      <c r="AV5398"/>
      <c r="AW5398"/>
      <c r="AX5398"/>
    </row>
    <row r="5399" spans="48:50" x14ac:dyDescent="0.25">
      <c r="AV5399"/>
      <c r="AW5399"/>
      <c r="AX5399"/>
    </row>
    <row r="5400" spans="48:50" x14ac:dyDescent="0.25">
      <c r="AV5400"/>
      <c r="AW5400"/>
      <c r="AX5400"/>
    </row>
    <row r="5401" spans="48:50" x14ac:dyDescent="0.25">
      <c r="AV5401"/>
      <c r="AW5401"/>
      <c r="AX5401"/>
    </row>
    <row r="5402" spans="48:50" x14ac:dyDescent="0.25">
      <c r="AV5402"/>
      <c r="AW5402"/>
      <c r="AX5402"/>
    </row>
    <row r="5403" spans="48:50" x14ac:dyDescent="0.25">
      <c r="AV5403"/>
      <c r="AW5403"/>
      <c r="AX5403"/>
    </row>
    <row r="5404" spans="48:50" x14ac:dyDescent="0.25">
      <c r="AV5404"/>
      <c r="AW5404"/>
      <c r="AX5404"/>
    </row>
    <row r="5405" spans="48:50" x14ac:dyDescent="0.25">
      <c r="AV5405"/>
      <c r="AW5405"/>
      <c r="AX5405"/>
    </row>
    <row r="5406" spans="48:50" x14ac:dyDescent="0.25">
      <c r="AV5406"/>
      <c r="AW5406"/>
      <c r="AX5406"/>
    </row>
    <row r="5407" spans="48:50" x14ac:dyDescent="0.25">
      <c r="AV5407"/>
      <c r="AW5407"/>
      <c r="AX5407"/>
    </row>
    <row r="5408" spans="48:50" x14ac:dyDescent="0.25">
      <c r="AV5408"/>
      <c r="AW5408"/>
      <c r="AX5408"/>
    </row>
    <row r="5409" spans="48:50" x14ac:dyDescent="0.25">
      <c r="AV5409"/>
      <c r="AW5409"/>
      <c r="AX5409"/>
    </row>
    <row r="5410" spans="48:50" x14ac:dyDescent="0.25">
      <c r="AV5410"/>
      <c r="AW5410"/>
      <c r="AX5410"/>
    </row>
    <row r="5411" spans="48:50" x14ac:dyDescent="0.25">
      <c r="AV5411"/>
      <c r="AW5411"/>
      <c r="AX5411"/>
    </row>
    <row r="5412" spans="48:50" x14ac:dyDescent="0.25">
      <c r="AV5412"/>
      <c r="AW5412"/>
      <c r="AX5412"/>
    </row>
    <row r="5413" spans="48:50" x14ac:dyDescent="0.25">
      <c r="AV5413"/>
      <c r="AW5413"/>
      <c r="AX5413"/>
    </row>
    <row r="5414" spans="48:50" x14ac:dyDescent="0.25">
      <c r="AV5414"/>
      <c r="AW5414"/>
      <c r="AX5414"/>
    </row>
    <row r="5415" spans="48:50" x14ac:dyDescent="0.25">
      <c r="AV5415"/>
      <c r="AW5415"/>
      <c r="AX5415"/>
    </row>
    <row r="5416" spans="48:50" x14ac:dyDescent="0.25">
      <c r="AV5416"/>
      <c r="AW5416"/>
      <c r="AX5416"/>
    </row>
    <row r="5417" spans="48:50" x14ac:dyDescent="0.25">
      <c r="AV5417"/>
      <c r="AW5417"/>
      <c r="AX5417"/>
    </row>
    <row r="5418" spans="48:50" x14ac:dyDescent="0.25">
      <c r="AV5418"/>
      <c r="AW5418"/>
      <c r="AX5418"/>
    </row>
    <row r="5419" spans="48:50" x14ac:dyDescent="0.25">
      <c r="AV5419"/>
      <c r="AW5419"/>
      <c r="AX5419"/>
    </row>
    <row r="5420" spans="48:50" x14ac:dyDescent="0.25">
      <c r="AV5420"/>
      <c r="AW5420"/>
      <c r="AX5420"/>
    </row>
    <row r="5421" spans="48:50" x14ac:dyDescent="0.25">
      <c r="AV5421"/>
      <c r="AW5421"/>
      <c r="AX5421"/>
    </row>
    <row r="5422" spans="48:50" x14ac:dyDescent="0.25">
      <c r="AV5422"/>
      <c r="AW5422"/>
      <c r="AX5422"/>
    </row>
    <row r="5423" spans="48:50" x14ac:dyDescent="0.25">
      <c r="AV5423"/>
      <c r="AW5423"/>
      <c r="AX5423"/>
    </row>
    <row r="5424" spans="48:50" x14ac:dyDescent="0.25">
      <c r="AV5424"/>
      <c r="AW5424"/>
      <c r="AX5424"/>
    </row>
    <row r="5425" spans="48:50" x14ac:dyDescent="0.25">
      <c r="AV5425"/>
      <c r="AW5425"/>
      <c r="AX5425"/>
    </row>
    <row r="5426" spans="48:50" x14ac:dyDescent="0.25">
      <c r="AV5426"/>
      <c r="AW5426"/>
      <c r="AX5426"/>
    </row>
    <row r="5427" spans="48:50" x14ac:dyDescent="0.25">
      <c r="AV5427"/>
      <c r="AW5427"/>
      <c r="AX5427"/>
    </row>
    <row r="5428" spans="48:50" x14ac:dyDescent="0.25">
      <c r="AV5428"/>
      <c r="AW5428"/>
      <c r="AX5428"/>
    </row>
    <row r="5429" spans="48:50" x14ac:dyDescent="0.25">
      <c r="AV5429"/>
      <c r="AW5429"/>
      <c r="AX5429"/>
    </row>
    <row r="5430" spans="48:50" x14ac:dyDescent="0.25">
      <c r="AV5430"/>
      <c r="AW5430"/>
      <c r="AX5430"/>
    </row>
    <row r="5431" spans="48:50" x14ac:dyDescent="0.25">
      <c r="AV5431"/>
      <c r="AW5431"/>
      <c r="AX5431"/>
    </row>
    <row r="5432" spans="48:50" x14ac:dyDescent="0.25">
      <c r="AV5432"/>
      <c r="AW5432"/>
      <c r="AX5432"/>
    </row>
    <row r="5433" spans="48:50" x14ac:dyDescent="0.25">
      <c r="AV5433"/>
      <c r="AW5433"/>
      <c r="AX5433"/>
    </row>
    <row r="5434" spans="48:50" x14ac:dyDescent="0.25">
      <c r="AV5434"/>
      <c r="AW5434"/>
      <c r="AX5434"/>
    </row>
    <row r="5435" spans="48:50" x14ac:dyDescent="0.25">
      <c r="AV5435"/>
      <c r="AW5435"/>
      <c r="AX5435"/>
    </row>
    <row r="5436" spans="48:50" x14ac:dyDescent="0.25">
      <c r="AV5436"/>
      <c r="AW5436"/>
      <c r="AX5436"/>
    </row>
    <row r="5437" spans="48:50" x14ac:dyDescent="0.25">
      <c r="AV5437"/>
      <c r="AW5437"/>
      <c r="AX5437"/>
    </row>
    <row r="5438" spans="48:50" x14ac:dyDescent="0.25">
      <c r="AV5438"/>
      <c r="AW5438"/>
      <c r="AX5438"/>
    </row>
    <row r="5439" spans="48:50" x14ac:dyDescent="0.25">
      <c r="AV5439"/>
      <c r="AW5439"/>
      <c r="AX5439"/>
    </row>
    <row r="5440" spans="48:50" x14ac:dyDescent="0.25">
      <c r="AV5440"/>
      <c r="AW5440"/>
      <c r="AX5440"/>
    </row>
    <row r="5441" spans="48:50" x14ac:dyDescent="0.25">
      <c r="AV5441"/>
      <c r="AW5441"/>
      <c r="AX5441"/>
    </row>
    <row r="5442" spans="48:50" x14ac:dyDescent="0.25">
      <c r="AV5442"/>
      <c r="AW5442"/>
      <c r="AX5442"/>
    </row>
    <row r="5443" spans="48:50" x14ac:dyDescent="0.25">
      <c r="AV5443"/>
      <c r="AW5443"/>
      <c r="AX5443"/>
    </row>
    <row r="5444" spans="48:50" x14ac:dyDescent="0.25">
      <c r="AV5444"/>
      <c r="AW5444"/>
      <c r="AX5444"/>
    </row>
    <row r="5445" spans="48:50" x14ac:dyDescent="0.25">
      <c r="AV5445"/>
      <c r="AW5445"/>
      <c r="AX5445"/>
    </row>
    <row r="5446" spans="48:50" x14ac:dyDescent="0.25">
      <c r="AV5446"/>
      <c r="AW5446"/>
      <c r="AX5446"/>
    </row>
    <row r="5447" spans="48:50" x14ac:dyDescent="0.25">
      <c r="AV5447"/>
      <c r="AW5447"/>
      <c r="AX5447"/>
    </row>
    <row r="5448" spans="48:50" x14ac:dyDescent="0.25">
      <c r="AV5448"/>
      <c r="AW5448"/>
      <c r="AX5448"/>
    </row>
    <row r="5449" spans="48:50" x14ac:dyDescent="0.25">
      <c r="AV5449"/>
      <c r="AW5449"/>
      <c r="AX5449"/>
    </row>
    <row r="5450" spans="48:50" x14ac:dyDescent="0.25">
      <c r="AV5450"/>
      <c r="AW5450"/>
      <c r="AX5450"/>
    </row>
    <row r="5451" spans="48:50" x14ac:dyDescent="0.25">
      <c r="AV5451"/>
      <c r="AW5451"/>
      <c r="AX5451"/>
    </row>
    <row r="5452" spans="48:50" x14ac:dyDescent="0.25">
      <c r="AV5452"/>
      <c r="AW5452"/>
      <c r="AX5452"/>
    </row>
    <row r="5453" spans="48:50" x14ac:dyDescent="0.25">
      <c r="AV5453"/>
      <c r="AW5453"/>
      <c r="AX5453"/>
    </row>
    <row r="5454" spans="48:50" x14ac:dyDescent="0.25">
      <c r="AV5454"/>
      <c r="AW5454"/>
      <c r="AX5454"/>
    </row>
    <row r="5455" spans="48:50" x14ac:dyDescent="0.25">
      <c r="AV5455"/>
      <c r="AW5455"/>
      <c r="AX5455"/>
    </row>
    <row r="5456" spans="48:50" x14ac:dyDescent="0.25">
      <c r="AV5456"/>
      <c r="AW5456"/>
      <c r="AX5456"/>
    </row>
    <row r="5457" spans="48:50" x14ac:dyDescent="0.25">
      <c r="AV5457"/>
      <c r="AW5457"/>
      <c r="AX5457"/>
    </row>
    <row r="5458" spans="48:50" x14ac:dyDescent="0.25">
      <c r="AV5458"/>
      <c r="AW5458"/>
      <c r="AX5458"/>
    </row>
    <row r="5459" spans="48:50" x14ac:dyDescent="0.25">
      <c r="AV5459"/>
      <c r="AW5459"/>
      <c r="AX5459"/>
    </row>
    <row r="5460" spans="48:50" x14ac:dyDescent="0.25">
      <c r="AV5460"/>
      <c r="AW5460"/>
      <c r="AX5460"/>
    </row>
    <row r="5461" spans="48:50" x14ac:dyDescent="0.25">
      <c r="AV5461"/>
      <c r="AW5461"/>
      <c r="AX5461"/>
    </row>
    <row r="5462" spans="48:50" x14ac:dyDescent="0.25">
      <c r="AV5462"/>
      <c r="AW5462"/>
      <c r="AX5462"/>
    </row>
    <row r="5463" spans="48:50" x14ac:dyDescent="0.25">
      <c r="AV5463"/>
      <c r="AW5463"/>
      <c r="AX5463"/>
    </row>
    <row r="5464" spans="48:50" x14ac:dyDescent="0.25">
      <c r="AV5464"/>
      <c r="AW5464"/>
      <c r="AX5464"/>
    </row>
    <row r="5465" spans="48:50" x14ac:dyDescent="0.25">
      <c r="AV5465"/>
      <c r="AW5465"/>
      <c r="AX5465"/>
    </row>
    <row r="5466" spans="48:50" x14ac:dyDescent="0.25">
      <c r="AV5466"/>
      <c r="AW5466"/>
      <c r="AX5466"/>
    </row>
    <row r="5467" spans="48:50" x14ac:dyDescent="0.25">
      <c r="AV5467"/>
      <c r="AW5467"/>
      <c r="AX5467"/>
    </row>
    <row r="5468" spans="48:50" x14ac:dyDescent="0.25">
      <c r="AV5468"/>
      <c r="AW5468"/>
      <c r="AX5468"/>
    </row>
    <row r="5469" spans="48:50" x14ac:dyDescent="0.25">
      <c r="AV5469"/>
      <c r="AW5469"/>
      <c r="AX5469"/>
    </row>
    <row r="5470" spans="48:50" x14ac:dyDescent="0.25">
      <c r="AV5470"/>
      <c r="AW5470"/>
      <c r="AX5470"/>
    </row>
    <row r="5471" spans="48:50" x14ac:dyDescent="0.25">
      <c r="AV5471"/>
      <c r="AW5471"/>
      <c r="AX5471"/>
    </row>
    <row r="5472" spans="48:50" x14ac:dyDescent="0.25">
      <c r="AV5472"/>
      <c r="AW5472"/>
      <c r="AX5472"/>
    </row>
    <row r="5473" spans="48:50" x14ac:dyDescent="0.25">
      <c r="AV5473"/>
      <c r="AW5473"/>
      <c r="AX5473"/>
    </row>
    <row r="5474" spans="48:50" x14ac:dyDescent="0.25">
      <c r="AV5474"/>
      <c r="AW5474"/>
      <c r="AX5474"/>
    </row>
    <row r="5475" spans="48:50" x14ac:dyDescent="0.25">
      <c r="AV5475"/>
      <c r="AW5475"/>
      <c r="AX5475"/>
    </row>
    <row r="5476" spans="48:50" x14ac:dyDescent="0.25">
      <c r="AV5476"/>
      <c r="AW5476"/>
      <c r="AX5476"/>
    </row>
    <row r="5477" spans="48:50" x14ac:dyDescent="0.25">
      <c r="AV5477"/>
      <c r="AW5477"/>
      <c r="AX5477"/>
    </row>
    <row r="5478" spans="48:50" x14ac:dyDescent="0.25">
      <c r="AV5478"/>
      <c r="AW5478"/>
      <c r="AX5478"/>
    </row>
    <row r="5479" spans="48:50" x14ac:dyDescent="0.25">
      <c r="AV5479"/>
      <c r="AW5479"/>
      <c r="AX5479"/>
    </row>
    <row r="5480" spans="48:50" x14ac:dyDescent="0.25">
      <c r="AV5480"/>
      <c r="AW5480"/>
      <c r="AX5480"/>
    </row>
    <row r="5481" spans="48:50" x14ac:dyDescent="0.25">
      <c r="AV5481"/>
      <c r="AW5481"/>
      <c r="AX5481"/>
    </row>
    <row r="5482" spans="48:50" x14ac:dyDescent="0.25">
      <c r="AV5482"/>
      <c r="AW5482"/>
      <c r="AX5482"/>
    </row>
    <row r="5483" spans="48:50" x14ac:dyDescent="0.25">
      <c r="AV5483"/>
      <c r="AW5483"/>
      <c r="AX5483"/>
    </row>
    <row r="5484" spans="48:50" x14ac:dyDescent="0.25">
      <c r="AV5484"/>
      <c r="AW5484"/>
      <c r="AX5484"/>
    </row>
    <row r="5485" spans="48:50" x14ac:dyDescent="0.25">
      <c r="AV5485"/>
      <c r="AW5485"/>
      <c r="AX5485"/>
    </row>
    <row r="5486" spans="48:50" x14ac:dyDescent="0.25">
      <c r="AV5486"/>
      <c r="AW5486"/>
      <c r="AX5486"/>
    </row>
    <row r="5487" spans="48:50" x14ac:dyDescent="0.25">
      <c r="AV5487"/>
      <c r="AW5487"/>
      <c r="AX5487"/>
    </row>
    <row r="5488" spans="48:50" x14ac:dyDescent="0.25">
      <c r="AV5488"/>
      <c r="AW5488"/>
      <c r="AX5488"/>
    </row>
    <row r="5489" spans="48:50" x14ac:dyDescent="0.25">
      <c r="AV5489"/>
      <c r="AW5489"/>
      <c r="AX5489"/>
    </row>
    <row r="5490" spans="48:50" x14ac:dyDescent="0.25">
      <c r="AV5490"/>
      <c r="AW5490"/>
      <c r="AX5490"/>
    </row>
    <row r="5491" spans="48:50" x14ac:dyDescent="0.25">
      <c r="AV5491"/>
      <c r="AW5491"/>
      <c r="AX5491"/>
    </row>
    <row r="5492" spans="48:50" x14ac:dyDescent="0.25">
      <c r="AV5492"/>
      <c r="AW5492"/>
      <c r="AX5492"/>
    </row>
    <row r="5493" spans="48:50" x14ac:dyDescent="0.25">
      <c r="AV5493"/>
      <c r="AW5493"/>
      <c r="AX5493"/>
    </row>
    <row r="5494" spans="48:50" x14ac:dyDescent="0.25">
      <c r="AV5494"/>
      <c r="AW5494"/>
      <c r="AX5494"/>
    </row>
    <row r="5495" spans="48:50" x14ac:dyDescent="0.25">
      <c r="AV5495"/>
      <c r="AW5495"/>
      <c r="AX5495"/>
    </row>
    <row r="5496" spans="48:50" x14ac:dyDescent="0.25">
      <c r="AV5496"/>
      <c r="AW5496"/>
      <c r="AX5496"/>
    </row>
    <row r="5497" spans="48:50" x14ac:dyDescent="0.25">
      <c r="AV5497"/>
      <c r="AW5497"/>
      <c r="AX5497"/>
    </row>
    <row r="5498" spans="48:50" x14ac:dyDescent="0.25">
      <c r="AV5498"/>
      <c r="AW5498"/>
      <c r="AX5498"/>
    </row>
    <row r="5499" spans="48:50" x14ac:dyDescent="0.25">
      <c r="AV5499"/>
      <c r="AW5499"/>
      <c r="AX5499"/>
    </row>
    <row r="5500" spans="48:50" x14ac:dyDescent="0.25">
      <c r="AV5500"/>
      <c r="AW5500"/>
      <c r="AX5500"/>
    </row>
    <row r="5501" spans="48:50" x14ac:dyDescent="0.25">
      <c r="AV5501"/>
      <c r="AW5501"/>
      <c r="AX5501"/>
    </row>
    <row r="5502" spans="48:50" x14ac:dyDescent="0.25">
      <c r="AV5502"/>
      <c r="AW5502"/>
      <c r="AX5502"/>
    </row>
    <row r="5503" spans="48:50" x14ac:dyDescent="0.25">
      <c r="AV5503"/>
      <c r="AW5503"/>
      <c r="AX5503"/>
    </row>
    <row r="5504" spans="48:50" x14ac:dyDescent="0.25">
      <c r="AV5504"/>
      <c r="AW5504"/>
      <c r="AX5504"/>
    </row>
    <row r="5505" spans="48:50" x14ac:dyDescent="0.25">
      <c r="AV5505"/>
      <c r="AW5505"/>
      <c r="AX5505"/>
    </row>
    <row r="5506" spans="48:50" x14ac:dyDescent="0.25">
      <c r="AV5506"/>
      <c r="AW5506"/>
      <c r="AX5506"/>
    </row>
    <row r="5507" spans="48:50" x14ac:dyDescent="0.25">
      <c r="AV5507"/>
      <c r="AW5507"/>
      <c r="AX5507"/>
    </row>
    <row r="5508" spans="48:50" x14ac:dyDescent="0.25">
      <c r="AV5508"/>
      <c r="AW5508"/>
      <c r="AX5508"/>
    </row>
    <row r="5509" spans="48:50" x14ac:dyDescent="0.25">
      <c r="AV5509"/>
      <c r="AW5509"/>
      <c r="AX5509"/>
    </row>
    <row r="5510" spans="48:50" x14ac:dyDescent="0.25">
      <c r="AV5510"/>
      <c r="AW5510"/>
      <c r="AX5510"/>
    </row>
    <row r="5511" spans="48:50" x14ac:dyDescent="0.25">
      <c r="AV5511"/>
      <c r="AW5511"/>
      <c r="AX5511"/>
    </row>
    <row r="5512" spans="48:50" x14ac:dyDescent="0.25">
      <c r="AV5512"/>
      <c r="AW5512"/>
      <c r="AX5512"/>
    </row>
    <row r="5513" spans="48:50" x14ac:dyDescent="0.25">
      <c r="AV5513"/>
      <c r="AW5513"/>
      <c r="AX5513"/>
    </row>
    <row r="5514" spans="48:50" x14ac:dyDescent="0.25">
      <c r="AV5514"/>
      <c r="AW5514"/>
      <c r="AX5514"/>
    </row>
    <row r="5515" spans="48:50" x14ac:dyDescent="0.25">
      <c r="AV5515"/>
      <c r="AW5515"/>
      <c r="AX5515"/>
    </row>
    <row r="5516" spans="48:50" x14ac:dyDescent="0.25">
      <c r="AV5516"/>
      <c r="AW5516"/>
      <c r="AX5516"/>
    </row>
    <row r="5517" spans="48:50" x14ac:dyDescent="0.25">
      <c r="AV5517"/>
      <c r="AW5517"/>
      <c r="AX5517"/>
    </row>
    <row r="5518" spans="48:50" x14ac:dyDescent="0.25">
      <c r="AV5518"/>
      <c r="AW5518"/>
      <c r="AX5518"/>
    </row>
    <row r="5519" spans="48:50" x14ac:dyDescent="0.25">
      <c r="AV5519"/>
      <c r="AW5519"/>
      <c r="AX5519"/>
    </row>
    <row r="5520" spans="48:50" x14ac:dyDescent="0.25">
      <c r="AV5520"/>
      <c r="AW5520"/>
      <c r="AX5520"/>
    </row>
    <row r="5521" spans="48:50" x14ac:dyDescent="0.25">
      <c r="AV5521"/>
      <c r="AW5521"/>
      <c r="AX5521"/>
    </row>
    <row r="5522" spans="48:50" x14ac:dyDescent="0.25">
      <c r="AV5522"/>
      <c r="AW5522"/>
      <c r="AX5522"/>
    </row>
    <row r="5523" spans="48:50" x14ac:dyDescent="0.25">
      <c r="AV5523"/>
      <c r="AW5523"/>
      <c r="AX5523"/>
    </row>
    <row r="5524" spans="48:50" x14ac:dyDescent="0.25">
      <c r="AV5524"/>
      <c r="AW5524"/>
      <c r="AX5524"/>
    </row>
    <row r="5525" spans="48:50" x14ac:dyDescent="0.25">
      <c r="AV5525"/>
      <c r="AW5525"/>
      <c r="AX5525"/>
    </row>
    <row r="5526" spans="48:50" x14ac:dyDescent="0.25">
      <c r="AV5526"/>
      <c r="AW5526"/>
      <c r="AX5526"/>
    </row>
    <row r="5527" spans="48:50" x14ac:dyDescent="0.25">
      <c r="AV5527"/>
      <c r="AW5527"/>
      <c r="AX5527"/>
    </row>
    <row r="5528" spans="48:50" x14ac:dyDescent="0.25">
      <c r="AV5528"/>
      <c r="AW5528"/>
      <c r="AX5528"/>
    </row>
    <row r="5529" spans="48:50" x14ac:dyDescent="0.25">
      <c r="AV5529"/>
      <c r="AW5529"/>
      <c r="AX5529"/>
    </row>
    <row r="5530" spans="48:50" x14ac:dyDescent="0.25">
      <c r="AV5530"/>
      <c r="AW5530"/>
      <c r="AX5530"/>
    </row>
    <row r="5531" spans="48:50" x14ac:dyDescent="0.25">
      <c r="AV5531"/>
      <c r="AW5531"/>
      <c r="AX5531"/>
    </row>
    <row r="5532" spans="48:50" x14ac:dyDescent="0.25">
      <c r="AV5532"/>
      <c r="AW5532"/>
      <c r="AX5532"/>
    </row>
    <row r="5533" spans="48:50" x14ac:dyDescent="0.25">
      <c r="AV5533"/>
      <c r="AW5533"/>
      <c r="AX5533"/>
    </row>
    <row r="5534" spans="48:50" x14ac:dyDescent="0.25">
      <c r="AV5534"/>
      <c r="AW5534"/>
      <c r="AX5534"/>
    </row>
    <row r="5535" spans="48:50" x14ac:dyDescent="0.25">
      <c r="AV5535"/>
      <c r="AW5535"/>
      <c r="AX5535"/>
    </row>
    <row r="5536" spans="48:50" x14ac:dyDescent="0.25">
      <c r="AV5536"/>
      <c r="AW5536"/>
      <c r="AX5536"/>
    </row>
    <row r="5537" spans="48:50" x14ac:dyDescent="0.25">
      <c r="AV5537"/>
      <c r="AW5537"/>
      <c r="AX5537"/>
    </row>
    <row r="5538" spans="48:50" x14ac:dyDescent="0.25">
      <c r="AV5538"/>
      <c r="AW5538"/>
      <c r="AX5538"/>
    </row>
    <row r="5539" spans="48:50" x14ac:dyDescent="0.25">
      <c r="AV5539"/>
      <c r="AW5539"/>
      <c r="AX5539"/>
    </row>
    <row r="5540" spans="48:50" x14ac:dyDescent="0.25">
      <c r="AV5540"/>
      <c r="AW5540"/>
      <c r="AX5540"/>
    </row>
    <row r="5541" spans="48:50" x14ac:dyDescent="0.25">
      <c r="AV5541"/>
      <c r="AW5541"/>
      <c r="AX5541"/>
    </row>
    <row r="5542" spans="48:50" x14ac:dyDescent="0.25">
      <c r="AV5542"/>
      <c r="AW5542"/>
      <c r="AX5542"/>
    </row>
    <row r="5543" spans="48:50" x14ac:dyDescent="0.25">
      <c r="AV5543"/>
      <c r="AW5543"/>
      <c r="AX5543"/>
    </row>
    <row r="5544" spans="48:50" x14ac:dyDescent="0.25">
      <c r="AV5544"/>
      <c r="AW5544"/>
      <c r="AX5544"/>
    </row>
    <row r="5545" spans="48:50" x14ac:dyDescent="0.25">
      <c r="AV5545"/>
      <c r="AW5545"/>
      <c r="AX5545"/>
    </row>
    <row r="5546" spans="48:50" x14ac:dyDescent="0.25">
      <c r="AV5546"/>
      <c r="AW5546"/>
      <c r="AX5546"/>
    </row>
    <row r="5547" spans="48:50" x14ac:dyDescent="0.25">
      <c r="AV5547"/>
      <c r="AW5547"/>
      <c r="AX5547"/>
    </row>
    <row r="5548" spans="48:50" x14ac:dyDescent="0.25">
      <c r="AV5548"/>
      <c r="AW5548"/>
      <c r="AX5548"/>
    </row>
    <row r="5549" spans="48:50" x14ac:dyDescent="0.25">
      <c r="AV5549"/>
      <c r="AW5549"/>
      <c r="AX5549"/>
    </row>
    <row r="5550" spans="48:50" x14ac:dyDescent="0.25">
      <c r="AV5550"/>
      <c r="AW5550"/>
      <c r="AX5550"/>
    </row>
    <row r="5551" spans="48:50" x14ac:dyDescent="0.25">
      <c r="AV5551"/>
      <c r="AW5551"/>
      <c r="AX5551"/>
    </row>
    <row r="5552" spans="48:50" x14ac:dyDescent="0.25">
      <c r="AV5552"/>
      <c r="AW5552"/>
      <c r="AX5552"/>
    </row>
    <row r="5553" spans="48:50" x14ac:dyDescent="0.25">
      <c r="AV5553"/>
      <c r="AW5553"/>
      <c r="AX5553"/>
    </row>
    <row r="5554" spans="48:50" x14ac:dyDescent="0.25">
      <c r="AV5554"/>
      <c r="AW5554"/>
      <c r="AX5554"/>
    </row>
    <row r="5555" spans="48:50" x14ac:dyDescent="0.25">
      <c r="AV5555"/>
      <c r="AW5555"/>
      <c r="AX5555"/>
    </row>
    <row r="5556" spans="48:50" x14ac:dyDescent="0.25">
      <c r="AV5556"/>
      <c r="AW5556"/>
      <c r="AX5556"/>
    </row>
    <row r="5557" spans="48:50" x14ac:dyDescent="0.25">
      <c r="AV5557"/>
      <c r="AW5557"/>
      <c r="AX5557"/>
    </row>
    <row r="5558" spans="48:50" x14ac:dyDescent="0.25">
      <c r="AV5558"/>
      <c r="AW5558"/>
      <c r="AX5558"/>
    </row>
    <row r="5559" spans="48:50" x14ac:dyDescent="0.25">
      <c r="AV5559"/>
      <c r="AW5559"/>
      <c r="AX5559"/>
    </row>
    <row r="5560" spans="48:50" x14ac:dyDescent="0.25">
      <c r="AV5560"/>
      <c r="AW5560"/>
      <c r="AX5560"/>
    </row>
    <row r="5561" spans="48:50" x14ac:dyDescent="0.25">
      <c r="AV5561"/>
      <c r="AW5561"/>
      <c r="AX5561"/>
    </row>
    <row r="5562" spans="48:50" x14ac:dyDescent="0.25">
      <c r="AV5562"/>
      <c r="AW5562"/>
      <c r="AX5562"/>
    </row>
    <row r="5563" spans="48:50" x14ac:dyDescent="0.25">
      <c r="AV5563"/>
      <c r="AW5563"/>
      <c r="AX5563"/>
    </row>
    <row r="5564" spans="48:50" x14ac:dyDescent="0.25">
      <c r="AV5564"/>
      <c r="AW5564"/>
      <c r="AX5564"/>
    </row>
    <row r="5565" spans="48:50" x14ac:dyDescent="0.25">
      <c r="AV5565"/>
      <c r="AW5565"/>
      <c r="AX5565"/>
    </row>
    <row r="5566" spans="48:50" x14ac:dyDescent="0.25">
      <c r="AV5566"/>
      <c r="AW5566"/>
      <c r="AX5566"/>
    </row>
    <row r="5567" spans="48:50" x14ac:dyDescent="0.25">
      <c r="AV5567"/>
      <c r="AW5567"/>
      <c r="AX5567"/>
    </row>
    <row r="5568" spans="48:50" x14ac:dyDescent="0.25">
      <c r="AV5568"/>
      <c r="AW5568"/>
      <c r="AX5568"/>
    </row>
    <row r="5569" spans="48:50" x14ac:dyDescent="0.25">
      <c r="AV5569"/>
      <c r="AW5569"/>
      <c r="AX5569"/>
    </row>
    <row r="5570" spans="48:50" x14ac:dyDescent="0.25">
      <c r="AV5570"/>
      <c r="AW5570"/>
      <c r="AX5570"/>
    </row>
    <row r="5571" spans="48:50" x14ac:dyDescent="0.25">
      <c r="AV5571"/>
      <c r="AW5571"/>
      <c r="AX5571"/>
    </row>
    <row r="5572" spans="48:50" x14ac:dyDescent="0.25">
      <c r="AV5572"/>
      <c r="AW5572"/>
      <c r="AX5572"/>
    </row>
    <row r="5573" spans="48:50" x14ac:dyDescent="0.25">
      <c r="AV5573"/>
      <c r="AW5573"/>
      <c r="AX5573"/>
    </row>
    <row r="5574" spans="48:50" x14ac:dyDescent="0.25">
      <c r="AV5574"/>
      <c r="AW5574"/>
      <c r="AX5574"/>
    </row>
    <row r="5575" spans="48:50" x14ac:dyDescent="0.25">
      <c r="AV5575"/>
      <c r="AW5575"/>
      <c r="AX5575"/>
    </row>
    <row r="5576" spans="48:50" x14ac:dyDescent="0.25">
      <c r="AV5576"/>
      <c r="AW5576"/>
      <c r="AX5576"/>
    </row>
    <row r="5577" spans="48:50" x14ac:dyDescent="0.25">
      <c r="AV5577"/>
      <c r="AW5577"/>
      <c r="AX5577"/>
    </row>
    <row r="5578" spans="48:50" x14ac:dyDescent="0.25">
      <c r="AV5578"/>
      <c r="AW5578"/>
      <c r="AX5578"/>
    </row>
    <row r="5579" spans="48:50" x14ac:dyDescent="0.25">
      <c r="AV5579"/>
      <c r="AW5579"/>
      <c r="AX5579"/>
    </row>
    <row r="5580" spans="48:50" x14ac:dyDescent="0.25">
      <c r="AV5580"/>
      <c r="AW5580"/>
      <c r="AX5580"/>
    </row>
    <row r="5581" spans="48:50" x14ac:dyDescent="0.25">
      <c r="AV5581"/>
      <c r="AW5581"/>
      <c r="AX5581"/>
    </row>
    <row r="5582" spans="48:50" x14ac:dyDescent="0.25">
      <c r="AV5582"/>
      <c r="AW5582"/>
      <c r="AX5582"/>
    </row>
    <row r="5583" spans="48:50" x14ac:dyDescent="0.25">
      <c r="AV5583"/>
      <c r="AW5583"/>
      <c r="AX5583"/>
    </row>
    <row r="5584" spans="48:50" x14ac:dyDescent="0.25">
      <c r="AV5584"/>
      <c r="AW5584"/>
      <c r="AX5584"/>
    </row>
    <row r="5585" spans="48:50" x14ac:dyDescent="0.25">
      <c r="AV5585"/>
      <c r="AW5585"/>
      <c r="AX5585"/>
    </row>
    <row r="5586" spans="48:50" x14ac:dyDescent="0.25">
      <c r="AV5586"/>
      <c r="AW5586"/>
      <c r="AX5586"/>
    </row>
    <row r="5587" spans="48:50" x14ac:dyDescent="0.25">
      <c r="AV5587"/>
      <c r="AW5587"/>
      <c r="AX5587"/>
    </row>
    <row r="5588" spans="48:50" x14ac:dyDescent="0.25">
      <c r="AV5588"/>
      <c r="AW5588"/>
      <c r="AX5588"/>
    </row>
    <row r="5589" spans="48:50" x14ac:dyDescent="0.25">
      <c r="AV5589"/>
      <c r="AW5589"/>
      <c r="AX5589"/>
    </row>
    <row r="5590" spans="48:50" x14ac:dyDescent="0.25">
      <c r="AV5590"/>
      <c r="AW5590"/>
      <c r="AX5590"/>
    </row>
    <row r="5591" spans="48:50" x14ac:dyDescent="0.25">
      <c r="AV5591"/>
      <c r="AW5591"/>
      <c r="AX5591"/>
    </row>
    <row r="5592" spans="48:50" x14ac:dyDescent="0.25">
      <c r="AV5592"/>
      <c r="AW5592"/>
      <c r="AX5592"/>
    </row>
    <row r="5593" spans="48:50" x14ac:dyDescent="0.25">
      <c r="AV5593"/>
      <c r="AW5593"/>
      <c r="AX5593"/>
    </row>
    <row r="5594" spans="48:50" x14ac:dyDescent="0.25">
      <c r="AV5594"/>
      <c r="AW5594"/>
      <c r="AX5594"/>
    </row>
    <row r="5595" spans="48:50" x14ac:dyDescent="0.25">
      <c r="AV5595"/>
      <c r="AW5595"/>
      <c r="AX5595"/>
    </row>
    <row r="5596" spans="48:50" x14ac:dyDescent="0.25">
      <c r="AV5596"/>
      <c r="AW5596"/>
      <c r="AX5596"/>
    </row>
    <row r="5597" spans="48:50" x14ac:dyDescent="0.25">
      <c r="AV5597"/>
      <c r="AW5597"/>
      <c r="AX5597"/>
    </row>
    <row r="5598" spans="48:50" x14ac:dyDescent="0.25">
      <c r="AV5598"/>
      <c r="AW5598"/>
      <c r="AX5598"/>
    </row>
    <row r="5599" spans="48:50" x14ac:dyDescent="0.25">
      <c r="AV5599"/>
      <c r="AW5599"/>
      <c r="AX5599"/>
    </row>
    <row r="5600" spans="48:50" x14ac:dyDescent="0.25">
      <c r="AV5600"/>
      <c r="AW5600"/>
      <c r="AX5600"/>
    </row>
    <row r="5601" spans="48:50" x14ac:dyDescent="0.25">
      <c r="AV5601"/>
      <c r="AW5601"/>
      <c r="AX5601"/>
    </row>
    <row r="5602" spans="48:50" x14ac:dyDescent="0.25">
      <c r="AV5602"/>
      <c r="AW5602"/>
      <c r="AX5602"/>
    </row>
    <row r="5603" spans="48:50" x14ac:dyDescent="0.25">
      <c r="AV5603"/>
      <c r="AW5603"/>
      <c r="AX5603"/>
    </row>
    <row r="5604" spans="48:50" x14ac:dyDescent="0.25">
      <c r="AV5604"/>
      <c r="AW5604"/>
      <c r="AX5604"/>
    </row>
    <row r="5605" spans="48:50" x14ac:dyDescent="0.25">
      <c r="AV5605"/>
      <c r="AW5605"/>
      <c r="AX5605"/>
    </row>
    <row r="5606" spans="48:50" x14ac:dyDescent="0.25">
      <c r="AV5606"/>
      <c r="AW5606"/>
      <c r="AX5606"/>
    </row>
    <row r="5607" spans="48:50" x14ac:dyDescent="0.25">
      <c r="AV5607"/>
      <c r="AW5607"/>
      <c r="AX5607"/>
    </row>
    <row r="5608" spans="48:50" x14ac:dyDescent="0.25">
      <c r="AV5608"/>
      <c r="AW5608"/>
      <c r="AX5608"/>
    </row>
    <row r="5609" spans="48:50" x14ac:dyDescent="0.25">
      <c r="AV5609"/>
      <c r="AW5609"/>
      <c r="AX5609"/>
    </row>
    <row r="5610" spans="48:50" x14ac:dyDescent="0.25">
      <c r="AV5610"/>
      <c r="AW5610"/>
      <c r="AX5610"/>
    </row>
    <row r="5611" spans="48:50" x14ac:dyDescent="0.25">
      <c r="AV5611"/>
      <c r="AW5611"/>
      <c r="AX5611"/>
    </row>
    <row r="5612" spans="48:50" x14ac:dyDescent="0.25">
      <c r="AV5612"/>
      <c r="AW5612"/>
      <c r="AX5612"/>
    </row>
    <row r="5613" spans="48:50" x14ac:dyDescent="0.25">
      <c r="AV5613"/>
      <c r="AW5613"/>
      <c r="AX5613"/>
    </row>
    <row r="5614" spans="48:50" x14ac:dyDescent="0.25">
      <c r="AV5614"/>
      <c r="AW5614"/>
      <c r="AX5614"/>
    </row>
    <row r="5615" spans="48:50" x14ac:dyDescent="0.25">
      <c r="AV5615"/>
      <c r="AW5615"/>
      <c r="AX5615"/>
    </row>
    <row r="5616" spans="48:50" x14ac:dyDescent="0.25">
      <c r="AV5616"/>
      <c r="AW5616"/>
      <c r="AX5616"/>
    </row>
    <row r="5617" spans="48:50" x14ac:dyDescent="0.25">
      <c r="AV5617"/>
      <c r="AW5617"/>
      <c r="AX5617"/>
    </row>
    <row r="5618" spans="48:50" x14ac:dyDescent="0.25">
      <c r="AV5618"/>
      <c r="AW5618"/>
      <c r="AX5618"/>
    </row>
    <row r="5619" spans="48:50" x14ac:dyDescent="0.25">
      <c r="AV5619"/>
      <c r="AW5619"/>
      <c r="AX5619"/>
    </row>
    <row r="5620" spans="48:50" x14ac:dyDescent="0.25">
      <c r="AV5620"/>
      <c r="AW5620"/>
      <c r="AX5620"/>
    </row>
    <row r="5621" spans="48:50" x14ac:dyDescent="0.25">
      <c r="AV5621"/>
      <c r="AW5621"/>
      <c r="AX5621"/>
    </row>
    <row r="5622" spans="48:50" x14ac:dyDescent="0.25">
      <c r="AV5622"/>
      <c r="AW5622"/>
      <c r="AX5622"/>
    </row>
    <row r="5623" spans="48:50" x14ac:dyDescent="0.25">
      <c r="AV5623"/>
      <c r="AW5623"/>
      <c r="AX5623"/>
    </row>
    <row r="5624" spans="48:50" x14ac:dyDescent="0.25">
      <c r="AV5624"/>
      <c r="AW5624"/>
      <c r="AX5624"/>
    </row>
    <row r="5625" spans="48:50" x14ac:dyDescent="0.25">
      <c r="AV5625"/>
      <c r="AW5625"/>
      <c r="AX5625"/>
    </row>
    <row r="5626" spans="48:50" x14ac:dyDescent="0.25">
      <c r="AV5626"/>
      <c r="AW5626"/>
      <c r="AX5626"/>
    </row>
    <row r="5627" spans="48:50" x14ac:dyDescent="0.25">
      <c r="AV5627"/>
      <c r="AW5627"/>
      <c r="AX5627"/>
    </row>
    <row r="5628" spans="48:50" x14ac:dyDescent="0.25">
      <c r="AV5628"/>
      <c r="AW5628"/>
      <c r="AX5628"/>
    </row>
    <row r="5629" spans="48:50" x14ac:dyDescent="0.25">
      <c r="AV5629"/>
      <c r="AW5629"/>
      <c r="AX5629"/>
    </row>
    <row r="5630" spans="48:50" x14ac:dyDescent="0.25">
      <c r="AV5630"/>
      <c r="AW5630"/>
      <c r="AX5630"/>
    </row>
    <row r="5631" spans="48:50" x14ac:dyDescent="0.25">
      <c r="AV5631"/>
      <c r="AW5631"/>
      <c r="AX5631"/>
    </row>
    <row r="5632" spans="48:50" x14ac:dyDescent="0.25">
      <c r="AV5632"/>
      <c r="AW5632"/>
      <c r="AX5632"/>
    </row>
    <row r="5633" spans="48:50" x14ac:dyDescent="0.25">
      <c r="AV5633"/>
      <c r="AW5633"/>
      <c r="AX5633"/>
    </row>
    <row r="5634" spans="48:50" x14ac:dyDescent="0.25">
      <c r="AV5634"/>
      <c r="AW5634"/>
      <c r="AX5634"/>
    </row>
    <row r="5635" spans="48:50" x14ac:dyDescent="0.25">
      <c r="AV5635"/>
      <c r="AW5635"/>
      <c r="AX5635"/>
    </row>
    <row r="5636" spans="48:50" x14ac:dyDescent="0.25">
      <c r="AV5636"/>
      <c r="AW5636"/>
      <c r="AX5636"/>
    </row>
    <row r="5637" spans="48:50" x14ac:dyDescent="0.25">
      <c r="AV5637"/>
      <c r="AW5637"/>
      <c r="AX5637"/>
    </row>
    <row r="5638" spans="48:50" x14ac:dyDescent="0.25">
      <c r="AV5638"/>
      <c r="AW5638"/>
      <c r="AX5638"/>
    </row>
    <row r="5639" spans="48:50" x14ac:dyDescent="0.25">
      <c r="AV5639"/>
      <c r="AW5639"/>
      <c r="AX5639"/>
    </row>
    <row r="5640" spans="48:50" x14ac:dyDescent="0.25">
      <c r="AV5640"/>
      <c r="AW5640"/>
      <c r="AX5640"/>
    </row>
    <row r="5641" spans="48:50" x14ac:dyDescent="0.25">
      <c r="AV5641"/>
      <c r="AW5641"/>
      <c r="AX5641"/>
    </row>
    <row r="5642" spans="48:50" x14ac:dyDescent="0.25">
      <c r="AV5642"/>
      <c r="AW5642"/>
      <c r="AX5642"/>
    </row>
    <row r="5643" spans="48:50" x14ac:dyDescent="0.25">
      <c r="AV5643"/>
      <c r="AW5643"/>
      <c r="AX5643"/>
    </row>
    <row r="5644" spans="48:50" x14ac:dyDescent="0.25">
      <c r="AV5644"/>
      <c r="AW5644"/>
      <c r="AX5644"/>
    </row>
    <row r="5645" spans="48:50" x14ac:dyDescent="0.25">
      <c r="AV5645"/>
      <c r="AW5645"/>
      <c r="AX5645"/>
    </row>
    <row r="5646" spans="48:50" x14ac:dyDescent="0.25">
      <c r="AV5646"/>
      <c r="AW5646"/>
      <c r="AX5646"/>
    </row>
    <row r="5647" spans="48:50" x14ac:dyDescent="0.25">
      <c r="AV5647"/>
      <c r="AW5647"/>
      <c r="AX5647"/>
    </row>
    <row r="5648" spans="48:50" x14ac:dyDescent="0.25">
      <c r="AV5648"/>
      <c r="AW5648"/>
      <c r="AX5648"/>
    </row>
    <row r="5649" spans="48:50" x14ac:dyDescent="0.25">
      <c r="AV5649"/>
      <c r="AW5649"/>
      <c r="AX5649"/>
    </row>
    <row r="5650" spans="48:50" x14ac:dyDescent="0.25">
      <c r="AV5650"/>
      <c r="AW5650"/>
      <c r="AX5650"/>
    </row>
    <row r="5651" spans="48:50" x14ac:dyDescent="0.25">
      <c r="AV5651"/>
      <c r="AW5651"/>
      <c r="AX5651"/>
    </row>
    <row r="5652" spans="48:50" x14ac:dyDescent="0.25">
      <c r="AV5652"/>
      <c r="AW5652"/>
      <c r="AX5652"/>
    </row>
    <row r="5653" spans="48:50" x14ac:dyDescent="0.25">
      <c r="AV5653"/>
      <c r="AW5653"/>
      <c r="AX5653"/>
    </row>
    <row r="5654" spans="48:50" x14ac:dyDescent="0.25">
      <c r="AV5654"/>
      <c r="AW5654"/>
      <c r="AX5654"/>
    </row>
    <row r="5655" spans="48:50" x14ac:dyDescent="0.25">
      <c r="AV5655"/>
      <c r="AW5655"/>
      <c r="AX5655"/>
    </row>
    <row r="5656" spans="48:50" x14ac:dyDescent="0.25">
      <c r="AV5656"/>
      <c r="AW5656"/>
      <c r="AX5656"/>
    </row>
    <row r="5657" spans="48:50" x14ac:dyDescent="0.25">
      <c r="AV5657"/>
      <c r="AW5657"/>
      <c r="AX5657"/>
    </row>
    <row r="5658" spans="48:50" x14ac:dyDescent="0.25">
      <c r="AV5658"/>
      <c r="AW5658"/>
      <c r="AX5658"/>
    </row>
    <row r="5659" spans="48:50" x14ac:dyDescent="0.25">
      <c r="AV5659"/>
      <c r="AW5659"/>
      <c r="AX5659"/>
    </row>
    <row r="5660" spans="48:50" x14ac:dyDescent="0.25">
      <c r="AV5660"/>
      <c r="AW5660"/>
      <c r="AX5660"/>
    </row>
    <row r="5661" spans="48:50" x14ac:dyDescent="0.25">
      <c r="AV5661"/>
      <c r="AW5661"/>
      <c r="AX5661"/>
    </row>
    <row r="5662" spans="48:50" x14ac:dyDescent="0.25">
      <c r="AV5662"/>
      <c r="AW5662"/>
      <c r="AX5662"/>
    </row>
    <row r="5663" spans="48:50" x14ac:dyDescent="0.25">
      <c r="AV5663"/>
      <c r="AW5663"/>
      <c r="AX5663"/>
    </row>
    <row r="5664" spans="48:50" x14ac:dyDescent="0.25">
      <c r="AV5664"/>
      <c r="AW5664"/>
      <c r="AX5664"/>
    </row>
    <row r="5665" spans="48:50" x14ac:dyDescent="0.25">
      <c r="AV5665"/>
      <c r="AW5665"/>
      <c r="AX5665"/>
    </row>
    <row r="5666" spans="48:50" x14ac:dyDescent="0.25">
      <c r="AV5666"/>
      <c r="AW5666"/>
      <c r="AX5666"/>
    </row>
    <row r="5667" spans="48:50" x14ac:dyDescent="0.25">
      <c r="AV5667"/>
      <c r="AW5667"/>
      <c r="AX5667"/>
    </row>
    <row r="5668" spans="48:50" x14ac:dyDescent="0.25">
      <c r="AV5668"/>
      <c r="AW5668"/>
      <c r="AX5668"/>
    </row>
    <row r="5669" spans="48:50" x14ac:dyDescent="0.25">
      <c r="AV5669"/>
      <c r="AW5669"/>
      <c r="AX5669"/>
    </row>
    <row r="5670" spans="48:50" x14ac:dyDescent="0.25">
      <c r="AV5670"/>
      <c r="AW5670"/>
      <c r="AX5670"/>
    </row>
    <row r="5671" spans="48:50" x14ac:dyDescent="0.25">
      <c r="AV5671"/>
      <c r="AW5671"/>
      <c r="AX5671"/>
    </row>
    <row r="5672" spans="48:50" x14ac:dyDescent="0.25">
      <c r="AV5672"/>
      <c r="AW5672"/>
      <c r="AX5672"/>
    </row>
    <row r="5673" spans="48:50" x14ac:dyDescent="0.25">
      <c r="AV5673"/>
      <c r="AW5673"/>
      <c r="AX5673"/>
    </row>
    <row r="5674" spans="48:50" x14ac:dyDescent="0.25">
      <c r="AV5674"/>
      <c r="AW5674"/>
      <c r="AX5674"/>
    </row>
    <row r="5675" spans="48:50" x14ac:dyDescent="0.25">
      <c r="AV5675"/>
      <c r="AW5675"/>
      <c r="AX5675"/>
    </row>
    <row r="5676" spans="48:50" x14ac:dyDescent="0.25">
      <c r="AV5676"/>
      <c r="AW5676"/>
      <c r="AX5676"/>
    </row>
    <row r="5677" spans="48:50" x14ac:dyDescent="0.25">
      <c r="AV5677"/>
      <c r="AW5677"/>
      <c r="AX5677"/>
    </row>
    <row r="5678" spans="48:50" x14ac:dyDescent="0.25">
      <c r="AV5678"/>
      <c r="AW5678"/>
      <c r="AX5678"/>
    </row>
    <row r="5679" spans="48:50" x14ac:dyDescent="0.25">
      <c r="AV5679"/>
      <c r="AW5679"/>
      <c r="AX5679"/>
    </row>
    <row r="5680" spans="48:50" x14ac:dyDescent="0.25">
      <c r="AV5680"/>
      <c r="AW5680"/>
      <c r="AX5680"/>
    </row>
    <row r="5681" spans="48:50" x14ac:dyDescent="0.25">
      <c r="AV5681"/>
      <c r="AW5681"/>
      <c r="AX5681"/>
    </row>
    <row r="5682" spans="48:50" x14ac:dyDescent="0.25">
      <c r="AV5682"/>
      <c r="AW5682"/>
      <c r="AX5682"/>
    </row>
    <row r="5683" spans="48:50" x14ac:dyDescent="0.25">
      <c r="AV5683"/>
      <c r="AW5683"/>
      <c r="AX5683"/>
    </row>
    <row r="5684" spans="48:50" x14ac:dyDescent="0.25">
      <c r="AV5684"/>
      <c r="AW5684"/>
      <c r="AX5684"/>
    </row>
    <row r="5685" spans="48:50" x14ac:dyDescent="0.25">
      <c r="AV5685"/>
      <c r="AW5685"/>
      <c r="AX5685"/>
    </row>
    <row r="5686" spans="48:50" x14ac:dyDescent="0.25">
      <c r="AV5686"/>
      <c r="AW5686"/>
      <c r="AX5686"/>
    </row>
    <row r="5687" spans="48:50" x14ac:dyDescent="0.25">
      <c r="AV5687"/>
      <c r="AW5687"/>
      <c r="AX5687"/>
    </row>
    <row r="5688" spans="48:50" x14ac:dyDescent="0.25">
      <c r="AV5688"/>
      <c r="AW5688"/>
      <c r="AX5688"/>
    </row>
    <row r="5689" spans="48:50" x14ac:dyDescent="0.25">
      <c r="AV5689"/>
      <c r="AW5689"/>
      <c r="AX5689"/>
    </row>
    <row r="5690" spans="48:50" x14ac:dyDescent="0.25">
      <c r="AV5690"/>
      <c r="AW5690"/>
      <c r="AX5690"/>
    </row>
    <row r="5691" spans="48:50" x14ac:dyDescent="0.25">
      <c r="AV5691"/>
      <c r="AW5691"/>
      <c r="AX5691"/>
    </row>
    <row r="5692" spans="48:50" x14ac:dyDescent="0.25">
      <c r="AV5692"/>
      <c r="AW5692"/>
      <c r="AX5692"/>
    </row>
    <row r="5693" spans="48:50" x14ac:dyDescent="0.25">
      <c r="AV5693"/>
      <c r="AW5693"/>
      <c r="AX5693"/>
    </row>
    <row r="5694" spans="48:50" x14ac:dyDescent="0.25">
      <c r="AV5694"/>
      <c r="AW5694"/>
      <c r="AX5694"/>
    </row>
    <row r="5695" spans="48:50" x14ac:dyDescent="0.25">
      <c r="AV5695"/>
      <c r="AW5695"/>
      <c r="AX5695"/>
    </row>
    <row r="5696" spans="48:50" x14ac:dyDescent="0.25">
      <c r="AV5696"/>
      <c r="AW5696"/>
      <c r="AX5696"/>
    </row>
    <row r="5697" spans="48:50" x14ac:dyDescent="0.25">
      <c r="AV5697"/>
      <c r="AW5697"/>
      <c r="AX5697"/>
    </row>
    <row r="5698" spans="48:50" x14ac:dyDescent="0.25">
      <c r="AV5698"/>
      <c r="AW5698"/>
      <c r="AX5698"/>
    </row>
    <row r="5699" spans="48:50" x14ac:dyDescent="0.25">
      <c r="AV5699"/>
      <c r="AW5699"/>
      <c r="AX5699"/>
    </row>
    <row r="5700" spans="48:50" x14ac:dyDescent="0.25">
      <c r="AV5700"/>
      <c r="AW5700"/>
      <c r="AX5700"/>
    </row>
    <row r="5701" spans="48:50" x14ac:dyDescent="0.25">
      <c r="AV5701"/>
      <c r="AW5701"/>
      <c r="AX5701"/>
    </row>
    <row r="5702" spans="48:50" x14ac:dyDescent="0.25">
      <c r="AV5702"/>
      <c r="AW5702"/>
      <c r="AX5702"/>
    </row>
    <row r="5703" spans="48:50" x14ac:dyDescent="0.25">
      <c r="AV5703"/>
      <c r="AW5703"/>
      <c r="AX5703"/>
    </row>
    <row r="5704" spans="48:50" x14ac:dyDescent="0.25">
      <c r="AV5704"/>
      <c r="AW5704"/>
      <c r="AX5704"/>
    </row>
    <row r="5705" spans="48:50" x14ac:dyDescent="0.25">
      <c r="AV5705"/>
      <c r="AW5705"/>
      <c r="AX5705"/>
    </row>
    <row r="5706" spans="48:50" x14ac:dyDescent="0.25">
      <c r="AV5706"/>
      <c r="AW5706"/>
      <c r="AX5706"/>
    </row>
    <row r="5707" spans="48:50" x14ac:dyDescent="0.25">
      <c r="AV5707"/>
      <c r="AW5707"/>
      <c r="AX5707"/>
    </row>
    <row r="5708" spans="48:50" x14ac:dyDescent="0.25">
      <c r="AV5708"/>
      <c r="AW5708"/>
      <c r="AX5708"/>
    </row>
    <row r="5709" spans="48:50" x14ac:dyDescent="0.25">
      <c r="AV5709"/>
      <c r="AW5709"/>
      <c r="AX5709"/>
    </row>
    <row r="5710" spans="48:50" x14ac:dyDescent="0.25">
      <c r="AV5710"/>
      <c r="AW5710"/>
      <c r="AX5710"/>
    </row>
    <row r="5711" spans="48:50" x14ac:dyDescent="0.25">
      <c r="AV5711"/>
      <c r="AW5711"/>
      <c r="AX5711"/>
    </row>
    <row r="5712" spans="48:50" x14ac:dyDescent="0.25">
      <c r="AV5712"/>
      <c r="AW5712"/>
      <c r="AX5712"/>
    </row>
    <row r="5713" spans="48:50" x14ac:dyDescent="0.25">
      <c r="AV5713"/>
      <c r="AW5713"/>
      <c r="AX5713"/>
    </row>
    <row r="5714" spans="48:50" x14ac:dyDescent="0.25">
      <c r="AV5714"/>
      <c r="AW5714"/>
      <c r="AX5714"/>
    </row>
    <row r="5715" spans="48:50" x14ac:dyDescent="0.25">
      <c r="AV5715"/>
      <c r="AW5715"/>
      <c r="AX5715"/>
    </row>
    <row r="5716" spans="48:50" x14ac:dyDescent="0.25">
      <c r="AV5716"/>
      <c r="AW5716"/>
      <c r="AX5716"/>
    </row>
    <row r="5717" spans="48:50" x14ac:dyDescent="0.25">
      <c r="AV5717"/>
      <c r="AW5717"/>
      <c r="AX5717"/>
    </row>
    <row r="5718" spans="48:50" x14ac:dyDescent="0.25">
      <c r="AV5718"/>
      <c r="AW5718"/>
      <c r="AX5718"/>
    </row>
    <row r="5719" spans="48:50" x14ac:dyDescent="0.25">
      <c r="AV5719"/>
      <c r="AW5719"/>
      <c r="AX5719"/>
    </row>
    <row r="5720" spans="48:50" x14ac:dyDescent="0.25">
      <c r="AV5720"/>
      <c r="AW5720"/>
      <c r="AX5720"/>
    </row>
    <row r="5721" spans="48:50" x14ac:dyDescent="0.25">
      <c r="AV5721"/>
      <c r="AW5721"/>
      <c r="AX5721"/>
    </row>
    <row r="5722" spans="48:50" x14ac:dyDescent="0.25">
      <c r="AV5722"/>
      <c r="AW5722"/>
      <c r="AX5722"/>
    </row>
    <row r="5723" spans="48:50" x14ac:dyDescent="0.25">
      <c r="AV5723"/>
      <c r="AW5723"/>
      <c r="AX5723"/>
    </row>
    <row r="5724" spans="48:50" x14ac:dyDescent="0.25">
      <c r="AV5724"/>
      <c r="AW5724"/>
      <c r="AX5724"/>
    </row>
    <row r="5725" spans="48:50" x14ac:dyDescent="0.25">
      <c r="AV5725"/>
      <c r="AW5725"/>
      <c r="AX5725"/>
    </row>
    <row r="5726" spans="48:50" x14ac:dyDescent="0.25">
      <c r="AV5726"/>
      <c r="AW5726"/>
      <c r="AX5726"/>
    </row>
    <row r="5727" spans="48:50" x14ac:dyDescent="0.25">
      <c r="AV5727"/>
      <c r="AW5727"/>
      <c r="AX5727"/>
    </row>
    <row r="5728" spans="48:50" x14ac:dyDescent="0.25">
      <c r="AV5728"/>
      <c r="AW5728"/>
      <c r="AX5728"/>
    </row>
    <row r="5729" spans="48:50" x14ac:dyDescent="0.25">
      <c r="AV5729"/>
      <c r="AW5729"/>
      <c r="AX5729"/>
    </row>
    <row r="5730" spans="48:50" x14ac:dyDescent="0.25">
      <c r="AV5730"/>
      <c r="AW5730"/>
      <c r="AX5730"/>
    </row>
    <row r="5731" spans="48:50" x14ac:dyDescent="0.25">
      <c r="AV5731"/>
      <c r="AW5731"/>
      <c r="AX5731"/>
    </row>
    <row r="5732" spans="48:50" x14ac:dyDescent="0.25">
      <c r="AV5732"/>
      <c r="AW5732"/>
      <c r="AX5732"/>
    </row>
    <row r="5733" spans="48:50" x14ac:dyDescent="0.25">
      <c r="AV5733"/>
      <c r="AW5733"/>
      <c r="AX5733"/>
    </row>
    <row r="5734" spans="48:50" x14ac:dyDescent="0.25">
      <c r="AV5734"/>
      <c r="AW5734"/>
      <c r="AX5734"/>
    </row>
    <row r="5735" spans="48:50" x14ac:dyDescent="0.25">
      <c r="AV5735"/>
      <c r="AW5735"/>
      <c r="AX5735"/>
    </row>
    <row r="5736" spans="48:50" x14ac:dyDescent="0.25">
      <c r="AV5736"/>
      <c r="AW5736"/>
      <c r="AX5736"/>
    </row>
    <row r="5737" spans="48:50" x14ac:dyDescent="0.25">
      <c r="AV5737"/>
      <c r="AW5737"/>
      <c r="AX5737"/>
    </row>
    <row r="5738" spans="48:50" x14ac:dyDescent="0.25">
      <c r="AV5738"/>
      <c r="AW5738"/>
      <c r="AX5738"/>
    </row>
    <row r="5739" spans="48:50" x14ac:dyDescent="0.25">
      <c r="AV5739"/>
      <c r="AW5739"/>
      <c r="AX5739"/>
    </row>
    <row r="5740" spans="48:50" x14ac:dyDescent="0.25">
      <c r="AV5740"/>
      <c r="AW5740"/>
      <c r="AX5740"/>
    </row>
    <row r="5741" spans="48:50" x14ac:dyDescent="0.25">
      <c r="AV5741"/>
      <c r="AW5741"/>
      <c r="AX5741"/>
    </row>
    <row r="5742" spans="48:50" x14ac:dyDescent="0.25">
      <c r="AV5742"/>
      <c r="AW5742"/>
      <c r="AX5742"/>
    </row>
    <row r="5743" spans="48:50" x14ac:dyDescent="0.25">
      <c r="AV5743"/>
      <c r="AW5743"/>
      <c r="AX5743"/>
    </row>
    <row r="5744" spans="48:50" x14ac:dyDescent="0.25">
      <c r="AV5744"/>
      <c r="AW5744"/>
      <c r="AX5744"/>
    </row>
    <row r="5745" spans="48:50" x14ac:dyDescent="0.25">
      <c r="AV5745"/>
      <c r="AW5745"/>
      <c r="AX5745"/>
    </row>
    <row r="5746" spans="48:50" x14ac:dyDescent="0.25">
      <c r="AV5746"/>
      <c r="AW5746"/>
      <c r="AX5746"/>
    </row>
    <row r="5747" spans="48:50" x14ac:dyDescent="0.25">
      <c r="AV5747"/>
      <c r="AW5747"/>
      <c r="AX5747"/>
    </row>
    <row r="5748" spans="48:50" x14ac:dyDescent="0.25">
      <c r="AV5748"/>
      <c r="AW5748"/>
      <c r="AX5748"/>
    </row>
    <row r="5749" spans="48:50" x14ac:dyDescent="0.25">
      <c r="AV5749"/>
      <c r="AW5749"/>
      <c r="AX5749"/>
    </row>
    <row r="5750" spans="48:50" x14ac:dyDescent="0.25">
      <c r="AV5750"/>
      <c r="AW5750"/>
      <c r="AX5750"/>
    </row>
    <row r="5751" spans="48:50" x14ac:dyDescent="0.25">
      <c r="AV5751"/>
      <c r="AW5751"/>
      <c r="AX5751"/>
    </row>
    <row r="5752" spans="48:50" x14ac:dyDescent="0.25">
      <c r="AV5752"/>
      <c r="AW5752"/>
      <c r="AX5752"/>
    </row>
    <row r="5753" spans="48:50" x14ac:dyDescent="0.25">
      <c r="AV5753"/>
      <c r="AW5753"/>
      <c r="AX5753"/>
    </row>
    <row r="5754" spans="48:50" x14ac:dyDescent="0.25">
      <c r="AV5754"/>
      <c r="AW5754"/>
      <c r="AX5754"/>
    </row>
    <row r="5755" spans="48:50" x14ac:dyDescent="0.25">
      <c r="AV5755"/>
      <c r="AW5755"/>
      <c r="AX5755"/>
    </row>
    <row r="5756" spans="48:50" x14ac:dyDescent="0.25">
      <c r="AV5756"/>
      <c r="AW5756"/>
      <c r="AX5756"/>
    </row>
    <row r="5757" spans="48:50" x14ac:dyDescent="0.25">
      <c r="AV5757"/>
      <c r="AW5757"/>
      <c r="AX5757"/>
    </row>
    <row r="5758" spans="48:50" x14ac:dyDescent="0.25">
      <c r="AV5758"/>
      <c r="AW5758"/>
      <c r="AX5758"/>
    </row>
    <row r="5759" spans="48:50" x14ac:dyDescent="0.25">
      <c r="AV5759"/>
      <c r="AW5759"/>
      <c r="AX5759"/>
    </row>
    <row r="5760" spans="48:50" x14ac:dyDescent="0.25">
      <c r="AV5760"/>
      <c r="AW5760"/>
      <c r="AX5760"/>
    </row>
    <row r="5761" spans="48:50" x14ac:dyDescent="0.25">
      <c r="AV5761"/>
      <c r="AW5761"/>
      <c r="AX5761"/>
    </row>
    <row r="5762" spans="48:50" x14ac:dyDescent="0.25">
      <c r="AV5762"/>
      <c r="AW5762"/>
      <c r="AX5762"/>
    </row>
    <row r="5763" spans="48:50" x14ac:dyDescent="0.25">
      <c r="AV5763"/>
      <c r="AW5763"/>
      <c r="AX5763"/>
    </row>
    <row r="5764" spans="48:50" x14ac:dyDescent="0.25">
      <c r="AV5764"/>
      <c r="AW5764"/>
      <c r="AX5764"/>
    </row>
    <row r="5765" spans="48:50" x14ac:dyDescent="0.25">
      <c r="AV5765"/>
      <c r="AW5765"/>
      <c r="AX5765"/>
    </row>
    <row r="5766" spans="48:50" x14ac:dyDescent="0.25">
      <c r="AV5766"/>
      <c r="AW5766"/>
      <c r="AX5766"/>
    </row>
    <row r="5767" spans="48:50" x14ac:dyDescent="0.25">
      <c r="AV5767"/>
      <c r="AW5767"/>
      <c r="AX5767"/>
    </row>
    <row r="5768" spans="48:50" x14ac:dyDescent="0.25">
      <c r="AV5768"/>
      <c r="AW5768"/>
      <c r="AX5768"/>
    </row>
    <row r="5769" spans="48:50" x14ac:dyDescent="0.25">
      <c r="AV5769"/>
      <c r="AW5769"/>
      <c r="AX5769"/>
    </row>
    <row r="5770" spans="48:50" x14ac:dyDescent="0.25">
      <c r="AV5770"/>
      <c r="AW5770"/>
      <c r="AX5770"/>
    </row>
    <row r="5771" spans="48:50" x14ac:dyDescent="0.25">
      <c r="AV5771"/>
      <c r="AW5771"/>
      <c r="AX5771"/>
    </row>
    <row r="5772" spans="48:50" x14ac:dyDescent="0.25">
      <c r="AV5772"/>
      <c r="AW5772"/>
      <c r="AX5772"/>
    </row>
    <row r="5773" spans="48:50" x14ac:dyDescent="0.25">
      <c r="AV5773"/>
      <c r="AW5773"/>
      <c r="AX5773"/>
    </row>
    <row r="5774" spans="48:50" x14ac:dyDescent="0.25">
      <c r="AV5774"/>
      <c r="AW5774"/>
      <c r="AX5774"/>
    </row>
    <row r="5775" spans="48:50" x14ac:dyDescent="0.25">
      <c r="AV5775"/>
      <c r="AW5775"/>
      <c r="AX5775"/>
    </row>
    <row r="5776" spans="48:50" x14ac:dyDescent="0.25">
      <c r="AV5776"/>
      <c r="AW5776"/>
      <c r="AX5776"/>
    </row>
    <row r="5777" spans="48:50" x14ac:dyDescent="0.25">
      <c r="AV5777"/>
      <c r="AW5777"/>
      <c r="AX5777"/>
    </row>
    <row r="5778" spans="48:50" x14ac:dyDescent="0.25">
      <c r="AV5778"/>
      <c r="AW5778"/>
      <c r="AX5778"/>
    </row>
    <row r="5779" spans="48:50" x14ac:dyDescent="0.25">
      <c r="AV5779"/>
      <c r="AW5779"/>
      <c r="AX5779"/>
    </row>
    <row r="5780" spans="48:50" x14ac:dyDescent="0.25">
      <c r="AV5780"/>
      <c r="AW5780"/>
      <c r="AX5780"/>
    </row>
    <row r="5781" spans="48:50" x14ac:dyDescent="0.25">
      <c r="AV5781"/>
      <c r="AW5781"/>
      <c r="AX5781"/>
    </row>
    <row r="5782" spans="48:50" x14ac:dyDescent="0.25">
      <c r="AV5782"/>
      <c r="AW5782"/>
      <c r="AX5782"/>
    </row>
    <row r="5783" spans="48:50" x14ac:dyDescent="0.25">
      <c r="AV5783"/>
      <c r="AW5783"/>
      <c r="AX5783"/>
    </row>
    <row r="5784" spans="48:50" x14ac:dyDescent="0.25">
      <c r="AV5784"/>
      <c r="AW5784"/>
      <c r="AX5784"/>
    </row>
    <row r="5785" spans="48:50" x14ac:dyDescent="0.25">
      <c r="AV5785"/>
      <c r="AW5785"/>
      <c r="AX5785"/>
    </row>
    <row r="5786" spans="48:50" x14ac:dyDescent="0.25">
      <c r="AV5786"/>
      <c r="AW5786"/>
      <c r="AX5786"/>
    </row>
    <row r="5787" spans="48:50" x14ac:dyDescent="0.25">
      <c r="AV5787"/>
      <c r="AW5787"/>
      <c r="AX5787"/>
    </row>
    <row r="5788" spans="48:50" x14ac:dyDescent="0.25">
      <c r="AV5788"/>
      <c r="AW5788"/>
      <c r="AX5788"/>
    </row>
    <row r="5789" spans="48:50" x14ac:dyDescent="0.25">
      <c r="AV5789"/>
      <c r="AW5789"/>
      <c r="AX5789"/>
    </row>
    <row r="5790" spans="48:50" x14ac:dyDescent="0.25">
      <c r="AV5790"/>
      <c r="AW5790"/>
      <c r="AX5790"/>
    </row>
    <row r="5791" spans="48:50" x14ac:dyDescent="0.25">
      <c r="AV5791"/>
      <c r="AW5791"/>
      <c r="AX5791"/>
    </row>
    <row r="5792" spans="48:50" x14ac:dyDescent="0.25">
      <c r="AV5792"/>
      <c r="AW5792"/>
      <c r="AX5792"/>
    </row>
    <row r="5793" spans="48:50" x14ac:dyDescent="0.25">
      <c r="AV5793"/>
      <c r="AW5793"/>
      <c r="AX5793"/>
    </row>
    <row r="5794" spans="48:50" x14ac:dyDescent="0.25">
      <c r="AV5794"/>
      <c r="AW5794"/>
      <c r="AX5794"/>
    </row>
    <row r="5795" spans="48:50" x14ac:dyDescent="0.25">
      <c r="AV5795"/>
      <c r="AW5795"/>
      <c r="AX5795"/>
    </row>
    <row r="5796" spans="48:50" x14ac:dyDescent="0.25">
      <c r="AV5796"/>
      <c r="AW5796"/>
      <c r="AX5796"/>
    </row>
    <row r="5797" spans="48:50" x14ac:dyDescent="0.25">
      <c r="AV5797"/>
      <c r="AW5797"/>
      <c r="AX5797"/>
    </row>
    <row r="5798" spans="48:50" x14ac:dyDescent="0.25">
      <c r="AV5798"/>
      <c r="AW5798"/>
      <c r="AX5798"/>
    </row>
    <row r="5799" spans="48:50" x14ac:dyDescent="0.25">
      <c r="AV5799"/>
      <c r="AW5799"/>
      <c r="AX5799"/>
    </row>
    <row r="5800" spans="48:50" x14ac:dyDescent="0.25">
      <c r="AV5800"/>
      <c r="AW5800"/>
      <c r="AX5800"/>
    </row>
    <row r="5801" spans="48:50" x14ac:dyDescent="0.25">
      <c r="AV5801"/>
      <c r="AW5801"/>
      <c r="AX5801"/>
    </row>
    <row r="5802" spans="48:50" x14ac:dyDescent="0.25">
      <c r="AV5802"/>
      <c r="AW5802"/>
      <c r="AX5802"/>
    </row>
    <row r="5803" spans="48:50" x14ac:dyDescent="0.25">
      <c r="AV5803"/>
      <c r="AW5803"/>
      <c r="AX5803"/>
    </row>
    <row r="5804" spans="48:50" x14ac:dyDescent="0.25">
      <c r="AV5804"/>
      <c r="AW5804"/>
      <c r="AX5804"/>
    </row>
    <row r="5805" spans="48:50" x14ac:dyDescent="0.25">
      <c r="AV5805"/>
      <c r="AW5805"/>
      <c r="AX5805"/>
    </row>
    <row r="5806" spans="48:50" x14ac:dyDescent="0.25">
      <c r="AV5806"/>
      <c r="AW5806"/>
      <c r="AX5806"/>
    </row>
    <row r="5807" spans="48:50" x14ac:dyDescent="0.25">
      <c r="AV5807"/>
      <c r="AW5807"/>
      <c r="AX5807"/>
    </row>
    <row r="5808" spans="48:50" x14ac:dyDescent="0.25">
      <c r="AV5808"/>
      <c r="AW5808"/>
      <c r="AX5808"/>
    </row>
    <row r="5809" spans="48:50" x14ac:dyDescent="0.25">
      <c r="AV5809"/>
      <c r="AW5809"/>
      <c r="AX5809"/>
    </row>
    <row r="5810" spans="48:50" x14ac:dyDescent="0.25">
      <c r="AV5810"/>
      <c r="AW5810"/>
      <c r="AX5810"/>
    </row>
    <row r="5811" spans="48:50" x14ac:dyDescent="0.25">
      <c r="AV5811"/>
      <c r="AW5811"/>
      <c r="AX5811"/>
    </row>
    <row r="5812" spans="48:50" x14ac:dyDescent="0.25">
      <c r="AV5812"/>
      <c r="AW5812"/>
      <c r="AX5812"/>
    </row>
    <row r="5813" spans="48:50" x14ac:dyDescent="0.25">
      <c r="AV5813"/>
      <c r="AW5813"/>
      <c r="AX5813"/>
    </row>
    <row r="5814" spans="48:50" x14ac:dyDescent="0.25">
      <c r="AV5814"/>
      <c r="AW5814"/>
      <c r="AX5814"/>
    </row>
    <row r="5815" spans="48:50" x14ac:dyDescent="0.25">
      <c r="AV5815"/>
      <c r="AW5815"/>
      <c r="AX5815"/>
    </row>
    <row r="5816" spans="48:50" x14ac:dyDescent="0.25">
      <c r="AV5816"/>
      <c r="AW5816"/>
      <c r="AX5816"/>
    </row>
    <row r="5817" spans="48:50" x14ac:dyDescent="0.25">
      <c r="AV5817"/>
      <c r="AW5817"/>
      <c r="AX5817"/>
    </row>
    <row r="5818" spans="48:50" x14ac:dyDescent="0.25">
      <c r="AV5818"/>
      <c r="AW5818"/>
      <c r="AX5818"/>
    </row>
    <row r="5819" spans="48:50" x14ac:dyDescent="0.25">
      <c r="AV5819"/>
      <c r="AW5819"/>
      <c r="AX5819"/>
    </row>
    <row r="5820" spans="48:50" x14ac:dyDescent="0.25">
      <c r="AV5820"/>
      <c r="AW5820"/>
      <c r="AX5820"/>
    </row>
    <row r="5821" spans="48:50" x14ac:dyDescent="0.25">
      <c r="AV5821"/>
      <c r="AW5821"/>
      <c r="AX5821"/>
    </row>
    <row r="5822" spans="48:50" x14ac:dyDescent="0.25">
      <c r="AV5822"/>
      <c r="AW5822"/>
      <c r="AX5822"/>
    </row>
    <row r="5823" spans="48:50" x14ac:dyDescent="0.25">
      <c r="AV5823"/>
      <c r="AW5823"/>
      <c r="AX5823"/>
    </row>
    <row r="5824" spans="48:50" x14ac:dyDescent="0.25">
      <c r="AV5824"/>
      <c r="AW5824"/>
      <c r="AX5824"/>
    </row>
    <row r="5825" spans="48:50" x14ac:dyDescent="0.25">
      <c r="AV5825"/>
      <c r="AW5825"/>
      <c r="AX5825"/>
    </row>
    <row r="5826" spans="48:50" x14ac:dyDescent="0.25">
      <c r="AV5826"/>
      <c r="AW5826"/>
      <c r="AX5826"/>
    </row>
    <row r="5827" spans="48:50" x14ac:dyDescent="0.25">
      <c r="AV5827"/>
      <c r="AW5827"/>
      <c r="AX5827"/>
    </row>
    <row r="5828" spans="48:50" x14ac:dyDescent="0.25">
      <c r="AV5828"/>
      <c r="AW5828"/>
      <c r="AX5828"/>
    </row>
    <row r="5829" spans="48:50" x14ac:dyDescent="0.25">
      <c r="AV5829"/>
      <c r="AW5829"/>
      <c r="AX5829"/>
    </row>
    <row r="5830" spans="48:50" x14ac:dyDescent="0.25">
      <c r="AV5830"/>
      <c r="AW5830"/>
      <c r="AX5830"/>
    </row>
    <row r="5831" spans="48:50" x14ac:dyDescent="0.25">
      <c r="AV5831"/>
      <c r="AW5831"/>
      <c r="AX5831"/>
    </row>
    <row r="5832" spans="48:50" x14ac:dyDescent="0.25">
      <c r="AV5832"/>
      <c r="AW5832"/>
      <c r="AX5832"/>
    </row>
    <row r="5833" spans="48:50" x14ac:dyDescent="0.25">
      <c r="AV5833"/>
      <c r="AW5833"/>
      <c r="AX5833"/>
    </row>
    <row r="5834" spans="48:50" x14ac:dyDescent="0.25">
      <c r="AV5834"/>
      <c r="AW5834"/>
      <c r="AX5834"/>
    </row>
    <row r="5835" spans="48:50" x14ac:dyDescent="0.25">
      <c r="AV5835"/>
      <c r="AW5835"/>
      <c r="AX5835"/>
    </row>
    <row r="5836" spans="48:50" x14ac:dyDescent="0.25">
      <c r="AV5836"/>
      <c r="AW5836"/>
      <c r="AX5836"/>
    </row>
    <row r="5837" spans="48:50" x14ac:dyDescent="0.25">
      <c r="AV5837"/>
      <c r="AW5837"/>
      <c r="AX5837"/>
    </row>
    <row r="5838" spans="48:50" x14ac:dyDescent="0.25">
      <c r="AV5838"/>
      <c r="AW5838"/>
      <c r="AX5838"/>
    </row>
    <row r="5839" spans="48:50" x14ac:dyDescent="0.25">
      <c r="AV5839"/>
      <c r="AW5839"/>
      <c r="AX5839"/>
    </row>
    <row r="5840" spans="48:50" x14ac:dyDescent="0.25">
      <c r="AV5840"/>
      <c r="AW5840"/>
      <c r="AX5840"/>
    </row>
    <row r="5841" spans="48:50" x14ac:dyDescent="0.25">
      <c r="AV5841"/>
      <c r="AW5841"/>
      <c r="AX5841"/>
    </row>
    <row r="5842" spans="48:50" x14ac:dyDescent="0.25">
      <c r="AV5842"/>
      <c r="AW5842"/>
      <c r="AX5842"/>
    </row>
    <row r="5843" spans="48:50" x14ac:dyDescent="0.25">
      <c r="AV5843"/>
      <c r="AW5843"/>
      <c r="AX5843"/>
    </row>
    <row r="5844" spans="48:50" x14ac:dyDescent="0.25">
      <c r="AV5844"/>
      <c r="AW5844"/>
      <c r="AX5844"/>
    </row>
    <row r="5845" spans="48:50" x14ac:dyDescent="0.25">
      <c r="AV5845"/>
      <c r="AW5845"/>
      <c r="AX5845"/>
    </row>
    <row r="5846" spans="48:50" x14ac:dyDescent="0.25">
      <c r="AV5846"/>
      <c r="AW5846"/>
      <c r="AX5846"/>
    </row>
    <row r="5847" spans="48:50" x14ac:dyDescent="0.25">
      <c r="AV5847"/>
      <c r="AW5847"/>
      <c r="AX5847"/>
    </row>
    <row r="5848" spans="48:50" x14ac:dyDescent="0.25">
      <c r="AV5848"/>
      <c r="AW5848"/>
      <c r="AX5848"/>
    </row>
    <row r="5849" spans="48:50" x14ac:dyDescent="0.25">
      <c r="AV5849"/>
      <c r="AW5849"/>
      <c r="AX5849"/>
    </row>
    <row r="5850" spans="48:50" x14ac:dyDescent="0.25">
      <c r="AV5850"/>
      <c r="AW5850"/>
      <c r="AX5850"/>
    </row>
    <row r="5851" spans="48:50" x14ac:dyDescent="0.25">
      <c r="AV5851"/>
      <c r="AW5851"/>
      <c r="AX5851"/>
    </row>
    <row r="5852" spans="48:50" x14ac:dyDescent="0.25">
      <c r="AV5852"/>
      <c r="AW5852"/>
      <c r="AX5852"/>
    </row>
    <row r="5853" spans="48:50" x14ac:dyDescent="0.25">
      <c r="AV5853"/>
      <c r="AW5853"/>
      <c r="AX5853"/>
    </row>
    <row r="5854" spans="48:50" x14ac:dyDescent="0.25">
      <c r="AV5854"/>
      <c r="AW5854"/>
      <c r="AX5854"/>
    </row>
    <row r="5855" spans="48:50" x14ac:dyDescent="0.25">
      <c r="AV5855"/>
      <c r="AW5855"/>
      <c r="AX5855"/>
    </row>
    <row r="5856" spans="48:50" x14ac:dyDescent="0.25">
      <c r="AV5856"/>
      <c r="AW5856"/>
      <c r="AX5856"/>
    </row>
    <row r="5857" spans="48:50" x14ac:dyDescent="0.25">
      <c r="AV5857"/>
      <c r="AW5857"/>
      <c r="AX5857"/>
    </row>
    <row r="5858" spans="48:50" x14ac:dyDescent="0.25">
      <c r="AV5858"/>
      <c r="AW5858"/>
      <c r="AX5858"/>
    </row>
    <row r="5859" spans="48:50" x14ac:dyDescent="0.25">
      <c r="AV5859"/>
      <c r="AW5859"/>
      <c r="AX5859"/>
    </row>
    <row r="5860" spans="48:50" x14ac:dyDescent="0.25">
      <c r="AV5860"/>
      <c r="AW5860"/>
      <c r="AX5860"/>
    </row>
    <row r="5861" spans="48:50" x14ac:dyDescent="0.25">
      <c r="AV5861"/>
      <c r="AW5861"/>
      <c r="AX5861"/>
    </row>
    <row r="5862" spans="48:50" x14ac:dyDescent="0.25">
      <c r="AV5862"/>
      <c r="AW5862"/>
      <c r="AX5862"/>
    </row>
    <row r="5863" spans="48:50" x14ac:dyDescent="0.25">
      <c r="AV5863"/>
      <c r="AW5863"/>
      <c r="AX5863"/>
    </row>
    <row r="5864" spans="48:50" x14ac:dyDescent="0.25">
      <c r="AV5864"/>
      <c r="AW5864"/>
      <c r="AX5864"/>
    </row>
    <row r="5865" spans="48:50" x14ac:dyDescent="0.25">
      <c r="AV5865"/>
      <c r="AW5865"/>
      <c r="AX5865"/>
    </row>
    <row r="5866" spans="48:50" x14ac:dyDescent="0.25">
      <c r="AV5866"/>
      <c r="AW5866"/>
      <c r="AX5866"/>
    </row>
    <row r="5867" spans="48:50" x14ac:dyDescent="0.25">
      <c r="AV5867"/>
      <c r="AW5867"/>
      <c r="AX5867"/>
    </row>
    <row r="5868" spans="48:50" x14ac:dyDescent="0.25">
      <c r="AV5868"/>
      <c r="AW5868"/>
      <c r="AX5868"/>
    </row>
    <row r="5869" spans="48:50" x14ac:dyDescent="0.25">
      <c r="AV5869"/>
      <c r="AW5869"/>
      <c r="AX5869"/>
    </row>
    <row r="5870" spans="48:50" x14ac:dyDescent="0.25">
      <c r="AV5870"/>
      <c r="AW5870"/>
      <c r="AX5870"/>
    </row>
    <row r="5871" spans="48:50" x14ac:dyDescent="0.25">
      <c r="AV5871"/>
      <c r="AW5871"/>
      <c r="AX5871"/>
    </row>
    <row r="5872" spans="48:50" x14ac:dyDescent="0.25">
      <c r="AV5872"/>
      <c r="AW5872"/>
      <c r="AX5872"/>
    </row>
    <row r="5873" spans="48:50" x14ac:dyDescent="0.25">
      <c r="AV5873"/>
      <c r="AW5873"/>
      <c r="AX5873"/>
    </row>
    <row r="5874" spans="48:50" x14ac:dyDescent="0.25">
      <c r="AV5874"/>
      <c r="AW5874"/>
      <c r="AX5874"/>
    </row>
    <row r="5875" spans="48:50" x14ac:dyDescent="0.25">
      <c r="AV5875"/>
      <c r="AW5875"/>
      <c r="AX5875"/>
    </row>
    <row r="5876" spans="48:50" x14ac:dyDescent="0.25">
      <c r="AV5876"/>
      <c r="AW5876"/>
      <c r="AX5876"/>
    </row>
    <row r="5877" spans="48:50" x14ac:dyDescent="0.25">
      <c r="AV5877"/>
      <c r="AW5877"/>
      <c r="AX5877"/>
    </row>
    <row r="5878" spans="48:50" x14ac:dyDescent="0.25">
      <c r="AV5878"/>
      <c r="AW5878"/>
      <c r="AX5878"/>
    </row>
    <row r="5879" spans="48:50" x14ac:dyDescent="0.25">
      <c r="AV5879"/>
      <c r="AW5879"/>
      <c r="AX5879"/>
    </row>
    <row r="5880" spans="48:50" x14ac:dyDescent="0.25">
      <c r="AV5880"/>
      <c r="AW5880"/>
      <c r="AX5880"/>
    </row>
    <row r="5881" spans="48:50" x14ac:dyDescent="0.25">
      <c r="AV5881"/>
      <c r="AW5881"/>
      <c r="AX5881"/>
    </row>
    <row r="5882" spans="48:50" x14ac:dyDescent="0.25">
      <c r="AV5882"/>
      <c r="AW5882"/>
      <c r="AX5882"/>
    </row>
    <row r="5883" spans="48:50" x14ac:dyDescent="0.25">
      <c r="AV5883"/>
      <c r="AW5883"/>
      <c r="AX5883"/>
    </row>
    <row r="5884" spans="48:50" x14ac:dyDescent="0.25">
      <c r="AV5884"/>
      <c r="AW5884"/>
      <c r="AX5884"/>
    </row>
    <row r="5885" spans="48:50" x14ac:dyDescent="0.25">
      <c r="AV5885"/>
      <c r="AW5885"/>
      <c r="AX5885"/>
    </row>
    <row r="5886" spans="48:50" x14ac:dyDescent="0.25">
      <c r="AV5886"/>
      <c r="AW5886"/>
      <c r="AX5886"/>
    </row>
    <row r="5887" spans="48:50" x14ac:dyDescent="0.25">
      <c r="AV5887"/>
      <c r="AW5887"/>
      <c r="AX5887"/>
    </row>
    <row r="5888" spans="48:50" x14ac:dyDescent="0.25">
      <c r="AV5888"/>
      <c r="AW5888"/>
      <c r="AX5888"/>
    </row>
    <row r="5889" spans="48:50" x14ac:dyDescent="0.25">
      <c r="AV5889"/>
      <c r="AW5889"/>
      <c r="AX5889"/>
    </row>
    <row r="5890" spans="48:50" x14ac:dyDescent="0.25">
      <c r="AV5890"/>
      <c r="AW5890"/>
      <c r="AX5890"/>
    </row>
    <row r="5891" spans="48:50" x14ac:dyDescent="0.25">
      <c r="AV5891"/>
      <c r="AW5891"/>
      <c r="AX5891"/>
    </row>
    <row r="5892" spans="48:50" x14ac:dyDescent="0.25">
      <c r="AV5892"/>
      <c r="AW5892"/>
      <c r="AX5892"/>
    </row>
    <row r="5893" spans="48:50" x14ac:dyDescent="0.25">
      <c r="AV5893"/>
      <c r="AW5893"/>
      <c r="AX5893"/>
    </row>
    <row r="5894" spans="48:50" x14ac:dyDescent="0.25">
      <c r="AV5894"/>
      <c r="AW5894"/>
      <c r="AX5894"/>
    </row>
    <row r="5895" spans="48:50" x14ac:dyDescent="0.25">
      <c r="AV5895"/>
      <c r="AW5895"/>
      <c r="AX5895"/>
    </row>
    <row r="5896" spans="48:50" x14ac:dyDescent="0.25">
      <c r="AV5896"/>
      <c r="AW5896"/>
      <c r="AX5896"/>
    </row>
    <row r="5897" spans="48:50" x14ac:dyDescent="0.25">
      <c r="AV5897"/>
      <c r="AW5897"/>
      <c r="AX5897"/>
    </row>
    <row r="5898" spans="48:50" x14ac:dyDescent="0.25">
      <c r="AV5898"/>
      <c r="AW5898"/>
      <c r="AX5898"/>
    </row>
    <row r="5899" spans="48:50" x14ac:dyDescent="0.25">
      <c r="AV5899"/>
      <c r="AW5899"/>
      <c r="AX5899"/>
    </row>
    <row r="5900" spans="48:50" x14ac:dyDescent="0.25">
      <c r="AV5900"/>
      <c r="AW5900"/>
      <c r="AX5900"/>
    </row>
    <row r="5901" spans="48:50" x14ac:dyDescent="0.25">
      <c r="AV5901"/>
      <c r="AW5901"/>
      <c r="AX5901"/>
    </row>
    <row r="5902" spans="48:50" x14ac:dyDescent="0.25">
      <c r="AV5902"/>
      <c r="AW5902"/>
      <c r="AX5902"/>
    </row>
    <row r="5903" spans="48:50" x14ac:dyDescent="0.25">
      <c r="AV5903"/>
      <c r="AW5903"/>
      <c r="AX5903"/>
    </row>
    <row r="5904" spans="48:50" x14ac:dyDescent="0.25">
      <c r="AV5904"/>
      <c r="AW5904"/>
      <c r="AX5904"/>
    </row>
    <row r="5905" spans="48:50" x14ac:dyDescent="0.25">
      <c r="AV5905"/>
      <c r="AW5905"/>
      <c r="AX5905"/>
    </row>
    <row r="5906" spans="48:50" x14ac:dyDescent="0.25">
      <c r="AV5906"/>
      <c r="AW5906"/>
      <c r="AX5906"/>
    </row>
    <row r="5907" spans="48:50" x14ac:dyDescent="0.25">
      <c r="AV5907"/>
      <c r="AW5907"/>
      <c r="AX5907"/>
    </row>
    <row r="5908" spans="48:50" x14ac:dyDescent="0.25">
      <c r="AV5908"/>
      <c r="AW5908"/>
      <c r="AX5908"/>
    </row>
    <row r="5909" spans="48:50" x14ac:dyDescent="0.25">
      <c r="AV5909"/>
      <c r="AW5909"/>
      <c r="AX5909"/>
    </row>
    <row r="5910" spans="48:50" x14ac:dyDescent="0.25">
      <c r="AV5910"/>
      <c r="AW5910"/>
      <c r="AX5910"/>
    </row>
    <row r="5911" spans="48:50" x14ac:dyDescent="0.25">
      <c r="AV5911"/>
      <c r="AW5911"/>
      <c r="AX5911"/>
    </row>
    <row r="5912" spans="48:50" x14ac:dyDescent="0.25">
      <c r="AV5912"/>
      <c r="AW5912"/>
      <c r="AX5912"/>
    </row>
    <row r="5913" spans="48:50" x14ac:dyDescent="0.25">
      <c r="AV5913"/>
      <c r="AW5913"/>
      <c r="AX5913"/>
    </row>
    <row r="5914" spans="48:50" x14ac:dyDescent="0.25">
      <c r="AV5914"/>
      <c r="AW5914"/>
      <c r="AX5914"/>
    </row>
    <row r="5915" spans="48:50" x14ac:dyDescent="0.25">
      <c r="AV5915"/>
      <c r="AW5915"/>
      <c r="AX5915"/>
    </row>
    <row r="5916" spans="48:50" x14ac:dyDescent="0.25">
      <c r="AV5916"/>
      <c r="AW5916"/>
      <c r="AX5916"/>
    </row>
    <row r="5917" spans="48:50" x14ac:dyDescent="0.25">
      <c r="AV5917"/>
      <c r="AW5917"/>
      <c r="AX5917"/>
    </row>
    <row r="5918" spans="48:50" x14ac:dyDescent="0.25">
      <c r="AV5918"/>
      <c r="AW5918"/>
      <c r="AX5918"/>
    </row>
    <row r="5919" spans="48:50" x14ac:dyDescent="0.25">
      <c r="AV5919"/>
      <c r="AW5919"/>
      <c r="AX5919"/>
    </row>
    <row r="5920" spans="48:50" x14ac:dyDescent="0.25">
      <c r="AV5920"/>
      <c r="AW5920"/>
      <c r="AX5920"/>
    </row>
    <row r="5921" spans="48:50" x14ac:dyDescent="0.25">
      <c r="AV5921"/>
      <c r="AW5921"/>
      <c r="AX5921"/>
    </row>
    <row r="5922" spans="48:50" x14ac:dyDescent="0.25">
      <c r="AV5922"/>
      <c r="AW5922"/>
      <c r="AX5922"/>
    </row>
    <row r="5923" spans="48:50" x14ac:dyDescent="0.25">
      <c r="AV5923"/>
      <c r="AW5923"/>
      <c r="AX5923"/>
    </row>
    <row r="5924" spans="48:50" x14ac:dyDescent="0.25">
      <c r="AV5924"/>
      <c r="AW5924"/>
      <c r="AX5924"/>
    </row>
    <row r="5925" spans="48:50" x14ac:dyDescent="0.25">
      <c r="AV5925"/>
      <c r="AW5925"/>
      <c r="AX5925"/>
    </row>
    <row r="5926" spans="48:50" x14ac:dyDescent="0.25">
      <c r="AV5926"/>
      <c r="AW5926"/>
      <c r="AX5926"/>
    </row>
    <row r="5927" spans="48:50" x14ac:dyDescent="0.25">
      <c r="AV5927"/>
      <c r="AW5927"/>
      <c r="AX5927"/>
    </row>
    <row r="5928" spans="48:50" x14ac:dyDescent="0.25">
      <c r="AV5928"/>
      <c r="AW5928"/>
      <c r="AX5928"/>
    </row>
    <row r="5929" spans="48:50" x14ac:dyDescent="0.25">
      <c r="AV5929"/>
      <c r="AW5929"/>
      <c r="AX5929"/>
    </row>
    <row r="5930" spans="48:50" x14ac:dyDescent="0.25">
      <c r="AV5930"/>
      <c r="AW5930"/>
      <c r="AX5930"/>
    </row>
    <row r="5931" spans="48:50" x14ac:dyDescent="0.25">
      <c r="AV5931"/>
      <c r="AW5931"/>
      <c r="AX5931"/>
    </row>
    <row r="5932" spans="48:50" x14ac:dyDescent="0.25">
      <c r="AV5932"/>
      <c r="AW5932"/>
      <c r="AX5932"/>
    </row>
    <row r="5933" spans="48:50" x14ac:dyDescent="0.25">
      <c r="AV5933"/>
      <c r="AW5933"/>
      <c r="AX5933"/>
    </row>
    <row r="5934" spans="48:50" x14ac:dyDescent="0.25">
      <c r="AV5934"/>
      <c r="AW5934"/>
      <c r="AX5934"/>
    </row>
    <row r="5935" spans="48:50" x14ac:dyDescent="0.25">
      <c r="AV5935"/>
      <c r="AW5935"/>
      <c r="AX5935"/>
    </row>
    <row r="5936" spans="48:50" x14ac:dyDescent="0.25">
      <c r="AV5936"/>
      <c r="AW5936"/>
      <c r="AX5936"/>
    </row>
    <row r="5937" spans="48:50" x14ac:dyDescent="0.25">
      <c r="AV5937"/>
      <c r="AW5937"/>
      <c r="AX5937"/>
    </row>
    <row r="5938" spans="48:50" x14ac:dyDescent="0.25">
      <c r="AV5938"/>
      <c r="AW5938"/>
      <c r="AX5938"/>
    </row>
    <row r="5939" spans="48:50" x14ac:dyDescent="0.25">
      <c r="AV5939"/>
      <c r="AW5939"/>
      <c r="AX5939"/>
    </row>
    <row r="5940" spans="48:50" x14ac:dyDescent="0.25">
      <c r="AV5940"/>
      <c r="AW5940"/>
      <c r="AX5940"/>
    </row>
    <row r="5941" spans="48:50" x14ac:dyDescent="0.25">
      <c r="AV5941"/>
      <c r="AW5941"/>
      <c r="AX5941"/>
    </row>
    <row r="5942" spans="48:50" x14ac:dyDescent="0.25">
      <c r="AV5942"/>
      <c r="AW5942"/>
      <c r="AX5942"/>
    </row>
    <row r="5943" spans="48:50" x14ac:dyDescent="0.25">
      <c r="AV5943"/>
      <c r="AW5943"/>
      <c r="AX5943"/>
    </row>
    <row r="5944" spans="48:50" x14ac:dyDescent="0.25">
      <c r="AV5944"/>
      <c r="AW5944"/>
      <c r="AX5944"/>
    </row>
    <row r="5945" spans="48:50" x14ac:dyDescent="0.25">
      <c r="AV5945"/>
      <c r="AW5945"/>
      <c r="AX5945"/>
    </row>
    <row r="5946" spans="48:50" x14ac:dyDescent="0.25">
      <c r="AV5946"/>
      <c r="AW5946"/>
      <c r="AX5946"/>
    </row>
    <row r="5947" spans="48:50" x14ac:dyDescent="0.25">
      <c r="AV5947"/>
      <c r="AW5947"/>
      <c r="AX5947"/>
    </row>
    <row r="5948" spans="48:50" x14ac:dyDescent="0.25">
      <c r="AV5948"/>
      <c r="AW5948"/>
      <c r="AX5948"/>
    </row>
    <row r="5949" spans="48:50" x14ac:dyDescent="0.25">
      <c r="AV5949"/>
      <c r="AW5949"/>
      <c r="AX5949"/>
    </row>
    <row r="5950" spans="48:50" x14ac:dyDescent="0.25">
      <c r="AV5950"/>
      <c r="AW5950"/>
      <c r="AX5950"/>
    </row>
    <row r="5951" spans="48:50" x14ac:dyDescent="0.25">
      <c r="AV5951"/>
      <c r="AW5951"/>
      <c r="AX5951"/>
    </row>
    <row r="5952" spans="48:50" x14ac:dyDescent="0.25">
      <c r="AV5952"/>
      <c r="AW5952"/>
      <c r="AX5952"/>
    </row>
    <row r="5953" spans="48:50" x14ac:dyDescent="0.25">
      <c r="AV5953"/>
      <c r="AW5953"/>
      <c r="AX5953"/>
    </row>
    <row r="5954" spans="48:50" x14ac:dyDescent="0.25">
      <c r="AV5954"/>
      <c r="AW5954"/>
      <c r="AX5954"/>
    </row>
    <row r="5955" spans="48:50" x14ac:dyDescent="0.25">
      <c r="AV5955"/>
      <c r="AW5955"/>
      <c r="AX5955"/>
    </row>
    <row r="5956" spans="48:50" x14ac:dyDescent="0.25">
      <c r="AV5956"/>
      <c r="AW5956"/>
      <c r="AX5956"/>
    </row>
    <row r="5957" spans="48:50" x14ac:dyDescent="0.25">
      <c r="AV5957"/>
      <c r="AW5957"/>
      <c r="AX5957"/>
    </row>
    <row r="5958" spans="48:50" x14ac:dyDescent="0.25">
      <c r="AV5958"/>
      <c r="AW5958"/>
      <c r="AX5958"/>
    </row>
    <row r="5959" spans="48:50" x14ac:dyDescent="0.25">
      <c r="AV5959"/>
      <c r="AW5959"/>
      <c r="AX5959"/>
    </row>
    <row r="5960" spans="48:50" x14ac:dyDescent="0.25">
      <c r="AV5960"/>
      <c r="AW5960"/>
      <c r="AX5960"/>
    </row>
    <row r="5961" spans="48:50" x14ac:dyDescent="0.25">
      <c r="AV5961"/>
      <c r="AW5961"/>
      <c r="AX5961"/>
    </row>
    <row r="5962" spans="48:50" x14ac:dyDescent="0.25">
      <c r="AV5962"/>
      <c r="AW5962"/>
      <c r="AX5962"/>
    </row>
    <row r="5963" spans="48:50" x14ac:dyDescent="0.25">
      <c r="AV5963"/>
      <c r="AW5963"/>
      <c r="AX5963"/>
    </row>
    <row r="5964" spans="48:50" x14ac:dyDescent="0.25">
      <c r="AV5964"/>
      <c r="AW5964"/>
      <c r="AX5964"/>
    </row>
    <row r="5965" spans="48:50" x14ac:dyDescent="0.25">
      <c r="AV5965"/>
      <c r="AW5965"/>
      <c r="AX5965"/>
    </row>
    <row r="5966" spans="48:50" x14ac:dyDescent="0.25">
      <c r="AV5966"/>
      <c r="AW5966"/>
      <c r="AX5966"/>
    </row>
    <row r="5967" spans="48:50" x14ac:dyDescent="0.25">
      <c r="AV5967"/>
      <c r="AW5967"/>
      <c r="AX5967"/>
    </row>
    <row r="5968" spans="48:50" x14ac:dyDescent="0.25">
      <c r="AV5968"/>
      <c r="AW5968"/>
      <c r="AX5968"/>
    </row>
    <row r="5969" spans="48:50" x14ac:dyDescent="0.25">
      <c r="AV5969"/>
      <c r="AW5969"/>
      <c r="AX5969"/>
    </row>
    <row r="5970" spans="48:50" x14ac:dyDescent="0.25">
      <c r="AV5970"/>
      <c r="AW5970"/>
      <c r="AX5970"/>
    </row>
    <row r="5971" spans="48:50" x14ac:dyDescent="0.25">
      <c r="AV5971"/>
      <c r="AW5971"/>
      <c r="AX5971"/>
    </row>
    <row r="5972" spans="48:50" x14ac:dyDescent="0.25">
      <c r="AV5972"/>
      <c r="AW5972"/>
      <c r="AX5972"/>
    </row>
    <row r="5973" spans="48:50" x14ac:dyDescent="0.25">
      <c r="AV5973"/>
      <c r="AW5973"/>
      <c r="AX5973"/>
    </row>
    <row r="5974" spans="48:50" x14ac:dyDescent="0.25">
      <c r="AV5974"/>
      <c r="AW5974"/>
      <c r="AX5974"/>
    </row>
    <row r="5975" spans="48:50" x14ac:dyDescent="0.25">
      <c r="AV5975"/>
      <c r="AW5975"/>
      <c r="AX5975"/>
    </row>
    <row r="5976" spans="48:50" x14ac:dyDescent="0.25">
      <c r="AV5976"/>
      <c r="AW5976"/>
      <c r="AX5976"/>
    </row>
    <row r="5977" spans="48:50" x14ac:dyDescent="0.25">
      <c r="AV5977"/>
      <c r="AW5977"/>
      <c r="AX5977"/>
    </row>
    <row r="5978" spans="48:50" x14ac:dyDescent="0.25">
      <c r="AV5978"/>
      <c r="AW5978"/>
      <c r="AX5978"/>
    </row>
    <row r="5979" spans="48:50" x14ac:dyDescent="0.25">
      <c r="AV5979"/>
      <c r="AW5979"/>
      <c r="AX5979"/>
    </row>
    <row r="5980" spans="48:50" x14ac:dyDescent="0.25">
      <c r="AV5980"/>
      <c r="AW5980"/>
      <c r="AX5980"/>
    </row>
    <row r="5981" spans="48:50" x14ac:dyDescent="0.25">
      <c r="AV5981"/>
      <c r="AW5981"/>
      <c r="AX5981"/>
    </row>
    <row r="5982" spans="48:50" x14ac:dyDescent="0.25">
      <c r="AV5982"/>
      <c r="AW5982"/>
      <c r="AX5982"/>
    </row>
    <row r="5983" spans="48:50" x14ac:dyDescent="0.25">
      <c r="AV5983"/>
      <c r="AW5983"/>
      <c r="AX5983"/>
    </row>
    <row r="5984" spans="48:50" x14ac:dyDescent="0.25">
      <c r="AV5984"/>
      <c r="AW5984"/>
      <c r="AX5984"/>
    </row>
    <row r="5985" spans="48:50" x14ac:dyDescent="0.25">
      <c r="AV5985"/>
      <c r="AW5985"/>
      <c r="AX5985"/>
    </row>
    <row r="5986" spans="48:50" x14ac:dyDescent="0.25">
      <c r="AV5986"/>
      <c r="AW5986"/>
      <c r="AX5986"/>
    </row>
    <row r="5987" spans="48:50" x14ac:dyDescent="0.25">
      <c r="AV5987"/>
      <c r="AW5987"/>
      <c r="AX5987"/>
    </row>
    <row r="5988" spans="48:50" x14ac:dyDescent="0.25">
      <c r="AV5988"/>
      <c r="AW5988"/>
      <c r="AX5988"/>
    </row>
    <row r="5989" spans="48:50" x14ac:dyDescent="0.25">
      <c r="AV5989"/>
      <c r="AW5989"/>
      <c r="AX5989"/>
    </row>
    <row r="5990" spans="48:50" x14ac:dyDescent="0.25">
      <c r="AV5990"/>
      <c r="AW5990"/>
      <c r="AX5990"/>
    </row>
    <row r="5991" spans="48:50" x14ac:dyDescent="0.25">
      <c r="AV5991"/>
      <c r="AW5991"/>
      <c r="AX5991"/>
    </row>
    <row r="5992" spans="48:50" x14ac:dyDescent="0.25">
      <c r="AV5992"/>
      <c r="AW5992"/>
      <c r="AX5992"/>
    </row>
    <row r="5993" spans="48:50" x14ac:dyDescent="0.25">
      <c r="AV5993"/>
      <c r="AW5993"/>
      <c r="AX5993"/>
    </row>
    <row r="5994" spans="48:50" x14ac:dyDescent="0.25">
      <c r="AV5994"/>
      <c r="AW5994"/>
      <c r="AX5994"/>
    </row>
    <row r="5995" spans="48:50" x14ac:dyDescent="0.25">
      <c r="AV5995"/>
      <c r="AW5995"/>
      <c r="AX5995"/>
    </row>
    <row r="5996" spans="48:50" x14ac:dyDescent="0.25">
      <c r="AV5996"/>
      <c r="AW5996"/>
      <c r="AX5996"/>
    </row>
    <row r="5997" spans="48:50" x14ac:dyDescent="0.25">
      <c r="AV5997"/>
      <c r="AW5997"/>
      <c r="AX5997"/>
    </row>
    <row r="5998" spans="48:50" x14ac:dyDescent="0.25">
      <c r="AV5998"/>
      <c r="AW5998"/>
      <c r="AX5998"/>
    </row>
    <row r="5999" spans="48:50" x14ac:dyDescent="0.25">
      <c r="AV5999"/>
      <c r="AW5999"/>
      <c r="AX5999"/>
    </row>
    <row r="6000" spans="48:50" x14ac:dyDescent="0.25">
      <c r="AV6000"/>
      <c r="AW6000"/>
      <c r="AX6000"/>
    </row>
    <row r="6001" spans="48:50" x14ac:dyDescent="0.25">
      <c r="AV6001"/>
      <c r="AW6001"/>
      <c r="AX6001"/>
    </row>
    <row r="6002" spans="48:50" x14ac:dyDescent="0.25">
      <c r="AV6002"/>
      <c r="AW6002"/>
      <c r="AX6002"/>
    </row>
    <row r="6003" spans="48:50" x14ac:dyDescent="0.25">
      <c r="AV6003"/>
      <c r="AW6003"/>
      <c r="AX6003"/>
    </row>
    <row r="6004" spans="48:50" x14ac:dyDescent="0.25">
      <c r="AV6004"/>
      <c r="AW6004"/>
      <c r="AX6004"/>
    </row>
    <row r="6005" spans="48:50" x14ac:dyDescent="0.25">
      <c r="AV6005"/>
      <c r="AW6005"/>
      <c r="AX6005"/>
    </row>
    <row r="6006" spans="48:50" x14ac:dyDescent="0.25">
      <c r="AV6006"/>
      <c r="AW6006"/>
      <c r="AX6006"/>
    </row>
    <row r="6007" spans="48:50" x14ac:dyDescent="0.25">
      <c r="AV6007"/>
      <c r="AW6007"/>
      <c r="AX6007"/>
    </row>
    <row r="6008" spans="48:50" x14ac:dyDescent="0.25">
      <c r="AV6008"/>
      <c r="AW6008"/>
      <c r="AX6008"/>
    </row>
    <row r="6009" spans="48:50" x14ac:dyDescent="0.25">
      <c r="AV6009"/>
      <c r="AW6009"/>
      <c r="AX6009"/>
    </row>
    <row r="6010" spans="48:50" x14ac:dyDescent="0.25">
      <c r="AV6010"/>
      <c r="AW6010"/>
      <c r="AX6010"/>
    </row>
    <row r="6011" spans="48:50" x14ac:dyDescent="0.25">
      <c r="AV6011"/>
      <c r="AW6011"/>
      <c r="AX6011"/>
    </row>
    <row r="6012" spans="48:50" x14ac:dyDescent="0.25">
      <c r="AV6012"/>
      <c r="AW6012"/>
      <c r="AX6012"/>
    </row>
    <row r="6013" spans="48:50" x14ac:dyDescent="0.25">
      <c r="AV6013"/>
      <c r="AW6013"/>
      <c r="AX6013"/>
    </row>
    <row r="6014" spans="48:50" x14ac:dyDescent="0.25">
      <c r="AV6014"/>
      <c r="AW6014"/>
      <c r="AX6014"/>
    </row>
    <row r="6015" spans="48:50" x14ac:dyDescent="0.25">
      <c r="AV6015"/>
      <c r="AW6015"/>
      <c r="AX6015"/>
    </row>
    <row r="6016" spans="48:50" x14ac:dyDescent="0.25">
      <c r="AV6016"/>
      <c r="AW6016"/>
      <c r="AX6016"/>
    </row>
    <row r="6017" spans="48:50" x14ac:dyDescent="0.25">
      <c r="AV6017"/>
      <c r="AW6017"/>
      <c r="AX6017"/>
    </row>
    <row r="6018" spans="48:50" x14ac:dyDescent="0.25">
      <c r="AV6018"/>
      <c r="AW6018"/>
      <c r="AX6018"/>
    </row>
    <row r="6019" spans="48:50" x14ac:dyDescent="0.25">
      <c r="AV6019"/>
      <c r="AW6019"/>
      <c r="AX6019"/>
    </row>
    <row r="6020" spans="48:50" x14ac:dyDescent="0.25">
      <c r="AV6020"/>
      <c r="AW6020"/>
      <c r="AX6020"/>
    </row>
    <row r="6021" spans="48:50" x14ac:dyDescent="0.25">
      <c r="AV6021"/>
      <c r="AW6021"/>
      <c r="AX6021"/>
    </row>
    <row r="6022" spans="48:50" x14ac:dyDescent="0.25">
      <c r="AV6022"/>
      <c r="AW6022"/>
      <c r="AX6022"/>
    </row>
    <row r="6023" spans="48:50" x14ac:dyDescent="0.25">
      <c r="AV6023"/>
      <c r="AW6023"/>
      <c r="AX6023"/>
    </row>
    <row r="6024" spans="48:50" x14ac:dyDescent="0.25">
      <c r="AV6024"/>
      <c r="AW6024"/>
      <c r="AX6024"/>
    </row>
    <row r="6025" spans="48:50" x14ac:dyDescent="0.25">
      <c r="AV6025"/>
      <c r="AW6025"/>
      <c r="AX6025"/>
    </row>
    <row r="6026" spans="48:50" x14ac:dyDescent="0.25">
      <c r="AV6026"/>
      <c r="AW6026"/>
      <c r="AX6026"/>
    </row>
    <row r="6027" spans="48:50" x14ac:dyDescent="0.25">
      <c r="AV6027"/>
      <c r="AW6027"/>
      <c r="AX6027"/>
    </row>
    <row r="6028" spans="48:50" x14ac:dyDescent="0.25">
      <c r="AV6028"/>
      <c r="AW6028"/>
      <c r="AX6028"/>
    </row>
    <row r="6029" spans="48:50" x14ac:dyDescent="0.25">
      <c r="AV6029"/>
      <c r="AW6029"/>
      <c r="AX6029"/>
    </row>
    <row r="6030" spans="48:50" x14ac:dyDescent="0.25">
      <c r="AV6030"/>
      <c r="AW6030"/>
      <c r="AX6030"/>
    </row>
    <row r="6031" spans="48:50" x14ac:dyDescent="0.25">
      <c r="AV6031"/>
      <c r="AW6031"/>
      <c r="AX6031"/>
    </row>
    <row r="6032" spans="48:50" x14ac:dyDescent="0.25">
      <c r="AV6032"/>
      <c r="AW6032"/>
      <c r="AX6032"/>
    </row>
    <row r="6033" spans="48:50" x14ac:dyDescent="0.25">
      <c r="AV6033"/>
      <c r="AW6033"/>
      <c r="AX6033"/>
    </row>
    <row r="6034" spans="48:50" x14ac:dyDescent="0.25">
      <c r="AV6034"/>
      <c r="AW6034"/>
      <c r="AX6034"/>
    </row>
    <row r="6035" spans="48:50" x14ac:dyDescent="0.25">
      <c r="AV6035"/>
      <c r="AW6035"/>
      <c r="AX6035"/>
    </row>
    <row r="6036" spans="48:50" x14ac:dyDescent="0.25">
      <c r="AV6036"/>
      <c r="AW6036"/>
      <c r="AX6036"/>
    </row>
    <row r="6037" spans="48:50" x14ac:dyDescent="0.25">
      <c r="AV6037"/>
      <c r="AW6037"/>
      <c r="AX6037"/>
    </row>
    <row r="6038" spans="48:50" x14ac:dyDescent="0.25">
      <c r="AV6038"/>
      <c r="AW6038"/>
      <c r="AX6038"/>
    </row>
    <row r="6039" spans="48:50" x14ac:dyDescent="0.25">
      <c r="AV6039"/>
      <c r="AW6039"/>
      <c r="AX6039"/>
    </row>
    <row r="6040" spans="48:50" x14ac:dyDescent="0.25">
      <c r="AV6040"/>
      <c r="AW6040"/>
      <c r="AX6040"/>
    </row>
    <row r="6041" spans="48:50" x14ac:dyDescent="0.25">
      <c r="AV6041"/>
      <c r="AW6041"/>
      <c r="AX6041"/>
    </row>
    <row r="6042" spans="48:50" x14ac:dyDescent="0.25">
      <c r="AV6042"/>
      <c r="AW6042"/>
      <c r="AX6042"/>
    </row>
    <row r="6043" spans="48:50" x14ac:dyDescent="0.25">
      <c r="AV6043"/>
      <c r="AW6043"/>
      <c r="AX6043"/>
    </row>
    <row r="6044" spans="48:50" x14ac:dyDescent="0.25">
      <c r="AV6044"/>
      <c r="AW6044"/>
      <c r="AX6044"/>
    </row>
    <row r="6045" spans="48:50" x14ac:dyDescent="0.25">
      <c r="AV6045"/>
      <c r="AW6045"/>
      <c r="AX6045"/>
    </row>
    <row r="6046" spans="48:50" x14ac:dyDescent="0.25">
      <c r="AV6046"/>
      <c r="AW6046"/>
      <c r="AX6046"/>
    </row>
    <row r="6047" spans="48:50" x14ac:dyDescent="0.25">
      <c r="AV6047"/>
      <c r="AW6047"/>
      <c r="AX6047"/>
    </row>
    <row r="6048" spans="48:50" x14ac:dyDescent="0.25">
      <c r="AV6048"/>
      <c r="AW6048"/>
      <c r="AX6048"/>
    </row>
    <row r="6049" spans="48:50" x14ac:dyDescent="0.25">
      <c r="AV6049"/>
      <c r="AW6049"/>
      <c r="AX6049"/>
    </row>
    <row r="6050" spans="48:50" x14ac:dyDescent="0.25">
      <c r="AV6050"/>
      <c r="AW6050"/>
      <c r="AX6050"/>
    </row>
    <row r="6051" spans="48:50" x14ac:dyDescent="0.25">
      <c r="AV6051"/>
      <c r="AW6051"/>
      <c r="AX6051"/>
    </row>
    <row r="6052" spans="48:50" x14ac:dyDescent="0.25">
      <c r="AV6052"/>
      <c r="AW6052"/>
      <c r="AX6052"/>
    </row>
    <row r="6053" spans="48:50" x14ac:dyDescent="0.25">
      <c r="AV6053"/>
      <c r="AW6053"/>
      <c r="AX6053"/>
    </row>
    <row r="6054" spans="48:50" x14ac:dyDescent="0.25">
      <c r="AV6054"/>
      <c r="AW6054"/>
      <c r="AX6054"/>
    </row>
    <row r="6055" spans="48:50" x14ac:dyDescent="0.25">
      <c r="AV6055"/>
      <c r="AW6055"/>
      <c r="AX6055"/>
    </row>
    <row r="6056" spans="48:50" x14ac:dyDescent="0.25">
      <c r="AV6056"/>
      <c r="AW6056"/>
      <c r="AX6056"/>
    </row>
    <row r="6057" spans="48:50" x14ac:dyDescent="0.25">
      <c r="AV6057"/>
      <c r="AW6057"/>
      <c r="AX6057"/>
    </row>
    <row r="6058" spans="48:50" x14ac:dyDescent="0.25">
      <c r="AV6058"/>
      <c r="AW6058"/>
      <c r="AX6058"/>
    </row>
    <row r="6059" spans="48:50" x14ac:dyDescent="0.25">
      <c r="AV6059"/>
      <c r="AW6059"/>
      <c r="AX6059"/>
    </row>
    <row r="6060" spans="48:50" x14ac:dyDescent="0.25">
      <c r="AV6060"/>
      <c r="AW6060"/>
      <c r="AX6060"/>
    </row>
    <row r="6061" spans="48:50" x14ac:dyDescent="0.25">
      <c r="AV6061"/>
      <c r="AW6061"/>
      <c r="AX6061"/>
    </row>
    <row r="6062" spans="48:50" x14ac:dyDescent="0.25">
      <c r="AV6062"/>
      <c r="AW6062"/>
      <c r="AX6062"/>
    </row>
    <row r="6063" spans="48:50" x14ac:dyDescent="0.25">
      <c r="AV6063"/>
      <c r="AW6063"/>
      <c r="AX6063"/>
    </row>
    <row r="6064" spans="48:50" x14ac:dyDescent="0.25">
      <c r="AV6064"/>
      <c r="AW6064"/>
      <c r="AX6064"/>
    </row>
    <row r="6065" spans="48:50" x14ac:dyDescent="0.25">
      <c r="AV6065"/>
      <c r="AW6065"/>
      <c r="AX6065"/>
    </row>
    <row r="6066" spans="48:50" x14ac:dyDescent="0.25">
      <c r="AV6066"/>
      <c r="AW6066"/>
      <c r="AX6066"/>
    </row>
    <row r="6067" spans="48:50" x14ac:dyDescent="0.25">
      <c r="AV6067"/>
      <c r="AW6067"/>
      <c r="AX6067"/>
    </row>
    <row r="6068" spans="48:50" x14ac:dyDescent="0.25">
      <c r="AV6068"/>
      <c r="AW6068"/>
      <c r="AX6068"/>
    </row>
    <row r="6069" spans="48:50" x14ac:dyDescent="0.25">
      <c r="AV6069"/>
      <c r="AW6069"/>
      <c r="AX6069"/>
    </row>
    <row r="6070" spans="48:50" x14ac:dyDescent="0.25">
      <c r="AV6070"/>
      <c r="AW6070"/>
      <c r="AX6070"/>
    </row>
    <row r="6071" spans="48:50" x14ac:dyDescent="0.25">
      <c r="AV6071"/>
      <c r="AW6071"/>
      <c r="AX6071"/>
    </row>
    <row r="6072" spans="48:50" x14ac:dyDescent="0.25">
      <c r="AV6072"/>
      <c r="AW6072"/>
      <c r="AX6072"/>
    </row>
    <row r="6073" spans="48:50" x14ac:dyDescent="0.25">
      <c r="AV6073"/>
      <c r="AW6073"/>
      <c r="AX6073"/>
    </row>
    <row r="6074" spans="48:50" x14ac:dyDescent="0.25">
      <c r="AV6074"/>
      <c r="AW6074"/>
      <c r="AX6074"/>
    </row>
    <row r="6075" spans="48:50" x14ac:dyDescent="0.25">
      <c r="AV6075"/>
      <c r="AW6075"/>
      <c r="AX6075"/>
    </row>
    <row r="6076" spans="48:50" x14ac:dyDescent="0.25">
      <c r="AV6076"/>
      <c r="AW6076"/>
      <c r="AX6076"/>
    </row>
    <row r="6077" spans="48:50" x14ac:dyDescent="0.25">
      <c r="AV6077"/>
      <c r="AW6077"/>
      <c r="AX6077"/>
    </row>
    <row r="6078" spans="48:50" x14ac:dyDescent="0.25">
      <c r="AV6078"/>
      <c r="AW6078"/>
      <c r="AX6078"/>
    </row>
    <row r="6079" spans="48:50" x14ac:dyDescent="0.25">
      <c r="AV6079"/>
      <c r="AW6079"/>
      <c r="AX6079"/>
    </row>
    <row r="6080" spans="48:50" x14ac:dyDescent="0.25">
      <c r="AV6080"/>
      <c r="AW6080"/>
      <c r="AX6080"/>
    </row>
    <row r="6081" spans="48:50" x14ac:dyDescent="0.25">
      <c r="AV6081"/>
      <c r="AW6081"/>
      <c r="AX6081"/>
    </row>
    <row r="6082" spans="48:50" x14ac:dyDescent="0.25">
      <c r="AV6082"/>
      <c r="AW6082"/>
      <c r="AX6082"/>
    </row>
    <row r="6083" spans="48:50" x14ac:dyDescent="0.25">
      <c r="AV6083"/>
      <c r="AW6083"/>
      <c r="AX6083"/>
    </row>
    <row r="6084" spans="48:50" x14ac:dyDescent="0.25">
      <c r="AV6084"/>
      <c r="AW6084"/>
      <c r="AX6084"/>
    </row>
    <row r="6085" spans="48:50" x14ac:dyDescent="0.25">
      <c r="AV6085"/>
      <c r="AW6085"/>
      <c r="AX6085"/>
    </row>
    <row r="6086" spans="48:50" x14ac:dyDescent="0.25">
      <c r="AV6086"/>
      <c r="AW6086"/>
      <c r="AX6086"/>
    </row>
    <row r="6087" spans="48:50" x14ac:dyDescent="0.25">
      <c r="AV6087"/>
      <c r="AW6087"/>
      <c r="AX6087"/>
    </row>
    <row r="6088" spans="48:50" x14ac:dyDescent="0.25">
      <c r="AV6088"/>
      <c r="AW6088"/>
      <c r="AX6088"/>
    </row>
    <row r="6089" spans="48:50" x14ac:dyDescent="0.25">
      <c r="AV6089"/>
      <c r="AW6089"/>
      <c r="AX6089"/>
    </row>
    <row r="6090" spans="48:50" x14ac:dyDescent="0.25">
      <c r="AV6090"/>
      <c r="AW6090"/>
      <c r="AX6090"/>
    </row>
    <row r="6091" spans="48:50" x14ac:dyDescent="0.25">
      <c r="AV6091"/>
      <c r="AW6091"/>
      <c r="AX6091"/>
    </row>
    <row r="6092" spans="48:50" x14ac:dyDescent="0.25">
      <c r="AV6092"/>
      <c r="AW6092"/>
      <c r="AX6092"/>
    </row>
    <row r="6093" spans="48:50" x14ac:dyDescent="0.25">
      <c r="AV6093"/>
      <c r="AW6093"/>
      <c r="AX6093"/>
    </row>
    <row r="6094" spans="48:50" x14ac:dyDescent="0.25">
      <c r="AV6094"/>
      <c r="AW6094"/>
      <c r="AX6094"/>
    </row>
    <row r="6095" spans="48:50" x14ac:dyDescent="0.25">
      <c r="AV6095"/>
      <c r="AW6095"/>
      <c r="AX6095"/>
    </row>
    <row r="6096" spans="48:50" x14ac:dyDescent="0.25">
      <c r="AV6096"/>
      <c r="AW6096"/>
      <c r="AX6096"/>
    </row>
    <row r="6097" spans="48:50" x14ac:dyDescent="0.25">
      <c r="AV6097"/>
      <c r="AW6097"/>
      <c r="AX6097"/>
    </row>
    <row r="6098" spans="48:50" x14ac:dyDescent="0.25">
      <c r="AV6098"/>
      <c r="AW6098"/>
      <c r="AX6098"/>
    </row>
    <row r="6099" spans="48:50" x14ac:dyDescent="0.25">
      <c r="AV6099"/>
      <c r="AW6099"/>
      <c r="AX6099"/>
    </row>
    <row r="6100" spans="48:50" x14ac:dyDescent="0.25">
      <c r="AV6100"/>
      <c r="AW6100"/>
      <c r="AX6100"/>
    </row>
    <row r="6101" spans="48:50" x14ac:dyDescent="0.25">
      <c r="AV6101"/>
      <c r="AW6101"/>
      <c r="AX6101"/>
    </row>
    <row r="6102" spans="48:50" x14ac:dyDescent="0.25">
      <c r="AV6102"/>
      <c r="AW6102"/>
      <c r="AX6102"/>
    </row>
    <row r="6103" spans="48:50" x14ac:dyDescent="0.25">
      <c r="AV6103"/>
      <c r="AW6103"/>
      <c r="AX6103"/>
    </row>
    <row r="6104" spans="48:50" x14ac:dyDescent="0.25">
      <c r="AV6104"/>
      <c r="AW6104"/>
      <c r="AX6104"/>
    </row>
    <row r="6105" spans="48:50" x14ac:dyDescent="0.25">
      <c r="AV6105"/>
      <c r="AW6105"/>
      <c r="AX6105"/>
    </row>
    <row r="6106" spans="48:50" x14ac:dyDescent="0.25">
      <c r="AV6106"/>
      <c r="AW6106"/>
      <c r="AX6106"/>
    </row>
    <row r="6107" spans="48:50" x14ac:dyDescent="0.25">
      <c r="AV6107"/>
      <c r="AW6107"/>
      <c r="AX6107"/>
    </row>
    <row r="6108" spans="48:50" x14ac:dyDescent="0.25">
      <c r="AV6108"/>
      <c r="AW6108"/>
      <c r="AX6108"/>
    </row>
    <row r="6109" spans="48:50" x14ac:dyDescent="0.25">
      <c r="AV6109"/>
      <c r="AW6109"/>
      <c r="AX6109"/>
    </row>
    <row r="6110" spans="48:50" x14ac:dyDescent="0.25">
      <c r="AV6110"/>
      <c r="AW6110"/>
      <c r="AX6110"/>
    </row>
    <row r="6111" spans="48:50" x14ac:dyDescent="0.25">
      <c r="AV6111"/>
      <c r="AW6111"/>
      <c r="AX6111"/>
    </row>
    <row r="6112" spans="48:50" x14ac:dyDescent="0.25">
      <c r="AV6112"/>
      <c r="AW6112"/>
      <c r="AX6112"/>
    </row>
    <row r="6113" spans="48:50" x14ac:dyDescent="0.25">
      <c r="AV6113"/>
      <c r="AW6113"/>
      <c r="AX6113"/>
    </row>
    <row r="6114" spans="48:50" x14ac:dyDescent="0.25">
      <c r="AV6114"/>
      <c r="AW6114"/>
      <c r="AX6114"/>
    </row>
    <row r="6115" spans="48:50" x14ac:dyDescent="0.25">
      <c r="AV6115"/>
      <c r="AW6115"/>
      <c r="AX6115"/>
    </row>
    <row r="6116" spans="48:50" x14ac:dyDescent="0.25">
      <c r="AV6116"/>
      <c r="AW6116"/>
      <c r="AX6116"/>
    </row>
    <row r="6117" spans="48:50" x14ac:dyDescent="0.25">
      <c r="AV6117"/>
      <c r="AW6117"/>
      <c r="AX6117"/>
    </row>
    <row r="6118" spans="48:50" x14ac:dyDescent="0.25">
      <c r="AV6118"/>
      <c r="AW6118"/>
      <c r="AX6118"/>
    </row>
    <row r="6119" spans="48:50" x14ac:dyDescent="0.25">
      <c r="AV6119"/>
      <c r="AW6119"/>
      <c r="AX6119"/>
    </row>
    <row r="6120" spans="48:50" x14ac:dyDescent="0.25">
      <c r="AV6120"/>
      <c r="AW6120"/>
      <c r="AX6120"/>
    </row>
    <row r="6121" spans="48:50" x14ac:dyDescent="0.25">
      <c r="AV6121"/>
      <c r="AW6121"/>
      <c r="AX6121"/>
    </row>
    <row r="6122" spans="48:50" x14ac:dyDescent="0.25">
      <c r="AV6122"/>
      <c r="AW6122"/>
      <c r="AX6122"/>
    </row>
    <row r="6123" spans="48:50" x14ac:dyDescent="0.25">
      <c r="AV6123"/>
      <c r="AW6123"/>
      <c r="AX6123"/>
    </row>
    <row r="6124" spans="48:50" x14ac:dyDescent="0.25">
      <c r="AV6124"/>
      <c r="AW6124"/>
      <c r="AX6124"/>
    </row>
    <row r="6125" spans="48:50" x14ac:dyDescent="0.25">
      <c r="AV6125"/>
      <c r="AW6125"/>
      <c r="AX6125"/>
    </row>
    <row r="6126" spans="48:50" x14ac:dyDescent="0.25">
      <c r="AV6126"/>
      <c r="AW6126"/>
      <c r="AX6126"/>
    </row>
    <row r="6127" spans="48:50" x14ac:dyDescent="0.25">
      <c r="AV6127"/>
      <c r="AW6127"/>
      <c r="AX6127"/>
    </row>
    <row r="6128" spans="48:50" x14ac:dyDescent="0.25">
      <c r="AV6128"/>
      <c r="AW6128"/>
      <c r="AX6128"/>
    </row>
    <row r="6129" spans="48:50" x14ac:dyDescent="0.25">
      <c r="AV6129"/>
      <c r="AW6129"/>
      <c r="AX6129"/>
    </row>
    <row r="6130" spans="48:50" x14ac:dyDescent="0.25">
      <c r="AV6130"/>
      <c r="AW6130"/>
      <c r="AX6130"/>
    </row>
    <row r="6131" spans="48:50" x14ac:dyDescent="0.25">
      <c r="AV6131"/>
      <c r="AW6131"/>
      <c r="AX6131"/>
    </row>
    <row r="6132" spans="48:50" x14ac:dyDescent="0.25">
      <c r="AV6132"/>
      <c r="AW6132"/>
      <c r="AX6132"/>
    </row>
    <row r="6133" spans="48:50" x14ac:dyDescent="0.25">
      <c r="AV6133"/>
      <c r="AW6133"/>
      <c r="AX6133"/>
    </row>
    <row r="6134" spans="48:50" x14ac:dyDescent="0.25">
      <c r="AV6134"/>
      <c r="AW6134"/>
      <c r="AX6134"/>
    </row>
    <row r="6135" spans="48:50" x14ac:dyDescent="0.25">
      <c r="AV6135"/>
      <c r="AW6135"/>
      <c r="AX6135"/>
    </row>
    <row r="6136" spans="48:50" x14ac:dyDescent="0.25">
      <c r="AV6136"/>
      <c r="AW6136"/>
      <c r="AX6136"/>
    </row>
    <row r="6137" spans="48:50" x14ac:dyDescent="0.25">
      <c r="AV6137"/>
      <c r="AW6137"/>
      <c r="AX6137"/>
    </row>
    <row r="6138" spans="48:50" x14ac:dyDescent="0.25">
      <c r="AV6138"/>
      <c r="AW6138"/>
      <c r="AX6138"/>
    </row>
    <row r="6139" spans="48:50" x14ac:dyDescent="0.25">
      <c r="AV6139"/>
      <c r="AW6139"/>
      <c r="AX6139"/>
    </row>
    <row r="6140" spans="48:50" x14ac:dyDescent="0.25">
      <c r="AV6140"/>
      <c r="AW6140"/>
      <c r="AX6140"/>
    </row>
    <row r="6141" spans="48:50" x14ac:dyDescent="0.25">
      <c r="AV6141"/>
      <c r="AW6141"/>
      <c r="AX6141"/>
    </row>
    <row r="6142" spans="48:50" x14ac:dyDescent="0.25">
      <c r="AV6142"/>
      <c r="AW6142"/>
      <c r="AX6142"/>
    </row>
    <row r="6143" spans="48:50" x14ac:dyDescent="0.25">
      <c r="AV6143"/>
      <c r="AW6143"/>
      <c r="AX6143"/>
    </row>
    <row r="6144" spans="48:50" x14ac:dyDescent="0.25">
      <c r="AV6144"/>
      <c r="AW6144"/>
      <c r="AX6144"/>
    </row>
    <row r="6145" spans="48:50" x14ac:dyDescent="0.25">
      <c r="AV6145"/>
      <c r="AW6145"/>
      <c r="AX6145"/>
    </row>
    <row r="6146" spans="48:50" x14ac:dyDescent="0.25">
      <c r="AV6146"/>
      <c r="AW6146"/>
      <c r="AX6146"/>
    </row>
    <row r="6147" spans="48:50" x14ac:dyDescent="0.25">
      <c r="AV6147"/>
      <c r="AW6147"/>
      <c r="AX6147"/>
    </row>
    <row r="6148" spans="48:50" x14ac:dyDescent="0.25">
      <c r="AV6148"/>
      <c r="AW6148"/>
      <c r="AX6148"/>
    </row>
    <row r="6149" spans="48:50" x14ac:dyDescent="0.25">
      <c r="AV6149"/>
      <c r="AW6149"/>
      <c r="AX6149"/>
    </row>
    <row r="6150" spans="48:50" x14ac:dyDescent="0.25">
      <c r="AV6150"/>
      <c r="AW6150"/>
      <c r="AX6150"/>
    </row>
    <row r="6151" spans="48:50" x14ac:dyDescent="0.25">
      <c r="AV6151"/>
      <c r="AW6151"/>
      <c r="AX6151"/>
    </row>
    <row r="6152" spans="48:50" x14ac:dyDescent="0.25">
      <c r="AV6152"/>
      <c r="AW6152"/>
      <c r="AX6152"/>
    </row>
    <row r="6153" spans="48:50" x14ac:dyDescent="0.25">
      <c r="AV6153"/>
      <c r="AW6153"/>
      <c r="AX6153"/>
    </row>
    <row r="6154" spans="48:50" x14ac:dyDescent="0.25">
      <c r="AV6154"/>
      <c r="AW6154"/>
      <c r="AX6154"/>
    </row>
    <row r="6155" spans="48:50" x14ac:dyDescent="0.25">
      <c r="AV6155"/>
      <c r="AW6155"/>
      <c r="AX6155"/>
    </row>
    <row r="6156" spans="48:50" x14ac:dyDescent="0.25">
      <c r="AV6156"/>
      <c r="AW6156"/>
      <c r="AX6156"/>
    </row>
    <row r="6157" spans="48:50" x14ac:dyDescent="0.25">
      <c r="AV6157"/>
      <c r="AW6157"/>
      <c r="AX6157"/>
    </row>
    <row r="6158" spans="48:50" x14ac:dyDescent="0.25">
      <c r="AV6158"/>
      <c r="AW6158"/>
      <c r="AX6158"/>
    </row>
    <row r="6159" spans="48:50" x14ac:dyDescent="0.25">
      <c r="AV6159"/>
      <c r="AW6159"/>
      <c r="AX6159"/>
    </row>
    <row r="6160" spans="48:50" x14ac:dyDescent="0.25">
      <c r="AV6160"/>
      <c r="AW6160"/>
      <c r="AX6160"/>
    </row>
    <row r="6161" spans="48:50" x14ac:dyDescent="0.25">
      <c r="AV6161"/>
      <c r="AW6161"/>
      <c r="AX6161"/>
    </row>
    <row r="6162" spans="48:50" x14ac:dyDescent="0.25">
      <c r="AV6162"/>
      <c r="AW6162"/>
      <c r="AX6162"/>
    </row>
    <row r="6163" spans="48:50" x14ac:dyDescent="0.25">
      <c r="AV6163"/>
      <c r="AW6163"/>
      <c r="AX6163"/>
    </row>
    <row r="6164" spans="48:50" x14ac:dyDescent="0.25">
      <c r="AV6164"/>
      <c r="AW6164"/>
      <c r="AX6164"/>
    </row>
    <row r="6165" spans="48:50" x14ac:dyDescent="0.25">
      <c r="AV6165"/>
      <c r="AW6165"/>
      <c r="AX6165"/>
    </row>
    <row r="6166" spans="48:50" x14ac:dyDescent="0.25">
      <c r="AV6166"/>
      <c r="AW6166"/>
      <c r="AX6166"/>
    </row>
    <row r="6167" spans="48:50" x14ac:dyDescent="0.25">
      <c r="AV6167"/>
      <c r="AW6167"/>
      <c r="AX6167"/>
    </row>
    <row r="6168" spans="48:50" x14ac:dyDescent="0.25">
      <c r="AV6168"/>
      <c r="AW6168"/>
      <c r="AX6168"/>
    </row>
    <row r="6169" spans="48:50" x14ac:dyDescent="0.25">
      <c r="AV6169"/>
      <c r="AW6169"/>
      <c r="AX6169"/>
    </row>
    <row r="6170" spans="48:50" x14ac:dyDescent="0.25">
      <c r="AV6170"/>
      <c r="AW6170"/>
      <c r="AX6170"/>
    </row>
    <row r="6171" spans="48:50" x14ac:dyDescent="0.25">
      <c r="AV6171"/>
      <c r="AW6171"/>
      <c r="AX6171"/>
    </row>
    <row r="6172" spans="48:50" x14ac:dyDescent="0.25">
      <c r="AV6172"/>
      <c r="AW6172"/>
      <c r="AX6172"/>
    </row>
    <row r="6173" spans="48:50" x14ac:dyDescent="0.25">
      <c r="AV6173"/>
      <c r="AW6173"/>
      <c r="AX6173"/>
    </row>
    <row r="6174" spans="48:50" x14ac:dyDescent="0.25">
      <c r="AV6174"/>
      <c r="AW6174"/>
      <c r="AX6174"/>
    </row>
    <row r="6175" spans="48:50" x14ac:dyDescent="0.25">
      <c r="AV6175"/>
      <c r="AW6175"/>
      <c r="AX6175"/>
    </row>
    <row r="6176" spans="48:50" x14ac:dyDescent="0.25">
      <c r="AV6176"/>
      <c r="AW6176"/>
      <c r="AX6176"/>
    </row>
    <row r="6177" spans="48:50" x14ac:dyDescent="0.25">
      <c r="AV6177"/>
      <c r="AW6177"/>
      <c r="AX6177"/>
    </row>
    <row r="6178" spans="48:50" x14ac:dyDescent="0.25">
      <c r="AV6178"/>
      <c r="AW6178"/>
      <c r="AX6178"/>
    </row>
    <row r="6179" spans="48:50" x14ac:dyDescent="0.25">
      <c r="AV6179"/>
      <c r="AW6179"/>
      <c r="AX6179"/>
    </row>
    <row r="6180" spans="48:50" x14ac:dyDescent="0.25">
      <c r="AV6180"/>
      <c r="AW6180"/>
      <c r="AX6180"/>
    </row>
    <row r="6181" spans="48:50" x14ac:dyDescent="0.25">
      <c r="AV6181"/>
      <c r="AW6181"/>
      <c r="AX6181"/>
    </row>
    <row r="6182" spans="48:50" x14ac:dyDescent="0.25">
      <c r="AV6182"/>
      <c r="AW6182"/>
      <c r="AX6182"/>
    </row>
    <row r="6183" spans="48:50" x14ac:dyDescent="0.25">
      <c r="AV6183"/>
      <c r="AW6183"/>
      <c r="AX6183"/>
    </row>
    <row r="6184" spans="48:50" x14ac:dyDescent="0.25">
      <c r="AV6184"/>
      <c r="AW6184"/>
      <c r="AX6184"/>
    </row>
    <row r="6185" spans="48:50" x14ac:dyDescent="0.25">
      <c r="AV6185"/>
      <c r="AW6185"/>
      <c r="AX6185"/>
    </row>
    <row r="6186" spans="48:50" x14ac:dyDescent="0.25">
      <c r="AV6186"/>
      <c r="AW6186"/>
      <c r="AX6186"/>
    </row>
    <row r="6187" spans="48:50" x14ac:dyDescent="0.25">
      <c r="AV6187"/>
      <c r="AW6187"/>
      <c r="AX6187"/>
    </row>
    <row r="6188" spans="48:50" x14ac:dyDescent="0.25">
      <c r="AV6188"/>
      <c r="AW6188"/>
      <c r="AX6188"/>
    </row>
    <row r="6189" spans="48:50" x14ac:dyDescent="0.25">
      <c r="AV6189"/>
      <c r="AW6189"/>
      <c r="AX6189"/>
    </row>
    <row r="6190" spans="48:50" x14ac:dyDescent="0.25">
      <c r="AV6190"/>
      <c r="AW6190"/>
      <c r="AX6190"/>
    </row>
    <row r="6191" spans="48:50" x14ac:dyDescent="0.25">
      <c r="AV6191"/>
      <c r="AW6191"/>
      <c r="AX6191"/>
    </row>
    <row r="6192" spans="48:50" x14ac:dyDescent="0.25">
      <c r="AV6192"/>
      <c r="AW6192"/>
      <c r="AX6192"/>
    </row>
    <row r="6193" spans="48:50" x14ac:dyDescent="0.25">
      <c r="AV6193"/>
      <c r="AW6193"/>
      <c r="AX6193"/>
    </row>
    <row r="6194" spans="48:50" x14ac:dyDescent="0.25">
      <c r="AV6194"/>
      <c r="AW6194"/>
      <c r="AX6194"/>
    </row>
    <row r="6195" spans="48:50" x14ac:dyDescent="0.25">
      <c r="AV6195"/>
      <c r="AW6195"/>
      <c r="AX6195"/>
    </row>
    <row r="6196" spans="48:50" x14ac:dyDescent="0.25">
      <c r="AV6196"/>
      <c r="AW6196"/>
      <c r="AX6196"/>
    </row>
    <row r="6197" spans="48:50" x14ac:dyDescent="0.25">
      <c r="AV6197"/>
      <c r="AW6197"/>
      <c r="AX6197"/>
    </row>
    <row r="6198" spans="48:50" x14ac:dyDescent="0.25">
      <c r="AV6198"/>
      <c r="AW6198"/>
      <c r="AX6198"/>
    </row>
    <row r="6199" spans="48:50" x14ac:dyDescent="0.25">
      <c r="AV6199"/>
      <c r="AW6199"/>
      <c r="AX6199"/>
    </row>
    <row r="6200" spans="48:50" x14ac:dyDescent="0.25">
      <c r="AV6200"/>
      <c r="AW6200"/>
      <c r="AX6200"/>
    </row>
    <row r="6201" spans="48:50" x14ac:dyDescent="0.25">
      <c r="AV6201"/>
      <c r="AW6201"/>
      <c r="AX6201"/>
    </row>
    <row r="6202" spans="48:50" x14ac:dyDescent="0.25">
      <c r="AV6202"/>
      <c r="AW6202"/>
      <c r="AX6202"/>
    </row>
    <row r="6203" spans="48:50" x14ac:dyDescent="0.25">
      <c r="AV6203"/>
      <c r="AW6203"/>
      <c r="AX6203"/>
    </row>
    <row r="6204" spans="48:50" x14ac:dyDescent="0.25">
      <c r="AV6204"/>
      <c r="AW6204"/>
      <c r="AX6204"/>
    </row>
    <row r="6205" spans="48:50" x14ac:dyDescent="0.25">
      <c r="AV6205"/>
      <c r="AW6205"/>
      <c r="AX6205"/>
    </row>
    <row r="6206" spans="48:50" x14ac:dyDescent="0.25">
      <c r="AV6206"/>
      <c r="AW6206"/>
      <c r="AX6206"/>
    </row>
    <row r="6207" spans="48:50" x14ac:dyDescent="0.25">
      <c r="AV6207"/>
      <c r="AW6207"/>
      <c r="AX6207"/>
    </row>
    <row r="6208" spans="48:50" x14ac:dyDescent="0.25">
      <c r="AV6208"/>
      <c r="AW6208"/>
      <c r="AX6208"/>
    </row>
    <row r="6209" spans="48:50" x14ac:dyDescent="0.25">
      <c r="AV6209"/>
      <c r="AW6209"/>
      <c r="AX6209"/>
    </row>
    <row r="6210" spans="48:50" x14ac:dyDescent="0.25">
      <c r="AV6210"/>
      <c r="AW6210"/>
      <c r="AX6210"/>
    </row>
    <row r="6211" spans="48:50" x14ac:dyDescent="0.25">
      <c r="AV6211"/>
      <c r="AW6211"/>
      <c r="AX6211"/>
    </row>
    <row r="6212" spans="48:50" x14ac:dyDescent="0.25">
      <c r="AV6212"/>
      <c r="AW6212"/>
      <c r="AX6212"/>
    </row>
    <row r="6213" spans="48:50" x14ac:dyDescent="0.25">
      <c r="AV6213"/>
      <c r="AW6213"/>
      <c r="AX6213"/>
    </row>
    <row r="6214" spans="48:50" x14ac:dyDescent="0.25">
      <c r="AV6214"/>
      <c r="AW6214"/>
      <c r="AX6214"/>
    </row>
    <row r="6215" spans="48:50" x14ac:dyDescent="0.25">
      <c r="AV6215"/>
      <c r="AW6215"/>
      <c r="AX6215"/>
    </row>
    <row r="6216" spans="48:50" x14ac:dyDescent="0.25">
      <c r="AV6216"/>
      <c r="AW6216"/>
      <c r="AX6216"/>
    </row>
    <row r="6217" spans="48:50" x14ac:dyDescent="0.25">
      <c r="AV6217"/>
      <c r="AW6217"/>
      <c r="AX6217"/>
    </row>
    <row r="6218" spans="48:50" x14ac:dyDescent="0.25">
      <c r="AV6218"/>
      <c r="AW6218"/>
      <c r="AX6218"/>
    </row>
    <row r="6219" spans="48:50" x14ac:dyDescent="0.25">
      <c r="AV6219"/>
      <c r="AW6219"/>
      <c r="AX6219"/>
    </row>
    <row r="6220" spans="48:50" x14ac:dyDescent="0.25">
      <c r="AV6220"/>
      <c r="AW6220"/>
      <c r="AX6220"/>
    </row>
    <row r="6221" spans="48:50" x14ac:dyDescent="0.25">
      <c r="AV6221"/>
      <c r="AW6221"/>
      <c r="AX6221"/>
    </row>
    <row r="6222" spans="48:50" x14ac:dyDescent="0.25">
      <c r="AV6222"/>
      <c r="AW6222"/>
      <c r="AX6222"/>
    </row>
    <row r="6223" spans="48:50" x14ac:dyDescent="0.25">
      <c r="AV6223"/>
      <c r="AW6223"/>
      <c r="AX6223"/>
    </row>
    <row r="6224" spans="48:50" x14ac:dyDescent="0.25">
      <c r="AV6224"/>
      <c r="AW6224"/>
      <c r="AX6224"/>
    </row>
    <row r="6225" spans="48:50" x14ac:dyDescent="0.25">
      <c r="AV6225"/>
      <c r="AW6225"/>
      <c r="AX6225"/>
    </row>
    <row r="6226" spans="48:50" x14ac:dyDescent="0.25">
      <c r="AV6226"/>
      <c r="AW6226"/>
      <c r="AX6226"/>
    </row>
    <row r="6227" spans="48:50" x14ac:dyDescent="0.25">
      <c r="AV6227"/>
      <c r="AW6227"/>
      <c r="AX6227"/>
    </row>
    <row r="6228" spans="48:50" x14ac:dyDescent="0.25">
      <c r="AV6228"/>
      <c r="AW6228"/>
      <c r="AX6228"/>
    </row>
    <row r="6229" spans="48:50" x14ac:dyDescent="0.25">
      <c r="AV6229"/>
      <c r="AW6229"/>
      <c r="AX6229"/>
    </row>
    <row r="6230" spans="48:50" x14ac:dyDescent="0.25">
      <c r="AV6230"/>
      <c r="AW6230"/>
      <c r="AX6230"/>
    </row>
    <row r="6231" spans="48:50" x14ac:dyDescent="0.25">
      <c r="AV6231"/>
      <c r="AW6231"/>
      <c r="AX6231"/>
    </row>
    <row r="6232" spans="48:50" x14ac:dyDescent="0.25">
      <c r="AV6232"/>
      <c r="AW6232"/>
      <c r="AX6232"/>
    </row>
    <row r="6233" spans="48:50" x14ac:dyDescent="0.25">
      <c r="AV6233"/>
      <c r="AW6233"/>
      <c r="AX6233"/>
    </row>
    <row r="6234" spans="48:50" x14ac:dyDescent="0.25">
      <c r="AV6234"/>
      <c r="AW6234"/>
      <c r="AX6234"/>
    </row>
    <row r="6235" spans="48:50" x14ac:dyDescent="0.25">
      <c r="AV6235"/>
      <c r="AW6235"/>
      <c r="AX6235"/>
    </row>
    <row r="6236" spans="48:50" x14ac:dyDescent="0.25">
      <c r="AV6236"/>
      <c r="AW6236"/>
      <c r="AX6236"/>
    </row>
    <row r="6237" spans="48:50" x14ac:dyDescent="0.25">
      <c r="AV6237"/>
      <c r="AW6237"/>
      <c r="AX6237"/>
    </row>
    <row r="6238" spans="48:50" x14ac:dyDescent="0.25">
      <c r="AV6238"/>
      <c r="AW6238"/>
      <c r="AX6238"/>
    </row>
    <row r="6239" spans="48:50" x14ac:dyDescent="0.25">
      <c r="AV6239"/>
      <c r="AW6239"/>
      <c r="AX6239"/>
    </row>
    <row r="6240" spans="48:50" x14ac:dyDescent="0.25">
      <c r="AV6240"/>
      <c r="AW6240"/>
      <c r="AX6240"/>
    </row>
    <row r="6241" spans="48:50" x14ac:dyDescent="0.25">
      <c r="AV6241"/>
      <c r="AW6241"/>
      <c r="AX6241"/>
    </row>
    <row r="6242" spans="48:50" x14ac:dyDescent="0.25">
      <c r="AV6242"/>
      <c r="AW6242"/>
      <c r="AX6242"/>
    </row>
    <row r="6243" spans="48:50" x14ac:dyDescent="0.25">
      <c r="AV6243"/>
      <c r="AW6243"/>
      <c r="AX6243"/>
    </row>
    <row r="6244" spans="48:50" x14ac:dyDescent="0.25">
      <c r="AV6244"/>
      <c r="AW6244"/>
      <c r="AX6244"/>
    </row>
    <row r="6245" spans="48:50" x14ac:dyDescent="0.25">
      <c r="AV6245"/>
      <c r="AW6245"/>
      <c r="AX6245"/>
    </row>
    <row r="6246" spans="48:50" x14ac:dyDescent="0.25">
      <c r="AV6246"/>
      <c r="AW6246"/>
      <c r="AX6246"/>
    </row>
    <row r="6247" spans="48:50" x14ac:dyDescent="0.25">
      <c r="AV6247"/>
      <c r="AW6247"/>
      <c r="AX6247"/>
    </row>
    <row r="6248" spans="48:50" x14ac:dyDescent="0.25">
      <c r="AV6248"/>
      <c r="AW6248"/>
      <c r="AX6248"/>
    </row>
    <row r="6249" spans="48:50" x14ac:dyDescent="0.25">
      <c r="AV6249"/>
      <c r="AW6249"/>
      <c r="AX6249"/>
    </row>
    <row r="6250" spans="48:50" x14ac:dyDescent="0.25">
      <c r="AV6250"/>
      <c r="AW6250"/>
      <c r="AX6250"/>
    </row>
    <row r="6251" spans="48:50" x14ac:dyDescent="0.25">
      <c r="AV6251"/>
      <c r="AW6251"/>
      <c r="AX6251"/>
    </row>
    <row r="6252" spans="48:50" x14ac:dyDescent="0.25">
      <c r="AV6252"/>
      <c r="AW6252"/>
      <c r="AX6252"/>
    </row>
    <row r="6253" spans="48:50" x14ac:dyDescent="0.25">
      <c r="AV6253"/>
      <c r="AW6253"/>
      <c r="AX6253"/>
    </row>
    <row r="6254" spans="48:50" x14ac:dyDescent="0.25">
      <c r="AV6254"/>
      <c r="AW6254"/>
      <c r="AX6254"/>
    </row>
    <row r="6255" spans="48:50" x14ac:dyDescent="0.25">
      <c r="AV6255"/>
      <c r="AW6255"/>
      <c r="AX6255"/>
    </row>
    <row r="6256" spans="48:50" x14ac:dyDescent="0.25">
      <c r="AV6256"/>
      <c r="AW6256"/>
      <c r="AX6256"/>
    </row>
    <row r="6257" spans="48:50" x14ac:dyDescent="0.25">
      <c r="AV6257"/>
      <c r="AW6257"/>
      <c r="AX6257"/>
    </row>
    <row r="6258" spans="48:50" x14ac:dyDescent="0.25">
      <c r="AV6258"/>
      <c r="AW6258"/>
      <c r="AX6258"/>
    </row>
    <row r="6259" spans="48:50" x14ac:dyDescent="0.25">
      <c r="AV6259"/>
      <c r="AW6259"/>
      <c r="AX6259"/>
    </row>
    <row r="6260" spans="48:50" x14ac:dyDescent="0.25">
      <c r="AV6260"/>
      <c r="AW6260"/>
      <c r="AX6260"/>
    </row>
    <row r="6261" spans="48:50" x14ac:dyDescent="0.25">
      <c r="AV6261"/>
      <c r="AW6261"/>
      <c r="AX6261"/>
    </row>
    <row r="6262" spans="48:50" x14ac:dyDescent="0.25">
      <c r="AV6262"/>
      <c r="AW6262"/>
      <c r="AX6262"/>
    </row>
    <row r="6263" spans="48:50" x14ac:dyDescent="0.25">
      <c r="AV6263"/>
      <c r="AW6263"/>
      <c r="AX6263"/>
    </row>
    <row r="6264" spans="48:50" x14ac:dyDescent="0.25">
      <c r="AV6264"/>
      <c r="AW6264"/>
      <c r="AX6264"/>
    </row>
    <row r="6265" spans="48:50" x14ac:dyDescent="0.25">
      <c r="AV6265"/>
      <c r="AW6265"/>
      <c r="AX6265"/>
    </row>
    <row r="6266" spans="48:50" x14ac:dyDescent="0.25">
      <c r="AV6266"/>
      <c r="AW6266"/>
      <c r="AX6266"/>
    </row>
    <row r="6267" spans="48:50" x14ac:dyDescent="0.25">
      <c r="AV6267"/>
      <c r="AW6267"/>
      <c r="AX6267"/>
    </row>
    <row r="6268" spans="48:50" x14ac:dyDescent="0.25">
      <c r="AV6268"/>
      <c r="AW6268"/>
      <c r="AX6268"/>
    </row>
    <row r="6269" spans="48:50" x14ac:dyDescent="0.25">
      <c r="AV6269"/>
      <c r="AW6269"/>
      <c r="AX6269"/>
    </row>
    <row r="6270" spans="48:50" x14ac:dyDescent="0.25">
      <c r="AV6270"/>
      <c r="AW6270"/>
      <c r="AX6270"/>
    </row>
    <row r="6271" spans="48:50" x14ac:dyDescent="0.25">
      <c r="AV6271"/>
      <c r="AW6271"/>
      <c r="AX6271"/>
    </row>
    <row r="6272" spans="48:50" x14ac:dyDescent="0.25">
      <c r="AV6272"/>
      <c r="AW6272"/>
      <c r="AX6272"/>
    </row>
    <row r="6273" spans="48:50" x14ac:dyDescent="0.25">
      <c r="AV6273"/>
      <c r="AW6273"/>
      <c r="AX6273"/>
    </row>
    <row r="6274" spans="48:50" x14ac:dyDescent="0.25">
      <c r="AV6274"/>
      <c r="AW6274"/>
      <c r="AX6274"/>
    </row>
    <row r="6275" spans="48:50" x14ac:dyDescent="0.25">
      <c r="AV6275"/>
      <c r="AW6275"/>
      <c r="AX6275"/>
    </row>
    <row r="6276" spans="48:50" x14ac:dyDescent="0.25">
      <c r="AV6276"/>
      <c r="AW6276"/>
      <c r="AX6276"/>
    </row>
    <row r="6277" spans="48:50" x14ac:dyDescent="0.25">
      <c r="AV6277"/>
      <c r="AW6277"/>
      <c r="AX6277"/>
    </row>
    <row r="6278" spans="48:50" x14ac:dyDescent="0.25">
      <c r="AV6278"/>
      <c r="AW6278"/>
      <c r="AX6278"/>
    </row>
    <row r="6279" spans="48:50" x14ac:dyDescent="0.25">
      <c r="AV6279"/>
      <c r="AW6279"/>
      <c r="AX6279"/>
    </row>
    <row r="6280" spans="48:50" x14ac:dyDescent="0.25">
      <c r="AV6280"/>
      <c r="AW6280"/>
      <c r="AX6280"/>
    </row>
    <row r="6281" spans="48:50" x14ac:dyDescent="0.25">
      <c r="AV6281"/>
      <c r="AW6281"/>
      <c r="AX6281"/>
    </row>
    <row r="6282" spans="48:50" x14ac:dyDescent="0.25">
      <c r="AV6282"/>
      <c r="AW6282"/>
      <c r="AX6282"/>
    </row>
    <row r="6283" spans="48:50" x14ac:dyDescent="0.25">
      <c r="AV6283"/>
      <c r="AW6283"/>
      <c r="AX6283"/>
    </row>
    <row r="6284" spans="48:50" x14ac:dyDescent="0.25">
      <c r="AV6284"/>
      <c r="AW6284"/>
      <c r="AX6284"/>
    </row>
    <row r="6285" spans="48:50" x14ac:dyDescent="0.25">
      <c r="AV6285"/>
      <c r="AW6285"/>
      <c r="AX6285"/>
    </row>
    <row r="6286" spans="48:50" x14ac:dyDescent="0.25">
      <c r="AV6286"/>
      <c r="AW6286"/>
      <c r="AX6286"/>
    </row>
    <row r="6287" spans="48:50" x14ac:dyDescent="0.25">
      <c r="AV6287"/>
      <c r="AW6287"/>
      <c r="AX6287"/>
    </row>
    <row r="6288" spans="48:50" x14ac:dyDescent="0.25">
      <c r="AV6288"/>
      <c r="AW6288"/>
      <c r="AX6288"/>
    </row>
    <row r="6289" spans="48:50" x14ac:dyDescent="0.25">
      <c r="AV6289"/>
      <c r="AW6289"/>
      <c r="AX6289"/>
    </row>
    <row r="6290" spans="48:50" x14ac:dyDescent="0.25">
      <c r="AV6290"/>
      <c r="AW6290"/>
      <c r="AX6290"/>
    </row>
    <row r="6291" spans="48:50" x14ac:dyDescent="0.25">
      <c r="AV6291"/>
      <c r="AW6291"/>
      <c r="AX6291"/>
    </row>
    <row r="6292" spans="48:50" x14ac:dyDescent="0.25">
      <c r="AV6292"/>
      <c r="AW6292"/>
      <c r="AX6292"/>
    </row>
    <row r="6293" spans="48:50" x14ac:dyDescent="0.25">
      <c r="AV6293"/>
      <c r="AW6293"/>
      <c r="AX6293"/>
    </row>
    <row r="6294" spans="48:50" x14ac:dyDescent="0.25">
      <c r="AV6294"/>
      <c r="AW6294"/>
      <c r="AX6294"/>
    </row>
    <row r="6295" spans="48:50" x14ac:dyDescent="0.25">
      <c r="AV6295"/>
      <c r="AW6295"/>
      <c r="AX6295"/>
    </row>
    <row r="6296" spans="48:50" x14ac:dyDescent="0.25">
      <c r="AV6296"/>
      <c r="AW6296"/>
      <c r="AX6296"/>
    </row>
    <row r="6297" spans="48:50" x14ac:dyDescent="0.25">
      <c r="AV6297"/>
      <c r="AW6297"/>
      <c r="AX6297"/>
    </row>
    <row r="6298" spans="48:50" x14ac:dyDescent="0.25">
      <c r="AV6298"/>
      <c r="AW6298"/>
      <c r="AX6298"/>
    </row>
    <row r="6299" spans="48:50" x14ac:dyDescent="0.25">
      <c r="AV6299"/>
      <c r="AW6299"/>
      <c r="AX6299"/>
    </row>
    <row r="6300" spans="48:50" x14ac:dyDescent="0.25">
      <c r="AV6300"/>
      <c r="AW6300"/>
      <c r="AX6300"/>
    </row>
    <row r="6301" spans="48:50" x14ac:dyDescent="0.25">
      <c r="AV6301"/>
      <c r="AW6301"/>
      <c r="AX6301"/>
    </row>
    <row r="6302" spans="48:50" x14ac:dyDescent="0.25">
      <c r="AV6302"/>
      <c r="AW6302"/>
      <c r="AX6302"/>
    </row>
    <row r="6303" spans="48:50" x14ac:dyDescent="0.25">
      <c r="AV6303"/>
      <c r="AW6303"/>
      <c r="AX6303"/>
    </row>
    <row r="6304" spans="48:50" x14ac:dyDescent="0.25">
      <c r="AV6304"/>
      <c r="AW6304"/>
      <c r="AX6304"/>
    </row>
    <row r="6305" spans="48:50" x14ac:dyDescent="0.25">
      <c r="AV6305"/>
      <c r="AW6305"/>
      <c r="AX6305"/>
    </row>
    <row r="6306" spans="48:50" x14ac:dyDescent="0.25">
      <c r="AV6306"/>
      <c r="AW6306"/>
      <c r="AX6306"/>
    </row>
    <row r="6307" spans="48:50" x14ac:dyDescent="0.25">
      <c r="AV6307"/>
      <c r="AW6307"/>
      <c r="AX6307"/>
    </row>
    <row r="6308" spans="48:50" x14ac:dyDescent="0.25">
      <c r="AV6308"/>
      <c r="AW6308"/>
      <c r="AX6308"/>
    </row>
    <row r="6309" spans="48:50" x14ac:dyDescent="0.25">
      <c r="AV6309"/>
      <c r="AW6309"/>
      <c r="AX6309"/>
    </row>
    <row r="6310" spans="48:50" x14ac:dyDescent="0.25">
      <c r="AV6310"/>
      <c r="AW6310"/>
      <c r="AX6310"/>
    </row>
    <row r="6311" spans="48:50" x14ac:dyDescent="0.25">
      <c r="AV6311"/>
      <c r="AW6311"/>
      <c r="AX6311"/>
    </row>
    <row r="6312" spans="48:50" x14ac:dyDescent="0.25">
      <c r="AV6312"/>
      <c r="AW6312"/>
      <c r="AX6312"/>
    </row>
    <row r="6313" spans="48:50" x14ac:dyDescent="0.25">
      <c r="AV6313"/>
      <c r="AW6313"/>
      <c r="AX6313"/>
    </row>
    <row r="6314" spans="48:50" x14ac:dyDescent="0.25">
      <c r="AV6314"/>
      <c r="AW6314"/>
      <c r="AX6314"/>
    </row>
    <row r="6315" spans="48:50" x14ac:dyDescent="0.25">
      <c r="AV6315"/>
      <c r="AW6315"/>
      <c r="AX6315"/>
    </row>
    <row r="6316" spans="48:50" x14ac:dyDescent="0.25">
      <c r="AV6316"/>
      <c r="AW6316"/>
      <c r="AX6316"/>
    </row>
    <row r="6317" spans="48:50" x14ac:dyDescent="0.25">
      <c r="AV6317"/>
      <c r="AW6317"/>
      <c r="AX6317"/>
    </row>
    <row r="6318" spans="48:50" x14ac:dyDescent="0.25">
      <c r="AV6318"/>
      <c r="AW6318"/>
      <c r="AX6318"/>
    </row>
    <row r="6319" spans="48:50" x14ac:dyDescent="0.25">
      <c r="AV6319"/>
      <c r="AW6319"/>
      <c r="AX6319"/>
    </row>
    <row r="6320" spans="48:50" x14ac:dyDescent="0.25">
      <c r="AV6320"/>
      <c r="AW6320"/>
      <c r="AX6320"/>
    </row>
    <row r="6321" spans="48:50" x14ac:dyDescent="0.25">
      <c r="AV6321"/>
      <c r="AW6321"/>
      <c r="AX6321"/>
    </row>
    <row r="6322" spans="48:50" x14ac:dyDescent="0.25">
      <c r="AV6322"/>
      <c r="AW6322"/>
      <c r="AX6322"/>
    </row>
    <row r="6323" spans="48:50" x14ac:dyDescent="0.25">
      <c r="AV6323"/>
      <c r="AW6323"/>
      <c r="AX6323"/>
    </row>
    <row r="6324" spans="48:50" x14ac:dyDescent="0.25">
      <c r="AV6324"/>
      <c r="AW6324"/>
      <c r="AX6324"/>
    </row>
    <row r="6325" spans="48:50" x14ac:dyDescent="0.25">
      <c r="AV6325"/>
      <c r="AW6325"/>
      <c r="AX6325"/>
    </row>
    <row r="6326" spans="48:50" x14ac:dyDescent="0.25">
      <c r="AV6326"/>
      <c r="AW6326"/>
      <c r="AX6326"/>
    </row>
    <row r="6327" spans="48:50" x14ac:dyDescent="0.25">
      <c r="AV6327"/>
      <c r="AW6327"/>
      <c r="AX6327"/>
    </row>
    <row r="6328" spans="48:50" x14ac:dyDescent="0.25">
      <c r="AV6328"/>
      <c r="AW6328"/>
      <c r="AX6328"/>
    </row>
    <row r="6329" spans="48:50" x14ac:dyDescent="0.25">
      <c r="AV6329"/>
      <c r="AW6329"/>
      <c r="AX6329"/>
    </row>
    <row r="6330" spans="48:50" x14ac:dyDescent="0.25">
      <c r="AV6330"/>
      <c r="AW6330"/>
      <c r="AX6330"/>
    </row>
    <row r="6331" spans="48:50" x14ac:dyDescent="0.25">
      <c r="AV6331"/>
      <c r="AW6331"/>
      <c r="AX6331"/>
    </row>
    <row r="6332" spans="48:50" x14ac:dyDescent="0.25">
      <c r="AV6332"/>
      <c r="AW6332"/>
      <c r="AX6332"/>
    </row>
    <row r="6333" spans="48:50" x14ac:dyDescent="0.25">
      <c r="AV6333"/>
      <c r="AW6333"/>
      <c r="AX6333"/>
    </row>
    <row r="6334" spans="48:50" x14ac:dyDescent="0.25">
      <c r="AV6334"/>
      <c r="AW6334"/>
      <c r="AX6334"/>
    </row>
    <row r="6335" spans="48:50" x14ac:dyDescent="0.25">
      <c r="AV6335"/>
      <c r="AW6335"/>
      <c r="AX6335"/>
    </row>
    <row r="6336" spans="48:50" x14ac:dyDescent="0.25">
      <c r="AV6336"/>
      <c r="AW6336"/>
      <c r="AX6336"/>
    </row>
    <row r="6337" spans="48:50" x14ac:dyDescent="0.25">
      <c r="AV6337"/>
      <c r="AW6337"/>
      <c r="AX6337"/>
    </row>
    <row r="6338" spans="48:50" x14ac:dyDescent="0.25">
      <c r="AV6338"/>
      <c r="AW6338"/>
      <c r="AX6338"/>
    </row>
    <row r="6339" spans="48:50" x14ac:dyDescent="0.25">
      <c r="AV6339"/>
      <c r="AW6339"/>
      <c r="AX6339"/>
    </row>
    <row r="6340" spans="48:50" x14ac:dyDescent="0.25">
      <c r="AV6340"/>
      <c r="AW6340"/>
      <c r="AX6340"/>
    </row>
    <row r="6341" spans="48:50" x14ac:dyDescent="0.25">
      <c r="AV6341"/>
      <c r="AW6341"/>
      <c r="AX6341"/>
    </row>
    <row r="6342" spans="48:50" x14ac:dyDescent="0.25">
      <c r="AV6342"/>
      <c r="AW6342"/>
      <c r="AX6342"/>
    </row>
    <row r="6343" spans="48:50" x14ac:dyDescent="0.25">
      <c r="AV6343"/>
      <c r="AW6343"/>
      <c r="AX6343"/>
    </row>
    <row r="6344" spans="48:50" x14ac:dyDescent="0.25">
      <c r="AV6344"/>
      <c r="AW6344"/>
      <c r="AX6344"/>
    </row>
    <row r="6345" spans="48:50" x14ac:dyDescent="0.25">
      <c r="AV6345"/>
      <c r="AW6345"/>
      <c r="AX6345"/>
    </row>
    <row r="6346" spans="48:50" x14ac:dyDescent="0.25">
      <c r="AV6346"/>
      <c r="AW6346"/>
      <c r="AX6346"/>
    </row>
    <row r="6347" spans="48:50" x14ac:dyDescent="0.25">
      <c r="AV6347"/>
      <c r="AW6347"/>
      <c r="AX6347"/>
    </row>
    <row r="6348" spans="48:50" x14ac:dyDescent="0.25">
      <c r="AV6348"/>
      <c r="AW6348"/>
      <c r="AX6348"/>
    </row>
    <row r="6349" spans="48:50" x14ac:dyDescent="0.25">
      <c r="AV6349"/>
      <c r="AW6349"/>
      <c r="AX6349"/>
    </row>
    <row r="6350" spans="48:50" x14ac:dyDescent="0.25">
      <c r="AV6350"/>
      <c r="AW6350"/>
      <c r="AX6350"/>
    </row>
    <row r="6351" spans="48:50" x14ac:dyDescent="0.25">
      <c r="AV6351"/>
      <c r="AW6351"/>
      <c r="AX6351"/>
    </row>
    <row r="6352" spans="48:50" x14ac:dyDescent="0.25">
      <c r="AV6352"/>
      <c r="AW6352"/>
      <c r="AX6352"/>
    </row>
    <row r="6353" spans="48:50" x14ac:dyDescent="0.25">
      <c r="AV6353"/>
      <c r="AW6353"/>
      <c r="AX6353"/>
    </row>
    <row r="6354" spans="48:50" x14ac:dyDescent="0.25">
      <c r="AV6354"/>
      <c r="AW6354"/>
      <c r="AX6354"/>
    </row>
    <row r="6355" spans="48:50" x14ac:dyDescent="0.25">
      <c r="AV6355"/>
      <c r="AW6355"/>
      <c r="AX6355"/>
    </row>
    <row r="6356" spans="48:50" x14ac:dyDescent="0.25">
      <c r="AV6356"/>
      <c r="AW6356"/>
      <c r="AX6356"/>
    </row>
    <row r="6357" spans="48:50" x14ac:dyDescent="0.25">
      <c r="AV6357"/>
      <c r="AW6357"/>
      <c r="AX6357"/>
    </row>
    <row r="6358" spans="48:50" x14ac:dyDescent="0.25">
      <c r="AV6358"/>
      <c r="AW6358"/>
      <c r="AX6358"/>
    </row>
    <row r="6359" spans="48:50" x14ac:dyDescent="0.25">
      <c r="AV6359"/>
      <c r="AW6359"/>
      <c r="AX6359"/>
    </row>
    <row r="6360" spans="48:50" x14ac:dyDescent="0.25">
      <c r="AV6360"/>
      <c r="AW6360"/>
      <c r="AX6360"/>
    </row>
    <row r="6361" spans="48:50" x14ac:dyDescent="0.25">
      <c r="AV6361"/>
      <c r="AW6361"/>
      <c r="AX6361"/>
    </row>
    <row r="6362" spans="48:50" x14ac:dyDescent="0.25">
      <c r="AV6362"/>
      <c r="AW6362"/>
      <c r="AX6362"/>
    </row>
    <row r="6363" spans="48:50" x14ac:dyDescent="0.25">
      <c r="AV6363"/>
      <c r="AW6363"/>
      <c r="AX6363"/>
    </row>
    <row r="6364" spans="48:50" x14ac:dyDescent="0.25">
      <c r="AV6364"/>
      <c r="AW6364"/>
      <c r="AX6364"/>
    </row>
    <row r="6365" spans="48:50" x14ac:dyDescent="0.25">
      <c r="AV6365"/>
      <c r="AW6365"/>
      <c r="AX6365"/>
    </row>
    <row r="6366" spans="48:50" x14ac:dyDescent="0.25">
      <c r="AV6366"/>
      <c r="AW6366"/>
      <c r="AX6366"/>
    </row>
    <row r="6367" spans="48:50" x14ac:dyDescent="0.25">
      <c r="AV6367"/>
      <c r="AW6367"/>
      <c r="AX6367"/>
    </row>
    <row r="6368" spans="48:50" x14ac:dyDescent="0.25">
      <c r="AV6368"/>
      <c r="AW6368"/>
      <c r="AX6368"/>
    </row>
    <row r="6369" spans="48:50" x14ac:dyDescent="0.25">
      <c r="AV6369"/>
      <c r="AW6369"/>
      <c r="AX6369"/>
    </row>
    <row r="6370" spans="48:50" x14ac:dyDescent="0.25">
      <c r="AV6370"/>
      <c r="AW6370"/>
      <c r="AX6370"/>
    </row>
    <row r="6371" spans="48:50" x14ac:dyDescent="0.25">
      <c r="AV6371"/>
      <c r="AW6371"/>
      <c r="AX6371"/>
    </row>
    <row r="6372" spans="48:50" x14ac:dyDescent="0.25">
      <c r="AV6372"/>
      <c r="AW6372"/>
      <c r="AX6372"/>
    </row>
    <row r="6373" spans="48:50" x14ac:dyDescent="0.25">
      <c r="AV6373"/>
      <c r="AW6373"/>
      <c r="AX6373"/>
    </row>
    <row r="6374" spans="48:50" x14ac:dyDescent="0.25">
      <c r="AV6374"/>
      <c r="AW6374"/>
      <c r="AX6374"/>
    </row>
    <row r="6375" spans="48:50" x14ac:dyDescent="0.25">
      <c r="AV6375"/>
      <c r="AW6375"/>
      <c r="AX6375"/>
    </row>
    <row r="6376" spans="48:50" x14ac:dyDescent="0.25">
      <c r="AV6376"/>
      <c r="AW6376"/>
      <c r="AX6376"/>
    </row>
    <row r="6377" spans="48:50" x14ac:dyDescent="0.25">
      <c r="AV6377"/>
      <c r="AW6377"/>
      <c r="AX6377"/>
    </row>
    <row r="6378" spans="48:50" x14ac:dyDescent="0.25">
      <c r="AV6378"/>
      <c r="AW6378"/>
      <c r="AX6378"/>
    </row>
    <row r="6379" spans="48:50" x14ac:dyDescent="0.25">
      <c r="AV6379"/>
      <c r="AW6379"/>
      <c r="AX6379"/>
    </row>
    <row r="6380" spans="48:50" x14ac:dyDescent="0.25">
      <c r="AV6380"/>
      <c r="AW6380"/>
      <c r="AX6380"/>
    </row>
    <row r="6381" spans="48:50" x14ac:dyDescent="0.25">
      <c r="AV6381"/>
      <c r="AW6381"/>
      <c r="AX6381"/>
    </row>
    <row r="6382" spans="48:50" x14ac:dyDescent="0.25">
      <c r="AV6382"/>
      <c r="AW6382"/>
      <c r="AX6382"/>
    </row>
    <row r="6383" spans="48:50" x14ac:dyDescent="0.25">
      <c r="AV6383"/>
      <c r="AW6383"/>
      <c r="AX6383"/>
    </row>
    <row r="6384" spans="48:50" x14ac:dyDescent="0.25">
      <c r="AV6384"/>
      <c r="AW6384"/>
      <c r="AX6384"/>
    </row>
    <row r="6385" spans="48:50" x14ac:dyDescent="0.25">
      <c r="AV6385"/>
      <c r="AW6385"/>
      <c r="AX6385"/>
    </row>
    <row r="6386" spans="48:50" x14ac:dyDescent="0.25">
      <c r="AV6386"/>
      <c r="AW6386"/>
      <c r="AX6386"/>
    </row>
    <row r="6387" spans="48:50" x14ac:dyDescent="0.25">
      <c r="AV6387"/>
      <c r="AW6387"/>
      <c r="AX6387"/>
    </row>
    <row r="6388" spans="48:50" x14ac:dyDescent="0.25">
      <c r="AV6388"/>
      <c r="AW6388"/>
      <c r="AX6388"/>
    </row>
    <row r="6389" spans="48:50" x14ac:dyDescent="0.25">
      <c r="AV6389"/>
      <c r="AW6389"/>
      <c r="AX6389"/>
    </row>
    <row r="6390" spans="48:50" x14ac:dyDescent="0.25">
      <c r="AV6390"/>
      <c r="AW6390"/>
      <c r="AX6390"/>
    </row>
    <row r="6391" spans="48:50" x14ac:dyDescent="0.25">
      <c r="AV6391"/>
      <c r="AW6391"/>
      <c r="AX6391"/>
    </row>
    <row r="6392" spans="48:50" x14ac:dyDescent="0.25">
      <c r="AV6392"/>
      <c r="AW6392"/>
      <c r="AX6392"/>
    </row>
    <row r="6393" spans="48:50" x14ac:dyDescent="0.25">
      <c r="AV6393"/>
      <c r="AW6393"/>
      <c r="AX6393"/>
    </row>
    <row r="6394" spans="48:50" x14ac:dyDescent="0.25">
      <c r="AV6394"/>
      <c r="AW6394"/>
      <c r="AX6394"/>
    </row>
    <row r="6395" spans="48:50" x14ac:dyDescent="0.25">
      <c r="AV6395"/>
      <c r="AW6395"/>
      <c r="AX6395"/>
    </row>
    <row r="6396" spans="48:50" x14ac:dyDescent="0.25">
      <c r="AV6396"/>
      <c r="AW6396"/>
      <c r="AX6396"/>
    </row>
    <row r="6397" spans="48:50" x14ac:dyDescent="0.25">
      <c r="AV6397"/>
      <c r="AW6397"/>
      <c r="AX6397"/>
    </row>
    <row r="6398" spans="48:50" x14ac:dyDescent="0.25">
      <c r="AV6398"/>
      <c r="AW6398"/>
      <c r="AX6398"/>
    </row>
    <row r="6399" spans="48:50" x14ac:dyDescent="0.25">
      <c r="AV6399"/>
      <c r="AW6399"/>
      <c r="AX6399"/>
    </row>
    <row r="6400" spans="48:50" x14ac:dyDescent="0.25">
      <c r="AV6400"/>
      <c r="AW6400"/>
      <c r="AX6400"/>
    </row>
    <row r="6401" spans="48:50" x14ac:dyDescent="0.25">
      <c r="AV6401"/>
      <c r="AW6401"/>
      <c r="AX6401"/>
    </row>
    <row r="6402" spans="48:50" x14ac:dyDescent="0.25">
      <c r="AV6402"/>
      <c r="AW6402"/>
      <c r="AX6402"/>
    </row>
    <row r="6403" spans="48:50" x14ac:dyDescent="0.25">
      <c r="AV6403"/>
      <c r="AW6403"/>
      <c r="AX6403"/>
    </row>
    <row r="6404" spans="48:50" x14ac:dyDescent="0.25">
      <c r="AV6404"/>
      <c r="AW6404"/>
      <c r="AX6404"/>
    </row>
    <row r="6405" spans="48:50" x14ac:dyDescent="0.25">
      <c r="AV6405"/>
      <c r="AW6405"/>
      <c r="AX6405"/>
    </row>
    <row r="6406" spans="48:50" x14ac:dyDescent="0.25">
      <c r="AV6406"/>
      <c r="AW6406"/>
      <c r="AX6406"/>
    </row>
    <row r="6407" spans="48:50" x14ac:dyDescent="0.25">
      <c r="AV6407"/>
      <c r="AW6407"/>
      <c r="AX6407"/>
    </row>
    <row r="6408" spans="48:50" x14ac:dyDescent="0.25">
      <c r="AV6408"/>
      <c r="AW6408"/>
      <c r="AX6408"/>
    </row>
    <row r="6409" spans="48:50" x14ac:dyDescent="0.25">
      <c r="AV6409"/>
      <c r="AW6409"/>
      <c r="AX6409"/>
    </row>
    <row r="6410" spans="48:50" x14ac:dyDescent="0.25">
      <c r="AV6410"/>
      <c r="AW6410"/>
      <c r="AX6410"/>
    </row>
    <row r="6411" spans="48:50" x14ac:dyDescent="0.25">
      <c r="AV6411"/>
      <c r="AW6411"/>
      <c r="AX6411"/>
    </row>
    <row r="6412" spans="48:50" x14ac:dyDescent="0.25">
      <c r="AV6412"/>
      <c r="AW6412"/>
      <c r="AX6412"/>
    </row>
    <row r="6413" spans="48:50" x14ac:dyDescent="0.25">
      <c r="AV6413"/>
      <c r="AW6413"/>
      <c r="AX6413"/>
    </row>
    <row r="6414" spans="48:50" x14ac:dyDescent="0.25">
      <c r="AV6414"/>
      <c r="AW6414"/>
      <c r="AX6414"/>
    </row>
    <row r="6415" spans="48:50" x14ac:dyDescent="0.25">
      <c r="AV6415"/>
      <c r="AW6415"/>
      <c r="AX6415"/>
    </row>
    <row r="6416" spans="48:50" x14ac:dyDescent="0.25">
      <c r="AV6416"/>
      <c r="AW6416"/>
      <c r="AX6416"/>
    </row>
    <row r="6417" spans="48:50" x14ac:dyDescent="0.25">
      <c r="AV6417"/>
      <c r="AW6417"/>
      <c r="AX6417"/>
    </row>
    <row r="6418" spans="48:50" x14ac:dyDescent="0.25">
      <c r="AV6418"/>
      <c r="AW6418"/>
      <c r="AX6418"/>
    </row>
    <row r="6419" spans="48:50" x14ac:dyDescent="0.25">
      <c r="AV6419"/>
      <c r="AW6419"/>
      <c r="AX6419"/>
    </row>
    <row r="6420" spans="48:50" x14ac:dyDescent="0.25">
      <c r="AV6420"/>
      <c r="AW6420"/>
      <c r="AX6420"/>
    </row>
    <row r="6421" spans="48:50" x14ac:dyDescent="0.25">
      <c r="AV6421"/>
      <c r="AW6421"/>
      <c r="AX6421"/>
    </row>
    <row r="6422" spans="48:50" x14ac:dyDescent="0.25">
      <c r="AV6422"/>
      <c r="AW6422"/>
      <c r="AX6422"/>
    </row>
    <row r="6423" spans="48:50" x14ac:dyDescent="0.25">
      <c r="AV6423"/>
      <c r="AW6423"/>
      <c r="AX6423"/>
    </row>
    <row r="6424" spans="48:50" x14ac:dyDescent="0.25">
      <c r="AV6424"/>
      <c r="AW6424"/>
      <c r="AX6424"/>
    </row>
    <row r="6425" spans="48:50" x14ac:dyDescent="0.25">
      <c r="AV6425"/>
      <c r="AW6425"/>
      <c r="AX6425"/>
    </row>
    <row r="6426" spans="48:50" x14ac:dyDescent="0.25">
      <c r="AV6426"/>
      <c r="AW6426"/>
      <c r="AX6426"/>
    </row>
    <row r="6427" spans="48:50" x14ac:dyDescent="0.25">
      <c r="AV6427"/>
      <c r="AW6427"/>
      <c r="AX6427"/>
    </row>
    <row r="6428" spans="48:50" x14ac:dyDescent="0.25">
      <c r="AV6428"/>
      <c r="AW6428"/>
      <c r="AX6428"/>
    </row>
    <row r="6429" spans="48:50" x14ac:dyDescent="0.25">
      <c r="AV6429"/>
      <c r="AW6429"/>
      <c r="AX6429"/>
    </row>
    <row r="6430" spans="48:50" x14ac:dyDescent="0.25">
      <c r="AV6430"/>
      <c r="AW6430"/>
      <c r="AX6430"/>
    </row>
    <row r="6431" spans="48:50" x14ac:dyDescent="0.25">
      <c r="AV6431"/>
      <c r="AW6431"/>
      <c r="AX6431"/>
    </row>
    <row r="6432" spans="48:50" x14ac:dyDescent="0.25">
      <c r="AV6432"/>
      <c r="AW6432"/>
      <c r="AX6432"/>
    </row>
    <row r="6433" spans="48:50" x14ac:dyDescent="0.25">
      <c r="AV6433"/>
      <c r="AW6433"/>
      <c r="AX6433"/>
    </row>
    <row r="6434" spans="48:50" x14ac:dyDescent="0.25">
      <c r="AV6434"/>
      <c r="AW6434"/>
      <c r="AX6434"/>
    </row>
    <row r="6435" spans="48:50" x14ac:dyDescent="0.25">
      <c r="AV6435"/>
      <c r="AW6435"/>
      <c r="AX6435"/>
    </row>
    <row r="6436" spans="48:50" x14ac:dyDescent="0.25">
      <c r="AV6436"/>
      <c r="AW6436"/>
      <c r="AX6436"/>
    </row>
    <row r="6437" spans="48:50" x14ac:dyDescent="0.25">
      <c r="AV6437"/>
      <c r="AW6437"/>
      <c r="AX6437"/>
    </row>
    <row r="6438" spans="48:50" x14ac:dyDescent="0.25">
      <c r="AV6438"/>
      <c r="AW6438"/>
      <c r="AX6438"/>
    </row>
    <row r="6439" spans="48:50" x14ac:dyDescent="0.25">
      <c r="AV6439"/>
      <c r="AW6439"/>
      <c r="AX6439"/>
    </row>
    <row r="6440" spans="48:50" x14ac:dyDescent="0.25">
      <c r="AV6440"/>
      <c r="AW6440"/>
      <c r="AX6440"/>
    </row>
    <row r="6441" spans="48:50" x14ac:dyDescent="0.25">
      <c r="AV6441"/>
      <c r="AW6441"/>
      <c r="AX6441"/>
    </row>
    <row r="6442" spans="48:50" x14ac:dyDescent="0.25">
      <c r="AV6442"/>
      <c r="AW6442"/>
      <c r="AX6442"/>
    </row>
    <row r="6443" spans="48:50" x14ac:dyDescent="0.25">
      <c r="AV6443"/>
      <c r="AW6443"/>
      <c r="AX6443"/>
    </row>
    <row r="6444" spans="48:50" x14ac:dyDescent="0.25">
      <c r="AV6444"/>
      <c r="AW6444"/>
      <c r="AX6444"/>
    </row>
    <row r="6445" spans="48:50" x14ac:dyDescent="0.25">
      <c r="AV6445"/>
      <c r="AW6445"/>
      <c r="AX6445"/>
    </row>
    <row r="6446" spans="48:50" x14ac:dyDescent="0.25">
      <c r="AV6446"/>
      <c r="AW6446"/>
      <c r="AX6446"/>
    </row>
    <row r="6447" spans="48:50" x14ac:dyDescent="0.25">
      <c r="AV6447"/>
      <c r="AW6447"/>
      <c r="AX6447"/>
    </row>
    <row r="6448" spans="48:50" x14ac:dyDescent="0.25">
      <c r="AV6448"/>
      <c r="AW6448"/>
      <c r="AX6448"/>
    </row>
    <row r="6449" spans="48:50" x14ac:dyDescent="0.25">
      <c r="AV6449"/>
      <c r="AW6449"/>
      <c r="AX6449"/>
    </row>
    <row r="6450" spans="48:50" x14ac:dyDescent="0.25">
      <c r="AV6450"/>
      <c r="AW6450"/>
      <c r="AX6450"/>
    </row>
    <row r="6451" spans="48:50" x14ac:dyDescent="0.25">
      <c r="AV6451"/>
      <c r="AW6451"/>
      <c r="AX6451"/>
    </row>
    <row r="6452" spans="48:50" x14ac:dyDescent="0.25">
      <c r="AV6452"/>
      <c r="AW6452"/>
      <c r="AX6452"/>
    </row>
    <row r="6453" spans="48:50" x14ac:dyDescent="0.25">
      <c r="AV6453"/>
      <c r="AW6453"/>
      <c r="AX6453"/>
    </row>
    <row r="6454" spans="48:50" x14ac:dyDescent="0.25">
      <c r="AV6454"/>
      <c r="AW6454"/>
      <c r="AX6454"/>
    </row>
    <row r="6455" spans="48:50" x14ac:dyDescent="0.25">
      <c r="AV6455"/>
      <c r="AW6455"/>
      <c r="AX6455"/>
    </row>
    <row r="6456" spans="48:50" x14ac:dyDescent="0.25">
      <c r="AV6456"/>
      <c r="AW6456"/>
      <c r="AX6456"/>
    </row>
    <row r="6457" spans="48:50" x14ac:dyDescent="0.25">
      <c r="AV6457"/>
      <c r="AW6457"/>
      <c r="AX6457"/>
    </row>
    <row r="6458" spans="48:50" x14ac:dyDescent="0.25">
      <c r="AV6458"/>
      <c r="AW6458"/>
      <c r="AX6458"/>
    </row>
    <row r="6459" spans="48:50" x14ac:dyDescent="0.25">
      <c r="AV6459"/>
      <c r="AW6459"/>
      <c r="AX6459"/>
    </row>
    <row r="6460" spans="48:50" x14ac:dyDescent="0.25">
      <c r="AV6460"/>
      <c r="AW6460"/>
      <c r="AX6460"/>
    </row>
    <row r="6461" spans="48:50" x14ac:dyDescent="0.25">
      <c r="AV6461"/>
      <c r="AW6461"/>
      <c r="AX6461"/>
    </row>
    <row r="6462" spans="48:50" x14ac:dyDescent="0.25">
      <c r="AV6462"/>
      <c r="AW6462"/>
      <c r="AX6462"/>
    </row>
    <row r="6463" spans="48:50" x14ac:dyDescent="0.25">
      <c r="AV6463"/>
      <c r="AW6463"/>
      <c r="AX6463"/>
    </row>
    <row r="6464" spans="48:50" x14ac:dyDescent="0.25">
      <c r="AV6464"/>
      <c r="AW6464"/>
      <c r="AX6464"/>
    </row>
    <row r="6465" spans="48:50" x14ac:dyDescent="0.25">
      <c r="AV6465"/>
      <c r="AW6465"/>
      <c r="AX6465"/>
    </row>
    <row r="6466" spans="48:50" x14ac:dyDescent="0.25">
      <c r="AV6466"/>
      <c r="AW6466"/>
      <c r="AX6466"/>
    </row>
    <row r="6467" spans="48:50" x14ac:dyDescent="0.25">
      <c r="AV6467"/>
      <c r="AW6467"/>
      <c r="AX6467"/>
    </row>
    <row r="6468" spans="48:50" x14ac:dyDescent="0.25">
      <c r="AV6468"/>
      <c r="AW6468"/>
      <c r="AX6468"/>
    </row>
    <row r="6469" spans="48:50" x14ac:dyDescent="0.25">
      <c r="AV6469"/>
      <c r="AW6469"/>
      <c r="AX6469"/>
    </row>
    <row r="6470" spans="48:50" x14ac:dyDescent="0.25">
      <c r="AV6470"/>
      <c r="AW6470"/>
      <c r="AX6470"/>
    </row>
    <row r="6471" spans="48:50" x14ac:dyDescent="0.25">
      <c r="AV6471"/>
      <c r="AW6471"/>
      <c r="AX6471"/>
    </row>
    <row r="6472" spans="48:50" x14ac:dyDescent="0.25">
      <c r="AV6472"/>
      <c r="AW6472"/>
      <c r="AX6472"/>
    </row>
    <row r="6473" spans="48:50" x14ac:dyDescent="0.25">
      <c r="AV6473"/>
      <c r="AW6473"/>
      <c r="AX6473"/>
    </row>
    <row r="6474" spans="48:50" x14ac:dyDescent="0.25">
      <c r="AV6474"/>
      <c r="AW6474"/>
      <c r="AX6474"/>
    </row>
    <row r="6475" spans="48:50" x14ac:dyDescent="0.25">
      <c r="AV6475"/>
      <c r="AW6475"/>
      <c r="AX6475"/>
    </row>
    <row r="6476" spans="48:50" x14ac:dyDescent="0.25">
      <c r="AV6476"/>
      <c r="AW6476"/>
      <c r="AX6476"/>
    </row>
    <row r="6477" spans="48:50" x14ac:dyDescent="0.25">
      <c r="AV6477"/>
      <c r="AW6477"/>
      <c r="AX6477"/>
    </row>
    <row r="6478" spans="48:50" x14ac:dyDescent="0.25">
      <c r="AV6478"/>
      <c r="AW6478"/>
      <c r="AX6478"/>
    </row>
    <row r="6479" spans="48:50" x14ac:dyDescent="0.25">
      <c r="AV6479"/>
      <c r="AW6479"/>
      <c r="AX6479"/>
    </row>
    <row r="6480" spans="48:50" x14ac:dyDescent="0.25">
      <c r="AV6480"/>
      <c r="AW6480"/>
      <c r="AX6480"/>
    </row>
    <row r="6481" spans="48:50" x14ac:dyDescent="0.25">
      <c r="AV6481"/>
      <c r="AW6481"/>
      <c r="AX6481"/>
    </row>
    <row r="6482" spans="48:50" x14ac:dyDescent="0.25">
      <c r="AV6482"/>
      <c r="AW6482"/>
      <c r="AX6482"/>
    </row>
    <row r="6483" spans="48:50" x14ac:dyDescent="0.25">
      <c r="AV6483"/>
      <c r="AW6483"/>
      <c r="AX6483"/>
    </row>
    <row r="6484" spans="48:50" x14ac:dyDescent="0.25">
      <c r="AV6484"/>
      <c r="AW6484"/>
      <c r="AX6484"/>
    </row>
    <row r="6485" spans="48:50" x14ac:dyDescent="0.25">
      <c r="AV6485"/>
      <c r="AW6485"/>
      <c r="AX6485"/>
    </row>
    <row r="6486" spans="48:50" x14ac:dyDescent="0.25">
      <c r="AV6486"/>
      <c r="AW6486"/>
      <c r="AX6486"/>
    </row>
    <row r="6487" spans="48:50" x14ac:dyDescent="0.25">
      <c r="AV6487"/>
      <c r="AW6487"/>
      <c r="AX6487"/>
    </row>
    <row r="6488" spans="48:50" x14ac:dyDescent="0.25">
      <c r="AV6488"/>
      <c r="AW6488"/>
      <c r="AX6488"/>
    </row>
    <row r="6489" spans="48:50" x14ac:dyDescent="0.25">
      <c r="AV6489"/>
      <c r="AW6489"/>
      <c r="AX6489"/>
    </row>
    <row r="6490" spans="48:50" x14ac:dyDescent="0.25">
      <c r="AV6490"/>
      <c r="AW6490"/>
      <c r="AX6490"/>
    </row>
    <row r="6491" spans="48:50" x14ac:dyDescent="0.25">
      <c r="AV6491"/>
      <c r="AW6491"/>
      <c r="AX6491"/>
    </row>
    <row r="6492" spans="48:50" x14ac:dyDescent="0.25">
      <c r="AV6492"/>
      <c r="AW6492"/>
      <c r="AX6492"/>
    </row>
    <row r="6493" spans="48:50" x14ac:dyDescent="0.25">
      <c r="AV6493"/>
      <c r="AW6493"/>
      <c r="AX6493"/>
    </row>
    <row r="6494" spans="48:50" x14ac:dyDescent="0.25">
      <c r="AV6494"/>
      <c r="AW6494"/>
      <c r="AX6494"/>
    </row>
    <row r="6495" spans="48:50" x14ac:dyDescent="0.25">
      <c r="AV6495"/>
      <c r="AW6495"/>
      <c r="AX6495"/>
    </row>
    <row r="6496" spans="48:50" x14ac:dyDescent="0.25">
      <c r="AV6496"/>
      <c r="AW6496"/>
      <c r="AX6496"/>
    </row>
    <row r="6497" spans="48:50" x14ac:dyDescent="0.25">
      <c r="AV6497"/>
      <c r="AW6497"/>
      <c r="AX6497"/>
    </row>
    <row r="6498" spans="48:50" x14ac:dyDescent="0.25">
      <c r="AV6498"/>
      <c r="AW6498"/>
      <c r="AX6498"/>
    </row>
    <row r="6499" spans="48:50" x14ac:dyDescent="0.25">
      <c r="AV6499"/>
      <c r="AW6499"/>
      <c r="AX6499"/>
    </row>
    <row r="6500" spans="48:50" x14ac:dyDescent="0.25">
      <c r="AV6500"/>
      <c r="AW6500"/>
      <c r="AX6500"/>
    </row>
    <row r="6501" spans="48:50" x14ac:dyDescent="0.25">
      <c r="AV6501"/>
      <c r="AW6501"/>
      <c r="AX6501"/>
    </row>
    <row r="6502" spans="48:50" x14ac:dyDescent="0.25">
      <c r="AV6502"/>
      <c r="AW6502"/>
      <c r="AX6502"/>
    </row>
    <row r="6503" spans="48:50" x14ac:dyDescent="0.25">
      <c r="AV6503"/>
      <c r="AW6503"/>
      <c r="AX6503"/>
    </row>
    <row r="6504" spans="48:50" x14ac:dyDescent="0.25">
      <c r="AV6504"/>
      <c r="AW6504"/>
      <c r="AX6504"/>
    </row>
    <row r="6505" spans="48:50" x14ac:dyDescent="0.25">
      <c r="AV6505"/>
      <c r="AW6505"/>
      <c r="AX6505"/>
    </row>
    <row r="6506" spans="48:50" x14ac:dyDescent="0.25">
      <c r="AV6506"/>
      <c r="AW6506"/>
      <c r="AX6506"/>
    </row>
    <row r="6507" spans="48:50" x14ac:dyDescent="0.25">
      <c r="AV6507"/>
      <c r="AW6507"/>
      <c r="AX6507"/>
    </row>
    <row r="6508" spans="48:50" x14ac:dyDescent="0.25">
      <c r="AV6508"/>
      <c r="AW6508"/>
      <c r="AX6508"/>
    </row>
    <row r="6509" spans="48:50" x14ac:dyDescent="0.25">
      <c r="AV6509"/>
      <c r="AW6509"/>
      <c r="AX6509"/>
    </row>
    <row r="6510" spans="48:50" x14ac:dyDescent="0.25">
      <c r="AV6510"/>
      <c r="AW6510"/>
      <c r="AX6510"/>
    </row>
    <row r="6511" spans="48:50" x14ac:dyDescent="0.25">
      <c r="AV6511"/>
      <c r="AW6511"/>
      <c r="AX6511"/>
    </row>
    <row r="6512" spans="48:50" x14ac:dyDescent="0.25">
      <c r="AV6512"/>
      <c r="AW6512"/>
      <c r="AX6512"/>
    </row>
    <row r="6513" spans="48:50" x14ac:dyDescent="0.25">
      <c r="AV6513"/>
      <c r="AW6513"/>
      <c r="AX6513"/>
    </row>
    <row r="6514" spans="48:50" x14ac:dyDescent="0.25">
      <c r="AV6514"/>
      <c r="AW6514"/>
      <c r="AX6514"/>
    </row>
    <row r="6515" spans="48:50" x14ac:dyDescent="0.25">
      <c r="AV6515"/>
      <c r="AW6515"/>
      <c r="AX6515"/>
    </row>
    <row r="6516" spans="48:50" x14ac:dyDescent="0.25">
      <c r="AV6516"/>
      <c r="AW6516"/>
      <c r="AX6516"/>
    </row>
    <row r="6517" spans="48:50" x14ac:dyDescent="0.25">
      <c r="AV6517"/>
      <c r="AW6517"/>
      <c r="AX6517"/>
    </row>
    <row r="6518" spans="48:50" x14ac:dyDescent="0.25">
      <c r="AV6518"/>
      <c r="AW6518"/>
      <c r="AX6518"/>
    </row>
    <row r="6519" spans="48:50" x14ac:dyDescent="0.25">
      <c r="AV6519"/>
      <c r="AW6519"/>
      <c r="AX6519"/>
    </row>
    <row r="6520" spans="48:50" x14ac:dyDescent="0.25">
      <c r="AV6520"/>
      <c r="AW6520"/>
      <c r="AX6520"/>
    </row>
    <row r="6521" spans="48:50" x14ac:dyDescent="0.25">
      <c r="AV6521"/>
      <c r="AW6521"/>
      <c r="AX6521"/>
    </row>
    <row r="6522" spans="48:50" x14ac:dyDescent="0.25">
      <c r="AV6522"/>
      <c r="AW6522"/>
      <c r="AX6522"/>
    </row>
    <row r="6523" spans="48:50" x14ac:dyDescent="0.25">
      <c r="AV6523"/>
      <c r="AW6523"/>
      <c r="AX6523"/>
    </row>
    <row r="6524" spans="48:50" x14ac:dyDescent="0.25">
      <c r="AV6524"/>
      <c r="AW6524"/>
      <c r="AX6524"/>
    </row>
    <row r="6525" spans="48:50" x14ac:dyDescent="0.25">
      <c r="AV6525"/>
      <c r="AW6525"/>
      <c r="AX6525"/>
    </row>
    <row r="6526" spans="48:50" x14ac:dyDescent="0.25">
      <c r="AV6526"/>
      <c r="AW6526"/>
      <c r="AX6526"/>
    </row>
    <row r="6527" spans="48:50" x14ac:dyDescent="0.25">
      <c r="AV6527"/>
      <c r="AW6527"/>
      <c r="AX6527"/>
    </row>
    <row r="6528" spans="48:50" x14ac:dyDescent="0.25">
      <c r="AV6528"/>
      <c r="AW6528"/>
      <c r="AX6528"/>
    </row>
    <row r="6529" spans="48:50" x14ac:dyDescent="0.25">
      <c r="AV6529"/>
      <c r="AW6529"/>
      <c r="AX6529"/>
    </row>
    <row r="6530" spans="48:50" x14ac:dyDescent="0.25">
      <c r="AV6530"/>
      <c r="AW6530"/>
      <c r="AX6530"/>
    </row>
    <row r="6531" spans="48:50" x14ac:dyDescent="0.25">
      <c r="AV6531"/>
      <c r="AW6531"/>
      <c r="AX6531"/>
    </row>
    <row r="6532" spans="48:50" x14ac:dyDescent="0.25">
      <c r="AV6532"/>
      <c r="AW6532"/>
      <c r="AX6532"/>
    </row>
    <row r="6533" spans="48:50" x14ac:dyDescent="0.25">
      <c r="AV6533"/>
      <c r="AW6533"/>
      <c r="AX6533"/>
    </row>
    <row r="6534" spans="48:50" x14ac:dyDescent="0.25">
      <c r="AV6534"/>
      <c r="AW6534"/>
      <c r="AX6534"/>
    </row>
    <row r="6535" spans="48:50" x14ac:dyDescent="0.25">
      <c r="AV6535"/>
      <c r="AW6535"/>
      <c r="AX6535"/>
    </row>
    <row r="6536" spans="48:50" x14ac:dyDescent="0.25">
      <c r="AV6536"/>
      <c r="AW6536"/>
      <c r="AX6536"/>
    </row>
    <row r="6537" spans="48:50" x14ac:dyDescent="0.25">
      <c r="AV6537"/>
      <c r="AW6537"/>
      <c r="AX6537"/>
    </row>
    <row r="6538" spans="48:50" x14ac:dyDescent="0.25">
      <c r="AV6538"/>
      <c r="AW6538"/>
      <c r="AX6538"/>
    </row>
    <row r="6539" spans="48:50" x14ac:dyDescent="0.25">
      <c r="AV6539"/>
      <c r="AW6539"/>
      <c r="AX6539"/>
    </row>
    <row r="6540" spans="48:50" x14ac:dyDescent="0.25">
      <c r="AV6540"/>
      <c r="AW6540"/>
      <c r="AX6540"/>
    </row>
    <row r="6541" spans="48:50" x14ac:dyDescent="0.25">
      <c r="AV6541"/>
      <c r="AW6541"/>
      <c r="AX6541"/>
    </row>
    <row r="6542" spans="48:50" x14ac:dyDescent="0.25">
      <c r="AV6542"/>
      <c r="AW6542"/>
      <c r="AX6542"/>
    </row>
    <row r="6543" spans="48:50" x14ac:dyDescent="0.25">
      <c r="AV6543"/>
      <c r="AW6543"/>
      <c r="AX6543"/>
    </row>
    <row r="6544" spans="48:50" x14ac:dyDescent="0.25">
      <c r="AV6544"/>
      <c r="AW6544"/>
      <c r="AX6544"/>
    </row>
    <row r="6545" spans="48:50" x14ac:dyDescent="0.25">
      <c r="AV6545"/>
      <c r="AW6545"/>
      <c r="AX6545"/>
    </row>
    <row r="6546" spans="48:50" x14ac:dyDescent="0.25">
      <c r="AV6546"/>
      <c r="AW6546"/>
      <c r="AX6546"/>
    </row>
    <row r="6547" spans="48:50" x14ac:dyDescent="0.25">
      <c r="AV6547"/>
      <c r="AW6547"/>
      <c r="AX6547"/>
    </row>
    <row r="6548" spans="48:50" x14ac:dyDescent="0.25">
      <c r="AV6548"/>
      <c r="AW6548"/>
      <c r="AX6548"/>
    </row>
    <row r="6549" spans="48:50" x14ac:dyDescent="0.25">
      <c r="AV6549"/>
      <c r="AW6549"/>
      <c r="AX6549"/>
    </row>
    <row r="6550" spans="48:50" x14ac:dyDescent="0.25">
      <c r="AV6550"/>
      <c r="AW6550"/>
      <c r="AX6550"/>
    </row>
    <row r="6551" spans="48:50" x14ac:dyDescent="0.25">
      <c r="AV6551"/>
      <c r="AW6551"/>
      <c r="AX6551"/>
    </row>
    <row r="6552" spans="48:50" x14ac:dyDescent="0.25">
      <c r="AV6552"/>
      <c r="AW6552"/>
      <c r="AX6552"/>
    </row>
    <row r="6553" spans="48:50" x14ac:dyDescent="0.25">
      <c r="AV6553"/>
      <c r="AW6553"/>
      <c r="AX6553"/>
    </row>
    <row r="6554" spans="48:50" x14ac:dyDescent="0.25">
      <c r="AV6554"/>
      <c r="AW6554"/>
      <c r="AX6554"/>
    </row>
    <row r="6555" spans="48:50" x14ac:dyDescent="0.25">
      <c r="AV6555"/>
      <c r="AW6555"/>
      <c r="AX6555"/>
    </row>
    <row r="6556" spans="48:50" x14ac:dyDescent="0.25">
      <c r="AV6556"/>
      <c r="AW6556"/>
      <c r="AX6556"/>
    </row>
    <row r="6557" spans="48:50" x14ac:dyDescent="0.25">
      <c r="AV6557"/>
      <c r="AW6557"/>
      <c r="AX6557"/>
    </row>
    <row r="6558" spans="48:50" x14ac:dyDescent="0.25">
      <c r="AV6558"/>
      <c r="AW6558"/>
      <c r="AX6558"/>
    </row>
    <row r="6559" spans="48:50" x14ac:dyDescent="0.25">
      <c r="AV6559"/>
      <c r="AW6559"/>
      <c r="AX6559"/>
    </row>
    <row r="6560" spans="48:50" x14ac:dyDescent="0.25">
      <c r="AV6560"/>
      <c r="AW6560"/>
      <c r="AX6560"/>
    </row>
    <row r="6561" spans="48:50" x14ac:dyDescent="0.25">
      <c r="AV6561"/>
      <c r="AW6561"/>
      <c r="AX6561"/>
    </row>
    <row r="6562" spans="48:50" x14ac:dyDescent="0.25">
      <c r="AV6562"/>
      <c r="AW6562"/>
      <c r="AX6562"/>
    </row>
    <row r="6563" spans="48:50" x14ac:dyDescent="0.25">
      <c r="AV6563"/>
      <c r="AW6563"/>
      <c r="AX6563"/>
    </row>
    <row r="6564" spans="48:50" x14ac:dyDescent="0.25">
      <c r="AV6564"/>
      <c r="AW6564"/>
      <c r="AX6564"/>
    </row>
    <row r="6565" spans="48:50" x14ac:dyDescent="0.25">
      <c r="AV6565"/>
      <c r="AW6565"/>
      <c r="AX6565"/>
    </row>
    <row r="6566" spans="48:50" x14ac:dyDescent="0.25">
      <c r="AV6566"/>
      <c r="AW6566"/>
      <c r="AX6566"/>
    </row>
    <row r="6567" spans="48:50" x14ac:dyDescent="0.25">
      <c r="AV6567"/>
      <c r="AW6567"/>
      <c r="AX6567"/>
    </row>
    <row r="6568" spans="48:50" x14ac:dyDescent="0.25">
      <c r="AV6568"/>
      <c r="AW6568"/>
      <c r="AX6568"/>
    </row>
    <row r="6569" spans="48:50" x14ac:dyDescent="0.25">
      <c r="AV6569"/>
      <c r="AW6569"/>
      <c r="AX6569"/>
    </row>
    <row r="6570" spans="48:50" x14ac:dyDescent="0.25">
      <c r="AV6570"/>
      <c r="AW6570"/>
      <c r="AX6570"/>
    </row>
    <row r="6571" spans="48:50" x14ac:dyDescent="0.25">
      <c r="AV6571"/>
      <c r="AW6571"/>
      <c r="AX6571"/>
    </row>
    <row r="6572" spans="48:50" x14ac:dyDescent="0.25">
      <c r="AV6572"/>
      <c r="AW6572"/>
      <c r="AX6572"/>
    </row>
    <row r="6573" spans="48:50" x14ac:dyDescent="0.25">
      <c r="AV6573"/>
      <c r="AW6573"/>
      <c r="AX6573"/>
    </row>
    <row r="6574" spans="48:50" x14ac:dyDescent="0.25">
      <c r="AV6574"/>
      <c r="AW6574"/>
      <c r="AX6574"/>
    </row>
    <row r="6575" spans="48:50" x14ac:dyDescent="0.25">
      <c r="AV6575"/>
      <c r="AW6575"/>
      <c r="AX6575"/>
    </row>
    <row r="6576" spans="48:50" x14ac:dyDescent="0.25">
      <c r="AV6576"/>
      <c r="AW6576"/>
      <c r="AX6576"/>
    </row>
    <row r="6577" spans="48:50" x14ac:dyDescent="0.25">
      <c r="AV6577"/>
      <c r="AW6577"/>
      <c r="AX6577"/>
    </row>
    <row r="6578" spans="48:50" x14ac:dyDescent="0.25">
      <c r="AV6578"/>
      <c r="AW6578"/>
      <c r="AX6578"/>
    </row>
    <row r="6579" spans="48:50" x14ac:dyDescent="0.25">
      <c r="AV6579"/>
      <c r="AW6579"/>
      <c r="AX6579"/>
    </row>
    <row r="6580" spans="48:50" x14ac:dyDescent="0.25">
      <c r="AV6580"/>
      <c r="AW6580"/>
      <c r="AX6580"/>
    </row>
    <row r="6581" spans="48:50" x14ac:dyDescent="0.25">
      <c r="AV6581"/>
      <c r="AW6581"/>
      <c r="AX6581"/>
    </row>
    <row r="6582" spans="48:50" x14ac:dyDescent="0.25">
      <c r="AV6582"/>
      <c r="AW6582"/>
      <c r="AX6582"/>
    </row>
    <row r="6583" spans="48:50" x14ac:dyDescent="0.25">
      <c r="AV6583"/>
      <c r="AW6583"/>
      <c r="AX6583"/>
    </row>
    <row r="6584" spans="48:50" x14ac:dyDescent="0.25">
      <c r="AV6584"/>
      <c r="AW6584"/>
      <c r="AX6584"/>
    </row>
    <row r="6585" spans="48:50" x14ac:dyDescent="0.25">
      <c r="AV6585"/>
      <c r="AW6585"/>
      <c r="AX6585"/>
    </row>
    <row r="6586" spans="48:50" x14ac:dyDescent="0.25">
      <c r="AV6586"/>
      <c r="AW6586"/>
      <c r="AX6586"/>
    </row>
    <row r="6587" spans="48:50" x14ac:dyDescent="0.25">
      <c r="AV6587"/>
      <c r="AW6587"/>
      <c r="AX6587"/>
    </row>
    <row r="6588" spans="48:50" x14ac:dyDescent="0.25">
      <c r="AV6588"/>
      <c r="AW6588"/>
      <c r="AX6588"/>
    </row>
    <row r="6589" spans="48:50" x14ac:dyDescent="0.25">
      <c r="AV6589"/>
      <c r="AW6589"/>
      <c r="AX6589"/>
    </row>
    <row r="6590" spans="48:50" x14ac:dyDescent="0.25">
      <c r="AV6590"/>
      <c r="AW6590"/>
      <c r="AX6590"/>
    </row>
    <row r="6591" spans="48:50" x14ac:dyDescent="0.25">
      <c r="AV6591"/>
      <c r="AW6591"/>
      <c r="AX6591"/>
    </row>
    <row r="6592" spans="48:50" x14ac:dyDescent="0.25">
      <c r="AV6592"/>
      <c r="AW6592"/>
      <c r="AX6592"/>
    </row>
    <row r="6593" spans="48:50" x14ac:dyDescent="0.25">
      <c r="AV6593"/>
      <c r="AW6593"/>
      <c r="AX6593"/>
    </row>
    <row r="6594" spans="48:50" x14ac:dyDescent="0.25">
      <c r="AV6594"/>
      <c r="AW6594"/>
      <c r="AX6594"/>
    </row>
    <row r="6595" spans="48:50" x14ac:dyDescent="0.25">
      <c r="AV6595"/>
      <c r="AW6595"/>
      <c r="AX6595"/>
    </row>
    <row r="6596" spans="48:50" x14ac:dyDescent="0.25">
      <c r="AV6596"/>
      <c r="AW6596"/>
      <c r="AX6596"/>
    </row>
    <row r="6597" spans="48:50" x14ac:dyDescent="0.25">
      <c r="AV6597"/>
      <c r="AW6597"/>
      <c r="AX6597"/>
    </row>
    <row r="6598" spans="48:50" x14ac:dyDescent="0.25">
      <c r="AV6598"/>
      <c r="AW6598"/>
      <c r="AX6598"/>
    </row>
    <row r="6599" spans="48:50" x14ac:dyDescent="0.25">
      <c r="AV6599"/>
      <c r="AW6599"/>
      <c r="AX6599"/>
    </row>
    <row r="6600" spans="48:50" x14ac:dyDescent="0.25">
      <c r="AV6600"/>
      <c r="AW6600"/>
      <c r="AX6600"/>
    </row>
    <row r="6601" spans="48:50" x14ac:dyDescent="0.25">
      <c r="AV6601"/>
      <c r="AW6601"/>
      <c r="AX6601"/>
    </row>
    <row r="6602" spans="48:50" x14ac:dyDescent="0.25">
      <c r="AV6602"/>
      <c r="AW6602"/>
      <c r="AX6602"/>
    </row>
    <row r="6603" spans="48:50" x14ac:dyDescent="0.25">
      <c r="AV6603"/>
      <c r="AW6603"/>
      <c r="AX6603"/>
    </row>
    <row r="6604" spans="48:50" x14ac:dyDescent="0.25">
      <c r="AV6604"/>
      <c r="AW6604"/>
      <c r="AX6604"/>
    </row>
    <row r="6605" spans="48:50" x14ac:dyDescent="0.25">
      <c r="AV6605"/>
      <c r="AW6605"/>
      <c r="AX6605"/>
    </row>
    <row r="6606" spans="48:50" x14ac:dyDescent="0.25">
      <c r="AV6606"/>
      <c r="AW6606"/>
      <c r="AX6606"/>
    </row>
    <row r="6607" spans="48:50" x14ac:dyDescent="0.25">
      <c r="AV6607"/>
      <c r="AW6607"/>
      <c r="AX6607"/>
    </row>
    <row r="6608" spans="48:50" x14ac:dyDescent="0.25">
      <c r="AV6608"/>
      <c r="AW6608"/>
      <c r="AX6608"/>
    </row>
    <row r="6609" spans="48:50" x14ac:dyDescent="0.25">
      <c r="AV6609"/>
      <c r="AW6609"/>
      <c r="AX6609"/>
    </row>
    <row r="6610" spans="48:50" x14ac:dyDescent="0.25">
      <c r="AV6610"/>
      <c r="AW6610"/>
      <c r="AX6610"/>
    </row>
    <row r="6611" spans="48:50" x14ac:dyDescent="0.25">
      <c r="AV6611"/>
      <c r="AW6611"/>
      <c r="AX6611"/>
    </row>
    <row r="6612" spans="48:50" x14ac:dyDescent="0.25">
      <c r="AV6612"/>
      <c r="AW6612"/>
      <c r="AX6612"/>
    </row>
    <row r="6613" spans="48:50" x14ac:dyDescent="0.25">
      <c r="AV6613"/>
      <c r="AW6613"/>
      <c r="AX6613"/>
    </row>
    <row r="6614" spans="48:50" x14ac:dyDescent="0.25">
      <c r="AV6614"/>
      <c r="AW6614"/>
      <c r="AX6614"/>
    </row>
    <row r="6615" spans="48:50" x14ac:dyDescent="0.25">
      <c r="AV6615"/>
      <c r="AW6615"/>
      <c r="AX6615"/>
    </row>
    <row r="6616" spans="48:50" x14ac:dyDescent="0.25">
      <c r="AV6616"/>
      <c r="AW6616"/>
      <c r="AX6616"/>
    </row>
    <row r="6617" spans="48:50" x14ac:dyDescent="0.25">
      <c r="AV6617"/>
      <c r="AW6617"/>
      <c r="AX6617"/>
    </row>
    <row r="6618" spans="48:50" x14ac:dyDescent="0.25">
      <c r="AV6618"/>
      <c r="AW6618"/>
      <c r="AX6618"/>
    </row>
    <row r="6619" spans="48:50" x14ac:dyDescent="0.25">
      <c r="AV6619"/>
      <c r="AW6619"/>
      <c r="AX6619"/>
    </row>
    <row r="6620" spans="48:50" x14ac:dyDescent="0.25">
      <c r="AV6620"/>
      <c r="AW6620"/>
      <c r="AX6620"/>
    </row>
    <row r="6621" spans="48:50" x14ac:dyDescent="0.25">
      <c r="AV6621"/>
      <c r="AW6621"/>
      <c r="AX6621"/>
    </row>
    <row r="6622" spans="48:50" x14ac:dyDescent="0.25">
      <c r="AV6622"/>
      <c r="AW6622"/>
      <c r="AX6622"/>
    </row>
    <row r="6623" spans="48:50" x14ac:dyDescent="0.25">
      <c r="AV6623"/>
      <c r="AW6623"/>
      <c r="AX6623"/>
    </row>
    <row r="6624" spans="48:50" x14ac:dyDescent="0.25">
      <c r="AV6624"/>
      <c r="AW6624"/>
      <c r="AX6624"/>
    </row>
    <row r="6625" spans="48:50" x14ac:dyDescent="0.25">
      <c r="AV6625"/>
      <c r="AW6625"/>
      <c r="AX6625"/>
    </row>
    <row r="6626" spans="48:50" x14ac:dyDescent="0.25">
      <c r="AV6626"/>
      <c r="AW6626"/>
      <c r="AX6626"/>
    </row>
    <row r="6627" spans="48:50" x14ac:dyDescent="0.25">
      <c r="AV6627"/>
      <c r="AW6627"/>
      <c r="AX6627"/>
    </row>
    <row r="6628" spans="48:50" x14ac:dyDescent="0.25">
      <c r="AV6628"/>
      <c r="AW6628"/>
      <c r="AX6628"/>
    </row>
    <row r="6629" spans="48:50" x14ac:dyDescent="0.25">
      <c r="AV6629"/>
      <c r="AW6629"/>
      <c r="AX6629"/>
    </row>
    <row r="6630" spans="48:50" x14ac:dyDescent="0.25">
      <c r="AV6630"/>
      <c r="AW6630"/>
      <c r="AX6630"/>
    </row>
    <row r="6631" spans="48:50" x14ac:dyDescent="0.25">
      <c r="AV6631"/>
      <c r="AW6631"/>
      <c r="AX6631"/>
    </row>
    <row r="6632" spans="48:50" x14ac:dyDescent="0.25">
      <c r="AV6632"/>
      <c r="AW6632"/>
      <c r="AX6632"/>
    </row>
    <row r="6633" spans="48:50" x14ac:dyDescent="0.25">
      <c r="AV6633"/>
      <c r="AW6633"/>
      <c r="AX6633"/>
    </row>
    <row r="6634" spans="48:50" x14ac:dyDescent="0.25">
      <c r="AV6634"/>
      <c r="AW6634"/>
      <c r="AX6634"/>
    </row>
    <row r="6635" spans="48:50" x14ac:dyDescent="0.25">
      <c r="AV6635"/>
      <c r="AW6635"/>
      <c r="AX6635"/>
    </row>
    <row r="6636" spans="48:50" x14ac:dyDescent="0.25">
      <c r="AV6636"/>
      <c r="AW6636"/>
      <c r="AX6636"/>
    </row>
    <row r="6637" spans="48:50" x14ac:dyDescent="0.25">
      <c r="AV6637"/>
      <c r="AW6637"/>
      <c r="AX6637"/>
    </row>
    <row r="6638" spans="48:50" x14ac:dyDescent="0.25">
      <c r="AV6638"/>
      <c r="AW6638"/>
      <c r="AX6638"/>
    </row>
    <row r="6639" spans="48:50" x14ac:dyDescent="0.25">
      <c r="AV6639"/>
      <c r="AW6639"/>
      <c r="AX6639"/>
    </row>
    <row r="6640" spans="48:50" x14ac:dyDescent="0.25">
      <c r="AV6640"/>
      <c r="AW6640"/>
      <c r="AX6640"/>
    </row>
    <row r="6641" spans="48:50" x14ac:dyDescent="0.25">
      <c r="AV6641"/>
      <c r="AW6641"/>
      <c r="AX6641"/>
    </row>
    <row r="6642" spans="48:50" x14ac:dyDescent="0.25">
      <c r="AV6642"/>
      <c r="AW6642"/>
      <c r="AX6642"/>
    </row>
    <row r="6643" spans="48:50" x14ac:dyDescent="0.25">
      <c r="AV6643"/>
      <c r="AW6643"/>
      <c r="AX6643"/>
    </row>
    <row r="6644" spans="48:50" x14ac:dyDescent="0.25">
      <c r="AV6644"/>
      <c r="AW6644"/>
      <c r="AX6644"/>
    </row>
    <row r="6645" spans="48:50" x14ac:dyDescent="0.25">
      <c r="AV6645"/>
      <c r="AW6645"/>
      <c r="AX6645"/>
    </row>
    <row r="6646" spans="48:50" x14ac:dyDescent="0.25">
      <c r="AV6646"/>
      <c r="AW6646"/>
      <c r="AX6646"/>
    </row>
    <row r="6647" spans="48:50" x14ac:dyDescent="0.25">
      <c r="AV6647"/>
      <c r="AW6647"/>
      <c r="AX6647"/>
    </row>
    <row r="6648" spans="48:50" x14ac:dyDescent="0.25">
      <c r="AV6648"/>
      <c r="AW6648"/>
      <c r="AX6648"/>
    </row>
    <row r="6649" spans="48:50" x14ac:dyDescent="0.25">
      <c r="AV6649"/>
      <c r="AW6649"/>
      <c r="AX6649"/>
    </row>
    <row r="6650" spans="48:50" x14ac:dyDescent="0.25">
      <c r="AV6650"/>
      <c r="AW6650"/>
      <c r="AX6650"/>
    </row>
    <row r="6651" spans="48:50" x14ac:dyDescent="0.25">
      <c r="AV6651"/>
      <c r="AW6651"/>
      <c r="AX6651"/>
    </row>
    <row r="6652" spans="48:50" x14ac:dyDescent="0.25">
      <c r="AV6652"/>
      <c r="AW6652"/>
      <c r="AX6652"/>
    </row>
    <row r="6653" spans="48:50" x14ac:dyDescent="0.25">
      <c r="AV6653"/>
      <c r="AW6653"/>
      <c r="AX6653"/>
    </row>
    <row r="6654" spans="48:50" x14ac:dyDescent="0.25">
      <c r="AV6654"/>
      <c r="AW6654"/>
      <c r="AX6654"/>
    </row>
    <row r="6655" spans="48:50" x14ac:dyDescent="0.25">
      <c r="AV6655"/>
      <c r="AW6655"/>
      <c r="AX6655"/>
    </row>
    <row r="6656" spans="48:50" x14ac:dyDescent="0.25">
      <c r="AV6656"/>
      <c r="AW6656"/>
      <c r="AX6656"/>
    </row>
    <row r="6657" spans="48:50" x14ac:dyDescent="0.25">
      <c r="AV6657"/>
      <c r="AW6657"/>
      <c r="AX6657"/>
    </row>
    <row r="6658" spans="48:50" x14ac:dyDescent="0.25">
      <c r="AV6658"/>
      <c r="AW6658"/>
      <c r="AX6658"/>
    </row>
    <row r="6659" spans="48:50" x14ac:dyDescent="0.25">
      <c r="AV6659"/>
      <c r="AW6659"/>
      <c r="AX6659"/>
    </row>
    <row r="6660" spans="48:50" x14ac:dyDescent="0.25">
      <c r="AV6660"/>
      <c r="AW6660"/>
      <c r="AX6660"/>
    </row>
    <row r="6661" spans="48:50" x14ac:dyDescent="0.25">
      <c r="AV6661"/>
      <c r="AW6661"/>
      <c r="AX6661"/>
    </row>
    <row r="6662" spans="48:50" x14ac:dyDescent="0.25">
      <c r="AV6662"/>
      <c r="AW6662"/>
      <c r="AX6662"/>
    </row>
    <row r="6663" spans="48:50" x14ac:dyDescent="0.25">
      <c r="AV6663"/>
      <c r="AW6663"/>
      <c r="AX6663"/>
    </row>
    <row r="6664" spans="48:50" x14ac:dyDescent="0.25">
      <c r="AV6664"/>
      <c r="AW6664"/>
      <c r="AX6664"/>
    </row>
    <row r="6665" spans="48:50" x14ac:dyDescent="0.25">
      <c r="AV6665"/>
      <c r="AW6665"/>
      <c r="AX6665"/>
    </row>
    <row r="6666" spans="48:50" x14ac:dyDescent="0.25">
      <c r="AV6666"/>
      <c r="AW6666"/>
      <c r="AX6666"/>
    </row>
    <row r="6667" spans="48:50" x14ac:dyDescent="0.25">
      <c r="AV6667"/>
      <c r="AW6667"/>
      <c r="AX6667"/>
    </row>
    <row r="6668" spans="48:50" x14ac:dyDescent="0.25">
      <c r="AV6668"/>
      <c r="AW6668"/>
      <c r="AX6668"/>
    </row>
    <row r="6669" spans="48:50" x14ac:dyDescent="0.25">
      <c r="AV6669"/>
      <c r="AW6669"/>
      <c r="AX6669"/>
    </row>
    <row r="6670" spans="48:50" x14ac:dyDescent="0.25">
      <c r="AV6670"/>
      <c r="AW6670"/>
      <c r="AX6670"/>
    </row>
    <row r="6671" spans="48:50" x14ac:dyDescent="0.25">
      <c r="AV6671"/>
      <c r="AW6671"/>
      <c r="AX6671"/>
    </row>
    <row r="6672" spans="48:50" x14ac:dyDescent="0.25">
      <c r="AV6672"/>
      <c r="AW6672"/>
      <c r="AX6672"/>
    </row>
    <row r="6673" spans="48:50" x14ac:dyDescent="0.25">
      <c r="AV6673"/>
      <c r="AW6673"/>
      <c r="AX6673"/>
    </row>
    <row r="6674" spans="48:50" x14ac:dyDescent="0.25">
      <c r="AV6674"/>
      <c r="AW6674"/>
      <c r="AX6674"/>
    </row>
    <row r="6675" spans="48:50" x14ac:dyDescent="0.25">
      <c r="AV6675"/>
      <c r="AW6675"/>
      <c r="AX6675"/>
    </row>
    <row r="6676" spans="48:50" x14ac:dyDescent="0.25">
      <c r="AV6676"/>
      <c r="AW6676"/>
      <c r="AX6676"/>
    </row>
    <row r="6677" spans="48:50" x14ac:dyDescent="0.25">
      <c r="AV6677"/>
      <c r="AW6677"/>
      <c r="AX6677"/>
    </row>
    <row r="6678" spans="48:50" x14ac:dyDescent="0.25">
      <c r="AV6678"/>
      <c r="AW6678"/>
      <c r="AX6678"/>
    </row>
    <row r="6679" spans="48:50" x14ac:dyDescent="0.25">
      <c r="AV6679"/>
      <c r="AW6679"/>
      <c r="AX6679"/>
    </row>
    <row r="6680" spans="48:50" x14ac:dyDescent="0.25">
      <c r="AV6680"/>
      <c r="AW6680"/>
      <c r="AX6680"/>
    </row>
    <row r="6681" spans="48:50" x14ac:dyDescent="0.25">
      <c r="AV6681"/>
      <c r="AW6681"/>
      <c r="AX6681"/>
    </row>
    <row r="6682" spans="48:50" x14ac:dyDescent="0.25">
      <c r="AV6682"/>
      <c r="AW6682"/>
      <c r="AX6682"/>
    </row>
    <row r="6683" spans="48:50" x14ac:dyDescent="0.25">
      <c r="AV6683"/>
      <c r="AW6683"/>
      <c r="AX6683"/>
    </row>
    <row r="6684" spans="48:50" x14ac:dyDescent="0.25">
      <c r="AV6684"/>
      <c r="AW6684"/>
      <c r="AX6684"/>
    </row>
    <row r="6685" spans="48:50" x14ac:dyDescent="0.25">
      <c r="AV6685"/>
      <c r="AW6685"/>
      <c r="AX6685"/>
    </row>
    <row r="6686" spans="48:50" x14ac:dyDescent="0.25">
      <c r="AV6686"/>
      <c r="AW6686"/>
      <c r="AX6686"/>
    </row>
    <row r="6687" spans="48:50" x14ac:dyDescent="0.25">
      <c r="AV6687"/>
      <c r="AW6687"/>
      <c r="AX6687"/>
    </row>
    <row r="6688" spans="48:50" x14ac:dyDescent="0.25">
      <c r="AV6688"/>
      <c r="AW6688"/>
      <c r="AX6688"/>
    </row>
    <row r="6689" spans="48:50" x14ac:dyDescent="0.25">
      <c r="AV6689"/>
      <c r="AW6689"/>
      <c r="AX6689"/>
    </row>
    <row r="6690" spans="48:50" x14ac:dyDescent="0.25">
      <c r="AV6690"/>
      <c r="AW6690"/>
      <c r="AX6690"/>
    </row>
    <row r="6691" spans="48:50" x14ac:dyDescent="0.25">
      <c r="AV6691"/>
      <c r="AW6691"/>
      <c r="AX6691"/>
    </row>
    <row r="6692" spans="48:50" x14ac:dyDescent="0.25">
      <c r="AV6692"/>
      <c r="AW6692"/>
      <c r="AX6692"/>
    </row>
    <row r="6693" spans="48:50" x14ac:dyDescent="0.25">
      <c r="AV6693"/>
      <c r="AW6693"/>
      <c r="AX6693"/>
    </row>
    <row r="6694" spans="48:50" x14ac:dyDescent="0.25">
      <c r="AV6694"/>
      <c r="AW6694"/>
      <c r="AX6694"/>
    </row>
    <row r="6695" spans="48:50" x14ac:dyDescent="0.25">
      <c r="AV6695"/>
      <c r="AW6695"/>
      <c r="AX6695"/>
    </row>
    <row r="6696" spans="48:50" x14ac:dyDescent="0.25">
      <c r="AV6696"/>
      <c r="AW6696"/>
      <c r="AX6696"/>
    </row>
    <row r="6697" spans="48:50" x14ac:dyDescent="0.25">
      <c r="AV6697"/>
      <c r="AW6697"/>
      <c r="AX6697"/>
    </row>
    <row r="6698" spans="48:50" x14ac:dyDescent="0.25">
      <c r="AV6698"/>
      <c r="AW6698"/>
      <c r="AX6698"/>
    </row>
    <row r="6699" spans="48:50" x14ac:dyDescent="0.25">
      <c r="AV6699"/>
      <c r="AW6699"/>
      <c r="AX6699"/>
    </row>
    <row r="6700" spans="48:50" x14ac:dyDescent="0.25">
      <c r="AV6700"/>
      <c r="AW6700"/>
      <c r="AX6700"/>
    </row>
    <row r="6701" spans="48:50" x14ac:dyDescent="0.25">
      <c r="AV6701"/>
      <c r="AW6701"/>
      <c r="AX6701"/>
    </row>
    <row r="6702" spans="48:50" x14ac:dyDescent="0.25">
      <c r="AV6702"/>
      <c r="AW6702"/>
      <c r="AX6702"/>
    </row>
    <row r="6703" spans="48:50" x14ac:dyDescent="0.25">
      <c r="AV6703"/>
      <c r="AW6703"/>
      <c r="AX6703"/>
    </row>
    <row r="6704" spans="48:50" x14ac:dyDescent="0.25">
      <c r="AV6704"/>
      <c r="AW6704"/>
      <c r="AX6704"/>
    </row>
    <row r="6705" spans="48:50" x14ac:dyDescent="0.25">
      <c r="AV6705"/>
      <c r="AW6705"/>
      <c r="AX6705"/>
    </row>
    <row r="6706" spans="48:50" x14ac:dyDescent="0.25">
      <c r="AV6706"/>
      <c r="AW6706"/>
      <c r="AX6706"/>
    </row>
    <row r="6707" spans="48:50" x14ac:dyDescent="0.25">
      <c r="AV6707"/>
      <c r="AW6707"/>
      <c r="AX6707"/>
    </row>
    <row r="6708" spans="48:50" x14ac:dyDescent="0.25">
      <c r="AV6708"/>
      <c r="AW6708"/>
      <c r="AX6708"/>
    </row>
    <row r="6709" spans="48:50" x14ac:dyDescent="0.25">
      <c r="AV6709"/>
      <c r="AW6709"/>
      <c r="AX6709"/>
    </row>
    <row r="6710" spans="48:50" x14ac:dyDescent="0.25">
      <c r="AV6710"/>
      <c r="AW6710"/>
      <c r="AX6710"/>
    </row>
    <row r="6711" spans="48:50" x14ac:dyDescent="0.25">
      <c r="AV6711"/>
      <c r="AW6711"/>
      <c r="AX6711"/>
    </row>
    <row r="6712" spans="48:50" x14ac:dyDescent="0.25">
      <c r="AV6712"/>
      <c r="AW6712"/>
      <c r="AX6712"/>
    </row>
    <row r="6713" spans="48:50" x14ac:dyDescent="0.25">
      <c r="AV6713"/>
      <c r="AW6713"/>
      <c r="AX6713"/>
    </row>
    <row r="6714" spans="48:50" x14ac:dyDescent="0.25">
      <c r="AV6714"/>
      <c r="AW6714"/>
      <c r="AX6714"/>
    </row>
    <row r="6715" spans="48:50" x14ac:dyDescent="0.25">
      <c r="AV6715"/>
      <c r="AW6715"/>
      <c r="AX6715"/>
    </row>
    <row r="6716" spans="48:50" x14ac:dyDescent="0.25">
      <c r="AV6716"/>
      <c r="AW6716"/>
      <c r="AX6716"/>
    </row>
    <row r="6717" spans="48:50" x14ac:dyDescent="0.25">
      <c r="AV6717"/>
      <c r="AW6717"/>
      <c r="AX6717"/>
    </row>
    <row r="6718" spans="48:50" x14ac:dyDescent="0.25">
      <c r="AV6718"/>
      <c r="AW6718"/>
      <c r="AX6718"/>
    </row>
    <row r="6719" spans="48:50" x14ac:dyDescent="0.25">
      <c r="AV6719"/>
      <c r="AW6719"/>
      <c r="AX6719"/>
    </row>
    <row r="6720" spans="48:50" x14ac:dyDescent="0.25">
      <c r="AV6720"/>
      <c r="AW6720"/>
      <c r="AX6720"/>
    </row>
    <row r="6721" spans="48:50" x14ac:dyDescent="0.25">
      <c r="AV6721"/>
      <c r="AW6721"/>
      <c r="AX6721"/>
    </row>
    <row r="6722" spans="48:50" x14ac:dyDescent="0.25">
      <c r="AV6722"/>
      <c r="AW6722"/>
      <c r="AX6722"/>
    </row>
    <row r="6723" spans="48:50" x14ac:dyDescent="0.25">
      <c r="AV6723"/>
      <c r="AW6723"/>
      <c r="AX6723"/>
    </row>
    <row r="6724" spans="48:50" x14ac:dyDescent="0.25">
      <c r="AV6724"/>
      <c r="AW6724"/>
      <c r="AX6724"/>
    </row>
    <row r="6725" spans="48:50" x14ac:dyDescent="0.25">
      <c r="AV6725"/>
      <c r="AW6725"/>
      <c r="AX6725"/>
    </row>
    <row r="6726" spans="48:50" x14ac:dyDescent="0.25">
      <c r="AV6726"/>
      <c r="AW6726"/>
      <c r="AX6726"/>
    </row>
    <row r="6727" spans="48:50" x14ac:dyDescent="0.25">
      <c r="AV6727"/>
      <c r="AW6727"/>
      <c r="AX6727"/>
    </row>
    <row r="6728" spans="48:50" x14ac:dyDescent="0.25">
      <c r="AV6728"/>
      <c r="AW6728"/>
      <c r="AX6728"/>
    </row>
    <row r="6729" spans="48:50" x14ac:dyDescent="0.25">
      <c r="AV6729"/>
      <c r="AW6729"/>
      <c r="AX6729"/>
    </row>
    <row r="6730" spans="48:50" x14ac:dyDescent="0.25">
      <c r="AV6730"/>
      <c r="AW6730"/>
      <c r="AX6730"/>
    </row>
    <row r="6731" spans="48:50" x14ac:dyDescent="0.25">
      <c r="AV6731"/>
      <c r="AW6731"/>
      <c r="AX6731"/>
    </row>
    <row r="6732" spans="48:50" x14ac:dyDescent="0.25">
      <c r="AV6732"/>
      <c r="AW6732"/>
      <c r="AX6732"/>
    </row>
    <row r="6733" spans="48:50" x14ac:dyDescent="0.25">
      <c r="AV6733"/>
      <c r="AW6733"/>
      <c r="AX6733"/>
    </row>
    <row r="6734" spans="48:50" x14ac:dyDescent="0.25">
      <c r="AV6734"/>
      <c r="AW6734"/>
      <c r="AX6734"/>
    </row>
    <row r="6735" spans="48:50" x14ac:dyDescent="0.25">
      <c r="AV6735"/>
      <c r="AW6735"/>
      <c r="AX6735"/>
    </row>
    <row r="6736" spans="48:50" x14ac:dyDescent="0.25">
      <c r="AV6736"/>
      <c r="AW6736"/>
      <c r="AX6736"/>
    </row>
    <row r="6737" spans="48:50" x14ac:dyDescent="0.25">
      <c r="AV6737"/>
      <c r="AW6737"/>
      <c r="AX6737"/>
    </row>
    <row r="6738" spans="48:50" x14ac:dyDescent="0.25">
      <c r="AV6738"/>
      <c r="AW6738"/>
      <c r="AX6738"/>
    </row>
    <row r="6739" spans="48:50" x14ac:dyDescent="0.25">
      <c r="AV6739"/>
      <c r="AW6739"/>
      <c r="AX6739"/>
    </row>
    <row r="6740" spans="48:50" x14ac:dyDescent="0.25">
      <c r="AV6740"/>
      <c r="AW6740"/>
      <c r="AX6740"/>
    </row>
    <row r="6741" spans="48:50" x14ac:dyDescent="0.25">
      <c r="AV6741"/>
      <c r="AW6741"/>
      <c r="AX6741"/>
    </row>
    <row r="6742" spans="48:50" x14ac:dyDescent="0.25">
      <c r="AV6742"/>
      <c r="AW6742"/>
      <c r="AX6742"/>
    </row>
    <row r="6743" spans="48:50" x14ac:dyDescent="0.25">
      <c r="AV6743"/>
      <c r="AW6743"/>
      <c r="AX6743"/>
    </row>
    <row r="6744" spans="48:50" x14ac:dyDescent="0.25">
      <c r="AV6744"/>
      <c r="AW6744"/>
      <c r="AX6744"/>
    </row>
    <row r="6745" spans="48:50" x14ac:dyDescent="0.25">
      <c r="AV6745"/>
      <c r="AW6745"/>
      <c r="AX6745"/>
    </row>
    <row r="6746" spans="48:50" x14ac:dyDescent="0.25">
      <c r="AV6746"/>
      <c r="AW6746"/>
      <c r="AX6746"/>
    </row>
    <row r="6747" spans="48:50" x14ac:dyDescent="0.25">
      <c r="AV6747"/>
      <c r="AW6747"/>
      <c r="AX6747"/>
    </row>
    <row r="6748" spans="48:50" x14ac:dyDescent="0.25">
      <c r="AV6748"/>
      <c r="AW6748"/>
      <c r="AX6748"/>
    </row>
    <row r="6749" spans="48:50" x14ac:dyDescent="0.25">
      <c r="AV6749"/>
      <c r="AW6749"/>
      <c r="AX6749"/>
    </row>
    <row r="6750" spans="48:50" x14ac:dyDescent="0.25">
      <c r="AV6750"/>
      <c r="AW6750"/>
      <c r="AX6750"/>
    </row>
    <row r="6751" spans="48:50" x14ac:dyDescent="0.25">
      <c r="AV6751"/>
      <c r="AW6751"/>
      <c r="AX6751"/>
    </row>
    <row r="6752" spans="48:50" x14ac:dyDescent="0.25">
      <c r="AV6752"/>
      <c r="AW6752"/>
      <c r="AX6752"/>
    </row>
    <row r="6753" spans="48:50" x14ac:dyDescent="0.25">
      <c r="AV6753"/>
      <c r="AW6753"/>
      <c r="AX6753"/>
    </row>
    <row r="6754" spans="48:50" x14ac:dyDescent="0.25">
      <c r="AV6754"/>
      <c r="AW6754"/>
      <c r="AX6754"/>
    </row>
    <row r="6755" spans="48:50" x14ac:dyDescent="0.25">
      <c r="AV6755"/>
      <c r="AW6755"/>
      <c r="AX6755"/>
    </row>
    <row r="6756" spans="48:50" x14ac:dyDescent="0.25">
      <c r="AV6756"/>
      <c r="AW6756"/>
      <c r="AX6756"/>
    </row>
    <row r="6757" spans="48:50" x14ac:dyDescent="0.25">
      <c r="AV6757"/>
      <c r="AW6757"/>
      <c r="AX6757"/>
    </row>
    <row r="6758" spans="48:50" x14ac:dyDescent="0.25">
      <c r="AV6758"/>
      <c r="AW6758"/>
      <c r="AX6758"/>
    </row>
    <row r="6759" spans="48:50" x14ac:dyDescent="0.25">
      <c r="AV6759"/>
      <c r="AW6759"/>
      <c r="AX6759"/>
    </row>
    <row r="6760" spans="48:50" x14ac:dyDescent="0.25">
      <c r="AV6760"/>
      <c r="AW6760"/>
      <c r="AX6760"/>
    </row>
    <row r="6761" spans="48:50" x14ac:dyDescent="0.25">
      <c r="AV6761"/>
      <c r="AW6761"/>
      <c r="AX6761"/>
    </row>
    <row r="6762" spans="48:50" x14ac:dyDescent="0.25">
      <c r="AV6762"/>
      <c r="AW6762"/>
      <c r="AX6762"/>
    </row>
    <row r="6763" spans="48:50" x14ac:dyDescent="0.25">
      <c r="AV6763"/>
      <c r="AW6763"/>
      <c r="AX6763"/>
    </row>
    <row r="6764" spans="48:50" x14ac:dyDescent="0.25">
      <c r="AV6764"/>
      <c r="AW6764"/>
      <c r="AX6764"/>
    </row>
    <row r="6765" spans="48:50" x14ac:dyDescent="0.25">
      <c r="AV6765"/>
      <c r="AW6765"/>
      <c r="AX6765"/>
    </row>
    <row r="6766" spans="48:50" x14ac:dyDescent="0.25">
      <c r="AV6766"/>
      <c r="AW6766"/>
      <c r="AX6766"/>
    </row>
    <row r="6767" spans="48:50" x14ac:dyDescent="0.25">
      <c r="AV6767"/>
      <c r="AW6767"/>
      <c r="AX6767"/>
    </row>
    <row r="6768" spans="48:50" x14ac:dyDescent="0.25">
      <c r="AV6768"/>
      <c r="AW6768"/>
      <c r="AX6768"/>
    </row>
    <row r="6769" spans="48:50" x14ac:dyDescent="0.25">
      <c r="AV6769"/>
      <c r="AW6769"/>
      <c r="AX6769"/>
    </row>
    <row r="6770" spans="48:50" x14ac:dyDescent="0.25">
      <c r="AV6770"/>
      <c r="AW6770"/>
      <c r="AX6770"/>
    </row>
    <row r="6771" spans="48:50" x14ac:dyDescent="0.25">
      <c r="AV6771"/>
      <c r="AW6771"/>
      <c r="AX6771"/>
    </row>
    <row r="6772" spans="48:50" x14ac:dyDescent="0.25">
      <c r="AV6772"/>
      <c r="AW6772"/>
      <c r="AX6772"/>
    </row>
    <row r="6773" spans="48:50" x14ac:dyDescent="0.25">
      <c r="AV6773"/>
      <c r="AW6773"/>
      <c r="AX6773"/>
    </row>
    <row r="6774" spans="48:50" x14ac:dyDescent="0.25">
      <c r="AV6774"/>
      <c r="AW6774"/>
      <c r="AX6774"/>
    </row>
    <row r="6775" spans="48:50" x14ac:dyDescent="0.25">
      <c r="AV6775"/>
      <c r="AW6775"/>
      <c r="AX6775"/>
    </row>
    <row r="6776" spans="48:50" x14ac:dyDescent="0.25">
      <c r="AV6776"/>
      <c r="AW6776"/>
      <c r="AX6776"/>
    </row>
    <row r="6777" spans="48:50" x14ac:dyDescent="0.25">
      <c r="AV6777"/>
      <c r="AW6777"/>
      <c r="AX6777"/>
    </row>
    <row r="6778" spans="48:50" x14ac:dyDescent="0.25">
      <c r="AV6778"/>
      <c r="AW6778"/>
      <c r="AX6778"/>
    </row>
    <row r="6779" spans="48:50" x14ac:dyDescent="0.25">
      <c r="AV6779"/>
      <c r="AW6779"/>
      <c r="AX6779"/>
    </row>
    <row r="6780" spans="48:50" x14ac:dyDescent="0.25">
      <c r="AV6780"/>
      <c r="AW6780"/>
      <c r="AX6780"/>
    </row>
    <row r="6781" spans="48:50" x14ac:dyDescent="0.25">
      <c r="AV6781"/>
      <c r="AW6781"/>
      <c r="AX6781"/>
    </row>
    <row r="6782" spans="48:50" x14ac:dyDescent="0.25">
      <c r="AV6782"/>
      <c r="AW6782"/>
      <c r="AX6782"/>
    </row>
    <row r="6783" spans="48:50" x14ac:dyDescent="0.25">
      <c r="AV6783"/>
      <c r="AW6783"/>
      <c r="AX6783"/>
    </row>
    <row r="6784" spans="48:50" x14ac:dyDescent="0.25">
      <c r="AV6784"/>
      <c r="AW6784"/>
      <c r="AX6784"/>
    </row>
    <row r="6785" spans="48:50" x14ac:dyDescent="0.25">
      <c r="AV6785"/>
      <c r="AW6785"/>
      <c r="AX6785"/>
    </row>
    <row r="6786" spans="48:50" x14ac:dyDescent="0.25">
      <c r="AV6786"/>
      <c r="AW6786"/>
      <c r="AX6786"/>
    </row>
    <row r="6787" spans="48:50" x14ac:dyDescent="0.25">
      <c r="AV6787"/>
      <c r="AW6787"/>
      <c r="AX6787"/>
    </row>
    <row r="6788" spans="48:50" x14ac:dyDescent="0.25">
      <c r="AV6788"/>
      <c r="AW6788"/>
      <c r="AX6788"/>
    </row>
    <row r="6789" spans="48:50" x14ac:dyDescent="0.25">
      <c r="AV6789"/>
      <c r="AW6789"/>
      <c r="AX6789"/>
    </row>
    <row r="6790" spans="48:50" x14ac:dyDescent="0.25">
      <c r="AV6790"/>
      <c r="AW6790"/>
      <c r="AX6790"/>
    </row>
    <row r="6791" spans="48:50" x14ac:dyDescent="0.25">
      <c r="AV6791"/>
      <c r="AW6791"/>
      <c r="AX6791"/>
    </row>
    <row r="6792" spans="48:50" x14ac:dyDescent="0.25">
      <c r="AV6792"/>
      <c r="AW6792"/>
      <c r="AX6792"/>
    </row>
    <row r="6793" spans="48:50" x14ac:dyDescent="0.25">
      <c r="AV6793"/>
      <c r="AW6793"/>
      <c r="AX6793"/>
    </row>
    <row r="6794" spans="48:50" x14ac:dyDescent="0.25">
      <c r="AV6794"/>
      <c r="AW6794"/>
      <c r="AX6794"/>
    </row>
    <row r="6795" spans="48:50" x14ac:dyDescent="0.25">
      <c r="AV6795"/>
      <c r="AW6795"/>
      <c r="AX6795"/>
    </row>
    <row r="6796" spans="48:50" x14ac:dyDescent="0.25">
      <c r="AV6796"/>
      <c r="AW6796"/>
      <c r="AX6796"/>
    </row>
    <row r="6797" spans="48:50" x14ac:dyDescent="0.25">
      <c r="AV6797"/>
      <c r="AW6797"/>
      <c r="AX6797"/>
    </row>
    <row r="6798" spans="48:50" x14ac:dyDescent="0.25">
      <c r="AV6798"/>
      <c r="AW6798"/>
      <c r="AX6798"/>
    </row>
    <row r="6799" spans="48:50" x14ac:dyDescent="0.25">
      <c r="AV6799"/>
      <c r="AW6799"/>
      <c r="AX6799"/>
    </row>
    <row r="6800" spans="48:50" x14ac:dyDescent="0.25">
      <c r="AV6800"/>
      <c r="AW6800"/>
      <c r="AX6800"/>
    </row>
    <row r="6801" spans="48:50" x14ac:dyDescent="0.25">
      <c r="AV6801"/>
      <c r="AW6801"/>
      <c r="AX6801"/>
    </row>
    <row r="6802" spans="48:50" x14ac:dyDescent="0.25">
      <c r="AV6802"/>
      <c r="AW6802"/>
      <c r="AX6802"/>
    </row>
    <row r="6803" spans="48:50" x14ac:dyDescent="0.25">
      <c r="AV6803"/>
      <c r="AW6803"/>
      <c r="AX6803"/>
    </row>
    <row r="6804" spans="48:50" x14ac:dyDescent="0.25">
      <c r="AV6804"/>
      <c r="AW6804"/>
      <c r="AX6804"/>
    </row>
    <row r="6805" spans="48:50" x14ac:dyDescent="0.25">
      <c r="AV6805"/>
      <c r="AW6805"/>
      <c r="AX6805"/>
    </row>
    <row r="6806" spans="48:50" x14ac:dyDescent="0.25">
      <c r="AV6806"/>
      <c r="AW6806"/>
      <c r="AX6806"/>
    </row>
    <row r="6807" spans="48:50" x14ac:dyDescent="0.25">
      <c r="AV6807"/>
      <c r="AW6807"/>
      <c r="AX6807"/>
    </row>
    <row r="6808" spans="48:50" x14ac:dyDescent="0.25">
      <c r="AV6808"/>
      <c r="AW6808"/>
      <c r="AX6808"/>
    </row>
    <row r="6809" spans="48:50" x14ac:dyDescent="0.25">
      <c r="AV6809"/>
      <c r="AW6809"/>
      <c r="AX6809"/>
    </row>
    <row r="6810" spans="48:50" x14ac:dyDescent="0.25">
      <c r="AV6810"/>
      <c r="AW6810"/>
      <c r="AX6810"/>
    </row>
    <row r="6811" spans="48:50" x14ac:dyDescent="0.25">
      <c r="AV6811"/>
      <c r="AW6811"/>
      <c r="AX6811"/>
    </row>
    <row r="6812" spans="48:50" x14ac:dyDescent="0.25">
      <c r="AV6812"/>
      <c r="AW6812"/>
      <c r="AX6812"/>
    </row>
    <row r="6813" spans="48:50" x14ac:dyDescent="0.25">
      <c r="AV6813"/>
      <c r="AW6813"/>
      <c r="AX6813"/>
    </row>
    <row r="6814" spans="48:50" x14ac:dyDescent="0.25">
      <c r="AV6814"/>
      <c r="AW6814"/>
      <c r="AX6814"/>
    </row>
    <row r="6815" spans="48:50" x14ac:dyDescent="0.25">
      <c r="AV6815"/>
      <c r="AW6815"/>
      <c r="AX6815"/>
    </row>
    <row r="6816" spans="48:50" x14ac:dyDescent="0.25">
      <c r="AV6816"/>
      <c r="AW6816"/>
      <c r="AX6816"/>
    </row>
    <row r="6817" spans="48:50" x14ac:dyDescent="0.25">
      <c r="AV6817"/>
      <c r="AW6817"/>
      <c r="AX6817"/>
    </row>
    <row r="6818" spans="48:50" x14ac:dyDescent="0.25">
      <c r="AV6818"/>
      <c r="AW6818"/>
      <c r="AX6818"/>
    </row>
    <row r="6819" spans="48:50" x14ac:dyDescent="0.25">
      <c r="AV6819"/>
      <c r="AW6819"/>
      <c r="AX6819"/>
    </row>
    <row r="6820" spans="48:50" x14ac:dyDescent="0.25">
      <c r="AV6820"/>
      <c r="AW6820"/>
      <c r="AX6820"/>
    </row>
    <row r="6821" spans="48:50" x14ac:dyDescent="0.25">
      <c r="AV6821"/>
      <c r="AW6821"/>
      <c r="AX6821"/>
    </row>
    <row r="6822" spans="48:50" x14ac:dyDescent="0.25">
      <c r="AV6822"/>
      <c r="AW6822"/>
      <c r="AX6822"/>
    </row>
    <row r="6823" spans="48:50" x14ac:dyDescent="0.25">
      <c r="AV6823"/>
      <c r="AW6823"/>
      <c r="AX6823"/>
    </row>
    <row r="6824" spans="48:50" x14ac:dyDescent="0.25">
      <c r="AV6824"/>
      <c r="AW6824"/>
      <c r="AX6824"/>
    </row>
    <row r="6825" spans="48:50" x14ac:dyDescent="0.25">
      <c r="AV6825"/>
      <c r="AW6825"/>
      <c r="AX6825"/>
    </row>
    <row r="6826" spans="48:50" x14ac:dyDescent="0.25">
      <c r="AV6826"/>
      <c r="AW6826"/>
      <c r="AX6826"/>
    </row>
    <row r="6827" spans="48:50" x14ac:dyDescent="0.25">
      <c r="AV6827"/>
      <c r="AW6827"/>
      <c r="AX6827"/>
    </row>
    <row r="6828" spans="48:50" x14ac:dyDescent="0.25">
      <c r="AV6828"/>
      <c r="AW6828"/>
      <c r="AX6828"/>
    </row>
    <row r="6829" spans="48:50" x14ac:dyDescent="0.25">
      <c r="AV6829"/>
      <c r="AW6829"/>
      <c r="AX6829"/>
    </row>
    <row r="6830" spans="48:50" x14ac:dyDescent="0.25">
      <c r="AV6830"/>
      <c r="AW6830"/>
      <c r="AX6830"/>
    </row>
    <row r="6831" spans="48:50" x14ac:dyDescent="0.25">
      <c r="AV6831"/>
      <c r="AW6831"/>
      <c r="AX6831"/>
    </row>
    <row r="6832" spans="48:50" x14ac:dyDescent="0.25">
      <c r="AV6832"/>
      <c r="AW6832"/>
      <c r="AX6832"/>
    </row>
    <row r="6833" spans="48:50" x14ac:dyDescent="0.25">
      <c r="AV6833"/>
      <c r="AW6833"/>
      <c r="AX6833"/>
    </row>
    <row r="6834" spans="48:50" x14ac:dyDescent="0.25">
      <c r="AV6834"/>
      <c r="AW6834"/>
      <c r="AX6834"/>
    </row>
    <row r="6835" spans="48:50" x14ac:dyDescent="0.25">
      <c r="AV6835"/>
      <c r="AW6835"/>
      <c r="AX6835"/>
    </row>
    <row r="6836" spans="48:50" x14ac:dyDescent="0.25">
      <c r="AV6836"/>
      <c r="AW6836"/>
      <c r="AX6836"/>
    </row>
    <row r="6837" spans="48:50" x14ac:dyDescent="0.25">
      <c r="AV6837"/>
      <c r="AW6837"/>
      <c r="AX6837"/>
    </row>
    <row r="6838" spans="48:50" x14ac:dyDescent="0.25">
      <c r="AV6838"/>
      <c r="AW6838"/>
      <c r="AX6838"/>
    </row>
    <row r="6839" spans="48:50" x14ac:dyDescent="0.25">
      <c r="AV6839"/>
      <c r="AW6839"/>
      <c r="AX6839"/>
    </row>
    <row r="6840" spans="48:50" x14ac:dyDescent="0.25">
      <c r="AV6840"/>
      <c r="AW6840"/>
      <c r="AX6840"/>
    </row>
    <row r="6841" spans="48:50" x14ac:dyDescent="0.25">
      <c r="AV6841"/>
      <c r="AW6841"/>
      <c r="AX6841"/>
    </row>
    <row r="6842" spans="48:50" x14ac:dyDescent="0.25">
      <c r="AV6842"/>
      <c r="AW6842"/>
      <c r="AX6842"/>
    </row>
    <row r="6843" spans="48:50" x14ac:dyDescent="0.25">
      <c r="AV6843"/>
      <c r="AW6843"/>
      <c r="AX6843"/>
    </row>
    <row r="6844" spans="48:50" x14ac:dyDescent="0.25">
      <c r="AV6844"/>
      <c r="AW6844"/>
      <c r="AX6844"/>
    </row>
    <row r="6845" spans="48:50" x14ac:dyDescent="0.25">
      <c r="AV6845"/>
      <c r="AW6845"/>
      <c r="AX6845"/>
    </row>
    <row r="6846" spans="48:50" x14ac:dyDescent="0.25">
      <c r="AV6846"/>
      <c r="AW6846"/>
      <c r="AX6846"/>
    </row>
    <row r="6847" spans="48:50" x14ac:dyDescent="0.25">
      <c r="AV6847"/>
      <c r="AW6847"/>
      <c r="AX6847"/>
    </row>
    <row r="6848" spans="48:50" x14ac:dyDescent="0.25">
      <c r="AV6848"/>
      <c r="AW6848"/>
      <c r="AX6848"/>
    </row>
    <row r="6849" spans="48:50" x14ac:dyDescent="0.25">
      <c r="AV6849"/>
      <c r="AW6849"/>
      <c r="AX6849"/>
    </row>
    <row r="6850" spans="48:50" x14ac:dyDescent="0.25">
      <c r="AV6850"/>
      <c r="AW6850"/>
      <c r="AX6850"/>
    </row>
    <row r="6851" spans="48:50" x14ac:dyDescent="0.25">
      <c r="AV6851"/>
      <c r="AW6851"/>
      <c r="AX6851"/>
    </row>
    <row r="6852" spans="48:50" x14ac:dyDescent="0.25">
      <c r="AV6852"/>
      <c r="AW6852"/>
      <c r="AX6852"/>
    </row>
    <row r="6853" spans="48:50" x14ac:dyDescent="0.25">
      <c r="AV6853"/>
      <c r="AW6853"/>
      <c r="AX6853"/>
    </row>
    <row r="6854" spans="48:50" x14ac:dyDescent="0.25">
      <c r="AV6854"/>
      <c r="AW6854"/>
      <c r="AX6854"/>
    </row>
    <row r="6855" spans="48:50" x14ac:dyDescent="0.25">
      <c r="AV6855"/>
      <c r="AW6855"/>
      <c r="AX6855"/>
    </row>
    <row r="6856" spans="48:50" x14ac:dyDescent="0.25">
      <c r="AV6856"/>
      <c r="AW6856"/>
      <c r="AX6856"/>
    </row>
    <row r="6857" spans="48:50" x14ac:dyDescent="0.25">
      <c r="AV6857"/>
      <c r="AW6857"/>
      <c r="AX6857"/>
    </row>
    <row r="6858" spans="48:50" x14ac:dyDescent="0.25">
      <c r="AV6858"/>
      <c r="AW6858"/>
      <c r="AX6858"/>
    </row>
    <row r="6859" spans="48:50" x14ac:dyDescent="0.25">
      <c r="AV6859"/>
      <c r="AW6859"/>
      <c r="AX6859"/>
    </row>
    <row r="6860" spans="48:50" x14ac:dyDescent="0.25">
      <c r="AV6860"/>
      <c r="AW6860"/>
      <c r="AX6860"/>
    </row>
    <row r="6861" spans="48:50" x14ac:dyDescent="0.25">
      <c r="AV6861"/>
      <c r="AW6861"/>
      <c r="AX6861"/>
    </row>
    <row r="6862" spans="48:50" x14ac:dyDescent="0.25">
      <c r="AV6862"/>
      <c r="AW6862"/>
      <c r="AX6862"/>
    </row>
    <row r="6863" spans="48:50" x14ac:dyDescent="0.25">
      <c r="AV6863"/>
      <c r="AW6863"/>
      <c r="AX6863"/>
    </row>
    <row r="6864" spans="48:50" x14ac:dyDescent="0.25">
      <c r="AV6864"/>
      <c r="AW6864"/>
      <c r="AX6864"/>
    </row>
    <row r="6865" spans="48:50" x14ac:dyDescent="0.25">
      <c r="AV6865"/>
      <c r="AW6865"/>
      <c r="AX6865"/>
    </row>
    <row r="6866" spans="48:50" x14ac:dyDescent="0.25">
      <c r="AV6866"/>
      <c r="AW6866"/>
      <c r="AX6866"/>
    </row>
    <row r="6867" spans="48:50" x14ac:dyDescent="0.25">
      <c r="AV6867"/>
      <c r="AW6867"/>
      <c r="AX6867"/>
    </row>
    <row r="6868" spans="48:50" x14ac:dyDescent="0.25">
      <c r="AV6868"/>
      <c r="AW6868"/>
      <c r="AX6868"/>
    </row>
    <row r="6869" spans="48:50" x14ac:dyDescent="0.25">
      <c r="AV6869"/>
      <c r="AW6869"/>
      <c r="AX6869"/>
    </row>
    <row r="6870" spans="48:50" x14ac:dyDescent="0.25">
      <c r="AV6870"/>
      <c r="AW6870"/>
      <c r="AX6870"/>
    </row>
    <row r="6871" spans="48:50" x14ac:dyDescent="0.25">
      <c r="AV6871"/>
      <c r="AW6871"/>
      <c r="AX6871"/>
    </row>
    <row r="6872" spans="48:50" x14ac:dyDescent="0.25">
      <c r="AV6872"/>
      <c r="AW6872"/>
      <c r="AX6872"/>
    </row>
    <row r="6873" spans="48:50" x14ac:dyDescent="0.25">
      <c r="AV6873"/>
      <c r="AW6873"/>
      <c r="AX6873"/>
    </row>
    <row r="6874" spans="48:50" x14ac:dyDescent="0.25">
      <c r="AV6874"/>
      <c r="AW6874"/>
      <c r="AX6874"/>
    </row>
    <row r="6875" spans="48:50" x14ac:dyDescent="0.25">
      <c r="AV6875"/>
      <c r="AW6875"/>
      <c r="AX6875"/>
    </row>
    <row r="6876" spans="48:50" x14ac:dyDescent="0.25">
      <c r="AV6876"/>
      <c r="AW6876"/>
      <c r="AX6876"/>
    </row>
    <row r="6877" spans="48:50" x14ac:dyDescent="0.25">
      <c r="AV6877"/>
      <c r="AW6877"/>
      <c r="AX6877"/>
    </row>
    <row r="6878" spans="48:50" x14ac:dyDescent="0.25">
      <c r="AV6878"/>
      <c r="AW6878"/>
      <c r="AX6878"/>
    </row>
    <row r="6879" spans="48:50" x14ac:dyDescent="0.25">
      <c r="AV6879"/>
      <c r="AW6879"/>
      <c r="AX6879"/>
    </row>
    <row r="6880" spans="48:50" x14ac:dyDescent="0.25">
      <c r="AV6880"/>
      <c r="AW6880"/>
      <c r="AX6880"/>
    </row>
    <row r="6881" spans="48:50" x14ac:dyDescent="0.25">
      <c r="AV6881"/>
      <c r="AW6881"/>
      <c r="AX6881"/>
    </row>
    <row r="6882" spans="48:50" x14ac:dyDescent="0.25">
      <c r="AV6882"/>
      <c r="AW6882"/>
      <c r="AX6882"/>
    </row>
    <row r="6883" spans="48:50" x14ac:dyDescent="0.25">
      <c r="AV6883"/>
      <c r="AW6883"/>
      <c r="AX6883"/>
    </row>
    <row r="6884" spans="48:50" x14ac:dyDescent="0.25">
      <c r="AV6884"/>
      <c r="AW6884"/>
      <c r="AX6884"/>
    </row>
    <row r="6885" spans="48:50" x14ac:dyDescent="0.25">
      <c r="AV6885"/>
      <c r="AW6885"/>
      <c r="AX6885"/>
    </row>
    <row r="6886" spans="48:50" x14ac:dyDescent="0.25">
      <c r="AV6886"/>
      <c r="AW6886"/>
      <c r="AX6886"/>
    </row>
    <row r="6887" spans="48:50" x14ac:dyDescent="0.25">
      <c r="AV6887"/>
      <c r="AW6887"/>
      <c r="AX6887"/>
    </row>
    <row r="6888" spans="48:50" x14ac:dyDescent="0.25">
      <c r="AV6888"/>
      <c r="AW6888"/>
      <c r="AX6888"/>
    </row>
    <row r="6889" spans="48:50" x14ac:dyDescent="0.25">
      <c r="AV6889"/>
      <c r="AW6889"/>
      <c r="AX6889"/>
    </row>
    <row r="6890" spans="48:50" x14ac:dyDescent="0.25">
      <c r="AV6890"/>
      <c r="AW6890"/>
      <c r="AX6890"/>
    </row>
    <row r="6891" spans="48:50" x14ac:dyDescent="0.25">
      <c r="AV6891"/>
      <c r="AW6891"/>
      <c r="AX6891"/>
    </row>
    <row r="6892" spans="48:50" x14ac:dyDescent="0.25">
      <c r="AV6892"/>
      <c r="AW6892"/>
      <c r="AX6892"/>
    </row>
    <row r="6893" spans="48:50" x14ac:dyDescent="0.25">
      <c r="AV6893"/>
      <c r="AW6893"/>
      <c r="AX6893"/>
    </row>
    <row r="6894" spans="48:50" x14ac:dyDescent="0.25">
      <c r="AV6894"/>
      <c r="AW6894"/>
      <c r="AX6894"/>
    </row>
    <row r="6895" spans="48:50" x14ac:dyDescent="0.25">
      <c r="AV6895"/>
      <c r="AW6895"/>
      <c r="AX6895"/>
    </row>
    <row r="6896" spans="48:50" x14ac:dyDescent="0.25">
      <c r="AV6896"/>
      <c r="AW6896"/>
      <c r="AX6896"/>
    </row>
    <row r="6897" spans="48:50" x14ac:dyDescent="0.25">
      <c r="AV6897"/>
      <c r="AW6897"/>
      <c r="AX6897"/>
    </row>
    <row r="6898" spans="48:50" x14ac:dyDescent="0.25">
      <c r="AV6898"/>
      <c r="AW6898"/>
      <c r="AX6898"/>
    </row>
    <row r="6899" spans="48:50" x14ac:dyDescent="0.25">
      <c r="AV6899"/>
      <c r="AW6899"/>
      <c r="AX6899"/>
    </row>
    <row r="6900" spans="48:50" x14ac:dyDescent="0.25">
      <c r="AV6900"/>
      <c r="AW6900"/>
      <c r="AX6900"/>
    </row>
    <row r="6901" spans="48:50" x14ac:dyDescent="0.25">
      <c r="AV6901"/>
      <c r="AW6901"/>
      <c r="AX6901"/>
    </row>
    <row r="6902" spans="48:50" x14ac:dyDescent="0.25">
      <c r="AV6902"/>
      <c r="AW6902"/>
      <c r="AX6902"/>
    </row>
    <row r="6903" spans="48:50" x14ac:dyDescent="0.25">
      <c r="AV6903"/>
      <c r="AW6903"/>
      <c r="AX6903"/>
    </row>
    <row r="6904" spans="48:50" x14ac:dyDescent="0.25">
      <c r="AV6904"/>
      <c r="AW6904"/>
      <c r="AX6904"/>
    </row>
    <row r="6905" spans="48:50" x14ac:dyDescent="0.25">
      <c r="AV6905"/>
      <c r="AW6905"/>
      <c r="AX6905"/>
    </row>
    <row r="6906" spans="48:50" x14ac:dyDescent="0.25">
      <c r="AV6906"/>
      <c r="AW6906"/>
      <c r="AX6906"/>
    </row>
    <row r="6907" spans="48:50" x14ac:dyDescent="0.25">
      <c r="AV6907"/>
      <c r="AW6907"/>
      <c r="AX6907"/>
    </row>
    <row r="6908" spans="48:50" x14ac:dyDescent="0.25">
      <c r="AV6908"/>
      <c r="AW6908"/>
      <c r="AX6908"/>
    </row>
    <row r="6909" spans="48:50" x14ac:dyDescent="0.25">
      <c r="AV6909"/>
      <c r="AW6909"/>
      <c r="AX6909"/>
    </row>
    <row r="6910" spans="48:50" x14ac:dyDescent="0.25">
      <c r="AV6910"/>
      <c r="AW6910"/>
      <c r="AX6910"/>
    </row>
    <row r="6911" spans="48:50" x14ac:dyDescent="0.25">
      <c r="AV6911"/>
      <c r="AW6911"/>
      <c r="AX6911"/>
    </row>
    <row r="6912" spans="48:50" x14ac:dyDescent="0.25">
      <c r="AV6912"/>
      <c r="AW6912"/>
      <c r="AX6912"/>
    </row>
    <row r="6913" spans="48:50" x14ac:dyDescent="0.25">
      <c r="AV6913"/>
      <c r="AW6913"/>
      <c r="AX6913"/>
    </row>
    <row r="6914" spans="48:50" x14ac:dyDescent="0.25">
      <c r="AV6914"/>
      <c r="AW6914"/>
      <c r="AX6914"/>
    </row>
    <row r="6915" spans="48:50" x14ac:dyDescent="0.25">
      <c r="AV6915"/>
      <c r="AW6915"/>
      <c r="AX6915"/>
    </row>
    <row r="6916" spans="48:50" x14ac:dyDescent="0.25">
      <c r="AV6916"/>
      <c r="AW6916"/>
      <c r="AX6916"/>
    </row>
    <row r="6917" spans="48:50" x14ac:dyDescent="0.25">
      <c r="AV6917"/>
      <c r="AW6917"/>
      <c r="AX6917"/>
    </row>
    <row r="6918" spans="48:50" x14ac:dyDescent="0.25">
      <c r="AV6918"/>
      <c r="AW6918"/>
      <c r="AX6918"/>
    </row>
    <row r="6919" spans="48:50" x14ac:dyDescent="0.25">
      <c r="AV6919"/>
      <c r="AW6919"/>
      <c r="AX6919"/>
    </row>
    <row r="6920" spans="48:50" x14ac:dyDescent="0.25">
      <c r="AV6920"/>
      <c r="AW6920"/>
      <c r="AX6920"/>
    </row>
    <row r="6921" spans="48:50" x14ac:dyDescent="0.25">
      <c r="AV6921"/>
      <c r="AW6921"/>
      <c r="AX6921"/>
    </row>
    <row r="6922" spans="48:50" x14ac:dyDescent="0.25">
      <c r="AV6922"/>
      <c r="AW6922"/>
      <c r="AX6922"/>
    </row>
    <row r="6923" spans="48:50" x14ac:dyDescent="0.25">
      <c r="AV6923"/>
      <c r="AW6923"/>
      <c r="AX6923"/>
    </row>
    <row r="6924" spans="48:50" x14ac:dyDescent="0.25">
      <c r="AV6924"/>
      <c r="AW6924"/>
      <c r="AX6924"/>
    </row>
    <row r="6925" spans="48:50" x14ac:dyDescent="0.25">
      <c r="AV6925"/>
      <c r="AW6925"/>
      <c r="AX6925"/>
    </row>
    <row r="6926" spans="48:50" x14ac:dyDescent="0.25">
      <c r="AV6926"/>
      <c r="AW6926"/>
      <c r="AX6926"/>
    </row>
    <row r="6927" spans="48:50" x14ac:dyDescent="0.25">
      <c r="AV6927"/>
      <c r="AW6927"/>
      <c r="AX6927"/>
    </row>
    <row r="6928" spans="48:50" x14ac:dyDescent="0.25">
      <c r="AV6928"/>
      <c r="AW6928"/>
      <c r="AX6928"/>
    </row>
    <row r="6929" spans="48:50" x14ac:dyDescent="0.25">
      <c r="AV6929"/>
      <c r="AW6929"/>
      <c r="AX6929"/>
    </row>
    <row r="6930" spans="48:50" x14ac:dyDescent="0.25">
      <c r="AV6930"/>
      <c r="AW6930"/>
      <c r="AX6930"/>
    </row>
    <row r="6931" spans="48:50" x14ac:dyDescent="0.25">
      <c r="AV6931"/>
      <c r="AW6931"/>
      <c r="AX6931"/>
    </row>
    <row r="6932" spans="48:50" x14ac:dyDescent="0.25">
      <c r="AV6932"/>
      <c r="AW6932"/>
      <c r="AX6932"/>
    </row>
    <row r="6933" spans="48:50" x14ac:dyDescent="0.25">
      <c r="AV6933"/>
      <c r="AW6933"/>
      <c r="AX6933"/>
    </row>
    <row r="6934" spans="48:50" x14ac:dyDescent="0.25">
      <c r="AV6934"/>
      <c r="AW6934"/>
      <c r="AX6934"/>
    </row>
    <row r="6935" spans="48:50" x14ac:dyDescent="0.25">
      <c r="AV6935"/>
      <c r="AW6935"/>
      <c r="AX6935"/>
    </row>
    <row r="6936" spans="48:50" x14ac:dyDescent="0.25">
      <c r="AV6936"/>
      <c r="AW6936"/>
      <c r="AX6936"/>
    </row>
    <row r="6937" spans="48:50" x14ac:dyDescent="0.25">
      <c r="AV6937"/>
      <c r="AW6937"/>
      <c r="AX6937"/>
    </row>
    <row r="6938" spans="48:50" x14ac:dyDescent="0.25">
      <c r="AV6938"/>
      <c r="AW6938"/>
      <c r="AX6938"/>
    </row>
    <row r="6939" spans="48:50" x14ac:dyDescent="0.25">
      <c r="AV6939"/>
      <c r="AW6939"/>
      <c r="AX6939"/>
    </row>
    <row r="6940" spans="48:50" x14ac:dyDescent="0.25">
      <c r="AV6940"/>
      <c r="AW6940"/>
      <c r="AX6940"/>
    </row>
    <row r="6941" spans="48:50" x14ac:dyDescent="0.25">
      <c r="AV6941"/>
      <c r="AW6941"/>
      <c r="AX6941"/>
    </row>
    <row r="6942" spans="48:50" x14ac:dyDescent="0.25">
      <c r="AV6942"/>
      <c r="AW6942"/>
      <c r="AX6942"/>
    </row>
    <row r="6943" spans="48:50" x14ac:dyDescent="0.25">
      <c r="AV6943"/>
      <c r="AW6943"/>
      <c r="AX6943"/>
    </row>
    <row r="6944" spans="48:50" x14ac:dyDescent="0.25">
      <c r="AV6944"/>
      <c r="AW6944"/>
      <c r="AX6944"/>
    </row>
    <row r="6945" spans="48:50" x14ac:dyDescent="0.25">
      <c r="AV6945"/>
      <c r="AW6945"/>
      <c r="AX6945"/>
    </row>
    <row r="6946" spans="48:50" x14ac:dyDescent="0.25">
      <c r="AV6946"/>
      <c r="AW6946"/>
      <c r="AX6946"/>
    </row>
    <row r="6947" spans="48:50" x14ac:dyDescent="0.25">
      <c r="AV6947"/>
      <c r="AW6947"/>
      <c r="AX6947"/>
    </row>
    <row r="6948" spans="48:50" x14ac:dyDescent="0.25">
      <c r="AV6948"/>
      <c r="AW6948"/>
      <c r="AX6948"/>
    </row>
    <row r="6949" spans="48:50" x14ac:dyDescent="0.25">
      <c r="AV6949"/>
      <c r="AW6949"/>
      <c r="AX6949"/>
    </row>
    <row r="6950" spans="48:50" x14ac:dyDescent="0.25">
      <c r="AV6950"/>
      <c r="AW6950"/>
      <c r="AX6950"/>
    </row>
    <row r="6951" spans="48:50" x14ac:dyDescent="0.25">
      <c r="AV6951"/>
      <c r="AW6951"/>
      <c r="AX6951"/>
    </row>
    <row r="6952" spans="48:50" x14ac:dyDescent="0.25">
      <c r="AV6952"/>
      <c r="AW6952"/>
      <c r="AX6952"/>
    </row>
    <row r="6953" spans="48:50" x14ac:dyDescent="0.25">
      <c r="AV6953"/>
      <c r="AW6953"/>
      <c r="AX6953"/>
    </row>
    <row r="6954" spans="48:50" x14ac:dyDescent="0.25">
      <c r="AV6954"/>
      <c r="AW6954"/>
      <c r="AX6954"/>
    </row>
    <row r="6955" spans="48:50" x14ac:dyDescent="0.25">
      <c r="AV6955"/>
      <c r="AW6955"/>
      <c r="AX6955"/>
    </row>
    <row r="6956" spans="48:50" x14ac:dyDescent="0.25">
      <c r="AV6956"/>
      <c r="AW6956"/>
      <c r="AX6956"/>
    </row>
    <row r="6957" spans="48:50" x14ac:dyDescent="0.25">
      <c r="AV6957"/>
      <c r="AW6957"/>
      <c r="AX6957"/>
    </row>
    <row r="6958" spans="48:50" x14ac:dyDescent="0.25">
      <c r="AV6958"/>
      <c r="AW6958"/>
      <c r="AX6958"/>
    </row>
    <row r="6959" spans="48:50" x14ac:dyDescent="0.25">
      <c r="AV6959"/>
      <c r="AW6959"/>
      <c r="AX6959"/>
    </row>
    <row r="6960" spans="48:50" x14ac:dyDescent="0.25">
      <c r="AV6960"/>
      <c r="AW6960"/>
      <c r="AX6960"/>
    </row>
    <row r="6961" spans="48:50" x14ac:dyDescent="0.25">
      <c r="AV6961"/>
      <c r="AW6961"/>
      <c r="AX6961"/>
    </row>
    <row r="6962" spans="48:50" x14ac:dyDescent="0.25">
      <c r="AV6962"/>
      <c r="AW6962"/>
      <c r="AX6962"/>
    </row>
    <row r="6963" spans="48:50" x14ac:dyDescent="0.25">
      <c r="AV6963"/>
      <c r="AW6963"/>
      <c r="AX6963"/>
    </row>
    <row r="6964" spans="48:50" x14ac:dyDescent="0.25">
      <c r="AV6964"/>
      <c r="AW6964"/>
      <c r="AX6964"/>
    </row>
    <row r="6965" spans="48:50" x14ac:dyDescent="0.25">
      <c r="AV6965"/>
      <c r="AW6965"/>
      <c r="AX6965"/>
    </row>
    <row r="6966" spans="48:50" x14ac:dyDescent="0.25">
      <c r="AV6966"/>
      <c r="AW6966"/>
      <c r="AX6966"/>
    </row>
    <row r="6967" spans="48:50" x14ac:dyDescent="0.25">
      <c r="AV6967"/>
      <c r="AW6967"/>
      <c r="AX6967"/>
    </row>
    <row r="6968" spans="48:50" x14ac:dyDescent="0.25">
      <c r="AV6968"/>
      <c r="AW6968"/>
      <c r="AX6968"/>
    </row>
    <row r="6969" spans="48:50" x14ac:dyDescent="0.25">
      <c r="AV6969"/>
      <c r="AW6969"/>
      <c r="AX6969"/>
    </row>
    <row r="6970" spans="48:50" x14ac:dyDescent="0.25">
      <c r="AV6970"/>
      <c r="AW6970"/>
      <c r="AX6970"/>
    </row>
    <row r="6971" spans="48:50" x14ac:dyDescent="0.25">
      <c r="AV6971"/>
      <c r="AW6971"/>
      <c r="AX6971"/>
    </row>
    <row r="6972" spans="48:50" x14ac:dyDescent="0.25">
      <c r="AV6972"/>
      <c r="AW6972"/>
      <c r="AX6972"/>
    </row>
    <row r="6973" spans="48:50" x14ac:dyDescent="0.25">
      <c r="AV6973"/>
      <c r="AW6973"/>
      <c r="AX6973"/>
    </row>
    <row r="6974" spans="48:50" x14ac:dyDescent="0.25">
      <c r="AV6974"/>
      <c r="AW6974"/>
      <c r="AX6974"/>
    </row>
    <row r="6975" spans="48:50" x14ac:dyDescent="0.25">
      <c r="AV6975"/>
      <c r="AW6975"/>
      <c r="AX6975"/>
    </row>
    <row r="6976" spans="48:50" x14ac:dyDescent="0.25">
      <c r="AV6976"/>
      <c r="AW6976"/>
      <c r="AX6976"/>
    </row>
    <row r="6977" spans="48:50" x14ac:dyDescent="0.25">
      <c r="AV6977"/>
      <c r="AW6977"/>
      <c r="AX6977"/>
    </row>
    <row r="6978" spans="48:50" x14ac:dyDescent="0.25">
      <c r="AV6978"/>
      <c r="AW6978"/>
      <c r="AX6978"/>
    </row>
    <row r="6979" spans="48:50" x14ac:dyDescent="0.25">
      <c r="AV6979"/>
      <c r="AW6979"/>
      <c r="AX6979"/>
    </row>
    <row r="6980" spans="48:50" x14ac:dyDescent="0.25">
      <c r="AV6980"/>
      <c r="AW6980"/>
      <c r="AX6980"/>
    </row>
    <row r="6981" spans="48:50" x14ac:dyDescent="0.25">
      <c r="AV6981"/>
      <c r="AW6981"/>
      <c r="AX6981"/>
    </row>
    <row r="6982" spans="48:50" x14ac:dyDescent="0.25">
      <c r="AV6982"/>
      <c r="AW6982"/>
      <c r="AX6982"/>
    </row>
    <row r="6983" spans="48:50" x14ac:dyDescent="0.25">
      <c r="AV6983"/>
      <c r="AW6983"/>
      <c r="AX6983"/>
    </row>
    <row r="6984" spans="48:50" x14ac:dyDescent="0.25">
      <c r="AV6984"/>
      <c r="AW6984"/>
      <c r="AX6984"/>
    </row>
    <row r="6985" spans="48:50" x14ac:dyDescent="0.25">
      <c r="AV6985"/>
      <c r="AW6985"/>
      <c r="AX6985"/>
    </row>
    <row r="6986" spans="48:50" x14ac:dyDescent="0.25">
      <c r="AV6986"/>
      <c r="AW6986"/>
      <c r="AX6986"/>
    </row>
    <row r="6987" spans="48:50" x14ac:dyDescent="0.25">
      <c r="AV6987"/>
      <c r="AW6987"/>
      <c r="AX6987"/>
    </row>
    <row r="6988" spans="48:50" x14ac:dyDescent="0.25">
      <c r="AV6988"/>
      <c r="AW6988"/>
      <c r="AX6988"/>
    </row>
    <row r="6989" spans="48:50" x14ac:dyDescent="0.25">
      <c r="AV6989"/>
      <c r="AW6989"/>
      <c r="AX6989"/>
    </row>
    <row r="6990" spans="48:50" x14ac:dyDescent="0.25">
      <c r="AV6990"/>
      <c r="AW6990"/>
      <c r="AX6990"/>
    </row>
    <row r="6991" spans="48:50" x14ac:dyDescent="0.25">
      <c r="AV6991"/>
      <c r="AW6991"/>
      <c r="AX6991"/>
    </row>
    <row r="6992" spans="48:50" x14ac:dyDescent="0.25">
      <c r="AV6992"/>
      <c r="AW6992"/>
      <c r="AX6992"/>
    </row>
    <row r="6993" spans="48:50" x14ac:dyDescent="0.25">
      <c r="AV6993"/>
      <c r="AW6993"/>
      <c r="AX6993"/>
    </row>
    <row r="6994" spans="48:50" x14ac:dyDescent="0.25">
      <c r="AV6994"/>
      <c r="AW6994"/>
      <c r="AX6994"/>
    </row>
    <row r="6995" spans="48:50" x14ac:dyDescent="0.25">
      <c r="AV6995"/>
      <c r="AW6995"/>
      <c r="AX6995"/>
    </row>
    <row r="6996" spans="48:50" x14ac:dyDescent="0.25">
      <c r="AV6996"/>
      <c r="AW6996"/>
      <c r="AX6996"/>
    </row>
    <row r="6997" spans="48:50" x14ac:dyDescent="0.25">
      <c r="AV6997"/>
      <c r="AW6997"/>
      <c r="AX6997"/>
    </row>
    <row r="6998" spans="48:50" x14ac:dyDescent="0.25">
      <c r="AV6998"/>
      <c r="AW6998"/>
      <c r="AX6998"/>
    </row>
    <row r="6999" spans="48:50" x14ac:dyDescent="0.25">
      <c r="AV6999"/>
      <c r="AW6999"/>
      <c r="AX6999"/>
    </row>
    <row r="7000" spans="48:50" x14ac:dyDescent="0.25">
      <c r="AV7000"/>
      <c r="AW7000"/>
      <c r="AX7000"/>
    </row>
    <row r="7001" spans="48:50" x14ac:dyDescent="0.25">
      <c r="AV7001"/>
      <c r="AW7001"/>
      <c r="AX7001"/>
    </row>
    <row r="7002" spans="48:50" x14ac:dyDescent="0.25">
      <c r="AV7002"/>
      <c r="AW7002"/>
      <c r="AX7002"/>
    </row>
    <row r="7003" spans="48:50" x14ac:dyDescent="0.25">
      <c r="AV7003"/>
      <c r="AW7003"/>
      <c r="AX7003"/>
    </row>
    <row r="7004" spans="48:50" x14ac:dyDescent="0.25">
      <c r="AV7004"/>
      <c r="AW7004"/>
      <c r="AX7004"/>
    </row>
    <row r="7005" spans="48:50" x14ac:dyDescent="0.25">
      <c r="AV7005"/>
      <c r="AW7005"/>
      <c r="AX7005"/>
    </row>
    <row r="7006" spans="48:50" x14ac:dyDescent="0.25">
      <c r="AV7006"/>
      <c r="AW7006"/>
      <c r="AX7006"/>
    </row>
    <row r="7007" spans="48:50" x14ac:dyDescent="0.25">
      <c r="AV7007"/>
      <c r="AW7007"/>
      <c r="AX7007"/>
    </row>
    <row r="7008" spans="48:50" x14ac:dyDescent="0.25">
      <c r="AV7008"/>
      <c r="AW7008"/>
      <c r="AX7008"/>
    </row>
    <row r="7009" spans="48:50" x14ac:dyDescent="0.25">
      <c r="AV7009"/>
      <c r="AW7009"/>
      <c r="AX7009"/>
    </row>
    <row r="7010" spans="48:50" x14ac:dyDescent="0.25">
      <c r="AV7010"/>
      <c r="AW7010"/>
      <c r="AX7010"/>
    </row>
    <row r="7011" spans="48:50" x14ac:dyDescent="0.25">
      <c r="AV7011"/>
      <c r="AW7011"/>
      <c r="AX7011"/>
    </row>
    <row r="7012" spans="48:50" x14ac:dyDescent="0.25">
      <c r="AV7012"/>
      <c r="AW7012"/>
      <c r="AX7012"/>
    </row>
    <row r="7013" spans="48:50" x14ac:dyDescent="0.25">
      <c r="AV7013"/>
      <c r="AW7013"/>
      <c r="AX7013"/>
    </row>
    <row r="7014" spans="48:50" x14ac:dyDescent="0.25">
      <c r="AV7014"/>
      <c r="AW7014"/>
      <c r="AX7014"/>
    </row>
    <row r="7015" spans="48:50" x14ac:dyDescent="0.25">
      <c r="AV7015"/>
      <c r="AW7015"/>
      <c r="AX7015"/>
    </row>
    <row r="7016" spans="48:50" x14ac:dyDescent="0.25">
      <c r="AV7016"/>
      <c r="AW7016"/>
      <c r="AX7016"/>
    </row>
    <row r="7017" spans="48:50" x14ac:dyDescent="0.25">
      <c r="AV7017"/>
      <c r="AW7017"/>
      <c r="AX7017"/>
    </row>
    <row r="7018" spans="48:50" x14ac:dyDescent="0.25">
      <c r="AV7018"/>
      <c r="AW7018"/>
      <c r="AX7018"/>
    </row>
    <row r="7019" spans="48:50" x14ac:dyDescent="0.25">
      <c r="AV7019"/>
      <c r="AW7019"/>
      <c r="AX7019"/>
    </row>
    <row r="7020" spans="48:50" x14ac:dyDescent="0.25">
      <c r="AV7020"/>
      <c r="AW7020"/>
      <c r="AX7020"/>
    </row>
    <row r="7021" spans="48:50" x14ac:dyDescent="0.25">
      <c r="AV7021"/>
      <c r="AW7021"/>
      <c r="AX7021"/>
    </row>
    <row r="7022" spans="48:50" x14ac:dyDescent="0.25">
      <c r="AV7022"/>
      <c r="AW7022"/>
      <c r="AX7022"/>
    </row>
    <row r="7023" spans="48:50" x14ac:dyDescent="0.25">
      <c r="AV7023"/>
      <c r="AW7023"/>
      <c r="AX7023"/>
    </row>
    <row r="7024" spans="48:50" x14ac:dyDescent="0.25">
      <c r="AV7024"/>
      <c r="AW7024"/>
      <c r="AX7024"/>
    </row>
    <row r="7025" spans="48:50" x14ac:dyDescent="0.25">
      <c r="AV7025"/>
      <c r="AW7025"/>
      <c r="AX7025"/>
    </row>
    <row r="7026" spans="48:50" x14ac:dyDescent="0.25">
      <c r="AV7026"/>
      <c r="AW7026"/>
      <c r="AX7026"/>
    </row>
    <row r="7027" spans="48:50" x14ac:dyDescent="0.25">
      <c r="AV7027"/>
      <c r="AW7027"/>
      <c r="AX7027"/>
    </row>
    <row r="7028" spans="48:50" x14ac:dyDescent="0.25">
      <c r="AV7028"/>
      <c r="AW7028"/>
      <c r="AX7028"/>
    </row>
    <row r="7029" spans="48:50" x14ac:dyDescent="0.25">
      <c r="AV7029"/>
      <c r="AW7029"/>
      <c r="AX7029"/>
    </row>
    <row r="7030" spans="48:50" x14ac:dyDescent="0.25">
      <c r="AV7030"/>
      <c r="AW7030"/>
      <c r="AX7030"/>
    </row>
    <row r="7031" spans="48:50" x14ac:dyDescent="0.25">
      <c r="AV7031"/>
      <c r="AW7031"/>
      <c r="AX7031"/>
    </row>
    <row r="7032" spans="48:50" x14ac:dyDescent="0.25">
      <c r="AV7032"/>
      <c r="AW7032"/>
      <c r="AX7032"/>
    </row>
    <row r="7033" spans="48:50" x14ac:dyDescent="0.25">
      <c r="AV7033"/>
      <c r="AW7033"/>
      <c r="AX7033"/>
    </row>
    <row r="7034" spans="48:50" x14ac:dyDescent="0.25">
      <c r="AV7034"/>
      <c r="AW7034"/>
      <c r="AX7034"/>
    </row>
    <row r="7035" spans="48:50" x14ac:dyDescent="0.25">
      <c r="AV7035"/>
      <c r="AW7035"/>
      <c r="AX7035"/>
    </row>
    <row r="7036" spans="48:50" x14ac:dyDescent="0.25">
      <c r="AV7036"/>
      <c r="AW7036"/>
      <c r="AX7036"/>
    </row>
    <row r="7037" spans="48:50" x14ac:dyDescent="0.25">
      <c r="AV7037"/>
      <c r="AW7037"/>
      <c r="AX7037"/>
    </row>
    <row r="7038" spans="48:50" x14ac:dyDescent="0.25">
      <c r="AV7038"/>
      <c r="AW7038"/>
      <c r="AX7038"/>
    </row>
    <row r="7039" spans="48:50" x14ac:dyDescent="0.25">
      <c r="AV7039"/>
      <c r="AW7039"/>
      <c r="AX7039"/>
    </row>
    <row r="7040" spans="48:50" x14ac:dyDescent="0.25">
      <c r="AV7040"/>
      <c r="AW7040"/>
      <c r="AX7040"/>
    </row>
    <row r="7041" spans="48:50" x14ac:dyDescent="0.25">
      <c r="AV7041"/>
      <c r="AW7041"/>
      <c r="AX7041"/>
    </row>
    <row r="7042" spans="48:50" x14ac:dyDescent="0.25">
      <c r="AV7042"/>
      <c r="AW7042"/>
      <c r="AX7042"/>
    </row>
    <row r="7043" spans="48:50" x14ac:dyDescent="0.25">
      <c r="AV7043"/>
      <c r="AW7043"/>
      <c r="AX7043"/>
    </row>
    <row r="7044" spans="48:50" x14ac:dyDescent="0.25">
      <c r="AV7044"/>
      <c r="AW7044"/>
      <c r="AX7044"/>
    </row>
    <row r="7045" spans="48:50" x14ac:dyDescent="0.25">
      <c r="AV7045"/>
      <c r="AW7045"/>
      <c r="AX7045"/>
    </row>
    <row r="7046" spans="48:50" x14ac:dyDescent="0.25">
      <c r="AV7046"/>
      <c r="AW7046"/>
      <c r="AX7046"/>
    </row>
    <row r="7047" spans="48:50" x14ac:dyDescent="0.25">
      <c r="AV7047"/>
      <c r="AW7047"/>
      <c r="AX7047"/>
    </row>
    <row r="7048" spans="48:50" x14ac:dyDescent="0.25">
      <c r="AV7048"/>
      <c r="AW7048"/>
      <c r="AX7048"/>
    </row>
    <row r="7049" spans="48:50" x14ac:dyDescent="0.25">
      <c r="AV7049"/>
      <c r="AW7049"/>
      <c r="AX7049"/>
    </row>
    <row r="7050" spans="48:50" x14ac:dyDescent="0.25">
      <c r="AV7050"/>
      <c r="AW7050"/>
      <c r="AX7050"/>
    </row>
    <row r="7051" spans="48:50" x14ac:dyDescent="0.25">
      <c r="AV7051"/>
      <c r="AW7051"/>
      <c r="AX7051"/>
    </row>
    <row r="7052" spans="48:50" x14ac:dyDescent="0.25">
      <c r="AV7052"/>
      <c r="AW7052"/>
      <c r="AX7052"/>
    </row>
    <row r="7053" spans="48:50" x14ac:dyDescent="0.25">
      <c r="AV7053"/>
      <c r="AW7053"/>
      <c r="AX7053"/>
    </row>
    <row r="7054" spans="48:50" x14ac:dyDescent="0.25">
      <c r="AV7054"/>
      <c r="AW7054"/>
      <c r="AX7054"/>
    </row>
    <row r="7055" spans="48:50" x14ac:dyDescent="0.25">
      <c r="AV7055"/>
      <c r="AW7055"/>
      <c r="AX7055"/>
    </row>
    <row r="7056" spans="48:50" x14ac:dyDescent="0.25">
      <c r="AV7056"/>
      <c r="AW7056"/>
      <c r="AX7056"/>
    </row>
    <row r="7057" spans="48:50" x14ac:dyDescent="0.25">
      <c r="AV7057"/>
      <c r="AW7057"/>
      <c r="AX7057"/>
    </row>
    <row r="7058" spans="48:50" x14ac:dyDescent="0.25">
      <c r="AV7058"/>
      <c r="AW7058"/>
      <c r="AX7058"/>
    </row>
    <row r="7059" spans="48:50" x14ac:dyDescent="0.25">
      <c r="AV7059"/>
      <c r="AW7059"/>
      <c r="AX7059"/>
    </row>
    <row r="7060" spans="48:50" x14ac:dyDescent="0.25">
      <c r="AV7060"/>
      <c r="AW7060"/>
      <c r="AX7060"/>
    </row>
    <row r="7061" spans="48:50" x14ac:dyDescent="0.25">
      <c r="AV7061"/>
      <c r="AW7061"/>
      <c r="AX7061"/>
    </row>
    <row r="7062" spans="48:50" x14ac:dyDescent="0.25">
      <c r="AV7062"/>
      <c r="AW7062"/>
      <c r="AX7062"/>
    </row>
    <row r="7063" spans="48:50" x14ac:dyDescent="0.25">
      <c r="AV7063"/>
      <c r="AW7063"/>
      <c r="AX7063"/>
    </row>
    <row r="7064" spans="48:50" x14ac:dyDescent="0.25">
      <c r="AV7064"/>
      <c r="AW7064"/>
      <c r="AX7064"/>
    </row>
    <row r="7065" spans="48:50" x14ac:dyDescent="0.25">
      <c r="AV7065"/>
      <c r="AW7065"/>
      <c r="AX7065"/>
    </row>
    <row r="7066" spans="48:50" x14ac:dyDescent="0.25">
      <c r="AV7066"/>
      <c r="AW7066"/>
      <c r="AX7066"/>
    </row>
    <row r="7067" spans="48:50" x14ac:dyDescent="0.25">
      <c r="AV7067"/>
      <c r="AW7067"/>
      <c r="AX7067"/>
    </row>
    <row r="7068" spans="48:50" x14ac:dyDescent="0.25">
      <c r="AV7068"/>
      <c r="AW7068"/>
      <c r="AX7068"/>
    </row>
    <row r="7069" spans="48:50" x14ac:dyDescent="0.25">
      <c r="AV7069"/>
      <c r="AW7069"/>
      <c r="AX7069"/>
    </row>
    <row r="7070" spans="48:50" x14ac:dyDescent="0.25">
      <c r="AV7070"/>
      <c r="AW7070"/>
      <c r="AX7070"/>
    </row>
    <row r="7071" spans="48:50" x14ac:dyDescent="0.25">
      <c r="AV7071"/>
      <c r="AW7071"/>
      <c r="AX7071"/>
    </row>
    <row r="7072" spans="48:50" x14ac:dyDescent="0.25">
      <c r="AV7072"/>
      <c r="AW7072"/>
      <c r="AX7072"/>
    </row>
    <row r="7073" spans="48:50" x14ac:dyDescent="0.25">
      <c r="AV7073"/>
      <c r="AW7073"/>
      <c r="AX7073"/>
    </row>
    <row r="7074" spans="48:50" x14ac:dyDescent="0.25">
      <c r="AV7074"/>
      <c r="AW7074"/>
      <c r="AX7074"/>
    </row>
    <row r="7075" spans="48:50" x14ac:dyDescent="0.25">
      <c r="AV7075"/>
      <c r="AW7075"/>
      <c r="AX7075"/>
    </row>
    <row r="7076" spans="48:50" x14ac:dyDescent="0.25">
      <c r="AV7076"/>
      <c r="AW7076"/>
      <c r="AX7076"/>
    </row>
    <row r="7077" spans="48:50" x14ac:dyDescent="0.25">
      <c r="AV7077"/>
      <c r="AW7077"/>
      <c r="AX7077"/>
    </row>
    <row r="7078" spans="48:50" x14ac:dyDescent="0.25">
      <c r="AV7078"/>
      <c r="AW7078"/>
      <c r="AX7078"/>
    </row>
    <row r="7079" spans="48:50" x14ac:dyDescent="0.25">
      <c r="AV7079"/>
      <c r="AW7079"/>
      <c r="AX7079"/>
    </row>
    <row r="7080" spans="48:50" x14ac:dyDescent="0.25">
      <c r="AV7080"/>
      <c r="AW7080"/>
      <c r="AX7080"/>
    </row>
    <row r="7081" spans="48:50" x14ac:dyDescent="0.25">
      <c r="AV7081"/>
      <c r="AW7081"/>
      <c r="AX7081"/>
    </row>
    <row r="7082" spans="48:50" x14ac:dyDescent="0.25">
      <c r="AV7082"/>
      <c r="AW7082"/>
      <c r="AX7082"/>
    </row>
    <row r="7083" spans="48:50" x14ac:dyDescent="0.25">
      <c r="AV7083"/>
      <c r="AW7083"/>
      <c r="AX7083"/>
    </row>
    <row r="7084" spans="48:50" x14ac:dyDescent="0.25">
      <c r="AV7084"/>
      <c r="AW7084"/>
      <c r="AX7084"/>
    </row>
    <row r="7085" spans="48:50" x14ac:dyDescent="0.25">
      <c r="AV7085"/>
      <c r="AW7085"/>
      <c r="AX7085"/>
    </row>
    <row r="7086" spans="48:50" x14ac:dyDescent="0.25">
      <c r="AV7086"/>
      <c r="AW7086"/>
      <c r="AX7086"/>
    </row>
    <row r="7087" spans="48:50" x14ac:dyDescent="0.25">
      <c r="AV7087"/>
      <c r="AW7087"/>
      <c r="AX7087"/>
    </row>
    <row r="7088" spans="48:50" x14ac:dyDescent="0.25">
      <c r="AV7088"/>
      <c r="AW7088"/>
      <c r="AX7088"/>
    </row>
    <row r="7089" spans="48:50" x14ac:dyDescent="0.25">
      <c r="AV7089"/>
      <c r="AW7089"/>
      <c r="AX7089"/>
    </row>
    <row r="7090" spans="48:50" x14ac:dyDescent="0.25">
      <c r="AV7090"/>
      <c r="AW7090"/>
      <c r="AX7090"/>
    </row>
    <row r="7091" spans="48:50" x14ac:dyDescent="0.25">
      <c r="AV7091"/>
      <c r="AW7091"/>
      <c r="AX7091"/>
    </row>
    <row r="7092" spans="48:50" x14ac:dyDescent="0.25">
      <c r="AV7092"/>
      <c r="AW7092"/>
      <c r="AX7092"/>
    </row>
    <row r="7093" spans="48:50" x14ac:dyDescent="0.25">
      <c r="AV7093"/>
      <c r="AW7093"/>
      <c r="AX7093"/>
    </row>
    <row r="7094" spans="48:50" x14ac:dyDescent="0.25">
      <c r="AV7094"/>
      <c r="AW7094"/>
      <c r="AX7094"/>
    </row>
    <row r="7095" spans="48:50" x14ac:dyDescent="0.25">
      <c r="AV7095"/>
      <c r="AW7095"/>
      <c r="AX7095"/>
    </row>
    <row r="7096" spans="48:50" x14ac:dyDescent="0.25">
      <c r="AV7096"/>
      <c r="AW7096"/>
      <c r="AX7096"/>
    </row>
    <row r="7097" spans="48:50" x14ac:dyDescent="0.25">
      <c r="AV7097"/>
      <c r="AW7097"/>
      <c r="AX7097"/>
    </row>
    <row r="7098" spans="48:50" x14ac:dyDescent="0.25">
      <c r="AV7098"/>
      <c r="AW7098"/>
      <c r="AX7098"/>
    </row>
    <row r="7099" spans="48:50" x14ac:dyDescent="0.25">
      <c r="AV7099"/>
      <c r="AW7099"/>
      <c r="AX7099"/>
    </row>
    <row r="7100" spans="48:50" x14ac:dyDescent="0.25">
      <c r="AV7100"/>
      <c r="AW7100"/>
      <c r="AX7100"/>
    </row>
    <row r="7101" spans="48:50" x14ac:dyDescent="0.25">
      <c r="AV7101"/>
      <c r="AW7101"/>
      <c r="AX7101"/>
    </row>
    <row r="7102" spans="48:50" x14ac:dyDescent="0.25">
      <c r="AV7102"/>
      <c r="AW7102"/>
      <c r="AX7102"/>
    </row>
    <row r="7103" spans="48:50" x14ac:dyDescent="0.25">
      <c r="AV7103"/>
      <c r="AW7103"/>
      <c r="AX7103"/>
    </row>
    <row r="7104" spans="48:50" x14ac:dyDescent="0.25">
      <c r="AV7104"/>
      <c r="AW7104"/>
      <c r="AX7104"/>
    </row>
    <row r="7105" spans="48:50" x14ac:dyDescent="0.25">
      <c r="AV7105"/>
      <c r="AW7105"/>
      <c r="AX7105"/>
    </row>
    <row r="7106" spans="48:50" x14ac:dyDescent="0.25">
      <c r="AV7106"/>
      <c r="AW7106"/>
      <c r="AX7106"/>
    </row>
    <row r="7107" spans="48:50" x14ac:dyDescent="0.25">
      <c r="AV7107"/>
      <c r="AW7107"/>
      <c r="AX7107"/>
    </row>
    <row r="7108" spans="48:50" x14ac:dyDescent="0.25">
      <c r="AV7108"/>
      <c r="AW7108"/>
      <c r="AX7108"/>
    </row>
    <row r="7109" spans="48:50" x14ac:dyDescent="0.25">
      <c r="AV7109"/>
      <c r="AW7109"/>
      <c r="AX7109"/>
    </row>
    <row r="7110" spans="48:50" x14ac:dyDescent="0.25">
      <c r="AV7110"/>
      <c r="AW7110"/>
      <c r="AX7110"/>
    </row>
    <row r="7111" spans="48:50" x14ac:dyDescent="0.25">
      <c r="AV7111"/>
      <c r="AW7111"/>
      <c r="AX7111"/>
    </row>
    <row r="7112" spans="48:50" x14ac:dyDescent="0.25">
      <c r="AV7112"/>
      <c r="AW7112"/>
      <c r="AX7112"/>
    </row>
    <row r="7113" spans="48:50" x14ac:dyDescent="0.25">
      <c r="AV7113"/>
      <c r="AW7113"/>
      <c r="AX7113"/>
    </row>
    <row r="7114" spans="48:50" x14ac:dyDescent="0.25">
      <c r="AV7114"/>
      <c r="AW7114"/>
      <c r="AX7114"/>
    </row>
    <row r="7115" spans="48:50" x14ac:dyDescent="0.25">
      <c r="AV7115"/>
      <c r="AW7115"/>
      <c r="AX7115"/>
    </row>
    <row r="7116" spans="48:50" x14ac:dyDescent="0.25">
      <c r="AV7116"/>
      <c r="AW7116"/>
      <c r="AX7116"/>
    </row>
    <row r="7117" spans="48:50" x14ac:dyDescent="0.25">
      <c r="AV7117"/>
      <c r="AW7117"/>
      <c r="AX7117"/>
    </row>
    <row r="7118" spans="48:50" x14ac:dyDescent="0.25">
      <c r="AV7118"/>
      <c r="AW7118"/>
      <c r="AX7118"/>
    </row>
    <row r="7119" spans="48:50" x14ac:dyDescent="0.25">
      <c r="AV7119"/>
      <c r="AW7119"/>
      <c r="AX7119"/>
    </row>
    <row r="7120" spans="48:50" x14ac:dyDescent="0.25">
      <c r="AV7120"/>
      <c r="AW7120"/>
      <c r="AX7120"/>
    </row>
    <row r="7121" spans="48:50" x14ac:dyDescent="0.25">
      <c r="AV7121"/>
      <c r="AW7121"/>
      <c r="AX7121"/>
    </row>
    <row r="7122" spans="48:50" x14ac:dyDescent="0.25">
      <c r="AV7122"/>
      <c r="AW7122"/>
      <c r="AX7122"/>
    </row>
    <row r="7123" spans="48:50" x14ac:dyDescent="0.25">
      <c r="AV7123"/>
      <c r="AW7123"/>
      <c r="AX7123"/>
    </row>
    <row r="7124" spans="48:50" x14ac:dyDescent="0.25">
      <c r="AV7124"/>
      <c r="AW7124"/>
      <c r="AX7124"/>
    </row>
    <row r="7125" spans="48:50" x14ac:dyDescent="0.25">
      <c r="AV7125"/>
      <c r="AW7125"/>
      <c r="AX7125"/>
    </row>
    <row r="7126" spans="48:50" x14ac:dyDescent="0.25">
      <c r="AV7126"/>
      <c r="AW7126"/>
      <c r="AX7126"/>
    </row>
    <row r="7127" spans="48:50" x14ac:dyDescent="0.25">
      <c r="AV7127"/>
      <c r="AW7127"/>
      <c r="AX7127"/>
    </row>
    <row r="7128" spans="48:50" x14ac:dyDescent="0.25">
      <c r="AV7128"/>
      <c r="AW7128"/>
      <c r="AX7128"/>
    </row>
    <row r="7129" spans="48:50" x14ac:dyDescent="0.25">
      <c r="AV7129"/>
      <c r="AW7129"/>
      <c r="AX7129"/>
    </row>
    <row r="7130" spans="48:50" x14ac:dyDescent="0.25">
      <c r="AV7130"/>
      <c r="AW7130"/>
      <c r="AX7130"/>
    </row>
    <row r="7131" spans="48:50" x14ac:dyDescent="0.25">
      <c r="AV7131"/>
      <c r="AW7131"/>
      <c r="AX7131"/>
    </row>
    <row r="7132" spans="48:50" x14ac:dyDescent="0.25">
      <c r="AV7132"/>
      <c r="AW7132"/>
      <c r="AX7132"/>
    </row>
    <row r="7133" spans="48:50" x14ac:dyDescent="0.25">
      <c r="AV7133"/>
      <c r="AW7133"/>
      <c r="AX7133"/>
    </row>
    <row r="7134" spans="48:50" x14ac:dyDescent="0.25">
      <c r="AV7134"/>
      <c r="AW7134"/>
      <c r="AX7134"/>
    </row>
    <row r="7135" spans="48:50" x14ac:dyDescent="0.25">
      <c r="AV7135"/>
      <c r="AW7135"/>
      <c r="AX7135"/>
    </row>
    <row r="7136" spans="48:50" x14ac:dyDescent="0.25">
      <c r="AV7136"/>
      <c r="AW7136"/>
      <c r="AX7136"/>
    </row>
    <row r="7137" spans="48:50" x14ac:dyDescent="0.25">
      <c r="AV7137"/>
      <c r="AW7137"/>
      <c r="AX7137"/>
    </row>
    <row r="7138" spans="48:50" x14ac:dyDescent="0.25">
      <c r="AV7138"/>
      <c r="AW7138"/>
      <c r="AX7138"/>
    </row>
    <row r="7139" spans="48:50" x14ac:dyDescent="0.25">
      <c r="AV7139"/>
      <c r="AW7139"/>
      <c r="AX7139"/>
    </row>
    <row r="7140" spans="48:50" x14ac:dyDescent="0.25">
      <c r="AV7140"/>
      <c r="AW7140"/>
      <c r="AX7140"/>
    </row>
    <row r="7141" spans="48:50" x14ac:dyDescent="0.25">
      <c r="AV7141"/>
      <c r="AW7141"/>
      <c r="AX7141"/>
    </row>
    <row r="7142" spans="48:50" x14ac:dyDescent="0.25">
      <c r="AV7142"/>
      <c r="AW7142"/>
      <c r="AX7142"/>
    </row>
    <row r="7143" spans="48:50" x14ac:dyDescent="0.25">
      <c r="AV7143"/>
      <c r="AW7143"/>
      <c r="AX7143"/>
    </row>
    <row r="7144" spans="48:50" x14ac:dyDescent="0.25">
      <c r="AV7144"/>
      <c r="AW7144"/>
      <c r="AX7144"/>
    </row>
    <row r="7145" spans="48:50" x14ac:dyDescent="0.25">
      <c r="AV7145"/>
      <c r="AW7145"/>
      <c r="AX7145"/>
    </row>
    <row r="7146" spans="48:50" x14ac:dyDescent="0.25">
      <c r="AV7146"/>
      <c r="AW7146"/>
      <c r="AX7146"/>
    </row>
    <row r="7147" spans="48:50" x14ac:dyDescent="0.25">
      <c r="AV7147"/>
      <c r="AW7147"/>
      <c r="AX7147"/>
    </row>
    <row r="7148" spans="48:50" x14ac:dyDescent="0.25">
      <c r="AV7148"/>
      <c r="AW7148"/>
      <c r="AX7148"/>
    </row>
    <row r="7149" spans="48:50" x14ac:dyDescent="0.25">
      <c r="AV7149"/>
      <c r="AW7149"/>
      <c r="AX7149"/>
    </row>
    <row r="7150" spans="48:50" x14ac:dyDescent="0.25">
      <c r="AV7150"/>
      <c r="AW7150"/>
      <c r="AX7150"/>
    </row>
    <row r="7151" spans="48:50" x14ac:dyDescent="0.25">
      <c r="AV7151"/>
      <c r="AW7151"/>
      <c r="AX7151"/>
    </row>
    <row r="7152" spans="48:50" x14ac:dyDescent="0.25">
      <c r="AV7152"/>
      <c r="AW7152"/>
      <c r="AX7152"/>
    </row>
    <row r="7153" spans="48:50" x14ac:dyDescent="0.25">
      <c r="AV7153"/>
      <c r="AW7153"/>
      <c r="AX7153"/>
    </row>
    <row r="7154" spans="48:50" x14ac:dyDescent="0.25">
      <c r="AV7154"/>
      <c r="AW7154"/>
      <c r="AX7154"/>
    </row>
    <row r="7155" spans="48:50" x14ac:dyDescent="0.25">
      <c r="AV7155"/>
      <c r="AW7155"/>
      <c r="AX7155"/>
    </row>
    <row r="7156" spans="48:50" x14ac:dyDescent="0.25">
      <c r="AV7156"/>
      <c r="AW7156"/>
      <c r="AX7156"/>
    </row>
    <row r="7157" spans="48:50" x14ac:dyDescent="0.25">
      <c r="AV7157"/>
      <c r="AW7157"/>
      <c r="AX7157"/>
    </row>
    <row r="7158" spans="48:50" x14ac:dyDescent="0.25">
      <c r="AV7158"/>
      <c r="AW7158"/>
      <c r="AX7158"/>
    </row>
    <row r="7159" spans="48:50" x14ac:dyDescent="0.25">
      <c r="AV7159"/>
      <c r="AW7159"/>
      <c r="AX7159"/>
    </row>
    <row r="7160" spans="48:50" x14ac:dyDescent="0.25">
      <c r="AV7160"/>
      <c r="AW7160"/>
      <c r="AX7160"/>
    </row>
    <row r="7161" spans="48:50" x14ac:dyDescent="0.25">
      <c r="AV7161"/>
      <c r="AW7161"/>
      <c r="AX7161"/>
    </row>
    <row r="7162" spans="48:50" x14ac:dyDescent="0.25">
      <c r="AV7162"/>
      <c r="AW7162"/>
      <c r="AX7162"/>
    </row>
    <row r="7163" spans="48:50" x14ac:dyDescent="0.25">
      <c r="AV7163"/>
      <c r="AW7163"/>
      <c r="AX7163"/>
    </row>
    <row r="7164" spans="48:50" x14ac:dyDescent="0.25">
      <c r="AV7164"/>
      <c r="AW7164"/>
      <c r="AX7164"/>
    </row>
    <row r="7165" spans="48:50" x14ac:dyDescent="0.25">
      <c r="AV7165"/>
      <c r="AW7165"/>
      <c r="AX7165"/>
    </row>
    <row r="7166" spans="48:50" x14ac:dyDescent="0.25">
      <c r="AV7166"/>
      <c r="AW7166"/>
      <c r="AX7166"/>
    </row>
    <row r="7167" spans="48:50" x14ac:dyDescent="0.25">
      <c r="AV7167"/>
      <c r="AW7167"/>
      <c r="AX7167"/>
    </row>
    <row r="7168" spans="48:50" x14ac:dyDescent="0.25">
      <c r="AV7168"/>
      <c r="AW7168"/>
      <c r="AX7168"/>
    </row>
    <row r="7169" spans="48:50" x14ac:dyDescent="0.25">
      <c r="AV7169"/>
      <c r="AW7169"/>
      <c r="AX7169"/>
    </row>
    <row r="7170" spans="48:50" x14ac:dyDescent="0.25">
      <c r="AV7170"/>
      <c r="AW7170"/>
      <c r="AX7170"/>
    </row>
    <row r="7171" spans="48:50" x14ac:dyDescent="0.25">
      <c r="AV7171"/>
      <c r="AW7171"/>
      <c r="AX7171"/>
    </row>
    <row r="7172" spans="48:50" x14ac:dyDescent="0.25">
      <c r="AV7172"/>
      <c r="AW7172"/>
      <c r="AX7172"/>
    </row>
    <row r="7173" spans="48:50" x14ac:dyDescent="0.25">
      <c r="AV7173"/>
      <c r="AW7173"/>
      <c r="AX7173"/>
    </row>
    <row r="7174" spans="48:50" x14ac:dyDescent="0.25">
      <c r="AV7174"/>
      <c r="AW7174"/>
      <c r="AX7174"/>
    </row>
    <row r="7175" spans="48:50" x14ac:dyDescent="0.25">
      <c r="AV7175"/>
      <c r="AW7175"/>
      <c r="AX7175"/>
    </row>
    <row r="7176" spans="48:50" x14ac:dyDescent="0.25">
      <c r="AV7176"/>
      <c r="AW7176"/>
      <c r="AX7176"/>
    </row>
    <row r="7177" spans="48:50" x14ac:dyDescent="0.25">
      <c r="AV7177"/>
      <c r="AW7177"/>
      <c r="AX7177"/>
    </row>
    <row r="7178" spans="48:50" x14ac:dyDescent="0.25">
      <c r="AV7178"/>
      <c r="AW7178"/>
      <c r="AX7178"/>
    </row>
    <row r="7179" spans="48:50" x14ac:dyDescent="0.25">
      <c r="AV7179"/>
      <c r="AW7179"/>
      <c r="AX7179"/>
    </row>
    <row r="7180" spans="48:50" x14ac:dyDescent="0.25">
      <c r="AV7180"/>
      <c r="AW7180"/>
      <c r="AX7180"/>
    </row>
    <row r="7181" spans="48:50" x14ac:dyDescent="0.25">
      <c r="AV7181"/>
      <c r="AW7181"/>
      <c r="AX7181"/>
    </row>
    <row r="7182" spans="48:50" x14ac:dyDescent="0.25">
      <c r="AV7182"/>
      <c r="AW7182"/>
      <c r="AX7182"/>
    </row>
    <row r="7183" spans="48:50" x14ac:dyDescent="0.25">
      <c r="AV7183"/>
      <c r="AW7183"/>
      <c r="AX7183"/>
    </row>
    <row r="7184" spans="48:50" x14ac:dyDescent="0.25">
      <c r="AV7184"/>
      <c r="AW7184"/>
      <c r="AX7184"/>
    </row>
    <row r="7185" spans="48:50" x14ac:dyDescent="0.25">
      <c r="AV7185"/>
      <c r="AW7185"/>
      <c r="AX7185"/>
    </row>
    <row r="7186" spans="48:50" x14ac:dyDescent="0.25">
      <c r="AV7186"/>
      <c r="AW7186"/>
      <c r="AX7186"/>
    </row>
    <row r="7187" spans="48:50" x14ac:dyDescent="0.25">
      <c r="AV7187"/>
      <c r="AW7187"/>
      <c r="AX7187"/>
    </row>
    <row r="7188" spans="48:50" x14ac:dyDescent="0.25">
      <c r="AV7188"/>
      <c r="AW7188"/>
      <c r="AX7188"/>
    </row>
    <row r="7189" spans="48:50" x14ac:dyDescent="0.25">
      <c r="AV7189"/>
      <c r="AW7189"/>
      <c r="AX7189"/>
    </row>
    <row r="7190" spans="48:50" x14ac:dyDescent="0.25">
      <c r="AV7190"/>
      <c r="AW7190"/>
      <c r="AX7190"/>
    </row>
    <row r="7191" spans="48:50" x14ac:dyDescent="0.25">
      <c r="AV7191"/>
      <c r="AW7191"/>
      <c r="AX7191"/>
    </row>
    <row r="7192" spans="48:50" x14ac:dyDescent="0.25">
      <c r="AV7192"/>
      <c r="AW7192"/>
      <c r="AX7192"/>
    </row>
    <row r="7193" spans="48:50" x14ac:dyDescent="0.25">
      <c r="AV7193"/>
      <c r="AW7193"/>
      <c r="AX7193"/>
    </row>
    <row r="7194" spans="48:50" x14ac:dyDescent="0.25">
      <c r="AV7194"/>
      <c r="AW7194"/>
      <c r="AX7194"/>
    </row>
    <row r="7195" spans="48:50" x14ac:dyDescent="0.25">
      <c r="AV7195"/>
      <c r="AW7195"/>
      <c r="AX7195"/>
    </row>
    <row r="7196" spans="48:50" x14ac:dyDescent="0.25">
      <c r="AV7196"/>
      <c r="AW7196"/>
      <c r="AX7196"/>
    </row>
    <row r="7197" spans="48:50" x14ac:dyDescent="0.25">
      <c r="AV7197"/>
      <c r="AW7197"/>
      <c r="AX7197"/>
    </row>
    <row r="7198" spans="48:50" x14ac:dyDescent="0.25">
      <c r="AV7198"/>
      <c r="AW7198"/>
      <c r="AX7198"/>
    </row>
    <row r="7199" spans="48:50" x14ac:dyDescent="0.25">
      <c r="AV7199"/>
      <c r="AW7199"/>
      <c r="AX7199"/>
    </row>
    <row r="7200" spans="48:50" x14ac:dyDescent="0.25">
      <c r="AV7200"/>
      <c r="AW7200"/>
      <c r="AX7200"/>
    </row>
    <row r="7201" spans="48:50" x14ac:dyDescent="0.25">
      <c r="AV7201"/>
      <c r="AW7201"/>
      <c r="AX7201"/>
    </row>
    <row r="7202" spans="48:50" x14ac:dyDescent="0.25">
      <c r="AV7202"/>
      <c r="AW7202"/>
      <c r="AX7202"/>
    </row>
    <row r="7203" spans="48:50" x14ac:dyDescent="0.25">
      <c r="AV7203"/>
      <c r="AW7203"/>
      <c r="AX7203"/>
    </row>
    <row r="7204" spans="48:50" x14ac:dyDescent="0.25">
      <c r="AV7204"/>
      <c r="AW7204"/>
      <c r="AX7204"/>
    </row>
    <row r="7205" spans="48:50" x14ac:dyDescent="0.25">
      <c r="AV7205"/>
      <c r="AW7205"/>
      <c r="AX7205"/>
    </row>
    <row r="7206" spans="48:50" x14ac:dyDescent="0.25">
      <c r="AV7206"/>
      <c r="AW7206"/>
      <c r="AX7206"/>
    </row>
    <row r="7207" spans="48:50" x14ac:dyDescent="0.25">
      <c r="AV7207"/>
      <c r="AW7207"/>
      <c r="AX7207"/>
    </row>
    <row r="7208" spans="48:50" x14ac:dyDescent="0.25">
      <c r="AV7208"/>
      <c r="AW7208"/>
      <c r="AX7208"/>
    </row>
    <row r="7209" spans="48:50" x14ac:dyDescent="0.25">
      <c r="AV7209"/>
      <c r="AW7209"/>
      <c r="AX7209"/>
    </row>
    <row r="7210" spans="48:50" x14ac:dyDescent="0.25">
      <c r="AV7210"/>
      <c r="AW7210"/>
      <c r="AX7210"/>
    </row>
    <row r="7211" spans="48:50" x14ac:dyDescent="0.25">
      <c r="AV7211"/>
      <c r="AW7211"/>
      <c r="AX7211"/>
    </row>
    <row r="7212" spans="48:50" x14ac:dyDescent="0.25">
      <c r="AV7212"/>
      <c r="AW7212"/>
      <c r="AX7212"/>
    </row>
    <row r="7213" spans="48:50" x14ac:dyDescent="0.25">
      <c r="AV7213"/>
      <c r="AW7213"/>
      <c r="AX7213"/>
    </row>
    <row r="7214" spans="48:50" x14ac:dyDescent="0.25">
      <c r="AV7214"/>
      <c r="AW7214"/>
      <c r="AX7214"/>
    </row>
    <row r="7215" spans="48:50" x14ac:dyDescent="0.25">
      <c r="AV7215"/>
      <c r="AW7215"/>
      <c r="AX7215"/>
    </row>
    <row r="7216" spans="48:50" x14ac:dyDescent="0.25">
      <c r="AV7216"/>
      <c r="AW7216"/>
      <c r="AX7216"/>
    </row>
    <row r="7217" spans="48:50" x14ac:dyDescent="0.25">
      <c r="AV7217"/>
      <c r="AW7217"/>
      <c r="AX7217"/>
    </row>
    <row r="7218" spans="48:50" x14ac:dyDescent="0.25">
      <c r="AV7218"/>
      <c r="AW7218"/>
      <c r="AX7218"/>
    </row>
    <row r="7219" spans="48:50" x14ac:dyDescent="0.25">
      <c r="AV7219"/>
      <c r="AW7219"/>
      <c r="AX7219"/>
    </row>
    <row r="7220" spans="48:50" x14ac:dyDescent="0.25">
      <c r="AV7220"/>
      <c r="AW7220"/>
      <c r="AX7220"/>
    </row>
    <row r="7221" spans="48:50" x14ac:dyDescent="0.25">
      <c r="AV7221"/>
      <c r="AW7221"/>
      <c r="AX7221"/>
    </row>
    <row r="7222" spans="48:50" x14ac:dyDescent="0.25">
      <c r="AV7222"/>
      <c r="AW7222"/>
      <c r="AX7222"/>
    </row>
    <row r="7223" spans="48:50" x14ac:dyDescent="0.25">
      <c r="AV7223"/>
      <c r="AW7223"/>
      <c r="AX7223"/>
    </row>
    <row r="7224" spans="48:50" x14ac:dyDescent="0.25">
      <c r="AV7224"/>
      <c r="AW7224"/>
      <c r="AX7224"/>
    </row>
    <row r="7225" spans="48:50" x14ac:dyDescent="0.25">
      <c r="AV7225"/>
      <c r="AW7225"/>
      <c r="AX7225"/>
    </row>
    <row r="7226" spans="48:50" x14ac:dyDescent="0.25">
      <c r="AV7226"/>
      <c r="AW7226"/>
      <c r="AX7226"/>
    </row>
    <row r="7227" spans="48:50" x14ac:dyDescent="0.25">
      <c r="AV7227"/>
      <c r="AW7227"/>
      <c r="AX7227"/>
    </row>
    <row r="7228" spans="48:50" x14ac:dyDescent="0.25">
      <c r="AV7228"/>
      <c r="AW7228"/>
      <c r="AX7228"/>
    </row>
    <row r="7229" spans="48:50" x14ac:dyDescent="0.25">
      <c r="AV7229"/>
      <c r="AW7229"/>
      <c r="AX7229"/>
    </row>
    <row r="7230" spans="48:50" x14ac:dyDescent="0.25">
      <c r="AV7230"/>
      <c r="AW7230"/>
      <c r="AX7230"/>
    </row>
    <row r="7231" spans="48:50" x14ac:dyDescent="0.25">
      <c r="AV7231"/>
      <c r="AW7231"/>
      <c r="AX7231"/>
    </row>
    <row r="7232" spans="48:50" x14ac:dyDescent="0.25">
      <c r="AV7232"/>
      <c r="AW7232"/>
      <c r="AX7232"/>
    </row>
    <row r="7233" spans="48:50" x14ac:dyDescent="0.25">
      <c r="AV7233"/>
      <c r="AW7233"/>
      <c r="AX7233"/>
    </row>
    <row r="7234" spans="48:50" x14ac:dyDescent="0.25">
      <c r="AV7234"/>
      <c r="AW7234"/>
      <c r="AX7234"/>
    </row>
    <row r="7235" spans="48:50" x14ac:dyDescent="0.25">
      <c r="AV7235"/>
      <c r="AW7235"/>
      <c r="AX7235"/>
    </row>
    <row r="7236" spans="48:50" x14ac:dyDescent="0.25">
      <c r="AV7236"/>
      <c r="AW7236"/>
      <c r="AX7236"/>
    </row>
    <row r="7237" spans="48:50" x14ac:dyDescent="0.25">
      <c r="AV7237"/>
      <c r="AW7237"/>
      <c r="AX7237"/>
    </row>
    <row r="7238" spans="48:50" x14ac:dyDescent="0.25">
      <c r="AV7238"/>
      <c r="AW7238"/>
      <c r="AX7238"/>
    </row>
    <row r="7239" spans="48:50" x14ac:dyDescent="0.25">
      <c r="AV7239"/>
      <c r="AW7239"/>
      <c r="AX7239"/>
    </row>
    <row r="7240" spans="48:50" x14ac:dyDescent="0.25">
      <c r="AV7240"/>
      <c r="AW7240"/>
      <c r="AX7240"/>
    </row>
    <row r="7241" spans="48:50" x14ac:dyDescent="0.25">
      <c r="AV7241"/>
      <c r="AW7241"/>
      <c r="AX7241"/>
    </row>
    <row r="7242" spans="48:50" x14ac:dyDescent="0.25">
      <c r="AV7242"/>
      <c r="AW7242"/>
      <c r="AX7242"/>
    </row>
    <row r="7243" spans="48:50" x14ac:dyDescent="0.25">
      <c r="AV7243"/>
      <c r="AW7243"/>
      <c r="AX7243"/>
    </row>
    <row r="7244" spans="48:50" x14ac:dyDescent="0.25">
      <c r="AV7244"/>
      <c r="AW7244"/>
      <c r="AX7244"/>
    </row>
    <row r="7245" spans="48:50" x14ac:dyDescent="0.25">
      <c r="AV7245"/>
      <c r="AW7245"/>
      <c r="AX7245"/>
    </row>
    <row r="7246" spans="48:50" x14ac:dyDescent="0.25">
      <c r="AV7246"/>
      <c r="AW7246"/>
      <c r="AX7246"/>
    </row>
    <row r="7247" spans="48:50" x14ac:dyDescent="0.25">
      <c r="AV7247"/>
      <c r="AW7247"/>
      <c r="AX7247"/>
    </row>
    <row r="7248" spans="48:50" x14ac:dyDescent="0.25">
      <c r="AV7248"/>
      <c r="AW7248"/>
      <c r="AX7248"/>
    </row>
    <row r="7249" spans="48:50" x14ac:dyDescent="0.25">
      <c r="AV7249"/>
      <c r="AW7249"/>
      <c r="AX7249"/>
    </row>
    <row r="7250" spans="48:50" x14ac:dyDescent="0.25">
      <c r="AV7250"/>
      <c r="AW7250"/>
      <c r="AX7250"/>
    </row>
    <row r="7251" spans="48:50" x14ac:dyDescent="0.25">
      <c r="AV7251"/>
      <c r="AW7251"/>
      <c r="AX7251"/>
    </row>
    <row r="7252" spans="48:50" x14ac:dyDescent="0.25">
      <c r="AV7252"/>
      <c r="AW7252"/>
      <c r="AX7252"/>
    </row>
    <row r="7253" spans="48:50" x14ac:dyDescent="0.25">
      <c r="AV7253"/>
      <c r="AW7253"/>
      <c r="AX7253"/>
    </row>
    <row r="7254" spans="48:50" x14ac:dyDescent="0.25">
      <c r="AV7254"/>
      <c r="AW7254"/>
      <c r="AX7254"/>
    </row>
    <row r="7255" spans="48:50" x14ac:dyDescent="0.25">
      <c r="AV7255"/>
      <c r="AW7255"/>
      <c r="AX7255"/>
    </row>
    <row r="7256" spans="48:50" x14ac:dyDescent="0.25">
      <c r="AV7256"/>
      <c r="AW7256"/>
      <c r="AX7256"/>
    </row>
    <row r="7257" spans="48:50" x14ac:dyDescent="0.25">
      <c r="AV7257"/>
      <c r="AW7257"/>
      <c r="AX7257"/>
    </row>
    <row r="7258" spans="48:50" x14ac:dyDescent="0.25">
      <c r="AV7258"/>
      <c r="AW7258"/>
      <c r="AX7258"/>
    </row>
    <row r="7259" spans="48:50" x14ac:dyDescent="0.25">
      <c r="AV7259"/>
      <c r="AW7259"/>
      <c r="AX7259"/>
    </row>
    <row r="7260" spans="48:50" x14ac:dyDescent="0.25">
      <c r="AV7260"/>
      <c r="AW7260"/>
      <c r="AX7260"/>
    </row>
    <row r="7261" spans="48:50" x14ac:dyDescent="0.25">
      <c r="AV7261"/>
      <c r="AW7261"/>
      <c r="AX7261"/>
    </row>
    <row r="7262" spans="48:50" x14ac:dyDescent="0.25">
      <c r="AV7262"/>
      <c r="AW7262"/>
      <c r="AX7262"/>
    </row>
    <row r="7263" spans="48:50" x14ac:dyDescent="0.25">
      <c r="AV7263"/>
      <c r="AW7263"/>
      <c r="AX7263"/>
    </row>
    <row r="7264" spans="48:50" x14ac:dyDescent="0.25">
      <c r="AV7264"/>
      <c r="AW7264"/>
      <c r="AX7264"/>
    </row>
    <row r="7265" spans="48:50" x14ac:dyDescent="0.25">
      <c r="AV7265"/>
      <c r="AW7265"/>
      <c r="AX7265"/>
    </row>
    <row r="7266" spans="48:50" x14ac:dyDescent="0.25">
      <c r="AV7266"/>
      <c r="AW7266"/>
      <c r="AX7266"/>
    </row>
    <row r="7267" spans="48:50" x14ac:dyDescent="0.25">
      <c r="AV7267"/>
      <c r="AW7267"/>
      <c r="AX7267"/>
    </row>
    <row r="7268" spans="48:50" x14ac:dyDescent="0.25">
      <c r="AV7268"/>
      <c r="AW7268"/>
      <c r="AX7268"/>
    </row>
    <row r="7269" spans="48:50" x14ac:dyDescent="0.25">
      <c r="AV7269"/>
      <c r="AW7269"/>
      <c r="AX7269"/>
    </row>
    <row r="7270" spans="48:50" x14ac:dyDescent="0.25">
      <c r="AV7270"/>
      <c r="AW7270"/>
      <c r="AX7270"/>
    </row>
    <row r="7271" spans="48:50" x14ac:dyDescent="0.25">
      <c r="AV7271"/>
      <c r="AW7271"/>
      <c r="AX7271"/>
    </row>
    <row r="7272" spans="48:50" x14ac:dyDescent="0.25">
      <c r="AV7272"/>
      <c r="AW7272"/>
      <c r="AX7272"/>
    </row>
    <row r="7273" spans="48:50" x14ac:dyDescent="0.25">
      <c r="AV7273"/>
      <c r="AW7273"/>
      <c r="AX7273"/>
    </row>
    <row r="7274" spans="48:50" x14ac:dyDescent="0.25">
      <c r="AV7274"/>
      <c r="AW7274"/>
      <c r="AX7274"/>
    </row>
    <row r="7275" spans="48:50" x14ac:dyDescent="0.25">
      <c r="AV7275"/>
      <c r="AW7275"/>
      <c r="AX7275"/>
    </row>
    <row r="7276" spans="48:50" x14ac:dyDescent="0.25">
      <c r="AV7276"/>
      <c r="AW7276"/>
      <c r="AX7276"/>
    </row>
    <row r="7277" spans="48:50" x14ac:dyDescent="0.25">
      <c r="AV7277"/>
      <c r="AW7277"/>
      <c r="AX7277"/>
    </row>
    <row r="7278" spans="48:50" x14ac:dyDescent="0.25">
      <c r="AV7278"/>
      <c r="AW7278"/>
      <c r="AX7278"/>
    </row>
    <row r="7279" spans="48:50" x14ac:dyDescent="0.25">
      <c r="AV7279"/>
      <c r="AW7279"/>
      <c r="AX7279"/>
    </row>
    <row r="7280" spans="48:50" x14ac:dyDescent="0.25">
      <c r="AV7280"/>
      <c r="AW7280"/>
      <c r="AX7280"/>
    </row>
    <row r="7281" spans="48:50" x14ac:dyDescent="0.25">
      <c r="AV7281"/>
      <c r="AW7281"/>
      <c r="AX7281"/>
    </row>
    <row r="7282" spans="48:50" x14ac:dyDescent="0.25">
      <c r="AV7282"/>
      <c r="AW7282"/>
      <c r="AX7282"/>
    </row>
    <row r="7283" spans="48:50" x14ac:dyDescent="0.25">
      <c r="AV7283"/>
      <c r="AW7283"/>
      <c r="AX7283"/>
    </row>
    <row r="7284" spans="48:50" x14ac:dyDescent="0.25">
      <c r="AV7284"/>
      <c r="AW7284"/>
      <c r="AX7284"/>
    </row>
    <row r="7285" spans="48:50" x14ac:dyDescent="0.25">
      <c r="AV7285"/>
      <c r="AW7285"/>
      <c r="AX7285"/>
    </row>
    <row r="7286" spans="48:50" x14ac:dyDescent="0.25">
      <c r="AV7286"/>
      <c r="AW7286"/>
      <c r="AX7286"/>
    </row>
    <row r="7287" spans="48:50" x14ac:dyDescent="0.25">
      <c r="AV7287"/>
      <c r="AW7287"/>
      <c r="AX7287"/>
    </row>
    <row r="7288" spans="48:50" x14ac:dyDescent="0.25">
      <c r="AV7288"/>
      <c r="AW7288"/>
      <c r="AX7288"/>
    </row>
    <row r="7289" spans="48:50" x14ac:dyDescent="0.25">
      <c r="AV7289"/>
      <c r="AW7289"/>
      <c r="AX7289"/>
    </row>
    <row r="7290" spans="48:50" x14ac:dyDescent="0.25">
      <c r="AV7290"/>
      <c r="AW7290"/>
      <c r="AX7290"/>
    </row>
    <row r="7291" spans="48:50" x14ac:dyDescent="0.25">
      <c r="AV7291"/>
      <c r="AW7291"/>
      <c r="AX7291"/>
    </row>
    <row r="7292" spans="48:50" x14ac:dyDescent="0.25">
      <c r="AV7292"/>
      <c r="AW7292"/>
      <c r="AX7292"/>
    </row>
    <row r="7293" spans="48:50" x14ac:dyDescent="0.25">
      <c r="AV7293"/>
      <c r="AW7293"/>
      <c r="AX7293"/>
    </row>
    <row r="7294" spans="48:50" x14ac:dyDescent="0.25">
      <c r="AV7294"/>
      <c r="AW7294"/>
      <c r="AX7294"/>
    </row>
    <row r="7295" spans="48:50" x14ac:dyDescent="0.25">
      <c r="AV7295"/>
      <c r="AW7295"/>
      <c r="AX7295"/>
    </row>
    <row r="7296" spans="48:50" x14ac:dyDescent="0.25">
      <c r="AV7296"/>
      <c r="AW7296"/>
      <c r="AX7296"/>
    </row>
    <row r="7297" spans="48:50" x14ac:dyDescent="0.25">
      <c r="AV7297"/>
      <c r="AW7297"/>
      <c r="AX7297"/>
    </row>
    <row r="7298" spans="48:50" x14ac:dyDescent="0.25">
      <c r="AV7298"/>
      <c r="AW7298"/>
      <c r="AX7298"/>
    </row>
    <row r="7299" spans="48:50" x14ac:dyDescent="0.25">
      <c r="AV7299"/>
      <c r="AW7299"/>
      <c r="AX7299"/>
    </row>
    <row r="7300" spans="48:50" x14ac:dyDescent="0.25">
      <c r="AV7300"/>
      <c r="AW7300"/>
      <c r="AX7300"/>
    </row>
    <row r="7301" spans="48:50" x14ac:dyDescent="0.25">
      <c r="AV7301"/>
      <c r="AW7301"/>
      <c r="AX7301"/>
    </row>
    <row r="7302" spans="48:50" x14ac:dyDescent="0.25">
      <c r="AV7302"/>
      <c r="AW7302"/>
      <c r="AX7302"/>
    </row>
    <row r="7303" spans="48:50" x14ac:dyDescent="0.25">
      <c r="AV7303"/>
      <c r="AW7303"/>
      <c r="AX7303"/>
    </row>
    <row r="7304" spans="48:50" x14ac:dyDescent="0.25">
      <c r="AV7304"/>
      <c r="AW7304"/>
      <c r="AX7304"/>
    </row>
    <row r="7305" spans="48:50" x14ac:dyDescent="0.25">
      <c r="AV7305"/>
      <c r="AW7305"/>
      <c r="AX7305"/>
    </row>
    <row r="7306" spans="48:50" x14ac:dyDescent="0.25">
      <c r="AV7306"/>
      <c r="AW7306"/>
      <c r="AX7306"/>
    </row>
    <row r="7307" spans="48:50" x14ac:dyDescent="0.25">
      <c r="AV7307"/>
      <c r="AW7307"/>
      <c r="AX7307"/>
    </row>
    <row r="7308" spans="48:50" x14ac:dyDescent="0.25">
      <c r="AV7308"/>
      <c r="AW7308"/>
      <c r="AX7308"/>
    </row>
    <row r="7309" spans="48:50" x14ac:dyDescent="0.25">
      <c r="AV7309"/>
      <c r="AW7309"/>
      <c r="AX7309"/>
    </row>
    <row r="7310" spans="48:50" x14ac:dyDescent="0.25">
      <c r="AV7310"/>
      <c r="AW7310"/>
      <c r="AX7310"/>
    </row>
    <row r="7311" spans="48:50" x14ac:dyDescent="0.25">
      <c r="AV7311"/>
      <c r="AW7311"/>
      <c r="AX7311"/>
    </row>
    <row r="7312" spans="48:50" x14ac:dyDescent="0.25">
      <c r="AV7312"/>
      <c r="AW7312"/>
      <c r="AX7312"/>
    </row>
    <row r="7313" spans="48:50" x14ac:dyDescent="0.25">
      <c r="AV7313"/>
      <c r="AW7313"/>
      <c r="AX7313"/>
    </row>
    <row r="7314" spans="48:50" x14ac:dyDescent="0.25">
      <c r="AV7314"/>
      <c r="AW7314"/>
      <c r="AX7314"/>
    </row>
    <row r="7315" spans="48:50" x14ac:dyDescent="0.25">
      <c r="AV7315"/>
      <c r="AW7315"/>
      <c r="AX7315"/>
    </row>
    <row r="7316" spans="48:50" x14ac:dyDescent="0.25">
      <c r="AV7316"/>
      <c r="AW7316"/>
      <c r="AX7316"/>
    </row>
    <row r="7317" spans="48:50" x14ac:dyDescent="0.25">
      <c r="AV7317"/>
      <c r="AW7317"/>
      <c r="AX7317"/>
    </row>
    <row r="7318" spans="48:50" x14ac:dyDescent="0.25">
      <c r="AV7318"/>
      <c r="AW7318"/>
      <c r="AX7318"/>
    </row>
    <row r="7319" spans="48:50" x14ac:dyDescent="0.25">
      <c r="AV7319"/>
      <c r="AW7319"/>
      <c r="AX7319"/>
    </row>
    <row r="7320" spans="48:50" x14ac:dyDescent="0.25">
      <c r="AV7320"/>
      <c r="AW7320"/>
      <c r="AX7320"/>
    </row>
    <row r="7321" spans="48:50" x14ac:dyDescent="0.25">
      <c r="AV7321"/>
      <c r="AW7321"/>
      <c r="AX7321"/>
    </row>
    <row r="7322" spans="48:50" x14ac:dyDescent="0.25">
      <c r="AV7322"/>
      <c r="AW7322"/>
      <c r="AX7322"/>
    </row>
    <row r="7323" spans="48:50" x14ac:dyDescent="0.25">
      <c r="AV7323"/>
      <c r="AW7323"/>
      <c r="AX7323"/>
    </row>
    <row r="7324" spans="48:50" x14ac:dyDescent="0.25">
      <c r="AV7324"/>
      <c r="AW7324"/>
      <c r="AX7324"/>
    </row>
    <row r="7325" spans="48:50" x14ac:dyDescent="0.25">
      <c r="AV7325"/>
      <c r="AW7325"/>
      <c r="AX7325"/>
    </row>
    <row r="7326" spans="48:50" x14ac:dyDescent="0.25">
      <c r="AV7326"/>
      <c r="AW7326"/>
      <c r="AX7326"/>
    </row>
    <row r="7327" spans="48:50" x14ac:dyDescent="0.25">
      <c r="AV7327"/>
      <c r="AW7327"/>
      <c r="AX7327"/>
    </row>
    <row r="7328" spans="48:50" x14ac:dyDescent="0.25">
      <c r="AV7328"/>
      <c r="AW7328"/>
      <c r="AX7328"/>
    </row>
    <row r="7329" spans="48:50" x14ac:dyDescent="0.25">
      <c r="AV7329"/>
      <c r="AW7329"/>
      <c r="AX7329"/>
    </row>
    <row r="7330" spans="48:50" x14ac:dyDescent="0.25">
      <c r="AV7330"/>
      <c r="AW7330"/>
      <c r="AX7330"/>
    </row>
    <row r="7331" spans="48:50" x14ac:dyDescent="0.25">
      <c r="AV7331"/>
      <c r="AW7331"/>
      <c r="AX7331"/>
    </row>
    <row r="7332" spans="48:50" x14ac:dyDescent="0.25">
      <c r="AV7332"/>
      <c r="AW7332"/>
      <c r="AX7332"/>
    </row>
    <row r="7333" spans="48:50" x14ac:dyDescent="0.25">
      <c r="AV7333"/>
      <c r="AW7333"/>
      <c r="AX7333"/>
    </row>
    <row r="7334" spans="48:50" x14ac:dyDescent="0.25">
      <c r="AV7334"/>
      <c r="AW7334"/>
      <c r="AX7334"/>
    </row>
    <row r="7335" spans="48:50" x14ac:dyDescent="0.25">
      <c r="AV7335"/>
      <c r="AW7335"/>
      <c r="AX7335"/>
    </row>
    <row r="7336" spans="48:50" x14ac:dyDescent="0.25">
      <c r="AV7336"/>
      <c r="AW7336"/>
      <c r="AX7336"/>
    </row>
    <row r="7337" spans="48:50" x14ac:dyDescent="0.25">
      <c r="AV7337"/>
      <c r="AW7337"/>
      <c r="AX7337"/>
    </row>
    <row r="7338" spans="48:50" x14ac:dyDescent="0.25">
      <c r="AV7338"/>
      <c r="AW7338"/>
      <c r="AX7338"/>
    </row>
    <row r="7339" spans="48:50" x14ac:dyDescent="0.25">
      <c r="AV7339"/>
      <c r="AW7339"/>
      <c r="AX7339"/>
    </row>
    <row r="7340" spans="48:50" x14ac:dyDescent="0.25">
      <c r="AV7340"/>
      <c r="AW7340"/>
      <c r="AX7340"/>
    </row>
    <row r="7341" spans="48:50" x14ac:dyDescent="0.25">
      <c r="AV7341"/>
      <c r="AW7341"/>
      <c r="AX7341"/>
    </row>
    <row r="7342" spans="48:50" x14ac:dyDescent="0.25">
      <c r="AV7342"/>
      <c r="AW7342"/>
      <c r="AX7342"/>
    </row>
    <row r="7343" spans="48:50" x14ac:dyDescent="0.25">
      <c r="AV7343"/>
      <c r="AW7343"/>
      <c r="AX7343"/>
    </row>
    <row r="7344" spans="48:50" x14ac:dyDescent="0.25">
      <c r="AV7344"/>
      <c r="AW7344"/>
      <c r="AX7344"/>
    </row>
    <row r="7345" spans="48:50" x14ac:dyDescent="0.25">
      <c r="AV7345"/>
      <c r="AW7345"/>
      <c r="AX7345"/>
    </row>
    <row r="7346" spans="48:50" x14ac:dyDescent="0.25">
      <c r="AV7346"/>
      <c r="AW7346"/>
      <c r="AX7346"/>
    </row>
    <row r="7347" spans="48:50" x14ac:dyDescent="0.25">
      <c r="AV7347"/>
      <c r="AW7347"/>
      <c r="AX7347"/>
    </row>
    <row r="7348" spans="48:50" x14ac:dyDescent="0.25">
      <c r="AV7348"/>
      <c r="AW7348"/>
      <c r="AX7348"/>
    </row>
    <row r="7349" spans="48:50" x14ac:dyDescent="0.25">
      <c r="AV7349"/>
      <c r="AW7349"/>
      <c r="AX7349"/>
    </row>
    <row r="7350" spans="48:50" x14ac:dyDescent="0.25">
      <c r="AV7350"/>
      <c r="AW7350"/>
      <c r="AX7350"/>
    </row>
    <row r="7351" spans="48:50" x14ac:dyDescent="0.25">
      <c r="AV7351"/>
      <c r="AW7351"/>
      <c r="AX7351"/>
    </row>
    <row r="7352" spans="48:50" x14ac:dyDescent="0.25">
      <c r="AV7352"/>
      <c r="AW7352"/>
      <c r="AX7352"/>
    </row>
    <row r="7353" spans="48:50" x14ac:dyDescent="0.25">
      <c r="AV7353"/>
      <c r="AW7353"/>
      <c r="AX7353"/>
    </row>
    <row r="7354" spans="48:50" x14ac:dyDescent="0.25">
      <c r="AV7354"/>
      <c r="AW7354"/>
      <c r="AX7354"/>
    </row>
    <row r="7355" spans="48:50" x14ac:dyDescent="0.25">
      <c r="AV7355"/>
      <c r="AW7355"/>
      <c r="AX7355"/>
    </row>
    <row r="7356" spans="48:50" x14ac:dyDescent="0.25">
      <c r="AV7356"/>
      <c r="AW7356"/>
      <c r="AX7356"/>
    </row>
    <row r="7357" spans="48:50" x14ac:dyDescent="0.25">
      <c r="AV7357"/>
      <c r="AW7357"/>
      <c r="AX7357"/>
    </row>
    <row r="7358" spans="48:50" x14ac:dyDescent="0.25">
      <c r="AV7358"/>
      <c r="AW7358"/>
      <c r="AX7358"/>
    </row>
    <row r="7359" spans="48:50" x14ac:dyDescent="0.25">
      <c r="AV7359"/>
      <c r="AW7359"/>
      <c r="AX7359"/>
    </row>
    <row r="7360" spans="48:50" x14ac:dyDescent="0.25">
      <c r="AV7360"/>
      <c r="AW7360"/>
      <c r="AX7360"/>
    </row>
    <row r="7361" spans="48:50" x14ac:dyDescent="0.25">
      <c r="AV7361"/>
      <c r="AW7361"/>
      <c r="AX7361"/>
    </row>
    <row r="7362" spans="48:50" x14ac:dyDescent="0.25">
      <c r="AV7362"/>
      <c r="AW7362"/>
      <c r="AX7362"/>
    </row>
    <row r="7363" spans="48:50" x14ac:dyDescent="0.25">
      <c r="AV7363"/>
      <c r="AW7363"/>
      <c r="AX7363"/>
    </row>
    <row r="7364" spans="48:50" x14ac:dyDescent="0.25">
      <c r="AV7364"/>
      <c r="AW7364"/>
      <c r="AX7364"/>
    </row>
    <row r="7365" spans="48:50" x14ac:dyDescent="0.25">
      <c r="AV7365"/>
      <c r="AW7365"/>
      <c r="AX7365"/>
    </row>
    <row r="7366" spans="48:50" x14ac:dyDescent="0.25">
      <c r="AV7366"/>
      <c r="AW7366"/>
      <c r="AX7366"/>
    </row>
    <row r="7367" spans="48:50" x14ac:dyDescent="0.25">
      <c r="AV7367"/>
      <c r="AW7367"/>
      <c r="AX7367"/>
    </row>
    <row r="7368" spans="48:50" x14ac:dyDescent="0.25">
      <c r="AV7368"/>
      <c r="AW7368"/>
      <c r="AX7368"/>
    </row>
    <row r="7369" spans="48:50" x14ac:dyDescent="0.25">
      <c r="AV7369"/>
      <c r="AW7369"/>
      <c r="AX7369"/>
    </row>
    <row r="7370" spans="48:50" x14ac:dyDescent="0.25">
      <c r="AV7370"/>
      <c r="AW7370"/>
      <c r="AX7370"/>
    </row>
    <row r="7371" spans="48:50" x14ac:dyDescent="0.25">
      <c r="AV7371"/>
      <c r="AW7371"/>
      <c r="AX7371"/>
    </row>
    <row r="7372" spans="48:50" x14ac:dyDescent="0.25">
      <c r="AV7372"/>
      <c r="AW7372"/>
      <c r="AX7372"/>
    </row>
    <row r="7373" spans="48:50" x14ac:dyDescent="0.25">
      <c r="AV7373"/>
      <c r="AW7373"/>
      <c r="AX7373"/>
    </row>
    <row r="7374" spans="48:50" x14ac:dyDescent="0.25">
      <c r="AV7374"/>
      <c r="AW7374"/>
      <c r="AX7374"/>
    </row>
    <row r="7375" spans="48:50" x14ac:dyDescent="0.25">
      <c r="AV7375"/>
      <c r="AW7375"/>
      <c r="AX7375"/>
    </row>
    <row r="7376" spans="48:50" x14ac:dyDescent="0.25">
      <c r="AV7376"/>
      <c r="AW7376"/>
      <c r="AX7376"/>
    </row>
    <row r="7377" spans="48:50" x14ac:dyDescent="0.25">
      <c r="AV7377"/>
      <c r="AW7377"/>
      <c r="AX7377"/>
    </row>
    <row r="7378" spans="48:50" x14ac:dyDescent="0.25">
      <c r="AV7378"/>
      <c r="AW7378"/>
      <c r="AX7378"/>
    </row>
    <row r="7379" spans="48:50" x14ac:dyDescent="0.25">
      <c r="AV7379"/>
      <c r="AW7379"/>
      <c r="AX7379"/>
    </row>
    <row r="7380" spans="48:50" x14ac:dyDescent="0.25">
      <c r="AV7380"/>
      <c r="AW7380"/>
      <c r="AX7380"/>
    </row>
    <row r="7381" spans="48:50" x14ac:dyDescent="0.25">
      <c r="AV7381"/>
      <c r="AW7381"/>
      <c r="AX7381"/>
    </row>
    <row r="7382" spans="48:50" x14ac:dyDescent="0.25">
      <c r="AV7382"/>
      <c r="AW7382"/>
      <c r="AX7382"/>
    </row>
    <row r="7383" spans="48:50" x14ac:dyDescent="0.25">
      <c r="AV7383"/>
      <c r="AW7383"/>
      <c r="AX7383"/>
    </row>
    <row r="7384" spans="48:50" x14ac:dyDescent="0.25">
      <c r="AV7384"/>
      <c r="AW7384"/>
      <c r="AX7384"/>
    </row>
    <row r="7385" spans="48:50" x14ac:dyDescent="0.25">
      <c r="AV7385"/>
      <c r="AW7385"/>
      <c r="AX7385"/>
    </row>
    <row r="7386" spans="48:50" x14ac:dyDescent="0.25">
      <c r="AV7386"/>
      <c r="AW7386"/>
      <c r="AX7386"/>
    </row>
    <row r="7387" spans="48:50" x14ac:dyDescent="0.25">
      <c r="AV7387"/>
      <c r="AW7387"/>
      <c r="AX7387"/>
    </row>
    <row r="7388" spans="48:50" x14ac:dyDescent="0.25">
      <c r="AV7388"/>
      <c r="AW7388"/>
      <c r="AX7388"/>
    </row>
    <row r="7389" spans="48:50" x14ac:dyDescent="0.25">
      <c r="AV7389"/>
      <c r="AW7389"/>
      <c r="AX7389"/>
    </row>
    <row r="7390" spans="48:50" x14ac:dyDescent="0.25">
      <c r="AV7390"/>
      <c r="AW7390"/>
      <c r="AX7390"/>
    </row>
    <row r="7391" spans="48:50" x14ac:dyDescent="0.25">
      <c r="AV7391"/>
      <c r="AW7391"/>
      <c r="AX7391"/>
    </row>
    <row r="7392" spans="48:50" x14ac:dyDescent="0.25">
      <c r="AV7392"/>
      <c r="AW7392"/>
      <c r="AX7392"/>
    </row>
    <row r="7393" spans="48:50" x14ac:dyDescent="0.25">
      <c r="AV7393"/>
      <c r="AW7393"/>
      <c r="AX7393"/>
    </row>
    <row r="7394" spans="48:50" x14ac:dyDescent="0.25">
      <c r="AV7394"/>
      <c r="AW7394"/>
      <c r="AX7394"/>
    </row>
    <row r="7395" spans="48:50" x14ac:dyDescent="0.25">
      <c r="AV7395"/>
      <c r="AW7395"/>
      <c r="AX7395"/>
    </row>
    <row r="7396" spans="48:50" x14ac:dyDescent="0.25">
      <c r="AV7396"/>
      <c r="AW7396"/>
      <c r="AX7396"/>
    </row>
    <row r="7397" spans="48:50" x14ac:dyDescent="0.25">
      <c r="AV7397"/>
      <c r="AW7397"/>
      <c r="AX7397"/>
    </row>
    <row r="7398" spans="48:50" x14ac:dyDescent="0.25">
      <c r="AV7398"/>
      <c r="AW7398"/>
      <c r="AX7398"/>
    </row>
    <row r="7399" spans="48:50" x14ac:dyDescent="0.25">
      <c r="AV7399"/>
      <c r="AW7399"/>
      <c r="AX7399"/>
    </row>
    <row r="7400" spans="48:50" x14ac:dyDescent="0.25">
      <c r="AV7400"/>
      <c r="AW7400"/>
      <c r="AX7400"/>
    </row>
    <row r="7401" spans="48:50" x14ac:dyDescent="0.25">
      <c r="AV7401"/>
      <c r="AW7401"/>
      <c r="AX7401"/>
    </row>
    <row r="7402" spans="48:50" x14ac:dyDescent="0.25">
      <c r="AV7402"/>
      <c r="AW7402"/>
      <c r="AX7402"/>
    </row>
    <row r="7403" spans="48:50" x14ac:dyDescent="0.25">
      <c r="AV7403"/>
      <c r="AW7403"/>
      <c r="AX7403"/>
    </row>
    <row r="7404" spans="48:50" x14ac:dyDescent="0.25">
      <c r="AV7404"/>
      <c r="AW7404"/>
      <c r="AX7404"/>
    </row>
    <row r="7405" spans="48:50" x14ac:dyDescent="0.25">
      <c r="AV7405"/>
      <c r="AW7405"/>
      <c r="AX7405"/>
    </row>
    <row r="7406" spans="48:50" x14ac:dyDescent="0.25">
      <c r="AV7406"/>
      <c r="AW7406"/>
      <c r="AX7406"/>
    </row>
    <row r="7407" spans="48:50" x14ac:dyDescent="0.25">
      <c r="AV7407"/>
      <c r="AW7407"/>
      <c r="AX7407"/>
    </row>
    <row r="7408" spans="48:50" x14ac:dyDescent="0.25">
      <c r="AV7408"/>
      <c r="AW7408"/>
      <c r="AX7408"/>
    </row>
    <row r="7409" spans="48:50" x14ac:dyDescent="0.25">
      <c r="AV7409"/>
      <c r="AW7409"/>
      <c r="AX7409"/>
    </row>
    <row r="7410" spans="48:50" x14ac:dyDescent="0.25">
      <c r="AV7410"/>
      <c r="AW7410"/>
      <c r="AX7410"/>
    </row>
    <row r="7411" spans="48:50" x14ac:dyDescent="0.25">
      <c r="AV7411"/>
      <c r="AW7411"/>
      <c r="AX7411"/>
    </row>
    <row r="7412" spans="48:50" x14ac:dyDescent="0.25">
      <c r="AV7412"/>
      <c r="AW7412"/>
      <c r="AX7412"/>
    </row>
    <row r="7413" spans="48:50" x14ac:dyDescent="0.25">
      <c r="AV7413"/>
      <c r="AW7413"/>
      <c r="AX7413"/>
    </row>
    <row r="7414" spans="48:50" x14ac:dyDescent="0.25">
      <c r="AV7414"/>
      <c r="AW7414"/>
      <c r="AX7414"/>
    </row>
    <row r="7415" spans="48:50" x14ac:dyDescent="0.25">
      <c r="AV7415"/>
      <c r="AW7415"/>
      <c r="AX7415"/>
    </row>
    <row r="7416" spans="48:50" x14ac:dyDescent="0.25">
      <c r="AV7416"/>
      <c r="AW7416"/>
      <c r="AX7416"/>
    </row>
    <row r="7417" spans="48:50" x14ac:dyDescent="0.25">
      <c r="AV7417"/>
      <c r="AW7417"/>
      <c r="AX7417"/>
    </row>
    <row r="7418" spans="48:50" x14ac:dyDescent="0.25">
      <c r="AV7418"/>
      <c r="AW7418"/>
      <c r="AX7418"/>
    </row>
    <row r="7419" spans="48:50" x14ac:dyDescent="0.25">
      <c r="AV7419"/>
      <c r="AW7419"/>
      <c r="AX7419"/>
    </row>
    <row r="7420" spans="48:50" x14ac:dyDescent="0.25">
      <c r="AV7420"/>
      <c r="AW7420"/>
      <c r="AX7420"/>
    </row>
    <row r="7421" spans="48:50" x14ac:dyDescent="0.25">
      <c r="AV7421"/>
      <c r="AW7421"/>
      <c r="AX7421"/>
    </row>
    <row r="7422" spans="48:50" x14ac:dyDescent="0.25">
      <c r="AV7422"/>
      <c r="AW7422"/>
      <c r="AX7422"/>
    </row>
    <row r="7423" spans="48:50" x14ac:dyDescent="0.25">
      <c r="AV7423"/>
      <c r="AW7423"/>
      <c r="AX7423"/>
    </row>
    <row r="7424" spans="48:50" x14ac:dyDescent="0.25">
      <c r="AV7424"/>
      <c r="AW7424"/>
      <c r="AX7424"/>
    </row>
    <row r="7425" spans="48:50" x14ac:dyDescent="0.25">
      <c r="AV7425"/>
      <c r="AW7425"/>
      <c r="AX7425"/>
    </row>
    <row r="7426" spans="48:50" x14ac:dyDescent="0.25">
      <c r="AV7426"/>
      <c r="AW7426"/>
      <c r="AX7426"/>
    </row>
    <row r="7427" spans="48:50" x14ac:dyDescent="0.25">
      <c r="AV7427"/>
      <c r="AW7427"/>
      <c r="AX7427"/>
    </row>
    <row r="7428" spans="48:50" x14ac:dyDescent="0.25">
      <c r="AV7428"/>
      <c r="AW7428"/>
      <c r="AX7428"/>
    </row>
    <row r="7429" spans="48:50" x14ac:dyDescent="0.25">
      <c r="AV7429"/>
      <c r="AW7429"/>
      <c r="AX7429"/>
    </row>
    <row r="7430" spans="48:50" x14ac:dyDescent="0.25">
      <c r="AV7430"/>
      <c r="AW7430"/>
      <c r="AX7430"/>
    </row>
    <row r="7431" spans="48:50" x14ac:dyDescent="0.25">
      <c r="AV7431"/>
      <c r="AW7431"/>
      <c r="AX7431"/>
    </row>
    <row r="7432" spans="48:50" x14ac:dyDescent="0.25">
      <c r="AV7432"/>
      <c r="AW7432"/>
      <c r="AX7432"/>
    </row>
    <row r="7433" spans="48:50" x14ac:dyDescent="0.25">
      <c r="AV7433"/>
      <c r="AW7433"/>
      <c r="AX7433"/>
    </row>
    <row r="7434" spans="48:50" x14ac:dyDescent="0.25">
      <c r="AV7434"/>
      <c r="AW7434"/>
      <c r="AX7434"/>
    </row>
    <row r="7435" spans="48:50" x14ac:dyDescent="0.25">
      <c r="AV7435"/>
      <c r="AW7435"/>
      <c r="AX7435"/>
    </row>
    <row r="7436" spans="48:50" x14ac:dyDescent="0.25">
      <c r="AV7436"/>
      <c r="AW7436"/>
      <c r="AX7436"/>
    </row>
    <row r="7437" spans="48:50" x14ac:dyDescent="0.25">
      <c r="AV7437"/>
      <c r="AW7437"/>
      <c r="AX7437"/>
    </row>
    <row r="7438" spans="48:50" x14ac:dyDescent="0.25">
      <c r="AV7438"/>
      <c r="AW7438"/>
      <c r="AX7438"/>
    </row>
    <row r="7439" spans="48:50" x14ac:dyDescent="0.25">
      <c r="AV7439"/>
      <c r="AW7439"/>
      <c r="AX7439"/>
    </row>
    <row r="7440" spans="48:50" x14ac:dyDescent="0.25">
      <c r="AV7440"/>
      <c r="AW7440"/>
      <c r="AX7440"/>
    </row>
    <row r="7441" spans="48:50" x14ac:dyDescent="0.25">
      <c r="AV7441"/>
      <c r="AW7441"/>
      <c r="AX7441"/>
    </row>
    <row r="7442" spans="48:50" x14ac:dyDescent="0.25">
      <c r="AV7442"/>
      <c r="AW7442"/>
      <c r="AX7442"/>
    </row>
    <row r="7443" spans="48:50" x14ac:dyDescent="0.25">
      <c r="AV7443"/>
      <c r="AW7443"/>
      <c r="AX7443"/>
    </row>
    <row r="7444" spans="48:50" x14ac:dyDescent="0.25">
      <c r="AV7444"/>
      <c r="AW7444"/>
      <c r="AX7444"/>
    </row>
    <row r="7445" spans="48:50" x14ac:dyDescent="0.25">
      <c r="AV7445"/>
      <c r="AW7445"/>
      <c r="AX7445"/>
    </row>
    <row r="7446" spans="48:50" x14ac:dyDescent="0.25">
      <c r="AV7446"/>
      <c r="AW7446"/>
      <c r="AX7446"/>
    </row>
    <row r="7447" spans="48:50" x14ac:dyDescent="0.25">
      <c r="AV7447"/>
      <c r="AW7447"/>
      <c r="AX7447"/>
    </row>
    <row r="7448" spans="48:50" x14ac:dyDescent="0.25">
      <c r="AV7448"/>
      <c r="AW7448"/>
      <c r="AX7448"/>
    </row>
    <row r="7449" spans="48:50" x14ac:dyDescent="0.25">
      <c r="AV7449"/>
      <c r="AW7449"/>
      <c r="AX7449"/>
    </row>
    <row r="7450" spans="48:50" x14ac:dyDescent="0.25">
      <c r="AV7450"/>
      <c r="AW7450"/>
      <c r="AX7450"/>
    </row>
    <row r="7451" spans="48:50" x14ac:dyDescent="0.25">
      <c r="AV7451"/>
      <c r="AW7451"/>
      <c r="AX7451"/>
    </row>
    <row r="7452" spans="48:50" x14ac:dyDescent="0.25">
      <c r="AV7452"/>
      <c r="AW7452"/>
      <c r="AX7452"/>
    </row>
    <row r="7453" spans="48:50" x14ac:dyDescent="0.25">
      <c r="AV7453"/>
      <c r="AW7453"/>
      <c r="AX7453"/>
    </row>
    <row r="7454" spans="48:50" x14ac:dyDescent="0.25">
      <c r="AV7454"/>
      <c r="AW7454"/>
      <c r="AX7454"/>
    </row>
    <row r="7455" spans="48:50" x14ac:dyDescent="0.25">
      <c r="AV7455"/>
      <c r="AW7455"/>
      <c r="AX7455"/>
    </row>
    <row r="7456" spans="48:50" x14ac:dyDescent="0.25">
      <c r="AV7456"/>
      <c r="AW7456"/>
      <c r="AX7456"/>
    </row>
    <row r="7457" spans="48:50" x14ac:dyDescent="0.25">
      <c r="AV7457"/>
      <c r="AW7457"/>
      <c r="AX7457"/>
    </row>
    <row r="7458" spans="48:50" x14ac:dyDescent="0.25">
      <c r="AV7458"/>
      <c r="AW7458"/>
      <c r="AX7458"/>
    </row>
    <row r="7459" spans="48:50" x14ac:dyDescent="0.25">
      <c r="AV7459"/>
      <c r="AW7459"/>
      <c r="AX7459"/>
    </row>
    <row r="7460" spans="48:50" x14ac:dyDescent="0.25">
      <c r="AV7460"/>
      <c r="AW7460"/>
      <c r="AX7460"/>
    </row>
    <row r="7461" spans="48:50" x14ac:dyDescent="0.25">
      <c r="AV7461"/>
      <c r="AW7461"/>
      <c r="AX7461"/>
    </row>
    <row r="7462" spans="48:50" x14ac:dyDescent="0.25">
      <c r="AV7462"/>
      <c r="AW7462"/>
      <c r="AX7462"/>
    </row>
    <row r="7463" spans="48:50" x14ac:dyDescent="0.25">
      <c r="AV7463"/>
      <c r="AW7463"/>
      <c r="AX7463"/>
    </row>
    <row r="7464" spans="48:50" x14ac:dyDescent="0.25">
      <c r="AV7464"/>
      <c r="AW7464"/>
      <c r="AX7464"/>
    </row>
    <row r="7465" spans="48:50" x14ac:dyDescent="0.25">
      <c r="AV7465"/>
      <c r="AW7465"/>
      <c r="AX7465"/>
    </row>
    <row r="7466" spans="48:50" x14ac:dyDescent="0.25">
      <c r="AV7466"/>
      <c r="AW7466"/>
      <c r="AX7466"/>
    </row>
    <row r="7467" spans="48:50" x14ac:dyDescent="0.25">
      <c r="AV7467"/>
      <c r="AW7467"/>
      <c r="AX7467"/>
    </row>
    <row r="7468" spans="48:50" x14ac:dyDescent="0.25">
      <c r="AV7468"/>
      <c r="AW7468"/>
      <c r="AX7468"/>
    </row>
    <row r="7469" spans="48:50" x14ac:dyDescent="0.25">
      <c r="AV7469"/>
      <c r="AW7469"/>
      <c r="AX7469"/>
    </row>
    <row r="7470" spans="48:50" x14ac:dyDescent="0.25">
      <c r="AV7470"/>
      <c r="AW7470"/>
      <c r="AX7470"/>
    </row>
    <row r="7471" spans="48:50" x14ac:dyDescent="0.25">
      <c r="AV7471"/>
      <c r="AW7471"/>
      <c r="AX7471"/>
    </row>
    <row r="7472" spans="48:50" x14ac:dyDescent="0.25">
      <c r="AV7472"/>
      <c r="AW7472"/>
      <c r="AX7472"/>
    </row>
    <row r="7473" spans="48:50" x14ac:dyDescent="0.25">
      <c r="AV7473"/>
      <c r="AW7473"/>
      <c r="AX7473"/>
    </row>
    <row r="7474" spans="48:50" x14ac:dyDescent="0.25">
      <c r="AV7474"/>
      <c r="AW7474"/>
      <c r="AX7474"/>
    </row>
    <row r="7475" spans="48:50" x14ac:dyDescent="0.25">
      <c r="AV7475"/>
      <c r="AW7475"/>
      <c r="AX7475"/>
    </row>
    <row r="7476" spans="48:50" x14ac:dyDescent="0.25">
      <c r="AV7476"/>
      <c r="AW7476"/>
      <c r="AX7476"/>
    </row>
    <row r="7477" spans="48:50" x14ac:dyDescent="0.25">
      <c r="AV7477"/>
      <c r="AW7477"/>
      <c r="AX7477"/>
    </row>
    <row r="7478" spans="48:50" x14ac:dyDescent="0.25">
      <c r="AV7478"/>
      <c r="AW7478"/>
      <c r="AX7478"/>
    </row>
    <row r="7479" spans="48:50" x14ac:dyDescent="0.25">
      <c r="AV7479"/>
      <c r="AW7479"/>
      <c r="AX7479"/>
    </row>
    <row r="7480" spans="48:50" x14ac:dyDescent="0.25">
      <c r="AV7480"/>
      <c r="AW7480"/>
      <c r="AX7480"/>
    </row>
    <row r="7481" spans="48:50" x14ac:dyDescent="0.25">
      <c r="AV7481"/>
      <c r="AW7481"/>
      <c r="AX7481"/>
    </row>
    <row r="7482" spans="48:50" x14ac:dyDescent="0.25">
      <c r="AV7482"/>
      <c r="AW7482"/>
      <c r="AX7482"/>
    </row>
    <row r="7483" spans="48:50" x14ac:dyDescent="0.25">
      <c r="AV7483"/>
      <c r="AW7483"/>
      <c r="AX7483"/>
    </row>
    <row r="7484" spans="48:50" x14ac:dyDescent="0.25">
      <c r="AV7484"/>
      <c r="AW7484"/>
      <c r="AX7484"/>
    </row>
    <row r="7485" spans="48:50" x14ac:dyDescent="0.25">
      <c r="AV7485"/>
      <c r="AW7485"/>
      <c r="AX7485"/>
    </row>
    <row r="7486" spans="48:50" x14ac:dyDescent="0.25">
      <c r="AV7486"/>
      <c r="AW7486"/>
      <c r="AX7486"/>
    </row>
    <row r="7487" spans="48:50" x14ac:dyDescent="0.25">
      <c r="AV7487"/>
      <c r="AW7487"/>
      <c r="AX7487"/>
    </row>
    <row r="7488" spans="48:50" x14ac:dyDescent="0.25">
      <c r="AV7488"/>
      <c r="AW7488"/>
      <c r="AX7488"/>
    </row>
    <row r="7489" spans="48:50" x14ac:dyDescent="0.25">
      <c r="AV7489"/>
      <c r="AW7489"/>
      <c r="AX7489"/>
    </row>
    <row r="7490" spans="48:50" x14ac:dyDescent="0.25">
      <c r="AV7490"/>
      <c r="AW7490"/>
      <c r="AX7490"/>
    </row>
    <row r="7491" spans="48:50" x14ac:dyDescent="0.25">
      <c r="AV7491"/>
      <c r="AW7491"/>
      <c r="AX7491"/>
    </row>
    <row r="7492" spans="48:50" x14ac:dyDescent="0.25">
      <c r="AV7492"/>
      <c r="AW7492"/>
      <c r="AX7492"/>
    </row>
    <row r="7493" spans="48:50" x14ac:dyDescent="0.25">
      <c r="AV7493"/>
      <c r="AW7493"/>
      <c r="AX7493"/>
    </row>
    <row r="7494" spans="48:50" x14ac:dyDescent="0.25">
      <c r="AV7494"/>
      <c r="AW7494"/>
      <c r="AX7494"/>
    </row>
    <row r="7495" spans="48:50" x14ac:dyDescent="0.25">
      <c r="AV7495"/>
      <c r="AW7495"/>
      <c r="AX7495"/>
    </row>
    <row r="7496" spans="48:50" x14ac:dyDescent="0.25">
      <c r="AV7496"/>
      <c r="AW7496"/>
      <c r="AX7496"/>
    </row>
    <row r="7497" spans="48:50" x14ac:dyDescent="0.25">
      <c r="AV7497"/>
      <c r="AW7497"/>
      <c r="AX7497"/>
    </row>
    <row r="7498" spans="48:50" x14ac:dyDescent="0.25">
      <c r="AV7498"/>
      <c r="AW7498"/>
      <c r="AX7498"/>
    </row>
    <row r="7499" spans="48:50" x14ac:dyDescent="0.25">
      <c r="AV7499"/>
      <c r="AW7499"/>
      <c r="AX7499"/>
    </row>
    <row r="7500" spans="48:50" x14ac:dyDescent="0.25">
      <c r="AV7500"/>
      <c r="AW7500"/>
      <c r="AX7500"/>
    </row>
    <row r="7501" spans="48:50" x14ac:dyDescent="0.25">
      <c r="AV7501"/>
      <c r="AW7501"/>
      <c r="AX7501"/>
    </row>
    <row r="7502" spans="48:50" x14ac:dyDescent="0.25">
      <c r="AV7502"/>
      <c r="AW7502"/>
      <c r="AX7502"/>
    </row>
    <row r="7503" spans="48:50" x14ac:dyDescent="0.25">
      <c r="AV7503"/>
      <c r="AW7503"/>
      <c r="AX7503"/>
    </row>
    <row r="7504" spans="48:50" x14ac:dyDescent="0.25">
      <c r="AV7504"/>
      <c r="AW7504"/>
      <c r="AX7504"/>
    </row>
    <row r="7505" spans="48:50" x14ac:dyDescent="0.25">
      <c r="AV7505"/>
      <c r="AW7505"/>
      <c r="AX7505"/>
    </row>
    <row r="7506" spans="48:50" x14ac:dyDescent="0.25">
      <c r="AV7506"/>
      <c r="AW7506"/>
      <c r="AX7506"/>
    </row>
    <row r="7507" spans="48:50" x14ac:dyDescent="0.25">
      <c r="AV7507"/>
      <c r="AW7507"/>
      <c r="AX7507"/>
    </row>
    <row r="7508" spans="48:50" x14ac:dyDescent="0.25">
      <c r="AV7508"/>
      <c r="AW7508"/>
      <c r="AX7508"/>
    </row>
    <row r="7509" spans="48:50" x14ac:dyDescent="0.25">
      <c r="AV7509"/>
      <c r="AW7509"/>
      <c r="AX7509"/>
    </row>
    <row r="7510" spans="48:50" x14ac:dyDescent="0.25">
      <c r="AV7510"/>
      <c r="AW7510"/>
      <c r="AX7510"/>
    </row>
    <row r="7511" spans="48:50" x14ac:dyDescent="0.25">
      <c r="AV7511"/>
      <c r="AW7511"/>
      <c r="AX7511"/>
    </row>
    <row r="7512" spans="48:50" x14ac:dyDescent="0.25">
      <c r="AV7512"/>
      <c r="AW7512"/>
      <c r="AX7512"/>
    </row>
    <row r="7513" spans="48:50" x14ac:dyDescent="0.25">
      <c r="AV7513"/>
      <c r="AW7513"/>
      <c r="AX7513"/>
    </row>
    <row r="7514" spans="48:50" x14ac:dyDescent="0.25">
      <c r="AV7514"/>
      <c r="AW7514"/>
      <c r="AX7514"/>
    </row>
    <row r="7515" spans="48:50" x14ac:dyDescent="0.25">
      <c r="AV7515"/>
      <c r="AW7515"/>
      <c r="AX7515"/>
    </row>
    <row r="7516" spans="48:50" x14ac:dyDescent="0.25">
      <c r="AV7516"/>
      <c r="AW7516"/>
      <c r="AX7516"/>
    </row>
    <row r="7517" spans="48:50" x14ac:dyDescent="0.25">
      <c r="AV7517"/>
      <c r="AW7517"/>
      <c r="AX7517"/>
    </row>
    <row r="7518" spans="48:50" x14ac:dyDescent="0.25">
      <c r="AV7518"/>
      <c r="AW7518"/>
      <c r="AX7518"/>
    </row>
    <row r="7519" spans="48:50" x14ac:dyDescent="0.25">
      <c r="AV7519"/>
      <c r="AW7519"/>
      <c r="AX7519"/>
    </row>
    <row r="7520" spans="48:50" x14ac:dyDescent="0.25">
      <c r="AV7520"/>
      <c r="AW7520"/>
      <c r="AX7520"/>
    </row>
    <row r="7521" spans="48:50" x14ac:dyDescent="0.25">
      <c r="AV7521"/>
      <c r="AW7521"/>
      <c r="AX7521"/>
    </row>
    <row r="7522" spans="48:50" x14ac:dyDescent="0.25">
      <c r="AV7522"/>
      <c r="AW7522"/>
      <c r="AX7522"/>
    </row>
    <row r="7523" spans="48:50" x14ac:dyDescent="0.25">
      <c r="AV7523"/>
      <c r="AW7523"/>
      <c r="AX7523"/>
    </row>
    <row r="7524" spans="48:50" x14ac:dyDescent="0.25">
      <c r="AV7524"/>
      <c r="AW7524"/>
      <c r="AX7524"/>
    </row>
    <row r="7525" spans="48:50" x14ac:dyDescent="0.25">
      <c r="AV7525"/>
      <c r="AW7525"/>
      <c r="AX7525"/>
    </row>
    <row r="7526" spans="48:50" x14ac:dyDescent="0.25">
      <c r="AV7526"/>
      <c r="AW7526"/>
      <c r="AX7526"/>
    </row>
    <row r="7527" spans="48:50" x14ac:dyDescent="0.25">
      <c r="AV7527"/>
      <c r="AW7527"/>
      <c r="AX7527"/>
    </row>
    <row r="7528" spans="48:50" x14ac:dyDescent="0.25">
      <c r="AV7528"/>
      <c r="AW7528"/>
      <c r="AX7528"/>
    </row>
    <row r="7529" spans="48:50" x14ac:dyDescent="0.25">
      <c r="AV7529"/>
      <c r="AW7529"/>
      <c r="AX7529"/>
    </row>
    <row r="7530" spans="48:50" x14ac:dyDescent="0.25">
      <c r="AV7530"/>
      <c r="AW7530"/>
      <c r="AX7530"/>
    </row>
    <row r="7531" spans="48:50" x14ac:dyDescent="0.25">
      <c r="AV7531"/>
      <c r="AW7531"/>
      <c r="AX7531"/>
    </row>
    <row r="7532" spans="48:50" x14ac:dyDescent="0.25">
      <c r="AV7532"/>
      <c r="AW7532"/>
      <c r="AX7532"/>
    </row>
    <row r="7533" spans="48:50" x14ac:dyDescent="0.25">
      <c r="AV7533"/>
      <c r="AW7533"/>
      <c r="AX7533"/>
    </row>
    <row r="7534" spans="48:50" x14ac:dyDescent="0.25">
      <c r="AV7534"/>
      <c r="AW7534"/>
      <c r="AX7534"/>
    </row>
    <row r="7535" spans="48:50" x14ac:dyDescent="0.25">
      <c r="AV7535"/>
      <c r="AW7535"/>
      <c r="AX7535"/>
    </row>
    <row r="7536" spans="48:50" x14ac:dyDescent="0.25">
      <c r="AV7536"/>
      <c r="AW7536"/>
      <c r="AX7536"/>
    </row>
    <row r="7537" spans="48:50" x14ac:dyDescent="0.25">
      <c r="AV7537"/>
      <c r="AW7537"/>
      <c r="AX7537"/>
    </row>
    <row r="7538" spans="48:50" x14ac:dyDescent="0.25">
      <c r="AV7538"/>
      <c r="AW7538"/>
      <c r="AX7538"/>
    </row>
    <row r="7539" spans="48:50" x14ac:dyDescent="0.25">
      <c r="AV7539"/>
      <c r="AW7539"/>
      <c r="AX7539"/>
    </row>
    <row r="7540" spans="48:50" x14ac:dyDescent="0.25">
      <c r="AV7540"/>
      <c r="AW7540"/>
      <c r="AX7540"/>
    </row>
    <row r="7541" spans="48:50" x14ac:dyDescent="0.25">
      <c r="AV7541"/>
      <c r="AW7541"/>
      <c r="AX7541"/>
    </row>
    <row r="7542" spans="48:50" x14ac:dyDescent="0.25">
      <c r="AV7542"/>
      <c r="AW7542"/>
      <c r="AX7542"/>
    </row>
    <row r="7543" spans="48:50" x14ac:dyDescent="0.25">
      <c r="AV7543"/>
      <c r="AW7543"/>
      <c r="AX7543"/>
    </row>
    <row r="7544" spans="48:50" x14ac:dyDescent="0.25">
      <c r="AV7544"/>
      <c r="AW7544"/>
      <c r="AX7544"/>
    </row>
    <row r="7545" spans="48:50" x14ac:dyDescent="0.25">
      <c r="AV7545"/>
      <c r="AW7545"/>
      <c r="AX7545"/>
    </row>
    <row r="7546" spans="48:50" x14ac:dyDescent="0.25">
      <c r="AV7546"/>
      <c r="AW7546"/>
      <c r="AX7546"/>
    </row>
    <row r="7547" spans="48:50" x14ac:dyDescent="0.25">
      <c r="AV7547"/>
      <c r="AW7547"/>
      <c r="AX7547"/>
    </row>
    <row r="7548" spans="48:50" x14ac:dyDescent="0.25">
      <c r="AV7548"/>
      <c r="AW7548"/>
      <c r="AX7548"/>
    </row>
    <row r="7549" spans="48:50" x14ac:dyDescent="0.25">
      <c r="AV7549"/>
      <c r="AW7549"/>
      <c r="AX7549"/>
    </row>
    <row r="7550" spans="48:50" x14ac:dyDescent="0.25">
      <c r="AV7550"/>
      <c r="AW7550"/>
      <c r="AX7550"/>
    </row>
    <row r="7551" spans="48:50" x14ac:dyDescent="0.25">
      <c r="AV7551"/>
      <c r="AW7551"/>
      <c r="AX7551"/>
    </row>
    <row r="7552" spans="48:50" x14ac:dyDescent="0.25">
      <c r="AV7552"/>
      <c r="AW7552"/>
      <c r="AX7552"/>
    </row>
    <row r="7553" spans="48:50" x14ac:dyDescent="0.25">
      <c r="AV7553"/>
      <c r="AW7553"/>
      <c r="AX7553"/>
    </row>
    <row r="7554" spans="48:50" x14ac:dyDescent="0.25">
      <c r="AV7554"/>
      <c r="AW7554"/>
      <c r="AX7554"/>
    </row>
    <row r="7555" spans="48:50" x14ac:dyDescent="0.25">
      <c r="AV7555"/>
      <c r="AW7555"/>
      <c r="AX7555"/>
    </row>
    <row r="7556" spans="48:50" x14ac:dyDescent="0.25">
      <c r="AV7556"/>
      <c r="AW7556"/>
      <c r="AX7556"/>
    </row>
    <row r="7557" spans="48:50" x14ac:dyDescent="0.25">
      <c r="AV7557"/>
      <c r="AW7557"/>
      <c r="AX7557"/>
    </row>
    <row r="7558" spans="48:50" x14ac:dyDescent="0.25">
      <c r="AV7558"/>
      <c r="AW7558"/>
      <c r="AX7558"/>
    </row>
    <row r="7559" spans="48:50" x14ac:dyDescent="0.25">
      <c r="AV7559"/>
      <c r="AW7559"/>
      <c r="AX7559"/>
    </row>
    <row r="7560" spans="48:50" x14ac:dyDescent="0.25">
      <c r="AV7560"/>
      <c r="AW7560"/>
      <c r="AX7560"/>
    </row>
    <row r="7561" spans="48:50" x14ac:dyDescent="0.25">
      <c r="AV7561"/>
      <c r="AW7561"/>
      <c r="AX7561"/>
    </row>
    <row r="7562" spans="48:50" x14ac:dyDescent="0.25">
      <c r="AV7562"/>
      <c r="AW7562"/>
      <c r="AX7562"/>
    </row>
    <row r="7563" spans="48:50" x14ac:dyDescent="0.25">
      <c r="AV7563"/>
      <c r="AW7563"/>
      <c r="AX7563"/>
    </row>
    <row r="7564" spans="48:50" x14ac:dyDescent="0.25">
      <c r="AV7564"/>
      <c r="AW7564"/>
      <c r="AX7564"/>
    </row>
    <row r="7565" spans="48:50" x14ac:dyDescent="0.25">
      <c r="AV7565"/>
      <c r="AW7565"/>
      <c r="AX7565"/>
    </row>
    <row r="7566" spans="48:50" x14ac:dyDescent="0.25">
      <c r="AV7566"/>
      <c r="AW7566"/>
      <c r="AX7566"/>
    </row>
    <row r="7567" spans="48:50" x14ac:dyDescent="0.25">
      <c r="AV7567"/>
      <c r="AW7567"/>
      <c r="AX7567"/>
    </row>
    <row r="7568" spans="48:50" x14ac:dyDescent="0.25">
      <c r="AV7568"/>
      <c r="AW7568"/>
      <c r="AX7568"/>
    </row>
    <row r="7569" spans="48:50" x14ac:dyDescent="0.25">
      <c r="AV7569"/>
      <c r="AW7569"/>
      <c r="AX7569"/>
    </row>
    <row r="7570" spans="48:50" x14ac:dyDescent="0.25">
      <c r="AV7570"/>
      <c r="AW7570"/>
      <c r="AX7570"/>
    </row>
    <row r="7571" spans="48:50" x14ac:dyDescent="0.25">
      <c r="AV7571"/>
      <c r="AW7571"/>
      <c r="AX7571"/>
    </row>
    <row r="7572" spans="48:50" x14ac:dyDescent="0.25">
      <c r="AV7572"/>
      <c r="AW7572"/>
      <c r="AX7572"/>
    </row>
    <row r="7573" spans="48:50" x14ac:dyDescent="0.25">
      <c r="AV7573"/>
      <c r="AW7573"/>
      <c r="AX7573"/>
    </row>
    <row r="7574" spans="48:50" x14ac:dyDescent="0.25">
      <c r="AV7574"/>
      <c r="AW7574"/>
      <c r="AX7574"/>
    </row>
    <row r="7575" spans="48:50" x14ac:dyDescent="0.25">
      <c r="AV7575"/>
      <c r="AW7575"/>
      <c r="AX7575"/>
    </row>
    <row r="7576" spans="48:50" x14ac:dyDescent="0.25">
      <c r="AV7576"/>
      <c r="AW7576"/>
      <c r="AX7576"/>
    </row>
    <row r="7577" spans="48:50" x14ac:dyDescent="0.25">
      <c r="AV7577"/>
      <c r="AW7577"/>
      <c r="AX7577"/>
    </row>
    <row r="7578" spans="48:50" x14ac:dyDescent="0.25">
      <c r="AV7578"/>
      <c r="AW7578"/>
      <c r="AX7578"/>
    </row>
    <row r="7579" spans="48:50" x14ac:dyDescent="0.25">
      <c r="AV7579"/>
      <c r="AW7579"/>
      <c r="AX7579"/>
    </row>
    <row r="7580" spans="48:50" x14ac:dyDescent="0.25">
      <c r="AV7580"/>
      <c r="AW7580"/>
      <c r="AX7580"/>
    </row>
    <row r="7581" spans="48:50" x14ac:dyDescent="0.25">
      <c r="AV7581"/>
      <c r="AW7581"/>
      <c r="AX7581"/>
    </row>
    <row r="7582" spans="48:50" x14ac:dyDescent="0.25">
      <c r="AV7582"/>
      <c r="AW7582"/>
      <c r="AX7582"/>
    </row>
    <row r="7583" spans="48:50" x14ac:dyDescent="0.25">
      <c r="AV7583"/>
      <c r="AW7583"/>
      <c r="AX7583"/>
    </row>
    <row r="7584" spans="48:50" x14ac:dyDescent="0.25">
      <c r="AV7584"/>
      <c r="AW7584"/>
      <c r="AX7584"/>
    </row>
    <row r="7585" spans="48:50" x14ac:dyDescent="0.25">
      <c r="AV7585"/>
      <c r="AW7585"/>
      <c r="AX7585"/>
    </row>
    <row r="7586" spans="48:50" x14ac:dyDescent="0.25">
      <c r="AV7586"/>
      <c r="AW7586"/>
      <c r="AX7586"/>
    </row>
    <row r="7587" spans="48:50" x14ac:dyDescent="0.25">
      <c r="AV7587"/>
      <c r="AW7587"/>
      <c r="AX7587"/>
    </row>
    <row r="7588" spans="48:50" x14ac:dyDescent="0.25">
      <c r="AV7588"/>
      <c r="AW7588"/>
      <c r="AX7588"/>
    </row>
    <row r="7589" spans="48:50" x14ac:dyDescent="0.25">
      <c r="AV7589"/>
      <c r="AW7589"/>
      <c r="AX7589"/>
    </row>
    <row r="7590" spans="48:50" x14ac:dyDescent="0.25">
      <c r="AV7590"/>
      <c r="AW7590"/>
      <c r="AX7590"/>
    </row>
    <row r="7591" spans="48:50" x14ac:dyDescent="0.25">
      <c r="AV7591"/>
      <c r="AW7591"/>
      <c r="AX7591"/>
    </row>
    <row r="7592" spans="48:50" x14ac:dyDescent="0.25">
      <c r="AV7592"/>
      <c r="AW7592"/>
      <c r="AX7592"/>
    </row>
    <row r="7593" spans="48:50" x14ac:dyDescent="0.25">
      <c r="AV7593"/>
      <c r="AW7593"/>
      <c r="AX7593"/>
    </row>
    <row r="7594" spans="48:50" x14ac:dyDescent="0.25">
      <c r="AV7594"/>
      <c r="AW7594"/>
      <c r="AX7594"/>
    </row>
    <row r="7595" spans="48:50" x14ac:dyDescent="0.25">
      <c r="AV7595"/>
      <c r="AW7595"/>
      <c r="AX7595"/>
    </row>
    <row r="7596" spans="48:50" x14ac:dyDescent="0.25">
      <c r="AV7596"/>
      <c r="AW7596"/>
      <c r="AX7596"/>
    </row>
    <row r="7597" spans="48:50" x14ac:dyDescent="0.25">
      <c r="AV7597"/>
      <c r="AW7597"/>
      <c r="AX7597"/>
    </row>
    <row r="7598" spans="48:50" x14ac:dyDescent="0.25">
      <c r="AV7598"/>
      <c r="AW7598"/>
      <c r="AX7598"/>
    </row>
    <row r="7599" spans="48:50" x14ac:dyDescent="0.25">
      <c r="AV7599"/>
      <c r="AW7599"/>
      <c r="AX7599"/>
    </row>
    <row r="7600" spans="48:50" x14ac:dyDescent="0.25">
      <c r="AV7600"/>
      <c r="AW7600"/>
      <c r="AX7600"/>
    </row>
    <row r="7601" spans="48:50" x14ac:dyDescent="0.25">
      <c r="AV7601"/>
      <c r="AW7601"/>
      <c r="AX7601"/>
    </row>
    <row r="7602" spans="48:50" x14ac:dyDescent="0.25">
      <c r="AV7602"/>
      <c r="AW7602"/>
      <c r="AX7602"/>
    </row>
    <row r="7603" spans="48:50" x14ac:dyDescent="0.25">
      <c r="AV7603"/>
      <c r="AW7603"/>
      <c r="AX7603"/>
    </row>
    <row r="7604" spans="48:50" x14ac:dyDescent="0.25">
      <c r="AV7604"/>
      <c r="AW7604"/>
      <c r="AX7604"/>
    </row>
    <row r="7605" spans="48:50" x14ac:dyDescent="0.25">
      <c r="AV7605"/>
      <c r="AW7605"/>
      <c r="AX7605"/>
    </row>
    <row r="7606" spans="48:50" x14ac:dyDescent="0.25">
      <c r="AV7606"/>
      <c r="AW7606"/>
      <c r="AX7606"/>
    </row>
    <row r="7607" spans="48:50" x14ac:dyDescent="0.25">
      <c r="AV7607"/>
      <c r="AW7607"/>
      <c r="AX7607"/>
    </row>
    <row r="7608" spans="48:50" x14ac:dyDescent="0.25">
      <c r="AV7608"/>
      <c r="AW7608"/>
      <c r="AX7608"/>
    </row>
    <row r="7609" spans="48:50" x14ac:dyDescent="0.25">
      <c r="AV7609"/>
      <c r="AW7609"/>
      <c r="AX7609"/>
    </row>
    <row r="7610" spans="48:50" x14ac:dyDescent="0.25">
      <c r="AV7610"/>
      <c r="AW7610"/>
      <c r="AX7610"/>
    </row>
    <row r="7611" spans="48:50" x14ac:dyDescent="0.25">
      <c r="AV7611"/>
      <c r="AW7611"/>
      <c r="AX7611"/>
    </row>
    <row r="7612" spans="48:50" x14ac:dyDescent="0.25">
      <c r="AV7612"/>
      <c r="AW7612"/>
      <c r="AX7612"/>
    </row>
    <row r="7613" spans="48:50" x14ac:dyDescent="0.25">
      <c r="AV7613"/>
      <c r="AW7613"/>
      <c r="AX7613"/>
    </row>
    <row r="7614" spans="48:50" x14ac:dyDescent="0.25">
      <c r="AV7614"/>
      <c r="AW7614"/>
      <c r="AX7614"/>
    </row>
    <row r="7615" spans="48:50" x14ac:dyDescent="0.25">
      <c r="AV7615"/>
      <c r="AW7615"/>
      <c r="AX7615"/>
    </row>
    <row r="7616" spans="48:50" x14ac:dyDescent="0.25">
      <c r="AV7616"/>
      <c r="AW7616"/>
      <c r="AX7616"/>
    </row>
    <row r="7617" spans="48:50" x14ac:dyDescent="0.25">
      <c r="AV7617"/>
      <c r="AW7617"/>
      <c r="AX7617"/>
    </row>
    <row r="7618" spans="48:50" x14ac:dyDescent="0.25">
      <c r="AV7618"/>
      <c r="AW7618"/>
      <c r="AX7618"/>
    </row>
    <row r="7619" spans="48:50" x14ac:dyDescent="0.25">
      <c r="AV7619"/>
      <c r="AW7619"/>
      <c r="AX7619"/>
    </row>
    <row r="7620" spans="48:50" x14ac:dyDescent="0.25">
      <c r="AV7620"/>
      <c r="AW7620"/>
      <c r="AX7620"/>
    </row>
    <row r="7621" spans="48:50" x14ac:dyDescent="0.25">
      <c r="AV7621"/>
      <c r="AW7621"/>
      <c r="AX7621"/>
    </row>
    <row r="7622" spans="48:50" x14ac:dyDescent="0.25">
      <c r="AV7622"/>
      <c r="AW7622"/>
      <c r="AX7622"/>
    </row>
    <row r="7623" spans="48:50" x14ac:dyDescent="0.25">
      <c r="AV7623"/>
      <c r="AW7623"/>
      <c r="AX7623"/>
    </row>
    <row r="7624" spans="48:50" x14ac:dyDescent="0.25">
      <c r="AV7624"/>
      <c r="AW7624"/>
      <c r="AX7624"/>
    </row>
    <row r="7625" spans="48:50" x14ac:dyDescent="0.25">
      <c r="AV7625"/>
      <c r="AW7625"/>
      <c r="AX7625"/>
    </row>
    <row r="7626" spans="48:50" x14ac:dyDescent="0.25">
      <c r="AV7626"/>
      <c r="AW7626"/>
      <c r="AX7626"/>
    </row>
    <row r="7627" spans="48:50" x14ac:dyDescent="0.25">
      <c r="AV7627"/>
      <c r="AW7627"/>
      <c r="AX7627"/>
    </row>
    <row r="7628" spans="48:50" x14ac:dyDescent="0.25">
      <c r="AV7628"/>
      <c r="AW7628"/>
      <c r="AX7628"/>
    </row>
    <row r="7629" spans="48:50" x14ac:dyDescent="0.25">
      <c r="AV7629"/>
      <c r="AW7629"/>
      <c r="AX7629"/>
    </row>
    <row r="7630" spans="48:50" x14ac:dyDescent="0.25">
      <c r="AV7630"/>
      <c r="AW7630"/>
      <c r="AX7630"/>
    </row>
    <row r="7631" spans="48:50" x14ac:dyDescent="0.25">
      <c r="AV7631"/>
      <c r="AW7631"/>
      <c r="AX7631"/>
    </row>
    <row r="7632" spans="48:50" x14ac:dyDescent="0.25">
      <c r="AV7632"/>
      <c r="AW7632"/>
      <c r="AX7632"/>
    </row>
    <row r="7633" spans="48:50" x14ac:dyDescent="0.25">
      <c r="AV7633"/>
      <c r="AW7633"/>
      <c r="AX7633"/>
    </row>
    <row r="7634" spans="48:50" x14ac:dyDescent="0.25">
      <c r="AV7634"/>
      <c r="AW7634"/>
      <c r="AX7634"/>
    </row>
    <row r="7635" spans="48:50" x14ac:dyDescent="0.25">
      <c r="AV7635"/>
      <c r="AW7635"/>
      <c r="AX7635"/>
    </row>
    <row r="7636" spans="48:50" x14ac:dyDescent="0.25">
      <c r="AV7636"/>
      <c r="AW7636"/>
      <c r="AX7636"/>
    </row>
    <row r="7637" spans="48:50" x14ac:dyDescent="0.25">
      <c r="AV7637"/>
      <c r="AW7637"/>
      <c r="AX7637"/>
    </row>
    <row r="7638" spans="48:50" x14ac:dyDescent="0.25">
      <c r="AV7638"/>
      <c r="AW7638"/>
      <c r="AX7638"/>
    </row>
    <row r="7639" spans="48:50" x14ac:dyDescent="0.25">
      <c r="AV7639"/>
      <c r="AW7639"/>
      <c r="AX7639"/>
    </row>
    <row r="7640" spans="48:50" x14ac:dyDescent="0.25">
      <c r="AV7640"/>
      <c r="AW7640"/>
      <c r="AX7640"/>
    </row>
    <row r="7641" spans="48:50" x14ac:dyDescent="0.25">
      <c r="AV7641"/>
      <c r="AW7641"/>
      <c r="AX7641"/>
    </row>
    <row r="7642" spans="48:50" x14ac:dyDescent="0.25">
      <c r="AV7642"/>
      <c r="AW7642"/>
      <c r="AX7642"/>
    </row>
    <row r="7643" spans="48:50" x14ac:dyDescent="0.25">
      <c r="AV7643"/>
      <c r="AW7643"/>
      <c r="AX7643"/>
    </row>
    <row r="7644" spans="48:50" x14ac:dyDescent="0.25">
      <c r="AV7644"/>
      <c r="AW7644"/>
      <c r="AX7644"/>
    </row>
    <row r="7645" spans="48:50" x14ac:dyDescent="0.25">
      <c r="AV7645"/>
      <c r="AW7645"/>
      <c r="AX7645"/>
    </row>
    <row r="7646" spans="48:50" x14ac:dyDescent="0.25">
      <c r="AV7646"/>
      <c r="AW7646"/>
      <c r="AX7646"/>
    </row>
    <row r="7647" spans="48:50" x14ac:dyDescent="0.25">
      <c r="AV7647"/>
      <c r="AW7647"/>
      <c r="AX7647"/>
    </row>
    <row r="7648" spans="48:50" x14ac:dyDescent="0.25">
      <c r="AV7648"/>
      <c r="AW7648"/>
      <c r="AX7648"/>
    </row>
    <row r="7649" spans="48:50" x14ac:dyDescent="0.25">
      <c r="AV7649"/>
      <c r="AW7649"/>
      <c r="AX7649"/>
    </row>
    <row r="7650" spans="48:50" x14ac:dyDescent="0.25">
      <c r="AV7650"/>
      <c r="AW7650"/>
      <c r="AX7650"/>
    </row>
    <row r="7651" spans="48:50" x14ac:dyDescent="0.25">
      <c r="AV7651"/>
      <c r="AW7651"/>
      <c r="AX7651"/>
    </row>
    <row r="7652" spans="48:50" x14ac:dyDescent="0.25">
      <c r="AV7652"/>
      <c r="AW7652"/>
      <c r="AX7652"/>
    </row>
    <row r="7653" spans="48:50" x14ac:dyDescent="0.25">
      <c r="AV7653"/>
      <c r="AW7653"/>
      <c r="AX7653"/>
    </row>
    <row r="7654" spans="48:50" x14ac:dyDescent="0.25">
      <c r="AV7654"/>
      <c r="AW7654"/>
      <c r="AX7654"/>
    </row>
    <row r="7655" spans="48:50" x14ac:dyDescent="0.25">
      <c r="AV7655"/>
      <c r="AW7655"/>
      <c r="AX7655"/>
    </row>
    <row r="7656" spans="48:50" x14ac:dyDescent="0.25">
      <c r="AV7656"/>
      <c r="AW7656"/>
      <c r="AX7656"/>
    </row>
    <row r="7657" spans="48:50" x14ac:dyDescent="0.25">
      <c r="AV7657"/>
      <c r="AW7657"/>
      <c r="AX7657"/>
    </row>
    <row r="7658" spans="48:50" x14ac:dyDescent="0.25">
      <c r="AV7658"/>
      <c r="AW7658"/>
      <c r="AX7658"/>
    </row>
    <row r="7659" spans="48:50" x14ac:dyDescent="0.25">
      <c r="AV7659"/>
      <c r="AW7659"/>
      <c r="AX7659"/>
    </row>
    <row r="7660" spans="48:50" x14ac:dyDescent="0.25">
      <c r="AV7660"/>
      <c r="AW7660"/>
      <c r="AX7660"/>
    </row>
    <row r="7661" spans="48:50" x14ac:dyDescent="0.25">
      <c r="AV7661"/>
      <c r="AW7661"/>
      <c r="AX7661"/>
    </row>
    <row r="7662" spans="48:50" x14ac:dyDescent="0.25">
      <c r="AV7662"/>
      <c r="AW7662"/>
      <c r="AX7662"/>
    </row>
    <row r="7663" spans="48:50" x14ac:dyDescent="0.25">
      <c r="AV7663"/>
      <c r="AW7663"/>
      <c r="AX7663"/>
    </row>
    <row r="7664" spans="48:50" x14ac:dyDescent="0.25">
      <c r="AV7664"/>
      <c r="AW7664"/>
      <c r="AX7664"/>
    </row>
    <row r="7665" spans="48:50" x14ac:dyDescent="0.25">
      <c r="AV7665"/>
      <c r="AW7665"/>
      <c r="AX7665"/>
    </row>
    <row r="7666" spans="48:50" x14ac:dyDescent="0.25">
      <c r="AV7666"/>
      <c r="AW7666"/>
      <c r="AX7666"/>
    </row>
    <row r="7667" spans="48:50" x14ac:dyDescent="0.25">
      <c r="AV7667"/>
      <c r="AW7667"/>
      <c r="AX7667"/>
    </row>
    <row r="7668" spans="48:50" x14ac:dyDescent="0.25">
      <c r="AV7668"/>
      <c r="AW7668"/>
      <c r="AX7668"/>
    </row>
    <row r="7669" spans="48:50" x14ac:dyDescent="0.25">
      <c r="AV7669"/>
      <c r="AW7669"/>
      <c r="AX7669"/>
    </row>
    <row r="7670" spans="48:50" x14ac:dyDescent="0.25">
      <c r="AV7670"/>
      <c r="AW7670"/>
      <c r="AX7670"/>
    </row>
    <row r="7671" spans="48:50" x14ac:dyDescent="0.25">
      <c r="AV7671"/>
      <c r="AW7671"/>
      <c r="AX7671"/>
    </row>
    <row r="7672" spans="48:50" x14ac:dyDescent="0.25">
      <c r="AV7672"/>
      <c r="AW7672"/>
      <c r="AX7672"/>
    </row>
    <row r="7673" spans="48:50" x14ac:dyDescent="0.25">
      <c r="AV7673"/>
      <c r="AW7673"/>
      <c r="AX7673"/>
    </row>
    <row r="7674" spans="48:50" x14ac:dyDescent="0.25">
      <c r="AV7674"/>
      <c r="AW7674"/>
      <c r="AX7674"/>
    </row>
    <row r="7675" spans="48:50" x14ac:dyDescent="0.25">
      <c r="AV7675"/>
      <c r="AW7675"/>
      <c r="AX7675"/>
    </row>
    <row r="7676" spans="48:50" x14ac:dyDescent="0.25">
      <c r="AV7676"/>
      <c r="AW7676"/>
      <c r="AX7676"/>
    </row>
    <row r="7677" spans="48:50" x14ac:dyDescent="0.25">
      <c r="AV7677"/>
      <c r="AW7677"/>
      <c r="AX7677"/>
    </row>
    <row r="7678" spans="48:50" x14ac:dyDescent="0.25">
      <c r="AV7678"/>
      <c r="AW7678"/>
      <c r="AX7678"/>
    </row>
    <row r="7679" spans="48:50" x14ac:dyDescent="0.25">
      <c r="AV7679"/>
      <c r="AW7679"/>
      <c r="AX7679"/>
    </row>
    <row r="7680" spans="48:50" x14ac:dyDescent="0.25">
      <c r="AV7680"/>
      <c r="AW7680"/>
      <c r="AX7680"/>
    </row>
    <row r="7681" spans="48:50" x14ac:dyDescent="0.25">
      <c r="AV7681"/>
      <c r="AW7681"/>
      <c r="AX7681"/>
    </row>
    <row r="7682" spans="48:50" x14ac:dyDescent="0.25">
      <c r="AV7682"/>
      <c r="AW7682"/>
      <c r="AX7682"/>
    </row>
    <row r="7683" spans="48:50" x14ac:dyDescent="0.25">
      <c r="AV7683"/>
      <c r="AW7683"/>
      <c r="AX7683"/>
    </row>
    <row r="7684" spans="48:50" x14ac:dyDescent="0.25">
      <c r="AV7684"/>
      <c r="AW7684"/>
      <c r="AX7684"/>
    </row>
    <row r="7685" spans="48:50" x14ac:dyDescent="0.25">
      <c r="AV7685"/>
      <c r="AW7685"/>
      <c r="AX7685"/>
    </row>
    <row r="7686" spans="48:50" x14ac:dyDescent="0.25">
      <c r="AV7686"/>
      <c r="AW7686"/>
      <c r="AX7686"/>
    </row>
    <row r="7687" spans="48:50" x14ac:dyDescent="0.25">
      <c r="AV7687"/>
      <c r="AW7687"/>
      <c r="AX7687"/>
    </row>
    <row r="7688" spans="48:50" x14ac:dyDescent="0.25">
      <c r="AV7688"/>
      <c r="AW7688"/>
      <c r="AX7688"/>
    </row>
    <row r="7689" spans="48:50" x14ac:dyDescent="0.25">
      <c r="AV7689"/>
      <c r="AW7689"/>
      <c r="AX7689"/>
    </row>
    <row r="7690" spans="48:50" x14ac:dyDescent="0.25">
      <c r="AV7690"/>
      <c r="AW7690"/>
      <c r="AX7690"/>
    </row>
    <row r="7691" spans="48:50" x14ac:dyDescent="0.25">
      <c r="AV7691"/>
      <c r="AW7691"/>
      <c r="AX7691"/>
    </row>
    <row r="7692" spans="48:50" x14ac:dyDescent="0.25">
      <c r="AV7692"/>
      <c r="AW7692"/>
      <c r="AX7692"/>
    </row>
    <row r="7693" spans="48:50" x14ac:dyDescent="0.25">
      <c r="AV7693"/>
      <c r="AW7693"/>
      <c r="AX7693"/>
    </row>
    <row r="7694" spans="48:50" x14ac:dyDescent="0.25">
      <c r="AV7694"/>
      <c r="AW7694"/>
      <c r="AX7694"/>
    </row>
    <row r="7695" spans="48:50" x14ac:dyDescent="0.25">
      <c r="AV7695"/>
      <c r="AW7695"/>
      <c r="AX7695"/>
    </row>
    <row r="7696" spans="48:50" x14ac:dyDescent="0.25">
      <c r="AV7696"/>
      <c r="AW7696"/>
      <c r="AX7696"/>
    </row>
    <row r="7697" spans="48:50" x14ac:dyDescent="0.25">
      <c r="AV7697"/>
      <c r="AW7697"/>
      <c r="AX7697"/>
    </row>
    <row r="7698" spans="48:50" x14ac:dyDescent="0.25">
      <c r="AV7698"/>
      <c r="AW7698"/>
      <c r="AX7698"/>
    </row>
    <row r="7699" spans="48:50" x14ac:dyDescent="0.25">
      <c r="AV7699"/>
      <c r="AW7699"/>
      <c r="AX7699"/>
    </row>
    <row r="7700" spans="48:50" x14ac:dyDescent="0.25">
      <c r="AV7700"/>
      <c r="AW7700"/>
      <c r="AX7700"/>
    </row>
    <row r="7701" spans="48:50" x14ac:dyDescent="0.25">
      <c r="AV7701"/>
      <c r="AW7701"/>
      <c r="AX7701"/>
    </row>
    <row r="7702" spans="48:50" x14ac:dyDescent="0.25">
      <c r="AV7702"/>
      <c r="AW7702"/>
      <c r="AX7702"/>
    </row>
    <row r="7703" spans="48:50" x14ac:dyDescent="0.25">
      <c r="AV7703"/>
      <c r="AW7703"/>
      <c r="AX7703"/>
    </row>
    <row r="7704" spans="48:50" x14ac:dyDescent="0.25">
      <c r="AV7704"/>
      <c r="AW7704"/>
      <c r="AX7704"/>
    </row>
    <row r="7705" spans="48:50" x14ac:dyDescent="0.25">
      <c r="AV7705"/>
      <c r="AW7705"/>
      <c r="AX7705"/>
    </row>
    <row r="7706" spans="48:50" x14ac:dyDescent="0.25">
      <c r="AV7706"/>
      <c r="AW7706"/>
      <c r="AX7706"/>
    </row>
    <row r="7707" spans="48:50" x14ac:dyDescent="0.25">
      <c r="AV7707"/>
      <c r="AW7707"/>
      <c r="AX7707"/>
    </row>
    <row r="7708" spans="48:50" x14ac:dyDescent="0.25">
      <c r="AV7708"/>
      <c r="AW7708"/>
      <c r="AX7708"/>
    </row>
    <row r="7709" spans="48:50" x14ac:dyDescent="0.25">
      <c r="AV7709"/>
      <c r="AW7709"/>
      <c r="AX7709"/>
    </row>
    <row r="7710" spans="48:50" x14ac:dyDescent="0.25">
      <c r="AV7710"/>
      <c r="AW7710"/>
      <c r="AX7710"/>
    </row>
    <row r="7711" spans="48:50" x14ac:dyDescent="0.25">
      <c r="AV7711"/>
      <c r="AW7711"/>
      <c r="AX7711"/>
    </row>
    <row r="7712" spans="48:50" x14ac:dyDescent="0.25">
      <c r="AV7712"/>
      <c r="AW7712"/>
      <c r="AX7712"/>
    </row>
    <row r="7713" spans="48:50" x14ac:dyDescent="0.25">
      <c r="AV7713"/>
      <c r="AW7713"/>
      <c r="AX7713"/>
    </row>
    <row r="7714" spans="48:50" x14ac:dyDescent="0.25">
      <c r="AV7714"/>
      <c r="AW7714"/>
      <c r="AX7714"/>
    </row>
    <row r="7715" spans="48:50" x14ac:dyDescent="0.25">
      <c r="AV7715"/>
      <c r="AW7715"/>
      <c r="AX7715"/>
    </row>
    <row r="7716" spans="48:50" x14ac:dyDescent="0.25">
      <c r="AV7716"/>
      <c r="AW7716"/>
      <c r="AX7716"/>
    </row>
    <row r="7717" spans="48:50" x14ac:dyDescent="0.25">
      <c r="AV7717"/>
      <c r="AW7717"/>
      <c r="AX7717"/>
    </row>
    <row r="7718" spans="48:50" x14ac:dyDescent="0.25">
      <c r="AV7718"/>
      <c r="AW7718"/>
      <c r="AX7718"/>
    </row>
    <row r="7719" spans="48:50" x14ac:dyDescent="0.25">
      <c r="AV7719"/>
      <c r="AW7719"/>
      <c r="AX7719"/>
    </row>
    <row r="7720" spans="48:50" x14ac:dyDescent="0.25">
      <c r="AV7720"/>
      <c r="AW7720"/>
      <c r="AX7720"/>
    </row>
    <row r="7721" spans="48:50" x14ac:dyDescent="0.25">
      <c r="AV7721"/>
      <c r="AW7721"/>
      <c r="AX7721"/>
    </row>
    <row r="7722" spans="48:50" x14ac:dyDescent="0.25">
      <c r="AV7722"/>
      <c r="AW7722"/>
      <c r="AX7722"/>
    </row>
    <row r="7723" spans="48:50" x14ac:dyDescent="0.25">
      <c r="AV7723"/>
      <c r="AW7723"/>
      <c r="AX7723"/>
    </row>
    <row r="7724" spans="48:50" x14ac:dyDescent="0.25">
      <c r="AV7724"/>
      <c r="AW7724"/>
      <c r="AX7724"/>
    </row>
    <row r="7725" spans="48:50" x14ac:dyDescent="0.25">
      <c r="AV7725"/>
      <c r="AW7725"/>
      <c r="AX7725"/>
    </row>
    <row r="7726" spans="48:50" x14ac:dyDescent="0.25">
      <c r="AV7726"/>
      <c r="AW7726"/>
      <c r="AX7726"/>
    </row>
    <row r="7727" spans="48:50" x14ac:dyDescent="0.25">
      <c r="AV7727"/>
      <c r="AW7727"/>
      <c r="AX7727"/>
    </row>
    <row r="7728" spans="48:50" x14ac:dyDescent="0.25">
      <c r="AV7728"/>
      <c r="AW7728"/>
      <c r="AX7728"/>
    </row>
    <row r="7729" spans="48:50" x14ac:dyDescent="0.25">
      <c r="AV7729"/>
      <c r="AW7729"/>
      <c r="AX7729"/>
    </row>
    <row r="7730" spans="48:50" x14ac:dyDescent="0.25">
      <c r="AV7730"/>
      <c r="AW7730"/>
      <c r="AX7730"/>
    </row>
    <row r="7731" spans="48:50" x14ac:dyDescent="0.25">
      <c r="AV7731"/>
      <c r="AW7731"/>
      <c r="AX7731"/>
    </row>
    <row r="7732" spans="48:50" x14ac:dyDescent="0.25">
      <c r="AV7732"/>
      <c r="AW7732"/>
      <c r="AX7732"/>
    </row>
    <row r="7733" spans="48:50" x14ac:dyDescent="0.25">
      <c r="AV7733"/>
      <c r="AW7733"/>
      <c r="AX7733"/>
    </row>
    <row r="7734" spans="48:50" x14ac:dyDescent="0.25">
      <c r="AV7734"/>
      <c r="AW7734"/>
      <c r="AX7734"/>
    </row>
    <row r="7735" spans="48:50" x14ac:dyDescent="0.25">
      <c r="AV7735"/>
      <c r="AW7735"/>
      <c r="AX7735"/>
    </row>
    <row r="7736" spans="48:50" x14ac:dyDescent="0.25">
      <c r="AV7736"/>
      <c r="AW7736"/>
      <c r="AX7736"/>
    </row>
    <row r="7737" spans="48:50" x14ac:dyDescent="0.25">
      <c r="AV7737"/>
      <c r="AW7737"/>
      <c r="AX7737"/>
    </row>
    <row r="7738" spans="48:50" x14ac:dyDescent="0.25">
      <c r="AV7738"/>
      <c r="AW7738"/>
      <c r="AX7738"/>
    </row>
    <row r="7739" spans="48:50" x14ac:dyDescent="0.25">
      <c r="AV7739"/>
      <c r="AW7739"/>
      <c r="AX7739"/>
    </row>
    <row r="7740" spans="48:50" x14ac:dyDescent="0.25">
      <c r="AV7740"/>
      <c r="AW7740"/>
      <c r="AX7740"/>
    </row>
    <row r="7741" spans="48:50" x14ac:dyDescent="0.25">
      <c r="AV7741"/>
      <c r="AW7741"/>
      <c r="AX7741"/>
    </row>
    <row r="7742" spans="48:50" x14ac:dyDescent="0.25">
      <c r="AV7742"/>
      <c r="AW7742"/>
      <c r="AX7742"/>
    </row>
    <row r="7743" spans="48:50" x14ac:dyDescent="0.25">
      <c r="AV7743"/>
      <c r="AW7743"/>
      <c r="AX7743"/>
    </row>
    <row r="7744" spans="48:50" x14ac:dyDescent="0.25">
      <c r="AV7744"/>
      <c r="AW7744"/>
      <c r="AX7744"/>
    </row>
    <row r="7745" spans="48:50" x14ac:dyDescent="0.25">
      <c r="AV7745"/>
      <c r="AW7745"/>
      <c r="AX7745"/>
    </row>
    <row r="7746" spans="48:50" x14ac:dyDescent="0.25">
      <c r="AV7746"/>
      <c r="AW7746"/>
      <c r="AX7746"/>
    </row>
    <row r="7747" spans="48:50" x14ac:dyDescent="0.25">
      <c r="AV7747"/>
      <c r="AW7747"/>
      <c r="AX7747"/>
    </row>
    <row r="7748" spans="48:50" x14ac:dyDescent="0.25">
      <c r="AV7748"/>
      <c r="AW7748"/>
      <c r="AX7748"/>
    </row>
    <row r="7749" spans="48:50" x14ac:dyDescent="0.25">
      <c r="AV7749"/>
      <c r="AW7749"/>
      <c r="AX7749"/>
    </row>
    <row r="7750" spans="48:50" x14ac:dyDescent="0.25">
      <c r="AV7750"/>
      <c r="AW7750"/>
      <c r="AX7750"/>
    </row>
    <row r="7751" spans="48:50" x14ac:dyDescent="0.25">
      <c r="AV7751"/>
      <c r="AW7751"/>
      <c r="AX7751"/>
    </row>
    <row r="7752" spans="48:50" x14ac:dyDescent="0.25">
      <c r="AV7752"/>
      <c r="AW7752"/>
      <c r="AX7752"/>
    </row>
    <row r="7753" spans="48:50" x14ac:dyDescent="0.25">
      <c r="AV7753"/>
      <c r="AW7753"/>
      <c r="AX7753"/>
    </row>
    <row r="7754" spans="48:50" x14ac:dyDescent="0.25">
      <c r="AV7754"/>
      <c r="AW7754"/>
      <c r="AX7754"/>
    </row>
    <row r="7755" spans="48:50" x14ac:dyDescent="0.25">
      <c r="AV7755"/>
      <c r="AW7755"/>
      <c r="AX7755"/>
    </row>
    <row r="7756" spans="48:50" x14ac:dyDescent="0.25">
      <c r="AV7756"/>
      <c r="AW7756"/>
      <c r="AX7756"/>
    </row>
    <row r="7757" spans="48:50" x14ac:dyDescent="0.25">
      <c r="AV7757"/>
      <c r="AW7757"/>
      <c r="AX7757"/>
    </row>
    <row r="7758" spans="48:50" x14ac:dyDescent="0.25">
      <c r="AV7758"/>
      <c r="AW7758"/>
      <c r="AX7758"/>
    </row>
    <row r="7759" spans="48:50" x14ac:dyDescent="0.25">
      <c r="AV7759"/>
      <c r="AW7759"/>
      <c r="AX7759"/>
    </row>
    <row r="7760" spans="48:50" x14ac:dyDescent="0.25">
      <c r="AV7760"/>
      <c r="AW7760"/>
      <c r="AX7760"/>
    </row>
    <row r="7761" spans="48:50" x14ac:dyDescent="0.25">
      <c r="AV7761"/>
      <c r="AW7761"/>
      <c r="AX7761"/>
    </row>
    <row r="7762" spans="48:50" x14ac:dyDescent="0.25">
      <c r="AV7762"/>
      <c r="AW7762"/>
      <c r="AX7762"/>
    </row>
    <row r="7763" spans="48:50" x14ac:dyDescent="0.25">
      <c r="AV7763"/>
      <c r="AW7763"/>
      <c r="AX7763"/>
    </row>
    <row r="7764" spans="48:50" x14ac:dyDescent="0.25">
      <c r="AV7764"/>
      <c r="AW7764"/>
      <c r="AX7764"/>
    </row>
    <row r="7765" spans="48:50" x14ac:dyDescent="0.25">
      <c r="AV7765"/>
      <c r="AW7765"/>
      <c r="AX7765"/>
    </row>
    <row r="7766" spans="48:50" x14ac:dyDescent="0.25">
      <c r="AV7766"/>
      <c r="AW7766"/>
      <c r="AX7766"/>
    </row>
    <row r="7767" spans="48:50" x14ac:dyDescent="0.25">
      <c r="AV7767"/>
      <c r="AW7767"/>
      <c r="AX7767"/>
    </row>
    <row r="7768" spans="48:50" x14ac:dyDescent="0.25">
      <c r="AV7768"/>
      <c r="AW7768"/>
      <c r="AX7768"/>
    </row>
    <row r="7769" spans="48:50" x14ac:dyDescent="0.25">
      <c r="AV7769"/>
      <c r="AW7769"/>
      <c r="AX7769"/>
    </row>
    <row r="7770" spans="48:50" x14ac:dyDescent="0.25">
      <c r="AV7770"/>
      <c r="AW7770"/>
      <c r="AX7770"/>
    </row>
    <row r="7771" spans="48:50" x14ac:dyDescent="0.25">
      <c r="AV7771"/>
      <c r="AW7771"/>
      <c r="AX7771"/>
    </row>
    <row r="7772" spans="48:50" x14ac:dyDescent="0.25">
      <c r="AV7772"/>
      <c r="AW7772"/>
      <c r="AX7772"/>
    </row>
    <row r="7773" spans="48:50" x14ac:dyDescent="0.25">
      <c r="AV7773"/>
      <c r="AW7773"/>
      <c r="AX7773"/>
    </row>
    <row r="7774" spans="48:50" x14ac:dyDescent="0.25">
      <c r="AV7774"/>
      <c r="AW7774"/>
      <c r="AX7774"/>
    </row>
    <row r="7775" spans="48:50" x14ac:dyDescent="0.25">
      <c r="AV7775"/>
      <c r="AW7775"/>
      <c r="AX7775"/>
    </row>
    <row r="7776" spans="48:50" x14ac:dyDescent="0.25">
      <c r="AV7776"/>
      <c r="AW7776"/>
      <c r="AX7776"/>
    </row>
    <row r="7777" spans="48:50" x14ac:dyDescent="0.25">
      <c r="AV7777"/>
      <c r="AW7777"/>
      <c r="AX7777"/>
    </row>
    <row r="7778" spans="48:50" x14ac:dyDescent="0.25">
      <c r="AV7778"/>
      <c r="AW7778"/>
      <c r="AX7778"/>
    </row>
    <row r="7779" spans="48:50" x14ac:dyDescent="0.25">
      <c r="AV7779"/>
      <c r="AW7779"/>
      <c r="AX7779"/>
    </row>
    <row r="7780" spans="48:50" x14ac:dyDescent="0.25">
      <c r="AV7780"/>
      <c r="AW7780"/>
      <c r="AX7780"/>
    </row>
    <row r="7781" spans="48:50" x14ac:dyDescent="0.25">
      <c r="AV7781"/>
      <c r="AW7781"/>
      <c r="AX7781"/>
    </row>
    <row r="7782" spans="48:50" x14ac:dyDescent="0.25">
      <c r="AV7782"/>
      <c r="AW7782"/>
      <c r="AX7782"/>
    </row>
    <row r="7783" spans="48:50" x14ac:dyDescent="0.25">
      <c r="AV7783"/>
      <c r="AW7783"/>
      <c r="AX7783"/>
    </row>
    <row r="7784" spans="48:50" x14ac:dyDescent="0.25">
      <c r="AV7784"/>
      <c r="AW7784"/>
      <c r="AX7784"/>
    </row>
    <row r="7785" spans="48:50" x14ac:dyDescent="0.25">
      <c r="AV7785"/>
      <c r="AW7785"/>
      <c r="AX7785"/>
    </row>
    <row r="7786" spans="48:50" x14ac:dyDescent="0.25">
      <c r="AV7786"/>
      <c r="AW7786"/>
      <c r="AX7786"/>
    </row>
    <row r="7787" spans="48:50" x14ac:dyDescent="0.25">
      <c r="AV7787"/>
      <c r="AW7787"/>
      <c r="AX7787"/>
    </row>
    <row r="7788" spans="48:50" x14ac:dyDescent="0.25">
      <c r="AV7788"/>
      <c r="AW7788"/>
      <c r="AX7788"/>
    </row>
    <row r="7789" spans="48:50" x14ac:dyDescent="0.25">
      <c r="AV7789"/>
      <c r="AW7789"/>
      <c r="AX7789"/>
    </row>
    <row r="7790" spans="48:50" x14ac:dyDescent="0.25">
      <c r="AV7790"/>
      <c r="AW7790"/>
      <c r="AX7790"/>
    </row>
    <row r="7791" spans="48:50" x14ac:dyDescent="0.25">
      <c r="AV7791"/>
      <c r="AW7791"/>
      <c r="AX7791"/>
    </row>
    <row r="7792" spans="48:50" x14ac:dyDescent="0.25">
      <c r="AV7792"/>
      <c r="AW7792"/>
      <c r="AX7792"/>
    </row>
    <row r="7793" spans="48:50" x14ac:dyDescent="0.25">
      <c r="AV7793"/>
      <c r="AW7793"/>
      <c r="AX7793"/>
    </row>
    <row r="7794" spans="48:50" x14ac:dyDescent="0.25">
      <c r="AV7794"/>
      <c r="AW7794"/>
      <c r="AX7794"/>
    </row>
    <row r="7795" spans="48:50" x14ac:dyDescent="0.25">
      <c r="AV7795"/>
      <c r="AW7795"/>
      <c r="AX7795"/>
    </row>
    <row r="7796" spans="48:50" x14ac:dyDescent="0.25">
      <c r="AV7796"/>
      <c r="AW7796"/>
      <c r="AX7796"/>
    </row>
    <row r="7797" spans="48:50" x14ac:dyDescent="0.25">
      <c r="AV7797"/>
      <c r="AW7797"/>
      <c r="AX7797"/>
    </row>
    <row r="7798" spans="48:50" x14ac:dyDescent="0.25">
      <c r="AV7798"/>
      <c r="AW7798"/>
      <c r="AX7798"/>
    </row>
    <row r="7799" spans="48:50" x14ac:dyDescent="0.25">
      <c r="AV7799"/>
      <c r="AW7799"/>
      <c r="AX7799"/>
    </row>
    <row r="7800" spans="48:50" x14ac:dyDescent="0.25">
      <c r="AV7800"/>
      <c r="AW7800"/>
      <c r="AX7800"/>
    </row>
    <row r="7801" spans="48:50" x14ac:dyDescent="0.25">
      <c r="AV7801"/>
      <c r="AW7801"/>
      <c r="AX7801"/>
    </row>
    <row r="7802" spans="48:50" x14ac:dyDescent="0.25">
      <c r="AV7802"/>
      <c r="AW7802"/>
      <c r="AX7802"/>
    </row>
    <row r="7803" spans="48:50" x14ac:dyDescent="0.25">
      <c r="AV7803"/>
      <c r="AW7803"/>
      <c r="AX7803"/>
    </row>
    <row r="7804" spans="48:50" x14ac:dyDescent="0.25">
      <c r="AV7804"/>
      <c r="AW7804"/>
      <c r="AX7804"/>
    </row>
    <row r="7805" spans="48:50" x14ac:dyDescent="0.25">
      <c r="AV7805"/>
      <c r="AW7805"/>
      <c r="AX7805"/>
    </row>
    <row r="7806" spans="48:50" x14ac:dyDescent="0.25">
      <c r="AV7806"/>
      <c r="AW7806"/>
      <c r="AX7806"/>
    </row>
    <row r="7807" spans="48:50" x14ac:dyDescent="0.25">
      <c r="AV7807"/>
      <c r="AW7807"/>
      <c r="AX7807"/>
    </row>
    <row r="7808" spans="48:50" x14ac:dyDescent="0.25">
      <c r="AV7808"/>
      <c r="AW7808"/>
      <c r="AX7808"/>
    </row>
    <row r="7809" spans="48:50" x14ac:dyDescent="0.25">
      <c r="AV7809"/>
      <c r="AW7809"/>
      <c r="AX7809"/>
    </row>
    <row r="7810" spans="48:50" x14ac:dyDescent="0.25">
      <c r="AV7810"/>
      <c r="AW7810"/>
      <c r="AX7810"/>
    </row>
    <row r="7811" spans="48:50" x14ac:dyDescent="0.25">
      <c r="AV7811"/>
      <c r="AW7811"/>
      <c r="AX7811"/>
    </row>
    <row r="7812" spans="48:50" x14ac:dyDescent="0.25">
      <c r="AV7812"/>
      <c r="AW7812"/>
      <c r="AX7812"/>
    </row>
    <row r="7813" spans="48:50" x14ac:dyDescent="0.25">
      <c r="AV7813"/>
      <c r="AW7813"/>
      <c r="AX7813"/>
    </row>
    <row r="7814" spans="48:50" x14ac:dyDescent="0.25">
      <c r="AV7814"/>
      <c r="AW7814"/>
      <c r="AX7814"/>
    </row>
    <row r="7815" spans="48:50" x14ac:dyDescent="0.25">
      <c r="AV7815"/>
      <c r="AW7815"/>
      <c r="AX7815"/>
    </row>
    <row r="7816" spans="48:50" x14ac:dyDescent="0.25">
      <c r="AV7816"/>
      <c r="AW7816"/>
      <c r="AX7816"/>
    </row>
    <row r="7817" spans="48:50" x14ac:dyDescent="0.25">
      <c r="AV7817"/>
      <c r="AW7817"/>
      <c r="AX7817"/>
    </row>
    <row r="7818" spans="48:50" x14ac:dyDescent="0.25">
      <c r="AV7818"/>
      <c r="AW7818"/>
      <c r="AX7818"/>
    </row>
    <row r="7819" spans="48:50" x14ac:dyDescent="0.25">
      <c r="AV7819"/>
      <c r="AW7819"/>
      <c r="AX7819"/>
    </row>
    <row r="7820" spans="48:50" x14ac:dyDescent="0.25">
      <c r="AV7820"/>
      <c r="AW7820"/>
      <c r="AX7820"/>
    </row>
    <row r="7821" spans="48:50" x14ac:dyDescent="0.25">
      <c r="AV7821"/>
      <c r="AW7821"/>
      <c r="AX7821"/>
    </row>
    <row r="7822" spans="48:50" x14ac:dyDescent="0.25">
      <c r="AV7822"/>
      <c r="AW7822"/>
      <c r="AX7822"/>
    </row>
    <row r="7823" spans="48:50" x14ac:dyDescent="0.25">
      <c r="AV7823"/>
      <c r="AW7823"/>
      <c r="AX7823"/>
    </row>
    <row r="7824" spans="48:50" x14ac:dyDescent="0.25">
      <c r="AV7824"/>
      <c r="AW7824"/>
      <c r="AX7824"/>
    </row>
    <row r="7825" spans="48:50" x14ac:dyDescent="0.25">
      <c r="AV7825"/>
      <c r="AW7825"/>
      <c r="AX7825"/>
    </row>
    <row r="7826" spans="48:50" x14ac:dyDescent="0.25">
      <c r="AV7826"/>
      <c r="AW7826"/>
      <c r="AX7826"/>
    </row>
    <row r="7827" spans="48:50" x14ac:dyDescent="0.25">
      <c r="AV7827"/>
      <c r="AW7827"/>
      <c r="AX7827"/>
    </row>
    <row r="7828" spans="48:50" x14ac:dyDescent="0.25">
      <c r="AV7828"/>
      <c r="AW7828"/>
      <c r="AX7828"/>
    </row>
    <row r="7829" spans="48:50" x14ac:dyDescent="0.25">
      <c r="AV7829"/>
      <c r="AW7829"/>
      <c r="AX7829"/>
    </row>
    <row r="7830" spans="48:50" x14ac:dyDescent="0.25">
      <c r="AV7830"/>
      <c r="AW7830"/>
      <c r="AX7830"/>
    </row>
    <row r="7831" spans="48:50" x14ac:dyDescent="0.25">
      <c r="AV7831"/>
      <c r="AW7831"/>
      <c r="AX7831"/>
    </row>
    <row r="7832" spans="48:50" x14ac:dyDescent="0.25">
      <c r="AV7832"/>
      <c r="AW7832"/>
      <c r="AX7832"/>
    </row>
    <row r="7833" spans="48:50" x14ac:dyDescent="0.25">
      <c r="AV7833"/>
      <c r="AW7833"/>
      <c r="AX7833"/>
    </row>
    <row r="7834" spans="48:50" x14ac:dyDescent="0.25">
      <c r="AV7834"/>
      <c r="AW7834"/>
      <c r="AX7834"/>
    </row>
    <row r="7835" spans="48:50" x14ac:dyDescent="0.25">
      <c r="AV7835"/>
      <c r="AW7835"/>
      <c r="AX7835"/>
    </row>
    <row r="7836" spans="48:50" x14ac:dyDescent="0.25">
      <c r="AV7836"/>
      <c r="AW7836"/>
      <c r="AX7836"/>
    </row>
    <row r="7837" spans="48:50" x14ac:dyDescent="0.25">
      <c r="AV7837"/>
      <c r="AW7837"/>
      <c r="AX7837"/>
    </row>
    <row r="7838" spans="48:50" x14ac:dyDescent="0.25">
      <c r="AV7838"/>
      <c r="AW7838"/>
      <c r="AX7838"/>
    </row>
    <row r="7839" spans="48:50" x14ac:dyDescent="0.25">
      <c r="AV7839"/>
      <c r="AW7839"/>
      <c r="AX7839"/>
    </row>
    <row r="7840" spans="48:50" x14ac:dyDescent="0.25">
      <c r="AV7840"/>
      <c r="AW7840"/>
      <c r="AX7840"/>
    </row>
    <row r="7841" spans="48:50" x14ac:dyDescent="0.25">
      <c r="AV7841"/>
      <c r="AW7841"/>
      <c r="AX7841"/>
    </row>
    <row r="7842" spans="48:50" x14ac:dyDescent="0.25">
      <c r="AV7842"/>
      <c r="AW7842"/>
      <c r="AX7842"/>
    </row>
    <row r="7843" spans="48:50" x14ac:dyDescent="0.25">
      <c r="AV7843"/>
      <c r="AW7843"/>
      <c r="AX7843"/>
    </row>
    <row r="7844" spans="48:50" x14ac:dyDescent="0.25">
      <c r="AV7844"/>
      <c r="AW7844"/>
      <c r="AX7844"/>
    </row>
    <row r="7845" spans="48:50" x14ac:dyDescent="0.25">
      <c r="AV7845"/>
      <c r="AW7845"/>
      <c r="AX7845"/>
    </row>
    <row r="7846" spans="48:50" x14ac:dyDescent="0.25">
      <c r="AV7846"/>
      <c r="AW7846"/>
      <c r="AX7846"/>
    </row>
    <row r="7847" spans="48:50" x14ac:dyDescent="0.25">
      <c r="AV7847"/>
      <c r="AW7847"/>
      <c r="AX7847"/>
    </row>
    <row r="7848" spans="48:50" x14ac:dyDescent="0.25">
      <c r="AV7848"/>
      <c r="AW7848"/>
      <c r="AX7848"/>
    </row>
    <row r="7849" spans="48:50" x14ac:dyDescent="0.25">
      <c r="AV7849"/>
      <c r="AW7849"/>
      <c r="AX7849"/>
    </row>
    <row r="7850" spans="48:50" x14ac:dyDescent="0.25">
      <c r="AV7850"/>
      <c r="AW7850"/>
      <c r="AX7850"/>
    </row>
    <row r="7851" spans="48:50" x14ac:dyDescent="0.25">
      <c r="AV7851"/>
      <c r="AW7851"/>
      <c r="AX7851"/>
    </row>
    <row r="7852" spans="48:50" x14ac:dyDescent="0.25">
      <c r="AV7852"/>
      <c r="AW7852"/>
      <c r="AX7852"/>
    </row>
    <row r="7853" spans="48:50" x14ac:dyDescent="0.25">
      <c r="AV7853"/>
      <c r="AW7853"/>
      <c r="AX7853"/>
    </row>
    <row r="7854" spans="48:50" x14ac:dyDescent="0.25">
      <c r="AV7854"/>
      <c r="AW7854"/>
      <c r="AX7854"/>
    </row>
    <row r="7855" spans="48:50" x14ac:dyDescent="0.25">
      <c r="AV7855"/>
      <c r="AW7855"/>
      <c r="AX7855"/>
    </row>
    <row r="7856" spans="48:50" x14ac:dyDescent="0.25">
      <c r="AV7856"/>
      <c r="AW7856"/>
      <c r="AX7856"/>
    </row>
    <row r="7857" spans="48:50" x14ac:dyDescent="0.25">
      <c r="AV7857"/>
      <c r="AW7857"/>
      <c r="AX7857"/>
    </row>
    <row r="7858" spans="48:50" x14ac:dyDescent="0.25">
      <c r="AV7858"/>
      <c r="AW7858"/>
      <c r="AX7858"/>
    </row>
    <row r="7859" spans="48:50" x14ac:dyDescent="0.25">
      <c r="AV7859"/>
      <c r="AW7859"/>
      <c r="AX7859"/>
    </row>
    <row r="7860" spans="48:50" x14ac:dyDescent="0.25">
      <c r="AV7860"/>
      <c r="AW7860"/>
      <c r="AX7860"/>
    </row>
    <row r="7861" spans="48:50" x14ac:dyDescent="0.25">
      <c r="AV7861"/>
      <c r="AW7861"/>
      <c r="AX7861"/>
    </row>
    <row r="7862" spans="48:50" x14ac:dyDescent="0.25">
      <c r="AV7862"/>
      <c r="AW7862"/>
      <c r="AX7862"/>
    </row>
    <row r="7863" spans="48:50" x14ac:dyDescent="0.25">
      <c r="AV7863"/>
      <c r="AW7863"/>
      <c r="AX7863"/>
    </row>
    <row r="7864" spans="48:50" x14ac:dyDescent="0.25">
      <c r="AV7864"/>
      <c r="AW7864"/>
      <c r="AX7864"/>
    </row>
    <row r="7865" spans="48:50" x14ac:dyDescent="0.25">
      <c r="AV7865"/>
      <c r="AW7865"/>
      <c r="AX7865"/>
    </row>
    <row r="7866" spans="48:50" x14ac:dyDescent="0.25">
      <c r="AV7866"/>
      <c r="AW7866"/>
      <c r="AX7866"/>
    </row>
    <row r="7867" spans="48:50" x14ac:dyDescent="0.25">
      <c r="AV7867"/>
      <c r="AW7867"/>
      <c r="AX7867"/>
    </row>
    <row r="7868" spans="48:50" x14ac:dyDescent="0.25">
      <c r="AV7868"/>
      <c r="AW7868"/>
      <c r="AX7868"/>
    </row>
    <row r="7869" spans="48:50" x14ac:dyDescent="0.25">
      <c r="AV7869"/>
      <c r="AW7869"/>
      <c r="AX7869"/>
    </row>
    <row r="7870" spans="48:50" x14ac:dyDescent="0.25">
      <c r="AV7870"/>
      <c r="AW7870"/>
      <c r="AX7870"/>
    </row>
    <row r="7871" spans="48:50" x14ac:dyDescent="0.25">
      <c r="AV7871"/>
      <c r="AW7871"/>
      <c r="AX7871"/>
    </row>
    <row r="7872" spans="48:50" x14ac:dyDescent="0.25">
      <c r="AV7872"/>
      <c r="AW7872"/>
      <c r="AX7872"/>
    </row>
    <row r="7873" spans="48:50" x14ac:dyDescent="0.25">
      <c r="AV7873"/>
      <c r="AW7873"/>
      <c r="AX7873"/>
    </row>
    <row r="7874" spans="48:50" x14ac:dyDescent="0.25">
      <c r="AV7874"/>
      <c r="AW7874"/>
      <c r="AX7874"/>
    </row>
    <row r="7875" spans="48:50" x14ac:dyDescent="0.25">
      <c r="AV7875"/>
      <c r="AW7875"/>
      <c r="AX7875"/>
    </row>
    <row r="7876" spans="48:50" x14ac:dyDescent="0.25">
      <c r="AV7876"/>
      <c r="AW7876"/>
      <c r="AX7876"/>
    </row>
    <row r="7877" spans="48:50" x14ac:dyDescent="0.25">
      <c r="AV7877"/>
      <c r="AW7877"/>
      <c r="AX7877"/>
    </row>
    <row r="7878" spans="48:50" x14ac:dyDescent="0.25">
      <c r="AV7878"/>
      <c r="AW7878"/>
      <c r="AX7878"/>
    </row>
    <row r="7879" spans="48:50" x14ac:dyDescent="0.25">
      <c r="AV7879"/>
      <c r="AW7879"/>
      <c r="AX7879"/>
    </row>
    <row r="7880" spans="48:50" x14ac:dyDescent="0.25">
      <c r="AV7880"/>
      <c r="AW7880"/>
      <c r="AX7880"/>
    </row>
    <row r="7881" spans="48:50" x14ac:dyDescent="0.25">
      <c r="AV7881"/>
      <c r="AW7881"/>
      <c r="AX7881"/>
    </row>
    <row r="7882" spans="48:50" x14ac:dyDescent="0.25">
      <c r="AV7882"/>
      <c r="AW7882"/>
      <c r="AX7882"/>
    </row>
    <row r="7883" spans="48:50" x14ac:dyDescent="0.25">
      <c r="AV7883"/>
      <c r="AW7883"/>
      <c r="AX7883"/>
    </row>
    <row r="7884" spans="48:50" x14ac:dyDescent="0.25">
      <c r="AV7884"/>
      <c r="AW7884"/>
      <c r="AX7884"/>
    </row>
    <row r="7885" spans="48:50" x14ac:dyDescent="0.25">
      <c r="AV7885"/>
      <c r="AW7885"/>
      <c r="AX7885"/>
    </row>
    <row r="7886" spans="48:50" x14ac:dyDescent="0.25">
      <c r="AV7886"/>
      <c r="AW7886"/>
      <c r="AX7886"/>
    </row>
    <row r="7887" spans="48:50" x14ac:dyDescent="0.25">
      <c r="AV7887"/>
      <c r="AW7887"/>
      <c r="AX7887"/>
    </row>
    <row r="7888" spans="48:50" x14ac:dyDescent="0.25">
      <c r="AV7888"/>
      <c r="AW7888"/>
      <c r="AX7888"/>
    </row>
    <row r="7889" spans="48:50" x14ac:dyDescent="0.25">
      <c r="AV7889"/>
      <c r="AW7889"/>
      <c r="AX7889"/>
    </row>
    <row r="7890" spans="48:50" x14ac:dyDescent="0.25">
      <c r="AV7890"/>
      <c r="AW7890"/>
      <c r="AX7890"/>
    </row>
    <row r="7891" spans="48:50" x14ac:dyDescent="0.25">
      <c r="AV7891"/>
      <c r="AW7891"/>
      <c r="AX7891"/>
    </row>
    <row r="7892" spans="48:50" x14ac:dyDescent="0.25">
      <c r="AV7892"/>
      <c r="AW7892"/>
      <c r="AX7892"/>
    </row>
    <row r="7893" spans="48:50" x14ac:dyDescent="0.25">
      <c r="AV7893"/>
      <c r="AW7893"/>
      <c r="AX7893"/>
    </row>
    <row r="7894" spans="48:50" x14ac:dyDescent="0.25">
      <c r="AV7894"/>
      <c r="AW7894"/>
      <c r="AX7894"/>
    </row>
    <row r="7895" spans="48:50" x14ac:dyDescent="0.25">
      <c r="AV7895"/>
      <c r="AW7895"/>
      <c r="AX7895"/>
    </row>
    <row r="7896" spans="48:50" x14ac:dyDescent="0.25">
      <c r="AV7896"/>
      <c r="AW7896"/>
      <c r="AX7896"/>
    </row>
    <row r="7897" spans="48:50" x14ac:dyDescent="0.25">
      <c r="AV7897"/>
      <c r="AW7897"/>
      <c r="AX7897"/>
    </row>
    <row r="7898" spans="48:50" x14ac:dyDescent="0.25">
      <c r="AV7898"/>
      <c r="AW7898"/>
      <c r="AX7898"/>
    </row>
    <row r="7899" spans="48:50" x14ac:dyDescent="0.25">
      <c r="AV7899"/>
      <c r="AW7899"/>
      <c r="AX7899"/>
    </row>
    <row r="7900" spans="48:50" x14ac:dyDescent="0.25">
      <c r="AV7900"/>
      <c r="AW7900"/>
      <c r="AX7900"/>
    </row>
    <row r="7901" spans="48:50" x14ac:dyDescent="0.25">
      <c r="AV7901"/>
      <c r="AW7901"/>
      <c r="AX7901"/>
    </row>
    <row r="7902" spans="48:50" x14ac:dyDescent="0.25">
      <c r="AV7902"/>
      <c r="AW7902"/>
      <c r="AX7902"/>
    </row>
    <row r="7903" spans="48:50" x14ac:dyDescent="0.25">
      <c r="AV7903"/>
      <c r="AW7903"/>
      <c r="AX7903"/>
    </row>
    <row r="7904" spans="48:50" x14ac:dyDescent="0.25">
      <c r="AV7904"/>
      <c r="AW7904"/>
      <c r="AX7904"/>
    </row>
    <row r="7905" spans="48:50" x14ac:dyDescent="0.25">
      <c r="AV7905"/>
      <c r="AW7905"/>
      <c r="AX7905"/>
    </row>
    <row r="7906" spans="48:50" x14ac:dyDescent="0.25">
      <c r="AV7906"/>
      <c r="AW7906"/>
      <c r="AX7906"/>
    </row>
    <row r="7907" spans="48:50" x14ac:dyDescent="0.25">
      <c r="AV7907"/>
      <c r="AW7907"/>
      <c r="AX7907"/>
    </row>
    <row r="7908" spans="48:50" x14ac:dyDescent="0.25">
      <c r="AV7908"/>
      <c r="AW7908"/>
      <c r="AX7908"/>
    </row>
    <row r="7909" spans="48:50" x14ac:dyDescent="0.25">
      <c r="AV7909"/>
      <c r="AW7909"/>
      <c r="AX7909"/>
    </row>
    <row r="7910" spans="48:50" x14ac:dyDescent="0.25">
      <c r="AV7910"/>
      <c r="AW7910"/>
      <c r="AX7910"/>
    </row>
    <row r="7911" spans="48:50" x14ac:dyDescent="0.25">
      <c r="AV7911"/>
      <c r="AW7911"/>
      <c r="AX7911"/>
    </row>
    <row r="7912" spans="48:50" x14ac:dyDescent="0.25">
      <c r="AV7912"/>
      <c r="AW7912"/>
      <c r="AX7912"/>
    </row>
    <row r="7913" spans="48:50" x14ac:dyDescent="0.25">
      <c r="AV7913"/>
      <c r="AW7913"/>
      <c r="AX7913"/>
    </row>
    <row r="7914" spans="48:50" x14ac:dyDescent="0.25">
      <c r="AV7914"/>
      <c r="AW7914"/>
      <c r="AX7914"/>
    </row>
    <row r="7915" spans="48:50" x14ac:dyDescent="0.25">
      <c r="AV7915"/>
      <c r="AW7915"/>
      <c r="AX7915"/>
    </row>
    <row r="7916" spans="48:50" x14ac:dyDescent="0.25">
      <c r="AV7916"/>
      <c r="AW7916"/>
      <c r="AX7916"/>
    </row>
    <row r="7917" spans="48:50" x14ac:dyDescent="0.25">
      <c r="AV7917"/>
      <c r="AW7917"/>
      <c r="AX7917"/>
    </row>
    <row r="7918" spans="48:50" x14ac:dyDescent="0.25">
      <c r="AV7918"/>
      <c r="AW7918"/>
      <c r="AX7918"/>
    </row>
    <row r="7919" spans="48:50" x14ac:dyDescent="0.25">
      <c r="AV7919"/>
      <c r="AW7919"/>
      <c r="AX7919"/>
    </row>
    <row r="7920" spans="48:50" x14ac:dyDescent="0.25">
      <c r="AV7920"/>
      <c r="AW7920"/>
      <c r="AX7920"/>
    </row>
    <row r="7921" spans="48:50" x14ac:dyDescent="0.25">
      <c r="AV7921"/>
      <c r="AW7921"/>
      <c r="AX7921"/>
    </row>
    <row r="7922" spans="48:50" x14ac:dyDescent="0.25">
      <c r="AV7922"/>
      <c r="AW7922"/>
      <c r="AX7922"/>
    </row>
    <row r="7923" spans="48:50" x14ac:dyDescent="0.25">
      <c r="AV7923"/>
      <c r="AW7923"/>
      <c r="AX7923"/>
    </row>
    <row r="7924" spans="48:50" x14ac:dyDescent="0.25">
      <c r="AV7924"/>
      <c r="AW7924"/>
      <c r="AX7924"/>
    </row>
    <row r="7925" spans="48:50" x14ac:dyDescent="0.25">
      <c r="AV7925"/>
      <c r="AW7925"/>
      <c r="AX7925"/>
    </row>
    <row r="7926" spans="48:50" x14ac:dyDescent="0.25">
      <c r="AV7926"/>
      <c r="AW7926"/>
      <c r="AX7926"/>
    </row>
    <row r="7927" spans="48:50" x14ac:dyDescent="0.25">
      <c r="AV7927"/>
      <c r="AW7927"/>
      <c r="AX7927"/>
    </row>
    <row r="7928" spans="48:50" x14ac:dyDescent="0.25">
      <c r="AV7928"/>
      <c r="AW7928"/>
      <c r="AX7928"/>
    </row>
    <row r="7929" spans="48:50" x14ac:dyDescent="0.25">
      <c r="AV7929"/>
      <c r="AW7929"/>
      <c r="AX7929"/>
    </row>
    <row r="7930" spans="48:50" x14ac:dyDescent="0.25">
      <c r="AV7930"/>
      <c r="AW7930"/>
      <c r="AX7930"/>
    </row>
    <row r="7931" spans="48:50" x14ac:dyDescent="0.25">
      <c r="AV7931"/>
      <c r="AW7931"/>
      <c r="AX7931"/>
    </row>
    <row r="7932" spans="48:50" x14ac:dyDescent="0.25">
      <c r="AV7932"/>
      <c r="AW7932"/>
      <c r="AX7932"/>
    </row>
    <row r="7933" spans="48:50" x14ac:dyDescent="0.25">
      <c r="AV7933"/>
      <c r="AW7933"/>
      <c r="AX7933"/>
    </row>
    <row r="7934" spans="48:50" x14ac:dyDescent="0.25">
      <c r="AV7934"/>
      <c r="AW7934"/>
      <c r="AX7934"/>
    </row>
    <row r="7935" spans="48:50" x14ac:dyDescent="0.25">
      <c r="AV7935"/>
      <c r="AW7935"/>
      <c r="AX7935"/>
    </row>
    <row r="7936" spans="48:50" x14ac:dyDescent="0.25">
      <c r="AV7936"/>
      <c r="AW7936"/>
      <c r="AX7936"/>
    </row>
    <row r="7937" spans="48:50" x14ac:dyDescent="0.25">
      <c r="AV7937"/>
      <c r="AW7937"/>
      <c r="AX7937"/>
    </row>
    <row r="7938" spans="48:50" x14ac:dyDescent="0.25">
      <c r="AV7938"/>
      <c r="AW7938"/>
      <c r="AX7938"/>
    </row>
    <row r="7939" spans="48:50" x14ac:dyDescent="0.25">
      <c r="AV7939"/>
      <c r="AW7939"/>
      <c r="AX7939"/>
    </row>
    <row r="7940" spans="48:50" x14ac:dyDescent="0.25">
      <c r="AV7940"/>
      <c r="AW7940"/>
      <c r="AX7940"/>
    </row>
    <row r="7941" spans="48:50" x14ac:dyDescent="0.25">
      <c r="AV7941"/>
      <c r="AW7941"/>
      <c r="AX7941"/>
    </row>
    <row r="7942" spans="48:50" x14ac:dyDescent="0.25">
      <c r="AV7942"/>
      <c r="AW7942"/>
      <c r="AX7942"/>
    </row>
    <row r="7943" spans="48:50" x14ac:dyDescent="0.25">
      <c r="AV7943"/>
      <c r="AW7943"/>
      <c r="AX7943"/>
    </row>
    <row r="7944" spans="48:50" x14ac:dyDescent="0.25">
      <c r="AV7944"/>
      <c r="AW7944"/>
      <c r="AX7944"/>
    </row>
    <row r="7945" spans="48:50" x14ac:dyDescent="0.25">
      <c r="AV7945"/>
      <c r="AW7945"/>
      <c r="AX7945"/>
    </row>
    <row r="7946" spans="48:50" x14ac:dyDescent="0.25">
      <c r="AV7946"/>
      <c r="AW7946"/>
      <c r="AX7946"/>
    </row>
    <row r="7947" spans="48:50" x14ac:dyDescent="0.25">
      <c r="AV7947"/>
      <c r="AW7947"/>
      <c r="AX7947"/>
    </row>
    <row r="7948" spans="48:50" x14ac:dyDescent="0.25">
      <c r="AV7948"/>
      <c r="AW7948"/>
      <c r="AX7948"/>
    </row>
    <row r="7949" spans="48:50" x14ac:dyDescent="0.25">
      <c r="AV7949"/>
      <c r="AW7949"/>
      <c r="AX7949"/>
    </row>
    <row r="7950" spans="48:50" x14ac:dyDescent="0.25">
      <c r="AV7950"/>
      <c r="AW7950"/>
      <c r="AX7950"/>
    </row>
    <row r="7951" spans="48:50" x14ac:dyDescent="0.25">
      <c r="AV7951"/>
      <c r="AW7951"/>
      <c r="AX7951"/>
    </row>
    <row r="7952" spans="48:50" x14ac:dyDescent="0.25">
      <c r="AV7952"/>
      <c r="AW7952"/>
      <c r="AX7952"/>
    </row>
    <row r="7953" spans="48:50" x14ac:dyDescent="0.25">
      <c r="AV7953"/>
      <c r="AW7953"/>
      <c r="AX7953"/>
    </row>
    <row r="7954" spans="48:50" x14ac:dyDescent="0.25">
      <c r="AV7954"/>
      <c r="AW7954"/>
      <c r="AX7954"/>
    </row>
    <row r="7955" spans="48:50" x14ac:dyDescent="0.25">
      <c r="AV7955"/>
      <c r="AW7955"/>
      <c r="AX7955"/>
    </row>
    <row r="7956" spans="48:50" x14ac:dyDescent="0.25">
      <c r="AV7956"/>
      <c r="AW7956"/>
      <c r="AX7956"/>
    </row>
    <row r="7957" spans="48:50" x14ac:dyDescent="0.25">
      <c r="AV7957"/>
      <c r="AW7957"/>
      <c r="AX7957"/>
    </row>
    <row r="7958" spans="48:50" x14ac:dyDescent="0.25">
      <c r="AV7958"/>
      <c r="AW7958"/>
      <c r="AX7958"/>
    </row>
    <row r="7959" spans="48:50" x14ac:dyDescent="0.25">
      <c r="AV7959"/>
      <c r="AW7959"/>
      <c r="AX7959"/>
    </row>
    <row r="7960" spans="48:50" x14ac:dyDescent="0.25">
      <c r="AV7960"/>
      <c r="AW7960"/>
      <c r="AX7960"/>
    </row>
    <row r="7961" spans="48:50" x14ac:dyDescent="0.25">
      <c r="AV7961"/>
      <c r="AW7961"/>
      <c r="AX7961"/>
    </row>
    <row r="7962" spans="48:50" x14ac:dyDescent="0.25">
      <c r="AV7962"/>
      <c r="AW7962"/>
      <c r="AX7962"/>
    </row>
    <row r="7963" spans="48:50" x14ac:dyDescent="0.25">
      <c r="AV7963"/>
      <c r="AW7963"/>
      <c r="AX7963"/>
    </row>
    <row r="7964" spans="48:50" x14ac:dyDescent="0.25">
      <c r="AV7964"/>
      <c r="AW7964"/>
      <c r="AX7964"/>
    </row>
    <row r="7965" spans="48:50" x14ac:dyDescent="0.25">
      <c r="AV7965"/>
      <c r="AW7965"/>
      <c r="AX7965"/>
    </row>
    <row r="7966" spans="48:50" x14ac:dyDescent="0.25">
      <c r="AV7966"/>
      <c r="AW7966"/>
      <c r="AX7966"/>
    </row>
    <row r="7967" spans="48:50" x14ac:dyDescent="0.25">
      <c r="AV7967"/>
      <c r="AW7967"/>
      <c r="AX7967"/>
    </row>
    <row r="7968" spans="48:50" x14ac:dyDescent="0.25">
      <c r="AV7968"/>
      <c r="AW7968"/>
      <c r="AX7968"/>
    </row>
    <row r="7969" spans="48:50" x14ac:dyDescent="0.25">
      <c r="AV7969"/>
      <c r="AW7969"/>
      <c r="AX7969"/>
    </row>
    <row r="7970" spans="48:50" x14ac:dyDescent="0.25">
      <c r="AV7970"/>
      <c r="AW7970"/>
      <c r="AX7970"/>
    </row>
    <row r="7971" spans="48:50" x14ac:dyDescent="0.25">
      <c r="AV7971"/>
      <c r="AW7971"/>
      <c r="AX7971"/>
    </row>
    <row r="7972" spans="48:50" x14ac:dyDescent="0.25">
      <c r="AV7972"/>
      <c r="AW7972"/>
      <c r="AX7972"/>
    </row>
    <row r="7973" spans="48:50" x14ac:dyDescent="0.25">
      <c r="AV7973"/>
      <c r="AW7973"/>
      <c r="AX7973"/>
    </row>
    <row r="7974" spans="48:50" x14ac:dyDescent="0.25">
      <c r="AV7974"/>
      <c r="AW7974"/>
      <c r="AX7974"/>
    </row>
    <row r="7975" spans="48:50" x14ac:dyDescent="0.25">
      <c r="AV7975"/>
      <c r="AW7975"/>
      <c r="AX7975"/>
    </row>
    <row r="7976" spans="48:50" x14ac:dyDescent="0.25">
      <c r="AV7976"/>
      <c r="AW7976"/>
      <c r="AX7976"/>
    </row>
    <row r="7977" spans="48:50" x14ac:dyDescent="0.25">
      <c r="AV7977"/>
      <c r="AW7977"/>
      <c r="AX7977"/>
    </row>
    <row r="7978" spans="48:50" x14ac:dyDescent="0.25">
      <c r="AV7978"/>
      <c r="AW7978"/>
      <c r="AX7978"/>
    </row>
    <row r="7979" spans="48:50" x14ac:dyDescent="0.25">
      <c r="AV7979"/>
      <c r="AW7979"/>
      <c r="AX7979"/>
    </row>
    <row r="7980" spans="48:50" x14ac:dyDescent="0.25">
      <c r="AV7980"/>
      <c r="AW7980"/>
      <c r="AX7980"/>
    </row>
    <row r="7981" spans="48:50" x14ac:dyDescent="0.25">
      <c r="AV7981"/>
      <c r="AW7981"/>
      <c r="AX7981"/>
    </row>
    <row r="7982" spans="48:50" x14ac:dyDescent="0.25">
      <c r="AV7982"/>
      <c r="AW7982"/>
      <c r="AX7982"/>
    </row>
    <row r="7983" spans="48:50" x14ac:dyDescent="0.25">
      <c r="AV7983"/>
      <c r="AW7983"/>
      <c r="AX7983"/>
    </row>
    <row r="7984" spans="48:50" x14ac:dyDescent="0.25">
      <c r="AV7984"/>
      <c r="AW7984"/>
      <c r="AX7984"/>
    </row>
    <row r="7985" spans="48:50" x14ac:dyDescent="0.25">
      <c r="AV7985"/>
      <c r="AW7985"/>
      <c r="AX7985"/>
    </row>
    <row r="7986" spans="48:50" x14ac:dyDescent="0.25">
      <c r="AV7986"/>
      <c r="AW7986"/>
      <c r="AX7986"/>
    </row>
    <row r="7987" spans="48:50" x14ac:dyDescent="0.25">
      <c r="AV7987"/>
      <c r="AW7987"/>
      <c r="AX7987"/>
    </row>
    <row r="7988" spans="48:50" x14ac:dyDescent="0.25">
      <c r="AV7988"/>
      <c r="AW7988"/>
      <c r="AX7988"/>
    </row>
    <row r="7989" spans="48:50" x14ac:dyDescent="0.25">
      <c r="AV7989"/>
      <c r="AW7989"/>
      <c r="AX7989"/>
    </row>
    <row r="7990" spans="48:50" x14ac:dyDescent="0.25">
      <c r="AV7990"/>
      <c r="AW7990"/>
      <c r="AX7990"/>
    </row>
    <row r="7991" spans="48:50" x14ac:dyDescent="0.25">
      <c r="AV7991"/>
      <c r="AW7991"/>
      <c r="AX7991"/>
    </row>
    <row r="7992" spans="48:50" x14ac:dyDescent="0.25">
      <c r="AV7992"/>
      <c r="AW7992"/>
      <c r="AX7992"/>
    </row>
    <row r="7993" spans="48:50" x14ac:dyDescent="0.25">
      <c r="AV7993"/>
      <c r="AW7993"/>
      <c r="AX7993"/>
    </row>
    <row r="7994" spans="48:50" x14ac:dyDescent="0.25">
      <c r="AV7994"/>
      <c r="AW7994"/>
      <c r="AX7994"/>
    </row>
    <row r="7995" spans="48:50" x14ac:dyDescent="0.25">
      <c r="AV7995"/>
      <c r="AW7995"/>
      <c r="AX7995"/>
    </row>
    <row r="7996" spans="48:50" x14ac:dyDescent="0.25">
      <c r="AV7996"/>
      <c r="AW7996"/>
      <c r="AX7996"/>
    </row>
    <row r="7997" spans="48:50" x14ac:dyDescent="0.25">
      <c r="AV7997"/>
      <c r="AW7997"/>
      <c r="AX7997"/>
    </row>
    <row r="7998" spans="48:50" x14ac:dyDescent="0.25">
      <c r="AV7998"/>
      <c r="AW7998"/>
      <c r="AX7998"/>
    </row>
    <row r="7999" spans="48:50" x14ac:dyDescent="0.25">
      <c r="AV7999"/>
      <c r="AW7999"/>
      <c r="AX7999"/>
    </row>
    <row r="8000" spans="48:50" x14ac:dyDescent="0.25">
      <c r="AV8000"/>
      <c r="AW8000"/>
      <c r="AX8000"/>
    </row>
    <row r="8001" spans="48:50" x14ac:dyDescent="0.25">
      <c r="AV8001"/>
      <c r="AW8001"/>
      <c r="AX8001"/>
    </row>
    <row r="8002" spans="48:50" x14ac:dyDescent="0.25">
      <c r="AV8002"/>
      <c r="AW8002"/>
      <c r="AX8002"/>
    </row>
    <row r="8003" spans="48:50" x14ac:dyDescent="0.25">
      <c r="AV8003"/>
      <c r="AW8003"/>
      <c r="AX8003"/>
    </row>
    <row r="8004" spans="48:50" x14ac:dyDescent="0.25">
      <c r="AV8004"/>
      <c r="AW8004"/>
      <c r="AX8004"/>
    </row>
    <row r="8005" spans="48:50" x14ac:dyDescent="0.25">
      <c r="AV8005"/>
      <c r="AW8005"/>
      <c r="AX8005"/>
    </row>
    <row r="8006" spans="48:50" x14ac:dyDescent="0.25">
      <c r="AV8006"/>
      <c r="AW8006"/>
      <c r="AX8006"/>
    </row>
    <row r="8007" spans="48:50" x14ac:dyDescent="0.25">
      <c r="AV8007"/>
      <c r="AW8007"/>
      <c r="AX8007"/>
    </row>
    <row r="8008" spans="48:50" x14ac:dyDescent="0.25">
      <c r="AV8008"/>
      <c r="AW8008"/>
      <c r="AX8008"/>
    </row>
    <row r="8009" spans="48:50" x14ac:dyDescent="0.25">
      <c r="AV8009"/>
      <c r="AW8009"/>
      <c r="AX8009"/>
    </row>
    <row r="8010" spans="48:50" x14ac:dyDescent="0.25">
      <c r="AV8010"/>
      <c r="AW8010"/>
      <c r="AX8010"/>
    </row>
    <row r="8011" spans="48:50" x14ac:dyDescent="0.25">
      <c r="AV8011"/>
      <c r="AW8011"/>
      <c r="AX8011"/>
    </row>
    <row r="8012" spans="48:50" x14ac:dyDescent="0.25">
      <c r="AV8012"/>
      <c r="AW8012"/>
      <c r="AX8012"/>
    </row>
    <row r="8013" spans="48:50" x14ac:dyDescent="0.25">
      <c r="AV8013"/>
      <c r="AW8013"/>
      <c r="AX8013"/>
    </row>
    <row r="8014" spans="48:50" x14ac:dyDescent="0.25">
      <c r="AV8014"/>
      <c r="AW8014"/>
      <c r="AX8014"/>
    </row>
    <row r="8015" spans="48:50" x14ac:dyDescent="0.25">
      <c r="AV8015"/>
      <c r="AW8015"/>
      <c r="AX8015"/>
    </row>
    <row r="8016" spans="48:50" x14ac:dyDescent="0.25">
      <c r="AV8016"/>
      <c r="AW8016"/>
      <c r="AX8016"/>
    </row>
    <row r="8017" spans="48:50" x14ac:dyDescent="0.25">
      <c r="AV8017"/>
      <c r="AW8017"/>
      <c r="AX8017"/>
    </row>
    <row r="8018" spans="48:50" x14ac:dyDescent="0.25">
      <c r="AV8018"/>
      <c r="AW8018"/>
      <c r="AX8018"/>
    </row>
    <row r="8019" spans="48:50" x14ac:dyDescent="0.25">
      <c r="AV8019"/>
      <c r="AW8019"/>
      <c r="AX8019"/>
    </row>
    <row r="8020" spans="48:50" x14ac:dyDescent="0.25">
      <c r="AV8020"/>
      <c r="AW8020"/>
      <c r="AX8020"/>
    </row>
    <row r="8021" spans="48:50" x14ac:dyDescent="0.25">
      <c r="AV8021"/>
      <c r="AW8021"/>
      <c r="AX8021"/>
    </row>
    <row r="8022" spans="48:50" x14ac:dyDescent="0.25">
      <c r="AV8022"/>
      <c r="AW8022"/>
      <c r="AX8022"/>
    </row>
    <row r="8023" spans="48:50" x14ac:dyDescent="0.25">
      <c r="AV8023"/>
      <c r="AW8023"/>
      <c r="AX8023"/>
    </row>
    <row r="8024" spans="48:50" x14ac:dyDescent="0.25">
      <c r="AV8024"/>
      <c r="AW8024"/>
      <c r="AX8024"/>
    </row>
    <row r="8025" spans="48:50" x14ac:dyDescent="0.25">
      <c r="AV8025"/>
      <c r="AW8025"/>
      <c r="AX8025"/>
    </row>
    <row r="8026" spans="48:50" x14ac:dyDescent="0.25">
      <c r="AV8026"/>
      <c r="AW8026"/>
      <c r="AX8026"/>
    </row>
    <row r="8027" spans="48:50" x14ac:dyDescent="0.25">
      <c r="AV8027"/>
      <c r="AW8027"/>
      <c r="AX8027"/>
    </row>
    <row r="8028" spans="48:50" x14ac:dyDescent="0.25">
      <c r="AV8028"/>
      <c r="AW8028"/>
      <c r="AX8028"/>
    </row>
    <row r="8029" spans="48:50" x14ac:dyDescent="0.25">
      <c r="AV8029"/>
      <c r="AW8029"/>
      <c r="AX8029"/>
    </row>
    <row r="8030" spans="48:50" x14ac:dyDescent="0.25">
      <c r="AV8030"/>
      <c r="AW8030"/>
      <c r="AX8030"/>
    </row>
    <row r="8031" spans="48:50" x14ac:dyDescent="0.25">
      <c r="AV8031"/>
      <c r="AW8031"/>
      <c r="AX8031"/>
    </row>
    <row r="8032" spans="48:50" x14ac:dyDescent="0.25">
      <c r="AV8032"/>
      <c r="AW8032"/>
      <c r="AX8032"/>
    </row>
    <row r="8033" spans="48:50" x14ac:dyDescent="0.25">
      <c r="AV8033"/>
      <c r="AW8033"/>
      <c r="AX8033"/>
    </row>
    <row r="8034" spans="48:50" x14ac:dyDescent="0.25">
      <c r="AV8034"/>
      <c r="AW8034"/>
      <c r="AX8034"/>
    </row>
    <row r="8035" spans="48:50" x14ac:dyDescent="0.25">
      <c r="AV8035"/>
      <c r="AW8035"/>
      <c r="AX8035"/>
    </row>
    <row r="8036" spans="48:50" x14ac:dyDescent="0.25">
      <c r="AV8036"/>
      <c r="AW8036"/>
      <c r="AX8036"/>
    </row>
    <row r="8037" spans="48:50" x14ac:dyDescent="0.25">
      <c r="AV8037"/>
      <c r="AW8037"/>
      <c r="AX8037"/>
    </row>
    <row r="8038" spans="48:50" x14ac:dyDescent="0.25">
      <c r="AV8038"/>
      <c r="AW8038"/>
      <c r="AX8038"/>
    </row>
    <row r="8039" spans="48:50" x14ac:dyDescent="0.25">
      <c r="AV8039"/>
      <c r="AW8039"/>
      <c r="AX8039"/>
    </row>
    <row r="8040" spans="48:50" x14ac:dyDescent="0.25">
      <c r="AV8040"/>
      <c r="AW8040"/>
      <c r="AX8040"/>
    </row>
    <row r="8041" spans="48:50" x14ac:dyDescent="0.25">
      <c r="AV8041"/>
      <c r="AW8041"/>
      <c r="AX8041"/>
    </row>
    <row r="8042" spans="48:50" x14ac:dyDescent="0.25">
      <c r="AV8042"/>
      <c r="AW8042"/>
      <c r="AX8042"/>
    </row>
    <row r="8043" spans="48:50" x14ac:dyDescent="0.25">
      <c r="AV8043"/>
      <c r="AW8043"/>
      <c r="AX8043"/>
    </row>
    <row r="8044" spans="48:50" x14ac:dyDescent="0.25">
      <c r="AV8044"/>
      <c r="AW8044"/>
      <c r="AX8044"/>
    </row>
    <row r="8045" spans="48:50" x14ac:dyDescent="0.25">
      <c r="AV8045"/>
      <c r="AW8045"/>
      <c r="AX8045"/>
    </row>
    <row r="8046" spans="48:50" x14ac:dyDescent="0.25">
      <c r="AV8046"/>
      <c r="AW8046"/>
      <c r="AX8046"/>
    </row>
    <row r="8047" spans="48:50" x14ac:dyDescent="0.25">
      <c r="AV8047"/>
      <c r="AW8047"/>
      <c r="AX8047"/>
    </row>
    <row r="8048" spans="48:50" x14ac:dyDescent="0.25">
      <c r="AV8048"/>
      <c r="AW8048"/>
      <c r="AX8048"/>
    </row>
    <row r="8049" spans="48:50" x14ac:dyDescent="0.25">
      <c r="AV8049"/>
      <c r="AW8049"/>
      <c r="AX8049"/>
    </row>
    <row r="8050" spans="48:50" x14ac:dyDescent="0.25">
      <c r="AV8050"/>
      <c r="AW8050"/>
      <c r="AX8050"/>
    </row>
    <row r="8051" spans="48:50" x14ac:dyDescent="0.25">
      <c r="AV8051"/>
      <c r="AW8051"/>
      <c r="AX8051"/>
    </row>
    <row r="8052" spans="48:50" x14ac:dyDescent="0.25">
      <c r="AV8052"/>
      <c r="AW8052"/>
      <c r="AX8052"/>
    </row>
    <row r="8053" spans="48:50" x14ac:dyDescent="0.25">
      <c r="AV8053"/>
      <c r="AW8053"/>
      <c r="AX8053"/>
    </row>
    <row r="8054" spans="48:50" x14ac:dyDescent="0.25">
      <c r="AV8054"/>
      <c r="AW8054"/>
      <c r="AX8054"/>
    </row>
    <row r="8055" spans="48:50" x14ac:dyDescent="0.25">
      <c r="AV8055"/>
      <c r="AW8055"/>
      <c r="AX8055"/>
    </row>
    <row r="8056" spans="48:50" x14ac:dyDescent="0.25">
      <c r="AV8056"/>
      <c r="AW8056"/>
      <c r="AX8056"/>
    </row>
    <row r="8057" spans="48:50" x14ac:dyDescent="0.25">
      <c r="AV8057"/>
      <c r="AW8057"/>
      <c r="AX8057"/>
    </row>
    <row r="8058" spans="48:50" x14ac:dyDescent="0.25">
      <c r="AV8058"/>
      <c r="AW8058"/>
      <c r="AX8058"/>
    </row>
    <row r="8059" spans="48:50" x14ac:dyDescent="0.25">
      <c r="AV8059"/>
      <c r="AW8059"/>
      <c r="AX8059"/>
    </row>
    <row r="8060" spans="48:50" x14ac:dyDescent="0.25">
      <c r="AV8060"/>
      <c r="AW8060"/>
      <c r="AX8060"/>
    </row>
    <row r="8061" spans="48:50" x14ac:dyDescent="0.25">
      <c r="AV8061"/>
      <c r="AW8061"/>
      <c r="AX8061"/>
    </row>
    <row r="8062" spans="48:50" x14ac:dyDescent="0.25">
      <c r="AV8062"/>
      <c r="AW8062"/>
      <c r="AX8062"/>
    </row>
    <row r="8063" spans="48:50" x14ac:dyDescent="0.25">
      <c r="AV8063"/>
      <c r="AW8063"/>
      <c r="AX8063"/>
    </row>
    <row r="8064" spans="48:50" x14ac:dyDescent="0.25">
      <c r="AV8064"/>
      <c r="AW8064"/>
      <c r="AX8064"/>
    </row>
    <row r="8065" spans="48:50" x14ac:dyDescent="0.25">
      <c r="AV8065"/>
      <c r="AW8065"/>
      <c r="AX8065"/>
    </row>
    <row r="8066" spans="48:50" x14ac:dyDescent="0.25">
      <c r="AV8066"/>
      <c r="AW8066"/>
      <c r="AX8066"/>
    </row>
    <row r="8067" spans="48:50" x14ac:dyDescent="0.25">
      <c r="AV8067"/>
      <c r="AW8067"/>
      <c r="AX8067"/>
    </row>
    <row r="8068" spans="48:50" x14ac:dyDescent="0.25">
      <c r="AV8068"/>
      <c r="AW8068"/>
      <c r="AX8068"/>
    </row>
    <row r="8069" spans="48:50" x14ac:dyDescent="0.25">
      <c r="AV8069"/>
      <c r="AW8069"/>
      <c r="AX8069"/>
    </row>
    <row r="8070" spans="48:50" x14ac:dyDescent="0.25">
      <c r="AV8070"/>
      <c r="AW8070"/>
      <c r="AX8070"/>
    </row>
    <row r="8071" spans="48:50" x14ac:dyDescent="0.25">
      <c r="AV8071"/>
      <c r="AW8071"/>
      <c r="AX8071"/>
    </row>
    <row r="8072" spans="48:50" x14ac:dyDescent="0.25">
      <c r="AV8072"/>
      <c r="AW8072"/>
      <c r="AX8072"/>
    </row>
    <row r="8073" spans="48:50" x14ac:dyDescent="0.25">
      <c r="AV8073"/>
      <c r="AW8073"/>
      <c r="AX8073"/>
    </row>
    <row r="8074" spans="48:50" x14ac:dyDescent="0.25">
      <c r="AV8074"/>
      <c r="AW8074"/>
      <c r="AX8074"/>
    </row>
    <row r="8075" spans="48:50" x14ac:dyDescent="0.25">
      <c r="AV8075"/>
      <c r="AW8075"/>
      <c r="AX8075"/>
    </row>
    <row r="8076" spans="48:50" x14ac:dyDescent="0.25">
      <c r="AV8076"/>
      <c r="AW8076"/>
      <c r="AX8076"/>
    </row>
    <row r="8077" spans="48:50" x14ac:dyDescent="0.25">
      <c r="AV8077"/>
      <c r="AW8077"/>
      <c r="AX8077"/>
    </row>
    <row r="8078" spans="48:50" x14ac:dyDescent="0.25">
      <c r="AV8078"/>
      <c r="AW8078"/>
      <c r="AX8078"/>
    </row>
    <row r="8079" spans="48:50" x14ac:dyDescent="0.25">
      <c r="AV8079"/>
      <c r="AW8079"/>
      <c r="AX8079"/>
    </row>
    <row r="8080" spans="48:50" x14ac:dyDescent="0.25">
      <c r="AV8080"/>
      <c r="AW8080"/>
      <c r="AX8080"/>
    </row>
    <row r="8081" spans="48:50" x14ac:dyDescent="0.25">
      <c r="AV8081"/>
      <c r="AW8081"/>
      <c r="AX8081"/>
    </row>
    <row r="8082" spans="48:50" x14ac:dyDescent="0.25">
      <c r="AV8082"/>
      <c r="AW8082"/>
      <c r="AX8082"/>
    </row>
    <row r="8083" spans="48:50" x14ac:dyDescent="0.25">
      <c r="AV8083"/>
      <c r="AW8083"/>
      <c r="AX8083"/>
    </row>
    <row r="8084" spans="48:50" x14ac:dyDescent="0.25">
      <c r="AV8084"/>
      <c r="AW8084"/>
      <c r="AX8084"/>
    </row>
    <row r="8085" spans="48:50" x14ac:dyDescent="0.25">
      <c r="AV8085"/>
      <c r="AW8085"/>
      <c r="AX8085"/>
    </row>
    <row r="8086" spans="48:50" x14ac:dyDescent="0.25">
      <c r="AV8086"/>
      <c r="AW8086"/>
      <c r="AX8086"/>
    </row>
    <row r="8087" spans="48:50" x14ac:dyDescent="0.25">
      <c r="AV8087"/>
      <c r="AW8087"/>
      <c r="AX8087"/>
    </row>
    <row r="8088" spans="48:50" x14ac:dyDescent="0.25">
      <c r="AV8088"/>
      <c r="AW8088"/>
      <c r="AX8088"/>
    </row>
    <row r="8089" spans="48:50" x14ac:dyDescent="0.25">
      <c r="AV8089"/>
      <c r="AW8089"/>
      <c r="AX8089"/>
    </row>
    <row r="8090" spans="48:50" x14ac:dyDescent="0.25">
      <c r="AV8090"/>
      <c r="AW8090"/>
      <c r="AX8090"/>
    </row>
    <row r="8091" spans="48:50" x14ac:dyDescent="0.25">
      <c r="AV8091"/>
      <c r="AW8091"/>
      <c r="AX8091"/>
    </row>
    <row r="8092" spans="48:50" x14ac:dyDescent="0.25">
      <c r="AV8092"/>
      <c r="AW8092"/>
      <c r="AX8092"/>
    </row>
    <row r="8093" spans="48:50" x14ac:dyDescent="0.25">
      <c r="AV8093"/>
      <c r="AW8093"/>
      <c r="AX8093"/>
    </row>
    <row r="8094" spans="48:50" x14ac:dyDescent="0.25">
      <c r="AV8094"/>
      <c r="AW8094"/>
      <c r="AX8094"/>
    </row>
    <row r="8095" spans="48:50" x14ac:dyDescent="0.25">
      <c r="AV8095"/>
      <c r="AW8095"/>
      <c r="AX8095"/>
    </row>
    <row r="8096" spans="48:50" x14ac:dyDescent="0.25">
      <c r="AV8096"/>
      <c r="AW8096"/>
      <c r="AX8096"/>
    </row>
    <row r="8097" spans="48:50" x14ac:dyDescent="0.25">
      <c r="AV8097"/>
      <c r="AW8097"/>
      <c r="AX8097"/>
    </row>
    <row r="8098" spans="48:50" x14ac:dyDescent="0.25">
      <c r="AV8098"/>
      <c r="AW8098"/>
      <c r="AX8098"/>
    </row>
    <row r="8099" spans="48:50" x14ac:dyDescent="0.25">
      <c r="AV8099"/>
      <c r="AW8099"/>
      <c r="AX8099"/>
    </row>
    <row r="8100" spans="48:50" x14ac:dyDescent="0.25">
      <c r="AV8100"/>
      <c r="AW8100"/>
      <c r="AX8100"/>
    </row>
    <row r="8101" spans="48:50" x14ac:dyDescent="0.25">
      <c r="AV8101"/>
      <c r="AW8101"/>
      <c r="AX8101"/>
    </row>
    <row r="8102" spans="48:50" x14ac:dyDescent="0.25">
      <c r="AV8102"/>
      <c r="AW8102"/>
      <c r="AX8102"/>
    </row>
    <row r="8103" spans="48:50" x14ac:dyDescent="0.25">
      <c r="AV8103"/>
      <c r="AW8103"/>
      <c r="AX8103"/>
    </row>
    <row r="8104" spans="48:50" x14ac:dyDescent="0.25">
      <c r="AV8104"/>
      <c r="AW8104"/>
      <c r="AX8104"/>
    </row>
    <row r="8105" spans="48:50" x14ac:dyDescent="0.25">
      <c r="AV8105"/>
      <c r="AW8105"/>
      <c r="AX8105"/>
    </row>
    <row r="8106" spans="48:50" x14ac:dyDescent="0.25">
      <c r="AV8106"/>
      <c r="AW8106"/>
      <c r="AX8106"/>
    </row>
    <row r="8107" spans="48:50" x14ac:dyDescent="0.25">
      <c r="AV8107"/>
      <c r="AW8107"/>
      <c r="AX8107"/>
    </row>
    <row r="8108" spans="48:50" x14ac:dyDescent="0.25">
      <c r="AV8108"/>
      <c r="AW8108"/>
      <c r="AX8108"/>
    </row>
    <row r="8109" spans="48:50" x14ac:dyDescent="0.25">
      <c r="AV8109"/>
      <c r="AW8109"/>
      <c r="AX8109"/>
    </row>
    <row r="8110" spans="48:50" x14ac:dyDescent="0.25">
      <c r="AV8110"/>
      <c r="AW8110"/>
      <c r="AX8110"/>
    </row>
    <row r="8111" spans="48:50" x14ac:dyDescent="0.25">
      <c r="AV8111"/>
      <c r="AW8111"/>
      <c r="AX8111"/>
    </row>
    <row r="8112" spans="48:50" x14ac:dyDescent="0.25">
      <c r="AV8112"/>
      <c r="AW8112"/>
      <c r="AX8112"/>
    </row>
    <row r="8113" spans="48:50" x14ac:dyDescent="0.25">
      <c r="AV8113"/>
      <c r="AW8113"/>
      <c r="AX8113"/>
    </row>
    <row r="8114" spans="48:50" x14ac:dyDescent="0.25">
      <c r="AV8114"/>
      <c r="AW8114"/>
      <c r="AX8114"/>
    </row>
    <row r="8115" spans="48:50" x14ac:dyDescent="0.25">
      <c r="AV8115"/>
      <c r="AW8115"/>
      <c r="AX8115"/>
    </row>
    <row r="8116" spans="48:50" x14ac:dyDescent="0.25">
      <c r="AV8116"/>
      <c r="AW8116"/>
      <c r="AX8116"/>
    </row>
    <row r="8117" spans="48:50" x14ac:dyDescent="0.25">
      <c r="AV8117"/>
      <c r="AW8117"/>
      <c r="AX8117"/>
    </row>
    <row r="8118" spans="48:50" x14ac:dyDescent="0.25">
      <c r="AV8118"/>
      <c r="AW8118"/>
      <c r="AX8118"/>
    </row>
    <row r="8119" spans="48:50" x14ac:dyDescent="0.25">
      <c r="AV8119"/>
      <c r="AW8119"/>
      <c r="AX8119"/>
    </row>
    <row r="8120" spans="48:50" x14ac:dyDescent="0.25">
      <c r="AV8120"/>
      <c r="AW8120"/>
      <c r="AX8120"/>
    </row>
    <row r="8121" spans="48:50" x14ac:dyDescent="0.25">
      <c r="AV8121"/>
      <c r="AW8121"/>
      <c r="AX8121"/>
    </row>
    <row r="8122" spans="48:50" x14ac:dyDescent="0.25">
      <c r="AV8122"/>
      <c r="AW8122"/>
      <c r="AX8122"/>
    </row>
    <row r="8123" spans="48:50" x14ac:dyDescent="0.25">
      <c r="AV8123"/>
      <c r="AW8123"/>
      <c r="AX8123"/>
    </row>
    <row r="8124" spans="48:50" x14ac:dyDescent="0.25">
      <c r="AV8124"/>
      <c r="AW8124"/>
      <c r="AX8124"/>
    </row>
    <row r="8125" spans="48:50" x14ac:dyDescent="0.25">
      <c r="AV8125"/>
      <c r="AW8125"/>
      <c r="AX8125"/>
    </row>
    <row r="8126" spans="48:50" x14ac:dyDescent="0.25">
      <c r="AV8126"/>
      <c r="AW8126"/>
      <c r="AX8126"/>
    </row>
    <row r="8127" spans="48:50" x14ac:dyDescent="0.25">
      <c r="AV8127"/>
      <c r="AW8127"/>
      <c r="AX8127"/>
    </row>
    <row r="8128" spans="48:50" x14ac:dyDescent="0.25">
      <c r="AV8128"/>
      <c r="AW8128"/>
      <c r="AX8128"/>
    </row>
    <row r="8129" spans="48:50" x14ac:dyDescent="0.25">
      <c r="AV8129"/>
      <c r="AW8129"/>
      <c r="AX8129"/>
    </row>
    <row r="8130" spans="48:50" x14ac:dyDescent="0.25">
      <c r="AV8130"/>
      <c r="AW8130"/>
      <c r="AX8130"/>
    </row>
    <row r="8131" spans="48:50" x14ac:dyDescent="0.25">
      <c r="AV8131"/>
      <c r="AW8131"/>
      <c r="AX8131"/>
    </row>
    <row r="8132" spans="48:50" x14ac:dyDescent="0.25">
      <c r="AV8132"/>
      <c r="AW8132"/>
      <c r="AX8132"/>
    </row>
    <row r="8133" spans="48:50" x14ac:dyDescent="0.25">
      <c r="AV8133"/>
      <c r="AW8133"/>
      <c r="AX8133"/>
    </row>
    <row r="8134" spans="48:50" x14ac:dyDescent="0.25">
      <c r="AV8134"/>
      <c r="AW8134"/>
      <c r="AX8134"/>
    </row>
    <row r="8135" spans="48:50" x14ac:dyDescent="0.25">
      <c r="AV8135"/>
      <c r="AW8135"/>
      <c r="AX8135"/>
    </row>
    <row r="8136" spans="48:50" x14ac:dyDescent="0.25">
      <c r="AV8136"/>
      <c r="AW8136"/>
      <c r="AX8136"/>
    </row>
    <row r="8137" spans="48:50" x14ac:dyDescent="0.25">
      <c r="AV8137"/>
      <c r="AW8137"/>
      <c r="AX8137"/>
    </row>
    <row r="8138" spans="48:50" x14ac:dyDescent="0.25">
      <c r="AV8138"/>
      <c r="AW8138"/>
      <c r="AX8138"/>
    </row>
    <row r="8139" spans="48:50" x14ac:dyDescent="0.25">
      <c r="AV8139"/>
      <c r="AW8139"/>
      <c r="AX8139"/>
    </row>
    <row r="8140" spans="48:50" x14ac:dyDescent="0.25">
      <c r="AV8140"/>
      <c r="AW8140"/>
      <c r="AX8140"/>
    </row>
    <row r="8141" spans="48:50" x14ac:dyDescent="0.25">
      <c r="AV8141"/>
      <c r="AW8141"/>
      <c r="AX8141"/>
    </row>
    <row r="8142" spans="48:50" x14ac:dyDescent="0.25">
      <c r="AV8142"/>
      <c r="AW8142"/>
      <c r="AX8142"/>
    </row>
    <row r="8143" spans="48:50" x14ac:dyDescent="0.25">
      <c r="AV8143"/>
      <c r="AW8143"/>
      <c r="AX8143"/>
    </row>
    <row r="8144" spans="48:50" x14ac:dyDescent="0.25">
      <c r="AV8144"/>
      <c r="AW8144"/>
      <c r="AX8144"/>
    </row>
    <row r="8145" spans="48:50" x14ac:dyDescent="0.25">
      <c r="AV8145"/>
      <c r="AW8145"/>
      <c r="AX8145"/>
    </row>
    <row r="8146" spans="48:50" x14ac:dyDescent="0.25">
      <c r="AV8146"/>
      <c r="AW8146"/>
      <c r="AX8146"/>
    </row>
    <row r="8147" spans="48:50" x14ac:dyDescent="0.25">
      <c r="AV8147"/>
      <c r="AW8147"/>
      <c r="AX8147"/>
    </row>
    <row r="8148" spans="48:50" x14ac:dyDescent="0.25">
      <c r="AV8148"/>
      <c r="AW8148"/>
      <c r="AX8148"/>
    </row>
    <row r="8149" spans="48:50" x14ac:dyDescent="0.25">
      <c r="AV8149"/>
      <c r="AW8149"/>
      <c r="AX8149"/>
    </row>
    <row r="8150" spans="48:50" x14ac:dyDescent="0.25">
      <c r="AV8150"/>
      <c r="AW8150"/>
      <c r="AX8150"/>
    </row>
    <row r="8151" spans="48:50" x14ac:dyDescent="0.25">
      <c r="AV8151"/>
      <c r="AW8151"/>
      <c r="AX8151"/>
    </row>
    <row r="8152" spans="48:50" x14ac:dyDescent="0.25">
      <c r="AV8152"/>
      <c r="AW8152"/>
      <c r="AX8152"/>
    </row>
    <row r="8153" spans="48:50" x14ac:dyDescent="0.25">
      <c r="AV8153"/>
      <c r="AW8153"/>
      <c r="AX8153"/>
    </row>
    <row r="8154" spans="48:50" x14ac:dyDescent="0.25">
      <c r="AV8154"/>
      <c r="AW8154"/>
      <c r="AX8154"/>
    </row>
    <row r="8155" spans="48:50" x14ac:dyDescent="0.25">
      <c r="AV8155"/>
      <c r="AW8155"/>
      <c r="AX8155"/>
    </row>
    <row r="8156" spans="48:50" x14ac:dyDescent="0.25">
      <c r="AV8156"/>
      <c r="AW8156"/>
      <c r="AX8156"/>
    </row>
    <row r="8157" spans="48:50" x14ac:dyDescent="0.25">
      <c r="AV8157"/>
      <c r="AW8157"/>
      <c r="AX8157"/>
    </row>
    <row r="8158" spans="48:50" x14ac:dyDescent="0.25">
      <c r="AV8158"/>
      <c r="AW8158"/>
      <c r="AX8158"/>
    </row>
    <row r="8159" spans="48:50" x14ac:dyDescent="0.25">
      <c r="AV8159"/>
      <c r="AW8159"/>
      <c r="AX8159"/>
    </row>
    <row r="8160" spans="48:50" x14ac:dyDescent="0.25">
      <c r="AV8160"/>
      <c r="AW8160"/>
      <c r="AX8160"/>
    </row>
    <row r="8161" spans="48:50" x14ac:dyDescent="0.25">
      <c r="AV8161"/>
      <c r="AW8161"/>
      <c r="AX8161"/>
    </row>
    <row r="8162" spans="48:50" x14ac:dyDescent="0.25">
      <c r="AV8162"/>
      <c r="AW8162"/>
      <c r="AX8162"/>
    </row>
    <row r="8163" spans="48:50" x14ac:dyDescent="0.25">
      <c r="AV8163"/>
      <c r="AW8163"/>
      <c r="AX8163"/>
    </row>
    <row r="8164" spans="48:50" x14ac:dyDescent="0.25">
      <c r="AV8164"/>
      <c r="AW8164"/>
      <c r="AX8164"/>
    </row>
    <row r="8165" spans="48:50" x14ac:dyDescent="0.25">
      <c r="AV8165"/>
      <c r="AW8165"/>
      <c r="AX8165"/>
    </row>
    <row r="8166" spans="48:50" x14ac:dyDescent="0.25">
      <c r="AV8166"/>
      <c r="AW8166"/>
      <c r="AX8166"/>
    </row>
    <row r="8167" spans="48:50" x14ac:dyDescent="0.25">
      <c r="AV8167"/>
      <c r="AW8167"/>
      <c r="AX8167"/>
    </row>
    <row r="8168" spans="48:50" x14ac:dyDescent="0.25">
      <c r="AV8168"/>
      <c r="AW8168"/>
      <c r="AX8168"/>
    </row>
    <row r="8169" spans="48:50" x14ac:dyDescent="0.25">
      <c r="AV8169"/>
      <c r="AW8169"/>
      <c r="AX8169"/>
    </row>
    <row r="8170" spans="48:50" x14ac:dyDescent="0.25">
      <c r="AV8170"/>
      <c r="AW8170"/>
      <c r="AX8170"/>
    </row>
    <row r="8171" spans="48:50" x14ac:dyDescent="0.25">
      <c r="AV8171"/>
      <c r="AW8171"/>
      <c r="AX8171"/>
    </row>
    <row r="8172" spans="48:50" x14ac:dyDescent="0.25">
      <c r="AV8172"/>
      <c r="AW8172"/>
      <c r="AX8172"/>
    </row>
    <row r="8173" spans="48:50" x14ac:dyDescent="0.25">
      <c r="AV8173"/>
      <c r="AW8173"/>
      <c r="AX8173"/>
    </row>
    <row r="8174" spans="48:50" x14ac:dyDescent="0.25">
      <c r="AV8174"/>
      <c r="AW8174"/>
      <c r="AX8174"/>
    </row>
    <row r="8175" spans="48:50" x14ac:dyDescent="0.25">
      <c r="AV8175"/>
      <c r="AW8175"/>
      <c r="AX8175"/>
    </row>
    <row r="8176" spans="48:50" x14ac:dyDescent="0.25">
      <c r="AV8176"/>
      <c r="AW8176"/>
      <c r="AX8176"/>
    </row>
    <row r="8177" spans="48:50" x14ac:dyDescent="0.25">
      <c r="AV8177"/>
      <c r="AW8177"/>
      <c r="AX8177"/>
    </row>
    <row r="8178" spans="48:50" x14ac:dyDescent="0.25">
      <c r="AV8178"/>
      <c r="AW8178"/>
      <c r="AX8178"/>
    </row>
    <row r="8179" spans="48:50" x14ac:dyDescent="0.25">
      <c r="AV8179"/>
      <c r="AW8179"/>
      <c r="AX8179"/>
    </row>
    <row r="8180" spans="48:50" x14ac:dyDescent="0.25">
      <c r="AV8180"/>
      <c r="AW8180"/>
      <c r="AX8180"/>
    </row>
    <row r="8181" spans="48:50" x14ac:dyDescent="0.25">
      <c r="AV8181"/>
      <c r="AW8181"/>
      <c r="AX8181"/>
    </row>
    <row r="8182" spans="48:50" x14ac:dyDescent="0.25">
      <c r="AV8182"/>
      <c r="AW8182"/>
      <c r="AX8182"/>
    </row>
    <row r="8183" spans="48:50" x14ac:dyDescent="0.25">
      <c r="AV8183"/>
      <c r="AW8183"/>
      <c r="AX8183"/>
    </row>
    <row r="8184" spans="48:50" x14ac:dyDescent="0.25">
      <c r="AV8184"/>
      <c r="AW8184"/>
      <c r="AX8184"/>
    </row>
    <row r="8185" spans="48:50" x14ac:dyDescent="0.25">
      <c r="AV8185"/>
      <c r="AW8185"/>
      <c r="AX8185"/>
    </row>
    <row r="8186" spans="48:50" x14ac:dyDescent="0.25">
      <c r="AV8186"/>
      <c r="AW8186"/>
      <c r="AX8186"/>
    </row>
    <row r="8187" spans="48:50" x14ac:dyDescent="0.25">
      <c r="AV8187"/>
      <c r="AW8187"/>
      <c r="AX8187"/>
    </row>
    <row r="8188" spans="48:50" x14ac:dyDescent="0.25">
      <c r="AV8188"/>
      <c r="AW8188"/>
      <c r="AX8188"/>
    </row>
    <row r="8189" spans="48:50" x14ac:dyDescent="0.25">
      <c r="AV8189"/>
      <c r="AW8189"/>
      <c r="AX8189"/>
    </row>
    <row r="8190" spans="48:50" x14ac:dyDescent="0.25">
      <c r="AV8190"/>
      <c r="AW8190"/>
      <c r="AX8190"/>
    </row>
    <row r="8191" spans="48:50" x14ac:dyDescent="0.25">
      <c r="AV8191"/>
      <c r="AW8191"/>
      <c r="AX8191"/>
    </row>
    <row r="8192" spans="48:50" x14ac:dyDescent="0.25">
      <c r="AV8192"/>
      <c r="AW8192"/>
      <c r="AX8192"/>
    </row>
    <row r="8193" spans="48:50" x14ac:dyDescent="0.25">
      <c r="AV8193"/>
      <c r="AW8193"/>
      <c r="AX8193"/>
    </row>
    <row r="8194" spans="48:50" x14ac:dyDescent="0.25">
      <c r="AV8194"/>
      <c r="AW8194"/>
      <c r="AX8194"/>
    </row>
    <row r="8195" spans="48:50" x14ac:dyDescent="0.25">
      <c r="AV8195"/>
      <c r="AW8195"/>
      <c r="AX8195"/>
    </row>
    <row r="8196" spans="48:50" x14ac:dyDescent="0.25">
      <c r="AV8196"/>
      <c r="AW8196"/>
      <c r="AX8196"/>
    </row>
    <row r="8197" spans="48:50" x14ac:dyDescent="0.25">
      <c r="AV8197"/>
      <c r="AW8197"/>
      <c r="AX8197"/>
    </row>
    <row r="8198" spans="48:50" x14ac:dyDescent="0.25">
      <c r="AV8198"/>
      <c r="AW8198"/>
      <c r="AX8198"/>
    </row>
    <row r="8199" spans="48:50" x14ac:dyDescent="0.25">
      <c r="AV8199"/>
      <c r="AW8199"/>
      <c r="AX8199"/>
    </row>
    <row r="8200" spans="48:50" x14ac:dyDescent="0.25">
      <c r="AV8200"/>
      <c r="AW8200"/>
      <c r="AX8200"/>
    </row>
    <row r="8201" spans="48:50" x14ac:dyDescent="0.25">
      <c r="AV8201"/>
      <c r="AW8201"/>
      <c r="AX8201"/>
    </row>
    <row r="8202" spans="48:50" x14ac:dyDescent="0.25">
      <c r="AV8202"/>
      <c r="AW8202"/>
      <c r="AX8202"/>
    </row>
    <row r="8203" spans="48:50" x14ac:dyDescent="0.25">
      <c r="AV8203"/>
      <c r="AW8203"/>
      <c r="AX8203"/>
    </row>
    <row r="8204" spans="48:50" x14ac:dyDescent="0.25">
      <c r="AV8204"/>
      <c r="AW8204"/>
      <c r="AX8204"/>
    </row>
    <row r="8205" spans="48:50" x14ac:dyDescent="0.25">
      <c r="AV8205"/>
      <c r="AW8205"/>
      <c r="AX8205"/>
    </row>
    <row r="8206" spans="48:50" x14ac:dyDescent="0.25">
      <c r="AV8206"/>
      <c r="AW8206"/>
      <c r="AX8206"/>
    </row>
    <row r="8207" spans="48:50" x14ac:dyDescent="0.25">
      <c r="AV8207"/>
      <c r="AW8207"/>
      <c r="AX8207"/>
    </row>
    <row r="8208" spans="48:50" x14ac:dyDescent="0.25">
      <c r="AV8208"/>
      <c r="AW8208"/>
      <c r="AX8208"/>
    </row>
    <row r="8209" spans="48:50" x14ac:dyDescent="0.25">
      <c r="AV8209"/>
      <c r="AW8209"/>
      <c r="AX8209"/>
    </row>
    <row r="8210" spans="48:50" x14ac:dyDescent="0.25">
      <c r="AV8210"/>
      <c r="AW8210"/>
      <c r="AX8210"/>
    </row>
    <row r="8211" spans="48:50" x14ac:dyDescent="0.25">
      <c r="AV8211"/>
      <c r="AW8211"/>
      <c r="AX8211"/>
    </row>
    <row r="8212" spans="48:50" x14ac:dyDescent="0.25">
      <c r="AV8212"/>
      <c r="AW8212"/>
      <c r="AX8212"/>
    </row>
    <row r="8213" spans="48:50" x14ac:dyDescent="0.25">
      <c r="AV8213"/>
      <c r="AW8213"/>
      <c r="AX8213"/>
    </row>
    <row r="8214" spans="48:50" x14ac:dyDescent="0.25">
      <c r="AV8214"/>
      <c r="AW8214"/>
      <c r="AX8214"/>
    </row>
    <row r="8215" spans="48:50" x14ac:dyDescent="0.25">
      <c r="AV8215"/>
      <c r="AW8215"/>
      <c r="AX8215"/>
    </row>
    <row r="8216" spans="48:50" x14ac:dyDescent="0.25">
      <c r="AV8216"/>
      <c r="AW8216"/>
      <c r="AX8216"/>
    </row>
    <row r="8217" spans="48:50" x14ac:dyDescent="0.25">
      <c r="AV8217"/>
      <c r="AW8217"/>
      <c r="AX8217"/>
    </row>
    <row r="8218" spans="48:50" x14ac:dyDescent="0.25">
      <c r="AV8218"/>
      <c r="AW8218"/>
      <c r="AX8218"/>
    </row>
    <row r="8219" spans="48:50" x14ac:dyDescent="0.25">
      <c r="AV8219"/>
      <c r="AW8219"/>
      <c r="AX8219"/>
    </row>
    <row r="8220" spans="48:50" x14ac:dyDescent="0.25">
      <c r="AV8220"/>
      <c r="AW8220"/>
      <c r="AX8220"/>
    </row>
    <row r="8221" spans="48:50" x14ac:dyDescent="0.25">
      <c r="AV8221"/>
      <c r="AW8221"/>
      <c r="AX8221"/>
    </row>
    <row r="8222" spans="48:50" x14ac:dyDescent="0.25">
      <c r="AV8222"/>
      <c r="AW8222"/>
      <c r="AX8222"/>
    </row>
    <row r="8223" spans="48:50" x14ac:dyDescent="0.25">
      <c r="AV8223"/>
      <c r="AW8223"/>
      <c r="AX8223"/>
    </row>
    <row r="8224" spans="48:50" x14ac:dyDescent="0.25">
      <c r="AV8224"/>
      <c r="AW8224"/>
      <c r="AX8224"/>
    </row>
    <row r="8225" spans="48:50" x14ac:dyDescent="0.25">
      <c r="AV8225"/>
      <c r="AW8225"/>
      <c r="AX8225"/>
    </row>
    <row r="8226" spans="48:50" x14ac:dyDescent="0.25">
      <c r="AV8226"/>
      <c r="AW8226"/>
      <c r="AX8226"/>
    </row>
    <row r="8227" spans="48:50" x14ac:dyDescent="0.25">
      <c r="AV8227"/>
      <c r="AW8227"/>
      <c r="AX8227"/>
    </row>
    <row r="8228" spans="48:50" x14ac:dyDescent="0.25">
      <c r="AV8228"/>
      <c r="AW8228"/>
      <c r="AX8228"/>
    </row>
    <row r="8229" spans="48:50" x14ac:dyDescent="0.25">
      <c r="AV8229"/>
      <c r="AW8229"/>
      <c r="AX8229"/>
    </row>
    <row r="8230" spans="48:50" x14ac:dyDescent="0.25">
      <c r="AV8230"/>
      <c r="AW8230"/>
      <c r="AX8230"/>
    </row>
    <row r="8231" spans="48:50" x14ac:dyDescent="0.25">
      <c r="AV8231"/>
      <c r="AW8231"/>
      <c r="AX8231"/>
    </row>
    <row r="8232" spans="48:50" x14ac:dyDescent="0.25">
      <c r="AV8232"/>
      <c r="AW8232"/>
      <c r="AX8232"/>
    </row>
    <row r="8233" spans="48:50" x14ac:dyDescent="0.25">
      <c r="AV8233"/>
      <c r="AW8233"/>
      <c r="AX8233"/>
    </row>
    <row r="8234" spans="48:50" x14ac:dyDescent="0.25">
      <c r="AV8234"/>
      <c r="AW8234"/>
      <c r="AX8234"/>
    </row>
    <row r="8235" spans="48:50" x14ac:dyDescent="0.25">
      <c r="AV8235"/>
      <c r="AW8235"/>
      <c r="AX8235"/>
    </row>
    <row r="8236" spans="48:50" x14ac:dyDescent="0.25">
      <c r="AV8236"/>
      <c r="AW8236"/>
      <c r="AX8236"/>
    </row>
    <row r="8237" spans="48:50" x14ac:dyDescent="0.25">
      <c r="AV8237"/>
      <c r="AW8237"/>
      <c r="AX8237"/>
    </row>
    <row r="8238" spans="48:50" x14ac:dyDescent="0.25">
      <c r="AV8238"/>
      <c r="AW8238"/>
      <c r="AX8238"/>
    </row>
    <row r="8239" spans="48:50" x14ac:dyDescent="0.25">
      <c r="AV8239"/>
      <c r="AW8239"/>
      <c r="AX8239"/>
    </row>
    <row r="8240" spans="48:50" x14ac:dyDescent="0.25">
      <c r="AV8240"/>
      <c r="AW8240"/>
      <c r="AX8240"/>
    </row>
    <row r="8241" spans="48:50" x14ac:dyDescent="0.25">
      <c r="AV8241"/>
      <c r="AW8241"/>
      <c r="AX8241"/>
    </row>
    <row r="8242" spans="48:50" x14ac:dyDescent="0.25">
      <c r="AV8242"/>
      <c r="AW8242"/>
      <c r="AX8242"/>
    </row>
    <row r="8243" spans="48:50" x14ac:dyDescent="0.25">
      <c r="AV8243"/>
      <c r="AW8243"/>
      <c r="AX8243"/>
    </row>
    <row r="8244" spans="48:50" x14ac:dyDescent="0.25">
      <c r="AV8244"/>
      <c r="AW8244"/>
      <c r="AX8244"/>
    </row>
    <row r="8245" spans="48:50" x14ac:dyDescent="0.25">
      <c r="AV8245"/>
      <c r="AW8245"/>
      <c r="AX8245"/>
    </row>
    <row r="8246" spans="48:50" x14ac:dyDescent="0.25">
      <c r="AV8246"/>
      <c r="AW8246"/>
      <c r="AX8246"/>
    </row>
    <row r="8247" spans="48:50" x14ac:dyDescent="0.25">
      <c r="AV8247"/>
      <c r="AW8247"/>
      <c r="AX8247"/>
    </row>
    <row r="8248" spans="48:50" x14ac:dyDescent="0.25">
      <c r="AV8248"/>
      <c r="AW8248"/>
      <c r="AX8248"/>
    </row>
    <row r="8249" spans="48:50" x14ac:dyDescent="0.25">
      <c r="AV8249"/>
      <c r="AW8249"/>
      <c r="AX8249"/>
    </row>
    <row r="8250" spans="48:50" x14ac:dyDescent="0.25">
      <c r="AV8250"/>
      <c r="AW8250"/>
      <c r="AX8250"/>
    </row>
    <row r="8251" spans="48:50" x14ac:dyDescent="0.25">
      <c r="AV8251"/>
      <c r="AW8251"/>
      <c r="AX8251"/>
    </row>
    <row r="8252" spans="48:50" x14ac:dyDescent="0.25">
      <c r="AV8252"/>
      <c r="AW8252"/>
      <c r="AX8252"/>
    </row>
    <row r="8253" spans="48:50" x14ac:dyDescent="0.25">
      <c r="AV8253"/>
      <c r="AW8253"/>
      <c r="AX8253"/>
    </row>
    <row r="8254" spans="48:50" x14ac:dyDescent="0.25">
      <c r="AV8254"/>
      <c r="AW8254"/>
      <c r="AX8254"/>
    </row>
    <row r="8255" spans="48:50" x14ac:dyDescent="0.25">
      <c r="AV8255"/>
      <c r="AW8255"/>
      <c r="AX8255"/>
    </row>
    <row r="8256" spans="48:50" x14ac:dyDescent="0.25">
      <c r="AV8256"/>
      <c r="AW8256"/>
      <c r="AX8256"/>
    </row>
    <row r="8257" spans="48:50" x14ac:dyDescent="0.25">
      <c r="AV8257"/>
      <c r="AW8257"/>
      <c r="AX8257"/>
    </row>
    <row r="8258" spans="48:50" x14ac:dyDescent="0.25">
      <c r="AV8258"/>
      <c r="AW8258"/>
      <c r="AX8258"/>
    </row>
    <row r="8259" spans="48:50" x14ac:dyDescent="0.25">
      <c r="AV8259"/>
      <c r="AW8259"/>
      <c r="AX8259"/>
    </row>
    <row r="8260" spans="48:50" x14ac:dyDescent="0.25">
      <c r="AV8260"/>
      <c r="AW8260"/>
      <c r="AX8260"/>
    </row>
    <row r="8261" spans="48:50" x14ac:dyDescent="0.25">
      <c r="AV8261"/>
      <c r="AW8261"/>
      <c r="AX8261"/>
    </row>
    <row r="8262" spans="48:50" x14ac:dyDescent="0.25">
      <c r="AV8262"/>
      <c r="AW8262"/>
      <c r="AX8262"/>
    </row>
    <row r="8263" spans="48:50" x14ac:dyDescent="0.25">
      <c r="AV8263"/>
      <c r="AW8263"/>
      <c r="AX8263"/>
    </row>
    <row r="8264" spans="48:50" x14ac:dyDescent="0.25">
      <c r="AV8264"/>
      <c r="AW8264"/>
      <c r="AX8264"/>
    </row>
    <row r="8265" spans="48:50" x14ac:dyDescent="0.25">
      <c r="AV8265"/>
      <c r="AW8265"/>
      <c r="AX8265"/>
    </row>
    <row r="8266" spans="48:50" x14ac:dyDescent="0.25">
      <c r="AV8266"/>
      <c r="AW8266"/>
      <c r="AX8266"/>
    </row>
    <row r="8267" spans="48:50" x14ac:dyDescent="0.25">
      <c r="AV8267"/>
      <c r="AW8267"/>
      <c r="AX8267"/>
    </row>
    <row r="8268" spans="48:50" x14ac:dyDescent="0.25">
      <c r="AV8268"/>
      <c r="AW8268"/>
      <c r="AX8268"/>
    </row>
    <row r="8269" spans="48:50" x14ac:dyDescent="0.25">
      <c r="AV8269"/>
      <c r="AW8269"/>
      <c r="AX8269"/>
    </row>
    <row r="8270" spans="48:50" x14ac:dyDescent="0.25">
      <c r="AV8270"/>
      <c r="AW8270"/>
      <c r="AX8270"/>
    </row>
    <row r="8271" spans="48:50" x14ac:dyDescent="0.25">
      <c r="AV8271"/>
      <c r="AW8271"/>
      <c r="AX8271"/>
    </row>
    <row r="8272" spans="48:50" x14ac:dyDescent="0.25">
      <c r="AV8272"/>
      <c r="AW8272"/>
      <c r="AX8272"/>
    </row>
    <row r="8273" spans="48:50" x14ac:dyDescent="0.25">
      <c r="AV8273"/>
      <c r="AW8273"/>
      <c r="AX8273"/>
    </row>
    <row r="8274" spans="48:50" x14ac:dyDescent="0.25">
      <c r="AV8274"/>
      <c r="AW8274"/>
      <c r="AX8274"/>
    </row>
    <row r="8275" spans="48:50" x14ac:dyDescent="0.25">
      <c r="AV8275"/>
      <c r="AW8275"/>
      <c r="AX8275"/>
    </row>
    <row r="8276" spans="48:50" x14ac:dyDescent="0.25">
      <c r="AV8276"/>
      <c r="AW8276"/>
      <c r="AX8276"/>
    </row>
    <row r="8277" spans="48:50" x14ac:dyDescent="0.25">
      <c r="AV8277"/>
      <c r="AW8277"/>
      <c r="AX8277"/>
    </row>
    <row r="8278" spans="48:50" x14ac:dyDescent="0.25">
      <c r="AV8278"/>
      <c r="AW8278"/>
      <c r="AX8278"/>
    </row>
    <row r="8279" spans="48:50" x14ac:dyDescent="0.25">
      <c r="AV8279"/>
      <c r="AW8279"/>
      <c r="AX8279"/>
    </row>
    <row r="8280" spans="48:50" x14ac:dyDescent="0.25">
      <c r="AV8280"/>
      <c r="AW8280"/>
      <c r="AX8280"/>
    </row>
    <row r="8281" spans="48:50" x14ac:dyDescent="0.25">
      <c r="AV8281"/>
      <c r="AW8281"/>
      <c r="AX8281"/>
    </row>
    <row r="8282" spans="48:50" x14ac:dyDescent="0.25">
      <c r="AV8282"/>
      <c r="AW8282"/>
      <c r="AX8282"/>
    </row>
    <row r="8283" spans="48:50" x14ac:dyDescent="0.25">
      <c r="AV8283"/>
      <c r="AW8283"/>
      <c r="AX8283"/>
    </row>
    <row r="8284" spans="48:50" x14ac:dyDescent="0.25">
      <c r="AV8284"/>
      <c r="AW8284"/>
      <c r="AX8284"/>
    </row>
    <row r="8285" spans="48:50" x14ac:dyDescent="0.25">
      <c r="AV8285"/>
      <c r="AW8285"/>
      <c r="AX8285"/>
    </row>
    <row r="8286" spans="48:50" x14ac:dyDescent="0.25">
      <c r="AV8286"/>
      <c r="AW8286"/>
      <c r="AX8286"/>
    </row>
    <row r="8287" spans="48:50" x14ac:dyDescent="0.25">
      <c r="AV8287"/>
      <c r="AW8287"/>
      <c r="AX8287"/>
    </row>
    <row r="8288" spans="48:50" x14ac:dyDescent="0.25">
      <c r="AV8288"/>
      <c r="AW8288"/>
      <c r="AX8288"/>
    </row>
    <row r="8289" spans="48:50" x14ac:dyDescent="0.25">
      <c r="AV8289"/>
      <c r="AW8289"/>
      <c r="AX8289"/>
    </row>
    <row r="8290" spans="48:50" x14ac:dyDescent="0.25">
      <c r="AV8290"/>
      <c r="AW8290"/>
      <c r="AX8290"/>
    </row>
    <row r="8291" spans="48:50" x14ac:dyDescent="0.25">
      <c r="AV8291"/>
      <c r="AW8291"/>
      <c r="AX8291"/>
    </row>
    <row r="8292" spans="48:50" x14ac:dyDescent="0.25">
      <c r="AV8292"/>
      <c r="AW8292"/>
      <c r="AX8292"/>
    </row>
    <row r="8293" spans="48:50" x14ac:dyDescent="0.25">
      <c r="AV8293"/>
      <c r="AW8293"/>
      <c r="AX8293"/>
    </row>
    <row r="8294" spans="48:50" x14ac:dyDescent="0.25">
      <c r="AV8294"/>
      <c r="AW8294"/>
      <c r="AX8294"/>
    </row>
    <row r="8295" spans="48:50" x14ac:dyDescent="0.25">
      <c r="AV8295"/>
      <c r="AW8295"/>
      <c r="AX8295"/>
    </row>
    <row r="8296" spans="48:50" x14ac:dyDescent="0.25">
      <c r="AV8296"/>
      <c r="AW8296"/>
      <c r="AX8296"/>
    </row>
    <row r="8297" spans="48:50" x14ac:dyDescent="0.25">
      <c r="AV8297"/>
      <c r="AW8297"/>
      <c r="AX8297"/>
    </row>
    <row r="8298" spans="48:50" x14ac:dyDescent="0.25">
      <c r="AV8298"/>
      <c r="AW8298"/>
      <c r="AX8298"/>
    </row>
    <row r="8299" spans="48:50" x14ac:dyDescent="0.25">
      <c r="AV8299"/>
      <c r="AW8299"/>
      <c r="AX8299"/>
    </row>
    <row r="8300" spans="48:50" x14ac:dyDescent="0.25">
      <c r="AV8300"/>
      <c r="AW8300"/>
      <c r="AX8300"/>
    </row>
    <row r="8301" spans="48:50" x14ac:dyDescent="0.25">
      <c r="AV8301"/>
      <c r="AW8301"/>
      <c r="AX8301"/>
    </row>
    <row r="8302" spans="48:50" x14ac:dyDescent="0.25">
      <c r="AV8302"/>
      <c r="AW8302"/>
      <c r="AX8302"/>
    </row>
    <row r="8303" spans="48:50" x14ac:dyDescent="0.25">
      <c r="AV8303"/>
      <c r="AW8303"/>
      <c r="AX8303"/>
    </row>
    <row r="8304" spans="48:50" x14ac:dyDescent="0.25">
      <c r="AV8304"/>
      <c r="AW8304"/>
      <c r="AX8304"/>
    </row>
    <row r="8305" spans="48:50" x14ac:dyDescent="0.25">
      <c r="AV8305"/>
      <c r="AW8305"/>
      <c r="AX8305"/>
    </row>
    <row r="8306" spans="48:50" x14ac:dyDescent="0.25">
      <c r="AV8306"/>
      <c r="AW8306"/>
      <c r="AX8306"/>
    </row>
    <row r="8307" spans="48:50" x14ac:dyDescent="0.25">
      <c r="AV8307"/>
      <c r="AW8307"/>
      <c r="AX8307"/>
    </row>
    <row r="8308" spans="48:50" x14ac:dyDescent="0.25">
      <c r="AV8308"/>
      <c r="AW8308"/>
      <c r="AX8308"/>
    </row>
    <row r="8309" spans="48:50" x14ac:dyDescent="0.25">
      <c r="AV8309"/>
      <c r="AW8309"/>
      <c r="AX8309"/>
    </row>
    <row r="8310" spans="48:50" x14ac:dyDescent="0.25">
      <c r="AV8310"/>
      <c r="AW8310"/>
      <c r="AX8310"/>
    </row>
    <row r="8311" spans="48:50" x14ac:dyDescent="0.25">
      <c r="AV8311"/>
      <c r="AW8311"/>
      <c r="AX8311"/>
    </row>
    <row r="8312" spans="48:50" x14ac:dyDescent="0.25">
      <c r="AV8312"/>
      <c r="AW8312"/>
      <c r="AX8312"/>
    </row>
    <row r="8313" spans="48:50" x14ac:dyDescent="0.25">
      <c r="AV8313"/>
      <c r="AW8313"/>
      <c r="AX8313"/>
    </row>
    <row r="8314" spans="48:50" x14ac:dyDescent="0.25">
      <c r="AV8314"/>
      <c r="AW8314"/>
      <c r="AX8314"/>
    </row>
    <row r="8315" spans="48:50" x14ac:dyDescent="0.25">
      <c r="AV8315"/>
      <c r="AW8315"/>
      <c r="AX8315"/>
    </row>
    <row r="8316" spans="48:50" x14ac:dyDescent="0.25">
      <c r="AV8316"/>
      <c r="AW8316"/>
      <c r="AX8316"/>
    </row>
    <row r="8317" spans="48:50" x14ac:dyDescent="0.25">
      <c r="AV8317"/>
      <c r="AW8317"/>
      <c r="AX8317"/>
    </row>
    <row r="8318" spans="48:50" x14ac:dyDescent="0.25">
      <c r="AV8318"/>
      <c r="AW8318"/>
      <c r="AX8318"/>
    </row>
    <row r="8319" spans="48:50" x14ac:dyDescent="0.25">
      <c r="AV8319"/>
      <c r="AW8319"/>
      <c r="AX8319"/>
    </row>
    <row r="8320" spans="48:50" x14ac:dyDescent="0.25">
      <c r="AV8320"/>
      <c r="AW8320"/>
      <c r="AX8320"/>
    </row>
    <row r="8321" spans="48:50" x14ac:dyDescent="0.25">
      <c r="AV8321"/>
      <c r="AW8321"/>
      <c r="AX8321"/>
    </row>
    <row r="8322" spans="48:50" x14ac:dyDescent="0.25">
      <c r="AV8322"/>
      <c r="AW8322"/>
      <c r="AX8322"/>
    </row>
    <row r="8323" spans="48:50" x14ac:dyDescent="0.25">
      <c r="AV8323"/>
      <c r="AW8323"/>
      <c r="AX8323"/>
    </row>
    <row r="8324" spans="48:50" x14ac:dyDescent="0.25">
      <c r="AV8324"/>
      <c r="AW8324"/>
      <c r="AX8324"/>
    </row>
    <row r="8325" spans="48:50" x14ac:dyDescent="0.25">
      <c r="AV8325"/>
      <c r="AW8325"/>
      <c r="AX8325"/>
    </row>
    <row r="8326" spans="48:50" x14ac:dyDescent="0.25">
      <c r="AV8326"/>
      <c r="AW8326"/>
      <c r="AX8326"/>
    </row>
    <row r="8327" spans="48:50" x14ac:dyDescent="0.25">
      <c r="AV8327"/>
      <c r="AW8327"/>
      <c r="AX8327"/>
    </row>
    <row r="8328" spans="48:50" x14ac:dyDescent="0.25">
      <c r="AV8328"/>
      <c r="AW8328"/>
      <c r="AX8328"/>
    </row>
    <row r="8329" spans="48:50" x14ac:dyDescent="0.25">
      <c r="AV8329"/>
      <c r="AW8329"/>
      <c r="AX8329"/>
    </row>
    <row r="8330" spans="48:50" x14ac:dyDescent="0.25">
      <c r="AV8330"/>
      <c r="AW8330"/>
      <c r="AX8330"/>
    </row>
    <row r="8331" spans="48:50" x14ac:dyDescent="0.25">
      <c r="AV8331"/>
      <c r="AW8331"/>
      <c r="AX8331"/>
    </row>
    <row r="8332" spans="48:50" x14ac:dyDescent="0.25">
      <c r="AV8332"/>
      <c r="AW8332"/>
      <c r="AX8332"/>
    </row>
    <row r="8333" spans="48:50" x14ac:dyDescent="0.25">
      <c r="AV8333"/>
      <c r="AW8333"/>
      <c r="AX8333"/>
    </row>
    <row r="8334" spans="48:50" x14ac:dyDescent="0.25">
      <c r="AV8334"/>
      <c r="AW8334"/>
      <c r="AX8334"/>
    </row>
    <row r="8335" spans="48:50" x14ac:dyDescent="0.25">
      <c r="AV8335"/>
      <c r="AW8335"/>
      <c r="AX8335"/>
    </row>
    <row r="8336" spans="48:50" x14ac:dyDescent="0.25">
      <c r="AV8336"/>
      <c r="AW8336"/>
      <c r="AX8336"/>
    </row>
    <row r="8337" spans="48:50" x14ac:dyDescent="0.25">
      <c r="AV8337"/>
      <c r="AW8337"/>
      <c r="AX8337"/>
    </row>
    <row r="8338" spans="48:50" x14ac:dyDescent="0.25">
      <c r="AV8338"/>
      <c r="AW8338"/>
      <c r="AX8338"/>
    </row>
    <row r="8339" spans="48:50" x14ac:dyDescent="0.25">
      <c r="AV8339"/>
      <c r="AW8339"/>
      <c r="AX8339"/>
    </row>
    <row r="8340" spans="48:50" x14ac:dyDescent="0.25">
      <c r="AV8340"/>
      <c r="AW8340"/>
      <c r="AX8340"/>
    </row>
    <row r="8341" spans="48:50" x14ac:dyDescent="0.25">
      <c r="AV8341"/>
      <c r="AW8341"/>
      <c r="AX8341"/>
    </row>
    <row r="8342" spans="48:50" x14ac:dyDescent="0.25">
      <c r="AV8342"/>
      <c r="AW8342"/>
      <c r="AX8342"/>
    </row>
    <row r="8343" spans="48:50" x14ac:dyDescent="0.25">
      <c r="AV8343"/>
      <c r="AW8343"/>
      <c r="AX8343"/>
    </row>
    <row r="8344" spans="48:50" x14ac:dyDescent="0.25">
      <c r="AV8344"/>
      <c r="AW8344"/>
      <c r="AX8344"/>
    </row>
    <row r="8345" spans="48:50" x14ac:dyDescent="0.25">
      <c r="AV8345"/>
      <c r="AW8345"/>
      <c r="AX8345"/>
    </row>
    <row r="8346" spans="48:50" x14ac:dyDescent="0.25">
      <c r="AV8346"/>
      <c r="AW8346"/>
      <c r="AX8346"/>
    </row>
    <row r="8347" spans="48:50" x14ac:dyDescent="0.25">
      <c r="AV8347"/>
      <c r="AW8347"/>
      <c r="AX8347"/>
    </row>
    <row r="8348" spans="48:50" x14ac:dyDescent="0.25">
      <c r="AV8348"/>
      <c r="AW8348"/>
      <c r="AX8348"/>
    </row>
    <row r="8349" spans="48:50" x14ac:dyDescent="0.25">
      <c r="AV8349"/>
      <c r="AW8349"/>
      <c r="AX8349"/>
    </row>
    <row r="8350" spans="48:50" x14ac:dyDescent="0.25">
      <c r="AV8350"/>
      <c r="AW8350"/>
      <c r="AX8350"/>
    </row>
    <row r="8351" spans="48:50" x14ac:dyDescent="0.25">
      <c r="AV8351"/>
      <c r="AW8351"/>
      <c r="AX8351"/>
    </row>
    <row r="8352" spans="48:50" x14ac:dyDescent="0.25">
      <c r="AV8352"/>
      <c r="AW8352"/>
      <c r="AX8352"/>
    </row>
    <row r="8353" spans="48:50" x14ac:dyDescent="0.25">
      <c r="AV8353"/>
      <c r="AW8353"/>
      <c r="AX8353"/>
    </row>
    <row r="8354" spans="48:50" x14ac:dyDescent="0.25">
      <c r="AV8354"/>
      <c r="AW8354"/>
      <c r="AX8354"/>
    </row>
    <row r="8355" spans="48:50" x14ac:dyDescent="0.25">
      <c r="AV8355"/>
      <c r="AW8355"/>
      <c r="AX8355"/>
    </row>
    <row r="8356" spans="48:50" x14ac:dyDescent="0.25">
      <c r="AV8356"/>
      <c r="AW8356"/>
      <c r="AX8356"/>
    </row>
    <row r="8357" spans="48:50" x14ac:dyDescent="0.25">
      <c r="AV8357"/>
      <c r="AW8357"/>
      <c r="AX8357"/>
    </row>
    <row r="8358" spans="48:50" x14ac:dyDescent="0.25">
      <c r="AV8358"/>
      <c r="AW8358"/>
      <c r="AX8358"/>
    </row>
    <row r="8359" spans="48:50" x14ac:dyDescent="0.25">
      <c r="AV8359"/>
      <c r="AW8359"/>
      <c r="AX8359"/>
    </row>
    <row r="8360" spans="48:50" x14ac:dyDescent="0.25">
      <c r="AV8360"/>
      <c r="AW8360"/>
      <c r="AX8360"/>
    </row>
    <row r="8361" spans="48:50" x14ac:dyDescent="0.25">
      <c r="AV8361"/>
      <c r="AW8361"/>
      <c r="AX8361"/>
    </row>
    <row r="8362" spans="48:50" x14ac:dyDescent="0.25">
      <c r="AV8362"/>
      <c r="AW8362"/>
      <c r="AX8362"/>
    </row>
    <row r="8363" spans="48:50" x14ac:dyDescent="0.25">
      <c r="AV8363"/>
      <c r="AW8363"/>
      <c r="AX8363"/>
    </row>
    <row r="8364" spans="48:50" x14ac:dyDescent="0.25">
      <c r="AV8364"/>
      <c r="AW8364"/>
      <c r="AX8364"/>
    </row>
    <row r="8365" spans="48:50" x14ac:dyDescent="0.25">
      <c r="AV8365"/>
      <c r="AW8365"/>
      <c r="AX8365"/>
    </row>
    <row r="8366" spans="48:50" x14ac:dyDescent="0.25">
      <c r="AV8366"/>
      <c r="AW8366"/>
      <c r="AX8366"/>
    </row>
    <row r="8367" spans="48:50" x14ac:dyDescent="0.25">
      <c r="AV8367"/>
      <c r="AW8367"/>
      <c r="AX8367"/>
    </row>
    <row r="8368" spans="48:50" x14ac:dyDescent="0.25">
      <c r="AV8368"/>
      <c r="AW8368"/>
      <c r="AX8368"/>
    </row>
    <row r="8369" spans="48:50" x14ac:dyDescent="0.25">
      <c r="AV8369"/>
      <c r="AW8369"/>
      <c r="AX8369"/>
    </row>
    <row r="8370" spans="48:50" x14ac:dyDescent="0.25">
      <c r="AV8370"/>
      <c r="AW8370"/>
      <c r="AX8370"/>
    </row>
    <row r="8371" spans="48:50" x14ac:dyDescent="0.25">
      <c r="AV8371"/>
      <c r="AW8371"/>
      <c r="AX8371"/>
    </row>
    <row r="8372" spans="48:50" x14ac:dyDescent="0.25">
      <c r="AV8372"/>
      <c r="AW8372"/>
      <c r="AX8372"/>
    </row>
    <row r="8373" spans="48:50" x14ac:dyDescent="0.25">
      <c r="AV8373"/>
      <c r="AW8373"/>
      <c r="AX8373"/>
    </row>
    <row r="8374" spans="48:50" x14ac:dyDescent="0.25">
      <c r="AV8374"/>
      <c r="AW8374"/>
      <c r="AX8374"/>
    </row>
    <row r="8375" spans="48:50" x14ac:dyDescent="0.25">
      <c r="AV8375"/>
      <c r="AW8375"/>
      <c r="AX8375"/>
    </row>
    <row r="8376" spans="48:50" x14ac:dyDescent="0.25">
      <c r="AV8376"/>
      <c r="AW8376"/>
      <c r="AX8376"/>
    </row>
    <row r="8377" spans="48:50" x14ac:dyDescent="0.25">
      <c r="AV8377"/>
      <c r="AW8377"/>
      <c r="AX8377"/>
    </row>
    <row r="8378" spans="48:50" x14ac:dyDescent="0.25">
      <c r="AV8378"/>
      <c r="AW8378"/>
      <c r="AX8378"/>
    </row>
    <row r="8379" spans="48:50" x14ac:dyDescent="0.25">
      <c r="AV8379"/>
      <c r="AW8379"/>
      <c r="AX8379"/>
    </row>
    <row r="8380" spans="48:50" x14ac:dyDescent="0.25">
      <c r="AV8380"/>
      <c r="AW8380"/>
      <c r="AX8380"/>
    </row>
    <row r="8381" spans="48:50" x14ac:dyDescent="0.25">
      <c r="AV8381"/>
      <c r="AW8381"/>
      <c r="AX8381"/>
    </row>
    <row r="8382" spans="48:50" x14ac:dyDescent="0.25">
      <c r="AV8382"/>
      <c r="AW8382"/>
      <c r="AX8382"/>
    </row>
    <row r="8383" spans="48:50" x14ac:dyDescent="0.25">
      <c r="AV8383"/>
      <c r="AW8383"/>
      <c r="AX8383"/>
    </row>
    <row r="8384" spans="48:50" x14ac:dyDescent="0.25">
      <c r="AV8384"/>
      <c r="AW8384"/>
      <c r="AX8384"/>
    </row>
    <row r="8385" spans="48:50" x14ac:dyDescent="0.25">
      <c r="AV8385"/>
      <c r="AW8385"/>
      <c r="AX8385"/>
    </row>
    <row r="8386" spans="48:50" x14ac:dyDescent="0.25">
      <c r="AV8386"/>
      <c r="AW8386"/>
      <c r="AX8386"/>
    </row>
    <row r="8387" spans="48:50" x14ac:dyDescent="0.25">
      <c r="AV8387"/>
      <c r="AW8387"/>
      <c r="AX8387"/>
    </row>
    <row r="8388" spans="48:50" x14ac:dyDescent="0.25">
      <c r="AV8388"/>
      <c r="AW8388"/>
      <c r="AX8388"/>
    </row>
    <row r="8389" spans="48:50" x14ac:dyDescent="0.25">
      <c r="AV8389"/>
      <c r="AW8389"/>
      <c r="AX8389"/>
    </row>
    <row r="8390" spans="48:50" x14ac:dyDescent="0.25">
      <c r="AV8390"/>
      <c r="AW8390"/>
      <c r="AX8390"/>
    </row>
    <row r="8391" spans="48:50" x14ac:dyDescent="0.25">
      <c r="AV8391"/>
      <c r="AW8391"/>
      <c r="AX8391"/>
    </row>
    <row r="8392" spans="48:50" x14ac:dyDescent="0.25">
      <c r="AV8392"/>
      <c r="AW8392"/>
      <c r="AX8392"/>
    </row>
    <row r="8393" spans="48:50" x14ac:dyDescent="0.25">
      <c r="AV8393"/>
      <c r="AW8393"/>
      <c r="AX8393"/>
    </row>
    <row r="8394" spans="48:50" x14ac:dyDescent="0.25">
      <c r="AV8394"/>
      <c r="AW8394"/>
      <c r="AX8394"/>
    </row>
    <row r="8395" spans="48:50" x14ac:dyDescent="0.25">
      <c r="AV8395"/>
      <c r="AW8395"/>
      <c r="AX8395"/>
    </row>
    <row r="8396" spans="48:50" x14ac:dyDescent="0.25">
      <c r="AV8396"/>
      <c r="AW8396"/>
      <c r="AX8396"/>
    </row>
    <row r="8397" spans="48:50" x14ac:dyDescent="0.25">
      <c r="AV8397"/>
      <c r="AW8397"/>
      <c r="AX8397"/>
    </row>
    <row r="8398" spans="48:50" x14ac:dyDescent="0.25">
      <c r="AV8398"/>
      <c r="AW8398"/>
      <c r="AX8398"/>
    </row>
    <row r="8399" spans="48:50" x14ac:dyDescent="0.25">
      <c r="AV8399"/>
      <c r="AW8399"/>
      <c r="AX8399"/>
    </row>
    <row r="8400" spans="48:50" x14ac:dyDescent="0.25">
      <c r="AV8400"/>
      <c r="AW8400"/>
      <c r="AX8400"/>
    </row>
    <row r="8401" spans="48:50" x14ac:dyDescent="0.25">
      <c r="AV8401"/>
      <c r="AW8401"/>
      <c r="AX8401"/>
    </row>
    <row r="8402" spans="48:50" x14ac:dyDescent="0.25">
      <c r="AV8402"/>
      <c r="AW8402"/>
      <c r="AX8402"/>
    </row>
    <row r="8403" spans="48:50" x14ac:dyDescent="0.25">
      <c r="AV8403"/>
      <c r="AW8403"/>
      <c r="AX8403"/>
    </row>
    <row r="8404" spans="48:50" x14ac:dyDescent="0.25">
      <c r="AV8404"/>
      <c r="AW8404"/>
      <c r="AX8404"/>
    </row>
    <row r="8405" spans="48:50" x14ac:dyDescent="0.25">
      <c r="AV8405"/>
      <c r="AW8405"/>
      <c r="AX8405"/>
    </row>
    <row r="8406" spans="48:50" x14ac:dyDescent="0.25">
      <c r="AV8406"/>
      <c r="AW8406"/>
      <c r="AX8406"/>
    </row>
    <row r="8407" spans="48:50" x14ac:dyDescent="0.25">
      <c r="AV8407"/>
      <c r="AW8407"/>
      <c r="AX8407"/>
    </row>
    <row r="8408" spans="48:50" x14ac:dyDescent="0.25">
      <c r="AV8408"/>
      <c r="AW8408"/>
      <c r="AX8408"/>
    </row>
    <row r="8409" spans="48:50" x14ac:dyDescent="0.25">
      <c r="AV8409"/>
      <c r="AW8409"/>
      <c r="AX8409"/>
    </row>
    <row r="8410" spans="48:50" x14ac:dyDescent="0.25">
      <c r="AV8410"/>
      <c r="AW8410"/>
      <c r="AX8410"/>
    </row>
    <row r="8411" spans="48:50" x14ac:dyDescent="0.25">
      <c r="AV8411"/>
      <c r="AW8411"/>
      <c r="AX8411"/>
    </row>
    <row r="8412" spans="48:50" x14ac:dyDescent="0.25">
      <c r="AV8412"/>
      <c r="AW8412"/>
      <c r="AX8412"/>
    </row>
    <row r="8413" spans="48:50" x14ac:dyDescent="0.25">
      <c r="AV8413"/>
      <c r="AW8413"/>
      <c r="AX8413"/>
    </row>
    <row r="8414" spans="48:50" x14ac:dyDescent="0.25">
      <c r="AV8414"/>
      <c r="AW8414"/>
      <c r="AX8414"/>
    </row>
    <row r="8415" spans="48:50" x14ac:dyDescent="0.25">
      <c r="AV8415"/>
      <c r="AW8415"/>
      <c r="AX8415"/>
    </row>
    <row r="8416" spans="48:50" x14ac:dyDescent="0.25">
      <c r="AV8416"/>
      <c r="AW8416"/>
      <c r="AX8416"/>
    </row>
    <row r="8417" spans="48:50" x14ac:dyDescent="0.25">
      <c r="AV8417"/>
      <c r="AW8417"/>
      <c r="AX8417"/>
    </row>
    <row r="8418" spans="48:50" x14ac:dyDescent="0.25">
      <c r="AV8418"/>
      <c r="AW8418"/>
      <c r="AX8418"/>
    </row>
    <row r="8419" spans="48:50" x14ac:dyDescent="0.25">
      <c r="AV8419"/>
      <c r="AW8419"/>
      <c r="AX8419"/>
    </row>
    <row r="8420" spans="48:50" x14ac:dyDescent="0.25">
      <c r="AV8420"/>
      <c r="AW8420"/>
      <c r="AX8420"/>
    </row>
    <row r="8421" spans="48:50" x14ac:dyDescent="0.25">
      <c r="AV8421"/>
      <c r="AW8421"/>
      <c r="AX8421"/>
    </row>
    <row r="8422" spans="48:50" x14ac:dyDescent="0.25">
      <c r="AV8422"/>
      <c r="AW8422"/>
      <c r="AX8422"/>
    </row>
    <row r="8423" spans="48:50" x14ac:dyDescent="0.25">
      <c r="AV8423"/>
      <c r="AW8423"/>
      <c r="AX8423"/>
    </row>
    <row r="8424" spans="48:50" x14ac:dyDescent="0.25">
      <c r="AV8424"/>
      <c r="AW8424"/>
      <c r="AX8424"/>
    </row>
    <row r="8425" spans="48:50" x14ac:dyDescent="0.25">
      <c r="AV8425"/>
      <c r="AW8425"/>
      <c r="AX8425"/>
    </row>
    <row r="8426" spans="48:50" x14ac:dyDescent="0.25">
      <c r="AV8426"/>
      <c r="AW8426"/>
      <c r="AX8426"/>
    </row>
    <row r="8427" spans="48:50" x14ac:dyDescent="0.25">
      <c r="AV8427"/>
      <c r="AW8427"/>
      <c r="AX8427"/>
    </row>
    <row r="8428" spans="48:50" x14ac:dyDescent="0.25">
      <c r="AV8428"/>
      <c r="AW8428"/>
      <c r="AX8428"/>
    </row>
    <row r="8429" spans="48:50" x14ac:dyDescent="0.25">
      <c r="AV8429"/>
      <c r="AW8429"/>
      <c r="AX8429"/>
    </row>
    <row r="8430" spans="48:50" x14ac:dyDescent="0.25">
      <c r="AV8430"/>
      <c r="AW8430"/>
      <c r="AX8430"/>
    </row>
    <row r="8431" spans="48:50" x14ac:dyDescent="0.25">
      <c r="AV8431"/>
      <c r="AW8431"/>
      <c r="AX8431"/>
    </row>
    <row r="8432" spans="48:50" x14ac:dyDescent="0.25">
      <c r="AV8432"/>
      <c r="AW8432"/>
      <c r="AX8432"/>
    </row>
    <row r="8433" spans="48:50" x14ac:dyDescent="0.25">
      <c r="AV8433"/>
      <c r="AW8433"/>
      <c r="AX8433"/>
    </row>
    <row r="8434" spans="48:50" x14ac:dyDescent="0.25">
      <c r="AV8434"/>
      <c r="AW8434"/>
      <c r="AX8434"/>
    </row>
    <row r="8435" spans="48:50" x14ac:dyDescent="0.25">
      <c r="AV8435"/>
      <c r="AW8435"/>
      <c r="AX8435"/>
    </row>
    <row r="8436" spans="48:50" x14ac:dyDescent="0.25">
      <c r="AV8436"/>
      <c r="AW8436"/>
      <c r="AX8436"/>
    </row>
    <row r="8437" spans="48:50" x14ac:dyDescent="0.25">
      <c r="AV8437"/>
      <c r="AW8437"/>
      <c r="AX8437"/>
    </row>
    <row r="8438" spans="48:50" x14ac:dyDescent="0.25">
      <c r="AV8438"/>
      <c r="AW8438"/>
      <c r="AX8438"/>
    </row>
    <row r="8439" spans="48:50" x14ac:dyDescent="0.25">
      <c r="AV8439"/>
      <c r="AW8439"/>
      <c r="AX8439"/>
    </row>
    <row r="8440" spans="48:50" x14ac:dyDescent="0.25">
      <c r="AV8440"/>
      <c r="AW8440"/>
      <c r="AX8440"/>
    </row>
    <row r="8441" spans="48:50" x14ac:dyDescent="0.25">
      <c r="AV8441"/>
      <c r="AW8441"/>
      <c r="AX8441"/>
    </row>
    <row r="8442" spans="48:50" x14ac:dyDescent="0.25">
      <c r="AV8442"/>
      <c r="AW8442"/>
      <c r="AX8442"/>
    </row>
    <row r="8443" spans="48:50" x14ac:dyDescent="0.25">
      <c r="AV8443"/>
      <c r="AW8443"/>
      <c r="AX8443"/>
    </row>
    <row r="8444" spans="48:50" x14ac:dyDescent="0.25">
      <c r="AV8444"/>
      <c r="AW8444"/>
      <c r="AX8444"/>
    </row>
    <row r="8445" spans="48:50" x14ac:dyDescent="0.25">
      <c r="AV8445"/>
      <c r="AW8445"/>
      <c r="AX8445"/>
    </row>
    <row r="8446" spans="48:50" x14ac:dyDescent="0.25">
      <c r="AV8446"/>
      <c r="AW8446"/>
      <c r="AX8446"/>
    </row>
    <row r="8447" spans="48:50" x14ac:dyDescent="0.25">
      <c r="AV8447"/>
      <c r="AW8447"/>
      <c r="AX8447"/>
    </row>
    <row r="8448" spans="48:50" x14ac:dyDescent="0.25">
      <c r="AV8448"/>
      <c r="AW8448"/>
      <c r="AX8448"/>
    </row>
    <row r="8449" spans="48:50" x14ac:dyDescent="0.25">
      <c r="AV8449"/>
      <c r="AW8449"/>
      <c r="AX8449"/>
    </row>
    <row r="8450" spans="48:50" x14ac:dyDescent="0.25">
      <c r="AV8450"/>
      <c r="AW8450"/>
      <c r="AX8450"/>
    </row>
    <row r="8451" spans="48:50" x14ac:dyDescent="0.25">
      <c r="AV8451"/>
      <c r="AW8451"/>
      <c r="AX8451"/>
    </row>
    <row r="8452" spans="48:50" x14ac:dyDescent="0.25">
      <c r="AV8452"/>
      <c r="AW8452"/>
      <c r="AX8452"/>
    </row>
    <row r="8453" spans="48:50" x14ac:dyDescent="0.25">
      <c r="AV8453"/>
      <c r="AW8453"/>
      <c r="AX8453"/>
    </row>
    <row r="8454" spans="48:50" x14ac:dyDescent="0.25">
      <c r="AV8454"/>
      <c r="AW8454"/>
      <c r="AX8454"/>
    </row>
    <row r="8455" spans="48:50" x14ac:dyDescent="0.25">
      <c r="AV8455"/>
      <c r="AW8455"/>
      <c r="AX8455"/>
    </row>
    <row r="8456" spans="48:50" x14ac:dyDescent="0.25">
      <c r="AV8456"/>
      <c r="AW8456"/>
      <c r="AX8456"/>
    </row>
    <row r="8457" spans="48:50" x14ac:dyDescent="0.25">
      <c r="AV8457"/>
      <c r="AW8457"/>
      <c r="AX8457"/>
    </row>
    <row r="8458" spans="48:50" x14ac:dyDescent="0.25">
      <c r="AV8458"/>
      <c r="AW8458"/>
      <c r="AX8458"/>
    </row>
    <row r="8459" spans="48:50" x14ac:dyDescent="0.25">
      <c r="AV8459"/>
      <c r="AW8459"/>
      <c r="AX8459"/>
    </row>
    <row r="8460" spans="48:50" x14ac:dyDescent="0.25">
      <c r="AV8460"/>
      <c r="AW8460"/>
      <c r="AX8460"/>
    </row>
    <row r="8461" spans="48:50" x14ac:dyDescent="0.25">
      <c r="AV8461"/>
      <c r="AW8461"/>
      <c r="AX8461"/>
    </row>
    <row r="8462" spans="48:50" x14ac:dyDescent="0.25">
      <c r="AV8462"/>
      <c r="AW8462"/>
      <c r="AX8462"/>
    </row>
    <row r="8463" spans="48:50" x14ac:dyDescent="0.25">
      <c r="AV8463"/>
      <c r="AW8463"/>
      <c r="AX8463"/>
    </row>
    <row r="8464" spans="48:50" x14ac:dyDescent="0.25">
      <c r="AV8464"/>
      <c r="AW8464"/>
      <c r="AX8464"/>
    </row>
    <row r="8465" spans="48:50" x14ac:dyDescent="0.25">
      <c r="AV8465"/>
      <c r="AW8465"/>
      <c r="AX8465"/>
    </row>
    <row r="8466" spans="48:50" x14ac:dyDescent="0.25">
      <c r="AV8466"/>
      <c r="AW8466"/>
      <c r="AX8466"/>
    </row>
    <row r="8467" spans="48:50" x14ac:dyDescent="0.25">
      <c r="AV8467"/>
      <c r="AW8467"/>
      <c r="AX8467"/>
    </row>
    <row r="8468" spans="48:50" x14ac:dyDescent="0.25">
      <c r="AV8468"/>
      <c r="AW8468"/>
      <c r="AX8468"/>
    </row>
    <row r="8469" spans="48:50" x14ac:dyDescent="0.25">
      <c r="AV8469"/>
      <c r="AW8469"/>
      <c r="AX8469"/>
    </row>
    <row r="8470" spans="48:50" x14ac:dyDescent="0.25">
      <c r="AV8470"/>
      <c r="AW8470"/>
      <c r="AX8470"/>
    </row>
    <row r="8471" spans="48:50" x14ac:dyDescent="0.25">
      <c r="AV8471"/>
      <c r="AW8471"/>
      <c r="AX8471"/>
    </row>
    <row r="8472" spans="48:50" x14ac:dyDescent="0.25">
      <c r="AV8472"/>
      <c r="AW8472"/>
      <c r="AX8472"/>
    </row>
    <row r="8473" spans="48:50" x14ac:dyDescent="0.25">
      <c r="AV8473"/>
      <c r="AW8473"/>
      <c r="AX8473"/>
    </row>
    <row r="8474" spans="48:50" x14ac:dyDescent="0.25">
      <c r="AV8474"/>
      <c r="AW8474"/>
      <c r="AX8474"/>
    </row>
    <row r="8475" spans="48:50" x14ac:dyDescent="0.25">
      <c r="AV8475"/>
      <c r="AW8475"/>
      <c r="AX8475"/>
    </row>
    <row r="8476" spans="48:50" x14ac:dyDescent="0.25">
      <c r="AV8476"/>
      <c r="AW8476"/>
      <c r="AX8476"/>
    </row>
    <row r="8477" spans="48:50" x14ac:dyDescent="0.25">
      <c r="AV8477"/>
      <c r="AW8477"/>
      <c r="AX8477"/>
    </row>
    <row r="8478" spans="48:50" x14ac:dyDescent="0.25">
      <c r="AV8478"/>
      <c r="AW8478"/>
      <c r="AX8478"/>
    </row>
    <row r="8479" spans="48:50" x14ac:dyDescent="0.25">
      <c r="AV8479"/>
      <c r="AW8479"/>
      <c r="AX8479"/>
    </row>
    <row r="8480" spans="48:50" x14ac:dyDescent="0.25">
      <c r="AV8480"/>
      <c r="AW8480"/>
      <c r="AX8480"/>
    </row>
    <row r="8481" spans="48:50" x14ac:dyDescent="0.25">
      <c r="AV8481"/>
      <c r="AW8481"/>
      <c r="AX8481"/>
    </row>
    <row r="8482" spans="48:50" x14ac:dyDescent="0.25">
      <c r="AV8482"/>
      <c r="AW8482"/>
      <c r="AX8482"/>
    </row>
    <row r="8483" spans="48:50" x14ac:dyDescent="0.25">
      <c r="AV8483"/>
      <c r="AW8483"/>
      <c r="AX8483"/>
    </row>
    <row r="8484" spans="48:50" x14ac:dyDescent="0.25">
      <c r="AV8484"/>
      <c r="AW8484"/>
      <c r="AX8484"/>
    </row>
    <row r="8485" spans="48:50" x14ac:dyDescent="0.25">
      <c r="AV8485"/>
      <c r="AW8485"/>
      <c r="AX8485"/>
    </row>
    <row r="8486" spans="48:50" x14ac:dyDescent="0.25">
      <c r="AV8486"/>
      <c r="AW8486"/>
      <c r="AX8486"/>
    </row>
    <row r="8487" spans="48:50" x14ac:dyDescent="0.25">
      <c r="AV8487"/>
      <c r="AW8487"/>
      <c r="AX8487"/>
    </row>
    <row r="8488" spans="48:50" x14ac:dyDescent="0.25">
      <c r="AV8488"/>
      <c r="AW8488"/>
      <c r="AX8488"/>
    </row>
    <row r="8489" spans="48:50" x14ac:dyDescent="0.25">
      <c r="AV8489"/>
      <c r="AW8489"/>
      <c r="AX8489"/>
    </row>
    <row r="8490" spans="48:50" x14ac:dyDescent="0.25">
      <c r="AV8490"/>
      <c r="AW8490"/>
      <c r="AX8490"/>
    </row>
    <row r="8491" spans="48:50" x14ac:dyDescent="0.25">
      <c r="AV8491"/>
      <c r="AW8491"/>
      <c r="AX8491"/>
    </row>
    <row r="8492" spans="48:50" x14ac:dyDescent="0.25">
      <c r="AV8492"/>
      <c r="AW8492"/>
      <c r="AX8492"/>
    </row>
    <row r="8493" spans="48:50" x14ac:dyDescent="0.25">
      <c r="AV8493"/>
      <c r="AW8493"/>
      <c r="AX8493"/>
    </row>
    <row r="8494" spans="48:50" x14ac:dyDescent="0.25">
      <c r="AV8494"/>
      <c r="AW8494"/>
      <c r="AX8494"/>
    </row>
    <row r="8495" spans="48:50" x14ac:dyDescent="0.25">
      <c r="AV8495"/>
      <c r="AW8495"/>
      <c r="AX8495"/>
    </row>
    <row r="8496" spans="48:50" x14ac:dyDescent="0.25">
      <c r="AV8496"/>
      <c r="AW8496"/>
      <c r="AX8496"/>
    </row>
    <row r="8497" spans="48:50" x14ac:dyDescent="0.25">
      <c r="AV8497"/>
      <c r="AW8497"/>
      <c r="AX8497"/>
    </row>
    <row r="8498" spans="48:50" x14ac:dyDescent="0.25">
      <c r="AV8498"/>
      <c r="AW8498"/>
      <c r="AX8498"/>
    </row>
    <row r="8499" spans="48:50" x14ac:dyDescent="0.25">
      <c r="AV8499"/>
      <c r="AW8499"/>
      <c r="AX8499"/>
    </row>
    <row r="8500" spans="48:50" x14ac:dyDescent="0.25">
      <c r="AV8500"/>
      <c r="AW8500"/>
      <c r="AX8500"/>
    </row>
    <row r="8501" spans="48:50" x14ac:dyDescent="0.25">
      <c r="AV8501"/>
      <c r="AW8501"/>
      <c r="AX8501"/>
    </row>
    <row r="8502" spans="48:50" x14ac:dyDescent="0.25">
      <c r="AV8502"/>
      <c r="AW8502"/>
      <c r="AX8502"/>
    </row>
    <row r="8503" spans="48:50" x14ac:dyDescent="0.25">
      <c r="AV8503"/>
      <c r="AW8503"/>
      <c r="AX8503"/>
    </row>
    <row r="8504" spans="48:50" x14ac:dyDescent="0.25">
      <c r="AV8504"/>
      <c r="AW8504"/>
      <c r="AX8504"/>
    </row>
    <row r="8505" spans="48:50" x14ac:dyDescent="0.25">
      <c r="AV8505"/>
      <c r="AW8505"/>
      <c r="AX8505"/>
    </row>
    <row r="8506" spans="48:50" x14ac:dyDescent="0.25">
      <c r="AV8506"/>
      <c r="AW8506"/>
      <c r="AX8506"/>
    </row>
    <row r="8507" spans="48:50" x14ac:dyDescent="0.25">
      <c r="AV8507"/>
      <c r="AW8507"/>
      <c r="AX8507"/>
    </row>
    <row r="8508" spans="48:50" x14ac:dyDescent="0.25">
      <c r="AV8508"/>
      <c r="AW8508"/>
      <c r="AX8508"/>
    </row>
    <row r="8509" spans="48:50" x14ac:dyDescent="0.25">
      <c r="AV8509"/>
      <c r="AW8509"/>
      <c r="AX8509"/>
    </row>
    <row r="8510" spans="48:50" x14ac:dyDescent="0.25">
      <c r="AV8510"/>
      <c r="AW8510"/>
      <c r="AX8510"/>
    </row>
    <row r="8511" spans="48:50" x14ac:dyDescent="0.25">
      <c r="AV8511"/>
      <c r="AW8511"/>
      <c r="AX8511"/>
    </row>
    <row r="8512" spans="48:50" x14ac:dyDescent="0.25">
      <c r="AV8512"/>
      <c r="AW8512"/>
      <c r="AX8512"/>
    </row>
    <row r="8513" spans="48:50" x14ac:dyDescent="0.25">
      <c r="AV8513"/>
      <c r="AW8513"/>
      <c r="AX8513"/>
    </row>
    <row r="8514" spans="48:50" x14ac:dyDescent="0.25">
      <c r="AV8514"/>
      <c r="AW8514"/>
      <c r="AX8514"/>
    </row>
    <row r="8515" spans="48:50" x14ac:dyDescent="0.25">
      <c r="AV8515"/>
      <c r="AW8515"/>
      <c r="AX8515"/>
    </row>
    <row r="8516" spans="48:50" x14ac:dyDescent="0.25">
      <c r="AV8516"/>
      <c r="AW8516"/>
      <c r="AX8516"/>
    </row>
    <row r="8517" spans="48:50" x14ac:dyDescent="0.25">
      <c r="AV8517"/>
      <c r="AW8517"/>
      <c r="AX8517"/>
    </row>
    <row r="8518" spans="48:50" x14ac:dyDescent="0.25">
      <c r="AV8518"/>
      <c r="AW8518"/>
      <c r="AX8518"/>
    </row>
    <row r="8519" spans="48:50" x14ac:dyDescent="0.25">
      <c r="AV8519"/>
      <c r="AW8519"/>
      <c r="AX8519"/>
    </row>
    <row r="8520" spans="48:50" x14ac:dyDescent="0.25">
      <c r="AV8520"/>
      <c r="AW8520"/>
      <c r="AX8520"/>
    </row>
    <row r="8521" spans="48:50" x14ac:dyDescent="0.25">
      <c r="AV8521"/>
      <c r="AW8521"/>
      <c r="AX8521"/>
    </row>
    <row r="8522" spans="48:50" x14ac:dyDescent="0.25">
      <c r="AV8522"/>
      <c r="AW8522"/>
      <c r="AX8522"/>
    </row>
    <row r="8523" spans="48:50" x14ac:dyDescent="0.25">
      <c r="AV8523"/>
      <c r="AW8523"/>
      <c r="AX8523"/>
    </row>
    <row r="8524" spans="48:50" x14ac:dyDescent="0.25">
      <c r="AV8524"/>
      <c r="AW8524"/>
      <c r="AX8524"/>
    </row>
    <row r="8525" spans="48:50" x14ac:dyDescent="0.25">
      <c r="AV8525"/>
      <c r="AW8525"/>
      <c r="AX8525"/>
    </row>
    <row r="8526" spans="48:50" x14ac:dyDescent="0.25">
      <c r="AV8526"/>
      <c r="AW8526"/>
      <c r="AX8526"/>
    </row>
    <row r="8527" spans="48:50" x14ac:dyDescent="0.25">
      <c r="AV8527"/>
      <c r="AW8527"/>
      <c r="AX8527"/>
    </row>
    <row r="8528" spans="48:50" x14ac:dyDescent="0.25">
      <c r="AV8528"/>
      <c r="AW8528"/>
      <c r="AX8528"/>
    </row>
    <row r="8529" spans="48:50" x14ac:dyDescent="0.25">
      <c r="AV8529"/>
      <c r="AW8529"/>
      <c r="AX8529"/>
    </row>
    <row r="8530" spans="48:50" x14ac:dyDescent="0.25">
      <c r="AV8530"/>
      <c r="AW8530"/>
      <c r="AX8530"/>
    </row>
    <row r="8531" spans="48:50" x14ac:dyDescent="0.25">
      <c r="AV8531"/>
      <c r="AW8531"/>
      <c r="AX8531"/>
    </row>
    <row r="8532" spans="48:50" x14ac:dyDescent="0.25">
      <c r="AV8532"/>
      <c r="AW8532"/>
      <c r="AX8532"/>
    </row>
    <row r="8533" spans="48:50" x14ac:dyDescent="0.25">
      <c r="AV8533"/>
      <c r="AW8533"/>
      <c r="AX8533"/>
    </row>
    <row r="8534" spans="48:50" x14ac:dyDescent="0.25">
      <c r="AV8534"/>
      <c r="AW8534"/>
      <c r="AX8534"/>
    </row>
    <row r="8535" spans="48:50" x14ac:dyDescent="0.25">
      <c r="AV8535"/>
      <c r="AW8535"/>
      <c r="AX8535"/>
    </row>
    <row r="8536" spans="48:50" x14ac:dyDescent="0.25">
      <c r="AV8536"/>
      <c r="AW8536"/>
      <c r="AX8536"/>
    </row>
    <row r="8537" spans="48:50" x14ac:dyDescent="0.25">
      <c r="AV8537"/>
      <c r="AW8537"/>
      <c r="AX8537"/>
    </row>
    <row r="8538" spans="48:50" x14ac:dyDescent="0.25">
      <c r="AV8538"/>
      <c r="AW8538"/>
      <c r="AX8538"/>
    </row>
    <row r="8539" spans="48:50" x14ac:dyDescent="0.25">
      <c r="AV8539"/>
      <c r="AW8539"/>
      <c r="AX8539"/>
    </row>
    <row r="8540" spans="48:50" x14ac:dyDescent="0.25">
      <c r="AV8540"/>
      <c r="AW8540"/>
      <c r="AX8540"/>
    </row>
    <row r="8541" spans="48:50" x14ac:dyDescent="0.25">
      <c r="AV8541"/>
      <c r="AW8541"/>
      <c r="AX8541"/>
    </row>
    <row r="8542" spans="48:50" x14ac:dyDescent="0.25">
      <c r="AV8542"/>
      <c r="AW8542"/>
      <c r="AX8542"/>
    </row>
    <row r="8543" spans="48:50" x14ac:dyDescent="0.25">
      <c r="AV8543"/>
      <c r="AW8543"/>
      <c r="AX8543"/>
    </row>
    <row r="8544" spans="48:50" x14ac:dyDescent="0.25">
      <c r="AV8544"/>
      <c r="AW8544"/>
      <c r="AX8544"/>
    </row>
    <row r="8545" spans="48:50" x14ac:dyDescent="0.25">
      <c r="AV8545"/>
      <c r="AW8545"/>
      <c r="AX8545"/>
    </row>
    <row r="8546" spans="48:50" x14ac:dyDescent="0.25">
      <c r="AV8546"/>
      <c r="AW8546"/>
      <c r="AX8546"/>
    </row>
    <row r="8547" spans="48:50" x14ac:dyDescent="0.25">
      <c r="AV8547"/>
      <c r="AW8547"/>
      <c r="AX8547"/>
    </row>
    <row r="8548" spans="48:50" x14ac:dyDescent="0.25">
      <c r="AV8548"/>
      <c r="AW8548"/>
      <c r="AX8548"/>
    </row>
    <row r="8549" spans="48:50" x14ac:dyDescent="0.25">
      <c r="AV8549"/>
      <c r="AW8549"/>
      <c r="AX8549"/>
    </row>
    <row r="8550" spans="48:50" x14ac:dyDescent="0.25">
      <c r="AV8550"/>
      <c r="AW8550"/>
      <c r="AX8550"/>
    </row>
    <row r="8551" spans="48:50" x14ac:dyDescent="0.25">
      <c r="AV8551"/>
      <c r="AW8551"/>
      <c r="AX8551"/>
    </row>
    <row r="8552" spans="48:50" x14ac:dyDescent="0.25">
      <c r="AV8552"/>
      <c r="AW8552"/>
      <c r="AX8552"/>
    </row>
    <row r="8553" spans="48:50" x14ac:dyDescent="0.25">
      <c r="AV8553"/>
      <c r="AW8553"/>
      <c r="AX8553"/>
    </row>
    <row r="8554" spans="48:50" x14ac:dyDescent="0.25">
      <c r="AV8554"/>
      <c r="AW8554"/>
      <c r="AX8554"/>
    </row>
    <row r="8555" spans="48:50" x14ac:dyDescent="0.25">
      <c r="AV8555"/>
      <c r="AW8555"/>
      <c r="AX8555"/>
    </row>
    <row r="8556" spans="48:50" x14ac:dyDescent="0.25">
      <c r="AV8556"/>
      <c r="AW8556"/>
      <c r="AX8556"/>
    </row>
    <row r="8557" spans="48:50" x14ac:dyDescent="0.25">
      <c r="AV8557"/>
      <c r="AW8557"/>
      <c r="AX8557"/>
    </row>
    <row r="8558" spans="48:50" x14ac:dyDescent="0.25">
      <c r="AV8558"/>
      <c r="AW8558"/>
      <c r="AX8558"/>
    </row>
    <row r="8559" spans="48:50" x14ac:dyDescent="0.25">
      <c r="AV8559"/>
      <c r="AW8559"/>
      <c r="AX8559"/>
    </row>
    <row r="8560" spans="48:50" x14ac:dyDescent="0.25">
      <c r="AV8560"/>
      <c r="AW8560"/>
      <c r="AX8560"/>
    </row>
    <row r="8561" spans="48:50" x14ac:dyDescent="0.25">
      <c r="AV8561"/>
      <c r="AW8561"/>
      <c r="AX8561"/>
    </row>
    <row r="8562" spans="48:50" x14ac:dyDescent="0.25">
      <c r="AV8562"/>
      <c r="AW8562"/>
      <c r="AX8562"/>
    </row>
    <row r="8563" spans="48:50" x14ac:dyDescent="0.25">
      <c r="AV8563"/>
      <c r="AW8563"/>
      <c r="AX8563"/>
    </row>
    <row r="8564" spans="48:50" x14ac:dyDescent="0.25">
      <c r="AV8564"/>
      <c r="AW8564"/>
      <c r="AX8564"/>
    </row>
    <row r="8565" spans="48:50" x14ac:dyDescent="0.25">
      <c r="AV8565"/>
      <c r="AW8565"/>
      <c r="AX8565"/>
    </row>
    <row r="8566" spans="48:50" x14ac:dyDescent="0.25">
      <c r="AV8566"/>
      <c r="AW8566"/>
      <c r="AX8566"/>
    </row>
    <row r="8567" spans="48:50" x14ac:dyDescent="0.25">
      <c r="AV8567"/>
      <c r="AW8567"/>
      <c r="AX8567"/>
    </row>
    <row r="8568" spans="48:50" x14ac:dyDescent="0.25">
      <c r="AV8568"/>
      <c r="AW8568"/>
      <c r="AX8568"/>
    </row>
    <row r="8569" spans="48:50" x14ac:dyDescent="0.25">
      <c r="AV8569"/>
      <c r="AW8569"/>
      <c r="AX8569"/>
    </row>
    <row r="8570" spans="48:50" x14ac:dyDescent="0.25">
      <c r="AV8570"/>
      <c r="AW8570"/>
      <c r="AX8570"/>
    </row>
    <row r="8571" spans="48:50" x14ac:dyDescent="0.25">
      <c r="AV8571"/>
      <c r="AW8571"/>
      <c r="AX8571"/>
    </row>
    <row r="8572" spans="48:50" x14ac:dyDescent="0.25">
      <c r="AV8572"/>
      <c r="AW8572"/>
      <c r="AX8572"/>
    </row>
    <row r="8573" spans="48:50" x14ac:dyDescent="0.25">
      <c r="AV8573"/>
      <c r="AW8573"/>
      <c r="AX8573"/>
    </row>
    <row r="8574" spans="48:50" x14ac:dyDescent="0.25">
      <c r="AV8574"/>
      <c r="AW8574"/>
      <c r="AX8574"/>
    </row>
    <row r="8575" spans="48:50" x14ac:dyDescent="0.25">
      <c r="AV8575"/>
      <c r="AW8575"/>
      <c r="AX8575"/>
    </row>
    <row r="8576" spans="48:50" x14ac:dyDescent="0.25">
      <c r="AV8576"/>
      <c r="AW8576"/>
      <c r="AX8576"/>
    </row>
    <row r="8577" spans="48:50" x14ac:dyDescent="0.25">
      <c r="AV8577"/>
      <c r="AW8577"/>
      <c r="AX8577"/>
    </row>
    <row r="8578" spans="48:50" x14ac:dyDescent="0.25">
      <c r="AV8578"/>
      <c r="AW8578"/>
      <c r="AX8578"/>
    </row>
    <row r="8579" spans="48:50" x14ac:dyDescent="0.25">
      <c r="AV8579"/>
      <c r="AW8579"/>
      <c r="AX8579"/>
    </row>
    <row r="8580" spans="48:50" x14ac:dyDescent="0.25">
      <c r="AV8580"/>
      <c r="AW8580"/>
      <c r="AX8580"/>
    </row>
    <row r="8581" spans="48:50" x14ac:dyDescent="0.25">
      <c r="AV8581"/>
      <c r="AW8581"/>
      <c r="AX8581"/>
    </row>
    <row r="8582" spans="48:50" x14ac:dyDescent="0.25">
      <c r="AV8582"/>
      <c r="AW8582"/>
      <c r="AX8582"/>
    </row>
    <row r="8583" spans="48:50" x14ac:dyDescent="0.25">
      <c r="AV8583"/>
      <c r="AW8583"/>
      <c r="AX8583"/>
    </row>
    <row r="8584" spans="48:50" x14ac:dyDescent="0.25">
      <c r="AV8584"/>
      <c r="AW8584"/>
      <c r="AX8584"/>
    </row>
    <row r="8585" spans="48:50" x14ac:dyDescent="0.25">
      <c r="AV8585"/>
      <c r="AW8585"/>
      <c r="AX8585"/>
    </row>
    <row r="8586" spans="48:50" x14ac:dyDescent="0.25">
      <c r="AV8586"/>
      <c r="AW8586"/>
      <c r="AX8586"/>
    </row>
    <row r="8587" spans="48:50" x14ac:dyDescent="0.25">
      <c r="AV8587"/>
      <c r="AW8587"/>
      <c r="AX8587"/>
    </row>
    <row r="8588" spans="48:50" x14ac:dyDescent="0.25">
      <c r="AV8588"/>
      <c r="AW8588"/>
      <c r="AX8588"/>
    </row>
    <row r="8589" spans="48:50" x14ac:dyDescent="0.25">
      <c r="AV8589"/>
      <c r="AW8589"/>
      <c r="AX8589"/>
    </row>
    <row r="8590" spans="48:50" x14ac:dyDescent="0.25">
      <c r="AV8590"/>
      <c r="AW8590"/>
      <c r="AX8590"/>
    </row>
    <row r="8591" spans="48:50" x14ac:dyDescent="0.25">
      <c r="AV8591"/>
      <c r="AW8591"/>
      <c r="AX8591"/>
    </row>
    <row r="8592" spans="48:50" x14ac:dyDescent="0.25">
      <c r="AV8592"/>
      <c r="AW8592"/>
      <c r="AX8592"/>
    </row>
    <row r="8593" spans="48:50" x14ac:dyDescent="0.25">
      <c r="AV8593"/>
      <c r="AW8593"/>
      <c r="AX8593"/>
    </row>
    <row r="8594" spans="48:50" x14ac:dyDescent="0.25">
      <c r="AV8594"/>
      <c r="AW8594"/>
      <c r="AX8594"/>
    </row>
    <row r="8595" spans="48:50" x14ac:dyDescent="0.25">
      <c r="AV8595"/>
      <c r="AW8595"/>
      <c r="AX8595"/>
    </row>
    <row r="8596" spans="48:50" x14ac:dyDescent="0.25">
      <c r="AV8596"/>
      <c r="AW8596"/>
      <c r="AX8596"/>
    </row>
    <row r="8597" spans="48:50" x14ac:dyDescent="0.25">
      <c r="AV8597"/>
      <c r="AW8597"/>
      <c r="AX8597"/>
    </row>
    <row r="8598" spans="48:50" x14ac:dyDescent="0.25">
      <c r="AV8598"/>
      <c r="AW8598"/>
      <c r="AX8598"/>
    </row>
    <row r="8599" spans="48:50" x14ac:dyDescent="0.25">
      <c r="AV8599"/>
      <c r="AW8599"/>
      <c r="AX8599"/>
    </row>
    <row r="8600" spans="48:50" x14ac:dyDescent="0.25">
      <c r="AV8600"/>
      <c r="AW8600"/>
      <c r="AX8600"/>
    </row>
    <row r="8601" spans="48:50" x14ac:dyDescent="0.25">
      <c r="AV8601"/>
      <c r="AW8601"/>
      <c r="AX8601"/>
    </row>
    <row r="8602" spans="48:50" x14ac:dyDescent="0.25">
      <c r="AV8602"/>
      <c r="AW8602"/>
      <c r="AX8602"/>
    </row>
    <row r="8603" spans="48:50" x14ac:dyDescent="0.25">
      <c r="AV8603"/>
      <c r="AW8603"/>
      <c r="AX8603"/>
    </row>
    <row r="8604" spans="48:50" x14ac:dyDescent="0.25">
      <c r="AV8604"/>
      <c r="AW8604"/>
      <c r="AX8604"/>
    </row>
    <row r="8605" spans="48:50" x14ac:dyDescent="0.25">
      <c r="AV8605"/>
      <c r="AW8605"/>
      <c r="AX8605"/>
    </row>
    <row r="8606" spans="48:50" x14ac:dyDescent="0.25">
      <c r="AV8606"/>
      <c r="AW8606"/>
      <c r="AX8606"/>
    </row>
    <row r="8607" spans="48:50" x14ac:dyDescent="0.25">
      <c r="AV8607"/>
      <c r="AW8607"/>
      <c r="AX8607"/>
    </row>
    <row r="8608" spans="48:50" x14ac:dyDescent="0.25">
      <c r="AV8608"/>
      <c r="AW8608"/>
      <c r="AX8608"/>
    </row>
    <row r="8609" spans="48:50" x14ac:dyDescent="0.25">
      <c r="AV8609"/>
      <c r="AW8609"/>
      <c r="AX8609"/>
    </row>
    <row r="8610" spans="48:50" x14ac:dyDescent="0.25">
      <c r="AV8610"/>
      <c r="AW8610"/>
      <c r="AX8610"/>
    </row>
    <row r="8611" spans="48:50" x14ac:dyDescent="0.25">
      <c r="AV8611"/>
      <c r="AW8611"/>
      <c r="AX8611"/>
    </row>
    <row r="8612" spans="48:50" x14ac:dyDescent="0.25">
      <c r="AV8612"/>
      <c r="AW8612"/>
      <c r="AX8612"/>
    </row>
    <row r="8613" spans="48:50" x14ac:dyDescent="0.25">
      <c r="AV8613"/>
      <c r="AW8613"/>
      <c r="AX8613"/>
    </row>
    <row r="8614" spans="48:50" x14ac:dyDescent="0.25">
      <c r="AV8614"/>
      <c r="AW8614"/>
      <c r="AX8614"/>
    </row>
    <row r="8615" spans="48:50" x14ac:dyDescent="0.25">
      <c r="AV8615"/>
      <c r="AW8615"/>
      <c r="AX8615"/>
    </row>
    <row r="8616" spans="48:50" x14ac:dyDescent="0.25">
      <c r="AV8616"/>
      <c r="AW8616"/>
      <c r="AX8616"/>
    </row>
    <row r="8617" spans="48:50" x14ac:dyDescent="0.25">
      <c r="AV8617"/>
      <c r="AW8617"/>
      <c r="AX8617"/>
    </row>
    <row r="8618" spans="48:50" x14ac:dyDescent="0.25">
      <c r="AV8618"/>
      <c r="AW8618"/>
      <c r="AX8618"/>
    </row>
    <row r="8619" spans="48:50" x14ac:dyDescent="0.25">
      <c r="AV8619"/>
      <c r="AW8619"/>
      <c r="AX8619"/>
    </row>
    <row r="8620" spans="48:50" x14ac:dyDescent="0.25">
      <c r="AV8620"/>
      <c r="AW8620"/>
      <c r="AX8620"/>
    </row>
    <row r="8621" spans="48:50" x14ac:dyDescent="0.25">
      <c r="AV8621"/>
      <c r="AW8621"/>
      <c r="AX8621"/>
    </row>
    <row r="8622" spans="48:50" x14ac:dyDescent="0.25">
      <c r="AV8622"/>
      <c r="AW8622"/>
      <c r="AX8622"/>
    </row>
    <row r="8623" spans="48:50" x14ac:dyDescent="0.25">
      <c r="AV8623"/>
      <c r="AW8623"/>
      <c r="AX8623"/>
    </row>
    <row r="8624" spans="48:50" x14ac:dyDescent="0.25">
      <c r="AV8624"/>
      <c r="AW8624"/>
      <c r="AX8624"/>
    </row>
    <row r="8625" spans="48:50" x14ac:dyDescent="0.25">
      <c r="AV8625"/>
      <c r="AW8625"/>
      <c r="AX8625"/>
    </row>
    <row r="8626" spans="48:50" x14ac:dyDescent="0.25">
      <c r="AV8626"/>
      <c r="AW8626"/>
      <c r="AX8626"/>
    </row>
    <row r="8627" spans="48:50" x14ac:dyDescent="0.25">
      <c r="AV8627"/>
      <c r="AW8627"/>
      <c r="AX8627"/>
    </row>
    <row r="8628" spans="48:50" x14ac:dyDescent="0.25">
      <c r="AV8628"/>
      <c r="AW8628"/>
      <c r="AX8628"/>
    </row>
    <row r="8629" spans="48:50" x14ac:dyDescent="0.25">
      <c r="AV8629"/>
      <c r="AW8629"/>
      <c r="AX8629"/>
    </row>
    <row r="8630" spans="48:50" x14ac:dyDescent="0.25">
      <c r="AV8630"/>
      <c r="AW8630"/>
      <c r="AX8630"/>
    </row>
    <row r="8631" spans="48:50" x14ac:dyDescent="0.25">
      <c r="AV8631"/>
      <c r="AW8631"/>
      <c r="AX8631"/>
    </row>
    <row r="8632" spans="48:50" x14ac:dyDescent="0.25">
      <c r="AV8632"/>
      <c r="AW8632"/>
      <c r="AX8632"/>
    </row>
    <row r="8633" spans="48:50" x14ac:dyDescent="0.25">
      <c r="AV8633"/>
      <c r="AW8633"/>
      <c r="AX8633"/>
    </row>
    <row r="8634" spans="48:50" x14ac:dyDescent="0.25">
      <c r="AV8634"/>
      <c r="AW8634"/>
      <c r="AX8634"/>
    </row>
    <row r="8635" spans="48:50" x14ac:dyDescent="0.25">
      <c r="AV8635"/>
      <c r="AW8635"/>
      <c r="AX8635"/>
    </row>
    <row r="8636" spans="48:50" x14ac:dyDescent="0.25">
      <c r="AV8636"/>
      <c r="AW8636"/>
      <c r="AX8636"/>
    </row>
    <row r="8637" spans="48:50" x14ac:dyDescent="0.25">
      <c r="AV8637"/>
      <c r="AW8637"/>
      <c r="AX8637"/>
    </row>
    <row r="8638" spans="48:50" x14ac:dyDescent="0.25">
      <c r="AV8638"/>
      <c r="AW8638"/>
      <c r="AX8638"/>
    </row>
    <row r="8639" spans="48:50" x14ac:dyDescent="0.25">
      <c r="AV8639"/>
      <c r="AW8639"/>
      <c r="AX8639"/>
    </row>
    <row r="8640" spans="48:50" x14ac:dyDescent="0.25">
      <c r="AV8640"/>
      <c r="AW8640"/>
      <c r="AX8640"/>
    </row>
    <row r="8641" spans="48:50" x14ac:dyDescent="0.25">
      <c r="AV8641"/>
      <c r="AW8641"/>
      <c r="AX8641"/>
    </row>
    <row r="8642" spans="48:50" x14ac:dyDescent="0.25">
      <c r="AV8642"/>
      <c r="AW8642"/>
      <c r="AX8642"/>
    </row>
    <row r="8643" spans="48:50" x14ac:dyDescent="0.25">
      <c r="AV8643"/>
      <c r="AW8643"/>
      <c r="AX8643"/>
    </row>
    <row r="8644" spans="48:50" x14ac:dyDescent="0.25">
      <c r="AV8644"/>
      <c r="AW8644"/>
      <c r="AX8644"/>
    </row>
    <row r="8645" spans="48:50" x14ac:dyDescent="0.25">
      <c r="AV8645"/>
      <c r="AW8645"/>
      <c r="AX8645"/>
    </row>
    <row r="8646" spans="48:50" x14ac:dyDescent="0.25">
      <c r="AV8646"/>
      <c r="AW8646"/>
      <c r="AX8646"/>
    </row>
    <row r="8647" spans="48:50" x14ac:dyDescent="0.25">
      <c r="AV8647"/>
      <c r="AW8647"/>
      <c r="AX8647"/>
    </row>
    <row r="8648" spans="48:50" x14ac:dyDescent="0.25">
      <c r="AV8648"/>
      <c r="AW8648"/>
      <c r="AX8648"/>
    </row>
    <row r="8649" spans="48:50" x14ac:dyDescent="0.25">
      <c r="AV8649"/>
      <c r="AW8649"/>
      <c r="AX8649"/>
    </row>
    <row r="8650" spans="48:50" x14ac:dyDescent="0.25">
      <c r="AV8650"/>
      <c r="AW8650"/>
      <c r="AX8650"/>
    </row>
    <row r="8651" spans="48:50" x14ac:dyDescent="0.25">
      <c r="AV8651"/>
      <c r="AW8651"/>
      <c r="AX8651"/>
    </row>
    <row r="8652" spans="48:50" x14ac:dyDescent="0.25">
      <c r="AV8652"/>
      <c r="AW8652"/>
      <c r="AX8652"/>
    </row>
    <row r="8653" spans="48:50" x14ac:dyDescent="0.25">
      <c r="AV8653"/>
      <c r="AW8653"/>
      <c r="AX8653"/>
    </row>
    <row r="8654" spans="48:50" x14ac:dyDescent="0.25">
      <c r="AV8654"/>
      <c r="AW8654"/>
      <c r="AX8654"/>
    </row>
    <row r="8655" spans="48:50" x14ac:dyDescent="0.25">
      <c r="AV8655"/>
      <c r="AW8655"/>
      <c r="AX8655"/>
    </row>
    <row r="8656" spans="48:50" x14ac:dyDescent="0.25">
      <c r="AV8656"/>
      <c r="AW8656"/>
      <c r="AX8656"/>
    </row>
    <row r="8657" spans="48:50" x14ac:dyDescent="0.25">
      <c r="AV8657"/>
      <c r="AW8657"/>
      <c r="AX8657"/>
    </row>
    <row r="8658" spans="48:50" x14ac:dyDescent="0.25">
      <c r="AV8658"/>
      <c r="AW8658"/>
      <c r="AX8658"/>
    </row>
    <row r="8659" spans="48:50" x14ac:dyDescent="0.25">
      <c r="AV8659"/>
      <c r="AW8659"/>
      <c r="AX8659"/>
    </row>
    <row r="8660" spans="48:50" x14ac:dyDescent="0.25">
      <c r="AV8660"/>
      <c r="AW8660"/>
      <c r="AX8660"/>
    </row>
    <row r="8661" spans="48:50" x14ac:dyDescent="0.25">
      <c r="AV8661"/>
      <c r="AW8661"/>
      <c r="AX8661"/>
    </row>
    <row r="8662" spans="48:50" x14ac:dyDescent="0.25">
      <c r="AV8662"/>
      <c r="AW8662"/>
      <c r="AX8662"/>
    </row>
    <row r="8663" spans="48:50" x14ac:dyDescent="0.25">
      <c r="AV8663"/>
      <c r="AW8663"/>
      <c r="AX8663"/>
    </row>
    <row r="8664" spans="48:50" x14ac:dyDescent="0.25">
      <c r="AV8664"/>
      <c r="AW8664"/>
      <c r="AX8664"/>
    </row>
    <row r="8665" spans="48:50" x14ac:dyDescent="0.25">
      <c r="AV8665"/>
      <c r="AW8665"/>
      <c r="AX8665"/>
    </row>
    <row r="8666" spans="48:50" x14ac:dyDescent="0.25">
      <c r="AV8666"/>
      <c r="AW8666"/>
      <c r="AX8666"/>
    </row>
    <row r="8667" spans="48:50" x14ac:dyDescent="0.25">
      <c r="AV8667"/>
      <c r="AW8667"/>
      <c r="AX8667"/>
    </row>
    <row r="8668" spans="48:50" x14ac:dyDescent="0.25">
      <c r="AV8668"/>
      <c r="AW8668"/>
      <c r="AX8668"/>
    </row>
    <row r="8669" spans="48:50" x14ac:dyDescent="0.25">
      <c r="AV8669"/>
      <c r="AW8669"/>
      <c r="AX8669"/>
    </row>
    <row r="8670" spans="48:50" x14ac:dyDescent="0.25">
      <c r="AV8670"/>
      <c r="AW8670"/>
      <c r="AX8670"/>
    </row>
    <row r="8671" spans="48:50" x14ac:dyDescent="0.25">
      <c r="AV8671"/>
      <c r="AW8671"/>
      <c r="AX8671"/>
    </row>
    <row r="8672" spans="48:50" x14ac:dyDescent="0.25">
      <c r="AV8672"/>
      <c r="AW8672"/>
      <c r="AX8672"/>
    </row>
    <row r="8673" spans="48:50" x14ac:dyDescent="0.25">
      <c r="AV8673"/>
      <c r="AW8673"/>
      <c r="AX8673"/>
    </row>
    <row r="8674" spans="48:50" x14ac:dyDescent="0.25">
      <c r="AV8674"/>
      <c r="AW8674"/>
      <c r="AX8674"/>
    </row>
    <row r="8675" spans="48:50" x14ac:dyDescent="0.25">
      <c r="AV8675"/>
      <c r="AW8675"/>
      <c r="AX8675"/>
    </row>
    <row r="8676" spans="48:50" x14ac:dyDescent="0.25">
      <c r="AV8676"/>
      <c r="AW8676"/>
      <c r="AX8676"/>
    </row>
    <row r="8677" spans="48:50" x14ac:dyDescent="0.25">
      <c r="AV8677"/>
      <c r="AW8677"/>
      <c r="AX8677"/>
    </row>
    <row r="8678" spans="48:50" x14ac:dyDescent="0.25">
      <c r="AV8678"/>
      <c r="AW8678"/>
      <c r="AX8678"/>
    </row>
    <row r="8679" spans="48:50" x14ac:dyDescent="0.25">
      <c r="AV8679"/>
      <c r="AW8679"/>
      <c r="AX8679"/>
    </row>
    <row r="8680" spans="48:50" x14ac:dyDescent="0.25">
      <c r="AV8680"/>
      <c r="AW8680"/>
      <c r="AX8680"/>
    </row>
    <row r="8681" spans="48:50" x14ac:dyDescent="0.25">
      <c r="AV8681"/>
      <c r="AW8681"/>
      <c r="AX8681"/>
    </row>
    <row r="8682" spans="48:50" x14ac:dyDescent="0.25">
      <c r="AV8682"/>
      <c r="AW8682"/>
      <c r="AX8682"/>
    </row>
    <row r="8683" spans="48:50" x14ac:dyDescent="0.25">
      <c r="AV8683"/>
      <c r="AW8683"/>
      <c r="AX8683"/>
    </row>
    <row r="8684" spans="48:50" x14ac:dyDescent="0.25">
      <c r="AV8684"/>
      <c r="AW8684"/>
      <c r="AX8684"/>
    </row>
    <row r="8685" spans="48:50" x14ac:dyDescent="0.25">
      <c r="AV8685"/>
      <c r="AW8685"/>
      <c r="AX8685"/>
    </row>
    <row r="8686" spans="48:50" x14ac:dyDescent="0.25">
      <c r="AV8686"/>
      <c r="AW8686"/>
      <c r="AX8686"/>
    </row>
    <row r="8687" spans="48:50" x14ac:dyDescent="0.25">
      <c r="AV8687"/>
      <c r="AW8687"/>
      <c r="AX8687"/>
    </row>
    <row r="8688" spans="48:50" x14ac:dyDescent="0.25">
      <c r="AV8688"/>
      <c r="AW8688"/>
      <c r="AX8688"/>
    </row>
    <row r="8689" spans="48:50" x14ac:dyDescent="0.25">
      <c r="AV8689"/>
      <c r="AW8689"/>
      <c r="AX8689"/>
    </row>
    <row r="8690" spans="48:50" x14ac:dyDescent="0.25">
      <c r="AV8690"/>
      <c r="AW8690"/>
      <c r="AX8690"/>
    </row>
    <row r="8691" spans="48:50" x14ac:dyDescent="0.25">
      <c r="AV8691"/>
      <c r="AW8691"/>
      <c r="AX8691"/>
    </row>
    <row r="8692" spans="48:50" x14ac:dyDescent="0.25">
      <c r="AV8692"/>
      <c r="AW8692"/>
      <c r="AX8692"/>
    </row>
    <row r="8693" spans="48:50" x14ac:dyDescent="0.25">
      <c r="AV8693"/>
      <c r="AW8693"/>
      <c r="AX8693"/>
    </row>
    <row r="8694" spans="48:50" x14ac:dyDescent="0.25">
      <c r="AV8694"/>
      <c r="AW8694"/>
      <c r="AX8694"/>
    </row>
    <row r="8695" spans="48:50" x14ac:dyDescent="0.25">
      <c r="AV8695"/>
      <c r="AW8695"/>
      <c r="AX8695"/>
    </row>
    <row r="8696" spans="48:50" x14ac:dyDescent="0.25">
      <c r="AV8696"/>
      <c r="AW8696"/>
      <c r="AX8696"/>
    </row>
    <row r="8697" spans="48:50" x14ac:dyDescent="0.25">
      <c r="AV8697"/>
      <c r="AW8697"/>
      <c r="AX8697"/>
    </row>
    <row r="8698" spans="48:50" x14ac:dyDescent="0.25">
      <c r="AV8698"/>
      <c r="AW8698"/>
      <c r="AX8698"/>
    </row>
    <row r="8699" spans="48:50" x14ac:dyDescent="0.25">
      <c r="AV8699"/>
      <c r="AW8699"/>
      <c r="AX8699"/>
    </row>
    <row r="8700" spans="48:50" x14ac:dyDescent="0.25">
      <c r="AV8700"/>
      <c r="AW8700"/>
      <c r="AX8700"/>
    </row>
    <row r="8701" spans="48:50" x14ac:dyDescent="0.25">
      <c r="AV8701"/>
      <c r="AW8701"/>
      <c r="AX8701"/>
    </row>
    <row r="8702" spans="48:50" x14ac:dyDescent="0.25">
      <c r="AV8702"/>
      <c r="AW8702"/>
      <c r="AX8702"/>
    </row>
    <row r="8703" spans="48:50" x14ac:dyDescent="0.25">
      <c r="AV8703"/>
      <c r="AW8703"/>
      <c r="AX8703"/>
    </row>
    <row r="8704" spans="48:50" x14ac:dyDescent="0.25">
      <c r="AV8704"/>
      <c r="AW8704"/>
      <c r="AX8704"/>
    </row>
    <row r="8705" spans="48:50" x14ac:dyDescent="0.25">
      <c r="AV8705"/>
      <c r="AW8705"/>
      <c r="AX8705"/>
    </row>
    <row r="8706" spans="48:50" x14ac:dyDescent="0.25">
      <c r="AV8706"/>
      <c r="AW8706"/>
      <c r="AX8706"/>
    </row>
    <row r="8707" spans="48:50" x14ac:dyDescent="0.25">
      <c r="AV8707"/>
      <c r="AW8707"/>
      <c r="AX8707"/>
    </row>
    <row r="8708" spans="48:50" x14ac:dyDescent="0.25">
      <c r="AV8708"/>
      <c r="AW8708"/>
      <c r="AX8708"/>
    </row>
    <row r="8709" spans="48:50" x14ac:dyDescent="0.25">
      <c r="AV8709"/>
      <c r="AW8709"/>
      <c r="AX8709"/>
    </row>
    <row r="8710" spans="48:50" x14ac:dyDescent="0.25">
      <c r="AV8710"/>
      <c r="AW8710"/>
      <c r="AX8710"/>
    </row>
    <row r="8711" spans="48:50" x14ac:dyDescent="0.25">
      <c r="AV8711"/>
      <c r="AW8711"/>
      <c r="AX8711"/>
    </row>
    <row r="8712" spans="48:50" x14ac:dyDescent="0.25">
      <c r="AV8712"/>
      <c r="AW8712"/>
      <c r="AX8712"/>
    </row>
    <row r="8713" spans="48:50" x14ac:dyDescent="0.25">
      <c r="AV8713"/>
      <c r="AW8713"/>
      <c r="AX8713"/>
    </row>
    <row r="8714" spans="48:50" x14ac:dyDescent="0.25">
      <c r="AV8714"/>
      <c r="AW8714"/>
      <c r="AX8714"/>
    </row>
    <row r="8715" spans="48:50" x14ac:dyDescent="0.25">
      <c r="AV8715"/>
      <c r="AW8715"/>
      <c r="AX8715"/>
    </row>
    <row r="8716" spans="48:50" x14ac:dyDescent="0.25">
      <c r="AV8716"/>
      <c r="AW8716"/>
      <c r="AX8716"/>
    </row>
    <row r="8717" spans="48:50" x14ac:dyDescent="0.25">
      <c r="AV8717"/>
      <c r="AW8717"/>
      <c r="AX8717"/>
    </row>
    <row r="8718" spans="48:50" x14ac:dyDescent="0.25">
      <c r="AV8718"/>
      <c r="AW8718"/>
      <c r="AX8718"/>
    </row>
    <row r="8719" spans="48:50" x14ac:dyDescent="0.25">
      <c r="AV8719"/>
      <c r="AW8719"/>
      <c r="AX8719"/>
    </row>
    <row r="8720" spans="48:50" x14ac:dyDescent="0.25">
      <c r="AV8720"/>
      <c r="AW8720"/>
      <c r="AX8720"/>
    </row>
    <row r="8721" spans="48:50" x14ac:dyDescent="0.25">
      <c r="AV8721"/>
      <c r="AW8721"/>
      <c r="AX8721"/>
    </row>
    <row r="8722" spans="48:50" x14ac:dyDescent="0.25">
      <c r="AV8722"/>
      <c r="AW8722"/>
      <c r="AX8722"/>
    </row>
    <row r="8723" spans="48:50" x14ac:dyDescent="0.25">
      <c r="AV8723"/>
      <c r="AW8723"/>
      <c r="AX8723"/>
    </row>
    <row r="8724" spans="48:50" x14ac:dyDescent="0.25">
      <c r="AV8724"/>
      <c r="AW8724"/>
      <c r="AX8724"/>
    </row>
    <row r="8725" spans="48:50" x14ac:dyDescent="0.25">
      <c r="AV8725"/>
      <c r="AW8725"/>
      <c r="AX8725"/>
    </row>
    <row r="8726" spans="48:50" x14ac:dyDescent="0.25">
      <c r="AV8726"/>
      <c r="AW8726"/>
      <c r="AX8726"/>
    </row>
    <row r="8727" spans="48:50" x14ac:dyDescent="0.25">
      <c r="AV8727"/>
      <c r="AW8727"/>
      <c r="AX8727"/>
    </row>
    <row r="8728" spans="48:50" x14ac:dyDescent="0.25">
      <c r="AV8728"/>
      <c r="AW8728"/>
      <c r="AX8728"/>
    </row>
    <row r="8729" spans="48:50" x14ac:dyDescent="0.25">
      <c r="AV8729"/>
      <c r="AW8729"/>
      <c r="AX8729"/>
    </row>
    <row r="8730" spans="48:50" x14ac:dyDescent="0.25">
      <c r="AV8730"/>
      <c r="AW8730"/>
      <c r="AX8730"/>
    </row>
    <row r="8731" spans="48:50" x14ac:dyDescent="0.25">
      <c r="AV8731"/>
      <c r="AW8731"/>
      <c r="AX8731"/>
    </row>
    <row r="8732" spans="48:50" x14ac:dyDescent="0.25">
      <c r="AV8732"/>
      <c r="AW8732"/>
      <c r="AX8732"/>
    </row>
    <row r="8733" spans="48:50" x14ac:dyDescent="0.25">
      <c r="AV8733"/>
      <c r="AW8733"/>
      <c r="AX8733"/>
    </row>
    <row r="8734" spans="48:50" x14ac:dyDescent="0.25">
      <c r="AV8734"/>
      <c r="AW8734"/>
      <c r="AX8734"/>
    </row>
    <row r="8735" spans="48:50" x14ac:dyDescent="0.25">
      <c r="AV8735"/>
      <c r="AW8735"/>
      <c r="AX8735"/>
    </row>
    <row r="8736" spans="48:50" x14ac:dyDescent="0.25">
      <c r="AV8736"/>
      <c r="AW8736"/>
      <c r="AX8736"/>
    </row>
    <row r="8737" spans="48:50" x14ac:dyDescent="0.25">
      <c r="AV8737"/>
      <c r="AW8737"/>
      <c r="AX8737"/>
    </row>
    <row r="8738" spans="48:50" x14ac:dyDescent="0.25">
      <c r="AV8738"/>
      <c r="AW8738"/>
      <c r="AX8738"/>
    </row>
    <row r="8739" spans="48:50" x14ac:dyDescent="0.25">
      <c r="AV8739"/>
      <c r="AW8739"/>
      <c r="AX8739"/>
    </row>
    <row r="8740" spans="48:50" x14ac:dyDescent="0.25">
      <c r="AV8740"/>
      <c r="AW8740"/>
      <c r="AX8740"/>
    </row>
    <row r="8741" spans="48:50" x14ac:dyDescent="0.25">
      <c r="AV8741"/>
      <c r="AW8741"/>
      <c r="AX8741"/>
    </row>
    <row r="8742" spans="48:50" x14ac:dyDescent="0.25">
      <c r="AV8742"/>
      <c r="AW8742"/>
      <c r="AX8742"/>
    </row>
    <row r="8743" spans="48:50" x14ac:dyDescent="0.25">
      <c r="AV8743"/>
      <c r="AW8743"/>
      <c r="AX8743"/>
    </row>
    <row r="8744" spans="48:50" x14ac:dyDescent="0.25">
      <c r="AV8744"/>
      <c r="AW8744"/>
      <c r="AX8744"/>
    </row>
    <row r="8745" spans="48:50" x14ac:dyDescent="0.25">
      <c r="AV8745"/>
      <c r="AW8745"/>
      <c r="AX8745"/>
    </row>
    <row r="8746" spans="48:50" x14ac:dyDescent="0.25">
      <c r="AV8746"/>
      <c r="AW8746"/>
      <c r="AX8746"/>
    </row>
    <row r="8747" spans="48:50" x14ac:dyDescent="0.25">
      <c r="AV8747"/>
      <c r="AW8747"/>
      <c r="AX8747"/>
    </row>
    <row r="8748" spans="48:50" x14ac:dyDescent="0.25">
      <c r="AV8748"/>
      <c r="AW8748"/>
      <c r="AX8748"/>
    </row>
    <row r="8749" spans="48:50" x14ac:dyDescent="0.25">
      <c r="AV8749"/>
      <c r="AW8749"/>
      <c r="AX8749"/>
    </row>
    <row r="8750" spans="48:50" x14ac:dyDescent="0.25">
      <c r="AV8750"/>
      <c r="AW8750"/>
      <c r="AX8750"/>
    </row>
    <row r="8751" spans="48:50" x14ac:dyDescent="0.25">
      <c r="AV8751"/>
      <c r="AW8751"/>
      <c r="AX8751"/>
    </row>
    <row r="8752" spans="48:50" x14ac:dyDescent="0.25">
      <c r="AV8752"/>
      <c r="AW8752"/>
      <c r="AX8752"/>
    </row>
    <row r="8753" spans="48:50" x14ac:dyDescent="0.25">
      <c r="AV8753"/>
      <c r="AW8753"/>
      <c r="AX8753"/>
    </row>
    <row r="8754" spans="48:50" x14ac:dyDescent="0.25">
      <c r="AV8754"/>
      <c r="AW8754"/>
      <c r="AX8754"/>
    </row>
    <row r="8755" spans="48:50" x14ac:dyDescent="0.25">
      <c r="AV8755"/>
      <c r="AW8755"/>
      <c r="AX8755"/>
    </row>
    <row r="8756" spans="48:50" x14ac:dyDescent="0.25">
      <c r="AV8756"/>
      <c r="AW8756"/>
      <c r="AX8756"/>
    </row>
    <row r="8757" spans="48:50" x14ac:dyDescent="0.25">
      <c r="AV8757"/>
      <c r="AW8757"/>
      <c r="AX8757"/>
    </row>
    <row r="8758" spans="48:50" x14ac:dyDescent="0.25">
      <c r="AV8758"/>
      <c r="AW8758"/>
      <c r="AX8758"/>
    </row>
    <row r="8759" spans="48:50" x14ac:dyDescent="0.25">
      <c r="AV8759"/>
      <c r="AW8759"/>
      <c r="AX8759"/>
    </row>
    <row r="8760" spans="48:50" x14ac:dyDescent="0.25">
      <c r="AV8760"/>
      <c r="AW8760"/>
      <c r="AX8760"/>
    </row>
    <row r="8761" spans="48:50" x14ac:dyDescent="0.25">
      <c r="AV8761"/>
      <c r="AW8761"/>
      <c r="AX8761"/>
    </row>
    <row r="8762" spans="48:50" x14ac:dyDescent="0.25">
      <c r="AV8762"/>
      <c r="AW8762"/>
      <c r="AX8762"/>
    </row>
    <row r="8763" spans="48:50" x14ac:dyDescent="0.25">
      <c r="AV8763"/>
      <c r="AW8763"/>
      <c r="AX8763"/>
    </row>
    <row r="8764" spans="48:50" x14ac:dyDescent="0.25">
      <c r="AV8764"/>
      <c r="AW8764"/>
      <c r="AX8764"/>
    </row>
    <row r="8765" spans="48:50" x14ac:dyDescent="0.25">
      <c r="AV8765"/>
      <c r="AW8765"/>
      <c r="AX8765"/>
    </row>
    <row r="8766" spans="48:50" x14ac:dyDescent="0.25">
      <c r="AV8766"/>
      <c r="AW8766"/>
      <c r="AX8766"/>
    </row>
    <row r="8767" spans="48:50" x14ac:dyDescent="0.25">
      <c r="AV8767"/>
      <c r="AW8767"/>
      <c r="AX8767"/>
    </row>
    <row r="8768" spans="48:50" x14ac:dyDescent="0.25">
      <c r="AV8768"/>
      <c r="AW8768"/>
      <c r="AX8768"/>
    </row>
    <row r="8769" spans="48:50" x14ac:dyDescent="0.25">
      <c r="AV8769"/>
      <c r="AW8769"/>
      <c r="AX8769"/>
    </row>
    <row r="8770" spans="48:50" x14ac:dyDescent="0.25">
      <c r="AV8770"/>
      <c r="AW8770"/>
      <c r="AX8770"/>
    </row>
    <row r="8771" spans="48:50" x14ac:dyDescent="0.25">
      <c r="AV8771"/>
      <c r="AW8771"/>
      <c r="AX8771"/>
    </row>
    <row r="8772" spans="48:50" x14ac:dyDescent="0.25">
      <c r="AV8772"/>
      <c r="AW8772"/>
      <c r="AX8772"/>
    </row>
    <row r="8773" spans="48:50" x14ac:dyDescent="0.25">
      <c r="AV8773"/>
      <c r="AW8773"/>
      <c r="AX8773"/>
    </row>
    <row r="8774" spans="48:50" x14ac:dyDescent="0.25">
      <c r="AV8774"/>
      <c r="AW8774"/>
      <c r="AX8774"/>
    </row>
    <row r="8775" spans="48:50" x14ac:dyDescent="0.25">
      <c r="AV8775"/>
      <c r="AW8775"/>
      <c r="AX8775"/>
    </row>
    <row r="8776" spans="48:50" x14ac:dyDescent="0.25">
      <c r="AV8776"/>
      <c r="AW8776"/>
      <c r="AX8776"/>
    </row>
    <row r="8777" spans="48:50" x14ac:dyDescent="0.25">
      <c r="AV8777"/>
      <c r="AW8777"/>
      <c r="AX8777"/>
    </row>
    <row r="8778" spans="48:50" x14ac:dyDescent="0.25">
      <c r="AV8778"/>
      <c r="AW8778"/>
      <c r="AX8778"/>
    </row>
    <row r="8779" spans="48:50" x14ac:dyDescent="0.25">
      <c r="AV8779"/>
      <c r="AW8779"/>
      <c r="AX8779"/>
    </row>
    <row r="8780" spans="48:50" x14ac:dyDescent="0.25">
      <c r="AV8780"/>
      <c r="AW8780"/>
      <c r="AX8780"/>
    </row>
    <row r="8781" spans="48:50" x14ac:dyDescent="0.25">
      <c r="AV8781"/>
      <c r="AW8781"/>
      <c r="AX8781"/>
    </row>
    <row r="8782" spans="48:50" x14ac:dyDescent="0.25">
      <c r="AV8782"/>
      <c r="AW8782"/>
      <c r="AX8782"/>
    </row>
    <row r="8783" spans="48:50" x14ac:dyDescent="0.25">
      <c r="AV8783"/>
      <c r="AW8783"/>
      <c r="AX8783"/>
    </row>
    <row r="8784" spans="48:50" x14ac:dyDescent="0.25">
      <c r="AV8784"/>
      <c r="AW8784"/>
      <c r="AX8784"/>
    </row>
    <row r="8785" spans="48:50" x14ac:dyDescent="0.25">
      <c r="AV8785"/>
      <c r="AW8785"/>
      <c r="AX8785"/>
    </row>
    <row r="8786" spans="48:50" x14ac:dyDescent="0.25">
      <c r="AV8786"/>
      <c r="AW8786"/>
      <c r="AX8786"/>
    </row>
    <row r="8787" spans="48:50" x14ac:dyDescent="0.25">
      <c r="AV8787"/>
      <c r="AW8787"/>
      <c r="AX8787"/>
    </row>
    <row r="8788" spans="48:50" x14ac:dyDescent="0.25">
      <c r="AV8788"/>
      <c r="AW8788"/>
      <c r="AX8788"/>
    </row>
    <row r="8789" spans="48:50" x14ac:dyDescent="0.25">
      <c r="AV8789"/>
      <c r="AW8789"/>
      <c r="AX8789"/>
    </row>
    <row r="8790" spans="48:50" x14ac:dyDescent="0.25">
      <c r="AV8790"/>
      <c r="AW8790"/>
      <c r="AX8790"/>
    </row>
    <row r="8791" spans="48:50" x14ac:dyDescent="0.25">
      <c r="AV8791"/>
      <c r="AW8791"/>
      <c r="AX8791"/>
    </row>
    <row r="8792" spans="48:50" x14ac:dyDescent="0.25">
      <c r="AV8792"/>
      <c r="AW8792"/>
      <c r="AX8792"/>
    </row>
    <row r="8793" spans="48:50" x14ac:dyDescent="0.25">
      <c r="AV8793"/>
      <c r="AW8793"/>
      <c r="AX8793"/>
    </row>
    <row r="8794" spans="48:50" x14ac:dyDescent="0.25">
      <c r="AV8794"/>
      <c r="AW8794"/>
      <c r="AX8794"/>
    </row>
    <row r="8795" spans="48:50" x14ac:dyDescent="0.25">
      <c r="AV8795"/>
      <c r="AW8795"/>
      <c r="AX8795"/>
    </row>
    <row r="8796" spans="48:50" x14ac:dyDescent="0.25">
      <c r="AV8796"/>
      <c r="AW8796"/>
      <c r="AX8796"/>
    </row>
    <row r="8797" spans="48:50" x14ac:dyDescent="0.25">
      <c r="AV8797"/>
      <c r="AW8797"/>
      <c r="AX8797"/>
    </row>
    <row r="8798" spans="48:50" x14ac:dyDescent="0.25">
      <c r="AV8798"/>
      <c r="AW8798"/>
      <c r="AX8798"/>
    </row>
    <row r="8799" spans="48:50" x14ac:dyDescent="0.25">
      <c r="AV8799"/>
      <c r="AW8799"/>
      <c r="AX8799"/>
    </row>
    <row r="8800" spans="48:50" x14ac:dyDescent="0.25">
      <c r="AV8800"/>
      <c r="AW8800"/>
      <c r="AX8800"/>
    </row>
    <row r="8801" spans="48:50" x14ac:dyDescent="0.25">
      <c r="AV8801"/>
      <c r="AW8801"/>
      <c r="AX8801"/>
    </row>
    <row r="8802" spans="48:50" x14ac:dyDescent="0.25">
      <c r="AV8802"/>
      <c r="AW8802"/>
      <c r="AX8802"/>
    </row>
    <row r="8803" spans="48:50" x14ac:dyDescent="0.25">
      <c r="AV8803"/>
      <c r="AW8803"/>
      <c r="AX8803"/>
    </row>
    <row r="8804" spans="48:50" x14ac:dyDescent="0.25">
      <c r="AV8804"/>
      <c r="AW8804"/>
      <c r="AX8804"/>
    </row>
    <row r="8805" spans="48:50" x14ac:dyDescent="0.25">
      <c r="AV8805"/>
      <c r="AW8805"/>
      <c r="AX8805"/>
    </row>
    <row r="8806" spans="48:50" x14ac:dyDescent="0.25">
      <c r="AV8806"/>
      <c r="AW8806"/>
      <c r="AX8806"/>
    </row>
    <row r="8807" spans="48:50" x14ac:dyDescent="0.25">
      <c r="AV8807"/>
      <c r="AW8807"/>
      <c r="AX8807"/>
    </row>
    <row r="8808" spans="48:50" x14ac:dyDescent="0.25">
      <c r="AV8808"/>
      <c r="AW8808"/>
      <c r="AX8808"/>
    </row>
    <row r="8809" spans="48:50" x14ac:dyDescent="0.25">
      <c r="AV8809"/>
      <c r="AW8809"/>
      <c r="AX8809"/>
    </row>
    <row r="8810" spans="48:50" x14ac:dyDescent="0.25">
      <c r="AV8810"/>
      <c r="AW8810"/>
      <c r="AX8810"/>
    </row>
    <row r="8811" spans="48:50" x14ac:dyDescent="0.25">
      <c r="AV8811"/>
      <c r="AW8811"/>
      <c r="AX8811"/>
    </row>
    <row r="8812" spans="48:50" x14ac:dyDescent="0.25">
      <c r="AV8812"/>
      <c r="AW8812"/>
      <c r="AX8812"/>
    </row>
    <row r="8813" spans="48:50" x14ac:dyDescent="0.25">
      <c r="AV8813"/>
      <c r="AW8813"/>
      <c r="AX8813"/>
    </row>
    <row r="8814" spans="48:50" x14ac:dyDescent="0.25">
      <c r="AV8814"/>
      <c r="AW8814"/>
      <c r="AX8814"/>
    </row>
    <row r="8815" spans="48:50" x14ac:dyDescent="0.25">
      <c r="AV8815"/>
      <c r="AW8815"/>
      <c r="AX8815"/>
    </row>
    <row r="8816" spans="48:50" x14ac:dyDescent="0.25">
      <c r="AV8816"/>
      <c r="AW8816"/>
      <c r="AX8816"/>
    </row>
    <row r="8817" spans="48:50" x14ac:dyDescent="0.25">
      <c r="AV8817"/>
      <c r="AW8817"/>
      <c r="AX8817"/>
    </row>
    <row r="8818" spans="48:50" x14ac:dyDescent="0.25">
      <c r="AV8818"/>
      <c r="AW8818"/>
      <c r="AX8818"/>
    </row>
    <row r="8819" spans="48:50" x14ac:dyDescent="0.25">
      <c r="AV8819"/>
      <c r="AW8819"/>
      <c r="AX8819"/>
    </row>
    <row r="8820" spans="48:50" x14ac:dyDescent="0.25">
      <c r="AV8820"/>
      <c r="AW8820"/>
      <c r="AX8820"/>
    </row>
    <row r="8821" spans="48:50" x14ac:dyDescent="0.25">
      <c r="AV8821"/>
      <c r="AW8821"/>
      <c r="AX8821"/>
    </row>
    <row r="8822" spans="48:50" x14ac:dyDescent="0.25">
      <c r="AV8822"/>
      <c r="AW8822"/>
      <c r="AX8822"/>
    </row>
    <row r="8823" spans="48:50" x14ac:dyDescent="0.25">
      <c r="AV8823"/>
      <c r="AW8823"/>
      <c r="AX8823"/>
    </row>
    <row r="8824" spans="48:50" x14ac:dyDescent="0.25">
      <c r="AV8824"/>
      <c r="AW8824"/>
      <c r="AX8824"/>
    </row>
    <row r="8825" spans="48:50" x14ac:dyDescent="0.25">
      <c r="AV8825"/>
      <c r="AW8825"/>
      <c r="AX8825"/>
    </row>
    <row r="8826" spans="48:50" x14ac:dyDescent="0.25">
      <c r="AV8826"/>
      <c r="AW8826"/>
      <c r="AX8826"/>
    </row>
    <row r="8827" spans="48:50" x14ac:dyDescent="0.25">
      <c r="AV8827"/>
      <c r="AW8827"/>
      <c r="AX8827"/>
    </row>
    <row r="8828" spans="48:50" x14ac:dyDescent="0.25">
      <c r="AV8828"/>
      <c r="AW8828"/>
      <c r="AX8828"/>
    </row>
    <row r="8829" spans="48:50" x14ac:dyDescent="0.25">
      <c r="AV8829"/>
      <c r="AW8829"/>
      <c r="AX8829"/>
    </row>
    <row r="8830" spans="48:50" x14ac:dyDescent="0.25">
      <c r="AV8830"/>
      <c r="AW8830"/>
      <c r="AX8830"/>
    </row>
    <row r="8831" spans="48:50" x14ac:dyDescent="0.25">
      <c r="AV8831"/>
      <c r="AW8831"/>
      <c r="AX8831"/>
    </row>
    <row r="8832" spans="48:50" x14ac:dyDescent="0.25">
      <c r="AV8832"/>
      <c r="AW8832"/>
      <c r="AX8832"/>
    </row>
    <row r="8833" spans="48:50" x14ac:dyDescent="0.25">
      <c r="AV8833"/>
      <c r="AW8833"/>
      <c r="AX8833"/>
    </row>
    <row r="8834" spans="48:50" x14ac:dyDescent="0.25">
      <c r="AV8834"/>
      <c r="AW8834"/>
      <c r="AX8834"/>
    </row>
    <row r="8835" spans="48:50" x14ac:dyDescent="0.25">
      <c r="AV8835"/>
      <c r="AW8835"/>
      <c r="AX8835"/>
    </row>
    <row r="8836" spans="48:50" x14ac:dyDescent="0.25">
      <c r="AV8836"/>
      <c r="AW8836"/>
      <c r="AX8836"/>
    </row>
    <row r="8837" spans="48:50" x14ac:dyDescent="0.25">
      <c r="AV8837"/>
      <c r="AW8837"/>
      <c r="AX8837"/>
    </row>
    <row r="8838" spans="48:50" x14ac:dyDescent="0.25">
      <c r="AV8838"/>
      <c r="AW8838"/>
      <c r="AX8838"/>
    </row>
    <row r="8839" spans="48:50" x14ac:dyDescent="0.25">
      <c r="AV8839"/>
      <c r="AW8839"/>
      <c r="AX8839"/>
    </row>
    <row r="8840" spans="48:50" x14ac:dyDescent="0.25">
      <c r="AV8840"/>
      <c r="AW8840"/>
      <c r="AX8840"/>
    </row>
    <row r="8841" spans="48:50" x14ac:dyDescent="0.25">
      <c r="AV8841"/>
      <c r="AW8841"/>
      <c r="AX8841"/>
    </row>
    <row r="8842" spans="48:50" x14ac:dyDescent="0.25">
      <c r="AV8842"/>
      <c r="AW8842"/>
      <c r="AX8842"/>
    </row>
    <row r="8843" spans="48:50" x14ac:dyDescent="0.25">
      <c r="AV8843"/>
      <c r="AW8843"/>
      <c r="AX8843"/>
    </row>
    <row r="8844" spans="48:50" x14ac:dyDescent="0.25">
      <c r="AV8844"/>
      <c r="AW8844"/>
      <c r="AX8844"/>
    </row>
    <row r="8845" spans="48:50" x14ac:dyDescent="0.25">
      <c r="AV8845"/>
      <c r="AW8845"/>
      <c r="AX8845"/>
    </row>
    <row r="8846" spans="48:50" x14ac:dyDescent="0.25">
      <c r="AV8846"/>
      <c r="AW8846"/>
      <c r="AX8846"/>
    </row>
    <row r="8847" spans="48:50" x14ac:dyDescent="0.25">
      <c r="AV8847"/>
      <c r="AW8847"/>
      <c r="AX8847"/>
    </row>
    <row r="8848" spans="48:50" x14ac:dyDescent="0.25">
      <c r="AV8848"/>
      <c r="AW8848"/>
      <c r="AX8848"/>
    </row>
    <row r="8849" spans="48:50" x14ac:dyDescent="0.25">
      <c r="AV8849"/>
      <c r="AW8849"/>
      <c r="AX8849"/>
    </row>
    <row r="8850" spans="48:50" x14ac:dyDescent="0.25">
      <c r="AV8850"/>
      <c r="AW8850"/>
      <c r="AX8850"/>
    </row>
    <row r="8851" spans="48:50" x14ac:dyDescent="0.25">
      <c r="AV8851"/>
      <c r="AW8851"/>
      <c r="AX8851"/>
    </row>
    <row r="8852" spans="48:50" x14ac:dyDescent="0.25">
      <c r="AV8852"/>
      <c r="AW8852"/>
      <c r="AX8852"/>
    </row>
    <row r="8853" spans="48:50" x14ac:dyDescent="0.25">
      <c r="AV8853"/>
      <c r="AW8853"/>
      <c r="AX8853"/>
    </row>
    <row r="8854" spans="48:50" x14ac:dyDescent="0.25">
      <c r="AV8854"/>
      <c r="AW8854"/>
      <c r="AX8854"/>
    </row>
    <row r="8855" spans="48:50" x14ac:dyDescent="0.25">
      <c r="AV8855"/>
      <c r="AW8855"/>
      <c r="AX8855"/>
    </row>
    <row r="8856" spans="48:50" x14ac:dyDescent="0.25">
      <c r="AV8856"/>
      <c r="AW8856"/>
      <c r="AX8856"/>
    </row>
    <row r="8857" spans="48:50" x14ac:dyDescent="0.25">
      <c r="AV8857"/>
      <c r="AW8857"/>
      <c r="AX8857"/>
    </row>
    <row r="8858" spans="48:50" x14ac:dyDescent="0.25">
      <c r="AV8858"/>
      <c r="AW8858"/>
      <c r="AX8858"/>
    </row>
    <row r="8859" spans="48:50" x14ac:dyDescent="0.25">
      <c r="AV8859"/>
      <c r="AW8859"/>
      <c r="AX8859"/>
    </row>
    <row r="8860" spans="48:50" x14ac:dyDescent="0.25">
      <c r="AV8860"/>
      <c r="AW8860"/>
      <c r="AX8860"/>
    </row>
    <row r="8861" spans="48:50" x14ac:dyDescent="0.25">
      <c r="AV8861"/>
      <c r="AW8861"/>
      <c r="AX8861"/>
    </row>
    <row r="8862" spans="48:50" x14ac:dyDescent="0.25">
      <c r="AV8862"/>
      <c r="AW8862"/>
      <c r="AX8862"/>
    </row>
    <row r="8863" spans="48:50" x14ac:dyDescent="0.25">
      <c r="AV8863"/>
      <c r="AW8863"/>
      <c r="AX8863"/>
    </row>
    <row r="8864" spans="48:50" x14ac:dyDescent="0.25">
      <c r="AV8864"/>
      <c r="AW8864"/>
      <c r="AX8864"/>
    </row>
    <row r="8865" spans="48:50" x14ac:dyDescent="0.25">
      <c r="AV8865"/>
      <c r="AW8865"/>
      <c r="AX8865"/>
    </row>
    <row r="8866" spans="48:50" x14ac:dyDescent="0.25">
      <c r="AV8866"/>
      <c r="AW8866"/>
      <c r="AX8866"/>
    </row>
    <row r="8867" spans="48:50" x14ac:dyDescent="0.25">
      <c r="AV8867"/>
      <c r="AW8867"/>
      <c r="AX8867"/>
    </row>
    <row r="8868" spans="48:50" x14ac:dyDescent="0.25">
      <c r="AV8868"/>
      <c r="AW8868"/>
      <c r="AX8868"/>
    </row>
    <row r="8869" spans="48:50" x14ac:dyDescent="0.25">
      <c r="AV8869"/>
      <c r="AW8869"/>
      <c r="AX8869"/>
    </row>
    <row r="8870" spans="48:50" x14ac:dyDescent="0.25">
      <c r="AV8870"/>
      <c r="AW8870"/>
      <c r="AX8870"/>
    </row>
    <row r="8871" spans="48:50" x14ac:dyDescent="0.25">
      <c r="AV8871"/>
      <c r="AW8871"/>
      <c r="AX8871"/>
    </row>
    <row r="8872" spans="48:50" x14ac:dyDescent="0.25">
      <c r="AV8872"/>
      <c r="AW8872"/>
      <c r="AX8872"/>
    </row>
    <row r="8873" spans="48:50" x14ac:dyDescent="0.25">
      <c r="AV8873"/>
      <c r="AW8873"/>
      <c r="AX8873"/>
    </row>
    <row r="8874" spans="48:50" x14ac:dyDescent="0.25">
      <c r="AV8874"/>
      <c r="AW8874"/>
      <c r="AX8874"/>
    </row>
    <row r="8875" spans="48:50" x14ac:dyDescent="0.25">
      <c r="AV8875"/>
      <c r="AW8875"/>
      <c r="AX8875"/>
    </row>
    <row r="8876" spans="48:50" x14ac:dyDescent="0.25">
      <c r="AV8876"/>
      <c r="AW8876"/>
      <c r="AX8876"/>
    </row>
    <row r="8877" spans="48:50" x14ac:dyDescent="0.25">
      <c r="AV8877"/>
      <c r="AW8877"/>
      <c r="AX8877"/>
    </row>
    <row r="8878" spans="48:50" x14ac:dyDescent="0.25">
      <c r="AV8878"/>
      <c r="AW8878"/>
      <c r="AX8878"/>
    </row>
    <row r="8879" spans="48:50" x14ac:dyDescent="0.25">
      <c r="AV8879"/>
      <c r="AW8879"/>
      <c r="AX8879"/>
    </row>
    <row r="8880" spans="48:50" x14ac:dyDescent="0.25">
      <c r="AV8880"/>
      <c r="AW8880"/>
      <c r="AX8880"/>
    </row>
    <row r="8881" spans="48:50" x14ac:dyDescent="0.25">
      <c r="AV8881"/>
      <c r="AW8881"/>
      <c r="AX8881"/>
    </row>
    <row r="8882" spans="48:50" x14ac:dyDescent="0.25">
      <c r="AV8882"/>
      <c r="AW8882"/>
      <c r="AX8882"/>
    </row>
    <row r="8883" spans="48:50" x14ac:dyDescent="0.25">
      <c r="AV8883"/>
      <c r="AW8883"/>
      <c r="AX8883"/>
    </row>
    <row r="8884" spans="48:50" x14ac:dyDescent="0.25">
      <c r="AV8884"/>
      <c r="AW8884"/>
      <c r="AX8884"/>
    </row>
    <row r="8885" spans="48:50" x14ac:dyDescent="0.25">
      <c r="AV8885"/>
      <c r="AW8885"/>
      <c r="AX8885"/>
    </row>
    <row r="8886" spans="48:50" x14ac:dyDescent="0.25">
      <c r="AV8886"/>
      <c r="AW8886"/>
      <c r="AX8886"/>
    </row>
    <row r="8887" spans="48:50" x14ac:dyDescent="0.25">
      <c r="AV8887"/>
      <c r="AW8887"/>
      <c r="AX8887"/>
    </row>
    <row r="8888" spans="48:50" x14ac:dyDescent="0.25">
      <c r="AV8888"/>
      <c r="AW8888"/>
      <c r="AX8888"/>
    </row>
    <row r="8889" spans="48:50" x14ac:dyDescent="0.25">
      <c r="AV8889"/>
      <c r="AW8889"/>
      <c r="AX8889"/>
    </row>
    <row r="8890" spans="48:50" x14ac:dyDescent="0.25">
      <c r="AV8890"/>
      <c r="AW8890"/>
      <c r="AX8890"/>
    </row>
    <row r="8891" spans="48:50" x14ac:dyDescent="0.25">
      <c r="AV8891"/>
      <c r="AW8891"/>
      <c r="AX8891"/>
    </row>
    <row r="8892" spans="48:50" x14ac:dyDescent="0.25">
      <c r="AV8892"/>
      <c r="AW8892"/>
      <c r="AX8892"/>
    </row>
    <row r="8893" spans="48:50" x14ac:dyDescent="0.25">
      <c r="AV8893"/>
      <c r="AW8893"/>
      <c r="AX8893"/>
    </row>
    <row r="8894" spans="48:50" x14ac:dyDescent="0.25">
      <c r="AV8894"/>
      <c r="AW8894"/>
      <c r="AX8894"/>
    </row>
    <row r="8895" spans="48:50" x14ac:dyDescent="0.25">
      <c r="AV8895"/>
      <c r="AW8895"/>
      <c r="AX8895"/>
    </row>
    <row r="8896" spans="48:50" x14ac:dyDescent="0.25">
      <c r="AV8896"/>
      <c r="AW8896"/>
      <c r="AX8896"/>
    </row>
    <row r="8897" spans="48:50" x14ac:dyDescent="0.25">
      <c r="AV8897"/>
      <c r="AW8897"/>
      <c r="AX8897"/>
    </row>
    <row r="8898" spans="48:50" x14ac:dyDescent="0.25">
      <c r="AV8898"/>
      <c r="AW8898"/>
      <c r="AX8898"/>
    </row>
    <row r="8899" spans="48:50" x14ac:dyDescent="0.25">
      <c r="AV8899"/>
      <c r="AW8899"/>
      <c r="AX8899"/>
    </row>
    <row r="8900" spans="48:50" x14ac:dyDescent="0.25">
      <c r="AV8900"/>
      <c r="AW8900"/>
      <c r="AX8900"/>
    </row>
    <row r="8901" spans="48:50" x14ac:dyDescent="0.25">
      <c r="AV8901"/>
      <c r="AW8901"/>
      <c r="AX8901"/>
    </row>
    <row r="8902" spans="48:50" x14ac:dyDescent="0.25">
      <c r="AV8902"/>
      <c r="AW8902"/>
      <c r="AX8902"/>
    </row>
    <row r="8903" spans="48:50" x14ac:dyDescent="0.25">
      <c r="AV8903"/>
      <c r="AW8903"/>
      <c r="AX8903"/>
    </row>
    <row r="8904" spans="48:50" x14ac:dyDescent="0.25">
      <c r="AV8904"/>
      <c r="AW8904"/>
      <c r="AX8904"/>
    </row>
    <row r="8905" spans="48:50" x14ac:dyDescent="0.25">
      <c r="AV8905"/>
      <c r="AW8905"/>
      <c r="AX8905"/>
    </row>
    <row r="8906" spans="48:50" x14ac:dyDescent="0.25">
      <c r="AV8906"/>
      <c r="AW8906"/>
      <c r="AX8906"/>
    </row>
    <row r="8907" spans="48:50" x14ac:dyDescent="0.25">
      <c r="AV8907"/>
      <c r="AW8907"/>
      <c r="AX8907"/>
    </row>
    <row r="8908" spans="48:50" x14ac:dyDescent="0.25">
      <c r="AV8908"/>
      <c r="AW8908"/>
      <c r="AX8908"/>
    </row>
    <row r="8909" spans="48:50" x14ac:dyDescent="0.25">
      <c r="AV8909"/>
      <c r="AW8909"/>
      <c r="AX8909"/>
    </row>
    <row r="8910" spans="48:50" x14ac:dyDescent="0.25">
      <c r="AV8910"/>
      <c r="AW8910"/>
      <c r="AX8910"/>
    </row>
    <row r="8911" spans="48:50" x14ac:dyDescent="0.25">
      <c r="AV8911"/>
      <c r="AW8911"/>
      <c r="AX8911"/>
    </row>
    <row r="8912" spans="48:50" x14ac:dyDescent="0.25">
      <c r="AV8912"/>
      <c r="AW8912"/>
      <c r="AX8912"/>
    </row>
    <row r="8913" spans="48:50" x14ac:dyDescent="0.25">
      <c r="AV8913"/>
      <c r="AW8913"/>
      <c r="AX8913"/>
    </row>
    <row r="8914" spans="48:50" x14ac:dyDescent="0.25">
      <c r="AV8914"/>
      <c r="AW8914"/>
      <c r="AX8914"/>
    </row>
    <row r="8915" spans="48:50" x14ac:dyDescent="0.25">
      <c r="AV8915"/>
      <c r="AW8915"/>
      <c r="AX8915"/>
    </row>
    <row r="8916" spans="48:50" x14ac:dyDescent="0.25">
      <c r="AV8916"/>
      <c r="AW8916"/>
      <c r="AX8916"/>
    </row>
    <row r="8917" spans="48:50" x14ac:dyDescent="0.25">
      <c r="AV8917"/>
      <c r="AW8917"/>
      <c r="AX8917"/>
    </row>
    <row r="8918" spans="48:50" x14ac:dyDescent="0.25">
      <c r="AV8918"/>
      <c r="AW8918"/>
      <c r="AX8918"/>
    </row>
    <row r="8919" spans="48:50" x14ac:dyDescent="0.25">
      <c r="AV8919"/>
      <c r="AW8919"/>
      <c r="AX8919"/>
    </row>
    <row r="8920" spans="48:50" x14ac:dyDescent="0.25">
      <c r="AV8920"/>
      <c r="AW8920"/>
      <c r="AX8920"/>
    </row>
    <row r="8921" spans="48:50" x14ac:dyDescent="0.25">
      <c r="AV8921"/>
      <c r="AW8921"/>
      <c r="AX8921"/>
    </row>
    <row r="8922" spans="48:50" x14ac:dyDescent="0.25">
      <c r="AV8922"/>
      <c r="AW8922"/>
      <c r="AX8922"/>
    </row>
    <row r="8923" spans="48:50" x14ac:dyDescent="0.25">
      <c r="AV8923"/>
      <c r="AW8923"/>
      <c r="AX8923"/>
    </row>
    <row r="8924" spans="48:50" x14ac:dyDescent="0.25">
      <c r="AV8924"/>
      <c r="AW8924"/>
      <c r="AX8924"/>
    </row>
    <row r="8925" spans="48:50" x14ac:dyDescent="0.25">
      <c r="AV8925"/>
      <c r="AW8925"/>
      <c r="AX8925"/>
    </row>
    <row r="8926" spans="48:50" x14ac:dyDescent="0.25">
      <c r="AV8926"/>
      <c r="AW8926"/>
      <c r="AX8926"/>
    </row>
    <row r="8927" spans="48:50" x14ac:dyDescent="0.25">
      <c r="AV8927"/>
      <c r="AW8927"/>
      <c r="AX8927"/>
    </row>
    <row r="8928" spans="48:50" x14ac:dyDescent="0.25">
      <c r="AV8928"/>
      <c r="AW8928"/>
      <c r="AX8928"/>
    </row>
    <row r="8929" spans="48:50" x14ac:dyDescent="0.25">
      <c r="AV8929"/>
      <c r="AW8929"/>
      <c r="AX8929"/>
    </row>
    <row r="8930" spans="48:50" x14ac:dyDescent="0.25">
      <c r="AV8930"/>
      <c r="AW8930"/>
      <c r="AX8930"/>
    </row>
    <row r="8931" spans="48:50" x14ac:dyDescent="0.25">
      <c r="AV8931"/>
      <c r="AW8931"/>
      <c r="AX8931"/>
    </row>
    <row r="8932" spans="48:50" x14ac:dyDescent="0.25">
      <c r="AV8932"/>
      <c r="AW8932"/>
      <c r="AX8932"/>
    </row>
    <row r="8933" spans="48:50" x14ac:dyDescent="0.25">
      <c r="AV8933"/>
      <c r="AW8933"/>
      <c r="AX8933"/>
    </row>
    <row r="8934" spans="48:50" x14ac:dyDescent="0.25">
      <c r="AV8934"/>
      <c r="AW8934"/>
      <c r="AX8934"/>
    </row>
    <row r="8935" spans="48:50" x14ac:dyDescent="0.25">
      <c r="AV8935"/>
      <c r="AW8935"/>
      <c r="AX8935"/>
    </row>
    <row r="8936" spans="48:50" x14ac:dyDescent="0.25">
      <c r="AV8936"/>
      <c r="AW8936"/>
      <c r="AX8936"/>
    </row>
    <row r="8937" spans="48:50" x14ac:dyDescent="0.25">
      <c r="AV8937"/>
      <c r="AW8937"/>
      <c r="AX8937"/>
    </row>
    <row r="8938" spans="48:50" x14ac:dyDescent="0.25">
      <c r="AV8938"/>
      <c r="AW8938"/>
      <c r="AX8938"/>
    </row>
    <row r="8939" spans="48:50" x14ac:dyDescent="0.25">
      <c r="AV8939"/>
      <c r="AW8939"/>
      <c r="AX8939"/>
    </row>
    <row r="8940" spans="48:50" x14ac:dyDescent="0.25">
      <c r="AV8940"/>
      <c r="AW8940"/>
      <c r="AX8940"/>
    </row>
    <row r="8941" spans="48:50" x14ac:dyDescent="0.25">
      <c r="AV8941"/>
      <c r="AW8941"/>
      <c r="AX8941"/>
    </row>
    <row r="8942" spans="48:50" x14ac:dyDescent="0.25">
      <c r="AV8942"/>
      <c r="AW8942"/>
      <c r="AX8942"/>
    </row>
    <row r="8943" spans="48:50" x14ac:dyDescent="0.25">
      <c r="AV8943"/>
      <c r="AW8943"/>
      <c r="AX8943"/>
    </row>
    <row r="8944" spans="48:50" x14ac:dyDescent="0.25">
      <c r="AV8944"/>
      <c r="AW8944"/>
      <c r="AX8944"/>
    </row>
    <row r="8945" spans="48:50" x14ac:dyDescent="0.25">
      <c r="AV8945"/>
      <c r="AW8945"/>
      <c r="AX8945"/>
    </row>
    <row r="8946" spans="48:50" x14ac:dyDescent="0.25">
      <c r="AV8946"/>
      <c r="AW8946"/>
      <c r="AX8946"/>
    </row>
    <row r="8947" spans="48:50" x14ac:dyDescent="0.25">
      <c r="AV8947"/>
      <c r="AW8947"/>
      <c r="AX8947"/>
    </row>
    <row r="8948" spans="48:50" x14ac:dyDescent="0.25">
      <c r="AV8948"/>
      <c r="AW8948"/>
      <c r="AX8948"/>
    </row>
    <row r="8949" spans="48:50" x14ac:dyDescent="0.25">
      <c r="AV8949"/>
      <c r="AW8949"/>
      <c r="AX8949"/>
    </row>
    <row r="8950" spans="48:50" x14ac:dyDescent="0.25">
      <c r="AV8950"/>
      <c r="AW8950"/>
      <c r="AX8950"/>
    </row>
    <row r="8951" spans="48:50" x14ac:dyDescent="0.25">
      <c r="AV8951"/>
      <c r="AW8951"/>
      <c r="AX8951"/>
    </row>
    <row r="8952" spans="48:50" x14ac:dyDescent="0.25">
      <c r="AV8952"/>
      <c r="AW8952"/>
      <c r="AX8952"/>
    </row>
    <row r="8953" spans="48:50" x14ac:dyDescent="0.25">
      <c r="AV8953"/>
      <c r="AW8953"/>
      <c r="AX8953"/>
    </row>
    <row r="8954" spans="48:50" x14ac:dyDescent="0.25">
      <c r="AV8954"/>
      <c r="AW8954"/>
      <c r="AX8954"/>
    </row>
    <row r="8955" spans="48:50" x14ac:dyDescent="0.25">
      <c r="AV8955"/>
      <c r="AW8955"/>
      <c r="AX8955"/>
    </row>
    <row r="8956" spans="48:50" x14ac:dyDescent="0.25">
      <c r="AV8956"/>
      <c r="AW8956"/>
      <c r="AX8956"/>
    </row>
    <row r="8957" spans="48:50" x14ac:dyDescent="0.25">
      <c r="AV8957"/>
      <c r="AW8957"/>
      <c r="AX8957"/>
    </row>
    <row r="8958" spans="48:50" x14ac:dyDescent="0.25">
      <c r="AV8958"/>
      <c r="AW8958"/>
      <c r="AX8958"/>
    </row>
    <row r="8959" spans="48:50" x14ac:dyDescent="0.25">
      <c r="AV8959"/>
      <c r="AW8959"/>
      <c r="AX8959"/>
    </row>
    <row r="8960" spans="48:50" x14ac:dyDescent="0.25">
      <c r="AV8960"/>
      <c r="AW8960"/>
      <c r="AX8960"/>
    </row>
    <row r="8961" spans="48:50" x14ac:dyDescent="0.25">
      <c r="AV8961"/>
      <c r="AW8961"/>
      <c r="AX8961"/>
    </row>
    <row r="8962" spans="48:50" x14ac:dyDescent="0.25">
      <c r="AV8962"/>
      <c r="AW8962"/>
      <c r="AX8962"/>
    </row>
    <row r="8963" spans="48:50" x14ac:dyDescent="0.25">
      <c r="AV8963"/>
      <c r="AW8963"/>
      <c r="AX8963"/>
    </row>
    <row r="8964" spans="48:50" x14ac:dyDescent="0.25">
      <c r="AV8964"/>
      <c r="AW8964"/>
      <c r="AX8964"/>
    </row>
    <row r="8965" spans="48:50" x14ac:dyDescent="0.25">
      <c r="AV8965"/>
      <c r="AW8965"/>
      <c r="AX8965"/>
    </row>
    <row r="8966" spans="48:50" x14ac:dyDescent="0.25">
      <c r="AV8966"/>
      <c r="AW8966"/>
      <c r="AX8966"/>
    </row>
    <row r="8967" spans="48:50" x14ac:dyDescent="0.25">
      <c r="AV8967"/>
      <c r="AW8967"/>
      <c r="AX8967"/>
    </row>
    <row r="8968" spans="48:50" x14ac:dyDescent="0.25">
      <c r="AV8968"/>
      <c r="AW8968"/>
      <c r="AX8968"/>
    </row>
    <row r="8969" spans="48:50" x14ac:dyDescent="0.25">
      <c r="AV8969"/>
      <c r="AW8969"/>
      <c r="AX8969"/>
    </row>
    <row r="8970" spans="48:50" x14ac:dyDescent="0.25">
      <c r="AV8970"/>
      <c r="AW8970"/>
      <c r="AX8970"/>
    </row>
    <row r="8971" spans="48:50" x14ac:dyDescent="0.25">
      <c r="AV8971"/>
      <c r="AW8971"/>
      <c r="AX8971"/>
    </row>
    <row r="8972" spans="48:50" x14ac:dyDescent="0.25">
      <c r="AV8972"/>
      <c r="AW8972"/>
      <c r="AX8972"/>
    </row>
    <row r="8973" spans="48:50" x14ac:dyDescent="0.25">
      <c r="AV8973"/>
      <c r="AW8973"/>
      <c r="AX8973"/>
    </row>
    <row r="8974" spans="48:50" x14ac:dyDescent="0.25">
      <c r="AV8974"/>
      <c r="AW8974"/>
      <c r="AX8974"/>
    </row>
    <row r="8975" spans="48:50" x14ac:dyDescent="0.25">
      <c r="AV8975"/>
      <c r="AW8975"/>
      <c r="AX8975"/>
    </row>
    <row r="8976" spans="48:50" x14ac:dyDescent="0.25">
      <c r="AV8976"/>
      <c r="AW8976"/>
      <c r="AX8976"/>
    </row>
    <row r="8977" spans="48:50" x14ac:dyDescent="0.25">
      <c r="AV8977"/>
      <c r="AW8977"/>
      <c r="AX8977"/>
    </row>
    <row r="8978" spans="48:50" x14ac:dyDescent="0.25">
      <c r="AV8978"/>
      <c r="AW8978"/>
      <c r="AX8978"/>
    </row>
    <row r="8979" spans="48:50" x14ac:dyDescent="0.25">
      <c r="AV8979"/>
      <c r="AW8979"/>
      <c r="AX8979"/>
    </row>
    <row r="8980" spans="48:50" x14ac:dyDescent="0.25">
      <c r="AV8980"/>
      <c r="AW8980"/>
      <c r="AX8980"/>
    </row>
    <row r="8981" spans="48:50" x14ac:dyDescent="0.25">
      <c r="AV8981"/>
      <c r="AW8981"/>
      <c r="AX8981"/>
    </row>
    <row r="8982" spans="48:50" x14ac:dyDescent="0.25">
      <c r="AV8982"/>
      <c r="AW8982"/>
      <c r="AX8982"/>
    </row>
    <row r="8983" spans="48:50" x14ac:dyDescent="0.25">
      <c r="AV8983"/>
      <c r="AW8983"/>
      <c r="AX8983"/>
    </row>
    <row r="8984" spans="48:50" x14ac:dyDescent="0.25">
      <c r="AV8984"/>
      <c r="AW8984"/>
      <c r="AX8984"/>
    </row>
    <row r="8985" spans="48:50" x14ac:dyDescent="0.25">
      <c r="AV8985"/>
      <c r="AW8985"/>
      <c r="AX8985"/>
    </row>
    <row r="8986" spans="48:50" x14ac:dyDescent="0.25">
      <c r="AV8986"/>
      <c r="AW8986"/>
      <c r="AX8986"/>
    </row>
    <row r="8987" spans="48:50" x14ac:dyDescent="0.25">
      <c r="AV8987"/>
      <c r="AW8987"/>
      <c r="AX8987"/>
    </row>
    <row r="8988" spans="48:50" x14ac:dyDescent="0.25">
      <c r="AV8988"/>
      <c r="AW8988"/>
      <c r="AX8988"/>
    </row>
    <row r="8989" spans="48:50" x14ac:dyDescent="0.25">
      <c r="AV8989"/>
      <c r="AW8989"/>
      <c r="AX8989"/>
    </row>
    <row r="8990" spans="48:50" x14ac:dyDescent="0.25">
      <c r="AV8990"/>
      <c r="AW8990"/>
      <c r="AX8990"/>
    </row>
    <row r="8991" spans="48:50" x14ac:dyDescent="0.25">
      <c r="AV8991"/>
      <c r="AW8991"/>
      <c r="AX8991"/>
    </row>
    <row r="8992" spans="48:50" x14ac:dyDescent="0.25">
      <c r="AV8992"/>
      <c r="AW8992"/>
      <c r="AX8992"/>
    </row>
    <row r="8993" spans="48:50" x14ac:dyDescent="0.25">
      <c r="AV8993"/>
      <c r="AW8993"/>
      <c r="AX8993"/>
    </row>
    <row r="8994" spans="48:50" x14ac:dyDescent="0.25">
      <c r="AV8994"/>
      <c r="AW8994"/>
      <c r="AX8994"/>
    </row>
    <row r="8995" spans="48:50" x14ac:dyDescent="0.25">
      <c r="AV8995"/>
      <c r="AW8995"/>
      <c r="AX8995"/>
    </row>
    <row r="8996" spans="48:50" x14ac:dyDescent="0.25">
      <c r="AV8996"/>
      <c r="AW8996"/>
      <c r="AX8996"/>
    </row>
    <row r="8997" spans="48:50" x14ac:dyDescent="0.25">
      <c r="AV8997"/>
      <c r="AW8997"/>
      <c r="AX8997"/>
    </row>
    <row r="8998" spans="48:50" x14ac:dyDescent="0.25">
      <c r="AV8998"/>
      <c r="AW8998"/>
      <c r="AX8998"/>
    </row>
    <row r="8999" spans="48:50" x14ac:dyDescent="0.25">
      <c r="AV8999"/>
      <c r="AW8999"/>
      <c r="AX8999"/>
    </row>
    <row r="9000" spans="48:50" x14ac:dyDescent="0.25">
      <c r="AV9000"/>
      <c r="AW9000"/>
      <c r="AX9000"/>
    </row>
    <row r="9001" spans="48:50" x14ac:dyDescent="0.25">
      <c r="AV9001"/>
      <c r="AW9001"/>
      <c r="AX9001"/>
    </row>
    <row r="9002" spans="48:50" x14ac:dyDescent="0.25">
      <c r="AV9002"/>
      <c r="AW9002"/>
      <c r="AX9002"/>
    </row>
    <row r="9003" spans="48:50" x14ac:dyDescent="0.25">
      <c r="AV9003"/>
      <c r="AW9003"/>
      <c r="AX9003"/>
    </row>
    <row r="9004" spans="48:50" x14ac:dyDescent="0.25">
      <c r="AV9004"/>
      <c r="AW9004"/>
      <c r="AX9004"/>
    </row>
    <row r="9005" spans="48:50" x14ac:dyDescent="0.25">
      <c r="AV9005"/>
      <c r="AW9005"/>
      <c r="AX9005"/>
    </row>
    <row r="9006" spans="48:50" x14ac:dyDescent="0.25">
      <c r="AV9006"/>
      <c r="AW9006"/>
      <c r="AX9006"/>
    </row>
    <row r="9007" spans="48:50" x14ac:dyDescent="0.25">
      <c r="AV9007"/>
      <c r="AW9007"/>
      <c r="AX9007"/>
    </row>
    <row r="9008" spans="48:50" x14ac:dyDescent="0.25">
      <c r="AV9008"/>
      <c r="AW9008"/>
      <c r="AX9008"/>
    </row>
    <row r="9009" spans="48:50" x14ac:dyDescent="0.25">
      <c r="AV9009"/>
      <c r="AW9009"/>
      <c r="AX9009"/>
    </row>
    <row r="9010" spans="48:50" x14ac:dyDescent="0.25">
      <c r="AV9010"/>
      <c r="AW9010"/>
      <c r="AX9010"/>
    </row>
    <row r="9011" spans="48:50" x14ac:dyDescent="0.25">
      <c r="AV9011"/>
      <c r="AW9011"/>
      <c r="AX9011"/>
    </row>
    <row r="9012" spans="48:50" x14ac:dyDescent="0.25">
      <c r="AV9012"/>
      <c r="AW9012"/>
      <c r="AX9012"/>
    </row>
    <row r="9013" spans="48:50" x14ac:dyDescent="0.25">
      <c r="AV9013"/>
      <c r="AW9013"/>
      <c r="AX9013"/>
    </row>
    <row r="9014" spans="48:50" x14ac:dyDescent="0.25">
      <c r="AV9014"/>
      <c r="AW9014"/>
      <c r="AX9014"/>
    </row>
    <row r="9015" spans="48:50" x14ac:dyDescent="0.25">
      <c r="AV9015"/>
      <c r="AW9015"/>
      <c r="AX9015"/>
    </row>
    <row r="9016" spans="48:50" x14ac:dyDescent="0.25">
      <c r="AV9016"/>
      <c r="AW9016"/>
      <c r="AX9016"/>
    </row>
    <row r="9017" spans="48:50" x14ac:dyDescent="0.25">
      <c r="AV9017"/>
      <c r="AW9017"/>
      <c r="AX9017"/>
    </row>
    <row r="9018" spans="48:50" x14ac:dyDescent="0.25">
      <c r="AV9018"/>
      <c r="AW9018"/>
      <c r="AX9018"/>
    </row>
    <row r="9019" spans="48:50" x14ac:dyDescent="0.25">
      <c r="AV9019"/>
      <c r="AW9019"/>
      <c r="AX9019"/>
    </row>
    <row r="9020" spans="48:50" x14ac:dyDescent="0.25">
      <c r="AV9020"/>
      <c r="AW9020"/>
      <c r="AX9020"/>
    </row>
    <row r="9021" spans="48:50" x14ac:dyDescent="0.25">
      <c r="AV9021"/>
      <c r="AW9021"/>
      <c r="AX9021"/>
    </row>
    <row r="9022" spans="48:50" x14ac:dyDescent="0.25">
      <c r="AV9022"/>
      <c r="AW9022"/>
      <c r="AX9022"/>
    </row>
    <row r="9023" spans="48:50" x14ac:dyDescent="0.25">
      <c r="AV9023"/>
      <c r="AW9023"/>
      <c r="AX9023"/>
    </row>
    <row r="9024" spans="48:50" x14ac:dyDescent="0.25">
      <c r="AV9024"/>
      <c r="AW9024"/>
      <c r="AX9024"/>
    </row>
    <row r="9025" spans="48:50" x14ac:dyDescent="0.25">
      <c r="AV9025"/>
      <c r="AW9025"/>
      <c r="AX9025"/>
    </row>
    <row r="9026" spans="48:50" x14ac:dyDescent="0.25">
      <c r="AV9026"/>
      <c r="AW9026"/>
      <c r="AX9026"/>
    </row>
    <row r="9027" spans="48:50" x14ac:dyDescent="0.25">
      <c r="AV9027"/>
      <c r="AW9027"/>
      <c r="AX9027"/>
    </row>
    <row r="9028" spans="48:50" x14ac:dyDescent="0.25">
      <c r="AV9028"/>
      <c r="AW9028"/>
      <c r="AX9028"/>
    </row>
    <row r="9029" spans="48:50" x14ac:dyDescent="0.25">
      <c r="AV9029"/>
      <c r="AW9029"/>
      <c r="AX9029"/>
    </row>
    <row r="9030" spans="48:50" x14ac:dyDescent="0.25">
      <c r="AV9030"/>
      <c r="AW9030"/>
      <c r="AX9030"/>
    </row>
    <row r="9031" spans="48:50" x14ac:dyDescent="0.25">
      <c r="AV9031"/>
      <c r="AW9031"/>
      <c r="AX9031"/>
    </row>
    <row r="9032" spans="48:50" x14ac:dyDescent="0.25">
      <c r="AV9032"/>
      <c r="AW9032"/>
      <c r="AX9032"/>
    </row>
    <row r="9033" spans="48:50" x14ac:dyDescent="0.25">
      <c r="AV9033"/>
      <c r="AW9033"/>
      <c r="AX9033"/>
    </row>
    <row r="9034" spans="48:50" x14ac:dyDescent="0.25">
      <c r="AV9034"/>
      <c r="AW9034"/>
      <c r="AX9034"/>
    </row>
    <row r="9035" spans="48:50" x14ac:dyDescent="0.25">
      <c r="AV9035"/>
      <c r="AW9035"/>
      <c r="AX9035"/>
    </row>
    <row r="9036" spans="48:50" x14ac:dyDescent="0.25">
      <c r="AV9036"/>
      <c r="AW9036"/>
      <c r="AX9036"/>
    </row>
    <row r="9037" spans="48:50" x14ac:dyDescent="0.25">
      <c r="AV9037"/>
      <c r="AW9037"/>
      <c r="AX9037"/>
    </row>
    <row r="9038" spans="48:50" x14ac:dyDescent="0.25">
      <c r="AV9038"/>
      <c r="AW9038"/>
      <c r="AX9038"/>
    </row>
    <row r="9039" spans="48:50" x14ac:dyDescent="0.25">
      <c r="AV9039"/>
      <c r="AW9039"/>
      <c r="AX9039"/>
    </row>
    <row r="9040" spans="48:50" x14ac:dyDescent="0.25">
      <c r="AV9040"/>
      <c r="AW9040"/>
      <c r="AX9040"/>
    </row>
    <row r="9041" spans="48:50" x14ac:dyDescent="0.25">
      <c r="AV9041"/>
      <c r="AW9041"/>
      <c r="AX9041"/>
    </row>
    <row r="9042" spans="48:50" x14ac:dyDescent="0.25">
      <c r="AV9042"/>
      <c r="AW9042"/>
      <c r="AX9042"/>
    </row>
    <row r="9043" spans="48:50" x14ac:dyDescent="0.25">
      <c r="AV9043"/>
      <c r="AW9043"/>
      <c r="AX9043"/>
    </row>
    <row r="9044" spans="48:50" x14ac:dyDescent="0.25">
      <c r="AV9044"/>
      <c r="AW9044"/>
      <c r="AX9044"/>
    </row>
    <row r="9045" spans="48:50" x14ac:dyDescent="0.25">
      <c r="AV9045"/>
      <c r="AW9045"/>
      <c r="AX9045"/>
    </row>
    <row r="9046" spans="48:50" x14ac:dyDescent="0.25">
      <c r="AV9046"/>
      <c r="AW9046"/>
      <c r="AX9046"/>
    </row>
    <row r="9047" spans="48:50" x14ac:dyDescent="0.25">
      <c r="AV9047"/>
      <c r="AW9047"/>
      <c r="AX9047"/>
    </row>
    <row r="9048" spans="48:50" x14ac:dyDescent="0.25">
      <c r="AV9048"/>
      <c r="AW9048"/>
      <c r="AX9048"/>
    </row>
    <row r="9049" spans="48:50" x14ac:dyDescent="0.25">
      <c r="AV9049"/>
      <c r="AW9049"/>
      <c r="AX9049"/>
    </row>
    <row r="9050" spans="48:50" x14ac:dyDescent="0.25">
      <c r="AV9050"/>
      <c r="AW9050"/>
      <c r="AX9050"/>
    </row>
    <row r="9051" spans="48:50" x14ac:dyDescent="0.25">
      <c r="AV9051"/>
      <c r="AW9051"/>
      <c r="AX9051"/>
    </row>
    <row r="9052" spans="48:50" x14ac:dyDescent="0.25">
      <c r="AV9052"/>
      <c r="AW9052"/>
      <c r="AX9052"/>
    </row>
    <row r="9053" spans="48:50" x14ac:dyDescent="0.25">
      <c r="AV9053"/>
      <c r="AW9053"/>
      <c r="AX9053"/>
    </row>
    <row r="9054" spans="48:50" x14ac:dyDescent="0.25">
      <c r="AV9054"/>
      <c r="AW9054"/>
      <c r="AX9054"/>
    </row>
    <row r="9055" spans="48:50" x14ac:dyDescent="0.25">
      <c r="AV9055"/>
      <c r="AW9055"/>
      <c r="AX9055"/>
    </row>
    <row r="9056" spans="48:50" x14ac:dyDescent="0.25">
      <c r="AV9056"/>
      <c r="AW9056"/>
      <c r="AX9056"/>
    </row>
    <row r="9057" spans="48:50" x14ac:dyDescent="0.25">
      <c r="AV9057"/>
      <c r="AW9057"/>
      <c r="AX9057"/>
    </row>
    <row r="9058" spans="48:50" x14ac:dyDescent="0.25">
      <c r="AV9058"/>
      <c r="AW9058"/>
      <c r="AX9058"/>
    </row>
    <row r="9059" spans="48:50" x14ac:dyDescent="0.25">
      <c r="AV9059"/>
      <c r="AW9059"/>
      <c r="AX9059"/>
    </row>
    <row r="9060" spans="48:50" x14ac:dyDescent="0.25">
      <c r="AV9060"/>
      <c r="AW9060"/>
      <c r="AX9060"/>
    </row>
    <row r="9061" spans="48:50" x14ac:dyDescent="0.25">
      <c r="AV9061"/>
      <c r="AW9061"/>
      <c r="AX9061"/>
    </row>
    <row r="9062" spans="48:50" x14ac:dyDescent="0.25">
      <c r="AV9062"/>
      <c r="AW9062"/>
      <c r="AX9062"/>
    </row>
    <row r="9063" spans="48:50" x14ac:dyDescent="0.25">
      <c r="AV9063"/>
      <c r="AW9063"/>
      <c r="AX9063"/>
    </row>
    <row r="9064" spans="48:50" x14ac:dyDescent="0.25">
      <c r="AV9064"/>
      <c r="AW9064"/>
      <c r="AX9064"/>
    </row>
    <row r="9065" spans="48:50" x14ac:dyDescent="0.25">
      <c r="AV9065"/>
      <c r="AW9065"/>
      <c r="AX9065"/>
    </row>
    <row r="9066" spans="48:50" x14ac:dyDescent="0.25">
      <c r="AV9066"/>
      <c r="AW9066"/>
      <c r="AX9066"/>
    </row>
    <row r="9067" spans="48:50" x14ac:dyDescent="0.25">
      <c r="AV9067"/>
      <c r="AW9067"/>
      <c r="AX9067"/>
    </row>
    <row r="9068" spans="48:50" x14ac:dyDescent="0.25">
      <c r="AV9068"/>
      <c r="AW9068"/>
      <c r="AX9068"/>
    </row>
    <row r="9069" spans="48:50" x14ac:dyDescent="0.25">
      <c r="AV9069"/>
      <c r="AW9069"/>
      <c r="AX9069"/>
    </row>
    <row r="9070" spans="48:50" x14ac:dyDescent="0.25">
      <c r="AV9070"/>
      <c r="AW9070"/>
      <c r="AX9070"/>
    </row>
    <row r="9071" spans="48:50" x14ac:dyDescent="0.25">
      <c r="AV9071"/>
      <c r="AW9071"/>
      <c r="AX9071"/>
    </row>
    <row r="9072" spans="48:50" x14ac:dyDescent="0.25">
      <c r="AV9072"/>
      <c r="AW9072"/>
      <c r="AX9072"/>
    </row>
    <row r="9073" spans="48:50" x14ac:dyDescent="0.25">
      <c r="AV9073"/>
      <c r="AW9073"/>
      <c r="AX9073"/>
    </row>
    <row r="9074" spans="48:50" x14ac:dyDescent="0.25">
      <c r="AV9074"/>
      <c r="AW9074"/>
      <c r="AX9074"/>
    </row>
    <row r="9075" spans="48:50" x14ac:dyDescent="0.25">
      <c r="AV9075"/>
      <c r="AW9075"/>
      <c r="AX9075"/>
    </row>
    <row r="9076" spans="48:50" x14ac:dyDescent="0.25">
      <c r="AV9076"/>
      <c r="AW9076"/>
      <c r="AX9076"/>
    </row>
    <row r="9077" spans="48:50" x14ac:dyDescent="0.25">
      <c r="AV9077"/>
      <c r="AW9077"/>
      <c r="AX9077"/>
    </row>
    <row r="9078" spans="48:50" x14ac:dyDescent="0.25">
      <c r="AV9078"/>
      <c r="AW9078"/>
      <c r="AX9078"/>
    </row>
    <row r="9079" spans="48:50" x14ac:dyDescent="0.25">
      <c r="AV9079"/>
      <c r="AW9079"/>
      <c r="AX9079"/>
    </row>
    <row r="9080" spans="48:50" x14ac:dyDescent="0.25">
      <c r="AV9080"/>
      <c r="AW9080"/>
      <c r="AX9080"/>
    </row>
    <row r="9081" spans="48:50" x14ac:dyDescent="0.25">
      <c r="AV9081"/>
      <c r="AW9081"/>
      <c r="AX9081"/>
    </row>
    <row r="9082" spans="48:50" x14ac:dyDescent="0.25">
      <c r="AV9082"/>
      <c r="AW9082"/>
      <c r="AX9082"/>
    </row>
    <row r="9083" spans="48:50" x14ac:dyDescent="0.25">
      <c r="AV9083"/>
      <c r="AW9083"/>
      <c r="AX9083"/>
    </row>
    <row r="9084" spans="48:50" x14ac:dyDescent="0.25">
      <c r="AV9084"/>
      <c r="AW9084"/>
      <c r="AX9084"/>
    </row>
    <row r="9085" spans="48:50" x14ac:dyDescent="0.25">
      <c r="AV9085"/>
      <c r="AW9085"/>
      <c r="AX9085"/>
    </row>
    <row r="9086" spans="48:50" x14ac:dyDescent="0.25">
      <c r="AV9086"/>
      <c r="AW9086"/>
      <c r="AX9086"/>
    </row>
    <row r="9087" spans="48:50" x14ac:dyDescent="0.25">
      <c r="AV9087"/>
      <c r="AW9087"/>
      <c r="AX9087"/>
    </row>
    <row r="9088" spans="48:50" x14ac:dyDescent="0.25">
      <c r="AV9088"/>
      <c r="AW9088"/>
      <c r="AX9088"/>
    </row>
    <row r="9089" spans="48:50" x14ac:dyDescent="0.25">
      <c r="AV9089"/>
      <c r="AW9089"/>
      <c r="AX9089"/>
    </row>
    <row r="9090" spans="48:50" x14ac:dyDescent="0.25">
      <c r="AV9090"/>
      <c r="AW9090"/>
      <c r="AX9090"/>
    </row>
    <row r="9091" spans="48:50" x14ac:dyDescent="0.25">
      <c r="AV9091"/>
      <c r="AW9091"/>
      <c r="AX9091"/>
    </row>
    <row r="9092" spans="48:50" x14ac:dyDescent="0.25">
      <c r="AV9092"/>
      <c r="AW9092"/>
      <c r="AX9092"/>
    </row>
    <row r="9093" spans="48:50" x14ac:dyDescent="0.25">
      <c r="AV9093"/>
      <c r="AW9093"/>
      <c r="AX9093"/>
    </row>
    <row r="9094" spans="48:50" x14ac:dyDescent="0.25">
      <c r="AV9094"/>
      <c r="AW9094"/>
      <c r="AX9094"/>
    </row>
    <row r="9095" spans="48:50" x14ac:dyDescent="0.25">
      <c r="AV9095"/>
      <c r="AW9095"/>
      <c r="AX9095"/>
    </row>
    <row r="9096" spans="48:50" x14ac:dyDescent="0.25">
      <c r="AV9096"/>
      <c r="AW9096"/>
      <c r="AX9096"/>
    </row>
    <row r="9097" spans="48:50" x14ac:dyDescent="0.25">
      <c r="AV9097"/>
      <c r="AW9097"/>
      <c r="AX9097"/>
    </row>
    <row r="9098" spans="48:50" x14ac:dyDescent="0.25">
      <c r="AV9098"/>
      <c r="AW9098"/>
      <c r="AX9098"/>
    </row>
    <row r="9099" spans="48:50" x14ac:dyDescent="0.25">
      <c r="AV9099"/>
      <c r="AW9099"/>
      <c r="AX9099"/>
    </row>
    <row r="9100" spans="48:50" x14ac:dyDescent="0.25">
      <c r="AV9100"/>
      <c r="AW9100"/>
      <c r="AX9100"/>
    </row>
    <row r="9101" spans="48:50" x14ac:dyDescent="0.25">
      <c r="AV9101"/>
      <c r="AW9101"/>
      <c r="AX9101"/>
    </row>
    <row r="9102" spans="48:50" x14ac:dyDescent="0.25">
      <c r="AV9102"/>
      <c r="AW9102"/>
      <c r="AX9102"/>
    </row>
    <row r="9103" spans="48:50" x14ac:dyDescent="0.25">
      <c r="AV9103"/>
      <c r="AW9103"/>
      <c r="AX9103"/>
    </row>
    <row r="9104" spans="48:50" x14ac:dyDescent="0.25">
      <c r="AV9104"/>
      <c r="AW9104"/>
      <c r="AX9104"/>
    </row>
    <row r="9105" spans="48:50" x14ac:dyDescent="0.25">
      <c r="AV9105"/>
      <c r="AW9105"/>
      <c r="AX9105"/>
    </row>
    <row r="9106" spans="48:50" x14ac:dyDescent="0.25">
      <c r="AV9106"/>
      <c r="AW9106"/>
      <c r="AX9106"/>
    </row>
    <row r="9107" spans="48:50" x14ac:dyDescent="0.25">
      <c r="AV9107"/>
      <c r="AW9107"/>
      <c r="AX9107"/>
    </row>
    <row r="9108" spans="48:50" x14ac:dyDescent="0.25">
      <c r="AV9108"/>
      <c r="AW9108"/>
      <c r="AX9108"/>
    </row>
    <row r="9109" spans="48:50" x14ac:dyDescent="0.25">
      <c r="AV9109"/>
      <c r="AW9109"/>
      <c r="AX9109"/>
    </row>
    <row r="9110" spans="48:50" x14ac:dyDescent="0.25">
      <c r="AV9110"/>
      <c r="AW9110"/>
      <c r="AX9110"/>
    </row>
    <row r="9111" spans="48:50" x14ac:dyDescent="0.25">
      <c r="AV9111"/>
      <c r="AW9111"/>
      <c r="AX9111"/>
    </row>
    <row r="9112" spans="48:50" x14ac:dyDescent="0.25">
      <c r="AV9112"/>
      <c r="AW9112"/>
      <c r="AX9112"/>
    </row>
    <row r="9113" spans="48:50" x14ac:dyDescent="0.25">
      <c r="AV9113"/>
      <c r="AW9113"/>
      <c r="AX9113"/>
    </row>
    <row r="9114" spans="48:50" x14ac:dyDescent="0.25">
      <c r="AV9114"/>
      <c r="AW9114"/>
      <c r="AX9114"/>
    </row>
    <row r="9115" spans="48:50" x14ac:dyDescent="0.25">
      <c r="AV9115"/>
      <c r="AW9115"/>
      <c r="AX9115"/>
    </row>
    <row r="9116" spans="48:50" x14ac:dyDescent="0.25">
      <c r="AV9116"/>
      <c r="AW9116"/>
      <c r="AX9116"/>
    </row>
    <row r="9117" spans="48:50" x14ac:dyDescent="0.25">
      <c r="AV9117"/>
      <c r="AW9117"/>
      <c r="AX9117"/>
    </row>
    <row r="9118" spans="48:50" x14ac:dyDescent="0.25">
      <c r="AV9118"/>
      <c r="AW9118"/>
      <c r="AX9118"/>
    </row>
    <row r="9119" spans="48:50" x14ac:dyDescent="0.25">
      <c r="AV9119"/>
      <c r="AW9119"/>
      <c r="AX9119"/>
    </row>
    <row r="9120" spans="48:50" x14ac:dyDescent="0.25">
      <c r="AV9120"/>
      <c r="AW9120"/>
      <c r="AX9120"/>
    </row>
    <row r="9121" spans="48:50" x14ac:dyDescent="0.25">
      <c r="AV9121"/>
      <c r="AW9121"/>
      <c r="AX9121"/>
    </row>
    <row r="9122" spans="48:50" x14ac:dyDescent="0.25">
      <c r="AV9122"/>
      <c r="AW9122"/>
      <c r="AX9122"/>
    </row>
    <row r="9123" spans="48:50" x14ac:dyDescent="0.25">
      <c r="AV9123"/>
      <c r="AW9123"/>
      <c r="AX9123"/>
    </row>
    <row r="9124" spans="48:50" x14ac:dyDescent="0.25">
      <c r="AV9124"/>
      <c r="AW9124"/>
      <c r="AX9124"/>
    </row>
    <row r="9125" spans="48:50" x14ac:dyDescent="0.25">
      <c r="AV9125"/>
      <c r="AW9125"/>
      <c r="AX9125"/>
    </row>
    <row r="9126" spans="48:50" x14ac:dyDescent="0.25">
      <c r="AV9126"/>
      <c r="AW9126"/>
      <c r="AX9126"/>
    </row>
    <row r="9127" spans="48:50" x14ac:dyDescent="0.25">
      <c r="AV9127"/>
      <c r="AW9127"/>
      <c r="AX9127"/>
    </row>
    <row r="9128" spans="48:50" x14ac:dyDescent="0.25">
      <c r="AV9128"/>
      <c r="AW9128"/>
      <c r="AX9128"/>
    </row>
    <row r="9129" spans="48:50" x14ac:dyDescent="0.25">
      <c r="AV9129"/>
      <c r="AW9129"/>
      <c r="AX9129"/>
    </row>
    <row r="9130" spans="48:50" x14ac:dyDescent="0.25">
      <c r="AV9130"/>
      <c r="AW9130"/>
      <c r="AX9130"/>
    </row>
    <row r="9131" spans="48:50" x14ac:dyDescent="0.25">
      <c r="AV9131"/>
      <c r="AW9131"/>
      <c r="AX9131"/>
    </row>
    <row r="9132" spans="48:50" x14ac:dyDescent="0.25">
      <c r="AV9132"/>
      <c r="AW9132"/>
      <c r="AX9132"/>
    </row>
    <row r="9133" spans="48:50" x14ac:dyDescent="0.25">
      <c r="AV9133"/>
      <c r="AW9133"/>
      <c r="AX9133"/>
    </row>
    <row r="9134" spans="48:50" x14ac:dyDescent="0.25">
      <c r="AV9134"/>
      <c r="AW9134"/>
      <c r="AX9134"/>
    </row>
    <row r="9135" spans="48:50" x14ac:dyDescent="0.25">
      <c r="AV9135"/>
      <c r="AW9135"/>
      <c r="AX9135"/>
    </row>
    <row r="9136" spans="48:50" x14ac:dyDescent="0.25">
      <c r="AV9136"/>
      <c r="AW9136"/>
      <c r="AX9136"/>
    </row>
    <row r="9137" spans="48:50" x14ac:dyDescent="0.25">
      <c r="AV9137"/>
      <c r="AW9137"/>
      <c r="AX9137"/>
    </row>
    <row r="9138" spans="48:50" x14ac:dyDescent="0.25">
      <c r="AV9138"/>
      <c r="AW9138"/>
      <c r="AX9138"/>
    </row>
    <row r="9139" spans="48:50" x14ac:dyDescent="0.25">
      <c r="AV9139"/>
      <c r="AW9139"/>
      <c r="AX9139"/>
    </row>
    <row r="9140" spans="48:50" x14ac:dyDescent="0.25">
      <c r="AV9140"/>
      <c r="AW9140"/>
      <c r="AX9140"/>
    </row>
    <row r="9141" spans="48:50" x14ac:dyDescent="0.25">
      <c r="AV9141"/>
      <c r="AW9141"/>
      <c r="AX9141"/>
    </row>
    <row r="9142" spans="48:50" x14ac:dyDescent="0.25">
      <c r="AV9142"/>
      <c r="AW9142"/>
      <c r="AX9142"/>
    </row>
    <row r="9143" spans="48:50" x14ac:dyDescent="0.25">
      <c r="AV9143"/>
      <c r="AW9143"/>
      <c r="AX9143"/>
    </row>
    <row r="9144" spans="48:50" x14ac:dyDescent="0.25">
      <c r="AV9144"/>
      <c r="AW9144"/>
      <c r="AX9144"/>
    </row>
    <row r="9145" spans="48:50" x14ac:dyDescent="0.25">
      <c r="AV9145"/>
      <c r="AW9145"/>
      <c r="AX9145"/>
    </row>
    <row r="9146" spans="48:50" x14ac:dyDescent="0.25">
      <c r="AV9146"/>
      <c r="AW9146"/>
      <c r="AX9146"/>
    </row>
    <row r="9147" spans="48:50" x14ac:dyDescent="0.25">
      <c r="AV9147"/>
      <c r="AW9147"/>
      <c r="AX9147"/>
    </row>
    <row r="9148" spans="48:50" x14ac:dyDescent="0.25">
      <c r="AV9148"/>
      <c r="AW9148"/>
      <c r="AX9148"/>
    </row>
    <row r="9149" spans="48:50" x14ac:dyDescent="0.25">
      <c r="AV9149"/>
      <c r="AW9149"/>
      <c r="AX9149"/>
    </row>
    <row r="9150" spans="48:50" x14ac:dyDescent="0.25">
      <c r="AV9150"/>
      <c r="AW9150"/>
      <c r="AX9150"/>
    </row>
    <row r="9151" spans="48:50" x14ac:dyDescent="0.25">
      <c r="AV9151"/>
      <c r="AW9151"/>
      <c r="AX9151"/>
    </row>
    <row r="9152" spans="48:50" x14ac:dyDescent="0.25">
      <c r="AV9152"/>
      <c r="AW9152"/>
      <c r="AX9152"/>
    </row>
    <row r="9153" spans="48:50" x14ac:dyDescent="0.25">
      <c r="AV9153"/>
      <c r="AW9153"/>
      <c r="AX9153"/>
    </row>
    <row r="9154" spans="48:50" x14ac:dyDescent="0.25">
      <c r="AV9154"/>
      <c r="AW9154"/>
      <c r="AX9154"/>
    </row>
    <row r="9155" spans="48:50" x14ac:dyDescent="0.25">
      <c r="AV9155"/>
      <c r="AW9155"/>
      <c r="AX9155"/>
    </row>
    <row r="9156" spans="48:50" x14ac:dyDescent="0.25">
      <c r="AV9156"/>
      <c r="AW9156"/>
      <c r="AX9156"/>
    </row>
    <row r="9157" spans="48:50" x14ac:dyDescent="0.25">
      <c r="AV9157"/>
      <c r="AW9157"/>
      <c r="AX9157"/>
    </row>
    <row r="9158" spans="48:50" x14ac:dyDescent="0.25">
      <c r="AV9158"/>
      <c r="AW9158"/>
      <c r="AX9158"/>
    </row>
    <row r="9159" spans="48:50" x14ac:dyDescent="0.25">
      <c r="AV9159"/>
      <c r="AW9159"/>
      <c r="AX9159"/>
    </row>
    <row r="9160" spans="48:50" x14ac:dyDescent="0.25">
      <c r="AV9160"/>
      <c r="AW9160"/>
      <c r="AX9160"/>
    </row>
    <row r="9161" spans="48:50" x14ac:dyDescent="0.25">
      <c r="AV9161"/>
      <c r="AW9161"/>
      <c r="AX9161"/>
    </row>
    <row r="9162" spans="48:50" x14ac:dyDescent="0.25">
      <c r="AV9162"/>
      <c r="AW9162"/>
      <c r="AX9162"/>
    </row>
    <row r="9163" spans="48:50" x14ac:dyDescent="0.25">
      <c r="AV9163"/>
      <c r="AW9163"/>
      <c r="AX9163"/>
    </row>
    <row r="9164" spans="48:50" x14ac:dyDescent="0.25">
      <c r="AV9164"/>
      <c r="AW9164"/>
      <c r="AX9164"/>
    </row>
    <row r="9165" spans="48:50" x14ac:dyDescent="0.25">
      <c r="AV9165"/>
      <c r="AW9165"/>
      <c r="AX9165"/>
    </row>
    <row r="9166" spans="48:50" x14ac:dyDescent="0.25">
      <c r="AV9166"/>
      <c r="AW9166"/>
      <c r="AX9166"/>
    </row>
    <row r="9167" spans="48:50" x14ac:dyDescent="0.25">
      <c r="AV9167"/>
      <c r="AW9167"/>
      <c r="AX9167"/>
    </row>
    <row r="9168" spans="48:50" x14ac:dyDescent="0.25">
      <c r="AV9168"/>
      <c r="AW9168"/>
      <c r="AX9168"/>
    </row>
    <row r="9169" spans="48:50" x14ac:dyDescent="0.25">
      <c r="AV9169"/>
      <c r="AW9169"/>
      <c r="AX9169"/>
    </row>
    <row r="9170" spans="48:50" x14ac:dyDescent="0.25">
      <c r="AV9170"/>
      <c r="AW9170"/>
      <c r="AX9170"/>
    </row>
    <row r="9171" spans="48:50" x14ac:dyDescent="0.25">
      <c r="AV9171"/>
      <c r="AW9171"/>
      <c r="AX9171"/>
    </row>
    <row r="9172" spans="48:50" x14ac:dyDescent="0.25">
      <c r="AV9172"/>
      <c r="AW9172"/>
      <c r="AX9172"/>
    </row>
    <row r="9173" spans="48:50" x14ac:dyDescent="0.25">
      <c r="AV9173"/>
      <c r="AW9173"/>
      <c r="AX9173"/>
    </row>
    <row r="9174" spans="48:50" x14ac:dyDescent="0.25">
      <c r="AV9174"/>
      <c r="AW9174"/>
      <c r="AX9174"/>
    </row>
    <row r="9175" spans="48:50" x14ac:dyDescent="0.25">
      <c r="AV9175"/>
      <c r="AW9175"/>
      <c r="AX9175"/>
    </row>
    <row r="9176" spans="48:50" x14ac:dyDescent="0.25">
      <c r="AV9176"/>
      <c r="AW9176"/>
      <c r="AX9176"/>
    </row>
    <row r="9177" spans="48:50" x14ac:dyDescent="0.25">
      <c r="AV9177"/>
      <c r="AW9177"/>
      <c r="AX9177"/>
    </row>
    <row r="9178" spans="48:50" x14ac:dyDescent="0.25">
      <c r="AV9178"/>
      <c r="AW9178"/>
      <c r="AX9178"/>
    </row>
    <row r="9179" spans="48:50" x14ac:dyDescent="0.25">
      <c r="AV9179"/>
      <c r="AW9179"/>
      <c r="AX9179"/>
    </row>
    <row r="9180" spans="48:50" x14ac:dyDescent="0.25">
      <c r="AV9180"/>
      <c r="AW9180"/>
      <c r="AX9180"/>
    </row>
    <row r="9181" spans="48:50" x14ac:dyDescent="0.25">
      <c r="AV9181"/>
      <c r="AW9181"/>
      <c r="AX9181"/>
    </row>
    <row r="9182" spans="48:50" x14ac:dyDescent="0.25">
      <c r="AV9182"/>
      <c r="AW9182"/>
      <c r="AX9182"/>
    </row>
    <row r="9183" spans="48:50" x14ac:dyDescent="0.25">
      <c r="AV9183"/>
      <c r="AW9183"/>
      <c r="AX9183"/>
    </row>
    <row r="9184" spans="48:50" x14ac:dyDescent="0.25">
      <c r="AV9184"/>
      <c r="AW9184"/>
      <c r="AX9184"/>
    </row>
    <row r="9185" spans="48:50" x14ac:dyDescent="0.25">
      <c r="AV9185"/>
      <c r="AW9185"/>
      <c r="AX9185"/>
    </row>
    <row r="9186" spans="48:50" x14ac:dyDescent="0.25">
      <c r="AV9186"/>
      <c r="AW9186"/>
      <c r="AX9186"/>
    </row>
    <row r="9187" spans="48:50" x14ac:dyDescent="0.25">
      <c r="AV9187"/>
      <c r="AW9187"/>
      <c r="AX9187"/>
    </row>
    <row r="9188" spans="48:50" x14ac:dyDescent="0.25">
      <c r="AV9188"/>
      <c r="AW9188"/>
      <c r="AX9188"/>
    </row>
    <row r="9189" spans="48:50" x14ac:dyDescent="0.25">
      <c r="AV9189"/>
      <c r="AW9189"/>
      <c r="AX9189"/>
    </row>
    <row r="9190" spans="48:50" x14ac:dyDescent="0.25">
      <c r="AV9190"/>
      <c r="AW9190"/>
      <c r="AX9190"/>
    </row>
    <row r="9191" spans="48:50" x14ac:dyDescent="0.25">
      <c r="AV9191"/>
      <c r="AW9191"/>
      <c r="AX9191"/>
    </row>
    <row r="9192" spans="48:50" x14ac:dyDescent="0.25">
      <c r="AV9192"/>
      <c r="AW9192"/>
      <c r="AX9192"/>
    </row>
    <row r="9193" spans="48:50" x14ac:dyDescent="0.25">
      <c r="AV9193"/>
      <c r="AW9193"/>
      <c r="AX9193"/>
    </row>
    <row r="9194" spans="48:50" x14ac:dyDescent="0.25">
      <c r="AV9194"/>
      <c r="AW9194"/>
      <c r="AX9194"/>
    </row>
    <row r="9195" spans="48:50" x14ac:dyDescent="0.25">
      <c r="AV9195"/>
      <c r="AW9195"/>
      <c r="AX9195"/>
    </row>
    <row r="9196" spans="48:50" x14ac:dyDescent="0.25">
      <c r="AV9196"/>
      <c r="AW9196"/>
      <c r="AX9196"/>
    </row>
    <row r="9197" spans="48:50" x14ac:dyDescent="0.25">
      <c r="AV9197"/>
      <c r="AW9197"/>
      <c r="AX9197"/>
    </row>
    <row r="9198" spans="48:50" x14ac:dyDescent="0.25">
      <c r="AV9198"/>
      <c r="AW9198"/>
      <c r="AX9198"/>
    </row>
    <row r="9199" spans="48:50" x14ac:dyDescent="0.25">
      <c r="AV9199"/>
      <c r="AW9199"/>
      <c r="AX9199"/>
    </row>
    <row r="9200" spans="48:50" x14ac:dyDescent="0.25">
      <c r="AV9200"/>
      <c r="AW9200"/>
      <c r="AX9200"/>
    </row>
    <row r="9201" spans="48:50" x14ac:dyDescent="0.25">
      <c r="AV9201"/>
      <c r="AW9201"/>
      <c r="AX9201"/>
    </row>
    <row r="9202" spans="48:50" x14ac:dyDescent="0.25">
      <c r="AV9202"/>
      <c r="AW9202"/>
      <c r="AX9202"/>
    </row>
    <row r="9203" spans="48:50" x14ac:dyDescent="0.25">
      <c r="AV9203"/>
      <c r="AW9203"/>
      <c r="AX9203"/>
    </row>
    <row r="9204" spans="48:50" x14ac:dyDescent="0.25">
      <c r="AV9204"/>
      <c r="AW9204"/>
      <c r="AX9204"/>
    </row>
    <row r="9205" spans="48:50" x14ac:dyDescent="0.25">
      <c r="AV9205"/>
      <c r="AW9205"/>
      <c r="AX9205"/>
    </row>
    <row r="9206" spans="48:50" x14ac:dyDescent="0.25">
      <c r="AV9206"/>
      <c r="AW9206"/>
      <c r="AX9206"/>
    </row>
    <row r="9207" spans="48:50" x14ac:dyDescent="0.25">
      <c r="AV9207"/>
      <c r="AW9207"/>
      <c r="AX9207"/>
    </row>
    <row r="9208" spans="48:50" x14ac:dyDescent="0.25">
      <c r="AV9208"/>
      <c r="AW9208"/>
      <c r="AX9208"/>
    </row>
    <row r="9209" spans="48:50" x14ac:dyDescent="0.25">
      <c r="AV9209"/>
      <c r="AW9209"/>
      <c r="AX9209"/>
    </row>
    <row r="9210" spans="48:50" x14ac:dyDescent="0.25">
      <c r="AV9210"/>
      <c r="AW9210"/>
      <c r="AX9210"/>
    </row>
    <row r="9211" spans="48:50" x14ac:dyDescent="0.25">
      <c r="AV9211"/>
      <c r="AW9211"/>
      <c r="AX9211"/>
    </row>
    <row r="9212" spans="48:50" x14ac:dyDescent="0.25">
      <c r="AV9212"/>
      <c r="AW9212"/>
      <c r="AX9212"/>
    </row>
    <row r="9213" spans="48:50" x14ac:dyDescent="0.25">
      <c r="AV9213"/>
      <c r="AW9213"/>
      <c r="AX9213"/>
    </row>
    <row r="9214" spans="48:50" x14ac:dyDescent="0.25">
      <c r="AV9214"/>
      <c r="AW9214"/>
      <c r="AX9214"/>
    </row>
    <row r="9215" spans="48:50" x14ac:dyDescent="0.25">
      <c r="AV9215"/>
      <c r="AW9215"/>
      <c r="AX9215"/>
    </row>
    <row r="9216" spans="48:50" x14ac:dyDescent="0.25">
      <c r="AV9216"/>
      <c r="AW9216"/>
      <c r="AX9216"/>
    </row>
    <row r="9217" spans="48:50" x14ac:dyDescent="0.25">
      <c r="AV9217"/>
      <c r="AW9217"/>
      <c r="AX9217"/>
    </row>
    <row r="9218" spans="48:50" x14ac:dyDescent="0.25">
      <c r="AV9218"/>
      <c r="AW9218"/>
      <c r="AX9218"/>
    </row>
    <row r="9219" spans="48:50" x14ac:dyDescent="0.25">
      <c r="AV9219"/>
      <c r="AW9219"/>
      <c r="AX9219"/>
    </row>
    <row r="9220" spans="48:50" x14ac:dyDescent="0.25">
      <c r="AV9220"/>
      <c r="AW9220"/>
      <c r="AX9220"/>
    </row>
    <row r="9221" spans="48:50" x14ac:dyDescent="0.25">
      <c r="AV9221"/>
      <c r="AW9221"/>
      <c r="AX9221"/>
    </row>
    <row r="9222" spans="48:50" x14ac:dyDescent="0.25">
      <c r="AV9222"/>
      <c r="AW9222"/>
      <c r="AX9222"/>
    </row>
    <row r="9223" spans="48:50" x14ac:dyDescent="0.25">
      <c r="AV9223"/>
      <c r="AW9223"/>
      <c r="AX9223"/>
    </row>
    <row r="9224" spans="48:50" x14ac:dyDescent="0.25">
      <c r="AV9224"/>
      <c r="AW9224"/>
      <c r="AX9224"/>
    </row>
    <row r="9225" spans="48:50" x14ac:dyDescent="0.25">
      <c r="AV9225"/>
      <c r="AW9225"/>
      <c r="AX9225"/>
    </row>
    <row r="9226" spans="48:50" x14ac:dyDescent="0.25">
      <c r="AV9226"/>
      <c r="AW9226"/>
      <c r="AX9226"/>
    </row>
    <row r="9227" spans="48:50" x14ac:dyDescent="0.25">
      <c r="AV9227"/>
      <c r="AW9227"/>
      <c r="AX9227"/>
    </row>
    <row r="9228" spans="48:50" x14ac:dyDescent="0.25">
      <c r="AV9228"/>
      <c r="AW9228"/>
      <c r="AX9228"/>
    </row>
    <row r="9229" spans="48:50" x14ac:dyDescent="0.25">
      <c r="AV9229"/>
      <c r="AW9229"/>
      <c r="AX9229"/>
    </row>
    <row r="9230" spans="48:50" x14ac:dyDescent="0.25">
      <c r="AV9230"/>
      <c r="AW9230"/>
      <c r="AX9230"/>
    </row>
    <row r="9231" spans="48:50" x14ac:dyDescent="0.25">
      <c r="AV9231"/>
      <c r="AW9231"/>
      <c r="AX9231"/>
    </row>
    <row r="9232" spans="48:50" x14ac:dyDescent="0.25">
      <c r="AV9232"/>
      <c r="AW9232"/>
      <c r="AX9232"/>
    </row>
    <row r="9233" spans="48:50" x14ac:dyDescent="0.25">
      <c r="AV9233"/>
      <c r="AW9233"/>
      <c r="AX9233"/>
    </row>
    <row r="9234" spans="48:50" x14ac:dyDescent="0.25">
      <c r="AV9234"/>
      <c r="AW9234"/>
      <c r="AX9234"/>
    </row>
    <row r="9235" spans="48:50" x14ac:dyDescent="0.25">
      <c r="AV9235"/>
      <c r="AW9235"/>
      <c r="AX9235"/>
    </row>
    <row r="9236" spans="48:50" x14ac:dyDescent="0.25">
      <c r="AV9236"/>
      <c r="AW9236"/>
      <c r="AX9236"/>
    </row>
    <row r="9237" spans="48:50" x14ac:dyDescent="0.25">
      <c r="AV9237"/>
      <c r="AW9237"/>
      <c r="AX9237"/>
    </row>
    <row r="9238" spans="48:50" x14ac:dyDescent="0.25">
      <c r="AV9238"/>
      <c r="AW9238"/>
      <c r="AX9238"/>
    </row>
    <row r="9239" spans="48:50" x14ac:dyDescent="0.25">
      <c r="AV9239"/>
      <c r="AW9239"/>
      <c r="AX9239"/>
    </row>
    <row r="9240" spans="48:50" x14ac:dyDescent="0.25">
      <c r="AV9240"/>
      <c r="AW9240"/>
      <c r="AX9240"/>
    </row>
    <row r="9241" spans="48:50" x14ac:dyDescent="0.25">
      <c r="AV9241"/>
      <c r="AW9241"/>
      <c r="AX9241"/>
    </row>
    <row r="9242" spans="48:50" x14ac:dyDescent="0.25">
      <c r="AV9242"/>
      <c r="AW9242"/>
      <c r="AX9242"/>
    </row>
    <row r="9243" spans="48:50" x14ac:dyDescent="0.25">
      <c r="AV9243"/>
      <c r="AW9243"/>
      <c r="AX9243"/>
    </row>
    <row r="9244" spans="48:50" x14ac:dyDescent="0.25">
      <c r="AV9244"/>
      <c r="AW9244"/>
      <c r="AX9244"/>
    </row>
    <row r="9245" spans="48:50" x14ac:dyDescent="0.25">
      <c r="AV9245"/>
      <c r="AW9245"/>
      <c r="AX9245"/>
    </row>
    <row r="9246" spans="48:50" x14ac:dyDescent="0.25">
      <c r="AV9246"/>
      <c r="AW9246"/>
      <c r="AX9246"/>
    </row>
    <row r="9247" spans="48:50" x14ac:dyDescent="0.25">
      <c r="AV9247"/>
      <c r="AW9247"/>
      <c r="AX9247"/>
    </row>
    <row r="9248" spans="48:50" x14ac:dyDescent="0.25">
      <c r="AV9248"/>
      <c r="AW9248"/>
      <c r="AX9248"/>
    </row>
    <row r="9249" spans="48:50" x14ac:dyDescent="0.25">
      <c r="AV9249"/>
      <c r="AW9249"/>
      <c r="AX9249"/>
    </row>
    <row r="9250" spans="48:50" x14ac:dyDescent="0.25">
      <c r="AV9250"/>
      <c r="AW9250"/>
      <c r="AX9250"/>
    </row>
    <row r="9251" spans="48:50" x14ac:dyDescent="0.25">
      <c r="AV9251"/>
      <c r="AW9251"/>
      <c r="AX9251"/>
    </row>
    <row r="9252" spans="48:50" x14ac:dyDescent="0.25">
      <c r="AV9252"/>
      <c r="AW9252"/>
      <c r="AX9252"/>
    </row>
    <row r="9253" spans="48:50" x14ac:dyDescent="0.25">
      <c r="AV9253"/>
      <c r="AW9253"/>
      <c r="AX9253"/>
    </row>
    <row r="9254" spans="48:50" x14ac:dyDescent="0.25">
      <c r="AV9254"/>
      <c r="AW9254"/>
      <c r="AX9254"/>
    </row>
    <row r="9255" spans="48:50" x14ac:dyDescent="0.25">
      <c r="AV9255"/>
      <c r="AW9255"/>
      <c r="AX9255"/>
    </row>
    <row r="9256" spans="48:50" x14ac:dyDescent="0.25">
      <c r="AV9256"/>
      <c r="AW9256"/>
      <c r="AX9256"/>
    </row>
    <row r="9257" spans="48:50" x14ac:dyDescent="0.25">
      <c r="AV9257"/>
      <c r="AW9257"/>
      <c r="AX9257"/>
    </row>
    <row r="9258" spans="48:50" x14ac:dyDescent="0.25">
      <c r="AV9258"/>
      <c r="AW9258"/>
      <c r="AX9258"/>
    </row>
    <row r="9259" spans="48:50" x14ac:dyDescent="0.25">
      <c r="AV9259"/>
      <c r="AW9259"/>
      <c r="AX9259"/>
    </row>
    <row r="9260" spans="48:50" x14ac:dyDescent="0.25">
      <c r="AV9260"/>
      <c r="AW9260"/>
      <c r="AX9260"/>
    </row>
    <row r="9261" spans="48:50" x14ac:dyDescent="0.25">
      <c r="AV9261"/>
      <c r="AW9261"/>
      <c r="AX9261"/>
    </row>
    <row r="9262" spans="48:50" x14ac:dyDescent="0.25">
      <c r="AV9262"/>
      <c r="AW9262"/>
      <c r="AX9262"/>
    </row>
    <row r="9263" spans="48:50" x14ac:dyDescent="0.25">
      <c r="AV9263"/>
      <c r="AW9263"/>
      <c r="AX9263"/>
    </row>
    <row r="9264" spans="48:50" x14ac:dyDescent="0.25">
      <c r="AV9264"/>
      <c r="AW9264"/>
      <c r="AX9264"/>
    </row>
    <row r="9265" spans="48:50" x14ac:dyDescent="0.25">
      <c r="AV9265"/>
      <c r="AW9265"/>
      <c r="AX9265"/>
    </row>
    <row r="9266" spans="48:50" x14ac:dyDescent="0.25">
      <c r="AV9266"/>
      <c r="AW9266"/>
      <c r="AX9266"/>
    </row>
    <row r="9267" spans="48:50" x14ac:dyDescent="0.25">
      <c r="AV9267"/>
      <c r="AW9267"/>
      <c r="AX9267"/>
    </row>
    <row r="9268" spans="48:50" x14ac:dyDescent="0.25">
      <c r="AV9268"/>
      <c r="AW9268"/>
      <c r="AX9268"/>
    </row>
    <row r="9269" spans="48:50" x14ac:dyDescent="0.25">
      <c r="AV9269"/>
      <c r="AW9269"/>
      <c r="AX9269"/>
    </row>
    <row r="9270" spans="48:50" x14ac:dyDescent="0.25">
      <c r="AV9270"/>
      <c r="AW9270"/>
      <c r="AX9270"/>
    </row>
    <row r="9271" spans="48:50" x14ac:dyDescent="0.25">
      <c r="AV9271"/>
      <c r="AW9271"/>
      <c r="AX9271"/>
    </row>
    <row r="9272" spans="48:50" x14ac:dyDescent="0.25">
      <c r="AV9272"/>
      <c r="AW9272"/>
      <c r="AX9272"/>
    </row>
    <row r="9273" spans="48:50" x14ac:dyDescent="0.25">
      <c r="AV9273"/>
      <c r="AW9273"/>
      <c r="AX9273"/>
    </row>
    <row r="9274" spans="48:50" x14ac:dyDescent="0.25">
      <c r="AV9274"/>
      <c r="AW9274"/>
      <c r="AX9274"/>
    </row>
    <row r="9275" spans="48:50" x14ac:dyDescent="0.25">
      <c r="AV9275"/>
      <c r="AW9275"/>
      <c r="AX9275"/>
    </row>
    <row r="9276" spans="48:50" x14ac:dyDescent="0.25">
      <c r="AV9276"/>
      <c r="AW9276"/>
      <c r="AX9276"/>
    </row>
    <row r="9277" spans="48:50" x14ac:dyDescent="0.25">
      <c r="AV9277"/>
      <c r="AW9277"/>
      <c r="AX9277"/>
    </row>
    <row r="9278" spans="48:50" x14ac:dyDescent="0.25">
      <c r="AV9278"/>
      <c r="AW9278"/>
      <c r="AX9278"/>
    </row>
    <row r="9279" spans="48:50" x14ac:dyDescent="0.25">
      <c r="AV9279"/>
      <c r="AW9279"/>
      <c r="AX9279"/>
    </row>
    <row r="9280" spans="48:50" x14ac:dyDescent="0.25">
      <c r="AV9280"/>
      <c r="AW9280"/>
      <c r="AX9280"/>
    </row>
    <row r="9281" spans="48:50" x14ac:dyDescent="0.25">
      <c r="AV9281"/>
      <c r="AW9281"/>
      <c r="AX9281"/>
    </row>
    <row r="9282" spans="48:50" x14ac:dyDescent="0.25">
      <c r="AV9282"/>
      <c r="AW9282"/>
      <c r="AX9282"/>
    </row>
    <row r="9283" spans="48:50" x14ac:dyDescent="0.25">
      <c r="AV9283"/>
      <c r="AW9283"/>
      <c r="AX9283"/>
    </row>
    <row r="9284" spans="48:50" x14ac:dyDescent="0.25">
      <c r="AV9284"/>
      <c r="AW9284"/>
      <c r="AX9284"/>
    </row>
    <row r="9285" spans="48:50" x14ac:dyDescent="0.25">
      <c r="AV9285"/>
      <c r="AW9285"/>
      <c r="AX9285"/>
    </row>
    <row r="9286" spans="48:50" x14ac:dyDescent="0.25">
      <c r="AV9286"/>
      <c r="AW9286"/>
      <c r="AX9286"/>
    </row>
    <row r="9287" spans="48:50" x14ac:dyDescent="0.25">
      <c r="AV9287"/>
      <c r="AW9287"/>
      <c r="AX9287"/>
    </row>
    <row r="9288" spans="48:50" x14ac:dyDescent="0.25">
      <c r="AV9288"/>
      <c r="AW9288"/>
      <c r="AX9288"/>
    </row>
    <row r="9289" spans="48:50" x14ac:dyDescent="0.25">
      <c r="AV9289"/>
      <c r="AW9289"/>
      <c r="AX9289"/>
    </row>
    <row r="9290" spans="48:50" x14ac:dyDescent="0.25">
      <c r="AV9290"/>
      <c r="AW9290"/>
      <c r="AX9290"/>
    </row>
    <row r="9291" spans="48:50" x14ac:dyDescent="0.25">
      <c r="AV9291"/>
      <c r="AW9291"/>
      <c r="AX9291"/>
    </row>
    <row r="9292" spans="48:50" x14ac:dyDescent="0.25">
      <c r="AV9292"/>
      <c r="AW9292"/>
      <c r="AX9292"/>
    </row>
    <row r="9293" spans="48:50" x14ac:dyDescent="0.25">
      <c r="AV9293"/>
      <c r="AW9293"/>
      <c r="AX9293"/>
    </row>
    <row r="9294" spans="48:50" x14ac:dyDescent="0.25">
      <c r="AV9294"/>
      <c r="AW9294"/>
      <c r="AX9294"/>
    </row>
    <row r="9295" spans="48:50" x14ac:dyDescent="0.25">
      <c r="AV9295"/>
      <c r="AW9295"/>
      <c r="AX9295"/>
    </row>
    <row r="9296" spans="48:50" x14ac:dyDescent="0.25">
      <c r="AV9296"/>
      <c r="AW9296"/>
      <c r="AX9296"/>
    </row>
    <row r="9297" spans="48:50" x14ac:dyDescent="0.25">
      <c r="AV9297"/>
      <c r="AW9297"/>
      <c r="AX9297"/>
    </row>
    <row r="9298" spans="48:50" x14ac:dyDescent="0.25">
      <c r="AV9298"/>
      <c r="AW9298"/>
      <c r="AX9298"/>
    </row>
    <row r="9299" spans="48:50" x14ac:dyDescent="0.25">
      <c r="AV9299"/>
      <c r="AW9299"/>
      <c r="AX9299"/>
    </row>
    <row r="9300" spans="48:50" x14ac:dyDescent="0.25">
      <c r="AV9300"/>
      <c r="AW9300"/>
      <c r="AX9300"/>
    </row>
    <row r="9301" spans="48:50" x14ac:dyDescent="0.25">
      <c r="AV9301"/>
      <c r="AW9301"/>
      <c r="AX9301"/>
    </row>
    <row r="9302" spans="48:50" x14ac:dyDescent="0.25">
      <c r="AV9302"/>
      <c r="AW9302"/>
      <c r="AX9302"/>
    </row>
    <row r="9303" spans="48:50" x14ac:dyDescent="0.25">
      <c r="AV9303"/>
      <c r="AW9303"/>
      <c r="AX9303"/>
    </row>
    <row r="9304" spans="48:50" x14ac:dyDescent="0.25">
      <c r="AV9304"/>
      <c r="AW9304"/>
      <c r="AX9304"/>
    </row>
    <row r="9305" spans="48:50" x14ac:dyDescent="0.25">
      <c r="AV9305"/>
      <c r="AW9305"/>
      <c r="AX9305"/>
    </row>
    <row r="9306" spans="48:50" x14ac:dyDescent="0.25">
      <c r="AV9306"/>
      <c r="AW9306"/>
      <c r="AX9306"/>
    </row>
    <row r="9307" spans="48:50" x14ac:dyDescent="0.25">
      <c r="AV9307"/>
      <c r="AW9307"/>
      <c r="AX9307"/>
    </row>
    <row r="9308" spans="48:50" x14ac:dyDescent="0.25">
      <c r="AV9308"/>
      <c r="AW9308"/>
      <c r="AX9308"/>
    </row>
    <row r="9309" spans="48:50" x14ac:dyDescent="0.25">
      <c r="AV9309"/>
      <c r="AW9309"/>
      <c r="AX9309"/>
    </row>
    <row r="9310" spans="48:50" x14ac:dyDescent="0.25">
      <c r="AV9310"/>
      <c r="AW9310"/>
      <c r="AX9310"/>
    </row>
    <row r="9311" spans="48:50" x14ac:dyDescent="0.25">
      <c r="AV9311"/>
      <c r="AW9311"/>
      <c r="AX9311"/>
    </row>
    <row r="9312" spans="48:50" x14ac:dyDescent="0.25">
      <c r="AV9312"/>
      <c r="AW9312"/>
      <c r="AX9312"/>
    </row>
    <row r="9313" spans="48:50" x14ac:dyDescent="0.25">
      <c r="AV9313"/>
      <c r="AW9313"/>
      <c r="AX9313"/>
    </row>
    <row r="9314" spans="48:50" x14ac:dyDescent="0.25">
      <c r="AV9314"/>
      <c r="AW9314"/>
      <c r="AX9314"/>
    </row>
    <row r="9315" spans="48:50" x14ac:dyDescent="0.25">
      <c r="AV9315"/>
      <c r="AW9315"/>
      <c r="AX9315"/>
    </row>
    <row r="9316" spans="48:50" x14ac:dyDescent="0.25">
      <c r="AV9316"/>
      <c r="AW9316"/>
      <c r="AX9316"/>
    </row>
    <row r="9317" spans="48:50" x14ac:dyDescent="0.25">
      <c r="AV9317"/>
      <c r="AW9317"/>
      <c r="AX9317"/>
    </row>
    <row r="9318" spans="48:50" x14ac:dyDescent="0.25">
      <c r="AV9318"/>
      <c r="AW9318"/>
      <c r="AX9318"/>
    </row>
    <row r="9319" spans="48:50" x14ac:dyDescent="0.25">
      <c r="AV9319"/>
      <c r="AW9319"/>
      <c r="AX9319"/>
    </row>
    <row r="9320" spans="48:50" x14ac:dyDescent="0.25">
      <c r="AV9320"/>
      <c r="AW9320"/>
      <c r="AX9320"/>
    </row>
    <row r="9321" spans="48:50" x14ac:dyDescent="0.25">
      <c r="AV9321"/>
      <c r="AW9321"/>
      <c r="AX9321"/>
    </row>
    <row r="9322" spans="48:50" x14ac:dyDescent="0.25">
      <c r="AV9322"/>
      <c r="AW9322"/>
      <c r="AX9322"/>
    </row>
    <row r="9323" spans="48:50" x14ac:dyDescent="0.25">
      <c r="AV9323"/>
      <c r="AW9323"/>
      <c r="AX9323"/>
    </row>
    <row r="9324" spans="48:50" x14ac:dyDescent="0.25">
      <c r="AV9324"/>
      <c r="AW9324"/>
      <c r="AX9324"/>
    </row>
    <row r="9325" spans="48:50" x14ac:dyDescent="0.25">
      <c r="AV9325"/>
      <c r="AW9325"/>
      <c r="AX9325"/>
    </row>
    <row r="9326" spans="48:50" x14ac:dyDescent="0.25">
      <c r="AV9326"/>
      <c r="AW9326"/>
      <c r="AX9326"/>
    </row>
    <row r="9327" spans="48:50" x14ac:dyDescent="0.25">
      <c r="AV9327"/>
      <c r="AW9327"/>
      <c r="AX9327"/>
    </row>
    <row r="9328" spans="48:50" x14ac:dyDescent="0.25">
      <c r="AV9328"/>
      <c r="AW9328"/>
      <c r="AX9328"/>
    </row>
    <row r="9329" spans="48:50" x14ac:dyDescent="0.25">
      <c r="AV9329"/>
      <c r="AW9329"/>
      <c r="AX9329"/>
    </row>
    <row r="9330" spans="48:50" x14ac:dyDescent="0.25">
      <c r="AV9330"/>
      <c r="AW9330"/>
      <c r="AX9330"/>
    </row>
    <row r="9331" spans="48:50" x14ac:dyDescent="0.25">
      <c r="AV9331"/>
      <c r="AW9331"/>
      <c r="AX9331"/>
    </row>
    <row r="9332" spans="48:50" x14ac:dyDescent="0.25">
      <c r="AV9332"/>
      <c r="AW9332"/>
      <c r="AX9332"/>
    </row>
    <row r="9333" spans="48:50" x14ac:dyDescent="0.25">
      <c r="AV9333"/>
      <c r="AW9333"/>
      <c r="AX9333"/>
    </row>
    <row r="9334" spans="48:50" x14ac:dyDescent="0.25">
      <c r="AV9334"/>
      <c r="AW9334"/>
      <c r="AX9334"/>
    </row>
    <row r="9335" spans="48:50" x14ac:dyDescent="0.25">
      <c r="AV9335"/>
      <c r="AW9335"/>
      <c r="AX9335"/>
    </row>
    <row r="9336" spans="48:50" x14ac:dyDescent="0.25">
      <c r="AV9336"/>
      <c r="AW9336"/>
      <c r="AX9336"/>
    </row>
    <row r="9337" spans="48:50" x14ac:dyDescent="0.25">
      <c r="AV9337"/>
      <c r="AW9337"/>
      <c r="AX9337"/>
    </row>
    <row r="9338" spans="48:50" x14ac:dyDescent="0.25">
      <c r="AV9338"/>
      <c r="AW9338"/>
      <c r="AX9338"/>
    </row>
    <row r="9339" spans="48:50" x14ac:dyDescent="0.25">
      <c r="AV9339"/>
      <c r="AW9339"/>
      <c r="AX9339"/>
    </row>
    <row r="9340" spans="48:50" x14ac:dyDescent="0.25">
      <c r="AV9340"/>
      <c r="AW9340"/>
      <c r="AX9340"/>
    </row>
    <row r="9341" spans="48:50" x14ac:dyDescent="0.25">
      <c r="AV9341"/>
      <c r="AW9341"/>
      <c r="AX9341"/>
    </row>
    <row r="9342" spans="48:50" x14ac:dyDescent="0.25">
      <c r="AV9342"/>
      <c r="AW9342"/>
      <c r="AX9342"/>
    </row>
    <row r="9343" spans="48:50" x14ac:dyDescent="0.25">
      <c r="AV9343"/>
      <c r="AW9343"/>
      <c r="AX9343"/>
    </row>
    <row r="9344" spans="48:50" x14ac:dyDescent="0.25">
      <c r="AV9344"/>
      <c r="AW9344"/>
      <c r="AX9344"/>
    </row>
    <row r="9345" spans="48:50" x14ac:dyDescent="0.25">
      <c r="AV9345"/>
      <c r="AW9345"/>
      <c r="AX9345"/>
    </row>
    <row r="9346" spans="48:50" x14ac:dyDescent="0.25">
      <c r="AV9346"/>
      <c r="AW9346"/>
      <c r="AX9346"/>
    </row>
    <row r="9347" spans="48:50" x14ac:dyDescent="0.25">
      <c r="AV9347"/>
      <c r="AW9347"/>
      <c r="AX9347"/>
    </row>
    <row r="9348" spans="48:50" x14ac:dyDescent="0.25">
      <c r="AV9348"/>
      <c r="AW9348"/>
      <c r="AX9348"/>
    </row>
    <row r="9349" spans="48:50" x14ac:dyDescent="0.25">
      <c r="AV9349"/>
      <c r="AW9349"/>
      <c r="AX9349"/>
    </row>
    <row r="9350" spans="48:50" x14ac:dyDescent="0.25">
      <c r="AV9350"/>
      <c r="AW9350"/>
      <c r="AX9350"/>
    </row>
    <row r="9351" spans="48:50" x14ac:dyDescent="0.25">
      <c r="AV9351"/>
      <c r="AW9351"/>
      <c r="AX9351"/>
    </row>
    <row r="9352" spans="48:50" x14ac:dyDescent="0.25">
      <c r="AV9352"/>
      <c r="AW9352"/>
      <c r="AX9352"/>
    </row>
    <row r="9353" spans="48:50" x14ac:dyDescent="0.25">
      <c r="AV9353"/>
      <c r="AW9353"/>
      <c r="AX9353"/>
    </row>
    <row r="9354" spans="48:50" x14ac:dyDescent="0.25">
      <c r="AV9354"/>
      <c r="AW9354"/>
      <c r="AX9354"/>
    </row>
    <row r="9355" spans="48:50" x14ac:dyDescent="0.25">
      <c r="AV9355"/>
      <c r="AW9355"/>
      <c r="AX9355"/>
    </row>
    <row r="9356" spans="48:50" x14ac:dyDescent="0.25">
      <c r="AV9356"/>
      <c r="AW9356"/>
      <c r="AX9356"/>
    </row>
    <row r="9357" spans="48:50" x14ac:dyDescent="0.25">
      <c r="AV9357"/>
      <c r="AW9357"/>
      <c r="AX9357"/>
    </row>
    <row r="9358" spans="48:50" x14ac:dyDescent="0.25">
      <c r="AV9358"/>
      <c r="AW9358"/>
      <c r="AX9358"/>
    </row>
    <row r="9359" spans="48:50" x14ac:dyDescent="0.25">
      <c r="AV9359"/>
      <c r="AW9359"/>
      <c r="AX9359"/>
    </row>
    <row r="9360" spans="48:50" x14ac:dyDescent="0.25">
      <c r="AV9360"/>
      <c r="AW9360"/>
      <c r="AX9360"/>
    </row>
    <row r="9361" spans="48:50" x14ac:dyDescent="0.25">
      <c r="AV9361"/>
      <c r="AW9361"/>
      <c r="AX9361"/>
    </row>
    <row r="9362" spans="48:50" x14ac:dyDescent="0.25">
      <c r="AV9362"/>
      <c r="AW9362"/>
      <c r="AX9362"/>
    </row>
    <row r="9363" spans="48:50" x14ac:dyDescent="0.25">
      <c r="AV9363"/>
      <c r="AW9363"/>
      <c r="AX9363"/>
    </row>
    <row r="9364" spans="48:50" x14ac:dyDescent="0.25">
      <c r="AV9364"/>
      <c r="AW9364"/>
      <c r="AX9364"/>
    </row>
    <row r="9365" spans="48:50" x14ac:dyDescent="0.25">
      <c r="AV9365"/>
      <c r="AW9365"/>
      <c r="AX9365"/>
    </row>
    <row r="9366" spans="48:50" x14ac:dyDescent="0.25">
      <c r="AV9366"/>
      <c r="AW9366"/>
      <c r="AX9366"/>
    </row>
    <row r="9367" spans="48:50" x14ac:dyDescent="0.25">
      <c r="AV9367"/>
      <c r="AW9367"/>
      <c r="AX9367"/>
    </row>
    <row r="9368" spans="48:50" x14ac:dyDescent="0.25">
      <c r="AV9368"/>
      <c r="AW9368"/>
      <c r="AX9368"/>
    </row>
    <row r="9369" spans="48:50" x14ac:dyDescent="0.25">
      <c r="AV9369"/>
      <c r="AW9369"/>
      <c r="AX9369"/>
    </row>
    <row r="9370" spans="48:50" x14ac:dyDescent="0.25">
      <c r="AV9370"/>
      <c r="AW9370"/>
      <c r="AX9370"/>
    </row>
    <row r="9371" spans="48:50" x14ac:dyDescent="0.25">
      <c r="AV9371"/>
      <c r="AW9371"/>
      <c r="AX9371"/>
    </row>
    <row r="9372" spans="48:50" x14ac:dyDescent="0.25">
      <c r="AV9372"/>
      <c r="AW9372"/>
      <c r="AX9372"/>
    </row>
    <row r="9373" spans="48:50" x14ac:dyDescent="0.25">
      <c r="AV9373"/>
      <c r="AW9373"/>
      <c r="AX9373"/>
    </row>
    <row r="9374" spans="48:50" x14ac:dyDescent="0.25">
      <c r="AV9374"/>
      <c r="AW9374"/>
      <c r="AX9374"/>
    </row>
    <row r="9375" spans="48:50" x14ac:dyDescent="0.25">
      <c r="AV9375"/>
      <c r="AW9375"/>
      <c r="AX9375"/>
    </row>
    <row r="9376" spans="48:50" x14ac:dyDescent="0.25">
      <c r="AV9376"/>
      <c r="AW9376"/>
      <c r="AX9376"/>
    </row>
    <row r="9377" spans="48:50" x14ac:dyDescent="0.25">
      <c r="AV9377"/>
      <c r="AW9377"/>
      <c r="AX9377"/>
    </row>
    <row r="9378" spans="48:50" x14ac:dyDescent="0.25">
      <c r="AV9378"/>
      <c r="AW9378"/>
      <c r="AX9378"/>
    </row>
    <row r="9379" spans="48:50" x14ac:dyDescent="0.25">
      <c r="AV9379"/>
      <c r="AW9379"/>
      <c r="AX9379"/>
    </row>
    <row r="9380" spans="48:50" x14ac:dyDescent="0.25">
      <c r="AV9380"/>
      <c r="AW9380"/>
      <c r="AX9380"/>
    </row>
    <row r="9381" spans="48:50" x14ac:dyDescent="0.25">
      <c r="AV9381"/>
      <c r="AW9381"/>
      <c r="AX9381"/>
    </row>
    <row r="9382" spans="48:50" x14ac:dyDescent="0.25">
      <c r="AV9382"/>
      <c r="AW9382"/>
      <c r="AX9382"/>
    </row>
    <row r="9383" spans="48:50" x14ac:dyDescent="0.25">
      <c r="AV9383"/>
      <c r="AW9383"/>
      <c r="AX9383"/>
    </row>
    <row r="9384" spans="48:50" x14ac:dyDescent="0.25">
      <c r="AV9384"/>
      <c r="AW9384"/>
      <c r="AX9384"/>
    </row>
    <row r="9385" spans="48:50" x14ac:dyDescent="0.25">
      <c r="AV9385"/>
      <c r="AW9385"/>
      <c r="AX9385"/>
    </row>
    <row r="9386" spans="48:50" x14ac:dyDescent="0.25">
      <c r="AV9386"/>
      <c r="AW9386"/>
      <c r="AX9386"/>
    </row>
    <row r="9387" spans="48:50" x14ac:dyDescent="0.25">
      <c r="AV9387"/>
      <c r="AW9387"/>
      <c r="AX9387"/>
    </row>
    <row r="9388" spans="48:50" x14ac:dyDescent="0.25">
      <c r="AV9388"/>
      <c r="AW9388"/>
      <c r="AX9388"/>
    </row>
    <row r="9389" spans="48:50" x14ac:dyDescent="0.25">
      <c r="AV9389"/>
      <c r="AW9389"/>
      <c r="AX9389"/>
    </row>
    <row r="9390" spans="48:50" x14ac:dyDescent="0.25">
      <c r="AV9390"/>
      <c r="AW9390"/>
      <c r="AX9390"/>
    </row>
    <row r="9391" spans="48:50" x14ac:dyDescent="0.25">
      <c r="AV9391"/>
      <c r="AW9391"/>
      <c r="AX9391"/>
    </row>
    <row r="9392" spans="48:50" x14ac:dyDescent="0.25">
      <c r="AV9392"/>
      <c r="AW9392"/>
      <c r="AX9392"/>
    </row>
    <row r="9393" spans="48:50" x14ac:dyDescent="0.25">
      <c r="AV9393"/>
      <c r="AW9393"/>
      <c r="AX9393"/>
    </row>
    <row r="9394" spans="48:50" x14ac:dyDescent="0.25">
      <c r="AV9394"/>
      <c r="AW9394"/>
      <c r="AX9394"/>
    </row>
    <row r="9395" spans="48:50" x14ac:dyDescent="0.25">
      <c r="AV9395"/>
      <c r="AW9395"/>
      <c r="AX9395"/>
    </row>
    <row r="9396" spans="48:50" x14ac:dyDescent="0.25">
      <c r="AV9396"/>
      <c r="AW9396"/>
      <c r="AX9396"/>
    </row>
    <row r="9397" spans="48:50" x14ac:dyDescent="0.25">
      <c r="AV9397"/>
      <c r="AW9397"/>
      <c r="AX9397"/>
    </row>
    <row r="9398" spans="48:50" x14ac:dyDescent="0.25">
      <c r="AV9398"/>
      <c r="AW9398"/>
      <c r="AX9398"/>
    </row>
    <row r="9399" spans="48:50" x14ac:dyDescent="0.25">
      <c r="AV9399"/>
      <c r="AW9399"/>
      <c r="AX9399"/>
    </row>
    <row r="9400" spans="48:50" x14ac:dyDescent="0.25">
      <c r="AV9400"/>
      <c r="AW9400"/>
      <c r="AX9400"/>
    </row>
    <row r="9401" spans="48:50" x14ac:dyDescent="0.25">
      <c r="AV9401"/>
      <c r="AW9401"/>
      <c r="AX9401"/>
    </row>
    <row r="9402" spans="48:50" x14ac:dyDescent="0.25">
      <c r="AV9402"/>
      <c r="AW9402"/>
      <c r="AX9402"/>
    </row>
    <row r="9403" spans="48:50" x14ac:dyDescent="0.25">
      <c r="AV9403"/>
      <c r="AW9403"/>
      <c r="AX9403"/>
    </row>
    <row r="9404" spans="48:50" x14ac:dyDescent="0.25">
      <c r="AV9404"/>
      <c r="AW9404"/>
      <c r="AX9404"/>
    </row>
    <row r="9405" spans="48:50" x14ac:dyDescent="0.25">
      <c r="AV9405"/>
      <c r="AW9405"/>
      <c r="AX9405"/>
    </row>
    <row r="9406" spans="48:50" x14ac:dyDescent="0.25">
      <c r="AV9406"/>
      <c r="AW9406"/>
      <c r="AX9406"/>
    </row>
    <row r="9407" spans="48:50" x14ac:dyDescent="0.25">
      <c r="AV9407"/>
      <c r="AW9407"/>
      <c r="AX9407"/>
    </row>
    <row r="9408" spans="48:50" x14ac:dyDescent="0.25">
      <c r="AV9408"/>
      <c r="AW9408"/>
      <c r="AX9408"/>
    </row>
    <row r="9409" spans="48:50" x14ac:dyDescent="0.25">
      <c r="AV9409"/>
      <c r="AW9409"/>
      <c r="AX9409"/>
    </row>
    <row r="9410" spans="48:50" x14ac:dyDescent="0.25">
      <c r="AV9410"/>
      <c r="AW9410"/>
      <c r="AX9410"/>
    </row>
    <row r="9411" spans="48:50" x14ac:dyDescent="0.25">
      <c r="AV9411"/>
      <c r="AW9411"/>
      <c r="AX9411"/>
    </row>
    <row r="9412" spans="48:50" x14ac:dyDescent="0.25">
      <c r="AV9412"/>
      <c r="AW9412"/>
      <c r="AX9412"/>
    </row>
    <row r="9413" spans="48:50" x14ac:dyDescent="0.25">
      <c r="AV9413"/>
      <c r="AW9413"/>
      <c r="AX9413"/>
    </row>
    <row r="9414" spans="48:50" x14ac:dyDescent="0.25">
      <c r="AV9414"/>
      <c r="AW9414"/>
      <c r="AX9414"/>
    </row>
    <row r="9415" spans="48:50" x14ac:dyDescent="0.25">
      <c r="AV9415"/>
      <c r="AW9415"/>
      <c r="AX9415"/>
    </row>
    <row r="9416" spans="48:50" x14ac:dyDescent="0.25">
      <c r="AV9416"/>
      <c r="AW9416"/>
      <c r="AX9416"/>
    </row>
    <row r="9417" spans="48:50" x14ac:dyDescent="0.25">
      <c r="AV9417"/>
      <c r="AW9417"/>
      <c r="AX9417"/>
    </row>
    <row r="9418" spans="48:50" x14ac:dyDescent="0.25">
      <c r="AV9418"/>
      <c r="AW9418"/>
      <c r="AX9418"/>
    </row>
    <row r="9419" spans="48:50" x14ac:dyDescent="0.25">
      <c r="AV9419"/>
      <c r="AW9419"/>
      <c r="AX9419"/>
    </row>
    <row r="9420" spans="48:50" x14ac:dyDescent="0.25">
      <c r="AV9420"/>
      <c r="AW9420"/>
      <c r="AX9420"/>
    </row>
    <row r="9421" spans="48:50" x14ac:dyDescent="0.25">
      <c r="AV9421"/>
      <c r="AW9421"/>
      <c r="AX9421"/>
    </row>
    <row r="9422" spans="48:50" x14ac:dyDescent="0.25">
      <c r="AV9422"/>
      <c r="AW9422"/>
      <c r="AX9422"/>
    </row>
    <row r="9423" spans="48:50" x14ac:dyDescent="0.25">
      <c r="AV9423"/>
      <c r="AW9423"/>
      <c r="AX9423"/>
    </row>
    <row r="9424" spans="48:50" x14ac:dyDescent="0.25">
      <c r="AV9424"/>
      <c r="AW9424"/>
      <c r="AX9424"/>
    </row>
    <row r="9425" spans="48:50" x14ac:dyDescent="0.25">
      <c r="AV9425"/>
      <c r="AW9425"/>
      <c r="AX9425"/>
    </row>
    <row r="9426" spans="48:50" x14ac:dyDescent="0.25">
      <c r="AV9426"/>
      <c r="AW9426"/>
      <c r="AX9426"/>
    </row>
    <row r="9427" spans="48:50" x14ac:dyDescent="0.25">
      <c r="AV9427"/>
      <c r="AW9427"/>
      <c r="AX9427"/>
    </row>
    <row r="9428" spans="48:50" x14ac:dyDescent="0.25">
      <c r="AV9428"/>
      <c r="AW9428"/>
      <c r="AX9428"/>
    </row>
    <row r="9429" spans="48:50" x14ac:dyDescent="0.25">
      <c r="AV9429"/>
      <c r="AW9429"/>
      <c r="AX9429"/>
    </row>
    <row r="9430" spans="48:50" x14ac:dyDescent="0.25">
      <c r="AV9430"/>
      <c r="AW9430"/>
      <c r="AX9430"/>
    </row>
    <row r="9431" spans="48:50" x14ac:dyDescent="0.25">
      <c r="AV9431"/>
      <c r="AW9431"/>
      <c r="AX9431"/>
    </row>
    <row r="9432" spans="48:50" x14ac:dyDescent="0.25">
      <c r="AV9432"/>
      <c r="AW9432"/>
      <c r="AX9432"/>
    </row>
    <row r="9433" spans="48:50" x14ac:dyDescent="0.25">
      <c r="AV9433"/>
      <c r="AW9433"/>
      <c r="AX9433"/>
    </row>
    <row r="9434" spans="48:50" x14ac:dyDescent="0.25">
      <c r="AV9434"/>
      <c r="AW9434"/>
      <c r="AX9434"/>
    </row>
    <row r="9435" spans="48:50" x14ac:dyDescent="0.25">
      <c r="AV9435"/>
      <c r="AW9435"/>
      <c r="AX9435"/>
    </row>
    <row r="9436" spans="48:50" x14ac:dyDescent="0.25">
      <c r="AV9436"/>
      <c r="AW9436"/>
      <c r="AX9436"/>
    </row>
    <row r="9437" spans="48:50" x14ac:dyDescent="0.25">
      <c r="AV9437"/>
      <c r="AW9437"/>
      <c r="AX9437"/>
    </row>
    <row r="9438" spans="48:50" x14ac:dyDescent="0.25">
      <c r="AV9438"/>
      <c r="AW9438"/>
      <c r="AX9438"/>
    </row>
    <row r="9439" spans="48:50" x14ac:dyDescent="0.25">
      <c r="AV9439"/>
      <c r="AW9439"/>
      <c r="AX9439"/>
    </row>
    <row r="9440" spans="48:50" x14ac:dyDescent="0.25">
      <c r="AV9440"/>
      <c r="AW9440"/>
      <c r="AX9440"/>
    </row>
    <row r="9441" spans="48:50" x14ac:dyDescent="0.25">
      <c r="AV9441"/>
      <c r="AW9441"/>
      <c r="AX9441"/>
    </row>
    <row r="9442" spans="48:50" x14ac:dyDescent="0.25">
      <c r="AV9442"/>
      <c r="AW9442"/>
      <c r="AX9442"/>
    </row>
    <row r="9443" spans="48:50" x14ac:dyDescent="0.25">
      <c r="AV9443"/>
      <c r="AW9443"/>
      <c r="AX9443"/>
    </row>
    <row r="9444" spans="48:50" x14ac:dyDescent="0.25">
      <c r="AV9444"/>
      <c r="AW9444"/>
      <c r="AX9444"/>
    </row>
    <row r="9445" spans="48:50" x14ac:dyDescent="0.25">
      <c r="AV9445"/>
      <c r="AW9445"/>
      <c r="AX9445"/>
    </row>
    <row r="9446" spans="48:50" x14ac:dyDescent="0.25">
      <c r="AV9446"/>
      <c r="AW9446"/>
      <c r="AX9446"/>
    </row>
    <row r="9447" spans="48:50" x14ac:dyDescent="0.25">
      <c r="AV9447"/>
      <c r="AW9447"/>
      <c r="AX9447"/>
    </row>
    <row r="9448" spans="48:50" x14ac:dyDescent="0.25">
      <c r="AV9448"/>
      <c r="AW9448"/>
      <c r="AX9448"/>
    </row>
    <row r="9449" spans="48:50" x14ac:dyDescent="0.25">
      <c r="AV9449"/>
      <c r="AW9449"/>
      <c r="AX9449"/>
    </row>
    <row r="9450" spans="48:50" x14ac:dyDescent="0.25">
      <c r="AV9450"/>
      <c r="AW9450"/>
      <c r="AX9450"/>
    </row>
    <row r="9451" spans="48:50" x14ac:dyDescent="0.25">
      <c r="AV9451"/>
      <c r="AW9451"/>
      <c r="AX9451"/>
    </row>
    <row r="9452" spans="48:50" x14ac:dyDescent="0.25">
      <c r="AV9452"/>
      <c r="AW9452"/>
      <c r="AX9452"/>
    </row>
    <row r="9453" spans="48:50" x14ac:dyDescent="0.25">
      <c r="AV9453"/>
      <c r="AW9453"/>
      <c r="AX9453"/>
    </row>
    <row r="9454" spans="48:50" x14ac:dyDescent="0.25">
      <c r="AV9454"/>
      <c r="AW9454"/>
      <c r="AX9454"/>
    </row>
    <row r="9455" spans="48:50" x14ac:dyDescent="0.25">
      <c r="AV9455"/>
      <c r="AW9455"/>
      <c r="AX9455"/>
    </row>
    <row r="9456" spans="48:50" x14ac:dyDescent="0.25">
      <c r="AV9456"/>
      <c r="AW9456"/>
      <c r="AX9456"/>
    </row>
    <row r="9457" spans="48:50" x14ac:dyDescent="0.25">
      <c r="AV9457"/>
      <c r="AW9457"/>
      <c r="AX9457"/>
    </row>
    <row r="9458" spans="48:50" x14ac:dyDescent="0.25">
      <c r="AV9458"/>
      <c r="AW9458"/>
      <c r="AX9458"/>
    </row>
    <row r="9459" spans="48:50" x14ac:dyDescent="0.25">
      <c r="AV9459"/>
      <c r="AW9459"/>
      <c r="AX9459"/>
    </row>
    <row r="9460" spans="48:50" x14ac:dyDescent="0.25">
      <c r="AV9460"/>
      <c r="AW9460"/>
      <c r="AX9460"/>
    </row>
    <row r="9461" spans="48:50" x14ac:dyDescent="0.25">
      <c r="AV9461"/>
      <c r="AW9461"/>
      <c r="AX9461"/>
    </row>
    <row r="9462" spans="48:50" x14ac:dyDescent="0.25">
      <c r="AV9462"/>
      <c r="AW9462"/>
      <c r="AX9462"/>
    </row>
    <row r="9463" spans="48:50" x14ac:dyDescent="0.25">
      <c r="AV9463"/>
      <c r="AW9463"/>
      <c r="AX9463"/>
    </row>
    <row r="9464" spans="48:50" x14ac:dyDescent="0.25">
      <c r="AV9464"/>
      <c r="AW9464"/>
      <c r="AX9464"/>
    </row>
    <row r="9465" spans="48:50" x14ac:dyDescent="0.25">
      <c r="AV9465"/>
      <c r="AW9465"/>
      <c r="AX9465"/>
    </row>
    <row r="9466" spans="48:50" x14ac:dyDescent="0.25">
      <c r="AV9466"/>
      <c r="AW9466"/>
      <c r="AX9466"/>
    </row>
    <row r="9467" spans="48:50" x14ac:dyDescent="0.25">
      <c r="AV9467"/>
      <c r="AW9467"/>
      <c r="AX9467"/>
    </row>
    <row r="9468" spans="48:50" x14ac:dyDescent="0.25">
      <c r="AV9468"/>
      <c r="AW9468"/>
      <c r="AX9468"/>
    </row>
    <row r="9469" spans="48:50" x14ac:dyDescent="0.25">
      <c r="AV9469"/>
      <c r="AW9469"/>
      <c r="AX9469"/>
    </row>
    <row r="9470" spans="48:50" x14ac:dyDescent="0.25">
      <c r="AV9470"/>
      <c r="AW9470"/>
      <c r="AX9470"/>
    </row>
    <row r="9471" spans="48:50" x14ac:dyDescent="0.25">
      <c r="AV9471"/>
      <c r="AW9471"/>
      <c r="AX9471"/>
    </row>
    <row r="9472" spans="48:50" x14ac:dyDescent="0.25">
      <c r="AV9472"/>
      <c r="AW9472"/>
      <c r="AX9472"/>
    </row>
    <row r="9473" spans="48:50" x14ac:dyDescent="0.25">
      <c r="AV9473"/>
      <c r="AW9473"/>
      <c r="AX9473"/>
    </row>
    <row r="9474" spans="48:50" x14ac:dyDescent="0.25">
      <c r="AV9474"/>
      <c r="AW9474"/>
      <c r="AX9474"/>
    </row>
    <row r="9475" spans="48:50" x14ac:dyDescent="0.25">
      <c r="AV9475"/>
      <c r="AW9475"/>
      <c r="AX9475"/>
    </row>
    <row r="9476" spans="48:50" x14ac:dyDescent="0.25">
      <c r="AV9476"/>
      <c r="AW9476"/>
      <c r="AX9476"/>
    </row>
    <row r="9477" spans="48:50" x14ac:dyDescent="0.25">
      <c r="AV9477"/>
      <c r="AW9477"/>
      <c r="AX9477"/>
    </row>
    <row r="9478" spans="48:50" x14ac:dyDescent="0.25">
      <c r="AV9478"/>
      <c r="AW9478"/>
      <c r="AX9478"/>
    </row>
    <row r="9479" spans="48:50" x14ac:dyDescent="0.25">
      <c r="AV9479"/>
      <c r="AW9479"/>
      <c r="AX9479"/>
    </row>
    <row r="9480" spans="48:50" x14ac:dyDescent="0.25">
      <c r="AV9480"/>
      <c r="AW9480"/>
      <c r="AX9480"/>
    </row>
    <row r="9481" spans="48:50" x14ac:dyDescent="0.25">
      <c r="AV9481"/>
      <c r="AW9481"/>
      <c r="AX9481"/>
    </row>
    <row r="9482" spans="48:50" x14ac:dyDescent="0.25">
      <c r="AV9482"/>
      <c r="AW9482"/>
      <c r="AX9482"/>
    </row>
    <row r="9483" spans="48:50" x14ac:dyDescent="0.25">
      <c r="AV9483"/>
      <c r="AW9483"/>
      <c r="AX9483"/>
    </row>
    <row r="9484" spans="48:50" x14ac:dyDescent="0.25">
      <c r="AV9484"/>
      <c r="AW9484"/>
      <c r="AX9484"/>
    </row>
    <row r="9485" spans="48:50" x14ac:dyDescent="0.25">
      <c r="AV9485"/>
      <c r="AW9485"/>
      <c r="AX9485"/>
    </row>
    <row r="9486" spans="48:50" x14ac:dyDescent="0.25">
      <c r="AV9486"/>
      <c r="AW9486"/>
      <c r="AX9486"/>
    </row>
    <row r="9487" spans="48:50" x14ac:dyDescent="0.25">
      <c r="AV9487"/>
      <c r="AW9487"/>
      <c r="AX9487"/>
    </row>
    <row r="9488" spans="48:50" x14ac:dyDescent="0.25">
      <c r="AV9488"/>
      <c r="AW9488"/>
      <c r="AX9488"/>
    </row>
    <row r="9489" spans="48:50" x14ac:dyDescent="0.25">
      <c r="AV9489"/>
      <c r="AW9489"/>
      <c r="AX9489"/>
    </row>
    <row r="9490" spans="48:50" x14ac:dyDescent="0.25">
      <c r="AV9490"/>
      <c r="AW9490"/>
      <c r="AX9490"/>
    </row>
    <row r="9491" spans="48:50" x14ac:dyDescent="0.25">
      <c r="AV9491"/>
      <c r="AW9491"/>
      <c r="AX9491"/>
    </row>
    <row r="9492" spans="48:50" x14ac:dyDescent="0.25">
      <c r="AV9492"/>
      <c r="AW9492"/>
      <c r="AX9492"/>
    </row>
    <row r="9493" spans="48:50" x14ac:dyDescent="0.25">
      <c r="AV9493"/>
      <c r="AW9493"/>
      <c r="AX9493"/>
    </row>
    <row r="9494" spans="48:50" x14ac:dyDescent="0.25">
      <c r="AV9494"/>
      <c r="AW9494"/>
      <c r="AX9494"/>
    </row>
    <row r="9495" spans="48:50" x14ac:dyDescent="0.25">
      <c r="AV9495"/>
      <c r="AW9495"/>
      <c r="AX9495"/>
    </row>
    <row r="9496" spans="48:50" x14ac:dyDescent="0.25">
      <c r="AV9496"/>
      <c r="AW9496"/>
      <c r="AX9496"/>
    </row>
    <row r="9497" spans="48:50" x14ac:dyDescent="0.25">
      <c r="AV9497"/>
      <c r="AW9497"/>
      <c r="AX9497"/>
    </row>
    <row r="9498" spans="48:50" x14ac:dyDescent="0.25">
      <c r="AV9498"/>
      <c r="AW9498"/>
      <c r="AX9498"/>
    </row>
    <row r="9499" spans="48:50" x14ac:dyDescent="0.25">
      <c r="AV9499"/>
      <c r="AW9499"/>
      <c r="AX9499"/>
    </row>
    <row r="9500" spans="48:50" x14ac:dyDescent="0.25">
      <c r="AV9500"/>
      <c r="AW9500"/>
      <c r="AX9500"/>
    </row>
    <row r="9501" spans="48:50" x14ac:dyDescent="0.25">
      <c r="AV9501"/>
      <c r="AW9501"/>
      <c r="AX9501"/>
    </row>
    <row r="9502" spans="48:50" x14ac:dyDescent="0.25">
      <c r="AV9502"/>
      <c r="AW9502"/>
      <c r="AX9502"/>
    </row>
    <row r="9503" spans="48:50" x14ac:dyDescent="0.25">
      <c r="AV9503"/>
      <c r="AW9503"/>
      <c r="AX9503"/>
    </row>
    <row r="9504" spans="48:50" x14ac:dyDescent="0.25">
      <c r="AV9504"/>
      <c r="AW9504"/>
      <c r="AX9504"/>
    </row>
    <row r="9505" spans="48:50" x14ac:dyDescent="0.25">
      <c r="AV9505"/>
      <c r="AW9505"/>
      <c r="AX9505"/>
    </row>
    <row r="9506" spans="48:50" x14ac:dyDescent="0.25">
      <c r="AV9506"/>
      <c r="AW9506"/>
      <c r="AX9506"/>
    </row>
    <row r="9507" spans="48:50" x14ac:dyDescent="0.25">
      <c r="AV9507"/>
      <c r="AW9507"/>
      <c r="AX9507"/>
    </row>
    <row r="9508" spans="48:50" x14ac:dyDescent="0.25">
      <c r="AV9508"/>
      <c r="AW9508"/>
      <c r="AX9508"/>
    </row>
    <row r="9509" spans="48:50" x14ac:dyDescent="0.25">
      <c r="AV9509"/>
      <c r="AW9509"/>
      <c r="AX9509"/>
    </row>
    <row r="9510" spans="48:50" x14ac:dyDescent="0.25">
      <c r="AV9510"/>
      <c r="AW9510"/>
      <c r="AX9510"/>
    </row>
    <row r="9511" spans="48:50" x14ac:dyDescent="0.25">
      <c r="AV9511"/>
      <c r="AW9511"/>
      <c r="AX9511"/>
    </row>
    <row r="9512" spans="48:50" x14ac:dyDescent="0.25">
      <c r="AV9512"/>
      <c r="AW9512"/>
      <c r="AX9512"/>
    </row>
    <row r="9513" spans="48:50" x14ac:dyDescent="0.25">
      <c r="AV9513"/>
      <c r="AW9513"/>
      <c r="AX9513"/>
    </row>
    <row r="9514" spans="48:50" x14ac:dyDescent="0.25">
      <c r="AV9514"/>
      <c r="AW9514"/>
      <c r="AX9514"/>
    </row>
    <row r="9515" spans="48:50" x14ac:dyDescent="0.25">
      <c r="AV9515"/>
      <c r="AW9515"/>
      <c r="AX9515"/>
    </row>
    <row r="9516" spans="48:50" x14ac:dyDescent="0.25">
      <c r="AV9516"/>
      <c r="AW9516"/>
      <c r="AX9516"/>
    </row>
    <row r="9517" spans="48:50" x14ac:dyDescent="0.25">
      <c r="AV9517"/>
      <c r="AW9517"/>
      <c r="AX9517"/>
    </row>
    <row r="9518" spans="48:50" x14ac:dyDescent="0.25">
      <c r="AV9518"/>
      <c r="AW9518"/>
      <c r="AX9518"/>
    </row>
    <row r="9519" spans="48:50" x14ac:dyDescent="0.25">
      <c r="AV9519"/>
      <c r="AW9519"/>
      <c r="AX9519"/>
    </row>
    <row r="9520" spans="48:50" x14ac:dyDescent="0.25">
      <c r="AV9520"/>
      <c r="AW9520"/>
      <c r="AX9520"/>
    </row>
    <row r="9521" spans="48:50" x14ac:dyDescent="0.25">
      <c r="AV9521"/>
      <c r="AW9521"/>
      <c r="AX9521"/>
    </row>
    <row r="9522" spans="48:50" x14ac:dyDescent="0.25">
      <c r="AV9522"/>
      <c r="AW9522"/>
      <c r="AX9522"/>
    </row>
    <row r="9523" spans="48:50" x14ac:dyDescent="0.25">
      <c r="AV9523"/>
      <c r="AW9523"/>
      <c r="AX9523"/>
    </row>
    <row r="9524" spans="48:50" x14ac:dyDescent="0.25">
      <c r="AV9524"/>
      <c r="AW9524"/>
      <c r="AX9524"/>
    </row>
    <row r="9525" spans="48:50" x14ac:dyDescent="0.25">
      <c r="AV9525"/>
      <c r="AW9525"/>
      <c r="AX9525"/>
    </row>
    <row r="9526" spans="48:50" x14ac:dyDescent="0.25">
      <c r="AV9526"/>
      <c r="AW9526"/>
      <c r="AX9526"/>
    </row>
    <row r="9527" spans="48:50" x14ac:dyDescent="0.25">
      <c r="AV9527"/>
      <c r="AW9527"/>
      <c r="AX9527"/>
    </row>
    <row r="9528" spans="48:50" x14ac:dyDescent="0.25">
      <c r="AV9528"/>
      <c r="AW9528"/>
      <c r="AX9528"/>
    </row>
    <row r="9529" spans="48:50" x14ac:dyDescent="0.25">
      <c r="AV9529"/>
      <c r="AW9529"/>
      <c r="AX9529"/>
    </row>
    <row r="9530" spans="48:50" x14ac:dyDescent="0.25">
      <c r="AV9530"/>
      <c r="AW9530"/>
      <c r="AX9530"/>
    </row>
    <row r="9531" spans="48:50" x14ac:dyDescent="0.25">
      <c r="AV9531"/>
      <c r="AW9531"/>
      <c r="AX9531"/>
    </row>
    <row r="9532" spans="48:50" x14ac:dyDescent="0.25">
      <c r="AV9532"/>
      <c r="AW9532"/>
      <c r="AX9532"/>
    </row>
    <row r="9533" spans="48:50" x14ac:dyDescent="0.25">
      <c r="AV9533"/>
      <c r="AW9533"/>
      <c r="AX9533"/>
    </row>
    <row r="9534" spans="48:50" x14ac:dyDescent="0.25">
      <c r="AV9534"/>
      <c r="AW9534"/>
      <c r="AX9534"/>
    </row>
    <row r="9535" spans="48:50" x14ac:dyDescent="0.25">
      <c r="AV9535"/>
      <c r="AW9535"/>
      <c r="AX9535"/>
    </row>
    <row r="9536" spans="48:50" x14ac:dyDescent="0.25">
      <c r="AV9536"/>
      <c r="AW9536"/>
      <c r="AX9536"/>
    </row>
    <row r="9537" spans="48:50" x14ac:dyDescent="0.25">
      <c r="AV9537"/>
      <c r="AW9537"/>
      <c r="AX9537"/>
    </row>
    <row r="9538" spans="48:50" x14ac:dyDescent="0.25">
      <c r="AV9538"/>
      <c r="AW9538"/>
      <c r="AX9538"/>
    </row>
    <row r="9539" spans="48:50" x14ac:dyDescent="0.25">
      <c r="AV9539"/>
      <c r="AW9539"/>
      <c r="AX9539"/>
    </row>
    <row r="9540" spans="48:50" x14ac:dyDescent="0.25">
      <c r="AV9540"/>
      <c r="AW9540"/>
      <c r="AX9540"/>
    </row>
    <row r="9541" spans="48:50" x14ac:dyDescent="0.25">
      <c r="AV9541"/>
      <c r="AW9541"/>
      <c r="AX9541"/>
    </row>
    <row r="9542" spans="48:50" x14ac:dyDescent="0.25">
      <c r="AV9542"/>
      <c r="AW9542"/>
      <c r="AX9542"/>
    </row>
    <row r="9543" spans="48:50" x14ac:dyDescent="0.25">
      <c r="AV9543"/>
      <c r="AW9543"/>
      <c r="AX9543"/>
    </row>
    <row r="9544" spans="48:50" x14ac:dyDescent="0.25">
      <c r="AV9544"/>
      <c r="AW9544"/>
      <c r="AX9544"/>
    </row>
    <row r="9545" spans="48:50" x14ac:dyDescent="0.25">
      <c r="AV9545"/>
      <c r="AW9545"/>
      <c r="AX9545"/>
    </row>
    <row r="9546" spans="48:50" x14ac:dyDescent="0.25">
      <c r="AV9546"/>
      <c r="AW9546"/>
      <c r="AX9546"/>
    </row>
    <row r="9547" spans="48:50" x14ac:dyDescent="0.25">
      <c r="AV9547"/>
      <c r="AW9547"/>
      <c r="AX9547"/>
    </row>
    <row r="9548" spans="48:50" x14ac:dyDescent="0.25">
      <c r="AV9548"/>
      <c r="AW9548"/>
      <c r="AX9548"/>
    </row>
    <row r="9549" spans="48:50" x14ac:dyDescent="0.25">
      <c r="AV9549"/>
      <c r="AW9549"/>
      <c r="AX9549"/>
    </row>
    <row r="9550" spans="48:50" x14ac:dyDescent="0.25">
      <c r="AV9550"/>
      <c r="AW9550"/>
      <c r="AX9550"/>
    </row>
    <row r="9551" spans="48:50" x14ac:dyDescent="0.25">
      <c r="AV9551"/>
      <c r="AW9551"/>
      <c r="AX9551"/>
    </row>
    <row r="9552" spans="48:50" x14ac:dyDescent="0.25">
      <c r="AV9552"/>
      <c r="AW9552"/>
      <c r="AX9552"/>
    </row>
    <row r="9553" spans="48:50" x14ac:dyDescent="0.25">
      <c r="AV9553"/>
      <c r="AW9553"/>
      <c r="AX9553"/>
    </row>
    <row r="9554" spans="48:50" x14ac:dyDescent="0.25">
      <c r="AV9554"/>
      <c r="AW9554"/>
      <c r="AX9554"/>
    </row>
    <row r="9555" spans="48:50" x14ac:dyDescent="0.25">
      <c r="AV9555"/>
      <c r="AW9555"/>
      <c r="AX9555"/>
    </row>
    <row r="9556" spans="48:50" x14ac:dyDescent="0.25">
      <c r="AV9556"/>
      <c r="AW9556"/>
      <c r="AX9556"/>
    </row>
    <row r="9557" spans="48:50" x14ac:dyDescent="0.25">
      <c r="AV9557"/>
      <c r="AW9557"/>
      <c r="AX9557"/>
    </row>
    <row r="9558" spans="48:50" x14ac:dyDescent="0.25">
      <c r="AV9558"/>
      <c r="AW9558"/>
      <c r="AX9558"/>
    </row>
    <row r="9559" spans="48:50" x14ac:dyDescent="0.25">
      <c r="AV9559"/>
      <c r="AW9559"/>
      <c r="AX9559"/>
    </row>
    <row r="9560" spans="48:50" x14ac:dyDescent="0.25">
      <c r="AV9560"/>
      <c r="AW9560"/>
      <c r="AX9560"/>
    </row>
    <row r="9561" spans="48:50" x14ac:dyDescent="0.25">
      <c r="AV9561"/>
      <c r="AW9561"/>
      <c r="AX9561"/>
    </row>
    <row r="9562" spans="48:50" x14ac:dyDescent="0.25">
      <c r="AV9562"/>
      <c r="AW9562"/>
      <c r="AX9562"/>
    </row>
    <row r="9563" spans="48:50" x14ac:dyDescent="0.25">
      <c r="AV9563"/>
      <c r="AW9563"/>
      <c r="AX9563"/>
    </row>
    <row r="9564" spans="48:50" x14ac:dyDescent="0.25">
      <c r="AV9564"/>
      <c r="AW9564"/>
      <c r="AX9564"/>
    </row>
    <row r="9565" spans="48:50" x14ac:dyDescent="0.25">
      <c r="AV9565"/>
      <c r="AW9565"/>
      <c r="AX9565"/>
    </row>
    <row r="9566" spans="48:50" x14ac:dyDescent="0.25">
      <c r="AV9566"/>
      <c r="AW9566"/>
      <c r="AX9566"/>
    </row>
    <row r="9567" spans="48:50" x14ac:dyDescent="0.25">
      <c r="AV9567"/>
      <c r="AW9567"/>
      <c r="AX9567"/>
    </row>
    <row r="9568" spans="48:50" x14ac:dyDescent="0.25">
      <c r="AV9568"/>
      <c r="AW9568"/>
      <c r="AX9568"/>
    </row>
    <row r="9569" spans="48:50" x14ac:dyDescent="0.25">
      <c r="AV9569"/>
      <c r="AW9569"/>
      <c r="AX9569"/>
    </row>
    <row r="9570" spans="48:50" x14ac:dyDescent="0.25">
      <c r="AV9570"/>
      <c r="AW9570"/>
      <c r="AX9570"/>
    </row>
    <row r="9571" spans="48:50" x14ac:dyDescent="0.25">
      <c r="AV9571"/>
      <c r="AW9571"/>
      <c r="AX9571"/>
    </row>
    <row r="9572" spans="48:50" x14ac:dyDescent="0.25">
      <c r="AV9572"/>
      <c r="AW9572"/>
      <c r="AX9572"/>
    </row>
    <row r="9573" spans="48:50" x14ac:dyDescent="0.25">
      <c r="AV9573"/>
      <c r="AW9573"/>
      <c r="AX9573"/>
    </row>
    <row r="9574" spans="48:50" x14ac:dyDescent="0.25">
      <c r="AV9574"/>
      <c r="AW9574"/>
      <c r="AX9574"/>
    </row>
    <row r="9575" spans="48:50" x14ac:dyDescent="0.25">
      <c r="AV9575"/>
      <c r="AW9575"/>
      <c r="AX9575"/>
    </row>
    <row r="9576" spans="48:50" x14ac:dyDescent="0.25">
      <c r="AV9576"/>
      <c r="AW9576"/>
      <c r="AX9576"/>
    </row>
    <row r="9577" spans="48:50" x14ac:dyDescent="0.25">
      <c r="AV9577"/>
      <c r="AW9577"/>
      <c r="AX9577"/>
    </row>
    <row r="9578" spans="48:50" x14ac:dyDescent="0.25">
      <c r="AV9578"/>
      <c r="AW9578"/>
      <c r="AX9578"/>
    </row>
    <row r="9579" spans="48:50" x14ac:dyDescent="0.25">
      <c r="AV9579"/>
      <c r="AW9579"/>
      <c r="AX9579"/>
    </row>
    <row r="9580" spans="48:50" x14ac:dyDescent="0.25">
      <c r="AV9580"/>
      <c r="AW9580"/>
      <c r="AX9580"/>
    </row>
    <row r="9581" spans="48:50" x14ac:dyDescent="0.25">
      <c r="AV9581"/>
      <c r="AW9581"/>
      <c r="AX9581"/>
    </row>
    <row r="9582" spans="48:50" x14ac:dyDescent="0.25">
      <c r="AV9582"/>
      <c r="AW9582"/>
      <c r="AX9582"/>
    </row>
    <row r="9583" spans="48:50" x14ac:dyDescent="0.25">
      <c r="AV9583"/>
      <c r="AW9583"/>
      <c r="AX9583"/>
    </row>
    <row r="9584" spans="48:50" x14ac:dyDescent="0.25">
      <c r="AV9584"/>
      <c r="AW9584"/>
      <c r="AX9584"/>
    </row>
    <row r="9585" spans="48:50" x14ac:dyDescent="0.25">
      <c r="AV9585"/>
      <c r="AW9585"/>
      <c r="AX9585"/>
    </row>
    <row r="9586" spans="48:50" x14ac:dyDescent="0.25">
      <c r="AV9586"/>
      <c r="AW9586"/>
      <c r="AX9586"/>
    </row>
    <row r="9587" spans="48:50" x14ac:dyDescent="0.25">
      <c r="AV9587"/>
      <c r="AW9587"/>
      <c r="AX9587"/>
    </row>
    <row r="9588" spans="48:50" x14ac:dyDescent="0.25">
      <c r="AV9588"/>
      <c r="AW9588"/>
      <c r="AX9588"/>
    </row>
    <row r="9589" spans="48:50" x14ac:dyDescent="0.25">
      <c r="AV9589"/>
      <c r="AW9589"/>
      <c r="AX9589"/>
    </row>
    <row r="9590" spans="48:50" x14ac:dyDescent="0.25">
      <c r="AV9590"/>
      <c r="AW9590"/>
      <c r="AX9590"/>
    </row>
    <row r="9591" spans="48:50" x14ac:dyDescent="0.25">
      <c r="AV9591"/>
      <c r="AW9591"/>
      <c r="AX9591"/>
    </row>
    <row r="9592" spans="48:50" x14ac:dyDescent="0.25">
      <c r="AV9592"/>
      <c r="AW9592"/>
      <c r="AX9592"/>
    </row>
    <row r="9593" spans="48:50" x14ac:dyDescent="0.25">
      <c r="AV9593"/>
      <c r="AW9593"/>
      <c r="AX9593"/>
    </row>
    <row r="9594" spans="48:50" x14ac:dyDescent="0.25">
      <c r="AV9594"/>
      <c r="AW9594"/>
      <c r="AX9594"/>
    </row>
    <row r="9595" spans="48:50" x14ac:dyDescent="0.25">
      <c r="AV9595"/>
      <c r="AW9595"/>
      <c r="AX9595"/>
    </row>
    <row r="9596" spans="48:50" x14ac:dyDescent="0.25">
      <c r="AV9596"/>
      <c r="AW9596"/>
      <c r="AX9596"/>
    </row>
    <row r="9597" spans="48:50" x14ac:dyDescent="0.25">
      <c r="AV9597"/>
      <c r="AW9597"/>
      <c r="AX9597"/>
    </row>
    <row r="9598" spans="48:50" x14ac:dyDescent="0.25">
      <c r="AV9598"/>
      <c r="AW9598"/>
      <c r="AX9598"/>
    </row>
    <row r="9599" spans="48:50" x14ac:dyDescent="0.25">
      <c r="AV9599"/>
      <c r="AW9599"/>
      <c r="AX9599"/>
    </row>
    <row r="9600" spans="48:50" x14ac:dyDescent="0.25">
      <c r="AV9600"/>
      <c r="AW9600"/>
      <c r="AX9600"/>
    </row>
    <row r="9601" spans="48:50" x14ac:dyDescent="0.25">
      <c r="AV9601"/>
      <c r="AW9601"/>
      <c r="AX9601"/>
    </row>
    <row r="9602" spans="48:50" x14ac:dyDescent="0.25">
      <c r="AV9602"/>
      <c r="AW9602"/>
      <c r="AX9602"/>
    </row>
    <row r="9603" spans="48:50" x14ac:dyDescent="0.25">
      <c r="AV9603"/>
      <c r="AW9603"/>
      <c r="AX9603"/>
    </row>
    <row r="9604" spans="48:50" x14ac:dyDescent="0.25">
      <c r="AV9604"/>
      <c r="AW9604"/>
      <c r="AX9604"/>
    </row>
    <row r="9605" spans="48:50" x14ac:dyDescent="0.25">
      <c r="AV9605"/>
      <c r="AW9605"/>
      <c r="AX9605"/>
    </row>
    <row r="9606" spans="48:50" x14ac:dyDescent="0.25">
      <c r="AV9606"/>
      <c r="AW9606"/>
      <c r="AX9606"/>
    </row>
    <row r="9607" spans="48:50" x14ac:dyDescent="0.25">
      <c r="AV9607"/>
      <c r="AW9607"/>
      <c r="AX9607"/>
    </row>
    <row r="9608" spans="48:50" x14ac:dyDescent="0.25">
      <c r="AV9608"/>
      <c r="AW9608"/>
      <c r="AX9608"/>
    </row>
    <row r="9609" spans="48:50" x14ac:dyDescent="0.25">
      <c r="AV9609"/>
      <c r="AW9609"/>
      <c r="AX9609"/>
    </row>
    <row r="9610" spans="48:50" x14ac:dyDescent="0.25">
      <c r="AV9610"/>
      <c r="AW9610"/>
      <c r="AX9610"/>
    </row>
    <row r="9611" spans="48:50" x14ac:dyDescent="0.25">
      <c r="AV9611"/>
      <c r="AW9611"/>
      <c r="AX9611"/>
    </row>
    <row r="9612" spans="48:50" x14ac:dyDescent="0.25">
      <c r="AV9612"/>
      <c r="AW9612"/>
      <c r="AX9612"/>
    </row>
    <row r="9613" spans="48:50" x14ac:dyDescent="0.25">
      <c r="AV9613"/>
      <c r="AW9613"/>
      <c r="AX9613"/>
    </row>
    <row r="9614" spans="48:50" x14ac:dyDescent="0.25">
      <c r="AV9614"/>
      <c r="AW9614"/>
      <c r="AX9614"/>
    </row>
    <row r="9615" spans="48:50" x14ac:dyDescent="0.25">
      <c r="AV9615"/>
      <c r="AW9615"/>
      <c r="AX9615"/>
    </row>
    <row r="9616" spans="48:50" x14ac:dyDescent="0.25">
      <c r="AV9616"/>
      <c r="AW9616"/>
      <c r="AX9616"/>
    </row>
    <row r="9617" spans="48:50" x14ac:dyDescent="0.25">
      <c r="AV9617"/>
      <c r="AW9617"/>
      <c r="AX9617"/>
    </row>
    <row r="9618" spans="48:50" x14ac:dyDescent="0.25">
      <c r="AV9618"/>
      <c r="AW9618"/>
      <c r="AX9618"/>
    </row>
    <row r="9619" spans="48:50" x14ac:dyDescent="0.25">
      <c r="AV9619"/>
      <c r="AW9619"/>
      <c r="AX9619"/>
    </row>
    <row r="9620" spans="48:50" x14ac:dyDescent="0.25">
      <c r="AV9620"/>
      <c r="AW9620"/>
      <c r="AX9620"/>
    </row>
    <row r="9621" spans="48:50" x14ac:dyDescent="0.25">
      <c r="AV9621"/>
      <c r="AW9621"/>
      <c r="AX9621"/>
    </row>
    <row r="9622" spans="48:50" x14ac:dyDescent="0.25">
      <c r="AV9622"/>
      <c r="AW9622"/>
      <c r="AX9622"/>
    </row>
    <row r="9623" spans="48:50" x14ac:dyDescent="0.25">
      <c r="AV9623"/>
      <c r="AW9623"/>
      <c r="AX9623"/>
    </row>
    <row r="9624" spans="48:50" x14ac:dyDescent="0.25">
      <c r="AV9624"/>
      <c r="AW9624"/>
      <c r="AX9624"/>
    </row>
    <row r="9625" spans="48:50" x14ac:dyDescent="0.25">
      <c r="AV9625"/>
      <c r="AW9625"/>
      <c r="AX9625"/>
    </row>
    <row r="9626" spans="48:50" x14ac:dyDescent="0.25">
      <c r="AV9626"/>
      <c r="AW9626"/>
      <c r="AX9626"/>
    </row>
    <row r="9627" spans="48:50" x14ac:dyDescent="0.25">
      <c r="AV9627"/>
      <c r="AW9627"/>
      <c r="AX9627"/>
    </row>
    <row r="9628" spans="48:50" x14ac:dyDescent="0.25">
      <c r="AV9628"/>
      <c r="AW9628"/>
      <c r="AX9628"/>
    </row>
    <row r="9629" spans="48:50" x14ac:dyDescent="0.25">
      <c r="AV9629"/>
      <c r="AW9629"/>
      <c r="AX9629"/>
    </row>
    <row r="9630" spans="48:50" x14ac:dyDescent="0.25">
      <c r="AV9630"/>
      <c r="AW9630"/>
      <c r="AX9630"/>
    </row>
    <row r="9631" spans="48:50" x14ac:dyDescent="0.25">
      <c r="AV9631"/>
      <c r="AW9631"/>
      <c r="AX9631"/>
    </row>
    <row r="9632" spans="48:50" x14ac:dyDescent="0.25">
      <c r="AV9632"/>
      <c r="AW9632"/>
      <c r="AX9632"/>
    </row>
    <row r="9633" spans="48:50" x14ac:dyDescent="0.25">
      <c r="AV9633"/>
      <c r="AW9633"/>
      <c r="AX9633"/>
    </row>
    <row r="9634" spans="48:50" x14ac:dyDescent="0.25">
      <c r="AV9634"/>
      <c r="AW9634"/>
      <c r="AX9634"/>
    </row>
    <row r="9635" spans="48:50" x14ac:dyDescent="0.25">
      <c r="AV9635"/>
      <c r="AW9635"/>
      <c r="AX9635"/>
    </row>
    <row r="9636" spans="48:50" x14ac:dyDescent="0.25">
      <c r="AV9636"/>
      <c r="AW9636"/>
      <c r="AX9636"/>
    </row>
    <row r="9637" spans="48:50" x14ac:dyDescent="0.25">
      <c r="AV9637"/>
      <c r="AW9637"/>
      <c r="AX9637"/>
    </row>
    <row r="9638" spans="48:50" x14ac:dyDescent="0.25">
      <c r="AV9638"/>
      <c r="AW9638"/>
      <c r="AX9638"/>
    </row>
    <row r="9639" spans="48:50" x14ac:dyDescent="0.25">
      <c r="AV9639"/>
      <c r="AW9639"/>
      <c r="AX9639"/>
    </row>
    <row r="9640" spans="48:50" x14ac:dyDescent="0.25">
      <c r="AV9640"/>
      <c r="AW9640"/>
      <c r="AX9640"/>
    </row>
    <row r="9641" spans="48:50" x14ac:dyDescent="0.25">
      <c r="AV9641"/>
      <c r="AW9641"/>
      <c r="AX9641"/>
    </row>
    <row r="9642" spans="48:50" x14ac:dyDescent="0.25">
      <c r="AV9642"/>
      <c r="AW9642"/>
      <c r="AX9642"/>
    </row>
    <row r="9643" spans="48:50" x14ac:dyDescent="0.25">
      <c r="AV9643"/>
      <c r="AW9643"/>
      <c r="AX9643"/>
    </row>
    <row r="9644" spans="48:50" x14ac:dyDescent="0.25">
      <c r="AV9644"/>
      <c r="AW9644"/>
      <c r="AX9644"/>
    </row>
    <row r="9645" spans="48:50" x14ac:dyDescent="0.25">
      <c r="AV9645"/>
      <c r="AW9645"/>
      <c r="AX9645"/>
    </row>
    <row r="9646" spans="48:50" x14ac:dyDescent="0.25">
      <c r="AV9646"/>
      <c r="AW9646"/>
      <c r="AX9646"/>
    </row>
    <row r="9647" spans="48:50" x14ac:dyDescent="0.25">
      <c r="AV9647"/>
      <c r="AW9647"/>
      <c r="AX9647"/>
    </row>
    <row r="9648" spans="48:50" x14ac:dyDescent="0.25">
      <c r="AV9648"/>
      <c r="AW9648"/>
      <c r="AX9648"/>
    </row>
    <row r="9649" spans="48:50" x14ac:dyDescent="0.25">
      <c r="AV9649"/>
      <c r="AW9649"/>
      <c r="AX9649"/>
    </row>
    <row r="9650" spans="48:50" x14ac:dyDescent="0.25">
      <c r="AV9650"/>
      <c r="AW9650"/>
      <c r="AX9650"/>
    </row>
    <row r="9651" spans="48:50" x14ac:dyDescent="0.25">
      <c r="AV9651"/>
      <c r="AW9651"/>
      <c r="AX9651"/>
    </row>
    <row r="9652" spans="48:50" x14ac:dyDescent="0.25">
      <c r="AV9652"/>
      <c r="AW9652"/>
      <c r="AX9652"/>
    </row>
    <row r="9653" spans="48:50" x14ac:dyDescent="0.25">
      <c r="AV9653"/>
      <c r="AW9653"/>
      <c r="AX9653"/>
    </row>
    <row r="9654" spans="48:50" x14ac:dyDescent="0.25">
      <c r="AV9654"/>
      <c r="AW9654"/>
      <c r="AX9654"/>
    </row>
    <row r="9655" spans="48:50" x14ac:dyDescent="0.25">
      <c r="AV9655"/>
      <c r="AW9655"/>
      <c r="AX9655"/>
    </row>
    <row r="9656" spans="48:50" x14ac:dyDescent="0.25">
      <c r="AV9656"/>
      <c r="AW9656"/>
      <c r="AX9656"/>
    </row>
    <row r="9657" spans="48:50" x14ac:dyDescent="0.25">
      <c r="AV9657"/>
      <c r="AW9657"/>
      <c r="AX9657"/>
    </row>
    <row r="9658" spans="48:50" x14ac:dyDescent="0.25">
      <c r="AV9658"/>
      <c r="AW9658"/>
      <c r="AX9658"/>
    </row>
    <row r="9659" spans="48:50" x14ac:dyDescent="0.25">
      <c r="AV9659"/>
      <c r="AW9659"/>
      <c r="AX9659"/>
    </row>
    <row r="9660" spans="48:50" x14ac:dyDescent="0.25">
      <c r="AV9660"/>
      <c r="AW9660"/>
      <c r="AX9660"/>
    </row>
    <row r="9661" spans="48:50" x14ac:dyDescent="0.25">
      <c r="AV9661"/>
      <c r="AW9661"/>
      <c r="AX9661"/>
    </row>
    <row r="9662" spans="48:50" x14ac:dyDescent="0.25">
      <c r="AV9662"/>
      <c r="AW9662"/>
      <c r="AX9662"/>
    </row>
    <row r="9663" spans="48:50" x14ac:dyDescent="0.25">
      <c r="AV9663"/>
      <c r="AW9663"/>
      <c r="AX9663"/>
    </row>
    <row r="9664" spans="48:50" x14ac:dyDescent="0.25">
      <c r="AV9664"/>
      <c r="AW9664"/>
      <c r="AX9664"/>
    </row>
    <row r="9665" spans="48:50" x14ac:dyDescent="0.25">
      <c r="AV9665"/>
      <c r="AW9665"/>
      <c r="AX9665"/>
    </row>
    <row r="9666" spans="48:50" x14ac:dyDescent="0.25">
      <c r="AV9666"/>
      <c r="AW9666"/>
      <c r="AX9666"/>
    </row>
    <row r="9667" spans="48:50" x14ac:dyDescent="0.25">
      <c r="AV9667"/>
      <c r="AW9667"/>
      <c r="AX9667"/>
    </row>
    <row r="9668" spans="48:50" x14ac:dyDescent="0.25">
      <c r="AV9668"/>
      <c r="AW9668"/>
      <c r="AX9668"/>
    </row>
    <row r="9669" spans="48:50" x14ac:dyDescent="0.25">
      <c r="AV9669"/>
      <c r="AW9669"/>
      <c r="AX9669"/>
    </row>
    <row r="9670" spans="48:50" x14ac:dyDescent="0.25">
      <c r="AV9670"/>
      <c r="AW9670"/>
      <c r="AX9670"/>
    </row>
    <row r="9671" spans="48:50" x14ac:dyDescent="0.25">
      <c r="AV9671"/>
      <c r="AW9671"/>
      <c r="AX9671"/>
    </row>
    <row r="9672" spans="48:50" x14ac:dyDescent="0.25">
      <c r="AV9672"/>
      <c r="AW9672"/>
      <c r="AX9672"/>
    </row>
    <row r="9673" spans="48:50" x14ac:dyDescent="0.25">
      <c r="AV9673"/>
      <c r="AW9673"/>
      <c r="AX9673"/>
    </row>
    <row r="9674" spans="48:50" x14ac:dyDescent="0.25">
      <c r="AV9674"/>
      <c r="AW9674"/>
      <c r="AX9674"/>
    </row>
    <row r="9675" spans="48:50" x14ac:dyDescent="0.25">
      <c r="AV9675"/>
      <c r="AW9675"/>
      <c r="AX9675"/>
    </row>
    <row r="9676" spans="48:50" x14ac:dyDescent="0.25">
      <c r="AV9676"/>
      <c r="AW9676"/>
      <c r="AX9676"/>
    </row>
    <row r="9677" spans="48:50" x14ac:dyDescent="0.25">
      <c r="AV9677"/>
      <c r="AW9677"/>
      <c r="AX9677"/>
    </row>
    <row r="9678" spans="48:50" x14ac:dyDescent="0.25">
      <c r="AV9678"/>
      <c r="AW9678"/>
      <c r="AX9678"/>
    </row>
    <row r="9679" spans="48:50" x14ac:dyDescent="0.25">
      <c r="AV9679"/>
      <c r="AW9679"/>
      <c r="AX9679"/>
    </row>
    <row r="9680" spans="48:50" x14ac:dyDescent="0.25">
      <c r="AV9680"/>
      <c r="AW9680"/>
      <c r="AX9680"/>
    </row>
    <row r="9681" spans="48:50" x14ac:dyDescent="0.25">
      <c r="AV9681"/>
      <c r="AW9681"/>
      <c r="AX9681"/>
    </row>
    <row r="9682" spans="48:50" x14ac:dyDescent="0.25">
      <c r="AV9682"/>
      <c r="AW9682"/>
      <c r="AX9682"/>
    </row>
    <row r="9683" spans="48:50" x14ac:dyDescent="0.25">
      <c r="AV9683"/>
      <c r="AW9683"/>
      <c r="AX9683"/>
    </row>
    <row r="9684" spans="48:50" x14ac:dyDescent="0.25">
      <c r="AV9684"/>
      <c r="AW9684"/>
      <c r="AX9684"/>
    </row>
    <row r="9685" spans="48:50" x14ac:dyDescent="0.25">
      <c r="AV9685"/>
      <c r="AW9685"/>
      <c r="AX9685"/>
    </row>
    <row r="9686" spans="48:50" x14ac:dyDescent="0.25">
      <c r="AV9686"/>
      <c r="AW9686"/>
      <c r="AX9686"/>
    </row>
    <row r="9687" spans="48:50" x14ac:dyDescent="0.25">
      <c r="AV9687"/>
      <c r="AW9687"/>
      <c r="AX9687"/>
    </row>
    <row r="9688" spans="48:50" x14ac:dyDescent="0.25">
      <c r="AV9688"/>
      <c r="AW9688"/>
      <c r="AX9688"/>
    </row>
    <row r="9689" spans="48:50" x14ac:dyDescent="0.25">
      <c r="AV9689"/>
      <c r="AW9689"/>
      <c r="AX9689"/>
    </row>
    <row r="9690" spans="48:50" x14ac:dyDescent="0.25">
      <c r="AV9690"/>
      <c r="AW9690"/>
      <c r="AX9690"/>
    </row>
    <row r="9691" spans="48:50" x14ac:dyDescent="0.25">
      <c r="AV9691"/>
      <c r="AW9691"/>
      <c r="AX9691"/>
    </row>
    <row r="9692" spans="48:50" x14ac:dyDescent="0.25">
      <c r="AV9692"/>
      <c r="AW9692"/>
      <c r="AX9692"/>
    </row>
    <row r="9693" spans="48:50" x14ac:dyDescent="0.25">
      <c r="AV9693"/>
      <c r="AW9693"/>
      <c r="AX9693"/>
    </row>
    <row r="9694" spans="48:50" x14ac:dyDescent="0.25">
      <c r="AV9694"/>
      <c r="AW9694"/>
      <c r="AX9694"/>
    </row>
    <row r="9695" spans="48:50" x14ac:dyDescent="0.25">
      <c r="AV9695"/>
      <c r="AW9695"/>
      <c r="AX9695"/>
    </row>
    <row r="9696" spans="48:50" x14ac:dyDescent="0.25">
      <c r="AV9696"/>
      <c r="AW9696"/>
      <c r="AX9696"/>
    </row>
    <row r="9697" spans="48:50" x14ac:dyDescent="0.25">
      <c r="AV9697"/>
      <c r="AW9697"/>
      <c r="AX9697"/>
    </row>
    <row r="9698" spans="48:50" x14ac:dyDescent="0.25">
      <c r="AV9698"/>
      <c r="AW9698"/>
      <c r="AX9698"/>
    </row>
    <row r="9699" spans="48:50" x14ac:dyDescent="0.25">
      <c r="AV9699"/>
      <c r="AW9699"/>
      <c r="AX9699"/>
    </row>
    <row r="9700" spans="48:50" x14ac:dyDescent="0.25">
      <c r="AV9700"/>
      <c r="AW9700"/>
      <c r="AX9700"/>
    </row>
    <row r="9701" spans="48:50" x14ac:dyDescent="0.25">
      <c r="AV9701"/>
      <c r="AW9701"/>
      <c r="AX9701"/>
    </row>
    <row r="9702" spans="48:50" x14ac:dyDescent="0.25">
      <c r="AV9702"/>
      <c r="AW9702"/>
      <c r="AX9702"/>
    </row>
    <row r="9703" spans="48:50" x14ac:dyDescent="0.25">
      <c r="AV9703"/>
      <c r="AW9703"/>
      <c r="AX9703"/>
    </row>
    <row r="9704" spans="48:50" x14ac:dyDescent="0.25">
      <c r="AV9704"/>
      <c r="AW9704"/>
      <c r="AX9704"/>
    </row>
    <row r="9705" spans="48:50" x14ac:dyDescent="0.25">
      <c r="AV9705"/>
      <c r="AW9705"/>
      <c r="AX9705"/>
    </row>
    <row r="9706" spans="48:50" x14ac:dyDescent="0.25">
      <c r="AV9706"/>
      <c r="AW9706"/>
      <c r="AX9706"/>
    </row>
    <row r="9707" spans="48:50" x14ac:dyDescent="0.25">
      <c r="AV9707"/>
      <c r="AW9707"/>
      <c r="AX9707"/>
    </row>
    <row r="9708" spans="48:50" x14ac:dyDescent="0.25">
      <c r="AV9708"/>
      <c r="AW9708"/>
      <c r="AX9708"/>
    </row>
    <row r="9709" spans="48:50" x14ac:dyDescent="0.25">
      <c r="AV9709"/>
      <c r="AW9709"/>
      <c r="AX9709"/>
    </row>
    <row r="9710" spans="48:50" x14ac:dyDescent="0.25">
      <c r="AV9710"/>
      <c r="AW9710"/>
      <c r="AX9710"/>
    </row>
    <row r="9711" spans="48:50" x14ac:dyDescent="0.25">
      <c r="AV9711"/>
      <c r="AW9711"/>
      <c r="AX9711"/>
    </row>
    <row r="9712" spans="48:50" x14ac:dyDescent="0.25">
      <c r="AV9712"/>
      <c r="AW9712"/>
      <c r="AX9712"/>
    </row>
    <row r="9713" spans="48:50" x14ac:dyDescent="0.25">
      <c r="AV9713"/>
      <c r="AW9713"/>
      <c r="AX9713"/>
    </row>
    <row r="9714" spans="48:50" x14ac:dyDescent="0.25">
      <c r="AV9714"/>
      <c r="AW9714"/>
      <c r="AX9714"/>
    </row>
    <row r="9715" spans="48:50" x14ac:dyDescent="0.25">
      <c r="AV9715"/>
      <c r="AW9715"/>
      <c r="AX9715"/>
    </row>
    <row r="9716" spans="48:50" x14ac:dyDescent="0.25">
      <c r="AV9716"/>
      <c r="AW9716"/>
      <c r="AX9716"/>
    </row>
    <row r="9717" spans="48:50" x14ac:dyDescent="0.25">
      <c r="AV9717"/>
      <c r="AW9717"/>
      <c r="AX9717"/>
    </row>
    <row r="9718" spans="48:50" x14ac:dyDescent="0.25">
      <c r="AV9718"/>
      <c r="AW9718"/>
      <c r="AX9718"/>
    </row>
    <row r="9719" spans="48:50" x14ac:dyDescent="0.25">
      <c r="AV9719"/>
      <c r="AW9719"/>
      <c r="AX9719"/>
    </row>
    <row r="9720" spans="48:50" x14ac:dyDescent="0.25">
      <c r="AV9720"/>
      <c r="AW9720"/>
      <c r="AX9720"/>
    </row>
    <row r="9721" spans="48:50" x14ac:dyDescent="0.25">
      <c r="AV9721"/>
      <c r="AW9721"/>
      <c r="AX9721"/>
    </row>
    <row r="9722" spans="48:50" x14ac:dyDescent="0.25">
      <c r="AV9722"/>
      <c r="AW9722"/>
      <c r="AX9722"/>
    </row>
    <row r="9723" spans="48:50" x14ac:dyDescent="0.25">
      <c r="AV9723"/>
      <c r="AW9723"/>
      <c r="AX9723"/>
    </row>
    <row r="9724" spans="48:50" x14ac:dyDescent="0.25">
      <c r="AV9724"/>
      <c r="AW9724"/>
      <c r="AX9724"/>
    </row>
    <row r="9725" spans="48:50" x14ac:dyDescent="0.25">
      <c r="AV9725"/>
      <c r="AW9725"/>
      <c r="AX9725"/>
    </row>
    <row r="9726" spans="48:50" x14ac:dyDescent="0.25">
      <c r="AV9726"/>
      <c r="AW9726"/>
      <c r="AX9726"/>
    </row>
    <row r="9727" spans="48:50" x14ac:dyDescent="0.25">
      <c r="AV9727"/>
      <c r="AW9727"/>
      <c r="AX9727"/>
    </row>
    <row r="9728" spans="48:50" x14ac:dyDescent="0.25">
      <c r="AV9728"/>
      <c r="AW9728"/>
      <c r="AX9728"/>
    </row>
    <row r="9729" spans="48:50" x14ac:dyDescent="0.25">
      <c r="AV9729"/>
      <c r="AW9729"/>
      <c r="AX9729"/>
    </row>
    <row r="9730" spans="48:50" x14ac:dyDescent="0.25">
      <c r="AV9730"/>
      <c r="AW9730"/>
      <c r="AX9730"/>
    </row>
    <row r="9731" spans="48:50" x14ac:dyDescent="0.25">
      <c r="AV9731"/>
      <c r="AW9731"/>
      <c r="AX9731"/>
    </row>
    <row r="9732" spans="48:50" x14ac:dyDescent="0.25">
      <c r="AV9732"/>
      <c r="AW9732"/>
      <c r="AX9732"/>
    </row>
    <row r="9733" spans="48:50" x14ac:dyDescent="0.25">
      <c r="AV9733"/>
      <c r="AW9733"/>
      <c r="AX9733"/>
    </row>
    <row r="9734" spans="48:50" x14ac:dyDescent="0.25">
      <c r="AV9734"/>
      <c r="AW9734"/>
      <c r="AX9734"/>
    </row>
    <row r="9735" spans="48:50" x14ac:dyDescent="0.25">
      <c r="AV9735"/>
      <c r="AW9735"/>
      <c r="AX9735"/>
    </row>
    <row r="9736" spans="48:50" x14ac:dyDescent="0.25">
      <c r="AV9736"/>
      <c r="AW9736"/>
      <c r="AX9736"/>
    </row>
    <row r="9737" spans="48:50" x14ac:dyDescent="0.25">
      <c r="AV9737"/>
      <c r="AW9737"/>
      <c r="AX9737"/>
    </row>
    <row r="9738" spans="48:50" x14ac:dyDescent="0.25">
      <c r="AV9738"/>
      <c r="AW9738"/>
      <c r="AX9738"/>
    </row>
    <row r="9739" spans="48:50" x14ac:dyDescent="0.25">
      <c r="AV9739"/>
      <c r="AW9739"/>
      <c r="AX9739"/>
    </row>
    <row r="9740" spans="48:50" x14ac:dyDescent="0.25">
      <c r="AV9740"/>
      <c r="AW9740"/>
      <c r="AX9740"/>
    </row>
    <row r="9741" spans="48:50" x14ac:dyDescent="0.25">
      <c r="AV9741"/>
      <c r="AW9741"/>
      <c r="AX9741"/>
    </row>
    <row r="9742" spans="48:50" x14ac:dyDescent="0.25">
      <c r="AV9742"/>
      <c r="AW9742"/>
      <c r="AX9742"/>
    </row>
    <row r="9743" spans="48:50" x14ac:dyDescent="0.25">
      <c r="AV9743"/>
      <c r="AW9743"/>
      <c r="AX9743"/>
    </row>
    <row r="9744" spans="48:50" x14ac:dyDescent="0.25">
      <c r="AV9744"/>
      <c r="AW9744"/>
      <c r="AX9744"/>
    </row>
    <row r="9745" spans="48:50" x14ac:dyDescent="0.25">
      <c r="AV9745"/>
      <c r="AW9745"/>
      <c r="AX9745"/>
    </row>
    <row r="9746" spans="48:50" x14ac:dyDescent="0.25">
      <c r="AV9746"/>
      <c r="AW9746"/>
      <c r="AX9746"/>
    </row>
    <row r="9747" spans="48:50" x14ac:dyDescent="0.25">
      <c r="AV9747"/>
      <c r="AW9747"/>
      <c r="AX9747"/>
    </row>
    <row r="9748" spans="48:50" x14ac:dyDescent="0.25">
      <c r="AV9748"/>
      <c r="AW9748"/>
      <c r="AX9748"/>
    </row>
    <row r="9749" spans="48:50" x14ac:dyDescent="0.25">
      <c r="AV9749"/>
      <c r="AW9749"/>
      <c r="AX9749"/>
    </row>
    <row r="9750" spans="48:50" x14ac:dyDescent="0.25">
      <c r="AV9750"/>
      <c r="AW9750"/>
      <c r="AX9750"/>
    </row>
    <row r="9751" spans="48:50" x14ac:dyDescent="0.25">
      <c r="AV9751"/>
      <c r="AW9751"/>
      <c r="AX9751"/>
    </row>
    <row r="9752" spans="48:50" x14ac:dyDescent="0.25">
      <c r="AV9752"/>
      <c r="AW9752"/>
      <c r="AX9752"/>
    </row>
    <row r="9753" spans="48:50" x14ac:dyDescent="0.25">
      <c r="AV9753"/>
      <c r="AW9753"/>
      <c r="AX9753"/>
    </row>
    <row r="9754" spans="48:50" x14ac:dyDescent="0.25">
      <c r="AV9754"/>
      <c r="AW9754"/>
      <c r="AX9754"/>
    </row>
    <row r="9755" spans="48:50" x14ac:dyDescent="0.25">
      <c r="AV9755"/>
      <c r="AW9755"/>
      <c r="AX9755"/>
    </row>
    <row r="9756" spans="48:50" x14ac:dyDescent="0.25">
      <c r="AV9756"/>
      <c r="AW9756"/>
      <c r="AX9756"/>
    </row>
    <row r="9757" spans="48:50" x14ac:dyDescent="0.25">
      <c r="AV9757"/>
      <c r="AW9757"/>
      <c r="AX9757"/>
    </row>
    <row r="9758" spans="48:50" x14ac:dyDescent="0.25">
      <c r="AV9758"/>
      <c r="AW9758"/>
      <c r="AX9758"/>
    </row>
    <row r="9759" spans="48:50" x14ac:dyDescent="0.25">
      <c r="AV9759"/>
      <c r="AW9759"/>
      <c r="AX9759"/>
    </row>
    <row r="9760" spans="48:50" x14ac:dyDescent="0.25">
      <c r="AV9760"/>
      <c r="AW9760"/>
      <c r="AX9760"/>
    </row>
    <row r="9761" spans="48:50" x14ac:dyDescent="0.25">
      <c r="AV9761"/>
      <c r="AW9761"/>
      <c r="AX9761"/>
    </row>
    <row r="9762" spans="48:50" x14ac:dyDescent="0.25">
      <c r="AV9762"/>
      <c r="AW9762"/>
      <c r="AX9762"/>
    </row>
    <row r="9763" spans="48:50" x14ac:dyDescent="0.25">
      <c r="AV9763"/>
      <c r="AW9763"/>
      <c r="AX9763"/>
    </row>
    <row r="9764" spans="48:50" x14ac:dyDescent="0.25">
      <c r="AV9764"/>
      <c r="AW9764"/>
      <c r="AX9764"/>
    </row>
    <row r="9765" spans="48:50" x14ac:dyDescent="0.25">
      <c r="AV9765"/>
      <c r="AW9765"/>
      <c r="AX9765"/>
    </row>
    <row r="9766" spans="48:50" x14ac:dyDescent="0.25">
      <c r="AV9766"/>
      <c r="AW9766"/>
      <c r="AX9766"/>
    </row>
    <row r="9767" spans="48:50" x14ac:dyDescent="0.25">
      <c r="AV9767"/>
      <c r="AW9767"/>
      <c r="AX9767"/>
    </row>
    <row r="9768" spans="48:50" x14ac:dyDescent="0.25">
      <c r="AV9768"/>
      <c r="AW9768"/>
      <c r="AX9768"/>
    </row>
    <row r="9769" spans="48:50" x14ac:dyDescent="0.25">
      <c r="AV9769"/>
      <c r="AW9769"/>
      <c r="AX9769"/>
    </row>
    <row r="9770" spans="48:50" x14ac:dyDescent="0.25">
      <c r="AV9770"/>
      <c r="AW9770"/>
      <c r="AX9770"/>
    </row>
    <row r="9771" spans="48:50" x14ac:dyDescent="0.25">
      <c r="AV9771"/>
      <c r="AW9771"/>
      <c r="AX9771"/>
    </row>
    <row r="9772" spans="48:50" x14ac:dyDescent="0.25">
      <c r="AV9772"/>
      <c r="AW9772"/>
      <c r="AX9772"/>
    </row>
    <row r="9773" spans="48:50" x14ac:dyDescent="0.25">
      <c r="AV9773"/>
      <c r="AW9773"/>
      <c r="AX9773"/>
    </row>
    <row r="9774" spans="48:50" x14ac:dyDescent="0.25">
      <c r="AV9774"/>
      <c r="AW9774"/>
      <c r="AX9774"/>
    </row>
    <row r="9775" spans="48:50" x14ac:dyDescent="0.25">
      <c r="AV9775"/>
      <c r="AW9775"/>
      <c r="AX9775"/>
    </row>
    <row r="9776" spans="48:50" x14ac:dyDescent="0.25">
      <c r="AV9776"/>
      <c r="AW9776"/>
      <c r="AX9776"/>
    </row>
    <row r="9777" spans="48:50" x14ac:dyDescent="0.25">
      <c r="AV9777"/>
      <c r="AW9777"/>
      <c r="AX9777"/>
    </row>
    <row r="9778" spans="48:50" x14ac:dyDescent="0.25">
      <c r="AV9778"/>
      <c r="AW9778"/>
      <c r="AX9778"/>
    </row>
    <row r="9779" spans="48:50" x14ac:dyDescent="0.25">
      <c r="AV9779"/>
      <c r="AW9779"/>
      <c r="AX9779"/>
    </row>
    <row r="9780" spans="48:50" x14ac:dyDescent="0.25">
      <c r="AV9780"/>
      <c r="AW9780"/>
      <c r="AX9780"/>
    </row>
    <row r="9781" spans="48:50" x14ac:dyDescent="0.25">
      <c r="AV9781"/>
      <c r="AW9781"/>
      <c r="AX9781"/>
    </row>
    <row r="9782" spans="48:50" x14ac:dyDescent="0.25">
      <c r="AV9782"/>
      <c r="AW9782"/>
      <c r="AX9782"/>
    </row>
    <row r="9783" spans="48:50" x14ac:dyDescent="0.25">
      <c r="AV9783"/>
      <c r="AW9783"/>
      <c r="AX9783"/>
    </row>
    <row r="9784" spans="48:50" x14ac:dyDescent="0.25">
      <c r="AV9784"/>
      <c r="AW9784"/>
      <c r="AX9784"/>
    </row>
    <row r="9785" spans="48:50" x14ac:dyDescent="0.25">
      <c r="AV9785"/>
      <c r="AW9785"/>
      <c r="AX9785"/>
    </row>
    <row r="9786" spans="48:50" x14ac:dyDescent="0.25">
      <c r="AV9786"/>
      <c r="AW9786"/>
      <c r="AX9786"/>
    </row>
    <row r="9787" spans="48:50" x14ac:dyDescent="0.25">
      <c r="AV9787"/>
      <c r="AW9787"/>
      <c r="AX9787"/>
    </row>
    <row r="9788" spans="48:50" x14ac:dyDescent="0.25">
      <c r="AV9788"/>
      <c r="AW9788"/>
      <c r="AX9788"/>
    </row>
    <row r="9789" spans="48:50" x14ac:dyDescent="0.25">
      <c r="AV9789"/>
      <c r="AW9789"/>
      <c r="AX9789"/>
    </row>
    <row r="9790" spans="48:50" x14ac:dyDescent="0.25">
      <c r="AV9790"/>
      <c r="AW9790"/>
      <c r="AX9790"/>
    </row>
    <row r="9791" spans="48:50" x14ac:dyDescent="0.25">
      <c r="AV9791"/>
      <c r="AW9791"/>
      <c r="AX9791"/>
    </row>
    <row r="9792" spans="48:50" x14ac:dyDescent="0.25">
      <c r="AV9792"/>
      <c r="AW9792"/>
      <c r="AX9792"/>
    </row>
    <row r="9793" spans="48:50" x14ac:dyDescent="0.25">
      <c r="AV9793"/>
      <c r="AW9793"/>
      <c r="AX9793"/>
    </row>
    <row r="9794" spans="48:50" x14ac:dyDescent="0.25">
      <c r="AV9794"/>
      <c r="AW9794"/>
      <c r="AX9794"/>
    </row>
    <row r="9795" spans="48:50" x14ac:dyDescent="0.25">
      <c r="AV9795"/>
      <c r="AW9795"/>
      <c r="AX9795"/>
    </row>
    <row r="9796" spans="48:50" x14ac:dyDescent="0.25">
      <c r="AV9796"/>
      <c r="AW9796"/>
      <c r="AX9796"/>
    </row>
    <row r="9797" spans="48:50" x14ac:dyDescent="0.25">
      <c r="AV9797"/>
      <c r="AW9797"/>
      <c r="AX9797"/>
    </row>
    <row r="9798" spans="48:50" x14ac:dyDescent="0.25">
      <c r="AV9798"/>
      <c r="AW9798"/>
      <c r="AX9798"/>
    </row>
    <row r="9799" spans="48:50" x14ac:dyDescent="0.25">
      <c r="AV9799"/>
      <c r="AW9799"/>
      <c r="AX9799"/>
    </row>
    <row r="9800" spans="48:50" x14ac:dyDescent="0.25">
      <c r="AV9800"/>
      <c r="AW9800"/>
      <c r="AX9800"/>
    </row>
    <row r="9801" spans="48:50" x14ac:dyDescent="0.25">
      <c r="AV9801"/>
      <c r="AW9801"/>
      <c r="AX9801"/>
    </row>
    <row r="9802" spans="48:50" x14ac:dyDescent="0.25">
      <c r="AV9802"/>
      <c r="AW9802"/>
      <c r="AX9802"/>
    </row>
    <row r="9803" spans="48:50" x14ac:dyDescent="0.25">
      <c r="AV9803"/>
      <c r="AW9803"/>
      <c r="AX9803"/>
    </row>
    <row r="9804" spans="48:50" x14ac:dyDescent="0.25">
      <c r="AV9804"/>
      <c r="AW9804"/>
      <c r="AX9804"/>
    </row>
    <row r="9805" spans="48:50" x14ac:dyDescent="0.25">
      <c r="AV9805"/>
      <c r="AW9805"/>
      <c r="AX9805"/>
    </row>
    <row r="9806" spans="48:50" x14ac:dyDescent="0.25">
      <c r="AV9806"/>
      <c r="AW9806"/>
      <c r="AX9806"/>
    </row>
    <row r="9807" spans="48:50" x14ac:dyDescent="0.25">
      <c r="AV9807"/>
      <c r="AW9807"/>
      <c r="AX9807"/>
    </row>
    <row r="9808" spans="48:50" x14ac:dyDescent="0.25">
      <c r="AV9808"/>
      <c r="AW9808"/>
      <c r="AX9808"/>
    </row>
    <row r="9809" spans="48:50" x14ac:dyDescent="0.25">
      <c r="AV9809"/>
      <c r="AW9809"/>
      <c r="AX9809"/>
    </row>
    <row r="9810" spans="48:50" x14ac:dyDescent="0.25">
      <c r="AV9810"/>
      <c r="AW9810"/>
      <c r="AX9810"/>
    </row>
    <row r="9811" spans="48:50" x14ac:dyDescent="0.25">
      <c r="AV9811"/>
      <c r="AW9811"/>
      <c r="AX9811"/>
    </row>
    <row r="9812" spans="48:50" x14ac:dyDescent="0.25">
      <c r="AV9812"/>
      <c r="AW9812"/>
      <c r="AX9812"/>
    </row>
    <row r="9813" spans="48:50" x14ac:dyDescent="0.25">
      <c r="AV9813"/>
      <c r="AW9813"/>
      <c r="AX9813"/>
    </row>
    <row r="9814" spans="48:50" x14ac:dyDescent="0.25">
      <c r="AV9814"/>
      <c r="AW9814"/>
      <c r="AX9814"/>
    </row>
    <row r="9815" spans="48:50" x14ac:dyDescent="0.25">
      <c r="AV9815"/>
      <c r="AW9815"/>
      <c r="AX9815"/>
    </row>
    <row r="9816" spans="48:50" x14ac:dyDescent="0.25">
      <c r="AV9816"/>
      <c r="AW9816"/>
      <c r="AX9816"/>
    </row>
    <row r="9817" spans="48:50" x14ac:dyDescent="0.25">
      <c r="AV9817"/>
      <c r="AW9817"/>
      <c r="AX9817"/>
    </row>
    <row r="9818" spans="48:50" x14ac:dyDescent="0.25">
      <c r="AV9818"/>
      <c r="AW9818"/>
      <c r="AX9818"/>
    </row>
    <row r="9819" spans="48:50" x14ac:dyDescent="0.25">
      <c r="AV9819"/>
      <c r="AW9819"/>
      <c r="AX9819"/>
    </row>
    <row r="9820" spans="48:50" x14ac:dyDescent="0.25">
      <c r="AV9820"/>
      <c r="AW9820"/>
      <c r="AX9820"/>
    </row>
    <row r="9821" spans="48:50" x14ac:dyDescent="0.25">
      <c r="AV9821"/>
      <c r="AW9821"/>
      <c r="AX9821"/>
    </row>
    <row r="9822" spans="48:50" x14ac:dyDescent="0.25">
      <c r="AV9822"/>
      <c r="AW9822"/>
      <c r="AX9822"/>
    </row>
    <row r="9823" spans="48:50" x14ac:dyDescent="0.25">
      <c r="AV9823"/>
      <c r="AW9823"/>
      <c r="AX9823"/>
    </row>
    <row r="9824" spans="48:50" x14ac:dyDescent="0.25">
      <c r="AV9824"/>
      <c r="AW9824"/>
      <c r="AX9824"/>
    </row>
    <row r="9825" spans="48:50" x14ac:dyDescent="0.25">
      <c r="AV9825"/>
      <c r="AW9825"/>
      <c r="AX9825"/>
    </row>
    <row r="9826" spans="48:50" x14ac:dyDescent="0.25">
      <c r="AV9826"/>
      <c r="AW9826"/>
      <c r="AX9826"/>
    </row>
    <row r="9827" spans="48:50" x14ac:dyDescent="0.25">
      <c r="AV9827"/>
      <c r="AW9827"/>
      <c r="AX9827"/>
    </row>
    <row r="9828" spans="48:50" x14ac:dyDescent="0.25">
      <c r="AV9828"/>
      <c r="AW9828"/>
      <c r="AX9828"/>
    </row>
    <row r="9829" spans="48:50" x14ac:dyDescent="0.25">
      <c r="AV9829"/>
      <c r="AW9829"/>
      <c r="AX9829"/>
    </row>
    <row r="9830" spans="48:50" x14ac:dyDescent="0.25">
      <c r="AV9830"/>
      <c r="AW9830"/>
      <c r="AX9830"/>
    </row>
    <row r="9831" spans="48:50" x14ac:dyDescent="0.25">
      <c r="AV9831"/>
      <c r="AW9831"/>
      <c r="AX9831"/>
    </row>
    <row r="9832" spans="48:50" x14ac:dyDescent="0.25">
      <c r="AV9832"/>
      <c r="AW9832"/>
      <c r="AX9832"/>
    </row>
    <row r="9833" spans="48:50" x14ac:dyDescent="0.25">
      <c r="AV9833"/>
      <c r="AW9833"/>
      <c r="AX9833"/>
    </row>
    <row r="9834" spans="48:50" x14ac:dyDescent="0.25">
      <c r="AV9834"/>
      <c r="AW9834"/>
      <c r="AX9834"/>
    </row>
    <row r="9835" spans="48:50" x14ac:dyDescent="0.25">
      <c r="AV9835"/>
      <c r="AW9835"/>
      <c r="AX9835"/>
    </row>
    <row r="9836" spans="48:50" x14ac:dyDescent="0.25">
      <c r="AV9836"/>
      <c r="AW9836"/>
      <c r="AX9836"/>
    </row>
    <row r="9837" spans="48:50" x14ac:dyDescent="0.25">
      <c r="AV9837"/>
      <c r="AW9837"/>
      <c r="AX9837"/>
    </row>
    <row r="9838" spans="48:50" x14ac:dyDescent="0.25">
      <c r="AV9838"/>
      <c r="AW9838"/>
      <c r="AX9838"/>
    </row>
    <row r="9839" spans="48:50" x14ac:dyDescent="0.25">
      <c r="AV9839"/>
      <c r="AW9839"/>
      <c r="AX9839"/>
    </row>
    <row r="9840" spans="48:50" x14ac:dyDescent="0.25">
      <c r="AV9840"/>
      <c r="AW9840"/>
      <c r="AX9840"/>
    </row>
    <row r="9841" spans="48:50" x14ac:dyDescent="0.25">
      <c r="AV9841"/>
      <c r="AW9841"/>
      <c r="AX9841"/>
    </row>
    <row r="9842" spans="48:50" x14ac:dyDescent="0.25">
      <c r="AV9842"/>
      <c r="AW9842"/>
      <c r="AX9842"/>
    </row>
    <row r="9843" spans="48:50" x14ac:dyDescent="0.25">
      <c r="AV9843"/>
      <c r="AW9843"/>
      <c r="AX9843"/>
    </row>
    <row r="9844" spans="48:50" x14ac:dyDescent="0.25">
      <c r="AV9844"/>
      <c r="AW9844"/>
      <c r="AX9844"/>
    </row>
    <row r="9845" spans="48:50" x14ac:dyDescent="0.25">
      <c r="AV9845"/>
      <c r="AW9845"/>
      <c r="AX9845"/>
    </row>
    <row r="9846" spans="48:50" x14ac:dyDescent="0.25">
      <c r="AV9846"/>
      <c r="AW9846"/>
      <c r="AX9846"/>
    </row>
    <row r="9847" spans="48:50" x14ac:dyDescent="0.25">
      <c r="AV9847"/>
      <c r="AW9847"/>
      <c r="AX9847"/>
    </row>
    <row r="9848" spans="48:50" x14ac:dyDescent="0.25">
      <c r="AV9848"/>
      <c r="AW9848"/>
      <c r="AX9848"/>
    </row>
    <row r="9849" spans="48:50" x14ac:dyDescent="0.25">
      <c r="AV9849"/>
      <c r="AW9849"/>
      <c r="AX9849"/>
    </row>
    <row r="9850" spans="48:50" x14ac:dyDescent="0.25">
      <c r="AV9850"/>
      <c r="AW9850"/>
      <c r="AX9850"/>
    </row>
    <row r="9851" spans="48:50" x14ac:dyDescent="0.25">
      <c r="AV9851"/>
      <c r="AW9851"/>
      <c r="AX9851"/>
    </row>
    <row r="9852" spans="48:50" x14ac:dyDescent="0.25">
      <c r="AV9852"/>
      <c r="AW9852"/>
      <c r="AX9852"/>
    </row>
    <row r="9853" spans="48:50" x14ac:dyDescent="0.25">
      <c r="AV9853"/>
      <c r="AW9853"/>
      <c r="AX9853"/>
    </row>
    <row r="9854" spans="48:50" x14ac:dyDescent="0.25">
      <c r="AV9854"/>
      <c r="AW9854"/>
      <c r="AX9854"/>
    </row>
    <row r="9855" spans="48:50" x14ac:dyDescent="0.25">
      <c r="AV9855"/>
      <c r="AW9855"/>
      <c r="AX9855"/>
    </row>
    <row r="9856" spans="48:50" x14ac:dyDescent="0.25">
      <c r="AV9856"/>
      <c r="AW9856"/>
      <c r="AX9856"/>
    </row>
    <row r="9857" spans="48:50" x14ac:dyDescent="0.25">
      <c r="AV9857"/>
      <c r="AW9857"/>
      <c r="AX9857"/>
    </row>
    <row r="9858" spans="48:50" x14ac:dyDescent="0.25">
      <c r="AV9858"/>
      <c r="AW9858"/>
      <c r="AX9858"/>
    </row>
    <row r="9859" spans="48:50" x14ac:dyDescent="0.25">
      <c r="AV9859"/>
      <c r="AW9859"/>
      <c r="AX9859"/>
    </row>
    <row r="9860" spans="48:50" x14ac:dyDescent="0.25">
      <c r="AV9860"/>
      <c r="AW9860"/>
      <c r="AX9860"/>
    </row>
    <row r="9861" spans="48:50" x14ac:dyDescent="0.25">
      <c r="AV9861"/>
      <c r="AW9861"/>
      <c r="AX9861"/>
    </row>
    <row r="9862" spans="48:50" x14ac:dyDescent="0.25">
      <c r="AV9862"/>
      <c r="AW9862"/>
      <c r="AX9862"/>
    </row>
    <row r="9863" spans="48:50" x14ac:dyDescent="0.25">
      <c r="AV9863"/>
      <c r="AW9863"/>
      <c r="AX9863"/>
    </row>
    <row r="9864" spans="48:50" x14ac:dyDescent="0.25">
      <c r="AV9864"/>
      <c r="AW9864"/>
      <c r="AX9864"/>
    </row>
    <row r="9865" spans="48:50" x14ac:dyDescent="0.25">
      <c r="AV9865"/>
      <c r="AW9865"/>
      <c r="AX9865"/>
    </row>
    <row r="9866" spans="48:50" x14ac:dyDescent="0.25">
      <c r="AV9866"/>
      <c r="AW9866"/>
      <c r="AX9866"/>
    </row>
    <row r="9867" spans="48:50" x14ac:dyDescent="0.25">
      <c r="AV9867"/>
      <c r="AW9867"/>
      <c r="AX9867"/>
    </row>
    <row r="9868" spans="48:50" x14ac:dyDescent="0.25">
      <c r="AV9868"/>
      <c r="AW9868"/>
      <c r="AX9868"/>
    </row>
    <row r="9869" spans="48:50" x14ac:dyDescent="0.25">
      <c r="AV9869"/>
      <c r="AW9869"/>
      <c r="AX9869"/>
    </row>
    <row r="9870" spans="48:50" x14ac:dyDescent="0.25">
      <c r="AV9870"/>
      <c r="AW9870"/>
      <c r="AX9870"/>
    </row>
    <row r="9871" spans="48:50" x14ac:dyDescent="0.25">
      <c r="AV9871"/>
      <c r="AW9871"/>
      <c r="AX9871"/>
    </row>
    <row r="9872" spans="48:50" x14ac:dyDescent="0.25">
      <c r="AV9872"/>
      <c r="AW9872"/>
      <c r="AX9872"/>
    </row>
    <row r="9873" spans="48:50" x14ac:dyDescent="0.25">
      <c r="AV9873"/>
      <c r="AW9873"/>
      <c r="AX9873"/>
    </row>
    <row r="9874" spans="48:50" x14ac:dyDescent="0.25">
      <c r="AV9874"/>
      <c r="AW9874"/>
      <c r="AX9874"/>
    </row>
    <row r="9875" spans="48:50" x14ac:dyDescent="0.25">
      <c r="AV9875"/>
      <c r="AW9875"/>
      <c r="AX9875"/>
    </row>
    <row r="9876" spans="48:50" x14ac:dyDescent="0.25">
      <c r="AV9876"/>
      <c r="AW9876"/>
      <c r="AX9876"/>
    </row>
    <row r="9877" spans="48:50" x14ac:dyDescent="0.25">
      <c r="AV9877"/>
      <c r="AW9877"/>
      <c r="AX9877"/>
    </row>
    <row r="9878" spans="48:50" x14ac:dyDescent="0.25">
      <c r="AV9878"/>
      <c r="AW9878"/>
      <c r="AX9878"/>
    </row>
    <row r="9879" spans="48:50" x14ac:dyDescent="0.25">
      <c r="AV9879"/>
      <c r="AW9879"/>
      <c r="AX9879"/>
    </row>
    <row r="9880" spans="48:50" x14ac:dyDescent="0.25">
      <c r="AV9880"/>
      <c r="AW9880"/>
      <c r="AX9880"/>
    </row>
    <row r="9881" spans="48:50" x14ac:dyDescent="0.25">
      <c r="AV9881"/>
      <c r="AW9881"/>
      <c r="AX9881"/>
    </row>
    <row r="9882" spans="48:50" x14ac:dyDescent="0.25">
      <c r="AV9882"/>
      <c r="AW9882"/>
      <c r="AX9882"/>
    </row>
    <row r="9883" spans="48:50" x14ac:dyDescent="0.25">
      <c r="AV9883"/>
      <c r="AW9883"/>
      <c r="AX9883"/>
    </row>
    <row r="9884" spans="48:50" x14ac:dyDescent="0.25">
      <c r="AV9884"/>
      <c r="AW9884"/>
      <c r="AX9884"/>
    </row>
    <row r="9885" spans="48:50" x14ac:dyDescent="0.25">
      <c r="AV9885"/>
      <c r="AW9885"/>
      <c r="AX9885"/>
    </row>
    <row r="9886" spans="48:50" x14ac:dyDescent="0.25">
      <c r="AV9886"/>
      <c r="AW9886"/>
      <c r="AX9886"/>
    </row>
    <row r="9887" spans="48:50" x14ac:dyDescent="0.25">
      <c r="AV9887"/>
      <c r="AW9887"/>
      <c r="AX9887"/>
    </row>
    <row r="9888" spans="48:50" x14ac:dyDescent="0.25">
      <c r="AV9888"/>
      <c r="AW9888"/>
      <c r="AX9888"/>
    </row>
    <row r="9889" spans="48:50" x14ac:dyDescent="0.25">
      <c r="AV9889"/>
      <c r="AW9889"/>
      <c r="AX9889"/>
    </row>
    <row r="9890" spans="48:50" x14ac:dyDescent="0.25">
      <c r="AV9890"/>
      <c r="AW9890"/>
      <c r="AX9890"/>
    </row>
    <row r="9891" spans="48:50" x14ac:dyDescent="0.25">
      <c r="AV9891"/>
      <c r="AW9891"/>
      <c r="AX9891"/>
    </row>
    <row r="9892" spans="48:50" x14ac:dyDescent="0.25">
      <c r="AV9892"/>
      <c r="AW9892"/>
      <c r="AX9892"/>
    </row>
    <row r="9893" spans="48:50" x14ac:dyDescent="0.25">
      <c r="AV9893"/>
      <c r="AW9893"/>
      <c r="AX9893"/>
    </row>
    <row r="9894" spans="48:50" x14ac:dyDescent="0.25">
      <c r="AV9894"/>
      <c r="AW9894"/>
      <c r="AX9894"/>
    </row>
    <row r="9895" spans="48:50" x14ac:dyDescent="0.25">
      <c r="AV9895"/>
      <c r="AW9895"/>
      <c r="AX9895"/>
    </row>
    <row r="9896" spans="48:50" x14ac:dyDescent="0.25">
      <c r="AV9896"/>
      <c r="AW9896"/>
      <c r="AX9896"/>
    </row>
    <row r="9897" spans="48:50" x14ac:dyDescent="0.25">
      <c r="AV9897"/>
      <c r="AW9897"/>
      <c r="AX9897"/>
    </row>
    <row r="9898" spans="48:50" x14ac:dyDescent="0.25">
      <c r="AV9898"/>
      <c r="AW9898"/>
      <c r="AX9898"/>
    </row>
    <row r="9899" spans="48:50" x14ac:dyDescent="0.25">
      <c r="AV9899"/>
      <c r="AW9899"/>
      <c r="AX9899"/>
    </row>
    <row r="9900" spans="48:50" x14ac:dyDescent="0.25">
      <c r="AV9900"/>
      <c r="AW9900"/>
      <c r="AX9900"/>
    </row>
    <row r="9901" spans="48:50" x14ac:dyDescent="0.25">
      <c r="AV9901"/>
      <c r="AW9901"/>
      <c r="AX9901"/>
    </row>
    <row r="9902" spans="48:50" x14ac:dyDescent="0.25">
      <c r="AV9902"/>
      <c r="AW9902"/>
      <c r="AX9902"/>
    </row>
    <row r="9903" spans="48:50" x14ac:dyDescent="0.25">
      <c r="AV9903"/>
      <c r="AW9903"/>
      <c r="AX9903"/>
    </row>
    <row r="9904" spans="48:50" x14ac:dyDescent="0.25">
      <c r="AV9904"/>
      <c r="AW9904"/>
      <c r="AX9904"/>
    </row>
    <row r="9905" spans="48:50" x14ac:dyDescent="0.25">
      <c r="AV9905"/>
      <c r="AW9905"/>
      <c r="AX9905"/>
    </row>
    <row r="9906" spans="48:50" x14ac:dyDescent="0.25">
      <c r="AV9906"/>
      <c r="AW9906"/>
      <c r="AX9906"/>
    </row>
    <row r="9907" spans="48:50" x14ac:dyDescent="0.25">
      <c r="AV9907"/>
      <c r="AW9907"/>
      <c r="AX9907"/>
    </row>
    <row r="9908" spans="48:50" x14ac:dyDescent="0.25">
      <c r="AV9908"/>
      <c r="AW9908"/>
      <c r="AX9908"/>
    </row>
    <row r="9909" spans="48:50" x14ac:dyDescent="0.25">
      <c r="AV9909"/>
      <c r="AW9909"/>
      <c r="AX9909"/>
    </row>
    <row r="9910" spans="48:50" x14ac:dyDescent="0.25">
      <c r="AV9910"/>
      <c r="AW9910"/>
      <c r="AX9910"/>
    </row>
    <row r="9911" spans="48:50" x14ac:dyDescent="0.25">
      <c r="AV9911"/>
      <c r="AW9911"/>
      <c r="AX9911"/>
    </row>
    <row r="9912" spans="48:50" x14ac:dyDescent="0.25">
      <c r="AV9912"/>
      <c r="AW9912"/>
      <c r="AX9912"/>
    </row>
    <row r="9913" spans="48:50" x14ac:dyDescent="0.25">
      <c r="AV9913"/>
      <c r="AW9913"/>
      <c r="AX9913"/>
    </row>
    <row r="9914" spans="48:50" x14ac:dyDescent="0.25">
      <c r="AV9914"/>
      <c r="AW9914"/>
      <c r="AX9914"/>
    </row>
    <row r="9915" spans="48:50" x14ac:dyDescent="0.25">
      <c r="AV9915"/>
      <c r="AW9915"/>
      <c r="AX9915"/>
    </row>
    <row r="9916" spans="48:50" x14ac:dyDescent="0.25">
      <c r="AV9916"/>
      <c r="AW9916"/>
      <c r="AX9916"/>
    </row>
    <row r="9917" spans="48:50" x14ac:dyDescent="0.25">
      <c r="AV9917"/>
      <c r="AW9917"/>
      <c r="AX9917"/>
    </row>
    <row r="9918" spans="48:50" x14ac:dyDescent="0.25">
      <c r="AV9918"/>
      <c r="AW9918"/>
      <c r="AX9918"/>
    </row>
    <row r="9919" spans="48:50" x14ac:dyDescent="0.25">
      <c r="AV9919"/>
      <c r="AW9919"/>
      <c r="AX9919"/>
    </row>
    <row r="9920" spans="48:50" x14ac:dyDescent="0.25">
      <c r="AV9920"/>
      <c r="AW9920"/>
      <c r="AX9920"/>
    </row>
    <row r="9921" spans="48:50" x14ac:dyDescent="0.25">
      <c r="AV9921"/>
      <c r="AW9921"/>
      <c r="AX9921"/>
    </row>
    <row r="9922" spans="48:50" x14ac:dyDescent="0.25">
      <c r="AV9922"/>
      <c r="AW9922"/>
      <c r="AX9922"/>
    </row>
    <row r="9923" spans="48:50" x14ac:dyDescent="0.25">
      <c r="AV9923"/>
      <c r="AW9923"/>
      <c r="AX9923"/>
    </row>
    <row r="9924" spans="48:50" x14ac:dyDescent="0.25">
      <c r="AV9924"/>
      <c r="AW9924"/>
      <c r="AX9924"/>
    </row>
    <row r="9925" spans="48:50" x14ac:dyDescent="0.25">
      <c r="AV9925"/>
      <c r="AW9925"/>
      <c r="AX9925"/>
    </row>
    <row r="9926" spans="48:50" x14ac:dyDescent="0.25">
      <c r="AV9926"/>
      <c r="AW9926"/>
      <c r="AX9926"/>
    </row>
    <row r="9927" spans="48:50" x14ac:dyDescent="0.25">
      <c r="AV9927"/>
      <c r="AW9927"/>
      <c r="AX9927"/>
    </row>
    <row r="9928" spans="48:50" x14ac:dyDescent="0.25">
      <c r="AV9928"/>
      <c r="AW9928"/>
      <c r="AX9928"/>
    </row>
    <row r="9929" spans="48:50" x14ac:dyDescent="0.25">
      <c r="AV9929"/>
      <c r="AW9929"/>
      <c r="AX9929"/>
    </row>
    <row r="9930" spans="48:50" x14ac:dyDescent="0.25">
      <c r="AV9930"/>
      <c r="AW9930"/>
      <c r="AX9930"/>
    </row>
    <row r="9931" spans="48:50" x14ac:dyDescent="0.25">
      <c r="AV9931"/>
      <c r="AW9931"/>
      <c r="AX9931"/>
    </row>
    <row r="9932" spans="48:50" x14ac:dyDescent="0.25">
      <c r="AV9932"/>
      <c r="AW9932"/>
      <c r="AX9932"/>
    </row>
    <row r="9933" spans="48:50" x14ac:dyDescent="0.25">
      <c r="AV9933"/>
      <c r="AW9933"/>
      <c r="AX9933"/>
    </row>
    <row r="9934" spans="48:50" x14ac:dyDescent="0.25">
      <c r="AV9934"/>
      <c r="AW9934"/>
      <c r="AX9934"/>
    </row>
    <row r="9935" spans="48:50" x14ac:dyDescent="0.25">
      <c r="AV9935"/>
      <c r="AW9935"/>
      <c r="AX9935"/>
    </row>
    <row r="9936" spans="48:50" x14ac:dyDescent="0.25">
      <c r="AV9936"/>
      <c r="AW9936"/>
      <c r="AX9936"/>
    </row>
    <row r="9937" spans="48:50" x14ac:dyDescent="0.25">
      <c r="AV9937"/>
      <c r="AW9937"/>
      <c r="AX9937"/>
    </row>
    <row r="9938" spans="48:50" x14ac:dyDescent="0.25">
      <c r="AV9938"/>
      <c r="AW9938"/>
      <c r="AX9938"/>
    </row>
    <row r="9939" spans="48:50" x14ac:dyDescent="0.25">
      <c r="AV9939"/>
      <c r="AW9939"/>
      <c r="AX9939"/>
    </row>
    <row r="9940" spans="48:50" x14ac:dyDescent="0.25">
      <c r="AV9940"/>
      <c r="AW9940"/>
      <c r="AX9940"/>
    </row>
    <row r="9941" spans="48:50" x14ac:dyDescent="0.25">
      <c r="AV9941"/>
      <c r="AW9941"/>
      <c r="AX9941"/>
    </row>
    <row r="9942" spans="48:50" x14ac:dyDescent="0.25">
      <c r="AV9942"/>
      <c r="AW9942"/>
      <c r="AX9942"/>
    </row>
    <row r="9943" spans="48:50" x14ac:dyDescent="0.25">
      <c r="AV9943"/>
      <c r="AW9943"/>
      <c r="AX9943"/>
    </row>
    <row r="9944" spans="48:50" x14ac:dyDescent="0.25">
      <c r="AV9944"/>
      <c r="AW9944"/>
      <c r="AX9944"/>
    </row>
    <row r="9945" spans="48:50" x14ac:dyDescent="0.25">
      <c r="AV9945"/>
      <c r="AW9945"/>
      <c r="AX9945"/>
    </row>
    <row r="9946" spans="48:50" x14ac:dyDescent="0.25">
      <c r="AV9946"/>
      <c r="AW9946"/>
      <c r="AX9946"/>
    </row>
    <row r="9947" spans="48:50" x14ac:dyDescent="0.25">
      <c r="AV9947"/>
      <c r="AW9947"/>
      <c r="AX9947"/>
    </row>
    <row r="9948" spans="48:50" x14ac:dyDescent="0.25">
      <c r="AV9948"/>
      <c r="AW9948"/>
      <c r="AX9948"/>
    </row>
    <row r="9949" spans="48:50" x14ac:dyDescent="0.25">
      <c r="AV9949"/>
      <c r="AW9949"/>
      <c r="AX9949"/>
    </row>
    <row r="9950" spans="48:50" x14ac:dyDescent="0.25">
      <c r="AV9950"/>
      <c r="AW9950"/>
      <c r="AX9950"/>
    </row>
    <row r="9951" spans="48:50" x14ac:dyDescent="0.25">
      <c r="AV9951"/>
      <c r="AW9951"/>
      <c r="AX9951"/>
    </row>
    <row r="9952" spans="48:50" x14ac:dyDescent="0.25">
      <c r="AV9952"/>
      <c r="AW9952"/>
      <c r="AX9952"/>
    </row>
    <row r="9953" spans="48:50" x14ac:dyDescent="0.25">
      <c r="AV9953"/>
      <c r="AW9953"/>
      <c r="AX9953"/>
    </row>
    <row r="9954" spans="48:50" x14ac:dyDescent="0.25">
      <c r="AV9954"/>
      <c r="AW9954"/>
      <c r="AX9954"/>
    </row>
    <row r="9955" spans="48:50" x14ac:dyDescent="0.25">
      <c r="AV9955"/>
      <c r="AW9955"/>
      <c r="AX9955"/>
    </row>
    <row r="9956" spans="48:50" x14ac:dyDescent="0.25">
      <c r="AV9956"/>
      <c r="AW9956"/>
      <c r="AX9956"/>
    </row>
    <row r="9957" spans="48:50" x14ac:dyDescent="0.25">
      <c r="AV9957"/>
      <c r="AW9957"/>
      <c r="AX9957"/>
    </row>
    <row r="9958" spans="48:50" x14ac:dyDescent="0.25">
      <c r="AV9958"/>
      <c r="AW9958"/>
      <c r="AX9958"/>
    </row>
    <row r="9959" spans="48:50" x14ac:dyDescent="0.25">
      <c r="AV9959"/>
      <c r="AW9959"/>
      <c r="AX9959"/>
    </row>
    <row r="9960" spans="48:50" x14ac:dyDescent="0.25">
      <c r="AV9960"/>
      <c r="AW9960"/>
      <c r="AX9960"/>
    </row>
    <row r="9961" spans="48:50" x14ac:dyDescent="0.25">
      <c r="AV9961"/>
      <c r="AW9961"/>
      <c r="AX9961"/>
    </row>
    <row r="9962" spans="48:50" x14ac:dyDescent="0.25">
      <c r="AV9962"/>
      <c r="AW9962"/>
      <c r="AX9962"/>
    </row>
    <row r="9963" spans="48:50" x14ac:dyDescent="0.25">
      <c r="AV9963"/>
      <c r="AW9963"/>
      <c r="AX9963"/>
    </row>
    <row r="9964" spans="48:50" x14ac:dyDescent="0.25">
      <c r="AV9964"/>
      <c r="AW9964"/>
      <c r="AX9964"/>
    </row>
    <row r="9965" spans="48:50" x14ac:dyDescent="0.25">
      <c r="AV9965"/>
      <c r="AW9965"/>
      <c r="AX9965"/>
    </row>
    <row r="9966" spans="48:50" x14ac:dyDescent="0.25">
      <c r="AV9966"/>
      <c r="AW9966"/>
      <c r="AX9966"/>
    </row>
    <row r="9967" spans="48:50" x14ac:dyDescent="0.25">
      <c r="AV9967"/>
      <c r="AW9967"/>
      <c r="AX9967"/>
    </row>
    <row r="9968" spans="48:50" x14ac:dyDescent="0.25">
      <c r="AV9968"/>
      <c r="AW9968"/>
      <c r="AX9968"/>
    </row>
    <row r="9969" spans="48:50" x14ac:dyDescent="0.25">
      <c r="AV9969"/>
      <c r="AW9969"/>
      <c r="AX9969"/>
    </row>
    <row r="9970" spans="48:50" x14ac:dyDescent="0.25">
      <c r="AV9970"/>
      <c r="AW9970"/>
      <c r="AX9970"/>
    </row>
    <row r="9971" spans="48:50" x14ac:dyDescent="0.25">
      <c r="AV9971"/>
      <c r="AW9971"/>
      <c r="AX9971"/>
    </row>
    <row r="9972" spans="48:50" x14ac:dyDescent="0.25">
      <c r="AV9972"/>
      <c r="AW9972"/>
      <c r="AX9972"/>
    </row>
    <row r="9973" spans="48:50" x14ac:dyDescent="0.25">
      <c r="AV9973"/>
      <c r="AW9973"/>
      <c r="AX9973"/>
    </row>
    <row r="9974" spans="48:50" x14ac:dyDescent="0.25">
      <c r="AV9974"/>
      <c r="AW9974"/>
      <c r="AX9974"/>
    </row>
    <row r="9975" spans="48:50" x14ac:dyDescent="0.25">
      <c r="AV9975"/>
      <c r="AW9975"/>
      <c r="AX9975"/>
    </row>
    <row r="9976" spans="48:50" x14ac:dyDescent="0.25">
      <c r="AV9976"/>
      <c r="AW9976"/>
      <c r="AX9976"/>
    </row>
    <row r="9977" spans="48:50" x14ac:dyDescent="0.25">
      <c r="AV9977"/>
      <c r="AW9977"/>
      <c r="AX9977"/>
    </row>
    <row r="9978" spans="48:50" x14ac:dyDescent="0.25">
      <c r="AV9978"/>
      <c r="AW9978"/>
      <c r="AX9978"/>
    </row>
    <row r="9979" spans="48:50" x14ac:dyDescent="0.25">
      <c r="AV9979"/>
      <c r="AW9979"/>
      <c r="AX9979"/>
    </row>
    <row r="9980" spans="48:50" x14ac:dyDescent="0.25">
      <c r="AV9980"/>
      <c r="AW9980"/>
      <c r="AX9980"/>
    </row>
    <row r="9981" spans="48:50" x14ac:dyDescent="0.25">
      <c r="AV9981"/>
      <c r="AW9981"/>
      <c r="AX9981"/>
    </row>
    <row r="9982" spans="48:50" x14ac:dyDescent="0.25">
      <c r="AV9982"/>
      <c r="AW9982"/>
      <c r="AX9982"/>
    </row>
    <row r="9983" spans="48:50" x14ac:dyDescent="0.25">
      <c r="AV9983"/>
      <c r="AW9983"/>
      <c r="AX9983"/>
    </row>
    <row r="9984" spans="48:50" x14ac:dyDescent="0.25">
      <c r="AV9984"/>
      <c r="AW9984"/>
      <c r="AX9984"/>
    </row>
    <row r="9985" spans="48:50" x14ac:dyDescent="0.25">
      <c r="AV9985"/>
      <c r="AW9985"/>
      <c r="AX9985"/>
    </row>
    <row r="9986" spans="48:50" x14ac:dyDescent="0.25">
      <c r="AV9986"/>
      <c r="AW9986"/>
      <c r="AX9986"/>
    </row>
    <row r="9987" spans="48:50" x14ac:dyDescent="0.25">
      <c r="AV9987"/>
      <c r="AW9987"/>
      <c r="AX9987"/>
    </row>
    <row r="9988" spans="48:50" x14ac:dyDescent="0.25">
      <c r="AV9988"/>
      <c r="AW9988"/>
      <c r="AX9988"/>
    </row>
    <row r="9989" spans="48:50" x14ac:dyDescent="0.25">
      <c r="AV9989"/>
      <c r="AW9989"/>
      <c r="AX9989"/>
    </row>
    <row r="9990" spans="48:50" x14ac:dyDescent="0.25">
      <c r="AV9990"/>
      <c r="AW9990"/>
      <c r="AX9990"/>
    </row>
    <row r="9991" spans="48:50" x14ac:dyDescent="0.25">
      <c r="AV9991"/>
      <c r="AW9991"/>
      <c r="AX9991"/>
    </row>
    <row r="9992" spans="48:50" x14ac:dyDescent="0.25">
      <c r="AV9992"/>
      <c r="AW9992"/>
      <c r="AX9992"/>
    </row>
    <row r="9993" spans="48:50" x14ac:dyDescent="0.25">
      <c r="AV9993"/>
      <c r="AW9993"/>
      <c r="AX9993"/>
    </row>
    <row r="9994" spans="48:50" x14ac:dyDescent="0.25">
      <c r="AV9994"/>
      <c r="AW9994"/>
      <c r="AX9994"/>
    </row>
    <row r="9995" spans="48:50" x14ac:dyDescent="0.25">
      <c r="AV9995"/>
      <c r="AW9995"/>
      <c r="AX9995"/>
    </row>
    <row r="9996" spans="48:50" x14ac:dyDescent="0.25">
      <c r="AV9996"/>
      <c r="AW9996"/>
      <c r="AX9996"/>
    </row>
    <row r="9997" spans="48:50" x14ac:dyDescent="0.25">
      <c r="AV9997"/>
      <c r="AW9997"/>
      <c r="AX9997"/>
    </row>
    <row r="9998" spans="48:50" x14ac:dyDescent="0.25">
      <c r="AV9998"/>
      <c r="AW9998"/>
      <c r="AX9998"/>
    </row>
    <row r="9999" spans="48:50" x14ac:dyDescent="0.25">
      <c r="AV9999"/>
      <c r="AW9999"/>
      <c r="AX9999"/>
    </row>
    <row r="10000" spans="48:50" x14ac:dyDescent="0.25">
      <c r="AV10000"/>
      <c r="AW10000"/>
      <c r="AX10000"/>
    </row>
    <row r="10001" spans="48:50" x14ac:dyDescent="0.25">
      <c r="AV10001"/>
      <c r="AW10001"/>
      <c r="AX10001"/>
    </row>
    <row r="10002" spans="48:50" x14ac:dyDescent="0.25">
      <c r="AV10002"/>
      <c r="AW10002"/>
      <c r="AX10002"/>
    </row>
    <row r="10003" spans="48:50" x14ac:dyDescent="0.25">
      <c r="AV10003"/>
      <c r="AW10003"/>
      <c r="AX10003"/>
    </row>
    <row r="10004" spans="48:50" x14ac:dyDescent="0.25">
      <c r="AV10004"/>
      <c r="AW10004"/>
      <c r="AX10004"/>
    </row>
    <row r="10005" spans="48:50" x14ac:dyDescent="0.25">
      <c r="AV10005"/>
      <c r="AW10005"/>
      <c r="AX10005"/>
    </row>
    <row r="10006" spans="48:50" x14ac:dyDescent="0.25">
      <c r="AV10006"/>
      <c r="AW10006"/>
      <c r="AX10006"/>
    </row>
    <row r="10007" spans="48:50" x14ac:dyDescent="0.25">
      <c r="AV10007"/>
      <c r="AW10007"/>
      <c r="AX10007"/>
    </row>
    <row r="10008" spans="48:50" x14ac:dyDescent="0.25">
      <c r="AV10008"/>
      <c r="AW10008"/>
      <c r="AX10008"/>
    </row>
    <row r="10009" spans="48:50" x14ac:dyDescent="0.25">
      <c r="AV10009"/>
      <c r="AW10009"/>
      <c r="AX10009"/>
    </row>
    <row r="10010" spans="48:50" x14ac:dyDescent="0.25">
      <c r="AV10010"/>
      <c r="AW10010"/>
      <c r="AX10010"/>
    </row>
    <row r="10011" spans="48:50" x14ac:dyDescent="0.25">
      <c r="AV10011"/>
      <c r="AW10011"/>
      <c r="AX10011"/>
    </row>
    <row r="10012" spans="48:50" x14ac:dyDescent="0.25">
      <c r="AV10012"/>
      <c r="AW10012"/>
      <c r="AX10012"/>
    </row>
    <row r="10013" spans="48:50" x14ac:dyDescent="0.25">
      <c r="AV10013"/>
      <c r="AW10013"/>
      <c r="AX10013"/>
    </row>
    <row r="10014" spans="48:50" x14ac:dyDescent="0.25">
      <c r="AV10014"/>
      <c r="AW10014"/>
      <c r="AX10014"/>
    </row>
    <row r="10015" spans="48:50" x14ac:dyDescent="0.25">
      <c r="AV10015"/>
      <c r="AW10015"/>
      <c r="AX10015"/>
    </row>
    <row r="10016" spans="48:50" x14ac:dyDescent="0.25">
      <c r="AV10016"/>
      <c r="AW10016"/>
      <c r="AX10016"/>
    </row>
    <row r="10017" spans="48:50" x14ac:dyDescent="0.25">
      <c r="AV10017"/>
      <c r="AW10017"/>
      <c r="AX10017"/>
    </row>
    <row r="10018" spans="48:50" x14ac:dyDescent="0.25">
      <c r="AV10018"/>
      <c r="AW10018"/>
      <c r="AX10018"/>
    </row>
    <row r="10019" spans="48:50" x14ac:dyDescent="0.25">
      <c r="AV10019"/>
      <c r="AW10019"/>
      <c r="AX10019"/>
    </row>
    <row r="10020" spans="48:50" x14ac:dyDescent="0.25">
      <c r="AV10020"/>
      <c r="AW10020"/>
      <c r="AX10020"/>
    </row>
    <row r="10021" spans="48:50" x14ac:dyDescent="0.25">
      <c r="AV10021"/>
      <c r="AW10021"/>
      <c r="AX10021"/>
    </row>
    <row r="10022" spans="48:50" x14ac:dyDescent="0.25">
      <c r="AV10022"/>
      <c r="AW10022"/>
      <c r="AX10022"/>
    </row>
    <row r="10023" spans="48:50" x14ac:dyDescent="0.25">
      <c r="AV10023"/>
      <c r="AW10023"/>
      <c r="AX10023"/>
    </row>
    <row r="10024" spans="48:50" x14ac:dyDescent="0.25">
      <c r="AV10024"/>
      <c r="AW10024"/>
      <c r="AX10024"/>
    </row>
    <row r="10025" spans="48:50" x14ac:dyDescent="0.25">
      <c r="AV10025"/>
      <c r="AW10025"/>
      <c r="AX10025"/>
    </row>
    <row r="10026" spans="48:50" x14ac:dyDescent="0.25">
      <c r="AV10026"/>
      <c r="AW10026"/>
      <c r="AX10026"/>
    </row>
    <row r="10027" spans="48:50" x14ac:dyDescent="0.25">
      <c r="AV10027"/>
      <c r="AW10027"/>
      <c r="AX10027"/>
    </row>
    <row r="10028" spans="48:50" x14ac:dyDescent="0.25">
      <c r="AV10028"/>
      <c r="AW10028"/>
      <c r="AX10028"/>
    </row>
    <row r="10029" spans="48:50" x14ac:dyDescent="0.25">
      <c r="AV10029"/>
      <c r="AW10029"/>
      <c r="AX10029"/>
    </row>
    <row r="10030" spans="48:50" x14ac:dyDescent="0.25">
      <c r="AV10030"/>
      <c r="AW10030"/>
      <c r="AX10030"/>
    </row>
    <row r="10031" spans="48:50" x14ac:dyDescent="0.25">
      <c r="AV10031"/>
      <c r="AW10031"/>
      <c r="AX10031"/>
    </row>
    <row r="10032" spans="48:50" x14ac:dyDescent="0.25">
      <c r="AV10032"/>
      <c r="AW10032"/>
      <c r="AX10032"/>
    </row>
    <row r="10033" spans="48:50" x14ac:dyDescent="0.25">
      <c r="AV10033"/>
      <c r="AW10033"/>
      <c r="AX10033"/>
    </row>
    <row r="10034" spans="48:50" x14ac:dyDescent="0.25">
      <c r="AV10034"/>
      <c r="AW10034"/>
      <c r="AX10034"/>
    </row>
    <row r="10035" spans="48:50" x14ac:dyDescent="0.25">
      <c r="AV10035"/>
      <c r="AW10035"/>
      <c r="AX10035"/>
    </row>
    <row r="10036" spans="48:50" x14ac:dyDescent="0.25">
      <c r="AV10036"/>
      <c r="AW10036"/>
      <c r="AX10036"/>
    </row>
    <row r="10037" spans="48:50" x14ac:dyDescent="0.25">
      <c r="AV10037"/>
      <c r="AW10037"/>
      <c r="AX10037"/>
    </row>
    <row r="10038" spans="48:50" x14ac:dyDescent="0.25">
      <c r="AV10038"/>
      <c r="AW10038"/>
      <c r="AX10038"/>
    </row>
    <row r="10039" spans="48:50" x14ac:dyDescent="0.25">
      <c r="AV10039"/>
      <c r="AW10039"/>
      <c r="AX10039"/>
    </row>
    <row r="10040" spans="48:50" x14ac:dyDescent="0.25">
      <c r="AV10040"/>
      <c r="AW10040"/>
      <c r="AX10040"/>
    </row>
    <row r="10041" spans="48:50" x14ac:dyDescent="0.25">
      <c r="AV10041"/>
      <c r="AW10041"/>
      <c r="AX10041"/>
    </row>
    <row r="10042" spans="48:50" x14ac:dyDescent="0.25">
      <c r="AV10042"/>
      <c r="AW10042"/>
      <c r="AX10042"/>
    </row>
    <row r="10043" spans="48:50" x14ac:dyDescent="0.25">
      <c r="AV10043"/>
      <c r="AW10043"/>
      <c r="AX10043"/>
    </row>
    <row r="10044" spans="48:50" x14ac:dyDescent="0.25">
      <c r="AV10044"/>
      <c r="AW10044"/>
      <c r="AX10044"/>
    </row>
    <row r="10045" spans="48:50" x14ac:dyDescent="0.25">
      <c r="AV10045"/>
      <c r="AW10045"/>
      <c r="AX10045"/>
    </row>
    <row r="10046" spans="48:50" x14ac:dyDescent="0.25">
      <c r="AV10046"/>
      <c r="AW10046"/>
      <c r="AX10046"/>
    </row>
    <row r="10047" spans="48:50" x14ac:dyDescent="0.25">
      <c r="AV10047"/>
      <c r="AW10047"/>
      <c r="AX10047"/>
    </row>
    <row r="10048" spans="48:50" x14ac:dyDescent="0.25">
      <c r="AV10048"/>
      <c r="AW10048"/>
      <c r="AX10048"/>
    </row>
    <row r="10049" spans="48:50" x14ac:dyDescent="0.25">
      <c r="AV10049"/>
      <c r="AW10049"/>
      <c r="AX10049"/>
    </row>
    <row r="10050" spans="48:50" x14ac:dyDescent="0.25">
      <c r="AV10050"/>
      <c r="AW10050"/>
      <c r="AX10050"/>
    </row>
    <row r="10051" spans="48:50" x14ac:dyDescent="0.25">
      <c r="AV10051"/>
      <c r="AW10051"/>
      <c r="AX10051"/>
    </row>
    <row r="10052" spans="48:50" x14ac:dyDescent="0.25">
      <c r="AV10052"/>
      <c r="AW10052"/>
      <c r="AX10052"/>
    </row>
    <row r="10053" spans="48:50" x14ac:dyDescent="0.25">
      <c r="AV10053"/>
      <c r="AW10053"/>
      <c r="AX10053"/>
    </row>
    <row r="10054" spans="48:50" x14ac:dyDescent="0.25">
      <c r="AV10054"/>
      <c r="AW10054"/>
      <c r="AX10054"/>
    </row>
    <row r="10055" spans="48:50" x14ac:dyDescent="0.25">
      <c r="AV10055"/>
      <c r="AW10055"/>
      <c r="AX10055"/>
    </row>
    <row r="10056" spans="48:50" x14ac:dyDescent="0.25">
      <c r="AV10056"/>
      <c r="AW10056"/>
      <c r="AX10056"/>
    </row>
    <row r="10057" spans="48:50" x14ac:dyDescent="0.25">
      <c r="AV10057"/>
      <c r="AW10057"/>
      <c r="AX10057"/>
    </row>
    <row r="10058" spans="48:50" x14ac:dyDescent="0.25">
      <c r="AV10058"/>
      <c r="AW10058"/>
      <c r="AX10058"/>
    </row>
    <row r="10059" spans="48:50" x14ac:dyDescent="0.25">
      <c r="AV10059"/>
      <c r="AW10059"/>
      <c r="AX10059"/>
    </row>
    <row r="10060" spans="48:50" x14ac:dyDescent="0.25">
      <c r="AV10060"/>
      <c r="AW10060"/>
      <c r="AX10060"/>
    </row>
    <row r="10061" spans="48:50" x14ac:dyDescent="0.25">
      <c r="AV10061"/>
      <c r="AW10061"/>
      <c r="AX10061"/>
    </row>
    <row r="10062" spans="48:50" x14ac:dyDescent="0.25">
      <c r="AV10062"/>
      <c r="AW10062"/>
      <c r="AX10062"/>
    </row>
    <row r="10063" spans="48:50" x14ac:dyDescent="0.25">
      <c r="AV10063"/>
      <c r="AW10063"/>
      <c r="AX10063"/>
    </row>
    <row r="10064" spans="48:50" x14ac:dyDescent="0.25">
      <c r="AV10064"/>
      <c r="AW10064"/>
      <c r="AX10064"/>
    </row>
    <row r="10065" spans="48:50" x14ac:dyDescent="0.25">
      <c r="AV10065"/>
      <c r="AW10065"/>
      <c r="AX10065"/>
    </row>
    <row r="10066" spans="48:50" x14ac:dyDescent="0.25">
      <c r="AV10066"/>
      <c r="AW10066"/>
      <c r="AX10066"/>
    </row>
    <row r="10067" spans="48:50" x14ac:dyDescent="0.25">
      <c r="AV10067"/>
      <c r="AW10067"/>
      <c r="AX10067"/>
    </row>
    <row r="10068" spans="48:50" x14ac:dyDescent="0.25">
      <c r="AV10068"/>
      <c r="AW10068"/>
      <c r="AX10068"/>
    </row>
    <row r="10069" spans="48:50" x14ac:dyDescent="0.25">
      <c r="AV10069"/>
      <c r="AW10069"/>
      <c r="AX10069"/>
    </row>
    <row r="10070" spans="48:50" x14ac:dyDescent="0.25">
      <c r="AV10070"/>
      <c r="AW10070"/>
      <c r="AX10070"/>
    </row>
    <row r="10071" spans="48:50" x14ac:dyDescent="0.25">
      <c r="AV10071"/>
      <c r="AW10071"/>
      <c r="AX10071"/>
    </row>
    <row r="10072" spans="48:50" x14ac:dyDescent="0.25">
      <c r="AV10072"/>
      <c r="AW10072"/>
      <c r="AX10072"/>
    </row>
    <row r="10073" spans="48:50" x14ac:dyDescent="0.25">
      <c r="AV10073"/>
      <c r="AW10073"/>
      <c r="AX10073"/>
    </row>
    <row r="10074" spans="48:50" x14ac:dyDescent="0.25">
      <c r="AV10074"/>
      <c r="AW10074"/>
      <c r="AX10074"/>
    </row>
    <row r="10075" spans="48:50" x14ac:dyDescent="0.25">
      <c r="AV10075"/>
      <c r="AW10075"/>
      <c r="AX10075"/>
    </row>
    <row r="10076" spans="48:50" x14ac:dyDescent="0.25">
      <c r="AV10076"/>
      <c r="AW10076"/>
      <c r="AX10076"/>
    </row>
    <row r="10077" spans="48:50" x14ac:dyDescent="0.25">
      <c r="AV10077"/>
      <c r="AW10077"/>
      <c r="AX10077"/>
    </row>
    <row r="10078" spans="48:50" x14ac:dyDescent="0.25">
      <c r="AV10078"/>
      <c r="AW10078"/>
      <c r="AX10078"/>
    </row>
    <row r="10079" spans="48:50" x14ac:dyDescent="0.25">
      <c r="AV10079"/>
      <c r="AW10079"/>
      <c r="AX10079"/>
    </row>
    <row r="10080" spans="48:50" x14ac:dyDescent="0.25">
      <c r="AV10080"/>
      <c r="AW10080"/>
      <c r="AX10080"/>
    </row>
    <row r="10081" spans="48:50" x14ac:dyDescent="0.25">
      <c r="AV10081"/>
      <c r="AW10081"/>
      <c r="AX10081"/>
    </row>
    <row r="10082" spans="48:50" x14ac:dyDescent="0.25">
      <c r="AV10082"/>
      <c r="AW10082"/>
      <c r="AX10082"/>
    </row>
    <row r="10083" spans="48:50" x14ac:dyDescent="0.25">
      <c r="AV10083"/>
      <c r="AW10083"/>
      <c r="AX10083"/>
    </row>
    <row r="10084" spans="48:50" x14ac:dyDescent="0.25">
      <c r="AV10084"/>
      <c r="AW10084"/>
      <c r="AX10084"/>
    </row>
    <row r="10085" spans="48:50" x14ac:dyDescent="0.25">
      <c r="AV10085"/>
      <c r="AW10085"/>
      <c r="AX10085"/>
    </row>
    <row r="10086" spans="48:50" x14ac:dyDescent="0.25">
      <c r="AV10086"/>
      <c r="AW10086"/>
      <c r="AX10086"/>
    </row>
    <row r="10087" spans="48:50" x14ac:dyDescent="0.25">
      <c r="AV10087"/>
      <c r="AW10087"/>
      <c r="AX10087"/>
    </row>
    <row r="10088" spans="48:50" x14ac:dyDescent="0.25">
      <c r="AV10088"/>
      <c r="AW10088"/>
      <c r="AX10088"/>
    </row>
    <row r="10089" spans="48:50" x14ac:dyDescent="0.25">
      <c r="AV10089"/>
      <c r="AW10089"/>
      <c r="AX10089"/>
    </row>
    <row r="10090" spans="48:50" x14ac:dyDescent="0.25">
      <c r="AV10090"/>
      <c r="AW10090"/>
      <c r="AX10090"/>
    </row>
    <row r="10091" spans="48:50" x14ac:dyDescent="0.25">
      <c r="AV10091"/>
      <c r="AW10091"/>
      <c r="AX10091"/>
    </row>
    <row r="10092" spans="48:50" x14ac:dyDescent="0.25">
      <c r="AV10092"/>
      <c r="AW10092"/>
      <c r="AX10092"/>
    </row>
    <row r="10093" spans="48:50" x14ac:dyDescent="0.25">
      <c r="AV10093"/>
      <c r="AW10093"/>
      <c r="AX10093"/>
    </row>
    <row r="10094" spans="48:50" x14ac:dyDescent="0.25">
      <c r="AV10094"/>
      <c r="AW10094"/>
      <c r="AX10094"/>
    </row>
    <row r="10095" spans="48:50" x14ac:dyDescent="0.25">
      <c r="AV10095"/>
      <c r="AW10095"/>
      <c r="AX10095"/>
    </row>
    <row r="10096" spans="48:50" x14ac:dyDescent="0.25">
      <c r="AV10096"/>
      <c r="AW10096"/>
      <c r="AX10096"/>
    </row>
    <row r="10097" spans="48:50" x14ac:dyDescent="0.25">
      <c r="AV10097"/>
      <c r="AW10097"/>
      <c r="AX10097"/>
    </row>
    <row r="10098" spans="48:50" x14ac:dyDescent="0.25">
      <c r="AV10098"/>
      <c r="AW10098"/>
      <c r="AX10098"/>
    </row>
    <row r="10099" spans="48:50" x14ac:dyDescent="0.25">
      <c r="AV10099"/>
      <c r="AW10099"/>
      <c r="AX10099"/>
    </row>
    <row r="10100" spans="48:50" x14ac:dyDescent="0.25">
      <c r="AV10100"/>
      <c r="AW10100"/>
      <c r="AX10100"/>
    </row>
    <row r="10101" spans="48:50" x14ac:dyDescent="0.25">
      <c r="AV10101"/>
      <c r="AW10101"/>
      <c r="AX10101"/>
    </row>
    <row r="10102" spans="48:50" x14ac:dyDescent="0.25">
      <c r="AV10102"/>
      <c r="AW10102"/>
      <c r="AX10102"/>
    </row>
    <row r="10103" spans="48:50" x14ac:dyDescent="0.25">
      <c r="AV10103"/>
      <c r="AW10103"/>
      <c r="AX10103"/>
    </row>
    <row r="10104" spans="48:50" x14ac:dyDescent="0.25">
      <c r="AV10104"/>
      <c r="AW10104"/>
      <c r="AX10104"/>
    </row>
    <row r="10105" spans="48:50" x14ac:dyDescent="0.25">
      <c r="AV10105"/>
      <c r="AW10105"/>
      <c r="AX10105"/>
    </row>
    <row r="10106" spans="48:50" x14ac:dyDescent="0.25">
      <c r="AV10106"/>
      <c r="AW10106"/>
      <c r="AX10106"/>
    </row>
    <row r="10107" spans="48:50" x14ac:dyDescent="0.25">
      <c r="AV10107"/>
      <c r="AW10107"/>
      <c r="AX10107"/>
    </row>
    <row r="10108" spans="48:50" x14ac:dyDescent="0.25">
      <c r="AV10108"/>
      <c r="AW10108"/>
      <c r="AX10108"/>
    </row>
    <row r="10109" spans="48:50" x14ac:dyDescent="0.25">
      <c r="AV10109"/>
      <c r="AW10109"/>
      <c r="AX10109"/>
    </row>
    <row r="10110" spans="48:50" x14ac:dyDescent="0.25">
      <c r="AV10110"/>
      <c r="AW10110"/>
      <c r="AX10110"/>
    </row>
    <row r="10111" spans="48:50" x14ac:dyDescent="0.25">
      <c r="AV10111"/>
      <c r="AW10111"/>
      <c r="AX10111"/>
    </row>
    <row r="10112" spans="48:50" x14ac:dyDescent="0.25">
      <c r="AV10112"/>
      <c r="AW10112"/>
      <c r="AX10112"/>
    </row>
    <row r="10113" spans="48:50" x14ac:dyDescent="0.25">
      <c r="AV10113"/>
      <c r="AW10113"/>
      <c r="AX10113"/>
    </row>
    <row r="10114" spans="48:50" x14ac:dyDescent="0.25">
      <c r="AV10114"/>
      <c r="AW10114"/>
      <c r="AX10114"/>
    </row>
    <row r="10115" spans="48:50" x14ac:dyDescent="0.25">
      <c r="AV10115"/>
      <c r="AW10115"/>
      <c r="AX10115"/>
    </row>
    <row r="10116" spans="48:50" x14ac:dyDescent="0.25">
      <c r="AV10116"/>
      <c r="AW10116"/>
      <c r="AX10116"/>
    </row>
    <row r="10117" spans="48:50" x14ac:dyDescent="0.25">
      <c r="AV10117"/>
      <c r="AW10117"/>
      <c r="AX10117"/>
    </row>
    <row r="10118" spans="48:50" x14ac:dyDescent="0.25">
      <c r="AV10118"/>
      <c r="AW10118"/>
      <c r="AX10118"/>
    </row>
    <row r="10119" spans="48:50" x14ac:dyDescent="0.25">
      <c r="AV10119"/>
      <c r="AW10119"/>
      <c r="AX10119"/>
    </row>
    <row r="10120" spans="48:50" x14ac:dyDescent="0.25">
      <c r="AV10120"/>
      <c r="AW10120"/>
      <c r="AX10120"/>
    </row>
    <row r="10121" spans="48:50" x14ac:dyDescent="0.25">
      <c r="AV10121"/>
      <c r="AW10121"/>
      <c r="AX10121"/>
    </row>
    <row r="10122" spans="48:50" x14ac:dyDescent="0.25">
      <c r="AV10122"/>
      <c r="AW10122"/>
      <c r="AX10122"/>
    </row>
    <row r="10123" spans="48:50" x14ac:dyDescent="0.25">
      <c r="AV10123"/>
      <c r="AW10123"/>
      <c r="AX10123"/>
    </row>
    <row r="10124" spans="48:50" x14ac:dyDescent="0.25">
      <c r="AV10124"/>
      <c r="AW10124"/>
      <c r="AX10124"/>
    </row>
    <row r="10125" spans="48:50" x14ac:dyDescent="0.25">
      <c r="AV10125"/>
      <c r="AW10125"/>
      <c r="AX10125"/>
    </row>
    <row r="10126" spans="48:50" x14ac:dyDescent="0.25">
      <c r="AV10126"/>
      <c r="AW10126"/>
      <c r="AX10126"/>
    </row>
    <row r="10127" spans="48:50" x14ac:dyDescent="0.25">
      <c r="AV10127"/>
      <c r="AW10127"/>
      <c r="AX10127"/>
    </row>
    <row r="10128" spans="48:50" x14ac:dyDescent="0.25">
      <c r="AV10128"/>
      <c r="AW10128"/>
      <c r="AX10128"/>
    </row>
    <row r="10129" spans="48:50" x14ac:dyDescent="0.25">
      <c r="AV10129"/>
      <c r="AW10129"/>
      <c r="AX10129"/>
    </row>
    <row r="10130" spans="48:50" x14ac:dyDescent="0.25">
      <c r="AV10130"/>
      <c r="AW10130"/>
      <c r="AX10130"/>
    </row>
    <row r="10131" spans="48:50" x14ac:dyDescent="0.25">
      <c r="AV10131"/>
      <c r="AW10131"/>
      <c r="AX10131"/>
    </row>
    <row r="10132" spans="48:50" x14ac:dyDescent="0.25">
      <c r="AV10132"/>
      <c r="AW10132"/>
      <c r="AX10132"/>
    </row>
    <row r="10133" spans="48:50" x14ac:dyDescent="0.25">
      <c r="AV10133"/>
      <c r="AW10133"/>
      <c r="AX10133"/>
    </row>
    <row r="10134" spans="48:50" x14ac:dyDescent="0.25">
      <c r="AV10134"/>
      <c r="AW10134"/>
      <c r="AX10134"/>
    </row>
    <row r="10135" spans="48:50" x14ac:dyDescent="0.25">
      <c r="AV10135"/>
      <c r="AW10135"/>
      <c r="AX10135"/>
    </row>
    <row r="10136" spans="48:50" x14ac:dyDescent="0.25">
      <c r="AV10136"/>
      <c r="AW10136"/>
      <c r="AX10136"/>
    </row>
    <row r="10137" spans="48:50" x14ac:dyDescent="0.25">
      <c r="AV10137"/>
      <c r="AW10137"/>
      <c r="AX10137"/>
    </row>
    <row r="10138" spans="48:50" x14ac:dyDescent="0.25">
      <c r="AV10138"/>
      <c r="AW10138"/>
      <c r="AX10138"/>
    </row>
    <row r="10139" spans="48:50" x14ac:dyDescent="0.25">
      <c r="AV10139"/>
      <c r="AW10139"/>
      <c r="AX10139"/>
    </row>
    <row r="10140" spans="48:50" x14ac:dyDescent="0.25">
      <c r="AV10140"/>
      <c r="AW10140"/>
      <c r="AX10140"/>
    </row>
    <row r="10141" spans="48:50" x14ac:dyDescent="0.25">
      <c r="AV10141"/>
      <c r="AW10141"/>
      <c r="AX10141"/>
    </row>
    <row r="10142" spans="48:50" x14ac:dyDescent="0.25">
      <c r="AV10142"/>
      <c r="AW10142"/>
      <c r="AX10142"/>
    </row>
    <row r="10143" spans="48:50" x14ac:dyDescent="0.25">
      <c r="AV10143"/>
      <c r="AW10143"/>
      <c r="AX10143"/>
    </row>
    <row r="10144" spans="48:50" x14ac:dyDescent="0.25">
      <c r="AV10144"/>
      <c r="AW10144"/>
      <c r="AX10144"/>
    </row>
    <row r="10145" spans="48:50" x14ac:dyDescent="0.25">
      <c r="AV10145"/>
      <c r="AW10145"/>
      <c r="AX10145"/>
    </row>
    <row r="10146" spans="48:50" x14ac:dyDescent="0.25">
      <c r="AV10146"/>
      <c r="AW10146"/>
      <c r="AX10146"/>
    </row>
    <row r="10147" spans="48:50" x14ac:dyDescent="0.25">
      <c r="AV10147"/>
      <c r="AW10147"/>
      <c r="AX10147"/>
    </row>
    <row r="10148" spans="48:50" x14ac:dyDescent="0.25">
      <c r="AV10148"/>
      <c r="AW10148"/>
      <c r="AX10148"/>
    </row>
    <row r="10149" spans="48:50" x14ac:dyDescent="0.25">
      <c r="AV10149"/>
      <c r="AW10149"/>
      <c r="AX10149"/>
    </row>
    <row r="10150" spans="48:50" x14ac:dyDescent="0.25">
      <c r="AV10150"/>
      <c r="AW10150"/>
      <c r="AX10150"/>
    </row>
    <row r="10151" spans="48:50" x14ac:dyDescent="0.25">
      <c r="AV10151"/>
      <c r="AW10151"/>
      <c r="AX10151"/>
    </row>
    <row r="10152" spans="48:50" x14ac:dyDescent="0.25">
      <c r="AV10152"/>
      <c r="AW10152"/>
      <c r="AX10152"/>
    </row>
    <row r="10153" spans="48:50" x14ac:dyDescent="0.25">
      <c r="AV10153"/>
      <c r="AW10153"/>
      <c r="AX10153"/>
    </row>
    <row r="10154" spans="48:50" x14ac:dyDescent="0.25">
      <c r="AV10154"/>
      <c r="AW10154"/>
      <c r="AX10154"/>
    </row>
    <row r="10155" spans="48:50" x14ac:dyDescent="0.25">
      <c r="AV10155"/>
      <c r="AW10155"/>
      <c r="AX10155"/>
    </row>
    <row r="10156" spans="48:50" x14ac:dyDescent="0.25">
      <c r="AV10156"/>
      <c r="AW10156"/>
      <c r="AX10156"/>
    </row>
    <row r="10157" spans="48:50" x14ac:dyDescent="0.25">
      <c r="AV10157"/>
      <c r="AW10157"/>
      <c r="AX10157"/>
    </row>
    <row r="10158" spans="48:50" x14ac:dyDescent="0.25">
      <c r="AV10158"/>
      <c r="AW10158"/>
      <c r="AX10158"/>
    </row>
    <row r="10159" spans="48:50" x14ac:dyDescent="0.25">
      <c r="AV10159"/>
      <c r="AW10159"/>
      <c r="AX10159"/>
    </row>
    <row r="10160" spans="48:50" x14ac:dyDescent="0.25">
      <c r="AV10160"/>
      <c r="AW10160"/>
      <c r="AX10160"/>
    </row>
    <row r="10161" spans="48:50" x14ac:dyDescent="0.25">
      <c r="AV10161"/>
      <c r="AW10161"/>
      <c r="AX10161"/>
    </row>
    <row r="10162" spans="48:50" x14ac:dyDescent="0.25">
      <c r="AV10162"/>
      <c r="AW10162"/>
      <c r="AX10162"/>
    </row>
    <row r="10163" spans="48:50" x14ac:dyDescent="0.25">
      <c r="AV10163"/>
      <c r="AW10163"/>
      <c r="AX10163"/>
    </row>
    <row r="10164" spans="48:50" x14ac:dyDescent="0.25">
      <c r="AV10164"/>
      <c r="AW10164"/>
      <c r="AX10164"/>
    </row>
    <row r="10165" spans="48:50" x14ac:dyDescent="0.25">
      <c r="AV10165"/>
      <c r="AW10165"/>
      <c r="AX10165"/>
    </row>
    <row r="10166" spans="48:50" x14ac:dyDescent="0.25">
      <c r="AV10166"/>
      <c r="AW10166"/>
      <c r="AX10166"/>
    </row>
    <row r="10167" spans="48:50" x14ac:dyDescent="0.25">
      <c r="AV10167"/>
      <c r="AW10167"/>
      <c r="AX10167"/>
    </row>
    <row r="10168" spans="48:50" x14ac:dyDescent="0.25">
      <c r="AV10168"/>
      <c r="AW10168"/>
      <c r="AX10168"/>
    </row>
    <row r="10169" spans="48:50" x14ac:dyDescent="0.25">
      <c r="AV10169"/>
      <c r="AW10169"/>
      <c r="AX10169"/>
    </row>
    <row r="10170" spans="48:50" x14ac:dyDescent="0.25">
      <c r="AV10170"/>
      <c r="AW10170"/>
      <c r="AX10170"/>
    </row>
    <row r="10171" spans="48:50" x14ac:dyDescent="0.25">
      <c r="AV10171"/>
      <c r="AW10171"/>
      <c r="AX10171"/>
    </row>
    <row r="10172" spans="48:50" x14ac:dyDescent="0.25">
      <c r="AV10172"/>
      <c r="AW10172"/>
      <c r="AX10172"/>
    </row>
    <row r="10173" spans="48:50" x14ac:dyDescent="0.25">
      <c r="AV10173"/>
      <c r="AW10173"/>
      <c r="AX10173"/>
    </row>
    <row r="10174" spans="48:50" x14ac:dyDescent="0.25">
      <c r="AV10174"/>
      <c r="AW10174"/>
      <c r="AX10174"/>
    </row>
    <row r="10175" spans="48:50" x14ac:dyDescent="0.25">
      <c r="AV10175"/>
      <c r="AW10175"/>
      <c r="AX10175"/>
    </row>
    <row r="10176" spans="48:50" x14ac:dyDescent="0.25">
      <c r="AV10176"/>
      <c r="AW10176"/>
      <c r="AX10176"/>
    </row>
    <row r="10177" spans="48:50" x14ac:dyDescent="0.25">
      <c r="AV10177"/>
      <c r="AW10177"/>
      <c r="AX10177"/>
    </row>
    <row r="10178" spans="48:50" x14ac:dyDescent="0.25">
      <c r="AV10178"/>
      <c r="AW10178"/>
      <c r="AX10178"/>
    </row>
    <row r="10179" spans="48:50" x14ac:dyDescent="0.25">
      <c r="AV10179"/>
      <c r="AW10179"/>
      <c r="AX10179"/>
    </row>
    <row r="10180" spans="48:50" x14ac:dyDescent="0.25">
      <c r="AV10180"/>
      <c r="AW10180"/>
      <c r="AX10180"/>
    </row>
    <row r="10181" spans="48:50" x14ac:dyDescent="0.25">
      <c r="AV10181"/>
      <c r="AW10181"/>
      <c r="AX10181"/>
    </row>
    <row r="10182" spans="48:50" x14ac:dyDescent="0.25">
      <c r="AV10182"/>
      <c r="AW10182"/>
      <c r="AX10182"/>
    </row>
    <row r="10183" spans="48:50" x14ac:dyDescent="0.25">
      <c r="AV10183"/>
      <c r="AW10183"/>
      <c r="AX10183"/>
    </row>
    <row r="10184" spans="48:50" x14ac:dyDescent="0.25">
      <c r="AV10184"/>
      <c r="AW10184"/>
      <c r="AX10184"/>
    </row>
    <row r="10185" spans="48:50" x14ac:dyDescent="0.25">
      <c r="AV10185"/>
      <c r="AW10185"/>
      <c r="AX10185"/>
    </row>
    <row r="10186" spans="48:50" x14ac:dyDescent="0.25">
      <c r="AV10186"/>
      <c r="AW10186"/>
      <c r="AX10186"/>
    </row>
    <row r="10187" spans="48:50" x14ac:dyDescent="0.25">
      <c r="AV10187"/>
      <c r="AW10187"/>
      <c r="AX10187"/>
    </row>
    <row r="10188" spans="48:50" x14ac:dyDescent="0.25">
      <c r="AV10188"/>
      <c r="AW10188"/>
      <c r="AX10188"/>
    </row>
    <row r="10189" spans="48:50" x14ac:dyDescent="0.25">
      <c r="AV10189"/>
      <c r="AW10189"/>
      <c r="AX10189"/>
    </row>
    <row r="10190" spans="48:50" x14ac:dyDescent="0.25">
      <c r="AV10190"/>
      <c r="AW10190"/>
      <c r="AX10190"/>
    </row>
    <row r="10191" spans="48:50" x14ac:dyDescent="0.25">
      <c r="AV10191"/>
      <c r="AW10191"/>
      <c r="AX10191"/>
    </row>
    <row r="10192" spans="48:50" x14ac:dyDescent="0.25">
      <c r="AV10192"/>
      <c r="AW10192"/>
      <c r="AX10192"/>
    </row>
    <row r="10193" spans="48:50" x14ac:dyDescent="0.25">
      <c r="AV10193"/>
      <c r="AW10193"/>
      <c r="AX10193"/>
    </row>
    <row r="10194" spans="48:50" x14ac:dyDescent="0.25">
      <c r="AV10194"/>
      <c r="AW10194"/>
      <c r="AX10194"/>
    </row>
    <row r="10195" spans="48:50" x14ac:dyDescent="0.25">
      <c r="AV10195"/>
      <c r="AW10195"/>
      <c r="AX10195"/>
    </row>
    <row r="10196" spans="48:50" x14ac:dyDescent="0.25">
      <c r="AV10196"/>
      <c r="AW10196"/>
      <c r="AX10196"/>
    </row>
    <row r="10197" spans="48:50" x14ac:dyDescent="0.25">
      <c r="AV10197"/>
      <c r="AW10197"/>
      <c r="AX10197"/>
    </row>
    <row r="10198" spans="48:50" x14ac:dyDescent="0.25">
      <c r="AV10198"/>
      <c r="AW10198"/>
      <c r="AX10198"/>
    </row>
    <row r="10199" spans="48:50" x14ac:dyDescent="0.25">
      <c r="AV10199"/>
      <c r="AW10199"/>
      <c r="AX10199"/>
    </row>
    <row r="10200" spans="48:50" x14ac:dyDescent="0.25">
      <c r="AV10200"/>
      <c r="AW10200"/>
      <c r="AX10200"/>
    </row>
    <row r="10201" spans="48:50" x14ac:dyDescent="0.25">
      <c r="AV10201"/>
      <c r="AW10201"/>
      <c r="AX10201"/>
    </row>
    <row r="10202" spans="48:50" x14ac:dyDescent="0.25">
      <c r="AV10202"/>
      <c r="AW10202"/>
      <c r="AX10202"/>
    </row>
    <row r="10203" spans="48:50" x14ac:dyDescent="0.25">
      <c r="AV10203"/>
      <c r="AW10203"/>
      <c r="AX10203"/>
    </row>
    <row r="10204" spans="48:50" x14ac:dyDescent="0.25">
      <c r="AV10204"/>
      <c r="AW10204"/>
      <c r="AX10204"/>
    </row>
    <row r="10205" spans="48:50" x14ac:dyDescent="0.25">
      <c r="AV10205"/>
      <c r="AW10205"/>
      <c r="AX10205"/>
    </row>
    <row r="10206" spans="48:50" x14ac:dyDescent="0.25">
      <c r="AV10206"/>
      <c r="AW10206"/>
      <c r="AX10206"/>
    </row>
    <row r="10207" spans="48:50" x14ac:dyDescent="0.25">
      <c r="AV10207"/>
      <c r="AW10207"/>
      <c r="AX10207"/>
    </row>
    <row r="10208" spans="48:50" x14ac:dyDescent="0.25">
      <c r="AV10208"/>
      <c r="AW10208"/>
      <c r="AX10208"/>
    </row>
    <row r="10209" spans="48:50" x14ac:dyDescent="0.25">
      <c r="AV10209"/>
      <c r="AW10209"/>
      <c r="AX10209"/>
    </row>
    <row r="10210" spans="48:50" x14ac:dyDescent="0.25">
      <c r="AV10210"/>
      <c r="AW10210"/>
      <c r="AX10210"/>
    </row>
    <row r="10211" spans="48:50" x14ac:dyDescent="0.25">
      <c r="AV10211"/>
      <c r="AW10211"/>
      <c r="AX10211"/>
    </row>
    <row r="10212" spans="48:50" x14ac:dyDescent="0.25">
      <c r="AV10212"/>
      <c r="AW10212"/>
      <c r="AX10212"/>
    </row>
    <row r="10213" spans="48:50" x14ac:dyDescent="0.25">
      <c r="AV10213"/>
      <c r="AW10213"/>
      <c r="AX10213"/>
    </row>
    <row r="10214" spans="48:50" x14ac:dyDescent="0.25">
      <c r="AV10214"/>
      <c r="AW10214"/>
      <c r="AX10214"/>
    </row>
    <row r="10215" spans="48:50" x14ac:dyDescent="0.25">
      <c r="AV10215"/>
      <c r="AW10215"/>
      <c r="AX10215"/>
    </row>
    <row r="10216" spans="48:50" x14ac:dyDescent="0.25">
      <c r="AV10216"/>
      <c r="AW10216"/>
      <c r="AX10216"/>
    </row>
    <row r="10217" spans="48:50" x14ac:dyDescent="0.25">
      <c r="AV10217"/>
      <c r="AW10217"/>
      <c r="AX10217"/>
    </row>
    <row r="10218" spans="48:50" x14ac:dyDescent="0.25">
      <c r="AV10218"/>
      <c r="AW10218"/>
      <c r="AX10218"/>
    </row>
    <row r="10219" spans="48:50" x14ac:dyDescent="0.25">
      <c r="AV10219"/>
      <c r="AW10219"/>
      <c r="AX10219"/>
    </row>
    <row r="10220" spans="48:50" x14ac:dyDescent="0.25">
      <c r="AV10220"/>
      <c r="AW10220"/>
      <c r="AX10220"/>
    </row>
    <row r="10221" spans="48:50" x14ac:dyDescent="0.25">
      <c r="AV10221"/>
      <c r="AW10221"/>
      <c r="AX10221"/>
    </row>
    <row r="10222" spans="48:50" x14ac:dyDescent="0.25">
      <c r="AV10222"/>
      <c r="AW10222"/>
      <c r="AX10222"/>
    </row>
    <row r="10223" spans="48:50" x14ac:dyDescent="0.25">
      <c r="AV10223"/>
      <c r="AW10223"/>
      <c r="AX10223"/>
    </row>
    <row r="10224" spans="48:50" x14ac:dyDescent="0.25">
      <c r="AV10224"/>
      <c r="AW10224"/>
      <c r="AX10224"/>
    </row>
    <row r="10225" spans="48:50" x14ac:dyDescent="0.25">
      <c r="AV10225"/>
      <c r="AW10225"/>
      <c r="AX10225"/>
    </row>
    <row r="10226" spans="48:50" x14ac:dyDescent="0.25">
      <c r="AV10226"/>
      <c r="AW10226"/>
      <c r="AX10226"/>
    </row>
    <row r="10227" spans="48:50" x14ac:dyDescent="0.25">
      <c r="AV10227"/>
      <c r="AW10227"/>
      <c r="AX10227"/>
    </row>
    <row r="10228" spans="48:50" x14ac:dyDescent="0.25">
      <c r="AV10228"/>
      <c r="AW10228"/>
      <c r="AX10228"/>
    </row>
    <row r="10229" spans="48:50" x14ac:dyDescent="0.25">
      <c r="AV10229"/>
      <c r="AW10229"/>
      <c r="AX10229"/>
    </row>
    <row r="10230" spans="48:50" x14ac:dyDescent="0.25">
      <c r="AV10230"/>
      <c r="AW10230"/>
      <c r="AX10230"/>
    </row>
    <row r="10231" spans="48:50" x14ac:dyDescent="0.25">
      <c r="AV10231"/>
      <c r="AW10231"/>
      <c r="AX10231"/>
    </row>
    <row r="10232" spans="48:50" x14ac:dyDescent="0.25">
      <c r="AV10232"/>
      <c r="AW10232"/>
      <c r="AX10232"/>
    </row>
    <row r="10233" spans="48:50" x14ac:dyDescent="0.25">
      <c r="AV10233"/>
      <c r="AW10233"/>
      <c r="AX10233"/>
    </row>
    <row r="10234" spans="48:50" x14ac:dyDescent="0.25">
      <c r="AV10234"/>
      <c r="AW10234"/>
      <c r="AX10234"/>
    </row>
    <row r="10235" spans="48:50" x14ac:dyDescent="0.25">
      <c r="AV10235"/>
      <c r="AW10235"/>
      <c r="AX10235"/>
    </row>
    <row r="10236" spans="48:50" x14ac:dyDescent="0.25">
      <c r="AV10236"/>
      <c r="AW10236"/>
      <c r="AX10236"/>
    </row>
    <row r="10237" spans="48:50" x14ac:dyDescent="0.25">
      <c r="AV10237"/>
      <c r="AW10237"/>
      <c r="AX10237"/>
    </row>
    <row r="10238" spans="48:50" x14ac:dyDescent="0.25">
      <c r="AV10238"/>
      <c r="AW10238"/>
      <c r="AX10238"/>
    </row>
    <row r="10239" spans="48:50" x14ac:dyDescent="0.25">
      <c r="AV10239"/>
      <c r="AW10239"/>
      <c r="AX10239"/>
    </row>
    <row r="10240" spans="48:50" x14ac:dyDescent="0.25">
      <c r="AV10240"/>
      <c r="AW10240"/>
      <c r="AX10240"/>
    </row>
    <row r="10241" spans="48:50" x14ac:dyDescent="0.25">
      <c r="AV10241"/>
      <c r="AW10241"/>
      <c r="AX10241"/>
    </row>
    <row r="10242" spans="48:50" x14ac:dyDescent="0.25">
      <c r="AV10242"/>
      <c r="AW10242"/>
      <c r="AX10242"/>
    </row>
    <row r="10243" spans="48:50" x14ac:dyDescent="0.25">
      <c r="AV10243"/>
      <c r="AW10243"/>
      <c r="AX10243"/>
    </row>
    <row r="10244" spans="48:50" x14ac:dyDescent="0.25">
      <c r="AV10244"/>
      <c r="AW10244"/>
      <c r="AX10244"/>
    </row>
    <row r="10245" spans="48:50" x14ac:dyDescent="0.25">
      <c r="AV10245"/>
      <c r="AW10245"/>
      <c r="AX10245"/>
    </row>
    <row r="10246" spans="48:50" x14ac:dyDescent="0.25">
      <c r="AV10246"/>
      <c r="AW10246"/>
      <c r="AX10246"/>
    </row>
    <row r="10247" spans="48:50" x14ac:dyDescent="0.25">
      <c r="AV10247"/>
      <c r="AW10247"/>
      <c r="AX10247"/>
    </row>
    <row r="10248" spans="48:50" x14ac:dyDescent="0.25">
      <c r="AV10248"/>
      <c r="AW10248"/>
      <c r="AX10248"/>
    </row>
    <row r="10249" spans="48:50" x14ac:dyDescent="0.25">
      <c r="AV10249"/>
      <c r="AW10249"/>
      <c r="AX10249"/>
    </row>
    <row r="10250" spans="48:50" x14ac:dyDescent="0.25">
      <c r="AV10250"/>
      <c r="AW10250"/>
      <c r="AX10250"/>
    </row>
    <row r="10251" spans="48:50" x14ac:dyDescent="0.25">
      <c r="AV10251"/>
      <c r="AW10251"/>
      <c r="AX10251"/>
    </row>
    <row r="10252" spans="48:50" x14ac:dyDescent="0.25">
      <c r="AV10252"/>
      <c r="AW10252"/>
      <c r="AX10252"/>
    </row>
    <row r="10253" spans="48:50" x14ac:dyDescent="0.25">
      <c r="AV10253"/>
      <c r="AW10253"/>
      <c r="AX10253"/>
    </row>
    <row r="10254" spans="48:50" x14ac:dyDescent="0.25">
      <c r="AV10254"/>
      <c r="AW10254"/>
      <c r="AX10254"/>
    </row>
    <row r="10255" spans="48:50" x14ac:dyDescent="0.25">
      <c r="AV10255"/>
      <c r="AW10255"/>
      <c r="AX10255"/>
    </row>
    <row r="10256" spans="48:50" x14ac:dyDescent="0.25">
      <c r="AV10256"/>
      <c r="AW10256"/>
      <c r="AX10256"/>
    </row>
    <row r="10257" spans="48:50" x14ac:dyDescent="0.25">
      <c r="AV10257"/>
      <c r="AW10257"/>
      <c r="AX10257"/>
    </row>
    <row r="10258" spans="48:50" x14ac:dyDescent="0.25">
      <c r="AV10258"/>
      <c r="AW10258"/>
      <c r="AX10258"/>
    </row>
    <row r="10259" spans="48:50" x14ac:dyDescent="0.25">
      <c r="AV10259"/>
      <c r="AW10259"/>
      <c r="AX10259"/>
    </row>
    <row r="10260" spans="48:50" x14ac:dyDescent="0.25">
      <c r="AV10260"/>
      <c r="AW10260"/>
      <c r="AX10260"/>
    </row>
    <row r="10261" spans="48:50" x14ac:dyDescent="0.25">
      <c r="AV10261"/>
      <c r="AW10261"/>
      <c r="AX10261"/>
    </row>
    <row r="10262" spans="48:50" x14ac:dyDescent="0.25">
      <c r="AV10262"/>
      <c r="AW10262"/>
      <c r="AX10262"/>
    </row>
    <row r="10263" spans="48:50" x14ac:dyDescent="0.25">
      <c r="AV10263"/>
      <c r="AW10263"/>
      <c r="AX10263"/>
    </row>
    <row r="10264" spans="48:50" x14ac:dyDescent="0.25">
      <c r="AV10264"/>
      <c r="AW10264"/>
      <c r="AX10264"/>
    </row>
    <row r="10265" spans="48:50" x14ac:dyDescent="0.25">
      <c r="AV10265"/>
      <c r="AW10265"/>
      <c r="AX10265"/>
    </row>
    <row r="10266" spans="48:50" x14ac:dyDescent="0.25">
      <c r="AV10266"/>
      <c r="AW10266"/>
      <c r="AX10266"/>
    </row>
    <row r="10267" spans="48:50" x14ac:dyDescent="0.25">
      <c r="AV10267"/>
      <c r="AW10267"/>
      <c r="AX10267"/>
    </row>
    <row r="10268" spans="48:50" x14ac:dyDescent="0.25">
      <c r="AV10268"/>
      <c r="AW10268"/>
      <c r="AX10268"/>
    </row>
    <row r="10269" spans="48:50" x14ac:dyDescent="0.25">
      <c r="AV10269"/>
      <c r="AW10269"/>
      <c r="AX10269"/>
    </row>
    <row r="10270" spans="48:50" x14ac:dyDescent="0.25">
      <c r="AV10270"/>
      <c r="AW10270"/>
      <c r="AX10270"/>
    </row>
    <row r="10271" spans="48:50" x14ac:dyDescent="0.25">
      <c r="AV10271"/>
      <c r="AW10271"/>
      <c r="AX10271"/>
    </row>
    <row r="10272" spans="48:50" x14ac:dyDescent="0.25">
      <c r="AV10272"/>
      <c r="AW10272"/>
      <c r="AX10272"/>
    </row>
    <row r="10273" spans="48:50" x14ac:dyDescent="0.25">
      <c r="AV10273"/>
      <c r="AW10273"/>
      <c r="AX10273"/>
    </row>
    <row r="10274" spans="48:50" x14ac:dyDescent="0.25">
      <c r="AV10274"/>
      <c r="AW10274"/>
      <c r="AX10274"/>
    </row>
    <row r="10275" spans="48:50" x14ac:dyDescent="0.25">
      <c r="AV10275"/>
      <c r="AW10275"/>
      <c r="AX10275"/>
    </row>
    <row r="10276" spans="48:50" x14ac:dyDescent="0.25">
      <c r="AV10276"/>
      <c r="AW10276"/>
      <c r="AX10276"/>
    </row>
    <row r="10277" spans="48:50" x14ac:dyDescent="0.25">
      <c r="AV10277"/>
      <c r="AW10277"/>
      <c r="AX10277"/>
    </row>
    <row r="10278" spans="48:50" x14ac:dyDescent="0.25">
      <c r="AV10278"/>
      <c r="AW10278"/>
      <c r="AX10278"/>
    </row>
    <row r="10279" spans="48:50" x14ac:dyDescent="0.25">
      <c r="AV10279"/>
      <c r="AW10279"/>
      <c r="AX10279"/>
    </row>
    <row r="10280" spans="48:50" x14ac:dyDescent="0.25">
      <c r="AV10280"/>
      <c r="AW10280"/>
      <c r="AX10280"/>
    </row>
    <row r="10281" spans="48:50" x14ac:dyDescent="0.25">
      <c r="AV10281"/>
      <c r="AW10281"/>
      <c r="AX10281"/>
    </row>
    <row r="10282" spans="48:50" x14ac:dyDescent="0.25">
      <c r="AV10282"/>
      <c r="AW10282"/>
      <c r="AX10282"/>
    </row>
    <row r="10283" spans="48:50" x14ac:dyDescent="0.25">
      <c r="AV10283"/>
      <c r="AW10283"/>
      <c r="AX10283"/>
    </row>
    <row r="10284" spans="48:50" x14ac:dyDescent="0.25">
      <c r="AV10284"/>
      <c r="AW10284"/>
      <c r="AX10284"/>
    </row>
    <row r="10285" spans="48:50" x14ac:dyDescent="0.25">
      <c r="AV10285"/>
      <c r="AW10285"/>
      <c r="AX10285"/>
    </row>
    <row r="10286" spans="48:50" x14ac:dyDescent="0.25">
      <c r="AV10286"/>
      <c r="AW10286"/>
      <c r="AX10286"/>
    </row>
    <row r="10287" spans="48:50" x14ac:dyDescent="0.25">
      <c r="AV10287"/>
      <c r="AW10287"/>
      <c r="AX10287"/>
    </row>
    <row r="10288" spans="48:50" x14ac:dyDescent="0.25">
      <c r="AV10288"/>
      <c r="AW10288"/>
      <c r="AX10288"/>
    </row>
    <row r="10289" spans="48:50" x14ac:dyDescent="0.25">
      <c r="AV10289"/>
      <c r="AW10289"/>
      <c r="AX10289"/>
    </row>
    <row r="10290" spans="48:50" x14ac:dyDescent="0.25">
      <c r="AV10290"/>
      <c r="AW10290"/>
      <c r="AX10290"/>
    </row>
    <row r="10291" spans="48:50" x14ac:dyDescent="0.25">
      <c r="AV10291"/>
      <c r="AW10291"/>
      <c r="AX10291"/>
    </row>
    <row r="10292" spans="48:50" x14ac:dyDescent="0.25">
      <c r="AV10292"/>
      <c r="AW10292"/>
      <c r="AX10292"/>
    </row>
    <row r="10293" spans="48:50" x14ac:dyDescent="0.25">
      <c r="AV10293"/>
      <c r="AW10293"/>
      <c r="AX10293"/>
    </row>
    <row r="10294" spans="48:50" x14ac:dyDescent="0.25">
      <c r="AV10294"/>
      <c r="AW10294"/>
      <c r="AX10294"/>
    </row>
    <row r="10295" spans="48:50" x14ac:dyDescent="0.25">
      <c r="AV10295"/>
      <c r="AW10295"/>
      <c r="AX10295"/>
    </row>
    <row r="10296" spans="48:50" x14ac:dyDescent="0.25">
      <c r="AV10296"/>
      <c r="AW10296"/>
      <c r="AX10296"/>
    </row>
    <row r="10297" spans="48:50" x14ac:dyDescent="0.25">
      <c r="AV10297"/>
      <c r="AW10297"/>
      <c r="AX10297"/>
    </row>
    <row r="10298" spans="48:50" x14ac:dyDescent="0.25">
      <c r="AV10298"/>
      <c r="AW10298"/>
      <c r="AX10298"/>
    </row>
    <row r="10299" spans="48:50" x14ac:dyDescent="0.25">
      <c r="AV10299"/>
      <c r="AW10299"/>
      <c r="AX10299"/>
    </row>
    <row r="10300" spans="48:50" x14ac:dyDescent="0.25">
      <c r="AV10300"/>
      <c r="AW10300"/>
      <c r="AX10300"/>
    </row>
    <row r="10301" spans="48:50" x14ac:dyDescent="0.25">
      <c r="AV10301"/>
      <c r="AW10301"/>
      <c r="AX10301"/>
    </row>
    <row r="10302" spans="48:50" x14ac:dyDescent="0.25">
      <c r="AV10302"/>
      <c r="AW10302"/>
      <c r="AX10302"/>
    </row>
    <row r="10303" spans="48:50" x14ac:dyDescent="0.25">
      <c r="AV10303"/>
      <c r="AW10303"/>
      <c r="AX10303"/>
    </row>
    <row r="10304" spans="48:50" x14ac:dyDescent="0.25">
      <c r="AV10304"/>
      <c r="AW10304"/>
      <c r="AX10304"/>
    </row>
    <row r="10305" spans="48:50" x14ac:dyDescent="0.25">
      <c r="AV10305"/>
      <c r="AW10305"/>
      <c r="AX10305"/>
    </row>
    <row r="10306" spans="48:50" x14ac:dyDescent="0.25">
      <c r="AV10306"/>
      <c r="AW10306"/>
      <c r="AX10306"/>
    </row>
    <row r="10307" spans="48:50" x14ac:dyDescent="0.25">
      <c r="AV10307"/>
      <c r="AW10307"/>
      <c r="AX10307"/>
    </row>
    <row r="10308" spans="48:50" x14ac:dyDescent="0.25">
      <c r="AV10308"/>
      <c r="AW10308"/>
      <c r="AX10308"/>
    </row>
    <row r="10309" spans="48:50" x14ac:dyDescent="0.25">
      <c r="AV10309"/>
      <c r="AW10309"/>
      <c r="AX10309"/>
    </row>
    <row r="10310" spans="48:50" x14ac:dyDescent="0.25">
      <c r="AV10310"/>
      <c r="AW10310"/>
      <c r="AX10310"/>
    </row>
    <row r="10311" spans="48:50" x14ac:dyDescent="0.25">
      <c r="AV10311"/>
      <c r="AW10311"/>
      <c r="AX10311"/>
    </row>
    <row r="10312" spans="48:50" x14ac:dyDescent="0.25">
      <c r="AV10312"/>
      <c r="AW10312"/>
      <c r="AX10312"/>
    </row>
    <row r="10313" spans="48:50" x14ac:dyDescent="0.25">
      <c r="AV10313"/>
      <c r="AW10313"/>
      <c r="AX10313"/>
    </row>
    <row r="10314" spans="48:50" x14ac:dyDescent="0.25">
      <c r="AV10314"/>
      <c r="AW10314"/>
      <c r="AX10314"/>
    </row>
    <row r="10315" spans="48:50" x14ac:dyDescent="0.25">
      <c r="AV10315"/>
      <c r="AW10315"/>
      <c r="AX10315"/>
    </row>
    <row r="10316" spans="48:50" x14ac:dyDescent="0.25">
      <c r="AV10316"/>
      <c r="AW10316"/>
      <c r="AX10316"/>
    </row>
    <row r="10317" spans="48:50" x14ac:dyDescent="0.25">
      <c r="AV10317"/>
      <c r="AW10317"/>
      <c r="AX10317"/>
    </row>
    <row r="10318" spans="48:50" x14ac:dyDescent="0.25">
      <c r="AV10318"/>
      <c r="AW10318"/>
      <c r="AX10318"/>
    </row>
    <row r="10319" spans="48:50" x14ac:dyDescent="0.25">
      <c r="AV10319"/>
      <c r="AW10319"/>
      <c r="AX10319"/>
    </row>
    <row r="10320" spans="48:50" x14ac:dyDescent="0.25">
      <c r="AV10320"/>
      <c r="AW10320"/>
      <c r="AX10320"/>
    </row>
    <row r="10321" spans="48:50" x14ac:dyDescent="0.25">
      <c r="AV10321"/>
      <c r="AW10321"/>
      <c r="AX10321"/>
    </row>
    <row r="10322" spans="48:50" x14ac:dyDescent="0.25">
      <c r="AV10322"/>
      <c r="AW10322"/>
      <c r="AX10322"/>
    </row>
    <row r="10323" spans="48:50" x14ac:dyDescent="0.25">
      <c r="AV10323"/>
      <c r="AW10323"/>
      <c r="AX10323"/>
    </row>
    <row r="10324" spans="48:50" x14ac:dyDescent="0.25">
      <c r="AV10324"/>
      <c r="AW10324"/>
      <c r="AX10324"/>
    </row>
    <row r="10325" spans="48:50" x14ac:dyDescent="0.25">
      <c r="AV10325"/>
      <c r="AW10325"/>
      <c r="AX10325"/>
    </row>
    <row r="10326" spans="48:50" x14ac:dyDescent="0.25">
      <c r="AV10326"/>
      <c r="AW10326"/>
      <c r="AX10326"/>
    </row>
    <row r="10327" spans="48:50" x14ac:dyDescent="0.25">
      <c r="AV10327"/>
      <c r="AW10327"/>
      <c r="AX10327"/>
    </row>
    <row r="10328" spans="48:50" x14ac:dyDescent="0.25">
      <c r="AV10328"/>
      <c r="AW10328"/>
      <c r="AX10328"/>
    </row>
    <row r="10329" spans="48:50" x14ac:dyDescent="0.25">
      <c r="AV10329"/>
      <c r="AW10329"/>
      <c r="AX10329"/>
    </row>
    <row r="10330" spans="48:50" x14ac:dyDescent="0.25">
      <c r="AV10330"/>
      <c r="AW10330"/>
      <c r="AX10330"/>
    </row>
    <row r="10331" spans="48:50" x14ac:dyDescent="0.25">
      <c r="AV10331"/>
      <c r="AW10331"/>
      <c r="AX10331"/>
    </row>
    <row r="10332" spans="48:50" x14ac:dyDescent="0.25">
      <c r="AV10332"/>
      <c r="AW10332"/>
      <c r="AX10332"/>
    </row>
    <row r="10333" spans="48:50" x14ac:dyDescent="0.25">
      <c r="AV10333"/>
      <c r="AW10333"/>
      <c r="AX10333"/>
    </row>
    <row r="10334" spans="48:50" x14ac:dyDescent="0.25">
      <c r="AV10334"/>
      <c r="AW10334"/>
      <c r="AX10334"/>
    </row>
    <row r="10335" spans="48:50" x14ac:dyDescent="0.25">
      <c r="AV10335"/>
      <c r="AW10335"/>
      <c r="AX10335"/>
    </row>
    <row r="10336" spans="48:50" x14ac:dyDescent="0.25">
      <c r="AV10336"/>
      <c r="AW10336"/>
      <c r="AX10336"/>
    </row>
    <row r="10337" spans="48:50" x14ac:dyDescent="0.25">
      <c r="AV10337"/>
      <c r="AW10337"/>
      <c r="AX10337"/>
    </row>
    <row r="10338" spans="48:50" x14ac:dyDescent="0.25">
      <c r="AV10338"/>
      <c r="AW10338"/>
      <c r="AX10338"/>
    </row>
    <row r="10339" spans="48:50" x14ac:dyDescent="0.25">
      <c r="AV10339"/>
      <c r="AW10339"/>
      <c r="AX10339"/>
    </row>
    <row r="10340" spans="48:50" x14ac:dyDescent="0.25">
      <c r="AV10340"/>
      <c r="AW10340"/>
      <c r="AX10340"/>
    </row>
    <row r="10341" spans="48:50" x14ac:dyDescent="0.25">
      <c r="AV10341"/>
      <c r="AW10341"/>
      <c r="AX10341"/>
    </row>
    <row r="10342" spans="48:50" x14ac:dyDescent="0.25">
      <c r="AV10342"/>
      <c r="AW10342"/>
      <c r="AX10342"/>
    </row>
    <row r="10343" spans="48:50" x14ac:dyDescent="0.25">
      <c r="AV10343"/>
      <c r="AW10343"/>
      <c r="AX10343"/>
    </row>
    <row r="10344" spans="48:50" x14ac:dyDescent="0.25">
      <c r="AV10344"/>
      <c r="AW10344"/>
      <c r="AX10344"/>
    </row>
    <row r="10345" spans="48:50" x14ac:dyDescent="0.25">
      <c r="AV10345"/>
      <c r="AW10345"/>
      <c r="AX10345"/>
    </row>
    <row r="10346" spans="48:50" x14ac:dyDescent="0.25">
      <c r="AV10346"/>
      <c r="AW10346"/>
      <c r="AX10346"/>
    </row>
    <row r="10347" spans="48:50" x14ac:dyDescent="0.25">
      <c r="AV10347"/>
      <c r="AW10347"/>
      <c r="AX10347"/>
    </row>
    <row r="10348" spans="48:50" x14ac:dyDescent="0.25">
      <c r="AV10348"/>
      <c r="AW10348"/>
      <c r="AX10348"/>
    </row>
    <row r="10349" spans="48:50" x14ac:dyDescent="0.25">
      <c r="AV10349"/>
      <c r="AW10349"/>
      <c r="AX10349"/>
    </row>
    <row r="10350" spans="48:50" x14ac:dyDescent="0.25">
      <c r="AV10350"/>
      <c r="AW10350"/>
      <c r="AX10350"/>
    </row>
    <row r="10351" spans="48:50" x14ac:dyDescent="0.25">
      <c r="AV10351"/>
      <c r="AW10351"/>
      <c r="AX10351"/>
    </row>
    <row r="10352" spans="48:50" x14ac:dyDescent="0.25">
      <c r="AV10352"/>
      <c r="AW10352"/>
      <c r="AX10352"/>
    </row>
    <row r="10353" spans="48:50" x14ac:dyDescent="0.25">
      <c r="AV10353"/>
      <c r="AW10353"/>
      <c r="AX10353"/>
    </row>
    <row r="10354" spans="48:50" x14ac:dyDescent="0.25">
      <c r="AV10354"/>
      <c r="AW10354"/>
      <c r="AX10354"/>
    </row>
    <row r="10355" spans="48:50" x14ac:dyDescent="0.25">
      <c r="AV10355"/>
      <c r="AW10355"/>
      <c r="AX10355"/>
    </row>
    <row r="10356" spans="48:50" x14ac:dyDescent="0.25">
      <c r="AV10356"/>
      <c r="AW10356"/>
      <c r="AX10356"/>
    </row>
    <row r="10357" spans="48:50" x14ac:dyDescent="0.25">
      <c r="AV10357"/>
      <c r="AW10357"/>
      <c r="AX10357"/>
    </row>
    <row r="10358" spans="48:50" x14ac:dyDescent="0.25">
      <c r="AV10358"/>
      <c r="AW10358"/>
      <c r="AX10358"/>
    </row>
    <row r="10359" spans="48:50" x14ac:dyDescent="0.25">
      <c r="AV10359"/>
      <c r="AW10359"/>
      <c r="AX10359"/>
    </row>
    <row r="10360" spans="48:50" x14ac:dyDescent="0.25">
      <c r="AV10360"/>
      <c r="AW10360"/>
      <c r="AX10360"/>
    </row>
    <row r="10361" spans="48:50" x14ac:dyDescent="0.25">
      <c r="AV10361"/>
      <c r="AW10361"/>
      <c r="AX10361"/>
    </row>
    <row r="10362" spans="48:50" x14ac:dyDescent="0.25">
      <c r="AV10362"/>
      <c r="AW10362"/>
      <c r="AX10362"/>
    </row>
    <row r="10363" spans="48:50" x14ac:dyDescent="0.25">
      <c r="AV10363"/>
      <c r="AW10363"/>
      <c r="AX10363"/>
    </row>
    <row r="10364" spans="48:50" x14ac:dyDescent="0.25">
      <c r="AV10364"/>
      <c r="AW10364"/>
      <c r="AX10364"/>
    </row>
    <row r="10365" spans="48:50" x14ac:dyDescent="0.25">
      <c r="AV10365"/>
      <c r="AW10365"/>
      <c r="AX10365"/>
    </row>
    <row r="10366" spans="48:50" x14ac:dyDescent="0.25">
      <c r="AV10366"/>
      <c r="AW10366"/>
      <c r="AX10366"/>
    </row>
    <row r="10367" spans="48:50" x14ac:dyDescent="0.25">
      <c r="AV10367"/>
      <c r="AW10367"/>
      <c r="AX10367"/>
    </row>
    <row r="10368" spans="48:50" x14ac:dyDescent="0.25">
      <c r="AV10368"/>
      <c r="AW10368"/>
      <c r="AX10368"/>
    </row>
    <row r="10369" spans="48:50" x14ac:dyDescent="0.25">
      <c r="AV10369"/>
      <c r="AW10369"/>
      <c r="AX10369"/>
    </row>
    <row r="10370" spans="48:50" x14ac:dyDescent="0.25">
      <c r="AV10370"/>
      <c r="AW10370"/>
      <c r="AX10370"/>
    </row>
    <row r="10371" spans="48:50" x14ac:dyDescent="0.25">
      <c r="AV10371"/>
      <c r="AW10371"/>
      <c r="AX10371"/>
    </row>
    <row r="10372" spans="48:50" x14ac:dyDescent="0.25">
      <c r="AV10372"/>
      <c r="AW10372"/>
      <c r="AX10372"/>
    </row>
    <row r="10373" spans="48:50" x14ac:dyDescent="0.25">
      <c r="AV10373"/>
      <c r="AW10373"/>
      <c r="AX10373"/>
    </row>
    <row r="10374" spans="48:50" x14ac:dyDescent="0.25">
      <c r="AV10374"/>
      <c r="AW10374"/>
      <c r="AX10374"/>
    </row>
    <row r="10375" spans="48:50" x14ac:dyDescent="0.25">
      <c r="AV10375"/>
      <c r="AW10375"/>
      <c r="AX10375"/>
    </row>
    <row r="10376" spans="48:50" x14ac:dyDescent="0.25">
      <c r="AV10376"/>
      <c r="AW10376"/>
      <c r="AX10376"/>
    </row>
    <row r="10377" spans="48:50" x14ac:dyDescent="0.25">
      <c r="AV10377"/>
      <c r="AW10377"/>
      <c r="AX10377"/>
    </row>
    <row r="10378" spans="48:50" x14ac:dyDescent="0.25">
      <c r="AV10378"/>
      <c r="AW10378"/>
      <c r="AX10378"/>
    </row>
    <row r="10379" spans="48:50" x14ac:dyDescent="0.25">
      <c r="AV10379"/>
      <c r="AW10379"/>
      <c r="AX10379"/>
    </row>
    <row r="10380" spans="48:50" x14ac:dyDescent="0.25">
      <c r="AV10380"/>
      <c r="AW10380"/>
      <c r="AX10380"/>
    </row>
    <row r="10381" spans="48:50" x14ac:dyDescent="0.25">
      <c r="AV10381"/>
      <c r="AW10381"/>
      <c r="AX10381"/>
    </row>
    <row r="10382" spans="48:50" x14ac:dyDescent="0.25">
      <c r="AV10382"/>
      <c r="AW10382"/>
      <c r="AX10382"/>
    </row>
    <row r="10383" spans="48:50" x14ac:dyDescent="0.25">
      <c r="AV10383"/>
      <c r="AW10383"/>
      <c r="AX10383"/>
    </row>
    <row r="10384" spans="48:50" x14ac:dyDescent="0.25">
      <c r="AV10384"/>
      <c r="AW10384"/>
      <c r="AX10384"/>
    </row>
    <row r="10385" spans="48:50" x14ac:dyDescent="0.25">
      <c r="AV10385"/>
      <c r="AW10385"/>
      <c r="AX10385"/>
    </row>
    <row r="10386" spans="48:50" x14ac:dyDescent="0.25">
      <c r="AV10386"/>
      <c r="AW10386"/>
      <c r="AX10386"/>
    </row>
    <row r="10387" spans="48:50" x14ac:dyDescent="0.25">
      <c r="AV10387"/>
      <c r="AW10387"/>
      <c r="AX10387"/>
    </row>
    <row r="10388" spans="48:50" x14ac:dyDescent="0.25">
      <c r="AV10388"/>
      <c r="AW10388"/>
      <c r="AX10388"/>
    </row>
    <row r="10389" spans="48:50" x14ac:dyDescent="0.25">
      <c r="AV10389"/>
      <c r="AW10389"/>
      <c r="AX10389"/>
    </row>
    <row r="10390" spans="48:50" x14ac:dyDescent="0.25">
      <c r="AV10390"/>
      <c r="AW10390"/>
      <c r="AX10390"/>
    </row>
    <row r="10391" spans="48:50" x14ac:dyDescent="0.25">
      <c r="AV10391"/>
      <c r="AW10391"/>
      <c r="AX10391"/>
    </row>
    <row r="10392" spans="48:50" x14ac:dyDescent="0.25">
      <c r="AV10392"/>
      <c r="AW10392"/>
      <c r="AX10392"/>
    </row>
    <row r="10393" spans="48:50" x14ac:dyDescent="0.25">
      <c r="AV10393"/>
      <c r="AW10393"/>
      <c r="AX10393"/>
    </row>
    <row r="10394" spans="48:50" x14ac:dyDescent="0.25">
      <c r="AV10394"/>
      <c r="AW10394"/>
      <c r="AX10394"/>
    </row>
    <row r="10395" spans="48:50" x14ac:dyDescent="0.25">
      <c r="AV10395"/>
      <c r="AW10395"/>
      <c r="AX10395"/>
    </row>
    <row r="10396" spans="48:50" x14ac:dyDescent="0.25">
      <c r="AV10396"/>
      <c r="AW10396"/>
      <c r="AX10396"/>
    </row>
    <row r="10397" spans="48:50" x14ac:dyDescent="0.25">
      <c r="AV10397"/>
      <c r="AW10397"/>
      <c r="AX10397"/>
    </row>
    <row r="10398" spans="48:50" x14ac:dyDescent="0.25">
      <c r="AV10398"/>
      <c r="AW10398"/>
      <c r="AX10398"/>
    </row>
    <row r="10399" spans="48:50" x14ac:dyDescent="0.25">
      <c r="AV10399"/>
      <c r="AW10399"/>
      <c r="AX10399"/>
    </row>
    <row r="10400" spans="48:50" x14ac:dyDescent="0.25">
      <c r="AV10400"/>
      <c r="AW10400"/>
      <c r="AX10400"/>
    </row>
    <row r="10401" spans="48:50" x14ac:dyDescent="0.25">
      <c r="AV10401"/>
      <c r="AW10401"/>
      <c r="AX10401"/>
    </row>
    <row r="10402" spans="48:50" x14ac:dyDescent="0.25">
      <c r="AV10402"/>
      <c r="AW10402"/>
      <c r="AX10402"/>
    </row>
    <row r="10403" spans="48:50" x14ac:dyDescent="0.25">
      <c r="AV10403"/>
      <c r="AW10403"/>
      <c r="AX10403"/>
    </row>
    <row r="10404" spans="48:50" x14ac:dyDescent="0.25">
      <c r="AV10404"/>
      <c r="AW10404"/>
      <c r="AX10404"/>
    </row>
    <row r="10405" spans="48:50" x14ac:dyDescent="0.25">
      <c r="AV10405"/>
      <c r="AW10405"/>
      <c r="AX10405"/>
    </row>
    <row r="10406" spans="48:50" x14ac:dyDescent="0.25">
      <c r="AV10406"/>
      <c r="AW10406"/>
      <c r="AX10406"/>
    </row>
    <row r="10407" spans="48:50" x14ac:dyDescent="0.25">
      <c r="AV10407"/>
      <c r="AW10407"/>
      <c r="AX10407"/>
    </row>
    <row r="10408" spans="48:50" x14ac:dyDescent="0.25">
      <c r="AV10408"/>
      <c r="AW10408"/>
      <c r="AX10408"/>
    </row>
    <row r="10409" spans="48:50" x14ac:dyDescent="0.25">
      <c r="AV10409"/>
      <c r="AW10409"/>
      <c r="AX10409"/>
    </row>
    <row r="10410" spans="48:50" x14ac:dyDescent="0.25">
      <c r="AV10410"/>
      <c r="AW10410"/>
      <c r="AX10410"/>
    </row>
    <row r="10411" spans="48:50" x14ac:dyDescent="0.25">
      <c r="AV10411"/>
      <c r="AW10411"/>
      <c r="AX10411"/>
    </row>
    <row r="10412" spans="48:50" x14ac:dyDescent="0.25">
      <c r="AV10412"/>
      <c r="AW10412"/>
      <c r="AX10412"/>
    </row>
    <row r="10413" spans="48:50" x14ac:dyDescent="0.25">
      <c r="AV10413"/>
      <c r="AW10413"/>
      <c r="AX10413"/>
    </row>
    <row r="10414" spans="48:50" x14ac:dyDescent="0.25">
      <c r="AV10414"/>
      <c r="AW10414"/>
      <c r="AX10414"/>
    </row>
    <row r="10415" spans="48:50" x14ac:dyDescent="0.25">
      <c r="AV10415"/>
      <c r="AW10415"/>
      <c r="AX10415"/>
    </row>
    <row r="10416" spans="48:50" x14ac:dyDescent="0.25">
      <c r="AV10416"/>
      <c r="AW10416"/>
      <c r="AX10416"/>
    </row>
    <row r="10417" spans="48:50" x14ac:dyDescent="0.25">
      <c r="AV10417"/>
      <c r="AW10417"/>
      <c r="AX10417"/>
    </row>
    <row r="10418" spans="48:50" x14ac:dyDescent="0.25">
      <c r="AV10418"/>
      <c r="AW10418"/>
      <c r="AX10418"/>
    </row>
    <row r="10419" spans="48:50" x14ac:dyDescent="0.25">
      <c r="AV10419"/>
      <c r="AW10419"/>
      <c r="AX10419"/>
    </row>
    <row r="10420" spans="48:50" x14ac:dyDescent="0.25">
      <c r="AV10420"/>
      <c r="AW10420"/>
      <c r="AX10420"/>
    </row>
    <row r="10421" spans="48:50" x14ac:dyDescent="0.25">
      <c r="AV10421"/>
      <c r="AW10421"/>
      <c r="AX10421"/>
    </row>
    <row r="10422" spans="48:50" x14ac:dyDescent="0.25">
      <c r="AV10422"/>
      <c r="AW10422"/>
      <c r="AX10422"/>
    </row>
    <row r="10423" spans="48:50" x14ac:dyDescent="0.25">
      <c r="AV10423"/>
      <c r="AW10423"/>
      <c r="AX10423"/>
    </row>
    <row r="10424" spans="48:50" x14ac:dyDescent="0.25">
      <c r="AV10424"/>
      <c r="AW10424"/>
      <c r="AX10424"/>
    </row>
    <row r="10425" spans="48:50" x14ac:dyDescent="0.25">
      <c r="AV10425"/>
      <c r="AW10425"/>
      <c r="AX10425"/>
    </row>
    <row r="10426" spans="48:50" x14ac:dyDescent="0.25">
      <c r="AV10426"/>
      <c r="AW10426"/>
      <c r="AX10426"/>
    </row>
    <row r="10427" spans="48:50" x14ac:dyDescent="0.25">
      <c r="AV10427"/>
      <c r="AW10427"/>
      <c r="AX10427"/>
    </row>
    <row r="10428" spans="48:50" x14ac:dyDescent="0.25">
      <c r="AV10428"/>
      <c r="AW10428"/>
      <c r="AX10428"/>
    </row>
    <row r="10429" spans="48:50" x14ac:dyDescent="0.25">
      <c r="AV10429"/>
      <c r="AW10429"/>
      <c r="AX10429"/>
    </row>
    <row r="10430" spans="48:50" x14ac:dyDescent="0.25">
      <c r="AV10430"/>
      <c r="AW10430"/>
      <c r="AX10430"/>
    </row>
    <row r="10431" spans="48:50" x14ac:dyDescent="0.25">
      <c r="AV10431"/>
      <c r="AW10431"/>
      <c r="AX10431"/>
    </row>
    <row r="10432" spans="48:50" x14ac:dyDescent="0.25">
      <c r="AV10432"/>
      <c r="AW10432"/>
      <c r="AX10432"/>
    </row>
    <row r="10433" spans="48:50" x14ac:dyDescent="0.25">
      <c r="AV10433"/>
      <c r="AW10433"/>
      <c r="AX10433"/>
    </row>
    <row r="10434" spans="48:50" x14ac:dyDescent="0.25">
      <c r="AV10434"/>
      <c r="AW10434"/>
      <c r="AX10434"/>
    </row>
    <row r="10435" spans="48:50" x14ac:dyDescent="0.25">
      <c r="AV10435"/>
      <c r="AW10435"/>
      <c r="AX10435"/>
    </row>
    <row r="10436" spans="48:50" x14ac:dyDescent="0.25">
      <c r="AV10436"/>
      <c r="AW10436"/>
      <c r="AX10436"/>
    </row>
    <row r="10437" spans="48:50" x14ac:dyDescent="0.25">
      <c r="AV10437"/>
      <c r="AW10437"/>
      <c r="AX10437"/>
    </row>
    <row r="10438" spans="48:50" x14ac:dyDescent="0.25">
      <c r="AV10438"/>
      <c r="AW10438"/>
      <c r="AX10438"/>
    </row>
    <row r="10439" spans="48:50" x14ac:dyDescent="0.25">
      <c r="AV10439"/>
      <c r="AW10439"/>
      <c r="AX10439"/>
    </row>
    <row r="10440" spans="48:50" x14ac:dyDescent="0.25">
      <c r="AV10440"/>
      <c r="AW10440"/>
      <c r="AX10440"/>
    </row>
    <row r="10441" spans="48:50" x14ac:dyDescent="0.25">
      <c r="AV10441"/>
      <c r="AW10441"/>
      <c r="AX10441"/>
    </row>
    <row r="10442" spans="48:50" x14ac:dyDescent="0.25">
      <c r="AV10442"/>
      <c r="AW10442"/>
      <c r="AX10442"/>
    </row>
    <row r="10443" spans="48:50" x14ac:dyDescent="0.25">
      <c r="AV10443"/>
      <c r="AW10443"/>
      <c r="AX10443"/>
    </row>
    <row r="10444" spans="48:50" x14ac:dyDescent="0.25">
      <c r="AV10444"/>
      <c r="AW10444"/>
      <c r="AX10444"/>
    </row>
    <row r="10445" spans="48:50" x14ac:dyDescent="0.25">
      <c r="AV10445"/>
      <c r="AW10445"/>
      <c r="AX10445"/>
    </row>
    <row r="10446" spans="48:50" x14ac:dyDescent="0.25">
      <c r="AV10446"/>
      <c r="AW10446"/>
      <c r="AX10446"/>
    </row>
    <row r="10447" spans="48:50" x14ac:dyDescent="0.25">
      <c r="AV10447"/>
      <c r="AW10447"/>
      <c r="AX10447"/>
    </row>
    <row r="10448" spans="48:50" x14ac:dyDescent="0.25">
      <c r="AV10448"/>
      <c r="AW10448"/>
      <c r="AX10448"/>
    </row>
    <row r="10449" spans="48:50" x14ac:dyDescent="0.25">
      <c r="AV10449"/>
      <c r="AW10449"/>
      <c r="AX10449"/>
    </row>
    <row r="10450" spans="48:50" x14ac:dyDescent="0.25">
      <c r="AV10450"/>
      <c r="AW10450"/>
      <c r="AX10450"/>
    </row>
    <row r="10451" spans="48:50" x14ac:dyDescent="0.25">
      <c r="AV10451"/>
      <c r="AW10451"/>
      <c r="AX10451"/>
    </row>
    <row r="10452" spans="48:50" x14ac:dyDescent="0.25">
      <c r="AV10452"/>
      <c r="AW10452"/>
      <c r="AX10452"/>
    </row>
    <row r="10453" spans="48:50" x14ac:dyDescent="0.25">
      <c r="AV10453"/>
      <c r="AW10453"/>
      <c r="AX10453"/>
    </row>
    <row r="10454" spans="48:50" x14ac:dyDescent="0.25">
      <c r="AV10454"/>
      <c r="AW10454"/>
      <c r="AX10454"/>
    </row>
    <row r="10455" spans="48:50" x14ac:dyDescent="0.25">
      <c r="AV10455"/>
      <c r="AW10455"/>
      <c r="AX10455"/>
    </row>
    <row r="10456" spans="48:50" x14ac:dyDescent="0.25">
      <c r="AV10456"/>
      <c r="AW10456"/>
      <c r="AX10456"/>
    </row>
    <row r="10457" spans="48:50" x14ac:dyDescent="0.25">
      <c r="AV10457"/>
      <c r="AW10457"/>
      <c r="AX10457"/>
    </row>
    <row r="10458" spans="48:50" x14ac:dyDescent="0.25">
      <c r="AV10458"/>
      <c r="AW10458"/>
      <c r="AX10458"/>
    </row>
    <row r="10459" spans="48:50" x14ac:dyDescent="0.25">
      <c r="AV10459"/>
      <c r="AW10459"/>
      <c r="AX10459"/>
    </row>
    <row r="10460" spans="48:50" x14ac:dyDescent="0.25">
      <c r="AV10460"/>
      <c r="AW10460"/>
      <c r="AX10460"/>
    </row>
    <row r="10461" spans="48:50" x14ac:dyDescent="0.25">
      <c r="AV10461"/>
      <c r="AW10461"/>
      <c r="AX10461"/>
    </row>
    <row r="10462" spans="48:50" x14ac:dyDescent="0.25">
      <c r="AV10462"/>
      <c r="AW10462"/>
      <c r="AX10462"/>
    </row>
    <row r="10463" spans="48:50" x14ac:dyDescent="0.25">
      <c r="AV10463"/>
      <c r="AW10463"/>
      <c r="AX10463"/>
    </row>
    <row r="10464" spans="48:50" x14ac:dyDescent="0.25">
      <c r="AV10464"/>
      <c r="AW10464"/>
      <c r="AX10464"/>
    </row>
    <row r="10465" spans="48:50" x14ac:dyDescent="0.25">
      <c r="AV10465"/>
      <c r="AW10465"/>
      <c r="AX10465"/>
    </row>
    <row r="10466" spans="48:50" x14ac:dyDescent="0.25">
      <c r="AV10466"/>
      <c r="AW10466"/>
      <c r="AX10466"/>
    </row>
    <row r="10467" spans="48:50" x14ac:dyDescent="0.25">
      <c r="AV10467"/>
      <c r="AW10467"/>
      <c r="AX10467"/>
    </row>
    <row r="10468" spans="48:50" x14ac:dyDescent="0.25">
      <c r="AV10468"/>
      <c r="AW10468"/>
      <c r="AX10468"/>
    </row>
    <row r="10469" spans="48:50" x14ac:dyDescent="0.25">
      <c r="AV10469"/>
      <c r="AW10469"/>
      <c r="AX10469"/>
    </row>
    <row r="10470" spans="48:50" x14ac:dyDescent="0.25">
      <c r="AV10470"/>
      <c r="AW10470"/>
      <c r="AX10470"/>
    </row>
    <row r="10471" spans="48:50" x14ac:dyDescent="0.25">
      <c r="AV10471"/>
      <c r="AW10471"/>
      <c r="AX10471"/>
    </row>
    <row r="10472" spans="48:50" x14ac:dyDescent="0.25">
      <c r="AV10472"/>
      <c r="AW10472"/>
      <c r="AX10472"/>
    </row>
    <row r="10473" spans="48:50" x14ac:dyDescent="0.25">
      <c r="AV10473"/>
      <c r="AW10473"/>
      <c r="AX10473"/>
    </row>
    <row r="10474" spans="48:50" x14ac:dyDescent="0.25">
      <c r="AV10474"/>
      <c r="AW10474"/>
      <c r="AX10474"/>
    </row>
    <row r="10475" spans="48:50" x14ac:dyDescent="0.25">
      <c r="AV10475"/>
      <c r="AW10475"/>
      <c r="AX10475"/>
    </row>
    <row r="10476" spans="48:50" x14ac:dyDescent="0.25">
      <c r="AV10476"/>
      <c r="AW10476"/>
      <c r="AX10476"/>
    </row>
    <row r="10477" spans="48:50" x14ac:dyDescent="0.25">
      <c r="AV10477"/>
      <c r="AW10477"/>
      <c r="AX10477"/>
    </row>
    <row r="10478" spans="48:50" x14ac:dyDescent="0.25">
      <c r="AV10478"/>
      <c r="AW10478"/>
      <c r="AX10478"/>
    </row>
    <row r="10479" spans="48:50" x14ac:dyDescent="0.25">
      <c r="AV10479"/>
      <c r="AW10479"/>
      <c r="AX10479"/>
    </row>
    <row r="10480" spans="48:50" x14ac:dyDescent="0.25">
      <c r="AV10480"/>
      <c r="AW10480"/>
      <c r="AX10480"/>
    </row>
    <row r="10481" spans="48:50" x14ac:dyDescent="0.25">
      <c r="AV10481"/>
      <c r="AW10481"/>
      <c r="AX10481"/>
    </row>
    <row r="10482" spans="48:50" x14ac:dyDescent="0.25">
      <c r="AV10482"/>
      <c r="AW10482"/>
      <c r="AX10482"/>
    </row>
    <row r="10483" spans="48:50" x14ac:dyDescent="0.25">
      <c r="AV10483"/>
      <c r="AW10483"/>
      <c r="AX10483"/>
    </row>
    <row r="10484" spans="48:50" x14ac:dyDescent="0.25">
      <c r="AV10484"/>
      <c r="AW10484"/>
      <c r="AX10484"/>
    </row>
    <row r="10485" spans="48:50" x14ac:dyDescent="0.25">
      <c r="AV10485"/>
      <c r="AW10485"/>
      <c r="AX10485"/>
    </row>
    <row r="10486" spans="48:50" x14ac:dyDescent="0.25">
      <c r="AV10486"/>
      <c r="AW10486"/>
      <c r="AX10486"/>
    </row>
    <row r="10487" spans="48:50" x14ac:dyDescent="0.25">
      <c r="AV10487"/>
      <c r="AW10487"/>
      <c r="AX10487"/>
    </row>
    <row r="10488" spans="48:50" x14ac:dyDescent="0.25">
      <c r="AV10488"/>
      <c r="AW10488"/>
      <c r="AX10488"/>
    </row>
    <row r="10489" spans="48:50" x14ac:dyDescent="0.25">
      <c r="AV10489"/>
      <c r="AW10489"/>
      <c r="AX10489"/>
    </row>
    <row r="10490" spans="48:50" x14ac:dyDescent="0.25">
      <c r="AV10490"/>
      <c r="AW10490"/>
      <c r="AX10490"/>
    </row>
    <row r="10491" spans="48:50" x14ac:dyDescent="0.25">
      <c r="AV10491"/>
      <c r="AW10491"/>
      <c r="AX10491"/>
    </row>
    <row r="10492" spans="48:50" x14ac:dyDescent="0.25">
      <c r="AV10492"/>
      <c r="AW10492"/>
      <c r="AX10492"/>
    </row>
    <row r="10493" spans="48:50" x14ac:dyDescent="0.25">
      <c r="AV10493"/>
      <c r="AW10493"/>
      <c r="AX10493"/>
    </row>
    <row r="10494" spans="48:50" x14ac:dyDescent="0.25">
      <c r="AV10494"/>
      <c r="AW10494"/>
      <c r="AX10494"/>
    </row>
    <row r="10495" spans="48:50" x14ac:dyDescent="0.25">
      <c r="AV10495"/>
      <c r="AW10495"/>
      <c r="AX10495"/>
    </row>
    <row r="10496" spans="48:50" x14ac:dyDescent="0.25">
      <c r="AV10496"/>
      <c r="AW10496"/>
      <c r="AX10496"/>
    </row>
    <row r="10497" spans="48:50" x14ac:dyDescent="0.25">
      <c r="AV10497"/>
      <c r="AW10497"/>
      <c r="AX10497"/>
    </row>
    <row r="10498" spans="48:50" x14ac:dyDescent="0.25">
      <c r="AV10498"/>
      <c r="AW10498"/>
      <c r="AX10498"/>
    </row>
    <row r="10499" spans="48:50" x14ac:dyDescent="0.25">
      <c r="AV10499"/>
      <c r="AW10499"/>
      <c r="AX10499"/>
    </row>
    <row r="10500" spans="48:50" x14ac:dyDescent="0.25">
      <c r="AV10500"/>
      <c r="AW10500"/>
      <c r="AX10500"/>
    </row>
    <row r="10501" spans="48:50" x14ac:dyDescent="0.25">
      <c r="AV10501"/>
      <c r="AW10501"/>
      <c r="AX10501"/>
    </row>
    <row r="10502" spans="48:50" x14ac:dyDescent="0.25">
      <c r="AV10502"/>
      <c r="AW10502"/>
      <c r="AX10502"/>
    </row>
    <row r="10503" spans="48:50" x14ac:dyDescent="0.25">
      <c r="AV10503"/>
      <c r="AW10503"/>
      <c r="AX10503"/>
    </row>
    <row r="10504" spans="48:50" x14ac:dyDescent="0.25">
      <c r="AV10504"/>
      <c r="AW10504"/>
      <c r="AX10504"/>
    </row>
    <row r="10505" spans="48:50" x14ac:dyDescent="0.25">
      <c r="AV10505"/>
      <c r="AW10505"/>
      <c r="AX10505"/>
    </row>
    <row r="10506" spans="48:50" x14ac:dyDescent="0.25">
      <c r="AV10506"/>
      <c r="AW10506"/>
      <c r="AX10506"/>
    </row>
    <row r="10507" spans="48:50" x14ac:dyDescent="0.25">
      <c r="AV10507"/>
      <c r="AW10507"/>
      <c r="AX10507"/>
    </row>
    <row r="10508" spans="48:50" x14ac:dyDescent="0.25">
      <c r="AV10508"/>
      <c r="AW10508"/>
      <c r="AX10508"/>
    </row>
    <row r="10509" spans="48:50" x14ac:dyDescent="0.25">
      <c r="AV10509"/>
      <c r="AW10509"/>
      <c r="AX10509"/>
    </row>
    <row r="10510" spans="48:50" x14ac:dyDescent="0.25">
      <c r="AV10510"/>
      <c r="AW10510"/>
      <c r="AX10510"/>
    </row>
    <row r="10511" spans="48:50" x14ac:dyDescent="0.25">
      <c r="AV10511"/>
      <c r="AW10511"/>
      <c r="AX10511"/>
    </row>
    <row r="10512" spans="48:50" x14ac:dyDescent="0.25">
      <c r="AV10512"/>
      <c r="AW10512"/>
      <c r="AX10512"/>
    </row>
    <row r="10513" spans="48:50" x14ac:dyDescent="0.25">
      <c r="AV10513"/>
      <c r="AW10513"/>
      <c r="AX10513"/>
    </row>
    <row r="10514" spans="48:50" x14ac:dyDescent="0.25">
      <c r="AV10514"/>
      <c r="AW10514"/>
      <c r="AX10514"/>
    </row>
    <row r="10515" spans="48:50" x14ac:dyDescent="0.25">
      <c r="AV10515"/>
      <c r="AW10515"/>
      <c r="AX10515"/>
    </row>
    <row r="10516" spans="48:50" x14ac:dyDescent="0.25">
      <c r="AV10516"/>
      <c r="AW10516"/>
      <c r="AX10516"/>
    </row>
    <row r="10517" spans="48:50" x14ac:dyDescent="0.25">
      <c r="AV10517"/>
      <c r="AW10517"/>
      <c r="AX10517"/>
    </row>
    <row r="10518" spans="48:50" x14ac:dyDescent="0.25">
      <c r="AV10518"/>
      <c r="AW10518"/>
      <c r="AX10518"/>
    </row>
    <row r="10519" spans="48:50" x14ac:dyDescent="0.25">
      <c r="AV10519"/>
      <c r="AW10519"/>
      <c r="AX10519"/>
    </row>
    <row r="10520" spans="48:50" x14ac:dyDescent="0.25">
      <c r="AV10520"/>
      <c r="AW10520"/>
      <c r="AX10520"/>
    </row>
    <row r="10521" spans="48:50" x14ac:dyDescent="0.25">
      <c r="AV10521"/>
      <c r="AW10521"/>
      <c r="AX10521"/>
    </row>
    <row r="10522" spans="48:50" x14ac:dyDescent="0.25">
      <c r="AV10522"/>
      <c r="AW10522"/>
      <c r="AX10522"/>
    </row>
    <row r="10523" spans="48:50" x14ac:dyDescent="0.25">
      <c r="AV10523"/>
      <c r="AW10523"/>
      <c r="AX10523"/>
    </row>
    <row r="10524" spans="48:50" x14ac:dyDescent="0.25">
      <c r="AV10524"/>
      <c r="AW10524"/>
      <c r="AX10524"/>
    </row>
    <row r="10525" spans="48:50" x14ac:dyDescent="0.25">
      <c r="AV10525"/>
      <c r="AW10525"/>
      <c r="AX10525"/>
    </row>
    <row r="10526" spans="48:50" x14ac:dyDescent="0.25">
      <c r="AV10526"/>
      <c r="AW10526"/>
      <c r="AX10526"/>
    </row>
    <row r="10527" spans="48:50" x14ac:dyDescent="0.25">
      <c r="AV10527"/>
      <c r="AW10527"/>
      <c r="AX10527"/>
    </row>
    <row r="10528" spans="48:50" x14ac:dyDescent="0.25">
      <c r="AV10528"/>
      <c r="AW10528"/>
      <c r="AX10528"/>
    </row>
    <row r="10529" spans="48:50" x14ac:dyDescent="0.25">
      <c r="AV10529"/>
      <c r="AW10529"/>
      <c r="AX10529"/>
    </row>
    <row r="10530" spans="48:50" x14ac:dyDescent="0.25">
      <c r="AV10530"/>
      <c r="AW10530"/>
      <c r="AX10530"/>
    </row>
    <row r="10531" spans="48:50" x14ac:dyDescent="0.25">
      <c r="AV10531"/>
      <c r="AW10531"/>
      <c r="AX10531"/>
    </row>
    <row r="10532" spans="48:50" x14ac:dyDescent="0.25">
      <c r="AV10532"/>
      <c r="AW10532"/>
      <c r="AX10532"/>
    </row>
    <row r="10533" spans="48:50" x14ac:dyDescent="0.25">
      <c r="AV10533"/>
      <c r="AW10533"/>
      <c r="AX10533"/>
    </row>
    <row r="10534" spans="48:50" x14ac:dyDescent="0.25">
      <c r="AV10534"/>
      <c r="AW10534"/>
      <c r="AX10534"/>
    </row>
    <row r="10535" spans="48:50" x14ac:dyDescent="0.25">
      <c r="AV10535"/>
      <c r="AW10535"/>
      <c r="AX10535"/>
    </row>
    <row r="10536" spans="48:50" x14ac:dyDescent="0.25">
      <c r="AV10536"/>
      <c r="AW10536"/>
      <c r="AX10536"/>
    </row>
    <row r="10537" spans="48:50" x14ac:dyDescent="0.25">
      <c r="AV10537"/>
      <c r="AW10537"/>
      <c r="AX10537"/>
    </row>
    <row r="10538" spans="48:50" x14ac:dyDescent="0.25">
      <c r="AV10538"/>
      <c r="AW10538"/>
      <c r="AX10538"/>
    </row>
    <row r="10539" spans="48:50" x14ac:dyDescent="0.25">
      <c r="AV10539"/>
      <c r="AW10539"/>
      <c r="AX10539"/>
    </row>
    <row r="10540" spans="48:50" x14ac:dyDescent="0.25">
      <c r="AV10540"/>
      <c r="AW10540"/>
      <c r="AX10540"/>
    </row>
    <row r="10541" spans="48:50" x14ac:dyDescent="0.25">
      <c r="AV10541"/>
      <c r="AW10541"/>
      <c r="AX10541"/>
    </row>
    <row r="10542" spans="48:50" x14ac:dyDescent="0.25">
      <c r="AV10542"/>
      <c r="AW10542"/>
      <c r="AX10542"/>
    </row>
    <row r="10543" spans="48:50" x14ac:dyDescent="0.25">
      <c r="AV10543"/>
      <c r="AW10543"/>
      <c r="AX10543"/>
    </row>
    <row r="10544" spans="48:50" x14ac:dyDescent="0.25">
      <c r="AV10544"/>
      <c r="AW10544"/>
      <c r="AX10544"/>
    </row>
    <row r="10545" spans="48:50" x14ac:dyDescent="0.25">
      <c r="AV10545"/>
      <c r="AW10545"/>
      <c r="AX10545"/>
    </row>
    <row r="10546" spans="48:50" x14ac:dyDescent="0.25">
      <c r="AV10546"/>
      <c r="AW10546"/>
      <c r="AX10546"/>
    </row>
    <row r="10547" spans="48:50" x14ac:dyDescent="0.25">
      <c r="AV10547"/>
      <c r="AW10547"/>
      <c r="AX10547"/>
    </row>
    <row r="10548" spans="48:50" x14ac:dyDescent="0.25">
      <c r="AV10548"/>
      <c r="AW10548"/>
      <c r="AX10548"/>
    </row>
    <row r="10549" spans="48:50" x14ac:dyDescent="0.25">
      <c r="AV10549"/>
      <c r="AW10549"/>
      <c r="AX10549"/>
    </row>
    <row r="10550" spans="48:50" x14ac:dyDescent="0.25">
      <c r="AV10550"/>
      <c r="AW10550"/>
      <c r="AX10550"/>
    </row>
    <row r="10551" spans="48:50" x14ac:dyDescent="0.25">
      <c r="AV10551"/>
      <c r="AW10551"/>
      <c r="AX10551"/>
    </row>
    <row r="10552" spans="48:50" x14ac:dyDescent="0.25">
      <c r="AV10552"/>
      <c r="AW10552"/>
      <c r="AX10552"/>
    </row>
    <row r="10553" spans="48:50" x14ac:dyDescent="0.25">
      <c r="AV10553"/>
      <c r="AW10553"/>
      <c r="AX10553"/>
    </row>
    <row r="10554" spans="48:50" x14ac:dyDescent="0.25">
      <c r="AV10554"/>
      <c r="AW10554"/>
      <c r="AX10554"/>
    </row>
    <row r="10555" spans="48:50" x14ac:dyDescent="0.25">
      <c r="AV10555"/>
      <c r="AW10555"/>
      <c r="AX10555"/>
    </row>
    <row r="10556" spans="48:50" x14ac:dyDescent="0.25">
      <c r="AV10556"/>
      <c r="AW10556"/>
      <c r="AX10556"/>
    </row>
    <row r="10557" spans="48:50" x14ac:dyDescent="0.25">
      <c r="AV10557"/>
      <c r="AW10557"/>
      <c r="AX10557"/>
    </row>
    <row r="10558" spans="48:50" x14ac:dyDescent="0.25">
      <c r="AV10558"/>
      <c r="AW10558"/>
      <c r="AX10558"/>
    </row>
    <row r="10559" spans="48:50" x14ac:dyDescent="0.25">
      <c r="AV10559"/>
      <c r="AW10559"/>
      <c r="AX10559"/>
    </row>
    <row r="10560" spans="48:50" x14ac:dyDescent="0.25">
      <c r="AV10560"/>
      <c r="AW10560"/>
      <c r="AX10560"/>
    </row>
    <row r="10561" spans="48:50" x14ac:dyDescent="0.25">
      <c r="AV10561"/>
      <c r="AW10561"/>
      <c r="AX10561"/>
    </row>
    <row r="10562" spans="48:50" x14ac:dyDescent="0.25">
      <c r="AV10562"/>
      <c r="AW10562"/>
      <c r="AX10562"/>
    </row>
    <row r="10563" spans="48:50" x14ac:dyDescent="0.25">
      <c r="AV10563"/>
      <c r="AW10563"/>
      <c r="AX10563"/>
    </row>
    <row r="10564" spans="48:50" x14ac:dyDescent="0.25">
      <c r="AV10564"/>
      <c r="AW10564"/>
      <c r="AX10564"/>
    </row>
    <row r="10565" spans="48:50" x14ac:dyDescent="0.25">
      <c r="AV10565"/>
      <c r="AW10565"/>
      <c r="AX10565"/>
    </row>
    <row r="10566" spans="48:50" x14ac:dyDescent="0.25">
      <c r="AV10566"/>
      <c r="AW10566"/>
      <c r="AX10566"/>
    </row>
    <row r="10567" spans="48:50" x14ac:dyDescent="0.25">
      <c r="AV10567"/>
      <c r="AW10567"/>
      <c r="AX10567"/>
    </row>
    <row r="10568" spans="48:50" x14ac:dyDescent="0.25">
      <c r="AV10568"/>
      <c r="AW10568"/>
      <c r="AX10568"/>
    </row>
    <row r="10569" spans="48:50" x14ac:dyDescent="0.25">
      <c r="AV10569"/>
      <c r="AW10569"/>
      <c r="AX10569"/>
    </row>
    <row r="10570" spans="48:50" x14ac:dyDescent="0.25">
      <c r="AV10570"/>
      <c r="AW10570"/>
      <c r="AX10570"/>
    </row>
    <row r="10571" spans="48:50" x14ac:dyDescent="0.25">
      <c r="AV10571"/>
      <c r="AW10571"/>
      <c r="AX10571"/>
    </row>
    <row r="10572" spans="48:50" x14ac:dyDescent="0.25">
      <c r="AV10572"/>
      <c r="AW10572"/>
      <c r="AX10572"/>
    </row>
    <row r="10573" spans="48:50" x14ac:dyDescent="0.25">
      <c r="AV10573"/>
      <c r="AW10573"/>
      <c r="AX10573"/>
    </row>
    <row r="10574" spans="48:50" x14ac:dyDescent="0.25">
      <c r="AV10574"/>
      <c r="AW10574"/>
      <c r="AX10574"/>
    </row>
    <row r="10575" spans="48:50" x14ac:dyDescent="0.25">
      <c r="AV10575"/>
      <c r="AW10575"/>
      <c r="AX10575"/>
    </row>
    <row r="10576" spans="48:50" x14ac:dyDescent="0.25">
      <c r="AV10576"/>
      <c r="AW10576"/>
      <c r="AX10576"/>
    </row>
    <row r="10577" spans="48:50" x14ac:dyDescent="0.25">
      <c r="AV10577"/>
      <c r="AW10577"/>
      <c r="AX10577"/>
    </row>
    <row r="10578" spans="48:50" x14ac:dyDescent="0.25">
      <c r="AV10578"/>
      <c r="AW10578"/>
      <c r="AX10578"/>
    </row>
    <row r="10579" spans="48:50" x14ac:dyDescent="0.25">
      <c r="AV10579"/>
      <c r="AW10579"/>
      <c r="AX10579"/>
    </row>
    <row r="10580" spans="48:50" x14ac:dyDescent="0.25">
      <c r="AV10580"/>
      <c r="AW10580"/>
      <c r="AX10580"/>
    </row>
    <row r="10581" spans="48:50" x14ac:dyDescent="0.25">
      <c r="AV10581"/>
      <c r="AW10581"/>
      <c r="AX10581"/>
    </row>
    <row r="10582" spans="48:50" x14ac:dyDescent="0.25">
      <c r="AV10582"/>
      <c r="AW10582"/>
      <c r="AX10582"/>
    </row>
    <row r="10583" spans="48:50" x14ac:dyDescent="0.25">
      <c r="AV10583"/>
      <c r="AW10583"/>
      <c r="AX10583"/>
    </row>
    <row r="10584" spans="48:50" x14ac:dyDescent="0.25">
      <c r="AV10584"/>
      <c r="AW10584"/>
      <c r="AX10584"/>
    </row>
    <row r="10585" spans="48:50" x14ac:dyDescent="0.25">
      <c r="AV10585"/>
      <c r="AW10585"/>
      <c r="AX10585"/>
    </row>
    <row r="10586" spans="48:50" x14ac:dyDescent="0.25">
      <c r="AV10586"/>
      <c r="AW10586"/>
      <c r="AX10586"/>
    </row>
    <row r="10587" spans="48:50" x14ac:dyDescent="0.25">
      <c r="AV10587"/>
      <c r="AW10587"/>
      <c r="AX10587"/>
    </row>
    <row r="10588" spans="48:50" x14ac:dyDescent="0.25">
      <c r="AV10588"/>
      <c r="AW10588"/>
      <c r="AX10588"/>
    </row>
    <row r="10589" spans="48:50" x14ac:dyDescent="0.25">
      <c r="AV10589"/>
      <c r="AW10589"/>
      <c r="AX10589"/>
    </row>
    <row r="10590" spans="48:50" x14ac:dyDescent="0.25">
      <c r="AV10590"/>
      <c r="AW10590"/>
      <c r="AX10590"/>
    </row>
    <row r="10591" spans="48:50" x14ac:dyDescent="0.25">
      <c r="AV10591"/>
      <c r="AW10591"/>
      <c r="AX10591"/>
    </row>
    <row r="10592" spans="48:50" x14ac:dyDescent="0.25">
      <c r="AV10592"/>
      <c r="AW10592"/>
      <c r="AX10592"/>
    </row>
    <row r="10593" spans="48:50" x14ac:dyDescent="0.25">
      <c r="AV10593"/>
      <c r="AW10593"/>
      <c r="AX10593"/>
    </row>
    <row r="10594" spans="48:50" x14ac:dyDescent="0.25">
      <c r="AV10594"/>
      <c r="AW10594"/>
      <c r="AX10594"/>
    </row>
    <row r="10595" spans="48:50" x14ac:dyDescent="0.25">
      <c r="AV10595"/>
      <c r="AW10595"/>
      <c r="AX10595"/>
    </row>
    <row r="10596" spans="48:50" x14ac:dyDescent="0.25">
      <c r="AV10596"/>
      <c r="AW10596"/>
      <c r="AX10596"/>
    </row>
    <row r="10597" spans="48:50" x14ac:dyDescent="0.25">
      <c r="AV10597"/>
      <c r="AW10597"/>
      <c r="AX10597"/>
    </row>
    <row r="10598" spans="48:50" x14ac:dyDescent="0.25">
      <c r="AV10598"/>
      <c r="AW10598"/>
      <c r="AX10598"/>
    </row>
    <row r="10599" spans="48:50" x14ac:dyDescent="0.25">
      <c r="AV10599"/>
      <c r="AW10599"/>
      <c r="AX10599"/>
    </row>
    <row r="10600" spans="48:50" x14ac:dyDescent="0.25">
      <c r="AV10600"/>
      <c r="AW10600"/>
      <c r="AX10600"/>
    </row>
    <row r="10601" spans="48:50" x14ac:dyDescent="0.25">
      <c r="AV10601"/>
      <c r="AW10601"/>
      <c r="AX10601"/>
    </row>
    <row r="10602" spans="48:50" x14ac:dyDescent="0.25">
      <c r="AV10602"/>
      <c r="AW10602"/>
      <c r="AX10602"/>
    </row>
    <row r="10603" spans="48:50" x14ac:dyDescent="0.25">
      <c r="AV10603"/>
      <c r="AW10603"/>
      <c r="AX10603"/>
    </row>
    <row r="10604" spans="48:50" x14ac:dyDescent="0.25">
      <c r="AV10604"/>
      <c r="AW10604"/>
      <c r="AX10604"/>
    </row>
    <row r="10605" spans="48:50" x14ac:dyDescent="0.25">
      <c r="AV10605"/>
      <c r="AW10605"/>
      <c r="AX10605"/>
    </row>
    <row r="10606" spans="48:50" x14ac:dyDescent="0.25">
      <c r="AV10606"/>
      <c r="AW10606"/>
      <c r="AX10606"/>
    </row>
    <row r="10607" spans="48:50" x14ac:dyDescent="0.25">
      <c r="AV10607"/>
      <c r="AW10607"/>
      <c r="AX10607"/>
    </row>
    <row r="10608" spans="48:50" x14ac:dyDescent="0.25">
      <c r="AV10608"/>
      <c r="AW10608"/>
      <c r="AX10608"/>
    </row>
    <row r="10609" spans="48:50" x14ac:dyDescent="0.25">
      <c r="AV10609"/>
      <c r="AW10609"/>
      <c r="AX10609"/>
    </row>
    <row r="10610" spans="48:50" x14ac:dyDescent="0.25">
      <c r="AV10610"/>
      <c r="AW10610"/>
      <c r="AX10610"/>
    </row>
    <row r="10611" spans="48:50" x14ac:dyDescent="0.25">
      <c r="AV10611"/>
      <c r="AW10611"/>
      <c r="AX10611"/>
    </row>
    <row r="10612" spans="48:50" x14ac:dyDescent="0.25">
      <c r="AV10612"/>
      <c r="AW10612"/>
      <c r="AX10612"/>
    </row>
    <row r="10613" spans="48:50" x14ac:dyDescent="0.25">
      <c r="AV10613"/>
      <c r="AW10613"/>
      <c r="AX10613"/>
    </row>
    <row r="10614" spans="48:50" x14ac:dyDescent="0.25">
      <c r="AV10614"/>
      <c r="AW10614"/>
      <c r="AX10614"/>
    </row>
    <row r="10615" spans="48:50" x14ac:dyDescent="0.25">
      <c r="AV10615"/>
      <c r="AW10615"/>
      <c r="AX10615"/>
    </row>
    <row r="10616" spans="48:50" x14ac:dyDescent="0.25">
      <c r="AV10616"/>
      <c r="AW10616"/>
      <c r="AX10616"/>
    </row>
    <row r="10617" spans="48:50" x14ac:dyDescent="0.25">
      <c r="AV10617"/>
      <c r="AW10617"/>
      <c r="AX10617"/>
    </row>
    <row r="10618" spans="48:50" x14ac:dyDescent="0.25">
      <c r="AV10618"/>
      <c r="AW10618"/>
      <c r="AX10618"/>
    </row>
    <row r="10619" spans="48:50" x14ac:dyDescent="0.25">
      <c r="AV10619"/>
      <c r="AW10619"/>
      <c r="AX10619"/>
    </row>
    <row r="10620" spans="48:50" x14ac:dyDescent="0.25">
      <c r="AV10620"/>
      <c r="AW10620"/>
      <c r="AX10620"/>
    </row>
    <row r="10621" spans="48:50" x14ac:dyDescent="0.25">
      <c r="AV10621"/>
      <c r="AW10621"/>
      <c r="AX10621"/>
    </row>
    <row r="10622" spans="48:50" x14ac:dyDescent="0.25">
      <c r="AV10622"/>
      <c r="AW10622"/>
      <c r="AX10622"/>
    </row>
    <row r="10623" spans="48:50" x14ac:dyDescent="0.25">
      <c r="AV10623"/>
      <c r="AW10623"/>
      <c r="AX10623"/>
    </row>
    <row r="10624" spans="48:50" x14ac:dyDescent="0.25">
      <c r="AV10624"/>
      <c r="AW10624"/>
      <c r="AX10624"/>
    </row>
    <row r="10625" spans="48:50" x14ac:dyDescent="0.25">
      <c r="AV10625"/>
      <c r="AW10625"/>
      <c r="AX10625"/>
    </row>
    <row r="10626" spans="48:50" x14ac:dyDescent="0.25">
      <c r="AV10626"/>
      <c r="AW10626"/>
      <c r="AX10626"/>
    </row>
    <row r="10627" spans="48:50" x14ac:dyDescent="0.25">
      <c r="AV10627"/>
      <c r="AW10627"/>
      <c r="AX10627"/>
    </row>
    <row r="10628" spans="48:50" x14ac:dyDescent="0.25">
      <c r="AV10628"/>
      <c r="AW10628"/>
      <c r="AX10628"/>
    </row>
    <row r="10629" spans="48:50" x14ac:dyDescent="0.25">
      <c r="AV10629"/>
      <c r="AW10629"/>
      <c r="AX10629"/>
    </row>
    <row r="10630" spans="48:50" x14ac:dyDescent="0.25">
      <c r="AV10630"/>
      <c r="AW10630"/>
      <c r="AX10630"/>
    </row>
    <row r="10631" spans="48:50" x14ac:dyDescent="0.25">
      <c r="AV10631"/>
      <c r="AW10631"/>
      <c r="AX10631"/>
    </row>
    <row r="10632" spans="48:50" x14ac:dyDescent="0.25">
      <c r="AV10632"/>
      <c r="AW10632"/>
      <c r="AX10632"/>
    </row>
    <row r="10633" spans="48:50" x14ac:dyDescent="0.25">
      <c r="AV10633"/>
      <c r="AW10633"/>
      <c r="AX10633"/>
    </row>
    <row r="10634" spans="48:50" x14ac:dyDescent="0.25">
      <c r="AV10634"/>
      <c r="AW10634"/>
      <c r="AX10634"/>
    </row>
    <row r="10635" spans="48:50" x14ac:dyDescent="0.25">
      <c r="AV10635"/>
      <c r="AW10635"/>
      <c r="AX10635"/>
    </row>
    <row r="10636" spans="48:50" x14ac:dyDescent="0.25">
      <c r="AV10636"/>
      <c r="AW10636"/>
      <c r="AX10636"/>
    </row>
    <row r="10637" spans="48:50" x14ac:dyDescent="0.25">
      <c r="AV10637"/>
      <c r="AW10637"/>
      <c r="AX10637"/>
    </row>
    <row r="10638" spans="48:50" x14ac:dyDescent="0.25">
      <c r="AV10638"/>
      <c r="AW10638"/>
      <c r="AX10638"/>
    </row>
    <row r="10639" spans="48:50" x14ac:dyDescent="0.25">
      <c r="AV10639"/>
      <c r="AW10639"/>
      <c r="AX10639"/>
    </row>
    <row r="10640" spans="48:50" x14ac:dyDescent="0.25">
      <c r="AV10640"/>
      <c r="AW10640"/>
      <c r="AX10640"/>
    </row>
    <row r="10641" spans="48:50" x14ac:dyDescent="0.25">
      <c r="AV10641"/>
      <c r="AW10641"/>
      <c r="AX10641"/>
    </row>
    <row r="10642" spans="48:50" x14ac:dyDescent="0.25">
      <c r="AV10642"/>
      <c r="AW10642"/>
      <c r="AX10642"/>
    </row>
    <row r="10643" spans="48:50" x14ac:dyDescent="0.25">
      <c r="AV10643"/>
      <c r="AW10643"/>
      <c r="AX10643"/>
    </row>
    <row r="10644" spans="48:50" x14ac:dyDescent="0.25">
      <c r="AV10644"/>
      <c r="AW10644"/>
      <c r="AX10644"/>
    </row>
    <row r="10645" spans="48:50" x14ac:dyDescent="0.25">
      <c r="AV10645"/>
      <c r="AW10645"/>
      <c r="AX10645"/>
    </row>
    <row r="10646" spans="48:50" x14ac:dyDescent="0.25">
      <c r="AV10646"/>
      <c r="AW10646"/>
      <c r="AX10646"/>
    </row>
    <row r="10647" spans="48:50" x14ac:dyDescent="0.25">
      <c r="AV10647"/>
      <c r="AW10647"/>
      <c r="AX10647"/>
    </row>
    <row r="10648" spans="48:50" x14ac:dyDescent="0.25">
      <c r="AV10648"/>
      <c r="AW10648"/>
      <c r="AX10648"/>
    </row>
    <row r="10649" spans="48:50" x14ac:dyDescent="0.25">
      <c r="AV10649"/>
      <c r="AW10649"/>
      <c r="AX10649"/>
    </row>
    <row r="10650" spans="48:50" x14ac:dyDescent="0.25">
      <c r="AV10650"/>
      <c r="AW10650"/>
      <c r="AX10650"/>
    </row>
    <row r="10651" spans="48:50" x14ac:dyDescent="0.25">
      <c r="AV10651"/>
      <c r="AW10651"/>
      <c r="AX10651"/>
    </row>
    <row r="10652" spans="48:50" x14ac:dyDescent="0.25">
      <c r="AV10652"/>
      <c r="AW10652"/>
      <c r="AX10652"/>
    </row>
    <row r="10653" spans="48:50" x14ac:dyDescent="0.25">
      <c r="AV10653"/>
      <c r="AW10653"/>
      <c r="AX10653"/>
    </row>
    <row r="10654" spans="48:50" x14ac:dyDescent="0.25">
      <c r="AV10654"/>
      <c r="AW10654"/>
      <c r="AX10654"/>
    </row>
    <row r="10655" spans="48:50" x14ac:dyDescent="0.25">
      <c r="AV10655"/>
      <c r="AW10655"/>
      <c r="AX10655"/>
    </row>
    <row r="10656" spans="48:50" x14ac:dyDescent="0.25">
      <c r="AV10656"/>
      <c r="AW10656"/>
      <c r="AX10656"/>
    </row>
    <row r="10657" spans="48:50" x14ac:dyDescent="0.25">
      <c r="AV10657"/>
      <c r="AW10657"/>
      <c r="AX10657"/>
    </row>
    <row r="10658" spans="48:50" x14ac:dyDescent="0.25">
      <c r="AV10658"/>
      <c r="AW10658"/>
      <c r="AX10658"/>
    </row>
    <row r="10659" spans="48:50" x14ac:dyDescent="0.25">
      <c r="AV10659"/>
      <c r="AW10659"/>
      <c r="AX10659"/>
    </row>
    <row r="10660" spans="48:50" x14ac:dyDescent="0.25">
      <c r="AV10660"/>
      <c r="AW10660"/>
      <c r="AX10660"/>
    </row>
    <row r="10661" spans="48:50" x14ac:dyDescent="0.25">
      <c r="AV10661"/>
      <c r="AW10661"/>
      <c r="AX10661"/>
    </row>
    <row r="10662" spans="48:50" x14ac:dyDescent="0.25">
      <c r="AV10662"/>
      <c r="AW10662"/>
      <c r="AX10662"/>
    </row>
    <row r="10663" spans="48:50" x14ac:dyDescent="0.25">
      <c r="AV10663"/>
      <c r="AW10663"/>
      <c r="AX10663"/>
    </row>
    <row r="10664" spans="48:50" x14ac:dyDescent="0.25">
      <c r="AV10664"/>
      <c r="AW10664"/>
      <c r="AX10664"/>
    </row>
    <row r="10665" spans="48:50" x14ac:dyDescent="0.25">
      <c r="AV10665"/>
      <c r="AW10665"/>
      <c r="AX10665"/>
    </row>
    <row r="10666" spans="48:50" x14ac:dyDescent="0.25">
      <c r="AV10666"/>
      <c r="AW10666"/>
      <c r="AX10666"/>
    </row>
    <row r="10667" spans="48:50" x14ac:dyDescent="0.25">
      <c r="AV10667"/>
      <c r="AW10667"/>
      <c r="AX10667"/>
    </row>
    <row r="10668" spans="48:50" x14ac:dyDescent="0.25">
      <c r="AV10668"/>
      <c r="AW10668"/>
      <c r="AX10668"/>
    </row>
    <row r="10669" spans="48:50" x14ac:dyDescent="0.25">
      <c r="AV10669"/>
      <c r="AW10669"/>
      <c r="AX10669"/>
    </row>
    <row r="10670" spans="48:50" x14ac:dyDescent="0.25">
      <c r="AV10670"/>
      <c r="AW10670"/>
      <c r="AX10670"/>
    </row>
    <row r="10671" spans="48:50" x14ac:dyDescent="0.25">
      <c r="AV10671"/>
      <c r="AW10671"/>
      <c r="AX10671"/>
    </row>
    <row r="10672" spans="48:50" x14ac:dyDescent="0.25">
      <c r="AV10672"/>
      <c r="AW10672"/>
      <c r="AX10672"/>
    </row>
    <row r="10673" spans="48:50" x14ac:dyDescent="0.25">
      <c r="AV10673"/>
      <c r="AW10673"/>
      <c r="AX10673"/>
    </row>
    <row r="10674" spans="48:50" x14ac:dyDescent="0.25">
      <c r="AV10674"/>
      <c r="AW10674"/>
      <c r="AX10674"/>
    </row>
    <row r="10675" spans="48:50" x14ac:dyDescent="0.25">
      <c r="AV10675"/>
      <c r="AW10675"/>
      <c r="AX10675"/>
    </row>
    <row r="10676" spans="48:50" x14ac:dyDescent="0.25">
      <c r="AV10676"/>
      <c r="AW10676"/>
      <c r="AX10676"/>
    </row>
    <row r="10677" spans="48:50" x14ac:dyDescent="0.25">
      <c r="AV10677"/>
      <c r="AW10677"/>
      <c r="AX10677"/>
    </row>
    <row r="10678" spans="48:50" x14ac:dyDescent="0.25">
      <c r="AV10678"/>
      <c r="AW10678"/>
      <c r="AX10678"/>
    </row>
    <row r="10679" spans="48:50" x14ac:dyDescent="0.25">
      <c r="AV10679"/>
      <c r="AW10679"/>
      <c r="AX10679"/>
    </row>
    <row r="10680" spans="48:50" x14ac:dyDescent="0.25">
      <c r="AV10680"/>
      <c r="AW10680"/>
      <c r="AX10680"/>
    </row>
    <row r="10681" spans="48:50" x14ac:dyDescent="0.25">
      <c r="AV10681"/>
      <c r="AW10681"/>
      <c r="AX10681"/>
    </row>
    <row r="10682" spans="48:50" x14ac:dyDescent="0.25">
      <c r="AV10682"/>
      <c r="AW10682"/>
      <c r="AX10682"/>
    </row>
    <row r="10683" spans="48:50" x14ac:dyDescent="0.25">
      <c r="AV10683"/>
      <c r="AW10683"/>
      <c r="AX10683"/>
    </row>
    <row r="10684" spans="48:50" x14ac:dyDescent="0.25">
      <c r="AV10684"/>
      <c r="AW10684"/>
      <c r="AX10684"/>
    </row>
    <row r="10685" spans="48:50" x14ac:dyDescent="0.25">
      <c r="AV10685"/>
      <c r="AW10685"/>
      <c r="AX10685"/>
    </row>
    <row r="10686" spans="48:50" x14ac:dyDescent="0.25">
      <c r="AV10686"/>
      <c r="AW10686"/>
      <c r="AX10686"/>
    </row>
    <row r="10687" spans="48:50" x14ac:dyDescent="0.25">
      <c r="AV10687"/>
      <c r="AW10687"/>
      <c r="AX10687"/>
    </row>
    <row r="10688" spans="48:50" x14ac:dyDescent="0.25">
      <c r="AV10688"/>
      <c r="AW10688"/>
      <c r="AX10688"/>
    </row>
    <row r="10689" spans="48:50" x14ac:dyDescent="0.25">
      <c r="AV10689"/>
      <c r="AW10689"/>
      <c r="AX10689"/>
    </row>
    <row r="10690" spans="48:50" x14ac:dyDescent="0.25">
      <c r="AV10690"/>
      <c r="AW10690"/>
      <c r="AX10690"/>
    </row>
    <row r="10691" spans="48:50" x14ac:dyDescent="0.25">
      <c r="AV10691"/>
      <c r="AW10691"/>
      <c r="AX10691"/>
    </row>
    <row r="10692" spans="48:50" x14ac:dyDescent="0.25">
      <c r="AV10692"/>
      <c r="AW10692"/>
      <c r="AX10692"/>
    </row>
    <row r="10693" spans="48:50" x14ac:dyDescent="0.25">
      <c r="AV10693"/>
      <c r="AW10693"/>
      <c r="AX10693"/>
    </row>
    <row r="10694" spans="48:50" x14ac:dyDescent="0.25">
      <c r="AV10694"/>
      <c r="AW10694"/>
      <c r="AX10694"/>
    </row>
    <row r="10695" spans="48:50" x14ac:dyDescent="0.25">
      <c r="AV10695"/>
      <c r="AW10695"/>
      <c r="AX10695"/>
    </row>
    <row r="10696" spans="48:50" x14ac:dyDescent="0.25">
      <c r="AV10696"/>
      <c r="AW10696"/>
      <c r="AX10696"/>
    </row>
    <row r="10697" spans="48:50" x14ac:dyDescent="0.25">
      <c r="AV10697"/>
      <c r="AW10697"/>
      <c r="AX10697"/>
    </row>
    <row r="10698" spans="48:50" x14ac:dyDescent="0.25">
      <c r="AV10698"/>
      <c r="AW10698"/>
      <c r="AX10698"/>
    </row>
    <row r="10699" spans="48:50" x14ac:dyDescent="0.25">
      <c r="AV10699"/>
      <c r="AW10699"/>
      <c r="AX10699"/>
    </row>
    <row r="10700" spans="48:50" x14ac:dyDescent="0.25">
      <c r="AV10700"/>
      <c r="AW10700"/>
      <c r="AX10700"/>
    </row>
    <row r="10701" spans="48:50" x14ac:dyDescent="0.25">
      <c r="AV10701"/>
      <c r="AW10701"/>
      <c r="AX10701"/>
    </row>
    <row r="10702" spans="48:50" x14ac:dyDescent="0.25">
      <c r="AV10702"/>
      <c r="AW10702"/>
      <c r="AX10702"/>
    </row>
    <row r="10703" spans="48:50" x14ac:dyDescent="0.25">
      <c r="AV10703"/>
      <c r="AW10703"/>
      <c r="AX10703"/>
    </row>
    <row r="10704" spans="48:50" x14ac:dyDescent="0.25">
      <c r="AV10704"/>
      <c r="AW10704"/>
      <c r="AX10704"/>
    </row>
    <row r="10705" spans="48:50" x14ac:dyDescent="0.25">
      <c r="AV10705"/>
      <c r="AW10705"/>
      <c r="AX10705"/>
    </row>
    <row r="10706" spans="48:50" x14ac:dyDescent="0.25">
      <c r="AV10706"/>
      <c r="AW10706"/>
      <c r="AX10706"/>
    </row>
    <row r="10707" spans="48:50" x14ac:dyDescent="0.25">
      <c r="AV10707"/>
      <c r="AW10707"/>
      <c r="AX10707"/>
    </row>
    <row r="10708" spans="48:50" x14ac:dyDescent="0.25">
      <c r="AV10708"/>
      <c r="AW10708"/>
      <c r="AX10708"/>
    </row>
    <row r="10709" spans="48:50" x14ac:dyDescent="0.25">
      <c r="AV10709"/>
      <c r="AW10709"/>
      <c r="AX10709"/>
    </row>
    <row r="10710" spans="48:50" x14ac:dyDescent="0.25">
      <c r="AV10710"/>
      <c r="AW10710"/>
      <c r="AX10710"/>
    </row>
    <row r="10711" spans="48:50" x14ac:dyDescent="0.25">
      <c r="AV10711"/>
      <c r="AW10711"/>
      <c r="AX10711"/>
    </row>
    <row r="10712" spans="48:50" x14ac:dyDescent="0.25">
      <c r="AV10712"/>
      <c r="AW10712"/>
      <c r="AX10712"/>
    </row>
    <row r="10713" spans="48:50" x14ac:dyDescent="0.25">
      <c r="AV10713"/>
      <c r="AW10713"/>
      <c r="AX10713"/>
    </row>
    <row r="10714" spans="48:50" x14ac:dyDescent="0.25">
      <c r="AV10714"/>
      <c r="AW10714"/>
      <c r="AX10714"/>
    </row>
    <row r="10715" spans="48:50" x14ac:dyDescent="0.25">
      <c r="AV10715"/>
      <c r="AW10715"/>
      <c r="AX10715"/>
    </row>
    <row r="10716" spans="48:50" x14ac:dyDescent="0.25">
      <c r="AV10716"/>
      <c r="AW10716"/>
      <c r="AX10716"/>
    </row>
    <row r="10717" spans="48:50" x14ac:dyDescent="0.25">
      <c r="AV10717"/>
      <c r="AW10717"/>
      <c r="AX10717"/>
    </row>
    <row r="10718" spans="48:50" x14ac:dyDescent="0.25">
      <c r="AV10718"/>
      <c r="AW10718"/>
      <c r="AX10718"/>
    </row>
    <row r="10719" spans="48:50" x14ac:dyDescent="0.25">
      <c r="AV10719"/>
      <c r="AW10719"/>
      <c r="AX10719"/>
    </row>
    <row r="10720" spans="48:50" x14ac:dyDescent="0.25">
      <c r="AV10720"/>
      <c r="AW10720"/>
      <c r="AX10720"/>
    </row>
    <row r="10721" spans="48:50" x14ac:dyDescent="0.25">
      <c r="AV10721"/>
      <c r="AW10721"/>
      <c r="AX10721"/>
    </row>
    <row r="10722" spans="48:50" x14ac:dyDescent="0.25">
      <c r="AV10722"/>
      <c r="AW10722"/>
      <c r="AX10722"/>
    </row>
    <row r="10723" spans="48:50" x14ac:dyDescent="0.25">
      <c r="AV10723"/>
      <c r="AW10723"/>
      <c r="AX10723"/>
    </row>
    <row r="10724" spans="48:50" x14ac:dyDescent="0.25">
      <c r="AV10724"/>
      <c r="AW10724"/>
      <c r="AX10724"/>
    </row>
    <row r="10725" spans="48:50" x14ac:dyDescent="0.25">
      <c r="AV10725"/>
      <c r="AW10725"/>
      <c r="AX10725"/>
    </row>
    <row r="10726" spans="48:50" x14ac:dyDescent="0.25">
      <c r="AV10726"/>
      <c r="AW10726"/>
      <c r="AX10726"/>
    </row>
    <row r="10727" spans="48:50" x14ac:dyDescent="0.25">
      <c r="AV10727"/>
      <c r="AW10727"/>
      <c r="AX10727"/>
    </row>
    <row r="10728" spans="48:50" x14ac:dyDescent="0.25">
      <c r="AV10728"/>
      <c r="AW10728"/>
      <c r="AX10728"/>
    </row>
    <row r="10729" spans="48:50" x14ac:dyDescent="0.25">
      <c r="AV10729"/>
      <c r="AW10729"/>
      <c r="AX10729"/>
    </row>
    <row r="10730" spans="48:50" x14ac:dyDescent="0.25">
      <c r="AV10730"/>
      <c r="AW10730"/>
      <c r="AX10730"/>
    </row>
    <row r="10731" spans="48:50" x14ac:dyDescent="0.25">
      <c r="AV10731"/>
      <c r="AW10731"/>
      <c r="AX10731"/>
    </row>
    <row r="10732" spans="48:50" x14ac:dyDescent="0.25">
      <c r="AV10732"/>
      <c r="AW10732"/>
      <c r="AX10732"/>
    </row>
    <row r="10733" spans="48:50" x14ac:dyDescent="0.25">
      <c r="AV10733"/>
      <c r="AW10733"/>
      <c r="AX10733"/>
    </row>
    <row r="10734" spans="48:50" x14ac:dyDescent="0.25">
      <c r="AV10734"/>
      <c r="AW10734"/>
      <c r="AX10734"/>
    </row>
    <row r="10735" spans="48:50" x14ac:dyDescent="0.25">
      <c r="AV10735"/>
      <c r="AW10735"/>
      <c r="AX10735"/>
    </row>
    <row r="10736" spans="48:50" x14ac:dyDescent="0.25">
      <c r="AV10736"/>
      <c r="AW10736"/>
      <c r="AX10736"/>
    </row>
    <row r="10737" spans="48:50" x14ac:dyDescent="0.25">
      <c r="AV10737"/>
      <c r="AW10737"/>
      <c r="AX10737"/>
    </row>
    <row r="10738" spans="48:50" x14ac:dyDescent="0.25">
      <c r="AV10738"/>
      <c r="AW10738"/>
      <c r="AX10738"/>
    </row>
    <row r="10739" spans="48:50" x14ac:dyDescent="0.25">
      <c r="AV10739"/>
      <c r="AW10739"/>
      <c r="AX10739"/>
    </row>
    <row r="10740" spans="48:50" x14ac:dyDescent="0.25">
      <c r="AV10740"/>
      <c r="AW10740"/>
      <c r="AX10740"/>
    </row>
    <row r="10741" spans="48:50" x14ac:dyDescent="0.25">
      <c r="AV10741"/>
      <c r="AW10741"/>
      <c r="AX10741"/>
    </row>
    <row r="10742" spans="48:50" x14ac:dyDescent="0.25">
      <c r="AV10742"/>
      <c r="AW10742"/>
      <c r="AX10742"/>
    </row>
    <row r="10743" spans="48:50" x14ac:dyDescent="0.25">
      <c r="AV10743"/>
      <c r="AW10743"/>
      <c r="AX10743"/>
    </row>
    <row r="10744" spans="48:50" x14ac:dyDescent="0.25">
      <c r="AV10744"/>
      <c r="AW10744"/>
      <c r="AX10744"/>
    </row>
    <row r="10745" spans="48:50" x14ac:dyDescent="0.25">
      <c r="AV10745"/>
      <c r="AW10745"/>
      <c r="AX10745"/>
    </row>
    <row r="10746" spans="48:50" x14ac:dyDescent="0.25">
      <c r="AV10746"/>
      <c r="AW10746"/>
      <c r="AX10746"/>
    </row>
    <row r="10747" spans="48:50" x14ac:dyDescent="0.25">
      <c r="AV10747"/>
      <c r="AW10747"/>
      <c r="AX10747"/>
    </row>
    <row r="10748" spans="48:50" x14ac:dyDescent="0.25">
      <c r="AV10748"/>
      <c r="AW10748"/>
      <c r="AX10748"/>
    </row>
    <row r="10749" spans="48:50" x14ac:dyDescent="0.25">
      <c r="AV10749"/>
      <c r="AW10749"/>
      <c r="AX10749"/>
    </row>
    <row r="10750" spans="48:50" x14ac:dyDescent="0.25">
      <c r="AV10750"/>
      <c r="AW10750"/>
      <c r="AX10750"/>
    </row>
    <row r="10751" spans="48:50" x14ac:dyDescent="0.25">
      <c r="AV10751"/>
      <c r="AW10751"/>
      <c r="AX10751"/>
    </row>
    <row r="10752" spans="48:50" x14ac:dyDescent="0.25">
      <c r="AV10752"/>
      <c r="AW10752"/>
      <c r="AX10752"/>
    </row>
    <row r="10753" spans="48:50" x14ac:dyDescent="0.25">
      <c r="AV10753"/>
      <c r="AW10753"/>
      <c r="AX10753"/>
    </row>
    <row r="10754" spans="48:50" x14ac:dyDescent="0.25">
      <c r="AV10754"/>
      <c r="AW10754"/>
      <c r="AX10754"/>
    </row>
    <row r="10755" spans="48:50" x14ac:dyDescent="0.25">
      <c r="AV10755"/>
      <c r="AW10755"/>
      <c r="AX10755"/>
    </row>
    <row r="10756" spans="48:50" x14ac:dyDescent="0.25">
      <c r="AV10756"/>
      <c r="AW10756"/>
      <c r="AX10756"/>
    </row>
    <row r="10757" spans="48:50" x14ac:dyDescent="0.25">
      <c r="AV10757"/>
      <c r="AW10757"/>
      <c r="AX10757"/>
    </row>
    <row r="10758" spans="48:50" x14ac:dyDescent="0.25">
      <c r="AV10758"/>
      <c r="AW10758"/>
      <c r="AX10758"/>
    </row>
    <row r="10759" spans="48:50" x14ac:dyDescent="0.25">
      <c r="AV10759"/>
      <c r="AW10759"/>
      <c r="AX10759"/>
    </row>
    <row r="10760" spans="48:50" x14ac:dyDescent="0.25">
      <c r="AV10760"/>
      <c r="AW10760"/>
      <c r="AX10760"/>
    </row>
    <row r="10761" spans="48:50" x14ac:dyDescent="0.25">
      <c r="AV10761"/>
      <c r="AW10761"/>
      <c r="AX10761"/>
    </row>
    <row r="10762" spans="48:50" x14ac:dyDescent="0.25">
      <c r="AV10762"/>
      <c r="AW10762"/>
      <c r="AX10762"/>
    </row>
    <row r="10763" spans="48:50" x14ac:dyDescent="0.25">
      <c r="AV10763"/>
      <c r="AW10763"/>
      <c r="AX10763"/>
    </row>
    <row r="10764" spans="48:50" x14ac:dyDescent="0.25">
      <c r="AV10764"/>
      <c r="AW10764"/>
      <c r="AX10764"/>
    </row>
    <row r="10765" spans="48:50" x14ac:dyDescent="0.25">
      <c r="AV10765"/>
      <c r="AW10765"/>
      <c r="AX10765"/>
    </row>
    <row r="10766" spans="48:50" x14ac:dyDescent="0.25">
      <c r="AV10766"/>
      <c r="AW10766"/>
      <c r="AX10766"/>
    </row>
    <row r="10767" spans="48:50" x14ac:dyDescent="0.25">
      <c r="AV10767"/>
      <c r="AW10767"/>
      <c r="AX10767"/>
    </row>
    <row r="10768" spans="48:50" x14ac:dyDescent="0.25">
      <c r="AV10768"/>
      <c r="AW10768"/>
      <c r="AX10768"/>
    </row>
    <row r="10769" spans="48:50" x14ac:dyDescent="0.25">
      <c r="AV10769"/>
      <c r="AW10769"/>
      <c r="AX10769"/>
    </row>
    <row r="10770" spans="48:50" x14ac:dyDescent="0.25">
      <c r="AV10770"/>
      <c r="AW10770"/>
      <c r="AX10770"/>
    </row>
    <row r="10771" spans="48:50" x14ac:dyDescent="0.25">
      <c r="AV10771"/>
      <c r="AW10771"/>
      <c r="AX10771"/>
    </row>
    <row r="10772" spans="48:50" x14ac:dyDescent="0.25">
      <c r="AV10772"/>
      <c r="AW10772"/>
      <c r="AX10772"/>
    </row>
    <row r="10773" spans="48:50" x14ac:dyDescent="0.25">
      <c r="AV10773"/>
      <c r="AW10773"/>
      <c r="AX10773"/>
    </row>
    <row r="10774" spans="48:50" x14ac:dyDescent="0.25">
      <c r="AV10774"/>
      <c r="AW10774"/>
      <c r="AX10774"/>
    </row>
    <row r="10775" spans="48:50" x14ac:dyDescent="0.25">
      <c r="AV10775"/>
      <c r="AW10775"/>
      <c r="AX10775"/>
    </row>
    <row r="10776" spans="48:50" x14ac:dyDescent="0.25">
      <c r="AV10776"/>
      <c r="AW10776"/>
      <c r="AX10776"/>
    </row>
    <row r="10777" spans="48:50" x14ac:dyDescent="0.25">
      <c r="AV10777"/>
      <c r="AW10777"/>
      <c r="AX10777"/>
    </row>
    <row r="10778" spans="48:50" x14ac:dyDescent="0.25">
      <c r="AV10778"/>
      <c r="AW10778"/>
      <c r="AX10778"/>
    </row>
    <row r="10779" spans="48:50" x14ac:dyDescent="0.25">
      <c r="AV10779"/>
      <c r="AW10779"/>
      <c r="AX10779"/>
    </row>
    <row r="10780" spans="48:50" x14ac:dyDescent="0.25">
      <c r="AV10780"/>
      <c r="AW10780"/>
      <c r="AX10780"/>
    </row>
    <row r="10781" spans="48:50" x14ac:dyDescent="0.25">
      <c r="AV10781"/>
      <c r="AW10781"/>
      <c r="AX10781"/>
    </row>
    <row r="10782" spans="48:50" x14ac:dyDescent="0.25">
      <c r="AV10782"/>
      <c r="AW10782"/>
      <c r="AX10782"/>
    </row>
    <row r="10783" spans="48:50" x14ac:dyDescent="0.25">
      <c r="AV10783"/>
      <c r="AW10783"/>
      <c r="AX10783"/>
    </row>
    <row r="10784" spans="48:50" x14ac:dyDescent="0.25">
      <c r="AV10784"/>
      <c r="AW10784"/>
      <c r="AX10784"/>
    </row>
    <row r="10785" spans="48:50" x14ac:dyDescent="0.25">
      <c r="AV10785"/>
      <c r="AW10785"/>
      <c r="AX10785"/>
    </row>
    <row r="10786" spans="48:50" x14ac:dyDescent="0.25">
      <c r="AV10786"/>
      <c r="AW10786"/>
      <c r="AX10786"/>
    </row>
    <row r="10787" spans="48:50" x14ac:dyDescent="0.25">
      <c r="AV10787"/>
      <c r="AW10787"/>
      <c r="AX10787"/>
    </row>
    <row r="10788" spans="48:50" x14ac:dyDescent="0.25">
      <c r="AV10788"/>
      <c r="AW10788"/>
      <c r="AX10788"/>
    </row>
    <row r="10789" spans="48:50" x14ac:dyDescent="0.25">
      <c r="AV10789"/>
      <c r="AW10789"/>
      <c r="AX10789"/>
    </row>
    <row r="10790" spans="48:50" x14ac:dyDescent="0.25">
      <c r="AV10790"/>
      <c r="AW10790"/>
      <c r="AX10790"/>
    </row>
    <row r="10791" spans="48:50" x14ac:dyDescent="0.25">
      <c r="AV10791"/>
      <c r="AW10791"/>
      <c r="AX10791"/>
    </row>
    <row r="10792" spans="48:50" x14ac:dyDescent="0.25">
      <c r="AV10792"/>
      <c r="AW10792"/>
      <c r="AX10792"/>
    </row>
    <row r="10793" spans="48:50" x14ac:dyDescent="0.25">
      <c r="AV10793"/>
      <c r="AW10793"/>
      <c r="AX10793"/>
    </row>
    <row r="10794" spans="48:50" x14ac:dyDescent="0.25">
      <c r="AV10794"/>
      <c r="AW10794"/>
      <c r="AX10794"/>
    </row>
    <row r="10795" spans="48:50" x14ac:dyDescent="0.25">
      <c r="AV10795"/>
      <c r="AW10795"/>
      <c r="AX10795"/>
    </row>
    <row r="10796" spans="48:50" x14ac:dyDescent="0.25">
      <c r="AV10796"/>
      <c r="AW10796"/>
      <c r="AX10796"/>
    </row>
    <row r="10797" spans="48:50" x14ac:dyDescent="0.25">
      <c r="AV10797"/>
      <c r="AW10797"/>
      <c r="AX10797"/>
    </row>
    <row r="10798" spans="48:50" x14ac:dyDescent="0.25">
      <c r="AV10798"/>
      <c r="AW10798"/>
      <c r="AX10798"/>
    </row>
    <row r="10799" spans="48:50" x14ac:dyDescent="0.25">
      <c r="AV10799"/>
      <c r="AW10799"/>
      <c r="AX10799"/>
    </row>
    <row r="10800" spans="48:50" x14ac:dyDescent="0.25">
      <c r="AV10800"/>
      <c r="AW10800"/>
      <c r="AX10800"/>
    </row>
    <row r="10801" spans="48:50" x14ac:dyDescent="0.25">
      <c r="AV10801"/>
      <c r="AW10801"/>
      <c r="AX10801"/>
    </row>
    <row r="10802" spans="48:50" x14ac:dyDescent="0.25">
      <c r="AV10802"/>
      <c r="AW10802"/>
      <c r="AX10802"/>
    </row>
    <row r="10803" spans="48:50" x14ac:dyDescent="0.25">
      <c r="AV10803"/>
      <c r="AW10803"/>
      <c r="AX10803"/>
    </row>
    <row r="10804" spans="48:50" x14ac:dyDescent="0.25">
      <c r="AV10804"/>
      <c r="AW10804"/>
      <c r="AX10804"/>
    </row>
    <row r="10805" spans="48:50" x14ac:dyDescent="0.25">
      <c r="AV10805"/>
      <c r="AW10805"/>
      <c r="AX10805"/>
    </row>
    <row r="10806" spans="48:50" x14ac:dyDescent="0.25">
      <c r="AV10806"/>
      <c r="AW10806"/>
      <c r="AX10806"/>
    </row>
    <row r="10807" spans="48:50" x14ac:dyDescent="0.25">
      <c r="AV10807"/>
      <c r="AW10807"/>
      <c r="AX10807"/>
    </row>
    <row r="10808" spans="48:50" x14ac:dyDescent="0.25">
      <c r="AV10808"/>
      <c r="AW10808"/>
      <c r="AX10808"/>
    </row>
    <row r="10809" spans="48:50" x14ac:dyDescent="0.25">
      <c r="AV10809"/>
      <c r="AW10809"/>
      <c r="AX10809"/>
    </row>
    <row r="10810" spans="48:50" x14ac:dyDescent="0.25">
      <c r="AV10810"/>
      <c r="AW10810"/>
      <c r="AX10810"/>
    </row>
    <row r="10811" spans="48:50" x14ac:dyDescent="0.25">
      <c r="AV10811"/>
      <c r="AW10811"/>
      <c r="AX10811"/>
    </row>
    <row r="10812" spans="48:50" x14ac:dyDescent="0.25">
      <c r="AV10812"/>
      <c r="AW10812"/>
      <c r="AX10812"/>
    </row>
    <row r="10813" spans="48:50" x14ac:dyDescent="0.25">
      <c r="AV10813"/>
      <c r="AW10813"/>
      <c r="AX10813"/>
    </row>
    <row r="10814" spans="48:50" x14ac:dyDescent="0.25">
      <c r="AV10814"/>
      <c r="AW10814"/>
      <c r="AX10814"/>
    </row>
    <row r="10815" spans="48:50" x14ac:dyDescent="0.25">
      <c r="AV10815"/>
      <c r="AW10815"/>
      <c r="AX10815"/>
    </row>
    <row r="10816" spans="48:50" x14ac:dyDescent="0.25">
      <c r="AV10816"/>
      <c r="AW10816"/>
      <c r="AX10816"/>
    </row>
    <row r="10817" spans="48:50" x14ac:dyDescent="0.25">
      <c r="AV10817"/>
      <c r="AW10817"/>
      <c r="AX10817"/>
    </row>
    <row r="10818" spans="48:50" x14ac:dyDescent="0.25">
      <c r="AV10818"/>
      <c r="AW10818"/>
      <c r="AX10818"/>
    </row>
    <row r="10819" spans="48:50" x14ac:dyDescent="0.25">
      <c r="AV10819"/>
      <c r="AW10819"/>
      <c r="AX10819"/>
    </row>
    <row r="10820" spans="48:50" x14ac:dyDescent="0.25">
      <c r="AV10820"/>
      <c r="AW10820"/>
      <c r="AX10820"/>
    </row>
    <row r="10821" spans="48:50" x14ac:dyDescent="0.25">
      <c r="AV10821"/>
      <c r="AW10821"/>
      <c r="AX10821"/>
    </row>
    <row r="10822" spans="48:50" x14ac:dyDescent="0.25">
      <c r="AV10822"/>
      <c r="AW10822"/>
      <c r="AX10822"/>
    </row>
    <row r="10823" spans="48:50" x14ac:dyDescent="0.25">
      <c r="AV10823"/>
      <c r="AW10823"/>
      <c r="AX10823"/>
    </row>
    <row r="10824" spans="48:50" x14ac:dyDescent="0.25">
      <c r="AV10824"/>
      <c r="AW10824"/>
      <c r="AX10824"/>
    </row>
    <row r="10825" spans="48:50" x14ac:dyDescent="0.25">
      <c r="AV10825"/>
      <c r="AW10825"/>
      <c r="AX10825"/>
    </row>
    <row r="10826" spans="48:50" x14ac:dyDescent="0.25">
      <c r="AV10826"/>
      <c r="AW10826"/>
      <c r="AX10826"/>
    </row>
    <row r="10827" spans="48:50" x14ac:dyDescent="0.25">
      <c r="AV10827"/>
      <c r="AW10827"/>
      <c r="AX10827"/>
    </row>
    <row r="10828" spans="48:50" x14ac:dyDescent="0.25">
      <c r="AV10828"/>
      <c r="AW10828"/>
      <c r="AX10828"/>
    </row>
    <row r="10829" spans="48:50" x14ac:dyDescent="0.25">
      <c r="AV10829"/>
      <c r="AW10829"/>
      <c r="AX10829"/>
    </row>
    <row r="10830" spans="48:50" x14ac:dyDescent="0.25">
      <c r="AV10830"/>
      <c r="AW10830"/>
      <c r="AX10830"/>
    </row>
    <row r="10831" spans="48:50" x14ac:dyDescent="0.25">
      <c r="AV10831"/>
      <c r="AW10831"/>
      <c r="AX10831"/>
    </row>
    <row r="10832" spans="48:50" x14ac:dyDescent="0.25">
      <c r="AV10832"/>
      <c r="AW10832"/>
      <c r="AX10832"/>
    </row>
    <row r="10833" spans="48:50" x14ac:dyDescent="0.25">
      <c r="AV10833"/>
      <c r="AW10833"/>
      <c r="AX10833"/>
    </row>
    <row r="10834" spans="48:50" x14ac:dyDescent="0.25">
      <c r="AV10834"/>
      <c r="AW10834"/>
      <c r="AX10834"/>
    </row>
    <row r="10835" spans="48:50" x14ac:dyDescent="0.25">
      <c r="AV10835"/>
      <c r="AW10835"/>
      <c r="AX10835"/>
    </row>
    <row r="10836" spans="48:50" x14ac:dyDescent="0.25">
      <c r="AV10836"/>
      <c r="AW10836"/>
      <c r="AX10836"/>
    </row>
    <row r="10837" spans="48:50" x14ac:dyDescent="0.25">
      <c r="AV10837"/>
      <c r="AW10837"/>
      <c r="AX10837"/>
    </row>
    <row r="10838" spans="48:50" x14ac:dyDescent="0.25">
      <c r="AV10838"/>
      <c r="AW10838"/>
      <c r="AX10838"/>
    </row>
    <row r="10839" spans="48:50" x14ac:dyDescent="0.25">
      <c r="AV10839"/>
      <c r="AW10839"/>
      <c r="AX10839"/>
    </row>
    <row r="10840" spans="48:50" x14ac:dyDescent="0.25">
      <c r="AV10840"/>
      <c r="AW10840"/>
      <c r="AX10840"/>
    </row>
    <row r="10841" spans="48:50" x14ac:dyDescent="0.25">
      <c r="AV10841"/>
      <c r="AW10841"/>
      <c r="AX10841"/>
    </row>
    <row r="10842" spans="48:50" x14ac:dyDescent="0.25">
      <c r="AV10842"/>
      <c r="AW10842"/>
      <c r="AX10842"/>
    </row>
    <row r="10843" spans="48:50" x14ac:dyDescent="0.25">
      <c r="AV10843"/>
      <c r="AW10843"/>
      <c r="AX10843"/>
    </row>
    <row r="10844" spans="48:50" x14ac:dyDescent="0.25">
      <c r="AV10844"/>
      <c r="AW10844"/>
      <c r="AX10844"/>
    </row>
    <row r="10845" spans="48:50" x14ac:dyDescent="0.25">
      <c r="AV10845"/>
      <c r="AW10845"/>
      <c r="AX10845"/>
    </row>
    <row r="10846" spans="48:50" x14ac:dyDescent="0.25">
      <c r="AV10846"/>
      <c r="AW10846"/>
      <c r="AX10846"/>
    </row>
    <row r="10847" spans="48:50" x14ac:dyDescent="0.25">
      <c r="AV10847"/>
      <c r="AW10847"/>
      <c r="AX10847"/>
    </row>
    <row r="10848" spans="48:50" x14ac:dyDescent="0.25">
      <c r="AV10848"/>
      <c r="AW10848"/>
      <c r="AX10848"/>
    </row>
    <row r="10849" spans="48:50" x14ac:dyDescent="0.25">
      <c r="AV10849"/>
      <c r="AW10849"/>
      <c r="AX10849"/>
    </row>
    <row r="10850" spans="48:50" x14ac:dyDescent="0.25">
      <c r="AV10850"/>
      <c r="AW10850"/>
      <c r="AX10850"/>
    </row>
    <row r="10851" spans="48:50" x14ac:dyDescent="0.25">
      <c r="AV10851"/>
      <c r="AW10851"/>
      <c r="AX10851"/>
    </row>
    <row r="10852" spans="48:50" x14ac:dyDescent="0.25">
      <c r="AV10852"/>
      <c r="AW10852"/>
      <c r="AX10852"/>
    </row>
    <row r="10853" spans="48:50" x14ac:dyDescent="0.25">
      <c r="AV10853"/>
      <c r="AW10853"/>
      <c r="AX10853"/>
    </row>
    <row r="10854" spans="48:50" x14ac:dyDescent="0.25">
      <c r="AV10854"/>
      <c r="AW10854"/>
      <c r="AX10854"/>
    </row>
    <row r="10855" spans="48:50" x14ac:dyDescent="0.25">
      <c r="AV10855"/>
      <c r="AW10855"/>
      <c r="AX10855"/>
    </row>
    <row r="10856" spans="48:50" x14ac:dyDescent="0.25">
      <c r="AV10856"/>
      <c r="AW10856"/>
      <c r="AX10856"/>
    </row>
    <row r="10857" spans="48:50" x14ac:dyDescent="0.25">
      <c r="AV10857"/>
      <c r="AW10857"/>
      <c r="AX10857"/>
    </row>
    <row r="10858" spans="48:50" x14ac:dyDescent="0.25">
      <c r="AV10858"/>
      <c r="AW10858"/>
      <c r="AX10858"/>
    </row>
    <row r="10859" spans="48:50" x14ac:dyDescent="0.25">
      <c r="AV10859"/>
      <c r="AW10859"/>
      <c r="AX10859"/>
    </row>
    <row r="10860" spans="48:50" x14ac:dyDescent="0.25">
      <c r="AV10860"/>
      <c r="AW10860"/>
      <c r="AX10860"/>
    </row>
    <row r="10861" spans="48:50" x14ac:dyDescent="0.25">
      <c r="AV10861"/>
      <c r="AW10861"/>
      <c r="AX10861"/>
    </row>
    <row r="10862" spans="48:50" x14ac:dyDescent="0.25">
      <c r="AV10862"/>
      <c r="AW10862"/>
      <c r="AX10862"/>
    </row>
    <row r="10863" spans="48:50" x14ac:dyDescent="0.25">
      <c r="AV10863"/>
      <c r="AW10863"/>
      <c r="AX10863"/>
    </row>
    <row r="10864" spans="48:50" x14ac:dyDescent="0.25">
      <c r="AV10864"/>
      <c r="AW10864"/>
      <c r="AX10864"/>
    </row>
    <row r="10865" spans="48:50" x14ac:dyDescent="0.25">
      <c r="AV10865"/>
      <c r="AW10865"/>
      <c r="AX10865"/>
    </row>
    <row r="10866" spans="48:50" x14ac:dyDescent="0.25">
      <c r="AV10866"/>
      <c r="AW10866"/>
      <c r="AX10866"/>
    </row>
    <row r="10867" spans="48:50" x14ac:dyDescent="0.25">
      <c r="AV10867"/>
      <c r="AW10867"/>
      <c r="AX10867"/>
    </row>
    <row r="10868" spans="48:50" x14ac:dyDescent="0.25">
      <c r="AV10868"/>
      <c r="AW10868"/>
      <c r="AX10868"/>
    </row>
    <row r="10869" spans="48:50" x14ac:dyDescent="0.25">
      <c r="AV10869"/>
      <c r="AW10869"/>
      <c r="AX10869"/>
    </row>
    <row r="10870" spans="48:50" x14ac:dyDescent="0.25">
      <c r="AV10870"/>
      <c r="AW10870"/>
      <c r="AX10870"/>
    </row>
    <row r="10871" spans="48:50" x14ac:dyDescent="0.25">
      <c r="AV10871"/>
      <c r="AW10871"/>
      <c r="AX10871"/>
    </row>
    <row r="10872" spans="48:50" x14ac:dyDescent="0.25">
      <c r="AV10872"/>
      <c r="AW10872"/>
      <c r="AX10872"/>
    </row>
    <row r="10873" spans="48:50" x14ac:dyDescent="0.25">
      <c r="AV10873"/>
      <c r="AW10873"/>
      <c r="AX10873"/>
    </row>
    <row r="10874" spans="48:50" x14ac:dyDescent="0.25">
      <c r="AV10874"/>
      <c r="AW10874"/>
      <c r="AX10874"/>
    </row>
    <row r="10875" spans="48:50" x14ac:dyDescent="0.25">
      <c r="AV10875"/>
      <c r="AW10875"/>
      <c r="AX10875"/>
    </row>
    <row r="10876" spans="48:50" x14ac:dyDescent="0.25">
      <c r="AV10876"/>
      <c r="AW10876"/>
      <c r="AX10876"/>
    </row>
    <row r="10877" spans="48:50" x14ac:dyDescent="0.25">
      <c r="AV10877"/>
      <c r="AW10877"/>
      <c r="AX10877"/>
    </row>
    <row r="10878" spans="48:50" x14ac:dyDescent="0.25">
      <c r="AV10878"/>
      <c r="AW10878"/>
      <c r="AX10878"/>
    </row>
    <row r="10879" spans="48:50" x14ac:dyDescent="0.25">
      <c r="AV10879"/>
      <c r="AW10879"/>
      <c r="AX10879"/>
    </row>
    <row r="10880" spans="48:50" x14ac:dyDescent="0.25">
      <c r="AV10880"/>
      <c r="AW10880"/>
      <c r="AX10880"/>
    </row>
    <row r="10881" spans="48:50" x14ac:dyDescent="0.25">
      <c r="AV10881"/>
      <c r="AW10881"/>
      <c r="AX10881"/>
    </row>
    <row r="10882" spans="48:50" x14ac:dyDescent="0.25">
      <c r="AV10882"/>
      <c r="AW10882"/>
      <c r="AX10882"/>
    </row>
    <row r="10883" spans="48:50" x14ac:dyDescent="0.25">
      <c r="AV10883"/>
      <c r="AW10883"/>
      <c r="AX10883"/>
    </row>
    <row r="10884" spans="48:50" x14ac:dyDescent="0.25">
      <c r="AV10884"/>
      <c r="AW10884"/>
      <c r="AX10884"/>
    </row>
    <row r="10885" spans="48:50" x14ac:dyDescent="0.25">
      <c r="AV10885"/>
      <c r="AW10885"/>
      <c r="AX10885"/>
    </row>
    <row r="10886" spans="48:50" x14ac:dyDescent="0.25">
      <c r="AV10886"/>
      <c r="AW10886"/>
      <c r="AX10886"/>
    </row>
    <row r="10887" spans="48:50" x14ac:dyDescent="0.25">
      <c r="AV10887"/>
      <c r="AW10887"/>
      <c r="AX10887"/>
    </row>
    <row r="10888" spans="48:50" x14ac:dyDescent="0.25">
      <c r="AV10888"/>
      <c r="AW10888"/>
      <c r="AX10888"/>
    </row>
    <row r="10889" spans="48:50" x14ac:dyDescent="0.25">
      <c r="AV10889"/>
      <c r="AW10889"/>
      <c r="AX10889"/>
    </row>
    <row r="10890" spans="48:50" x14ac:dyDescent="0.25">
      <c r="AV10890"/>
      <c r="AW10890"/>
      <c r="AX10890"/>
    </row>
    <row r="10891" spans="48:50" x14ac:dyDescent="0.25">
      <c r="AV10891"/>
      <c r="AW10891"/>
      <c r="AX10891"/>
    </row>
    <row r="10892" spans="48:50" x14ac:dyDescent="0.25">
      <c r="AV10892"/>
      <c r="AW10892"/>
      <c r="AX10892"/>
    </row>
    <row r="10893" spans="48:50" x14ac:dyDescent="0.25">
      <c r="AV10893"/>
      <c r="AW10893"/>
      <c r="AX10893"/>
    </row>
    <row r="10894" spans="48:50" x14ac:dyDescent="0.25">
      <c r="AV10894"/>
      <c r="AW10894"/>
      <c r="AX10894"/>
    </row>
    <row r="10895" spans="48:50" x14ac:dyDescent="0.25">
      <c r="AV10895"/>
      <c r="AW10895"/>
      <c r="AX10895"/>
    </row>
    <row r="10896" spans="48:50" x14ac:dyDescent="0.25">
      <c r="AV10896"/>
      <c r="AW10896"/>
      <c r="AX10896"/>
    </row>
    <row r="10897" spans="48:50" x14ac:dyDescent="0.25">
      <c r="AV10897"/>
      <c r="AW10897"/>
      <c r="AX10897"/>
    </row>
    <row r="10898" spans="48:50" x14ac:dyDescent="0.25">
      <c r="AV10898"/>
      <c r="AW10898"/>
      <c r="AX10898"/>
    </row>
    <row r="10899" spans="48:50" x14ac:dyDescent="0.25">
      <c r="AV10899"/>
      <c r="AW10899"/>
      <c r="AX10899"/>
    </row>
    <row r="10900" spans="48:50" x14ac:dyDescent="0.25">
      <c r="AV10900"/>
      <c r="AW10900"/>
      <c r="AX10900"/>
    </row>
    <row r="10901" spans="48:50" x14ac:dyDescent="0.25">
      <c r="AV10901"/>
      <c r="AW10901"/>
      <c r="AX10901"/>
    </row>
    <row r="10902" spans="48:50" x14ac:dyDescent="0.25">
      <c r="AV10902"/>
      <c r="AW10902"/>
      <c r="AX10902"/>
    </row>
    <row r="10903" spans="48:50" x14ac:dyDescent="0.25">
      <c r="AV10903"/>
      <c r="AW10903"/>
      <c r="AX10903"/>
    </row>
    <row r="10904" spans="48:50" x14ac:dyDescent="0.25">
      <c r="AV10904"/>
      <c r="AW10904"/>
      <c r="AX10904"/>
    </row>
    <row r="10905" spans="48:50" x14ac:dyDescent="0.25">
      <c r="AV10905"/>
      <c r="AW10905"/>
      <c r="AX10905"/>
    </row>
    <row r="10906" spans="48:50" x14ac:dyDescent="0.25">
      <c r="AV10906"/>
      <c r="AW10906"/>
      <c r="AX10906"/>
    </row>
    <row r="10907" spans="48:50" x14ac:dyDescent="0.25">
      <c r="AV10907"/>
      <c r="AW10907"/>
      <c r="AX10907"/>
    </row>
    <row r="10908" spans="48:50" x14ac:dyDescent="0.25">
      <c r="AV10908"/>
      <c r="AW10908"/>
      <c r="AX10908"/>
    </row>
    <row r="10909" spans="48:50" x14ac:dyDescent="0.25">
      <c r="AV10909"/>
      <c r="AW10909"/>
      <c r="AX10909"/>
    </row>
    <row r="10910" spans="48:50" x14ac:dyDescent="0.25">
      <c r="AV10910"/>
      <c r="AW10910"/>
      <c r="AX10910"/>
    </row>
    <row r="10911" spans="48:50" x14ac:dyDescent="0.25">
      <c r="AV10911"/>
      <c r="AW10911"/>
      <c r="AX10911"/>
    </row>
    <row r="10912" spans="48:50" x14ac:dyDescent="0.25">
      <c r="AV10912"/>
      <c r="AW10912"/>
      <c r="AX10912"/>
    </row>
    <row r="10913" spans="48:50" x14ac:dyDescent="0.25">
      <c r="AV10913"/>
      <c r="AW10913"/>
      <c r="AX10913"/>
    </row>
    <row r="10914" spans="48:50" x14ac:dyDescent="0.25">
      <c r="AV10914"/>
      <c r="AW10914"/>
      <c r="AX10914"/>
    </row>
    <row r="10915" spans="48:50" x14ac:dyDescent="0.25">
      <c r="AV10915"/>
      <c r="AW10915"/>
      <c r="AX10915"/>
    </row>
    <row r="10916" spans="48:50" x14ac:dyDescent="0.25">
      <c r="AV10916"/>
      <c r="AW10916"/>
      <c r="AX10916"/>
    </row>
    <row r="10917" spans="48:50" x14ac:dyDescent="0.25">
      <c r="AV10917"/>
      <c r="AW10917"/>
      <c r="AX10917"/>
    </row>
    <row r="10918" spans="48:50" x14ac:dyDescent="0.25">
      <c r="AV10918"/>
      <c r="AW10918"/>
      <c r="AX10918"/>
    </row>
    <row r="10919" spans="48:50" x14ac:dyDescent="0.25">
      <c r="AV10919"/>
      <c r="AW10919"/>
      <c r="AX10919"/>
    </row>
    <row r="10920" spans="48:50" x14ac:dyDescent="0.25">
      <c r="AV10920"/>
      <c r="AW10920"/>
      <c r="AX10920"/>
    </row>
    <row r="10921" spans="48:50" x14ac:dyDescent="0.25">
      <c r="AV10921"/>
      <c r="AW10921"/>
      <c r="AX10921"/>
    </row>
    <row r="10922" spans="48:50" x14ac:dyDescent="0.25">
      <c r="AV10922"/>
      <c r="AW10922"/>
      <c r="AX10922"/>
    </row>
    <row r="10923" spans="48:50" x14ac:dyDescent="0.25">
      <c r="AV10923"/>
      <c r="AW10923"/>
      <c r="AX10923"/>
    </row>
    <row r="10924" spans="48:50" x14ac:dyDescent="0.25">
      <c r="AV10924"/>
      <c r="AW10924"/>
      <c r="AX10924"/>
    </row>
    <row r="10925" spans="48:50" x14ac:dyDescent="0.25">
      <c r="AV10925"/>
      <c r="AW10925"/>
      <c r="AX10925"/>
    </row>
    <row r="10926" spans="48:50" x14ac:dyDescent="0.25">
      <c r="AV10926"/>
      <c r="AW10926"/>
      <c r="AX10926"/>
    </row>
    <row r="10927" spans="48:50" x14ac:dyDescent="0.25">
      <c r="AV10927"/>
      <c r="AW10927"/>
      <c r="AX10927"/>
    </row>
    <row r="10928" spans="48:50" x14ac:dyDescent="0.25">
      <c r="AV10928"/>
      <c r="AW10928"/>
      <c r="AX10928"/>
    </row>
    <row r="10929" spans="48:50" x14ac:dyDescent="0.25">
      <c r="AV10929"/>
      <c r="AW10929"/>
      <c r="AX10929"/>
    </row>
    <row r="10930" spans="48:50" x14ac:dyDescent="0.25">
      <c r="AV10930"/>
      <c r="AW10930"/>
      <c r="AX10930"/>
    </row>
    <row r="10931" spans="48:50" x14ac:dyDescent="0.25">
      <c r="AV10931"/>
      <c r="AW10931"/>
      <c r="AX10931"/>
    </row>
    <row r="10932" spans="48:50" x14ac:dyDescent="0.25">
      <c r="AV10932"/>
      <c r="AW10932"/>
      <c r="AX10932"/>
    </row>
    <row r="10933" spans="48:50" x14ac:dyDescent="0.25">
      <c r="AV10933"/>
      <c r="AW10933"/>
      <c r="AX10933"/>
    </row>
    <row r="10934" spans="48:50" x14ac:dyDescent="0.25">
      <c r="AV10934"/>
      <c r="AW10934"/>
      <c r="AX10934"/>
    </row>
    <row r="10935" spans="48:50" x14ac:dyDescent="0.25">
      <c r="AV10935"/>
      <c r="AW10935"/>
      <c r="AX10935"/>
    </row>
    <row r="10936" spans="48:50" x14ac:dyDescent="0.25">
      <c r="AV10936"/>
      <c r="AW10936"/>
      <c r="AX10936"/>
    </row>
    <row r="10937" spans="48:50" x14ac:dyDescent="0.25">
      <c r="AV10937"/>
      <c r="AW10937"/>
      <c r="AX10937"/>
    </row>
    <row r="10938" spans="48:50" x14ac:dyDescent="0.25">
      <c r="AV10938"/>
      <c r="AW10938"/>
      <c r="AX10938"/>
    </row>
    <row r="10939" spans="48:50" x14ac:dyDescent="0.25">
      <c r="AV10939"/>
      <c r="AW10939"/>
      <c r="AX10939"/>
    </row>
    <row r="10940" spans="48:50" x14ac:dyDescent="0.25">
      <c r="AV10940"/>
      <c r="AW10940"/>
      <c r="AX10940"/>
    </row>
    <row r="10941" spans="48:50" x14ac:dyDescent="0.25">
      <c r="AV10941"/>
      <c r="AW10941"/>
      <c r="AX10941"/>
    </row>
    <row r="10942" spans="48:50" x14ac:dyDescent="0.25">
      <c r="AV10942"/>
      <c r="AW10942"/>
      <c r="AX10942"/>
    </row>
    <row r="10943" spans="48:50" x14ac:dyDescent="0.25">
      <c r="AV10943"/>
      <c r="AW10943"/>
      <c r="AX10943"/>
    </row>
    <row r="10944" spans="48:50" x14ac:dyDescent="0.25">
      <c r="AV10944"/>
      <c r="AW10944"/>
      <c r="AX10944"/>
    </row>
    <row r="10945" spans="48:50" x14ac:dyDescent="0.25">
      <c r="AV10945"/>
      <c r="AW10945"/>
      <c r="AX10945"/>
    </row>
    <row r="10946" spans="48:50" x14ac:dyDescent="0.25">
      <c r="AV10946"/>
      <c r="AW10946"/>
      <c r="AX10946"/>
    </row>
    <row r="10947" spans="48:50" x14ac:dyDescent="0.25">
      <c r="AV10947"/>
      <c r="AW10947"/>
      <c r="AX10947"/>
    </row>
    <row r="10948" spans="48:50" x14ac:dyDescent="0.25">
      <c r="AV10948"/>
      <c r="AW10948"/>
      <c r="AX10948"/>
    </row>
    <row r="10949" spans="48:50" x14ac:dyDescent="0.25">
      <c r="AV10949"/>
      <c r="AW10949"/>
      <c r="AX10949"/>
    </row>
    <row r="10950" spans="48:50" x14ac:dyDescent="0.25">
      <c r="AV10950"/>
      <c r="AW10950"/>
      <c r="AX10950"/>
    </row>
    <row r="10951" spans="48:50" x14ac:dyDescent="0.25">
      <c r="AV10951"/>
      <c r="AW10951"/>
      <c r="AX10951"/>
    </row>
    <row r="10952" spans="48:50" x14ac:dyDescent="0.25">
      <c r="AV10952"/>
      <c r="AW10952"/>
      <c r="AX10952"/>
    </row>
    <row r="10953" spans="48:50" x14ac:dyDescent="0.25">
      <c r="AV10953"/>
      <c r="AW10953"/>
      <c r="AX10953"/>
    </row>
    <row r="10954" spans="48:50" x14ac:dyDescent="0.25">
      <c r="AV10954"/>
      <c r="AW10954"/>
      <c r="AX10954"/>
    </row>
    <row r="10955" spans="48:50" x14ac:dyDescent="0.25">
      <c r="AV10955"/>
      <c r="AW10955"/>
      <c r="AX10955"/>
    </row>
    <row r="10956" spans="48:50" x14ac:dyDescent="0.25">
      <c r="AV10956"/>
      <c r="AW10956"/>
      <c r="AX10956"/>
    </row>
    <row r="10957" spans="48:50" x14ac:dyDescent="0.25">
      <c r="AV10957"/>
      <c r="AW10957"/>
      <c r="AX10957"/>
    </row>
    <row r="10958" spans="48:50" x14ac:dyDescent="0.25">
      <c r="AV10958"/>
      <c r="AW10958"/>
      <c r="AX10958"/>
    </row>
    <row r="10959" spans="48:50" x14ac:dyDescent="0.25">
      <c r="AV10959"/>
      <c r="AW10959"/>
      <c r="AX10959"/>
    </row>
    <row r="10960" spans="48:50" x14ac:dyDescent="0.25">
      <c r="AV10960"/>
      <c r="AW10960"/>
      <c r="AX10960"/>
    </row>
    <row r="10961" spans="48:50" x14ac:dyDescent="0.25">
      <c r="AV10961"/>
      <c r="AW10961"/>
      <c r="AX10961"/>
    </row>
    <row r="10962" spans="48:50" x14ac:dyDescent="0.25">
      <c r="AV10962"/>
      <c r="AW10962"/>
      <c r="AX10962"/>
    </row>
    <row r="10963" spans="48:50" x14ac:dyDescent="0.25">
      <c r="AV10963"/>
      <c r="AW10963"/>
      <c r="AX10963"/>
    </row>
    <row r="10964" spans="48:50" x14ac:dyDescent="0.25">
      <c r="AV10964"/>
      <c r="AW10964"/>
      <c r="AX10964"/>
    </row>
    <row r="10965" spans="48:50" x14ac:dyDescent="0.25">
      <c r="AV10965"/>
      <c r="AW10965"/>
      <c r="AX10965"/>
    </row>
    <row r="10966" spans="48:50" x14ac:dyDescent="0.25">
      <c r="AV10966"/>
      <c r="AW10966"/>
      <c r="AX10966"/>
    </row>
    <row r="10967" spans="48:50" x14ac:dyDescent="0.25">
      <c r="AV10967"/>
      <c r="AW10967"/>
      <c r="AX10967"/>
    </row>
    <row r="10968" spans="48:50" x14ac:dyDescent="0.25">
      <c r="AV10968"/>
      <c r="AW10968"/>
      <c r="AX10968"/>
    </row>
    <row r="10969" spans="48:50" x14ac:dyDescent="0.25">
      <c r="AV10969"/>
      <c r="AW10969"/>
      <c r="AX10969"/>
    </row>
    <row r="10970" spans="48:50" x14ac:dyDescent="0.25">
      <c r="AV10970"/>
      <c r="AW10970"/>
      <c r="AX10970"/>
    </row>
    <row r="10971" spans="48:50" x14ac:dyDescent="0.25">
      <c r="AV10971"/>
      <c r="AW10971"/>
      <c r="AX10971"/>
    </row>
    <row r="10972" spans="48:50" x14ac:dyDescent="0.25">
      <c r="AV10972"/>
      <c r="AW10972"/>
      <c r="AX10972"/>
    </row>
    <row r="10973" spans="48:50" x14ac:dyDescent="0.25">
      <c r="AV10973"/>
      <c r="AW10973"/>
      <c r="AX10973"/>
    </row>
    <row r="10974" spans="48:50" x14ac:dyDescent="0.25">
      <c r="AV10974"/>
      <c r="AW10974"/>
      <c r="AX10974"/>
    </row>
    <row r="10975" spans="48:50" x14ac:dyDescent="0.25">
      <c r="AV10975"/>
      <c r="AW10975"/>
      <c r="AX10975"/>
    </row>
    <row r="10976" spans="48:50" x14ac:dyDescent="0.25">
      <c r="AV10976"/>
      <c r="AW10976"/>
      <c r="AX10976"/>
    </row>
    <row r="10977" spans="48:50" x14ac:dyDescent="0.25">
      <c r="AV10977"/>
      <c r="AW10977"/>
      <c r="AX10977"/>
    </row>
    <row r="10978" spans="48:50" x14ac:dyDescent="0.25">
      <c r="AV10978"/>
      <c r="AW10978"/>
      <c r="AX10978"/>
    </row>
    <row r="10979" spans="48:50" x14ac:dyDescent="0.25">
      <c r="AV10979"/>
      <c r="AW10979"/>
      <c r="AX10979"/>
    </row>
    <row r="10980" spans="48:50" x14ac:dyDescent="0.25">
      <c r="AV10980"/>
      <c r="AW10980"/>
      <c r="AX10980"/>
    </row>
    <row r="10981" spans="48:50" x14ac:dyDescent="0.25">
      <c r="AV10981"/>
      <c r="AW10981"/>
      <c r="AX10981"/>
    </row>
    <row r="10982" spans="48:50" x14ac:dyDescent="0.25">
      <c r="AV10982"/>
      <c r="AW10982"/>
      <c r="AX10982"/>
    </row>
    <row r="10983" spans="48:50" x14ac:dyDescent="0.25">
      <c r="AV10983"/>
      <c r="AW10983"/>
      <c r="AX10983"/>
    </row>
    <row r="10984" spans="48:50" x14ac:dyDescent="0.25">
      <c r="AV10984"/>
      <c r="AW10984"/>
      <c r="AX10984"/>
    </row>
    <row r="10985" spans="48:50" x14ac:dyDescent="0.25">
      <c r="AV10985"/>
      <c r="AW10985"/>
      <c r="AX10985"/>
    </row>
    <row r="10986" spans="48:50" x14ac:dyDescent="0.25">
      <c r="AV10986"/>
      <c r="AW10986"/>
      <c r="AX10986"/>
    </row>
    <row r="10987" spans="48:50" x14ac:dyDescent="0.25">
      <c r="AV10987"/>
      <c r="AW10987"/>
      <c r="AX10987"/>
    </row>
    <row r="10988" spans="48:50" x14ac:dyDescent="0.25">
      <c r="AV10988"/>
      <c r="AW10988"/>
      <c r="AX10988"/>
    </row>
    <row r="10989" spans="48:50" x14ac:dyDescent="0.25">
      <c r="AV10989"/>
      <c r="AW10989"/>
      <c r="AX10989"/>
    </row>
    <row r="10990" spans="48:50" x14ac:dyDescent="0.25">
      <c r="AV10990"/>
      <c r="AW10990"/>
      <c r="AX10990"/>
    </row>
    <row r="10991" spans="48:50" x14ac:dyDescent="0.25">
      <c r="AV10991"/>
      <c r="AW10991"/>
      <c r="AX10991"/>
    </row>
    <row r="10992" spans="48:50" x14ac:dyDescent="0.25">
      <c r="AV10992"/>
      <c r="AW10992"/>
      <c r="AX10992"/>
    </row>
    <row r="10993" spans="48:50" x14ac:dyDescent="0.25">
      <c r="AV10993"/>
      <c r="AW10993"/>
      <c r="AX10993"/>
    </row>
    <row r="10994" spans="48:50" x14ac:dyDescent="0.25">
      <c r="AV10994"/>
      <c r="AW10994"/>
      <c r="AX10994"/>
    </row>
    <row r="10995" spans="48:50" x14ac:dyDescent="0.25">
      <c r="AV10995"/>
      <c r="AW10995"/>
      <c r="AX10995"/>
    </row>
    <row r="10996" spans="48:50" x14ac:dyDescent="0.25">
      <c r="AV10996"/>
      <c r="AW10996"/>
      <c r="AX10996"/>
    </row>
    <row r="10997" spans="48:50" x14ac:dyDescent="0.25">
      <c r="AV10997"/>
      <c r="AW10997"/>
      <c r="AX10997"/>
    </row>
    <row r="10998" spans="48:50" x14ac:dyDescent="0.25">
      <c r="AV10998"/>
      <c r="AW10998"/>
      <c r="AX10998"/>
    </row>
    <row r="10999" spans="48:50" x14ac:dyDescent="0.25">
      <c r="AV10999"/>
      <c r="AW10999"/>
      <c r="AX10999"/>
    </row>
    <row r="11000" spans="48:50" x14ac:dyDescent="0.25">
      <c r="AV11000"/>
      <c r="AW11000"/>
      <c r="AX11000"/>
    </row>
    <row r="11001" spans="48:50" x14ac:dyDescent="0.25">
      <c r="AV11001"/>
      <c r="AW11001"/>
      <c r="AX11001"/>
    </row>
    <row r="11002" spans="48:50" x14ac:dyDescent="0.25">
      <c r="AV11002"/>
      <c r="AW11002"/>
      <c r="AX11002"/>
    </row>
    <row r="11003" spans="48:50" x14ac:dyDescent="0.25">
      <c r="AV11003"/>
      <c r="AW11003"/>
      <c r="AX11003"/>
    </row>
    <row r="11004" spans="48:50" x14ac:dyDescent="0.25">
      <c r="AV11004"/>
      <c r="AW11004"/>
      <c r="AX11004"/>
    </row>
    <row r="11005" spans="48:50" x14ac:dyDescent="0.25">
      <c r="AV11005"/>
      <c r="AW11005"/>
      <c r="AX11005"/>
    </row>
    <row r="11006" spans="48:50" x14ac:dyDescent="0.25">
      <c r="AV11006"/>
      <c r="AW11006"/>
      <c r="AX11006"/>
    </row>
    <row r="11007" spans="48:50" x14ac:dyDescent="0.25">
      <c r="AV11007"/>
      <c r="AW11007"/>
      <c r="AX11007"/>
    </row>
    <row r="11008" spans="48:50" x14ac:dyDescent="0.25">
      <c r="AV11008"/>
      <c r="AW11008"/>
      <c r="AX11008"/>
    </row>
    <row r="11009" spans="48:50" x14ac:dyDescent="0.25">
      <c r="AV11009"/>
      <c r="AW11009"/>
      <c r="AX11009"/>
    </row>
    <row r="11010" spans="48:50" x14ac:dyDescent="0.25">
      <c r="AV11010"/>
      <c r="AW11010"/>
      <c r="AX11010"/>
    </row>
    <row r="11011" spans="48:50" x14ac:dyDescent="0.25">
      <c r="AV11011"/>
      <c r="AW11011"/>
      <c r="AX11011"/>
    </row>
    <row r="11012" spans="48:50" x14ac:dyDescent="0.25">
      <c r="AV11012"/>
      <c r="AW11012"/>
      <c r="AX11012"/>
    </row>
    <row r="11013" spans="48:50" x14ac:dyDescent="0.25">
      <c r="AV11013"/>
      <c r="AW11013"/>
      <c r="AX11013"/>
    </row>
    <row r="11014" spans="48:50" x14ac:dyDescent="0.25">
      <c r="AV11014"/>
      <c r="AW11014"/>
      <c r="AX11014"/>
    </row>
    <row r="11015" spans="48:50" x14ac:dyDescent="0.25">
      <c r="AV11015"/>
      <c r="AW11015"/>
      <c r="AX11015"/>
    </row>
    <row r="11016" spans="48:50" x14ac:dyDescent="0.25">
      <c r="AV11016"/>
      <c r="AW11016"/>
      <c r="AX11016"/>
    </row>
    <row r="11017" spans="48:50" x14ac:dyDescent="0.25">
      <c r="AV11017"/>
      <c r="AW11017"/>
      <c r="AX11017"/>
    </row>
    <row r="11018" spans="48:50" x14ac:dyDescent="0.25">
      <c r="AV11018"/>
      <c r="AW11018"/>
      <c r="AX11018"/>
    </row>
    <row r="11019" spans="48:50" x14ac:dyDescent="0.25">
      <c r="AV11019"/>
      <c r="AW11019"/>
      <c r="AX11019"/>
    </row>
    <row r="11020" spans="48:50" x14ac:dyDescent="0.25">
      <c r="AV11020"/>
      <c r="AW11020"/>
      <c r="AX11020"/>
    </row>
    <row r="11021" spans="48:50" x14ac:dyDescent="0.25">
      <c r="AV11021"/>
      <c r="AW11021"/>
      <c r="AX11021"/>
    </row>
    <row r="11022" spans="48:50" x14ac:dyDescent="0.25">
      <c r="AV11022"/>
      <c r="AW11022"/>
      <c r="AX11022"/>
    </row>
    <row r="11023" spans="48:50" x14ac:dyDescent="0.25">
      <c r="AV11023"/>
      <c r="AW11023"/>
      <c r="AX11023"/>
    </row>
    <row r="11024" spans="48:50" x14ac:dyDescent="0.25">
      <c r="AV11024"/>
      <c r="AW11024"/>
      <c r="AX11024"/>
    </row>
    <row r="11025" spans="48:50" x14ac:dyDescent="0.25">
      <c r="AV11025"/>
      <c r="AW11025"/>
      <c r="AX11025"/>
    </row>
    <row r="11026" spans="48:50" x14ac:dyDescent="0.25">
      <c r="AV11026"/>
      <c r="AW11026"/>
      <c r="AX11026"/>
    </row>
    <row r="11027" spans="48:50" x14ac:dyDescent="0.25">
      <c r="AV11027"/>
      <c r="AW11027"/>
      <c r="AX11027"/>
    </row>
    <row r="11028" spans="48:50" x14ac:dyDescent="0.25">
      <c r="AV11028"/>
      <c r="AW11028"/>
      <c r="AX11028"/>
    </row>
    <row r="11029" spans="48:50" x14ac:dyDescent="0.25">
      <c r="AV11029"/>
      <c r="AW11029"/>
      <c r="AX11029"/>
    </row>
    <row r="11030" spans="48:50" x14ac:dyDescent="0.25">
      <c r="AV11030"/>
      <c r="AW11030"/>
      <c r="AX11030"/>
    </row>
    <row r="11031" spans="48:50" x14ac:dyDescent="0.25">
      <c r="AV11031"/>
      <c r="AW11031"/>
      <c r="AX11031"/>
    </row>
    <row r="11032" spans="48:50" x14ac:dyDescent="0.25">
      <c r="AV11032"/>
      <c r="AW11032"/>
      <c r="AX11032"/>
    </row>
    <row r="11033" spans="48:50" x14ac:dyDescent="0.25">
      <c r="AV11033"/>
      <c r="AW11033"/>
      <c r="AX11033"/>
    </row>
    <row r="11034" spans="48:50" x14ac:dyDescent="0.25">
      <c r="AV11034"/>
      <c r="AW11034"/>
      <c r="AX11034"/>
    </row>
    <row r="11035" spans="48:50" x14ac:dyDescent="0.25">
      <c r="AV11035"/>
      <c r="AW11035"/>
      <c r="AX11035"/>
    </row>
    <row r="11036" spans="48:50" x14ac:dyDescent="0.25">
      <c r="AV11036"/>
      <c r="AW11036"/>
      <c r="AX11036"/>
    </row>
    <row r="11037" spans="48:50" x14ac:dyDescent="0.25">
      <c r="AV11037"/>
      <c r="AW11037"/>
      <c r="AX11037"/>
    </row>
    <row r="11038" spans="48:50" x14ac:dyDescent="0.25">
      <c r="AV11038"/>
      <c r="AW11038"/>
      <c r="AX11038"/>
    </row>
    <row r="11039" spans="48:50" x14ac:dyDescent="0.25">
      <c r="AV11039"/>
      <c r="AW11039"/>
      <c r="AX11039"/>
    </row>
    <row r="11040" spans="48:50" x14ac:dyDescent="0.25">
      <c r="AV11040"/>
      <c r="AW11040"/>
      <c r="AX11040"/>
    </row>
    <row r="11041" spans="48:50" x14ac:dyDescent="0.25">
      <c r="AV11041"/>
      <c r="AW11041"/>
      <c r="AX11041"/>
    </row>
    <row r="11042" spans="48:50" x14ac:dyDescent="0.25">
      <c r="AV11042"/>
      <c r="AW11042"/>
      <c r="AX11042"/>
    </row>
    <row r="11043" spans="48:50" x14ac:dyDescent="0.25">
      <c r="AV11043"/>
      <c r="AW11043"/>
      <c r="AX11043"/>
    </row>
    <row r="11044" spans="48:50" x14ac:dyDescent="0.25">
      <c r="AV11044"/>
      <c r="AW11044"/>
      <c r="AX11044"/>
    </row>
    <row r="11045" spans="48:50" x14ac:dyDescent="0.25">
      <c r="AV11045"/>
      <c r="AW11045"/>
      <c r="AX11045"/>
    </row>
    <row r="11046" spans="48:50" x14ac:dyDescent="0.25">
      <c r="AV11046"/>
      <c r="AW11046"/>
      <c r="AX11046"/>
    </row>
    <row r="11047" spans="48:50" x14ac:dyDescent="0.25">
      <c r="AV11047"/>
      <c r="AW11047"/>
      <c r="AX11047"/>
    </row>
    <row r="11048" spans="48:50" x14ac:dyDescent="0.25">
      <c r="AV11048"/>
      <c r="AW11048"/>
      <c r="AX11048"/>
    </row>
    <row r="11049" spans="48:50" x14ac:dyDescent="0.25">
      <c r="AV11049"/>
      <c r="AW11049"/>
      <c r="AX11049"/>
    </row>
    <row r="11050" spans="48:50" x14ac:dyDescent="0.25">
      <c r="AV11050"/>
      <c r="AW11050"/>
      <c r="AX11050"/>
    </row>
    <row r="11051" spans="48:50" x14ac:dyDescent="0.25">
      <c r="AV11051"/>
      <c r="AW11051"/>
      <c r="AX11051"/>
    </row>
    <row r="11052" spans="48:50" x14ac:dyDescent="0.25">
      <c r="AV11052"/>
      <c r="AW11052"/>
      <c r="AX11052"/>
    </row>
    <row r="11053" spans="48:50" x14ac:dyDescent="0.25">
      <c r="AV11053"/>
      <c r="AW11053"/>
      <c r="AX11053"/>
    </row>
    <row r="11054" spans="48:50" x14ac:dyDescent="0.25">
      <c r="AV11054"/>
      <c r="AW11054"/>
      <c r="AX11054"/>
    </row>
    <row r="11055" spans="48:50" x14ac:dyDescent="0.25">
      <c r="AV11055"/>
      <c r="AW11055"/>
      <c r="AX11055"/>
    </row>
    <row r="11056" spans="48:50" x14ac:dyDescent="0.25">
      <c r="AV11056"/>
      <c r="AW11056"/>
      <c r="AX11056"/>
    </row>
    <row r="11057" spans="48:50" x14ac:dyDescent="0.25">
      <c r="AV11057"/>
      <c r="AW11057"/>
      <c r="AX11057"/>
    </row>
    <row r="11058" spans="48:50" x14ac:dyDescent="0.25">
      <c r="AV11058"/>
      <c r="AW11058"/>
      <c r="AX11058"/>
    </row>
    <row r="11059" spans="48:50" x14ac:dyDescent="0.25">
      <c r="AV11059"/>
      <c r="AW11059"/>
      <c r="AX11059"/>
    </row>
    <row r="11060" spans="48:50" x14ac:dyDescent="0.25">
      <c r="AV11060"/>
      <c r="AW11060"/>
      <c r="AX11060"/>
    </row>
    <row r="11061" spans="48:50" x14ac:dyDescent="0.25">
      <c r="AV11061"/>
      <c r="AW11061"/>
      <c r="AX11061"/>
    </row>
    <row r="11062" spans="48:50" x14ac:dyDescent="0.25">
      <c r="AV11062"/>
      <c r="AW11062"/>
      <c r="AX11062"/>
    </row>
    <row r="11063" spans="48:50" x14ac:dyDescent="0.25">
      <c r="AV11063"/>
      <c r="AW11063"/>
      <c r="AX11063"/>
    </row>
    <row r="11064" spans="48:50" x14ac:dyDescent="0.25">
      <c r="AV11064"/>
      <c r="AW11064"/>
      <c r="AX11064"/>
    </row>
    <row r="11065" spans="48:50" x14ac:dyDescent="0.25">
      <c r="AV11065"/>
      <c r="AW11065"/>
      <c r="AX11065"/>
    </row>
    <row r="11066" spans="48:50" x14ac:dyDescent="0.25">
      <c r="AV11066"/>
      <c r="AW11066"/>
      <c r="AX11066"/>
    </row>
    <row r="11067" spans="48:50" x14ac:dyDescent="0.25">
      <c r="AV11067"/>
      <c r="AW11067"/>
      <c r="AX11067"/>
    </row>
    <row r="11068" spans="48:50" x14ac:dyDescent="0.25">
      <c r="AV11068"/>
      <c r="AW11068"/>
      <c r="AX11068"/>
    </row>
    <row r="11069" spans="48:50" x14ac:dyDescent="0.25">
      <c r="AV11069"/>
      <c r="AW11069"/>
      <c r="AX11069"/>
    </row>
    <row r="11070" spans="48:50" x14ac:dyDescent="0.25">
      <c r="AV11070"/>
      <c r="AW11070"/>
      <c r="AX11070"/>
    </row>
    <row r="11071" spans="48:50" x14ac:dyDescent="0.25">
      <c r="AV11071"/>
      <c r="AW11071"/>
      <c r="AX11071"/>
    </row>
    <row r="11072" spans="48:50" x14ac:dyDescent="0.25">
      <c r="AV11072"/>
      <c r="AW11072"/>
      <c r="AX11072"/>
    </row>
    <row r="11073" spans="48:50" x14ac:dyDescent="0.25">
      <c r="AV11073"/>
      <c r="AW11073"/>
      <c r="AX11073"/>
    </row>
    <row r="11074" spans="48:50" x14ac:dyDescent="0.25">
      <c r="AV11074"/>
      <c r="AW11074"/>
      <c r="AX11074"/>
    </row>
    <row r="11075" spans="48:50" x14ac:dyDescent="0.25">
      <c r="AV11075"/>
      <c r="AW11075"/>
      <c r="AX11075"/>
    </row>
    <row r="11076" spans="48:50" x14ac:dyDescent="0.25">
      <c r="AV11076"/>
      <c r="AW11076"/>
      <c r="AX11076"/>
    </row>
    <row r="11077" spans="48:50" x14ac:dyDescent="0.25">
      <c r="AV11077"/>
      <c r="AW11077"/>
      <c r="AX11077"/>
    </row>
    <row r="11078" spans="48:50" x14ac:dyDescent="0.25">
      <c r="AV11078"/>
      <c r="AW11078"/>
      <c r="AX11078"/>
    </row>
    <row r="11079" spans="48:50" x14ac:dyDescent="0.25">
      <c r="AV11079"/>
      <c r="AW11079"/>
      <c r="AX11079"/>
    </row>
    <row r="11080" spans="48:50" x14ac:dyDescent="0.25">
      <c r="AV11080"/>
      <c r="AW11080"/>
      <c r="AX11080"/>
    </row>
    <row r="11081" spans="48:50" x14ac:dyDescent="0.25">
      <c r="AV11081"/>
      <c r="AW11081"/>
      <c r="AX11081"/>
    </row>
    <row r="11082" spans="48:50" x14ac:dyDescent="0.25">
      <c r="AV11082"/>
      <c r="AW11082"/>
      <c r="AX11082"/>
    </row>
    <row r="11083" spans="48:50" x14ac:dyDescent="0.25">
      <c r="AV11083"/>
      <c r="AW11083"/>
      <c r="AX11083"/>
    </row>
    <row r="11084" spans="48:50" x14ac:dyDescent="0.25">
      <c r="AV11084"/>
      <c r="AW11084"/>
      <c r="AX11084"/>
    </row>
    <row r="11085" spans="48:50" x14ac:dyDescent="0.25">
      <c r="AV11085"/>
      <c r="AW11085"/>
      <c r="AX11085"/>
    </row>
    <row r="11086" spans="48:50" x14ac:dyDescent="0.25">
      <c r="AV11086"/>
      <c r="AW11086"/>
      <c r="AX11086"/>
    </row>
    <row r="11087" spans="48:50" x14ac:dyDescent="0.25">
      <c r="AV11087"/>
      <c r="AW11087"/>
      <c r="AX11087"/>
    </row>
    <row r="11088" spans="48:50" x14ac:dyDescent="0.25">
      <c r="AV11088"/>
      <c r="AW11088"/>
      <c r="AX11088"/>
    </row>
    <row r="11089" spans="48:50" x14ac:dyDescent="0.25">
      <c r="AV11089"/>
      <c r="AW11089"/>
      <c r="AX11089"/>
    </row>
    <row r="11090" spans="48:50" x14ac:dyDescent="0.25">
      <c r="AV11090"/>
      <c r="AW11090"/>
      <c r="AX11090"/>
    </row>
    <row r="11091" spans="48:50" x14ac:dyDescent="0.25">
      <c r="AV11091"/>
      <c r="AW11091"/>
      <c r="AX11091"/>
    </row>
    <row r="11092" spans="48:50" x14ac:dyDescent="0.25">
      <c r="AV11092"/>
      <c r="AW11092"/>
      <c r="AX11092"/>
    </row>
    <row r="11093" spans="48:50" x14ac:dyDescent="0.25">
      <c r="AV11093"/>
      <c r="AW11093"/>
      <c r="AX11093"/>
    </row>
    <row r="11094" spans="48:50" x14ac:dyDescent="0.25">
      <c r="AV11094"/>
      <c r="AW11094"/>
      <c r="AX11094"/>
    </row>
    <row r="11095" spans="48:50" x14ac:dyDescent="0.25">
      <c r="AV11095"/>
      <c r="AW11095"/>
      <c r="AX11095"/>
    </row>
    <row r="11096" spans="48:50" x14ac:dyDescent="0.25">
      <c r="AV11096"/>
      <c r="AW11096"/>
      <c r="AX11096"/>
    </row>
    <row r="11097" spans="48:50" x14ac:dyDescent="0.25">
      <c r="AV11097"/>
      <c r="AW11097"/>
      <c r="AX11097"/>
    </row>
    <row r="11098" spans="48:50" x14ac:dyDescent="0.25">
      <c r="AV11098"/>
      <c r="AW11098"/>
      <c r="AX11098"/>
    </row>
    <row r="11099" spans="48:50" x14ac:dyDescent="0.25">
      <c r="AV11099"/>
      <c r="AW11099"/>
      <c r="AX11099"/>
    </row>
    <row r="11100" spans="48:50" x14ac:dyDescent="0.25">
      <c r="AV11100"/>
      <c r="AW11100"/>
      <c r="AX11100"/>
    </row>
    <row r="11101" spans="48:50" x14ac:dyDescent="0.25">
      <c r="AV11101"/>
      <c r="AW11101"/>
      <c r="AX11101"/>
    </row>
    <row r="11102" spans="48:50" x14ac:dyDescent="0.25">
      <c r="AV11102"/>
      <c r="AW11102"/>
      <c r="AX11102"/>
    </row>
    <row r="11103" spans="48:50" x14ac:dyDescent="0.25">
      <c r="AV11103"/>
      <c r="AW11103"/>
      <c r="AX11103"/>
    </row>
    <row r="11104" spans="48:50" x14ac:dyDescent="0.25">
      <c r="AV11104"/>
      <c r="AW11104"/>
      <c r="AX11104"/>
    </row>
    <row r="11105" spans="48:50" x14ac:dyDescent="0.25">
      <c r="AV11105"/>
      <c r="AW11105"/>
      <c r="AX11105"/>
    </row>
    <row r="11106" spans="48:50" x14ac:dyDescent="0.25">
      <c r="AV11106"/>
      <c r="AW11106"/>
      <c r="AX11106"/>
    </row>
    <row r="11107" spans="48:50" x14ac:dyDescent="0.25">
      <c r="AV11107"/>
      <c r="AW11107"/>
      <c r="AX11107"/>
    </row>
    <row r="11108" spans="48:50" x14ac:dyDescent="0.25">
      <c r="AV11108"/>
      <c r="AW11108"/>
      <c r="AX11108"/>
    </row>
    <row r="11109" spans="48:50" x14ac:dyDescent="0.25">
      <c r="AV11109"/>
      <c r="AW11109"/>
      <c r="AX11109"/>
    </row>
    <row r="11110" spans="48:50" x14ac:dyDescent="0.25">
      <c r="AV11110"/>
      <c r="AW11110"/>
      <c r="AX11110"/>
    </row>
    <row r="11111" spans="48:50" x14ac:dyDescent="0.25">
      <c r="AV11111"/>
      <c r="AW11111"/>
      <c r="AX11111"/>
    </row>
    <row r="11112" spans="48:50" x14ac:dyDescent="0.25">
      <c r="AV11112"/>
      <c r="AW11112"/>
      <c r="AX11112"/>
    </row>
    <row r="11113" spans="48:50" x14ac:dyDescent="0.25">
      <c r="AV11113"/>
      <c r="AW11113"/>
      <c r="AX11113"/>
    </row>
    <row r="11114" spans="48:50" x14ac:dyDescent="0.25">
      <c r="AV11114"/>
      <c r="AW11114"/>
      <c r="AX11114"/>
    </row>
    <row r="11115" spans="48:50" x14ac:dyDescent="0.25">
      <c r="AV11115"/>
      <c r="AW11115"/>
      <c r="AX11115"/>
    </row>
    <row r="11116" spans="48:50" x14ac:dyDescent="0.25">
      <c r="AV11116"/>
      <c r="AW11116"/>
      <c r="AX11116"/>
    </row>
    <row r="11117" spans="48:50" x14ac:dyDescent="0.25">
      <c r="AV11117"/>
      <c r="AW11117"/>
      <c r="AX11117"/>
    </row>
    <row r="11118" spans="48:50" x14ac:dyDescent="0.25">
      <c r="AV11118"/>
      <c r="AW11118"/>
      <c r="AX11118"/>
    </row>
    <row r="11119" spans="48:50" x14ac:dyDescent="0.25">
      <c r="AV11119"/>
      <c r="AW11119"/>
      <c r="AX11119"/>
    </row>
    <row r="11120" spans="48:50" x14ac:dyDescent="0.25">
      <c r="AV11120"/>
      <c r="AW11120"/>
      <c r="AX11120"/>
    </row>
    <row r="11121" spans="48:50" x14ac:dyDescent="0.25">
      <c r="AV11121"/>
      <c r="AW11121"/>
      <c r="AX11121"/>
    </row>
    <row r="11122" spans="48:50" x14ac:dyDescent="0.25">
      <c r="AV11122"/>
      <c r="AW11122"/>
      <c r="AX11122"/>
    </row>
    <row r="11123" spans="48:50" x14ac:dyDescent="0.25">
      <c r="AV11123"/>
      <c r="AW11123"/>
      <c r="AX11123"/>
    </row>
    <row r="11124" spans="48:50" x14ac:dyDescent="0.25">
      <c r="AV11124"/>
      <c r="AW11124"/>
      <c r="AX11124"/>
    </row>
    <row r="11125" spans="48:50" x14ac:dyDescent="0.25">
      <c r="AV11125"/>
      <c r="AW11125"/>
      <c r="AX11125"/>
    </row>
    <row r="11126" spans="48:50" x14ac:dyDescent="0.25">
      <c r="AV11126"/>
      <c r="AW11126"/>
      <c r="AX11126"/>
    </row>
    <row r="11127" spans="48:50" x14ac:dyDescent="0.25">
      <c r="AV11127"/>
      <c r="AW11127"/>
      <c r="AX11127"/>
    </row>
    <row r="11128" spans="48:50" x14ac:dyDescent="0.25">
      <c r="AV11128"/>
      <c r="AW11128"/>
      <c r="AX11128"/>
    </row>
    <row r="11129" spans="48:50" x14ac:dyDescent="0.25">
      <c r="AV11129"/>
      <c r="AW11129"/>
      <c r="AX11129"/>
    </row>
    <row r="11130" spans="48:50" x14ac:dyDescent="0.25">
      <c r="AV11130"/>
      <c r="AW11130"/>
      <c r="AX11130"/>
    </row>
    <row r="11131" spans="48:50" x14ac:dyDescent="0.25">
      <c r="AV11131"/>
      <c r="AW11131"/>
      <c r="AX11131"/>
    </row>
    <row r="11132" spans="48:50" x14ac:dyDescent="0.25">
      <c r="AV11132"/>
      <c r="AW11132"/>
      <c r="AX11132"/>
    </row>
    <row r="11133" spans="48:50" x14ac:dyDescent="0.25">
      <c r="AV11133"/>
      <c r="AW11133"/>
      <c r="AX11133"/>
    </row>
    <row r="11134" spans="48:50" x14ac:dyDescent="0.25">
      <c r="AV11134"/>
      <c r="AW11134"/>
      <c r="AX11134"/>
    </row>
    <row r="11135" spans="48:50" x14ac:dyDescent="0.25">
      <c r="AV11135"/>
      <c r="AW11135"/>
      <c r="AX11135"/>
    </row>
    <row r="11136" spans="48:50" x14ac:dyDescent="0.25">
      <c r="AV11136"/>
      <c r="AW11136"/>
      <c r="AX11136"/>
    </row>
    <row r="11137" spans="48:50" x14ac:dyDescent="0.25">
      <c r="AV11137"/>
      <c r="AW11137"/>
      <c r="AX11137"/>
    </row>
    <row r="11138" spans="48:50" x14ac:dyDescent="0.25">
      <c r="AV11138"/>
      <c r="AW11138"/>
      <c r="AX11138"/>
    </row>
    <row r="11139" spans="48:50" x14ac:dyDescent="0.25">
      <c r="AV11139"/>
      <c r="AW11139"/>
      <c r="AX11139"/>
    </row>
    <row r="11140" spans="48:50" x14ac:dyDescent="0.25">
      <c r="AV11140"/>
      <c r="AW11140"/>
      <c r="AX11140"/>
    </row>
    <row r="11141" spans="48:50" x14ac:dyDescent="0.25">
      <c r="AV11141"/>
      <c r="AW11141"/>
      <c r="AX11141"/>
    </row>
    <row r="11142" spans="48:50" x14ac:dyDescent="0.25">
      <c r="AV11142"/>
      <c r="AW11142"/>
      <c r="AX11142"/>
    </row>
    <row r="11143" spans="48:50" x14ac:dyDescent="0.25">
      <c r="AV11143"/>
      <c r="AW11143"/>
      <c r="AX11143"/>
    </row>
    <row r="11144" spans="48:50" x14ac:dyDescent="0.25">
      <c r="AV11144"/>
      <c r="AW11144"/>
      <c r="AX11144"/>
    </row>
    <row r="11145" spans="48:50" x14ac:dyDescent="0.25">
      <c r="AV11145"/>
      <c r="AW11145"/>
      <c r="AX11145"/>
    </row>
    <row r="11146" spans="48:50" x14ac:dyDescent="0.25">
      <c r="AV11146"/>
      <c r="AW11146"/>
      <c r="AX11146"/>
    </row>
    <row r="11147" spans="48:50" x14ac:dyDescent="0.25">
      <c r="AV11147"/>
      <c r="AW11147"/>
      <c r="AX11147"/>
    </row>
    <row r="11148" spans="48:50" x14ac:dyDescent="0.25">
      <c r="AV11148"/>
      <c r="AW11148"/>
      <c r="AX11148"/>
    </row>
    <row r="11149" spans="48:50" x14ac:dyDescent="0.25">
      <c r="AV11149"/>
      <c r="AW11149"/>
      <c r="AX11149"/>
    </row>
    <row r="11150" spans="48:50" x14ac:dyDescent="0.25">
      <c r="AV11150"/>
      <c r="AW11150"/>
      <c r="AX11150"/>
    </row>
    <row r="11151" spans="48:50" x14ac:dyDescent="0.25">
      <c r="AV11151"/>
      <c r="AW11151"/>
      <c r="AX11151"/>
    </row>
    <row r="11152" spans="48:50" x14ac:dyDescent="0.25">
      <c r="AV11152"/>
      <c r="AW11152"/>
      <c r="AX11152"/>
    </row>
    <row r="11153" spans="48:50" x14ac:dyDescent="0.25">
      <c r="AV11153"/>
      <c r="AW11153"/>
      <c r="AX11153"/>
    </row>
    <row r="11154" spans="48:50" x14ac:dyDescent="0.25">
      <c r="AV11154"/>
      <c r="AW11154"/>
      <c r="AX11154"/>
    </row>
    <row r="11155" spans="48:50" x14ac:dyDescent="0.25">
      <c r="AV11155"/>
      <c r="AW11155"/>
      <c r="AX11155"/>
    </row>
    <row r="11156" spans="48:50" x14ac:dyDescent="0.25">
      <c r="AV11156"/>
      <c r="AW11156"/>
      <c r="AX11156"/>
    </row>
    <row r="11157" spans="48:50" x14ac:dyDescent="0.25">
      <c r="AV11157"/>
      <c r="AW11157"/>
      <c r="AX11157"/>
    </row>
    <row r="11158" spans="48:50" x14ac:dyDescent="0.25">
      <c r="AV11158"/>
      <c r="AW11158"/>
      <c r="AX11158"/>
    </row>
    <row r="11159" spans="48:50" x14ac:dyDescent="0.25">
      <c r="AV11159"/>
      <c r="AW11159"/>
      <c r="AX11159"/>
    </row>
    <row r="11160" spans="48:50" x14ac:dyDescent="0.25">
      <c r="AV11160"/>
      <c r="AW11160"/>
      <c r="AX11160"/>
    </row>
    <row r="11161" spans="48:50" x14ac:dyDescent="0.25">
      <c r="AV11161"/>
      <c r="AW11161"/>
      <c r="AX11161"/>
    </row>
    <row r="11162" spans="48:50" x14ac:dyDescent="0.25">
      <c r="AV11162"/>
      <c r="AW11162"/>
      <c r="AX11162"/>
    </row>
    <row r="11163" spans="48:50" x14ac:dyDescent="0.25">
      <c r="AV11163"/>
      <c r="AW11163"/>
      <c r="AX11163"/>
    </row>
    <row r="11164" spans="48:50" x14ac:dyDescent="0.25">
      <c r="AV11164"/>
      <c r="AW11164"/>
      <c r="AX11164"/>
    </row>
    <row r="11165" spans="48:50" x14ac:dyDescent="0.25">
      <c r="AV11165"/>
      <c r="AW11165"/>
      <c r="AX11165"/>
    </row>
    <row r="11166" spans="48:50" x14ac:dyDescent="0.25">
      <c r="AV11166"/>
      <c r="AW11166"/>
      <c r="AX11166"/>
    </row>
    <row r="11167" spans="48:50" x14ac:dyDescent="0.25">
      <c r="AV11167"/>
      <c r="AW11167"/>
      <c r="AX11167"/>
    </row>
    <row r="11168" spans="48:50" x14ac:dyDescent="0.25">
      <c r="AV11168"/>
      <c r="AW11168"/>
      <c r="AX11168"/>
    </row>
    <row r="11169" spans="48:50" x14ac:dyDescent="0.25">
      <c r="AV11169"/>
      <c r="AW11169"/>
      <c r="AX11169"/>
    </row>
    <row r="11170" spans="48:50" x14ac:dyDescent="0.25">
      <c r="AV11170"/>
      <c r="AW11170"/>
      <c r="AX11170"/>
    </row>
    <row r="11171" spans="48:50" x14ac:dyDescent="0.25">
      <c r="AV11171"/>
      <c r="AW11171"/>
      <c r="AX11171"/>
    </row>
    <row r="11172" spans="48:50" x14ac:dyDescent="0.25">
      <c r="AV11172"/>
      <c r="AW11172"/>
      <c r="AX11172"/>
    </row>
    <row r="11173" spans="48:50" x14ac:dyDescent="0.25">
      <c r="AV11173"/>
      <c r="AW11173"/>
      <c r="AX11173"/>
    </row>
    <row r="11174" spans="48:50" x14ac:dyDescent="0.25">
      <c r="AV11174"/>
      <c r="AW11174"/>
      <c r="AX11174"/>
    </row>
    <row r="11175" spans="48:50" x14ac:dyDescent="0.25">
      <c r="AV11175"/>
      <c r="AW11175"/>
      <c r="AX11175"/>
    </row>
    <row r="11176" spans="48:50" x14ac:dyDescent="0.25">
      <c r="AV11176"/>
      <c r="AW11176"/>
      <c r="AX11176"/>
    </row>
    <row r="11177" spans="48:50" x14ac:dyDescent="0.25">
      <c r="AV11177"/>
      <c r="AW11177"/>
      <c r="AX11177"/>
    </row>
    <row r="11178" spans="48:50" x14ac:dyDescent="0.25">
      <c r="AV11178"/>
      <c r="AW11178"/>
      <c r="AX11178"/>
    </row>
    <row r="11179" spans="48:50" x14ac:dyDescent="0.25">
      <c r="AV11179"/>
      <c r="AW11179"/>
      <c r="AX11179"/>
    </row>
    <row r="11180" spans="48:50" x14ac:dyDescent="0.25">
      <c r="AV11180"/>
      <c r="AW11180"/>
      <c r="AX11180"/>
    </row>
    <row r="11181" spans="48:50" x14ac:dyDescent="0.25">
      <c r="AV11181"/>
      <c r="AW11181"/>
      <c r="AX11181"/>
    </row>
    <row r="11182" spans="48:50" x14ac:dyDescent="0.25">
      <c r="AV11182"/>
      <c r="AW11182"/>
      <c r="AX11182"/>
    </row>
    <row r="11183" spans="48:50" x14ac:dyDescent="0.25">
      <c r="AV11183"/>
      <c r="AW11183"/>
      <c r="AX11183"/>
    </row>
    <row r="11184" spans="48:50" x14ac:dyDescent="0.25">
      <c r="AV11184"/>
      <c r="AW11184"/>
      <c r="AX11184"/>
    </row>
    <row r="11185" spans="48:50" x14ac:dyDescent="0.25">
      <c r="AV11185"/>
      <c r="AW11185"/>
      <c r="AX11185"/>
    </row>
    <row r="11186" spans="48:50" x14ac:dyDescent="0.25">
      <c r="AV11186"/>
      <c r="AW11186"/>
      <c r="AX11186"/>
    </row>
    <row r="11187" spans="48:50" x14ac:dyDescent="0.25">
      <c r="AV11187"/>
      <c r="AW11187"/>
      <c r="AX11187"/>
    </row>
    <row r="11188" spans="48:50" x14ac:dyDescent="0.25">
      <c r="AV11188"/>
      <c r="AW11188"/>
      <c r="AX11188"/>
    </row>
    <row r="11189" spans="48:50" x14ac:dyDescent="0.25">
      <c r="AV11189"/>
      <c r="AW11189"/>
      <c r="AX11189"/>
    </row>
    <row r="11190" spans="48:50" x14ac:dyDescent="0.25">
      <c r="AV11190"/>
      <c r="AW11190"/>
      <c r="AX11190"/>
    </row>
    <row r="11191" spans="48:50" x14ac:dyDescent="0.25">
      <c r="AV11191"/>
      <c r="AW11191"/>
      <c r="AX11191"/>
    </row>
    <row r="11192" spans="48:50" x14ac:dyDescent="0.25">
      <c r="AV11192"/>
      <c r="AW11192"/>
      <c r="AX11192"/>
    </row>
    <row r="11193" spans="48:50" x14ac:dyDescent="0.25">
      <c r="AV11193"/>
      <c r="AW11193"/>
      <c r="AX11193"/>
    </row>
    <row r="11194" spans="48:50" x14ac:dyDescent="0.25">
      <c r="AV11194"/>
      <c r="AW11194"/>
      <c r="AX11194"/>
    </row>
    <row r="11195" spans="48:50" x14ac:dyDescent="0.25">
      <c r="AV11195"/>
      <c r="AW11195"/>
      <c r="AX11195"/>
    </row>
    <row r="11196" spans="48:50" x14ac:dyDescent="0.25">
      <c r="AV11196"/>
      <c r="AW11196"/>
      <c r="AX11196"/>
    </row>
    <row r="11197" spans="48:50" x14ac:dyDescent="0.25">
      <c r="AV11197"/>
      <c r="AW11197"/>
      <c r="AX11197"/>
    </row>
    <row r="11198" spans="48:50" x14ac:dyDescent="0.25">
      <c r="AV11198"/>
      <c r="AW11198"/>
      <c r="AX11198"/>
    </row>
    <row r="11199" spans="48:50" x14ac:dyDescent="0.25">
      <c r="AV11199"/>
      <c r="AW11199"/>
      <c r="AX11199"/>
    </row>
    <row r="11200" spans="48:50" x14ac:dyDescent="0.25">
      <c r="AV11200"/>
      <c r="AW11200"/>
      <c r="AX11200"/>
    </row>
    <row r="11201" spans="48:50" x14ac:dyDescent="0.25">
      <c r="AV11201"/>
      <c r="AW11201"/>
      <c r="AX11201"/>
    </row>
    <row r="11202" spans="48:50" x14ac:dyDescent="0.25">
      <c r="AV11202"/>
      <c r="AW11202"/>
      <c r="AX11202"/>
    </row>
    <row r="11203" spans="48:50" x14ac:dyDescent="0.25">
      <c r="AV11203"/>
      <c r="AW11203"/>
      <c r="AX11203"/>
    </row>
    <row r="11204" spans="48:50" x14ac:dyDescent="0.25">
      <c r="AV11204"/>
      <c r="AW11204"/>
      <c r="AX11204"/>
    </row>
    <row r="11205" spans="48:50" x14ac:dyDescent="0.25">
      <c r="AV11205"/>
      <c r="AW11205"/>
      <c r="AX11205"/>
    </row>
    <row r="11206" spans="48:50" x14ac:dyDescent="0.25">
      <c r="AV11206"/>
      <c r="AW11206"/>
      <c r="AX11206"/>
    </row>
    <row r="11207" spans="48:50" x14ac:dyDescent="0.25">
      <c r="AV11207"/>
      <c r="AW11207"/>
      <c r="AX11207"/>
    </row>
    <row r="11208" spans="48:50" x14ac:dyDescent="0.25">
      <c r="AV11208"/>
      <c r="AW11208"/>
      <c r="AX11208"/>
    </row>
    <row r="11209" spans="48:50" x14ac:dyDescent="0.25">
      <c r="AV11209"/>
      <c r="AW11209"/>
      <c r="AX11209"/>
    </row>
    <row r="11210" spans="48:50" x14ac:dyDescent="0.25">
      <c r="AV11210"/>
      <c r="AW11210"/>
      <c r="AX11210"/>
    </row>
    <row r="11211" spans="48:50" x14ac:dyDescent="0.25">
      <c r="AV11211"/>
      <c r="AW11211"/>
      <c r="AX11211"/>
    </row>
    <row r="11212" spans="48:50" x14ac:dyDescent="0.25">
      <c r="AV11212"/>
      <c r="AW11212"/>
      <c r="AX11212"/>
    </row>
    <row r="11213" spans="48:50" x14ac:dyDescent="0.25">
      <c r="AV11213"/>
      <c r="AW11213"/>
      <c r="AX11213"/>
    </row>
    <row r="11214" spans="48:50" x14ac:dyDescent="0.25">
      <c r="AV11214"/>
      <c r="AW11214"/>
      <c r="AX11214"/>
    </row>
    <row r="11215" spans="48:50" x14ac:dyDescent="0.25">
      <c r="AV11215"/>
      <c r="AW11215"/>
      <c r="AX11215"/>
    </row>
    <row r="11216" spans="48:50" x14ac:dyDescent="0.25">
      <c r="AV11216"/>
      <c r="AW11216"/>
      <c r="AX11216"/>
    </row>
    <row r="11217" spans="48:50" x14ac:dyDescent="0.25">
      <c r="AV11217"/>
      <c r="AW11217"/>
      <c r="AX11217"/>
    </row>
    <row r="11218" spans="48:50" x14ac:dyDescent="0.25">
      <c r="AV11218"/>
      <c r="AW11218"/>
      <c r="AX11218"/>
    </row>
    <row r="11219" spans="48:50" x14ac:dyDescent="0.25">
      <c r="AV11219"/>
      <c r="AW11219"/>
      <c r="AX11219"/>
    </row>
    <row r="11220" spans="48:50" x14ac:dyDescent="0.25">
      <c r="AV11220"/>
      <c r="AW11220"/>
      <c r="AX11220"/>
    </row>
    <row r="11221" spans="48:50" x14ac:dyDescent="0.25">
      <c r="AV11221"/>
      <c r="AW11221"/>
      <c r="AX11221"/>
    </row>
    <row r="11222" spans="48:50" x14ac:dyDescent="0.25">
      <c r="AV11222"/>
      <c r="AW11222"/>
      <c r="AX11222"/>
    </row>
    <row r="11223" spans="48:50" x14ac:dyDescent="0.25">
      <c r="AV11223"/>
      <c r="AW11223"/>
      <c r="AX11223"/>
    </row>
    <row r="11224" spans="48:50" x14ac:dyDescent="0.25">
      <c r="AV11224"/>
      <c r="AW11224"/>
      <c r="AX11224"/>
    </row>
    <row r="11225" spans="48:50" x14ac:dyDescent="0.25">
      <c r="AV11225"/>
      <c r="AW11225"/>
      <c r="AX11225"/>
    </row>
    <row r="11226" spans="48:50" x14ac:dyDescent="0.25">
      <c r="AV11226"/>
      <c r="AW11226"/>
      <c r="AX11226"/>
    </row>
    <row r="11227" spans="48:50" x14ac:dyDescent="0.25">
      <c r="AV11227"/>
      <c r="AW11227"/>
      <c r="AX11227"/>
    </row>
    <row r="11228" spans="48:50" x14ac:dyDescent="0.25">
      <c r="AV11228"/>
      <c r="AW11228"/>
      <c r="AX11228"/>
    </row>
    <row r="11229" spans="48:50" x14ac:dyDescent="0.25">
      <c r="AV11229"/>
      <c r="AW11229"/>
      <c r="AX11229"/>
    </row>
    <row r="11230" spans="48:50" x14ac:dyDescent="0.25">
      <c r="AV11230"/>
      <c r="AW11230"/>
      <c r="AX11230"/>
    </row>
    <row r="11231" spans="48:50" x14ac:dyDescent="0.25">
      <c r="AV11231"/>
      <c r="AW11231"/>
      <c r="AX11231"/>
    </row>
    <row r="11232" spans="48:50" x14ac:dyDescent="0.25">
      <c r="AV11232"/>
      <c r="AW11232"/>
      <c r="AX11232"/>
    </row>
    <row r="11233" spans="48:50" x14ac:dyDescent="0.25">
      <c r="AV11233"/>
      <c r="AW11233"/>
      <c r="AX11233"/>
    </row>
    <row r="11234" spans="48:50" x14ac:dyDescent="0.25">
      <c r="AV11234"/>
      <c r="AW11234"/>
      <c r="AX11234"/>
    </row>
    <row r="11235" spans="48:50" x14ac:dyDescent="0.25">
      <c r="AV11235"/>
      <c r="AW11235"/>
      <c r="AX11235"/>
    </row>
    <row r="11236" spans="48:50" x14ac:dyDescent="0.25">
      <c r="AV11236"/>
      <c r="AW11236"/>
      <c r="AX11236"/>
    </row>
    <row r="11237" spans="48:50" x14ac:dyDescent="0.25">
      <c r="AV11237"/>
      <c r="AW11237"/>
      <c r="AX11237"/>
    </row>
    <row r="11238" spans="48:50" x14ac:dyDescent="0.25">
      <c r="AV11238"/>
      <c r="AW11238"/>
      <c r="AX11238"/>
    </row>
    <row r="11239" spans="48:50" x14ac:dyDescent="0.25">
      <c r="AV11239"/>
      <c r="AW11239"/>
      <c r="AX11239"/>
    </row>
    <row r="11240" spans="48:50" x14ac:dyDescent="0.25">
      <c r="AV11240"/>
      <c r="AW11240"/>
      <c r="AX11240"/>
    </row>
    <row r="11241" spans="48:50" x14ac:dyDescent="0.25">
      <c r="AV11241"/>
      <c r="AW11241"/>
      <c r="AX11241"/>
    </row>
    <row r="11242" spans="48:50" x14ac:dyDescent="0.25">
      <c r="AV11242"/>
      <c r="AW11242"/>
      <c r="AX11242"/>
    </row>
    <row r="11243" spans="48:50" x14ac:dyDescent="0.25">
      <c r="AV11243"/>
      <c r="AW11243"/>
      <c r="AX11243"/>
    </row>
    <row r="11244" spans="48:50" x14ac:dyDescent="0.25">
      <c r="AV11244"/>
      <c r="AW11244"/>
      <c r="AX11244"/>
    </row>
    <row r="11245" spans="48:50" x14ac:dyDescent="0.25">
      <c r="AV11245"/>
      <c r="AW11245"/>
      <c r="AX11245"/>
    </row>
    <row r="11246" spans="48:50" x14ac:dyDescent="0.25">
      <c r="AV11246"/>
      <c r="AW11246"/>
      <c r="AX11246"/>
    </row>
    <row r="11247" spans="48:50" x14ac:dyDescent="0.25">
      <c r="AV11247"/>
      <c r="AW11247"/>
      <c r="AX11247"/>
    </row>
    <row r="11248" spans="48:50" x14ac:dyDescent="0.25">
      <c r="AV11248"/>
      <c r="AW11248"/>
      <c r="AX11248"/>
    </row>
    <row r="11249" spans="48:50" x14ac:dyDescent="0.25">
      <c r="AV11249"/>
      <c r="AW11249"/>
      <c r="AX11249"/>
    </row>
    <row r="11250" spans="48:50" x14ac:dyDescent="0.25">
      <c r="AV11250"/>
      <c r="AW11250"/>
      <c r="AX11250"/>
    </row>
    <row r="11251" spans="48:50" x14ac:dyDescent="0.25">
      <c r="AV11251"/>
      <c r="AW11251"/>
      <c r="AX11251"/>
    </row>
    <row r="11252" spans="48:50" x14ac:dyDescent="0.25">
      <c r="AV11252"/>
      <c r="AW11252"/>
      <c r="AX11252"/>
    </row>
    <row r="11253" spans="48:50" x14ac:dyDescent="0.25">
      <c r="AV11253"/>
      <c r="AW11253"/>
      <c r="AX11253"/>
    </row>
    <row r="11254" spans="48:50" x14ac:dyDescent="0.25">
      <c r="AV11254"/>
      <c r="AW11254"/>
      <c r="AX11254"/>
    </row>
    <row r="11255" spans="48:50" x14ac:dyDescent="0.25">
      <c r="AV11255"/>
      <c r="AW11255"/>
      <c r="AX11255"/>
    </row>
    <row r="11256" spans="48:50" x14ac:dyDescent="0.25">
      <c r="AV11256"/>
      <c r="AW11256"/>
      <c r="AX11256"/>
    </row>
    <row r="11257" spans="48:50" x14ac:dyDescent="0.25">
      <c r="AV11257"/>
      <c r="AW11257"/>
      <c r="AX11257"/>
    </row>
    <row r="11258" spans="48:50" x14ac:dyDescent="0.25">
      <c r="AV11258"/>
      <c r="AW11258"/>
      <c r="AX11258"/>
    </row>
    <row r="11259" spans="48:50" x14ac:dyDescent="0.25">
      <c r="AV11259"/>
      <c r="AW11259"/>
      <c r="AX11259"/>
    </row>
    <row r="11260" spans="48:50" x14ac:dyDescent="0.25">
      <c r="AV11260"/>
      <c r="AW11260"/>
      <c r="AX11260"/>
    </row>
    <row r="11261" spans="48:50" x14ac:dyDescent="0.25">
      <c r="AV11261"/>
      <c r="AW11261"/>
      <c r="AX11261"/>
    </row>
    <row r="11262" spans="48:50" x14ac:dyDescent="0.25">
      <c r="AV11262"/>
      <c r="AW11262"/>
      <c r="AX11262"/>
    </row>
    <row r="11263" spans="48:50" x14ac:dyDescent="0.25">
      <c r="AV11263"/>
      <c r="AW11263"/>
      <c r="AX11263"/>
    </row>
    <row r="11264" spans="48:50" x14ac:dyDescent="0.25">
      <c r="AV11264"/>
      <c r="AW11264"/>
      <c r="AX11264"/>
    </row>
    <row r="11265" spans="48:50" x14ac:dyDescent="0.25">
      <c r="AV11265"/>
      <c r="AW11265"/>
      <c r="AX11265"/>
    </row>
    <row r="11266" spans="48:50" x14ac:dyDescent="0.25">
      <c r="AV11266"/>
      <c r="AW11266"/>
      <c r="AX11266"/>
    </row>
    <row r="11267" spans="48:50" x14ac:dyDescent="0.25">
      <c r="AV11267"/>
      <c r="AW11267"/>
      <c r="AX11267"/>
    </row>
    <row r="11268" spans="48:50" x14ac:dyDescent="0.25">
      <c r="AV11268"/>
      <c r="AW11268"/>
      <c r="AX11268"/>
    </row>
    <row r="11269" spans="48:50" x14ac:dyDescent="0.25">
      <c r="AV11269"/>
      <c r="AW11269"/>
      <c r="AX11269"/>
    </row>
    <row r="11270" spans="48:50" x14ac:dyDescent="0.25">
      <c r="AV11270"/>
      <c r="AW11270"/>
      <c r="AX11270"/>
    </row>
    <row r="11271" spans="48:50" x14ac:dyDescent="0.25">
      <c r="AV11271"/>
      <c r="AW11271"/>
      <c r="AX11271"/>
    </row>
    <row r="11272" spans="48:50" x14ac:dyDescent="0.25">
      <c r="AV11272"/>
      <c r="AW11272"/>
      <c r="AX11272"/>
    </row>
    <row r="11273" spans="48:50" x14ac:dyDescent="0.25">
      <c r="AV11273"/>
      <c r="AW11273"/>
      <c r="AX11273"/>
    </row>
    <row r="11274" spans="48:50" x14ac:dyDescent="0.25">
      <c r="AV11274"/>
      <c r="AW11274"/>
      <c r="AX11274"/>
    </row>
    <row r="11275" spans="48:50" x14ac:dyDescent="0.25">
      <c r="AV11275"/>
      <c r="AW11275"/>
      <c r="AX11275"/>
    </row>
    <row r="11276" spans="48:50" x14ac:dyDescent="0.25">
      <c r="AV11276"/>
      <c r="AW11276"/>
      <c r="AX11276"/>
    </row>
    <row r="11277" spans="48:50" x14ac:dyDescent="0.25">
      <c r="AV11277"/>
      <c r="AW11277"/>
      <c r="AX11277"/>
    </row>
    <row r="11278" spans="48:50" x14ac:dyDescent="0.25">
      <c r="AV11278"/>
      <c r="AW11278"/>
      <c r="AX11278"/>
    </row>
    <row r="11279" spans="48:50" x14ac:dyDescent="0.25">
      <c r="AV11279"/>
      <c r="AW11279"/>
      <c r="AX11279"/>
    </row>
    <row r="11280" spans="48:50" x14ac:dyDescent="0.25">
      <c r="AV11280"/>
      <c r="AW11280"/>
      <c r="AX11280"/>
    </row>
    <row r="11281" spans="48:50" x14ac:dyDescent="0.25">
      <c r="AV11281"/>
      <c r="AW11281"/>
      <c r="AX11281"/>
    </row>
    <row r="11282" spans="48:50" x14ac:dyDescent="0.25">
      <c r="AV11282"/>
      <c r="AW11282"/>
      <c r="AX11282"/>
    </row>
    <row r="11283" spans="48:50" x14ac:dyDescent="0.25">
      <c r="AV11283"/>
      <c r="AW11283"/>
      <c r="AX11283"/>
    </row>
    <row r="11284" spans="48:50" x14ac:dyDescent="0.25">
      <c r="AV11284"/>
      <c r="AW11284"/>
      <c r="AX11284"/>
    </row>
    <row r="11285" spans="48:50" x14ac:dyDescent="0.25">
      <c r="AV11285"/>
      <c r="AW11285"/>
      <c r="AX11285"/>
    </row>
    <row r="11286" spans="48:50" x14ac:dyDescent="0.25">
      <c r="AV11286"/>
      <c r="AW11286"/>
      <c r="AX11286"/>
    </row>
    <row r="11287" spans="48:50" x14ac:dyDescent="0.25">
      <c r="AV11287"/>
      <c r="AW11287"/>
      <c r="AX11287"/>
    </row>
    <row r="11288" spans="48:50" x14ac:dyDescent="0.25">
      <c r="AV11288"/>
      <c r="AW11288"/>
      <c r="AX11288"/>
    </row>
    <row r="11289" spans="48:50" x14ac:dyDescent="0.25">
      <c r="AV11289"/>
      <c r="AW11289"/>
      <c r="AX11289"/>
    </row>
    <row r="11290" spans="48:50" x14ac:dyDescent="0.25">
      <c r="AV11290"/>
      <c r="AW11290"/>
      <c r="AX11290"/>
    </row>
    <row r="11291" spans="48:50" x14ac:dyDescent="0.25">
      <c r="AV11291"/>
      <c r="AW11291"/>
      <c r="AX11291"/>
    </row>
    <row r="11292" spans="48:50" x14ac:dyDescent="0.25">
      <c r="AV11292"/>
      <c r="AW11292"/>
      <c r="AX11292"/>
    </row>
    <row r="11293" spans="48:50" x14ac:dyDescent="0.25">
      <c r="AV11293"/>
      <c r="AW11293"/>
      <c r="AX11293"/>
    </row>
    <row r="11294" spans="48:50" x14ac:dyDescent="0.25">
      <c r="AV11294"/>
      <c r="AW11294"/>
      <c r="AX11294"/>
    </row>
    <row r="11295" spans="48:50" x14ac:dyDescent="0.25">
      <c r="AV11295"/>
      <c r="AW11295"/>
      <c r="AX11295"/>
    </row>
    <row r="11296" spans="48:50" x14ac:dyDescent="0.25">
      <c r="AV11296"/>
      <c r="AW11296"/>
      <c r="AX11296"/>
    </row>
    <row r="11297" spans="48:50" x14ac:dyDescent="0.25">
      <c r="AV11297"/>
      <c r="AW11297"/>
      <c r="AX11297"/>
    </row>
    <row r="11298" spans="48:50" x14ac:dyDescent="0.25">
      <c r="AV11298"/>
      <c r="AW11298"/>
      <c r="AX11298"/>
    </row>
    <row r="11299" spans="48:50" x14ac:dyDescent="0.25">
      <c r="AV11299"/>
      <c r="AW11299"/>
      <c r="AX11299"/>
    </row>
    <row r="11300" spans="48:50" x14ac:dyDescent="0.25">
      <c r="AV11300"/>
      <c r="AW11300"/>
      <c r="AX11300"/>
    </row>
    <row r="11301" spans="48:50" x14ac:dyDescent="0.25">
      <c r="AV11301"/>
      <c r="AW11301"/>
      <c r="AX11301"/>
    </row>
    <row r="11302" spans="48:50" x14ac:dyDescent="0.25">
      <c r="AV11302"/>
      <c r="AW11302"/>
      <c r="AX11302"/>
    </row>
    <row r="11303" spans="48:50" x14ac:dyDescent="0.25">
      <c r="AV11303"/>
      <c r="AW11303"/>
      <c r="AX11303"/>
    </row>
    <row r="11304" spans="48:50" x14ac:dyDescent="0.25">
      <c r="AV11304"/>
      <c r="AW11304"/>
      <c r="AX11304"/>
    </row>
    <row r="11305" spans="48:50" x14ac:dyDescent="0.25">
      <c r="AV11305"/>
      <c r="AW11305"/>
      <c r="AX11305"/>
    </row>
    <row r="11306" spans="48:50" x14ac:dyDescent="0.25">
      <c r="AV11306"/>
      <c r="AW11306"/>
      <c r="AX11306"/>
    </row>
    <row r="11307" spans="48:50" x14ac:dyDescent="0.25">
      <c r="AV11307"/>
      <c r="AW11307"/>
      <c r="AX11307"/>
    </row>
    <row r="11308" spans="48:50" x14ac:dyDescent="0.25">
      <c r="AV11308"/>
      <c r="AW11308"/>
      <c r="AX11308"/>
    </row>
    <row r="11309" spans="48:50" x14ac:dyDescent="0.25">
      <c r="AV11309"/>
      <c r="AW11309"/>
      <c r="AX11309"/>
    </row>
    <row r="11310" spans="48:50" x14ac:dyDescent="0.25">
      <c r="AV11310"/>
      <c r="AW11310"/>
      <c r="AX11310"/>
    </row>
    <row r="11311" spans="48:50" x14ac:dyDescent="0.25">
      <c r="AV11311"/>
      <c r="AW11311"/>
      <c r="AX11311"/>
    </row>
    <row r="11312" spans="48:50" x14ac:dyDescent="0.25">
      <c r="AV11312"/>
      <c r="AW11312"/>
      <c r="AX11312"/>
    </row>
    <row r="11313" spans="48:50" x14ac:dyDescent="0.25">
      <c r="AV11313"/>
      <c r="AW11313"/>
      <c r="AX11313"/>
    </row>
    <row r="11314" spans="48:50" x14ac:dyDescent="0.25">
      <c r="AV11314"/>
      <c r="AW11314"/>
      <c r="AX11314"/>
    </row>
    <row r="11315" spans="48:50" x14ac:dyDescent="0.25">
      <c r="AV11315"/>
      <c r="AW11315"/>
      <c r="AX11315"/>
    </row>
    <row r="11316" spans="48:50" x14ac:dyDescent="0.25">
      <c r="AV11316"/>
      <c r="AW11316"/>
      <c r="AX11316"/>
    </row>
    <row r="11317" spans="48:50" x14ac:dyDescent="0.25">
      <c r="AV11317"/>
      <c r="AW11317"/>
      <c r="AX11317"/>
    </row>
    <row r="11318" spans="48:50" x14ac:dyDescent="0.25">
      <c r="AV11318"/>
      <c r="AW11318"/>
      <c r="AX11318"/>
    </row>
    <row r="11319" spans="48:50" x14ac:dyDescent="0.25">
      <c r="AV11319"/>
      <c r="AW11319"/>
      <c r="AX11319"/>
    </row>
    <row r="11320" spans="48:50" x14ac:dyDescent="0.25">
      <c r="AV11320"/>
      <c r="AW11320"/>
      <c r="AX11320"/>
    </row>
    <row r="11321" spans="48:50" x14ac:dyDescent="0.25">
      <c r="AV11321"/>
      <c r="AW11321"/>
      <c r="AX11321"/>
    </row>
    <row r="11322" spans="48:50" x14ac:dyDescent="0.25">
      <c r="AV11322"/>
      <c r="AW11322"/>
      <c r="AX11322"/>
    </row>
    <row r="11323" spans="48:50" x14ac:dyDescent="0.25">
      <c r="AV11323"/>
      <c r="AW11323"/>
      <c r="AX11323"/>
    </row>
    <row r="11324" spans="48:50" x14ac:dyDescent="0.25">
      <c r="AV11324"/>
      <c r="AW11324"/>
      <c r="AX11324"/>
    </row>
    <row r="11325" spans="48:50" x14ac:dyDescent="0.25">
      <c r="AV11325"/>
      <c r="AW11325"/>
      <c r="AX11325"/>
    </row>
    <row r="11326" spans="48:50" x14ac:dyDescent="0.25">
      <c r="AV11326"/>
      <c r="AW11326"/>
      <c r="AX11326"/>
    </row>
    <row r="11327" spans="48:50" x14ac:dyDescent="0.25">
      <c r="AV11327"/>
      <c r="AW11327"/>
      <c r="AX11327"/>
    </row>
    <row r="11328" spans="48:50" x14ac:dyDescent="0.25">
      <c r="AV11328"/>
      <c r="AW11328"/>
      <c r="AX11328"/>
    </row>
    <row r="11329" spans="48:50" x14ac:dyDescent="0.25">
      <c r="AV11329"/>
      <c r="AW11329"/>
      <c r="AX11329"/>
    </row>
    <row r="11330" spans="48:50" x14ac:dyDescent="0.25">
      <c r="AV11330"/>
      <c r="AW11330"/>
      <c r="AX11330"/>
    </row>
    <row r="11331" spans="48:50" x14ac:dyDescent="0.25">
      <c r="AV11331"/>
      <c r="AW11331"/>
      <c r="AX11331"/>
    </row>
    <row r="11332" spans="48:50" x14ac:dyDescent="0.25">
      <c r="AV11332"/>
      <c r="AW11332"/>
      <c r="AX11332"/>
    </row>
    <row r="11333" spans="48:50" x14ac:dyDescent="0.25">
      <c r="AV11333"/>
      <c r="AW11333"/>
      <c r="AX11333"/>
    </row>
    <row r="11334" spans="48:50" x14ac:dyDescent="0.25">
      <c r="AV11334"/>
      <c r="AW11334"/>
      <c r="AX11334"/>
    </row>
    <row r="11335" spans="48:50" x14ac:dyDescent="0.25">
      <c r="AV11335"/>
      <c r="AW11335"/>
      <c r="AX11335"/>
    </row>
    <row r="11336" spans="48:50" x14ac:dyDescent="0.25">
      <c r="AV11336"/>
      <c r="AW11336"/>
      <c r="AX11336"/>
    </row>
    <row r="11337" spans="48:50" x14ac:dyDescent="0.25">
      <c r="AV11337"/>
      <c r="AW11337"/>
      <c r="AX11337"/>
    </row>
    <row r="11338" spans="48:50" x14ac:dyDescent="0.25">
      <c r="AV11338"/>
      <c r="AW11338"/>
      <c r="AX11338"/>
    </row>
    <row r="11339" spans="48:50" x14ac:dyDescent="0.25">
      <c r="AV11339"/>
      <c r="AW11339"/>
      <c r="AX11339"/>
    </row>
    <row r="11340" spans="48:50" x14ac:dyDescent="0.25">
      <c r="AV11340"/>
      <c r="AW11340"/>
      <c r="AX11340"/>
    </row>
    <row r="11341" spans="48:50" x14ac:dyDescent="0.25">
      <c r="AV11341"/>
      <c r="AW11341"/>
      <c r="AX11341"/>
    </row>
    <row r="11342" spans="48:50" x14ac:dyDescent="0.25">
      <c r="AV11342"/>
      <c r="AW11342"/>
      <c r="AX11342"/>
    </row>
    <row r="11343" spans="48:50" x14ac:dyDescent="0.25">
      <c r="AV11343"/>
      <c r="AW11343"/>
      <c r="AX11343"/>
    </row>
    <row r="11344" spans="48:50" x14ac:dyDescent="0.25">
      <c r="AV11344"/>
      <c r="AW11344"/>
      <c r="AX11344"/>
    </row>
    <row r="11345" spans="48:50" x14ac:dyDescent="0.25">
      <c r="AV11345"/>
      <c r="AW11345"/>
      <c r="AX11345"/>
    </row>
    <row r="11346" spans="48:50" x14ac:dyDescent="0.25">
      <c r="AV11346"/>
      <c r="AW11346"/>
      <c r="AX11346"/>
    </row>
    <row r="11347" spans="48:50" x14ac:dyDescent="0.25">
      <c r="AV11347"/>
      <c r="AW11347"/>
      <c r="AX11347"/>
    </row>
    <row r="11348" spans="48:50" x14ac:dyDescent="0.25">
      <c r="AV11348"/>
      <c r="AW11348"/>
      <c r="AX11348"/>
    </row>
    <row r="11349" spans="48:50" x14ac:dyDescent="0.25">
      <c r="AV11349"/>
      <c r="AW11349"/>
      <c r="AX11349"/>
    </row>
    <row r="11350" spans="48:50" x14ac:dyDescent="0.25">
      <c r="AV11350"/>
      <c r="AW11350"/>
      <c r="AX11350"/>
    </row>
    <row r="11351" spans="48:50" x14ac:dyDescent="0.25">
      <c r="AV11351"/>
      <c r="AW11351"/>
      <c r="AX11351"/>
    </row>
    <row r="11352" spans="48:50" x14ac:dyDescent="0.25">
      <c r="AV11352"/>
      <c r="AW11352"/>
      <c r="AX11352"/>
    </row>
    <row r="11353" spans="48:50" x14ac:dyDescent="0.25">
      <c r="AV11353"/>
      <c r="AW11353"/>
      <c r="AX11353"/>
    </row>
    <row r="11354" spans="48:50" x14ac:dyDescent="0.25">
      <c r="AV11354"/>
      <c r="AW11354"/>
      <c r="AX11354"/>
    </row>
    <row r="11355" spans="48:50" x14ac:dyDescent="0.25">
      <c r="AV11355"/>
      <c r="AW11355"/>
      <c r="AX11355"/>
    </row>
    <row r="11356" spans="48:50" x14ac:dyDescent="0.25">
      <c r="AV11356"/>
      <c r="AW11356"/>
      <c r="AX11356"/>
    </row>
    <row r="11357" spans="48:50" x14ac:dyDescent="0.25">
      <c r="AV11357"/>
      <c r="AW11357"/>
      <c r="AX11357"/>
    </row>
    <row r="11358" spans="48:50" x14ac:dyDescent="0.25">
      <c r="AV11358"/>
      <c r="AW11358"/>
      <c r="AX11358"/>
    </row>
    <row r="11359" spans="48:50" x14ac:dyDescent="0.25">
      <c r="AV11359"/>
      <c r="AW11359"/>
      <c r="AX11359"/>
    </row>
    <row r="11360" spans="48:50" x14ac:dyDescent="0.25">
      <c r="AV11360"/>
      <c r="AW11360"/>
      <c r="AX11360"/>
    </row>
    <row r="11361" spans="48:50" x14ac:dyDescent="0.25">
      <c r="AV11361"/>
      <c r="AW11361"/>
      <c r="AX11361"/>
    </row>
    <row r="11362" spans="48:50" x14ac:dyDescent="0.25">
      <c r="AV11362"/>
      <c r="AW11362"/>
      <c r="AX11362"/>
    </row>
    <row r="11363" spans="48:50" x14ac:dyDescent="0.25">
      <c r="AV11363"/>
      <c r="AW11363"/>
      <c r="AX11363"/>
    </row>
    <row r="11364" spans="48:50" x14ac:dyDescent="0.25">
      <c r="AV11364"/>
      <c r="AW11364"/>
      <c r="AX11364"/>
    </row>
    <row r="11365" spans="48:50" x14ac:dyDescent="0.25">
      <c r="AV11365"/>
      <c r="AW11365"/>
      <c r="AX11365"/>
    </row>
    <row r="11366" spans="48:50" x14ac:dyDescent="0.25">
      <c r="AV11366"/>
      <c r="AW11366"/>
      <c r="AX11366"/>
    </row>
    <row r="11367" spans="48:50" x14ac:dyDescent="0.25">
      <c r="AV11367"/>
      <c r="AW11367"/>
      <c r="AX11367"/>
    </row>
    <row r="11368" spans="48:50" x14ac:dyDescent="0.25">
      <c r="AV11368"/>
      <c r="AW11368"/>
      <c r="AX11368"/>
    </row>
    <row r="11369" spans="48:50" x14ac:dyDescent="0.25">
      <c r="AV11369"/>
      <c r="AW11369"/>
      <c r="AX11369"/>
    </row>
    <row r="11370" spans="48:50" x14ac:dyDescent="0.25">
      <c r="AV11370"/>
      <c r="AW11370"/>
      <c r="AX11370"/>
    </row>
    <row r="11371" spans="48:50" x14ac:dyDescent="0.25">
      <c r="AV11371"/>
      <c r="AW11371"/>
      <c r="AX11371"/>
    </row>
    <row r="11372" spans="48:50" x14ac:dyDescent="0.25">
      <c r="AV11372"/>
      <c r="AW11372"/>
      <c r="AX11372"/>
    </row>
    <row r="11373" spans="48:50" x14ac:dyDescent="0.25">
      <c r="AV11373"/>
      <c r="AW11373"/>
      <c r="AX11373"/>
    </row>
    <row r="11374" spans="48:50" x14ac:dyDescent="0.25">
      <c r="AV11374"/>
      <c r="AW11374"/>
      <c r="AX11374"/>
    </row>
    <row r="11375" spans="48:50" x14ac:dyDescent="0.25">
      <c r="AV11375"/>
      <c r="AW11375"/>
      <c r="AX11375"/>
    </row>
    <row r="11376" spans="48:50" x14ac:dyDescent="0.25">
      <c r="AV11376"/>
      <c r="AW11376"/>
      <c r="AX11376"/>
    </row>
    <row r="11377" spans="48:50" x14ac:dyDescent="0.25">
      <c r="AV11377"/>
      <c r="AW11377"/>
      <c r="AX11377"/>
    </row>
    <row r="11378" spans="48:50" x14ac:dyDescent="0.25">
      <c r="AV11378"/>
      <c r="AW11378"/>
      <c r="AX11378"/>
    </row>
    <row r="11379" spans="48:50" x14ac:dyDescent="0.25">
      <c r="AV11379"/>
      <c r="AW11379"/>
      <c r="AX11379"/>
    </row>
    <row r="11380" spans="48:50" x14ac:dyDescent="0.25">
      <c r="AV11380"/>
      <c r="AW11380"/>
      <c r="AX11380"/>
    </row>
    <row r="11381" spans="48:50" x14ac:dyDescent="0.25">
      <c r="AV11381"/>
      <c r="AW11381"/>
      <c r="AX11381"/>
    </row>
    <row r="11382" spans="48:50" x14ac:dyDescent="0.25">
      <c r="AV11382"/>
      <c r="AW11382"/>
      <c r="AX11382"/>
    </row>
    <row r="11383" spans="48:50" x14ac:dyDescent="0.25">
      <c r="AV11383"/>
      <c r="AW11383"/>
      <c r="AX11383"/>
    </row>
    <row r="11384" spans="48:50" x14ac:dyDescent="0.25">
      <c r="AV11384"/>
      <c r="AW11384"/>
      <c r="AX11384"/>
    </row>
    <row r="11385" spans="48:50" x14ac:dyDescent="0.25">
      <c r="AV11385"/>
      <c r="AW11385"/>
      <c r="AX11385"/>
    </row>
    <row r="11386" spans="48:50" x14ac:dyDescent="0.25">
      <c r="AV11386"/>
      <c r="AW11386"/>
      <c r="AX11386"/>
    </row>
    <row r="11387" spans="48:50" x14ac:dyDescent="0.25">
      <c r="AV11387"/>
      <c r="AW11387"/>
      <c r="AX11387"/>
    </row>
    <row r="11388" spans="48:50" x14ac:dyDescent="0.25">
      <c r="AV11388"/>
      <c r="AW11388"/>
      <c r="AX11388"/>
    </row>
    <row r="11389" spans="48:50" x14ac:dyDescent="0.25">
      <c r="AV11389"/>
      <c r="AW11389"/>
      <c r="AX11389"/>
    </row>
    <row r="11390" spans="48:50" x14ac:dyDescent="0.25">
      <c r="AV11390"/>
      <c r="AW11390"/>
      <c r="AX11390"/>
    </row>
    <row r="11391" spans="48:50" x14ac:dyDescent="0.25">
      <c r="AV11391"/>
      <c r="AW11391"/>
      <c r="AX11391"/>
    </row>
    <row r="11392" spans="48:50" x14ac:dyDescent="0.25">
      <c r="AV11392"/>
      <c r="AW11392"/>
      <c r="AX11392"/>
    </row>
    <row r="11393" spans="48:50" x14ac:dyDescent="0.25">
      <c r="AV11393"/>
      <c r="AW11393"/>
      <c r="AX11393"/>
    </row>
    <row r="11394" spans="48:50" x14ac:dyDescent="0.25">
      <c r="AV11394"/>
      <c r="AW11394"/>
      <c r="AX11394"/>
    </row>
    <row r="11395" spans="48:50" x14ac:dyDescent="0.25">
      <c r="AV11395"/>
      <c r="AW11395"/>
      <c r="AX11395"/>
    </row>
    <row r="11396" spans="48:50" x14ac:dyDescent="0.25">
      <c r="AV11396"/>
      <c r="AW11396"/>
      <c r="AX11396"/>
    </row>
    <row r="11397" spans="48:50" x14ac:dyDescent="0.25">
      <c r="AV11397"/>
      <c r="AW11397"/>
      <c r="AX11397"/>
    </row>
    <row r="11398" spans="48:50" x14ac:dyDescent="0.25">
      <c r="AV11398"/>
      <c r="AW11398"/>
      <c r="AX11398"/>
    </row>
    <row r="11399" spans="48:50" x14ac:dyDescent="0.25">
      <c r="AV11399"/>
      <c r="AW11399"/>
      <c r="AX11399"/>
    </row>
    <row r="11400" spans="48:50" x14ac:dyDescent="0.25">
      <c r="AV11400"/>
      <c r="AW11400"/>
      <c r="AX11400"/>
    </row>
    <row r="11401" spans="48:50" x14ac:dyDescent="0.25">
      <c r="AV11401"/>
      <c r="AW11401"/>
      <c r="AX11401"/>
    </row>
    <row r="11402" spans="48:50" x14ac:dyDescent="0.25">
      <c r="AV11402"/>
      <c r="AW11402"/>
      <c r="AX11402"/>
    </row>
    <row r="11403" spans="48:50" x14ac:dyDescent="0.25">
      <c r="AV11403"/>
      <c r="AW11403"/>
      <c r="AX11403"/>
    </row>
    <row r="11404" spans="48:50" x14ac:dyDescent="0.25">
      <c r="AV11404"/>
      <c r="AW11404"/>
      <c r="AX11404"/>
    </row>
    <row r="11405" spans="48:50" x14ac:dyDescent="0.25">
      <c r="AV11405"/>
      <c r="AW11405"/>
      <c r="AX11405"/>
    </row>
    <row r="11406" spans="48:50" x14ac:dyDescent="0.25">
      <c r="AV11406"/>
      <c r="AW11406"/>
      <c r="AX11406"/>
    </row>
    <row r="11407" spans="48:50" x14ac:dyDescent="0.25">
      <c r="AV11407"/>
      <c r="AW11407"/>
      <c r="AX11407"/>
    </row>
    <row r="11408" spans="48:50" x14ac:dyDescent="0.25">
      <c r="AV11408"/>
      <c r="AW11408"/>
      <c r="AX11408"/>
    </row>
    <row r="11409" spans="48:50" x14ac:dyDescent="0.25">
      <c r="AV11409"/>
      <c r="AW11409"/>
      <c r="AX11409"/>
    </row>
    <row r="11410" spans="48:50" x14ac:dyDescent="0.25">
      <c r="AV11410"/>
      <c r="AW11410"/>
      <c r="AX11410"/>
    </row>
    <row r="11411" spans="48:50" x14ac:dyDescent="0.25">
      <c r="AV11411"/>
      <c r="AW11411"/>
      <c r="AX11411"/>
    </row>
    <row r="11412" spans="48:50" x14ac:dyDescent="0.25">
      <c r="AV11412"/>
      <c r="AW11412"/>
      <c r="AX11412"/>
    </row>
    <row r="11413" spans="48:50" x14ac:dyDescent="0.25">
      <c r="AV11413"/>
      <c r="AW11413"/>
      <c r="AX11413"/>
    </row>
    <row r="11414" spans="48:50" x14ac:dyDescent="0.25">
      <c r="AV11414"/>
      <c r="AW11414"/>
      <c r="AX11414"/>
    </row>
    <row r="11415" spans="48:50" x14ac:dyDescent="0.25">
      <c r="AV11415"/>
      <c r="AW11415"/>
      <c r="AX11415"/>
    </row>
    <row r="11416" spans="48:50" x14ac:dyDescent="0.25">
      <c r="AV11416"/>
      <c r="AW11416"/>
      <c r="AX11416"/>
    </row>
    <row r="11417" spans="48:50" x14ac:dyDescent="0.25">
      <c r="AV11417"/>
      <c r="AW11417"/>
      <c r="AX11417"/>
    </row>
    <row r="11418" spans="48:50" x14ac:dyDescent="0.25">
      <c r="AV11418"/>
      <c r="AW11418"/>
      <c r="AX11418"/>
    </row>
    <row r="11419" spans="48:50" x14ac:dyDescent="0.25">
      <c r="AV11419"/>
      <c r="AW11419"/>
      <c r="AX11419"/>
    </row>
    <row r="11420" spans="48:50" x14ac:dyDescent="0.25">
      <c r="AV11420"/>
      <c r="AW11420"/>
      <c r="AX11420"/>
    </row>
    <row r="11421" spans="48:50" x14ac:dyDescent="0.25">
      <c r="AV11421"/>
      <c r="AW11421"/>
      <c r="AX11421"/>
    </row>
    <row r="11422" spans="48:50" x14ac:dyDescent="0.25">
      <c r="AV11422"/>
      <c r="AW11422"/>
      <c r="AX11422"/>
    </row>
    <row r="11423" spans="48:50" x14ac:dyDescent="0.25">
      <c r="AV11423"/>
      <c r="AW11423"/>
      <c r="AX11423"/>
    </row>
    <row r="11424" spans="48:50" x14ac:dyDescent="0.25">
      <c r="AV11424"/>
      <c r="AW11424"/>
      <c r="AX11424"/>
    </row>
    <row r="11425" spans="48:50" x14ac:dyDescent="0.25">
      <c r="AV11425"/>
      <c r="AW11425"/>
      <c r="AX11425"/>
    </row>
    <row r="11426" spans="48:50" x14ac:dyDescent="0.25">
      <c r="AV11426"/>
      <c r="AW11426"/>
      <c r="AX11426"/>
    </row>
    <row r="11427" spans="48:50" x14ac:dyDescent="0.25">
      <c r="AV11427"/>
      <c r="AW11427"/>
      <c r="AX11427"/>
    </row>
    <row r="11428" spans="48:50" x14ac:dyDescent="0.25">
      <c r="AV11428"/>
      <c r="AW11428"/>
      <c r="AX11428"/>
    </row>
    <row r="11429" spans="48:50" x14ac:dyDescent="0.25">
      <c r="AV11429"/>
      <c r="AW11429"/>
      <c r="AX11429"/>
    </row>
    <row r="11430" spans="48:50" x14ac:dyDescent="0.25">
      <c r="AV11430"/>
      <c r="AW11430"/>
      <c r="AX11430"/>
    </row>
    <row r="11431" spans="48:50" x14ac:dyDescent="0.25">
      <c r="AV11431"/>
      <c r="AW11431"/>
      <c r="AX11431"/>
    </row>
    <row r="11432" spans="48:50" x14ac:dyDescent="0.25">
      <c r="AV11432"/>
      <c r="AW11432"/>
      <c r="AX11432"/>
    </row>
    <row r="11433" spans="48:50" x14ac:dyDescent="0.25">
      <c r="AV11433"/>
      <c r="AW11433"/>
      <c r="AX11433"/>
    </row>
    <row r="11434" spans="48:50" x14ac:dyDescent="0.25">
      <c r="AV11434"/>
      <c r="AW11434"/>
      <c r="AX11434"/>
    </row>
    <row r="11435" spans="48:50" x14ac:dyDescent="0.25">
      <c r="AV11435"/>
      <c r="AW11435"/>
      <c r="AX11435"/>
    </row>
    <row r="11436" spans="48:50" x14ac:dyDescent="0.25">
      <c r="AV11436"/>
      <c r="AW11436"/>
      <c r="AX11436"/>
    </row>
    <row r="11437" spans="48:50" x14ac:dyDescent="0.25">
      <c r="AV11437"/>
      <c r="AW11437"/>
      <c r="AX11437"/>
    </row>
    <row r="11438" spans="48:50" x14ac:dyDescent="0.25">
      <c r="AV11438"/>
      <c r="AW11438"/>
      <c r="AX11438"/>
    </row>
    <row r="11439" spans="48:50" x14ac:dyDescent="0.25">
      <c r="AV11439"/>
      <c r="AW11439"/>
      <c r="AX11439"/>
    </row>
    <row r="11440" spans="48:50" x14ac:dyDescent="0.25">
      <c r="AV11440"/>
      <c r="AW11440"/>
      <c r="AX11440"/>
    </row>
    <row r="11441" spans="48:50" x14ac:dyDescent="0.25">
      <c r="AV11441"/>
      <c r="AW11441"/>
      <c r="AX11441"/>
    </row>
    <row r="11442" spans="48:50" x14ac:dyDescent="0.25">
      <c r="AV11442"/>
      <c r="AW11442"/>
      <c r="AX11442"/>
    </row>
    <row r="11443" spans="48:50" x14ac:dyDescent="0.25">
      <c r="AV11443"/>
      <c r="AW11443"/>
      <c r="AX11443"/>
    </row>
    <row r="11444" spans="48:50" x14ac:dyDescent="0.25">
      <c r="AV11444"/>
      <c r="AW11444"/>
      <c r="AX11444"/>
    </row>
    <row r="11445" spans="48:50" x14ac:dyDescent="0.25">
      <c r="AV11445"/>
      <c r="AW11445"/>
      <c r="AX11445"/>
    </row>
    <row r="11446" spans="48:50" x14ac:dyDescent="0.25">
      <c r="AV11446"/>
      <c r="AW11446"/>
      <c r="AX11446"/>
    </row>
    <row r="11447" spans="48:50" x14ac:dyDescent="0.25">
      <c r="AV11447"/>
      <c r="AW11447"/>
      <c r="AX11447"/>
    </row>
    <row r="11448" spans="48:50" x14ac:dyDescent="0.25">
      <c r="AV11448"/>
      <c r="AW11448"/>
      <c r="AX11448"/>
    </row>
    <row r="11449" spans="48:50" x14ac:dyDescent="0.25">
      <c r="AV11449"/>
      <c r="AW11449"/>
      <c r="AX11449"/>
    </row>
    <row r="11450" spans="48:50" x14ac:dyDescent="0.25">
      <c r="AV11450"/>
      <c r="AW11450"/>
      <c r="AX11450"/>
    </row>
    <row r="11451" spans="48:50" x14ac:dyDescent="0.25">
      <c r="AV11451"/>
      <c r="AW11451"/>
      <c r="AX11451"/>
    </row>
    <row r="11452" spans="48:50" x14ac:dyDescent="0.25">
      <c r="AV11452"/>
      <c r="AW11452"/>
      <c r="AX11452"/>
    </row>
    <row r="11453" spans="48:50" x14ac:dyDescent="0.25">
      <c r="AV11453"/>
      <c r="AW11453"/>
      <c r="AX11453"/>
    </row>
    <row r="11454" spans="48:50" x14ac:dyDescent="0.25">
      <c r="AV11454"/>
      <c r="AW11454"/>
      <c r="AX11454"/>
    </row>
    <row r="11455" spans="48:50" x14ac:dyDescent="0.25">
      <c r="AV11455"/>
      <c r="AW11455"/>
      <c r="AX11455"/>
    </row>
    <row r="11456" spans="48:50" x14ac:dyDescent="0.25">
      <c r="AV11456"/>
      <c r="AW11456"/>
      <c r="AX11456"/>
    </row>
    <row r="11457" spans="48:50" x14ac:dyDescent="0.25">
      <c r="AV11457"/>
      <c r="AW11457"/>
      <c r="AX11457"/>
    </row>
    <row r="11458" spans="48:50" x14ac:dyDescent="0.25">
      <c r="AV11458"/>
      <c r="AW11458"/>
      <c r="AX11458"/>
    </row>
    <row r="11459" spans="48:50" x14ac:dyDescent="0.25">
      <c r="AV11459"/>
      <c r="AW11459"/>
      <c r="AX11459"/>
    </row>
    <row r="11460" spans="48:50" x14ac:dyDescent="0.25">
      <c r="AV11460"/>
      <c r="AW11460"/>
      <c r="AX11460"/>
    </row>
    <row r="11461" spans="48:50" x14ac:dyDescent="0.25">
      <c r="AV11461"/>
      <c r="AW11461"/>
      <c r="AX11461"/>
    </row>
    <row r="11462" spans="48:50" x14ac:dyDescent="0.25">
      <c r="AV11462"/>
      <c r="AW11462"/>
      <c r="AX11462"/>
    </row>
    <row r="11463" spans="48:50" x14ac:dyDescent="0.25">
      <c r="AV11463"/>
      <c r="AW11463"/>
      <c r="AX11463"/>
    </row>
    <row r="11464" spans="48:50" x14ac:dyDescent="0.25">
      <c r="AV11464"/>
      <c r="AW11464"/>
      <c r="AX11464"/>
    </row>
    <row r="11465" spans="48:50" x14ac:dyDescent="0.25">
      <c r="AV11465"/>
      <c r="AW11465"/>
      <c r="AX11465"/>
    </row>
    <row r="11466" spans="48:50" x14ac:dyDescent="0.25">
      <c r="AV11466"/>
      <c r="AW11466"/>
      <c r="AX11466"/>
    </row>
    <row r="11467" spans="48:50" x14ac:dyDescent="0.25">
      <c r="AV11467"/>
      <c r="AW11467"/>
      <c r="AX11467"/>
    </row>
    <row r="11468" spans="48:50" x14ac:dyDescent="0.25">
      <c r="AV11468"/>
      <c r="AW11468"/>
      <c r="AX11468"/>
    </row>
    <row r="11469" spans="48:50" x14ac:dyDescent="0.25">
      <c r="AV11469"/>
      <c r="AW11469"/>
      <c r="AX11469"/>
    </row>
    <row r="11470" spans="48:50" x14ac:dyDescent="0.25">
      <c r="AV11470"/>
      <c r="AW11470"/>
      <c r="AX11470"/>
    </row>
    <row r="11471" spans="48:50" x14ac:dyDescent="0.25">
      <c r="AV11471"/>
      <c r="AW11471"/>
      <c r="AX11471"/>
    </row>
    <row r="11472" spans="48:50" x14ac:dyDescent="0.25">
      <c r="AV11472"/>
      <c r="AW11472"/>
      <c r="AX11472"/>
    </row>
    <row r="11473" spans="48:50" x14ac:dyDescent="0.25">
      <c r="AV11473"/>
      <c r="AW11473"/>
      <c r="AX11473"/>
    </row>
    <row r="11474" spans="48:50" x14ac:dyDescent="0.25">
      <c r="AV11474"/>
      <c r="AW11474"/>
      <c r="AX11474"/>
    </row>
    <row r="11475" spans="48:50" x14ac:dyDescent="0.25">
      <c r="AV11475"/>
      <c r="AW11475"/>
      <c r="AX11475"/>
    </row>
    <row r="11476" spans="48:50" x14ac:dyDescent="0.25">
      <c r="AV11476"/>
      <c r="AW11476"/>
      <c r="AX11476"/>
    </row>
    <row r="11477" spans="48:50" x14ac:dyDescent="0.25">
      <c r="AV11477"/>
      <c r="AW11477"/>
      <c r="AX11477"/>
    </row>
    <row r="11478" spans="48:50" x14ac:dyDescent="0.25">
      <c r="AV11478"/>
      <c r="AW11478"/>
      <c r="AX11478"/>
    </row>
    <row r="11479" spans="48:50" x14ac:dyDescent="0.25">
      <c r="AV11479"/>
      <c r="AW11479"/>
      <c r="AX11479"/>
    </row>
    <row r="11480" spans="48:50" x14ac:dyDescent="0.25">
      <c r="AV11480"/>
      <c r="AW11480"/>
      <c r="AX11480"/>
    </row>
    <row r="11481" spans="48:50" x14ac:dyDescent="0.25">
      <c r="AV11481"/>
      <c r="AW11481"/>
      <c r="AX11481"/>
    </row>
    <row r="11482" spans="48:50" x14ac:dyDescent="0.25">
      <c r="AV11482"/>
      <c r="AW11482"/>
      <c r="AX11482"/>
    </row>
    <row r="11483" spans="48:50" x14ac:dyDescent="0.25">
      <c r="AV11483"/>
      <c r="AW11483"/>
      <c r="AX11483"/>
    </row>
    <row r="11484" spans="48:50" x14ac:dyDescent="0.25">
      <c r="AV11484"/>
      <c r="AW11484"/>
      <c r="AX11484"/>
    </row>
    <row r="11485" spans="48:50" x14ac:dyDescent="0.25">
      <c r="AV11485"/>
      <c r="AW11485"/>
      <c r="AX11485"/>
    </row>
    <row r="11486" spans="48:50" x14ac:dyDescent="0.25">
      <c r="AV11486"/>
      <c r="AW11486"/>
      <c r="AX11486"/>
    </row>
    <row r="11487" spans="48:50" x14ac:dyDescent="0.25">
      <c r="AV11487"/>
      <c r="AW11487"/>
      <c r="AX11487"/>
    </row>
    <row r="11488" spans="48:50" x14ac:dyDescent="0.25">
      <c r="AV11488"/>
      <c r="AW11488"/>
      <c r="AX11488"/>
    </row>
    <row r="11489" spans="48:50" x14ac:dyDescent="0.25">
      <c r="AV11489"/>
      <c r="AW11489"/>
      <c r="AX11489"/>
    </row>
    <row r="11490" spans="48:50" x14ac:dyDescent="0.25">
      <c r="AV11490"/>
      <c r="AW11490"/>
      <c r="AX11490"/>
    </row>
    <row r="11491" spans="48:50" x14ac:dyDescent="0.25">
      <c r="AV11491"/>
      <c r="AW11491"/>
      <c r="AX11491"/>
    </row>
    <row r="11492" spans="48:50" x14ac:dyDescent="0.25">
      <c r="AV11492"/>
      <c r="AW11492"/>
      <c r="AX11492"/>
    </row>
    <row r="11493" spans="48:50" x14ac:dyDescent="0.25">
      <c r="AV11493"/>
      <c r="AW11493"/>
      <c r="AX11493"/>
    </row>
    <row r="11494" spans="48:50" x14ac:dyDescent="0.25">
      <c r="AV11494"/>
      <c r="AW11494"/>
      <c r="AX11494"/>
    </row>
    <row r="11495" spans="48:50" x14ac:dyDescent="0.25">
      <c r="AV11495"/>
      <c r="AW11495"/>
      <c r="AX11495"/>
    </row>
    <row r="11496" spans="48:50" x14ac:dyDescent="0.25">
      <c r="AV11496"/>
      <c r="AW11496"/>
      <c r="AX11496"/>
    </row>
    <row r="11497" spans="48:50" x14ac:dyDescent="0.25">
      <c r="AV11497"/>
      <c r="AW11497"/>
      <c r="AX11497"/>
    </row>
    <row r="11498" spans="48:50" x14ac:dyDescent="0.25">
      <c r="AV11498"/>
      <c r="AW11498"/>
      <c r="AX11498"/>
    </row>
    <row r="11499" spans="48:50" x14ac:dyDescent="0.25">
      <c r="AV11499"/>
      <c r="AW11499"/>
      <c r="AX11499"/>
    </row>
    <row r="11500" spans="48:50" x14ac:dyDescent="0.25">
      <c r="AV11500"/>
      <c r="AW11500"/>
      <c r="AX11500"/>
    </row>
    <row r="11501" spans="48:50" x14ac:dyDescent="0.25">
      <c r="AV11501"/>
      <c r="AW11501"/>
      <c r="AX11501"/>
    </row>
    <row r="11502" spans="48:50" x14ac:dyDescent="0.25">
      <c r="AV11502"/>
      <c r="AW11502"/>
      <c r="AX11502"/>
    </row>
    <row r="11503" spans="48:50" x14ac:dyDescent="0.25">
      <c r="AV11503"/>
      <c r="AW11503"/>
      <c r="AX11503"/>
    </row>
    <row r="11504" spans="48:50" x14ac:dyDescent="0.25">
      <c r="AV11504"/>
      <c r="AW11504"/>
      <c r="AX11504"/>
    </row>
    <row r="11505" spans="48:50" x14ac:dyDescent="0.25">
      <c r="AV11505"/>
      <c r="AW11505"/>
      <c r="AX11505"/>
    </row>
    <row r="11506" spans="48:50" x14ac:dyDescent="0.25">
      <c r="AV11506"/>
      <c r="AW11506"/>
      <c r="AX11506"/>
    </row>
    <row r="11507" spans="48:50" x14ac:dyDescent="0.25">
      <c r="AV11507"/>
      <c r="AW11507"/>
      <c r="AX11507"/>
    </row>
    <row r="11508" spans="48:50" x14ac:dyDescent="0.25">
      <c r="AV11508"/>
      <c r="AW11508"/>
      <c r="AX11508"/>
    </row>
    <row r="11509" spans="48:50" x14ac:dyDescent="0.25">
      <c r="AV11509"/>
      <c r="AW11509"/>
      <c r="AX11509"/>
    </row>
    <row r="11510" spans="48:50" x14ac:dyDescent="0.25">
      <c r="AV11510"/>
      <c r="AW11510"/>
      <c r="AX11510"/>
    </row>
    <row r="11511" spans="48:50" x14ac:dyDescent="0.25">
      <c r="AV11511"/>
      <c r="AW11511"/>
      <c r="AX11511"/>
    </row>
    <row r="11512" spans="48:50" x14ac:dyDescent="0.25">
      <c r="AV11512"/>
      <c r="AW11512"/>
      <c r="AX11512"/>
    </row>
    <row r="11513" spans="48:50" x14ac:dyDescent="0.25">
      <c r="AV11513"/>
      <c r="AW11513"/>
      <c r="AX11513"/>
    </row>
    <row r="11514" spans="48:50" x14ac:dyDescent="0.25">
      <c r="AV11514"/>
      <c r="AW11514"/>
      <c r="AX11514"/>
    </row>
    <row r="11515" spans="48:50" x14ac:dyDescent="0.25">
      <c r="AV11515"/>
      <c r="AW11515"/>
      <c r="AX11515"/>
    </row>
    <row r="11516" spans="48:50" x14ac:dyDescent="0.25">
      <c r="AV11516"/>
      <c r="AW11516"/>
      <c r="AX11516"/>
    </row>
    <row r="11517" spans="48:50" x14ac:dyDescent="0.25">
      <c r="AV11517"/>
      <c r="AW11517"/>
      <c r="AX11517"/>
    </row>
    <row r="11518" spans="48:50" x14ac:dyDescent="0.25">
      <c r="AV11518"/>
      <c r="AW11518"/>
      <c r="AX11518"/>
    </row>
    <row r="11519" spans="48:50" x14ac:dyDescent="0.25">
      <c r="AV11519"/>
      <c r="AW11519"/>
      <c r="AX11519"/>
    </row>
    <row r="11520" spans="48:50" x14ac:dyDescent="0.25">
      <c r="AV11520"/>
      <c r="AW11520"/>
      <c r="AX11520"/>
    </row>
    <row r="11521" spans="48:50" x14ac:dyDescent="0.25">
      <c r="AV11521"/>
      <c r="AW11521"/>
      <c r="AX11521"/>
    </row>
    <row r="11522" spans="48:50" x14ac:dyDescent="0.25">
      <c r="AV11522"/>
      <c r="AW11522"/>
      <c r="AX11522"/>
    </row>
    <row r="11523" spans="48:50" x14ac:dyDescent="0.25">
      <c r="AV11523"/>
      <c r="AW11523"/>
      <c r="AX11523"/>
    </row>
    <row r="11524" spans="48:50" x14ac:dyDescent="0.25">
      <c r="AV11524"/>
      <c r="AW11524"/>
      <c r="AX11524"/>
    </row>
    <row r="11525" spans="48:50" x14ac:dyDescent="0.25">
      <c r="AV11525"/>
      <c r="AW11525"/>
      <c r="AX11525"/>
    </row>
    <row r="11526" spans="48:50" x14ac:dyDescent="0.25">
      <c r="AV11526"/>
      <c r="AW11526"/>
      <c r="AX11526"/>
    </row>
    <row r="11527" spans="48:50" x14ac:dyDescent="0.25">
      <c r="AV11527"/>
      <c r="AW11527"/>
      <c r="AX11527"/>
    </row>
    <row r="11528" spans="48:50" x14ac:dyDescent="0.25">
      <c r="AV11528"/>
      <c r="AW11528"/>
      <c r="AX11528"/>
    </row>
    <row r="11529" spans="48:50" x14ac:dyDescent="0.25">
      <c r="AV11529"/>
      <c r="AW11529"/>
      <c r="AX11529"/>
    </row>
    <row r="11530" spans="48:50" x14ac:dyDescent="0.25">
      <c r="AV11530"/>
      <c r="AW11530"/>
      <c r="AX11530"/>
    </row>
    <row r="11531" spans="48:50" x14ac:dyDescent="0.25">
      <c r="AV11531"/>
      <c r="AW11531"/>
      <c r="AX11531"/>
    </row>
    <row r="11532" spans="48:50" x14ac:dyDescent="0.25">
      <c r="AV11532"/>
      <c r="AW11532"/>
      <c r="AX11532"/>
    </row>
    <row r="11533" spans="48:50" x14ac:dyDescent="0.25">
      <c r="AV11533"/>
      <c r="AW11533"/>
      <c r="AX11533"/>
    </row>
    <row r="11534" spans="48:50" x14ac:dyDescent="0.25">
      <c r="AV11534"/>
      <c r="AW11534"/>
      <c r="AX11534"/>
    </row>
    <row r="11535" spans="48:50" x14ac:dyDescent="0.25">
      <c r="AV11535"/>
      <c r="AW11535"/>
      <c r="AX11535"/>
    </row>
    <row r="11536" spans="48:50" x14ac:dyDescent="0.25">
      <c r="AV11536"/>
      <c r="AW11536"/>
      <c r="AX11536"/>
    </row>
    <row r="11537" spans="48:50" x14ac:dyDescent="0.25">
      <c r="AV11537"/>
      <c r="AW11537"/>
      <c r="AX11537"/>
    </row>
    <row r="11538" spans="48:50" x14ac:dyDescent="0.25">
      <c r="AV11538"/>
      <c r="AW11538"/>
      <c r="AX11538"/>
    </row>
    <row r="11539" spans="48:50" x14ac:dyDescent="0.25">
      <c r="AV11539"/>
      <c r="AW11539"/>
      <c r="AX11539"/>
    </row>
    <row r="11540" spans="48:50" x14ac:dyDescent="0.25">
      <c r="AV11540"/>
      <c r="AW11540"/>
      <c r="AX11540"/>
    </row>
    <row r="11541" spans="48:50" x14ac:dyDescent="0.25">
      <c r="AV11541"/>
      <c r="AW11541"/>
      <c r="AX11541"/>
    </row>
    <row r="11542" spans="48:50" x14ac:dyDescent="0.25">
      <c r="AV11542"/>
      <c r="AW11542"/>
      <c r="AX11542"/>
    </row>
    <row r="11543" spans="48:50" x14ac:dyDescent="0.25">
      <c r="AV11543"/>
      <c r="AW11543"/>
      <c r="AX11543"/>
    </row>
    <row r="11544" spans="48:50" x14ac:dyDescent="0.25">
      <c r="AV11544"/>
      <c r="AW11544"/>
      <c r="AX11544"/>
    </row>
    <row r="11545" spans="48:50" x14ac:dyDescent="0.25">
      <c r="AV11545"/>
      <c r="AW11545"/>
      <c r="AX11545"/>
    </row>
    <row r="11546" spans="48:50" x14ac:dyDescent="0.25">
      <c r="AV11546"/>
      <c r="AW11546"/>
      <c r="AX11546"/>
    </row>
    <row r="11547" spans="48:50" x14ac:dyDescent="0.25">
      <c r="AV11547"/>
      <c r="AW11547"/>
      <c r="AX11547"/>
    </row>
    <row r="11548" spans="48:50" x14ac:dyDescent="0.25">
      <c r="AV11548"/>
      <c r="AW11548"/>
      <c r="AX11548"/>
    </row>
    <row r="11549" spans="48:50" x14ac:dyDescent="0.25">
      <c r="AV11549"/>
      <c r="AW11549"/>
      <c r="AX11549"/>
    </row>
    <row r="11550" spans="48:50" x14ac:dyDescent="0.25">
      <c r="AV11550"/>
      <c r="AW11550"/>
      <c r="AX11550"/>
    </row>
    <row r="11551" spans="48:50" x14ac:dyDescent="0.25">
      <c r="AV11551"/>
      <c r="AW11551"/>
      <c r="AX11551"/>
    </row>
    <row r="11552" spans="48:50" x14ac:dyDescent="0.25">
      <c r="AV11552"/>
      <c r="AW11552"/>
      <c r="AX11552"/>
    </row>
    <row r="11553" spans="48:50" x14ac:dyDescent="0.25">
      <c r="AV11553"/>
      <c r="AW11553"/>
      <c r="AX11553"/>
    </row>
    <row r="11554" spans="48:50" x14ac:dyDescent="0.25">
      <c r="AV11554"/>
      <c r="AW11554"/>
      <c r="AX11554"/>
    </row>
    <row r="11555" spans="48:50" x14ac:dyDescent="0.25">
      <c r="AV11555"/>
      <c r="AW11555"/>
      <c r="AX11555"/>
    </row>
    <row r="11556" spans="48:50" x14ac:dyDescent="0.25">
      <c r="AV11556"/>
      <c r="AW11556"/>
      <c r="AX11556"/>
    </row>
    <row r="11557" spans="48:50" x14ac:dyDescent="0.25">
      <c r="AV11557"/>
      <c r="AW11557"/>
      <c r="AX11557"/>
    </row>
    <row r="11558" spans="48:50" x14ac:dyDescent="0.25">
      <c r="AV11558"/>
      <c r="AW11558"/>
      <c r="AX11558"/>
    </row>
    <row r="11559" spans="48:50" x14ac:dyDescent="0.25">
      <c r="AV11559"/>
      <c r="AW11559"/>
      <c r="AX11559"/>
    </row>
    <row r="11560" spans="48:50" x14ac:dyDescent="0.25">
      <c r="AV11560"/>
      <c r="AW11560"/>
      <c r="AX11560"/>
    </row>
    <row r="11561" spans="48:50" x14ac:dyDescent="0.25">
      <c r="AV11561"/>
      <c r="AW11561"/>
      <c r="AX11561"/>
    </row>
    <row r="11562" spans="48:50" x14ac:dyDescent="0.25">
      <c r="AV11562"/>
      <c r="AW11562"/>
      <c r="AX11562"/>
    </row>
    <row r="11563" spans="48:50" x14ac:dyDescent="0.25">
      <c r="AV11563"/>
      <c r="AW11563"/>
      <c r="AX11563"/>
    </row>
    <row r="11564" spans="48:50" x14ac:dyDescent="0.25">
      <c r="AV11564"/>
      <c r="AW11564"/>
      <c r="AX11564"/>
    </row>
    <row r="11565" spans="48:50" x14ac:dyDescent="0.25">
      <c r="AV11565"/>
      <c r="AW11565"/>
      <c r="AX11565"/>
    </row>
    <row r="11566" spans="48:50" x14ac:dyDescent="0.25">
      <c r="AV11566"/>
      <c r="AW11566"/>
      <c r="AX11566"/>
    </row>
    <row r="11567" spans="48:50" x14ac:dyDescent="0.25">
      <c r="AV11567"/>
      <c r="AW11567"/>
      <c r="AX11567"/>
    </row>
    <row r="11568" spans="48:50" x14ac:dyDescent="0.25">
      <c r="AV11568"/>
      <c r="AW11568"/>
      <c r="AX11568"/>
    </row>
    <row r="11569" spans="48:50" x14ac:dyDescent="0.25">
      <c r="AV11569"/>
      <c r="AW11569"/>
      <c r="AX11569"/>
    </row>
    <row r="11570" spans="48:50" x14ac:dyDescent="0.25">
      <c r="AV11570"/>
      <c r="AW11570"/>
      <c r="AX11570"/>
    </row>
    <row r="11571" spans="48:50" x14ac:dyDescent="0.25">
      <c r="AV11571"/>
      <c r="AW11571"/>
      <c r="AX11571"/>
    </row>
    <row r="11572" spans="48:50" x14ac:dyDescent="0.25">
      <c r="AV11572"/>
      <c r="AW11572"/>
      <c r="AX11572"/>
    </row>
    <row r="11573" spans="48:50" x14ac:dyDescent="0.25">
      <c r="AV11573"/>
      <c r="AW11573"/>
      <c r="AX11573"/>
    </row>
    <row r="11574" spans="48:50" x14ac:dyDescent="0.25">
      <c r="AV11574"/>
      <c r="AW11574"/>
      <c r="AX11574"/>
    </row>
    <row r="11575" spans="48:50" x14ac:dyDescent="0.25">
      <c r="AV11575"/>
      <c r="AW11575"/>
      <c r="AX11575"/>
    </row>
    <row r="11576" spans="48:50" x14ac:dyDescent="0.25">
      <c r="AV11576"/>
      <c r="AW11576"/>
      <c r="AX11576"/>
    </row>
    <row r="11577" spans="48:50" x14ac:dyDescent="0.25">
      <c r="AV11577"/>
      <c r="AW11577"/>
      <c r="AX11577"/>
    </row>
    <row r="11578" spans="48:50" x14ac:dyDescent="0.25">
      <c r="AV11578"/>
      <c r="AW11578"/>
      <c r="AX11578"/>
    </row>
    <row r="11579" spans="48:50" x14ac:dyDescent="0.25">
      <c r="AV11579"/>
      <c r="AW11579"/>
      <c r="AX11579"/>
    </row>
    <row r="11580" spans="48:50" x14ac:dyDescent="0.25">
      <c r="AV11580"/>
      <c r="AW11580"/>
      <c r="AX11580"/>
    </row>
    <row r="11581" spans="48:50" x14ac:dyDescent="0.25">
      <c r="AV11581"/>
      <c r="AW11581"/>
      <c r="AX11581"/>
    </row>
    <row r="11582" spans="48:50" x14ac:dyDescent="0.25">
      <c r="AV11582"/>
      <c r="AW11582"/>
      <c r="AX11582"/>
    </row>
    <row r="11583" spans="48:50" x14ac:dyDescent="0.25">
      <c r="AV11583"/>
      <c r="AW11583"/>
      <c r="AX11583"/>
    </row>
    <row r="11584" spans="48:50" x14ac:dyDescent="0.25">
      <c r="AV11584"/>
      <c r="AW11584"/>
      <c r="AX11584"/>
    </row>
    <row r="11585" spans="48:50" x14ac:dyDescent="0.25">
      <c r="AV11585"/>
      <c r="AW11585"/>
      <c r="AX11585"/>
    </row>
    <row r="11586" spans="48:50" x14ac:dyDescent="0.25">
      <c r="AV11586"/>
      <c r="AW11586"/>
      <c r="AX11586"/>
    </row>
    <row r="11587" spans="48:50" x14ac:dyDescent="0.25">
      <c r="AV11587"/>
      <c r="AW11587"/>
      <c r="AX11587"/>
    </row>
    <row r="11588" spans="48:50" x14ac:dyDescent="0.25">
      <c r="AV11588"/>
      <c r="AW11588"/>
      <c r="AX11588"/>
    </row>
    <row r="11589" spans="48:50" x14ac:dyDescent="0.25">
      <c r="AV11589"/>
      <c r="AW11589"/>
      <c r="AX11589"/>
    </row>
    <row r="11590" spans="48:50" x14ac:dyDescent="0.25">
      <c r="AV11590"/>
      <c r="AW11590"/>
      <c r="AX11590"/>
    </row>
    <row r="11591" spans="48:50" x14ac:dyDescent="0.25">
      <c r="AV11591"/>
      <c r="AW11591"/>
      <c r="AX11591"/>
    </row>
    <row r="11592" spans="48:50" x14ac:dyDescent="0.25">
      <c r="AV11592"/>
      <c r="AW11592"/>
      <c r="AX11592"/>
    </row>
    <row r="11593" spans="48:50" x14ac:dyDescent="0.25">
      <c r="AV11593"/>
      <c r="AW11593"/>
      <c r="AX11593"/>
    </row>
    <row r="11594" spans="48:50" x14ac:dyDescent="0.25">
      <c r="AV11594"/>
      <c r="AW11594"/>
      <c r="AX11594"/>
    </row>
    <row r="11595" spans="48:50" x14ac:dyDescent="0.25">
      <c r="AV11595"/>
      <c r="AW11595"/>
      <c r="AX11595"/>
    </row>
    <row r="11596" spans="48:50" x14ac:dyDescent="0.25">
      <c r="AV11596"/>
      <c r="AW11596"/>
      <c r="AX11596"/>
    </row>
    <row r="11597" spans="48:50" x14ac:dyDescent="0.25">
      <c r="AV11597"/>
      <c r="AW11597"/>
      <c r="AX11597"/>
    </row>
    <row r="11598" spans="48:50" x14ac:dyDescent="0.25">
      <c r="AV11598"/>
      <c r="AW11598"/>
      <c r="AX11598"/>
    </row>
    <row r="11599" spans="48:50" x14ac:dyDescent="0.25">
      <c r="AV11599"/>
      <c r="AW11599"/>
      <c r="AX11599"/>
    </row>
    <row r="11600" spans="48:50" x14ac:dyDescent="0.25">
      <c r="AV11600"/>
      <c r="AW11600"/>
      <c r="AX11600"/>
    </row>
    <row r="11601" spans="48:50" x14ac:dyDescent="0.25">
      <c r="AV11601"/>
      <c r="AW11601"/>
      <c r="AX11601"/>
    </row>
    <row r="11602" spans="48:50" x14ac:dyDescent="0.25">
      <c r="AV11602"/>
      <c r="AW11602"/>
      <c r="AX11602"/>
    </row>
    <row r="11603" spans="48:50" x14ac:dyDescent="0.25">
      <c r="AV11603"/>
      <c r="AW11603"/>
      <c r="AX11603"/>
    </row>
    <row r="11604" spans="48:50" x14ac:dyDescent="0.25">
      <c r="AV11604"/>
      <c r="AW11604"/>
      <c r="AX11604"/>
    </row>
    <row r="11605" spans="48:50" x14ac:dyDescent="0.25">
      <c r="AV11605"/>
      <c r="AW11605"/>
      <c r="AX11605"/>
    </row>
    <row r="11606" spans="48:50" x14ac:dyDescent="0.25">
      <c r="AV11606"/>
      <c r="AW11606"/>
      <c r="AX11606"/>
    </row>
    <row r="11607" spans="48:50" x14ac:dyDescent="0.25">
      <c r="AV11607"/>
      <c r="AW11607"/>
      <c r="AX11607"/>
    </row>
    <row r="11608" spans="48:50" x14ac:dyDescent="0.25">
      <c r="AV11608"/>
      <c r="AW11608"/>
      <c r="AX11608"/>
    </row>
    <row r="11609" spans="48:50" x14ac:dyDescent="0.25">
      <c r="AV11609"/>
      <c r="AW11609"/>
      <c r="AX11609"/>
    </row>
    <row r="11610" spans="48:50" x14ac:dyDescent="0.25">
      <c r="AV11610"/>
      <c r="AW11610"/>
      <c r="AX11610"/>
    </row>
    <row r="11611" spans="48:50" x14ac:dyDescent="0.25">
      <c r="AV11611"/>
      <c r="AW11611"/>
      <c r="AX11611"/>
    </row>
    <row r="11612" spans="48:50" x14ac:dyDescent="0.25">
      <c r="AV11612"/>
      <c r="AW11612"/>
      <c r="AX11612"/>
    </row>
    <row r="11613" spans="48:50" x14ac:dyDescent="0.25">
      <c r="AV11613"/>
      <c r="AW11613"/>
      <c r="AX11613"/>
    </row>
    <row r="11614" spans="48:50" x14ac:dyDescent="0.25">
      <c r="AV11614"/>
      <c r="AW11614"/>
      <c r="AX11614"/>
    </row>
    <row r="11615" spans="48:50" x14ac:dyDescent="0.25">
      <c r="AV11615"/>
      <c r="AW11615"/>
      <c r="AX11615"/>
    </row>
    <row r="11616" spans="48:50" x14ac:dyDescent="0.25">
      <c r="AV11616"/>
      <c r="AW11616"/>
      <c r="AX11616"/>
    </row>
    <row r="11617" spans="48:50" x14ac:dyDescent="0.25">
      <c r="AV11617"/>
      <c r="AW11617"/>
      <c r="AX11617"/>
    </row>
    <row r="11618" spans="48:50" x14ac:dyDescent="0.25">
      <c r="AV11618"/>
      <c r="AW11618"/>
      <c r="AX11618"/>
    </row>
    <row r="11619" spans="48:50" x14ac:dyDescent="0.25">
      <c r="AV11619"/>
      <c r="AW11619"/>
      <c r="AX11619"/>
    </row>
    <row r="11620" spans="48:50" x14ac:dyDescent="0.25">
      <c r="AV11620"/>
      <c r="AW11620"/>
      <c r="AX11620"/>
    </row>
    <row r="11621" spans="48:50" x14ac:dyDescent="0.25">
      <c r="AV11621"/>
      <c r="AW11621"/>
      <c r="AX11621"/>
    </row>
    <row r="11622" spans="48:50" x14ac:dyDescent="0.25">
      <c r="AV11622"/>
      <c r="AW11622"/>
      <c r="AX11622"/>
    </row>
    <row r="11623" spans="48:50" x14ac:dyDescent="0.25">
      <c r="AV11623"/>
      <c r="AW11623"/>
      <c r="AX11623"/>
    </row>
    <row r="11624" spans="48:50" x14ac:dyDescent="0.25">
      <c r="AV11624"/>
      <c r="AW11624"/>
      <c r="AX11624"/>
    </row>
    <row r="11625" spans="48:50" x14ac:dyDescent="0.25">
      <c r="AV11625"/>
      <c r="AW11625"/>
      <c r="AX11625"/>
    </row>
    <row r="11626" spans="48:50" x14ac:dyDescent="0.25">
      <c r="AV11626"/>
      <c r="AW11626"/>
      <c r="AX11626"/>
    </row>
    <row r="11627" spans="48:50" x14ac:dyDescent="0.25">
      <c r="AV11627"/>
      <c r="AW11627"/>
      <c r="AX11627"/>
    </row>
    <row r="11628" spans="48:50" x14ac:dyDescent="0.25">
      <c r="AV11628"/>
      <c r="AW11628"/>
      <c r="AX11628"/>
    </row>
    <row r="11629" spans="48:50" x14ac:dyDescent="0.25">
      <c r="AV11629"/>
      <c r="AW11629"/>
      <c r="AX11629"/>
    </row>
    <row r="11630" spans="48:50" x14ac:dyDescent="0.25">
      <c r="AV11630"/>
      <c r="AW11630"/>
      <c r="AX11630"/>
    </row>
    <row r="11631" spans="48:50" x14ac:dyDescent="0.25">
      <c r="AV11631"/>
      <c r="AW11631"/>
      <c r="AX11631"/>
    </row>
    <row r="11632" spans="48:50" x14ac:dyDescent="0.25">
      <c r="AV11632"/>
      <c r="AW11632"/>
      <c r="AX11632"/>
    </row>
    <row r="11633" spans="48:50" x14ac:dyDescent="0.25">
      <c r="AV11633"/>
      <c r="AW11633"/>
      <c r="AX11633"/>
    </row>
    <row r="11634" spans="48:50" x14ac:dyDescent="0.25">
      <c r="AV11634"/>
      <c r="AW11634"/>
      <c r="AX11634"/>
    </row>
    <row r="11635" spans="48:50" x14ac:dyDescent="0.25">
      <c r="AV11635"/>
      <c r="AW11635"/>
      <c r="AX11635"/>
    </row>
    <row r="11636" spans="48:50" x14ac:dyDescent="0.25">
      <c r="AV11636"/>
      <c r="AW11636"/>
      <c r="AX11636"/>
    </row>
    <row r="11637" spans="48:50" x14ac:dyDescent="0.25">
      <c r="AV11637"/>
      <c r="AW11637"/>
      <c r="AX11637"/>
    </row>
    <row r="11638" spans="48:50" x14ac:dyDescent="0.25">
      <c r="AV11638"/>
      <c r="AW11638"/>
      <c r="AX11638"/>
    </row>
    <row r="11639" spans="48:50" x14ac:dyDescent="0.25">
      <c r="AV11639"/>
      <c r="AW11639"/>
      <c r="AX11639"/>
    </row>
    <row r="11640" spans="48:50" x14ac:dyDescent="0.25">
      <c r="AV11640"/>
      <c r="AW11640"/>
      <c r="AX11640"/>
    </row>
    <row r="11641" spans="48:50" x14ac:dyDescent="0.25">
      <c r="AV11641"/>
      <c r="AW11641"/>
      <c r="AX11641"/>
    </row>
    <row r="11642" spans="48:50" x14ac:dyDescent="0.25">
      <c r="AV11642"/>
      <c r="AW11642"/>
      <c r="AX11642"/>
    </row>
    <row r="11643" spans="48:50" x14ac:dyDescent="0.25">
      <c r="AV11643"/>
      <c r="AW11643"/>
      <c r="AX11643"/>
    </row>
    <row r="11644" spans="48:50" x14ac:dyDescent="0.25">
      <c r="AV11644"/>
      <c r="AW11644"/>
      <c r="AX11644"/>
    </row>
    <row r="11645" spans="48:50" x14ac:dyDescent="0.25">
      <c r="AV11645"/>
      <c r="AW11645"/>
      <c r="AX11645"/>
    </row>
    <row r="11646" spans="48:50" x14ac:dyDescent="0.25">
      <c r="AV11646"/>
      <c r="AW11646"/>
      <c r="AX11646"/>
    </row>
    <row r="11647" spans="48:50" x14ac:dyDescent="0.25">
      <c r="AV11647"/>
      <c r="AW11647"/>
      <c r="AX11647"/>
    </row>
    <row r="11648" spans="48:50" x14ac:dyDescent="0.25">
      <c r="AV11648"/>
      <c r="AW11648"/>
      <c r="AX11648"/>
    </row>
    <row r="11649" spans="48:50" x14ac:dyDescent="0.25">
      <c r="AV11649"/>
      <c r="AW11649"/>
      <c r="AX11649"/>
    </row>
    <row r="11650" spans="48:50" x14ac:dyDescent="0.25">
      <c r="AV11650"/>
      <c r="AW11650"/>
      <c r="AX11650"/>
    </row>
    <row r="11651" spans="48:50" x14ac:dyDescent="0.25">
      <c r="AV11651"/>
      <c r="AW11651"/>
      <c r="AX11651"/>
    </row>
    <row r="11652" spans="48:50" x14ac:dyDescent="0.25">
      <c r="AV11652"/>
      <c r="AW11652"/>
      <c r="AX11652"/>
    </row>
    <row r="11653" spans="48:50" x14ac:dyDescent="0.25">
      <c r="AV11653"/>
      <c r="AW11653"/>
      <c r="AX11653"/>
    </row>
    <row r="11654" spans="48:50" x14ac:dyDescent="0.25">
      <c r="AV11654"/>
      <c r="AW11654"/>
      <c r="AX11654"/>
    </row>
    <row r="11655" spans="48:50" x14ac:dyDescent="0.25">
      <c r="AV11655"/>
      <c r="AW11655"/>
      <c r="AX11655"/>
    </row>
    <row r="11656" spans="48:50" x14ac:dyDescent="0.25">
      <c r="AV11656"/>
      <c r="AW11656"/>
      <c r="AX11656"/>
    </row>
    <row r="11657" spans="48:50" x14ac:dyDescent="0.25">
      <c r="AV11657"/>
      <c r="AW11657"/>
      <c r="AX11657"/>
    </row>
    <row r="11658" spans="48:50" x14ac:dyDescent="0.25">
      <c r="AV11658"/>
      <c r="AW11658"/>
      <c r="AX11658"/>
    </row>
    <row r="11659" spans="48:50" x14ac:dyDescent="0.25">
      <c r="AV11659"/>
      <c r="AW11659"/>
      <c r="AX11659"/>
    </row>
    <row r="11660" spans="48:50" x14ac:dyDescent="0.25">
      <c r="AV11660"/>
      <c r="AW11660"/>
      <c r="AX11660"/>
    </row>
    <row r="11661" spans="48:50" x14ac:dyDescent="0.25">
      <c r="AV11661"/>
      <c r="AW11661"/>
      <c r="AX11661"/>
    </row>
    <row r="11662" spans="48:50" x14ac:dyDescent="0.25">
      <c r="AV11662"/>
      <c r="AW11662"/>
      <c r="AX11662"/>
    </row>
    <row r="11663" spans="48:50" x14ac:dyDescent="0.25">
      <c r="AV11663"/>
      <c r="AW11663"/>
      <c r="AX11663"/>
    </row>
    <row r="11664" spans="48:50" x14ac:dyDescent="0.25">
      <c r="AV11664"/>
      <c r="AW11664"/>
      <c r="AX11664"/>
    </row>
    <row r="11665" spans="48:50" x14ac:dyDescent="0.25">
      <c r="AV11665"/>
      <c r="AW11665"/>
      <c r="AX11665"/>
    </row>
    <row r="11666" spans="48:50" x14ac:dyDescent="0.25">
      <c r="AV11666"/>
      <c r="AW11666"/>
      <c r="AX11666"/>
    </row>
    <row r="11667" spans="48:50" x14ac:dyDescent="0.25">
      <c r="AV11667"/>
      <c r="AW11667"/>
      <c r="AX11667"/>
    </row>
    <row r="11668" spans="48:50" x14ac:dyDescent="0.25">
      <c r="AV11668"/>
      <c r="AW11668"/>
      <c r="AX11668"/>
    </row>
    <row r="11669" spans="48:50" x14ac:dyDescent="0.25">
      <c r="AV11669"/>
      <c r="AW11669"/>
      <c r="AX11669"/>
    </row>
    <row r="11670" spans="48:50" x14ac:dyDescent="0.25">
      <c r="AV11670"/>
      <c r="AW11670"/>
      <c r="AX11670"/>
    </row>
    <row r="11671" spans="48:50" x14ac:dyDescent="0.25">
      <c r="AV11671"/>
      <c r="AW11671"/>
      <c r="AX11671"/>
    </row>
    <row r="11672" spans="48:50" x14ac:dyDescent="0.25">
      <c r="AV11672"/>
      <c r="AW11672"/>
      <c r="AX11672"/>
    </row>
    <row r="11673" spans="48:50" x14ac:dyDescent="0.25">
      <c r="AV11673"/>
      <c r="AW11673"/>
      <c r="AX11673"/>
    </row>
    <row r="11674" spans="48:50" x14ac:dyDescent="0.25">
      <c r="AV11674"/>
      <c r="AW11674"/>
      <c r="AX11674"/>
    </row>
    <row r="11675" spans="48:50" x14ac:dyDescent="0.25">
      <c r="AV11675"/>
      <c r="AW11675"/>
      <c r="AX11675"/>
    </row>
    <row r="11676" spans="48:50" x14ac:dyDescent="0.25">
      <c r="AV11676"/>
      <c r="AW11676"/>
      <c r="AX11676"/>
    </row>
    <row r="11677" spans="48:50" x14ac:dyDescent="0.25">
      <c r="AV11677"/>
      <c r="AW11677"/>
      <c r="AX11677"/>
    </row>
    <row r="11678" spans="48:50" x14ac:dyDescent="0.25">
      <c r="AV11678"/>
      <c r="AW11678"/>
      <c r="AX11678"/>
    </row>
    <row r="11679" spans="48:50" x14ac:dyDescent="0.25">
      <c r="AV11679"/>
      <c r="AW11679"/>
      <c r="AX11679"/>
    </row>
    <row r="11680" spans="48:50" x14ac:dyDescent="0.25">
      <c r="AV11680"/>
      <c r="AW11680"/>
      <c r="AX11680"/>
    </row>
    <row r="11681" spans="48:50" x14ac:dyDescent="0.25">
      <c r="AV11681"/>
      <c r="AW11681"/>
      <c r="AX11681"/>
    </row>
    <row r="11682" spans="48:50" x14ac:dyDescent="0.25">
      <c r="AV11682"/>
      <c r="AW11682"/>
      <c r="AX11682"/>
    </row>
    <row r="11683" spans="48:50" x14ac:dyDescent="0.25">
      <c r="AV11683"/>
      <c r="AW11683"/>
      <c r="AX11683"/>
    </row>
    <row r="11684" spans="48:50" x14ac:dyDescent="0.25">
      <c r="AV11684"/>
      <c r="AW11684"/>
      <c r="AX11684"/>
    </row>
    <row r="11685" spans="48:50" x14ac:dyDescent="0.25">
      <c r="AV11685"/>
      <c r="AW11685"/>
      <c r="AX11685"/>
    </row>
    <row r="11686" spans="48:50" x14ac:dyDescent="0.25">
      <c r="AV11686"/>
      <c r="AW11686"/>
      <c r="AX11686"/>
    </row>
    <row r="11687" spans="48:50" x14ac:dyDescent="0.25">
      <c r="AV11687"/>
      <c r="AW11687"/>
      <c r="AX11687"/>
    </row>
    <row r="11688" spans="48:50" x14ac:dyDescent="0.25">
      <c r="AV11688"/>
      <c r="AW11688"/>
      <c r="AX11688"/>
    </row>
    <row r="11689" spans="48:50" x14ac:dyDescent="0.25">
      <c r="AV11689"/>
      <c r="AW11689"/>
      <c r="AX11689"/>
    </row>
    <row r="11690" spans="48:50" x14ac:dyDescent="0.25">
      <c r="AV11690"/>
      <c r="AW11690"/>
      <c r="AX11690"/>
    </row>
    <row r="11691" spans="48:50" x14ac:dyDescent="0.25">
      <c r="AV11691"/>
      <c r="AW11691"/>
      <c r="AX11691"/>
    </row>
    <row r="11692" spans="48:50" x14ac:dyDescent="0.25">
      <c r="AV11692"/>
      <c r="AW11692"/>
      <c r="AX11692"/>
    </row>
    <row r="11693" spans="48:50" x14ac:dyDescent="0.25">
      <c r="AV11693"/>
      <c r="AW11693"/>
      <c r="AX11693"/>
    </row>
    <row r="11694" spans="48:50" x14ac:dyDescent="0.25">
      <c r="AV11694"/>
      <c r="AW11694"/>
      <c r="AX11694"/>
    </row>
    <row r="11695" spans="48:50" x14ac:dyDescent="0.25">
      <c r="AV11695"/>
      <c r="AW11695"/>
      <c r="AX11695"/>
    </row>
    <row r="11696" spans="48:50" x14ac:dyDescent="0.25">
      <c r="AV11696"/>
      <c r="AW11696"/>
      <c r="AX11696"/>
    </row>
    <row r="11697" spans="48:50" x14ac:dyDescent="0.25">
      <c r="AV11697"/>
      <c r="AW11697"/>
      <c r="AX11697"/>
    </row>
    <row r="11698" spans="48:50" x14ac:dyDescent="0.25">
      <c r="AV11698"/>
      <c r="AW11698"/>
      <c r="AX11698"/>
    </row>
    <row r="11699" spans="48:50" x14ac:dyDescent="0.25">
      <c r="AV11699"/>
      <c r="AW11699"/>
      <c r="AX11699"/>
    </row>
    <row r="11700" spans="48:50" x14ac:dyDescent="0.25">
      <c r="AV11700"/>
      <c r="AW11700"/>
      <c r="AX11700"/>
    </row>
    <row r="11701" spans="48:50" x14ac:dyDescent="0.25">
      <c r="AV11701"/>
      <c r="AW11701"/>
      <c r="AX11701"/>
    </row>
    <row r="11702" spans="48:50" x14ac:dyDescent="0.25">
      <c r="AV11702"/>
      <c r="AW11702"/>
      <c r="AX11702"/>
    </row>
    <row r="11703" spans="48:50" x14ac:dyDescent="0.25">
      <c r="AV11703"/>
      <c r="AW11703"/>
      <c r="AX11703"/>
    </row>
    <row r="11704" spans="48:50" x14ac:dyDescent="0.25">
      <c r="AV11704"/>
      <c r="AW11704"/>
      <c r="AX11704"/>
    </row>
    <row r="11705" spans="48:50" x14ac:dyDescent="0.25">
      <c r="AV11705"/>
      <c r="AW11705"/>
      <c r="AX11705"/>
    </row>
    <row r="11706" spans="48:50" x14ac:dyDescent="0.25">
      <c r="AV11706"/>
      <c r="AW11706"/>
      <c r="AX11706"/>
    </row>
    <row r="11707" spans="48:50" x14ac:dyDescent="0.25">
      <c r="AV11707"/>
      <c r="AW11707"/>
      <c r="AX11707"/>
    </row>
    <row r="11708" spans="48:50" x14ac:dyDescent="0.25">
      <c r="AV11708"/>
      <c r="AW11708"/>
      <c r="AX11708"/>
    </row>
    <row r="11709" spans="48:50" x14ac:dyDescent="0.25">
      <c r="AV11709"/>
      <c r="AW11709"/>
      <c r="AX11709"/>
    </row>
    <row r="11710" spans="48:50" x14ac:dyDescent="0.25">
      <c r="AV11710"/>
      <c r="AW11710"/>
      <c r="AX11710"/>
    </row>
    <row r="11711" spans="48:50" x14ac:dyDescent="0.25">
      <c r="AV11711"/>
      <c r="AW11711"/>
      <c r="AX11711"/>
    </row>
    <row r="11712" spans="48:50" x14ac:dyDescent="0.25">
      <c r="AV11712"/>
      <c r="AW11712"/>
      <c r="AX11712"/>
    </row>
    <row r="11713" spans="48:50" x14ac:dyDescent="0.25">
      <c r="AV11713"/>
      <c r="AW11713"/>
      <c r="AX11713"/>
    </row>
    <row r="11714" spans="48:50" x14ac:dyDescent="0.25">
      <c r="AV11714"/>
      <c r="AW11714"/>
      <c r="AX11714"/>
    </row>
    <row r="11715" spans="48:50" x14ac:dyDescent="0.25">
      <c r="AV11715"/>
      <c r="AW11715"/>
      <c r="AX11715"/>
    </row>
    <row r="11716" spans="48:50" x14ac:dyDescent="0.25">
      <c r="AV11716"/>
      <c r="AW11716"/>
      <c r="AX11716"/>
    </row>
    <row r="11717" spans="48:50" x14ac:dyDescent="0.25">
      <c r="AV11717"/>
      <c r="AW11717"/>
      <c r="AX11717"/>
    </row>
    <row r="11718" spans="48:50" x14ac:dyDescent="0.25">
      <c r="AV11718"/>
      <c r="AW11718"/>
      <c r="AX11718"/>
    </row>
    <row r="11719" spans="48:50" x14ac:dyDescent="0.25">
      <c r="AV11719"/>
      <c r="AW11719"/>
      <c r="AX11719"/>
    </row>
    <row r="11720" spans="48:50" x14ac:dyDescent="0.25">
      <c r="AV11720"/>
      <c r="AW11720"/>
      <c r="AX11720"/>
    </row>
    <row r="11721" spans="48:50" x14ac:dyDescent="0.25">
      <c r="AV11721"/>
      <c r="AW11721"/>
      <c r="AX11721"/>
    </row>
    <row r="11722" spans="48:50" x14ac:dyDescent="0.25">
      <c r="AV11722"/>
      <c r="AW11722"/>
      <c r="AX11722"/>
    </row>
    <row r="11723" spans="48:50" x14ac:dyDescent="0.25">
      <c r="AV11723"/>
      <c r="AW11723"/>
      <c r="AX11723"/>
    </row>
    <row r="11724" spans="48:50" x14ac:dyDescent="0.25">
      <c r="AV11724"/>
      <c r="AW11724"/>
      <c r="AX11724"/>
    </row>
    <row r="11725" spans="48:50" x14ac:dyDescent="0.25">
      <c r="AV11725"/>
      <c r="AW11725"/>
      <c r="AX11725"/>
    </row>
    <row r="11726" spans="48:50" x14ac:dyDescent="0.25">
      <c r="AV11726"/>
      <c r="AW11726"/>
      <c r="AX11726"/>
    </row>
    <row r="11727" spans="48:50" x14ac:dyDescent="0.25">
      <c r="AV11727"/>
      <c r="AW11727"/>
      <c r="AX11727"/>
    </row>
    <row r="11728" spans="48:50" x14ac:dyDescent="0.25">
      <c r="AV11728"/>
      <c r="AW11728"/>
      <c r="AX11728"/>
    </row>
    <row r="11729" spans="48:50" x14ac:dyDescent="0.25">
      <c r="AV11729"/>
      <c r="AW11729"/>
      <c r="AX11729"/>
    </row>
    <row r="11730" spans="48:50" x14ac:dyDescent="0.25">
      <c r="AV11730"/>
      <c r="AW11730"/>
      <c r="AX11730"/>
    </row>
    <row r="11731" spans="48:50" x14ac:dyDescent="0.25">
      <c r="AV11731"/>
      <c r="AW11731"/>
      <c r="AX11731"/>
    </row>
    <row r="11732" spans="48:50" x14ac:dyDescent="0.25">
      <c r="AV11732"/>
      <c r="AW11732"/>
      <c r="AX11732"/>
    </row>
    <row r="11733" spans="48:50" x14ac:dyDescent="0.25">
      <c r="AV11733"/>
      <c r="AW11733"/>
      <c r="AX11733"/>
    </row>
    <row r="11734" spans="48:50" x14ac:dyDescent="0.25">
      <c r="AV11734"/>
      <c r="AW11734"/>
      <c r="AX11734"/>
    </row>
    <row r="11735" spans="48:50" x14ac:dyDescent="0.25">
      <c r="AV11735"/>
      <c r="AW11735"/>
      <c r="AX11735"/>
    </row>
    <row r="11736" spans="48:50" x14ac:dyDescent="0.25">
      <c r="AV11736"/>
      <c r="AW11736"/>
      <c r="AX11736"/>
    </row>
    <row r="11737" spans="48:50" x14ac:dyDescent="0.25">
      <c r="AV11737"/>
      <c r="AW11737"/>
      <c r="AX11737"/>
    </row>
    <row r="11738" spans="48:50" x14ac:dyDescent="0.25">
      <c r="AV11738"/>
      <c r="AW11738"/>
      <c r="AX11738"/>
    </row>
    <row r="11739" spans="48:50" x14ac:dyDescent="0.25">
      <c r="AV11739"/>
      <c r="AW11739"/>
      <c r="AX11739"/>
    </row>
    <row r="11740" spans="48:50" x14ac:dyDescent="0.25">
      <c r="AV11740"/>
      <c r="AW11740"/>
      <c r="AX11740"/>
    </row>
    <row r="11741" spans="48:50" x14ac:dyDescent="0.25">
      <c r="AV11741"/>
      <c r="AW11741"/>
      <c r="AX11741"/>
    </row>
    <row r="11742" spans="48:50" x14ac:dyDescent="0.25">
      <c r="AV11742"/>
      <c r="AW11742"/>
      <c r="AX11742"/>
    </row>
    <row r="11743" spans="48:50" x14ac:dyDescent="0.25">
      <c r="AV11743"/>
      <c r="AW11743"/>
      <c r="AX11743"/>
    </row>
    <row r="11744" spans="48:50" x14ac:dyDescent="0.25">
      <c r="AV11744"/>
      <c r="AW11744"/>
      <c r="AX11744"/>
    </row>
    <row r="11745" spans="48:50" x14ac:dyDescent="0.25">
      <c r="AV11745"/>
      <c r="AW11745"/>
      <c r="AX11745"/>
    </row>
    <row r="11746" spans="48:50" x14ac:dyDescent="0.25">
      <c r="AV11746"/>
      <c r="AW11746"/>
      <c r="AX11746"/>
    </row>
    <row r="11747" spans="48:50" x14ac:dyDescent="0.25">
      <c r="AV11747"/>
      <c r="AW11747"/>
      <c r="AX11747"/>
    </row>
    <row r="11748" spans="48:50" x14ac:dyDescent="0.25">
      <c r="AV11748"/>
      <c r="AW11748"/>
      <c r="AX11748"/>
    </row>
    <row r="11749" spans="48:50" x14ac:dyDescent="0.25">
      <c r="AV11749"/>
      <c r="AW11749"/>
      <c r="AX11749"/>
    </row>
    <row r="11750" spans="48:50" x14ac:dyDescent="0.25">
      <c r="AV11750"/>
      <c r="AW11750"/>
      <c r="AX11750"/>
    </row>
    <row r="11751" spans="48:50" x14ac:dyDescent="0.25">
      <c r="AV11751"/>
      <c r="AW11751"/>
      <c r="AX11751"/>
    </row>
    <row r="11752" spans="48:50" x14ac:dyDescent="0.25">
      <c r="AV11752"/>
      <c r="AW11752"/>
      <c r="AX11752"/>
    </row>
    <row r="11753" spans="48:50" x14ac:dyDescent="0.25">
      <c r="AV11753"/>
      <c r="AW11753"/>
      <c r="AX11753"/>
    </row>
    <row r="11754" spans="48:50" x14ac:dyDescent="0.25">
      <c r="AV11754"/>
      <c r="AW11754"/>
      <c r="AX11754"/>
    </row>
    <row r="11755" spans="48:50" x14ac:dyDescent="0.25">
      <c r="AV11755"/>
      <c r="AW11755"/>
      <c r="AX11755"/>
    </row>
    <row r="11756" spans="48:50" x14ac:dyDescent="0.25">
      <c r="AV11756"/>
      <c r="AW11756"/>
      <c r="AX11756"/>
    </row>
    <row r="11757" spans="48:50" x14ac:dyDescent="0.25">
      <c r="AV11757"/>
      <c r="AW11757"/>
      <c r="AX11757"/>
    </row>
    <row r="11758" spans="48:50" x14ac:dyDescent="0.25">
      <c r="AV11758"/>
      <c r="AW11758"/>
      <c r="AX11758"/>
    </row>
    <row r="11759" spans="48:50" x14ac:dyDescent="0.25">
      <c r="AV11759"/>
      <c r="AW11759"/>
      <c r="AX11759"/>
    </row>
    <row r="11760" spans="48:50" x14ac:dyDescent="0.25">
      <c r="AV11760"/>
      <c r="AW11760"/>
      <c r="AX11760"/>
    </row>
    <row r="11761" spans="48:50" x14ac:dyDescent="0.25">
      <c r="AV11761"/>
      <c r="AW11761"/>
      <c r="AX11761"/>
    </row>
    <row r="11762" spans="48:50" x14ac:dyDescent="0.25">
      <c r="AV11762"/>
      <c r="AW11762"/>
      <c r="AX11762"/>
    </row>
    <row r="11763" spans="48:50" x14ac:dyDescent="0.25">
      <c r="AV11763"/>
      <c r="AW11763"/>
      <c r="AX11763"/>
    </row>
    <row r="11764" spans="48:50" x14ac:dyDescent="0.25">
      <c r="AV11764"/>
      <c r="AW11764"/>
      <c r="AX11764"/>
    </row>
    <row r="11765" spans="48:50" x14ac:dyDescent="0.25">
      <c r="AV11765"/>
      <c r="AW11765"/>
      <c r="AX11765"/>
    </row>
    <row r="11766" spans="48:50" x14ac:dyDescent="0.25">
      <c r="AV11766"/>
      <c r="AW11766"/>
      <c r="AX11766"/>
    </row>
    <row r="11767" spans="48:50" x14ac:dyDescent="0.25">
      <c r="AV11767"/>
      <c r="AW11767"/>
      <c r="AX11767"/>
    </row>
    <row r="11768" spans="48:50" x14ac:dyDescent="0.25">
      <c r="AV11768"/>
      <c r="AW11768"/>
      <c r="AX11768"/>
    </row>
    <row r="11769" spans="48:50" x14ac:dyDescent="0.25">
      <c r="AV11769"/>
      <c r="AW11769"/>
      <c r="AX11769"/>
    </row>
    <row r="11770" spans="48:50" x14ac:dyDescent="0.25">
      <c r="AV11770"/>
      <c r="AW11770"/>
      <c r="AX11770"/>
    </row>
    <row r="11771" spans="48:50" x14ac:dyDescent="0.25">
      <c r="AV11771"/>
      <c r="AW11771"/>
      <c r="AX11771"/>
    </row>
    <row r="11772" spans="48:50" x14ac:dyDescent="0.25">
      <c r="AV11772"/>
      <c r="AW11772"/>
      <c r="AX11772"/>
    </row>
    <row r="11773" spans="48:50" x14ac:dyDescent="0.25">
      <c r="AV11773"/>
      <c r="AW11773"/>
      <c r="AX11773"/>
    </row>
    <row r="11774" spans="48:50" x14ac:dyDescent="0.25">
      <c r="AV11774"/>
      <c r="AW11774"/>
      <c r="AX11774"/>
    </row>
    <row r="11775" spans="48:50" x14ac:dyDescent="0.25">
      <c r="AV11775"/>
      <c r="AW11775"/>
      <c r="AX11775"/>
    </row>
    <row r="11776" spans="48:50" x14ac:dyDescent="0.25">
      <c r="AV11776"/>
      <c r="AW11776"/>
      <c r="AX11776"/>
    </row>
    <row r="11777" spans="48:50" x14ac:dyDescent="0.25">
      <c r="AV11777"/>
      <c r="AW11777"/>
      <c r="AX11777"/>
    </row>
    <row r="11778" spans="48:50" x14ac:dyDescent="0.25">
      <c r="AV11778"/>
      <c r="AW11778"/>
      <c r="AX11778"/>
    </row>
    <row r="11779" spans="48:50" x14ac:dyDescent="0.25">
      <c r="AV11779"/>
      <c r="AW11779"/>
      <c r="AX11779"/>
    </row>
    <row r="11780" spans="48:50" x14ac:dyDescent="0.25">
      <c r="AV11780"/>
      <c r="AW11780"/>
      <c r="AX11780"/>
    </row>
    <row r="11781" spans="48:50" x14ac:dyDescent="0.25">
      <c r="AV11781"/>
      <c r="AW11781"/>
      <c r="AX11781"/>
    </row>
    <row r="11782" spans="48:50" x14ac:dyDescent="0.25">
      <c r="AV11782"/>
      <c r="AW11782"/>
      <c r="AX11782"/>
    </row>
    <row r="11783" spans="48:50" x14ac:dyDescent="0.25">
      <c r="AV11783"/>
      <c r="AW11783"/>
      <c r="AX11783"/>
    </row>
    <row r="11784" spans="48:50" x14ac:dyDescent="0.25">
      <c r="AV11784"/>
      <c r="AW11784"/>
      <c r="AX11784"/>
    </row>
    <row r="11785" spans="48:50" x14ac:dyDescent="0.25">
      <c r="AV11785"/>
      <c r="AW11785"/>
      <c r="AX11785"/>
    </row>
    <row r="11786" spans="48:50" x14ac:dyDescent="0.25">
      <c r="AV11786"/>
      <c r="AW11786"/>
      <c r="AX11786"/>
    </row>
    <row r="11787" spans="48:50" x14ac:dyDescent="0.25">
      <c r="AV11787"/>
      <c r="AW11787"/>
      <c r="AX11787"/>
    </row>
    <row r="11788" spans="48:50" x14ac:dyDescent="0.25">
      <c r="AV11788"/>
      <c r="AW11788"/>
      <c r="AX11788"/>
    </row>
    <row r="11789" spans="48:50" x14ac:dyDescent="0.25">
      <c r="AV11789"/>
      <c r="AW11789"/>
      <c r="AX11789"/>
    </row>
    <row r="11790" spans="48:50" x14ac:dyDescent="0.25">
      <c r="AV11790"/>
      <c r="AW11790"/>
      <c r="AX11790"/>
    </row>
    <row r="11791" spans="48:50" x14ac:dyDescent="0.25">
      <c r="AV11791"/>
      <c r="AW11791"/>
      <c r="AX11791"/>
    </row>
    <row r="11792" spans="48:50" x14ac:dyDescent="0.25">
      <c r="AV11792"/>
      <c r="AW11792"/>
      <c r="AX11792"/>
    </row>
    <row r="11793" spans="48:50" x14ac:dyDescent="0.25">
      <c r="AV11793"/>
      <c r="AW11793"/>
      <c r="AX11793"/>
    </row>
    <row r="11794" spans="48:50" x14ac:dyDescent="0.25">
      <c r="AV11794"/>
      <c r="AW11794"/>
      <c r="AX11794"/>
    </row>
    <row r="11795" spans="48:50" x14ac:dyDescent="0.25">
      <c r="AV11795"/>
      <c r="AW11795"/>
      <c r="AX11795"/>
    </row>
    <row r="11796" spans="48:50" x14ac:dyDescent="0.25">
      <c r="AV11796"/>
      <c r="AW11796"/>
      <c r="AX11796"/>
    </row>
    <row r="11797" spans="48:50" x14ac:dyDescent="0.25">
      <c r="AV11797"/>
      <c r="AW11797"/>
      <c r="AX11797"/>
    </row>
    <row r="11798" spans="48:50" x14ac:dyDescent="0.25">
      <c r="AV11798"/>
      <c r="AW11798"/>
      <c r="AX11798"/>
    </row>
    <row r="11799" spans="48:50" x14ac:dyDescent="0.25">
      <c r="AV11799"/>
      <c r="AW11799"/>
      <c r="AX11799"/>
    </row>
    <row r="11800" spans="48:50" x14ac:dyDescent="0.25">
      <c r="AV11800"/>
      <c r="AW11800"/>
      <c r="AX11800"/>
    </row>
    <row r="11801" spans="48:50" x14ac:dyDescent="0.25">
      <c r="AV11801"/>
      <c r="AW11801"/>
      <c r="AX11801"/>
    </row>
    <row r="11802" spans="48:50" x14ac:dyDescent="0.25">
      <c r="AV11802"/>
      <c r="AW11802"/>
      <c r="AX11802"/>
    </row>
    <row r="11803" spans="48:50" x14ac:dyDescent="0.25">
      <c r="AV11803"/>
      <c r="AW11803"/>
      <c r="AX11803"/>
    </row>
    <row r="11804" spans="48:50" x14ac:dyDescent="0.25">
      <c r="AV11804"/>
      <c r="AW11804"/>
      <c r="AX11804"/>
    </row>
    <row r="11805" spans="48:50" x14ac:dyDescent="0.25">
      <c r="AV11805"/>
      <c r="AW11805"/>
      <c r="AX11805"/>
    </row>
    <row r="11806" spans="48:50" x14ac:dyDescent="0.25">
      <c r="AV11806"/>
      <c r="AW11806"/>
      <c r="AX11806"/>
    </row>
    <row r="11807" spans="48:50" x14ac:dyDescent="0.25">
      <c r="AV11807"/>
      <c r="AW11807"/>
      <c r="AX11807"/>
    </row>
    <row r="11808" spans="48:50" x14ac:dyDescent="0.25">
      <c r="AV11808"/>
      <c r="AW11808"/>
      <c r="AX11808"/>
    </row>
    <row r="11809" spans="48:50" x14ac:dyDescent="0.25">
      <c r="AV11809"/>
      <c r="AW11809"/>
      <c r="AX11809"/>
    </row>
    <row r="11810" spans="48:50" x14ac:dyDescent="0.25">
      <c r="AV11810"/>
      <c r="AW11810"/>
      <c r="AX11810"/>
    </row>
    <row r="11811" spans="48:50" x14ac:dyDescent="0.25">
      <c r="AV11811"/>
      <c r="AW11811"/>
      <c r="AX11811"/>
    </row>
    <row r="11812" spans="48:50" x14ac:dyDescent="0.25">
      <c r="AV11812"/>
      <c r="AW11812"/>
      <c r="AX11812"/>
    </row>
    <row r="11813" spans="48:50" x14ac:dyDescent="0.25">
      <c r="AV11813"/>
      <c r="AW11813"/>
      <c r="AX11813"/>
    </row>
    <row r="11814" spans="48:50" x14ac:dyDescent="0.25">
      <c r="AV11814"/>
      <c r="AW11814"/>
      <c r="AX11814"/>
    </row>
    <row r="11815" spans="48:50" x14ac:dyDescent="0.25">
      <c r="AV11815"/>
      <c r="AW11815"/>
      <c r="AX11815"/>
    </row>
    <row r="11816" spans="48:50" x14ac:dyDescent="0.25">
      <c r="AV11816"/>
      <c r="AW11816"/>
      <c r="AX11816"/>
    </row>
    <row r="11817" spans="48:50" x14ac:dyDescent="0.25">
      <c r="AV11817"/>
      <c r="AW11817"/>
      <c r="AX11817"/>
    </row>
    <row r="11818" spans="48:50" x14ac:dyDescent="0.25">
      <c r="AV11818"/>
      <c r="AW11818"/>
      <c r="AX11818"/>
    </row>
    <row r="11819" spans="48:50" x14ac:dyDescent="0.25">
      <c r="AV11819"/>
      <c r="AW11819"/>
      <c r="AX11819"/>
    </row>
    <row r="11820" spans="48:50" x14ac:dyDescent="0.25">
      <c r="AV11820"/>
      <c r="AW11820"/>
      <c r="AX11820"/>
    </row>
    <row r="11821" spans="48:50" x14ac:dyDescent="0.25">
      <c r="AV11821"/>
      <c r="AW11821"/>
      <c r="AX11821"/>
    </row>
    <row r="11822" spans="48:50" x14ac:dyDescent="0.25">
      <c r="AV11822"/>
      <c r="AW11822"/>
      <c r="AX11822"/>
    </row>
    <row r="11823" spans="48:50" x14ac:dyDescent="0.25">
      <c r="AV11823"/>
      <c r="AW11823"/>
      <c r="AX11823"/>
    </row>
    <row r="11824" spans="48:50" x14ac:dyDescent="0.25">
      <c r="AV11824"/>
      <c r="AW11824"/>
      <c r="AX11824"/>
    </row>
    <row r="11825" spans="48:50" x14ac:dyDescent="0.25">
      <c r="AV11825"/>
      <c r="AW11825"/>
      <c r="AX11825"/>
    </row>
    <row r="11826" spans="48:50" x14ac:dyDescent="0.25">
      <c r="AV11826"/>
      <c r="AW11826"/>
      <c r="AX11826"/>
    </row>
    <row r="11827" spans="48:50" x14ac:dyDescent="0.25">
      <c r="AV11827"/>
      <c r="AW11827"/>
      <c r="AX11827"/>
    </row>
    <row r="11828" spans="48:50" x14ac:dyDescent="0.25">
      <c r="AV11828"/>
      <c r="AW11828"/>
      <c r="AX11828"/>
    </row>
    <row r="11829" spans="48:50" x14ac:dyDescent="0.25">
      <c r="AV11829"/>
      <c r="AW11829"/>
      <c r="AX11829"/>
    </row>
    <row r="11830" spans="48:50" x14ac:dyDescent="0.25">
      <c r="AV11830"/>
      <c r="AW11830"/>
      <c r="AX11830"/>
    </row>
    <row r="11831" spans="48:50" x14ac:dyDescent="0.25">
      <c r="AV11831"/>
      <c r="AW11831"/>
      <c r="AX11831"/>
    </row>
    <row r="11832" spans="48:50" x14ac:dyDescent="0.25">
      <c r="AV11832"/>
      <c r="AW11832"/>
      <c r="AX11832"/>
    </row>
    <row r="11833" spans="48:50" x14ac:dyDescent="0.25">
      <c r="AV11833"/>
      <c r="AW11833"/>
      <c r="AX11833"/>
    </row>
    <row r="11834" spans="48:50" x14ac:dyDescent="0.25">
      <c r="AV11834"/>
      <c r="AW11834"/>
      <c r="AX11834"/>
    </row>
    <row r="11835" spans="48:50" x14ac:dyDescent="0.25">
      <c r="AV11835"/>
      <c r="AW11835"/>
      <c r="AX11835"/>
    </row>
    <row r="11836" spans="48:50" x14ac:dyDescent="0.25">
      <c r="AV11836"/>
      <c r="AW11836"/>
      <c r="AX11836"/>
    </row>
    <row r="11837" spans="48:50" x14ac:dyDescent="0.25">
      <c r="AV11837"/>
      <c r="AW11837"/>
      <c r="AX11837"/>
    </row>
    <row r="11838" spans="48:50" x14ac:dyDescent="0.25">
      <c r="AV11838"/>
      <c r="AW11838"/>
      <c r="AX11838"/>
    </row>
    <row r="11839" spans="48:50" x14ac:dyDescent="0.25">
      <c r="AV11839"/>
      <c r="AW11839"/>
      <c r="AX11839"/>
    </row>
    <row r="11840" spans="48:50" x14ac:dyDescent="0.25">
      <c r="AV11840"/>
      <c r="AW11840"/>
      <c r="AX11840"/>
    </row>
    <row r="11841" spans="48:50" x14ac:dyDescent="0.25">
      <c r="AV11841"/>
      <c r="AW11841"/>
      <c r="AX11841"/>
    </row>
    <row r="11842" spans="48:50" x14ac:dyDescent="0.25">
      <c r="AV11842"/>
      <c r="AW11842"/>
      <c r="AX11842"/>
    </row>
    <row r="11843" spans="48:50" x14ac:dyDescent="0.25">
      <c r="AV11843"/>
      <c r="AW11843"/>
      <c r="AX11843"/>
    </row>
    <row r="11844" spans="48:50" x14ac:dyDescent="0.25">
      <c r="AV11844"/>
      <c r="AW11844"/>
      <c r="AX11844"/>
    </row>
    <row r="11845" spans="48:50" x14ac:dyDescent="0.25">
      <c r="AV11845"/>
      <c r="AW11845"/>
      <c r="AX11845"/>
    </row>
    <row r="11846" spans="48:50" x14ac:dyDescent="0.25">
      <c r="AV11846"/>
      <c r="AW11846"/>
      <c r="AX11846"/>
    </row>
    <row r="11847" spans="48:50" x14ac:dyDescent="0.25">
      <c r="AV11847"/>
      <c r="AW11847"/>
      <c r="AX11847"/>
    </row>
    <row r="11848" spans="48:50" x14ac:dyDescent="0.25">
      <c r="AV11848"/>
      <c r="AW11848"/>
      <c r="AX11848"/>
    </row>
    <row r="11849" spans="48:50" x14ac:dyDescent="0.25">
      <c r="AV11849"/>
      <c r="AW11849"/>
      <c r="AX11849"/>
    </row>
    <row r="11850" spans="48:50" x14ac:dyDescent="0.25">
      <c r="AV11850"/>
      <c r="AW11850"/>
      <c r="AX11850"/>
    </row>
    <row r="11851" spans="48:50" x14ac:dyDescent="0.25">
      <c r="AV11851"/>
      <c r="AW11851"/>
      <c r="AX11851"/>
    </row>
    <row r="11852" spans="48:50" x14ac:dyDescent="0.25">
      <c r="AV11852"/>
      <c r="AW11852"/>
      <c r="AX11852"/>
    </row>
    <row r="11853" spans="48:50" x14ac:dyDescent="0.25">
      <c r="AV11853"/>
      <c r="AW11853"/>
      <c r="AX11853"/>
    </row>
    <row r="11854" spans="48:50" x14ac:dyDescent="0.25">
      <c r="AV11854"/>
      <c r="AW11854"/>
      <c r="AX11854"/>
    </row>
    <row r="11855" spans="48:50" x14ac:dyDescent="0.25">
      <c r="AV11855"/>
      <c r="AW11855"/>
      <c r="AX11855"/>
    </row>
    <row r="11856" spans="48:50" x14ac:dyDescent="0.25">
      <c r="AV11856"/>
      <c r="AW11856"/>
      <c r="AX11856"/>
    </row>
    <row r="11857" spans="48:50" x14ac:dyDescent="0.25">
      <c r="AV11857"/>
      <c r="AW11857"/>
      <c r="AX11857"/>
    </row>
    <row r="11858" spans="48:50" x14ac:dyDescent="0.25">
      <c r="AV11858"/>
      <c r="AW11858"/>
      <c r="AX11858"/>
    </row>
    <row r="11859" spans="48:50" x14ac:dyDescent="0.25">
      <c r="AV11859"/>
      <c r="AW11859"/>
      <c r="AX11859"/>
    </row>
    <row r="11860" spans="48:50" x14ac:dyDescent="0.25">
      <c r="AV11860"/>
      <c r="AW11860"/>
      <c r="AX11860"/>
    </row>
    <row r="11861" spans="48:50" x14ac:dyDescent="0.25">
      <c r="AV11861"/>
      <c r="AW11861"/>
      <c r="AX11861"/>
    </row>
    <row r="11862" spans="48:50" x14ac:dyDescent="0.25">
      <c r="AV11862"/>
      <c r="AW11862"/>
      <c r="AX11862"/>
    </row>
    <row r="11863" spans="48:50" x14ac:dyDescent="0.25">
      <c r="AV11863"/>
      <c r="AW11863"/>
      <c r="AX11863"/>
    </row>
    <row r="11864" spans="48:50" x14ac:dyDescent="0.25">
      <c r="AV11864"/>
      <c r="AW11864"/>
      <c r="AX11864"/>
    </row>
    <row r="11865" spans="48:50" x14ac:dyDescent="0.25">
      <c r="AV11865"/>
      <c r="AW11865"/>
      <c r="AX11865"/>
    </row>
    <row r="11866" spans="48:50" x14ac:dyDescent="0.25">
      <c r="AV11866"/>
      <c r="AW11866"/>
      <c r="AX11866"/>
    </row>
    <row r="11867" spans="48:50" x14ac:dyDescent="0.25">
      <c r="AV11867"/>
      <c r="AW11867"/>
      <c r="AX11867"/>
    </row>
    <row r="11868" spans="48:50" x14ac:dyDescent="0.25">
      <c r="AV11868"/>
      <c r="AW11868"/>
      <c r="AX11868"/>
    </row>
    <row r="11869" spans="48:50" x14ac:dyDescent="0.25">
      <c r="AV11869"/>
      <c r="AW11869"/>
      <c r="AX11869"/>
    </row>
    <row r="11870" spans="48:50" x14ac:dyDescent="0.25">
      <c r="AV11870"/>
      <c r="AW11870"/>
      <c r="AX11870"/>
    </row>
    <row r="11871" spans="48:50" x14ac:dyDescent="0.25">
      <c r="AV11871"/>
      <c r="AW11871"/>
      <c r="AX11871"/>
    </row>
    <row r="11872" spans="48:50" x14ac:dyDescent="0.25">
      <c r="AV11872"/>
      <c r="AW11872"/>
      <c r="AX11872"/>
    </row>
    <row r="11873" spans="48:50" x14ac:dyDescent="0.25">
      <c r="AV11873"/>
      <c r="AW11873"/>
      <c r="AX11873"/>
    </row>
    <row r="11874" spans="48:50" x14ac:dyDescent="0.25">
      <c r="AV11874"/>
      <c r="AW11874"/>
      <c r="AX11874"/>
    </row>
    <row r="11875" spans="48:50" x14ac:dyDescent="0.25">
      <c r="AV11875"/>
      <c r="AW11875"/>
      <c r="AX11875"/>
    </row>
    <row r="11876" spans="48:50" x14ac:dyDescent="0.25">
      <c r="AV11876"/>
      <c r="AW11876"/>
      <c r="AX11876"/>
    </row>
    <row r="11877" spans="48:50" x14ac:dyDescent="0.25">
      <c r="AV11877"/>
      <c r="AW11877"/>
      <c r="AX11877"/>
    </row>
    <row r="11878" spans="48:50" x14ac:dyDescent="0.25">
      <c r="AV11878"/>
      <c r="AW11878"/>
      <c r="AX11878"/>
    </row>
    <row r="11879" spans="48:50" x14ac:dyDescent="0.25">
      <c r="AV11879"/>
      <c r="AW11879"/>
      <c r="AX11879"/>
    </row>
    <row r="11880" spans="48:50" x14ac:dyDescent="0.25">
      <c r="AV11880"/>
      <c r="AW11880"/>
      <c r="AX11880"/>
    </row>
    <row r="11881" spans="48:50" x14ac:dyDescent="0.25">
      <c r="AV11881"/>
      <c r="AW11881"/>
      <c r="AX11881"/>
    </row>
    <row r="11882" spans="48:50" x14ac:dyDescent="0.25">
      <c r="AV11882"/>
      <c r="AW11882"/>
      <c r="AX11882"/>
    </row>
    <row r="11883" spans="48:50" x14ac:dyDescent="0.25">
      <c r="AV11883"/>
      <c r="AW11883"/>
      <c r="AX11883"/>
    </row>
    <row r="11884" spans="48:50" x14ac:dyDescent="0.25">
      <c r="AV11884"/>
      <c r="AW11884"/>
      <c r="AX11884"/>
    </row>
    <row r="11885" spans="48:50" x14ac:dyDescent="0.25">
      <c r="AV11885"/>
      <c r="AW11885"/>
      <c r="AX11885"/>
    </row>
    <row r="11886" spans="48:50" x14ac:dyDescent="0.25">
      <c r="AV11886"/>
      <c r="AW11886"/>
      <c r="AX11886"/>
    </row>
    <row r="11887" spans="48:50" x14ac:dyDescent="0.25">
      <c r="AV11887"/>
      <c r="AW11887"/>
      <c r="AX11887"/>
    </row>
    <row r="11888" spans="48:50" x14ac:dyDescent="0.25">
      <c r="AV11888"/>
      <c r="AW11888"/>
      <c r="AX11888"/>
    </row>
    <row r="11889" spans="48:50" x14ac:dyDescent="0.25">
      <c r="AV11889"/>
      <c r="AW11889"/>
      <c r="AX11889"/>
    </row>
    <row r="11890" spans="48:50" x14ac:dyDescent="0.25">
      <c r="AV11890"/>
      <c r="AW11890"/>
      <c r="AX11890"/>
    </row>
    <row r="11891" spans="48:50" x14ac:dyDescent="0.25">
      <c r="AV11891"/>
      <c r="AW11891"/>
      <c r="AX11891"/>
    </row>
    <row r="11892" spans="48:50" x14ac:dyDescent="0.25">
      <c r="AV11892"/>
      <c r="AW11892"/>
      <c r="AX11892"/>
    </row>
    <row r="11893" spans="48:50" x14ac:dyDescent="0.25">
      <c r="AV11893"/>
      <c r="AW11893"/>
      <c r="AX11893"/>
    </row>
    <row r="11894" spans="48:50" x14ac:dyDescent="0.25">
      <c r="AV11894"/>
      <c r="AW11894"/>
      <c r="AX11894"/>
    </row>
    <row r="11895" spans="48:50" x14ac:dyDescent="0.25">
      <c r="AV11895"/>
      <c r="AW11895"/>
      <c r="AX11895"/>
    </row>
    <row r="11896" spans="48:50" x14ac:dyDescent="0.25">
      <c r="AV11896"/>
      <c r="AW11896"/>
      <c r="AX11896"/>
    </row>
    <row r="11897" spans="48:50" x14ac:dyDescent="0.25">
      <c r="AV11897"/>
      <c r="AW11897"/>
      <c r="AX11897"/>
    </row>
    <row r="11898" spans="48:50" x14ac:dyDescent="0.25">
      <c r="AV11898"/>
      <c r="AW11898"/>
      <c r="AX11898"/>
    </row>
    <row r="11899" spans="48:50" x14ac:dyDescent="0.25">
      <c r="AV11899"/>
      <c r="AW11899"/>
      <c r="AX11899"/>
    </row>
    <row r="11900" spans="48:50" x14ac:dyDescent="0.25">
      <c r="AV11900"/>
      <c r="AW11900"/>
      <c r="AX11900"/>
    </row>
    <row r="11901" spans="48:50" x14ac:dyDescent="0.25">
      <c r="AV11901"/>
      <c r="AW11901"/>
      <c r="AX11901"/>
    </row>
    <row r="11902" spans="48:50" x14ac:dyDescent="0.25">
      <c r="AV11902"/>
      <c r="AW11902"/>
      <c r="AX11902"/>
    </row>
    <row r="11903" spans="48:50" x14ac:dyDescent="0.25">
      <c r="AV11903"/>
      <c r="AW11903"/>
      <c r="AX11903"/>
    </row>
    <row r="11904" spans="48:50" x14ac:dyDescent="0.25">
      <c r="AV11904"/>
      <c r="AW11904"/>
      <c r="AX11904"/>
    </row>
    <row r="11905" spans="48:50" x14ac:dyDescent="0.25">
      <c r="AV11905"/>
      <c r="AW11905"/>
      <c r="AX11905"/>
    </row>
    <row r="11906" spans="48:50" x14ac:dyDescent="0.25">
      <c r="AV11906"/>
      <c r="AW11906"/>
      <c r="AX11906"/>
    </row>
    <row r="11907" spans="48:50" x14ac:dyDescent="0.25">
      <c r="AV11907"/>
      <c r="AW11907"/>
      <c r="AX11907"/>
    </row>
    <row r="11908" spans="48:50" x14ac:dyDescent="0.25">
      <c r="AV11908"/>
      <c r="AW11908"/>
      <c r="AX11908"/>
    </row>
    <row r="11909" spans="48:50" x14ac:dyDescent="0.25">
      <c r="AV11909"/>
      <c r="AW11909"/>
      <c r="AX11909"/>
    </row>
    <row r="11910" spans="48:50" x14ac:dyDescent="0.25">
      <c r="AV11910"/>
      <c r="AW11910"/>
      <c r="AX11910"/>
    </row>
    <row r="11911" spans="48:50" x14ac:dyDescent="0.25">
      <c r="AV11911"/>
      <c r="AW11911"/>
      <c r="AX11911"/>
    </row>
    <row r="11912" spans="48:50" x14ac:dyDescent="0.25">
      <c r="AV11912"/>
      <c r="AW11912"/>
      <c r="AX11912"/>
    </row>
    <row r="11913" spans="48:50" x14ac:dyDescent="0.25">
      <c r="AV11913"/>
      <c r="AW11913"/>
      <c r="AX11913"/>
    </row>
    <row r="11914" spans="48:50" x14ac:dyDescent="0.25">
      <c r="AV11914"/>
      <c r="AW11914"/>
      <c r="AX11914"/>
    </row>
    <row r="11915" spans="48:50" x14ac:dyDescent="0.25">
      <c r="AV11915"/>
      <c r="AW11915"/>
      <c r="AX11915"/>
    </row>
    <row r="11916" spans="48:50" x14ac:dyDescent="0.25">
      <c r="AV11916"/>
      <c r="AW11916"/>
      <c r="AX11916"/>
    </row>
    <row r="11917" spans="48:50" x14ac:dyDescent="0.25">
      <c r="AV11917"/>
      <c r="AW11917"/>
      <c r="AX11917"/>
    </row>
    <row r="11918" spans="48:50" x14ac:dyDescent="0.25">
      <c r="AV11918"/>
      <c r="AW11918"/>
      <c r="AX11918"/>
    </row>
    <row r="11919" spans="48:50" x14ac:dyDescent="0.25">
      <c r="AV11919"/>
      <c r="AW11919"/>
      <c r="AX11919"/>
    </row>
    <row r="11920" spans="48:50" x14ac:dyDescent="0.25">
      <c r="AV11920"/>
      <c r="AW11920"/>
      <c r="AX11920"/>
    </row>
    <row r="11921" spans="48:50" x14ac:dyDescent="0.25">
      <c r="AV11921"/>
      <c r="AW11921"/>
      <c r="AX11921"/>
    </row>
    <row r="11922" spans="48:50" x14ac:dyDescent="0.25">
      <c r="AV11922"/>
      <c r="AW11922"/>
      <c r="AX11922"/>
    </row>
    <row r="11923" spans="48:50" x14ac:dyDescent="0.25">
      <c r="AV11923"/>
      <c r="AW11923"/>
      <c r="AX11923"/>
    </row>
    <row r="11924" spans="48:50" x14ac:dyDescent="0.25">
      <c r="AV11924"/>
      <c r="AW11924"/>
      <c r="AX11924"/>
    </row>
    <row r="11925" spans="48:50" x14ac:dyDescent="0.25">
      <c r="AV11925"/>
      <c r="AW11925"/>
      <c r="AX11925"/>
    </row>
    <row r="11926" spans="48:50" x14ac:dyDescent="0.25">
      <c r="AV11926"/>
      <c r="AW11926"/>
      <c r="AX11926"/>
    </row>
    <row r="11927" spans="48:50" x14ac:dyDescent="0.25">
      <c r="AV11927"/>
      <c r="AW11927"/>
      <c r="AX11927"/>
    </row>
    <row r="11928" spans="48:50" x14ac:dyDescent="0.25">
      <c r="AV11928"/>
      <c r="AW11928"/>
      <c r="AX11928"/>
    </row>
    <row r="11929" spans="48:50" x14ac:dyDescent="0.25">
      <c r="AV11929"/>
      <c r="AW11929"/>
      <c r="AX11929"/>
    </row>
    <row r="11930" spans="48:50" x14ac:dyDescent="0.25">
      <c r="AV11930"/>
      <c r="AW11930"/>
      <c r="AX11930"/>
    </row>
    <row r="11931" spans="48:50" x14ac:dyDescent="0.25">
      <c r="AV11931"/>
      <c r="AW11931"/>
      <c r="AX11931"/>
    </row>
    <row r="11932" spans="48:50" x14ac:dyDescent="0.25">
      <c r="AV11932"/>
      <c r="AW11932"/>
      <c r="AX11932"/>
    </row>
    <row r="11933" spans="48:50" x14ac:dyDescent="0.25">
      <c r="AV11933"/>
      <c r="AW11933"/>
      <c r="AX11933"/>
    </row>
    <row r="11934" spans="48:50" x14ac:dyDescent="0.25">
      <c r="AV11934"/>
      <c r="AW11934"/>
      <c r="AX11934"/>
    </row>
    <row r="11935" spans="48:50" x14ac:dyDescent="0.25">
      <c r="AV11935"/>
      <c r="AW11935"/>
      <c r="AX11935"/>
    </row>
    <row r="11936" spans="48:50" x14ac:dyDescent="0.25">
      <c r="AV11936"/>
      <c r="AW11936"/>
      <c r="AX11936"/>
    </row>
    <row r="11937" spans="48:50" x14ac:dyDescent="0.25">
      <c r="AV11937"/>
      <c r="AW11937"/>
      <c r="AX11937"/>
    </row>
    <row r="11938" spans="48:50" x14ac:dyDescent="0.25">
      <c r="AV11938"/>
      <c r="AW11938"/>
      <c r="AX11938"/>
    </row>
    <row r="11939" spans="48:50" x14ac:dyDescent="0.25">
      <c r="AV11939"/>
      <c r="AW11939"/>
      <c r="AX11939"/>
    </row>
    <row r="11940" spans="48:50" x14ac:dyDescent="0.25">
      <c r="AV11940"/>
      <c r="AW11940"/>
      <c r="AX11940"/>
    </row>
    <row r="11941" spans="48:50" x14ac:dyDescent="0.25">
      <c r="AV11941"/>
      <c r="AW11941"/>
      <c r="AX11941"/>
    </row>
    <row r="11942" spans="48:50" x14ac:dyDescent="0.25">
      <c r="AV11942"/>
      <c r="AW11942"/>
      <c r="AX11942"/>
    </row>
    <row r="11943" spans="48:50" x14ac:dyDescent="0.25">
      <c r="AV11943"/>
      <c r="AW11943"/>
      <c r="AX11943"/>
    </row>
    <row r="11944" spans="48:50" x14ac:dyDescent="0.25">
      <c r="AV11944"/>
      <c r="AW11944"/>
      <c r="AX11944"/>
    </row>
    <row r="11945" spans="48:50" x14ac:dyDescent="0.25">
      <c r="AV11945"/>
      <c r="AW11945"/>
      <c r="AX11945"/>
    </row>
    <row r="11946" spans="48:50" x14ac:dyDescent="0.25">
      <c r="AV11946"/>
      <c r="AW11946"/>
      <c r="AX11946"/>
    </row>
    <row r="11947" spans="48:50" x14ac:dyDescent="0.25">
      <c r="AV11947"/>
      <c r="AW11947"/>
      <c r="AX11947"/>
    </row>
    <row r="11948" spans="48:50" x14ac:dyDescent="0.25">
      <c r="AV11948"/>
      <c r="AW11948"/>
      <c r="AX11948"/>
    </row>
    <row r="11949" spans="48:50" x14ac:dyDescent="0.25">
      <c r="AV11949"/>
      <c r="AW11949"/>
      <c r="AX11949"/>
    </row>
    <row r="11950" spans="48:50" x14ac:dyDescent="0.25">
      <c r="AV11950"/>
      <c r="AW11950"/>
      <c r="AX11950"/>
    </row>
    <row r="11951" spans="48:50" x14ac:dyDescent="0.25">
      <c r="AV11951"/>
      <c r="AW11951"/>
      <c r="AX11951"/>
    </row>
    <row r="11952" spans="48:50" x14ac:dyDescent="0.25">
      <c r="AV11952"/>
      <c r="AW11952"/>
      <c r="AX11952"/>
    </row>
    <row r="11953" spans="48:50" x14ac:dyDescent="0.25">
      <c r="AV11953"/>
      <c r="AW11953"/>
      <c r="AX11953"/>
    </row>
    <row r="11954" spans="48:50" x14ac:dyDescent="0.25">
      <c r="AV11954"/>
      <c r="AW11954"/>
      <c r="AX11954"/>
    </row>
    <row r="11955" spans="48:50" x14ac:dyDescent="0.25">
      <c r="AV11955"/>
      <c r="AW11955"/>
      <c r="AX11955"/>
    </row>
    <row r="11956" spans="48:50" x14ac:dyDescent="0.25">
      <c r="AV11956"/>
      <c r="AW11956"/>
      <c r="AX11956"/>
    </row>
    <row r="11957" spans="48:50" x14ac:dyDescent="0.25">
      <c r="AV11957"/>
      <c r="AW11957"/>
      <c r="AX11957"/>
    </row>
    <row r="11958" spans="48:50" x14ac:dyDescent="0.25">
      <c r="AV11958"/>
      <c r="AW11958"/>
      <c r="AX11958"/>
    </row>
    <row r="11959" spans="48:50" x14ac:dyDescent="0.25">
      <c r="AV11959"/>
      <c r="AW11959"/>
      <c r="AX11959"/>
    </row>
    <row r="11960" spans="48:50" x14ac:dyDescent="0.25">
      <c r="AV11960"/>
      <c r="AW11960"/>
      <c r="AX11960"/>
    </row>
    <row r="11961" spans="48:50" x14ac:dyDescent="0.25">
      <c r="AV11961"/>
      <c r="AW11961"/>
      <c r="AX11961"/>
    </row>
    <row r="11962" spans="48:50" x14ac:dyDescent="0.25">
      <c r="AV11962"/>
      <c r="AW11962"/>
      <c r="AX11962"/>
    </row>
    <row r="11963" spans="48:50" x14ac:dyDescent="0.25">
      <c r="AV11963"/>
      <c r="AW11963"/>
      <c r="AX11963"/>
    </row>
    <row r="11964" spans="48:50" x14ac:dyDescent="0.25">
      <c r="AV11964"/>
      <c r="AW11964"/>
      <c r="AX11964"/>
    </row>
    <row r="11965" spans="48:50" x14ac:dyDescent="0.25">
      <c r="AV11965"/>
      <c r="AW11965"/>
      <c r="AX11965"/>
    </row>
    <row r="11966" spans="48:50" x14ac:dyDescent="0.25">
      <c r="AV11966"/>
      <c r="AW11966"/>
      <c r="AX11966"/>
    </row>
    <row r="11967" spans="48:50" x14ac:dyDescent="0.25">
      <c r="AV11967"/>
      <c r="AW11967"/>
      <c r="AX11967"/>
    </row>
    <row r="11968" spans="48:50" x14ac:dyDescent="0.25">
      <c r="AV11968"/>
      <c r="AW11968"/>
      <c r="AX11968"/>
    </row>
    <row r="11969" spans="48:50" x14ac:dyDescent="0.25">
      <c r="AV11969"/>
      <c r="AW11969"/>
      <c r="AX11969"/>
    </row>
    <row r="11970" spans="48:50" x14ac:dyDescent="0.25">
      <c r="AV11970"/>
      <c r="AW11970"/>
      <c r="AX11970"/>
    </row>
    <row r="11971" spans="48:50" x14ac:dyDescent="0.25">
      <c r="AV11971"/>
      <c r="AW11971"/>
      <c r="AX11971"/>
    </row>
    <row r="11972" spans="48:50" x14ac:dyDescent="0.25">
      <c r="AV11972"/>
      <c r="AW11972"/>
      <c r="AX11972"/>
    </row>
    <row r="11973" spans="48:50" x14ac:dyDescent="0.25">
      <c r="AV11973"/>
      <c r="AW11973"/>
      <c r="AX11973"/>
    </row>
    <row r="11974" spans="48:50" x14ac:dyDescent="0.25">
      <c r="AV11974"/>
      <c r="AW11974"/>
      <c r="AX11974"/>
    </row>
    <row r="11975" spans="48:50" x14ac:dyDescent="0.25">
      <c r="AV11975"/>
      <c r="AW11975"/>
      <c r="AX11975"/>
    </row>
    <row r="11976" spans="48:50" x14ac:dyDescent="0.25">
      <c r="AV11976"/>
      <c r="AW11976"/>
      <c r="AX11976"/>
    </row>
    <row r="11977" spans="48:50" x14ac:dyDescent="0.25">
      <c r="AV11977"/>
      <c r="AW11977"/>
      <c r="AX11977"/>
    </row>
    <row r="11978" spans="48:50" x14ac:dyDescent="0.25">
      <c r="AV11978"/>
      <c r="AW11978"/>
      <c r="AX11978"/>
    </row>
    <row r="11979" spans="48:50" x14ac:dyDescent="0.25">
      <c r="AV11979"/>
      <c r="AW11979"/>
      <c r="AX11979"/>
    </row>
    <row r="11980" spans="48:50" x14ac:dyDescent="0.25">
      <c r="AV11980"/>
      <c r="AW11980"/>
      <c r="AX11980"/>
    </row>
    <row r="11981" spans="48:50" x14ac:dyDescent="0.25">
      <c r="AV11981"/>
      <c r="AW11981"/>
      <c r="AX11981"/>
    </row>
    <row r="11982" spans="48:50" x14ac:dyDescent="0.25">
      <c r="AV11982"/>
      <c r="AW11982"/>
      <c r="AX11982"/>
    </row>
    <row r="11983" spans="48:50" x14ac:dyDescent="0.25">
      <c r="AV11983"/>
      <c r="AW11983"/>
      <c r="AX11983"/>
    </row>
    <row r="11984" spans="48:50" x14ac:dyDescent="0.25">
      <c r="AV11984"/>
      <c r="AW11984"/>
      <c r="AX11984"/>
    </row>
    <row r="11985" spans="48:50" x14ac:dyDescent="0.25">
      <c r="AV11985"/>
      <c r="AW11985"/>
      <c r="AX11985"/>
    </row>
    <row r="11986" spans="48:50" x14ac:dyDescent="0.25">
      <c r="AV11986"/>
      <c r="AW11986"/>
      <c r="AX11986"/>
    </row>
    <row r="11987" spans="48:50" x14ac:dyDescent="0.25">
      <c r="AV11987"/>
      <c r="AW11987"/>
      <c r="AX11987"/>
    </row>
    <row r="11988" spans="48:50" x14ac:dyDescent="0.25">
      <c r="AV11988"/>
      <c r="AW11988"/>
      <c r="AX11988"/>
    </row>
    <row r="11989" spans="48:50" x14ac:dyDescent="0.25">
      <c r="AV11989"/>
      <c r="AW11989"/>
      <c r="AX11989"/>
    </row>
    <row r="11990" spans="48:50" x14ac:dyDescent="0.25">
      <c r="AV11990"/>
      <c r="AW11990"/>
      <c r="AX11990"/>
    </row>
    <row r="11991" spans="48:50" x14ac:dyDescent="0.25">
      <c r="AV11991"/>
      <c r="AW11991"/>
      <c r="AX11991"/>
    </row>
    <row r="11992" spans="48:50" x14ac:dyDescent="0.25">
      <c r="AV11992"/>
      <c r="AW11992"/>
      <c r="AX11992"/>
    </row>
    <row r="11993" spans="48:50" x14ac:dyDescent="0.25">
      <c r="AV11993"/>
      <c r="AW11993"/>
      <c r="AX11993"/>
    </row>
    <row r="11994" spans="48:50" x14ac:dyDescent="0.25">
      <c r="AV11994"/>
      <c r="AW11994"/>
      <c r="AX11994"/>
    </row>
    <row r="11995" spans="48:50" x14ac:dyDescent="0.25">
      <c r="AV11995"/>
      <c r="AW11995"/>
      <c r="AX11995"/>
    </row>
    <row r="11996" spans="48:50" x14ac:dyDescent="0.25">
      <c r="AV11996"/>
      <c r="AW11996"/>
      <c r="AX11996"/>
    </row>
    <row r="11997" spans="48:50" x14ac:dyDescent="0.25">
      <c r="AV11997"/>
      <c r="AW11997"/>
      <c r="AX11997"/>
    </row>
    <row r="11998" spans="48:50" x14ac:dyDescent="0.25">
      <c r="AV11998"/>
      <c r="AW11998"/>
      <c r="AX11998"/>
    </row>
    <row r="11999" spans="48:50" x14ac:dyDescent="0.25">
      <c r="AV11999"/>
      <c r="AW11999"/>
      <c r="AX11999"/>
    </row>
    <row r="12000" spans="48:50" x14ac:dyDescent="0.25">
      <c r="AV12000"/>
      <c r="AW12000"/>
      <c r="AX12000"/>
    </row>
    <row r="12001" spans="48:50" x14ac:dyDescent="0.25">
      <c r="AV12001"/>
      <c r="AW12001"/>
      <c r="AX12001"/>
    </row>
    <row r="12002" spans="48:50" x14ac:dyDescent="0.25">
      <c r="AV12002"/>
      <c r="AW12002"/>
      <c r="AX12002"/>
    </row>
    <row r="12003" spans="48:50" x14ac:dyDescent="0.25">
      <c r="AV12003"/>
      <c r="AW12003"/>
      <c r="AX12003"/>
    </row>
    <row r="12004" spans="48:50" x14ac:dyDescent="0.25">
      <c r="AV12004"/>
      <c r="AW12004"/>
      <c r="AX12004"/>
    </row>
    <row r="12005" spans="48:50" x14ac:dyDescent="0.25">
      <c r="AV12005"/>
      <c r="AW12005"/>
      <c r="AX12005"/>
    </row>
    <row r="12006" spans="48:50" x14ac:dyDescent="0.25">
      <c r="AV12006"/>
      <c r="AW12006"/>
      <c r="AX12006"/>
    </row>
    <row r="12007" spans="48:50" x14ac:dyDescent="0.25">
      <c r="AV12007"/>
      <c r="AW12007"/>
      <c r="AX12007"/>
    </row>
    <row r="12008" spans="48:50" x14ac:dyDescent="0.25">
      <c r="AV12008"/>
      <c r="AW12008"/>
      <c r="AX12008"/>
    </row>
    <row r="12009" spans="48:50" x14ac:dyDescent="0.25">
      <c r="AV12009"/>
      <c r="AW12009"/>
      <c r="AX12009"/>
    </row>
    <row r="12010" spans="48:50" x14ac:dyDescent="0.25">
      <c r="AV12010"/>
      <c r="AW12010"/>
      <c r="AX12010"/>
    </row>
    <row r="12011" spans="48:50" x14ac:dyDescent="0.25">
      <c r="AV12011"/>
      <c r="AW12011"/>
      <c r="AX12011"/>
    </row>
    <row r="12012" spans="48:50" x14ac:dyDescent="0.25">
      <c r="AV12012"/>
      <c r="AW12012"/>
      <c r="AX12012"/>
    </row>
    <row r="12013" spans="48:50" x14ac:dyDescent="0.25">
      <c r="AV12013"/>
      <c r="AW12013"/>
      <c r="AX12013"/>
    </row>
    <row r="12014" spans="48:50" x14ac:dyDescent="0.25">
      <c r="AV12014"/>
      <c r="AW12014"/>
      <c r="AX12014"/>
    </row>
    <row r="12015" spans="48:50" x14ac:dyDescent="0.25">
      <c r="AV12015"/>
      <c r="AW12015"/>
      <c r="AX12015"/>
    </row>
    <row r="12016" spans="48:50" x14ac:dyDescent="0.25">
      <c r="AV12016"/>
      <c r="AW12016"/>
      <c r="AX12016"/>
    </row>
    <row r="12017" spans="48:50" x14ac:dyDescent="0.25">
      <c r="AV12017"/>
      <c r="AW12017"/>
      <c r="AX12017"/>
    </row>
    <row r="12018" spans="48:50" x14ac:dyDescent="0.25">
      <c r="AV12018"/>
      <c r="AW12018"/>
      <c r="AX12018"/>
    </row>
    <row r="12019" spans="48:50" x14ac:dyDescent="0.25">
      <c r="AV12019"/>
      <c r="AW12019"/>
      <c r="AX12019"/>
    </row>
    <row r="12020" spans="48:50" x14ac:dyDescent="0.25">
      <c r="AV12020"/>
      <c r="AW12020"/>
      <c r="AX12020"/>
    </row>
    <row r="12021" spans="48:50" x14ac:dyDescent="0.25">
      <c r="AV12021"/>
      <c r="AW12021"/>
      <c r="AX12021"/>
    </row>
    <row r="12022" spans="48:50" x14ac:dyDescent="0.25">
      <c r="AV12022"/>
      <c r="AW12022"/>
      <c r="AX12022"/>
    </row>
    <row r="12023" spans="48:50" x14ac:dyDescent="0.25">
      <c r="AV12023"/>
      <c r="AW12023"/>
      <c r="AX12023"/>
    </row>
    <row r="12024" spans="48:50" x14ac:dyDescent="0.25">
      <c r="AV12024"/>
      <c r="AW12024"/>
      <c r="AX12024"/>
    </row>
    <row r="12025" spans="48:50" x14ac:dyDescent="0.25">
      <c r="AV12025"/>
      <c r="AW12025"/>
      <c r="AX12025"/>
    </row>
    <row r="12026" spans="48:50" x14ac:dyDescent="0.25">
      <c r="AV12026"/>
      <c r="AW12026"/>
      <c r="AX12026"/>
    </row>
    <row r="12027" spans="48:50" x14ac:dyDescent="0.25">
      <c r="AV12027"/>
      <c r="AW12027"/>
      <c r="AX12027"/>
    </row>
    <row r="12028" spans="48:50" x14ac:dyDescent="0.25">
      <c r="AV12028"/>
      <c r="AW12028"/>
      <c r="AX12028"/>
    </row>
    <row r="12029" spans="48:50" x14ac:dyDescent="0.25">
      <c r="AV12029"/>
      <c r="AW12029"/>
      <c r="AX12029"/>
    </row>
    <row r="12030" spans="48:50" x14ac:dyDescent="0.25">
      <c r="AV12030"/>
      <c r="AW12030"/>
      <c r="AX12030"/>
    </row>
    <row r="12031" spans="48:50" x14ac:dyDescent="0.25">
      <c r="AV12031"/>
      <c r="AW12031"/>
      <c r="AX12031"/>
    </row>
    <row r="12032" spans="48:50" x14ac:dyDescent="0.25">
      <c r="AV12032"/>
      <c r="AW12032"/>
      <c r="AX12032"/>
    </row>
    <row r="12033" spans="48:50" x14ac:dyDescent="0.25">
      <c r="AV12033"/>
      <c r="AW12033"/>
      <c r="AX12033"/>
    </row>
    <row r="12034" spans="48:50" x14ac:dyDescent="0.25">
      <c r="AV12034"/>
      <c r="AW12034"/>
      <c r="AX12034"/>
    </row>
    <row r="12035" spans="48:50" x14ac:dyDescent="0.25">
      <c r="AV12035"/>
      <c r="AW12035"/>
      <c r="AX12035"/>
    </row>
    <row r="12036" spans="48:50" x14ac:dyDescent="0.25">
      <c r="AV12036"/>
      <c r="AW12036"/>
      <c r="AX12036"/>
    </row>
    <row r="12037" spans="48:50" x14ac:dyDescent="0.25">
      <c r="AV12037"/>
      <c r="AW12037"/>
      <c r="AX12037"/>
    </row>
    <row r="12038" spans="48:50" x14ac:dyDescent="0.25">
      <c r="AV12038"/>
      <c r="AW12038"/>
      <c r="AX12038"/>
    </row>
    <row r="12039" spans="48:50" x14ac:dyDescent="0.25">
      <c r="AV12039"/>
      <c r="AW12039"/>
      <c r="AX12039"/>
    </row>
    <row r="12040" spans="48:50" x14ac:dyDescent="0.25">
      <c r="AV12040"/>
      <c r="AW12040"/>
      <c r="AX12040"/>
    </row>
    <row r="12041" spans="48:50" x14ac:dyDescent="0.25">
      <c r="AV12041"/>
      <c r="AW12041"/>
      <c r="AX12041"/>
    </row>
    <row r="12042" spans="48:50" x14ac:dyDescent="0.25">
      <c r="AV12042"/>
      <c r="AW12042"/>
      <c r="AX12042"/>
    </row>
    <row r="12043" spans="48:50" x14ac:dyDescent="0.25">
      <c r="AV12043"/>
      <c r="AW12043"/>
      <c r="AX12043"/>
    </row>
    <row r="12044" spans="48:50" x14ac:dyDescent="0.25">
      <c r="AV12044"/>
      <c r="AW12044"/>
      <c r="AX12044"/>
    </row>
    <row r="12045" spans="48:50" x14ac:dyDescent="0.25">
      <c r="AV12045"/>
      <c r="AW12045"/>
      <c r="AX12045"/>
    </row>
    <row r="12046" spans="48:50" x14ac:dyDescent="0.25">
      <c r="AV12046"/>
      <c r="AW12046"/>
      <c r="AX12046"/>
    </row>
    <row r="12047" spans="48:50" x14ac:dyDescent="0.25">
      <c r="AV12047"/>
      <c r="AW12047"/>
      <c r="AX12047"/>
    </row>
    <row r="12048" spans="48:50" x14ac:dyDescent="0.25">
      <c r="AV12048"/>
      <c r="AW12048"/>
      <c r="AX12048"/>
    </row>
    <row r="12049" spans="48:50" x14ac:dyDescent="0.25">
      <c r="AV12049"/>
      <c r="AW12049"/>
      <c r="AX12049"/>
    </row>
    <row r="12050" spans="48:50" x14ac:dyDescent="0.25">
      <c r="AV12050"/>
      <c r="AW12050"/>
      <c r="AX12050"/>
    </row>
    <row r="12051" spans="48:50" x14ac:dyDescent="0.25">
      <c r="AV12051"/>
      <c r="AW12051"/>
      <c r="AX12051"/>
    </row>
    <row r="12052" spans="48:50" x14ac:dyDescent="0.25">
      <c r="AV12052"/>
      <c r="AW12052"/>
      <c r="AX12052"/>
    </row>
    <row r="12053" spans="48:50" x14ac:dyDescent="0.25">
      <c r="AV12053"/>
      <c r="AW12053"/>
      <c r="AX12053"/>
    </row>
    <row r="12054" spans="48:50" x14ac:dyDescent="0.25">
      <c r="AV12054"/>
      <c r="AW12054"/>
      <c r="AX12054"/>
    </row>
    <row r="12055" spans="48:50" x14ac:dyDescent="0.25">
      <c r="AV12055"/>
      <c r="AW12055"/>
      <c r="AX12055"/>
    </row>
    <row r="12056" spans="48:50" x14ac:dyDescent="0.25">
      <c r="AV12056"/>
      <c r="AW12056"/>
      <c r="AX12056"/>
    </row>
    <row r="12057" spans="48:50" x14ac:dyDescent="0.25">
      <c r="AV12057"/>
      <c r="AW12057"/>
      <c r="AX12057"/>
    </row>
    <row r="12058" spans="48:50" x14ac:dyDescent="0.25">
      <c r="AV12058"/>
      <c r="AW12058"/>
      <c r="AX12058"/>
    </row>
    <row r="12059" spans="48:50" x14ac:dyDescent="0.25">
      <c r="AV12059"/>
      <c r="AW12059"/>
      <c r="AX12059"/>
    </row>
    <row r="12060" spans="48:50" x14ac:dyDescent="0.25">
      <c r="AV12060"/>
      <c r="AW12060"/>
      <c r="AX12060"/>
    </row>
    <row r="12061" spans="48:50" x14ac:dyDescent="0.25">
      <c r="AV12061"/>
      <c r="AW12061"/>
      <c r="AX12061"/>
    </row>
    <row r="12062" spans="48:50" x14ac:dyDescent="0.25">
      <c r="AV12062"/>
      <c r="AW12062"/>
      <c r="AX12062"/>
    </row>
    <row r="12063" spans="48:50" x14ac:dyDescent="0.25">
      <c r="AV12063"/>
      <c r="AW12063"/>
      <c r="AX12063"/>
    </row>
    <row r="12064" spans="48:50" x14ac:dyDescent="0.25">
      <c r="AV12064"/>
      <c r="AW12064"/>
      <c r="AX12064"/>
    </row>
    <row r="12065" spans="48:50" x14ac:dyDescent="0.25">
      <c r="AV12065"/>
      <c r="AW12065"/>
      <c r="AX12065"/>
    </row>
    <row r="12066" spans="48:50" x14ac:dyDescent="0.25">
      <c r="AV12066"/>
      <c r="AW12066"/>
      <c r="AX12066"/>
    </row>
    <row r="12067" spans="48:50" x14ac:dyDescent="0.25">
      <c r="AV12067"/>
      <c r="AW12067"/>
      <c r="AX12067"/>
    </row>
    <row r="12068" spans="48:50" x14ac:dyDescent="0.25">
      <c r="AV12068"/>
      <c r="AW12068"/>
      <c r="AX12068"/>
    </row>
    <row r="12069" spans="48:50" x14ac:dyDescent="0.25">
      <c r="AV12069"/>
      <c r="AW12069"/>
      <c r="AX12069"/>
    </row>
    <row r="12070" spans="48:50" x14ac:dyDescent="0.25">
      <c r="AV12070"/>
      <c r="AW12070"/>
      <c r="AX12070"/>
    </row>
    <row r="12071" spans="48:50" x14ac:dyDescent="0.25">
      <c r="AV12071"/>
      <c r="AW12071"/>
      <c r="AX12071"/>
    </row>
    <row r="12072" spans="48:50" x14ac:dyDescent="0.25">
      <c r="AV12072"/>
      <c r="AW12072"/>
      <c r="AX12072"/>
    </row>
    <row r="12073" spans="48:50" x14ac:dyDescent="0.25">
      <c r="AV12073"/>
      <c r="AW12073"/>
      <c r="AX12073"/>
    </row>
    <row r="12074" spans="48:50" x14ac:dyDescent="0.25">
      <c r="AV12074"/>
      <c r="AW12074"/>
      <c r="AX12074"/>
    </row>
    <row r="12075" spans="48:50" x14ac:dyDescent="0.25">
      <c r="AV12075"/>
      <c r="AW12075"/>
      <c r="AX12075"/>
    </row>
    <row r="12076" spans="48:50" x14ac:dyDescent="0.25">
      <c r="AV12076"/>
      <c r="AW12076"/>
      <c r="AX12076"/>
    </row>
    <row r="12077" spans="48:50" x14ac:dyDescent="0.25">
      <c r="AV12077"/>
      <c r="AW12077"/>
      <c r="AX12077"/>
    </row>
    <row r="12078" spans="48:50" x14ac:dyDescent="0.25">
      <c r="AV12078"/>
      <c r="AW12078"/>
      <c r="AX12078"/>
    </row>
    <row r="12079" spans="48:50" x14ac:dyDescent="0.25">
      <c r="AV12079"/>
      <c r="AW12079"/>
      <c r="AX12079"/>
    </row>
    <row r="12080" spans="48:50" x14ac:dyDescent="0.25">
      <c r="AV12080"/>
      <c r="AW12080"/>
      <c r="AX12080"/>
    </row>
    <row r="12081" spans="48:50" x14ac:dyDescent="0.25">
      <c r="AV12081"/>
      <c r="AW12081"/>
      <c r="AX12081"/>
    </row>
    <row r="12082" spans="48:50" x14ac:dyDescent="0.25">
      <c r="AV12082"/>
      <c r="AW12082"/>
      <c r="AX12082"/>
    </row>
    <row r="12083" spans="48:50" x14ac:dyDescent="0.25">
      <c r="AV12083"/>
      <c r="AW12083"/>
      <c r="AX12083"/>
    </row>
    <row r="12084" spans="48:50" x14ac:dyDescent="0.25">
      <c r="AV12084"/>
      <c r="AW12084"/>
      <c r="AX12084"/>
    </row>
    <row r="12085" spans="48:50" x14ac:dyDescent="0.25">
      <c r="AV12085"/>
      <c r="AW12085"/>
      <c r="AX12085"/>
    </row>
    <row r="12086" spans="48:50" x14ac:dyDescent="0.25">
      <c r="AV12086"/>
      <c r="AW12086"/>
      <c r="AX12086"/>
    </row>
    <row r="12087" spans="48:50" x14ac:dyDescent="0.25">
      <c r="AV12087"/>
      <c r="AW12087"/>
      <c r="AX12087"/>
    </row>
    <row r="12088" spans="48:50" x14ac:dyDescent="0.25">
      <c r="AV12088"/>
      <c r="AW12088"/>
      <c r="AX12088"/>
    </row>
    <row r="12089" spans="48:50" x14ac:dyDescent="0.25">
      <c r="AV12089"/>
      <c r="AW12089"/>
      <c r="AX12089"/>
    </row>
    <row r="12090" spans="48:50" x14ac:dyDescent="0.25">
      <c r="AV12090"/>
      <c r="AW12090"/>
      <c r="AX12090"/>
    </row>
    <row r="12091" spans="48:50" x14ac:dyDescent="0.25">
      <c r="AV12091"/>
      <c r="AW12091"/>
      <c r="AX12091"/>
    </row>
    <row r="12092" spans="48:50" x14ac:dyDescent="0.25">
      <c r="AV12092"/>
      <c r="AW12092"/>
      <c r="AX12092"/>
    </row>
    <row r="12093" spans="48:50" x14ac:dyDescent="0.25">
      <c r="AV12093"/>
      <c r="AW12093"/>
      <c r="AX12093"/>
    </row>
    <row r="12094" spans="48:50" x14ac:dyDescent="0.25">
      <c r="AV12094"/>
      <c r="AW12094"/>
      <c r="AX12094"/>
    </row>
    <row r="12095" spans="48:50" x14ac:dyDescent="0.25">
      <c r="AV12095"/>
      <c r="AW12095"/>
      <c r="AX12095"/>
    </row>
    <row r="12096" spans="48:50" x14ac:dyDescent="0.25">
      <c r="AV12096"/>
      <c r="AW12096"/>
      <c r="AX12096"/>
    </row>
    <row r="12097" spans="48:50" x14ac:dyDescent="0.25">
      <c r="AV12097"/>
      <c r="AW12097"/>
      <c r="AX12097"/>
    </row>
    <row r="12098" spans="48:50" x14ac:dyDescent="0.25">
      <c r="AV12098"/>
      <c r="AW12098"/>
      <c r="AX12098"/>
    </row>
    <row r="12099" spans="48:50" x14ac:dyDescent="0.25">
      <c r="AV12099"/>
      <c r="AW12099"/>
      <c r="AX12099"/>
    </row>
    <row r="12100" spans="48:50" x14ac:dyDescent="0.25">
      <c r="AV12100"/>
      <c r="AW12100"/>
      <c r="AX12100"/>
    </row>
    <row r="12101" spans="48:50" x14ac:dyDescent="0.25">
      <c r="AV12101"/>
      <c r="AW12101"/>
      <c r="AX12101"/>
    </row>
    <row r="12102" spans="48:50" x14ac:dyDescent="0.25">
      <c r="AV12102"/>
      <c r="AW12102"/>
      <c r="AX12102"/>
    </row>
    <row r="12103" spans="48:50" x14ac:dyDescent="0.25">
      <c r="AV12103"/>
      <c r="AW12103"/>
      <c r="AX12103"/>
    </row>
    <row r="12104" spans="48:50" x14ac:dyDescent="0.25">
      <c r="AV12104"/>
      <c r="AW12104"/>
      <c r="AX12104"/>
    </row>
    <row r="12105" spans="48:50" x14ac:dyDescent="0.25">
      <c r="AV12105"/>
      <c r="AW12105"/>
      <c r="AX12105"/>
    </row>
    <row r="12106" spans="48:50" x14ac:dyDescent="0.25">
      <c r="AV12106"/>
      <c r="AW12106"/>
      <c r="AX12106"/>
    </row>
    <row r="12107" spans="48:50" x14ac:dyDescent="0.25">
      <c r="AV12107"/>
      <c r="AW12107"/>
      <c r="AX12107"/>
    </row>
    <row r="12108" spans="48:50" x14ac:dyDescent="0.25">
      <c r="AV12108"/>
      <c r="AW12108"/>
      <c r="AX12108"/>
    </row>
    <row r="12109" spans="48:50" x14ac:dyDescent="0.25">
      <c r="AV12109"/>
      <c r="AW12109"/>
      <c r="AX12109"/>
    </row>
    <row r="12110" spans="48:50" x14ac:dyDescent="0.25">
      <c r="AV12110"/>
      <c r="AW12110"/>
      <c r="AX12110"/>
    </row>
    <row r="12111" spans="48:50" x14ac:dyDescent="0.25">
      <c r="AV12111"/>
      <c r="AW12111"/>
      <c r="AX12111"/>
    </row>
    <row r="12112" spans="48:50" x14ac:dyDescent="0.25">
      <c r="AV12112"/>
      <c r="AW12112"/>
      <c r="AX12112"/>
    </row>
    <row r="12113" spans="48:50" x14ac:dyDescent="0.25">
      <c r="AV12113"/>
      <c r="AW12113"/>
      <c r="AX12113"/>
    </row>
    <row r="12114" spans="48:50" x14ac:dyDescent="0.25">
      <c r="AV12114"/>
      <c r="AW12114"/>
      <c r="AX12114"/>
    </row>
    <row r="12115" spans="48:50" x14ac:dyDescent="0.25">
      <c r="AV12115"/>
      <c r="AW12115"/>
      <c r="AX12115"/>
    </row>
    <row r="12116" spans="48:50" x14ac:dyDescent="0.25">
      <c r="AV12116"/>
      <c r="AW12116"/>
      <c r="AX12116"/>
    </row>
    <row r="12117" spans="48:50" x14ac:dyDescent="0.25">
      <c r="AV12117"/>
      <c r="AW12117"/>
      <c r="AX12117"/>
    </row>
    <row r="12118" spans="48:50" x14ac:dyDescent="0.25">
      <c r="AV12118"/>
      <c r="AW12118"/>
      <c r="AX12118"/>
    </row>
    <row r="12119" spans="48:50" x14ac:dyDescent="0.25">
      <c r="AV12119"/>
      <c r="AW12119"/>
      <c r="AX12119"/>
    </row>
    <row r="12120" spans="48:50" x14ac:dyDescent="0.25">
      <c r="AV12120"/>
      <c r="AW12120"/>
      <c r="AX12120"/>
    </row>
    <row r="12121" spans="48:50" x14ac:dyDescent="0.25">
      <c r="AV12121"/>
      <c r="AW12121"/>
      <c r="AX12121"/>
    </row>
    <row r="12122" spans="48:50" x14ac:dyDescent="0.25">
      <c r="AV12122"/>
      <c r="AW12122"/>
      <c r="AX12122"/>
    </row>
    <row r="12123" spans="48:50" x14ac:dyDescent="0.25">
      <c r="AV12123"/>
      <c r="AW12123"/>
      <c r="AX12123"/>
    </row>
    <row r="12124" spans="48:50" x14ac:dyDescent="0.25">
      <c r="AV12124"/>
      <c r="AW12124"/>
      <c r="AX12124"/>
    </row>
    <row r="12125" spans="48:50" x14ac:dyDescent="0.25">
      <c r="AV12125"/>
      <c r="AW12125"/>
      <c r="AX12125"/>
    </row>
    <row r="12126" spans="48:50" x14ac:dyDescent="0.25">
      <c r="AV12126"/>
      <c r="AW12126"/>
      <c r="AX12126"/>
    </row>
    <row r="12127" spans="48:50" x14ac:dyDescent="0.25">
      <c r="AV12127"/>
      <c r="AW12127"/>
      <c r="AX12127"/>
    </row>
    <row r="12128" spans="48:50" x14ac:dyDescent="0.25">
      <c r="AV12128"/>
      <c r="AW12128"/>
      <c r="AX12128"/>
    </row>
    <row r="12129" spans="48:50" x14ac:dyDescent="0.25">
      <c r="AV12129"/>
      <c r="AW12129"/>
      <c r="AX12129"/>
    </row>
    <row r="12130" spans="48:50" x14ac:dyDescent="0.25">
      <c r="AV12130"/>
      <c r="AW12130"/>
      <c r="AX12130"/>
    </row>
    <row r="12131" spans="48:50" x14ac:dyDescent="0.25">
      <c r="AV12131"/>
      <c r="AW12131"/>
      <c r="AX12131"/>
    </row>
    <row r="12132" spans="48:50" x14ac:dyDescent="0.25">
      <c r="AV12132"/>
      <c r="AW12132"/>
      <c r="AX12132"/>
    </row>
    <row r="12133" spans="48:50" x14ac:dyDescent="0.25">
      <c r="AV12133"/>
      <c r="AW12133"/>
      <c r="AX12133"/>
    </row>
    <row r="12134" spans="48:50" x14ac:dyDescent="0.25">
      <c r="AV12134"/>
      <c r="AW12134"/>
      <c r="AX12134"/>
    </row>
    <row r="12135" spans="48:50" x14ac:dyDescent="0.25">
      <c r="AV12135"/>
      <c r="AW12135"/>
      <c r="AX12135"/>
    </row>
    <row r="12136" spans="48:50" x14ac:dyDescent="0.25">
      <c r="AV12136"/>
      <c r="AW12136"/>
      <c r="AX12136"/>
    </row>
    <row r="12137" spans="48:50" x14ac:dyDescent="0.25">
      <c r="AV12137"/>
      <c r="AW12137"/>
      <c r="AX12137"/>
    </row>
    <row r="12138" spans="48:50" x14ac:dyDescent="0.25">
      <c r="AV12138"/>
      <c r="AW12138"/>
      <c r="AX12138"/>
    </row>
    <row r="12139" spans="48:50" x14ac:dyDescent="0.25">
      <c r="AV12139"/>
      <c r="AW12139"/>
      <c r="AX12139"/>
    </row>
    <row r="12140" spans="48:50" x14ac:dyDescent="0.25">
      <c r="AV12140"/>
      <c r="AW12140"/>
      <c r="AX12140"/>
    </row>
    <row r="12141" spans="48:50" x14ac:dyDescent="0.25">
      <c r="AV12141"/>
      <c r="AW12141"/>
      <c r="AX12141"/>
    </row>
    <row r="12142" spans="48:50" x14ac:dyDescent="0.25">
      <c r="AV12142"/>
      <c r="AW12142"/>
      <c r="AX12142"/>
    </row>
    <row r="12143" spans="48:50" x14ac:dyDescent="0.25">
      <c r="AV12143"/>
      <c r="AW12143"/>
      <c r="AX12143"/>
    </row>
    <row r="12144" spans="48:50" x14ac:dyDescent="0.25">
      <c r="AV12144"/>
      <c r="AW12144"/>
      <c r="AX12144"/>
    </row>
    <row r="12145" spans="48:50" x14ac:dyDescent="0.25">
      <c r="AV12145"/>
      <c r="AW12145"/>
      <c r="AX12145"/>
    </row>
    <row r="12146" spans="48:50" x14ac:dyDescent="0.25">
      <c r="AV12146"/>
      <c r="AW12146"/>
      <c r="AX12146"/>
    </row>
    <row r="12147" spans="48:50" x14ac:dyDescent="0.25">
      <c r="AV12147"/>
      <c r="AW12147"/>
      <c r="AX12147"/>
    </row>
    <row r="12148" spans="48:50" x14ac:dyDescent="0.25">
      <c r="AV12148"/>
      <c r="AW12148"/>
      <c r="AX12148"/>
    </row>
    <row r="12149" spans="48:50" x14ac:dyDescent="0.25">
      <c r="AV12149"/>
      <c r="AW12149"/>
      <c r="AX12149"/>
    </row>
    <row r="12150" spans="48:50" x14ac:dyDescent="0.25">
      <c r="AV12150"/>
      <c r="AW12150"/>
      <c r="AX12150"/>
    </row>
    <row r="12151" spans="48:50" x14ac:dyDescent="0.25">
      <c r="AV12151"/>
      <c r="AW12151"/>
      <c r="AX12151"/>
    </row>
    <row r="12152" spans="48:50" x14ac:dyDescent="0.25">
      <c r="AV12152"/>
      <c r="AW12152"/>
      <c r="AX12152"/>
    </row>
    <row r="12153" spans="48:50" x14ac:dyDescent="0.25">
      <c r="AV12153"/>
      <c r="AW12153"/>
      <c r="AX12153"/>
    </row>
    <row r="12154" spans="48:50" x14ac:dyDescent="0.25">
      <c r="AV12154"/>
      <c r="AW12154"/>
      <c r="AX12154"/>
    </row>
    <row r="12155" spans="48:50" x14ac:dyDescent="0.25">
      <c r="AV12155"/>
      <c r="AW12155"/>
      <c r="AX12155"/>
    </row>
    <row r="12156" spans="48:50" x14ac:dyDescent="0.25">
      <c r="AV12156"/>
      <c r="AW12156"/>
      <c r="AX12156"/>
    </row>
    <row r="12157" spans="48:50" x14ac:dyDescent="0.25">
      <c r="AV12157"/>
      <c r="AW12157"/>
      <c r="AX12157"/>
    </row>
    <row r="12158" spans="48:50" x14ac:dyDescent="0.25">
      <c r="AV12158"/>
      <c r="AW12158"/>
      <c r="AX12158"/>
    </row>
    <row r="12159" spans="48:50" x14ac:dyDescent="0.25">
      <c r="AV12159"/>
      <c r="AW12159"/>
      <c r="AX12159"/>
    </row>
    <row r="12160" spans="48:50" x14ac:dyDescent="0.25">
      <c r="AV12160"/>
      <c r="AW12160"/>
      <c r="AX12160"/>
    </row>
    <row r="12161" spans="48:50" x14ac:dyDescent="0.25">
      <c r="AV12161"/>
      <c r="AW12161"/>
      <c r="AX12161"/>
    </row>
    <row r="12162" spans="48:50" x14ac:dyDescent="0.25">
      <c r="AV12162"/>
      <c r="AW12162"/>
      <c r="AX12162"/>
    </row>
    <row r="12163" spans="48:50" x14ac:dyDescent="0.25">
      <c r="AV12163"/>
      <c r="AW12163"/>
      <c r="AX12163"/>
    </row>
    <row r="12164" spans="48:50" x14ac:dyDescent="0.25">
      <c r="AV12164"/>
      <c r="AW12164"/>
      <c r="AX12164"/>
    </row>
    <row r="12165" spans="48:50" x14ac:dyDescent="0.25">
      <c r="AV12165"/>
      <c r="AW12165"/>
      <c r="AX12165"/>
    </row>
    <row r="12166" spans="48:50" x14ac:dyDescent="0.25">
      <c r="AV12166"/>
      <c r="AW12166"/>
      <c r="AX12166"/>
    </row>
    <row r="12167" spans="48:50" x14ac:dyDescent="0.25">
      <c r="AV12167"/>
      <c r="AW12167"/>
      <c r="AX12167"/>
    </row>
    <row r="12168" spans="48:50" x14ac:dyDescent="0.25">
      <c r="AV12168"/>
      <c r="AW12168"/>
      <c r="AX12168"/>
    </row>
    <row r="12169" spans="48:50" x14ac:dyDescent="0.25">
      <c r="AV12169"/>
      <c r="AW12169"/>
      <c r="AX12169"/>
    </row>
    <row r="12170" spans="48:50" x14ac:dyDescent="0.25">
      <c r="AV12170"/>
      <c r="AW12170"/>
      <c r="AX12170"/>
    </row>
    <row r="12171" spans="48:50" x14ac:dyDescent="0.25">
      <c r="AV12171"/>
      <c r="AW12171"/>
      <c r="AX12171"/>
    </row>
    <row r="12172" spans="48:50" x14ac:dyDescent="0.25">
      <c r="AV12172"/>
      <c r="AW12172"/>
      <c r="AX12172"/>
    </row>
    <row r="12173" spans="48:50" x14ac:dyDescent="0.25">
      <c r="AV12173"/>
      <c r="AW12173"/>
      <c r="AX12173"/>
    </row>
    <row r="12174" spans="48:50" x14ac:dyDescent="0.25">
      <c r="AV12174"/>
      <c r="AW12174"/>
      <c r="AX12174"/>
    </row>
    <row r="12175" spans="48:50" x14ac:dyDescent="0.25">
      <c r="AV12175"/>
      <c r="AW12175"/>
      <c r="AX12175"/>
    </row>
    <row r="12176" spans="48:50" x14ac:dyDescent="0.25">
      <c r="AV12176"/>
      <c r="AW12176"/>
      <c r="AX12176"/>
    </row>
    <row r="12177" spans="48:50" x14ac:dyDescent="0.25">
      <c r="AV12177"/>
      <c r="AW12177"/>
      <c r="AX12177"/>
    </row>
    <row r="12178" spans="48:50" x14ac:dyDescent="0.25">
      <c r="AV12178"/>
      <c r="AW12178"/>
      <c r="AX12178"/>
    </row>
    <row r="12179" spans="48:50" x14ac:dyDescent="0.25">
      <c r="AV12179"/>
      <c r="AW12179"/>
      <c r="AX12179"/>
    </row>
    <row r="12180" spans="48:50" x14ac:dyDescent="0.25">
      <c r="AV12180"/>
      <c r="AW12180"/>
      <c r="AX12180"/>
    </row>
    <row r="12181" spans="48:50" x14ac:dyDescent="0.25">
      <c r="AV12181"/>
      <c r="AW12181"/>
      <c r="AX12181"/>
    </row>
    <row r="12182" spans="48:50" x14ac:dyDescent="0.25">
      <c r="AV12182"/>
      <c r="AW12182"/>
      <c r="AX12182"/>
    </row>
    <row r="12183" spans="48:50" x14ac:dyDescent="0.25">
      <c r="AV12183"/>
      <c r="AW12183"/>
      <c r="AX12183"/>
    </row>
    <row r="12184" spans="48:50" x14ac:dyDescent="0.25">
      <c r="AV12184"/>
      <c r="AW12184"/>
      <c r="AX12184"/>
    </row>
    <row r="12185" spans="48:50" x14ac:dyDescent="0.25">
      <c r="AV12185"/>
      <c r="AW12185"/>
      <c r="AX12185"/>
    </row>
    <row r="12186" spans="48:50" x14ac:dyDescent="0.25">
      <c r="AV12186"/>
      <c r="AW12186"/>
      <c r="AX12186"/>
    </row>
    <row r="12187" spans="48:50" x14ac:dyDescent="0.25">
      <c r="AV12187"/>
      <c r="AW12187"/>
      <c r="AX12187"/>
    </row>
    <row r="12188" spans="48:50" x14ac:dyDescent="0.25">
      <c r="AV12188"/>
      <c r="AW12188"/>
      <c r="AX12188"/>
    </row>
    <row r="12189" spans="48:50" x14ac:dyDescent="0.25">
      <c r="AV12189"/>
      <c r="AW12189"/>
      <c r="AX12189"/>
    </row>
    <row r="12190" spans="48:50" x14ac:dyDescent="0.25">
      <c r="AV12190"/>
      <c r="AW12190"/>
      <c r="AX12190"/>
    </row>
    <row r="12191" spans="48:50" x14ac:dyDescent="0.25">
      <c r="AV12191"/>
      <c r="AW12191"/>
      <c r="AX12191"/>
    </row>
    <row r="12192" spans="48:50" x14ac:dyDescent="0.25">
      <c r="AV12192"/>
      <c r="AW12192"/>
      <c r="AX12192"/>
    </row>
    <row r="12193" spans="48:50" x14ac:dyDescent="0.25">
      <c r="AV12193"/>
      <c r="AW12193"/>
      <c r="AX12193"/>
    </row>
    <row r="12194" spans="48:50" x14ac:dyDescent="0.25">
      <c r="AV12194"/>
      <c r="AW12194"/>
      <c r="AX12194"/>
    </row>
    <row r="12195" spans="48:50" x14ac:dyDescent="0.25">
      <c r="AV12195"/>
      <c r="AW12195"/>
      <c r="AX12195"/>
    </row>
    <row r="12196" spans="48:50" x14ac:dyDescent="0.25">
      <c r="AV12196"/>
      <c r="AW12196"/>
      <c r="AX12196"/>
    </row>
    <row r="12197" spans="48:50" x14ac:dyDescent="0.25">
      <c r="AV12197"/>
      <c r="AW12197"/>
      <c r="AX12197"/>
    </row>
    <row r="12198" spans="48:50" x14ac:dyDescent="0.25">
      <c r="AV12198"/>
      <c r="AW12198"/>
      <c r="AX12198"/>
    </row>
    <row r="12199" spans="48:50" x14ac:dyDescent="0.25">
      <c r="AV12199"/>
      <c r="AW12199"/>
      <c r="AX12199"/>
    </row>
    <row r="12200" spans="48:50" x14ac:dyDescent="0.25">
      <c r="AV12200"/>
      <c r="AW12200"/>
      <c r="AX12200"/>
    </row>
    <row r="12201" spans="48:50" x14ac:dyDescent="0.25">
      <c r="AV12201"/>
      <c r="AW12201"/>
      <c r="AX12201"/>
    </row>
    <row r="12202" spans="48:50" x14ac:dyDescent="0.25">
      <c r="AV12202"/>
      <c r="AW12202"/>
      <c r="AX12202"/>
    </row>
    <row r="12203" spans="48:50" x14ac:dyDescent="0.25">
      <c r="AV12203"/>
      <c r="AW12203"/>
      <c r="AX12203"/>
    </row>
    <row r="12204" spans="48:50" x14ac:dyDescent="0.25">
      <c r="AV12204"/>
      <c r="AW12204"/>
      <c r="AX12204"/>
    </row>
    <row r="12205" spans="48:50" x14ac:dyDescent="0.25">
      <c r="AV12205"/>
      <c r="AW12205"/>
      <c r="AX12205"/>
    </row>
    <row r="12206" spans="48:50" x14ac:dyDescent="0.25">
      <c r="AV12206"/>
      <c r="AW12206"/>
      <c r="AX12206"/>
    </row>
    <row r="12207" spans="48:50" x14ac:dyDescent="0.25">
      <c r="AV12207"/>
      <c r="AW12207"/>
      <c r="AX12207"/>
    </row>
    <row r="12208" spans="48:50" x14ac:dyDescent="0.25">
      <c r="AV12208"/>
      <c r="AW12208"/>
      <c r="AX12208"/>
    </row>
    <row r="12209" spans="48:50" x14ac:dyDescent="0.25">
      <c r="AV12209"/>
      <c r="AW12209"/>
      <c r="AX12209"/>
    </row>
    <row r="12210" spans="48:50" x14ac:dyDescent="0.25">
      <c r="AV12210"/>
      <c r="AW12210"/>
      <c r="AX12210"/>
    </row>
    <row r="12211" spans="48:50" x14ac:dyDescent="0.25">
      <c r="AV12211"/>
      <c r="AW12211"/>
      <c r="AX12211"/>
    </row>
    <row r="12212" spans="48:50" x14ac:dyDescent="0.25">
      <c r="AV12212"/>
      <c r="AW12212"/>
      <c r="AX12212"/>
    </row>
    <row r="12213" spans="48:50" x14ac:dyDescent="0.25">
      <c r="AV12213"/>
      <c r="AW12213"/>
      <c r="AX12213"/>
    </row>
    <row r="12214" spans="48:50" x14ac:dyDescent="0.25">
      <c r="AV12214"/>
      <c r="AW12214"/>
      <c r="AX12214"/>
    </row>
    <row r="12215" spans="48:50" x14ac:dyDescent="0.25">
      <c r="AV12215"/>
      <c r="AW12215"/>
      <c r="AX12215"/>
    </row>
    <row r="12216" spans="48:50" x14ac:dyDescent="0.25">
      <c r="AV12216"/>
      <c r="AW12216"/>
      <c r="AX12216"/>
    </row>
    <row r="12217" spans="48:50" x14ac:dyDescent="0.25">
      <c r="AV12217"/>
      <c r="AW12217"/>
      <c r="AX12217"/>
    </row>
    <row r="12218" spans="48:50" x14ac:dyDescent="0.25">
      <c r="AV12218"/>
      <c r="AW12218"/>
      <c r="AX12218"/>
    </row>
    <row r="12219" spans="48:50" x14ac:dyDescent="0.25">
      <c r="AV12219"/>
      <c r="AW12219"/>
      <c r="AX12219"/>
    </row>
    <row r="12220" spans="48:50" x14ac:dyDescent="0.25">
      <c r="AV12220"/>
      <c r="AW12220"/>
      <c r="AX12220"/>
    </row>
    <row r="12221" spans="48:50" x14ac:dyDescent="0.25">
      <c r="AV12221"/>
      <c r="AW12221"/>
      <c r="AX12221"/>
    </row>
    <row r="12222" spans="48:50" x14ac:dyDescent="0.25">
      <c r="AV12222"/>
      <c r="AW12222"/>
      <c r="AX12222"/>
    </row>
    <row r="12223" spans="48:50" x14ac:dyDescent="0.25">
      <c r="AV12223"/>
      <c r="AW12223"/>
      <c r="AX12223"/>
    </row>
    <row r="12224" spans="48:50" x14ac:dyDescent="0.25">
      <c r="AV12224"/>
      <c r="AW12224"/>
      <c r="AX12224"/>
    </row>
    <row r="12225" spans="48:50" x14ac:dyDescent="0.25">
      <c r="AV12225"/>
      <c r="AW12225"/>
      <c r="AX12225"/>
    </row>
    <row r="12226" spans="48:50" x14ac:dyDescent="0.25">
      <c r="AV12226"/>
      <c r="AW12226"/>
      <c r="AX12226"/>
    </row>
    <row r="12227" spans="48:50" x14ac:dyDescent="0.25">
      <c r="AV12227"/>
      <c r="AW12227"/>
      <c r="AX12227"/>
    </row>
    <row r="12228" spans="48:50" x14ac:dyDescent="0.25">
      <c r="AV12228"/>
      <c r="AW12228"/>
      <c r="AX12228"/>
    </row>
    <row r="12229" spans="48:50" x14ac:dyDescent="0.25">
      <c r="AV12229"/>
      <c r="AW12229"/>
      <c r="AX12229"/>
    </row>
    <row r="12230" spans="48:50" x14ac:dyDescent="0.25">
      <c r="AV12230"/>
      <c r="AW12230"/>
      <c r="AX12230"/>
    </row>
    <row r="12231" spans="48:50" x14ac:dyDescent="0.25">
      <c r="AV12231"/>
      <c r="AW12231"/>
      <c r="AX12231"/>
    </row>
    <row r="12232" spans="48:50" x14ac:dyDescent="0.25">
      <c r="AV12232"/>
      <c r="AW12232"/>
      <c r="AX12232"/>
    </row>
    <row r="12233" spans="48:50" x14ac:dyDescent="0.25">
      <c r="AV12233"/>
      <c r="AW12233"/>
      <c r="AX12233"/>
    </row>
    <row r="12234" spans="48:50" x14ac:dyDescent="0.25">
      <c r="AV12234"/>
      <c r="AW12234"/>
      <c r="AX12234"/>
    </row>
    <row r="12235" spans="48:50" x14ac:dyDescent="0.25">
      <c r="AV12235"/>
      <c r="AW12235"/>
      <c r="AX12235"/>
    </row>
    <row r="12236" spans="48:50" x14ac:dyDescent="0.25">
      <c r="AV12236"/>
      <c r="AW12236"/>
      <c r="AX12236"/>
    </row>
    <row r="12237" spans="48:50" x14ac:dyDescent="0.25">
      <c r="AV12237"/>
      <c r="AW12237"/>
      <c r="AX12237"/>
    </row>
    <row r="12238" spans="48:50" x14ac:dyDescent="0.25">
      <c r="AV12238"/>
      <c r="AW12238"/>
      <c r="AX12238"/>
    </row>
    <row r="12239" spans="48:50" x14ac:dyDescent="0.25">
      <c r="AV12239"/>
      <c r="AW12239"/>
      <c r="AX12239"/>
    </row>
    <row r="12240" spans="48:50" x14ac:dyDescent="0.25">
      <c r="AV12240"/>
      <c r="AW12240"/>
      <c r="AX12240"/>
    </row>
    <row r="12241" spans="48:50" x14ac:dyDescent="0.25">
      <c r="AV12241"/>
      <c r="AW12241"/>
      <c r="AX12241"/>
    </row>
    <row r="12242" spans="48:50" x14ac:dyDescent="0.25">
      <c r="AV12242"/>
      <c r="AW12242"/>
      <c r="AX12242"/>
    </row>
    <row r="12243" spans="48:50" x14ac:dyDescent="0.25">
      <c r="AV12243"/>
      <c r="AW12243"/>
      <c r="AX12243"/>
    </row>
    <row r="12244" spans="48:50" x14ac:dyDescent="0.25">
      <c r="AV12244"/>
      <c r="AW12244"/>
      <c r="AX12244"/>
    </row>
    <row r="12245" spans="48:50" x14ac:dyDescent="0.25">
      <c r="AV12245"/>
      <c r="AW12245"/>
      <c r="AX12245"/>
    </row>
    <row r="12246" spans="48:50" x14ac:dyDescent="0.25">
      <c r="AV12246"/>
      <c r="AW12246"/>
      <c r="AX12246"/>
    </row>
    <row r="12247" spans="48:50" x14ac:dyDescent="0.25">
      <c r="AV12247"/>
      <c r="AW12247"/>
      <c r="AX12247"/>
    </row>
    <row r="12248" spans="48:50" x14ac:dyDescent="0.25">
      <c r="AV12248"/>
      <c r="AW12248"/>
      <c r="AX12248"/>
    </row>
    <row r="12249" spans="48:50" x14ac:dyDescent="0.25">
      <c r="AV12249"/>
      <c r="AW12249"/>
      <c r="AX12249"/>
    </row>
    <row r="12250" spans="48:50" x14ac:dyDescent="0.25">
      <c r="AV12250"/>
      <c r="AW12250"/>
      <c r="AX12250"/>
    </row>
    <row r="12251" spans="48:50" x14ac:dyDescent="0.25">
      <c r="AV12251"/>
      <c r="AW12251"/>
      <c r="AX12251"/>
    </row>
    <row r="12252" spans="48:50" x14ac:dyDescent="0.25">
      <c r="AV12252"/>
      <c r="AW12252"/>
      <c r="AX12252"/>
    </row>
    <row r="12253" spans="48:50" x14ac:dyDescent="0.25">
      <c r="AV12253"/>
      <c r="AW12253"/>
      <c r="AX12253"/>
    </row>
    <row r="12254" spans="48:50" x14ac:dyDescent="0.25">
      <c r="AV12254"/>
      <c r="AW12254"/>
      <c r="AX12254"/>
    </row>
    <row r="12255" spans="48:50" x14ac:dyDescent="0.25">
      <c r="AV12255"/>
      <c r="AW12255"/>
      <c r="AX12255"/>
    </row>
    <row r="12256" spans="48:50" x14ac:dyDescent="0.25">
      <c r="AV12256"/>
      <c r="AW12256"/>
      <c r="AX12256"/>
    </row>
    <row r="12257" spans="48:50" x14ac:dyDescent="0.25">
      <c r="AV12257"/>
      <c r="AW12257"/>
      <c r="AX12257"/>
    </row>
    <row r="12258" spans="48:50" x14ac:dyDescent="0.25">
      <c r="AV12258"/>
      <c r="AW12258"/>
      <c r="AX12258"/>
    </row>
    <row r="12259" spans="48:50" x14ac:dyDescent="0.25">
      <c r="AV12259"/>
      <c r="AW12259"/>
      <c r="AX12259"/>
    </row>
    <row r="12260" spans="48:50" x14ac:dyDescent="0.25">
      <c r="AV12260"/>
      <c r="AW12260"/>
      <c r="AX12260"/>
    </row>
    <row r="12261" spans="48:50" x14ac:dyDescent="0.25">
      <c r="AV12261"/>
      <c r="AW12261"/>
      <c r="AX12261"/>
    </row>
    <row r="12262" spans="48:50" x14ac:dyDescent="0.25">
      <c r="AV12262"/>
      <c r="AW12262"/>
      <c r="AX12262"/>
    </row>
    <row r="12263" spans="48:50" x14ac:dyDescent="0.25">
      <c r="AV12263"/>
      <c r="AW12263"/>
      <c r="AX12263"/>
    </row>
    <row r="12264" spans="48:50" x14ac:dyDescent="0.25">
      <c r="AV12264"/>
      <c r="AW12264"/>
      <c r="AX12264"/>
    </row>
    <row r="12265" spans="48:50" x14ac:dyDescent="0.25">
      <c r="AV12265"/>
      <c r="AW12265"/>
      <c r="AX12265"/>
    </row>
    <row r="12266" spans="48:50" x14ac:dyDescent="0.25">
      <c r="AV12266"/>
      <c r="AW12266"/>
      <c r="AX12266"/>
    </row>
    <row r="12267" spans="48:50" x14ac:dyDescent="0.25">
      <c r="AV12267"/>
      <c r="AW12267"/>
      <c r="AX12267"/>
    </row>
    <row r="12268" spans="48:50" x14ac:dyDescent="0.25">
      <c r="AV12268"/>
      <c r="AW12268"/>
      <c r="AX12268"/>
    </row>
    <row r="12269" spans="48:50" x14ac:dyDescent="0.25">
      <c r="AV12269"/>
      <c r="AW12269"/>
      <c r="AX12269"/>
    </row>
    <row r="12270" spans="48:50" x14ac:dyDescent="0.25">
      <c r="AV12270"/>
      <c r="AW12270"/>
      <c r="AX12270"/>
    </row>
    <row r="12271" spans="48:50" x14ac:dyDescent="0.25">
      <c r="AV12271"/>
      <c r="AW12271"/>
      <c r="AX12271"/>
    </row>
    <row r="12272" spans="48:50" x14ac:dyDescent="0.25">
      <c r="AV12272"/>
      <c r="AW12272"/>
      <c r="AX12272"/>
    </row>
    <row r="12273" spans="48:50" x14ac:dyDescent="0.25">
      <c r="AV12273"/>
      <c r="AW12273"/>
      <c r="AX12273"/>
    </row>
    <row r="12274" spans="48:50" x14ac:dyDescent="0.25">
      <c r="AV12274"/>
      <c r="AW12274"/>
      <c r="AX12274"/>
    </row>
    <row r="12275" spans="48:50" x14ac:dyDescent="0.25">
      <c r="AV12275"/>
      <c r="AW12275"/>
      <c r="AX12275"/>
    </row>
    <row r="12276" spans="48:50" x14ac:dyDescent="0.25">
      <c r="AV12276"/>
      <c r="AW12276"/>
      <c r="AX12276"/>
    </row>
    <row r="12277" spans="48:50" x14ac:dyDescent="0.25">
      <c r="AV12277"/>
      <c r="AW12277"/>
      <c r="AX12277"/>
    </row>
    <row r="12278" spans="48:50" x14ac:dyDescent="0.25">
      <c r="AV12278"/>
      <c r="AW12278"/>
      <c r="AX12278"/>
    </row>
    <row r="12279" spans="48:50" x14ac:dyDescent="0.25">
      <c r="AV12279"/>
      <c r="AW12279"/>
      <c r="AX12279"/>
    </row>
    <row r="12280" spans="48:50" x14ac:dyDescent="0.25">
      <c r="AV12280"/>
      <c r="AW12280"/>
      <c r="AX12280"/>
    </row>
    <row r="12281" spans="48:50" x14ac:dyDescent="0.25">
      <c r="AV12281"/>
      <c r="AW12281"/>
      <c r="AX12281"/>
    </row>
    <row r="12282" spans="48:50" x14ac:dyDescent="0.25">
      <c r="AV12282"/>
      <c r="AW12282"/>
      <c r="AX12282"/>
    </row>
    <row r="12283" spans="48:50" x14ac:dyDescent="0.25">
      <c r="AV12283"/>
      <c r="AW12283"/>
      <c r="AX12283"/>
    </row>
    <row r="12284" spans="48:50" x14ac:dyDescent="0.25">
      <c r="AV12284"/>
      <c r="AW12284"/>
      <c r="AX12284"/>
    </row>
    <row r="12285" spans="48:50" x14ac:dyDescent="0.25">
      <c r="AV12285"/>
      <c r="AW12285"/>
      <c r="AX12285"/>
    </row>
    <row r="12286" spans="48:50" x14ac:dyDescent="0.25">
      <c r="AV12286"/>
      <c r="AW12286"/>
      <c r="AX12286"/>
    </row>
    <row r="12287" spans="48:50" x14ac:dyDescent="0.25">
      <c r="AV12287"/>
      <c r="AW12287"/>
      <c r="AX12287"/>
    </row>
    <row r="12288" spans="48:50" x14ac:dyDescent="0.25">
      <c r="AV12288"/>
      <c r="AW12288"/>
      <c r="AX12288"/>
    </row>
    <row r="12289" spans="48:50" x14ac:dyDescent="0.25">
      <c r="AV12289"/>
      <c r="AW12289"/>
      <c r="AX12289"/>
    </row>
    <row r="12290" spans="48:50" x14ac:dyDescent="0.25">
      <c r="AV12290"/>
      <c r="AW12290"/>
      <c r="AX12290"/>
    </row>
    <row r="12291" spans="48:50" x14ac:dyDescent="0.25">
      <c r="AV12291"/>
      <c r="AW12291"/>
      <c r="AX12291"/>
    </row>
    <row r="12292" spans="48:50" x14ac:dyDescent="0.25">
      <c r="AV12292"/>
      <c r="AW12292"/>
      <c r="AX12292"/>
    </row>
    <row r="12293" spans="48:50" x14ac:dyDescent="0.25">
      <c r="AV12293"/>
      <c r="AW12293"/>
      <c r="AX12293"/>
    </row>
    <row r="12294" spans="48:50" x14ac:dyDescent="0.25">
      <c r="AV12294"/>
      <c r="AW12294"/>
      <c r="AX12294"/>
    </row>
    <row r="12295" spans="48:50" x14ac:dyDescent="0.25">
      <c r="AV12295"/>
      <c r="AW12295"/>
      <c r="AX12295"/>
    </row>
    <row r="12296" spans="48:50" x14ac:dyDescent="0.25">
      <c r="AV12296"/>
      <c r="AW12296"/>
      <c r="AX12296"/>
    </row>
    <row r="12297" spans="48:50" x14ac:dyDescent="0.25">
      <c r="AV12297"/>
      <c r="AW12297"/>
      <c r="AX12297"/>
    </row>
    <row r="12298" spans="48:50" x14ac:dyDescent="0.25">
      <c r="AV12298"/>
      <c r="AW12298"/>
      <c r="AX12298"/>
    </row>
    <row r="12299" spans="48:50" x14ac:dyDescent="0.25">
      <c r="AV12299"/>
      <c r="AW12299"/>
      <c r="AX12299"/>
    </row>
    <row r="12300" spans="48:50" x14ac:dyDescent="0.25">
      <c r="AV12300"/>
      <c r="AW12300"/>
      <c r="AX12300"/>
    </row>
    <row r="12301" spans="48:50" x14ac:dyDescent="0.25">
      <c r="AV12301"/>
      <c r="AW12301"/>
      <c r="AX12301"/>
    </row>
    <row r="12302" spans="48:50" x14ac:dyDescent="0.25">
      <c r="AV12302"/>
      <c r="AW12302"/>
      <c r="AX12302"/>
    </row>
    <row r="12303" spans="48:50" x14ac:dyDescent="0.25">
      <c r="AV12303"/>
      <c r="AW12303"/>
      <c r="AX12303"/>
    </row>
    <row r="12304" spans="48:50" x14ac:dyDescent="0.25">
      <c r="AV12304"/>
      <c r="AW12304"/>
      <c r="AX12304"/>
    </row>
    <row r="12305" spans="48:50" x14ac:dyDescent="0.25">
      <c r="AV12305"/>
      <c r="AW12305"/>
      <c r="AX12305"/>
    </row>
    <row r="12306" spans="48:50" x14ac:dyDescent="0.25">
      <c r="AV12306"/>
      <c r="AW12306"/>
      <c r="AX12306"/>
    </row>
    <row r="12307" spans="48:50" x14ac:dyDescent="0.25">
      <c r="AV12307"/>
      <c r="AW12307"/>
      <c r="AX12307"/>
    </row>
    <row r="12308" spans="48:50" x14ac:dyDescent="0.25">
      <c r="AV12308"/>
      <c r="AW12308"/>
      <c r="AX12308"/>
    </row>
    <row r="12309" spans="48:50" x14ac:dyDescent="0.25">
      <c r="AV12309"/>
      <c r="AW12309"/>
      <c r="AX12309"/>
    </row>
    <row r="12310" spans="48:50" x14ac:dyDescent="0.25">
      <c r="AV12310"/>
      <c r="AW12310"/>
      <c r="AX12310"/>
    </row>
    <row r="12311" spans="48:50" x14ac:dyDescent="0.25">
      <c r="AV12311"/>
      <c r="AW12311"/>
      <c r="AX12311"/>
    </row>
    <row r="12312" spans="48:50" x14ac:dyDescent="0.25">
      <c r="AV12312"/>
      <c r="AW12312"/>
      <c r="AX12312"/>
    </row>
    <row r="12313" spans="48:50" x14ac:dyDescent="0.25">
      <c r="AV12313"/>
      <c r="AW12313"/>
      <c r="AX12313"/>
    </row>
    <row r="12314" spans="48:50" x14ac:dyDescent="0.25">
      <c r="AV12314"/>
      <c r="AW12314"/>
      <c r="AX12314"/>
    </row>
    <row r="12315" spans="48:50" x14ac:dyDescent="0.25">
      <c r="AV12315"/>
      <c r="AW12315"/>
      <c r="AX12315"/>
    </row>
    <row r="12316" spans="48:50" x14ac:dyDescent="0.25">
      <c r="AV12316"/>
      <c r="AW12316"/>
      <c r="AX12316"/>
    </row>
    <row r="12317" spans="48:50" x14ac:dyDescent="0.25">
      <c r="AV12317"/>
      <c r="AW12317"/>
      <c r="AX12317"/>
    </row>
    <row r="12318" spans="48:50" x14ac:dyDescent="0.25">
      <c r="AV12318"/>
      <c r="AW12318"/>
      <c r="AX12318"/>
    </row>
    <row r="12319" spans="48:50" x14ac:dyDescent="0.25">
      <c r="AV12319"/>
      <c r="AW12319"/>
      <c r="AX12319"/>
    </row>
    <row r="12320" spans="48:50" x14ac:dyDescent="0.25">
      <c r="AV12320"/>
      <c r="AW12320"/>
      <c r="AX12320"/>
    </row>
    <row r="12321" spans="48:50" x14ac:dyDescent="0.25">
      <c r="AV12321"/>
      <c r="AW12321"/>
      <c r="AX12321"/>
    </row>
    <row r="12322" spans="48:50" x14ac:dyDescent="0.25">
      <c r="AV12322"/>
      <c r="AW12322"/>
      <c r="AX12322"/>
    </row>
    <row r="12323" spans="48:50" x14ac:dyDescent="0.25">
      <c r="AV12323"/>
      <c r="AW12323"/>
      <c r="AX12323"/>
    </row>
    <row r="12324" spans="48:50" x14ac:dyDescent="0.25">
      <c r="AV12324"/>
      <c r="AW12324"/>
      <c r="AX12324"/>
    </row>
    <row r="12325" spans="48:50" x14ac:dyDescent="0.25">
      <c r="AV12325"/>
      <c r="AW12325"/>
      <c r="AX12325"/>
    </row>
    <row r="12326" spans="48:50" x14ac:dyDescent="0.25">
      <c r="AV12326"/>
      <c r="AW12326"/>
      <c r="AX12326"/>
    </row>
    <row r="12327" spans="48:50" x14ac:dyDescent="0.25">
      <c r="AV12327"/>
      <c r="AW12327"/>
      <c r="AX12327"/>
    </row>
    <row r="12328" spans="48:50" x14ac:dyDescent="0.25">
      <c r="AV12328"/>
      <c r="AW12328"/>
      <c r="AX12328"/>
    </row>
    <row r="12329" spans="48:50" x14ac:dyDescent="0.25">
      <c r="AV12329"/>
      <c r="AW12329"/>
      <c r="AX12329"/>
    </row>
    <row r="12330" spans="48:50" x14ac:dyDescent="0.25">
      <c r="AV12330"/>
      <c r="AW12330"/>
      <c r="AX12330"/>
    </row>
    <row r="12331" spans="48:50" x14ac:dyDescent="0.25">
      <c r="AV12331"/>
      <c r="AW12331"/>
      <c r="AX12331"/>
    </row>
    <row r="12332" spans="48:50" x14ac:dyDescent="0.25">
      <c r="AV12332"/>
      <c r="AW12332"/>
      <c r="AX12332"/>
    </row>
    <row r="12333" spans="48:50" x14ac:dyDescent="0.25">
      <c r="AV12333"/>
      <c r="AW12333"/>
      <c r="AX12333"/>
    </row>
    <row r="12334" spans="48:50" x14ac:dyDescent="0.25">
      <c r="AV12334"/>
      <c r="AW12334"/>
      <c r="AX12334"/>
    </row>
    <row r="12335" spans="48:50" x14ac:dyDescent="0.25">
      <c r="AV12335"/>
      <c r="AW12335"/>
      <c r="AX12335"/>
    </row>
    <row r="12336" spans="48:50" x14ac:dyDescent="0.25">
      <c r="AV12336"/>
      <c r="AW12336"/>
      <c r="AX12336"/>
    </row>
    <row r="12337" spans="48:50" x14ac:dyDescent="0.25">
      <c r="AV12337"/>
      <c r="AW12337"/>
      <c r="AX12337"/>
    </row>
    <row r="12338" spans="48:50" x14ac:dyDescent="0.25">
      <c r="AV12338"/>
      <c r="AW12338"/>
      <c r="AX12338"/>
    </row>
    <row r="12339" spans="48:50" x14ac:dyDescent="0.25">
      <c r="AV12339"/>
      <c r="AW12339"/>
      <c r="AX12339"/>
    </row>
    <row r="12340" spans="48:50" x14ac:dyDescent="0.25">
      <c r="AV12340"/>
      <c r="AW12340"/>
      <c r="AX12340"/>
    </row>
    <row r="12341" spans="48:50" x14ac:dyDescent="0.25">
      <c r="AV12341"/>
      <c r="AW12341"/>
      <c r="AX12341"/>
    </row>
    <row r="12342" spans="48:50" x14ac:dyDescent="0.25">
      <c r="AV12342"/>
      <c r="AW12342"/>
      <c r="AX12342"/>
    </row>
    <row r="12343" spans="48:50" x14ac:dyDescent="0.25">
      <c r="AV12343"/>
      <c r="AW12343"/>
      <c r="AX12343"/>
    </row>
    <row r="12344" spans="48:50" x14ac:dyDescent="0.25">
      <c r="AV12344"/>
      <c r="AW12344"/>
      <c r="AX12344"/>
    </row>
    <row r="12345" spans="48:50" x14ac:dyDescent="0.25">
      <c r="AV12345"/>
      <c r="AW12345"/>
      <c r="AX12345"/>
    </row>
    <row r="12346" spans="48:50" x14ac:dyDescent="0.25">
      <c r="AV12346"/>
      <c r="AW12346"/>
      <c r="AX12346"/>
    </row>
    <row r="12347" spans="48:50" x14ac:dyDescent="0.25">
      <c r="AV12347"/>
      <c r="AW12347"/>
      <c r="AX12347"/>
    </row>
    <row r="12348" spans="48:50" x14ac:dyDescent="0.25">
      <c r="AV12348"/>
      <c r="AW12348"/>
      <c r="AX12348"/>
    </row>
    <row r="12349" spans="48:50" x14ac:dyDescent="0.25">
      <c r="AV12349"/>
      <c r="AW12349"/>
      <c r="AX12349"/>
    </row>
    <row r="12350" spans="48:50" x14ac:dyDescent="0.25">
      <c r="AV12350"/>
      <c r="AW12350"/>
      <c r="AX12350"/>
    </row>
    <row r="12351" spans="48:50" x14ac:dyDescent="0.25">
      <c r="AV12351"/>
      <c r="AW12351"/>
      <c r="AX12351"/>
    </row>
    <row r="12352" spans="48:50" x14ac:dyDescent="0.25">
      <c r="AV12352"/>
      <c r="AW12352"/>
      <c r="AX12352"/>
    </row>
    <row r="12353" spans="48:50" x14ac:dyDescent="0.25">
      <c r="AV12353"/>
      <c r="AW12353"/>
      <c r="AX12353"/>
    </row>
    <row r="12354" spans="48:50" x14ac:dyDescent="0.25">
      <c r="AV12354"/>
      <c r="AW12354"/>
      <c r="AX12354"/>
    </row>
    <row r="12355" spans="48:50" x14ac:dyDescent="0.25">
      <c r="AV12355"/>
      <c r="AW12355"/>
      <c r="AX12355"/>
    </row>
    <row r="12356" spans="48:50" x14ac:dyDescent="0.25">
      <c r="AV12356"/>
      <c r="AW12356"/>
      <c r="AX12356"/>
    </row>
    <row r="12357" spans="48:50" x14ac:dyDescent="0.25">
      <c r="AV12357"/>
      <c r="AW12357"/>
      <c r="AX12357"/>
    </row>
    <row r="12358" spans="48:50" x14ac:dyDescent="0.25">
      <c r="AV12358"/>
      <c r="AW12358"/>
      <c r="AX12358"/>
    </row>
    <row r="12359" spans="48:50" x14ac:dyDescent="0.25">
      <c r="AV12359"/>
      <c r="AW12359"/>
      <c r="AX12359"/>
    </row>
    <row r="12360" spans="48:50" x14ac:dyDescent="0.25">
      <c r="AV12360"/>
      <c r="AW12360"/>
      <c r="AX12360"/>
    </row>
    <row r="12361" spans="48:50" x14ac:dyDescent="0.25">
      <c r="AV12361"/>
      <c r="AW12361"/>
      <c r="AX12361"/>
    </row>
    <row r="12362" spans="48:50" x14ac:dyDescent="0.25">
      <c r="AV12362"/>
      <c r="AW12362"/>
      <c r="AX12362"/>
    </row>
    <row r="12363" spans="48:50" x14ac:dyDescent="0.25">
      <c r="AV12363"/>
      <c r="AW12363"/>
      <c r="AX12363"/>
    </row>
    <row r="12364" spans="48:50" x14ac:dyDescent="0.25">
      <c r="AV12364"/>
      <c r="AW12364"/>
      <c r="AX12364"/>
    </row>
    <row r="12365" spans="48:50" x14ac:dyDescent="0.25">
      <c r="AV12365"/>
      <c r="AW12365"/>
      <c r="AX12365"/>
    </row>
    <row r="12366" spans="48:50" x14ac:dyDescent="0.25">
      <c r="AV12366"/>
      <c r="AW12366"/>
      <c r="AX12366"/>
    </row>
    <row r="12367" spans="48:50" x14ac:dyDescent="0.25">
      <c r="AV12367"/>
      <c r="AW12367"/>
      <c r="AX12367"/>
    </row>
    <row r="12368" spans="48:50" x14ac:dyDescent="0.25">
      <c r="AV12368"/>
      <c r="AW12368"/>
      <c r="AX12368"/>
    </row>
    <row r="12369" spans="48:50" x14ac:dyDescent="0.25">
      <c r="AV12369"/>
      <c r="AW12369"/>
      <c r="AX12369"/>
    </row>
    <row r="12370" spans="48:50" x14ac:dyDescent="0.25">
      <c r="AV12370"/>
      <c r="AW12370"/>
      <c r="AX12370"/>
    </row>
    <row r="12371" spans="48:50" x14ac:dyDescent="0.25">
      <c r="AV12371"/>
      <c r="AW12371"/>
      <c r="AX12371"/>
    </row>
    <row r="12372" spans="48:50" x14ac:dyDescent="0.25">
      <c r="AV12372"/>
      <c r="AW12372"/>
      <c r="AX12372"/>
    </row>
    <row r="12373" spans="48:50" x14ac:dyDescent="0.25">
      <c r="AV12373"/>
      <c r="AW12373"/>
      <c r="AX12373"/>
    </row>
    <row r="12374" spans="48:50" x14ac:dyDescent="0.25">
      <c r="AV12374"/>
      <c r="AW12374"/>
      <c r="AX12374"/>
    </row>
    <row r="12375" spans="48:50" x14ac:dyDescent="0.25">
      <c r="AV12375"/>
      <c r="AW12375"/>
      <c r="AX12375"/>
    </row>
    <row r="12376" spans="48:50" x14ac:dyDescent="0.25">
      <c r="AV12376"/>
      <c r="AW12376"/>
      <c r="AX12376"/>
    </row>
    <row r="12377" spans="48:50" x14ac:dyDescent="0.25">
      <c r="AV12377"/>
      <c r="AW12377"/>
      <c r="AX12377"/>
    </row>
    <row r="12378" spans="48:50" x14ac:dyDescent="0.25">
      <c r="AV12378"/>
      <c r="AW12378"/>
      <c r="AX12378"/>
    </row>
    <row r="12379" spans="48:50" x14ac:dyDescent="0.25">
      <c r="AV12379"/>
      <c r="AW12379"/>
      <c r="AX12379"/>
    </row>
    <row r="12380" spans="48:50" x14ac:dyDescent="0.25">
      <c r="AV12380"/>
      <c r="AW12380"/>
      <c r="AX12380"/>
    </row>
    <row r="12381" spans="48:50" x14ac:dyDescent="0.25">
      <c r="AV12381"/>
      <c r="AW12381"/>
      <c r="AX12381"/>
    </row>
    <row r="12382" spans="48:50" x14ac:dyDescent="0.25">
      <c r="AV12382"/>
      <c r="AW12382"/>
      <c r="AX12382"/>
    </row>
    <row r="12383" spans="48:50" x14ac:dyDescent="0.25">
      <c r="AV12383"/>
      <c r="AW12383"/>
      <c r="AX12383"/>
    </row>
    <row r="12384" spans="48:50" x14ac:dyDescent="0.25">
      <c r="AV12384"/>
      <c r="AW12384"/>
      <c r="AX12384"/>
    </row>
    <row r="12385" spans="48:50" x14ac:dyDescent="0.25">
      <c r="AV12385"/>
      <c r="AW12385"/>
      <c r="AX12385"/>
    </row>
    <row r="12386" spans="48:50" x14ac:dyDescent="0.25">
      <c r="AV12386"/>
      <c r="AW12386"/>
      <c r="AX12386"/>
    </row>
    <row r="12387" spans="48:50" x14ac:dyDescent="0.25">
      <c r="AV12387"/>
      <c r="AW12387"/>
      <c r="AX12387"/>
    </row>
    <row r="12388" spans="48:50" x14ac:dyDescent="0.25">
      <c r="AV12388"/>
      <c r="AW12388"/>
      <c r="AX12388"/>
    </row>
    <row r="12389" spans="48:50" x14ac:dyDescent="0.25">
      <c r="AV12389"/>
      <c r="AW12389"/>
      <c r="AX12389"/>
    </row>
    <row r="12390" spans="48:50" x14ac:dyDescent="0.25">
      <c r="AV12390"/>
      <c r="AW12390"/>
      <c r="AX12390"/>
    </row>
    <row r="12391" spans="48:50" x14ac:dyDescent="0.25">
      <c r="AV12391"/>
      <c r="AW12391"/>
      <c r="AX12391"/>
    </row>
    <row r="12392" spans="48:50" x14ac:dyDescent="0.25">
      <c r="AV12392"/>
      <c r="AW12392"/>
      <c r="AX12392"/>
    </row>
    <row r="12393" spans="48:50" x14ac:dyDescent="0.25">
      <c r="AV12393"/>
      <c r="AW12393"/>
      <c r="AX12393"/>
    </row>
    <row r="12394" spans="48:50" x14ac:dyDescent="0.25">
      <c r="AV12394"/>
      <c r="AW12394"/>
      <c r="AX12394"/>
    </row>
    <row r="12395" spans="48:50" x14ac:dyDescent="0.25">
      <c r="AV12395"/>
      <c r="AW12395"/>
      <c r="AX12395"/>
    </row>
    <row r="12396" spans="48:50" x14ac:dyDescent="0.25">
      <c r="AV12396"/>
      <c r="AW12396"/>
      <c r="AX12396"/>
    </row>
    <row r="12397" spans="48:50" x14ac:dyDescent="0.25">
      <c r="AV12397"/>
      <c r="AW12397"/>
      <c r="AX12397"/>
    </row>
    <row r="12398" spans="48:50" x14ac:dyDescent="0.25">
      <c r="AV12398"/>
      <c r="AW12398"/>
      <c r="AX12398"/>
    </row>
    <row r="12399" spans="48:50" x14ac:dyDescent="0.25">
      <c r="AV12399"/>
      <c r="AW12399"/>
      <c r="AX12399"/>
    </row>
    <row r="12400" spans="48:50" x14ac:dyDescent="0.25">
      <c r="AV12400"/>
      <c r="AW12400"/>
      <c r="AX12400"/>
    </row>
    <row r="12401" spans="48:50" x14ac:dyDescent="0.25">
      <c r="AV12401"/>
      <c r="AW12401"/>
      <c r="AX12401"/>
    </row>
    <row r="12402" spans="48:50" x14ac:dyDescent="0.25">
      <c r="AV12402"/>
      <c r="AW12402"/>
      <c r="AX12402"/>
    </row>
    <row r="12403" spans="48:50" x14ac:dyDescent="0.25">
      <c r="AV12403"/>
      <c r="AW12403"/>
      <c r="AX12403"/>
    </row>
    <row r="12404" spans="48:50" x14ac:dyDescent="0.25">
      <c r="AV12404"/>
      <c r="AW12404"/>
      <c r="AX12404"/>
    </row>
    <row r="12405" spans="48:50" x14ac:dyDescent="0.25">
      <c r="AV12405"/>
      <c r="AW12405"/>
      <c r="AX12405"/>
    </row>
    <row r="12406" spans="48:50" x14ac:dyDescent="0.25">
      <c r="AV12406"/>
      <c r="AW12406"/>
      <c r="AX12406"/>
    </row>
    <row r="12407" spans="48:50" x14ac:dyDescent="0.25">
      <c r="AV12407"/>
      <c r="AW12407"/>
      <c r="AX12407"/>
    </row>
    <row r="12408" spans="48:50" x14ac:dyDescent="0.25">
      <c r="AV12408"/>
      <c r="AW12408"/>
      <c r="AX12408"/>
    </row>
    <row r="12409" spans="48:50" x14ac:dyDescent="0.25">
      <c r="AV12409"/>
      <c r="AW12409"/>
      <c r="AX12409"/>
    </row>
    <row r="12410" spans="48:50" x14ac:dyDescent="0.25">
      <c r="AV12410"/>
      <c r="AW12410"/>
      <c r="AX12410"/>
    </row>
    <row r="12411" spans="48:50" x14ac:dyDescent="0.25">
      <c r="AV12411"/>
      <c r="AW12411"/>
      <c r="AX12411"/>
    </row>
    <row r="12412" spans="48:50" x14ac:dyDescent="0.25">
      <c r="AV12412"/>
      <c r="AW12412"/>
      <c r="AX12412"/>
    </row>
    <row r="12413" spans="48:50" x14ac:dyDescent="0.25">
      <c r="AV12413"/>
      <c r="AW12413"/>
      <c r="AX12413"/>
    </row>
    <row r="12414" spans="48:50" x14ac:dyDescent="0.25">
      <c r="AV12414"/>
      <c r="AW12414"/>
      <c r="AX12414"/>
    </row>
    <row r="12415" spans="48:50" x14ac:dyDescent="0.25">
      <c r="AV12415"/>
      <c r="AW12415"/>
      <c r="AX12415"/>
    </row>
    <row r="12416" spans="48:50" x14ac:dyDescent="0.25">
      <c r="AV12416"/>
      <c r="AW12416"/>
      <c r="AX12416"/>
    </row>
    <row r="12417" spans="48:50" x14ac:dyDescent="0.25">
      <c r="AV12417"/>
      <c r="AW12417"/>
      <c r="AX12417"/>
    </row>
    <row r="12418" spans="48:50" x14ac:dyDescent="0.25">
      <c r="AV12418"/>
      <c r="AW12418"/>
      <c r="AX12418"/>
    </row>
    <row r="12419" spans="48:50" x14ac:dyDescent="0.25">
      <c r="AV12419"/>
      <c r="AW12419"/>
      <c r="AX12419"/>
    </row>
    <row r="12420" spans="48:50" x14ac:dyDescent="0.25">
      <c r="AV12420"/>
      <c r="AW12420"/>
      <c r="AX12420"/>
    </row>
    <row r="12421" spans="48:50" x14ac:dyDescent="0.25">
      <c r="AV12421"/>
      <c r="AW12421"/>
      <c r="AX12421"/>
    </row>
    <row r="12422" spans="48:50" x14ac:dyDescent="0.25">
      <c r="AV12422"/>
      <c r="AW12422"/>
      <c r="AX12422"/>
    </row>
    <row r="12423" spans="48:50" x14ac:dyDescent="0.25">
      <c r="AV12423"/>
      <c r="AW12423"/>
      <c r="AX12423"/>
    </row>
    <row r="12424" spans="48:50" x14ac:dyDescent="0.25">
      <c r="AV12424"/>
      <c r="AW12424"/>
      <c r="AX12424"/>
    </row>
    <row r="12425" spans="48:50" x14ac:dyDescent="0.25">
      <c r="AV12425"/>
      <c r="AW12425"/>
      <c r="AX12425"/>
    </row>
    <row r="12426" spans="48:50" x14ac:dyDescent="0.25">
      <c r="AV12426"/>
      <c r="AW12426"/>
      <c r="AX12426"/>
    </row>
    <row r="12427" spans="48:50" x14ac:dyDescent="0.25">
      <c r="AV12427"/>
      <c r="AW12427"/>
      <c r="AX12427"/>
    </row>
    <row r="12428" spans="48:50" x14ac:dyDescent="0.25">
      <c r="AV12428"/>
      <c r="AW12428"/>
      <c r="AX12428"/>
    </row>
    <row r="12429" spans="48:50" x14ac:dyDescent="0.25">
      <c r="AV12429"/>
      <c r="AW12429"/>
      <c r="AX12429"/>
    </row>
    <row r="12430" spans="48:50" x14ac:dyDescent="0.25">
      <c r="AV12430"/>
      <c r="AW12430"/>
      <c r="AX12430"/>
    </row>
    <row r="12431" spans="48:50" x14ac:dyDescent="0.25">
      <c r="AV12431"/>
      <c r="AW12431"/>
      <c r="AX12431"/>
    </row>
    <row r="12432" spans="48:50" x14ac:dyDescent="0.25">
      <c r="AV12432"/>
      <c r="AW12432"/>
      <c r="AX12432"/>
    </row>
    <row r="12433" spans="48:50" x14ac:dyDescent="0.25">
      <c r="AV12433"/>
      <c r="AW12433"/>
      <c r="AX12433"/>
    </row>
    <row r="12434" spans="48:50" x14ac:dyDescent="0.25">
      <c r="AV12434"/>
      <c r="AW12434"/>
      <c r="AX12434"/>
    </row>
    <row r="12435" spans="48:50" x14ac:dyDescent="0.25">
      <c r="AV12435"/>
      <c r="AW12435"/>
      <c r="AX12435"/>
    </row>
    <row r="12436" spans="48:50" x14ac:dyDescent="0.25">
      <c r="AV12436"/>
      <c r="AW12436"/>
      <c r="AX12436"/>
    </row>
    <row r="12437" spans="48:50" x14ac:dyDescent="0.25">
      <c r="AV12437"/>
      <c r="AW12437"/>
      <c r="AX12437"/>
    </row>
    <row r="12438" spans="48:50" x14ac:dyDescent="0.25">
      <c r="AV12438"/>
      <c r="AW12438"/>
      <c r="AX12438"/>
    </row>
    <row r="12439" spans="48:50" x14ac:dyDescent="0.25">
      <c r="AV12439"/>
      <c r="AW12439"/>
      <c r="AX12439"/>
    </row>
    <row r="12440" spans="48:50" x14ac:dyDescent="0.25">
      <c r="AV12440"/>
      <c r="AW12440"/>
      <c r="AX12440"/>
    </row>
    <row r="12441" spans="48:50" x14ac:dyDescent="0.25">
      <c r="AV12441"/>
      <c r="AW12441"/>
      <c r="AX12441"/>
    </row>
    <row r="12442" spans="48:50" x14ac:dyDescent="0.25">
      <c r="AV12442"/>
      <c r="AW12442"/>
      <c r="AX12442"/>
    </row>
    <row r="12443" spans="48:50" x14ac:dyDescent="0.25">
      <c r="AV12443"/>
      <c r="AW12443"/>
      <c r="AX12443"/>
    </row>
    <row r="12444" spans="48:50" x14ac:dyDescent="0.25">
      <c r="AV12444"/>
      <c r="AW12444"/>
      <c r="AX12444"/>
    </row>
    <row r="12445" spans="48:50" x14ac:dyDescent="0.25">
      <c r="AV12445"/>
      <c r="AW12445"/>
      <c r="AX12445"/>
    </row>
    <row r="12446" spans="48:50" x14ac:dyDescent="0.25">
      <c r="AV12446"/>
      <c r="AW12446"/>
      <c r="AX12446"/>
    </row>
    <row r="12447" spans="48:50" x14ac:dyDescent="0.25">
      <c r="AV12447"/>
      <c r="AW12447"/>
      <c r="AX12447"/>
    </row>
    <row r="12448" spans="48:50" x14ac:dyDescent="0.25">
      <c r="AV12448"/>
      <c r="AW12448"/>
      <c r="AX12448"/>
    </row>
    <row r="12449" spans="48:50" x14ac:dyDescent="0.25">
      <c r="AV12449"/>
      <c r="AW12449"/>
      <c r="AX12449"/>
    </row>
    <row r="12450" spans="48:50" x14ac:dyDescent="0.25">
      <c r="AV12450"/>
      <c r="AW12450"/>
      <c r="AX12450"/>
    </row>
    <row r="12451" spans="48:50" x14ac:dyDescent="0.25">
      <c r="AV12451"/>
      <c r="AW12451"/>
      <c r="AX12451"/>
    </row>
    <row r="12452" spans="48:50" x14ac:dyDescent="0.25">
      <c r="AV12452"/>
      <c r="AW12452"/>
      <c r="AX12452"/>
    </row>
    <row r="12453" spans="48:50" x14ac:dyDescent="0.25">
      <c r="AV12453"/>
      <c r="AW12453"/>
      <c r="AX12453"/>
    </row>
    <row r="12454" spans="48:50" x14ac:dyDescent="0.25">
      <c r="AV12454"/>
      <c r="AW12454"/>
      <c r="AX12454"/>
    </row>
    <row r="12455" spans="48:50" x14ac:dyDescent="0.25">
      <c r="AV12455"/>
      <c r="AW12455"/>
      <c r="AX12455"/>
    </row>
    <row r="12456" spans="48:50" x14ac:dyDescent="0.25">
      <c r="AV12456"/>
      <c r="AW12456"/>
      <c r="AX12456"/>
    </row>
    <row r="12457" spans="48:50" x14ac:dyDescent="0.25">
      <c r="AV12457"/>
      <c r="AW12457"/>
      <c r="AX12457"/>
    </row>
    <row r="12458" spans="48:50" x14ac:dyDescent="0.25">
      <c r="AV12458"/>
      <c r="AW12458"/>
      <c r="AX12458"/>
    </row>
    <row r="12459" spans="48:50" x14ac:dyDescent="0.25">
      <c r="AV12459"/>
      <c r="AW12459"/>
      <c r="AX12459"/>
    </row>
    <row r="12460" spans="48:50" x14ac:dyDescent="0.25">
      <c r="AV12460"/>
      <c r="AW12460"/>
      <c r="AX12460"/>
    </row>
    <row r="12461" spans="48:50" x14ac:dyDescent="0.25">
      <c r="AV12461"/>
      <c r="AW12461"/>
      <c r="AX12461"/>
    </row>
    <row r="12462" spans="48:50" x14ac:dyDescent="0.25">
      <c r="AV12462"/>
      <c r="AW12462"/>
      <c r="AX12462"/>
    </row>
    <row r="12463" spans="48:50" x14ac:dyDescent="0.25">
      <c r="AV12463"/>
      <c r="AW12463"/>
      <c r="AX12463"/>
    </row>
    <row r="12464" spans="48:50" x14ac:dyDescent="0.25">
      <c r="AV12464"/>
      <c r="AW12464"/>
      <c r="AX12464"/>
    </row>
    <row r="12465" spans="48:50" x14ac:dyDescent="0.25">
      <c r="AV12465"/>
      <c r="AW12465"/>
      <c r="AX12465"/>
    </row>
    <row r="12466" spans="48:50" x14ac:dyDescent="0.25">
      <c r="AV12466"/>
      <c r="AW12466"/>
      <c r="AX12466"/>
    </row>
    <row r="12467" spans="48:50" x14ac:dyDescent="0.25">
      <c r="AV12467"/>
      <c r="AW12467"/>
      <c r="AX12467"/>
    </row>
    <row r="12468" spans="48:50" x14ac:dyDescent="0.25">
      <c r="AV12468"/>
      <c r="AW12468"/>
      <c r="AX12468"/>
    </row>
    <row r="12469" spans="48:50" x14ac:dyDescent="0.25">
      <c r="AV12469"/>
      <c r="AW12469"/>
      <c r="AX12469"/>
    </row>
    <row r="12470" spans="48:50" x14ac:dyDescent="0.25">
      <c r="AV12470"/>
      <c r="AW12470"/>
      <c r="AX12470"/>
    </row>
    <row r="12471" spans="48:50" x14ac:dyDescent="0.25">
      <c r="AV12471"/>
      <c r="AW12471"/>
      <c r="AX12471"/>
    </row>
    <row r="12472" spans="48:50" x14ac:dyDescent="0.25">
      <c r="AV12472"/>
      <c r="AW12472"/>
      <c r="AX12472"/>
    </row>
    <row r="12473" spans="48:50" x14ac:dyDescent="0.25">
      <c r="AV12473"/>
      <c r="AW12473"/>
      <c r="AX12473"/>
    </row>
    <row r="12474" spans="48:50" x14ac:dyDescent="0.25">
      <c r="AV12474"/>
      <c r="AW12474"/>
      <c r="AX12474"/>
    </row>
    <row r="12475" spans="48:50" x14ac:dyDescent="0.25">
      <c r="AV12475"/>
      <c r="AW12475"/>
      <c r="AX12475"/>
    </row>
    <row r="12476" spans="48:50" x14ac:dyDescent="0.25">
      <c r="AV12476"/>
      <c r="AW12476"/>
      <c r="AX12476"/>
    </row>
    <row r="12477" spans="48:50" x14ac:dyDescent="0.25">
      <c r="AV12477"/>
      <c r="AW12477"/>
      <c r="AX12477"/>
    </row>
    <row r="12478" spans="48:50" x14ac:dyDescent="0.25">
      <c r="AV12478"/>
      <c r="AW12478"/>
      <c r="AX12478"/>
    </row>
    <row r="12479" spans="48:50" x14ac:dyDescent="0.25">
      <c r="AV12479"/>
      <c r="AW12479"/>
      <c r="AX12479"/>
    </row>
    <row r="12480" spans="48:50" x14ac:dyDescent="0.25">
      <c r="AV12480"/>
      <c r="AW12480"/>
      <c r="AX12480"/>
    </row>
    <row r="12481" spans="48:50" x14ac:dyDescent="0.25">
      <c r="AV12481"/>
      <c r="AW12481"/>
      <c r="AX12481"/>
    </row>
    <row r="12482" spans="48:50" x14ac:dyDescent="0.25">
      <c r="AV12482"/>
      <c r="AW12482"/>
      <c r="AX12482"/>
    </row>
    <row r="12483" spans="48:50" x14ac:dyDescent="0.25">
      <c r="AV12483"/>
      <c r="AW12483"/>
      <c r="AX12483"/>
    </row>
    <row r="12484" spans="48:50" x14ac:dyDescent="0.25">
      <c r="AV12484"/>
      <c r="AW12484"/>
      <c r="AX12484"/>
    </row>
    <row r="12485" spans="48:50" x14ac:dyDescent="0.25">
      <c r="AV12485"/>
      <c r="AW12485"/>
      <c r="AX12485"/>
    </row>
    <row r="12486" spans="48:50" x14ac:dyDescent="0.25">
      <c r="AV12486"/>
      <c r="AW12486"/>
      <c r="AX12486"/>
    </row>
    <row r="12487" spans="48:50" x14ac:dyDescent="0.25">
      <c r="AV12487"/>
      <c r="AW12487"/>
      <c r="AX12487"/>
    </row>
    <row r="12488" spans="48:50" x14ac:dyDescent="0.25">
      <c r="AV12488"/>
      <c r="AW12488"/>
      <c r="AX12488"/>
    </row>
    <row r="12489" spans="48:50" x14ac:dyDescent="0.25">
      <c r="AV12489"/>
      <c r="AW12489"/>
      <c r="AX12489"/>
    </row>
    <row r="12490" spans="48:50" x14ac:dyDescent="0.25">
      <c r="AV12490"/>
      <c r="AW12490"/>
      <c r="AX12490"/>
    </row>
    <row r="12491" spans="48:50" x14ac:dyDescent="0.25">
      <c r="AV12491"/>
      <c r="AW12491"/>
      <c r="AX12491"/>
    </row>
    <row r="12492" spans="48:50" x14ac:dyDescent="0.25">
      <c r="AV12492"/>
      <c r="AW12492"/>
      <c r="AX12492"/>
    </row>
    <row r="12493" spans="48:50" x14ac:dyDescent="0.25">
      <c r="AV12493"/>
      <c r="AW12493"/>
      <c r="AX12493"/>
    </row>
    <row r="12494" spans="48:50" x14ac:dyDescent="0.25">
      <c r="AV12494"/>
      <c r="AW12494"/>
      <c r="AX12494"/>
    </row>
    <row r="12495" spans="48:50" x14ac:dyDescent="0.25">
      <c r="AV12495"/>
      <c r="AW12495"/>
      <c r="AX12495"/>
    </row>
    <row r="12496" spans="48:50" x14ac:dyDescent="0.25">
      <c r="AV12496"/>
      <c r="AW12496"/>
      <c r="AX12496"/>
    </row>
    <row r="12497" spans="48:50" x14ac:dyDescent="0.25">
      <c r="AV12497"/>
      <c r="AW12497"/>
      <c r="AX12497"/>
    </row>
    <row r="12498" spans="48:50" x14ac:dyDescent="0.25">
      <c r="AV12498"/>
      <c r="AW12498"/>
      <c r="AX12498"/>
    </row>
    <row r="12499" spans="48:50" x14ac:dyDescent="0.25">
      <c r="AV12499"/>
      <c r="AW12499"/>
      <c r="AX12499"/>
    </row>
    <row r="12500" spans="48:50" x14ac:dyDescent="0.25">
      <c r="AV12500"/>
      <c r="AW12500"/>
      <c r="AX12500"/>
    </row>
    <row r="12501" spans="48:50" x14ac:dyDescent="0.25">
      <c r="AV12501"/>
      <c r="AW12501"/>
      <c r="AX12501"/>
    </row>
    <row r="12502" spans="48:50" x14ac:dyDescent="0.25">
      <c r="AV12502"/>
      <c r="AW12502"/>
      <c r="AX12502"/>
    </row>
    <row r="12503" spans="48:50" x14ac:dyDescent="0.25">
      <c r="AV12503"/>
      <c r="AW12503"/>
      <c r="AX12503"/>
    </row>
    <row r="12504" spans="48:50" x14ac:dyDescent="0.25">
      <c r="AV12504"/>
      <c r="AW12504"/>
      <c r="AX12504"/>
    </row>
    <row r="12505" spans="48:50" x14ac:dyDescent="0.25">
      <c r="AV12505"/>
      <c r="AW12505"/>
      <c r="AX12505"/>
    </row>
    <row r="12506" spans="48:50" x14ac:dyDescent="0.25">
      <c r="AV12506"/>
      <c r="AW12506"/>
      <c r="AX12506"/>
    </row>
    <row r="12507" spans="48:50" x14ac:dyDescent="0.25">
      <c r="AV12507"/>
      <c r="AW12507"/>
      <c r="AX12507"/>
    </row>
    <row r="12508" spans="48:50" x14ac:dyDescent="0.25">
      <c r="AV12508"/>
      <c r="AW12508"/>
      <c r="AX12508"/>
    </row>
    <row r="12509" spans="48:50" x14ac:dyDescent="0.25">
      <c r="AV12509"/>
      <c r="AW12509"/>
      <c r="AX12509"/>
    </row>
    <row r="12510" spans="48:50" x14ac:dyDescent="0.25">
      <c r="AV12510"/>
      <c r="AW12510"/>
      <c r="AX12510"/>
    </row>
    <row r="12511" spans="48:50" x14ac:dyDescent="0.25">
      <c r="AV12511"/>
      <c r="AW12511"/>
      <c r="AX12511"/>
    </row>
    <row r="12512" spans="48:50" x14ac:dyDescent="0.25">
      <c r="AV12512"/>
      <c r="AW12512"/>
      <c r="AX12512"/>
    </row>
    <row r="12513" spans="48:50" x14ac:dyDescent="0.25">
      <c r="AV12513"/>
      <c r="AW12513"/>
      <c r="AX12513"/>
    </row>
    <row r="12514" spans="48:50" x14ac:dyDescent="0.25">
      <c r="AV12514"/>
      <c r="AW12514"/>
      <c r="AX12514"/>
    </row>
    <row r="12515" spans="48:50" x14ac:dyDescent="0.25">
      <c r="AV12515"/>
      <c r="AW12515"/>
      <c r="AX12515"/>
    </row>
    <row r="12516" spans="48:50" x14ac:dyDescent="0.25">
      <c r="AV12516"/>
      <c r="AW12516"/>
      <c r="AX12516"/>
    </row>
    <row r="12517" spans="48:50" x14ac:dyDescent="0.25">
      <c r="AV12517"/>
      <c r="AW12517"/>
      <c r="AX12517"/>
    </row>
    <row r="12518" spans="48:50" x14ac:dyDescent="0.25">
      <c r="AV12518"/>
      <c r="AW12518"/>
      <c r="AX12518"/>
    </row>
    <row r="12519" spans="48:50" x14ac:dyDescent="0.25">
      <c r="AV12519"/>
      <c r="AW12519"/>
      <c r="AX12519"/>
    </row>
    <row r="12520" spans="48:50" x14ac:dyDescent="0.25">
      <c r="AV12520"/>
      <c r="AW12520"/>
      <c r="AX12520"/>
    </row>
    <row r="12521" spans="48:50" x14ac:dyDescent="0.25">
      <c r="AV12521"/>
      <c r="AW12521"/>
      <c r="AX12521"/>
    </row>
    <row r="12522" spans="48:50" x14ac:dyDescent="0.25">
      <c r="AV12522"/>
      <c r="AW12522"/>
      <c r="AX12522"/>
    </row>
    <row r="12523" spans="48:50" x14ac:dyDescent="0.25">
      <c r="AV12523"/>
      <c r="AW12523"/>
      <c r="AX12523"/>
    </row>
    <row r="12524" spans="48:50" x14ac:dyDescent="0.25">
      <c r="AV12524"/>
      <c r="AW12524"/>
      <c r="AX12524"/>
    </row>
    <row r="12525" spans="48:50" x14ac:dyDescent="0.25">
      <c r="AV12525"/>
      <c r="AW12525"/>
      <c r="AX12525"/>
    </row>
    <row r="12526" spans="48:50" x14ac:dyDescent="0.25">
      <c r="AV12526"/>
      <c r="AW12526"/>
      <c r="AX12526"/>
    </row>
    <row r="12527" spans="48:50" x14ac:dyDescent="0.25">
      <c r="AV12527"/>
      <c r="AW12527"/>
      <c r="AX12527"/>
    </row>
    <row r="12528" spans="48:50" x14ac:dyDescent="0.25">
      <c r="AV12528"/>
      <c r="AW12528"/>
      <c r="AX12528"/>
    </row>
    <row r="12529" spans="48:50" x14ac:dyDescent="0.25">
      <c r="AV12529"/>
      <c r="AW12529"/>
      <c r="AX12529"/>
    </row>
    <row r="12530" spans="48:50" x14ac:dyDescent="0.25">
      <c r="AV12530"/>
      <c r="AW12530"/>
      <c r="AX12530"/>
    </row>
    <row r="12531" spans="48:50" x14ac:dyDescent="0.25">
      <c r="AV12531"/>
      <c r="AW12531"/>
      <c r="AX12531"/>
    </row>
    <row r="12532" spans="48:50" x14ac:dyDescent="0.25">
      <c r="AV12532"/>
      <c r="AW12532"/>
      <c r="AX12532"/>
    </row>
    <row r="12533" spans="48:50" x14ac:dyDescent="0.25">
      <c r="AV12533"/>
      <c r="AW12533"/>
      <c r="AX12533"/>
    </row>
    <row r="12534" spans="48:50" x14ac:dyDescent="0.25">
      <c r="AV12534"/>
      <c r="AW12534"/>
      <c r="AX12534"/>
    </row>
    <row r="12535" spans="48:50" x14ac:dyDescent="0.25">
      <c r="AV12535"/>
      <c r="AW12535"/>
      <c r="AX12535"/>
    </row>
    <row r="12536" spans="48:50" x14ac:dyDescent="0.25">
      <c r="AV12536"/>
      <c r="AW12536"/>
      <c r="AX12536"/>
    </row>
    <row r="12537" spans="48:50" x14ac:dyDescent="0.25">
      <c r="AV12537"/>
      <c r="AW12537"/>
      <c r="AX12537"/>
    </row>
    <row r="12538" spans="48:50" x14ac:dyDescent="0.25">
      <c r="AV12538"/>
      <c r="AW12538"/>
      <c r="AX12538"/>
    </row>
    <row r="12539" spans="48:50" x14ac:dyDescent="0.25">
      <c r="AV12539"/>
      <c r="AW12539"/>
      <c r="AX12539"/>
    </row>
    <row r="12540" spans="48:50" x14ac:dyDescent="0.25">
      <c r="AV12540"/>
      <c r="AW12540"/>
      <c r="AX12540"/>
    </row>
    <row r="12541" spans="48:50" x14ac:dyDescent="0.25">
      <c r="AV12541"/>
      <c r="AW12541"/>
      <c r="AX12541"/>
    </row>
    <row r="12542" spans="48:50" x14ac:dyDescent="0.25">
      <c r="AV12542"/>
      <c r="AW12542"/>
      <c r="AX12542"/>
    </row>
    <row r="12543" spans="48:50" x14ac:dyDescent="0.25">
      <c r="AV12543"/>
      <c r="AW12543"/>
      <c r="AX12543"/>
    </row>
    <row r="12544" spans="48:50" x14ac:dyDescent="0.25">
      <c r="AV12544"/>
      <c r="AW12544"/>
      <c r="AX12544"/>
    </row>
    <row r="12545" spans="48:50" x14ac:dyDescent="0.25">
      <c r="AV12545"/>
      <c r="AW12545"/>
      <c r="AX12545"/>
    </row>
    <row r="12546" spans="48:50" x14ac:dyDescent="0.25">
      <c r="AV12546"/>
      <c r="AW12546"/>
      <c r="AX12546"/>
    </row>
    <row r="12547" spans="48:50" x14ac:dyDescent="0.25">
      <c r="AV12547"/>
      <c r="AW12547"/>
      <c r="AX12547"/>
    </row>
    <row r="12548" spans="48:50" x14ac:dyDescent="0.25">
      <c r="AV12548"/>
      <c r="AW12548"/>
      <c r="AX12548"/>
    </row>
    <row r="12549" spans="48:50" x14ac:dyDescent="0.25">
      <c r="AV12549"/>
      <c r="AW12549"/>
      <c r="AX12549"/>
    </row>
    <row r="12550" spans="48:50" x14ac:dyDescent="0.25">
      <c r="AV12550"/>
      <c r="AW12550"/>
      <c r="AX12550"/>
    </row>
    <row r="12551" spans="48:50" x14ac:dyDescent="0.25">
      <c r="AV12551"/>
      <c r="AW12551"/>
      <c r="AX12551"/>
    </row>
    <row r="12552" spans="48:50" x14ac:dyDescent="0.25">
      <c r="AV12552"/>
      <c r="AW12552"/>
      <c r="AX12552"/>
    </row>
    <row r="12553" spans="48:50" x14ac:dyDescent="0.25">
      <c r="AV12553"/>
      <c r="AW12553"/>
      <c r="AX12553"/>
    </row>
    <row r="12554" spans="48:50" x14ac:dyDescent="0.25">
      <c r="AV12554"/>
      <c r="AW12554"/>
      <c r="AX12554"/>
    </row>
    <row r="12555" spans="48:50" x14ac:dyDescent="0.25">
      <c r="AV12555"/>
      <c r="AW12555"/>
      <c r="AX12555"/>
    </row>
    <row r="12556" spans="48:50" x14ac:dyDescent="0.25">
      <c r="AV12556"/>
      <c r="AW12556"/>
      <c r="AX12556"/>
    </row>
    <row r="12557" spans="48:50" x14ac:dyDescent="0.25">
      <c r="AV12557"/>
      <c r="AW12557"/>
      <c r="AX12557"/>
    </row>
    <row r="12558" spans="48:50" x14ac:dyDescent="0.25">
      <c r="AV12558"/>
      <c r="AW12558"/>
      <c r="AX12558"/>
    </row>
    <row r="12559" spans="48:50" x14ac:dyDescent="0.25">
      <c r="AV12559"/>
      <c r="AW12559"/>
      <c r="AX12559"/>
    </row>
    <row r="12560" spans="48:50" x14ac:dyDescent="0.25">
      <c r="AV12560"/>
      <c r="AW12560"/>
      <c r="AX12560"/>
    </row>
    <row r="12561" spans="48:50" x14ac:dyDescent="0.25">
      <c r="AV12561"/>
      <c r="AW12561"/>
      <c r="AX12561"/>
    </row>
    <row r="12562" spans="48:50" x14ac:dyDescent="0.25">
      <c r="AV12562"/>
      <c r="AW12562"/>
      <c r="AX12562"/>
    </row>
    <row r="12563" spans="48:50" x14ac:dyDescent="0.25">
      <c r="AV12563"/>
      <c r="AW12563"/>
      <c r="AX12563"/>
    </row>
    <row r="12564" spans="48:50" x14ac:dyDescent="0.25">
      <c r="AV12564"/>
      <c r="AW12564"/>
      <c r="AX12564"/>
    </row>
    <row r="12565" spans="48:50" x14ac:dyDescent="0.25">
      <c r="AV12565"/>
      <c r="AW12565"/>
      <c r="AX12565"/>
    </row>
    <row r="12566" spans="48:50" x14ac:dyDescent="0.25">
      <c r="AV12566"/>
      <c r="AW12566"/>
      <c r="AX12566"/>
    </row>
    <row r="12567" spans="48:50" x14ac:dyDescent="0.25">
      <c r="AV12567"/>
      <c r="AW12567"/>
      <c r="AX12567"/>
    </row>
    <row r="12568" spans="48:50" x14ac:dyDescent="0.25">
      <c r="AV12568"/>
      <c r="AW12568"/>
      <c r="AX12568"/>
    </row>
    <row r="12569" spans="48:50" x14ac:dyDescent="0.25">
      <c r="AV12569"/>
      <c r="AW12569"/>
      <c r="AX12569"/>
    </row>
    <row r="12570" spans="48:50" x14ac:dyDescent="0.25">
      <c r="AV12570"/>
      <c r="AW12570"/>
      <c r="AX12570"/>
    </row>
    <row r="12571" spans="48:50" x14ac:dyDescent="0.25">
      <c r="AV12571"/>
      <c r="AW12571"/>
      <c r="AX12571"/>
    </row>
    <row r="12572" spans="48:50" x14ac:dyDescent="0.25">
      <c r="AV12572"/>
      <c r="AW12572"/>
      <c r="AX12572"/>
    </row>
    <row r="12573" spans="48:50" x14ac:dyDescent="0.25">
      <c r="AV12573"/>
      <c r="AW12573"/>
      <c r="AX12573"/>
    </row>
    <row r="12574" spans="48:50" x14ac:dyDescent="0.25">
      <c r="AV12574"/>
      <c r="AW12574"/>
      <c r="AX12574"/>
    </row>
    <row r="12575" spans="48:50" x14ac:dyDescent="0.25">
      <c r="AV12575"/>
      <c r="AW12575"/>
      <c r="AX12575"/>
    </row>
    <row r="12576" spans="48:50" x14ac:dyDescent="0.25">
      <c r="AV12576"/>
      <c r="AW12576"/>
      <c r="AX12576"/>
    </row>
    <row r="12577" spans="48:50" x14ac:dyDescent="0.25">
      <c r="AV12577"/>
      <c r="AW12577"/>
      <c r="AX12577"/>
    </row>
    <row r="12578" spans="48:50" x14ac:dyDescent="0.25">
      <c r="AV12578"/>
      <c r="AW12578"/>
      <c r="AX12578"/>
    </row>
    <row r="12579" spans="48:50" x14ac:dyDescent="0.25">
      <c r="AV12579"/>
      <c r="AW12579"/>
      <c r="AX12579"/>
    </row>
    <row r="12580" spans="48:50" x14ac:dyDescent="0.25">
      <c r="AV12580"/>
      <c r="AW12580"/>
      <c r="AX12580"/>
    </row>
    <row r="12581" spans="48:50" x14ac:dyDescent="0.25">
      <c r="AV12581"/>
      <c r="AW12581"/>
      <c r="AX12581"/>
    </row>
    <row r="12582" spans="48:50" x14ac:dyDescent="0.25">
      <c r="AV12582"/>
      <c r="AW12582"/>
      <c r="AX12582"/>
    </row>
    <row r="12583" spans="48:50" x14ac:dyDescent="0.25">
      <c r="AV12583"/>
      <c r="AW12583"/>
      <c r="AX12583"/>
    </row>
    <row r="12584" spans="48:50" x14ac:dyDescent="0.25">
      <c r="AV12584"/>
      <c r="AW12584"/>
      <c r="AX12584"/>
    </row>
    <row r="12585" spans="48:50" x14ac:dyDescent="0.25">
      <c r="AV12585"/>
      <c r="AW12585"/>
      <c r="AX12585"/>
    </row>
    <row r="12586" spans="48:50" x14ac:dyDescent="0.25">
      <c r="AV12586"/>
      <c r="AW12586"/>
      <c r="AX12586"/>
    </row>
    <row r="12587" spans="48:50" x14ac:dyDescent="0.25">
      <c r="AV12587"/>
      <c r="AW12587"/>
      <c r="AX12587"/>
    </row>
    <row r="12588" spans="48:50" x14ac:dyDescent="0.25">
      <c r="AV12588"/>
      <c r="AW12588"/>
      <c r="AX12588"/>
    </row>
    <row r="12589" spans="48:50" x14ac:dyDescent="0.25">
      <c r="AV12589"/>
      <c r="AW12589"/>
      <c r="AX12589"/>
    </row>
    <row r="12590" spans="48:50" x14ac:dyDescent="0.25">
      <c r="AV12590"/>
      <c r="AW12590"/>
      <c r="AX12590"/>
    </row>
    <row r="12591" spans="48:50" x14ac:dyDescent="0.25">
      <c r="AV12591"/>
      <c r="AW12591"/>
      <c r="AX12591"/>
    </row>
    <row r="12592" spans="48:50" x14ac:dyDescent="0.25">
      <c r="AV12592"/>
      <c r="AW12592"/>
      <c r="AX12592"/>
    </row>
    <row r="12593" spans="48:50" x14ac:dyDescent="0.25">
      <c r="AV12593"/>
      <c r="AW12593"/>
      <c r="AX12593"/>
    </row>
    <row r="12594" spans="48:50" x14ac:dyDescent="0.25">
      <c r="AV12594"/>
      <c r="AW12594"/>
      <c r="AX12594"/>
    </row>
    <row r="12595" spans="48:50" x14ac:dyDescent="0.25">
      <c r="AV12595"/>
      <c r="AW12595"/>
      <c r="AX12595"/>
    </row>
    <row r="12596" spans="48:50" x14ac:dyDescent="0.25">
      <c r="AV12596"/>
      <c r="AW12596"/>
      <c r="AX12596"/>
    </row>
    <row r="12597" spans="48:50" x14ac:dyDescent="0.25">
      <c r="AV12597"/>
      <c r="AW12597"/>
      <c r="AX12597"/>
    </row>
    <row r="12598" spans="48:50" x14ac:dyDescent="0.25">
      <c r="AV12598"/>
      <c r="AW12598"/>
      <c r="AX12598"/>
    </row>
    <row r="12599" spans="48:50" x14ac:dyDescent="0.25">
      <c r="AV12599"/>
      <c r="AW12599"/>
      <c r="AX12599"/>
    </row>
    <row r="12600" spans="48:50" x14ac:dyDescent="0.25">
      <c r="AV12600"/>
      <c r="AW12600"/>
      <c r="AX12600"/>
    </row>
    <row r="12601" spans="48:50" x14ac:dyDescent="0.25">
      <c r="AV12601"/>
      <c r="AW12601"/>
      <c r="AX12601"/>
    </row>
    <row r="12602" spans="48:50" x14ac:dyDescent="0.25">
      <c r="AV12602"/>
      <c r="AW12602"/>
      <c r="AX12602"/>
    </row>
    <row r="12603" spans="48:50" x14ac:dyDescent="0.25">
      <c r="AV12603"/>
      <c r="AW12603"/>
      <c r="AX12603"/>
    </row>
    <row r="12604" spans="48:50" x14ac:dyDescent="0.25">
      <c r="AV12604"/>
      <c r="AW12604"/>
      <c r="AX12604"/>
    </row>
    <row r="12605" spans="48:50" x14ac:dyDescent="0.25">
      <c r="AV12605"/>
      <c r="AW12605"/>
      <c r="AX12605"/>
    </row>
    <row r="12606" spans="48:50" x14ac:dyDescent="0.25">
      <c r="AV12606"/>
      <c r="AW12606"/>
      <c r="AX12606"/>
    </row>
    <row r="12607" spans="48:50" x14ac:dyDescent="0.25">
      <c r="AV12607"/>
      <c r="AW12607"/>
      <c r="AX12607"/>
    </row>
    <row r="12608" spans="48:50" x14ac:dyDescent="0.25">
      <c r="AV12608"/>
      <c r="AW12608"/>
      <c r="AX12608"/>
    </row>
    <row r="12609" spans="48:50" x14ac:dyDescent="0.25">
      <c r="AV12609"/>
      <c r="AW12609"/>
      <c r="AX12609"/>
    </row>
    <row r="12610" spans="48:50" x14ac:dyDescent="0.25">
      <c r="AV12610"/>
      <c r="AW12610"/>
      <c r="AX12610"/>
    </row>
    <row r="12611" spans="48:50" x14ac:dyDescent="0.25">
      <c r="AV12611"/>
      <c r="AW12611"/>
      <c r="AX12611"/>
    </row>
    <row r="12612" spans="48:50" x14ac:dyDescent="0.25">
      <c r="AV12612"/>
      <c r="AW12612"/>
      <c r="AX12612"/>
    </row>
    <row r="12613" spans="48:50" x14ac:dyDescent="0.25">
      <c r="AV12613"/>
      <c r="AW12613"/>
      <c r="AX12613"/>
    </row>
    <row r="12614" spans="48:50" x14ac:dyDescent="0.25">
      <c r="AV12614"/>
      <c r="AW12614"/>
      <c r="AX12614"/>
    </row>
    <row r="12615" spans="48:50" x14ac:dyDescent="0.25">
      <c r="AV12615"/>
      <c r="AW12615"/>
      <c r="AX12615"/>
    </row>
    <row r="12616" spans="48:50" x14ac:dyDescent="0.25">
      <c r="AV12616"/>
      <c r="AW12616"/>
      <c r="AX12616"/>
    </row>
    <row r="12617" spans="48:50" x14ac:dyDescent="0.25">
      <c r="AV12617"/>
      <c r="AW12617"/>
      <c r="AX12617"/>
    </row>
    <row r="12618" spans="48:50" x14ac:dyDescent="0.25">
      <c r="AV12618"/>
      <c r="AW12618"/>
      <c r="AX12618"/>
    </row>
    <row r="12619" spans="48:50" x14ac:dyDescent="0.25">
      <c r="AV12619"/>
      <c r="AW12619"/>
      <c r="AX12619"/>
    </row>
    <row r="12620" spans="48:50" x14ac:dyDescent="0.25">
      <c r="AV12620"/>
      <c r="AW12620"/>
      <c r="AX12620"/>
    </row>
    <row r="12621" spans="48:50" x14ac:dyDescent="0.25">
      <c r="AV12621"/>
      <c r="AW12621"/>
      <c r="AX12621"/>
    </row>
    <row r="12622" spans="48:50" x14ac:dyDescent="0.25">
      <c r="AV12622"/>
      <c r="AW12622"/>
      <c r="AX12622"/>
    </row>
    <row r="12623" spans="48:50" x14ac:dyDescent="0.25">
      <c r="AV12623"/>
      <c r="AW12623"/>
      <c r="AX12623"/>
    </row>
    <row r="12624" spans="48:50" x14ac:dyDescent="0.25">
      <c r="AV12624"/>
      <c r="AW12624"/>
      <c r="AX12624"/>
    </row>
    <row r="12625" spans="48:50" x14ac:dyDescent="0.25">
      <c r="AV12625"/>
      <c r="AW12625"/>
      <c r="AX12625"/>
    </row>
    <row r="12626" spans="48:50" x14ac:dyDescent="0.25">
      <c r="AV12626"/>
      <c r="AW12626"/>
      <c r="AX12626"/>
    </row>
    <row r="12627" spans="48:50" x14ac:dyDescent="0.25">
      <c r="AV12627"/>
      <c r="AW12627"/>
      <c r="AX12627"/>
    </row>
    <row r="12628" spans="48:50" x14ac:dyDescent="0.25">
      <c r="AV12628"/>
      <c r="AW12628"/>
      <c r="AX12628"/>
    </row>
    <row r="12629" spans="48:50" x14ac:dyDescent="0.25">
      <c r="AV12629"/>
      <c r="AW12629"/>
      <c r="AX12629"/>
    </row>
    <row r="12630" spans="48:50" x14ac:dyDescent="0.25">
      <c r="AV12630"/>
      <c r="AW12630"/>
      <c r="AX12630"/>
    </row>
    <row r="12631" spans="48:50" x14ac:dyDescent="0.25">
      <c r="AV12631"/>
      <c r="AW12631"/>
      <c r="AX12631"/>
    </row>
    <row r="12632" spans="48:50" x14ac:dyDescent="0.25">
      <c r="AV12632"/>
      <c r="AW12632"/>
      <c r="AX12632"/>
    </row>
    <row r="12633" spans="48:50" x14ac:dyDescent="0.25">
      <c r="AV12633"/>
      <c r="AW12633"/>
      <c r="AX12633"/>
    </row>
    <row r="12634" spans="48:50" x14ac:dyDescent="0.25">
      <c r="AV12634"/>
      <c r="AW12634"/>
      <c r="AX12634"/>
    </row>
    <row r="12635" spans="48:50" x14ac:dyDescent="0.25">
      <c r="AV12635"/>
      <c r="AW12635"/>
      <c r="AX12635"/>
    </row>
    <row r="12636" spans="48:50" x14ac:dyDescent="0.25">
      <c r="AV12636"/>
      <c r="AW12636"/>
      <c r="AX12636"/>
    </row>
    <row r="12637" spans="48:50" x14ac:dyDescent="0.25">
      <c r="AV12637"/>
      <c r="AW12637"/>
      <c r="AX12637"/>
    </row>
    <row r="12638" spans="48:50" x14ac:dyDescent="0.25">
      <c r="AV12638"/>
      <c r="AW12638"/>
      <c r="AX12638"/>
    </row>
    <row r="12639" spans="48:50" x14ac:dyDescent="0.25">
      <c r="AV12639"/>
      <c r="AW12639"/>
      <c r="AX12639"/>
    </row>
    <row r="12640" spans="48:50" x14ac:dyDescent="0.25">
      <c r="AV12640"/>
      <c r="AW12640"/>
      <c r="AX12640"/>
    </row>
    <row r="12641" spans="48:50" x14ac:dyDescent="0.25">
      <c r="AV12641"/>
      <c r="AW12641"/>
      <c r="AX12641"/>
    </row>
    <row r="12642" spans="48:50" x14ac:dyDescent="0.25">
      <c r="AV12642"/>
      <c r="AW12642"/>
      <c r="AX12642"/>
    </row>
    <row r="12643" spans="48:50" x14ac:dyDescent="0.25">
      <c r="AV12643"/>
      <c r="AW12643"/>
      <c r="AX12643"/>
    </row>
    <row r="12644" spans="48:50" x14ac:dyDescent="0.25">
      <c r="AV12644"/>
      <c r="AW12644"/>
      <c r="AX12644"/>
    </row>
    <row r="12645" spans="48:50" x14ac:dyDescent="0.25">
      <c r="AV12645"/>
      <c r="AW12645"/>
      <c r="AX12645"/>
    </row>
    <row r="12646" spans="48:50" x14ac:dyDescent="0.25">
      <c r="AV12646"/>
      <c r="AW12646"/>
      <c r="AX12646"/>
    </row>
    <row r="12647" spans="48:50" x14ac:dyDescent="0.25">
      <c r="AV12647"/>
      <c r="AW12647"/>
      <c r="AX12647"/>
    </row>
    <row r="12648" spans="48:50" x14ac:dyDescent="0.25">
      <c r="AV12648"/>
      <c r="AW12648"/>
      <c r="AX12648"/>
    </row>
    <row r="12649" spans="48:50" x14ac:dyDescent="0.25">
      <c r="AV12649"/>
      <c r="AW12649"/>
      <c r="AX12649"/>
    </row>
    <row r="12650" spans="48:50" x14ac:dyDescent="0.25">
      <c r="AV12650"/>
      <c r="AW12650"/>
      <c r="AX12650"/>
    </row>
    <row r="12651" spans="48:50" x14ac:dyDescent="0.25">
      <c r="AV12651"/>
      <c r="AW12651"/>
      <c r="AX12651"/>
    </row>
    <row r="12652" spans="48:50" x14ac:dyDescent="0.25">
      <c r="AV12652"/>
      <c r="AW12652"/>
      <c r="AX12652"/>
    </row>
    <row r="12653" spans="48:50" x14ac:dyDescent="0.25">
      <c r="AV12653"/>
      <c r="AW12653"/>
      <c r="AX12653"/>
    </row>
    <row r="12654" spans="48:50" x14ac:dyDescent="0.25">
      <c r="AV12654"/>
      <c r="AW12654"/>
      <c r="AX12654"/>
    </row>
    <row r="12655" spans="48:50" x14ac:dyDescent="0.25">
      <c r="AV12655"/>
      <c r="AW12655"/>
      <c r="AX12655"/>
    </row>
    <row r="12656" spans="48:50" x14ac:dyDescent="0.25">
      <c r="AV12656"/>
      <c r="AW12656"/>
      <c r="AX12656"/>
    </row>
    <row r="12657" spans="48:50" x14ac:dyDescent="0.25">
      <c r="AV12657"/>
      <c r="AW12657"/>
      <c r="AX12657"/>
    </row>
    <row r="12658" spans="48:50" x14ac:dyDescent="0.25">
      <c r="AV12658"/>
      <c r="AW12658"/>
      <c r="AX12658"/>
    </row>
    <row r="12659" spans="48:50" x14ac:dyDescent="0.25">
      <c r="AV12659"/>
      <c r="AW12659"/>
      <c r="AX12659"/>
    </row>
    <row r="12660" spans="48:50" x14ac:dyDescent="0.25">
      <c r="AV12660"/>
      <c r="AW12660"/>
      <c r="AX12660"/>
    </row>
    <row r="12661" spans="48:50" x14ac:dyDescent="0.25">
      <c r="AV12661"/>
      <c r="AW12661"/>
      <c r="AX12661"/>
    </row>
    <row r="12662" spans="48:50" x14ac:dyDescent="0.25">
      <c r="AV12662"/>
      <c r="AW12662"/>
      <c r="AX12662"/>
    </row>
    <row r="12663" spans="48:50" x14ac:dyDescent="0.25">
      <c r="AV12663"/>
      <c r="AW12663"/>
      <c r="AX12663"/>
    </row>
    <row r="12664" spans="48:50" x14ac:dyDescent="0.25">
      <c r="AV12664"/>
      <c r="AW12664"/>
      <c r="AX12664"/>
    </row>
    <row r="12665" spans="48:50" x14ac:dyDescent="0.25">
      <c r="AV12665"/>
      <c r="AW12665"/>
      <c r="AX12665"/>
    </row>
    <row r="12666" spans="48:50" x14ac:dyDescent="0.25">
      <c r="AV12666"/>
      <c r="AW12666"/>
      <c r="AX12666"/>
    </row>
    <row r="12667" spans="48:50" x14ac:dyDescent="0.25">
      <c r="AV12667"/>
      <c r="AW12667"/>
      <c r="AX12667"/>
    </row>
    <row r="12668" spans="48:50" x14ac:dyDescent="0.25">
      <c r="AV12668"/>
      <c r="AW12668"/>
      <c r="AX12668"/>
    </row>
    <row r="12669" spans="48:50" x14ac:dyDescent="0.25">
      <c r="AV12669"/>
      <c r="AW12669"/>
      <c r="AX12669"/>
    </row>
    <row r="12670" spans="48:50" x14ac:dyDescent="0.25">
      <c r="AV12670"/>
      <c r="AW12670"/>
      <c r="AX12670"/>
    </row>
    <row r="12671" spans="48:50" x14ac:dyDescent="0.25">
      <c r="AV12671"/>
      <c r="AW12671"/>
      <c r="AX12671"/>
    </row>
    <row r="12672" spans="48:50" x14ac:dyDescent="0.25">
      <c r="AV12672"/>
      <c r="AW12672"/>
      <c r="AX12672"/>
    </row>
    <row r="12673" spans="48:50" x14ac:dyDescent="0.25">
      <c r="AV12673"/>
      <c r="AW12673"/>
      <c r="AX12673"/>
    </row>
    <row r="12674" spans="48:50" x14ac:dyDescent="0.25">
      <c r="AV12674"/>
      <c r="AW12674"/>
      <c r="AX12674"/>
    </row>
    <row r="12675" spans="48:50" x14ac:dyDescent="0.25">
      <c r="AV12675"/>
      <c r="AW12675"/>
      <c r="AX12675"/>
    </row>
    <row r="12676" spans="48:50" x14ac:dyDescent="0.25">
      <c r="AV12676"/>
      <c r="AW12676"/>
      <c r="AX12676"/>
    </row>
    <row r="12677" spans="48:50" x14ac:dyDescent="0.25">
      <c r="AV12677"/>
      <c r="AW12677"/>
      <c r="AX12677"/>
    </row>
    <row r="12678" spans="48:50" x14ac:dyDescent="0.25">
      <c r="AV12678"/>
      <c r="AW12678"/>
      <c r="AX12678"/>
    </row>
    <row r="12679" spans="48:50" x14ac:dyDescent="0.25">
      <c r="AV12679"/>
      <c r="AW12679"/>
      <c r="AX12679"/>
    </row>
    <row r="12680" spans="48:50" x14ac:dyDescent="0.25">
      <c r="AV12680"/>
      <c r="AW12680"/>
      <c r="AX12680"/>
    </row>
    <row r="12681" spans="48:50" x14ac:dyDescent="0.25">
      <c r="AV12681"/>
      <c r="AW12681"/>
      <c r="AX12681"/>
    </row>
    <row r="12682" spans="48:50" x14ac:dyDescent="0.25">
      <c r="AV12682"/>
      <c r="AW12682"/>
      <c r="AX12682"/>
    </row>
    <row r="12683" spans="48:50" x14ac:dyDescent="0.25">
      <c r="AV12683"/>
      <c r="AW12683"/>
      <c r="AX12683"/>
    </row>
    <row r="12684" spans="48:50" x14ac:dyDescent="0.25">
      <c r="AV12684"/>
      <c r="AW12684"/>
      <c r="AX12684"/>
    </row>
    <row r="12685" spans="48:50" x14ac:dyDescent="0.25">
      <c r="AV12685"/>
      <c r="AW12685"/>
      <c r="AX12685"/>
    </row>
    <row r="12686" spans="48:50" x14ac:dyDescent="0.25">
      <c r="AV12686"/>
      <c r="AW12686"/>
      <c r="AX12686"/>
    </row>
    <row r="12687" spans="48:50" x14ac:dyDescent="0.25">
      <c r="AV12687"/>
      <c r="AW12687"/>
      <c r="AX12687"/>
    </row>
    <row r="12688" spans="48:50" x14ac:dyDescent="0.25">
      <c r="AV12688"/>
      <c r="AW12688"/>
      <c r="AX12688"/>
    </row>
    <row r="12689" spans="48:50" x14ac:dyDescent="0.25">
      <c r="AV12689"/>
      <c r="AW12689"/>
      <c r="AX12689"/>
    </row>
    <row r="12690" spans="48:50" x14ac:dyDescent="0.25">
      <c r="AV12690"/>
      <c r="AW12690"/>
      <c r="AX12690"/>
    </row>
    <row r="12691" spans="48:50" x14ac:dyDescent="0.25">
      <c r="AV12691"/>
      <c r="AW12691"/>
      <c r="AX12691"/>
    </row>
    <row r="12692" spans="48:50" x14ac:dyDescent="0.25">
      <c r="AV12692"/>
      <c r="AW12692"/>
      <c r="AX12692"/>
    </row>
    <row r="12693" spans="48:50" x14ac:dyDescent="0.25">
      <c r="AV12693"/>
      <c r="AW12693"/>
      <c r="AX12693"/>
    </row>
    <row r="12694" spans="48:50" x14ac:dyDescent="0.25">
      <c r="AV12694"/>
      <c r="AW12694"/>
      <c r="AX12694"/>
    </row>
    <row r="12695" spans="48:50" x14ac:dyDescent="0.25">
      <c r="AV12695"/>
      <c r="AW12695"/>
      <c r="AX12695"/>
    </row>
    <row r="12696" spans="48:50" x14ac:dyDescent="0.25">
      <c r="AV12696"/>
      <c r="AW12696"/>
      <c r="AX12696"/>
    </row>
    <row r="12697" spans="48:50" x14ac:dyDescent="0.25">
      <c r="AV12697"/>
      <c r="AW12697"/>
      <c r="AX12697"/>
    </row>
    <row r="12698" spans="48:50" x14ac:dyDescent="0.25">
      <c r="AV12698"/>
      <c r="AW12698"/>
      <c r="AX12698"/>
    </row>
    <row r="12699" spans="48:50" x14ac:dyDescent="0.25">
      <c r="AV12699"/>
      <c r="AW12699"/>
      <c r="AX12699"/>
    </row>
    <row r="12700" spans="48:50" x14ac:dyDescent="0.25">
      <c r="AV12700"/>
      <c r="AW12700"/>
      <c r="AX12700"/>
    </row>
    <row r="12701" spans="48:50" x14ac:dyDescent="0.25">
      <c r="AV12701"/>
      <c r="AW12701"/>
      <c r="AX12701"/>
    </row>
    <row r="12702" spans="48:50" x14ac:dyDescent="0.25">
      <c r="AV12702"/>
      <c r="AW12702"/>
      <c r="AX12702"/>
    </row>
    <row r="12703" spans="48:50" x14ac:dyDescent="0.25">
      <c r="AV12703"/>
      <c r="AW12703"/>
      <c r="AX12703"/>
    </row>
    <row r="12704" spans="48:50" x14ac:dyDescent="0.25">
      <c r="AV12704"/>
      <c r="AW12704"/>
      <c r="AX12704"/>
    </row>
    <row r="12705" spans="48:50" x14ac:dyDescent="0.25">
      <c r="AV12705"/>
      <c r="AW12705"/>
      <c r="AX12705"/>
    </row>
    <row r="12706" spans="48:50" x14ac:dyDescent="0.25">
      <c r="AV12706"/>
      <c r="AW12706"/>
      <c r="AX12706"/>
    </row>
    <row r="12707" spans="48:50" x14ac:dyDescent="0.25">
      <c r="AV12707"/>
      <c r="AW12707"/>
      <c r="AX12707"/>
    </row>
    <row r="12708" spans="48:50" x14ac:dyDescent="0.25">
      <c r="AV12708"/>
      <c r="AW12708"/>
      <c r="AX12708"/>
    </row>
    <row r="12709" spans="48:50" x14ac:dyDescent="0.25">
      <c r="AV12709"/>
      <c r="AW12709"/>
      <c r="AX12709"/>
    </row>
    <row r="12710" spans="48:50" x14ac:dyDescent="0.25">
      <c r="AV12710"/>
      <c r="AW12710"/>
      <c r="AX12710"/>
    </row>
    <row r="12711" spans="48:50" x14ac:dyDescent="0.25">
      <c r="AV12711"/>
      <c r="AW12711"/>
      <c r="AX12711"/>
    </row>
    <row r="12712" spans="48:50" x14ac:dyDescent="0.25">
      <c r="AV12712"/>
      <c r="AW12712"/>
      <c r="AX12712"/>
    </row>
    <row r="12713" spans="48:50" x14ac:dyDescent="0.25">
      <c r="AV12713"/>
      <c r="AW12713"/>
      <c r="AX12713"/>
    </row>
    <row r="12714" spans="48:50" x14ac:dyDescent="0.25">
      <c r="AV12714"/>
      <c r="AW12714"/>
      <c r="AX12714"/>
    </row>
    <row r="12715" spans="48:50" x14ac:dyDescent="0.25">
      <c r="AV12715"/>
      <c r="AW12715"/>
      <c r="AX12715"/>
    </row>
    <row r="12716" spans="48:50" x14ac:dyDescent="0.25">
      <c r="AV12716"/>
      <c r="AW12716"/>
      <c r="AX12716"/>
    </row>
    <row r="12717" spans="48:50" x14ac:dyDescent="0.25">
      <c r="AV12717"/>
      <c r="AW12717"/>
      <c r="AX12717"/>
    </row>
    <row r="12718" spans="48:50" x14ac:dyDescent="0.25">
      <c r="AV12718"/>
      <c r="AW12718"/>
      <c r="AX12718"/>
    </row>
    <row r="12719" spans="48:50" x14ac:dyDescent="0.25">
      <c r="AV12719"/>
      <c r="AW12719"/>
      <c r="AX12719"/>
    </row>
    <row r="12720" spans="48:50" x14ac:dyDescent="0.25">
      <c r="AV12720"/>
      <c r="AW12720"/>
      <c r="AX12720"/>
    </row>
    <row r="12721" spans="48:50" x14ac:dyDescent="0.25">
      <c r="AV12721"/>
      <c r="AW12721"/>
      <c r="AX12721"/>
    </row>
    <row r="12722" spans="48:50" x14ac:dyDescent="0.25">
      <c r="AV12722"/>
      <c r="AW12722"/>
      <c r="AX12722"/>
    </row>
    <row r="12723" spans="48:50" x14ac:dyDescent="0.25">
      <c r="AV12723"/>
      <c r="AW12723"/>
      <c r="AX12723"/>
    </row>
    <row r="12724" spans="48:50" x14ac:dyDescent="0.25">
      <c r="AV12724"/>
      <c r="AW12724"/>
      <c r="AX12724"/>
    </row>
    <row r="12725" spans="48:50" x14ac:dyDescent="0.25">
      <c r="AV12725"/>
      <c r="AW12725"/>
      <c r="AX12725"/>
    </row>
    <row r="12726" spans="48:50" x14ac:dyDescent="0.25">
      <c r="AV12726"/>
      <c r="AW12726"/>
      <c r="AX12726"/>
    </row>
    <row r="12727" spans="48:50" x14ac:dyDescent="0.25">
      <c r="AV12727"/>
      <c r="AW12727"/>
      <c r="AX12727"/>
    </row>
    <row r="12728" spans="48:50" x14ac:dyDescent="0.25">
      <c r="AV12728"/>
      <c r="AW12728"/>
      <c r="AX12728"/>
    </row>
    <row r="12729" spans="48:50" x14ac:dyDescent="0.25">
      <c r="AV12729"/>
      <c r="AW12729"/>
      <c r="AX12729"/>
    </row>
    <row r="12730" spans="48:50" x14ac:dyDescent="0.25">
      <c r="AV12730"/>
      <c r="AW12730"/>
      <c r="AX12730"/>
    </row>
    <row r="12731" spans="48:50" x14ac:dyDescent="0.25">
      <c r="AV12731"/>
      <c r="AW12731"/>
      <c r="AX12731"/>
    </row>
    <row r="12732" spans="48:50" x14ac:dyDescent="0.25">
      <c r="AV12732"/>
      <c r="AW12732"/>
      <c r="AX12732"/>
    </row>
    <row r="12733" spans="48:50" x14ac:dyDescent="0.25">
      <c r="AV12733"/>
      <c r="AW12733"/>
      <c r="AX12733"/>
    </row>
    <row r="12734" spans="48:50" x14ac:dyDescent="0.25">
      <c r="AV12734"/>
      <c r="AW12734"/>
      <c r="AX12734"/>
    </row>
    <row r="12735" spans="48:50" x14ac:dyDescent="0.25">
      <c r="AV12735"/>
      <c r="AW12735"/>
      <c r="AX12735"/>
    </row>
    <row r="12736" spans="48:50" x14ac:dyDescent="0.25">
      <c r="AV12736"/>
      <c r="AW12736"/>
      <c r="AX12736"/>
    </row>
    <row r="12737" spans="48:50" x14ac:dyDescent="0.25">
      <c r="AV12737"/>
      <c r="AW12737"/>
      <c r="AX12737"/>
    </row>
    <row r="12738" spans="48:50" x14ac:dyDescent="0.25">
      <c r="AV12738"/>
      <c r="AW12738"/>
      <c r="AX12738"/>
    </row>
    <row r="12739" spans="48:50" x14ac:dyDescent="0.25">
      <c r="AV12739"/>
      <c r="AW12739"/>
      <c r="AX12739"/>
    </row>
    <row r="12740" spans="48:50" x14ac:dyDescent="0.25">
      <c r="AV12740"/>
      <c r="AW12740"/>
      <c r="AX12740"/>
    </row>
    <row r="12741" spans="48:50" x14ac:dyDescent="0.25">
      <c r="AV12741"/>
      <c r="AW12741"/>
      <c r="AX12741"/>
    </row>
    <row r="12742" spans="48:50" x14ac:dyDescent="0.25">
      <c r="AV12742"/>
      <c r="AW12742"/>
      <c r="AX12742"/>
    </row>
    <row r="12743" spans="48:50" x14ac:dyDescent="0.25">
      <c r="AV12743"/>
      <c r="AW12743"/>
      <c r="AX12743"/>
    </row>
    <row r="12744" spans="48:50" x14ac:dyDescent="0.25">
      <c r="AV12744"/>
      <c r="AW12744"/>
      <c r="AX12744"/>
    </row>
    <row r="12745" spans="48:50" x14ac:dyDescent="0.25">
      <c r="AV12745"/>
      <c r="AW12745"/>
      <c r="AX12745"/>
    </row>
    <row r="12746" spans="48:50" x14ac:dyDescent="0.25">
      <c r="AV12746"/>
      <c r="AW12746"/>
      <c r="AX12746"/>
    </row>
    <row r="12747" spans="48:50" x14ac:dyDescent="0.25">
      <c r="AV12747"/>
      <c r="AW12747"/>
      <c r="AX12747"/>
    </row>
    <row r="12748" spans="48:50" x14ac:dyDescent="0.25">
      <c r="AV12748"/>
      <c r="AW12748"/>
      <c r="AX12748"/>
    </row>
    <row r="12749" spans="48:50" x14ac:dyDescent="0.25">
      <c r="AV12749"/>
      <c r="AW12749"/>
      <c r="AX12749"/>
    </row>
    <row r="12750" spans="48:50" x14ac:dyDescent="0.25">
      <c r="AV12750"/>
      <c r="AW12750"/>
      <c r="AX12750"/>
    </row>
    <row r="12751" spans="48:50" x14ac:dyDescent="0.25">
      <c r="AV12751"/>
      <c r="AW12751"/>
      <c r="AX12751"/>
    </row>
    <row r="12752" spans="48:50" x14ac:dyDescent="0.25">
      <c r="AV12752"/>
      <c r="AW12752"/>
      <c r="AX12752"/>
    </row>
    <row r="12753" spans="48:50" x14ac:dyDescent="0.25">
      <c r="AV12753"/>
      <c r="AW12753"/>
      <c r="AX12753"/>
    </row>
    <row r="12754" spans="48:50" x14ac:dyDescent="0.25">
      <c r="AV12754"/>
      <c r="AW12754"/>
      <c r="AX12754"/>
    </row>
    <row r="12755" spans="48:50" x14ac:dyDescent="0.25">
      <c r="AV12755"/>
      <c r="AW12755"/>
      <c r="AX12755"/>
    </row>
    <row r="12756" spans="48:50" x14ac:dyDescent="0.25">
      <c r="AV12756"/>
      <c r="AW12756"/>
      <c r="AX12756"/>
    </row>
    <row r="12757" spans="48:50" x14ac:dyDescent="0.25">
      <c r="AV12757"/>
      <c r="AW12757"/>
      <c r="AX12757"/>
    </row>
    <row r="12758" spans="48:50" x14ac:dyDescent="0.25">
      <c r="AV12758"/>
      <c r="AW12758"/>
      <c r="AX12758"/>
    </row>
    <row r="12759" spans="48:50" x14ac:dyDescent="0.25">
      <c r="AV12759"/>
      <c r="AW12759"/>
      <c r="AX12759"/>
    </row>
    <row r="12760" spans="48:50" x14ac:dyDescent="0.25">
      <c r="AV12760"/>
      <c r="AW12760"/>
      <c r="AX12760"/>
    </row>
    <row r="12761" spans="48:50" x14ac:dyDescent="0.25">
      <c r="AV12761"/>
      <c r="AW12761"/>
      <c r="AX12761"/>
    </row>
    <row r="12762" spans="48:50" x14ac:dyDescent="0.25">
      <c r="AV12762"/>
      <c r="AW12762"/>
      <c r="AX12762"/>
    </row>
    <row r="12763" spans="48:50" x14ac:dyDescent="0.25">
      <c r="AV12763"/>
      <c r="AW12763"/>
      <c r="AX12763"/>
    </row>
    <row r="12764" spans="48:50" x14ac:dyDescent="0.25">
      <c r="AV12764"/>
      <c r="AW12764"/>
      <c r="AX12764"/>
    </row>
    <row r="12765" spans="48:50" x14ac:dyDescent="0.25">
      <c r="AV12765"/>
      <c r="AW12765"/>
      <c r="AX12765"/>
    </row>
    <row r="12766" spans="48:50" x14ac:dyDescent="0.25">
      <c r="AV12766"/>
      <c r="AW12766"/>
      <c r="AX12766"/>
    </row>
    <row r="12767" spans="48:50" x14ac:dyDescent="0.25">
      <c r="AV12767"/>
      <c r="AW12767"/>
      <c r="AX12767"/>
    </row>
    <row r="12768" spans="48:50" x14ac:dyDescent="0.25">
      <c r="AV12768"/>
      <c r="AW12768"/>
      <c r="AX12768"/>
    </row>
    <row r="12769" spans="48:50" x14ac:dyDescent="0.25">
      <c r="AV12769"/>
      <c r="AW12769"/>
      <c r="AX12769"/>
    </row>
    <row r="12770" spans="48:50" x14ac:dyDescent="0.25">
      <c r="AV12770"/>
      <c r="AW12770"/>
      <c r="AX12770"/>
    </row>
    <row r="12771" spans="48:50" x14ac:dyDescent="0.25">
      <c r="AV12771"/>
      <c r="AW12771"/>
      <c r="AX12771"/>
    </row>
    <row r="12772" spans="48:50" x14ac:dyDescent="0.25">
      <c r="AV12772"/>
      <c r="AW12772"/>
      <c r="AX12772"/>
    </row>
    <row r="12773" spans="48:50" x14ac:dyDescent="0.25">
      <c r="AV12773"/>
      <c r="AW12773"/>
      <c r="AX12773"/>
    </row>
    <row r="12774" spans="48:50" x14ac:dyDescent="0.25">
      <c r="AV12774"/>
      <c r="AW12774"/>
      <c r="AX12774"/>
    </row>
    <row r="12775" spans="48:50" x14ac:dyDescent="0.25">
      <c r="AV12775"/>
      <c r="AW12775"/>
      <c r="AX12775"/>
    </row>
    <row r="12776" spans="48:50" x14ac:dyDescent="0.25">
      <c r="AV12776"/>
      <c r="AW12776"/>
      <c r="AX12776"/>
    </row>
    <row r="12777" spans="48:50" x14ac:dyDescent="0.25">
      <c r="AV12777"/>
      <c r="AW12777"/>
      <c r="AX12777"/>
    </row>
    <row r="12778" spans="48:50" x14ac:dyDescent="0.25">
      <c r="AV12778"/>
      <c r="AW12778"/>
      <c r="AX12778"/>
    </row>
    <row r="12779" spans="48:50" x14ac:dyDescent="0.25">
      <c r="AV12779"/>
      <c r="AW12779"/>
      <c r="AX12779"/>
    </row>
    <row r="12780" spans="48:50" x14ac:dyDescent="0.25">
      <c r="AV12780"/>
      <c r="AW12780"/>
      <c r="AX12780"/>
    </row>
    <row r="12781" spans="48:50" x14ac:dyDescent="0.25">
      <c r="AV12781"/>
      <c r="AW12781"/>
      <c r="AX12781"/>
    </row>
    <row r="12782" spans="48:50" x14ac:dyDescent="0.25">
      <c r="AV12782"/>
      <c r="AW12782"/>
      <c r="AX12782"/>
    </row>
    <row r="12783" spans="48:50" x14ac:dyDescent="0.25">
      <c r="AV12783"/>
      <c r="AW12783"/>
      <c r="AX12783"/>
    </row>
    <row r="12784" spans="48:50" x14ac:dyDescent="0.25">
      <c r="AV12784"/>
      <c r="AW12784"/>
      <c r="AX12784"/>
    </row>
    <row r="12785" spans="48:50" x14ac:dyDescent="0.25">
      <c r="AV12785"/>
      <c r="AW12785"/>
      <c r="AX12785"/>
    </row>
    <row r="12786" spans="48:50" x14ac:dyDescent="0.25">
      <c r="AV12786"/>
      <c r="AW12786"/>
      <c r="AX12786"/>
    </row>
    <row r="12787" spans="48:50" x14ac:dyDescent="0.25">
      <c r="AV12787"/>
      <c r="AW12787"/>
      <c r="AX12787"/>
    </row>
    <row r="12788" spans="48:50" x14ac:dyDescent="0.25">
      <c r="AV12788"/>
      <c r="AW12788"/>
      <c r="AX12788"/>
    </row>
    <row r="12789" spans="48:50" x14ac:dyDescent="0.25">
      <c r="AV12789"/>
      <c r="AW12789"/>
      <c r="AX12789"/>
    </row>
    <row r="12790" spans="48:50" x14ac:dyDescent="0.25">
      <c r="AV12790"/>
      <c r="AW12790"/>
      <c r="AX12790"/>
    </row>
    <row r="12791" spans="48:50" x14ac:dyDescent="0.25">
      <c r="AV12791"/>
      <c r="AW12791"/>
      <c r="AX12791"/>
    </row>
    <row r="12792" spans="48:50" x14ac:dyDescent="0.25">
      <c r="AV12792"/>
      <c r="AW12792"/>
      <c r="AX12792"/>
    </row>
    <row r="12793" spans="48:50" x14ac:dyDescent="0.25">
      <c r="AV12793"/>
      <c r="AW12793"/>
      <c r="AX12793"/>
    </row>
    <row r="12794" spans="48:50" x14ac:dyDescent="0.25">
      <c r="AV12794"/>
      <c r="AW12794"/>
      <c r="AX12794"/>
    </row>
    <row r="12795" spans="48:50" x14ac:dyDescent="0.25">
      <c r="AV12795"/>
      <c r="AW12795"/>
      <c r="AX12795"/>
    </row>
    <row r="12796" spans="48:50" x14ac:dyDescent="0.25">
      <c r="AV12796"/>
      <c r="AW12796"/>
      <c r="AX12796"/>
    </row>
    <row r="12797" spans="48:50" x14ac:dyDescent="0.25">
      <c r="AV12797"/>
      <c r="AW12797"/>
      <c r="AX12797"/>
    </row>
    <row r="12798" spans="48:50" x14ac:dyDescent="0.25">
      <c r="AV12798"/>
      <c r="AW12798"/>
      <c r="AX12798"/>
    </row>
    <row r="12799" spans="48:50" x14ac:dyDescent="0.25">
      <c r="AV12799"/>
      <c r="AW12799"/>
      <c r="AX12799"/>
    </row>
    <row r="12800" spans="48:50" x14ac:dyDescent="0.25">
      <c r="AV12800"/>
      <c r="AW12800"/>
      <c r="AX12800"/>
    </row>
    <row r="12801" spans="48:50" x14ac:dyDescent="0.25">
      <c r="AV12801"/>
      <c r="AW12801"/>
      <c r="AX12801"/>
    </row>
    <row r="12802" spans="48:50" x14ac:dyDescent="0.25">
      <c r="AV12802"/>
      <c r="AW12802"/>
      <c r="AX12802"/>
    </row>
    <row r="12803" spans="48:50" x14ac:dyDescent="0.25">
      <c r="AV12803"/>
      <c r="AW12803"/>
      <c r="AX12803"/>
    </row>
    <row r="12804" spans="48:50" x14ac:dyDescent="0.25">
      <c r="AV12804"/>
      <c r="AW12804"/>
      <c r="AX12804"/>
    </row>
    <row r="12805" spans="48:50" x14ac:dyDescent="0.25">
      <c r="AV12805"/>
      <c r="AW12805"/>
      <c r="AX12805"/>
    </row>
    <row r="12806" spans="48:50" x14ac:dyDescent="0.25">
      <c r="AV12806"/>
      <c r="AW12806"/>
      <c r="AX12806"/>
    </row>
    <row r="12807" spans="48:50" x14ac:dyDescent="0.25">
      <c r="AV12807"/>
      <c r="AW12807"/>
      <c r="AX12807"/>
    </row>
    <row r="12808" spans="48:50" x14ac:dyDescent="0.25">
      <c r="AV12808"/>
      <c r="AW12808"/>
      <c r="AX12808"/>
    </row>
    <row r="12809" spans="48:50" x14ac:dyDescent="0.25">
      <c r="AV12809"/>
      <c r="AW12809"/>
      <c r="AX12809"/>
    </row>
    <row r="12810" spans="48:50" x14ac:dyDescent="0.25">
      <c r="AV12810"/>
      <c r="AW12810"/>
      <c r="AX12810"/>
    </row>
    <row r="12811" spans="48:50" x14ac:dyDescent="0.25">
      <c r="AV12811"/>
      <c r="AW12811"/>
      <c r="AX12811"/>
    </row>
    <row r="12812" spans="48:50" x14ac:dyDescent="0.25">
      <c r="AV12812"/>
      <c r="AW12812"/>
      <c r="AX12812"/>
    </row>
    <row r="12813" spans="48:50" x14ac:dyDescent="0.25">
      <c r="AV12813"/>
      <c r="AW12813"/>
      <c r="AX12813"/>
    </row>
    <row r="12814" spans="48:50" x14ac:dyDescent="0.25">
      <c r="AV12814"/>
      <c r="AW12814"/>
      <c r="AX12814"/>
    </row>
    <row r="12815" spans="48:50" x14ac:dyDescent="0.25">
      <c r="AV12815"/>
      <c r="AW12815"/>
      <c r="AX12815"/>
    </row>
    <row r="12816" spans="48:50" x14ac:dyDescent="0.25">
      <c r="AV12816"/>
      <c r="AW12816"/>
      <c r="AX12816"/>
    </row>
    <row r="12817" spans="48:50" x14ac:dyDescent="0.25">
      <c r="AV12817"/>
      <c r="AW12817"/>
      <c r="AX12817"/>
    </row>
    <row r="12818" spans="48:50" x14ac:dyDescent="0.25">
      <c r="AV12818"/>
      <c r="AW12818"/>
      <c r="AX12818"/>
    </row>
    <row r="12819" spans="48:50" x14ac:dyDescent="0.25">
      <c r="AV12819"/>
      <c r="AW12819"/>
      <c r="AX12819"/>
    </row>
    <row r="12820" spans="48:50" x14ac:dyDescent="0.25">
      <c r="AV12820"/>
      <c r="AW12820"/>
      <c r="AX12820"/>
    </row>
    <row r="12821" spans="48:50" x14ac:dyDescent="0.25">
      <c r="AV12821"/>
      <c r="AW12821"/>
      <c r="AX12821"/>
    </row>
    <row r="12822" spans="48:50" x14ac:dyDescent="0.25">
      <c r="AV12822"/>
      <c r="AW12822"/>
      <c r="AX12822"/>
    </row>
    <row r="12823" spans="48:50" x14ac:dyDescent="0.25">
      <c r="AV12823"/>
      <c r="AW12823"/>
      <c r="AX12823"/>
    </row>
    <row r="12824" spans="48:50" x14ac:dyDescent="0.25">
      <c r="AV12824"/>
      <c r="AW12824"/>
      <c r="AX12824"/>
    </row>
    <row r="12825" spans="48:50" x14ac:dyDescent="0.25">
      <c r="AV12825"/>
      <c r="AW12825"/>
      <c r="AX12825"/>
    </row>
    <row r="12826" spans="48:50" x14ac:dyDescent="0.25">
      <c r="AV12826"/>
      <c r="AW12826"/>
      <c r="AX12826"/>
    </row>
    <row r="12827" spans="48:50" x14ac:dyDescent="0.25">
      <c r="AV12827"/>
      <c r="AW12827"/>
      <c r="AX12827"/>
    </row>
    <row r="12828" spans="48:50" x14ac:dyDescent="0.25">
      <c r="AV12828"/>
      <c r="AW12828"/>
      <c r="AX12828"/>
    </row>
    <row r="12829" spans="48:50" x14ac:dyDescent="0.25">
      <c r="AV12829"/>
      <c r="AW12829"/>
      <c r="AX12829"/>
    </row>
    <row r="12830" spans="48:50" x14ac:dyDescent="0.25">
      <c r="AV12830"/>
      <c r="AW12830"/>
      <c r="AX12830"/>
    </row>
    <row r="12831" spans="48:50" x14ac:dyDescent="0.25">
      <c r="AV12831"/>
      <c r="AW12831"/>
      <c r="AX12831"/>
    </row>
    <row r="12832" spans="48:50" x14ac:dyDescent="0.25">
      <c r="AV12832"/>
      <c r="AW12832"/>
      <c r="AX12832"/>
    </row>
    <row r="12833" spans="48:50" x14ac:dyDescent="0.25">
      <c r="AV12833"/>
      <c r="AW12833"/>
      <c r="AX12833"/>
    </row>
    <row r="12834" spans="48:50" x14ac:dyDescent="0.25">
      <c r="AV12834"/>
      <c r="AW12834"/>
      <c r="AX12834"/>
    </row>
    <row r="12835" spans="48:50" x14ac:dyDescent="0.25">
      <c r="AV12835"/>
      <c r="AW12835"/>
      <c r="AX12835"/>
    </row>
    <row r="12836" spans="48:50" x14ac:dyDescent="0.25">
      <c r="AV12836"/>
      <c r="AW12836"/>
      <c r="AX12836"/>
    </row>
    <row r="12837" spans="48:50" x14ac:dyDescent="0.25">
      <c r="AV12837"/>
      <c r="AW12837"/>
      <c r="AX12837"/>
    </row>
    <row r="12838" spans="48:50" x14ac:dyDescent="0.25">
      <c r="AV12838"/>
      <c r="AW12838"/>
      <c r="AX12838"/>
    </row>
    <row r="12839" spans="48:50" x14ac:dyDescent="0.25">
      <c r="AV12839"/>
      <c r="AW12839"/>
      <c r="AX12839"/>
    </row>
    <row r="12840" spans="48:50" x14ac:dyDescent="0.25">
      <c r="AV12840"/>
      <c r="AW12840"/>
      <c r="AX12840"/>
    </row>
    <row r="12841" spans="48:50" x14ac:dyDescent="0.25">
      <c r="AV12841"/>
      <c r="AW12841"/>
      <c r="AX12841"/>
    </row>
    <row r="12842" spans="48:50" x14ac:dyDescent="0.25">
      <c r="AV12842"/>
      <c r="AW12842"/>
      <c r="AX12842"/>
    </row>
    <row r="12843" spans="48:50" x14ac:dyDescent="0.25">
      <c r="AV12843"/>
      <c r="AW12843"/>
      <c r="AX12843"/>
    </row>
    <row r="12844" spans="48:50" x14ac:dyDescent="0.25">
      <c r="AV12844"/>
      <c r="AW12844"/>
      <c r="AX12844"/>
    </row>
    <row r="12845" spans="48:50" x14ac:dyDescent="0.25">
      <c r="AV12845"/>
      <c r="AW12845"/>
      <c r="AX12845"/>
    </row>
    <row r="12846" spans="48:50" x14ac:dyDescent="0.25">
      <c r="AV12846"/>
      <c r="AW12846"/>
      <c r="AX12846"/>
    </row>
    <row r="12847" spans="48:50" x14ac:dyDescent="0.25">
      <c r="AV12847"/>
      <c r="AW12847"/>
      <c r="AX12847"/>
    </row>
    <row r="12848" spans="48:50" x14ac:dyDescent="0.25">
      <c r="AV12848"/>
      <c r="AW12848"/>
      <c r="AX12848"/>
    </row>
    <row r="12849" spans="48:50" x14ac:dyDescent="0.25">
      <c r="AV12849"/>
      <c r="AW12849"/>
      <c r="AX12849"/>
    </row>
    <row r="12850" spans="48:50" x14ac:dyDescent="0.25">
      <c r="AV12850"/>
      <c r="AW12850"/>
      <c r="AX12850"/>
    </row>
    <row r="12851" spans="48:50" x14ac:dyDescent="0.25">
      <c r="AV12851"/>
      <c r="AW12851"/>
      <c r="AX12851"/>
    </row>
    <row r="12852" spans="48:50" x14ac:dyDescent="0.25">
      <c r="AV12852"/>
      <c r="AW12852"/>
      <c r="AX12852"/>
    </row>
    <row r="12853" spans="48:50" x14ac:dyDescent="0.25">
      <c r="AV12853"/>
      <c r="AW12853"/>
      <c r="AX12853"/>
    </row>
    <row r="12854" spans="48:50" x14ac:dyDescent="0.25">
      <c r="AV12854"/>
      <c r="AW12854"/>
      <c r="AX12854"/>
    </row>
    <row r="12855" spans="48:50" x14ac:dyDescent="0.25">
      <c r="AV12855"/>
      <c r="AW12855"/>
      <c r="AX12855"/>
    </row>
    <row r="12856" spans="48:50" x14ac:dyDescent="0.25">
      <c r="AV12856"/>
      <c r="AW12856"/>
      <c r="AX12856"/>
    </row>
    <row r="12857" spans="48:50" x14ac:dyDescent="0.25">
      <c r="AV12857"/>
      <c r="AW12857"/>
      <c r="AX12857"/>
    </row>
    <row r="12858" spans="48:50" x14ac:dyDescent="0.25">
      <c r="AV12858"/>
      <c r="AW12858"/>
      <c r="AX12858"/>
    </row>
    <row r="12859" spans="48:50" x14ac:dyDescent="0.25">
      <c r="AV12859"/>
      <c r="AW12859"/>
      <c r="AX12859"/>
    </row>
    <row r="12860" spans="48:50" x14ac:dyDescent="0.25">
      <c r="AV12860"/>
      <c r="AW12860"/>
      <c r="AX12860"/>
    </row>
    <row r="12861" spans="48:50" x14ac:dyDescent="0.25">
      <c r="AV12861"/>
      <c r="AW12861"/>
      <c r="AX12861"/>
    </row>
    <row r="12862" spans="48:50" x14ac:dyDescent="0.25">
      <c r="AV12862"/>
      <c r="AW12862"/>
      <c r="AX12862"/>
    </row>
    <row r="12863" spans="48:50" x14ac:dyDescent="0.25">
      <c r="AV12863"/>
      <c r="AW12863"/>
      <c r="AX12863"/>
    </row>
    <row r="12864" spans="48:50" x14ac:dyDescent="0.25">
      <c r="AV12864"/>
      <c r="AW12864"/>
      <c r="AX12864"/>
    </row>
    <row r="12865" spans="48:50" x14ac:dyDescent="0.25">
      <c r="AV12865"/>
      <c r="AW12865"/>
      <c r="AX12865"/>
    </row>
    <row r="12866" spans="48:50" x14ac:dyDescent="0.25">
      <c r="AV12866"/>
      <c r="AW12866"/>
      <c r="AX12866"/>
    </row>
    <row r="12867" spans="48:50" x14ac:dyDescent="0.25">
      <c r="AV12867"/>
      <c r="AW12867"/>
      <c r="AX12867"/>
    </row>
    <row r="12868" spans="48:50" x14ac:dyDescent="0.25">
      <c r="AV12868"/>
      <c r="AW12868"/>
      <c r="AX12868"/>
    </row>
    <row r="12869" spans="48:50" x14ac:dyDescent="0.25">
      <c r="AV12869"/>
      <c r="AW12869"/>
      <c r="AX12869"/>
    </row>
    <row r="12870" spans="48:50" x14ac:dyDescent="0.25">
      <c r="AV12870"/>
      <c r="AW12870"/>
      <c r="AX12870"/>
    </row>
    <row r="12871" spans="48:50" x14ac:dyDescent="0.25">
      <c r="AV12871"/>
      <c r="AW12871"/>
      <c r="AX12871"/>
    </row>
    <row r="12872" spans="48:50" x14ac:dyDescent="0.25">
      <c r="AV12872"/>
      <c r="AW12872"/>
      <c r="AX12872"/>
    </row>
    <row r="12873" spans="48:50" x14ac:dyDescent="0.25">
      <c r="AV12873"/>
      <c r="AW12873"/>
      <c r="AX12873"/>
    </row>
    <row r="12874" spans="48:50" x14ac:dyDescent="0.25">
      <c r="AV12874"/>
      <c r="AW12874"/>
      <c r="AX12874"/>
    </row>
    <row r="12875" spans="48:50" x14ac:dyDescent="0.25">
      <c r="AV12875"/>
      <c r="AW12875"/>
      <c r="AX12875"/>
    </row>
    <row r="12876" spans="48:50" x14ac:dyDescent="0.25">
      <c r="AV12876"/>
      <c r="AW12876"/>
      <c r="AX12876"/>
    </row>
    <row r="12877" spans="48:50" x14ac:dyDescent="0.25">
      <c r="AV12877"/>
      <c r="AW12877"/>
      <c r="AX12877"/>
    </row>
    <row r="12878" spans="48:50" x14ac:dyDescent="0.25">
      <c r="AV12878"/>
      <c r="AW12878"/>
      <c r="AX12878"/>
    </row>
    <row r="12879" spans="48:50" x14ac:dyDescent="0.25">
      <c r="AV12879"/>
      <c r="AW12879"/>
      <c r="AX12879"/>
    </row>
    <row r="12880" spans="48:50" x14ac:dyDescent="0.25">
      <c r="AV12880"/>
      <c r="AW12880"/>
      <c r="AX12880"/>
    </row>
    <row r="12881" spans="48:50" x14ac:dyDescent="0.25">
      <c r="AV12881"/>
      <c r="AW12881"/>
      <c r="AX12881"/>
    </row>
    <row r="12882" spans="48:50" x14ac:dyDescent="0.25">
      <c r="AV12882"/>
      <c r="AW12882"/>
      <c r="AX12882"/>
    </row>
    <row r="12883" spans="48:50" x14ac:dyDescent="0.25">
      <c r="AV12883"/>
      <c r="AW12883"/>
      <c r="AX12883"/>
    </row>
    <row r="12884" spans="48:50" x14ac:dyDescent="0.25">
      <c r="AV12884"/>
      <c r="AW12884"/>
      <c r="AX12884"/>
    </row>
    <row r="12885" spans="48:50" x14ac:dyDescent="0.25">
      <c r="AV12885"/>
      <c r="AW12885"/>
      <c r="AX12885"/>
    </row>
    <row r="12886" spans="48:50" x14ac:dyDescent="0.25">
      <c r="AV12886"/>
      <c r="AW12886"/>
      <c r="AX12886"/>
    </row>
    <row r="12887" spans="48:50" x14ac:dyDescent="0.25">
      <c r="AV12887"/>
      <c r="AW12887"/>
      <c r="AX12887"/>
    </row>
    <row r="12888" spans="48:50" x14ac:dyDescent="0.25">
      <c r="AV12888"/>
      <c r="AW12888"/>
      <c r="AX12888"/>
    </row>
    <row r="12889" spans="48:50" x14ac:dyDescent="0.25">
      <c r="AV12889"/>
      <c r="AW12889"/>
      <c r="AX12889"/>
    </row>
    <row r="12890" spans="48:50" x14ac:dyDescent="0.25">
      <c r="AV12890"/>
      <c r="AW12890"/>
      <c r="AX12890"/>
    </row>
    <row r="12891" spans="48:50" x14ac:dyDescent="0.25">
      <c r="AV12891"/>
      <c r="AW12891"/>
      <c r="AX12891"/>
    </row>
    <row r="12892" spans="48:50" x14ac:dyDescent="0.25">
      <c r="AV12892"/>
      <c r="AW12892"/>
      <c r="AX12892"/>
    </row>
    <row r="12893" spans="48:50" x14ac:dyDescent="0.25">
      <c r="AV12893"/>
      <c r="AW12893"/>
      <c r="AX12893"/>
    </row>
    <row r="12894" spans="48:50" x14ac:dyDescent="0.25">
      <c r="AV12894"/>
      <c r="AW12894"/>
      <c r="AX12894"/>
    </row>
    <row r="12895" spans="48:50" x14ac:dyDescent="0.25">
      <c r="AV12895"/>
      <c r="AW12895"/>
      <c r="AX12895"/>
    </row>
    <row r="12896" spans="48:50" x14ac:dyDescent="0.25">
      <c r="AV12896"/>
      <c r="AW12896"/>
      <c r="AX12896"/>
    </row>
    <row r="12897" spans="48:50" x14ac:dyDescent="0.25">
      <c r="AV12897"/>
      <c r="AW12897"/>
      <c r="AX12897"/>
    </row>
    <row r="12898" spans="48:50" x14ac:dyDescent="0.25">
      <c r="AV12898"/>
      <c r="AW12898"/>
      <c r="AX12898"/>
    </row>
    <row r="12899" spans="48:50" x14ac:dyDescent="0.25">
      <c r="AV12899"/>
      <c r="AW12899"/>
      <c r="AX12899"/>
    </row>
    <row r="12900" spans="48:50" x14ac:dyDescent="0.25">
      <c r="AV12900"/>
      <c r="AW12900"/>
      <c r="AX12900"/>
    </row>
    <row r="12901" spans="48:50" x14ac:dyDescent="0.25">
      <c r="AV12901"/>
      <c r="AW12901"/>
      <c r="AX12901"/>
    </row>
    <row r="12902" spans="48:50" x14ac:dyDescent="0.25">
      <c r="AV12902"/>
      <c r="AW12902"/>
      <c r="AX12902"/>
    </row>
    <row r="12903" spans="48:50" x14ac:dyDescent="0.25">
      <c r="AV12903"/>
      <c r="AW12903"/>
      <c r="AX12903"/>
    </row>
    <row r="12904" spans="48:50" x14ac:dyDescent="0.25">
      <c r="AV12904"/>
      <c r="AW12904"/>
      <c r="AX12904"/>
    </row>
    <row r="12905" spans="48:50" x14ac:dyDescent="0.25">
      <c r="AV12905"/>
      <c r="AW12905"/>
      <c r="AX12905"/>
    </row>
    <row r="12906" spans="48:50" x14ac:dyDescent="0.25">
      <c r="AV12906"/>
      <c r="AW12906"/>
      <c r="AX12906"/>
    </row>
    <row r="12907" spans="48:50" x14ac:dyDescent="0.25">
      <c r="AV12907"/>
      <c r="AW12907"/>
      <c r="AX12907"/>
    </row>
    <row r="12908" spans="48:50" x14ac:dyDescent="0.25">
      <c r="AV12908"/>
      <c r="AW12908"/>
      <c r="AX12908"/>
    </row>
    <row r="12909" spans="48:50" x14ac:dyDescent="0.25">
      <c r="AV12909"/>
      <c r="AW12909"/>
      <c r="AX12909"/>
    </row>
    <row r="12910" spans="48:50" x14ac:dyDescent="0.25">
      <c r="AV12910"/>
      <c r="AW12910"/>
      <c r="AX12910"/>
    </row>
    <row r="12911" spans="48:50" x14ac:dyDescent="0.25">
      <c r="AV12911"/>
      <c r="AW12911"/>
      <c r="AX12911"/>
    </row>
    <row r="12912" spans="48:50" x14ac:dyDescent="0.25">
      <c r="AV12912"/>
      <c r="AW12912"/>
      <c r="AX12912"/>
    </row>
    <row r="12913" spans="48:50" x14ac:dyDescent="0.25">
      <c r="AV12913"/>
      <c r="AW12913"/>
      <c r="AX12913"/>
    </row>
    <row r="12914" spans="48:50" x14ac:dyDescent="0.25">
      <c r="AV12914"/>
      <c r="AW12914"/>
      <c r="AX12914"/>
    </row>
    <row r="12915" spans="48:50" x14ac:dyDescent="0.25">
      <c r="AV12915"/>
      <c r="AW12915"/>
      <c r="AX12915"/>
    </row>
    <row r="12916" spans="48:50" x14ac:dyDescent="0.25">
      <c r="AV12916"/>
      <c r="AW12916"/>
      <c r="AX12916"/>
    </row>
    <row r="12917" spans="48:50" x14ac:dyDescent="0.25">
      <c r="AV12917"/>
      <c r="AW12917"/>
      <c r="AX12917"/>
    </row>
    <row r="12918" spans="48:50" x14ac:dyDescent="0.25">
      <c r="AV12918"/>
      <c r="AW12918"/>
      <c r="AX12918"/>
    </row>
    <row r="12919" spans="48:50" x14ac:dyDescent="0.25">
      <c r="AV12919"/>
      <c r="AW12919"/>
      <c r="AX12919"/>
    </row>
    <row r="12920" spans="48:50" x14ac:dyDescent="0.25">
      <c r="AV12920"/>
      <c r="AW12920"/>
      <c r="AX12920"/>
    </row>
    <row r="12921" spans="48:50" x14ac:dyDescent="0.25">
      <c r="AV12921"/>
      <c r="AW12921"/>
      <c r="AX12921"/>
    </row>
    <row r="12922" spans="48:50" x14ac:dyDescent="0.25">
      <c r="AV12922"/>
      <c r="AW12922"/>
      <c r="AX12922"/>
    </row>
    <row r="12923" spans="48:50" x14ac:dyDescent="0.25">
      <c r="AV12923"/>
      <c r="AW12923"/>
      <c r="AX12923"/>
    </row>
    <row r="12924" spans="48:50" x14ac:dyDescent="0.25">
      <c r="AV12924"/>
      <c r="AW12924"/>
      <c r="AX12924"/>
    </row>
    <row r="12925" spans="48:50" x14ac:dyDescent="0.25">
      <c r="AV12925"/>
      <c r="AW12925"/>
      <c r="AX12925"/>
    </row>
    <row r="12926" spans="48:50" x14ac:dyDescent="0.25">
      <c r="AV12926"/>
      <c r="AW12926"/>
      <c r="AX12926"/>
    </row>
    <row r="12927" spans="48:50" x14ac:dyDescent="0.25">
      <c r="AV12927"/>
      <c r="AW12927"/>
      <c r="AX12927"/>
    </row>
    <row r="12928" spans="48:50" x14ac:dyDescent="0.25">
      <c r="AV12928"/>
      <c r="AW12928"/>
      <c r="AX12928"/>
    </row>
    <row r="12929" spans="48:50" x14ac:dyDescent="0.25">
      <c r="AV12929"/>
      <c r="AW12929"/>
      <c r="AX12929"/>
    </row>
    <row r="12930" spans="48:50" x14ac:dyDescent="0.25">
      <c r="AV12930"/>
      <c r="AW12930"/>
      <c r="AX12930"/>
    </row>
    <row r="12931" spans="48:50" x14ac:dyDescent="0.25">
      <c r="AV12931"/>
      <c r="AW12931"/>
      <c r="AX12931"/>
    </row>
    <row r="12932" spans="48:50" x14ac:dyDescent="0.25">
      <c r="AV12932"/>
      <c r="AW12932"/>
      <c r="AX12932"/>
    </row>
    <row r="12933" spans="48:50" x14ac:dyDescent="0.25">
      <c r="AV12933"/>
      <c r="AW12933"/>
      <c r="AX12933"/>
    </row>
    <row r="12934" spans="48:50" x14ac:dyDescent="0.25">
      <c r="AV12934"/>
      <c r="AW12934"/>
      <c r="AX12934"/>
    </row>
    <row r="12935" spans="48:50" x14ac:dyDescent="0.25">
      <c r="AV12935"/>
      <c r="AW12935"/>
      <c r="AX12935"/>
    </row>
    <row r="12936" spans="48:50" x14ac:dyDescent="0.25">
      <c r="AV12936"/>
      <c r="AW12936"/>
      <c r="AX12936"/>
    </row>
    <row r="12937" spans="48:50" x14ac:dyDescent="0.25">
      <c r="AV12937"/>
      <c r="AW12937"/>
      <c r="AX12937"/>
    </row>
    <row r="12938" spans="48:50" x14ac:dyDescent="0.25">
      <c r="AV12938"/>
      <c r="AW12938"/>
      <c r="AX12938"/>
    </row>
    <row r="12939" spans="48:50" x14ac:dyDescent="0.25">
      <c r="AV12939"/>
      <c r="AW12939"/>
      <c r="AX12939"/>
    </row>
    <row r="12940" spans="48:50" x14ac:dyDescent="0.25">
      <c r="AV12940"/>
      <c r="AW12940"/>
      <c r="AX12940"/>
    </row>
    <row r="12941" spans="48:50" x14ac:dyDescent="0.25">
      <c r="AV12941"/>
      <c r="AW12941"/>
      <c r="AX12941"/>
    </row>
    <row r="12942" spans="48:50" x14ac:dyDescent="0.25">
      <c r="AV12942"/>
      <c r="AW12942"/>
      <c r="AX12942"/>
    </row>
    <row r="12943" spans="48:50" x14ac:dyDescent="0.25">
      <c r="AV12943"/>
      <c r="AW12943"/>
      <c r="AX12943"/>
    </row>
    <row r="12944" spans="48:50" x14ac:dyDescent="0.25">
      <c r="AV12944"/>
      <c r="AW12944"/>
      <c r="AX12944"/>
    </row>
    <row r="12945" spans="48:50" x14ac:dyDescent="0.25">
      <c r="AV12945"/>
      <c r="AW12945"/>
      <c r="AX12945"/>
    </row>
    <row r="12946" spans="48:50" x14ac:dyDescent="0.25">
      <c r="AV12946"/>
      <c r="AW12946"/>
      <c r="AX12946"/>
    </row>
    <row r="12947" spans="48:50" x14ac:dyDescent="0.25">
      <c r="AV12947"/>
      <c r="AW12947"/>
      <c r="AX12947"/>
    </row>
    <row r="12948" spans="48:50" x14ac:dyDescent="0.25">
      <c r="AV12948"/>
      <c r="AW12948"/>
      <c r="AX12948"/>
    </row>
    <row r="12949" spans="48:50" x14ac:dyDescent="0.25">
      <c r="AV12949"/>
      <c r="AW12949"/>
      <c r="AX12949"/>
    </row>
    <row r="12950" spans="48:50" x14ac:dyDescent="0.25">
      <c r="AV12950"/>
      <c r="AW12950"/>
      <c r="AX12950"/>
    </row>
    <row r="12951" spans="48:50" x14ac:dyDescent="0.25">
      <c r="AV12951"/>
      <c r="AW12951"/>
      <c r="AX12951"/>
    </row>
    <row r="12952" spans="48:50" x14ac:dyDescent="0.25">
      <c r="AV12952"/>
      <c r="AW12952"/>
      <c r="AX12952"/>
    </row>
    <row r="12953" spans="48:50" x14ac:dyDescent="0.25">
      <c r="AV12953"/>
      <c r="AW12953"/>
      <c r="AX12953"/>
    </row>
    <row r="12954" spans="48:50" x14ac:dyDescent="0.25">
      <c r="AV12954"/>
      <c r="AW12954"/>
      <c r="AX12954"/>
    </row>
    <row r="12955" spans="48:50" x14ac:dyDescent="0.25">
      <c r="AV12955"/>
      <c r="AW12955"/>
      <c r="AX12955"/>
    </row>
    <row r="12956" spans="48:50" x14ac:dyDescent="0.25">
      <c r="AV12956"/>
      <c r="AW12956"/>
      <c r="AX12956"/>
    </row>
    <row r="12957" spans="48:50" x14ac:dyDescent="0.25">
      <c r="AV12957"/>
      <c r="AW12957"/>
      <c r="AX12957"/>
    </row>
    <row r="12958" spans="48:50" x14ac:dyDescent="0.25">
      <c r="AV12958"/>
      <c r="AW12958"/>
      <c r="AX12958"/>
    </row>
    <row r="12959" spans="48:50" x14ac:dyDescent="0.25">
      <c r="AV12959"/>
      <c r="AW12959"/>
      <c r="AX12959"/>
    </row>
    <row r="12960" spans="48:50" x14ac:dyDescent="0.25">
      <c r="AV12960"/>
      <c r="AW12960"/>
      <c r="AX12960"/>
    </row>
    <row r="12961" spans="48:50" x14ac:dyDescent="0.25">
      <c r="AV12961"/>
      <c r="AW12961"/>
      <c r="AX12961"/>
    </row>
    <row r="12962" spans="48:50" x14ac:dyDescent="0.25">
      <c r="AV12962"/>
      <c r="AW12962"/>
      <c r="AX12962"/>
    </row>
    <row r="12963" spans="48:50" x14ac:dyDescent="0.25">
      <c r="AV12963"/>
      <c r="AW12963"/>
      <c r="AX12963"/>
    </row>
    <row r="12964" spans="48:50" x14ac:dyDescent="0.25">
      <c r="AV12964"/>
      <c r="AW12964"/>
      <c r="AX12964"/>
    </row>
    <row r="12965" spans="48:50" x14ac:dyDescent="0.25">
      <c r="AV12965"/>
      <c r="AW12965"/>
      <c r="AX12965"/>
    </row>
    <row r="12966" spans="48:50" x14ac:dyDescent="0.25">
      <c r="AV12966"/>
      <c r="AW12966"/>
      <c r="AX12966"/>
    </row>
    <row r="12967" spans="48:50" x14ac:dyDescent="0.25">
      <c r="AV12967"/>
      <c r="AW12967"/>
      <c r="AX12967"/>
    </row>
    <row r="12968" spans="48:50" x14ac:dyDescent="0.25">
      <c r="AV12968"/>
      <c r="AW12968"/>
      <c r="AX12968"/>
    </row>
    <row r="12969" spans="48:50" x14ac:dyDescent="0.25">
      <c r="AV12969"/>
      <c r="AW12969"/>
      <c r="AX12969"/>
    </row>
    <row r="12970" spans="48:50" x14ac:dyDescent="0.25">
      <c r="AV12970"/>
      <c r="AW12970"/>
      <c r="AX12970"/>
    </row>
    <row r="12971" spans="48:50" x14ac:dyDescent="0.25">
      <c r="AV12971"/>
      <c r="AW12971"/>
      <c r="AX12971"/>
    </row>
    <row r="12972" spans="48:50" x14ac:dyDescent="0.25">
      <c r="AV12972"/>
      <c r="AW12972"/>
      <c r="AX12972"/>
    </row>
    <row r="12973" spans="48:50" x14ac:dyDescent="0.25">
      <c r="AV12973"/>
      <c r="AW12973"/>
      <c r="AX12973"/>
    </row>
    <row r="12974" spans="48:50" x14ac:dyDescent="0.25">
      <c r="AV12974"/>
      <c r="AW12974"/>
      <c r="AX12974"/>
    </row>
    <row r="12975" spans="48:50" x14ac:dyDescent="0.25">
      <c r="AV12975"/>
      <c r="AW12975"/>
      <c r="AX12975"/>
    </row>
    <row r="12976" spans="48:50" x14ac:dyDescent="0.25">
      <c r="AV12976"/>
      <c r="AW12976"/>
      <c r="AX12976"/>
    </row>
    <row r="12977" spans="48:50" x14ac:dyDescent="0.25">
      <c r="AV12977"/>
      <c r="AW12977"/>
      <c r="AX12977"/>
    </row>
    <row r="12978" spans="48:50" x14ac:dyDescent="0.25">
      <c r="AV12978"/>
      <c r="AW12978"/>
      <c r="AX12978"/>
    </row>
    <row r="12979" spans="48:50" x14ac:dyDescent="0.25">
      <c r="AV12979"/>
      <c r="AW12979"/>
      <c r="AX12979"/>
    </row>
    <row r="12980" spans="48:50" x14ac:dyDescent="0.25">
      <c r="AV12980"/>
      <c r="AW12980"/>
      <c r="AX12980"/>
    </row>
    <row r="12981" spans="48:50" x14ac:dyDescent="0.25">
      <c r="AV12981"/>
      <c r="AW12981"/>
      <c r="AX12981"/>
    </row>
    <row r="12982" spans="48:50" x14ac:dyDescent="0.25">
      <c r="AV12982"/>
      <c r="AW12982"/>
      <c r="AX12982"/>
    </row>
    <row r="12983" spans="48:50" x14ac:dyDescent="0.25">
      <c r="AV12983"/>
      <c r="AW12983"/>
      <c r="AX12983"/>
    </row>
    <row r="12984" spans="48:50" x14ac:dyDescent="0.25">
      <c r="AV12984"/>
      <c r="AW12984"/>
      <c r="AX12984"/>
    </row>
    <row r="12985" spans="48:50" x14ac:dyDescent="0.25">
      <c r="AV12985"/>
      <c r="AW12985"/>
      <c r="AX12985"/>
    </row>
    <row r="12986" spans="48:50" x14ac:dyDescent="0.25">
      <c r="AV12986"/>
      <c r="AW12986"/>
      <c r="AX12986"/>
    </row>
    <row r="12987" spans="48:50" x14ac:dyDescent="0.25">
      <c r="AV12987"/>
      <c r="AW12987"/>
      <c r="AX12987"/>
    </row>
    <row r="12988" spans="48:50" x14ac:dyDescent="0.25">
      <c r="AV12988"/>
      <c r="AW12988"/>
      <c r="AX12988"/>
    </row>
    <row r="12989" spans="48:50" x14ac:dyDescent="0.25">
      <c r="AV12989"/>
      <c r="AW12989"/>
      <c r="AX12989"/>
    </row>
    <row r="12990" spans="48:50" x14ac:dyDescent="0.25">
      <c r="AV12990"/>
      <c r="AW12990"/>
      <c r="AX12990"/>
    </row>
    <row r="12991" spans="48:50" x14ac:dyDescent="0.25">
      <c r="AV12991"/>
      <c r="AW12991"/>
      <c r="AX12991"/>
    </row>
    <row r="12992" spans="48:50" x14ac:dyDescent="0.25">
      <c r="AV12992"/>
      <c r="AW12992"/>
      <c r="AX12992"/>
    </row>
    <row r="12993" spans="48:50" x14ac:dyDescent="0.25">
      <c r="AV12993"/>
      <c r="AW12993"/>
      <c r="AX12993"/>
    </row>
    <row r="12994" spans="48:50" x14ac:dyDescent="0.25">
      <c r="AV12994"/>
      <c r="AW12994"/>
      <c r="AX12994"/>
    </row>
    <row r="12995" spans="48:50" x14ac:dyDescent="0.25">
      <c r="AV12995"/>
      <c r="AW12995"/>
      <c r="AX12995"/>
    </row>
    <row r="12996" spans="48:50" x14ac:dyDescent="0.25">
      <c r="AV12996"/>
      <c r="AW12996"/>
      <c r="AX12996"/>
    </row>
    <row r="12997" spans="48:50" x14ac:dyDescent="0.25">
      <c r="AV12997"/>
      <c r="AW12997"/>
      <c r="AX12997"/>
    </row>
    <row r="12998" spans="48:50" x14ac:dyDescent="0.25">
      <c r="AV12998"/>
      <c r="AW12998"/>
      <c r="AX12998"/>
    </row>
    <row r="12999" spans="48:50" x14ac:dyDescent="0.25">
      <c r="AV12999"/>
      <c r="AW12999"/>
      <c r="AX12999"/>
    </row>
    <row r="13000" spans="48:50" x14ac:dyDescent="0.25">
      <c r="AV13000"/>
      <c r="AW13000"/>
      <c r="AX13000"/>
    </row>
    <row r="13001" spans="48:50" x14ac:dyDescent="0.25">
      <c r="AV13001"/>
      <c r="AW13001"/>
      <c r="AX13001"/>
    </row>
    <row r="13002" spans="48:50" x14ac:dyDescent="0.25">
      <c r="AV13002"/>
      <c r="AW13002"/>
      <c r="AX13002"/>
    </row>
    <row r="13003" spans="48:50" x14ac:dyDescent="0.25">
      <c r="AV13003"/>
      <c r="AW13003"/>
      <c r="AX13003"/>
    </row>
    <row r="13004" spans="48:50" x14ac:dyDescent="0.25">
      <c r="AV13004"/>
      <c r="AW13004"/>
      <c r="AX13004"/>
    </row>
    <row r="13005" spans="48:50" x14ac:dyDescent="0.25">
      <c r="AV13005"/>
      <c r="AW13005"/>
      <c r="AX13005"/>
    </row>
    <row r="13006" spans="48:50" x14ac:dyDescent="0.25">
      <c r="AV13006"/>
      <c r="AW13006"/>
      <c r="AX13006"/>
    </row>
    <row r="13007" spans="48:50" x14ac:dyDescent="0.25">
      <c r="AV13007"/>
      <c r="AW13007"/>
      <c r="AX13007"/>
    </row>
    <row r="13008" spans="48:50" x14ac:dyDescent="0.25">
      <c r="AV13008"/>
      <c r="AW13008"/>
      <c r="AX13008"/>
    </row>
    <row r="13009" spans="48:50" x14ac:dyDescent="0.25">
      <c r="AV13009"/>
      <c r="AW13009"/>
      <c r="AX13009"/>
    </row>
    <row r="13010" spans="48:50" x14ac:dyDescent="0.25">
      <c r="AV13010"/>
      <c r="AW13010"/>
      <c r="AX13010"/>
    </row>
    <row r="13011" spans="48:50" x14ac:dyDescent="0.25">
      <c r="AV13011"/>
      <c r="AW13011"/>
      <c r="AX13011"/>
    </row>
    <row r="13012" spans="48:50" x14ac:dyDescent="0.25">
      <c r="AV13012"/>
      <c r="AW13012"/>
      <c r="AX13012"/>
    </row>
    <row r="13013" spans="48:50" x14ac:dyDescent="0.25">
      <c r="AV13013"/>
      <c r="AW13013"/>
      <c r="AX13013"/>
    </row>
    <row r="13014" spans="48:50" x14ac:dyDescent="0.25">
      <c r="AV13014"/>
      <c r="AW13014"/>
      <c r="AX13014"/>
    </row>
    <row r="13015" spans="48:50" x14ac:dyDescent="0.25">
      <c r="AV13015"/>
      <c r="AW13015"/>
      <c r="AX13015"/>
    </row>
    <row r="13016" spans="48:50" x14ac:dyDescent="0.25">
      <c r="AV13016"/>
      <c r="AW13016"/>
      <c r="AX13016"/>
    </row>
    <row r="13017" spans="48:50" x14ac:dyDescent="0.25">
      <c r="AV13017"/>
      <c r="AW13017"/>
      <c r="AX13017"/>
    </row>
    <row r="13018" spans="48:50" x14ac:dyDescent="0.25">
      <c r="AV13018"/>
      <c r="AW13018"/>
      <c r="AX13018"/>
    </row>
    <row r="13019" spans="48:50" x14ac:dyDescent="0.25">
      <c r="AV13019"/>
      <c r="AW13019"/>
      <c r="AX13019"/>
    </row>
    <row r="13020" spans="48:50" x14ac:dyDescent="0.25">
      <c r="AV13020"/>
      <c r="AW13020"/>
      <c r="AX13020"/>
    </row>
    <row r="13021" spans="48:50" x14ac:dyDescent="0.25">
      <c r="AV13021"/>
      <c r="AW13021"/>
      <c r="AX13021"/>
    </row>
    <row r="13022" spans="48:50" x14ac:dyDescent="0.25">
      <c r="AV13022"/>
      <c r="AW13022"/>
      <c r="AX13022"/>
    </row>
    <row r="13023" spans="48:50" x14ac:dyDescent="0.25">
      <c r="AV13023"/>
      <c r="AW13023"/>
      <c r="AX13023"/>
    </row>
    <row r="13024" spans="48:50" x14ac:dyDescent="0.25">
      <c r="AV13024"/>
      <c r="AW13024"/>
      <c r="AX13024"/>
    </row>
    <row r="13025" spans="48:50" x14ac:dyDescent="0.25">
      <c r="AV13025"/>
      <c r="AW13025"/>
      <c r="AX13025"/>
    </row>
    <row r="13026" spans="48:50" x14ac:dyDescent="0.25">
      <c r="AV13026"/>
      <c r="AW13026"/>
      <c r="AX13026"/>
    </row>
    <row r="13027" spans="48:50" x14ac:dyDescent="0.25">
      <c r="AV13027"/>
      <c r="AW13027"/>
      <c r="AX13027"/>
    </row>
    <row r="13028" spans="48:50" x14ac:dyDescent="0.25">
      <c r="AV13028"/>
      <c r="AW13028"/>
      <c r="AX13028"/>
    </row>
    <row r="13029" spans="48:50" x14ac:dyDescent="0.25">
      <c r="AV13029"/>
      <c r="AW13029"/>
      <c r="AX13029"/>
    </row>
    <row r="13030" spans="48:50" x14ac:dyDescent="0.25">
      <c r="AV13030"/>
      <c r="AW13030"/>
      <c r="AX13030"/>
    </row>
    <row r="13031" spans="48:50" x14ac:dyDescent="0.25">
      <c r="AV13031"/>
      <c r="AW13031"/>
      <c r="AX13031"/>
    </row>
    <row r="13032" spans="48:50" x14ac:dyDescent="0.25">
      <c r="AV13032"/>
      <c r="AW13032"/>
      <c r="AX13032"/>
    </row>
    <row r="13033" spans="48:50" x14ac:dyDescent="0.25">
      <c r="AV13033"/>
      <c r="AW13033"/>
      <c r="AX13033"/>
    </row>
    <row r="13034" spans="48:50" x14ac:dyDescent="0.25">
      <c r="AV13034"/>
      <c r="AW13034"/>
      <c r="AX13034"/>
    </row>
    <row r="13035" spans="48:50" x14ac:dyDescent="0.25">
      <c r="AV13035"/>
      <c r="AW13035"/>
      <c r="AX13035"/>
    </row>
    <row r="13036" spans="48:50" x14ac:dyDescent="0.25">
      <c r="AV13036"/>
      <c r="AW13036"/>
      <c r="AX13036"/>
    </row>
    <row r="13037" spans="48:50" x14ac:dyDescent="0.25">
      <c r="AV13037"/>
      <c r="AW13037"/>
      <c r="AX13037"/>
    </row>
    <row r="13038" spans="48:50" x14ac:dyDescent="0.25">
      <c r="AV13038"/>
      <c r="AW13038"/>
      <c r="AX13038"/>
    </row>
    <row r="13039" spans="48:50" x14ac:dyDescent="0.25">
      <c r="AV13039"/>
      <c r="AW13039"/>
      <c r="AX13039"/>
    </row>
    <row r="13040" spans="48:50" x14ac:dyDescent="0.25">
      <c r="AV13040"/>
      <c r="AW13040"/>
      <c r="AX13040"/>
    </row>
    <row r="13041" spans="48:50" x14ac:dyDescent="0.25">
      <c r="AV13041"/>
      <c r="AW13041"/>
      <c r="AX13041"/>
    </row>
    <row r="13042" spans="48:50" x14ac:dyDescent="0.25">
      <c r="AV13042"/>
      <c r="AW13042"/>
      <c r="AX13042"/>
    </row>
    <row r="13043" spans="48:50" x14ac:dyDescent="0.25">
      <c r="AV13043"/>
      <c r="AW13043"/>
      <c r="AX13043"/>
    </row>
    <row r="13044" spans="48:50" x14ac:dyDescent="0.25">
      <c r="AV13044"/>
      <c r="AW13044"/>
      <c r="AX13044"/>
    </row>
    <row r="13045" spans="48:50" x14ac:dyDescent="0.25">
      <c r="AV13045"/>
      <c r="AW13045"/>
      <c r="AX13045"/>
    </row>
    <row r="13046" spans="48:50" x14ac:dyDescent="0.25">
      <c r="AV13046"/>
      <c r="AW13046"/>
      <c r="AX13046"/>
    </row>
    <row r="13047" spans="48:50" x14ac:dyDescent="0.25">
      <c r="AV13047"/>
      <c r="AW13047"/>
      <c r="AX13047"/>
    </row>
    <row r="13048" spans="48:50" x14ac:dyDescent="0.25">
      <c r="AV13048"/>
      <c r="AW13048"/>
      <c r="AX13048"/>
    </row>
    <row r="13049" spans="48:50" x14ac:dyDescent="0.25">
      <c r="AV13049"/>
      <c r="AW13049"/>
      <c r="AX13049"/>
    </row>
    <row r="13050" spans="48:50" x14ac:dyDescent="0.25">
      <c r="AV13050"/>
      <c r="AW13050"/>
      <c r="AX13050"/>
    </row>
    <row r="13051" spans="48:50" x14ac:dyDescent="0.25">
      <c r="AV13051"/>
      <c r="AW13051"/>
      <c r="AX13051"/>
    </row>
    <row r="13052" spans="48:50" x14ac:dyDescent="0.25">
      <c r="AV13052"/>
      <c r="AW13052"/>
      <c r="AX13052"/>
    </row>
    <row r="13053" spans="48:50" x14ac:dyDescent="0.25">
      <c r="AV13053"/>
      <c r="AW13053"/>
      <c r="AX13053"/>
    </row>
    <row r="13054" spans="48:50" x14ac:dyDescent="0.25">
      <c r="AV13054"/>
      <c r="AW13054"/>
      <c r="AX13054"/>
    </row>
    <row r="13055" spans="48:50" x14ac:dyDescent="0.25">
      <c r="AV13055"/>
      <c r="AW13055"/>
      <c r="AX13055"/>
    </row>
    <row r="13056" spans="48:50" x14ac:dyDescent="0.25">
      <c r="AV13056"/>
      <c r="AW13056"/>
      <c r="AX13056"/>
    </row>
    <row r="13057" spans="48:50" x14ac:dyDescent="0.25">
      <c r="AV13057"/>
      <c r="AW13057"/>
      <c r="AX13057"/>
    </row>
    <row r="13058" spans="48:50" x14ac:dyDescent="0.25">
      <c r="AV13058"/>
      <c r="AW13058"/>
      <c r="AX13058"/>
    </row>
    <row r="13059" spans="48:50" x14ac:dyDescent="0.25">
      <c r="AV13059"/>
      <c r="AW13059"/>
      <c r="AX13059"/>
    </row>
    <row r="13060" spans="48:50" x14ac:dyDescent="0.25">
      <c r="AV13060"/>
      <c r="AW13060"/>
      <c r="AX13060"/>
    </row>
    <row r="13061" spans="48:50" x14ac:dyDescent="0.25">
      <c r="AV13061"/>
      <c r="AW13061"/>
      <c r="AX13061"/>
    </row>
    <row r="13062" spans="48:50" x14ac:dyDescent="0.25">
      <c r="AV13062"/>
      <c r="AW13062"/>
      <c r="AX13062"/>
    </row>
    <row r="13063" spans="48:50" x14ac:dyDescent="0.25">
      <c r="AV13063"/>
      <c r="AW13063"/>
      <c r="AX13063"/>
    </row>
    <row r="13064" spans="48:50" x14ac:dyDescent="0.25">
      <c r="AV13064"/>
      <c r="AW13064"/>
      <c r="AX13064"/>
    </row>
    <row r="13065" spans="48:50" x14ac:dyDescent="0.25">
      <c r="AV13065"/>
      <c r="AW13065"/>
      <c r="AX13065"/>
    </row>
    <row r="13066" spans="48:50" x14ac:dyDescent="0.25">
      <c r="AV13066"/>
      <c r="AW13066"/>
      <c r="AX13066"/>
    </row>
    <row r="13067" spans="48:50" x14ac:dyDescent="0.25">
      <c r="AV13067"/>
      <c r="AW13067"/>
      <c r="AX13067"/>
    </row>
    <row r="13068" spans="48:50" x14ac:dyDescent="0.25">
      <c r="AV13068"/>
      <c r="AW13068"/>
      <c r="AX13068"/>
    </row>
    <row r="13069" spans="48:50" x14ac:dyDescent="0.25">
      <c r="AV13069"/>
      <c r="AW13069"/>
      <c r="AX13069"/>
    </row>
    <row r="13070" spans="48:50" x14ac:dyDescent="0.25">
      <c r="AV13070"/>
      <c r="AW13070"/>
      <c r="AX13070"/>
    </row>
    <row r="13071" spans="48:50" x14ac:dyDescent="0.25">
      <c r="AV13071"/>
      <c r="AW13071"/>
      <c r="AX13071"/>
    </row>
    <row r="13072" spans="48:50" x14ac:dyDescent="0.25">
      <c r="AV13072"/>
      <c r="AW13072"/>
      <c r="AX13072"/>
    </row>
    <row r="13073" spans="48:50" x14ac:dyDescent="0.25">
      <c r="AV13073"/>
      <c r="AW13073"/>
      <c r="AX13073"/>
    </row>
    <row r="13074" spans="48:50" x14ac:dyDescent="0.25">
      <c r="AV13074"/>
      <c r="AW13074"/>
      <c r="AX13074"/>
    </row>
    <row r="13075" spans="48:50" x14ac:dyDescent="0.25">
      <c r="AV13075"/>
      <c r="AW13075"/>
      <c r="AX13075"/>
    </row>
    <row r="13076" spans="48:50" x14ac:dyDescent="0.25">
      <c r="AV13076"/>
      <c r="AW13076"/>
      <c r="AX13076"/>
    </row>
    <row r="13077" spans="48:50" x14ac:dyDescent="0.25">
      <c r="AV13077"/>
      <c r="AW13077"/>
      <c r="AX13077"/>
    </row>
    <row r="13078" spans="48:50" x14ac:dyDescent="0.25">
      <c r="AV13078"/>
      <c r="AW13078"/>
      <c r="AX13078"/>
    </row>
    <row r="13079" spans="48:50" x14ac:dyDescent="0.25">
      <c r="AV13079"/>
      <c r="AW13079"/>
      <c r="AX13079"/>
    </row>
    <row r="13080" spans="48:50" x14ac:dyDescent="0.25">
      <c r="AV13080"/>
      <c r="AW13080"/>
      <c r="AX13080"/>
    </row>
    <row r="13081" spans="48:50" x14ac:dyDescent="0.25">
      <c r="AV13081"/>
      <c r="AW13081"/>
      <c r="AX13081"/>
    </row>
    <row r="13082" spans="48:50" x14ac:dyDescent="0.25">
      <c r="AV13082"/>
      <c r="AW13082"/>
      <c r="AX13082"/>
    </row>
    <row r="13083" spans="48:50" x14ac:dyDescent="0.25">
      <c r="AV13083"/>
      <c r="AW13083"/>
      <c r="AX13083"/>
    </row>
    <row r="13084" spans="48:50" x14ac:dyDescent="0.25">
      <c r="AV13084"/>
      <c r="AW13084"/>
      <c r="AX13084"/>
    </row>
    <row r="13085" spans="48:50" x14ac:dyDescent="0.25">
      <c r="AV13085"/>
      <c r="AW13085"/>
      <c r="AX13085"/>
    </row>
    <row r="13086" spans="48:50" x14ac:dyDescent="0.25">
      <c r="AV13086"/>
      <c r="AW13086"/>
      <c r="AX13086"/>
    </row>
    <row r="13087" spans="48:50" x14ac:dyDescent="0.25">
      <c r="AV13087"/>
      <c r="AW13087"/>
      <c r="AX13087"/>
    </row>
    <row r="13088" spans="48:50" x14ac:dyDescent="0.25">
      <c r="AV13088"/>
      <c r="AW13088"/>
      <c r="AX13088"/>
    </row>
    <row r="13089" spans="48:50" x14ac:dyDescent="0.25">
      <c r="AV13089"/>
      <c r="AW13089"/>
      <c r="AX13089"/>
    </row>
    <row r="13090" spans="48:50" x14ac:dyDescent="0.25">
      <c r="AV13090"/>
      <c r="AW13090"/>
      <c r="AX13090"/>
    </row>
    <row r="13091" spans="48:50" x14ac:dyDescent="0.25">
      <c r="AV13091"/>
      <c r="AW13091"/>
      <c r="AX13091"/>
    </row>
    <row r="13092" spans="48:50" x14ac:dyDescent="0.25">
      <c r="AV13092"/>
      <c r="AW13092"/>
      <c r="AX13092"/>
    </row>
    <row r="13093" spans="48:50" x14ac:dyDescent="0.25">
      <c r="AV13093"/>
      <c r="AW13093"/>
      <c r="AX13093"/>
    </row>
    <row r="13094" spans="48:50" x14ac:dyDescent="0.25">
      <c r="AV13094"/>
      <c r="AW13094"/>
      <c r="AX13094"/>
    </row>
    <row r="13095" spans="48:50" x14ac:dyDescent="0.25">
      <c r="AV13095"/>
      <c r="AW13095"/>
      <c r="AX13095"/>
    </row>
    <row r="13096" spans="48:50" x14ac:dyDescent="0.25">
      <c r="AV13096"/>
      <c r="AW13096"/>
      <c r="AX13096"/>
    </row>
    <row r="13097" spans="48:50" x14ac:dyDescent="0.25">
      <c r="AV13097"/>
      <c r="AW13097"/>
      <c r="AX13097"/>
    </row>
    <row r="13098" spans="48:50" x14ac:dyDescent="0.25">
      <c r="AV13098"/>
      <c r="AW13098"/>
      <c r="AX13098"/>
    </row>
    <row r="13099" spans="48:50" x14ac:dyDescent="0.25">
      <c r="AV13099"/>
      <c r="AW13099"/>
      <c r="AX13099"/>
    </row>
    <row r="13100" spans="48:50" x14ac:dyDescent="0.25">
      <c r="AV13100"/>
      <c r="AW13100"/>
      <c r="AX13100"/>
    </row>
    <row r="13101" spans="48:50" x14ac:dyDescent="0.25">
      <c r="AV13101"/>
      <c r="AW13101"/>
      <c r="AX13101"/>
    </row>
    <row r="13102" spans="48:50" x14ac:dyDescent="0.25">
      <c r="AV13102"/>
      <c r="AW13102"/>
      <c r="AX13102"/>
    </row>
    <row r="13103" spans="48:50" x14ac:dyDescent="0.25">
      <c r="AV13103"/>
      <c r="AW13103"/>
      <c r="AX13103"/>
    </row>
    <row r="13104" spans="48:50" x14ac:dyDescent="0.25">
      <c r="AV13104"/>
      <c r="AW13104"/>
      <c r="AX13104"/>
    </row>
    <row r="13105" spans="48:50" x14ac:dyDescent="0.25">
      <c r="AV13105"/>
      <c r="AW13105"/>
      <c r="AX13105"/>
    </row>
    <row r="13106" spans="48:50" x14ac:dyDescent="0.25">
      <c r="AV13106"/>
      <c r="AW13106"/>
      <c r="AX13106"/>
    </row>
    <row r="13107" spans="48:50" x14ac:dyDescent="0.25">
      <c r="AV13107"/>
      <c r="AW13107"/>
      <c r="AX13107"/>
    </row>
    <row r="13108" spans="48:50" x14ac:dyDescent="0.25">
      <c r="AV13108"/>
      <c r="AW13108"/>
      <c r="AX13108"/>
    </row>
    <row r="13109" spans="48:50" x14ac:dyDescent="0.25">
      <c r="AV13109"/>
      <c r="AW13109"/>
      <c r="AX13109"/>
    </row>
    <row r="13110" spans="48:50" x14ac:dyDescent="0.25">
      <c r="AV13110"/>
      <c r="AW13110"/>
      <c r="AX13110"/>
    </row>
    <row r="13111" spans="48:50" x14ac:dyDescent="0.25">
      <c r="AV13111"/>
      <c r="AW13111"/>
      <c r="AX13111"/>
    </row>
    <row r="13112" spans="48:50" x14ac:dyDescent="0.25">
      <c r="AV13112"/>
      <c r="AW13112"/>
      <c r="AX13112"/>
    </row>
    <row r="13113" spans="48:50" x14ac:dyDescent="0.25">
      <c r="AV13113"/>
      <c r="AW13113"/>
      <c r="AX13113"/>
    </row>
    <row r="13114" spans="48:50" x14ac:dyDescent="0.25">
      <c r="AV13114"/>
      <c r="AW13114"/>
      <c r="AX13114"/>
    </row>
    <row r="13115" spans="48:50" x14ac:dyDescent="0.25">
      <c r="AV13115"/>
      <c r="AW13115"/>
      <c r="AX13115"/>
    </row>
    <row r="13116" spans="48:50" x14ac:dyDescent="0.25">
      <c r="AV13116"/>
      <c r="AW13116"/>
      <c r="AX13116"/>
    </row>
    <row r="13117" spans="48:50" x14ac:dyDescent="0.25">
      <c r="AV13117"/>
      <c r="AW13117"/>
      <c r="AX13117"/>
    </row>
    <row r="13118" spans="48:50" x14ac:dyDescent="0.25">
      <c r="AV13118"/>
      <c r="AW13118"/>
      <c r="AX13118"/>
    </row>
    <row r="13119" spans="48:50" x14ac:dyDescent="0.25">
      <c r="AV13119"/>
      <c r="AW13119"/>
      <c r="AX13119"/>
    </row>
    <row r="13120" spans="48:50" x14ac:dyDescent="0.25">
      <c r="AV13120"/>
      <c r="AW13120"/>
      <c r="AX13120"/>
    </row>
    <row r="13121" spans="48:50" x14ac:dyDescent="0.25">
      <c r="AV13121"/>
      <c r="AW13121"/>
      <c r="AX13121"/>
    </row>
    <row r="13122" spans="48:50" x14ac:dyDescent="0.25">
      <c r="AV13122"/>
      <c r="AW13122"/>
      <c r="AX13122"/>
    </row>
    <row r="13123" spans="48:50" x14ac:dyDescent="0.25">
      <c r="AV13123"/>
      <c r="AW13123"/>
      <c r="AX13123"/>
    </row>
    <row r="13124" spans="48:50" x14ac:dyDescent="0.25">
      <c r="AV13124"/>
      <c r="AW13124"/>
      <c r="AX13124"/>
    </row>
    <row r="13125" spans="48:50" x14ac:dyDescent="0.25">
      <c r="AV13125"/>
      <c r="AW13125"/>
      <c r="AX13125"/>
    </row>
    <row r="13126" spans="48:50" x14ac:dyDescent="0.25">
      <c r="AV13126"/>
      <c r="AW13126"/>
      <c r="AX13126"/>
    </row>
    <row r="13127" spans="48:50" x14ac:dyDescent="0.25">
      <c r="AV13127"/>
      <c r="AW13127"/>
      <c r="AX13127"/>
    </row>
    <row r="13128" spans="48:50" x14ac:dyDescent="0.25">
      <c r="AV13128"/>
      <c r="AW13128"/>
      <c r="AX13128"/>
    </row>
    <row r="13129" spans="48:50" x14ac:dyDescent="0.25">
      <c r="AV13129"/>
      <c r="AW13129"/>
      <c r="AX13129"/>
    </row>
    <row r="13130" spans="48:50" x14ac:dyDescent="0.25">
      <c r="AV13130"/>
      <c r="AW13130"/>
      <c r="AX13130"/>
    </row>
    <row r="13131" spans="48:50" x14ac:dyDescent="0.25">
      <c r="AV13131"/>
      <c r="AW13131"/>
      <c r="AX13131"/>
    </row>
    <row r="13132" spans="48:50" x14ac:dyDescent="0.25">
      <c r="AV13132"/>
      <c r="AW13132"/>
      <c r="AX13132"/>
    </row>
    <row r="13133" spans="48:50" x14ac:dyDescent="0.25">
      <c r="AV13133"/>
      <c r="AW13133"/>
      <c r="AX13133"/>
    </row>
    <row r="13134" spans="48:50" x14ac:dyDescent="0.25">
      <c r="AV13134"/>
      <c r="AW13134"/>
      <c r="AX13134"/>
    </row>
    <row r="13135" spans="48:50" x14ac:dyDescent="0.25">
      <c r="AV13135"/>
      <c r="AW13135"/>
      <c r="AX13135"/>
    </row>
    <row r="13136" spans="48:50" x14ac:dyDescent="0.25">
      <c r="AV13136"/>
      <c r="AW13136"/>
      <c r="AX13136"/>
    </row>
    <row r="13137" spans="48:50" x14ac:dyDescent="0.25">
      <c r="AV13137"/>
      <c r="AW13137"/>
      <c r="AX13137"/>
    </row>
    <row r="13138" spans="48:50" x14ac:dyDescent="0.25">
      <c r="AV13138"/>
      <c r="AW13138"/>
      <c r="AX13138"/>
    </row>
    <row r="13139" spans="48:50" x14ac:dyDescent="0.25">
      <c r="AV13139"/>
      <c r="AW13139"/>
      <c r="AX13139"/>
    </row>
    <row r="13140" spans="48:50" x14ac:dyDescent="0.25">
      <c r="AV13140"/>
      <c r="AW13140"/>
      <c r="AX13140"/>
    </row>
    <row r="13141" spans="48:50" x14ac:dyDescent="0.25">
      <c r="AV13141"/>
      <c r="AW13141"/>
      <c r="AX13141"/>
    </row>
    <row r="13142" spans="48:50" x14ac:dyDescent="0.25">
      <c r="AV13142"/>
      <c r="AW13142"/>
      <c r="AX13142"/>
    </row>
    <row r="13143" spans="48:50" x14ac:dyDescent="0.25">
      <c r="AV13143"/>
      <c r="AW13143"/>
      <c r="AX13143"/>
    </row>
    <row r="13144" spans="48:50" x14ac:dyDescent="0.25">
      <c r="AV13144"/>
      <c r="AW13144"/>
      <c r="AX13144"/>
    </row>
    <row r="13145" spans="48:50" x14ac:dyDescent="0.25">
      <c r="AV13145"/>
      <c r="AW13145"/>
      <c r="AX13145"/>
    </row>
    <row r="13146" spans="48:50" x14ac:dyDescent="0.25">
      <c r="AV13146"/>
      <c r="AW13146"/>
      <c r="AX13146"/>
    </row>
    <row r="13147" spans="48:50" x14ac:dyDescent="0.25">
      <c r="AV13147"/>
      <c r="AW13147"/>
      <c r="AX13147"/>
    </row>
    <row r="13148" spans="48:50" x14ac:dyDescent="0.25">
      <c r="AV13148"/>
      <c r="AW13148"/>
      <c r="AX13148"/>
    </row>
    <row r="13149" spans="48:50" x14ac:dyDescent="0.25">
      <c r="AV13149"/>
      <c r="AW13149"/>
      <c r="AX13149"/>
    </row>
    <row r="13150" spans="48:50" x14ac:dyDescent="0.25">
      <c r="AV13150"/>
      <c r="AW13150"/>
      <c r="AX13150"/>
    </row>
    <row r="13151" spans="48:50" x14ac:dyDescent="0.25">
      <c r="AV13151"/>
      <c r="AW13151"/>
      <c r="AX13151"/>
    </row>
    <row r="13152" spans="48:50" x14ac:dyDescent="0.25">
      <c r="AV13152"/>
      <c r="AW13152"/>
      <c r="AX13152"/>
    </row>
    <row r="13153" spans="48:50" x14ac:dyDescent="0.25">
      <c r="AV13153"/>
      <c r="AW13153"/>
      <c r="AX13153"/>
    </row>
    <row r="13154" spans="48:50" x14ac:dyDescent="0.25">
      <c r="AV13154"/>
      <c r="AW13154"/>
      <c r="AX13154"/>
    </row>
    <row r="13155" spans="48:50" x14ac:dyDescent="0.25">
      <c r="AV13155"/>
      <c r="AW13155"/>
      <c r="AX13155"/>
    </row>
    <row r="13156" spans="48:50" x14ac:dyDescent="0.25">
      <c r="AV13156"/>
      <c r="AW13156"/>
      <c r="AX13156"/>
    </row>
    <row r="13157" spans="48:50" x14ac:dyDescent="0.25">
      <c r="AV13157"/>
      <c r="AW13157"/>
      <c r="AX13157"/>
    </row>
    <row r="13158" spans="48:50" x14ac:dyDescent="0.25">
      <c r="AV13158"/>
      <c r="AW13158"/>
      <c r="AX13158"/>
    </row>
    <row r="13159" spans="48:50" x14ac:dyDescent="0.25">
      <c r="AV13159"/>
      <c r="AW13159"/>
      <c r="AX13159"/>
    </row>
    <row r="13160" spans="48:50" x14ac:dyDescent="0.25">
      <c r="AV13160"/>
      <c r="AW13160"/>
      <c r="AX13160"/>
    </row>
    <row r="13161" spans="48:50" x14ac:dyDescent="0.25">
      <c r="AV13161"/>
      <c r="AW13161"/>
      <c r="AX13161"/>
    </row>
    <row r="13162" spans="48:50" x14ac:dyDescent="0.25">
      <c r="AV13162"/>
      <c r="AW13162"/>
      <c r="AX13162"/>
    </row>
    <row r="13163" spans="48:50" x14ac:dyDescent="0.25">
      <c r="AV13163"/>
      <c r="AW13163"/>
      <c r="AX13163"/>
    </row>
    <row r="13164" spans="48:50" x14ac:dyDescent="0.25">
      <c r="AV13164"/>
      <c r="AW13164"/>
      <c r="AX13164"/>
    </row>
    <row r="13165" spans="48:50" x14ac:dyDescent="0.25">
      <c r="AV13165"/>
      <c r="AW13165"/>
      <c r="AX13165"/>
    </row>
    <row r="13166" spans="48:50" x14ac:dyDescent="0.25">
      <c r="AV13166"/>
      <c r="AW13166"/>
      <c r="AX13166"/>
    </row>
    <row r="13167" spans="48:50" x14ac:dyDescent="0.25">
      <c r="AV13167"/>
      <c r="AW13167"/>
      <c r="AX13167"/>
    </row>
    <row r="13168" spans="48:50" x14ac:dyDescent="0.25">
      <c r="AV13168"/>
      <c r="AW13168"/>
      <c r="AX13168"/>
    </row>
    <row r="13169" spans="48:50" x14ac:dyDescent="0.25">
      <c r="AV13169"/>
      <c r="AW13169"/>
      <c r="AX13169"/>
    </row>
    <row r="13170" spans="48:50" x14ac:dyDescent="0.25">
      <c r="AV13170"/>
      <c r="AW13170"/>
      <c r="AX13170"/>
    </row>
    <row r="13171" spans="48:50" x14ac:dyDescent="0.25">
      <c r="AV13171"/>
      <c r="AW13171"/>
      <c r="AX13171"/>
    </row>
    <row r="13172" spans="48:50" x14ac:dyDescent="0.25">
      <c r="AV13172"/>
      <c r="AW13172"/>
      <c r="AX13172"/>
    </row>
    <row r="13173" spans="48:50" x14ac:dyDescent="0.25">
      <c r="AV13173"/>
      <c r="AW13173"/>
      <c r="AX13173"/>
    </row>
    <row r="13174" spans="48:50" x14ac:dyDescent="0.25">
      <c r="AV13174"/>
      <c r="AW13174"/>
      <c r="AX13174"/>
    </row>
    <row r="13175" spans="48:50" x14ac:dyDescent="0.25">
      <c r="AV13175"/>
      <c r="AW13175"/>
      <c r="AX13175"/>
    </row>
    <row r="13176" spans="48:50" x14ac:dyDescent="0.25">
      <c r="AV13176"/>
      <c r="AW13176"/>
      <c r="AX13176"/>
    </row>
    <row r="13177" spans="48:50" x14ac:dyDescent="0.25">
      <c r="AV13177"/>
      <c r="AW13177"/>
      <c r="AX13177"/>
    </row>
    <row r="13178" spans="48:50" x14ac:dyDescent="0.25">
      <c r="AV13178"/>
      <c r="AW13178"/>
      <c r="AX13178"/>
    </row>
    <row r="13179" spans="48:50" x14ac:dyDescent="0.25">
      <c r="AV13179"/>
      <c r="AW13179"/>
      <c r="AX13179"/>
    </row>
    <row r="13180" spans="48:50" x14ac:dyDescent="0.25">
      <c r="AV13180"/>
      <c r="AW13180"/>
      <c r="AX13180"/>
    </row>
    <row r="13181" spans="48:50" x14ac:dyDescent="0.25">
      <c r="AV13181"/>
      <c r="AW13181"/>
      <c r="AX13181"/>
    </row>
    <row r="13182" spans="48:50" x14ac:dyDescent="0.25">
      <c r="AV13182"/>
      <c r="AW13182"/>
      <c r="AX13182"/>
    </row>
    <row r="13183" spans="48:50" x14ac:dyDescent="0.25">
      <c r="AV13183"/>
      <c r="AW13183"/>
      <c r="AX13183"/>
    </row>
    <row r="13184" spans="48:50" x14ac:dyDescent="0.25">
      <c r="AV13184"/>
      <c r="AW13184"/>
      <c r="AX13184"/>
    </row>
    <row r="13185" spans="48:50" x14ac:dyDescent="0.25">
      <c r="AV13185"/>
      <c r="AW13185"/>
      <c r="AX13185"/>
    </row>
    <row r="13186" spans="48:50" x14ac:dyDescent="0.25">
      <c r="AV13186"/>
      <c r="AW13186"/>
      <c r="AX13186"/>
    </row>
    <row r="13187" spans="48:50" x14ac:dyDescent="0.25">
      <c r="AV13187"/>
      <c r="AW13187"/>
      <c r="AX13187"/>
    </row>
    <row r="13188" spans="48:50" x14ac:dyDescent="0.25">
      <c r="AV13188"/>
      <c r="AW13188"/>
      <c r="AX13188"/>
    </row>
    <row r="13189" spans="48:50" x14ac:dyDescent="0.25">
      <c r="AV13189"/>
      <c r="AW13189"/>
      <c r="AX13189"/>
    </row>
    <row r="13190" spans="48:50" x14ac:dyDescent="0.25">
      <c r="AV13190"/>
      <c r="AW13190"/>
      <c r="AX13190"/>
    </row>
    <row r="13191" spans="48:50" x14ac:dyDescent="0.25">
      <c r="AV13191"/>
      <c r="AW13191"/>
      <c r="AX13191"/>
    </row>
    <row r="13192" spans="48:50" x14ac:dyDescent="0.25">
      <c r="AV13192"/>
      <c r="AW13192"/>
      <c r="AX13192"/>
    </row>
    <row r="13193" spans="48:50" x14ac:dyDescent="0.25">
      <c r="AV13193"/>
      <c r="AW13193"/>
      <c r="AX13193"/>
    </row>
    <row r="13194" spans="48:50" x14ac:dyDescent="0.25">
      <c r="AV13194"/>
      <c r="AW13194"/>
      <c r="AX13194"/>
    </row>
    <row r="13195" spans="48:50" x14ac:dyDescent="0.25">
      <c r="AV13195"/>
      <c r="AW13195"/>
      <c r="AX13195"/>
    </row>
    <row r="13196" spans="48:50" x14ac:dyDescent="0.25">
      <c r="AV13196"/>
      <c r="AW13196"/>
      <c r="AX13196"/>
    </row>
    <row r="13197" spans="48:50" x14ac:dyDescent="0.25">
      <c r="AV13197"/>
      <c r="AW13197"/>
      <c r="AX13197"/>
    </row>
    <row r="13198" spans="48:50" x14ac:dyDescent="0.25">
      <c r="AV13198"/>
      <c r="AW13198"/>
      <c r="AX13198"/>
    </row>
    <row r="13199" spans="48:50" x14ac:dyDescent="0.25">
      <c r="AV13199"/>
      <c r="AW13199"/>
      <c r="AX13199"/>
    </row>
    <row r="13200" spans="48:50" x14ac:dyDescent="0.25">
      <c r="AV13200"/>
      <c r="AW13200"/>
      <c r="AX13200"/>
    </row>
    <row r="13201" spans="48:50" x14ac:dyDescent="0.25">
      <c r="AV13201"/>
      <c r="AW13201"/>
      <c r="AX13201"/>
    </row>
    <row r="13202" spans="48:50" x14ac:dyDescent="0.25">
      <c r="AV13202"/>
      <c r="AW13202"/>
      <c r="AX13202"/>
    </row>
    <row r="13203" spans="48:50" x14ac:dyDescent="0.25">
      <c r="AV13203"/>
      <c r="AW13203"/>
      <c r="AX13203"/>
    </row>
    <row r="13204" spans="48:50" x14ac:dyDescent="0.25">
      <c r="AV13204"/>
      <c r="AW13204"/>
      <c r="AX13204"/>
    </row>
    <row r="13205" spans="48:50" x14ac:dyDescent="0.25">
      <c r="AV13205"/>
      <c r="AW13205"/>
      <c r="AX13205"/>
    </row>
    <row r="13206" spans="48:50" x14ac:dyDescent="0.25">
      <c r="AV13206"/>
      <c r="AW13206"/>
      <c r="AX13206"/>
    </row>
    <row r="13207" spans="48:50" x14ac:dyDescent="0.25">
      <c r="AV13207"/>
      <c r="AW13207"/>
      <c r="AX13207"/>
    </row>
    <row r="13208" spans="48:50" x14ac:dyDescent="0.25">
      <c r="AV13208"/>
      <c r="AW13208"/>
      <c r="AX13208"/>
    </row>
    <row r="13209" spans="48:50" x14ac:dyDescent="0.25">
      <c r="AV13209"/>
      <c r="AW13209"/>
      <c r="AX13209"/>
    </row>
    <row r="13210" spans="48:50" x14ac:dyDescent="0.25">
      <c r="AV13210"/>
      <c r="AW13210"/>
      <c r="AX13210"/>
    </row>
    <row r="13211" spans="48:50" x14ac:dyDescent="0.25">
      <c r="AV13211"/>
      <c r="AW13211"/>
      <c r="AX13211"/>
    </row>
    <row r="13212" spans="48:50" x14ac:dyDescent="0.25">
      <c r="AV13212"/>
      <c r="AW13212"/>
      <c r="AX13212"/>
    </row>
    <row r="13213" spans="48:50" x14ac:dyDescent="0.25">
      <c r="AV13213"/>
      <c r="AW13213"/>
      <c r="AX13213"/>
    </row>
    <row r="13214" spans="48:50" x14ac:dyDescent="0.25">
      <c r="AV13214"/>
      <c r="AW13214"/>
      <c r="AX13214"/>
    </row>
    <row r="13215" spans="48:50" x14ac:dyDescent="0.25">
      <c r="AV13215"/>
      <c r="AW13215"/>
      <c r="AX13215"/>
    </row>
    <row r="13216" spans="48:50" x14ac:dyDescent="0.25">
      <c r="AV13216"/>
      <c r="AW13216"/>
      <c r="AX13216"/>
    </row>
    <row r="13217" spans="48:50" x14ac:dyDescent="0.25">
      <c r="AV13217"/>
      <c r="AW13217"/>
      <c r="AX13217"/>
    </row>
    <row r="13218" spans="48:50" x14ac:dyDescent="0.25">
      <c r="AV13218"/>
      <c r="AW13218"/>
      <c r="AX13218"/>
    </row>
    <row r="13219" spans="48:50" x14ac:dyDescent="0.25">
      <c r="AV13219"/>
      <c r="AW13219"/>
      <c r="AX13219"/>
    </row>
    <row r="13220" spans="48:50" x14ac:dyDescent="0.25">
      <c r="AV13220"/>
      <c r="AW13220"/>
      <c r="AX13220"/>
    </row>
    <row r="13221" spans="48:50" x14ac:dyDescent="0.25">
      <c r="AV13221"/>
      <c r="AW13221"/>
      <c r="AX13221"/>
    </row>
    <row r="13222" spans="48:50" x14ac:dyDescent="0.25">
      <c r="AV13222"/>
      <c r="AW13222"/>
      <c r="AX13222"/>
    </row>
    <row r="13223" spans="48:50" x14ac:dyDescent="0.25">
      <c r="AV13223"/>
      <c r="AW13223"/>
      <c r="AX13223"/>
    </row>
    <row r="13224" spans="48:50" x14ac:dyDescent="0.25">
      <c r="AV13224"/>
      <c r="AW13224"/>
      <c r="AX13224"/>
    </row>
    <row r="13225" spans="48:50" x14ac:dyDescent="0.25">
      <c r="AV13225"/>
      <c r="AW13225"/>
      <c r="AX13225"/>
    </row>
    <row r="13226" spans="48:50" x14ac:dyDescent="0.25">
      <c r="AV13226"/>
      <c r="AW13226"/>
      <c r="AX13226"/>
    </row>
    <row r="13227" spans="48:50" x14ac:dyDescent="0.25">
      <c r="AV13227"/>
      <c r="AW13227"/>
      <c r="AX13227"/>
    </row>
    <row r="13228" spans="48:50" x14ac:dyDescent="0.25">
      <c r="AV13228"/>
      <c r="AW13228"/>
      <c r="AX13228"/>
    </row>
    <row r="13229" spans="48:50" x14ac:dyDescent="0.25">
      <c r="AV13229"/>
      <c r="AW13229"/>
      <c r="AX13229"/>
    </row>
    <row r="13230" spans="48:50" x14ac:dyDescent="0.25">
      <c r="AV13230"/>
      <c r="AW13230"/>
      <c r="AX13230"/>
    </row>
    <row r="13231" spans="48:50" x14ac:dyDescent="0.25">
      <c r="AV13231"/>
      <c r="AW13231"/>
      <c r="AX13231"/>
    </row>
    <row r="13232" spans="48:50" x14ac:dyDescent="0.25">
      <c r="AV13232"/>
      <c r="AW13232"/>
      <c r="AX13232"/>
    </row>
    <row r="13233" spans="48:50" x14ac:dyDescent="0.25">
      <c r="AV13233"/>
      <c r="AW13233"/>
      <c r="AX13233"/>
    </row>
    <row r="13234" spans="48:50" x14ac:dyDescent="0.25">
      <c r="AV13234"/>
      <c r="AW13234"/>
      <c r="AX13234"/>
    </row>
    <row r="13235" spans="48:50" x14ac:dyDescent="0.25">
      <c r="AV13235"/>
      <c r="AW13235"/>
      <c r="AX13235"/>
    </row>
    <row r="13236" spans="48:50" x14ac:dyDescent="0.25">
      <c r="AV13236"/>
      <c r="AW13236"/>
      <c r="AX13236"/>
    </row>
    <row r="13237" spans="48:50" x14ac:dyDescent="0.25">
      <c r="AV13237"/>
      <c r="AW13237"/>
      <c r="AX13237"/>
    </row>
    <row r="13238" spans="48:50" x14ac:dyDescent="0.25">
      <c r="AV13238"/>
      <c r="AW13238"/>
      <c r="AX13238"/>
    </row>
    <row r="13239" spans="48:50" x14ac:dyDescent="0.25">
      <c r="AV13239"/>
      <c r="AW13239"/>
      <c r="AX13239"/>
    </row>
    <row r="13240" spans="48:50" x14ac:dyDescent="0.25">
      <c r="AV13240"/>
      <c r="AW13240"/>
      <c r="AX13240"/>
    </row>
    <row r="13241" spans="48:50" x14ac:dyDescent="0.25">
      <c r="AV13241"/>
      <c r="AW13241"/>
      <c r="AX13241"/>
    </row>
    <row r="13242" spans="48:50" x14ac:dyDescent="0.25">
      <c r="AV13242"/>
      <c r="AW13242"/>
      <c r="AX13242"/>
    </row>
    <row r="13243" spans="48:50" x14ac:dyDescent="0.25">
      <c r="AV13243"/>
      <c r="AW13243"/>
      <c r="AX13243"/>
    </row>
    <row r="13244" spans="48:50" x14ac:dyDescent="0.25">
      <c r="AV13244"/>
      <c r="AW13244"/>
      <c r="AX13244"/>
    </row>
    <row r="13245" spans="48:50" x14ac:dyDescent="0.25">
      <c r="AV13245"/>
      <c r="AW13245"/>
      <c r="AX13245"/>
    </row>
    <row r="13246" spans="48:50" x14ac:dyDescent="0.25">
      <c r="AV13246"/>
      <c r="AW13246"/>
      <c r="AX13246"/>
    </row>
    <row r="13247" spans="48:50" x14ac:dyDescent="0.25">
      <c r="AV13247"/>
      <c r="AW13247"/>
      <c r="AX13247"/>
    </row>
    <row r="13248" spans="48:50" x14ac:dyDescent="0.25">
      <c r="AV13248"/>
      <c r="AW13248"/>
      <c r="AX13248"/>
    </row>
    <row r="13249" spans="48:50" x14ac:dyDescent="0.25">
      <c r="AV13249"/>
      <c r="AW13249"/>
      <c r="AX13249"/>
    </row>
    <row r="13250" spans="48:50" x14ac:dyDescent="0.25">
      <c r="AV13250"/>
      <c r="AW13250"/>
      <c r="AX13250"/>
    </row>
    <row r="13251" spans="48:50" x14ac:dyDescent="0.25">
      <c r="AV13251"/>
      <c r="AW13251"/>
      <c r="AX13251"/>
    </row>
    <row r="13252" spans="48:50" x14ac:dyDescent="0.25">
      <c r="AV13252"/>
      <c r="AW13252"/>
      <c r="AX13252"/>
    </row>
    <row r="13253" spans="48:50" x14ac:dyDescent="0.25">
      <c r="AV13253"/>
      <c r="AW13253"/>
      <c r="AX13253"/>
    </row>
    <row r="13254" spans="48:50" x14ac:dyDescent="0.25">
      <c r="AV13254"/>
      <c r="AW13254"/>
      <c r="AX13254"/>
    </row>
    <row r="13255" spans="48:50" x14ac:dyDescent="0.25">
      <c r="AV13255"/>
      <c r="AW13255"/>
      <c r="AX13255"/>
    </row>
    <row r="13256" spans="48:50" x14ac:dyDescent="0.25">
      <c r="AV13256"/>
      <c r="AW13256"/>
      <c r="AX13256"/>
    </row>
    <row r="13257" spans="48:50" x14ac:dyDescent="0.25">
      <c r="AV13257"/>
      <c r="AW13257"/>
      <c r="AX13257"/>
    </row>
    <row r="13258" spans="48:50" x14ac:dyDescent="0.25">
      <c r="AV13258"/>
      <c r="AW13258"/>
      <c r="AX13258"/>
    </row>
    <row r="13259" spans="48:50" x14ac:dyDescent="0.25">
      <c r="AV13259"/>
      <c r="AW13259"/>
      <c r="AX13259"/>
    </row>
    <row r="13260" spans="48:50" x14ac:dyDescent="0.25">
      <c r="AV13260"/>
      <c r="AW13260"/>
      <c r="AX13260"/>
    </row>
    <row r="13261" spans="48:50" x14ac:dyDescent="0.25">
      <c r="AV13261"/>
      <c r="AW13261"/>
      <c r="AX13261"/>
    </row>
    <row r="13262" spans="48:50" x14ac:dyDescent="0.25">
      <c r="AV13262"/>
      <c r="AW13262"/>
      <c r="AX13262"/>
    </row>
    <row r="13263" spans="48:50" x14ac:dyDescent="0.25">
      <c r="AV13263"/>
      <c r="AW13263"/>
      <c r="AX13263"/>
    </row>
    <row r="13264" spans="48:50" x14ac:dyDescent="0.25">
      <c r="AV13264"/>
      <c r="AW13264"/>
      <c r="AX13264"/>
    </row>
    <row r="13265" spans="48:50" x14ac:dyDescent="0.25">
      <c r="AV13265"/>
      <c r="AW13265"/>
      <c r="AX13265"/>
    </row>
    <row r="13266" spans="48:50" x14ac:dyDescent="0.25">
      <c r="AV13266"/>
      <c r="AW13266"/>
      <c r="AX13266"/>
    </row>
    <row r="13267" spans="48:50" x14ac:dyDescent="0.25">
      <c r="AV13267"/>
      <c r="AW13267"/>
      <c r="AX13267"/>
    </row>
    <row r="13268" spans="48:50" x14ac:dyDescent="0.25">
      <c r="AV13268"/>
      <c r="AW13268"/>
      <c r="AX13268"/>
    </row>
    <row r="13269" spans="48:50" x14ac:dyDescent="0.25">
      <c r="AV13269"/>
      <c r="AW13269"/>
      <c r="AX13269"/>
    </row>
    <row r="13270" spans="48:50" x14ac:dyDescent="0.25">
      <c r="AV13270"/>
      <c r="AW13270"/>
      <c r="AX13270"/>
    </row>
    <row r="13271" spans="48:50" x14ac:dyDescent="0.25">
      <c r="AV13271"/>
      <c r="AW13271"/>
      <c r="AX13271"/>
    </row>
    <row r="13272" spans="48:50" x14ac:dyDescent="0.25">
      <c r="AV13272"/>
      <c r="AW13272"/>
      <c r="AX13272"/>
    </row>
    <row r="13273" spans="48:50" x14ac:dyDescent="0.25">
      <c r="AV13273"/>
      <c r="AW13273"/>
      <c r="AX13273"/>
    </row>
    <row r="13274" spans="48:50" x14ac:dyDescent="0.25">
      <c r="AV13274"/>
      <c r="AW13274"/>
      <c r="AX13274"/>
    </row>
    <row r="13275" spans="48:50" x14ac:dyDescent="0.25">
      <c r="AV13275"/>
      <c r="AW13275"/>
      <c r="AX13275"/>
    </row>
    <row r="13276" spans="48:50" x14ac:dyDescent="0.25">
      <c r="AV13276"/>
      <c r="AW13276"/>
      <c r="AX13276"/>
    </row>
    <row r="13277" spans="48:50" x14ac:dyDescent="0.25">
      <c r="AV13277"/>
      <c r="AW13277"/>
      <c r="AX13277"/>
    </row>
    <row r="13278" spans="48:50" x14ac:dyDescent="0.25">
      <c r="AV13278"/>
      <c r="AW13278"/>
      <c r="AX13278"/>
    </row>
    <row r="13279" spans="48:50" x14ac:dyDescent="0.25">
      <c r="AV13279"/>
      <c r="AW13279"/>
      <c r="AX13279"/>
    </row>
    <row r="13280" spans="48:50" x14ac:dyDescent="0.25">
      <c r="AV13280"/>
      <c r="AW13280"/>
      <c r="AX13280"/>
    </row>
    <row r="13281" spans="48:50" x14ac:dyDescent="0.25">
      <c r="AV13281"/>
      <c r="AW13281"/>
      <c r="AX13281"/>
    </row>
    <row r="13282" spans="48:50" x14ac:dyDescent="0.25">
      <c r="AV13282"/>
      <c r="AW13282"/>
      <c r="AX13282"/>
    </row>
    <row r="13283" spans="48:50" x14ac:dyDescent="0.25">
      <c r="AV13283"/>
      <c r="AW13283"/>
      <c r="AX13283"/>
    </row>
    <row r="13284" spans="48:50" x14ac:dyDescent="0.25">
      <c r="AV13284"/>
      <c r="AW13284"/>
      <c r="AX13284"/>
    </row>
    <row r="13285" spans="48:50" x14ac:dyDescent="0.25">
      <c r="AV13285"/>
      <c r="AW13285"/>
      <c r="AX13285"/>
    </row>
    <row r="13286" spans="48:50" x14ac:dyDescent="0.25">
      <c r="AV13286"/>
      <c r="AW13286"/>
      <c r="AX13286"/>
    </row>
    <row r="13287" spans="48:50" x14ac:dyDescent="0.25">
      <c r="AV13287"/>
      <c r="AW13287"/>
      <c r="AX13287"/>
    </row>
    <row r="13288" spans="48:50" x14ac:dyDescent="0.25">
      <c r="AV13288"/>
      <c r="AW13288"/>
      <c r="AX13288"/>
    </row>
    <row r="13289" spans="48:50" x14ac:dyDescent="0.25">
      <c r="AV13289"/>
      <c r="AW13289"/>
      <c r="AX13289"/>
    </row>
    <row r="13290" spans="48:50" x14ac:dyDescent="0.25">
      <c r="AV13290"/>
      <c r="AW13290"/>
      <c r="AX13290"/>
    </row>
    <row r="13291" spans="48:50" x14ac:dyDescent="0.25">
      <c r="AV13291"/>
      <c r="AW13291"/>
      <c r="AX13291"/>
    </row>
    <row r="13292" spans="48:50" x14ac:dyDescent="0.25">
      <c r="AV13292"/>
      <c r="AW13292"/>
      <c r="AX13292"/>
    </row>
    <row r="13293" spans="48:50" x14ac:dyDescent="0.25">
      <c r="AV13293"/>
      <c r="AW13293"/>
      <c r="AX13293"/>
    </row>
    <row r="13294" spans="48:50" x14ac:dyDescent="0.25">
      <c r="AV13294"/>
      <c r="AW13294"/>
      <c r="AX13294"/>
    </row>
    <row r="13295" spans="48:50" x14ac:dyDescent="0.25">
      <c r="AV13295"/>
      <c r="AW13295"/>
      <c r="AX13295"/>
    </row>
    <row r="13296" spans="48:50" x14ac:dyDescent="0.25">
      <c r="AV13296"/>
      <c r="AW13296"/>
      <c r="AX13296"/>
    </row>
    <row r="13297" spans="48:50" x14ac:dyDescent="0.25">
      <c r="AV13297"/>
      <c r="AW13297"/>
      <c r="AX13297"/>
    </row>
    <row r="13298" spans="48:50" x14ac:dyDescent="0.25">
      <c r="AV13298"/>
      <c r="AW13298"/>
      <c r="AX13298"/>
    </row>
    <row r="13299" spans="48:50" x14ac:dyDescent="0.25">
      <c r="AV13299"/>
      <c r="AW13299"/>
      <c r="AX13299"/>
    </row>
    <row r="13300" spans="48:50" x14ac:dyDescent="0.25">
      <c r="AV13300"/>
      <c r="AW13300"/>
      <c r="AX13300"/>
    </row>
    <row r="13301" spans="48:50" x14ac:dyDescent="0.25">
      <c r="AV13301"/>
      <c r="AW13301"/>
      <c r="AX13301"/>
    </row>
    <row r="13302" spans="48:50" x14ac:dyDescent="0.25">
      <c r="AV13302"/>
      <c r="AW13302"/>
      <c r="AX13302"/>
    </row>
    <row r="13303" spans="48:50" x14ac:dyDescent="0.25">
      <c r="AV13303"/>
      <c r="AW13303"/>
      <c r="AX13303"/>
    </row>
    <row r="13304" spans="48:50" x14ac:dyDescent="0.25">
      <c r="AV13304"/>
      <c r="AW13304"/>
      <c r="AX13304"/>
    </row>
    <row r="13305" spans="48:50" x14ac:dyDescent="0.25">
      <c r="AV13305"/>
      <c r="AW13305"/>
      <c r="AX13305"/>
    </row>
    <row r="13306" spans="48:50" x14ac:dyDescent="0.25">
      <c r="AV13306"/>
      <c r="AW13306"/>
      <c r="AX13306"/>
    </row>
    <row r="13307" spans="48:50" x14ac:dyDescent="0.25">
      <c r="AV13307"/>
      <c r="AW13307"/>
      <c r="AX13307"/>
    </row>
    <row r="13308" spans="48:50" x14ac:dyDescent="0.25">
      <c r="AV13308"/>
      <c r="AW13308"/>
      <c r="AX13308"/>
    </row>
    <row r="13309" spans="48:50" x14ac:dyDescent="0.25">
      <c r="AV13309"/>
      <c r="AW13309"/>
      <c r="AX13309"/>
    </row>
    <row r="13310" spans="48:50" x14ac:dyDescent="0.25">
      <c r="AV13310"/>
      <c r="AW13310"/>
      <c r="AX13310"/>
    </row>
    <row r="13311" spans="48:50" x14ac:dyDescent="0.25">
      <c r="AV13311"/>
      <c r="AW13311"/>
      <c r="AX13311"/>
    </row>
    <row r="13312" spans="48:50" x14ac:dyDescent="0.25">
      <c r="AV13312"/>
      <c r="AW13312"/>
      <c r="AX13312"/>
    </row>
    <row r="13313" spans="48:50" x14ac:dyDescent="0.25">
      <c r="AV13313"/>
      <c r="AW13313"/>
      <c r="AX13313"/>
    </row>
    <row r="13314" spans="48:50" x14ac:dyDescent="0.25">
      <c r="AV13314"/>
      <c r="AW13314"/>
      <c r="AX13314"/>
    </row>
    <row r="13315" spans="48:50" x14ac:dyDescent="0.25">
      <c r="AV13315"/>
      <c r="AW13315"/>
      <c r="AX13315"/>
    </row>
    <row r="13316" spans="48:50" x14ac:dyDescent="0.25">
      <c r="AV13316"/>
      <c r="AW13316"/>
      <c r="AX13316"/>
    </row>
    <row r="13317" spans="48:50" x14ac:dyDescent="0.25">
      <c r="AV13317"/>
      <c r="AW13317"/>
      <c r="AX13317"/>
    </row>
    <row r="13318" spans="48:50" x14ac:dyDescent="0.25">
      <c r="AV13318"/>
      <c r="AW13318"/>
      <c r="AX13318"/>
    </row>
    <row r="13319" spans="48:50" x14ac:dyDescent="0.25">
      <c r="AV13319"/>
      <c r="AW13319"/>
      <c r="AX13319"/>
    </row>
    <row r="13320" spans="48:50" x14ac:dyDescent="0.25">
      <c r="AV13320"/>
      <c r="AW13320"/>
      <c r="AX13320"/>
    </row>
    <row r="13321" spans="48:50" x14ac:dyDescent="0.25">
      <c r="AV13321"/>
      <c r="AW13321"/>
      <c r="AX13321"/>
    </row>
    <row r="13322" spans="48:50" x14ac:dyDescent="0.25">
      <c r="AV13322"/>
      <c r="AW13322"/>
      <c r="AX13322"/>
    </row>
    <row r="13323" spans="48:50" x14ac:dyDescent="0.25">
      <c r="AV13323"/>
      <c r="AW13323"/>
      <c r="AX13323"/>
    </row>
    <row r="13324" spans="48:50" x14ac:dyDescent="0.25">
      <c r="AV13324"/>
      <c r="AW13324"/>
      <c r="AX13324"/>
    </row>
    <row r="13325" spans="48:50" x14ac:dyDescent="0.25">
      <c r="AV13325"/>
      <c r="AW13325"/>
      <c r="AX13325"/>
    </row>
    <row r="13326" spans="48:50" x14ac:dyDescent="0.25">
      <c r="AV13326"/>
      <c r="AW13326"/>
      <c r="AX13326"/>
    </row>
    <row r="13327" spans="48:50" x14ac:dyDescent="0.25">
      <c r="AV13327"/>
      <c r="AW13327"/>
      <c r="AX13327"/>
    </row>
    <row r="13328" spans="48:50" x14ac:dyDescent="0.25">
      <c r="AV13328"/>
      <c r="AW13328"/>
      <c r="AX13328"/>
    </row>
    <row r="13329" spans="48:50" x14ac:dyDescent="0.25">
      <c r="AV13329"/>
      <c r="AW13329"/>
      <c r="AX13329"/>
    </row>
    <row r="13330" spans="48:50" x14ac:dyDescent="0.25">
      <c r="AV13330"/>
      <c r="AW13330"/>
      <c r="AX13330"/>
    </row>
    <row r="13331" spans="48:50" x14ac:dyDescent="0.25">
      <c r="AV13331"/>
      <c r="AW13331"/>
      <c r="AX13331"/>
    </row>
    <row r="13332" spans="48:50" x14ac:dyDescent="0.25">
      <c r="AV13332"/>
      <c r="AW13332"/>
      <c r="AX13332"/>
    </row>
    <row r="13333" spans="48:50" x14ac:dyDescent="0.25">
      <c r="AV13333"/>
      <c r="AW13333"/>
      <c r="AX13333"/>
    </row>
    <row r="13334" spans="48:50" x14ac:dyDescent="0.25">
      <c r="AV13334"/>
      <c r="AW13334"/>
      <c r="AX13334"/>
    </row>
    <row r="13335" spans="48:50" x14ac:dyDescent="0.25">
      <c r="AV13335"/>
      <c r="AW13335"/>
      <c r="AX13335"/>
    </row>
    <row r="13336" spans="48:50" x14ac:dyDescent="0.25">
      <c r="AV13336"/>
      <c r="AW13336"/>
      <c r="AX13336"/>
    </row>
    <row r="13337" spans="48:50" x14ac:dyDescent="0.25">
      <c r="AV13337"/>
      <c r="AW13337"/>
      <c r="AX13337"/>
    </row>
    <row r="13338" spans="48:50" x14ac:dyDescent="0.25">
      <c r="AV13338"/>
      <c r="AW13338"/>
      <c r="AX13338"/>
    </row>
    <row r="13339" spans="48:50" x14ac:dyDescent="0.25">
      <c r="AV13339"/>
      <c r="AW13339"/>
      <c r="AX13339"/>
    </row>
    <row r="13340" spans="48:50" x14ac:dyDescent="0.25">
      <c r="AV13340"/>
      <c r="AW13340"/>
      <c r="AX13340"/>
    </row>
    <row r="13341" spans="48:50" x14ac:dyDescent="0.25">
      <c r="AV13341"/>
      <c r="AW13341"/>
      <c r="AX13341"/>
    </row>
    <row r="13342" spans="48:50" x14ac:dyDescent="0.25">
      <c r="AV13342"/>
      <c r="AW13342"/>
      <c r="AX13342"/>
    </row>
    <row r="13343" spans="48:50" x14ac:dyDescent="0.25">
      <c r="AV13343"/>
      <c r="AW13343"/>
      <c r="AX13343"/>
    </row>
    <row r="13344" spans="48:50" x14ac:dyDescent="0.25">
      <c r="AV13344"/>
      <c r="AW13344"/>
      <c r="AX13344"/>
    </row>
    <row r="13345" spans="48:50" x14ac:dyDescent="0.25">
      <c r="AV13345"/>
      <c r="AW13345"/>
      <c r="AX13345"/>
    </row>
    <row r="13346" spans="48:50" x14ac:dyDescent="0.25">
      <c r="AV13346"/>
      <c r="AW13346"/>
      <c r="AX13346"/>
    </row>
    <row r="13347" spans="48:50" x14ac:dyDescent="0.25">
      <c r="AV13347"/>
      <c r="AW13347"/>
      <c r="AX13347"/>
    </row>
    <row r="13348" spans="48:50" x14ac:dyDescent="0.25">
      <c r="AV13348"/>
      <c r="AW13348"/>
      <c r="AX13348"/>
    </row>
    <row r="13349" spans="48:50" x14ac:dyDescent="0.25">
      <c r="AV13349"/>
      <c r="AW13349"/>
      <c r="AX13349"/>
    </row>
    <row r="13350" spans="48:50" x14ac:dyDescent="0.25">
      <c r="AV13350"/>
      <c r="AW13350"/>
      <c r="AX13350"/>
    </row>
    <row r="13351" spans="48:50" x14ac:dyDescent="0.25">
      <c r="AV13351"/>
      <c r="AW13351"/>
      <c r="AX13351"/>
    </row>
    <row r="13352" spans="48:50" x14ac:dyDescent="0.25">
      <c r="AV13352"/>
      <c r="AW13352"/>
      <c r="AX13352"/>
    </row>
    <row r="13353" spans="48:50" x14ac:dyDescent="0.25">
      <c r="AV13353"/>
      <c r="AW13353"/>
      <c r="AX13353"/>
    </row>
    <row r="13354" spans="48:50" x14ac:dyDescent="0.25">
      <c r="AV13354"/>
      <c r="AW13354"/>
      <c r="AX13354"/>
    </row>
    <row r="13355" spans="48:50" x14ac:dyDescent="0.25">
      <c r="AV13355"/>
      <c r="AW13355"/>
      <c r="AX13355"/>
    </row>
    <row r="13356" spans="48:50" x14ac:dyDescent="0.25">
      <c r="AV13356"/>
      <c r="AW13356"/>
      <c r="AX13356"/>
    </row>
    <row r="13357" spans="48:50" x14ac:dyDescent="0.25">
      <c r="AV13357"/>
      <c r="AW13357"/>
      <c r="AX13357"/>
    </row>
    <row r="13358" spans="48:50" x14ac:dyDescent="0.25">
      <c r="AV13358"/>
      <c r="AW13358"/>
      <c r="AX13358"/>
    </row>
    <row r="13359" spans="48:50" x14ac:dyDescent="0.25">
      <c r="AV13359"/>
      <c r="AW13359"/>
      <c r="AX13359"/>
    </row>
    <row r="13360" spans="48:50" x14ac:dyDescent="0.25">
      <c r="AV13360"/>
      <c r="AW13360"/>
      <c r="AX13360"/>
    </row>
    <row r="13361" spans="48:50" x14ac:dyDescent="0.25">
      <c r="AV13361"/>
      <c r="AW13361"/>
      <c r="AX13361"/>
    </row>
    <row r="13362" spans="48:50" x14ac:dyDescent="0.25">
      <c r="AV13362"/>
      <c r="AW13362"/>
      <c r="AX13362"/>
    </row>
    <row r="13363" spans="48:50" x14ac:dyDescent="0.25">
      <c r="AV13363"/>
      <c r="AW13363"/>
      <c r="AX13363"/>
    </row>
    <row r="13364" spans="48:50" x14ac:dyDescent="0.25">
      <c r="AV13364"/>
      <c r="AW13364"/>
      <c r="AX13364"/>
    </row>
    <row r="13365" spans="48:50" x14ac:dyDescent="0.25">
      <c r="AV13365"/>
      <c r="AW13365"/>
      <c r="AX13365"/>
    </row>
    <row r="13366" spans="48:50" x14ac:dyDescent="0.25">
      <c r="AV13366"/>
      <c r="AW13366"/>
      <c r="AX13366"/>
    </row>
    <row r="13367" spans="48:50" x14ac:dyDescent="0.25">
      <c r="AV13367"/>
      <c r="AW13367"/>
      <c r="AX13367"/>
    </row>
    <row r="13368" spans="48:50" x14ac:dyDescent="0.25">
      <c r="AV13368"/>
      <c r="AW13368"/>
      <c r="AX13368"/>
    </row>
    <row r="13369" spans="48:50" x14ac:dyDescent="0.25">
      <c r="AV13369"/>
      <c r="AW13369"/>
      <c r="AX13369"/>
    </row>
    <row r="13370" spans="48:50" x14ac:dyDescent="0.25">
      <c r="AV13370"/>
      <c r="AW13370"/>
      <c r="AX13370"/>
    </row>
    <row r="13371" spans="48:50" x14ac:dyDescent="0.25">
      <c r="AV13371"/>
      <c r="AW13371"/>
      <c r="AX13371"/>
    </row>
    <row r="13372" spans="48:50" x14ac:dyDescent="0.25">
      <c r="AV13372"/>
      <c r="AW13372"/>
      <c r="AX13372"/>
    </row>
    <row r="13373" spans="48:50" x14ac:dyDescent="0.25">
      <c r="AV13373"/>
      <c r="AW13373"/>
      <c r="AX13373"/>
    </row>
    <row r="13374" spans="48:50" x14ac:dyDescent="0.25">
      <c r="AV13374"/>
      <c r="AW13374"/>
      <c r="AX13374"/>
    </row>
    <row r="13375" spans="48:50" x14ac:dyDescent="0.25">
      <c r="AV13375"/>
      <c r="AW13375"/>
      <c r="AX13375"/>
    </row>
    <row r="13376" spans="48:50" x14ac:dyDescent="0.25">
      <c r="AV13376"/>
      <c r="AW13376"/>
      <c r="AX13376"/>
    </row>
    <row r="13377" spans="48:50" x14ac:dyDescent="0.25">
      <c r="AV13377"/>
      <c r="AW13377"/>
      <c r="AX13377"/>
    </row>
    <row r="13378" spans="48:50" x14ac:dyDescent="0.25">
      <c r="AV13378"/>
      <c r="AW13378"/>
      <c r="AX13378"/>
    </row>
    <row r="13379" spans="48:50" x14ac:dyDescent="0.25">
      <c r="AV13379"/>
      <c r="AW13379"/>
      <c r="AX13379"/>
    </row>
    <row r="13380" spans="48:50" x14ac:dyDescent="0.25">
      <c r="AV13380"/>
      <c r="AW13380"/>
      <c r="AX13380"/>
    </row>
    <row r="13381" spans="48:50" x14ac:dyDescent="0.25">
      <c r="AV13381"/>
      <c r="AW13381"/>
      <c r="AX13381"/>
    </row>
    <row r="13382" spans="48:50" x14ac:dyDescent="0.25">
      <c r="AV13382"/>
      <c r="AW13382"/>
      <c r="AX13382"/>
    </row>
    <row r="13383" spans="48:50" x14ac:dyDescent="0.25">
      <c r="AV13383"/>
      <c r="AW13383"/>
      <c r="AX13383"/>
    </row>
    <row r="13384" spans="48:50" x14ac:dyDescent="0.25">
      <c r="AV13384"/>
      <c r="AW13384"/>
      <c r="AX13384"/>
    </row>
    <row r="13385" spans="48:50" x14ac:dyDescent="0.25">
      <c r="AV13385"/>
      <c r="AW13385"/>
      <c r="AX13385"/>
    </row>
    <row r="13386" spans="48:50" x14ac:dyDescent="0.25">
      <c r="AV13386"/>
      <c r="AW13386"/>
      <c r="AX13386"/>
    </row>
    <row r="13387" spans="48:50" x14ac:dyDescent="0.25">
      <c r="AV13387"/>
      <c r="AW13387"/>
      <c r="AX13387"/>
    </row>
    <row r="13388" spans="48:50" x14ac:dyDescent="0.25">
      <c r="AV13388"/>
      <c r="AW13388"/>
      <c r="AX13388"/>
    </row>
    <row r="13389" spans="48:50" x14ac:dyDescent="0.25">
      <c r="AV13389"/>
      <c r="AW13389"/>
      <c r="AX13389"/>
    </row>
    <row r="13390" spans="48:50" x14ac:dyDescent="0.25">
      <c r="AV13390"/>
      <c r="AW13390"/>
      <c r="AX13390"/>
    </row>
    <row r="13391" spans="48:50" x14ac:dyDescent="0.25">
      <c r="AV13391"/>
      <c r="AW13391"/>
      <c r="AX13391"/>
    </row>
    <row r="13392" spans="48:50" x14ac:dyDescent="0.25">
      <c r="AV13392"/>
      <c r="AW13392"/>
      <c r="AX13392"/>
    </row>
    <row r="13393" spans="48:50" x14ac:dyDescent="0.25">
      <c r="AV13393"/>
      <c r="AW13393"/>
      <c r="AX13393"/>
    </row>
    <row r="13394" spans="48:50" x14ac:dyDescent="0.25">
      <c r="AV13394"/>
      <c r="AW13394"/>
      <c r="AX13394"/>
    </row>
    <row r="13395" spans="48:50" x14ac:dyDescent="0.25">
      <c r="AV13395"/>
      <c r="AW13395"/>
      <c r="AX13395"/>
    </row>
    <row r="13396" spans="48:50" x14ac:dyDescent="0.25">
      <c r="AV13396"/>
      <c r="AW13396"/>
      <c r="AX13396"/>
    </row>
    <row r="13397" spans="48:50" x14ac:dyDescent="0.25">
      <c r="AV13397"/>
      <c r="AW13397"/>
      <c r="AX13397"/>
    </row>
    <row r="13398" spans="48:50" x14ac:dyDescent="0.25">
      <c r="AV13398"/>
      <c r="AW13398"/>
      <c r="AX13398"/>
    </row>
    <row r="13399" spans="48:50" x14ac:dyDescent="0.25">
      <c r="AV13399"/>
      <c r="AW13399"/>
      <c r="AX13399"/>
    </row>
    <row r="13400" spans="48:50" x14ac:dyDescent="0.25">
      <c r="AV13400"/>
      <c r="AW13400"/>
      <c r="AX13400"/>
    </row>
    <row r="13401" spans="48:50" x14ac:dyDescent="0.25">
      <c r="AV13401"/>
      <c r="AW13401"/>
      <c r="AX13401"/>
    </row>
    <row r="13402" spans="48:50" x14ac:dyDescent="0.25">
      <c r="AV13402"/>
      <c r="AW13402"/>
      <c r="AX13402"/>
    </row>
    <row r="13403" spans="48:50" x14ac:dyDescent="0.25">
      <c r="AV13403"/>
      <c r="AW13403"/>
      <c r="AX13403"/>
    </row>
    <row r="13404" spans="48:50" x14ac:dyDescent="0.25">
      <c r="AV13404"/>
      <c r="AW13404"/>
      <c r="AX13404"/>
    </row>
    <row r="13405" spans="48:50" x14ac:dyDescent="0.25">
      <c r="AV13405"/>
      <c r="AW13405"/>
      <c r="AX13405"/>
    </row>
    <row r="13406" spans="48:50" x14ac:dyDescent="0.25">
      <c r="AV13406"/>
      <c r="AW13406"/>
      <c r="AX13406"/>
    </row>
    <row r="13407" spans="48:50" x14ac:dyDescent="0.25">
      <c r="AV13407"/>
      <c r="AW13407"/>
      <c r="AX13407"/>
    </row>
    <row r="13408" spans="48:50" x14ac:dyDescent="0.25">
      <c r="AV13408"/>
      <c r="AW13408"/>
      <c r="AX13408"/>
    </row>
    <row r="13409" spans="48:50" x14ac:dyDescent="0.25">
      <c r="AV13409"/>
      <c r="AW13409"/>
      <c r="AX13409"/>
    </row>
    <row r="13410" spans="48:50" x14ac:dyDescent="0.25">
      <c r="AV13410"/>
      <c r="AW13410"/>
      <c r="AX13410"/>
    </row>
    <row r="13411" spans="48:50" x14ac:dyDescent="0.25">
      <c r="AV13411"/>
      <c r="AW13411"/>
      <c r="AX13411"/>
    </row>
    <row r="13412" spans="48:50" x14ac:dyDescent="0.25">
      <c r="AV13412"/>
      <c r="AW13412"/>
      <c r="AX13412"/>
    </row>
    <row r="13413" spans="48:50" x14ac:dyDescent="0.25">
      <c r="AV13413"/>
      <c r="AW13413"/>
      <c r="AX13413"/>
    </row>
    <row r="13414" spans="48:50" x14ac:dyDescent="0.25">
      <c r="AV13414"/>
      <c r="AW13414"/>
      <c r="AX13414"/>
    </row>
    <row r="13415" spans="48:50" x14ac:dyDescent="0.25">
      <c r="AV13415"/>
      <c r="AW13415"/>
      <c r="AX13415"/>
    </row>
    <row r="13416" spans="48:50" x14ac:dyDescent="0.25">
      <c r="AV13416"/>
      <c r="AW13416"/>
      <c r="AX13416"/>
    </row>
    <row r="13417" spans="48:50" x14ac:dyDescent="0.25">
      <c r="AV13417"/>
      <c r="AW13417"/>
      <c r="AX13417"/>
    </row>
    <row r="13418" spans="48:50" x14ac:dyDescent="0.25">
      <c r="AV13418"/>
      <c r="AW13418"/>
      <c r="AX13418"/>
    </row>
    <row r="13419" spans="48:50" x14ac:dyDescent="0.25">
      <c r="AV13419"/>
      <c r="AW13419"/>
      <c r="AX13419"/>
    </row>
    <row r="13420" spans="48:50" x14ac:dyDescent="0.25">
      <c r="AV13420"/>
      <c r="AW13420"/>
      <c r="AX13420"/>
    </row>
    <row r="13421" spans="48:50" x14ac:dyDescent="0.25">
      <c r="AV13421"/>
      <c r="AW13421"/>
      <c r="AX13421"/>
    </row>
    <row r="13422" spans="48:50" x14ac:dyDescent="0.25">
      <c r="AV13422"/>
      <c r="AW13422"/>
      <c r="AX13422"/>
    </row>
    <row r="13423" spans="48:50" x14ac:dyDescent="0.25">
      <c r="AV13423"/>
      <c r="AW13423"/>
      <c r="AX13423"/>
    </row>
    <row r="13424" spans="48:50" x14ac:dyDescent="0.25">
      <c r="AV13424"/>
      <c r="AW13424"/>
      <c r="AX13424"/>
    </row>
    <row r="13425" spans="48:50" x14ac:dyDescent="0.25">
      <c r="AV13425"/>
      <c r="AW13425"/>
      <c r="AX13425"/>
    </row>
    <row r="13426" spans="48:50" x14ac:dyDescent="0.25">
      <c r="AV13426"/>
      <c r="AW13426"/>
      <c r="AX13426"/>
    </row>
    <row r="13427" spans="48:50" x14ac:dyDescent="0.25">
      <c r="AV13427"/>
      <c r="AW13427"/>
      <c r="AX13427"/>
    </row>
    <row r="13428" spans="48:50" x14ac:dyDescent="0.25">
      <c r="AV13428"/>
      <c r="AW13428"/>
      <c r="AX13428"/>
    </row>
    <row r="13429" spans="48:50" x14ac:dyDescent="0.25">
      <c r="AV13429"/>
      <c r="AW13429"/>
      <c r="AX13429"/>
    </row>
    <row r="13430" spans="48:50" x14ac:dyDescent="0.25">
      <c r="AV13430"/>
      <c r="AW13430"/>
      <c r="AX13430"/>
    </row>
    <row r="13431" spans="48:50" x14ac:dyDescent="0.25">
      <c r="AV13431"/>
      <c r="AW13431"/>
      <c r="AX13431"/>
    </row>
    <row r="13432" spans="48:50" x14ac:dyDescent="0.25">
      <c r="AV13432"/>
      <c r="AW13432"/>
      <c r="AX13432"/>
    </row>
    <row r="13433" spans="48:50" x14ac:dyDescent="0.25">
      <c r="AV13433"/>
      <c r="AW13433"/>
      <c r="AX13433"/>
    </row>
    <row r="13434" spans="48:50" x14ac:dyDescent="0.25">
      <c r="AV13434"/>
      <c r="AW13434"/>
      <c r="AX13434"/>
    </row>
    <row r="13435" spans="48:50" x14ac:dyDescent="0.25">
      <c r="AV13435"/>
      <c r="AW13435"/>
      <c r="AX13435"/>
    </row>
    <row r="13436" spans="48:50" x14ac:dyDescent="0.25">
      <c r="AV13436"/>
      <c r="AW13436"/>
      <c r="AX13436"/>
    </row>
    <row r="13437" spans="48:50" x14ac:dyDescent="0.25">
      <c r="AV13437"/>
      <c r="AW13437"/>
      <c r="AX13437"/>
    </row>
    <row r="13438" spans="48:50" x14ac:dyDescent="0.25">
      <c r="AV13438"/>
      <c r="AW13438"/>
      <c r="AX13438"/>
    </row>
    <row r="13439" spans="48:50" x14ac:dyDescent="0.25">
      <c r="AV13439"/>
      <c r="AW13439"/>
      <c r="AX13439"/>
    </row>
    <row r="13440" spans="48:50" x14ac:dyDescent="0.25">
      <c r="AV13440"/>
      <c r="AW13440"/>
      <c r="AX13440"/>
    </row>
    <row r="13441" spans="48:50" x14ac:dyDescent="0.25">
      <c r="AV13441"/>
      <c r="AW13441"/>
      <c r="AX13441"/>
    </row>
    <row r="13442" spans="48:50" x14ac:dyDescent="0.25">
      <c r="AV13442"/>
      <c r="AW13442"/>
      <c r="AX13442"/>
    </row>
    <row r="13443" spans="48:50" x14ac:dyDescent="0.25">
      <c r="AV13443"/>
      <c r="AW13443"/>
      <c r="AX13443"/>
    </row>
    <row r="13444" spans="48:50" x14ac:dyDescent="0.25">
      <c r="AV13444"/>
      <c r="AW13444"/>
      <c r="AX13444"/>
    </row>
    <row r="13445" spans="48:50" x14ac:dyDescent="0.25">
      <c r="AV13445"/>
      <c r="AW13445"/>
      <c r="AX13445"/>
    </row>
    <row r="13446" spans="48:50" x14ac:dyDescent="0.25">
      <c r="AV13446"/>
      <c r="AW13446"/>
      <c r="AX13446"/>
    </row>
    <row r="13447" spans="48:50" x14ac:dyDescent="0.25">
      <c r="AV13447"/>
      <c r="AW13447"/>
      <c r="AX13447"/>
    </row>
    <row r="13448" spans="48:50" x14ac:dyDescent="0.25">
      <c r="AV13448"/>
      <c r="AW13448"/>
      <c r="AX13448"/>
    </row>
    <row r="13449" spans="48:50" x14ac:dyDescent="0.25">
      <c r="AV13449"/>
      <c r="AW13449"/>
      <c r="AX13449"/>
    </row>
    <row r="13450" spans="48:50" x14ac:dyDescent="0.25">
      <c r="AV13450"/>
      <c r="AW13450"/>
      <c r="AX13450"/>
    </row>
    <row r="13451" spans="48:50" x14ac:dyDescent="0.25">
      <c r="AV13451"/>
      <c r="AW13451"/>
      <c r="AX13451"/>
    </row>
    <row r="13452" spans="48:50" x14ac:dyDescent="0.25">
      <c r="AV13452"/>
      <c r="AW13452"/>
      <c r="AX13452"/>
    </row>
    <row r="13453" spans="48:50" x14ac:dyDescent="0.25">
      <c r="AV13453"/>
      <c r="AW13453"/>
      <c r="AX13453"/>
    </row>
    <row r="13454" spans="48:50" x14ac:dyDescent="0.25">
      <c r="AV13454"/>
      <c r="AW13454"/>
      <c r="AX13454"/>
    </row>
    <row r="13455" spans="48:50" x14ac:dyDescent="0.25">
      <c r="AV13455"/>
      <c r="AW13455"/>
      <c r="AX13455"/>
    </row>
    <row r="13456" spans="48:50" x14ac:dyDescent="0.25">
      <c r="AV13456"/>
      <c r="AW13456"/>
      <c r="AX13456"/>
    </row>
    <row r="13457" spans="48:50" x14ac:dyDescent="0.25">
      <c r="AV13457"/>
      <c r="AW13457"/>
      <c r="AX13457"/>
    </row>
    <row r="13458" spans="48:50" x14ac:dyDescent="0.25">
      <c r="AV13458"/>
      <c r="AW13458"/>
      <c r="AX13458"/>
    </row>
    <row r="13459" spans="48:50" x14ac:dyDescent="0.25">
      <c r="AV13459"/>
      <c r="AW13459"/>
      <c r="AX13459"/>
    </row>
    <row r="13460" spans="48:50" x14ac:dyDescent="0.25">
      <c r="AV13460"/>
      <c r="AW13460"/>
      <c r="AX13460"/>
    </row>
    <row r="13461" spans="48:50" x14ac:dyDescent="0.25">
      <c r="AV13461"/>
      <c r="AW13461"/>
      <c r="AX13461"/>
    </row>
    <row r="13462" spans="48:50" x14ac:dyDescent="0.25">
      <c r="AV13462"/>
      <c r="AW13462"/>
      <c r="AX13462"/>
    </row>
    <row r="13463" spans="48:50" x14ac:dyDescent="0.25">
      <c r="AV13463"/>
      <c r="AW13463"/>
      <c r="AX13463"/>
    </row>
    <row r="13464" spans="48:50" x14ac:dyDescent="0.25">
      <c r="AV13464"/>
      <c r="AW13464"/>
      <c r="AX13464"/>
    </row>
    <row r="13465" spans="48:50" x14ac:dyDescent="0.25">
      <c r="AV13465"/>
      <c r="AW13465"/>
      <c r="AX13465"/>
    </row>
    <row r="13466" spans="48:50" x14ac:dyDescent="0.25">
      <c r="AV13466"/>
      <c r="AW13466"/>
      <c r="AX13466"/>
    </row>
    <row r="13467" spans="48:50" x14ac:dyDescent="0.25">
      <c r="AV13467"/>
      <c r="AW13467"/>
      <c r="AX13467"/>
    </row>
    <row r="13468" spans="48:50" x14ac:dyDescent="0.25">
      <c r="AV13468"/>
      <c r="AW13468"/>
      <c r="AX13468"/>
    </row>
    <row r="13469" spans="48:50" x14ac:dyDescent="0.25">
      <c r="AV13469"/>
      <c r="AW13469"/>
      <c r="AX13469"/>
    </row>
    <row r="13470" spans="48:50" x14ac:dyDescent="0.25">
      <c r="AV13470"/>
      <c r="AW13470"/>
      <c r="AX13470"/>
    </row>
    <row r="13471" spans="48:50" x14ac:dyDescent="0.25">
      <c r="AV13471"/>
      <c r="AW13471"/>
      <c r="AX13471"/>
    </row>
    <row r="13472" spans="48:50" x14ac:dyDescent="0.25">
      <c r="AV13472"/>
      <c r="AW13472"/>
      <c r="AX13472"/>
    </row>
    <row r="13473" spans="48:50" x14ac:dyDescent="0.25">
      <c r="AV13473"/>
      <c r="AW13473"/>
      <c r="AX13473"/>
    </row>
    <row r="13474" spans="48:50" x14ac:dyDescent="0.25">
      <c r="AV13474"/>
      <c r="AW13474"/>
      <c r="AX13474"/>
    </row>
    <row r="13475" spans="48:50" x14ac:dyDescent="0.25">
      <c r="AV13475"/>
      <c r="AW13475"/>
      <c r="AX13475"/>
    </row>
    <row r="13476" spans="48:50" x14ac:dyDescent="0.25">
      <c r="AV13476"/>
      <c r="AW13476"/>
      <c r="AX13476"/>
    </row>
    <row r="13477" spans="48:50" x14ac:dyDescent="0.25">
      <c r="AV13477"/>
      <c r="AW13477"/>
      <c r="AX13477"/>
    </row>
    <row r="13478" spans="48:50" x14ac:dyDescent="0.25">
      <c r="AV13478"/>
      <c r="AW13478"/>
      <c r="AX13478"/>
    </row>
    <row r="13479" spans="48:50" x14ac:dyDescent="0.25">
      <c r="AV13479"/>
      <c r="AW13479"/>
      <c r="AX13479"/>
    </row>
    <row r="13480" spans="48:50" x14ac:dyDescent="0.25">
      <c r="AV13480"/>
      <c r="AW13480"/>
      <c r="AX13480"/>
    </row>
    <row r="13481" spans="48:50" x14ac:dyDescent="0.25">
      <c r="AV13481"/>
      <c r="AW13481"/>
      <c r="AX13481"/>
    </row>
    <row r="13482" spans="48:50" x14ac:dyDescent="0.25">
      <c r="AV13482"/>
      <c r="AW13482"/>
      <c r="AX13482"/>
    </row>
    <row r="13483" spans="48:50" x14ac:dyDescent="0.25">
      <c r="AV13483"/>
      <c r="AW13483"/>
      <c r="AX13483"/>
    </row>
    <row r="13484" spans="48:50" x14ac:dyDescent="0.25">
      <c r="AV13484"/>
      <c r="AW13484"/>
      <c r="AX13484"/>
    </row>
    <row r="13485" spans="48:50" x14ac:dyDescent="0.25">
      <c r="AV13485"/>
      <c r="AW13485"/>
      <c r="AX13485"/>
    </row>
    <row r="13486" spans="48:50" x14ac:dyDescent="0.25">
      <c r="AV13486"/>
      <c r="AW13486"/>
      <c r="AX13486"/>
    </row>
    <row r="13487" spans="48:50" x14ac:dyDescent="0.25">
      <c r="AV13487"/>
      <c r="AW13487"/>
      <c r="AX13487"/>
    </row>
    <row r="13488" spans="48:50" x14ac:dyDescent="0.25">
      <c r="AV13488"/>
      <c r="AW13488"/>
      <c r="AX13488"/>
    </row>
    <row r="13489" spans="48:50" x14ac:dyDescent="0.25">
      <c r="AV13489"/>
      <c r="AW13489"/>
      <c r="AX13489"/>
    </row>
    <row r="13490" spans="48:50" x14ac:dyDescent="0.25">
      <c r="AV13490"/>
      <c r="AW13490"/>
      <c r="AX13490"/>
    </row>
    <row r="13491" spans="48:50" x14ac:dyDescent="0.25">
      <c r="AV13491"/>
      <c r="AW13491"/>
      <c r="AX13491"/>
    </row>
    <row r="13492" spans="48:50" x14ac:dyDescent="0.25">
      <c r="AV13492"/>
      <c r="AW13492"/>
      <c r="AX13492"/>
    </row>
    <row r="13493" spans="48:50" x14ac:dyDescent="0.25">
      <c r="AV13493"/>
      <c r="AW13493"/>
      <c r="AX13493"/>
    </row>
    <row r="13494" spans="48:50" x14ac:dyDescent="0.25">
      <c r="AV13494"/>
      <c r="AW13494"/>
      <c r="AX13494"/>
    </row>
    <row r="13495" spans="48:50" x14ac:dyDescent="0.25">
      <c r="AV13495"/>
      <c r="AW13495"/>
      <c r="AX13495"/>
    </row>
    <row r="13496" spans="48:50" x14ac:dyDescent="0.25">
      <c r="AV13496"/>
      <c r="AW13496"/>
      <c r="AX13496"/>
    </row>
    <row r="13497" spans="48:50" x14ac:dyDescent="0.25">
      <c r="AV13497"/>
      <c r="AW13497"/>
      <c r="AX13497"/>
    </row>
    <row r="13498" spans="48:50" x14ac:dyDescent="0.25">
      <c r="AV13498"/>
      <c r="AW13498"/>
      <c r="AX13498"/>
    </row>
    <row r="13499" spans="48:50" x14ac:dyDescent="0.25">
      <c r="AV13499"/>
      <c r="AW13499"/>
      <c r="AX13499"/>
    </row>
    <row r="13500" spans="48:50" x14ac:dyDescent="0.25">
      <c r="AV13500"/>
      <c r="AW13500"/>
      <c r="AX13500"/>
    </row>
    <row r="13501" spans="48:50" x14ac:dyDescent="0.25">
      <c r="AV13501"/>
      <c r="AW13501"/>
      <c r="AX13501"/>
    </row>
    <row r="13502" spans="48:50" x14ac:dyDescent="0.25">
      <c r="AV13502"/>
      <c r="AW13502"/>
      <c r="AX13502"/>
    </row>
    <row r="13503" spans="48:50" x14ac:dyDescent="0.25">
      <c r="AV13503"/>
      <c r="AW13503"/>
      <c r="AX13503"/>
    </row>
    <row r="13504" spans="48:50" x14ac:dyDescent="0.25">
      <c r="AV13504"/>
      <c r="AW13504"/>
      <c r="AX13504"/>
    </row>
    <row r="13505" spans="48:50" x14ac:dyDescent="0.25">
      <c r="AV13505"/>
      <c r="AW13505"/>
      <c r="AX13505"/>
    </row>
    <row r="13506" spans="48:50" x14ac:dyDescent="0.25">
      <c r="AV13506"/>
      <c r="AW13506"/>
      <c r="AX13506"/>
    </row>
    <row r="13507" spans="48:50" x14ac:dyDescent="0.25">
      <c r="AV13507"/>
      <c r="AW13507"/>
      <c r="AX13507"/>
    </row>
    <row r="13508" spans="48:50" x14ac:dyDescent="0.25">
      <c r="AV13508"/>
      <c r="AW13508"/>
      <c r="AX13508"/>
    </row>
    <row r="13509" spans="48:50" x14ac:dyDescent="0.25">
      <c r="AV13509"/>
      <c r="AW13509"/>
      <c r="AX13509"/>
    </row>
    <row r="13510" spans="48:50" x14ac:dyDescent="0.25">
      <c r="AV13510"/>
      <c r="AW13510"/>
      <c r="AX13510"/>
    </row>
    <row r="13511" spans="48:50" x14ac:dyDescent="0.25">
      <c r="AV13511"/>
      <c r="AW13511"/>
      <c r="AX13511"/>
    </row>
    <row r="13512" spans="48:50" x14ac:dyDescent="0.25">
      <c r="AV13512"/>
      <c r="AW13512"/>
      <c r="AX13512"/>
    </row>
    <row r="13513" spans="48:50" x14ac:dyDescent="0.25">
      <c r="AV13513"/>
      <c r="AW13513"/>
      <c r="AX13513"/>
    </row>
    <row r="13514" spans="48:50" x14ac:dyDescent="0.25">
      <c r="AV13514"/>
      <c r="AW13514"/>
      <c r="AX13514"/>
    </row>
    <row r="13515" spans="48:50" x14ac:dyDescent="0.25">
      <c r="AV13515"/>
      <c r="AW13515"/>
      <c r="AX13515"/>
    </row>
    <row r="13516" spans="48:50" x14ac:dyDescent="0.25">
      <c r="AV13516"/>
      <c r="AW13516"/>
      <c r="AX13516"/>
    </row>
    <row r="13517" spans="48:50" x14ac:dyDescent="0.25">
      <c r="AV13517"/>
      <c r="AW13517"/>
      <c r="AX13517"/>
    </row>
    <row r="13518" spans="48:50" x14ac:dyDescent="0.25">
      <c r="AV13518"/>
      <c r="AW13518"/>
      <c r="AX13518"/>
    </row>
    <row r="13519" spans="48:50" x14ac:dyDescent="0.25">
      <c r="AV13519"/>
      <c r="AW13519"/>
      <c r="AX13519"/>
    </row>
    <row r="13520" spans="48:50" x14ac:dyDescent="0.25">
      <c r="AV13520"/>
      <c r="AW13520"/>
      <c r="AX13520"/>
    </row>
    <row r="13521" spans="48:50" x14ac:dyDescent="0.25">
      <c r="AV13521"/>
      <c r="AW13521"/>
      <c r="AX13521"/>
    </row>
    <row r="13522" spans="48:50" x14ac:dyDescent="0.25">
      <c r="AV13522"/>
      <c r="AW13522"/>
      <c r="AX13522"/>
    </row>
    <row r="13523" spans="48:50" x14ac:dyDescent="0.25">
      <c r="AV13523"/>
      <c r="AW13523"/>
      <c r="AX13523"/>
    </row>
    <row r="13524" spans="48:50" x14ac:dyDescent="0.25">
      <c r="AV13524"/>
      <c r="AW13524"/>
      <c r="AX13524"/>
    </row>
    <row r="13525" spans="48:50" x14ac:dyDescent="0.25">
      <c r="AV13525"/>
      <c r="AW13525"/>
      <c r="AX13525"/>
    </row>
    <row r="13526" spans="48:50" x14ac:dyDescent="0.25">
      <c r="AV13526"/>
      <c r="AW13526"/>
      <c r="AX13526"/>
    </row>
    <row r="13527" spans="48:50" x14ac:dyDescent="0.25">
      <c r="AV13527"/>
      <c r="AW13527"/>
      <c r="AX13527"/>
    </row>
    <row r="13528" spans="48:50" x14ac:dyDescent="0.25">
      <c r="AV13528"/>
      <c r="AW13528"/>
      <c r="AX13528"/>
    </row>
    <row r="13529" spans="48:50" x14ac:dyDescent="0.25">
      <c r="AV13529"/>
      <c r="AW13529"/>
      <c r="AX13529"/>
    </row>
    <row r="13530" spans="48:50" x14ac:dyDescent="0.25">
      <c r="AV13530"/>
      <c r="AW13530"/>
      <c r="AX13530"/>
    </row>
    <row r="13531" spans="48:50" x14ac:dyDescent="0.25">
      <c r="AV13531"/>
      <c r="AW13531"/>
      <c r="AX13531"/>
    </row>
    <row r="13532" spans="48:50" x14ac:dyDescent="0.25">
      <c r="AV13532"/>
      <c r="AW13532"/>
      <c r="AX13532"/>
    </row>
    <row r="13533" spans="48:50" x14ac:dyDescent="0.25">
      <c r="AV13533"/>
      <c r="AW13533"/>
      <c r="AX13533"/>
    </row>
    <row r="13534" spans="48:50" x14ac:dyDescent="0.25">
      <c r="AV13534"/>
      <c r="AW13534"/>
      <c r="AX13534"/>
    </row>
    <row r="13535" spans="48:50" x14ac:dyDescent="0.25">
      <c r="AV13535"/>
      <c r="AW13535"/>
      <c r="AX13535"/>
    </row>
    <row r="13536" spans="48:50" x14ac:dyDescent="0.25">
      <c r="AV13536"/>
      <c r="AW13536"/>
      <c r="AX13536"/>
    </row>
    <row r="13537" spans="48:50" x14ac:dyDescent="0.25">
      <c r="AV13537"/>
      <c r="AW13537"/>
      <c r="AX13537"/>
    </row>
    <row r="13538" spans="48:50" x14ac:dyDescent="0.25">
      <c r="AV13538"/>
      <c r="AW13538"/>
      <c r="AX13538"/>
    </row>
    <row r="13539" spans="48:50" x14ac:dyDescent="0.25">
      <c r="AV13539"/>
      <c r="AW13539"/>
      <c r="AX13539"/>
    </row>
    <row r="13540" spans="48:50" x14ac:dyDescent="0.25">
      <c r="AV13540"/>
      <c r="AW13540"/>
      <c r="AX13540"/>
    </row>
    <row r="13541" spans="48:50" x14ac:dyDescent="0.25">
      <c r="AV13541"/>
      <c r="AW13541"/>
      <c r="AX13541"/>
    </row>
    <row r="13542" spans="48:50" x14ac:dyDescent="0.25">
      <c r="AV13542"/>
      <c r="AW13542"/>
      <c r="AX13542"/>
    </row>
    <row r="13543" spans="48:50" x14ac:dyDescent="0.25">
      <c r="AV13543"/>
      <c r="AW13543"/>
      <c r="AX13543"/>
    </row>
    <row r="13544" spans="48:50" x14ac:dyDescent="0.25">
      <c r="AV13544"/>
      <c r="AW13544"/>
      <c r="AX13544"/>
    </row>
    <row r="13545" spans="48:50" x14ac:dyDescent="0.25">
      <c r="AV13545"/>
      <c r="AW13545"/>
      <c r="AX13545"/>
    </row>
    <row r="13546" spans="48:50" x14ac:dyDescent="0.25">
      <c r="AV13546"/>
      <c r="AW13546"/>
      <c r="AX13546"/>
    </row>
    <row r="13547" spans="48:50" x14ac:dyDescent="0.25">
      <c r="AV13547"/>
      <c r="AW13547"/>
      <c r="AX13547"/>
    </row>
    <row r="13548" spans="48:50" x14ac:dyDescent="0.25">
      <c r="AV13548"/>
      <c r="AW13548"/>
      <c r="AX13548"/>
    </row>
    <row r="13549" spans="48:50" x14ac:dyDescent="0.25">
      <c r="AV13549"/>
      <c r="AW13549"/>
      <c r="AX13549"/>
    </row>
    <row r="13550" spans="48:50" x14ac:dyDescent="0.25">
      <c r="AV13550"/>
      <c r="AW13550"/>
      <c r="AX13550"/>
    </row>
    <row r="13551" spans="48:50" x14ac:dyDescent="0.25">
      <c r="AV13551"/>
      <c r="AW13551"/>
      <c r="AX13551"/>
    </row>
    <row r="13552" spans="48:50" x14ac:dyDescent="0.25">
      <c r="AV13552"/>
      <c r="AW13552"/>
      <c r="AX13552"/>
    </row>
    <row r="13553" spans="48:50" x14ac:dyDescent="0.25">
      <c r="AV13553"/>
      <c r="AW13553"/>
      <c r="AX13553"/>
    </row>
    <row r="13554" spans="48:50" x14ac:dyDescent="0.25">
      <c r="AV13554"/>
      <c r="AW13554"/>
      <c r="AX13554"/>
    </row>
    <row r="13555" spans="48:50" x14ac:dyDescent="0.25">
      <c r="AV13555"/>
      <c r="AW13555"/>
      <c r="AX13555"/>
    </row>
    <row r="13556" spans="48:50" x14ac:dyDescent="0.25">
      <c r="AV13556"/>
      <c r="AW13556"/>
      <c r="AX13556"/>
    </row>
    <row r="13557" spans="48:50" x14ac:dyDescent="0.25">
      <c r="AV13557"/>
      <c r="AW13557"/>
      <c r="AX13557"/>
    </row>
    <row r="13558" spans="48:50" x14ac:dyDescent="0.25">
      <c r="AV13558"/>
      <c r="AW13558"/>
      <c r="AX13558"/>
    </row>
    <row r="13559" spans="48:50" x14ac:dyDescent="0.25">
      <c r="AV13559"/>
      <c r="AW13559"/>
      <c r="AX13559"/>
    </row>
    <row r="13560" spans="48:50" x14ac:dyDescent="0.25">
      <c r="AV13560"/>
      <c r="AW13560"/>
      <c r="AX13560"/>
    </row>
    <row r="13561" spans="48:50" x14ac:dyDescent="0.25">
      <c r="AV13561"/>
      <c r="AW13561"/>
      <c r="AX13561"/>
    </row>
    <row r="13562" spans="48:50" x14ac:dyDescent="0.25">
      <c r="AV13562"/>
      <c r="AW13562"/>
      <c r="AX13562"/>
    </row>
    <row r="13563" spans="48:50" x14ac:dyDescent="0.25">
      <c r="AV13563"/>
      <c r="AW13563"/>
      <c r="AX13563"/>
    </row>
    <row r="13564" spans="48:50" x14ac:dyDescent="0.25">
      <c r="AV13564"/>
      <c r="AW13564"/>
      <c r="AX13564"/>
    </row>
    <row r="13565" spans="48:50" x14ac:dyDescent="0.25">
      <c r="AV13565"/>
      <c r="AW13565"/>
      <c r="AX13565"/>
    </row>
    <row r="13566" spans="48:50" x14ac:dyDescent="0.25">
      <c r="AV13566"/>
      <c r="AW13566"/>
      <c r="AX13566"/>
    </row>
    <row r="13567" spans="48:50" x14ac:dyDescent="0.25">
      <c r="AV13567"/>
      <c r="AW13567"/>
      <c r="AX13567"/>
    </row>
    <row r="13568" spans="48:50" x14ac:dyDescent="0.25">
      <c r="AV13568"/>
      <c r="AW13568"/>
      <c r="AX13568"/>
    </row>
    <row r="13569" spans="48:50" x14ac:dyDescent="0.25">
      <c r="AV13569"/>
      <c r="AW13569"/>
      <c r="AX13569"/>
    </row>
    <row r="13570" spans="48:50" x14ac:dyDescent="0.25">
      <c r="AV13570"/>
      <c r="AW13570"/>
      <c r="AX13570"/>
    </row>
    <row r="13571" spans="48:50" x14ac:dyDescent="0.25">
      <c r="AV13571"/>
      <c r="AW13571"/>
      <c r="AX13571"/>
    </row>
    <row r="13572" spans="48:50" x14ac:dyDescent="0.25">
      <c r="AV13572"/>
      <c r="AW13572"/>
      <c r="AX13572"/>
    </row>
    <row r="13573" spans="48:50" x14ac:dyDescent="0.25">
      <c r="AV13573"/>
      <c r="AW13573"/>
      <c r="AX13573"/>
    </row>
    <row r="13574" spans="48:50" x14ac:dyDescent="0.25">
      <c r="AV13574"/>
      <c r="AW13574"/>
      <c r="AX13574"/>
    </row>
    <row r="13575" spans="48:50" x14ac:dyDescent="0.25">
      <c r="AV13575"/>
      <c r="AW13575"/>
      <c r="AX13575"/>
    </row>
    <row r="13576" spans="48:50" x14ac:dyDescent="0.25">
      <c r="AV13576"/>
      <c r="AW13576"/>
      <c r="AX13576"/>
    </row>
    <row r="13577" spans="48:50" x14ac:dyDescent="0.25">
      <c r="AV13577"/>
      <c r="AW13577"/>
      <c r="AX13577"/>
    </row>
    <row r="13578" spans="48:50" x14ac:dyDescent="0.25">
      <c r="AV13578"/>
      <c r="AW13578"/>
      <c r="AX13578"/>
    </row>
    <row r="13579" spans="48:50" x14ac:dyDescent="0.25">
      <c r="AV13579"/>
      <c r="AW13579"/>
      <c r="AX13579"/>
    </row>
    <row r="13580" spans="48:50" x14ac:dyDescent="0.25">
      <c r="AV13580"/>
      <c r="AW13580"/>
      <c r="AX13580"/>
    </row>
    <row r="13581" spans="48:50" x14ac:dyDescent="0.25">
      <c r="AV13581"/>
      <c r="AW13581"/>
      <c r="AX13581"/>
    </row>
    <row r="13582" spans="48:50" x14ac:dyDescent="0.25">
      <c r="AV13582"/>
      <c r="AW13582"/>
      <c r="AX13582"/>
    </row>
    <row r="13583" spans="48:50" x14ac:dyDescent="0.25">
      <c r="AV13583"/>
      <c r="AW13583"/>
      <c r="AX13583"/>
    </row>
    <row r="13584" spans="48:50" x14ac:dyDescent="0.25">
      <c r="AV13584"/>
      <c r="AW13584"/>
      <c r="AX13584"/>
    </row>
    <row r="13585" spans="48:50" x14ac:dyDescent="0.25">
      <c r="AV13585"/>
      <c r="AW13585"/>
      <c r="AX13585"/>
    </row>
    <row r="13586" spans="48:50" x14ac:dyDescent="0.25">
      <c r="AV13586"/>
      <c r="AW13586"/>
      <c r="AX13586"/>
    </row>
    <row r="13587" spans="48:50" x14ac:dyDescent="0.25">
      <c r="AV13587"/>
      <c r="AW13587"/>
      <c r="AX13587"/>
    </row>
    <row r="13588" spans="48:50" x14ac:dyDescent="0.25">
      <c r="AV13588"/>
      <c r="AW13588"/>
      <c r="AX13588"/>
    </row>
    <row r="13589" spans="48:50" x14ac:dyDescent="0.25">
      <c r="AV13589"/>
      <c r="AW13589"/>
      <c r="AX13589"/>
    </row>
    <row r="13590" spans="48:50" x14ac:dyDescent="0.25">
      <c r="AV13590"/>
      <c r="AW13590"/>
      <c r="AX13590"/>
    </row>
    <row r="13591" spans="48:50" x14ac:dyDescent="0.25">
      <c r="AV13591"/>
      <c r="AW13591"/>
      <c r="AX13591"/>
    </row>
    <row r="13592" spans="48:50" x14ac:dyDescent="0.25">
      <c r="AV13592"/>
      <c r="AW13592"/>
      <c r="AX13592"/>
    </row>
    <row r="13593" spans="48:50" x14ac:dyDescent="0.25">
      <c r="AV13593"/>
      <c r="AW13593"/>
      <c r="AX13593"/>
    </row>
    <row r="13594" spans="48:50" x14ac:dyDescent="0.25">
      <c r="AV13594"/>
      <c r="AW13594"/>
      <c r="AX13594"/>
    </row>
    <row r="13595" spans="48:50" x14ac:dyDescent="0.25">
      <c r="AV13595"/>
      <c r="AW13595"/>
      <c r="AX13595"/>
    </row>
    <row r="13596" spans="48:50" x14ac:dyDescent="0.25">
      <c r="AV13596"/>
      <c r="AW13596"/>
      <c r="AX13596"/>
    </row>
    <row r="13597" spans="48:50" x14ac:dyDescent="0.25">
      <c r="AV13597"/>
      <c r="AW13597"/>
      <c r="AX13597"/>
    </row>
    <row r="13598" spans="48:50" x14ac:dyDescent="0.25">
      <c r="AV13598"/>
      <c r="AW13598"/>
      <c r="AX13598"/>
    </row>
    <row r="13599" spans="48:50" x14ac:dyDescent="0.25">
      <c r="AV13599"/>
      <c r="AW13599"/>
      <c r="AX13599"/>
    </row>
    <row r="13600" spans="48:50" x14ac:dyDescent="0.25">
      <c r="AV13600"/>
      <c r="AW13600"/>
      <c r="AX13600"/>
    </row>
    <row r="13601" spans="48:50" x14ac:dyDescent="0.25">
      <c r="AV13601"/>
      <c r="AW13601"/>
      <c r="AX13601"/>
    </row>
    <row r="13602" spans="48:50" x14ac:dyDescent="0.25">
      <c r="AV13602"/>
      <c r="AW13602"/>
      <c r="AX13602"/>
    </row>
    <row r="13603" spans="48:50" x14ac:dyDescent="0.25">
      <c r="AV13603"/>
      <c r="AW13603"/>
      <c r="AX13603"/>
    </row>
    <row r="13604" spans="48:50" x14ac:dyDescent="0.25">
      <c r="AV13604"/>
      <c r="AW13604"/>
      <c r="AX13604"/>
    </row>
    <row r="13605" spans="48:50" x14ac:dyDescent="0.25">
      <c r="AV13605"/>
      <c r="AW13605"/>
      <c r="AX13605"/>
    </row>
    <row r="13606" spans="48:50" x14ac:dyDescent="0.25">
      <c r="AV13606"/>
      <c r="AW13606"/>
      <c r="AX13606"/>
    </row>
    <row r="13607" spans="48:50" x14ac:dyDescent="0.25">
      <c r="AV13607"/>
      <c r="AW13607"/>
      <c r="AX13607"/>
    </row>
    <row r="13608" spans="48:50" x14ac:dyDescent="0.25">
      <c r="AV13608"/>
      <c r="AW13608"/>
      <c r="AX13608"/>
    </row>
    <row r="13609" spans="48:50" x14ac:dyDescent="0.25">
      <c r="AV13609"/>
      <c r="AW13609"/>
      <c r="AX13609"/>
    </row>
    <row r="13610" spans="48:50" x14ac:dyDescent="0.25">
      <c r="AV13610"/>
      <c r="AW13610"/>
      <c r="AX13610"/>
    </row>
    <row r="13611" spans="48:50" x14ac:dyDescent="0.25">
      <c r="AV13611"/>
      <c r="AW13611"/>
      <c r="AX13611"/>
    </row>
    <row r="13612" spans="48:50" x14ac:dyDescent="0.25">
      <c r="AV13612"/>
      <c r="AW13612"/>
      <c r="AX13612"/>
    </row>
    <row r="13613" spans="48:50" x14ac:dyDescent="0.25">
      <c r="AV13613"/>
      <c r="AW13613"/>
      <c r="AX13613"/>
    </row>
    <row r="13614" spans="48:50" x14ac:dyDescent="0.25">
      <c r="AV13614"/>
      <c r="AW13614"/>
      <c r="AX13614"/>
    </row>
    <row r="13615" spans="48:50" x14ac:dyDescent="0.25">
      <c r="AV13615"/>
      <c r="AW13615"/>
      <c r="AX13615"/>
    </row>
    <row r="13616" spans="48:50" x14ac:dyDescent="0.25">
      <c r="AV13616"/>
      <c r="AW13616"/>
      <c r="AX13616"/>
    </row>
    <row r="13617" spans="48:50" x14ac:dyDescent="0.25">
      <c r="AV13617"/>
      <c r="AW13617"/>
      <c r="AX13617"/>
    </row>
    <row r="13618" spans="48:50" x14ac:dyDescent="0.25">
      <c r="AV13618"/>
      <c r="AW13618"/>
      <c r="AX13618"/>
    </row>
    <row r="13619" spans="48:50" x14ac:dyDescent="0.25">
      <c r="AV13619"/>
      <c r="AW13619"/>
      <c r="AX13619"/>
    </row>
    <row r="13620" spans="48:50" x14ac:dyDescent="0.25">
      <c r="AV13620"/>
      <c r="AW13620"/>
      <c r="AX13620"/>
    </row>
    <row r="13621" spans="48:50" x14ac:dyDescent="0.25">
      <c r="AV13621"/>
      <c r="AW13621"/>
      <c r="AX13621"/>
    </row>
    <row r="13622" spans="48:50" x14ac:dyDescent="0.25">
      <c r="AV13622"/>
      <c r="AW13622"/>
      <c r="AX13622"/>
    </row>
    <row r="13623" spans="48:50" x14ac:dyDescent="0.25">
      <c r="AV13623"/>
      <c r="AW13623"/>
      <c r="AX13623"/>
    </row>
    <row r="13624" spans="48:50" x14ac:dyDescent="0.25">
      <c r="AV13624"/>
      <c r="AW13624"/>
      <c r="AX13624"/>
    </row>
    <row r="13625" spans="48:50" x14ac:dyDescent="0.25">
      <c r="AV13625"/>
      <c r="AW13625"/>
      <c r="AX13625"/>
    </row>
    <row r="13626" spans="48:50" x14ac:dyDescent="0.25">
      <c r="AV13626"/>
      <c r="AW13626"/>
      <c r="AX13626"/>
    </row>
    <row r="13627" spans="48:50" x14ac:dyDescent="0.25">
      <c r="AV13627"/>
      <c r="AW13627"/>
      <c r="AX13627"/>
    </row>
    <row r="13628" spans="48:50" x14ac:dyDescent="0.25">
      <c r="AV13628"/>
      <c r="AW13628"/>
      <c r="AX13628"/>
    </row>
    <row r="13629" spans="48:50" x14ac:dyDescent="0.25">
      <c r="AV13629"/>
      <c r="AW13629"/>
      <c r="AX13629"/>
    </row>
    <row r="13630" spans="48:50" x14ac:dyDescent="0.25">
      <c r="AV13630"/>
      <c r="AW13630"/>
      <c r="AX13630"/>
    </row>
    <row r="13631" spans="48:50" x14ac:dyDescent="0.25">
      <c r="AV13631"/>
      <c r="AW13631"/>
      <c r="AX13631"/>
    </row>
    <row r="13632" spans="48:50" x14ac:dyDescent="0.25">
      <c r="AV13632"/>
      <c r="AW13632"/>
      <c r="AX13632"/>
    </row>
    <row r="13633" spans="48:50" x14ac:dyDescent="0.25">
      <c r="AV13633"/>
      <c r="AW13633"/>
      <c r="AX13633"/>
    </row>
    <row r="13634" spans="48:50" x14ac:dyDescent="0.25">
      <c r="AV13634"/>
      <c r="AW13634"/>
      <c r="AX13634"/>
    </row>
    <row r="13635" spans="48:50" x14ac:dyDescent="0.25">
      <c r="AV13635"/>
      <c r="AW13635"/>
      <c r="AX13635"/>
    </row>
    <row r="13636" spans="48:50" x14ac:dyDescent="0.25">
      <c r="AV13636"/>
      <c r="AW13636"/>
      <c r="AX13636"/>
    </row>
    <row r="13637" spans="48:50" x14ac:dyDescent="0.25">
      <c r="AV13637"/>
      <c r="AW13637"/>
      <c r="AX13637"/>
    </row>
    <row r="13638" spans="48:50" x14ac:dyDescent="0.25">
      <c r="AV13638"/>
      <c r="AW13638"/>
      <c r="AX13638"/>
    </row>
    <row r="13639" spans="48:50" x14ac:dyDescent="0.25">
      <c r="AV13639"/>
      <c r="AW13639"/>
      <c r="AX13639"/>
    </row>
    <row r="13640" spans="48:50" x14ac:dyDescent="0.25">
      <c r="AV13640"/>
      <c r="AW13640"/>
      <c r="AX13640"/>
    </row>
    <row r="13641" spans="48:50" x14ac:dyDescent="0.25">
      <c r="AV13641"/>
      <c r="AW13641"/>
      <c r="AX13641"/>
    </row>
    <row r="13642" spans="48:50" x14ac:dyDescent="0.25">
      <c r="AV13642"/>
      <c r="AW13642"/>
      <c r="AX13642"/>
    </row>
    <row r="13643" spans="48:50" x14ac:dyDescent="0.25">
      <c r="AV13643"/>
      <c r="AW13643"/>
      <c r="AX13643"/>
    </row>
    <row r="13644" spans="48:50" x14ac:dyDescent="0.25">
      <c r="AV13644"/>
      <c r="AW13644"/>
      <c r="AX13644"/>
    </row>
    <row r="13645" spans="48:50" x14ac:dyDescent="0.25">
      <c r="AV13645"/>
      <c r="AW13645"/>
      <c r="AX13645"/>
    </row>
    <row r="13646" spans="48:50" x14ac:dyDescent="0.25">
      <c r="AV13646"/>
      <c r="AW13646"/>
      <c r="AX13646"/>
    </row>
    <row r="13647" spans="48:50" x14ac:dyDescent="0.25">
      <c r="AV13647"/>
      <c r="AW13647"/>
      <c r="AX13647"/>
    </row>
    <row r="13648" spans="48:50" x14ac:dyDescent="0.25">
      <c r="AV13648"/>
      <c r="AW13648"/>
      <c r="AX13648"/>
    </row>
    <row r="13649" spans="48:50" x14ac:dyDescent="0.25">
      <c r="AV13649"/>
      <c r="AW13649"/>
      <c r="AX13649"/>
    </row>
    <row r="13650" spans="48:50" x14ac:dyDescent="0.25">
      <c r="AV13650"/>
      <c r="AW13650"/>
      <c r="AX13650"/>
    </row>
    <row r="13651" spans="48:50" x14ac:dyDescent="0.25">
      <c r="AV13651"/>
      <c r="AW13651"/>
      <c r="AX13651"/>
    </row>
    <row r="13652" spans="48:50" x14ac:dyDescent="0.25">
      <c r="AV13652"/>
      <c r="AW13652"/>
      <c r="AX13652"/>
    </row>
    <row r="13653" spans="48:50" x14ac:dyDescent="0.25">
      <c r="AV13653"/>
      <c r="AW13653"/>
      <c r="AX13653"/>
    </row>
    <row r="13654" spans="48:50" x14ac:dyDescent="0.25">
      <c r="AV13654"/>
      <c r="AW13654"/>
      <c r="AX13654"/>
    </row>
    <row r="13655" spans="48:50" x14ac:dyDescent="0.25">
      <c r="AV13655"/>
      <c r="AW13655"/>
      <c r="AX13655"/>
    </row>
    <row r="13656" spans="48:50" x14ac:dyDescent="0.25">
      <c r="AV13656"/>
      <c r="AW13656"/>
      <c r="AX13656"/>
    </row>
    <row r="13657" spans="48:50" x14ac:dyDescent="0.25">
      <c r="AV13657"/>
      <c r="AW13657"/>
      <c r="AX13657"/>
    </row>
    <row r="13658" spans="48:50" x14ac:dyDescent="0.25">
      <c r="AV13658"/>
      <c r="AW13658"/>
      <c r="AX13658"/>
    </row>
    <row r="13659" spans="48:50" x14ac:dyDescent="0.25">
      <c r="AV13659"/>
      <c r="AW13659"/>
      <c r="AX13659"/>
    </row>
    <row r="13660" spans="48:50" x14ac:dyDescent="0.25">
      <c r="AV13660"/>
      <c r="AW13660"/>
      <c r="AX13660"/>
    </row>
    <row r="13661" spans="48:50" x14ac:dyDescent="0.25">
      <c r="AV13661"/>
      <c r="AW13661"/>
      <c r="AX13661"/>
    </row>
    <row r="13662" spans="48:50" x14ac:dyDescent="0.25">
      <c r="AV13662"/>
      <c r="AW13662"/>
      <c r="AX13662"/>
    </row>
    <row r="13663" spans="48:50" x14ac:dyDescent="0.25">
      <c r="AV13663"/>
      <c r="AW13663"/>
      <c r="AX13663"/>
    </row>
    <row r="13664" spans="48:50" x14ac:dyDescent="0.25">
      <c r="AV13664"/>
      <c r="AW13664"/>
      <c r="AX13664"/>
    </row>
    <row r="13665" spans="48:50" x14ac:dyDescent="0.25">
      <c r="AV13665"/>
      <c r="AW13665"/>
      <c r="AX13665"/>
    </row>
    <row r="13666" spans="48:50" x14ac:dyDescent="0.25">
      <c r="AV13666"/>
      <c r="AW13666"/>
      <c r="AX13666"/>
    </row>
    <row r="13667" spans="48:50" x14ac:dyDescent="0.25">
      <c r="AV13667"/>
      <c r="AW13667"/>
      <c r="AX13667"/>
    </row>
    <row r="13668" spans="48:50" x14ac:dyDescent="0.25">
      <c r="AV13668"/>
      <c r="AW13668"/>
      <c r="AX13668"/>
    </row>
    <row r="13669" spans="48:50" x14ac:dyDescent="0.25">
      <c r="AV13669"/>
      <c r="AW13669"/>
      <c r="AX13669"/>
    </row>
    <row r="13670" spans="48:50" x14ac:dyDescent="0.25">
      <c r="AV13670"/>
      <c r="AW13670"/>
      <c r="AX13670"/>
    </row>
    <row r="13671" spans="48:50" x14ac:dyDescent="0.25">
      <c r="AV13671"/>
      <c r="AW13671"/>
      <c r="AX13671"/>
    </row>
    <row r="13672" spans="48:50" x14ac:dyDescent="0.25">
      <c r="AV13672"/>
      <c r="AW13672"/>
      <c r="AX13672"/>
    </row>
    <row r="13673" spans="48:50" x14ac:dyDescent="0.25">
      <c r="AV13673"/>
      <c r="AW13673"/>
      <c r="AX13673"/>
    </row>
    <row r="13674" spans="48:50" x14ac:dyDescent="0.25">
      <c r="AV13674"/>
      <c r="AW13674"/>
      <c r="AX13674"/>
    </row>
    <row r="13675" spans="48:50" x14ac:dyDescent="0.25">
      <c r="AV13675"/>
      <c r="AW13675"/>
      <c r="AX13675"/>
    </row>
    <row r="13676" spans="48:50" x14ac:dyDescent="0.25">
      <c r="AV13676"/>
      <c r="AW13676"/>
      <c r="AX13676"/>
    </row>
    <row r="13677" spans="48:50" x14ac:dyDescent="0.25">
      <c r="AV13677"/>
      <c r="AW13677"/>
      <c r="AX13677"/>
    </row>
    <row r="13678" spans="48:50" x14ac:dyDescent="0.25">
      <c r="AV13678"/>
      <c r="AW13678"/>
      <c r="AX13678"/>
    </row>
    <row r="13679" spans="48:50" x14ac:dyDescent="0.25">
      <c r="AV13679"/>
      <c r="AW13679"/>
      <c r="AX13679"/>
    </row>
    <row r="13680" spans="48:50" x14ac:dyDescent="0.25">
      <c r="AV13680"/>
      <c r="AW13680"/>
      <c r="AX13680"/>
    </row>
    <row r="13681" spans="48:50" x14ac:dyDescent="0.25">
      <c r="AV13681"/>
      <c r="AW13681"/>
      <c r="AX13681"/>
    </row>
    <row r="13682" spans="48:50" x14ac:dyDescent="0.25">
      <c r="AV13682"/>
      <c r="AW13682"/>
      <c r="AX13682"/>
    </row>
    <row r="13683" spans="48:50" x14ac:dyDescent="0.25">
      <c r="AV13683"/>
      <c r="AW13683"/>
      <c r="AX13683"/>
    </row>
    <row r="13684" spans="48:50" x14ac:dyDescent="0.25">
      <c r="AV13684"/>
      <c r="AW13684"/>
      <c r="AX13684"/>
    </row>
    <row r="13685" spans="48:50" x14ac:dyDescent="0.25">
      <c r="AV13685"/>
      <c r="AW13685"/>
      <c r="AX13685"/>
    </row>
    <row r="13686" spans="48:50" x14ac:dyDescent="0.25">
      <c r="AV13686"/>
      <c r="AW13686"/>
      <c r="AX13686"/>
    </row>
    <row r="13687" spans="48:50" x14ac:dyDescent="0.25">
      <c r="AV13687"/>
      <c r="AW13687"/>
      <c r="AX13687"/>
    </row>
    <row r="13688" spans="48:50" x14ac:dyDescent="0.25">
      <c r="AV13688"/>
      <c r="AW13688"/>
      <c r="AX13688"/>
    </row>
    <row r="13689" spans="48:50" x14ac:dyDescent="0.25">
      <c r="AV13689"/>
      <c r="AW13689"/>
      <c r="AX13689"/>
    </row>
    <row r="13690" spans="48:50" x14ac:dyDescent="0.25">
      <c r="AV13690"/>
      <c r="AW13690"/>
      <c r="AX13690"/>
    </row>
    <row r="13691" spans="48:50" x14ac:dyDescent="0.25">
      <c r="AV13691"/>
      <c r="AW13691"/>
      <c r="AX13691"/>
    </row>
    <row r="13692" spans="48:50" x14ac:dyDescent="0.25">
      <c r="AV13692"/>
      <c r="AW13692"/>
      <c r="AX13692"/>
    </row>
    <row r="13693" spans="48:50" x14ac:dyDescent="0.25">
      <c r="AV13693"/>
      <c r="AW13693"/>
      <c r="AX13693"/>
    </row>
    <row r="13694" spans="48:50" x14ac:dyDescent="0.25">
      <c r="AV13694"/>
      <c r="AW13694"/>
      <c r="AX13694"/>
    </row>
    <row r="13695" spans="48:50" x14ac:dyDescent="0.25">
      <c r="AV13695"/>
      <c r="AW13695"/>
      <c r="AX13695"/>
    </row>
    <row r="13696" spans="48:50" x14ac:dyDescent="0.25">
      <c r="AV13696"/>
      <c r="AW13696"/>
      <c r="AX13696"/>
    </row>
    <row r="13697" spans="48:50" x14ac:dyDescent="0.25">
      <c r="AV13697"/>
      <c r="AW13697"/>
      <c r="AX13697"/>
    </row>
    <row r="13698" spans="48:50" x14ac:dyDescent="0.25">
      <c r="AV13698"/>
      <c r="AW13698"/>
      <c r="AX13698"/>
    </row>
    <row r="13699" spans="48:50" x14ac:dyDescent="0.25">
      <c r="AV13699"/>
      <c r="AW13699"/>
      <c r="AX13699"/>
    </row>
    <row r="13700" spans="48:50" x14ac:dyDescent="0.25">
      <c r="AV13700"/>
      <c r="AW13700"/>
      <c r="AX13700"/>
    </row>
    <row r="13701" spans="48:50" x14ac:dyDescent="0.25">
      <c r="AV13701"/>
      <c r="AW13701"/>
      <c r="AX13701"/>
    </row>
    <row r="13702" spans="48:50" x14ac:dyDescent="0.25">
      <c r="AV13702"/>
      <c r="AW13702"/>
      <c r="AX13702"/>
    </row>
    <row r="13703" spans="48:50" x14ac:dyDescent="0.25">
      <c r="AV13703"/>
      <c r="AW13703"/>
      <c r="AX13703"/>
    </row>
    <row r="13704" spans="48:50" x14ac:dyDescent="0.25">
      <c r="AV13704"/>
      <c r="AW13704"/>
      <c r="AX13704"/>
    </row>
    <row r="13705" spans="48:50" x14ac:dyDescent="0.25">
      <c r="AV13705"/>
      <c r="AW13705"/>
      <c r="AX13705"/>
    </row>
    <row r="13706" spans="48:50" x14ac:dyDescent="0.25">
      <c r="AV13706"/>
      <c r="AW13706"/>
      <c r="AX13706"/>
    </row>
    <row r="13707" spans="48:50" x14ac:dyDescent="0.25">
      <c r="AV13707"/>
      <c r="AW13707"/>
      <c r="AX13707"/>
    </row>
    <row r="13708" spans="48:50" x14ac:dyDescent="0.25">
      <c r="AV13708"/>
      <c r="AW13708"/>
      <c r="AX13708"/>
    </row>
    <row r="13709" spans="48:50" x14ac:dyDescent="0.25">
      <c r="AV13709"/>
      <c r="AW13709"/>
      <c r="AX13709"/>
    </row>
    <row r="13710" spans="48:50" x14ac:dyDescent="0.25">
      <c r="AV13710"/>
      <c r="AW13710"/>
      <c r="AX13710"/>
    </row>
    <row r="13711" spans="48:50" x14ac:dyDescent="0.25">
      <c r="AV13711"/>
      <c r="AW13711"/>
      <c r="AX13711"/>
    </row>
    <row r="13712" spans="48:50" x14ac:dyDescent="0.25">
      <c r="AV13712"/>
      <c r="AW13712"/>
      <c r="AX13712"/>
    </row>
    <row r="13713" spans="48:50" x14ac:dyDescent="0.25">
      <c r="AV13713"/>
      <c r="AW13713"/>
      <c r="AX13713"/>
    </row>
    <row r="13714" spans="48:50" x14ac:dyDescent="0.25">
      <c r="AV13714"/>
      <c r="AW13714"/>
      <c r="AX13714"/>
    </row>
    <row r="13715" spans="48:50" x14ac:dyDescent="0.25">
      <c r="AV13715"/>
      <c r="AW13715"/>
      <c r="AX13715"/>
    </row>
    <row r="13716" spans="48:50" x14ac:dyDescent="0.25">
      <c r="AV13716"/>
      <c r="AW13716"/>
      <c r="AX13716"/>
    </row>
    <row r="13717" spans="48:50" x14ac:dyDescent="0.25">
      <c r="AV13717"/>
      <c r="AW13717"/>
      <c r="AX13717"/>
    </row>
    <row r="13718" spans="48:50" x14ac:dyDescent="0.25">
      <c r="AV13718"/>
      <c r="AW13718"/>
      <c r="AX13718"/>
    </row>
    <row r="13719" spans="48:50" x14ac:dyDescent="0.25">
      <c r="AV13719"/>
      <c r="AW13719"/>
      <c r="AX13719"/>
    </row>
    <row r="13720" spans="48:50" x14ac:dyDescent="0.25">
      <c r="AV13720"/>
      <c r="AW13720"/>
      <c r="AX13720"/>
    </row>
    <row r="13721" spans="48:50" x14ac:dyDescent="0.25">
      <c r="AV13721"/>
      <c r="AW13721"/>
      <c r="AX13721"/>
    </row>
    <row r="13722" spans="48:50" x14ac:dyDescent="0.25">
      <c r="AV13722"/>
      <c r="AW13722"/>
      <c r="AX13722"/>
    </row>
    <row r="13723" spans="48:50" x14ac:dyDescent="0.25">
      <c r="AV13723"/>
      <c r="AW13723"/>
      <c r="AX13723"/>
    </row>
    <row r="13724" spans="48:50" x14ac:dyDescent="0.25">
      <c r="AV13724"/>
      <c r="AW13724"/>
      <c r="AX13724"/>
    </row>
    <row r="13725" spans="48:50" x14ac:dyDescent="0.25">
      <c r="AV13725"/>
      <c r="AW13725"/>
      <c r="AX13725"/>
    </row>
    <row r="13726" spans="48:50" x14ac:dyDescent="0.25">
      <c r="AV13726"/>
      <c r="AW13726"/>
      <c r="AX13726"/>
    </row>
    <row r="13727" spans="48:50" x14ac:dyDescent="0.25">
      <c r="AV13727"/>
      <c r="AW13727"/>
      <c r="AX13727"/>
    </row>
    <row r="13728" spans="48:50" x14ac:dyDescent="0.25">
      <c r="AV13728"/>
      <c r="AW13728"/>
      <c r="AX13728"/>
    </row>
    <row r="13729" spans="48:50" x14ac:dyDescent="0.25">
      <c r="AV13729"/>
      <c r="AW13729"/>
      <c r="AX13729"/>
    </row>
    <row r="13730" spans="48:50" x14ac:dyDescent="0.25">
      <c r="AV13730"/>
      <c r="AW13730"/>
      <c r="AX13730"/>
    </row>
    <row r="13731" spans="48:50" x14ac:dyDescent="0.25">
      <c r="AV13731"/>
      <c r="AW13731"/>
      <c r="AX13731"/>
    </row>
    <row r="13732" spans="48:50" x14ac:dyDescent="0.25">
      <c r="AV13732"/>
      <c r="AW13732"/>
      <c r="AX13732"/>
    </row>
    <row r="13733" spans="48:50" x14ac:dyDescent="0.25">
      <c r="AV13733"/>
      <c r="AW13733"/>
      <c r="AX13733"/>
    </row>
    <row r="13734" spans="48:50" x14ac:dyDescent="0.25">
      <c r="AV13734"/>
      <c r="AW13734"/>
      <c r="AX13734"/>
    </row>
    <row r="13735" spans="48:50" x14ac:dyDescent="0.25">
      <c r="AV13735"/>
      <c r="AW13735"/>
      <c r="AX13735"/>
    </row>
    <row r="13736" spans="48:50" x14ac:dyDescent="0.25">
      <c r="AV13736"/>
      <c r="AW13736"/>
      <c r="AX13736"/>
    </row>
    <row r="13737" spans="48:50" x14ac:dyDescent="0.25">
      <c r="AV13737"/>
      <c r="AW13737"/>
      <c r="AX13737"/>
    </row>
    <row r="13738" spans="48:50" x14ac:dyDescent="0.25">
      <c r="AV13738"/>
      <c r="AW13738"/>
      <c r="AX13738"/>
    </row>
    <row r="13739" spans="48:50" x14ac:dyDescent="0.25">
      <c r="AV13739"/>
      <c r="AW13739"/>
      <c r="AX13739"/>
    </row>
    <row r="13740" spans="48:50" x14ac:dyDescent="0.25">
      <c r="AV13740"/>
      <c r="AW13740"/>
      <c r="AX13740"/>
    </row>
    <row r="13741" spans="48:50" x14ac:dyDescent="0.25">
      <c r="AV13741"/>
      <c r="AW13741"/>
      <c r="AX13741"/>
    </row>
    <row r="13742" spans="48:50" x14ac:dyDescent="0.25">
      <c r="AV13742"/>
      <c r="AW13742"/>
      <c r="AX13742"/>
    </row>
    <row r="13743" spans="48:50" x14ac:dyDescent="0.25">
      <c r="AV13743"/>
      <c r="AW13743"/>
      <c r="AX13743"/>
    </row>
    <row r="13744" spans="48:50" x14ac:dyDescent="0.25">
      <c r="AV13744"/>
      <c r="AW13744"/>
      <c r="AX13744"/>
    </row>
    <row r="13745" spans="48:50" x14ac:dyDescent="0.25">
      <c r="AV13745"/>
      <c r="AW13745"/>
      <c r="AX13745"/>
    </row>
    <row r="13746" spans="48:50" x14ac:dyDescent="0.25">
      <c r="AV13746"/>
      <c r="AW13746"/>
      <c r="AX13746"/>
    </row>
    <row r="13747" spans="48:50" x14ac:dyDescent="0.25">
      <c r="AV13747"/>
      <c r="AW13747"/>
      <c r="AX13747"/>
    </row>
    <row r="13748" spans="48:50" x14ac:dyDescent="0.25">
      <c r="AV13748"/>
      <c r="AW13748"/>
      <c r="AX13748"/>
    </row>
    <row r="13749" spans="48:50" x14ac:dyDescent="0.25">
      <c r="AV13749"/>
      <c r="AW13749"/>
      <c r="AX13749"/>
    </row>
    <row r="13750" spans="48:50" x14ac:dyDescent="0.25">
      <c r="AV13750"/>
      <c r="AW13750"/>
      <c r="AX13750"/>
    </row>
    <row r="13751" spans="48:50" x14ac:dyDescent="0.25">
      <c r="AV13751"/>
      <c r="AW13751"/>
      <c r="AX13751"/>
    </row>
    <row r="13752" spans="48:50" x14ac:dyDescent="0.25">
      <c r="AV13752"/>
      <c r="AW13752"/>
      <c r="AX13752"/>
    </row>
    <row r="13753" spans="48:50" x14ac:dyDescent="0.25">
      <c r="AV13753"/>
      <c r="AW13753"/>
      <c r="AX13753"/>
    </row>
    <row r="13754" spans="48:50" x14ac:dyDescent="0.25">
      <c r="AV13754"/>
      <c r="AW13754"/>
      <c r="AX13754"/>
    </row>
    <row r="13755" spans="48:50" x14ac:dyDescent="0.25">
      <c r="AV13755"/>
      <c r="AW13755"/>
      <c r="AX13755"/>
    </row>
    <row r="13756" spans="48:50" x14ac:dyDescent="0.25">
      <c r="AV13756"/>
      <c r="AW13756"/>
      <c r="AX13756"/>
    </row>
    <row r="13757" spans="48:50" x14ac:dyDescent="0.25">
      <c r="AV13757"/>
      <c r="AW13757"/>
      <c r="AX13757"/>
    </row>
    <row r="13758" spans="48:50" x14ac:dyDescent="0.25">
      <c r="AV13758"/>
      <c r="AW13758"/>
      <c r="AX13758"/>
    </row>
    <row r="13759" spans="48:50" x14ac:dyDescent="0.25">
      <c r="AV13759"/>
      <c r="AW13759"/>
      <c r="AX13759"/>
    </row>
    <row r="13760" spans="48:50" x14ac:dyDescent="0.25">
      <c r="AV13760"/>
      <c r="AW13760"/>
      <c r="AX13760"/>
    </row>
    <row r="13761" spans="48:50" x14ac:dyDescent="0.25">
      <c r="AV13761"/>
      <c r="AW13761"/>
      <c r="AX13761"/>
    </row>
    <row r="13762" spans="48:50" x14ac:dyDescent="0.25">
      <c r="AV13762"/>
      <c r="AW13762"/>
      <c r="AX13762"/>
    </row>
    <row r="13763" spans="48:50" x14ac:dyDescent="0.25">
      <c r="AV13763"/>
      <c r="AW13763"/>
      <c r="AX13763"/>
    </row>
    <row r="13764" spans="48:50" x14ac:dyDescent="0.25">
      <c r="AV13764"/>
      <c r="AW13764"/>
      <c r="AX13764"/>
    </row>
    <row r="13765" spans="48:50" x14ac:dyDescent="0.25">
      <c r="AV13765"/>
      <c r="AW13765"/>
      <c r="AX13765"/>
    </row>
    <row r="13766" spans="48:50" x14ac:dyDescent="0.25">
      <c r="AV13766"/>
      <c r="AW13766"/>
      <c r="AX13766"/>
    </row>
    <row r="13767" spans="48:50" x14ac:dyDescent="0.25">
      <c r="AV13767"/>
      <c r="AW13767"/>
      <c r="AX13767"/>
    </row>
    <row r="13768" spans="48:50" x14ac:dyDescent="0.25">
      <c r="AV13768"/>
      <c r="AW13768"/>
      <c r="AX13768"/>
    </row>
    <row r="13769" spans="48:50" x14ac:dyDescent="0.25">
      <c r="AV13769"/>
      <c r="AW13769"/>
      <c r="AX13769"/>
    </row>
    <row r="13770" spans="48:50" x14ac:dyDescent="0.25">
      <c r="AV13770"/>
      <c r="AW13770"/>
      <c r="AX13770"/>
    </row>
    <row r="13771" spans="48:50" x14ac:dyDescent="0.25">
      <c r="AV13771"/>
      <c r="AW13771"/>
      <c r="AX13771"/>
    </row>
    <row r="13772" spans="48:50" x14ac:dyDescent="0.25">
      <c r="AV13772"/>
      <c r="AW13772"/>
      <c r="AX13772"/>
    </row>
    <row r="13773" spans="48:50" x14ac:dyDescent="0.25">
      <c r="AV13773"/>
      <c r="AW13773"/>
      <c r="AX13773"/>
    </row>
    <row r="13774" spans="48:50" x14ac:dyDescent="0.25">
      <c r="AV13774"/>
      <c r="AW13774"/>
      <c r="AX13774"/>
    </row>
    <row r="13775" spans="48:50" x14ac:dyDescent="0.25">
      <c r="AV13775"/>
      <c r="AW13775"/>
      <c r="AX13775"/>
    </row>
    <row r="13776" spans="48:50" x14ac:dyDescent="0.25">
      <c r="AV13776"/>
      <c r="AW13776"/>
      <c r="AX13776"/>
    </row>
    <row r="13777" spans="48:50" x14ac:dyDescent="0.25">
      <c r="AV13777"/>
      <c r="AW13777"/>
      <c r="AX13777"/>
    </row>
    <row r="13778" spans="48:50" x14ac:dyDescent="0.25">
      <c r="AV13778"/>
      <c r="AW13778"/>
      <c r="AX13778"/>
    </row>
    <row r="13779" spans="48:50" x14ac:dyDescent="0.25">
      <c r="AV13779"/>
      <c r="AW13779"/>
      <c r="AX13779"/>
    </row>
    <row r="13780" spans="48:50" x14ac:dyDescent="0.25">
      <c r="AV13780"/>
      <c r="AW13780"/>
      <c r="AX13780"/>
    </row>
    <row r="13781" spans="48:50" x14ac:dyDescent="0.25">
      <c r="AV13781"/>
      <c r="AW13781"/>
      <c r="AX13781"/>
    </row>
    <row r="13782" spans="48:50" x14ac:dyDescent="0.25">
      <c r="AV13782"/>
      <c r="AW13782"/>
      <c r="AX13782"/>
    </row>
    <row r="13783" spans="48:50" x14ac:dyDescent="0.25">
      <c r="AV13783"/>
      <c r="AW13783"/>
      <c r="AX13783"/>
    </row>
    <row r="13784" spans="48:50" x14ac:dyDescent="0.25">
      <c r="AV13784"/>
      <c r="AW13784"/>
      <c r="AX13784"/>
    </row>
    <row r="13785" spans="48:50" x14ac:dyDescent="0.25">
      <c r="AV13785"/>
      <c r="AW13785"/>
      <c r="AX13785"/>
    </row>
    <row r="13786" spans="48:50" x14ac:dyDescent="0.25">
      <c r="AV13786"/>
      <c r="AW13786"/>
      <c r="AX13786"/>
    </row>
    <row r="13787" spans="48:50" x14ac:dyDescent="0.25">
      <c r="AV13787"/>
      <c r="AW13787"/>
      <c r="AX13787"/>
    </row>
    <row r="13788" spans="48:50" x14ac:dyDescent="0.25">
      <c r="AV13788"/>
      <c r="AW13788"/>
      <c r="AX13788"/>
    </row>
    <row r="13789" spans="48:50" x14ac:dyDescent="0.25">
      <c r="AV13789"/>
      <c r="AW13789"/>
      <c r="AX13789"/>
    </row>
    <row r="13790" spans="48:50" x14ac:dyDescent="0.25">
      <c r="AV13790"/>
      <c r="AW13790"/>
      <c r="AX13790"/>
    </row>
    <row r="13791" spans="48:50" x14ac:dyDescent="0.25">
      <c r="AV13791"/>
      <c r="AW13791"/>
      <c r="AX13791"/>
    </row>
    <row r="13792" spans="48:50" x14ac:dyDescent="0.25">
      <c r="AV13792"/>
      <c r="AW13792"/>
      <c r="AX13792"/>
    </row>
    <row r="13793" spans="48:50" x14ac:dyDescent="0.25">
      <c r="AV13793"/>
      <c r="AW13793"/>
      <c r="AX13793"/>
    </row>
    <row r="13794" spans="48:50" x14ac:dyDescent="0.25">
      <c r="AV13794"/>
      <c r="AW13794"/>
      <c r="AX13794"/>
    </row>
    <row r="13795" spans="48:50" x14ac:dyDescent="0.25">
      <c r="AV13795"/>
      <c r="AW13795"/>
      <c r="AX13795"/>
    </row>
    <row r="13796" spans="48:50" x14ac:dyDescent="0.25">
      <c r="AV13796"/>
      <c r="AW13796"/>
      <c r="AX13796"/>
    </row>
    <row r="13797" spans="48:50" x14ac:dyDescent="0.25">
      <c r="AV13797"/>
      <c r="AW13797"/>
      <c r="AX13797"/>
    </row>
    <row r="13798" spans="48:50" x14ac:dyDescent="0.25">
      <c r="AV13798"/>
      <c r="AW13798"/>
      <c r="AX13798"/>
    </row>
    <row r="13799" spans="48:50" x14ac:dyDescent="0.25">
      <c r="AV13799"/>
      <c r="AW13799"/>
      <c r="AX13799"/>
    </row>
    <row r="13800" spans="48:50" x14ac:dyDescent="0.25">
      <c r="AV13800"/>
      <c r="AW13800"/>
      <c r="AX13800"/>
    </row>
    <row r="13801" spans="48:50" x14ac:dyDescent="0.25">
      <c r="AV13801"/>
      <c r="AW13801"/>
      <c r="AX13801"/>
    </row>
    <row r="13802" spans="48:50" x14ac:dyDescent="0.25">
      <c r="AV13802"/>
      <c r="AW13802"/>
      <c r="AX13802"/>
    </row>
    <row r="13803" spans="48:50" x14ac:dyDescent="0.25">
      <c r="AV13803"/>
      <c r="AW13803"/>
      <c r="AX13803"/>
    </row>
    <row r="13804" spans="48:50" x14ac:dyDescent="0.25">
      <c r="AV13804"/>
      <c r="AW13804"/>
      <c r="AX13804"/>
    </row>
    <row r="13805" spans="48:50" x14ac:dyDescent="0.25">
      <c r="AV13805"/>
      <c r="AW13805"/>
      <c r="AX13805"/>
    </row>
    <row r="13806" spans="48:50" x14ac:dyDescent="0.25">
      <c r="AV13806"/>
      <c r="AW13806"/>
      <c r="AX13806"/>
    </row>
    <row r="13807" spans="48:50" x14ac:dyDescent="0.25">
      <c r="AV13807"/>
      <c r="AW13807"/>
      <c r="AX13807"/>
    </row>
    <row r="13808" spans="48:50" x14ac:dyDescent="0.25">
      <c r="AV13808"/>
      <c r="AW13808"/>
      <c r="AX13808"/>
    </row>
    <row r="13809" spans="48:50" x14ac:dyDescent="0.25">
      <c r="AV13809"/>
      <c r="AW13809"/>
      <c r="AX13809"/>
    </row>
    <row r="13810" spans="48:50" x14ac:dyDescent="0.25">
      <c r="AV13810"/>
      <c r="AW13810"/>
      <c r="AX13810"/>
    </row>
    <row r="13811" spans="48:50" x14ac:dyDescent="0.25">
      <c r="AV13811"/>
      <c r="AW13811"/>
      <c r="AX13811"/>
    </row>
    <row r="13812" spans="48:50" x14ac:dyDescent="0.25">
      <c r="AV13812"/>
      <c r="AW13812"/>
      <c r="AX13812"/>
    </row>
    <row r="13813" spans="48:50" x14ac:dyDescent="0.25">
      <c r="AV13813"/>
      <c r="AW13813"/>
      <c r="AX13813"/>
    </row>
    <row r="13814" spans="48:50" x14ac:dyDescent="0.25">
      <c r="AV13814"/>
      <c r="AW13814"/>
      <c r="AX13814"/>
    </row>
    <row r="13815" spans="48:50" x14ac:dyDescent="0.25">
      <c r="AV13815"/>
      <c r="AW13815"/>
      <c r="AX13815"/>
    </row>
    <row r="13816" spans="48:50" x14ac:dyDescent="0.25">
      <c r="AV13816"/>
      <c r="AW13816"/>
      <c r="AX13816"/>
    </row>
    <row r="13817" spans="48:50" x14ac:dyDescent="0.25">
      <c r="AV13817"/>
      <c r="AW13817"/>
      <c r="AX13817"/>
    </row>
    <row r="13818" spans="48:50" x14ac:dyDescent="0.25">
      <c r="AV13818"/>
      <c r="AW13818"/>
      <c r="AX13818"/>
    </row>
    <row r="13819" spans="48:50" x14ac:dyDescent="0.25">
      <c r="AV13819"/>
      <c r="AW13819"/>
      <c r="AX13819"/>
    </row>
    <row r="13820" spans="48:50" x14ac:dyDescent="0.25">
      <c r="AV13820"/>
      <c r="AW13820"/>
      <c r="AX13820"/>
    </row>
    <row r="13821" spans="48:50" x14ac:dyDescent="0.25">
      <c r="AV13821"/>
      <c r="AW13821"/>
      <c r="AX13821"/>
    </row>
    <row r="13822" spans="48:50" x14ac:dyDescent="0.25">
      <c r="AV13822"/>
      <c r="AW13822"/>
      <c r="AX13822"/>
    </row>
    <row r="13823" spans="48:50" x14ac:dyDescent="0.25">
      <c r="AV13823"/>
      <c r="AW13823"/>
      <c r="AX13823"/>
    </row>
    <row r="13824" spans="48:50" x14ac:dyDescent="0.25">
      <c r="AV13824"/>
      <c r="AW13824"/>
      <c r="AX13824"/>
    </row>
    <row r="13825" spans="48:50" x14ac:dyDescent="0.25">
      <c r="AV13825"/>
      <c r="AW13825"/>
      <c r="AX13825"/>
    </row>
    <row r="13826" spans="48:50" x14ac:dyDescent="0.25">
      <c r="AV13826"/>
      <c r="AW13826"/>
      <c r="AX13826"/>
    </row>
    <row r="13827" spans="48:50" x14ac:dyDescent="0.25">
      <c r="AV13827"/>
      <c r="AW13827"/>
      <c r="AX13827"/>
    </row>
    <row r="13828" spans="48:50" x14ac:dyDescent="0.25">
      <c r="AV13828"/>
      <c r="AW13828"/>
      <c r="AX13828"/>
    </row>
    <row r="13829" spans="48:50" x14ac:dyDescent="0.25">
      <c r="AV13829"/>
      <c r="AW13829"/>
      <c r="AX13829"/>
    </row>
    <row r="13830" spans="48:50" x14ac:dyDescent="0.25">
      <c r="AV13830"/>
      <c r="AW13830"/>
      <c r="AX13830"/>
    </row>
    <row r="13831" spans="48:50" x14ac:dyDescent="0.25">
      <c r="AV13831"/>
      <c r="AW13831"/>
      <c r="AX13831"/>
    </row>
    <row r="13832" spans="48:50" x14ac:dyDescent="0.25">
      <c r="AV13832"/>
      <c r="AW13832"/>
      <c r="AX13832"/>
    </row>
    <row r="13833" spans="48:50" x14ac:dyDescent="0.25">
      <c r="AV13833"/>
      <c r="AW13833"/>
      <c r="AX13833"/>
    </row>
    <row r="13834" spans="48:50" x14ac:dyDescent="0.25">
      <c r="AV13834"/>
      <c r="AW13834"/>
      <c r="AX13834"/>
    </row>
    <row r="13835" spans="48:50" x14ac:dyDescent="0.25">
      <c r="AV13835"/>
      <c r="AW13835"/>
      <c r="AX13835"/>
    </row>
    <row r="13836" spans="48:50" x14ac:dyDescent="0.25">
      <c r="AV13836"/>
      <c r="AW13836"/>
      <c r="AX13836"/>
    </row>
    <row r="13837" spans="48:50" x14ac:dyDescent="0.25">
      <c r="AV13837"/>
      <c r="AW13837"/>
      <c r="AX13837"/>
    </row>
    <row r="13838" spans="48:50" x14ac:dyDescent="0.25">
      <c r="AV13838"/>
      <c r="AW13838"/>
      <c r="AX13838"/>
    </row>
    <row r="13839" spans="48:50" x14ac:dyDescent="0.25">
      <c r="AV13839"/>
      <c r="AW13839"/>
      <c r="AX13839"/>
    </row>
    <row r="13840" spans="48:50" x14ac:dyDescent="0.25">
      <c r="AV13840"/>
      <c r="AW13840"/>
      <c r="AX13840"/>
    </row>
    <row r="13841" spans="48:50" x14ac:dyDescent="0.25">
      <c r="AV13841"/>
      <c r="AW13841"/>
      <c r="AX13841"/>
    </row>
    <row r="13842" spans="48:50" x14ac:dyDescent="0.25">
      <c r="AV13842"/>
      <c r="AW13842"/>
      <c r="AX13842"/>
    </row>
    <row r="13843" spans="48:50" x14ac:dyDescent="0.25">
      <c r="AV13843"/>
      <c r="AW13843"/>
      <c r="AX13843"/>
    </row>
    <row r="13844" spans="48:50" x14ac:dyDescent="0.25">
      <c r="AV13844"/>
      <c r="AW13844"/>
      <c r="AX13844"/>
    </row>
    <row r="13845" spans="48:50" x14ac:dyDescent="0.25">
      <c r="AV13845"/>
      <c r="AW13845"/>
      <c r="AX13845"/>
    </row>
    <row r="13846" spans="48:50" x14ac:dyDescent="0.25">
      <c r="AV13846"/>
      <c r="AW13846"/>
      <c r="AX13846"/>
    </row>
    <row r="13847" spans="48:50" x14ac:dyDescent="0.25">
      <c r="AV13847"/>
      <c r="AW13847"/>
      <c r="AX13847"/>
    </row>
    <row r="13848" spans="48:50" x14ac:dyDescent="0.25">
      <c r="AV13848"/>
      <c r="AW13848"/>
      <c r="AX13848"/>
    </row>
    <row r="13849" spans="48:50" x14ac:dyDescent="0.25">
      <c r="AV13849"/>
      <c r="AW13849"/>
      <c r="AX13849"/>
    </row>
    <row r="13850" spans="48:50" x14ac:dyDescent="0.25">
      <c r="AV13850"/>
      <c r="AW13850"/>
      <c r="AX13850"/>
    </row>
    <row r="13851" spans="48:50" x14ac:dyDescent="0.25">
      <c r="AV13851"/>
      <c r="AW13851"/>
      <c r="AX13851"/>
    </row>
    <row r="13852" spans="48:50" x14ac:dyDescent="0.25">
      <c r="AV13852"/>
      <c r="AW13852"/>
      <c r="AX13852"/>
    </row>
    <row r="13853" spans="48:50" x14ac:dyDescent="0.25">
      <c r="AV13853"/>
      <c r="AW13853"/>
      <c r="AX13853"/>
    </row>
    <row r="13854" spans="48:50" x14ac:dyDescent="0.25">
      <c r="AV13854"/>
      <c r="AW13854"/>
      <c r="AX13854"/>
    </row>
    <row r="13855" spans="48:50" x14ac:dyDescent="0.25">
      <c r="AV13855"/>
      <c r="AW13855"/>
      <c r="AX13855"/>
    </row>
    <row r="13856" spans="48:50" x14ac:dyDescent="0.25">
      <c r="AV13856"/>
      <c r="AW13856"/>
      <c r="AX13856"/>
    </row>
    <row r="13857" spans="48:50" x14ac:dyDescent="0.25">
      <c r="AV13857"/>
      <c r="AW13857"/>
      <c r="AX13857"/>
    </row>
    <row r="13858" spans="48:50" x14ac:dyDescent="0.25">
      <c r="AV13858"/>
      <c r="AW13858"/>
      <c r="AX13858"/>
    </row>
    <row r="13859" spans="48:50" x14ac:dyDescent="0.25">
      <c r="AV13859"/>
      <c r="AW13859"/>
      <c r="AX13859"/>
    </row>
    <row r="13860" spans="48:50" x14ac:dyDescent="0.25">
      <c r="AV13860"/>
      <c r="AW13860"/>
      <c r="AX13860"/>
    </row>
    <row r="13861" spans="48:50" x14ac:dyDescent="0.25">
      <c r="AV13861"/>
      <c r="AW13861"/>
      <c r="AX13861"/>
    </row>
    <row r="13862" spans="48:50" x14ac:dyDescent="0.25">
      <c r="AV13862"/>
      <c r="AW13862"/>
      <c r="AX13862"/>
    </row>
    <row r="13863" spans="48:50" x14ac:dyDescent="0.25">
      <c r="AV13863"/>
      <c r="AW13863"/>
      <c r="AX13863"/>
    </row>
    <row r="13864" spans="48:50" x14ac:dyDescent="0.25">
      <c r="AV13864"/>
      <c r="AW13864"/>
      <c r="AX13864"/>
    </row>
    <row r="13865" spans="48:50" x14ac:dyDescent="0.25">
      <c r="AV13865"/>
      <c r="AW13865"/>
      <c r="AX13865"/>
    </row>
    <row r="13866" spans="48:50" x14ac:dyDescent="0.25">
      <c r="AV13866"/>
      <c r="AW13866"/>
      <c r="AX13866"/>
    </row>
    <row r="13867" spans="48:50" x14ac:dyDescent="0.25">
      <c r="AV13867"/>
      <c r="AW13867"/>
      <c r="AX13867"/>
    </row>
    <row r="13868" spans="48:50" x14ac:dyDescent="0.25">
      <c r="AV13868"/>
      <c r="AW13868"/>
      <c r="AX13868"/>
    </row>
    <row r="13869" spans="48:50" x14ac:dyDescent="0.25">
      <c r="AV13869"/>
      <c r="AW13869"/>
      <c r="AX13869"/>
    </row>
    <row r="13870" spans="48:50" x14ac:dyDescent="0.25">
      <c r="AV13870"/>
      <c r="AW13870"/>
      <c r="AX13870"/>
    </row>
    <row r="13871" spans="48:50" x14ac:dyDescent="0.25">
      <c r="AV13871"/>
      <c r="AW13871"/>
      <c r="AX13871"/>
    </row>
    <row r="13872" spans="48:50" x14ac:dyDescent="0.25">
      <c r="AV13872"/>
      <c r="AW13872"/>
      <c r="AX13872"/>
    </row>
    <row r="13873" spans="48:50" x14ac:dyDescent="0.25">
      <c r="AV13873"/>
      <c r="AW13873"/>
      <c r="AX13873"/>
    </row>
    <row r="13874" spans="48:50" x14ac:dyDescent="0.25">
      <c r="AV13874"/>
      <c r="AW13874"/>
      <c r="AX13874"/>
    </row>
    <row r="13875" spans="48:50" x14ac:dyDescent="0.25">
      <c r="AV13875"/>
      <c r="AW13875"/>
      <c r="AX13875"/>
    </row>
    <row r="13876" spans="48:50" x14ac:dyDescent="0.25">
      <c r="AV13876"/>
      <c r="AW13876"/>
      <c r="AX13876"/>
    </row>
    <row r="13877" spans="48:50" x14ac:dyDescent="0.25">
      <c r="AV13877"/>
      <c r="AW13877"/>
      <c r="AX13877"/>
    </row>
    <row r="13878" spans="48:50" x14ac:dyDescent="0.25">
      <c r="AV13878"/>
      <c r="AW13878"/>
      <c r="AX13878"/>
    </row>
    <row r="13879" spans="48:50" x14ac:dyDescent="0.25">
      <c r="AV13879"/>
      <c r="AW13879"/>
      <c r="AX13879"/>
    </row>
    <row r="13880" spans="48:50" x14ac:dyDescent="0.25">
      <c r="AV13880"/>
      <c r="AW13880"/>
      <c r="AX13880"/>
    </row>
    <row r="13881" spans="48:50" x14ac:dyDescent="0.25">
      <c r="AV13881"/>
      <c r="AW13881"/>
      <c r="AX13881"/>
    </row>
    <row r="13882" spans="48:50" x14ac:dyDescent="0.25">
      <c r="AV13882"/>
      <c r="AW13882"/>
      <c r="AX13882"/>
    </row>
    <row r="13883" spans="48:50" x14ac:dyDescent="0.25">
      <c r="AV13883"/>
      <c r="AW13883"/>
      <c r="AX13883"/>
    </row>
    <row r="13884" spans="48:50" x14ac:dyDescent="0.25">
      <c r="AV13884"/>
      <c r="AW13884"/>
      <c r="AX13884"/>
    </row>
    <row r="13885" spans="48:50" x14ac:dyDescent="0.25">
      <c r="AV13885"/>
      <c r="AW13885"/>
      <c r="AX13885"/>
    </row>
    <row r="13886" spans="48:50" x14ac:dyDescent="0.25">
      <c r="AV13886"/>
      <c r="AW13886"/>
      <c r="AX13886"/>
    </row>
    <row r="13887" spans="48:50" x14ac:dyDescent="0.25">
      <c r="AV13887"/>
      <c r="AW13887"/>
      <c r="AX13887"/>
    </row>
    <row r="13888" spans="48:50" x14ac:dyDescent="0.25">
      <c r="AV13888"/>
      <c r="AW13888"/>
      <c r="AX13888"/>
    </row>
    <row r="13889" spans="48:50" x14ac:dyDescent="0.25">
      <c r="AV13889"/>
      <c r="AW13889"/>
      <c r="AX13889"/>
    </row>
    <row r="13890" spans="48:50" x14ac:dyDescent="0.25">
      <c r="AV13890"/>
      <c r="AW13890"/>
      <c r="AX13890"/>
    </row>
    <row r="13891" spans="48:50" x14ac:dyDescent="0.25">
      <c r="AV13891"/>
      <c r="AW13891"/>
      <c r="AX13891"/>
    </row>
    <row r="13892" spans="48:50" x14ac:dyDescent="0.25">
      <c r="AV13892"/>
      <c r="AW13892"/>
      <c r="AX13892"/>
    </row>
    <row r="13893" spans="48:50" x14ac:dyDescent="0.25">
      <c r="AV13893"/>
      <c r="AW13893"/>
      <c r="AX13893"/>
    </row>
    <row r="13894" spans="48:50" x14ac:dyDescent="0.25">
      <c r="AV13894"/>
      <c r="AW13894"/>
      <c r="AX13894"/>
    </row>
    <row r="13895" spans="48:50" x14ac:dyDescent="0.25">
      <c r="AV13895"/>
      <c r="AW13895"/>
      <c r="AX13895"/>
    </row>
    <row r="13896" spans="48:50" x14ac:dyDescent="0.25">
      <c r="AV13896"/>
      <c r="AW13896"/>
      <c r="AX13896"/>
    </row>
    <row r="13897" spans="48:50" x14ac:dyDescent="0.25">
      <c r="AV13897"/>
      <c r="AW13897"/>
      <c r="AX13897"/>
    </row>
    <row r="13898" spans="48:50" x14ac:dyDescent="0.25">
      <c r="AV13898"/>
      <c r="AW13898"/>
      <c r="AX13898"/>
    </row>
    <row r="13899" spans="48:50" x14ac:dyDescent="0.25">
      <c r="AV13899"/>
      <c r="AW13899"/>
      <c r="AX13899"/>
    </row>
    <row r="13900" spans="48:50" x14ac:dyDescent="0.25">
      <c r="AV13900"/>
      <c r="AW13900"/>
      <c r="AX13900"/>
    </row>
    <row r="13901" spans="48:50" x14ac:dyDescent="0.25">
      <c r="AV13901"/>
      <c r="AW13901"/>
      <c r="AX13901"/>
    </row>
    <row r="13902" spans="48:50" x14ac:dyDescent="0.25">
      <c r="AV13902"/>
      <c r="AW13902"/>
      <c r="AX13902"/>
    </row>
    <row r="13903" spans="48:50" x14ac:dyDescent="0.25">
      <c r="AV13903"/>
      <c r="AW13903"/>
      <c r="AX13903"/>
    </row>
    <row r="13904" spans="48:50" x14ac:dyDescent="0.25">
      <c r="AV13904"/>
      <c r="AW13904"/>
      <c r="AX13904"/>
    </row>
    <row r="13905" spans="48:50" x14ac:dyDescent="0.25">
      <c r="AV13905"/>
      <c r="AW13905"/>
      <c r="AX13905"/>
    </row>
    <row r="13906" spans="48:50" x14ac:dyDescent="0.25">
      <c r="AV13906"/>
      <c r="AW13906"/>
      <c r="AX13906"/>
    </row>
    <row r="13907" spans="48:50" x14ac:dyDescent="0.25">
      <c r="AV13907"/>
      <c r="AW13907"/>
      <c r="AX13907"/>
    </row>
    <row r="13908" spans="48:50" x14ac:dyDescent="0.25">
      <c r="AV13908"/>
      <c r="AW13908"/>
      <c r="AX13908"/>
    </row>
    <row r="13909" spans="48:50" x14ac:dyDescent="0.25">
      <c r="AV13909"/>
      <c r="AW13909"/>
      <c r="AX13909"/>
    </row>
    <row r="13910" spans="48:50" x14ac:dyDescent="0.25">
      <c r="AV13910"/>
      <c r="AW13910"/>
      <c r="AX13910"/>
    </row>
    <row r="13911" spans="48:50" x14ac:dyDescent="0.25">
      <c r="AV13911"/>
      <c r="AW13911"/>
      <c r="AX13911"/>
    </row>
    <row r="13912" spans="48:50" x14ac:dyDescent="0.25">
      <c r="AV13912"/>
      <c r="AW13912"/>
      <c r="AX13912"/>
    </row>
    <row r="13913" spans="48:50" x14ac:dyDescent="0.25">
      <c r="AV13913"/>
      <c r="AW13913"/>
      <c r="AX13913"/>
    </row>
    <row r="13914" spans="48:50" x14ac:dyDescent="0.25">
      <c r="AV13914"/>
      <c r="AW13914"/>
      <c r="AX13914"/>
    </row>
    <row r="13915" spans="48:50" x14ac:dyDescent="0.25">
      <c r="AV13915"/>
      <c r="AW13915"/>
      <c r="AX13915"/>
    </row>
    <row r="13916" spans="48:50" x14ac:dyDescent="0.25">
      <c r="AV13916"/>
      <c r="AW13916"/>
      <c r="AX13916"/>
    </row>
    <row r="13917" spans="48:50" x14ac:dyDescent="0.25">
      <c r="AV13917"/>
      <c r="AW13917"/>
      <c r="AX13917"/>
    </row>
    <row r="13918" spans="48:50" x14ac:dyDescent="0.25">
      <c r="AV13918"/>
      <c r="AW13918"/>
      <c r="AX13918"/>
    </row>
    <row r="13919" spans="48:50" x14ac:dyDescent="0.25">
      <c r="AV13919"/>
      <c r="AW13919"/>
      <c r="AX13919"/>
    </row>
    <row r="13920" spans="48:50" x14ac:dyDescent="0.25">
      <c r="AV13920"/>
      <c r="AW13920"/>
      <c r="AX13920"/>
    </row>
    <row r="13921" spans="48:50" x14ac:dyDescent="0.25">
      <c r="AV13921"/>
      <c r="AW13921"/>
      <c r="AX13921"/>
    </row>
    <row r="13922" spans="48:50" x14ac:dyDescent="0.25">
      <c r="AV13922"/>
      <c r="AW13922"/>
      <c r="AX13922"/>
    </row>
    <row r="13923" spans="48:50" x14ac:dyDescent="0.25">
      <c r="AV13923"/>
      <c r="AW13923"/>
      <c r="AX13923"/>
    </row>
    <row r="13924" spans="48:50" x14ac:dyDescent="0.25">
      <c r="AV13924"/>
      <c r="AW13924"/>
      <c r="AX13924"/>
    </row>
    <row r="13925" spans="48:50" x14ac:dyDescent="0.25">
      <c r="AV13925"/>
      <c r="AW13925"/>
      <c r="AX13925"/>
    </row>
    <row r="13926" spans="48:50" x14ac:dyDescent="0.25">
      <c r="AV13926"/>
      <c r="AW13926"/>
      <c r="AX13926"/>
    </row>
    <row r="13927" spans="48:50" x14ac:dyDescent="0.25">
      <c r="AV13927"/>
      <c r="AW13927"/>
      <c r="AX13927"/>
    </row>
    <row r="13928" spans="48:50" x14ac:dyDescent="0.25">
      <c r="AV13928"/>
      <c r="AW13928"/>
      <c r="AX13928"/>
    </row>
    <row r="13929" spans="48:50" x14ac:dyDescent="0.25">
      <c r="AV13929"/>
      <c r="AW13929"/>
      <c r="AX13929"/>
    </row>
    <row r="13930" spans="48:50" x14ac:dyDescent="0.25">
      <c r="AV13930"/>
      <c r="AW13930"/>
      <c r="AX13930"/>
    </row>
    <row r="13931" spans="48:50" x14ac:dyDescent="0.25">
      <c r="AV13931"/>
      <c r="AW13931"/>
      <c r="AX13931"/>
    </row>
    <row r="13932" spans="48:50" x14ac:dyDescent="0.25">
      <c r="AV13932"/>
      <c r="AW13932"/>
      <c r="AX13932"/>
    </row>
    <row r="13933" spans="48:50" x14ac:dyDescent="0.25">
      <c r="AV13933"/>
      <c r="AW13933"/>
      <c r="AX13933"/>
    </row>
    <row r="13934" spans="48:50" x14ac:dyDescent="0.25">
      <c r="AV13934"/>
      <c r="AW13934"/>
      <c r="AX13934"/>
    </row>
    <row r="13935" spans="48:50" x14ac:dyDescent="0.25">
      <c r="AV13935"/>
      <c r="AW13935"/>
      <c r="AX13935"/>
    </row>
    <row r="13936" spans="48:50" x14ac:dyDescent="0.25">
      <c r="AV13936"/>
      <c r="AW13936"/>
      <c r="AX13936"/>
    </row>
    <row r="13937" spans="48:50" x14ac:dyDescent="0.25">
      <c r="AV13937"/>
      <c r="AW13937"/>
      <c r="AX13937"/>
    </row>
    <row r="13938" spans="48:50" x14ac:dyDescent="0.25">
      <c r="AV13938"/>
      <c r="AW13938"/>
      <c r="AX13938"/>
    </row>
    <row r="13939" spans="48:50" x14ac:dyDescent="0.25">
      <c r="AV13939"/>
      <c r="AW13939"/>
      <c r="AX13939"/>
    </row>
    <row r="13940" spans="48:50" x14ac:dyDescent="0.25">
      <c r="AV13940"/>
      <c r="AW13940"/>
      <c r="AX13940"/>
    </row>
    <row r="13941" spans="48:50" x14ac:dyDescent="0.25">
      <c r="AV13941"/>
      <c r="AW13941"/>
      <c r="AX13941"/>
    </row>
    <row r="13942" spans="48:50" x14ac:dyDescent="0.25">
      <c r="AV13942"/>
      <c r="AW13942"/>
      <c r="AX13942"/>
    </row>
    <row r="13943" spans="48:50" x14ac:dyDescent="0.25">
      <c r="AV13943"/>
      <c r="AW13943"/>
      <c r="AX13943"/>
    </row>
    <row r="13944" spans="48:50" x14ac:dyDescent="0.25">
      <c r="AV13944"/>
      <c r="AW13944"/>
      <c r="AX13944"/>
    </row>
    <row r="13945" spans="48:50" x14ac:dyDescent="0.25">
      <c r="AV13945"/>
      <c r="AW13945"/>
      <c r="AX13945"/>
    </row>
    <row r="13946" spans="48:50" x14ac:dyDescent="0.25">
      <c r="AV13946"/>
      <c r="AW13946"/>
      <c r="AX13946"/>
    </row>
    <row r="13947" spans="48:50" x14ac:dyDescent="0.25">
      <c r="AV13947"/>
      <c r="AW13947"/>
      <c r="AX13947"/>
    </row>
    <row r="13948" spans="48:50" x14ac:dyDescent="0.25">
      <c r="AV13948"/>
      <c r="AW13948"/>
      <c r="AX13948"/>
    </row>
    <row r="13949" spans="48:50" x14ac:dyDescent="0.25">
      <c r="AV13949"/>
      <c r="AW13949"/>
      <c r="AX13949"/>
    </row>
    <row r="13950" spans="48:50" x14ac:dyDescent="0.25">
      <c r="AV13950"/>
      <c r="AW13950"/>
      <c r="AX13950"/>
    </row>
    <row r="13951" spans="48:50" x14ac:dyDescent="0.25">
      <c r="AV13951"/>
      <c r="AW13951"/>
      <c r="AX13951"/>
    </row>
    <row r="13952" spans="48:50" x14ac:dyDescent="0.25">
      <c r="AV13952"/>
      <c r="AW13952"/>
      <c r="AX13952"/>
    </row>
    <row r="13953" spans="48:50" x14ac:dyDescent="0.25">
      <c r="AV13953"/>
      <c r="AW13953"/>
      <c r="AX13953"/>
    </row>
    <row r="13954" spans="48:50" x14ac:dyDescent="0.25">
      <c r="AV13954"/>
      <c r="AW13954"/>
      <c r="AX13954"/>
    </row>
    <row r="13955" spans="48:50" x14ac:dyDescent="0.25">
      <c r="AV13955"/>
      <c r="AW13955"/>
      <c r="AX13955"/>
    </row>
    <row r="13956" spans="48:50" x14ac:dyDescent="0.25">
      <c r="AV13956"/>
      <c r="AW13956"/>
      <c r="AX13956"/>
    </row>
    <row r="13957" spans="48:50" x14ac:dyDescent="0.25">
      <c r="AV13957"/>
      <c r="AW13957"/>
      <c r="AX13957"/>
    </row>
    <row r="13958" spans="48:50" x14ac:dyDescent="0.25">
      <c r="AV13958"/>
      <c r="AW13958"/>
      <c r="AX13958"/>
    </row>
    <row r="13959" spans="48:50" x14ac:dyDescent="0.25">
      <c r="AV13959"/>
      <c r="AW13959"/>
      <c r="AX13959"/>
    </row>
    <row r="13960" spans="48:50" x14ac:dyDescent="0.25">
      <c r="AV13960"/>
      <c r="AW13960"/>
      <c r="AX13960"/>
    </row>
    <row r="13961" spans="48:50" x14ac:dyDescent="0.25">
      <c r="AV13961"/>
      <c r="AW13961"/>
      <c r="AX13961"/>
    </row>
    <row r="13962" spans="48:50" x14ac:dyDescent="0.25">
      <c r="AV13962"/>
      <c r="AW13962"/>
      <c r="AX13962"/>
    </row>
    <row r="13963" spans="48:50" x14ac:dyDescent="0.25">
      <c r="AV13963"/>
      <c r="AW13963"/>
      <c r="AX13963"/>
    </row>
    <row r="13964" spans="48:50" x14ac:dyDescent="0.25">
      <c r="AV13964"/>
      <c r="AW13964"/>
      <c r="AX13964"/>
    </row>
    <row r="13965" spans="48:50" x14ac:dyDescent="0.25">
      <c r="AV13965"/>
      <c r="AW13965"/>
      <c r="AX13965"/>
    </row>
    <row r="13966" spans="48:50" x14ac:dyDescent="0.25">
      <c r="AV13966"/>
      <c r="AW13966"/>
      <c r="AX13966"/>
    </row>
    <row r="13967" spans="48:50" x14ac:dyDescent="0.25">
      <c r="AV13967"/>
      <c r="AW13967"/>
      <c r="AX13967"/>
    </row>
    <row r="13968" spans="48:50" x14ac:dyDescent="0.25">
      <c r="AV13968"/>
      <c r="AW13968"/>
      <c r="AX13968"/>
    </row>
    <row r="13969" spans="48:50" x14ac:dyDescent="0.25">
      <c r="AV13969"/>
      <c r="AW13969"/>
      <c r="AX13969"/>
    </row>
    <row r="13970" spans="48:50" x14ac:dyDescent="0.25">
      <c r="AV13970"/>
      <c r="AW13970"/>
      <c r="AX13970"/>
    </row>
    <row r="13971" spans="48:50" x14ac:dyDescent="0.25">
      <c r="AV13971"/>
      <c r="AW13971"/>
      <c r="AX13971"/>
    </row>
    <row r="13972" spans="48:50" x14ac:dyDescent="0.25">
      <c r="AV13972"/>
      <c r="AW13972"/>
      <c r="AX13972"/>
    </row>
    <row r="13973" spans="48:50" x14ac:dyDescent="0.25">
      <c r="AV13973"/>
      <c r="AW13973"/>
      <c r="AX13973"/>
    </row>
    <row r="13974" spans="48:50" x14ac:dyDescent="0.25">
      <c r="AV13974"/>
      <c r="AW13974"/>
      <c r="AX13974"/>
    </row>
    <row r="13975" spans="48:50" x14ac:dyDescent="0.25">
      <c r="AV13975"/>
      <c r="AW13975"/>
      <c r="AX13975"/>
    </row>
    <row r="13976" spans="48:50" x14ac:dyDescent="0.25">
      <c r="AV13976"/>
      <c r="AW13976"/>
      <c r="AX13976"/>
    </row>
    <row r="13977" spans="48:50" x14ac:dyDescent="0.25">
      <c r="AV13977"/>
      <c r="AW13977"/>
      <c r="AX13977"/>
    </row>
    <row r="13978" spans="48:50" x14ac:dyDescent="0.25">
      <c r="AV13978"/>
      <c r="AW13978"/>
      <c r="AX13978"/>
    </row>
    <row r="13979" spans="48:50" x14ac:dyDescent="0.25">
      <c r="AV13979"/>
      <c r="AW13979"/>
      <c r="AX13979"/>
    </row>
    <row r="13980" spans="48:50" x14ac:dyDescent="0.25">
      <c r="AV13980"/>
      <c r="AW13980"/>
      <c r="AX13980"/>
    </row>
    <row r="13981" spans="48:50" x14ac:dyDescent="0.25">
      <c r="AV13981"/>
      <c r="AW13981"/>
      <c r="AX13981"/>
    </row>
    <row r="13982" spans="48:50" x14ac:dyDescent="0.25">
      <c r="AV13982"/>
      <c r="AW13982"/>
      <c r="AX13982"/>
    </row>
    <row r="13983" spans="48:50" x14ac:dyDescent="0.25">
      <c r="AV13983"/>
      <c r="AW13983"/>
      <c r="AX13983"/>
    </row>
    <row r="13984" spans="48:50" x14ac:dyDescent="0.25">
      <c r="AV13984"/>
      <c r="AW13984"/>
      <c r="AX13984"/>
    </row>
    <row r="13985" spans="48:50" x14ac:dyDescent="0.25">
      <c r="AV13985"/>
      <c r="AW13985"/>
      <c r="AX13985"/>
    </row>
    <row r="13986" spans="48:50" x14ac:dyDescent="0.25">
      <c r="AV13986"/>
      <c r="AW13986"/>
      <c r="AX13986"/>
    </row>
    <row r="13987" spans="48:50" x14ac:dyDescent="0.25">
      <c r="AV13987"/>
      <c r="AW13987"/>
      <c r="AX13987"/>
    </row>
    <row r="13988" spans="48:50" x14ac:dyDescent="0.25">
      <c r="AV13988"/>
      <c r="AW13988"/>
      <c r="AX13988"/>
    </row>
    <row r="13989" spans="48:50" x14ac:dyDescent="0.25">
      <c r="AV13989"/>
      <c r="AW13989"/>
      <c r="AX13989"/>
    </row>
    <row r="13990" spans="48:50" x14ac:dyDescent="0.25">
      <c r="AV13990"/>
      <c r="AW13990"/>
      <c r="AX13990"/>
    </row>
    <row r="13991" spans="48:50" x14ac:dyDescent="0.25">
      <c r="AV13991"/>
      <c r="AW13991"/>
      <c r="AX13991"/>
    </row>
    <row r="13992" spans="48:50" x14ac:dyDescent="0.25">
      <c r="AV13992"/>
      <c r="AW13992"/>
      <c r="AX13992"/>
    </row>
    <row r="13993" spans="48:50" x14ac:dyDescent="0.25">
      <c r="AV13993"/>
      <c r="AW13993"/>
      <c r="AX13993"/>
    </row>
    <row r="13994" spans="48:50" x14ac:dyDescent="0.25">
      <c r="AV13994"/>
      <c r="AW13994"/>
      <c r="AX13994"/>
    </row>
    <row r="13995" spans="48:50" x14ac:dyDescent="0.25">
      <c r="AV13995"/>
      <c r="AW13995"/>
      <c r="AX13995"/>
    </row>
    <row r="13996" spans="48:50" x14ac:dyDescent="0.25">
      <c r="AV13996"/>
      <c r="AW13996"/>
      <c r="AX13996"/>
    </row>
    <row r="13997" spans="48:50" x14ac:dyDescent="0.25">
      <c r="AV13997"/>
      <c r="AW13997"/>
      <c r="AX13997"/>
    </row>
    <row r="13998" spans="48:50" x14ac:dyDescent="0.25">
      <c r="AV13998"/>
      <c r="AW13998"/>
      <c r="AX13998"/>
    </row>
    <row r="13999" spans="48:50" x14ac:dyDescent="0.25">
      <c r="AV13999"/>
      <c r="AW13999"/>
      <c r="AX13999"/>
    </row>
    <row r="14000" spans="48:50" x14ac:dyDescent="0.25">
      <c r="AV14000"/>
      <c r="AW14000"/>
      <c r="AX14000"/>
    </row>
    <row r="14001" spans="48:50" x14ac:dyDescent="0.25">
      <c r="AV14001"/>
      <c r="AW14001"/>
      <c r="AX14001"/>
    </row>
    <row r="14002" spans="48:50" x14ac:dyDescent="0.25">
      <c r="AV14002"/>
      <c r="AW14002"/>
      <c r="AX14002"/>
    </row>
    <row r="14003" spans="48:50" x14ac:dyDescent="0.25">
      <c r="AV14003"/>
      <c r="AW14003"/>
      <c r="AX14003"/>
    </row>
    <row r="14004" spans="48:50" x14ac:dyDescent="0.25">
      <c r="AV14004"/>
      <c r="AW14004"/>
      <c r="AX14004"/>
    </row>
    <row r="14005" spans="48:50" x14ac:dyDescent="0.25">
      <c r="AV14005"/>
      <c r="AW14005"/>
      <c r="AX14005"/>
    </row>
    <row r="14006" spans="48:50" x14ac:dyDescent="0.25">
      <c r="AV14006"/>
      <c r="AW14006"/>
      <c r="AX14006"/>
    </row>
    <row r="14007" spans="48:50" x14ac:dyDescent="0.25">
      <c r="AV14007"/>
      <c r="AW14007"/>
      <c r="AX14007"/>
    </row>
    <row r="14008" spans="48:50" x14ac:dyDescent="0.25">
      <c r="AV14008"/>
      <c r="AW14008"/>
      <c r="AX14008"/>
    </row>
    <row r="14009" spans="48:50" x14ac:dyDescent="0.25">
      <c r="AV14009"/>
      <c r="AW14009"/>
      <c r="AX14009"/>
    </row>
    <row r="14010" spans="48:50" x14ac:dyDescent="0.25">
      <c r="AV14010"/>
      <c r="AW14010"/>
      <c r="AX14010"/>
    </row>
    <row r="14011" spans="48:50" x14ac:dyDescent="0.25">
      <c r="AV14011"/>
      <c r="AW14011"/>
      <c r="AX14011"/>
    </row>
    <row r="14012" spans="48:50" x14ac:dyDescent="0.25">
      <c r="AV14012"/>
      <c r="AW14012"/>
      <c r="AX14012"/>
    </row>
    <row r="14013" spans="48:50" x14ac:dyDescent="0.25">
      <c r="AV14013"/>
      <c r="AW14013"/>
      <c r="AX14013"/>
    </row>
    <row r="14014" spans="48:50" x14ac:dyDescent="0.25">
      <c r="AV14014"/>
      <c r="AW14014"/>
      <c r="AX14014"/>
    </row>
    <row r="14015" spans="48:50" x14ac:dyDescent="0.25">
      <c r="AV14015"/>
      <c r="AW14015"/>
      <c r="AX14015"/>
    </row>
    <row r="14016" spans="48:50" x14ac:dyDescent="0.25">
      <c r="AV14016"/>
      <c r="AW14016"/>
      <c r="AX14016"/>
    </row>
    <row r="14017" spans="48:50" x14ac:dyDescent="0.25">
      <c r="AV14017"/>
      <c r="AW14017"/>
      <c r="AX14017"/>
    </row>
    <row r="14018" spans="48:50" x14ac:dyDescent="0.25">
      <c r="AV14018"/>
      <c r="AW14018"/>
      <c r="AX14018"/>
    </row>
    <row r="14019" spans="48:50" x14ac:dyDescent="0.25">
      <c r="AV14019"/>
      <c r="AW14019"/>
      <c r="AX14019"/>
    </row>
    <row r="14020" spans="48:50" x14ac:dyDescent="0.25">
      <c r="AV14020"/>
      <c r="AW14020"/>
      <c r="AX14020"/>
    </row>
    <row r="14021" spans="48:50" x14ac:dyDescent="0.25">
      <c r="AV14021"/>
      <c r="AW14021"/>
      <c r="AX14021"/>
    </row>
    <row r="14022" spans="48:50" x14ac:dyDescent="0.25">
      <c r="AV14022"/>
      <c r="AW14022"/>
      <c r="AX14022"/>
    </row>
    <row r="14023" spans="48:50" x14ac:dyDescent="0.25">
      <c r="AV14023"/>
      <c r="AW14023"/>
      <c r="AX14023"/>
    </row>
    <row r="14024" spans="48:50" x14ac:dyDescent="0.25">
      <c r="AV14024"/>
      <c r="AW14024"/>
      <c r="AX14024"/>
    </row>
    <row r="14025" spans="48:50" x14ac:dyDescent="0.25">
      <c r="AV14025"/>
      <c r="AW14025"/>
      <c r="AX14025"/>
    </row>
    <row r="14026" spans="48:50" x14ac:dyDescent="0.25">
      <c r="AV14026"/>
      <c r="AW14026"/>
      <c r="AX14026"/>
    </row>
    <row r="14027" spans="48:50" x14ac:dyDescent="0.25">
      <c r="AV14027"/>
      <c r="AW14027"/>
      <c r="AX14027"/>
    </row>
    <row r="14028" spans="48:50" x14ac:dyDescent="0.25">
      <c r="AV14028"/>
      <c r="AW14028"/>
      <c r="AX14028"/>
    </row>
    <row r="14029" spans="48:50" x14ac:dyDescent="0.25">
      <c r="AV14029"/>
      <c r="AW14029"/>
      <c r="AX14029"/>
    </row>
    <row r="14030" spans="48:50" x14ac:dyDescent="0.25">
      <c r="AV14030"/>
      <c r="AW14030"/>
      <c r="AX14030"/>
    </row>
    <row r="14031" spans="48:50" x14ac:dyDescent="0.25">
      <c r="AV14031"/>
      <c r="AW14031"/>
      <c r="AX14031"/>
    </row>
    <row r="14032" spans="48:50" x14ac:dyDescent="0.25">
      <c r="AV14032"/>
      <c r="AW14032"/>
      <c r="AX14032"/>
    </row>
    <row r="14033" spans="48:50" x14ac:dyDescent="0.25">
      <c r="AV14033"/>
      <c r="AW14033"/>
      <c r="AX14033"/>
    </row>
    <row r="14034" spans="48:50" x14ac:dyDescent="0.25">
      <c r="AV14034"/>
      <c r="AW14034"/>
      <c r="AX14034"/>
    </row>
    <row r="14035" spans="48:50" x14ac:dyDescent="0.25">
      <c r="AV14035"/>
      <c r="AW14035"/>
      <c r="AX14035"/>
    </row>
    <row r="14036" spans="48:50" x14ac:dyDescent="0.25">
      <c r="AV14036"/>
      <c r="AW14036"/>
      <c r="AX14036"/>
    </row>
    <row r="14037" spans="48:50" x14ac:dyDescent="0.25">
      <c r="AV14037"/>
      <c r="AW14037"/>
      <c r="AX14037"/>
    </row>
    <row r="14038" spans="48:50" x14ac:dyDescent="0.25">
      <c r="AV14038"/>
      <c r="AW14038"/>
      <c r="AX14038"/>
    </row>
    <row r="14039" spans="48:50" x14ac:dyDescent="0.25">
      <c r="AV14039"/>
      <c r="AW14039"/>
      <c r="AX14039"/>
    </row>
    <row r="14040" spans="48:50" x14ac:dyDescent="0.25">
      <c r="AV14040"/>
      <c r="AW14040"/>
      <c r="AX14040"/>
    </row>
    <row r="14041" spans="48:50" x14ac:dyDescent="0.25">
      <c r="AV14041"/>
      <c r="AW14041"/>
      <c r="AX14041"/>
    </row>
    <row r="14042" spans="48:50" x14ac:dyDescent="0.25">
      <c r="AV14042"/>
      <c r="AW14042"/>
      <c r="AX14042"/>
    </row>
    <row r="14043" spans="48:50" x14ac:dyDescent="0.25">
      <c r="AV14043"/>
      <c r="AW14043"/>
      <c r="AX14043"/>
    </row>
    <row r="14044" spans="48:50" x14ac:dyDescent="0.25">
      <c r="AV14044"/>
      <c r="AW14044"/>
      <c r="AX14044"/>
    </row>
    <row r="14045" spans="48:50" x14ac:dyDescent="0.25">
      <c r="AV14045"/>
      <c r="AW14045"/>
      <c r="AX14045"/>
    </row>
    <row r="14046" spans="48:50" x14ac:dyDescent="0.25">
      <c r="AV14046"/>
      <c r="AW14046"/>
      <c r="AX14046"/>
    </row>
    <row r="14047" spans="48:50" x14ac:dyDescent="0.25">
      <c r="AV14047"/>
      <c r="AW14047"/>
      <c r="AX14047"/>
    </row>
    <row r="14048" spans="48:50" x14ac:dyDescent="0.25">
      <c r="AV14048"/>
      <c r="AW14048"/>
      <c r="AX14048"/>
    </row>
    <row r="14049" spans="48:50" x14ac:dyDescent="0.25">
      <c r="AV14049"/>
      <c r="AW14049"/>
      <c r="AX14049"/>
    </row>
    <row r="14050" spans="48:50" x14ac:dyDescent="0.25">
      <c r="AV14050"/>
      <c r="AW14050"/>
      <c r="AX14050"/>
    </row>
    <row r="14051" spans="48:50" x14ac:dyDescent="0.25">
      <c r="AV14051"/>
      <c r="AW14051"/>
      <c r="AX14051"/>
    </row>
    <row r="14052" spans="48:50" x14ac:dyDescent="0.25">
      <c r="AV14052"/>
      <c r="AW14052"/>
      <c r="AX14052"/>
    </row>
    <row r="14053" spans="48:50" x14ac:dyDescent="0.25">
      <c r="AV14053"/>
      <c r="AW14053"/>
      <c r="AX14053"/>
    </row>
    <row r="14054" spans="48:50" x14ac:dyDescent="0.25">
      <c r="AV14054"/>
      <c r="AW14054"/>
      <c r="AX14054"/>
    </row>
    <row r="14055" spans="48:50" x14ac:dyDescent="0.25">
      <c r="AV14055"/>
      <c r="AW14055"/>
      <c r="AX14055"/>
    </row>
    <row r="14056" spans="48:50" x14ac:dyDescent="0.25">
      <c r="AV14056"/>
      <c r="AW14056"/>
      <c r="AX14056"/>
    </row>
    <row r="14057" spans="48:50" x14ac:dyDescent="0.25">
      <c r="AV14057"/>
      <c r="AW14057"/>
      <c r="AX14057"/>
    </row>
    <row r="14058" spans="48:50" x14ac:dyDescent="0.25">
      <c r="AV14058"/>
      <c r="AW14058"/>
      <c r="AX14058"/>
    </row>
    <row r="14059" spans="48:50" x14ac:dyDescent="0.25">
      <c r="AV14059"/>
      <c r="AW14059"/>
      <c r="AX14059"/>
    </row>
    <row r="14060" spans="48:50" x14ac:dyDescent="0.25">
      <c r="AV14060"/>
      <c r="AW14060"/>
      <c r="AX14060"/>
    </row>
    <row r="14061" spans="48:50" x14ac:dyDescent="0.25">
      <c r="AV14061"/>
      <c r="AW14061"/>
      <c r="AX14061"/>
    </row>
    <row r="14062" spans="48:50" x14ac:dyDescent="0.25">
      <c r="AV14062"/>
      <c r="AW14062"/>
      <c r="AX14062"/>
    </row>
    <row r="14063" spans="48:50" x14ac:dyDescent="0.25">
      <c r="AV14063"/>
      <c r="AW14063"/>
      <c r="AX14063"/>
    </row>
    <row r="14064" spans="48:50" x14ac:dyDescent="0.25">
      <c r="AV14064"/>
      <c r="AW14064"/>
      <c r="AX14064"/>
    </row>
    <row r="14065" spans="48:50" x14ac:dyDescent="0.25">
      <c r="AV14065"/>
      <c r="AW14065"/>
      <c r="AX14065"/>
    </row>
    <row r="14066" spans="48:50" x14ac:dyDescent="0.25">
      <c r="AV14066"/>
      <c r="AW14066"/>
      <c r="AX14066"/>
    </row>
    <row r="14067" spans="48:50" x14ac:dyDescent="0.25">
      <c r="AV14067"/>
      <c r="AW14067"/>
      <c r="AX14067"/>
    </row>
    <row r="14068" spans="48:50" x14ac:dyDescent="0.25">
      <c r="AV14068"/>
      <c r="AW14068"/>
      <c r="AX14068"/>
    </row>
    <row r="14069" spans="48:50" x14ac:dyDescent="0.25">
      <c r="AV14069"/>
      <c r="AW14069"/>
      <c r="AX14069"/>
    </row>
    <row r="14070" spans="48:50" x14ac:dyDescent="0.25">
      <c r="AV14070"/>
      <c r="AW14070"/>
      <c r="AX14070"/>
    </row>
    <row r="14071" spans="48:50" x14ac:dyDescent="0.25">
      <c r="AV14071"/>
      <c r="AW14071"/>
      <c r="AX14071"/>
    </row>
    <row r="14072" spans="48:50" x14ac:dyDescent="0.25">
      <c r="AV14072"/>
      <c r="AW14072"/>
      <c r="AX14072"/>
    </row>
    <row r="14073" spans="48:50" x14ac:dyDescent="0.25">
      <c r="AV14073"/>
      <c r="AW14073"/>
      <c r="AX14073"/>
    </row>
    <row r="14074" spans="48:50" x14ac:dyDescent="0.25">
      <c r="AV14074"/>
      <c r="AW14074"/>
      <c r="AX14074"/>
    </row>
    <row r="14075" spans="48:50" x14ac:dyDescent="0.25">
      <c r="AV14075"/>
      <c r="AW14075"/>
      <c r="AX14075"/>
    </row>
    <row r="14076" spans="48:50" x14ac:dyDescent="0.25">
      <c r="AV14076"/>
      <c r="AW14076"/>
      <c r="AX14076"/>
    </row>
    <row r="14077" spans="48:50" x14ac:dyDescent="0.25">
      <c r="AV14077"/>
      <c r="AW14077"/>
      <c r="AX14077"/>
    </row>
    <row r="14078" spans="48:50" x14ac:dyDescent="0.25">
      <c r="AV14078"/>
      <c r="AW14078"/>
      <c r="AX14078"/>
    </row>
    <row r="14079" spans="48:50" x14ac:dyDescent="0.25">
      <c r="AV14079"/>
      <c r="AW14079"/>
      <c r="AX14079"/>
    </row>
    <row r="14080" spans="48:50" x14ac:dyDescent="0.25">
      <c r="AV14080"/>
      <c r="AW14080"/>
      <c r="AX14080"/>
    </row>
    <row r="14081" spans="48:50" x14ac:dyDescent="0.25">
      <c r="AV14081"/>
      <c r="AW14081"/>
      <c r="AX14081"/>
    </row>
    <row r="14082" spans="48:50" x14ac:dyDescent="0.25">
      <c r="AV14082"/>
      <c r="AW14082"/>
      <c r="AX14082"/>
    </row>
    <row r="14083" spans="48:50" x14ac:dyDescent="0.25">
      <c r="AV14083"/>
      <c r="AW14083"/>
      <c r="AX14083"/>
    </row>
    <row r="14084" spans="48:50" x14ac:dyDescent="0.25">
      <c r="AV14084"/>
      <c r="AW14084"/>
      <c r="AX14084"/>
    </row>
    <row r="14085" spans="48:50" x14ac:dyDescent="0.25">
      <c r="AV14085"/>
      <c r="AW14085"/>
      <c r="AX14085"/>
    </row>
    <row r="14086" spans="48:50" x14ac:dyDescent="0.25">
      <c r="AV14086"/>
      <c r="AW14086"/>
      <c r="AX14086"/>
    </row>
    <row r="14087" spans="48:50" x14ac:dyDescent="0.25">
      <c r="AV14087"/>
      <c r="AW14087"/>
      <c r="AX14087"/>
    </row>
    <row r="14088" spans="48:50" x14ac:dyDescent="0.25">
      <c r="AV14088"/>
      <c r="AW14088"/>
      <c r="AX14088"/>
    </row>
    <row r="14089" spans="48:50" x14ac:dyDescent="0.25">
      <c r="AV14089"/>
      <c r="AW14089"/>
      <c r="AX14089"/>
    </row>
    <row r="14090" spans="48:50" x14ac:dyDescent="0.25">
      <c r="AV14090"/>
      <c r="AW14090"/>
      <c r="AX14090"/>
    </row>
    <row r="14091" spans="48:50" x14ac:dyDescent="0.25">
      <c r="AV14091"/>
      <c r="AW14091"/>
      <c r="AX14091"/>
    </row>
    <row r="14092" spans="48:50" x14ac:dyDescent="0.25">
      <c r="AV14092"/>
      <c r="AW14092"/>
      <c r="AX14092"/>
    </row>
    <row r="14093" spans="48:50" x14ac:dyDescent="0.25">
      <c r="AV14093"/>
      <c r="AW14093"/>
      <c r="AX14093"/>
    </row>
    <row r="14094" spans="48:50" x14ac:dyDescent="0.25">
      <c r="AV14094"/>
      <c r="AW14094"/>
      <c r="AX14094"/>
    </row>
    <row r="14095" spans="48:50" x14ac:dyDescent="0.25">
      <c r="AV14095"/>
      <c r="AW14095"/>
      <c r="AX14095"/>
    </row>
    <row r="14096" spans="48:50" x14ac:dyDescent="0.25">
      <c r="AV14096"/>
      <c r="AW14096"/>
      <c r="AX14096"/>
    </row>
    <row r="14097" spans="48:50" x14ac:dyDescent="0.25">
      <c r="AV14097"/>
      <c r="AW14097"/>
      <c r="AX14097"/>
    </row>
    <row r="14098" spans="48:50" x14ac:dyDescent="0.25">
      <c r="AV14098"/>
      <c r="AW14098"/>
      <c r="AX14098"/>
    </row>
    <row r="14099" spans="48:50" x14ac:dyDescent="0.25">
      <c r="AV14099"/>
      <c r="AW14099"/>
      <c r="AX14099"/>
    </row>
    <row r="14100" spans="48:50" x14ac:dyDescent="0.25">
      <c r="AV14100"/>
      <c r="AW14100"/>
      <c r="AX14100"/>
    </row>
    <row r="14101" spans="48:50" x14ac:dyDescent="0.25">
      <c r="AV14101"/>
      <c r="AW14101"/>
      <c r="AX14101"/>
    </row>
    <row r="14102" spans="48:50" x14ac:dyDescent="0.25">
      <c r="AV14102"/>
      <c r="AW14102"/>
      <c r="AX14102"/>
    </row>
    <row r="14103" spans="48:50" x14ac:dyDescent="0.25">
      <c r="AV14103"/>
      <c r="AW14103"/>
      <c r="AX14103"/>
    </row>
    <row r="14104" spans="48:50" x14ac:dyDescent="0.25">
      <c r="AV14104"/>
      <c r="AW14104"/>
      <c r="AX14104"/>
    </row>
    <row r="14105" spans="48:50" x14ac:dyDescent="0.25">
      <c r="AV14105"/>
      <c r="AW14105"/>
      <c r="AX14105"/>
    </row>
    <row r="14106" spans="48:50" x14ac:dyDescent="0.25">
      <c r="AV14106"/>
      <c r="AW14106"/>
      <c r="AX14106"/>
    </row>
    <row r="14107" spans="48:50" x14ac:dyDescent="0.25">
      <c r="AV14107"/>
      <c r="AW14107"/>
      <c r="AX14107"/>
    </row>
    <row r="14108" spans="48:50" x14ac:dyDescent="0.25">
      <c r="AV14108"/>
      <c r="AW14108"/>
      <c r="AX14108"/>
    </row>
    <row r="14109" spans="48:50" x14ac:dyDescent="0.25">
      <c r="AV14109"/>
      <c r="AW14109"/>
      <c r="AX14109"/>
    </row>
    <row r="14110" spans="48:50" x14ac:dyDescent="0.25">
      <c r="AV14110"/>
      <c r="AW14110"/>
      <c r="AX14110"/>
    </row>
    <row r="14111" spans="48:50" x14ac:dyDescent="0.25">
      <c r="AV14111"/>
      <c r="AW14111"/>
      <c r="AX14111"/>
    </row>
    <row r="14112" spans="48:50" x14ac:dyDescent="0.25">
      <c r="AV14112"/>
      <c r="AW14112"/>
      <c r="AX14112"/>
    </row>
    <row r="14113" spans="48:50" x14ac:dyDescent="0.25">
      <c r="AV14113"/>
      <c r="AW14113"/>
      <c r="AX14113"/>
    </row>
    <row r="14114" spans="48:50" x14ac:dyDescent="0.25">
      <c r="AV14114"/>
      <c r="AW14114"/>
      <c r="AX14114"/>
    </row>
    <row r="14115" spans="48:50" x14ac:dyDescent="0.25">
      <c r="AV14115"/>
      <c r="AW14115"/>
      <c r="AX14115"/>
    </row>
    <row r="14116" spans="48:50" x14ac:dyDescent="0.25">
      <c r="AV14116"/>
      <c r="AW14116"/>
      <c r="AX14116"/>
    </row>
    <row r="14117" spans="48:50" x14ac:dyDescent="0.25">
      <c r="AV14117"/>
      <c r="AW14117"/>
      <c r="AX14117"/>
    </row>
    <row r="14118" spans="48:50" x14ac:dyDescent="0.25">
      <c r="AV14118"/>
      <c r="AW14118"/>
      <c r="AX14118"/>
    </row>
    <row r="14119" spans="48:50" x14ac:dyDescent="0.25">
      <c r="AV14119"/>
      <c r="AW14119"/>
      <c r="AX14119"/>
    </row>
    <row r="14120" spans="48:50" x14ac:dyDescent="0.25">
      <c r="AV14120"/>
      <c r="AW14120"/>
      <c r="AX14120"/>
    </row>
    <row r="14121" spans="48:50" x14ac:dyDescent="0.25">
      <c r="AV14121"/>
      <c r="AW14121"/>
      <c r="AX14121"/>
    </row>
    <row r="14122" spans="48:50" x14ac:dyDescent="0.25">
      <c r="AV14122"/>
      <c r="AW14122"/>
      <c r="AX14122"/>
    </row>
    <row r="14123" spans="48:50" x14ac:dyDescent="0.25">
      <c r="AV14123"/>
      <c r="AW14123"/>
      <c r="AX14123"/>
    </row>
    <row r="14124" spans="48:50" x14ac:dyDescent="0.25">
      <c r="AV14124"/>
      <c r="AW14124"/>
      <c r="AX14124"/>
    </row>
    <row r="14125" spans="48:50" x14ac:dyDescent="0.25">
      <c r="AV14125"/>
      <c r="AW14125"/>
      <c r="AX14125"/>
    </row>
    <row r="14126" spans="48:50" x14ac:dyDescent="0.25">
      <c r="AV14126"/>
      <c r="AW14126"/>
      <c r="AX14126"/>
    </row>
    <row r="14127" spans="48:50" x14ac:dyDescent="0.25">
      <c r="AV14127"/>
      <c r="AW14127"/>
      <c r="AX14127"/>
    </row>
    <row r="14128" spans="48:50" x14ac:dyDescent="0.25">
      <c r="AV14128"/>
      <c r="AW14128"/>
      <c r="AX14128"/>
    </row>
    <row r="14129" spans="48:50" x14ac:dyDescent="0.25">
      <c r="AV14129"/>
      <c r="AW14129"/>
      <c r="AX14129"/>
    </row>
    <row r="14130" spans="48:50" x14ac:dyDescent="0.25">
      <c r="AV14130"/>
      <c r="AW14130"/>
      <c r="AX14130"/>
    </row>
    <row r="14131" spans="48:50" x14ac:dyDescent="0.25">
      <c r="AV14131"/>
      <c r="AW14131"/>
      <c r="AX14131"/>
    </row>
    <row r="14132" spans="48:50" x14ac:dyDescent="0.25">
      <c r="AV14132"/>
      <c r="AW14132"/>
      <c r="AX14132"/>
    </row>
    <row r="14133" spans="48:50" x14ac:dyDescent="0.25">
      <c r="AV14133"/>
      <c r="AW14133"/>
      <c r="AX14133"/>
    </row>
    <row r="14134" spans="48:50" x14ac:dyDescent="0.25">
      <c r="AV14134"/>
      <c r="AW14134"/>
      <c r="AX14134"/>
    </row>
    <row r="14135" spans="48:50" x14ac:dyDescent="0.25">
      <c r="AV14135"/>
      <c r="AW14135"/>
      <c r="AX14135"/>
    </row>
    <row r="14136" spans="48:50" x14ac:dyDescent="0.25">
      <c r="AV14136"/>
      <c r="AW14136"/>
      <c r="AX14136"/>
    </row>
    <row r="14137" spans="48:50" x14ac:dyDescent="0.25">
      <c r="AV14137"/>
      <c r="AW14137"/>
      <c r="AX14137"/>
    </row>
    <row r="14138" spans="48:50" x14ac:dyDescent="0.25">
      <c r="AV14138"/>
      <c r="AW14138"/>
      <c r="AX14138"/>
    </row>
    <row r="14139" spans="48:50" x14ac:dyDescent="0.25">
      <c r="AV14139"/>
      <c r="AW14139"/>
      <c r="AX14139"/>
    </row>
    <row r="14140" spans="48:50" x14ac:dyDescent="0.25">
      <c r="AV14140"/>
      <c r="AW14140"/>
      <c r="AX14140"/>
    </row>
    <row r="14141" spans="48:50" x14ac:dyDescent="0.25">
      <c r="AV14141"/>
      <c r="AW14141"/>
      <c r="AX14141"/>
    </row>
    <row r="14142" spans="48:50" x14ac:dyDescent="0.25">
      <c r="AV14142"/>
      <c r="AW14142"/>
      <c r="AX14142"/>
    </row>
    <row r="14143" spans="48:50" x14ac:dyDescent="0.25">
      <c r="AV14143"/>
      <c r="AW14143"/>
      <c r="AX14143"/>
    </row>
    <row r="14144" spans="48:50" x14ac:dyDescent="0.25">
      <c r="AV14144"/>
      <c r="AW14144"/>
      <c r="AX14144"/>
    </row>
    <row r="14145" spans="48:50" x14ac:dyDescent="0.25">
      <c r="AV14145"/>
      <c r="AW14145"/>
      <c r="AX14145"/>
    </row>
    <row r="14146" spans="48:50" x14ac:dyDescent="0.25">
      <c r="AV14146"/>
      <c r="AW14146"/>
      <c r="AX14146"/>
    </row>
    <row r="14147" spans="48:50" x14ac:dyDescent="0.25">
      <c r="AV14147"/>
      <c r="AW14147"/>
      <c r="AX14147"/>
    </row>
    <row r="14148" spans="48:50" x14ac:dyDescent="0.25">
      <c r="AV14148"/>
      <c r="AW14148"/>
      <c r="AX14148"/>
    </row>
    <row r="14149" spans="48:50" x14ac:dyDescent="0.25">
      <c r="AV14149"/>
      <c r="AW14149"/>
      <c r="AX14149"/>
    </row>
    <row r="14150" spans="48:50" x14ac:dyDescent="0.25">
      <c r="AV14150"/>
      <c r="AW14150"/>
      <c r="AX14150"/>
    </row>
    <row r="14151" spans="48:50" x14ac:dyDescent="0.25">
      <c r="AV14151"/>
      <c r="AW14151"/>
      <c r="AX14151"/>
    </row>
    <row r="14152" spans="48:50" x14ac:dyDescent="0.25">
      <c r="AV14152"/>
      <c r="AW14152"/>
      <c r="AX14152"/>
    </row>
    <row r="14153" spans="48:50" x14ac:dyDescent="0.25">
      <c r="AV14153"/>
      <c r="AW14153"/>
      <c r="AX14153"/>
    </row>
    <row r="14154" spans="48:50" x14ac:dyDescent="0.25">
      <c r="AV14154"/>
      <c r="AW14154"/>
      <c r="AX14154"/>
    </row>
    <row r="14155" spans="48:50" x14ac:dyDescent="0.25">
      <c r="AV14155"/>
      <c r="AW14155"/>
      <c r="AX14155"/>
    </row>
    <row r="14156" spans="48:50" x14ac:dyDescent="0.25">
      <c r="AV14156"/>
      <c r="AW14156"/>
      <c r="AX14156"/>
    </row>
    <row r="14157" spans="48:50" x14ac:dyDescent="0.25">
      <c r="AV14157"/>
      <c r="AW14157"/>
      <c r="AX14157"/>
    </row>
    <row r="14158" spans="48:50" x14ac:dyDescent="0.25">
      <c r="AV14158"/>
      <c r="AW14158"/>
      <c r="AX14158"/>
    </row>
    <row r="14159" spans="48:50" x14ac:dyDescent="0.25">
      <c r="AV14159"/>
      <c r="AW14159"/>
      <c r="AX14159"/>
    </row>
    <row r="14160" spans="48:50" x14ac:dyDescent="0.25">
      <c r="AV14160"/>
      <c r="AW14160"/>
      <c r="AX14160"/>
    </row>
    <row r="14161" spans="48:50" x14ac:dyDescent="0.25">
      <c r="AV14161"/>
      <c r="AW14161"/>
      <c r="AX14161"/>
    </row>
    <row r="14162" spans="48:50" x14ac:dyDescent="0.25">
      <c r="AV14162"/>
      <c r="AW14162"/>
      <c r="AX14162"/>
    </row>
    <row r="14163" spans="48:50" x14ac:dyDescent="0.25">
      <c r="AV14163"/>
      <c r="AW14163"/>
      <c r="AX14163"/>
    </row>
    <row r="14164" spans="48:50" x14ac:dyDescent="0.25">
      <c r="AV14164"/>
      <c r="AW14164"/>
      <c r="AX14164"/>
    </row>
    <row r="14165" spans="48:50" x14ac:dyDescent="0.25">
      <c r="AV14165"/>
      <c r="AW14165"/>
      <c r="AX14165"/>
    </row>
    <row r="14166" spans="48:50" x14ac:dyDescent="0.25">
      <c r="AV14166"/>
      <c r="AW14166"/>
      <c r="AX14166"/>
    </row>
    <row r="14167" spans="48:50" x14ac:dyDescent="0.25">
      <c r="AV14167"/>
      <c r="AW14167"/>
      <c r="AX14167"/>
    </row>
    <row r="14168" spans="48:50" x14ac:dyDescent="0.25">
      <c r="AV14168"/>
      <c r="AW14168"/>
      <c r="AX14168"/>
    </row>
    <row r="14169" spans="48:50" x14ac:dyDescent="0.25">
      <c r="AV14169"/>
      <c r="AW14169"/>
      <c r="AX14169"/>
    </row>
    <row r="14170" spans="48:50" x14ac:dyDescent="0.25">
      <c r="AV14170"/>
      <c r="AW14170"/>
      <c r="AX14170"/>
    </row>
    <row r="14171" spans="48:50" x14ac:dyDescent="0.25">
      <c r="AV14171"/>
      <c r="AW14171"/>
      <c r="AX14171"/>
    </row>
    <row r="14172" spans="48:50" x14ac:dyDescent="0.25">
      <c r="AV14172"/>
      <c r="AW14172"/>
      <c r="AX14172"/>
    </row>
    <row r="14173" spans="48:50" x14ac:dyDescent="0.25">
      <c r="AV14173"/>
      <c r="AW14173"/>
      <c r="AX14173"/>
    </row>
    <row r="14174" spans="48:50" x14ac:dyDescent="0.25">
      <c r="AV14174"/>
      <c r="AW14174"/>
      <c r="AX14174"/>
    </row>
    <row r="14175" spans="48:50" x14ac:dyDescent="0.25">
      <c r="AV14175"/>
      <c r="AW14175"/>
      <c r="AX14175"/>
    </row>
    <row r="14176" spans="48:50" x14ac:dyDescent="0.25">
      <c r="AV14176"/>
      <c r="AW14176"/>
      <c r="AX14176"/>
    </row>
    <row r="14177" spans="48:50" x14ac:dyDescent="0.25">
      <c r="AV14177"/>
      <c r="AW14177"/>
      <c r="AX14177"/>
    </row>
    <row r="14178" spans="48:50" x14ac:dyDescent="0.25">
      <c r="AV14178"/>
      <c r="AW14178"/>
      <c r="AX14178"/>
    </row>
    <row r="14179" spans="48:50" x14ac:dyDescent="0.25">
      <c r="AV14179"/>
      <c r="AW14179"/>
      <c r="AX14179"/>
    </row>
    <row r="14180" spans="48:50" x14ac:dyDescent="0.25">
      <c r="AV14180"/>
      <c r="AW14180"/>
      <c r="AX14180"/>
    </row>
    <row r="14181" spans="48:50" x14ac:dyDescent="0.25">
      <c r="AV14181"/>
      <c r="AW14181"/>
      <c r="AX14181"/>
    </row>
    <row r="14182" spans="48:50" x14ac:dyDescent="0.25">
      <c r="AV14182"/>
      <c r="AW14182"/>
      <c r="AX14182"/>
    </row>
    <row r="14183" spans="48:50" x14ac:dyDescent="0.25">
      <c r="AV14183"/>
      <c r="AW14183"/>
      <c r="AX14183"/>
    </row>
    <row r="14184" spans="48:50" x14ac:dyDescent="0.25">
      <c r="AV14184"/>
      <c r="AW14184"/>
      <c r="AX14184"/>
    </row>
    <row r="14185" spans="48:50" x14ac:dyDescent="0.25">
      <c r="AV14185"/>
      <c r="AW14185"/>
      <c r="AX14185"/>
    </row>
    <row r="14186" spans="48:50" x14ac:dyDescent="0.25">
      <c r="AV14186"/>
      <c r="AW14186"/>
      <c r="AX14186"/>
    </row>
    <row r="14187" spans="48:50" x14ac:dyDescent="0.25">
      <c r="AV14187"/>
      <c r="AW14187"/>
      <c r="AX14187"/>
    </row>
    <row r="14188" spans="48:50" x14ac:dyDescent="0.25">
      <c r="AV14188"/>
      <c r="AW14188"/>
      <c r="AX14188"/>
    </row>
    <row r="14189" spans="48:50" x14ac:dyDescent="0.25">
      <c r="AV14189"/>
      <c r="AW14189"/>
      <c r="AX14189"/>
    </row>
    <row r="14190" spans="48:50" x14ac:dyDescent="0.25">
      <c r="AV14190"/>
      <c r="AW14190"/>
      <c r="AX14190"/>
    </row>
    <row r="14191" spans="48:50" x14ac:dyDescent="0.25">
      <c r="AV14191"/>
      <c r="AW14191"/>
      <c r="AX14191"/>
    </row>
    <row r="14192" spans="48:50" x14ac:dyDescent="0.25">
      <c r="AV14192"/>
      <c r="AW14192"/>
      <c r="AX14192"/>
    </row>
    <row r="14193" spans="48:50" x14ac:dyDescent="0.25">
      <c r="AV14193"/>
      <c r="AW14193"/>
      <c r="AX14193"/>
    </row>
    <row r="14194" spans="48:50" x14ac:dyDescent="0.25">
      <c r="AV14194"/>
      <c r="AW14194"/>
      <c r="AX14194"/>
    </row>
    <row r="14195" spans="48:50" x14ac:dyDescent="0.25">
      <c r="AV14195"/>
      <c r="AW14195"/>
      <c r="AX14195"/>
    </row>
    <row r="14196" spans="48:50" x14ac:dyDescent="0.25">
      <c r="AV14196"/>
      <c r="AW14196"/>
      <c r="AX14196"/>
    </row>
    <row r="14197" spans="48:50" x14ac:dyDescent="0.25">
      <c r="AV14197"/>
      <c r="AW14197"/>
      <c r="AX14197"/>
    </row>
    <row r="14198" spans="48:50" x14ac:dyDescent="0.25">
      <c r="AV14198"/>
      <c r="AW14198"/>
      <c r="AX14198"/>
    </row>
    <row r="14199" spans="48:50" x14ac:dyDescent="0.25">
      <c r="AV14199"/>
      <c r="AW14199"/>
      <c r="AX14199"/>
    </row>
    <row r="14200" spans="48:50" x14ac:dyDescent="0.25">
      <c r="AV14200"/>
      <c r="AW14200"/>
      <c r="AX14200"/>
    </row>
    <row r="14201" spans="48:50" x14ac:dyDescent="0.25">
      <c r="AV14201"/>
      <c r="AW14201"/>
      <c r="AX14201"/>
    </row>
    <row r="14202" spans="48:50" x14ac:dyDescent="0.25">
      <c r="AV14202"/>
      <c r="AW14202"/>
      <c r="AX14202"/>
    </row>
    <row r="14203" spans="48:50" x14ac:dyDescent="0.25">
      <c r="AV14203"/>
      <c r="AW14203"/>
      <c r="AX14203"/>
    </row>
    <row r="14204" spans="48:50" x14ac:dyDescent="0.25">
      <c r="AV14204"/>
      <c r="AW14204"/>
      <c r="AX14204"/>
    </row>
    <row r="14205" spans="48:50" x14ac:dyDescent="0.25">
      <c r="AV14205"/>
      <c r="AW14205"/>
      <c r="AX14205"/>
    </row>
    <row r="14206" spans="48:50" x14ac:dyDescent="0.25">
      <c r="AV14206"/>
      <c r="AW14206"/>
      <c r="AX14206"/>
    </row>
    <row r="14207" spans="48:50" x14ac:dyDescent="0.25">
      <c r="AV14207"/>
      <c r="AW14207"/>
      <c r="AX14207"/>
    </row>
    <row r="14208" spans="48:50" x14ac:dyDescent="0.25">
      <c r="AV14208"/>
      <c r="AW14208"/>
      <c r="AX14208"/>
    </row>
    <row r="14209" spans="48:50" x14ac:dyDescent="0.25">
      <c r="AV14209"/>
      <c r="AW14209"/>
      <c r="AX14209"/>
    </row>
    <row r="14210" spans="48:50" x14ac:dyDescent="0.25">
      <c r="AV14210"/>
      <c r="AW14210"/>
      <c r="AX14210"/>
    </row>
    <row r="14211" spans="48:50" x14ac:dyDescent="0.25">
      <c r="AV14211"/>
      <c r="AW14211"/>
      <c r="AX14211"/>
    </row>
    <row r="14212" spans="48:50" x14ac:dyDescent="0.25">
      <c r="AV14212"/>
      <c r="AW14212"/>
      <c r="AX14212"/>
    </row>
    <row r="14213" spans="48:50" x14ac:dyDescent="0.25">
      <c r="AV14213"/>
      <c r="AW14213"/>
      <c r="AX14213"/>
    </row>
    <row r="14214" spans="48:50" x14ac:dyDescent="0.25">
      <c r="AV14214"/>
      <c r="AW14214"/>
      <c r="AX14214"/>
    </row>
    <row r="14215" spans="48:50" x14ac:dyDescent="0.25">
      <c r="AV14215"/>
      <c r="AW14215"/>
      <c r="AX14215"/>
    </row>
    <row r="14216" spans="48:50" x14ac:dyDescent="0.25">
      <c r="AV14216"/>
      <c r="AW14216"/>
      <c r="AX14216"/>
    </row>
    <row r="14217" spans="48:50" x14ac:dyDescent="0.25">
      <c r="AV14217"/>
      <c r="AW14217"/>
      <c r="AX14217"/>
    </row>
    <row r="14218" spans="48:50" x14ac:dyDescent="0.25">
      <c r="AV14218"/>
      <c r="AW14218"/>
      <c r="AX14218"/>
    </row>
    <row r="14219" spans="48:50" x14ac:dyDescent="0.25">
      <c r="AV14219"/>
      <c r="AW14219"/>
      <c r="AX14219"/>
    </row>
    <row r="14220" spans="48:50" x14ac:dyDescent="0.25">
      <c r="AV14220"/>
      <c r="AW14220"/>
      <c r="AX14220"/>
    </row>
    <row r="14221" spans="48:50" x14ac:dyDescent="0.25">
      <c r="AV14221"/>
      <c r="AW14221"/>
      <c r="AX14221"/>
    </row>
    <row r="14222" spans="48:50" x14ac:dyDescent="0.25">
      <c r="AV14222"/>
      <c r="AW14222"/>
      <c r="AX14222"/>
    </row>
    <row r="14223" spans="48:50" x14ac:dyDescent="0.25">
      <c r="AV14223"/>
      <c r="AW14223"/>
      <c r="AX14223"/>
    </row>
    <row r="14224" spans="48:50" x14ac:dyDescent="0.25">
      <c r="AV14224"/>
      <c r="AW14224"/>
      <c r="AX14224"/>
    </row>
    <row r="14225" spans="48:50" x14ac:dyDescent="0.25">
      <c r="AV14225"/>
      <c r="AW14225"/>
      <c r="AX14225"/>
    </row>
    <row r="14226" spans="48:50" x14ac:dyDescent="0.25">
      <c r="AV14226"/>
      <c r="AW14226"/>
      <c r="AX14226"/>
    </row>
    <row r="14227" spans="48:50" x14ac:dyDescent="0.25">
      <c r="AV14227"/>
      <c r="AW14227"/>
      <c r="AX14227"/>
    </row>
    <row r="14228" spans="48:50" x14ac:dyDescent="0.25">
      <c r="AV14228"/>
      <c r="AW14228"/>
      <c r="AX14228"/>
    </row>
    <row r="14229" spans="48:50" x14ac:dyDescent="0.25">
      <c r="AV14229"/>
      <c r="AW14229"/>
      <c r="AX14229"/>
    </row>
    <row r="14230" spans="48:50" x14ac:dyDescent="0.25">
      <c r="AV14230"/>
      <c r="AW14230"/>
      <c r="AX14230"/>
    </row>
    <row r="14231" spans="48:50" x14ac:dyDescent="0.25">
      <c r="AV14231"/>
      <c r="AW14231"/>
      <c r="AX14231"/>
    </row>
    <row r="14232" spans="48:50" x14ac:dyDescent="0.25">
      <c r="AV14232"/>
      <c r="AW14232"/>
      <c r="AX14232"/>
    </row>
    <row r="14233" spans="48:50" x14ac:dyDescent="0.25">
      <c r="AV14233"/>
      <c r="AW14233"/>
      <c r="AX14233"/>
    </row>
    <row r="14234" spans="48:50" x14ac:dyDescent="0.25">
      <c r="AV14234"/>
      <c r="AW14234"/>
      <c r="AX14234"/>
    </row>
    <row r="14235" spans="48:50" x14ac:dyDescent="0.25">
      <c r="AV14235"/>
      <c r="AW14235"/>
      <c r="AX14235"/>
    </row>
    <row r="14236" spans="48:50" x14ac:dyDescent="0.25">
      <c r="AV14236"/>
      <c r="AW14236"/>
      <c r="AX14236"/>
    </row>
    <row r="14237" spans="48:50" x14ac:dyDescent="0.25">
      <c r="AV14237"/>
      <c r="AW14237"/>
      <c r="AX14237"/>
    </row>
    <row r="14238" spans="48:50" x14ac:dyDescent="0.25">
      <c r="AV14238"/>
      <c r="AW14238"/>
      <c r="AX14238"/>
    </row>
    <row r="14239" spans="48:50" x14ac:dyDescent="0.25">
      <c r="AV14239"/>
      <c r="AW14239"/>
      <c r="AX14239"/>
    </row>
    <row r="14240" spans="48:50" x14ac:dyDescent="0.25">
      <c r="AV14240"/>
      <c r="AW14240"/>
      <c r="AX14240"/>
    </row>
    <row r="14241" spans="48:50" x14ac:dyDescent="0.25">
      <c r="AV14241"/>
      <c r="AW14241"/>
      <c r="AX14241"/>
    </row>
    <row r="14242" spans="48:50" x14ac:dyDescent="0.25">
      <c r="AV14242"/>
      <c r="AW14242"/>
      <c r="AX14242"/>
    </row>
    <row r="14243" spans="48:50" x14ac:dyDescent="0.25">
      <c r="AV14243"/>
      <c r="AW14243"/>
      <c r="AX14243"/>
    </row>
    <row r="14244" spans="48:50" x14ac:dyDescent="0.25">
      <c r="AV14244"/>
      <c r="AW14244"/>
      <c r="AX14244"/>
    </row>
    <row r="14245" spans="48:50" x14ac:dyDescent="0.25">
      <c r="AV14245"/>
      <c r="AW14245"/>
      <c r="AX14245"/>
    </row>
    <row r="14246" spans="48:50" x14ac:dyDescent="0.25">
      <c r="AV14246"/>
      <c r="AW14246"/>
      <c r="AX14246"/>
    </row>
    <row r="14247" spans="48:50" x14ac:dyDescent="0.25">
      <c r="AV14247"/>
      <c r="AW14247"/>
      <c r="AX14247"/>
    </row>
    <row r="14248" spans="48:50" x14ac:dyDescent="0.25">
      <c r="AV14248"/>
      <c r="AW14248"/>
      <c r="AX14248"/>
    </row>
    <row r="14249" spans="48:50" x14ac:dyDescent="0.25">
      <c r="AV14249"/>
      <c r="AW14249"/>
      <c r="AX14249"/>
    </row>
    <row r="14250" spans="48:50" x14ac:dyDescent="0.25">
      <c r="AV14250"/>
      <c r="AW14250"/>
      <c r="AX14250"/>
    </row>
    <row r="14251" spans="48:50" x14ac:dyDescent="0.25">
      <c r="AV14251"/>
      <c r="AW14251"/>
      <c r="AX14251"/>
    </row>
    <row r="14252" spans="48:50" x14ac:dyDescent="0.25">
      <c r="AV14252"/>
      <c r="AW14252"/>
      <c r="AX14252"/>
    </row>
    <row r="14253" spans="48:50" x14ac:dyDescent="0.25">
      <c r="AV14253"/>
      <c r="AW14253"/>
      <c r="AX14253"/>
    </row>
    <row r="14254" spans="48:50" x14ac:dyDescent="0.25">
      <c r="AV14254"/>
      <c r="AW14254"/>
      <c r="AX14254"/>
    </row>
    <row r="14255" spans="48:50" x14ac:dyDescent="0.25">
      <c r="AV14255"/>
      <c r="AW14255"/>
      <c r="AX14255"/>
    </row>
    <row r="14256" spans="48:50" x14ac:dyDescent="0.25">
      <c r="AV14256"/>
      <c r="AW14256"/>
      <c r="AX14256"/>
    </row>
    <row r="14257" spans="48:50" x14ac:dyDescent="0.25">
      <c r="AV14257"/>
      <c r="AW14257"/>
      <c r="AX14257"/>
    </row>
    <row r="14258" spans="48:50" x14ac:dyDescent="0.25">
      <c r="AV14258"/>
      <c r="AW14258"/>
      <c r="AX14258"/>
    </row>
    <row r="14259" spans="48:50" x14ac:dyDescent="0.25">
      <c r="AV14259"/>
      <c r="AW14259"/>
      <c r="AX14259"/>
    </row>
    <row r="14260" spans="48:50" x14ac:dyDescent="0.25">
      <c r="AV14260"/>
      <c r="AW14260"/>
      <c r="AX14260"/>
    </row>
    <row r="14261" spans="48:50" x14ac:dyDescent="0.25">
      <c r="AV14261"/>
      <c r="AW14261"/>
      <c r="AX14261"/>
    </row>
    <row r="14262" spans="48:50" x14ac:dyDescent="0.25">
      <c r="AV14262"/>
      <c r="AW14262"/>
      <c r="AX14262"/>
    </row>
    <row r="14263" spans="48:50" x14ac:dyDescent="0.25">
      <c r="AV14263"/>
      <c r="AW14263"/>
      <c r="AX14263"/>
    </row>
    <row r="14264" spans="48:50" x14ac:dyDescent="0.25">
      <c r="AV14264"/>
      <c r="AW14264"/>
      <c r="AX14264"/>
    </row>
    <row r="14265" spans="48:50" x14ac:dyDescent="0.25">
      <c r="AV14265"/>
      <c r="AW14265"/>
      <c r="AX14265"/>
    </row>
    <row r="14266" spans="48:50" x14ac:dyDescent="0.25">
      <c r="AV14266"/>
      <c r="AW14266"/>
      <c r="AX14266"/>
    </row>
    <row r="14267" spans="48:50" x14ac:dyDescent="0.25">
      <c r="AV14267"/>
      <c r="AW14267"/>
      <c r="AX14267"/>
    </row>
    <row r="14268" spans="48:50" x14ac:dyDescent="0.25">
      <c r="AV14268"/>
      <c r="AW14268"/>
      <c r="AX14268"/>
    </row>
    <row r="14269" spans="48:50" x14ac:dyDescent="0.25">
      <c r="AV14269"/>
      <c r="AW14269"/>
      <c r="AX14269"/>
    </row>
    <row r="14270" spans="48:50" x14ac:dyDescent="0.25">
      <c r="AV14270"/>
      <c r="AW14270"/>
      <c r="AX14270"/>
    </row>
    <row r="14271" spans="48:50" x14ac:dyDescent="0.25">
      <c r="AV14271"/>
      <c r="AW14271"/>
      <c r="AX14271"/>
    </row>
    <row r="14272" spans="48:50" x14ac:dyDescent="0.25">
      <c r="AV14272"/>
      <c r="AW14272"/>
      <c r="AX14272"/>
    </row>
    <row r="14273" spans="48:50" x14ac:dyDescent="0.25">
      <c r="AV14273"/>
      <c r="AW14273"/>
      <c r="AX14273"/>
    </row>
    <row r="14274" spans="48:50" x14ac:dyDescent="0.25">
      <c r="AV14274"/>
      <c r="AW14274"/>
      <c r="AX14274"/>
    </row>
    <row r="14275" spans="48:50" x14ac:dyDescent="0.25">
      <c r="AV14275"/>
      <c r="AW14275"/>
      <c r="AX14275"/>
    </row>
    <row r="14276" spans="48:50" x14ac:dyDescent="0.25">
      <c r="AV14276"/>
      <c r="AW14276"/>
      <c r="AX14276"/>
    </row>
    <row r="14277" spans="48:50" x14ac:dyDescent="0.25">
      <c r="AV14277"/>
      <c r="AW14277"/>
      <c r="AX14277"/>
    </row>
    <row r="14278" spans="48:50" x14ac:dyDescent="0.25">
      <c r="AV14278"/>
      <c r="AW14278"/>
      <c r="AX14278"/>
    </row>
    <row r="14279" spans="48:50" x14ac:dyDescent="0.25">
      <c r="AV14279"/>
      <c r="AW14279"/>
      <c r="AX14279"/>
    </row>
    <row r="14280" spans="48:50" x14ac:dyDescent="0.25">
      <c r="AV14280"/>
      <c r="AW14280"/>
      <c r="AX14280"/>
    </row>
    <row r="14281" spans="48:50" x14ac:dyDescent="0.25">
      <c r="AV14281"/>
      <c r="AW14281"/>
      <c r="AX14281"/>
    </row>
    <row r="14282" spans="48:50" x14ac:dyDescent="0.25">
      <c r="AV14282"/>
      <c r="AW14282"/>
      <c r="AX14282"/>
    </row>
    <row r="14283" spans="48:50" x14ac:dyDescent="0.25">
      <c r="AV14283"/>
      <c r="AW14283"/>
      <c r="AX14283"/>
    </row>
    <row r="14284" spans="48:50" x14ac:dyDescent="0.25">
      <c r="AV14284"/>
      <c r="AW14284"/>
      <c r="AX14284"/>
    </row>
    <row r="14285" spans="48:50" x14ac:dyDescent="0.25">
      <c r="AV14285"/>
      <c r="AW14285"/>
      <c r="AX14285"/>
    </row>
    <row r="14286" spans="48:50" x14ac:dyDescent="0.25">
      <c r="AV14286"/>
      <c r="AW14286"/>
      <c r="AX14286"/>
    </row>
    <row r="14287" spans="48:50" x14ac:dyDescent="0.25">
      <c r="AV14287"/>
      <c r="AW14287"/>
      <c r="AX14287"/>
    </row>
    <row r="14288" spans="48:50" x14ac:dyDescent="0.25">
      <c r="AV14288"/>
      <c r="AW14288"/>
      <c r="AX14288"/>
    </row>
    <row r="14289" spans="48:50" x14ac:dyDescent="0.25">
      <c r="AV14289"/>
      <c r="AW14289"/>
      <c r="AX14289"/>
    </row>
    <row r="14290" spans="48:50" x14ac:dyDescent="0.25">
      <c r="AV14290"/>
      <c r="AW14290"/>
      <c r="AX14290"/>
    </row>
    <row r="14291" spans="48:50" x14ac:dyDescent="0.25">
      <c r="AV14291"/>
      <c r="AW14291"/>
      <c r="AX14291"/>
    </row>
    <row r="14292" spans="48:50" x14ac:dyDescent="0.25">
      <c r="AV14292"/>
      <c r="AW14292"/>
      <c r="AX14292"/>
    </row>
    <row r="14293" spans="48:50" x14ac:dyDescent="0.25">
      <c r="AV14293"/>
      <c r="AW14293"/>
      <c r="AX14293"/>
    </row>
    <row r="14294" spans="48:50" x14ac:dyDescent="0.25">
      <c r="AV14294"/>
      <c r="AW14294"/>
      <c r="AX14294"/>
    </row>
    <row r="14295" spans="48:50" x14ac:dyDescent="0.25">
      <c r="AV14295"/>
      <c r="AW14295"/>
      <c r="AX14295"/>
    </row>
    <row r="14296" spans="48:50" x14ac:dyDescent="0.25">
      <c r="AV14296"/>
      <c r="AW14296"/>
      <c r="AX14296"/>
    </row>
    <row r="14297" spans="48:50" x14ac:dyDescent="0.25">
      <c r="AV14297"/>
      <c r="AW14297"/>
      <c r="AX14297"/>
    </row>
    <row r="14298" spans="48:50" x14ac:dyDescent="0.25">
      <c r="AV14298"/>
      <c r="AW14298"/>
      <c r="AX14298"/>
    </row>
    <row r="14299" spans="48:50" x14ac:dyDescent="0.25">
      <c r="AV14299"/>
      <c r="AW14299"/>
      <c r="AX14299"/>
    </row>
    <row r="14300" spans="48:50" x14ac:dyDescent="0.25">
      <c r="AV14300"/>
      <c r="AW14300"/>
      <c r="AX14300"/>
    </row>
    <row r="14301" spans="48:50" x14ac:dyDescent="0.25">
      <c r="AV14301"/>
      <c r="AW14301"/>
      <c r="AX14301"/>
    </row>
    <row r="14302" spans="48:50" x14ac:dyDescent="0.25">
      <c r="AV14302"/>
      <c r="AW14302"/>
      <c r="AX14302"/>
    </row>
    <row r="14303" spans="48:50" x14ac:dyDescent="0.25">
      <c r="AV14303"/>
      <c r="AW14303"/>
      <c r="AX14303"/>
    </row>
    <row r="14304" spans="48:50" x14ac:dyDescent="0.25">
      <c r="AV14304"/>
      <c r="AW14304"/>
      <c r="AX14304"/>
    </row>
    <row r="14305" spans="48:50" x14ac:dyDescent="0.25">
      <c r="AV14305"/>
      <c r="AW14305"/>
      <c r="AX14305"/>
    </row>
    <row r="14306" spans="48:50" x14ac:dyDescent="0.25">
      <c r="AV14306"/>
      <c r="AW14306"/>
      <c r="AX14306"/>
    </row>
    <row r="14307" spans="48:50" x14ac:dyDescent="0.25">
      <c r="AV14307"/>
      <c r="AW14307"/>
      <c r="AX14307"/>
    </row>
    <row r="14308" spans="48:50" x14ac:dyDescent="0.25">
      <c r="AV14308"/>
      <c r="AW14308"/>
      <c r="AX14308"/>
    </row>
    <row r="14309" spans="48:50" x14ac:dyDescent="0.25">
      <c r="AV14309"/>
      <c r="AW14309"/>
      <c r="AX14309"/>
    </row>
    <row r="14310" spans="48:50" x14ac:dyDescent="0.25">
      <c r="AV14310"/>
      <c r="AW14310"/>
      <c r="AX14310"/>
    </row>
    <row r="14311" spans="48:50" x14ac:dyDescent="0.25">
      <c r="AV14311"/>
      <c r="AW14311"/>
      <c r="AX14311"/>
    </row>
    <row r="14312" spans="48:50" x14ac:dyDescent="0.25">
      <c r="AV14312"/>
      <c r="AW14312"/>
      <c r="AX14312"/>
    </row>
    <row r="14313" spans="48:50" x14ac:dyDescent="0.25">
      <c r="AV14313"/>
      <c r="AW14313"/>
      <c r="AX14313"/>
    </row>
    <row r="14314" spans="48:50" x14ac:dyDescent="0.25">
      <c r="AV14314"/>
      <c r="AW14314"/>
      <c r="AX14314"/>
    </row>
    <row r="14315" spans="48:50" x14ac:dyDescent="0.25">
      <c r="AV14315"/>
      <c r="AW14315"/>
      <c r="AX14315"/>
    </row>
    <row r="14316" spans="48:50" x14ac:dyDescent="0.25">
      <c r="AV14316"/>
      <c r="AW14316"/>
      <c r="AX14316"/>
    </row>
    <row r="14317" spans="48:50" x14ac:dyDescent="0.25">
      <c r="AV14317"/>
      <c r="AW14317"/>
      <c r="AX14317"/>
    </row>
    <row r="14318" spans="48:50" x14ac:dyDescent="0.25">
      <c r="AV14318"/>
      <c r="AW14318"/>
      <c r="AX14318"/>
    </row>
    <row r="14319" spans="48:50" x14ac:dyDescent="0.25">
      <c r="AV14319"/>
      <c r="AW14319"/>
      <c r="AX14319"/>
    </row>
    <row r="14320" spans="48:50" x14ac:dyDescent="0.25">
      <c r="AV14320"/>
      <c r="AW14320"/>
      <c r="AX14320"/>
    </row>
    <row r="14321" spans="48:50" x14ac:dyDescent="0.25">
      <c r="AV14321"/>
      <c r="AW14321"/>
      <c r="AX14321"/>
    </row>
    <row r="14322" spans="48:50" x14ac:dyDescent="0.25">
      <c r="AV14322"/>
      <c r="AW14322"/>
      <c r="AX14322"/>
    </row>
    <row r="14323" spans="48:50" x14ac:dyDescent="0.25">
      <c r="AV14323"/>
      <c r="AW14323"/>
      <c r="AX14323"/>
    </row>
    <row r="14324" spans="48:50" x14ac:dyDescent="0.25">
      <c r="AV14324"/>
      <c r="AW14324"/>
      <c r="AX14324"/>
    </row>
    <row r="14325" spans="48:50" x14ac:dyDescent="0.25">
      <c r="AV14325"/>
      <c r="AW14325"/>
      <c r="AX14325"/>
    </row>
    <row r="14326" spans="48:50" x14ac:dyDescent="0.25">
      <c r="AV14326"/>
      <c r="AW14326"/>
      <c r="AX14326"/>
    </row>
    <row r="14327" spans="48:50" x14ac:dyDescent="0.25">
      <c r="AV14327"/>
      <c r="AW14327"/>
      <c r="AX14327"/>
    </row>
    <row r="14328" spans="48:50" x14ac:dyDescent="0.25">
      <c r="AV14328"/>
      <c r="AW14328"/>
      <c r="AX14328"/>
    </row>
    <row r="14329" spans="48:50" x14ac:dyDescent="0.25">
      <c r="AV14329"/>
      <c r="AW14329"/>
      <c r="AX14329"/>
    </row>
    <row r="14330" spans="48:50" x14ac:dyDescent="0.25">
      <c r="AV14330"/>
      <c r="AW14330"/>
      <c r="AX14330"/>
    </row>
    <row r="14331" spans="48:50" x14ac:dyDescent="0.25">
      <c r="AV14331"/>
      <c r="AW14331"/>
      <c r="AX14331"/>
    </row>
    <row r="14332" spans="48:50" x14ac:dyDescent="0.25">
      <c r="AV14332"/>
      <c r="AW14332"/>
      <c r="AX14332"/>
    </row>
    <row r="14333" spans="48:50" x14ac:dyDescent="0.25">
      <c r="AV14333"/>
      <c r="AW14333"/>
      <c r="AX14333"/>
    </row>
    <row r="14334" spans="48:50" x14ac:dyDescent="0.25">
      <c r="AV14334"/>
      <c r="AW14334"/>
      <c r="AX14334"/>
    </row>
    <row r="14335" spans="48:50" x14ac:dyDescent="0.25">
      <c r="AV14335"/>
      <c r="AW14335"/>
      <c r="AX14335"/>
    </row>
    <row r="14336" spans="48:50" x14ac:dyDescent="0.25">
      <c r="AV14336"/>
      <c r="AW14336"/>
      <c r="AX14336"/>
    </row>
    <row r="14337" spans="48:50" x14ac:dyDescent="0.25">
      <c r="AV14337"/>
      <c r="AW14337"/>
      <c r="AX14337"/>
    </row>
    <row r="14338" spans="48:50" x14ac:dyDescent="0.25">
      <c r="AV14338"/>
      <c r="AW14338"/>
      <c r="AX14338"/>
    </row>
    <row r="14339" spans="48:50" x14ac:dyDescent="0.25">
      <c r="AV14339"/>
      <c r="AW14339"/>
      <c r="AX14339"/>
    </row>
    <row r="14340" spans="48:50" x14ac:dyDescent="0.25">
      <c r="AV14340"/>
      <c r="AW14340"/>
      <c r="AX14340"/>
    </row>
    <row r="14341" spans="48:50" x14ac:dyDescent="0.25">
      <c r="AV14341"/>
      <c r="AW14341"/>
      <c r="AX14341"/>
    </row>
    <row r="14342" spans="48:50" x14ac:dyDescent="0.25">
      <c r="AV14342"/>
      <c r="AW14342"/>
      <c r="AX14342"/>
    </row>
    <row r="14343" spans="48:50" x14ac:dyDescent="0.25">
      <c r="AV14343"/>
      <c r="AW14343"/>
      <c r="AX14343"/>
    </row>
    <row r="14344" spans="48:50" x14ac:dyDescent="0.25">
      <c r="AV14344"/>
      <c r="AW14344"/>
      <c r="AX14344"/>
    </row>
    <row r="14345" spans="48:50" x14ac:dyDescent="0.25">
      <c r="AV14345"/>
      <c r="AW14345"/>
      <c r="AX14345"/>
    </row>
    <row r="14346" spans="48:50" x14ac:dyDescent="0.25">
      <c r="AV14346"/>
      <c r="AW14346"/>
      <c r="AX14346"/>
    </row>
    <row r="14347" spans="48:50" x14ac:dyDescent="0.25">
      <c r="AV14347"/>
      <c r="AW14347"/>
      <c r="AX14347"/>
    </row>
    <row r="14348" spans="48:50" x14ac:dyDescent="0.25">
      <c r="AV14348"/>
      <c r="AW14348"/>
      <c r="AX14348"/>
    </row>
    <row r="14349" spans="48:50" x14ac:dyDescent="0.25">
      <c r="AV14349"/>
      <c r="AW14349"/>
      <c r="AX14349"/>
    </row>
    <row r="14350" spans="48:50" x14ac:dyDescent="0.25">
      <c r="AV14350"/>
      <c r="AW14350"/>
      <c r="AX14350"/>
    </row>
    <row r="14351" spans="48:50" x14ac:dyDescent="0.25">
      <c r="AV14351"/>
      <c r="AW14351"/>
      <c r="AX14351"/>
    </row>
    <row r="14352" spans="48:50" x14ac:dyDescent="0.25">
      <c r="AV14352"/>
      <c r="AW14352"/>
      <c r="AX14352"/>
    </row>
    <row r="14353" spans="48:50" x14ac:dyDescent="0.25">
      <c r="AV14353"/>
      <c r="AW14353"/>
      <c r="AX14353"/>
    </row>
    <row r="14354" spans="48:50" x14ac:dyDescent="0.25">
      <c r="AV14354"/>
      <c r="AW14354"/>
      <c r="AX14354"/>
    </row>
    <row r="14355" spans="48:50" x14ac:dyDescent="0.25">
      <c r="AV14355"/>
      <c r="AW14355"/>
      <c r="AX14355"/>
    </row>
    <row r="14356" spans="48:50" x14ac:dyDescent="0.25">
      <c r="AV14356"/>
      <c r="AW14356"/>
      <c r="AX14356"/>
    </row>
    <row r="14357" spans="48:50" x14ac:dyDescent="0.25">
      <c r="AV14357"/>
      <c r="AW14357"/>
      <c r="AX14357"/>
    </row>
    <row r="14358" spans="48:50" x14ac:dyDescent="0.25">
      <c r="AV14358"/>
      <c r="AW14358"/>
      <c r="AX14358"/>
    </row>
    <row r="14359" spans="48:50" x14ac:dyDescent="0.25">
      <c r="AV14359"/>
      <c r="AW14359"/>
      <c r="AX14359"/>
    </row>
    <row r="14360" spans="48:50" x14ac:dyDescent="0.25">
      <c r="AV14360"/>
      <c r="AW14360"/>
      <c r="AX14360"/>
    </row>
    <row r="14361" spans="48:50" x14ac:dyDescent="0.25">
      <c r="AV14361"/>
      <c r="AW14361"/>
      <c r="AX14361"/>
    </row>
    <row r="14362" spans="48:50" x14ac:dyDescent="0.25">
      <c r="AV14362"/>
      <c r="AW14362"/>
      <c r="AX14362"/>
    </row>
    <row r="14363" spans="48:50" x14ac:dyDescent="0.25">
      <c r="AV14363"/>
      <c r="AW14363"/>
      <c r="AX14363"/>
    </row>
    <row r="14364" spans="48:50" x14ac:dyDescent="0.25">
      <c r="AV14364"/>
      <c r="AW14364"/>
      <c r="AX14364"/>
    </row>
    <row r="14365" spans="48:50" x14ac:dyDescent="0.25">
      <c r="AV14365"/>
      <c r="AW14365"/>
      <c r="AX14365"/>
    </row>
    <row r="14366" spans="48:50" x14ac:dyDescent="0.25">
      <c r="AV14366"/>
      <c r="AW14366"/>
      <c r="AX14366"/>
    </row>
    <row r="14367" spans="48:50" x14ac:dyDescent="0.25">
      <c r="AV14367"/>
      <c r="AW14367"/>
      <c r="AX14367"/>
    </row>
    <row r="14368" spans="48:50" x14ac:dyDescent="0.25">
      <c r="AV14368"/>
      <c r="AW14368"/>
      <c r="AX14368"/>
    </row>
    <row r="14369" spans="48:50" x14ac:dyDescent="0.25">
      <c r="AV14369"/>
      <c r="AW14369"/>
      <c r="AX14369"/>
    </row>
    <row r="14370" spans="48:50" x14ac:dyDescent="0.25">
      <c r="AV14370"/>
      <c r="AW14370"/>
      <c r="AX14370"/>
    </row>
    <row r="14371" spans="48:50" x14ac:dyDescent="0.25">
      <c r="AV14371"/>
      <c r="AW14371"/>
      <c r="AX14371"/>
    </row>
    <row r="14372" spans="48:50" x14ac:dyDescent="0.25">
      <c r="AV14372"/>
      <c r="AW14372"/>
      <c r="AX14372"/>
    </row>
    <row r="14373" spans="48:50" x14ac:dyDescent="0.25">
      <c r="AV14373"/>
      <c r="AW14373"/>
      <c r="AX14373"/>
    </row>
    <row r="14374" spans="48:50" x14ac:dyDescent="0.25">
      <c r="AV14374"/>
      <c r="AW14374"/>
      <c r="AX14374"/>
    </row>
    <row r="14375" spans="48:50" x14ac:dyDescent="0.25">
      <c r="AV14375"/>
      <c r="AW14375"/>
      <c r="AX14375"/>
    </row>
    <row r="14376" spans="48:50" x14ac:dyDescent="0.25">
      <c r="AV14376"/>
      <c r="AW14376"/>
      <c r="AX14376"/>
    </row>
    <row r="14377" spans="48:50" x14ac:dyDescent="0.25">
      <c r="AV14377"/>
      <c r="AW14377"/>
      <c r="AX14377"/>
    </row>
    <row r="14378" spans="48:50" x14ac:dyDescent="0.25">
      <c r="AV14378"/>
      <c r="AW14378"/>
      <c r="AX14378"/>
    </row>
    <row r="14379" spans="48:50" x14ac:dyDescent="0.25">
      <c r="AV14379"/>
      <c r="AW14379"/>
      <c r="AX14379"/>
    </row>
    <row r="14380" spans="48:50" x14ac:dyDescent="0.25">
      <c r="AV14380"/>
      <c r="AW14380"/>
      <c r="AX14380"/>
    </row>
    <row r="14381" spans="48:50" x14ac:dyDescent="0.25">
      <c r="AV14381"/>
      <c r="AW14381"/>
      <c r="AX14381"/>
    </row>
    <row r="14382" spans="48:50" x14ac:dyDescent="0.25">
      <c r="AV14382"/>
      <c r="AW14382"/>
      <c r="AX14382"/>
    </row>
    <row r="14383" spans="48:50" x14ac:dyDescent="0.25">
      <c r="AV14383"/>
      <c r="AW14383"/>
      <c r="AX14383"/>
    </row>
    <row r="14384" spans="48:50" x14ac:dyDescent="0.25">
      <c r="AV14384"/>
      <c r="AW14384"/>
      <c r="AX14384"/>
    </row>
    <row r="14385" spans="48:50" x14ac:dyDescent="0.25">
      <c r="AV14385"/>
      <c r="AW14385"/>
      <c r="AX14385"/>
    </row>
    <row r="14386" spans="48:50" x14ac:dyDescent="0.25">
      <c r="AV14386"/>
      <c r="AW14386"/>
      <c r="AX14386"/>
    </row>
    <row r="14387" spans="48:50" x14ac:dyDescent="0.25">
      <c r="AV14387"/>
      <c r="AW14387"/>
      <c r="AX14387"/>
    </row>
    <row r="14388" spans="48:50" x14ac:dyDescent="0.25">
      <c r="AV14388"/>
      <c r="AW14388"/>
      <c r="AX14388"/>
    </row>
    <row r="14389" spans="48:50" x14ac:dyDescent="0.25">
      <c r="AV14389"/>
      <c r="AW14389"/>
      <c r="AX14389"/>
    </row>
    <row r="14390" spans="48:50" x14ac:dyDescent="0.25">
      <c r="AV14390"/>
      <c r="AW14390"/>
      <c r="AX14390"/>
    </row>
    <row r="14391" spans="48:50" x14ac:dyDescent="0.25">
      <c r="AV14391"/>
      <c r="AW14391"/>
      <c r="AX14391"/>
    </row>
    <row r="14392" spans="48:50" x14ac:dyDescent="0.25">
      <c r="AV14392"/>
      <c r="AW14392"/>
      <c r="AX14392"/>
    </row>
    <row r="14393" spans="48:50" x14ac:dyDescent="0.25">
      <c r="AV14393"/>
      <c r="AW14393"/>
      <c r="AX14393"/>
    </row>
    <row r="14394" spans="48:50" x14ac:dyDescent="0.25">
      <c r="AV14394"/>
      <c r="AW14394"/>
      <c r="AX14394"/>
    </row>
    <row r="14395" spans="48:50" x14ac:dyDescent="0.25">
      <c r="AV14395"/>
      <c r="AW14395"/>
      <c r="AX14395"/>
    </row>
    <row r="14396" spans="48:50" x14ac:dyDescent="0.25">
      <c r="AV14396"/>
      <c r="AW14396"/>
      <c r="AX14396"/>
    </row>
    <row r="14397" spans="48:50" x14ac:dyDescent="0.25">
      <c r="AV14397"/>
      <c r="AW14397"/>
      <c r="AX14397"/>
    </row>
    <row r="14398" spans="48:50" x14ac:dyDescent="0.25">
      <c r="AV14398"/>
      <c r="AW14398"/>
      <c r="AX14398"/>
    </row>
    <row r="14399" spans="48:50" x14ac:dyDescent="0.25">
      <c r="AV14399"/>
      <c r="AW14399"/>
      <c r="AX14399"/>
    </row>
    <row r="14400" spans="48:50" x14ac:dyDescent="0.25">
      <c r="AV14400"/>
      <c r="AW14400"/>
      <c r="AX14400"/>
    </row>
    <row r="14401" spans="48:50" x14ac:dyDescent="0.25">
      <c r="AV14401"/>
      <c r="AW14401"/>
      <c r="AX14401"/>
    </row>
    <row r="14402" spans="48:50" x14ac:dyDescent="0.25">
      <c r="AV14402"/>
      <c r="AW14402"/>
      <c r="AX14402"/>
    </row>
    <row r="14403" spans="48:50" x14ac:dyDescent="0.25">
      <c r="AV14403"/>
      <c r="AW14403"/>
      <c r="AX14403"/>
    </row>
    <row r="14404" spans="48:50" x14ac:dyDescent="0.25">
      <c r="AV14404"/>
      <c r="AW14404"/>
      <c r="AX14404"/>
    </row>
    <row r="14405" spans="48:50" x14ac:dyDescent="0.25">
      <c r="AV14405"/>
      <c r="AW14405"/>
      <c r="AX14405"/>
    </row>
    <row r="14406" spans="48:50" x14ac:dyDescent="0.25">
      <c r="AV14406"/>
      <c r="AW14406"/>
      <c r="AX14406"/>
    </row>
    <row r="14407" spans="48:50" x14ac:dyDescent="0.25">
      <c r="AV14407"/>
      <c r="AW14407"/>
      <c r="AX14407"/>
    </row>
    <row r="14408" spans="48:50" x14ac:dyDescent="0.25">
      <c r="AV14408"/>
      <c r="AW14408"/>
      <c r="AX14408"/>
    </row>
    <row r="14409" spans="48:50" x14ac:dyDescent="0.25">
      <c r="AV14409"/>
      <c r="AW14409"/>
      <c r="AX14409"/>
    </row>
    <row r="14410" spans="48:50" x14ac:dyDescent="0.25">
      <c r="AV14410"/>
      <c r="AW14410"/>
      <c r="AX14410"/>
    </row>
    <row r="14411" spans="48:50" x14ac:dyDescent="0.25">
      <c r="AV14411"/>
      <c r="AW14411"/>
      <c r="AX14411"/>
    </row>
    <row r="14412" spans="48:50" x14ac:dyDescent="0.25">
      <c r="AV14412"/>
      <c r="AW14412"/>
      <c r="AX14412"/>
    </row>
    <row r="14413" spans="48:50" x14ac:dyDescent="0.25">
      <c r="AV14413"/>
      <c r="AW14413"/>
      <c r="AX14413"/>
    </row>
    <row r="14414" spans="48:50" x14ac:dyDescent="0.25">
      <c r="AV14414"/>
      <c r="AW14414"/>
      <c r="AX14414"/>
    </row>
    <row r="14415" spans="48:50" x14ac:dyDescent="0.25">
      <c r="AV14415"/>
      <c r="AW14415"/>
      <c r="AX14415"/>
    </row>
    <row r="14416" spans="48:50" x14ac:dyDescent="0.25">
      <c r="AV14416"/>
      <c r="AW14416"/>
      <c r="AX14416"/>
    </row>
    <row r="14417" spans="48:50" x14ac:dyDescent="0.25">
      <c r="AV14417"/>
      <c r="AW14417"/>
      <c r="AX14417"/>
    </row>
    <row r="14418" spans="48:50" x14ac:dyDescent="0.25">
      <c r="AV14418"/>
      <c r="AW14418"/>
      <c r="AX14418"/>
    </row>
    <row r="14419" spans="48:50" x14ac:dyDescent="0.25">
      <c r="AV14419"/>
      <c r="AW14419"/>
      <c r="AX14419"/>
    </row>
    <row r="14420" spans="48:50" x14ac:dyDescent="0.25">
      <c r="AV14420"/>
      <c r="AW14420"/>
      <c r="AX14420"/>
    </row>
    <row r="14421" spans="48:50" x14ac:dyDescent="0.25">
      <c r="AV14421"/>
      <c r="AW14421"/>
      <c r="AX14421"/>
    </row>
    <row r="14422" spans="48:50" x14ac:dyDescent="0.25">
      <c r="AV14422"/>
      <c r="AW14422"/>
      <c r="AX14422"/>
    </row>
    <row r="14423" spans="48:50" x14ac:dyDescent="0.25">
      <c r="AV14423"/>
      <c r="AW14423"/>
      <c r="AX14423"/>
    </row>
    <row r="14424" spans="48:50" x14ac:dyDescent="0.25">
      <c r="AV14424"/>
      <c r="AW14424"/>
      <c r="AX14424"/>
    </row>
    <row r="14425" spans="48:50" x14ac:dyDescent="0.25">
      <c r="AV14425"/>
      <c r="AW14425"/>
      <c r="AX14425"/>
    </row>
    <row r="14426" spans="48:50" x14ac:dyDescent="0.25">
      <c r="AV14426"/>
      <c r="AW14426"/>
      <c r="AX14426"/>
    </row>
    <row r="14427" spans="48:50" x14ac:dyDescent="0.25">
      <c r="AV14427"/>
      <c r="AW14427"/>
      <c r="AX14427"/>
    </row>
    <row r="14428" spans="48:50" x14ac:dyDescent="0.25">
      <c r="AV14428"/>
      <c r="AW14428"/>
      <c r="AX14428"/>
    </row>
    <row r="14429" spans="48:50" x14ac:dyDescent="0.25">
      <c r="AV14429"/>
      <c r="AW14429"/>
      <c r="AX14429"/>
    </row>
    <row r="14430" spans="48:50" x14ac:dyDescent="0.25">
      <c r="AV14430"/>
      <c r="AW14430"/>
      <c r="AX14430"/>
    </row>
    <row r="14431" spans="48:50" x14ac:dyDescent="0.25">
      <c r="AV14431"/>
      <c r="AW14431"/>
      <c r="AX14431"/>
    </row>
    <row r="14432" spans="48:50" x14ac:dyDescent="0.25">
      <c r="AV14432"/>
      <c r="AW14432"/>
      <c r="AX14432"/>
    </row>
    <row r="14433" spans="48:50" x14ac:dyDescent="0.25">
      <c r="AV14433"/>
      <c r="AW14433"/>
      <c r="AX14433"/>
    </row>
    <row r="14434" spans="48:50" x14ac:dyDescent="0.25">
      <c r="AV14434"/>
      <c r="AW14434"/>
      <c r="AX14434"/>
    </row>
    <row r="14435" spans="48:50" x14ac:dyDescent="0.25">
      <c r="AV14435"/>
      <c r="AW14435"/>
      <c r="AX14435"/>
    </row>
    <row r="14436" spans="48:50" x14ac:dyDescent="0.25">
      <c r="AV14436"/>
      <c r="AW14436"/>
      <c r="AX14436"/>
    </row>
    <row r="14437" spans="48:50" x14ac:dyDescent="0.25">
      <c r="AV14437"/>
      <c r="AW14437"/>
      <c r="AX14437"/>
    </row>
    <row r="14438" spans="48:50" x14ac:dyDescent="0.25">
      <c r="AV14438"/>
      <c r="AW14438"/>
      <c r="AX14438"/>
    </row>
    <row r="14439" spans="48:50" x14ac:dyDescent="0.25">
      <c r="AV14439"/>
      <c r="AW14439"/>
      <c r="AX14439"/>
    </row>
    <row r="14440" spans="48:50" x14ac:dyDescent="0.25">
      <c r="AV14440"/>
      <c r="AW14440"/>
      <c r="AX14440"/>
    </row>
    <row r="14441" spans="48:50" x14ac:dyDescent="0.25">
      <c r="AV14441"/>
      <c r="AW14441"/>
      <c r="AX14441"/>
    </row>
    <row r="14442" spans="48:50" x14ac:dyDescent="0.25">
      <c r="AV14442"/>
      <c r="AW14442"/>
      <c r="AX14442"/>
    </row>
    <row r="14443" spans="48:50" x14ac:dyDescent="0.25">
      <c r="AV14443"/>
      <c r="AW14443"/>
      <c r="AX14443"/>
    </row>
    <row r="14444" spans="48:50" x14ac:dyDescent="0.25">
      <c r="AV14444"/>
      <c r="AW14444"/>
      <c r="AX14444"/>
    </row>
    <row r="14445" spans="48:50" x14ac:dyDescent="0.25">
      <c r="AV14445"/>
      <c r="AW14445"/>
      <c r="AX14445"/>
    </row>
    <row r="14446" spans="48:50" x14ac:dyDescent="0.25">
      <c r="AV14446"/>
      <c r="AW14446"/>
      <c r="AX14446"/>
    </row>
    <row r="14447" spans="48:50" x14ac:dyDescent="0.25">
      <c r="AV14447"/>
      <c r="AW14447"/>
      <c r="AX14447"/>
    </row>
    <row r="14448" spans="48:50" x14ac:dyDescent="0.25">
      <c r="AV14448"/>
      <c r="AW14448"/>
      <c r="AX14448"/>
    </row>
    <row r="14449" spans="48:50" x14ac:dyDescent="0.25">
      <c r="AV14449"/>
      <c r="AW14449"/>
      <c r="AX14449"/>
    </row>
    <row r="14450" spans="48:50" x14ac:dyDescent="0.25">
      <c r="AV14450"/>
      <c r="AW14450"/>
      <c r="AX14450"/>
    </row>
    <row r="14451" spans="48:50" x14ac:dyDescent="0.25">
      <c r="AV14451"/>
      <c r="AW14451"/>
      <c r="AX14451"/>
    </row>
    <row r="14452" spans="48:50" x14ac:dyDescent="0.25">
      <c r="AV14452"/>
      <c r="AW14452"/>
      <c r="AX14452"/>
    </row>
    <row r="14453" spans="48:50" x14ac:dyDescent="0.25">
      <c r="AV14453"/>
      <c r="AW14453"/>
      <c r="AX14453"/>
    </row>
    <row r="14454" spans="48:50" x14ac:dyDescent="0.25">
      <c r="AV14454"/>
      <c r="AW14454"/>
      <c r="AX14454"/>
    </row>
    <row r="14455" spans="48:50" x14ac:dyDescent="0.25">
      <c r="AV14455"/>
      <c r="AW14455"/>
      <c r="AX14455"/>
    </row>
    <row r="14456" spans="48:50" x14ac:dyDescent="0.25">
      <c r="AV14456"/>
      <c r="AW14456"/>
      <c r="AX14456"/>
    </row>
    <row r="14457" spans="48:50" x14ac:dyDescent="0.25">
      <c r="AV14457"/>
      <c r="AW14457"/>
      <c r="AX14457"/>
    </row>
    <row r="14458" spans="48:50" x14ac:dyDescent="0.25">
      <c r="AV14458"/>
      <c r="AW14458"/>
      <c r="AX14458"/>
    </row>
    <row r="14459" spans="48:50" x14ac:dyDescent="0.25">
      <c r="AV14459"/>
      <c r="AW14459"/>
      <c r="AX14459"/>
    </row>
    <row r="14460" spans="48:50" x14ac:dyDescent="0.25">
      <c r="AV14460"/>
      <c r="AW14460"/>
      <c r="AX14460"/>
    </row>
    <row r="14461" spans="48:50" x14ac:dyDescent="0.25">
      <c r="AV14461"/>
      <c r="AW14461"/>
      <c r="AX14461"/>
    </row>
    <row r="14462" spans="48:50" x14ac:dyDescent="0.25">
      <c r="AV14462"/>
      <c r="AW14462"/>
      <c r="AX14462"/>
    </row>
    <row r="14463" spans="48:50" x14ac:dyDescent="0.25">
      <c r="AV14463"/>
      <c r="AW14463"/>
      <c r="AX14463"/>
    </row>
    <row r="14464" spans="48:50" x14ac:dyDescent="0.25">
      <c r="AV14464"/>
      <c r="AW14464"/>
      <c r="AX14464"/>
    </row>
    <row r="14465" spans="48:50" x14ac:dyDescent="0.25">
      <c r="AV14465"/>
      <c r="AW14465"/>
      <c r="AX14465"/>
    </row>
    <row r="14466" spans="48:50" x14ac:dyDescent="0.25">
      <c r="AV14466"/>
      <c r="AW14466"/>
      <c r="AX14466"/>
    </row>
    <row r="14467" spans="48:50" x14ac:dyDescent="0.25">
      <c r="AV14467"/>
      <c r="AW14467"/>
      <c r="AX14467"/>
    </row>
    <row r="14468" spans="48:50" x14ac:dyDescent="0.25">
      <c r="AV14468"/>
      <c r="AW14468"/>
      <c r="AX14468"/>
    </row>
    <row r="14469" spans="48:50" x14ac:dyDescent="0.25">
      <c r="AV14469"/>
      <c r="AW14469"/>
      <c r="AX14469"/>
    </row>
    <row r="14470" spans="48:50" x14ac:dyDescent="0.25">
      <c r="AV14470"/>
      <c r="AW14470"/>
      <c r="AX14470"/>
    </row>
    <row r="14471" spans="48:50" x14ac:dyDescent="0.25">
      <c r="AV14471"/>
      <c r="AW14471"/>
      <c r="AX14471"/>
    </row>
    <row r="14472" spans="48:50" x14ac:dyDescent="0.25">
      <c r="AV14472"/>
      <c r="AW14472"/>
      <c r="AX14472"/>
    </row>
    <row r="14473" spans="48:50" x14ac:dyDescent="0.25">
      <c r="AV14473"/>
      <c r="AW14473"/>
      <c r="AX14473"/>
    </row>
    <row r="14474" spans="48:50" x14ac:dyDescent="0.25">
      <c r="AV14474"/>
      <c r="AW14474"/>
      <c r="AX14474"/>
    </row>
    <row r="14475" spans="48:50" x14ac:dyDescent="0.25">
      <c r="AV14475"/>
      <c r="AW14475"/>
      <c r="AX14475"/>
    </row>
    <row r="14476" spans="48:50" x14ac:dyDescent="0.25">
      <c r="AV14476"/>
      <c r="AW14476"/>
      <c r="AX14476"/>
    </row>
    <row r="14477" spans="48:50" x14ac:dyDescent="0.25">
      <c r="AV14477"/>
      <c r="AW14477"/>
      <c r="AX14477"/>
    </row>
    <row r="14478" spans="48:50" x14ac:dyDescent="0.25">
      <c r="AV14478"/>
      <c r="AW14478"/>
      <c r="AX14478"/>
    </row>
    <row r="14479" spans="48:50" x14ac:dyDescent="0.25">
      <c r="AV14479"/>
      <c r="AW14479"/>
      <c r="AX14479"/>
    </row>
    <row r="14480" spans="48:50" x14ac:dyDescent="0.25">
      <c r="AV14480"/>
      <c r="AW14480"/>
      <c r="AX14480"/>
    </row>
    <row r="14481" spans="48:50" x14ac:dyDescent="0.25">
      <c r="AV14481"/>
      <c r="AW14481"/>
      <c r="AX14481"/>
    </row>
    <row r="14482" spans="48:50" x14ac:dyDescent="0.25">
      <c r="AV14482"/>
      <c r="AW14482"/>
      <c r="AX14482"/>
    </row>
    <row r="14483" spans="48:50" x14ac:dyDescent="0.25">
      <c r="AV14483"/>
      <c r="AW14483"/>
      <c r="AX14483"/>
    </row>
    <row r="14484" spans="48:50" x14ac:dyDescent="0.25">
      <c r="AV14484"/>
      <c r="AW14484"/>
      <c r="AX14484"/>
    </row>
    <row r="14485" spans="48:50" x14ac:dyDescent="0.25">
      <c r="AV14485"/>
      <c r="AW14485"/>
      <c r="AX14485"/>
    </row>
    <row r="14486" spans="48:50" x14ac:dyDescent="0.25">
      <c r="AV14486"/>
      <c r="AW14486"/>
      <c r="AX14486"/>
    </row>
    <row r="14487" spans="48:50" x14ac:dyDescent="0.25">
      <c r="AV14487"/>
      <c r="AW14487"/>
      <c r="AX14487"/>
    </row>
    <row r="14488" spans="48:50" x14ac:dyDescent="0.25">
      <c r="AV14488"/>
      <c r="AW14488"/>
      <c r="AX14488"/>
    </row>
    <row r="14489" spans="48:50" x14ac:dyDescent="0.25">
      <c r="AV14489"/>
      <c r="AW14489"/>
      <c r="AX14489"/>
    </row>
    <row r="14490" spans="48:50" x14ac:dyDescent="0.25">
      <c r="AV14490"/>
      <c r="AW14490"/>
      <c r="AX14490"/>
    </row>
    <row r="14491" spans="48:50" x14ac:dyDescent="0.25">
      <c r="AV14491"/>
      <c r="AW14491"/>
      <c r="AX14491"/>
    </row>
    <row r="14492" spans="48:50" x14ac:dyDescent="0.25">
      <c r="AV14492"/>
      <c r="AW14492"/>
      <c r="AX14492"/>
    </row>
    <row r="14493" spans="48:50" x14ac:dyDescent="0.25">
      <c r="AV14493"/>
      <c r="AW14493"/>
      <c r="AX14493"/>
    </row>
    <row r="14494" spans="48:50" x14ac:dyDescent="0.25">
      <c r="AV14494"/>
      <c r="AW14494"/>
      <c r="AX14494"/>
    </row>
    <row r="14495" spans="48:50" x14ac:dyDescent="0.25">
      <c r="AV14495"/>
      <c r="AW14495"/>
      <c r="AX14495"/>
    </row>
    <row r="14496" spans="48:50" x14ac:dyDescent="0.25">
      <c r="AV14496"/>
      <c r="AW14496"/>
      <c r="AX14496"/>
    </row>
    <row r="14497" spans="48:50" x14ac:dyDescent="0.25">
      <c r="AV14497"/>
      <c r="AW14497"/>
      <c r="AX14497"/>
    </row>
    <row r="14498" spans="48:50" x14ac:dyDescent="0.25">
      <c r="AV14498"/>
      <c r="AW14498"/>
      <c r="AX14498"/>
    </row>
    <row r="14499" spans="48:50" x14ac:dyDescent="0.25">
      <c r="AV14499"/>
      <c r="AW14499"/>
      <c r="AX14499"/>
    </row>
    <row r="14500" spans="48:50" x14ac:dyDescent="0.25">
      <c r="AV14500"/>
      <c r="AW14500"/>
      <c r="AX14500"/>
    </row>
    <row r="14501" spans="48:50" x14ac:dyDescent="0.25">
      <c r="AV14501"/>
      <c r="AW14501"/>
      <c r="AX14501"/>
    </row>
    <row r="14502" spans="48:50" x14ac:dyDescent="0.25">
      <c r="AV14502"/>
      <c r="AW14502"/>
      <c r="AX14502"/>
    </row>
    <row r="14503" spans="48:50" x14ac:dyDescent="0.25">
      <c r="AV14503"/>
      <c r="AW14503"/>
      <c r="AX14503"/>
    </row>
    <row r="14504" spans="48:50" x14ac:dyDescent="0.25">
      <c r="AV14504"/>
      <c r="AW14504"/>
      <c r="AX14504"/>
    </row>
    <row r="14505" spans="48:50" x14ac:dyDescent="0.25">
      <c r="AV14505"/>
      <c r="AW14505"/>
      <c r="AX14505"/>
    </row>
    <row r="14506" spans="48:50" x14ac:dyDescent="0.25">
      <c r="AV14506"/>
      <c r="AW14506"/>
      <c r="AX14506"/>
    </row>
    <row r="14507" spans="48:50" x14ac:dyDescent="0.25">
      <c r="AV14507"/>
      <c r="AW14507"/>
      <c r="AX14507"/>
    </row>
    <row r="14508" spans="48:50" x14ac:dyDescent="0.25">
      <c r="AV14508"/>
      <c r="AW14508"/>
      <c r="AX14508"/>
    </row>
    <row r="14509" spans="48:50" x14ac:dyDescent="0.25">
      <c r="AV14509"/>
      <c r="AW14509"/>
      <c r="AX14509"/>
    </row>
    <row r="14510" spans="48:50" x14ac:dyDescent="0.25">
      <c r="AV14510"/>
      <c r="AW14510"/>
      <c r="AX14510"/>
    </row>
    <row r="14511" spans="48:50" x14ac:dyDescent="0.25">
      <c r="AV14511"/>
      <c r="AW14511"/>
      <c r="AX14511"/>
    </row>
    <row r="14512" spans="48:50" x14ac:dyDescent="0.25">
      <c r="AV14512"/>
      <c r="AW14512"/>
      <c r="AX14512"/>
    </row>
    <row r="14513" spans="48:50" x14ac:dyDescent="0.25">
      <c r="AV14513"/>
      <c r="AW14513"/>
      <c r="AX14513"/>
    </row>
    <row r="14514" spans="48:50" x14ac:dyDescent="0.25">
      <c r="AV14514"/>
      <c r="AW14514"/>
      <c r="AX14514"/>
    </row>
    <row r="14515" spans="48:50" x14ac:dyDescent="0.25">
      <c r="AV14515"/>
      <c r="AW14515"/>
      <c r="AX14515"/>
    </row>
    <row r="14516" spans="48:50" x14ac:dyDescent="0.25">
      <c r="AV14516"/>
      <c r="AW14516"/>
      <c r="AX14516"/>
    </row>
    <row r="14517" spans="48:50" x14ac:dyDescent="0.25">
      <c r="AV14517"/>
      <c r="AW14517"/>
      <c r="AX14517"/>
    </row>
    <row r="14518" spans="48:50" x14ac:dyDescent="0.25">
      <c r="AV14518"/>
      <c r="AW14518"/>
      <c r="AX14518"/>
    </row>
    <row r="14519" spans="48:50" x14ac:dyDescent="0.25">
      <c r="AV14519"/>
      <c r="AW14519"/>
      <c r="AX14519"/>
    </row>
    <row r="14520" spans="48:50" x14ac:dyDescent="0.25">
      <c r="AV14520"/>
      <c r="AW14520"/>
      <c r="AX14520"/>
    </row>
    <row r="14521" spans="48:50" x14ac:dyDescent="0.25">
      <c r="AV14521"/>
      <c r="AW14521"/>
      <c r="AX14521"/>
    </row>
    <row r="14522" spans="48:50" x14ac:dyDescent="0.25">
      <c r="AV14522"/>
      <c r="AW14522"/>
      <c r="AX14522"/>
    </row>
    <row r="14523" spans="48:50" x14ac:dyDescent="0.25">
      <c r="AV14523"/>
      <c r="AW14523"/>
      <c r="AX14523"/>
    </row>
    <row r="14524" spans="48:50" x14ac:dyDescent="0.25">
      <c r="AV14524"/>
      <c r="AW14524"/>
      <c r="AX14524"/>
    </row>
    <row r="14525" spans="48:50" x14ac:dyDescent="0.25">
      <c r="AV14525"/>
      <c r="AW14525"/>
      <c r="AX14525"/>
    </row>
    <row r="14526" spans="48:50" x14ac:dyDescent="0.25">
      <c r="AV14526"/>
      <c r="AW14526"/>
      <c r="AX14526"/>
    </row>
    <row r="14527" spans="48:50" x14ac:dyDescent="0.25">
      <c r="AV14527"/>
      <c r="AW14527"/>
      <c r="AX14527"/>
    </row>
    <row r="14528" spans="48:50" x14ac:dyDescent="0.25">
      <c r="AV14528"/>
      <c r="AW14528"/>
      <c r="AX14528"/>
    </row>
    <row r="14529" spans="48:50" x14ac:dyDescent="0.25">
      <c r="AV14529"/>
      <c r="AW14529"/>
      <c r="AX14529"/>
    </row>
    <row r="14530" spans="48:50" x14ac:dyDescent="0.25">
      <c r="AV14530"/>
      <c r="AW14530"/>
      <c r="AX14530"/>
    </row>
    <row r="14531" spans="48:50" x14ac:dyDescent="0.25">
      <c r="AV14531"/>
      <c r="AW14531"/>
      <c r="AX14531"/>
    </row>
    <row r="14532" spans="48:50" x14ac:dyDescent="0.25">
      <c r="AV14532"/>
      <c r="AW14532"/>
      <c r="AX14532"/>
    </row>
    <row r="14533" spans="48:50" x14ac:dyDescent="0.25">
      <c r="AV14533"/>
      <c r="AW14533"/>
      <c r="AX14533"/>
    </row>
    <row r="14534" spans="48:50" x14ac:dyDescent="0.25">
      <c r="AV14534"/>
      <c r="AW14534"/>
      <c r="AX14534"/>
    </row>
    <row r="14535" spans="48:50" x14ac:dyDescent="0.25">
      <c r="AV14535"/>
      <c r="AW14535"/>
      <c r="AX14535"/>
    </row>
    <row r="14536" spans="48:50" x14ac:dyDescent="0.25">
      <c r="AV14536"/>
      <c r="AW14536"/>
      <c r="AX14536"/>
    </row>
    <row r="14537" spans="48:50" x14ac:dyDescent="0.25">
      <c r="AV14537"/>
      <c r="AW14537"/>
      <c r="AX14537"/>
    </row>
    <row r="14538" spans="48:50" x14ac:dyDescent="0.25">
      <c r="AV14538"/>
      <c r="AW14538"/>
      <c r="AX14538"/>
    </row>
    <row r="14539" spans="48:50" x14ac:dyDescent="0.25">
      <c r="AV14539"/>
      <c r="AW14539"/>
      <c r="AX14539"/>
    </row>
    <row r="14540" spans="48:50" x14ac:dyDescent="0.25">
      <c r="AV14540"/>
      <c r="AW14540"/>
      <c r="AX14540"/>
    </row>
    <row r="14541" spans="48:50" x14ac:dyDescent="0.25">
      <c r="AV14541"/>
      <c r="AW14541"/>
      <c r="AX14541"/>
    </row>
    <row r="14542" spans="48:50" x14ac:dyDescent="0.25">
      <c r="AV14542"/>
      <c r="AW14542"/>
      <c r="AX14542"/>
    </row>
    <row r="14543" spans="48:50" x14ac:dyDescent="0.25">
      <c r="AV14543"/>
      <c r="AW14543"/>
      <c r="AX14543"/>
    </row>
    <row r="14544" spans="48:50" x14ac:dyDescent="0.25">
      <c r="AV14544"/>
      <c r="AW14544"/>
      <c r="AX14544"/>
    </row>
    <row r="14545" spans="48:50" x14ac:dyDescent="0.25">
      <c r="AV14545"/>
      <c r="AW14545"/>
      <c r="AX14545"/>
    </row>
    <row r="14546" spans="48:50" x14ac:dyDescent="0.25">
      <c r="AV14546"/>
      <c r="AW14546"/>
      <c r="AX14546"/>
    </row>
    <row r="14547" spans="48:50" x14ac:dyDescent="0.25">
      <c r="AV14547"/>
      <c r="AW14547"/>
      <c r="AX14547"/>
    </row>
    <row r="14548" spans="48:50" x14ac:dyDescent="0.25">
      <c r="AV14548"/>
      <c r="AW14548"/>
      <c r="AX14548"/>
    </row>
    <row r="14549" spans="48:50" x14ac:dyDescent="0.25">
      <c r="AV14549"/>
      <c r="AW14549"/>
      <c r="AX14549"/>
    </row>
    <row r="14550" spans="48:50" x14ac:dyDescent="0.25">
      <c r="AV14550"/>
      <c r="AW14550"/>
      <c r="AX14550"/>
    </row>
    <row r="14551" spans="48:50" x14ac:dyDescent="0.25">
      <c r="AV14551"/>
      <c r="AW14551"/>
      <c r="AX14551"/>
    </row>
    <row r="14552" spans="48:50" x14ac:dyDescent="0.25">
      <c r="AV14552"/>
      <c r="AW14552"/>
      <c r="AX14552"/>
    </row>
    <row r="14553" spans="48:50" x14ac:dyDescent="0.25">
      <c r="AV14553"/>
      <c r="AW14553"/>
      <c r="AX14553"/>
    </row>
    <row r="14554" spans="48:50" x14ac:dyDescent="0.25">
      <c r="AV14554"/>
      <c r="AW14554"/>
      <c r="AX14554"/>
    </row>
    <row r="14555" spans="48:50" x14ac:dyDescent="0.25">
      <c r="AV14555"/>
      <c r="AW14555"/>
      <c r="AX14555"/>
    </row>
    <row r="14556" spans="48:50" x14ac:dyDescent="0.25">
      <c r="AV14556"/>
      <c r="AW14556"/>
      <c r="AX14556"/>
    </row>
    <row r="14557" spans="48:50" x14ac:dyDescent="0.25">
      <c r="AV14557"/>
      <c r="AW14557"/>
      <c r="AX14557"/>
    </row>
    <row r="14558" spans="48:50" x14ac:dyDescent="0.25">
      <c r="AV14558"/>
      <c r="AW14558"/>
      <c r="AX14558"/>
    </row>
    <row r="14559" spans="48:50" x14ac:dyDescent="0.25">
      <c r="AV14559"/>
      <c r="AW14559"/>
      <c r="AX14559"/>
    </row>
    <row r="14560" spans="48:50" x14ac:dyDescent="0.25">
      <c r="AV14560"/>
      <c r="AW14560"/>
      <c r="AX14560"/>
    </row>
    <row r="14561" spans="48:50" x14ac:dyDescent="0.25">
      <c r="AV14561"/>
      <c r="AW14561"/>
      <c r="AX14561"/>
    </row>
    <row r="14562" spans="48:50" x14ac:dyDescent="0.25">
      <c r="AV14562"/>
      <c r="AW14562"/>
      <c r="AX14562"/>
    </row>
    <row r="14563" spans="48:50" x14ac:dyDescent="0.25">
      <c r="AV14563"/>
      <c r="AW14563"/>
      <c r="AX14563"/>
    </row>
    <row r="14564" spans="48:50" x14ac:dyDescent="0.25">
      <c r="AV14564"/>
      <c r="AW14564"/>
      <c r="AX14564"/>
    </row>
    <row r="14565" spans="48:50" x14ac:dyDescent="0.25">
      <c r="AV14565"/>
      <c r="AW14565"/>
      <c r="AX14565"/>
    </row>
    <row r="14566" spans="48:50" x14ac:dyDescent="0.25">
      <c r="AV14566"/>
      <c r="AW14566"/>
      <c r="AX14566"/>
    </row>
    <row r="14567" spans="48:50" x14ac:dyDescent="0.25">
      <c r="AV14567"/>
      <c r="AW14567"/>
      <c r="AX14567"/>
    </row>
    <row r="14568" spans="48:50" x14ac:dyDescent="0.25">
      <c r="AV14568"/>
      <c r="AW14568"/>
      <c r="AX14568"/>
    </row>
    <row r="14569" spans="48:50" x14ac:dyDescent="0.25">
      <c r="AV14569"/>
      <c r="AW14569"/>
      <c r="AX14569"/>
    </row>
    <row r="14570" spans="48:50" x14ac:dyDescent="0.25">
      <c r="AV14570"/>
      <c r="AW14570"/>
      <c r="AX14570"/>
    </row>
    <row r="14571" spans="48:50" x14ac:dyDescent="0.25">
      <c r="AV14571"/>
      <c r="AW14571"/>
      <c r="AX14571"/>
    </row>
    <row r="14572" spans="48:50" x14ac:dyDescent="0.25">
      <c r="AV14572"/>
      <c r="AW14572"/>
      <c r="AX14572"/>
    </row>
    <row r="14573" spans="48:50" x14ac:dyDescent="0.25">
      <c r="AV14573"/>
      <c r="AW14573"/>
      <c r="AX14573"/>
    </row>
    <row r="14574" spans="48:50" x14ac:dyDescent="0.25">
      <c r="AV14574"/>
      <c r="AW14574"/>
      <c r="AX14574"/>
    </row>
    <row r="14575" spans="48:50" x14ac:dyDescent="0.25">
      <c r="AV14575"/>
      <c r="AW14575"/>
      <c r="AX14575"/>
    </row>
    <row r="14576" spans="48:50" x14ac:dyDescent="0.25">
      <c r="AV14576"/>
      <c r="AW14576"/>
      <c r="AX14576"/>
    </row>
    <row r="14577" spans="48:50" x14ac:dyDescent="0.25">
      <c r="AV14577"/>
      <c r="AW14577"/>
      <c r="AX14577"/>
    </row>
    <row r="14578" spans="48:50" x14ac:dyDescent="0.25">
      <c r="AV14578"/>
      <c r="AW14578"/>
      <c r="AX14578"/>
    </row>
    <row r="14579" spans="48:50" x14ac:dyDescent="0.25">
      <c r="AV14579"/>
      <c r="AW14579"/>
      <c r="AX14579"/>
    </row>
    <row r="14580" spans="48:50" x14ac:dyDescent="0.25">
      <c r="AV14580"/>
      <c r="AW14580"/>
      <c r="AX14580"/>
    </row>
    <row r="14581" spans="48:50" x14ac:dyDescent="0.25">
      <c r="AV14581"/>
      <c r="AW14581"/>
      <c r="AX14581"/>
    </row>
    <row r="14582" spans="48:50" x14ac:dyDescent="0.25">
      <c r="AV14582"/>
      <c r="AW14582"/>
      <c r="AX14582"/>
    </row>
    <row r="14583" spans="48:50" x14ac:dyDescent="0.25">
      <c r="AV14583"/>
      <c r="AW14583"/>
      <c r="AX14583"/>
    </row>
    <row r="14584" spans="48:50" x14ac:dyDescent="0.25">
      <c r="AV14584"/>
      <c r="AW14584"/>
      <c r="AX14584"/>
    </row>
    <row r="14585" spans="48:50" x14ac:dyDescent="0.25">
      <c r="AV14585"/>
      <c r="AW14585"/>
      <c r="AX14585"/>
    </row>
    <row r="14586" spans="48:50" x14ac:dyDescent="0.25">
      <c r="AV14586"/>
      <c r="AW14586"/>
      <c r="AX14586"/>
    </row>
    <row r="14587" spans="48:50" x14ac:dyDescent="0.25">
      <c r="AV14587"/>
      <c r="AW14587"/>
      <c r="AX14587"/>
    </row>
    <row r="14588" spans="48:50" x14ac:dyDescent="0.25">
      <c r="AV14588"/>
      <c r="AW14588"/>
      <c r="AX14588"/>
    </row>
    <row r="14589" spans="48:50" x14ac:dyDescent="0.25">
      <c r="AV14589"/>
      <c r="AW14589"/>
      <c r="AX14589"/>
    </row>
    <row r="14590" spans="48:50" x14ac:dyDescent="0.25">
      <c r="AV14590"/>
      <c r="AW14590"/>
      <c r="AX14590"/>
    </row>
    <row r="14591" spans="48:50" x14ac:dyDescent="0.25">
      <c r="AV14591"/>
      <c r="AW14591"/>
      <c r="AX14591"/>
    </row>
    <row r="14592" spans="48:50" x14ac:dyDescent="0.25">
      <c r="AV14592"/>
      <c r="AW14592"/>
      <c r="AX14592"/>
    </row>
    <row r="14593" spans="48:50" x14ac:dyDescent="0.25">
      <c r="AV14593"/>
      <c r="AW14593"/>
      <c r="AX14593"/>
    </row>
    <row r="14594" spans="48:50" x14ac:dyDescent="0.25">
      <c r="AV14594"/>
      <c r="AW14594"/>
      <c r="AX14594"/>
    </row>
    <row r="14595" spans="48:50" x14ac:dyDescent="0.25">
      <c r="AV14595"/>
      <c r="AW14595"/>
      <c r="AX14595"/>
    </row>
    <row r="14596" spans="48:50" x14ac:dyDescent="0.25">
      <c r="AV14596"/>
      <c r="AW14596"/>
      <c r="AX14596"/>
    </row>
    <row r="14597" spans="48:50" x14ac:dyDescent="0.25">
      <c r="AV14597"/>
      <c r="AW14597"/>
      <c r="AX14597"/>
    </row>
    <row r="14598" spans="48:50" x14ac:dyDescent="0.25">
      <c r="AV14598"/>
      <c r="AW14598"/>
      <c r="AX14598"/>
    </row>
    <row r="14599" spans="48:50" x14ac:dyDescent="0.25">
      <c r="AV14599"/>
      <c r="AW14599"/>
      <c r="AX14599"/>
    </row>
    <row r="14600" spans="48:50" x14ac:dyDescent="0.25">
      <c r="AV14600"/>
      <c r="AW14600"/>
      <c r="AX14600"/>
    </row>
    <row r="14601" spans="48:50" x14ac:dyDescent="0.25">
      <c r="AV14601"/>
      <c r="AW14601"/>
      <c r="AX14601"/>
    </row>
    <row r="14602" spans="48:50" x14ac:dyDescent="0.25">
      <c r="AV14602"/>
      <c r="AW14602"/>
      <c r="AX14602"/>
    </row>
    <row r="14603" spans="48:50" x14ac:dyDescent="0.25">
      <c r="AV14603"/>
      <c r="AW14603"/>
      <c r="AX14603"/>
    </row>
    <row r="14604" spans="48:50" x14ac:dyDescent="0.25">
      <c r="AV14604"/>
      <c r="AW14604"/>
      <c r="AX14604"/>
    </row>
    <row r="14605" spans="48:50" x14ac:dyDescent="0.25">
      <c r="AV14605"/>
      <c r="AW14605"/>
      <c r="AX14605"/>
    </row>
    <row r="14606" spans="48:50" x14ac:dyDescent="0.25">
      <c r="AV14606"/>
      <c r="AW14606"/>
      <c r="AX14606"/>
    </row>
    <row r="14607" spans="48:50" x14ac:dyDescent="0.25">
      <c r="AV14607"/>
      <c r="AW14607"/>
      <c r="AX14607"/>
    </row>
    <row r="14608" spans="48:50" x14ac:dyDescent="0.25">
      <c r="AV14608"/>
      <c r="AW14608"/>
      <c r="AX14608"/>
    </row>
    <row r="14609" spans="48:50" x14ac:dyDescent="0.25">
      <c r="AV14609"/>
      <c r="AW14609"/>
      <c r="AX14609"/>
    </row>
    <row r="14610" spans="48:50" x14ac:dyDescent="0.25">
      <c r="AV14610"/>
      <c r="AW14610"/>
      <c r="AX14610"/>
    </row>
    <row r="14611" spans="48:50" x14ac:dyDescent="0.25">
      <c r="AV14611"/>
      <c r="AW14611"/>
      <c r="AX14611"/>
    </row>
    <row r="14612" spans="48:50" x14ac:dyDescent="0.25">
      <c r="AV14612"/>
      <c r="AW14612"/>
      <c r="AX14612"/>
    </row>
    <row r="14613" spans="48:50" x14ac:dyDescent="0.25">
      <c r="AV14613"/>
      <c r="AW14613"/>
      <c r="AX14613"/>
    </row>
    <row r="14614" spans="48:50" x14ac:dyDescent="0.25">
      <c r="AV14614"/>
      <c r="AW14614"/>
      <c r="AX14614"/>
    </row>
    <row r="14615" spans="48:50" x14ac:dyDescent="0.25">
      <c r="AV14615"/>
      <c r="AW14615"/>
      <c r="AX14615"/>
    </row>
    <row r="14616" spans="48:50" x14ac:dyDescent="0.25">
      <c r="AV14616"/>
      <c r="AW14616"/>
      <c r="AX14616"/>
    </row>
    <row r="14617" spans="48:50" x14ac:dyDescent="0.25">
      <c r="AV14617"/>
      <c r="AW14617"/>
      <c r="AX14617"/>
    </row>
    <row r="14618" spans="48:50" x14ac:dyDescent="0.25">
      <c r="AV14618"/>
      <c r="AW14618"/>
      <c r="AX14618"/>
    </row>
    <row r="14619" spans="48:50" x14ac:dyDescent="0.25">
      <c r="AV14619"/>
      <c r="AW14619"/>
      <c r="AX14619"/>
    </row>
    <row r="14620" spans="48:50" x14ac:dyDescent="0.25">
      <c r="AV14620"/>
      <c r="AW14620"/>
      <c r="AX14620"/>
    </row>
    <row r="14621" spans="48:50" x14ac:dyDescent="0.25">
      <c r="AV14621"/>
      <c r="AW14621"/>
      <c r="AX14621"/>
    </row>
    <row r="14622" spans="48:50" x14ac:dyDescent="0.25">
      <c r="AV14622"/>
      <c r="AW14622"/>
      <c r="AX14622"/>
    </row>
    <row r="14623" spans="48:50" x14ac:dyDescent="0.25">
      <c r="AV14623"/>
      <c r="AW14623"/>
      <c r="AX14623"/>
    </row>
    <row r="14624" spans="48:50" x14ac:dyDescent="0.25">
      <c r="AV14624"/>
      <c r="AW14624"/>
      <c r="AX14624"/>
    </row>
    <row r="14625" spans="48:50" x14ac:dyDescent="0.25">
      <c r="AV14625"/>
      <c r="AW14625"/>
      <c r="AX14625"/>
    </row>
    <row r="14626" spans="48:50" x14ac:dyDescent="0.25">
      <c r="AV14626"/>
      <c r="AW14626"/>
      <c r="AX14626"/>
    </row>
    <row r="14627" spans="48:50" x14ac:dyDescent="0.25">
      <c r="AV14627"/>
      <c r="AW14627"/>
      <c r="AX14627"/>
    </row>
    <row r="14628" spans="48:50" x14ac:dyDescent="0.25">
      <c r="AV14628"/>
      <c r="AW14628"/>
      <c r="AX14628"/>
    </row>
    <row r="14629" spans="48:50" x14ac:dyDescent="0.25">
      <c r="AV14629"/>
      <c r="AW14629"/>
      <c r="AX14629"/>
    </row>
    <row r="14630" spans="48:50" x14ac:dyDescent="0.25">
      <c r="AV14630"/>
      <c r="AW14630"/>
      <c r="AX14630"/>
    </row>
    <row r="14631" spans="48:50" x14ac:dyDescent="0.25">
      <c r="AV14631"/>
      <c r="AW14631"/>
      <c r="AX14631"/>
    </row>
    <row r="14632" spans="48:50" x14ac:dyDescent="0.25">
      <c r="AV14632"/>
      <c r="AW14632"/>
      <c r="AX14632"/>
    </row>
    <row r="14633" spans="48:50" x14ac:dyDescent="0.25">
      <c r="AV14633"/>
      <c r="AW14633"/>
      <c r="AX14633"/>
    </row>
    <row r="14634" spans="48:50" x14ac:dyDescent="0.25">
      <c r="AV14634"/>
      <c r="AW14634"/>
      <c r="AX14634"/>
    </row>
    <row r="14635" spans="48:50" x14ac:dyDescent="0.25">
      <c r="AV14635"/>
      <c r="AW14635"/>
      <c r="AX14635"/>
    </row>
    <row r="14636" spans="48:50" x14ac:dyDescent="0.25">
      <c r="AV14636"/>
      <c r="AW14636"/>
      <c r="AX14636"/>
    </row>
    <row r="14637" spans="48:50" x14ac:dyDescent="0.25">
      <c r="AV14637"/>
      <c r="AW14637"/>
      <c r="AX14637"/>
    </row>
    <row r="14638" spans="48:50" x14ac:dyDescent="0.25">
      <c r="AV14638"/>
      <c r="AW14638"/>
      <c r="AX14638"/>
    </row>
    <row r="14639" spans="48:50" x14ac:dyDescent="0.25">
      <c r="AV14639"/>
      <c r="AW14639"/>
      <c r="AX14639"/>
    </row>
    <row r="14640" spans="48:50" x14ac:dyDescent="0.25">
      <c r="AV14640"/>
      <c r="AW14640"/>
      <c r="AX14640"/>
    </row>
    <row r="14641" spans="48:50" x14ac:dyDescent="0.25">
      <c r="AV14641"/>
      <c r="AW14641"/>
      <c r="AX14641"/>
    </row>
    <row r="14642" spans="48:50" x14ac:dyDescent="0.25">
      <c r="AV14642"/>
      <c r="AW14642"/>
      <c r="AX14642"/>
    </row>
    <row r="14643" spans="48:50" x14ac:dyDescent="0.25">
      <c r="AV14643"/>
      <c r="AW14643"/>
      <c r="AX14643"/>
    </row>
    <row r="14644" spans="48:50" x14ac:dyDescent="0.25">
      <c r="AV14644"/>
      <c r="AW14644"/>
      <c r="AX14644"/>
    </row>
    <row r="14645" spans="48:50" x14ac:dyDescent="0.25">
      <c r="AV14645"/>
      <c r="AW14645"/>
      <c r="AX14645"/>
    </row>
    <row r="14646" spans="48:50" x14ac:dyDescent="0.25">
      <c r="AV14646"/>
      <c r="AW14646"/>
      <c r="AX14646"/>
    </row>
    <row r="14647" spans="48:50" x14ac:dyDescent="0.25">
      <c r="AV14647"/>
      <c r="AW14647"/>
      <c r="AX14647"/>
    </row>
    <row r="14648" spans="48:50" x14ac:dyDescent="0.25">
      <c r="AV14648"/>
      <c r="AW14648"/>
      <c r="AX14648"/>
    </row>
    <row r="14649" spans="48:50" x14ac:dyDescent="0.25">
      <c r="AV14649"/>
      <c r="AW14649"/>
      <c r="AX14649"/>
    </row>
    <row r="14650" spans="48:50" x14ac:dyDescent="0.25">
      <c r="AV14650"/>
      <c r="AW14650"/>
      <c r="AX14650"/>
    </row>
    <row r="14651" spans="48:50" x14ac:dyDescent="0.25">
      <c r="AV14651"/>
      <c r="AW14651"/>
      <c r="AX14651"/>
    </row>
    <row r="14652" spans="48:50" x14ac:dyDescent="0.25">
      <c r="AV14652"/>
      <c r="AW14652"/>
      <c r="AX14652"/>
    </row>
    <row r="14653" spans="48:50" x14ac:dyDescent="0.25">
      <c r="AV14653"/>
      <c r="AW14653"/>
      <c r="AX14653"/>
    </row>
    <row r="14654" spans="48:50" x14ac:dyDescent="0.25">
      <c r="AV14654"/>
      <c r="AW14654"/>
      <c r="AX14654"/>
    </row>
    <row r="14655" spans="48:50" x14ac:dyDescent="0.25">
      <c r="AV14655"/>
      <c r="AW14655"/>
      <c r="AX14655"/>
    </row>
    <row r="14656" spans="48:50" x14ac:dyDescent="0.25">
      <c r="AV14656"/>
      <c r="AW14656"/>
      <c r="AX14656"/>
    </row>
    <row r="14657" spans="48:50" x14ac:dyDescent="0.25">
      <c r="AV14657"/>
      <c r="AW14657"/>
      <c r="AX14657"/>
    </row>
    <row r="14658" spans="48:50" x14ac:dyDescent="0.25">
      <c r="AV14658"/>
      <c r="AW14658"/>
      <c r="AX14658"/>
    </row>
    <row r="14659" spans="48:50" x14ac:dyDescent="0.25">
      <c r="AV14659"/>
      <c r="AW14659"/>
      <c r="AX14659"/>
    </row>
    <row r="14660" spans="48:50" x14ac:dyDescent="0.25">
      <c r="AV14660"/>
      <c r="AW14660"/>
      <c r="AX14660"/>
    </row>
    <row r="14661" spans="48:50" x14ac:dyDescent="0.25">
      <c r="AV14661"/>
      <c r="AW14661"/>
      <c r="AX14661"/>
    </row>
    <row r="14662" spans="48:50" x14ac:dyDescent="0.25">
      <c r="AV14662"/>
      <c r="AW14662"/>
      <c r="AX14662"/>
    </row>
    <row r="14663" spans="48:50" x14ac:dyDescent="0.25">
      <c r="AV14663"/>
      <c r="AW14663"/>
      <c r="AX14663"/>
    </row>
    <row r="14664" spans="48:50" x14ac:dyDescent="0.25">
      <c r="AV14664"/>
      <c r="AW14664"/>
      <c r="AX14664"/>
    </row>
    <row r="14665" spans="48:50" x14ac:dyDescent="0.25">
      <c r="AV14665"/>
      <c r="AW14665"/>
      <c r="AX14665"/>
    </row>
    <row r="14666" spans="48:50" x14ac:dyDescent="0.25">
      <c r="AV14666"/>
      <c r="AW14666"/>
      <c r="AX14666"/>
    </row>
    <row r="14667" spans="48:50" x14ac:dyDescent="0.25">
      <c r="AV14667"/>
      <c r="AW14667"/>
      <c r="AX14667"/>
    </row>
    <row r="14668" spans="48:50" x14ac:dyDescent="0.25">
      <c r="AV14668"/>
      <c r="AW14668"/>
      <c r="AX14668"/>
    </row>
    <row r="14669" spans="48:50" x14ac:dyDescent="0.25">
      <c r="AV14669"/>
      <c r="AW14669"/>
      <c r="AX14669"/>
    </row>
    <row r="14670" spans="48:50" x14ac:dyDescent="0.25">
      <c r="AV14670"/>
      <c r="AW14670"/>
      <c r="AX14670"/>
    </row>
    <row r="14671" spans="48:50" x14ac:dyDescent="0.25">
      <c r="AV14671"/>
      <c r="AW14671"/>
      <c r="AX14671"/>
    </row>
    <row r="14672" spans="48:50" x14ac:dyDescent="0.25">
      <c r="AV14672"/>
      <c r="AW14672"/>
      <c r="AX14672"/>
    </row>
    <row r="14673" spans="48:50" x14ac:dyDescent="0.25">
      <c r="AV14673"/>
      <c r="AW14673"/>
      <c r="AX14673"/>
    </row>
    <row r="14674" spans="48:50" x14ac:dyDescent="0.25">
      <c r="AV14674"/>
      <c r="AW14674"/>
      <c r="AX14674"/>
    </row>
    <row r="14675" spans="48:50" x14ac:dyDescent="0.25">
      <c r="AV14675"/>
      <c r="AW14675"/>
      <c r="AX14675"/>
    </row>
    <row r="14676" spans="48:50" x14ac:dyDescent="0.25">
      <c r="AV14676"/>
      <c r="AW14676"/>
      <c r="AX14676"/>
    </row>
    <row r="14677" spans="48:50" x14ac:dyDescent="0.25">
      <c r="AV14677"/>
      <c r="AW14677"/>
      <c r="AX14677"/>
    </row>
    <row r="14678" spans="48:50" x14ac:dyDescent="0.25">
      <c r="AV14678"/>
      <c r="AW14678"/>
      <c r="AX14678"/>
    </row>
    <row r="14679" spans="48:50" x14ac:dyDescent="0.25">
      <c r="AV14679"/>
      <c r="AW14679"/>
      <c r="AX14679"/>
    </row>
    <row r="14680" spans="48:50" x14ac:dyDescent="0.25">
      <c r="AV14680"/>
      <c r="AW14680"/>
      <c r="AX14680"/>
    </row>
    <row r="14681" spans="48:50" x14ac:dyDescent="0.25">
      <c r="AV14681"/>
      <c r="AW14681"/>
      <c r="AX14681"/>
    </row>
    <row r="14682" spans="48:50" x14ac:dyDescent="0.25">
      <c r="AV14682"/>
      <c r="AW14682"/>
      <c r="AX14682"/>
    </row>
    <row r="14683" spans="48:50" x14ac:dyDescent="0.25">
      <c r="AV14683"/>
      <c r="AW14683"/>
      <c r="AX14683"/>
    </row>
    <row r="14684" spans="48:50" x14ac:dyDescent="0.25">
      <c r="AV14684"/>
      <c r="AW14684"/>
      <c r="AX14684"/>
    </row>
    <row r="14685" spans="48:50" x14ac:dyDescent="0.25">
      <c r="AV14685"/>
      <c r="AW14685"/>
      <c r="AX14685"/>
    </row>
    <row r="14686" spans="48:50" x14ac:dyDescent="0.25">
      <c r="AV14686"/>
      <c r="AW14686"/>
      <c r="AX14686"/>
    </row>
    <row r="14687" spans="48:50" x14ac:dyDescent="0.25">
      <c r="AV14687"/>
      <c r="AW14687"/>
      <c r="AX14687"/>
    </row>
    <row r="14688" spans="48:50" x14ac:dyDescent="0.25">
      <c r="AV14688"/>
      <c r="AW14688"/>
      <c r="AX14688"/>
    </row>
    <row r="14689" spans="48:50" x14ac:dyDescent="0.25">
      <c r="AV14689"/>
      <c r="AW14689"/>
      <c r="AX14689"/>
    </row>
    <row r="14690" spans="48:50" x14ac:dyDescent="0.25">
      <c r="AV14690"/>
      <c r="AW14690"/>
      <c r="AX14690"/>
    </row>
    <row r="14691" spans="48:50" x14ac:dyDescent="0.25">
      <c r="AV14691"/>
      <c r="AW14691"/>
      <c r="AX14691"/>
    </row>
    <row r="14692" spans="48:50" x14ac:dyDescent="0.25">
      <c r="AV14692"/>
      <c r="AW14692"/>
      <c r="AX14692"/>
    </row>
    <row r="14693" spans="48:50" x14ac:dyDescent="0.25">
      <c r="AV14693"/>
      <c r="AW14693"/>
      <c r="AX14693"/>
    </row>
    <row r="14694" spans="48:50" x14ac:dyDescent="0.25">
      <c r="AV14694"/>
      <c r="AW14694"/>
      <c r="AX14694"/>
    </row>
    <row r="14695" spans="48:50" x14ac:dyDescent="0.25">
      <c r="AV14695"/>
      <c r="AW14695"/>
      <c r="AX14695"/>
    </row>
    <row r="14696" spans="48:50" x14ac:dyDescent="0.25">
      <c r="AV14696"/>
      <c r="AW14696"/>
      <c r="AX14696"/>
    </row>
    <row r="14697" spans="48:50" x14ac:dyDescent="0.25">
      <c r="AV14697"/>
      <c r="AW14697"/>
      <c r="AX14697"/>
    </row>
    <row r="14698" spans="48:50" x14ac:dyDescent="0.25">
      <c r="AV14698"/>
      <c r="AW14698"/>
      <c r="AX14698"/>
    </row>
    <row r="14699" spans="48:50" x14ac:dyDescent="0.25">
      <c r="AV14699"/>
      <c r="AW14699"/>
      <c r="AX14699"/>
    </row>
    <row r="14700" spans="48:50" x14ac:dyDescent="0.25">
      <c r="AV14700"/>
      <c r="AW14700"/>
      <c r="AX14700"/>
    </row>
    <row r="14701" spans="48:50" x14ac:dyDescent="0.25">
      <c r="AV14701"/>
      <c r="AW14701"/>
      <c r="AX14701"/>
    </row>
    <row r="14702" spans="48:50" x14ac:dyDescent="0.25">
      <c r="AV14702"/>
      <c r="AW14702"/>
      <c r="AX14702"/>
    </row>
    <row r="14703" spans="48:50" x14ac:dyDescent="0.25">
      <c r="AV14703"/>
      <c r="AW14703"/>
      <c r="AX14703"/>
    </row>
    <row r="14704" spans="48:50" x14ac:dyDescent="0.25">
      <c r="AV14704"/>
      <c r="AW14704"/>
      <c r="AX14704"/>
    </row>
    <row r="14705" spans="48:50" x14ac:dyDescent="0.25">
      <c r="AV14705"/>
      <c r="AW14705"/>
      <c r="AX14705"/>
    </row>
    <row r="14706" spans="48:50" x14ac:dyDescent="0.25">
      <c r="AV14706"/>
      <c r="AW14706"/>
      <c r="AX14706"/>
    </row>
    <row r="14707" spans="48:50" x14ac:dyDescent="0.25">
      <c r="AV14707"/>
      <c r="AW14707"/>
      <c r="AX14707"/>
    </row>
    <row r="14708" spans="48:50" x14ac:dyDescent="0.25">
      <c r="AV14708"/>
      <c r="AW14708"/>
      <c r="AX14708"/>
    </row>
    <row r="14709" spans="48:50" x14ac:dyDescent="0.25">
      <c r="AV14709"/>
      <c r="AW14709"/>
      <c r="AX14709"/>
    </row>
    <row r="14710" spans="48:50" x14ac:dyDescent="0.25">
      <c r="AV14710"/>
      <c r="AW14710"/>
      <c r="AX14710"/>
    </row>
    <row r="14711" spans="48:50" x14ac:dyDescent="0.25">
      <c r="AV14711"/>
      <c r="AW14711"/>
      <c r="AX14711"/>
    </row>
    <row r="14712" spans="48:50" x14ac:dyDescent="0.25">
      <c r="AV14712"/>
      <c r="AW14712"/>
      <c r="AX14712"/>
    </row>
    <row r="14713" spans="48:50" x14ac:dyDescent="0.25">
      <c r="AV14713"/>
      <c r="AW14713"/>
      <c r="AX14713"/>
    </row>
    <row r="14714" spans="48:50" x14ac:dyDescent="0.25">
      <c r="AV14714"/>
      <c r="AW14714"/>
      <c r="AX14714"/>
    </row>
    <row r="14715" spans="48:50" x14ac:dyDescent="0.25">
      <c r="AV14715"/>
      <c r="AW14715"/>
      <c r="AX14715"/>
    </row>
    <row r="14716" spans="48:50" x14ac:dyDescent="0.25">
      <c r="AV14716"/>
      <c r="AW14716"/>
      <c r="AX14716"/>
    </row>
    <row r="14717" spans="48:50" x14ac:dyDescent="0.25">
      <c r="AV14717"/>
      <c r="AW14717"/>
      <c r="AX14717"/>
    </row>
    <row r="14718" spans="48:50" x14ac:dyDescent="0.25">
      <c r="AV14718"/>
      <c r="AW14718"/>
      <c r="AX14718"/>
    </row>
    <row r="14719" spans="48:50" x14ac:dyDescent="0.25">
      <c r="AV14719"/>
      <c r="AW14719"/>
      <c r="AX14719"/>
    </row>
    <row r="14720" spans="48:50" x14ac:dyDescent="0.25">
      <c r="AV14720"/>
      <c r="AW14720"/>
      <c r="AX14720"/>
    </row>
    <row r="14721" spans="48:50" x14ac:dyDescent="0.25">
      <c r="AV14721"/>
      <c r="AW14721"/>
      <c r="AX14721"/>
    </row>
    <row r="14722" spans="48:50" x14ac:dyDescent="0.25">
      <c r="AV14722"/>
      <c r="AW14722"/>
      <c r="AX14722"/>
    </row>
    <row r="14723" spans="48:50" x14ac:dyDescent="0.25">
      <c r="AV14723"/>
      <c r="AW14723"/>
      <c r="AX14723"/>
    </row>
    <row r="14724" spans="48:50" x14ac:dyDescent="0.25">
      <c r="AV14724"/>
      <c r="AW14724"/>
      <c r="AX14724"/>
    </row>
    <row r="14725" spans="48:50" x14ac:dyDescent="0.25">
      <c r="AV14725"/>
      <c r="AW14725"/>
      <c r="AX14725"/>
    </row>
    <row r="14726" spans="48:50" x14ac:dyDescent="0.25">
      <c r="AV14726"/>
      <c r="AW14726"/>
      <c r="AX14726"/>
    </row>
    <row r="14727" spans="48:50" x14ac:dyDescent="0.25">
      <c r="AV14727"/>
      <c r="AW14727"/>
      <c r="AX14727"/>
    </row>
    <row r="14728" spans="48:50" x14ac:dyDescent="0.25">
      <c r="AV14728"/>
      <c r="AW14728"/>
      <c r="AX14728"/>
    </row>
    <row r="14729" spans="48:50" x14ac:dyDescent="0.25">
      <c r="AV14729"/>
      <c r="AW14729"/>
      <c r="AX14729"/>
    </row>
    <row r="14730" spans="48:50" x14ac:dyDescent="0.25">
      <c r="AV14730"/>
      <c r="AW14730"/>
      <c r="AX14730"/>
    </row>
    <row r="14731" spans="48:50" x14ac:dyDescent="0.25">
      <c r="AV14731"/>
      <c r="AW14731"/>
      <c r="AX14731"/>
    </row>
    <row r="14732" spans="48:50" x14ac:dyDescent="0.25">
      <c r="AV14732"/>
      <c r="AW14732"/>
      <c r="AX14732"/>
    </row>
    <row r="14733" spans="48:50" x14ac:dyDescent="0.25">
      <c r="AV14733"/>
      <c r="AW14733"/>
      <c r="AX14733"/>
    </row>
    <row r="14734" spans="48:50" x14ac:dyDescent="0.25">
      <c r="AV14734"/>
      <c r="AW14734"/>
      <c r="AX14734"/>
    </row>
    <row r="14735" spans="48:50" x14ac:dyDescent="0.25">
      <c r="AV14735"/>
      <c r="AW14735"/>
      <c r="AX14735"/>
    </row>
    <row r="14736" spans="48:50" x14ac:dyDescent="0.25">
      <c r="AV14736"/>
      <c r="AW14736"/>
      <c r="AX14736"/>
    </row>
    <row r="14737" spans="48:50" x14ac:dyDescent="0.25">
      <c r="AV14737"/>
      <c r="AW14737"/>
      <c r="AX14737"/>
    </row>
    <row r="14738" spans="48:50" x14ac:dyDescent="0.25">
      <c r="AV14738"/>
      <c r="AW14738"/>
      <c r="AX14738"/>
    </row>
    <row r="14739" spans="48:50" x14ac:dyDescent="0.25">
      <c r="AV14739"/>
      <c r="AW14739"/>
      <c r="AX14739"/>
    </row>
    <row r="14740" spans="48:50" x14ac:dyDescent="0.25">
      <c r="AV14740"/>
      <c r="AW14740"/>
      <c r="AX14740"/>
    </row>
    <row r="14741" spans="48:50" x14ac:dyDescent="0.25">
      <c r="AV14741"/>
      <c r="AW14741"/>
      <c r="AX14741"/>
    </row>
    <row r="14742" spans="48:50" x14ac:dyDescent="0.25">
      <c r="AV14742"/>
      <c r="AW14742"/>
      <c r="AX14742"/>
    </row>
    <row r="14743" spans="48:50" x14ac:dyDescent="0.25">
      <c r="AV14743"/>
      <c r="AW14743"/>
      <c r="AX14743"/>
    </row>
    <row r="14744" spans="48:50" x14ac:dyDescent="0.25">
      <c r="AV14744"/>
      <c r="AW14744"/>
      <c r="AX14744"/>
    </row>
    <row r="14745" spans="48:50" x14ac:dyDescent="0.25">
      <c r="AV14745"/>
      <c r="AW14745"/>
      <c r="AX14745"/>
    </row>
    <row r="14746" spans="48:50" x14ac:dyDescent="0.25">
      <c r="AV14746"/>
      <c r="AW14746"/>
      <c r="AX14746"/>
    </row>
    <row r="14747" spans="48:50" x14ac:dyDescent="0.25">
      <c r="AV14747"/>
      <c r="AW14747"/>
      <c r="AX14747"/>
    </row>
    <row r="14748" spans="48:50" x14ac:dyDescent="0.25">
      <c r="AV14748"/>
      <c r="AW14748"/>
      <c r="AX14748"/>
    </row>
    <row r="14749" spans="48:50" x14ac:dyDescent="0.25">
      <c r="AV14749"/>
      <c r="AW14749"/>
      <c r="AX14749"/>
    </row>
    <row r="14750" spans="48:50" x14ac:dyDescent="0.25">
      <c r="AV14750"/>
      <c r="AW14750"/>
      <c r="AX14750"/>
    </row>
    <row r="14751" spans="48:50" x14ac:dyDescent="0.25">
      <c r="AV14751"/>
      <c r="AW14751"/>
      <c r="AX14751"/>
    </row>
    <row r="14752" spans="48:50" x14ac:dyDescent="0.25">
      <c r="AV14752"/>
      <c r="AW14752"/>
      <c r="AX14752"/>
    </row>
    <row r="14753" spans="48:50" x14ac:dyDescent="0.25">
      <c r="AV14753"/>
      <c r="AW14753"/>
      <c r="AX14753"/>
    </row>
    <row r="14754" spans="48:50" x14ac:dyDescent="0.25">
      <c r="AV14754"/>
      <c r="AW14754"/>
      <c r="AX14754"/>
    </row>
    <row r="14755" spans="48:50" x14ac:dyDescent="0.25">
      <c r="AV14755"/>
      <c r="AW14755"/>
      <c r="AX14755"/>
    </row>
    <row r="14756" spans="48:50" x14ac:dyDescent="0.25">
      <c r="AV14756"/>
      <c r="AW14756"/>
      <c r="AX14756"/>
    </row>
    <row r="14757" spans="48:50" x14ac:dyDescent="0.25">
      <c r="AV14757"/>
      <c r="AW14757"/>
      <c r="AX14757"/>
    </row>
    <row r="14758" spans="48:50" x14ac:dyDescent="0.25">
      <c r="AV14758"/>
      <c r="AW14758"/>
      <c r="AX14758"/>
    </row>
    <row r="14759" spans="48:50" x14ac:dyDescent="0.25">
      <c r="AV14759"/>
      <c r="AW14759"/>
      <c r="AX14759"/>
    </row>
    <row r="14760" spans="48:50" x14ac:dyDescent="0.25">
      <c r="AV14760"/>
      <c r="AW14760"/>
      <c r="AX14760"/>
    </row>
    <row r="14761" spans="48:50" x14ac:dyDescent="0.25">
      <c r="AV14761"/>
      <c r="AW14761"/>
      <c r="AX14761"/>
    </row>
    <row r="14762" spans="48:50" x14ac:dyDescent="0.25">
      <c r="AV14762"/>
      <c r="AW14762"/>
      <c r="AX14762"/>
    </row>
    <row r="14763" spans="48:50" x14ac:dyDescent="0.25">
      <c r="AV14763"/>
      <c r="AW14763"/>
      <c r="AX14763"/>
    </row>
    <row r="14764" spans="48:50" x14ac:dyDescent="0.25">
      <c r="AV14764"/>
      <c r="AW14764"/>
      <c r="AX14764"/>
    </row>
    <row r="14765" spans="48:50" x14ac:dyDescent="0.25">
      <c r="AV14765"/>
      <c r="AW14765"/>
      <c r="AX14765"/>
    </row>
    <row r="14766" spans="48:50" x14ac:dyDescent="0.25">
      <c r="AV14766"/>
      <c r="AW14766"/>
      <c r="AX14766"/>
    </row>
    <row r="14767" spans="48:50" x14ac:dyDescent="0.25">
      <c r="AV14767"/>
      <c r="AW14767"/>
      <c r="AX14767"/>
    </row>
    <row r="14768" spans="48:50" x14ac:dyDescent="0.25">
      <c r="AV14768"/>
      <c r="AW14768"/>
      <c r="AX14768"/>
    </row>
    <row r="14769" spans="48:50" x14ac:dyDescent="0.25">
      <c r="AV14769"/>
      <c r="AW14769"/>
      <c r="AX14769"/>
    </row>
    <row r="14770" spans="48:50" x14ac:dyDescent="0.25">
      <c r="AV14770"/>
      <c r="AW14770"/>
      <c r="AX14770"/>
    </row>
    <row r="14771" spans="48:50" x14ac:dyDescent="0.25">
      <c r="AV14771"/>
      <c r="AW14771"/>
      <c r="AX14771"/>
    </row>
    <row r="14772" spans="48:50" x14ac:dyDescent="0.25">
      <c r="AV14772"/>
      <c r="AW14772"/>
      <c r="AX14772"/>
    </row>
    <row r="14773" spans="48:50" x14ac:dyDescent="0.25">
      <c r="AV14773"/>
      <c r="AW14773"/>
      <c r="AX14773"/>
    </row>
    <row r="14774" spans="48:50" x14ac:dyDescent="0.25">
      <c r="AV14774"/>
      <c r="AW14774"/>
      <c r="AX14774"/>
    </row>
    <row r="14775" spans="48:50" x14ac:dyDescent="0.25">
      <c r="AV14775"/>
      <c r="AW14775"/>
      <c r="AX14775"/>
    </row>
    <row r="14776" spans="48:50" x14ac:dyDescent="0.25">
      <c r="AV14776"/>
      <c r="AW14776"/>
      <c r="AX14776"/>
    </row>
    <row r="14777" spans="48:50" x14ac:dyDescent="0.25">
      <c r="AV14777"/>
      <c r="AW14777"/>
      <c r="AX14777"/>
    </row>
    <row r="14778" spans="48:50" x14ac:dyDescent="0.25">
      <c r="AV14778"/>
      <c r="AW14778"/>
      <c r="AX14778"/>
    </row>
    <row r="14779" spans="48:50" x14ac:dyDescent="0.25">
      <c r="AV14779"/>
      <c r="AW14779"/>
      <c r="AX14779"/>
    </row>
    <row r="14780" spans="48:50" x14ac:dyDescent="0.25">
      <c r="AV14780"/>
      <c r="AW14780"/>
      <c r="AX14780"/>
    </row>
    <row r="14781" spans="48:50" x14ac:dyDescent="0.25">
      <c r="AV14781"/>
      <c r="AW14781"/>
      <c r="AX14781"/>
    </row>
    <row r="14782" spans="48:50" x14ac:dyDescent="0.25">
      <c r="AV14782"/>
      <c r="AW14782"/>
      <c r="AX14782"/>
    </row>
    <row r="14783" spans="48:50" x14ac:dyDescent="0.25">
      <c r="AV14783"/>
      <c r="AW14783"/>
      <c r="AX14783"/>
    </row>
    <row r="14784" spans="48:50" x14ac:dyDescent="0.25">
      <c r="AV14784"/>
      <c r="AW14784"/>
      <c r="AX14784"/>
    </row>
    <row r="14785" spans="48:50" x14ac:dyDescent="0.25">
      <c r="AV14785"/>
      <c r="AW14785"/>
      <c r="AX14785"/>
    </row>
    <row r="14786" spans="48:50" x14ac:dyDescent="0.25">
      <c r="AV14786"/>
      <c r="AW14786"/>
      <c r="AX14786"/>
    </row>
    <row r="14787" spans="48:50" x14ac:dyDescent="0.25">
      <c r="AV14787"/>
      <c r="AW14787"/>
      <c r="AX14787"/>
    </row>
    <row r="14788" spans="48:50" x14ac:dyDescent="0.25">
      <c r="AV14788"/>
      <c r="AW14788"/>
      <c r="AX14788"/>
    </row>
    <row r="14789" spans="48:50" x14ac:dyDescent="0.25">
      <c r="AV14789"/>
      <c r="AW14789"/>
      <c r="AX14789"/>
    </row>
    <row r="14790" spans="48:50" x14ac:dyDescent="0.25">
      <c r="AV14790"/>
      <c r="AW14790"/>
      <c r="AX14790"/>
    </row>
    <row r="14791" spans="48:50" x14ac:dyDescent="0.25">
      <c r="AV14791"/>
      <c r="AW14791"/>
      <c r="AX14791"/>
    </row>
    <row r="14792" spans="48:50" x14ac:dyDescent="0.25">
      <c r="AV14792"/>
      <c r="AW14792"/>
      <c r="AX14792"/>
    </row>
    <row r="14793" spans="48:50" x14ac:dyDescent="0.25">
      <c r="AV14793"/>
      <c r="AW14793"/>
      <c r="AX14793"/>
    </row>
    <row r="14794" spans="48:50" x14ac:dyDescent="0.25">
      <c r="AV14794"/>
      <c r="AW14794"/>
      <c r="AX14794"/>
    </row>
    <row r="14795" spans="48:50" x14ac:dyDescent="0.25">
      <c r="AV14795"/>
      <c r="AW14795"/>
      <c r="AX14795"/>
    </row>
    <row r="14796" spans="48:50" x14ac:dyDescent="0.25">
      <c r="AV14796"/>
      <c r="AW14796"/>
      <c r="AX14796"/>
    </row>
    <row r="14797" spans="48:50" x14ac:dyDescent="0.25">
      <c r="AV14797"/>
      <c r="AW14797"/>
      <c r="AX14797"/>
    </row>
    <row r="14798" spans="48:50" x14ac:dyDescent="0.25">
      <c r="AV14798"/>
      <c r="AW14798"/>
      <c r="AX14798"/>
    </row>
    <row r="14799" spans="48:50" x14ac:dyDescent="0.25">
      <c r="AV14799"/>
      <c r="AW14799"/>
      <c r="AX14799"/>
    </row>
    <row r="14800" spans="48:50" x14ac:dyDescent="0.25">
      <c r="AV14800"/>
      <c r="AW14800"/>
      <c r="AX14800"/>
    </row>
    <row r="14801" spans="48:50" x14ac:dyDescent="0.25">
      <c r="AV14801"/>
      <c r="AW14801"/>
      <c r="AX14801"/>
    </row>
    <row r="14802" spans="48:50" x14ac:dyDescent="0.25">
      <c r="AV14802"/>
      <c r="AW14802"/>
      <c r="AX14802"/>
    </row>
    <row r="14803" spans="48:50" x14ac:dyDescent="0.25">
      <c r="AV14803"/>
      <c r="AW14803"/>
      <c r="AX14803"/>
    </row>
    <row r="14804" spans="48:50" x14ac:dyDescent="0.25">
      <c r="AV14804"/>
      <c r="AW14804"/>
      <c r="AX14804"/>
    </row>
    <row r="14805" spans="48:50" x14ac:dyDescent="0.25">
      <c r="AV14805"/>
      <c r="AW14805"/>
      <c r="AX14805"/>
    </row>
    <row r="14806" spans="48:50" x14ac:dyDescent="0.25">
      <c r="AV14806"/>
      <c r="AW14806"/>
      <c r="AX14806"/>
    </row>
    <row r="14807" spans="48:50" x14ac:dyDescent="0.25">
      <c r="AV14807"/>
      <c r="AW14807"/>
      <c r="AX14807"/>
    </row>
    <row r="14808" spans="48:50" x14ac:dyDescent="0.25">
      <c r="AV14808"/>
      <c r="AW14808"/>
      <c r="AX14808"/>
    </row>
    <row r="14809" spans="48:50" x14ac:dyDescent="0.25">
      <c r="AV14809"/>
      <c r="AW14809"/>
      <c r="AX14809"/>
    </row>
    <row r="14810" spans="48:50" x14ac:dyDescent="0.25">
      <c r="AV14810"/>
      <c r="AW14810"/>
      <c r="AX14810"/>
    </row>
    <row r="14811" spans="48:50" x14ac:dyDescent="0.25">
      <c r="AV14811"/>
      <c r="AW14811"/>
      <c r="AX14811"/>
    </row>
    <row r="14812" spans="48:50" x14ac:dyDescent="0.25">
      <c r="AV14812"/>
      <c r="AW14812"/>
      <c r="AX14812"/>
    </row>
    <row r="14813" spans="48:50" x14ac:dyDescent="0.25">
      <c r="AV14813"/>
      <c r="AW14813"/>
      <c r="AX14813"/>
    </row>
    <row r="14814" spans="48:50" x14ac:dyDescent="0.25">
      <c r="AV14814"/>
      <c r="AW14814"/>
      <c r="AX14814"/>
    </row>
    <row r="14815" spans="48:50" x14ac:dyDescent="0.25">
      <c r="AV14815"/>
      <c r="AW14815"/>
      <c r="AX14815"/>
    </row>
    <row r="14816" spans="48:50" x14ac:dyDescent="0.25">
      <c r="AV14816"/>
      <c r="AW14816"/>
      <c r="AX14816"/>
    </row>
    <row r="14817" spans="48:50" x14ac:dyDescent="0.25">
      <c r="AV14817"/>
      <c r="AW14817"/>
      <c r="AX14817"/>
    </row>
    <row r="14818" spans="48:50" x14ac:dyDescent="0.25">
      <c r="AV14818"/>
      <c r="AW14818"/>
      <c r="AX14818"/>
    </row>
    <row r="14819" spans="48:50" x14ac:dyDescent="0.25">
      <c r="AV14819"/>
      <c r="AW14819"/>
      <c r="AX14819"/>
    </row>
    <row r="14820" spans="48:50" x14ac:dyDescent="0.25">
      <c r="AV14820"/>
      <c r="AW14820"/>
      <c r="AX14820"/>
    </row>
    <row r="14821" spans="48:50" x14ac:dyDescent="0.25">
      <c r="AV14821"/>
      <c r="AW14821"/>
      <c r="AX14821"/>
    </row>
    <row r="14822" spans="48:50" x14ac:dyDescent="0.25">
      <c r="AV14822"/>
      <c r="AW14822"/>
      <c r="AX14822"/>
    </row>
    <row r="14823" spans="48:50" x14ac:dyDescent="0.25">
      <c r="AV14823"/>
      <c r="AW14823"/>
      <c r="AX14823"/>
    </row>
    <row r="14824" spans="48:50" x14ac:dyDescent="0.25">
      <c r="AV14824"/>
      <c r="AW14824"/>
      <c r="AX14824"/>
    </row>
    <row r="14825" spans="48:50" x14ac:dyDescent="0.25">
      <c r="AV14825"/>
      <c r="AW14825"/>
      <c r="AX14825"/>
    </row>
    <row r="14826" spans="48:50" x14ac:dyDescent="0.25">
      <c r="AV14826"/>
      <c r="AW14826"/>
      <c r="AX14826"/>
    </row>
    <row r="14827" spans="48:50" x14ac:dyDescent="0.25">
      <c r="AV14827"/>
      <c r="AW14827"/>
      <c r="AX14827"/>
    </row>
    <row r="14828" spans="48:50" x14ac:dyDescent="0.25">
      <c r="AV14828"/>
      <c r="AW14828"/>
      <c r="AX14828"/>
    </row>
    <row r="14829" spans="48:50" x14ac:dyDescent="0.25">
      <c r="AV14829"/>
      <c r="AW14829"/>
      <c r="AX14829"/>
    </row>
    <row r="14830" spans="48:50" x14ac:dyDescent="0.25">
      <c r="AV14830"/>
      <c r="AW14830"/>
      <c r="AX14830"/>
    </row>
    <row r="14831" spans="48:50" x14ac:dyDescent="0.25">
      <c r="AV14831"/>
      <c r="AW14831"/>
      <c r="AX14831"/>
    </row>
    <row r="14832" spans="48:50" x14ac:dyDescent="0.25">
      <c r="AV14832"/>
      <c r="AW14832"/>
      <c r="AX14832"/>
    </row>
    <row r="14833" spans="48:50" x14ac:dyDescent="0.25">
      <c r="AV14833"/>
      <c r="AW14833"/>
      <c r="AX14833"/>
    </row>
    <row r="14834" spans="48:50" x14ac:dyDescent="0.25">
      <c r="AV14834"/>
      <c r="AW14834"/>
      <c r="AX14834"/>
    </row>
    <row r="14835" spans="48:50" x14ac:dyDescent="0.25">
      <c r="AV14835"/>
      <c r="AW14835"/>
      <c r="AX14835"/>
    </row>
    <row r="14836" spans="48:50" x14ac:dyDescent="0.25">
      <c r="AV14836"/>
      <c r="AW14836"/>
      <c r="AX14836"/>
    </row>
    <row r="14837" spans="48:50" x14ac:dyDescent="0.25">
      <c r="AV14837"/>
      <c r="AW14837"/>
      <c r="AX14837"/>
    </row>
    <row r="14838" spans="48:50" x14ac:dyDescent="0.25">
      <c r="AV14838"/>
      <c r="AW14838"/>
      <c r="AX14838"/>
    </row>
    <row r="14839" spans="48:50" x14ac:dyDescent="0.25">
      <c r="AV14839"/>
      <c r="AW14839"/>
      <c r="AX14839"/>
    </row>
    <row r="14840" spans="48:50" x14ac:dyDescent="0.25">
      <c r="AV14840"/>
      <c r="AW14840"/>
      <c r="AX14840"/>
    </row>
    <row r="14841" spans="48:50" x14ac:dyDescent="0.25">
      <c r="AV14841"/>
      <c r="AW14841"/>
      <c r="AX14841"/>
    </row>
    <row r="14842" spans="48:50" x14ac:dyDescent="0.25">
      <c r="AV14842"/>
      <c r="AW14842"/>
      <c r="AX14842"/>
    </row>
    <row r="14843" spans="48:50" x14ac:dyDescent="0.25">
      <c r="AV14843"/>
      <c r="AW14843"/>
      <c r="AX14843"/>
    </row>
    <row r="14844" spans="48:50" x14ac:dyDescent="0.25">
      <c r="AV14844"/>
      <c r="AW14844"/>
      <c r="AX14844"/>
    </row>
    <row r="14845" spans="48:50" x14ac:dyDescent="0.25">
      <c r="AV14845"/>
      <c r="AW14845"/>
      <c r="AX14845"/>
    </row>
    <row r="14846" spans="48:50" x14ac:dyDescent="0.25">
      <c r="AV14846"/>
      <c r="AW14846"/>
      <c r="AX14846"/>
    </row>
    <row r="14847" spans="48:50" x14ac:dyDescent="0.25">
      <c r="AV14847"/>
      <c r="AW14847"/>
      <c r="AX14847"/>
    </row>
    <row r="14848" spans="48:50" x14ac:dyDescent="0.25">
      <c r="AV14848"/>
      <c r="AW14848"/>
      <c r="AX14848"/>
    </row>
    <row r="14849" spans="48:50" x14ac:dyDescent="0.25">
      <c r="AV14849"/>
      <c r="AW14849"/>
      <c r="AX14849"/>
    </row>
    <row r="14850" spans="48:50" x14ac:dyDescent="0.25">
      <c r="AV14850"/>
      <c r="AW14850"/>
      <c r="AX14850"/>
    </row>
    <row r="14851" spans="48:50" x14ac:dyDescent="0.25">
      <c r="AV14851"/>
      <c r="AW14851"/>
      <c r="AX14851"/>
    </row>
    <row r="14852" spans="48:50" x14ac:dyDescent="0.25">
      <c r="AV14852"/>
      <c r="AW14852"/>
      <c r="AX14852"/>
    </row>
    <row r="14853" spans="48:50" x14ac:dyDescent="0.25">
      <c r="AV14853"/>
      <c r="AW14853"/>
      <c r="AX14853"/>
    </row>
    <row r="14854" spans="48:50" x14ac:dyDescent="0.25">
      <c r="AV14854"/>
      <c r="AW14854"/>
      <c r="AX14854"/>
    </row>
    <row r="14855" spans="48:50" x14ac:dyDescent="0.25">
      <c r="AV14855"/>
      <c r="AW14855"/>
      <c r="AX14855"/>
    </row>
    <row r="14856" spans="48:50" x14ac:dyDescent="0.25">
      <c r="AV14856"/>
      <c r="AW14856"/>
      <c r="AX14856"/>
    </row>
    <row r="14857" spans="48:50" x14ac:dyDescent="0.25">
      <c r="AV14857"/>
      <c r="AW14857"/>
      <c r="AX14857"/>
    </row>
    <row r="14858" spans="48:50" x14ac:dyDescent="0.25">
      <c r="AV14858"/>
      <c r="AW14858"/>
      <c r="AX14858"/>
    </row>
    <row r="14859" spans="48:50" x14ac:dyDescent="0.25">
      <c r="AV14859"/>
      <c r="AW14859"/>
      <c r="AX14859"/>
    </row>
    <row r="14860" spans="48:50" x14ac:dyDescent="0.25">
      <c r="AV14860"/>
      <c r="AW14860"/>
      <c r="AX14860"/>
    </row>
    <row r="14861" spans="48:50" x14ac:dyDescent="0.25">
      <c r="AV14861"/>
      <c r="AW14861"/>
      <c r="AX14861"/>
    </row>
    <row r="14862" spans="48:50" x14ac:dyDescent="0.25">
      <c r="AV14862"/>
      <c r="AW14862"/>
      <c r="AX14862"/>
    </row>
    <row r="14863" spans="48:50" x14ac:dyDescent="0.25">
      <c r="AV14863"/>
      <c r="AW14863"/>
      <c r="AX14863"/>
    </row>
    <row r="14864" spans="48:50" x14ac:dyDescent="0.25">
      <c r="AV14864"/>
      <c r="AW14864"/>
      <c r="AX14864"/>
    </row>
    <row r="14865" spans="48:50" x14ac:dyDescent="0.25">
      <c r="AV14865"/>
      <c r="AW14865"/>
      <c r="AX14865"/>
    </row>
    <row r="14866" spans="48:50" x14ac:dyDescent="0.25">
      <c r="AV14866"/>
      <c r="AW14866"/>
      <c r="AX14866"/>
    </row>
    <row r="14867" spans="48:50" x14ac:dyDescent="0.25">
      <c r="AV14867"/>
      <c r="AW14867"/>
      <c r="AX14867"/>
    </row>
    <row r="14868" spans="48:50" x14ac:dyDescent="0.25">
      <c r="AV14868"/>
      <c r="AW14868"/>
      <c r="AX14868"/>
    </row>
    <row r="14869" spans="48:50" x14ac:dyDescent="0.25">
      <c r="AV14869"/>
      <c r="AW14869"/>
      <c r="AX14869"/>
    </row>
    <row r="14870" spans="48:50" x14ac:dyDescent="0.25">
      <c r="AV14870"/>
      <c r="AW14870"/>
      <c r="AX14870"/>
    </row>
    <row r="14871" spans="48:50" x14ac:dyDescent="0.25">
      <c r="AV14871"/>
      <c r="AW14871"/>
      <c r="AX14871"/>
    </row>
    <row r="14872" spans="48:50" x14ac:dyDescent="0.25">
      <c r="AV14872"/>
      <c r="AW14872"/>
      <c r="AX14872"/>
    </row>
    <row r="14873" spans="48:50" x14ac:dyDescent="0.25">
      <c r="AV14873"/>
      <c r="AW14873"/>
      <c r="AX14873"/>
    </row>
    <row r="14874" spans="48:50" x14ac:dyDescent="0.25">
      <c r="AV14874"/>
      <c r="AW14874"/>
      <c r="AX14874"/>
    </row>
    <row r="14875" spans="48:50" x14ac:dyDescent="0.25">
      <c r="AV14875"/>
      <c r="AW14875"/>
      <c r="AX14875"/>
    </row>
    <row r="14876" spans="48:50" x14ac:dyDescent="0.25">
      <c r="AV14876"/>
      <c r="AW14876"/>
      <c r="AX14876"/>
    </row>
    <row r="14877" spans="48:50" x14ac:dyDescent="0.25">
      <c r="AV14877"/>
      <c r="AW14877"/>
      <c r="AX14877"/>
    </row>
    <row r="14878" spans="48:50" x14ac:dyDescent="0.25">
      <c r="AV14878"/>
      <c r="AW14878"/>
      <c r="AX14878"/>
    </row>
    <row r="14879" spans="48:50" x14ac:dyDescent="0.25">
      <c r="AV14879"/>
      <c r="AW14879"/>
      <c r="AX14879"/>
    </row>
    <row r="14880" spans="48:50" x14ac:dyDescent="0.25">
      <c r="AV14880"/>
      <c r="AW14880"/>
      <c r="AX14880"/>
    </row>
    <row r="14881" spans="48:50" x14ac:dyDescent="0.25">
      <c r="AV14881"/>
      <c r="AW14881"/>
      <c r="AX14881"/>
    </row>
    <row r="14882" spans="48:50" x14ac:dyDescent="0.25">
      <c r="AV14882"/>
      <c r="AW14882"/>
      <c r="AX14882"/>
    </row>
    <row r="14883" spans="48:50" x14ac:dyDescent="0.25">
      <c r="AV14883"/>
      <c r="AW14883"/>
      <c r="AX14883"/>
    </row>
    <row r="14884" spans="48:50" x14ac:dyDescent="0.25">
      <c r="AV14884"/>
      <c r="AW14884"/>
      <c r="AX14884"/>
    </row>
    <row r="14885" spans="48:50" x14ac:dyDescent="0.25">
      <c r="AV14885"/>
      <c r="AW14885"/>
      <c r="AX14885"/>
    </row>
    <row r="14886" spans="48:50" x14ac:dyDescent="0.25">
      <c r="AV14886"/>
      <c r="AW14886"/>
      <c r="AX14886"/>
    </row>
    <row r="14887" spans="48:50" x14ac:dyDescent="0.25">
      <c r="AV14887"/>
      <c r="AW14887"/>
      <c r="AX14887"/>
    </row>
    <row r="14888" spans="48:50" x14ac:dyDescent="0.25">
      <c r="AV14888"/>
      <c r="AW14888"/>
      <c r="AX14888"/>
    </row>
    <row r="14889" spans="48:50" x14ac:dyDescent="0.25">
      <c r="AV14889"/>
      <c r="AW14889"/>
      <c r="AX14889"/>
    </row>
    <row r="14890" spans="48:50" x14ac:dyDescent="0.25">
      <c r="AV14890"/>
      <c r="AW14890"/>
      <c r="AX14890"/>
    </row>
    <row r="14891" spans="48:50" x14ac:dyDescent="0.25">
      <c r="AV14891"/>
      <c r="AW14891"/>
      <c r="AX14891"/>
    </row>
    <row r="14892" spans="48:50" x14ac:dyDescent="0.25">
      <c r="AV14892"/>
      <c r="AW14892"/>
      <c r="AX14892"/>
    </row>
    <row r="14893" spans="48:50" x14ac:dyDescent="0.25">
      <c r="AV14893"/>
      <c r="AW14893"/>
      <c r="AX14893"/>
    </row>
    <row r="14894" spans="48:50" x14ac:dyDescent="0.25">
      <c r="AV14894"/>
      <c r="AW14894"/>
      <c r="AX14894"/>
    </row>
    <row r="14895" spans="48:50" x14ac:dyDescent="0.25">
      <c r="AV14895"/>
      <c r="AW14895"/>
      <c r="AX14895"/>
    </row>
    <row r="14896" spans="48:50" x14ac:dyDescent="0.25">
      <c r="AV14896"/>
      <c r="AW14896"/>
      <c r="AX14896"/>
    </row>
    <row r="14897" spans="48:50" x14ac:dyDescent="0.25">
      <c r="AV14897"/>
      <c r="AW14897"/>
      <c r="AX14897"/>
    </row>
    <row r="14898" spans="48:50" x14ac:dyDescent="0.25">
      <c r="AV14898"/>
      <c r="AW14898"/>
      <c r="AX14898"/>
    </row>
    <row r="14899" spans="48:50" x14ac:dyDescent="0.25">
      <c r="AV14899"/>
      <c r="AW14899"/>
      <c r="AX14899"/>
    </row>
    <row r="14900" spans="48:50" x14ac:dyDescent="0.25">
      <c r="AV14900"/>
      <c r="AW14900"/>
      <c r="AX14900"/>
    </row>
    <row r="14901" spans="48:50" x14ac:dyDescent="0.25">
      <c r="AV14901"/>
      <c r="AW14901"/>
      <c r="AX14901"/>
    </row>
    <row r="14902" spans="48:50" x14ac:dyDescent="0.25">
      <c r="AV14902"/>
      <c r="AW14902"/>
      <c r="AX14902"/>
    </row>
    <row r="14903" spans="48:50" x14ac:dyDescent="0.25">
      <c r="AV14903"/>
      <c r="AW14903"/>
      <c r="AX14903"/>
    </row>
    <row r="14904" spans="48:50" x14ac:dyDescent="0.25">
      <c r="AV14904"/>
      <c r="AW14904"/>
      <c r="AX14904"/>
    </row>
    <row r="14905" spans="48:50" x14ac:dyDescent="0.25">
      <c r="AV14905"/>
      <c r="AW14905"/>
      <c r="AX14905"/>
    </row>
    <row r="14906" spans="48:50" x14ac:dyDescent="0.25">
      <c r="AV14906"/>
      <c r="AW14906"/>
      <c r="AX14906"/>
    </row>
    <row r="14907" spans="48:50" x14ac:dyDescent="0.25">
      <c r="AV14907"/>
      <c r="AW14907"/>
      <c r="AX14907"/>
    </row>
    <row r="14908" spans="48:50" x14ac:dyDescent="0.25">
      <c r="AV14908"/>
      <c r="AW14908"/>
      <c r="AX14908"/>
    </row>
    <row r="14909" spans="48:50" x14ac:dyDescent="0.25">
      <c r="AV14909"/>
      <c r="AW14909"/>
      <c r="AX14909"/>
    </row>
    <row r="14910" spans="48:50" x14ac:dyDescent="0.25">
      <c r="AV14910"/>
      <c r="AW14910"/>
      <c r="AX14910"/>
    </row>
    <row r="14911" spans="48:50" x14ac:dyDescent="0.25">
      <c r="AV14911"/>
      <c r="AW14911"/>
      <c r="AX14911"/>
    </row>
    <row r="14912" spans="48:50" x14ac:dyDescent="0.25">
      <c r="AV14912"/>
      <c r="AW14912"/>
      <c r="AX14912"/>
    </row>
    <row r="14913" spans="48:50" x14ac:dyDescent="0.25">
      <c r="AV14913"/>
      <c r="AW14913"/>
      <c r="AX14913"/>
    </row>
    <row r="14914" spans="48:50" x14ac:dyDescent="0.25">
      <c r="AV14914"/>
      <c r="AW14914"/>
      <c r="AX14914"/>
    </row>
    <row r="14915" spans="48:50" x14ac:dyDescent="0.25">
      <c r="AV14915"/>
      <c r="AW14915"/>
      <c r="AX14915"/>
    </row>
    <row r="14916" spans="48:50" x14ac:dyDescent="0.25">
      <c r="AV14916"/>
      <c r="AW14916"/>
      <c r="AX14916"/>
    </row>
    <row r="14917" spans="48:50" x14ac:dyDescent="0.25">
      <c r="AV14917"/>
      <c r="AW14917"/>
      <c r="AX14917"/>
    </row>
    <row r="14918" spans="48:50" x14ac:dyDescent="0.25">
      <c r="AV14918"/>
      <c r="AW14918"/>
      <c r="AX14918"/>
    </row>
    <row r="14919" spans="48:50" x14ac:dyDescent="0.25">
      <c r="AV14919"/>
      <c r="AW14919"/>
      <c r="AX14919"/>
    </row>
    <row r="14920" spans="48:50" x14ac:dyDescent="0.25">
      <c r="AV14920"/>
      <c r="AW14920"/>
      <c r="AX14920"/>
    </row>
    <row r="14921" spans="48:50" x14ac:dyDescent="0.25">
      <c r="AV14921"/>
      <c r="AW14921"/>
      <c r="AX14921"/>
    </row>
    <row r="14922" spans="48:50" x14ac:dyDescent="0.25">
      <c r="AV14922"/>
      <c r="AW14922"/>
      <c r="AX14922"/>
    </row>
    <row r="14923" spans="48:50" x14ac:dyDescent="0.25">
      <c r="AV14923"/>
      <c r="AW14923"/>
      <c r="AX14923"/>
    </row>
    <row r="14924" spans="48:50" x14ac:dyDescent="0.25">
      <c r="AV14924"/>
      <c r="AW14924"/>
      <c r="AX14924"/>
    </row>
    <row r="14925" spans="48:50" x14ac:dyDescent="0.25">
      <c r="AV14925"/>
      <c r="AW14925"/>
      <c r="AX14925"/>
    </row>
    <row r="14926" spans="48:50" x14ac:dyDescent="0.25">
      <c r="AV14926"/>
      <c r="AW14926"/>
      <c r="AX14926"/>
    </row>
    <row r="14927" spans="48:50" x14ac:dyDescent="0.25">
      <c r="AV14927"/>
      <c r="AW14927"/>
      <c r="AX14927"/>
    </row>
    <row r="14928" spans="48:50" x14ac:dyDescent="0.25">
      <c r="AV14928"/>
      <c r="AW14928"/>
      <c r="AX14928"/>
    </row>
    <row r="14929" spans="48:50" x14ac:dyDescent="0.25">
      <c r="AV14929"/>
      <c r="AW14929"/>
      <c r="AX14929"/>
    </row>
    <row r="14930" spans="48:50" x14ac:dyDescent="0.25">
      <c r="AV14930"/>
      <c r="AW14930"/>
      <c r="AX14930"/>
    </row>
    <row r="14931" spans="48:50" x14ac:dyDescent="0.25">
      <c r="AV14931"/>
      <c r="AW14931"/>
      <c r="AX14931"/>
    </row>
    <row r="14932" spans="48:50" x14ac:dyDescent="0.25">
      <c r="AV14932"/>
      <c r="AW14932"/>
      <c r="AX14932"/>
    </row>
    <row r="14933" spans="48:50" x14ac:dyDescent="0.25">
      <c r="AV14933"/>
      <c r="AW14933"/>
      <c r="AX14933"/>
    </row>
    <row r="14934" spans="48:50" x14ac:dyDescent="0.25">
      <c r="AV14934"/>
      <c r="AW14934"/>
      <c r="AX14934"/>
    </row>
    <row r="14935" spans="48:50" x14ac:dyDescent="0.25">
      <c r="AV14935"/>
      <c r="AW14935"/>
      <c r="AX14935"/>
    </row>
    <row r="14936" spans="48:50" x14ac:dyDescent="0.25">
      <c r="AV14936"/>
      <c r="AW14936"/>
      <c r="AX14936"/>
    </row>
    <row r="14937" spans="48:50" x14ac:dyDescent="0.25">
      <c r="AV14937"/>
      <c r="AW14937"/>
      <c r="AX14937"/>
    </row>
    <row r="14938" spans="48:50" x14ac:dyDescent="0.25">
      <c r="AV14938"/>
      <c r="AW14938"/>
      <c r="AX14938"/>
    </row>
    <row r="14939" spans="48:50" x14ac:dyDescent="0.25">
      <c r="AV14939"/>
      <c r="AW14939"/>
      <c r="AX14939"/>
    </row>
    <row r="14940" spans="48:50" x14ac:dyDescent="0.25">
      <c r="AV14940"/>
      <c r="AW14940"/>
      <c r="AX14940"/>
    </row>
    <row r="14941" spans="48:50" x14ac:dyDescent="0.25">
      <c r="AV14941"/>
      <c r="AW14941"/>
      <c r="AX14941"/>
    </row>
    <row r="14942" spans="48:50" x14ac:dyDescent="0.25">
      <c r="AV14942"/>
      <c r="AW14942"/>
      <c r="AX14942"/>
    </row>
    <row r="14943" spans="48:50" x14ac:dyDescent="0.25">
      <c r="AV14943"/>
      <c r="AW14943"/>
      <c r="AX14943"/>
    </row>
    <row r="14944" spans="48:50" x14ac:dyDescent="0.25">
      <c r="AV14944"/>
      <c r="AW14944"/>
      <c r="AX14944"/>
    </row>
    <row r="14945" spans="48:50" x14ac:dyDescent="0.25">
      <c r="AV14945"/>
      <c r="AW14945"/>
      <c r="AX14945"/>
    </row>
    <row r="14946" spans="48:50" x14ac:dyDescent="0.25">
      <c r="AV14946"/>
      <c r="AW14946"/>
      <c r="AX14946"/>
    </row>
    <row r="14947" spans="48:50" x14ac:dyDescent="0.25">
      <c r="AV14947"/>
      <c r="AW14947"/>
      <c r="AX14947"/>
    </row>
    <row r="14948" spans="48:50" x14ac:dyDescent="0.25">
      <c r="AV14948"/>
      <c r="AW14948"/>
      <c r="AX14948"/>
    </row>
    <row r="14949" spans="48:50" x14ac:dyDescent="0.25">
      <c r="AV14949"/>
      <c r="AW14949"/>
      <c r="AX14949"/>
    </row>
    <row r="14950" spans="48:50" x14ac:dyDescent="0.25">
      <c r="AV14950"/>
      <c r="AW14950"/>
      <c r="AX14950"/>
    </row>
    <row r="14951" spans="48:50" x14ac:dyDescent="0.25">
      <c r="AV14951"/>
      <c r="AW14951"/>
      <c r="AX14951"/>
    </row>
    <row r="14952" spans="48:50" x14ac:dyDescent="0.25">
      <c r="AV14952"/>
      <c r="AW14952"/>
      <c r="AX14952"/>
    </row>
    <row r="14953" spans="48:50" x14ac:dyDescent="0.25">
      <c r="AV14953"/>
      <c r="AW14953"/>
      <c r="AX14953"/>
    </row>
    <row r="14954" spans="48:50" x14ac:dyDescent="0.25">
      <c r="AV14954"/>
      <c r="AW14954"/>
      <c r="AX14954"/>
    </row>
    <row r="14955" spans="48:50" x14ac:dyDescent="0.25">
      <c r="AV14955"/>
      <c r="AW14955"/>
      <c r="AX14955"/>
    </row>
    <row r="14956" spans="48:50" x14ac:dyDescent="0.25">
      <c r="AV14956"/>
      <c r="AW14956"/>
      <c r="AX14956"/>
    </row>
    <row r="14957" spans="48:50" x14ac:dyDescent="0.25">
      <c r="AV14957"/>
      <c r="AW14957"/>
      <c r="AX14957"/>
    </row>
    <row r="14958" spans="48:50" x14ac:dyDescent="0.25">
      <c r="AV14958"/>
      <c r="AW14958"/>
      <c r="AX14958"/>
    </row>
    <row r="14959" spans="48:50" x14ac:dyDescent="0.25">
      <c r="AV14959"/>
      <c r="AW14959"/>
      <c r="AX14959"/>
    </row>
    <row r="14960" spans="48:50" x14ac:dyDescent="0.25">
      <c r="AV14960"/>
      <c r="AW14960"/>
      <c r="AX14960"/>
    </row>
    <row r="14961" spans="48:50" x14ac:dyDescent="0.25">
      <c r="AV14961"/>
      <c r="AW14961"/>
      <c r="AX14961"/>
    </row>
    <row r="14962" spans="48:50" x14ac:dyDescent="0.25">
      <c r="AV14962"/>
      <c r="AW14962"/>
      <c r="AX14962"/>
    </row>
    <row r="14963" spans="48:50" x14ac:dyDescent="0.25">
      <c r="AV14963"/>
      <c r="AW14963"/>
      <c r="AX14963"/>
    </row>
    <row r="14964" spans="48:50" x14ac:dyDescent="0.25">
      <c r="AV14964"/>
      <c r="AW14964"/>
      <c r="AX14964"/>
    </row>
    <row r="14965" spans="48:50" x14ac:dyDescent="0.25">
      <c r="AV14965"/>
      <c r="AW14965"/>
      <c r="AX14965"/>
    </row>
    <row r="14966" spans="48:50" x14ac:dyDescent="0.25">
      <c r="AV14966"/>
      <c r="AW14966"/>
      <c r="AX14966"/>
    </row>
    <row r="14967" spans="48:50" x14ac:dyDescent="0.25">
      <c r="AV14967"/>
      <c r="AW14967"/>
      <c r="AX14967"/>
    </row>
    <row r="14968" spans="48:50" x14ac:dyDescent="0.25">
      <c r="AV14968"/>
      <c r="AW14968"/>
      <c r="AX14968"/>
    </row>
    <row r="14969" spans="48:50" x14ac:dyDescent="0.25">
      <c r="AV14969"/>
      <c r="AW14969"/>
      <c r="AX14969"/>
    </row>
    <row r="14970" spans="48:50" x14ac:dyDescent="0.25">
      <c r="AV14970"/>
      <c r="AW14970"/>
      <c r="AX14970"/>
    </row>
    <row r="14971" spans="48:50" x14ac:dyDescent="0.25">
      <c r="AV14971"/>
      <c r="AW14971"/>
      <c r="AX14971"/>
    </row>
    <row r="14972" spans="48:50" x14ac:dyDescent="0.25">
      <c r="AV14972"/>
      <c r="AW14972"/>
      <c r="AX14972"/>
    </row>
    <row r="14973" spans="48:50" x14ac:dyDescent="0.25">
      <c r="AV14973"/>
      <c r="AW14973"/>
      <c r="AX14973"/>
    </row>
    <row r="14974" spans="48:50" x14ac:dyDescent="0.25">
      <c r="AV14974"/>
      <c r="AW14974"/>
      <c r="AX14974"/>
    </row>
    <row r="14975" spans="48:50" x14ac:dyDescent="0.25">
      <c r="AV14975"/>
      <c r="AW14975"/>
      <c r="AX14975"/>
    </row>
    <row r="14976" spans="48:50" x14ac:dyDescent="0.25">
      <c r="AV14976"/>
      <c r="AW14976"/>
      <c r="AX14976"/>
    </row>
    <row r="14977" spans="48:50" x14ac:dyDescent="0.25">
      <c r="AV14977"/>
      <c r="AW14977"/>
      <c r="AX14977"/>
    </row>
    <row r="14978" spans="48:50" x14ac:dyDescent="0.25">
      <c r="AV14978"/>
      <c r="AW14978"/>
      <c r="AX14978"/>
    </row>
    <row r="14979" spans="48:50" x14ac:dyDescent="0.25">
      <c r="AV14979"/>
      <c r="AW14979"/>
      <c r="AX14979"/>
    </row>
    <row r="14980" spans="48:50" x14ac:dyDescent="0.25">
      <c r="AV14980"/>
      <c r="AW14980"/>
      <c r="AX14980"/>
    </row>
    <row r="14981" spans="48:50" x14ac:dyDescent="0.25">
      <c r="AV14981"/>
      <c r="AW14981"/>
      <c r="AX14981"/>
    </row>
    <row r="14982" spans="48:50" x14ac:dyDescent="0.25">
      <c r="AV14982"/>
      <c r="AW14982"/>
      <c r="AX14982"/>
    </row>
    <row r="14983" spans="48:50" x14ac:dyDescent="0.25">
      <c r="AV14983"/>
      <c r="AW14983"/>
      <c r="AX14983"/>
    </row>
    <row r="14984" spans="48:50" x14ac:dyDescent="0.25">
      <c r="AV14984"/>
      <c r="AW14984"/>
      <c r="AX14984"/>
    </row>
    <row r="14985" spans="48:50" x14ac:dyDescent="0.25">
      <c r="AV14985"/>
      <c r="AW14985"/>
      <c r="AX14985"/>
    </row>
    <row r="14986" spans="48:50" x14ac:dyDescent="0.25">
      <c r="AV14986"/>
      <c r="AW14986"/>
      <c r="AX14986"/>
    </row>
    <row r="14987" spans="48:50" x14ac:dyDescent="0.25">
      <c r="AV14987"/>
      <c r="AW14987"/>
      <c r="AX14987"/>
    </row>
    <row r="14988" spans="48:50" x14ac:dyDescent="0.25">
      <c r="AV14988"/>
      <c r="AW14988"/>
      <c r="AX14988"/>
    </row>
    <row r="14989" spans="48:50" x14ac:dyDescent="0.25">
      <c r="AV14989"/>
      <c r="AW14989"/>
      <c r="AX14989"/>
    </row>
    <row r="14990" spans="48:50" x14ac:dyDescent="0.25">
      <c r="AV14990"/>
      <c r="AW14990"/>
      <c r="AX14990"/>
    </row>
    <row r="14991" spans="48:50" x14ac:dyDescent="0.25">
      <c r="AV14991"/>
      <c r="AW14991"/>
      <c r="AX14991"/>
    </row>
    <row r="14992" spans="48:50" x14ac:dyDescent="0.25">
      <c r="AV14992"/>
      <c r="AW14992"/>
      <c r="AX14992"/>
    </row>
    <row r="14993" spans="48:50" x14ac:dyDescent="0.25">
      <c r="AV14993"/>
      <c r="AW14993"/>
      <c r="AX14993"/>
    </row>
    <row r="14994" spans="48:50" x14ac:dyDescent="0.25">
      <c r="AV14994"/>
      <c r="AW14994"/>
      <c r="AX14994"/>
    </row>
    <row r="14995" spans="48:50" x14ac:dyDescent="0.25">
      <c r="AV14995"/>
      <c r="AW14995"/>
      <c r="AX14995"/>
    </row>
    <row r="14996" spans="48:50" x14ac:dyDescent="0.25">
      <c r="AV14996"/>
      <c r="AW14996"/>
      <c r="AX14996"/>
    </row>
    <row r="14997" spans="48:50" x14ac:dyDescent="0.25">
      <c r="AV14997"/>
      <c r="AW14997"/>
      <c r="AX14997"/>
    </row>
    <row r="14998" spans="48:50" x14ac:dyDescent="0.25">
      <c r="AV14998"/>
      <c r="AW14998"/>
      <c r="AX14998"/>
    </row>
    <row r="14999" spans="48:50" x14ac:dyDescent="0.25">
      <c r="AV14999"/>
      <c r="AW14999"/>
      <c r="AX14999"/>
    </row>
    <row r="15000" spans="48:50" x14ac:dyDescent="0.25">
      <c r="AV15000"/>
      <c r="AW15000"/>
      <c r="AX15000"/>
    </row>
    <row r="15001" spans="48:50" x14ac:dyDescent="0.25">
      <c r="AV15001"/>
      <c r="AW15001"/>
      <c r="AX15001"/>
    </row>
    <row r="15002" spans="48:50" x14ac:dyDescent="0.25">
      <c r="AV15002"/>
      <c r="AW15002"/>
      <c r="AX15002"/>
    </row>
    <row r="15003" spans="48:50" x14ac:dyDescent="0.25">
      <c r="AV15003"/>
      <c r="AW15003"/>
      <c r="AX15003"/>
    </row>
    <row r="15004" spans="48:50" x14ac:dyDescent="0.25">
      <c r="AV15004"/>
      <c r="AW15004"/>
      <c r="AX15004"/>
    </row>
    <row r="15005" spans="48:50" x14ac:dyDescent="0.25">
      <c r="AV15005"/>
      <c r="AW15005"/>
      <c r="AX15005"/>
    </row>
    <row r="15006" spans="48:50" x14ac:dyDescent="0.25">
      <c r="AV15006"/>
      <c r="AW15006"/>
      <c r="AX15006"/>
    </row>
    <row r="15007" spans="48:50" x14ac:dyDescent="0.25">
      <c r="AV15007"/>
      <c r="AW15007"/>
      <c r="AX15007"/>
    </row>
    <row r="15008" spans="48:50" x14ac:dyDescent="0.25">
      <c r="AV15008"/>
      <c r="AW15008"/>
      <c r="AX15008"/>
    </row>
    <row r="15009" spans="48:50" x14ac:dyDescent="0.25">
      <c r="AV15009"/>
      <c r="AW15009"/>
      <c r="AX15009"/>
    </row>
    <row r="15010" spans="48:50" x14ac:dyDescent="0.25">
      <c r="AV15010"/>
      <c r="AW15010"/>
      <c r="AX15010"/>
    </row>
    <row r="15011" spans="48:50" x14ac:dyDescent="0.25">
      <c r="AV15011"/>
      <c r="AW15011"/>
      <c r="AX15011"/>
    </row>
    <row r="15012" spans="48:50" x14ac:dyDescent="0.25">
      <c r="AV15012"/>
      <c r="AW15012"/>
      <c r="AX15012"/>
    </row>
    <row r="15013" spans="48:50" x14ac:dyDescent="0.25">
      <c r="AV15013"/>
      <c r="AW15013"/>
      <c r="AX15013"/>
    </row>
    <row r="15014" spans="48:50" x14ac:dyDescent="0.25">
      <c r="AV15014"/>
      <c r="AW15014"/>
      <c r="AX15014"/>
    </row>
    <row r="15015" spans="48:50" x14ac:dyDescent="0.25">
      <c r="AV15015"/>
      <c r="AW15015"/>
      <c r="AX15015"/>
    </row>
    <row r="15016" spans="48:50" x14ac:dyDescent="0.25">
      <c r="AV15016"/>
      <c r="AW15016"/>
      <c r="AX15016"/>
    </row>
    <row r="15017" spans="48:50" x14ac:dyDescent="0.25">
      <c r="AV15017"/>
      <c r="AW15017"/>
      <c r="AX15017"/>
    </row>
    <row r="15018" spans="48:50" x14ac:dyDescent="0.25">
      <c r="AV15018"/>
      <c r="AW15018"/>
      <c r="AX15018"/>
    </row>
    <row r="15019" spans="48:50" x14ac:dyDescent="0.25">
      <c r="AV15019"/>
      <c r="AW15019"/>
      <c r="AX15019"/>
    </row>
    <row r="15020" spans="48:50" x14ac:dyDescent="0.25">
      <c r="AV15020"/>
      <c r="AW15020"/>
      <c r="AX15020"/>
    </row>
    <row r="15021" spans="48:50" x14ac:dyDescent="0.25">
      <c r="AV15021"/>
      <c r="AW15021"/>
      <c r="AX15021"/>
    </row>
    <row r="15022" spans="48:50" x14ac:dyDescent="0.25">
      <c r="AV15022"/>
      <c r="AW15022"/>
      <c r="AX15022"/>
    </row>
    <row r="15023" spans="48:50" x14ac:dyDescent="0.25">
      <c r="AV15023"/>
      <c r="AW15023"/>
      <c r="AX15023"/>
    </row>
    <row r="15024" spans="48:50" x14ac:dyDescent="0.25">
      <c r="AV15024"/>
      <c r="AW15024"/>
      <c r="AX15024"/>
    </row>
    <row r="15025" spans="48:50" x14ac:dyDescent="0.25">
      <c r="AV15025"/>
      <c r="AW15025"/>
      <c r="AX15025"/>
    </row>
    <row r="15026" spans="48:50" x14ac:dyDescent="0.25">
      <c r="AV15026"/>
      <c r="AW15026"/>
      <c r="AX15026"/>
    </row>
    <row r="15027" spans="48:50" x14ac:dyDescent="0.25">
      <c r="AV15027"/>
      <c r="AW15027"/>
      <c r="AX15027"/>
    </row>
    <row r="15028" spans="48:50" x14ac:dyDescent="0.25">
      <c r="AV15028"/>
      <c r="AW15028"/>
      <c r="AX15028"/>
    </row>
    <row r="15029" spans="48:50" x14ac:dyDescent="0.25">
      <c r="AV15029"/>
      <c r="AW15029"/>
      <c r="AX15029"/>
    </row>
    <row r="15030" spans="48:50" x14ac:dyDescent="0.25">
      <c r="AV15030"/>
      <c r="AW15030"/>
      <c r="AX15030"/>
    </row>
    <row r="15031" spans="48:50" x14ac:dyDescent="0.25">
      <c r="AV15031"/>
      <c r="AW15031"/>
      <c r="AX15031"/>
    </row>
    <row r="15032" spans="48:50" x14ac:dyDescent="0.25">
      <c r="AV15032"/>
      <c r="AW15032"/>
      <c r="AX15032"/>
    </row>
    <row r="15033" spans="48:50" x14ac:dyDescent="0.25">
      <c r="AV15033"/>
      <c r="AW15033"/>
      <c r="AX15033"/>
    </row>
    <row r="15034" spans="48:50" x14ac:dyDescent="0.25">
      <c r="AV15034"/>
      <c r="AW15034"/>
      <c r="AX15034"/>
    </row>
    <row r="15035" spans="48:50" x14ac:dyDescent="0.25">
      <c r="AV15035"/>
      <c r="AW15035"/>
      <c r="AX15035"/>
    </row>
    <row r="15036" spans="48:50" x14ac:dyDescent="0.25">
      <c r="AV15036"/>
      <c r="AW15036"/>
      <c r="AX15036"/>
    </row>
    <row r="15037" spans="48:50" x14ac:dyDescent="0.25">
      <c r="AV15037"/>
      <c r="AW15037"/>
      <c r="AX15037"/>
    </row>
    <row r="15038" spans="48:50" x14ac:dyDescent="0.25">
      <c r="AV15038"/>
      <c r="AW15038"/>
      <c r="AX15038"/>
    </row>
    <row r="15039" spans="48:50" x14ac:dyDescent="0.25">
      <c r="AV15039"/>
      <c r="AW15039"/>
      <c r="AX15039"/>
    </row>
    <row r="15040" spans="48:50" x14ac:dyDescent="0.25">
      <c r="AV15040"/>
      <c r="AW15040"/>
      <c r="AX15040"/>
    </row>
    <row r="15041" spans="48:50" x14ac:dyDescent="0.25">
      <c r="AV15041"/>
      <c r="AW15041"/>
      <c r="AX15041"/>
    </row>
    <row r="15042" spans="48:50" x14ac:dyDescent="0.25">
      <c r="AV15042"/>
      <c r="AW15042"/>
      <c r="AX15042"/>
    </row>
    <row r="15043" spans="48:50" x14ac:dyDescent="0.25">
      <c r="AV15043"/>
      <c r="AW15043"/>
      <c r="AX15043"/>
    </row>
    <row r="15044" spans="48:50" x14ac:dyDescent="0.25">
      <c r="AV15044"/>
      <c r="AW15044"/>
      <c r="AX15044"/>
    </row>
    <row r="15045" spans="48:50" x14ac:dyDescent="0.25">
      <c r="AV15045"/>
      <c r="AW15045"/>
      <c r="AX15045"/>
    </row>
    <row r="15046" spans="48:50" x14ac:dyDescent="0.25">
      <c r="AV15046"/>
      <c r="AW15046"/>
      <c r="AX15046"/>
    </row>
    <row r="15047" spans="48:50" x14ac:dyDescent="0.25">
      <c r="AV15047"/>
      <c r="AW15047"/>
      <c r="AX15047"/>
    </row>
    <row r="15048" spans="48:50" x14ac:dyDescent="0.25">
      <c r="AV15048"/>
      <c r="AW15048"/>
      <c r="AX15048"/>
    </row>
    <row r="15049" spans="48:50" x14ac:dyDescent="0.25">
      <c r="AV15049"/>
      <c r="AW15049"/>
      <c r="AX15049"/>
    </row>
    <row r="15050" spans="48:50" x14ac:dyDescent="0.25">
      <c r="AV15050"/>
      <c r="AW15050"/>
      <c r="AX15050"/>
    </row>
    <row r="15051" spans="48:50" x14ac:dyDescent="0.25">
      <c r="AV15051"/>
      <c r="AW15051"/>
      <c r="AX15051"/>
    </row>
    <row r="15052" spans="48:50" x14ac:dyDescent="0.25">
      <c r="AV15052"/>
      <c r="AW15052"/>
      <c r="AX15052"/>
    </row>
    <row r="15053" spans="48:50" x14ac:dyDescent="0.25">
      <c r="AV15053"/>
      <c r="AW15053"/>
      <c r="AX15053"/>
    </row>
    <row r="15054" spans="48:50" x14ac:dyDescent="0.25">
      <c r="AV15054"/>
      <c r="AW15054"/>
      <c r="AX15054"/>
    </row>
    <row r="15055" spans="48:50" x14ac:dyDescent="0.25">
      <c r="AV15055"/>
      <c r="AW15055"/>
      <c r="AX15055"/>
    </row>
    <row r="15056" spans="48:50" x14ac:dyDescent="0.25">
      <c r="AV15056"/>
      <c r="AW15056"/>
      <c r="AX15056"/>
    </row>
    <row r="15057" spans="48:50" x14ac:dyDescent="0.25">
      <c r="AV15057"/>
      <c r="AW15057"/>
      <c r="AX15057"/>
    </row>
    <row r="15058" spans="48:50" x14ac:dyDescent="0.25">
      <c r="AV15058"/>
      <c r="AW15058"/>
      <c r="AX15058"/>
    </row>
    <row r="15059" spans="48:50" x14ac:dyDescent="0.25">
      <c r="AV15059"/>
      <c r="AW15059"/>
      <c r="AX15059"/>
    </row>
    <row r="15060" spans="48:50" x14ac:dyDescent="0.25">
      <c r="AV15060"/>
      <c r="AW15060"/>
      <c r="AX15060"/>
    </row>
    <row r="15061" spans="48:50" x14ac:dyDescent="0.25">
      <c r="AV15061"/>
      <c r="AW15061"/>
      <c r="AX15061"/>
    </row>
    <row r="15062" spans="48:50" x14ac:dyDescent="0.25">
      <c r="AV15062"/>
      <c r="AW15062"/>
      <c r="AX15062"/>
    </row>
    <row r="15063" spans="48:50" x14ac:dyDescent="0.25">
      <c r="AV15063"/>
      <c r="AW15063"/>
      <c r="AX15063"/>
    </row>
    <row r="15064" spans="48:50" x14ac:dyDescent="0.25">
      <c r="AV15064"/>
      <c r="AW15064"/>
      <c r="AX15064"/>
    </row>
    <row r="15065" spans="48:50" x14ac:dyDescent="0.25">
      <c r="AV15065"/>
      <c r="AW15065"/>
      <c r="AX15065"/>
    </row>
    <row r="15066" spans="48:50" x14ac:dyDescent="0.25">
      <c r="AV15066"/>
      <c r="AW15066"/>
      <c r="AX15066"/>
    </row>
    <row r="15067" spans="48:50" x14ac:dyDescent="0.25">
      <c r="AV15067"/>
      <c r="AW15067"/>
      <c r="AX15067"/>
    </row>
    <row r="15068" spans="48:50" x14ac:dyDescent="0.25">
      <c r="AV15068"/>
      <c r="AW15068"/>
      <c r="AX15068"/>
    </row>
    <row r="15069" spans="48:50" x14ac:dyDescent="0.25">
      <c r="AV15069"/>
      <c r="AW15069"/>
      <c r="AX15069"/>
    </row>
    <row r="15070" spans="48:50" x14ac:dyDescent="0.25">
      <c r="AV15070"/>
      <c r="AW15070"/>
      <c r="AX15070"/>
    </row>
    <row r="15071" spans="48:50" x14ac:dyDescent="0.25">
      <c r="AV15071"/>
      <c r="AW15071"/>
      <c r="AX15071"/>
    </row>
    <row r="15072" spans="48:50" x14ac:dyDescent="0.25">
      <c r="AV15072"/>
      <c r="AW15072"/>
      <c r="AX15072"/>
    </row>
    <row r="15073" spans="48:50" x14ac:dyDescent="0.25">
      <c r="AV15073"/>
      <c r="AW15073"/>
      <c r="AX15073"/>
    </row>
    <row r="15074" spans="48:50" x14ac:dyDescent="0.25">
      <c r="AV15074"/>
      <c r="AW15074"/>
      <c r="AX15074"/>
    </row>
    <row r="15075" spans="48:50" x14ac:dyDescent="0.25">
      <c r="AV15075"/>
      <c r="AW15075"/>
      <c r="AX15075"/>
    </row>
    <row r="15076" spans="48:50" x14ac:dyDescent="0.25">
      <c r="AV15076"/>
      <c r="AW15076"/>
      <c r="AX15076"/>
    </row>
    <row r="15077" spans="48:50" x14ac:dyDescent="0.25">
      <c r="AV15077"/>
      <c r="AW15077"/>
      <c r="AX15077"/>
    </row>
    <row r="15078" spans="48:50" x14ac:dyDescent="0.25">
      <c r="AV15078"/>
      <c r="AW15078"/>
      <c r="AX15078"/>
    </row>
    <row r="15079" spans="48:50" x14ac:dyDescent="0.25">
      <c r="AV15079"/>
      <c r="AW15079"/>
      <c r="AX15079"/>
    </row>
    <row r="15080" spans="48:50" x14ac:dyDescent="0.25">
      <c r="AV15080"/>
      <c r="AW15080"/>
      <c r="AX15080"/>
    </row>
    <row r="15081" spans="48:50" x14ac:dyDescent="0.25">
      <c r="AV15081"/>
      <c r="AW15081"/>
      <c r="AX15081"/>
    </row>
    <row r="15082" spans="48:50" x14ac:dyDescent="0.25">
      <c r="AV15082"/>
      <c r="AW15082"/>
      <c r="AX15082"/>
    </row>
    <row r="15083" spans="48:50" x14ac:dyDescent="0.25">
      <c r="AV15083"/>
      <c r="AW15083"/>
      <c r="AX15083"/>
    </row>
    <row r="15084" spans="48:50" x14ac:dyDescent="0.25">
      <c r="AV15084"/>
      <c r="AW15084"/>
      <c r="AX15084"/>
    </row>
    <row r="15085" spans="48:50" x14ac:dyDescent="0.25">
      <c r="AV15085"/>
      <c r="AW15085"/>
      <c r="AX15085"/>
    </row>
    <row r="15086" spans="48:50" x14ac:dyDescent="0.25">
      <c r="AV15086"/>
      <c r="AW15086"/>
      <c r="AX15086"/>
    </row>
    <row r="15087" spans="48:50" x14ac:dyDescent="0.25">
      <c r="AV15087"/>
      <c r="AW15087"/>
      <c r="AX15087"/>
    </row>
    <row r="15088" spans="48:50" x14ac:dyDescent="0.25">
      <c r="AV15088"/>
      <c r="AW15088"/>
      <c r="AX15088"/>
    </row>
    <row r="15089" spans="48:50" x14ac:dyDescent="0.25">
      <c r="AV15089"/>
      <c r="AW15089"/>
      <c r="AX15089"/>
    </row>
    <row r="15090" spans="48:50" x14ac:dyDescent="0.25">
      <c r="AV15090"/>
      <c r="AW15090"/>
      <c r="AX15090"/>
    </row>
    <row r="15091" spans="48:50" x14ac:dyDescent="0.25">
      <c r="AV15091"/>
      <c r="AW15091"/>
      <c r="AX15091"/>
    </row>
    <row r="15092" spans="48:50" x14ac:dyDescent="0.25">
      <c r="AV15092"/>
      <c r="AW15092"/>
      <c r="AX15092"/>
    </row>
    <row r="15093" spans="48:50" x14ac:dyDescent="0.25">
      <c r="AV15093"/>
      <c r="AW15093"/>
      <c r="AX15093"/>
    </row>
    <row r="15094" spans="48:50" x14ac:dyDescent="0.25">
      <c r="AV15094"/>
      <c r="AW15094"/>
      <c r="AX15094"/>
    </row>
    <row r="15095" spans="48:50" x14ac:dyDescent="0.25">
      <c r="AV15095"/>
      <c r="AW15095"/>
      <c r="AX15095"/>
    </row>
    <row r="15096" spans="48:50" x14ac:dyDescent="0.25">
      <c r="AV15096"/>
      <c r="AW15096"/>
      <c r="AX15096"/>
    </row>
    <row r="15097" spans="48:50" x14ac:dyDescent="0.25">
      <c r="AV15097"/>
      <c r="AW15097"/>
      <c r="AX15097"/>
    </row>
    <row r="15098" spans="48:50" x14ac:dyDescent="0.25">
      <c r="AV15098"/>
      <c r="AW15098"/>
      <c r="AX15098"/>
    </row>
    <row r="15099" spans="48:50" x14ac:dyDescent="0.25">
      <c r="AV15099"/>
      <c r="AW15099"/>
      <c r="AX15099"/>
    </row>
    <row r="15100" spans="48:50" x14ac:dyDescent="0.25">
      <c r="AV15100"/>
      <c r="AW15100"/>
      <c r="AX15100"/>
    </row>
    <row r="15101" spans="48:50" x14ac:dyDescent="0.25">
      <c r="AV15101"/>
      <c r="AW15101"/>
      <c r="AX15101"/>
    </row>
    <row r="15102" spans="48:50" x14ac:dyDescent="0.25">
      <c r="AV15102"/>
      <c r="AW15102"/>
      <c r="AX15102"/>
    </row>
    <row r="15103" spans="48:50" x14ac:dyDescent="0.25">
      <c r="AV15103"/>
      <c r="AW15103"/>
      <c r="AX15103"/>
    </row>
    <row r="15104" spans="48:50" x14ac:dyDescent="0.25">
      <c r="AV15104"/>
      <c r="AW15104"/>
      <c r="AX15104"/>
    </row>
    <row r="15105" spans="48:50" x14ac:dyDescent="0.25">
      <c r="AV15105"/>
      <c r="AW15105"/>
      <c r="AX15105"/>
    </row>
    <row r="15106" spans="48:50" x14ac:dyDescent="0.25">
      <c r="AV15106"/>
      <c r="AW15106"/>
      <c r="AX15106"/>
    </row>
    <row r="15107" spans="48:50" x14ac:dyDescent="0.25">
      <c r="AV15107"/>
      <c r="AW15107"/>
      <c r="AX15107"/>
    </row>
    <row r="15108" spans="48:50" x14ac:dyDescent="0.25">
      <c r="AV15108"/>
      <c r="AW15108"/>
      <c r="AX15108"/>
    </row>
    <row r="15109" spans="48:50" x14ac:dyDescent="0.25">
      <c r="AV15109"/>
      <c r="AW15109"/>
      <c r="AX15109"/>
    </row>
    <row r="15110" spans="48:50" x14ac:dyDescent="0.25">
      <c r="AV15110"/>
      <c r="AW15110"/>
      <c r="AX15110"/>
    </row>
    <row r="15111" spans="48:50" x14ac:dyDescent="0.25">
      <c r="AV15111"/>
      <c r="AW15111"/>
      <c r="AX15111"/>
    </row>
    <row r="15112" spans="48:50" x14ac:dyDescent="0.25">
      <c r="AV15112"/>
      <c r="AW15112"/>
      <c r="AX15112"/>
    </row>
    <row r="15113" spans="48:50" x14ac:dyDescent="0.25">
      <c r="AV15113"/>
      <c r="AW15113"/>
      <c r="AX15113"/>
    </row>
    <row r="15114" spans="48:50" x14ac:dyDescent="0.25">
      <c r="AV15114"/>
      <c r="AW15114"/>
      <c r="AX15114"/>
    </row>
    <row r="15115" spans="48:50" x14ac:dyDescent="0.25">
      <c r="AV15115"/>
      <c r="AW15115"/>
      <c r="AX15115"/>
    </row>
    <row r="15116" spans="48:50" x14ac:dyDescent="0.25">
      <c r="AV15116"/>
      <c r="AW15116"/>
      <c r="AX15116"/>
    </row>
    <row r="15117" spans="48:50" x14ac:dyDescent="0.25">
      <c r="AV15117"/>
      <c r="AW15117"/>
      <c r="AX15117"/>
    </row>
    <row r="15118" spans="48:50" x14ac:dyDescent="0.25">
      <c r="AV15118"/>
      <c r="AW15118"/>
      <c r="AX15118"/>
    </row>
    <row r="15119" spans="48:50" x14ac:dyDescent="0.25">
      <c r="AV15119"/>
      <c r="AW15119"/>
      <c r="AX15119"/>
    </row>
    <row r="15120" spans="48:50" x14ac:dyDescent="0.25">
      <c r="AV15120"/>
      <c r="AW15120"/>
      <c r="AX15120"/>
    </row>
    <row r="15121" spans="48:50" x14ac:dyDescent="0.25">
      <c r="AV15121"/>
      <c r="AW15121"/>
      <c r="AX15121"/>
    </row>
    <row r="15122" spans="48:50" x14ac:dyDescent="0.25">
      <c r="AV15122"/>
      <c r="AW15122"/>
      <c r="AX15122"/>
    </row>
    <row r="15123" spans="48:50" x14ac:dyDescent="0.25">
      <c r="AV15123"/>
      <c r="AW15123"/>
      <c r="AX15123"/>
    </row>
    <row r="15124" spans="48:50" x14ac:dyDescent="0.25">
      <c r="AV15124"/>
      <c r="AW15124"/>
      <c r="AX15124"/>
    </row>
    <row r="15125" spans="48:50" x14ac:dyDescent="0.25">
      <c r="AV15125"/>
      <c r="AW15125"/>
      <c r="AX15125"/>
    </row>
    <row r="15126" spans="48:50" x14ac:dyDescent="0.25">
      <c r="AV15126"/>
      <c r="AW15126"/>
      <c r="AX15126"/>
    </row>
    <row r="15127" spans="48:50" x14ac:dyDescent="0.25">
      <c r="AV15127"/>
      <c r="AW15127"/>
      <c r="AX15127"/>
    </row>
    <row r="15128" spans="48:50" x14ac:dyDescent="0.25">
      <c r="AV15128"/>
      <c r="AW15128"/>
      <c r="AX15128"/>
    </row>
    <row r="15129" spans="48:50" x14ac:dyDescent="0.25">
      <c r="AV15129"/>
      <c r="AW15129"/>
      <c r="AX15129"/>
    </row>
    <row r="15130" spans="48:50" x14ac:dyDescent="0.25">
      <c r="AV15130"/>
      <c r="AW15130"/>
      <c r="AX15130"/>
    </row>
    <row r="15131" spans="48:50" x14ac:dyDescent="0.25">
      <c r="AV15131"/>
      <c r="AW15131"/>
      <c r="AX15131"/>
    </row>
    <row r="15132" spans="48:50" x14ac:dyDescent="0.25">
      <c r="AV15132"/>
      <c r="AW15132"/>
      <c r="AX15132"/>
    </row>
    <row r="15133" spans="48:50" x14ac:dyDescent="0.25">
      <c r="AV15133"/>
      <c r="AW15133"/>
      <c r="AX15133"/>
    </row>
    <row r="15134" spans="48:50" x14ac:dyDescent="0.25">
      <c r="AV15134"/>
      <c r="AW15134"/>
      <c r="AX15134"/>
    </row>
    <row r="15135" spans="48:50" x14ac:dyDescent="0.25">
      <c r="AV15135"/>
      <c r="AW15135"/>
      <c r="AX15135"/>
    </row>
    <row r="15136" spans="48:50" x14ac:dyDescent="0.25">
      <c r="AV15136"/>
      <c r="AW15136"/>
      <c r="AX15136"/>
    </row>
    <row r="15137" spans="48:50" x14ac:dyDescent="0.25">
      <c r="AV15137"/>
      <c r="AW15137"/>
      <c r="AX15137"/>
    </row>
    <row r="15138" spans="48:50" x14ac:dyDescent="0.25">
      <c r="AV15138"/>
      <c r="AW15138"/>
      <c r="AX15138"/>
    </row>
    <row r="15139" spans="48:50" x14ac:dyDescent="0.25">
      <c r="AV15139"/>
      <c r="AW15139"/>
      <c r="AX15139"/>
    </row>
    <row r="15140" spans="48:50" x14ac:dyDescent="0.25">
      <c r="AV15140"/>
      <c r="AW15140"/>
      <c r="AX15140"/>
    </row>
    <row r="15141" spans="48:50" x14ac:dyDescent="0.25">
      <c r="AV15141"/>
      <c r="AW15141"/>
      <c r="AX15141"/>
    </row>
    <row r="15142" spans="48:50" x14ac:dyDescent="0.25">
      <c r="AV15142"/>
      <c r="AW15142"/>
      <c r="AX15142"/>
    </row>
    <row r="15143" spans="48:50" x14ac:dyDescent="0.25">
      <c r="AV15143"/>
      <c r="AW15143"/>
      <c r="AX15143"/>
    </row>
    <row r="15144" spans="48:50" x14ac:dyDescent="0.25">
      <c r="AV15144"/>
      <c r="AW15144"/>
      <c r="AX15144"/>
    </row>
    <row r="15145" spans="48:50" x14ac:dyDescent="0.25">
      <c r="AV15145"/>
      <c r="AW15145"/>
      <c r="AX15145"/>
    </row>
    <row r="15146" spans="48:50" x14ac:dyDescent="0.25">
      <c r="AV15146"/>
      <c r="AW15146"/>
      <c r="AX15146"/>
    </row>
    <row r="15147" spans="48:50" x14ac:dyDescent="0.25">
      <c r="AV15147"/>
      <c r="AW15147"/>
      <c r="AX15147"/>
    </row>
    <row r="15148" spans="48:50" x14ac:dyDescent="0.25">
      <c r="AV15148"/>
      <c r="AW15148"/>
      <c r="AX15148"/>
    </row>
    <row r="15149" spans="48:50" x14ac:dyDescent="0.25">
      <c r="AV15149"/>
      <c r="AW15149"/>
      <c r="AX15149"/>
    </row>
    <row r="15150" spans="48:50" x14ac:dyDescent="0.25">
      <c r="AV15150"/>
      <c r="AW15150"/>
      <c r="AX15150"/>
    </row>
    <row r="15151" spans="48:50" x14ac:dyDescent="0.25">
      <c r="AV15151"/>
      <c r="AW15151"/>
      <c r="AX15151"/>
    </row>
    <row r="15152" spans="48:50" x14ac:dyDescent="0.25">
      <c r="AV15152"/>
      <c r="AW15152"/>
      <c r="AX15152"/>
    </row>
    <row r="15153" spans="48:50" x14ac:dyDescent="0.25">
      <c r="AV15153"/>
      <c r="AW15153"/>
      <c r="AX15153"/>
    </row>
    <row r="15154" spans="48:50" x14ac:dyDescent="0.25">
      <c r="AV15154"/>
      <c r="AW15154"/>
      <c r="AX15154"/>
    </row>
    <row r="15155" spans="48:50" x14ac:dyDescent="0.25">
      <c r="AV15155"/>
      <c r="AW15155"/>
      <c r="AX15155"/>
    </row>
    <row r="15156" spans="48:50" x14ac:dyDescent="0.25">
      <c r="AV15156"/>
      <c r="AW15156"/>
      <c r="AX15156"/>
    </row>
    <row r="15157" spans="48:50" x14ac:dyDescent="0.25">
      <c r="AV15157"/>
      <c r="AW15157"/>
      <c r="AX15157"/>
    </row>
    <row r="15158" spans="48:50" x14ac:dyDescent="0.25">
      <c r="AV15158"/>
      <c r="AW15158"/>
      <c r="AX15158"/>
    </row>
    <row r="15159" spans="48:50" x14ac:dyDescent="0.25">
      <c r="AV15159"/>
      <c r="AW15159"/>
      <c r="AX15159"/>
    </row>
    <row r="15160" spans="48:50" x14ac:dyDescent="0.25">
      <c r="AV15160"/>
      <c r="AW15160"/>
      <c r="AX15160"/>
    </row>
    <row r="15161" spans="48:50" x14ac:dyDescent="0.25">
      <c r="AV15161"/>
      <c r="AW15161"/>
      <c r="AX15161"/>
    </row>
    <row r="15162" spans="48:50" x14ac:dyDescent="0.25">
      <c r="AV15162"/>
      <c r="AW15162"/>
      <c r="AX15162"/>
    </row>
    <row r="15163" spans="48:50" x14ac:dyDescent="0.25">
      <c r="AV15163"/>
      <c r="AW15163"/>
      <c r="AX15163"/>
    </row>
    <row r="15164" spans="48:50" x14ac:dyDescent="0.25">
      <c r="AV15164"/>
      <c r="AW15164"/>
      <c r="AX15164"/>
    </row>
    <row r="15165" spans="48:50" x14ac:dyDescent="0.25">
      <c r="AV15165"/>
      <c r="AW15165"/>
      <c r="AX15165"/>
    </row>
    <row r="15166" spans="48:50" x14ac:dyDescent="0.25">
      <c r="AV15166"/>
      <c r="AW15166"/>
      <c r="AX15166"/>
    </row>
    <row r="15167" spans="48:50" x14ac:dyDescent="0.25">
      <c r="AV15167"/>
      <c r="AW15167"/>
      <c r="AX15167"/>
    </row>
    <row r="15168" spans="48:50" x14ac:dyDescent="0.25">
      <c r="AV15168"/>
      <c r="AW15168"/>
      <c r="AX15168"/>
    </row>
    <row r="15169" spans="48:50" x14ac:dyDescent="0.25">
      <c r="AV15169"/>
      <c r="AW15169"/>
      <c r="AX15169"/>
    </row>
    <row r="15170" spans="48:50" x14ac:dyDescent="0.25">
      <c r="AV15170"/>
      <c r="AW15170"/>
      <c r="AX15170"/>
    </row>
    <row r="15171" spans="48:50" x14ac:dyDescent="0.25">
      <c r="AV15171"/>
      <c r="AW15171"/>
      <c r="AX15171"/>
    </row>
    <row r="15172" spans="48:50" x14ac:dyDescent="0.25">
      <c r="AV15172"/>
      <c r="AW15172"/>
      <c r="AX15172"/>
    </row>
    <row r="15173" spans="48:50" x14ac:dyDescent="0.25">
      <c r="AV15173"/>
      <c r="AW15173"/>
      <c r="AX15173"/>
    </row>
    <row r="15174" spans="48:50" x14ac:dyDescent="0.25">
      <c r="AV15174"/>
      <c r="AW15174"/>
      <c r="AX15174"/>
    </row>
    <row r="15175" spans="48:50" x14ac:dyDescent="0.25">
      <c r="AV15175"/>
      <c r="AW15175"/>
      <c r="AX15175"/>
    </row>
    <row r="15176" spans="48:50" x14ac:dyDescent="0.25">
      <c r="AV15176"/>
      <c r="AW15176"/>
      <c r="AX15176"/>
    </row>
    <row r="15177" spans="48:50" x14ac:dyDescent="0.25">
      <c r="AV15177"/>
      <c r="AW15177"/>
      <c r="AX15177"/>
    </row>
    <row r="15178" spans="48:50" x14ac:dyDescent="0.25">
      <c r="AV15178"/>
      <c r="AW15178"/>
      <c r="AX15178"/>
    </row>
    <row r="15179" spans="48:50" x14ac:dyDescent="0.25">
      <c r="AV15179"/>
      <c r="AW15179"/>
      <c r="AX15179"/>
    </row>
    <row r="15180" spans="48:50" x14ac:dyDescent="0.25">
      <c r="AV15180"/>
      <c r="AW15180"/>
      <c r="AX15180"/>
    </row>
    <row r="15181" spans="48:50" x14ac:dyDescent="0.25">
      <c r="AV15181"/>
      <c r="AW15181"/>
      <c r="AX15181"/>
    </row>
    <row r="15182" spans="48:50" x14ac:dyDescent="0.25">
      <c r="AV15182"/>
      <c r="AW15182"/>
      <c r="AX15182"/>
    </row>
    <row r="15183" spans="48:50" x14ac:dyDescent="0.25">
      <c r="AV15183"/>
      <c r="AW15183"/>
      <c r="AX15183"/>
    </row>
    <row r="15184" spans="48:50" x14ac:dyDescent="0.25">
      <c r="AV15184"/>
      <c r="AW15184"/>
      <c r="AX15184"/>
    </row>
    <row r="15185" spans="48:50" x14ac:dyDescent="0.25">
      <c r="AV15185"/>
      <c r="AW15185"/>
      <c r="AX15185"/>
    </row>
    <row r="15186" spans="48:50" x14ac:dyDescent="0.25">
      <c r="AV15186"/>
      <c r="AW15186"/>
      <c r="AX15186"/>
    </row>
    <row r="15187" spans="48:50" x14ac:dyDescent="0.25">
      <c r="AV15187"/>
      <c r="AW15187"/>
      <c r="AX15187"/>
    </row>
    <row r="15188" spans="48:50" x14ac:dyDescent="0.25">
      <c r="AV15188"/>
      <c r="AW15188"/>
      <c r="AX15188"/>
    </row>
    <row r="15189" spans="48:50" x14ac:dyDescent="0.25">
      <c r="AV15189"/>
      <c r="AW15189"/>
      <c r="AX15189"/>
    </row>
    <row r="15190" spans="48:50" x14ac:dyDescent="0.25">
      <c r="AV15190"/>
      <c r="AW15190"/>
      <c r="AX15190"/>
    </row>
    <row r="15191" spans="48:50" x14ac:dyDescent="0.25">
      <c r="AV15191"/>
      <c r="AW15191"/>
      <c r="AX15191"/>
    </row>
    <row r="15192" spans="48:50" x14ac:dyDescent="0.25">
      <c r="AV15192"/>
      <c r="AW15192"/>
      <c r="AX15192"/>
    </row>
    <row r="15193" spans="48:50" x14ac:dyDescent="0.25">
      <c r="AV15193"/>
      <c r="AW15193"/>
      <c r="AX15193"/>
    </row>
    <row r="15194" spans="48:50" x14ac:dyDescent="0.25">
      <c r="AV15194"/>
      <c r="AW15194"/>
      <c r="AX15194"/>
    </row>
    <row r="15195" spans="48:50" x14ac:dyDescent="0.25">
      <c r="AV15195"/>
      <c r="AW15195"/>
      <c r="AX15195"/>
    </row>
    <row r="15196" spans="48:50" x14ac:dyDescent="0.25">
      <c r="AV15196"/>
      <c r="AW15196"/>
      <c r="AX15196"/>
    </row>
    <row r="15197" spans="48:50" x14ac:dyDescent="0.25">
      <c r="AV15197"/>
      <c r="AW15197"/>
      <c r="AX15197"/>
    </row>
    <row r="15198" spans="48:50" x14ac:dyDescent="0.25">
      <c r="AV15198"/>
      <c r="AW15198"/>
      <c r="AX15198"/>
    </row>
    <row r="15199" spans="48:50" x14ac:dyDescent="0.25">
      <c r="AV15199"/>
      <c r="AW15199"/>
      <c r="AX15199"/>
    </row>
    <row r="15200" spans="48:50" x14ac:dyDescent="0.25">
      <c r="AV15200"/>
      <c r="AW15200"/>
      <c r="AX15200"/>
    </row>
    <row r="15201" spans="48:50" x14ac:dyDescent="0.25">
      <c r="AV15201"/>
      <c r="AW15201"/>
      <c r="AX15201"/>
    </row>
    <row r="15202" spans="48:50" x14ac:dyDescent="0.25">
      <c r="AV15202"/>
      <c r="AW15202"/>
      <c r="AX15202"/>
    </row>
    <row r="15203" spans="48:50" x14ac:dyDescent="0.25">
      <c r="AV15203"/>
      <c r="AW15203"/>
      <c r="AX15203"/>
    </row>
    <row r="15204" spans="48:50" x14ac:dyDescent="0.25">
      <c r="AV15204"/>
      <c r="AW15204"/>
      <c r="AX15204"/>
    </row>
    <row r="15205" spans="48:50" x14ac:dyDescent="0.25">
      <c r="AV15205"/>
      <c r="AW15205"/>
      <c r="AX15205"/>
    </row>
    <row r="15206" spans="48:50" x14ac:dyDescent="0.25">
      <c r="AV15206"/>
      <c r="AW15206"/>
      <c r="AX15206"/>
    </row>
    <row r="15207" spans="48:50" x14ac:dyDescent="0.25">
      <c r="AV15207"/>
      <c r="AW15207"/>
      <c r="AX15207"/>
    </row>
    <row r="15208" spans="48:50" x14ac:dyDescent="0.25">
      <c r="AV15208"/>
      <c r="AW15208"/>
      <c r="AX15208"/>
    </row>
    <row r="15209" spans="48:50" x14ac:dyDescent="0.25">
      <c r="AV15209"/>
      <c r="AW15209"/>
      <c r="AX15209"/>
    </row>
    <row r="15210" spans="48:50" x14ac:dyDescent="0.25">
      <c r="AV15210"/>
      <c r="AW15210"/>
      <c r="AX15210"/>
    </row>
    <row r="15211" spans="48:50" x14ac:dyDescent="0.25">
      <c r="AV15211"/>
      <c r="AW15211"/>
      <c r="AX15211"/>
    </row>
    <row r="15212" spans="48:50" x14ac:dyDescent="0.25">
      <c r="AV15212"/>
      <c r="AW15212"/>
      <c r="AX15212"/>
    </row>
    <row r="15213" spans="48:50" x14ac:dyDescent="0.25">
      <c r="AV15213"/>
      <c r="AW15213"/>
      <c r="AX15213"/>
    </row>
    <row r="15214" spans="48:50" x14ac:dyDescent="0.25">
      <c r="AV15214"/>
      <c r="AW15214"/>
      <c r="AX15214"/>
    </row>
    <row r="15215" spans="48:50" x14ac:dyDescent="0.25">
      <c r="AV15215"/>
      <c r="AW15215"/>
      <c r="AX15215"/>
    </row>
    <row r="15216" spans="48:50" x14ac:dyDescent="0.25">
      <c r="AV15216"/>
      <c r="AW15216"/>
      <c r="AX15216"/>
    </row>
    <row r="15217" spans="48:50" x14ac:dyDescent="0.25">
      <c r="AV15217"/>
      <c r="AW15217"/>
      <c r="AX15217"/>
    </row>
    <row r="15218" spans="48:50" x14ac:dyDescent="0.25">
      <c r="AV15218"/>
      <c r="AW15218"/>
      <c r="AX15218"/>
    </row>
    <row r="15219" spans="48:50" x14ac:dyDescent="0.25">
      <c r="AV15219"/>
      <c r="AW15219"/>
      <c r="AX15219"/>
    </row>
    <row r="15220" spans="48:50" x14ac:dyDescent="0.25">
      <c r="AV15220"/>
      <c r="AW15220"/>
      <c r="AX15220"/>
    </row>
    <row r="15221" spans="48:50" x14ac:dyDescent="0.25">
      <c r="AV15221"/>
      <c r="AW15221"/>
      <c r="AX15221"/>
    </row>
    <row r="15222" spans="48:50" x14ac:dyDescent="0.25">
      <c r="AV15222"/>
      <c r="AW15222"/>
      <c r="AX15222"/>
    </row>
    <row r="15223" spans="48:50" x14ac:dyDescent="0.25">
      <c r="AV15223"/>
      <c r="AW15223"/>
      <c r="AX15223"/>
    </row>
    <row r="15224" spans="48:50" x14ac:dyDescent="0.25">
      <c r="AV15224"/>
      <c r="AW15224"/>
      <c r="AX15224"/>
    </row>
    <row r="15225" spans="48:50" x14ac:dyDescent="0.25">
      <c r="AV15225"/>
      <c r="AW15225"/>
      <c r="AX15225"/>
    </row>
    <row r="15226" spans="48:50" x14ac:dyDescent="0.25">
      <c r="AV15226"/>
      <c r="AW15226"/>
      <c r="AX15226"/>
    </row>
    <row r="15227" spans="48:50" x14ac:dyDescent="0.25">
      <c r="AV15227"/>
      <c r="AW15227"/>
      <c r="AX15227"/>
    </row>
    <row r="15228" spans="48:50" x14ac:dyDescent="0.25">
      <c r="AV15228"/>
      <c r="AW15228"/>
      <c r="AX15228"/>
    </row>
    <row r="15229" spans="48:50" x14ac:dyDescent="0.25">
      <c r="AV15229"/>
      <c r="AW15229"/>
      <c r="AX15229"/>
    </row>
    <row r="15230" spans="48:50" x14ac:dyDescent="0.25">
      <c r="AV15230"/>
      <c r="AW15230"/>
      <c r="AX15230"/>
    </row>
    <row r="15231" spans="48:50" x14ac:dyDescent="0.25">
      <c r="AV15231"/>
      <c r="AW15231"/>
      <c r="AX15231"/>
    </row>
    <row r="15232" spans="48:50" x14ac:dyDescent="0.25">
      <c r="AV15232"/>
      <c r="AW15232"/>
      <c r="AX15232"/>
    </row>
    <row r="15233" spans="48:50" x14ac:dyDescent="0.25">
      <c r="AV15233"/>
      <c r="AW15233"/>
      <c r="AX15233"/>
    </row>
    <row r="15234" spans="48:50" x14ac:dyDescent="0.25">
      <c r="AV15234"/>
      <c r="AW15234"/>
      <c r="AX15234"/>
    </row>
    <row r="15235" spans="48:50" x14ac:dyDescent="0.25">
      <c r="AV15235"/>
      <c r="AW15235"/>
      <c r="AX15235"/>
    </row>
    <row r="15236" spans="48:50" x14ac:dyDescent="0.25">
      <c r="AV15236"/>
      <c r="AW15236"/>
      <c r="AX15236"/>
    </row>
    <row r="15237" spans="48:50" x14ac:dyDescent="0.25">
      <c r="AV15237"/>
      <c r="AW15237"/>
      <c r="AX15237"/>
    </row>
    <row r="15238" spans="48:50" x14ac:dyDescent="0.25">
      <c r="AV15238"/>
      <c r="AW15238"/>
      <c r="AX15238"/>
    </row>
    <row r="15239" spans="48:50" x14ac:dyDescent="0.25">
      <c r="AV15239"/>
      <c r="AW15239"/>
      <c r="AX15239"/>
    </row>
    <row r="15240" spans="48:50" x14ac:dyDescent="0.25">
      <c r="AV15240"/>
      <c r="AW15240"/>
      <c r="AX15240"/>
    </row>
    <row r="15241" spans="48:50" x14ac:dyDescent="0.25">
      <c r="AV15241"/>
      <c r="AW15241"/>
      <c r="AX15241"/>
    </row>
    <row r="15242" spans="48:50" x14ac:dyDescent="0.25">
      <c r="AV15242"/>
      <c r="AW15242"/>
      <c r="AX15242"/>
    </row>
    <row r="15243" spans="48:50" x14ac:dyDescent="0.25">
      <c r="AV15243"/>
      <c r="AW15243"/>
      <c r="AX15243"/>
    </row>
    <row r="15244" spans="48:50" x14ac:dyDescent="0.25">
      <c r="AV15244"/>
      <c r="AW15244"/>
      <c r="AX15244"/>
    </row>
    <row r="15245" spans="48:50" x14ac:dyDescent="0.25">
      <c r="AV15245"/>
      <c r="AW15245"/>
      <c r="AX15245"/>
    </row>
    <row r="15246" spans="48:50" x14ac:dyDescent="0.25">
      <c r="AV15246"/>
      <c r="AW15246"/>
      <c r="AX15246"/>
    </row>
    <row r="15247" spans="48:50" x14ac:dyDescent="0.25">
      <c r="AV15247"/>
      <c r="AW15247"/>
      <c r="AX15247"/>
    </row>
    <row r="15248" spans="48:50" x14ac:dyDescent="0.25">
      <c r="AV15248"/>
      <c r="AW15248"/>
      <c r="AX15248"/>
    </row>
    <row r="15249" spans="48:50" x14ac:dyDescent="0.25">
      <c r="AV15249"/>
      <c r="AW15249"/>
      <c r="AX15249"/>
    </row>
    <row r="15250" spans="48:50" x14ac:dyDescent="0.25">
      <c r="AV15250"/>
      <c r="AW15250"/>
      <c r="AX15250"/>
    </row>
    <row r="15251" spans="48:50" x14ac:dyDescent="0.25">
      <c r="AV15251"/>
      <c r="AW15251"/>
      <c r="AX15251"/>
    </row>
    <row r="15252" spans="48:50" x14ac:dyDescent="0.25">
      <c r="AV15252"/>
      <c r="AW15252"/>
      <c r="AX15252"/>
    </row>
    <row r="15253" spans="48:50" x14ac:dyDescent="0.25">
      <c r="AV15253"/>
      <c r="AW15253"/>
      <c r="AX15253"/>
    </row>
    <row r="15254" spans="48:50" x14ac:dyDescent="0.25">
      <c r="AV15254"/>
      <c r="AW15254"/>
      <c r="AX15254"/>
    </row>
    <row r="15255" spans="48:50" x14ac:dyDescent="0.25">
      <c r="AV15255"/>
      <c r="AW15255"/>
      <c r="AX15255"/>
    </row>
    <row r="15256" spans="48:50" x14ac:dyDescent="0.25">
      <c r="AV15256"/>
      <c r="AW15256"/>
      <c r="AX15256"/>
    </row>
    <row r="15257" spans="48:50" x14ac:dyDescent="0.25">
      <c r="AV15257"/>
      <c r="AW15257"/>
      <c r="AX15257"/>
    </row>
    <row r="15258" spans="48:50" x14ac:dyDescent="0.25">
      <c r="AV15258"/>
      <c r="AW15258"/>
      <c r="AX15258"/>
    </row>
    <row r="15259" spans="48:50" x14ac:dyDescent="0.25">
      <c r="AV15259"/>
      <c r="AW15259"/>
      <c r="AX15259"/>
    </row>
    <row r="15260" spans="48:50" x14ac:dyDescent="0.25">
      <c r="AV15260"/>
      <c r="AW15260"/>
      <c r="AX15260"/>
    </row>
    <row r="15261" spans="48:50" x14ac:dyDescent="0.25">
      <c r="AV15261"/>
      <c r="AW15261"/>
      <c r="AX15261"/>
    </row>
    <row r="15262" spans="48:50" x14ac:dyDescent="0.25">
      <c r="AV15262"/>
      <c r="AW15262"/>
      <c r="AX15262"/>
    </row>
    <row r="15263" spans="48:50" x14ac:dyDescent="0.25">
      <c r="AV15263"/>
      <c r="AW15263"/>
      <c r="AX15263"/>
    </row>
    <row r="15264" spans="48:50" x14ac:dyDescent="0.25">
      <c r="AV15264"/>
      <c r="AW15264"/>
      <c r="AX15264"/>
    </row>
    <row r="15265" spans="48:50" x14ac:dyDescent="0.25">
      <c r="AV15265"/>
      <c r="AW15265"/>
      <c r="AX15265"/>
    </row>
    <row r="15266" spans="48:50" x14ac:dyDescent="0.25">
      <c r="AV15266"/>
      <c r="AW15266"/>
      <c r="AX15266"/>
    </row>
    <row r="15267" spans="48:50" x14ac:dyDescent="0.25">
      <c r="AV15267"/>
      <c r="AW15267"/>
      <c r="AX15267"/>
    </row>
    <row r="15268" spans="48:50" x14ac:dyDescent="0.25">
      <c r="AV15268"/>
      <c r="AW15268"/>
      <c r="AX15268"/>
    </row>
    <row r="15269" spans="48:50" x14ac:dyDescent="0.25">
      <c r="AV15269"/>
      <c r="AW15269"/>
      <c r="AX15269"/>
    </row>
    <row r="15270" spans="48:50" x14ac:dyDescent="0.25">
      <c r="AV15270"/>
      <c r="AW15270"/>
      <c r="AX15270"/>
    </row>
    <row r="15271" spans="48:50" x14ac:dyDescent="0.25">
      <c r="AV15271"/>
      <c r="AW15271"/>
      <c r="AX15271"/>
    </row>
    <row r="15272" spans="48:50" x14ac:dyDescent="0.25">
      <c r="AV15272"/>
      <c r="AW15272"/>
      <c r="AX15272"/>
    </row>
    <row r="15273" spans="48:50" x14ac:dyDescent="0.25">
      <c r="AV15273"/>
      <c r="AW15273"/>
      <c r="AX15273"/>
    </row>
    <row r="15274" spans="48:50" x14ac:dyDescent="0.25">
      <c r="AV15274"/>
      <c r="AW15274"/>
      <c r="AX15274"/>
    </row>
    <row r="15275" spans="48:50" x14ac:dyDescent="0.25">
      <c r="AV15275"/>
      <c r="AW15275"/>
      <c r="AX15275"/>
    </row>
    <row r="15276" spans="48:50" x14ac:dyDescent="0.25">
      <c r="AV15276"/>
      <c r="AW15276"/>
      <c r="AX15276"/>
    </row>
    <row r="15277" spans="48:50" x14ac:dyDescent="0.25">
      <c r="AV15277"/>
      <c r="AW15277"/>
      <c r="AX15277"/>
    </row>
    <row r="15278" spans="48:50" x14ac:dyDescent="0.25">
      <c r="AV15278"/>
      <c r="AW15278"/>
      <c r="AX15278"/>
    </row>
    <row r="15279" spans="48:50" x14ac:dyDescent="0.25">
      <c r="AV15279"/>
      <c r="AW15279"/>
      <c r="AX15279"/>
    </row>
    <row r="15280" spans="48:50" x14ac:dyDescent="0.25">
      <c r="AV15280"/>
      <c r="AW15280"/>
      <c r="AX15280"/>
    </row>
    <row r="15281" spans="48:50" x14ac:dyDescent="0.25">
      <c r="AV15281"/>
      <c r="AW15281"/>
      <c r="AX15281"/>
    </row>
    <row r="15282" spans="48:50" x14ac:dyDescent="0.25">
      <c r="AV15282"/>
      <c r="AW15282"/>
      <c r="AX15282"/>
    </row>
    <row r="15283" spans="48:50" x14ac:dyDescent="0.25">
      <c r="AV15283"/>
      <c r="AW15283"/>
      <c r="AX15283"/>
    </row>
    <row r="15284" spans="48:50" x14ac:dyDescent="0.25">
      <c r="AV15284"/>
      <c r="AW15284"/>
      <c r="AX15284"/>
    </row>
    <row r="15285" spans="48:50" x14ac:dyDescent="0.25">
      <c r="AV15285"/>
      <c r="AW15285"/>
      <c r="AX15285"/>
    </row>
    <row r="15286" spans="48:50" x14ac:dyDescent="0.25">
      <c r="AV15286"/>
      <c r="AW15286"/>
      <c r="AX15286"/>
    </row>
    <row r="15287" spans="48:50" x14ac:dyDescent="0.25">
      <c r="AV15287"/>
      <c r="AW15287"/>
      <c r="AX15287"/>
    </row>
    <row r="15288" spans="48:50" x14ac:dyDescent="0.25">
      <c r="AV15288"/>
      <c r="AW15288"/>
      <c r="AX15288"/>
    </row>
    <row r="15289" spans="48:50" x14ac:dyDescent="0.25">
      <c r="AV15289"/>
      <c r="AW15289"/>
      <c r="AX15289"/>
    </row>
    <row r="15290" spans="48:50" x14ac:dyDescent="0.25">
      <c r="AV15290"/>
      <c r="AW15290"/>
      <c r="AX15290"/>
    </row>
    <row r="15291" spans="48:50" x14ac:dyDescent="0.25">
      <c r="AV15291"/>
      <c r="AW15291"/>
      <c r="AX15291"/>
    </row>
    <row r="15292" spans="48:50" x14ac:dyDescent="0.25">
      <c r="AV15292"/>
      <c r="AW15292"/>
      <c r="AX15292"/>
    </row>
    <row r="15293" spans="48:50" x14ac:dyDescent="0.25">
      <c r="AV15293"/>
      <c r="AW15293"/>
      <c r="AX15293"/>
    </row>
    <row r="15294" spans="48:50" x14ac:dyDescent="0.25">
      <c r="AV15294"/>
      <c r="AW15294"/>
      <c r="AX15294"/>
    </row>
    <row r="15295" spans="48:50" x14ac:dyDescent="0.25">
      <c r="AV15295"/>
      <c r="AW15295"/>
      <c r="AX15295"/>
    </row>
    <row r="15296" spans="48:50" x14ac:dyDescent="0.25">
      <c r="AV15296"/>
      <c r="AW15296"/>
      <c r="AX15296"/>
    </row>
    <row r="15297" spans="48:50" x14ac:dyDescent="0.25">
      <c r="AV15297"/>
      <c r="AW15297"/>
      <c r="AX15297"/>
    </row>
    <row r="15298" spans="48:50" x14ac:dyDescent="0.25">
      <c r="AV15298"/>
      <c r="AW15298"/>
      <c r="AX15298"/>
    </row>
    <row r="15299" spans="48:50" x14ac:dyDescent="0.25">
      <c r="AV15299"/>
      <c r="AW15299"/>
      <c r="AX15299"/>
    </row>
    <row r="15300" spans="48:50" x14ac:dyDescent="0.25">
      <c r="AV15300"/>
      <c r="AW15300"/>
      <c r="AX15300"/>
    </row>
    <row r="15301" spans="48:50" x14ac:dyDescent="0.25">
      <c r="AV15301"/>
      <c r="AW15301"/>
      <c r="AX15301"/>
    </row>
    <row r="15302" spans="48:50" x14ac:dyDescent="0.25">
      <c r="AV15302"/>
      <c r="AW15302"/>
      <c r="AX15302"/>
    </row>
    <row r="15303" spans="48:50" x14ac:dyDescent="0.25">
      <c r="AV15303"/>
      <c r="AW15303"/>
      <c r="AX15303"/>
    </row>
    <row r="15304" spans="48:50" x14ac:dyDescent="0.25">
      <c r="AV15304"/>
      <c r="AW15304"/>
      <c r="AX15304"/>
    </row>
    <row r="15305" spans="48:50" x14ac:dyDescent="0.25">
      <c r="AV15305"/>
      <c r="AW15305"/>
      <c r="AX15305"/>
    </row>
    <row r="15306" spans="48:50" x14ac:dyDescent="0.25">
      <c r="AV15306"/>
      <c r="AW15306"/>
      <c r="AX15306"/>
    </row>
    <row r="15307" spans="48:50" x14ac:dyDescent="0.25">
      <c r="AV15307"/>
      <c r="AW15307"/>
      <c r="AX15307"/>
    </row>
    <row r="15308" spans="48:50" x14ac:dyDescent="0.25">
      <c r="AV15308"/>
      <c r="AW15308"/>
      <c r="AX15308"/>
    </row>
    <row r="15309" spans="48:50" x14ac:dyDescent="0.25">
      <c r="AV15309"/>
      <c r="AW15309"/>
      <c r="AX15309"/>
    </row>
    <row r="15310" spans="48:50" x14ac:dyDescent="0.25">
      <c r="AV15310"/>
      <c r="AW15310"/>
      <c r="AX15310"/>
    </row>
    <row r="15311" spans="48:50" x14ac:dyDescent="0.25">
      <c r="AV15311"/>
      <c r="AW15311"/>
      <c r="AX15311"/>
    </row>
    <row r="15312" spans="48:50" x14ac:dyDescent="0.25">
      <c r="AV15312"/>
      <c r="AW15312"/>
      <c r="AX15312"/>
    </row>
    <row r="15313" spans="48:50" x14ac:dyDescent="0.25">
      <c r="AV15313"/>
      <c r="AW15313"/>
      <c r="AX15313"/>
    </row>
    <row r="15314" spans="48:50" x14ac:dyDescent="0.25">
      <c r="AV15314"/>
      <c r="AW15314"/>
      <c r="AX15314"/>
    </row>
    <row r="15315" spans="48:50" x14ac:dyDescent="0.25">
      <c r="AV15315"/>
      <c r="AW15315"/>
      <c r="AX15315"/>
    </row>
    <row r="15316" spans="48:50" x14ac:dyDescent="0.25">
      <c r="AV15316"/>
      <c r="AW15316"/>
      <c r="AX15316"/>
    </row>
    <row r="15317" spans="48:50" x14ac:dyDescent="0.25">
      <c r="AV15317"/>
      <c r="AW15317"/>
      <c r="AX15317"/>
    </row>
    <row r="15318" spans="48:50" x14ac:dyDescent="0.25">
      <c r="AV15318"/>
      <c r="AW15318"/>
      <c r="AX15318"/>
    </row>
    <row r="15319" spans="48:50" x14ac:dyDescent="0.25">
      <c r="AV15319"/>
      <c r="AW15319"/>
      <c r="AX15319"/>
    </row>
    <row r="15320" spans="48:50" x14ac:dyDescent="0.25">
      <c r="AV15320"/>
      <c r="AW15320"/>
      <c r="AX15320"/>
    </row>
    <row r="15321" spans="48:50" x14ac:dyDescent="0.25">
      <c r="AV15321"/>
      <c r="AW15321"/>
      <c r="AX15321"/>
    </row>
    <row r="15322" spans="48:50" x14ac:dyDescent="0.25">
      <c r="AV15322"/>
      <c r="AW15322"/>
      <c r="AX15322"/>
    </row>
    <row r="15323" spans="48:50" x14ac:dyDescent="0.25">
      <c r="AV15323"/>
      <c r="AW15323"/>
      <c r="AX15323"/>
    </row>
    <row r="15324" spans="48:50" x14ac:dyDescent="0.25">
      <c r="AV15324"/>
      <c r="AW15324"/>
      <c r="AX15324"/>
    </row>
    <row r="15325" spans="48:50" x14ac:dyDescent="0.25">
      <c r="AV15325"/>
      <c r="AW15325"/>
      <c r="AX15325"/>
    </row>
    <row r="15326" spans="48:50" x14ac:dyDescent="0.25">
      <c r="AV15326"/>
      <c r="AW15326"/>
      <c r="AX15326"/>
    </row>
    <row r="15327" spans="48:50" x14ac:dyDescent="0.25">
      <c r="AV15327"/>
      <c r="AW15327"/>
      <c r="AX15327"/>
    </row>
    <row r="15328" spans="48:50" x14ac:dyDescent="0.25">
      <c r="AV15328"/>
      <c r="AW15328"/>
      <c r="AX15328"/>
    </row>
    <row r="15329" spans="48:50" x14ac:dyDescent="0.25">
      <c r="AV15329"/>
      <c r="AW15329"/>
      <c r="AX15329"/>
    </row>
    <row r="15330" spans="48:50" x14ac:dyDescent="0.25">
      <c r="AV15330"/>
      <c r="AW15330"/>
      <c r="AX15330"/>
    </row>
    <row r="15331" spans="48:50" x14ac:dyDescent="0.25">
      <c r="AV15331"/>
      <c r="AW15331"/>
      <c r="AX15331"/>
    </row>
    <row r="15332" spans="48:50" x14ac:dyDescent="0.25">
      <c r="AV15332"/>
      <c r="AW15332"/>
      <c r="AX15332"/>
    </row>
    <row r="15333" spans="48:50" x14ac:dyDescent="0.25">
      <c r="AV15333"/>
      <c r="AW15333"/>
      <c r="AX15333"/>
    </row>
    <row r="15334" spans="48:50" x14ac:dyDescent="0.25">
      <c r="AV15334"/>
      <c r="AW15334"/>
      <c r="AX15334"/>
    </row>
    <row r="15335" spans="48:50" x14ac:dyDescent="0.25">
      <c r="AV15335"/>
      <c r="AW15335"/>
      <c r="AX15335"/>
    </row>
    <row r="15336" spans="48:50" x14ac:dyDescent="0.25">
      <c r="AV15336"/>
      <c r="AW15336"/>
      <c r="AX15336"/>
    </row>
    <row r="15337" spans="48:50" x14ac:dyDescent="0.25">
      <c r="AV15337"/>
      <c r="AW15337"/>
      <c r="AX15337"/>
    </row>
    <row r="15338" spans="48:50" x14ac:dyDescent="0.25">
      <c r="AV15338"/>
      <c r="AW15338"/>
      <c r="AX15338"/>
    </row>
    <row r="15339" spans="48:50" x14ac:dyDescent="0.25">
      <c r="AV15339"/>
      <c r="AW15339"/>
      <c r="AX15339"/>
    </row>
    <row r="15340" spans="48:50" x14ac:dyDescent="0.25">
      <c r="AV15340"/>
      <c r="AW15340"/>
      <c r="AX15340"/>
    </row>
    <row r="15341" spans="48:50" x14ac:dyDescent="0.25">
      <c r="AV15341"/>
      <c r="AW15341"/>
      <c r="AX15341"/>
    </row>
    <row r="15342" spans="48:50" x14ac:dyDescent="0.25">
      <c r="AV15342"/>
      <c r="AW15342"/>
      <c r="AX15342"/>
    </row>
    <row r="15343" spans="48:50" x14ac:dyDescent="0.25">
      <c r="AV15343"/>
      <c r="AW15343"/>
      <c r="AX15343"/>
    </row>
    <row r="15344" spans="48:50" x14ac:dyDescent="0.25">
      <c r="AV15344"/>
      <c r="AW15344"/>
      <c r="AX15344"/>
    </row>
    <row r="15345" spans="48:50" x14ac:dyDescent="0.25">
      <c r="AV15345"/>
      <c r="AW15345"/>
      <c r="AX15345"/>
    </row>
    <row r="15346" spans="48:50" x14ac:dyDescent="0.25">
      <c r="AV15346"/>
      <c r="AW15346"/>
      <c r="AX15346"/>
    </row>
    <row r="15347" spans="48:50" x14ac:dyDescent="0.25">
      <c r="AV15347"/>
      <c r="AW15347"/>
      <c r="AX15347"/>
    </row>
    <row r="15348" spans="48:50" x14ac:dyDescent="0.25">
      <c r="AV15348"/>
      <c r="AW15348"/>
      <c r="AX15348"/>
    </row>
    <row r="15349" spans="48:50" x14ac:dyDescent="0.25">
      <c r="AV15349"/>
      <c r="AW15349"/>
      <c r="AX15349"/>
    </row>
    <row r="15350" spans="48:50" x14ac:dyDescent="0.25">
      <c r="AV15350"/>
      <c r="AW15350"/>
      <c r="AX15350"/>
    </row>
    <row r="15351" spans="48:50" x14ac:dyDescent="0.25">
      <c r="AV15351"/>
      <c r="AW15351"/>
      <c r="AX15351"/>
    </row>
    <row r="15352" spans="48:50" x14ac:dyDescent="0.25">
      <c r="AV15352"/>
      <c r="AW15352"/>
      <c r="AX15352"/>
    </row>
    <row r="15353" spans="48:50" x14ac:dyDescent="0.25">
      <c r="AV15353"/>
      <c r="AW15353"/>
      <c r="AX15353"/>
    </row>
    <row r="15354" spans="48:50" x14ac:dyDescent="0.25">
      <c r="AV15354"/>
      <c r="AW15354"/>
      <c r="AX15354"/>
    </row>
    <row r="15355" spans="48:50" x14ac:dyDescent="0.25">
      <c r="AV15355"/>
      <c r="AW15355"/>
      <c r="AX15355"/>
    </row>
    <row r="15356" spans="48:50" x14ac:dyDescent="0.25">
      <c r="AV15356"/>
      <c r="AW15356"/>
      <c r="AX15356"/>
    </row>
    <row r="15357" spans="48:50" x14ac:dyDescent="0.25">
      <c r="AV15357"/>
      <c r="AW15357"/>
      <c r="AX15357"/>
    </row>
    <row r="15358" spans="48:50" x14ac:dyDescent="0.25">
      <c r="AV15358"/>
      <c r="AW15358"/>
      <c r="AX15358"/>
    </row>
    <row r="15359" spans="48:50" x14ac:dyDescent="0.25">
      <c r="AV15359"/>
      <c r="AW15359"/>
      <c r="AX15359"/>
    </row>
    <row r="15360" spans="48:50" x14ac:dyDescent="0.25">
      <c r="AV15360"/>
      <c r="AW15360"/>
      <c r="AX15360"/>
    </row>
    <row r="15361" spans="48:50" x14ac:dyDescent="0.25">
      <c r="AV15361"/>
      <c r="AW15361"/>
      <c r="AX15361"/>
    </row>
    <row r="15362" spans="48:50" x14ac:dyDescent="0.25">
      <c r="AV15362"/>
      <c r="AW15362"/>
      <c r="AX15362"/>
    </row>
    <row r="15363" spans="48:50" x14ac:dyDescent="0.25">
      <c r="AV15363"/>
      <c r="AW15363"/>
      <c r="AX15363"/>
    </row>
    <row r="15364" spans="48:50" x14ac:dyDescent="0.25">
      <c r="AV15364"/>
      <c r="AW15364"/>
      <c r="AX15364"/>
    </row>
    <row r="15365" spans="48:50" x14ac:dyDescent="0.25">
      <c r="AV15365"/>
      <c r="AW15365"/>
      <c r="AX15365"/>
    </row>
    <row r="15366" spans="48:50" x14ac:dyDescent="0.25">
      <c r="AV15366"/>
      <c r="AW15366"/>
      <c r="AX15366"/>
    </row>
    <row r="15367" spans="48:50" x14ac:dyDescent="0.25">
      <c r="AV15367"/>
      <c r="AW15367"/>
      <c r="AX15367"/>
    </row>
    <row r="15368" spans="48:50" x14ac:dyDescent="0.25">
      <c r="AV15368"/>
      <c r="AW15368"/>
      <c r="AX15368"/>
    </row>
    <row r="15369" spans="48:50" x14ac:dyDescent="0.25">
      <c r="AV15369"/>
      <c r="AW15369"/>
      <c r="AX15369"/>
    </row>
    <row r="15370" spans="48:50" x14ac:dyDescent="0.25">
      <c r="AV15370"/>
      <c r="AW15370"/>
      <c r="AX15370"/>
    </row>
    <row r="15371" spans="48:50" x14ac:dyDescent="0.25">
      <c r="AV15371"/>
      <c r="AW15371"/>
      <c r="AX15371"/>
    </row>
    <row r="15372" spans="48:50" x14ac:dyDescent="0.25">
      <c r="AV15372"/>
      <c r="AW15372"/>
      <c r="AX15372"/>
    </row>
    <row r="15373" spans="48:50" x14ac:dyDescent="0.25">
      <c r="AV15373"/>
      <c r="AW15373"/>
      <c r="AX15373"/>
    </row>
    <row r="15374" spans="48:50" x14ac:dyDescent="0.25">
      <c r="AV15374"/>
      <c r="AW15374"/>
      <c r="AX15374"/>
    </row>
    <row r="15375" spans="48:50" x14ac:dyDescent="0.25">
      <c r="AV15375"/>
      <c r="AW15375"/>
      <c r="AX15375"/>
    </row>
    <row r="15376" spans="48:50" x14ac:dyDescent="0.25">
      <c r="AV15376"/>
      <c r="AW15376"/>
      <c r="AX15376"/>
    </row>
    <row r="15377" spans="48:50" x14ac:dyDescent="0.25">
      <c r="AV15377"/>
      <c r="AW15377"/>
      <c r="AX15377"/>
    </row>
    <row r="15378" spans="48:50" x14ac:dyDescent="0.25">
      <c r="AV15378"/>
      <c r="AW15378"/>
      <c r="AX15378"/>
    </row>
    <row r="15379" spans="48:50" x14ac:dyDescent="0.25">
      <c r="AV15379"/>
      <c r="AW15379"/>
      <c r="AX15379"/>
    </row>
    <row r="15380" spans="48:50" x14ac:dyDescent="0.25">
      <c r="AV15380"/>
      <c r="AW15380"/>
      <c r="AX15380"/>
    </row>
    <row r="15381" spans="48:50" x14ac:dyDescent="0.25">
      <c r="AV15381"/>
      <c r="AW15381"/>
      <c r="AX15381"/>
    </row>
    <row r="15382" spans="48:50" x14ac:dyDescent="0.25">
      <c r="AV15382"/>
      <c r="AW15382"/>
      <c r="AX15382"/>
    </row>
    <row r="15383" spans="48:50" x14ac:dyDescent="0.25">
      <c r="AV15383"/>
      <c r="AW15383"/>
      <c r="AX15383"/>
    </row>
    <row r="15384" spans="48:50" x14ac:dyDescent="0.25">
      <c r="AV15384"/>
      <c r="AW15384"/>
      <c r="AX15384"/>
    </row>
    <row r="15385" spans="48:50" x14ac:dyDescent="0.25">
      <c r="AV15385"/>
      <c r="AW15385"/>
      <c r="AX15385"/>
    </row>
    <row r="15386" spans="48:50" x14ac:dyDescent="0.25">
      <c r="AV15386"/>
      <c r="AW15386"/>
      <c r="AX15386"/>
    </row>
    <row r="15387" spans="48:50" x14ac:dyDescent="0.25">
      <c r="AV15387"/>
      <c r="AW15387"/>
      <c r="AX15387"/>
    </row>
    <row r="15388" spans="48:50" x14ac:dyDescent="0.25">
      <c r="AV15388"/>
      <c r="AW15388"/>
      <c r="AX15388"/>
    </row>
    <row r="15389" spans="48:50" x14ac:dyDescent="0.25">
      <c r="AV15389"/>
      <c r="AW15389"/>
      <c r="AX15389"/>
    </row>
    <row r="15390" spans="48:50" x14ac:dyDescent="0.25">
      <c r="AV15390"/>
      <c r="AW15390"/>
      <c r="AX15390"/>
    </row>
    <row r="15391" spans="48:50" x14ac:dyDescent="0.25">
      <c r="AV15391"/>
      <c r="AW15391"/>
      <c r="AX15391"/>
    </row>
    <row r="15392" spans="48:50" x14ac:dyDescent="0.25">
      <c r="AV15392"/>
      <c r="AW15392"/>
      <c r="AX15392"/>
    </row>
    <row r="15393" spans="48:50" x14ac:dyDescent="0.25">
      <c r="AV15393"/>
      <c r="AW15393"/>
      <c r="AX15393"/>
    </row>
    <row r="15394" spans="48:50" x14ac:dyDescent="0.25">
      <c r="AV15394"/>
      <c r="AW15394"/>
      <c r="AX15394"/>
    </row>
    <row r="15395" spans="48:50" x14ac:dyDescent="0.25">
      <c r="AV15395"/>
      <c r="AW15395"/>
      <c r="AX15395"/>
    </row>
    <row r="15396" spans="48:50" x14ac:dyDescent="0.25">
      <c r="AV15396"/>
      <c r="AW15396"/>
      <c r="AX15396"/>
    </row>
    <row r="15397" spans="48:50" x14ac:dyDescent="0.25">
      <c r="AV15397"/>
      <c r="AW15397"/>
      <c r="AX15397"/>
    </row>
    <row r="15398" spans="48:50" x14ac:dyDescent="0.25">
      <c r="AV15398"/>
      <c r="AW15398"/>
      <c r="AX15398"/>
    </row>
    <row r="15399" spans="48:50" x14ac:dyDescent="0.25">
      <c r="AV15399"/>
      <c r="AW15399"/>
      <c r="AX15399"/>
    </row>
    <row r="15400" spans="48:50" x14ac:dyDescent="0.25">
      <c r="AV15400"/>
      <c r="AW15400"/>
      <c r="AX15400"/>
    </row>
    <row r="15401" spans="48:50" x14ac:dyDescent="0.25">
      <c r="AV15401"/>
      <c r="AW15401"/>
      <c r="AX15401"/>
    </row>
    <row r="15402" spans="48:50" x14ac:dyDescent="0.25">
      <c r="AV15402"/>
      <c r="AW15402"/>
      <c r="AX15402"/>
    </row>
    <row r="15403" spans="48:50" x14ac:dyDescent="0.25">
      <c r="AV15403"/>
      <c r="AW15403"/>
      <c r="AX15403"/>
    </row>
    <row r="15404" spans="48:50" x14ac:dyDescent="0.25">
      <c r="AV15404"/>
      <c r="AW15404"/>
      <c r="AX15404"/>
    </row>
    <row r="15405" spans="48:50" x14ac:dyDescent="0.25">
      <c r="AV15405"/>
      <c r="AW15405"/>
      <c r="AX15405"/>
    </row>
    <row r="15406" spans="48:50" x14ac:dyDescent="0.25">
      <c r="AV15406"/>
      <c r="AW15406"/>
      <c r="AX15406"/>
    </row>
    <row r="15407" spans="48:50" x14ac:dyDescent="0.25">
      <c r="AV15407"/>
      <c r="AW15407"/>
      <c r="AX15407"/>
    </row>
    <row r="15408" spans="48:50" x14ac:dyDescent="0.25">
      <c r="AV15408"/>
      <c r="AW15408"/>
      <c r="AX15408"/>
    </row>
    <row r="15409" spans="48:50" x14ac:dyDescent="0.25">
      <c r="AV15409"/>
      <c r="AW15409"/>
      <c r="AX15409"/>
    </row>
    <row r="15410" spans="48:50" x14ac:dyDescent="0.25">
      <c r="AV15410"/>
      <c r="AW15410"/>
      <c r="AX15410"/>
    </row>
    <row r="15411" spans="48:50" x14ac:dyDescent="0.25">
      <c r="AV15411"/>
      <c r="AW15411"/>
      <c r="AX15411"/>
    </row>
    <row r="15412" spans="48:50" x14ac:dyDescent="0.25">
      <c r="AV15412"/>
      <c r="AW15412"/>
      <c r="AX15412"/>
    </row>
    <row r="15413" spans="48:50" x14ac:dyDescent="0.25">
      <c r="AV15413"/>
      <c r="AW15413"/>
      <c r="AX15413"/>
    </row>
    <row r="15414" spans="48:50" x14ac:dyDescent="0.25">
      <c r="AV15414"/>
      <c r="AW15414"/>
      <c r="AX15414"/>
    </row>
    <row r="15415" spans="48:50" x14ac:dyDescent="0.25">
      <c r="AV15415"/>
      <c r="AW15415"/>
      <c r="AX15415"/>
    </row>
    <row r="15416" spans="48:50" x14ac:dyDescent="0.25">
      <c r="AV15416"/>
      <c r="AW15416"/>
      <c r="AX15416"/>
    </row>
    <row r="15417" spans="48:50" x14ac:dyDescent="0.25">
      <c r="AV15417"/>
      <c r="AW15417"/>
      <c r="AX15417"/>
    </row>
    <row r="15418" spans="48:50" x14ac:dyDescent="0.25">
      <c r="AV15418"/>
      <c r="AW15418"/>
      <c r="AX15418"/>
    </row>
    <row r="15419" spans="48:50" x14ac:dyDescent="0.25">
      <c r="AV15419"/>
      <c r="AW15419"/>
      <c r="AX15419"/>
    </row>
    <row r="15420" spans="48:50" x14ac:dyDescent="0.25">
      <c r="AV15420"/>
      <c r="AW15420"/>
      <c r="AX15420"/>
    </row>
    <row r="15421" spans="48:50" x14ac:dyDescent="0.25">
      <c r="AV15421"/>
      <c r="AW15421"/>
      <c r="AX15421"/>
    </row>
    <row r="15422" spans="48:50" x14ac:dyDescent="0.25">
      <c r="AV15422"/>
      <c r="AW15422"/>
      <c r="AX15422"/>
    </row>
    <row r="15423" spans="48:50" x14ac:dyDescent="0.25">
      <c r="AV15423"/>
      <c r="AW15423"/>
      <c r="AX15423"/>
    </row>
    <row r="15424" spans="48:50" x14ac:dyDescent="0.25">
      <c r="AV15424"/>
      <c r="AW15424"/>
      <c r="AX15424"/>
    </row>
    <row r="15425" spans="48:50" x14ac:dyDescent="0.25">
      <c r="AV15425"/>
      <c r="AW15425"/>
      <c r="AX15425"/>
    </row>
    <row r="15426" spans="48:50" x14ac:dyDescent="0.25">
      <c r="AV15426"/>
      <c r="AW15426"/>
      <c r="AX15426"/>
    </row>
    <row r="15427" spans="48:50" x14ac:dyDescent="0.25">
      <c r="AV15427"/>
      <c r="AW15427"/>
      <c r="AX15427"/>
    </row>
    <row r="15428" spans="48:50" x14ac:dyDescent="0.25">
      <c r="AV15428"/>
      <c r="AW15428"/>
      <c r="AX15428"/>
    </row>
    <row r="15429" spans="48:50" x14ac:dyDescent="0.25">
      <c r="AV15429"/>
      <c r="AW15429"/>
      <c r="AX15429"/>
    </row>
    <row r="15430" spans="48:50" x14ac:dyDescent="0.25">
      <c r="AV15430"/>
      <c r="AW15430"/>
      <c r="AX15430"/>
    </row>
    <row r="15431" spans="48:50" x14ac:dyDescent="0.25">
      <c r="AV15431"/>
      <c r="AW15431"/>
      <c r="AX15431"/>
    </row>
    <row r="15432" spans="48:50" x14ac:dyDescent="0.25">
      <c r="AV15432"/>
      <c r="AW15432"/>
      <c r="AX15432"/>
    </row>
    <row r="15433" spans="48:50" x14ac:dyDescent="0.25">
      <c r="AV15433"/>
      <c r="AW15433"/>
      <c r="AX15433"/>
    </row>
    <row r="15434" spans="48:50" x14ac:dyDescent="0.25">
      <c r="AV15434"/>
      <c r="AW15434"/>
      <c r="AX15434"/>
    </row>
    <row r="15435" spans="48:50" x14ac:dyDescent="0.25">
      <c r="AV15435"/>
      <c r="AW15435"/>
      <c r="AX15435"/>
    </row>
    <row r="15436" spans="48:50" x14ac:dyDescent="0.25">
      <c r="AV15436"/>
      <c r="AW15436"/>
      <c r="AX15436"/>
    </row>
    <row r="15437" spans="48:50" x14ac:dyDescent="0.25">
      <c r="AV15437"/>
      <c r="AW15437"/>
      <c r="AX15437"/>
    </row>
    <row r="15438" spans="48:50" x14ac:dyDescent="0.25">
      <c r="AV15438"/>
      <c r="AW15438"/>
      <c r="AX15438"/>
    </row>
    <row r="15439" spans="48:50" x14ac:dyDescent="0.25">
      <c r="AV15439"/>
      <c r="AW15439"/>
      <c r="AX15439"/>
    </row>
    <row r="15440" spans="48:50" x14ac:dyDescent="0.25">
      <c r="AV15440"/>
      <c r="AW15440"/>
      <c r="AX15440"/>
    </row>
    <row r="15441" spans="48:50" x14ac:dyDescent="0.25">
      <c r="AV15441"/>
      <c r="AW15441"/>
      <c r="AX15441"/>
    </row>
    <row r="15442" spans="48:50" x14ac:dyDescent="0.25">
      <c r="AV15442"/>
      <c r="AW15442"/>
      <c r="AX15442"/>
    </row>
    <row r="15443" spans="48:50" x14ac:dyDescent="0.25">
      <c r="AV15443"/>
      <c r="AW15443"/>
      <c r="AX15443"/>
    </row>
    <row r="15444" spans="48:50" x14ac:dyDescent="0.25">
      <c r="AV15444"/>
      <c r="AW15444"/>
      <c r="AX15444"/>
    </row>
    <row r="15445" spans="48:50" x14ac:dyDescent="0.25">
      <c r="AV15445"/>
      <c r="AW15445"/>
      <c r="AX15445"/>
    </row>
    <row r="15446" spans="48:50" x14ac:dyDescent="0.25">
      <c r="AV15446"/>
      <c r="AW15446"/>
      <c r="AX15446"/>
    </row>
    <row r="15447" spans="48:50" x14ac:dyDescent="0.25">
      <c r="AV15447"/>
      <c r="AW15447"/>
      <c r="AX15447"/>
    </row>
    <row r="15448" spans="48:50" x14ac:dyDescent="0.25">
      <c r="AV15448"/>
      <c r="AW15448"/>
      <c r="AX15448"/>
    </row>
    <row r="15449" spans="48:50" x14ac:dyDescent="0.25">
      <c r="AV15449"/>
      <c r="AW15449"/>
      <c r="AX15449"/>
    </row>
    <row r="15450" spans="48:50" x14ac:dyDescent="0.25">
      <c r="AV15450"/>
      <c r="AW15450"/>
      <c r="AX15450"/>
    </row>
    <row r="15451" spans="48:50" x14ac:dyDescent="0.25">
      <c r="AV15451"/>
      <c r="AW15451"/>
      <c r="AX15451"/>
    </row>
    <row r="15452" spans="48:50" x14ac:dyDescent="0.25">
      <c r="AV15452"/>
      <c r="AW15452"/>
      <c r="AX15452"/>
    </row>
    <row r="15453" spans="48:50" x14ac:dyDescent="0.25">
      <c r="AV15453"/>
      <c r="AW15453"/>
      <c r="AX15453"/>
    </row>
    <row r="15454" spans="48:50" x14ac:dyDescent="0.25">
      <c r="AV15454"/>
      <c r="AW15454"/>
      <c r="AX15454"/>
    </row>
    <row r="15455" spans="48:50" x14ac:dyDescent="0.25">
      <c r="AV15455"/>
      <c r="AW15455"/>
      <c r="AX15455"/>
    </row>
    <row r="15456" spans="48:50" x14ac:dyDescent="0.25">
      <c r="AV15456"/>
      <c r="AW15456"/>
      <c r="AX15456"/>
    </row>
    <row r="15457" spans="48:50" x14ac:dyDescent="0.25">
      <c r="AV15457"/>
      <c r="AW15457"/>
      <c r="AX15457"/>
    </row>
    <row r="15458" spans="48:50" x14ac:dyDescent="0.25">
      <c r="AV15458"/>
      <c r="AW15458"/>
      <c r="AX15458"/>
    </row>
    <row r="15459" spans="48:50" x14ac:dyDescent="0.25">
      <c r="AV15459"/>
      <c r="AW15459"/>
      <c r="AX15459"/>
    </row>
    <row r="15460" spans="48:50" x14ac:dyDescent="0.25">
      <c r="AV15460"/>
      <c r="AW15460"/>
      <c r="AX15460"/>
    </row>
    <row r="15461" spans="48:50" x14ac:dyDescent="0.25">
      <c r="AV15461"/>
      <c r="AW15461"/>
      <c r="AX15461"/>
    </row>
    <row r="15462" spans="48:50" x14ac:dyDescent="0.25">
      <c r="AV15462"/>
      <c r="AW15462"/>
      <c r="AX15462"/>
    </row>
    <row r="15463" spans="48:50" x14ac:dyDescent="0.25">
      <c r="AV15463"/>
      <c r="AW15463"/>
      <c r="AX15463"/>
    </row>
    <row r="15464" spans="48:50" x14ac:dyDescent="0.25">
      <c r="AV15464"/>
      <c r="AW15464"/>
      <c r="AX15464"/>
    </row>
    <row r="15465" spans="48:50" x14ac:dyDescent="0.25">
      <c r="AV15465"/>
      <c r="AW15465"/>
      <c r="AX15465"/>
    </row>
    <row r="15466" spans="48:50" x14ac:dyDescent="0.25">
      <c r="AV15466"/>
      <c r="AW15466"/>
      <c r="AX15466"/>
    </row>
    <row r="15467" spans="48:50" x14ac:dyDescent="0.25">
      <c r="AV15467"/>
      <c r="AW15467"/>
      <c r="AX15467"/>
    </row>
    <row r="15468" spans="48:50" x14ac:dyDescent="0.25">
      <c r="AV15468"/>
      <c r="AW15468"/>
      <c r="AX15468"/>
    </row>
    <row r="15469" spans="48:50" x14ac:dyDescent="0.25">
      <c r="AV15469"/>
      <c r="AW15469"/>
      <c r="AX15469"/>
    </row>
    <row r="15470" spans="48:50" x14ac:dyDescent="0.25">
      <c r="AV15470"/>
      <c r="AW15470"/>
      <c r="AX15470"/>
    </row>
    <row r="15471" spans="48:50" x14ac:dyDescent="0.25">
      <c r="AV15471"/>
      <c r="AW15471"/>
      <c r="AX15471"/>
    </row>
    <row r="15472" spans="48:50" x14ac:dyDescent="0.25">
      <c r="AV15472"/>
      <c r="AW15472"/>
      <c r="AX15472"/>
    </row>
    <row r="15473" spans="48:50" x14ac:dyDescent="0.25">
      <c r="AV15473"/>
      <c r="AW15473"/>
      <c r="AX15473"/>
    </row>
    <row r="15474" spans="48:50" x14ac:dyDescent="0.25">
      <c r="AV15474"/>
      <c r="AW15474"/>
      <c r="AX15474"/>
    </row>
    <row r="15475" spans="48:50" x14ac:dyDescent="0.25">
      <c r="AV15475"/>
      <c r="AW15475"/>
      <c r="AX15475"/>
    </row>
    <row r="15476" spans="48:50" x14ac:dyDescent="0.25">
      <c r="AV15476"/>
      <c r="AW15476"/>
      <c r="AX15476"/>
    </row>
    <row r="15477" spans="48:50" x14ac:dyDescent="0.25">
      <c r="AV15477"/>
      <c r="AW15477"/>
      <c r="AX15477"/>
    </row>
    <row r="15478" spans="48:50" x14ac:dyDescent="0.25">
      <c r="AV15478"/>
      <c r="AW15478"/>
      <c r="AX15478"/>
    </row>
    <row r="15479" spans="48:50" x14ac:dyDescent="0.25">
      <c r="AV15479"/>
      <c r="AW15479"/>
      <c r="AX15479"/>
    </row>
    <row r="15480" spans="48:50" x14ac:dyDescent="0.25">
      <c r="AV15480"/>
      <c r="AW15480"/>
      <c r="AX15480"/>
    </row>
    <row r="15481" spans="48:50" x14ac:dyDescent="0.25">
      <c r="AV15481"/>
      <c r="AW15481"/>
      <c r="AX15481"/>
    </row>
    <row r="15482" spans="48:50" x14ac:dyDescent="0.25">
      <c r="AV15482"/>
      <c r="AW15482"/>
      <c r="AX15482"/>
    </row>
    <row r="15483" spans="48:50" x14ac:dyDescent="0.25">
      <c r="AV15483"/>
      <c r="AW15483"/>
      <c r="AX15483"/>
    </row>
    <row r="15484" spans="48:50" x14ac:dyDescent="0.25">
      <c r="AV15484"/>
      <c r="AW15484"/>
      <c r="AX15484"/>
    </row>
    <row r="15485" spans="48:50" x14ac:dyDescent="0.25">
      <c r="AV15485"/>
      <c r="AW15485"/>
      <c r="AX15485"/>
    </row>
    <row r="15486" spans="48:50" x14ac:dyDescent="0.25">
      <c r="AV15486"/>
      <c r="AW15486"/>
      <c r="AX15486"/>
    </row>
    <row r="15487" spans="48:50" x14ac:dyDescent="0.25">
      <c r="AV15487"/>
      <c r="AW15487"/>
      <c r="AX15487"/>
    </row>
    <row r="15488" spans="48:50" x14ac:dyDescent="0.25">
      <c r="AV15488"/>
      <c r="AW15488"/>
      <c r="AX15488"/>
    </row>
    <row r="15489" spans="48:50" x14ac:dyDescent="0.25">
      <c r="AV15489"/>
      <c r="AW15489"/>
      <c r="AX15489"/>
    </row>
    <row r="15490" spans="48:50" x14ac:dyDescent="0.25">
      <c r="AV15490"/>
      <c r="AW15490"/>
      <c r="AX15490"/>
    </row>
    <row r="15491" spans="48:50" x14ac:dyDescent="0.25">
      <c r="AV15491"/>
      <c r="AW15491"/>
      <c r="AX15491"/>
    </row>
    <row r="15492" spans="48:50" x14ac:dyDescent="0.25">
      <c r="AV15492"/>
      <c r="AW15492"/>
      <c r="AX15492"/>
    </row>
    <row r="15493" spans="48:50" x14ac:dyDescent="0.25">
      <c r="AV15493"/>
      <c r="AW15493"/>
      <c r="AX15493"/>
    </row>
    <row r="15494" spans="48:50" x14ac:dyDescent="0.25">
      <c r="AV15494"/>
      <c r="AW15494"/>
      <c r="AX15494"/>
    </row>
    <row r="15495" spans="48:50" x14ac:dyDescent="0.25">
      <c r="AV15495"/>
      <c r="AW15495"/>
      <c r="AX15495"/>
    </row>
    <row r="15496" spans="48:50" x14ac:dyDescent="0.25">
      <c r="AV15496"/>
      <c r="AW15496"/>
      <c r="AX15496"/>
    </row>
    <row r="15497" spans="48:50" x14ac:dyDescent="0.25">
      <c r="AV15497"/>
      <c r="AW15497"/>
      <c r="AX15497"/>
    </row>
    <row r="15498" spans="48:50" x14ac:dyDescent="0.25">
      <c r="AV15498"/>
      <c r="AW15498"/>
      <c r="AX15498"/>
    </row>
    <row r="15499" spans="48:50" x14ac:dyDescent="0.25">
      <c r="AV15499"/>
      <c r="AW15499"/>
      <c r="AX15499"/>
    </row>
    <row r="15500" spans="48:50" x14ac:dyDescent="0.25">
      <c r="AV15500"/>
      <c r="AW15500"/>
      <c r="AX15500"/>
    </row>
    <row r="15501" spans="48:50" x14ac:dyDescent="0.25">
      <c r="AV15501"/>
      <c r="AW15501"/>
      <c r="AX15501"/>
    </row>
    <row r="15502" spans="48:50" x14ac:dyDescent="0.25">
      <c r="AV15502"/>
      <c r="AW15502"/>
      <c r="AX15502"/>
    </row>
    <row r="15503" spans="48:50" x14ac:dyDescent="0.25">
      <c r="AV15503"/>
      <c r="AW15503"/>
      <c r="AX15503"/>
    </row>
    <row r="15504" spans="48:50" x14ac:dyDescent="0.25">
      <c r="AV15504"/>
      <c r="AW15504"/>
      <c r="AX15504"/>
    </row>
    <row r="15505" spans="48:50" x14ac:dyDescent="0.25">
      <c r="AV15505"/>
      <c r="AW15505"/>
      <c r="AX15505"/>
    </row>
    <row r="15506" spans="48:50" x14ac:dyDescent="0.25">
      <c r="AV15506"/>
      <c r="AW15506"/>
      <c r="AX15506"/>
    </row>
    <row r="15507" spans="48:50" x14ac:dyDescent="0.25">
      <c r="AV15507"/>
      <c r="AW15507"/>
      <c r="AX15507"/>
    </row>
    <row r="15508" spans="48:50" x14ac:dyDescent="0.25">
      <c r="AV15508"/>
      <c r="AW15508"/>
      <c r="AX15508"/>
    </row>
    <row r="15509" spans="48:50" x14ac:dyDescent="0.25">
      <c r="AV15509"/>
      <c r="AW15509"/>
      <c r="AX15509"/>
    </row>
    <row r="15510" spans="48:50" x14ac:dyDescent="0.25">
      <c r="AV15510"/>
      <c r="AW15510"/>
      <c r="AX15510"/>
    </row>
    <row r="15511" spans="48:50" x14ac:dyDescent="0.25">
      <c r="AV15511"/>
      <c r="AW15511"/>
      <c r="AX15511"/>
    </row>
    <row r="15512" spans="48:50" x14ac:dyDescent="0.25">
      <c r="AV15512"/>
      <c r="AW15512"/>
      <c r="AX15512"/>
    </row>
    <row r="15513" spans="48:50" x14ac:dyDescent="0.25">
      <c r="AV15513"/>
      <c r="AW15513"/>
      <c r="AX15513"/>
    </row>
    <row r="15514" spans="48:50" x14ac:dyDescent="0.25">
      <c r="AV15514"/>
      <c r="AW15514"/>
      <c r="AX15514"/>
    </row>
    <row r="15515" spans="48:50" x14ac:dyDescent="0.25">
      <c r="AV15515"/>
      <c r="AW15515"/>
      <c r="AX15515"/>
    </row>
    <row r="15516" spans="48:50" x14ac:dyDescent="0.25">
      <c r="AV15516"/>
      <c r="AW15516"/>
      <c r="AX15516"/>
    </row>
    <row r="15517" spans="48:50" x14ac:dyDescent="0.25">
      <c r="AV15517"/>
      <c r="AW15517"/>
      <c r="AX15517"/>
    </row>
    <row r="15518" spans="48:50" x14ac:dyDescent="0.25">
      <c r="AV15518"/>
      <c r="AW15518"/>
      <c r="AX15518"/>
    </row>
    <row r="15519" spans="48:50" x14ac:dyDescent="0.25">
      <c r="AV15519"/>
      <c r="AW15519"/>
      <c r="AX15519"/>
    </row>
    <row r="15520" spans="48:50" x14ac:dyDescent="0.25">
      <c r="AV15520"/>
      <c r="AW15520"/>
      <c r="AX15520"/>
    </row>
    <row r="15521" spans="48:50" x14ac:dyDescent="0.25">
      <c r="AV15521"/>
      <c r="AW15521"/>
      <c r="AX15521"/>
    </row>
    <row r="15522" spans="48:50" x14ac:dyDescent="0.25">
      <c r="AV15522"/>
      <c r="AW15522"/>
      <c r="AX15522"/>
    </row>
    <row r="15523" spans="48:50" x14ac:dyDescent="0.25">
      <c r="AV15523"/>
      <c r="AW15523"/>
      <c r="AX15523"/>
    </row>
    <row r="15524" spans="48:50" x14ac:dyDescent="0.25">
      <c r="AV15524"/>
      <c r="AW15524"/>
      <c r="AX15524"/>
    </row>
    <row r="15525" spans="48:50" x14ac:dyDescent="0.25">
      <c r="AV15525"/>
      <c r="AW15525"/>
      <c r="AX15525"/>
    </row>
    <row r="15526" spans="48:50" x14ac:dyDescent="0.25">
      <c r="AV15526"/>
      <c r="AW15526"/>
      <c r="AX15526"/>
    </row>
    <row r="15527" spans="48:50" x14ac:dyDescent="0.25">
      <c r="AV15527"/>
      <c r="AW15527"/>
      <c r="AX15527"/>
    </row>
    <row r="15528" spans="48:50" x14ac:dyDescent="0.25">
      <c r="AV15528"/>
      <c r="AW15528"/>
      <c r="AX15528"/>
    </row>
    <row r="15529" spans="48:50" x14ac:dyDescent="0.25">
      <c r="AV15529"/>
      <c r="AW15529"/>
      <c r="AX15529"/>
    </row>
    <row r="15530" spans="48:50" x14ac:dyDescent="0.25">
      <c r="AV15530"/>
      <c r="AW15530"/>
      <c r="AX15530"/>
    </row>
    <row r="15531" spans="48:50" x14ac:dyDescent="0.25">
      <c r="AV15531"/>
      <c r="AW15531"/>
      <c r="AX15531"/>
    </row>
    <row r="15532" spans="48:50" x14ac:dyDescent="0.25">
      <c r="AV15532"/>
      <c r="AW15532"/>
      <c r="AX15532"/>
    </row>
    <row r="15533" spans="48:50" x14ac:dyDescent="0.25">
      <c r="AV15533"/>
      <c r="AW15533"/>
      <c r="AX15533"/>
    </row>
    <row r="15534" spans="48:50" x14ac:dyDescent="0.25">
      <c r="AV15534"/>
      <c r="AW15534"/>
      <c r="AX15534"/>
    </row>
    <row r="15535" spans="48:50" x14ac:dyDescent="0.25">
      <c r="AV15535"/>
      <c r="AW15535"/>
      <c r="AX15535"/>
    </row>
    <row r="15536" spans="48:50" x14ac:dyDescent="0.25">
      <c r="AV15536"/>
      <c r="AW15536"/>
      <c r="AX15536"/>
    </row>
    <row r="15537" spans="48:50" x14ac:dyDescent="0.25">
      <c r="AV15537"/>
      <c r="AW15537"/>
      <c r="AX15537"/>
    </row>
    <row r="15538" spans="48:50" x14ac:dyDescent="0.25">
      <c r="AV15538"/>
      <c r="AW15538"/>
      <c r="AX15538"/>
    </row>
    <row r="15539" spans="48:50" x14ac:dyDescent="0.25">
      <c r="AV15539"/>
      <c r="AW15539"/>
      <c r="AX15539"/>
    </row>
    <row r="15540" spans="48:50" x14ac:dyDescent="0.25">
      <c r="AV15540"/>
      <c r="AW15540"/>
      <c r="AX15540"/>
    </row>
    <row r="15541" spans="48:50" x14ac:dyDescent="0.25">
      <c r="AV15541"/>
      <c r="AW15541"/>
      <c r="AX15541"/>
    </row>
    <row r="15542" spans="48:50" x14ac:dyDescent="0.25">
      <c r="AV15542"/>
      <c r="AW15542"/>
      <c r="AX15542"/>
    </row>
    <row r="15543" spans="48:50" x14ac:dyDescent="0.25">
      <c r="AV15543"/>
      <c r="AW15543"/>
      <c r="AX15543"/>
    </row>
    <row r="15544" spans="48:50" x14ac:dyDescent="0.25">
      <c r="AV15544"/>
      <c r="AW15544"/>
      <c r="AX15544"/>
    </row>
    <row r="15545" spans="48:50" x14ac:dyDescent="0.25">
      <c r="AV15545"/>
      <c r="AW15545"/>
      <c r="AX15545"/>
    </row>
    <row r="15546" spans="48:50" x14ac:dyDescent="0.25">
      <c r="AV15546"/>
      <c r="AW15546"/>
      <c r="AX15546"/>
    </row>
    <row r="15547" spans="48:50" x14ac:dyDescent="0.25">
      <c r="AV15547"/>
      <c r="AW15547"/>
      <c r="AX15547"/>
    </row>
    <row r="15548" spans="48:50" x14ac:dyDescent="0.25">
      <c r="AV15548"/>
      <c r="AW15548"/>
      <c r="AX15548"/>
    </row>
    <row r="15549" spans="48:50" x14ac:dyDescent="0.25">
      <c r="AV15549"/>
      <c r="AW15549"/>
      <c r="AX15549"/>
    </row>
    <row r="15550" spans="48:50" x14ac:dyDescent="0.25">
      <c r="AV15550"/>
      <c r="AW15550"/>
      <c r="AX15550"/>
    </row>
    <row r="15551" spans="48:50" x14ac:dyDescent="0.25">
      <c r="AV15551"/>
      <c r="AW15551"/>
      <c r="AX15551"/>
    </row>
    <row r="15552" spans="48:50" x14ac:dyDescent="0.25">
      <c r="AV15552"/>
      <c r="AW15552"/>
      <c r="AX15552"/>
    </row>
    <row r="15553" spans="48:50" x14ac:dyDescent="0.25">
      <c r="AV15553"/>
      <c r="AW15553"/>
      <c r="AX15553"/>
    </row>
    <row r="15554" spans="48:50" x14ac:dyDescent="0.25">
      <c r="AV15554"/>
      <c r="AW15554"/>
      <c r="AX15554"/>
    </row>
    <row r="15555" spans="48:50" x14ac:dyDescent="0.25">
      <c r="AV15555"/>
      <c r="AW15555"/>
      <c r="AX15555"/>
    </row>
    <row r="15556" spans="48:50" x14ac:dyDescent="0.25">
      <c r="AV15556"/>
      <c r="AW15556"/>
      <c r="AX15556"/>
    </row>
    <row r="15557" spans="48:50" x14ac:dyDescent="0.25">
      <c r="AV15557"/>
      <c r="AW15557"/>
      <c r="AX15557"/>
    </row>
    <row r="15558" spans="48:50" x14ac:dyDescent="0.25">
      <c r="AV15558"/>
      <c r="AW15558"/>
      <c r="AX15558"/>
    </row>
    <row r="15559" spans="48:50" x14ac:dyDescent="0.25">
      <c r="AV15559"/>
      <c r="AW15559"/>
      <c r="AX15559"/>
    </row>
    <row r="15560" spans="48:50" x14ac:dyDescent="0.25">
      <c r="AV15560"/>
      <c r="AW15560"/>
      <c r="AX15560"/>
    </row>
    <row r="15561" spans="48:50" x14ac:dyDescent="0.25">
      <c r="AV15561"/>
      <c r="AW15561"/>
      <c r="AX15561"/>
    </row>
    <row r="15562" spans="48:50" x14ac:dyDescent="0.25">
      <c r="AV15562"/>
      <c r="AW15562"/>
      <c r="AX15562"/>
    </row>
    <row r="15563" spans="48:50" x14ac:dyDescent="0.25">
      <c r="AV15563"/>
      <c r="AW15563"/>
      <c r="AX15563"/>
    </row>
    <row r="15564" spans="48:50" x14ac:dyDescent="0.25">
      <c r="AV15564"/>
      <c r="AW15564"/>
      <c r="AX15564"/>
    </row>
    <row r="15565" spans="48:50" x14ac:dyDescent="0.25">
      <c r="AV15565"/>
      <c r="AW15565"/>
      <c r="AX15565"/>
    </row>
    <row r="15566" spans="48:50" x14ac:dyDescent="0.25">
      <c r="AV15566"/>
      <c r="AW15566"/>
      <c r="AX15566"/>
    </row>
    <row r="15567" spans="48:50" x14ac:dyDescent="0.25">
      <c r="AV15567"/>
      <c r="AW15567"/>
      <c r="AX15567"/>
    </row>
    <row r="15568" spans="48:50" x14ac:dyDescent="0.25">
      <c r="AV15568"/>
      <c r="AW15568"/>
      <c r="AX15568"/>
    </row>
    <row r="15569" spans="48:50" x14ac:dyDescent="0.25">
      <c r="AV15569"/>
      <c r="AW15569"/>
      <c r="AX15569"/>
    </row>
    <row r="15570" spans="48:50" x14ac:dyDescent="0.25">
      <c r="AV15570"/>
      <c r="AW15570"/>
      <c r="AX15570"/>
    </row>
    <row r="15571" spans="48:50" x14ac:dyDescent="0.25">
      <c r="AV15571"/>
      <c r="AW15571"/>
      <c r="AX15571"/>
    </row>
    <row r="15572" spans="48:50" x14ac:dyDescent="0.25">
      <c r="AV15572"/>
      <c r="AW15572"/>
      <c r="AX15572"/>
    </row>
    <row r="15573" spans="48:50" x14ac:dyDescent="0.25">
      <c r="AV15573"/>
      <c r="AW15573"/>
      <c r="AX15573"/>
    </row>
    <row r="15574" spans="48:50" x14ac:dyDescent="0.25">
      <c r="AV15574"/>
      <c r="AW15574"/>
      <c r="AX15574"/>
    </row>
    <row r="15575" spans="48:50" x14ac:dyDescent="0.25">
      <c r="AV15575"/>
      <c r="AW15575"/>
      <c r="AX15575"/>
    </row>
    <row r="15576" spans="48:50" x14ac:dyDescent="0.25">
      <c r="AV15576"/>
      <c r="AW15576"/>
      <c r="AX15576"/>
    </row>
    <row r="15577" spans="48:50" x14ac:dyDescent="0.25">
      <c r="AV15577"/>
      <c r="AW15577"/>
      <c r="AX15577"/>
    </row>
    <row r="15578" spans="48:50" x14ac:dyDescent="0.25">
      <c r="AV15578"/>
      <c r="AW15578"/>
      <c r="AX15578"/>
    </row>
    <row r="15579" spans="48:50" x14ac:dyDescent="0.25">
      <c r="AV15579"/>
      <c r="AW15579"/>
      <c r="AX15579"/>
    </row>
    <row r="15580" spans="48:50" x14ac:dyDescent="0.25">
      <c r="AV15580"/>
      <c r="AW15580"/>
      <c r="AX15580"/>
    </row>
    <row r="15581" spans="48:50" x14ac:dyDescent="0.25">
      <c r="AV15581"/>
      <c r="AW15581"/>
      <c r="AX15581"/>
    </row>
    <row r="15582" spans="48:50" x14ac:dyDescent="0.25">
      <c r="AV15582"/>
      <c r="AW15582"/>
      <c r="AX15582"/>
    </row>
    <row r="15583" spans="48:50" x14ac:dyDescent="0.25">
      <c r="AV15583"/>
      <c r="AW15583"/>
      <c r="AX15583"/>
    </row>
    <row r="15584" spans="48:50" x14ac:dyDescent="0.25">
      <c r="AV15584"/>
      <c r="AW15584"/>
      <c r="AX15584"/>
    </row>
    <row r="15585" spans="48:50" x14ac:dyDescent="0.25">
      <c r="AV15585"/>
      <c r="AW15585"/>
      <c r="AX15585"/>
    </row>
    <row r="15586" spans="48:50" x14ac:dyDescent="0.25">
      <c r="AV15586"/>
      <c r="AW15586"/>
      <c r="AX15586"/>
    </row>
    <row r="15587" spans="48:50" x14ac:dyDescent="0.25">
      <c r="AV15587"/>
      <c r="AW15587"/>
      <c r="AX15587"/>
    </row>
    <row r="15588" spans="48:50" x14ac:dyDescent="0.25">
      <c r="AV15588"/>
      <c r="AW15588"/>
      <c r="AX15588"/>
    </row>
    <row r="15589" spans="48:50" x14ac:dyDescent="0.25">
      <c r="AV15589"/>
      <c r="AW15589"/>
      <c r="AX15589"/>
    </row>
    <row r="15590" spans="48:50" x14ac:dyDescent="0.25">
      <c r="AV15590"/>
      <c r="AW15590"/>
      <c r="AX15590"/>
    </row>
    <row r="15591" spans="48:50" x14ac:dyDescent="0.25">
      <c r="AV15591"/>
      <c r="AW15591"/>
      <c r="AX15591"/>
    </row>
    <row r="15592" spans="48:50" x14ac:dyDescent="0.25">
      <c r="AV15592"/>
      <c r="AW15592"/>
      <c r="AX15592"/>
    </row>
    <row r="15593" spans="48:50" x14ac:dyDescent="0.25">
      <c r="AV15593"/>
      <c r="AW15593"/>
      <c r="AX15593"/>
    </row>
    <row r="15594" spans="48:50" x14ac:dyDescent="0.25">
      <c r="AV15594"/>
      <c r="AW15594"/>
      <c r="AX15594"/>
    </row>
    <row r="15595" spans="48:50" x14ac:dyDescent="0.25">
      <c r="AV15595"/>
      <c r="AW15595"/>
      <c r="AX15595"/>
    </row>
    <row r="15596" spans="48:50" x14ac:dyDescent="0.25">
      <c r="AV15596"/>
      <c r="AW15596"/>
      <c r="AX15596"/>
    </row>
    <row r="15597" spans="48:50" x14ac:dyDescent="0.25">
      <c r="AV15597"/>
      <c r="AW15597"/>
      <c r="AX15597"/>
    </row>
    <row r="15598" spans="48:50" x14ac:dyDescent="0.25">
      <c r="AV15598"/>
      <c r="AW15598"/>
      <c r="AX15598"/>
    </row>
    <row r="15599" spans="48:50" x14ac:dyDescent="0.25">
      <c r="AV15599"/>
      <c r="AW15599"/>
      <c r="AX15599"/>
    </row>
    <row r="15600" spans="48:50" x14ac:dyDescent="0.25">
      <c r="AV15600"/>
      <c r="AW15600"/>
      <c r="AX15600"/>
    </row>
    <row r="15601" spans="48:50" x14ac:dyDescent="0.25">
      <c r="AV15601"/>
      <c r="AW15601"/>
      <c r="AX15601"/>
    </row>
    <row r="15602" spans="48:50" x14ac:dyDescent="0.25">
      <c r="AV15602"/>
      <c r="AW15602"/>
      <c r="AX15602"/>
    </row>
    <row r="15603" spans="48:50" x14ac:dyDescent="0.25">
      <c r="AV15603"/>
      <c r="AW15603"/>
      <c r="AX15603"/>
    </row>
    <row r="15604" spans="48:50" x14ac:dyDescent="0.25">
      <c r="AV15604"/>
      <c r="AW15604"/>
      <c r="AX15604"/>
    </row>
    <row r="15605" spans="48:50" x14ac:dyDescent="0.25">
      <c r="AV15605"/>
      <c r="AW15605"/>
      <c r="AX15605"/>
    </row>
    <row r="15606" spans="48:50" x14ac:dyDescent="0.25">
      <c r="AV15606"/>
      <c r="AW15606"/>
      <c r="AX15606"/>
    </row>
    <row r="15607" spans="48:50" x14ac:dyDescent="0.25">
      <c r="AV15607"/>
      <c r="AW15607"/>
      <c r="AX15607"/>
    </row>
    <row r="15608" spans="48:50" x14ac:dyDescent="0.25">
      <c r="AV15608"/>
      <c r="AW15608"/>
      <c r="AX15608"/>
    </row>
    <row r="15609" spans="48:50" x14ac:dyDescent="0.25">
      <c r="AV15609"/>
      <c r="AW15609"/>
      <c r="AX15609"/>
    </row>
    <row r="15610" spans="48:50" x14ac:dyDescent="0.25">
      <c r="AV15610"/>
      <c r="AW15610"/>
      <c r="AX15610"/>
    </row>
    <row r="15611" spans="48:50" x14ac:dyDescent="0.25">
      <c r="AV15611"/>
      <c r="AW15611"/>
      <c r="AX15611"/>
    </row>
    <row r="15612" spans="48:50" x14ac:dyDescent="0.25">
      <c r="AV15612"/>
      <c r="AW15612"/>
      <c r="AX15612"/>
    </row>
    <row r="15613" spans="48:50" x14ac:dyDescent="0.25">
      <c r="AV15613"/>
      <c r="AW15613"/>
      <c r="AX15613"/>
    </row>
    <row r="15614" spans="48:50" x14ac:dyDescent="0.25">
      <c r="AV15614"/>
      <c r="AW15614"/>
      <c r="AX15614"/>
    </row>
    <row r="15615" spans="48:50" x14ac:dyDescent="0.25">
      <c r="AV15615"/>
      <c r="AW15615"/>
      <c r="AX15615"/>
    </row>
    <row r="15616" spans="48:50" x14ac:dyDescent="0.25">
      <c r="AV15616"/>
      <c r="AW15616"/>
      <c r="AX15616"/>
    </row>
    <row r="15617" spans="48:50" x14ac:dyDescent="0.25">
      <c r="AV15617"/>
      <c r="AW15617"/>
      <c r="AX15617"/>
    </row>
    <row r="15618" spans="48:50" x14ac:dyDescent="0.25">
      <c r="AV15618"/>
      <c r="AW15618"/>
      <c r="AX15618"/>
    </row>
    <row r="15619" spans="48:50" x14ac:dyDescent="0.25">
      <c r="AV15619"/>
      <c r="AW15619"/>
      <c r="AX15619"/>
    </row>
    <row r="15620" spans="48:50" x14ac:dyDescent="0.25">
      <c r="AV15620"/>
      <c r="AW15620"/>
      <c r="AX15620"/>
    </row>
    <row r="15621" spans="48:50" x14ac:dyDescent="0.25">
      <c r="AV15621"/>
      <c r="AW15621"/>
      <c r="AX15621"/>
    </row>
    <row r="15622" spans="48:50" x14ac:dyDescent="0.25">
      <c r="AV15622"/>
      <c r="AW15622"/>
      <c r="AX15622"/>
    </row>
    <row r="15623" spans="48:50" x14ac:dyDescent="0.25">
      <c r="AV15623"/>
      <c r="AW15623"/>
      <c r="AX15623"/>
    </row>
    <row r="15624" spans="48:50" x14ac:dyDescent="0.25">
      <c r="AV15624"/>
      <c r="AW15624"/>
      <c r="AX15624"/>
    </row>
    <row r="15625" spans="48:50" x14ac:dyDescent="0.25">
      <c r="AV15625"/>
      <c r="AW15625"/>
      <c r="AX15625"/>
    </row>
    <row r="15626" spans="48:50" x14ac:dyDescent="0.25">
      <c r="AV15626"/>
      <c r="AW15626"/>
      <c r="AX15626"/>
    </row>
    <row r="15627" spans="48:50" x14ac:dyDescent="0.25">
      <c r="AV15627"/>
      <c r="AW15627"/>
      <c r="AX15627"/>
    </row>
    <row r="15628" spans="48:50" x14ac:dyDescent="0.25">
      <c r="AV15628"/>
      <c r="AW15628"/>
      <c r="AX15628"/>
    </row>
    <row r="15629" spans="48:50" x14ac:dyDescent="0.25">
      <c r="AV15629"/>
      <c r="AW15629"/>
      <c r="AX15629"/>
    </row>
    <row r="15630" spans="48:50" x14ac:dyDescent="0.25">
      <c r="AV15630"/>
      <c r="AW15630"/>
      <c r="AX15630"/>
    </row>
    <row r="15631" spans="48:50" x14ac:dyDescent="0.25">
      <c r="AV15631"/>
      <c r="AW15631"/>
      <c r="AX15631"/>
    </row>
    <row r="15632" spans="48:50" x14ac:dyDescent="0.25">
      <c r="AV15632"/>
      <c r="AW15632"/>
      <c r="AX15632"/>
    </row>
    <row r="15633" spans="48:50" x14ac:dyDescent="0.25">
      <c r="AV15633"/>
      <c r="AW15633"/>
      <c r="AX15633"/>
    </row>
    <row r="15634" spans="48:50" x14ac:dyDescent="0.25">
      <c r="AV15634"/>
      <c r="AW15634"/>
      <c r="AX15634"/>
    </row>
    <row r="15635" spans="48:50" x14ac:dyDescent="0.25">
      <c r="AV15635"/>
      <c r="AW15635"/>
      <c r="AX15635"/>
    </row>
    <row r="15636" spans="48:50" x14ac:dyDescent="0.25">
      <c r="AV15636"/>
      <c r="AW15636"/>
      <c r="AX15636"/>
    </row>
    <row r="15637" spans="48:50" x14ac:dyDescent="0.25">
      <c r="AV15637"/>
      <c r="AW15637"/>
      <c r="AX15637"/>
    </row>
    <row r="15638" spans="48:50" x14ac:dyDescent="0.25">
      <c r="AV15638"/>
      <c r="AW15638"/>
      <c r="AX15638"/>
    </row>
    <row r="15639" spans="48:50" x14ac:dyDescent="0.25">
      <c r="AV15639"/>
      <c r="AW15639"/>
      <c r="AX15639"/>
    </row>
    <row r="15640" spans="48:50" x14ac:dyDescent="0.25">
      <c r="AV15640"/>
      <c r="AW15640"/>
      <c r="AX15640"/>
    </row>
    <row r="15641" spans="48:50" x14ac:dyDescent="0.25">
      <c r="AV15641"/>
      <c r="AW15641"/>
      <c r="AX15641"/>
    </row>
    <row r="15642" spans="48:50" x14ac:dyDescent="0.25">
      <c r="AV15642"/>
      <c r="AW15642"/>
      <c r="AX15642"/>
    </row>
    <row r="15643" spans="48:50" x14ac:dyDescent="0.25">
      <c r="AV15643"/>
      <c r="AW15643"/>
      <c r="AX15643"/>
    </row>
    <row r="15644" spans="48:50" x14ac:dyDescent="0.25">
      <c r="AV15644"/>
      <c r="AW15644"/>
      <c r="AX15644"/>
    </row>
    <row r="15645" spans="48:50" x14ac:dyDescent="0.25">
      <c r="AV15645"/>
      <c r="AW15645"/>
      <c r="AX15645"/>
    </row>
    <row r="15646" spans="48:50" x14ac:dyDescent="0.25">
      <c r="AV15646"/>
      <c r="AW15646"/>
      <c r="AX15646"/>
    </row>
    <row r="15647" spans="48:50" x14ac:dyDescent="0.25">
      <c r="AV15647"/>
      <c r="AW15647"/>
      <c r="AX15647"/>
    </row>
    <row r="15648" spans="48:50" x14ac:dyDescent="0.25">
      <c r="AV15648"/>
      <c r="AW15648"/>
      <c r="AX15648"/>
    </row>
    <row r="15649" spans="48:50" x14ac:dyDescent="0.25">
      <c r="AV15649"/>
      <c r="AW15649"/>
      <c r="AX15649"/>
    </row>
    <row r="15650" spans="48:50" x14ac:dyDescent="0.25">
      <c r="AV15650"/>
      <c r="AW15650"/>
      <c r="AX15650"/>
    </row>
    <row r="15651" spans="48:50" x14ac:dyDescent="0.25">
      <c r="AV15651"/>
      <c r="AW15651"/>
      <c r="AX15651"/>
    </row>
    <row r="15652" spans="48:50" x14ac:dyDescent="0.25">
      <c r="AV15652"/>
      <c r="AW15652"/>
      <c r="AX15652"/>
    </row>
    <row r="15653" spans="48:50" x14ac:dyDescent="0.25">
      <c r="AV15653"/>
      <c r="AW15653"/>
      <c r="AX15653"/>
    </row>
    <row r="15654" spans="48:50" x14ac:dyDescent="0.25">
      <c r="AV15654"/>
      <c r="AW15654"/>
      <c r="AX15654"/>
    </row>
    <row r="15655" spans="48:50" x14ac:dyDescent="0.25">
      <c r="AV15655"/>
      <c r="AW15655"/>
      <c r="AX15655"/>
    </row>
    <row r="15656" spans="48:50" x14ac:dyDescent="0.25">
      <c r="AV15656"/>
      <c r="AW15656"/>
      <c r="AX15656"/>
    </row>
    <row r="15657" spans="48:50" x14ac:dyDescent="0.25">
      <c r="AV15657"/>
      <c r="AW15657"/>
      <c r="AX15657"/>
    </row>
    <row r="15658" spans="48:50" x14ac:dyDescent="0.25">
      <c r="AV15658"/>
      <c r="AW15658"/>
      <c r="AX15658"/>
    </row>
    <row r="15659" spans="48:50" x14ac:dyDescent="0.25">
      <c r="AV15659"/>
      <c r="AW15659"/>
      <c r="AX15659"/>
    </row>
    <row r="15660" spans="48:50" x14ac:dyDescent="0.25">
      <c r="AV15660"/>
      <c r="AW15660"/>
      <c r="AX15660"/>
    </row>
    <row r="15661" spans="48:50" x14ac:dyDescent="0.25">
      <c r="AV15661"/>
      <c r="AW15661"/>
      <c r="AX15661"/>
    </row>
    <row r="15662" spans="48:50" x14ac:dyDescent="0.25">
      <c r="AV15662"/>
      <c r="AW15662"/>
      <c r="AX15662"/>
    </row>
    <row r="15663" spans="48:50" x14ac:dyDescent="0.25">
      <c r="AV15663"/>
      <c r="AW15663"/>
      <c r="AX15663"/>
    </row>
    <row r="15664" spans="48:50" x14ac:dyDescent="0.25">
      <c r="AV15664"/>
      <c r="AW15664"/>
      <c r="AX15664"/>
    </row>
    <row r="15665" spans="48:50" x14ac:dyDescent="0.25">
      <c r="AV15665"/>
      <c r="AW15665"/>
      <c r="AX15665"/>
    </row>
    <row r="15666" spans="48:50" x14ac:dyDescent="0.25">
      <c r="AV15666"/>
      <c r="AW15666"/>
      <c r="AX15666"/>
    </row>
    <row r="15667" spans="48:50" x14ac:dyDescent="0.25">
      <c r="AV15667"/>
      <c r="AW15667"/>
      <c r="AX15667"/>
    </row>
    <row r="15668" spans="48:50" x14ac:dyDescent="0.25">
      <c r="AV15668"/>
      <c r="AW15668"/>
      <c r="AX15668"/>
    </row>
    <row r="15669" spans="48:50" x14ac:dyDescent="0.25">
      <c r="AV15669"/>
      <c r="AW15669"/>
      <c r="AX15669"/>
    </row>
    <row r="15670" spans="48:50" x14ac:dyDescent="0.25">
      <c r="AV15670"/>
      <c r="AW15670"/>
      <c r="AX15670"/>
    </row>
    <row r="15671" spans="48:50" x14ac:dyDescent="0.25">
      <c r="AV15671"/>
      <c r="AW15671"/>
      <c r="AX15671"/>
    </row>
    <row r="15672" spans="48:50" x14ac:dyDescent="0.25">
      <c r="AV15672"/>
      <c r="AW15672"/>
      <c r="AX15672"/>
    </row>
    <row r="15673" spans="48:50" x14ac:dyDescent="0.25">
      <c r="AV15673"/>
      <c r="AW15673"/>
      <c r="AX15673"/>
    </row>
    <row r="15674" spans="48:50" x14ac:dyDescent="0.25">
      <c r="AV15674"/>
      <c r="AW15674"/>
      <c r="AX15674"/>
    </row>
    <row r="15675" spans="48:50" x14ac:dyDescent="0.25">
      <c r="AV15675"/>
      <c r="AW15675"/>
      <c r="AX15675"/>
    </row>
    <row r="15676" spans="48:50" x14ac:dyDescent="0.25">
      <c r="AV15676"/>
      <c r="AW15676"/>
      <c r="AX15676"/>
    </row>
    <row r="15677" spans="48:50" x14ac:dyDescent="0.25">
      <c r="AV15677"/>
      <c r="AW15677"/>
      <c r="AX15677"/>
    </row>
    <row r="15678" spans="48:50" x14ac:dyDescent="0.25">
      <c r="AV15678"/>
      <c r="AW15678"/>
      <c r="AX15678"/>
    </row>
    <row r="15679" spans="48:50" x14ac:dyDescent="0.25">
      <c r="AV15679"/>
      <c r="AW15679"/>
      <c r="AX15679"/>
    </row>
    <row r="15680" spans="48:50" x14ac:dyDescent="0.25">
      <c r="AV15680"/>
      <c r="AW15680"/>
      <c r="AX15680"/>
    </row>
    <row r="15681" spans="48:50" x14ac:dyDescent="0.25">
      <c r="AV15681"/>
      <c r="AW15681"/>
      <c r="AX15681"/>
    </row>
    <row r="15682" spans="48:50" x14ac:dyDescent="0.25">
      <c r="AV15682"/>
      <c r="AW15682"/>
      <c r="AX15682"/>
    </row>
    <row r="15683" spans="48:50" x14ac:dyDescent="0.25">
      <c r="AV15683"/>
      <c r="AW15683"/>
      <c r="AX15683"/>
    </row>
    <row r="15684" spans="48:50" x14ac:dyDescent="0.25">
      <c r="AV15684"/>
      <c r="AW15684"/>
      <c r="AX15684"/>
    </row>
    <row r="15685" spans="48:50" x14ac:dyDescent="0.25">
      <c r="AV15685"/>
      <c r="AW15685"/>
      <c r="AX15685"/>
    </row>
    <row r="15686" spans="48:50" x14ac:dyDescent="0.25">
      <c r="AV15686"/>
      <c r="AW15686"/>
      <c r="AX15686"/>
    </row>
    <row r="15687" spans="48:50" x14ac:dyDescent="0.25">
      <c r="AV15687"/>
      <c r="AW15687"/>
      <c r="AX15687"/>
    </row>
    <row r="15688" spans="48:50" x14ac:dyDescent="0.25">
      <c r="AV15688"/>
      <c r="AW15688"/>
      <c r="AX15688"/>
    </row>
    <row r="15689" spans="48:50" x14ac:dyDescent="0.25">
      <c r="AV15689"/>
      <c r="AW15689"/>
      <c r="AX15689"/>
    </row>
    <row r="15690" spans="48:50" x14ac:dyDescent="0.25">
      <c r="AV15690"/>
      <c r="AW15690"/>
      <c r="AX15690"/>
    </row>
    <row r="15691" spans="48:50" x14ac:dyDescent="0.25">
      <c r="AV15691"/>
      <c r="AW15691"/>
      <c r="AX15691"/>
    </row>
    <row r="15692" spans="48:50" x14ac:dyDescent="0.25">
      <c r="AV15692"/>
      <c r="AW15692"/>
      <c r="AX15692"/>
    </row>
    <row r="15693" spans="48:50" x14ac:dyDescent="0.25">
      <c r="AV15693"/>
      <c r="AW15693"/>
      <c r="AX15693"/>
    </row>
    <row r="15694" spans="48:50" x14ac:dyDescent="0.25">
      <c r="AV15694"/>
      <c r="AW15694"/>
      <c r="AX15694"/>
    </row>
    <row r="15695" spans="48:50" x14ac:dyDescent="0.25">
      <c r="AV15695"/>
      <c r="AW15695"/>
      <c r="AX15695"/>
    </row>
    <row r="15696" spans="48:50" x14ac:dyDescent="0.25">
      <c r="AV15696"/>
      <c r="AW15696"/>
      <c r="AX15696"/>
    </row>
    <row r="15697" spans="48:50" x14ac:dyDescent="0.25">
      <c r="AV15697"/>
      <c r="AW15697"/>
      <c r="AX15697"/>
    </row>
    <row r="15698" spans="48:50" x14ac:dyDescent="0.25">
      <c r="AV15698"/>
      <c r="AW15698"/>
      <c r="AX15698"/>
    </row>
    <row r="15699" spans="48:50" x14ac:dyDescent="0.25">
      <c r="AV15699"/>
      <c r="AW15699"/>
      <c r="AX15699"/>
    </row>
    <row r="15700" spans="48:50" x14ac:dyDescent="0.25">
      <c r="AV15700"/>
      <c r="AW15700"/>
      <c r="AX15700"/>
    </row>
    <row r="15701" spans="48:50" x14ac:dyDescent="0.25">
      <c r="AV15701"/>
      <c r="AW15701"/>
      <c r="AX15701"/>
    </row>
    <row r="15702" spans="48:50" x14ac:dyDescent="0.25">
      <c r="AV15702"/>
      <c r="AW15702"/>
      <c r="AX15702"/>
    </row>
    <row r="15703" spans="48:50" x14ac:dyDescent="0.25">
      <c r="AV15703"/>
      <c r="AW15703"/>
      <c r="AX15703"/>
    </row>
    <row r="15704" spans="48:50" x14ac:dyDescent="0.25">
      <c r="AV15704"/>
      <c r="AW15704"/>
      <c r="AX15704"/>
    </row>
    <row r="15705" spans="48:50" x14ac:dyDescent="0.25">
      <c r="AV15705"/>
      <c r="AW15705"/>
      <c r="AX15705"/>
    </row>
    <row r="15706" spans="48:50" x14ac:dyDescent="0.25">
      <c r="AV15706"/>
      <c r="AW15706"/>
      <c r="AX15706"/>
    </row>
    <row r="15707" spans="48:50" x14ac:dyDescent="0.25">
      <c r="AV15707"/>
      <c r="AW15707"/>
      <c r="AX15707"/>
    </row>
    <row r="15708" spans="48:50" x14ac:dyDescent="0.25">
      <c r="AV15708"/>
      <c r="AW15708"/>
      <c r="AX15708"/>
    </row>
    <row r="15709" spans="48:50" x14ac:dyDescent="0.25">
      <c r="AV15709"/>
      <c r="AW15709"/>
      <c r="AX15709"/>
    </row>
    <row r="15710" spans="48:50" x14ac:dyDescent="0.25">
      <c r="AV15710"/>
      <c r="AW15710"/>
      <c r="AX15710"/>
    </row>
    <row r="15711" spans="48:50" x14ac:dyDescent="0.25">
      <c r="AV15711"/>
      <c r="AW15711"/>
      <c r="AX15711"/>
    </row>
    <row r="15712" spans="48:50" x14ac:dyDescent="0.25">
      <c r="AV15712"/>
      <c r="AW15712"/>
      <c r="AX15712"/>
    </row>
    <row r="15713" spans="48:50" x14ac:dyDescent="0.25">
      <c r="AV15713"/>
      <c r="AW15713"/>
      <c r="AX15713"/>
    </row>
    <row r="15714" spans="48:50" x14ac:dyDescent="0.25">
      <c r="AV15714"/>
      <c r="AW15714"/>
      <c r="AX15714"/>
    </row>
    <row r="15715" spans="48:50" x14ac:dyDescent="0.25">
      <c r="AV15715"/>
      <c r="AW15715"/>
      <c r="AX15715"/>
    </row>
    <row r="15716" spans="48:50" x14ac:dyDescent="0.25">
      <c r="AV15716"/>
      <c r="AW15716"/>
      <c r="AX15716"/>
    </row>
    <row r="15717" spans="48:50" x14ac:dyDescent="0.25">
      <c r="AV15717"/>
      <c r="AW15717"/>
      <c r="AX15717"/>
    </row>
    <row r="15718" spans="48:50" x14ac:dyDescent="0.25">
      <c r="AV15718"/>
      <c r="AW15718"/>
      <c r="AX15718"/>
    </row>
    <row r="15719" spans="48:50" x14ac:dyDescent="0.25">
      <c r="AV15719"/>
      <c r="AW15719"/>
      <c r="AX15719"/>
    </row>
    <row r="15720" spans="48:50" x14ac:dyDescent="0.25">
      <c r="AV15720"/>
      <c r="AW15720"/>
      <c r="AX15720"/>
    </row>
    <row r="15721" spans="48:50" x14ac:dyDescent="0.25">
      <c r="AV15721"/>
      <c r="AW15721"/>
      <c r="AX15721"/>
    </row>
    <row r="15722" spans="48:50" x14ac:dyDescent="0.25">
      <c r="AV15722"/>
      <c r="AW15722"/>
      <c r="AX15722"/>
    </row>
    <row r="15723" spans="48:50" x14ac:dyDescent="0.25">
      <c r="AV15723"/>
      <c r="AW15723"/>
      <c r="AX15723"/>
    </row>
    <row r="15724" spans="48:50" x14ac:dyDescent="0.25">
      <c r="AV15724"/>
      <c r="AW15724"/>
      <c r="AX15724"/>
    </row>
    <row r="15725" spans="48:50" x14ac:dyDescent="0.25">
      <c r="AV15725"/>
      <c r="AW15725"/>
      <c r="AX15725"/>
    </row>
    <row r="15726" spans="48:50" x14ac:dyDescent="0.25">
      <c r="AV15726"/>
      <c r="AW15726"/>
      <c r="AX15726"/>
    </row>
    <row r="15727" spans="48:50" x14ac:dyDescent="0.25">
      <c r="AV15727"/>
      <c r="AW15727"/>
      <c r="AX15727"/>
    </row>
    <row r="15728" spans="48:50" x14ac:dyDescent="0.25">
      <c r="AV15728"/>
      <c r="AW15728"/>
      <c r="AX15728"/>
    </row>
    <row r="15729" spans="48:50" x14ac:dyDescent="0.25">
      <c r="AV15729"/>
      <c r="AW15729"/>
      <c r="AX15729"/>
    </row>
    <row r="15730" spans="48:50" x14ac:dyDescent="0.25">
      <c r="AV15730"/>
      <c r="AW15730"/>
      <c r="AX15730"/>
    </row>
    <row r="15731" spans="48:50" x14ac:dyDescent="0.25">
      <c r="AV15731"/>
      <c r="AW15731"/>
      <c r="AX15731"/>
    </row>
    <row r="15732" spans="48:50" x14ac:dyDescent="0.25">
      <c r="AV15732"/>
      <c r="AW15732"/>
      <c r="AX15732"/>
    </row>
    <row r="15733" spans="48:50" x14ac:dyDescent="0.25">
      <c r="AV15733"/>
      <c r="AW15733"/>
      <c r="AX15733"/>
    </row>
    <row r="15734" spans="48:50" x14ac:dyDescent="0.25">
      <c r="AV15734"/>
      <c r="AW15734"/>
      <c r="AX15734"/>
    </row>
    <row r="15735" spans="48:50" x14ac:dyDescent="0.25">
      <c r="AV15735"/>
      <c r="AW15735"/>
      <c r="AX15735"/>
    </row>
    <row r="15736" spans="48:50" x14ac:dyDescent="0.25">
      <c r="AV15736"/>
      <c r="AW15736"/>
      <c r="AX15736"/>
    </row>
    <row r="15737" spans="48:50" x14ac:dyDescent="0.25">
      <c r="AV15737"/>
      <c r="AW15737"/>
      <c r="AX15737"/>
    </row>
    <row r="15738" spans="48:50" x14ac:dyDescent="0.25">
      <c r="AV15738"/>
      <c r="AW15738"/>
      <c r="AX15738"/>
    </row>
    <row r="15739" spans="48:50" x14ac:dyDescent="0.25">
      <c r="AV15739"/>
      <c r="AW15739"/>
      <c r="AX15739"/>
    </row>
    <row r="15740" spans="48:50" x14ac:dyDescent="0.25">
      <c r="AV15740"/>
      <c r="AW15740"/>
      <c r="AX15740"/>
    </row>
    <row r="15741" spans="48:50" x14ac:dyDescent="0.25">
      <c r="AV15741"/>
      <c r="AW15741"/>
      <c r="AX15741"/>
    </row>
    <row r="15742" spans="48:50" x14ac:dyDescent="0.25">
      <c r="AV15742"/>
      <c r="AW15742"/>
      <c r="AX15742"/>
    </row>
    <row r="15743" spans="48:50" x14ac:dyDescent="0.25">
      <c r="AV15743"/>
      <c r="AW15743"/>
      <c r="AX15743"/>
    </row>
    <row r="15744" spans="48:50" x14ac:dyDescent="0.25">
      <c r="AV15744"/>
      <c r="AW15744"/>
      <c r="AX15744"/>
    </row>
    <row r="15745" spans="48:50" x14ac:dyDescent="0.25">
      <c r="AV15745"/>
      <c r="AW15745"/>
      <c r="AX15745"/>
    </row>
    <row r="15746" spans="48:50" x14ac:dyDescent="0.25">
      <c r="AV15746"/>
      <c r="AW15746"/>
      <c r="AX15746"/>
    </row>
    <row r="15747" spans="48:50" x14ac:dyDescent="0.25">
      <c r="AV15747"/>
      <c r="AW15747"/>
      <c r="AX15747"/>
    </row>
    <row r="15748" spans="48:50" x14ac:dyDescent="0.25">
      <c r="AV15748"/>
      <c r="AW15748"/>
      <c r="AX15748"/>
    </row>
    <row r="15749" spans="48:50" x14ac:dyDescent="0.25">
      <c r="AV15749"/>
      <c r="AW15749"/>
      <c r="AX15749"/>
    </row>
    <row r="15750" spans="48:50" x14ac:dyDescent="0.25">
      <c r="AV15750"/>
      <c r="AW15750"/>
      <c r="AX15750"/>
    </row>
    <row r="15751" spans="48:50" x14ac:dyDescent="0.25">
      <c r="AV15751"/>
      <c r="AW15751"/>
      <c r="AX15751"/>
    </row>
    <row r="15752" spans="48:50" x14ac:dyDescent="0.25">
      <c r="AV15752"/>
      <c r="AW15752"/>
      <c r="AX15752"/>
    </row>
    <row r="15753" spans="48:50" x14ac:dyDescent="0.25">
      <c r="AV15753"/>
      <c r="AW15753"/>
      <c r="AX15753"/>
    </row>
    <row r="15754" spans="48:50" x14ac:dyDescent="0.25">
      <c r="AV15754"/>
      <c r="AW15754"/>
      <c r="AX15754"/>
    </row>
    <row r="15755" spans="48:50" x14ac:dyDescent="0.25">
      <c r="AV15755"/>
      <c r="AW15755"/>
      <c r="AX15755"/>
    </row>
    <row r="15756" spans="48:50" x14ac:dyDescent="0.25">
      <c r="AV15756"/>
      <c r="AW15756"/>
      <c r="AX15756"/>
    </row>
    <row r="15757" spans="48:50" x14ac:dyDescent="0.25">
      <c r="AV15757"/>
      <c r="AW15757"/>
      <c r="AX15757"/>
    </row>
    <row r="15758" spans="48:50" x14ac:dyDescent="0.25">
      <c r="AV15758"/>
      <c r="AW15758"/>
      <c r="AX15758"/>
    </row>
    <row r="15759" spans="48:50" x14ac:dyDescent="0.25">
      <c r="AV15759"/>
      <c r="AW15759"/>
      <c r="AX15759"/>
    </row>
    <row r="15760" spans="48:50" x14ac:dyDescent="0.25">
      <c r="AV15760"/>
      <c r="AW15760"/>
      <c r="AX15760"/>
    </row>
    <row r="15761" spans="48:50" x14ac:dyDescent="0.25">
      <c r="AV15761"/>
      <c r="AW15761"/>
      <c r="AX15761"/>
    </row>
    <row r="15762" spans="48:50" x14ac:dyDescent="0.25">
      <c r="AV15762"/>
      <c r="AW15762"/>
      <c r="AX15762"/>
    </row>
    <row r="15763" spans="48:50" x14ac:dyDescent="0.25">
      <c r="AV15763"/>
      <c r="AW15763"/>
      <c r="AX15763"/>
    </row>
    <row r="15764" spans="48:50" x14ac:dyDescent="0.25">
      <c r="AV15764"/>
      <c r="AW15764"/>
      <c r="AX15764"/>
    </row>
    <row r="15765" spans="48:50" x14ac:dyDescent="0.25">
      <c r="AV15765"/>
      <c r="AW15765"/>
      <c r="AX15765"/>
    </row>
    <row r="15766" spans="48:50" x14ac:dyDescent="0.25">
      <c r="AV15766"/>
      <c r="AW15766"/>
      <c r="AX15766"/>
    </row>
    <row r="15767" spans="48:50" x14ac:dyDescent="0.25">
      <c r="AV15767"/>
      <c r="AW15767"/>
      <c r="AX15767"/>
    </row>
    <row r="15768" spans="48:50" x14ac:dyDescent="0.25">
      <c r="AV15768"/>
      <c r="AW15768"/>
      <c r="AX15768"/>
    </row>
    <row r="15769" spans="48:50" x14ac:dyDescent="0.25">
      <c r="AV15769"/>
      <c r="AW15769"/>
      <c r="AX15769"/>
    </row>
    <row r="15770" spans="48:50" x14ac:dyDescent="0.25">
      <c r="AV15770"/>
      <c r="AW15770"/>
      <c r="AX15770"/>
    </row>
    <row r="15771" spans="48:50" x14ac:dyDescent="0.25">
      <c r="AV15771"/>
      <c r="AW15771"/>
      <c r="AX15771"/>
    </row>
    <row r="15772" spans="48:50" x14ac:dyDescent="0.25">
      <c r="AV15772"/>
      <c r="AW15772"/>
      <c r="AX15772"/>
    </row>
    <row r="15773" spans="48:50" x14ac:dyDescent="0.25">
      <c r="AV15773"/>
      <c r="AW15773"/>
      <c r="AX15773"/>
    </row>
    <row r="15774" spans="48:50" x14ac:dyDescent="0.25">
      <c r="AV15774"/>
      <c r="AW15774"/>
      <c r="AX15774"/>
    </row>
    <row r="15775" spans="48:50" x14ac:dyDescent="0.25">
      <c r="AV15775"/>
      <c r="AW15775"/>
      <c r="AX15775"/>
    </row>
    <row r="15776" spans="48:50" x14ac:dyDescent="0.25">
      <c r="AV15776"/>
      <c r="AW15776"/>
      <c r="AX15776"/>
    </row>
    <row r="15777" spans="48:50" x14ac:dyDescent="0.25">
      <c r="AV15777"/>
      <c r="AW15777"/>
      <c r="AX15777"/>
    </row>
    <row r="15778" spans="48:50" x14ac:dyDescent="0.25">
      <c r="AV15778"/>
      <c r="AW15778"/>
      <c r="AX15778"/>
    </row>
    <row r="15779" spans="48:50" x14ac:dyDescent="0.25">
      <c r="AV15779"/>
      <c r="AW15779"/>
      <c r="AX15779"/>
    </row>
    <row r="15780" spans="48:50" x14ac:dyDescent="0.25">
      <c r="AV15780"/>
      <c r="AW15780"/>
      <c r="AX15780"/>
    </row>
    <row r="15781" spans="48:50" x14ac:dyDescent="0.25">
      <c r="AV15781"/>
      <c r="AW15781"/>
      <c r="AX15781"/>
    </row>
    <row r="15782" spans="48:50" x14ac:dyDescent="0.25">
      <c r="AV15782"/>
      <c r="AW15782"/>
      <c r="AX15782"/>
    </row>
    <row r="15783" spans="48:50" x14ac:dyDescent="0.25">
      <c r="AV15783"/>
      <c r="AW15783"/>
      <c r="AX15783"/>
    </row>
    <row r="15784" spans="48:50" x14ac:dyDescent="0.25">
      <c r="AV15784"/>
      <c r="AW15784"/>
      <c r="AX15784"/>
    </row>
    <row r="15785" spans="48:50" x14ac:dyDescent="0.25">
      <c r="AV15785"/>
      <c r="AW15785"/>
      <c r="AX15785"/>
    </row>
    <row r="15786" spans="48:50" x14ac:dyDescent="0.25">
      <c r="AV15786"/>
      <c r="AW15786"/>
      <c r="AX15786"/>
    </row>
    <row r="15787" spans="48:50" x14ac:dyDescent="0.25">
      <c r="AV15787"/>
      <c r="AW15787"/>
      <c r="AX15787"/>
    </row>
    <row r="15788" spans="48:50" x14ac:dyDescent="0.25">
      <c r="AV15788"/>
      <c r="AW15788"/>
      <c r="AX15788"/>
    </row>
    <row r="15789" spans="48:50" x14ac:dyDescent="0.25">
      <c r="AV15789"/>
      <c r="AW15789"/>
      <c r="AX15789"/>
    </row>
    <row r="15790" spans="48:50" x14ac:dyDescent="0.25">
      <c r="AV15790"/>
      <c r="AW15790"/>
      <c r="AX15790"/>
    </row>
    <row r="15791" spans="48:50" x14ac:dyDescent="0.25">
      <c r="AV15791"/>
      <c r="AW15791"/>
      <c r="AX15791"/>
    </row>
    <row r="15792" spans="48:50" x14ac:dyDescent="0.25">
      <c r="AV15792"/>
      <c r="AW15792"/>
      <c r="AX15792"/>
    </row>
    <row r="15793" spans="48:50" x14ac:dyDescent="0.25">
      <c r="AV15793"/>
      <c r="AW15793"/>
      <c r="AX15793"/>
    </row>
    <row r="15794" spans="48:50" x14ac:dyDescent="0.25">
      <c r="AV15794"/>
      <c r="AW15794"/>
      <c r="AX15794"/>
    </row>
    <row r="15795" spans="48:50" x14ac:dyDescent="0.25">
      <c r="AV15795"/>
      <c r="AW15795"/>
      <c r="AX15795"/>
    </row>
    <row r="15796" spans="48:50" x14ac:dyDescent="0.25">
      <c r="AV15796"/>
      <c r="AW15796"/>
      <c r="AX15796"/>
    </row>
    <row r="15797" spans="48:50" x14ac:dyDescent="0.25">
      <c r="AV15797"/>
      <c r="AW15797"/>
      <c r="AX15797"/>
    </row>
    <row r="15798" spans="48:50" x14ac:dyDescent="0.25">
      <c r="AV15798"/>
      <c r="AW15798"/>
      <c r="AX15798"/>
    </row>
    <row r="15799" spans="48:50" x14ac:dyDescent="0.25">
      <c r="AV15799"/>
      <c r="AW15799"/>
      <c r="AX15799"/>
    </row>
    <row r="15800" spans="48:50" x14ac:dyDescent="0.25">
      <c r="AV15800"/>
      <c r="AW15800"/>
      <c r="AX15800"/>
    </row>
    <row r="15801" spans="48:50" x14ac:dyDescent="0.25">
      <c r="AV15801"/>
      <c r="AW15801"/>
      <c r="AX15801"/>
    </row>
    <row r="15802" spans="48:50" x14ac:dyDescent="0.25">
      <c r="AV15802"/>
      <c r="AW15802"/>
      <c r="AX15802"/>
    </row>
    <row r="15803" spans="48:50" x14ac:dyDescent="0.25">
      <c r="AV15803"/>
      <c r="AW15803"/>
      <c r="AX15803"/>
    </row>
    <row r="15804" spans="48:50" x14ac:dyDescent="0.25">
      <c r="AV15804"/>
      <c r="AW15804"/>
      <c r="AX15804"/>
    </row>
    <row r="15805" spans="48:50" x14ac:dyDescent="0.25">
      <c r="AV15805"/>
      <c r="AW15805"/>
      <c r="AX15805"/>
    </row>
    <row r="15806" spans="48:50" x14ac:dyDescent="0.25">
      <c r="AV15806"/>
      <c r="AW15806"/>
      <c r="AX15806"/>
    </row>
    <row r="15807" spans="48:50" x14ac:dyDescent="0.25">
      <c r="AV15807"/>
      <c r="AW15807"/>
      <c r="AX15807"/>
    </row>
    <row r="15808" spans="48:50" x14ac:dyDescent="0.25">
      <c r="AV15808"/>
      <c r="AW15808"/>
      <c r="AX15808"/>
    </row>
    <row r="15809" spans="48:50" x14ac:dyDescent="0.25">
      <c r="AV15809"/>
      <c r="AW15809"/>
      <c r="AX15809"/>
    </row>
    <row r="15810" spans="48:50" x14ac:dyDescent="0.25">
      <c r="AV15810"/>
      <c r="AW15810"/>
      <c r="AX15810"/>
    </row>
    <row r="15811" spans="48:50" x14ac:dyDescent="0.25">
      <c r="AV15811"/>
      <c r="AW15811"/>
      <c r="AX15811"/>
    </row>
    <row r="15812" spans="48:50" x14ac:dyDescent="0.25">
      <c r="AV15812"/>
      <c r="AW15812"/>
      <c r="AX15812"/>
    </row>
    <row r="15813" spans="48:50" x14ac:dyDescent="0.25">
      <c r="AV15813"/>
      <c r="AW15813"/>
      <c r="AX15813"/>
    </row>
    <row r="15814" spans="48:50" x14ac:dyDescent="0.25">
      <c r="AV15814"/>
      <c r="AW15814"/>
      <c r="AX15814"/>
    </row>
    <row r="15815" spans="48:50" x14ac:dyDescent="0.25">
      <c r="AV15815"/>
      <c r="AW15815"/>
      <c r="AX15815"/>
    </row>
    <row r="15816" spans="48:50" x14ac:dyDescent="0.25">
      <c r="AV15816"/>
      <c r="AW15816"/>
      <c r="AX15816"/>
    </row>
    <row r="15817" spans="48:50" x14ac:dyDescent="0.25">
      <c r="AV15817"/>
      <c r="AW15817"/>
      <c r="AX15817"/>
    </row>
    <row r="15818" spans="48:50" x14ac:dyDescent="0.25">
      <c r="AV15818"/>
      <c r="AW15818"/>
      <c r="AX15818"/>
    </row>
    <row r="15819" spans="48:50" x14ac:dyDescent="0.25">
      <c r="AV15819"/>
      <c r="AW15819"/>
      <c r="AX15819"/>
    </row>
    <row r="15820" spans="48:50" x14ac:dyDescent="0.25">
      <c r="AV15820"/>
      <c r="AW15820"/>
      <c r="AX15820"/>
    </row>
    <row r="15821" spans="48:50" x14ac:dyDescent="0.25">
      <c r="AV15821"/>
      <c r="AW15821"/>
      <c r="AX15821"/>
    </row>
    <row r="15822" spans="48:50" x14ac:dyDescent="0.25">
      <c r="AV15822"/>
      <c r="AW15822"/>
      <c r="AX15822"/>
    </row>
    <row r="15823" spans="48:50" x14ac:dyDescent="0.25">
      <c r="AV15823"/>
      <c r="AW15823"/>
      <c r="AX15823"/>
    </row>
    <row r="15824" spans="48:50" x14ac:dyDescent="0.25">
      <c r="AV15824"/>
      <c r="AW15824"/>
      <c r="AX15824"/>
    </row>
    <row r="15825" spans="48:50" x14ac:dyDescent="0.25">
      <c r="AV15825"/>
      <c r="AW15825"/>
      <c r="AX15825"/>
    </row>
    <row r="15826" spans="48:50" x14ac:dyDescent="0.25">
      <c r="AV15826"/>
      <c r="AW15826"/>
      <c r="AX15826"/>
    </row>
    <row r="15827" spans="48:50" x14ac:dyDescent="0.25">
      <c r="AV15827"/>
      <c r="AW15827"/>
      <c r="AX15827"/>
    </row>
    <row r="15828" spans="48:50" x14ac:dyDescent="0.25">
      <c r="AV15828"/>
      <c r="AW15828"/>
      <c r="AX15828"/>
    </row>
    <row r="15829" spans="48:50" x14ac:dyDescent="0.25">
      <c r="AV15829"/>
      <c r="AW15829"/>
      <c r="AX15829"/>
    </row>
    <row r="15830" spans="48:50" x14ac:dyDescent="0.25">
      <c r="AV15830"/>
      <c r="AW15830"/>
      <c r="AX15830"/>
    </row>
    <row r="15831" spans="48:50" x14ac:dyDescent="0.25">
      <c r="AV15831"/>
      <c r="AW15831"/>
      <c r="AX15831"/>
    </row>
    <row r="15832" spans="48:50" x14ac:dyDescent="0.25">
      <c r="AV15832"/>
      <c r="AW15832"/>
      <c r="AX15832"/>
    </row>
    <row r="15833" spans="48:50" x14ac:dyDescent="0.25">
      <c r="AV15833"/>
      <c r="AW15833"/>
      <c r="AX15833"/>
    </row>
    <row r="15834" spans="48:50" x14ac:dyDescent="0.25">
      <c r="AV15834"/>
      <c r="AW15834"/>
      <c r="AX15834"/>
    </row>
    <row r="15835" spans="48:50" x14ac:dyDescent="0.25">
      <c r="AV15835"/>
      <c r="AW15835"/>
      <c r="AX15835"/>
    </row>
    <row r="15836" spans="48:50" x14ac:dyDescent="0.25">
      <c r="AV15836"/>
      <c r="AW15836"/>
      <c r="AX15836"/>
    </row>
    <row r="15837" spans="48:50" x14ac:dyDescent="0.25">
      <c r="AV15837"/>
      <c r="AW15837"/>
      <c r="AX15837"/>
    </row>
    <row r="15838" spans="48:50" x14ac:dyDescent="0.25">
      <c r="AV15838"/>
      <c r="AW15838"/>
      <c r="AX15838"/>
    </row>
    <row r="15839" spans="48:50" x14ac:dyDescent="0.25">
      <c r="AV15839"/>
      <c r="AW15839"/>
      <c r="AX15839"/>
    </row>
    <row r="15840" spans="48:50" x14ac:dyDescent="0.25">
      <c r="AV15840"/>
      <c r="AW15840"/>
      <c r="AX15840"/>
    </row>
    <row r="15841" spans="48:50" x14ac:dyDescent="0.25">
      <c r="AV15841"/>
      <c r="AW15841"/>
      <c r="AX15841"/>
    </row>
    <row r="15842" spans="48:50" x14ac:dyDescent="0.25">
      <c r="AV15842"/>
      <c r="AW15842"/>
      <c r="AX15842"/>
    </row>
    <row r="15843" spans="48:50" x14ac:dyDescent="0.25">
      <c r="AV15843"/>
      <c r="AW15843"/>
      <c r="AX15843"/>
    </row>
    <row r="15844" spans="48:50" x14ac:dyDescent="0.25">
      <c r="AV15844"/>
      <c r="AW15844"/>
      <c r="AX15844"/>
    </row>
    <row r="15845" spans="48:50" x14ac:dyDescent="0.25">
      <c r="AV15845"/>
      <c r="AW15845"/>
      <c r="AX15845"/>
    </row>
    <row r="15846" spans="48:50" x14ac:dyDescent="0.25">
      <c r="AV15846"/>
      <c r="AW15846"/>
      <c r="AX15846"/>
    </row>
    <row r="15847" spans="48:50" x14ac:dyDescent="0.25">
      <c r="AV15847"/>
      <c r="AW15847"/>
      <c r="AX15847"/>
    </row>
    <row r="15848" spans="48:50" x14ac:dyDescent="0.25">
      <c r="AV15848"/>
      <c r="AW15848"/>
      <c r="AX15848"/>
    </row>
    <row r="15849" spans="48:50" x14ac:dyDescent="0.25">
      <c r="AV15849"/>
      <c r="AW15849"/>
      <c r="AX15849"/>
    </row>
    <row r="15850" spans="48:50" x14ac:dyDescent="0.25">
      <c r="AV15850"/>
      <c r="AW15850"/>
      <c r="AX15850"/>
    </row>
    <row r="15851" spans="48:50" x14ac:dyDescent="0.25">
      <c r="AV15851"/>
      <c r="AW15851"/>
      <c r="AX15851"/>
    </row>
    <row r="15852" spans="48:50" x14ac:dyDescent="0.25">
      <c r="AV15852"/>
      <c r="AW15852"/>
      <c r="AX15852"/>
    </row>
    <row r="15853" spans="48:50" x14ac:dyDescent="0.25">
      <c r="AV15853"/>
      <c r="AW15853"/>
      <c r="AX15853"/>
    </row>
    <row r="15854" spans="48:50" x14ac:dyDescent="0.25">
      <c r="AV15854"/>
      <c r="AW15854"/>
      <c r="AX15854"/>
    </row>
    <row r="15855" spans="48:50" x14ac:dyDescent="0.25">
      <c r="AV15855"/>
      <c r="AW15855"/>
      <c r="AX15855"/>
    </row>
    <row r="15856" spans="48:50" x14ac:dyDescent="0.25">
      <c r="AV15856"/>
      <c r="AW15856"/>
      <c r="AX15856"/>
    </row>
    <row r="15857" spans="48:50" x14ac:dyDescent="0.25">
      <c r="AV15857"/>
      <c r="AW15857"/>
      <c r="AX15857"/>
    </row>
    <row r="15858" spans="48:50" x14ac:dyDescent="0.25">
      <c r="AV15858"/>
      <c r="AW15858"/>
      <c r="AX15858"/>
    </row>
    <row r="15859" spans="48:50" x14ac:dyDescent="0.25">
      <c r="AV15859"/>
      <c r="AW15859"/>
      <c r="AX15859"/>
    </row>
    <row r="15860" spans="48:50" x14ac:dyDescent="0.25">
      <c r="AV15860"/>
      <c r="AW15860"/>
      <c r="AX15860"/>
    </row>
    <row r="15861" spans="48:50" x14ac:dyDescent="0.25">
      <c r="AV15861"/>
      <c r="AW15861"/>
      <c r="AX15861"/>
    </row>
    <row r="15862" spans="48:50" x14ac:dyDescent="0.25">
      <c r="AV15862"/>
      <c r="AW15862"/>
      <c r="AX15862"/>
    </row>
    <row r="15863" spans="48:50" x14ac:dyDescent="0.25">
      <c r="AV15863"/>
      <c r="AW15863"/>
      <c r="AX15863"/>
    </row>
    <row r="15864" spans="48:50" x14ac:dyDescent="0.25">
      <c r="AV15864"/>
      <c r="AW15864"/>
      <c r="AX15864"/>
    </row>
    <row r="15865" spans="48:50" x14ac:dyDescent="0.25">
      <c r="AV15865"/>
      <c r="AW15865"/>
      <c r="AX15865"/>
    </row>
    <row r="15866" spans="48:50" x14ac:dyDescent="0.25">
      <c r="AV15866"/>
      <c r="AW15866"/>
      <c r="AX15866"/>
    </row>
    <row r="15867" spans="48:50" x14ac:dyDescent="0.25">
      <c r="AV15867"/>
      <c r="AW15867"/>
      <c r="AX15867"/>
    </row>
    <row r="15868" spans="48:50" x14ac:dyDescent="0.25">
      <c r="AV15868"/>
      <c r="AW15868"/>
      <c r="AX15868"/>
    </row>
    <row r="15869" spans="48:50" x14ac:dyDescent="0.25">
      <c r="AV15869"/>
      <c r="AW15869"/>
      <c r="AX15869"/>
    </row>
    <row r="15870" spans="48:50" x14ac:dyDescent="0.25">
      <c r="AV15870"/>
      <c r="AW15870"/>
      <c r="AX15870"/>
    </row>
    <row r="15871" spans="48:50" x14ac:dyDescent="0.25">
      <c r="AV15871"/>
      <c r="AW15871"/>
      <c r="AX15871"/>
    </row>
    <row r="15872" spans="48:50" x14ac:dyDescent="0.25">
      <c r="AV15872"/>
      <c r="AW15872"/>
      <c r="AX15872"/>
    </row>
    <row r="15873" spans="48:50" x14ac:dyDescent="0.25">
      <c r="AV15873"/>
      <c r="AW15873"/>
      <c r="AX15873"/>
    </row>
    <row r="15874" spans="48:50" x14ac:dyDescent="0.25">
      <c r="AV15874"/>
      <c r="AW15874"/>
      <c r="AX15874"/>
    </row>
    <row r="15875" spans="48:50" x14ac:dyDescent="0.25">
      <c r="AV15875"/>
      <c r="AW15875"/>
      <c r="AX15875"/>
    </row>
    <row r="15876" spans="48:50" x14ac:dyDescent="0.25">
      <c r="AV15876"/>
      <c r="AW15876"/>
      <c r="AX15876"/>
    </row>
    <row r="15877" spans="48:50" x14ac:dyDescent="0.25">
      <c r="AV15877"/>
      <c r="AW15877"/>
      <c r="AX15877"/>
    </row>
    <row r="15878" spans="48:50" x14ac:dyDescent="0.25">
      <c r="AV15878"/>
      <c r="AW15878"/>
      <c r="AX15878"/>
    </row>
    <row r="15879" spans="48:50" x14ac:dyDescent="0.25">
      <c r="AV15879"/>
      <c r="AW15879"/>
      <c r="AX15879"/>
    </row>
    <row r="15880" spans="48:50" x14ac:dyDescent="0.25">
      <c r="AV15880"/>
      <c r="AW15880"/>
      <c r="AX15880"/>
    </row>
    <row r="15881" spans="48:50" x14ac:dyDescent="0.25">
      <c r="AV15881"/>
      <c r="AW15881"/>
      <c r="AX15881"/>
    </row>
    <row r="15882" spans="48:50" x14ac:dyDescent="0.25">
      <c r="AV15882"/>
      <c r="AW15882"/>
      <c r="AX15882"/>
    </row>
    <row r="15883" spans="48:50" x14ac:dyDescent="0.25">
      <c r="AV15883"/>
      <c r="AW15883"/>
      <c r="AX15883"/>
    </row>
    <row r="15884" spans="48:50" x14ac:dyDescent="0.25">
      <c r="AV15884"/>
      <c r="AW15884"/>
      <c r="AX15884"/>
    </row>
    <row r="15885" spans="48:50" x14ac:dyDescent="0.25">
      <c r="AV15885"/>
      <c r="AW15885"/>
      <c r="AX15885"/>
    </row>
    <row r="15886" spans="48:50" x14ac:dyDescent="0.25">
      <c r="AV15886"/>
      <c r="AW15886"/>
      <c r="AX15886"/>
    </row>
    <row r="15887" spans="48:50" x14ac:dyDescent="0.25">
      <c r="AV15887"/>
      <c r="AW15887"/>
      <c r="AX15887"/>
    </row>
    <row r="15888" spans="48:50" x14ac:dyDescent="0.25">
      <c r="AV15888"/>
      <c r="AW15888"/>
      <c r="AX15888"/>
    </row>
    <row r="15889" spans="48:50" x14ac:dyDescent="0.25">
      <c r="AV15889"/>
      <c r="AW15889"/>
      <c r="AX15889"/>
    </row>
    <row r="15890" spans="48:50" x14ac:dyDescent="0.25">
      <c r="AV15890"/>
      <c r="AW15890"/>
      <c r="AX15890"/>
    </row>
    <row r="15891" spans="48:50" x14ac:dyDescent="0.25">
      <c r="AV15891"/>
      <c r="AW15891"/>
      <c r="AX15891"/>
    </row>
    <row r="15892" spans="48:50" x14ac:dyDescent="0.25">
      <c r="AV15892"/>
      <c r="AW15892"/>
      <c r="AX15892"/>
    </row>
    <row r="15893" spans="48:50" x14ac:dyDescent="0.25">
      <c r="AV15893"/>
      <c r="AW15893"/>
      <c r="AX15893"/>
    </row>
    <row r="15894" spans="48:50" x14ac:dyDescent="0.25">
      <c r="AV15894"/>
      <c r="AW15894"/>
      <c r="AX15894"/>
    </row>
    <row r="15895" spans="48:50" x14ac:dyDescent="0.25">
      <c r="AV15895"/>
      <c r="AW15895"/>
      <c r="AX15895"/>
    </row>
    <row r="15896" spans="48:50" x14ac:dyDescent="0.25">
      <c r="AV15896"/>
      <c r="AW15896"/>
      <c r="AX15896"/>
    </row>
    <row r="15897" spans="48:50" x14ac:dyDescent="0.25">
      <c r="AV15897"/>
      <c r="AW15897"/>
      <c r="AX15897"/>
    </row>
    <row r="15898" spans="48:50" x14ac:dyDescent="0.25">
      <c r="AV15898"/>
      <c r="AW15898"/>
      <c r="AX15898"/>
    </row>
    <row r="15899" spans="48:50" x14ac:dyDescent="0.25">
      <c r="AV15899"/>
      <c r="AW15899"/>
      <c r="AX15899"/>
    </row>
    <row r="15900" spans="48:50" x14ac:dyDescent="0.25">
      <c r="AV15900"/>
      <c r="AW15900"/>
      <c r="AX15900"/>
    </row>
    <row r="15901" spans="48:50" x14ac:dyDescent="0.25">
      <c r="AV15901"/>
      <c r="AW15901"/>
      <c r="AX15901"/>
    </row>
    <row r="15902" spans="48:50" x14ac:dyDescent="0.25">
      <c r="AV15902"/>
      <c r="AW15902"/>
      <c r="AX15902"/>
    </row>
    <row r="15903" spans="48:50" x14ac:dyDescent="0.25">
      <c r="AV15903"/>
      <c r="AW15903"/>
      <c r="AX15903"/>
    </row>
    <row r="15904" spans="48:50" x14ac:dyDescent="0.25">
      <c r="AV15904"/>
      <c r="AW15904"/>
      <c r="AX15904"/>
    </row>
    <row r="15905" spans="48:50" x14ac:dyDescent="0.25">
      <c r="AV15905"/>
      <c r="AW15905"/>
      <c r="AX15905"/>
    </row>
    <row r="15906" spans="48:50" x14ac:dyDescent="0.25">
      <c r="AV15906"/>
      <c r="AW15906"/>
      <c r="AX15906"/>
    </row>
    <row r="15907" spans="48:50" x14ac:dyDescent="0.25">
      <c r="AV15907"/>
      <c r="AW15907"/>
      <c r="AX15907"/>
    </row>
    <row r="15908" spans="48:50" x14ac:dyDescent="0.25">
      <c r="AV15908"/>
      <c r="AW15908"/>
      <c r="AX15908"/>
    </row>
    <row r="15909" spans="48:50" x14ac:dyDescent="0.25">
      <c r="AV15909"/>
      <c r="AW15909"/>
      <c r="AX15909"/>
    </row>
    <row r="15910" spans="48:50" x14ac:dyDescent="0.25">
      <c r="AV15910"/>
      <c r="AW15910"/>
      <c r="AX15910"/>
    </row>
    <row r="15911" spans="48:50" x14ac:dyDescent="0.25">
      <c r="AV15911"/>
      <c r="AW15911"/>
      <c r="AX15911"/>
    </row>
    <row r="15912" spans="48:50" x14ac:dyDescent="0.25">
      <c r="AV15912"/>
      <c r="AW15912"/>
      <c r="AX15912"/>
    </row>
    <row r="15913" spans="48:50" x14ac:dyDescent="0.25">
      <c r="AV15913"/>
      <c r="AW15913"/>
      <c r="AX15913"/>
    </row>
    <row r="15914" spans="48:50" x14ac:dyDescent="0.25">
      <c r="AV15914"/>
      <c r="AW15914"/>
      <c r="AX15914"/>
    </row>
    <row r="15915" spans="48:50" x14ac:dyDescent="0.25">
      <c r="AV15915"/>
      <c r="AW15915"/>
      <c r="AX15915"/>
    </row>
    <row r="15916" spans="48:50" x14ac:dyDescent="0.25">
      <c r="AV15916"/>
      <c r="AW15916"/>
      <c r="AX15916"/>
    </row>
    <row r="15917" spans="48:50" x14ac:dyDescent="0.25">
      <c r="AV15917"/>
      <c r="AW15917"/>
      <c r="AX15917"/>
    </row>
    <row r="15918" spans="48:50" x14ac:dyDescent="0.25">
      <c r="AV15918"/>
      <c r="AW15918"/>
      <c r="AX15918"/>
    </row>
    <row r="15919" spans="48:50" x14ac:dyDescent="0.25">
      <c r="AV15919"/>
      <c r="AW15919"/>
      <c r="AX15919"/>
    </row>
    <row r="15920" spans="48:50" x14ac:dyDescent="0.25">
      <c r="AV15920"/>
      <c r="AW15920"/>
      <c r="AX15920"/>
    </row>
    <row r="15921" spans="48:50" x14ac:dyDescent="0.25">
      <c r="AV15921"/>
      <c r="AW15921"/>
      <c r="AX15921"/>
    </row>
    <row r="15922" spans="48:50" x14ac:dyDescent="0.25">
      <c r="AV15922"/>
      <c r="AW15922"/>
      <c r="AX15922"/>
    </row>
    <row r="15923" spans="48:50" x14ac:dyDescent="0.25">
      <c r="AV15923"/>
      <c r="AW15923"/>
      <c r="AX15923"/>
    </row>
    <row r="15924" spans="48:50" x14ac:dyDescent="0.25">
      <c r="AV15924"/>
      <c r="AW15924"/>
      <c r="AX15924"/>
    </row>
    <row r="15925" spans="48:50" x14ac:dyDescent="0.25">
      <c r="AV15925"/>
      <c r="AW15925"/>
      <c r="AX15925"/>
    </row>
    <row r="15926" spans="48:50" x14ac:dyDescent="0.25">
      <c r="AV15926"/>
      <c r="AW15926"/>
      <c r="AX15926"/>
    </row>
    <row r="15927" spans="48:50" x14ac:dyDescent="0.25">
      <c r="AV15927"/>
      <c r="AW15927"/>
      <c r="AX15927"/>
    </row>
    <row r="15928" spans="48:50" x14ac:dyDescent="0.25">
      <c r="AV15928"/>
      <c r="AW15928"/>
      <c r="AX15928"/>
    </row>
    <row r="15929" spans="48:50" x14ac:dyDescent="0.25">
      <c r="AV15929"/>
      <c r="AW15929"/>
      <c r="AX15929"/>
    </row>
    <row r="15930" spans="48:50" x14ac:dyDescent="0.25">
      <c r="AV15930"/>
      <c r="AW15930"/>
      <c r="AX15930"/>
    </row>
    <row r="15931" spans="48:50" x14ac:dyDescent="0.25">
      <c r="AV15931"/>
      <c r="AW15931"/>
      <c r="AX15931"/>
    </row>
    <row r="15932" spans="48:50" x14ac:dyDescent="0.25">
      <c r="AV15932"/>
      <c r="AW15932"/>
      <c r="AX15932"/>
    </row>
    <row r="15933" spans="48:50" x14ac:dyDescent="0.25">
      <c r="AV15933"/>
      <c r="AW15933"/>
      <c r="AX15933"/>
    </row>
    <row r="15934" spans="48:50" x14ac:dyDescent="0.25">
      <c r="AV15934"/>
      <c r="AW15934"/>
      <c r="AX15934"/>
    </row>
    <row r="15935" spans="48:50" x14ac:dyDescent="0.25">
      <c r="AV15935"/>
      <c r="AW15935"/>
      <c r="AX15935"/>
    </row>
    <row r="15936" spans="48:50" x14ac:dyDescent="0.25">
      <c r="AV15936"/>
      <c r="AW15936"/>
      <c r="AX15936"/>
    </row>
    <row r="15937" spans="48:50" x14ac:dyDescent="0.25">
      <c r="AV15937"/>
      <c r="AW15937"/>
      <c r="AX15937"/>
    </row>
    <row r="15938" spans="48:50" x14ac:dyDescent="0.25">
      <c r="AV15938"/>
      <c r="AW15938"/>
      <c r="AX15938"/>
    </row>
    <row r="15939" spans="48:50" x14ac:dyDescent="0.25">
      <c r="AV15939"/>
      <c r="AW15939"/>
      <c r="AX15939"/>
    </row>
    <row r="15940" spans="48:50" x14ac:dyDescent="0.25">
      <c r="AV15940"/>
      <c r="AW15940"/>
      <c r="AX15940"/>
    </row>
    <row r="15941" spans="48:50" x14ac:dyDescent="0.25">
      <c r="AV15941"/>
      <c r="AW15941"/>
      <c r="AX15941"/>
    </row>
    <row r="15942" spans="48:50" x14ac:dyDescent="0.25">
      <c r="AV15942"/>
      <c r="AW15942"/>
      <c r="AX15942"/>
    </row>
    <row r="15943" spans="48:50" x14ac:dyDescent="0.25">
      <c r="AV15943"/>
      <c r="AW15943"/>
      <c r="AX15943"/>
    </row>
    <row r="15944" spans="48:50" x14ac:dyDescent="0.25">
      <c r="AV15944"/>
      <c r="AW15944"/>
      <c r="AX15944"/>
    </row>
    <row r="15945" spans="48:50" x14ac:dyDescent="0.25">
      <c r="AV15945"/>
      <c r="AW15945"/>
      <c r="AX15945"/>
    </row>
    <row r="15946" spans="48:50" x14ac:dyDescent="0.25">
      <c r="AV15946"/>
      <c r="AW15946"/>
      <c r="AX15946"/>
    </row>
    <row r="15947" spans="48:50" x14ac:dyDescent="0.25">
      <c r="AV15947"/>
      <c r="AW15947"/>
      <c r="AX15947"/>
    </row>
    <row r="15948" spans="48:50" x14ac:dyDescent="0.25">
      <c r="AV15948"/>
      <c r="AW15948"/>
      <c r="AX15948"/>
    </row>
    <row r="15949" spans="48:50" x14ac:dyDescent="0.25">
      <c r="AV15949"/>
      <c r="AW15949"/>
      <c r="AX15949"/>
    </row>
    <row r="15950" spans="48:50" x14ac:dyDescent="0.25">
      <c r="AV15950"/>
      <c r="AW15950"/>
      <c r="AX15950"/>
    </row>
    <row r="15951" spans="48:50" x14ac:dyDescent="0.25">
      <c r="AV15951"/>
      <c r="AW15951"/>
      <c r="AX15951"/>
    </row>
    <row r="15952" spans="48:50" x14ac:dyDescent="0.25">
      <c r="AV15952"/>
      <c r="AW15952"/>
      <c r="AX15952"/>
    </row>
    <row r="15953" spans="48:50" x14ac:dyDescent="0.25">
      <c r="AV15953"/>
      <c r="AW15953"/>
      <c r="AX15953"/>
    </row>
    <row r="15954" spans="48:50" x14ac:dyDescent="0.25">
      <c r="AV15954"/>
      <c r="AW15954"/>
      <c r="AX15954"/>
    </row>
    <row r="15955" spans="48:50" x14ac:dyDescent="0.25">
      <c r="AV15955"/>
      <c r="AW15955"/>
      <c r="AX15955"/>
    </row>
    <row r="15956" spans="48:50" x14ac:dyDescent="0.25">
      <c r="AV15956"/>
      <c r="AW15956"/>
      <c r="AX15956"/>
    </row>
    <row r="15957" spans="48:50" x14ac:dyDescent="0.25">
      <c r="AV15957"/>
      <c r="AW15957"/>
      <c r="AX15957"/>
    </row>
    <row r="15958" spans="48:50" x14ac:dyDescent="0.25">
      <c r="AV15958"/>
      <c r="AW15958"/>
      <c r="AX15958"/>
    </row>
    <row r="15959" spans="48:50" x14ac:dyDescent="0.25">
      <c r="AV15959"/>
      <c r="AW15959"/>
      <c r="AX15959"/>
    </row>
    <row r="15960" spans="48:50" x14ac:dyDescent="0.25">
      <c r="AV15960"/>
      <c r="AW15960"/>
      <c r="AX15960"/>
    </row>
    <row r="15961" spans="48:50" x14ac:dyDescent="0.25">
      <c r="AV15961"/>
      <c r="AW15961"/>
      <c r="AX15961"/>
    </row>
    <row r="15962" spans="48:50" x14ac:dyDescent="0.25">
      <c r="AV15962"/>
      <c r="AW15962"/>
      <c r="AX15962"/>
    </row>
    <row r="15963" spans="48:50" x14ac:dyDescent="0.25">
      <c r="AV15963"/>
      <c r="AW15963"/>
      <c r="AX15963"/>
    </row>
    <row r="15964" spans="48:50" x14ac:dyDescent="0.25">
      <c r="AV15964"/>
      <c r="AW15964"/>
      <c r="AX15964"/>
    </row>
    <row r="15965" spans="48:50" x14ac:dyDescent="0.25">
      <c r="AV15965"/>
      <c r="AW15965"/>
      <c r="AX15965"/>
    </row>
    <row r="15966" spans="48:50" x14ac:dyDescent="0.25">
      <c r="AV15966"/>
      <c r="AW15966"/>
      <c r="AX15966"/>
    </row>
    <row r="15967" spans="48:50" x14ac:dyDescent="0.25">
      <c r="AV15967"/>
      <c r="AW15967"/>
      <c r="AX15967"/>
    </row>
    <row r="15968" spans="48:50" x14ac:dyDescent="0.25">
      <c r="AV15968"/>
      <c r="AW15968"/>
      <c r="AX15968"/>
    </row>
    <row r="15969" spans="48:50" x14ac:dyDescent="0.25">
      <c r="AV15969"/>
      <c r="AW15969"/>
      <c r="AX15969"/>
    </row>
    <row r="15970" spans="48:50" x14ac:dyDescent="0.25">
      <c r="AV15970"/>
      <c r="AW15970"/>
      <c r="AX15970"/>
    </row>
    <row r="15971" spans="48:50" x14ac:dyDescent="0.25">
      <c r="AV15971"/>
      <c r="AW15971"/>
      <c r="AX15971"/>
    </row>
    <row r="15972" spans="48:50" x14ac:dyDescent="0.25">
      <c r="AV15972"/>
      <c r="AW15972"/>
      <c r="AX15972"/>
    </row>
    <row r="15973" spans="48:50" x14ac:dyDescent="0.25">
      <c r="AV15973"/>
      <c r="AW15973"/>
      <c r="AX15973"/>
    </row>
    <row r="15974" spans="48:50" x14ac:dyDescent="0.25">
      <c r="AV15974"/>
      <c r="AW15974"/>
      <c r="AX15974"/>
    </row>
    <row r="15975" spans="48:50" x14ac:dyDescent="0.25">
      <c r="AV15975"/>
      <c r="AW15975"/>
      <c r="AX15975"/>
    </row>
    <row r="15976" spans="48:50" x14ac:dyDescent="0.25">
      <c r="AV15976"/>
      <c r="AW15976"/>
      <c r="AX15976"/>
    </row>
    <row r="15977" spans="48:50" x14ac:dyDescent="0.25">
      <c r="AV15977"/>
      <c r="AW15977"/>
      <c r="AX15977"/>
    </row>
    <row r="15978" spans="48:50" x14ac:dyDescent="0.25">
      <c r="AV15978"/>
      <c r="AW15978"/>
      <c r="AX15978"/>
    </row>
    <row r="15979" spans="48:50" x14ac:dyDescent="0.25">
      <c r="AV15979"/>
      <c r="AW15979"/>
      <c r="AX15979"/>
    </row>
    <row r="15980" spans="48:50" x14ac:dyDescent="0.25">
      <c r="AV15980"/>
      <c r="AW15980"/>
      <c r="AX15980"/>
    </row>
    <row r="15981" spans="48:50" x14ac:dyDescent="0.25">
      <c r="AV15981"/>
      <c r="AW15981"/>
      <c r="AX15981"/>
    </row>
    <row r="15982" spans="48:50" x14ac:dyDescent="0.25">
      <c r="AV15982"/>
      <c r="AW15982"/>
      <c r="AX15982"/>
    </row>
    <row r="15983" spans="48:50" x14ac:dyDescent="0.25">
      <c r="AV15983"/>
      <c r="AW15983"/>
      <c r="AX15983"/>
    </row>
    <row r="15984" spans="48:50" x14ac:dyDescent="0.25">
      <c r="AV15984"/>
      <c r="AW15984"/>
      <c r="AX15984"/>
    </row>
    <row r="15985" spans="48:50" x14ac:dyDescent="0.25">
      <c r="AV15985"/>
      <c r="AW15985"/>
      <c r="AX15985"/>
    </row>
    <row r="15986" spans="48:50" x14ac:dyDescent="0.25">
      <c r="AV15986"/>
      <c r="AW15986"/>
      <c r="AX15986"/>
    </row>
    <row r="15987" spans="48:50" x14ac:dyDescent="0.25">
      <c r="AV15987"/>
      <c r="AW15987"/>
      <c r="AX15987"/>
    </row>
    <row r="15988" spans="48:50" x14ac:dyDescent="0.25">
      <c r="AV15988"/>
      <c r="AW15988"/>
      <c r="AX15988"/>
    </row>
    <row r="15989" spans="48:50" x14ac:dyDescent="0.25">
      <c r="AV15989"/>
      <c r="AW15989"/>
      <c r="AX15989"/>
    </row>
    <row r="15990" spans="48:50" x14ac:dyDescent="0.25">
      <c r="AV15990"/>
      <c r="AW15990"/>
      <c r="AX15990"/>
    </row>
    <row r="15991" spans="48:50" x14ac:dyDescent="0.25">
      <c r="AV15991"/>
      <c r="AW15991"/>
      <c r="AX15991"/>
    </row>
    <row r="15992" spans="48:50" x14ac:dyDescent="0.25">
      <c r="AV15992"/>
      <c r="AW15992"/>
      <c r="AX15992"/>
    </row>
    <row r="15993" spans="48:50" x14ac:dyDescent="0.25">
      <c r="AV15993"/>
      <c r="AW15993"/>
      <c r="AX15993"/>
    </row>
    <row r="15994" spans="48:50" x14ac:dyDescent="0.25">
      <c r="AV15994"/>
      <c r="AW15994"/>
      <c r="AX15994"/>
    </row>
    <row r="15995" spans="48:50" x14ac:dyDescent="0.25">
      <c r="AV15995"/>
      <c r="AW15995"/>
      <c r="AX15995"/>
    </row>
    <row r="15996" spans="48:50" x14ac:dyDescent="0.25">
      <c r="AV15996"/>
      <c r="AW15996"/>
      <c r="AX15996"/>
    </row>
    <row r="15997" spans="48:50" x14ac:dyDescent="0.25">
      <c r="AV15997"/>
      <c r="AW15997"/>
      <c r="AX15997"/>
    </row>
    <row r="15998" spans="48:50" x14ac:dyDescent="0.25">
      <c r="AV15998"/>
      <c r="AW15998"/>
      <c r="AX15998"/>
    </row>
    <row r="15999" spans="48:50" x14ac:dyDescent="0.25">
      <c r="AV15999"/>
      <c r="AW15999"/>
      <c r="AX15999"/>
    </row>
    <row r="16000" spans="48:50" x14ac:dyDescent="0.25">
      <c r="AV16000"/>
      <c r="AW16000"/>
      <c r="AX16000"/>
    </row>
    <row r="16001" spans="48:50" x14ac:dyDescent="0.25">
      <c r="AV16001"/>
      <c r="AW16001"/>
      <c r="AX16001"/>
    </row>
    <row r="16002" spans="48:50" x14ac:dyDescent="0.25">
      <c r="AV16002"/>
      <c r="AW16002"/>
      <c r="AX16002"/>
    </row>
    <row r="16003" spans="48:50" x14ac:dyDescent="0.25">
      <c r="AV16003"/>
      <c r="AW16003"/>
      <c r="AX16003"/>
    </row>
    <row r="16004" spans="48:50" x14ac:dyDescent="0.25">
      <c r="AV16004"/>
      <c r="AW16004"/>
      <c r="AX16004"/>
    </row>
    <row r="16005" spans="48:50" x14ac:dyDescent="0.25">
      <c r="AV16005"/>
      <c r="AW16005"/>
      <c r="AX16005"/>
    </row>
    <row r="16006" spans="48:50" x14ac:dyDescent="0.25">
      <c r="AV16006"/>
      <c r="AW16006"/>
      <c r="AX16006"/>
    </row>
    <row r="16007" spans="48:50" x14ac:dyDescent="0.25">
      <c r="AV16007"/>
      <c r="AW16007"/>
      <c r="AX16007"/>
    </row>
    <row r="16008" spans="48:50" x14ac:dyDescent="0.25">
      <c r="AV16008"/>
      <c r="AW16008"/>
      <c r="AX16008"/>
    </row>
    <row r="16009" spans="48:50" x14ac:dyDescent="0.25">
      <c r="AV16009"/>
      <c r="AW16009"/>
      <c r="AX16009"/>
    </row>
    <row r="16010" spans="48:50" x14ac:dyDescent="0.25">
      <c r="AV16010"/>
      <c r="AW16010"/>
      <c r="AX16010"/>
    </row>
    <row r="16011" spans="48:50" x14ac:dyDescent="0.25">
      <c r="AV16011"/>
      <c r="AW16011"/>
      <c r="AX16011"/>
    </row>
    <row r="16012" spans="48:50" x14ac:dyDescent="0.25">
      <c r="AV16012"/>
      <c r="AW16012"/>
      <c r="AX16012"/>
    </row>
    <row r="16013" spans="48:50" x14ac:dyDescent="0.25">
      <c r="AV16013"/>
      <c r="AW16013"/>
      <c r="AX16013"/>
    </row>
    <row r="16014" spans="48:50" x14ac:dyDescent="0.25">
      <c r="AV16014"/>
      <c r="AW16014"/>
      <c r="AX16014"/>
    </row>
    <row r="16015" spans="48:50" x14ac:dyDescent="0.25">
      <c r="AV16015"/>
      <c r="AW16015"/>
      <c r="AX16015"/>
    </row>
    <row r="16016" spans="48:50" x14ac:dyDescent="0.25">
      <c r="AV16016"/>
      <c r="AW16016"/>
      <c r="AX16016"/>
    </row>
    <row r="16017" spans="48:50" x14ac:dyDescent="0.25">
      <c r="AV16017"/>
      <c r="AW16017"/>
      <c r="AX16017"/>
    </row>
    <row r="16018" spans="48:50" x14ac:dyDescent="0.25">
      <c r="AV16018"/>
      <c r="AW16018"/>
      <c r="AX16018"/>
    </row>
    <row r="16019" spans="48:50" x14ac:dyDescent="0.25">
      <c r="AV16019"/>
      <c r="AW16019"/>
      <c r="AX16019"/>
    </row>
    <row r="16020" spans="48:50" x14ac:dyDescent="0.25">
      <c r="AV16020"/>
      <c r="AW16020"/>
      <c r="AX16020"/>
    </row>
    <row r="16021" spans="48:50" x14ac:dyDescent="0.25">
      <c r="AV16021"/>
      <c r="AW16021"/>
      <c r="AX16021"/>
    </row>
    <row r="16022" spans="48:50" x14ac:dyDescent="0.25">
      <c r="AV16022"/>
      <c r="AW16022"/>
      <c r="AX16022"/>
    </row>
    <row r="16023" spans="48:50" x14ac:dyDescent="0.25">
      <c r="AV16023"/>
      <c r="AW16023"/>
      <c r="AX16023"/>
    </row>
    <row r="16024" spans="48:50" x14ac:dyDescent="0.25">
      <c r="AV16024"/>
      <c r="AW16024"/>
      <c r="AX16024"/>
    </row>
    <row r="16025" spans="48:50" x14ac:dyDescent="0.25">
      <c r="AV16025"/>
      <c r="AW16025"/>
      <c r="AX16025"/>
    </row>
    <row r="16026" spans="48:50" x14ac:dyDescent="0.25">
      <c r="AV16026"/>
      <c r="AW16026"/>
      <c r="AX16026"/>
    </row>
    <row r="16027" spans="48:50" x14ac:dyDescent="0.25">
      <c r="AV16027"/>
      <c r="AW16027"/>
      <c r="AX16027"/>
    </row>
    <row r="16028" spans="48:50" x14ac:dyDescent="0.25">
      <c r="AV16028"/>
      <c r="AW16028"/>
      <c r="AX16028"/>
    </row>
    <row r="16029" spans="48:50" x14ac:dyDescent="0.25">
      <c r="AV16029"/>
      <c r="AW16029"/>
      <c r="AX16029"/>
    </row>
    <row r="16030" spans="48:50" x14ac:dyDescent="0.25">
      <c r="AV16030"/>
      <c r="AW16030"/>
      <c r="AX16030"/>
    </row>
    <row r="16031" spans="48:50" x14ac:dyDescent="0.25">
      <c r="AV16031"/>
      <c r="AW16031"/>
      <c r="AX16031"/>
    </row>
    <row r="16032" spans="48:50" x14ac:dyDescent="0.25">
      <c r="AV16032"/>
      <c r="AW16032"/>
      <c r="AX16032"/>
    </row>
    <row r="16033" spans="48:50" x14ac:dyDescent="0.25">
      <c r="AV16033"/>
      <c r="AW16033"/>
      <c r="AX16033"/>
    </row>
    <row r="16034" spans="48:50" x14ac:dyDescent="0.25">
      <c r="AV16034"/>
      <c r="AW16034"/>
      <c r="AX16034"/>
    </row>
    <row r="16035" spans="48:50" x14ac:dyDescent="0.25">
      <c r="AV16035"/>
      <c r="AW16035"/>
      <c r="AX16035"/>
    </row>
    <row r="16036" spans="48:50" x14ac:dyDescent="0.25">
      <c r="AV16036"/>
      <c r="AW16036"/>
      <c r="AX16036"/>
    </row>
    <row r="16037" spans="48:50" x14ac:dyDescent="0.25">
      <c r="AV16037"/>
      <c r="AW16037"/>
      <c r="AX16037"/>
    </row>
    <row r="16038" spans="48:50" x14ac:dyDescent="0.25">
      <c r="AV16038"/>
      <c r="AW16038"/>
      <c r="AX16038"/>
    </row>
    <row r="16039" spans="48:50" x14ac:dyDescent="0.25">
      <c r="AV16039"/>
      <c r="AW16039"/>
      <c r="AX16039"/>
    </row>
    <row r="16040" spans="48:50" x14ac:dyDescent="0.25">
      <c r="AV16040"/>
      <c r="AW16040"/>
      <c r="AX16040"/>
    </row>
    <row r="16041" spans="48:50" x14ac:dyDescent="0.25">
      <c r="AV16041"/>
      <c r="AW16041"/>
      <c r="AX16041"/>
    </row>
    <row r="16042" spans="48:50" x14ac:dyDescent="0.25">
      <c r="AV16042"/>
      <c r="AW16042"/>
      <c r="AX16042"/>
    </row>
    <row r="16043" spans="48:50" x14ac:dyDescent="0.25">
      <c r="AV16043"/>
      <c r="AW16043"/>
      <c r="AX16043"/>
    </row>
    <row r="16044" spans="48:50" x14ac:dyDescent="0.25">
      <c r="AV16044"/>
      <c r="AW16044"/>
      <c r="AX16044"/>
    </row>
    <row r="16045" spans="48:50" x14ac:dyDescent="0.25">
      <c r="AV16045"/>
      <c r="AW16045"/>
      <c r="AX16045"/>
    </row>
    <row r="16046" spans="48:50" x14ac:dyDescent="0.25">
      <c r="AV16046"/>
      <c r="AW16046"/>
      <c r="AX16046"/>
    </row>
    <row r="16047" spans="48:50" x14ac:dyDescent="0.25">
      <c r="AV16047"/>
      <c r="AW16047"/>
      <c r="AX16047"/>
    </row>
    <row r="16048" spans="48:50" x14ac:dyDescent="0.25">
      <c r="AV16048"/>
      <c r="AW16048"/>
      <c r="AX16048"/>
    </row>
    <row r="16049" spans="48:50" x14ac:dyDescent="0.25">
      <c r="AV16049"/>
      <c r="AW16049"/>
      <c r="AX16049"/>
    </row>
    <row r="16050" spans="48:50" x14ac:dyDescent="0.25">
      <c r="AV16050"/>
      <c r="AW16050"/>
      <c r="AX16050"/>
    </row>
    <row r="16051" spans="48:50" x14ac:dyDescent="0.25">
      <c r="AV16051"/>
      <c r="AW16051"/>
      <c r="AX16051"/>
    </row>
    <row r="16052" spans="48:50" x14ac:dyDescent="0.25">
      <c r="AV16052"/>
      <c r="AW16052"/>
      <c r="AX16052"/>
    </row>
    <row r="16053" spans="48:50" x14ac:dyDescent="0.25">
      <c r="AV16053"/>
      <c r="AW16053"/>
      <c r="AX16053"/>
    </row>
    <row r="16054" spans="48:50" x14ac:dyDescent="0.25">
      <c r="AV16054"/>
      <c r="AW16054"/>
      <c r="AX16054"/>
    </row>
    <row r="16055" spans="48:50" x14ac:dyDescent="0.25">
      <c r="AV16055"/>
      <c r="AW16055"/>
      <c r="AX16055"/>
    </row>
    <row r="16056" spans="48:50" x14ac:dyDescent="0.25">
      <c r="AV16056"/>
      <c r="AW16056"/>
      <c r="AX16056"/>
    </row>
    <row r="16057" spans="48:50" x14ac:dyDescent="0.25">
      <c r="AV16057"/>
      <c r="AW16057"/>
      <c r="AX16057"/>
    </row>
    <row r="16058" spans="48:50" x14ac:dyDescent="0.25">
      <c r="AV16058"/>
      <c r="AW16058"/>
      <c r="AX16058"/>
    </row>
    <row r="16059" spans="48:50" x14ac:dyDescent="0.25">
      <c r="AV16059"/>
      <c r="AW16059"/>
      <c r="AX16059"/>
    </row>
    <row r="16060" spans="48:50" x14ac:dyDescent="0.25">
      <c r="AV16060"/>
      <c r="AW16060"/>
      <c r="AX16060"/>
    </row>
    <row r="16061" spans="48:50" x14ac:dyDescent="0.25">
      <c r="AV16061"/>
      <c r="AW16061"/>
      <c r="AX16061"/>
    </row>
    <row r="16062" spans="48:50" x14ac:dyDescent="0.25">
      <c r="AV16062"/>
      <c r="AW16062"/>
      <c r="AX16062"/>
    </row>
    <row r="16063" spans="48:50" x14ac:dyDescent="0.25">
      <c r="AV16063"/>
      <c r="AW16063"/>
      <c r="AX16063"/>
    </row>
    <row r="16064" spans="48:50" x14ac:dyDescent="0.25">
      <c r="AV16064"/>
      <c r="AW16064"/>
      <c r="AX16064"/>
    </row>
    <row r="16065" spans="48:50" x14ac:dyDescent="0.25">
      <c r="AV16065"/>
      <c r="AW16065"/>
      <c r="AX16065"/>
    </row>
    <row r="16066" spans="48:50" x14ac:dyDescent="0.25">
      <c r="AV16066"/>
      <c r="AW16066"/>
      <c r="AX16066"/>
    </row>
    <row r="16067" spans="48:50" x14ac:dyDescent="0.25">
      <c r="AV16067"/>
      <c r="AW16067"/>
      <c r="AX16067"/>
    </row>
    <row r="16068" spans="48:50" x14ac:dyDescent="0.25">
      <c r="AV16068"/>
      <c r="AW16068"/>
      <c r="AX16068"/>
    </row>
    <row r="16069" spans="48:50" x14ac:dyDescent="0.25">
      <c r="AV16069"/>
      <c r="AW16069"/>
      <c r="AX16069"/>
    </row>
    <row r="16070" spans="48:50" x14ac:dyDescent="0.25">
      <c r="AV16070"/>
      <c r="AW16070"/>
      <c r="AX16070"/>
    </row>
    <row r="16071" spans="48:50" x14ac:dyDescent="0.25">
      <c r="AV16071"/>
      <c r="AW16071"/>
      <c r="AX16071"/>
    </row>
    <row r="16072" spans="48:50" x14ac:dyDescent="0.25">
      <c r="AV16072"/>
      <c r="AW16072"/>
      <c r="AX16072"/>
    </row>
    <row r="16073" spans="48:50" x14ac:dyDescent="0.25">
      <c r="AV16073"/>
      <c r="AW16073"/>
      <c r="AX16073"/>
    </row>
    <row r="16074" spans="48:50" x14ac:dyDescent="0.25">
      <c r="AV16074"/>
      <c r="AW16074"/>
      <c r="AX16074"/>
    </row>
    <row r="16075" spans="48:50" x14ac:dyDescent="0.25">
      <c r="AV16075"/>
      <c r="AW16075"/>
      <c r="AX16075"/>
    </row>
    <row r="16076" spans="48:50" x14ac:dyDescent="0.25">
      <c r="AV16076"/>
      <c r="AW16076"/>
      <c r="AX16076"/>
    </row>
    <row r="16077" spans="48:50" x14ac:dyDescent="0.25">
      <c r="AV16077"/>
      <c r="AW16077"/>
      <c r="AX16077"/>
    </row>
    <row r="16078" spans="48:50" x14ac:dyDescent="0.25">
      <c r="AV16078"/>
      <c r="AW16078"/>
      <c r="AX16078"/>
    </row>
    <row r="16079" spans="48:50" x14ac:dyDescent="0.25">
      <c r="AV16079"/>
      <c r="AW16079"/>
      <c r="AX16079"/>
    </row>
    <row r="16080" spans="48:50" x14ac:dyDescent="0.25">
      <c r="AV16080"/>
      <c r="AW16080"/>
      <c r="AX16080"/>
    </row>
    <row r="16081" spans="48:50" x14ac:dyDescent="0.25">
      <c r="AV16081"/>
      <c r="AW16081"/>
      <c r="AX16081"/>
    </row>
    <row r="16082" spans="48:50" x14ac:dyDescent="0.25">
      <c r="AV16082"/>
      <c r="AW16082"/>
      <c r="AX16082"/>
    </row>
    <row r="16083" spans="48:50" x14ac:dyDescent="0.25">
      <c r="AV16083"/>
      <c r="AW16083"/>
      <c r="AX16083"/>
    </row>
    <row r="16084" spans="48:50" x14ac:dyDescent="0.25">
      <c r="AV16084"/>
      <c r="AW16084"/>
      <c r="AX16084"/>
    </row>
    <row r="16085" spans="48:50" x14ac:dyDescent="0.25">
      <c r="AV16085"/>
      <c r="AW16085"/>
      <c r="AX16085"/>
    </row>
    <row r="16086" spans="48:50" x14ac:dyDescent="0.25">
      <c r="AV16086"/>
      <c r="AW16086"/>
      <c r="AX16086"/>
    </row>
    <row r="16087" spans="48:50" x14ac:dyDescent="0.25">
      <c r="AV16087"/>
      <c r="AW16087"/>
      <c r="AX16087"/>
    </row>
    <row r="16088" spans="48:50" x14ac:dyDescent="0.25">
      <c r="AV16088"/>
      <c r="AW16088"/>
      <c r="AX16088"/>
    </row>
    <row r="16089" spans="48:50" x14ac:dyDescent="0.25">
      <c r="AV16089"/>
      <c r="AW16089"/>
      <c r="AX16089"/>
    </row>
    <row r="16090" spans="48:50" x14ac:dyDescent="0.25">
      <c r="AV16090"/>
      <c r="AW16090"/>
      <c r="AX16090"/>
    </row>
    <row r="16091" spans="48:50" x14ac:dyDescent="0.25">
      <c r="AV16091"/>
      <c r="AW16091"/>
      <c r="AX16091"/>
    </row>
    <row r="16092" spans="48:50" x14ac:dyDescent="0.25">
      <c r="AV16092"/>
      <c r="AW16092"/>
      <c r="AX16092"/>
    </row>
    <row r="16093" spans="48:50" x14ac:dyDescent="0.25">
      <c r="AV16093"/>
      <c r="AW16093"/>
      <c r="AX16093"/>
    </row>
    <row r="16094" spans="48:50" x14ac:dyDescent="0.25">
      <c r="AV16094"/>
      <c r="AW16094"/>
      <c r="AX16094"/>
    </row>
    <row r="16095" spans="48:50" x14ac:dyDescent="0.25">
      <c r="AV16095"/>
      <c r="AW16095"/>
      <c r="AX16095"/>
    </row>
    <row r="16096" spans="48:50" x14ac:dyDescent="0.25">
      <c r="AV16096"/>
      <c r="AW16096"/>
      <c r="AX16096"/>
    </row>
    <row r="16097" spans="48:50" x14ac:dyDescent="0.25">
      <c r="AV16097"/>
      <c r="AW16097"/>
      <c r="AX16097"/>
    </row>
    <row r="16098" spans="48:50" x14ac:dyDescent="0.25">
      <c r="AV16098"/>
      <c r="AW16098"/>
      <c r="AX16098"/>
    </row>
    <row r="16099" spans="48:50" x14ac:dyDescent="0.25">
      <c r="AV16099"/>
      <c r="AW16099"/>
      <c r="AX16099"/>
    </row>
    <row r="16100" spans="48:50" x14ac:dyDescent="0.25">
      <c r="AV16100"/>
      <c r="AW16100"/>
      <c r="AX16100"/>
    </row>
    <row r="16101" spans="48:50" x14ac:dyDescent="0.25">
      <c r="AV16101"/>
      <c r="AW16101"/>
      <c r="AX16101"/>
    </row>
    <row r="16102" spans="48:50" x14ac:dyDescent="0.25">
      <c r="AV16102"/>
      <c r="AW16102"/>
      <c r="AX16102"/>
    </row>
    <row r="16103" spans="48:50" x14ac:dyDescent="0.25">
      <c r="AV16103"/>
      <c r="AW16103"/>
      <c r="AX16103"/>
    </row>
    <row r="16104" spans="48:50" x14ac:dyDescent="0.25">
      <c r="AV16104"/>
      <c r="AW16104"/>
      <c r="AX16104"/>
    </row>
    <row r="16105" spans="48:50" x14ac:dyDescent="0.25">
      <c r="AV16105"/>
      <c r="AW16105"/>
      <c r="AX16105"/>
    </row>
    <row r="16106" spans="48:50" x14ac:dyDescent="0.25">
      <c r="AV16106"/>
      <c r="AW16106"/>
      <c r="AX16106"/>
    </row>
    <row r="16107" spans="48:50" x14ac:dyDescent="0.25">
      <c r="AV16107"/>
      <c r="AW16107"/>
      <c r="AX16107"/>
    </row>
    <row r="16108" spans="48:50" x14ac:dyDescent="0.25">
      <c r="AV16108"/>
      <c r="AW16108"/>
      <c r="AX16108"/>
    </row>
    <row r="16109" spans="48:50" x14ac:dyDescent="0.25">
      <c r="AV16109"/>
      <c r="AW16109"/>
      <c r="AX16109"/>
    </row>
    <row r="16110" spans="48:50" x14ac:dyDescent="0.25">
      <c r="AV16110"/>
      <c r="AW16110"/>
      <c r="AX16110"/>
    </row>
    <row r="16111" spans="48:50" x14ac:dyDescent="0.25">
      <c r="AV16111"/>
      <c r="AW16111"/>
      <c r="AX16111"/>
    </row>
    <row r="16112" spans="48:50" x14ac:dyDescent="0.25">
      <c r="AV16112"/>
      <c r="AW16112"/>
      <c r="AX16112"/>
    </row>
    <row r="16113" spans="48:50" x14ac:dyDescent="0.25">
      <c r="AV16113"/>
      <c r="AW16113"/>
      <c r="AX16113"/>
    </row>
    <row r="16114" spans="48:50" x14ac:dyDescent="0.25">
      <c r="AV16114"/>
      <c r="AW16114"/>
      <c r="AX16114"/>
    </row>
    <row r="16115" spans="48:50" x14ac:dyDescent="0.25">
      <c r="AV16115"/>
      <c r="AW16115"/>
      <c r="AX16115"/>
    </row>
    <row r="16116" spans="48:50" x14ac:dyDescent="0.25">
      <c r="AV16116"/>
      <c r="AW16116"/>
      <c r="AX16116"/>
    </row>
    <row r="16117" spans="48:50" x14ac:dyDescent="0.25">
      <c r="AV16117"/>
      <c r="AW16117"/>
      <c r="AX16117"/>
    </row>
    <row r="16118" spans="48:50" x14ac:dyDescent="0.25">
      <c r="AV16118"/>
      <c r="AW16118"/>
      <c r="AX16118"/>
    </row>
    <row r="16119" spans="48:50" x14ac:dyDescent="0.25">
      <c r="AV16119"/>
      <c r="AW16119"/>
      <c r="AX16119"/>
    </row>
    <row r="16120" spans="48:50" x14ac:dyDescent="0.25">
      <c r="AV16120"/>
      <c r="AW16120"/>
      <c r="AX16120"/>
    </row>
    <row r="16121" spans="48:50" x14ac:dyDescent="0.25">
      <c r="AV16121"/>
      <c r="AW16121"/>
      <c r="AX16121"/>
    </row>
    <row r="16122" spans="48:50" x14ac:dyDescent="0.25">
      <c r="AV16122"/>
      <c r="AW16122"/>
      <c r="AX16122"/>
    </row>
    <row r="16123" spans="48:50" x14ac:dyDescent="0.25">
      <c r="AV16123"/>
      <c r="AW16123"/>
      <c r="AX16123"/>
    </row>
    <row r="16124" spans="48:50" x14ac:dyDescent="0.25">
      <c r="AV16124"/>
      <c r="AW16124"/>
      <c r="AX16124"/>
    </row>
    <row r="16125" spans="48:50" x14ac:dyDescent="0.25">
      <c r="AV16125"/>
      <c r="AW16125"/>
      <c r="AX16125"/>
    </row>
    <row r="16126" spans="48:50" x14ac:dyDescent="0.25">
      <c r="AV16126"/>
      <c r="AW16126"/>
      <c r="AX16126"/>
    </row>
    <row r="16127" spans="48:50" x14ac:dyDescent="0.25">
      <c r="AV16127"/>
      <c r="AW16127"/>
      <c r="AX16127"/>
    </row>
    <row r="16128" spans="48:50" x14ac:dyDescent="0.25">
      <c r="AV16128"/>
      <c r="AW16128"/>
      <c r="AX16128"/>
    </row>
    <row r="16129" spans="48:50" x14ac:dyDescent="0.25">
      <c r="AV16129"/>
      <c r="AW16129"/>
      <c r="AX16129"/>
    </row>
    <row r="16130" spans="48:50" x14ac:dyDescent="0.25">
      <c r="AV16130"/>
      <c r="AW16130"/>
      <c r="AX16130"/>
    </row>
    <row r="16131" spans="48:50" x14ac:dyDescent="0.25">
      <c r="AV16131"/>
      <c r="AW16131"/>
      <c r="AX16131"/>
    </row>
    <row r="16132" spans="48:50" x14ac:dyDescent="0.25">
      <c r="AV16132"/>
      <c r="AW16132"/>
      <c r="AX16132"/>
    </row>
    <row r="16133" spans="48:50" x14ac:dyDescent="0.25">
      <c r="AV16133"/>
      <c r="AW16133"/>
      <c r="AX16133"/>
    </row>
    <row r="16134" spans="48:50" x14ac:dyDescent="0.25">
      <c r="AV16134"/>
      <c r="AW16134"/>
      <c r="AX16134"/>
    </row>
    <row r="16135" spans="48:50" x14ac:dyDescent="0.25">
      <c r="AV16135"/>
      <c r="AW16135"/>
      <c r="AX16135"/>
    </row>
    <row r="16136" spans="48:50" x14ac:dyDescent="0.25">
      <c r="AV16136"/>
      <c r="AW16136"/>
      <c r="AX16136"/>
    </row>
    <row r="16137" spans="48:50" x14ac:dyDescent="0.25">
      <c r="AV16137"/>
      <c r="AW16137"/>
      <c r="AX16137"/>
    </row>
    <row r="16138" spans="48:50" x14ac:dyDescent="0.25">
      <c r="AV16138"/>
      <c r="AW16138"/>
      <c r="AX16138"/>
    </row>
    <row r="16139" spans="48:50" x14ac:dyDescent="0.25">
      <c r="AV16139"/>
      <c r="AW16139"/>
      <c r="AX16139"/>
    </row>
    <row r="16140" spans="48:50" x14ac:dyDescent="0.25">
      <c r="AV16140"/>
      <c r="AW16140"/>
      <c r="AX16140"/>
    </row>
    <row r="16141" spans="48:50" x14ac:dyDescent="0.25">
      <c r="AV16141"/>
      <c r="AW16141"/>
      <c r="AX16141"/>
    </row>
    <row r="16142" spans="48:50" x14ac:dyDescent="0.25">
      <c r="AV16142"/>
      <c r="AW16142"/>
      <c r="AX16142"/>
    </row>
    <row r="16143" spans="48:50" x14ac:dyDescent="0.25">
      <c r="AV16143"/>
      <c r="AW16143"/>
      <c r="AX16143"/>
    </row>
    <row r="16144" spans="48:50" x14ac:dyDescent="0.25">
      <c r="AV16144"/>
      <c r="AW16144"/>
      <c r="AX16144"/>
    </row>
    <row r="16145" spans="48:50" x14ac:dyDescent="0.25">
      <c r="AV16145"/>
      <c r="AW16145"/>
      <c r="AX16145"/>
    </row>
    <row r="16146" spans="48:50" x14ac:dyDescent="0.25">
      <c r="AV16146"/>
      <c r="AW16146"/>
      <c r="AX16146"/>
    </row>
    <row r="16147" spans="48:50" x14ac:dyDescent="0.25">
      <c r="AV16147"/>
      <c r="AW16147"/>
      <c r="AX16147"/>
    </row>
    <row r="16148" spans="48:50" x14ac:dyDescent="0.25">
      <c r="AV16148"/>
      <c r="AW16148"/>
      <c r="AX16148"/>
    </row>
    <row r="16149" spans="48:50" x14ac:dyDescent="0.25">
      <c r="AV16149"/>
      <c r="AW16149"/>
      <c r="AX16149"/>
    </row>
    <row r="16150" spans="48:50" x14ac:dyDescent="0.25">
      <c r="AV16150"/>
      <c r="AW16150"/>
      <c r="AX16150"/>
    </row>
    <row r="16151" spans="48:50" x14ac:dyDescent="0.25">
      <c r="AV16151"/>
      <c r="AW16151"/>
      <c r="AX16151"/>
    </row>
    <row r="16152" spans="48:50" x14ac:dyDescent="0.25">
      <c r="AV16152"/>
      <c r="AW16152"/>
      <c r="AX16152"/>
    </row>
    <row r="16153" spans="48:50" x14ac:dyDescent="0.25">
      <c r="AV16153"/>
      <c r="AW16153"/>
      <c r="AX16153"/>
    </row>
    <row r="16154" spans="48:50" x14ac:dyDescent="0.25">
      <c r="AV16154"/>
      <c r="AW16154"/>
      <c r="AX16154"/>
    </row>
    <row r="16155" spans="48:50" x14ac:dyDescent="0.25">
      <c r="AV16155"/>
      <c r="AW16155"/>
      <c r="AX16155"/>
    </row>
    <row r="16156" spans="48:50" x14ac:dyDescent="0.25">
      <c r="AV16156"/>
      <c r="AW16156"/>
      <c r="AX16156"/>
    </row>
    <row r="16157" spans="48:50" x14ac:dyDescent="0.25">
      <c r="AV16157"/>
      <c r="AW16157"/>
      <c r="AX16157"/>
    </row>
    <row r="16158" spans="48:50" x14ac:dyDescent="0.25">
      <c r="AV16158"/>
      <c r="AW16158"/>
      <c r="AX16158"/>
    </row>
    <row r="16159" spans="48:50" x14ac:dyDescent="0.25">
      <c r="AV16159"/>
      <c r="AW16159"/>
      <c r="AX16159"/>
    </row>
    <row r="16160" spans="48:50" x14ac:dyDescent="0.25">
      <c r="AV16160"/>
      <c r="AW16160"/>
      <c r="AX16160"/>
    </row>
    <row r="16161" spans="48:50" x14ac:dyDescent="0.25">
      <c r="AV16161"/>
      <c r="AW16161"/>
      <c r="AX16161"/>
    </row>
    <row r="16162" spans="48:50" x14ac:dyDescent="0.25">
      <c r="AV16162"/>
      <c r="AW16162"/>
      <c r="AX16162"/>
    </row>
    <row r="16163" spans="48:50" x14ac:dyDescent="0.25">
      <c r="AV16163"/>
      <c r="AW16163"/>
      <c r="AX16163"/>
    </row>
    <row r="16164" spans="48:50" x14ac:dyDescent="0.25">
      <c r="AV16164"/>
      <c r="AW16164"/>
      <c r="AX16164"/>
    </row>
    <row r="16165" spans="48:50" x14ac:dyDescent="0.25">
      <c r="AV16165"/>
      <c r="AW16165"/>
      <c r="AX16165"/>
    </row>
    <row r="16166" spans="48:50" x14ac:dyDescent="0.25">
      <c r="AV16166"/>
      <c r="AW16166"/>
      <c r="AX16166"/>
    </row>
    <row r="16167" spans="48:50" x14ac:dyDescent="0.25">
      <c r="AV16167"/>
      <c r="AW16167"/>
      <c r="AX16167"/>
    </row>
    <row r="16168" spans="48:50" x14ac:dyDescent="0.25">
      <c r="AV16168"/>
      <c r="AW16168"/>
      <c r="AX16168"/>
    </row>
    <row r="16169" spans="48:50" x14ac:dyDescent="0.25">
      <c r="AV16169"/>
      <c r="AW16169"/>
      <c r="AX16169"/>
    </row>
    <row r="16170" spans="48:50" x14ac:dyDescent="0.25">
      <c r="AV16170"/>
      <c r="AW16170"/>
      <c r="AX16170"/>
    </row>
    <row r="16171" spans="48:50" x14ac:dyDescent="0.25">
      <c r="AV16171"/>
      <c r="AW16171"/>
      <c r="AX16171"/>
    </row>
    <row r="16172" spans="48:50" x14ac:dyDescent="0.25">
      <c r="AV16172"/>
      <c r="AW16172"/>
      <c r="AX16172"/>
    </row>
    <row r="16173" spans="48:50" x14ac:dyDescent="0.25">
      <c r="AV16173"/>
      <c r="AW16173"/>
      <c r="AX16173"/>
    </row>
    <row r="16174" spans="48:50" x14ac:dyDescent="0.25">
      <c r="AV16174"/>
      <c r="AW16174"/>
      <c r="AX16174"/>
    </row>
    <row r="16175" spans="48:50" x14ac:dyDescent="0.25">
      <c r="AV16175"/>
      <c r="AW16175"/>
      <c r="AX16175"/>
    </row>
    <row r="16176" spans="48:50" x14ac:dyDescent="0.25">
      <c r="AV16176"/>
      <c r="AW16176"/>
      <c r="AX16176"/>
    </row>
    <row r="16177" spans="48:50" x14ac:dyDescent="0.25">
      <c r="AV16177"/>
      <c r="AW16177"/>
      <c r="AX16177"/>
    </row>
    <row r="16178" spans="48:50" x14ac:dyDescent="0.25">
      <c r="AV16178"/>
      <c r="AW16178"/>
      <c r="AX16178"/>
    </row>
    <row r="16179" spans="48:50" x14ac:dyDescent="0.25">
      <c r="AV16179"/>
      <c r="AW16179"/>
      <c r="AX16179"/>
    </row>
    <row r="16180" spans="48:50" x14ac:dyDescent="0.25">
      <c r="AV16180"/>
      <c r="AW16180"/>
      <c r="AX16180"/>
    </row>
    <row r="16181" spans="48:50" x14ac:dyDescent="0.25">
      <c r="AV16181"/>
      <c r="AW16181"/>
      <c r="AX16181"/>
    </row>
    <row r="16182" spans="48:50" x14ac:dyDescent="0.25">
      <c r="AV16182"/>
      <c r="AW16182"/>
      <c r="AX16182"/>
    </row>
    <row r="16183" spans="48:50" x14ac:dyDescent="0.25">
      <c r="AV16183"/>
      <c r="AW16183"/>
      <c r="AX16183"/>
    </row>
    <row r="16184" spans="48:50" x14ac:dyDescent="0.25">
      <c r="AV16184"/>
      <c r="AW16184"/>
      <c r="AX16184"/>
    </row>
    <row r="16185" spans="48:50" x14ac:dyDescent="0.25">
      <c r="AV16185"/>
      <c r="AW16185"/>
      <c r="AX16185"/>
    </row>
    <row r="16186" spans="48:50" x14ac:dyDescent="0.25">
      <c r="AV16186"/>
      <c r="AW16186"/>
      <c r="AX16186"/>
    </row>
    <row r="16187" spans="48:50" x14ac:dyDescent="0.25">
      <c r="AV16187"/>
      <c r="AW16187"/>
      <c r="AX16187"/>
    </row>
    <row r="16188" spans="48:50" x14ac:dyDescent="0.25">
      <c r="AV16188"/>
      <c r="AW16188"/>
      <c r="AX16188"/>
    </row>
    <row r="16189" spans="48:50" x14ac:dyDescent="0.25">
      <c r="AV16189"/>
      <c r="AW16189"/>
      <c r="AX16189"/>
    </row>
    <row r="16190" spans="48:50" x14ac:dyDescent="0.25">
      <c r="AV16190"/>
      <c r="AW16190"/>
      <c r="AX16190"/>
    </row>
    <row r="16191" spans="48:50" x14ac:dyDescent="0.25">
      <c r="AV16191"/>
      <c r="AW16191"/>
      <c r="AX16191"/>
    </row>
    <row r="16192" spans="48:50" x14ac:dyDescent="0.25">
      <c r="AV16192"/>
      <c r="AW16192"/>
      <c r="AX16192"/>
    </row>
    <row r="16193" spans="48:50" x14ac:dyDescent="0.25">
      <c r="AV16193"/>
      <c r="AW16193"/>
      <c r="AX16193"/>
    </row>
    <row r="16194" spans="48:50" x14ac:dyDescent="0.25">
      <c r="AV16194"/>
      <c r="AW16194"/>
      <c r="AX16194"/>
    </row>
    <row r="16195" spans="48:50" x14ac:dyDescent="0.25">
      <c r="AV16195"/>
      <c r="AW16195"/>
      <c r="AX16195"/>
    </row>
    <row r="16196" spans="48:50" x14ac:dyDescent="0.25">
      <c r="AV16196"/>
      <c r="AW16196"/>
      <c r="AX16196"/>
    </row>
    <row r="16197" spans="48:50" x14ac:dyDescent="0.25">
      <c r="AV16197"/>
      <c r="AW16197"/>
      <c r="AX16197"/>
    </row>
    <row r="16198" spans="48:50" x14ac:dyDescent="0.25">
      <c r="AV16198"/>
      <c r="AW16198"/>
      <c r="AX16198"/>
    </row>
    <row r="16199" spans="48:50" x14ac:dyDescent="0.25">
      <c r="AV16199"/>
      <c r="AW16199"/>
      <c r="AX16199"/>
    </row>
    <row r="16200" spans="48:50" x14ac:dyDescent="0.25">
      <c r="AV16200"/>
      <c r="AW16200"/>
      <c r="AX16200"/>
    </row>
    <row r="16201" spans="48:50" x14ac:dyDescent="0.25">
      <c r="AV16201"/>
      <c r="AW16201"/>
      <c r="AX16201"/>
    </row>
    <row r="16202" spans="48:50" x14ac:dyDescent="0.25">
      <c r="AV16202"/>
      <c r="AW16202"/>
      <c r="AX16202"/>
    </row>
    <row r="16203" spans="48:50" x14ac:dyDescent="0.25">
      <c r="AV16203"/>
      <c r="AW16203"/>
      <c r="AX16203"/>
    </row>
    <row r="16204" spans="48:50" x14ac:dyDescent="0.25">
      <c r="AV16204"/>
      <c r="AW16204"/>
      <c r="AX16204"/>
    </row>
    <row r="16205" spans="48:50" x14ac:dyDescent="0.25">
      <c r="AV16205"/>
      <c r="AW16205"/>
      <c r="AX16205"/>
    </row>
    <row r="16206" spans="48:50" x14ac:dyDescent="0.25">
      <c r="AV16206"/>
      <c r="AW16206"/>
      <c r="AX16206"/>
    </row>
    <row r="16207" spans="48:50" x14ac:dyDescent="0.25">
      <c r="AV16207"/>
      <c r="AW16207"/>
      <c r="AX16207"/>
    </row>
    <row r="16208" spans="48:50" x14ac:dyDescent="0.25">
      <c r="AV16208"/>
      <c r="AW16208"/>
      <c r="AX16208"/>
    </row>
    <row r="16209" spans="48:50" x14ac:dyDescent="0.25">
      <c r="AV16209"/>
      <c r="AW16209"/>
      <c r="AX16209"/>
    </row>
    <row r="16210" spans="48:50" x14ac:dyDescent="0.25">
      <c r="AV16210"/>
      <c r="AW16210"/>
      <c r="AX16210"/>
    </row>
    <row r="16211" spans="48:50" x14ac:dyDescent="0.25">
      <c r="AV16211"/>
      <c r="AW16211"/>
      <c r="AX16211"/>
    </row>
    <row r="16212" spans="48:50" x14ac:dyDescent="0.25">
      <c r="AV16212"/>
      <c r="AW16212"/>
      <c r="AX16212"/>
    </row>
    <row r="16213" spans="48:50" x14ac:dyDescent="0.25">
      <c r="AV16213"/>
      <c r="AW16213"/>
      <c r="AX16213"/>
    </row>
    <row r="16214" spans="48:50" x14ac:dyDescent="0.25">
      <c r="AV16214"/>
      <c r="AW16214"/>
      <c r="AX16214"/>
    </row>
    <row r="16215" spans="48:50" x14ac:dyDescent="0.25">
      <c r="AV16215"/>
      <c r="AW16215"/>
      <c r="AX16215"/>
    </row>
    <row r="16216" spans="48:50" x14ac:dyDescent="0.25">
      <c r="AV16216"/>
      <c r="AW16216"/>
      <c r="AX16216"/>
    </row>
    <row r="16217" spans="48:50" x14ac:dyDescent="0.25">
      <c r="AV16217"/>
      <c r="AW16217"/>
      <c r="AX16217"/>
    </row>
    <row r="16218" spans="48:50" x14ac:dyDescent="0.25">
      <c r="AV16218"/>
      <c r="AW16218"/>
      <c r="AX16218"/>
    </row>
    <row r="16219" spans="48:50" x14ac:dyDescent="0.25">
      <c r="AV16219"/>
      <c r="AW16219"/>
      <c r="AX16219"/>
    </row>
    <row r="16220" spans="48:50" x14ac:dyDescent="0.25">
      <c r="AV16220"/>
      <c r="AW16220"/>
      <c r="AX16220"/>
    </row>
    <row r="16221" spans="48:50" x14ac:dyDescent="0.25">
      <c r="AV16221"/>
      <c r="AW16221"/>
      <c r="AX16221"/>
    </row>
    <row r="16222" spans="48:50" x14ac:dyDescent="0.25">
      <c r="AV16222"/>
      <c r="AW16222"/>
      <c r="AX16222"/>
    </row>
    <row r="16223" spans="48:50" x14ac:dyDescent="0.25">
      <c r="AV16223"/>
      <c r="AW16223"/>
      <c r="AX16223"/>
    </row>
    <row r="16224" spans="48:50" x14ac:dyDescent="0.25">
      <c r="AV16224"/>
      <c r="AW16224"/>
      <c r="AX16224"/>
    </row>
    <row r="16225" spans="48:50" x14ac:dyDescent="0.25">
      <c r="AV16225"/>
      <c r="AW16225"/>
      <c r="AX16225"/>
    </row>
    <row r="16226" spans="48:50" x14ac:dyDescent="0.25">
      <c r="AV16226"/>
      <c r="AW16226"/>
      <c r="AX16226"/>
    </row>
    <row r="16227" spans="48:50" x14ac:dyDescent="0.25">
      <c r="AV16227"/>
      <c r="AW16227"/>
      <c r="AX16227"/>
    </row>
    <row r="16228" spans="48:50" x14ac:dyDescent="0.25">
      <c r="AV16228"/>
      <c r="AW16228"/>
      <c r="AX16228"/>
    </row>
    <row r="16229" spans="48:50" x14ac:dyDescent="0.25">
      <c r="AV16229"/>
      <c r="AW16229"/>
      <c r="AX16229"/>
    </row>
    <row r="16230" spans="48:50" x14ac:dyDescent="0.25">
      <c r="AV16230"/>
      <c r="AW16230"/>
      <c r="AX16230"/>
    </row>
    <row r="16231" spans="48:50" x14ac:dyDescent="0.25">
      <c r="AV16231"/>
      <c r="AW16231"/>
      <c r="AX16231"/>
    </row>
    <row r="16232" spans="48:50" x14ac:dyDescent="0.25">
      <c r="AV16232"/>
      <c r="AW16232"/>
      <c r="AX16232"/>
    </row>
    <row r="16233" spans="48:50" x14ac:dyDescent="0.25">
      <c r="AV16233"/>
      <c r="AW16233"/>
      <c r="AX16233"/>
    </row>
    <row r="16234" spans="48:50" x14ac:dyDescent="0.25">
      <c r="AV16234"/>
      <c r="AW16234"/>
      <c r="AX16234"/>
    </row>
    <row r="16235" spans="48:50" x14ac:dyDescent="0.25">
      <c r="AV16235"/>
      <c r="AW16235"/>
      <c r="AX16235"/>
    </row>
    <row r="16236" spans="48:50" x14ac:dyDescent="0.25">
      <c r="AV16236"/>
      <c r="AW16236"/>
      <c r="AX16236"/>
    </row>
    <row r="16237" spans="48:50" x14ac:dyDescent="0.25">
      <c r="AV16237"/>
      <c r="AW16237"/>
      <c r="AX16237"/>
    </row>
    <row r="16238" spans="48:50" x14ac:dyDescent="0.25">
      <c r="AV16238"/>
      <c r="AW16238"/>
      <c r="AX16238"/>
    </row>
    <row r="16239" spans="48:50" x14ac:dyDescent="0.25">
      <c r="AV16239"/>
      <c r="AW16239"/>
      <c r="AX16239"/>
    </row>
    <row r="16240" spans="48:50" x14ac:dyDescent="0.25">
      <c r="AV16240"/>
      <c r="AW16240"/>
      <c r="AX16240"/>
    </row>
    <row r="16241" spans="48:50" x14ac:dyDescent="0.25">
      <c r="AV16241"/>
      <c r="AW16241"/>
      <c r="AX16241"/>
    </row>
    <row r="16242" spans="48:50" x14ac:dyDescent="0.25">
      <c r="AV16242"/>
      <c r="AW16242"/>
      <c r="AX16242"/>
    </row>
    <row r="16243" spans="48:50" x14ac:dyDescent="0.25">
      <c r="AV16243"/>
      <c r="AW16243"/>
      <c r="AX16243"/>
    </row>
    <row r="16244" spans="48:50" x14ac:dyDescent="0.25">
      <c r="AV16244"/>
      <c r="AW16244"/>
      <c r="AX16244"/>
    </row>
    <row r="16245" spans="48:50" x14ac:dyDescent="0.25">
      <c r="AV16245"/>
      <c r="AW16245"/>
      <c r="AX16245"/>
    </row>
    <row r="16246" spans="48:50" x14ac:dyDescent="0.25">
      <c r="AV16246"/>
      <c r="AW16246"/>
      <c r="AX16246"/>
    </row>
    <row r="16247" spans="48:50" x14ac:dyDescent="0.25">
      <c r="AV16247"/>
      <c r="AW16247"/>
      <c r="AX16247"/>
    </row>
    <row r="16248" spans="48:50" x14ac:dyDescent="0.25">
      <c r="AV16248"/>
      <c r="AW16248"/>
      <c r="AX16248"/>
    </row>
    <row r="16249" spans="48:50" x14ac:dyDescent="0.25">
      <c r="AV16249"/>
      <c r="AW16249"/>
      <c r="AX16249"/>
    </row>
    <row r="16250" spans="48:50" x14ac:dyDescent="0.25">
      <c r="AV16250"/>
      <c r="AW16250"/>
      <c r="AX16250"/>
    </row>
    <row r="16251" spans="48:50" x14ac:dyDescent="0.25">
      <c r="AV16251"/>
      <c r="AW16251"/>
      <c r="AX16251"/>
    </row>
    <row r="16252" spans="48:50" x14ac:dyDescent="0.25">
      <c r="AV16252"/>
      <c r="AW16252"/>
      <c r="AX16252"/>
    </row>
    <row r="16253" spans="48:50" x14ac:dyDescent="0.25">
      <c r="AV16253"/>
      <c r="AW16253"/>
      <c r="AX16253"/>
    </row>
    <row r="16254" spans="48:50" x14ac:dyDescent="0.25">
      <c r="AV16254"/>
      <c r="AW16254"/>
      <c r="AX16254"/>
    </row>
    <row r="16255" spans="48:50" x14ac:dyDescent="0.25">
      <c r="AV16255"/>
      <c r="AW16255"/>
      <c r="AX16255"/>
    </row>
    <row r="16256" spans="48:50" x14ac:dyDescent="0.25">
      <c r="AV16256"/>
      <c r="AW16256"/>
      <c r="AX16256"/>
    </row>
    <row r="16257" spans="48:50" x14ac:dyDescent="0.25">
      <c r="AV16257"/>
      <c r="AW16257"/>
      <c r="AX16257"/>
    </row>
    <row r="16258" spans="48:50" x14ac:dyDescent="0.25">
      <c r="AV16258"/>
      <c r="AW16258"/>
      <c r="AX16258"/>
    </row>
    <row r="16259" spans="48:50" x14ac:dyDescent="0.25">
      <c r="AV16259"/>
      <c r="AW16259"/>
      <c r="AX16259"/>
    </row>
    <row r="16260" spans="48:50" x14ac:dyDescent="0.25">
      <c r="AV16260"/>
      <c r="AW16260"/>
      <c r="AX16260"/>
    </row>
    <row r="16261" spans="48:50" x14ac:dyDescent="0.25">
      <c r="AV16261"/>
      <c r="AW16261"/>
      <c r="AX16261"/>
    </row>
    <row r="16262" spans="48:50" x14ac:dyDescent="0.25">
      <c r="AV16262"/>
      <c r="AW16262"/>
      <c r="AX16262"/>
    </row>
    <row r="16263" spans="48:50" x14ac:dyDescent="0.25">
      <c r="AV16263"/>
      <c r="AW16263"/>
      <c r="AX16263"/>
    </row>
    <row r="16264" spans="48:50" x14ac:dyDescent="0.25">
      <c r="AV16264"/>
      <c r="AW16264"/>
      <c r="AX16264"/>
    </row>
    <row r="16265" spans="48:50" x14ac:dyDescent="0.25">
      <c r="AV16265"/>
      <c r="AW16265"/>
      <c r="AX16265"/>
    </row>
    <row r="16266" spans="48:50" x14ac:dyDescent="0.25">
      <c r="AV16266"/>
      <c r="AW16266"/>
      <c r="AX16266"/>
    </row>
    <row r="16267" spans="48:50" x14ac:dyDescent="0.25">
      <c r="AV16267"/>
      <c r="AW16267"/>
      <c r="AX16267"/>
    </row>
    <row r="16268" spans="48:50" x14ac:dyDescent="0.25">
      <c r="AV16268"/>
      <c r="AW16268"/>
      <c r="AX16268"/>
    </row>
    <row r="16269" spans="48:50" x14ac:dyDescent="0.25">
      <c r="AV16269"/>
      <c r="AW16269"/>
      <c r="AX16269"/>
    </row>
    <row r="16270" spans="48:50" x14ac:dyDescent="0.25">
      <c r="AV16270"/>
      <c r="AW16270"/>
      <c r="AX16270"/>
    </row>
    <row r="16271" spans="48:50" x14ac:dyDescent="0.25">
      <c r="AV16271"/>
      <c r="AW16271"/>
      <c r="AX16271"/>
    </row>
    <row r="16272" spans="48:50" x14ac:dyDescent="0.25">
      <c r="AV16272"/>
      <c r="AW16272"/>
      <c r="AX16272"/>
    </row>
    <row r="16273" spans="48:50" x14ac:dyDescent="0.25">
      <c r="AV16273"/>
      <c r="AW16273"/>
      <c r="AX16273"/>
    </row>
    <row r="16274" spans="48:50" x14ac:dyDescent="0.25">
      <c r="AV16274"/>
      <c r="AW16274"/>
      <c r="AX16274"/>
    </row>
    <row r="16275" spans="48:50" x14ac:dyDescent="0.25">
      <c r="AV16275"/>
      <c r="AW16275"/>
      <c r="AX16275"/>
    </row>
    <row r="16276" spans="48:50" x14ac:dyDescent="0.25">
      <c r="AV16276"/>
      <c r="AW16276"/>
      <c r="AX16276"/>
    </row>
    <row r="16277" spans="48:50" x14ac:dyDescent="0.25">
      <c r="AV16277"/>
      <c r="AW16277"/>
      <c r="AX16277"/>
    </row>
    <row r="16278" spans="48:50" x14ac:dyDescent="0.25">
      <c r="AV16278"/>
      <c r="AW16278"/>
      <c r="AX16278"/>
    </row>
    <row r="16279" spans="48:50" x14ac:dyDescent="0.25">
      <c r="AV16279"/>
      <c r="AW16279"/>
      <c r="AX16279"/>
    </row>
    <row r="16280" spans="48:50" x14ac:dyDescent="0.25">
      <c r="AV16280"/>
      <c r="AW16280"/>
      <c r="AX16280"/>
    </row>
    <row r="16281" spans="48:50" x14ac:dyDescent="0.25">
      <c r="AV16281"/>
      <c r="AW16281"/>
      <c r="AX16281"/>
    </row>
    <row r="16282" spans="48:50" x14ac:dyDescent="0.25">
      <c r="AV16282"/>
      <c r="AW16282"/>
      <c r="AX16282"/>
    </row>
    <row r="16283" spans="48:50" x14ac:dyDescent="0.25">
      <c r="AV16283"/>
      <c r="AW16283"/>
      <c r="AX16283"/>
    </row>
    <row r="16284" spans="48:50" x14ac:dyDescent="0.25">
      <c r="AV16284"/>
      <c r="AW16284"/>
      <c r="AX16284"/>
    </row>
    <row r="16285" spans="48:50" x14ac:dyDescent="0.25">
      <c r="AV16285"/>
      <c r="AW16285"/>
      <c r="AX16285"/>
    </row>
    <row r="16286" spans="48:50" x14ac:dyDescent="0.25">
      <c r="AV16286"/>
      <c r="AW16286"/>
      <c r="AX16286"/>
    </row>
    <row r="16287" spans="48:50" x14ac:dyDescent="0.25">
      <c r="AV16287"/>
      <c r="AW16287"/>
      <c r="AX16287"/>
    </row>
    <row r="16288" spans="48:50" x14ac:dyDescent="0.25">
      <c r="AV16288"/>
      <c r="AW16288"/>
      <c r="AX16288"/>
    </row>
    <row r="16289" spans="48:50" x14ac:dyDescent="0.25">
      <c r="AV16289"/>
      <c r="AW16289"/>
      <c r="AX16289"/>
    </row>
    <row r="16290" spans="48:50" x14ac:dyDescent="0.25">
      <c r="AV16290"/>
      <c r="AW16290"/>
      <c r="AX16290"/>
    </row>
    <row r="16291" spans="48:50" x14ac:dyDescent="0.25">
      <c r="AV16291"/>
      <c r="AW16291"/>
      <c r="AX16291"/>
    </row>
    <row r="16292" spans="48:50" x14ac:dyDescent="0.25">
      <c r="AV16292"/>
      <c r="AW16292"/>
      <c r="AX16292"/>
    </row>
    <row r="16293" spans="48:50" x14ac:dyDescent="0.25">
      <c r="AV16293"/>
      <c r="AW16293"/>
      <c r="AX16293"/>
    </row>
    <row r="16294" spans="48:50" x14ac:dyDescent="0.25">
      <c r="AV16294"/>
      <c r="AW16294"/>
      <c r="AX16294"/>
    </row>
    <row r="16295" spans="48:50" x14ac:dyDescent="0.25">
      <c r="AV16295"/>
      <c r="AW16295"/>
      <c r="AX16295"/>
    </row>
    <row r="16296" spans="48:50" x14ac:dyDescent="0.25">
      <c r="AV16296"/>
      <c r="AW16296"/>
      <c r="AX16296"/>
    </row>
    <row r="16297" spans="48:50" x14ac:dyDescent="0.25">
      <c r="AV16297"/>
      <c r="AW16297"/>
      <c r="AX16297"/>
    </row>
    <row r="16298" spans="48:50" x14ac:dyDescent="0.25">
      <c r="AV16298"/>
      <c r="AW16298"/>
      <c r="AX16298"/>
    </row>
    <row r="16299" spans="48:50" x14ac:dyDescent="0.25">
      <c r="AV16299"/>
      <c r="AW16299"/>
      <c r="AX16299"/>
    </row>
    <row r="16300" spans="48:50" x14ac:dyDescent="0.25">
      <c r="AV16300"/>
      <c r="AW16300"/>
      <c r="AX16300"/>
    </row>
    <row r="16301" spans="48:50" x14ac:dyDescent="0.25">
      <c r="AV16301"/>
      <c r="AW16301"/>
      <c r="AX16301"/>
    </row>
    <row r="16302" spans="48:50" x14ac:dyDescent="0.25">
      <c r="AV16302"/>
      <c r="AW16302"/>
      <c r="AX16302"/>
    </row>
    <row r="16303" spans="48:50" x14ac:dyDescent="0.25">
      <c r="AV16303"/>
      <c r="AW16303"/>
      <c r="AX16303"/>
    </row>
    <row r="16304" spans="48:50" x14ac:dyDescent="0.25">
      <c r="AV16304"/>
      <c r="AW16304"/>
      <c r="AX16304"/>
    </row>
    <row r="16305" spans="48:50" x14ac:dyDescent="0.25">
      <c r="AV16305"/>
      <c r="AW16305"/>
      <c r="AX16305"/>
    </row>
    <row r="16306" spans="48:50" x14ac:dyDescent="0.25">
      <c r="AV16306"/>
      <c r="AW16306"/>
      <c r="AX16306"/>
    </row>
    <row r="16307" spans="48:50" x14ac:dyDescent="0.25">
      <c r="AV16307"/>
      <c r="AW16307"/>
      <c r="AX16307"/>
    </row>
    <row r="16308" spans="48:50" x14ac:dyDescent="0.25">
      <c r="AV16308"/>
      <c r="AW16308"/>
      <c r="AX16308"/>
    </row>
    <row r="16309" spans="48:50" x14ac:dyDescent="0.25">
      <c r="AV16309"/>
      <c r="AW16309"/>
      <c r="AX16309"/>
    </row>
    <row r="16310" spans="48:50" x14ac:dyDescent="0.25">
      <c r="AV16310"/>
      <c r="AW16310"/>
      <c r="AX16310"/>
    </row>
    <row r="16311" spans="48:50" x14ac:dyDescent="0.25">
      <c r="AV16311"/>
      <c r="AW16311"/>
      <c r="AX16311"/>
    </row>
    <row r="16312" spans="48:50" x14ac:dyDescent="0.25">
      <c r="AV16312"/>
      <c r="AW16312"/>
      <c r="AX16312"/>
    </row>
    <row r="16313" spans="48:50" x14ac:dyDescent="0.25">
      <c r="AV16313"/>
      <c r="AW16313"/>
      <c r="AX16313"/>
    </row>
    <row r="16314" spans="48:50" x14ac:dyDescent="0.25">
      <c r="AV16314"/>
      <c r="AW16314"/>
      <c r="AX16314"/>
    </row>
    <row r="16315" spans="48:50" x14ac:dyDescent="0.25">
      <c r="AV16315"/>
      <c r="AW16315"/>
      <c r="AX16315"/>
    </row>
    <row r="16316" spans="48:50" x14ac:dyDescent="0.25">
      <c r="AV16316"/>
      <c r="AW16316"/>
      <c r="AX16316"/>
    </row>
    <row r="16317" spans="48:50" x14ac:dyDescent="0.25">
      <c r="AV16317"/>
      <c r="AW16317"/>
      <c r="AX16317"/>
    </row>
    <row r="16318" spans="48:50" x14ac:dyDescent="0.25">
      <c r="AV16318"/>
      <c r="AW16318"/>
      <c r="AX16318"/>
    </row>
    <row r="16319" spans="48:50" x14ac:dyDescent="0.25">
      <c r="AV16319"/>
      <c r="AW16319"/>
      <c r="AX16319"/>
    </row>
    <row r="16320" spans="48:50" x14ac:dyDescent="0.25">
      <c r="AV16320"/>
      <c r="AW16320"/>
      <c r="AX16320"/>
    </row>
    <row r="16321" spans="48:50" x14ac:dyDescent="0.25">
      <c r="AV16321"/>
      <c r="AW16321"/>
      <c r="AX16321"/>
    </row>
    <row r="16322" spans="48:50" x14ac:dyDescent="0.25">
      <c r="AV16322"/>
      <c r="AW16322"/>
      <c r="AX16322"/>
    </row>
    <row r="16323" spans="48:50" x14ac:dyDescent="0.25">
      <c r="AV16323"/>
      <c r="AW16323"/>
      <c r="AX16323"/>
    </row>
    <row r="16324" spans="48:50" x14ac:dyDescent="0.25">
      <c r="AV16324"/>
      <c r="AW16324"/>
      <c r="AX16324"/>
    </row>
    <row r="16325" spans="48:50" x14ac:dyDescent="0.25">
      <c r="AV16325"/>
      <c r="AW16325"/>
      <c r="AX16325"/>
    </row>
    <row r="16326" spans="48:50" x14ac:dyDescent="0.25">
      <c r="AV16326"/>
      <c r="AW16326"/>
      <c r="AX16326"/>
    </row>
    <row r="16327" spans="48:50" x14ac:dyDescent="0.25">
      <c r="AV16327"/>
      <c r="AW16327"/>
      <c r="AX16327"/>
    </row>
    <row r="16328" spans="48:50" x14ac:dyDescent="0.25">
      <c r="AV16328"/>
      <c r="AW16328"/>
      <c r="AX16328"/>
    </row>
    <row r="16329" spans="48:50" x14ac:dyDescent="0.25">
      <c r="AV16329"/>
      <c r="AW16329"/>
      <c r="AX16329"/>
    </row>
    <row r="16330" spans="48:50" x14ac:dyDescent="0.25">
      <c r="AV16330"/>
      <c r="AW16330"/>
      <c r="AX16330"/>
    </row>
    <row r="16331" spans="48:50" x14ac:dyDescent="0.25">
      <c r="AV16331"/>
      <c r="AW16331"/>
      <c r="AX16331"/>
    </row>
    <row r="16332" spans="48:50" x14ac:dyDescent="0.25">
      <c r="AV16332"/>
      <c r="AW16332"/>
      <c r="AX16332"/>
    </row>
    <row r="16333" spans="48:50" x14ac:dyDescent="0.25">
      <c r="AV16333"/>
      <c r="AW16333"/>
      <c r="AX16333"/>
    </row>
    <row r="16334" spans="48:50" x14ac:dyDescent="0.25">
      <c r="AV16334"/>
      <c r="AW16334"/>
      <c r="AX16334"/>
    </row>
    <row r="16335" spans="48:50" x14ac:dyDescent="0.25">
      <c r="AV16335"/>
      <c r="AW16335"/>
      <c r="AX16335"/>
    </row>
    <row r="16336" spans="48:50" x14ac:dyDescent="0.25">
      <c r="AV16336"/>
      <c r="AW16336"/>
      <c r="AX16336"/>
    </row>
    <row r="16337" spans="48:50" x14ac:dyDescent="0.25">
      <c r="AV16337"/>
      <c r="AW16337"/>
      <c r="AX16337"/>
    </row>
    <row r="16338" spans="48:50" x14ac:dyDescent="0.25">
      <c r="AV16338"/>
      <c r="AW16338"/>
      <c r="AX16338"/>
    </row>
    <row r="16339" spans="48:50" x14ac:dyDescent="0.25">
      <c r="AV16339"/>
      <c r="AW16339"/>
      <c r="AX16339"/>
    </row>
    <row r="16340" spans="48:50" x14ac:dyDescent="0.25">
      <c r="AV16340"/>
      <c r="AW16340"/>
      <c r="AX16340"/>
    </row>
    <row r="16341" spans="48:50" x14ac:dyDescent="0.25">
      <c r="AV16341"/>
      <c r="AW16341"/>
      <c r="AX16341"/>
    </row>
    <row r="16342" spans="48:50" x14ac:dyDescent="0.25">
      <c r="AV16342"/>
      <c r="AW16342"/>
      <c r="AX16342"/>
    </row>
    <row r="16343" spans="48:50" x14ac:dyDescent="0.25">
      <c r="AV16343"/>
      <c r="AW16343"/>
      <c r="AX16343"/>
    </row>
    <row r="16344" spans="48:50" x14ac:dyDescent="0.25">
      <c r="AV16344"/>
      <c r="AW16344"/>
      <c r="AX16344"/>
    </row>
    <row r="16345" spans="48:50" x14ac:dyDescent="0.25">
      <c r="AV16345"/>
      <c r="AW16345"/>
      <c r="AX16345"/>
    </row>
    <row r="16346" spans="48:50" x14ac:dyDescent="0.25">
      <c r="AV16346"/>
      <c r="AW16346"/>
      <c r="AX16346"/>
    </row>
    <row r="16347" spans="48:50" x14ac:dyDescent="0.25">
      <c r="AV16347"/>
      <c r="AW16347"/>
      <c r="AX16347"/>
    </row>
    <row r="16348" spans="48:50" x14ac:dyDescent="0.25">
      <c r="AV16348"/>
      <c r="AW16348"/>
      <c r="AX16348"/>
    </row>
    <row r="16349" spans="48:50" x14ac:dyDescent="0.25">
      <c r="AV16349"/>
      <c r="AW16349"/>
      <c r="AX16349"/>
    </row>
    <row r="16350" spans="48:50" x14ac:dyDescent="0.25">
      <c r="AV16350"/>
      <c r="AW16350"/>
      <c r="AX16350"/>
    </row>
    <row r="16351" spans="48:50" x14ac:dyDescent="0.25">
      <c r="AV16351"/>
      <c r="AW16351"/>
      <c r="AX16351"/>
    </row>
    <row r="16352" spans="48:50" x14ac:dyDescent="0.25">
      <c r="AV16352"/>
      <c r="AW16352"/>
      <c r="AX16352"/>
    </row>
    <row r="16353" spans="48:50" x14ac:dyDescent="0.25">
      <c r="AV16353"/>
      <c r="AW16353"/>
      <c r="AX16353"/>
    </row>
    <row r="16354" spans="48:50" x14ac:dyDescent="0.25">
      <c r="AV16354"/>
      <c r="AW16354"/>
      <c r="AX16354"/>
    </row>
    <row r="16355" spans="48:50" x14ac:dyDescent="0.25">
      <c r="AV16355"/>
      <c r="AW16355"/>
      <c r="AX16355"/>
    </row>
    <row r="16356" spans="48:50" x14ac:dyDescent="0.25">
      <c r="AV16356"/>
      <c r="AW16356"/>
      <c r="AX16356"/>
    </row>
    <row r="16357" spans="48:50" x14ac:dyDescent="0.25">
      <c r="AV16357"/>
      <c r="AW16357"/>
      <c r="AX16357"/>
    </row>
    <row r="16358" spans="48:50" x14ac:dyDescent="0.25">
      <c r="AV16358"/>
      <c r="AW16358"/>
      <c r="AX16358"/>
    </row>
    <row r="16359" spans="48:50" x14ac:dyDescent="0.25">
      <c r="AV16359"/>
      <c r="AW16359"/>
      <c r="AX16359"/>
    </row>
    <row r="16360" spans="48:50" x14ac:dyDescent="0.25">
      <c r="AV16360"/>
      <c r="AW16360"/>
      <c r="AX16360"/>
    </row>
    <row r="16361" spans="48:50" x14ac:dyDescent="0.25">
      <c r="AV16361"/>
      <c r="AW16361"/>
      <c r="AX16361"/>
    </row>
    <row r="16362" spans="48:50" x14ac:dyDescent="0.25">
      <c r="AV16362"/>
      <c r="AW16362"/>
      <c r="AX16362"/>
    </row>
    <row r="16363" spans="48:50" x14ac:dyDescent="0.25">
      <c r="AV16363"/>
      <c r="AW16363"/>
      <c r="AX16363"/>
    </row>
    <row r="16364" spans="48:50" x14ac:dyDescent="0.25">
      <c r="AV16364"/>
      <c r="AW16364"/>
      <c r="AX16364"/>
    </row>
    <row r="16365" spans="48:50" x14ac:dyDescent="0.25">
      <c r="AV16365"/>
      <c r="AW16365"/>
      <c r="AX16365"/>
    </row>
    <row r="16366" spans="48:50" x14ac:dyDescent="0.25">
      <c r="AV16366"/>
      <c r="AW16366"/>
      <c r="AX16366"/>
    </row>
    <row r="16367" spans="48:50" x14ac:dyDescent="0.25">
      <c r="AV16367"/>
      <c r="AW16367"/>
      <c r="AX16367"/>
    </row>
    <row r="16368" spans="48:50" x14ac:dyDescent="0.25">
      <c r="AV16368"/>
      <c r="AW16368"/>
      <c r="AX16368"/>
    </row>
    <row r="16369" spans="48:50" x14ac:dyDescent="0.25">
      <c r="AV16369"/>
      <c r="AW16369"/>
      <c r="AX16369"/>
    </row>
    <row r="16370" spans="48:50" x14ac:dyDescent="0.25">
      <c r="AV16370"/>
      <c r="AW16370"/>
      <c r="AX16370"/>
    </row>
    <row r="16371" spans="48:50" x14ac:dyDescent="0.25">
      <c r="AV16371"/>
      <c r="AW16371"/>
      <c r="AX16371"/>
    </row>
    <row r="16372" spans="48:50" x14ac:dyDescent="0.25">
      <c r="AV16372"/>
      <c r="AW16372"/>
      <c r="AX16372"/>
    </row>
    <row r="16373" spans="48:50" x14ac:dyDescent="0.25">
      <c r="AV16373"/>
      <c r="AW16373"/>
      <c r="AX16373"/>
    </row>
    <row r="16374" spans="48:50" x14ac:dyDescent="0.25">
      <c r="AV16374"/>
      <c r="AW16374"/>
      <c r="AX16374"/>
    </row>
    <row r="16375" spans="48:50" x14ac:dyDescent="0.25">
      <c r="AV16375"/>
      <c r="AW16375"/>
      <c r="AX16375"/>
    </row>
    <row r="16376" spans="48:50" x14ac:dyDescent="0.25">
      <c r="AV16376"/>
      <c r="AW16376"/>
      <c r="AX16376"/>
    </row>
    <row r="16377" spans="48:50" x14ac:dyDescent="0.25">
      <c r="AV16377"/>
      <c r="AW16377"/>
      <c r="AX16377"/>
    </row>
    <row r="16378" spans="48:50" x14ac:dyDescent="0.25">
      <c r="AV16378"/>
      <c r="AW16378"/>
      <c r="AX16378"/>
    </row>
    <row r="16379" spans="48:50" x14ac:dyDescent="0.25">
      <c r="AV16379"/>
      <c r="AW16379"/>
      <c r="AX16379"/>
    </row>
    <row r="16380" spans="48:50" x14ac:dyDescent="0.25">
      <c r="AV16380"/>
      <c r="AW16380"/>
      <c r="AX16380"/>
    </row>
    <row r="16381" spans="48:50" x14ac:dyDescent="0.25">
      <c r="AV16381"/>
      <c r="AW16381"/>
      <c r="AX16381"/>
    </row>
    <row r="16382" spans="48:50" x14ac:dyDescent="0.25">
      <c r="AV16382"/>
      <c r="AW16382"/>
      <c r="AX16382"/>
    </row>
    <row r="16383" spans="48:50" x14ac:dyDescent="0.25">
      <c r="AV16383"/>
      <c r="AW16383"/>
      <c r="AX16383"/>
    </row>
    <row r="16384" spans="48:50" x14ac:dyDescent="0.25">
      <c r="AV16384"/>
      <c r="AW16384"/>
      <c r="AX16384"/>
    </row>
    <row r="16385" spans="48:50" x14ac:dyDescent="0.25">
      <c r="AV16385"/>
      <c r="AW16385"/>
      <c r="AX16385"/>
    </row>
    <row r="16386" spans="48:50" x14ac:dyDescent="0.25">
      <c r="AV16386"/>
      <c r="AW16386"/>
      <c r="AX16386"/>
    </row>
    <row r="16387" spans="48:50" x14ac:dyDescent="0.25">
      <c r="AV16387"/>
      <c r="AW16387"/>
      <c r="AX16387"/>
    </row>
    <row r="16388" spans="48:50" x14ac:dyDescent="0.25">
      <c r="AV16388"/>
      <c r="AW16388"/>
      <c r="AX16388"/>
    </row>
    <row r="16389" spans="48:50" x14ac:dyDescent="0.25">
      <c r="AV16389"/>
      <c r="AW16389"/>
      <c r="AX16389"/>
    </row>
    <row r="16390" spans="48:50" x14ac:dyDescent="0.25">
      <c r="AV16390"/>
      <c r="AW16390"/>
      <c r="AX16390"/>
    </row>
    <row r="16391" spans="48:50" x14ac:dyDescent="0.25">
      <c r="AV16391"/>
      <c r="AW16391"/>
      <c r="AX16391"/>
    </row>
    <row r="16392" spans="48:50" x14ac:dyDescent="0.25">
      <c r="AV16392"/>
      <c r="AW16392"/>
      <c r="AX16392"/>
    </row>
    <row r="16393" spans="48:50" x14ac:dyDescent="0.25">
      <c r="AV16393"/>
      <c r="AW16393"/>
      <c r="AX16393"/>
    </row>
    <row r="16394" spans="48:50" x14ac:dyDescent="0.25">
      <c r="AV16394"/>
      <c r="AW16394"/>
      <c r="AX16394"/>
    </row>
    <row r="16395" spans="48:50" x14ac:dyDescent="0.25">
      <c r="AV16395"/>
      <c r="AW16395"/>
      <c r="AX16395"/>
    </row>
    <row r="16396" spans="48:50" x14ac:dyDescent="0.25">
      <c r="AV16396"/>
      <c r="AW16396"/>
      <c r="AX16396"/>
    </row>
    <row r="16397" spans="48:50" x14ac:dyDescent="0.25">
      <c r="AV16397"/>
      <c r="AW16397"/>
      <c r="AX16397"/>
    </row>
    <row r="16398" spans="48:50" x14ac:dyDescent="0.25">
      <c r="AV16398"/>
      <c r="AW16398"/>
      <c r="AX16398"/>
    </row>
    <row r="16399" spans="48:50" x14ac:dyDescent="0.25">
      <c r="AV16399"/>
      <c r="AW16399"/>
      <c r="AX16399"/>
    </row>
    <row r="16400" spans="48:50" x14ac:dyDescent="0.25">
      <c r="AV16400"/>
      <c r="AW16400"/>
      <c r="AX16400"/>
    </row>
    <row r="16401" spans="48:50" x14ac:dyDescent="0.25">
      <c r="AV16401"/>
      <c r="AW16401"/>
      <c r="AX16401"/>
    </row>
    <row r="16402" spans="48:50" x14ac:dyDescent="0.25">
      <c r="AV16402"/>
      <c r="AW16402"/>
      <c r="AX16402"/>
    </row>
    <row r="16403" spans="48:50" x14ac:dyDescent="0.25">
      <c r="AV16403"/>
      <c r="AW16403"/>
      <c r="AX16403"/>
    </row>
    <row r="16404" spans="48:50" x14ac:dyDescent="0.25">
      <c r="AV16404"/>
      <c r="AW16404"/>
      <c r="AX16404"/>
    </row>
    <row r="16405" spans="48:50" x14ac:dyDescent="0.25">
      <c r="AV16405"/>
      <c r="AW16405"/>
      <c r="AX16405"/>
    </row>
    <row r="16406" spans="48:50" x14ac:dyDescent="0.25">
      <c r="AV16406"/>
      <c r="AW16406"/>
      <c r="AX16406"/>
    </row>
    <row r="16407" spans="48:50" x14ac:dyDescent="0.25">
      <c r="AV16407"/>
      <c r="AW16407"/>
      <c r="AX16407"/>
    </row>
    <row r="16408" spans="48:50" x14ac:dyDescent="0.25">
      <c r="AV16408"/>
      <c r="AW16408"/>
      <c r="AX16408"/>
    </row>
    <row r="16409" spans="48:50" x14ac:dyDescent="0.25">
      <c r="AV16409"/>
      <c r="AW16409"/>
      <c r="AX16409"/>
    </row>
    <row r="16410" spans="48:50" x14ac:dyDescent="0.25">
      <c r="AV16410"/>
      <c r="AW16410"/>
      <c r="AX16410"/>
    </row>
    <row r="16411" spans="48:50" x14ac:dyDescent="0.25">
      <c r="AV16411"/>
      <c r="AW16411"/>
      <c r="AX16411"/>
    </row>
    <row r="16412" spans="48:50" x14ac:dyDescent="0.25">
      <c r="AV16412"/>
      <c r="AW16412"/>
      <c r="AX16412"/>
    </row>
    <row r="16413" spans="48:50" x14ac:dyDescent="0.25">
      <c r="AV16413"/>
      <c r="AW16413"/>
      <c r="AX16413"/>
    </row>
    <row r="16414" spans="48:50" x14ac:dyDescent="0.25">
      <c r="AV16414"/>
      <c r="AW16414"/>
      <c r="AX16414"/>
    </row>
    <row r="16415" spans="48:50" x14ac:dyDescent="0.25">
      <c r="AV16415"/>
      <c r="AW16415"/>
      <c r="AX16415"/>
    </row>
    <row r="16416" spans="48:50" x14ac:dyDescent="0.25">
      <c r="AV16416"/>
      <c r="AW16416"/>
      <c r="AX16416"/>
    </row>
    <row r="16417" spans="48:50" x14ac:dyDescent="0.25">
      <c r="AV16417"/>
      <c r="AW16417"/>
      <c r="AX16417"/>
    </row>
    <row r="16418" spans="48:50" x14ac:dyDescent="0.25">
      <c r="AV16418"/>
      <c r="AW16418"/>
      <c r="AX16418"/>
    </row>
    <row r="16419" spans="48:50" x14ac:dyDescent="0.25">
      <c r="AV16419"/>
      <c r="AW16419"/>
      <c r="AX16419"/>
    </row>
    <row r="16420" spans="48:50" x14ac:dyDescent="0.25">
      <c r="AV16420"/>
      <c r="AW16420"/>
      <c r="AX16420"/>
    </row>
    <row r="16421" spans="48:50" x14ac:dyDescent="0.25">
      <c r="AV16421"/>
      <c r="AW16421"/>
      <c r="AX16421"/>
    </row>
    <row r="16422" spans="48:50" x14ac:dyDescent="0.25">
      <c r="AV16422"/>
      <c r="AW16422"/>
      <c r="AX16422"/>
    </row>
    <row r="16423" spans="48:50" x14ac:dyDescent="0.25">
      <c r="AV16423"/>
      <c r="AW16423"/>
      <c r="AX16423"/>
    </row>
    <row r="16424" spans="48:50" x14ac:dyDescent="0.25">
      <c r="AV16424"/>
      <c r="AW16424"/>
      <c r="AX16424"/>
    </row>
    <row r="16425" spans="48:50" x14ac:dyDescent="0.25">
      <c r="AV16425"/>
      <c r="AW16425"/>
      <c r="AX16425"/>
    </row>
    <row r="16426" spans="48:50" x14ac:dyDescent="0.25">
      <c r="AV16426"/>
      <c r="AW16426"/>
      <c r="AX16426"/>
    </row>
    <row r="16427" spans="48:50" x14ac:dyDescent="0.25">
      <c r="AV16427"/>
      <c r="AW16427"/>
      <c r="AX16427"/>
    </row>
    <row r="16428" spans="48:50" x14ac:dyDescent="0.25">
      <c r="AV16428"/>
      <c r="AW16428"/>
      <c r="AX16428"/>
    </row>
    <row r="16429" spans="48:50" x14ac:dyDescent="0.25">
      <c r="AV16429"/>
      <c r="AW16429"/>
      <c r="AX16429"/>
    </row>
    <row r="16430" spans="48:50" x14ac:dyDescent="0.25">
      <c r="AV16430"/>
      <c r="AW16430"/>
      <c r="AX16430"/>
    </row>
    <row r="16431" spans="48:50" x14ac:dyDescent="0.25">
      <c r="AV16431"/>
      <c r="AW16431"/>
      <c r="AX16431"/>
    </row>
    <row r="16432" spans="48:50" x14ac:dyDescent="0.25">
      <c r="AV16432"/>
      <c r="AW16432"/>
      <c r="AX16432"/>
    </row>
    <row r="16433" spans="48:50" x14ac:dyDescent="0.25">
      <c r="AV16433"/>
      <c r="AW16433"/>
      <c r="AX16433"/>
    </row>
    <row r="16434" spans="48:50" x14ac:dyDescent="0.25">
      <c r="AV16434"/>
      <c r="AW16434"/>
      <c r="AX16434"/>
    </row>
    <row r="16435" spans="48:50" x14ac:dyDescent="0.25">
      <c r="AV16435"/>
      <c r="AW16435"/>
      <c r="AX16435"/>
    </row>
    <row r="16436" spans="48:50" x14ac:dyDescent="0.25">
      <c r="AV16436"/>
      <c r="AW16436"/>
      <c r="AX16436"/>
    </row>
    <row r="16437" spans="48:50" x14ac:dyDescent="0.25">
      <c r="AV16437"/>
      <c r="AW16437"/>
      <c r="AX16437"/>
    </row>
    <row r="16438" spans="48:50" x14ac:dyDescent="0.25">
      <c r="AV16438"/>
      <c r="AW16438"/>
      <c r="AX16438"/>
    </row>
    <row r="16439" spans="48:50" x14ac:dyDescent="0.25">
      <c r="AV16439"/>
      <c r="AW16439"/>
      <c r="AX16439"/>
    </row>
    <row r="16440" spans="48:50" x14ac:dyDescent="0.25">
      <c r="AV16440"/>
      <c r="AW16440"/>
      <c r="AX16440"/>
    </row>
    <row r="16441" spans="48:50" x14ac:dyDescent="0.25">
      <c r="AV16441"/>
      <c r="AW16441"/>
      <c r="AX16441"/>
    </row>
    <row r="16442" spans="48:50" x14ac:dyDescent="0.25">
      <c r="AV16442"/>
      <c r="AW16442"/>
      <c r="AX16442"/>
    </row>
    <row r="16443" spans="48:50" x14ac:dyDescent="0.25">
      <c r="AV16443"/>
      <c r="AW16443"/>
      <c r="AX16443"/>
    </row>
    <row r="16444" spans="48:50" x14ac:dyDescent="0.25">
      <c r="AV16444"/>
      <c r="AW16444"/>
      <c r="AX16444"/>
    </row>
    <row r="16445" spans="48:50" x14ac:dyDescent="0.25">
      <c r="AV16445"/>
      <c r="AW16445"/>
      <c r="AX16445"/>
    </row>
    <row r="16446" spans="48:50" x14ac:dyDescent="0.25">
      <c r="AV16446"/>
      <c r="AW16446"/>
      <c r="AX16446"/>
    </row>
    <row r="16447" spans="48:50" x14ac:dyDescent="0.25">
      <c r="AV16447"/>
      <c r="AW16447"/>
      <c r="AX16447"/>
    </row>
    <row r="16448" spans="48:50" x14ac:dyDescent="0.25">
      <c r="AV16448"/>
      <c r="AW16448"/>
      <c r="AX16448"/>
    </row>
    <row r="16449" spans="48:50" x14ac:dyDescent="0.25">
      <c r="AV16449"/>
      <c r="AW16449"/>
      <c r="AX16449"/>
    </row>
    <row r="16450" spans="48:50" x14ac:dyDescent="0.25">
      <c r="AV16450"/>
      <c r="AW16450"/>
      <c r="AX16450"/>
    </row>
    <row r="16451" spans="48:50" x14ac:dyDescent="0.25">
      <c r="AV16451"/>
      <c r="AW16451"/>
      <c r="AX16451"/>
    </row>
    <row r="16452" spans="48:50" x14ac:dyDescent="0.25">
      <c r="AV16452"/>
      <c r="AW16452"/>
      <c r="AX16452"/>
    </row>
    <row r="16453" spans="48:50" x14ac:dyDescent="0.25">
      <c r="AV16453"/>
      <c r="AW16453"/>
      <c r="AX16453"/>
    </row>
    <row r="16454" spans="48:50" x14ac:dyDescent="0.25">
      <c r="AV16454"/>
      <c r="AW16454"/>
      <c r="AX16454"/>
    </row>
    <row r="16455" spans="48:50" x14ac:dyDescent="0.25">
      <c r="AV16455"/>
      <c r="AW16455"/>
      <c r="AX16455"/>
    </row>
    <row r="16456" spans="48:50" x14ac:dyDescent="0.25">
      <c r="AV16456"/>
      <c r="AW16456"/>
      <c r="AX16456"/>
    </row>
    <row r="16457" spans="48:50" x14ac:dyDescent="0.25">
      <c r="AV16457"/>
      <c r="AW16457"/>
      <c r="AX16457"/>
    </row>
    <row r="16458" spans="48:50" x14ac:dyDescent="0.25">
      <c r="AV16458"/>
      <c r="AW16458"/>
      <c r="AX16458"/>
    </row>
    <row r="16459" spans="48:50" x14ac:dyDescent="0.25">
      <c r="AV16459"/>
      <c r="AW16459"/>
      <c r="AX16459"/>
    </row>
    <row r="16460" spans="48:50" x14ac:dyDescent="0.25">
      <c r="AV16460"/>
      <c r="AW16460"/>
      <c r="AX16460"/>
    </row>
    <row r="16461" spans="48:50" x14ac:dyDescent="0.25">
      <c r="AV16461"/>
      <c r="AW16461"/>
      <c r="AX16461"/>
    </row>
    <row r="16462" spans="48:50" x14ac:dyDescent="0.25">
      <c r="AV16462"/>
      <c r="AW16462"/>
      <c r="AX16462"/>
    </row>
    <row r="16463" spans="48:50" x14ac:dyDescent="0.25">
      <c r="AV16463"/>
      <c r="AW16463"/>
      <c r="AX16463"/>
    </row>
    <row r="16464" spans="48:50" x14ac:dyDescent="0.25">
      <c r="AV16464"/>
      <c r="AW16464"/>
      <c r="AX16464"/>
    </row>
    <row r="16465" spans="48:50" x14ac:dyDescent="0.25">
      <c r="AV16465"/>
      <c r="AW16465"/>
      <c r="AX16465"/>
    </row>
    <row r="16466" spans="48:50" x14ac:dyDescent="0.25">
      <c r="AV16466"/>
      <c r="AW16466"/>
      <c r="AX16466"/>
    </row>
    <row r="16467" spans="48:50" x14ac:dyDescent="0.25">
      <c r="AV16467"/>
      <c r="AW16467"/>
      <c r="AX16467"/>
    </row>
    <row r="16468" spans="48:50" x14ac:dyDescent="0.25">
      <c r="AV16468"/>
      <c r="AW16468"/>
      <c r="AX16468"/>
    </row>
    <row r="16469" spans="48:50" x14ac:dyDescent="0.25">
      <c r="AV16469"/>
      <c r="AW16469"/>
      <c r="AX16469"/>
    </row>
    <row r="16470" spans="48:50" x14ac:dyDescent="0.25">
      <c r="AV16470"/>
      <c r="AW16470"/>
      <c r="AX16470"/>
    </row>
    <row r="16471" spans="48:50" x14ac:dyDescent="0.25">
      <c r="AV16471"/>
      <c r="AW16471"/>
      <c r="AX16471"/>
    </row>
    <row r="16472" spans="48:50" x14ac:dyDescent="0.25">
      <c r="AV16472"/>
      <c r="AW16472"/>
      <c r="AX16472"/>
    </row>
    <row r="16473" spans="48:50" x14ac:dyDescent="0.25">
      <c r="AV16473"/>
      <c r="AW16473"/>
      <c r="AX16473"/>
    </row>
    <row r="16474" spans="48:50" x14ac:dyDescent="0.25">
      <c r="AV16474"/>
      <c r="AW16474"/>
      <c r="AX16474"/>
    </row>
    <row r="16475" spans="48:50" x14ac:dyDescent="0.25">
      <c r="AV16475"/>
      <c r="AW16475"/>
      <c r="AX16475"/>
    </row>
    <row r="16476" spans="48:50" x14ac:dyDescent="0.25">
      <c r="AV16476"/>
      <c r="AW16476"/>
      <c r="AX16476"/>
    </row>
    <row r="16477" spans="48:50" x14ac:dyDescent="0.25">
      <c r="AV16477"/>
      <c r="AW16477"/>
      <c r="AX16477"/>
    </row>
    <row r="16478" spans="48:50" x14ac:dyDescent="0.25">
      <c r="AV16478"/>
      <c r="AW16478"/>
      <c r="AX16478"/>
    </row>
    <row r="16479" spans="48:50" x14ac:dyDescent="0.25">
      <c r="AV16479"/>
      <c r="AW16479"/>
      <c r="AX16479"/>
    </row>
    <row r="16480" spans="48:50" x14ac:dyDescent="0.25">
      <c r="AV16480"/>
      <c r="AW16480"/>
      <c r="AX16480"/>
    </row>
    <row r="16481" spans="48:50" x14ac:dyDescent="0.25">
      <c r="AV16481"/>
      <c r="AW16481"/>
      <c r="AX16481"/>
    </row>
    <row r="16482" spans="48:50" x14ac:dyDescent="0.25">
      <c r="AV16482"/>
      <c r="AW16482"/>
      <c r="AX16482"/>
    </row>
    <row r="16483" spans="48:50" x14ac:dyDescent="0.25">
      <c r="AV16483"/>
      <c r="AW16483"/>
      <c r="AX16483"/>
    </row>
    <row r="16484" spans="48:50" x14ac:dyDescent="0.25">
      <c r="AV16484"/>
      <c r="AW16484"/>
      <c r="AX16484"/>
    </row>
    <row r="16485" spans="48:50" x14ac:dyDescent="0.25">
      <c r="AV16485"/>
      <c r="AW16485"/>
      <c r="AX16485"/>
    </row>
    <row r="16486" spans="48:50" x14ac:dyDescent="0.25">
      <c r="AV16486"/>
      <c r="AW16486"/>
      <c r="AX16486"/>
    </row>
    <row r="16487" spans="48:50" x14ac:dyDescent="0.25">
      <c r="AV16487"/>
      <c r="AW16487"/>
      <c r="AX16487"/>
    </row>
    <row r="16488" spans="48:50" x14ac:dyDescent="0.25">
      <c r="AV16488"/>
      <c r="AW16488"/>
      <c r="AX16488"/>
    </row>
    <row r="16489" spans="48:50" x14ac:dyDescent="0.25">
      <c r="AV16489"/>
      <c r="AW16489"/>
      <c r="AX16489"/>
    </row>
    <row r="16490" spans="48:50" x14ac:dyDescent="0.25">
      <c r="AV16490"/>
      <c r="AW16490"/>
      <c r="AX16490"/>
    </row>
    <row r="16491" spans="48:50" x14ac:dyDescent="0.25">
      <c r="AV16491"/>
      <c r="AW16491"/>
      <c r="AX16491"/>
    </row>
    <row r="16492" spans="48:50" x14ac:dyDescent="0.25">
      <c r="AV16492"/>
      <c r="AW16492"/>
      <c r="AX16492"/>
    </row>
    <row r="16493" spans="48:50" x14ac:dyDescent="0.25">
      <c r="AV16493"/>
      <c r="AW16493"/>
      <c r="AX16493"/>
    </row>
    <row r="16494" spans="48:50" x14ac:dyDescent="0.25">
      <c r="AV16494"/>
      <c r="AW16494"/>
      <c r="AX16494"/>
    </row>
    <row r="16495" spans="48:50" x14ac:dyDescent="0.25">
      <c r="AV16495"/>
      <c r="AW16495"/>
      <c r="AX16495"/>
    </row>
    <row r="16496" spans="48:50" x14ac:dyDescent="0.25">
      <c r="AV16496"/>
      <c r="AW16496"/>
      <c r="AX16496"/>
    </row>
    <row r="16497" spans="48:50" x14ac:dyDescent="0.25">
      <c r="AV16497"/>
      <c r="AW16497"/>
      <c r="AX16497"/>
    </row>
    <row r="16498" spans="48:50" x14ac:dyDescent="0.25">
      <c r="AV16498"/>
      <c r="AW16498"/>
      <c r="AX16498"/>
    </row>
    <row r="16499" spans="48:50" x14ac:dyDescent="0.25">
      <c r="AV16499"/>
      <c r="AW16499"/>
      <c r="AX16499"/>
    </row>
    <row r="16500" spans="48:50" x14ac:dyDescent="0.25">
      <c r="AV16500"/>
      <c r="AW16500"/>
      <c r="AX16500"/>
    </row>
    <row r="16501" spans="48:50" x14ac:dyDescent="0.25">
      <c r="AV16501"/>
      <c r="AW16501"/>
      <c r="AX16501"/>
    </row>
    <row r="16502" spans="48:50" x14ac:dyDescent="0.25">
      <c r="AV16502"/>
      <c r="AW16502"/>
      <c r="AX16502"/>
    </row>
    <row r="16503" spans="48:50" x14ac:dyDescent="0.25">
      <c r="AV16503"/>
      <c r="AW16503"/>
      <c r="AX16503"/>
    </row>
    <row r="16504" spans="48:50" x14ac:dyDescent="0.25">
      <c r="AV16504"/>
      <c r="AW16504"/>
      <c r="AX16504"/>
    </row>
    <row r="16505" spans="48:50" x14ac:dyDescent="0.25">
      <c r="AV16505"/>
      <c r="AW16505"/>
      <c r="AX16505"/>
    </row>
    <row r="16506" spans="48:50" x14ac:dyDescent="0.25">
      <c r="AV16506"/>
      <c r="AW16506"/>
      <c r="AX16506"/>
    </row>
    <row r="16507" spans="48:50" x14ac:dyDescent="0.25">
      <c r="AV16507"/>
      <c r="AW16507"/>
      <c r="AX16507"/>
    </row>
    <row r="16508" spans="48:50" x14ac:dyDescent="0.25">
      <c r="AV16508"/>
      <c r="AW16508"/>
      <c r="AX16508"/>
    </row>
    <row r="16509" spans="48:50" x14ac:dyDescent="0.25">
      <c r="AV16509"/>
      <c r="AW16509"/>
      <c r="AX16509"/>
    </row>
    <row r="16510" spans="48:50" x14ac:dyDescent="0.25">
      <c r="AV16510"/>
      <c r="AW16510"/>
      <c r="AX16510"/>
    </row>
    <row r="16511" spans="48:50" x14ac:dyDescent="0.25">
      <c r="AV16511"/>
      <c r="AW16511"/>
      <c r="AX16511"/>
    </row>
    <row r="16512" spans="48:50" x14ac:dyDescent="0.25">
      <c r="AV16512"/>
      <c r="AW16512"/>
      <c r="AX16512"/>
    </row>
    <row r="16513" spans="48:50" x14ac:dyDescent="0.25">
      <c r="AV16513"/>
      <c r="AW16513"/>
      <c r="AX16513"/>
    </row>
    <row r="16514" spans="48:50" x14ac:dyDescent="0.25">
      <c r="AV16514"/>
      <c r="AW16514"/>
      <c r="AX16514"/>
    </row>
    <row r="16515" spans="48:50" x14ac:dyDescent="0.25">
      <c r="AV16515"/>
      <c r="AW16515"/>
      <c r="AX16515"/>
    </row>
    <row r="16516" spans="48:50" x14ac:dyDescent="0.25">
      <c r="AV16516"/>
      <c r="AW16516"/>
      <c r="AX16516"/>
    </row>
    <row r="16517" spans="48:50" x14ac:dyDescent="0.25">
      <c r="AV16517"/>
      <c r="AW16517"/>
      <c r="AX16517"/>
    </row>
    <row r="16518" spans="48:50" x14ac:dyDescent="0.25">
      <c r="AV16518"/>
      <c r="AW16518"/>
      <c r="AX16518"/>
    </row>
    <row r="16519" spans="48:50" x14ac:dyDescent="0.25">
      <c r="AV16519"/>
      <c r="AW16519"/>
      <c r="AX16519"/>
    </row>
    <row r="16520" spans="48:50" x14ac:dyDescent="0.25">
      <c r="AV16520"/>
      <c r="AW16520"/>
      <c r="AX16520"/>
    </row>
    <row r="16521" spans="48:50" x14ac:dyDescent="0.25">
      <c r="AV16521"/>
      <c r="AW16521"/>
      <c r="AX16521"/>
    </row>
    <row r="16522" spans="48:50" x14ac:dyDescent="0.25">
      <c r="AV16522"/>
      <c r="AW16522"/>
      <c r="AX16522"/>
    </row>
    <row r="16523" spans="48:50" x14ac:dyDescent="0.25">
      <c r="AV16523"/>
      <c r="AW16523"/>
      <c r="AX16523"/>
    </row>
    <row r="16524" spans="48:50" x14ac:dyDescent="0.25">
      <c r="AV16524"/>
      <c r="AW16524"/>
      <c r="AX16524"/>
    </row>
    <row r="16525" spans="48:50" x14ac:dyDescent="0.25">
      <c r="AV16525"/>
      <c r="AW16525"/>
      <c r="AX16525"/>
    </row>
    <row r="16526" spans="48:50" x14ac:dyDescent="0.25">
      <c r="AV16526"/>
      <c r="AW16526"/>
      <c r="AX16526"/>
    </row>
    <row r="16527" spans="48:50" x14ac:dyDescent="0.25">
      <c r="AV16527"/>
      <c r="AW16527"/>
      <c r="AX16527"/>
    </row>
    <row r="16528" spans="48:50" x14ac:dyDescent="0.25">
      <c r="AV16528"/>
      <c r="AW16528"/>
      <c r="AX16528"/>
    </row>
    <row r="16529" spans="48:50" x14ac:dyDescent="0.25">
      <c r="AV16529"/>
      <c r="AW16529"/>
      <c r="AX16529"/>
    </row>
    <row r="16530" spans="48:50" x14ac:dyDescent="0.25">
      <c r="AV16530"/>
      <c r="AW16530"/>
      <c r="AX16530"/>
    </row>
    <row r="16531" spans="48:50" x14ac:dyDescent="0.25">
      <c r="AV16531"/>
      <c r="AW16531"/>
      <c r="AX16531"/>
    </row>
    <row r="16532" spans="48:50" x14ac:dyDescent="0.25">
      <c r="AV16532"/>
      <c r="AW16532"/>
      <c r="AX16532"/>
    </row>
    <row r="16533" spans="48:50" x14ac:dyDescent="0.25">
      <c r="AV16533"/>
      <c r="AW16533"/>
      <c r="AX16533"/>
    </row>
    <row r="16534" spans="48:50" x14ac:dyDescent="0.25">
      <c r="AV16534"/>
      <c r="AW16534"/>
      <c r="AX16534"/>
    </row>
    <row r="16535" spans="48:50" x14ac:dyDescent="0.25">
      <c r="AV16535"/>
      <c r="AW16535"/>
      <c r="AX16535"/>
    </row>
    <row r="16536" spans="48:50" x14ac:dyDescent="0.25">
      <c r="AV16536"/>
      <c r="AW16536"/>
      <c r="AX16536"/>
    </row>
    <row r="16537" spans="48:50" x14ac:dyDescent="0.25">
      <c r="AV16537"/>
      <c r="AW16537"/>
      <c r="AX16537"/>
    </row>
    <row r="16538" spans="48:50" x14ac:dyDescent="0.25">
      <c r="AV16538"/>
      <c r="AW16538"/>
      <c r="AX16538"/>
    </row>
    <row r="16539" spans="48:50" x14ac:dyDescent="0.25">
      <c r="AV16539"/>
      <c r="AW16539"/>
      <c r="AX16539"/>
    </row>
    <row r="16540" spans="48:50" x14ac:dyDescent="0.25">
      <c r="AV16540"/>
      <c r="AW16540"/>
      <c r="AX16540"/>
    </row>
    <row r="16541" spans="48:50" x14ac:dyDescent="0.25">
      <c r="AV16541"/>
      <c r="AW16541"/>
      <c r="AX16541"/>
    </row>
    <row r="16542" spans="48:50" x14ac:dyDescent="0.25">
      <c r="AV16542"/>
      <c r="AW16542"/>
      <c r="AX16542"/>
    </row>
    <row r="16543" spans="48:50" x14ac:dyDescent="0.25">
      <c r="AV16543"/>
      <c r="AW16543"/>
      <c r="AX16543"/>
    </row>
    <row r="16544" spans="48:50" x14ac:dyDescent="0.25">
      <c r="AV16544"/>
      <c r="AW16544"/>
      <c r="AX16544"/>
    </row>
    <row r="16545" spans="48:50" x14ac:dyDescent="0.25">
      <c r="AV16545"/>
      <c r="AW16545"/>
      <c r="AX16545"/>
    </row>
    <row r="16546" spans="48:50" x14ac:dyDescent="0.25">
      <c r="AV16546"/>
      <c r="AW16546"/>
      <c r="AX16546"/>
    </row>
    <row r="16547" spans="48:50" x14ac:dyDescent="0.25">
      <c r="AV16547"/>
      <c r="AW16547"/>
      <c r="AX16547"/>
    </row>
    <row r="16548" spans="48:50" x14ac:dyDescent="0.25">
      <c r="AV16548"/>
      <c r="AW16548"/>
      <c r="AX16548"/>
    </row>
    <row r="16549" spans="48:50" x14ac:dyDescent="0.25">
      <c r="AV16549"/>
      <c r="AW16549"/>
      <c r="AX16549"/>
    </row>
    <row r="16550" spans="48:50" x14ac:dyDescent="0.25">
      <c r="AV16550"/>
      <c r="AW16550"/>
      <c r="AX16550"/>
    </row>
    <row r="16551" spans="48:50" x14ac:dyDescent="0.25">
      <c r="AV16551"/>
      <c r="AW16551"/>
      <c r="AX16551"/>
    </row>
    <row r="16552" spans="48:50" x14ac:dyDescent="0.25">
      <c r="AV16552"/>
      <c r="AW16552"/>
      <c r="AX16552"/>
    </row>
    <row r="16553" spans="48:50" x14ac:dyDescent="0.25">
      <c r="AV16553"/>
      <c r="AW16553"/>
      <c r="AX16553"/>
    </row>
    <row r="16554" spans="48:50" x14ac:dyDescent="0.25">
      <c r="AV16554"/>
      <c r="AW16554"/>
      <c r="AX16554"/>
    </row>
    <row r="16555" spans="48:50" x14ac:dyDescent="0.25">
      <c r="AV16555"/>
      <c r="AW16555"/>
      <c r="AX16555"/>
    </row>
    <row r="16556" spans="48:50" x14ac:dyDescent="0.25">
      <c r="AV16556"/>
      <c r="AW16556"/>
      <c r="AX16556"/>
    </row>
    <row r="16557" spans="48:50" x14ac:dyDescent="0.25">
      <c r="AV16557"/>
      <c r="AW16557"/>
      <c r="AX16557"/>
    </row>
    <row r="16558" spans="48:50" x14ac:dyDescent="0.25">
      <c r="AV16558"/>
      <c r="AW16558"/>
      <c r="AX16558"/>
    </row>
    <row r="16559" spans="48:50" x14ac:dyDescent="0.25">
      <c r="AV16559"/>
      <c r="AW16559"/>
      <c r="AX16559"/>
    </row>
    <row r="16560" spans="48:50" x14ac:dyDescent="0.25">
      <c r="AV16560"/>
      <c r="AW16560"/>
      <c r="AX16560"/>
    </row>
    <row r="16561" spans="48:50" x14ac:dyDescent="0.25">
      <c r="AV16561"/>
      <c r="AW16561"/>
      <c r="AX16561"/>
    </row>
    <row r="16562" spans="48:50" x14ac:dyDescent="0.25">
      <c r="AV16562"/>
      <c r="AW16562"/>
      <c r="AX16562"/>
    </row>
    <row r="16563" spans="48:50" x14ac:dyDescent="0.25">
      <c r="AV16563"/>
      <c r="AW16563"/>
      <c r="AX16563"/>
    </row>
    <row r="16564" spans="48:50" x14ac:dyDescent="0.25">
      <c r="AV16564"/>
      <c r="AW16564"/>
      <c r="AX16564"/>
    </row>
    <row r="16565" spans="48:50" x14ac:dyDescent="0.25">
      <c r="AV16565"/>
      <c r="AW16565"/>
      <c r="AX16565"/>
    </row>
    <row r="16566" spans="48:50" x14ac:dyDescent="0.25">
      <c r="AV16566"/>
      <c r="AW16566"/>
      <c r="AX16566"/>
    </row>
    <row r="16567" spans="48:50" x14ac:dyDescent="0.25">
      <c r="AV16567"/>
      <c r="AW16567"/>
      <c r="AX16567"/>
    </row>
    <row r="16568" spans="48:50" x14ac:dyDescent="0.25">
      <c r="AV16568"/>
      <c r="AW16568"/>
      <c r="AX16568"/>
    </row>
    <row r="16569" spans="48:50" x14ac:dyDescent="0.25">
      <c r="AV16569"/>
      <c r="AW16569"/>
      <c r="AX16569"/>
    </row>
    <row r="16570" spans="48:50" x14ac:dyDescent="0.25">
      <c r="AV16570"/>
      <c r="AW16570"/>
      <c r="AX16570"/>
    </row>
    <row r="16571" spans="48:50" x14ac:dyDescent="0.25">
      <c r="AV16571"/>
      <c r="AW16571"/>
      <c r="AX16571"/>
    </row>
    <row r="16572" spans="48:50" x14ac:dyDescent="0.25">
      <c r="AV16572"/>
      <c r="AW16572"/>
      <c r="AX16572"/>
    </row>
    <row r="16573" spans="48:50" x14ac:dyDescent="0.25">
      <c r="AV16573"/>
      <c r="AW16573"/>
      <c r="AX16573"/>
    </row>
    <row r="16574" spans="48:50" x14ac:dyDescent="0.25">
      <c r="AV16574"/>
      <c r="AW16574"/>
      <c r="AX16574"/>
    </row>
    <row r="16575" spans="48:50" x14ac:dyDescent="0.25">
      <c r="AV16575"/>
      <c r="AW16575"/>
      <c r="AX16575"/>
    </row>
    <row r="16576" spans="48:50" x14ac:dyDescent="0.25">
      <c r="AV16576"/>
      <c r="AW16576"/>
      <c r="AX16576"/>
    </row>
    <row r="16577" spans="48:50" x14ac:dyDescent="0.25">
      <c r="AV16577"/>
      <c r="AW16577"/>
      <c r="AX16577"/>
    </row>
    <row r="16578" spans="48:50" x14ac:dyDescent="0.25">
      <c r="AV16578"/>
      <c r="AW16578"/>
      <c r="AX16578"/>
    </row>
    <row r="16579" spans="48:50" x14ac:dyDescent="0.25">
      <c r="AV16579"/>
      <c r="AW16579"/>
      <c r="AX16579"/>
    </row>
    <row r="16580" spans="48:50" x14ac:dyDescent="0.25">
      <c r="AV16580"/>
      <c r="AW16580"/>
      <c r="AX16580"/>
    </row>
    <row r="16581" spans="48:50" x14ac:dyDescent="0.25">
      <c r="AV16581"/>
      <c r="AW16581"/>
      <c r="AX16581"/>
    </row>
    <row r="16582" spans="48:50" x14ac:dyDescent="0.25">
      <c r="AV16582"/>
      <c r="AW16582"/>
      <c r="AX16582"/>
    </row>
    <row r="16583" spans="48:50" x14ac:dyDescent="0.25">
      <c r="AV16583"/>
      <c r="AW16583"/>
      <c r="AX16583"/>
    </row>
    <row r="16584" spans="48:50" x14ac:dyDescent="0.25">
      <c r="AV16584"/>
      <c r="AW16584"/>
      <c r="AX16584"/>
    </row>
    <row r="16585" spans="48:50" x14ac:dyDescent="0.25">
      <c r="AV16585"/>
      <c r="AW16585"/>
      <c r="AX16585"/>
    </row>
    <row r="16586" spans="48:50" x14ac:dyDescent="0.25">
      <c r="AV16586"/>
      <c r="AW16586"/>
      <c r="AX16586"/>
    </row>
    <row r="16587" spans="48:50" x14ac:dyDescent="0.25">
      <c r="AV16587"/>
      <c r="AW16587"/>
      <c r="AX16587"/>
    </row>
    <row r="16588" spans="48:50" x14ac:dyDescent="0.25">
      <c r="AV16588"/>
      <c r="AW16588"/>
      <c r="AX16588"/>
    </row>
    <row r="16589" spans="48:50" x14ac:dyDescent="0.25">
      <c r="AV16589"/>
      <c r="AW16589"/>
      <c r="AX16589"/>
    </row>
    <row r="16590" spans="48:50" x14ac:dyDescent="0.25">
      <c r="AV16590"/>
      <c r="AW16590"/>
      <c r="AX16590"/>
    </row>
    <row r="16591" spans="48:50" x14ac:dyDescent="0.25">
      <c r="AV16591"/>
      <c r="AW16591"/>
      <c r="AX16591"/>
    </row>
    <row r="16592" spans="48:50" x14ac:dyDescent="0.25">
      <c r="AV16592"/>
      <c r="AW16592"/>
      <c r="AX16592"/>
    </row>
    <row r="16593" spans="48:50" x14ac:dyDescent="0.25">
      <c r="AV16593"/>
      <c r="AW16593"/>
      <c r="AX16593"/>
    </row>
    <row r="16594" spans="48:50" x14ac:dyDescent="0.25">
      <c r="AV16594"/>
      <c r="AW16594"/>
      <c r="AX16594"/>
    </row>
    <row r="16595" spans="48:50" x14ac:dyDescent="0.25">
      <c r="AV16595"/>
      <c r="AW16595"/>
      <c r="AX16595"/>
    </row>
    <row r="16596" spans="48:50" x14ac:dyDescent="0.25">
      <c r="AV16596"/>
      <c r="AW16596"/>
      <c r="AX16596"/>
    </row>
    <row r="16597" spans="48:50" x14ac:dyDescent="0.25">
      <c r="AV16597"/>
      <c r="AW16597"/>
      <c r="AX16597"/>
    </row>
    <row r="16598" spans="48:50" x14ac:dyDescent="0.25">
      <c r="AV16598"/>
      <c r="AW16598"/>
      <c r="AX16598"/>
    </row>
    <row r="16599" spans="48:50" x14ac:dyDescent="0.25">
      <c r="AV16599"/>
      <c r="AW16599"/>
      <c r="AX16599"/>
    </row>
    <row r="16600" spans="48:50" x14ac:dyDescent="0.25">
      <c r="AV16600"/>
      <c r="AW16600"/>
      <c r="AX16600"/>
    </row>
    <row r="16601" spans="48:50" x14ac:dyDescent="0.25">
      <c r="AV16601"/>
      <c r="AW16601"/>
      <c r="AX16601"/>
    </row>
    <row r="16602" spans="48:50" x14ac:dyDescent="0.25">
      <c r="AV16602"/>
      <c r="AW16602"/>
      <c r="AX16602"/>
    </row>
    <row r="16603" spans="48:50" x14ac:dyDescent="0.25">
      <c r="AV16603"/>
      <c r="AW16603"/>
      <c r="AX16603"/>
    </row>
    <row r="16604" spans="48:50" x14ac:dyDescent="0.25">
      <c r="AV16604"/>
      <c r="AW16604"/>
      <c r="AX16604"/>
    </row>
    <row r="16605" spans="48:50" x14ac:dyDescent="0.25">
      <c r="AV16605"/>
      <c r="AW16605"/>
      <c r="AX16605"/>
    </row>
    <row r="16606" spans="48:50" x14ac:dyDescent="0.25">
      <c r="AV16606"/>
      <c r="AW16606"/>
      <c r="AX16606"/>
    </row>
    <row r="16607" spans="48:50" x14ac:dyDescent="0.25">
      <c r="AV16607"/>
      <c r="AW16607"/>
      <c r="AX16607"/>
    </row>
    <row r="16608" spans="48:50" x14ac:dyDescent="0.25">
      <c r="AV16608"/>
      <c r="AW16608"/>
      <c r="AX16608"/>
    </row>
    <row r="16609" spans="48:50" x14ac:dyDescent="0.25">
      <c r="AV16609"/>
      <c r="AW16609"/>
      <c r="AX16609"/>
    </row>
    <row r="16610" spans="48:50" x14ac:dyDescent="0.25">
      <c r="AV16610"/>
      <c r="AW16610"/>
      <c r="AX16610"/>
    </row>
    <row r="16611" spans="48:50" x14ac:dyDescent="0.25">
      <c r="AV16611"/>
      <c r="AW16611"/>
      <c r="AX16611"/>
    </row>
    <row r="16612" spans="48:50" x14ac:dyDescent="0.25">
      <c r="AV16612"/>
      <c r="AW16612"/>
      <c r="AX16612"/>
    </row>
    <row r="16613" spans="48:50" x14ac:dyDescent="0.25">
      <c r="AV16613"/>
      <c r="AW16613"/>
      <c r="AX16613"/>
    </row>
    <row r="16614" spans="48:50" x14ac:dyDescent="0.25">
      <c r="AV16614"/>
      <c r="AW16614"/>
      <c r="AX16614"/>
    </row>
    <row r="16615" spans="48:50" x14ac:dyDescent="0.25">
      <c r="AV16615"/>
      <c r="AW16615"/>
      <c r="AX16615"/>
    </row>
    <row r="16616" spans="48:50" x14ac:dyDescent="0.25">
      <c r="AV16616"/>
      <c r="AW16616"/>
      <c r="AX16616"/>
    </row>
    <row r="16617" spans="48:50" x14ac:dyDescent="0.25">
      <c r="AV16617"/>
      <c r="AW16617"/>
      <c r="AX16617"/>
    </row>
    <row r="16618" spans="48:50" x14ac:dyDescent="0.25">
      <c r="AV16618"/>
      <c r="AW16618"/>
      <c r="AX16618"/>
    </row>
    <row r="16619" spans="48:50" x14ac:dyDescent="0.25">
      <c r="AV16619"/>
      <c r="AW16619"/>
      <c r="AX16619"/>
    </row>
    <row r="16620" spans="48:50" x14ac:dyDescent="0.25">
      <c r="AV16620"/>
      <c r="AW16620"/>
      <c r="AX16620"/>
    </row>
    <row r="16621" spans="48:50" x14ac:dyDescent="0.25">
      <c r="AV16621"/>
      <c r="AW16621"/>
      <c r="AX16621"/>
    </row>
    <row r="16622" spans="48:50" x14ac:dyDescent="0.25">
      <c r="AV16622"/>
      <c r="AW16622"/>
      <c r="AX16622"/>
    </row>
    <row r="16623" spans="48:50" x14ac:dyDescent="0.25">
      <c r="AV16623"/>
      <c r="AW16623"/>
      <c r="AX16623"/>
    </row>
    <row r="16624" spans="48:50" x14ac:dyDescent="0.25">
      <c r="AV16624"/>
      <c r="AW16624"/>
      <c r="AX16624"/>
    </row>
    <row r="16625" spans="48:50" x14ac:dyDescent="0.25">
      <c r="AV16625"/>
      <c r="AW16625"/>
      <c r="AX16625"/>
    </row>
    <row r="16626" spans="48:50" x14ac:dyDescent="0.25">
      <c r="AV16626"/>
      <c r="AW16626"/>
      <c r="AX16626"/>
    </row>
    <row r="16627" spans="48:50" x14ac:dyDescent="0.25">
      <c r="AV16627"/>
      <c r="AW16627"/>
      <c r="AX16627"/>
    </row>
    <row r="16628" spans="48:50" x14ac:dyDescent="0.25">
      <c r="AV16628"/>
      <c r="AW16628"/>
      <c r="AX16628"/>
    </row>
    <row r="16629" spans="48:50" x14ac:dyDescent="0.25">
      <c r="AV16629"/>
      <c r="AW16629"/>
      <c r="AX16629"/>
    </row>
    <row r="16630" spans="48:50" x14ac:dyDescent="0.25">
      <c r="AV16630"/>
      <c r="AW16630"/>
      <c r="AX16630"/>
    </row>
    <row r="16631" spans="48:50" x14ac:dyDescent="0.25">
      <c r="AV16631"/>
      <c r="AW16631"/>
      <c r="AX16631"/>
    </row>
    <row r="16632" spans="48:50" x14ac:dyDescent="0.25">
      <c r="AV16632"/>
      <c r="AW16632"/>
      <c r="AX16632"/>
    </row>
    <row r="16633" spans="48:50" x14ac:dyDescent="0.25">
      <c r="AV16633"/>
      <c r="AW16633"/>
      <c r="AX16633"/>
    </row>
    <row r="16634" spans="48:50" x14ac:dyDescent="0.25">
      <c r="AV16634"/>
      <c r="AW16634"/>
      <c r="AX16634"/>
    </row>
    <row r="16635" spans="48:50" x14ac:dyDescent="0.25">
      <c r="AV16635"/>
      <c r="AW16635"/>
      <c r="AX16635"/>
    </row>
    <row r="16636" spans="48:50" x14ac:dyDescent="0.25">
      <c r="AV16636"/>
      <c r="AW16636"/>
      <c r="AX16636"/>
    </row>
    <row r="16637" spans="48:50" x14ac:dyDescent="0.25">
      <c r="AV16637"/>
      <c r="AW16637"/>
      <c r="AX16637"/>
    </row>
    <row r="16638" spans="48:50" x14ac:dyDescent="0.25">
      <c r="AV16638"/>
      <c r="AW16638"/>
      <c r="AX16638"/>
    </row>
    <row r="16639" spans="48:50" x14ac:dyDescent="0.25">
      <c r="AV16639"/>
      <c r="AW16639"/>
      <c r="AX16639"/>
    </row>
    <row r="16640" spans="48:50" x14ac:dyDescent="0.25">
      <c r="AV16640"/>
      <c r="AW16640"/>
      <c r="AX16640"/>
    </row>
    <row r="16641" spans="48:50" x14ac:dyDescent="0.25">
      <c r="AV16641"/>
      <c r="AW16641"/>
      <c r="AX16641"/>
    </row>
    <row r="16642" spans="48:50" x14ac:dyDescent="0.25">
      <c r="AV16642"/>
      <c r="AW16642"/>
      <c r="AX16642"/>
    </row>
    <row r="16643" spans="48:50" x14ac:dyDescent="0.25">
      <c r="AV16643"/>
      <c r="AW16643"/>
      <c r="AX16643"/>
    </row>
    <row r="16644" spans="48:50" x14ac:dyDescent="0.25">
      <c r="AV16644"/>
      <c r="AW16644"/>
      <c r="AX16644"/>
    </row>
    <row r="16645" spans="48:50" x14ac:dyDescent="0.25">
      <c r="AV16645"/>
      <c r="AW16645"/>
      <c r="AX16645"/>
    </row>
    <row r="16646" spans="48:50" x14ac:dyDescent="0.25">
      <c r="AV16646"/>
      <c r="AW16646"/>
      <c r="AX16646"/>
    </row>
    <row r="16647" spans="48:50" x14ac:dyDescent="0.25">
      <c r="AV16647"/>
      <c r="AW16647"/>
      <c r="AX16647"/>
    </row>
    <row r="16648" spans="48:50" x14ac:dyDescent="0.25">
      <c r="AV16648"/>
      <c r="AW16648"/>
      <c r="AX16648"/>
    </row>
    <row r="16649" spans="48:50" x14ac:dyDescent="0.25">
      <c r="AV16649"/>
      <c r="AW16649"/>
      <c r="AX16649"/>
    </row>
    <row r="16650" spans="48:50" x14ac:dyDescent="0.25">
      <c r="AV16650"/>
      <c r="AW16650"/>
      <c r="AX16650"/>
    </row>
    <row r="16651" spans="48:50" x14ac:dyDescent="0.25">
      <c r="AV16651"/>
      <c r="AW16651"/>
      <c r="AX16651"/>
    </row>
    <row r="16652" spans="48:50" x14ac:dyDescent="0.25">
      <c r="AV16652"/>
      <c r="AW16652"/>
      <c r="AX16652"/>
    </row>
    <row r="16653" spans="48:50" x14ac:dyDescent="0.25">
      <c r="AV16653"/>
      <c r="AW16653"/>
      <c r="AX16653"/>
    </row>
    <row r="16654" spans="48:50" x14ac:dyDescent="0.25">
      <c r="AV16654"/>
      <c r="AW16654"/>
      <c r="AX16654"/>
    </row>
    <row r="16655" spans="48:50" x14ac:dyDescent="0.25">
      <c r="AV16655"/>
      <c r="AW16655"/>
      <c r="AX16655"/>
    </row>
    <row r="16656" spans="48:50" x14ac:dyDescent="0.25">
      <c r="AV16656"/>
      <c r="AW16656"/>
      <c r="AX16656"/>
    </row>
    <row r="16657" spans="48:50" x14ac:dyDescent="0.25">
      <c r="AV16657"/>
      <c r="AW16657"/>
      <c r="AX16657"/>
    </row>
    <row r="16658" spans="48:50" x14ac:dyDescent="0.25">
      <c r="AV16658"/>
      <c r="AW16658"/>
      <c r="AX16658"/>
    </row>
    <row r="16659" spans="48:50" x14ac:dyDescent="0.25">
      <c r="AV16659"/>
      <c r="AW16659"/>
      <c r="AX16659"/>
    </row>
    <row r="16660" spans="48:50" x14ac:dyDescent="0.25">
      <c r="AV16660"/>
      <c r="AW16660"/>
      <c r="AX16660"/>
    </row>
    <row r="16661" spans="48:50" x14ac:dyDescent="0.25">
      <c r="AV16661"/>
      <c r="AW16661"/>
      <c r="AX16661"/>
    </row>
    <row r="16662" spans="48:50" x14ac:dyDescent="0.25">
      <c r="AV16662"/>
      <c r="AW16662"/>
      <c r="AX16662"/>
    </row>
    <row r="16663" spans="48:50" x14ac:dyDescent="0.25">
      <c r="AV16663"/>
      <c r="AW16663"/>
      <c r="AX16663"/>
    </row>
    <row r="16664" spans="48:50" x14ac:dyDescent="0.25">
      <c r="AV16664"/>
      <c r="AW16664"/>
      <c r="AX16664"/>
    </row>
    <row r="16665" spans="48:50" x14ac:dyDescent="0.25">
      <c r="AV16665"/>
      <c r="AW16665"/>
      <c r="AX16665"/>
    </row>
    <row r="16666" spans="48:50" x14ac:dyDescent="0.25">
      <c r="AV16666"/>
      <c r="AW16666"/>
      <c r="AX16666"/>
    </row>
    <row r="16667" spans="48:50" x14ac:dyDescent="0.25">
      <c r="AV16667"/>
      <c r="AW16667"/>
      <c r="AX16667"/>
    </row>
    <row r="16668" spans="48:50" x14ac:dyDescent="0.25">
      <c r="AV16668"/>
      <c r="AW16668"/>
      <c r="AX16668"/>
    </row>
    <row r="16669" spans="48:50" x14ac:dyDescent="0.25">
      <c r="AV16669"/>
      <c r="AW16669"/>
      <c r="AX16669"/>
    </row>
    <row r="16670" spans="48:50" x14ac:dyDescent="0.25">
      <c r="AV16670"/>
      <c r="AW16670"/>
      <c r="AX16670"/>
    </row>
    <row r="16671" spans="48:50" x14ac:dyDescent="0.25">
      <c r="AV16671"/>
      <c r="AW16671"/>
      <c r="AX16671"/>
    </row>
    <row r="16672" spans="48:50" x14ac:dyDescent="0.25">
      <c r="AV16672"/>
      <c r="AW16672"/>
      <c r="AX16672"/>
    </row>
    <row r="16673" spans="48:50" x14ac:dyDescent="0.25">
      <c r="AV16673"/>
      <c r="AW16673"/>
      <c r="AX16673"/>
    </row>
    <row r="16674" spans="48:50" x14ac:dyDescent="0.25">
      <c r="AV16674"/>
      <c r="AW16674"/>
      <c r="AX16674"/>
    </row>
    <row r="16675" spans="48:50" x14ac:dyDescent="0.25">
      <c r="AV16675"/>
      <c r="AW16675"/>
      <c r="AX16675"/>
    </row>
    <row r="16676" spans="48:50" x14ac:dyDescent="0.25">
      <c r="AV16676"/>
      <c r="AW16676"/>
      <c r="AX16676"/>
    </row>
    <row r="16677" spans="48:50" x14ac:dyDescent="0.25">
      <c r="AV16677"/>
      <c r="AW16677"/>
      <c r="AX16677"/>
    </row>
    <row r="16678" spans="48:50" x14ac:dyDescent="0.25">
      <c r="AV16678"/>
      <c r="AW16678"/>
      <c r="AX16678"/>
    </row>
    <row r="16679" spans="48:50" x14ac:dyDescent="0.25">
      <c r="AV16679"/>
      <c r="AW16679"/>
      <c r="AX16679"/>
    </row>
    <row r="16680" spans="48:50" x14ac:dyDescent="0.25">
      <c r="AV16680"/>
      <c r="AW16680"/>
      <c r="AX16680"/>
    </row>
    <row r="16681" spans="48:50" x14ac:dyDescent="0.25">
      <c r="AV16681"/>
      <c r="AW16681"/>
      <c r="AX16681"/>
    </row>
    <row r="16682" spans="48:50" x14ac:dyDescent="0.25">
      <c r="AV16682"/>
      <c r="AW16682"/>
      <c r="AX16682"/>
    </row>
    <row r="16683" spans="48:50" x14ac:dyDescent="0.25">
      <c r="AV16683"/>
      <c r="AW16683"/>
      <c r="AX16683"/>
    </row>
    <row r="16684" spans="48:50" x14ac:dyDescent="0.25">
      <c r="AV16684"/>
      <c r="AW16684"/>
      <c r="AX16684"/>
    </row>
    <row r="16685" spans="48:50" x14ac:dyDescent="0.25">
      <c r="AV16685"/>
      <c r="AW16685"/>
      <c r="AX16685"/>
    </row>
    <row r="16686" spans="48:50" x14ac:dyDescent="0.25">
      <c r="AV16686"/>
      <c r="AW16686"/>
      <c r="AX16686"/>
    </row>
    <row r="16687" spans="48:50" x14ac:dyDescent="0.25">
      <c r="AV16687"/>
      <c r="AW16687"/>
      <c r="AX16687"/>
    </row>
    <row r="16688" spans="48:50" x14ac:dyDescent="0.25">
      <c r="AV16688"/>
      <c r="AW16688"/>
      <c r="AX16688"/>
    </row>
    <row r="16689" spans="48:50" x14ac:dyDescent="0.25">
      <c r="AV16689"/>
      <c r="AW16689"/>
      <c r="AX16689"/>
    </row>
    <row r="16690" spans="48:50" x14ac:dyDescent="0.25">
      <c r="AV16690"/>
      <c r="AW16690"/>
      <c r="AX16690"/>
    </row>
    <row r="16691" spans="48:50" x14ac:dyDescent="0.25">
      <c r="AV16691"/>
      <c r="AW16691"/>
      <c r="AX16691"/>
    </row>
    <row r="16692" spans="48:50" x14ac:dyDescent="0.25">
      <c r="AV16692"/>
      <c r="AW16692"/>
      <c r="AX16692"/>
    </row>
    <row r="16693" spans="48:50" x14ac:dyDescent="0.25">
      <c r="AV16693"/>
      <c r="AW16693"/>
      <c r="AX16693"/>
    </row>
    <row r="16694" spans="48:50" x14ac:dyDescent="0.25">
      <c r="AV16694"/>
      <c r="AW16694"/>
      <c r="AX16694"/>
    </row>
    <row r="16695" spans="48:50" x14ac:dyDescent="0.25">
      <c r="AV16695"/>
      <c r="AW16695"/>
      <c r="AX16695"/>
    </row>
    <row r="16696" spans="48:50" x14ac:dyDescent="0.25">
      <c r="AV16696"/>
      <c r="AW16696"/>
      <c r="AX16696"/>
    </row>
    <row r="16697" spans="48:50" x14ac:dyDescent="0.25">
      <c r="AV16697"/>
      <c r="AW16697"/>
      <c r="AX16697"/>
    </row>
    <row r="16698" spans="48:50" x14ac:dyDescent="0.25">
      <c r="AV16698"/>
      <c r="AW16698"/>
      <c r="AX16698"/>
    </row>
    <row r="16699" spans="48:50" x14ac:dyDescent="0.25">
      <c r="AV16699"/>
      <c r="AW16699"/>
      <c r="AX16699"/>
    </row>
    <row r="16700" spans="48:50" x14ac:dyDescent="0.25">
      <c r="AV16700"/>
      <c r="AW16700"/>
      <c r="AX16700"/>
    </row>
    <row r="16701" spans="48:50" x14ac:dyDescent="0.25">
      <c r="AV16701"/>
      <c r="AW16701"/>
      <c r="AX16701"/>
    </row>
    <row r="16702" spans="48:50" x14ac:dyDescent="0.25">
      <c r="AV16702"/>
      <c r="AW16702"/>
      <c r="AX16702"/>
    </row>
    <row r="16703" spans="48:50" x14ac:dyDescent="0.25">
      <c r="AV16703"/>
      <c r="AW16703"/>
      <c r="AX16703"/>
    </row>
    <row r="16704" spans="48:50" x14ac:dyDescent="0.25">
      <c r="AV16704"/>
      <c r="AW16704"/>
      <c r="AX16704"/>
    </row>
    <row r="16705" spans="48:50" x14ac:dyDescent="0.25">
      <c r="AV16705"/>
      <c r="AW16705"/>
      <c r="AX16705"/>
    </row>
    <row r="16706" spans="48:50" x14ac:dyDescent="0.25">
      <c r="AV16706"/>
      <c r="AW16706"/>
      <c r="AX16706"/>
    </row>
    <row r="16707" spans="48:50" x14ac:dyDescent="0.25">
      <c r="AV16707"/>
      <c r="AW16707"/>
      <c r="AX16707"/>
    </row>
    <row r="16708" spans="48:50" x14ac:dyDescent="0.25">
      <c r="AV16708"/>
      <c r="AW16708"/>
      <c r="AX16708"/>
    </row>
    <row r="16709" spans="48:50" x14ac:dyDescent="0.25">
      <c r="AV16709"/>
      <c r="AW16709"/>
      <c r="AX16709"/>
    </row>
    <row r="16710" spans="48:50" x14ac:dyDescent="0.25">
      <c r="AV16710"/>
      <c r="AW16710"/>
      <c r="AX16710"/>
    </row>
    <row r="16711" spans="48:50" x14ac:dyDescent="0.25">
      <c r="AV16711"/>
      <c r="AW16711"/>
      <c r="AX16711"/>
    </row>
    <row r="16712" spans="48:50" x14ac:dyDescent="0.25">
      <c r="AV16712"/>
      <c r="AW16712"/>
      <c r="AX16712"/>
    </row>
    <row r="16713" spans="48:50" x14ac:dyDescent="0.25">
      <c r="AV16713"/>
      <c r="AW16713"/>
      <c r="AX16713"/>
    </row>
    <row r="16714" spans="48:50" x14ac:dyDescent="0.25">
      <c r="AV16714"/>
      <c r="AW16714"/>
      <c r="AX16714"/>
    </row>
    <row r="16715" spans="48:50" x14ac:dyDescent="0.25">
      <c r="AV16715"/>
      <c r="AW16715"/>
      <c r="AX16715"/>
    </row>
    <row r="16716" spans="48:50" x14ac:dyDescent="0.25">
      <c r="AV16716"/>
      <c r="AW16716"/>
      <c r="AX16716"/>
    </row>
    <row r="16717" spans="48:50" x14ac:dyDescent="0.25">
      <c r="AV16717"/>
      <c r="AW16717"/>
      <c r="AX16717"/>
    </row>
    <row r="16718" spans="48:50" x14ac:dyDescent="0.25">
      <c r="AV16718"/>
      <c r="AW16718"/>
      <c r="AX16718"/>
    </row>
    <row r="16719" spans="48:50" x14ac:dyDescent="0.25">
      <c r="AV16719"/>
      <c r="AW16719"/>
      <c r="AX16719"/>
    </row>
    <row r="16720" spans="48:50" x14ac:dyDescent="0.25">
      <c r="AV16720"/>
      <c r="AW16720"/>
      <c r="AX16720"/>
    </row>
    <row r="16721" spans="48:50" x14ac:dyDescent="0.25">
      <c r="AV16721"/>
      <c r="AW16721"/>
      <c r="AX16721"/>
    </row>
    <row r="16722" spans="48:50" x14ac:dyDescent="0.25">
      <c r="AV16722"/>
      <c r="AW16722"/>
      <c r="AX16722"/>
    </row>
    <row r="16723" spans="48:50" x14ac:dyDescent="0.25">
      <c r="AV16723"/>
      <c r="AW16723"/>
      <c r="AX16723"/>
    </row>
    <row r="16724" spans="48:50" x14ac:dyDescent="0.25">
      <c r="AV16724"/>
      <c r="AW16724"/>
      <c r="AX16724"/>
    </row>
    <row r="16725" spans="48:50" x14ac:dyDescent="0.25">
      <c r="AV16725"/>
      <c r="AW16725"/>
      <c r="AX16725"/>
    </row>
    <row r="16726" spans="48:50" x14ac:dyDescent="0.25">
      <c r="AV16726"/>
      <c r="AW16726"/>
      <c r="AX16726"/>
    </row>
    <row r="16727" spans="48:50" x14ac:dyDescent="0.25">
      <c r="AV16727"/>
      <c r="AW16727"/>
      <c r="AX16727"/>
    </row>
    <row r="16728" spans="48:50" x14ac:dyDescent="0.25">
      <c r="AV16728"/>
      <c r="AW16728"/>
      <c r="AX16728"/>
    </row>
    <row r="16729" spans="48:50" x14ac:dyDescent="0.25">
      <c r="AV16729"/>
      <c r="AW16729"/>
      <c r="AX16729"/>
    </row>
    <row r="16730" spans="48:50" x14ac:dyDescent="0.25">
      <c r="AV16730"/>
      <c r="AW16730"/>
      <c r="AX16730"/>
    </row>
    <row r="16731" spans="48:50" x14ac:dyDescent="0.25">
      <c r="AV16731"/>
      <c r="AW16731"/>
      <c r="AX16731"/>
    </row>
    <row r="16732" spans="48:50" x14ac:dyDescent="0.25">
      <c r="AV16732"/>
      <c r="AW16732"/>
      <c r="AX16732"/>
    </row>
    <row r="16733" spans="48:50" x14ac:dyDescent="0.25">
      <c r="AV16733"/>
      <c r="AW16733"/>
      <c r="AX16733"/>
    </row>
    <row r="16734" spans="48:50" x14ac:dyDescent="0.25">
      <c r="AV16734"/>
      <c r="AW16734"/>
      <c r="AX16734"/>
    </row>
    <row r="16735" spans="48:50" x14ac:dyDescent="0.25">
      <c r="AV16735"/>
      <c r="AW16735"/>
      <c r="AX16735"/>
    </row>
    <row r="16736" spans="48:50" x14ac:dyDescent="0.25">
      <c r="AV16736"/>
      <c r="AW16736"/>
      <c r="AX16736"/>
    </row>
    <row r="16737" spans="48:50" x14ac:dyDescent="0.25">
      <c r="AV16737"/>
      <c r="AW16737"/>
      <c r="AX16737"/>
    </row>
    <row r="16738" spans="48:50" x14ac:dyDescent="0.25">
      <c r="AV16738"/>
      <c r="AW16738"/>
      <c r="AX16738"/>
    </row>
    <row r="16739" spans="48:50" x14ac:dyDescent="0.25">
      <c r="AV16739"/>
      <c r="AW16739"/>
      <c r="AX16739"/>
    </row>
    <row r="16740" spans="48:50" x14ac:dyDescent="0.25">
      <c r="AV16740"/>
      <c r="AW16740"/>
      <c r="AX16740"/>
    </row>
    <row r="16741" spans="48:50" x14ac:dyDescent="0.25">
      <c r="AV16741"/>
      <c r="AW16741"/>
      <c r="AX16741"/>
    </row>
    <row r="16742" spans="48:50" x14ac:dyDescent="0.25">
      <c r="AV16742"/>
      <c r="AW16742"/>
      <c r="AX16742"/>
    </row>
    <row r="16743" spans="48:50" x14ac:dyDescent="0.25">
      <c r="AV16743"/>
      <c r="AW16743"/>
      <c r="AX16743"/>
    </row>
    <row r="16744" spans="48:50" x14ac:dyDescent="0.25">
      <c r="AV16744"/>
      <c r="AW16744"/>
      <c r="AX16744"/>
    </row>
    <row r="16745" spans="48:50" x14ac:dyDescent="0.25">
      <c r="AV16745"/>
      <c r="AW16745"/>
      <c r="AX16745"/>
    </row>
    <row r="16746" spans="48:50" x14ac:dyDescent="0.25">
      <c r="AV16746"/>
      <c r="AW16746"/>
      <c r="AX16746"/>
    </row>
    <row r="16747" spans="48:50" x14ac:dyDescent="0.25">
      <c r="AV16747"/>
      <c r="AW16747"/>
      <c r="AX16747"/>
    </row>
    <row r="16748" spans="48:50" x14ac:dyDescent="0.25">
      <c r="AV16748"/>
      <c r="AW16748"/>
      <c r="AX16748"/>
    </row>
    <row r="16749" spans="48:50" x14ac:dyDescent="0.25">
      <c r="AV16749"/>
      <c r="AW16749"/>
      <c r="AX16749"/>
    </row>
    <row r="16750" spans="48:50" x14ac:dyDescent="0.25">
      <c r="AV16750"/>
      <c r="AW16750"/>
      <c r="AX16750"/>
    </row>
    <row r="16751" spans="48:50" x14ac:dyDescent="0.25">
      <c r="AV16751"/>
      <c r="AW16751"/>
      <c r="AX16751"/>
    </row>
    <row r="16752" spans="48:50" x14ac:dyDescent="0.25">
      <c r="AV16752"/>
      <c r="AW16752"/>
      <c r="AX16752"/>
    </row>
    <row r="16753" spans="48:50" x14ac:dyDescent="0.25">
      <c r="AV16753"/>
      <c r="AW16753"/>
      <c r="AX16753"/>
    </row>
    <row r="16754" spans="48:50" x14ac:dyDescent="0.25">
      <c r="AV16754"/>
      <c r="AW16754"/>
      <c r="AX16754"/>
    </row>
    <row r="16755" spans="48:50" x14ac:dyDescent="0.25">
      <c r="AV16755"/>
      <c r="AW16755"/>
      <c r="AX16755"/>
    </row>
    <row r="16756" spans="48:50" x14ac:dyDescent="0.25">
      <c r="AV16756"/>
      <c r="AW16756"/>
      <c r="AX16756"/>
    </row>
    <row r="16757" spans="48:50" x14ac:dyDescent="0.25">
      <c r="AV16757"/>
      <c r="AW16757"/>
      <c r="AX16757"/>
    </row>
    <row r="16758" spans="48:50" x14ac:dyDescent="0.25">
      <c r="AV16758"/>
      <c r="AW16758"/>
      <c r="AX16758"/>
    </row>
    <row r="16759" spans="48:50" x14ac:dyDescent="0.25">
      <c r="AV16759"/>
      <c r="AW16759"/>
      <c r="AX16759"/>
    </row>
    <row r="16760" spans="48:50" x14ac:dyDescent="0.25">
      <c r="AV16760"/>
      <c r="AW16760"/>
      <c r="AX16760"/>
    </row>
    <row r="16761" spans="48:50" x14ac:dyDescent="0.25">
      <c r="AV16761"/>
      <c r="AW16761"/>
      <c r="AX16761"/>
    </row>
    <row r="16762" spans="48:50" x14ac:dyDescent="0.25">
      <c r="AV16762"/>
      <c r="AW16762"/>
      <c r="AX16762"/>
    </row>
    <row r="16763" spans="48:50" x14ac:dyDescent="0.25">
      <c r="AV16763"/>
      <c r="AW16763"/>
      <c r="AX16763"/>
    </row>
    <row r="16764" spans="48:50" x14ac:dyDescent="0.25">
      <c r="AV16764"/>
      <c r="AW16764"/>
      <c r="AX16764"/>
    </row>
    <row r="16765" spans="48:50" x14ac:dyDescent="0.25">
      <c r="AV16765"/>
      <c r="AW16765"/>
      <c r="AX16765"/>
    </row>
    <row r="16766" spans="48:50" x14ac:dyDescent="0.25">
      <c r="AV16766"/>
      <c r="AW16766"/>
      <c r="AX16766"/>
    </row>
    <row r="16767" spans="48:50" x14ac:dyDescent="0.25">
      <c r="AV16767"/>
      <c r="AW16767"/>
      <c r="AX16767"/>
    </row>
    <row r="16768" spans="48:50" x14ac:dyDescent="0.25">
      <c r="AV16768"/>
      <c r="AW16768"/>
      <c r="AX16768"/>
    </row>
    <row r="16769" spans="48:50" x14ac:dyDescent="0.25">
      <c r="AV16769"/>
      <c r="AW16769"/>
      <c r="AX16769"/>
    </row>
    <row r="16770" spans="48:50" x14ac:dyDescent="0.25">
      <c r="AV16770"/>
      <c r="AW16770"/>
      <c r="AX16770"/>
    </row>
    <row r="16771" spans="48:50" x14ac:dyDescent="0.25">
      <c r="AV16771"/>
      <c r="AW16771"/>
      <c r="AX16771"/>
    </row>
    <row r="16772" spans="48:50" x14ac:dyDescent="0.25">
      <c r="AV16772"/>
      <c r="AW16772"/>
      <c r="AX16772"/>
    </row>
    <row r="16773" spans="48:50" x14ac:dyDescent="0.25">
      <c r="AV16773"/>
      <c r="AW16773"/>
      <c r="AX16773"/>
    </row>
    <row r="16774" spans="48:50" x14ac:dyDescent="0.25">
      <c r="AV16774"/>
      <c r="AW16774"/>
      <c r="AX16774"/>
    </row>
    <row r="16775" spans="48:50" x14ac:dyDescent="0.25">
      <c r="AV16775"/>
      <c r="AW16775"/>
      <c r="AX16775"/>
    </row>
    <row r="16776" spans="48:50" x14ac:dyDescent="0.25">
      <c r="AV16776"/>
      <c r="AW16776"/>
      <c r="AX16776"/>
    </row>
    <row r="16777" spans="48:50" x14ac:dyDescent="0.25">
      <c r="AV16777"/>
      <c r="AW16777"/>
      <c r="AX16777"/>
    </row>
    <row r="16778" spans="48:50" x14ac:dyDescent="0.25">
      <c r="AV16778"/>
      <c r="AW16778"/>
      <c r="AX16778"/>
    </row>
    <row r="16779" spans="48:50" x14ac:dyDescent="0.25">
      <c r="AV16779"/>
      <c r="AW16779"/>
      <c r="AX16779"/>
    </row>
    <row r="16780" spans="48:50" x14ac:dyDescent="0.25">
      <c r="AV16780"/>
      <c r="AW16780"/>
      <c r="AX16780"/>
    </row>
    <row r="16781" spans="48:50" x14ac:dyDescent="0.25">
      <c r="AV16781"/>
      <c r="AW16781"/>
      <c r="AX16781"/>
    </row>
    <row r="16782" spans="48:50" x14ac:dyDescent="0.25">
      <c r="AV16782"/>
      <c r="AW16782"/>
      <c r="AX16782"/>
    </row>
    <row r="16783" spans="48:50" x14ac:dyDescent="0.25">
      <c r="AV16783"/>
      <c r="AW16783"/>
      <c r="AX16783"/>
    </row>
    <row r="16784" spans="48:50" x14ac:dyDescent="0.25">
      <c r="AV16784"/>
      <c r="AW16784"/>
      <c r="AX16784"/>
    </row>
    <row r="16785" spans="48:50" x14ac:dyDescent="0.25">
      <c r="AV16785"/>
      <c r="AW16785"/>
      <c r="AX16785"/>
    </row>
    <row r="16786" spans="48:50" x14ac:dyDescent="0.25">
      <c r="AV16786"/>
      <c r="AW16786"/>
      <c r="AX16786"/>
    </row>
    <row r="16787" spans="48:50" x14ac:dyDescent="0.25">
      <c r="AV16787"/>
      <c r="AW16787"/>
      <c r="AX16787"/>
    </row>
    <row r="16788" spans="48:50" x14ac:dyDescent="0.25">
      <c r="AV16788"/>
      <c r="AW16788"/>
      <c r="AX16788"/>
    </row>
    <row r="16789" spans="48:50" x14ac:dyDescent="0.25">
      <c r="AV16789"/>
      <c r="AW16789"/>
      <c r="AX16789"/>
    </row>
    <row r="16790" spans="48:50" x14ac:dyDescent="0.25">
      <c r="AV16790"/>
      <c r="AW16790"/>
      <c r="AX16790"/>
    </row>
    <row r="16791" spans="48:50" x14ac:dyDescent="0.25">
      <c r="AV16791"/>
      <c r="AW16791"/>
      <c r="AX16791"/>
    </row>
    <row r="16792" spans="48:50" x14ac:dyDescent="0.25">
      <c r="AV16792"/>
      <c r="AW16792"/>
      <c r="AX16792"/>
    </row>
    <row r="16793" spans="48:50" x14ac:dyDescent="0.25">
      <c r="AV16793"/>
      <c r="AW16793"/>
      <c r="AX16793"/>
    </row>
    <row r="16794" spans="48:50" x14ac:dyDescent="0.25">
      <c r="AV16794"/>
      <c r="AW16794"/>
      <c r="AX16794"/>
    </row>
    <row r="16795" spans="48:50" x14ac:dyDescent="0.25">
      <c r="AV16795"/>
      <c r="AW16795"/>
      <c r="AX16795"/>
    </row>
    <row r="16796" spans="48:50" x14ac:dyDescent="0.25">
      <c r="AV16796"/>
      <c r="AW16796"/>
      <c r="AX16796"/>
    </row>
    <row r="16797" spans="48:50" x14ac:dyDescent="0.25">
      <c r="AV16797"/>
      <c r="AW16797"/>
      <c r="AX16797"/>
    </row>
    <row r="16798" spans="48:50" x14ac:dyDescent="0.25">
      <c r="AV16798"/>
      <c r="AW16798"/>
      <c r="AX16798"/>
    </row>
    <row r="16799" spans="48:50" x14ac:dyDescent="0.25">
      <c r="AV16799"/>
      <c r="AW16799"/>
      <c r="AX16799"/>
    </row>
    <row r="16800" spans="48:50" x14ac:dyDescent="0.25">
      <c r="AV16800"/>
      <c r="AW16800"/>
      <c r="AX16800"/>
    </row>
    <row r="16801" spans="48:50" x14ac:dyDescent="0.25">
      <c r="AV16801"/>
      <c r="AW16801"/>
      <c r="AX16801"/>
    </row>
    <row r="16802" spans="48:50" x14ac:dyDescent="0.25">
      <c r="AV16802"/>
      <c r="AW16802"/>
      <c r="AX16802"/>
    </row>
    <row r="16803" spans="48:50" x14ac:dyDescent="0.25">
      <c r="AV16803"/>
      <c r="AW16803"/>
      <c r="AX16803"/>
    </row>
    <row r="16804" spans="48:50" x14ac:dyDescent="0.25">
      <c r="AV16804"/>
      <c r="AW16804"/>
      <c r="AX16804"/>
    </row>
    <row r="16805" spans="48:50" x14ac:dyDescent="0.25">
      <c r="AV16805"/>
      <c r="AW16805"/>
      <c r="AX16805"/>
    </row>
    <row r="16806" spans="48:50" x14ac:dyDescent="0.25">
      <c r="AV16806"/>
      <c r="AW16806"/>
      <c r="AX16806"/>
    </row>
    <row r="16807" spans="48:50" x14ac:dyDescent="0.25">
      <c r="AV16807"/>
      <c r="AW16807"/>
      <c r="AX16807"/>
    </row>
    <row r="16808" spans="48:50" x14ac:dyDescent="0.25">
      <c r="AV16808"/>
      <c r="AW16808"/>
      <c r="AX16808"/>
    </row>
    <row r="16809" spans="48:50" x14ac:dyDescent="0.25">
      <c r="AV16809"/>
      <c r="AW16809"/>
      <c r="AX16809"/>
    </row>
    <row r="16810" spans="48:50" x14ac:dyDescent="0.25">
      <c r="AV16810"/>
      <c r="AW16810"/>
      <c r="AX16810"/>
    </row>
    <row r="16811" spans="48:50" x14ac:dyDescent="0.25">
      <c r="AV16811"/>
      <c r="AW16811"/>
      <c r="AX16811"/>
    </row>
    <row r="16812" spans="48:50" x14ac:dyDescent="0.25">
      <c r="AV16812"/>
      <c r="AW16812"/>
      <c r="AX16812"/>
    </row>
    <row r="16813" spans="48:50" x14ac:dyDescent="0.25">
      <c r="AV16813"/>
      <c r="AW16813"/>
      <c r="AX16813"/>
    </row>
    <row r="16814" spans="48:50" x14ac:dyDescent="0.25">
      <c r="AV16814"/>
      <c r="AW16814"/>
      <c r="AX16814"/>
    </row>
    <row r="16815" spans="48:50" x14ac:dyDescent="0.25">
      <c r="AV16815"/>
      <c r="AW16815"/>
      <c r="AX16815"/>
    </row>
    <row r="16816" spans="48:50" x14ac:dyDescent="0.25">
      <c r="AV16816"/>
      <c r="AW16816"/>
      <c r="AX16816"/>
    </row>
    <row r="16817" spans="48:50" x14ac:dyDescent="0.25">
      <c r="AV16817"/>
      <c r="AW16817"/>
      <c r="AX16817"/>
    </row>
    <row r="16818" spans="48:50" x14ac:dyDescent="0.25">
      <c r="AV16818"/>
      <c r="AW16818"/>
      <c r="AX16818"/>
    </row>
    <row r="16819" spans="48:50" x14ac:dyDescent="0.25">
      <c r="AV16819"/>
      <c r="AW16819"/>
      <c r="AX16819"/>
    </row>
    <row r="16820" spans="48:50" x14ac:dyDescent="0.25">
      <c r="AV16820"/>
      <c r="AW16820"/>
      <c r="AX16820"/>
    </row>
    <row r="16821" spans="48:50" x14ac:dyDescent="0.25">
      <c r="AV16821"/>
      <c r="AW16821"/>
      <c r="AX16821"/>
    </row>
    <row r="16822" spans="48:50" x14ac:dyDescent="0.25">
      <c r="AV16822"/>
      <c r="AW16822"/>
      <c r="AX16822"/>
    </row>
    <row r="16823" spans="48:50" x14ac:dyDescent="0.25">
      <c r="AV16823"/>
      <c r="AW16823"/>
      <c r="AX16823"/>
    </row>
    <row r="16824" spans="48:50" x14ac:dyDescent="0.25">
      <c r="AV16824"/>
      <c r="AW16824"/>
      <c r="AX16824"/>
    </row>
    <row r="16825" spans="48:50" x14ac:dyDescent="0.25">
      <c r="AV16825"/>
      <c r="AW16825"/>
      <c r="AX16825"/>
    </row>
    <row r="16826" spans="48:50" x14ac:dyDescent="0.25">
      <c r="AV16826"/>
      <c r="AW16826"/>
      <c r="AX16826"/>
    </row>
    <row r="16827" spans="48:50" x14ac:dyDescent="0.25">
      <c r="AV16827"/>
      <c r="AW16827"/>
      <c r="AX16827"/>
    </row>
    <row r="16828" spans="48:50" x14ac:dyDescent="0.25">
      <c r="AV16828"/>
      <c r="AW16828"/>
      <c r="AX16828"/>
    </row>
    <row r="16829" spans="48:50" x14ac:dyDescent="0.25">
      <c r="AV16829"/>
      <c r="AW16829"/>
      <c r="AX16829"/>
    </row>
    <row r="16830" spans="48:50" x14ac:dyDescent="0.25">
      <c r="AV16830"/>
      <c r="AW16830"/>
      <c r="AX16830"/>
    </row>
    <row r="16831" spans="48:50" x14ac:dyDescent="0.25">
      <c r="AV16831"/>
      <c r="AW16831"/>
      <c r="AX16831"/>
    </row>
    <row r="16832" spans="48:50" x14ac:dyDescent="0.25">
      <c r="AV16832"/>
      <c r="AW16832"/>
      <c r="AX16832"/>
    </row>
    <row r="16833" spans="48:50" x14ac:dyDescent="0.25">
      <c r="AV16833"/>
      <c r="AW16833"/>
      <c r="AX16833"/>
    </row>
    <row r="16834" spans="48:50" x14ac:dyDescent="0.25">
      <c r="AV16834"/>
      <c r="AW16834"/>
      <c r="AX16834"/>
    </row>
    <row r="16835" spans="48:50" x14ac:dyDescent="0.25">
      <c r="AV16835"/>
      <c r="AW16835"/>
      <c r="AX16835"/>
    </row>
    <row r="16836" spans="48:50" x14ac:dyDescent="0.25">
      <c r="AV16836"/>
      <c r="AW16836"/>
      <c r="AX16836"/>
    </row>
    <row r="16837" spans="48:50" x14ac:dyDescent="0.25">
      <c r="AV16837"/>
      <c r="AW16837"/>
      <c r="AX16837"/>
    </row>
    <row r="16838" spans="48:50" x14ac:dyDescent="0.25">
      <c r="AV16838"/>
      <c r="AW16838"/>
      <c r="AX16838"/>
    </row>
    <row r="16839" spans="48:50" x14ac:dyDescent="0.25">
      <c r="AV16839"/>
      <c r="AW16839"/>
      <c r="AX16839"/>
    </row>
    <row r="16840" spans="48:50" x14ac:dyDescent="0.25">
      <c r="AV16840"/>
      <c r="AW16840"/>
      <c r="AX16840"/>
    </row>
    <row r="16841" spans="48:50" x14ac:dyDescent="0.25">
      <c r="AV16841"/>
      <c r="AW16841"/>
      <c r="AX16841"/>
    </row>
    <row r="16842" spans="48:50" x14ac:dyDescent="0.25">
      <c r="AV16842"/>
      <c r="AW16842"/>
      <c r="AX16842"/>
    </row>
    <row r="16843" spans="48:50" x14ac:dyDescent="0.25">
      <c r="AV16843"/>
      <c r="AW16843"/>
      <c r="AX16843"/>
    </row>
    <row r="16844" spans="48:50" x14ac:dyDescent="0.25">
      <c r="AV16844"/>
      <c r="AW16844"/>
      <c r="AX16844"/>
    </row>
    <row r="16845" spans="48:50" x14ac:dyDescent="0.25">
      <c r="AV16845"/>
      <c r="AW16845"/>
      <c r="AX16845"/>
    </row>
    <row r="16846" spans="48:50" x14ac:dyDescent="0.25">
      <c r="AV16846"/>
      <c r="AW16846"/>
      <c r="AX16846"/>
    </row>
    <row r="16847" spans="48:50" x14ac:dyDescent="0.25">
      <c r="AV16847"/>
      <c r="AW16847"/>
      <c r="AX16847"/>
    </row>
    <row r="16848" spans="48:50" x14ac:dyDescent="0.25">
      <c r="AV16848"/>
      <c r="AW16848"/>
      <c r="AX16848"/>
    </row>
    <row r="16849" spans="48:50" x14ac:dyDescent="0.25">
      <c r="AV16849"/>
      <c r="AW16849"/>
      <c r="AX16849"/>
    </row>
    <row r="16850" spans="48:50" x14ac:dyDescent="0.25">
      <c r="AV16850"/>
      <c r="AW16850"/>
      <c r="AX16850"/>
    </row>
    <row r="16851" spans="48:50" x14ac:dyDescent="0.25">
      <c r="AV16851"/>
      <c r="AW16851"/>
      <c r="AX16851"/>
    </row>
    <row r="16852" spans="48:50" x14ac:dyDescent="0.25">
      <c r="AV16852"/>
      <c r="AW16852"/>
      <c r="AX16852"/>
    </row>
    <row r="16853" spans="48:50" x14ac:dyDescent="0.25">
      <c r="AV16853"/>
      <c r="AW16853"/>
      <c r="AX16853"/>
    </row>
    <row r="16854" spans="48:50" x14ac:dyDescent="0.25">
      <c r="AV16854"/>
      <c r="AW16854"/>
      <c r="AX16854"/>
    </row>
    <row r="16855" spans="48:50" x14ac:dyDescent="0.25">
      <c r="AV16855"/>
      <c r="AW16855"/>
      <c r="AX16855"/>
    </row>
    <row r="16856" spans="48:50" x14ac:dyDescent="0.25">
      <c r="AV16856"/>
      <c r="AW16856"/>
      <c r="AX16856"/>
    </row>
    <row r="16857" spans="48:50" x14ac:dyDescent="0.25">
      <c r="AV16857"/>
      <c r="AW16857"/>
      <c r="AX16857"/>
    </row>
    <row r="16858" spans="48:50" x14ac:dyDescent="0.25">
      <c r="AV16858"/>
      <c r="AW16858"/>
      <c r="AX16858"/>
    </row>
    <row r="16859" spans="48:50" x14ac:dyDescent="0.25">
      <c r="AV16859"/>
      <c r="AW16859"/>
      <c r="AX16859"/>
    </row>
    <row r="16860" spans="48:50" x14ac:dyDescent="0.25">
      <c r="AV16860"/>
      <c r="AW16860"/>
      <c r="AX16860"/>
    </row>
    <row r="16861" spans="48:50" x14ac:dyDescent="0.25">
      <c r="AV16861"/>
      <c r="AW16861"/>
      <c r="AX16861"/>
    </row>
    <row r="16862" spans="48:50" x14ac:dyDescent="0.25">
      <c r="AV16862"/>
      <c r="AW16862"/>
      <c r="AX16862"/>
    </row>
    <row r="16863" spans="48:50" x14ac:dyDescent="0.25">
      <c r="AV16863"/>
      <c r="AW16863"/>
      <c r="AX16863"/>
    </row>
    <row r="16864" spans="48:50" x14ac:dyDescent="0.25">
      <c r="AV16864"/>
      <c r="AW16864"/>
      <c r="AX16864"/>
    </row>
    <row r="16865" spans="48:50" x14ac:dyDescent="0.25">
      <c r="AV16865"/>
      <c r="AW16865"/>
      <c r="AX16865"/>
    </row>
    <row r="16866" spans="48:50" x14ac:dyDescent="0.25">
      <c r="AV16866"/>
      <c r="AW16866"/>
      <c r="AX16866"/>
    </row>
    <row r="16867" spans="48:50" x14ac:dyDescent="0.25">
      <c r="AV16867"/>
      <c r="AW16867"/>
      <c r="AX16867"/>
    </row>
    <row r="16868" spans="48:50" x14ac:dyDescent="0.25">
      <c r="AV16868"/>
      <c r="AW16868"/>
      <c r="AX16868"/>
    </row>
    <row r="16869" spans="48:50" x14ac:dyDescent="0.25">
      <c r="AV16869"/>
      <c r="AW16869"/>
      <c r="AX16869"/>
    </row>
    <row r="16870" spans="48:50" x14ac:dyDescent="0.25">
      <c r="AV16870"/>
      <c r="AW16870"/>
      <c r="AX16870"/>
    </row>
    <row r="16871" spans="48:50" x14ac:dyDescent="0.25">
      <c r="AV16871"/>
      <c r="AW16871"/>
      <c r="AX16871"/>
    </row>
    <row r="16872" spans="48:50" x14ac:dyDescent="0.25">
      <c r="AV16872"/>
      <c r="AW16872"/>
      <c r="AX16872"/>
    </row>
    <row r="16873" spans="48:50" x14ac:dyDescent="0.25">
      <c r="AV16873"/>
      <c r="AW16873"/>
      <c r="AX16873"/>
    </row>
    <row r="16874" spans="48:50" x14ac:dyDescent="0.25">
      <c r="AV16874"/>
      <c r="AW16874"/>
      <c r="AX16874"/>
    </row>
    <row r="16875" spans="48:50" x14ac:dyDescent="0.25">
      <c r="AV16875"/>
      <c r="AW16875"/>
      <c r="AX16875"/>
    </row>
    <row r="16876" spans="48:50" x14ac:dyDescent="0.25">
      <c r="AV16876"/>
      <c r="AW16876"/>
      <c r="AX16876"/>
    </row>
    <row r="16877" spans="48:50" x14ac:dyDescent="0.25">
      <c r="AV16877"/>
      <c r="AW16877"/>
      <c r="AX16877"/>
    </row>
    <row r="16878" spans="48:50" x14ac:dyDescent="0.25">
      <c r="AV16878"/>
      <c r="AW16878"/>
      <c r="AX16878"/>
    </row>
    <row r="16879" spans="48:50" x14ac:dyDescent="0.25">
      <c r="AV16879"/>
      <c r="AW16879"/>
      <c r="AX16879"/>
    </row>
    <row r="16880" spans="48:50" x14ac:dyDescent="0.25">
      <c r="AV16880"/>
      <c r="AW16880"/>
      <c r="AX16880"/>
    </row>
    <row r="16881" spans="48:50" x14ac:dyDescent="0.25">
      <c r="AV16881"/>
      <c r="AW16881"/>
      <c r="AX16881"/>
    </row>
    <row r="16882" spans="48:50" x14ac:dyDescent="0.25">
      <c r="AV16882"/>
      <c r="AW16882"/>
      <c r="AX16882"/>
    </row>
    <row r="16883" spans="48:50" x14ac:dyDescent="0.25">
      <c r="AV16883"/>
      <c r="AW16883"/>
      <c r="AX16883"/>
    </row>
    <row r="16884" spans="48:50" x14ac:dyDescent="0.25">
      <c r="AV16884"/>
      <c r="AW16884"/>
      <c r="AX16884"/>
    </row>
    <row r="16885" spans="48:50" x14ac:dyDescent="0.25">
      <c r="AV16885"/>
      <c r="AW16885"/>
      <c r="AX16885"/>
    </row>
    <row r="16886" spans="48:50" x14ac:dyDescent="0.25">
      <c r="AV16886"/>
      <c r="AW16886"/>
      <c r="AX16886"/>
    </row>
    <row r="16887" spans="48:50" x14ac:dyDescent="0.25">
      <c r="AV16887"/>
      <c r="AW16887"/>
      <c r="AX16887"/>
    </row>
    <row r="16888" spans="48:50" x14ac:dyDescent="0.25">
      <c r="AV16888"/>
      <c r="AW16888"/>
      <c r="AX16888"/>
    </row>
    <row r="16889" spans="48:50" x14ac:dyDescent="0.25">
      <c r="AV16889"/>
      <c r="AW16889"/>
      <c r="AX16889"/>
    </row>
    <row r="16890" spans="48:50" x14ac:dyDescent="0.25">
      <c r="AV16890"/>
      <c r="AW16890"/>
      <c r="AX16890"/>
    </row>
    <row r="16891" spans="48:50" x14ac:dyDescent="0.25">
      <c r="AV16891"/>
      <c r="AW16891"/>
      <c r="AX16891"/>
    </row>
    <row r="16892" spans="48:50" x14ac:dyDescent="0.25">
      <c r="AV16892"/>
      <c r="AW16892"/>
      <c r="AX16892"/>
    </row>
    <row r="16893" spans="48:50" x14ac:dyDescent="0.25">
      <c r="AV16893"/>
      <c r="AW16893"/>
      <c r="AX16893"/>
    </row>
    <row r="16894" spans="48:50" x14ac:dyDescent="0.25">
      <c r="AV16894"/>
      <c r="AW16894"/>
      <c r="AX16894"/>
    </row>
    <row r="16895" spans="48:50" x14ac:dyDescent="0.25">
      <c r="AV16895"/>
      <c r="AW16895"/>
      <c r="AX16895"/>
    </row>
    <row r="16896" spans="48:50" x14ac:dyDescent="0.25">
      <c r="AV16896"/>
      <c r="AW16896"/>
      <c r="AX16896"/>
    </row>
    <row r="16897" spans="48:50" x14ac:dyDescent="0.25">
      <c r="AV16897"/>
      <c r="AW16897"/>
      <c r="AX16897"/>
    </row>
    <row r="16898" spans="48:50" x14ac:dyDescent="0.25">
      <c r="AV16898"/>
      <c r="AW16898"/>
      <c r="AX16898"/>
    </row>
    <row r="16899" spans="48:50" x14ac:dyDescent="0.25">
      <c r="AV16899"/>
      <c r="AW16899"/>
      <c r="AX16899"/>
    </row>
    <row r="16900" spans="48:50" x14ac:dyDescent="0.25">
      <c r="AV16900"/>
      <c r="AW16900"/>
      <c r="AX16900"/>
    </row>
    <row r="16901" spans="48:50" x14ac:dyDescent="0.25">
      <c r="AV16901"/>
      <c r="AW16901"/>
      <c r="AX16901"/>
    </row>
    <row r="16902" spans="48:50" x14ac:dyDescent="0.25">
      <c r="AV16902"/>
      <c r="AW16902"/>
      <c r="AX16902"/>
    </row>
    <row r="16903" spans="48:50" x14ac:dyDescent="0.25">
      <c r="AV16903"/>
      <c r="AW16903"/>
      <c r="AX16903"/>
    </row>
    <row r="16904" spans="48:50" x14ac:dyDescent="0.25">
      <c r="AV16904"/>
      <c r="AW16904"/>
      <c r="AX16904"/>
    </row>
    <row r="16905" spans="48:50" x14ac:dyDescent="0.25">
      <c r="AV16905"/>
      <c r="AW16905"/>
      <c r="AX16905"/>
    </row>
    <row r="16906" spans="48:50" x14ac:dyDescent="0.25">
      <c r="AV16906"/>
      <c r="AW16906"/>
      <c r="AX16906"/>
    </row>
    <row r="16907" spans="48:50" x14ac:dyDescent="0.25">
      <c r="AV16907"/>
      <c r="AW16907"/>
      <c r="AX16907"/>
    </row>
    <row r="16908" spans="48:50" x14ac:dyDescent="0.25">
      <c r="AV16908"/>
      <c r="AW16908"/>
      <c r="AX16908"/>
    </row>
    <row r="16909" spans="48:50" x14ac:dyDescent="0.25">
      <c r="AV16909"/>
      <c r="AW16909"/>
      <c r="AX16909"/>
    </row>
    <row r="16910" spans="48:50" x14ac:dyDescent="0.25">
      <c r="AV16910"/>
      <c r="AW16910"/>
      <c r="AX16910"/>
    </row>
    <row r="16911" spans="48:50" x14ac:dyDescent="0.25">
      <c r="AV16911"/>
      <c r="AW16911"/>
      <c r="AX16911"/>
    </row>
    <row r="16912" spans="48:50" x14ac:dyDescent="0.25">
      <c r="AV16912"/>
      <c r="AW16912"/>
      <c r="AX16912"/>
    </row>
    <row r="16913" spans="48:50" x14ac:dyDescent="0.25">
      <c r="AV16913"/>
      <c r="AW16913"/>
      <c r="AX16913"/>
    </row>
    <row r="16914" spans="48:50" x14ac:dyDescent="0.25">
      <c r="AV16914"/>
      <c r="AW16914"/>
      <c r="AX16914"/>
    </row>
    <row r="16915" spans="48:50" x14ac:dyDescent="0.25">
      <c r="AV16915"/>
      <c r="AW16915"/>
      <c r="AX16915"/>
    </row>
    <row r="16916" spans="48:50" x14ac:dyDescent="0.25">
      <c r="AV16916"/>
      <c r="AW16916"/>
      <c r="AX16916"/>
    </row>
    <row r="16917" spans="48:50" x14ac:dyDescent="0.25">
      <c r="AV16917"/>
      <c r="AW16917"/>
      <c r="AX16917"/>
    </row>
    <row r="16918" spans="48:50" x14ac:dyDescent="0.25">
      <c r="AV16918"/>
      <c r="AW16918"/>
      <c r="AX16918"/>
    </row>
    <row r="16919" spans="48:50" x14ac:dyDescent="0.25">
      <c r="AV16919"/>
      <c r="AW16919"/>
      <c r="AX16919"/>
    </row>
    <row r="16920" spans="48:50" x14ac:dyDescent="0.25">
      <c r="AV16920"/>
      <c r="AW16920"/>
      <c r="AX16920"/>
    </row>
    <row r="16921" spans="48:50" x14ac:dyDescent="0.25">
      <c r="AV16921"/>
      <c r="AW16921"/>
      <c r="AX16921"/>
    </row>
    <row r="16922" spans="48:50" x14ac:dyDescent="0.25">
      <c r="AV16922"/>
      <c r="AW16922"/>
      <c r="AX16922"/>
    </row>
    <row r="16923" spans="48:50" x14ac:dyDescent="0.25">
      <c r="AV16923"/>
      <c r="AW16923"/>
      <c r="AX16923"/>
    </row>
    <row r="16924" spans="48:50" x14ac:dyDescent="0.25">
      <c r="AV16924"/>
      <c r="AW16924"/>
      <c r="AX16924"/>
    </row>
    <row r="16925" spans="48:50" x14ac:dyDescent="0.25">
      <c r="AV16925"/>
      <c r="AW16925"/>
      <c r="AX16925"/>
    </row>
    <row r="16926" spans="48:50" x14ac:dyDescent="0.25">
      <c r="AV16926"/>
      <c r="AW16926"/>
      <c r="AX16926"/>
    </row>
    <row r="16927" spans="48:50" x14ac:dyDescent="0.25">
      <c r="AV16927"/>
      <c r="AW16927"/>
      <c r="AX16927"/>
    </row>
    <row r="16928" spans="48:50" x14ac:dyDescent="0.25">
      <c r="AV16928"/>
      <c r="AW16928"/>
      <c r="AX16928"/>
    </row>
    <row r="16929" spans="48:50" x14ac:dyDescent="0.25">
      <c r="AV16929"/>
      <c r="AW16929"/>
      <c r="AX16929"/>
    </row>
    <row r="16930" spans="48:50" x14ac:dyDescent="0.25">
      <c r="AV16930"/>
      <c r="AW16930"/>
      <c r="AX16930"/>
    </row>
    <row r="16931" spans="48:50" x14ac:dyDescent="0.25">
      <c r="AV16931"/>
      <c r="AW16931"/>
      <c r="AX16931"/>
    </row>
    <row r="16932" spans="48:50" x14ac:dyDescent="0.25">
      <c r="AV16932"/>
      <c r="AW16932"/>
      <c r="AX16932"/>
    </row>
    <row r="16933" spans="48:50" x14ac:dyDescent="0.25">
      <c r="AV16933"/>
      <c r="AW16933"/>
      <c r="AX16933"/>
    </row>
    <row r="16934" spans="48:50" x14ac:dyDescent="0.25">
      <c r="AV16934"/>
      <c r="AW16934"/>
      <c r="AX16934"/>
    </row>
    <row r="16935" spans="48:50" x14ac:dyDescent="0.25">
      <c r="AV16935"/>
      <c r="AW16935"/>
      <c r="AX16935"/>
    </row>
    <row r="16936" spans="48:50" x14ac:dyDescent="0.25">
      <c r="AV16936"/>
      <c r="AW16936"/>
      <c r="AX16936"/>
    </row>
    <row r="16937" spans="48:50" x14ac:dyDescent="0.25">
      <c r="AV16937"/>
      <c r="AW16937"/>
      <c r="AX16937"/>
    </row>
    <row r="16938" spans="48:50" x14ac:dyDescent="0.25">
      <c r="AV16938"/>
      <c r="AW16938"/>
      <c r="AX16938"/>
    </row>
    <row r="16939" spans="48:50" x14ac:dyDescent="0.25">
      <c r="AV16939"/>
      <c r="AW16939"/>
      <c r="AX16939"/>
    </row>
    <row r="16940" spans="48:50" x14ac:dyDescent="0.25">
      <c r="AV16940"/>
      <c r="AW16940"/>
      <c r="AX16940"/>
    </row>
    <row r="16941" spans="48:50" x14ac:dyDescent="0.25">
      <c r="AV16941"/>
      <c r="AW16941"/>
      <c r="AX16941"/>
    </row>
    <row r="16942" spans="48:50" x14ac:dyDescent="0.25">
      <c r="AV16942"/>
      <c r="AW16942"/>
      <c r="AX16942"/>
    </row>
    <row r="16943" spans="48:50" x14ac:dyDescent="0.25">
      <c r="AV16943"/>
      <c r="AW16943"/>
      <c r="AX16943"/>
    </row>
    <row r="16944" spans="48:50" x14ac:dyDescent="0.25">
      <c r="AV16944"/>
      <c r="AW16944"/>
      <c r="AX16944"/>
    </row>
    <row r="16945" spans="48:50" x14ac:dyDescent="0.25">
      <c r="AV16945"/>
      <c r="AW16945"/>
      <c r="AX16945"/>
    </row>
    <row r="16946" spans="48:50" x14ac:dyDescent="0.25">
      <c r="AV16946"/>
      <c r="AW16946"/>
      <c r="AX16946"/>
    </row>
    <row r="16947" spans="48:50" x14ac:dyDescent="0.25">
      <c r="AV16947"/>
      <c r="AW16947"/>
      <c r="AX16947"/>
    </row>
    <row r="16948" spans="48:50" x14ac:dyDescent="0.25">
      <c r="AV16948"/>
      <c r="AW16948"/>
      <c r="AX16948"/>
    </row>
    <row r="16949" spans="48:50" x14ac:dyDescent="0.25">
      <c r="AV16949"/>
      <c r="AW16949"/>
      <c r="AX16949"/>
    </row>
    <row r="16950" spans="48:50" x14ac:dyDescent="0.25">
      <c r="AV16950"/>
      <c r="AW16950"/>
      <c r="AX16950"/>
    </row>
    <row r="16951" spans="48:50" x14ac:dyDescent="0.25">
      <c r="AV16951"/>
      <c r="AW16951"/>
      <c r="AX16951"/>
    </row>
    <row r="16952" spans="48:50" x14ac:dyDescent="0.25">
      <c r="AV16952"/>
      <c r="AW16952"/>
      <c r="AX16952"/>
    </row>
    <row r="16953" spans="48:50" x14ac:dyDescent="0.25">
      <c r="AV16953"/>
      <c r="AW16953"/>
      <c r="AX16953"/>
    </row>
    <row r="16954" spans="48:50" x14ac:dyDescent="0.25">
      <c r="AV16954"/>
      <c r="AW16954"/>
      <c r="AX16954"/>
    </row>
    <row r="16955" spans="48:50" x14ac:dyDescent="0.25">
      <c r="AV16955"/>
      <c r="AW16955"/>
      <c r="AX16955"/>
    </row>
    <row r="16956" spans="48:50" x14ac:dyDescent="0.25">
      <c r="AV16956"/>
      <c r="AW16956"/>
      <c r="AX16956"/>
    </row>
    <row r="16957" spans="48:50" x14ac:dyDescent="0.25">
      <c r="AV16957"/>
      <c r="AW16957"/>
      <c r="AX16957"/>
    </row>
    <row r="16958" spans="48:50" x14ac:dyDescent="0.25">
      <c r="AV16958"/>
      <c r="AW16958"/>
      <c r="AX16958"/>
    </row>
    <row r="16959" spans="48:50" x14ac:dyDescent="0.25">
      <c r="AV16959"/>
      <c r="AW16959"/>
      <c r="AX16959"/>
    </row>
    <row r="16960" spans="48:50" x14ac:dyDescent="0.25">
      <c r="AV16960"/>
      <c r="AW16960"/>
      <c r="AX16960"/>
    </row>
    <row r="16961" spans="48:50" x14ac:dyDescent="0.25">
      <c r="AV16961"/>
      <c r="AW16961"/>
      <c r="AX16961"/>
    </row>
    <row r="16962" spans="48:50" x14ac:dyDescent="0.25">
      <c r="AV16962"/>
      <c r="AW16962"/>
      <c r="AX16962"/>
    </row>
    <row r="16963" spans="48:50" x14ac:dyDescent="0.25">
      <c r="AV16963"/>
      <c r="AW16963"/>
      <c r="AX16963"/>
    </row>
    <row r="16964" spans="48:50" x14ac:dyDescent="0.25">
      <c r="AV16964"/>
      <c r="AW16964"/>
      <c r="AX16964"/>
    </row>
    <row r="16965" spans="48:50" x14ac:dyDescent="0.25">
      <c r="AV16965"/>
      <c r="AW16965"/>
      <c r="AX16965"/>
    </row>
    <row r="16966" spans="48:50" x14ac:dyDescent="0.25">
      <c r="AV16966"/>
      <c r="AW16966"/>
      <c r="AX16966"/>
    </row>
    <row r="16967" spans="48:50" x14ac:dyDescent="0.25">
      <c r="AV16967"/>
      <c r="AW16967"/>
      <c r="AX16967"/>
    </row>
    <row r="16968" spans="48:50" x14ac:dyDescent="0.25">
      <c r="AV16968"/>
      <c r="AW16968"/>
      <c r="AX16968"/>
    </row>
    <row r="16969" spans="48:50" x14ac:dyDescent="0.25">
      <c r="AV16969"/>
      <c r="AW16969"/>
      <c r="AX16969"/>
    </row>
    <row r="16970" spans="48:50" x14ac:dyDescent="0.25">
      <c r="AV16970"/>
      <c r="AW16970"/>
      <c r="AX16970"/>
    </row>
    <row r="16971" spans="48:50" x14ac:dyDescent="0.25">
      <c r="AV16971"/>
      <c r="AW16971"/>
      <c r="AX16971"/>
    </row>
    <row r="16972" spans="48:50" x14ac:dyDescent="0.25">
      <c r="AV16972"/>
      <c r="AW16972"/>
      <c r="AX16972"/>
    </row>
    <row r="16973" spans="48:50" x14ac:dyDescent="0.25">
      <c r="AV16973"/>
      <c r="AW16973"/>
      <c r="AX16973"/>
    </row>
    <row r="16974" spans="48:50" x14ac:dyDescent="0.25">
      <c r="AV16974"/>
      <c r="AW16974"/>
      <c r="AX16974"/>
    </row>
    <row r="16975" spans="48:50" x14ac:dyDescent="0.25">
      <c r="AV16975"/>
      <c r="AW16975"/>
      <c r="AX16975"/>
    </row>
    <row r="16976" spans="48:50" x14ac:dyDescent="0.25">
      <c r="AV16976"/>
      <c r="AW16976"/>
      <c r="AX16976"/>
    </row>
    <row r="16977" spans="48:50" x14ac:dyDescent="0.25">
      <c r="AV16977"/>
      <c r="AW16977"/>
      <c r="AX16977"/>
    </row>
    <row r="16978" spans="48:50" x14ac:dyDescent="0.25">
      <c r="AV16978"/>
      <c r="AW16978"/>
      <c r="AX16978"/>
    </row>
    <row r="16979" spans="48:50" x14ac:dyDescent="0.25">
      <c r="AV16979"/>
      <c r="AW16979"/>
      <c r="AX16979"/>
    </row>
    <row r="16980" spans="48:50" x14ac:dyDescent="0.25">
      <c r="AV16980"/>
      <c r="AW16980"/>
      <c r="AX16980"/>
    </row>
    <row r="16981" spans="48:50" x14ac:dyDescent="0.25">
      <c r="AV16981"/>
      <c r="AW16981"/>
      <c r="AX16981"/>
    </row>
    <row r="16982" spans="48:50" x14ac:dyDescent="0.25">
      <c r="AV16982"/>
      <c r="AW16982"/>
      <c r="AX16982"/>
    </row>
    <row r="16983" spans="48:50" x14ac:dyDescent="0.25">
      <c r="AV16983"/>
      <c r="AW16983"/>
      <c r="AX16983"/>
    </row>
    <row r="16984" spans="48:50" x14ac:dyDescent="0.25">
      <c r="AV16984"/>
      <c r="AW16984"/>
      <c r="AX16984"/>
    </row>
    <row r="16985" spans="48:50" x14ac:dyDescent="0.25">
      <c r="AV16985"/>
      <c r="AW16985"/>
      <c r="AX16985"/>
    </row>
    <row r="16986" spans="48:50" x14ac:dyDescent="0.25">
      <c r="AV16986"/>
      <c r="AW16986"/>
      <c r="AX16986"/>
    </row>
    <row r="16987" spans="48:50" x14ac:dyDescent="0.25">
      <c r="AV16987"/>
      <c r="AW16987"/>
      <c r="AX16987"/>
    </row>
    <row r="16988" spans="48:50" x14ac:dyDescent="0.25">
      <c r="AV16988"/>
      <c r="AW16988"/>
      <c r="AX16988"/>
    </row>
    <row r="16989" spans="48:50" x14ac:dyDescent="0.25">
      <c r="AV16989"/>
      <c r="AW16989"/>
      <c r="AX16989"/>
    </row>
    <row r="16990" spans="48:50" x14ac:dyDescent="0.25">
      <c r="AV16990"/>
      <c r="AW16990"/>
      <c r="AX16990"/>
    </row>
    <row r="16991" spans="48:50" x14ac:dyDescent="0.25">
      <c r="AV16991"/>
      <c r="AW16991"/>
      <c r="AX16991"/>
    </row>
    <row r="16992" spans="48:50" x14ac:dyDescent="0.25">
      <c r="AV16992"/>
      <c r="AW16992"/>
      <c r="AX16992"/>
    </row>
    <row r="16993" spans="48:50" x14ac:dyDescent="0.25">
      <c r="AV16993"/>
      <c r="AW16993"/>
      <c r="AX16993"/>
    </row>
    <row r="16994" spans="48:50" x14ac:dyDescent="0.25">
      <c r="AV16994"/>
      <c r="AW16994"/>
      <c r="AX16994"/>
    </row>
    <row r="16995" spans="48:50" x14ac:dyDescent="0.25">
      <c r="AV16995"/>
      <c r="AW16995"/>
      <c r="AX16995"/>
    </row>
    <row r="16996" spans="48:50" x14ac:dyDescent="0.25">
      <c r="AV16996"/>
      <c r="AW16996"/>
      <c r="AX16996"/>
    </row>
    <row r="16997" spans="48:50" x14ac:dyDescent="0.25">
      <c r="AV16997"/>
      <c r="AW16997"/>
      <c r="AX16997"/>
    </row>
    <row r="16998" spans="48:50" x14ac:dyDescent="0.25">
      <c r="AV16998"/>
      <c r="AW16998"/>
      <c r="AX16998"/>
    </row>
    <row r="16999" spans="48:50" x14ac:dyDescent="0.25">
      <c r="AV16999"/>
      <c r="AW16999"/>
      <c r="AX16999"/>
    </row>
    <row r="17000" spans="48:50" x14ac:dyDescent="0.25">
      <c r="AV17000"/>
      <c r="AW17000"/>
      <c r="AX17000"/>
    </row>
    <row r="17001" spans="48:50" x14ac:dyDescent="0.25">
      <c r="AV17001"/>
      <c r="AW17001"/>
      <c r="AX17001"/>
    </row>
    <row r="17002" spans="48:50" x14ac:dyDescent="0.25">
      <c r="AV17002"/>
      <c r="AW17002"/>
      <c r="AX17002"/>
    </row>
    <row r="17003" spans="48:50" x14ac:dyDescent="0.25">
      <c r="AV17003"/>
      <c r="AW17003"/>
      <c r="AX17003"/>
    </row>
    <row r="17004" spans="48:50" x14ac:dyDescent="0.25">
      <c r="AV17004"/>
      <c r="AW17004"/>
      <c r="AX17004"/>
    </row>
    <row r="17005" spans="48:50" x14ac:dyDescent="0.25">
      <c r="AV17005"/>
      <c r="AW17005"/>
      <c r="AX17005"/>
    </row>
    <row r="17006" spans="48:50" x14ac:dyDescent="0.25">
      <c r="AV17006"/>
      <c r="AW17006"/>
      <c r="AX17006"/>
    </row>
    <row r="17007" spans="48:50" x14ac:dyDescent="0.25">
      <c r="AV17007"/>
      <c r="AW17007"/>
      <c r="AX17007"/>
    </row>
    <row r="17008" spans="48:50" x14ac:dyDescent="0.25">
      <c r="AV17008"/>
      <c r="AW17008"/>
      <c r="AX17008"/>
    </row>
    <row r="17009" spans="48:50" x14ac:dyDescent="0.25">
      <c r="AV17009"/>
      <c r="AW17009"/>
      <c r="AX17009"/>
    </row>
    <row r="17010" spans="48:50" x14ac:dyDescent="0.25">
      <c r="AV17010"/>
      <c r="AW17010"/>
      <c r="AX17010"/>
    </row>
    <row r="17011" spans="48:50" x14ac:dyDescent="0.25">
      <c r="AV17011"/>
      <c r="AW17011"/>
      <c r="AX17011"/>
    </row>
    <row r="17012" spans="48:50" x14ac:dyDescent="0.25">
      <c r="AV17012"/>
      <c r="AW17012"/>
      <c r="AX17012"/>
    </row>
    <row r="17013" spans="48:50" x14ac:dyDescent="0.25">
      <c r="AV17013"/>
      <c r="AW17013"/>
      <c r="AX17013"/>
    </row>
    <row r="17014" spans="48:50" x14ac:dyDescent="0.25">
      <c r="AV17014"/>
      <c r="AW17014"/>
      <c r="AX17014"/>
    </row>
    <row r="17015" spans="48:50" x14ac:dyDescent="0.25">
      <c r="AV17015"/>
      <c r="AW17015"/>
      <c r="AX17015"/>
    </row>
    <row r="17016" spans="48:50" x14ac:dyDescent="0.25">
      <c r="AV17016"/>
      <c r="AW17016"/>
      <c r="AX17016"/>
    </row>
    <row r="17017" spans="48:50" x14ac:dyDescent="0.25">
      <c r="AV17017"/>
      <c r="AW17017"/>
      <c r="AX17017"/>
    </row>
    <row r="17018" spans="48:50" x14ac:dyDescent="0.25">
      <c r="AV17018"/>
      <c r="AW17018"/>
      <c r="AX17018"/>
    </row>
    <row r="17019" spans="48:50" x14ac:dyDescent="0.25">
      <c r="AV17019"/>
      <c r="AW17019"/>
      <c r="AX17019"/>
    </row>
    <row r="17020" spans="48:50" x14ac:dyDescent="0.25">
      <c r="AV17020"/>
      <c r="AW17020"/>
      <c r="AX17020"/>
    </row>
    <row r="17021" spans="48:50" x14ac:dyDescent="0.25">
      <c r="AV17021"/>
      <c r="AW17021"/>
      <c r="AX17021"/>
    </row>
    <row r="17022" spans="48:50" x14ac:dyDescent="0.25">
      <c r="AV17022"/>
      <c r="AW17022"/>
      <c r="AX17022"/>
    </row>
    <row r="17023" spans="48:50" x14ac:dyDescent="0.25">
      <c r="AV17023"/>
      <c r="AW17023"/>
      <c r="AX17023"/>
    </row>
    <row r="17024" spans="48:50" x14ac:dyDescent="0.25">
      <c r="AV17024"/>
      <c r="AW17024"/>
      <c r="AX17024"/>
    </row>
    <row r="17025" spans="48:50" x14ac:dyDescent="0.25">
      <c r="AV17025"/>
      <c r="AW17025"/>
      <c r="AX17025"/>
    </row>
    <row r="17026" spans="48:50" x14ac:dyDescent="0.25">
      <c r="AV17026"/>
      <c r="AW17026"/>
      <c r="AX17026"/>
    </row>
    <row r="17027" spans="48:50" x14ac:dyDescent="0.25">
      <c r="AV17027"/>
      <c r="AW17027"/>
      <c r="AX17027"/>
    </row>
    <row r="17028" spans="48:50" x14ac:dyDescent="0.25">
      <c r="AV17028"/>
      <c r="AW17028"/>
      <c r="AX17028"/>
    </row>
    <row r="17029" spans="48:50" x14ac:dyDescent="0.25">
      <c r="AV17029"/>
      <c r="AW17029"/>
      <c r="AX17029"/>
    </row>
    <row r="17030" spans="48:50" x14ac:dyDescent="0.25">
      <c r="AV17030"/>
      <c r="AW17030"/>
      <c r="AX17030"/>
    </row>
    <row r="17031" spans="48:50" x14ac:dyDescent="0.25">
      <c r="AV17031"/>
      <c r="AW17031"/>
      <c r="AX17031"/>
    </row>
    <row r="17032" spans="48:50" x14ac:dyDescent="0.25">
      <c r="AV17032"/>
      <c r="AW17032"/>
      <c r="AX17032"/>
    </row>
    <row r="17033" spans="48:50" x14ac:dyDescent="0.25">
      <c r="AV17033"/>
      <c r="AW17033"/>
      <c r="AX17033"/>
    </row>
    <row r="17034" spans="48:50" x14ac:dyDescent="0.25">
      <c r="AV17034"/>
      <c r="AW17034"/>
      <c r="AX17034"/>
    </row>
    <row r="17035" spans="48:50" x14ac:dyDescent="0.25">
      <c r="AV17035"/>
      <c r="AW17035"/>
      <c r="AX17035"/>
    </row>
    <row r="17036" spans="48:50" x14ac:dyDescent="0.25">
      <c r="AV17036"/>
      <c r="AW17036"/>
      <c r="AX17036"/>
    </row>
    <row r="17037" spans="48:50" x14ac:dyDescent="0.25">
      <c r="AV17037"/>
      <c r="AW17037"/>
      <c r="AX17037"/>
    </row>
    <row r="17038" spans="48:50" x14ac:dyDescent="0.25">
      <c r="AV17038"/>
      <c r="AW17038"/>
      <c r="AX17038"/>
    </row>
    <row r="17039" spans="48:50" x14ac:dyDescent="0.25">
      <c r="AV17039"/>
      <c r="AW17039"/>
      <c r="AX17039"/>
    </row>
    <row r="17040" spans="48:50" x14ac:dyDescent="0.25">
      <c r="AV17040"/>
      <c r="AW17040"/>
      <c r="AX17040"/>
    </row>
    <row r="17041" spans="48:50" x14ac:dyDescent="0.25">
      <c r="AV17041"/>
      <c r="AW17041"/>
      <c r="AX17041"/>
    </row>
    <row r="17042" spans="48:50" x14ac:dyDescent="0.25">
      <c r="AV17042"/>
      <c r="AW17042"/>
      <c r="AX17042"/>
    </row>
    <row r="17043" spans="48:50" x14ac:dyDescent="0.25">
      <c r="AV17043"/>
      <c r="AW17043"/>
      <c r="AX17043"/>
    </row>
    <row r="17044" spans="48:50" x14ac:dyDescent="0.25">
      <c r="AV17044"/>
      <c r="AW17044"/>
      <c r="AX17044"/>
    </row>
    <row r="17045" spans="48:50" x14ac:dyDescent="0.25">
      <c r="AV17045"/>
      <c r="AW17045"/>
      <c r="AX17045"/>
    </row>
    <row r="17046" spans="48:50" x14ac:dyDescent="0.25">
      <c r="AV17046"/>
      <c r="AW17046"/>
      <c r="AX17046"/>
    </row>
    <row r="17047" spans="48:50" x14ac:dyDescent="0.25">
      <c r="AV17047"/>
      <c r="AW17047"/>
      <c r="AX17047"/>
    </row>
    <row r="17048" spans="48:50" x14ac:dyDescent="0.25">
      <c r="AV17048"/>
      <c r="AW17048"/>
      <c r="AX17048"/>
    </row>
    <row r="17049" spans="48:50" x14ac:dyDescent="0.25">
      <c r="AV17049"/>
      <c r="AW17049"/>
      <c r="AX17049"/>
    </row>
    <row r="17050" spans="48:50" x14ac:dyDescent="0.25">
      <c r="AV17050"/>
      <c r="AW17050"/>
      <c r="AX17050"/>
    </row>
    <row r="17051" spans="48:50" x14ac:dyDescent="0.25">
      <c r="AV17051"/>
      <c r="AW17051"/>
      <c r="AX17051"/>
    </row>
    <row r="17052" spans="48:50" x14ac:dyDescent="0.25">
      <c r="AV17052"/>
      <c r="AW17052"/>
      <c r="AX17052"/>
    </row>
    <row r="17053" spans="48:50" x14ac:dyDescent="0.25">
      <c r="AV17053"/>
      <c r="AW17053"/>
      <c r="AX17053"/>
    </row>
    <row r="17054" spans="48:50" x14ac:dyDescent="0.25">
      <c r="AV17054"/>
      <c r="AW17054"/>
      <c r="AX17054"/>
    </row>
    <row r="17055" spans="48:50" x14ac:dyDescent="0.25">
      <c r="AV17055"/>
      <c r="AW17055"/>
      <c r="AX17055"/>
    </row>
    <row r="17056" spans="48:50" x14ac:dyDescent="0.25">
      <c r="AV17056"/>
      <c r="AW17056"/>
      <c r="AX17056"/>
    </row>
    <row r="17057" spans="48:50" x14ac:dyDescent="0.25">
      <c r="AV17057"/>
      <c r="AW17057"/>
      <c r="AX17057"/>
    </row>
    <row r="17058" spans="48:50" x14ac:dyDescent="0.25">
      <c r="AV17058"/>
      <c r="AW17058"/>
      <c r="AX17058"/>
    </row>
    <row r="17059" spans="48:50" x14ac:dyDescent="0.25">
      <c r="AV17059"/>
      <c r="AW17059"/>
      <c r="AX17059"/>
    </row>
    <row r="17060" spans="48:50" x14ac:dyDescent="0.25">
      <c r="AV17060"/>
      <c r="AW17060"/>
      <c r="AX17060"/>
    </row>
    <row r="17061" spans="48:50" x14ac:dyDescent="0.25">
      <c r="AV17061"/>
      <c r="AW17061"/>
      <c r="AX17061"/>
    </row>
    <row r="17062" spans="48:50" x14ac:dyDescent="0.25">
      <c r="AV17062"/>
      <c r="AW17062"/>
      <c r="AX17062"/>
    </row>
    <row r="17063" spans="48:50" x14ac:dyDescent="0.25">
      <c r="AV17063"/>
      <c r="AW17063"/>
      <c r="AX17063"/>
    </row>
    <row r="17064" spans="48:50" x14ac:dyDescent="0.25">
      <c r="AV17064"/>
      <c r="AW17064"/>
      <c r="AX17064"/>
    </row>
    <row r="17065" spans="48:50" x14ac:dyDescent="0.25">
      <c r="AV17065"/>
      <c r="AW17065"/>
      <c r="AX17065"/>
    </row>
    <row r="17066" spans="48:50" x14ac:dyDescent="0.25">
      <c r="AV17066"/>
      <c r="AW17066"/>
      <c r="AX17066"/>
    </row>
    <row r="17067" spans="48:50" x14ac:dyDescent="0.25">
      <c r="AV17067"/>
      <c r="AW17067"/>
      <c r="AX17067"/>
    </row>
    <row r="17068" spans="48:50" x14ac:dyDescent="0.25">
      <c r="AV17068"/>
      <c r="AW17068"/>
      <c r="AX17068"/>
    </row>
    <row r="17069" spans="48:50" x14ac:dyDescent="0.25">
      <c r="AV17069"/>
      <c r="AW17069"/>
      <c r="AX17069"/>
    </row>
    <row r="17070" spans="48:50" x14ac:dyDescent="0.25">
      <c r="AV17070"/>
      <c r="AW17070"/>
      <c r="AX17070"/>
    </row>
    <row r="17071" spans="48:50" x14ac:dyDescent="0.25">
      <c r="AV17071"/>
      <c r="AW17071"/>
      <c r="AX17071"/>
    </row>
    <row r="17072" spans="48:50" x14ac:dyDescent="0.25">
      <c r="AV17072"/>
      <c r="AW17072"/>
      <c r="AX17072"/>
    </row>
    <row r="17073" spans="48:50" x14ac:dyDescent="0.25">
      <c r="AV17073"/>
      <c r="AW17073"/>
      <c r="AX17073"/>
    </row>
    <row r="17074" spans="48:50" x14ac:dyDescent="0.25">
      <c r="AV17074"/>
      <c r="AW17074"/>
      <c r="AX17074"/>
    </row>
    <row r="17075" spans="48:50" x14ac:dyDescent="0.25">
      <c r="AV17075"/>
      <c r="AW17075"/>
      <c r="AX17075"/>
    </row>
    <row r="17076" spans="48:50" x14ac:dyDescent="0.25">
      <c r="AV17076"/>
      <c r="AW17076"/>
      <c r="AX17076"/>
    </row>
    <row r="17077" spans="48:50" x14ac:dyDescent="0.25">
      <c r="AV17077"/>
      <c r="AW17077"/>
      <c r="AX17077"/>
    </row>
    <row r="17078" spans="48:50" x14ac:dyDescent="0.25">
      <c r="AV17078"/>
      <c r="AW17078"/>
      <c r="AX17078"/>
    </row>
    <row r="17079" spans="48:50" x14ac:dyDescent="0.25">
      <c r="AV17079"/>
      <c r="AW17079"/>
      <c r="AX17079"/>
    </row>
    <row r="17080" spans="48:50" x14ac:dyDescent="0.25">
      <c r="AV17080"/>
      <c r="AW17080"/>
      <c r="AX17080"/>
    </row>
    <row r="17081" spans="48:50" x14ac:dyDescent="0.25">
      <c r="AV17081"/>
      <c r="AW17081"/>
      <c r="AX17081"/>
    </row>
    <row r="17082" spans="48:50" x14ac:dyDescent="0.25">
      <c r="AV17082"/>
      <c r="AW17082"/>
      <c r="AX17082"/>
    </row>
    <row r="17083" spans="48:50" x14ac:dyDescent="0.25">
      <c r="AV17083"/>
      <c r="AW17083"/>
      <c r="AX17083"/>
    </row>
    <row r="17084" spans="48:50" x14ac:dyDescent="0.25">
      <c r="AV17084"/>
      <c r="AW17084"/>
      <c r="AX17084"/>
    </row>
    <row r="17085" spans="48:50" x14ac:dyDescent="0.25">
      <c r="AV17085"/>
      <c r="AW17085"/>
      <c r="AX17085"/>
    </row>
    <row r="17086" spans="48:50" x14ac:dyDescent="0.25">
      <c r="AV17086"/>
      <c r="AW17086"/>
      <c r="AX17086"/>
    </row>
    <row r="17087" spans="48:50" x14ac:dyDescent="0.25">
      <c r="AV17087"/>
      <c r="AW17087"/>
      <c r="AX17087"/>
    </row>
    <row r="17088" spans="48:50" x14ac:dyDescent="0.25">
      <c r="AV17088"/>
      <c r="AW17088"/>
      <c r="AX17088"/>
    </row>
    <row r="17089" spans="48:50" x14ac:dyDescent="0.25">
      <c r="AV17089"/>
      <c r="AW17089"/>
      <c r="AX17089"/>
    </row>
    <row r="17090" spans="48:50" x14ac:dyDescent="0.25">
      <c r="AV17090"/>
      <c r="AW17090"/>
      <c r="AX17090"/>
    </row>
    <row r="17091" spans="48:50" x14ac:dyDescent="0.25">
      <c r="AV17091"/>
      <c r="AW17091"/>
      <c r="AX17091"/>
    </row>
    <row r="17092" spans="48:50" x14ac:dyDescent="0.25">
      <c r="AV17092"/>
      <c r="AW17092"/>
      <c r="AX17092"/>
    </row>
    <row r="17093" spans="48:50" x14ac:dyDescent="0.25">
      <c r="AV17093"/>
      <c r="AW17093"/>
      <c r="AX17093"/>
    </row>
    <row r="17094" spans="48:50" x14ac:dyDescent="0.25">
      <c r="AV17094"/>
      <c r="AW17094"/>
      <c r="AX17094"/>
    </row>
    <row r="17095" spans="48:50" x14ac:dyDescent="0.25">
      <c r="AV17095"/>
      <c r="AW17095"/>
      <c r="AX17095"/>
    </row>
    <row r="17096" spans="48:50" x14ac:dyDescent="0.25">
      <c r="AV17096"/>
      <c r="AW17096"/>
      <c r="AX17096"/>
    </row>
    <row r="17097" spans="48:50" x14ac:dyDescent="0.25">
      <c r="AV17097"/>
      <c r="AW17097"/>
      <c r="AX17097"/>
    </row>
    <row r="17098" spans="48:50" x14ac:dyDescent="0.25">
      <c r="AV17098"/>
      <c r="AW17098"/>
      <c r="AX17098"/>
    </row>
    <row r="17099" spans="48:50" x14ac:dyDescent="0.25">
      <c r="AV17099"/>
      <c r="AW17099"/>
      <c r="AX17099"/>
    </row>
    <row r="17100" spans="48:50" x14ac:dyDescent="0.25">
      <c r="AV17100"/>
      <c r="AW17100"/>
      <c r="AX17100"/>
    </row>
    <row r="17101" spans="48:50" x14ac:dyDescent="0.25">
      <c r="AV17101"/>
      <c r="AW17101"/>
      <c r="AX17101"/>
    </row>
    <row r="17102" spans="48:50" x14ac:dyDescent="0.25">
      <c r="AV17102"/>
      <c r="AW17102"/>
      <c r="AX17102"/>
    </row>
    <row r="17103" spans="48:50" x14ac:dyDescent="0.25">
      <c r="AV17103"/>
      <c r="AW17103"/>
      <c r="AX17103"/>
    </row>
    <row r="17104" spans="48:50" x14ac:dyDescent="0.25">
      <c r="AV17104"/>
      <c r="AW17104"/>
      <c r="AX17104"/>
    </row>
    <row r="17105" spans="48:50" x14ac:dyDescent="0.25">
      <c r="AV17105"/>
      <c r="AW17105"/>
      <c r="AX17105"/>
    </row>
    <row r="17106" spans="48:50" x14ac:dyDescent="0.25">
      <c r="AV17106"/>
      <c r="AW17106"/>
      <c r="AX17106"/>
    </row>
    <row r="17107" spans="48:50" x14ac:dyDescent="0.25">
      <c r="AV17107"/>
      <c r="AW17107"/>
      <c r="AX17107"/>
    </row>
    <row r="17108" spans="48:50" x14ac:dyDescent="0.25">
      <c r="AV17108"/>
      <c r="AW17108"/>
      <c r="AX17108"/>
    </row>
    <row r="17109" spans="48:50" x14ac:dyDescent="0.25">
      <c r="AV17109"/>
      <c r="AW17109"/>
      <c r="AX17109"/>
    </row>
    <row r="17110" spans="48:50" x14ac:dyDescent="0.25">
      <c r="AV17110"/>
      <c r="AW17110"/>
      <c r="AX17110"/>
    </row>
    <row r="17111" spans="48:50" x14ac:dyDescent="0.25">
      <c r="AV17111"/>
      <c r="AW17111"/>
      <c r="AX17111"/>
    </row>
    <row r="17112" spans="48:50" x14ac:dyDescent="0.25">
      <c r="AV17112"/>
      <c r="AW17112"/>
      <c r="AX17112"/>
    </row>
    <row r="17113" spans="48:50" x14ac:dyDescent="0.25">
      <c r="AV17113"/>
      <c r="AW17113"/>
      <c r="AX17113"/>
    </row>
    <row r="17114" spans="48:50" x14ac:dyDescent="0.25">
      <c r="AV17114"/>
      <c r="AW17114"/>
      <c r="AX17114"/>
    </row>
    <row r="17115" spans="48:50" x14ac:dyDescent="0.25">
      <c r="AV17115"/>
      <c r="AW17115"/>
      <c r="AX17115"/>
    </row>
    <row r="17116" spans="48:50" x14ac:dyDescent="0.25">
      <c r="AV17116"/>
      <c r="AW17116"/>
      <c r="AX17116"/>
    </row>
    <row r="17117" spans="48:50" x14ac:dyDescent="0.25">
      <c r="AV17117"/>
      <c r="AW17117"/>
      <c r="AX17117"/>
    </row>
    <row r="17118" spans="48:50" x14ac:dyDescent="0.25">
      <c r="AV17118"/>
      <c r="AW17118"/>
      <c r="AX17118"/>
    </row>
    <row r="17119" spans="48:50" x14ac:dyDescent="0.25">
      <c r="AV17119"/>
      <c r="AW17119"/>
      <c r="AX17119"/>
    </row>
    <row r="17120" spans="48:50" x14ac:dyDescent="0.25">
      <c r="AV17120"/>
      <c r="AW17120"/>
      <c r="AX17120"/>
    </row>
    <row r="17121" spans="48:50" x14ac:dyDescent="0.25">
      <c r="AV17121"/>
      <c r="AW17121"/>
      <c r="AX17121"/>
    </row>
    <row r="17122" spans="48:50" x14ac:dyDescent="0.25">
      <c r="AV17122"/>
      <c r="AW17122"/>
      <c r="AX17122"/>
    </row>
    <row r="17123" spans="48:50" x14ac:dyDescent="0.25">
      <c r="AV17123"/>
      <c r="AW17123"/>
      <c r="AX17123"/>
    </row>
    <row r="17124" spans="48:50" x14ac:dyDescent="0.25">
      <c r="AV17124"/>
      <c r="AW17124"/>
      <c r="AX17124"/>
    </row>
    <row r="17125" spans="48:50" x14ac:dyDescent="0.25">
      <c r="AV17125"/>
      <c r="AW17125"/>
      <c r="AX17125"/>
    </row>
    <row r="17126" spans="48:50" x14ac:dyDescent="0.25">
      <c r="AV17126"/>
      <c r="AW17126"/>
      <c r="AX17126"/>
    </row>
    <row r="17127" spans="48:50" x14ac:dyDescent="0.25">
      <c r="AV17127"/>
      <c r="AW17127"/>
      <c r="AX17127"/>
    </row>
    <row r="17128" spans="48:50" x14ac:dyDescent="0.25">
      <c r="AV17128"/>
      <c r="AW17128"/>
      <c r="AX17128"/>
    </row>
    <row r="17129" spans="48:50" x14ac:dyDescent="0.25">
      <c r="AV17129"/>
      <c r="AW17129"/>
      <c r="AX17129"/>
    </row>
    <row r="17130" spans="48:50" x14ac:dyDescent="0.25">
      <c r="AV17130"/>
      <c r="AW17130"/>
      <c r="AX17130"/>
    </row>
    <row r="17131" spans="48:50" x14ac:dyDescent="0.25">
      <c r="AV17131"/>
      <c r="AW17131"/>
      <c r="AX17131"/>
    </row>
    <row r="17132" spans="48:50" x14ac:dyDescent="0.25">
      <c r="AV17132"/>
      <c r="AW17132"/>
      <c r="AX17132"/>
    </row>
    <row r="17133" spans="48:50" x14ac:dyDescent="0.25">
      <c r="AV17133"/>
      <c r="AW17133"/>
      <c r="AX17133"/>
    </row>
    <row r="17134" spans="48:50" x14ac:dyDescent="0.25">
      <c r="AV17134"/>
      <c r="AW17134"/>
      <c r="AX17134"/>
    </row>
    <row r="17135" spans="48:50" x14ac:dyDescent="0.25">
      <c r="AV17135"/>
      <c r="AW17135"/>
      <c r="AX17135"/>
    </row>
    <row r="17136" spans="48:50" x14ac:dyDescent="0.25">
      <c r="AV17136"/>
      <c r="AW17136"/>
      <c r="AX17136"/>
    </row>
    <row r="17137" spans="48:50" x14ac:dyDescent="0.25">
      <c r="AV17137"/>
      <c r="AW17137"/>
      <c r="AX17137"/>
    </row>
    <row r="17138" spans="48:50" x14ac:dyDescent="0.25">
      <c r="AV17138"/>
      <c r="AW17138"/>
      <c r="AX17138"/>
    </row>
    <row r="17139" spans="48:50" x14ac:dyDescent="0.25">
      <c r="AV17139"/>
      <c r="AW17139"/>
      <c r="AX17139"/>
    </row>
    <row r="17140" spans="48:50" x14ac:dyDescent="0.25">
      <c r="AV17140"/>
      <c r="AW17140"/>
      <c r="AX17140"/>
    </row>
    <row r="17141" spans="48:50" x14ac:dyDescent="0.25">
      <c r="AV17141"/>
      <c r="AW17141"/>
      <c r="AX17141"/>
    </row>
    <row r="17142" spans="48:50" x14ac:dyDescent="0.25">
      <c r="AV17142"/>
      <c r="AW17142"/>
      <c r="AX17142"/>
    </row>
    <row r="17143" spans="48:50" x14ac:dyDescent="0.25">
      <c r="AV17143"/>
      <c r="AW17143"/>
      <c r="AX17143"/>
    </row>
    <row r="17144" spans="48:50" x14ac:dyDescent="0.25">
      <c r="AV17144"/>
      <c r="AW17144"/>
      <c r="AX17144"/>
    </row>
    <row r="17145" spans="48:50" x14ac:dyDescent="0.25">
      <c r="AV17145"/>
      <c r="AW17145"/>
      <c r="AX17145"/>
    </row>
    <row r="17146" spans="48:50" x14ac:dyDescent="0.25">
      <c r="AV17146"/>
      <c r="AW17146"/>
      <c r="AX17146"/>
    </row>
    <row r="17147" spans="48:50" x14ac:dyDescent="0.25">
      <c r="AV17147"/>
      <c r="AW17147"/>
      <c r="AX17147"/>
    </row>
    <row r="17148" spans="48:50" x14ac:dyDescent="0.25">
      <c r="AV17148"/>
      <c r="AW17148"/>
      <c r="AX17148"/>
    </row>
    <row r="17149" spans="48:50" x14ac:dyDescent="0.25">
      <c r="AV17149"/>
      <c r="AW17149"/>
      <c r="AX17149"/>
    </row>
    <row r="17150" spans="48:50" x14ac:dyDescent="0.25">
      <c r="AV17150"/>
      <c r="AW17150"/>
      <c r="AX17150"/>
    </row>
    <row r="17151" spans="48:50" x14ac:dyDescent="0.25">
      <c r="AV17151"/>
      <c r="AW17151"/>
      <c r="AX17151"/>
    </row>
    <row r="17152" spans="48:50" x14ac:dyDescent="0.25">
      <c r="AV17152"/>
      <c r="AW17152"/>
      <c r="AX17152"/>
    </row>
    <row r="17153" spans="48:50" x14ac:dyDescent="0.25">
      <c r="AV17153"/>
      <c r="AW17153"/>
      <c r="AX17153"/>
    </row>
    <row r="17154" spans="48:50" x14ac:dyDescent="0.25">
      <c r="AV17154"/>
      <c r="AW17154"/>
      <c r="AX17154"/>
    </row>
    <row r="17155" spans="48:50" x14ac:dyDescent="0.25">
      <c r="AV17155"/>
      <c r="AW17155"/>
      <c r="AX17155"/>
    </row>
    <row r="17156" spans="48:50" x14ac:dyDescent="0.25">
      <c r="AV17156"/>
      <c r="AW17156"/>
      <c r="AX17156"/>
    </row>
    <row r="17157" spans="48:50" x14ac:dyDescent="0.25">
      <c r="AV17157"/>
      <c r="AW17157"/>
      <c r="AX17157"/>
    </row>
    <row r="17158" spans="48:50" x14ac:dyDescent="0.25">
      <c r="AV17158"/>
      <c r="AW17158"/>
      <c r="AX17158"/>
    </row>
    <row r="17159" spans="48:50" x14ac:dyDescent="0.25">
      <c r="AV17159"/>
      <c r="AW17159"/>
      <c r="AX17159"/>
    </row>
    <row r="17160" spans="48:50" x14ac:dyDescent="0.25">
      <c r="AV17160"/>
      <c r="AW17160"/>
      <c r="AX17160"/>
    </row>
    <row r="17161" spans="48:50" x14ac:dyDescent="0.25">
      <c r="AV17161"/>
      <c r="AW17161"/>
      <c r="AX17161"/>
    </row>
    <row r="17162" spans="48:50" x14ac:dyDescent="0.25">
      <c r="AV17162"/>
      <c r="AW17162"/>
      <c r="AX17162"/>
    </row>
    <row r="17163" spans="48:50" x14ac:dyDescent="0.25">
      <c r="AV17163"/>
      <c r="AW17163"/>
      <c r="AX17163"/>
    </row>
    <row r="17164" spans="48:50" x14ac:dyDescent="0.25">
      <c r="AV17164"/>
      <c r="AW17164"/>
      <c r="AX17164"/>
    </row>
    <row r="17165" spans="48:50" x14ac:dyDescent="0.25">
      <c r="AV17165"/>
      <c r="AW17165"/>
      <c r="AX17165"/>
    </row>
    <row r="17166" spans="48:50" x14ac:dyDescent="0.25">
      <c r="AV17166"/>
      <c r="AW17166"/>
      <c r="AX17166"/>
    </row>
    <row r="17167" spans="48:50" x14ac:dyDescent="0.25">
      <c r="AV17167"/>
      <c r="AW17167"/>
      <c r="AX17167"/>
    </row>
    <row r="17168" spans="48:50" x14ac:dyDescent="0.25">
      <c r="AV17168"/>
      <c r="AW17168"/>
      <c r="AX17168"/>
    </row>
    <row r="17169" spans="48:50" x14ac:dyDescent="0.25">
      <c r="AV17169"/>
      <c r="AW17169"/>
      <c r="AX17169"/>
    </row>
    <row r="17170" spans="48:50" x14ac:dyDescent="0.25">
      <c r="AV17170"/>
      <c r="AW17170"/>
      <c r="AX17170"/>
    </row>
    <row r="17171" spans="48:50" x14ac:dyDescent="0.25">
      <c r="AV17171"/>
      <c r="AW17171"/>
      <c r="AX17171"/>
    </row>
    <row r="17172" spans="48:50" x14ac:dyDescent="0.25">
      <c r="AV17172"/>
      <c r="AW17172"/>
      <c r="AX17172"/>
    </row>
    <row r="17173" spans="48:50" x14ac:dyDescent="0.25">
      <c r="AV17173"/>
      <c r="AW17173"/>
      <c r="AX17173"/>
    </row>
    <row r="17174" spans="48:50" x14ac:dyDescent="0.25">
      <c r="AV17174"/>
      <c r="AW17174"/>
      <c r="AX17174"/>
    </row>
    <row r="17175" spans="48:50" x14ac:dyDescent="0.25">
      <c r="AV17175"/>
      <c r="AW17175"/>
      <c r="AX17175"/>
    </row>
    <row r="17176" spans="48:50" x14ac:dyDescent="0.25">
      <c r="AV17176"/>
      <c r="AW17176"/>
      <c r="AX17176"/>
    </row>
    <row r="17177" spans="48:50" x14ac:dyDescent="0.25">
      <c r="AV17177"/>
      <c r="AW17177"/>
      <c r="AX17177"/>
    </row>
    <row r="17178" spans="48:50" x14ac:dyDescent="0.25">
      <c r="AV17178"/>
      <c r="AW17178"/>
      <c r="AX17178"/>
    </row>
    <row r="17179" spans="48:50" x14ac:dyDescent="0.25">
      <c r="AV17179"/>
      <c r="AW17179"/>
      <c r="AX17179"/>
    </row>
    <row r="17180" spans="48:50" x14ac:dyDescent="0.25">
      <c r="AV17180"/>
      <c r="AW17180"/>
      <c r="AX17180"/>
    </row>
    <row r="17181" spans="48:50" x14ac:dyDescent="0.25">
      <c r="AV17181"/>
      <c r="AW17181"/>
      <c r="AX17181"/>
    </row>
    <row r="17182" spans="48:50" x14ac:dyDescent="0.25">
      <c r="AV17182"/>
      <c r="AW17182"/>
      <c r="AX17182"/>
    </row>
    <row r="17183" spans="48:50" x14ac:dyDescent="0.25">
      <c r="AV17183"/>
      <c r="AW17183"/>
      <c r="AX17183"/>
    </row>
    <row r="17184" spans="48:50" x14ac:dyDescent="0.25">
      <c r="AV17184"/>
      <c r="AW17184"/>
      <c r="AX17184"/>
    </row>
    <row r="17185" spans="48:50" x14ac:dyDescent="0.25">
      <c r="AV17185"/>
      <c r="AW17185"/>
      <c r="AX17185"/>
    </row>
    <row r="17186" spans="48:50" x14ac:dyDescent="0.25">
      <c r="AV17186"/>
      <c r="AW17186"/>
      <c r="AX17186"/>
    </row>
    <row r="17187" spans="48:50" x14ac:dyDescent="0.25">
      <c r="AV17187"/>
      <c r="AW17187"/>
      <c r="AX17187"/>
    </row>
    <row r="17188" spans="48:50" x14ac:dyDescent="0.25">
      <c r="AV17188"/>
      <c r="AW17188"/>
      <c r="AX17188"/>
    </row>
    <row r="17189" spans="48:50" x14ac:dyDescent="0.25">
      <c r="AV17189"/>
      <c r="AW17189"/>
      <c r="AX17189"/>
    </row>
    <row r="17190" spans="48:50" x14ac:dyDescent="0.25">
      <c r="AV17190"/>
      <c r="AW17190"/>
      <c r="AX17190"/>
    </row>
    <row r="17191" spans="48:50" x14ac:dyDescent="0.25">
      <c r="AV17191"/>
      <c r="AW17191"/>
      <c r="AX17191"/>
    </row>
    <row r="17192" spans="48:50" x14ac:dyDescent="0.25">
      <c r="AV17192"/>
      <c r="AW17192"/>
      <c r="AX17192"/>
    </row>
    <row r="17193" spans="48:50" x14ac:dyDescent="0.25">
      <c r="AV17193"/>
      <c r="AW17193"/>
      <c r="AX17193"/>
    </row>
    <row r="17194" spans="48:50" x14ac:dyDescent="0.25">
      <c r="AV17194"/>
      <c r="AW17194"/>
      <c r="AX17194"/>
    </row>
    <row r="17195" spans="48:50" x14ac:dyDescent="0.25">
      <c r="AV17195"/>
      <c r="AW17195"/>
      <c r="AX17195"/>
    </row>
    <row r="17196" spans="48:50" x14ac:dyDescent="0.25">
      <c r="AV17196"/>
      <c r="AW17196"/>
      <c r="AX17196"/>
    </row>
    <row r="17197" spans="48:50" x14ac:dyDescent="0.25">
      <c r="AV17197"/>
      <c r="AW17197"/>
      <c r="AX17197"/>
    </row>
    <row r="17198" spans="48:50" x14ac:dyDescent="0.25">
      <c r="AV17198"/>
      <c r="AW17198"/>
      <c r="AX17198"/>
    </row>
    <row r="17199" spans="48:50" x14ac:dyDescent="0.25">
      <c r="AV17199"/>
      <c r="AW17199"/>
      <c r="AX17199"/>
    </row>
    <row r="17200" spans="48:50" x14ac:dyDescent="0.25">
      <c r="AV17200"/>
      <c r="AW17200"/>
      <c r="AX17200"/>
    </row>
    <row r="17201" spans="48:50" x14ac:dyDescent="0.25">
      <c r="AV17201"/>
      <c r="AW17201"/>
      <c r="AX17201"/>
    </row>
    <row r="17202" spans="48:50" x14ac:dyDescent="0.25">
      <c r="AV17202"/>
      <c r="AW17202"/>
      <c r="AX17202"/>
    </row>
    <row r="17203" spans="48:50" x14ac:dyDescent="0.25">
      <c r="AV17203"/>
      <c r="AW17203"/>
      <c r="AX17203"/>
    </row>
    <row r="17204" spans="48:50" x14ac:dyDescent="0.25">
      <c r="AV17204"/>
      <c r="AW17204"/>
      <c r="AX17204"/>
    </row>
    <row r="17205" spans="48:50" x14ac:dyDescent="0.25">
      <c r="AV17205"/>
      <c r="AW17205"/>
      <c r="AX17205"/>
    </row>
    <row r="17206" spans="48:50" x14ac:dyDescent="0.25">
      <c r="AV17206"/>
      <c r="AW17206"/>
      <c r="AX17206"/>
    </row>
    <row r="17207" spans="48:50" x14ac:dyDescent="0.25">
      <c r="AV17207"/>
      <c r="AW17207"/>
      <c r="AX17207"/>
    </row>
    <row r="17208" spans="48:50" x14ac:dyDescent="0.25">
      <c r="AV17208"/>
      <c r="AW17208"/>
      <c r="AX17208"/>
    </row>
    <row r="17209" spans="48:50" x14ac:dyDescent="0.25">
      <c r="AV17209"/>
      <c r="AW17209"/>
      <c r="AX17209"/>
    </row>
    <row r="17210" spans="48:50" x14ac:dyDescent="0.25">
      <c r="AV17210"/>
      <c r="AW17210"/>
      <c r="AX17210"/>
    </row>
    <row r="17211" spans="48:50" x14ac:dyDescent="0.25">
      <c r="AV17211"/>
      <c r="AW17211"/>
      <c r="AX17211"/>
    </row>
    <row r="17212" spans="48:50" x14ac:dyDescent="0.25">
      <c r="AV17212"/>
      <c r="AW17212"/>
      <c r="AX17212"/>
    </row>
    <row r="17213" spans="48:50" x14ac:dyDescent="0.25">
      <c r="AV17213"/>
      <c r="AW17213"/>
      <c r="AX17213"/>
    </row>
    <row r="17214" spans="48:50" x14ac:dyDescent="0.25">
      <c r="AV17214"/>
      <c r="AW17214"/>
      <c r="AX17214"/>
    </row>
    <row r="17215" spans="48:50" x14ac:dyDescent="0.25">
      <c r="AV17215"/>
      <c r="AW17215"/>
      <c r="AX17215"/>
    </row>
    <row r="17216" spans="48:50" x14ac:dyDescent="0.25">
      <c r="AV17216"/>
      <c r="AW17216"/>
      <c r="AX17216"/>
    </row>
    <row r="17217" spans="48:50" x14ac:dyDescent="0.25">
      <c r="AV17217"/>
      <c r="AW17217"/>
      <c r="AX17217"/>
    </row>
    <row r="17218" spans="48:50" x14ac:dyDescent="0.25">
      <c r="AV17218"/>
      <c r="AW17218"/>
      <c r="AX17218"/>
    </row>
    <row r="17219" spans="48:50" x14ac:dyDescent="0.25">
      <c r="AV17219"/>
      <c r="AW17219"/>
      <c r="AX17219"/>
    </row>
    <row r="17220" spans="48:50" x14ac:dyDescent="0.25">
      <c r="AV17220"/>
      <c r="AW17220"/>
      <c r="AX17220"/>
    </row>
    <row r="17221" spans="48:50" x14ac:dyDescent="0.25">
      <c r="AV17221"/>
      <c r="AW17221"/>
      <c r="AX17221"/>
    </row>
    <row r="17222" spans="48:50" x14ac:dyDescent="0.25">
      <c r="AV17222"/>
      <c r="AW17222"/>
      <c r="AX17222"/>
    </row>
    <row r="17223" spans="48:50" x14ac:dyDescent="0.25">
      <c r="AV17223"/>
      <c r="AW17223"/>
      <c r="AX17223"/>
    </row>
    <row r="17224" spans="48:50" x14ac:dyDescent="0.25">
      <c r="AV17224"/>
      <c r="AW17224"/>
      <c r="AX17224"/>
    </row>
    <row r="17225" spans="48:50" x14ac:dyDescent="0.25">
      <c r="AV17225"/>
      <c r="AW17225"/>
      <c r="AX17225"/>
    </row>
    <row r="17226" spans="48:50" x14ac:dyDescent="0.25">
      <c r="AV17226"/>
      <c r="AW17226"/>
      <c r="AX17226"/>
    </row>
    <row r="17227" spans="48:50" x14ac:dyDescent="0.25">
      <c r="AV17227"/>
      <c r="AW17227"/>
      <c r="AX17227"/>
    </row>
    <row r="17228" spans="48:50" x14ac:dyDescent="0.25">
      <c r="AV17228"/>
      <c r="AW17228"/>
      <c r="AX17228"/>
    </row>
    <row r="17229" spans="48:50" x14ac:dyDescent="0.25">
      <c r="AV17229"/>
      <c r="AW17229"/>
      <c r="AX17229"/>
    </row>
    <row r="17230" spans="48:50" x14ac:dyDescent="0.25">
      <c r="AV17230"/>
      <c r="AW17230"/>
      <c r="AX17230"/>
    </row>
    <row r="17231" spans="48:50" x14ac:dyDescent="0.25">
      <c r="AV17231"/>
      <c r="AW17231"/>
      <c r="AX17231"/>
    </row>
    <row r="17232" spans="48:50" x14ac:dyDescent="0.25">
      <c r="AV17232"/>
      <c r="AW17232"/>
      <c r="AX17232"/>
    </row>
    <row r="17233" spans="48:50" x14ac:dyDescent="0.25">
      <c r="AV17233"/>
      <c r="AW17233"/>
      <c r="AX17233"/>
    </row>
    <row r="17234" spans="48:50" x14ac:dyDescent="0.25">
      <c r="AV17234"/>
      <c r="AW17234"/>
      <c r="AX17234"/>
    </row>
    <row r="17235" spans="48:50" x14ac:dyDescent="0.25">
      <c r="AV17235"/>
      <c r="AW17235"/>
      <c r="AX17235"/>
    </row>
    <row r="17236" spans="48:50" x14ac:dyDescent="0.25">
      <c r="AV17236"/>
      <c r="AW17236"/>
      <c r="AX17236"/>
    </row>
    <row r="17237" spans="48:50" x14ac:dyDescent="0.25">
      <c r="AV17237"/>
      <c r="AW17237"/>
      <c r="AX17237"/>
    </row>
    <row r="17238" spans="48:50" x14ac:dyDescent="0.25">
      <c r="AV17238"/>
      <c r="AW17238"/>
      <c r="AX17238"/>
    </row>
    <row r="17239" spans="48:50" x14ac:dyDescent="0.25">
      <c r="AV17239"/>
      <c r="AW17239"/>
      <c r="AX17239"/>
    </row>
    <row r="17240" spans="48:50" x14ac:dyDescent="0.25">
      <c r="AV17240"/>
      <c r="AW17240"/>
      <c r="AX17240"/>
    </row>
    <row r="17241" spans="48:50" x14ac:dyDescent="0.25">
      <c r="AV17241"/>
      <c r="AW17241"/>
      <c r="AX17241"/>
    </row>
    <row r="17242" spans="48:50" x14ac:dyDescent="0.25">
      <c r="AV17242"/>
      <c r="AW17242"/>
      <c r="AX17242"/>
    </row>
    <row r="17243" spans="48:50" x14ac:dyDescent="0.25">
      <c r="AV17243"/>
      <c r="AW17243"/>
      <c r="AX17243"/>
    </row>
    <row r="17244" spans="48:50" x14ac:dyDescent="0.25">
      <c r="AV17244"/>
      <c r="AW17244"/>
      <c r="AX17244"/>
    </row>
    <row r="17245" spans="48:50" x14ac:dyDescent="0.25">
      <c r="AV17245"/>
      <c r="AW17245"/>
      <c r="AX17245"/>
    </row>
    <row r="17246" spans="48:50" x14ac:dyDescent="0.25">
      <c r="AV17246"/>
      <c r="AW17246"/>
      <c r="AX17246"/>
    </row>
    <row r="17247" spans="48:50" x14ac:dyDescent="0.25">
      <c r="AV17247"/>
      <c r="AW17247"/>
      <c r="AX17247"/>
    </row>
    <row r="17248" spans="48:50" x14ac:dyDescent="0.25">
      <c r="AV17248"/>
      <c r="AW17248"/>
      <c r="AX17248"/>
    </row>
    <row r="17249" spans="48:50" x14ac:dyDescent="0.25">
      <c r="AV17249"/>
      <c r="AW17249"/>
      <c r="AX17249"/>
    </row>
    <row r="17250" spans="48:50" x14ac:dyDescent="0.25">
      <c r="AV17250"/>
      <c r="AW17250"/>
      <c r="AX17250"/>
    </row>
    <row r="17251" spans="48:50" x14ac:dyDescent="0.25">
      <c r="AV17251"/>
      <c r="AW17251"/>
      <c r="AX17251"/>
    </row>
    <row r="17252" spans="48:50" x14ac:dyDescent="0.25">
      <c r="AV17252"/>
      <c r="AW17252"/>
      <c r="AX17252"/>
    </row>
    <row r="17253" spans="48:50" x14ac:dyDescent="0.25">
      <c r="AV17253"/>
      <c r="AW17253"/>
      <c r="AX17253"/>
    </row>
    <row r="17254" spans="48:50" x14ac:dyDescent="0.25">
      <c r="AV17254"/>
      <c r="AW17254"/>
      <c r="AX17254"/>
    </row>
    <row r="17255" spans="48:50" x14ac:dyDescent="0.25">
      <c r="AV17255"/>
      <c r="AW17255"/>
      <c r="AX17255"/>
    </row>
    <row r="17256" spans="48:50" x14ac:dyDescent="0.25">
      <c r="AV17256"/>
      <c r="AW17256"/>
      <c r="AX17256"/>
    </row>
    <row r="17257" spans="48:50" x14ac:dyDescent="0.25">
      <c r="AV17257"/>
      <c r="AW17257"/>
      <c r="AX17257"/>
    </row>
    <row r="17258" spans="48:50" x14ac:dyDescent="0.25">
      <c r="AV17258"/>
      <c r="AW17258"/>
      <c r="AX17258"/>
    </row>
    <row r="17259" spans="48:50" x14ac:dyDescent="0.25">
      <c r="AV17259"/>
      <c r="AW17259"/>
      <c r="AX17259"/>
    </row>
    <row r="17260" spans="48:50" x14ac:dyDescent="0.25">
      <c r="AV17260"/>
      <c r="AW17260"/>
      <c r="AX17260"/>
    </row>
    <row r="17261" spans="48:50" x14ac:dyDescent="0.25">
      <c r="AV17261"/>
      <c r="AW17261"/>
      <c r="AX17261"/>
    </row>
    <row r="17262" spans="48:50" x14ac:dyDescent="0.25">
      <c r="AV17262"/>
      <c r="AW17262"/>
      <c r="AX17262"/>
    </row>
    <row r="17263" spans="48:50" x14ac:dyDescent="0.25">
      <c r="AV17263"/>
      <c r="AW17263"/>
      <c r="AX17263"/>
    </row>
    <row r="17264" spans="48:50" x14ac:dyDescent="0.25">
      <c r="AV17264"/>
      <c r="AW17264"/>
      <c r="AX17264"/>
    </row>
    <row r="17265" spans="48:50" x14ac:dyDescent="0.25">
      <c r="AV17265"/>
      <c r="AW17265"/>
      <c r="AX17265"/>
    </row>
    <row r="17266" spans="48:50" x14ac:dyDescent="0.25">
      <c r="AV17266"/>
      <c r="AW17266"/>
      <c r="AX17266"/>
    </row>
    <row r="17267" spans="48:50" x14ac:dyDescent="0.25">
      <c r="AV17267"/>
      <c r="AW17267"/>
      <c r="AX17267"/>
    </row>
    <row r="17268" spans="48:50" x14ac:dyDescent="0.25">
      <c r="AV17268"/>
      <c r="AW17268"/>
      <c r="AX17268"/>
    </row>
    <row r="17269" spans="48:50" x14ac:dyDescent="0.25">
      <c r="AV17269"/>
      <c r="AW17269"/>
      <c r="AX17269"/>
    </row>
    <row r="17270" spans="48:50" x14ac:dyDescent="0.25">
      <c r="AV17270"/>
      <c r="AW17270"/>
      <c r="AX17270"/>
    </row>
    <row r="17271" spans="48:50" x14ac:dyDescent="0.25">
      <c r="AV17271"/>
      <c r="AW17271"/>
      <c r="AX17271"/>
    </row>
    <row r="17272" spans="48:50" x14ac:dyDescent="0.25">
      <c r="AV17272"/>
      <c r="AW17272"/>
      <c r="AX17272"/>
    </row>
    <row r="17273" spans="48:50" x14ac:dyDescent="0.25">
      <c r="AV17273"/>
      <c r="AW17273"/>
      <c r="AX17273"/>
    </row>
    <row r="17274" spans="48:50" x14ac:dyDescent="0.25">
      <c r="AV17274"/>
      <c r="AW17274"/>
      <c r="AX17274"/>
    </row>
    <row r="17275" spans="48:50" x14ac:dyDescent="0.25">
      <c r="AV17275"/>
      <c r="AW17275"/>
      <c r="AX17275"/>
    </row>
    <row r="17276" spans="48:50" x14ac:dyDescent="0.25">
      <c r="AV17276"/>
      <c r="AW17276"/>
      <c r="AX17276"/>
    </row>
    <row r="17277" spans="48:50" x14ac:dyDescent="0.25">
      <c r="AV17277"/>
      <c r="AW17277"/>
      <c r="AX17277"/>
    </row>
    <row r="17278" spans="48:50" x14ac:dyDescent="0.25">
      <c r="AV17278"/>
      <c r="AW17278"/>
      <c r="AX17278"/>
    </row>
    <row r="17279" spans="48:50" x14ac:dyDescent="0.25">
      <c r="AV17279"/>
      <c r="AW17279"/>
      <c r="AX17279"/>
    </row>
    <row r="17280" spans="48:50" x14ac:dyDescent="0.25">
      <c r="AV17280"/>
      <c r="AW17280"/>
      <c r="AX17280"/>
    </row>
    <row r="17281" spans="48:50" x14ac:dyDescent="0.25">
      <c r="AV17281"/>
      <c r="AW17281"/>
      <c r="AX17281"/>
    </row>
    <row r="17282" spans="48:50" x14ac:dyDescent="0.25">
      <c r="AV17282"/>
      <c r="AW17282"/>
      <c r="AX17282"/>
    </row>
    <row r="17283" spans="48:50" x14ac:dyDescent="0.25">
      <c r="AV17283"/>
      <c r="AW17283"/>
      <c r="AX17283"/>
    </row>
    <row r="17284" spans="48:50" x14ac:dyDescent="0.25">
      <c r="AV17284"/>
      <c r="AW17284"/>
      <c r="AX17284"/>
    </row>
    <row r="17285" spans="48:50" x14ac:dyDescent="0.25">
      <c r="AV17285"/>
      <c r="AW17285"/>
      <c r="AX17285"/>
    </row>
    <row r="17286" spans="48:50" x14ac:dyDescent="0.25">
      <c r="AV17286"/>
      <c r="AW17286"/>
      <c r="AX17286"/>
    </row>
    <row r="17287" spans="48:50" x14ac:dyDescent="0.25">
      <c r="AV17287"/>
      <c r="AW17287"/>
      <c r="AX17287"/>
    </row>
    <row r="17288" spans="48:50" x14ac:dyDescent="0.25">
      <c r="AV17288"/>
      <c r="AW17288"/>
      <c r="AX17288"/>
    </row>
    <row r="17289" spans="48:50" x14ac:dyDescent="0.25">
      <c r="AV17289"/>
      <c r="AW17289"/>
      <c r="AX17289"/>
    </row>
    <row r="17290" spans="48:50" x14ac:dyDescent="0.25">
      <c r="AV17290"/>
      <c r="AW17290"/>
      <c r="AX17290"/>
    </row>
    <row r="17291" spans="48:50" x14ac:dyDescent="0.25">
      <c r="AV17291"/>
      <c r="AW17291"/>
      <c r="AX17291"/>
    </row>
    <row r="17292" spans="48:50" x14ac:dyDescent="0.25">
      <c r="AV17292"/>
      <c r="AW17292"/>
      <c r="AX17292"/>
    </row>
    <row r="17293" spans="48:50" x14ac:dyDescent="0.25">
      <c r="AV17293"/>
      <c r="AW17293"/>
      <c r="AX17293"/>
    </row>
    <row r="17294" spans="48:50" x14ac:dyDescent="0.25">
      <c r="AV17294"/>
      <c r="AW17294"/>
      <c r="AX17294"/>
    </row>
    <row r="17295" spans="48:50" x14ac:dyDescent="0.25">
      <c r="AV17295"/>
      <c r="AW17295"/>
      <c r="AX17295"/>
    </row>
    <row r="17296" spans="48:50" x14ac:dyDescent="0.25">
      <c r="AV17296"/>
      <c r="AW17296"/>
      <c r="AX17296"/>
    </row>
    <row r="17297" spans="48:50" x14ac:dyDescent="0.25">
      <c r="AV17297"/>
      <c r="AW17297"/>
      <c r="AX17297"/>
    </row>
    <row r="17298" spans="48:50" x14ac:dyDescent="0.25">
      <c r="AV17298"/>
      <c r="AW17298"/>
      <c r="AX17298"/>
    </row>
    <row r="17299" spans="48:50" x14ac:dyDescent="0.25">
      <c r="AV17299"/>
      <c r="AW17299"/>
      <c r="AX17299"/>
    </row>
    <row r="17300" spans="48:50" x14ac:dyDescent="0.25">
      <c r="AV17300"/>
      <c r="AW17300"/>
      <c r="AX17300"/>
    </row>
    <row r="17301" spans="48:50" x14ac:dyDescent="0.25">
      <c r="AV17301"/>
      <c r="AW17301"/>
      <c r="AX17301"/>
    </row>
    <row r="17302" spans="48:50" x14ac:dyDescent="0.25">
      <c r="AV17302"/>
      <c r="AW17302"/>
      <c r="AX17302"/>
    </row>
    <row r="17303" spans="48:50" x14ac:dyDescent="0.25">
      <c r="AV17303"/>
      <c r="AW17303"/>
      <c r="AX17303"/>
    </row>
    <row r="17304" spans="48:50" x14ac:dyDescent="0.25">
      <c r="AV17304"/>
      <c r="AW17304"/>
      <c r="AX17304"/>
    </row>
    <row r="17305" spans="48:50" x14ac:dyDescent="0.25">
      <c r="AV17305"/>
      <c r="AW17305"/>
      <c r="AX17305"/>
    </row>
    <row r="17306" spans="48:50" x14ac:dyDescent="0.25">
      <c r="AV17306"/>
      <c r="AW17306"/>
      <c r="AX17306"/>
    </row>
    <row r="17307" spans="48:50" x14ac:dyDescent="0.25">
      <c r="AV17307"/>
      <c r="AW17307"/>
      <c r="AX17307"/>
    </row>
    <row r="17308" spans="48:50" x14ac:dyDescent="0.25">
      <c r="AV17308"/>
      <c r="AW17308"/>
      <c r="AX17308"/>
    </row>
    <row r="17309" spans="48:50" x14ac:dyDescent="0.25">
      <c r="AV17309"/>
      <c r="AW17309"/>
      <c r="AX17309"/>
    </row>
    <row r="17310" spans="48:50" x14ac:dyDescent="0.25">
      <c r="AV17310"/>
      <c r="AW17310"/>
      <c r="AX17310"/>
    </row>
    <row r="17311" spans="48:50" x14ac:dyDescent="0.25">
      <c r="AV17311"/>
      <c r="AW17311"/>
      <c r="AX17311"/>
    </row>
    <row r="17312" spans="48:50" x14ac:dyDescent="0.25">
      <c r="AV17312"/>
      <c r="AW17312"/>
      <c r="AX17312"/>
    </row>
    <row r="17313" spans="48:50" x14ac:dyDescent="0.25">
      <c r="AV17313"/>
      <c r="AW17313"/>
      <c r="AX17313"/>
    </row>
    <row r="17314" spans="48:50" x14ac:dyDescent="0.25">
      <c r="AV17314"/>
      <c r="AW17314"/>
      <c r="AX17314"/>
    </row>
    <row r="17315" spans="48:50" x14ac:dyDescent="0.25">
      <c r="AV17315"/>
      <c r="AW17315"/>
      <c r="AX17315"/>
    </row>
    <row r="17316" spans="48:50" x14ac:dyDescent="0.25">
      <c r="AV17316"/>
      <c r="AW17316"/>
      <c r="AX17316"/>
    </row>
    <row r="17317" spans="48:50" x14ac:dyDescent="0.25">
      <c r="AV17317"/>
      <c r="AW17317"/>
      <c r="AX17317"/>
    </row>
    <row r="17318" spans="48:50" x14ac:dyDescent="0.25">
      <c r="AV17318"/>
      <c r="AW17318"/>
      <c r="AX17318"/>
    </row>
    <row r="17319" spans="48:50" x14ac:dyDescent="0.25">
      <c r="AV17319"/>
      <c r="AW17319"/>
      <c r="AX17319"/>
    </row>
    <row r="17320" spans="48:50" x14ac:dyDescent="0.25">
      <c r="AV17320"/>
      <c r="AW17320"/>
      <c r="AX17320"/>
    </row>
    <row r="17321" spans="48:50" x14ac:dyDescent="0.25">
      <c r="AV17321"/>
      <c r="AW17321"/>
      <c r="AX17321"/>
    </row>
    <row r="17322" spans="48:50" x14ac:dyDescent="0.25">
      <c r="AV17322"/>
      <c r="AW17322"/>
      <c r="AX17322"/>
    </row>
    <row r="17323" spans="48:50" x14ac:dyDescent="0.25">
      <c r="AV17323"/>
      <c r="AW17323"/>
      <c r="AX17323"/>
    </row>
    <row r="17324" spans="48:50" x14ac:dyDescent="0.25">
      <c r="AV17324"/>
      <c r="AW17324"/>
      <c r="AX17324"/>
    </row>
    <row r="17325" spans="48:50" x14ac:dyDescent="0.25">
      <c r="AV17325"/>
      <c r="AW17325"/>
      <c r="AX17325"/>
    </row>
    <row r="17326" spans="48:50" x14ac:dyDescent="0.25">
      <c r="AV17326"/>
      <c r="AW17326"/>
      <c r="AX17326"/>
    </row>
    <row r="17327" spans="48:50" x14ac:dyDescent="0.25">
      <c r="AV17327"/>
      <c r="AW17327"/>
      <c r="AX17327"/>
    </row>
    <row r="17328" spans="48:50" x14ac:dyDescent="0.25">
      <c r="AV17328"/>
      <c r="AW17328"/>
      <c r="AX17328"/>
    </row>
    <row r="17329" spans="48:50" x14ac:dyDescent="0.25">
      <c r="AV17329"/>
      <c r="AW17329"/>
      <c r="AX17329"/>
    </row>
    <row r="17330" spans="48:50" x14ac:dyDescent="0.25">
      <c r="AV17330"/>
      <c r="AW17330"/>
      <c r="AX17330"/>
    </row>
    <row r="17331" spans="48:50" x14ac:dyDescent="0.25">
      <c r="AV17331"/>
      <c r="AW17331"/>
      <c r="AX17331"/>
    </row>
    <row r="17332" spans="48:50" x14ac:dyDescent="0.25">
      <c r="AV17332"/>
      <c r="AW17332"/>
      <c r="AX17332"/>
    </row>
    <row r="17333" spans="48:50" x14ac:dyDescent="0.25">
      <c r="AV17333"/>
      <c r="AW17333"/>
      <c r="AX17333"/>
    </row>
    <row r="17334" spans="48:50" x14ac:dyDescent="0.25">
      <c r="AV17334"/>
      <c r="AW17334"/>
      <c r="AX17334"/>
    </row>
    <row r="17335" spans="48:50" x14ac:dyDescent="0.25">
      <c r="AV17335"/>
      <c r="AW17335"/>
      <c r="AX17335"/>
    </row>
    <row r="17336" spans="48:50" x14ac:dyDescent="0.25">
      <c r="AV17336"/>
      <c r="AW17336"/>
      <c r="AX17336"/>
    </row>
    <row r="17337" spans="48:50" x14ac:dyDescent="0.25">
      <c r="AV17337"/>
      <c r="AW17337"/>
      <c r="AX17337"/>
    </row>
    <row r="17338" spans="48:50" x14ac:dyDescent="0.25">
      <c r="AV17338"/>
      <c r="AW17338"/>
      <c r="AX17338"/>
    </row>
    <row r="17339" spans="48:50" x14ac:dyDescent="0.25">
      <c r="AV17339"/>
      <c r="AW17339"/>
      <c r="AX17339"/>
    </row>
    <row r="17340" spans="48:50" x14ac:dyDescent="0.25">
      <c r="AV17340"/>
      <c r="AW17340"/>
      <c r="AX17340"/>
    </row>
    <row r="17341" spans="48:50" x14ac:dyDescent="0.25">
      <c r="AV17341"/>
      <c r="AW17341"/>
      <c r="AX17341"/>
    </row>
    <row r="17342" spans="48:50" x14ac:dyDescent="0.25">
      <c r="AV17342"/>
      <c r="AW17342"/>
      <c r="AX17342"/>
    </row>
    <row r="17343" spans="48:50" x14ac:dyDescent="0.25">
      <c r="AV17343"/>
      <c r="AW17343"/>
      <c r="AX17343"/>
    </row>
    <row r="17344" spans="48:50" x14ac:dyDescent="0.25">
      <c r="AV17344"/>
      <c r="AW17344"/>
      <c r="AX17344"/>
    </row>
    <row r="17345" spans="48:50" x14ac:dyDescent="0.25">
      <c r="AV17345"/>
      <c r="AW17345"/>
      <c r="AX17345"/>
    </row>
    <row r="17346" spans="48:50" x14ac:dyDescent="0.25">
      <c r="AV17346"/>
      <c r="AW17346"/>
      <c r="AX17346"/>
    </row>
    <row r="17347" spans="48:50" x14ac:dyDescent="0.25">
      <c r="AV17347"/>
      <c r="AW17347"/>
      <c r="AX17347"/>
    </row>
    <row r="17348" spans="48:50" x14ac:dyDescent="0.25">
      <c r="AV17348"/>
      <c r="AW17348"/>
      <c r="AX17348"/>
    </row>
    <row r="17349" spans="48:50" x14ac:dyDescent="0.25">
      <c r="AV17349"/>
      <c r="AW17349"/>
      <c r="AX17349"/>
    </row>
    <row r="17350" spans="48:50" x14ac:dyDescent="0.25">
      <c r="AV17350"/>
      <c r="AW17350"/>
      <c r="AX17350"/>
    </row>
    <row r="17351" spans="48:50" x14ac:dyDescent="0.25">
      <c r="AV17351"/>
      <c r="AW17351"/>
      <c r="AX17351"/>
    </row>
    <row r="17352" spans="48:50" x14ac:dyDescent="0.25">
      <c r="AV17352"/>
      <c r="AW17352"/>
      <c r="AX17352"/>
    </row>
    <row r="17353" spans="48:50" x14ac:dyDescent="0.25">
      <c r="AV17353"/>
      <c r="AW17353"/>
      <c r="AX17353"/>
    </row>
    <row r="17354" spans="48:50" x14ac:dyDescent="0.25">
      <c r="AV17354"/>
      <c r="AW17354"/>
      <c r="AX17354"/>
    </row>
    <row r="17355" spans="48:50" x14ac:dyDescent="0.25">
      <c r="AV17355"/>
      <c r="AW17355"/>
      <c r="AX17355"/>
    </row>
    <row r="17356" spans="48:50" x14ac:dyDescent="0.25">
      <c r="AV17356"/>
      <c r="AW17356"/>
      <c r="AX17356"/>
    </row>
    <row r="17357" spans="48:50" x14ac:dyDescent="0.25">
      <c r="AV17357"/>
      <c r="AW17357"/>
      <c r="AX17357"/>
    </row>
    <row r="17358" spans="48:50" x14ac:dyDescent="0.25">
      <c r="AV17358"/>
      <c r="AW17358"/>
      <c r="AX17358"/>
    </row>
    <row r="17359" spans="48:50" x14ac:dyDescent="0.25">
      <c r="AV17359"/>
      <c r="AW17359"/>
      <c r="AX17359"/>
    </row>
    <row r="17360" spans="48:50" x14ac:dyDescent="0.25">
      <c r="AV17360"/>
      <c r="AW17360"/>
      <c r="AX17360"/>
    </row>
    <row r="17361" spans="48:50" x14ac:dyDescent="0.25">
      <c r="AV17361"/>
      <c r="AW17361"/>
      <c r="AX17361"/>
    </row>
    <row r="17362" spans="48:50" x14ac:dyDescent="0.25">
      <c r="AV17362"/>
      <c r="AW17362"/>
      <c r="AX17362"/>
    </row>
    <row r="17363" spans="48:50" x14ac:dyDescent="0.25">
      <c r="AV17363"/>
      <c r="AW17363"/>
      <c r="AX17363"/>
    </row>
    <row r="17364" spans="48:50" x14ac:dyDescent="0.25">
      <c r="AV17364"/>
      <c r="AW17364"/>
      <c r="AX17364"/>
    </row>
    <row r="17365" spans="48:50" x14ac:dyDescent="0.25">
      <c r="AV17365"/>
      <c r="AW17365"/>
      <c r="AX17365"/>
    </row>
    <row r="17366" spans="48:50" x14ac:dyDescent="0.25">
      <c r="AV17366"/>
      <c r="AW17366"/>
      <c r="AX17366"/>
    </row>
    <row r="17367" spans="48:50" x14ac:dyDescent="0.25">
      <c r="AV17367"/>
      <c r="AW17367"/>
      <c r="AX17367"/>
    </row>
    <row r="17368" spans="48:50" x14ac:dyDescent="0.25">
      <c r="AV17368"/>
      <c r="AW17368"/>
      <c r="AX17368"/>
    </row>
    <row r="17369" spans="48:50" x14ac:dyDescent="0.25">
      <c r="AV17369"/>
      <c r="AW17369"/>
      <c r="AX17369"/>
    </row>
    <row r="17370" spans="48:50" x14ac:dyDescent="0.25">
      <c r="AV17370"/>
      <c r="AW17370"/>
      <c r="AX17370"/>
    </row>
    <row r="17371" spans="48:50" x14ac:dyDescent="0.25">
      <c r="AV17371"/>
      <c r="AW17371"/>
      <c r="AX17371"/>
    </row>
    <row r="17372" spans="48:50" x14ac:dyDescent="0.25">
      <c r="AV17372"/>
      <c r="AW17372"/>
      <c r="AX17372"/>
    </row>
    <row r="17373" spans="48:50" x14ac:dyDescent="0.25">
      <c r="AV17373"/>
      <c r="AW17373"/>
      <c r="AX17373"/>
    </row>
    <row r="17374" spans="48:50" x14ac:dyDescent="0.25">
      <c r="AV17374"/>
      <c r="AW17374"/>
      <c r="AX17374"/>
    </row>
    <row r="17375" spans="48:50" x14ac:dyDescent="0.25">
      <c r="AV17375"/>
      <c r="AW17375"/>
      <c r="AX17375"/>
    </row>
    <row r="17376" spans="48:50" x14ac:dyDescent="0.25">
      <c r="AV17376"/>
      <c r="AW17376"/>
      <c r="AX17376"/>
    </row>
    <row r="17377" spans="48:50" x14ac:dyDescent="0.25">
      <c r="AV17377"/>
      <c r="AW17377"/>
      <c r="AX17377"/>
    </row>
    <row r="17378" spans="48:50" x14ac:dyDescent="0.25">
      <c r="AV17378"/>
      <c r="AW17378"/>
      <c r="AX17378"/>
    </row>
    <row r="17379" spans="48:50" x14ac:dyDescent="0.25">
      <c r="AV17379"/>
      <c r="AW17379"/>
      <c r="AX17379"/>
    </row>
    <row r="17380" spans="48:50" x14ac:dyDescent="0.25">
      <c r="AV17380"/>
      <c r="AW17380"/>
      <c r="AX17380"/>
    </row>
    <row r="17381" spans="48:50" x14ac:dyDescent="0.25">
      <c r="AV17381"/>
      <c r="AW17381"/>
      <c r="AX17381"/>
    </row>
    <row r="17382" spans="48:50" x14ac:dyDescent="0.25">
      <c r="AV17382"/>
      <c r="AW17382"/>
      <c r="AX17382"/>
    </row>
    <row r="17383" spans="48:50" x14ac:dyDescent="0.25">
      <c r="AV17383"/>
      <c r="AW17383"/>
      <c r="AX17383"/>
    </row>
    <row r="17384" spans="48:50" x14ac:dyDescent="0.25">
      <c r="AV17384"/>
      <c r="AW17384"/>
      <c r="AX17384"/>
    </row>
    <row r="17385" spans="48:50" x14ac:dyDescent="0.25">
      <c r="AV17385"/>
      <c r="AW17385"/>
      <c r="AX17385"/>
    </row>
    <row r="17386" spans="48:50" x14ac:dyDescent="0.25">
      <c r="AV17386"/>
      <c r="AW17386"/>
      <c r="AX17386"/>
    </row>
    <row r="17387" spans="48:50" x14ac:dyDescent="0.25">
      <c r="AV17387"/>
      <c r="AW17387"/>
      <c r="AX17387"/>
    </row>
    <row r="17388" spans="48:50" x14ac:dyDescent="0.25">
      <c r="AV17388"/>
      <c r="AW17388"/>
      <c r="AX17388"/>
    </row>
    <row r="17389" spans="48:50" x14ac:dyDescent="0.25">
      <c r="AV17389"/>
      <c r="AW17389"/>
      <c r="AX17389"/>
    </row>
    <row r="17390" spans="48:50" x14ac:dyDescent="0.25">
      <c r="AV17390"/>
      <c r="AW17390"/>
      <c r="AX17390"/>
    </row>
    <row r="17391" spans="48:50" x14ac:dyDescent="0.25">
      <c r="AV17391"/>
      <c r="AW17391"/>
      <c r="AX17391"/>
    </row>
    <row r="17392" spans="48:50" x14ac:dyDescent="0.25">
      <c r="AV17392"/>
      <c r="AW17392"/>
      <c r="AX17392"/>
    </row>
    <row r="17393" spans="48:50" x14ac:dyDescent="0.25">
      <c r="AV17393"/>
      <c r="AW17393"/>
      <c r="AX17393"/>
    </row>
    <row r="17394" spans="48:50" x14ac:dyDescent="0.25">
      <c r="AV17394"/>
      <c r="AW17394"/>
      <c r="AX17394"/>
    </row>
    <row r="17395" spans="48:50" x14ac:dyDescent="0.25">
      <c r="AV17395"/>
      <c r="AW17395"/>
      <c r="AX17395"/>
    </row>
    <row r="17396" spans="48:50" x14ac:dyDescent="0.25">
      <c r="AV17396"/>
      <c r="AW17396"/>
      <c r="AX17396"/>
    </row>
    <row r="17397" spans="48:50" x14ac:dyDescent="0.25">
      <c r="AV17397"/>
      <c r="AW17397"/>
      <c r="AX17397"/>
    </row>
    <row r="17398" spans="48:50" x14ac:dyDescent="0.25">
      <c r="AV17398"/>
      <c r="AW17398"/>
      <c r="AX17398"/>
    </row>
    <row r="17399" spans="48:50" x14ac:dyDescent="0.25">
      <c r="AV17399"/>
      <c r="AW17399"/>
      <c r="AX17399"/>
    </row>
    <row r="17400" spans="48:50" x14ac:dyDescent="0.25">
      <c r="AV17400"/>
      <c r="AW17400"/>
      <c r="AX17400"/>
    </row>
    <row r="17401" spans="48:50" x14ac:dyDescent="0.25">
      <c r="AV17401"/>
      <c r="AW17401"/>
      <c r="AX17401"/>
    </row>
    <row r="17402" spans="48:50" x14ac:dyDescent="0.25">
      <c r="AV17402"/>
      <c r="AW17402"/>
      <c r="AX17402"/>
    </row>
    <row r="17403" spans="48:50" x14ac:dyDescent="0.25">
      <c r="AV17403"/>
      <c r="AW17403"/>
      <c r="AX17403"/>
    </row>
    <row r="17404" spans="48:50" x14ac:dyDescent="0.25">
      <c r="AV17404"/>
      <c r="AW17404"/>
      <c r="AX17404"/>
    </row>
    <row r="17405" spans="48:50" x14ac:dyDescent="0.25">
      <c r="AV17405"/>
      <c r="AW17405"/>
      <c r="AX17405"/>
    </row>
    <row r="17406" spans="48:50" x14ac:dyDescent="0.25">
      <c r="AV17406"/>
      <c r="AW17406"/>
      <c r="AX17406"/>
    </row>
    <row r="17407" spans="48:50" x14ac:dyDescent="0.25">
      <c r="AV17407"/>
      <c r="AW17407"/>
      <c r="AX17407"/>
    </row>
    <row r="17408" spans="48:50" x14ac:dyDescent="0.25">
      <c r="AV17408"/>
      <c r="AW17408"/>
      <c r="AX17408"/>
    </row>
    <row r="17409" spans="48:50" x14ac:dyDescent="0.25">
      <c r="AV17409"/>
      <c r="AW17409"/>
      <c r="AX17409"/>
    </row>
    <row r="17410" spans="48:50" x14ac:dyDescent="0.25">
      <c r="AV17410"/>
      <c r="AW17410"/>
      <c r="AX17410"/>
    </row>
    <row r="17411" spans="48:50" x14ac:dyDescent="0.25">
      <c r="AV17411"/>
      <c r="AW17411"/>
      <c r="AX17411"/>
    </row>
    <row r="17412" spans="48:50" x14ac:dyDescent="0.25">
      <c r="AV17412"/>
      <c r="AW17412"/>
      <c r="AX17412"/>
    </row>
    <row r="17413" spans="48:50" x14ac:dyDescent="0.25">
      <c r="AV17413"/>
      <c r="AW17413"/>
      <c r="AX17413"/>
    </row>
    <row r="17414" spans="48:50" x14ac:dyDescent="0.25">
      <c r="AV17414"/>
      <c r="AW17414"/>
      <c r="AX17414"/>
    </row>
    <row r="17415" spans="48:50" x14ac:dyDescent="0.25">
      <c r="AV17415"/>
      <c r="AW17415"/>
      <c r="AX17415"/>
    </row>
    <row r="17416" spans="48:50" x14ac:dyDescent="0.25">
      <c r="AV17416"/>
      <c r="AW17416"/>
      <c r="AX17416"/>
    </row>
    <row r="17417" spans="48:50" x14ac:dyDescent="0.25">
      <c r="AV17417"/>
      <c r="AW17417"/>
      <c r="AX17417"/>
    </row>
    <row r="17418" spans="48:50" x14ac:dyDescent="0.25">
      <c r="AV17418"/>
      <c r="AW17418"/>
      <c r="AX17418"/>
    </row>
    <row r="17419" spans="48:50" x14ac:dyDescent="0.25">
      <c r="AV17419"/>
      <c r="AW17419"/>
      <c r="AX17419"/>
    </row>
    <row r="17420" spans="48:50" x14ac:dyDescent="0.25">
      <c r="AV17420"/>
      <c r="AW17420"/>
      <c r="AX17420"/>
    </row>
    <row r="17421" spans="48:50" x14ac:dyDescent="0.25">
      <c r="AV17421"/>
      <c r="AW17421"/>
      <c r="AX17421"/>
    </row>
    <row r="17422" spans="48:50" x14ac:dyDescent="0.25">
      <c r="AV17422"/>
      <c r="AW17422"/>
      <c r="AX17422"/>
    </row>
    <row r="17423" spans="48:50" x14ac:dyDescent="0.25">
      <c r="AV17423"/>
      <c r="AW17423"/>
      <c r="AX17423"/>
    </row>
    <row r="17424" spans="48:50" x14ac:dyDescent="0.25">
      <c r="AV17424"/>
      <c r="AW17424"/>
      <c r="AX17424"/>
    </row>
    <row r="17425" spans="48:50" x14ac:dyDescent="0.25">
      <c r="AV17425"/>
      <c r="AW17425"/>
      <c r="AX17425"/>
    </row>
    <row r="17426" spans="48:50" x14ac:dyDescent="0.25">
      <c r="AV17426"/>
      <c r="AW17426"/>
      <c r="AX17426"/>
    </row>
    <row r="17427" spans="48:50" x14ac:dyDescent="0.25">
      <c r="AV17427"/>
      <c r="AW17427"/>
      <c r="AX17427"/>
    </row>
    <row r="17428" spans="48:50" x14ac:dyDescent="0.25">
      <c r="AV17428"/>
      <c r="AW17428"/>
      <c r="AX17428"/>
    </row>
    <row r="17429" spans="48:50" x14ac:dyDescent="0.25">
      <c r="AV17429"/>
      <c r="AW17429"/>
      <c r="AX17429"/>
    </row>
    <row r="17430" spans="48:50" x14ac:dyDescent="0.25">
      <c r="AV17430"/>
      <c r="AW17430"/>
      <c r="AX17430"/>
    </row>
    <row r="17431" spans="48:50" x14ac:dyDescent="0.25">
      <c r="AV17431"/>
      <c r="AW17431"/>
      <c r="AX17431"/>
    </row>
    <row r="17432" spans="48:50" x14ac:dyDescent="0.25">
      <c r="AV17432"/>
      <c r="AW17432"/>
      <c r="AX17432"/>
    </row>
    <row r="17433" spans="48:50" x14ac:dyDescent="0.25">
      <c r="AV17433"/>
      <c r="AW17433"/>
      <c r="AX17433"/>
    </row>
    <row r="17434" spans="48:50" x14ac:dyDescent="0.25">
      <c r="AV17434"/>
      <c r="AW17434"/>
      <c r="AX17434"/>
    </row>
    <row r="17435" spans="48:50" x14ac:dyDescent="0.25">
      <c r="AV17435"/>
      <c r="AW17435"/>
      <c r="AX17435"/>
    </row>
    <row r="17436" spans="48:50" x14ac:dyDescent="0.25">
      <c r="AV17436"/>
      <c r="AW17436"/>
      <c r="AX17436"/>
    </row>
    <row r="17437" spans="48:50" x14ac:dyDescent="0.25">
      <c r="AV17437"/>
      <c r="AW17437"/>
      <c r="AX17437"/>
    </row>
    <row r="17438" spans="48:50" x14ac:dyDescent="0.25">
      <c r="AV17438"/>
      <c r="AW17438"/>
      <c r="AX17438"/>
    </row>
    <row r="17439" spans="48:50" x14ac:dyDescent="0.25">
      <c r="AV17439"/>
      <c r="AW17439"/>
      <c r="AX17439"/>
    </row>
    <row r="17440" spans="48:50" x14ac:dyDescent="0.25">
      <c r="AV17440"/>
      <c r="AW17440"/>
      <c r="AX17440"/>
    </row>
    <row r="17441" spans="48:50" x14ac:dyDescent="0.25">
      <c r="AV17441"/>
      <c r="AW17441"/>
      <c r="AX17441"/>
    </row>
    <row r="17442" spans="48:50" x14ac:dyDescent="0.25">
      <c r="AV17442"/>
      <c r="AW17442"/>
      <c r="AX17442"/>
    </row>
    <row r="17443" spans="48:50" x14ac:dyDescent="0.25">
      <c r="AV17443"/>
      <c r="AW17443"/>
      <c r="AX17443"/>
    </row>
    <row r="17444" spans="48:50" x14ac:dyDescent="0.25">
      <c r="AV17444"/>
      <c r="AW17444"/>
      <c r="AX17444"/>
    </row>
    <row r="17445" spans="48:50" x14ac:dyDescent="0.25">
      <c r="AV17445"/>
      <c r="AW17445"/>
      <c r="AX17445"/>
    </row>
    <row r="17446" spans="48:50" x14ac:dyDescent="0.25">
      <c r="AV17446"/>
      <c r="AW17446"/>
      <c r="AX17446"/>
    </row>
    <row r="17447" spans="48:50" x14ac:dyDescent="0.25">
      <c r="AV17447"/>
      <c r="AW17447"/>
      <c r="AX17447"/>
    </row>
    <row r="17448" spans="48:50" x14ac:dyDescent="0.25">
      <c r="AV17448"/>
      <c r="AW17448"/>
      <c r="AX17448"/>
    </row>
    <row r="17449" spans="48:50" x14ac:dyDescent="0.25">
      <c r="AV17449"/>
      <c r="AW17449"/>
      <c r="AX17449"/>
    </row>
    <row r="17450" spans="48:50" x14ac:dyDescent="0.25">
      <c r="AV17450"/>
      <c r="AW17450"/>
      <c r="AX17450"/>
    </row>
    <row r="17451" spans="48:50" x14ac:dyDescent="0.25">
      <c r="AV17451"/>
      <c r="AW17451"/>
      <c r="AX17451"/>
    </row>
    <row r="17452" spans="48:50" x14ac:dyDescent="0.25">
      <c r="AV17452"/>
      <c r="AW17452"/>
      <c r="AX17452"/>
    </row>
    <row r="17453" spans="48:50" x14ac:dyDescent="0.25">
      <c r="AV17453"/>
      <c r="AW17453"/>
      <c r="AX17453"/>
    </row>
    <row r="17454" spans="48:50" x14ac:dyDescent="0.25">
      <c r="AV17454"/>
      <c r="AW17454"/>
      <c r="AX17454"/>
    </row>
    <row r="17455" spans="48:50" x14ac:dyDescent="0.25">
      <c r="AV17455"/>
      <c r="AW17455"/>
      <c r="AX17455"/>
    </row>
    <row r="17456" spans="48:50" x14ac:dyDescent="0.25">
      <c r="AV17456"/>
      <c r="AW17456"/>
      <c r="AX17456"/>
    </row>
    <row r="17457" spans="48:50" x14ac:dyDescent="0.25">
      <c r="AV17457"/>
      <c r="AW17457"/>
      <c r="AX17457"/>
    </row>
    <row r="17458" spans="48:50" x14ac:dyDescent="0.25">
      <c r="AV17458"/>
      <c r="AW17458"/>
      <c r="AX17458"/>
    </row>
    <row r="17459" spans="48:50" x14ac:dyDescent="0.25">
      <c r="AV17459"/>
      <c r="AW17459"/>
      <c r="AX17459"/>
    </row>
    <row r="17460" spans="48:50" x14ac:dyDescent="0.25">
      <c r="AV17460"/>
      <c r="AW17460"/>
      <c r="AX17460"/>
    </row>
    <row r="17461" spans="48:50" x14ac:dyDescent="0.25">
      <c r="AV17461"/>
      <c r="AW17461"/>
      <c r="AX17461"/>
    </row>
    <row r="17462" spans="48:50" x14ac:dyDescent="0.25">
      <c r="AV17462"/>
      <c r="AW17462"/>
      <c r="AX17462"/>
    </row>
    <row r="17463" spans="48:50" x14ac:dyDescent="0.25">
      <c r="AV17463"/>
      <c r="AW17463"/>
      <c r="AX17463"/>
    </row>
    <row r="17464" spans="48:50" x14ac:dyDescent="0.25">
      <c r="AV17464"/>
      <c r="AW17464"/>
      <c r="AX17464"/>
    </row>
    <row r="17465" spans="48:50" x14ac:dyDescent="0.25">
      <c r="AV17465"/>
      <c r="AW17465"/>
      <c r="AX17465"/>
    </row>
    <row r="17466" spans="48:50" x14ac:dyDescent="0.25">
      <c r="AV17466"/>
      <c r="AW17466"/>
      <c r="AX17466"/>
    </row>
    <row r="17467" spans="48:50" x14ac:dyDescent="0.25">
      <c r="AV17467"/>
      <c r="AW17467"/>
      <c r="AX17467"/>
    </row>
    <row r="17468" spans="48:50" x14ac:dyDescent="0.25">
      <c r="AV17468"/>
      <c r="AW17468"/>
      <c r="AX17468"/>
    </row>
    <row r="17469" spans="48:50" x14ac:dyDescent="0.25">
      <c r="AV17469"/>
      <c r="AW17469"/>
      <c r="AX17469"/>
    </row>
    <row r="17470" spans="48:50" x14ac:dyDescent="0.25">
      <c r="AV17470"/>
      <c r="AW17470"/>
      <c r="AX17470"/>
    </row>
    <row r="17471" spans="48:50" x14ac:dyDescent="0.25">
      <c r="AV17471"/>
      <c r="AW17471"/>
      <c r="AX17471"/>
    </row>
    <row r="17472" spans="48:50" x14ac:dyDescent="0.25">
      <c r="AV17472"/>
      <c r="AW17472"/>
      <c r="AX17472"/>
    </row>
    <row r="17473" spans="48:50" x14ac:dyDescent="0.25">
      <c r="AV17473"/>
      <c r="AW17473"/>
      <c r="AX17473"/>
    </row>
    <row r="17474" spans="48:50" x14ac:dyDescent="0.25">
      <c r="AV17474"/>
      <c r="AW17474"/>
      <c r="AX17474"/>
    </row>
    <row r="17475" spans="48:50" x14ac:dyDescent="0.25">
      <c r="AV17475"/>
      <c r="AW17475"/>
      <c r="AX17475"/>
    </row>
    <row r="17476" spans="48:50" x14ac:dyDescent="0.25">
      <c r="AV17476"/>
      <c r="AW17476"/>
      <c r="AX17476"/>
    </row>
    <row r="17477" spans="48:50" x14ac:dyDescent="0.25">
      <c r="AV17477"/>
      <c r="AW17477"/>
      <c r="AX17477"/>
    </row>
    <row r="17478" spans="48:50" x14ac:dyDescent="0.25">
      <c r="AV17478"/>
      <c r="AW17478"/>
      <c r="AX17478"/>
    </row>
    <row r="17479" spans="48:50" x14ac:dyDescent="0.25">
      <c r="AV17479"/>
      <c r="AW17479"/>
      <c r="AX17479"/>
    </row>
    <row r="17480" spans="48:50" x14ac:dyDescent="0.25">
      <c r="AV17480"/>
      <c r="AW17480"/>
      <c r="AX17480"/>
    </row>
    <row r="17481" spans="48:50" x14ac:dyDescent="0.25">
      <c r="AV17481"/>
      <c r="AW17481"/>
      <c r="AX17481"/>
    </row>
    <row r="17482" spans="48:50" x14ac:dyDescent="0.25">
      <c r="AV17482"/>
      <c r="AW17482"/>
      <c r="AX17482"/>
    </row>
    <row r="17483" spans="48:50" x14ac:dyDescent="0.25">
      <c r="AV17483"/>
      <c r="AW17483"/>
      <c r="AX17483"/>
    </row>
    <row r="17484" spans="48:50" x14ac:dyDescent="0.25">
      <c r="AV17484"/>
      <c r="AW17484"/>
      <c r="AX17484"/>
    </row>
    <row r="17485" spans="48:50" x14ac:dyDescent="0.25">
      <c r="AV17485"/>
      <c r="AW17485"/>
      <c r="AX17485"/>
    </row>
    <row r="17486" spans="48:50" x14ac:dyDescent="0.25">
      <c r="AV17486"/>
      <c r="AW17486"/>
      <c r="AX17486"/>
    </row>
    <row r="17487" spans="48:50" x14ac:dyDescent="0.25">
      <c r="AV17487"/>
      <c r="AW17487"/>
      <c r="AX17487"/>
    </row>
    <row r="17488" spans="48:50" x14ac:dyDescent="0.25">
      <c r="AV17488"/>
      <c r="AW17488"/>
      <c r="AX17488"/>
    </row>
    <row r="17489" spans="48:50" x14ac:dyDescent="0.25">
      <c r="AV17489"/>
      <c r="AW17489"/>
      <c r="AX17489"/>
    </row>
    <row r="17490" spans="48:50" x14ac:dyDescent="0.25">
      <c r="AV17490"/>
      <c r="AW17490"/>
      <c r="AX17490"/>
    </row>
    <row r="17491" spans="48:50" x14ac:dyDescent="0.25">
      <c r="AV17491"/>
      <c r="AW17491"/>
      <c r="AX17491"/>
    </row>
    <row r="17492" spans="48:50" x14ac:dyDescent="0.25">
      <c r="AV17492"/>
      <c r="AW17492"/>
      <c r="AX17492"/>
    </row>
    <row r="17493" spans="48:50" x14ac:dyDescent="0.25">
      <c r="AV17493"/>
      <c r="AW17493"/>
      <c r="AX17493"/>
    </row>
    <row r="17494" spans="48:50" x14ac:dyDescent="0.25">
      <c r="AV17494"/>
      <c r="AW17494"/>
      <c r="AX17494"/>
    </row>
    <row r="17495" spans="48:50" x14ac:dyDescent="0.25">
      <c r="AV17495"/>
      <c r="AW17495"/>
      <c r="AX17495"/>
    </row>
    <row r="17496" spans="48:50" x14ac:dyDescent="0.25">
      <c r="AV17496"/>
      <c r="AW17496"/>
      <c r="AX17496"/>
    </row>
    <row r="17497" spans="48:50" x14ac:dyDescent="0.25">
      <c r="AV17497"/>
      <c r="AW17497"/>
      <c r="AX17497"/>
    </row>
    <row r="17498" spans="48:50" x14ac:dyDescent="0.25">
      <c r="AV17498"/>
      <c r="AW17498"/>
      <c r="AX17498"/>
    </row>
    <row r="17499" spans="48:50" x14ac:dyDescent="0.25">
      <c r="AV17499"/>
      <c r="AW17499"/>
      <c r="AX17499"/>
    </row>
    <row r="17500" spans="48:50" x14ac:dyDescent="0.25">
      <c r="AV17500"/>
      <c r="AW17500"/>
      <c r="AX17500"/>
    </row>
    <row r="17501" spans="48:50" x14ac:dyDescent="0.25">
      <c r="AV17501"/>
      <c r="AW17501"/>
      <c r="AX17501"/>
    </row>
    <row r="17502" spans="48:50" x14ac:dyDescent="0.25">
      <c r="AV17502"/>
      <c r="AW17502"/>
      <c r="AX17502"/>
    </row>
    <row r="17503" spans="48:50" x14ac:dyDescent="0.25">
      <c r="AV17503"/>
      <c r="AW17503"/>
      <c r="AX17503"/>
    </row>
    <row r="17504" spans="48:50" x14ac:dyDescent="0.25">
      <c r="AV17504"/>
      <c r="AW17504"/>
      <c r="AX17504"/>
    </row>
    <row r="17505" spans="48:50" x14ac:dyDescent="0.25">
      <c r="AV17505"/>
      <c r="AW17505"/>
      <c r="AX17505"/>
    </row>
    <row r="17506" spans="48:50" x14ac:dyDescent="0.25">
      <c r="AV17506"/>
      <c r="AW17506"/>
      <c r="AX17506"/>
    </row>
    <row r="17507" spans="48:50" x14ac:dyDescent="0.25">
      <c r="AV17507"/>
      <c r="AW17507"/>
      <c r="AX17507"/>
    </row>
    <row r="17508" spans="48:50" x14ac:dyDescent="0.25">
      <c r="AV17508"/>
      <c r="AW17508"/>
      <c r="AX17508"/>
    </row>
    <row r="17509" spans="48:50" x14ac:dyDescent="0.25">
      <c r="AV17509"/>
      <c r="AW17509"/>
      <c r="AX17509"/>
    </row>
    <row r="17510" spans="48:50" x14ac:dyDescent="0.25">
      <c r="AV17510"/>
      <c r="AW17510"/>
      <c r="AX17510"/>
    </row>
    <row r="17511" spans="48:50" x14ac:dyDescent="0.25">
      <c r="AV17511"/>
      <c r="AW17511"/>
      <c r="AX17511"/>
    </row>
    <row r="17512" spans="48:50" x14ac:dyDescent="0.25">
      <c r="AV17512"/>
      <c r="AW17512"/>
      <c r="AX17512"/>
    </row>
    <row r="17513" spans="48:50" x14ac:dyDescent="0.25">
      <c r="AV17513"/>
      <c r="AW17513"/>
      <c r="AX17513"/>
    </row>
    <row r="17514" spans="48:50" x14ac:dyDescent="0.25">
      <c r="AV17514"/>
      <c r="AW17514"/>
      <c r="AX17514"/>
    </row>
    <row r="17515" spans="48:50" x14ac:dyDescent="0.25">
      <c r="AV17515"/>
      <c r="AW17515"/>
      <c r="AX17515"/>
    </row>
    <row r="17516" spans="48:50" x14ac:dyDescent="0.25">
      <c r="AV17516"/>
      <c r="AW17516"/>
      <c r="AX17516"/>
    </row>
    <row r="17517" spans="48:50" x14ac:dyDescent="0.25">
      <c r="AV17517"/>
      <c r="AW17517"/>
      <c r="AX17517"/>
    </row>
    <row r="17518" spans="48:50" x14ac:dyDescent="0.25">
      <c r="AV17518"/>
      <c r="AW17518"/>
      <c r="AX17518"/>
    </row>
    <row r="17519" spans="48:50" x14ac:dyDescent="0.25">
      <c r="AV17519"/>
      <c r="AW17519"/>
      <c r="AX17519"/>
    </row>
    <row r="17520" spans="48:50" x14ac:dyDescent="0.25">
      <c r="AV17520"/>
      <c r="AW17520"/>
      <c r="AX17520"/>
    </row>
    <row r="17521" spans="48:50" x14ac:dyDescent="0.25">
      <c r="AV17521"/>
      <c r="AW17521"/>
      <c r="AX17521"/>
    </row>
    <row r="17522" spans="48:50" x14ac:dyDescent="0.25">
      <c r="AV17522"/>
      <c r="AW17522"/>
      <c r="AX17522"/>
    </row>
    <row r="17523" spans="48:50" x14ac:dyDescent="0.25">
      <c r="AV17523"/>
      <c r="AW17523"/>
      <c r="AX17523"/>
    </row>
    <row r="17524" spans="48:50" x14ac:dyDescent="0.25">
      <c r="AV17524"/>
      <c r="AW17524"/>
      <c r="AX17524"/>
    </row>
    <row r="17525" spans="48:50" x14ac:dyDescent="0.25">
      <c r="AV17525"/>
      <c r="AW17525"/>
      <c r="AX17525"/>
    </row>
    <row r="17526" spans="48:50" x14ac:dyDescent="0.25">
      <c r="AV17526"/>
      <c r="AW17526"/>
      <c r="AX17526"/>
    </row>
    <row r="17527" spans="48:50" x14ac:dyDescent="0.25">
      <c r="AV17527"/>
      <c r="AW17527"/>
      <c r="AX17527"/>
    </row>
    <row r="17528" spans="48:50" x14ac:dyDescent="0.25">
      <c r="AV17528"/>
      <c r="AW17528"/>
      <c r="AX17528"/>
    </row>
    <row r="17529" spans="48:50" x14ac:dyDescent="0.25">
      <c r="AV17529"/>
      <c r="AW17529"/>
      <c r="AX17529"/>
    </row>
    <row r="17530" spans="48:50" x14ac:dyDescent="0.25">
      <c r="AV17530"/>
      <c r="AW17530"/>
      <c r="AX17530"/>
    </row>
    <row r="17531" spans="48:50" x14ac:dyDescent="0.25">
      <c r="AV17531"/>
      <c r="AW17531"/>
      <c r="AX17531"/>
    </row>
    <row r="17532" spans="48:50" x14ac:dyDescent="0.25">
      <c r="AV17532"/>
      <c r="AW17532"/>
      <c r="AX17532"/>
    </row>
    <row r="17533" spans="48:50" x14ac:dyDescent="0.25">
      <c r="AV17533"/>
      <c r="AW17533"/>
      <c r="AX17533"/>
    </row>
    <row r="17534" spans="48:50" x14ac:dyDescent="0.25">
      <c r="AV17534"/>
      <c r="AW17534"/>
      <c r="AX17534"/>
    </row>
    <row r="17535" spans="48:50" x14ac:dyDescent="0.25">
      <c r="AV17535"/>
      <c r="AW17535"/>
      <c r="AX17535"/>
    </row>
    <row r="17536" spans="48:50" x14ac:dyDescent="0.25">
      <c r="AV17536"/>
      <c r="AW17536"/>
      <c r="AX17536"/>
    </row>
    <row r="17537" spans="48:50" x14ac:dyDescent="0.25">
      <c r="AV17537"/>
      <c r="AW17537"/>
      <c r="AX17537"/>
    </row>
    <row r="17538" spans="48:50" x14ac:dyDescent="0.25">
      <c r="AV17538"/>
      <c r="AW17538"/>
      <c r="AX17538"/>
    </row>
    <row r="17539" spans="48:50" x14ac:dyDescent="0.25">
      <c r="AV17539"/>
      <c r="AW17539"/>
      <c r="AX17539"/>
    </row>
    <row r="17540" spans="48:50" x14ac:dyDescent="0.25">
      <c r="AV17540"/>
      <c r="AW17540"/>
      <c r="AX17540"/>
    </row>
    <row r="17541" spans="48:50" x14ac:dyDescent="0.25">
      <c r="AV17541"/>
      <c r="AW17541"/>
      <c r="AX17541"/>
    </row>
    <row r="17542" spans="48:50" x14ac:dyDescent="0.25">
      <c r="AV17542"/>
      <c r="AW17542"/>
      <c r="AX17542"/>
    </row>
    <row r="17543" spans="48:50" x14ac:dyDescent="0.25">
      <c r="AV17543"/>
      <c r="AW17543"/>
      <c r="AX17543"/>
    </row>
    <row r="17544" spans="48:50" x14ac:dyDescent="0.25">
      <c r="AV17544"/>
      <c r="AW17544"/>
      <c r="AX17544"/>
    </row>
    <row r="17545" spans="48:50" x14ac:dyDescent="0.25">
      <c r="AV17545"/>
      <c r="AW17545"/>
      <c r="AX17545"/>
    </row>
    <row r="17546" spans="48:50" x14ac:dyDescent="0.25">
      <c r="AV17546"/>
      <c r="AW17546"/>
      <c r="AX17546"/>
    </row>
    <row r="17547" spans="48:50" x14ac:dyDescent="0.25">
      <c r="AV17547"/>
      <c r="AW17547"/>
      <c r="AX17547"/>
    </row>
    <row r="17548" spans="48:50" x14ac:dyDescent="0.25">
      <c r="AV17548"/>
      <c r="AW17548"/>
      <c r="AX17548"/>
    </row>
    <row r="17549" spans="48:50" x14ac:dyDescent="0.25">
      <c r="AV17549"/>
      <c r="AW17549"/>
      <c r="AX17549"/>
    </row>
    <row r="17550" spans="48:50" x14ac:dyDescent="0.25">
      <c r="AV17550"/>
      <c r="AW17550"/>
      <c r="AX17550"/>
    </row>
    <row r="17551" spans="48:50" x14ac:dyDescent="0.25">
      <c r="AV17551"/>
      <c r="AW17551"/>
      <c r="AX17551"/>
    </row>
    <row r="17552" spans="48:50" x14ac:dyDescent="0.25">
      <c r="AV17552"/>
      <c r="AW17552"/>
      <c r="AX17552"/>
    </row>
    <row r="17553" spans="48:50" x14ac:dyDescent="0.25">
      <c r="AV17553"/>
      <c r="AW17553"/>
      <c r="AX17553"/>
    </row>
    <row r="17554" spans="48:50" x14ac:dyDescent="0.25">
      <c r="AV17554"/>
      <c r="AW17554"/>
      <c r="AX17554"/>
    </row>
    <row r="17555" spans="48:50" x14ac:dyDescent="0.25">
      <c r="AV17555"/>
      <c r="AW17555"/>
      <c r="AX17555"/>
    </row>
    <row r="17556" spans="48:50" x14ac:dyDescent="0.25">
      <c r="AV17556"/>
      <c r="AW17556"/>
      <c r="AX17556"/>
    </row>
    <row r="17557" spans="48:50" x14ac:dyDescent="0.25">
      <c r="AV17557"/>
      <c r="AW17557"/>
      <c r="AX17557"/>
    </row>
    <row r="17558" spans="48:50" x14ac:dyDescent="0.25">
      <c r="AV17558"/>
      <c r="AW17558"/>
      <c r="AX17558"/>
    </row>
    <row r="17559" spans="48:50" x14ac:dyDescent="0.25">
      <c r="AV17559"/>
      <c r="AW17559"/>
      <c r="AX17559"/>
    </row>
    <row r="17560" spans="48:50" x14ac:dyDescent="0.25">
      <c r="AV17560"/>
      <c r="AW17560"/>
      <c r="AX17560"/>
    </row>
    <row r="17561" spans="48:50" x14ac:dyDescent="0.25">
      <c r="AV17561"/>
      <c r="AW17561"/>
      <c r="AX17561"/>
    </row>
    <row r="17562" spans="48:50" x14ac:dyDescent="0.25">
      <c r="AV17562"/>
      <c r="AW17562"/>
      <c r="AX17562"/>
    </row>
    <row r="17563" spans="48:50" x14ac:dyDescent="0.25">
      <c r="AV17563"/>
      <c r="AW17563"/>
      <c r="AX17563"/>
    </row>
    <row r="17564" spans="48:50" x14ac:dyDescent="0.25">
      <c r="AV17564"/>
      <c r="AW17564"/>
      <c r="AX17564"/>
    </row>
    <row r="17565" spans="48:50" x14ac:dyDescent="0.25">
      <c r="AV17565"/>
      <c r="AW17565"/>
      <c r="AX17565"/>
    </row>
    <row r="17566" spans="48:50" x14ac:dyDescent="0.25">
      <c r="AV17566"/>
      <c r="AW17566"/>
      <c r="AX17566"/>
    </row>
    <row r="17567" spans="48:50" x14ac:dyDescent="0.25">
      <c r="AV17567"/>
      <c r="AW17567"/>
      <c r="AX17567"/>
    </row>
    <row r="17568" spans="48:50" x14ac:dyDescent="0.25">
      <c r="AV17568"/>
      <c r="AW17568"/>
      <c r="AX17568"/>
    </row>
    <row r="17569" spans="48:50" x14ac:dyDescent="0.25">
      <c r="AV17569"/>
      <c r="AW17569"/>
      <c r="AX17569"/>
    </row>
    <row r="17570" spans="48:50" x14ac:dyDescent="0.25">
      <c r="AV17570"/>
      <c r="AW17570"/>
      <c r="AX17570"/>
    </row>
    <row r="17571" spans="48:50" x14ac:dyDescent="0.25">
      <c r="AV17571"/>
      <c r="AW17571"/>
      <c r="AX17571"/>
    </row>
    <row r="17572" spans="48:50" x14ac:dyDescent="0.25">
      <c r="AV17572"/>
      <c r="AW17572"/>
      <c r="AX17572"/>
    </row>
    <row r="17573" spans="48:50" x14ac:dyDescent="0.25">
      <c r="AV17573"/>
      <c r="AW17573"/>
      <c r="AX17573"/>
    </row>
    <row r="17574" spans="48:50" x14ac:dyDescent="0.25">
      <c r="AV17574"/>
      <c r="AW17574"/>
      <c r="AX17574"/>
    </row>
    <row r="17575" spans="48:50" x14ac:dyDescent="0.25">
      <c r="AV17575"/>
      <c r="AW17575"/>
      <c r="AX17575"/>
    </row>
    <row r="17576" spans="48:50" x14ac:dyDescent="0.25">
      <c r="AV17576"/>
      <c r="AW17576"/>
      <c r="AX17576"/>
    </row>
    <row r="17577" spans="48:50" x14ac:dyDescent="0.25">
      <c r="AV17577"/>
      <c r="AW17577"/>
      <c r="AX17577"/>
    </row>
    <row r="17578" spans="48:50" x14ac:dyDescent="0.25">
      <c r="AV17578"/>
      <c r="AW17578"/>
      <c r="AX17578"/>
    </row>
    <row r="17579" spans="48:50" x14ac:dyDescent="0.25">
      <c r="AV17579"/>
      <c r="AW17579"/>
      <c r="AX17579"/>
    </row>
    <row r="17580" spans="48:50" x14ac:dyDescent="0.25">
      <c r="AV17580"/>
      <c r="AW17580"/>
      <c r="AX17580"/>
    </row>
    <row r="17581" spans="48:50" x14ac:dyDescent="0.25">
      <c r="AV17581"/>
      <c r="AW17581"/>
      <c r="AX17581"/>
    </row>
    <row r="17582" spans="48:50" x14ac:dyDescent="0.25">
      <c r="AV17582"/>
      <c r="AW17582"/>
      <c r="AX17582"/>
    </row>
    <row r="17583" spans="48:50" x14ac:dyDescent="0.25">
      <c r="AV17583"/>
      <c r="AW17583"/>
      <c r="AX17583"/>
    </row>
    <row r="17584" spans="48:50" x14ac:dyDescent="0.25">
      <c r="AV17584"/>
      <c r="AW17584"/>
      <c r="AX17584"/>
    </row>
    <row r="17585" spans="48:50" x14ac:dyDescent="0.25">
      <c r="AV17585"/>
      <c r="AW17585"/>
      <c r="AX17585"/>
    </row>
    <row r="17586" spans="48:50" x14ac:dyDescent="0.25">
      <c r="AV17586"/>
      <c r="AW17586"/>
      <c r="AX17586"/>
    </row>
    <row r="17587" spans="48:50" x14ac:dyDescent="0.25">
      <c r="AV17587"/>
      <c r="AW17587"/>
      <c r="AX17587"/>
    </row>
    <row r="17588" spans="48:50" x14ac:dyDescent="0.25">
      <c r="AV17588"/>
      <c r="AW17588"/>
      <c r="AX17588"/>
    </row>
    <row r="17589" spans="48:50" x14ac:dyDescent="0.25">
      <c r="AV17589"/>
      <c r="AW17589"/>
      <c r="AX17589"/>
    </row>
    <row r="17590" spans="48:50" x14ac:dyDescent="0.25">
      <c r="AV17590"/>
      <c r="AW17590"/>
      <c r="AX17590"/>
    </row>
    <row r="17591" spans="48:50" x14ac:dyDescent="0.25">
      <c r="AV17591"/>
      <c r="AW17591"/>
      <c r="AX17591"/>
    </row>
    <row r="17592" spans="48:50" x14ac:dyDescent="0.25">
      <c r="AV17592"/>
      <c r="AW17592"/>
      <c r="AX17592"/>
    </row>
    <row r="17593" spans="48:50" x14ac:dyDescent="0.25">
      <c r="AV17593"/>
      <c r="AW17593"/>
      <c r="AX17593"/>
    </row>
    <row r="17594" spans="48:50" x14ac:dyDescent="0.25">
      <c r="AV17594"/>
      <c r="AW17594"/>
      <c r="AX17594"/>
    </row>
    <row r="17595" spans="48:50" x14ac:dyDescent="0.25">
      <c r="AV17595"/>
      <c r="AW17595"/>
      <c r="AX17595"/>
    </row>
    <row r="17596" spans="48:50" x14ac:dyDescent="0.25">
      <c r="AV17596"/>
      <c r="AW17596"/>
      <c r="AX17596"/>
    </row>
    <row r="17597" spans="48:50" x14ac:dyDescent="0.25">
      <c r="AV17597"/>
      <c r="AW17597"/>
      <c r="AX17597"/>
    </row>
    <row r="17598" spans="48:50" x14ac:dyDescent="0.25">
      <c r="AV17598"/>
      <c r="AW17598"/>
      <c r="AX17598"/>
    </row>
    <row r="17599" spans="48:50" x14ac:dyDescent="0.25">
      <c r="AV17599"/>
      <c r="AW17599"/>
      <c r="AX17599"/>
    </row>
    <row r="17600" spans="48:50" x14ac:dyDescent="0.25">
      <c r="AV17600"/>
      <c r="AW17600"/>
      <c r="AX17600"/>
    </row>
    <row r="17601" spans="48:50" x14ac:dyDescent="0.25">
      <c r="AV17601"/>
      <c r="AW17601"/>
      <c r="AX17601"/>
    </row>
    <row r="17602" spans="48:50" x14ac:dyDescent="0.25">
      <c r="AV17602"/>
      <c r="AW17602"/>
      <c r="AX17602"/>
    </row>
    <row r="17603" spans="48:50" x14ac:dyDescent="0.25">
      <c r="AV17603"/>
      <c r="AW17603"/>
      <c r="AX17603"/>
    </row>
    <row r="17604" spans="48:50" x14ac:dyDescent="0.25">
      <c r="AV17604"/>
      <c r="AW17604"/>
      <c r="AX17604"/>
    </row>
    <row r="17605" spans="48:50" x14ac:dyDescent="0.25">
      <c r="AV17605"/>
      <c r="AW17605"/>
      <c r="AX17605"/>
    </row>
    <row r="17606" spans="48:50" x14ac:dyDescent="0.25">
      <c r="AV17606"/>
      <c r="AW17606"/>
      <c r="AX17606"/>
    </row>
    <row r="17607" spans="48:50" x14ac:dyDescent="0.25">
      <c r="AV17607"/>
      <c r="AW17607"/>
      <c r="AX17607"/>
    </row>
    <row r="17608" spans="48:50" x14ac:dyDescent="0.25">
      <c r="AV17608"/>
      <c r="AW17608"/>
      <c r="AX17608"/>
    </row>
    <row r="17609" spans="48:50" x14ac:dyDescent="0.25">
      <c r="AV17609"/>
      <c r="AW17609"/>
      <c r="AX17609"/>
    </row>
    <row r="17610" spans="48:50" x14ac:dyDescent="0.25">
      <c r="AV17610"/>
      <c r="AW17610"/>
      <c r="AX17610"/>
    </row>
    <row r="17611" spans="48:50" x14ac:dyDescent="0.25">
      <c r="AV17611"/>
      <c r="AW17611"/>
      <c r="AX17611"/>
    </row>
    <row r="17612" spans="48:50" x14ac:dyDescent="0.25">
      <c r="AV17612"/>
      <c r="AW17612"/>
      <c r="AX17612"/>
    </row>
    <row r="17613" spans="48:50" x14ac:dyDescent="0.25">
      <c r="AV17613"/>
      <c r="AW17613"/>
      <c r="AX17613"/>
    </row>
    <row r="17614" spans="48:50" x14ac:dyDescent="0.25">
      <c r="AV17614"/>
      <c r="AW17614"/>
      <c r="AX17614"/>
    </row>
    <row r="17615" spans="48:50" x14ac:dyDescent="0.25">
      <c r="AV17615"/>
      <c r="AW17615"/>
      <c r="AX17615"/>
    </row>
    <row r="17616" spans="48:50" x14ac:dyDescent="0.25">
      <c r="AV17616"/>
      <c r="AW17616"/>
      <c r="AX17616"/>
    </row>
    <row r="17617" spans="48:50" x14ac:dyDescent="0.25">
      <c r="AV17617"/>
      <c r="AW17617"/>
      <c r="AX17617"/>
    </row>
    <row r="17618" spans="48:50" x14ac:dyDescent="0.25">
      <c r="AV17618"/>
      <c r="AW17618"/>
      <c r="AX17618"/>
    </row>
    <row r="17619" spans="48:50" x14ac:dyDescent="0.25">
      <c r="AV17619"/>
      <c r="AW17619"/>
      <c r="AX17619"/>
    </row>
    <row r="17620" spans="48:50" x14ac:dyDescent="0.25">
      <c r="AV17620"/>
      <c r="AW17620"/>
      <c r="AX17620"/>
    </row>
    <row r="17621" spans="48:50" x14ac:dyDescent="0.25">
      <c r="AV17621"/>
      <c r="AW17621"/>
      <c r="AX17621"/>
    </row>
    <row r="17622" spans="48:50" x14ac:dyDescent="0.25">
      <c r="AV17622"/>
      <c r="AW17622"/>
      <c r="AX17622"/>
    </row>
    <row r="17623" spans="48:50" x14ac:dyDescent="0.25">
      <c r="AV17623"/>
      <c r="AW17623"/>
      <c r="AX17623"/>
    </row>
    <row r="17624" spans="48:50" x14ac:dyDescent="0.25">
      <c r="AV17624"/>
      <c r="AW17624"/>
      <c r="AX17624"/>
    </row>
    <row r="17625" spans="48:50" x14ac:dyDescent="0.25">
      <c r="AV17625"/>
      <c r="AW17625"/>
      <c r="AX17625"/>
    </row>
    <row r="17626" spans="48:50" x14ac:dyDescent="0.25">
      <c r="AV17626"/>
      <c r="AW17626"/>
      <c r="AX17626"/>
    </row>
    <row r="17627" spans="48:50" x14ac:dyDescent="0.25">
      <c r="AV17627"/>
      <c r="AW17627"/>
      <c r="AX17627"/>
    </row>
    <row r="17628" spans="48:50" x14ac:dyDescent="0.25">
      <c r="AV17628"/>
      <c r="AW17628"/>
      <c r="AX17628"/>
    </row>
    <row r="17629" spans="48:50" x14ac:dyDescent="0.25">
      <c r="AV17629"/>
      <c r="AW17629"/>
      <c r="AX17629"/>
    </row>
    <row r="17630" spans="48:50" x14ac:dyDescent="0.25">
      <c r="AV17630"/>
      <c r="AW17630"/>
      <c r="AX17630"/>
    </row>
    <row r="17631" spans="48:50" x14ac:dyDescent="0.25">
      <c r="AV17631"/>
      <c r="AW17631"/>
      <c r="AX17631"/>
    </row>
    <row r="17632" spans="48:50" x14ac:dyDescent="0.25">
      <c r="AV17632"/>
      <c r="AW17632"/>
      <c r="AX17632"/>
    </row>
    <row r="17633" spans="48:50" x14ac:dyDescent="0.25">
      <c r="AV17633"/>
      <c r="AW17633"/>
      <c r="AX17633"/>
    </row>
    <row r="17634" spans="48:50" x14ac:dyDescent="0.25">
      <c r="AV17634"/>
      <c r="AW17634"/>
      <c r="AX17634"/>
    </row>
    <row r="17635" spans="48:50" x14ac:dyDescent="0.25">
      <c r="AV17635"/>
      <c r="AW17635"/>
      <c r="AX17635"/>
    </row>
    <row r="17636" spans="48:50" x14ac:dyDescent="0.25">
      <c r="AV17636"/>
      <c r="AW17636"/>
      <c r="AX17636"/>
    </row>
    <row r="17637" spans="48:50" x14ac:dyDescent="0.25">
      <c r="AV17637"/>
      <c r="AW17637"/>
      <c r="AX17637"/>
    </row>
    <row r="17638" spans="48:50" x14ac:dyDescent="0.25">
      <c r="AV17638"/>
      <c r="AW17638"/>
      <c r="AX17638"/>
    </row>
    <row r="17639" spans="48:50" x14ac:dyDescent="0.25">
      <c r="AV17639"/>
      <c r="AW17639"/>
      <c r="AX17639"/>
    </row>
    <row r="17640" spans="48:50" x14ac:dyDescent="0.25">
      <c r="AV17640"/>
      <c r="AW17640"/>
      <c r="AX17640"/>
    </row>
    <row r="17641" spans="48:50" x14ac:dyDescent="0.25">
      <c r="AV17641"/>
      <c r="AW17641"/>
      <c r="AX17641"/>
    </row>
    <row r="17642" spans="48:50" x14ac:dyDescent="0.25">
      <c r="AV17642"/>
      <c r="AW17642"/>
      <c r="AX17642"/>
    </row>
    <row r="17643" spans="48:50" x14ac:dyDescent="0.25">
      <c r="AV17643"/>
      <c r="AW17643"/>
      <c r="AX17643"/>
    </row>
    <row r="17644" spans="48:50" x14ac:dyDescent="0.25">
      <c r="AV17644"/>
      <c r="AW17644"/>
      <c r="AX17644"/>
    </row>
    <row r="17645" spans="48:50" x14ac:dyDescent="0.25">
      <c r="AV17645"/>
      <c r="AW17645"/>
      <c r="AX17645"/>
    </row>
    <row r="17646" spans="48:50" x14ac:dyDescent="0.25">
      <c r="AV17646"/>
      <c r="AW17646"/>
      <c r="AX17646"/>
    </row>
    <row r="17647" spans="48:50" x14ac:dyDescent="0.25">
      <c r="AV17647"/>
      <c r="AW17647"/>
      <c r="AX17647"/>
    </row>
    <row r="17648" spans="48:50" x14ac:dyDescent="0.25">
      <c r="AV17648"/>
      <c r="AW17648"/>
      <c r="AX17648"/>
    </row>
    <row r="17649" spans="48:50" x14ac:dyDescent="0.25">
      <c r="AV17649"/>
      <c r="AW17649"/>
      <c r="AX17649"/>
    </row>
    <row r="17650" spans="48:50" x14ac:dyDescent="0.25">
      <c r="AV17650"/>
      <c r="AW17650"/>
      <c r="AX17650"/>
    </row>
    <row r="17651" spans="48:50" x14ac:dyDescent="0.25">
      <c r="AV17651"/>
      <c r="AW17651"/>
      <c r="AX17651"/>
    </row>
    <row r="17652" spans="48:50" x14ac:dyDescent="0.25">
      <c r="AV17652"/>
      <c r="AW17652"/>
      <c r="AX17652"/>
    </row>
    <row r="17653" spans="48:50" x14ac:dyDescent="0.25">
      <c r="AV17653"/>
      <c r="AW17653"/>
      <c r="AX17653"/>
    </row>
    <row r="17654" spans="48:50" x14ac:dyDescent="0.25">
      <c r="AV17654"/>
      <c r="AW17654"/>
      <c r="AX17654"/>
    </row>
    <row r="17655" spans="48:50" x14ac:dyDescent="0.25">
      <c r="AV17655"/>
      <c r="AW17655"/>
      <c r="AX17655"/>
    </row>
    <row r="17656" spans="48:50" x14ac:dyDescent="0.25">
      <c r="AV17656"/>
      <c r="AW17656"/>
      <c r="AX17656"/>
    </row>
    <row r="17657" spans="48:50" x14ac:dyDescent="0.25">
      <c r="AV17657"/>
      <c r="AW17657"/>
      <c r="AX17657"/>
    </row>
    <row r="17658" spans="48:50" x14ac:dyDescent="0.25">
      <c r="AV17658"/>
      <c r="AW17658"/>
      <c r="AX17658"/>
    </row>
    <row r="17659" spans="48:50" x14ac:dyDescent="0.25">
      <c r="AV17659"/>
      <c r="AW17659"/>
      <c r="AX17659"/>
    </row>
    <row r="17660" spans="48:50" x14ac:dyDescent="0.25">
      <c r="AV17660"/>
      <c r="AW17660"/>
      <c r="AX17660"/>
    </row>
    <row r="17661" spans="48:50" x14ac:dyDescent="0.25">
      <c r="AV17661"/>
      <c r="AW17661"/>
      <c r="AX17661"/>
    </row>
    <row r="17662" spans="48:50" x14ac:dyDescent="0.25">
      <c r="AV17662"/>
      <c r="AW17662"/>
      <c r="AX17662"/>
    </row>
    <row r="17663" spans="48:50" x14ac:dyDescent="0.25">
      <c r="AV17663"/>
      <c r="AW17663"/>
      <c r="AX17663"/>
    </row>
    <row r="17664" spans="48:50" x14ac:dyDescent="0.25">
      <c r="AV17664"/>
      <c r="AW17664"/>
      <c r="AX17664"/>
    </row>
    <row r="17665" spans="48:50" x14ac:dyDescent="0.25">
      <c r="AV17665"/>
      <c r="AW17665"/>
      <c r="AX17665"/>
    </row>
    <row r="17666" spans="48:50" x14ac:dyDescent="0.25">
      <c r="AV17666"/>
      <c r="AW17666"/>
      <c r="AX17666"/>
    </row>
    <row r="17667" spans="48:50" x14ac:dyDescent="0.25">
      <c r="AV17667"/>
      <c r="AW17667"/>
      <c r="AX17667"/>
    </row>
    <row r="17668" spans="48:50" x14ac:dyDescent="0.25">
      <c r="AV17668"/>
      <c r="AW17668"/>
      <c r="AX17668"/>
    </row>
    <row r="17669" spans="48:50" x14ac:dyDescent="0.25">
      <c r="AV17669"/>
      <c r="AW17669"/>
      <c r="AX17669"/>
    </row>
    <row r="17670" spans="48:50" x14ac:dyDescent="0.25">
      <c r="AV17670"/>
      <c r="AW17670"/>
      <c r="AX17670"/>
    </row>
    <row r="17671" spans="48:50" x14ac:dyDescent="0.25">
      <c r="AV17671"/>
      <c r="AW17671"/>
      <c r="AX17671"/>
    </row>
    <row r="17672" spans="48:50" x14ac:dyDescent="0.25">
      <c r="AV17672"/>
      <c r="AW17672"/>
      <c r="AX17672"/>
    </row>
    <row r="17673" spans="48:50" x14ac:dyDescent="0.25">
      <c r="AV17673"/>
      <c r="AW17673"/>
      <c r="AX17673"/>
    </row>
    <row r="17674" spans="48:50" x14ac:dyDescent="0.25">
      <c r="AV17674"/>
      <c r="AW17674"/>
      <c r="AX17674"/>
    </row>
    <row r="17675" spans="48:50" x14ac:dyDescent="0.25">
      <c r="AV17675"/>
      <c r="AW17675"/>
      <c r="AX17675"/>
    </row>
    <row r="17676" spans="48:50" x14ac:dyDescent="0.25">
      <c r="AV17676"/>
      <c r="AW17676"/>
      <c r="AX17676"/>
    </row>
    <row r="17677" spans="48:50" x14ac:dyDescent="0.25">
      <c r="AV17677"/>
      <c r="AW17677"/>
      <c r="AX17677"/>
    </row>
    <row r="17678" spans="48:50" x14ac:dyDescent="0.25">
      <c r="AV17678"/>
      <c r="AW17678"/>
      <c r="AX17678"/>
    </row>
    <row r="17679" spans="48:50" x14ac:dyDescent="0.25">
      <c r="AV17679"/>
      <c r="AW17679"/>
      <c r="AX17679"/>
    </row>
    <row r="17680" spans="48:50" x14ac:dyDescent="0.25">
      <c r="AV17680"/>
      <c r="AW17680"/>
      <c r="AX17680"/>
    </row>
    <row r="17681" spans="48:50" x14ac:dyDescent="0.25">
      <c r="AV17681"/>
      <c r="AW17681"/>
      <c r="AX17681"/>
    </row>
    <row r="17682" spans="48:50" x14ac:dyDescent="0.25">
      <c r="AV17682"/>
      <c r="AW17682"/>
      <c r="AX17682"/>
    </row>
    <row r="17683" spans="48:50" x14ac:dyDescent="0.25">
      <c r="AV17683"/>
      <c r="AW17683"/>
      <c r="AX17683"/>
    </row>
    <row r="17684" spans="48:50" x14ac:dyDescent="0.25">
      <c r="AV17684"/>
      <c r="AW17684"/>
      <c r="AX17684"/>
    </row>
    <row r="17685" spans="48:50" x14ac:dyDescent="0.25">
      <c r="AV17685"/>
      <c r="AW17685"/>
      <c r="AX17685"/>
    </row>
    <row r="17686" spans="48:50" x14ac:dyDescent="0.25">
      <c r="AV17686"/>
      <c r="AW17686"/>
      <c r="AX17686"/>
    </row>
    <row r="17687" spans="48:50" x14ac:dyDescent="0.25">
      <c r="AV17687"/>
      <c r="AW17687"/>
      <c r="AX17687"/>
    </row>
    <row r="17688" spans="48:50" x14ac:dyDescent="0.25">
      <c r="AV17688"/>
      <c r="AW17688"/>
      <c r="AX17688"/>
    </row>
    <row r="17689" spans="48:50" x14ac:dyDescent="0.25">
      <c r="AV17689"/>
      <c r="AW17689"/>
      <c r="AX17689"/>
    </row>
    <row r="17690" spans="48:50" x14ac:dyDescent="0.25">
      <c r="AV17690"/>
      <c r="AW17690"/>
      <c r="AX17690"/>
    </row>
    <row r="17691" spans="48:50" x14ac:dyDescent="0.25">
      <c r="AV17691"/>
      <c r="AW17691"/>
      <c r="AX17691"/>
    </row>
    <row r="17692" spans="48:50" x14ac:dyDescent="0.25">
      <c r="AV17692"/>
      <c r="AW17692"/>
      <c r="AX17692"/>
    </row>
    <row r="17693" spans="48:50" x14ac:dyDescent="0.25">
      <c r="AV17693"/>
      <c r="AW17693"/>
      <c r="AX17693"/>
    </row>
    <row r="17694" spans="48:50" x14ac:dyDescent="0.25">
      <c r="AV17694"/>
      <c r="AW17694"/>
      <c r="AX17694"/>
    </row>
    <row r="17695" spans="48:50" x14ac:dyDescent="0.25">
      <c r="AV17695"/>
      <c r="AW17695"/>
      <c r="AX17695"/>
    </row>
    <row r="17696" spans="48:50" x14ac:dyDescent="0.25">
      <c r="AV17696"/>
      <c r="AW17696"/>
      <c r="AX17696"/>
    </row>
    <row r="17697" spans="48:50" x14ac:dyDescent="0.25">
      <c r="AV17697"/>
      <c r="AW17697"/>
      <c r="AX17697"/>
    </row>
    <row r="17698" spans="48:50" x14ac:dyDescent="0.25">
      <c r="AV17698"/>
      <c r="AW17698"/>
      <c r="AX17698"/>
    </row>
    <row r="17699" spans="48:50" x14ac:dyDescent="0.25">
      <c r="AV17699"/>
      <c r="AW17699"/>
      <c r="AX17699"/>
    </row>
    <row r="17700" spans="48:50" x14ac:dyDescent="0.25">
      <c r="AV17700"/>
      <c r="AW17700"/>
      <c r="AX17700"/>
    </row>
    <row r="17701" spans="48:50" x14ac:dyDescent="0.25">
      <c r="AV17701"/>
      <c r="AW17701"/>
      <c r="AX17701"/>
    </row>
    <row r="17702" spans="48:50" x14ac:dyDescent="0.25">
      <c r="AV17702"/>
      <c r="AW17702"/>
      <c r="AX17702"/>
    </row>
    <row r="17703" spans="48:50" x14ac:dyDescent="0.25">
      <c r="AV17703"/>
      <c r="AW17703"/>
      <c r="AX17703"/>
    </row>
    <row r="17704" spans="48:50" x14ac:dyDescent="0.25">
      <c r="AV17704"/>
      <c r="AW17704"/>
      <c r="AX17704"/>
    </row>
    <row r="17705" spans="48:50" x14ac:dyDescent="0.25">
      <c r="AV17705"/>
      <c r="AW17705"/>
      <c r="AX17705"/>
    </row>
    <row r="17706" spans="48:50" x14ac:dyDescent="0.25">
      <c r="AV17706"/>
      <c r="AW17706"/>
      <c r="AX17706"/>
    </row>
    <row r="17707" spans="48:50" x14ac:dyDescent="0.25">
      <c r="AV17707"/>
      <c r="AW17707"/>
      <c r="AX17707"/>
    </row>
    <row r="17708" spans="48:50" x14ac:dyDescent="0.25">
      <c r="AV17708"/>
      <c r="AW17708"/>
      <c r="AX17708"/>
    </row>
    <row r="17709" spans="48:50" x14ac:dyDescent="0.25">
      <c r="AV17709"/>
      <c r="AW17709"/>
      <c r="AX17709"/>
    </row>
    <row r="17710" spans="48:50" x14ac:dyDescent="0.25">
      <c r="AV17710"/>
      <c r="AW17710"/>
      <c r="AX17710"/>
    </row>
    <row r="17711" spans="48:50" x14ac:dyDescent="0.25">
      <c r="AV17711"/>
      <c r="AW17711"/>
      <c r="AX17711"/>
    </row>
    <row r="17712" spans="48:50" x14ac:dyDescent="0.25">
      <c r="AV17712"/>
      <c r="AW17712"/>
      <c r="AX17712"/>
    </row>
    <row r="17713" spans="48:50" x14ac:dyDescent="0.25">
      <c r="AV17713"/>
      <c r="AW17713"/>
      <c r="AX17713"/>
    </row>
    <row r="17714" spans="48:50" x14ac:dyDescent="0.25">
      <c r="AV17714"/>
      <c r="AW17714"/>
      <c r="AX17714"/>
    </row>
    <row r="17715" spans="48:50" x14ac:dyDescent="0.25">
      <c r="AV17715"/>
      <c r="AW17715"/>
      <c r="AX17715"/>
    </row>
    <row r="17716" spans="48:50" x14ac:dyDescent="0.25">
      <c r="AV17716"/>
      <c r="AW17716"/>
      <c r="AX17716"/>
    </row>
    <row r="17717" spans="48:50" x14ac:dyDescent="0.25">
      <c r="AV17717"/>
      <c r="AW17717"/>
      <c r="AX17717"/>
    </row>
    <row r="17718" spans="48:50" x14ac:dyDescent="0.25">
      <c r="AV17718"/>
      <c r="AW17718"/>
      <c r="AX17718"/>
    </row>
    <row r="17719" spans="48:50" x14ac:dyDescent="0.25">
      <c r="AV17719"/>
      <c r="AW17719"/>
      <c r="AX17719"/>
    </row>
    <row r="17720" spans="48:50" x14ac:dyDescent="0.25">
      <c r="AV17720"/>
      <c r="AW17720"/>
      <c r="AX17720"/>
    </row>
    <row r="17721" spans="48:50" x14ac:dyDescent="0.25">
      <c r="AV17721"/>
      <c r="AW17721"/>
      <c r="AX17721"/>
    </row>
    <row r="17722" spans="48:50" x14ac:dyDescent="0.25">
      <c r="AV17722"/>
      <c r="AW17722"/>
      <c r="AX17722"/>
    </row>
    <row r="17723" spans="48:50" x14ac:dyDescent="0.25">
      <c r="AV17723"/>
      <c r="AW17723"/>
      <c r="AX17723"/>
    </row>
    <row r="17724" spans="48:50" x14ac:dyDescent="0.25">
      <c r="AV17724"/>
      <c r="AW17724"/>
      <c r="AX17724"/>
    </row>
    <row r="17725" spans="48:50" x14ac:dyDescent="0.25">
      <c r="AV17725"/>
      <c r="AW17725"/>
      <c r="AX17725"/>
    </row>
    <row r="17726" spans="48:50" x14ac:dyDescent="0.25">
      <c r="AV17726"/>
      <c r="AW17726"/>
      <c r="AX17726"/>
    </row>
    <row r="17727" spans="48:50" x14ac:dyDescent="0.25">
      <c r="AV17727"/>
      <c r="AW17727"/>
      <c r="AX17727"/>
    </row>
    <row r="17728" spans="48:50" x14ac:dyDescent="0.25">
      <c r="AV17728"/>
      <c r="AW17728"/>
      <c r="AX17728"/>
    </row>
    <row r="17729" spans="48:50" x14ac:dyDescent="0.25">
      <c r="AV17729"/>
      <c r="AW17729"/>
      <c r="AX17729"/>
    </row>
    <row r="17730" spans="48:50" x14ac:dyDescent="0.25">
      <c r="AV17730"/>
      <c r="AW17730"/>
      <c r="AX17730"/>
    </row>
    <row r="17731" spans="48:50" x14ac:dyDescent="0.25">
      <c r="AV17731"/>
      <c r="AW17731"/>
      <c r="AX17731"/>
    </row>
    <row r="17732" spans="48:50" x14ac:dyDescent="0.25">
      <c r="AV17732"/>
      <c r="AW17732"/>
      <c r="AX17732"/>
    </row>
    <row r="17733" spans="48:50" x14ac:dyDescent="0.25">
      <c r="AV17733"/>
      <c r="AW17733"/>
      <c r="AX17733"/>
    </row>
    <row r="17734" spans="48:50" x14ac:dyDescent="0.25">
      <c r="AV17734"/>
      <c r="AW17734"/>
      <c r="AX17734"/>
    </row>
    <row r="17735" spans="48:50" x14ac:dyDescent="0.25">
      <c r="AV17735"/>
      <c r="AW17735"/>
      <c r="AX17735"/>
    </row>
    <row r="17736" spans="48:50" x14ac:dyDescent="0.25">
      <c r="AV17736"/>
      <c r="AW17736"/>
      <c r="AX17736"/>
    </row>
    <row r="17737" spans="48:50" x14ac:dyDescent="0.25">
      <c r="AV17737"/>
      <c r="AW17737"/>
      <c r="AX17737"/>
    </row>
    <row r="17738" spans="48:50" x14ac:dyDescent="0.25">
      <c r="AV17738"/>
      <c r="AW17738"/>
      <c r="AX17738"/>
    </row>
    <row r="17739" spans="48:50" x14ac:dyDescent="0.25">
      <c r="AV17739"/>
      <c r="AW17739"/>
      <c r="AX17739"/>
    </row>
    <row r="17740" spans="48:50" x14ac:dyDescent="0.25">
      <c r="AV17740"/>
      <c r="AW17740"/>
      <c r="AX17740"/>
    </row>
    <row r="17741" spans="48:50" x14ac:dyDescent="0.25">
      <c r="AV17741"/>
      <c r="AW17741"/>
      <c r="AX17741"/>
    </row>
    <row r="17742" spans="48:50" x14ac:dyDescent="0.25">
      <c r="AV17742"/>
      <c r="AW17742"/>
      <c r="AX17742"/>
    </row>
    <row r="17743" spans="48:50" x14ac:dyDescent="0.25">
      <c r="AV17743"/>
      <c r="AW17743"/>
      <c r="AX17743"/>
    </row>
    <row r="17744" spans="48:50" x14ac:dyDescent="0.25">
      <c r="AV17744"/>
      <c r="AW17744"/>
      <c r="AX17744"/>
    </row>
    <row r="17745" spans="48:50" x14ac:dyDescent="0.25">
      <c r="AV17745"/>
      <c r="AW17745"/>
      <c r="AX17745"/>
    </row>
    <row r="17746" spans="48:50" x14ac:dyDescent="0.25">
      <c r="AV17746"/>
      <c r="AW17746"/>
      <c r="AX17746"/>
    </row>
    <row r="17747" spans="48:50" x14ac:dyDescent="0.25">
      <c r="AV17747"/>
      <c r="AW17747"/>
      <c r="AX17747"/>
    </row>
    <row r="17748" spans="48:50" x14ac:dyDescent="0.25">
      <c r="AV17748"/>
      <c r="AW17748"/>
      <c r="AX17748"/>
    </row>
    <row r="17749" spans="48:50" x14ac:dyDescent="0.25">
      <c r="AV17749"/>
      <c r="AW17749"/>
      <c r="AX17749"/>
    </row>
    <row r="17750" spans="48:50" x14ac:dyDescent="0.25">
      <c r="AV17750"/>
      <c r="AW17750"/>
      <c r="AX17750"/>
    </row>
    <row r="17751" spans="48:50" x14ac:dyDescent="0.25">
      <c r="AV17751"/>
      <c r="AW17751"/>
      <c r="AX17751"/>
    </row>
    <row r="17752" spans="48:50" x14ac:dyDescent="0.25">
      <c r="AV17752"/>
      <c r="AW17752"/>
      <c r="AX17752"/>
    </row>
    <row r="17753" spans="48:50" x14ac:dyDescent="0.25">
      <c r="AV17753"/>
      <c r="AW17753"/>
      <c r="AX17753"/>
    </row>
    <row r="17754" spans="48:50" x14ac:dyDescent="0.25">
      <c r="AV17754"/>
      <c r="AW17754"/>
      <c r="AX17754"/>
    </row>
    <row r="17755" spans="48:50" x14ac:dyDescent="0.25">
      <c r="AV17755"/>
      <c r="AW17755"/>
      <c r="AX17755"/>
    </row>
    <row r="17756" spans="48:50" x14ac:dyDescent="0.25">
      <c r="AV17756"/>
      <c r="AW17756"/>
      <c r="AX17756"/>
    </row>
    <row r="17757" spans="48:50" x14ac:dyDescent="0.25">
      <c r="AV17757"/>
      <c r="AW17757"/>
      <c r="AX17757"/>
    </row>
    <row r="17758" spans="48:50" x14ac:dyDescent="0.25">
      <c r="AV17758"/>
      <c r="AW17758"/>
      <c r="AX17758"/>
    </row>
    <row r="17759" spans="48:50" x14ac:dyDescent="0.25">
      <c r="AV17759"/>
      <c r="AW17759"/>
      <c r="AX17759"/>
    </row>
    <row r="17760" spans="48:50" x14ac:dyDescent="0.25">
      <c r="AV17760"/>
      <c r="AW17760"/>
      <c r="AX17760"/>
    </row>
    <row r="17761" spans="48:50" x14ac:dyDescent="0.25">
      <c r="AV17761"/>
      <c r="AW17761"/>
      <c r="AX17761"/>
    </row>
    <row r="17762" spans="48:50" x14ac:dyDescent="0.25">
      <c r="AV17762"/>
      <c r="AW17762"/>
      <c r="AX17762"/>
    </row>
    <row r="17763" spans="48:50" x14ac:dyDescent="0.25">
      <c r="AV17763"/>
      <c r="AW17763"/>
      <c r="AX17763"/>
    </row>
    <row r="17764" spans="48:50" x14ac:dyDescent="0.25">
      <c r="AV17764"/>
      <c r="AW17764"/>
      <c r="AX17764"/>
    </row>
    <row r="17765" spans="48:50" x14ac:dyDescent="0.25">
      <c r="AV17765"/>
      <c r="AW17765"/>
      <c r="AX17765"/>
    </row>
    <row r="17766" spans="48:50" x14ac:dyDescent="0.25">
      <c r="AV17766"/>
      <c r="AW17766"/>
      <c r="AX17766"/>
    </row>
    <row r="17767" spans="48:50" x14ac:dyDescent="0.25">
      <c r="AV17767"/>
      <c r="AW17767"/>
      <c r="AX17767"/>
    </row>
    <row r="17768" spans="48:50" x14ac:dyDescent="0.25">
      <c r="AV17768"/>
      <c r="AW17768"/>
      <c r="AX17768"/>
    </row>
    <row r="17769" spans="48:50" x14ac:dyDescent="0.25">
      <c r="AV17769"/>
      <c r="AW17769"/>
      <c r="AX17769"/>
    </row>
    <row r="17770" spans="48:50" x14ac:dyDescent="0.25">
      <c r="AV17770"/>
      <c r="AW17770"/>
      <c r="AX17770"/>
    </row>
    <row r="17771" spans="48:50" x14ac:dyDescent="0.25">
      <c r="AV17771"/>
      <c r="AW17771"/>
      <c r="AX17771"/>
    </row>
    <row r="17772" spans="48:50" x14ac:dyDescent="0.25">
      <c r="AV17772"/>
      <c r="AW17772"/>
      <c r="AX17772"/>
    </row>
    <row r="17773" spans="48:50" x14ac:dyDescent="0.25">
      <c r="AV17773"/>
      <c r="AW17773"/>
      <c r="AX17773"/>
    </row>
    <row r="17774" spans="48:50" x14ac:dyDescent="0.25">
      <c r="AV17774"/>
      <c r="AW17774"/>
      <c r="AX17774"/>
    </row>
    <row r="17775" spans="48:50" x14ac:dyDescent="0.25">
      <c r="AV17775"/>
      <c r="AW17775"/>
      <c r="AX17775"/>
    </row>
    <row r="17776" spans="48:50" x14ac:dyDescent="0.25">
      <c r="AV17776"/>
      <c r="AW17776"/>
      <c r="AX17776"/>
    </row>
    <row r="17777" spans="48:50" x14ac:dyDescent="0.25">
      <c r="AV17777"/>
      <c r="AW17777"/>
      <c r="AX17777"/>
    </row>
    <row r="17778" spans="48:50" x14ac:dyDescent="0.25">
      <c r="AV17778"/>
      <c r="AW17778"/>
      <c r="AX17778"/>
    </row>
    <row r="17779" spans="48:50" x14ac:dyDescent="0.25">
      <c r="AV17779"/>
      <c r="AW17779"/>
      <c r="AX17779"/>
    </row>
    <row r="17780" spans="48:50" x14ac:dyDescent="0.25">
      <c r="AV17780"/>
      <c r="AW17780"/>
      <c r="AX17780"/>
    </row>
    <row r="17781" spans="48:50" x14ac:dyDescent="0.25">
      <c r="AV17781"/>
      <c r="AW17781"/>
      <c r="AX17781"/>
    </row>
    <row r="17782" spans="48:50" x14ac:dyDescent="0.25">
      <c r="AV17782"/>
      <c r="AW17782"/>
      <c r="AX17782"/>
    </row>
    <row r="17783" spans="48:50" x14ac:dyDescent="0.25">
      <c r="AV17783"/>
      <c r="AW17783"/>
      <c r="AX17783"/>
    </row>
    <row r="17784" spans="48:50" x14ac:dyDescent="0.25">
      <c r="AV17784"/>
      <c r="AW17784"/>
      <c r="AX17784"/>
    </row>
    <row r="17785" spans="48:50" x14ac:dyDescent="0.25">
      <c r="AV17785"/>
      <c r="AW17785"/>
      <c r="AX17785"/>
    </row>
    <row r="17786" spans="48:50" x14ac:dyDescent="0.25">
      <c r="AV17786"/>
      <c r="AW17786"/>
      <c r="AX17786"/>
    </row>
    <row r="17787" spans="48:50" x14ac:dyDescent="0.25">
      <c r="AV17787"/>
      <c r="AW17787"/>
      <c r="AX17787"/>
    </row>
    <row r="17788" spans="48:50" x14ac:dyDescent="0.25">
      <c r="AV17788"/>
      <c r="AW17788"/>
      <c r="AX17788"/>
    </row>
    <row r="17789" spans="48:50" x14ac:dyDescent="0.25">
      <c r="AV17789"/>
      <c r="AW17789"/>
      <c r="AX17789"/>
    </row>
    <row r="17790" spans="48:50" x14ac:dyDescent="0.25">
      <c r="AV17790"/>
      <c r="AW17790"/>
      <c r="AX17790"/>
    </row>
    <row r="17791" spans="48:50" x14ac:dyDescent="0.25">
      <c r="AV17791"/>
      <c r="AW17791"/>
      <c r="AX17791"/>
    </row>
    <row r="17792" spans="48:50" x14ac:dyDescent="0.25">
      <c r="AV17792"/>
      <c r="AW17792"/>
      <c r="AX17792"/>
    </row>
    <row r="17793" spans="48:50" x14ac:dyDescent="0.25">
      <c r="AV17793"/>
      <c r="AW17793"/>
      <c r="AX17793"/>
    </row>
    <row r="17794" spans="48:50" x14ac:dyDescent="0.25">
      <c r="AV17794"/>
      <c r="AW17794"/>
      <c r="AX17794"/>
    </row>
    <row r="17795" spans="48:50" x14ac:dyDescent="0.25">
      <c r="AV17795"/>
      <c r="AW17795"/>
      <c r="AX17795"/>
    </row>
    <row r="17796" spans="48:50" x14ac:dyDescent="0.25">
      <c r="AV17796"/>
      <c r="AW17796"/>
      <c r="AX17796"/>
    </row>
    <row r="17797" spans="48:50" x14ac:dyDescent="0.25">
      <c r="AV17797"/>
      <c r="AW17797"/>
      <c r="AX17797"/>
    </row>
    <row r="17798" spans="48:50" x14ac:dyDescent="0.25">
      <c r="AV17798"/>
      <c r="AW17798"/>
      <c r="AX17798"/>
    </row>
    <row r="17799" spans="48:50" x14ac:dyDescent="0.25">
      <c r="AV17799"/>
      <c r="AW17799"/>
      <c r="AX17799"/>
    </row>
    <row r="17800" spans="48:50" x14ac:dyDescent="0.25">
      <c r="AV17800"/>
      <c r="AW17800"/>
      <c r="AX17800"/>
    </row>
    <row r="17801" spans="48:50" x14ac:dyDescent="0.25">
      <c r="AV17801"/>
      <c r="AW17801"/>
      <c r="AX17801"/>
    </row>
    <row r="17802" spans="48:50" x14ac:dyDescent="0.25">
      <c r="AV17802"/>
      <c r="AW17802"/>
      <c r="AX17802"/>
    </row>
    <row r="17803" spans="48:50" x14ac:dyDescent="0.25">
      <c r="AV17803"/>
      <c r="AW17803"/>
      <c r="AX17803"/>
    </row>
    <row r="17804" spans="48:50" x14ac:dyDescent="0.25">
      <c r="AV17804"/>
      <c r="AW17804"/>
      <c r="AX17804"/>
    </row>
    <row r="17805" spans="48:50" x14ac:dyDescent="0.25">
      <c r="AV17805"/>
      <c r="AW17805"/>
      <c r="AX17805"/>
    </row>
    <row r="17806" spans="48:50" x14ac:dyDescent="0.25">
      <c r="AV17806"/>
      <c r="AW17806"/>
      <c r="AX17806"/>
    </row>
    <row r="17807" spans="48:50" x14ac:dyDescent="0.25">
      <c r="AV17807"/>
      <c r="AW17807"/>
      <c r="AX17807"/>
    </row>
    <row r="17808" spans="48:50" x14ac:dyDescent="0.25">
      <c r="AV17808"/>
      <c r="AW17808"/>
      <c r="AX17808"/>
    </row>
    <row r="17809" spans="48:50" x14ac:dyDescent="0.25">
      <c r="AV17809"/>
      <c r="AW17809"/>
      <c r="AX17809"/>
    </row>
    <row r="17810" spans="48:50" x14ac:dyDescent="0.25">
      <c r="AV17810"/>
      <c r="AW17810"/>
      <c r="AX17810"/>
    </row>
    <row r="17811" spans="48:50" x14ac:dyDescent="0.25">
      <c r="AV17811"/>
      <c r="AW17811"/>
      <c r="AX17811"/>
    </row>
    <row r="17812" spans="48:50" x14ac:dyDescent="0.25">
      <c r="AV17812"/>
      <c r="AW17812"/>
      <c r="AX17812"/>
    </row>
    <row r="17813" spans="48:50" x14ac:dyDescent="0.25">
      <c r="AV17813"/>
      <c r="AW17813"/>
      <c r="AX17813"/>
    </row>
    <row r="17814" spans="48:50" x14ac:dyDescent="0.25">
      <c r="AV17814"/>
      <c r="AW17814"/>
      <c r="AX17814"/>
    </row>
    <row r="17815" spans="48:50" x14ac:dyDescent="0.25">
      <c r="AV17815"/>
      <c r="AW17815"/>
      <c r="AX17815"/>
    </row>
    <row r="17816" spans="48:50" x14ac:dyDescent="0.25">
      <c r="AV17816"/>
      <c r="AW17816"/>
      <c r="AX17816"/>
    </row>
    <row r="17817" spans="48:50" x14ac:dyDescent="0.25">
      <c r="AV17817"/>
      <c r="AW17817"/>
      <c r="AX17817"/>
    </row>
    <row r="17818" spans="48:50" x14ac:dyDescent="0.25">
      <c r="AV17818"/>
      <c r="AW17818"/>
      <c r="AX17818"/>
    </row>
    <row r="17819" spans="48:50" x14ac:dyDescent="0.25">
      <c r="AV17819"/>
      <c r="AW17819"/>
      <c r="AX17819"/>
    </row>
    <row r="17820" spans="48:50" x14ac:dyDescent="0.25">
      <c r="AV17820"/>
      <c r="AW17820"/>
      <c r="AX17820"/>
    </row>
    <row r="17821" spans="48:50" x14ac:dyDescent="0.25">
      <c r="AV17821"/>
      <c r="AW17821"/>
      <c r="AX17821"/>
    </row>
    <row r="17822" spans="48:50" x14ac:dyDescent="0.25">
      <c r="AV17822"/>
      <c r="AW17822"/>
      <c r="AX17822"/>
    </row>
    <row r="17823" spans="48:50" x14ac:dyDescent="0.25">
      <c r="AV17823"/>
      <c r="AW17823"/>
      <c r="AX17823"/>
    </row>
    <row r="17824" spans="48:50" x14ac:dyDescent="0.25">
      <c r="AV17824"/>
      <c r="AW17824"/>
      <c r="AX17824"/>
    </row>
    <row r="17825" spans="48:50" x14ac:dyDescent="0.25">
      <c r="AV17825"/>
      <c r="AW17825"/>
      <c r="AX17825"/>
    </row>
    <row r="17826" spans="48:50" x14ac:dyDescent="0.25">
      <c r="AV17826"/>
      <c r="AW17826"/>
      <c r="AX17826"/>
    </row>
    <row r="17827" spans="48:50" x14ac:dyDescent="0.25">
      <c r="AV17827"/>
      <c r="AW17827"/>
      <c r="AX17827"/>
    </row>
    <row r="17828" spans="48:50" x14ac:dyDescent="0.25">
      <c r="AV17828"/>
      <c r="AW17828"/>
      <c r="AX17828"/>
    </row>
    <row r="17829" spans="48:50" x14ac:dyDescent="0.25">
      <c r="AV17829"/>
      <c r="AW17829"/>
      <c r="AX17829"/>
    </row>
    <row r="17830" spans="48:50" x14ac:dyDescent="0.25">
      <c r="AV17830"/>
      <c r="AW17830"/>
      <c r="AX17830"/>
    </row>
    <row r="17831" spans="48:50" x14ac:dyDescent="0.25">
      <c r="AV17831"/>
      <c r="AW17831"/>
      <c r="AX17831"/>
    </row>
    <row r="17832" spans="48:50" x14ac:dyDescent="0.25">
      <c r="AV17832"/>
      <c r="AW17832"/>
      <c r="AX17832"/>
    </row>
    <row r="17833" spans="48:50" x14ac:dyDescent="0.25">
      <c r="AV17833"/>
      <c r="AW17833"/>
      <c r="AX17833"/>
    </row>
    <row r="17834" spans="48:50" x14ac:dyDescent="0.25">
      <c r="AV17834"/>
      <c r="AW17834"/>
      <c r="AX17834"/>
    </row>
    <row r="17835" spans="48:50" x14ac:dyDescent="0.25">
      <c r="AV17835"/>
      <c r="AW17835"/>
      <c r="AX17835"/>
    </row>
    <row r="17836" spans="48:50" x14ac:dyDescent="0.25">
      <c r="AV17836"/>
      <c r="AW17836"/>
      <c r="AX17836"/>
    </row>
    <row r="17837" spans="48:50" x14ac:dyDescent="0.25">
      <c r="AV17837"/>
      <c r="AW17837"/>
      <c r="AX17837"/>
    </row>
    <row r="17838" spans="48:50" x14ac:dyDescent="0.25">
      <c r="AV17838"/>
      <c r="AW17838"/>
      <c r="AX17838"/>
    </row>
    <row r="17839" spans="48:50" x14ac:dyDescent="0.25">
      <c r="AV17839"/>
      <c r="AW17839"/>
      <c r="AX17839"/>
    </row>
    <row r="17840" spans="48:50" x14ac:dyDescent="0.25">
      <c r="AV17840"/>
      <c r="AW17840"/>
      <c r="AX17840"/>
    </row>
    <row r="17841" spans="48:50" x14ac:dyDescent="0.25">
      <c r="AV17841"/>
      <c r="AW17841"/>
      <c r="AX17841"/>
    </row>
    <row r="17842" spans="48:50" x14ac:dyDescent="0.25">
      <c r="AV17842"/>
      <c r="AW17842"/>
      <c r="AX17842"/>
    </row>
    <row r="17843" spans="48:50" x14ac:dyDescent="0.25">
      <c r="AV17843"/>
      <c r="AW17843"/>
      <c r="AX17843"/>
    </row>
    <row r="17844" spans="48:50" x14ac:dyDescent="0.25">
      <c r="AV17844"/>
      <c r="AW17844"/>
      <c r="AX17844"/>
    </row>
    <row r="17845" spans="48:50" x14ac:dyDescent="0.25">
      <c r="AV17845"/>
      <c r="AW17845"/>
      <c r="AX17845"/>
    </row>
    <row r="17846" spans="48:50" x14ac:dyDescent="0.25">
      <c r="AV17846"/>
      <c r="AW17846"/>
      <c r="AX17846"/>
    </row>
    <row r="17847" spans="48:50" x14ac:dyDescent="0.25">
      <c r="AV17847"/>
      <c r="AW17847"/>
      <c r="AX17847"/>
    </row>
    <row r="17848" spans="48:50" x14ac:dyDescent="0.25">
      <c r="AV17848"/>
      <c r="AW17848"/>
      <c r="AX17848"/>
    </row>
    <row r="17849" spans="48:50" x14ac:dyDescent="0.25">
      <c r="AV17849"/>
      <c r="AW17849"/>
      <c r="AX17849"/>
    </row>
    <row r="17850" spans="48:50" x14ac:dyDescent="0.25">
      <c r="AV17850"/>
      <c r="AW17850"/>
      <c r="AX17850"/>
    </row>
    <row r="17851" spans="48:50" x14ac:dyDescent="0.25">
      <c r="AV17851"/>
      <c r="AW17851"/>
      <c r="AX17851"/>
    </row>
    <row r="17852" spans="48:50" x14ac:dyDescent="0.25">
      <c r="AV17852"/>
      <c r="AW17852"/>
      <c r="AX17852"/>
    </row>
    <row r="17853" spans="48:50" x14ac:dyDescent="0.25">
      <c r="AV17853"/>
      <c r="AW17853"/>
      <c r="AX17853"/>
    </row>
    <row r="17854" spans="48:50" x14ac:dyDescent="0.25">
      <c r="AV17854"/>
      <c r="AW17854"/>
      <c r="AX17854"/>
    </row>
    <row r="17855" spans="48:50" x14ac:dyDescent="0.25">
      <c r="AV17855"/>
      <c r="AW17855"/>
      <c r="AX17855"/>
    </row>
    <row r="17856" spans="48:50" x14ac:dyDescent="0.25">
      <c r="AV17856"/>
      <c r="AW17856"/>
      <c r="AX17856"/>
    </row>
    <row r="17857" spans="48:50" x14ac:dyDescent="0.25">
      <c r="AV17857"/>
      <c r="AW17857"/>
      <c r="AX17857"/>
    </row>
    <row r="17858" spans="48:50" x14ac:dyDescent="0.25">
      <c r="AV17858"/>
      <c r="AW17858"/>
      <c r="AX17858"/>
    </row>
    <row r="17859" spans="48:50" x14ac:dyDescent="0.25">
      <c r="AV17859"/>
      <c r="AW17859"/>
      <c r="AX17859"/>
    </row>
    <row r="17860" spans="48:50" x14ac:dyDescent="0.25">
      <c r="AV17860"/>
      <c r="AW17860"/>
      <c r="AX17860"/>
    </row>
    <row r="17861" spans="48:50" x14ac:dyDescent="0.25">
      <c r="AV17861"/>
      <c r="AW17861"/>
      <c r="AX17861"/>
    </row>
    <row r="17862" spans="48:50" x14ac:dyDescent="0.25">
      <c r="AV17862"/>
      <c r="AW17862"/>
      <c r="AX17862"/>
    </row>
    <row r="17863" spans="48:50" x14ac:dyDescent="0.25">
      <c r="AV17863"/>
      <c r="AW17863"/>
      <c r="AX17863"/>
    </row>
    <row r="17864" spans="48:50" x14ac:dyDescent="0.25">
      <c r="AV17864"/>
      <c r="AW17864"/>
      <c r="AX17864"/>
    </row>
    <row r="17865" spans="48:50" x14ac:dyDescent="0.25">
      <c r="AV17865"/>
      <c r="AW17865"/>
      <c r="AX17865"/>
    </row>
    <row r="17866" spans="48:50" x14ac:dyDescent="0.25">
      <c r="AV17866"/>
      <c r="AW17866"/>
      <c r="AX17866"/>
    </row>
    <row r="17867" spans="48:50" x14ac:dyDescent="0.25">
      <c r="AV17867"/>
      <c r="AW17867"/>
      <c r="AX17867"/>
    </row>
    <row r="17868" spans="48:50" x14ac:dyDescent="0.25">
      <c r="AV17868"/>
      <c r="AW17868"/>
      <c r="AX17868"/>
    </row>
    <row r="17869" spans="48:50" x14ac:dyDescent="0.25">
      <c r="AV17869"/>
      <c r="AW17869"/>
      <c r="AX17869"/>
    </row>
    <row r="17870" spans="48:50" x14ac:dyDescent="0.25">
      <c r="AV17870"/>
      <c r="AW17870"/>
      <c r="AX17870"/>
    </row>
    <row r="17871" spans="48:50" x14ac:dyDescent="0.25">
      <c r="AV17871"/>
      <c r="AW17871"/>
      <c r="AX17871"/>
    </row>
    <row r="17872" spans="48:50" x14ac:dyDescent="0.25">
      <c r="AV17872"/>
      <c r="AW17872"/>
      <c r="AX17872"/>
    </row>
    <row r="17873" spans="48:50" x14ac:dyDescent="0.25">
      <c r="AV17873"/>
      <c r="AW17873"/>
      <c r="AX17873"/>
    </row>
    <row r="17874" spans="48:50" x14ac:dyDescent="0.25">
      <c r="AV17874"/>
      <c r="AW17874"/>
      <c r="AX17874"/>
    </row>
    <row r="17875" spans="48:50" x14ac:dyDescent="0.25">
      <c r="AV17875"/>
      <c r="AW17875"/>
      <c r="AX17875"/>
    </row>
    <row r="17876" spans="48:50" x14ac:dyDescent="0.25">
      <c r="AV17876"/>
      <c r="AW17876"/>
      <c r="AX17876"/>
    </row>
    <row r="17877" spans="48:50" x14ac:dyDescent="0.25">
      <c r="AV17877"/>
      <c r="AW17877"/>
      <c r="AX17877"/>
    </row>
    <row r="17878" spans="48:50" x14ac:dyDescent="0.25">
      <c r="AV17878"/>
      <c r="AW17878"/>
      <c r="AX17878"/>
    </row>
    <row r="17879" spans="48:50" x14ac:dyDescent="0.25">
      <c r="AV17879"/>
      <c r="AW17879"/>
      <c r="AX17879"/>
    </row>
    <row r="17880" spans="48:50" x14ac:dyDescent="0.25">
      <c r="AV17880"/>
      <c r="AW17880"/>
      <c r="AX17880"/>
    </row>
    <row r="17881" spans="48:50" x14ac:dyDescent="0.25">
      <c r="AV17881"/>
      <c r="AW17881"/>
      <c r="AX17881"/>
    </row>
    <row r="17882" spans="48:50" x14ac:dyDescent="0.25">
      <c r="AV17882"/>
      <c r="AW17882"/>
      <c r="AX17882"/>
    </row>
    <row r="17883" spans="48:50" x14ac:dyDescent="0.25">
      <c r="AV17883"/>
      <c r="AW17883"/>
      <c r="AX17883"/>
    </row>
    <row r="17884" spans="48:50" x14ac:dyDescent="0.25">
      <c r="AV17884"/>
      <c r="AW17884"/>
      <c r="AX17884"/>
    </row>
    <row r="17885" spans="48:50" x14ac:dyDescent="0.25">
      <c r="AV17885"/>
      <c r="AW17885"/>
      <c r="AX17885"/>
    </row>
    <row r="17886" spans="48:50" x14ac:dyDescent="0.25">
      <c r="AV17886"/>
      <c r="AW17886"/>
      <c r="AX17886"/>
    </row>
    <row r="17887" spans="48:50" x14ac:dyDescent="0.25">
      <c r="AV17887"/>
      <c r="AW17887"/>
      <c r="AX17887"/>
    </row>
    <row r="17888" spans="48:50" x14ac:dyDescent="0.25">
      <c r="AV17888"/>
      <c r="AW17888"/>
      <c r="AX17888"/>
    </row>
    <row r="17889" spans="48:50" x14ac:dyDescent="0.25">
      <c r="AV17889"/>
      <c r="AW17889"/>
      <c r="AX17889"/>
    </row>
    <row r="17890" spans="48:50" x14ac:dyDescent="0.25">
      <c r="AV17890"/>
      <c r="AW17890"/>
      <c r="AX17890"/>
    </row>
    <row r="17891" spans="48:50" x14ac:dyDescent="0.25">
      <c r="AV17891"/>
      <c r="AW17891"/>
      <c r="AX17891"/>
    </row>
    <row r="17892" spans="48:50" x14ac:dyDescent="0.25">
      <c r="AV17892"/>
      <c r="AW17892"/>
      <c r="AX17892"/>
    </row>
    <row r="17893" spans="48:50" x14ac:dyDescent="0.25">
      <c r="AV17893"/>
      <c r="AW17893"/>
      <c r="AX17893"/>
    </row>
    <row r="17894" spans="48:50" x14ac:dyDescent="0.25">
      <c r="AV17894"/>
      <c r="AW17894"/>
      <c r="AX17894"/>
    </row>
    <row r="17895" spans="48:50" x14ac:dyDescent="0.25">
      <c r="AV17895"/>
      <c r="AW17895"/>
      <c r="AX17895"/>
    </row>
    <row r="17896" spans="48:50" x14ac:dyDescent="0.25">
      <c r="AV17896"/>
      <c r="AW17896"/>
      <c r="AX17896"/>
    </row>
    <row r="17897" spans="48:50" x14ac:dyDescent="0.25">
      <c r="AV17897"/>
      <c r="AW17897"/>
      <c r="AX17897"/>
    </row>
    <row r="17898" spans="48:50" x14ac:dyDescent="0.25">
      <c r="AV17898"/>
      <c r="AW17898"/>
      <c r="AX17898"/>
    </row>
    <row r="17899" spans="48:50" x14ac:dyDescent="0.25">
      <c r="AV17899"/>
      <c r="AW17899"/>
      <c r="AX17899"/>
    </row>
    <row r="17900" spans="48:50" x14ac:dyDescent="0.25">
      <c r="AV17900"/>
      <c r="AW17900"/>
      <c r="AX17900"/>
    </row>
    <row r="17901" spans="48:50" x14ac:dyDescent="0.25">
      <c r="AV17901"/>
      <c r="AW17901"/>
      <c r="AX17901"/>
    </row>
    <row r="17902" spans="48:50" x14ac:dyDescent="0.25">
      <c r="AV17902"/>
      <c r="AW17902"/>
      <c r="AX17902"/>
    </row>
    <row r="17903" spans="48:50" x14ac:dyDescent="0.25">
      <c r="AV17903"/>
      <c r="AW17903"/>
      <c r="AX17903"/>
    </row>
    <row r="17904" spans="48:50" x14ac:dyDescent="0.25">
      <c r="AV17904"/>
      <c r="AW17904"/>
      <c r="AX17904"/>
    </row>
    <row r="17905" spans="48:50" x14ac:dyDescent="0.25">
      <c r="AV17905"/>
      <c r="AW17905"/>
      <c r="AX17905"/>
    </row>
    <row r="17906" spans="48:50" x14ac:dyDescent="0.25">
      <c r="AV17906"/>
      <c r="AW17906"/>
      <c r="AX17906"/>
    </row>
    <row r="17907" spans="48:50" x14ac:dyDescent="0.25">
      <c r="AV17907"/>
      <c r="AW17907"/>
      <c r="AX17907"/>
    </row>
    <row r="17908" spans="48:50" x14ac:dyDescent="0.25">
      <c r="AV17908"/>
      <c r="AW17908"/>
      <c r="AX17908"/>
    </row>
    <row r="17909" spans="48:50" x14ac:dyDescent="0.25">
      <c r="AV17909"/>
      <c r="AW17909"/>
      <c r="AX17909"/>
    </row>
    <row r="17910" spans="48:50" x14ac:dyDescent="0.25">
      <c r="AV17910"/>
      <c r="AW17910"/>
      <c r="AX17910"/>
    </row>
    <row r="17911" spans="48:50" x14ac:dyDescent="0.25">
      <c r="AV17911"/>
      <c r="AW17911"/>
      <c r="AX17911"/>
    </row>
    <row r="17912" spans="48:50" x14ac:dyDescent="0.25">
      <c r="AV17912"/>
      <c r="AW17912"/>
      <c r="AX17912"/>
    </row>
    <row r="17913" spans="48:50" x14ac:dyDescent="0.25">
      <c r="AV17913"/>
      <c r="AW17913"/>
      <c r="AX17913"/>
    </row>
    <row r="17914" spans="48:50" x14ac:dyDescent="0.25">
      <c r="AV17914"/>
      <c r="AW17914"/>
      <c r="AX17914"/>
    </row>
    <row r="17915" spans="48:50" x14ac:dyDescent="0.25">
      <c r="AV17915"/>
      <c r="AW17915"/>
      <c r="AX17915"/>
    </row>
    <row r="17916" spans="48:50" x14ac:dyDescent="0.25">
      <c r="AV17916"/>
      <c r="AW17916"/>
      <c r="AX17916"/>
    </row>
    <row r="17917" spans="48:50" x14ac:dyDescent="0.25">
      <c r="AV17917"/>
      <c r="AW17917"/>
      <c r="AX17917"/>
    </row>
    <row r="17918" spans="48:50" x14ac:dyDescent="0.25">
      <c r="AV17918"/>
      <c r="AW17918"/>
      <c r="AX17918"/>
    </row>
    <row r="17919" spans="48:50" x14ac:dyDescent="0.25">
      <c r="AV17919"/>
      <c r="AW17919"/>
      <c r="AX17919"/>
    </row>
    <row r="17920" spans="48:50" x14ac:dyDescent="0.25">
      <c r="AV17920"/>
      <c r="AW17920"/>
      <c r="AX17920"/>
    </row>
    <row r="17921" spans="48:50" x14ac:dyDescent="0.25">
      <c r="AV17921"/>
      <c r="AW17921"/>
      <c r="AX17921"/>
    </row>
    <row r="17922" spans="48:50" x14ac:dyDescent="0.25">
      <c r="AV17922"/>
      <c r="AW17922"/>
      <c r="AX17922"/>
    </row>
    <row r="17923" spans="48:50" x14ac:dyDescent="0.25">
      <c r="AV17923"/>
      <c r="AW17923"/>
      <c r="AX17923"/>
    </row>
    <row r="17924" spans="48:50" x14ac:dyDescent="0.25">
      <c r="AV17924"/>
      <c r="AW17924"/>
      <c r="AX17924"/>
    </row>
    <row r="17925" spans="48:50" x14ac:dyDescent="0.25">
      <c r="AV17925"/>
      <c r="AW17925"/>
      <c r="AX17925"/>
    </row>
    <row r="17926" spans="48:50" x14ac:dyDescent="0.25">
      <c r="AV17926"/>
      <c r="AW17926"/>
      <c r="AX17926"/>
    </row>
    <row r="17927" spans="48:50" x14ac:dyDescent="0.25">
      <c r="AV17927"/>
      <c r="AW17927"/>
      <c r="AX17927"/>
    </row>
    <row r="17928" spans="48:50" x14ac:dyDescent="0.25">
      <c r="AV17928"/>
      <c r="AW17928"/>
      <c r="AX17928"/>
    </row>
    <row r="17929" spans="48:50" x14ac:dyDescent="0.25">
      <c r="AV17929"/>
      <c r="AW17929"/>
      <c r="AX17929"/>
    </row>
    <row r="17930" spans="48:50" x14ac:dyDescent="0.25">
      <c r="AV17930"/>
      <c r="AW17930"/>
      <c r="AX17930"/>
    </row>
    <row r="17931" spans="48:50" x14ac:dyDescent="0.25">
      <c r="AV17931"/>
      <c r="AW17931"/>
      <c r="AX17931"/>
    </row>
    <row r="17932" spans="48:50" x14ac:dyDescent="0.25">
      <c r="AV17932"/>
      <c r="AW17932"/>
      <c r="AX17932"/>
    </row>
    <row r="17933" spans="48:50" x14ac:dyDescent="0.25">
      <c r="AV17933"/>
      <c r="AW17933"/>
      <c r="AX17933"/>
    </row>
    <row r="17934" spans="48:50" x14ac:dyDescent="0.25">
      <c r="AV17934"/>
      <c r="AW17934"/>
      <c r="AX17934"/>
    </row>
    <row r="17935" spans="48:50" x14ac:dyDescent="0.25">
      <c r="AV17935"/>
      <c r="AW17935"/>
      <c r="AX17935"/>
    </row>
    <row r="17936" spans="48:50" x14ac:dyDescent="0.25">
      <c r="AV17936"/>
      <c r="AW17936"/>
      <c r="AX17936"/>
    </row>
    <row r="17937" spans="48:50" x14ac:dyDescent="0.25">
      <c r="AV17937"/>
      <c r="AW17937"/>
      <c r="AX17937"/>
    </row>
    <row r="17938" spans="48:50" x14ac:dyDescent="0.25">
      <c r="AV17938"/>
      <c r="AW17938"/>
      <c r="AX17938"/>
    </row>
    <row r="17939" spans="48:50" x14ac:dyDescent="0.25">
      <c r="AV17939"/>
      <c r="AW17939"/>
      <c r="AX17939"/>
    </row>
    <row r="17940" spans="48:50" x14ac:dyDescent="0.25">
      <c r="AV17940"/>
      <c r="AW17940"/>
      <c r="AX17940"/>
    </row>
    <row r="17941" spans="48:50" x14ac:dyDescent="0.25">
      <c r="AV17941"/>
      <c r="AW17941"/>
      <c r="AX17941"/>
    </row>
    <row r="17942" spans="48:50" x14ac:dyDescent="0.25">
      <c r="AV17942"/>
      <c r="AW17942"/>
      <c r="AX17942"/>
    </row>
    <row r="17943" spans="48:50" x14ac:dyDescent="0.25">
      <c r="AV17943"/>
      <c r="AW17943"/>
      <c r="AX17943"/>
    </row>
    <row r="17944" spans="48:50" x14ac:dyDescent="0.25">
      <c r="AV17944"/>
      <c r="AW17944"/>
      <c r="AX17944"/>
    </row>
    <row r="17945" spans="48:50" x14ac:dyDescent="0.25">
      <c r="AV17945"/>
      <c r="AW17945"/>
      <c r="AX17945"/>
    </row>
    <row r="17946" spans="48:50" x14ac:dyDescent="0.25">
      <c r="AV17946"/>
      <c r="AW17946"/>
      <c r="AX17946"/>
    </row>
    <row r="17947" spans="48:50" x14ac:dyDescent="0.25">
      <c r="AV17947"/>
      <c r="AW17947"/>
      <c r="AX17947"/>
    </row>
    <row r="17948" spans="48:50" x14ac:dyDescent="0.25">
      <c r="AV17948"/>
      <c r="AW17948"/>
      <c r="AX17948"/>
    </row>
    <row r="17949" spans="48:50" x14ac:dyDescent="0.25">
      <c r="AV17949"/>
      <c r="AW17949"/>
      <c r="AX17949"/>
    </row>
    <row r="17950" spans="48:50" x14ac:dyDescent="0.25">
      <c r="AV17950"/>
      <c r="AW17950"/>
      <c r="AX17950"/>
    </row>
    <row r="17951" spans="48:50" x14ac:dyDescent="0.25">
      <c r="AV17951"/>
      <c r="AW17951"/>
      <c r="AX17951"/>
    </row>
    <row r="17952" spans="48:50" x14ac:dyDescent="0.25">
      <c r="AV17952"/>
      <c r="AW17952"/>
      <c r="AX17952"/>
    </row>
    <row r="17953" spans="48:50" x14ac:dyDescent="0.25">
      <c r="AV17953"/>
      <c r="AW17953"/>
      <c r="AX17953"/>
    </row>
    <row r="17954" spans="48:50" x14ac:dyDescent="0.25">
      <c r="AV17954"/>
      <c r="AW17954"/>
      <c r="AX17954"/>
    </row>
    <row r="17955" spans="48:50" x14ac:dyDescent="0.25">
      <c r="AV17955"/>
      <c r="AW17955"/>
      <c r="AX17955"/>
    </row>
    <row r="17956" spans="48:50" x14ac:dyDescent="0.25">
      <c r="AV17956"/>
      <c r="AW17956"/>
      <c r="AX17956"/>
    </row>
    <row r="17957" spans="48:50" x14ac:dyDescent="0.25">
      <c r="AV17957"/>
      <c r="AW17957"/>
      <c r="AX17957"/>
    </row>
    <row r="17958" spans="48:50" x14ac:dyDescent="0.25">
      <c r="AV17958"/>
      <c r="AW17958"/>
      <c r="AX17958"/>
    </row>
    <row r="17959" spans="48:50" x14ac:dyDescent="0.25">
      <c r="AV17959"/>
      <c r="AW17959"/>
      <c r="AX17959"/>
    </row>
    <row r="17960" spans="48:50" x14ac:dyDescent="0.25">
      <c r="AV17960"/>
      <c r="AW17960"/>
      <c r="AX17960"/>
    </row>
    <row r="17961" spans="48:50" x14ac:dyDescent="0.25">
      <c r="AV17961"/>
      <c r="AW17961"/>
      <c r="AX17961"/>
    </row>
    <row r="17962" spans="48:50" x14ac:dyDescent="0.25">
      <c r="AV17962"/>
      <c r="AW17962"/>
      <c r="AX17962"/>
    </row>
    <row r="17963" spans="48:50" x14ac:dyDescent="0.25">
      <c r="AV17963"/>
      <c r="AW17963"/>
      <c r="AX17963"/>
    </row>
    <row r="17964" spans="48:50" x14ac:dyDescent="0.25">
      <c r="AV17964"/>
      <c r="AW17964"/>
      <c r="AX17964"/>
    </row>
    <row r="17965" spans="48:50" x14ac:dyDescent="0.25">
      <c r="AV17965"/>
      <c r="AW17965"/>
      <c r="AX17965"/>
    </row>
    <row r="17966" spans="48:50" x14ac:dyDescent="0.25">
      <c r="AV17966"/>
      <c r="AW17966"/>
      <c r="AX17966"/>
    </row>
    <row r="17967" spans="48:50" x14ac:dyDescent="0.25">
      <c r="AV17967"/>
      <c r="AW17967"/>
      <c r="AX17967"/>
    </row>
    <row r="17968" spans="48:50" x14ac:dyDescent="0.25">
      <c r="AV17968"/>
      <c r="AW17968"/>
      <c r="AX17968"/>
    </row>
    <row r="17969" spans="48:50" x14ac:dyDescent="0.25">
      <c r="AV17969"/>
      <c r="AW17969"/>
      <c r="AX17969"/>
    </row>
    <row r="17970" spans="48:50" x14ac:dyDescent="0.25">
      <c r="AV17970"/>
      <c r="AW17970"/>
      <c r="AX17970"/>
    </row>
    <row r="17971" spans="48:50" x14ac:dyDescent="0.25">
      <c r="AV17971"/>
      <c r="AW17971"/>
      <c r="AX17971"/>
    </row>
    <row r="17972" spans="48:50" x14ac:dyDescent="0.25">
      <c r="AV17972"/>
      <c r="AW17972"/>
      <c r="AX17972"/>
    </row>
    <row r="17973" spans="48:50" x14ac:dyDescent="0.25">
      <c r="AV17973"/>
      <c r="AW17973"/>
      <c r="AX17973"/>
    </row>
    <row r="17974" spans="48:50" x14ac:dyDescent="0.25">
      <c r="AV17974"/>
      <c r="AW17974"/>
      <c r="AX17974"/>
    </row>
    <row r="17975" spans="48:50" x14ac:dyDescent="0.25">
      <c r="AV17975"/>
      <c r="AW17975"/>
      <c r="AX17975"/>
    </row>
    <row r="17976" spans="48:50" x14ac:dyDescent="0.25">
      <c r="AV17976"/>
      <c r="AW17976"/>
      <c r="AX17976"/>
    </row>
    <row r="17977" spans="48:50" x14ac:dyDescent="0.25">
      <c r="AV17977"/>
      <c r="AW17977"/>
      <c r="AX17977"/>
    </row>
    <row r="17978" spans="48:50" x14ac:dyDescent="0.25">
      <c r="AV17978"/>
      <c r="AW17978"/>
      <c r="AX17978"/>
    </row>
    <row r="17979" spans="48:50" x14ac:dyDescent="0.25">
      <c r="AV17979"/>
      <c r="AW17979"/>
      <c r="AX17979"/>
    </row>
    <row r="17980" spans="48:50" x14ac:dyDescent="0.25">
      <c r="AV17980"/>
      <c r="AW17980"/>
      <c r="AX17980"/>
    </row>
    <row r="17981" spans="48:50" x14ac:dyDescent="0.25">
      <c r="AV17981"/>
      <c r="AW17981"/>
      <c r="AX17981"/>
    </row>
    <row r="17982" spans="48:50" x14ac:dyDescent="0.25">
      <c r="AV17982"/>
      <c r="AW17982"/>
      <c r="AX17982"/>
    </row>
    <row r="17983" spans="48:50" x14ac:dyDescent="0.25">
      <c r="AV17983"/>
      <c r="AW17983"/>
      <c r="AX17983"/>
    </row>
    <row r="17984" spans="48:50" x14ac:dyDescent="0.25">
      <c r="AV17984"/>
      <c r="AW17984"/>
      <c r="AX17984"/>
    </row>
    <row r="17985" spans="48:50" x14ac:dyDescent="0.25">
      <c r="AV17985"/>
      <c r="AW17985"/>
      <c r="AX17985"/>
    </row>
    <row r="17986" spans="48:50" x14ac:dyDescent="0.25">
      <c r="AV17986"/>
      <c r="AW17986"/>
      <c r="AX17986"/>
    </row>
    <row r="17987" spans="48:50" x14ac:dyDescent="0.25">
      <c r="AV17987"/>
      <c r="AW17987"/>
      <c r="AX17987"/>
    </row>
    <row r="17988" spans="48:50" x14ac:dyDescent="0.25">
      <c r="AV17988"/>
      <c r="AW17988"/>
      <c r="AX17988"/>
    </row>
    <row r="17989" spans="48:50" x14ac:dyDescent="0.25">
      <c r="AV17989"/>
      <c r="AW17989"/>
      <c r="AX17989"/>
    </row>
    <row r="17990" spans="48:50" x14ac:dyDescent="0.25">
      <c r="AV17990"/>
      <c r="AW17990"/>
      <c r="AX17990"/>
    </row>
    <row r="17991" spans="48:50" x14ac:dyDescent="0.25">
      <c r="AV17991"/>
      <c r="AW17991"/>
      <c r="AX17991"/>
    </row>
    <row r="17992" spans="48:50" x14ac:dyDescent="0.25">
      <c r="AV17992"/>
      <c r="AW17992"/>
      <c r="AX17992"/>
    </row>
    <row r="17993" spans="48:50" x14ac:dyDescent="0.25">
      <c r="AV17993"/>
      <c r="AW17993"/>
      <c r="AX17993"/>
    </row>
    <row r="17994" spans="48:50" x14ac:dyDescent="0.25">
      <c r="AV17994"/>
      <c r="AW17994"/>
      <c r="AX17994"/>
    </row>
    <row r="17995" spans="48:50" x14ac:dyDescent="0.25">
      <c r="AV17995"/>
      <c r="AW17995"/>
      <c r="AX17995"/>
    </row>
    <row r="17996" spans="48:50" x14ac:dyDescent="0.25">
      <c r="AV17996"/>
      <c r="AW17996"/>
      <c r="AX17996"/>
    </row>
    <row r="17997" spans="48:50" x14ac:dyDescent="0.25">
      <c r="AV17997"/>
      <c r="AW17997"/>
      <c r="AX17997"/>
    </row>
    <row r="17998" spans="48:50" x14ac:dyDescent="0.25">
      <c r="AV17998"/>
      <c r="AW17998"/>
      <c r="AX17998"/>
    </row>
    <row r="17999" spans="48:50" x14ac:dyDescent="0.25">
      <c r="AV17999"/>
      <c r="AW17999"/>
      <c r="AX17999"/>
    </row>
    <row r="18000" spans="48:50" x14ac:dyDescent="0.25">
      <c r="AV18000"/>
      <c r="AW18000"/>
      <c r="AX18000"/>
    </row>
    <row r="18001" spans="48:50" x14ac:dyDescent="0.25">
      <c r="AV18001"/>
      <c r="AW18001"/>
      <c r="AX18001"/>
    </row>
    <row r="18002" spans="48:50" x14ac:dyDescent="0.25">
      <c r="AV18002"/>
      <c r="AW18002"/>
      <c r="AX18002"/>
    </row>
    <row r="18003" spans="48:50" x14ac:dyDescent="0.25">
      <c r="AV18003"/>
      <c r="AW18003"/>
      <c r="AX18003"/>
    </row>
    <row r="18004" spans="48:50" x14ac:dyDescent="0.25">
      <c r="AV18004"/>
      <c r="AW18004"/>
      <c r="AX18004"/>
    </row>
    <row r="18005" spans="48:50" x14ac:dyDescent="0.25">
      <c r="AV18005"/>
      <c r="AW18005"/>
      <c r="AX18005"/>
    </row>
    <row r="18006" spans="48:50" x14ac:dyDescent="0.25">
      <c r="AV18006"/>
      <c r="AW18006"/>
      <c r="AX18006"/>
    </row>
    <row r="18007" spans="48:50" x14ac:dyDescent="0.25">
      <c r="AV18007"/>
      <c r="AW18007"/>
      <c r="AX18007"/>
    </row>
    <row r="18008" spans="48:50" x14ac:dyDescent="0.25">
      <c r="AV18008"/>
      <c r="AW18008"/>
      <c r="AX18008"/>
    </row>
    <row r="18009" spans="48:50" x14ac:dyDescent="0.25">
      <c r="AV18009"/>
      <c r="AW18009"/>
      <c r="AX18009"/>
    </row>
    <row r="18010" spans="48:50" x14ac:dyDescent="0.25">
      <c r="AV18010"/>
      <c r="AW18010"/>
      <c r="AX18010"/>
    </row>
    <row r="18011" spans="48:50" x14ac:dyDescent="0.25">
      <c r="AV18011"/>
      <c r="AW18011"/>
      <c r="AX18011"/>
    </row>
    <row r="18012" spans="48:50" x14ac:dyDescent="0.25">
      <c r="AV18012"/>
      <c r="AW18012"/>
      <c r="AX18012"/>
    </row>
    <row r="18013" spans="48:50" x14ac:dyDescent="0.25">
      <c r="AV18013"/>
      <c r="AW18013"/>
      <c r="AX18013"/>
    </row>
    <row r="18014" spans="48:50" x14ac:dyDescent="0.25">
      <c r="AV18014"/>
      <c r="AW18014"/>
      <c r="AX18014"/>
    </row>
    <row r="18015" spans="48:50" x14ac:dyDescent="0.25">
      <c r="AV18015"/>
      <c r="AW18015"/>
      <c r="AX18015"/>
    </row>
    <row r="18016" spans="48:50" x14ac:dyDescent="0.25">
      <c r="AV18016"/>
      <c r="AW18016"/>
      <c r="AX18016"/>
    </row>
    <row r="18017" spans="48:50" x14ac:dyDescent="0.25">
      <c r="AV18017"/>
      <c r="AW18017"/>
      <c r="AX18017"/>
    </row>
    <row r="18018" spans="48:50" x14ac:dyDescent="0.25">
      <c r="AV18018"/>
      <c r="AW18018"/>
      <c r="AX18018"/>
    </row>
    <row r="18019" spans="48:50" x14ac:dyDescent="0.25">
      <c r="AV18019"/>
      <c r="AW18019"/>
      <c r="AX18019"/>
    </row>
    <row r="18020" spans="48:50" x14ac:dyDescent="0.25">
      <c r="AV18020"/>
      <c r="AW18020"/>
      <c r="AX18020"/>
    </row>
    <row r="18021" spans="48:50" x14ac:dyDescent="0.25">
      <c r="AV18021"/>
      <c r="AW18021"/>
      <c r="AX18021"/>
    </row>
    <row r="18022" spans="48:50" x14ac:dyDescent="0.25">
      <c r="AV18022"/>
      <c r="AW18022"/>
      <c r="AX18022"/>
    </row>
    <row r="18023" spans="48:50" x14ac:dyDescent="0.25">
      <c r="AV18023"/>
      <c r="AW18023"/>
      <c r="AX18023"/>
    </row>
    <row r="18024" spans="48:50" x14ac:dyDescent="0.25">
      <c r="AV18024"/>
      <c r="AW18024"/>
      <c r="AX18024"/>
    </row>
    <row r="18025" spans="48:50" x14ac:dyDescent="0.25">
      <c r="AV18025"/>
      <c r="AW18025"/>
      <c r="AX18025"/>
    </row>
    <row r="18026" spans="48:50" x14ac:dyDescent="0.25">
      <c r="AV18026"/>
      <c r="AW18026"/>
      <c r="AX18026"/>
    </row>
    <row r="18027" spans="48:50" x14ac:dyDescent="0.25">
      <c r="AV18027"/>
      <c r="AW18027"/>
      <c r="AX18027"/>
    </row>
    <row r="18028" spans="48:50" x14ac:dyDescent="0.25">
      <c r="AV18028"/>
      <c r="AW18028"/>
      <c r="AX18028"/>
    </row>
    <row r="18029" spans="48:50" x14ac:dyDescent="0.25">
      <c r="AV18029"/>
      <c r="AW18029"/>
      <c r="AX18029"/>
    </row>
    <row r="18030" spans="48:50" x14ac:dyDescent="0.25">
      <c r="AV18030"/>
      <c r="AW18030"/>
      <c r="AX18030"/>
    </row>
    <row r="18031" spans="48:50" x14ac:dyDescent="0.25">
      <c r="AV18031"/>
      <c r="AW18031"/>
      <c r="AX18031"/>
    </row>
    <row r="18032" spans="48:50" x14ac:dyDescent="0.25">
      <c r="AV18032"/>
      <c r="AW18032"/>
      <c r="AX18032"/>
    </row>
    <row r="18033" spans="48:50" x14ac:dyDescent="0.25">
      <c r="AV18033"/>
      <c r="AW18033"/>
      <c r="AX18033"/>
    </row>
    <row r="18034" spans="48:50" x14ac:dyDescent="0.25">
      <c r="AV18034"/>
      <c r="AW18034"/>
      <c r="AX18034"/>
    </row>
    <row r="18035" spans="48:50" x14ac:dyDescent="0.25">
      <c r="AV18035"/>
      <c r="AW18035"/>
      <c r="AX18035"/>
    </row>
    <row r="18036" spans="48:50" x14ac:dyDescent="0.25">
      <c r="AV18036"/>
      <c r="AW18036"/>
      <c r="AX18036"/>
    </row>
    <row r="18037" spans="48:50" x14ac:dyDescent="0.25">
      <c r="AV18037"/>
      <c r="AW18037"/>
      <c r="AX18037"/>
    </row>
    <row r="18038" spans="48:50" x14ac:dyDescent="0.25">
      <c r="AV18038"/>
      <c r="AW18038"/>
      <c r="AX18038"/>
    </row>
    <row r="18039" spans="48:50" x14ac:dyDescent="0.25">
      <c r="AV18039"/>
      <c r="AW18039"/>
      <c r="AX18039"/>
    </row>
    <row r="18040" spans="48:50" x14ac:dyDescent="0.25">
      <c r="AV18040"/>
      <c r="AW18040"/>
      <c r="AX18040"/>
    </row>
    <row r="18041" spans="48:50" x14ac:dyDescent="0.25">
      <c r="AV18041"/>
      <c r="AW18041"/>
      <c r="AX18041"/>
    </row>
    <row r="18042" spans="48:50" x14ac:dyDescent="0.25">
      <c r="AV18042"/>
      <c r="AW18042"/>
      <c r="AX18042"/>
    </row>
    <row r="18043" spans="48:50" x14ac:dyDescent="0.25">
      <c r="AV18043"/>
      <c r="AW18043"/>
      <c r="AX18043"/>
    </row>
    <row r="18044" spans="48:50" x14ac:dyDescent="0.25">
      <c r="AV18044"/>
      <c r="AW18044"/>
      <c r="AX18044"/>
    </row>
    <row r="18045" spans="48:50" x14ac:dyDescent="0.25">
      <c r="AV18045"/>
      <c r="AW18045"/>
      <c r="AX18045"/>
    </row>
    <row r="18046" spans="48:50" x14ac:dyDescent="0.25">
      <c r="AV18046"/>
      <c r="AW18046"/>
      <c r="AX18046"/>
    </row>
    <row r="18047" spans="48:50" x14ac:dyDescent="0.25">
      <c r="AV18047"/>
      <c r="AW18047"/>
      <c r="AX18047"/>
    </row>
    <row r="18048" spans="48:50" x14ac:dyDescent="0.25">
      <c r="AV18048"/>
      <c r="AW18048"/>
      <c r="AX18048"/>
    </row>
    <row r="18049" spans="48:50" x14ac:dyDescent="0.25">
      <c r="AV18049"/>
      <c r="AW18049"/>
      <c r="AX18049"/>
    </row>
    <row r="18050" spans="48:50" x14ac:dyDescent="0.25">
      <c r="AV18050"/>
      <c r="AW18050"/>
      <c r="AX18050"/>
    </row>
    <row r="18051" spans="48:50" x14ac:dyDescent="0.25">
      <c r="AV18051"/>
      <c r="AW18051"/>
      <c r="AX18051"/>
    </row>
    <row r="18052" spans="48:50" x14ac:dyDescent="0.25">
      <c r="AV18052"/>
      <c r="AW18052"/>
      <c r="AX18052"/>
    </row>
    <row r="18053" spans="48:50" x14ac:dyDescent="0.25">
      <c r="AV18053"/>
      <c r="AW18053"/>
      <c r="AX18053"/>
    </row>
    <row r="18054" spans="48:50" x14ac:dyDescent="0.25">
      <c r="AV18054"/>
      <c r="AW18054"/>
      <c r="AX18054"/>
    </row>
    <row r="18055" spans="48:50" x14ac:dyDescent="0.25">
      <c r="AV18055"/>
      <c r="AW18055"/>
      <c r="AX18055"/>
    </row>
    <row r="18056" spans="48:50" x14ac:dyDescent="0.25">
      <c r="AV18056"/>
      <c r="AW18056"/>
      <c r="AX18056"/>
    </row>
    <row r="18057" spans="48:50" x14ac:dyDescent="0.25">
      <c r="AV18057"/>
      <c r="AW18057"/>
      <c r="AX18057"/>
    </row>
    <row r="18058" spans="48:50" x14ac:dyDescent="0.25">
      <c r="AV18058"/>
      <c r="AW18058"/>
      <c r="AX18058"/>
    </row>
    <row r="18059" spans="48:50" x14ac:dyDescent="0.25">
      <c r="AV18059"/>
      <c r="AW18059"/>
      <c r="AX18059"/>
    </row>
    <row r="18060" spans="48:50" x14ac:dyDescent="0.25">
      <c r="AV18060"/>
      <c r="AW18060"/>
      <c r="AX18060"/>
    </row>
    <row r="18061" spans="48:50" x14ac:dyDescent="0.25">
      <c r="AV18061"/>
      <c r="AW18061"/>
      <c r="AX18061"/>
    </row>
    <row r="18062" spans="48:50" x14ac:dyDescent="0.25">
      <c r="AV18062"/>
      <c r="AW18062"/>
      <c r="AX18062"/>
    </row>
    <row r="18063" spans="48:50" x14ac:dyDescent="0.25">
      <c r="AV18063"/>
      <c r="AW18063"/>
      <c r="AX18063"/>
    </row>
    <row r="18064" spans="48:50" x14ac:dyDescent="0.25">
      <c r="AV18064"/>
      <c r="AW18064"/>
      <c r="AX18064"/>
    </row>
    <row r="18065" spans="48:50" x14ac:dyDescent="0.25">
      <c r="AV18065"/>
      <c r="AW18065"/>
      <c r="AX18065"/>
    </row>
    <row r="18066" spans="48:50" x14ac:dyDescent="0.25">
      <c r="AV18066"/>
      <c r="AW18066"/>
      <c r="AX18066"/>
    </row>
    <row r="18067" spans="48:50" x14ac:dyDescent="0.25">
      <c r="AV18067"/>
      <c r="AW18067"/>
      <c r="AX18067"/>
    </row>
    <row r="18068" spans="48:50" x14ac:dyDescent="0.25">
      <c r="AV18068"/>
      <c r="AW18068"/>
      <c r="AX18068"/>
    </row>
    <row r="18069" spans="48:50" x14ac:dyDescent="0.25">
      <c r="AV18069"/>
      <c r="AW18069"/>
      <c r="AX18069"/>
    </row>
    <row r="18070" spans="48:50" x14ac:dyDescent="0.25">
      <c r="AV18070"/>
      <c r="AW18070"/>
      <c r="AX18070"/>
    </row>
    <row r="18071" spans="48:50" x14ac:dyDescent="0.25">
      <c r="AV18071"/>
      <c r="AW18071"/>
      <c r="AX18071"/>
    </row>
    <row r="18072" spans="48:50" x14ac:dyDescent="0.25">
      <c r="AV18072"/>
      <c r="AW18072"/>
      <c r="AX18072"/>
    </row>
    <row r="18073" spans="48:50" x14ac:dyDescent="0.25">
      <c r="AV18073"/>
      <c r="AW18073"/>
      <c r="AX18073"/>
    </row>
    <row r="18074" spans="48:50" x14ac:dyDescent="0.25">
      <c r="AV18074"/>
      <c r="AW18074"/>
      <c r="AX18074"/>
    </row>
    <row r="18075" spans="48:50" x14ac:dyDescent="0.25">
      <c r="AV18075"/>
      <c r="AW18075"/>
      <c r="AX18075"/>
    </row>
    <row r="18076" spans="48:50" x14ac:dyDescent="0.25">
      <c r="AV18076"/>
      <c r="AW18076"/>
      <c r="AX18076"/>
    </row>
    <row r="18077" spans="48:50" x14ac:dyDescent="0.25">
      <c r="AV18077"/>
      <c r="AW18077"/>
      <c r="AX18077"/>
    </row>
    <row r="18078" spans="48:50" x14ac:dyDescent="0.25">
      <c r="AV18078"/>
      <c r="AW18078"/>
      <c r="AX18078"/>
    </row>
    <row r="18079" spans="48:50" x14ac:dyDescent="0.25">
      <c r="AV18079"/>
      <c r="AW18079"/>
      <c r="AX18079"/>
    </row>
    <row r="18080" spans="48:50" x14ac:dyDescent="0.25">
      <c r="AV18080"/>
      <c r="AW18080"/>
      <c r="AX18080"/>
    </row>
    <row r="18081" spans="48:50" x14ac:dyDescent="0.25">
      <c r="AV18081"/>
      <c r="AW18081"/>
      <c r="AX18081"/>
    </row>
    <row r="18082" spans="48:50" x14ac:dyDescent="0.25">
      <c r="AV18082"/>
      <c r="AW18082"/>
      <c r="AX18082"/>
    </row>
    <row r="18083" spans="48:50" x14ac:dyDescent="0.25">
      <c r="AV18083"/>
      <c r="AW18083"/>
      <c r="AX18083"/>
    </row>
    <row r="18084" spans="48:50" x14ac:dyDescent="0.25">
      <c r="AV18084"/>
      <c r="AW18084"/>
      <c r="AX18084"/>
    </row>
    <row r="18085" spans="48:50" x14ac:dyDescent="0.25">
      <c r="AV18085"/>
      <c r="AW18085"/>
      <c r="AX18085"/>
    </row>
    <row r="18086" spans="48:50" x14ac:dyDescent="0.25">
      <c r="AV18086"/>
      <c r="AW18086"/>
      <c r="AX18086"/>
    </row>
    <row r="18087" spans="48:50" x14ac:dyDescent="0.25">
      <c r="AV18087"/>
      <c r="AW18087"/>
      <c r="AX18087"/>
    </row>
    <row r="18088" spans="48:50" x14ac:dyDescent="0.25">
      <c r="AV18088"/>
      <c r="AW18088"/>
      <c r="AX18088"/>
    </row>
    <row r="18089" spans="48:50" x14ac:dyDescent="0.25">
      <c r="AV18089"/>
      <c r="AW18089"/>
      <c r="AX18089"/>
    </row>
    <row r="18090" spans="48:50" x14ac:dyDescent="0.25">
      <c r="AV18090"/>
      <c r="AW18090"/>
      <c r="AX18090"/>
    </row>
    <row r="18091" spans="48:50" x14ac:dyDescent="0.25">
      <c r="AV18091"/>
      <c r="AW18091"/>
      <c r="AX18091"/>
    </row>
    <row r="18092" spans="48:50" x14ac:dyDescent="0.25">
      <c r="AV18092"/>
      <c r="AW18092"/>
      <c r="AX18092"/>
    </row>
    <row r="18093" spans="48:50" x14ac:dyDescent="0.25">
      <c r="AV18093"/>
      <c r="AW18093"/>
      <c r="AX18093"/>
    </row>
    <row r="18094" spans="48:50" x14ac:dyDescent="0.25">
      <c r="AV18094"/>
      <c r="AW18094"/>
      <c r="AX18094"/>
    </row>
    <row r="18095" spans="48:50" x14ac:dyDescent="0.25">
      <c r="AV18095"/>
      <c r="AW18095"/>
      <c r="AX18095"/>
    </row>
    <row r="18096" spans="48:50" x14ac:dyDescent="0.25">
      <c r="AV18096"/>
      <c r="AW18096"/>
      <c r="AX18096"/>
    </row>
    <row r="18097" spans="48:50" x14ac:dyDescent="0.25">
      <c r="AV18097"/>
      <c r="AW18097"/>
      <c r="AX18097"/>
    </row>
    <row r="18098" spans="48:50" x14ac:dyDescent="0.25">
      <c r="AV18098"/>
      <c r="AW18098"/>
      <c r="AX18098"/>
    </row>
    <row r="18099" spans="48:50" x14ac:dyDescent="0.25">
      <c r="AV18099"/>
      <c r="AW18099"/>
      <c r="AX18099"/>
    </row>
    <row r="18100" spans="48:50" x14ac:dyDescent="0.25">
      <c r="AV18100"/>
      <c r="AW18100"/>
      <c r="AX18100"/>
    </row>
    <row r="18101" spans="48:50" x14ac:dyDescent="0.25">
      <c r="AV18101"/>
      <c r="AW18101"/>
      <c r="AX18101"/>
    </row>
    <row r="18102" spans="48:50" x14ac:dyDescent="0.25">
      <c r="AV18102"/>
      <c r="AW18102"/>
      <c r="AX18102"/>
    </row>
    <row r="18103" spans="48:50" x14ac:dyDescent="0.25">
      <c r="AV18103"/>
      <c r="AW18103"/>
      <c r="AX18103"/>
    </row>
    <row r="18104" spans="48:50" x14ac:dyDescent="0.25">
      <c r="AV18104"/>
      <c r="AW18104"/>
      <c r="AX18104"/>
    </row>
    <row r="18105" spans="48:50" x14ac:dyDescent="0.25">
      <c r="AV18105"/>
      <c r="AW18105"/>
      <c r="AX18105"/>
    </row>
    <row r="18106" spans="48:50" x14ac:dyDescent="0.25">
      <c r="AV18106"/>
      <c r="AW18106"/>
      <c r="AX18106"/>
    </row>
    <row r="18107" spans="48:50" x14ac:dyDescent="0.25">
      <c r="AV18107"/>
      <c r="AW18107"/>
      <c r="AX18107"/>
    </row>
    <row r="18108" spans="48:50" x14ac:dyDescent="0.25">
      <c r="AV18108"/>
      <c r="AW18108"/>
      <c r="AX18108"/>
    </row>
    <row r="18109" spans="48:50" x14ac:dyDescent="0.25">
      <c r="AV18109"/>
      <c r="AW18109"/>
      <c r="AX18109"/>
    </row>
    <row r="18110" spans="48:50" x14ac:dyDescent="0.25">
      <c r="AV18110"/>
      <c r="AW18110"/>
      <c r="AX18110"/>
    </row>
    <row r="18111" spans="48:50" x14ac:dyDescent="0.25">
      <c r="AV18111"/>
      <c r="AW18111"/>
      <c r="AX18111"/>
    </row>
    <row r="18112" spans="48:50" x14ac:dyDescent="0.25">
      <c r="AV18112"/>
      <c r="AW18112"/>
      <c r="AX18112"/>
    </row>
    <row r="18113" spans="48:50" x14ac:dyDescent="0.25">
      <c r="AV18113"/>
      <c r="AW18113"/>
      <c r="AX18113"/>
    </row>
    <row r="18114" spans="48:50" x14ac:dyDescent="0.25">
      <c r="AV18114"/>
      <c r="AW18114"/>
      <c r="AX18114"/>
    </row>
    <row r="18115" spans="48:50" x14ac:dyDescent="0.25">
      <c r="AV18115"/>
      <c r="AW18115"/>
      <c r="AX18115"/>
    </row>
    <row r="18116" spans="48:50" x14ac:dyDescent="0.25">
      <c r="AV18116"/>
      <c r="AW18116"/>
      <c r="AX18116"/>
    </row>
    <row r="18117" spans="48:50" x14ac:dyDescent="0.25">
      <c r="AV18117"/>
      <c r="AW18117"/>
      <c r="AX18117"/>
    </row>
    <row r="18118" spans="48:50" x14ac:dyDescent="0.25">
      <c r="AV18118"/>
      <c r="AW18118"/>
      <c r="AX18118"/>
    </row>
    <row r="18119" spans="48:50" x14ac:dyDescent="0.25">
      <c r="AV18119"/>
      <c r="AW18119"/>
      <c r="AX18119"/>
    </row>
    <row r="18120" spans="48:50" x14ac:dyDescent="0.25">
      <c r="AV18120"/>
      <c r="AW18120"/>
      <c r="AX18120"/>
    </row>
    <row r="18121" spans="48:50" x14ac:dyDescent="0.25">
      <c r="AV18121"/>
      <c r="AW18121"/>
      <c r="AX18121"/>
    </row>
    <row r="18122" spans="48:50" x14ac:dyDescent="0.25">
      <c r="AV18122"/>
      <c r="AW18122"/>
      <c r="AX18122"/>
    </row>
    <row r="18123" spans="48:50" x14ac:dyDescent="0.25">
      <c r="AV18123"/>
      <c r="AW18123"/>
      <c r="AX18123"/>
    </row>
    <row r="18124" spans="48:50" x14ac:dyDescent="0.25">
      <c r="AV18124"/>
      <c r="AW18124"/>
      <c r="AX18124"/>
    </row>
    <row r="18125" spans="48:50" x14ac:dyDescent="0.25">
      <c r="AV18125"/>
      <c r="AW18125"/>
      <c r="AX18125"/>
    </row>
    <row r="18126" spans="48:50" x14ac:dyDescent="0.25">
      <c r="AV18126"/>
      <c r="AW18126"/>
      <c r="AX18126"/>
    </row>
    <row r="18127" spans="48:50" x14ac:dyDescent="0.25">
      <c r="AV18127"/>
      <c r="AW18127"/>
      <c r="AX18127"/>
    </row>
    <row r="18128" spans="48:50" x14ac:dyDescent="0.25">
      <c r="AV18128"/>
      <c r="AW18128"/>
      <c r="AX18128"/>
    </row>
    <row r="18129" spans="48:50" x14ac:dyDescent="0.25">
      <c r="AV18129"/>
      <c r="AW18129"/>
      <c r="AX18129"/>
    </row>
    <row r="18130" spans="48:50" x14ac:dyDescent="0.25">
      <c r="AV18130"/>
      <c r="AW18130"/>
      <c r="AX18130"/>
    </row>
    <row r="18131" spans="48:50" x14ac:dyDescent="0.25">
      <c r="AV18131"/>
      <c r="AW18131"/>
      <c r="AX18131"/>
    </row>
    <row r="18132" spans="48:50" x14ac:dyDescent="0.25">
      <c r="AV18132"/>
      <c r="AW18132"/>
      <c r="AX18132"/>
    </row>
    <row r="18133" spans="48:50" x14ac:dyDescent="0.25">
      <c r="AV18133"/>
      <c r="AW18133"/>
      <c r="AX18133"/>
    </row>
    <row r="18134" spans="48:50" x14ac:dyDescent="0.25">
      <c r="AV18134"/>
      <c r="AW18134"/>
      <c r="AX18134"/>
    </row>
    <row r="18135" spans="48:50" x14ac:dyDescent="0.25">
      <c r="AV18135"/>
      <c r="AW18135"/>
      <c r="AX18135"/>
    </row>
    <row r="18136" spans="48:50" x14ac:dyDescent="0.25">
      <c r="AV18136"/>
      <c r="AW18136"/>
      <c r="AX18136"/>
    </row>
    <row r="18137" spans="48:50" x14ac:dyDescent="0.25">
      <c r="AV18137"/>
      <c r="AW18137"/>
      <c r="AX18137"/>
    </row>
    <row r="18138" spans="48:50" x14ac:dyDescent="0.25">
      <c r="AV18138"/>
      <c r="AW18138"/>
      <c r="AX18138"/>
    </row>
    <row r="18139" spans="48:50" x14ac:dyDescent="0.25">
      <c r="AV18139"/>
      <c r="AW18139"/>
      <c r="AX18139"/>
    </row>
    <row r="18140" spans="48:50" x14ac:dyDescent="0.25">
      <c r="AV18140"/>
      <c r="AW18140"/>
      <c r="AX18140"/>
    </row>
    <row r="18141" spans="48:50" x14ac:dyDescent="0.25">
      <c r="AV18141"/>
      <c r="AW18141"/>
      <c r="AX18141"/>
    </row>
    <row r="18142" spans="48:50" x14ac:dyDescent="0.25">
      <c r="AV18142"/>
      <c r="AW18142"/>
      <c r="AX18142"/>
    </row>
    <row r="18143" spans="48:50" x14ac:dyDescent="0.25">
      <c r="AV18143"/>
      <c r="AW18143"/>
      <c r="AX18143"/>
    </row>
    <row r="18144" spans="48:50" x14ac:dyDescent="0.25">
      <c r="AV18144"/>
      <c r="AW18144"/>
      <c r="AX18144"/>
    </row>
    <row r="18145" spans="48:50" x14ac:dyDescent="0.25">
      <c r="AV18145"/>
      <c r="AW18145"/>
      <c r="AX18145"/>
    </row>
    <row r="18146" spans="48:50" x14ac:dyDescent="0.25">
      <c r="AV18146"/>
      <c r="AW18146"/>
      <c r="AX18146"/>
    </row>
    <row r="18147" spans="48:50" x14ac:dyDescent="0.25">
      <c r="AV18147"/>
      <c r="AW18147"/>
      <c r="AX18147"/>
    </row>
    <row r="18148" spans="48:50" x14ac:dyDescent="0.25">
      <c r="AV18148"/>
      <c r="AW18148"/>
      <c r="AX18148"/>
    </row>
    <row r="18149" spans="48:50" x14ac:dyDescent="0.25">
      <c r="AV18149"/>
      <c r="AW18149"/>
      <c r="AX18149"/>
    </row>
    <row r="18150" spans="48:50" x14ac:dyDescent="0.25">
      <c r="AV18150"/>
      <c r="AW18150"/>
      <c r="AX18150"/>
    </row>
    <row r="18151" spans="48:50" x14ac:dyDescent="0.25">
      <c r="AV18151"/>
      <c r="AW18151"/>
      <c r="AX18151"/>
    </row>
    <row r="18152" spans="48:50" x14ac:dyDescent="0.25">
      <c r="AV18152"/>
      <c r="AW18152"/>
      <c r="AX18152"/>
    </row>
    <row r="18153" spans="48:50" x14ac:dyDescent="0.25">
      <c r="AV18153"/>
      <c r="AW18153"/>
      <c r="AX18153"/>
    </row>
    <row r="18154" spans="48:50" x14ac:dyDescent="0.25">
      <c r="AV18154"/>
      <c r="AW18154"/>
      <c r="AX18154"/>
    </row>
    <row r="18155" spans="48:50" x14ac:dyDescent="0.25">
      <c r="AV18155"/>
      <c r="AW18155"/>
      <c r="AX18155"/>
    </row>
    <row r="18156" spans="48:50" x14ac:dyDescent="0.25">
      <c r="AV18156"/>
      <c r="AW18156"/>
      <c r="AX18156"/>
    </row>
    <row r="18157" spans="48:50" x14ac:dyDescent="0.25">
      <c r="AV18157"/>
      <c r="AW18157"/>
      <c r="AX18157"/>
    </row>
    <row r="18158" spans="48:50" x14ac:dyDescent="0.25">
      <c r="AV18158"/>
      <c r="AW18158"/>
      <c r="AX18158"/>
    </row>
    <row r="18159" spans="48:50" x14ac:dyDescent="0.25">
      <c r="AV18159"/>
      <c r="AW18159"/>
      <c r="AX18159"/>
    </row>
    <row r="18160" spans="48:50" x14ac:dyDescent="0.25">
      <c r="AV18160"/>
      <c r="AW18160"/>
      <c r="AX18160"/>
    </row>
    <row r="18161" spans="48:50" x14ac:dyDescent="0.25">
      <c r="AV18161"/>
      <c r="AW18161"/>
      <c r="AX18161"/>
    </row>
    <row r="18162" spans="48:50" x14ac:dyDescent="0.25">
      <c r="AV18162"/>
      <c r="AW18162"/>
      <c r="AX18162"/>
    </row>
    <row r="18163" spans="48:50" x14ac:dyDescent="0.25">
      <c r="AV18163"/>
      <c r="AW18163"/>
      <c r="AX18163"/>
    </row>
    <row r="18164" spans="48:50" x14ac:dyDescent="0.25">
      <c r="AV18164"/>
      <c r="AW18164"/>
      <c r="AX18164"/>
    </row>
    <row r="18165" spans="48:50" x14ac:dyDescent="0.25">
      <c r="AV18165"/>
      <c r="AW18165"/>
      <c r="AX18165"/>
    </row>
    <row r="18166" spans="48:50" x14ac:dyDescent="0.25">
      <c r="AV18166"/>
      <c r="AW18166"/>
      <c r="AX18166"/>
    </row>
    <row r="18167" spans="48:50" x14ac:dyDescent="0.25">
      <c r="AV18167"/>
      <c r="AW18167"/>
      <c r="AX18167"/>
    </row>
    <row r="18168" spans="48:50" x14ac:dyDescent="0.25">
      <c r="AV18168"/>
      <c r="AW18168"/>
      <c r="AX18168"/>
    </row>
    <row r="18169" spans="48:50" x14ac:dyDescent="0.25">
      <c r="AV18169"/>
      <c r="AW18169"/>
      <c r="AX18169"/>
    </row>
    <row r="18170" spans="48:50" x14ac:dyDescent="0.25">
      <c r="AV18170"/>
      <c r="AW18170"/>
      <c r="AX18170"/>
    </row>
    <row r="18171" spans="48:50" x14ac:dyDescent="0.25">
      <c r="AV18171"/>
      <c r="AW18171"/>
      <c r="AX18171"/>
    </row>
    <row r="18172" spans="48:50" x14ac:dyDescent="0.25">
      <c r="AV18172"/>
      <c r="AW18172"/>
      <c r="AX18172"/>
    </row>
    <row r="18173" spans="48:50" x14ac:dyDescent="0.25">
      <c r="AV18173"/>
      <c r="AW18173"/>
      <c r="AX18173"/>
    </row>
    <row r="18174" spans="48:50" x14ac:dyDescent="0.25">
      <c r="AV18174"/>
      <c r="AW18174"/>
      <c r="AX18174"/>
    </row>
    <row r="18175" spans="48:50" x14ac:dyDescent="0.25">
      <c r="AV18175"/>
      <c r="AW18175"/>
      <c r="AX18175"/>
    </row>
    <row r="18176" spans="48:50" x14ac:dyDescent="0.25">
      <c r="AV18176"/>
      <c r="AW18176"/>
      <c r="AX18176"/>
    </row>
    <row r="18177" spans="48:50" x14ac:dyDescent="0.25">
      <c r="AV18177"/>
      <c r="AW18177"/>
      <c r="AX18177"/>
    </row>
    <row r="18178" spans="48:50" x14ac:dyDescent="0.25">
      <c r="AV18178"/>
      <c r="AW18178"/>
      <c r="AX18178"/>
    </row>
    <row r="18179" spans="48:50" x14ac:dyDescent="0.25">
      <c r="AV18179"/>
      <c r="AW18179"/>
      <c r="AX18179"/>
    </row>
    <row r="18180" spans="48:50" x14ac:dyDescent="0.25">
      <c r="AV18180"/>
      <c r="AW18180"/>
      <c r="AX18180"/>
    </row>
    <row r="18181" spans="48:50" x14ac:dyDescent="0.25">
      <c r="AV18181"/>
      <c r="AW18181"/>
      <c r="AX18181"/>
    </row>
    <row r="18182" spans="48:50" x14ac:dyDescent="0.25">
      <c r="AV18182"/>
      <c r="AW18182"/>
      <c r="AX18182"/>
    </row>
    <row r="18183" spans="48:50" x14ac:dyDescent="0.25">
      <c r="AV18183"/>
      <c r="AW18183"/>
      <c r="AX18183"/>
    </row>
    <row r="18184" spans="48:50" x14ac:dyDescent="0.25">
      <c r="AV18184"/>
      <c r="AW18184"/>
      <c r="AX18184"/>
    </row>
    <row r="18185" spans="48:50" x14ac:dyDescent="0.25">
      <c r="AV18185"/>
      <c r="AW18185"/>
      <c r="AX18185"/>
    </row>
    <row r="18186" spans="48:50" x14ac:dyDescent="0.25">
      <c r="AV18186"/>
      <c r="AW18186"/>
      <c r="AX18186"/>
    </row>
    <row r="18187" spans="48:50" x14ac:dyDescent="0.25">
      <c r="AV18187"/>
      <c r="AW18187"/>
      <c r="AX18187"/>
    </row>
    <row r="18188" spans="48:50" x14ac:dyDescent="0.25">
      <c r="AV18188"/>
      <c r="AW18188"/>
      <c r="AX18188"/>
    </row>
    <row r="18189" spans="48:50" x14ac:dyDescent="0.25">
      <c r="AV18189"/>
      <c r="AW18189"/>
      <c r="AX18189"/>
    </row>
    <row r="18190" spans="48:50" x14ac:dyDescent="0.25">
      <c r="AV18190"/>
      <c r="AW18190"/>
      <c r="AX18190"/>
    </row>
    <row r="18191" spans="48:50" x14ac:dyDescent="0.25">
      <c r="AV18191"/>
      <c r="AW18191"/>
      <c r="AX18191"/>
    </row>
    <row r="18192" spans="48:50" x14ac:dyDescent="0.25">
      <c r="AV18192"/>
      <c r="AW18192"/>
      <c r="AX18192"/>
    </row>
    <row r="18193" spans="48:50" x14ac:dyDescent="0.25">
      <c r="AV18193"/>
      <c r="AW18193"/>
      <c r="AX18193"/>
    </row>
    <row r="18194" spans="48:50" x14ac:dyDescent="0.25">
      <c r="AV18194"/>
      <c r="AW18194"/>
      <c r="AX18194"/>
    </row>
    <row r="18195" spans="48:50" x14ac:dyDescent="0.25">
      <c r="AV18195"/>
      <c r="AW18195"/>
      <c r="AX18195"/>
    </row>
    <row r="18196" spans="48:50" x14ac:dyDescent="0.25">
      <c r="AV18196"/>
      <c r="AW18196"/>
      <c r="AX18196"/>
    </row>
    <row r="18197" spans="48:50" x14ac:dyDescent="0.25">
      <c r="AV18197"/>
      <c r="AW18197"/>
      <c r="AX18197"/>
    </row>
    <row r="18198" spans="48:50" x14ac:dyDescent="0.25">
      <c r="AV18198"/>
      <c r="AW18198"/>
      <c r="AX18198"/>
    </row>
    <row r="18199" spans="48:50" x14ac:dyDescent="0.25">
      <c r="AV18199"/>
      <c r="AW18199"/>
      <c r="AX18199"/>
    </row>
    <row r="18200" spans="48:50" x14ac:dyDescent="0.25">
      <c r="AV18200"/>
      <c r="AW18200"/>
      <c r="AX18200"/>
    </row>
    <row r="18201" spans="48:50" x14ac:dyDescent="0.25">
      <c r="AV18201"/>
      <c r="AW18201"/>
      <c r="AX18201"/>
    </row>
    <row r="18202" spans="48:50" x14ac:dyDescent="0.25">
      <c r="AV18202"/>
      <c r="AW18202"/>
      <c r="AX18202"/>
    </row>
    <row r="18203" spans="48:50" x14ac:dyDescent="0.25">
      <c r="AV18203"/>
      <c r="AW18203"/>
      <c r="AX18203"/>
    </row>
    <row r="18204" spans="48:50" x14ac:dyDescent="0.25">
      <c r="AV18204"/>
      <c r="AW18204"/>
      <c r="AX18204"/>
    </row>
    <row r="18205" spans="48:50" x14ac:dyDescent="0.25">
      <c r="AV18205"/>
      <c r="AW18205"/>
      <c r="AX18205"/>
    </row>
    <row r="18206" spans="48:50" x14ac:dyDescent="0.25">
      <c r="AV18206"/>
      <c r="AW18206"/>
      <c r="AX18206"/>
    </row>
    <row r="18207" spans="48:50" x14ac:dyDescent="0.25">
      <c r="AV18207"/>
      <c r="AW18207"/>
      <c r="AX18207"/>
    </row>
    <row r="18208" spans="48:50" x14ac:dyDescent="0.25">
      <c r="AV18208"/>
      <c r="AW18208"/>
      <c r="AX18208"/>
    </row>
    <row r="18209" spans="48:50" x14ac:dyDescent="0.25">
      <c r="AV18209"/>
      <c r="AW18209"/>
      <c r="AX18209"/>
    </row>
    <row r="18210" spans="48:50" x14ac:dyDescent="0.25">
      <c r="AV18210"/>
      <c r="AW18210"/>
      <c r="AX18210"/>
    </row>
    <row r="18211" spans="48:50" x14ac:dyDescent="0.25">
      <c r="AV18211"/>
      <c r="AW18211"/>
      <c r="AX18211"/>
    </row>
    <row r="18212" spans="48:50" x14ac:dyDescent="0.25">
      <c r="AV18212"/>
      <c r="AW18212"/>
      <c r="AX18212"/>
    </row>
    <row r="18213" spans="48:50" x14ac:dyDescent="0.25">
      <c r="AV18213"/>
      <c r="AW18213"/>
      <c r="AX18213"/>
    </row>
    <row r="18214" spans="48:50" x14ac:dyDescent="0.25">
      <c r="AV18214"/>
      <c r="AW18214"/>
      <c r="AX18214"/>
    </row>
    <row r="18215" spans="48:50" x14ac:dyDescent="0.25">
      <c r="AV18215"/>
      <c r="AW18215"/>
      <c r="AX18215"/>
    </row>
    <row r="18216" spans="48:50" x14ac:dyDescent="0.25">
      <c r="AV18216"/>
      <c r="AW18216"/>
      <c r="AX18216"/>
    </row>
    <row r="18217" spans="48:50" x14ac:dyDescent="0.25">
      <c r="AV18217"/>
      <c r="AW18217"/>
      <c r="AX18217"/>
    </row>
    <row r="18218" spans="48:50" x14ac:dyDescent="0.25">
      <c r="AV18218"/>
      <c r="AW18218"/>
      <c r="AX18218"/>
    </row>
    <row r="18219" spans="48:50" x14ac:dyDescent="0.25">
      <c r="AV18219"/>
      <c r="AW18219"/>
      <c r="AX18219"/>
    </row>
    <row r="18220" spans="48:50" x14ac:dyDescent="0.25">
      <c r="AV18220"/>
      <c r="AW18220"/>
      <c r="AX18220"/>
    </row>
    <row r="18221" spans="48:50" x14ac:dyDescent="0.25">
      <c r="AV18221"/>
      <c r="AW18221"/>
      <c r="AX18221"/>
    </row>
    <row r="18222" spans="48:50" x14ac:dyDescent="0.25">
      <c r="AV18222"/>
      <c r="AW18222"/>
      <c r="AX18222"/>
    </row>
    <row r="18223" spans="48:50" x14ac:dyDescent="0.25">
      <c r="AV18223"/>
      <c r="AW18223"/>
      <c r="AX18223"/>
    </row>
    <row r="18224" spans="48:50" x14ac:dyDescent="0.25">
      <c r="AV18224"/>
      <c r="AW18224"/>
      <c r="AX18224"/>
    </row>
    <row r="18225" spans="48:50" x14ac:dyDescent="0.25">
      <c r="AV18225"/>
      <c r="AW18225"/>
      <c r="AX18225"/>
    </row>
    <row r="18226" spans="48:50" x14ac:dyDescent="0.25">
      <c r="AV18226"/>
      <c r="AW18226"/>
      <c r="AX18226"/>
    </row>
    <row r="18227" spans="48:50" x14ac:dyDescent="0.25">
      <c r="AV18227"/>
      <c r="AW18227"/>
      <c r="AX18227"/>
    </row>
    <row r="18228" spans="48:50" x14ac:dyDescent="0.25">
      <c r="AV18228"/>
      <c r="AW18228"/>
      <c r="AX18228"/>
    </row>
    <row r="18229" spans="48:50" x14ac:dyDescent="0.25">
      <c r="AV18229"/>
      <c r="AW18229"/>
      <c r="AX18229"/>
    </row>
    <row r="18230" spans="48:50" x14ac:dyDescent="0.25">
      <c r="AV18230"/>
      <c r="AW18230"/>
      <c r="AX18230"/>
    </row>
    <row r="18231" spans="48:50" x14ac:dyDescent="0.25">
      <c r="AV18231"/>
      <c r="AW18231"/>
      <c r="AX18231"/>
    </row>
    <row r="18232" spans="48:50" x14ac:dyDescent="0.25">
      <c r="AV18232"/>
      <c r="AW18232"/>
      <c r="AX18232"/>
    </row>
    <row r="18233" spans="48:50" x14ac:dyDescent="0.25">
      <c r="AV18233"/>
      <c r="AW18233"/>
      <c r="AX18233"/>
    </row>
    <row r="18234" spans="48:50" x14ac:dyDescent="0.25">
      <c r="AV18234"/>
      <c r="AW18234"/>
      <c r="AX18234"/>
    </row>
    <row r="18235" spans="48:50" x14ac:dyDescent="0.25">
      <c r="AV18235"/>
      <c r="AW18235"/>
      <c r="AX18235"/>
    </row>
    <row r="18236" spans="48:50" x14ac:dyDescent="0.25">
      <c r="AV18236"/>
      <c r="AW18236"/>
      <c r="AX18236"/>
    </row>
    <row r="18237" spans="48:50" x14ac:dyDescent="0.25">
      <c r="AV18237"/>
      <c r="AW18237"/>
      <c r="AX18237"/>
    </row>
    <row r="18238" spans="48:50" x14ac:dyDescent="0.25">
      <c r="AV18238"/>
      <c r="AW18238"/>
      <c r="AX18238"/>
    </row>
    <row r="18239" spans="48:50" x14ac:dyDescent="0.25">
      <c r="AV18239"/>
      <c r="AW18239"/>
      <c r="AX18239"/>
    </row>
    <row r="18240" spans="48:50" x14ac:dyDescent="0.25">
      <c r="AV18240"/>
      <c r="AW18240"/>
      <c r="AX18240"/>
    </row>
    <row r="18241" spans="48:50" x14ac:dyDescent="0.25">
      <c r="AV18241"/>
      <c r="AW18241"/>
      <c r="AX18241"/>
    </row>
    <row r="18242" spans="48:50" x14ac:dyDescent="0.25">
      <c r="AV18242"/>
      <c r="AW18242"/>
      <c r="AX18242"/>
    </row>
    <row r="18243" spans="48:50" x14ac:dyDescent="0.25">
      <c r="AV18243"/>
      <c r="AW18243"/>
      <c r="AX18243"/>
    </row>
    <row r="18244" spans="48:50" x14ac:dyDescent="0.25">
      <c r="AV18244"/>
      <c r="AW18244"/>
      <c r="AX18244"/>
    </row>
    <row r="18245" spans="48:50" x14ac:dyDescent="0.25">
      <c r="AV18245"/>
      <c r="AW18245"/>
      <c r="AX18245"/>
    </row>
    <row r="18246" spans="48:50" x14ac:dyDescent="0.25">
      <c r="AV18246"/>
      <c r="AW18246"/>
      <c r="AX18246"/>
    </row>
    <row r="18247" spans="48:50" x14ac:dyDescent="0.25">
      <c r="AV18247"/>
      <c r="AW18247"/>
      <c r="AX18247"/>
    </row>
    <row r="18248" spans="48:50" x14ac:dyDescent="0.25">
      <c r="AV18248"/>
      <c r="AW18248"/>
      <c r="AX18248"/>
    </row>
    <row r="18249" spans="48:50" x14ac:dyDescent="0.25">
      <c r="AV18249"/>
      <c r="AW18249"/>
      <c r="AX18249"/>
    </row>
    <row r="18250" spans="48:50" x14ac:dyDescent="0.25">
      <c r="AV18250"/>
      <c r="AW18250"/>
      <c r="AX18250"/>
    </row>
    <row r="18251" spans="48:50" x14ac:dyDescent="0.25">
      <c r="AV18251"/>
      <c r="AW18251"/>
      <c r="AX18251"/>
    </row>
    <row r="18252" spans="48:50" x14ac:dyDescent="0.25">
      <c r="AV18252"/>
      <c r="AW18252"/>
      <c r="AX18252"/>
    </row>
    <row r="18253" spans="48:50" x14ac:dyDescent="0.25">
      <c r="AV18253"/>
      <c r="AW18253"/>
      <c r="AX18253"/>
    </row>
    <row r="18254" spans="48:50" x14ac:dyDescent="0.25">
      <c r="AV18254"/>
      <c r="AW18254"/>
      <c r="AX18254"/>
    </row>
    <row r="18255" spans="48:50" x14ac:dyDescent="0.25">
      <c r="AV18255"/>
      <c r="AW18255"/>
      <c r="AX18255"/>
    </row>
    <row r="18256" spans="48:50" x14ac:dyDescent="0.25">
      <c r="AV18256"/>
      <c r="AW18256"/>
      <c r="AX18256"/>
    </row>
    <row r="18257" spans="48:50" x14ac:dyDescent="0.25">
      <c r="AV18257"/>
      <c r="AW18257"/>
      <c r="AX18257"/>
    </row>
    <row r="18258" spans="48:50" x14ac:dyDescent="0.25">
      <c r="AV18258"/>
      <c r="AW18258"/>
      <c r="AX18258"/>
    </row>
    <row r="18259" spans="48:50" x14ac:dyDescent="0.25">
      <c r="AV18259"/>
      <c r="AW18259"/>
      <c r="AX18259"/>
    </row>
    <row r="18260" spans="48:50" x14ac:dyDescent="0.25">
      <c r="AV18260"/>
      <c r="AW18260"/>
      <c r="AX18260"/>
    </row>
    <row r="18261" spans="48:50" x14ac:dyDescent="0.25">
      <c r="AV18261"/>
      <c r="AW18261"/>
      <c r="AX18261"/>
    </row>
    <row r="18262" spans="48:50" x14ac:dyDescent="0.25">
      <c r="AV18262"/>
      <c r="AW18262"/>
      <c r="AX18262"/>
    </row>
    <row r="18263" spans="48:50" x14ac:dyDescent="0.25">
      <c r="AV18263"/>
      <c r="AW18263"/>
      <c r="AX18263"/>
    </row>
    <row r="18264" spans="48:50" x14ac:dyDescent="0.25">
      <c r="AV18264"/>
      <c r="AW18264"/>
      <c r="AX18264"/>
    </row>
    <row r="18265" spans="48:50" x14ac:dyDescent="0.25">
      <c r="AV18265"/>
      <c r="AW18265"/>
      <c r="AX18265"/>
    </row>
    <row r="18266" spans="48:50" x14ac:dyDescent="0.25">
      <c r="AV18266"/>
      <c r="AW18266"/>
      <c r="AX18266"/>
    </row>
    <row r="18267" spans="48:50" x14ac:dyDescent="0.25">
      <c r="AV18267"/>
      <c r="AW18267"/>
      <c r="AX18267"/>
    </row>
    <row r="18268" spans="48:50" x14ac:dyDescent="0.25">
      <c r="AV18268"/>
      <c r="AW18268"/>
      <c r="AX18268"/>
    </row>
    <row r="18269" spans="48:50" x14ac:dyDescent="0.25">
      <c r="AV18269"/>
      <c r="AW18269"/>
      <c r="AX18269"/>
    </row>
    <row r="18270" spans="48:50" x14ac:dyDescent="0.25">
      <c r="AV18270"/>
      <c r="AW18270"/>
      <c r="AX18270"/>
    </row>
    <row r="18271" spans="48:50" x14ac:dyDescent="0.25">
      <c r="AV18271"/>
      <c r="AW18271"/>
      <c r="AX18271"/>
    </row>
    <row r="18272" spans="48:50" x14ac:dyDescent="0.25">
      <c r="AV18272"/>
      <c r="AW18272"/>
      <c r="AX18272"/>
    </row>
    <row r="18273" spans="48:50" x14ac:dyDescent="0.25">
      <c r="AV18273"/>
      <c r="AW18273"/>
      <c r="AX18273"/>
    </row>
    <row r="18274" spans="48:50" x14ac:dyDescent="0.25">
      <c r="AV18274"/>
      <c r="AW18274"/>
      <c r="AX18274"/>
    </row>
    <row r="18275" spans="48:50" x14ac:dyDescent="0.25">
      <c r="AV18275"/>
      <c r="AW18275"/>
      <c r="AX18275"/>
    </row>
    <row r="18276" spans="48:50" x14ac:dyDescent="0.25">
      <c r="AV18276"/>
      <c r="AW18276"/>
      <c r="AX18276"/>
    </row>
    <row r="18277" spans="48:50" x14ac:dyDescent="0.25">
      <c r="AV18277"/>
      <c r="AW18277"/>
      <c r="AX18277"/>
    </row>
    <row r="18278" spans="48:50" x14ac:dyDescent="0.25">
      <c r="AV18278"/>
      <c r="AW18278"/>
      <c r="AX18278"/>
    </row>
    <row r="18279" spans="48:50" x14ac:dyDescent="0.25">
      <c r="AV18279"/>
      <c r="AW18279"/>
      <c r="AX18279"/>
    </row>
    <row r="18280" spans="48:50" x14ac:dyDescent="0.25">
      <c r="AV18280"/>
      <c r="AW18280"/>
      <c r="AX18280"/>
    </row>
    <row r="18281" spans="48:50" x14ac:dyDescent="0.25">
      <c r="AV18281"/>
      <c r="AW18281"/>
      <c r="AX18281"/>
    </row>
    <row r="18282" spans="48:50" x14ac:dyDescent="0.25">
      <c r="AV18282"/>
      <c r="AW18282"/>
      <c r="AX18282"/>
    </row>
    <row r="18283" spans="48:50" x14ac:dyDescent="0.25">
      <c r="AV18283"/>
      <c r="AW18283"/>
      <c r="AX18283"/>
    </row>
    <row r="18284" spans="48:50" x14ac:dyDescent="0.25">
      <c r="AV18284"/>
      <c r="AW18284"/>
      <c r="AX18284"/>
    </row>
    <row r="18285" spans="48:50" x14ac:dyDescent="0.25">
      <c r="AV18285"/>
      <c r="AW18285"/>
      <c r="AX18285"/>
    </row>
    <row r="18286" spans="48:50" x14ac:dyDescent="0.25">
      <c r="AV18286"/>
      <c r="AW18286"/>
      <c r="AX18286"/>
    </row>
    <row r="18287" spans="48:50" x14ac:dyDescent="0.25">
      <c r="AV18287"/>
      <c r="AW18287"/>
      <c r="AX18287"/>
    </row>
    <row r="18288" spans="48:50" x14ac:dyDescent="0.25">
      <c r="AV18288"/>
      <c r="AW18288"/>
      <c r="AX18288"/>
    </row>
    <row r="18289" spans="48:50" x14ac:dyDescent="0.25">
      <c r="AV18289"/>
      <c r="AW18289"/>
      <c r="AX18289"/>
    </row>
    <row r="18290" spans="48:50" x14ac:dyDescent="0.25">
      <c r="AV18290"/>
      <c r="AW18290"/>
      <c r="AX18290"/>
    </row>
    <row r="18291" spans="48:50" x14ac:dyDescent="0.25">
      <c r="AV18291"/>
      <c r="AW18291"/>
      <c r="AX18291"/>
    </row>
    <row r="18292" spans="48:50" x14ac:dyDescent="0.25">
      <c r="AV18292"/>
      <c r="AW18292"/>
      <c r="AX18292"/>
    </row>
    <row r="18293" spans="48:50" x14ac:dyDescent="0.25">
      <c r="AV18293"/>
      <c r="AW18293"/>
      <c r="AX18293"/>
    </row>
    <row r="18294" spans="48:50" x14ac:dyDescent="0.25">
      <c r="AV18294"/>
      <c r="AW18294"/>
      <c r="AX18294"/>
    </row>
    <row r="18295" spans="48:50" x14ac:dyDescent="0.25">
      <c r="AV18295"/>
      <c r="AW18295"/>
      <c r="AX18295"/>
    </row>
    <row r="18296" spans="48:50" x14ac:dyDescent="0.25">
      <c r="AV18296"/>
      <c r="AW18296"/>
      <c r="AX18296"/>
    </row>
    <row r="18297" spans="48:50" x14ac:dyDescent="0.25">
      <c r="AV18297"/>
      <c r="AW18297"/>
      <c r="AX18297"/>
    </row>
    <row r="18298" spans="48:50" x14ac:dyDescent="0.25">
      <c r="AV18298"/>
      <c r="AW18298"/>
      <c r="AX18298"/>
    </row>
    <row r="18299" spans="48:50" x14ac:dyDescent="0.25">
      <c r="AV18299"/>
      <c r="AW18299"/>
      <c r="AX18299"/>
    </row>
    <row r="18300" spans="48:50" x14ac:dyDescent="0.25">
      <c r="AV18300"/>
      <c r="AW18300"/>
      <c r="AX18300"/>
    </row>
    <row r="18301" spans="48:50" x14ac:dyDescent="0.25">
      <c r="AV18301"/>
      <c r="AW18301"/>
      <c r="AX18301"/>
    </row>
    <row r="18302" spans="48:50" x14ac:dyDescent="0.25">
      <c r="AV18302"/>
      <c r="AW18302"/>
      <c r="AX18302"/>
    </row>
    <row r="18303" spans="48:50" x14ac:dyDescent="0.25">
      <c r="AV18303"/>
      <c r="AW18303"/>
      <c r="AX18303"/>
    </row>
    <row r="18304" spans="48:50" x14ac:dyDescent="0.25">
      <c r="AV18304"/>
      <c r="AW18304"/>
      <c r="AX18304"/>
    </row>
    <row r="18305" spans="48:50" x14ac:dyDescent="0.25">
      <c r="AV18305"/>
      <c r="AW18305"/>
      <c r="AX18305"/>
    </row>
    <row r="18306" spans="48:50" x14ac:dyDescent="0.25">
      <c r="AV18306"/>
      <c r="AW18306"/>
      <c r="AX18306"/>
    </row>
    <row r="18307" spans="48:50" x14ac:dyDescent="0.25">
      <c r="AV18307"/>
      <c r="AW18307"/>
      <c r="AX18307"/>
    </row>
    <row r="18308" spans="48:50" x14ac:dyDescent="0.25">
      <c r="AV18308"/>
      <c r="AW18308"/>
      <c r="AX18308"/>
    </row>
    <row r="18309" spans="48:50" x14ac:dyDescent="0.25">
      <c r="AV18309"/>
      <c r="AW18309"/>
      <c r="AX18309"/>
    </row>
    <row r="18310" spans="48:50" x14ac:dyDescent="0.25">
      <c r="AV18310"/>
      <c r="AW18310"/>
      <c r="AX18310"/>
    </row>
    <row r="18311" spans="48:50" x14ac:dyDescent="0.25">
      <c r="AV18311"/>
      <c r="AW18311"/>
      <c r="AX18311"/>
    </row>
    <row r="18312" spans="48:50" x14ac:dyDescent="0.25">
      <c r="AV18312"/>
      <c r="AW18312"/>
      <c r="AX18312"/>
    </row>
    <row r="18313" spans="48:50" x14ac:dyDescent="0.25">
      <c r="AV18313"/>
      <c r="AW18313"/>
      <c r="AX18313"/>
    </row>
    <row r="18314" spans="48:50" x14ac:dyDescent="0.25">
      <c r="AV18314"/>
      <c r="AW18314"/>
      <c r="AX18314"/>
    </row>
    <row r="18315" spans="48:50" x14ac:dyDescent="0.25">
      <c r="AV18315"/>
      <c r="AW18315"/>
      <c r="AX18315"/>
    </row>
    <row r="18316" spans="48:50" x14ac:dyDescent="0.25">
      <c r="AV18316"/>
      <c r="AW18316"/>
      <c r="AX18316"/>
    </row>
    <row r="18317" spans="48:50" x14ac:dyDescent="0.25">
      <c r="AV18317"/>
      <c r="AW18317"/>
      <c r="AX18317"/>
    </row>
    <row r="18318" spans="48:50" x14ac:dyDescent="0.25">
      <c r="AV18318"/>
      <c r="AW18318"/>
      <c r="AX18318"/>
    </row>
    <row r="18319" spans="48:50" x14ac:dyDescent="0.25">
      <c r="AV18319"/>
      <c r="AW18319"/>
      <c r="AX18319"/>
    </row>
    <row r="18320" spans="48:50" x14ac:dyDescent="0.25">
      <c r="AV18320"/>
      <c r="AW18320"/>
      <c r="AX18320"/>
    </row>
    <row r="18321" spans="48:50" x14ac:dyDescent="0.25">
      <c r="AV18321"/>
      <c r="AW18321"/>
      <c r="AX18321"/>
    </row>
    <row r="18322" spans="48:50" x14ac:dyDescent="0.25">
      <c r="AV18322"/>
      <c r="AW18322"/>
      <c r="AX18322"/>
    </row>
    <row r="18323" spans="48:50" x14ac:dyDescent="0.25">
      <c r="AV18323"/>
      <c r="AW18323"/>
      <c r="AX18323"/>
    </row>
    <row r="18324" spans="48:50" x14ac:dyDescent="0.25">
      <c r="AV18324"/>
      <c r="AW18324"/>
      <c r="AX18324"/>
    </row>
    <row r="18325" spans="48:50" x14ac:dyDescent="0.25">
      <c r="AV18325"/>
      <c r="AW18325"/>
      <c r="AX18325"/>
    </row>
    <row r="18326" spans="48:50" x14ac:dyDescent="0.25">
      <c r="AV18326"/>
      <c r="AW18326"/>
      <c r="AX18326"/>
    </row>
    <row r="18327" spans="48:50" x14ac:dyDescent="0.25">
      <c r="AV18327"/>
      <c r="AW18327"/>
      <c r="AX18327"/>
    </row>
    <row r="18328" spans="48:50" x14ac:dyDescent="0.25">
      <c r="AV18328"/>
      <c r="AW18328"/>
      <c r="AX18328"/>
    </row>
    <row r="18329" spans="48:50" x14ac:dyDescent="0.25">
      <c r="AV18329"/>
      <c r="AW18329"/>
      <c r="AX18329"/>
    </row>
    <row r="18330" spans="48:50" x14ac:dyDescent="0.25">
      <c r="AV18330"/>
      <c r="AW18330"/>
      <c r="AX18330"/>
    </row>
    <row r="18331" spans="48:50" x14ac:dyDescent="0.25">
      <c r="AV18331"/>
      <c r="AW18331"/>
      <c r="AX18331"/>
    </row>
    <row r="18332" spans="48:50" x14ac:dyDescent="0.25">
      <c r="AV18332"/>
      <c r="AW18332"/>
      <c r="AX18332"/>
    </row>
    <row r="18333" spans="48:50" x14ac:dyDescent="0.25">
      <c r="AV18333"/>
      <c r="AW18333"/>
      <c r="AX18333"/>
    </row>
    <row r="18334" spans="48:50" x14ac:dyDescent="0.25">
      <c r="AV18334"/>
      <c r="AW18334"/>
      <c r="AX18334"/>
    </row>
    <row r="18335" spans="48:50" x14ac:dyDescent="0.25">
      <c r="AV18335"/>
      <c r="AW18335"/>
      <c r="AX18335"/>
    </row>
    <row r="18336" spans="48:50" x14ac:dyDescent="0.25">
      <c r="AV18336"/>
      <c r="AW18336"/>
      <c r="AX18336"/>
    </row>
    <row r="18337" spans="48:50" x14ac:dyDescent="0.25">
      <c r="AV18337"/>
      <c r="AW18337"/>
      <c r="AX18337"/>
    </row>
    <row r="18338" spans="48:50" x14ac:dyDescent="0.25">
      <c r="AV18338"/>
      <c r="AW18338"/>
      <c r="AX18338"/>
    </row>
    <row r="18339" spans="48:50" x14ac:dyDescent="0.25">
      <c r="AV18339"/>
      <c r="AW18339"/>
      <c r="AX18339"/>
    </row>
    <row r="18340" spans="48:50" x14ac:dyDescent="0.25">
      <c r="AV18340"/>
      <c r="AW18340"/>
      <c r="AX18340"/>
    </row>
    <row r="18341" spans="48:50" x14ac:dyDescent="0.25">
      <c r="AV18341"/>
      <c r="AW18341"/>
      <c r="AX18341"/>
    </row>
    <row r="18342" spans="48:50" x14ac:dyDescent="0.25">
      <c r="AV18342"/>
      <c r="AW18342"/>
      <c r="AX18342"/>
    </row>
    <row r="18343" spans="48:50" x14ac:dyDescent="0.25">
      <c r="AV18343"/>
      <c r="AW18343"/>
      <c r="AX18343"/>
    </row>
    <row r="18344" spans="48:50" x14ac:dyDescent="0.25">
      <c r="AV18344"/>
      <c r="AW18344"/>
      <c r="AX18344"/>
    </row>
    <row r="18345" spans="48:50" x14ac:dyDescent="0.25">
      <c r="AV18345"/>
      <c r="AW18345"/>
      <c r="AX18345"/>
    </row>
    <row r="18346" spans="48:50" x14ac:dyDescent="0.25">
      <c r="AV18346"/>
      <c r="AW18346"/>
      <c r="AX18346"/>
    </row>
    <row r="18347" spans="48:50" x14ac:dyDescent="0.25">
      <c r="AV18347"/>
      <c r="AW18347"/>
      <c r="AX18347"/>
    </row>
    <row r="18348" spans="48:50" x14ac:dyDescent="0.25">
      <c r="AV18348"/>
      <c r="AW18348"/>
      <c r="AX18348"/>
    </row>
    <row r="18349" spans="48:50" x14ac:dyDescent="0.25">
      <c r="AV18349"/>
      <c r="AW18349"/>
      <c r="AX18349"/>
    </row>
    <row r="18350" spans="48:50" x14ac:dyDescent="0.25">
      <c r="AV18350"/>
      <c r="AW18350"/>
      <c r="AX18350"/>
    </row>
    <row r="18351" spans="48:50" x14ac:dyDescent="0.25">
      <c r="AV18351"/>
      <c r="AW18351"/>
      <c r="AX18351"/>
    </row>
    <row r="18352" spans="48:50" x14ac:dyDescent="0.25">
      <c r="AV18352"/>
      <c r="AW18352"/>
      <c r="AX18352"/>
    </row>
    <row r="18353" spans="48:50" x14ac:dyDescent="0.25">
      <c r="AV18353"/>
      <c r="AW18353"/>
      <c r="AX18353"/>
    </row>
    <row r="18354" spans="48:50" x14ac:dyDescent="0.25">
      <c r="AV18354"/>
      <c r="AW18354"/>
      <c r="AX18354"/>
    </row>
    <row r="18355" spans="48:50" x14ac:dyDescent="0.25">
      <c r="AV18355"/>
      <c r="AW18355"/>
      <c r="AX18355"/>
    </row>
    <row r="18356" spans="48:50" x14ac:dyDescent="0.25">
      <c r="AV18356"/>
      <c r="AW18356"/>
      <c r="AX18356"/>
    </row>
    <row r="18357" spans="48:50" x14ac:dyDescent="0.25">
      <c r="AV18357"/>
      <c r="AW18357"/>
      <c r="AX18357"/>
    </row>
    <row r="18358" spans="48:50" x14ac:dyDescent="0.25">
      <c r="AV18358"/>
      <c r="AW18358"/>
      <c r="AX18358"/>
    </row>
    <row r="18359" spans="48:50" x14ac:dyDescent="0.25">
      <c r="AV18359"/>
      <c r="AW18359"/>
      <c r="AX18359"/>
    </row>
    <row r="18360" spans="48:50" x14ac:dyDescent="0.25">
      <c r="AV18360"/>
      <c r="AW18360"/>
      <c r="AX18360"/>
    </row>
    <row r="18361" spans="48:50" x14ac:dyDescent="0.25">
      <c r="AV18361"/>
      <c r="AW18361"/>
      <c r="AX18361"/>
    </row>
    <row r="18362" spans="48:50" x14ac:dyDescent="0.25">
      <c r="AV18362"/>
      <c r="AW18362"/>
      <c r="AX18362"/>
    </row>
    <row r="18363" spans="48:50" x14ac:dyDescent="0.25">
      <c r="AV18363"/>
      <c r="AW18363"/>
      <c r="AX18363"/>
    </row>
    <row r="18364" spans="48:50" x14ac:dyDescent="0.25">
      <c r="AV18364"/>
      <c r="AW18364"/>
      <c r="AX18364"/>
    </row>
    <row r="18365" spans="48:50" x14ac:dyDescent="0.25">
      <c r="AV18365"/>
      <c r="AW18365"/>
      <c r="AX18365"/>
    </row>
    <row r="18366" spans="48:50" x14ac:dyDescent="0.25">
      <c r="AV18366"/>
      <c r="AW18366"/>
      <c r="AX18366"/>
    </row>
    <row r="18367" spans="48:50" x14ac:dyDescent="0.25">
      <c r="AV18367"/>
      <c r="AW18367"/>
      <c r="AX18367"/>
    </row>
    <row r="18368" spans="48:50" x14ac:dyDescent="0.25">
      <c r="AV18368"/>
      <c r="AW18368"/>
      <c r="AX18368"/>
    </row>
    <row r="18369" spans="48:50" x14ac:dyDescent="0.25">
      <c r="AV18369"/>
      <c r="AW18369"/>
      <c r="AX18369"/>
    </row>
    <row r="18370" spans="48:50" x14ac:dyDescent="0.25">
      <c r="AV18370"/>
      <c r="AW18370"/>
      <c r="AX18370"/>
    </row>
    <row r="18371" spans="48:50" x14ac:dyDescent="0.25">
      <c r="AV18371"/>
      <c r="AW18371"/>
      <c r="AX18371"/>
    </row>
    <row r="18372" spans="48:50" x14ac:dyDescent="0.25">
      <c r="AV18372"/>
      <c r="AW18372"/>
      <c r="AX18372"/>
    </row>
    <row r="18373" spans="48:50" x14ac:dyDescent="0.25">
      <c r="AV18373"/>
      <c r="AW18373"/>
      <c r="AX18373"/>
    </row>
    <row r="18374" spans="48:50" x14ac:dyDescent="0.25">
      <c r="AV18374"/>
      <c r="AW18374"/>
      <c r="AX18374"/>
    </row>
    <row r="18375" spans="48:50" x14ac:dyDescent="0.25">
      <c r="AV18375"/>
      <c r="AW18375"/>
      <c r="AX18375"/>
    </row>
    <row r="18376" spans="48:50" x14ac:dyDescent="0.25">
      <c r="AV18376"/>
      <c r="AW18376"/>
      <c r="AX18376"/>
    </row>
    <row r="18377" spans="48:50" x14ac:dyDescent="0.25">
      <c r="AV18377"/>
      <c r="AW18377"/>
      <c r="AX18377"/>
    </row>
    <row r="18378" spans="48:50" x14ac:dyDescent="0.25">
      <c r="AV18378"/>
      <c r="AW18378"/>
      <c r="AX18378"/>
    </row>
    <row r="18379" spans="48:50" x14ac:dyDescent="0.25">
      <c r="AV18379"/>
      <c r="AW18379"/>
      <c r="AX18379"/>
    </row>
    <row r="18380" spans="48:50" x14ac:dyDescent="0.25">
      <c r="AV18380"/>
      <c r="AW18380"/>
      <c r="AX18380"/>
    </row>
    <row r="18381" spans="48:50" x14ac:dyDescent="0.25">
      <c r="AV18381"/>
      <c r="AW18381"/>
      <c r="AX18381"/>
    </row>
    <row r="18382" spans="48:50" x14ac:dyDescent="0.25">
      <c r="AV18382"/>
      <c r="AW18382"/>
      <c r="AX18382"/>
    </row>
    <row r="18383" spans="48:50" x14ac:dyDescent="0.25">
      <c r="AV18383"/>
      <c r="AW18383"/>
      <c r="AX18383"/>
    </row>
    <row r="18384" spans="48:50" x14ac:dyDescent="0.25">
      <c r="AV18384"/>
      <c r="AW18384"/>
      <c r="AX18384"/>
    </row>
    <row r="18385" spans="48:50" x14ac:dyDescent="0.25">
      <c r="AV18385"/>
      <c r="AW18385"/>
      <c r="AX18385"/>
    </row>
    <row r="18386" spans="48:50" x14ac:dyDescent="0.25">
      <c r="AV18386"/>
      <c r="AW18386"/>
      <c r="AX18386"/>
    </row>
    <row r="18387" spans="48:50" x14ac:dyDescent="0.25">
      <c r="AV18387"/>
      <c r="AW18387"/>
      <c r="AX18387"/>
    </row>
    <row r="18388" spans="48:50" x14ac:dyDescent="0.25">
      <c r="AV18388"/>
      <c r="AW18388"/>
      <c r="AX18388"/>
    </row>
    <row r="18389" spans="48:50" x14ac:dyDescent="0.25">
      <c r="AV18389"/>
      <c r="AW18389"/>
      <c r="AX18389"/>
    </row>
    <row r="18390" spans="48:50" x14ac:dyDescent="0.25">
      <c r="AV18390"/>
      <c r="AW18390"/>
      <c r="AX18390"/>
    </row>
    <row r="18391" spans="48:50" x14ac:dyDescent="0.25">
      <c r="AV18391"/>
      <c r="AW18391"/>
      <c r="AX18391"/>
    </row>
    <row r="18392" spans="48:50" x14ac:dyDescent="0.25">
      <c r="AV18392"/>
      <c r="AW18392"/>
      <c r="AX18392"/>
    </row>
    <row r="18393" spans="48:50" x14ac:dyDescent="0.25">
      <c r="AV18393"/>
      <c r="AW18393"/>
      <c r="AX18393"/>
    </row>
    <row r="18394" spans="48:50" x14ac:dyDescent="0.25">
      <c r="AV18394"/>
      <c r="AW18394"/>
      <c r="AX18394"/>
    </row>
    <row r="18395" spans="48:50" x14ac:dyDescent="0.25">
      <c r="AV18395"/>
      <c r="AW18395"/>
      <c r="AX18395"/>
    </row>
    <row r="18396" spans="48:50" x14ac:dyDescent="0.25">
      <c r="AV18396"/>
      <c r="AW18396"/>
      <c r="AX18396"/>
    </row>
    <row r="18397" spans="48:50" x14ac:dyDescent="0.25">
      <c r="AV18397"/>
      <c r="AW18397"/>
      <c r="AX18397"/>
    </row>
    <row r="18398" spans="48:50" x14ac:dyDescent="0.25">
      <c r="AV18398"/>
      <c r="AW18398"/>
      <c r="AX18398"/>
    </row>
    <row r="18399" spans="48:50" x14ac:dyDescent="0.25">
      <c r="AV18399"/>
      <c r="AW18399"/>
      <c r="AX18399"/>
    </row>
    <row r="18400" spans="48:50" x14ac:dyDescent="0.25">
      <c r="AV18400"/>
      <c r="AW18400"/>
      <c r="AX18400"/>
    </row>
    <row r="18401" spans="48:50" x14ac:dyDescent="0.25">
      <c r="AV18401"/>
      <c r="AW18401"/>
      <c r="AX18401"/>
    </row>
    <row r="18402" spans="48:50" x14ac:dyDescent="0.25">
      <c r="AV18402"/>
      <c r="AW18402"/>
      <c r="AX18402"/>
    </row>
    <row r="18403" spans="48:50" x14ac:dyDescent="0.25">
      <c r="AV18403"/>
      <c r="AW18403"/>
      <c r="AX18403"/>
    </row>
    <row r="18404" spans="48:50" x14ac:dyDescent="0.25">
      <c r="AV18404"/>
      <c r="AW18404"/>
      <c r="AX18404"/>
    </row>
    <row r="18405" spans="48:50" x14ac:dyDescent="0.25">
      <c r="AV18405"/>
      <c r="AW18405"/>
      <c r="AX18405"/>
    </row>
    <row r="18406" spans="48:50" x14ac:dyDescent="0.25">
      <c r="AV18406"/>
      <c r="AW18406"/>
      <c r="AX18406"/>
    </row>
    <row r="18407" spans="48:50" x14ac:dyDescent="0.25">
      <c r="AV18407"/>
      <c r="AW18407"/>
      <c r="AX18407"/>
    </row>
    <row r="18408" spans="48:50" x14ac:dyDescent="0.25">
      <c r="AV18408"/>
      <c r="AW18408"/>
      <c r="AX18408"/>
    </row>
    <row r="18409" spans="48:50" x14ac:dyDescent="0.25">
      <c r="AV18409"/>
      <c r="AW18409"/>
      <c r="AX18409"/>
    </row>
    <row r="18410" spans="48:50" x14ac:dyDescent="0.25">
      <c r="AV18410"/>
      <c r="AW18410"/>
      <c r="AX18410"/>
    </row>
    <row r="18411" spans="48:50" x14ac:dyDescent="0.25">
      <c r="AV18411"/>
      <c r="AW18411"/>
      <c r="AX18411"/>
    </row>
    <row r="18412" spans="48:50" x14ac:dyDescent="0.25">
      <c r="AV18412"/>
      <c r="AW18412"/>
      <c r="AX18412"/>
    </row>
    <row r="18413" spans="48:50" x14ac:dyDescent="0.25">
      <c r="AV18413"/>
      <c r="AW18413"/>
      <c r="AX18413"/>
    </row>
    <row r="18414" spans="48:50" x14ac:dyDescent="0.25">
      <c r="AV18414"/>
      <c r="AW18414"/>
      <c r="AX18414"/>
    </row>
    <row r="18415" spans="48:50" x14ac:dyDescent="0.25">
      <c r="AV18415"/>
      <c r="AW18415"/>
      <c r="AX18415"/>
    </row>
    <row r="18416" spans="48:50" x14ac:dyDescent="0.25">
      <c r="AV18416"/>
      <c r="AW18416"/>
      <c r="AX18416"/>
    </row>
    <row r="18417" spans="48:50" x14ac:dyDescent="0.25">
      <c r="AV18417"/>
      <c r="AW18417"/>
      <c r="AX18417"/>
    </row>
    <row r="18418" spans="48:50" x14ac:dyDescent="0.25">
      <c r="AV18418"/>
      <c r="AW18418"/>
      <c r="AX18418"/>
    </row>
    <row r="18419" spans="48:50" x14ac:dyDescent="0.25">
      <c r="AV18419"/>
      <c r="AW18419"/>
      <c r="AX18419"/>
    </row>
    <row r="18420" spans="48:50" x14ac:dyDescent="0.25">
      <c r="AV18420"/>
      <c r="AW18420"/>
      <c r="AX18420"/>
    </row>
    <row r="18421" spans="48:50" x14ac:dyDescent="0.25">
      <c r="AV18421"/>
      <c r="AW18421"/>
      <c r="AX18421"/>
    </row>
    <row r="18422" spans="48:50" x14ac:dyDescent="0.25">
      <c r="AV18422"/>
      <c r="AW18422"/>
      <c r="AX18422"/>
    </row>
    <row r="18423" spans="48:50" x14ac:dyDescent="0.25">
      <c r="AV18423"/>
      <c r="AW18423"/>
      <c r="AX18423"/>
    </row>
    <row r="18424" spans="48:50" x14ac:dyDescent="0.25">
      <c r="AV18424"/>
      <c r="AW18424"/>
      <c r="AX18424"/>
    </row>
    <row r="18425" spans="48:50" x14ac:dyDescent="0.25">
      <c r="AV18425"/>
      <c r="AW18425"/>
      <c r="AX18425"/>
    </row>
    <row r="18426" spans="48:50" x14ac:dyDescent="0.25">
      <c r="AV18426"/>
      <c r="AW18426"/>
      <c r="AX18426"/>
    </row>
    <row r="18427" spans="48:50" x14ac:dyDescent="0.25">
      <c r="AV18427"/>
      <c r="AW18427"/>
      <c r="AX18427"/>
    </row>
    <row r="18428" spans="48:50" x14ac:dyDescent="0.25">
      <c r="AV18428"/>
      <c r="AW18428"/>
      <c r="AX18428"/>
    </row>
    <row r="18429" spans="48:50" x14ac:dyDescent="0.25">
      <c r="AV18429"/>
      <c r="AW18429"/>
      <c r="AX18429"/>
    </row>
    <row r="18430" spans="48:50" x14ac:dyDescent="0.25">
      <c r="AV18430"/>
      <c r="AW18430"/>
      <c r="AX18430"/>
    </row>
    <row r="18431" spans="48:50" x14ac:dyDescent="0.25">
      <c r="AV18431"/>
      <c r="AW18431"/>
      <c r="AX18431"/>
    </row>
    <row r="18432" spans="48:50" x14ac:dyDescent="0.25">
      <c r="AV18432"/>
      <c r="AW18432"/>
      <c r="AX18432"/>
    </row>
    <row r="18433" spans="48:50" x14ac:dyDescent="0.25">
      <c r="AV18433"/>
      <c r="AW18433"/>
      <c r="AX18433"/>
    </row>
    <row r="18434" spans="48:50" x14ac:dyDescent="0.25">
      <c r="AV18434"/>
      <c r="AW18434"/>
      <c r="AX18434"/>
    </row>
    <row r="18435" spans="48:50" x14ac:dyDescent="0.25">
      <c r="AV18435"/>
      <c r="AW18435"/>
      <c r="AX18435"/>
    </row>
    <row r="18436" spans="48:50" x14ac:dyDescent="0.25">
      <c r="AV18436"/>
      <c r="AW18436"/>
      <c r="AX18436"/>
    </row>
    <row r="18437" spans="48:50" x14ac:dyDescent="0.25">
      <c r="AV18437"/>
      <c r="AW18437"/>
      <c r="AX18437"/>
    </row>
    <row r="18438" spans="48:50" x14ac:dyDescent="0.25">
      <c r="AV18438"/>
      <c r="AW18438"/>
      <c r="AX18438"/>
    </row>
    <row r="18439" spans="48:50" x14ac:dyDescent="0.25">
      <c r="AV18439"/>
      <c r="AW18439"/>
      <c r="AX18439"/>
    </row>
    <row r="18440" spans="48:50" x14ac:dyDescent="0.25">
      <c r="AV18440"/>
      <c r="AW18440"/>
      <c r="AX18440"/>
    </row>
    <row r="18441" spans="48:50" x14ac:dyDescent="0.25">
      <c r="AV18441"/>
      <c r="AW18441"/>
      <c r="AX18441"/>
    </row>
    <row r="18442" spans="48:50" x14ac:dyDescent="0.25">
      <c r="AV18442"/>
      <c r="AW18442"/>
      <c r="AX18442"/>
    </row>
    <row r="18443" spans="48:50" x14ac:dyDescent="0.25">
      <c r="AV18443"/>
      <c r="AW18443"/>
      <c r="AX18443"/>
    </row>
    <row r="18444" spans="48:50" x14ac:dyDescent="0.25">
      <c r="AV18444"/>
      <c r="AW18444"/>
      <c r="AX18444"/>
    </row>
    <row r="18445" spans="48:50" x14ac:dyDescent="0.25">
      <c r="AV18445"/>
      <c r="AW18445"/>
      <c r="AX18445"/>
    </row>
    <row r="18446" spans="48:50" x14ac:dyDescent="0.25">
      <c r="AV18446"/>
      <c r="AW18446"/>
      <c r="AX18446"/>
    </row>
    <row r="18447" spans="48:50" x14ac:dyDescent="0.25">
      <c r="AV18447"/>
      <c r="AW18447"/>
      <c r="AX18447"/>
    </row>
    <row r="18448" spans="48:50" x14ac:dyDescent="0.25">
      <c r="AV18448"/>
      <c r="AW18448"/>
      <c r="AX18448"/>
    </row>
    <row r="18449" spans="48:50" x14ac:dyDescent="0.25">
      <c r="AV18449"/>
      <c r="AW18449"/>
      <c r="AX18449"/>
    </row>
    <row r="18450" spans="48:50" x14ac:dyDescent="0.25">
      <c r="AV18450"/>
      <c r="AW18450"/>
      <c r="AX18450"/>
    </row>
    <row r="18451" spans="48:50" x14ac:dyDescent="0.25">
      <c r="AV18451"/>
      <c r="AW18451"/>
      <c r="AX18451"/>
    </row>
    <row r="18452" spans="48:50" x14ac:dyDescent="0.25">
      <c r="AV18452"/>
      <c r="AW18452"/>
      <c r="AX18452"/>
    </row>
    <row r="18453" spans="48:50" x14ac:dyDescent="0.25">
      <c r="AV18453"/>
      <c r="AW18453"/>
      <c r="AX18453"/>
    </row>
    <row r="18454" spans="48:50" x14ac:dyDescent="0.25">
      <c r="AV18454"/>
      <c r="AW18454"/>
      <c r="AX18454"/>
    </row>
    <row r="18455" spans="48:50" x14ac:dyDescent="0.25">
      <c r="AV18455"/>
      <c r="AW18455"/>
      <c r="AX18455"/>
    </row>
    <row r="18456" spans="48:50" x14ac:dyDescent="0.25">
      <c r="AV18456"/>
      <c r="AW18456"/>
      <c r="AX18456"/>
    </row>
    <row r="18457" spans="48:50" x14ac:dyDescent="0.25">
      <c r="AV18457"/>
      <c r="AW18457"/>
      <c r="AX18457"/>
    </row>
    <row r="18458" spans="48:50" x14ac:dyDescent="0.25">
      <c r="AV18458"/>
      <c r="AW18458"/>
      <c r="AX18458"/>
    </row>
    <row r="18459" spans="48:50" x14ac:dyDescent="0.25">
      <c r="AV18459"/>
      <c r="AW18459"/>
      <c r="AX18459"/>
    </row>
    <row r="18460" spans="48:50" x14ac:dyDescent="0.25">
      <c r="AV18460"/>
      <c r="AW18460"/>
      <c r="AX18460"/>
    </row>
    <row r="18461" spans="48:50" x14ac:dyDescent="0.25">
      <c r="AV18461"/>
      <c r="AW18461"/>
      <c r="AX18461"/>
    </row>
    <row r="18462" spans="48:50" x14ac:dyDescent="0.25">
      <c r="AV18462"/>
      <c r="AW18462"/>
      <c r="AX18462"/>
    </row>
    <row r="18463" spans="48:50" x14ac:dyDescent="0.25">
      <c r="AV18463"/>
      <c r="AW18463"/>
      <c r="AX18463"/>
    </row>
    <row r="18464" spans="48:50" x14ac:dyDescent="0.25">
      <c r="AV18464"/>
      <c r="AW18464"/>
      <c r="AX18464"/>
    </row>
    <row r="18465" spans="48:50" x14ac:dyDescent="0.25">
      <c r="AV18465"/>
      <c r="AW18465"/>
      <c r="AX18465"/>
    </row>
    <row r="18466" spans="48:50" x14ac:dyDescent="0.25">
      <c r="AV18466"/>
      <c r="AW18466"/>
      <c r="AX18466"/>
    </row>
    <row r="18467" spans="48:50" x14ac:dyDescent="0.25">
      <c r="AV18467"/>
      <c r="AW18467"/>
      <c r="AX18467"/>
    </row>
    <row r="18468" spans="48:50" x14ac:dyDescent="0.25">
      <c r="AV18468"/>
      <c r="AW18468"/>
      <c r="AX18468"/>
    </row>
    <row r="18469" spans="48:50" x14ac:dyDescent="0.25">
      <c r="AV18469"/>
      <c r="AW18469"/>
      <c r="AX18469"/>
    </row>
    <row r="18470" spans="48:50" x14ac:dyDescent="0.25">
      <c r="AV18470"/>
      <c r="AW18470"/>
      <c r="AX18470"/>
    </row>
    <row r="18471" spans="48:50" x14ac:dyDescent="0.25">
      <c r="AV18471"/>
      <c r="AW18471"/>
      <c r="AX18471"/>
    </row>
    <row r="18472" spans="48:50" x14ac:dyDescent="0.25">
      <c r="AV18472"/>
      <c r="AW18472"/>
      <c r="AX18472"/>
    </row>
    <row r="18473" spans="48:50" x14ac:dyDescent="0.25">
      <c r="AV18473"/>
      <c r="AW18473"/>
      <c r="AX18473"/>
    </row>
    <row r="18474" spans="48:50" x14ac:dyDescent="0.25">
      <c r="AV18474"/>
      <c r="AW18474"/>
      <c r="AX18474"/>
    </row>
    <row r="18475" spans="48:50" x14ac:dyDescent="0.25">
      <c r="AV18475"/>
      <c r="AW18475"/>
      <c r="AX18475"/>
    </row>
    <row r="18476" spans="48:50" x14ac:dyDescent="0.25">
      <c r="AV18476"/>
      <c r="AW18476"/>
      <c r="AX18476"/>
    </row>
    <row r="18477" spans="48:50" x14ac:dyDescent="0.25">
      <c r="AV18477"/>
      <c r="AW18477"/>
      <c r="AX18477"/>
    </row>
    <row r="18478" spans="48:50" x14ac:dyDescent="0.25">
      <c r="AV18478"/>
      <c r="AW18478"/>
      <c r="AX18478"/>
    </row>
    <row r="18479" spans="48:50" x14ac:dyDescent="0.25">
      <c r="AV18479"/>
      <c r="AW18479"/>
      <c r="AX18479"/>
    </row>
    <row r="18480" spans="48:50" x14ac:dyDescent="0.25">
      <c r="AV18480"/>
      <c r="AW18480"/>
      <c r="AX18480"/>
    </row>
    <row r="18481" spans="48:50" x14ac:dyDescent="0.25">
      <c r="AV18481"/>
      <c r="AW18481"/>
      <c r="AX18481"/>
    </row>
    <row r="18482" spans="48:50" x14ac:dyDescent="0.25">
      <c r="AV18482"/>
      <c r="AW18482"/>
      <c r="AX18482"/>
    </row>
    <row r="18483" spans="48:50" x14ac:dyDescent="0.25">
      <c r="AV18483"/>
      <c r="AW18483"/>
      <c r="AX18483"/>
    </row>
    <row r="18484" spans="48:50" x14ac:dyDescent="0.25">
      <c r="AV18484"/>
      <c r="AW18484"/>
      <c r="AX18484"/>
    </row>
    <row r="18485" spans="48:50" x14ac:dyDescent="0.25">
      <c r="AV18485"/>
      <c r="AW18485"/>
      <c r="AX18485"/>
    </row>
    <row r="18486" spans="48:50" x14ac:dyDescent="0.25">
      <c r="AV18486"/>
      <c r="AW18486"/>
      <c r="AX18486"/>
    </row>
    <row r="18487" spans="48:50" x14ac:dyDescent="0.25">
      <c r="AV18487"/>
      <c r="AW18487"/>
      <c r="AX18487"/>
    </row>
    <row r="18488" spans="48:50" x14ac:dyDescent="0.25">
      <c r="AV18488"/>
      <c r="AW18488"/>
      <c r="AX18488"/>
    </row>
    <row r="18489" spans="48:50" x14ac:dyDescent="0.25">
      <c r="AV18489"/>
      <c r="AW18489"/>
      <c r="AX18489"/>
    </row>
    <row r="18490" spans="48:50" x14ac:dyDescent="0.25">
      <c r="AV18490"/>
      <c r="AW18490"/>
      <c r="AX18490"/>
    </row>
    <row r="18491" spans="48:50" x14ac:dyDescent="0.25">
      <c r="AV18491"/>
      <c r="AW18491"/>
      <c r="AX18491"/>
    </row>
    <row r="18492" spans="48:50" x14ac:dyDescent="0.25">
      <c r="AV18492"/>
      <c r="AW18492"/>
      <c r="AX18492"/>
    </row>
    <row r="18493" spans="48:50" x14ac:dyDescent="0.25">
      <c r="AV18493"/>
      <c r="AW18493"/>
      <c r="AX18493"/>
    </row>
    <row r="18494" spans="48:50" x14ac:dyDescent="0.25">
      <c r="AV18494"/>
      <c r="AW18494"/>
      <c r="AX18494"/>
    </row>
    <row r="18495" spans="48:50" x14ac:dyDescent="0.25">
      <c r="AV18495"/>
      <c r="AW18495"/>
      <c r="AX18495"/>
    </row>
    <row r="18496" spans="48:50" x14ac:dyDescent="0.25">
      <c r="AV18496"/>
      <c r="AW18496"/>
      <c r="AX18496"/>
    </row>
    <row r="18497" spans="48:50" x14ac:dyDescent="0.25">
      <c r="AV18497"/>
      <c r="AW18497"/>
      <c r="AX18497"/>
    </row>
    <row r="18498" spans="48:50" x14ac:dyDescent="0.25">
      <c r="AV18498"/>
      <c r="AW18498"/>
      <c r="AX18498"/>
    </row>
    <row r="18499" spans="48:50" x14ac:dyDescent="0.25">
      <c r="AV18499"/>
      <c r="AW18499"/>
      <c r="AX18499"/>
    </row>
    <row r="18500" spans="48:50" x14ac:dyDescent="0.25">
      <c r="AV18500"/>
      <c r="AW18500"/>
      <c r="AX18500"/>
    </row>
    <row r="18501" spans="48:50" x14ac:dyDescent="0.25">
      <c r="AV18501"/>
      <c r="AW18501"/>
      <c r="AX18501"/>
    </row>
    <row r="18502" spans="48:50" x14ac:dyDescent="0.25">
      <c r="AV18502"/>
      <c r="AW18502"/>
      <c r="AX18502"/>
    </row>
    <row r="18503" spans="48:50" x14ac:dyDescent="0.25">
      <c r="AV18503"/>
      <c r="AW18503"/>
      <c r="AX18503"/>
    </row>
    <row r="18504" spans="48:50" x14ac:dyDescent="0.25">
      <c r="AV18504"/>
      <c r="AW18504"/>
      <c r="AX18504"/>
    </row>
    <row r="18505" spans="48:50" x14ac:dyDescent="0.25">
      <c r="AV18505"/>
      <c r="AW18505"/>
      <c r="AX18505"/>
    </row>
    <row r="18506" spans="48:50" x14ac:dyDescent="0.25">
      <c r="AV18506"/>
      <c r="AW18506"/>
      <c r="AX18506"/>
    </row>
    <row r="18507" spans="48:50" x14ac:dyDescent="0.25">
      <c r="AV18507"/>
      <c r="AW18507"/>
      <c r="AX18507"/>
    </row>
    <row r="18508" spans="48:50" x14ac:dyDescent="0.25">
      <c r="AV18508"/>
      <c r="AW18508"/>
      <c r="AX18508"/>
    </row>
    <row r="18509" spans="48:50" x14ac:dyDescent="0.25">
      <c r="AV18509"/>
      <c r="AW18509"/>
      <c r="AX18509"/>
    </row>
    <row r="18510" spans="48:50" x14ac:dyDescent="0.25">
      <c r="AV18510"/>
      <c r="AW18510"/>
      <c r="AX18510"/>
    </row>
    <row r="18511" spans="48:50" x14ac:dyDescent="0.25">
      <c r="AV18511"/>
      <c r="AW18511"/>
      <c r="AX18511"/>
    </row>
    <row r="18512" spans="48:50" x14ac:dyDescent="0.25">
      <c r="AV18512"/>
      <c r="AW18512"/>
      <c r="AX18512"/>
    </row>
    <row r="18513" spans="48:50" x14ac:dyDescent="0.25">
      <c r="AV18513"/>
      <c r="AW18513"/>
      <c r="AX18513"/>
    </row>
    <row r="18514" spans="48:50" x14ac:dyDescent="0.25">
      <c r="AV18514"/>
      <c r="AW18514"/>
      <c r="AX18514"/>
    </row>
    <row r="18515" spans="48:50" x14ac:dyDescent="0.25">
      <c r="AV18515"/>
      <c r="AW18515"/>
      <c r="AX18515"/>
    </row>
    <row r="18516" spans="48:50" x14ac:dyDescent="0.25">
      <c r="AV18516"/>
      <c r="AW18516"/>
      <c r="AX18516"/>
    </row>
    <row r="18517" spans="48:50" x14ac:dyDescent="0.25">
      <c r="AV18517"/>
      <c r="AW18517"/>
      <c r="AX18517"/>
    </row>
    <row r="18518" spans="48:50" x14ac:dyDescent="0.25">
      <c r="AV18518"/>
      <c r="AW18518"/>
      <c r="AX18518"/>
    </row>
    <row r="18519" spans="48:50" x14ac:dyDescent="0.25">
      <c r="AV18519"/>
      <c r="AW18519"/>
      <c r="AX18519"/>
    </row>
    <row r="18520" spans="48:50" x14ac:dyDescent="0.25">
      <c r="AV18520"/>
      <c r="AW18520"/>
      <c r="AX18520"/>
    </row>
    <row r="18521" spans="48:50" x14ac:dyDescent="0.25">
      <c r="AV18521"/>
      <c r="AW18521"/>
      <c r="AX18521"/>
    </row>
    <row r="18522" spans="48:50" x14ac:dyDescent="0.25">
      <c r="AV18522"/>
      <c r="AW18522"/>
      <c r="AX18522"/>
    </row>
    <row r="18523" spans="48:50" x14ac:dyDescent="0.25">
      <c r="AV18523"/>
      <c r="AW18523"/>
      <c r="AX18523"/>
    </row>
    <row r="18524" spans="48:50" x14ac:dyDescent="0.25">
      <c r="AV18524"/>
      <c r="AW18524"/>
      <c r="AX18524"/>
    </row>
    <row r="18525" spans="48:50" x14ac:dyDescent="0.25">
      <c r="AV18525"/>
      <c r="AW18525"/>
      <c r="AX18525"/>
    </row>
    <row r="18526" spans="48:50" x14ac:dyDescent="0.25">
      <c r="AV18526"/>
      <c r="AW18526"/>
      <c r="AX18526"/>
    </row>
    <row r="18527" spans="48:50" x14ac:dyDescent="0.25">
      <c r="AV18527"/>
      <c r="AW18527"/>
      <c r="AX18527"/>
    </row>
    <row r="18528" spans="48:50" x14ac:dyDescent="0.25">
      <c r="AV18528"/>
      <c r="AW18528"/>
      <c r="AX18528"/>
    </row>
    <row r="18529" spans="48:50" x14ac:dyDescent="0.25">
      <c r="AV18529"/>
      <c r="AW18529"/>
      <c r="AX18529"/>
    </row>
    <row r="18530" spans="48:50" x14ac:dyDescent="0.25">
      <c r="AV18530"/>
      <c r="AW18530"/>
      <c r="AX18530"/>
    </row>
    <row r="18531" spans="48:50" x14ac:dyDescent="0.25">
      <c r="AV18531"/>
      <c r="AW18531"/>
      <c r="AX18531"/>
    </row>
    <row r="18532" spans="48:50" x14ac:dyDescent="0.25">
      <c r="AV18532"/>
      <c r="AW18532"/>
      <c r="AX18532"/>
    </row>
    <row r="18533" spans="48:50" x14ac:dyDescent="0.25">
      <c r="AV18533"/>
      <c r="AW18533"/>
      <c r="AX18533"/>
    </row>
    <row r="18534" spans="48:50" x14ac:dyDescent="0.25">
      <c r="AV18534"/>
      <c r="AW18534"/>
      <c r="AX18534"/>
    </row>
    <row r="18535" spans="48:50" x14ac:dyDescent="0.25">
      <c r="AV18535"/>
      <c r="AW18535"/>
      <c r="AX18535"/>
    </row>
    <row r="18536" spans="48:50" x14ac:dyDescent="0.25">
      <c r="AV18536"/>
      <c r="AW18536"/>
      <c r="AX18536"/>
    </row>
    <row r="18537" spans="48:50" x14ac:dyDescent="0.25">
      <c r="AV18537"/>
      <c r="AW18537"/>
      <c r="AX18537"/>
    </row>
    <row r="18538" spans="48:50" x14ac:dyDescent="0.25">
      <c r="AV18538"/>
      <c r="AW18538"/>
      <c r="AX18538"/>
    </row>
    <row r="18539" spans="48:50" x14ac:dyDescent="0.25">
      <c r="AV18539"/>
      <c r="AW18539"/>
      <c r="AX18539"/>
    </row>
    <row r="18540" spans="48:50" x14ac:dyDescent="0.25">
      <c r="AV18540"/>
      <c r="AW18540"/>
      <c r="AX18540"/>
    </row>
    <row r="18541" spans="48:50" x14ac:dyDescent="0.25">
      <c r="AV18541"/>
      <c r="AW18541"/>
      <c r="AX18541"/>
    </row>
    <row r="18542" spans="48:50" x14ac:dyDescent="0.25">
      <c r="AV18542"/>
      <c r="AW18542"/>
      <c r="AX18542"/>
    </row>
    <row r="18543" spans="48:50" x14ac:dyDescent="0.25">
      <c r="AV18543"/>
      <c r="AW18543"/>
      <c r="AX18543"/>
    </row>
    <row r="18544" spans="48:50" x14ac:dyDescent="0.25">
      <c r="AV18544"/>
      <c r="AW18544"/>
      <c r="AX18544"/>
    </row>
    <row r="18545" spans="48:50" x14ac:dyDescent="0.25">
      <c r="AV18545"/>
      <c r="AW18545"/>
      <c r="AX18545"/>
    </row>
    <row r="18546" spans="48:50" x14ac:dyDescent="0.25">
      <c r="AV18546"/>
      <c r="AW18546"/>
      <c r="AX18546"/>
    </row>
    <row r="18547" spans="48:50" x14ac:dyDescent="0.25">
      <c r="AV18547"/>
      <c r="AW18547"/>
      <c r="AX18547"/>
    </row>
    <row r="18548" spans="48:50" x14ac:dyDescent="0.25">
      <c r="AV18548"/>
      <c r="AW18548"/>
      <c r="AX18548"/>
    </row>
    <row r="18549" spans="48:50" x14ac:dyDescent="0.25">
      <c r="AV18549"/>
      <c r="AW18549"/>
      <c r="AX18549"/>
    </row>
    <row r="18550" spans="48:50" x14ac:dyDescent="0.25">
      <c r="AV18550"/>
      <c r="AW18550"/>
      <c r="AX18550"/>
    </row>
    <row r="18551" spans="48:50" x14ac:dyDescent="0.25">
      <c r="AV18551"/>
      <c r="AW18551"/>
      <c r="AX18551"/>
    </row>
    <row r="18552" spans="48:50" x14ac:dyDescent="0.25">
      <c r="AV18552"/>
      <c r="AW18552"/>
      <c r="AX18552"/>
    </row>
    <row r="18553" spans="48:50" x14ac:dyDescent="0.25">
      <c r="AV18553"/>
      <c r="AW18553"/>
      <c r="AX18553"/>
    </row>
    <row r="18554" spans="48:50" x14ac:dyDescent="0.25">
      <c r="AV18554"/>
      <c r="AW18554"/>
      <c r="AX18554"/>
    </row>
    <row r="18555" spans="48:50" x14ac:dyDescent="0.25">
      <c r="AV18555"/>
      <c r="AW18555"/>
      <c r="AX18555"/>
    </row>
    <row r="18556" spans="48:50" x14ac:dyDescent="0.25">
      <c r="AV18556"/>
      <c r="AW18556"/>
      <c r="AX18556"/>
    </row>
    <row r="18557" spans="48:50" x14ac:dyDescent="0.25">
      <c r="AV18557"/>
      <c r="AW18557"/>
      <c r="AX18557"/>
    </row>
    <row r="18558" spans="48:50" x14ac:dyDescent="0.25">
      <c r="AV18558"/>
      <c r="AW18558"/>
      <c r="AX18558"/>
    </row>
    <row r="18559" spans="48:50" x14ac:dyDescent="0.25">
      <c r="AV18559"/>
      <c r="AW18559"/>
      <c r="AX18559"/>
    </row>
    <row r="18560" spans="48:50" x14ac:dyDescent="0.25">
      <c r="AV18560"/>
      <c r="AW18560"/>
      <c r="AX18560"/>
    </row>
    <row r="18561" spans="48:50" x14ac:dyDescent="0.25">
      <c r="AV18561"/>
      <c r="AW18561"/>
      <c r="AX18561"/>
    </row>
    <row r="18562" spans="48:50" x14ac:dyDescent="0.25">
      <c r="AV18562"/>
      <c r="AW18562"/>
      <c r="AX18562"/>
    </row>
    <row r="18563" spans="48:50" x14ac:dyDescent="0.25">
      <c r="AV18563"/>
      <c r="AW18563"/>
      <c r="AX18563"/>
    </row>
    <row r="18564" spans="48:50" x14ac:dyDescent="0.25">
      <c r="AV18564"/>
      <c r="AW18564"/>
      <c r="AX18564"/>
    </row>
    <row r="18565" spans="48:50" x14ac:dyDescent="0.25">
      <c r="AV18565"/>
      <c r="AW18565"/>
      <c r="AX18565"/>
    </row>
    <row r="18566" spans="48:50" x14ac:dyDescent="0.25">
      <c r="AV18566"/>
      <c r="AW18566"/>
      <c r="AX18566"/>
    </row>
    <row r="18567" spans="48:50" x14ac:dyDescent="0.25">
      <c r="AV18567"/>
      <c r="AW18567"/>
      <c r="AX18567"/>
    </row>
    <row r="18568" spans="48:50" x14ac:dyDescent="0.25">
      <c r="AV18568"/>
      <c r="AW18568"/>
      <c r="AX18568"/>
    </row>
    <row r="18569" spans="48:50" x14ac:dyDescent="0.25">
      <c r="AV18569"/>
      <c r="AW18569"/>
      <c r="AX18569"/>
    </row>
    <row r="18570" spans="48:50" x14ac:dyDescent="0.25">
      <c r="AV18570"/>
      <c r="AW18570"/>
      <c r="AX18570"/>
    </row>
    <row r="18571" spans="48:50" x14ac:dyDescent="0.25">
      <c r="AV18571"/>
      <c r="AW18571"/>
      <c r="AX18571"/>
    </row>
    <row r="18572" spans="48:50" x14ac:dyDescent="0.25">
      <c r="AV18572"/>
      <c r="AW18572"/>
      <c r="AX18572"/>
    </row>
    <row r="18573" spans="48:50" x14ac:dyDescent="0.25">
      <c r="AV18573"/>
      <c r="AW18573"/>
      <c r="AX18573"/>
    </row>
    <row r="18574" spans="48:50" x14ac:dyDescent="0.25">
      <c r="AV18574"/>
      <c r="AW18574"/>
      <c r="AX18574"/>
    </row>
    <row r="18575" spans="48:50" x14ac:dyDescent="0.25">
      <c r="AV18575"/>
      <c r="AW18575"/>
      <c r="AX18575"/>
    </row>
    <row r="18576" spans="48:50" x14ac:dyDescent="0.25">
      <c r="AV18576"/>
      <c r="AW18576"/>
      <c r="AX18576"/>
    </row>
    <row r="18577" spans="48:50" x14ac:dyDescent="0.25">
      <c r="AV18577"/>
      <c r="AW18577"/>
      <c r="AX18577"/>
    </row>
    <row r="18578" spans="48:50" x14ac:dyDescent="0.25">
      <c r="AV18578"/>
      <c r="AW18578"/>
      <c r="AX18578"/>
    </row>
    <row r="18579" spans="48:50" x14ac:dyDescent="0.25">
      <c r="AV18579"/>
      <c r="AW18579"/>
      <c r="AX18579"/>
    </row>
    <row r="18580" spans="48:50" x14ac:dyDescent="0.25">
      <c r="AV18580"/>
      <c r="AW18580"/>
      <c r="AX18580"/>
    </row>
    <row r="18581" spans="48:50" x14ac:dyDescent="0.25">
      <c r="AV18581"/>
      <c r="AW18581"/>
      <c r="AX18581"/>
    </row>
    <row r="18582" spans="48:50" x14ac:dyDescent="0.25">
      <c r="AV18582"/>
      <c r="AW18582"/>
      <c r="AX18582"/>
    </row>
    <row r="18583" spans="48:50" x14ac:dyDescent="0.25">
      <c r="AV18583"/>
      <c r="AW18583"/>
      <c r="AX18583"/>
    </row>
    <row r="18584" spans="48:50" x14ac:dyDescent="0.25">
      <c r="AV18584"/>
      <c r="AW18584"/>
      <c r="AX18584"/>
    </row>
    <row r="18585" spans="48:50" x14ac:dyDescent="0.25">
      <c r="AV18585"/>
      <c r="AW18585"/>
      <c r="AX18585"/>
    </row>
    <row r="18586" spans="48:50" x14ac:dyDescent="0.25">
      <c r="AV18586"/>
      <c r="AW18586"/>
      <c r="AX18586"/>
    </row>
    <row r="18587" spans="48:50" x14ac:dyDescent="0.25">
      <c r="AV18587"/>
      <c r="AW18587"/>
      <c r="AX18587"/>
    </row>
    <row r="18588" spans="48:50" x14ac:dyDescent="0.25">
      <c r="AV18588"/>
      <c r="AW18588"/>
      <c r="AX18588"/>
    </row>
    <row r="18589" spans="48:50" x14ac:dyDescent="0.25">
      <c r="AV18589"/>
      <c r="AW18589"/>
      <c r="AX18589"/>
    </row>
    <row r="18590" spans="48:50" x14ac:dyDescent="0.25">
      <c r="AV18590"/>
      <c r="AW18590"/>
      <c r="AX18590"/>
    </row>
    <row r="18591" spans="48:50" x14ac:dyDescent="0.25">
      <c r="AV18591"/>
      <c r="AW18591"/>
      <c r="AX18591"/>
    </row>
    <row r="18592" spans="48:50" x14ac:dyDescent="0.25">
      <c r="AV18592"/>
      <c r="AW18592"/>
      <c r="AX18592"/>
    </row>
    <row r="18593" spans="48:50" x14ac:dyDescent="0.25">
      <c r="AV18593"/>
      <c r="AW18593"/>
      <c r="AX18593"/>
    </row>
    <row r="18594" spans="48:50" x14ac:dyDescent="0.25">
      <c r="AV18594"/>
      <c r="AW18594"/>
      <c r="AX18594"/>
    </row>
    <row r="18595" spans="48:50" x14ac:dyDescent="0.25">
      <c r="AV18595"/>
      <c r="AW18595"/>
      <c r="AX18595"/>
    </row>
    <row r="18596" spans="48:50" x14ac:dyDescent="0.25">
      <c r="AV18596"/>
      <c r="AW18596"/>
      <c r="AX18596"/>
    </row>
    <row r="18597" spans="48:50" x14ac:dyDescent="0.25">
      <c r="AV18597"/>
      <c r="AW18597"/>
      <c r="AX18597"/>
    </row>
    <row r="18598" spans="48:50" x14ac:dyDescent="0.25">
      <c r="AV18598"/>
      <c r="AW18598"/>
      <c r="AX18598"/>
    </row>
    <row r="18599" spans="48:50" x14ac:dyDescent="0.25">
      <c r="AV18599"/>
      <c r="AW18599"/>
      <c r="AX18599"/>
    </row>
    <row r="18600" spans="48:50" x14ac:dyDescent="0.25">
      <c r="AV18600"/>
      <c r="AW18600"/>
      <c r="AX18600"/>
    </row>
    <row r="18601" spans="48:50" x14ac:dyDescent="0.25">
      <c r="AV18601"/>
      <c r="AW18601"/>
      <c r="AX18601"/>
    </row>
    <row r="18602" spans="48:50" x14ac:dyDescent="0.25">
      <c r="AV18602"/>
      <c r="AW18602"/>
      <c r="AX18602"/>
    </row>
    <row r="18603" spans="48:50" x14ac:dyDescent="0.25">
      <c r="AV18603"/>
      <c r="AW18603"/>
      <c r="AX18603"/>
    </row>
    <row r="18604" spans="48:50" x14ac:dyDescent="0.25">
      <c r="AV18604"/>
      <c r="AW18604"/>
      <c r="AX18604"/>
    </row>
    <row r="18605" spans="48:50" x14ac:dyDescent="0.25">
      <c r="AV18605"/>
      <c r="AW18605"/>
      <c r="AX18605"/>
    </row>
    <row r="18606" spans="48:50" x14ac:dyDescent="0.25">
      <c r="AV18606"/>
      <c r="AW18606"/>
      <c r="AX18606"/>
    </row>
    <row r="18607" spans="48:50" x14ac:dyDescent="0.25">
      <c r="AV18607"/>
      <c r="AW18607"/>
      <c r="AX18607"/>
    </row>
    <row r="18608" spans="48:50" x14ac:dyDescent="0.25">
      <c r="AV18608"/>
      <c r="AW18608"/>
      <c r="AX18608"/>
    </row>
    <row r="18609" spans="48:50" x14ac:dyDescent="0.25">
      <c r="AV18609"/>
      <c r="AW18609"/>
      <c r="AX18609"/>
    </row>
    <row r="18610" spans="48:50" x14ac:dyDescent="0.25">
      <c r="AV18610"/>
      <c r="AW18610"/>
      <c r="AX18610"/>
    </row>
    <row r="18611" spans="48:50" x14ac:dyDescent="0.25">
      <c r="AV18611"/>
      <c r="AW18611"/>
      <c r="AX18611"/>
    </row>
    <row r="18612" spans="48:50" x14ac:dyDescent="0.25">
      <c r="AV18612"/>
      <c r="AW18612"/>
      <c r="AX18612"/>
    </row>
    <row r="18613" spans="48:50" x14ac:dyDescent="0.25">
      <c r="AV18613"/>
      <c r="AW18613"/>
      <c r="AX18613"/>
    </row>
    <row r="18614" spans="48:50" x14ac:dyDescent="0.25">
      <c r="AV18614"/>
      <c r="AW18614"/>
      <c r="AX18614"/>
    </row>
    <row r="18615" spans="48:50" x14ac:dyDescent="0.25">
      <c r="AV18615"/>
      <c r="AW18615"/>
      <c r="AX18615"/>
    </row>
    <row r="18616" spans="48:50" x14ac:dyDescent="0.25">
      <c r="AV18616"/>
      <c r="AW18616"/>
      <c r="AX18616"/>
    </row>
    <row r="18617" spans="48:50" x14ac:dyDescent="0.25">
      <c r="AV18617"/>
      <c r="AW18617"/>
      <c r="AX18617"/>
    </row>
    <row r="18618" spans="48:50" x14ac:dyDescent="0.25">
      <c r="AV18618"/>
      <c r="AW18618"/>
      <c r="AX18618"/>
    </row>
    <row r="18619" spans="48:50" x14ac:dyDescent="0.25">
      <c r="AV18619"/>
      <c r="AW18619"/>
      <c r="AX18619"/>
    </row>
    <row r="18620" spans="48:50" x14ac:dyDescent="0.25">
      <c r="AV18620"/>
      <c r="AW18620"/>
      <c r="AX18620"/>
    </row>
    <row r="18621" spans="48:50" x14ac:dyDescent="0.25">
      <c r="AV18621"/>
      <c r="AW18621"/>
      <c r="AX18621"/>
    </row>
    <row r="18622" spans="48:50" x14ac:dyDescent="0.25">
      <c r="AV18622"/>
      <c r="AW18622"/>
      <c r="AX18622"/>
    </row>
    <row r="18623" spans="48:50" x14ac:dyDescent="0.25">
      <c r="AV18623"/>
      <c r="AW18623"/>
      <c r="AX18623"/>
    </row>
    <row r="18624" spans="48:50" x14ac:dyDescent="0.25">
      <c r="AV18624"/>
      <c r="AW18624"/>
      <c r="AX18624"/>
    </row>
    <row r="18625" spans="48:50" x14ac:dyDescent="0.25">
      <c r="AV18625"/>
      <c r="AW18625"/>
      <c r="AX18625"/>
    </row>
    <row r="18626" spans="48:50" x14ac:dyDescent="0.25">
      <c r="AV18626"/>
      <c r="AW18626"/>
      <c r="AX18626"/>
    </row>
    <row r="18627" spans="48:50" x14ac:dyDescent="0.25">
      <c r="AV18627"/>
      <c r="AW18627"/>
      <c r="AX18627"/>
    </row>
    <row r="18628" spans="48:50" x14ac:dyDescent="0.25">
      <c r="AV18628"/>
      <c r="AW18628"/>
      <c r="AX18628"/>
    </row>
    <row r="18629" spans="48:50" x14ac:dyDescent="0.25">
      <c r="AV18629"/>
      <c r="AW18629"/>
      <c r="AX18629"/>
    </row>
    <row r="18630" spans="48:50" x14ac:dyDescent="0.25">
      <c r="AV18630"/>
      <c r="AW18630"/>
      <c r="AX18630"/>
    </row>
    <row r="18631" spans="48:50" x14ac:dyDescent="0.25">
      <c r="AV18631"/>
      <c r="AW18631"/>
      <c r="AX18631"/>
    </row>
    <row r="18632" spans="48:50" x14ac:dyDescent="0.25">
      <c r="AV18632"/>
      <c r="AW18632"/>
      <c r="AX18632"/>
    </row>
    <row r="18633" spans="48:50" x14ac:dyDescent="0.25">
      <c r="AV18633"/>
      <c r="AW18633"/>
      <c r="AX18633"/>
    </row>
    <row r="18634" spans="48:50" x14ac:dyDescent="0.25">
      <c r="AV18634"/>
      <c r="AW18634"/>
      <c r="AX18634"/>
    </row>
    <row r="18635" spans="48:50" x14ac:dyDescent="0.25">
      <c r="AV18635"/>
      <c r="AW18635"/>
      <c r="AX18635"/>
    </row>
    <row r="18636" spans="48:50" x14ac:dyDescent="0.25">
      <c r="AV18636"/>
      <c r="AW18636"/>
      <c r="AX18636"/>
    </row>
    <row r="18637" spans="48:50" x14ac:dyDescent="0.25">
      <c r="AV18637"/>
      <c r="AW18637"/>
      <c r="AX18637"/>
    </row>
    <row r="18638" spans="48:50" x14ac:dyDescent="0.25">
      <c r="AV18638"/>
      <c r="AW18638"/>
      <c r="AX18638"/>
    </row>
    <row r="18639" spans="48:50" x14ac:dyDescent="0.25">
      <c r="AV18639"/>
      <c r="AW18639"/>
      <c r="AX18639"/>
    </row>
    <row r="18640" spans="48:50" x14ac:dyDescent="0.25">
      <c r="AV18640"/>
      <c r="AW18640"/>
      <c r="AX18640"/>
    </row>
    <row r="18641" spans="48:50" x14ac:dyDescent="0.25">
      <c r="AV18641"/>
      <c r="AW18641"/>
      <c r="AX18641"/>
    </row>
    <row r="18642" spans="48:50" x14ac:dyDescent="0.25">
      <c r="AV18642"/>
      <c r="AW18642"/>
      <c r="AX18642"/>
    </row>
    <row r="18643" spans="48:50" x14ac:dyDescent="0.25">
      <c r="AV18643"/>
      <c r="AW18643"/>
      <c r="AX18643"/>
    </row>
    <row r="18644" spans="48:50" x14ac:dyDescent="0.25">
      <c r="AV18644"/>
      <c r="AW18644"/>
      <c r="AX18644"/>
    </row>
    <row r="18645" spans="48:50" x14ac:dyDescent="0.25">
      <c r="AV18645"/>
      <c r="AW18645"/>
      <c r="AX18645"/>
    </row>
    <row r="18646" spans="48:50" x14ac:dyDescent="0.25">
      <c r="AV18646"/>
      <c r="AW18646"/>
      <c r="AX18646"/>
    </row>
    <row r="18647" spans="48:50" x14ac:dyDescent="0.25">
      <c r="AV18647"/>
      <c r="AW18647"/>
      <c r="AX18647"/>
    </row>
    <row r="18648" spans="48:50" x14ac:dyDescent="0.25">
      <c r="AV18648"/>
      <c r="AW18648"/>
      <c r="AX18648"/>
    </row>
    <row r="18649" spans="48:50" x14ac:dyDescent="0.25">
      <c r="AV18649"/>
      <c r="AW18649"/>
      <c r="AX18649"/>
    </row>
    <row r="18650" spans="48:50" x14ac:dyDescent="0.25">
      <c r="AV18650"/>
      <c r="AW18650"/>
      <c r="AX18650"/>
    </row>
    <row r="18651" spans="48:50" x14ac:dyDescent="0.25">
      <c r="AV18651"/>
      <c r="AW18651"/>
      <c r="AX18651"/>
    </row>
    <row r="18652" spans="48:50" x14ac:dyDescent="0.25">
      <c r="AV18652"/>
      <c r="AW18652"/>
      <c r="AX18652"/>
    </row>
    <row r="18653" spans="48:50" x14ac:dyDescent="0.25">
      <c r="AV18653"/>
      <c r="AW18653"/>
      <c r="AX18653"/>
    </row>
    <row r="18654" spans="48:50" x14ac:dyDescent="0.25">
      <c r="AV18654"/>
      <c r="AW18654"/>
      <c r="AX18654"/>
    </row>
    <row r="18655" spans="48:50" x14ac:dyDescent="0.25">
      <c r="AV18655"/>
      <c r="AW18655"/>
      <c r="AX18655"/>
    </row>
    <row r="18656" spans="48:50" x14ac:dyDescent="0.25">
      <c r="AV18656"/>
      <c r="AW18656"/>
      <c r="AX18656"/>
    </row>
    <row r="18657" spans="48:50" x14ac:dyDescent="0.25">
      <c r="AV18657"/>
      <c r="AW18657"/>
      <c r="AX18657"/>
    </row>
    <row r="18658" spans="48:50" x14ac:dyDescent="0.25">
      <c r="AV18658"/>
      <c r="AW18658"/>
      <c r="AX18658"/>
    </row>
    <row r="18659" spans="48:50" x14ac:dyDescent="0.25">
      <c r="AV18659"/>
      <c r="AW18659"/>
      <c r="AX18659"/>
    </row>
    <row r="18660" spans="48:50" x14ac:dyDescent="0.25">
      <c r="AV18660"/>
      <c r="AW18660"/>
      <c r="AX18660"/>
    </row>
    <row r="18661" spans="48:50" x14ac:dyDescent="0.25">
      <c r="AV18661"/>
      <c r="AW18661"/>
      <c r="AX18661"/>
    </row>
    <row r="18662" spans="48:50" x14ac:dyDescent="0.25">
      <c r="AV18662"/>
      <c r="AW18662"/>
      <c r="AX18662"/>
    </row>
    <row r="18663" spans="48:50" x14ac:dyDescent="0.25">
      <c r="AV18663"/>
      <c r="AW18663"/>
      <c r="AX18663"/>
    </row>
    <row r="18664" spans="48:50" x14ac:dyDescent="0.25">
      <c r="AV18664"/>
      <c r="AW18664"/>
      <c r="AX18664"/>
    </row>
    <row r="18665" spans="48:50" x14ac:dyDescent="0.25">
      <c r="AV18665"/>
      <c r="AW18665"/>
      <c r="AX18665"/>
    </row>
    <row r="18666" spans="48:50" x14ac:dyDescent="0.25">
      <c r="AV18666"/>
      <c r="AW18666"/>
      <c r="AX18666"/>
    </row>
    <row r="18667" spans="48:50" x14ac:dyDescent="0.25">
      <c r="AV18667"/>
      <c r="AW18667"/>
      <c r="AX18667"/>
    </row>
    <row r="18668" spans="48:50" x14ac:dyDescent="0.25">
      <c r="AV18668"/>
      <c r="AW18668"/>
      <c r="AX18668"/>
    </row>
    <row r="18669" spans="48:50" x14ac:dyDescent="0.25">
      <c r="AV18669"/>
      <c r="AW18669"/>
      <c r="AX18669"/>
    </row>
    <row r="18670" spans="48:50" x14ac:dyDescent="0.25">
      <c r="AV18670"/>
      <c r="AW18670"/>
      <c r="AX18670"/>
    </row>
    <row r="18671" spans="48:50" x14ac:dyDescent="0.25">
      <c r="AV18671"/>
      <c r="AW18671"/>
      <c r="AX18671"/>
    </row>
    <row r="18672" spans="48:50" x14ac:dyDescent="0.25">
      <c r="AV18672"/>
      <c r="AW18672"/>
      <c r="AX18672"/>
    </row>
    <row r="18673" spans="48:50" x14ac:dyDescent="0.25">
      <c r="AV18673"/>
      <c r="AW18673"/>
      <c r="AX18673"/>
    </row>
    <row r="18674" spans="48:50" x14ac:dyDescent="0.25">
      <c r="AV18674"/>
      <c r="AW18674"/>
      <c r="AX18674"/>
    </row>
    <row r="18675" spans="48:50" x14ac:dyDescent="0.25">
      <c r="AV18675"/>
      <c r="AW18675"/>
      <c r="AX18675"/>
    </row>
    <row r="18676" spans="48:50" x14ac:dyDescent="0.25">
      <c r="AV18676"/>
      <c r="AW18676"/>
      <c r="AX18676"/>
    </row>
    <row r="18677" spans="48:50" x14ac:dyDescent="0.25">
      <c r="AV18677"/>
      <c r="AW18677"/>
      <c r="AX18677"/>
    </row>
    <row r="18678" spans="48:50" x14ac:dyDescent="0.25">
      <c r="AV18678"/>
      <c r="AW18678"/>
      <c r="AX18678"/>
    </row>
    <row r="18679" spans="48:50" x14ac:dyDescent="0.25">
      <c r="AV18679"/>
      <c r="AW18679"/>
      <c r="AX18679"/>
    </row>
    <row r="18680" spans="48:50" x14ac:dyDescent="0.25">
      <c r="AV18680"/>
      <c r="AW18680"/>
      <c r="AX18680"/>
    </row>
    <row r="18681" spans="48:50" x14ac:dyDescent="0.25">
      <c r="AV18681"/>
      <c r="AW18681"/>
      <c r="AX18681"/>
    </row>
    <row r="18682" spans="48:50" x14ac:dyDescent="0.25">
      <c r="AV18682"/>
      <c r="AW18682"/>
      <c r="AX18682"/>
    </row>
    <row r="18683" spans="48:50" x14ac:dyDescent="0.25">
      <c r="AV18683"/>
      <c r="AW18683"/>
      <c r="AX18683"/>
    </row>
    <row r="18684" spans="48:50" x14ac:dyDescent="0.25">
      <c r="AV18684"/>
      <c r="AW18684"/>
      <c r="AX18684"/>
    </row>
    <row r="18685" spans="48:50" x14ac:dyDescent="0.25">
      <c r="AV18685"/>
      <c r="AW18685"/>
      <c r="AX18685"/>
    </row>
    <row r="18686" spans="48:50" x14ac:dyDescent="0.25">
      <c r="AV18686"/>
      <c r="AW18686"/>
      <c r="AX18686"/>
    </row>
    <row r="18687" spans="48:50" x14ac:dyDescent="0.25">
      <c r="AV18687"/>
      <c r="AW18687"/>
      <c r="AX18687"/>
    </row>
    <row r="18688" spans="48:50" x14ac:dyDescent="0.25">
      <c r="AV18688"/>
      <c r="AW18688"/>
      <c r="AX18688"/>
    </row>
    <row r="18689" spans="48:50" x14ac:dyDescent="0.25">
      <c r="AV18689"/>
      <c r="AW18689"/>
      <c r="AX18689"/>
    </row>
    <row r="18690" spans="48:50" x14ac:dyDescent="0.25">
      <c r="AV18690"/>
      <c r="AW18690"/>
      <c r="AX18690"/>
    </row>
    <row r="18691" spans="48:50" x14ac:dyDescent="0.25">
      <c r="AV18691"/>
      <c r="AW18691"/>
      <c r="AX18691"/>
    </row>
    <row r="18692" spans="48:50" x14ac:dyDescent="0.25">
      <c r="AV18692"/>
      <c r="AW18692"/>
      <c r="AX18692"/>
    </row>
    <row r="18693" spans="48:50" x14ac:dyDescent="0.25">
      <c r="AV18693"/>
      <c r="AW18693"/>
      <c r="AX18693"/>
    </row>
    <row r="18694" spans="48:50" x14ac:dyDescent="0.25">
      <c r="AV18694"/>
      <c r="AW18694"/>
      <c r="AX18694"/>
    </row>
    <row r="18695" spans="48:50" x14ac:dyDescent="0.25">
      <c r="AV18695"/>
      <c r="AW18695"/>
      <c r="AX18695"/>
    </row>
    <row r="18696" spans="48:50" x14ac:dyDescent="0.25">
      <c r="AV18696"/>
      <c r="AW18696"/>
      <c r="AX18696"/>
    </row>
    <row r="18697" spans="48:50" x14ac:dyDescent="0.25">
      <c r="AV18697"/>
      <c r="AW18697"/>
      <c r="AX18697"/>
    </row>
    <row r="18698" spans="48:50" x14ac:dyDescent="0.25">
      <c r="AV18698"/>
      <c r="AW18698"/>
      <c r="AX18698"/>
    </row>
    <row r="18699" spans="48:50" x14ac:dyDescent="0.25">
      <c r="AV18699"/>
      <c r="AW18699"/>
      <c r="AX18699"/>
    </row>
    <row r="18700" spans="48:50" x14ac:dyDescent="0.25">
      <c r="AV18700"/>
      <c r="AW18700"/>
      <c r="AX18700"/>
    </row>
    <row r="18701" spans="48:50" x14ac:dyDescent="0.25">
      <c r="AV18701"/>
      <c r="AW18701"/>
      <c r="AX18701"/>
    </row>
    <row r="18702" spans="48:50" x14ac:dyDescent="0.25">
      <c r="AV18702"/>
      <c r="AW18702"/>
      <c r="AX18702"/>
    </row>
    <row r="18703" spans="48:50" x14ac:dyDescent="0.25">
      <c r="AV18703"/>
      <c r="AW18703"/>
      <c r="AX18703"/>
    </row>
    <row r="18704" spans="48:50" x14ac:dyDescent="0.25">
      <c r="AV18704"/>
      <c r="AW18704"/>
      <c r="AX18704"/>
    </row>
    <row r="18705" spans="48:50" x14ac:dyDescent="0.25">
      <c r="AV18705"/>
      <c r="AW18705"/>
      <c r="AX18705"/>
    </row>
    <row r="18706" spans="48:50" x14ac:dyDescent="0.25">
      <c r="AV18706"/>
      <c r="AW18706"/>
      <c r="AX18706"/>
    </row>
    <row r="18707" spans="48:50" x14ac:dyDescent="0.25">
      <c r="AV18707"/>
      <c r="AW18707"/>
      <c r="AX18707"/>
    </row>
    <row r="18708" spans="48:50" x14ac:dyDescent="0.25">
      <c r="AV18708"/>
      <c r="AW18708"/>
      <c r="AX18708"/>
    </row>
    <row r="18709" spans="48:50" x14ac:dyDescent="0.25">
      <c r="AV18709"/>
      <c r="AW18709"/>
      <c r="AX18709"/>
    </row>
    <row r="18710" spans="48:50" x14ac:dyDescent="0.25">
      <c r="AV18710"/>
      <c r="AW18710"/>
      <c r="AX18710"/>
    </row>
    <row r="18711" spans="48:50" x14ac:dyDescent="0.25">
      <c r="AV18711"/>
      <c r="AW18711"/>
      <c r="AX18711"/>
    </row>
    <row r="18712" spans="48:50" x14ac:dyDescent="0.25">
      <c r="AV18712"/>
      <c r="AW18712"/>
      <c r="AX18712"/>
    </row>
    <row r="18713" spans="48:50" x14ac:dyDescent="0.25">
      <c r="AV18713"/>
      <c r="AW18713"/>
      <c r="AX18713"/>
    </row>
    <row r="18714" spans="48:50" x14ac:dyDescent="0.25">
      <c r="AV18714"/>
      <c r="AW18714"/>
      <c r="AX18714"/>
    </row>
    <row r="18715" spans="48:50" x14ac:dyDescent="0.25">
      <c r="AV18715"/>
      <c r="AW18715"/>
      <c r="AX18715"/>
    </row>
    <row r="18716" spans="48:50" x14ac:dyDescent="0.25">
      <c r="AV18716"/>
      <c r="AW18716"/>
      <c r="AX18716"/>
    </row>
    <row r="18717" spans="48:50" x14ac:dyDescent="0.25">
      <c r="AV18717"/>
      <c r="AW18717"/>
      <c r="AX18717"/>
    </row>
    <row r="18718" spans="48:50" x14ac:dyDescent="0.25">
      <c r="AV18718"/>
      <c r="AW18718"/>
      <c r="AX18718"/>
    </row>
    <row r="18719" spans="48:50" x14ac:dyDescent="0.25">
      <c r="AV18719"/>
      <c r="AW18719"/>
      <c r="AX18719"/>
    </row>
    <row r="18720" spans="48:50" x14ac:dyDescent="0.25">
      <c r="AV18720"/>
      <c r="AW18720"/>
      <c r="AX18720"/>
    </row>
    <row r="18721" spans="48:50" x14ac:dyDescent="0.25">
      <c r="AV18721"/>
      <c r="AW18721"/>
      <c r="AX18721"/>
    </row>
    <row r="18722" spans="48:50" x14ac:dyDescent="0.25">
      <c r="AV18722"/>
      <c r="AW18722"/>
      <c r="AX18722"/>
    </row>
    <row r="18723" spans="48:50" x14ac:dyDescent="0.25">
      <c r="AV18723"/>
      <c r="AW18723"/>
      <c r="AX18723"/>
    </row>
    <row r="18724" spans="48:50" x14ac:dyDescent="0.25">
      <c r="AV18724"/>
      <c r="AW18724"/>
      <c r="AX18724"/>
    </row>
    <row r="18725" spans="48:50" x14ac:dyDescent="0.25">
      <c r="AV18725"/>
      <c r="AW18725"/>
      <c r="AX18725"/>
    </row>
    <row r="18726" spans="48:50" x14ac:dyDescent="0.25">
      <c r="AV18726"/>
      <c r="AW18726"/>
      <c r="AX18726"/>
    </row>
    <row r="18727" spans="48:50" x14ac:dyDescent="0.25">
      <c r="AV18727"/>
      <c r="AW18727"/>
      <c r="AX18727"/>
    </row>
    <row r="18728" spans="48:50" x14ac:dyDescent="0.25">
      <c r="AV18728"/>
      <c r="AW18728"/>
      <c r="AX18728"/>
    </row>
    <row r="18729" spans="48:50" x14ac:dyDescent="0.25">
      <c r="AV18729"/>
      <c r="AW18729"/>
      <c r="AX18729"/>
    </row>
    <row r="18730" spans="48:50" x14ac:dyDescent="0.25">
      <c r="AV18730"/>
      <c r="AW18730"/>
      <c r="AX18730"/>
    </row>
    <row r="18731" spans="48:50" x14ac:dyDescent="0.25">
      <c r="AV18731"/>
      <c r="AW18731"/>
      <c r="AX18731"/>
    </row>
    <row r="18732" spans="48:50" x14ac:dyDescent="0.25">
      <c r="AV18732"/>
      <c r="AW18732"/>
      <c r="AX18732"/>
    </row>
    <row r="18733" spans="48:50" x14ac:dyDescent="0.25">
      <c r="AV18733"/>
      <c r="AW18733"/>
      <c r="AX18733"/>
    </row>
    <row r="18734" spans="48:50" x14ac:dyDescent="0.25">
      <c r="AV18734"/>
      <c r="AW18734"/>
      <c r="AX18734"/>
    </row>
    <row r="18735" spans="48:50" x14ac:dyDescent="0.25">
      <c r="AV18735"/>
      <c r="AW18735"/>
      <c r="AX18735"/>
    </row>
    <row r="18736" spans="48:50" x14ac:dyDescent="0.25">
      <c r="AV18736"/>
      <c r="AW18736"/>
      <c r="AX18736"/>
    </row>
    <row r="18737" spans="48:50" x14ac:dyDescent="0.25">
      <c r="AV18737"/>
      <c r="AW18737"/>
      <c r="AX18737"/>
    </row>
    <row r="18738" spans="48:50" x14ac:dyDescent="0.25">
      <c r="AV18738"/>
      <c r="AW18738"/>
      <c r="AX18738"/>
    </row>
    <row r="18739" spans="48:50" x14ac:dyDescent="0.25">
      <c r="AV18739"/>
      <c r="AW18739"/>
      <c r="AX18739"/>
    </row>
    <row r="18740" spans="48:50" x14ac:dyDescent="0.25">
      <c r="AV18740"/>
      <c r="AW18740"/>
      <c r="AX18740"/>
    </row>
    <row r="18741" spans="48:50" x14ac:dyDescent="0.25">
      <c r="AV18741"/>
      <c r="AW18741"/>
      <c r="AX18741"/>
    </row>
    <row r="18742" spans="48:50" x14ac:dyDescent="0.25">
      <c r="AV18742"/>
      <c r="AW18742"/>
      <c r="AX18742"/>
    </row>
    <row r="18743" spans="48:50" x14ac:dyDescent="0.25">
      <c r="AV18743"/>
      <c r="AW18743"/>
      <c r="AX18743"/>
    </row>
    <row r="18744" spans="48:50" x14ac:dyDescent="0.25">
      <c r="AV18744"/>
      <c r="AW18744"/>
      <c r="AX18744"/>
    </row>
    <row r="18745" spans="48:50" x14ac:dyDescent="0.25">
      <c r="AV18745"/>
      <c r="AW18745"/>
      <c r="AX18745"/>
    </row>
    <row r="18746" spans="48:50" x14ac:dyDescent="0.25">
      <c r="AV18746"/>
      <c r="AW18746"/>
      <c r="AX18746"/>
    </row>
    <row r="18747" spans="48:50" x14ac:dyDescent="0.25">
      <c r="AV18747"/>
      <c r="AW18747"/>
      <c r="AX18747"/>
    </row>
    <row r="18748" spans="48:50" x14ac:dyDescent="0.25">
      <c r="AV18748"/>
      <c r="AW18748"/>
      <c r="AX18748"/>
    </row>
    <row r="18749" spans="48:50" x14ac:dyDescent="0.25">
      <c r="AV18749"/>
      <c r="AW18749"/>
      <c r="AX18749"/>
    </row>
    <row r="18750" spans="48:50" x14ac:dyDescent="0.25">
      <c r="AV18750"/>
      <c r="AW18750"/>
      <c r="AX18750"/>
    </row>
    <row r="18751" spans="48:50" x14ac:dyDescent="0.25">
      <c r="AV18751"/>
      <c r="AW18751"/>
      <c r="AX18751"/>
    </row>
    <row r="18752" spans="48:50" x14ac:dyDescent="0.25">
      <c r="AV18752"/>
      <c r="AW18752"/>
      <c r="AX18752"/>
    </row>
    <row r="18753" spans="48:50" x14ac:dyDescent="0.25">
      <c r="AV18753"/>
      <c r="AW18753"/>
      <c r="AX18753"/>
    </row>
    <row r="18754" spans="48:50" x14ac:dyDescent="0.25">
      <c r="AV18754"/>
      <c r="AW18754"/>
      <c r="AX18754"/>
    </row>
    <row r="18755" spans="48:50" x14ac:dyDescent="0.25">
      <c r="AV18755"/>
      <c r="AW18755"/>
      <c r="AX18755"/>
    </row>
    <row r="18756" spans="48:50" x14ac:dyDescent="0.25">
      <c r="AV18756"/>
      <c r="AW18756"/>
      <c r="AX18756"/>
    </row>
    <row r="18757" spans="48:50" x14ac:dyDescent="0.25">
      <c r="AV18757"/>
      <c r="AW18757"/>
      <c r="AX18757"/>
    </row>
    <row r="18758" spans="48:50" x14ac:dyDescent="0.25">
      <c r="AV18758"/>
      <c r="AW18758"/>
      <c r="AX18758"/>
    </row>
    <row r="18759" spans="48:50" x14ac:dyDescent="0.25">
      <c r="AV18759"/>
      <c r="AW18759"/>
      <c r="AX18759"/>
    </row>
    <row r="18760" spans="48:50" x14ac:dyDescent="0.25">
      <c r="AV18760"/>
      <c r="AW18760"/>
      <c r="AX18760"/>
    </row>
    <row r="18761" spans="48:50" x14ac:dyDescent="0.25">
      <c r="AV18761"/>
      <c r="AW18761"/>
      <c r="AX18761"/>
    </row>
    <row r="18762" spans="48:50" x14ac:dyDescent="0.25">
      <c r="AV18762"/>
      <c r="AW18762"/>
      <c r="AX18762"/>
    </row>
    <row r="18763" spans="48:50" x14ac:dyDescent="0.25">
      <c r="AV18763"/>
      <c r="AW18763"/>
      <c r="AX18763"/>
    </row>
    <row r="18764" spans="48:50" x14ac:dyDescent="0.25">
      <c r="AV18764"/>
      <c r="AW18764"/>
      <c r="AX18764"/>
    </row>
    <row r="18765" spans="48:50" x14ac:dyDescent="0.25">
      <c r="AV18765"/>
      <c r="AW18765"/>
      <c r="AX18765"/>
    </row>
    <row r="18766" spans="48:50" x14ac:dyDescent="0.25">
      <c r="AV18766"/>
      <c r="AW18766"/>
      <c r="AX18766"/>
    </row>
    <row r="18767" spans="48:50" x14ac:dyDescent="0.25">
      <c r="AV18767"/>
      <c r="AW18767"/>
      <c r="AX18767"/>
    </row>
    <row r="18768" spans="48:50" x14ac:dyDescent="0.25">
      <c r="AV18768"/>
      <c r="AW18768"/>
      <c r="AX18768"/>
    </row>
    <row r="18769" spans="48:50" x14ac:dyDescent="0.25">
      <c r="AV18769"/>
      <c r="AW18769"/>
      <c r="AX18769"/>
    </row>
    <row r="18770" spans="48:50" x14ac:dyDescent="0.25">
      <c r="AV18770"/>
      <c r="AW18770"/>
      <c r="AX18770"/>
    </row>
    <row r="18771" spans="48:50" x14ac:dyDescent="0.25">
      <c r="AV18771"/>
      <c r="AW18771"/>
      <c r="AX18771"/>
    </row>
    <row r="18772" spans="48:50" x14ac:dyDescent="0.25">
      <c r="AV18772"/>
      <c r="AW18772"/>
      <c r="AX18772"/>
    </row>
    <row r="18773" spans="48:50" x14ac:dyDescent="0.25">
      <c r="AV18773"/>
      <c r="AW18773"/>
      <c r="AX18773"/>
    </row>
    <row r="18774" spans="48:50" x14ac:dyDescent="0.25">
      <c r="AV18774"/>
      <c r="AW18774"/>
      <c r="AX18774"/>
    </row>
    <row r="18775" spans="48:50" x14ac:dyDescent="0.25">
      <c r="AV18775"/>
      <c r="AW18775"/>
      <c r="AX18775"/>
    </row>
    <row r="18776" spans="48:50" x14ac:dyDescent="0.25">
      <c r="AV18776"/>
      <c r="AW18776"/>
      <c r="AX18776"/>
    </row>
    <row r="18777" spans="48:50" x14ac:dyDescent="0.25">
      <c r="AV18777"/>
      <c r="AW18777"/>
      <c r="AX18777"/>
    </row>
    <row r="18778" spans="48:50" x14ac:dyDescent="0.25">
      <c r="AV18778"/>
      <c r="AW18778"/>
      <c r="AX18778"/>
    </row>
    <row r="18779" spans="48:50" x14ac:dyDescent="0.25">
      <c r="AV18779"/>
      <c r="AW18779"/>
      <c r="AX18779"/>
    </row>
    <row r="18780" spans="48:50" x14ac:dyDescent="0.25">
      <c r="AV18780"/>
      <c r="AW18780"/>
      <c r="AX18780"/>
    </row>
    <row r="18781" spans="48:50" x14ac:dyDescent="0.25">
      <c r="AV18781"/>
      <c r="AW18781"/>
      <c r="AX18781"/>
    </row>
    <row r="18782" spans="48:50" x14ac:dyDescent="0.25">
      <c r="AV18782"/>
      <c r="AW18782"/>
      <c r="AX18782"/>
    </row>
    <row r="18783" spans="48:50" x14ac:dyDescent="0.25">
      <c r="AV18783"/>
      <c r="AW18783"/>
      <c r="AX18783"/>
    </row>
    <row r="18784" spans="48:50" x14ac:dyDescent="0.25">
      <c r="AV18784"/>
      <c r="AW18784"/>
      <c r="AX18784"/>
    </row>
    <row r="18785" spans="48:50" x14ac:dyDescent="0.25">
      <c r="AV18785"/>
      <c r="AW18785"/>
      <c r="AX18785"/>
    </row>
    <row r="18786" spans="48:50" x14ac:dyDescent="0.25">
      <c r="AV18786"/>
      <c r="AW18786"/>
      <c r="AX18786"/>
    </row>
    <row r="18787" spans="48:50" x14ac:dyDescent="0.25">
      <c r="AV18787"/>
      <c r="AW18787"/>
      <c r="AX18787"/>
    </row>
    <row r="18788" spans="48:50" x14ac:dyDescent="0.25">
      <c r="AV18788"/>
      <c r="AW18788"/>
      <c r="AX18788"/>
    </row>
    <row r="18789" spans="48:50" x14ac:dyDescent="0.25">
      <c r="AV18789"/>
      <c r="AW18789"/>
      <c r="AX18789"/>
    </row>
    <row r="18790" spans="48:50" x14ac:dyDescent="0.25">
      <c r="AV18790"/>
      <c r="AW18790"/>
      <c r="AX18790"/>
    </row>
    <row r="18791" spans="48:50" x14ac:dyDescent="0.25">
      <c r="AV18791"/>
      <c r="AW18791"/>
      <c r="AX18791"/>
    </row>
    <row r="18792" spans="48:50" x14ac:dyDescent="0.25">
      <c r="AV18792"/>
      <c r="AW18792"/>
      <c r="AX18792"/>
    </row>
    <row r="18793" spans="48:50" x14ac:dyDescent="0.25">
      <c r="AV18793"/>
      <c r="AW18793"/>
      <c r="AX18793"/>
    </row>
    <row r="18794" spans="48:50" x14ac:dyDescent="0.25">
      <c r="AV18794"/>
      <c r="AW18794"/>
      <c r="AX18794"/>
    </row>
    <row r="18795" spans="48:50" x14ac:dyDescent="0.25">
      <c r="AV18795"/>
      <c r="AW18795"/>
      <c r="AX18795"/>
    </row>
    <row r="18796" spans="48:50" x14ac:dyDescent="0.25">
      <c r="AV18796"/>
      <c r="AW18796"/>
      <c r="AX18796"/>
    </row>
    <row r="18797" spans="48:50" x14ac:dyDescent="0.25">
      <c r="AV18797"/>
      <c r="AW18797"/>
      <c r="AX18797"/>
    </row>
    <row r="18798" spans="48:50" x14ac:dyDescent="0.25">
      <c r="AV18798"/>
      <c r="AW18798"/>
      <c r="AX18798"/>
    </row>
    <row r="18799" spans="48:50" x14ac:dyDescent="0.25">
      <c r="AV18799"/>
      <c r="AW18799"/>
      <c r="AX18799"/>
    </row>
    <row r="18800" spans="48:50" x14ac:dyDescent="0.25">
      <c r="AV18800"/>
      <c r="AW18800"/>
      <c r="AX18800"/>
    </row>
    <row r="18801" spans="48:50" x14ac:dyDescent="0.25">
      <c r="AV18801"/>
      <c r="AW18801"/>
      <c r="AX18801"/>
    </row>
    <row r="18802" spans="48:50" x14ac:dyDescent="0.25">
      <c r="AV18802"/>
      <c r="AW18802"/>
      <c r="AX18802"/>
    </row>
    <row r="18803" spans="48:50" x14ac:dyDescent="0.25">
      <c r="AV18803"/>
      <c r="AW18803"/>
      <c r="AX18803"/>
    </row>
    <row r="18804" spans="48:50" x14ac:dyDescent="0.25">
      <c r="AV18804"/>
      <c r="AW18804"/>
      <c r="AX18804"/>
    </row>
    <row r="18805" spans="48:50" x14ac:dyDescent="0.25">
      <c r="AV18805"/>
      <c r="AW18805"/>
      <c r="AX18805"/>
    </row>
    <row r="18806" spans="48:50" x14ac:dyDescent="0.25">
      <c r="AV18806"/>
      <c r="AW18806"/>
      <c r="AX18806"/>
    </row>
    <row r="18807" spans="48:50" x14ac:dyDescent="0.25">
      <c r="AV18807"/>
      <c r="AW18807"/>
      <c r="AX18807"/>
    </row>
    <row r="18808" spans="48:50" x14ac:dyDescent="0.25">
      <c r="AV18808"/>
      <c r="AW18808"/>
      <c r="AX18808"/>
    </row>
    <row r="18809" spans="48:50" x14ac:dyDescent="0.25">
      <c r="AV18809"/>
      <c r="AW18809"/>
      <c r="AX18809"/>
    </row>
    <row r="18810" spans="48:50" x14ac:dyDescent="0.25">
      <c r="AV18810"/>
      <c r="AW18810"/>
      <c r="AX18810"/>
    </row>
    <row r="18811" spans="48:50" x14ac:dyDescent="0.25">
      <c r="AV18811"/>
      <c r="AW18811"/>
      <c r="AX18811"/>
    </row>
    <row r="18812" spans="48:50" x14ac:dyDescent="0.25">
      <c r="AV18812"/>
      <c r="AW18812"/>
      <c r="AX18812"/>
    </row>
    <row r="18813" spans="48:50" x14ac:dyDescent="0.25">
      <c r="AV18813"/>
      <c r="AW18813"/>
      <c r="AX18813"/>
    </row>
    <row r="18814" spans="48:50" x14ac:dyDescent="0.25">
      <c r="AV18814"/>
      <c r="AW18814"/>
      <c r="AX18814"/>
    </row>
    <row r="18815" spans="48:50" x14ac:dyDescent="0.25">
      <c r="AV18815"/>
      <c r="AW18815"/>
      <c r="AX18815"/>
    </row>
    <row r="18816" spans="48:50" x14ac:dyDescent="0.25">
      <c r="AV18816"/>
      <c r="AW18816"/>
      <c r="AX18816"/>
    </row>
    <row r="18817" spans="48:50" x14ac:dyDescent="0.25">
      <c r="AV18817"/>
      <c r="AW18817"/>
      <c r="AX18817"/>
    </row>
    <row r="18818" spans="48:50" x14ac:dyDescent="0.25">
      <c r="AV18818"/>
      <c r="AW18818"/>
      <c r="AX18818"/>
    </row>
    <row r="18819" spans="48:50" x14ac:dyDescent="0.25">
      <c r="AV18819"/>
      <c r="AW18819"/>
      <c r="AX18819"/>
    </row>
    <row r="18820" spans="48:50" x14ac:dyDescent="0.25">
      <c r="AV18820"/>
      <c r="AW18820"/>
      <c r="AX18820"/>
    </row>
    <row r="18821" spans="48:50" x14ac:dyDescent="0.25">
      <c r="AV18821"/>
      <c r="AW18821"/>
      <c r="AX18821"/>
    </row>
    <row r="18822" spans="48:50" x14ac:dyDescent="0.25">
      <c r="AV18822"/>
      <c r="AW18822"/>
      <c r="AX18822"/>
    </row>
    <row r="18823" spans="48:50" x14ac:dyDescent="0.25">
      <c r="AV18823"/>
      <c r="AW18823"/>
      <c r="AX18823"/>
    </row>
    <row r="18824" spans="48:50" x14ac:dyDescent="0.25">
      <c r="AV18824"/>
      <c r="AW18824"/>
      <c r="AX18824"/>
    </row>
    <row r="18825" spans="48:50" x14ac:dyDescent="0.25">
      <c r="AV18825"/>
      <c r="AW18825"/>
      <c r="AX18825"/>
    </row>
    <row r="18826" spans="48:50" x14ac:dyDescent="0.25">
      <c r="AV18826"/>
      <c r="AW18826"/>
      <c r="AX18826"/>
    </row>
    <row r="18827" spans="48:50" x14ac:dyDescent="0.25">
      <c r="AV18827"/>
      <c r="AW18827"/>
      <c r="AX18827"/>
    </row>
    <row r="18828" spans="48:50" x14ac:dyDescent="0.25">
      <c r="AV18828"/>
      <c r="AW18828"/>
      <c r="AX18828"/>
    </row>
    <row r="18829" spans="48:50" x14ac:dyDescent="0.25">
      <c r="AV18829"/>
      <c r="AW18829"/>
      <c r="AX18829"/>
    </row>
    <row r="18830" spans="48:50" x14ac:dyDescent="0.25">
      <c r="AV18830"/>
      <c r="AW18830"/>
      <c r="AX18830"/>
    </row>
    <row r="18831" spans="48:50" x14ac:dyDescent="0.25">
      <c r="AV18831"/>
      <c r="AW18831"/>
      <c r="AX18831"/>
    </row>
    <row r="18832" spans="48:50" x14ac:dyDescent="0.25">
      <c r="AV18832"/>
      <c r="AW18832"/>
      <c r="AX18832"/>
    </row>
    <row r="18833" spans="48:50" x14ac:dyDescent="0.25">
      <c r="AV18833"/>
      <c r="AW18833"/>
      <c r="AX18833"/>
    </row>
    <row r="18834" spans="48:50" x14ac:dyDescent="0.25">
      <c r="AV18834"/>
      <c r="AW18834"/>
      <c r="AX18834"/>
    </row>
    <row r="18835" spans="48:50" x14ac:dyDescent="0.25">
      <c r="AV18835"/>
      <c r="AW18835"/>
      <c r="AX18835"/>
    </row>
    <row r="18836" spans="48:50" x14ac:dyDescent="0.25">
      <c r="AV18836"/>
      <c r="AW18836"/>
      <c r="AX18836"/>
    </row>
    <row r="18837" spans="48:50" x14ac:dyDescent="0.25">
      <c r="AV18837"/>
      <c r="AW18837"/>
      <c r="AX18837"/>
    </row>
    <row r="18838" spans="48:50" x14ac:dyDescent="0.25">
      <c r="AV18838"/>
      <c r="AW18838"/>
      <c r="AX18838"/>
    </row>
    <row r="18839" spans="48:50" x14ac:dyDescent="0.25">
      <c r="AV18839"/>
      <c r="AW18839"/>
      <c r="AX18839"/>
    </row>
    <row r="18840" spans="48:50" x14ac:dyDescent="0.25">
      <c r="AV18840"/>
      <c r="AW18840"/>
      <c r="AX18840"/>
    </row>
    <row r="18841" spans="48:50" x14ac:dyDescent="0.25">
      <c r="AV18841"/>
      <c r="AW18841"/>
      <c r="AX18841"/>
    </row>
    <row r="18842" spans="48:50" x14ac:dyDescent="0.25">
      <c r="AV18842"/>
      <c r="AW18842"/>
      <c r="AX18842"/>
    </row>
    <row r="18843" spans="48:50" x14ac:dyDescent="0.25">
      <c r="AV18843"/>
      <c r="AW18843"/>
      <c r="AX18843"/>
    </row>
    <row r="18844" spans="48:50" x14ac:dyDescent="0.25">
      <c r="AV18844"/>
      <c r="AW18844"/>
      <c r="AX18844"/>
    </row>
    <row r="18845" spans="48:50" x14ac:dyDescent="0.25">
      <c r="AV18845"/>
      <c r="AW18845"/>
      <c r="AX18845"/>
    </row>
    <row r="18846" spans="48:50" x14ac:dyDescent="0.25">
      <c r="AV18846"/>
      <c r="AW18846"/>
      <c r="AX18846"/>
    </row>
    <row r="18847" spans="48:50" x14ac:dyDescent="0.25">
      <c r="AV18847"/>
      <c r="AW18847"/>
      <c r="AX18847"/>
    </row>
    <row r="18848" spans="48:50" x14ac:dyDescent="0.25">
      <c r="AV18848"/>
      <c r="AW18848"/>
      <c r="AX18848"/>
    </row>
    <row r="18849" spans="48:50" x14ac:dyDescent="0.25">
      <c r="AV18849"/>
      <c r="AW18849"/>
      <c r="AX18849"/>
    </row>
    <row r="18850" spans="48:50" x14ac:dyDescent="0.25">
      <c r="AV18850"/>
      <c r="AW18850"/>
      <c r="AX18850"/>
    </row>
    <row r="18851" spans="48:50" x14ac:dyDescent="0.25">
      <c r="AV18851"/>
      <c r="AW18851"/>
      <c r="AX18851"/>
    </row>
    <row r="18852" spans="48:50" x14ac:dyDescent="0.25">
      <c r="AV18852"/>
      <c r="AW18852"/>
      <c r="AX18852"/>
    </row>
    <row r="18853" spans="48:50" x14ac:dyDescent="0.25">
      <c r="AV18853"/>
      <c r="AW18853"/>
      <c r="AX18853"/>
    </row>
    <row r="18854" spans="48:50" x14ac:dyDescent="0.25">
      <c r="AV18854"/>
      <c r="AW18854"/>
      <c r="AX18854"/>
    </row>
    <row r="18855" spans="48:50" x14ac:dyDescent="0.25">
      <c r="AV18855"/>
      <c r="AW18855"/>
      <c r="AX18855"/>
    </row>
    <row r="18856" spans="48:50" x14ac:dyDescent="0.25">
      <c r="AV18856"/>
      <c r="AW18856"/>
      <c r="AX18856"/>
    </row>
    <row r="18857" spans="48:50" x14ac:dyDescent="0.25">
      <c r="AV18857"/>
      <c r="AW18857"/>
      <c r="AX18857"/>
    </row>
    <row r="18858" spans="48:50" x14ac:dyDescent="0.25">
      <c r="AV18858"/>
      <c r="AW18858"/>
      <c r="AX18858"/>
    </row>
    <row r="18859" spans="48:50" x14ac:dyDescent="0.25">
      <c r="AV18859"/>
      <c r="AW18859"/>
      <c r="AX18859"/>
    </row>
    <row r="18860" spans="48:50" x14ac:dyDescent="0.25">
      <c r="AV18860"/>
      <c r="AW18860"/>
      <c r="AX18860"/>
    </row>
    <row r="18861" spans="48:50" x14ac:dyDescent="0.25">
      <c r="AV18861"/>
      <c r="AW18861"/>
      <c r="AX18861"/>
    </row>
    <row r="18862" spans="48:50" x14ac:dyDescent="0.25">
      <c r="AV18862"/>
      <c r="AW18862"/>
      <c r="AX18862"/>
    </row>
    <row r="18863" spans="48:50" x14ac:dyDescent="0.25">
      <c r="AV18863"/>
      <c r="AW18863"/>
      <c r="AX18863"/>
    </row>
    <row r="18864" spans="48:50" x14ac:dyDescent="0.25">
      <c r="AV18864"/>
      <c r="AW18864"/>
      <c r="AX18864"/>
    </row>
    <row r="18865" spans="48:50" x14ac:dyDescent="0.25">
      <c r="AV18865"/>
      <c r="AW18865"/>
      <c r="AX18865"/>
    </row>
    <row r="18866" spans="48:50" x14ac:dyDescent="0.25">
      <c r="AV18866"/>
      <c r="AW18866"/>
      <c r="AX18866"/>
    </row>
    <row r="18867" spans="48:50" x14ac:dyDescent="0.25">
      <c r="AV18867"/>
      <c r="AW18867"/>
      <c r="AX18867"/>
    </row>
    <row r="18868" spans="48:50" x14ac:dyDescent="0.25">
      <c r="AV18868"/>
      <c r="AW18868"/>
      <c r="AX18868"/>
    </row>
    <row r="18869" spans="48:50" x14ac:dyDescent="0.25">
      <c r="AV18869"/>
      <c r="AW18869"/>
      <c r="AX18869"/>
    </row>
    <row r="18870" spans="48:50" x14ac:dyDescent="0.25">
      <c r="AV18870"/>
      <c r="AW18870"/>
      <c r="AX18870"/>
    </row>
    <row r="18871" spans="48:50" x14ac:dyDescent="0.25">
      <c r="AV18871"/>
      <c r="AW18871"/>
      <c r="AX18871"/>
    </row>
    <row r="18872" spans="48:50" x14ac:dyDescent="0.25">
      <c r="AV18872"/>
      <c r="AW18872"/>
      <c r="AX18872"/>
    </row>
    <row r="18873" spans="48:50" x14ac:dyDescent="0.25">
      <c r="AV18873"/>
      <c r="AW18873"/>
      <c r="AX18873"/>
    </row>
    <row r="18874" spans="48:50" x14ac:dyDescent="0.25">
      <c r="AV18874"/>
      <c r="AW18874"/>
      <c r="AX18874"/>
    </row>
    <row r="18875" spans="48:50" x14ac:dyDescent="0.25">
      <c r="AV18875"/>
      <c r="AW18875"/>
      <c r="AX18875"/>
    </row>
    <row r="18876" spans="48:50" x14ac:dyDescent="0.25">
      <c r="AV18876"/>
      <c r="AW18876"/>
      <c r="AX18876"/>
    </row>
    <row r="18877" spans="48:50" x14ac:dyDescent="0.25">
      <c r="AV18877"/>
      <c r="AW18877"/>
      <c r="AX18877"/>
    </row>
    <row r="18878" spans="48:50" x14ac:dyDescent="0.25">
      <c r="AV18878"/>
      <c r="AW18878"/>
      <c r="AX18878"/>
    </row>
    <row r="18879" spans="48:50" x14ac:dyDescent="0.25">
      <c r="AV18879"/>
      <c r="AW18879"/>
      <c r="AX18879"/>
    </row>
    <row r="18880" spans="48:50" x14ac:dyDescent="0.25">
      <c r="AV18880"/>
      <c r="AW18880"/>
      <c r="AX18880"/>
    </row>
    <row r="18881" spans="48:50" x14ac:dyDescent="0.25">
      <c r="AV18881"/>
      <c r="AW18881"/>
      <c r="AX18881"/>
    </row>
    <row r="18882" spans="48:50" x14ac:dyDescent="0.25">
      <c r="AV18882"/>
      <c r="AW18882"/>
      <c r="AX18882"/>
    </row>
    <row r="18883" spans="48:50" x14ac:dyDescent="0.25">
      <c r="AV18883"/>
      <c r="AW18883"/>
      <c r="AX18883"/>
    </row>
    <row r="18884" spans="48:50" x14ac:dyDescent="0.25">
      <c r="AV18884"/>
      <c r="AW18884"/>
      <c r="AX18884"/>
    </row>
    <row r="18885" spans="48:50" x14ac:dyDescent="0.25">
      <c r="AV18885"/>
      <c r="AW18885"/>
      <c r="AX18885"/>
    </row>
    <row r="18886" spans="48:50" x14ac:dyDescent="0.25">
      <c r="AV18886"/>
      <c r="AW18886"/>
      <c r="AX18886"/>
    </row>
    <row r="18887" spans="48:50" x14ac:dyDescent="0.25">
      <c r="AV18887"/>
      <c r="AW18887"/>
      <c r="AX18887"/>
    </row>
    <row r="18888" spans="48:50" x14ac:dyDescent="0.25">
      <c r="AV18888"/>
      <c r="AW18888"/>
      <c r="AX18888"/>
    </row>
    <row r="18889" spans="48:50" x14ac:dyDescent="0.25">
      <c r="AV18889"/>
      <c r="AW18889"/>
      <c r="AX18889"/>
    </row>
    <row r="18890" spans="48:50" x14ac:dyDescent="0.25">
      <c r="AV18890"/>
      <c r="AW18890"/>
      <c r="AX18890"/>
    </row>
    <row r="18891" spans="48:50" x14ac:dyDescent="0.25">
      <c r="AV18891"/>
      <c r="AW18891"/>
      <c r="AX18891"/>
    </row>
    <row r="18892" spans="48:50" x14ac:dyDescent="0.25">
      <c r="AV18892"/>
      <c r="AW18892"/>
      <c r="AX18892"/>
    </row>
    <row r="18893" spans="48:50" x14ac:dyDescent="0.25">
      <c r="AV18893"/>
      <c r="AW18893"/>
      <c r="AX18893"/>
    </row>
    <row r="18894" spans="48:50" x14ac:dyDescent="0.25">
      <c r="AV18894"/>
      <c r="AW18894"/>
      <c r="AX18894"/>
    </row>
    <row r="18895" spans="48:50" x14ac:dyDescent="0.25">
      <c r="AV18895"/>
      <c r="AW18895"/>
      <c r="AX18895"/>
    </row>
    <row r="18896" spans="48:50" x14ac:dyDescent="0.25">
      <c r="AV18896"/>
      <c r="AW18896"/>
      <c r="AX18896"/>
    </row>
    <row r="18897" spans="48:50" x14ac:dyDescent="0.25">
      <c r="AV18897"/>
      <c r="AW18897"/>
      <c r="AX18897"/>
    </row>
    <row r="18898" spans="48:50" x14ac:dyDescent="0.25">
      <c r="AV18898"/>
      <c r="AW18898"/>
      <c r="AX18898"/>
    </row>
    <row r="18899" spans="48:50" x14ac:dyDescent="0.25">
      <c r="AV18899"/>
      <c r="AW18899"/>
      <c r="AX18899"/>
    </row>
    <row r="18900" spans="48:50" x14ac:dyDescent="0.25">
      <c r="AV18900"/>
      <c r="AW18900"/>
      <c r="AX18900"/>
    </row>
    <row r="18901" spans="48:50" x14ac:dyDescent="0.25">
      <c r="AV18901"/>
      <c r="AW18901"/>
      <c r="AX18901"/>
    </row>
    <row r="18902" spans="48:50" x14ac:dyDescent="0.25">
      <c r="AV18902"/>
      <c r="AW18902"/>
      <c r="AX18902"/>
    </row>
    <row r="18903" spans="48:50" x14ac:dyDescent="0.25">
      <c r="AV18903"/>
      <c r="AW18903"/>
      <c r="AX18903"/>
    </row>
    <row r="18904" spans="48:50" x14ac:dyDescent="0.25">
      <c r="AV18904"/>
      <c r="AW18904"/>
      <c r="AX18904"/>
    </row>
    <row r="18905" spans="48:50" x14ac:dyDescent="0.25">
      <c r="AV18905"/>
      <c r="AW18905"/>
      <c r="AX18905"/>
    </row>
    <row r="18906" spans="48:50" x14ac:dyDescent="0.25">
      <c r="AV18906"/>
      <c r="AW18906"/>
      <c r="AX18906"/>
    </row>
    <row r="18907" spans="48:50" x14ac:dyDescent="0.25">
      <c r="AV18907"/>
      <c r="AW18907"/>
      <c r="AX18907"/>
    </row>
    <row r="18908" spans="48:50" x14ac:dyDescent="0.25">
      <c r="AV18908"/>
      <c r="AW18908"/>
      <c r="AX18908"/>
    </row>
    <row r="18909" spans="48:50" x14ac:dyDescent="0.25">
      <c r="AV18909"/>
      <c r="AW18909"/>
      <c r="AX18909"/>
    </row>
    <row r="18910" spans="48:50" x14ac:dyDescent="0.25">
      <c r="AV18910"/>
      <c r="AW18910"/>
      <c r="AX18910"/>
    </row>
    <row r="18911" spans="48:50" x14ac:dyDescent="0.25">
      <c r="AV18911"/>
      <c r="AW18911"/>
      <c r="AX18911"/>
    </row>
    <row r="18912" spans="48:50" x14ac:dyDescent="0.25">
      <c r="AV18912"/>
      <c r="AW18912"/>
      <c r="AX18912"/>
    </row>
    <row r="18913" spans="48:50" x14ac:dyDescent="0.25">
      <c r="AV18913"/>
      <c r="AW18913"/>
      <c r="AX18913"/>
    </row>
    <row r="18914" spans="48:50" x14ac:dyDescent="0.25">
      <c r="AV18914"/>
      <c r="AW18914"/>
      <c r="AX18914"/>
    </row>
    <row r="18915" spans="48:50" x14ac:dyDescent="0.25">
      <c r="AV18915"/>
      <c r="AW18915"/>
      <c r="AX18915"/>
    </row>
    <row r="18916" spans="48:50" x14ac:dyDescent="0.25">
      <c r="AV18916"/>
      <c r="AW18916"/>
      <c r="AX18916"/>
    </row>
    <row r="18917" spans="48:50" x14ac:dyDescent="0.25">
      <c r="AV18917"/>
      <c r="AW18917"/>
      <c r="AX18917"/>
    </row>
    <row r="18918" spans="48:50" x14ac:dyDescent="0.25">
      <c r="AV18918"/>
      <c r="AW18918"/>
      <c r="AX18918"/>
    </row>
    <row r="18919" spans="48:50" x14ac:dyDescent="0.25">
      <c r="AV18919"/>
      <c r="AW18919"/>
      <c r="AX18919"/>
    </row>
    <row r="18920" spans="48:50" x14ac:dyDescent="0.25">
      <c r="AV18920"/>
      <c r="AW18920"/>
      <c r="AX18920"/>
    </row>
    <row r="18921" spans="48:50" x14ac:dyDescent="0.25">
      <c r="AV18921"/>
      <c r="AW18921"/>
      <c r="AX18921"/>
    </row>
    <row r="18922" spans="48:50" x14ac:dyDescent="0.25">
      <c r="AV18922"/>
      <c r="AW18922"/>
      <c r="AX18922"/>
    </row>
    <row r="18923" spans="48:50" x14ac:dyDescent="0.25">
      <c r="AV18923"/>
      <c r="AW18923"/>
      <c r="AX18923"/>
    </row>
    <row r="18924" spans="48:50" x14ac:dyDescent="0.25">
      <c r="AV18924"/>
      <c r="AW18924"/>
      <c r="AX18924"/>
    </row>
    <row r="18925" spans="48:50" x14ac:dyDescent="0.25">
      <c r="AV18925"/>
      <c r="AW18925"/>
      <c r="AX18925"/>
    </row>
    <row r="18926" spans="48:50" x14ac:dyDescent="0.25">
      <c r="AV18926"/>
      <c r="AW18926"/>
      <c r="AX18926"/>
    </row>
    <row r="18927" spans="48:50" x14ac:dyDescent="0.25">
      <c r="AV18927"/>
      <c r="AW18927"/>
      <c r="AX18927"/>
    </row>
    <row r="18928" spans="48:50" x14ac:dyDescent="0.25">
      <c r="AV18928"/>
      <c r="AW18928"/>
      <c r="AX18928"/>
    </row>
    <row r="18929" spans="48:50" x14ac:dyDescent="0.25">
      <c r="AV18929"/>
      <c r="AW18929"/>
      <c r="AX18929"/>
    </row>
    <row r="18930" spans="48:50" x14ac:dyDescent="0.25">
      <c r="AV18930"/>
      <c r="AW18930"/>
      <c r="AX18930"/>
    </row>
    <row r="18931" spans="48:50" x14ac:dyDescent="0.25">
      <c r="AV18931"/>
      <c r="AW18931"/>
      <c r="AX18931"/>
    </row>
    <row r="18932" spans="48:50" x14ac:dyDescent="0.25">
      <c r="AV18932"/>
      <c r="AW18932"/>
      <c r="AX18932"/>
    </row>
    <row r="18933" spans="48:50" x14ac:dyDescent="0.25">
      <c r="AV18933"/>
      <c r="AW18933"/>
      <c r="AX18933"/>
    </row>
    <row r="18934" spans="48:50" x14ac:dyDescent="0.25">
      <c r="AV18934"/>
      <c r="AW18934"/>
      <c r="AX18934"/>
    </row>
    <row r="18935" spans="48:50" x14ac:dyDescent="0.25">
      <c r="AV18935"/>
      <c r="AW18935"/>
      <c r="AX18935"/>
    </row>
    <row r="18936" spans="48:50" x14ac:dyDescent="0.25">
      <c r="AV18936"/>
      <c r="AW18936"/>
      <c r="AX18936"/>
    </row>
    <row r="18937" spans="48:50" x14ac:dyDescent="0.25">
      <c r="AV18937"/>
      <c r="AW18937"/>
      <c r="AX18937"/>
    </row>
    <row r="18938" spans="48:50" x14ac:dyDescent="0.25">
      <c r="AV18938"/>
      <c r="AW18938"/>
      <c r="AX18938"/>
    </row>
    <row r="18939" spans="48:50" x14ac:dyDescent="0.25">
      <c r="AV18939"/>
      <c r="AW18939"/>
      <c r="AX18939"/>
    </row>
    <row r="18940" spans="48:50" x14ac:dyDescent="0.25">
      <c r="AV18940"/>
      <c r="AW18940"/>
      <c r="AX18940"/>
    </row>
    <row r="18941" spans="48:50" x14ac:dyDescent="0.25">
      <c r="AV18941"/>
      <c r="AW18941"/>
      <c r="AX18941"/>
    </row>
    <row r="18942" spans="48:50" x14ac:dyDescent="0.25">
      <c r="AV18942"/>
      <c r="AW18942"/>
      <c r="AX18942"/>
    </row>
    <row r="18943" spans="48:50" x14ac:dyDescent="0.25">
      <c r="AV18943"/>
      <c r="AW18943"/>
      <c r="AX18943"/>
    </row>
    <row r="18944" spans="48:50" x14ac:dyDescent="0.25">
      <c r="AV18944"/>
      <c r="AW18944"/>
      <c r="AX18944"/>
    </row>
    <row r="18945" spans="48:50" x14ac:dyDescent="0.25">
      <c r="AV18945"/>
      <c r="AW18945"/>
      <c r="AX18945"/>
    </row>
    <row r="18946" spans="48:50" x14ac:dyDescent="0.25">
      <c r="AV18946"/>
      <c r="AW18946"/>
      <c r="AX18946"/>
    </row>
    <row r="18947" spans="48:50" x14ac:dyDescent="0.25">
      <c r="AV18947"/>
      <c r="AW18947"/>
      <c r="AX18947"/>
    </row>
    <row r="18948" spans="48:50" x14ac:dyDescent="0.25">
      <c r="AV18948"/>
      <c r="AW18948"/>
      <c r="AX18948"/>
    </row>
    <row r="18949" spans="48:50" x14ac:dyDescent="0.25">
      <c r="AV18949"/>
      <c r="AW18949"/>
      <c r="AX18949"/>
    </row>
    <row r="18950" spans="48:50" x14ac:dyDescent="0.25">
      <c r="AV18950"/>
      <c r="AW18950"/>
      <c r="AX18950"/>
    </row>
    <row r="18951" spans="48:50" x14ac:dyDescent="0.25">
      <c r="AV18951"/>
      <c r="AW18951"/>
      <c r="AX18951"/>
    </row>
    <row r="18952" spans="48:50" x14ac:dyDescent="0.25">
      <c r="AV18952"/>
      <c r="AW18952"/>
      <c r="AX18952"/>
    </row>
    <row r="18953" spans="48:50" x14ac:dyDescent="0.25">
      <c r="AV18953"/>
      <c r="AW18953"/>
      <c r="AX18953"/>
    </row>
    <row r="18954" spans="48:50" x14ac:dyDescent="0.25">
      <c r="AV18954"/>
      <c r="AW18954"/>
      <c r="AX18954"/>
    </row>
    <row r="18955" spans="48:50" x14ac:dyDescent="0.25">
      <c r="AV18955"/>
      <c r="AW18955"/>
      <c r="AX18955"/>
    </row>
    <row r="18956" spans="48:50" x14ac:dyDescent="0.25">
      <c r="AV18956"/>
      <c r="AW18956"/>
      <c r="AX18956"/>
    </row>
    <row r="18957" spans="48:50" x14ac:dyDescent="0.25">
      <c r="AV18957"/>
      <c r="AW18957"/>
      <c r="AX18957"/>
    </row>
    <row r="18958" spans="48:50" x14ac:dyDescent="0.25">
      <c r="AV18958"/>
      <c r="AW18958"/>
      <c r="AX18958"/>
    </row>
    <row r="18959" spans="48:50" x14ac:dyDescent="0.25">
      <c r="AV18959"/>
      <c r="AW18959"/>
      <c r="AX18959"/>
    </row>
    <row r="18960" spans="48:50" x14ac:dyDescent="0.25">
      <c r="AV18960"/>
      <c r="AW18960"/>
      <c r="AX18960"/>
    </row>
    <row r="18961" spans="48:50" x14ac:dyDescent="0.25">
      <c r="AV18961"/>
      <c r="AW18961"/>
      <c r="AX18961"/>
    </row>
    <row r="18962" spans="48:50" x14ac:dyDescent="0.25">
      <c r="AV18962"/>
      <c r="AW18962"/>
      <c r="AX18962"/>
    </row>
    <row r="18963" spans="48:50" x14ac:dyDescent="0.25">
      <c r="AV18963"/>
      <c r="AW18963"/>
      <c r="AX18963"/>
    </row>
    <row r="18964" spans="48:50" x14ac:dyDescent="0.25">
      <c r="AV18964"/>
      <c r="AW18964"/>
      <c r="AX18964"/>
    </row>
    <row r="18965" spans="48:50" x14ac:dyDescent="0.25">
      <c r="AV18965"/>
      <c r="AW18965"/>
      <c r="AX18965"/>
    </row>
    <row r="18966" spans="48:50" x14ac:dyDescent="0.25">
      <c r="AV18966"/>
      <c r="AW18966"/>
      <c r="AX18966"/>
    </row>
    <row r="18967" spans="48:50" x14ac:dyDescent="0.25">
      <c r="AV18967"/>
      <c r="AW18967"/>
      <c r="AX18967"/>
    </row>
    <row r="18968" spans="48:50" x14ac:dyDescent="0.25">
      <c r="AV18968"/>
      <c r="AW18968"/>
      <c r="AX18968"/>
    </row>
    <row r="18969" spans="48:50" x14ac:dyDescent="0.25">
      <c r="AV18969"/>
      <c r="AW18969"/>
      <c r="AX18969"/>
    </row>
    <row r="18970" spans="48:50" x14ac:dyDescent="0.25">
      <c r="AV18970"/>
      <c r="AW18970"/>
      <c r="AX18970"/>
    </row>
    <row r="18971" spans="48:50" x14ac:dyDescent="0.25">
      <c r="AV18971"/>
      <c r="AW18971"/>
      <c r="AX18971"/>
    </row>
    <row r="18972" spans="48:50" x14ac:dyDescent="0.25">
      <c r="AV18972"/>
      <c r="AW18972"/>
      <c r="AX18972"/>
    </row>
    <row r="18973" spans="48:50" x14ac:dyDescent="0.25">
      <c r="AV18973"/>
      <c r="AW18973"/>
      <c r="AX18973"/>
    </row>
    <row r="18974" spans="48:50" x14ac:dyDescent="0.25">
      <c r="AV18974"/>
      <c r="AW18974"/>
      <c r="AX18974"/>
    </row>
    <row r="18975" spans="48:50" x14ac:dyDescent="0.25">
      <c r="AV18975"/>
      <c r="AW18975"/>
      <c r="AX18975"/>
    </row>
    <row r="18976" spans="48:50" x14ac:dyDescent="0.25">
      <c r="AV18976"/>
      <c r="AW18976"/>
      <c r="AX18976"/>
    </row>
    <row r="18977" spans="48:50" x14ac:dyDescent="0.25">
      <c r="AV18977"/>
      <c r="AW18977"/>
      <c r="AX18977"/>
    </row>
    <row r="18978" spans="48:50" x14ac:dyDescent="0.25">
      <c r="AV18978"/>
      <c r="AW18978"/>
      <c r="AX18978"/>
    </row>
    <row r="18979" spans="48:50" x14ac:dyDescent="0.25">
      <c r="AV18979"/>
      <c r="AW18979"/>
      <c r="AX18979"/>
    </row>
    <row r="18980" spans="48:50" x14ac:dyDescent="0.25">
      <c r="AV18980"/>
      <c r="AW18980"/>
      <c r="AX18980"/>
    </row>
    <row r="18981" spans="48:50" x14ac:dyDescent="0.25">
      <c r="AV18981"/>
      <c r="AW18981"/>
      <c r="AX18981"/>
    </row>
    <row r="18982" spans="48:50" x14ac:dyDescent="0.25">
      <c r="AV18982"/>
      <c r="AW18982"/>
      <c r="AX18982"/>
    </row>
    <row r="18983" spans="48:50" x14ac:dyDescent="0.25">
      <c r="AV18983"/>
      <c r="AW18983"/>
      <c r="AX18983"/>
    </row>
    <row r="18984" spans="48:50" x14ac:dyDescent="0.25">
      <c r="AV18984"/>
      <c r="AW18984"/>
      <c r="AX18984"/>
    </row>
    <row r="18985" spans="48:50" x14ac:dyDescent="0.25">
      <c r="AV18985"/>
      <c r="AW18985"/>
      <c r="AX18985"/>
    </row>
    <row r="18986" spans="48:50" x14ac:dyDescent="0.25">
      <c r="AV18986"/>
      <c r="AW18986"/>
      <c r="AX18986"/>
    </row>
    <row r="18987" spans="48:50" x14ac:dyDescent="0.25">
      <c r="AV18987"/>
      <c r="AW18987"/>
      <c r="AX18987"/>
    </row>
    <row r="18988" spans="48:50" x14ac:dyDescent="0.25">
      <c r="AV18988"/>
      <c r="AW18988"/>
      <c r="AX18988"/>
    </row>
    <row r="18989" spans="48:50" x14ac:dyDescent="0.25">
      <c r="AV18989"/>
      <c r="AW18989"/>
      <c r="AX18989"/>
    </row>
    <row r="18990" spans="48:50" x14ac:dyDescent="0.25">
      <c r="AV18990"/>
      <c r="AW18990"/>
      <c r="AX18990"/>
    </row>
    <row r="18991" spans="48:50" x14ac:dyDescent="0.25">
      <c r="AV18991"/>
      <c r="AW18991"/>
      <c r="AX18991"/>
    </row>
    <row r="18992" spans="48:50" x14ac:dyDescent="0.25">
      <c r="AV18992"/>
      <c r="AW18992"/>
      <c r="AX18992"/>
    </row>
    <row r="18993" spans="48:50" x14ac:dyDescent="0.25">
      <c r="AV18993"/>
      <c r="AW18993"/>
      <c r="AX18993"/>
    </row>
    <row r="18994" spans="48:50" x14ac:dyDescent="0.25">
      <c r="AV18994"/>
      <c r="AW18994"/>
      <c r="AX18994"/>
    </row>
    <row r="18995" spans="48:50" x14ac:dyDescent="0.25">
      <c r="AV18995"/>
      <c r="AW18995"/>
      <c r="AX18995"/>
    </row>
    <row r="18996" spans="48:50" x14ac:dyDescent="0.25">
      <c r="AV18996"/>
      <c r="AW18996"/>
      <c r="AX18996"/>
    </row>
    <row r="18997" spans="48:50" x14ac:dyDescent="0.25">
      <c r="AV18997"/>
      <c r="AW18997"/>
      <c r="AX18997"/>
    </row>
    <row r="18998" spans="48:50" x14ac:dyDescent="0.25">
      <c r="AV18998"/>
      <c r="AW18998"/>
      <c r="AX18998"/>
    </row>
    <row r="18999" spans="48:50" x14ac:dyDescent="0.25">
      <c r="AV18999"/>
      <c r="AW18999"/>
      <c r="AX18999"/>
    </row>
    <row r="19000" spans="48:50" x14ac:dyDescent="0.25">
      <c r="AV19000"/>
      <c r="AW19000"/>
      <c r="AX19000"/>
    </row>
    <row r="19001" spans="48:50" x14ac:dyDescent="0.25">
      <c r="AV19001"/>
      <c r="AW19001"/>
      <c r="AX19001"/>
    </row>
    <row r="19002" spans="48:50" x14ac:dyDescent="0.25">
      <c r="AV19002"/>
      <c r="AW19002"/>
      <c r="AX19002"/>
    </row>
    <row r="19003" spans="48:50" x14ac:dyDescent="0.25">
      <c r="AV19003"/>
      <c r="AW19003"/>
      <c r="AX19003"/>
    </row>
    <row r="19004" spans="48:50" x14ac:dyDescent="0.25">
      <c r="AV19004"/>
      <c r="AW19004"/>
      <c r="AX19004"/>
    </row>
    <row r="19005" spans="48:50" x14ac:dyDescent="0.25">
      <c r="AV19005"/>
      <c r="AW19005"/>
      <c r="AX19005"/>
    </row>
    <row r="19006" spans="48:50" x14ac:dyDescent="0.25">
      <c r="AV19006"/>
      <c r="AW19006"/>
      <c r="AX19006"/>
    </row>
    <row r="19007" spans="48:50" x14ac:dyDescent="0.25">
      <c r="AV19007"/>
      <c r="AW19007"/>
      <c r="AX19007"/>
    </row>
    <row r="19008" spans="48:50" x14ac:dyDescent="0.25">
      <c r="AV19008"/>
      <c r="AW19008"/>
      <c r="AX19008"/>
    </row>
    <row r="19009" spans="48:50" x14ac:dyDescent="0.25">
      <c r="AV19009"/>
      <c r="AW19009"/>
      <c r="AX19009"/>
    </row>
    <row r="19010" spans="48:50" x14ac:dyDescent="0.25">
      <c r="AV19010"/>
      <c r="AW19010"/>
      <c r="AX19010"/>
    </row>
    <row r="19011" spans="48:50" x14ac:dyDescent="0.25">
      <c r="AV19011"/>
      <c r="AW19011"/>
      <c r="AX19011"/>
    </row>
    <row r="19012" spans="48:50" x14ac:dyDescent="0.25">
      <c r="AV19012"/>
      <c r="AW19012"/>
      <c r="AX19012"/>
    </row>
    <row r="19013" spans="48:50" x14ac:dyDescent="0.25">
      <c r="AV19013"/>
      <c r="AW19013"/>
      <c r="AX19013"/>
    </row>
    <row r="19014" spans="48:50" x14ac:dyDescent="0.25">
      <c r="AV19014"/>
      <c r="AW19014"/>
      <c r="AX19014"/>
    </row>
    <row r="19015" spans="48:50" x14ac:dyDescent="0.25">
      <c r="AV19015"/>
      <c r="AW19015"/>
      <c r="AX19015"/>
    </row>
    <row r="19016" spans="48:50" x14ac:dyDescent="0.25">
      <c r="AV19016"/>
      <c r="AW19016"/>
      <c r="AX19016"/>
    </row>
    <row r="19017" spans="48:50" x14ac:dyDescent="0.25">
      <c r="AV19017"/>
      <c r="AW19017"/>
      <c r="AX19017"/>
    </row>
    <row r="19018" spans="48:50" x14ac:dyDescent="0.25">
      <c r="AV19018"/>
      <c r="AW19018"/>
      <c r="AX19018"/>
    </row>
    <row r="19019" spans="48:50" x14ac:dyDescent="0.25">
      <c r="AV19019"/>
      <c r="AW19019"/>
      <c r="AX19019"/>
    </row>
    <row r="19020" spans="48:50" x14ac:dyDescent="0.25">
      <c r="AV19020"/>
      <c r="AW19020"/>
      <c r="AX19020"/>
    </row>
    <row r="19021" spans="48:50" x14ac:dyDescent="0.25">
      <c r="AV19021"/>
      <c r="AW19021"/>
      <c r="AX19021"/>
    </row>
    <row r="19022" spans="48:50" x14ac:dyDescent="0.25">
      <c r="AV19022"/>
      <c r="AW19022"/>
      <c r="AX19022"/>
    </row>
    <row r="19023" spans="48:50" x14ac:dyDescent="0.25">
      <c r="AV19023"/>
      <c r="AW19023"/>
      <c r="AX19023"/>
    </row>
    <row r="19024" spans="48:50" x14ac:dyDescent="0.25">
      <c r="AV19024"/>
      <c r="AW19024"/>
      <c r="AX19024"/>
    </row>
    <row r="19025" spans="48:50" x14ac:dyDescent="0.25">
      <c r="AV19025"/>
      <c r="AW19025"/>
      <c r="AX19025"/>
    </row>
    <row r="19026" spans="48:50" x14ac:dyDescent="0.25">
      <c r="AV19026"/>
      <c r="AW19026"/>
      <c r="AX19026"/>
    </row>
    <row r="19027" spans="48:50" x14ac:dyDescent="0.25">
      <c r="AV19027"/>
      <c r="AW19027"/>
      <c r="AX19027"/>
    </row>
    <row r="19028" spans="48:50" x14ac:dyDescent="0.25">
      <c r="AV19028"/>
      <c r="AW19028"/>
      <c r="AX19028"/>
    </row>
    <row r="19029" spans="48:50" x14ac:dyDescent="0.25">
      <c r="AV19029"/>
      <c r="AW19029"/>
      <c r="AX19029"/>
    </row>
    <row r="19030" spans="48:50" x14ac:dyDescent="0.25">
      <c r="AV19030"/>
      <c r="AW19030"/>
      <c r="AX19030"/>
    </row>
    <row r="19031" spans="48:50" x14ac:dyDescent="0.25">
      <c r="AV19031"/>
      <c r="AW19031"/>
      <c r="AX19031"/>
    </row>
    <row r="19032" spans="48:50" x14ac:dyDescent="0.25">
      <c r="AV19032"/>
      <c r="AW19032"/>
      <c r="AX19032"/>
    </row>
    <row r="19033" spans="48:50" x14ac:dyDescent="0.25">
      <c r="AV19033"/>
      <c r="AW19033"/>
      <c r="AX19033"/>
    </row>
    <row r="19034" spans="48:50" x14ac:dyDescent="0.25">
      <c r="AV19034"/>
      <c r="AW19034"/>
      <c r="AX19034"/>
    </row>
    <row r="19035" spans="48:50" x14ac:dyDescent="0.25">
      <c r="AV19035"/>
      <c r="AW19035"/>
      <c r="AX19035"/>
    </row>
    <row r="19036" spans="48:50" x14ac:dyDescent="0.25">
      <c r="AV19036"/>
      <c r="AW19036"/>
      <c r="AX19036"/>
    </row>
    <row r="19037" spans="48:50" x14ac:dyDescent="0.25">
      <c r="AV19037"/>
      <c r="AW19037"/>
      <c r="AX19037"/>
    </row>
    <row r="19038" spans="48:50" x14ac:dyDescent="0.25">
      <c r="AV19038"/>
      <c r="AW19038"/>
      <c r="AX19038"/>
    </row>
    <row r="19039" spans="48:50" x14ac:dyDescent="0.25">
      <c r="AV19039"/>
      <c r="AW19039"/>
      <c r="AX19039"/>
    </row>
    <row r="19040" spans="48:50" x14ac:dyDescent="0.25">
      <c r="AV19040"/>
      <c r="AW19040"/>
      <c r="AX19040"/>
    </row>
    <row r="19041" spans="48:50" x14ac:dyDescent="0.25">
      <c r="AV19041"/>
      <c r="AW19041"/>
      <c r="AX19041"/>
    </row>
    <row r="19042" spans="48:50" x14ac:dyDescent="0.25">
      <c r="AV19042"/>
      <c r="AW19042"/>
      <c r="AX19042"/>
    </row>
    <row r="19043" spans="48:50" x14ac:dyDescent="0.25">
      <c r="AV19043"/>
      <c r="AW19043"/>
      <c r="AX19043"/>
    </row>
    <row r="19044" spans="48:50" x14ac:dyDescent="0.25">
      <c r="AV19044"/>
      <c r="AW19044"/>
      <c r="AX19044"/>
    </row>
    <row r="19045" spans="48:50" x14ac:dyDescent="0.25">
      <c r="AV19045"/>
      <c r="AW19045"/>
      <c r="AX19045"/>
    </row>
    <row r="19046" spans="48:50" x14ac:dyDescent="0.25">
      <c r="AV19046"/>
      <c r="AW19046"/>
      <c r="AX19046"/>
    </row>
    <row r="19047" spans="48:50" x14ac:dyDescent="0.25">
      <c r="AV19047"/>
      <c r="AW19047"/>
      <c r="AX19047"/>
    </row>
    <row r="19048" spans="48:50" x14ac:dyDescent="0.25">
      <c r="AV19048"/>
      <c r="AW19048"/>
      <c r="AX19048"/>
    </row>
    <row r="19049" spans="48:50" x14ac:dyDescent="0.25">
      <c r="AV19049"/>
      <c r="AW19049"/>
      <c r="AX19049"/>
    </row>
    <row r="19050" spans="48:50" x14ac:dyDescent="0.25">
      <c r="AV19050"/>
      <c r="AW19050"/>
      <c r="AX19050"/>
    </row>
    <row r="19051" spans="48:50" x14ac:dyDescent="0.25">
      <c r="AV19051"/>
      <c r="AW19051"/>
      <c r="AX19051"/>
    </row>
    <row r="19052" spans="48:50" x14ac:dyDescent="0.25">
      <c r="AV19052"/>
      <c r="AW19052"/>
      <c r="AX19052"/>
    </row>
    <row r="19053" spans="48:50" x14ac:dyDescent="0.25">
      <c r="AV19053"/>
      <c r="AW19053"/>
      <c r="AX19053"/>
    </row>
    <row r="19054" spans="48:50" x14ac:dyDescent="0.25">
      <c r="AV19054"/>
      <c r="AW19054"/>
      <c r="AX19054"/>
    </row>
    <row r="19055" spans="48:50" x14ac:dyDescent="0.25">
      <c r="AV19055"/>
      <c r="AW19055"/>
      <c r="AX19055"/>
    </row>
    <row r="19056" spans="48:50" x14ac:dyDescent="0.25">
      <c r="AV19056"/>
      <c r="AW19056"/>
      <c r="AX19056"/>
    </row>
    <row r="19057" spans="48:50" x14ac:dyDescent="0.25">
      <c r="AV19057"/>
      <c r="AW19057"/>
      <c r="AX19057"/>
    </row>
    <row r="19058" spans="48:50" x14ac:dyDescent="0.25">
      <c r="AV19058"/>
      <c r="AW19058"/>
      <c r="AX19058"/>
    </row>
    <row r="19059" spans="48:50" x14ac:dyDescent="0.25">
      <c r="AV19059"/>
      <c r="AW19059"/>
      <c r="AX19059"/>
    </row>
    <row r="19060" spans="48:50" x14ac:dyDescent="0.25">
      <c r="AV19060"/>
      <c r="AW19060"/>
      <c r="AX19060"/>
    </row>
    <row r="19061" spans="48:50" x14ac:dyDescent="0.25">
      <c r="AV19061"/>
      <c r="AW19061"/>
      <c r="AX19061"/>
    </row>
    <row r="19062" spans="48:50" x14ac:dyDescent="0.25">
      <c r="AV19062"/>
      <c r="AW19062"/>
      <c r="AX19062"/>
    </row>
    <row r="19063" spans="48:50" x14ac:dyDescent="0.25">
      <c r="AV19063"/>
      <c r="AW19063"/>
      <c r="AX19063"/>
    </row>
    <row r="19064" spans="48:50" x14ac:dyDescent="0.25">
      <c r="AV19064"/>
      <c r="AW19064"/>
      <c r="AX19064"/>
    </row>
    <row r="19065" spans="48:50" x14ac:dyDescent="0.25">
      <c r="AV19065"/>
      <c r="AW19065"/>
      <c r="AX19065"/>
    </row>
    <row r="19066" spans="48:50" x14ac:dyDescent="0.25">
      <c r="AV19066"/>
      <c r="AW19066"/>
      <c r="AX19066"/>
    </row>
    <row r="19067" spans="48:50" x14ac:dyDescent="0.25">
      <c r="AV19067"/>
      <c r="AW19067"/>
      <c r="AX19067"/>
    </row>
    <row r="19068" spans="48:50" x14ac:dyDescent="0.25">
      <c r="AV19068"/>
      <c r="AW19068"/>
      <c r="AX19068"/>
    </row>
    <row r="19069" spans="48:50" x14ac:dyDescent="0.25">
      <c r="AV19069"/>
      <c r="AW19069"/>
      <c r="AX19069"/>
    </row>
    <row r="19070" spans="48:50" x14ac:dyDescent="0.25">
      <c r="AV19070"/>
      <c r="AW19070"/>
      <c r="AX19070"/>
    </row>
    <row r="19071" spans="48:50" x14ac:dyDescent="0.25">
      <c r="AV19071"/>
      <c r="AW19071"/>
      <c r="AX19071"/>
    </row>
    <row r="19072" spans="48:50" x14ac:dyDescent="0.25">
      <c r="AV19072"/>
      <c r="AW19072"/>
      <c r="AX19072"/>
    </row>
    <row r="19073" spans="48:50" x14ac:dyDescent="0.25">
      <c r="AV19073"/>
      <c r="AW19073"/>
      <c r="AX19073"/>
    </row>
    <row r="19074" spans="48:50" x14ac:dyDescent="0.25">
      <c r="AV19074"/>
      <c r="AW19074"/>
      <c r="AX19074"/>
    </row>
    <row r="19075" spans="48:50" x14ac:dyDescent="0.25">
      <c r="AV19075"/>
      <c r="AW19075"/>
      <c r="AX19075"/>
    </row>
    <row r="19076" spans="48:50" x14ac:dyDescent="0.25">
      <c r="AV19076"/>
      <c r="AW19076"/>
      <c r="AX19076"/>
    </row>
    <row r="19077" spans="48:50" x14ac:dyDescent="0.25">
      <c r="AV19077"/>
      <c r="AW19077"/>
      <c r="AX19077"/>
    </row>
    <row r="19078" spans="48:50" x14ac:dyDescent="0.25">
      <c r="AV19078"/>
      <c r="AW19078"/>
      <c r="AX19078"/>
    </row>
    <row r="19079" spans="48:50" x14ac:dyDescent="0.25">
      <c r="AV19079"/>
      <c r="AW19079"/>
      <c r="AX19079"/>
    </row>
    <row r="19080" spans="48:50" x14ac:dyDescent="0.25">
      <c r="AV19080"/>
      <c r="AW19080"/>
      <c r="AX19080"/>
    </row>
    <row r="19081" spans="48:50" x14ac:dyDescent="0.25">
      <c r="AV19081"/>
      <c r="AW19081"/>
      <c r="AX19081"/>
    </row>
    <row r="19082" spans="48:50" x14ac:dyDescent="0.25">
      <c r="AV19082"/>
      <c r="AW19082"/>
      <c r="AX19082"/>
    </row>
    <row r="19083" spans="48:50" x14ac:dyDescent="0.25">
      <c r="AV19083"/>
      <c r="AW19083"/>
      <c r="AX19083"/>
    </row>
    <row r="19084" spans="48:50" x14ac:dyDescent="0.25">
      <c r="AV19084"/>
      <c r="AW19084"/>
      <c r="AX19084"/>
    </row>
    <row r="19085" spans="48:50" x14ac:dyDescent="0.25">
      <c r="AV19085"/>
      <c r="AW19085"/>
      <c r="AX19085"/>
    </row>
    <row r="19086" spans="48:50" x14ac:dyDescent="0.25">
      <c r="AV19086"/>
      <c r="AW19086"/>
      <c r="AX19086"/>
    </row>
    <row r="19087" spans="48:50" x14ac:dyDescent="0.25">
      <c r="AV19087"/>
      <c r="AW19087"/>
      <c r="AX19087"/>
    </row>
    <row r="19088" spans="48:50" x14ac:dyDescent="0.25">
      <c r="AV19088"/>
      <c r="AW19088"/>
      <c r="AX19088"/>
    </row>
    <row r="19089" spans="48:50" x14ac:dyDescent="0.25">
      <c r="AV19089"/>
      <c r="AW19089"/>
      <c r="AX19089"/>
    </row>
    <row r="19090" spans="48:50" x14ac:dyDescent="0.25">
      <c r="AV19090"/>
      <c r="AW19090"/>
      <c r="AX19090"/>
    </row>
    <row r="19091" spans="48:50" x14ac:dyDescent="0.25">
      <c r="AV19091"/>
      <c r="AW19091"/>
      <c r="AX19091"/>
    </row>
    <row r="19092" spans="48:50" x14ac:dyDescent="0.25">
      <c r="AV19092"/>
      <c r="AW19092"/>
      <c r="AX19092"/>
    </row>
    <row r="19093" spans="48:50" x14ac:dyDescent="0.25">
      <c r="AV19093"/>
      <c r="AW19093"/>
      <c r="AX19093"/>
    </row>
    <row r="19094" spans="48:50" x14ac:dyDescent="0.25">
      <c r="AV19094"/>
      <c r="AW19094"/>
      <c r="AX19094"/>
    </row>
    <row r="19095" spans="48:50" x14ac:dyDescent="0.25">
      <c r="AV19095"/>
      <c r="AW19095"/>
      <c r="AX19095"/>
    </row>
    <row r="19096" spans="48:50" x14ac:dyDescent="0.25">
      <c r="AV19096"/>
      <c r="AW19096"/>
      <c r="AX19096"/>
    </row>
    <row r="19097" spans="48:50" x14ac:dyDescent="0.25">
      <c r="AV19097"/>
      <c r="AW19097"/>
      <c r="AX19097"/>
    </row>
    <row r="19098" spans="48:50" x14ac:dyDescent="0.25">
      <c r="AV19098"/>
      <c r="AW19098"/>
      <c r="AX19098"/>
    </row>
    <row r="19099" spans="48:50" x14ac:dyDescent="0.25">
      <c r="AV19099"/>
      <c r="AW19099"/>
      <c r="AX19099"/>
    </row>
    <row r="19100" spans="48:50" x14ac:dyDescent="0.25">
      <c r="AV19100"/>
      <c r="AW19100"/>
      <c r="AX19100"/>
    </row>
    <row r="19101" spans="48:50" x14ac:dyDescent="0.25">
      <c r="AV19101"/>
      <c r="AW19101"/>
      <c r="AX19101"/>
    </row>
    <row r="19102" spans="48:50" x14ac:dyDescent="0.25">
      <c r="AV19102"/>
      <c r="AW19102"/>
      <c r="AX19102"/>
    </row>
    <row r="19103" spans="48:50" x14ac:dyDescent="0.25">
      <c r="AV19103"/>
      <c r="AW19103"/>
      <c r="AX19103"/>
    </row>
    <row r="19104" spans="48:50" x14ac:dyDescent="0.25">
      <c r="AV19104"/>
      <c r="AW19104"/>
      <c r="AX19104"/>
    </row>
    <row r="19105" spans="48:50" x14ac:dyDescent="0.25">
      <c r="AV19105"/>
      <c r="AW19105"/>
      <c r="AX19105"/>
    </row>
    <row r="19106" spans="48:50" x14ac:dyDescent="0.25">
      <c r="AV19106"/>
      <c r="AW19106"/>
      <c r="AX19106"/>
    </row>
    <row r="19107" spans="48:50" x14ac:dyDescent="0.25">
      <c r="AV19107"/>
      <c r="AW19107"/>
      <c r="AX19107"/>
    </row>
    <row r="19108" spans="48:50" x14ac:dyDescent="0.25">
      <c r="AV19108"/>
      <c r="AW19108"/>
      <c r="AX19108"/>
    </row>
    <row r="19109" spans="48:50" x14ac:dyDescent="0.25">
      <c r="AV19109"/>
      <c r="AW19109"/>
      <c r="AX19109"/>
    </row>
    <row r="19110" spans="48:50" x14ac:dyDescent="0.25">
      <c r="AV19110"/>
      <c r="AW19110"/>
      <c r="AX19110"/>
    </row>
    <row r="19111" spans="48:50" x14ac:dyDescent="0.25">
      <c r="AV19111"/>
      <c r="AW19111"/>
      <c r="AX19111"/>
    </row>
    <row r="19112" spans="48:50" x14ac:dyDescent="0.25">
      <c r="AV19112"/>
      <c r="AW19112"/>
      <c r="AX19112"/>
    </row>
    <row r="19113" spans="48:50" x14ac:dyDescent="0.25">
      <c r="AV19113"/>
      <c r="AW19113"/>
      <c r="AX19113"/>
    </row>
    <row r="19114" spans="48:50" x14ac:dyDescent="0.25">
      <c r="AV19114"/>
      <c r="AW19114"/>
      <c r="AX19114"/>
    </row>
    <row r="19115" spans="48:50" x14ac:dyDescent="0.25">
      <c r="AV19115"/>
      <c r="AW19115"/>
      <c r="AX19115"/>
    </row>
    <row r="19116" spans="48:50" x14ac:dyDescent="0.25">
      <c r="AV19116"/>
      <c r="AW19116"/>
      <c r="AX19116"/>
    </row>
    <row r="19117" spans="48:50" x14ac:dyDescent="0.25">
      <c r="AV19117"/>
      <c r="AW19117"/>
      <c r="AX19117"/>
    </row>
    <row r="19118" spans="48:50" x14ac:dyDescent="0.25">
      <c r="AV19118"/>
      <c r="AW19118"/>
      <c r="AX19118"/>
    </row>
    <row r="19119" spans="48:50" x14ac:dyDescent="0.25">
      <c r="AV19119"/>
      <c r="AW19119"/>
      <c r="AX19119"/>
    </row>
    <row r="19120" spans="48:50" x14ac:dyDescent="0.25">
      <c r="AV19120"/>
      <c r="AW19120"/>
      <c r="AX19120"/>
    </row>
    <row r="19121" spans="48:50" x14ac:dyDescent="0.25">
      <c r="AV19121"/>
      <c r="AW19121"/>
      <c r="AX19121"/>
    </row>
    <row r="19122" spans="48:50" x14ac:dyDescent="0.25">
      <c r="AV19122"/>
      <c r="AW19122"/>
      <c r="AX19122"/>
    </row>
    <row r="19123" spans="48:50" x14ac:dyDescent="0.25">
      <c r="AV19123"/>
      <c r="AW19123"/>
      <c r="AX19123"/>
    </row>
    <row r="19124" spans="48:50" x14ac:dyDescent="0.25">
      <c r="AV19124"/>
      <c r="AW19124"/>
      <c r="AX19124"/>
    </row>
    <row r="19125" spans="48:50" x14ac:dyDescent="0.25">
      <c r="AV19125"/>
      <c r="AW19125"/>
      <c r="AX19125"/>
    </row>
    <row r="19126" spans="48:50" x14ac:dyDescent="0.25">
      <c r="AV19126"/>
      <c r="AW19126"/>
      <c r="AX19126"/>
    </row>
    <row r="19127" spans="48:50" x14ac:dyDescent="0.25">
      <c r="AV19127"/>
      <c r="AW19127"/>
      <c r="AX19127"/>
    </row>
    <row r="19128" spans="48:50" x14ac:dyDescent="0.25">
      <c r="AV19128"/>
      <c r="AW19128"/>
      <c r="AX19128"/>
    </row>
    <row r="19129" spans="48:50" x14ac:dyDescent="0.25">
      <c r="AV19129"/>
      <c r="AW19129"/>
      <c r="AX19129"/>
    </row>
    <row r="19130" spans="48:50" x14ac:dyDescent="0.25">
      <c r="AV19130"/>
      <c r="AW19130"/>
      <c r="AX19130"/>
    </row>
    <row r="19131" spans="48:50" x14ac:dyDescent="0.25">
      <c r="AV19131"/>
      <c r="AW19131"/>
      <c r="AX19131"/>
    </row>
    <row r="19132" spans="48:50" x14ac:dyDescent="0.25">
      <c r="AV19132"/>
      <c r="AW19132"/>
      <c r="AX19132"/>
    </row>
    <row r="19133" spans="48:50" x14ac:dyDescent="0.25">
      <c r="AV19133"/>
      <c r="AW19133"/>
      <c r="AX19133"/>
    </row>
    <row r="19134" spans="48:50" x14ac:dyDescent="0.25">
      <c r="AV19134"/>
      <c r="AW19134"/>
      <c r="AX19134"/>
    </row>
    <row r="19135" spans="48:50" x14ac:dyDescent="0.25">
      <c r="AV19135"/>
      <c r="AW19135"/>
      <c r="AX19135"/>
    </row>
    <row r="19136" spans="48:50" x14ac:dyDescent="0.25">
      <c r="AV19136"/>
      <c r="AW19136"/>
      <c r="AX19136"/>
    </row>
    <row r="19137" spans="48:50" x14ac:dyDescent="0.25">
      <c r="AV19137"/>
      <c r="AW19137"/>
      <c r="AX19137"/>
    </row>
    <row r="19138" spans="48:50" x14ac:dyDescent="0.25">
      <c r="AV19138"/>
      <c r="AW19138"/>
      <c r="AX19138"/>
    </row>
    <row r="19139" spans="48:50" x14ac:dyDescent="0.25">
      <c r="AV19139"/>
      <c r="AW19139"/>
      <c r="AX19139"/>
    </row>
    <row r="19140" spans="48:50" x14ac:dyDescent="0.25">
      <c r="AV19140"/>
      <c r="AW19140"/>
      <c r="AX19140"/>
    </row>
    <row r="19141" spans="48:50" x14ac:dyDescent="0.25">
      <c r="AV19141"/>
      <c r="AW19141"/>
      <c r="AX19141"/>
    </row>
    <row r="19142" spans="48:50" x14ac:dyDescent="0.25">
      <c r="AV19142"/>
      <c r="AW19142"/>
      <c r="AX19142"/>
    </row>
    <row r="19143" spans="48:50" x14ac:dyDescent="0.25">
      <c r="AV19143"/>
      <c r="AW19143"/>
      <c r="AX19143"/>
    </row>
    <row r="19144" spans="48:50" x14ac:dyDescent="0.25">
      <c r="AV19144"/>
      <c r="AW19144"/>
      <c r="AX19144"/>
    </row>
    <row r="19145" spans="48:50" x14ac:dyDescent="0.25">
      <c r="AV19145"/>
      <c r="AW19145"/>
      <c r="AX19145"/>
    </row>
    <row r="19146" spans="48:50" x14ac:dyDescent="0.25">
      <c r="AV19146"/>
      <c r="AW19146"/>
      <c r="AX19146"/>
    </row>
    <row r="19147" spans="48:50" x14ac:dyDescent="0.25">
      <c r="AV19147"/>
      <c r="AW19147"/>
      <c r="AX19147"/>
    </row>
    <row r="19148" spans="48:50" x14ac:dyDescent="0.25">
      <c r="AV19148"/>
      <c r="AW19148"/>
      <c r="AX19148"/>
    </row>
    <row r="19149" spans="48:50" x14ac:dyDescent="0.25">
      <c r="AV19149"/>
      <c r="AW19149"/>
      <c r="AX19149"/>
    </row>
    <row r="19150" spans="48:50" x14ac:dyDescent="0.25">
      <c r="AV19150"/>
      <c r="AW19150"/>
      <c r="AX19150"/>
    </row>
    <row r="19151" spans="48:50" x14ac:dyDescent="0.25">
      <c r="AV19151"/>
      <c r="AW19151"/>
      <c r="AX19151"/>
    </row>
    <row r="19152" spans="48:50" x14ac:dyDescent="0.25">
      <c r="AV19152"/>
      <c r="AW19152"/>
      <c r="AX19152"/>
    </row>
    <row r="19153" spans="48:50" x14ac:dyDescent="0.25">
      <c r="AV19153"/>
      <c r="AW19153"/>
      <c r="AX19153"/>
    </row>
    <row r="19154" spans="48:50" x14ac:dyDescent="0.25">
      <c r="AV19154"/>
      <c r="AW19154"/>
      <c r="AX19154"/>
    </row>
    <row r="19155" spans="48:50" x14ac:dyDescent="0.25">
      <c r="AV19155"/>
      <c r="AW19155"/>
      <c r="AX19155"/>
    </row>
    <row r="19156" spans="48:50" x14ac:dyDescent="0.25">
      <c r="AV19156"/>
      <c r="AW19156"/>
      <c r="AX19156"/>
    </row>
    <row r="19157" spans="48:50" x14ac:dyDescent="0.25">
      <c r="AV19157"/>
      <c r="AW19157"/>
      <c r="AX19157"/>
    </row>
    <row r="19158" spans="48:50" x14ac:dyDescent="0.25">
      <c r="AV19158"/>
      <c r="AW19158"/>
      <c r="AX19158"/>
    </row>
    <row r="19159" spans="48:50" x14ac:dyDescent="0.25">
      <c r="AV19159"/>
      <c r="AW19159"/>
      <c r="AX19159"/>
    </row>
    <row r="19160" spans="48:50" x14ac:dyDescent="0.25">
      <c r="AV19160"/>
      <c r="AW19160"/>
      <c r="AX19160"/>
    </row>
    <row r="19161" spans="48:50" x14ac:dyDescent="0.25">
      <c r="AV19161"/>
      <c r="AW19161"/>
      <c r="AX19161"/>
    </row>
    <row r="19162" spans="48:50" x14ac:dyDescent="0.25">
      <c r="AV19162"/>
      <c r="AW19162"/>
      <c r="AX19162"/>
    </row>
    <row r="19163" spans="48:50" x14ac:dyDescent="0.25">
      <c r="AV19163"/>
      <c r="AW19163"/>
      <c r="AX19163"/>
    </row>
    <row r="19164" spans="48:50" x14ac:dyDescent="0.25">
      <c r="AV19164"/>
      <c r="AW19164"/>
      <c r="AX19164"/>
    </row>
    <row r="19165" spans="48:50" x14ac:dyDescent="0.25">
      <c r="AV19165"/>
      <c r="AW19165"/>
      <c r="AX19165"/>
    </row>
    <row r="19166" spans="48:50" x14ac:dyDescent="0.25">
      <c r="AV19166"/>
      <c r="AW19166"/>
      <c r="AX19166"/>
    </row>
    <row r="19167" spans="48:50" x14ac:dyDescent="0.25">
      <c r="AV19167"/>
      <c r="AW19167"/>
      <c r="AX19167"/>
    </row>
    <row r="19168" spans="48:50" x14ac:dyDescent="0.25">
      <c r="AV19168"/>
      <c r="AW19168"/>
      <c r="AX19168"/>
    </row>
    <row r="19169" spans="48:50" x14ac:dyDescent="0.25">
      <c r="AV19169"/>
      <c r="AW19169"/>
      <c r="AX19169"/>
    </row>
    <row r="19170" spans="48:50" x14ac:dyDescent="0.25">
      <c r="AV19170"/>
      <c r="AW19170"/>
      <c r="AX19170"/>
    </row>
    <row r="19171" spans="48:50" x14ac:dyDescent="0.25">
      <c r="AV19171"/>
      <c r="AW19171"/>
      <c r="AX19171"/>
    </row>
    <row r="19172" spans="48:50" x14ac:dyDescent="0.25">
      <c r="AV19172"/>
      <c r="AW19172"/>
      <c r="AX19172"/>
    </row>
    <row r="19173" spans="48:50" x14ac:dyDescent="0.25">
      <c r="AV19173"/>
      <c r="AW19173"/>
      <c r="AX19173"/>
    </row>
    <row r="19174" spans="48:50" x14ac:dyDescent="0.25">
      <c r="AV19174"/>
      <c r="AW19174"/>
      <c r="AX19174"/>
    </row>
    <row r="19175" spans="48:50" x14ac:dyDescent="0.25">
      <c r="AV19175"/>
      <c r="AW19175"/>
      <c r="AX19175"/>
    </row>
    <row r="19176" spans="48:50" x14ac:dyDescent="0.25">
      <c r="AV19176"/>
      <c r="AW19176"/>
      <c r="AX19176"/>
    </row>
    <row r="19177" spans="48:50" x14ac:dyDescent="0.25">
      <c r="AV19177"/>
      <c r="AW19177"/>
      <c r="AX19177"/>
    </row>
    <row r="19178" spans="48:50" x14ac:dyDescent="0.25">
      <c r="AV19178"/>
      <c r="AW19178"/>
      <c r="AX19178"/>
    </row>
    <row r="19179" spans="48:50" x14ac:dyDescent="0.25">
      <c r="AV19179"/>
      <c r="AW19179"/>
      <c r="AX19179"/>
    </row>
    <row r="19180" spans="48:50" x14ac:dyDescent="0.25">
      <c r="AV19180"/>
      <c r="AW19180"/>
      <c r="AX19180"/>
    </row>
    <row r="19181" spans="48:50" x14ac:dyDescent="0.25">
      <c r="AV19181"/>
      <c r="AW19181"/>
      <c r="AX19181"/>
    </row>
    <row r="19182" spans="48:50" x14ac:dyDescent="0.25">
      <c r="AV19182"/>
      <c r="AW19182"/>
      <c r="AX19182"/>
    </row>
    <row r="19183" spans="48:50" x14ac:dyDescent="0.25">
      <c r="AV19183"/>
      <c r="AW19183"/>
      <c r="AX19183"/>
    </row>
    <row r="19184" spans="48:50" x14ac:dyDescent="0.25">
      <c r="AV19184"/>
      <c r="AW19184"/>
      <c r="AX19184"/>
    </row>
    <row r="19185" spans="48:50" x14ac:dyDescent="0.25">
      <c r="AV19185"/>
      <c r="AW19185"/>
      <c r="AX19185"/>
    </row>
    <row r="19186" spans="48:50" x14ac:dyDescent="0.25">
      <c r="AV19186"/>
      <c r="AW19186"/>
      <c r="AX19186"/>
    </row>
    <row r="19187" spans="48:50" x14ac:dyDescent="0.25">
      <c r="AV19187"/>
      <c r="AW19187"/>
      <c r="AX19187"/>
    </row>
    <row r="19188" spans="48:50" x14ac:dyDescent="0.25">
      <c r="AV19188"/>
      <c r="AW19188"/>
      <c r="AX19188"/>
    </row>
    <row r="19189" spans="48:50" x14ac:dyDescent="0.25">
      <c r="AV19189"/>
      <c r="AW19189"/>
      <c r="AX19189"/>
    </row>
    <row r="19190" spans="48:50" x14ac:dyDescent="0.25">
      <c r="AV19190"/>
      <c r="AW19190"/>
      <c r="AX19190"/>
    </row>
    <row r="19191" spans="48:50" x14ac:dyDescent="0.25">
      <c r="AV19191"/>
      <c r="AW19191"/>
      <c r="AX19191"/>
    </row>
    <row r="19192" spans="48:50" x14ac:dyDescent="0.25">
      <c r="AV19192"/>
      <c r="AW19192"/>
      <c r="AX19192"/>
    </row>
    <row r="19193" spans="48:50" x14ac:dyDescent="0.25">
      <c r="AV19193"/>
      <c r="AW19193"/>
      <c r="AX19193"/>
    </row>
    <row r="19194" spans="48:50" x14ac:dyDescent="0.25">
      <c r="AV19194"/>
      <c r="AW19194"/>
      <c r="AX19194"/>
    </row>
    <row r="19195" spans="48:50" x14ac:dyDescent="0.25">
      <c r="AV19195"/>
      <c r="AW19195"/>
      <c r="AX19195"/>
    </row>
    <row r="19196" spans="48:50" x14ac:dyDescent="0.25">
      <c r="AV19196"/>
      <c r="AW19196"/>
      <c r="AX19196"/>
    </row>
    <row r="19197" spans="48:50" x14ac:dyDescent="0.25">
      <c r="AV19197"/>
      <c r="AW19197"/>
      <c r="AX19197"/>
    </row>
    <row r="19198" spans="48:50" x14ac:dyDescent="0.25">
      <c r="AV19198"/>
      <c r="AW19198"/>
      <c r="AX19198"/>
    </row>
    <row r="19199" spans="48:50" x14ac:dyDescent="0.25">
      <c r="AV19199"/>
      <c r="AW19199"/>
      <c r="AX19199"/>
    </row>
    <row r="19200" spans="48:50" x14ac:dyDescent="0.25">
      <c r="AV19200"/>
      <c r="AW19200"/>
      <c r="AX19200"/>
    </row>
    <row r="19201" spans="48:50" x14ac:dyDescent="0.25">
      <c r="AV19201"/>
      <c r="AW19201"/>
      <c r="AX19201"/>
    </row>
    <row r="19202" spans="48:50" x14ac:dyDescent="0.25">
      <c r="AV19202"/>
      <c r="AW19202"/>
      <c r="AX19202"/>
    </row>
    <row r="19203" spans="48:50" x14ac:dyDescent="0.25">
      <c r="AV19203"/>
      <c r="AW19203"/>
      <c r="AX19203"/>
    </row>
    <row r="19204" spans="48:50" x14ac:dyDescent="0.25">
      <c r="AV19204"/>
      <c r="AW19204"/>
      <c r="AX19204"/>
    </row>
    <row r="19205" spans="48:50" x14ac:dyDescent="0.25">
      <c r="AV19205"/>
      <c r="AW19205"/>
      <c r="AX19205"/>
    </row>
    <row r="19206" spans="48:50" x14ac:dyDescent="0.25">
      <c r="AV19206"/>
      <c r="AW19206"/>
      <c r="AX19206"/>
    </row>
    <row r="19207" spans="48:50" x14ac:dyDescent="0.25">
      <c r="AV19207"/>
      <c r="AW19207"/>
      <c r="AX19207"/>
    </row>
    <row r="19208" spans="48:50" x14ac:dyDescent="0.25">
      <c r="AV19208"/>
      <c r="AW19208"/>
      <c r="AX19208"/>
    </row>
    <row r="19209" spans="48:50" x14ac:dyDescent="0.25">
      <c r="AV19209"/>
      <c r="AW19209"/>
      <c r="AX19209"/>
    </row>
    <row r="19210" spans="48:50" x14ac:dyDescent="0.25">
      <c r="AV19210"/>
      <c r="AW19210"/>
      <c r="AX19210"/>
    </row>
    <row r="19211" spans="48:50" x14ac:dyDescent="0.25">
      <c r="AV19211"/>
      <c r="AW19211"/>
      <c r="AX19211"/>
    </row>
    <row r="19212" spans="48:50" x14ac:dyDescent="0.25">
      <c r="AV19212"/>
      <c r="AW19212"/>
      <c r="AX19212"/>
    </row>
    <row r="19213" spans="48:50" x14ac:dyDescent="0.25">
      <c r="AV19213"/>
      <c r="AW19213"/>
      <c r="AX19213"/>
    </row>
    <row r="19214" spans="48:50" x14ac:dyDescent="0.25">
      <c r="AV19214"/>
      <c r="AW19214"/>
      <c r="AX19214"/>
    </row>
    <row r="19215" spans="48:50" x14ac:dyDescent="0.25">
      <c r="AV19215"/>
      <c r="AW19215"/>
      <c r="AX19215"/>
    </row>
    <row r="19216" spans="48:50" x14ac:dyDescent="0.25">
      <c r="AV19216"/>
      <c r="AW19216"/>
      <c r="AX19216"/>
    </row>
    <row r="19217" spans="48:50" x14ac:dyDescent="0.25">
      <c r="AV19217"/>
      <c r="AW19217"/>
      <c r="AX19217"/>
    </row>
    <row r="19218" spans="48:50" x14ac:dyDescent="0.25">
      <c r="AV19218"/>
      <c r="AW19218"/>
      <c r="AX19218"/>
    </row>
    <row r="19219" spans="48:50" x14ac:dyDescent="0.25">
      <c r="AV19219"/>
      <c r="AW19219"/>
      <c r="AX19219"/>
    </row>
    <row r="19220" spans="48:50" x14ac:dyDescent="0.25">
      <c r="AV19220"/>
      <c r="AW19220"/>
      <c r="AX19220"/>
    </row>
    <row r="19221" spans="48:50" x14ac:dyDescent="0.25">
      <c r="AV19221"/>
      <c r="AW19221"/>
      <c r="AX19221"/>
    </row>
    <row r="19222" spans="48:50" x14ac:dyDescent="0.25">
      <c r="AV19222"/>
      <c r="AW19222"/>
      <c r="AX19222"/>
    </row>
    <row r="19223" spans="48:50" x14ac:dyDescent="0.25">
      <c r="AV19223"/>
      <c r="AW19223"/>
      <c r="AX19223"/>
    </row>
    <row r="19224" spans="48:50" x14ac:dyDescent="0.25">
      <c r="AV19224"/>
      <c r="AW19224"/>
      <c r="AX19224"/>
    </row>
    <row r="19225" spans="48:50" x14ac:dyDescent="0.25">
      <c r="AV19225"/>
      <c r="AW19225"/>
      <c r="AX19225"/>
    </row>
    <row r="19226" spans="48:50" x14ac:dyDescent="0.25">
      <c r="AV19226"/>
      <c r="AW19226"/>
      <c r="AX19226"/>
    </row>
    <row r="19227" spans="48:50" x14ac:dyDescent="0.25">
      <c r="AV19227"/>
      <c r="AW19227"/>
      <c r="AX19227"/>
    </row>
    <row r="19228" spans="48:50" x14ac:dyDescent="0.25">
      <c r="AV19228"/>
      <c r="AW19228"/>
      <c r="AX19228"/>
    </row>
    <row r="19229" spans="48:50" x14ac:dyDescent="0.25">
      <c r="AV19229"/>
      <c r="AW19229"/>
      <c r="AX19229"/>
    </row>
    <row r="19230" spans="48:50" x14ac:dyDescent="0.25">
      <c r="AV19230"/>
      <c r="AW19230"/>
      <c r="AX19230"/>
    </row>
    <row r="19231" spans="48:50" x14ac:dyDescent="0.25">
      <c r="AV19231"/>
      <c r="AW19231"/>
      <c r="AX19231"/>
    </row>
    <row r="19232" spans="48:50" x14ac:dyDescent="0.25">
      <c r="AV19232"/>
      <c r="AW19232"/>
      <c r="AX19232"/>
    </row>
    <row r="19233" spans="48:50" x14ac:dyDescent="0.25">
      <c r="AV19233"/>
      <c r="AW19233"/>
      <c r="AX19233"/>
    </row>
    <row r="19234" spans="48:50" x14ac:dyDescent="0.25">
      <c r="AV19234"/>
      <c r="AW19234"/>
      <c r="AX19234"/>
    </row>
    <row r="19235" spans="48:50" x14ac:dyDescent="0.25">
      <c r="AV19235"/>
      <c r="AW19235"/>
      <c r="AX19235"/>
    </row>
    <row r="19236" spans="48:50" x14ac:dyDescent="0.25">
      <c r="AV19236"/>
      <c r="AW19236"/>
      <c r="AX19236"/>
    </row>
    <row r="19237" spans="48:50" x14ac:dyDescent="0.25">
      <c r="AV19237"/>
      <c r="AW19237"/>
      <c r="AX19237"/>
    </row>
    <row r="19238" spans="48:50" x14ac:dyDescent="0.25">
      <c r="AV19238"/>
      <c r="AW19238"/>
      <c r="AX19238"/>
    </row>
    <row r="19239" spans="48:50" x14ac:dyDescent="0.25">
      <c r="AV19239"/>
      <c r="AW19239"/>
      <c r="AX19239"/>
    </row>
    <row r="19240" spans="48:50" x14ac:dyDescent="0.25">
      <c r="AV19240"/>
      <c r="AW19240"/>
      <c r="AX19240"/>
    </row>
    <row r="19241" spans="48:50" x14ac:dyDescent="0.25">
      <c r="AV19241"/>
      <c r="AW19241"/>
      <c r="AX19241"/>
    </row>
    <row r="19242" spans="48:50" x14ac:dyDescent="0.25">
      <c r="AV19242"/>
      <c r="AW19242"/>
      <c r="AX19242"/>
    </row>
    <row r="19243" spans="48:50" x14ac:dyDescent="0.25">
      <c r="AV19243"/>
      <c r="AW19243"/>
      <c r="AX19243"/>
    </row>
    <row r="19244" spans="48:50" x14ac:dyDescent="0.25">
      <c r="AV19244"/>
      <c r="AW19244"/>
      <c r="AX19244"/>
    </row>
    <row r="19245" spans="48:50" x14ac:dyDescent="0.25">
      <c r="AV19245"/>
      <c r="AW19245"/>
      <c r="AX19245"/>
    </row>
    <row r="19246" spans="48:50" x14ac:dyDescent="0.25">
      <c r="AV19246"/>
      <c r="AW19246"/>
      <c r="AX19246"/>
    </row>
    <row r="19247" spans="48:50" x14ac:dyDescent="0.25">
      <c r="AV19247"/>
      <c r="AW19247"/>
      <c r="AX19247"/>
    </row>
    <row r="19248" spans="48:50" x14ac:dyDescent="0.25">
      <c r="AV19248"/>
      <c r="AW19248"/>
      <c r="AX19248"/>
    </row>
    <row r="19249" spans="48:50" x14ac:dyDescent="0.25">
      <c r="AV19249"/>
      <c r="AW19249"/>
      <c r="AX19249"/>
    </row>
    <row r="19250" spans="48:50" x14ac:dyDescent="0.25">
      <c r="AV19250"/>
      <c r="AW19250"/>
      <c r="AX19250"/>
    </row>
    <row r="19251" spans="48:50" x14ac:dyDescent="0.25">
      <c r="AV19251"/>
      <c r="AW19251"/>
      <c r="AX19251"/>
    </row>
    <row r="19252" spans="48:50" x14ac:dyDescent="0.25">
      <c r="AV19252"/>
      <c r="AW19252"/>
      <c r="AX19252"/>
    </row>
    <row r="19253" spans="48:50" x14ac:dyDescent="0.25">
      <c r="AV19253"/>
      <c r="AW19253"/>
      <c r="AX19253"/>
    </row>
    <row r="19254" spans="48:50" x14ac:dyDescent="0.25">
      <c r="AV19254"/>
      <c r="AW19254"/>
      <c r="AX19254"/>
    </row>
    <row r="19255" spans="48:50" x14ac:dyDescent="0.25">
      <c r="AV19255"/>
      <c r="AW19255"/>
      <c r="AX19255"/>
    </row>
    <row r="19256" spans="48:50" x14ac:dyDescent="0.25">
      <c r="AV19256"/>
      <c r="AW19256"/>
      <c r="AX19256"/>
    </row>
    <row r="19257" spans="48:50" x14ac:dyDescent="0.25">
      <c r="AV19257"/>
      <c r="AW19257"/>
      <c r="AX19257"/>
    </row>
    <row r="19258" spans="48:50" x14ac:dyDescent="0.25">
      <c r="AV19258"/>
      <c r="AW19258"/>
      <c r="AX19258"/>
    </row>
    <row r="19259" spans="48:50" x14ac:dyDescent="0.25">
      <c r="AV19259"/>
      <c r="AW19259"/>
      <c r="AX19259"/>
    </row>
    <row r="19260" spans="48:50" x14ac:dyDescent="0.25">
      <c r="AV19260"/>
      <c r="AW19260"/>
      <c r="AX19260"/>
    </row>
    <row r="19261" spans="48:50" x14ac:dyDescent="0.25">
      <c r="AV19261"/>
      <c r="AW19261"/>
      <c r="AX19261"/>
    </row>
    <row r="19262" spans="48:50" x14ac:dyDescent="0.25">
      <c r="AV19262"/>
      <c r="AW19262"/>
      <c r="AX19262"/>
    </row>
    <row r="19263" spans="48:50" x14ac:dyDescent="0.25">
      <c r="AV19263"/>
      <c r="AW19263"/>
      <c r="AX19263"/>
    </row>
    <row r="19264" spans="48:50" x14ac:dyDescent="0.25">
      <c r="AV19264"/>
      <c r="AW19264"/>
      <c r="AX19264"/>
    </row>
    <row r="19265" spans="48:50" x14ac:dyDescent="0.25">
      <c r="AV19265"/>
      <c r="AW19265"/>
      <c r="AX19265"/>
    </row>
    <row r="19266" spans="48:50" x14ac:dyDescent="0.25">
      <c r="AV19266"/>
      <c r="AW19266"/>
      <c r="AX19266"/>
    </row>
    <row r="19267" spans="48:50" x14ac:dyDescent="0.25">
      <c r="AV19267"/>
      <c r="AW19267"/>
      <c r="AX19267"/>
    </row>
    <row r="19268" spans="48:50" x14ac:dyDescent="0.25">
      <c r="AV19268"/>
      <c r="AW19268"/>
      <c r="AX19268"/>
    </row>
    <row r="19269" spans="48:50" x14ac:dyDescent="0.25">
      <c r="AV19269"/>
      <c r="AW19269"/>
      <c r="AX19269"/>
    </row>
    <row r="19270" spans="48:50" x14ac:dyDescent="0.25">
      <c r="AV19270"/>
      <c r="AW19270"/>
      <c r="AX19270"/>
    </row>
    <row r="19271" spans="48:50" x14ac:dyDescent="0.25">
      <c r="AV19271"/>
      <c r="AW19271"/>
      <c r="AX19271"/>
    </row>
    <row r="19272" spans="48:50" x14ac:dyDescent="0.25">
      <c r="AV19272"/>
      <c r="AW19272"/>
      <c r="AX19272"/>
    </row>
    <row r="19273" spans="48:50" x14ac:dyDescent="0.25">
      <c r="AV19273"/>
      <c r="AW19273"/>
      <c r="AX19273"/>
    </row>
    <row r="19274" spans="48:50" x14ac:dyDescent="0.25">
      <c r="AV19274"/>
      <c r="AW19274"/>
      <c r="AX19274"/>
    </row>
    <row r="19275" spans="48:50" x14ac:dyDescent="0.25">
      <c r="AV19275"/>
      <c r="AW19275"/>
      <c r="AX19275"/>
    </row>
    <row r="19276" spans="48:50" x14ac:dyDescent="0.25">
      <c r="AV19276"/>
      <c r="AW19276"/>
      <c r="AX19276"/>
    </row>
    <row r="19277" spans="48:50" x14ac:dyDescent="0.25">
      <c r="AV19277"/>
      <c r="AW19277"/>
      <c r="AX19277"/>
    </row>
    <row r="19278" spans="48:50" x14ac:dyDescent="0.25">
      <c r="AV19278"/>
      <c r="AW19278"/>
      <c r="AX19278"/>
    </row>
    <row r="19279" spans="48:50" x14ac:dyDescent="0.25">
      <c r="AV19279"/>
      <c r="AW19279"/>
      <c r="AX19279"/>
    </row>
    <row r="19280" spans="48:50" x14ac:dyDescent="0.25">
      <c r="AV19280"/>
      <c r="AW19280"/>
      <c r="AX19280"/>
    </row>
    <row r="19281" spans="48:50" x14ac:dyDescent="0.25">
      <c r="AV19281"/>
      <c r="AW19281"/>
      <c r="AX19281"/>
    </row>
    <row r="19282" spans="48:50" x14ac:dyDescent="0.25">
      <c r="AV19282"/>
      <c r="AW19282"/>
      <c r="AX19282"/>
    </row>
    <row r="19283" spans="48:50" x14ac:dyDescent="0.25">
      <c r="AV19283"/>
      <c r="AW19283"/>
      <c r="AX19283"/>
    </row>
    <row r="19284" spans="48:50" x14ac:dyDescent="0.25">
      <c r="AV19284"/>
      <c r="AW19284"/>
      <c r="AX19284"/>
    </row>
    <row r="19285" spans="48:50" x14ac:dyDescent="0.25">
      <c r="AV19285"/>
      <c r="AW19285"/>
      <c r="AX19285"/>
    </row>
    <row r="19286" spans="48:50" x14ac:dyDescent="0.25">
      <c r="AV19286"/>
      <c r="AW19286"/>
      <c r="AX19286"/>
    </row>
    <row r="19287" spans="48:50" x14ac:dyDescent="0.25">
      <c r="AV19287"/>
      <c r="AW19287"/>
      <c r="AX19287"/>
    </row>
    <row r="19288" spans="48:50" x14ac:dyDescent="0.25">
      <c r="AV19288"/>
      <c r="AW19288"/>
      <c r="AX19288"/>
    </row>
    <row r="19289" spans="48:50" x14ac:dyDescent="0.25">
      <c r="AV19289"/>
      <c r="AW19289"/>
      <c r="AX19289"/>
    </row>
    <row r="19290" spans="48:50" x14ac:dyDescent="0.25">
      <c r="AV19290"/>
      <c r="AW19290"/>
      <c r="AX19290"/>
    </row>
    <row r="19291" spans="48:50" x14ac:dyDescent="0.25">
      <c r="AV19291"/>
      <c r="AW19291"/>
      <c r="AX19291"/>
    </row>
    <row r="19292" spans="48:50" x14ac:dyDescent="0.25">
      <c r="AV19292"/>
      <c r="AW19292"/>
      <c r="AX19292"/>
    </row>
    <row r="19293" spans="48:50" x14ac:dyDescent="0.25">
      <c r="AV19293"/>
      <c r="AW19293"/>
      <c r="AX19293"/>
    </row>
    <row r="19294" spans="48:50" x14ac:dyDescent="0.25">
      <c r="AV19294"/>
      <c r="AW19294"/>
      <c r="AX19294"/>
    </row>
    <row r="19295" spans="48:50" x14ac:dyDescent="0.25">
      <c r="AV19295"/>
      <c r="AW19295"/>
      <c r="AX19295"/>
    </row>
    <row r="19296" spans="48:50" x14ac:dyDescent="0.25">
      <c r="AV19296"/>
      <c r="AW19296"/>
      <c r="AX19296"/>
    </row>
    <row r="19297" spans="48:50" x14ac:dyDescent="0.25">
      <c r="AV19297"/>
      <c r="AW19297"/>
      <c r="AX19297"/>
    </row>
    <row r="19298" spans="48:50" x14ac:dyDescent="0.25">
      <c r="AV19298"/>
      <c r="AW19298"/>
      <c r="AX19298"/>
    </row>
    <row r="19299" spans="48:50" x14ac:dyDescent="0.25">
      <c r="AV19299"/>
      <c r="AW19299"/>
      <c r="AX19299"/>
    </row>
    <row r="19300" spans="48:50" x14ac:dyDescent="0.25">
      <c r="AV19300"/>
      <c r="AW19300"/>
      <c r="AX19300"/>
    </row>
    <row r="19301" spans="48:50" x14ac:dyDescent="0.25">
      <c r="AV19301"/>
      <c r="AW19301"/>
      <c r="AX19301"/>
    </row>
    <row r="19302" spans="48:50" x14ac:dyDescent="0.25">
      <c r="AV19302"/>
      <c r="AW19302"/>
      <c r="AX19302"/>
    </row>
    <row r="19303" spans="48:50" x14ac:dyDescent="0.25">
      <c r="AV19303"/>
      <c r="AW19303"/>
      <c r="AX19303"/>
    </row>
    <row r="19304" spans="48:50" x14ac:dyDescent="0.25">
      <c r="AV19304"/>
      <c r="AW19304"/>
      <c r="AX19304"/>
    </row>
    <row r="19305" spans="48:50" x14ac:dyDescent="0.25">
      <c r="AV19305"/>
      <c r="AW19305"/>
      <c r="AX19305"/>
    </row>
    <row r="19306" spans="48:50" x14ac:dyDescent="0.25">
      <c r="AV19306"/>
      <c r="AW19306"/>
      <c r="AX19306"/>
    </row>
    <row r="19307" spans="48:50" x14ac:dyDescent="0.25">
      <c r="AV19307"/>
      <c r="AW19307"/>
      <c r="AX19307"/>
    </row>
    <row r="19308" spans="48:50" x14ac:dyDescent="0.25">
      <c r="AV19308"/>
      <c r="AW19308"/>
      <c r="AX19308"/>
    </row>
    <row r="19309" spans="48:50" x14ac:dyDescent="0.25">
      <c r="AV19309"/>
      <c r="AW19309"/>
      <c r="AX19309"/>
    </row>
    <row r="19310" spans="48:50" x14ac:dyDescent="0.25">
      <c r="AV19310"/>
      <c r="AW19310"/>
      <c r="AX19310"/>
    </row>
    <row r="19311" spans="48:50" x14ac:dyDescent="0.25">
      <c r="AV19311"/>
      <c r="AW19311"/>
      <c r="AX19311"/>
    </row>
    <row r="19312" spans="48:50" x14ac:dyDescent="0.25">
      <c r="AV19312"/>
      <c r="AW19312"/>
      <c r="AX19312"/>
    </row>
    <row r="19313" spans="48:50" x14ac:dyDescent="0.25">
      <c r="AV19313"/>
      <c r="AW19313"/>
      <c r="AX19313"/>
    </row>
    <row r="19314" spans="48:50" x14ac:dyDescent="0.25">
      <c r="AV19314"/>
      <c r="AW19314"/>
      <c r="AX19314"/>
    </row>
    <row r="19315" spans="48:50" x14ac:dyDescent="0.25">
      <c r="AV19315"/>
      <c r="AW19315"/>
      <c r="AX19315"/>
    </row>
    <row r="19316" spans="48:50" x14ac:dyDescent="0.25">
      <c r="AV19316"/>
      <c r="AW19316"/>
      <c r="AX19316"/>
    </row>
    <row r="19317" spans="48:50" x14ac:dyDescent="0.25">
      <c r="AV19317"/>
      <c r="AW19317"/>
      <c r="AX19317"/>
    </row>
    <row r="19318" spans="48:50" x14ac:dyDescent="0.25">
      <c r="AV19318"/>
      <c r="AW19318"/>
      <c r="AX19318"/>
    </row>
    <row r="19319" spans="48:50" x14ac:dyDescent="0.25">
      <c r="AV19319"/>
      <c r="AW19319"/>
      <c r="AX19319"/>
    </row>
    <row r="19320" spans="48:50" x14ac:dyDescent="0.25">
      <c r="AV19320"/>
      <c r="AW19320"/>
      <c r="AX19320"/>
    </row>
    <row r="19321" spans="48:50" x14ac:dyDescent="0.25">
      <c r="AV19321"/>
      <c r="AW19321"/>
      <c r="AX19321"/>
    </row>
    <row r="19322" spans="48:50" x14ac:dyDescent="0.25">
      <c r="AV19322"/>
      <c r="AW19322"/>
      <c r="AX19322"/>
    </row>
    <row r="19323" spans="48:50" x14ac:dyDescent="0.25">
      <c r="AV19323"/>
      <c r="AW19323"/>
      <c r="AX19323"/>
    </row>
    <row r="19324" spans="48:50" x14ac:dyDescent="0.25">
      <c r="AV19324"/>
      <c r="AW19324"/>
      <c r="AX19324"/>
    </row>
    <row r="19325" spans="48:50" x14ac:dyDescent="0.25">
      <c r="AV19325"/>
      <c r="AW19325"/>
      <c r="AX19325"/>
    </row>
    <row r="19326" spans="48:50" x14ac:dyDescent="0.25">
      <c r="AV19326"/>
      <c r="AW19326"/>
      <c r="AX19326"/>
    </row>
    <row r="19327" spans="48:50" x14ac:dyDescent="0.25">
      <c r="AV19327"/>
      <c r="AW19327"/>
      <c r="AX19327"/>
    </row>
    <row r="19328" spans="48:50" x14ac:dyDescent="0.25">
      <c r="AV19328"/>
      <c r="AW19328"/>
      <c r="AX19328"/>
    </row>
    <row r="19329" spans="48:50" x14ac:dyDescent="0.25">
      <c r="AV19329"/>
      <c r="AW19329"/>
      <c r="AX19329"/>
    </row>
    <row r="19330" spans="48:50" x14ac:dyDescent="0.25">
      <c r="AV19330"/>
      <c r="AW19330"/>
      <c r="AX19330"/>
    </row>
    <row r="19331" spans="48:50" x14ac:dyDescent="0.25">
      <c r="AV19331"/>
      <c r="AW19331"/>
      <c r="AX19331"/>
    </row>
    <row r="19332" spans="48:50" x14ac:dyDescent="0.25">
      <c r="AV19332"/>
      <c r="AW19332"/>
      <c r="AX19332"/>
    </row>
    <row r="19333" spans="48:50" x14ac:dyDescent="0.25">
      <c r="AV19333"/>
      <c r="AW19333"/>
      <c r="AX19333"/>
    </row>
    <row r="19334" spans="48:50" x14ac:dyDescent="0.25">
      <c r="AV19334"/>
      <c r="AW19334"/>
      <c r="AX19334"/>
    </row>
    <row r="19335" spans="48:50" x14ac:dyDescent="0.25">
      <c r="AV19335"/>
      <c r="AW19335"/>
      <c r="AX19335"/>
    </row>
    <row r="19336" spans="48:50" x14ac:dyDescent="0.25">
      <c r="AV19336"/>
      <c r="AW19336"/>
      <c r="AX19336"/>
    </row>
    <row r="19337" spans="48:50" x14ac:dyDescent="0.25">
      <c r="AV19337"/>
      <c r="AW19337"/>
      <c r="AX19337"/>
    </row>
    <row r="19338" spans="48:50" x14ac:dyDescent="0.25">
      <c r="AV19338"/>
      <c r="AW19338"/>
      <c r="AX19338"/>
    </row>
    <row r="19339" spans="48:50" x14ac:dyDescent="0.25">
      <c r="AV19339"/>
      <c r="AW19339"/>
      <c r="AX19339"/>
    </row>
    <row r="19340" spans="48:50" x14ac:dyDescent="0.25">
      <c r="AV19340"/>
      <c r="AW19340"/>
      <c r="AX19340"/>
    </row>
    <row r="19341" spans="48:50" x14ac:dyDescent="0.25">
      <c r="AV19341"/>
      <c r="AW19341"/>
      <c r="AX19341"/>
    </row>
    <row r="19342" spans="48:50" x14ac:dyDescent="0.25">
      <c r="AV19342"/>
      <c r="AW19342"/>
      <c r="AX19342"/>
    </row>
    <row r="19343" spans="48:50" x14ac:dyDescent="0.25">
      <c r="AV19343"/>
      <c r="AW19343"/>
      <c r="AX19343"/>
    </row>
    <row r="19344" spans="48:50" x14ac:dyDescent="0.25">
      <c r="AV19344"/>
      <c r="AW19344"/>
      <c r="AX19344"/>
    </row>
    <row r="19345" spans="48:50" x14ac:dyDescent="0.25">
      <c r="AV19345"/>
      <c r="AW19345"/>
      <c r="AX19345"/>
    </row>
    <row r="19346" spans="48:50" x14ac:dyDescent="0.25">
      <c r="AV19346"/>
      <c r="AW19346"/>
      <c r="AX19346"/>
    </row>
    <row r="19347" spans="48:50" x14ac:dyDescent="0.25">
      <c r="AV19347"/>
      <c r="AW19347"/>
      <c r="AX19347"/>
    </row>
    <row r="19348" spans="48:50" x14ac:dyDescent="0.25">
      <c r="AV19348"/>
      <c r="AW19348"/>
      <c r="AX19348"/>
    </row>
    <row r="19349" spans="48:50" x14ac:dyDescent="0.25">
      <c r="AV19349"/>
      <c r="AW19349"/>
      <c r="AX19349"/>
    </row>
    <row r="19350" spans="48:50" x14ac:dyDescent="0.25">
      <c r="AV19350"/>
      <c r="AW19350"/>
      <c r="AX19350"/>
    </row>
    <row r="19351" spans="48:50" x14ac:dyDescent="0.25">
      <c r="AV19351"/>
      <c r="AW19351"/>
      <c r="AX19351"/>
    </row>
    <row r="19352" spans="48:50" x14ac:dyDescent="0.25">
      <c r="AV19352"/>
      <c r="AW19352"/>
      <c r="AX19352"/>
    </row>
    <row r="19353" spans="48:50" x14ac:dyDescent="0.25">
      <c r="AV19353"/>
      <c r="AW19353"/>
      <c r="AX19353"/>
    </row>
    <row r="19354" spans="48:50" x14ac:dyDescent="0.25">
      <c r="AV19354"/>
      <c r="AW19354"/>
      <c r="AX19354"/>
    </row>
    <row r="19355" spans="48:50" x14ac:dyDescent="0.25">
      <c r="AV19355"/>
      <c r="AW19355"/>
      <c r="AX19355"/>
    </row>
    <row r="19356" spans="48:50" x14ac:dyDescent="0.25">
      <c r="AV19356"/>
      <c r="AW19356"/>
      <c r="AX19356"/>
    </row>
    <row r="19357" spans="48:50" x14ac:dyDescent="0.25">
      <c r="AV19357"/>
      <c r="AW19357"/>
      <c r="AX19357"/>
    </row>
    <row r="19358" spans="48:50" x14ac:dyDescent="0.25">
      <c r="AV19358"/>
      <c r="AW19358"/>
      <c r="AX19358"/>
    </row>
    <row r="19359" spans="48:50" x14ac:dyDescent="0.25">
      <c r="AV19359"/>
      <c r="AW19359"/>
      <c r="AX19359"/>
    </row>
    <row r="19360" spans="48:50" x14ac:dyDescent="0.25">
      <c r="AV19360"/>
      <c r="AW19360"/>
      <c r="AX19360"/>
    </row>
    <row r="19361" spans="48:50" x14ac:dyDescent="0.25">
      <c r="AV19361"/>
      <c r="AW19361"/>
      <c r="AX19361"/>
    </row>
    <row r="19362" spans="48:50" x14ac:dyDescent="0.25">
      <c r="AV19362"/>
      <c r="AW19362"/>
      <c r="AX19362"/>
    </row>
    <row r="19363" spans="48:50" x14ac:dyDescent="0.25">
      <c r="AV19363"/>
      <c r="AW19363"/>
      <c r="AX19363"/>
    </row>
    <row r="19364" spans="48:50" x14ac:dyDescent="0.25">
      <c r="AV19364"/>
      <c r="AW19364"/>
      <c r="AX19364"/>
    </row>
    <row r="19365" spans="48:50" x14ac:dyDescent="0.25">
      <c r="AV19365"/>
      <c r="AW19365"/>
      <c r="AX19365"/>
    </row>
    <row r="19366" spans="48:50" x14ac:dyDescent="0.25">
      <c r="AV19366"/>
      <c r="AW19366"/>
      <c r="AX19366"/>
    </row>
    <row r="19367" spans="48:50" x14ac:dyDescent="0.25">
      <c r="AV19367"/>
      <c r="AW19367"/>
      <c r="AX19367"/>
    </row>
    <row r="19368" spans="48:50" x14ac:dyDescent="0.25">
      <c r="AV19368"/>
      <c r="AW19368"/>
      <c r="AX19368"/>
    </row>
    <row r="19369" spans="48:50" x14ac:dyDescent="0.25">
      <c r="AV19369"/>
      <c r="AW19369"/>
      <c r="AX19369"/>
    </row>
    <row r="19370" spans="48:50" x14ac:dyDescent="0.25">
      <c r="AV19370"/>
      <c r="AW19370"/>
      <c r="AX19370"/>
    </row>
    <row r="19371" spans="48:50" x14ac:dyDescent="0.25">
      <c r="AV19371"/>
      <c r="AW19371"/>
      <c r="AX19371"/>
    </row>
    <row r="19372" spans="48:50" x14ac:dyDescent="0.25">
      <c r="AV19372"/>
      <c r="AW19372"/>
      <c r="AX19372"/>
    </row>
    <row r="19373" spans="48:50" x14ac:dyDescent="0.25">
      <c r="AV19373"/>
      <c r="AW19373"/>
      <c r="AX19373"/>
    </row>
    <row r="19374" spans="48:50" x14ac:dyDescent="0.25">
      <c r="AV19374"/>
      <c r="AW19374"/>
      <c r="AX19374"/>
    </row>
    <row r="19375" spans="48:50" x14ac:dyDescent="0.25">
      <c r="AV19375"/>
      <c r="AW19375"/>
      <c r="AX19375"/>
    </row>
    <row r="19376" spans="48:50" x14ac:dyDescent="0.25">
      <c r="AV19376"/>
      <c r="AW19376"/>
      <c r="AX19376"/>
    </row>
    <row r="19377" spans="48:50" x14ac:dyDescent="0.25">
      <c r="AV19377"/>
      <c r="AW19377"/>
      <c r="AX19377"/>
    </row>
    <row r="19378" spans="48:50" x14ac:dyDescent="0.25">
      <c r="AV19378"/>
      <c r="AW19378"/>
      <c r="AX19378"/>
    </row>
    <row r="19379" spans="48:50" x14ac:dyDescent="0.25">
      <c r="AV19379"/>
      <c r="AW19379"/>
      <c r="AX19379"/>
    </row>
    <row r="19380" spans="48:50" x14ac:dyDescent="0.25">
      <c r="AV19380"/>
      <c r="AW19380"/>
      <c r="AX19380"/>
    </row>
    <row r="19381" spans="48:50" x14ac:dyDescent="0.25">
      <c r="AV19381"/>
      <c r="AW19381"/>
      <c r="AX19381"/>
    </row>
    <row r="19382" spans="48:50" x14ac:dyDescent="0.25">
      <c r="AV19382"/>
      <c r="AW19382"/>
      <c r="AX19382"/>
    </row>
    <row r="19383" spans="48:50" x14ac:dyDescent="0.25">
      <c r="AV19383"/>
      <c r="AW19383"/>
      <c r="AX19383"/>
    </row>
    <row r="19384" spans="48:50" x14ac:dyDescent="0.25">
      <c r="AV19384"/>
      <c r="AW19384"/>
      <c r="AX19384"/>
    </row>
    <row r="19385" spans="48:50" x14ac:dyDescent="0.25">
      <c r="AV19385"/>
      <c r="AW19385"/>
      <c r="AX19385"/>
    </row>
    <row r="19386" spans="48:50" x14ac:dyDescent="0.25">
      <c r="AV19386"/>
      <c r="AW19386"/>
      <c r="AX19386"/>
    </row>
    <row r="19387" spans="48:50" x14ac:dyDescent="0.25">
      <c r="AV19387"/>
      <c r="AW19387"/>
      <c r="AX19387"/>
    </row>
    <row r="19388" spans="48:50" x14ac:dyDescent="0.25">
      <c r="AV19388"/>
      <c r="AW19388"/>
      <c r="AX19388"/>
    </row>
    <row r="19389" spans="48:50" x14ac:dyDescent="0.25">
      <c r="AV19389"/>
      <c r="AW19389"/>
      <c r="AX19389"/>
    </row>
    <row r="19390" spans="48:50" x14ac:dyDescent="0.25">
      <c r="AV19390"/>
      <c r="AW19390"/>
      <c r="AX19390"/>
    </row>
    <row r="19391" spans="48:50" x14ac:dyDescent="0.25">
      <c r="AV19391"/>
      <c r="AW19391"/>
      <c r="AX19391"/>
    </row>
    <row r="19392" spans="48:50" x14ac:dyDescent="0.25">
      <c r="AV19392"/>
      <c r="AW19392"/>
      <c r="AX19392"/>
    </row>
    <row r="19393" spans="48:50" x14ac:dyDescent="0.25">
      <c r="AV19393"/>
      <c r="AW19393"/>
      <c r="AX19393"/>
    </row>
    <row r="19394" spans="48:50" x14ac:dyDescent="0.25">
      <c r="AV19394"/>
      <c r="AW19394"/>
      <c r="AX19394"/>
    </row>
    <row r="19395" spans="48:50" x14ac:dyDescent="0.25">
      <c r="AV19395"/>
      <c r="AW19395"/>
      <c r="AX19395"/>
    </row>
    <row r="19396" spans="48:50" x14ac:dyDescent="0.25">
      <c r="AV19396"/>
      <c r="AW19396"/>
      <c r="AX19396"/>
    </row>
    <row r="19397" spans="48:50" x14ac:dyDescent="0.25">
      <c r="AV19397"/>
      <c r="AW19397"/>
      <c r="AX19397"/>
    </row>
    <row r="19398" spans="48:50" x14ac:dyDescent="0.25">
      <c r="AV19398"/>
      <c r="AW19398"/>
      <c r="AX19398"/>
    </row>
    <row r="19399" spans="48:50" x14ac:dyDescent="0.25">
      <c r="AV19399"/>
      <c r="AW19399"/>
      <c r="AX19399"/>
    </row>
    <row r="19400" spans="48:50" x14ac:dyDescent="0.25">
      <c r="AV19400"/>
      <c r="AW19400"/>
      <c r="AX19400"/>
    </row>
    <row r="19401" spans="48:50" x14ac:dyDescent="0.25">
      <c r="AV19401"/>
      <c r="AW19401"/>
      <c r="AX19401"/>
    </row>
    <row r="19402" spans="48:50" x14ac:dyDescent="0.25">
      <c r="AV19402"/>
      <c r="AW19402"/>
      <c r="AX19402"/>
    </row>
    <row r="19403" spans="48:50" x14ac:dyDescent="0.25">
      <c r="AV19403"/>
      <c r="AW19403"/>
      <c r="AX19403"/>
    </row>
    <row r="19404" spans="48:50" x14ac:dyDescent="0.25">
      <c r="AV19404"/>
      <c r="AW19404"/>
      <c r="AX19404"/>
    </row>
    <row r="19405" spans="48:50" x14ac:dyDescent="0.25">
      <c r="AV19405"/>
      <c r="AW19405"/>
      <c r="AX19405"/>
    </row>
    <row r="19406" spans="48:50" x14ac:dyDescent="0.25">
      <c r="AV19406"/>
      <c r="AW19406"/>
      <c r="AX19406"/>
    </row>
    <row r="19407" spans="48:50" x14ac:dyDescent="0.25">
      <c r="AV19407"/>
      <c r="AW19407"/>
      <c r="AX19407"/>
    </row>
    <row r="19408" spans="48:50" x14ac:dyDescent="0.25">
      <c r="AV19408"/>
      <c r="AW19408"/>
      <c r="AX19408"/>
    </row>
    <row r="19409" spans="48:50" x14ac:dyDescent="0.25">
      <c r="AV19409"/>
      <c r="AW19409"/>
      <c r="AX19409"/>
    </row>
    <row r="19410" spans="48:50" x14ac:dyDescent="0.25">
      <c r="AV19410"/>
      <c r="AW19410"/>
      <c r="AX19410"/>
    </row>
    <row r="19411" spans="48:50" x14ac:dyDescent="0.25">
      <c r="AV19411"/>
      <c r="AW19411"/>
      <c r="AX19411"/>
    </row>
    <row r="19412" spans="48:50" x14ac:dyDescent="0.25">
      <c r="AV19412"/>
      <c r="AW19412"/>
      <c r="AX19412"/>
    </row>
    <row r="19413" spans="48:50" x14ac:dyDescent="0.25">
      <c r="AV19413"/>
      <c r="AW19413"/>
      <c r="AX19413"/>
    </row>
    <row r="19414" spans="48:50" x14ac:dyDescent="0.25">
      <c r="AV19414"/>
      <c r="AW19414"/>
      <c r="AX19414"/>
    </row>
    <row r="19415" spans="48:50" x14ac:dyDescent="0.25">
      <c r="AV19415"/>
      <c r="AW19415"/>
      <c r="AX19415"/>
    </row>
    <row r="19416" spans="48:50" x14ac:dyDescent="0.25">
      <c r="AV19416"/>
      <c r="AW19416"/>
      <c r="AX19416"/>
    </row>
    <row r="19417" spans="48:50" x14ac:dyDescent="0.25">
      <c r="AV19417"/>
      <c r="AW19417"/>
      <c r="AX19417"/>
    </row>
    <row r="19418" spans="48:50" x14ac:dyDescent="0.25">
      <c r="AV19418"/>
      <c r="AW19418"/>
      <c r="AX19418"/>
    </row>
    <row r="19419" spans="48:50" x14ac:dyDescent="0.25">
      <c r="AV19419"/>
      <c r="AW19419"/>
      <c r="AX19419"/>
    </row>
    <row r="19420" spans="48:50" x14ac:dyDescent="0.25">
      <c r="AV19420"/>
      <c r="AW19420"/>
      <c r="AX19420"/>
    </row>
    <row r="19421" spans="48:50" x14ac:dyDescent="0.25">
      <c r="AV19421"/>
      <c r="AW19421"/>
      <c r="AX19421"/>
    </row>
    <row r="19422" spans="48:50" x14ac:dyDescent="0.25">
      <c r="AV19422"/>
      <c r="AW19422"/>
      <c r="AX19422"/>
    </row>
    <row r="19423" spans="48:50" x14ac:dyDescent="0.25">
      <c r="AV19423"/>
      <c r="AW19423"/>
      <c r="AX19423"/>
    </row>
    <row r="19424" spans="48:50" x14ac:dyDescent="0.25">
      <c r="AV19424"/>
      <c r="AW19424"/>
      <c r="AX19424"/>
    </row>
    <row r="19425" spans="48:50" x14ac:dyDescent="0.25">
      <c r="AV19425"/>
      <c r="AW19425"/>
      <c r="AX19425"/>
    </row>
    <row r="19426" spans="48:50" x14ac:dyDescent="0.25">
      <c r="AV19426"/>
      <c r="AW19426"/>
      <c r="AX19426"/>
    </row>
    <row r="19427" spans="48:50" x14ac:dyDescent="0.25">
      <c r="AV19427"/>
      <c r="AW19427"/>
      <c r="AX19427"/>
    </row>
    <row r="19428" spans="48:50" x14ac:dyDescent="0.25">
      <c r="AV19428"/>
      <c r="AW19428"/>
      <c r="AX19428"/>
    </row>
    <row r="19429" spans="48:50" x14ac:dyDescent="0.25">
      <c r="AV19429"/>
      <c r="AW19429"/>
      <c r="AX19429"/>
    </row>
    <row r="19430" spans="48:50" x14ac:dyDescent="0.25">
      <c r="AV19430"/>
      <c r="AW19430"/>
      <c r="AX19430"/>
    </row>
    <row r="19431" spans="48:50" x14ac:dyDescent="0.25">
      <c r="AV19431"/>
      <c r="AW19431"/>
      <c r="AX19431"/>
    </row>
    <row r="19432" spans="48:50" x14ac:dyDescent="0.25">
      <c r="AV19432"/>
      <c r="AW19432"/>
      <c r="AX19432"/>
    </row>
    <row r="19433" spans="48:50" x14ac:dyDescent="0.25">
      <c r="AV19433"/>
      <c r="AW19433"/>
      <c r="AX19433"/>
    </row>
    <row r="19434" spans="48:50" x14ac:dyDescent="0.25">
      <c r="AV19434"/>
      <c r="AW19434"/>
      <c r="AX19434"/>
    </row>
    <row r="19435" spans="48:50" x14ac:dyDescent="0.25">
      <c r="AV19435"/>
      <c r="AW19435"/>
      <c r="AX19435"/>
    </row>
    <row r="19436" spans="48:50" x14ac:dyDescent="0.25">
      <c r="AV19436"/>
      <c r="AW19436"/>
      <c r="AX19436"/>
    </row>
    <row r="19437" spans="48:50" x14ac:dyDescent="0.25">
      <c r="AV19437"/>
      <c r="AW19437"/>
      <c r="AX19437"/>
    </row>
    <row r="19438" spans="48:50" x14ac:dyDescent="0.25">
      <c r="AV19438"/>
      <c r="AW19438"/>
      <c r="AX19438"/>
    </row>
    <row r="19439" spans="48:50" x14ac:dyDescent="0.25">
      <c r="AV19439"/>
      <c r="AW19439"/>
      <c r="AX19439"/>
    </row>
    <row r="19440" spans="48:50" x14ac:dyDescent="0.25">
      <c r="AV19440"/>
      <c r="AW19440"/>
      <c r="AX19440"/>
    </row>
    <row r="19441" spans="48:50" x14ac:dyDescent="0.25">
      <c r="AV19441"/>
      <c r="AW19441"/>
      <c r="AX19441"/>
    </row>
    <row r="19442" spans="48:50" x14ac:dyDescent="0.25">
      <c r="AV19442"/>
      <c r="AW19442"/>
      <c r="AX19442"/>
    </row>
    <row r="19443" spans="48:50" x14ac:dyDescent="0.25">
      <c r="AV19443"/>
      <c r="AW19443"/>
      <c r="AX19443"/>
    </row>
    <row r="19444" spans="48:50" x14ac:dyDescent="0.25">
      <c r="AV19444"/>
      <c r="AW19444"/>
      <c r="AX19444"/>
    </row>
    <row r="19445" spans="48:50" x14ac:dyDescent="0.25">
      <c r="AV19445"/>
      <c r="AW19445"/>
      <c r="AX19445"/>
    </row>
    <row r="19446" spans="48:50" x14ac:dyDescent="0.25">
      <c r="AV19446"/>
      <c r="AW19446"/>
      <c r="AX19446"/>
    </row>
    <row r="19447" spans="48:50" x14ac:dyDescent="0.25">
      <c r="AV19447"/>
      <c r="AW19447"/>
      <c r="AX19447"/>
    </row>
    <row r="19448" spans="48:50" x14ac:dyDescent="0.25">
      <c r="AV19448"/>
      <c r="AW19448"/>
      <c r="AX19448"/>
    </row>
    <row r="19449" spans="48:50" x14ac:dyDescent="0.25">
      <c r="AV19449"/>
      <c r="AW19449"/>
      <c r="AX19449"/>
    </row>
    <row r="19450" spans="48:50" x14ac:dyDescent="0.25">
      <c r="AV19450"/>
      <c r="AW19450"/>
      <c r="AX19450"/>
    </row>
    <row r="19451" spans="48:50" x14ac:dyDescent="0.25">
      <c r="AV19451"/>
      <c r="AW19451"/>
      <c r="AX19451"/>
    </row>
    <row r="19452" spans="48:50" x14ac:dyDescent="0.25">
      <c r="AV19452"/>
      <c r="AW19452"/>
      <c r="AX19452"/>
    </row>
    <row r="19453" spans="48:50" x14ac:dyDescent="0.25">
      <c r="AV19453"/>
      <c r="AW19453"/>
      <c r="AX19453"/>
    </row>
    <row r="19454" spans="48:50" x14ac:dyDescent="0.25">
      <c r="AV19454"/>
      <c r="AW19454"/>
      <c r="AX19454"/>
    </row>
    <row r="19455" spans="48:50" x14ac:dyDescent="0.25">
      <c r="AV19455"/>
      <c r="AW19455"/>
      <c r="AX19455"/>
    </row>
    <row r="19456" spans="48:50" x14ac:dyDescent="0.25">
      <c r="AV19456"/>
      <c r="AW19456"/>
      <c r="AX19456"/>
    </row>
    <row r="19457" spans="48:50" x14ac:dyDescent="0.25">
      <c r="AV19457"/>
      <c r="AW19457"/>
      <c r="AX19457"/>
    </row>
    <row r="19458" spans="48:50" x14ac:dyDescent="0.25">
      <c r="AV19458"/>
      <c r="AW19458"/>
      <c r="AX19458"/>
    </row>
    <row r="19459" spans="48:50" x14ac:dyDescent="0.25">
      <c r="AV19459"/>
      <c r="AW19459"/>
      <c r="AX19459"/>
    </row>
    <row r="19460" spans="48:50" x14ac:dyDescent="0.25">
      <c r="AV19460"/>
      <c r="AW19460"/>
      <c r="AX19460"/>
    </row>
    <row r="19461" spans="48:50" x14ac:dyDescent="0.25">
      <c r="AV19461"/>
      <c r="AW19461"/>
      <c r="AX19461"/>
    </row>
    <row r="19462" spans="48:50" x14ac:dyDescent="0.25">
      <c r="AV19462"/>
      <c r="AW19462"/>
      <c r="AX19462"/>
    </row>
    <row r="19463" spans="48:50" x14ac:dyDescent="0.25">
      <c r="AV19463"/>
      <c r="AW19463"/>
      <c r="AX19463"/>
    </row>
    <row r="19464" spans="48:50" x14ac:dyDescent="0.25">
      <c r="AV19464"/>
      <c r="AW19464"/>
      <c r="AX19464"/>
    </row>
    <row r="19465" spans="48:50" x14ac:dyDescent="0.25">
      <c r="AV19465"/>
      <c r="AW19465"/>
      <c r="AX19465"/>
    </row>
    <row r="19466" spans="48:50" x14ac:dyDescent="0.25">
      <c r="AV19466"/>
      <c r="AW19466"/>
      <c r="AX19466"/>
    </row>
    <row r="19467" spans="48:50" x14ac:dyDescent="0.25">
      <c r="AV19467"/>
      <c r="AW19467"/>
      <c r="AX19467"/>
    </row>
    <row r="19468" spans="48:50" x14ac:dyDescent="0.25">
      <c r="AV19468"/>
      <c r="AW19468"/>
      <c r="AX19468"/>
    </row>
    <row r="19469" spans="48:50" x14ac:dyDescent="0.25">
      <c r="AV19469"/>
      <c r="AW19469"/>
      <c r="AX19469"/>
    </row>
    <row r="19470" spans="48:50" x14ac:dyDescent="0.25">
      <c r="AV19470"/>
      <c r="AW19470"/>
      <c r="AX19470"/>
    </row>
    <row r="19471" spans="48:50" x14ac:dyDescent="0.25">
      <c r="AV19471"/>
      <c r="AW19471"/>
      <c r="AX19471"/>
    </row>
    <row r="19472" spans="48:50" x14ac:dyDescent="0.25">
      <c r="AV19472"/>
      <c r="AW19472"/>
      <c r="AX19472"/>
    </row>
    <row r="19473" spans="48:50" x14ac:dyDescent="0.25">
      <c r="AV19473"/>
      <c r="AW19473"/>
      <c r="AX19473"/>
    </row>
    <row r="19474" spans="48:50" x14ac:dyDescent="0.25">
      <c r="AV19474"/>
      <c r="AW19474"/>
      <c r="AX19474"/>
    </row>
    <row r="19475" spans="48:50" x14ac:dyDescent="0.25">
      <c r="AV19475"/>
      <c r="AW19475"/>
      <c r="AX19475"/>
    </row>
    <row r="19476" spans="48:50" x14ac:dyDescent="0.25">
      <c r="AV19476"/>
      <c r="AW19476"/>
      <c r="AX19476"/>
    </row>
    <row r="19477" spans="48:50" x14ac:dyDescent="0.25">
      <c r="AV19477"/>
      <c r="AW19477"/>
      <c r="AX19477"/>
    </row>
    <row r="19478" spans="48:50" x14ac:dyDescent="0.25">
      <c r="AV19478"/>
      <c r="AW19478"/>
      <c r="AX19478"/>
    </row>
    <row r="19479" spans="48:50" x14ac:dyDescent="0.25">
      <c r="AV19479"/>
      <c r="AW19479"/>
      <c r="AX19479"/>
    </row>
    <row r="19480" spans="48:50" x14ac:dyDescent="0.25">
      <c r="AV19480"/>
      <c r="AW19480"/>
      <c r="AX19480"/>
    </row>
    <row r="19481" spans="48:50" x14ac:dyDescent="0.25">
      <c r="AV19481"/>
      <c r="AW19481"/>
      <c r="AX19481"/>
    </row>
    <row r="19482" spans="48:50" x14ac:dyDescent="0.25">
      <c r="AV19482"/>
      <c r="AW19482"/>
      <c r="AX19482"/>
    </row>
    <row r="19483" spans="48:50" x14ac:dyDescent="0.25">
      <c r="AV19483"/>
      <c r="AW19483"/>
      <c r="AX19483"/>
    </row>
    <row r="19484" spans="48:50" x14ac:dyDescent="0.25">
      <c r="AV19484"/>
      <c r="AW19484"/>
      <c r="AX19484"/>
    </row>
    <row r="19485" spans="48:50" x14ac:dyDescent="0.25">
      <c r="AV19485"/>
      <c r="AW19485"/>
      <c r="AX19485"/>
    </row>
    <row r="19486" spans="48:50" x14ac:dyDescent="0.25">
      <c r="AV19486"/>
      <c r="AW19486"/>
      <c r="AX19486"/>
    </row>
    <row r="19487" spans="48:50" x14ac:dyDescent="0.25">
      <c r="AV19487"/>
      <c r="AW19487"/>
      <c r="AX19487"/>
    </row>
    <row r="19488" spans="48:50" x14ac:dyDescent="0.25">
      <c r="AV19488"/>
      <c r="AW19488"/>
      <c r="AX19488"/>
    </row>
    <row r="19489" spans="48:50" x14ac:dyDescent="0.25">
      <c r="AV19489"/>
      <c r="AW19489"/>
      <c r="AX19489"/>
    </row>
    <row r="19490" spans="48:50" x14ac:dyDescent="0.25">
      <c r="AV19490"/>
      <c r="AW19490"/>
      <c r="AX19490"/>
    </row>
    <row r="19491" spans="48:50" x14ac:dyDescent="0.25">
      <c r="AV19491"/>
      <c r="AW19491"/>
      <c r="AX19491"/>
    </row>
    <row r="19492" spans="48:50" x14ac:dyDescent="0.25">
      <c r="AV19492"/>
      <c r="AW19492"/>
      <c r="AX19492"/>
    </row>
    <row r="19493" spans="48:50" x14ac:dyDescent="0.25">
      <c r="AV19493"/>
      <c r="AW19493"/>
      <c r="AX19493"/>
    </row>
    <row r="19494" spans="48:50" x14ac:dyDescent="0.25">
      <c r="AV19494"/>
      <c r="AW19494"/>
      <c r="AX19494"/>
    </row>
    <row r="19495" spans="48:50" x14ac:dyDescent="0.25">
      <c r="AV19495"/>
      <c r="AW19495"/>
      <c r="AX19495"/>
    </row>
    <row r="19496" spans="48:50" x14ac:dyDescent="0.25">
      <c r="AV19496"/>
      <c r="AW19496"/>
      <c r="AX19496"/>
    </row>
    <row r="19497" spans="48:50" x14ac:dyDescent="0.25">
      <c r="AV19497"/>
      <c r="AW19497"/>
      <c r="AX19497"/>
    </row>
    <row r="19498" spans="48:50" x14ac:dyDescent="0.25">
      <c r="AV19498"/>
      <c r="AW19498"/>
      <c r="AX19498"/>
    </row>
    <row r="19499" spans="48:50" x14ac:dyDescent="0.25">
      <c r="AV19499"/>
      <c r="AW19499"/>
      <c r="AX19499"/>
    </row>
    <row r="19500" spans="48:50" x14ac:dyDescent="0.25">
      <c r="AV19500"/>
      <c r="AW19500"/>
      <c r="AX19500"/>
    </row>
    <row r="19501" spans="48:50" x14ac:dyDescent="0.25">
      <c r="AV19501"/>
      <c r="AW19501"/>
      <c r="AX19501"/>
    </row>
    <row r="19502" spans="48:50" x14ac:dyDescent="0.25">
      <c r="AV19502"/>
      <c r="AW19502"/>
      <c r="AX19502"/>
    </row>
    <row r="19503" spans="48:50" x14ac:dyDescent="0.25">
      <c r="AV19503"/>
      <c r="AW19503"/>
      <c r="AX19503"/>
    </row>
    <row r="19504" spans="48:50" x14ac:dyDescent="0.25">
      <c r="AV19504"/>
      <c r="AW19504"/>
      <c r="AX19504"/>
    </row>
    <row r="19505" spans="48:50" x14ac:dyDescent="0.25">
      <c r="AV19505"/>
      <c r="AW19505"/>
      <c r="AX19505"/>
    </row>
    <row r="19506" spans="48:50" x14ac:dyDescent="0.25">
      <c r="AV19506"/>
      <c r="AW19506"/>
      <c r="AX19506"/>
    </row>
    <row r="19507" spans="48:50" x14ac:dyDescent="0.25">
      <c r="AV19507"/>
      <c r="AW19507"/>
      <c r="AX19507"/>
    </row>
    <row r="19508" spans="48:50" x14ac:dyDescent="0.25">
      <c r="AV19508"/>
      <c r="AW19508"/>
      <c r="AX19508"/>
    </row>
    <row r="19509" spans="48:50" x14ac:dyDescent="0.25">
      <c r="AV19509"/>
      <c r="AW19509"/>
      <c r="AX19509"/>
    </row>
    <row r="19510" spans="48:50" x14ac:dyDescent="0.25">
      <c r="AV19510"/>
      <c r="AW19510"/>
      <c r="AX19510"/>
    </row>
    <row r="19511" spans="48:50" x14ac:dyDescent="0.25">
      <c r="AV19511"/>
      <c r="AW19511"/>
      <c r="AX19511"/>
    </row>
    <row r="19512" spans="48:50" x14ac:dyDescent="0.25">
      <c r="AV19512"/>
      <c r="AW19512"/>
      <c r="AX19512"/>
    </row>
    <row r="19513" spans="48:50" x14ac:dyDescent="0.25">
      <c r="AV19513"/>
      <c r="AW19513"/>
      <c r="AX19513"/>
    </row>
    <row r="19514" spans="48:50" x14ac:dyDescent="0.25">
      <c r="AV19514"/>
      <c r="AW19514"/>
      <c r="AX19514"/>
    </row>
    <row r="19515" spans="48:50" x14ac:dyDescent="0.25">
      <c r="AV19515"/>
      <c r="AW19515"/>
      <c r="AX19515"/>
    </row>
    <row r="19516" spans="48:50" x14ac:dyDescent="0.25">
      <c r="AV19516"/>
      <c r="AW19516"/>
      <c r="AX19516"/>
    </row>
    <row r="19517" spans="48:50" x14ac:dyDescent="0.25">
      <c r="AV19517"/>
      <c r="AW19517"/>
      <c r="AX19517"/>
    </row>
    <row r="19518" spans="48:50" x14ac:dyDescent="0.25">
      <c r="AV19518"/>
      <c r="AW19518"/>
      <c r="AX19518"/>
    </row>
    <row r="19519" spans="48:50" x14ac:dyDescent="0.25">
      <c r="AV19519"/>
      <c r="AW19519"/>
      <c r="AX19519"/>
    </row>
    <row r="19520" spans="48:50" x14ac:dyDescent="0.25">
      <c r="AV19520"/>
      <c r="AW19520"/>
      <c r="AX19520"/>
    </row>
    <row r="19521" spans="48:50" x14ac:dyDescent="0.25">
      <c r="AV19521"/>
      <c r="AW19521"/>
      <c r="AX19521"/>
    </row>
    <row r="19522" spans="48:50" x14ac:dyDescent="0.25">
      <c r="AV19522"/>
      <c r="AW19522"/>
      <c r="AX19522"/>
    </row>
    <row r="19523" spans="48:50" x14ac:dyDescent="0.25">
      <c r="AV19523"/>
      <c r="AW19523"/>
      <c r="AX19523"/>
    </row>
    <row r="19524" spans="48:50" x14ac:dyDescent="0.25">
      <c r="AV19524"/>
      <c r="AW19524"/>
      <c r="AX19524"/>
    </row>
    <row r="19525" spans="48:50" x14ac:dyDescent="0.25">
      <c r="AV19525"/>
      <c r="AW19525"/>
      <c r="AX19525"/>
    </row>
    <row r="19526" spans="48:50" x14ac:dyDescent="0.25">
      <c r="AV19526"/>
      <c r="AW19526"/>
      <c r="AX19526"/>
    </row>
    <row r="19527" spans="48:50" x14ac:dyDescent="0.25">
      <c r="AV19527"/>
      <c r="AW19527"/>
      <c r="AX19527"/>
    </row>
    <row r="19528" spans="48:50" x14ac:dyDescent="0.25">
      <c r="AV19528"/>
      <c r="AW19528"/>
      <c r="AX19528"/>
    </row>
    <row r="19529" spans="48:50" x14ac:dyDescent="0.25">
      <c r="AV19529"/>
      <c r="AW19529"/>
      <c r="AX19529"/>
    </row>
    <row r="19530" spans="48:50" x14ac:dyDescent="0.25">
      <c r="AV19530"/>
      <c r="AW19530"/>
      <c r="AX19530"/>
    </row>
    <row r="19531" spans="48:50" x14ac:dyDescent="0.25">
      <c r="AV19531"/>
      <c r="AW19531"/>
      <c r="AX19531"/>
    </row>
    <row r="19532" spans="48:50" x14ac:dyDescent="0.25">
      <c r="AV19532"/>
      <c r="AW19532"/>
      <c r="AX19532"/>
    </row>
    <row r="19533" spans="48:50" x14ac:dyDescent="0.25">
      <c r="AV19533"/>
      <c r="AW19533"/>
      <c r="AX19533"/>
    </row>
    <row r="19534" spans="48:50" x14ac:dyDescent="0.25">
      <c r="AV19534"/>
      <c r="AW19534"/>
      <c r="AX19534"/>
    </row>
    <row r="19535" spans="48:50" x14ac:dyDescent="0.25">
      <c r="AV19535"/>
      <c r="AW19535"/>
      <c r="AX19535"/>
    </row>
    <row r="19536" spans="48:50" x14ac:dyDescent="0.25">
      <c r="AV19536"/>
      <c r="AW19536"/>
      <c r="AX19536"/>
    </row>
    <row r="19537" spans="48:50" x14ac:dyDescent="0.25">
      <c r="AV19537"/>
      <c r="AW19537"/>
      <c r="AX19537"/>
    </row>
    <row r="19538" spans="48:50" x14ac:dyDescent="0.25">
      <c r="AV19538"/>
      <c r="AW19538"/>
      <c r="AX19538"/>
    </row>
    <row r="19539" spans="48:50" x14ac:dyDescent="0.25">
      <c r="AV19539"/>
      <c r="AW19539"/>
      <c r="AX19539"/>
    </row>
    <row r="19540" spans="48:50" x14ac:dyDescent="0.25">
      <c r="AV19540"/>
      <c r="AW19540"/>
      <c r="AX19540"/>
    </row>
    <row r="19541" spans="48:50" x14ac:dyDescent="0.25">
      <c r="AV19541"/>
      <c r="AW19541"/>
      <c r="AX19541"/>
    </row>
    <row r="19542" spans="48:50" x14ac:dyDescent="0.25">
      <c r="AV19542"/>
      <c r="AW19542"/>
      <c r="AX19542"/>
    </row>
    <row r="19543" spans="48:50" x14ac:dyDescent="0.25">
      <c r="AV19543"/>
      <c r="AW19543"/>
      <c r="AX19543"/>
    </row>
    <row r="19544" spans="48:50" x14ac:dyDescent="0.25">
      <c r="AV19544"/>
      <c r="AW19544"/>
      <c r="AX19544"/>
    </row>
    <row r="19545" spans="48:50" x14ac:dyDescent="0.25">
      <c r="AV19545"/>
      <c r="AW19545"/>
      <c r="AX19545"/>
    </row>
    <row r="19546" spans="48:50" x14ac:dyDescent="0.25">
      <c r="AV19546"/>
      <c r="AW19546"/>
      <c r="AX19546"/>
    </row>
    <row r="19547" spans="48:50" x14ac:dyDescent="0.25">
      <c r="AV19547"/>
      <c r="AW19547"/>
      <c r="AX19547"/>
    </row>
    <row r="19548" spans="48:50" x14ac:dyDescent="0.25">
      <c r="AV19548"/>
      <c r="AW19548"/>
      <c r="AX19548"/>
    </row>
    <row r="19549" spans="48:50" x14ac:dyDescent="0.25">
      <c r="AV19549"/>
      <c r="AW19549"/>
      <c r="AX19549"/>
    </row>
    <row r="19550" spans="48:50" x14ac:dyDescent="0.25">
      <c r="AV19550"/>
      <c r="AW19550"/>
      <c r="AX19550"/>
    </row>
    <row r="19551" spans="48:50" x14ac:dyDescent="0.25">
      <c r="AV19551"/>
      <c r="AW19551"/>
      <c r="AX19551"/>
    </row>
    <row r="19552" spans="48:50" x14ac:dyDescent="0.25">
      <c r="AV19552"/>
      <c r="AW19552"/>
      <c r="AX19552"/>
    </row>
    <row r="19553" spans="48:50" x14ac:dyDescent="0.25">
      <c r="AV19553"/>
      <c r="AW19553"/>
      <c r="AX19553"/>
    </row>
    <row r="19554" spans="48:50" x14ac:dyDescent="0.25">
      <c r="AV19554"/>
      <c r="AW19554"/>
      <c r="AX19554"/>
    </row>
    <row r="19555" spans="48:50" x14ac:dyDescent="0.25">
      <c r="AV19555"/>
      <c r="AW19555"/>
      <c r="AX19555"/>
    </row>
    <row r="19556" spans="48:50" x14ac:dyDescent="0.25">
      <c r="AV19556"/>
      <c r="AW19556"/>
      <c r="AX19556"/>
    </row>
    <row r="19557" spans="48:50" x14ac:dyDescent="0.25">
      <c r="AV19557"/>
      <c r="AW19557"/>
      <c r="AX19557"/>
    </row>
    <row r="19558" spans="48:50" x14ac:dyDescent="0.25">
      <c r="AV19558"/>
      <c r="AW19558"/>
      <c r="AX19558"/>
    </row>
    <row r="19559" spans="48:50" x14ac:dyDescent="0.25">
      <c r="AV19559"/>
      <c r="AW19559"/>
      <c r="AX19559"/>
    </row>
    <row r="19560" spans="48:50" x14ac:dyDescent="0.25">
      <c r="AV19560"/>
      <c r="AW19560"/>
      <c r="AX19560"/>
    </row>
    <row r="19561" spans="48:50" x14ac:dyDescent="0.25">
      <c r="AV19561"/>
      <c r="AW19561"/>
      <c r="AX19561"/>
    </row>
    <row r="19562" spans="48:50" x14ac:dyDescent="0.25">
      <c r="AV19562"/>
      <c r="AW19562"/>
      <c r="AX19562"/>
    </row>
    <row r="19563" spans="48:50" x14ac:dyDescent="0.25">
      <c r="AV19563"/>
      <c r="AW19563"/>
      <c r="AX19563"/>
    </row>
    <row r="19564" spans="48:50" x14ac:dyDescent="0.25">
      <c r="AV19564"/>
      <c r="AW19564"/>
      <c r="AX19564"/>
    </row>
    <row r="19565" spans="48:50" x14ac:dyDescent="0.25">
      <c r="AV19565"/>
      <c r="AW19565"/>
      <c r="AX19565"/>
    </row>
    <row r="19566" spans="48:50" x14ac:dyDescent="0.25">
      <c r="AV19566"/>
      <c r="AW19566"/>
      <c r="AX19566"/>
    </row>
    <row r="19567" spans="48:50" x14ac:dyDescent="0.25">
      <c r="AV19567"/>
      <c r="AW19567"/>
      <c r="AX19567"/>
    </row>
    <row r="19568" spans="48:50" x14ac:dyDescent="0.25">
      <c r="AV19568"/>
      <c r="AW19568"/>
      <c r="AX19568"/>
    </row>
    <row r="19569" spans="48:50" x14ac:dyDescent="0.25">
      <c r="AV19569"/>
      <c r="AW19569"/>
      <c r="AX19569"/>
    </row>
    <row r="19570" spans="48:50" x14ac:dyDescent="0.25">
      <c r="AV19570"/>
      <c r="AW19570"/>
      <c r="AX19570"/>
    </row>
    <row r="19571" spans="48:50" x14ac:dyDescent="0.25">
      <c r="AV19571"/>
      <c r="AW19571"/>
      <c r="AX19571"/>
    </row>
    <row r="19572" spans="48:50" x14ac:dyDescent="0.25">
      <c r="AV19572"/>
      <c r="AW19572"/>
      <c r="AX19572"/>
    </row>
    <row r="19573" spans="48:50" x14ac:dyDescent="0.25">
      <c r="AV19573"/>
      <c r="AW19573"/>
      <c r="AX19573"/>
    </row>
    <row r="19574" spans="48:50" x14ac:dyDescent="0.25">
      <c r="AV19574"/>
      <c r="AW19574"/>
      <c r="AX19574"/>
    </row>
    <row r="19575" spans="48:50" x14ac:dyDescent="0.25">
      <c r="AV19575"/>
      <c r="AW19575"/>
      <c r="AX19575"/>
    </row>
    <row r="19576" spans="48:50" x14ac:dyDescent="0.25">
      <c r="AV19576"/>
      <c r="AW19576"/>
      <c r="AX19576"/>
    </row>
    <row r="19577" spans="48:50" x14ac:dyDescent="0.25">
      <c r="AV19577"/>
      <c r="AW19577"/>
      <c r="AX19577"/>
    </row>
    <row r="19578" spans="48:50" x14ac:dyDescent="0.25">
      <c r="AV19578"/>
      <c r="AW19578"/>
      <c r="AX19578"/>
    </row>
    <row r="19579" spans="48:50" x14ac:dyDescent="0.25">
      <c r="AV19579"/>
      <c r="AW19579"/>
      <c r="AX19579"/>
    </row>
    <row r="19580" spans="48:50" x14ac:dyDescent="0.25">
      <c r="AV19580"/>
      <c r="AW19580"/>
      <c r="AX19580"/>
    </row>
    <row r="19581" spans="48:50" x14ac:dyDescent="0.25">
      <c r="AV19581"/>
      <c r="AW19581"/>
      <c r="AX19581"/>
    </row>
    <row r="19582" spans="48:50" x14ac:dyDescent="0.25">
      <c r="AV19582"/>
      <c r="AW19582"/>
      <c r="AX19582"/>
    </row>
    <row r="19583" spans="48:50" x14ac:dyDescent="0.25">
      <c r="AV19583"/>
      <c r="AW19583"/>
      <c r="AX19583"/>
    </row>
    <row r="19584" spans="48:50" x14ac:dyDescent="0.25">
      <c r="AV19584"/>
      <c r="AW19584"/>
      <c r="AX19584"/>
    </row>
    <row r="19585" spans="48:50" x14ac:dyDescent="0.25">
      <c r="AV19585"/>
      <c r="AW19585"/>
      <c r="AX19585"/>
    </row>
    <row r="19586" spans="48:50" x14ac:dyDescent="0.25">
      <c r="AV19586"/>
      <c r="AW19586"/>
      <c r="AX19586"/>
    </row>
    <row r="19587" spans="48:50" x14ac:dyDescent="0.25">
      <c r="AV19587"/>
      <c r="AW19587"/>
      <c r="AX19587"/>
    </row>
    <row r="19588" spans="48:50" x14ac:dyDescent="0.25">
      <c r="AV19588"/>
      <c r="AW19588"/>
      <c r="AX19588"/>
    </row>
    <row r="19589" spans="48:50" x14ac:dyDescent="0.25">
      <c r="AV19589"/>
      <c r="AW19589"/>
      <c r="AX19589"/>
    </row>
    <row r="19590" spans="48:50" x14ac:dyDescent="0.25">
      <c r="AV19590"/>
      <c r="AW19590"/>
      <c r="AX19590"/>
    </row>
    <row r="19591" spans="48:50" x14ac:dyDescent="0.25">
      <c r="AV19591"/>
      <c r="AW19591"/>
      <c r="AX19591"/>
    </row>
    <row r="19592" spans="48:50" x14ac:dyDescent="0.25">
      <c r="AV19592"/>
      <c r="AW19592"/>
      <c r="AX19592"/>
    </row>
    <row r="19593" spans="48:50" x14ac:dyDescent="0.25">
      <c r="AV19593"/>
      <c r="AW19593"/>
      <c r="AX19593"/>
    </row>
    <row r="19594" spans="48:50" x14ac:dyDescent="0.25">
      <c r="AV19594"/>
      <c r="AW19594"/>
      <c r="AX19594"/>
    </row>
    <row r="19595" spans="48:50" x14ac:dyDescent="0.25">
      <c r="AV19595"/>
      <c r="AW19595"/>
      <c r="AX19595"/>
    </row>
    <row r="19596" spans="48:50" x14ac:dyDescent="0.25">
      <c r="AV19596"/>
      <c r="AW19596"/>
      <c r="AX19596"/>
    </row>
    <row r="19597" spans="48:50" x14ac:dyDescent="0.25">
      <c r="AV19597"/>
      <c r="AW19597"/>
      <c r="AX19597"/>
    </row>
    <row r="19598" spans="48:50" x14ac:dyDescent="0.25">
      <c r="AV19598"/>
      <c r="AW19598"/>
      <c r="AX19598"/>
    </row>
    <row r="19599" spans="48:50" x14ac:dyDescent="0.25">
      <c r="AV19599"/>
      <c r="AW19599"/>
      <c r="AX19599"/>
    </row>
    <row r="19600" spans="48:50" x14ac:dyDescent="0.25">
      <c r="AV19600"/>
      <c r="AW19600"/>
      <c r="AX19600"/>
    </row>
    <row r="19601" spans="48:50" x14ac:dyDescent="0.25">
      <c r="AV19601"/>
      <c r="AW19601"/>
      <c r="AX19601"/>
    </row>
    <row r="19602" spans="48:50" x14ac:dyDescent="0.25">
      <c r="AV19602"/>
      <c r="AW19602"/>
      <c r="AX19602"/>
    </row>
    <row r="19603" spans="48:50" x14ac:dyDescent="0.25">
      <c r="AV19603"/>
      <c r="AW19603"/>
      <c r="AX19603"/>
    </row>
    <row r="19604" spans="48:50" x14ac:dyDescent="0.25">
      <c r="AV19604"/>
      <c r="AW19604"/>
      <c r="AX19604"/>
    </row>
    <row r="19605" spans="48:50" x14ac:dyDescent="0.25">
      <c r="AV19605"/>
      <c r="AW19605"/>
      <c r="AX19605"/>
    </row>
    <row r="19606" spans="48:50" x14ac:dyDescent="0.25">
      <c r="AV19606"/>
      <c r="AW19606"/>
      <c r="AX19606"/>
    </row>
    <row r="19607" spans="48:50" x14ac:dyDescent="0.25">
      <c r="AV19607"/>
      <c r="AW19607"/>
      <c r="AX19607"/>
    </row>
    <row r="19608" spans="48:50" x14ac:dyDescent="0.25">
      <c r="AV19608"/>
      <c r="AW19608"/>
      <c r="AX19608"/>
    </row>
    <row r="19609" spans="48:50" x14ac:dyDescent="0.25">
      <c r="AV19609"/>
      <c r="AW19609"/>
      <c r="AX19609"/>
    </row>
    <row r="19610" spans="48:50" x14ac:dyDescent="0.25">
      <c r="AV19610"/>
      <c r="AW19610"/>
      <c r="AX19610"/>
    </row>
    <row r="19611" spans="48:50" x14ac:dyDescent="0.25">
      <c r="AV19611"/>
      <c r="AW19611"/>
      <c r="AX19611"/>
    </row>
    <row r="19612" spans="48:50" x14ac:dyDescent="0.25">
      <c r="AV19612"/>
      <c r="AW19612"/>
      <c r="AX19612"/>
    </row>
    <row r="19613" spans="48:50" x14ac:dyDescent="0.25">
      <c r="AV19613"/>
      <c r="AW19613"/>
      <c r="AX19613"/>
    </row>
    <row r="19614" spans="48:50" x14ac:dyDescent="0.25">
      <c r="AV19614"/>
      <c r="AW19614"/>
      <c r="AX19614"/>
    </row>
    <row r="19615" spans="48:50" x14ac:dyDescent="0.25">
      <c r="AV19615"/>
      <c r="AW19615"/>
      <c r="AX19615"/>
    </row>
    <row r="19616" spans="48:50" x14ac:dyDescent="0.25">
      <c r="AV19616"/>
      <c r="AW19616"/>
      <c r="AX19616"/>
    </row>
    <row r="19617" spans="48:50" x14ac:dyDescent="0.25">
      <c r="AV19617"/>
      <c r="AW19617"/>
      <c r="AX19617"/>
    </row>
    <row r="19618" spans="48:50" x14ac:dyDescent="0.25">
      <c r="AV19618"/>
      <c r="AW19618"/>
      <c r="AX19618"/>
    </row>
    <row r="19619" spans="48:50" x14ac:dyDescent="0.25">
      <c r="AV19619"/>
      <c r="AW19619"/>
      <c r="AX19619"/>
    </row>
    <row r="19620" spans="48:50" x14ac:dyDescent="0.25">
      <c r="AV19620"/>
      <c r="AW19620"/>
      <c r="AX19620"/>
    </row>
    <row r="19621" spans="48:50" x14ac:dyDescent="0.25">
      <c r="AV19621"/>
      <c r="AW19621"/>
      <c r="AX19621"/>
    </row>
    <row r="19622" spans="48:50" x14ac:dyDescent="0.25">
      <c r="AV19622"/>
      <c r="AW19622"/>
      <c r="AX19622"/>
    </row>
    <row r="19623" spans="48:50" x14ac:dyDescent="0.25">
      <c r="AV19623"/>
      <c r="AW19623"/>
      <c r="AX19623"/>
    </row>
    <row r="19624" spans="48:50" x14ac:dyDescent="0.25">
      <c r="AV19624"/>
      <c r="AW19624"/>
      <c r="AX19624"/>
    </row>
    <row r="19625" spans="48:50" x14ac:dyDescent="0.25">
      <c r="AV19625"/>
      <c r="AW19625"/>
      <c r="AX19625"/>
    </row>
    <row r="19626" spans="48:50" x14ac:dyDescent="0.25">
      <c r="AV19626"/>
      <c r="AW19626"/>
      <c r="AX19626"/>
    </row>
    <row r="19627" spans="48:50" x14ac:dyDescent="0.25">
      <c r="AV19627"/>
      <c r="AW19627"/>
      <c r="AX19627"/>
    </row>
    <row r="19628" spans="48:50" x14ac:dyDescent="0.25">
      <c r="AV19628"/>
      <c r="AW19628"/>
      <c r="AX19628"/>
    </row>
    <row r="19629" spans="48:50" x14ac:dyDescent="0.25">
      <c r="AV19629"/>
      <c r="AW19629"/>
      <c r="AX19629"/>
    </row>
    <row r="19630" spans="48:50" x14ac:dyDescent="0.25">
      <c r="AV19630"/>
      <c r="AW19630"/>
      <c r="AX19630"/>
    </row>
    <row r="19631" spans="48:50" x14ac:dyDescent="0.25">
      <c r="AV19631"/>
      <c r="AW19631"/>
      <c r="AX19631"/>
    </row>
    <row r="19632" spans="48:50" x14ac:dyDescent="0.25">
      <c r="AV19632"/>
      <c r="AW19632"/>
      <c r="AX19632"/>
    </row>
    <row r="19633" spans="48:50" x14ac:dyDescent="0.25">
      <c r="AV19633"/>
      <c r="AW19633"/>
      <c r="AX19633"/>
    </row>
    <row r="19634" spans="48:50" x14ac:dyDescent="0.25">
      <c r="AV19634"/>
      <c r="AW19634"/>
      <c r="AX19634"/>
    </row>
    <row r="19635" spans="48:50" x14ac:dyDescent="0.25">
      <c r="AV19635"/>
      <c r="AW19635"/>
      <c r="AX19635"/>
    </row>
    <row r="19636" spans="48:50" x14ac:dyDescent="0.25">
      <c r="AV19636"/>
      <c r="AW19636"/>
      <c r="AX19636"/>
    </row>
    <row r="19637" spans="48:50" x14ac:dyDescent="0.25">
      <c r="AV19637"/>
      <c r="AW19637"/>
      <c r="AX19637"/>
    </row>
    <row r="19638" spans="48:50" x14ac:dyDescent="0.25">
      <c r="AV19638"/>
      <c r="AW19638"/>
      <c r="AX19638"/>
    </row>
    <row r="19639" spans="48:50" x14ac:dyDescent="0.25">
      <c r="AV19639"/>
      <c r="AW19639"/>
      <c r="AX19639"/>
    </row>
    <row r="19640" spans="48:50" x14ac:dyDescent="0.25">
      <c r="AV19640"/>
      <c r="AW19640"/>
      <c r="AX19640"/>
    </row>
    <row r="19641" spans="48:50" x14ac:dyDescent="0.25">
      <c r="AV19641"/>
      <c r="AW19641"/>
      <c r="AX19641"/>
    </row>
    <row r="19642" spans="48:50" x14ac:dyDescent="0.25">
      <c r="AV19642"/>
      <c r="AW19642"/>
      <c r="AX19642"/>
    </row>
    <row r="19643" spans="48:50" x14ac:dyDescent="0.25">
      <c r="AV19643"/>
      <c r="AW19643"/>
      <c r="AX19643"/>
    </row>
    <row r="19644" spans="48:50" x14ac:dyDescent="0.25">
      <c r="AV19644"/>
      <c r="AW19644"/>
      <c r="AX19644"/>
    </row>
    <row r="19645" spans="48:50" x14ac:dyDescent="0.25">
      <c r="AV19645"/>
      <c r="AW19645"/>
      <c r="AX19645"/>
    </row>
    <row r="19646" spans="48:50" x14ac:dyDescent="0.25">
      <c r="AV19646"/>
      <c r="AW19646"/>
      <c r="AX19646"/>
    </row>
    <row r="19647" spans="48:50" x14ac:dyDescent="0.25">
      <c r="AV19647"/>
      <c r="AW19647"/>
      <c r="AX19647"/>
    </row>
    <row r="19648" spans="48:50" x14ac:dyDescent="0.25">
      <c r="AV19648"/>
      <c r="AW19648"/>
      <c r="AX19648"/>
    </row>
    <row r="19649" spans="48:50" x14ac:dyDescent="0.25">
      <c r="AV19649"/>
      <c r="AW19649"/>
      <c r="AX19649"/>
    </row>
    <row r="19650" spans="48:50" x14ac:dyDescent="0.25">
      <c r="AV19650"/>
      <c r="AW19650"/>
      <c r="AX19650"/>
    </row>
    <row r="19651" spans="48:50" x14ac:dyDescent="0.25">
      <c r="AV19651"/>
      <c r="AW19651"/>
      <c r="AX19651"/>
    </row>
    <row r="19652" spans="48:50" x14ac:dyDescent="0.25">
      <c r="AV19652"/>
      <c r="AW19652"/>
      <c r="AX19652"/>
    </row>
    <row r="19653" spans="48:50" x14ac:dyDescent="0.25">
      <c r="AV19653"/>
      <c r="AW19653"/>
      <c r="AX19653"/>
    </row>
    <row r="19654" spans="48:50" x14ac:dyDescent="0.25">
      <c r="AV19654"/>
      <c r="AW19654"/>
      <c r="AX19654"/>
    </row>
    <row r="19655" spans="48:50" x14ac:dyDescent="0.25">
      <c r="AV19655"/>
      <c r="AW19655"/>
      <c r="AX19655"/>
    </row>
    <row r="19656" spans="48:50" x14ac:dyDescent="0.25">
      <c r="AV19656"/>
      <c r="AW19656"/>
      <c r="AX19656"/>
    </row>
    <row r="19657" spans="48:50" x14ac:dyDescent="0.25">
      <c r="AV19657"/>
      <c r="AW19657"/>
      <c r="AX19657"/>
    </row>
    <row r="19658" spans="48:50" x14ac:dyDescent="0.25">
      <c r="AV19658"/>
      <c r="AW19658"/>
      <c r="AX19658"/>
    </row>
    <row r="19659" spans="48:50" x14ac:dyDescent="0.25">
      <c r="AV19659"/>
      <c r="AW19659"/>
      <c r="AX19659"/>
    </row>
    <row r="19660" spans="48:50" x14ac:dyDescent="0.25">
      <c r="AV19660"/>
      <c r="AW19660"/>
      <c r="AX19660"/>
    </row>
    <row r="19661" spans="48:50" x14ac:dyDescent="0.25">
      <c r="AV19661"/>
      <c r="AW19661"/>
      <c r="AX19661"/>
    </row>
    <row r="19662" spans="48:50" x14ac:dyDescent="0.25">
      <c r="AV19662"/>
      <c r="AW19662"/>
      <c r="AX19662"/>
    </row>
    <row r="19663" spans="48:50" x14ac:dyDescent="0.25">
      <c r="AV19663"/>
      <c r="AW19663"/>
      <c r="AX19663"/>
    </row>
    <row r="19664" spans="48:50" x14ac:dyDescent="0.25">
      <c r="AV19664"/>
      <c r="AW19664"/>
      <c r="AX19664"/>
    </row>
    <row r="19665" spans="48:50" x14ac:dyDescent="0.25">
      <c r="AV19665"/>
      <c r="AW19665"/>
      <c r="AX19665"/>
    </row>
    <row r="19666" spans="48:50" x14ac:dyDescent="0.25">
      <c r="AV19666"/>
      <c r="AW19666"/>
      <c r="AX19666"/>
    </row>
    <row r="19667" spans="48:50" x14ac:dyDescent="0.25">
      <c r="AV19667"/>
      <c r="AW19667"/>
      <c r="AX19667"/>
    </row>
    <row r="19668" spans="48:50" x14ac:dyDescent="0.25">
      <c r="AV19668"/>
      <c r="AW19668"/>
      <c r="AX19668"/>
    </row>
    <row r="19669" spans="48:50" x14ac:dyDescent="0.25">
      <c r="AV19669"/>
      <c r="AW19669"/>
      <c r="AX19669"/>
    </row>
    <row r="19670" spans="48:50" x14ac:dyDescent="0.25">
      <c r="AV19670"/>
      <c r="AW19670"/>
      <c r="AX19670"/>
    </row>
    <row r="19671" spans="48:50" x14ac:dyDescent="0.25">
      <c r="AV19671"/>
      <c r="AW19671"/>
      <c r="AX19671"/>
    </row>
    <row r="19672" spans="48:50" x14ac:dyDescent="0.25">
      <c r="AV19672"/>
      <c r="AW19672"/>
      <c r="AX19672"/>
    </row>
    <row r="19673" spans="48:50" x14ac:dyDescent="0.25">
      <c r="AV19673"/>
      <c r="AW19673"/>
      <c r="AX19673"/>
    </row>
    <row r="19674" spans="48:50" x14ac:dyDescent="0.25">
      <c r="AV19674"/>
      <c r="AW19674"/>
      <c r="AX19674"/>
    </row>
    <row r="19675" spans="48:50" x14ac:dyDescent="0.25">
      <c r="AV19675"/>
      <c r="AW19675"/>
      <c r="AX19675"/>
    </row>
    <row r="19676" spans="48:50" x14ac:dyDescent="0.25">
      <c r="AV19676"/>
      <c r="AW19676"/>
      <c r="AX19676"/>
    </row>
    <row r="19677" spans="48:50" x14ac:dyDescent="0.25">
      <c r="AV19677"/>
      <c r="AW19677"/>
      <c r="AX19677"/>
    </row>
    <row r="19678" spans="48:50" x14ac:dyDescent="0.25">
      <c r="AV19678"/>
      <c r="AW19678"/>
      <c r="AX19678"/>
    </row>
    <row r="19679" spans="48:50" x14ac:dyDescent="0.25">
      <c r="AV19679"/>
      <c r="AW19679"/>
      <c r="AX19679"/>
    </row>
    <row r="19680" spans="48:50" x14ac:dyDescent="0.25">
      <c r="AV19680"/>
      <c r="AW19680"/>
      <c r="AX19680"/>
    </row>
    <row r="19681" spans="48:50" x14ac:dyDescent="0.25">
      <c r="AV19681"/>
      <c r="AW19681"/>
      <c r="AX19681"/>
    </row>
    <row r="19682" spans="48:50" x14ac:dyDescent="0.25">
      <c r="AV19682"/>
      <c r="AW19682"/>
      <c r="AX19682"/>
    </row>
    <row r="19683" spans="48:50" x14ac:dyDescent="0.25">
      <c r="AV19683"/>
      <c r="AW19683"/>
      <c r="AX19683"/>
    </row>
    <row r="19684" spans="48:50" x14ac:dyDescent="0.25">
      <c r="AV19684"/>
      <c r="AW19684"/>
      <c r="AX19684"/>
    </row>
    <row r="19685" spans="48:50" x14ac:dyDescent="0.25">
      <c r="AV19685"/>
      <c r="AW19685"/>
      <c r="AX19685"/>
    </row>
    <row r="19686" spans="48:50" x14ac:dyDescent="0.25">
      <c r="AV19686"/>
      <c r="AW19686"/>
      <c r="AX19686"/>
    </row>
    <row r="19687" spans="48:50" x14ac:dyDescent="0.25">
      <c r="AV19687"/>
      <c r="AW19687"/>
      <c r="AX19687"/>
    </row>
    <row r="19688" spans="48:50" x14ac:dyDescent="0.25">
      <c r="AV19688"/>
      <c r="AW19688"/>
      <c r="AX19688"/>
    </row>
    <row r="19689" spans="48:50" x14ac:dyDescent="0.25">
      <c r="AV19689"/>
      <c r="AW19689"/>
      <c r="AX19689"/>
    </row>
    <row r="19690" spans="48:50" x14ac:dyDescent="0.25">
      <c r="AV19690"/>
      <c r="AW19690"/>
      <c r="AX19690"/>
    </row>
    <row r="19691" spans="48:50" x14ac:dyDescent="0.25">
      <c r="AV19691"/>
      <c r="AW19691"/>
      <c r="AX19691"/>
    </row>
    <row r="19692" spans="48:50" x14ac:dyDescent="0.25">
      <c r="AV19692"/>
      <c r="AW19692"/>
      <c r="AX19692"/>
    </row>
    <row r="19693" spans="48:50" x14ac:dyDescent="0.25">
      <c r="AV19693"/>
      <c r="AW19693"/>
      <c r="AX19693"/>
    </row>
    <row r="19694" spans="48:50" x14ac:dyDescent="0.25">
      <c r="AV19694"/>
      <c r="AW19694"/>
      <c r="AX19694"/>
    </row>
    <row r="19695" spans="48:50" x14ac:dyDescent="0.25">
      <c r="AV19695"/>
      <c r="AW19695"/>
      <c r="AX19695"/>
    </row>
    <row r="19696" spans="48:50" x14ac:dyDescent="0.25">
      <c r="AV19696"/>
      <c r="AW19696"/>
      <c r="AX19696"/>
    </row>
    <row r="19697" spans="48:50" x14ac:dyDescent="0.25">
      <c r="AV19697"/>
      <c r="AW19697"/>
      <c r="AX19697"/>
    </row>
    <row r="19698" spans="48:50" x14ac:dyDescent="0.25">
      <c r="AV19698"/>
      <c r="AW19698"/>
      <c r="AX19698"/>
    </row>
    <row r="19699" spans="48:50" x14ac:dyDescent="0.25">
      <c r="AV19699"/>
      <c r="AW19699"/>
      <c r="AX19699"/>
    </row>
    <row r="19700" spans="48:50" x14ac:dyDescent="0.25">
      <c r="AV19700"/>
      <c r="AW19700"/>
      <c r="AX19700"/>
    </row>
    <row r="19701" spans="48:50" x14ac:dyDescent="0.25">
      <c r="AV19701"/>
      <c r="AW19701"/>
      <c r="AX19701"/>
    </row>
    <row r="19702" spans="48:50" x14ac:dyDescent="0.25">
      <c r="AV19702"/>
      <c r="AW19702"/>
      <c r="AX19702"/>
    </row>
    <row r="19703" spans="48:50" x14ac:dyDescent="0.25">
      <c r="AV19703"/>
      <c r="AW19703"/>
      <c r="AX19703"/>
    </row>
    <row r="19704" spans="48:50" x14ac:dyDescent="0.25">
      <c r="AV19704"/>
      <c r="AW19704"/>
      <c r="AX19704"/>
    </row>
    <row r="19705" spans="48:50" x14ac:dyDescent="0.25">
      <c r="AV19705"/>
      <c r="AW19705"/>
      <c r="AX19705"/>
    </row>
    <row r="19706" spans="48:50" x14ac:dyDescent="0.25">
      <c r="AV19706"/>
      <c r="AW19706"/>
      <c r="AX19706"/>
    </row>
    <row r="19707" spans="48:50" x14ac:dyDescent="0.25">
      <c r="AV19707"/>
      <c r="AW19707"/>
      <c r="AX19707"/>
    </row>
    <row r="19708" spans="48:50" x14ac:dyDescent="0.25">
      <c r="AV19708"/>
      <c r="AW19708"/>
      <c r="AX19708"/>
    </row>
    <row r="19709" spans="48:50" x14ac:dyDescent="0.25">
      <c r="AV19709"/>
      <c r="AW19709"/>
      <c r="AX19709"/>
    </row>
    <row r="19710" spans="48:50" x14ac:dyDescent="0.25">
      <c r="AV19710"/>
      <c r="AW19710"/>
      <c r="AX19710"/>
    </row>
    <row r="19711" spans="48:50" x14ac:dyDescent="0.25">
      <c r="AV19711"/>
      <c r="AW19711"/>
      <c r="AX19711"/>
    </row>
    <row r="19712" spans="48:50" x14ac:dyDescent="0.25">
      <c r="AV19712"/>
      <c r="AW19712"/>
      <c r="AX19712"/>
    </row>
    <row r="19713" spans="48:50" x14ac:dyDescent="0.25">
      <c r="AV19713"/>
      <c r="AW19713"/>
      <c r="AX19713"/>
    </row>
    <row r="19714" spans="48:50" x14ac:dyDescent="0.25">
      <c r="AV19714"/>
      <c r="AW19714"/>
      <c r="AX19714"/>
    </row>
    <row r="19715" spans="48:50" x14ac:dyDescent="0.25">
      <c r="AV19715"/>
      <c r="AW19715"/>
      <c r="AX19715"/>
    </row>
    <row r="19716" spans="48:50" x14ac:dyDescent="0.25">
      <c r="AV19716"/>
      <c r="AW19716"/>
      <c r="AX19716"/>
    </row>
    <row r="19717" spans="48:50" x14ac:dyDescent="0.25">
      <c r="AV19717"/>
      <c r="AW19717"/>
      <c r="AX19717"/>
    </row>
    <row r="19718" spans="48:50" x14ac:dyDescent="0.25">
      <c r="AV19718"/>
      <c r="AW19718"/>
      <c r="AX19718"/>
    </row>
    <row r="19719" spans="48:50" x14ac:dyDescent="0.25">
      <c r="AV19719"/>
      <c r="AW19719"/>
      <c r="AX19719"/>
    </row>
    <row r="19720" spans="48:50" x14ac:dyDescent="0.25">
      <c r="AV19720"/>
      <c r="AW19720"/>
      <c r="AX19720"/>
    </row>
    <row r="19721" spans="48:50" x14ac:dyDescent="0.25">
      <c r="AV19721"/>
      <c r="AW19721"/>
      <c r="AX19721"/>
    </row>
    <row r="19722" spans="48:50" x14ac:dyDescent="0.25">
      <c r="AV19722"/>
      <c r="AW19722"/>
      <c r="AX19722"/>
    </row>
    <row r="19723" spans="48:50" x14ac:dyDescent="0.25">
      <c r="AV19723"/>
      <c r="AW19723"/>
      <c r="AX19723"/>
    </row>
    <row r="19724" spans="48:50" x14ac:dyDescent="0.25">
      <c r="AV19724"/>
      <c r="AW19724"/>
      <c r="AX19724"/>
    </row>
    <row r="19725" spans="48:50" x14ac:dyDescent="0.25">
      <c r="AV19725"/>
      <c r="AW19725"/>
      <c r="AX19725"/>
    </row>
    <row r="19726" spans="48:50" x14ac:dyDescent="0.25">
      <c r="AV19726"/>
      <c r="AW19726"/>
      <c r="AX19726"/>
    </row>
    <row r="19727" spans="48:50" x14ac:dyDescent="0.25">
      <c r="AV19727"/>
      <c r="AW19727"/>
      <c r="AX19727"/>
    </row>
    <row r="19728" spans="48:50" x14ac:dyDescent="0.25">
      <c r="AV19728"/>
      <c r="AW19728"/>
      <c r="AX19728"/>
    </row>
    <row r="19729" spans="48:50" x14ac:dyDescent="0.25">
      <c r="AV19729"/>
      <c r="AW19729"/>
      <c r="AX19729"/>
    </row>
    <row r="19730" spans="48:50" x14ac:dyDescent="0.25">
      <c r="AV19730"/>
      <c r="AW19730"/>
      <c r="AX19730"/>
    </row>
    <row r="19731" spans="48:50" x14ac:dyDescent="0.25">
      <c r="AV19731"/>
      <c r="AW19731"/>
      <c r="AX19731"/>
    </row>
    <row r="19732" spans="48:50" x14ac:dyDescent="0.25">
      <c r="AV19732"/>
      <c r="AW19732"/>
      <c r="AX19732"/>
    </row>
    <row r="19733" spans="48:50" x14ac:dyDescent="0.25">
      <c r="AV19733"/>
      <c r="AW19733"/>
      <c r="AX19733"/>
    </row>
    <row r="19734" spans="48:50" x14ac:dyDescent="0.25">
      <c r="AV19734"/>
      <c r="AW19734"/>
      <c r="AX19734"/>
    </row>
    <row r="19735" spans="48:50" x14ac:dyDescent="0.25">
      <c r="AV19735"/>
      <c r="AW19735"/>
      <c r="AX19735"/>
    </row>
    <row r="19736" spans="48:50" x14ac:dyDescent="0.25">
      <c r="AV19736"/>
      <c r="AW19736"/>
      <c r="AX19736"/>
    </row>
    <row r="19737" spans="48:50" x14ac:dyDescent="0.25">
      <c r="AV19737"/>
      <c r="AW19737"/>
      <c r="AX19737"/>
    </row>
    <row r="19738" spans="48:50" x14ac:dyDescent="0.25">
      <c r="AV19738"/>
      <c r="AW19738"/>
      <c r="AX19738"/>
    </row>
    <row r="19739" spans="48:50" x14ac:dyDescent="0.25">
      <c r="AV19739"/>
      <c r="AW19739"/>
      <c r="AX19739"/>
    </row>
    <row r="19740" spans="48:50" x14ac:dyDescent="0.25">
      <c r="AV19740"/>
      <c r="AW19740"/>
      <c r="AX19740"/>
    </row>
    <row r="19741" spans="48:50" x14ac:dyDescent="0.25">
      <c r="AV19741"/>
      <c r="AW19741"/>
      <c r="AX19741"/>
    </row>
    <row r="19742" spans="48:50" x14ac:dyDescent="0.25">
      <c r="AV19742"/>
      <c r="AW19742"/>
      <c r="AX19742"/>
    </row>
    <row r="19743" spans="48:50" x14ac:dyDescent="0.25">
      <c r="AV19743"/>
      <c r="AW19743"/>
      <c r="AX19743"/>
    </row>
    <row r="19744" spans="48:50" x14ac:dyDescent="0.25">
      <c r="AV19744"/>
      <c r="AW19744"/>
      <c r="AX19744"/>
    </row>
    <row r="19745" spans="48:50" x14ac:dyDescent="0.25">
      <c r="AV19745"/>
      <c r="AW19745"/>
      <c r="AX19745"/>
    </row>
    <row r="19746" spans="48:50" x14ac:dyDescent="0.25">
      <c r="AV19746"/>
      <c r="AW19746"/>
      <c r="AX19746"/>
    </row>
    <row r="19747" spans="48:50" x14ac:dyDescent="0.25">
      <c r="AV19747"/>
      <c r="AW19747"/>
      <c r="AX19747"/>
    </row>
    <row r="19748" spans="48:50" x14ac:dyDescent="0.25">
      <c r="AV19748"/>
      <c r="AW19748"/>
      <c r="AX19748"/>
    </row>
    <row r="19749" spans="48:50" x14ac:dyDescent="0.25">
      <c r="AV19749"/>
      <c r="AW19749"/>
      <c r="AX19749"/>
    </row>
    <row r="19750" spans="48:50" x14ac:dyDescent="0.25">
      <c r="AV19750"/>
      <c r="AW19750"/>
      <c r="AX19750"/>
    </row>
    <row r="19751" spans="48:50" x14ac:dyDescent="0.25">
      <c r="AV19751"/>
      <c r="AW19751"/>
      <c r="AX19751"/>
    </row>
    <row r="19752" spans="48:50" x14ac:dyDescent="0.25">
      <c r="AV19752"/>
      <c r="AW19752"/>
      <c r="AX19752"/>
    </row>
    <row r="19753" spans="48:50" x14ac:dyDescent="0.25">
      <c r="AV19753"/>
      <c r="AW19753"/>
      <c r="AX19753"/>
    </row>
    <row r="19754" spans="48:50" x14ac:dyDescent="0.25">
      <c r="AV19754"/>
      <c r="AW19754"/>
      <c r="AX19754"/>
    </row>
    <row r="19755" spans="48:50" x14ac:dyDescent="0.25">
      <c r="AV19755"/>
      <c r="AW19755"/>
      <c r="AX19755"/>
    </row>
    <row r="19756" spans="48:50" x14ac:dyDescent="0.25">
      <c r="AV19756"/>
      <c r="AW19756"/>
      <c r="AX19756"/>
    </row>
    <row r="19757" spans="48:50" x14ac:dyDescent="0.25">
      <c r="AV19757"/>
      <c r="AW19757"/>
      <c r="AX19757"/>
    </row>
    <row r="19758" spans="48:50" x14ac:dyDescent="0.25">
      <c r="AV19758"/>
      <c r="AW19758"/>
      <c r="AX19758"/>
    </row>
    <row r="19759" spans="48:50" x14ac:dyDescent="0.25">
      <c r="AV19759"/>
      <c r="AW19759"/>
      <c r="AX19759"/>
    </row>
    <row r="19760" spans="48:50" x14ac:dyDescent="0.25">
      <c r="AV19760"/>
      <c r="AW19760"/>
      <c r="AX19760"/>
    </row>
    <row r="19761" spans="48:50" x14ac:dyDescent="0.25">
      <c r="AV19761"/>
      <c r="AW19761"/>
      <c r="AX19761"/>
    </row>
    <row r="19762" spans="48:50" x14ac:dyDescent="0.25">
      <c r="AV19762"/>
      <c r="AW19762"/>
      <c r="AX19762"/>
    </row>
    <row r="19763" spans="48:50" x14ac:dyDescent="0.25">
      <c r="AV19763"/>
      <c r="AW19763"/>
      <c r="AX19763"/>
    </row>
    <row r="19764" spans="48:50" x14ac:dyDescent="0.25">
      <c r="AV19764"/>
      <c r="AW19764"/>
      <c r="AX19764"/>
    </row>
    <row r="19765" spans="48:50" x14ac:dyDescent="0.25">
      <c r="AV19765"/>
      <c r="AW19765"/>
      <c r="AX19765"/>
    </row>
    <row r="19766" spans="48:50" x14ac:dyDescent="0.25">
      <c r="AV19766"/>
      <c r="AW19766"/>
      <c r="AX19766"/>
    </row>
    <row r="19767" spans="48:50" x14ac:dyDescent="0.25">
      <c r="AV19767"/>
      <c r="AW19767"/>
      <c r="AX19767"/>
    </row>
    <row r="19768" spans="48:50" x14ac:dyDescent="0.25">
      <c r="AV19768"/>
      <c r="AW19768"/>
      <c r="AX19768"/>
    </row>
    <row r="19769" spans="48:50" x14ac:dyDescent="0.25">
      <c r="AV19769"/>
      <c r="AW19769"/>
      <c r="AX19769"/>
    </row>
    <row r="19770" spans="48:50" x14ac:dyDescent="0.25">
      <c r="AV19770"/>
      <c r="AW19770"/>
      <c r="AX19770"/>
    </row>
    <row r="19771" spans="48:50" x14ac:dyDescent="0.25">
      <c r="AV19771"/>
      <c r="AW19771"/>
      <c r="AX19771"/>
    </row>
    <row r="19772" spans="48:50" x14ac:dyDescent="0.25">
      <c r="AV19772"/>
      <c r="AW19772"/>
      <c r="AX19772"/>
    </row>
    <row r="19773" spans="48:50" x14ac:dyDescent="0.25">
      <c r="AV19773"/>
      <c r="AW19773"/>
      <c r="AX19773"/>
    </row>
    <row r="19774" spans="48:50" x14ac:dyDescent="0.25">
      <c r="AV19774"/>
      <c r="AW19774"/>
      <c r="AX19774"/>
    </row>
    <row r="19775" spans="48:50" x14ac:dyDescent="0.25">
      <c r="AV19775"/>
      <c r="AW19775"/>
      <c r="AX19775"/>
    </row>
    <row r="19776" spans="48:50" x14ac:dyDescent="0.25">
      <c r="AV19776"/>
      <c r="AW19776"/>
      <c r="AX19776"/>
    </row>
    <row r="19777" spans="48:50" x14ac:dyDescent="0.25">
      <c r="AV19777"/>
      <c r="AW19777"/>
      <c r="AX19777"/>
    </row>
    <row r="19778" spans="48:50" x14ac:dyDescent="0.25">
      <c r="AV19778"/>
      <c r="AW19778"/>
      <c r="AX19778"/>
    </row>
    <row r="19779" spans="48:50" x14ac:dyDescent="0.25">
      <c r="AV19779"/>
      <c r="AW19779"/>
      <c r="AX19779"/>
    </row>
    <row r="19780" spans="48:50" x14ac:dyDescent="0.25">
      <c r="AV19780"/>
      <c r="AW19780"/>
      <c r="AX19780"/>
    </row>
    <row r="19781" spans="48:50" x14ac:dyDescent="0.25">
      <c r="AV19781"/>
      <c r="AW19781"/>
      <c r="AX19781"/>
    </row>
    <row r="19782" spans="48:50" x14ac:dyDescent="0.25">
      <c r="AV19782"/>
      <c r="AW19782"/>
      <c r="AX19782"/>
    </row>
    <row r="19783" spans="48:50" x14ac:dyDescent="0.25">
      <c r="AV19783"/>
      <c r="AW19783"/>
      <c r="AX19783"/>
    </row>
    <row r="19784" spans="48:50" x14ac:dyDescent="0.25">
      <c r="AV19784"/>
      <c r="AW19784"/>
      <c r="AX19784"/>
    </row>
    <row r="19785" spans="48:50" x14ac:dyDescent="0.25">
      <c r="AV19785"/>
      <c r="AW19785"/>
      <c r="AX19785"/>
    </row>
    <row r="19786" spans="48:50" x14ac:dyDescent="0.25">
      <c r="AV19786"/>
      <c r="AW19786"/>
      <c r="AX19786"/>
    </row>
    <row r="19787" spans="48:50" x14ac:dyDescent="0.25">
      <c r="AV19787"/>
      <c r="AW19787"/>
      <c r="AX19787"/>
    </row>
    <row r="19788" spans="48:50" x14ac:dyDescent="0.25">
      <c r="AV19788"/>
      <c r="AW19788"/>
      <c r="AX19788"/>
    </row>
    <row r="19789" spans="48:50" x14ac:dyDescent="0.25">
      <c r="AV19789"/>
      <c r="AW19789"/>
      <c r="AX19789"/>
    </row>
    <row r="19790" spans="48:50" x14ac:dyDescent="0.25">
      <c r="AV19790"/>
      <c r="AW19790"/>
      <c r="AX19790"/>
    </row>
    <row r="19791" spans="48:50" x14ac:dyDescent="0.25">
      <c r="AV19791"/>
      <c r="AW19791"/>
      <c r="AX19791"/>
    </row>
    <row r="19792" spans="48:50" x14ac:dyDescent="0.25">
      <c r="AV19792"/>
      <c r="AW19792"/>
      <c r="AX19792"/>
    </row>
    <row r="19793" spans="48:50" x14ac:dyDescent="0.25">
      <c r="AV19793"/>
      <c r="AW19793"/>
      <c r="AX19793"/>
    </row>
    <row r="19794" spans="48:50" x14ac:dyDescent="0.25">
      <c r="AV19794"/>
      <c r="AW19794"/>
      <c r="AX19794"/>
    </row>
    <row r="19795" spans="48:50" x14ac:dyDescent="0.25">
      <c r="AV19795"/>
      <c r="AW19795"/>
      <c r="AX19795"/>
    </row>
    <row r="19796" spans="48:50" x14ac:dyDescent="0.25">
      <c r="AV19796"/>
      <c r="AW19796"/>
      <c r="AX19796"/>
    </row>
    <row r="19797" spans="48:50" x14ac:dyDescent="0.25">
      <c r="AV19797"/>
      <c r="AW19797"/>
      <c r="AX19797"/>
    </row>
    <row r="19798" spans="48:50" x14ac:dyDescent="0.25">
      <c r="AV19798"/>
      <c r="AW19798"/>
      <c r="AX19798"/>
    </row>
    <row r="19799" spans="48:50" x14ac:dyDescent="0.25">
      <c r="AV19799"/>
      <c r="AW19799"/>
      <c r="AX19799"/>
    </row>
    <row r="19800" spans="48:50" x14ac:dyDescent="0.25">
      <c r="AV19800"/>
      <c r="AW19800"/>
      <c r="AX19800"/>
    </row>
    <row r="19801" spans="48:50" x14ac:dyDescent="0.25">
      <c r="AV19801"/>
      <c r="AW19801"/>
      <c r="AX19801"/>
    </row>
    <row r="19802" spans="48:50" x14ac:dyDescent="0.25">
      <c r="AV19802"/>
      <c r="AW19802"/>
      <c r="AX19802"/>
    </row>
    <row r="19803" spans="48:50" x14ac:dyDescent="0.25">
      <c r="AV19803"/>
      <c r="AW19803"/>
      <c r="AX19803"/>
    </row>
    <row r="19804" spans="48:50" x14ac:dyDescent="0.25">
      <c r="AV19804"/>
      <c r="AW19804"/>
      <c r="AX19804"/>
    </row>
    <row r="19805" spans="48:50" x14ac:dyDescent="0.25">
      <c r="AV19805"/>
      <c r="AW19805"/>
      <c r="AX19805"/>
    </row>
    <row r="19806" spans="48:50" x14ac:dyDescent="0.25">
      <c r="AV19806"/>
      <c r="AW19806"/>
      <c r="AX19806"/>
    </row>
    <row r="19807" spans="48:50" x14ac:dyDescent="0.25">
      <c r="AV19807"/>
      <c r="AW19807"/>
      <c r="AX19807"/>
    </row>
    <row r="19808" spans="48:50" x14ac:dyDescent="0.25">
      <c r="AV19808"/>
      <c r="AW19808"/>
      <c r="AX19808"/>
    </row>
    <row r="19809" spans="48:50" x14ac:dyDescent="0.25">
      <c r="AV19809"/>
      <c r="AW19809"/>
      <c r="AX19809"/>
    </row>
    <row r="19810" spans="48:50" x14ac:dyDescent="0.25">
      <c r="AV19810"/>
      <c r="AW19810"/>
      <c r="AX19810"/>
    </row>
    <row r="19811" spans="48:50" x14ac:dyDescent="0.25">
      <c r="AV19811"/>
      <c r="AW19811"/>
      <c r="AX19811"/>
    </row>
    <row r="19812" spans="48:50" x14ac:dyDescent="0.25">
      <c r="AV19812"/>
      <c r="AW19812"/>
      <c r="AX19812"/>
    </row>
    <row r="19813" spans="48:50" x14ac:dyDescent="0.25">
      <c r="AV19813"/>
      <c r="AW19813"/>
      <c r="AX19813"/>
    </row>
    <row r="19814" spans="48:50" x14ac:dyDescent="0.25">
      <c r="AV19814"/>
      <c r="AW19814"/>
      <c r="AX19814"/>
    </row>
    <row r="19815" spans="48:50" x14ac:dyDescent="0.25">
      <c r="AV19815"/>
      <c r="AW19815"/>
      <c r="AX19815"/>
    </row>
    <row r="19816" spans="48:50" x14ac:dyDescent="0.25">
      <c r="AV19816"/>
      <c r="AW19816"/>
      <c r="AX19816"/>
    </row>
    <row r="19817" spans="48:50" x14ac:dyDescent="0.25">
      <c r="AV19817"/>
      <c r="AW19817"/>
      <c r="AX19817"/>
    </row>
    <row r="19818" spans="48:50" x14ac:dyDescent="0.25">
      <c r="AV19818"/>
      <c r="AW19818"/>
      <c r="AX19818"/>
    </row>
    <row r="19819" spans="48:50" x14ac:dyDescent="0.25">
      <c r="AV19819"/>
      <c r="AW19819"/>
      <c r="AX19819"/>
    </row>
    <row r="19820" spans="48:50" x14ac:dyDescent="0.25">
      <c r="AV19820"/>
      <c r="AW19820"/>
      <c r="AX19820"/>
    </row>
    <row r="19821" spans="48:50" x14ac:dyDescent="0.25">
      <c r="AV19821"/>
      <c r="AW19821"/>
      <c r="AX19821"/>
    </row>
    <row r="19822" spans="48:50" x14ac:dyDescent="0.25">
      <c r="AV19822"/>
      <c r="AW19822"/>
      <c r="AX19822"/>
    </row>
    <row r="19823" spans="48:50" x14ac:dyDescent="0.25">
      <c r="AV19823"/>
      <c r="AW19823"/>
      <c r="AX19823"/>
    </row>
    <row r="19824" spans="48:50" x14ac:dyDescent="0.25">
      <c r="AV19824"/>
      <c r="AW19824"/>
      <c r="AX19824"/>
    </row>
    <row r="19825" spans="48:50" x14ac:dyDescent="0.25">
      <c r="AV19825"/>
      <c r="AW19825"/>
      <c r="AX19825"/>
    </row>
    <row r="19826" spans="48:50" x14ac:dyDescent="0.25">
      <c r="AV19826"/>
      <c r="AW19826"/>
      <c r="AX19826"/>
    </row>
    <row r="19827" spans="48:50" x14ac:dyDescent="0.25">
      <c r="AV19827"/>
      <c r="AW19827"/>
      <c r="AX19827"/>
    </row>
    <row r="19828" spans="48:50" x14ac:dyDescent="0.25">
      <c r="AV19828"/>
      <c r="AW19828"/>
      <c r="AX19828"/>
    </row>
    <row r="19829" spans="48:50" x14ac:dyDescent="0.25">
      <c r="AV19829"/>
      <c r="AW19829"/>
      <c r="AX19829"/>
    </row>
    <row r="19830" spans="48:50" x14ac:dyDescent="0.25">
      <c r="AV19830"/>
      <c r="AW19830"/>
      <c r="AX19830"/>
    </row>
    <row r="19831" spans="48:50" x14ac:dyDescent="0.25">
      <c r="AV19831"/>
      <c r="AW19831"/>
      <c r="AX19831"/>
    </row>
    <row r="19832" spans="48:50" x14ac:dyDescent="0.25">
      <c r="AV19832"/>
      <c r="AW19832"/>
      <c r="AX19832"/>
    </row>
    <row r="19833" spans="48:50" x14ac:dyDescent="0.25">
      <c r="AV19833"/>
      <c r="AW19833"/>
      <c r="AX19833"/>
    </row>
    <row r="19834" spans="48:50" x14ac:dyDescent="0.25">
      <c r="AV19834"/>
      <c r="AW19834"/>
      <c r="AX19834"/>
    </row>
    <row r="19835" spans="48:50" x14ac:dyDescent="0.25">
      <c r="AV19835"/>
      <c r="AW19835"/>
      <c r="AX19835"/>
    </row>
    <row r="19836" spans="48:50" x14ac:dyDescent="0.25">
      <c r="AV19836"/>
      <c r="AW19836"/>
      <c r="AX19836"/>
    </row>
    <row r="19837" spans="48:50" x14ac:dyDescent="0.25">
      <c r="AV19837"/>
      <c r="AW19837"/>
      <c r="AX19837"/>
    </row>
    <row r="19838" spans="48:50" x14ac:dyDescent="0.25">
      <c r="AV19838"/>
      <c r="AW19838"/>
      <c r="AX19838"/>
    </row>
    <row r="19839" spans="48:50" x14ac:dyDescent="0.25">
      <c r="AV19839"/>
      <c r="AW19839"/>
      <c r="AX19839"/>
    </row>
    <row r="19840" spans="48:50" x14ac:dyDescent="0.25">
      <c r="AV19840"/>
      <c r="AW19840"/>
      <c r="AX19840"/>
    </row>
    <row r="19841" spans="48:50" x14ac:dyDescent="0.25">
      <c r="AV19841"/>
      <c r="AW19841"/>
      <c r="AX19841"/>
    </row>
    <row r="19842" spans="48:50" x14ac:dyDescent="0.25">
      <c r="AV19842"/>
      <c r="AW19842"/>
      <c r="AX19842"/>
    </row>
    <row r="19843" spans="48:50" x14ac:dyDescent="0.25">
      <c r="AV19843"/>
      <c r="AW19843"/>
      <c r="AX19843"/>
    </row>
    <row r="19844" spans="48:50" x14ac:dyDescent="0.25">
      <c r="AV19844"/>
      <c r="AW19844"/>
      <c r="AX19844"/>
    </row>
    <row r="19845" spans="48:50" x14ac:dyDescent="0.25">
      <c r="AV19845"/>
      <c r="AW19845"/>
      <c r="AX19845"/>
    </row>
    <row r="19846" spans="48:50" x14ac:dyDescent="0.25">
      <c r="AV19846"/>
      <c r="AW19846"/>
      <c r="AX19846"/>
    </row>
    <row r="19847" spans="48:50" x14ac:dyDescent="0.25">
      <c r="AV19847"/>
      <c r="AW19847"/>
      <c r="AX19847"/>
    </row>
    <row r="19848" spans="48:50" x14ac:dyDescent="0.25">
      <c r="AV19848"/>
      <c r="AW19848"/>
      <c r="AX19848"/>
    </row>
    <row r="19849" spans="48:50" x14ac:dyDescent="0.25">
      <c r="AV19849"/>
      <c r="AW19849"/>
      <c r="AX19849"/>
    </row>
    <row r="19850" spans="48:50" x14ac:dyDescent="0.25">
      <c r="AV19850"/>
      <c r="AW19850"/>
      <c r="AX19850"/>
    </row>
    <row r="19851" spans="48:50" x14ac:dyDescent="0.25">
      <c r="AV19851"/>
      <c r="AW19851"/>
      <c r="AX19851"/>
    </row>
    <row r="19852" spans="48:50" x14ac:dyDescent="0.25">
      <c r="AV19852"/>
      <c r="AW19852"/>
      <c r="AX19852"/>
    </row>
    <row r="19853" spans="48:50" x14ac:dyDescent="0.25">
      <c r="AV19853"/>
      <c r="AW19853"/>
      <c r="AX19853"/>
    </row>
    <row r="19854" spans="48:50" x14ac:dyDescent="0.25">
      <c r="AV19854"/>
      <c r="AW19854"/>
      <c r="AX19854"/>
    </row>
    <row r="19855" spans="48:50" x14ac:dyDescent="0.25">
      <c r="AV19855"/>
      <c r="AW19855"/>
      <c r="AX19855"/>
    </row>
    <row r="19856" spans="48:50" x14ac:dyDescent="0.25">
      <c r="AV19856"/>
      <c r="AW19856"/>
      <c r="AX19856"/>
    </row>
    <row r="19857" spans="48:50" x14ac:dyDescent="0.25">
      <c r="AV19857"/>
      <c r="AW19857"/>
      <c r="AX19857"/>
    </row>
    <row r="19858" spans="48:50" x14ac:dyDescent="0.25">
      <c r="AV19858"/>
      <c r="AW19858"/>
      <c r="AX19858"/>
    </row>
    <row r="19859" spans="48:50" x14ac:dyDescent="0.25">
      <c r="AV19859"/>
      <c r="AW19859"/>
      <c r="AX19859"/>
    </row>
    <row r="19860" spans="48:50" x14ac:dyDescent="0.25">
      <c r="AV19860"/>
      <c r="AW19860"/>
      <c r="AX19860"/>
    </row>
    <row r="19861" spans="48:50" x14ac:dyDescent="0.25">
      <c r="AV19861"/>
      <c r="AW19861"/>
      <c r="AX19861"/>
    </row>
    <row r="19862" spans="48:50" x14ac:dyDescent="0.25">
      <c r="AV19862"/>
      <c r="AW19862"/>
      <c r="AX19862"/>
    </row>
    <row r="19863" spans="48:50" x14ac:dyDescent="0.25">
      <c r="AV19863"/>
      <c r="AW19863"/>
      <c r="AX19863"/>
    </row>
    <row r="19864" spans="48:50" x14ac:dyDescent="0.25">
      <c r="AV19864"/>
      <c r="AW19864"/>
      <c r="AX19864"/>
    </row>
    <row r="19865" spans="48:50" x14ac:dyDescent="0.25">
      <c r="AV19865"/>
      <c r="AW19865"/>
      <c r="AX19865"/>
    </row>
    <row r="19866" spans="48:50" x14ac:dyDescent="0.25">
      <c r="AV19866"/>
      <c r="AW19866"/>
      <c r="AX19866"/>
    </row>
    <row r="19867" spans="48:50" x14ac:dyDescent="0.25">
      <c r="AV19867"/>
      <c r="AW19867"/>
      <c r="AX19867"/>
    </row>
    <row r="19868" spans="48:50" x14ac:dyDescent="0.25">
      <c r="AV19868"/>
      <c r="AW19868"/>
      <c r="AX19868"/>
    </row>
    <row r="19869" spans="48:50" x14ac:dyDescent="0.25">
      <c r="AV19869"/>
      <c r="AW19869"/>
      <c r="AX19869"/>
    </row>
    <row r="19870" spans="48:50" x14ac:dyDescent="0.25">
      <c r="AV19870"/>
      <c r="AW19870"/>
      <c r="AX19870"/>
    </row>
    <row r="19871" spans="48:50" x14ac:dyDescent="0.25">
      <c r="AV19871"/>
      <c r="AW19871"/>
      <c r="AX19871"/>
    </row>
    <row r="19872" spans="48:50" x14ac:dyDescent="0.25">
      <c r="AV19872"/>
      <c r="AW19872"/>
      <c r="AX19872"/>
    </row>
    <row r="19873" spans="48:50" x14ac:dyDescent="0.25">
      <c r="AV19873"/>
      <c r="AW19873"/>
      <c r="AX19873"/>
    </row>
    <row r="19874" spans="48:50" x14ac:dyDescent="0.25">
      <c r="AV19874"/>
      <c r="AW19874"/>
      <c r="AX19874"/>
    </row>
    <row r="19875" spans="48:50" x14ac:dyDescent="0.25">
      <c r="AV19875"/>
      <c r="AW19875"/>
      <c r="AX19875"/>
    </row>
    <row r="19876" spans="48:50" x14ac:dyDescent="0.25">
      <c r="AV19876"/>
      <c r="AW19876"/>
      <c r="AX19876"/>
    </row>
    <row r="19877" spans="48:50" x14ac:dyDescent="0.25">
      <c r="AV19877"/>
      <c r="AW19877"/>
      <c r="AX19877"/>
    </row>
    <row r="19878" spans="48:50" x14ac:dyDescent="0.25">
      <c r="AV19878"/>
      <c r="AW19878"/>
      <c r="AX19878"/>
    </row>
    <row r="19879" spans="48:50" x14ac:dyDescent="0.25">
      <c r="AV19879"/>
      <c r="AW19879"/>
      <c r="AX19879"/>
    </row>
    <row r="19880" spans="48:50" x14ac:dyDescent="0.25">
      <c r="AV19880"/>
      <c r="AW19880"/>
      <c r="AX19880"/>
    </row>
    <row r="19881" spans="48:50" x14ac:dyDescent="0.25">
      <c r="AV19881"/>
      <c r="AW19881"/>
      <c r="AX19881"/>
    </row>
    <row r="19882" spans="48:50" x14ac:dyDescent="0.25">
      <c r="AV19882"/>
      <c r="AW19882"/>
      <c r="AX19882"/>
    </row>
    <row r="19883" spans="48:50" x14ac:dyDescent="0.25">
      <c r="AV19883"/>
      <c r="AW19883"/>
      <c r="AX19883"/>
    </row>
    <row r="19884" spans="48:50" x14ac:dyDescent="0.25">
      <c r="AV19884"/>
      <c r="AW19884"/>
      <c r="AX19884"/>
    </row>
    <row r="19885" spans="48:50" x14ac:dyDescent="0.25">
      <c r="AV19885"/>
      <c r="AW19885"/>
      <c r="AX19885"/>
    </row>
    <row r="19886" spans="48:50" x14ac:dyDescent="0.25">
      <c r="AV19886"/>
      <c r="AW19886"/>
      <c r="AX19886"/>
    </row>
    <row r="19887" spans="48:50" x14ac:dyDescent="0.25">
      <c r="AV19887"/>
      <c r="AW19887"/>
      <c r="AX19887"/>
    </row>
    <row r="19888" spans="48:50" x14ac:dyDescent="0.25">
      <c r="AV19888"/>
      <c r="AW19888"/>
      <c r="AX19888"/>
    </row>
    <row r="19889" spans="48:50" x14ac:dyDescent="0.25">
      <c r="AV19889"/>
      <c r="AW19889"/>
      <c r="AX19889"/>
    </row>
    <row r="19890" spans="48:50" x14ac:dyDescent="0.25">
      <c r="AV19890"/>
      <c r="AW19890"/>
      <c r="AX19890"/>
    </row>
    <row r="19891" spans="48:50" x14ac:dyDescent="0.25">
      <c r="AV19891"/>
      <c r="AW19891"/>
      <c r="AX19891"/>
    </row>
    <row r="19892" spans="48:50" x14ac:dyDescent="0.25">
      <c r="AV19892"/>
      <c r="AW19892"/>
      <c r="AX19892"/>
    </row>
    <row r="19893" spans="48:50" x14ac:dyDescent="0.25">
      <c r="AV19893"/>
      <c r="AW19893"/>
      <c r="AX19893"/>
    </row>
    <row r="19894" spans="48:50" x14ac:dyDescent="0.25">
      <c r="AV19894"/>
      <c r="AW19894"/>
      <c r="AX19894"/>
    </row>
    <row r="19895" spans="48:50" x14ac:dyDescent="0.25">
      <c r="AV19895"/>
      <c r="AW19895"/>
      <c r="AX19895"/>
    </row>
    <row r="19896" spans="48:50" x14ac:dyDescent="0.25">
      <c r="AV19896"/>
      <c r="AW19896"/>
      <c r="AX19896"/>
    </row>
    <row r="19897" spans="48:50" x14ac:dyDescent="0.25">
      <c r="AV19897"/>
      <c r="AW19897"/>
      <c r="AX19897"/>
    </row>
    <row r="19898" spans="48:50" x14ac:dyDescent="0.25">
      <c r="AV19898"/>
      <c r="AW19898"/>
      <c r="AX19898"/>
    </row>
    <row r="19899" spans="48:50" x14ac:dyDescent="0.25">
      <c r="AV19899"/>
      <c r="AW19899"/>
      <c r="AX19899"/>
    </row>
    <row r="19900" spans="48:50" x14ac:dyDescent="0.25">
      <c r="AV19900"/>
      <c r="AW19900"/>
      <c r="AX19900"/>
    </row>
    <row r="19901" spans="48:50" x14ac:dyDescent="0.25">
      <c r="AV19901"/>
      <c r="AW19901"/>
      <c r="AX19901"/>
    </row>
    <row r="19902" spans="48:50" x14ac:dyDescent="0.25">
      <c r="AV19902"/>
      <c r="AW19902"/>
      <c r="AX19902"/>
    </row>
    <row r="19903" spans="48:50" x14ac:dyDescent="0.25">
      <c r="AV19903"/>
      <c r="AW19903"/>
      <c r="AX19903"/>
    </row>
    <row r="19904" spans="48:50" x14ac:dyDescent="0.25">
      <c r="AV19904"/>
      <c r="AW19904"/>
      <c r="AX19904"/>
    </row>
    <row r="19905" spans="48:50" x14ac:dyDescent="0.25">
      <c r="AV19905"/>
      <c r="AW19905"/>
      <c r="AX19905"/>
    </row>
    <row r="19906" spans="48:50" x14ac:dyDescent="0.25">
      <c r="AV19906"/>
      <c r="AW19906"/>
      <c r="AX19906"/>
    </row>
    <row r="19907" spans="48:50" x14ac:dyDescent="0.25">
      <c r="AV19907"/>
      <c r="AW19907"/>
      <c r="AX19907"/>
    </row>
    <row r="19908" spans="48:50" x14ac:dyDescent="0.25">
      <c r="AV19908"/>
      <c r="AW19908"/>
      <c r="AX19908"/>
    </row>
    <row r="19909" spans="48:50" x14ac:dyDescent="0.25">
      <c r="AV19909"/>
      <c r="AW19909"/>
      <c r="AX19909"/>
    </row>
    <row r="19910" spans="48:50" x14ac:dyDescent="0.25">
      <c r="AV19910"/>
      <c r="AW19910"/>
      <c r="AX19910"/>
    </row>
    <row r="19911" spans="48:50" x14ac:dyDescent="0.25">
      <c r="AV19911"/>
      <c r="AW19911"/>
      <c r="AX19911"/>
    </row>
    <row r="19912" spans="48:50" x14ac:dyDescent="0.25">
      <c r="AV19912"/>
      <c r="AW19912"/>
      <c r="AX19912"/>
    </row>
    <row r="19913" spans="48:50" x14ac:dyDescent="0.25">
      <c r="AV19913"/>
      <c r="AW19913"/>
      <c r="AX19913"/>
    </row>
    <row r="19914" spans="48:50" x14ac:dyDescent="0.25">
      <c r="AV19914"/>
      <c r="AW19914"/>
      <c r="AX19914"/>
    </row>
    <row r="19915" spans="48:50" x14ac:dyDescent="0.25">
      <c r="AV19915"/>
      <c r="AW19915"/>
      <c r="AX19915"/>
    </row>
    <row r="19916" spans="48:50" x14ac:dyDescent="0.25">
      <c r="AV19916"/>
      <c r="AW19916"/>
      <c r="AX19916"/>
    </row>
    <row r="19917" spans="48:50" x14ac:dyDescent="0.25">
      <c r="AV19917"/>
      <c r="AW19917"/>
      <c r="AX19917"/>
    </row>
    <row r="19918" spans="48:50" x14ac:dyDescent="0.25">
      <c r="AV19918"/>
      <c r="AW19918"/>
      <c r="AX19918"/>
    </row>
    <row r="19919" spans="48:50" x14ac:dyDescent="0.25">
      <c r="AV19919"/>
      <c r="AW19919"/>
      <c r="AX19919"/>
    </row>
    <row r="19920" spans="48:50" x14ac:dyDescent="0.25">
      <c r="AV19920"/>
      <c r="AW19920"/>
      <c r="AX19920"/>
    </row>
    <row r="19921" spans="48:50" x14ac:dyDescent="0.25">
      <c r="AV19921"/>
      <c r="AW19921"/>
      <c r="AX19921"/>
    </row>
    <row r="19922" spans="48:50" x14ac:dyDescent="0.25">
      <c r="AV19922"/>
      <c r="AW19922"/>
      <c r="AX19922"/>
    </row>
    <row r="19923" spans="48:50" x14ac:dyDescent="0.25">
      <c r="AV19923"/>
      <c r="AW19923"/>
      <c r="AX19923"/>
    </row>
    <row r="19924" spans="48:50" x14ac:dyDescent="0.25">
      <c r="AV19924"/>
      <c r="AW19924"/>
      <c r="AX19924"/>
    </row>
    <row r="19925" spans="48:50" x14ac:dyDescent="0.25">
      <c r="AV19925"/>
      <c r="AW19925"/>
      <c r="AX19925"/>
    </row>
    <row r="19926" spans="48:50" x14ac:dyDescent="0.25">
      <c r="AV19926"/>
      <c r="AW19926"/>
      <c r="AX19926"/>
    </row>
    <row r="19927" spans="48:50" x14ac:dyDescent="0.25">
      <c r="AV19927"/>
      <c r="AW19927"/>
      <c r="AX19927"/>
    </row>
    <row r="19928" spans="48:50" x14ac:dyDescent="0.25">
      <c r="AV19928"/>
      <c r="AW19928"/>
      <c r="AX19928"/>
    </row>
    <row r="19929" spans="48:50" x14ac:dyDescent="0.25">
      <c r="AV19929"/>
      <c r="AW19929"/>
      <c r="AX19929"/>
    </row>
    <row r="19930" spans="48:50" x14ac:dyDescent="0.25">
      <c r="AV19930"/>
      <c r="AW19930"/>
      <c r="AX19930"/>
    </row>
    <row r="19931" spans="48:50" x14ac:dyDescent="0.25">
      <c r="AV19931"/>
      <c r="AW19931"/>
      <c r="AX19931"/>
    </row>
    <row r="19932" spans="48:50" x14ac:dyDescent="0.25">
      <c r="AV19932"/>
      <c r="AW19932"/>
      <c r="AX19932"/>
    </row>
    <row r="19933" spans="48:50" x14ac:dyDescent="0.25">
      <c r="AV19933"/>
      <c r="AW19933"/>
      <c r="AX19933"/>
    </row>
    <row r="19934" spans="48:50" x14ac:dyDescent="0.25">
      <c r="AV19934"/>
      <c r="AW19934"/>
      <c r="AX19934"/>
    </row>
    <row r="19935" spans="48:50" x14ac:dyDescent="0.25">
      <c r="AV19935"/>
      <c r="AW19935"/>
      <c r="AX19935"/>
    </row>
    <row r="19936" spans="48:50" x14ac:dyDescent="0.25">
      <c r="AV19936"/>
      <c r="AW19936"/>
      <c r="AX19936"/>
    </row>
    <row r="19937" spans="48:50" x14ac:dyDescent="0.25">
      <c r="AV19937"/>
      <c r="AW19937"/>
      <c r="AX19937"/>
    </row>
    <row r="19938" spans="48:50" x14ac:dyDescent="0.25">
      <c r="AV19938"/>
      <c r="AW19938"/>
      <c r="AX19938"/>
    </row>
    <row r="19939" spans="48:50" x14ac:dyDescent="0.25">
      <c r="AV19939"/>
      <c r="AW19939"/>
      <c r="AX19939"/>
    </row>
    <row r="19940" spans="48:50" x14ac:dyDescent="0.25">
      <c r="AV19940"/>
      <c r="AW19940"/>
      <c r="AX19940"/>
    </row>
    <row r="19941" spans="48:50" x14ac:dyDescent="0.25">
      <c r="AV19941"/>
      <c r="AW19941"/>
      <c r="AX19941"/>
    </row>
    <row r="19942" spans="48:50" x14ac:dyDescent="0.25">
      <c r="AV19942"/>
      <c r="AW19942"/>
      <c r="AX19942"/>
    </row>
    <row r="19943" spans="48:50" x14ac:dyDescent="0.25">
      <c r="AV19943"/>
      <c r="AW19943"/>
      <c r="AX19943"/>
    </row>
    <row r="19944" spans="48:50" x14ac:dyDescent="0.25">
      <c r="AV19944"/>
      <c r="AW19944"/>
      <c r="AX19944"/>
    </row>
    <row r="19945" spans="48:50" x14ac:dyDescent="0.25">
      <c r="AV19945"/>
      <c r="AW19945"/>
      <c r="AX19945"/>
    </row>
    <row r="19946" spans="48:50" x14ac:dyDescent="0.25">
      <c r="AV19946"/>
      <c r="AW19946"/>
      <c r="AX19946"/>
    </row>
    <row r="19947" spans="48:50" x14ac:dyDescent="0.25">
      <c r="AV19947"/>
      <c r="AW19947"/>
      <c r="AX19947"/>
    </row>
    <row r="19948" spans="48:50" x14ac:dyDescent="0.25">
      <c r="AV19948"/>
      <c r="AW19948"/>
      <c r="AX19948"/>
    </row>
    <row r="19949" spans="48:50" x14ac:dyDescent="0.25">
      <c r="AV19949"/>
      <c r="AW19949"/>
      <c r="AX19949"/>
    </row>
    <row r="19950" spans="48:50" x14ac:dyDescent="0.25">
      <c r="AV19950"/>
      <c r="AW19950"/>
      <c r="AX19950"/>
    </row>
    <row r="19951" spans="48:50" x14ac:dyDescent="0.25">
      <c r="AV19951"/>
      <c r="AW19951"/>
      <c r="AX19951"/>
    </row>
    <row r="19952" spans="48:50" x14ac:dyDescent="0.25">
      <c r="AV19952"/>
      <c r="AW19952"/>
      <c r="AX19952"/>
    </row>
    <row r="19953" spans="48:50" x14ac:dyDescent="0.25">
      <c r="AV19953"/>
      <c r="AW19953"/>
      <c r="AX19953"/>
    </row>
    <row r="19954" spans="48:50" x14ac:dyDescent="0.25">
      <c r="AV19954"/>
      <c r="AW19954"/>
      <c r="AX19954"/>
    </row>
    <row r="19955" spans="48:50" x14ac:dyDescent="0.25">
      <c r="AV19955"/>
      <c r="AW19955"/>
      <c r="AX19955"/>
    </row>
    <row r="19956" spans="48:50" x14ac:dyDescent="0.25">
      <c r="AV19956"/>
      <c r="AW19956"/>
      <c r="AX19956"/>
    </row>
    <row r="19957" spans="48:50" x14ac:dyDescent="0.25">
      <c r="AV19957"/>
      <c r="AW19957"/>
      <c r="AX19957"/>
    </row>
    <row r="19958" spans="48:50" x14ac:dyDescent="0.25">
      <c r="AV19958"/>
      <c r="AW19958"/>
      <c r="AX19958"/>
    </row>
    <row r="19959" spans="48:50" x14ac:dyDescent="0.25">
      <c r="AV19959"/>
      <c r="AW19959"/>
      <c r="AX19959"/>
    </row>
    <row r="19960" spans="48:50" x14ac:dyDescent="0.25">
      <c r="AV19960"/>
      <c r="AW19960"/>
      <c r="AX19960"/>
    </row>
    <row r="19961" spans="48:50" x14ac:dyDescent="0.25">
      <c r="AV19961"/>
      <c r="AW19961"/>
      <c r="AX19961"/>
    </row>
    <row r="19962" spans="48:50" x14ac:dyDescent="0.25">
      <c r="AV19962"/>
      <c r="AW19962"/>
      <c r="AX19962"/>
    </row>
    <row r="19963" spans="48:50" x14ac:dyDescent="0.25">
      <c r="AV19963"/>
      <c r="AW19963"/>
      <c r="AX19963"/>
    </row>
    <row r="19964" spans="48:50" x14ac:dyDescent="0.25">
      <c r="AV19964"/>
      <c r="AW19964"/>
      <c r="AX19964"/>
    </row>
    <row r="19965" spans="48:50" x14ac:dyDescent="0.25">
      <c r="AV19965"/>
      <c r="AW19965"/>
      <c r="AX19965"/>
    </row>
    <row r="19966" spans="48:50" x14ac:dyDescent="0.25">
      <c r="AV19966"/>
      <c r="AW19966"/>
      <c r="AX19966"/>
    </row>
    <row r="19967" spans="48:50" x14ac:dyDescent="0.25">
      <c r="AV19967"/>
      <c r="AW19967"/>
      <c r="AX19967"/>
    </row>
    <row r="19968" spans="48:50" x14ac:dyDescent="0.25">
      <c r="AV19968"/>
      <c r="AW19968"/>
      <c r="AX19968"/>
    </row>
    <row r="19969" spans="48:50" x14ac:dyDescent="0.25">
      <c r="AV19969"/>
      <c r="AW19969"/>
      <c r="AX19969"/>
    </row>
    <row r="19970" spans="48:50" x14ac:dyDescent="0.25">
      <c r="AV19970"/>
      <c r="AW19970"/>
      <c r="AX19970"/>
    </row>
    <row r="19971" spans="48:50" x14ac:dyDescent="0.25">
      <c r="AV19971"/>
      <c r="AW19971"/>
      <c r="AX19971"/>
    </row>
    <row r="19972" spans="48:50" x14ac:dyDescent="0.25">
      <c r="AV19972"/>
      <c r="AW19972"/>
      <c r="AX19972"/>
    </row>
    <row r="19973" spans="48:50" x14ac:dyDescent="0.25">
      <c r="AV19973"/>
      <c r="AW19973"/>
      <c r="AX19973"/>
    </row>
    <row r="19974" spans="48:50" x14ac:dyDescent="0.25">
      <c r="AV19974"/>
      <c r="AW19974"/>
      <c r="AX19974"/>
    </row>
    <row r="19975" spans="48:50" x14ac:dyDescent="0.25">
      <c r="AV19975"/>
      <c r="AW19975"/>
      <c r="AX19975"/>
    </row>
    <row r="19976" spans="48:50" x14ac:dyDescent="0.25">
      <c r="AV19976"/>
      <c r="AW19976"/>
      <c r="AX19976"/>
    </row>
    <row r="19977" spans="48:50" x14ac:dyDescent="0.25">
      <c r="AV19977"/>
      <c r="AW19977"/>
      <c r="AX19977"/>
    </row>
    <row r="19978" spans="48:50" x14ac:dyDescent="0.25">
      <c r="AV19978"/>
      <c r="AW19978"/>
      <c r="AX19978"/>
    </row>
    <row r="19979" spans="48:50" x14ac:dyDescent="0.25">
      <c r="AV19979"/>
      <c r="AW19979"/>
      <c r="AX19979"/>
    </row>
    <row r="19980" spans="48:50" x14ac:dyDescent="0.25">
      <c r="AV19980"/>
      <c r="AW19980"/>
      <c r="AX19980"/>
    </row>
    <row r="19981" spans="48:50" x14ac:dyDescent="0.25">
      <c r="AV19981"/>
      <c r="AW19981"/>
      <c r="AX19981"/>
    </row>
    <row r="19982" spans="48:50" x14ac:dyDescent="0.25">
      <c r="AV19982"/>
      <c r="AW19982"/>
      <c r="AX19982"/>
    </row>
    <row r="19983" spans="48:50" x14ac:dyDescent="0.25">
      <c r="AV19983"/>
      <c r="AW19983"/>
      <c r="AX19983"/>
    </row>
    <row r="19984" spans="48:50" x14ac:dyDescent="0.25">
      <c r="AV19984"/>
      <c r="AW19984"/>
      <c r="AX19984"/>
    </row>
    <row r="19985" spans="48:50" x14ac:dyDescent="0.25">
      <c r="AV19985"/>
      <c r="AW19985"/>
      <c r="AX19985"/>
    </row>
    <row r="19986" spans="48:50" x14ac:dyDescent="0.25">
      <c r="AV19986"/>
      <c r="AW19986"/>
      <c r="AX19986"/>
    </row>
    <row r="19987" spans="48:50" x14ac:dyDescent="0.25">
      <c r="AV19987"/>
      <c r="AW19987"/>
      <c r="AX19987"/>
    </row>
    <row r="19988" spans="48:50" x14ac:dyDescent="0.25">
      <c r="AV19988"/>
      <c r="AW19988"/>
      <c r="AX19988"/>
    </row>
    <row r="19989" spans="48:50" x14ac:dyDescent="0.25">
      <c r="AV19989"/>
      <c r="AW19989"/>
      <c r="AX19989"/>
    </row>
    <row r="19990" spans="48:50" x14ac:dyDescent="0.25">
      <c r="AV19990"/>
      <c r="AW19990"/>
      <c r="AX19990"/>
    </row>
    <row r="19991" spans="48:50" x14ac:dyDescent="0.25">
      <c r="AV19991"/>
      <c r="AW19991"/>
      <c r="AX19991"/>
    </row>
    <row r="19992" spans="48:50" x14ac:dyDescent="0.25">
      <c r="AV19992"/>
      <c r="AW19992"/>
      <c r="AX19992"/>
    </row>
    <row r="19993" spans="48:50" x14ac:dyDescent="0.25">
      <c r="AV19993"/>
      <c r="AW19993"/>
      <c r="AX19993"/>
    </row>
    <row r="19994" spans="48:50" x14ac:dyDescent="0.25">
      <c r="AV19994"/>
      <c r="AW19994"/>
      <c r="AX19994"/>
    </row>
    <row r="19995" spans="48:50" x14ac:dyDescent="0.25">
      <c r="AV19995"/>
      <c r="AW19995"/>
      <c r="AX19995"/>
    </row>
    <row r="19996" spans="48:50" x14ac:dyDescent="0.25">
      <c r="AV19996"/>
      <c r="AW19996"/>
      <c r="AX19996"/>
    </row>
    <row r="19997" spans="48:50" x14ac:dyDescent="0.25">
      <c r="AV19997"/>
      <c r="AW19997"/>
      <c r="AX19997"/>
    </row>
    <row r="19998" spans="48:50" x14ac:dyDescent="0.25">
      <c r="AV19998"/>
      <c r="AW19998"/>
      <c r="AX19998"/>
    </row>
    <row r="19999" spans="48:50" x14ac:dyDescent="0.25">
      <c r="AV19999"/>
      <c r="AW19999"/>
      <c r="AX19999"/>
    </row>
    <row r="20000" spans="48:50" x14ac:dyDescent="0.25">
      <c r="AV20000"/>
      <c r="AW20000"/>
      <c r="AX20000"/>
    </row>
    <row r="20001" spans="48:50" x14ac:dyDescent="0.25">
      <c r="AV20001"/>
      <c r="AW20001"/>
      <c r="AX20001"/>
    </row>
    <row r="20002" spans="48:50" x14ac:dyDescent="0.25">
      <c r="AV20002"/>
      <c r="AW20002"/>
      <c r="AX20002"/>
    </row>
    <row r="20003" spans="48:50" x14ac:dyDescent="0.25">
      <c r="AV20003"/>
      <c r="AW20003"/>
      <c r="AX20003"/>
    </row>
    <row r="20004" spans="48:50" x14ac:dyDescent="0.25">
      <c r="AV20004"/>
      <c r="AW20004"/>
      <c r="AX20004"/>
    </row>
    <row r="20005" spans="48:50" x14ac:dyDescent="0.25">
      <c r="AV20005"/>
      <c r="AW20005"/>
      <c r="AX20005"/>
    </row>
    <row r="20006" spans="48:50" x14ac:dyDescent="0.25">
      <c r="AV20006"/>
      <c r="AW20006"/>
      <c r="AX20006"/>
    </row>
    <row r="20007" spans="48:50" x14ac:dyDescent="0.25">
      <c r="AV20007"/>
      <c r="AW20007"/>
      <c r="AX20007"/>
    </row>
    <row r="20008" spans="48:50" x14ac:dyDescent="0.25">
      <c r="AV20008"/>
      <c r="AW20008"/>
      <c r="AX20008"/>
    </row>
    <row r="20009" spans="48:50" x14ac:dyDescent="0.25">
      <c r="AV20009"/>
      <c r="AW20009"/>
      <c r="AX20009"/>
    </row>
    <row r="20010" spans="48:50" x14ac:dyDescent="0.25">
      <c r="AV20010"/>
      <c r="AW20010"/>
      <c r="AX20010"/>
    </row>
    <row r="20011" spans="48:50" x14ac:dyDescent="0.25">
      <c r="AV20011"/>
      <c r="AW20011"/>
      <c r="AX20011"/>
    </row>
    <row r="20012" spans="48:50" x14ac:dyDescent="0.25">
      <c r="AV20012"/>
      <c r="AW20012"/>
      <c r="AX20012"/>
    </row>
    <row r="20013" spans="48:50" x14ac:dyDescent="0.25">
      <c r="AV20013"/>
      <c r="AW20013"/>
      <c r="AX20013"/>
    </row>
    <row r="20014" spans="48:50" x14ac:dyDescent="0.25">
      <c r="AV20014"/>
      <c r="AW20014"/>
      <c r="AX20014"/>
    </row>
    <row r="20015" spans="48:50" x14ac:dyDescent="0.25">
      <c r="AV20015"/>
      <c r="AW20015"/>
      <c r="AX20015"/>
    </row>
    <row r="20016" spans="48:50" x14ac:dyDescent="0.25">
      <c r="AV20016"/>
      <c r="AW20016"/>
      <c r="AX20016"/>
    </row>
    <row r="20017" spans="48:50" x14ac:dyDescent="0.25">
      <c r="AV20017"/>
      <c r="AW20017"/>
      <c r="AX20017"/>
    </row>
    <row r="20018" spans="48:50" x14ac:dyDescent="0.25">
      <c r="AV20018"/>
      <c r="AW20018"/>
      <c r="AX20018"/>
    </row>
    <row r="20019" spans="48:50" x14ac:dyDescent="0.25">
      <c r="AV20019"/>
      <c r="AW20019"/>
      <c r="AX20019"/>
    </row>
    <row r="20020" spans="48:50" x14ac:dyDescent="0.25">
      <c r="AV20020"/>
      <c r="AW20020"/>
      <c r="AX20020"/>
    </row>
    <row r="20021" spans="48:50" x14ac:dyDescent="0.25">
      <c r="AV20021"/>
      <c r="AW20021"/>
      <c r="AX20021"/>
    </row>
    <row r="20022" spans="48:50" x14ac:dyDescent="0.25">
      <c r="AV20022"/>
      <c r="AW20022"/>
      <c r="AX20022"/>
    </row>
    <row r="20023" spans="48:50" x14ac:dyDescent="0.25">
      <c r="AV20023"/>
      <c r="AW20023"/>
      <c r="AX20023"/>
    </row>
    <row r="20024" spans="48:50" x14ac:dyDescent="0.25">
      <c r="AV20024"/>
      <c r="AW20024"/>
      <c r="AX20024"/>
    </row>
    <row r="20025" spans="48:50" x14ac:dyDescent="0.25">
      <c r="AV20025"/>
      <c r="AW20025"/>
      <c r="AX20025"/>
    </row>
    <row r="20026" spans="48:50" x14ac:dyDescent="0.25">
      <c r="AV20026"/>
      <c r="AW20026"/>
      <c r="AX20026"/>
    </row>
    <row r="20027" spans="48:50" x14ac:dyDescent="0.25">
      <c r="AV20027"/>
      <c r="AW20027"/>
      <c r="AX20027"/>
    </row>
    <row r="20028" spans="48:50" x14ac:dyDescent="0.25">
      <c r="AV20028"/>
      <c r="AW20028"/>
      <c r="AX20028"/>
    </row>
    <row r="20029" spans="48:50" x14ac:dyDescent="0.25">
      <c r="AV20029"/>
      <c r="AW20029"/>
      <c r="AX20029"/>
    </row>
    <row r="20030" spans="48:50" x14ac:dyDescent="0.25">
      <c r="AV20030"/>
      <c r="AW20030"/>
      <c r="AX20030"/>
    </row>
    <row r="20031" spans="48:50" x14ac:dyDescent="0.25">
      <c r="AV20031"/>
      <c r="AW20031"/>
      <c r="AX20031"/>
    </row>
    <row r="20032" spans="48:50" x14ac:dyDescent="0.25">
      <c r="AV20032"/>
      <c r="AW20032"/>
      <c r="AX20032"/>
    </row>
    <row r="20033" spans="48:50" x14ac:dyDescent="0.25">
      <c r="AV20033"/>
      <c r="AW20033"/>
      <c r="AX20033"/>
    </row>
    <row r="20034" spans="48:50" x14ac:dyDescent="0.25">
      <c r="AV20034"/>
      <c r="AW20034"/>
      <c r="AX20034"/>
    </row>
    <row r="20035" spans="48:50" x14ac:dyDescent="0.25">
      <c r="AV20035"/>
      <c r="AW20035"/>
      <c r="AX20035"/>
    </row>
    <row r="20036" spans="48:50" x14ac:dyDescent="0.25">
      <c r="AV20036"/>
      <c r="AW20036"/>
      <c r="AX20036"/>
    </row>
    <row r="20037" spans="48:50" x14ac:dyDescent="0.25">
      <c r="AV20037"/>
      <c r="AW20037"/>
      <c r="AX20037"/>
    </row>
    <row r="20038" spans="48:50" x14ac:dyDescent="0.25">
      <c r="AV20038"/>
      <c r="AW20038"/>
      <c r="AX20038"/>
    </row>
    <row r="20039" spans="48:50" x14ac:dyDescent="0.25">
      <c r="AV20039"/>
      <c r="AW20039"/>
      <c r="AX20039"/>
    </row>
    <row r="20040" spans="48:50" x14ac:dyDescent="0.25">
      <c r="AV20040"/>
      <c r="AW20040"/>
      <c r="AX20040"/>
    </row>
    <row r="20041" spans="48:50" x14ac:dyDescent="0.25">
      <c r="AV20041"/>
      <c r="AW20041"/>
      <c r="AX20041"/>
    </row>
    <row r="20042" spans="48:50" x14ac:dyDescent="0.25">
      <c r="AV20042"/>
      <c r="AW20042"/>
      <c r="AX20042"/>
    </row>
    <row r="20043" spans="48:50" x14ac:dyDescent="0.25">
      <c r="AV20043"/>
      <c r="AW20043"/>
      <c r="AX20043"/>
    </row>
    <row r="20044" spans="48:50" x14ac:dyDescent="0.25">
      <c r="AV20044"/>
      <c r="AW20044"/>
      <c r="AX20044"/>
    </row>
    <row r="20045" spans="48:50" x14ac:dyDescent="0.25">
      <c r="AV20045"/>
      <c r="AW20045"/>
      <c r="AX20045"/>
    </row>
    <row r="20046" spans="48:50" x14ac:dyDescent="0.25">
      <c r="AV20046"/>
      <c r="AW20046"/>
      <c r="AX20046"/>
    </row>
    <row r="20047" spans="48:50" x14ac:dyDescent="0.25">
      <c r="AV20047"/>
      <c r="AW20047"/>
      <c r="AX20047"/>
    </row>
    <row r="20048" spans="48:50" x14ac:dyDescent="0.25">
      <c r="AV20048"/>
      <c r="AW20048"/>
      <c r="AX20048"/>
    </row>
    <row r="20049" spans="48:50" x14ac:dyDescent="0.25">
      <c r="AV20049"/>
      <c r="AW20049"/>
      <c r="AX20049"/>
    </row>
    <row r="20050" spans="48:50" x14ac:dyDescent="0.25">
      <c r="AV20050"/>
      <c r="AW20050"/>
      <c r="AX20050"/>
    </row>
    <row r="20051" spans="48:50" x14ac:dyDescent="0.25">
      <c r="AV20051"/>
      <c r="AW20051"/>
      <c r="AX20051"/>
    </row>
    <row r="20052" spans="48:50" x14ac:dyDescent="0.25">
      <c r="AV20052"/>
      <c r="AW20052"/>
      <c r="AX20052"/>
    </row>
    <row r="20053" spans="48:50" x14ac:dyDescent="0.25">
      <c r="AV20053"/>
      <c r="AW20053"/>
      <c r="AX20053"/>
    </row>
    <row r="20054" spans="48:50" x14ac:dyDescent="0.25">
      <c r="AV20054"/>
      <c r="AW20054"/>
      <c r="AX20054"/>
    </row>
    <row r="20055" spans="48:50" x14ac:dyDescent="0.25">
      <c r="AV20055"/>
      <c r="AW20055"/>
      <c r="AX20055"/>
    </row>
    <row r="20056" spans="48:50" x14ac:dyDescent="0.25">
      <c r="AV20056"/>
      <c r="AW20056"/>
      <c r="AX20056"/>
    </row>
    <row r="20057" spans="48:50" x14ac:dyDescent="0.25">
      <c r="AV20057"/>
      <c r="AW20057"/>
      <c r="AX20057"/>
    </row>
    <row r="20058" spans="48:50" x14ac:dyDescent="0.25">
      <c r="AV20058"/>
      <c r="AW20058"/>
      <c r="AX20058"/>
    </row>
    <row r="20059" spans="48:50" x14ac:dyDescent="0.25">
      <c r="AV20059"/>
      <c r="AW20059"/>
      <c r="AX20059"/>
    </row>
    <row r="20060" spans="48:50" x14ac:dyDescent="0.25">
      <c r="AV20060"/>
      <c r="AW20060"/>
      <c r="AX20060"/>
    </row>
    <row r="20061" spans="48:50" x14ac:dyDescent="0.25">
      <c r="AV20061"/>
      <c r="AW20061"/>
      <c r="AX20061"/>
    </row>
    <row r="20062" spans="48:50" x14ac:dyDescent="0.25">
      <c r="AV20062"/>
      <c r="AW20062"/>
      <c r="AX20062"/>
    </row>
    <row r="20063" spans="48:50" x14ac:dyDescent="0.25">
      <c r="AV20063"/>
      <c r="AW20063"/>
      <c r="AX20063"/>
    </row>
    <row r="20064" spans="48:50" x14ac:dyDescent="0.25">
      <c r="AV20064"/>
      <c r="AW20064"/>
      <c r="AX20064"/>
    </row>
    <row r="20065" spans="48:50" x14ac:dyDescent="0.25">
      <c r="AV20065"/>
      <c r="AW20065"/>
      <c r="AX20065"/>
    </row>
    <row r="20066" spans="48:50" x14ac:dyDescent="0.25">
      <c r="AV20066"/>
      <c r="AW20066"/>
      <c r="AX20066"/>
    </row>
    <row r="20067" spans="48:50" x14ac:dyDescent="0.25">
      <c r="AV20067"/>
      <c r="AW20067"/>
      <c r="AX20067"/>
    </row>
    <row r="20068" spans="48:50" x14ac:dyDescent="0.25">
      <c r="AV20068"/>
      <c r="AW20068"/>
      <c r="AX20068"/>
    </row>
    <row r="20069" spans="48:50" x14ac:dyDescent="0.25">
      <c r="AV20069"/>
      <c r="AW20069"/>
      <c r="AX20069"/>
    </row>
    <row r="20070" spans="48:50" x14ac:dyDescent="0.25">
      <c r="AV20070"/>
      <c r="AW20070"/>
      <c r="AX20070"/>
    </row>
    <row r="20071" spans="48:50" x14ac:dyDescent="0.25">
      <c r="AV20071"/>
      <c r="AW20071"/>
      <c r="AX20071"/>
    </row>
    <row r="20072" spans="48:50" x14ac:dyDescent="0.25">
      <c r="AV20072"/>
      <c r="AW20072"/>
      <c r="AX20072"/>
    </row>
    <row r="20073" spans="48:50" x14ac:dyDescent="0.25">
      <c r="AV20073"/>
      <c r="AW20073"/>
      <c r="AX20073"/>
    </row>
    <row r="20074" spans="48:50" x14ac:dyDescent="0.25">
      <c r="AV20074"/>
      <c r="AW20074"/>
      <c r="AX20074"/>
    </row>
    <row r="20075" spans="48:50" x14ac:dyDescent="0.25">
      <c r="AV20075"/>
      <c r="AW20075"/>
      <c r="AX20075"/>
    </row>
    <row r="20076" spans="48:50" x14ac:dyDescent="0.25">
      <c r="AV20076"/>
      <c r="AW20076"/>
      <c r="AX20076"/>
    </row>
    <row r="20077" spans="48:50" x14ac:dyDescent="0.25">
      <c r="AV20077"/>
      <c r="AW20077"/>
      <c r="AX20077"/>
    </row>
    <row r="20078" spans="48:50" x14ac:dyDescent="0.25">
      <c r="AV20078"/>
      <c r="AW20078"/>
      <c r="AX20078"/>
    </row>
    <row r="20079" spans="48:50" x14ac:dyDescent="0.25">
      <c r="AV20079"/>
      <c r="AW20079"/>
      <c r="AX20079"/>
    </row>
    <row r="20080" spans="48:50" x14ac:dyDescent="0.25">
      <c r="AV20080"/>
      <c r="AW20080"/>
      <c r="AX20080"/>
    </row>
    <row r="20081" spans="48:50" x14ac:dyDescent="0.25">
      <c r="AV20081"/>
      <c r="AW20081"/>
      <c r="AX20081"/>
    </row>
    <row r="20082" spans="48:50" x14ac:dyDescent="0.25">
      <c r="AV20082"/>
      <c r="AW20082"/>
      <c r="AX20082"/>
    </row>
    <row r="20083" spans="48:50" x14ac:dyDescent="0.25">
      <c r="AV20083"/>
      <c r="AW20083"/>
      <c r="AX20083"/>
    </row>
    <row r="20084" spans="48:50" x14ac:dyDescent="0.25">
      <c r="AV20084"/>
      <c r="AW20084"/>
      <c r="AX20084"/>
    </row>
    <row r="20085" spans="48:50" x14ac:dyDescent="0.25">
      <c r="AV20085"/>
      <c r="AW20085"/>
      <c r="AX20085"/>
    </row>
    <row r="20086" spans="48:50" x14ac:dyDescent="0.25">
      <c r="AV20086"/>
      <c r="AW20086"/>
      <c r="AX20086"/>
    </row>
    <row r="20087" spans="48:50" x14ac:dyDescent="0.25">
      <c r="AV20087"/>
      <c r="AW20087"/>
      <c r="AX20087"/>
    </row>
    <row r="20088" spans="48:50" x14ac:dyDescent="0.25">
      <c r="AV20088"/>
      <c r="AW20088"/>
      <c r="AX20088"/>
    </row>
    <row r="20089" spans="48:50" x14ac:dyDescent="0.25">
      <c r="AV20089"/>
      <c r="AW20089"/>
      <c r="AX20089"/>
    </row>
    <row r="20090" spans="48:50" x14ac:dyDescent="0.25">
      <c r="AV20090"/>
      <c r="AW20090"/>
      <c r="AX20090"/>
    </row>
    <row r="20091" spans="48:50" x14ac:dyDescent="0.25">
      <c r="AV20091"/>
      <c r="AW20091"/>
      <c r="AX20091"/>
    </row>
    <row r="20092" spans="48:50" x14ac:dyDescent="0.25">
      <c r="AV20092"/>
      <c r="AW20092"/>
      <c r="AX20092"/>
    </row>
    <row r="20093" spans="48:50" x14ac:dyDescent="0.25">
      <c r="AV20093"/>
      <c r="AW20093"/>
      <c r="AX20093"/>
    </row>
    <row r="20094" spans="48:50" x14ac:dyDescent="0.25">
      <c r="AV20094"/>
      <c r="AW20094"/>
      <c r="AX20094"/>
    </row>
    <row r="20095" spans="48:50" x14ac:dyDescent="0.25">
      <c r="AV20095"/>
      <c r="AW20095"/>
      <c r="AX20095"/>
    </row>
    <row r="20096" spans="48:50" x14ac:dyDescent="0.25">
      <c r="AV20096"/>
      <c r="AW20096"/>
      <c r="AX20096"/>
    </row>
    <row r="20097" spans="48:50" x14ac:dyDescent="0.25">
      <c r="AV20097"/>
      <c r="AW20097"/>
      <c r="AX20097"/>
    </row>
    <row r="20098" spans="48:50" x14ac:dyDescent="0.25">
      <c r="AV20098"/>
      <c r="AW20098"/>
      <c r="AX20098"/>
    </row>
    <row r="20099" spans="48:50" x14ac:dyDescent="0.25">
      <c r="AV20099"/>
      <c r="AW20099"/>
      <c r="AX20099"/>
    </row>
    <row r="20100" spans="48:50" x14ac:dyDescent="0.25">
      <c r="AV20100"/>
      <c r="AW20100"/>
      <c r="AX20100"/>
    </row>
    <row r="20101" spans="48:50" x14ac:dyDescent="0.25">
      <c r="AV20101"/>
      <c r="AW20101"/>
      <c r="AX20101"/>
    </row>
    <row r="20102" spans="48:50" x14ac:dyDescent="0.25">
      <c r="AV20102"/>
      <c r="AW20102"/>
      <c r="AX20102"/>
    </row>
    <row r="20103" spans="48:50" x14ac:dyDescent="0.25">
      <c r="AV20103"/>
      <c r="AW20103"/>
      <c r="AX20103"/>
    </row>
    <row r="20104" spans="48:50" x14ac:dyDescent="0.25">
      <c r="AV20104"/>
      <c r="AW20104"/>
      <c r="AX20104"/>
    </row>
    <row r="20105" spans="48:50" x14ac:dyDescent="0.25">
      <c r="AV20105"/>
      <c r="AW20105"/>
      <c r="AX20105"/>
    </row>
    <row r="20106" spans="48:50" x14ac:dyDescent="0.25">
      <c r="AV20106"/>
      <c r="AW20106"/>
      <c r="AX20106"/>
    </row>
    <row r="20107" spans="48:50" x14ac:dyDescent="0.25">
      <c r="AV20107"/>
      <c r="AW20107"/>
      <c r="AX20107"/>
    </row>
    <row r="20108" spans="48:50" x14ac:dyDescent="0.25">
      <c r="AV20108"/>
      <c r="AW20108"/>
      <c r="AX20108"/>
    </row>
    <row r="20109" spans="48:50" x14ac:dyDescent="0.25">
      <c r="AV20109"/>
      <c r="AW20109"/>
      <c r="AX20109"/>
    </row>
    <row r="20110" spans="48:50" x14ac:dyDescent="0.25">
      <c r="AV20110"/>
      <c r="AW20110"/>
      <c r="AX20110"/>
    </row>
    <row r="20111" spans="48:50" x14ac:dyDescent="0.25">
      <c r="AV20111"/>
      <c r="AW20111"/>
      <c r="AX20111"/>
    </row>
    <row r="20112" spans="48:50" x14ac:dyDescent="0.25">
      <c r="AV20112"/>
      <c r="AW20112"/>
      <c r="AX20112"/>
    </row>
    <row r="20113" spans="48:50" x14ac:dyDescent="0.25">
      <c r="AV20113"/>
      <c r="AW20113"/>
      <c r="AX20113"/>
    </row>
    <row r="20114" spans="48:50" x14ac:dyDescent="0.25">
      <c r="AV20114"/>
      <c r="AW20114"/>
      <c r="AX20114"/>
    </row>
    <row r="20115" spans="48:50" x14ac:dyDescent="0.25">
      <c r="AV20115"/>
      <c r="AW20115"/>
      <c r="AX20115"/>
    </row>
    <row r="20116" spans="48:50" x14ac:dyDescent="0.25">
      <c r="AV20116"/>
      <c r="AW20116"/>
      <c r="AX20116"/>
    </row>
    <row r="20117" spans="48:50" x14ac:dyDescent="0.25">
      <c r="AV20117"/>
      <c r="AW20117"/>
      <c r="AX20117"/>
    </row>
    <row r="20118" spans="48:50" x14ac:dyDescent="0.25">
      <c r="AV20118"/>
      <c r="AW20118"/>
      <c r="AX20118"/>
    </row>
    <row r="20119" spans="48:50" x14ac:dyDescent="0.25">
      <c r="AV20119"/>
      <c r="AW20119"/>
      <c r="AX20119"/>
    </row>
    <row r="20120" spans="48:50" x14ac:dyDescent="0.25">
      <c r="AV20120"/>
      <c r="AW20120"/>
      <c r="AX20120"/>
    </row>
    <row r="20121" spans="48:50" x14ac:dyDescent="0.25">
      <c r="AV20121"/>
      <c r="AW20121"/>
      <c r="AX20121"/>
    </row>
    <row r="20122" spans="48:50" x14ac:dyDescent="0.25">
      <c r="AV20122"/>
      <c r="AW20122"/>
      <c r="AX20122"/>
    </row>
    <row r="20123" spans="48:50" x14ac:dyDescent="0.25">
      <c r="AV20123"/>
      <c r="AW20123"/>
      <c r="AX20123"/>
    </row>
    <row r="20124" spans="48:50" x14ac:dyDescent="0.25">
      <c r="AV20124"/>
      <c r="AW20124"/>
      <c r="AX20124"/>
    </row>
    <row r="20125" spans="48:50" x14ac:dyDescent="0.25">
      <c r="AV20125"/>
      <c r="AW20125"/>
      <c r="AX20125"/>
    </row>
    <row r="20126" spans="48:50" x14ac:dyDescent="0.25">
      <c r="AV20126"/>
      <c r="AW20126"/>
      <c r="AX20126"/>
    </row>
    <row r="20127" spans="48:50" x14ac:dyDescent="0.25">
      <c r="AV20127"/>
      <c r="AW20127"/>
      <c r="AX20127"/>
    </row>
    <row r="20128" spans="48:50" x14ac:dyDescent="0.25">
      <c r="AV20128"/>
      <c r="AW20128"/>
      <c r="AX20128"/>
    </row>
    <row r="20129" spans="48:50" x14ac:dyDescent="0.25">
      <c r="AV20129"/>
      <c r="AW20129"/>
      <c r="AX20129"/>
    </row>
    <row r="20130" spans="48:50" x14ac:dyDescent="0.25">
      <c r="AV20130"/>
      <c r="AW20130"/>
      <c r="AX20130"/>
    </row>
    <row r="20131" spans="48:50" x14ac:dyDescent="0.25">
      <c r="AV20131"/>
      <c r="AW20131"/>
      <c r="AX20131"/>
    </row>
    <row r="20132" spans="48:50" x14ac:dyDescent="0.25">
      <c r="AV20132"/>
      <c r="AW20132"/>
      <c r="AX20132"/>
    </row>
    <row r="20133" spans="48:50" x14ac:dyDescent="0.25">
      <c r="AV20133"/>
      <c r="AW20133"/>
      <c r="AX20133"/>
    </row>
    <row r="20134" spans="48:50" x14ac:dyDescent="0.25">
      <c r="AV20134"/>
      <c r="AW20134"/>
      <c r="AX20134"/>
    </row>
    <row r="20135" spans="48:50" x14ac:dyDescent="0.25">
      <c r="AV20135"/>
      <c r="AW20135"/>
      <c r="AX20135"/>
    </row>
    <row r="20136" spans="48:50" x14ac:dyDescent="0.25">
      <c r="AV20136"/>
      <c r="AW20136"/>
      <c r="AX20136"/>
    </row>
    <row r="20137" spans="48:50" x14ac:dyDescent="0.25">
      <c r="AV20137"/>
      <c r="AW20137"/>
      <c r="AX20137"/>
    </row>
    <row r="20138" spans="48:50" x14ac:dyDescent="0.25">
      <c r="AV20138"/>
      <c r="AW20138"/>
      <c r="AX20138"/>
    </row>
    <row r="20139" spans="48:50" x14ac:dyDescent="0.25">
      <c r="AV20139"/>
      <c r="AW20139"/>
      <c r="AX20139"/>
    </row>
    <row r="20140" spans="48:50" x14ac:dyDescent="0.25">
      <c r="AV20140"/>
      <c r="AW20140"/>
      <c r="AX20140"/>
    </row>
    <row r="20141" spans="48:50" x14ac:dyDescent="0.25">
      <c r="AV20141"/>
      <c r="AW20141"/>
      <c r="AX20141"/>
    </row>
    <row r="20142" spans="48:50" x14ac:dyDescent="0.25">
      <c r="AV20142"/>
      <c r="AW20142"/>
      <c r="AX20142"/>
    </row>
    <row r="20143" spans="48:50" x14ac:dyDescent="0.25">
      <c r="AV20143"/>
      <c r="AW20143"/>
      <c r="AX20143"/>
    </row>
    <row r="20144" spans="48:50" x14ac:dyDescent="0.25">
      <c r="AV20144"/>
      <c r="AW20144"/>
      <c r="AX20144"/>
    </row>
    <row r="20145" spans="48:50" x14ac:dyDescent="0.25">
      <c r="AV20145"/>
      <c r="AW20145"/>
      <c r="AX20145"/>
    </row>
    <row r="20146" spans="48:50" x14ac:dyDescent="0.25">
      <c r="AV20146"/>
      <c r="AW20146"/>
      <c r="AX20146"/>
    </row>
    <row r="20147" spans="48:50" x14ac:dyDescent="0.25">
      <c r="AV20147"/>
      <c r="AW20147"/>
      <c r="AX20147"/>
    </row>
    <row r="20148" spans="48:50" x14ac:dyDescent="0.25">
      <c r="AV20148"/>
      <c r="AW20148"/>
      <c r="AX20148"/>
    </row>
    <row r="20149" spans="48:50" x14ac:dyDescent="0.25">
      <c r="AV20149"/>
      <c r="AW20149"/>
      <c r="AX20149"/>
    </row>
    <row r="20150" spans="48:50" x14ac:dyDescent="0.25">
      <c r="AV20150"/>
      <c r="AW20150"/>
      <c r="AX20150"/>
    </row>
    <row r="20151" spans="48:50" x14ac:dyDescent="0.25">
      <c r="AV20151"/>
      <c r="AW20151"/>
      <c r="AX20151"/>
    </row>
    <row r="20152" spans="48:50" x14ac:dyDescent="0.25">
      <c r="AV20152"/>
      <c r="AW20152"/>
      <c r="AX20152"/>
    </row>
    <row r="20153" spans="48:50" x14ac:dyDescent="0.25">
      <c r="AV20153"/>
      <c r="AW20153"/>
      <c r="AX20153"/>
    </row>
    <row r="20154" spans="48:50" x14ac:dyDescent="0.25">
      <c r="AV20154"/>
      <c r="AW20154"/>
      <c r="AX20154"/>
    </row>
    <row r="20155" spans="48:50" x14ac:dyDescent="0.25">
      <c r="AV20155"/>
      <c r="AW20155"/>
      <c r="AX20155"/>
    </row>
    <row r="20156" spans="48:50" x14ac:dyDescent="0.25">
      <c r="AV20156"/>
      <c r="AW20156"/>
      <c r="AX20156"/>
    </row>
    <row r="20157" spans="48:50" x14ac:dyDescent="0.25">
      <c r="AV20157"/>
      <c r="AW20157"/>
      <c r="AX20157"/>
    </row>
    <row r="20158" spans="48:50" x14ac:dyDescent="0.25">
      <c r="AV20158"/>
      <c r="AW20158"/>
      <c r="AX20158"/>
    </row>
    <row r="20159" spans="48:50" x14ac:dyDescent="0.25">
      <c r="AV20159"/>
      <c r="AW20159"/>
      <c r="AX20159"/>
    </row>
    <row r="20160" spans="48:50" x14ac:dyDescent="0.25">
      <c r="AV20160"/>
      <c r="AW20160"/>
      <c r="AX20160"/>
    </row>
    <row r="20161" spans="48:50" x14ac:dyDescent="0.25">
      <c r="AV20161"/>
      <c r="AW20161"/>
      <c r="AX20161"/>
    </row>
    <row r="20162" spans="48:50" x14ac:dyDescent="0.25">
      <c r="AV20162"/>
      <c r="AW20162"/>
      <c r="AX20162"/>
    </row>
    <row r="20163" spans="48:50" x14ac:dyDescent="0.25">
      <c r="AV20163"/>
      <c r="AW20163"/>
      <c r="AX20163"/>
    </row>
    <row r="20164" spans="48:50" x14ac:dyDescent="0.25">
      <c r="AV20164"/>
      <c r="AW20164"/>
      <c r="AX20164"/>
    </row>
    <row r="20165" spans="48:50" x14ac:dyDescent="0.25">
      <c r="AV20165"/>
      <c r="AW20165"/>
      <c r="AX20165"/>
    </row>
    <row r="20166" spans="48:50" x14ac:dyDescent="0.25">
      <c r="AV20166"/>
      <c r="AW20166"/>
      <c r="AX20166"/>
    </row>
    <row r="20167" spans="48:50" x14ac:dyDescent="0.25">
      <c r="AV20167"/>
      <c r="AW20167"/>
      <c r="AX20167"/>
    </row>
    <row r="20168" spans="48:50" x14ac:dyDescent="0.25">
      <c r="AV20168"/>
      <c r="AW20168"/>
      <c r="AX20168"/>
    </row>
    <row r="20169" spans="48:50" x14ac:dyDescent="0.25">
      <c r="AV20169"/>
      <c r="AW20169"/>
      <c r="AX20169"/>
    </row>
    <row r="20170" spans="48:50" x14ac:dyDescent="0.25">
      <c r="AV20170"/>
      <c r="AW20170"/>
      <c r="AX20170"/>
    </row>
    <row r="20171" spans="48:50" x14ac:dyDescent="0.25">
      <c r="AV20171"/>
      <c r="AW20171"/>
      <c r="AX20171"/>
    </row>
    <row r="20172" spans="48:50" x14ac:dyDescent="0.25">
      <c r="AV20172"/>
      <c r="AW20172"/>
      <c r="AX20172"/>
    </row>
    <row r="20173" spans="48:50" x14ac:dyDescent="0.25">
      <c r="AV20173"/>
      <c r="AW20173"/>
      <c r="AX20173"/>
    </row>
    <row r="20174" spans="48:50" x14ac:dyDescent="0.25">
      <c r="AV20174"/>
      <c r="AW20174"/>
      <c r="AX20174"/>
    </row>
    <row r="20175" spans="48:50" x14ac:dyDescent="0.25">
      <c r="AV20175"/>
      <c r="AW20175"/>
      <c r="AX20175"/>
    </row>
    <row r="20176" spans="48:50" x14ac:dyDescent="0.25">
      <c r="AV20176"/>
      <c r="AW20176"/>
      <c r="AX20176"/>
    </row>
    <row r="20177" spans="48:50" x14ac:dyDescent="0.25">
      <c r="AV20177"/>
      <c r="AW20177"/>
      <c r="AX20177"/>
    </row>
    <row r="20178" spans="48:50" x14ac:dyDescent="0.25">
      <c r="AV20178"/>
      <c r="AW20178"/>
      <c r="AX20178"/>
    </row>
    <row r="20179" spans="48:50" x14ac:dyDescent="0.25">
      <c r="AV20179"/>
      <c r="AW20179"/>
      <c r="AX20179"/>
    </row>
    <row r="20180" spans="48:50" x14ac:dyDescent="0.25">
      <c r="AV20180"/>
      <c r="AW20180"/>
      <c r="AX20180"/>
    </row>
    <row r="20181" spans="48:50" x14ac:dyDescent="0.25">
      <c r="AV20181"/>
      <c r="AW20181"/>
      <c r="AX20181"/>
    </row>
    <row r="20182" spans="48:50" x14ac:dyDescent="0.25">
      <c r="AV20182"/>
      <c r="AW20182"/>
      <c r="AX20182"/>
    </row>
    <row r="20183" spans="48:50" x14ac:dyDescent="0.25">
      <c r="AV20183"/>
      <c r="AW20183"/>
      <c r="AX20183"/>
    </row>
    <row r="20184" spans="48:50" x14ac:dyDescent="0.25">
      <c r="AV20184"/>
      <c r="AW20184"/>
      <c r="AX20184"/>
    </row>
    <row r="20185" spans="48:50" x14ac:dyDescent="0.25">
      <c r="AV20185"/>
      <c r="AW20185"/>
      <c r="AX20185"/>
    </row>
    <row r="20186" spans="48:50" x14ac:dyDescent="0.25">
      <c r="AV20186"/>
      <c r="AW20186"/>
      <c r="AX20186"/>
    </row>
    <row r="20187" spans="48:50" x14ac:dyDescent="0.25">
      <c r="AV20187"/>
      <c r="AW20187"/>
      <c r="AX20187"/>
    </row>
    <row r="20188" spans="48:50" x14ac:dyDescent="0.25">
      <c r="AV20188"/>
      <c r="AW20188"/>
      <c r="AX20188"/>
    </row>
    <row r="20189" spans="48:50" x14ac:dyDescent="0.25">
      <c r="AV20189"/>
      <c r="AW20189"/>
      <c r="AX20189"/>
    </row>
    <row r="20190" spans="48:50" x14ac:dyDescent="0.25">
      <c r="AV20190"/>
      <c r="AW20190"/>
      <c r="AX20190"/>
    </row>
    <row r="20191" spans="48:50" x14ac:dyDescent="0.25">
      <c r="AV20191"/>
      <c r="AW20191"/>
      <c r="AX20191"/>
    </row>
    <row r="20192" spans="48:50" x14ac:dyDescent="0.25">
      <c r="AV20192"/>
      <c r="AW20192"/>
      <c r="AX20192"/>
    </row>
    <row r="20193" spans="48:50" x14ac:dyDescent="0.25">
      <c r="AV20193"/>
      <c r="AW20193"/>
      <c r="AX20193"/>
    </row>
    <row r="20194" spans="48:50" x14ac:dyDescent="0.25">
      <c r="AV20194"/>
      <c r="AW20194"/>
      <c r="AX20194"/>
    </row>
    <row r="20195" spans="48:50" x14ac:dyDescent="0.25">
      <c r="AV20195"/>
      <c r="AW20195"/>
      <c r="AX20195"/>
    </row>
    <row r="20196" spans="48:50" x14ac:dyDescent="0.25">
      <c r="AV20196"/>
      <c r="AW20196"/>
      <c r="AX20196"/>
    </row>
    <row r="20197" spans="48:50" x14ac:dyDescent="0.25">
      <c r="AV20197"/>
      <c r="AW20197"/>
      <c r="AX20197"/>
    </row>
    <row r="20198" spans="48:50" x14ac:dyDescent="0.25">
      <c r="AV20198"/>
      <c r="AW20198"/>
      <c r="AX20198"/>
    </row>
    <row r="20199" spans="48:50" x14ac:dyDescent="0.25">
      <c r="AV20199"/>
      <c r="AW20199"/>
      <c r="AX20199"/>
    </row>
    <row r="20200" spans="48:50" x14ac:dyDescent="0.25">
      <c r="AV20200"/>
      <c r="AW20200"/>
      <c r="AX20200"/>
    </row>
    <row r="20201" spans="48:50" x14ac:dyDescent="0.25">
      <c r="AV20201"/>
      <c r="AW20201"/>
      <c r="AX20201"/>
    </row>
    <row r="20202" spans="48:50" x14ac:dyDescent="0.25">
      <c r="AV20202"/>
      <c r="AW20202"/>
      <c r="AX20202"/>
    </row>
    <row r="20203" spans="48:50" x14ac:dyDescent="0.25">
      <c r="AV20203"/>
      <c r="AW20203"/>
      <c r="AX20203"/>
    </row>
    <row r="20204" spans="48:50" x14ac:dyDescent="0.25">
      <c r="AV20204"/>
      <c r="AW20204"/>
      <c r="AX20204"/>
    </row>
    <row r="20205" spans="48:50" x14ac:dyDescent="0.25">
      <c r="AV20205"/>
      <c r="AW20205"/>
      <c r="AX20205"/>
    </row>
    <row r="20206" spans="48:50" x14ac:dyDescent="0.25">
      <c r="AV20206"/>
      <c r="AW20206"/>
      <c r="AX20206"/>
    </row>
    <row r="20207" spans="48:50" x14ac:dyDescent="0.25">
      <c r="AV20207"/>
      <c r="AW20207"/>
      <c r="AX20207"/>
    </row>
    <row r="20208" spans="48:50" x14ac:dyDescent="0.25">
      <c r="AV20208"/>
      <c r="AW20208"/>
      <c r="AX20208"/>
    </row>
    <row r="20209" spans="48:50" x14ac:dyDescent="0.25">
      <c r="AV20209"/>
      <c r="AW20209"/>
      <c r="AX20209"/>
    </row>
    <row r="20210" spans="48:50" x14ac:dyDescent="0.25">
      <c r="AV20210"/>
      <c r="AW20210"/>
      <c r="AX20210"/>
    </row>
    <row r="20211" spans="48:50" x14ac:dyDescent="0.25">
      <c r="AV20211"/>
      <c r="AW20211"/>
      <c r="AX20211"/>
    </row>
    <row r="20212" spans="48:50" x14ac:dyDescent="0.25">
      <c r="AV20212"/>
      <c r="AW20212"/>
      <c r="AX20212"/>
    </row>
    <row r="20213" spans="48:50" x14ac:dyDescent="0.25">
      <c r="AV20213"/>
      <c r="AW20213"/>
      <c r="AX20213"/>
    </row>
    <row r="20214" spans="48:50" x14ac:dyDescent="0.25">
      <c r="AV20214"/>
      <c r="AW20214"/>
      <c r="AX20214"/>
    </row>
    <row r="20215" spans="48:50" x14ac:dyDescent="0.25">
      <c r="AV20215"/>
      <c r="AW20215"/>
      <c r="AX20215"/>
    </row>
    <row r="20216" spans="48:50" x14ac:dyDescent="0.25">
      <c r="AV20216"/>
      <c r="AW20216"/>
      <c r="AX20216"/>
    </row>
    <row r="20217" spans="48:50" x14ac:dyDescent="0.25">
      <c r="AV20217"/>
      <c r="AW20217"/>
      <c r="AX20217"/>
    </row>
    <row r="20218" spans="48:50" x14ac:dyDescent="0.25">
      <c r="AV20218"/>
      <c r="AW20218"/>
      <c r="AX20218"/>
    </row>
    <row r="20219" spans="48:50" x14ac:dyDescent="0.25">
      <c r="AV20219"/>
      <c r="AW20219"/>
      <c r="AX20219"/>
    </row>
    <row r="20220" spans="48:50" x14ac:dyDescent="0.25">
      <c r="AV20220"/>
      <c r="AW20220"/>
      <c r="AX20220"/>
    </row>
    <row r="20221" spans="48:50" x14ac:dyDescent="0.25">
      <c r="AV20221"/>
      <c r="AW20221"/>
      <c r="AX20221"/>
    </row>
    <row r="20222" spans="48:50" x14ac:dyDescent="0.25">
      <c r="AV20222"/>
      <c r="AW20222"/>
      <c r="AX20222"/>
    </row>
    <row r="20223" spans="48:50" x14ac:dyDescent="0.25">
      <c r="AV20223"/>
      <c r="AW20223"/>
      <c r="AX20223"/>
    </row>
    <row r="20224" spans="48:50" x14ac:dyDescent="0.25">
      <c r="AV20224"/>
      <c r="AW20224"/>
      <c r="AX20224"/>
    </row>
    <row r="20225" spans="48:50" x14ac:dyDescent="0.25">
      <c r="AV20225"/>
      <c r="AW20225"/>
      <c r="AX20225"/>
    </row>
    <row r="20226" spans="48:50" x14ac:dyDescent="0.25">
      <c r="AV20226"/>
      <c r="AW20226"/>
      <c r="AX20226"/>
    </row>
    <row r="20227" spans="48:50" x14ac:dyDescent="0.25">
      <c r="AV20227"/>
      <c r="AW20227"/>
      <c r="AX20227"/>
    </row>
    <row r="20228" spans="48:50" x14ac:dyDescent="0.25">
      <c r="AV20228"/>
      <c r="AW20228"/>
      <c r="AX20228"/>
    </row>
    <row r="20229" spans="48:50" x14ac:dyDescent="0.25">
      <c r="AV20229"/>
      <c r="AW20229"/>
      <c r="AX20229"/>
    </row>
    <row r="20230" spans="48:50" x14ac:dyDescent="0.25">
      <c r="AV20230"/>
      <c r="AW20230"/>
      <c r="AX20230"/>
    </row>
    <row r="20231" spans="48:50" x14ac:dyDescent="0.25">
      <c r="AV20231"/>
      <c r="AW20231"/>
      <c r="AX20231"/>
    </row>
    <row r="20232" spans="48:50" x14ac:dyDescent="0.25">
      <c r="AV20232"/>
      <c r="AW20232"/>
      <c r="AX20232"/>
    </row>
    <row r="20233" spans="48:50" x14ac:dyDescent="0.25">
      <c r="AV20233"/>
      <c r="AW20233"/>
      <c r="AX20233"/>
    </row>
    <row r="20234" spans="48:50" x14ac:dyDescent="0.25">
      <c r="AV20234"/>
      <c r="AW20234"/>
      <c r="AX20234"/>
    </row>
    <row r="20235" spans="48:50" x14ac:dyDescent="0.25">
      <c r="AV20235"/>
      <c r="AW20235"/>
      <c r="AX20235"/>
    </row>
    <row r="20236" spans="48:50" x14ac:dyDescent="0.25">
      <c r="AV20236"/>
      <c r="AW20236"/>
      <c r="AX20236"/>
    </row>
    <row r="20237" spans="48:50" x14ac:dyDescent="0.25">
      <c r="AV20237"/>
      <c r="AW20237"/>
      <c r="AX20237"/>
    </row>
    <row r="20238" spans="48:50" x14ac:dyDescent="0.25">
      <c r="AV20238"/>
      <c r="AW20238"/>
      <c r="AX20238"/>
    </row>
    <row r="20239" spans="48:50" x14ac:dyDescent="0.25">
      <c r="AV20239"/>
      <c r="AW20239"/>
      <c r="AX20239"/>
    </row>
    <row r="20240" spans="48:50" x14ac:dyDescent="0.25">
      <c r="AV20240"/>
      <c r="AW20240"/>
      <c r="AX20240"/>
    </row>
    <row r="20241" spans="48:50" x14ac:dyDescent="0.25">
      <c r="AV20241"/>
      <c r="AW20241"/>
      <c r="AX20241"/>
    </row>
    <row r="20242" spans="48:50" x14ac:dyDescent="0.25">
      <c r="AV20242"/>
      <c r="AW20242"/>
      <c r="AX20242"/>
    </row>
    <row r="20243" spans="48:50" x14ac:dyDescent="0.25">
      <c r="AV20243"/>
      <c r="AW20243"/>
      <c r="AX20243"/>
    </row>
    <row r="20244" spans="48:50" x14ac:dyDescent="0.25">
      <c r="AV20244"/>
      <c r="AW20244"/>
      <c r="AX20244"/>
    </row>
    <row r="20245" spans="48:50" x14ac:dyDescent="0.25">
      <c r="AV20245"/>
      <c r="AW20245"/>
      <c r="AX20245"/>
    </row>
    <row r="20246" spans="48:50" x14ac:dyDescent="0.25">
      <c r="AV20246"/>
      <c r="AW20246"/>
      <c r="AX20246"/>
    </row>
    <row r="20247" spans="48:50" x14ac:dyDescent="0.25">
      <c r="AV20247"/>
      <c r="AW20247"/>
      <c r="AX20247"/>
    </row>
    <row r="20248" spans="48:50" x14ac:dyDescent="0.25">
      <c r="AV20248"/>
      <c r="AW20248"/>
      <c r="AX20248"/>
    </row>
    <row r="20249" spans="48:50" x14ac:dyDescent="0.25">
      <c r="AV20249"/>
      <c r="AW20249"/>
      <c r="AX20249"/>
    </row>
    <row r="20250" spans="48:50" x14ac:dyDescent="0.25">
      <c r="AV20250"/>
      <c r="AW20250"/>
      <c r="AX20250"/>
    </row>
    <row r="20251" spans="48:50" x14ac:dyDescent="0.25">
      <c r="AV20251"/>
      <c r="AW20251"/>
      <c r="AX20251"/>
    </row>
    <row r="20252" spans="48:50" x14ac:dyDescent="0.25">
      <c r="AV20252"/>
      <c r="AW20252"/>
      <c r="AX20252"/>
    </row>
    <row r="20253" spans="48:50" x14ac:dyDescent="0.25">
      <c r="AV20253"/>
      <c r="AW20253"/>
      <c r="AX20253"/>
    </row>
    <row r="20254" spans="48:50" x14ac:dyDescent="0.25">
      <c r="AV20254"/>
      <c r="AW20254"/>
      <c r="AX20254"/>
    </row>
    <row r="20255" spans="48:50" x14ac:dyDescent="0.25">
      <c r="AV20255"/>
      <c r="AW20255"/>
      <c r="AX20255"/>
    </row>
    <row r="20256" spans="48:50" x14ac:dyDescent="0.25">
      <c r="AV20256"/>
      <c r="AW20256"/>
      <c r="AX20256"/>
    </row>
    <row r="20257" spans="48:50" x14ac:dyDescent="0.25">
      <c r="AV20257"/>
      <c r="AW20257"/>
      <c r="AX20257"/>
    </row>
    <row r="20258" spans="48:50" x14ac:dyDescent="0.25">
      <c r="AV20258"/>
      <c r="AW20258"/>
      <c r="AX20258"/>
    </row>
    <row r="20259" spans="48:50" x14ac:dyDescent="0.25">
      <c r="AV20259"/>
      <c r="AW20259"/>
      <c r="AX20259"/>
    </row>
    <row r="20260" spans="48:50" x14ac:dyDescent="0.25">
      <c r="AV20260"/>
      <c r="AW20260"/>
      <c r="AX20260"/>
    </row>
    <row r="20261" spans="48:50" x14ac:dyDescent="0.25">
      <c r="AV20261"/>
      <c r="AW20261"/>
      <c r="AX20261"/>
    </row>
    <row r="20262" spans="48:50" x14ac:dyDescent="0.25">
      <c r="AV20262"/>
      <c r="AW20262"/>
      <c r="AX20262"/>
    </row>
    <row r="20263" spans="48:50" x14ac:dyDescent="0.25">
      <c r="AV20263"/>
      <c r="AW20263"/>
      <c r="AX20263"/>
    </row>
    <row r="20264" spans="48:50" x14ac:dyDescent="0.25">
      <c r="AV20264"/>
      <c r="AW20264"/>
      <c r="AX20264"/>
    </row>
    <row r="20265" spans="48:50" x14ac:dyDescent="0.25">
      <c r="AV20265"/>
      <c r="AW20265"/>
      <c r="AX20265"/>
    </row>
    <row r="20266" spans="48:50" x14ac:dyDescent="0.25">
      <c r="AV20266"/>
      <c r="AW20266"/>
      <c r="AX20266"/>
    </row>
    <row r="20267" spans="48:50" x14ac:dyDescent="0.25">
      <c r="AV20267"/>
      <c r="AW20267"/>
      <c r="AX20267"/>
    </row>
    <row r="20268" spans="48:50" x14ac:dyDescent="0.25">
      <c r="AV20268"/>
      <c r="AW20268"/>
      <c r="AX20268"/>
    </row>
    <row r="20269" spans="48:50" x14ac:dyDescent="0.25">
      <c r="AV20269"/>
      <c r="AW20269"/>
      <c r="AX20269"/>
    </row>
    <row r="20270" spans="48:50" x14ac:dyDescent="0.25">
      <c r="AV20270"/>
      <c r="AW20270"/>
      <c r="AX20270"/>
    </row>
    <row r="20271" spans="48:50" x14ac:dyDescent="0.25">
      <c r="AV20271"/>
      <c r="AW20271"/>
      <c r="AX20271"/>
    </row>
    <row r="20272" spans="48:50" x14ac:dyDescent="0.25">
      <c r="AV20272"/>
      <c r="AW20272"/>
      <c r="AX20272"/>
    </row>
    <row r="20273" spans="48:50" x14ac:dyDescent="0.25">
      <c r="AV20273"/>
      <c r="AW20273"/>
      <c r="AX20273"/>
    </row>
    <row r="20274" spans="48:50" x14ac:dyDescent="0.25">
      <c r="AV20274"/>
      <c r="AW20274"/>
      <c r="AX20274"/>
    </row>
    <row r="20275" spans="48:50" x14ac:dyDescent="0.25">
      <c r="AV20275"/>
      <c r="AW20275"/>
      <c r="AX20275"/>
    </row>
    <row r="20276" spans="48:50" x14ac:dyDescent="0.25">
      <c r="AV20276"/>
      <c r="AW20276"/>
      <c r="AX20276"/>
    </row>
    <row r="20277" spans="48:50" x14ac:dyDescent="0.25">
      <c r="AV20277"/>
      <c r="AW20277"/>
      <c r="AX20277"/>
    </row>
    <row r="20278" spans="48:50" x14ac:dyDescent="0.25">
      <c r="AV20278"/>
      <c r="AW20278"/>
      <c r="AX20278"/>
    </row>
    <row r="20279" spans="48:50" x14ac:dyDescent="0.25">
      <c r="AV20279"/>
      <c r="AW20279"/>
      <c r="AX20279"/>
    </row>
    <row r="20280" spans="48:50" x14ac:dyDescent="0.25">
      <c r="AV20280"/>
      <c r="AW20280"/>
      <c r="AX20280"/>
    </row>
    <row r="20281" spans="48:50" x14ac:dyDescent="0.25">
      <c r="AV20281"/>
      <c r="AW20281"/>
      <c r="AX20281"/>
    </row>
    <row r="20282" spans="48:50" x14ac:dyDescent="0.25">
      <c r="AV20282"/>
      <c r="AW20282"/>
      <c r="AX20282"/>
    </row>
    <row r="20283" spans="48:50" x14ac:dyDescent="0.25">
      <c r="AV20283"/>
      <c r="AW20283"/>
      <c r="AX20283"/>
    </row>
    <row r="20284" spans="48:50" x14ac:dyDescent="0.25">
      <c r="AV20284"/>
      <c r="AW20284"/>
      <c r="AX20284"/>
    </row>
    <row r="20285" spans="48:50" x14ac:dyDescent="0.25">
      <c r="AV20285"/>
      <c r="AW20285"/>
      <c r="AX20285"/>
    </row>
    <row r="20286" spans="48:50" x14ac:dyDescent="0.25">
      <c r="AV20286"/>
      <c r="AW20286"/>
      <c r="AX20286"/>
    </row>
    <row r="20287" spans="48:50" x14ac:dyDescent="0.25">
      <c r="AV20287"/>
      <c r="AW20287"/>
      <c r="AX20287"/>
    </row>
    <row r="20288" spans="48:50" x14ac:dyDescent="0.25">
      <c r="AV20288"/>
      <c r="AW20288"/>
      <c r="AX20288"/>
    </row>
    <row r="20289" spans="48:50" x14ac:dyDescent="0.25">
      <c r="AV20289"/>
      <c r="AW20289"/>
      <c r="AX20289"/>
    </row>
    <row r="20290" spans="48:50" x14ac:dyDescent="0.25">
      <c r="AV20290"/>
      <c r="AW20290"/>
      <c r="AX20290"/>
    </row>
    <row r="20291" spans="48:50" x14ac:dyDescent="0.25">
      <c r="AV20291"/>
      <c r="AW20291"/>
      <c r="AX20291"/>
    </row>
    <row r="20292" spans="48:50" x14ac:dyDescent="0.25">
      <c r="AV20292"/>
      <c r="AW20292"/>
      <c r="AX20292"/>
    </row>
    <row r="20293" spans="48:50" x14ac:dyDescent="0.25">
      <c r="AV20293"/>
      <c r="AW20293"/>
      <c r="AX20293"/>
    </row>
    <row r="20294" spans="48:50" x14ac:dyDescent="0.25">
      <c r="AV20294"/>
      <c r="AW20294"/>
      <c r="AX20294"/>
    </row>
    <row r="20295" spans="48:50" x14ac:dyDescent="0.25">
      <c r="AV20295"/>
      <c r="AW20295"/>
      <c r="AX20295"/>
    </row>
    <row r="20296" spans="48:50" x14ac:dyDescent="0.25">
      <c r="AV20296"/>
      <c r="AW20296"/>
      <c r="AX20296"/>
    </row>
    <row r="20297" spans="48:50" x14ac:dyDescent="0.25">
      <c r="AV20297"/>
      <c r="AW20297"/>
      <c r="AX20297"/>
    </row>
    <row r="20298" spans="48:50" x14ac:dyDescent="0.25">
      <c r="AV20298"/>
      <c r="AW20298"/>
      <c r="AX20298"/>
    </row>
    <row r="20299" spans="48:50" x14ac:dyDescent="0.25">
      <c r="AV20299"/>
      <c r="AW20299"/>
      <c r="AX20299"/>
    </row>
    <row r="20300" spans="48:50" x14ac:dyDescent="0.25">
      <c r="AV20300"/>
      <c r="AW20300"/>
      <c r="AX20300"/>
    </row>
    <row r="20301" spans="48:50" x14ac:dyDescent="0.25">
      <c r="AV20301"/>
      <c r="AW20301"/>
      <c r="AX20301"/>
    </row>
    <row r="20302" spans="48:50" x14ac:dyDescent="0.25">
      <c r="AV20302"/>
      <c r="AW20302"/>
      <c r="AX20302"/>
    </row>
    <row r="20303" spans="48:50" x14ac:dyDescent="0.25">
      <c r="AV20303"/>
      <c r="AW20303"/>
      <c r="AX20303"/>
    </row>
    <row r="20304" spans="48:50" x14ac:dyDescent="0.25">
      <c r="AV20304"/>
      <c r="AW20304"/>
      <c r="AX20304"/>
    </row>
    <row r="20305" spans="48:50" x14ac:dyDescent="0.25">
      <c r="AV20305"/>
      <c r="AW20305"/>
      <c r="AX20305"/>
    </row>
    <row r="20306" spans="48:50" x14ac:dyDescent="0.25">
      <c r="AV20306"/>
      <c r="AW20306"/>
      <c r="AX20306"/>
    </row>
    <row r="20307" spans="48:50" x14ac:dyDescent="0.25">
      <c r="AV20307"/>
      <c r="AW20307"/>
      <c r="AX20307"/>
    </row>
    <row r="20308" spans="48:50" x14ac:dyDescent="0.25">
      <c r="AV20308"/>
      <c r="AW20308"/>
      <c r="AX20308"/>
    </row>
    <row r="20309" spans="48:50" x14ac:dyDescent="0.25">
      <c r="AV20309"/>
      <c r="AW20309"/>
      <c r="AX20309"/>
    </row>
    <row r="20310" spans="48:50" x14ac:dyDescent="0.25">
      <c r="AV20310"/>
      <c r="AW20310"/>
      <c r="AX20310"/>
    </row>
    <row r="20311" spans="48:50" x14ac:dyDescent="0.25">
      <c r="AV20311"/>
      <c r="AW20311"/>
      <c r="AX20311"/>
    </row>
    <row r="20312" spans="48:50" x14ac:dyDescent="0.25">
      <c r="AV20312"/>
      <c r="AW20312"/>
      <c r="AX20312"/>
    </row>
    <row r="20313" spans="48:50" x14ac:dyDescent="0.25">
      <c r="AV20313"/>
      <c r="AW20313"/>
      <c r="AX20313"/>
    </row>
    <row r="20314" spans="48:50" x14ac:dyDescent="0.25">
      <c r="AV20314"/>
      <c r="AW20314"/>
      <c r="AX20314"/>
    </row>
    <row r="20315" spans="48:50" x14ac:dyDescent="0.25">
      <c r="AV20315"/>
      <c r="AW20315"/>
      <c r="AX20315"/>
    </row>
    <row r="20316" spans="48:50" x14ac:dyDescent="0.25">
      <c r="AV20316"/>
      <c r="AW20316"/>
      <c r="AX20316"/>
    </row>
    <row r="20317" spans="48:50" x14ac:dyDescent="0.25">
      <c r="AV20317"/>
      <c r="AW20317"/>
      <c r="AX20317"/>
    </row>
    <row r="20318" spans="48:50" x14ac:dyDescent="0.25">
      <c r="AV20318"/>
      <c r="AW20318"/>
      <c r="AX20318"/>
    </row>
    <row r="20319" spans="48:50" x14ac:dyDescent="0.25">
      <c r="AV20319"/>
      <c r="AW20319"/>
      <c r="AX20319"/>
    </row>
    <row r="20320" spans="48:50" x14ac:dyDescent="0.25">
      <c r="AV20320"/>
      <c r="AW20320"/>
      <c r="AX20320"/>
    </row>
    <row r="20321" spans="48:50" x14ac:dyDescent="0.25">
      <c r="AV20321"/>
      <c r="AW20321"/>
      <c r="AX20321"/>
    </row>
    <row r="20322" spans="48:50" x14ac:dyDescent="0.25">
      <c r="AV20322"/>
      <c r="AW20322"/>
      <c r="AX20322"/>
    </row>
    <row r="20323" spans="48:50" x14ac:dyDescent="0.25">
      <c r="AV20323"/>
      <c r="AW20323"/>
      <c r="AX20323"/>
    </row>
    <row r="20324" spans="48:50" x14ac:dyDescent="0.25">
      <c r="AV20324"/>
      <c r="AW20324"/>
      <c r="AX20324"/>
    </row>
    <row r="20325" spans="48:50" x14ac:dyDescent="0.25">
      <c r="AV20325"/>
      <c r="AW20325"/>
      <c r="AX20325"/>
    </row>
    <row r="20326" spans="48:50" x14ac:dyDescent="0.25">
      <c r="AV20326"/>
      <c r="AW20326"/>
      <c r="AX20326"/>
    </row>
    <row r="20327" spans="48:50" x14ac:dyDescent="0.25">
      <c r="AV20327"/>
      <c r="AW20327"/>
      <c r="AX20327"/>
    </row>
    <row r="20328" spans="48:50" x14ac:dyDescent="0.25">
      <c r="AV20328"/>
      <c r="AW20328"/>
      <c r="AX20328"/>
    </row>
    <row r="20329" spans="48:50" x14ac:dyDescent="0.25">
      <c r="AV20329"/>
      <c r="AW20329"/>
      <c r="AX20329"/>
    </row>
    <row r="20330" spans="48:50" x14ac:dyDescent="0.25">
      <c r="AV20330"/>
      <c r="AW20330"/>
      <c r="AX20330"/>
    </row>
    <row r="20331" spans="48:50" x14ac:dyDescent="0.25">
      <c r="AV20331"/>
      <c r="AW20331"/>
      <c r="AX20331"/>
    </row>
    <row r="20332" spans="48:50" x14ac:dyDescent="0.25">
      <c r="AV20332"/>
      <c r="AW20332"/>
      <c r="AX20332"/>
    </row>
    <row r="20333" spans="48:50" x14ac:dyDescent="0.25">
      <c r="AV20333"/>
      <c r="AW20333"/>
      <c r="AX20333"/>
    </row>
    <row r="20334" spans="48:50" x14ac:dyDescent="0.25">
      <c r="AV20334"/>
      <c r="AW20334"/>
      <c r="AX20334"/>
    </row>
    <row r="20335" spans="48:50" x14ac:dyDescent="0.25">
      <c r="AV20335"/>
      <c r="AW20335"/>
      <c r="AX20335"/>
    </row>
    <row r="20336" spans="48:50" x14ac:dyDescent="0.25">
      <c r="AV20336"/>
      <c r="AW20336"/>
      <c r="AX20336"/>
    </row>
    <row r="20337" spans="48:50" x14ac:dyDescent="0.25">
      <c r="AV20337"/>
      <c r="AW20337"/>
      <c r="AX20337"/>
    </row>
    <row r="20338" spans="48:50" x14ac:dyDescent="0.25">
      <c r="AV20338"/>
      <c r="AW20338"/>
      <c r="AX20338"/>
    </row>
    <row r="20339" spans="48:50" x14ac:dyDescent="0.25">
      <c r="AV20339"/>
      <c r="AW20339"/>
      <c r="AX20339"/>
    </row>
    <row r="20340" spans="48:50" x14ac:dyDescent="0.25">
      <c r="AV20340"/>
      <c r="AW20340"/>
      <c r="AX20340"/>
    </row>
    <row r="20341" spans="48:50" x14ac:dyDescent="0.25">
      <c r="AV20341"/>
      <c r="AW20341"/>
      <c r="AX20341"/>
    </row>
    <row r="20342" spans="48:50" x14ac:dyDescent="0.25">
      <c r="AV20342"/>
      <c r="AW20342"/>
      <c r="AX20342"/>
    </row>
    <row r="20343" spans="48:50" x14ac:dyDescent="0.25">
      <c r="AV20343"/>
      <c r="AW20343"/>
      <c r="AX20343"/>
    </row>
    <row r="20344" spans="48:50" x14ac:dyDescent="0.25">
      <c r="AV20344"/>
      <c r="AW20344"/>
      <c r="AX20344"/>
    </row>
    <row r="20345" spans="48:50" x14ac:dyDescent="0.25">
      <c r="AV20345"/>
      <c r="AW20345"/>
      <c r="AX20345"/>
    </row>
    <row r="20346" spans="48:50" x14ac:dyDescent="0.25">
      <c r="AV20346"/>
      <c r="AW20346"/>
      <c r="AX20346"/>
    </row>
    <row r="20347" spans="48:50" x14ac:dyDescent="0.25">
      <c r="AV20347"/>
      <c r="AW20347"/>
      <c r="AX20347"/>
    </row>
    <row r="20348" spans="48:50" x14ac:dyDescent="0.25">
      <c r="AV20348"/>
      <c r="AW20348"/>
      <c r="AX20348"/>
    </row>
    <row r="20349" spans="48:50" x14ac:dyDescent="0.25">
      <c r="AV20349"/>
      <c r="AW20349"/>
      <c r="AX20349"/>
    </row>
    <row r="20350" spans="48:50" x14ac:dyDescent="0.25">
      <c r="AV20350"/>
      <c r="AW20350"/>
      <c r="AX20350"/>
    </row>
    <row r="20351" spans="48:50" x14ac:dyDescent="0.25">
      <c r="AV20351"/>
      <c r="AW20351"/>
      <c r="AX20351"/>
    </row>
    <row r="20352" spans="48:50" x14ac:dyDescent="0.25">
      <c r="AV20352"/>
      <c r="AW20352"/>
      <c r="AX20352"/>
    </row>
    <row r="20353" spans="48:50" x14ac:dyDescent="0.25">
      <c r="AV20353"/>
      <c r="AW20353"/>
      <c r="AX20353"/>
    </row>
    <row r="20354" spans="48:50" x14ac:dyDescent="0.25">
      <c r="AV20354"/>
      <c r="AW20354"/>
      <c r="AX20354"/>
    </row>
    <row r="20355" spans="48:50" x14ac:dyDescent="0.25">
      <c r="AV20355"/>
      <c r="AW20355"/>
      <c r="AX20355"/>
    </row>
    <row r="20356" spans="48:50" x14ac:dyDescent="0.25">
      <c r="AV20356"/>
      <c r="AW20356"/>
      <c r="AX20356"/>
    </row>
    <row r="20357" spans="48:50" x14ac:dyDescent="0.25">
      <c r="AV20357"/>
      <c r="AW20357"/>
      <c r="AX20357"/>
    </row>
    <row r="20358" spans="48:50" x14ac:dyDescent="0.25">
      <c r="AV20358"/>
      <c r="AW20358"/>
      <c r="AX20358"/>
    </row>
    <row r="20359" spans="48:50" x14ac:dyDescent="0.25">
      <c r="AV20359"/>
      <c r="AW20359"/>
      <c r="AX20359"/>
    </row>
    <row r="20360" spans="48:50" x14ac:dyDescent="0.25">
      <c r="AV20360"/>
      <c r="AW20360"/>
      <c r="AX20360"/>
    </row>
    <row r="20361" spans="48:50" x14ac:dyDescent="0.25">
      <c r="AV20361"/>
      <c r="AW20361"/>
      <c r="AX20361"/>
    </row>
    <row r="20362" spans="48:50" x14ac:dyDescent="0.25">
      <c r="AV20362"/>
      <c r="AW20362"/>
      <c r="AX20362"/>
    </row>
    <row r="20363" spans="48:50" x14ac:dyDescent="0.25">
      <c r="AV20363"/>
      <c r="AW20363"/>
      <c r="AX20363"/>
    </row>
    <row r="20364" spans="48:50" x14ac:dyDescent="0.25">
      <c r="AV20364"/>
      <c r="AW20364"/>
      <c r="AX20364"/>
    </row>
    <row r="20365" spans="48:50" x14ac:dyDescent="0.25">
      <c r="AV20365"/>
      <c r="AW20365"/>
      <c r="AX20365"/>
    </row>
    <row r="20366" spans="48:50" x14ac:dyDescent="0.25">
      <c r="AV20366"/>
      <c r="AW20366"/>
      <c r="AX20366"/>
    </row>
    <row r="20367" spans="48:50" x14ac:dyDescent="0.25">
      <c r="AV20367"/>
      <c r="AW20367"/>
      <c r="AX20367"/>
    </row>
    <row r="20368" spans="48:50" x14ac:dyDescent="0.25">
      <c r="AV20368"/>
      <c r="AW20368"/>
      <c r="AX20368"/>
    </row>
    <row r="20369" spans="48:50" x14ac:dyDescent="0.25">
      <c r="AV20369"/>
      <c r="AW20369"/>
      <c r="AX20369"/>
    </row>
    <row r="20370" spans="48:50" x14ac:dyDescent="0.25">
      <c r="AV20370"/>
      <c r="AW20370"/>
      <c r="AX20370"/>
    </row>
    <row r="20371" spans="48:50" x14ac:dyDescent="0.25">
      <c r="AV20371"/>
      <c r="AW20371"/>
      <c r="AX20371"/>
    </row>
    <row r="20372" spans="48:50" x14ac:dyDescent="0.25">
      <c r="AV20372"/>
      <c r="AW20372"/>
      <c r="AX20372"/>
    </row>
    <row r="20373" spans="48:50" x14ac:dyDescent="0.25">
      <c r="AV20373"/>
      <c r="AW20373"/>
      <c r="AX20373"/>
    </row>
    <row r="20374" spans="48:50" x14ac:dyDescent="0.25">
      <c r="AV20374"/>
      <c r="AW20374"/>
      <c r="AX20374"/>
    </row>
    <row r="20375" spans="48:50" x14ac:dyDescent="0.25">
      <c r="AV20375"/>
      <c r="AW20375"/>
      <c r="AX20375"/>
    </row>
    <row r="20376" spans="48:50" x14ac:dyDescent="0.25">
      <c r="AV20376"/>
      <c r="AW20376"/>
      <c r="AX20376"/>
    </row>
    <row r="20377" spans="48:50" x14ac:dyDescent="0.25">
      <c r="AV20377"/>
      <c r="AW20377"/>
      <c r="AX20377"/>
    </row>
    <row r="20378" spans="48:50" x14ac:dyDescent="0.25">
      <c r="AV20378"/>
      <c r="AW20378"/>
      <c r="AX20378"/>
    </row>
    <row r="20379" spans="48:50" x14ac:dyDescent="0.25">
      <c r="AV20379"/>
      <c r="AW20379"/>
      <c r="AX20379"/>
    </row>
    <row r="20380" spans="48:50" x14ac:dyDescent="0.25">
      <c r="AV20380"/>
      <c r="AW20380"/>
      <c r="AX20380"/>
    </row>
    <row r="20381" spans="48:50" x14ac:dyDescent="0.25">
      <c r="AV20381"/>
      <c r="AW20381"/>
      <c r="AX20381"/>
    </row>
    <row r="20382" spans="48:50" x14ac:dyDescent="0.25">
      <c r="AV20382"/>
      <c r="AW20382"/>
      <c r="AX20382"/>
    </row>
    <row r="20383" spans="48:50" x14ac:dyDescent="0.25">
      <c r="AV20383"/>
      <c r="AW20383"/>
      <c r="AX20383"/>
    </row>
    <row r="20384" spans="48:50" x14ac:dyDescent="0.25">
      <c r="AV20384"/>
      <c r="AW20384"/>
      <c r="AX20384"/>
    </row>
    <row r="20385" spans="48:50" x14ac:dyDescent="0.25">
      <c r="AV20385"/>
      <c r="AW20385"/>
      <c r="AX20385"/>
    </row>
    <row r="20386" spans="48:50" x14ac:dyDescent="0.25">
      <c r="AV20386"/>
      <c r="AW20386"/>
      <c r="AX20386"/>
    </row>
    <row r="20387" spans="48:50" x14ac:dyDescent="0.25">
      <c r="AV20387"/>
      <c r="AW20387"/>
      <c r="AX20387"/>
    </row>
    <row r="20388" spans="48:50" x14ac:dyDescent="0.25">
      <c r="AV20388"/>
      <c r="AW20388"/>
      <c r="AX20388"/>
    </row>
    <row r="20389" spans="48:50" x14ac:dyDescent="0.25">
      <c r="AV20389"/>
      <c r="AW20389"/>
      <c r="AX20389"/>
    </row>
    <row r="20390" spans="48:50" x14ac:dyDescent="0.25">
      <c r="AV20390"/>
      <c r="AW20390"/>
      <c r="AX20390"/>
    </row>
    <row r="20391" spans="48:50" x14ac:dyDescent="0.25">
      <c r="AV20391"/>
      <c r="AW20391"/>
      <c r="AX20391"/>
    </row>
    <row r="20392" spans="48:50" x14ac:dyDescent="0.25">
      <c r="AV20392"/>
      <c r="AW20392"/>
      <c r="AX20392"/>
    </row>
    <row r="20393" spans="48:50" x14ac:dyDescent="0.25">
      <c r="AV20393"/>
      <c r="AW20393"/>
      <c r="AX20393"/>
    </row>
    <row r="20394" spans="48:50" x14ac:dyDescent="0.25">
      <c r="AV20394"/>
      <c r="AW20394"/>
      <c r="AX20394"/>
    </row>
    <row r="20395" spans="48:50" x14ac:dyDescent="0.25">
      <c r="AV20395"/>
      <c r="AW20395"/>
      <c r="AX20395"/>
    </row>
    <row r="20396" spans="48:50" x14ac:dyDescent="0.25">
      <c r="AV20396"/>
      <c r="AW20396"/>
      <c r="AX20396"/>
    </row>
    <row r="20397" spans="48:50" x14ac:dyDescent="0.25">
      <c r="AV20397"/>
      <c r="AW20397"/>
      <c r="AX20397"/>
    </row>
    <row r="20398" spans="48:50" x14ac:dyDescent="0.25">
      <c r="AV20398"/>
      <c r="AW20398"/>
      <c r="AX20398"/>
    </row>
    <row r="20399" spans="48:50" x14ac:dyDescent="0.25">
      <c r="AV20399"/>
      <c r="AW20399"/>
      <c r="AX20399"/>
    </row>
    <row r="20400" spans="48:50" x14ac:dyDescent="0.25">
      <c r="AV20400"/>
      <c r="AW20400"/>
      <c r="AX20400"/>
    </row>
    <row r="20401" spans="48:50" x14ac:dyDescent="0.25">
      <c r="AV20401"/>
      <c r="AW20401"/>
      <c r="AX20401"/>
    </row>
    <row r="20402" spans="48:50" x14ac:dyDescent="0.25">
      <c r="AV20402"/>
      <c r="AW20402"/>
      <c r="AX20402"/>
    </row>
    <row r="20403" spans="48:50" x14ac:dyDescent="0.25">
      <c r="AV20403"/>
      <c r="AW20403"/>
      <c r="AX20403"/>
    </row>
    <row r="20404" spans="48:50" x14ac:dyDescent="0.25">
      <c r="AV20404"/>
      <c r="AW20404"/>
      <c r="AX20404"/>
    </row>
    <row r="20405" spans="48:50" x14ac:dyDescent="0.25">
      <c r="AV20405"/>
      <c r="AW20405"/>
      <c r="AX20405"/>
    </row>
    <row r="20406" spans="48:50" x14ac:dyDescent="0.25">
      <c r="AV20406"/>
      <c r="AW20406"/>
      <c r="AX20406"/>
    </row>
    <row r="20407" spans="48:50" x14ac:dyDescent="0.25">
      <c r="AV20407"/>
      <c r="AW20407"/>
      <c r="AX20407"/>
    </row>
    <row r="20408" spans="48:50" x14ac:dyDescent="0.25">
      <c r="AV20408"/>
      <c r="AW20408"/>
      <c r="AX20408"/>
    </row>
    <row r="20409" spans="48:50" x14ac:dyDescent="0.25">
      <c r="AV20409"/>
      <c r="AW20409"/>
      <c r="AX20409"/>
    </row>
    <row r="20410" spans="48:50" x14ac:dyDescent="0.25">
      <c r="AV20410"/>
      <c r="AW20410"/>
      <c r="AX20410"/>
    </row>
    <row r="20411" spans="48:50" x14ac:dyDescent="0.25">
      <c r="AV20411"/>
      <c r="AW20411"/>
      <c r="AX20411"/>
    </row>
    <row r="20412" spans="48:50" x14ac:dyDescent="0.25">
      <c r="AV20412"/>
      <c r="AW20412"/>
      <c r="AX20412"/>
    </row>
    <row r="20413" spans="48:50" x14ac:dyDescent="0.25">
      <c r="AV20413"/>
      <c r="AW20413"/>
      <c r="AX20413"/>
    </row>
    <row r="20414" spans="48:50" x14ac:dyDescent="0.25">
      <c r="AV20414"/>
      <c r="AW20414"/>
      <c r="AX20414"/>
    </row>
    <row r="20415" spans="48:50" x14ac:dyDescent="0.25">
      <c r="AV20415"/>
      <c r="AW20415"/>
      <c r="AX20415"/>
    </row>
    <row r="20416" spans="48:50" x14ac:dyDescent="0.25">
      <c r="AV20416"/>
      <c r="AW20416"/>
      <c r="AX20416"/>
    </row>
    <row r="20417" spans="48:50" x14ac:dyDescent="0.25">
      <c r="AV20417"/>
      <c r="AW20417"/>
      <c r="AX20417"/>
    </row>
    <row r="20418" spans="48:50" x14ac:dyDescent="0.25">
      <c r="AV20418"/>
      <c r="AW20418"/>
      <c r="AX20418"/>
    </row>
    <row r="20419" spans="48:50" x14ac:dyDescent="0.25">
      <c r="AV20419"/>
      <c r="AW20419"/>
      <c r="AX20419"/>
    </row>
    <row r="20420" spans="48:50" x14ac:dyDescent="0.25">
      <c r="AV20420"/>
      <c r="AW20420"/>
      <c r="AX20420"/>
    </row>
    <row r="20421" spans="48:50" x14ac:dyDescent="0.25">
      <c r="AV20421"/>
      <c r="AW20421"/>
      <c r="AX20421"/>
    </row>
    <row r="20422" spans="48:50" x14ac:dyDescent="0.25">
      <c r="AV20422"/>
      <c r="AW20422"/>
      <c r="AX20422"/>
    </row>
    <row r="20423" spans="48:50" x14ac:dyDescent="0.25">
      <c r="AV20423"/>
      <c r="AW20423"/>
      <c r="AX20423"/>
    </row>
    <row r="20424" spans="48:50" x14ac:dyDescent="0.25">
      <c r="AV20424"/>
      <c r="AW20424"/>
      <c r="AX20424"/>
    </row>
    <row r="20425" spans="48:50" x14ac:dyDescent="0.25">
      <c r="AV20425"/>
      <c r="AW20425"/>
      <c r="AX20425"/>
    </row>
    <row r="20426" spans="48:50" x14ac:dyDescent="0.25">
      <c r="AV20426"/>
      <c r="AW20426"/>
      <c r="AX20426"/>
    </row>
    <row r="20427" spans="48:50" x14ac:dyDescent="0.25">
      <c r="AV20427"/>
      <c r="AW20427"/>
      <c r="AX20427"/>
    </row>
    <row r="20428" spans="48:50" x14ac:dyDescent="0.25">
      <c r="AV20428"/>
      <c r="AW20428"/>
      <c r="AX20428"/>
    </row>
    <row r="20429" spans="48:50" x14ac:dyDescent="0.25">
      <c r="AV20429"/>
      <c r="AW20429"/>
      <c r="AX20429"/>
    </row>
    <row r="20430" spans="48:50" x14ac:dyDescent="0.25">
      <c r="AV20430"/>
      <c r="AW20430"/>
      <c r="AX20430"/>
    </row>
    <row r="20431" spans="48:50" x14ac:dyDescent="0.25">
      <c r="AV20431"/>
      <c r="AW20431"/>
      <c r="AX20431"/>
    </row>
    <row r="20432" spans="48:50" x14ac:dyDescent="0.25">
      <c r="AV20432"/>
      <c r="AW20432"/>
      <c r="AX20432"/>
    </row>
    <row r="20433" spans="48:50" x14ac:dyDescent="0.25">
      <c r="AV20433"/>
      <c r="AW20433"/>
      <c r="AX20433"/>
    </row>
    <row r="20434" spans="48:50" x14ac:dyDescent="0.25">
      <c r="AV20434"/>
      <c r="AW20434"/>
      <c r="AX20434"/>
    </row>
    <row r="20435" spans="48:50" x14ac:dyDescent="0.25">
      <c r="AV20435"/>
      <c r="AW20435"/>
      <c r="AX20435"/>
    </row>
    <row r="20436" spans="48:50" x14ac:dyDescent="0.25">
      <c r="AV20436"/>
      <c r="AW20436"/>
      <c r="AX20436"/>
    </row>
    <row r="20437" spans="48:50" x14ac:dyDescent="0.25">
      <c r="AV20437"/>
      <c r="AW20437"/>
      <c r="AX20437"/>
    </row>
    <row r="20438" spans="48:50" x14ac:dyDescent="0.25">
      <c r="AV20438"/>
      <c r="AW20438"/>
      <c r="AX20438"/>
    </row>
    <row r="20439" spans="48:50" x14ac:dyDescent="0.25">
      <c r="AV20439"/>
      <c r="AW20439"/>
      <c r="AX20439"/>
    </row>
    <row r="20440" spans="48:50" x14ac:dyDescent="0.25">
      <c r="AV20440"/>
      <c r="AW20440"/>
      <c r="AX20440"/>
    </row>
    <row r="20441" spans="48:50" x14ac:dyDescent="0.25">
      <c r="AV20441"/>
      <c r="AW20441"/>
      <c r="AX20441"/>
    </row>
    <row r="20442" spans="48:50" x14ac:dyDescent="0.25">
      <c r="AV20442"/>
      <c r="AW20442"/>
      <c r="AX20442"/>
    </row>
    <row r="20443" spans="48:50" x14ac:dyDescent="0.25">
      <c r="AV20443"/>
      <c r="AW20443"/>
      <c r="AX20443"/>
    </row>
    <row r="20444" spans="48:50" x14ac:dyDescent="0.25">
      <c r="AV20444"/>
      <c r="AW20444"/>
      <c r="AX20444"/>
    </row>
    <row r="20445" spans="48:50" x14ac:dyDescent="0.25">
      <c r="AV20445"/>
      <c r="AW20445"/>
      <c r="AX20445"/>
    </row>
    <row r="20446" spans="48:50" x14ac:dyDescent="0.25">
      <c r="AV20446"/>
      <c r="AW20446"/>
      <c r="AX20446"/>
    </row>
    <row r="20447" spans="48:50" x14ac:dyDescent="0.25">
      <c r="AV20447"/>
      <c r="AW20447"/>
      <c r="AX20447"/>
    </row>
    <row r="20448" spans="48:50" x14ac:dyDescent="0.25">
      <c r="AV20448"/>
      <c r="AW20448"/>
      <c r="AX20448"/>
    </row>
    <row r="20449" spans="48:50" x14ac:dyDescent="0.25">
      <c r="AV20449"/>
      <c r="AW20449"/>
      <c r="AX20449"/>
    </row>
    <row r="20450" spans="48:50" x14ac:dyDescent="0.25">
      <c r="AV20450"/>
      <c r="AW20450"/>
      <c r="AX20450"/>
    </row>
    <row r="20451" spans="48:50" x14ac:dyDescent="0.25">
      <c r="AV20451"/>
      <c r="AW20451"/>
      <c r="AX20451"/>
    </row>
    <row r="20452" spans="48:50" x14ac:dyDescent="0.25">
      <c r="AV20452"/>
      <c r="AW20452"/>
      <c r="AX20452"/>
    </row>
    <row r="20453" spans="48:50" x14ac:dyDescent="0.25">
      <c r="AV20453"/>
      <c r="AW20453"/>
      <c r="AX20453"/>
    </row>
    <row r="20454" spans="48:50" x14ac:dyDescent="0.25">
      <c r="AV20454"/>
      <c r="AW20454"/>
      <c r="AX20454"/>
    </row>
    <row r="20455" spans="48:50" x14ac:dyDescent="0.25">
      <c r="AV20455"/>
      <c r="AW20455"/>
      <c r="AX20455"/>
    </row>
    <row r="20456" spans="48:50" x14ac:dyDescent="0.25">
      <c r="AV20456"/>
      <c r="AW20456"/>
      <c r="AX20456"/>
    </row>
    <row r="20457" spans="48:50" x14ac:dyDescent="0.25">
      <c r="AV20457"/>
      <c r="AW20457"/>
      <c r="AX20457"/>
    </row>
    <row r="20458" spans="48:50" x14ac:dyDescent="0.25">
      <c r="AV20458"/>
      <c r="AW20458"/>
      <c r="AX20458"/>
    </row>
    <row r="20459" spans="48:50" x14ac:dyDescent="0.25">
      <c r="AV20459"/>
      <c r="AW20459"/>
      <c r="AX20459"/>
    </row>
    <row r="20460" spans="48:50" x14ac:dyDescent="0.25">
      <c r="AV20460"/>
      <c r="AW20460"/>
      <c r="AX20460"/>
    </row>
    <row r="20461" spans="48:50" x14ac:dyDescent="0.25">
      <c r="AV20461"/>
      <c r="AW20461"/>
      <c r="AX20461"/>
    </row>
    <row r="20462" spans="48:50" x14ac:dyDescent="0.25">
      <c r="AV20462"/>
      <c r="AW20462"/>
      <c r="AX20462"/>
    </row>
    <row r="20463" spans="48:50" x14ac:dyDescent="0.25">
      <c r="AV20463"/>
      <c r="AW20463"/>
      <c r="AX20463"/>
    </row>
    <row r="20464" spans="48:50" x14ac:dyDescent="0.25">
      <c r="AV20464"/>
      <c r="AW20464"/>
      <c r="AX20464"/>
    </row>
    <row r="20465" spans="48:50" x14ac:dyDescent="0.25">
      <c r="AV20465"/>
      <c r="AW20465"/>
      <c r="AX20465"/>
    </row>
    <row r="20466" spans="48:50" x14ac:dyDescent="0.25">
      <c r="AV20466"/>
      <c r="AW20466"/>
      <c r="AX20466"/>
    </row>
    <row r="20467" spans="48:50" x14ac:dyDescent="0.25">
      <c r="AV20467"/>
      <c r="AW20467"/>
      <c r="AX20467"/>
    </row>
    <row r="20468" spans="48:50" x14ac:dyDescent="0.25">
      <c r="AV20468"/>
      <c r="AW20468"/>
      <c r="AX20468"/>
    </row>
    <row r="20469" spans="48:50" x14ac:dyDescent="0.25">
      <c r="AV20469"/>
      <c r="AW20469"/>
      <c r="AX20469"/>
    </row>
    <row r="20470" spans="48:50" x14ac:dyDescent="0.25">
      <c r="AV20470"/>
      <c r="AW20470"/>
      <c r="AX20470"/>
    </row>
    <row r="20471" spans="48:50" x14ac:dyDescent="0.25">
      <c r="AV20471"/>
      <c r="AW20471"/>
      <c r="AX20471"/>
    </row>
    <row r="20472" spans="48:50" x14ac:dyDescent="0.25">
      <c r="AV20472"/>
      <c r="AW20472"/>
      <c r="AX20472"/>
    </row>
    <row r="20473" spans="48:50" x14ac:dyDescent="0.25">
      <c r="AV20473"/>
      <c r="AW20473"/>
      <c r="AX20473"/>
    </row>
    <row r="20474" spans="48:50" x14ac:dyDescent="0.25">
      <c r="AV20474"/>
      <c r="AW20474"/>
      <c r="AX20474"/>
    </row>
    <row r="20475" spans="48:50" x14ac:dyDescent="0.25">
      <c r="AV20475"/>
      <c r="AW20475"/>
      <c r="AX20475"/>
    </row>
    <row r="20476" spans="48:50" x14ac:dyDescent="0.25">
      <c r="AV20476"/>
      <c r="AW20476"/>
      <c r="AX20476"/>
    </row>
    <row r="20477" spans="48:50" x14ac:dyDescent="0.25">
      <c r="AV20477"/>
      <c r="AW20477"/>
      <c r="AX20477"/>
    </row>
    <row r="20478" spans="48:50" x14ac:dyDescent="0.25">
      <c r="AV20478"/>
      <c r="AW20478"/>
      <c r="AX20478"/>
    </row>
    <row r="20479" spans="48:50" x14ac:dyDescent="0.25">
      <c r="AV20479"/>
      <c r="AW20479"/>
      <c r="AX20479"/>
    </row>
    <row r="20480" spans="48:50" x14ac:dyDescent="0.25">
      <c r="AV20480"/>
      <c r="AW20480"/>
      <c r="AX20480"/>
    </row>
    <row r="20481" spans="48:50" x14ac:dyDescent="0.25">
      <c r="AV20481"/>
      <c r="AW20481"/>
      <c r="AX20481"/>
    </row>
    <row r="20482" spans="48:50" x14ac:dyDescent="0.25">
      <c r="AV20482"/>
      <c r="AW20482"/>
      <c r="AX20482"/>
    </row>
    <row r="20483" spans="48:50" x14ac:dyDescent="0.25">
      <c r="AV20483"/>
      <c r="AW20483"/>
      <c r="AX20483"/>
    </row>
    <row r="20484" spans="48:50" x14ac:dyDescent="0.25">
      <c r="AV20484"/>
      <c r="AW20484"/>
      <c r="AX20484"/>
    </row>
    <row r="20485" spans="48:50" x14ac:dyDescent="0.25">
      <c r="AV20485"/>
      <c r="AW20485"/>
      <c r="AX20485"/>
    </row>
    <row r="20486" spans="48:50" x14ac:dyDescent="0.25">
      <c r="AV20486"/>
      <c r="AW20486"/>
      <c r="AX20486"/>
    </row>
    <row r="20487" spans="48:50" x14ac:dyDescent="0.25">
      <c r="AV20487"/>
      <c r="AW20487"/>
      <c r="AX20487"/>
    </row>
    <row r="20488" spans="48:50" x14ac:dyDescent="0.25">
      <c r="AV20488"/>
      <c r="AW20488"/>
      <c r="AX20488"/>
    </row>
    <row r="20489" spans="48:50" x14ac:dyDescent="0.25">
      <c r="AV20489"/>
      <c r="AW20489"/>
      <c r="AX20489"/>
    </row>
    <row r="20490" spans="48:50" x14ac:dyDescent="0.25">
      <c r="AV20490"/>
      <c r="AW20490"/>
      <c r="AX20490"/>
    </row>
    <row r="20491" spans="48:50" x14ac:dyDescent="0.25">
      <c r="AV20491"/>
      <c r="AW20491"/>
      <c r="AX20491"/>
    </row>
    <row r="20492" spans="48:50" x14ac:dyDescent="0.25">
      <c r="AV20492"/>
      <c r="AW20492"/>
      <c r="AX20492"/>
    </row>
    <row r="20493" spans="48:50" x14ac:dyDescent="0.25">
      <c r="AV20493"/>
      <c r="AW20493"/>
      <c r="AX20493"/>
    </row>
    <row r="20494" spans="48:50" x14ac:dyDescent="0.25">
      <c r="AV20494"/>
      <c r="AW20494"/>
      <c r="AX20494"/>
    </row>
    <row r="20495" spans="48:50" x14ac:dyDescent="0.25">
      <c r="AV20495"/>
      <c r="AW20495"/>
      <c r="AX20495"/>
    </row>
    <row r="20496" spans="48:50" x14ac:dyDescent="0.25">
      <c r="AV20496"/>
      <c r="AW20496"/>
      <c r="AX20496"/>
    </row>
    <row r="20497" spans="48:50" x14ac:dyDescent="0.25">
      <c r="AV20497"/>
      <c r="AW20497"/>
      <c r="AX20497"/>
    </row>
    <row r="20498" spans="48:50" x14ac:dyDescent="0.25">
      <c r="AV20498"/>
      <c r="AW20498"/>
      <c r="AX20498"/>
    </row>
    <row r="20499" spans="48:50" x14ac:dyDescent="0.25">
      <c r="AV20499"/>
      <c r="AW20499"/>
      <c r="AX20499"/>
    </row>
    <row r="20500" spans="48:50" x14ac:dyDescent="0.25">
      <c r="AV20500"/>
      <c r="AW20500"/>
      <c r="AX20500"/>
    </row>
    <row r="20501" spans="48:50" x14ac:dyDescent="0.25">
      <c r="AV20501"/>
      <c r="AW20501"/>
      <c r="AX20501"/>
    </row>
    <row r="20502" spans="48:50" x14ac:dyDescent="0.25">
      <c r="AV20502"/>
      <c r="AW20502"/>
      <c r="AX20502"/>
    </row>
    <row r="20503" spans="48:50" x14ac:dyDescent="0.25">
      <c r="AV20503"/>
      <c r="AW20503"/>
      <c r="AX20503"/>
    </row>
    <row r="20504" spans="48:50" x14ac:dyDescent="0.25">
      <c r="AV20504"/>
      <c r="AW20504"/>
      <c r="AX20504"/>
    </row>
    <row r="20505" spans="48:50" x14ac:dyDescent="0.25">
      <c r="AV20505"/>
      <c r="AW20505"/>
      <c r="AX20505"/>
    </row>
    <row r="20506" spans="48:50" x14ac:dyDescent="0.25">
      <c r="AV20506"/>
      <c r="AW20506"/>
      <c r="AX20506"/>
    </row>
    <row r="20507" spans="48:50" x14ac:dyDescent="0.25">
      <c r="AV20507"/>
      <c r="AW20507"/>
      <c r="AX20507"/>
    </row>
    <row r="20508" spans="48:50" x14ac:dyDescent="0.25">
      <c r="AV20508"/>
      <c r="AW20508"/>
      <c r="AX20508"/>
    </row>
    <row r="20509" spans="48:50" x14ac:dyDescent="0.25">
      <c r="AV20509"/>
      <c r="AW20509"/>
      <c r="AX20509"/>
    </row>
    <row r="20510" spans="48:50" x14ac:dyDescent="0.25">
      <c r="AV20510"/>
      <c r="AW20510"/>
      <c r="AX20510"/>
    </row>
    <row r="20511" spans="48:50" x14ac:dyDescent="0.25">
      <c r="AV20511"/>
      <c r="AW20511"/>
      <c r="AX20511"/>
    </row>
    <row r="20512" spans="48:50" x14ac:dyDescent="0.25">
      <c r="AV20512"/>
      <c r="AW20512"/>
      <c r="AX20512"/>
    </row>
    <row r="20513" spans="48:50" x14ac:dyDescent="0.25">
      <c r="AV20513"/>
      <c r="AW20513"/>
      <c r="AX20513"/>
    </row>
    <row r="20514" spans="48:50" x14ac:dyDescent="0.25">
      <c r="AV20514"/>
      <c r="AW20514"/>
      <c r="AX20514"/>
    </row>
    <row r="20515" spans="48:50" x14ac:dyDescent="0.25">
      <c r="AV20515"/>
      <c r="AW20515"/>
      <c r="AX20515"/>
    </row>
    <row r="20516" spans="48:50" x14ac:dyDescent="0.25">
      <c r="AV20516"/>
      <c r="AW20516"/>
      <c r="AX20516"/>
    </row>
    <row r="20517" spans="48:50" x14ac:dyDescent="0.25">
      <c r="AV20517"/>
      <c r="AW20517"/>
      <c r="AX20517"/>
    </row>
    <row r="20518" spans="48:50" x14ac:dyDescent="0.25">
      <c r="AV20518"/>
      <c r="AW20518"/>
      <c r="AX20518"/>
    </row>
    <row r="20519" spans="48:50" x14ac:dyDescent="0.25">
      <c r="AV20519"/>
      <c r="AW20519"/>
      <c r="AX20519"/>
    </row>
    <row r="20520" spans="48:50" x14ac:dyDescent="0.25">
      <c r="AV20520"/>
      <c r="AW20520"/>
      <c r="AX20520"/>
    </row>
    <row r="20521" spans="48:50" x14ac:dyDescent="0.25">
      <c r="AV20521"/>
      <c r="AW20521"/>
      <c r="AX20521"/>
    </row>
    <row r="20522" spans="48:50" x14ac:dyDescent="0.25">
      <c r="AV20522"/>
      <c r="AW20522"/>
      <c r="AX20522"/>
    </row>
    <row r="20523" spans="48:50" x14ac:dyDescent="0.25">
      <c r="AV20523"/>
      <c r="AW20523"/>
      <c r="AX20523"/>
    </row>
    <row r="20524" spans="48:50" x14ac:dyDescent="0.25">
      <c r="AV20524"/>
      <c r="AW20524"/>
      <c r="AX20524"/>
    </row>
    <row r="20525" spans="48:50" x14ac:dyDescent="0.25">
      <c r="AV20525"/>
      <c r="AW20525"/>
      <c r="AX20525"/>
    </row>
    <row r="20526" spans="48:50" x14ac:dyDescent="0.25">
      <c r="AV20526"/>
      <c r="AW20526"/>
      <c r="AX20526"/>
    </row>
    <row r="20527" spans="48:50" x14ac:dyDescent="0.25">
      <c r="AV20527"/>
      <c r="AW20527"/>
      <c r="AX20527"/>
    </row>
    <row r="20528" spans="48:50" x14ac:dyDescent="0.25">
      <c r="AV20528"/>
      <c r="AW20528"/>
      <c r="AX20528"/>
    </row>
    <row r="20529" spans="48:50" x14ac:dyDescent="0.25">
      <c r="AV20529"/>
      <c r="AW20529"/>
      <c r="AX20529"/>
    </row>
    <row r="20530" spans="48:50" x14ac:dyDescent="0.25">
      <c r="AV20530"/>
      <c r="AW20530"/>
      <c r="AX20530"/>
    </row>
    <row r="20531" spans="48:50" x14ac:dyDescent="0.25">
      <c r="AV20531"/>
      <c r="AW20531"/>
      <c r="AX20531"/>
    </row>
    <row r="20532" spans="48:50" x14ac:dyDescent="0.25">
      <c r="AV20532"/>
      <c r="AW20532"/>
      <c r="AX20532"/>
    </row>
    <row r="20533" spans="48:50" x14ac:dyDescent="0.25">
      <c r="AV20533"/>
      <c r="AW20533"/>
      <c r="AX20533"/>
    </row>
    <row r="20534" spans="48:50" x14ac:dyDescent="0.25">
      <c r="AV20534"/>
      <c r="AW20534"/>
      <c r="AX20534"/>
    </row>
    <row r="20535" spans="48:50" x14ac:dyDescent="0.25">
      <c r="AV20535"/>
      <c r="AW20535"/>
      <c r="AX20535"/>
    </row>
    <row r="20536" spans="48:50" x14ac:dyDescent="0.25">
      <c r="AV20536"/>
      <c r="AW20536"/>
      <c r="AX20536"/>
    </row>
    <row r="20537" spans="48:50" x14ac:dyDescent="0.25">
      <c r="AV20537"/>
      <c r="AW20537"/>
      <c r="AX20537"/>
    </row>
    <row r="20538" spans="48:50" x14ac:dyDescent="0.25">
      <c r="AV20538"/>
      <c r="AW20538"/>
      <c r="AX20538"/>
    </row>
    <row r="20539" spans="48:50" x14ac:dyDescent="0.25">
      <c r="AV20539"/>
      <c r="AW20539"/>
      <c r="AX20539"/>
    </row>
    <row r="20540" spans="48:50" x14ac:dyDescent="0.25">
      <c r="AV20540"/>
      <c r="AW20540"/>
      <c r="AX20540"/>
    </row>
    <row r="20541" spans="48:50" x14ac:dyDescent="0.25">
      <c r="AV20541"/>
      <c r="AW20541"/>
      <c r="AX20541"/>
    </row>
    <row r="20542" spans="48:50" x14ac:dyDescent="0.25">
      <c r="AV20542"/>
      <c r="AW20542"/>
      <c r="AX20542"/>
    </row>
    <row r="20543" spans="48:50" x14ac:dyDescent="0.25">
      <c r="AV20543"/>
      <c r="AW20543"/>
      <c r="AX20543"/>
    </row>
    <row r="20544" spans="48:50" x14ac:dyDescent="0.25">
      <c r="AV20544"/>
      <c r="AW20544"/>
      <c r="AX20544"/>
    </row>
    <row r="20545" spans="48:50" x14ac:dyDescent="0.25">
      <c r="AV20545"/>
      <c r="AW20545"/>
      <c r="AX20545"/>
    </row>
    <row r="20546" spans="48:50" x14ac:dyDescent="0.25">
      <c r="AV20546"/>
      <c r="AW20546"/>
      <c r="AX20546"/>
    </row>
    <row r="20547" spans="48:50" x14ac:dyDescent="0.25">
      <c r="AV20547"/>
      <c r="AW20547"/>
      <c r="AX20547"/>
    </row>
    <row r="20548" spans="48:50" x14ac:dyDescent="0.25">
      <c r="AV20548"/>
      <c r="AW20548"/>
      <c r="AX20548"/>
    </row>
    <row r="20549" spans="48:50" x14ac:dyDescent="0.25">
      <c r="AV20549"/>
      <c r="AW20549"/>
      <c r="AX20549"/>
    </row>
    <row r="20550" spans="48:50" x14ac:dyDescent="0.25">
      <c r="AV20550"/>
      <c r="AW20550"/>
      <c r="AX20550"/>
    </row>
    <row r="20551" spans="48:50" x14ac:dyDescent="0.25">
      <c r="AV20551"/>
      <c r="AW20551"/>
      <c r="AX20551"/>
    </row>
    <row r="20552" spans="48:50" x14ac:dyDescent="0.25">
      <c r="AV20552"/>
      <c r="AW20552"/>
      <c r="AX20552"/>
    </row>
    <row r="20553" spans="48:50" x14ac:dyDescent="0.25">
      <c r="AV20553"/>
      <c r="AW20553"/>
      <c r="AX20553"/>
    </row>
    <row r="20554" spans="48:50" x14ac:dyDescent="0.25">
      <c r="AV20554"/>
      <c r="AW20554"/>
      <c r="AX20554"/>
    </row>
    <row r="20555" spans="48:50" x14ac:dyDescent="0.25">
      <c r="AV20555"/>
      <c r="AW20555"/>
      <c r="AX20555"/>
    </row>
    <row r="20556" spans="48:50" x14ac:dyDescent="0.25">
      <c r="AV20556"/>
      <c r="AW20556"/>
      <c r="AX20556"/>
    </row>
    <row r="20557" spans="48:50" x14ac:dyDescent="0.25">
      <c r="AV20557"/>
      <c r="AW20557"/>
      <c r="AX20557"/>
    </row>
    <row r="20558" spans="48:50" x14ac:dyDescent="0.25">
      <c r="AV20558"/>
      <c r="AW20558"/>
      <c r="AX20558"/>
    </row>
    <row r="20559" spans="48:50" x14ac:dyDescent="0.25">
      <c r="AV20559"/>
      <c r="AW20559"/>
      <c r="AX20559"/>
    </row>
    <row r="20560" spans="48:50" x14ac:dyDescent="0.25">
      <c r="AV20560"/>
      <c r="AW20560"/>
      <c r="AX20560"/>
    </row>
    <row r="20561" spans="48:50" x14ac:dyDescent="0.25">
      <c r="AV20561"/>
      <c r="AW20561"/>
      <c r="AX20561"/>
    </row>
    <row r="20562" spans="48:50" x14ac:dyDescent="0.25">
      <c r="AV20562"/>
      <c r="AW20562"/>
      <c r="AX20562"/>
    </row>
    <row r="20563" spans="48:50" x14ac:dyDescent="0.25">
      <c r="AV20563"/>
      <c r="AW20563"/>
      <c r="AX20563"/>
    </row>
    <row r="20564" spans="48:50" x14ac:dyDescent="0.25">
      <c r="AV20564"/>
      <c r="AW20564"/>
      <c r="AX20564"/>
    </row>
    <row r="20565" spans="48:50" x14ac:dyDescent="0.25">
      <c r="AV20565"/>
      <c r="AW20565"/>
      <c r="AX20565"/>
    </row>
    <row r="20566" spans="48:50" x14ac:dyDescent="0.25">
      <c r="AV20566"/>
      <c r="AW20566"/>
      <c r="AX20566"/>
    </row>
    <row r="20567" spans="48:50" x14ac:dyDescent="0.25">
      <c r="AV20567"/>
      <c r="AW20567"/>
      <c r="AX20567"/>
    </row>
    <row r="20568" spans="48:50" x14ac:dyDescent="0.25">
      <c r="AV20568"/>
      <c r="AW20568"/>
      <c r="AX20568"/>
    </row>
    <row r="20569" spans="48:50" x14ac:dyDescent="0.25">
      <c r="AV20569"/>
      <c r="AW20569"/>
      <c r="AX20569"/>
    </row>
    <row r="20570" spans="48:50" x14ac:dyDescent="0.25">
      <c r="AV20570"/>
      <c r="AW20570"/>
      <c r="AX20570"/>
    </row>
    <row r="20571" spans="48:50" x14ac:dyDescent="0.25">
      <c r="AV20571"/>
      <c r="AW20571"/>
      <c r="AX20571"/>
    </row>
    <row r="20572" spans="48:50" x14ac:dyDescent="0.25">
      <c r="AV20572"/>
      <c r="AW20572"/>
      <c r="AX20572"/>
    </row>
    <row r="20573" spans="48:50" x14ac:dyDescent="0.25">
      <c r="AV20573"/>
      <c r="AW20573"/>
      <c r="AX20573"/>
    </row>
    <row r="20574" spans="48:50" x14ac:dyDescent="0.25">
      <c r="AV20574"/>
      <c r="AW20574"/>
      <c r="AX20574"/>
    </row>
    <row r="20575" spans="48:50" x14ac:dyDescent="0.25">
      <c r="AV20575"/>
      <c r="AW20575"/>
      <c r="AX20575"/>
    </row>
    <row r="20576" spans="48:50" x14ac:dyDescent="0.25">
      <c r="AV20576"/>
      <c r="AW20576"/>
      <c r="AX20576"/>
    </row>
    <row r="20577" spans="48:50" x14ac:dyDescent="0.25">
      <c r="AV20577"/>
      <c r="AW20577"/>
      <c r="AX20577"/>
    </row>
    <row r="20578" spans="48:50" x14ac:dyDescent="0.25">
      <c r="AV20578"/>
      <c r="AW20578"/>
      <c r="AX20578"/>
    </row>
    <row r="20579" spans="48:50" x14ac:dyDescent="0.25">
      <c r="AV20579"/>
      <c r="AW20579"/>
      <c r="AX20579"/>
    </row>
    <row r="20580" spans="48:50" x14ac:dyDescent="0.25">
      <c r="AV20580"/>
      <c r="AW20580"/>
      <c r="AX20580"/>
    </row>
    <row r="20581" spans="48:50" x14ac:dyDescent="0.25">
      <c r="AV20581"/>
      <c r="AW20581"/>
      <c r="AX20581"/>
    </row>
    <row r="20582" spans="48:50" x14ac:dyDescent="0.25">
      <c r="AV20582"/>
      <c r="AW20582"/>
      <c r="AX20582"/>
    </row>
    <row r="20583" spans="48:50" x14ac:dyDescent="0.25">
      <c r="AV20583"/>
      <c r="AW20583"/>
      <c r="AX20583"/>
    </row>
    <row r="20584" spans="48:50" x14ac:dyDescent="0.25">
      <c r="AV20584"/>
      <c r="AW20584"/>
      <c r="AX20584"/>
    </row>
    <row r="20585" spans="48:50" x14ac:dyDescent="0.25">
      <c r="AV20585"/>
      <c r="AW20585"/>
      <c r="AX20585"/>
    </row>
    <row r="20586" spans="48:50" x14ac:dyDescent="0.25">
      <c r="AV20586"/>
      <c r="AW20586"/>
      <c r="AX20586"/>
    </row>
    <row r="20587" spans="48:50" x14ac:dyDescent="0.25">
      <c r="AV20587"/>
      <c r="AW20587"/>
      <c r="AX20587"/>
    </row>
    <row r="20588" spans="48:50" x14ac:dyDescent="0.25">
      <c r="AV20588"/>
      <c r="AW20588"/>
      <c r="AX20588"/>
    </row>
    <row r="20589" spans="48:50" x14ac:dyDescent="0.25">
      <c r="AV20589"/>
      <c r="AW20589"/>
      <c r="AX20589"/>
    </row>
    <row r="20590" spans="48:50" x14ac:dyDescent="0.25">
      <c r="AV20590"/>
      <c r="AW20590"/>
      <c r="AX20590"/>
    </row>
    <row r="20591" spans="48:50" x14ac:dyDescent="0.25">
      <c r="AV20591"/>
      <c r="AW20591"/>
      <c r="AX20591"/>
    </row>
    <row r="20592" spans="48:50" x14ac:dyDescent="0.25">
      <c r="AV20592"/>
      <c r="AW20592"/>
      <c r="AX20592"/>
    </row>
    <row r="20593" spans="48:50" x14ac:dyDescent="0.25">
      <c r="AV20593"/>
      <c r="AW20593"/>
      <c r="AX20593"/>
    </row>
    <row r="20594" spans="48:50" x14ac:dyDescent="0.25">
      <c r="AV20594"/>
      <c r="AW20594"/>
      <c r="AX20594"/>
    </row>
    <row r="20595" spans="48:50" x14ac:dyDescent="0.25">
      <c r="AV20595"/>
      <c r="AW20595"/>
      <c r="AX20595"/>
    </row>
    <row r="20596" spans="48:50" x14ac:dyDescent="0.25">
      <c r="AV20596"/>
      <c r="AW20596"/>
      <c r="AX20596"/>
    </row>
    <row r="20597" spans="48:50" x14ac:dyDescent="0.25">
      <c r="AV20597"/>
      <c r="AW20597"/>
      <c r="AX20597"/>
    </row>
    <row r="20598" spans="48:50" x14ac:dyDescent="0.25">
      <c r="AV20598"/>
      <c r="AW20598"/>
      <c r="AX20598"/>
    </row>
    <row r="20599" spans="48:50" x14ac:dyDescent="0.25">
      <c r="AV20599"/>
      <c r="AW20599"/>
      <c r="AX20599"/>
    </row>
    <row r="20600" spans="48:50" x14ac:dyDescent="0.25">
      <c r="AV20600"/>
      <c r="AW20600"/>
      <c r="AX20600"/>
    </row>
    <row r="20601" spans="48:50" x14ac:dyDescent="0.25">
      <c r="AV20601"/>
      <c r="AW20601"/>
      <c r="AX20601"/>
    </row>
    <row r="20602" spans="48:50" x14ac:dyDescent="0.25">
      <c r="AV20602"/>
      <c r="AW20602"/>
      <c r="AX20602"/>
    </row>
    <row r="20603" spans="48:50" x14ac:dyDescent="0.25">
      <c r="AV20603"/>
      <c r="AW20603"/>
      <c r="AX20603"/>
    </row>
    <row r="20604" spans="48:50" x14ac:dyDescent="0.25">
      <c r="AV20604"/>
      <c r="AW20604"/>
      <c r="AX20604"/>
    </row>
    <row r="20605" spans="48:50" x14ac:dyDescent="0.25">
      <c r="AV20605"/>
      <c r="AW20605"/>
      <c r="AX20605"/>
    </row>
    <row r="20606" spans="48:50" x14ac:dyDescent="0.25">
      <c r="AV20606"/>
      <c r="AW20606"/>
      <c r="AX20606"/>
    </row>
    <row r="20607" spans="48:50" x14ac:dyDescent="0.25">
      <c r="AV20607"/>
      <c r="AW20607"/>
      <c r="AX20607"/>
    </row>
    <row r="20608" spans="48:50" x14ac:dyDescent="0.25">
      <c r="AV20608"/>
      <c r="AW20608"/>
      <c r="AX20608"/>
    </row>
    <row r="20609" spans="48:50" x14ac:dyDescent="0.25">
      <c r="AV20609"/>
      <c r="AW20609"/>
      <c r="AX20609"/>
    </row>
    <row r="20610" spans="48:50" x14ac:dyDescent="0.25">
      <c r="AV20610"/>
      <c r="AW20610"/>
      <c r="AX20610"/>
    </row>
    <row r="20611" spans="48:50" x14ac:dyDescent="0.25">
      <c r="AV20611"/>
      <c r="AW20611"/>
      <c r="AX20611"/>
    </row>
    <row r="20612" spans="48:50" x14ac:dyDescent="0.25">
      <c r="AV20612"/>
      <c r="AW20612"/>
      <c r="AX20612"/>
    </row>
    <row r="20613" spans="48:50" x14ac:dyDescent="0.25">
      <c r="AV20613"/>
      <c r="AW20613"/>
      <c r="AX20613"/>
    </row>
    <row r="20614" spans="48:50" x14ac:dyDescent="0.25">
      <c r="AV20614"/>
      <c r="AW20614"/>
      <c r="AX20614"/>
    </row>
    <row r="20615" spans="48:50" x14ac:dyDescent="0.25">
      <c r="AV20615"/>
      <c r="AW20615"/>
      <c r="AX20615"/>
    </row>
    <row r="20616" spans="48:50" x14ac:dyDescent="0.25">
      <c r="AV20616"/>
      <c r="AW20616"/>
      <c r="AX20616"/>
    </row>
    <row r="20617" spans="48:50" x14ac:dyDescent="0.25">
      <c r="AV20617"/>
      <c r="AW20617"/>
      <c r="AX20617"/>
    </row>
    <row r="20618" spans="48:50" x14ac:dyDescent="0.25">
      <c r="AV20618"/>
      <c r="AW20618"/>
      <c r="AX20618"/>
    </row>
    <row r="20619" spans="48:50" x14ac:dyDescent="0.25">
      <c r="AV20619"/>
      <c r="AW20619"/>
      <c r="AX20619"/>
    </row>
    <row r="20620" spans="48:50" x14ac:dyDescent="0.25">
      <c r="AV20620"/>
      <c r="AW20620"/>
      <c r="AX20620"/>
    </row>
    <row r="20621" spans="48:50" x14ac:dyDescent="0.25">
      <c r="AV20621"/>
      <c r="AW20621"/>
      <c r="AX20621"/>
    </row>
    <row r="20622" spans="48:50" x14ac:dyDescent="0.25">
      <c r="AV20622"/>
      <c r="AW20622"/>
      <c r="AX20622"/>
    </row>
    <row r="20623" spans="48:50" x14ac:dyDescent="0.25">
      <c r="AV20623"/>
      <c r="AW20623"/>
      <c r="AX20623"/>
    </row>
    <row r="20624" spans="48:50" x14ac:dyDescent="0.25">
      <c r="AV20624"/>
      <c r="AW20624"/>
      <c r="AX20624"/>
    </row>
    <row r="20625" spans="48:50" x14ac:dyDescent="0.25">
      <c r="AV20625"/>
      <c r="AW20625"/>
      <c r="AX20625"/>
    </row>
    <row r="20626" spans="48:50" x14ac:dyDescent="0.25">
      <c r="AV20626"/>
      <c r="AW20626"/>
      <c r="AX20626"/>
    </row>
    <row r="20627" spans="48:50" x14ac:dyDescent="0.25">
      <c r="AV20627"/>
      <c r="AW20627"/>
      <c r="AX20627"/>
    </row>
    <row r="20628" spans="48:50" x14ac:dyDescent="0.25">
      <c r="AV20628"/>
      <c r="AW20628"/>
      <c r="AX20628"/>
    </row>
    <row r="20629" spans="48:50" x14ac:dyDescent="0.25">
      <c r="AV20629"/>
      <c r="AW20629"/>
      <c r="AX20629"/>
    </row>
    <row r="20630" spans="48:50" x14ac:dyDescent="0.25">
      <c r="AV20630"/>
      <c r="AW20630"/>
      <c r="AX20630"/>
    </row>
    <row r="20631" spans="48:50" x14ac:dyDescent="0.25">
      <c r="AV20631"/>
      <c r="AW20631"/>
      <c r="AX20631"/>
    </row>
    <row r="20632" spans="48:50" x14ac:dyDescent="0.25">
      <c r="AV20632"/>
      <c r="AW20632"/>
      <c r="AX20632"/>
    </row>
    <row r="20633" spans="48:50" x14ac:dyDescent="0.25">
      <c r="AV20633"/>
      <c r="AW20633"/>
      <c r="AX20633"/>
    </row>
    <row r="20634" spans="48:50" x14ac:dyDescent="0.25">
      <c r="AV20634"/>
      <c r="AW20634"/>
      <c r="AX20634"/>
    </row>
    <row r="20635" spans="48:50" x14ac:dyDescent="0.25">
      <c r="AV20635"/>
      <c r="AW20635"/>
      <c r="AX20635"/>
    </row>
    <row r="20636" spans="48:50" x14ac:dyDescent="0.25">
      <c r="AV20636"/>
      <c r="AW20636"/>
      <c r="AX20636"/>
    </row>
    <row r="20637" spans="48:50" x14ac:dyDescent="0.25">
      <c r="AV20637"/>
      <c r="AW20637"/>
      <c r="AX20637"/>
    </row>
    <row r="20638" spans="48:50" x14ac:dyDescent="0.25">
      <c r="AV20638"/>
      <c r="AW20638"/>
      <c r="AX20638"/>
    </row>
    <row r="20639" spans="48:50" x14ac:dyDescent="0.25">
      <c r="AV20639"/>
      <c r="AW20639"/>
      <c r="AX20639"/>
    </row>
    <row r="20640" spans="48:50" x14ac:dyDescent="0.25">
      <c r="AV20640"/>
      <c r="AW20640"/>
      <c r="AX20640"/>
    </row>
    <row r="20641" spans="48:50" x14ac:dyDescent="0.25">
      <c r="AV20641"/>
      <c r="AW20641"/>
      <c r="AX20641"/>
    </row>
    <row r="20642" spans="48:50" x14ac:dyDescent="0.25">
      <c r="AV20642"/>
      <c r="AW20642"/>
      <c r="AX20642"/>
    </row>
    <row r="20643" spans="48:50" x14ac:dyDescent="0.25">
      <c r="AV20643"/>
      <c r="AW20643"/>
      <c r="AX20643"/>
    </row>
    <row r="20644" spans="48:50" x14ac:dyDescent="0.25">
      <c r="AV20644"/>
      <c r="AW20644"/>
      <c r="AX20644"/>
    </row>
    <row r="20645" spans="48:50" x14ac:dyDescent="0.25">
      <c r="AV20645"/>
      <c r="AW20645"/>
      <c r="AX20645"/>
    </row>
    <row r="20646" spans="48:50" x14ac:dyDescent="0.25">
      <c r="AV20646"/>
      <c r="AW20646"/>
      <c r="AX20646"/>
    </row>
    <row r="20647" spans="48:50" x14ac:dyDescent="0.25">
      <c r="AV20647"/>
      <c r="AW20647"/>
      <c r="AX20647"/>
    </row>
    <row r="20648" spans="48:50" x14ac:dyDescent="0.25">
      <c r="AV20648"/>
      <c r="AW20648"/>
      <c r="AX20648"/>
    </row>
    <row r="20649" spans="48:50" x14ac:dyDescent="0.25">
      <c r="AV20649"/>
      <c r="AW20649"/>
      <c r="AX20649"/>
    </row>
    <row r="20650" spans="48:50" x14ac:dyDescent="0.25">
      <c r="AV20650"/>
      <c r="AW20650"/>
      <c r="AX20650"/>
    </row>
    <row r="20651" spans="48:50" x14ac:dyDescent="0.25">
      <c r="AV20651"/>
      <c r="AW20651"/>
      <c r="AX20651"/>
    </row>
    <row r="20652" spans="48:50" x14ac:dyDescent="0.25">
      <c r="AV20652"/>
      <c r="AW20652"/>
      <c r="AX20652"/>
    </row>
    <row r="20653" spans="48:50" x14ac:dyDescent="0.25">
      <c r="AV20653"/>
      <c r="AW20653"/>
      <c r="AX20653"/>
    </row>
    <row r="20654" spans="48:50" x14ac:dyDescent="0.25">
      <c r="AV20654"/>
      <c r="AW20654"/>
      <c r="AX20654"/>
    </row>
    <row r="20655" spans="48:50" x14ac:dyDescent="0.25">
      <c r="AV20655"/>
      <c r="AW20655"/>
      <c r="AX20655"/>
    </row>
    <row r="20656" spans="48:50" x14ac:dyDescent="0.25">
      <c r="AV20656"/>
      <c r="AW20656"/>
      <c r="AX20656"/>
    </row>
    <row r="20657" spans="48:50" x14ac:dyDescent="0.25">
      <c r="AV20657"/>
      <c r="AW20657"/>
      <c r="AX20657"/>
    </row>
    <row r="20658" spans="48:50" x14ac:dyDescent="0.25">
      <c r="AV20658"/>
      <c r="AW20658"/>
      <c r="AX20658"/>
    </row>
    <row r="20659" spans="48:50" x14ac:dyDescent="0.25">
      <c r="AV20659"/>
      <c r="AW20659"/>
      <c r="AX20659"/>
    </row>
    <row r="20660" spans="48:50" x14ac:dyDescent="0.25">
      <c r="AV20660"/>
      <c r="AW20660"/>
      <c r="AX20660"/>
    </row>
    <row r="20661" spans="48:50" x14ac:dyDescent="0.25">
      <c r="AV20661"/>
      <c r="AW20661"/>
      <c r="AX20661"/>
    </row>
    <row r="20662" spans="48:50" x14ac:dyDescent="0.25">
      <c r="AV20662"/>
      <c r="AW20662"/>
      <c r="AX20662"/>
    </row>
    <row r="20663" spans="48:50" x14ac:dyDescent="0.25">
      <c r="AV20663"/>
      <c r="AW20663"/>
      <c r="AX20663"/>
    </row>
    <row r="20664" spans="48:50" x14ac:dyDescent="0.25">
      <c r="AV20664"/>
      <c r="AW20664"/>
      <c r="AX20664"/>
    </row>
    <row r="20665" spans="48:50" x14ac:dyDescent="0.25">
      <c r="AV20665"/>
      <c r="AW20665"/>
      <c r="AX20665"/>
    </row>
    <row r="20666" spans="48:50" x14ac:dyDescent="0.25">
      <c r="AV20666"/>
      <c r="AW20666"/>
      <c r="AX20666"/>
    </row>
    <row r="20667" spans="48:50" x14ac:dyDescent="0.25">
      <c r="AV20667"/>
      <c r="AW20667"/>
      <c r="AX20667"/>
    </row>
    <row r="20668" spans="48:50" x14ac:dyDescent="0.25">
      <c r="AV20668"/>
      <c r="AW20668"/>
      <c r="AX20668"/>
    </row>
    <row r="20669" spans="48:50" x14ac:dyDescent="0.25">
      <c r="AV20669"/>
      <c r="AW20669"/>
      <c r="AX20669"/>
    </row>
    <row r="20670" spans="48:50" x14ac:dyDescent="0.25">
      <c r="AV20670"/>
      <c r="AW20670"/>
      <c r="AX20670"/>
    </row>
    <row r="20671" spans="48:50" x14ac:dyDescent="0.25">
      <c r="AV20671"/>
      <c r="AW20671"/>
      <c r="AX20671"/>
    </row>
    <row r="20672" spans="48:50" x14ac:dyDescent="0.25">
      <c r="AV20672"/>
      <c r="AW20672"/>
      <c r="AX20672"/>
    </row>
    <row r="20673" spans="48:50" x14ac:dyDescent="0.25">
      <c r="AV20673"/>
      <c r="AW20673"/>
      <c r="AX20673"/>
    </row>
    <row r="20674" spans="48:50" x14ac:dyDescent="0.25">
      <c r="AV20674"/>
      <c r="AW20674"/>
      <c r="AX20674"/>
    </row>
    <row r="20675" spans="48:50" x14ac:dyDescent="0.25">
      <c r="AV20675"/>
      <c r="AW20675"/>
      <c r="AX20675"/>
    </row>
    <row r="20676" spans="48:50" x14ac:dyDescent="0.25">
      <c r="AV20676"/>
      <c r="AW20676"/>
      <c r="AX20676"/>
    </row>
    <row r="20677" spans="48:50" x14ac:dyDescent="0.25">
      <c r="AV20677"/>
      <c r="AW20677"/>
      <c r="AX20677"/>
    </row>
    <row r="20678" spans="48:50" x14ac:dyDescent="0.25">
      <c r="AV20678"/>
      <c r="AW20678"/>
      <c r="AX20678"/>
    </row>
    <row r="20679" spans="48:50" x14ac:dyDescent="0.25">
      <c r="AV20679"/>
      <c r="AW20679"/>
      <c r="AX20679"/>
    </row>
    <row r="20680" spans="48:50" x14ac:dyDescent="0.25">
      <c r="AV20680"/>
      <c r="AW20680"/>
      <c r="AX20680"/>
    </row>
    <row r="20681" spans="48:50" x14ac:dyDescent="0.25">
      <c r="AV20681"/>
      <c r="AW20681"/>
      <c r="AX20681"/>
    </row>
    <row r="20682" spans="48:50" x14ac:dyDescent="0.25">
      <c r="AV20682"/>
      <c r="AW20682"/>
      <c r="AX20682"/>
    </row>
    <row r="20683" spans="48:50" x14ac:dyDescent="0.25">
      <c r="AV20683"/>
      <c r="AW20683"/>
      <c r="AX20683"/>
    </row>
    <row r="20684" spans="48:50" x14ac:dyDescent="0.25">
      <c r="AV20684"/>
      <c r="AW20684"/>
      <c r="AX20684"/>
    </row>
    <row r="20685" spans="48:50" x14ac:dyDescent="0.25">
      <c r="AV20685"/>
      <c r="AW20685"/>
      <c r="AX20685"/>
    </row>
    <row r="20686" spans="48:50" x14ac:dyDescent="0.25">
      <c r="AV20686"/>
      <c r="AW20686"/>
      <c r="AX20686"/>
    </row>
    <row r="20687" spans="48:50" x14ac:dyDescent="0.25">
      <c r="AV20687"/>
      <c r="AW20687"/>
      <c r="AX20687"/>
    </row>
    <row r="20688" spans="48:50" x14ac:dyDescent="0.25">
      <c r="AV20688"/>
      <c r="AW20688"/>
      <c r="AX20688"/>
    </row>
    <row r="20689" spans="48:50" x14ac:dyDescent="0.25">
      <c r="AV20689"/>
      <c r="AW20689"/>
      <c r="AX20689"/>
    </row>
    <row r="20690" spans="48:50" x14ac:dyDescent="0.25">
      <c r="AV20690"/>
      <c r="AW20690"/>
      <c r="AX20690"/>
    </row>
    <row r="20691" spans="48:50" x14ac:dyDescent="0.25">
      <c r="AV20691"/>
      <c r="AW20691"/>
      <c r="AX20691"/>
    </row>
    <row r="20692" spans="48:50" x14ac:dyDescent="0.25">
      <c r="AV20692"/>
      <c r="AW20692"/>
      <c r="AX20692"/>
    </row>
    <row r="20693" spans="48:50" x14ac:dyDescent="0.25">
      <c r="AV20693"/>
      <c r="AW20693"/>
      <c r="AX20693"/>
    </row>
    <row r="20694" spans="48:50" x14ac:dyDescent="0.25">
      <c r="AV20694"/>
      <c r="AW20694"/>
      <c r="AX20694"/>
    </row>
    <row r="20695" spans="48:50" x14ac:dyDescent="0.25">
      <c r="AV20695"/>
      <c r="AW20695"/>
      <c r="AX20695"/>
    </row>
    <row r="20696" spans="48:50" x14ac:dyDescent="0.25">
      <c r="AV20696"/>
      <c r="AW20696"/>
      <c r="AX20696"/>
    </row>
    <row r="20697" spans="48:50" x14ac:dyDescent="0.25">
      <c r="AV20697"/>
      <c r="AW20697"/>
      <c r="AX20697"/>
    </row>
    <row r="20698" spans="48:50" x14ac:dyDescent="0.25">
      <c r="AV20698"/>
      <c r="AW20698"/>
      <c r="AX20698"/>
    </row>
    <row r="20699" spans="48:50" x14ac:dyDescent="0.25">
      <c r="AV20699"/>
      <c r="AW20699"/>
      <c r="AX20699"/>
    </row>
    <row r="20700" spans="48:50" x14ac:dyDescent="0.25">
      <c r="AV20700"/>
      <c r="AW20700"/>
      <c r="AX20700"/>
    </row>
    <row r="20701" spans="48:50" x14ac:dyDescent="0.25">
      <c r="AV20701"/>
      <c r="AW20701"/>
      <c r="AX20701"/>
    </row>
    <row r="20702" spans="48:50" x14ac:dyDescent="0.25">
      <c r="AV20702"/>
      <c r="AW20702"/>
      <c r="AX20702"/>
    </row>
    <row r="20703" spans="48:50" x14ac:dyDescent="0.25">
      <c r="AV20703"/>
      <c r="AW20703"/>
      <c r="AX20703"/>
    </row>
    <row r="20704" spans="48:50" x14ac:dyDescent="0.25">
      <c r="AV20704"/>
      <c r="AW20704"/>
      <c r="AX20704"/>
    </row>
    <row r="20705" spans="48:50" x14ac:dyDescent="0.25">
      <c r="AV20705"/>
      <c r="AW20705"/>
      <c r="AX20705"/>
    </row>
    <row r="20706" spans="48:50" x14ac:dyDescent="0.25">
      <c r="AV20706"/>
      <c r="AW20706"/>
      <c r="AX20706"/>
    </row>
    <row r="20707" spans="48:50" x14ac:dyDescent="0.25">
      <c r="AV20707"/>
      <c r="AW20707"/>
      <c r="AX20707"/>
    </row>
    <row r="20708" spans="48:50" x14ac:dyDescent="0.25">
      <c r="AV20708"/>
      <c r="AW20708"/>
      <c r="AX20708"/>
    </row>
    <row r="20709" spans="48:50" x14ac:dyDescent="0.25">
      <c r="AV20709"/>
      <c r="AW20709"/>
      <c r="AX20709"/>
    </row>
    <row r="20710" spans="48:50" x14ac:dyDescent="0.25">
      <c r="AV20710"/>
      <c r="AW20710"/>
      <c r="AX20710"/>
    </row>
    <row r="20711" spans="48:50" x14ac:dyDescent="0.25">
      <c r="AV20711"/>
      <c r="AW20711"/>
      <c r="AX20711"/>
    </row>
    <row r="20712" spans="48:50" x14ac:dyDescent="0.25">
      <c r="AV20712"/>
      <c r="AW20712"/>
      <c r="AX20712"/>
    </row>
    <row r="20713" spans="48:50" x14ac:dyDescent="0.25">
      <c r="AV20713"/>
      <c r="AW20713"/>
      <c r="AX20713"/>
    </row>
    <row r="20714" spans="48:50" x14ac:dyDescent="0.25">
      <c r="AV20714"/>
      <c r="AW20714"/>
      <c r="AX20714"/>
    </row>
    <row r="20715" spans="48:50" x14ac:dyDescent="0.25">
      <c r="AV20715"/>
      <c r="AW20715"/>
      <c r="AX20715"/>
    </row>
    <row r="20716" spans="48:50" x14ac:dyDescent="0.25">
      <c r="AV20716"/>
      <c r="AW20716"/>
      <c r="AX20716"/>
    </row>
    <row r="20717" spans="48:50" x14ac:dyDescent="0.25">
      <c r="AV20717"/>
      <c r="AW20717"/>
      <c r="AX20717"/>
    </row>
    <row r="20718" spans="48:50" x14ac:dyDescent="0.25">
      <c r="AV20718"/>
      <c r="AW20718"/>
      <c r="AX20718"/>
    </row>
    <row r="20719" spans="48:50" x14ac:dyDescent="0.25">
      <c r="AV20719"/>
      <c r="AW20719"/>
      <c r="AX20719"/>
    </row>
    <row r="20720" spans="48:50" x14ac:dyDescent="0.25">
      <c r="AV20720"/>
      <c r="AW20720"/>
      <c r="AX20720"/>
    </row>
    <row r="20721" spans="48:50" x14ac:dyDescent="0.25">
      <c r="AV20721"/>
      <c r="AW20721"/>
      <c r="AX20721"/>
    </row>
    <row r="20722" spans="48:50" x14ac:dyDescent="0.25">
      <c r="AV20722"/>
      <c r="AW20722"/>
      <c r="AX20722"/>
    </row>
    <row r="20723" spans="48:50" x14ac:dyDescent="0.25">
      <c r="AV20723"/>
      <c r="AW20723"/>
      <c r="AX20723"/>
    </row>
    <row r="20724" spans="48:50" x14ac:dyDescent="0.25">
      <c r="AV20724"/>
      <c r="AW20724"/>
      <c r="AX20724"/>
    </row>
    <row r="20725" spans="48:50" x14ac:dyDescent="0.25">
      <c r="AV20725"/>
      <c r="AW20725"/>
      <c r="AX20725"/>
    </row>
    <row r="20726" spans="48:50" x14ac:dyDescent="0.25">
      <c r="AV20726"/>
      <c r="AW20726"/>
      <c r="AX20726"/>
    </row>
    <row r="20727" spans="48:50" x14ac:dyDescent="0.25">
      <c r="AV20727"/>
      <c r="AW20727"/>
      <c r="AX20727"/>
    </row>
    <row r="20728" spans="48:50" x14ac:dyDescent="0.25">
      <c r="AV20728"/>
      <c r="AW20728"/>
      <c r="AX20728"/>
    </row>
    <row r="20729" spans="48:50" x14ac:dyDescent="0.25">
      <c r="AV20729"/>
      <c r="AW20729"/>
      <c r="AX20729"/>
    </row>
    <row r="20730" spans="48:50" x14ac:dyDescent="0.25">
      <c r="AV20730"/>
      <c r="AW20730"/>
      <c r="AX20730"/>
    </row>
    <row r="20731" spans="48:50" x14ac:dyDescent="0.25">
      <c r="AV20731"/>
      <c r="AW20731"/>
      <c r="AX20731"/>
    </row>
    <row r="20732" spans="48:50" x14ac:dyDescent="0.25">
      <c r="AV20732"/>
      <c r="AW20732"/>
      <c r="AX20732"/>
    </row>
    <row r="20733" spans="48:50" x14ac:dyDescent="0.25">
      <c r="AV20733"/>
      <c r="AW20733"/>
      <c r="AX20733"/>
    </row>
    <row r="20734" spans="48:50" x14ac:dyDescent="0.25">
      <c r="AV20734"/>
      <c r="AW20734"/>
      <c r="AX20734"/>
    </row>
    <row r="20735" spans="48:50" x14ac:dyDescent="0.25">
      <c r="AV20735"/>
      <c r="AW20735"/>
      <c r="AX20735"/>
    </row>
    <row r="20736" spans="48:50" x14ac:dyDescent="0.25">
      <c r="AV20736"/>
      <c r="AW20736"/>
      <c r="AX20736"/>
    </row>
    <row r="20737" spans="48:50" x14ac:dyDescent="0.25">
      <c r="AV20737"/>
      <c r="AW20737"/>
      <c r="AX20737"/>
    </row>
    <row r="20738" spans="48:50" x14ac:dyDescent="0.25">
      <c r="AV20738"/>
      <c r="AW20738"/>
      <c r="AX20738"/>
    </row>
    <row r="20739" spans="48:50" x14ac:dyDescent="0.25">
      <c r="AV20739"/>
      <c r="AW20739"/>
      <c r="AX20739"/>
    </row>
    <row r="20740" spans="48:50" x14ac:dyDescent="0.25">
      <c r="AV20740"/>
      <c r="AW20740"/>
      <c r="AX20740"/>
    </row>
    <row r="20741" spans="48:50" x14ac:dyDescent="0.25">
      <c r="AV20741"/>
      <c r="AW20741"/>
      <c r="AX20741"/>
    </row>
    <row r="20742" spans="48:50" x14ac:dyDescent="0.25">
      <c r="AV20742"/>
      <c r="AW20742"/>
      <c r="AX20742"/>
    </row>
    <row r="20743" spans="48:50" x14ac:dyDescent="0.25">
      <c r="AV20743"/>
      <c r="AW20743"/>
      <c r="AX20743"/>
    </row>
    <row r="20744" spans="48:50" x14ac:dyDescent="0.25">
      <c r="AV20744"/>
      <c r="AW20744"/>
      <c r="AX20744"/>
    </row>
    <row r="20745" spans="48:50" x14ac:dyDescent="0.25">
      <c r="AV20745"/>
      <c r="AW20745"/>
      <c r="AX20745"/>
    </row>
    <row r="20746" spans="48:50" x14ac:dyDescent="0.25">
      <c r="AV20746"/>
      <c r="AW20746"/>
      <c r="AX20746"/>
    </row>
    <row r="20747" spans="48:50" x14ac:dyDescent="0.25">
      <c r="AV20747"/>
      <c r="AW20747"/>
      <c r="AX20747"/>
    </row>
    <row r="20748" spans="48:50" x14ac:dyDescent="0.25">
      <c r="AV20748"/>
      <c r="AW20748"/>
      <c r="AX20748"/>
    </row>
    <row r="20749" spans="48:50" x14ac:dyDescent="0.25">
      <c r="AV20749"/>
      <c r="AW20749"/>
      <c r="AX20749"/>
    </row>
    <row r="20750" spans="48:50" x14ac:dyDescent="0.25">
      <c r="AV20750"/>
      <c r="AW20750"/>
      <c r="AX20750"/>
    </row>
    <row r="20751" spans="48:50" x14ac:dyDescent="0.25">
      <c r="AV20751"/>
      <c r="AW20751"/>
      <c r="AX20751"/>
    </row>
    <row r="20752" spans="48:50" x14ac:dyDescent="0.25">
      <c r="AV20752"/>
      <c r="AW20752"/>
      <c r="AX20752"/>
    </row>
    <row r="20753" spans="48:50" x14ac:dyDescent="0.25">
      <c r="AV20753"/>
      <c r="AW20753"/>
      <c r="AX20753"/>
    </row>
    <row r="20754" spans="48:50" x14ac:dyDescent="0.25">
      <c r="AV20754"/>
      <c r="AW20754"/>
      <c r="AX20754"/>
    </row>
    <row r="20755" spans="48:50" x14ac:dyDescent="0.25">
      <c r="AV20755"/>
      <c r="AW20755"/>
      <c r="AX20755"/>
    </row>
    <row r="20756" spans="48:50" x14ac:dyDescent="0.25">
      <c r="AV20756"/>
      <c r="AW20756"/>
      <c r="AX20756"/>
    </row>
    <row r="20757" spans="48:50" x14ac:dyDescent="0.25">
      <c r="AV20757"/>
      <c r="AW20757"/>
      <c r="AX20757"/>
    </row>
    <row r="20758" spans="48:50" x14ac:dyDescent="0.25">
      <c r="AV20758"/>
      <c r="AW20758"/>
      <c r="AX20758"/>
    </row>
    <row r="20759" spans="48:50" x14ac:dyDescent="0.25">
      <c r="AV20759"/>
      <c r="AW20759"/>
      <c r="AX20759"/>
    </row>
    <row r="20760" spans="48:50" x14ac:dyDescent="0.25">
      <c r="AV20760"/>
      <c r="AW20760"/>
      <c r="AX20760"/>
    </row>
    <row r="20761" spans="48:50" x14ac:dyDescent="0.25">
      <c r="AV20761"/>
      <c r="AW20761"/>
      <c r="AX20761"/>
    </row>
    <row r="20762" spans="48:50" x14ac:dyDescent="0.25">
      <c r="AV20762"/>
      <c r="AW20762"/>
      <c r="AX20762"/>
    </row>
    <row r="20763" spans="48:50" x14ac:dyDescent="0.25">
      <c r="AV20763"/>
      <c r="AW20763"/>
      <c r="AX20763"/>
    </row>
    <row r="20764" spans="48:50" x14ac:dyDescent="0.25">
      <c r="AV20764"/>
      <c r="AW20764"/>
      <c r="AX20764"/>
    </row>
    <row r="20765" spans="48:50" x14ac:dyDescent="0.25">
      <c r="AV20765"/>
      <c r="AW20765"/>
      <c r="AX20765"/>
    </row>
    <row r="20766" spans="48:50" x14ac:dyDescent="0.25">
      <c r="AV20766"/>
      <c r="AW20766"/>
      <c r="AX20766"/>
    </row>
    <row r="20767" spans="48:50" x14ac:dyDescent="0.25">
      <c r="AV20767"/>
      <c r="AW20767"/>
      <c r="AX20767"/>
    </row>
    <row r="20768" spans="48:50" x14ac:dyDescent="0.25">
      <c r="AV20768"/>
      <c r="AW20768"/>
      <c r="AX20768"/>
    </row>
    <row r="20769" spans="48:50" x14ac:dyDescent="0.25">
      <c r="AV20769"/>
      <c r="AW20769"/>
      <c r="AX20769"/>
    </row>
    <row r="20770" spans="48:50" x14ac:dyDescent="0.25">
      <c r="AV20770"/>
      <c r="AW20770"/>
      <c r="AX20770"/>
    </row>
    <row r="20771" spans="48:50" x14ac:dyDescent="0.25">
      <c r="AV20771"/>
      <c r="AW20771"/>
      <c r="AX20771"/>
    </row>
    <row r="20772" spans="48:50" x14ac:dyDescent="0.25">
      <c r="AV20772"/>
      <c r="AW20772"/>
      <c r="AX20772"/>
    </row>
    <row r="20773" spans="48:50" x14ac:dyDescent="0.25">
      <c r="AV20773"/>
      <c r="AW20773"/>
      <c r="AX20773"/>
    </row>
    <row r="20774" spans="48:50" x14ac:dyDescent="0.25">
      <c r="AV20774"/>
      <c r="AW20774"/>
      <c r="AX20774"/>
    </row>
    <row r="20775" spans="48:50" x14ac:dyDescent="0.25">
      <c r="AV20775"/>
      <c r="AW20775"/>
      <c r="AX20775"/>
    </row>
    <row r="20776" spans="48:50" x14ac:dyDescent="0.25">
      <c r="AV20776"/>
      <c r="AW20776"/>
      <c r="AX20776"/>
    </row>
    <row r="20777" spans="48:50" x14ac:dyDescent="0.25">
      <c r="AV20777"/>
      <c r="AW20777"/>
      <c r="AX20777"/>
    </row>
    <row r="20778" spans="48:50" x14ac:dyDescent="0.25">
      <c r="AV20778"/>
      <c r="AW20778"/>
      <c r="AX20778"/>
    </row>
    <row r="20779" spans="48:50" x14ac:dyDescent="0.25">
      <c r="AV20779"/>
      <c r="AW20779"/>
      <c r="AX20779"/>
    </row>
    <row r="20780" spans="48:50" x14ac:dyDescent="0.25">
      <c r="AV20780"/>
      <c r="AW20780"/>
      <c r="AX20780"/>
    </row>
    <row r="20781" spans="48:50" x14ac:dyDescent="0.25">
      <c r="AV20781"/>
      <c r="AW20781"/>
      <c r="AX20781"/>
    </row>
    <row r="20782" spans="48:50" x14ac:dyDescent="0.25">
      <c r="AV20782"/>
      <c r="AW20782"/>
      <c r="AX20782"/>
    </row>
    <row r="20783" spans="48:50" x14ac:dyDescent="0.25">
      <c r="AV20783"/>
      <c r="AW20783"/>
      <c r="AX20783"/>
    </row>
    <row r="20784" spans="48:50" x14ac:dyDescent="0.25">
      <c r="AV20784"/>
      <c r="AW20784"/>
      <c r="AX20784"/>
    </row>
    <row r="20785" spans="48:50" x14ac:dyDescent="0.25">
      <c r="AV20785"/>
      <c r="AW20785"/>
      <c r="AX20785"/>
    </row>
    <row r="20786" spans="48:50" x14ac:dyDescent="0.25">
      <c r="AV20786"/>
      <c r="AW20786"/>
      <c r="AX20786"/>
    </row>
    <row r="20787" spans="48:50" x14ac:dyDescent="0.25">
      <c r="AV20787"/>
      <c r="AW20787"/>
      <c r="AX20787"/>
    </row>
    <row r="20788" spans="48:50" x14ac:dyDescent="0.25">
      <c r="AV20788"/>
      <c r="AW20788"/>
      <c r="AX20788"/>
    </row>
    <row r="20789" spans="48:50" x14ac:dyDescent="0.25">
      <c r="AV20789"/>
      <c r="AW20789"/>
      <c r="AX20789"/>
    </row>
    <row r="20790" spans="48:50" x14ac:dyDescent="0.25">
      <c r="AV20790"/>
      <c r="AW20790"/>
      <c r="AX20790"/>
    </row>
    <row r="20791" spans="48:50" x14ac:dyDescent="0.25">
      <c r="AV20791"/>
      <c r="AW20791"/>
      <c r="AX20791"/>
    </row>
    <row r="20792" spans="48:50" x14ac:dyDescent="0.25">
      <c r="AV20792"/>
      <c r="AW20792"/>
      <c r="AX20792"/>
    </row>
    <row r="20793" spans="48:50" x14ac:dyDescent="0.25">
      <c r="AV20793"/>
      <c r="AW20793"/>
      <c r="AX20793"/>
    </row>
    <row r="20794" spans="48:50" x14ac:dyDescent="0.25">
      <c r="AV20794"/>
      <c r="AW20794"/>
      <c r="AX20794"/>
    </row>
    <row r="20795" spans="48:50" x14ac:dyDescent="0.25">
      <c r="AV20795"/>
      <c r="AW20795"/>
      <c r="AX20795"/>
    </row>
    <row r="20796" spans="48:50" x14ac:dyDescent="0.25">
      <c r="AV20796"/>
      <c r="AW20796"/>
      <c r="AX20796"/>
    </row>
    <row r="20797" spans="48:50" x14ac:dyDescent="0.25">
      <c r="AV20797"/>
      <c r="AW20797"/>
      <c r="AX20797"/>
    </row>
    <row r="20798" spans="48:50" x14ac:dyDescent="0.25">
      <c r="AV20798"/>
      <c r="AW20798"/>
      <c r="AX20798"/>
    </row>
    <row r="20799" spans="48:50" x14ac:dyDescent="0.25">
      <c r="AV20799"/>
      <c r="AW20799"/>
      <c r="AX20799"/>
    </row>
    <row r="20800" spans="48:50" x14ac:dyDescent="0.25">
      <c r="AV20800"/>
      <c r="AW20800"/>
      <c r="AX20800"/>
    </row>
    <row r="20801" spans="48:50" x14ac:dyDescent="0.25">
      <c r="AV20801"/>
      <c r="AW20801"/>
      <c r="AX20801"/>
    </row>
    <row r="20802" spans="48:50" x14ac:dyDescent="0.25">
      <c r="AV20802"/>
      <c r="AW20802"/>
      <c r="AX20802"/>
    </row>
    <row r="20803" spans="48:50" x14ac:dyDescent="0.25">
      <c r="AV20803"/>
      <c r="AW20803"/>
      <c r="AX20803"/>
    </row>
    <row r="20804" spans="48:50" x14ac:dyDescent="0.25">
      <c r="AV20804"/>
      <c r="AW20804"/>
      <c r="AX20804"/>
    </row>
    <row r="20805" spans="48:50" x14ac:dyDescent="0.25">
      <c r="AV20805"/>
      <c r="AW20805"/>
      <c r="AX20805"/>
    </row>
    <row r="20806" spans="48:50" x14ac:dyDescent="0.25">
      <c r="AV20806"/>
      <c r="AW20806"/>
      <c r="AX20806"/>
    </row>
    <row r="20807" spans="48:50" x14ac:dyDescent="0.25">
      <c r="AV20807"/>
      <c r="AW20807"/>
      <c r="AX20807"/>
    </row>
    <row r="20808" spans="48:50" x14ac:dyDescent="0.25">
      <c r="AV20808"/>
      <c r="AW20808"/>
      <c r="AX20808"/>
    </row>
    <row r="20809" spans="48:50" x14ac:dyDescent="0.25">
      <c r="AV20809"/>
      <c r="AW20809"/>
      <c r="AX20809"/>
    </row>
    <row r="20810" spans="48:50" x14ac:dyDescent="0.25">
      <c r="AV20810"/>
      <c r="AW20810"/>
      <c r="AX20810"/>
    </row>
    <row r="20811" spans="48:50" x14ac:dyDescent="0.25">
      <c r="AV20811"/>
      <c r="AW20811"/>
      <c r="AX20811"/>
    </row>
    <row r="20812" spans="48:50" x14ac:dyDescent="0.25">
      <c r="AV20812"/>
      <c r="AW20812"/>
      <c r="AX20812"/>
    </row>
    <row r="20813" spans="48:50" x14ac:dyDescent="0.25">
      <c r="AV20813"/>
      <c r="AW20813"/>
      <c r="AX20813"/>
    </row>
    <row r="20814" spans="48:50" x14ac:dyDescent="0.25">
      <c r="AV20814"/>
      <c r="AW20814"/>
      <c r="AX20814"/>
    </row>
    <row r="20815" spans="48:50" x14ac:dyDescent="0.25">
      <c r="AV20815"/>
      <c r="AW20815"/>
      <c r="AX20815"/>
    </row>
    <row r="20816" spans="48:50" x14ac:dyDescent="0.25">
      <c r="AV20816"/>
      <c r="AW20816"/>
      <c r="AX20816"/>
    </row>
    <row r="20817" spans="48:50" x14ac:dyDescent="0.25">
      <c r="AV20817"/>
      <c r="AW20817"/>
      <c r="AX20817"/>
    </row>
    <row r="20818" spans="48:50" x14ac:dyDescent="0.25">
      <c r="AV20818"/>
      <c r="AW20818"/>
      <c r="AX20818"/>
    </row>
    <row r="20819" spans="48:50" x14ac:dyDescent="0.25">
      <c r="AV20819"/>
      <c r="AW20819"/>
      <c r="AX20819"/>
    </row>
    <row r="20820" spans="48:50" x14ac:dyDescent="0.25">
      <c r="AV20820"/>
      <c r="AW20820"/>
      <c r="AX20820"/>
    </row>
    <row r="20821" spans="48:50" x14ac:dyDescent="0.25">
      <c r="AV20821"/>
      <c r="AW20821"/>
      <c r="AX20821"/>
    </row>
    <row r="20822" spans="48:50" x14ac:dyDescent="0.25">
      <c r="AV20822"/>
      <c r="AW20822"/>
      <c r="AX20822"/>
    </row>
    <row r="20823" spans="48:50" x14ac:dyDescent="0.25">
      <c r="AV20823"/>
      <c r="AW20823"/>
      <c r="AX20823"/>
    </row>
    <row r="20824" spans="48:50" x14ac:dyDescent="0.25">
      <c r="AV20824"/>
      <c r="AW20824"/>
      <c r="AX20824"/>
    </row>
    <row r="20825" spans="48:50" x14ac:dyDescent="0.25">
      <c r="AV20825"/>
      <c r="AW20825"/>
      <c r="AX20825"/>
    </row>
    <row r="20826" spans="48:50" x14ac:dyDescent="0.25">
      <c r="AV20826"/>
      <c r="AW20826"/>
      <c r="AX20826"/>
    </row>
    <row r="20827" spans="48:50" x14ac:dyDescent="0.25">
      <c r="AV20827"/>
      <c r="AW20827"/>
      <c r="AX20827"/>
    </row>
    <row r="20828" spans="48:50" x14ac:dyDescent="0.25">
      <c r="AV20828"/>
      <c r="AW20828"/>
      <c r="AX20828"/>
    </row>
    <row r="20829" spans="48:50" x14ac:dyDescent="0.25">
      <c r="AV20829"/>
      <c r="AW20829"/>
      <c r="AX20829"/>
    </row>
    <row r="20830" spans="48:50" x14ac:dyDescent="0.25">
      <c r="AV20830"/>
      <c r="AW20830"/>
      <c r="AX20830"/>
    </row>
    <row r="20831" spans="48:50" x14ac:dyDescent="0.25">
      <c r="AV20831"/>
      <c r="AW20831"/>
      <c r="AX20831"/>
    </row>
    <row r="20832" spans="48:50" x14ac:dyDescent="0.25">
      <c r="AV20832"/>
      <c r="AW20832"/>
      <c r="AX20832"/>
    </row>
    <row r="20833" spans="48:50" x14ac:dyDescent="0.25">
      <c r="AV20833"/>
      <c r="AW20833"/>
      <c r="AX20833"/>
    </row>
    <row r="20834" spans="48:50" x14ac:dyDescent="0.25">
      <c r="AV20834"/>
      <c r="AW20834"/>
      <c r="AX20834"/>
    </row>
    <row r="20835" spans="48:50" x14ac:dyDescent="0.25">
      <c r="AV20835"/>
      <c r="AW20835"/>
      <c r="AX20835"/>
    </row>
    <row r="20836" spans="48:50" x14ac:dyDescent="0.25">
      <c r="AV20836"/>
      <c r="AW20836"/>
      <c r="AX20836"/>
    </row>
    <row r="20837" spans="48:50" x14ac:dyDescent="0.25">
      <c r="AV20837"/>
      <c r="AW20837"/>
      <c r="AX20837"/>
    </row>
    <row r="20838" spans="48:50" x14ac:dyDescent="0.25">
      <c r="AV20838"/>
      <c r="AW20838"/>
      <c r="AX20838"/>
    </row>
    <row r="20839" spans="48:50" x14ac:dyDescent="0.25">
      <c r="AV20839"/>
      <c r="AW20839"/>
      <c r="AX20839"/>
    </row>
    <row r="20840" spans="48:50" x14ac:dyDescent="0.25">
      <c r="AV20840"/>
      <c r="AW20840"/>
      <c r="AX20840"/>
    </row>
    <row r="20841" spans="48:50" x14ac:dyDescent="0.25">
      <c r="AV20841"/>
      <c r="AW20841"/>
      <c r="AX20841"/>
    </row>
    <row r="20842" spans="48:50" x14ac:dyDescent="0.25">
      <c r="AV20842"/>
      <c r="AW20842"/>
      <c r="AX20842"/>
    </row>
    <row r="20843" spans="48:50" x14ac:dyDescent="0.25">
      <c r="AV20843"/>
      <c r="AW20843"/>
      <c r="AX20843"/>
    </row>
    <row r="20844" spans="48:50" x14ac:dyDescent="0.25">
      <c r="AV20844"/>
      <c r="AW20844"/>
      <c r="AX20844"/>
    </row>
    <row r="20845" spans="48:50" x14ac:dyDescent="0.25">
      <c r="AV20845"/>
      <c r="AW20845"/>
      <c r="AX20845"/>
    </row>
    <row r="20846" spans="48:50" x14ac:dyDescent="0.25">
      <c r="AV20846"/>
      <c r="AW20846"/>
      <c r="AX20846"/>
    </row>
    <row r="20847" spans="48:50" x14ac:dyDescent="0.25">
      <c r="AV20847"/>
      <c r="AW20847"/>
      <c r="AX20847"/>
    </row>
    <row r="20848" spans="48:50" x14ac:dyDescent="0.25">
      <c r="AV20848"/>
      <c r="AW20848"/>
      <c r="AX20848"/>
    </row>
    <row r="20849" spans="48:50" x14ac:dyDescent="0.25">
      <c r="AV20849"/>
      <c r="AW20849"/>
      <c r="AX20849"/>
    </row>
    <row r="20850" spans="48:50" x14ac:dyDescent="0.25">
      <c r="AV20850"/>
      <c r="AW20850"/>
      <c r="AX20850"/>
    </row>
    <row r="20851" spans="48:50" x14ac:dyDescent="0.25">
      <c r="AV20851"/>
      <c r="AW20851"/>
      <c r="AX20851"/>
    </row>
    <row r="20852" spans="48:50" x14ac:dyDescent="0.25">
      <c r="AV20852"/>
      <c r="AW20852"/>
      <c r="AX20852"/>
    </row>
    <row r="20853" spans="48:50" x14ac:dyDescent="0.25">
      <c r="AV20853"/>
      <c r="AW20853"/>
      <c r="AX20853"/>
    </row>
    <row r="20854" spans="48:50" x14ac:dyDescent="0.25">
      <c r="AV20854"/>
      <c r="AW20854"/>
      <c r="AX20854"/>
    </row>
    <row r="20855" spans="48:50" x14ac:dyDescent="0.25">
      <c r="AV20855"/>
      <c r="AW20855"/>
      <c r="AX20855"/>
    </row>
    <row r="20856" spans="48:50" x14ac:dyDescent="0.25">
      <c r="AV20856"/>
      <c r="AW20856"/>
      <c r="AX20856"/>
    </row>
    <row r="20857" spans="48:50" x14ac:dyDescent="0.25">
      <c r="AV20857"/>
      <c r="AW20857"/>
      <c r="AX20857"/>
    </row>
    <row r="20858" spans="48:50" x14ac:dyDescent="0.25">
      <c r="AV20858"/>
      <c r="AW20858"/>
      <c r="AX20858"/>
    </row>
    <row r="20859" spans="48:50" x14ac:dyDescent="0.25">
      <c r="AV20859"/>
      <c r="AW20859"/>
      <c r="AX20859"/>
    </row>
    <row r="20860" spans="48:50" x14ac:dyDescent="0.25">
      <c r="AV20860"/>
      <c r="AW20860"/>
      <c r="AX20860"/>
    </row>
    <row r="20861" spans="48:50" x14ac:dyDescent="0.25">
      <c r="AV20861"/>
      <c r="AW20861"/>
      <c r="AX20861"/>
    </row>
    <row r="20862" spans="48:50" x14ac:dyDescent="0.25">
      <c r="AV20862"/>
      <c r="AW20862"/>
      <c r="AX20862"/>
    </row>
    <row r="20863" spans="48:50" x14ac:dyDescent="0.25">
      <c r="AV20863"/>
      <c r="AW20863"/>
      <c r="AX20863"/>
    </row>
    <row r="20864" spans="48:50" x14ac:dyDescent="0.25">
      <c r="AV20864"/>
      <c r="AW20864"/>
      <c r="AX20864"/>
    </row>
    <row r="20865" spans="48:50" x14ac:dyDescent="0.25">
      <c r="AV20865"/>
      <c r="AW20865"/>
      <c r="AX20865"/>
    </row>
    <row r="20866" spans="48:50" x14ac:dyDescent="0.25">
      <c r="AV20866"/>
      <c r="AW20866"/>
      <c r="AX20866"/>
    </row>
    <row r="20867" spans="48:50" x14ac:dyDescent="0.25">
      <c r="AV20867"/>
      <c r="AW20867"/>
      <c r="AX20867"/>
    </row>
    <row r="20868" spans="48:50" x14ac:dyDescent="0.25">
      <c r="AV20868"/>
      <c r="AW20868"/>
      <c r="AX20868"/>
    </row>
    <row r="20869" spans="48:50" x14ac:dyDescent="0.25">
      <c r="AV20869"/>
      <c r="AW20869"/>
      <c r="AX20869"/>
    </row>
    <row r="20870" spans="48:50" x14ac:dyDescent="0.25">
      <c r="AV20870"/>
      <c r="AW20870"/>
      <c r="AX20870"/>
    </row>
    <row r="20871" spans="48:50" x14ac:dyDescent="0.25">
      <c r="AV20871"/>
      <c r="AW20871"/>
      <c r="AX20871"/>
    </row>
    <row r="20872" spans="48:50" x14ac:dyDescent="0.25">
      <c r="AV20872"/>
      <c r="AW20872"/>
      <c r="AX20872"/>
    </row>
    <row r="20873" spans="48:50" x14ac:dyDescent="0.25">
      <c r="AV20873"/>
      <c r="AW20873"/>
      <c r="AX20873"/>
    </row>
    <row r="20874" spans="48:50" x14ac:dyDescent="0.25">
      <c r="AV20874"/>
      <c r="AW20874"/>
      <c r="AX20874"/>
    </row>
    <row r="20875" spans="48:50" x14ac:dyDescent="0.25">
      <c r="AV20875"/>
      <c r="AW20875"/>
      <c r="AX20875"/>
    </row>
    <row r="20876" spans="48:50" x14ac:dyDescent="0.25">
      <c r="AV20876"/>
      <c r="AW20876"/>
      <c r="AX20876"/>
    </row>
    <row r="20877" spans="48:50" x14ac:dyDescent="0.25">
      <c r="AV20877"/>
      <c r="AW20877"/>
      <c r="AX20877"/>
    </row>
    <row r="20878" spans="48:50" x14ac:dyDescent="0.25">
      <c r="AV20878"/>
      <c r="AW20878"/>
      <c r="AX20878"/>
    </row>
    <row r="20879" spans="48:50" x14ac:dyDescent="0.25">
      <c r="AV20879"/>
      <c r="AW20879"/>
      <c r="AX20879"/>
    </row>
    <row r="20880" spans="48:50" x14ac:dyDescent="0.25">
      <c r="AV20880"/>
      <c r="AW20880"/>
      <c r="AX20880"/>
    </row>
    <row r="20881" spans="48:50" x14ac:dyDescent="0.25">
      <c r="AV20881"/>
      <c r="AW20881"/>
      <c r="AX20881"/>
    </row>
    <row r="20882" spans="48:50" x14ac:dyDescent="0.25">
      <c r="AV20882"/>
      <c r="AW20882"/>
      <c r="AX20882"/>
    </row>
    <row r="20883" spans="48:50" x14ac:dyDescent="0.25">
      <c r="AV20883"/>
      <c r="AW20883"/>
      <c r="AX20883"/>
    </row>
    <row r="20884" spans="48:50" x14ac:dyDescent="0.25">
      <c r="AV20884"/>
      <c r="AW20884"/>
      <c r="AX20884"/>
    </row>
    <row r="20885" spans="48:50" x14ac:dyDescent="0.25">
      <c r="AV20885"/>
      <c r="AW20885"/>
      <c r="AX20885"/>
    </row>
    <row r="20886" spans="48:50" x14ac:dyDescent="0.25">
      <c r="AV20886"/>
      <c r="AW20886"/>
      <c r="AX20886"/>
    </row>
    <row r="20887" spans="48:50" x14ac:dyDescent="0.25">
      <c r="AV20887"/>
      <c r="AW20887"/>
      <c r="AX20887"/>
    </row>
    <row r="20888" spans="48:50" x14ac:dyDescent="0.25">
      <c r="AV20888"/>
      <c r="AW20888"/>
      <c r="AX20888"/>
    </row>
    <row r="20889" spans="48:50" x14ac:dyDescent="0.25">
      <c r="AV20889"/>
      <c r="AW20889"/>
      <c r="AX20889"/>
    </row>
    <row r="20890" spans="48:50" x14ac:dyDescent="0.25">
      <c r="AV20890"/>
      <c r="AW20890"/>
      <c r="AX20890"/>
    </row>
    <row r="20891" spans="48:50" x14ac:dyDescent="0.25">
      <c r="AV20891"/>
      <c r="AW20891"/>
      <c r="AX20891"/>
    </row>
    <row r="20892" spans="48:50" x14ac:dyDescent="0.25">
      <c r="AV20892"/>
      <c r="AW20892"/>
      <c r="AX20892"/>
    </row>
    <row r="20893" spans="48:50" x14ac:dyDescent="0.25">
      <c r="AV20893"/>
      <c r="AW20893"/>
      <c r="AX20893"/>
    </row>
    <row r="20894" spans="48:50" x14ac:dyDescent="0.25">
      <c r="AV20894"/>
      <c r="AW20894"/>
      <c r="AX20894"/>
    </row>
    <row r="20895" spans="48:50" x14ac:dyDescent="0.25">
      <c r="AV20895"/>
      <c r="AW20895"/>
      <c r="AX20895"/>
    </row>
    <row r="20896" spans="48:50" x14ac:dyDescent="0.25">
      <c r="AV20896"/>
      <c r="AW20896"/>
      <c r="AX20896"/>
    </row>
    <row r="20897" spans="48:50" x14ac:dyDescent="0.25">
      <c r="AV20897"/>
      <c r="AW20897"/>
      <c r="AX20897"/>
    </row>
    <row r="20898" spans="48:50" x14ac:dyDescent="0.25">
      <c r="AV20898"/>
      <c r="AW20898"/>
      <c r="AX20898"/>
    </row>
    <row r="20899" spans="48:50" x14ac:dyDescent="0.25">
      <c r="AV20899"/>
      <c r="AW20899"/>
      <c r="AX20899"/>
    </row>
    <row r="20900" spans="48:50" x14ac:dyDescent="0.25">
      <c r="AV20900"/>
      <c r="AW20900"/>
      <c r="AX20900"/>
    </row>
    <row r="20901" spans="48:50" x14ac:dyDescent="0.25">
      <c r="AV20901"/>
      <c r="AW20901"/>
      <c r="AX20901"/>
    </row>
    <row r="20902" spans="48:50" x14ac:dyDescent="0.25">
      <c r="AV20902"/>
      <c r="AW20902"/>
      <c r="AX20902"/>
    </row>
    <row r="20903" spans="48:50" x14ac:dyDescent="0.25">
      <c r="AV20903"/>
      <c r="AW20903"/>
      <c r="AX20903"/>
    </row>
    <row r="20904" spans="48:50" x14ac:dyDescent="0.25">
      <c r="AV20904"/>
      <c r="AW20904"/>
      <c r="AX20904"/>
    </row>
    <row r="20905" spans="48:50" x14ac:dyDescent="0.25">
      <c r="AV20905"/>
      <c r="AW20905"/>
      <c r="AX20905"/>
    </row>
    <row r="20906" spans="48:50" x14ac:dyDescent="0.25">
      <c r="AV20906"/>
      <c r="AW20906"/>
      <c r="AX20906"/>
    </row>
    <row r="20907" spans="48:50" x14ac:dyDescent="0.25">
      <c r="AV20907"/>
      <c r="AW20907"/>
      <c r="AX20907"/>
    </row>
    <row r="20908" spans="48:50" x14ac:dyDescent="0.25">
      <c r="AV20908"/>
      <c r="AW20908"/>
      <c r="AX20908"/>
    </row>
    <row r="20909" spans="48:50" x14ac:dyDescent="0.25">
      <c r="AV20909"/>
      <c r="AW20909"/>
      <c r="AX20909"/>
    </row>
    <row r="20910" spans="48:50" x14ac:dyDescent="0.25">
      <c r="AV20910"/>
      <c r="AW20910"/>
      <c r="AX20910"/>
    </row>
    <row r="20911" spans="48:50" x14ac:dyDescent="0.25">
      <c r="AV20911"/>
      <c r="AW20911"/>
      <c r="AX20911"/>
    </row>
    <row r="20912" spans="48:50" x14ac:dyDescent="0.25">
      <c r="AV20912"/>
      <c r="AW20912"/>
      <c r="AX20912"/>
    </row>
    <row r="20913" spans="48:50" x14ac:dyDescent="0.25">
      <c r="AV20913"/>
      <c r="AW20913"/>
      <c r="AX20913"/>
    </row>
    <row r="20914" spans="48:50" x14ac:dyDescent="0.25">
      <c r="AV20914"/>
      <c r="AW20914"/>
      <c r="AX20914"/>
    </row>
    <row r="20915" spans="48:50" x14ac:dyDescent="0.25">
      <c r="AV20915"/>
      <c r="AW20915"/>
      <c r="AX20915"/>
    </row>
    <row r="20916" spans="48:50" x14ac:dyDescent="0.25">
      <c r="AV20916"/>
      <c r="AW20916"/>
      <c r="AX20916"/>
    </row>
    <row r="20917" spans="48:50" x14ac:dyDescent="0.25">
      <c r="AV20917"/>
      <c r="AW20917"/>
      <c r="AX20917"/>
    </row>
    <row r="20918" spans="48:50" x14ac:dyDescent="0.25">
      <c r="AV20918"/>
      <c r="AW20918"/>
      <c r="AX20918"/>
    </row>
    <row r="20919" spans="48:50" x14ac:dyDescent="0.25">
      <c r="AV20919"/>
      <c r="AW20919"/>
      <c r="AX20919"/>
    </row>
    <row r="20920" spans="48:50" x14ac:dyDescent="0.25">
      <c r="AV20920"/>
      <c r="AW20920"/>
      <c r="AX20920"/>
    </row>
    <row r="20921" spans="48:50" x14ac:dyDescent="0.25">
      <c r="AV20921"/>
      <c r="AW20921"/>
      <c r="AX20921"/>
    </row>
    <row r="20922" spans="48:50" x14ac:dyDescent="0.25">
      <c r="AV20922"/>
      <c r="AW20922"/>
      <c r="AX20922"/>
    </row>
    <row r="20923" spans="48:50" x14ac:dyDescent="0.25">
      <c r="AV20923"/>
      <c r="AW20923"/>
      <c r="AX20923"/>
    </row>
    <row r="20924" spans="48:50" x14ac:dyDescent="0.25">
      <c r="AV20924"/>
      <c r="AW20924"/>
      <c r="AX20924"/>
    </row>
    <row r="20925" spans="48:50" x14ac:dyDescent="0.25">
      <c r="AV20925"/>
      <c r="AW20925"/>
      <c r="AX20925"/>
    </row>
    <row r="20926" spans="48:50" x14ac:dyDescent="0.25">
      <c r="AV20926"/>
      <c r="AW20926"/>
      <c r="AX20926"/>
    </row>
    <row r="20927" spans="48:50" x14ac:dyDescent="0.25">
      <c r="AV20927"/>
      <c r="AW20927"/>
      <c r="AX20927"/>
    </row>
    <row r="20928" spans="48:50" x14ac:dyDescent="0.25">
      <c r="AV20928"/>
      <c r="AW20928"/>
      <c r="AX20928"/>
    </row>
    <row r="20929" spans="48:50" x14ac:dyDescent="0.25">
      <c r="AV20929"/>
      <c r="AW20929"/>
      <c r="AX20929"/>
    </row>
    <row r="20930" spans="48:50" x14ac:dyDescent="0.25">
      <c r="AV20930"/>
      <c r="AW20930"/>
      <c r="AX20930"/>
    </row>
    <row r="20931" spans="48:50" x14ac:dyDescent="0.25">
      <c r="AV20931"/>
      <c r="AW20931"/>
      <c r="AX20931"/>
    </row>
    <row r="20932" spans="48:50" x14ac:dyDescent="0.25">
      <c r="AV20932"/>
      <c r="AW20932"/>
      <c r="AX20932"/>
    </row>
    <row r="20933" spans="48:50" x14ac:dyDescent="0.25">
      <c r="AV20933"/>
      <c r="AW20933"/>
      <c r="AX20933"/>
    </row>
    <row r="20934" spans="48:50" x14ac:dyDescent="0.25">
      <c r="AV20934"/>
      <c r="AW20934"/>
      <c r="AX20934"/>
    </row>
    <row r="20935" spans="48:50" x14ac:dyDescent="0.25">
      <c r="AV20935"/>
      <c r="AW20935"/>
      <c r="AX20935"/>
    </row>
    <row r="20936" spans="48:50" x14ac:dyDescent="0.25">
      <c r="AV20936"/>
      <c r="AW20936"/>
      <c r="AX20936"/>
    </row>
    <row r="20937" spans="48:50" x14ac:dyDescent="0.25">
      <c r="AV20937"/>
      <c r="AW20937"/>
      <c r="AX20937"/>
    </row>
    <row r="20938" spans="48:50" x14ac:dyDescent="0.25">
      <c r="AV20938"/>
      <c r="AW20938"/>
      <c r="AX20938"/>
    </row>
    <row r="20939" spans="48:50" x14ac:dyDescent="0.25">
      <c r="AV20939"/>
      <c r="AW20939"/>
      <c r="AX20939"/>
    </row>
    <row r="20940" spans="48:50" x14ac:dyDescent="0.25">
      <c r="AV20940"/>
      <c r="AW20940"/>
      <c r="AX20940"/>
    </row>
    <row r="20941" spans="48:50" x14ac:dyDescent="0.25">
      <c r="AV20941"/>
      <c r="AW20941"/>
      <c r="AX20941"/>
    </row>
    <row r="20942" spans="48:50" x14ac:dyDescent="0.25">
      <c r="AV20942"/>
      <c r="AW20942"/>
      <c r="AX20942"/>
    </row>
    <row r="20943" spans="48:50" x14ac:dyDescent="0.25">
      <c r="AV20943"/>
      <c r="AW20943"/>
      <c r="AX20943"/>
    </row>
    <row r="20944" spans="48:50" x14ac:dyDescent="0.25">
      <c r="AV20944"/>
      <c r="AW20944"/>
      <c r="AX20944"/>
    </row>
    <row r="20945" spans="48:50" x14ac:dyDescent="0.25">
      <c r="AV20945"/>
      <c r="AW20945"/>
      <c r="AX20945"/>
    </row>
    <row r="20946" spans="48:50" x14ac:dyDescent="0.25">
      <c r="AV20946"/>
      <c r="AW20946"/>
      <c r="AX20946"/>
    </row>
    <row r="20947" spans="48:50" x14ac:dyDescent="0.25">
      <c r="AV20947"/>
      <c r="AW20947"/>
      <c r="AX20947"/>
    </row>
    <row r="20948" spans="48:50" x14ac:dyDescent="0.25">
      <c r="AV20948"/>
      <c r="AW20948"/>
      <c r="AX20948"/>
    </row>
    <row r="20949" spans="48:50" x14ac:dyDescent="0.25">
      <c r="AV20949"/>
      <c r="AW20949"/>
      <c r="AX20949"/>
    </row>
    <row r="20950" spans="48:50" x14ac:dyDescent="0.25">
      <c r="AV20950"/>
      <c r="AW20950"/>
      <c r="AX20950"/>
    </row>
    <row r="20951" spans="48:50" x14ac:dyDescent="0.25">
      <c r="AV20951"/>
      <c r="AW20951"/>
      <c r="AX20951"/>
    </row>
    <row r="20952" spans="48:50" x14ac:dyDescent="0.25">
      <c r="AV20952"/>
      <c r="AW20952"/>
      <c r="AX20952"/>
    </row>
    <row r="20953" spans="48:50" x14ac:dyDescent="0.25">
      <c r="AV20953"/>
      <c r="AW20953"/>
      <c r="AX20953"/>
    </row>
    <row r="20954" spans="48:50" x14ac:dyDescent="0.25">
      <c r="AV20954"/>
      <c r="AW20954"/>
      <c r="AX20954"/>
    </row>
    <row r="20955" spans="48:50" x14ac:dyDescent="0.25">
      <c r="AV20955"/>
      <c r="AW20955"/>
      <c r="AX20955"/>
    </row>
    <row r="20956" spans="48:50" x14ac:dyDescent="0.25">
      <c r="AV20956"/>
      <c r="AW20956"/>
      <c r="AX20956"/>
    </row>
    <row r="20957" spans="48:50" x14ac:dyDescent="0.25">
      <c r="AV20957"/>
      <c r="AW20957"/>
      <c r="AX20957"/>
    </row>
    <row r="20958" spans="48:50" x14ac:dyDescent="0.25">
      <c r="AV20958"/>
      <c r="AW20958"/>
      <c r="AX20958"/>
    </row>
    <row r="20959" spans="48:50" x14ac:dyDescent="0.25">
      <c r="AV20959"/>
      <c r="AW20959"/>
      <c r="AX20959"/>
    </row>
    <row r="20960" spans="48:50" x14ac:dyDescent="0.25">
      <c r="AV20960"/>
      <c r="AW20960"/>
      <c r="AX20960"/>
    </row>
    <row r="20961" spans="48:50" x14ac:dyDescent="0.25">
      <c r="AV20961"/>
      <c r="AW20961"/>
      <c r="AX20961"/>
    </row>
    <row r="20962" spans="48:50" x14ac:dyDescent="0.25">
      <c r="AV20962"/>
      <c r="AW20962"/>
      <c r="AX20962"/>
    </row>
    <row r="20963" spans="48:50" x14ac:dyDescent="0.25">
      <c r="AV20963"/>
      <c r="AW20963"/>
      <c r="AX20963"/>
    </row>
    <row r="20964" spans="48:50" x14ac:dyDescent="0.25">
      <c r="AV20964"/>
      <c r="AW20964"/>
      <c r="AX20964"/>
    </row>
    <row r="20965" spans="48:50" x14ac:dyDescent="0.25">
      <c r="AV20965"/>
      <c r="AW20965"/>
      <c r="AX20965"/>
    </row>
    <row r="20966" spans="48:50" x14ac:dyDescent="0.25">
      <c r="AV20966"/>
      <c r="AW20966"/>
      <c r="AX20966"/>
    </row>
    <row r="20967" spans="48:50" x14ac:dyDescent="0.25">
      <c r="AV20967"/>
      <c r="AW20967"/>
      <c r="AX20967"/>
    </row>
    <row r="20968" spans="48:50" x14ac:dyDescent="0.25">
      <c r="AV20968"/>
      <c r="AW20968"/>
      <c r="AX20968"/>
    </row>
    <row r="20969" spans="48:50" x14ac:dyDescent="0.25">
      <c r="AV20969"/>
      <c r="AW20969"/>
      <c r="AX20969"/>
    </row>
    <row r="20970" spans="48:50" x14ac:dyDescent="0.25">
      <c r="AV20970"/>
      <c r="AW20970"/>
      <c r="AX20970"/>
    </row>
    <row r="20971" spans="48:50" x14ac:dyDescent="0.25">
      <c r="AV20971"/>
      <c r="AW20971"/>
      <c r="AX20971"/>
    </row>
    <row r="20972" spans="48:50" x14ac:dyDescent="0.25">
      <c r="AV20972"/>
      <c r="AW20972"/>
      <c r="AX20972"/>
    </row>
    <row r="20973" spans="48:50" x14ac:dyDescent="0.25">
      <c r="AV20973"/>
      <c r="AW20973"/>
      <c r="AX20973"/>
    </row>
    <row r="20974" spans="48:50" x14ac:dyDescent="0.25">
      <c r="AV20974"/>
      <c r="AW20974"/>
      <c r="AX20974"/>
    </row>
    <row r="20975" spans="48:50" x14ac:dyDescent="0.25">
      <c r="AV20975"/>
      <c r="AW20975"/>
      <c r="AX20975"/>
    </row>
    <row r="20976" spans="48:50" x14ac:dyDescent="0.25">
      <c r="AV20976"/>
      <c r="AW20976"/>
      <c r="AX20976"/>
    </row>
    <row r="20977" spans="48:50" x14ac:dyDescent="0.25">
      <c r="AV20977"/>
      <c r="AW20977"/>
      <c r="AX20977"/>
    </row>
    <row r="20978" spans="48:50" x14ac:dyDescent="0.25">
      <c r="AV20978"/>
      <c r="AW20978"/>
      <c r="AX20978"/>
    </row>
    <row r="20979" spans="48:50" x14ac:dyDescent="0.25">
      <c r="AV20979"/>
      <c r="AW20979"/>
      <c r="AX20979"/>
    </row>
    <row r="20980" spans="48:50" x14ac:dyDescent="0.25">
      <c r="AV20980"/>
      <c r="AW20980"/>
      <c r="AX20980"/>
    </row>
    <row r="20981" spans="48:50" x14ac:dyDescent="0.25">
      <c r="AV20981"/>
      <c r="AW20981"/>
      <c r="AX20981"/>
    </row>
    <row r="20982" spans="48:50" x14ac:dyDescent="0.25">
      <c r="AV20982"/>
      <c r="AW20982"/>
      <c r="AX20982"/>
    </row>
    <row r="20983" spans="48:50" x14ac:dyDescent="0.25">
      <c r="AV20983"/>
      <c r="AW20983"/>
      <c r="AX20983"/>
    </row>
    <row r="20984" spans="48:50" x14ac:dyDescent="0.25">
      <c r="AV20984"/>
      <c r="AW20984"/>
      <c r="AX20984"/>
    </row>
    <row r="20985" spans="48:50" x14ac:dyDescent="0.25">
      <c r="AV20985"/>
      <c r="AW20985"/>
      <c r="AX20985"/>
    </row>
    <row r="20986" spans="48:50" x14ac:dyDescent="0.25">
      <c r="AV20986"/>
      <c r="AW20986"/>
      <c r="AX20986"/>
    </row>
    <row r="20987" spans="48:50" x14ac:dyDescent="0.25">
      <c r="AV20987"/>
      <c r="AW20987"/>
      <c r="AX20987"/>
    </row>
    <row r="20988" spans="48:50" x14ac:dyDescent="0.25">
      <c r="AV20988"/>
      <c r="AW20988"/>
      <c r="AX20988"/>
    </row>
    <row r="20989" spans="48:50" x14ac:dyDescent="0.25">
      <c r="AV20989"/>
      <c r="AW20989"/>
      <c r="AX20989"/>
    </row>
    <row r="20990" spans="48:50" x14ac:dyDescent="0.25">
      <c r="AV20990"/>
      <c r="AW20990"/>
      <c r="AX20990"/>
    </row>
    <row r="20991" spans="48:50" x14ac:dyDescent="0.25">
      <c r="AV20991"/>
      <c r="AW20991"/>
      <c r="AX20991"/>
    </row>
    <row r="20992" spans="48:50" x14ac:dyDescent="0.25">
      <c r="AV20992"/>
      <c r="AW20992"/>
      <c r="AX20992"/>
    </row>
    <row r="20993" spans="48:50" x14ac:dyDescent="0.25">
      <c r="AV20993"/>
      <c r="AW20993"/>
      <c r="AX20993"/>
    </row>
    <row r="20994" spans="48:50" x14ac:dyDescent="0.25">
      <c r="AV20994"/>
      <c r="AW20994"/>
      <c r="AX20994"/>
    </row>
    <row r="20995" spans="48:50" x14ac:dyDescent="0.25">
      <c r="AV20995"/>
      <c r="AW20995"/>
      <c r="AX20995"/>
    </row>
    <row r="20996" spans="48:50" x14ac:dyDescent="0.25">
      <c r="AV20996"/>
      <c r="AW20996"/>
      <c r="AX20996"/>
    </row>
    <row r="20997" spans="48:50" x14ac:dyDescent="0.25">
      <c r="AV20997"/>
      <c r="AW20997"/>
      <c r="AX20997"/>
    </row>
    <row r="20998" spans="48:50" x14ac:dyDescent="0.25">
      <c r="AV20998"/>
      <c r="AW20998"/>
      <c r="AX20998"/>
    </row>
    <row r="20999" spans="48:50" x14ac:dyDescent="0.25">
      <c r="AV20999"/>
      <c r="AW20999"/>
      <c r="AX20999"/>
    </row>
    <row r="21000" spans="48:50" x14ac:dyDescent="0.25">
      <c r="AV21000"/>
      <c r="AW21000"/>
      <c r="AX21000"/>
    </row>
    <row r="21001" spans="48:50" x14ac:dyDescent="0.25">
      <c r="AV21001"/>
      <c r="AW21001"/>
      <c r="AX21001"/>
    </row>
    <row r="21002" spans="48:50" x14ac:dyDescent="0.25">
      <c r="AV21002"/>
      <c r="AW21002"/>
      <c r="AX21002"/>
    </row>
    <row r="21003" spans="48:50" x14ac:dyDescent="0.25">
      <c r="AV21003"/>
      <c r="AW21003"/>
      <c r="AX21003"/>
    </row>
    <row r="21004" spans="48:50" x14ac:dyDescent="0.25">
      <c r="AV21004"/>
      <c r="AW21004"/>
      <c r="AX21004"/>
    </row>
    <row r="21005" spans="48:50" x14ac:dyDescent="0.25">
      <c r="AV21005"/>
      <c r="AW21005"/>
      <c r="AX21005"/>
    </row>
    <row r="21006" spans="48:50" x14ac:dyDescent="0.25">
      <c r="AV21006"/>
      <c r="AW21006"/>
      <c r="AX21006"/>
    </row>
    <row r="21007" spans="48:50" x14ac:dyDescent="0.25">
      <c r="AV21007"/>
      <c r="AW21007"/>
      <c r="AX21007"/>
    </row>
    <row r="21008" spans="48:50" x14ac:dyDescent="0.25">
      <c r="AV21008"/>
      <c r="AW21008"/>
      <c r="AX21008"/>
    </row>
    <row r="21009" spans="48:50" x14ac:dyDescent="0.25">
      <c r="AV21009"/>
      <c r="AW21009"/>
      <c r="AX21009"/>
    </row>
    <row r="21010" spans="48:50" x14ac:dyDescent="0.25">
      <c r="AV21010"/>
      <c r="AW21010"/>
      <c r="AX21010"/>
    </row>
    <row r="21011" spans="48:50" x14ac:dyDescent="0.25">
      <c r="AV21011"/>
      <c r="AW21011"/>
      <c r="AX21011"/>
    </row>
    <row r="21012" spans="48:50" x14ac:dyDescent="0.25">
      <c r="AV21012"/>
      <c r="AW21012"/>
      <c r="AX21012"/>
    </row>
    <row r="21013" spans="48:50" x14ac:dyDescent="0.25">
      <c r="AV21013"/>
      <c r="AW21013"/>
      <c r="AX21013"/>
    </row>
    <row r="21014" spans="48:50" x14ac:dyDescent="0.25">
      <c r="AV21014"/>
      <c r="AW21014"/>
      <c r="AX21014"/>
    </row>
    <row r="21015" spans="48:50" x14ac:dyDescent="0.25">
      <c r="AV21015"/>
      <c r="AW21015"/>
      <c r="AX21015"/>
    </row>
    <row r="21016" spans="48:50" x14ac:dyDescent="0.25">
      <c r="AV21016"/>
      <c r="AW21016"/>
      <c r="AX21016"/>
    </row>
    <row r="21017" spans="48:50" x14ac:dyDescent="0.25">
      <c r="AV21017"/>
      <c r="AW21017"/>
      <c r="AX21017"/>
    </row>
    <row r="21018" spans="48:50" x14ac:dyDescent="0.25">
      <c r="AV21018"/>
      <c r="AW21018"/>
      <c r="AX21018"/>
    </row>
    <row r="21019" spans="48:50" x14ac:dyDescent="0.25">
      <c r="AV21019"/>
      <c r="AW21019"/>
      <c r="AX21019"/>
    </row>
    <row r="21020" spans="48:50" x14ac:dyDescent="0.25">
      <c r="AV21020"/>
      <c r="AW21020"/>
      <c r="AX21020"/>
    </row>
    <row r="21021" spans="48:50" x14ac:dyDescent="0.25">
      <c r="AV21021"/>
      <c r="AW21021"/>
      <c r="AX21021"/>
    </row>
    <row r="21022" spans="48:50" x14ac:dyDescent="0.25">
      <c r="AV21022"/>
      <c r="AW21022"/>
      <c r="AX21022"/>
    </row>
    <row r="21023" spans="48:50" x14ac:dyDescent="0.25">
      <c r="AV21023"/>
      <c r="AW21023"/>
      <c r="AX21023"/>
    </row>
    <row r="21024" spans="48:50" x14ac:dyDescent="0.25">
      <c r="AV21024"/>
      <c r="AW21024"/>
      <c r="AX21024"/>
    </row>
    <row r="21025" spans="48:50" x14ac:dyDescent="0.25">
      <c r="AV21025"/>
      <c r="AW21025"/>
      <c r="AX21025"/>
    </row>
    <row r="21026" spans="48:50" x14ac:dyDescent="0.25">
      <c r="AV21026"/>
      <c r="AW21026"/>
      <c r="AX21026"/>
    </row>
    <row r="21027" spans="48:50" x14ac:dyDescent="0.25">
      <c r="AV21027"/>
      <c r="AW21027"/>
      <c r="AX21027"/>
    </row>
    <row r="21028" spans="48:50" x14ac:dyDescent="0.25">
      <c r="AV21028"/>
      <c r="AW21028"/>
      <c r="AX21028"/>
    </row>
    <row r="21029" spans="48:50" x14ac:dyDescent="0.25">
      <c r="AV21029"/>
      <c r="AW21029"/>
      <c r="AX21029"/>
    </row>
    <row r="21030" spans="48:50" x14ac:dyDescent="0.25">
      <c r="AV21030"/>
      <c r="AW21030"/>
      <c r="AX21030"/>
    </row>
    <row r="21031" spans="48:50" x14ac:dyDescent="0.25">
      <c r="AV21031"/>
      <c r="AW21031"/>
      <c r="AX21031"/>
    </row>
    <row r="21032" spans="48:50" x14ac:dyDescent="0.25">
      <c r="AV21032"/>
      <c r="AW21032"/>
      <c r="AX21032"/>
    </row>
    <row r="21033" spans="48:50" x14ac:dyDescent="0.25">
      <c r="AV21033"/>
      <c r="AW21033"/>
      <c r="AX21033"/>
    </row>
    <row r="21034" spans="48:50" x14ac:dyDescent="0.25">
      <c r="AV21034"/>
      <c r="AW21034"/>
      <c r="AX21034"/>
    </row>
    <row r="21035" spans="48:50" x14ac:dyDescent="0.25">
      <c r="AV21035"/>
      <c r="AW21035"/>
      <c r="AX21035"/>
    </row>
    <row r="21036" spans="48:50" x14ac:dyDescent="0.25">
      <c r="AV21036"/>
      <c r="AW21036"/>
      <c r="AX21036"/>
    </row>
    <row r="21037" spans="48:50" x14ac:dyDescent="0.25">
      <c r="AV21037"/>
      <c r="AW21037"/>
      <c r="AX21037"/>
    </row>
    <row r="21038" spans="48:50" x14ac:dyDescent="0.25">
      <c r="AV21038"/>
      <c r="AW21038"/>
      <c r="AX21038"/>
    </row>
    <row r="21039" spans="48:50" x14ac:dyDescent="0.25">
      <c r="AV21039"/>
      <c r="AW21039"/>
      <c r="AX21039"/>
    </row>
    <row r="21040" spans="48:50" x14ac:dyDescent="0.25">
      <c r="AV21040"/>
      <c r="AW21040"/>
      <c r="AX21040"/>
    </row>
    <row r="21041" spans="48:50" x14ac:dyDescent="0.25">
      <c r="AV21041"/>
      <c r="AW21041"/>
      <c r="AX21041"/>
    </row>
    <row r="21042" spans="48:50" x14ac:dyDescent="0.25">
      <c r="AV21042"/>
      <c r="AW21042"/>
      <c r="AX21042"/>
    </row>
    <row r="21043" spans="48:50" x14ac:dyDescent="0.25">
      <c r="AV21043"/>
      <c r="AW21043"/>
      <c r="AX21043"/>
    </row>
    <row r="21044" spans="48:50" x14ac:dyDescent="0.25">
      <c r="AV21044"/>
      <c r="AW21044"/>
      <c r="AX21044"/>
    </row>
    <row r="21045" spans="48:50" x14ac:dyDescent="0.25">
      <c r="AV21045"/>
      <c r="AW21045"/>
      <c r="AX21045"/>
    </row>
    <row r="21046" spans="48:50" x14ac:dyDescent="0.25">
      <c r="AV21046"/>
      <c r="AW21046"/>
      <c r="AX21046"/>
    </row>
    <row r="21047" spans="48:50" x14ac:dyDescent="0.25">
      <c r="AV21047"/>
      <c r="AW21047"/>
      <c r="AX21047"/>
    </row>
    <row r="21048" spans="48:50" x14ac:dyDescent="0.25">
      <c r="AV21048"/>
      <c r="AW21048"/>
      <c r="AX21048"/>
    </row>
    <row r="21049" spans="48:50" x14ac:dyDescent="0.25">
      <c r="AV21049"/>
      <c r="AW21049"/>
      <c r="AX21049"/>
    </row>
    <row r="21050" spans="48:50" x14ac:dyDescent="0.25">
      <c r="AV21050"/>
      <c r="AW21050"/>
      <c r="AX21050"/>
    </row>
    <row r="21051" spans="48:50" x14ac:dyDescent="0.25">
      <c r="AV21051"/>
      <c r="AW21051"/>
      <c r="AX21051"/>
    </row>
    <row r="21052" spans="48:50" x14ac:dyDescent="0.25">
      <c r="AV21052"/>
      <c r="AW21052"/>
      <c r="AX21052"/>
    </row>
    <row r="21053" spans="48:50" x14ac:dyDescent="0.25">
      <c r="AV21053"/>
      <c r="AW21053"/>
      <c r="AX21053"/>
    </row>
    <row r="21054" spans="48:50" x14ac:dyDescent="0.25">
      <c r="AV21054"/>
      <c r="AW21054"/>
      <c r="AX21054"/>
    </row>
    <row r="21055" spans="48:50" x14ac:dyDescent="0.25">
      <c r="AV21055"/>
      <c r="AW21055"/>
      <c r="AX21055"/>
    </row>
    <row r="21056" spans="48:50" x14ac:dyDescent="0.25">
      <c r="AV21056"/>
      <c r="AW21056"/>
      <c r="AX21056"/>
    </row>
    <row r="21057" spans="48:50" x14ac:dyDescent="0.25">
      <c r="AV21057"/>
      <c r="AW21057"/>
      <c r="AX21057"/>
    </row>
    <row r="21058" spans="48:50" x14ac:dyDescent="0.25">
      <c r="AV21058"/>
      <c r="AW21058"/>
      <c r="AX21058"/>
    </row>
    <row r="21059" spans="48:50" x14ac:dyDescent="0.25">
      <c r="AV21059"/>
      <c r="AW21059"/>
      <c r="AX21059"/>
    </row>
    <row r="21060" spans="48:50" x14ac:dyDescent="0.25">
      <c r="AV21060"/>
      <c r="AW21060"/>
      <c r="AX21060"/>
    </row>
    <row r="21061" spans="48:50" x14ac:dyDescent="0.25">
      <c r="AV21061"/>
      <c r="AW21061"/>
      <c r="AX21061"/>
    </row>
    <row r="21062" spans="48:50" x14ac:dyDescent="0.25">
      <c r="AV21062"/>
      <c r="AW21062"/>
      <c r="AX21062"/>
    </row>
    <row r="21063" spans="48:50" x14ac:dyDescent="0.25">
      <c r="AV21063"/>
      <c r="AW21063"/>
      <c r="AX21063"/>
    </row>
    <row r="21064" spans="48:50" x14ac:dyDescent="0.25">
      <c r="AV21064"/>
      <c r="AW21064"/>
      <c r="AX21064"/>
    </row>
    <row r="21065" spans="48:50" x14ac:dyDescent="0.25">
      <c r="AV21065"/>
      <c r="AW21065"/>
      <c r="AX21065"/>
    </row>
    <row r="21066" spans="48:50" x14ac:dyDescent="0.25">
      <c r="AV21066"/>
      <c r="AW21066"/>
      <c r="AX21066"/>
    </row>
    <row r="21067" spans="48:50" x14ac:dyDescent="0.25">
      <c r="AV21067"/>
      <c r="AW21067"/>
      <c r="AX21067"/>
    </row>
    <row r="21068" spans="48:50" x14ac:dyDescent="0.25">
      <c r="AV21068"/>
      <c r="AW21068"/>
      <c r="AX21068"/>
    </row>
    <row r="21069" spans="48:50" x14ac:dyDescent="0.25">
      <c r="AV21069"/>
      <c r="AW21069"/>
      <c r="AX21069"/>
    </row>
    <row r="21070" spans="48:50" x14ac:dyDescent="0.25">
      <c r="AV21070"/>
      <c r="AW21070"/>
      <c r="AX21070"/>
    </row>
    <row r="21071" spans="48:50" x14ac:dyDescent="0.25">
      <c r="AV21071"/>
      <c r="AW21071"/>
      <c r="AX21071"/>
    </row>
    <row r="21072" spans="48:50" x14ac:dyDescent="0.25">
      <c r="AV21072"/>
      <c r="AW21072"/>
      <c r="AX21072"/>
    </row>
    <row r="21073" spans="48:50" x14ac:dyDescent="0.25">
      <c r="AV21073"/>
      <c r="AW21073"/>
      <c r="AX21073"/>
    </row>
    <row r="21074" spans="48:50" x14ac:dyDescent="0.25">
      <c r="AV21074"/>
      <c r="AW21074"/>
      <c r="AX21074"/>
    </row>
    <row r="21075" spans="48:50" x14ac:dyDescent="0.25">
      <c r="AV21075"/>
      <c r="AW21075"/>
      <c r="AX21075"/>
    </row>
    <row r="21076" spans="48:50" x14ac:dyDescent="0.25">
      <c r="AV21076"/>
      <c r="AW21076"/>
      <c r="AX21076"/>
    </row>
    <row r="21077" spans="48:50" x14ac:dyDescent="0.25">
      <c r="AV21077"/>
      <c r="AW21077"/>
      <c r="AX21077"/>
    </row>
    <row r="21078" spans="48:50" x14ac:dyDescent="0.25">
      <c r="AV21078"/>
      <c r="AW21078"/>
      <c r="AX21078"/>
    </row>
    <row r="21079" spans="48:50" x14ac:dyDescent="0.25">
      <c r="AV21079"/>
      <c r="AW21079"/>
      <c r="AX21079"/>
    </row>
    <row r="21080" spans="48:50" x14ac:dyDescent="0.25">
      <c r="AV21080"/>
      <c r="AW21080"/>
      <c r="AX21080"/>
    </row>
    <row r="21081" spans="48:50" x14ac:dyDescent="0.25">
      <c r="AV21081"/>
      <c r="AW21081"/>
      <c r="AX21081"/>
    </row>
    <row r="21082" spans="48:50" x14ac:dyDescent="0.25">
      <c r="AV21082"/>
      <c r="AW21082"/>
      <c r="AX21082"/>
    </row>
    <row r="21083" spans="48:50" x14ac:dyDescent="0.25">
      <c r="AV21083"/>
      <c r="AW21083"/>
      <c r="AX21083"/>
    </row>
    <row r="21084" spans="48:50" x14ac:dyDescent="0.25">
      <c r="AV21084"/>
      <c r="AW21084"/>
      <c r="AX21084"/>
    </row>
    <row r="21085" spans="48:50" x14ac:dyDescent="0.25">
      <c r="AV21085"/>
      <c r="AW21085"/>
      <c r="AX21085"/>
    </row>
    <row r="21086" spans="48:50" x14ac:dyDescent="0.25">
      <c r="AV21086"/>
      <c r="AW21086"/>
      <c r="AX21086"/>
    </row>
    <row r="21087" spans="48:50" x14ac:dyDescent="0.25">
      <c r="AV21087"/>
      <c r="AW21087"/>
      <c r="AX21087"/>
    </row>
    <row r="21088" spans="48:50" x14ac:dyDescent="0.25">
      <c r="AV21088"/>
      <c r="AW21088"/>
      <c r="AX21088"/>
    </row>
    <row r="21089" spans="48:50" x14ac:dyDescent="0.25">
      <c r="AV21089"/>
      <c r="AW21089"/>
      <c r="AX21089"/>
    </row>
    <row r="21090" spans="48:50" x14ac:dyDescent="0.25">
      <c r="AV21090"/>
      <c r="AW21090"/>
      <c r="AX21090"/>
    </row>
    <row r="21091" spans="48:50" x14ac:dyDescent="0.25">
      <c r="AV21091"/>
      <c r="AW21091"/>
      <c r="AX21091"/>
    </row>
    <row r="21092" spans="48:50" x14ac:dyDescent="0.25">
      <c r="AV21092"/>
      <c r="AW21092"/>
      <c r="AX21092"/>
    </row>
    <row r="21093" spans="48:50" x14ac:dyDescent="0.25">
      <c r="AV21093"/>
      <c r="AW21093"/>
      <c r="AX21093"/>
    </row>
    <row r="21094" spans="48:50" x14ac:dyDescent="0.25">
      <c r="AV21094"/>
      <c r="AW21094"/>
      <c r="AX21094"/>
    </row>
    <row r="21095" spans="48:50" x14ac:dyDescent="0.25">
      <c r="AV21095"/>
      <c r="AW21095"/>
      <c r="AX21095"/>
    </row>
    <row r="21096" spans="48:50" x14ac:dyDescent="0.25">
      <c r="AV21096"/>
      <c r="AW21096"/>
      <c r="AX21096"/>
    </row>
    <row r="21097" spans="48:50" x14ac:dyDescent="0.25">
      <c r="AV21097"/>
      <c r="AW21097"/>
      <c r="AX21097"/>
    </row>
    <row r="21098" spans="48:50" x14ac:dyDescent="0.25">
      <c r="AV21098"/>
      <c r="AW21098"/>
      <c r="AX21098"/>
    </row>
    <row r="21099" spans="48:50" x14ac:dyDescent="0.25">
      <c r="AV21099"/>
      <c r="AW21099"/>
      <c r="AX21099"/>
    </row>
    <row r="21100" spans="48:50" x14ac:dyDescent="0.25">
      <c r="AV21100"/>
      <c r="AW21100"/>
      <c r="AX21100"/>
    </row>
    <row r="21101" spans="48:50" x14ac:dyDescent="0.25">
      <c r="AV21101"/>
      <c r="AW21101"/>
      <c r="AX21101"/>
    </row>
    <row r="21102" spans="48:50" x14ac:dyDescent="0.25">
      <c r="AV21102"/>
      <c r="AW21102"/>
      <c r="AX21102"/>
    </row>
    <row r="21103" spans="48:50" x14ac:dyDescent="0.25">
      <c r="AV21103"/>
      <c r="AW21103"/>
      <c r="AX21103"/>
    </row>
    <row r="21104" spans="48:50" x14ac:dyDescent="0.25">
      <c r="AV21104"/>
      <c r="AW21104"/>
      <c r="AX21104"/>
    </row>
    <row r="21105" spans="48:50" x14ac:dyDescent="0.25">
      <c r="AV21105"/>
      <c r="AW21105"/>
      <c r="AX21105"/>
    </row>
    <row r="21106" spans="48:50" x14ac:dyDescent="0.25">
      <c r="AV21106"/>
      <c r="AW21106"/>
      <c r="AX21106"/>
    </row>
    <row r="21107" spans="48:50" x14ac:dyDescent="0.25">
      <c r="AV21107"/>
      <c r="AW21107"/>
      <c r="AX21107"/>
    </row>
    <row r="21108" spans="48:50" x14ac:dyDescent="0.25">
      <c r="AV21108"/>
      <c r="AW21108"/>
      <c r="AX21108"/>
    </row>
    <row r="21109" spans="48:50" x14ac:dyDescent="0.25">
      <c r="AV21109"/>
      <c r="AW21109"/>
      <c r="AX21109"/>
    </row>
    <row r="21110" spans="48:50" x14ac:dyDescent="0.25">
      <c r="AV21110"/>
      <c r="AW21110"/>
      <c r="AX21110"/>
    </row>
    <row r="21111" spans="48:50" x14ac:dyDescent="0.25">
      <c r="AV21111"/>
      <c r="AW21111"/>
      <c r="AX21111"/>
    </row>
    <row r="21112" spans="48:50" x14ac:dyDescent="0.25">
      <c r="AV21112"/>
      <c r="AW21112"/>
      <c r="AX21112"/>
    </row>
    <row r="21113" spans="48:50" x14ac:dyDescent="0.25">
      <c r="AV21113"/>
      <c r="AW21113"/>
      <c r="AX21113"/>
    </row>
    <row r="21114" spans="48:50" x14ac:dyDescent="0.25">
      <c r="AV21114"/>
      <c r="AW21114"/>
      <c r="AX21114"/>
    </row>
    <row r="21115" spans="48:50" x14ac:dyDescent="0.25">
      <c r="AV21115"/>
      <c r="AW21115"/>
      <c r="AX21115"/>
    </row>
    <row r="21116" spans="48:50" x14ac:dyDescent="0.25">
      <c r="AV21116"/>
      <c r="AW21116"/>
      <c r="AX21116"/>
    </row>
    <row r="21117" spans="48:50" x14ac:dyDescent="0.25">
      <c r="AV21117"/>
      <c r="AW21117"/>
      <c r="AX21117"/>
    </row>
    <row r="21118" spans="48:50" x14ac:dyDescent="0.25">
      <c r="AV21118"/>
      <c r="AW21118"/>
      <c r="AX21118"/>
    </row>
    <row r="21119" spans="48:50" x14ac:dyDescent="0.25">
      <c r="AV21119"/>
      <c r="AW21119"/>
      <c r="AX21119"/>
    </row>
    <row r="21120" spans="48:50" x14ac:dyDescent="0.25">
      <c r="AV21120"/>
      <c r="AW21120"/>
      <c r="AX21120"/>
    </row>
    <row r="21121" spans="48:50" x14ac:dyDescent="0.25">
      <c r="AV21121"/>
      <c r="AW21121"/>
      <c r="AX21121"/>
    </row>
    <row r="21122" spans="48:50" x14ac:dyDescent="0.25">
      <c r="AV21122"/>
      <c r="AW21122"/>
      <c r="AX21122"/>
    </row>
    <row r="21123" spans="48:50" x14ac:dyDescent="0.25">
      <c r="AV21123"/>
      <c r="AW21123"/>
      <c r="AX21123"/>
    </row>
    <row r="21124" spans="48:50" x14ac:dyDescent="0.25">
      <c r="AV21124"/>
      <c r="AW21124"/>
      <c r="AX21124"/>
    </row>
    <row r="21125" spans="48:50" x14ac:dyDescent="0.25">
      <c r="AV21125"/>
      <c r="AW21125"/>
      <c r="AX21125"/>
    </row>
    <row r="21126" spans="48:50" x14ac:dyDescent="0.25">
      <c r="AV21126"/>
      <c r="AW21126"/>
      <c r="AX21126"/>
    </row>
    <row r="21127" spans="48:50" x14ac:dyDescent="0.25">
      <c r="AV21127"/>
      <c r="AW21127"/>
      <c r="AX21127"/>
    </row>
    <row r="21128" spans="48:50" x14ac:dyDescent="0.25">
      <c r="AV21128"/>
      <c r="AW21128"/>
      <c r="AX21128"/>
    </row>
    <row r="21129" spans="48:50" x14ac:dyDescent="0.25">
      <c r="AV21129"/>
      <c r="AW21129"/>
      <c r="AX21129"/>
    </row>
    <row r="21130" spans="48:50" x14ac:dyDescent="0.25">
      <c r="AV21130"/>
      <c r="AW21130"/>
      <c r="AX21130"/>
    </row>
    <row r="21131" spans="48:50" x14ac:dyDescent="0.25">
      <c r="AV21131"/>
      <c r="AW21131"/>
      <c r="AX21131"/>
    </row>
    <row r="21132" spans="48:50" x14ac:dyDescent="0.25">
      <c r="AV21132"/>
      <c r="AW21132"/>
      <c r="AX21132"/>
    </row>
    <row r="21133" spans="48:50" x14ac:dyDescent="0.25">
      <c r="AV21133"/>
      <c r="AW21133"/>
      <c r="AX21133"/>
    </row>
    <row r="21134" spans="48:50" x14ac:dyDescent="0.25">
      <c r="AV21134"/>
      <c r="AW21134"/>
      <c r="AX21134"/>
    </row>
    <row r="21135" spans="48:50" x14ac:dyDescent="0.25">
      <c r="AV21135"/>
      <c r="AW21135"/>
      <c r="AX21135"/>
    </row>
    <row r="21136" spans="48:50" x14ac:dyDescent="0.25">
      <c r="AV21136"/>
      <c r="AW21136"/>
      <c r="AX21136"/>
    </row>
    <row r="21137" spans="48:50" x14ac:dyDescent="0.25">
      <c r="AV21137"/>
      <c r="AW21137"/>
      <c r="AX21137"/>
    </row>
    <row r="21138" spans="48:50" x14ac:dyDescent="0.25">
      <c r="AV21138"/>
      <c r="AW21138"/>
      <c r="AX21138"/>
    </row>
    <row r="21139" spans="48:50" x14ac:dyDescent="0.25">
      <c r="AV21139"/>
      <c r="AW21139"/>
      <c r="AX21139"/>
    </row>
    <row r="21140" spans="48:50" x14ac:dyDescent="0.25">
      <c r="AV21140"/>
      <c r="AW21140"/>
      <c r="AX21140"/>
    </row>
    <row r="21141" spans="48:50" x14ac:dyDescent="0.25">
      <c r="AV21141"/>
      <c r="AW21141"/>
      <c r="AX21141"/>
    </row>
    <row r="21142" spans="48:50" x14ac:dyDescent="0.25">
      <c r="AV21142"/>
      <c r="AW21142"/>
      <c r="AX21142"/>
    </row>
    <row r="21143" spans="48:50" x14ac:dyDescent="0.25">
      <c r="AV21143"/>
      <c r="AW21143"/>
      <c r="AX21143"/>
    </row>
    <row r="21144" spans="48:50" x14ac:dyDescent="0.25">
      <c r="AV21144"/>
      <c r="AW21144"/>
      <c r="AX21144"/>
    </row>
    <row r="21145" spans="48:50" x14ac:dyDescent="0.25">
      <c r="AV21145"/>
      <c r="AW21145"/>
      <c r="AX21145"/>
    </row>
    <row r="21146" spans="48:50" x14ac:dyDescent="0.25">
      <c r="AV21146"/>
      <c r="AW21146"/>
      <c r="AX21146"/>
    </row>
    <row r="21147" spans="48:50" x14ac:dyDescent="0.25">
      <c r="AV21147"/>
      <c r="AW21147"/>
      <c r="AX21147"/>
    </row>
    <row r="21148" spans="48:50" x14ac:dyDescent="0.25">
      <c r="AV21148"/>
      <c r="AW21148"/>
      <c r="AX21148"/>
    </row>
    <row r="21149" spans="48:50" x14ac:dyDescent="0.25">
      <c r="AV21149"/>
      <c r="AW21149"/>
      <c r="AX21149"/>
    </row>
    <row r="21150" spans="48:50" x14ac:dyDescent="0.25">
      <c r="AV21150"/>
      <c r="AW21150"/>
      <c r="AX21150"/>
    </row>
    <row r="21151" spans="48:50" x14ac:dyDescent="0.25">
      <c r="AV21151"/>
      <c r="AW21151"/>
      <c r="AX21151"/>
    </row>
    <row r="21152" spans="48:50" x14ac:dyDescent="0.25">
      <c r="AV21152"/>
      <c r="AW21152"/>
      <c r="AX21152"/>
    </row>
    <row r="21153" spans="48:50" x14ac:dyDescent="0.25">
      <c r="AV21153"/>
      <c r="AW21153"/>
      <c r="AX21153"/>
    </row>
    <row r="21154" spans="48:50" x14ac:dyDescent="0.25">
      <c r="AV21154"/>
      <c r="AW21154"/>
      <c r="AX21154"/>
    </row>
    <row r="21155" spans="48:50" x14ac:dyDescent="0.25">
      <c r="AV21155"/>
      <c r="AW21155"/>
      <c r="AX21155"/>
    </row>
    <row r="21156" spans="48:50" x14ac:dyDescent="0.25">
      <c r="AV21156"/>
      <c r="AW21156"/>
      <c r="AX21156"/>
    </row>
    <row r="21157" spans="48:50" x14ac:dyDescent="0.25">
      <c r="AV21157"/>
      <c r="AW21157"/>
      <c r="AX21157"/>
    </row>
    <row r="21158" spans="48:50" x14ac:dyDescent="0.25">
      <c r="AV21158"/>
      <c r="AW21158"/>
      <c r="AX21158"/>
    </row>
    <row r="21159" spans="48:50" x14ac:dyDescent="0.25">
      <c r="AV21159"/>
      <c r="AW21159"/>
      <c r="AX21159"/>
    </row>
    <row r="21160" spans="48:50" x14ac:dyDescent="0.25">
      <c r="AV21160"/>
      <c r="AW21160"/>
      <c r="AX21160"/>
    </row>
    <row r="21161" spans="48:50" x14ac:dyDescent="0.25">
      <c r="AV21161"/>
      <c r="AW21161"/>
      <c r="AX21161"/>
    </row>
    <row r="21162" spans="48:50" x14ac:dyDescent="0.25">
      <c r="AV21162"/>
      <c r="AW21162"/>
      <c r="AX21162"/>
    </row>
    <row r="21163" spans="48:50" x14ac:dyDescent="0.25">
      <c r="AV21163"/>
      <c r="AW21163"/>
      <c r="AX21163"/>
    </row>
    <row r="21164" spans="48:50" x14ac:dyDescent="0.25">
      <c r="AV21164"/>
      <c r="AW21164"/>
      <c r="AX21164"/>
    </row>
    <row r="21165" spans="48:50" x14ac:dyDescent="0.25">
      <c r="AV21165"/>
      <c r="AW21165"/>
      <c r="AX21165"/>
    </row>
    <row r="21166" spans="48:50" x14ac:dyDescent="0.25">
      <c r="AV21166"/>
      <c r="AW21166"/>
      <c r="AX21166"/>
    </row>
    <row r="21167" spans="48:50" x14ac:dyDescent="0.25">
      <c r="AV21167"/>
      <c r="AW21167"/>
      <c r="AX21167"/>
    </row>
    <row r="21168" spans="48:50" x14ac:dyDescent="0.25">
      <c r="AV21168"/>
      <c r="AW21168"/>
      <c r="AX21168"/>
    </row>
    <row r="21169" spans="48:50" x14ac:dyDescent="0.25">
      <c r="AV21169"/>
      <c r="AW21169"/>
      <c r="AX21169"/>
    </row>
    <row r="21170" spans="48:50" x14ac:dyDescent="0.25">
      <c r="AV21170"/>
      <c r="AW21170"/>
      <c r="AX21170"/>
    </row>
    <row r="21171" spans="48:50" x14ac:dyDescent="0.25">
      <c r="AV21171"/>
      <c r="AW21171"/>
      <c r="AX21171"/>
    </row>
    <row r="21172" spans="48:50" x14ac:dyDescent="0.25">
      <c r="AV21172"/>
      <c r="AW21172"/>
      <c r="AX21172"/>
    </row>
    <row r="21173" spans="48:50" x14ac:dyDescent="0.25">
      <c r="AV21173"/>
      <c r="AW21173"/>
      <c r="AX21173"/>
    </row>
    <row r="21174" spans="48:50" x14ac:dyDescent="0.25">
      <c r="AV21174"/>
      <c r="AW21174"/>
      <c r="AX21174"/>
    </row>
    <row r="21175" spans="48:50" x14ac:dyDescent="0.25">
      <c r="AV21175"/>
      <c r="AW21175"/>
      <c r="AX21175"/>
    </row>
    <row r="21176" spans="48:50" x14ac:dyDescent="0.25">
      <c r="AV21176"/>
      <c r="AW21176"/>
      <c r="AX21176"/>
    </row>
    <row r="21177" spans="48:50" x14ac:dyDescent="0.25">
      <c r="AV21177"/>
      <c r="AW21177"/>
      <c r="AX21177"/>
    </row>
    <row r="21178" spans="48:50" x14ac:dyDescent="0.25">
      <c r="AV21178"/>
      <c r="AW21178"/>
      <c r="AX21178"/>
    </row>
    <row r="21179" spans="48:50" x14ac:dyDescent="0.25">
      <c r="AV21179"/>
      <c r="AW21179"/>
      <c r="AX21179"/>
    </row>
    <row r="21180" spans="48:50" x14ac:dyDescent="0.25">
      <c r="AV21180"/>
      <c r="AW21180"/>
      <c r="AX21180"/>
    </row>
    <row r="21181" spans="48:50" x14ac:dyDescent="0.25">
      <c r="AV21181"/>
      <c r="AW21181"/>
      <c r="AX21181"/>
    </row>
    <row r="21182" spans="48:50" x14ac:dyDescent="0.25">
      <c r="AV21182"/>
      <c r="AW21182"/>
      <c r="AX21182"/>
    </row>
    <row r="21183" spans="48:50" x14ac:dyDescent="0.25">
      <c r="AV21183"/>
      <c r="AW21183"/>
      <c r="AX21183"/>
    </row>
    <row r="21184" spans="48:50" x14ac:dyDescent="0.25">
      <c r="AV21184"/>
      <c r="AW21184"/>
      <c r="AX21184"/>
    </row>
    <row r="21185" spans="48:50" x14ac:dyDescent="0.25">
      <c r="AV21185"/>
      <c r="AW21185"/>
      <c r="AX21185"/>
    </row>
    <row r="21186" spans="48:50" x14ac:dyDescent="0.25">
      <c r="AV21186"/>
      <c r="AW21186"/>
      <c r="AX21186"/>
    </row>
    <row r="21187" spans="48:50" x14ac:dyDescent="0.25">
      <c r="AV21187"/>
      <c r="AW21187"/>
      <c r="AX21187"/>
    </row>
    <row r="21188" spans="48:50" x14ac:dyDescent="0.25">
      <c r="AV21188"/>
      <c r="AW21188"/>
      <c r="AX21188"/>
    </row>
    <row r="21189" spans="48:50" x14ac:dyDescent="0.25">
      <c r="AV21189"/>
      <c r="AW21189"/>
      <c r="AX21189"/>
    </row>
    <row r="21190" spans="48:50" x14ac:dyDescent="0.25">
      <c r="AV21190"/>
      <c r="AW21190"/>
      <c r="AX21190"/>
    </row>
    <row r="21191" spans="48:50" x14ac:dyDescent="0.25">
      <c r="AV21191"/>
      <c r="AW21191"/>
      <c r="AX21191"/>
    </row>
    <row r="21192" spans="48:50" x14ac:dyDescent="0.25">
      <c r="AV21192"/>
      <c r="AW21192"/>
      <c r="AX21192"/>
    </row>
    <row r="21193" spans="48:50" x14ac:dyDescent="0.25">
      <c r="AV21193"/>
      <c r="AW21193"/>
      <c r="AX21193"/>
    </row>
    <row r="21194" spans="48:50" x14ac:dyDescent="0.25">
      <c r="AV21194"/>
      <c r="AW21194"/>
      <c r="AX21194"/>
    </row>
    <row r="21195" spans="48:50" x14ac:dyDescent="0.25">
      <c r="AV21195"/>
      <c r="AW21195"/>
      <c r="AX21195"/>
    </row>
    <row r="21196" spans="48:50" x14ac:dyDescent="0.25">
      <c r="AV21196"/>
      <c r="AW21196"/>
      <c r="AX21196"/>
    </row>
    <row r="21197" spans="48:50" x14ac:dyDescent="0.25">
      <c r="AV21197"/>
      <c r="AW21197"/>
      <c r="AX21197"/>
    </row>
    <row r="21198" spans="48:50" x14ac:dyDescent="0.25">
      <c r="AV21198"/>
      <c r="AW21198"/>
      <c r="AX21198"/>
    </row>
    <row r="21199" spans="48:50" x14ac:dyDescent="0.25">
      <c r="AV21199"/>
      <c r="AW21199"/>
      <c r="AX21199"/>
    </row>
    <row r="21200" spans="48:50" x14ac:dyDescent="0.25">
      <c r="AV21200"/>
      <c r="AW21200"/>
      <c r="AX21200"/>
    </row>
    <row r="21201" spans="48:50" x14ac:dyDescent="0.25">
      <c r="AV21201"/>
      <c r="AW21201"/>
      <c r="AX21201"/>
    </row>
    <row r="21202" spans="48:50" x14ac:dyDescent="0.25">
      <c r="AV21202"/>
      <c r="AW21202"/>
      <c r="AX21202"/>
    </row>
    <row r="21203" spans="48:50" x14ac:dyDescent="0.25">
      <c r="AV21203"/>
      <c r="AW21203"/>
      <c r="AX21203"/>
    </row>
    <row r="21204" spans="48:50" x14ac:dyDescent="0.25">
      <c r="AV21204"/>
      <c r="AW21204"/>
      <c r="AX21204"/>
    </row>
    <row r="21205" spans="48:50" x14ac:dyDescent="0.25">
      <c r="AV21205"/>
      <c r="AW21205"/>
      <c r="AX21205"/>
    </row>
    <row r="21206" spans="48:50" x14ac:dyDescent="0.25">
      <c r="AV21206"/>
      <c r="AW21206"/>
      <c r="AX21206"/>
    </row>
    <row r="21207" spans="48:50" x14ac:dyDescent="0.25">
      <c r="AV21207"/>
      <c r="AW21207"/>
      <c r="AX21207"/>
    </row>
    <row r="21208" spans="48:50" x14ac:dyDescent="0.25">
      <c r="AV21208"/>
      <c r="AW21208"/>
      <c r="AX21208"/>
    </row>
    <row r="21209" spans="48:50" x14ac:dyDescent="0.25">
      <c r="AV21209"/>
      <c r="AW21209"/>
      <c r="AX21209"/>
    </row>
    <row r="21210" spans="48:50" x14ac:dyDescent="0.25">
      <c r="AV21210"/>
      <c r="AW21210"/>
      <c r="AX21210"/>
    </row>
    <row r="21211" spans="48:50" x14ac:dyDescent="0.25">
      <c r="AV21211"/>
      <c r="AW21211"/>
      <c r="AX21211"/>
    </row>
    <row r="21212" spans="48:50" x14ac:dyDescent="0.25">
      <c r="AV21212"/>
      <c r="AW21212"/>
      <c r="AX21212"/>
    </row>
    <row r="21213" spans="48:50" x14ac:dyDescent="0.25">
      <c r="AV21213"/>
      <c r="AW21213"/>
      <c r="AX21213"/>
    </row>
    <row r="21214" spans="48:50" x14ac:dyDescent="0.25">
      <c r="AV21214"/>
      <c r="AW21214"/>
      <c r="AX21214"/>
    </row>
    <row r="21215" spans="48:50" x14ac:dyDescent="0.25">
      <c r="AV21215"/>
      <c r="AW21215"/>
      <c r="AX21215"/>
    </row>
    <row r="21216" spans="48:50" x14ac:dyDescent="0.25">
      <c r="AV21216"/>
      <c r="AW21216"/>
      <c r="AX21216"/>
    </row>
    <row r="21217" spans="48:50" x14ac:dyDescent="0.25">
      <c r="AV21217"/>
      <c r="AW21217"/>
      <c r="AX21217"/>
    </row>
    <row r="21218" spans="48:50" x14ac:dyDescent="0.25">
      <c r="AV21218"/>
      <c r="AW21218"/>
      <c r="AX21218"/>
    </row>
    <row r="21219" spans="48:50" x14ac:dyDescent="0.25">
      <c r="AV21219"/>
      <c r="AW21219"/>
      <c r="AX21219"/>
    </row>
    <row r="21220" spans="48:50" x14ac:dyDescent="0.25">
      <c r="AV21220"/>
      <c r="AW21220"/>
      <c r="AX21220"/>
    </row>
    <row r="21221" spans="48:50" x14ac:dyDescent="0.25">
      <c r="AV21221"/>
      <c r="AW21221"/>
      <c r="AX21221"/>
    </row>
    <row r="21222" spans="48:50" x14ac:dyDescent="0.25">
      <c r="AV21222"/>
      <c r="AW21222"/>
      <c r="AX21222"/>
    </row>
    <row r="21223" spans="48:50" x14ac:dyDescent="0.25">
      <c r="AV21223"/>
      <c r="AW21223"/>
      <c r="AX21223"/>
    </row>
    <row r="21224" spans="48:50" x14ac:dyDescent="0.25">
      <c r="AV21224"/>
      <c r="AW21224"/>
      <c r="AX21224"/>
    </row>
    <row r="21225" spans="48:50" x14ac:dyDescent="0.25">
      <c r="AV21225"/>
      <c r="AW21225"/>
      <c r="AX21225"/>
    </row>
    <row r="21226" spans="48:50" x14ac:dyDescent="0.25">
      <c r="AV21226"/>
      <c r="AW21226"/>
      <c r="AX21226"/>
    </row>
    <row r="21227" spans="48:50" x14ac:dyDescent="0.25">
      <c r="AV21227"/>
      <c r="AW21227"/>
      <c r="AX21227"/>
    </row>
    <row r="21228" spans="48:50" x14ac:dyDescent="0.25">
      <c r="AV21228"/>
      <c r="AW21228"/>
      <c r="AX21228"/>
    </row>
    <row r="21229" spans="48:50" x14ac:dyDescent="0.25">
      <c r="AV21229"/>
      <c r="AW21229"/>
      <c r="AX21229"/>
    </row>
    <row r="21230" spans="48:50" x14ac:dyDescent="0.25">
      <c r="AV21230"/>
      <c r="AW21230"/>
      <c r="AX21230"/>
    </row>
    <row r="21231" spans="48:50" x14ac:dyDescent="0.25">
      <c r="AV21231"/>
      <c r="AW21231"/>
      <c r="AX21231"/>
    </row>
    <row r="21232" spans="48:50" x14ac:dyDescent="0.25">
      <c r="AV21232"/>
      <c r="AW21232"/>
      <c r="AX21232"/>
    </row>
    <row r="21233" spans="48:50" x14ac:dyDescent="0.25">
      <c r="AV21233"/>
      <c r="AW21233"/>
      <c r="AX21233"/>
    </row>
    <row r="21234" spans="48:50" x14ac:dyDescent="0.25">
      <c r="AV21234"/>
      <c r="AW21234"/>
      <c r="AX21234"/>
    </row>
    <row r="21235" spans="48:50" x14ac:dyDescent="0.25">
      <c r="AV21235"/>
      <c r="AW21235"/>
      <c r="AX21235"/>
    </row>
    <row r="21236" spans="48:50" x14ac:dyDescent="0.25">
      <c r="AV21236"/>
      <c r="AW21236"/>
      <c r="AX21236"/>
    </row>
    <row r="21237" spans="48:50" x14ac:dyDescent="0.25">
      <c r="AV21237"/>
      <c r="AW21237"/>
      <c r="AX21237"/>
    </row>
    <row r="21238" spans="48:50" x14ac:dyDescent="0.25">
      <c r="AV21238"/>
      <c r="AW21238"/>
      <c r="AX21238"/>
    </row>
    <row r="21239" spans="48:50" x14ac:dyDescent="0.25">
      <c r="AV21239"/>
      <c r="AW21239"/>
      <c r="AX21239"/>
    </row>
    <row r="21240" spans="48:50" x14ac:dyDescent="0.25">
      <c r="AV21240"/>
      <c r="AW21240"/>
      <c r="AX21240"/>
    </row>
    <row r="21241" spans="48:50" x14ac:dyDescent="0.25">
      <c r="AV21241"/>
      <c r="AW21241"/>
      <c r="AX21241"/>
    </row>
    <row r="21242" spans="48:50" x14ac:dyDescent="0.25">
      <c r="AV21242"/>
      <c r="AW21242"/>
      <c r="AX21242"/>
    </row>
    <row r="21243" spans="48:50" x14ac:dyDescent="0.25">
      <c r="AV21243"/>
      <c r="AW21243"/>
      <c r="AX21243"/>
    </row>
    <row r="21244" spans="48:50" x14ac:dyDescent="0.25">
      <c r="AV21244"/>
      <c r="AW21244"/>
      <c r="AX21244"/>
    </row>
    <row r="21245" spans="48:50" x14ac:dyDescent="0.25">
      <c r="AV21245"/>
      <c r="AW21245"/>
      <c r="AX21245"/>
    </row>
    <row r="21246" spans="48:50" x14ac:dyDescent="0.25">
      <c r="AV21246"/>
      <c r="AW21246"/>
      <c r="AX21246"/>
    </row>
    <row r="21247" spans="48:50" x14ac:dyDescent="0.25">
      <c r="AV21247"/>
      <c r="AW21247"/>
      <c r="AX21247"/>
    </row>
    <row r="21248" spans="48:50" x14ac:dyDescent="0.25">
      <c r="AV21248"/>
      <c r="AW21248"/>
      <c r="AX21248"/>
    </row>
    <row r="21249" spans="48:50" x14ac:dyDescent="0.25">
      <c r="AV21249"/>
      <c r="AW21249"/>
      <c r="AX21249"/>
    </row>
    <row r="21250" spans="48:50" x14ac:dyDescent="0.25">
      <c r="AV21250"/>
      <c r="AW21250"/>
      <c r="AX21250"/>
    </row>
    <row r="21251" spans="48:50" x14ac:dyDescent="0.25">
      <c r="AV21251"/>
      <c r="AW21251"/>
      <c r="AX21251"/>
    </row>
    <row r="21252" spans="48:50" x14ac:dyDescent="0.25">
      <c r="AV21252"/>
      <c r="AW21252"/>
      <c r="AX21252"/>
    </row>
    <row r="21253" spans="48:50" x14ac:dyDescent="0.25">
      <c r="AV21253"/>
      <c r="AW21253"/>
      <c r="AX21253"/>
    </row>
    <row r="21254" spans="48:50" x14ac:dyDescent="0.25">
      <c r="AV21254"/>
      <c r="AW21254"/>
      <c r="AX21254"/>
    </row>
    <row r="21255" spans="48:50" x14ac:dyDescent="0.25">
      <c r="AV21255"/>
      <c r="AW21255"/>
      <c r="AX21255"/>
    </row>
    <row r="21256" spans="48:50" x14ac:dyDescent="0.25">
      <c r="AV21256"/>
      <c r="AW21256"/>
      <c r="AX21256"/>
    </row>
    <row r="21257" spans="48:50" x14ac:dyDescent="0.25">
      <c r="AV21257"/>
      <c r="AW21257"/>
      <c r="AX21257"/>
    </row>
    <row r="21258" spans="48:50" x14ac:dyDescent="0.25">
      <c r="AV21258"/>
      <c r="AW21258"/>
      <c r="AX21258"/>
    </row>
    <row r="21259" spans="48:50" x14ac:dyDescent="0.25">
      <c r="AV21259"/>
      <c r="AW21259"/>
      <c r="AX21259"/>
    </row>
    <row r="21260" spans="48:50" x14ac:dyDescent="0.25">
      <c r="AV21260"/>
      <c r="AW21260"/>
      <c r="AX21260"/>
    </row>
    <row r="21261" spans="48:50" x14ac:dyDescent="0.25">
      <c r="AV21261"/>
      <c r="AW21261"/>
      <c r="AX21261"/>
    </row>
    <row r="21262" spans="48:50" x14ac:dyDescent="0.25">
      <c r="AV21262"/>
      <c r="AW21262"/>
      <c r="AX21262"/>
    </row>
    <row r="21263" spans="48:50" x14ac:dyDescent="0.25">
      <c r="AV21263"/>
      <c r="AW21263"/>
      <c r="AX21263"/>
    </row>
    <row r="21264" spans="48:50" x14ac:dyDescent="0.25">
      <c r="AV21264"/>
      <c r="AW21264"/>
      <c r="AX21264"/>
    </row>
    <row r="21265" spans="48:50" x14ac:dyDescent="0.25">
      <c r="AV21265"/>
      <c r="AW21265"/>
      <c r="AX21265"/>
    </row>
    <row r="21266" spans="48:50" x14ac:dyDescent="0.25">
      <c r="AV21266"/>
      <c r="AW21266"/>
      <c r="AX21266"/>
    </row>
    <row r="21267" spans="48:50" x14ac:dyDescent="0.25">
      <c r="AV21267"/>
      <c r="AW21267"/>
      <c r="AX21267"/>
    </row>
    <row r="21268" spans="48:50" x14ac:dyDescent="0.25">
      <c r="AV21268"/>
      <c r="AW21268"/>
      <c r="AX21268"/>
    </row>
    <row r="21269" spans="48:50" x14ac:dyDescent="0.25">
      <c r="AV21269"/>
      <c r="AW21269"/>
      <c r="AX21269"/>
    </row>
    <row r="21270" spans="48:50" x14ac:dyDescent="0.25">
      <c r="AV21270"/>
      <c r="AW21270"/>
      <c r="AX21270"/>
    </row>
    <row r="21271" spans="48:50" x14ac:dyDescent="0.25">
      <c r="AV21271"/>
      <c r="AW21271"/>
      <c r="AX21271"/>
    </row>
    <row r="21272" spans="48:50" x14ac:dyDescent="0.25">
      <c r="AV21272"/>
      <c r="AW21272"/>
      <c r="AX21272"/>
    </row>
    <row r="21273" spans="48:50" x14ac:dyDescent="0.25">
      <c r="AV21273"/>
      <c r="AW21273"/>
      <c r="AX21273"/>
    </row>
    <row r="21274" spans="48:50" x14ac:dyDescent="0.25">
      <c r="AV21274"/>
      <c r="AW21274"/>
      <c r="AX21274"/>
    </row>
    <row r="21275" spans="48:50" x14ac:dyDescent="0.25">
      <c r="AV21275"/>
      <c r="AW21275"/>
      <c r="AX21275"/>
    </row>
    <row r="21276" spans="48:50" x14ac:dyDescent="0.25">
      <c r="AV21276"/>
      <c r="AW21276"/>
      <c r="AX21276"/>
    </row>
    <row r="21277" spans="48:50" x14ac:dyDescent="0.25">
      <c r="AV21277"/>
      <c r="AW21277"/>
      <c r="AX21277"/>
    </row>
    <row r="21278" spans="48:50" x14ac:dyDescent="0.25">
      <c r="AV21278"/>
      <c r="AW21278"/>
      <c r="AX21278"/>
    </row>
    <row r="21279" spans="48:50" x14ac:dyDescent="0.25">
      <c r="AV21279"/>
      <c r="AW21279"/>
      <c r="AX21279"/>
    </row>
    <row r="21280" spans="48:50" x14ac:dyDescent="0.25">
      <c r="AV21280"/>
      <c r="AW21280"/>
      <c r="AX21280"/>
    </row>
    <row r="21281" spans="48:50" x14ac:dyDescent="0.25">
      <c r="AV21281"/>
      <c r="AW21281"/>
      <c r="AX21281"/>
    </row>
    <row r="21282" spans="48:50" x14ac:dyDescent="0.25">
      <c r="AV21282"/>
      <c r="AW21282"/>
      <c r="AX21282"/>
    </row>
    <row r="21283" spans="48:50" x14ac:dyDescent="0.25">
      <c r="AV21283"/>
      <c r="AW21283"/>
      <c r="AX21283"/>
    </row>
    <row r="21284" spans="48:50" x14ac:dyDescent="0.25">
      <c r="AV21284"/>
      <c r="AW21284"/>
      <c r="AX21284"/>
    </row>
    <row r="21285" spans="48:50" x14ac:dyDescent="0.25">
      <c r="AV21285"/>
      <c r="AW21285"/>
      <c r="AX21285"/>
    </row>
    <row r="21286" spans="48:50" x14ac:dyDescent="0.25">
      <c r="AV21286"/>
      <c r="AW21286"/>
      <c r="AX21286"/>
    </row>
    <row r="21287" spans="48:50" x14ac:dyDescent="0.25">
      <c r="AV21287"/>
      <c r="AW21287"/>
      <c r="AX21287"/>
    </row>
    <row r="21288" spans="48:50" x14ac:dyDescent="0.25">
      <c r="AV21288"/>
      <c r="AW21288"/>
      <c r="AX21288"/>
    </row>
    <row r="21289" spans="48:50" x14ac:dyDescent="0.25">
      <c r="AV21289"/>
      <c r="AW21289"/>
      <c r="AX21289"/>
    </row>
    <row r="21290" spans="48:50" x14ac:dyDescent="0.25">
      <c r="AV21290"/>
      <c r="AW21290"/>
      <c r="AX21290"/>
    </row>
    <row r="21291" spans="48:50" x14ac:dyDescent="0.25">
      <c r="AV21291"/>
      <c r="AW21291"/>
      <c r="AX21291"/>
    </row>
    <row r="21292" spans="48:50" x14ac:dyDescent="0.25">
      <c r="AV21292"/>
      <c r="AW21292"/>
      <c r="AX21292"/>
    </row>
    <row r="21293" spans="48:50" x14ac:dyDescent="0.25">
      <c r="AV21293"/>
      <c r="AW21293"/>
      <c r="AX21293"/>
    </row>
    <row r="21294" spans="48:50" x14ac:dyDescent="0.25">
      <c r="AV21294"/>
      <c r="AW21294"/>
      <c r="AX21294"/>
    </row>
    <row r="21295" spans="48:50" x14ac:dyDescent="0.25">
      <c r="AV21295"/>
      <c r="AW21295"/>
      <c r="AX21295"/>
    </row>
    <row r="21296" spans="48:50" x14ac:dyDescent="0.25">
      <c r="AV21296"/>
      <c r="AW21296"/>
      <c r="AX21296"/>
    </row>
    <row r="21297" spans="48:50" x14ac:dyDescent="0.25">
      <c r="AV21297"/>
      <c r="AW21297"/>
      <c r="AX21297"/>
    </row>
    <row r="21298" spans="48:50" x14ac:dyDescent="0.25">
      <c r="AV21298"/>
      <c r="AW21298"/>
      <c r="AX21298"/>
    </row>
    <row r="21299" spans="48:50" x14ac:dyDescent="0.25">
      <c r="AV21299"/>
      <c r="AW21299"/>
      <c r="AX21299"/>
    </row>
    <row r="21300" spans="48:50" x14ac:dyDescent="0.25">
      <c r="AV21300"/>
      <c r="AW21300"/>
      <c r="AX21300"/>
    </row>
    <row r="21301" spans="48:50" x14ac:dyDescent="0.25">
      <c r="AV21301"/>
      <c r="AW21301"/>
      <c r="AX21301"/>
    </row>
    <row r="21302" spans="48:50" x14ac:dyDescent="0.25">
      <c r="AV21302"/>
      <c r="AW21302"/>
      <c r="AX21302"/>
    </row>
    <row r="21303" spans="48:50" x14ac:dyDescent="0.25">
      <c r="AV21303"/>
      <c r="AW21303"/>
      <c r="AX21303"/>
    </row>
    <row r="21304" spans="48:50" x14ac:dyDescent="0.25">
      <c r="AV21304"/>
      <c r="AW21304"/>
      <c r="AX21304"/>
    </row>
    <row r="21305" spans="48:50" x14ac:dyDescent="0.25">
      <c r="AV21305"/>
      <c r="AW21305"/>
      <c r="AX21305"/>
    </row>
    <row r="21306" spans="48:50" x14ac:dyDescent="0.25">
      <c r="AV21306"/>
      <c r="AW21306"/>
      <c r="AX21306"/>
    </row>
    <row r="21307" spans="48:50" x14ac:dyDescent="0.25">
      <c r="AV21307"/>
      <c r="AW21307"/>
      <c r="AX21307"/>
    </row>
    <row r="21308" spans="48:50" x14ac:dyDescent="0.25">
      <c r="AV21308"/>
      <c r="AW21308"/>
      <c r="AX21308"/>
    </row>
    <row r="21309" spans="48:50" x14ac:dyDescent="0.25">
      <c r="AV21309"/>
      <c r="AW21309"/>
      <c r="AX21309"/>
    </row>
    <row r="21310" spans="48:50" x14ac:dyDescent="0.25">
      <c r="AV21310"/>
      <c r="AW21310"/>
      <c r="AX21310"/>
    </row>
    <row r="21311" spans="48:50" x14ac:dyDescent="0.25">
      <c r="AV21311"/>
      <c r="AW21311"/>
      <c r="AX21311"/>
    </row>
    <row r="21312" spans="48:50" x14ac:dyDescent="0.25">
      <c r="AV21312"/>
      <c r="AW21312"/>
      <c r="AX21312"/>
    </row>
    <row r="21313" spans="48:50" x14ac:dyDescent="0.25">
      <c r="AV21313"/>
      <c r="AW21313"/>
      <c r="AX21313"/>
    </row>
    <row r="21314" spans="48:50" x14ac:dyDescent="0.25">
      <c r="AV21314"/>
      <c r="AW21314"/>
      <c r="AX21314"/>
    </row>
    <row r="21315" spans="48:50" x14ac:dyDescent="0.25">
      <c r="AV21315"/>
      <c r="AW21315"/>
      <c r="AX21315"/>
    </row>
    <row r="21316" spans="48:50" x14ac:dyDescent="0.25">
      <c r="AV21316"/>
      <c r="AW21316"/>
      <c r="AX21316"/>
    </row>
    <row r="21317" spans="48:50" x14ac:dyDescent="0.25">
      <c r="AV21317"/>
      <c r="AW21317"/>
      <c r="AX21317"/>
    </row>
    <row r="21318" spans="48:50" x14ac:dyDescent="0.25">
      <c r="AV21318"/>
      <c r="AW21318"/>
      <c r="AX21318"/>
    </row>
    <row r="21319" spans="48:50" x14ac:dyDescent="0.25">
      <c r="AV21319"/>
      <c r="AW21319"/>
      <c r="AX21319"/>
    </row>
    <row r="21320" spans="48:50" x14ac:dyDescent="0.25">
      <c r="AV21320"/>
      <c r="AW21320"/>
      <c r="AX21320"/>
    </row>
    <row r="21321" spans="48:50" x14ac:dyDescent="0.25">
      <c r="AV21321"/>
      <c r="AW21321"/>
      <c r="AX21321"/>
    </row>
    <row r="21322" spans="48:50" x14ac:dyDescent="0.25">
      <c r="AV21322"/>
      <c r="AW21322"/>
      <c r="AX21322"/>
    </row>
    <row r="21323" spans="48:50" x14ac:dyDescent="0.25">
      <c r="AV21323"/>
      <c r="AW21323"/>
      <c r="AX21323"/>
    </row>
    <row r="21324" spans="48:50" x14ac:dyDescent="0.25">
      <c r="AV21324"/>
      <c r="AW21324"/>
      <c r="AX21324"/>
    </row>
    <row r="21325" spans="48:50" x14ac:dyDescent="0.25">
      <c r="AV21325"/>
      <c r="AW21325"/>
      <c r="AX21325"/>
    </row>
    <row r="21326" spans="48:50" x14ac:dyDescent="0.25">
      <c r="AV21326"/>
      <c r="AW21326"/>
      <c r="AX21326"/>
    </row>
    <row r="21327" spans="48:50" x14ac:dyDescent="0.25">
      <c r="AV21327"/>
      <c r="AW21327"/>
      <c r="AX21327"/>
    </row>
    <row r="21328" spans="48:50" x14ac:dyDescent="0.25">
      <c r="AV21328"/>
      <c r="AW21328"/>
      <c r="AX21328"/>
    </row>
    <row r="21329" spans="48:50" x14ac:dyDescent="0.25">
      <c r="AV21329"/>
      <c r="AW21329"/>
      <c r="AX21329"/>
    </row>
    <row r="21330" spans="48:50" x14ac:dyDescent="0.25">
      <c r="AV21330"/>
      <c r="AW21330"/>
      <c r="AX21330"/>
    </row>
    <row r="21331" spans="48:50" x14ac:dyDescent="0.25">
      <c r="AV21331"/>
      <c r="AW21331"/>
      <c r="AX21331"/>
    </row>
    <row r="21332" spans="48:50" x14ac:dyDescent="0.25">
      <c r="AV21332"/>
      <c r="AW21332"/>
      <c r="AX21332"/>
    </row>
    <row r="21333" spans="48:50" x14ac:dyDescent="0.25">
      <c r="AV21333"/>
      <c r="AW21333"/>
      <c r="AX21333"/>
    </row>
    <row r="21334" spans="48:50" x14ac:dyDescent="0.25">
      <c r="AV21334"/>
      <c r="AW21334"/>
      <c r="AX21334"/>
    </row>
    <row r="21335" spans="48:50" x14ac:dyDescent="0.25">
      <c r="AV21335"/>
      <c r="AW21335"/>
      <c r="AX21335"/>
    </row>
    <row r="21336" spans="48:50" x14ac:dyDescent="0.25">
      <c r="AV21336"/>
      <c r="AW21336"/>
      <c r="AX21336"/>
    </row>
    <row r="21337" spans="48:50" x14ac:dyDescent="0.25">
      <c r="AV21337"/>
      <c r="AW21337"/>
      <c r="AX21337"/>
    </row>
    <row r="21338" spans="48:50" x14ac:dyDescent="0.25">
      <c r="AV21338"/>
      <c r="AW21338"/>
      <c r="AX21338"/>
    </row>
    <row r="21339" spans="48:50" x14ac:dyDescent="0.25">
      <c r="AV21339"/>
      <c r="AW21339"/>
      <c r="AX21339"/>
    </row>
    <row r="21340" spans="48:50" x14ac:dyDescent="0.25">
      <c r="AV21340"/>
      <c r="AW21340"/>
      <c r="AX21340"/>
    </row>
    <row r="21341" spans="48:50" x14ac:dyDescent="0.25">
      <c r="AV21341"/>
      <c r="AW21341"/>
      <c r="AX21341"/>
    </row>
    <row r="21342" spans="48:50" x14ac:dyDescent="0.25">
      <c r="AV21342"/>
      <c r="AW21342"/>
      <c r="AX21342"/>
    </row>
    <row r="21343" spans="48:50" x14ac:dyDescent="0.25">
      <c r="AV21343"/>
      <c r="AW21343"/>
      <c r="AX21343"/>
    </row>
    <row r="21344" spans="48:50" x14ac:dyDescent="0.25">
      <c r="AV21344"/>
      <c r="AW21344"/>
      <c r="AX21344"/>
    </row>
    <row r="21345" spans="48:50" x14ac:dyDescent="0.25">
      <c r="AV21345"/>
      <c r="AW21345"/>
      <c r="AX21345"/>
    </row>
    <row r="21346" spans="48:50" x14ac:dyDescent="0.25">
      <c r="AV21346"/>
      <c r="AW21346"/>
      <c r="AX21346"/>
    </row>
    <row r="21347" spans="48:50" x14ac:dyDescent="0.25">
      <c r="AV21347"/>
      <c r="AW21347"/>
      <c r="AX21347"/>
    </row>
    <row r="21348" spans="48:50" x14ac:dyDescent="0.25">
      <c r="AV21348"/>
      <c r="AW21348"/>
      <c r="AX21348"/>
    </row>
    <row r="21349" spans="48:50" x14ac:dyDescent="0.25">
      <c r="AV21349"/>
      <c r="AW21349"/>
      <c r="AX21349"/>
    </row>
    <row r="21350" spans="48:50" x14ac:dyDescent="0.25">
      <c r="AV21350"/>
      <c r="AW21350"/>
      <c r="AX21350"/>
    </row>
    <row r="21351" spans="48:50" x14ac:dyDescent="0.25">
      <c r="AV21351"/>
      <c r="AW21351"/>
      <c r="AX21351"/>
    </row>
    <row r="21352" spans="48:50" x14ac:dyDescent="0.25">
      <c r="AV21352"/>
      <c r="AW21352"/>
      <c r="AX21352"/>
    </row>
    <row r="21353" spans="48:50" x14ac:dyDescent="0.25">
      <c r="AV21353"/>
      <c r="AW21353"/>
      <c r="AX21353"/>
    </row>
    <row r="21354" spans="48:50" x14ac:dyDescent="0.25">
      <c r="AV21354"/>
      <c r="AW21354"/>
      <c r="AX21354"/>
    </row>
    <row r="21355" spans="48:50" x14ac:dyDescent="0.25">
      <c r="AV21355"/>
      <c r="AW21355"/>
      <c r="AX21355"/>
    </row>
    <row r="21356" spans="48:50" x14ac:dyDescent="0.25">
      <c r="AV21356"/>
      <c r="AW21356"/>
      <c r="AX21356"/>
    </row>
    <row r="21357" spans="48:50" x14ac:dyDescent="0.25">
      <c r="AV21357"/>
      <c r="AW21357"/>
      <c r="AX21357"/>
    </row>
    <row r="21358" spans="48:50" x14ac:dyDescent="0.25">
      <c r="AV21358"/>
      <c r="AW21358"/>
      <c r="AX21358"/>
    </row>
    <row r="21359" spans="48:50" x14ac:dyDescent="0.25">
      <c r="AV21359"/>
      <c r="AW21359"/>
      <c r="AX21359"/>
    </row>
    <row r="21360" spans="48:50" x14ac:dyDescent="0.25">
      <c r="AV21360"/>
      <c r="AW21360"/>
      <c r="AX21360"/>
    </row>
    <row r="21361" spans="48:50" x14ac:dyDescent="0.25">
      <c r="AV21361"/>
      <c r="AW21361"/>
      <c r="AX21361"/>
    </row>
    <row r="21362" spans="48:50" x14ac:dyDescent="0.25">
      <c r="AV21362"/>
      <c r="AW21362"/>
      <c r="AX21362"/>
    </row>
    <row r="21363" spans="48:50" x14ac:dyDescent="0.25">
      <c r="AV21363"/>
      <c r="AW21363"/>
      <c r="AX21363"/>
    </row>
    <row r="21364" spans="48:50" x14ac:dyDescent="0.25">
      <c r="AV21364"/>
      <c r="AW21364"/>
      <c r="AX21364"/>
    </row>
    <row r="21365" spans="48:50" x14ac:dyDescent="0.25">
      <c r="AV21365"/>
      <c r="AW21365"/>
      <c r="AX21365"/>
    </row>
    <row r="21366" spans="48:50" x14ac:dyDescent="0.25">
      <c r="AV21366"/>
      <c r="AW21366"/>
      <c r="AX21366"/>
    </row>
    <row r="21367" spans="48:50" x14ac:dyDescent="0.25">
      <c r="AV21367"/>
      <c r="AW21367"/>
      <c r="AX21367"/>
    </row>
    <row r="21368" spans="48:50" x14ac:dyDescent="0.25">
      <c r="AV21368"/>
      <c r="AW21368"/>
      <c r="AX21368"/>
    </row>
    <row r="21369" spans="48:50" x14ac:dyDescent="0.25">
      <c r="AV21369"/>
      <c r="AW21369"/>
      <c r="AX21369"/>
    </row>
    <row r="21370" spans="48:50" x14ac:dyDescent="0.25">
      <c r="AV21370"/>
      <c r="AW21370"/>
      <c r="AX21370"/>
    </row>
    <row r="21371" spans="48:50" x14ac:dyDescent="0.25">
      <c r="AV21371"/>
      <c r="AW21371"/>
      <c r="AX21371"/>
    </row>
    <row r="21372" spans="48:50" x14ac:dyDescent="0.25">
      <c r="AV21372"/>
      <c r="AW21372"/>
      <c r="AX21372"/>
    </row>
    <row r="21373" spans="48:50" x14ac:dyDescent="0.25">
      <c r="AV21373"/>
      <c r="AW21373"/>
      <c r="AX21373"/>
    </row>
    <row r="21374" spans="48:50" x14ac:dyDescent="0.25">
      <c r="AV21374"/>
      <c r="AW21374"/>
      <c r="AX21374"/>
    </row>
    <row r="21375" spans="48:50" x14ac:dyDescent="0.25">
      <c r="AV21375"/>
      <c r="AW21375"/>
      <c r="AX21375"/>
    </row>
    <row r="21376" spans="48:50" x14ac:dyDescent="0.25">
      <c r="AV21376"/>
      <c r="AW21376"/>
      <c r="AX21376"/>
    </row>
    <row r="21377" spans="48:50" x14ac:dyDescent="0.25">
      <c r="AV21377"/>
      <c r="AW21377"/>
      <c r="AX21377"/>
    </row>
    <row r="21378" spans="48:50" x14ac:dyDescent="0.25">
      <c r="AV21378"/>
      <c r="AW21378"/>
      <c r="AX21378"/>
    </row>
    <row r="21379" spans="48:50" x14ac:dyDescent="0.25">
      <c r="AV21379"/>
      <c r="AW21379"/>
      <c r="AX21379"/>
    </row>
    <row r="21380" spans="48:50" x14ac:dyDescent="0.25">
      <c r="AV21380"/>
      <c r="AW21380"/>
      <c r="AX21380"/>
    </row>
    <row r="21381" spans="48:50" x14ac:dyDescent="0.25">
      <c r="AV21381"/>
      <c r="AW21381"/>
      <c r="AX21381"/>
    </row>
    <row r="21382" spans="48:50" x14ac:dyDescent="0.25">
      <c r="AV21382"/>
      <c r="AW21382"/>
      <c r="AX21382"/>
    </row>
    <row r="21383" spans="48:50" x14ac:dyDescent="0.25">
      <c r="AV21383"/>
      <c r="AW21383"/>
      <c r="AX21383"/>
    </row>
    <row r="21384" spans="48:50" x14ac:dyDescent="0.25">
      <c r="AV21384"/>
      <c r="AW21384"/>
      <c r="AX21384"/>
    </row>
    <row r="21385" spans="48:50" x14ac:dyDescent="0.25">
      <c r="AV21385"/>
      <c r="AW21385"/>
      <c r="AX21385"/>
    </row>
    <row r="21386" spans="48:50" x14ac:dyDescent="0.25">
      <c r="AV21386"/>
      <c r="AW21386"/>
      <c r="AX21386"/>
    </row>
    <row r="21387" spans="48:50" x14ac:dyDescent="0.25">
      <c r="AV21387"/>
      <c r="AW21387"/>
      <c r="AX21387"/>
    </row>
    <row r="21388" spans="48:50" x14ac:dyDescent="0.25">
      <c r="AV21388"/>
      <c r="AW21388"/>
      <c r="AX21388"/>
    </row>
    <row r="21389" spans="48:50" x14ac:dyDescent="0.25">
      <c r="AV21389"/>
      <c r="AW21389"/>
      <c r="AX21389"/>
    </row>
    <row r="21390" spans="48:50" x14ac:dyDescent="0.25">
      <c r="AV21390"/>
      <c r="AW21390"/>
      <c r="AX21390"/>
    </row>
    <row r="21391" spans="48:50" x14ac:dyDescent="0.25">
      <c r="AV21391"/>
      <c r="AW21391"/>
      <c r="AX21391"/>
    </row>
    <row r="21392" spans="48:50" x14ac:dyDescent="0.25">
      <c r="AV21392"/>
      <c r="AW21392"/>
      <c r="AX21392"/>
    </row>
    <row r="21393" spans="48:50" x14ac:dyDescent="0.25">
      <c r="AV21393"/>
      <c r="AW21393"/>
      <c r="AX21393"/>
    </row>
    <row r="21394" spans="48:50" x14ac:dyDescent="0.25">
      <c r="AV21394"/>
      <c r="AW21394"/>
      <c r="AX21394"/>
    </row>
    <row r="21395" spans="48:50" x14ac:dyDescent="0.25">
      <c r="AV21395"/>
      <c r="AW21395"/>
      <c r="AX21395"/>
    </row>
    <row r="21396" spans="48:50" x14ac:dyDescent="0.25">
      <c r="AV21396"/>
      <c r="AW21396"/>
      <c r="AX21396"/>
    </row>
    <row r="21397" spans="48:50" x14ac:dyDescent="0.25">
      <c r="AV21397"/>
      <c r="AW21397"/>
      <c r="AX21397"/>
    </row>
    <row r="21398" spans="48:50" x14ac:dyDescent="0.25">
      <c r="AV21398"/>
      <c r="AW21398"/>
      <c r="AX21398"/>
    </row>
    <row r="21399" spans="48:50" x14ac:dyDescent="0.25">
      <c r="AV21399"/>
      <c r="AW21399"/>
      <c r="AX21399"/>
    </row>
    <row r="21400" spans="48:50" x14ac:dyDescent="0.25">
      <c r="AV21400"/>
      <c r="AW21400"/>
      <c r="AX21400"/>
    </row>
    <row r="21401" spans="48:50" x14ac:dyDescent="0.25">
      <c r="AV21401"/>
      <c r="AW21401"/>
      <c r="AX21401"/>
    </row>
    <row r="21402" spans="48:50" x14ac:dyDescent="0.25">
      <c r="AV21402"/>
      <c r="AW21402"/>
      <c r="AX21402"/>
    </row>
    <row r="21403" spans="48:50" x14ac:dyDescent="0.25">
      <c r="AV21403"/>
      <c r="AW21403"/>
      <c r="AX21403"/>
    </row>
    <row r="21404" spans="48:50" x14ac:dyDescent="0.25">
      <c r="AV21404"/>
      <c r="AW21404"/>
      <c r="AX21404"/>
    </row>
    <row r="21405" spans="48:50" x14ac:dyDescent="0.25">
      <c r="AV21405"/>
      <c r="AW21405"/>
      <c r="AX21405"/>
    </row>
    <row r="21406" spans="48:50" x14ac:dyDescent="0.25">
      <c r="AV21406"/>
      <c r="AW21406"/>
      <c r="AX21406"/>
    </row>
    <row r="21407" spans="48:50" x14ac:dyDescent="0.25">
      <c r="AV21407"/>
      <c r="AW21407"/>
      <c r="AX21407"/>
    </row>
    <row r="21408" spans="48:50" x14ac:dyDescent="0.25">
      <c r="AV21408"/>
      <c r="AW21408"/>
      <c r="AX21408"/>
    </row>
    <row r="21409" spans="48:50" x14ac:dyDescent="0.25">
      <c r="AV21409"/>
      <c r="AW21409"/>
      <c r="AX21409"/>
    </row>
    <row r="21410" spans="48:50" x14ac:dyDescent="0.25">
      <c r="AV21410"/>
      <c r="AW21410"/>
      <c r="AX21410"/>
    </row>
    <row r="21411" spans="48:50" x14ac:dyDescent="0.25">
      <c r="AV21411"/>
      <c r="AW21411"/>
      <c r="AX21411"/>
    </row>
    <row r="21412" spans="48:50" x14ac:dyDescent="0.25">
      <c r="AV21412"/>
      <c r="AW21412"/>
      <c r="AX21412"/>
    </row>
    <row r="21413" spans="48:50" x14ac:dyDescent="0.25">
      <c r="AV21413"/>
      <c r="AW21413"/>
      <c r="AX21413"/>
    </row>
    <row r="21414" spans="48:50" x14ac:dyDescent="0.25">
      <c r="AV21414"/>
      <c r="AW21414"/>
      <c r="AX21414"/>
    </row>
    <row r="21415" spans="48:50" x14ac:dyDescent="0.25">
      <c r="AV21415"/>
      <c r="AW21415"/>
      <c r="AX21415"/>
    </row>
    <row r="21416" spans="48:50" x14ac:dyDescent="0.25">
      <c r="AV21416"/>
      <c r="AW21416"/>
      <c r="AX21416"/>
    </row>
    <row r="21417" spans="48:50" x14ac:dyDescent="0.25">
      <c r="AV21417"/>
      <c r="AW21417"/>
      <c r="AX21417"/>
    </row>
    <row r="21418" spans="48:50" x14ac:dyDescent="0.25">
      <c r="AV21418"/>
      <c r="AW21418"/>
      <c r="AX21418"/>
    </row>
    <row r="21419" spans="48:50" x14ac:dyDescent="0.25">
      <c r="AV21419"/>
      <c r="AW21419"/>
      <c r="AX21419"/>
    </row>
    <row r="21420" spans="48:50" x14ac:dyDescent="0.25">
      <c r="AV21420"/>
      <c r="AW21420"/>
      <c r="AX21420"/>
    </row>
    <row r="21421" spans="48:50" x14ac:dyDescent="0.25">
      <c r="AV21421"/>
      <c r="AW21421"/>
      <c r="AX21421"/>
    </row>
    <row r="21422" spans="48:50" x14ac:dyDescent="0.25">
      <c r="AV21422"/>
      <c r="AW21422"/>
      <c r="AX21422"/>
    </row>
    <row r="21423" spans="48:50" x14ac:dyDescent="0.25">
      <c r="AV21423"/>
      <c r="AW21423"/>
      <c r="AX21423"/>
    </row>
    <row r="21424" spans="48:50" x14ac:dyDescent="0.25">
      <c r="AV21424"/>
      <c r="AW21424"/>
      <c r="AX21424"/>
    </row>
    <row r="21425" spans="48:50" x14ac:dyDescent="0.25">
      <c r="AV21425"/>
      <c r="AW21425"/>
      <c r="AX21425"/>
    </row>
    <row r="21426" spans="48:50" x14ac:dyDescent="0.25">
      <c r="AV21426"/>
      <c r="AW21426"/>
      <c r="AX21426"/>
    </row>
    <row r="21427" spans="48:50" x14ac:dyDescent="0.25">
      <c r="AV21427"/>
      <c r="AW21427"/>
      <c r="AX21427"/>
    </row>
    <row r="21428" spans="48:50" x14ac:dyDescent="0.25">
      <c r="AV21428"/>
      <c r="AW21428"/>
      <c r="AX21428"/>
    </row>
    <row r="21429" spans="48:50" x14ac:dyDescent="0.25">
      <c r="AV21429"/>
      <c r="AW21429"/>
      <c r="AX21429"/>
    </row>
    <row r="21430" spans="48:50" x14ac:dyDescent="0.25">
      <c r="AV21430"/>
      <c r="AW21430"/>
      <c r="AX21430"/>
    </row>
    <row r="21431" spans="48:50" x14ac:dyDescent="0.25">
      <c r="AV21431"/>
      <c r="AW21431"/>
      <c r="AX21431"/>
    </row>
    <row r="21432" spans="48:50" x14ac:dyDescent="0.25">
      <c r="AV21432"/>
      <c r="AW21432"/>
      <c r="AX21432"/>
    </row>
    <row r="21433" spans="48:50" x14ac:dyDescent="0.25">
      <c r="AV21433"/>
      <c r="AW21433"/>
      <c r="AX21433"/>
    </row>
    <row r="21434" spans="48:50" x14ac:dyDescent="0.25">
      <c r="AV21434"/>
      <c r="AW21434"/>
      <c r="AX21434"/>
    </row>
    <row r="21435" spans="48:50" x14ac:dyDescent="0.25">
      <c r="AV21435"/>
      <c r="AW21435"/>
      <c r="AX21435"/>
    </row>
    <row r="21436" spans="48:50" x14ac:dyDescent="0.25">
      <c r="AV21436"/>
      <c r="AW21436"/>
      <c r="AX21436"/>
    </row>
    <row r="21437" spans="48:50" x14ac:dyDescent="0.25">
      <c r="AV21437"/>
      <c r="AW21437"/>
      <c r="AX21437"/>
    </row>
    <row r="21438" spans="48:50" x14ac:dyDescent="0.25">
      <c r="AV21438"/>
      <c r="AW21438"/>
      <c r="AX21438"/>
    </row>
    <row r="21439" spans="48:50" x14ac:dyDescent="0.25">
      <c r="AV21439"/>
      <c r="AW21439"/>
      <c r="AX21439"/>
    </row>
    <row r="21440" spans="48:50" x14ac:dyDescent="0.25">
      <c r="AV21440"/>
      <c r="AW21440"/>
      <c r="AX21440"/>
    </row>
    <row r="21441" spans="48:50" x14ac:dyDescent="0.25">
      <c r="AV21441"/>
      <c r="AW21441"/>
      <c r="AX21441"/>
    </row>
    <row r="21442" spans="48:50" x14ac:dyDescent="0.25">
      <c r="AV21442"/>
      <c r="AW21442"/>
      <c r="AX21442"/>
    </row>
    <row r="21443" spans="48:50" x14ac:dyDescent="0.25">
      <c r="AV21443"/>
      <c r="AW21443"/>
      <c r="AX21443"/>
    </row>
    <row r="21444" spans="48:50" x14ac:dyDescent="0.25">
      <c r="AV21444"/>
      <c r="AW21444"/>
      <c r="AX21444"/>
    </row>
    <row r="21445" spans="48:50" x14ac:dyDescent="0.25">
      <c r="AV21445"/>
      <c r="AW21445"/>
      <c r="AX21445"/>
    </row>
    <row r="21446" spans="48:50" x14ac:dyDescent="0.25">
      <c r="AV21446"/>
      <c r="AW21446"/>
      <c r="AX21446"/>
    </row>
    <row r="21447" spans="48:50" x14ac:dyDescent="0.25">
      <c r="AV21447"/>
      <c r="AW21447"/>
      <c r="AX21447"/>
    </row>
    <row r="21448" spans="48:50" x14ac:dyDescent="0.25">
      <c r="AV21448"/>
      <c r="AW21448"/>
      <c r="AX21448"/>
    </row>
    <row r="21449" spans="48:50" x14ac:dyDescent="0.25">
      <c r="AV21449"/>
      <c r="AW21449"/>
      <c r="AX21449"/>
    </row>
    <row r="21450" spans="48:50" x14ac:dyDescent="0.25">
      <c r="AV21450"/>
      <c r="AW21450"/>
      <c r="AX21450"/>
    </row>
    <row r="21451" spans="48:50" x14ac:dyDescent="0.25">
      <c r="AV21451"/>
      <c r="AW21451"/>
      <c r="AX21451"/>
    </row>
    <row r="21452" spans="48:50" x14ac:dyDescent="0.25">
      <c r="AV21452"/>
      <c r="AW21452"/>
      <c r="AX21452"/>
    </row>
    <row r="21453" spans="48:50" x14ac:dyDescent="0.25">
      <c r="AV21453"/>
      <c r="AW21453"/>
      <c r="AX21453"/>
    </row>
    <row r="21454" spans="48:50" x14ac:dyDescent="0.25">
      <c r="AV21454"/>
      <c r="AW21454"/>
      <c r="AX21454"/>
    </row>
    <row r="21455" spans="48:50" x14ac:dyDescent="0.25">
      <c r="AV21455"/>
      <c r="AW21455"/>
      <c r="AX21455"/>
    </row>
    <row r="21456" spans="48:50" x14ac:dyDescent="0.25">
      <c r="AV21456"/>
      <c r="AW21456"/>
      <c r="AX21456"/>
    </row>
    <row r="21457" spans="48:50" x14ac:dyDescent="0.25">
      <c r="AV21457"/>
      <c r="AW21457"/>
      <c r="AX21457"/>
    </row>
    <row r="21458" spans="48:50" x14ac:dyDescent="0.25">
      <c r="AV21458"/>
      <c r="AW21458"/>
      <c r="AX21458"/>
    </row>
    <row r="21459" spans="48:50" x14ac:dyDescent="0.25">
      <c r="AV21459"/>
      <c r="AW21459"/>
      <c r="AX21459"/>
    </row>
    <row r="21460" spans="48:50" x14ac:dyDescent="0.25">
      <c r="AV21460"/>
      <c r="AW21460"/>
      <c r="AX21460"/>
    </row>
    <row r="21461" spans="48:50" x14ac:dyDescent="0.25">
      <c r="AV21461"/>
      <c r="AW21461"/>
      <c r="AX21461"/>
    </row>
    <row r="21462" spans="48:50" x14ac:dyDescent="0.25">
      <c r="AV21462"/>
      <c r="AW21462"/>
      <c r="AX21462"/>
    </row>
    <row r="21463" spans="48:50" x14ac:dyDescent="0.25">
      <c r="AV21463"/>
      <c r="AW21463"/>
      <c r="AX21463"/>
    </row>
    <row r="21464" spans="48:50" x14ac:dyDescent="0.25">
      <c r="AV21464"/>
      <c r="AW21464"/>
      <c r="AX21464"/>
    </row>
    <row r="21465" spans="48:50" x14ac:dyDescent="0.25">
      <c r="AV21465"/>
      <c r="AW21465"/>
      <c r="AX21465"/>
    </row>
    <row r="21466" spans="48:50" x14ac:dyDescent="0.25">
      <c r="AV21466"/>
      <c r="AW21466"/>
      <c r="AX21466"/>
    </row>
    <row r="21467" spans="48:50" x14ac:dyDescent="0.25">
      <c r="AV21467"/>
      <c r="AW21467"/>
      <c r="AX21467"/>
    </row>
    <row r="21468" spans="48:50" x14ac:dyDescent="0.25">
      <c r="AV21468"/>
      <c r="AW21468"/>
      <c r="AX21468"/>
    </row>
    <row r="21469" spans="48:50" x14ac:dyDescent="0.25">
      <c r="AV21469"/>
      <c r="AW21469"/>
      <c r="AX21469"/>
    </row>
    <row r="21470" spans="48:50" x14ac:dyDescent="0.25">
      <c r="AV21470"/>
      <c r="AW21470"/>
      <c r="AX21470"/>
    </row>
    <row r="21471" spans="48:50" x14ac:dyDescent="0.25">
      <c r="AV21471"/>
      <c r="AW21471"/>
      <c r="AX21471"/>
    </row>
    <row r="21472" spans="48:50" x14ac:dyDescent="0.25">
      <c r="AV21472"/>
      <c r="AW21472"/>
      <c r="AX21472"/>
    </row>
    <row r="21473" spans="48:50" x14ac:dyDescent="0.25">
      <c r="AV21473"/>
      <c r="AW21473"/>
      <c r="AX21473"/>
    </row>
    <row r="21474" spans="48:50" x14ac:dyDescent="0.25">
      <c r="AV21474"/>
      <c r="AW21474"/>
      <c r="AX21474"/>
    </row>
    <row r="21475" spans="48:50" x14ac:dyDescent="0.25">
      <c r="AV21475"/>
      <c r="AW21475"/>
      <c r="AX21475"/>
    </row>
    <row r="21476" spans="48:50" x14ac:dyDescent="0.25">
      <c r="AV21476"/>
      <c r="AW21476"/>
      <c r="AX21476"/>
    </row>
    <row r="21477" spans="48:50" x14ac:dyDescent="0.25">
      <c r="AV21477"/>
      <c r="AW21477"/>
      <c r="AX21477"/>
    </row>
    <row r="21478" spans="48:50" x14ac:dyDescent="0.25">
      <c r="AV21478"/>
      <c r="AW21478"/>
      <c r="AX21478"/>
    </row>
    <row r="21479" spans="48:50" x14ac:dyDescent="0.25">
      <c r="AV21479"/>
      <c r="AW21479"/>
      <c r="AX21479"/>
    </row>
    <row r="21480" spans="48:50" x14ac:dyDescent="0.25">
      <c r="AV21480"/>
      <c r="AW21480"/>
      <c r="AX21480"/>
    </row>
    <row r="21481" spans="48:50" x14ac:dyDescent="0.25">
      <c r="AV21481"/>
      <c r="AW21481"/>
      <c r="AX21481"/>
    </row>
    <row r="21482" spans="48:50" x14ac:dyDescent="0.25">
      <c r="AV21482"/>
      <c r="AW21482"/>
      <c r="AX21482"/>
    </row>
    <row r="21483" spans="48:50" x14ac:dyDescent="0.25">
      <c r="AV21483"/>
      <c r="AW21483"/>
      <c r="AX21483"/>
    </row>
    <row r="21484" spans="48:50" x14ac:dyDescent="0.25">
      <c r="AV21484"/>
      <c r="AW21484"/>
      <c r="AX21484"/>
    </row>
    <row r="21485" spans="48:50" x14ac:dyDescent="0.25">
      <c r="AV21485"/>
      <c r="AW21485"/>
      <c r="AX21485"/>
    </row>
    <row r="21486" spans="48:50" x14ac:dyDescent="0.25">
      <c r="AV21486"/>
      <c r="AW21486"/>
      <c r="AX21486"/>
    </row>
    <row r="21487" spans="48:50" x14ac:dyDescent="0.25">
      <c r="AV21487"/>
      <c r="AW21487"/>
      <c r="AX21487"/>
    </row>
    <row r="21488" spans="48:50" x14ac:dyDescent="0.25">
      <c r="AV21488"/>
      <c r="AW21488"/>
      <c r="AX21488"/>
    </row>
    <row r="21489" spans="48:50" x14ac:dyDescent="0.25">
      <c r="AV21489"/>
      <c r="AW21489"/>
      <c r="AX21489"/>
    </row>
    <row r="21490" spans="48:50" x14ac:dyDescent="0.25">
      <c r="AV21490"/>
      <c r="AW21490"/>
      <c r="AX21490"/>
    </row>
    <row r="21491" spans="48:50" x14ac:dyDescent="0.25">
      <c r="AV21491"/>
      <c r="AW21491"/>
      <c r="AX21491"/>
    </row>
    <row r="21492" spans="48:50" x14ac:dyDescent="0.25">
      <c r="AV21492"/>
      <c r="AW21492"/>
      <c r="AX21492"/>
    </row>
    <row r="21493" spans="48:50" x14ac:dyDescent="0.25">
      <c r="AV21493"/>
      <c r="AW21493"/>
      <c r="AX21493"/>
    </row>
    <row r="21494" spans="48:50" x14ac:dyDescent="0.25">
      <c r="AV21494"/>
      <c r="AW21494"/>
      <c r="AX21494"/>
    </row>
    <row r="21495" spans="48:50" x14ac:dyDescent="0.25">
      <c r="AV21495"/>
      <c r="AW21495"/>
      <c r="AX21495"/>
    </row>
    <row r="21496" spans="48:50" x14ac:dyDescent="0.25">
      <c r="AV21496"/>
      <c r="AW21496"/>
      <c r="AX21496"/>
    </row>
    <row r="21497" spans="48:50" x14ac:dyDescent="0.25">
      <c r="AV21497"/>
      <c r="AW21497"/>
      <c r="AX21497"/>
    </row>
    <row r="21498" spans="48:50" x14ac:dyDescent="0.25">
      <c r="AV21498"/>
      <c r="AW21498"/>
      <c r="AX21498"/>
    </row>
    <row r="21499" spans="48:50" x14ac:dyDescent="0.25">
      <c r="AV21499"/>
      <c r="AW21499"/>
      <c r="AX21499"/>
    </row>
    <row r="21500" spans="48:50" x14ac:dyDescent="0.25">
      <c r="AV21500"/>
      <c r="AW21500"/>
      <c r="AX21500"/>
    </row>
    <row r="21501" spans="48:50" x14ac:dyDescent="0.25">
      <c r="AV21501"/>
      <c r="AW21501"/>
      <c r="AX21501"/>
    </row>
    <row r="21502" spans="48:50" x14ac:dyDescent="0.25">
      <c r="AV21502"/>
      <c r="AW21502"/>
      <c r="AX21502"/>
    </row>
    <row r="21503" spans="48:50" x14ac:dyDescent="0.25">
      <c r="AV21503"/>
      <c r="AW21503"/>
      <c r="AX21503"/>
    </row>
    <row r="21504" spans="48:50" x14ac:dyDescent="0.25">
      <c r="AV21504"/>
      <c r="AW21504"/>
      <c r="AX21504"/>
    </row>
    <row r="21505" spans="48:50" x14ac:dyDescent="0.25">
      <c r="AV21505"/>
      <c r="AW21505"/>
      <c r="AX21505"/>
    </row>
    <row r="21506" spans="48:50" x14ac:dyDescent="0.25">
      <c r="AV21506"/>
      <c r="AW21506"/>
      <c r="AX21506"/>
    </row>
    <row r="21507" spans="48:50" x14ac:dyDescent="0.25">
      <c r="AV21507"/>
      <c r="AW21507"/>
      <c r="AX21507"/>
    </row>
    <row r="21508" spans="48:50" x14ac:dyDescent="0.25">
      <c r="AV21508"/>
      <c r="AW21508"/>
      <c r="AX21508"/>
    </row>
    <row r="21509" spans="48:50" x14ac:dyDescent="0.25">
      <c r="AV21509"/>
      <c r="AW21509"/>
      <c r="AX21509"/>
    </row>
    <row r="21510" spans="48:50" x14ac:dyDescent="0.25">
      <c r="AV21510"/>
      <c r="AW21510"/>
      <c r="AX21510"/>
    </row>
    <row r="21511" spans="48:50" x14ac:dyDescent="0.25">
      <c r="AV21511"/>
      <c r="AW21511"/>
      <c r="AX21511"/>
    </row>
    <row r="21512" spans="48:50" x14ac:dyDescent="0.25">
      <c r="AV21512"/>
      <c r="AW21512"/>
      <c r="AX21512"/>
    </row>
    <row r="21513" spans="48:50" x14ac:dyDescent="0.25">
      <c r="AV21513"/>
      <c r="AW21513"/>
      <c r="AX21513"/>
    </row>
    <row r="21514" spans="48:50" x14ac:dyDescent="0.25">
      <c r="AV21514"/>
      <c r="AW21514"/>
      <c r="AX21514"/>
    </row>
    <row r="21515" spans="48:50" x14ac:dyDescent="0.25">
      <c r="AV21515"/>
      <c r="AW21515"/>
      <c r="AX21515"/>
    </row>
    <row r="21516" spans="48:50" x14ac:dyDescent="0.25">
      <c r="AV21516"/>
      <c r="AW21516"/>
      <c r="AX21516"/>
    </row>
    <row r="21517" spans="48:50" x14ac:dyDescent="0.25">
      <c r="AV21517"/>
      <c r="AW21517"/>
      <c r="AX21517"/>
    </row>
    <row r="21518" spans="48:50" x14ac:dyDescent="0.25">
      <c r="AV21518"/>
      <c r="AW21518"/>
      <c r="AX21518"/>
    </row>
    <row r="21519" spans="48:50" x14ac:dyDescent="0.25">
      <c r="AV21519"/>
      <c r="AW21519"/>
      <c r="AX21519"/>
    </row>
    <row r="21520" spans="48:50" x14ac:dyDescent="0.25">
      <c r="AV21520"/>
      <c r="AW21520"/>
      <c r="AX21520"/>
    </row>
    <row r="21521" spans="48:50" x14ac:dyDescent="0.25">
      <c r="AV21521"/>
      <c r="AW21521"/>
      <c r="AX21521"/>
    </row>
    <row r="21522" spans="48:50" x14ac:dyDescent="0.25">
      <c r="AV21522"/>
      <c r="AW21522"/>
      <c r="AX21522"/>
    </row>
    <row r="21523" spans="48:50" x14ac:dyDescent="0.25">
      <c r="AV21523"/>
      <c r="AW21523"/>
      <c r="AX21523"/>
    </row>
    <row r="21524" spans="48:50" x14ac:dyDescent="0.25">
      <c r="AV21524"/>
      <c r="AW21524"/>
      <c r="AX21524"/>
    </row>
    <row r="21525" spans="48:50" x14ac:dyDescent="0.25">
      <c r="AV21525"/>
      <c r="AW21525"/>
      <c r="AX21525"/>
    </row>
    <row r="21526" spans="48:50" x14ac:dyDescent="0.25">
      <c r="AV21526"/>
      <c r="AW21526"/>
      <c r="AX21526"/>
    </row>
    <row r="21527" spans="48:50" x14ac:dyDescent="0.25">
      <c r="AV21527"/>
      <c r="AW21527"/>
      <c r="AX21527"/>
    </row>
    <row r="21528" spans="48:50" x14ac:dyDescent="0.25">
      <c r="AV21528"/>
      <c r="AW21528"/>
      <c r="AX21528"/>
    </row>
    <row r="21529" spans="48:50" x14ac:dyDescent="0.25">
      <c r="AV21529"/>
      <c r="AW21529"/>
      <c r="AX21529"/>
    </row>
    <row r="21530" spans="48:50" x14ac:dyDescent="0.25">
      <c r="AV21530"/>
      <c r="AW21530"/>
      <c r="AX21530"/>
    </row>
    <row r="21531" spans="48:50" x14ac:dyDescent="0.25">
      <c r="AV21531"/>
      <c r="AW21531"/>
      <c r="AX21531"/>
    </row>
    <row r="21532" spans="48:50" x14ac:dyDescent="0.25">
      <c r="AV21532"/>
      <c r="AW21532"/>
      <c r="AX21532"/>
    </row>
    <row r="21533" spans="48:50" x14ac:dyDescent="0.25">
      <c r="AV21533"/>
      <c r="AW21533"/>
      <c r="AX21533"/>
    </row>
    <row r="21534" spans="48:50" x14ac:dyDescent="0.25">
      <c r="AV21534"/>
      <c r="AW21534"/>
      <c r="AX21534"/>
    </row>
    <row r="21535" spans="48:50" x14ac:dyDescent="0.25">
      <c r="AV21535"/>
      <c r="AW21535"/>
      <c r="AX21535"/>
    </row>
    <row r="21536" spans="48:50" x14ac:dyDescent="0.25">
      <c r="AV21536"/>
      <c r="AW21536"/>
      <c r="AX21536"/>
    </row>
    <row r="21537" spans="48:50" x14ac:dyDescent="0.25">
      <c r="AV21537"/>
      <c r="AW21537"/>
      <c r="AX21537"/>
    </row>
    <row r="21538" spans="48:50" x14ac:dyDescent="0.25">
      <c r="AV21538"/>
      <c r="AW21538"/>
      <c r="AX21538"/>
    </row>
    <row r="21539" spans="48:50" x14ac:dyDescent="0.25">
      <c r="AV21539"/>
      <c r="AW21539"/>
      <c r="AX21539"/>
    </row>
    <row r="21540" spans="48:50" x14ac:dyDescent="0.25">
      <c r="AV21540"/>
      <c r="AW21540"/>
      <c r="AX21540"/>
    </row>
    <row r="21541" spans="48:50" x14ac:dyDescent="0.25">
      <c r="AV21541"/>
      <c r="AW21541"/>
      <c r="AX21541"/>
    </row>
    <row r="21542" spans="48:50" x14ac:dyDescent="0.25">
      <c r="AV21542"/>
      <c r="AW21542"/>
      <c r="AX21542"/>
    </row>
    <row r="21543" spans="48:50" x14ac:dyDescent="0.25">
      <c r="AV21543"/>
      <c r="AW21543"/>
      <c r="AX21543"/>
    </row>
    <row r="21544" spans="48:50" x14ac:dyDescent="0.25">
      <c r="AV21544"/>
      <c r="AW21544"/>
      <c r="AX21544"/>
    </row>
    <row r="21545" spans="48:50" x14ac:dyDescent="0.25">
      <c r="AV21545"/>
      <c r="AW21545"/>
      <c r="AX21545"/>
    </row>
    <row r="21546" spans="48:50" x14ac:dyDescent="0.25">
      <c r="AV21546"/>
      <c r="AW21546"/>
      <c r="AX21546"/>
    </row>
    <row r="21547" spans="48:50" x14ac:dyDescent="0.25">
      <c r="AV21547"/>
      <c r="AW21547"/>
      <c r="AX21547"/>
    </row>
    <row r="21548" spans="48:50" x14ac:dyDescent="0.25">
      <c r="AV21548"/>
      <c r="AW21548"/>
      <c r="AX21548"/>
    </row>
    <row r="21549" spans="48:50" x14ac:dyDescent="0.25">
      <c r="AV21549"/>
      <c r="AW21549"/>
      <c r="AX21549"/>
    </row>
    <row r="21550" spans="48:50" x14ac:dyDescent="0.25">
      <c r="AV21550"/>
      <c r="AW21550"/>
      <c r="AX21550"/>
    </row>
    <row r="21551" spans="48:50" x14ac:dyDescent="0.25">
      <c r="AV21551"/>
      <c r="AW21551"/>
      <c r="AX21551"/>
    </row>
    <row r="21552" spans="48:50" x14ac:dyDescent="0.25">
      <c r="AV21552"/>
      <c r="AW21552"/>
      <c r="AX21552"/>
    </row>
    <row r="21553" spans="48:50" x14ac:dyDescent="0.25">
      <c r="AV21553"/>
      <c r="AW21553"/>
      <c r="AX21553"/>
    </row>
    <row r="21554" spans="48:50" x14ac:dyDescent="0.25">
      <c r="AV21554"/>
      <c r="AW21554"/>
      <c r="AX21554"/>
    </row>
    <row r="21555" spans="48:50" x14ac:dyDescent="0.25">
      <c r="AV21555"/>
      <c r="AW21555"/>
      <c r="AX21555"/>
    </row>
    <row r="21556" spans="48:50" x14ac:dyDescent="0.25">
      <c r="AV21556"/>
      <c r="AW21556"/>
      <c r="AX21556"/>
    </row>
    <row r="21557" spans="48:50" x14ac:dyDescent="0.25">
      <c r="AV21557"/>
      <c r="AW21557"/>
      <c r="AX21557"/>
    </row>
    <row r="21558" spans="48:50" x14ac:dyDescent="0.25">
      <c r="AV21558"/>
      <c r="AW21558"/>
      <c r="AX21558"/>
    </row>
    <row r="21559" spans="48:50" x14ac:dyDescent="0.25">
      <c r="AV21559"/>
      <c r="AW21559"/>
      <c r="AX21559"/>
    </row>
    <row r="21560" spans="48:50" x14ac:dyDescent="0.25">
      <c r="AV21560"/>
      <c r="AW21560"/>
      <c r="AX21560"/>
    </row>
    <row r="21561" spans="48:50" x14ac:dyDescent="0.25">
      <c r="AV21561"/>
      <c r="AW21561"/>
      <c r="AX21561"/>
    </row>
    <row r="21562" spans="48:50" x14ac:dyDescent="0.25">
      <c r="AV21562"/>
      <c r="AW21562"/>
      <c r="AX21562"/>
    </row>
    <row r="21563" spans="48:50" x14ac:dyDescent="0.25">
      <c r="AV21563"/>
      <c r="AW21563"/>
      <c r="AX21563"/>
    </row>
    <row r="21564" spans="48:50" x14ac:dyDescent="0.25">
      <c r="AV21564"/>
      <c r="AW21564"/>
      <c r="AX21564"/>
    </row>
    <row r="21565" spans="48:50" x14ac:dyDescent="0.25">
      <c r="AV21565"/>
      <c r="AW21565"/>
      <c r="AX21565"/>
    </row>
    <row r="21566" spans="48:50" x14ac:dyDescent="0.25">
      <c r="AV21566"/>
      <c r="AW21566"/>
      <c r="AX21566"/>
    </row>
    <row r="21567" spans="48:50" x14ac:dyDescent="0.25">
      <c r="AV21567"/>
      <c r="AW21567"/>
      <c r="AX21567"/>
    </row>
    <row r="21568" spans="48:50" x14ac:dyDescent="0.25">
      <c r="AV21568"/>
      <c r="AW21568"/>
      <c r="AX21568"/>
    </row>
    <row r="21569" spans="48:50" x14ac:dyDescent="0.25">
      <c r="AV21569"/>
      <c r="AW21569"/>
      <c r="AX21569"/>
    </row>
    <row r="21570" spans="48:50" x14ac:dyDescent="0.25">
      <c r="AV21570"/>
      <c r="AW21570"/>
      <c r="AX21570"/>
    </row>
    <row r="21571" spans="48:50" x14ac:dyDescent="0.25">
      <c r="AV21571"/>
      <c r="AW21571"/>
      <c r="AX21571"/>
    </row>
    <row r="21572" spans="48:50" x14ac:dyDescent="0.25">
      <c r="AV21572"/>
      <c r="AW21572"/>
      <c r="AX21572"/>
    </row>
    <row r="21573" spans="48:50" x14ac:dyDescent="0.25">
      <c r="AV21573"/>
      <c r="AW21573"/>
      <c r="AX21573"/>
    </row>
    <row r="21574" spans="48:50" x14ac:dyDescent="0.25">
      <c r="AV21574"/>
      <c r="AW21574"/>
      <c r="AX21574"/>
    </row>
    <row r="21575" spans="48:50" x14ac:dyDescent="0.25">
      <c r="AV21575"/>
      <c r="AW21575"/>
      <c r="AX21575"/>
    </row>
    <row r="21576" spans="48:50" x14ac:dyDescent="0.25">
      <c r="AV21576"/>
      <c r="AW21576"/>
      <c r="AX21576"/>
    </row>
    <row r="21577" spans="48:50" x14ac:dyDescent="0.25">
      <c r="AV21577"/>
      <c r="AW21577"/>
      <c r="AX21577"/>
    </row>
    <row r="21578" spans="48:50" x14ac:dyDescent="0.25">
      <c r="AV21578"/>
      <c r="AW21578"/>
      <c r="AX21578"/>
    </row>
    <row r="21579" spans="48:50" x14ac:dyDescent="0.25">
      <c r="AV21579"/>
      <c r="AW21579"/>
      <c r="AX21579"/>
    </row>
    <row r="21580" spans="48:50" x14ac:dyDescent="0.25">
      <c r="AV21580"/>
      <c r="AW21580"/>
      <c r="AX21580"/>
    </row>
    <row r="21581" spans="48:50" x14ac:dyDescent="0.25">
      <c r="AV21581"/>
      <c r="AW21581"/>
      <c r="AX21581"/>
    </row>
    <row r="21582" spans="48:50" x14ac:dyDescent="0.25">
      <c r="AV21582"/>
      <c r="AW21582"/>
      <c r="AX21582"/>
    </row>
    <row r="21583" spans="48:50" x14ac:dyDescent="0.25">
      <c r="AV21583"/>
      <c r="AW21583"/>
      <c r="AX21583"/>
    </row>
    <row r="21584" spans="48:50" x14ac:dyDescent="0.25">
      <c r="AV21584"/>
      <c r="AW21584"/>
      <c r="AX21584"/>
    </row>
    <row r="21585" spans="48:50" x14ac:dyDescent="0.25">
      <c r="AV21585"/>
      <c r="AW21585"/>
      <c r="AX21585"/>
    </row>
    <row r="21586" spans="48:50" x14ac:dyDescent="0.25">
      <c r="AV21586"/>
      <c r="AW21586"/>
      <c r="AX21586"/>
    </row>
    <row r="21587" spans="48:50" x14ac:dyDescent="0.25">
      <c r="AV21587"/>
      <c r="AW21587"/>
      <c r="AX21587"/>
    </row>
    <row r="21588" spans="48:50" x14ac:dyDescent="0.25">
      <c r="AV21588"/>
      <c r="AW21588"/>
      <c r="AX21588"/>
    </row>
    <row r="21589" spans="48:50" x14ac:dyDescent="0.25">
      <c r="AV21589"/>
      <c r="AW21589"/>
      <c r="AX21589"/>
    </row>
    <row r="21590" spans="48:50" x14ac:dyDescent="0.25">
      <c r="AV21590"/>
      <c r="AW21590"/>
      <c r="AX21590"/>
    </row>
    <row r="21591" spans="48:50" x14ac:dyDescent="0.25">
      <c r="AV21591"/>
      <c r="AW21591"/>
      <c r="AX21591"/>
    </row>
    <row r="21592" spans="48:50" x14ac:dyDescent="0.25">
      <c r="AV21592"/>
      <c r="AW21592"/>
      <c r="AX21592"/>
    </row>
    <row r="21593" spans="48:50" x14ac:dyDescent="0.25">
      <c r="AV21593"/>
      <c r="AW21593"/>
      <c r="AX21593"/>
    </row>
    <row r="21594" spans="48:50" x14ac:dyDescent="0.25">
      <c r="AV21594"/>
      <c r="AW21594"/>
      <c r="AX21594"/>
    </row>
    <row r="21595" spans="48:50" x14ac:dyDescent="0.25">
      <c r="AV21595"/>
      <c r="AW21595"/>
      <c r="AX21595"/>
    </row>
    <row r="21596" spans="48:50" x14ac:dyDescent="0.25">
      <c r="AV21596"/>
      <c r="AW21596"/>
      <c r="AX21596"/>
    </row>
    <row r="21597" spans="48:50" x14ac:dyDescent="0.25">
      <c r="AV21597"/>
      <c r="AW21597"/>
      <c r="AX21597"/>
    </row>
    <row r="21598" spans="48:50" x14ac:dyDescent="0.25">
      <c r="AV21598"/>
      <c r="AW21598"/>
      <c r="AX21598"/>
    </row>
    <row r="21599" spans="48:50" x14ac:dyDescent="0.25">
      <c r="AV21599"/>
      <c r="AW21599"/>
      <c r="AX21599"/>
    </row>
    <row r="21600" spans="48:50" x14ac:dyDescent="0.25">
      <c r="AV21600"/>
      <c r="AW21600"/>
      <c r="AX21600"/>
    </row>
    <row r="21601" spans="48:50" x14ac:dyDescent="0.25">
      <c r="AV21601"/>
      <c r="AW21601"/>
      <c r="AX21601"/>
    </row>
    <row r="21602" spans="48:50" x14ac:dyDescent="0.25">
      <c r="AV21602"/>
      <c r="AW21602"/>
      <c r="AX21602"/>
    </row>
    <row r="21603" spans="48:50" x14ac:dyDescent="0.25">
      <c r="AV21603"/>
      <c r="AW21603"/>
      <c r="AX21603"/>
    </row>
    <row r="21604" spans="48:50" x14ac:dyDescent="0.25">
      <c r="AV21604"/>
      <c r="AW21604"/>
      <c r="AX21604"/>
    </row>
    <row r="21605" spans="48:50" x14ac:dyDescent="0.25">
      <c r="AV21605"/>
      <c r="AW21605"/>
      <c r="AX21605"/>
    </row>
    <row r="21606" spans="48:50" x14ac:dyDescent="0.25">
      <c r="AV21606"/>
      <c r="AW21606"/>
      <c r="AX21606"/>
    </row>
    <row r="21607" spans="48:50" x14ac:dyDescent="0.25">
      <c r="AV21607"/>
      <c r="AW21607"/>
      <c r="AX21607"/>
    </row>
    <row r="21608" spans="48:50" x14ac:dyDescent="0.25">
      <c r="AV21608"/>
      <c r="AW21608"/>
      <c r="AX21608"/>
    </row>
    <row r="21609" spans="48:50" x14ac:dyDescent="0.25">
      <c r="AV21609"/>
      <c r="AW21609"/>
      <c r="AX21609"/>
    </row>
    <row r="21610" spans="48:50" x14ac:dyDescent="0.25">
      <c r="AV21610"/>
      <c r="AW21610"/>
      <c r="AX21610"/>
    </row>
    <row r="21611" spans="48:50" x14ac:dyDescent="0.25">
      <c r="AV21611"/>
      <c r="AW21611"/>
      <c r="AX21611"/>
    </row>
    <row r="21612" spans="48:50" x14ac:dyDescent="0.25">
      <c r="AV21612"/>
      <c r="AW21612"/>
      <c r="AX21612"/>
    </row>
    <row r="21613" spans="48:50" x14ac:dyDescent="0.25">
      <c r="AV21613"/>
      <c r="AW21613"/>
      <c r="AX21613"/>
    </row>
    <row r="21614" spans="48:50" x14ac:dyDescent="0.25">
      <c r="AV21614"/>
      <c r="AW21614"/>
      <c r="AX21614"/>
    </row>
    <row r="21615" spans="48:50" x14ac:dyDescent="0.25">
      <c r="AV21615"/>
      <c r="AW21615"/>
      <c r="AX21615"/>
    </row>
    <row r="21616" spans="48:50" x14ac:dyDescent="0.25">
      <c r="AV21616"/>
      <c r="AW21616"/>
      <c r="AX21616"/>
    </row>
    <row r="21617" spans="48:50" x14ac:dyDescent="0.25">
      <c r="AV21617"/>
      <c r="AW21617"/>
      <c r="AX21617"/>
    </row>
    <row r="21618" spans="48:50" x14ac:dyDescent="0.25">
      <c r="AV21618"/>
      <c r="AW21618"/>
      <c r="AX21618"/>
    </row>
    <row r="21619" spans="48:50" x14ac:dyDescent="0.25">
      <c r="AV21619"/>
      <c r="AW21619"/>
      <c r="AX21619"/>
    </row>
    <row r="21620" spans="48:50" x14ac:dyDescent="0.25">
      <c r="AV21620"/>
      <c r="AW21620"/>
      <c r="AX21620"/>
    </row>
    <row r="21621" spans="48:50" x14ac:dyDescent="0.25">
      <c r="AV21621"/>
      <c r="AW21621"/>
      <c r="AX21621"/>
    </row>
    <row r="21622" spans="48:50" x14ac:dyDescent="0.25">
      <c r="AV21622"/>
      <c r="AW21622"/>
      <c r="AX21622"/>
    </row>
    <row r="21623" spans="48:50" x14ac:dyDescent="0.25">
      <c r="AV21623"/>
      <c r="AW21623"/>
      <c r="AX21623"/>
    </row>
    <row r="21624" spans="48:50" x14ac:dyDescent="0.25">
      <c r="AV21624"/>
      <c r="AW21624"/>
      <c r="AX21624"/>
    </row>
    <row r="21625" spans="48:50" x14ac:dyDescent="0.25">
      <c r="AV21625"/>
      <c r="AW21625"/>
      <c r="AX21625"/>
    </row>
    <row r="21626" spans="48:50" x14ac:dyDescent="0.25">
      <c r="AV21626"/>
      <c r="AW21626"/>
      <c r="AX21626"/>
    </row>
    <row r="21627" spans="48:50" x14ac:dyDescent="0.25">
      <c r="AV21627"/>
      <c r="AW21627"/>
      <c r="AX21627"/>
    </row>
    <row r="21628" spans="48:50" x14ac:dyDescent="0.25">
      <c r="AV21628"/>
      <c r="AW21628"/>
      <c r="AX21628"/>
    </row>
    <row r="21629" spans="48:50" x14ac:dyDescent="0.25">
      <c r="AV21629"/>
      <c r="AW21629"/>
      <c r="AX21629"/>
    </row>
    <row r="21630" spans="48:50" x14ac:dyDescent="0.25">
      <c r="AV21630"/>
      <c r="AW21630"/>
      <c r="AX21630"/>
    </row>
    <row r="21631" spans="48:50" x14ac:dyDescent="0.25">
      <c r="AV21631"/>
      <c r="AW21631"/>
      <c r="AX21631"/>
    </row>
    <row r="21632" spans="48:50" x14ac:dyDescent="0.25">
      <c r="AV21632"/>
      <c r="AW21632"/>
      <c r="AX21632"/>
    </row>
    <row r="21633" spans="48:50" x14ac:dyDescent="0.25">
      <c r="AV21633"/>
      <c r="AW21633"/>
      <c r="AX21633"/>
    </row>
    <row r="21634" spans="48:50" x14ac:dyDescent="0.25">
      <c r="AV21634"/>
      <c r="AW21634"/>
      <c r="AX21634"/>
    </row>
    <row r="21635" spans="48:50" x14ac:dyDescent="0.25">
      <c r="AV21635"/>
      <c r="AW21635"/>
      <c r="AX21635"/>
    </row>
    <row r="21636" spans="48:50" x14ac:dyDescent="0.25">
      <c r="AV21636"/>
      <c r="AW21636"/>
      <c r="AX21636"/>
    </row>
    <row r="21637" spans="48:50" x14ac:dyDescent="0.25">
      <c r="AV21637"/>
      <c r="AW21637"/>
      <c r="AX21637"/>
    </row>
    <row r="21638" spans="48:50" x14ac:dyDescent="0.25">
      <c r="AV21638"/>
      <c r="AW21638"/>
      <c r="AX21638"/>
    </row>
    <row r="21639" spans="48:50" x14ac:dyDescent="0.25">
      <c r="AV21639"/>
      <c r="AW21639"/>
      <c r="AX21639"/>
    </row>
    <row r="21640" spans="48:50" x14ac:dyDescent="0.25">
      <c r="AV21640"/>
      <c r="AW21640"/>
      <c r="AX21640"/>
    </row>
    <row r="21641" spans="48:50" x14ac:dyDescent="0.25">
      <c r="AV21641"/>
      <c r="AW21641"/>
      <c r="AX21641"/>
    </row>
    <row r="21642" spans="48:50" x14ac:dyDescent="0.25">
      <c r="AV21642"/>
      <c r="AW21642"/>
      <c r="AX21642"/>
    </row>
    <row r="21643" spans="48:50" x14ac:dyDescent="0.25">
      <c r="AV21643"/>
      <c r="AW21643"/>
      <c r="AX21643"/>
    </row>
    <row r="21644" spans="48:50" x14ac:dyDescent="0.25">
      <c r="AV21644"/>
      <c r="AW21644"/>
      <c r="AX21644"/>
    </row>
    <row r="21645" spans="48:50" x14ac:dyDescent="0.25">
      <c r="AV21645"/>
      <c r="AW21645"/>
      <c r="AX21645"/>
    </row>
    <row r="21646" spans="48:50" x14ac:dyDescent="0.25">
      <c r="AV21646"/>
      <c r="AW21646"/>
      <c r="AX21646"/>
    </row>
    <row r="21647" spans="48:50" x14ac:dyDescent="0.25">
      <c r="AV21647"/>
      <c r="AW21647"/>
      <c r="AX21647"/>
    </row>
    <row r="21648" spans="48:50" x14ac:dyDescent="0.25">
      <c r="AV21648"/>
      <c r="AW21648"/>
      <c r="AX21648"/>
    </row>
    <row r="21649" spans="48:50" x14ac:dyDescent="0.25">
      <c r="AV21649"/>
      <c r="AW21649"/>
      <c r="AX21649"/>
    </row>
    <row r="21650" spans="48:50" x14ac:dyDescent="0.25">
      <c r="AV21650"/>
      <c r="AW21650"/>
      <c r="AX21650"/>
    </row>
    <row r="21651" spans="48:50" x14ac:dyDescent="0.25">
      <c r="AV21651"/>
      <c r="AW21651"/>
      <c r="AX21651"/>
    </row>
    <row r="21652" spans="48:50" x14ac:dyDescent="0.25">
      <c r="AV21652"/>
      <c r="AW21652"/>
      <c r="AX21652"/>
    </row>
    <row r="21653" spans="48:50" x14ac:dyDescent="0.25">
      <c r="AV21653"/>
      <c r="AW21653"/>
      <c r="AX21653"/>
    </row>
    <row r="21654" spans="48:50" x14ac:dyDescent="0.25">
      <c r="AV21654"/>
      <c r="AW21654"/>
      <c r="AX21654"/>
    </row>
    <row r="21655" spans="48:50" x14ac:dyDescent="0.25">
      <c r="AV21655"/>
      <c r="AW21655"/>
      <c r="AX21655"/>
    </row>
    <row r="21656" spans="48:50" x14ac:dyDescent="0.25">
      <c r="AV21656"/>
      <c r="AW21656"/>
      <c r="AX21656"/>
    </row>
    <row r="21657" spans="48:50" x14ac:dyDescent="0.25">
      <c r="AV21657"/>
      <c r="AW21657"/>
      <c r="AX21657"/>
    </row>
    <row r="21658" spans="48:50" x14ac:dyDescent="0.25">
      <c r="AV21658"/>
      <c r="AW21658"/>
      <c r="AX21658"/>
    </row>
    <row r="21659" spans="48:50" x14ac:dyDescent="0.25">
      <c r="AV21659"/>
      <c r="AW21659"/>
      <c r="AX21659"/>
    </row>
    <row r="21660" spans="48:50" x14ac:dyDescent="0.25">
      <c r="AV21660"/>
      <c r="AW21660"/>
      <c r="AX21660"/>
    </row>
    <row r="21661" spans="48:50" x14ac:dyDescent="0.25">
      <c r="AV21661"/>
      <c r="AW21661"/>
      <c r="AX21661"/>
    </row>
    <row r="21662" spans="48:50" x14ac:dyDescent="0.25">
      <c r="AV21662"/>
      <c r="AW21662"/>
      <c r="AX21662"/>
    </row>
    <row r="21663" spans="48:50" x14ac:dyDescent="0.25">
      <c r="AV21663"/>
      <c r="AW21663"/>
      <c r="AX21663"/>
    </row>
    <row r="21664" spans="48:50" x14ac:dyDescent="0.25">
      <c r="AV21664"/>
      <c r="AW21664"/>
      <c r="AX21664"/>
    </row>
    <row r="21665" spans="48:50" x14ac:dyDescent="0.25">
      <c r="AV21665"/>
      <c r="AW21665"/>
      <c r="AX21665"/>
    </row>
    <row r="21666" spans="48:50" x14ac:dyDescent="0.25">
      <c r="AV21666"/>
      <c r="AW21666"/>
      <c r="AX21666"/>
    </row>
    <row r="21667" spans="48:50" x14ac:dyDescent="0.25">
      <c r="AV21667"/>
      <c r="AW21667"/>
      <c r="AX21667"/>
    </row>
    <row r="21668" spans="48:50" x14ac:dyDescent="0.25">
      <c r="AV21668"/>
      <c r="AW21668"/>
      <c r="AX21668"/>
    </row>
    <row r="21669" spans="48:50" x14ac:dyDescent="0.25">
      <c r="AV21669"/>
      <c r="AW21669"/>
      <c r="AX21669"/>
    </row>
    <row r="21670" spans="48:50" x14ac:dyDescent="0.25">
      <c r="AV21670"/>
      <c r="AW21670"/>
      <c r="AX21670"/>
    </row>
    <row r="21671" spans="48:50" x14ac:dyDescent="0.25">
      <c r="AV21671"/>
      <c r="AW21671"/>
      <c r="AX21671"/>
    </row>
    <row r="21672" spans="48:50" x14ac:dyDescent="0.25">
      <c r="AV21672"/>
      <c r="AW21672"/>
      <c r="AX21672"/>
    </row>
    <row r="21673" spans="48:50" x14ac:dyDescent="0.25">
      <c r="AV21673"/>
      <c r="AW21673"/>
      <c r="AX21673"/>
    </row>
    <row r="21674" spans="48:50" x14ac:dyDescent="0.25">
      <c r="AV21674"/>
      <c r="AW21674"/>
      <c r="AX21674"/>
    </row>
    <row r="21675" spans="48:50" x14ac:dyDescent="0.25">
      <c r="AV21675"/>
      <c r="AW21675"/>
      <c r="AX21675"/>
    </row>
    <row r="21676" spans="48:50" x14ac:dyDescent="0.25">
      <c r="AV21676"/>
      <c r="AW21676"/>
      <c r="AX21676"/>
    </row>
    <row r="21677" spans="48:50" x14ac:dyDescent="0.25">
      <c r="AV21677"/>
      <c r="AW21677"/>
      <c r="AX21677"/>
    </row>
    <row r="21678" spans="48:50" x14ac:dyDescent="0.25">
      <c r="AV21678"/>
      <c r="AW21678"/>
      <c r="AX21678"/>
    </row>
    <row r="21679" spans="48:50" x14ac:dyDescent="0.25">
      <c r="AV21679"/>
      <c r="AW21679"/>
      <c r="AX21679"/>
    </row>
    <row r="21680" spans="48:50" x14ac:dyDescent="0.25">
      <c r="AV21680"/>
      <c r="AW21680"/>
      <c r="AX21680"/>
    </row>
    <row r="21681" spans="48:50" x14ac:dyDescent="0.25">
      <c r="AV21681"/>
      <c r="AW21681"/>
      <c r="AX21681"/>
    </row>
    <row r="21682" spans="48:50" x14ac:dyDescent="0.25">
      <c r="AV21682"/>
      <c r="AW21682"/>
      <c r="AX21682"/>
    </row>
    <row r="21683" spans="48:50" x14ac:dyDescent="0.25">
      <c r="AV21683"/>
      <c r="AW21683"/>
      <c r="AX21683"/>
    </row>
    <row r="21684" spans="48:50" x14ac:dyDescent="0.25">
      <c r="AV21684"/>
      <c r="AW21684"/>
      <c r="AX21684"/>
    </row>
    <row r="21685" spans="48:50" x14ac:dyDescent="0.25">
      <c r="AV21685"/>
      <c r="AW21685"/>
      <c r="AX21685"/>
    </row>
    <row r="21686" spans="48:50" x14ac:dyDescent="0.25">
      <c r="AV21686"/>
      <c r="AW21686"/>
      <c r="AX21686"/>
    </row>
    <row r="21687" spans="48:50" x14ac:dyDescent="0.25">
      <c r="AV21687"/>
      <c r="AW21687"/>
      <c r="AX21687"/>
    </row>
    <row r="21688" spans="48:50" x14ac:dyDescent="0.25">
      <c r="AV21688"/>
      <c r="AW21688"/>
      <c r="AX21688"/>
    </row>
    <row r="21689" spans="48:50" x14ac:dyDescent="0.25">
      <c r="AV21689"/>
      <c r="AW21689"/>
      <c r="AX21689"/>
    </row>
    <row r="21690" spans="48:50" x14ac:dyDescent="0.25">
      <c r="AV21690"/>
      <c r="AW21690"/>
      <c r="AX21690"/>
    </row>
    <row r="21691" spans="48:50" x14ac:dyDescent="0.25">
      <c r="AV21691"/>
      <c r="AW21691"/>
      <c r="AX21691"/>
    </row>
    <row r="21692" spans="48:50" x14ac:dyDescent="0.25">
      <c r="AV21692"/>
      <c r="AW21692"/>
      <c r="AX21692"/>
    </row>
    <row r="21693" spans="48:50" x14ac:dyDescent="0.25">
      <c r="AV21693"/>
      <c r="AW21693"/>
      <c r="AX21693"/>
    </row>
    <row r="21694" spans="48:50" x14ac:dyDescent="0.25">
      <c r="AV21694"/>
      <c r="AW21694"/>
      <c r="AX21694"/>
    </row>
    <row r="21695" spans="48:50" x14ac:dyDescent="0.25">
      <c r="AV21695"/>
      <c r="AW21695"/>
      <c r="AX21695"/>
    </row>
    <row r="21696" spans="48:50" x14ac:dyDescent="0.25">
      <c r="AV21696"/>
      <c r="AW21696"/>
      <c r="AX21696"/>
    </row>
    <row r="21697" spans="48:50" x14ac:dyDescent="0.25">
      <c r="AV21697"/>
      <c r="AW21697"/>
      <c r="AX21697"/>
    </row>
    <row r="21698" spans="48:50" x14ac:dyDescent="0.25">
      <c r="AV21698"/>
      <c r="AW21698"/>
      <c r="AX21698"/>
    </row>
    <row r="21699" spans="48:50" x14ac:dyDescent="0.25">
      <c r="AV21699"/>
      <c r="AW21699"/>
      <c r="AX21699"/>
    </row>
    <row r="21700" spans="48:50" x14ac:dyDescent="0.25">
      <c r="AV21700"/>
      <c r="AW21700"/>
      <c r="AX21700"/>
    </row>
    <row r="21701" spans="48:50" x14ac:dyDescent="0.25">
      <c r="AV21701"/>
      <c r="AW21701"/>
      <c r="AX21701"/>
    </row>
    <row r="21702" spans="48:50" x14ac:dyDescent="0.25">
      <c r="AV21702"/>
      <c r="AW21702"/>
      <c r="AX21702"/>
    </row>
    <row r="21703" spans="48:50" x14ac:dyDescent="0.25">
      <c r="AV21703"/>
      <c r="AW21703"/>
      <c r="AX21703"/>
    </row>
    <row r="21704" spans="48:50" x14ac:dyDescent="0.25">
      <c r="AV21704"/>
      <c r="AW21704"/>
      <c r="AX21704"/>
    </row>
    <row r="21705" spans="48:50" x14ac:dyDescent="0.25">
      <c r="AV21705"/>
      <c r="AW21705"/>
      <c r="AX21705"/>
    </row>
    <row r="21706" spans="48:50" x14ac:dyDescent="0.25">
      <c r="AV21706"/>
      <c r="AW21706"/>
      <c r="AX21706"/>
    </row>
    <row r="21707" spans="48:50" x14ac:dyDescent="0.25">
      <c r="AV21707"/>
      <c r="AW21707"/>
      <c r="AX21707"/>
    </row>
    <row r="21708" spans="48:50" x14ac:dyDescent="0.25">
      <c r="AV21708"/>
      <c r="AW21708"/>
      <c r="AX21708"/>
    </row>
    <row r="21709" spans="48:50" x14ac:dyDescent="0.25">
      <c r="AV21709"/>
      <c r="AW21709"/>
      <c r="AX21709"/>
    </row>
    <row r="21710" spans="48:50" x14ac:dyDescent="0.25">
      <c r="AV21710"/>
      <c r="AW21710"/>
      <c r="AX21710"/>
    </row>
    <row r="21711" spans="48:50" x14ac:dyDescent="0.25">
      <c r="AV21711"/>
      <c r="AW21711"/>
      <c r="AX21711"/>
    </row>
    <row r="21712" spans="48:50" x14ac:dyDescent="0.25">
      <c r="AV21712"/>
      <c r="AW21712"/>
      <c r="AX21712"/>
    </row>
    <row r="21713" spans="48:50" x14ac:dyDescent="0.25">
      <c r="AV21713"/>
      <c r="AW21713"/>
      <c r="AX21713"/>
    </row>
    <row r="21714" spans="48:50" x14ac:dyDescent="0.25">
      <c r="AV21714"/>
      <c r="AW21714"/>
      <c r="AX21714"/>
    </row>
    <row r="21715" spans="48:50" x14ac:dyDescent="0.25">
      <c r="AV21715"/>
      <c r="AW21715"/>
      <c r="AX21715"/>
    </row>
    <row r="21716" spans="48:50" x14ac:dyDescent="0.25">
      <c r="AV21716"/>
      <c r="AW21716"/>
      <c r="AX21716"/>
    </row>
    <row r="21717" spans="48:50" x14ac:dyDescent="0.25">
      <c r="AV21717"/>
      <c r="AW21717"/>
      <c r="AX21717"/>
    </row>
    <row r="21718" spans="48:50" x14ac:dyDescent="0.25">
      <c r="AV21718"/>
      <c r="AW21718"/>
      <c r="AX21718"/>
    </row>
    <row r="21719" spans="48:50" x14ac:dyDescent="0.25">
      <c r="AV21719"/>
      <c r="AW21719"/>
      <c r="AX21719"/>
    </row>
    <row r="21720" spans="48:50" x14ac:dyDescent="0.25">
      <c r="AV21720"/>
      <c r="AW21720"/>
      <c r="AX21720"/>
    </row>
    <row r="21721" spans="48:50" x14ac:dyDescent="0.25">
      <c r="AV21721"/>
      <c r="AW21721"/>
      <c r="AX21721"/>
    </row>
    <row r="21722" spans="48:50" x14ac:dyDescent="0.25">
      <c r="AV21722"/>
      <c r="AW21722"/>
      <c r="AX21722"/>
    </row>
    <row r="21723" spans="48:50" x14ac:dyDescent="0.25">
      <c r="AV21723"/>
      <c r="AW21723"/>
      <c r="AX21723"/>
    </row>
    <row r="21724" spans="48:50" x14ac:dyDescent="0.25">
      <c r="AV21724"/>
      <c r="AW21724"/>
      <c r="AX21724"/>
    </row>
    <row r="21725" spans="48:50" x14ac:dyDescent="0.25">
      <c r="AV21725"/>
      <c r="AW21725"/>
      <c r="AX21725"/>
    </row>
    <row r="21726" spans="48:50" x14ac:dyDescent="0.25">
      <c r="AV21726"/>
      <c r="AW21726"/>
      <c r="AX21726"/>
    </row>
    <row r="21727" spans="48:50" x14ac:dyDescent="0.25">
      <c r="AV21727"/>
      <c r="AW21727"/>
      <c r="AX21727"/>
    </row>
    <row r="21728" spans="48:50" x14ac:dyDescent="0.25">
      <c r="AV21728"/>
      <c r="AW21728"/>
      <c r="AX21728"/>
    </row>
    <row r="21729" spans="48:50" x14ac:dyDescent="0.25">
      <c r="AV21729"/>
      <c r="AW21729"/>
      <c r="AX21729"/>
    </row>
    <row r="21730" spans="48:50" x14ac:dyDescent="0.25">
      <c r="AV21730"/>
      <c r="AW21730"/>
      <c r="AX21730"/>
    </row>
    <row r="21731" spans="48:50" x14ac:dyDescent="0.25">
      <c r="AV21731"/>
      <c r="AW21731"/>
      <c r="AX21731"/>
    </row>
    <row r="21732" spans="48:50" x14ac:dyDescent="0.25">
      <c r="AV21732"/>
      <c r="AW21732"/>
      <c r="AX21732"/>
    </row>
    <row r="21733" spans="48:50" x14ac:dyDescent="0.25">
      <c r="AV21733"/>
      <c r="AW21733"/>
      <c r="AX21733"/>
    </row>
    <row r="21734" spans="48:50" x14ac:dyDescent="0.25">
      <c r="AV21734"/>
      <c r="AW21734"/>
      <c r="AX21734"/>
    </row>
    <row r="21735" spans="48:50" x14ac:dyDescent="0.25">
      <c r="AV21735"/>
      <c r="AW21735"/>
      <c r="AX21735"/>
    </row>
    <row r="21736" spans="48:50" x14ac:dyDescent="0.25">
      <c r="AV21736"/>
      <c r="AW21736"/>
      <c r="AX21736"/>
    </row>
    <row r="21737" spans="48:50" x14ac:dyDescent="0.25">
      <c r="AV21737"/>
      <c r="AW21737"/>
      <c r="AX21737"/>
    </row>
    <row r="21738" spans="48:50" x14ac:dyDescent="0.25">
      <c r="AV21738"/>
      <c r="AW21738"/>
      <c r="AX21738"/>
    </row>
    <row r="21739" spans="48:50" x14ac:dyDescent="0.25">
      <c r="AV21739"/>
      <c r="AW21739"/>
      <c r="AX21739"/>
    </row>
    <row r="21740" spans="48:50" x14ac:dyDescent="0.25">
      <c r="AV21740"/>
      <c r="AW21740"/>
      <c r="AX21740"/>
    </row>
    <row r="21741" spans="48:50" x14ac:dyDescent="0.25">
      <c r="AV21741"/>
      <c r="AW21741"/>
      <c r="AX21741"/>
    </row>
    <row r="21742" spans="48:50" x14ac:dyDescent="0.25">
      <c r="AV21742"/>
      <c r="AW21742"/>
      <c r="AX21742"/>
    </row>
    <row r="21743" spans="48:50" x14ac:dyDescent="0.25">
      <c r="AV21743"/>
      <c r="AW21743"/>
      <c r="AX21743"/>
    </row>
    <row r="21744" spans="48:50" x14ac:dyDescent="0.25">
      <c r="AV21744"/>
      <c r="AW21744"/>
      <c r="AX21744"/>
    </row>
    <row r="21745" spans="48:50" x14ac:dyDescent="0.25">
      <c r="AV21745"/>
      <c r="AW21745"/>
      <c r="AX21745"/>
    </row>
    <row r="21746" spans="48:50" x14ac:dyDescent="0.25">
      <c r="AV21746"/>
      <c r="AW21746"/>
      <c r="AX21746"/>
    </row>
    <row r="21747" spans="48:50" x14ac:dyDescent="0.25">
      <c r="AV21747"/>
      <c r="AW21747"/>
      <c r="AX21747"/>
    </row>
    <row r="21748" spans="48:50" x14ac:dyDescent="0.25">
      <c r="AV21748"/>
      <c r="AW21748"/>
      <c r="AX21748"/>
    </row>
    <row r="21749" spans="48:50" x14ac:dyDescent="0.25">
      <c r="AV21749"/>
      <c r="AW21749"/>
      <c r="AX21749"/>
    </row>
    <row r="21750" spans="48:50" x14ac:dyDescent="0.25">
      <c r="AV21750"/>
      <c r="AW21750"/>
      <c r="AX21750"/>
    </row>
    <row r="21751" spans="48:50" x14ac:dyDescent="0.25">
      <c r="AV21751"/>
      <c r="AW21751"/>
      <c r="AX21751"/>
    </row>
    <row r="21752" spans="48:50" x14ac:dyDescent="0.25">
      <c r="AV21752"/>
      <c r="AW21752"/>
      <c r="AX21752"/>
    </row>
    <row r="21753" spans="48:50" x14ac:dyDescent="0.25">
      <c r="AV21753"/>
      <c r="AW21753"/>
      <c r="AX21753"/>
    </row>
    <row r="21754" spans="48:50" x14ac:dyDescent="0.25">
      <c r="AV21754"/>
      <c r="AW21754"/>
      <c r="AX21754"/>
    </row>
    <row r="21755" spans="48:50" x14ac:dyDescent="0.25">
      <c r="AV21755"/>
      <c r="AW21755"/>
      <c r="AX21755"/>
    </row>
    <row r="21756" spans="48:50" x14ac:dyDescent="0.25">
      <c r="AV21756"/>
      <c r="AW21756"/>
      <c r="AX21756"/>
    </row>
    <row r="21757" spans="48:50" x14ac:dyDescent="0.25">
      <c r="AV21757"/>
      <c r="AW21757"/>
      <c r="AX21757"/>
    </row>
    <row r="21758" spans="48:50" x14ac:dyDescent="0.25">
      <c r="AV21758"/>
      <c r="AW21758"/>
      <c r="AX21758"/>
    </row>
    <row r="21759" spans="48:50" x14ac:dyDescent="0.25">
      <c r="AV21759"/>
      <c r="AW21759"/>
      <c r="AX21759"/>
    </row>
    <row r="21760" spans="48:50" x14ac:dyDescent="0.25">
      <c r="AV21760"/>
      <c r="AW21760"/>
      <c r="AX21760"/>
    </row>
    <row r="21761" spans="48:50" x14ac:dyDescent="0.25">
      <c r="AV21761"/>
      <c r="AW21761"/>
      <c r="AX21761"/>
    </row>
    <row r="21762" spans="48:50" x14ac:dyDescent="0.25">
      <c r="AV21762"/>
      <c r="AW21762"/>
      <c r="AX21762"/>
    </row>
    <row r="21763" spans="48:50" x14ac:dyDescent="0.25">
      <c r="AV21763"/>
      <c r="AW21763"/>
      <c r="AX21763"/>
    </row>
    <row r="21764" spans="48:50" x14ac:dyDescent="0.25">
      <c r="AV21764"/>
      <c r="AW21764"/>
      <c r="AX21764"/>
    </row>
    <row r="21765" spans="48:50" x14ac:dyDescent="0.25">
      <c r="AV21765"/>
      <c r="AW21765"/>
      <c r="AX21765"/>
    </row>
    <row r="21766" spans="48:50" x14ac:dyDescent="0.25">
      <c r="AV21766"/>
      <c r="AW21766"/>
      <c r="AX21766"/>
    </row>
    <row r="21767" spans="48:50" x14ac:dyDescent="0.25">
      <c r="AV21767"/>
      <c r="AW21767"/>
      <c r="AX21767"/>
    </row>
    <row r="21768" spans="48:50" x14ac:dyDescent="0.25">
      <c r="AV21768"/>
      <c r="AW21768"/>
      <c r="AX21768"/>
    </row>
    <row r="21769" spans="48:50" x14ac:dyDescent="0.25">
      <c r="AV21769"/>
      <c r="AW21769"/>
      <c r="AX21769"/>
    </row>
    <row r="21770" spans="48:50" x14ac:dyDescent="0.25">
      <c r="AV21770"/>
      <c r="AW21770"/>
      <c r="AX21770"/>
    </row>
    <row r="21771" spans="48:50" x14ac:dyDescent="0.25">
      <c r="AV21771"/>
      <c r="AW21771"/>
      <c r="AX21771"/>
    </row>
    <row r="21772" spans="48:50" x14ac:dyDescent="0.25">
      <c r="AV21772"/>
      <c r="AW21772"/>
      <c r="AX21772"/>
    </row>
    <row r="21773" spans="48:50" x14ac:dyDescent="0.25">
      <c r="AV21773"/>
      <c r="AW21773"/>
      <c r="AX21773"/>
    </row>
    <row r="21774" spans="48:50" x14ac:dyDescent="0.25">
      <c r="AV21774"/>
      <c r="AW21774"/>
      <c r="AX21774"/>
    </row>
    <row r="21775" spans="48:50" x14ac:dyDescent="0.25">
      <c r="AV21775"/>
      <c r="AW21775"/>
      <c r="AX21775"/>
    </row>
    <row r="21776" spans="48:50" x14ac:dyDescent="0.25">
      <c r="AV21776"/>
      <c r="AW21776"/>
      <c r="AX21776"/>
    </row>
    <row r="21777" spans="48:50" x14ac:dyDescent="0.25">
      <c r="AV21777"/>
      <c r="AW21777"/>
      <c r="AX21777"/>
    </row>
    <row r="21778" spans="48:50" x14ac:dyDescent="0.25">
      <c r="AV21778"/>
      <c r="AW21778"/>
      <c r="AX21778"/>
    </row>
    <row r="21779" spans="48:50" x14ac:dyDescent="0.25">
      <c r="AV21779"/>
      <c r="AW21779"/>
      <c r="AX21779"/>
    </row>
    <row r="21780" spans="48:50" x14ac:dyDescent="0.25">
      <c r="AV21780"/>
      <c r="AW21780"/>
      <c r="AX21780"/>
    </row>
    <row r="21781" spans="48:50" x14ac:dyDescent="0.25">
      <c r="AV21781"/>
      <c r="AW21781"/>
      <c r="AX21781"/>
    </row>
    <row r="21782" spans="48:50" x14ac:dyDescent="0.25">
      <c r="AV21782"/>
      <c r="AW21782"/>
      <c r="AX21782"/>
    </row>
    <row r="21783" spans="48:50" x14ac:dyDescent="0.25">
      <c r="AV21783"/>
      <c r="AW21783"/>
      <c r="AX21783"/>
    </row>
    <row r="21784" spans="48:50" x14ac:dyDescent="0.25">
      <c r="AV21784"/>
      <c r="AW21784"/>
      <c r="AX21784"/>
    </row>
    <row r="21785" spans="48:50" x14ac:dyDescent="0.25">
      <c r="AV21785"/>
      <c r="AW21785"/>
      <c r="AX21785"/>
    </row>
    <row r="21786" spans="48:50" x14ac:dyDescent="0.25">
      <c r="AV21786"/>
      <c r="AW21786"/>
      <c r="AX21786"/>
    </row>
    <row r="21787" spans="48:50" x14ac:dyDescent="0.25">
      <c r="AV21787"/>
      <c r="AW21787"/>
      <c r="AX21787"/>
    </row>
    <row r="21788" spans="48:50" x14ac:dyDescent="0.25">
      <c r="AV21788"/>
      <c r="AW21788"/>
      <c r="AX21788"/>
    </row>
    <row r="21789" spans="48:50" x14ac:dyDescent="0.25">
      <c r="AV21789"/>
      <c r="AW21789"/>
      <c r="AX21789"/>
    </row>
    <row r="21790" spans="48:50" x14ac:dyDescent="0.25">
      <c r="AV21790"/>
      <c r="AW21790"/>
      <c r="AX21790"/>
    </row>
    <row r="21791" spans="48:50" x14ac:dyDescent="0.25">
      <c r="AV21791"/>
      <c r="AW21791"/>
      <c r="AX21791"/>
    </row>
    <row r="21792" spans="48:50" x14ac:dyDescent="0.25">
      <c r="AV21792"/>
      <c r="AW21792"/>
      <c r="AX21792"/>
    </row>
    <row r="21793" spans="48:50" x14ac:dyDescent="0.25">
      <c r="AV21793"/>
      <c r="AW21793"/>
      <c r="AX21793"/>
    </row>
    <row r="21794" spans="48:50" x14ac:dyDescent="0.25">
      <c r="AV21794"/>
      <c r="AW21794"/>
      <c r="AX21794"/>
    </row>
    <row r="21795" spans="48:50" x14ac:dyDescent="0.25">
      <c r="AV21795"/>
      <c r="AW21795"/>
      <c r="AX21795"/>
    </row>
    <row r="21796" spans="48:50" x14ac:dyDescent="0.25">
      <c r="AV21796"/>
      <c r="AW21796"/>
      <c r="AX21796"/>
    </row>
    <row r="21797" spans="48:50" x14ac:dyDescent="0.25">
      <c r="AV21797"/>
      <c r="AW21797"/>
      <c r="AX21797"/>
    </row>
    <row r="21798" spans="48:50" x14ac:dyDescent="0.25">
      <c r="AV21798"/>
      <c r="AW21798"/>
      <c r="AX21798"/>
    </row>
    <row r="21799" spans="48:50" x14ac:dyDescent="0.25">
      <c r="AV21799"/>
      <c r="AW21799"/>
      <c r="AX21799"/>
    </row>
    <row r="21800" spans="48:50" x14ac:dyDescent="0.25">
      <c r="AV21800"/>
      <c r="AW21800"/>
      <c r="AX21800"/>
    </row>
    <row r="21801" spans="48:50" x14ac:dyDescent="0.25">
      <c r="AV21801"/>
      <c r="AW21801"/>
      <c r="AX21801"/>
    </row>
    <row r="21802" spans="48:50" x14ac:dyDescent="0.25">
      <c r="AV21802"/>
      <c r="AW21802"/>
      <c r="AX21802"/>
    </row>
    <row r="21803" spans="48:50" x14ac:dyDescent="0.25">
      <c r="AV21803"/>
      <c r="AW21803"/>
      <c r="AX21803"/>
    </row>
    <row r="21804" spans="48:50" x14ac:dyDescent="0.25">
      <c r="AV21804"/>
      <c r="AW21804"/>
      <c r="AX21804"/>
    </row>
    <row r="21805" spans="48:50" x14ac:dyDescent="0.25">
      <c r="AV21805"/>
      <c r="AW21805"/>
      <c r="AX21805"/>
    </row>
    <row r="21806" spans="48:50" x14ac:dyDescent="0.25">
      <c r="AV21806"/>
      <c r="AW21806"/>
      <c r="AX21806"/>
    </row>
    <row r="21807" spans="48:50" x14ac:dyDescent="0.25">
      <c r="AV21807"/>
      <c r="AW21807"/>
      <c r="AX21807"/>
    </row>
    <row r="21808" spans="48:50" x14ac:dyDescent="0.25">
      <c r="AV21808"/>
      <c r="AW21808"/>
      <c r="AX21808"/>
    </row>
    <row r="21809" spans="48:50" x14ac:dyDescent="0.25">
      <c r="AV21809"/>
      <c r="AW21809"/>
      <c r="AX21809"/>
    </row>
    <row r="21810" spans="48:50" x14ac:dyDescent="0.25">
      <c r="AV21810"/>
      <c r="AW21810"/>
      <c r="AX21810"/>
    </row>
    <row r="21811" spans="48:50" x14ac:dyDescent="0.25">
      <c r="AV21811"/>
      <c r="AW21811"/>
      <c r="AX21811"/>
    </row>
    <row r="21812" spans="48:50" x14ac:dyDescent="0.25">
      <c r="AV21812"/>
      <c r="AW21812"/>
      <c r="AX21812"/>
    </row>
    <row r="21813" spans="48:50" x14ac:dyDescent="0.25">
      <c r="AV21813"/>
      <c r="AW21813"/>
      <c r="AX21813"/>
    </row>
    <row r="21814" spans="48:50" x14ac:dyDescent="0.25">
      <c r="AV21814"/>
      <c r="AW21814"/>
      <c r="AX21814"/>
    </row>
    <row r="21815" spans="48:50" x14ac:dyDescent="0.25">
      <c r="AV21815"/>
      <c r="AW21815"/>
      <c r="AX21815"/>
    </row>
    <row r="21816" spans="48:50" x14ac:dyDescent="0.25">
      <c r="AV21816"/>
      <c r="AW21816"/>
      <c r="AX21816"/>
    </row>
    <row r="21817" spans="48:50" x14ac:dyDescent="0.25">
      <c r="AV21817"/>
      <c r="AW21817"/>
      <c r="AX21817"/>
    </row>
    <row r="21818" spans="48:50" x14ac:dyDescent="0.25">
      <c r="AV21818"/>
      <c r="AW21818"/>
      <c r="AX21818"/>
    </row>
    <row r="21819" spans="48:50" x14ac:dyDescent="0.25">
      <c r="AV21819"/>
      <c r="AW21819"/>
      <c r="AX21819"/>
    </row>
    <row r="21820" spans="48:50" x14ac:dyDescent="0.25">
      <c r="AV21820"/>
      <c r="AW21820"/>
      <c r="AX21820"/>
    </row>
    <row r="21821" spans="48:50" x14ac:dyDescent="0.25">
      <c r="AV21821"/>
      <c r="AW21821"/>
      <c r="AX21821"/>
    </row>
    <row r="21822" spans="48:50" x14ac:dyDescent="0.25">
      <c r="AV21822"/>
      <c r="AW21822"/>
      <c r="AX21822"/>
    </row>
    <row r="21823" spans="48:50" x14ac:dyDescent="0.25">
      <c r="AV21823"/>
      <c r="AW21823"/>
      <c r="AX21823"/>
    </row>
    <row r="21824" spans="48:50" x14ac:dyDescent="0.25">
      <c r="AV21824"/>
      <c r="AW21824"/>
      <c r="AX21824"/>
    </row>
    <row r="21825" spans="48:50" x14ac:dyDescent="0.25">
      <c r="AV21825"/>
      <c r="AW21825"/>
      <c r="AX21825"/>
    </row>
    <row r="21826" spans="48:50" x14ac:dyDescent="0.25">
      <c r="AV21826"/>
      <c r="AW21826"/>
      <c r="AX21826"/>
    </row>
    <row r="21827" spans="48:50" x14ac:dyDescent="0.25">
      <c r="AV21827"/>
      <c r="AW21827"/>
      <c r="AX21827"/>
    </row>
    <row r="21828" spans="48:50" x14ac:dyDescent="0.25">
      <c r="AV21828"/>
      <c r="AW21828"/>
      <c r="AX21828"/>
    </row>
    <row r="21829" spans="48:50" x14ac:dyDescent="0.25">
      <c r="AV21829"/>
      <c r="AW21829"/>
      <c r="AX21829"/>
    </row>
    <row r="21830" spans="48:50" x14ac:dyDescent="0.25">
      <c r="AV21830"/>
      <c r="AW21830"/>
      <c r="AX21830"/>
    </row>
    <row r="21831" spans="48:50" x14ac:dyDescent="0.25">
      <c r="AV21831"/>
      <c r="AW21831"/>
      <c r="AX21831"/>
    </row>
    <row r="21832" spans="48:50" x14ac:dyDescent="0.25">
      <c r="AV21832"/>
      <c r="AW21832"/>
      <c r="AX21832"/>
    </row>
    <row r="21833" spans="48:50" x14ac:dyDescent="0.25">
      <c r="AV21833"/>
      <c r="AW21833"/>
      <c r="AX21833"/>
    </row>
    <row r="21834" spans="48:50" x14ac:dyDescent="0.25">
      <c r="AV21834"/>
      <c r="AW21834"/>
      <c r="AX21834"/>
    </row>
    <row r="21835" spans="48:50" x14ac:dyDescent="0.25">
      <c r="AV21835"/>
      <c r="AW21835"/>
      <c r="AX21835"/>
    </row>
    <row r="21836" spans="48:50" x14ac:dyDescent="0.25">
      <c r="AV21836"/>
      <c r="AW21836"/>
      <c r="AX21836"/>
    </row>
    <row r="21837" spans="48:50" x14ac:dyDescent="0.25">
      <c r="AV21837"/>
      <c r="AW21837"/>
      <c r="AX21837"/>
    </row>
    <row r="21838" spans="48:50" x14ac:dyDescent="0.25">
      <c r="AV21838"/>
      <c r="AW21838"/>
      <c r="AX21838"/>
    </row>
    <row r="21839" spans="48:50" x14ac:dyDescent="0.25">
      <c r="AV21839"/>
      <c r="AW21839"/>
      <c r="AX21839"/>
    </row>
    <row r="21840" spans="48:50" x14ac:dyDescent="0.25">
      <c r="AV21840"/>
      <c r="AW21840"/>
      <c r="AX21840"/>
    </row>
    <row r="21841" spans="48:50" x14ac:dyDescent="0.25">
      <c r="AV21841"/>
      <c r="AW21841"/>
      <c r="AX21841"/>
    </row>
    <row r="21842" spans="48:50" x14ac:dyDescent="0.25">
      <c r="AV21842"/>
      <c r="AW21842"/>
      <c r="AX21842"/>
    </row>
    <row r="21843" spans="48:50" x14ac:dyDescent="0.25">
      <c r="AV21843"/>
      <c r="AW21843"/>
      <c r="AX21843"/>
    </row>
    <row r="21844" spans="48:50" x14ac:dyDescent="0.25">
      <c r="AV21844"/>
      <c r="AW21844"/>
      <c r="AX21844"/>
    </row>
    <row r="21845" spans="48:50" x14ac:dyDescent="0.25">
      <c r="AV21845"/>
      <c r="AW21845"/>
      <c r="AX21845"/>
    </row>
    <row r="21846" spans="48:50" x14ac:dyDescent="0.25">
      <c r="AV21846"/>
      <c r="AW21846"/>
      <c r="AX21846"/>
    </row>
    <row r="21847" spans="48:50" x14ac:dyDescent="0.25">
      <c r="AV21847"/>
      <c r="AW21847"/>
      <c r="AX21847"/>
    </row>
    <row r="21848" spans="48:50" x14ac:dyDescent="0.25">
      <c r="AV21848"/>
      <c r="AW21848"/>
      <c r="AX21848"/>
    </row>
    <row r="21849" spans="48:50" x14ac:dyDescent="0.25">
      <c r="AV21849"/>
      <c r="AW21849"/>
      <c r="AX21849"/>
    </row>
    <row r="21850" spans="48:50" x14ac:dyDescent="0.25">
      <c r="AV21850"/>
      <c r="AW21850"/>
      <c r="AX21850"/>
    </row>
    <row r="21851" spans="48:50" x14ac:dyDescent="0.25">
      <c r="AV21851"/>
      <c r="AW21851"/>
      <c r="AX21851"/>
    </row>
    <row r="21852" spans="48:50" x14ac:dyDescent="0.25">
      <c r="AV21852"/>
      <c r="AW21852"/>
      <c r="AX21852"/>
    </row>
    <row r="21853" spans="48:50" x14ac:dyDescent="0.25">
      <c r="AV21853"/>
      <c r="AW21853"/>
      <c r="AX21853"/>
    </row>
    <row r="21854" spans="48:50" x14ac:dyDescent="0.25">
      <c r="AV21854"/>
      <c r="AW21854"/>
      <c r="AX21854"/>
    </row>
    <row r="21855" spans="48:50" x14ac:dyDescent="0.25">
      <c r="AV21855"/>
      <c r="AW21855"/>
      <c r="AX21855"/>
    </row>
    <row r="21856" spans="48:50" x14ac:dyDescent="0.25">
      <c r="AV21856"/>
      <c r="AW21856"/>
      <c r="AX21856"/>
    </row>
    <row r="21857" spans="48:50" x14ac:dyDescent="0.25">
      <c r="AV21857"/>
      <c r="AW21857"/>
      <c r="AX21857"/>
    </row>
    <row r="21858" spans="48:50" x14ac:dyDescent="0.25">
      <c r="AV21858"/>
      <c r="AW21858"/>
      <c r="AX21858"/>
    </row>
    <row r="21859" spans="48:50" x14ac:dyDescent="0.25">
      <c r="AV21859"/>
      <c r="AW21859"/>
      <c r="AX21859"/>
    </row>
    <row r="21860" spans="48:50" x14ac:dyDescent="0.25">
      <c r="AV21860"/>
      <c r="AW21860"/>
      <c r="AX21860"/>
    </row>
    <row r="21861" spans="48:50" x14ac:dyDescent="0.25">
      <c r="AV21861"/>
      <c r="AW21861"/>
      <c r="AX21861"/>
    </row>
    <row r="21862" spans="48:50" x14ac:dyDescent="0.25">
      <c r="AV21862"/>
      <c r="AW21862"/>
      <c r="AX21862"/>
    </row>
    <row r="21863" spans="48:50" x14ac:dyDescent="0.25">
      <c r="AV21863"/>
      <c r="AW21863"/>
      <c r="AX21863"/>
    </row>
    <row r="21864" spans="48:50" x14ac:dyDescent="0.25">
      <c r="AV21864"/>
      <c r="AW21864"/>
      <c r="AX21864"/>
    </row>
    <row r="21865" spans="48:50" x14ac:dyDescent="0.25">
      <c r="AV21865"/>
      <c r="AW21865"/>
      <c r="AX21865"/>
    </row>
    <row r="21866" spans="48:50" x14ac:dyDescent="0.25">
      <c r="AV21866"/>
      <c r="AW21866"/>
      <c r="AX21866"/>
    </row>
    <row r="21867" spans="48:50" x14ac:dyDescent="0.25">
      <c r="AV21867"/>
      <c r="AW21867"/>
      <c r="AX21867"/>
    </row>
    <row r="21868" spans="48:50" x14ac:dyDescent="0.25">
      <c r="AV21868"/>
      <c r="AW21868"/>
      <c r="AX21868"/>
    </row>
    <row r="21869" spans="48:50" x14ac:dyDescent="0.25">
      <c r="AV21869"/>
      <c r="AW21869"/>
      <c r="AX21869"/>
    </row>
    <row r="21870" spans="48:50" x14ac:dyDescent="0.25">
      <c r="AV21870"/>
      <c r="AW21870"/>
      <c r="AX21870"/>
    </row>
    <row r="21871" spans="48:50" x14ac:dyDescent="0.25">
      <c r="AV21871"/>
      <c r="AW21871"/>
      <c r="AX21871"/>
    </row>
    <row r="21872" spans="48:50" x14ac:dyDescent="0.25">
      <c r="AV21872"/>
      <c r="AW21872"/>
      <c r="AX21872"/>
    </row>
    <row r="21873" spans="48:50" x14ac:dyDescent="0.25">
      <c r="AV21873"/>
      <c r="AW21873"/>
      <c r="AX21873"/>
    </row>
    <row r="21874" spans="48:50" x14ac:dyDescent="0.25">
      <c r="AV21874"/>
      <c r="AW21874"/>
      <c r="AX21874"/>
    </row>
    <row r="21875" spans="48:50" x14ac:dyDescent="0.25">
      <c r="AV21875"/>
      <c r="AW21875"/>
      <c r="AX21875"/>
    </row>
    <row r="21876" spans="48:50" x14ac:dyDescent="0.25">
      <c r="AV21876"/>
      <c r="AW21876"/>
      <c r="AX21876"/>
    </row>
    <row r="21877" spans="48:50" x14ac:dyDescent="0.25">
      <c r="AV21877"/>
      <c r="AW21877"/>
      <c r="AX21877"/>
    </row>
    <row r="21878" spans="48:50" x14ac:dyDescent="0.25">
      <c r="AV21878"/>
      <c r="AW21878"/>
      <c r="AX21878"/>
    </row>
    <row r="21879" spans="48:50" x14ac:dyDescent="0.25">
      <c r="AV21879"/>
      <c r="AW21879"/>
      <c r="AX21879"/>
    </row>
    <row r="21880" spans="48:50" x14ac:dyDescent="0.25">
      <c r="AV21880"/>
      <c r="AW21880"/>
      <c r="AX21880"/>
    </row>
    <row r="21881" spans="48:50" x14ac:dyDescent="0.25">
      <c r="AV21881"/>
      <c r="AW21881"/>
      <c r="AX21881"/>
    </row>
    <row r="21882" spans="48:50" x14ac:dyDescent="0.25">
      <c r="AV21882"/>
      <c r="AW21882"/>
      <c r="AX21882"/>
    </row>
    <row r="21883" spans="48:50" x14ac:dyDescent="0.25">
      <c r="AV21883"/>
      <c r="AW21883"/>
      <c r="AX21883"/>
    </row>
    <row r="21884" spans="48:50" x14ac:dyDescent="0.25">
      <c r="AV21884"/>
      <c r="AW21884"/>
      <c r="AX21884"/>
    </row>
    <row r="21885" spans="48:50" x14ac:dyDescent="0.25">
      <c r="AV21885"/>
      <c r="AW21885"/>
      <c r="AX21885"/>
    </row>
    <row r="21886" spans="48:50" x14ac:dyDescent="0.25">
      <c r="AV21886"/>
      <c r="AW21886"/>
      <c r="AX21886"/>
    </row>
    <row r="21887" spans="48:50" x14ac:dyDescent="0.25">
      <c r="AV21887"/>
      <c r="AW21887"/>
      <c r="AX21887"/>
    </row>
    <row r="21888" spans="48:50" x14ac:dyDescent="0.25">
      <c r="AV21888"/>
      <c r="AW21888"/>
      <c r="AX21888"/>
    </row>
    <row r="21889" spans="48:50" x14ac:dyDescent="0.25">
      <c r="AV21889"/>
      <c r="AW21889"/>
      <c r="AX21889"/>
    </row>
    <row r="21890" spans="48:50" x14ac:dyDescent="0.25">
      <c r="AV21890"/>
      <c r="AW21890"/>
      <c r="AX21890"/>
    </row>
    <row r="21891" spans="48:50" x14ac:dyDescent="0.25">
      <c r="AV21891"/>
      <c r="AW21891"/>
      <c r="AX21891"/>
    </row>
    <row r="21892" spans="48:50" x14ac:dyDescent="0.25">
      <c r="AV21892"/>
      <c r="AW21892"/>
      <c r="AX21892"/>
    </row>
    <row r="21893" spans="48:50" x14ac:dyDescent="0.25">
      <c r="AV21893"/>
      <c r="AW21893"/>
      <c r="AX21893"/>
    </row>
    <row r="21894" spans="48:50" x14ac:dyDescent="0.25">
      <c r="AV21894"/>
      <c r="AW21894"/>
      <c r="AX21894"/>
    </row>
    <row r="21895" spans="48:50" x14ac:dyDescent="0.25">
      <c r="AV21895"/>
      <c r="AW21895"/>
      <c r="AX21895"/>
    </row>
    <row r="21896" spans="48:50" x14ac:dyDescent="0.25">
      <c r="AV21896"/>
      <c r="AW21896"/>
      <c r="AX21896"/>
    </row>
    <row r="21897" spans="48:50" x14ac:dyDescent="0.25">
      <c r="AV21897"/>
      <c r="AW21897"/>
      <c r="AX21897"/>
    </row>
    <row r="21898" spans="48:50" x14ac:dyDescent="0.25">
      <c r="AV21898"/>
      <c r="AW21898"/>
      <c r="AX21898"/>
    </row>
    <row r="21899" spans="48:50" x14ac:dyDescent="0.25">
      <c r="AV21899"/>
      <c r="AW21899"/>
      <c r="AX21899"/>
    </row>
    <row r="21900" spans="48:50" x14ac:dyDescent="0.25">
      <c r="AV21900"/>
      <c r="AW21900"/>
      <c r="AX21900"/>
    </row>
    <row r="21901" spans="48:50" x14ac:dyDescent="0.25">
      <c r="AV21901"/>
      <c r="AW21901"/>
      <c r="AX21901"/>
    </row>
    <row r="21902" spans="48:50" x14ac:dyDescent="0.25">
      <c r="AV21902"/>
      <c r="AW21902"/>
      <c r="AX21902"/>
    </row>
    <row r="21903" spans="48:50" x14ac:dyDescent="0.25">
      <c r="AV21903"/>
      <c r="AW21903"/>
      <c r="AX21903"/>
    </row>
    <row r="21904" spans="48:50" x14ac:dyDescent="0.25">
      <c r="AV21904"/>
      <c r="AW21904"/>
      <c r="AX21904"/>
    </row>
    <row r="21905" spans="48:50" x14ac:dyDescent="0.25">
      <c r="AV21905"/>
      <c r="AW21905"/>
      <c r="AX21905"/>
    </row>
    <row r="21906" spans="48:50" x14ac:dyDescent="0.25">
      <c r="AV21906"/>
      <c r="AW21906"/>
      <c r="AX21906"/>
    </row>
    <row r="21907" spans="48:50" x14ac:dyDescent="0.25">
      <c r="AV21907"/>
      <c r="AW21907"/>
      <c r="AX21907"/>
    </row>
    <row r="21908" spans="48:50" x14ac:dyDescent="0.25">
      <c r="AV21908"/>
      <c r="AW21908"/>
      <c r="AX21908"/>
    </row>
    <row r="21909" spans="48:50" x14ac:dyDescent="0.25">
      <c r="AV21909"/>
      <c r="AW21909"/>
      <c r="AX21909"/>
    </row>
    <row r="21910" spans="48:50" x14ac:dyDescent="0.25">
      <c r="AV21910"/>
      <c r="AW21910"/>
      <c r="AX21910"/>
    </row>
    <row r="21911" spans="48:50" x14ac:dyDescent="0.25">
      <c r="AV21911"/>
      <c r="AW21911"/>
      <c r="AX21911"/>
    </row>
    <row r="21912" spans="48:50" x14ac:dyDescent="0.25">
      <c r="AV21912"/>
      <c r="AW21912"/>
      <c r="AX21912"/>
    </row>
    <row r="21913" spans="48:50" x14ac:dyDescent="0.25">
      <c r="AV21913"/>
      <c r="AW21913"/>
      <c r="AX21913"/>
    </row>
    <row r="21914" spans="48:50" x14ac:dyDescent="0.25">
      <c r="AV21914"/>
      <c r="AW21914"/>
      <c r="AX21914"/>
    </row>
    <row r="21915" spans="48:50" x14ac:dyDescent="0.25">
      <c r="AV21915"/>
      <c r="AW21915"/>
      <c r="AX21915"/>
    </row>
    <row r="21916" spans="48:50" x14ac:dyDescent="0.25">
      <c r="AV21916"/>
      <c r="AW21916"/>
      <c r="AX21916"/>
    </row>
    <row r="21917" spans="48:50" x14ac:dyDescent="0.25">
      <c r="AV21917"/>
      <c r="AW21917"/>
      <c r="AX21917"/>
    </row>
    <row r="21918" spans="48:50" x14ac:dyDescent="0.25">
      <c r="AV21918"/>
      <c r="AW21918"/>
      <c r="AX21918"/>
    </row>
    <row r="21919" spans="48:50" x14ac:dyDescent="0.25">
      <c r="AV21919"/>
      <c r="AW21919"/>
      <c r="AX21919"/>
    </row>
    <row r="21920" spans="48:50" x14ac:dyDescent="0.25">
      <c r="AV21920"/>
      <c r="AW21920"/>
      <c r="AX21920"/>
    </row>
    <row r="21921" spans="48:50" x14ac:dyDescent="0.25">
      <c r="AV21921"/>
      <c r="AW21921"/>
      <c r="AX21921"/>
    </row>
    <row r="21922" spans="48:50" x14ac:dyDescent="0.25">
      <c r="AV21922"/>
      <c r="AW21922"/>
      <c r="AX21922"/>
    </row>
    <row r="21923" spans="48:50" x14ac:dyDescent="0.25">
      <c r="AV21923"/>
      <c r="AW21923"/>
      <c r="AX21923"/>
    </row>
    <row r="21924" spans="48:50" x14ac:dyDescent="0.25">
      <c r="AV21924"/>
      <c r="AW21924"/>
      <c r="AX21924"/>
    </row>
    <row r="21925" spans="48:50" x14ac:dyDescent="0.25">
      <c r="AV21925"/>
      <c r="AW21925"/>
      <c r="AX21925"/>
    </row>
    <row r="21926" spans="48:50" x14ac:dyDescent="0.25">
      <c r="AV21926"/>
      <c r="AW21926"/>
      <c r="AX21926"/>
    </row>
    <row r="21927" spans="48:50" x14ac:dyDescent="0.25">
      <c r="AV21927"/>
      <c r="AW21927"/>
      <c r="AX21927"/>
    </row>
    <row r="21928" spans="48:50" x14ac:dyDescent="0.25">
      <c r="AV21928"/>
      <c r="AW21928"/>
      <c r="AX21928"/>
    </row>
    <row r="21929" spans="48:50" x14ac:dyDescent="0.25">
      <c r="AV21929"/>
      <c r="AW21929"/>
      <c r="AX21929"/>
    </row>
    <row r="21930" spans="48:50" x14ac:dyDescent="0.25">
      <c r="AV21930"/>
      <c r="AW21930"/>
      <c r="AX21930"/>
    </row>
    <row r="21931" spans="48:50" x14ac:dyDescent="0.25">
      <c r="AV21931"/>
      <c r="AW21931"/>
      <c r="AX21931"/>
    </row>
    <row r="21932" spans="48:50" x14ac:dyDescent="0.25">
      <c r="AV21932"/>
      <c r="AW21932"/>
      <c r="AX21932"/>
    </row>
    <row r="21933" spans="48:50" x14ac:dyDescent="0.25">
      <c r="AV21933"/>
      <c r="AW21933"/>
      <c r="AX21933"/>
    </row>
    <row r="21934" spans="48:50" x14ac:dyDescent="0.25">
      <c r="AV21934"/>
      <c r="AW21934"/>
      <c r="AX21934"/>
    </row>
    <row r="21935" spans="48:50" x14ac:dyDescent="0.25">
      <c r="AV21935"/>
      <c r="AW21935"/>
      <c r="AX21935"/>
    </row>
    <row r="21936" spans="48:50" x14ac:dyDescent="0.25">
      <c r="AV21936"/>
      <c r="AW21936"/>
      <c r="AX21936"/>
    </row>
    <row r="21937" spans="48:50" x14ac:dyDescent="0.25">
      <c r="AV21937"/>
      <c r="AW21937"/>
      <c r="AX21937"/>
    </row>
    <row r="21938" spans="48:50" x14ac:dyDescent="0.25">
      <c r="AV21938"/>
      <c r="AW21938"/>
      <c r="AX21938"/>
    </row>
    <row r="21939" spans="48:50" x14ac:dyDescent="0.25">
      <c r="AV21939"/>
      <c r="AW21939"/>
      <c r="AX21939"/>
    </row>
    <row r="21940" spans="48:50" x14ac:dyDescent="0.25">
      <c r="AV21940"/>
      <c r="AW21940"/>
      <c r="AX21940"/>
    </row>
    <row r="21941" spans="48:50" x14ac:dyDescent="0.25">
      <c r="AV21941"/>
      <c r="AW21941"/>
      <c r="AX21941"/>
    </row>
    <row r="21942" spans="48:50" x14ac:dyDescent="0.25">
      <c r="AV21942"/>
      <c r="AW21942"/>
      <c r="AX21942"/>
    </row>
    <row r="21943" spans="48:50" x14ac:dyDescent="0.25">
      <c r="AV21943"/>
      <c r="AW21943"/>
      <c r="AX21943"/>
    </row>
    <row r="21944" spans="48:50" x14ac:dyDescent="0.25">
      <c r="AV21944"/>
      <c r="AW21944"/>
      <c r="AX21944"/>
    </row>
    <row r="21945" spans="48:50" x14ac:dyDescent="0.25">
      <c r="AV21945"/>
      <c r="AW21945"/>
      <c r="AX21945"/>
    </row>
    <row r="21946" spans="48:50" x14ac:dyDescent="0.25">
      <c r="AV21946"/>
      <c r="AW21946"/>
      <c r="AX21946"/>
    </row>
    <row r="21947" spans="48:50" x14ac:dyDescent="0.25">
      <c r="AV21947"/>
      <c r="AW21947"/>
      <c r="AX21947"/>
    </row>
    <row r="21948" spans="48:50" x14ac:dyDescent="0.25">
      <c r="AV21948"/>
      <c r="AW21948"/>
      <c r="AX21948"/>
    </row>
    <row r="21949" spans="48:50" x14ac:dyDescent="0.25">
      <c r="AV21949"/>
      <c r="AW21949"/>
      <c r="AX21949"/>
    </row>
    <row r="21950" spans="48:50" x14ac:dyDescent="0.25">
      <c r="AV21950"/>
      <c r="AW21950"/>
      <c r="AX21950"/>
    </row>
    <row r="21951" spans="48:50" x14ac:dyDescent="0.25">
      <c r="AV21951"/>
      <c r="AW21951"/>
      <c r="AX21951"/>
    </row>
    <row r="21952" spans="48:50" x14ac:dyDescent="0.25">
      <c r="AV21952"/>
      <c r="AW21952"/>
      <c r="AX21952"/>
    </row>
    <row r="21953" spans="48:50" x14ac:dyDescent="0.25">
      <c r="AV21953"/>
      <c r="AW21953"/>
      <c r="AX21953"/>
    </row>
    <row r="21954" spans="48:50" x14ac:dyDescent="0.25">
      <c r="AV21954"/>
      <c r="AW21954"/>
      <c r="AX21954"/>
    </row>
    <row r="21955" spans="48:50" x14ac:dyDescent="0.25">
      <c r="AV21955"/>
      <c r="AW21955"/>
      <c r="AX21955"/>
    </row>
    <row r="21956" spans="48:50" x14ac:dyDescent="0.25">
      <c r="AV21956"/>
      <c r="AW21956"/>
      <c r="AX21956"/>
    </row>
    <row r="21957" spans="48:50" x14ac:dyDescent="0.25">
      <c r="AV21957"/>
      <c r="AW21957"/>
      <c r="AX21957"/>
    </row>
    <row r="21958" spans="48:50" x14ac:dyDescent="0.25">
      <c r="AV21958"/>
      <c r="AW21958"/>
      <c r="AX21958"/>
    </row>
    <row r="21959" spans="48:50" x14ac:dyDescent="0.25">
      <c r="AV21959"/>
      <c r="AW21959"/>
      <c r="AX21959"/>
    </row>
    <row r="21960" spans="48:50" x14ac:dyDescent="0.25">
      <c r="AV21960"/>
      <c r="AW21960"/>
      <c r="AX21960"/>
    </row>
    <row r="21961" spans="48:50" x14ac:dyDescent="0.25">
      <c r="AV21961"/>
      <c r="AW21961"/>
      <c r="AX21961"/>
    </row>
    <row r="21962" spans="48:50" x14ac:dyDescent="0.25">
      <c r="AV21962"/>
      <c r="AW21962"/>
      <c r="AX21962"/>
    </row>
    <row r="21963" spans="48:50" x14ac:dyDescent="0.25">
      <c r="AV21963"/>
      <c r="AW21963"/>
      <c r="AX21963"/>
    </row>
    <row r="21964" spans="48:50" x14ac:dyDescent="0.25">
      <c r="AV21964"/>
      <c r="AW21964"/>
      <c r="AX21964"/>
    </row>
    <row r="21965" spans="48:50" x14ac:dyDescent="0.25">
      <c r="AV21965"/>
      <c r="AW21965"/>
      <c r="AX21965"/>
    </row>
    <row r="21966" spans="48:50" x14ac:dyDescent="0.25">
      <c r="AV21966"/>
      <c r="AW21966"/>
      <c r="AX21966"/>
    </row>
    <row r="21967" spans="48:50" x14ac:dyDescent="0.25">
      <c r="AV21967"/>
      <c r="AW21967"/>
      <c r="AX21967"/>
    </row>
    <row r="21968" spans="48:50" x14ac:dyDescent="0.25">
      <c r="AV21968"/>
      <c r="AW21968"/>
      <c r="AX21968"/>
    </row>
    <row r="21969" spans="48:50" x14ac:dyDescent="0.25">
      <c r="AV21969"/>
      <c r="AW21969"/>
      <c r="AX21969"/>
    </row>
    <row r="21970" spans="48:50" x14ac:dyDescent="0.25">
      <c r="AV21970"/>
      <c r="AW21970"/>
      <c r="AX21970"/>
    </row>
    <row r="21971" spans="48:50" x14ac:dyDescent="0.25">
      <c r="AV21971"/>
      <c r="AW21971"/>
      <c r="AX21971"/>
    </row>
    <row r="21972" spans="48:50" x14ac:dyDescent="0.25">
      <c r="AV21972"/>
      <c r="AW21972"/>
      <c r="AX21972"/>
    </row>
    <row r="21973" spans="48:50" x14ac:dyDescent="0.25">
      <c r="AV21973"/>
      <c r="AW21973"/>
      <c r="AX21973"/>
    </row>
    <row r="21974" spans="48:50" x14ac:dyDescent="0.25">
      <c r="AV21974"/>
      <c r="AW21974"/>
      <c r="AX21974"/>
    </row>
    <row r="21975" spans="48:50" x14ac:dyDescent="0.25">
      <c r="AV21975"/>
      <c r="AW21975"/>
      <c r="AX21975"/>
    </row>
    <row r="21976" spans="48:50" x14ac:dyDescent="0.25">
      <c r="AV21976"/>
      <c r="AW21976"/>
      <c r="AX21976"/>
    </row>
    <row r="21977" spans="48:50" x14ac:dyDescent="0.25">
      <c r="AV21977"/>
      <c r="AW21977"/>
      <c r="AX21977"/>
    </row>
    <row r="21978" spans="48:50" x14ac:dyDescent="0.25">
      <c r="AV21978"/>
      <c r="AW21978"/>
      <c r="AX21978"/>
    </row>
    <row r="21979" spans="48:50" x14ac:dyDescent="0.25">
      <c r="AV21979"/>
      <c r="AW21979"/>
      <c r="AX21979"/>
    </row>
    <row r="21980" spans="48:50" x14ac:dyDescent="0.25">
      <c r="AV21980"/>
      <c r="AW21980"/>
      <c r="AX21980"/>
    </row>
    <row r="21981" spans="48:50" x14ac:dyDescent="0.25">
      <c r="AV21981"/>
      <c r="AW21981"/>
      <c r="AX21981"/>
    </row>
    <row r="21982" spans="48:50" x14ac:dyDescent="0.25">
      <c r="AV21982"/>
      <c r="AW21982"/>
      <c r="AX21982"/>
    </row>
    <row r="21983" spans="48:50" x14ac:dyDescent="0.25">
      <c r="AV21983"/>
      <c r="AW21983"/>
      <c r="AX21983"/>
    </row>
    <row r="21984" spans="48:50" x14ac:dyDescent="0.25">
      <c r="AV21984"/>
      <c r="AW21984"/>
      <c r="AX21984"/>
    </row>
    <row r="21985" spans="48:50" x14ac:dyDescent="0.25">
      <c r="AV21985"/>
      <c r="AW21985"/>
      <c r="AX21985"/>
    </row>
    <row r="21986" spans="48:50" x14ac:dyDescent="0.25">
      <c r="AV21986"/>
      <c r="AW21986"/>
      <c r="AX21986"/>
    </row>
    <row r="21987" spans="48:50" x14ac:dyDescent="0.25">
      <c r="AV21987"/>
      <c r="AW21987"/>
      <c r="AX21987"/>
    </row>
    <row r="21988" spans="48:50" x14ac:dyDescent="0.25">
      <c r="AV21988"/>
      <c r="AW21988"/>
      <c r="AX21988"/>
    </row>
    <row r="21989" spans="48:50" x14ac:dyDescent="0.25">
      <c r="AV21989"/>
      <c r="AW21989"/>
      <c r="AX21989"/>
    </row>
    <row r="21990" spans="48:50" x14ac:dyDescent="0.25">
      <c r="AV21990"/>
      <c r="AW21990"/>
      <c r="AX21990"/>
    </row>
    <row r="21991" spans="48:50" x14ac:dyDescent="0.25">
      <c r="AV21991"/>
      <c r="AW21991"/>
      <c r="AX21991"/>
    </row>
    <row r="21992" spans="48:50" x14ac:dyDescent="0.25">
      <c r="AV21992"/>
      <c r="AW21992"/>
      <c r="AX21992"/>
    </row>
    <row r="21993" spans="48:50" x14ac:dyDescent="0.25">
      <c r="AV21993"/>
      <c r="AW21993"/>
      <c r="AX21993"/>
    </row>
    <row r="21994" spans="48:50" x14ac:dyDescent="0.25">
      <c r="AV21994"/>
      <c r="AW21994"/>
      <c r="AX21994"/>
    </row>
    <row r="21995" spans="48:50" x14ac:dyDescent="0.25">
      <c r="AV21995"/>
      <c r="AW21995"/>
      <c r="AX21995"/>
    </row>
    <row r="21996" spans="48:50" x14ac:dyDescent="0.25">
      <c r="AV21996"/>
      <c r="AW21996"/>
      <c r="AX21996"/>
    </row>
    <row r="21997" spans="48:50" x14ac:dyDescent="0.25">
      <c r="AV21997"/>
      <c r="AW21997"/>
      <c r="AX21997"/>
    </row>
    <row r="21998" spans="48:50" x14ac:dyDescent="0.25">
      <c r="AV21998"/>
      <c r="AW21998"/>
      <c r="AX21998"/>
    </row>
    <row r="21999" spans="48:50" x14ac:dyDescent="0.25">
      <c r="AV21999"/>
      <c r="AW21999"/>
      <c r="AX21999"/>
    </row>
    <row r="22000" spans="48:50" x14ac:dyDescent="0.25">
      <c r="AV22000"/>
      <c r="AW22000"/>
      <c r="AX22000"/>
    </row>
    <row r="22001" spans="48:50" x14ac:dyDescent="0.25">
      <c r="AV22001"/>
      <c r="AW22001"/>
      <c r="AX22001"/>
    </row>
    <row r="22002" spans="48:50" x14ac:dyDescent="0.25">
      <c r="AV22002"/>
      <c r="AW22002"/>
      <c r="AX22002"/>
    </row>
    <row r="22003" spans="48:50" x14ac:dyDescent="0.25">
      <c r="AV22003"/>
      <c r="AW22003"/>
      <c r="AX22003"/>
    </row>
    <row r="22004" spans="48:50" x14ac:dyDescent="0.25">
      <c r="AV22004"/>
      <c r="AW22004"/>
      <c r="AX22004"/>
    </row>
    <row r="22005" spans="48:50" x14ac:dyDescent="0.25">
      <c r="AV22005"/>
      <c r="AW22005"/>
      <c r="AX22005"/>
    </row>
    <row r="22006" spans="48:50" x14ac:dyDescent="0.25">
      <c r="AV22006"/>
      <c r="AW22006"/>
      <c r="AX22006"/>
    </row>
    <row r="22007" spans="48:50" x14ac:dyDescent="0.25">
      <c r="AV22007"/>
      <c r="AW22007"/>
      <c r="AX22007"/>
    </row>
    <row r="22008" spans="48:50" x14ac:dyDescent="0.25">
      <c r="AV22008"/>
      <c r="AW22008"/>
      <c r="AX22008"/>
    </row>
    <row r="22009" spans="48:50" x14ac:dyDescent="0.25">
      <c r="AV22009"/>
      <c r="AW22009"/>
      <c r="AX22009"/>
    </row>
    <row r="22010" spans="48:50" x14ac:dyDescent="0.25">
      <c r="AV22010"/>
      <c r="AW22010"/>
      <c r="AX22010"/>
    </row>
    <row r="22011" spans="48:50" x14ac:dyDescent="0.25">
      <c r="AV22011"/>
      <c r="AW22011"/>
      <c r="AX22011"/>
    </row>
    <row r="22012" spans="48:50" x14ac:dyDescent="0.25">
      <c r="AV22012"/>
      <c r="AW22012"/>
      <c r="AX22012"/>
    </row>
    <row r="22013" spans="48:50" x14ac:dyDescent="0.25">
      <c r="AV22013"/>
      <c r="AW22013"/>
      <c r="AX22013"/>
    </row>
    <row r="22014" spans="48:50" x14ac:dyDescent="0.25">
      <c r="AV22014"/>
      <c r="AW22014"/>
      <c r="AX22014"/>
    </row>
    <row r="22015" spans="48:50" x14ac:dyDescent="0.25">
      <c r="AV22015"/>
      <c r="AW22015"/>
      <c r="AX22015"/>
    </row>
    <row r="22016" spans="48:50" x14ac:dyDescent="0.25">
      <c r="AV22016"/>
      <c r="AW22016"/>
      <c r="AX22016"/>
    </row>
    <row r="22017" spans="48:50" x14ac:dyDescent="0.25">
      <c r="AV22017"/>
      <c r="AW22017"/>
      <c r="AX22017"/>
    </row>
    <row r="22018" spans="48:50" x14ac:dyDescent="0.25">
      <c r="AV22018"/>
      <c r="AW22018"/>
      <c r="AX22018"/>
    </row>
    <row r="22019" spans="48:50" x14ac:dyDescent="0.25">
      <c r="AV22019"/>
      <c r="AW22019"/>
      <c r="AX22019"/>
    </row>
    <row r="22020" spans="48:50" x14ac:dyDescent="0.25">
      <c r="AV22020"/>
      <c r="AW22020"/>
      <c r="AX22020"/>
    </row>
    <row r="22021" spans="48:50" x14ac:dyDescent="0.25">
      <c r="AV22021"/>
      <c r="AW22021"/>
      <c r="AX22021"/>
    </row>
    <row r="22022" spans="48:50" x14ac:dyDescent="0.25">
      <c r="AV22022"/>
      <c r="AW22022"/>
      <c r="AX22022"/>
    </row>
    <row r="22023" spans="48:50" x14ac:dyDescent="0.25">
      <c r="AV22023"/>
      <c r="AW22023"/>
      <c r="AX22023"/>
    </row>
    <row r="22024" spans="48:50" x14ac:dyDescent="0.25">
      <c r="AV22024"/>
      <c r="AW22024"/>
      <c r="AX22024"/>
    </row>
    <row r="22025" spans="48:50" x14ac:dyDescent="0.25">
      <c r="AV22025"/>
      <c r="AW22025"/>
      <c r="AX22025"/>
    </row>
    <row r="22026" spans="48:50" x14ac:dyDescent="0.25">
      <c r="AV22026"/>
      <c r="AW22026"/>
      <c r="AX22026"/>
    </row>
    <row r="22027" spans="48:50" x14ac:dyDescent="0.25">
      <c r="AV22027"/>
      <c r="AW22027"/>
      <c r="AX22027"/>
    </row>
    <row r="22028" spans="48:50" x14ac:dyDescent="0.25">
      <c r="AV22028"/>
      <c r="AW22028"/>
      <c r="AX22028"/>
    </row>
    <row r="22029" spans="48:50" x14ac:dyDescent="0.25">
      <c r="AV22029"/>
      <c r="AW22029"/>
      <c r="AX22029"/>
    </row>
    <row r="22030" spans="48:50" x14ac:dyDescent="0.25">
      <c r="AV22030"/>
      <c r="AW22030"/>
      <c r="AX22030"/>
    </row>
    <row r="22031" spans="48:50" x14ac:dyDescent="0.25">
      <c r="AV22031"/>
      <c r="AW22031"/>
      <c r="AX22031"/>
    </row>
    <row r="22032" spans="48:50" x14ac:dyDescent="0.25">
      <c r="AV22032"/>
      <c r="AW22032"/>
      <c r="AX22032"/>
    </row>
    <row r="22033" spans="48:50" x14ac:dyDescent="0.25">
      <c r="AV22033"/>
      <c r="AW22033"/>
      <c r="AX22033"/>
    </row>
    <row r="22034" spans="48:50" x14ac:dyDescent="0.25">
      <c r="AV22034"/>
      <c r="AW22034"/>
      <c r="AX22034"/>
    </row>
    <row r="22035" spans="48:50" x14ac:dyDescent="0.25">
      <c r="AV22035"/>
      <c r="AW22035"/>
      <c r="AX22035"/>
    </row>
    <row r="22036" spans="48:50" x14ac:dyDescent="0.25">
      <c r="AV22036"/>
      <c r="AW22036"/>
      <c r="AX22036"/>
    </row>
    <row r="22037" spans="48:50" x14ac:dyDescent="0.25">
      <c r="AV22037"/>
      <c r="AW22037"/>
      <c r="AX22037"/>
    </row>
    <row r="22038" spans="48:50" x14ac:dyDescent="0.25">
      <c r="AV22038"/>
      <c r="AW22038"/>
      <c r="AX22038"/>
    </row>
    <row r="22039" spans="48:50" x14ac:dyDescent="0.25">
      <c r="AV22039"/>
      <c r="AW22039"/>
      <c r="AX22039"/>
    </row>
    <row r="22040" spans="48:50" x14ac:dyDescent="0.25">
      <c r="AV22040"/>
      <c r="AW22040"/>
      <c r="AX22040"/>
    </row>
    <row r="22041" spans="48:50" x14ac:dyDescent="0.25">
      <c r="AV22041"/>
      <c r="AW22041"/>
      <c r="AX22041"/>
    </row>
    <row r="22042" spans="48:50" x14ac:dyDescent="0.25">
      <c r="AV22042"/>
      <c r="AW22042"/>
      <c r="AX22042"/>
    </row>
    <row r="22043" spans="48:50" x14ac:dyDescent="0.25">
      <c r="AV22043"/>
      <c r="AW22043"/>
      <c r="AX22043"/>
    </row>
    <row r="22044" spans="48:50" x14ac:dyDescent="0.25">
      <c r="AV22044"/>
      <c r="AW22044"/>
      <c r="AX22044"/>
    </row>
    <row r="22045" spans="48:50" x14ac:dyDescent="0.25">
      <c r="AV22045"/>
      <c r="AW22045"/>
      <c r="AX22045"/>
    </row>
    <row r="22046" spans="48:50" x14ac:dyDescent="0.25">
      <c r="AV22046"/>
      <c r="AW22046"/>
      <c r="AX22046"/>
    </row>
    <row r="22047" spans="48:50" x14ac:dyDescent="0.25">
      <c r="AV22047"/>
      <c r="AW22047"/>
      <c r="AX22047"/>
    </row>
    <row r="22048" spans="48:50" x14ac:dyDescent="0.25">
      <c r="AV22048"/>
      <c r="AW22048"/>
      <c r="AX22048"/>
    </row>
    <row r="22049" spans="48:50" x14ac:dyDescent="0.25">
      <c r="AV22049"/>
      <c r="AW22049"/>
      <c r="AX22049"/>
    </row>
    <row r="22050" spans="48:50" x14ac:dyDescent="0.25">
      <c r="AV22050"/>
      <c r="AW22050"/>
      <c r="AX22050"/>
    </row>
    <row r="22051" spans="48:50" x14ac:dyDescent="0.25">
      <c r="AV22051"/>
      <c r="AW22051"/>
      <c r="AX22051"/>
    </row>
    <row r="22052" spans="48:50" x14ac:dyDescent="0.25">
      <c r="AV22052"/>
      <c r="AW22052"/>
      <c r="AX22052"/>
    </row>
    <row r="22053" spans="48:50" x14ac:dyDescent="0.25">
      <c r="AV22053"/>
      <c r="AW22053"/>
      <c r="AX22053"/>
    </row>
    <row r="22054" spans="48:50" x14ac:dyDescent="0.25">
      <c r="AV22054"/>
      <c r="AW22054"/>
      <c r="AX22054"/>
    </row>
    <row r="22055" spans="48:50" x14ac:dyDescent="0.25">
      <c r="AV22055"/>
      <c r="AW22055"/>
      <c r="AX22055"/>
    </row>
    <row r="22056" spans="48:50" x14ac:dyDescent="0.25">
      <c r="AV22056"/>
      <c r="AW22056"/>
      <c r="AX22056"/>
    </row>
    <row r="22057" spans="48:50" x14ac:dyDescent="0.25">
      <c r="AV22057"/>
      <c r="AW22057"/>
      <c r="AX22057"/>
    </row>
    <row r="22058" spans="48:50" x14ac:dyDescent="0.25">
      <c r="AV22058"/>
      <c r="AW22058"/>
      <c r="AX22058"/>
    </row>
    <row r="22059" spans="48:50" x14ac:dyDescent="0.25">
      <c r="AV22059"/>
      <c r="AW22059"/>
      <c r="AX22059"/>
    </row>
    <row r="22060" spans="48:50" x14ac:dyDescent="0.25">
      <c r="AV22060"/>
      <c r="AW22060"/>
      <c r="AX22060"/>
    </row>
    <row r="22061" spans="48:50" x14ac:dyDescent="0.25">
      <c r="AV22061"/>
      <c r="AW22061"/>
      <c r="AX22061"/>
    </row>
    <row r="22062" spans="48:50" x14ac:dyDescent="0.25">
      <c r="AV22062"/>
      <c r="AW22062"/>
      <c r="AX22062"/>
    </row>
    <row r="22063" spans="48:50" x14ac:dyDescent="0.25">
      <c r="AV22063"/>
      <c r="AW22063"/>
      <c r="AX22063"/>
    </row>
    <row r="22064" spans="48:50" x14ac:dyDescent="0.25">
      <c r="AV22064"/>
      <c r="AW22064"/>
      <c r="AX22064"/>
    </row>
    <row r="22065" spans="48:50" x14ac:dyDescent="0.25">
      <c r="AV22065"/>
      <c r="AW22065"/>
      <c r="AX22065"/>
    </row>
    <row r="22066" spans="48:50" x14ac:dyDescent="0.25">
      <c r="AV22066"/>
      <c r="AW22066"/>
      <c r="AX22066"/>
    </row>
    <row r="22067" spans="48:50" x14ac:dyDescent="0.25">
      <c r="AV22067"/>
      <c r="AW22067"/>
      <c r="AX22067"/>
    </row>
    <row r="22068" spans="48:50" x14ac:dyDescent="0.25">
      <c r="AV22068"/>
      <c r="AW22068"/>
      <c r="AX22068"/>
    </row>
    <row r="22069" spans="48:50" x14ac:dyDescent="0.25">
      <c r="AV22069"/>
      <c r="AW22069"/>
      <c r="AX22069"/>
    </row>
    <row r="22070" spans="48:50" x14ac:dyDescent="0.25">
      <c r="AV22070"/>
      <c r="AW22070"/>
      <c r="AX22070"/>
    </row>
    <row r="22071" spans="48:50" x14ac:dyDescent="0.25">
      <c r="AV22071"/>
      <c r="AW22071"/>
      <c r="AX22071"/>
    </row>
    <row r="22072" spans="48:50" x14ac:dyDescent="0.25">
      <c r="AV22072"/>
      <c r="AW22072"/>
      <c r="AX22072"/>
    </row>
    <row r="22073" spans="48:50" x14ac:dyDescent="0.25">
      <c r="AV22073"/>
      <c r="AW22073"/>
      <c r="AX22073"/>
    </row>
    <row r="22074" spans="48:50" x14ac:dyDescent="0.25">
      <c r="AV22074"/>
      <c r="AW22074"/>
      <c r="AX22074"/>
    </row>
    <row r="22075" spans="48:50" x14ac:dyDescent="0.25">
      <c r="AV22075"/>
      <c r="AW22075"/>
      <c r="AX22075"/>
    </row>
    <row r="22076" spans="48:50" x14ac:dyDescent="0.25">
      <c r="AV22076"/>
      <c r="AW22076"/>
      <c r="AX22076"/>
    </row>
    <row r="22077" spans="48:50" x14ac:dyDescent="0.25">
      <c r="AV22077"/>
      <c r="AW22077"/>
      <c r="AX22077"/>
    </row>
    <row r="22078" spans="48:50" x14ac:dyDescent="0.25">
      <c r="AV22078"/>
      <c r="AW22078"/>
      <c r="AX22078"/>
    </row>
    <row r="22079" spans="48:50" x14ac:dyDescent="0.25">
      <c r="AV22079"/>
      <c r="AW22079"/>
      <c r="AX22079"/>
    </row>
    <row r="22080" spans="48:50" x14ac:dyDescent="0.25">
      <c r="AV22080"/>
      <c r="AW22080"/>
      <c r="AX22080"/>
    </row>
    <row r="22081" spans="48:50" x14ac:dyDescent="0.25">
      <c r="AV22081"/>
      <c r="AW22081"/>
      <c r="AX22081"/>
    </row>
    <row r="22082" spans="48:50" x14ac:dyDescent="0.25">
      <c r="AV22082"/>
      <c r="AW22082"/>
      <c r="AX22082"/>
    </row>
    <row r="22083" spans="48:50" x14ac:dyDescent="0.25">
      <c r="AV22083"/>
      <c r="AW22083"/>
      <c r="AX22083"/>
    </row>
    <row r="22084" spans="48:50" x14ac:dyDescent="0.25">
      <c r="AV22084"/>
      <c r="AW22084"/>
      <c r="AX22084"/>
    </row>
    <row r="22085" spans="48:50" x14ac:dyDescent="0.25">
      <c r="AV22085"/>
      <c r="AW22085"/>
      <c r="AX22085"/>
    </row>
    <row r="22086" spans="48:50" x14ac:dyDescent="0.25">
      <c r="AV22086"/>
      <c r="AW22086"/>
      <c r="AX22086"/>
    </row>
    <row r="22087" spans="48:50" x14ac:dyDescent="0.25">
      <c r="AV22087"/>
      <c r="AW22087"/>
      <c r="AX22087"/>
    </row>
    <row r="22088" spans="48:50" x14ac:dyDescent="0.25">
      <c r="AV22088"/>
      <c r="AW22088"/>
      <c r="AX22088"/>
    </row>
    <row r="22089" spans="48:50" x14ac:dyDescent="0.25">
      <c r="AV22089"/>
      <c r="AW22089"/>
      <c r="AX22089"/>
    </row>
    <row r="22090" spans="48:50" x14ac:dyDescent="0.25">
      <c r="AV22090"/>
      <c r="AW22090"/>
      <c r="AX22090"/>
    </row>
    <row r="22091" spans="48:50" x14ac:dyDescent="0.25">
      <c r="AV22091"/>
      <c r="AW22091"/>
      <c r="AX22091"/>
    </row>
    <row r="22092" spans="48:50" x14ac:dyDescent="0.25">
      <c r="AV22092"/>
      <c r="AW22092"/>
      <c r="AX22092"/>
    </row>
    <row r="22093" spans="48:50" x14ac:dyDescent="0.25">
      <c r="AV22093"/>
      <c r="AW22093"/>
      <c r="AX22093"/>
    </row>
    <row r="22094" spans="48:50" x14ac:dyDescent="0.25">
      <c r="AV22094"/>
      <c r="AW22094"/>
      <c r="AX22094"/>
    </row>
    <row r="22095" spans="48:50" x14ac:dyDescent="0.25">
      <c r="AV22095"/>
      <c r="AW22095"/>
      <c r="AX22095"/>
    </row>
    <row r="22096" spans="48:50" x14ac:dyDescent="0.25">
      <c r="AV22096"/>
      <c r="AW22096"/>
      <c r="AX22096"/>
    </row>
    <row r="22097" spans="48:50" x14ac:dyDescent="0.25">
      <c r="AV22097"/>
      <c r="AW22097"/>
      <c r="AX22097"/>
    </row>
    <row r="22098" spans="48:50" x14ac:dyDescent="0.25">
      <c r="AV22098"/>
      <c r="AW22098"/>
      <c r="AX22098"/>
    </row>
    <row r="22099" spans="48:50" x14ac:dyDescent="0.25">
      <c r="AV22099"/>
      <c r="AW22099"/>
      <c r="AX22099"/>
    </row>
    <row r="22100" spans="48:50" x14ac:dyDescent="0.25">
      <c r="AV22100"/>
      <c r="AW22100"/>
      <c r="AX22100"/>
    </row>
    <row r="22101" spans="48:50" x14ac:dyDescent="0.25">
      <c r="AV22101"/>
      <c r="AW22101"/>
      <c r="AX22101"/>
    </row>
    <row r="22102" spans="48:50" x14ac:dyDescent="0.25">
      <c r="AV22102"/>
      <c r="AW22102"/>
      <c r="AX22102"/>
    </row>
    <row r="22103" spans="48:50" x14ac:dyDescent="0.25">
      <c r="AV22103"/>
      <c r="AW22103"/>
      <c r="AX22103"/>
    </row>
    <row r="22104" spans="48:50" x14ac:dyDescent="0.25">
      <c r="AV22104"/>
      <c r="AW22104"/>
      <c r="AX22104"/>
    </row>
    <row r="22105" spans="48:50" x14ac:dyDescent="0.25">
      <c r="AV22105"/>
      <c r="AW22105"/>
      <c r="AX22105"/>
    </row>
    <row r="22106" spans="48:50" x14ac:dyDescent="0.25">
      <c r="AV22106"/>
      <c r="AW22106"/>
      <c r="AX22106"/>
    </row>
    <row r="22107" spans="48:50" x14ac:dyDescent="0.25">
      <c r="AV22107"/>
      <c r="AW22107"/>
      <c r="AX22107"/>
    </row>
    <row r="22108" spans="48:50" x14ac:dyDescent="0.25">
      <c r="AV22108"/>
      <c r="AW22108"/>
      <c r="AX22108"/>
    </row>
    <row r="22109" spans="48:50" x14ac:dyDescent="0.25">
      <c r="AV22109"/>
      <c r="AW22109"/>
      <c r="AX22109"/>
    </row>
    <row r="22110" spans="48:50" x14ac:dyDescent="0.25">
      <c r="AV22110"/>
      <c r="AW22110"/>
      <c r="AX22110"/>
    </row>
    <row r="22111" spans="48:50" x14ac:dyDescent="0.25">
      <c r="AV22111"/>
      <c r="AW22111"/>
      <c r="AX22111"/>
    </row>
    <row r="22112" spans="48:50" x14ac:dyDescent="0.25">
      <c r="AV22112"/>
      <c r="AW22112"/>
      <c r="AX22112"/>
    </row>
    <row r="22113" spans="48:50" x14ac:dyDescent="0.25">
      <c r="AV22113"/>
      <c r="AW22113"/>
      <c r="AX22113"/>
    </row>
    <row r="22114" spans="48:50" x14ac:dyDescent="0.25">
      <c r="AV22114"/>
      <c r="AW22114"/>
      <c r="AX22114"/>
    </row>
    <row r="22115" spans="48:50" x14ac:dyDescent="0.25">
      <c r="AV22115"/>
      <c r="AW22115"/>
      <c r="AX22115"/>
    </row>
    <row r="22116" spans="48:50" x14ac:dyDescent="0.25">
      <c r="AV22116"/>
      <c r="AW22116"/>
      <c r="AX22116"/>
    </row>
    <row r="22117" spans="48:50" x14ac:dyDescent="0.25">
      <c r="AV22117"/>
      <c r="AW22117"/>
      <c r="AX22117"/>
    </row>
    <row r="22118" spans="48:50" x14ac:dyDescent="0.25">
      <c r="AV22118"/>
      <c r="AW22118"/>
      <c r="AX22118"/>
    </row>
    <row r="22119" spans="48:50" x14ac:dyDescent="0.25">
      <c r="AV22119"/>
      <c r="AW22119"/>
      <c r="AX22119"/>
    </row>
    <row r="22120" spans="48:50" x14ac:dyDescent="0.25">
      <c r="AV22120"/>
      <c r="AW22120"/>
      <c r="AX22120"/>
    </row>
    <row r="22121" spans="48:50" x14ac:dyDescent="0.25">
      <c r="AV22121"/>
      <c r="AW22121"/>
      <c r="AX22121"/>
    </row>
    <row r="22122" spans="48:50" x14ac:dyDescent="0.25">
      <c r="AV22122"/>
      <c r="AW22122"/>
      <c r="AX22122"/>
    </row>
    <row r="22123" spans="48:50" x14ac:dyDescent="0.25">
      <c r="AV22123"/>
      <c r="AW22123"/>
      <c r="AX22123"/>
    </row>
    <row r="22124" spans="48:50" x14ac:dyDescent="0.25">
      <c r="AV22124"/>
      <c r="AW22124"/>
      <c r="AX22124"/>
    </row>
    <row r="22125" spans="48:50" x14ac:dyDescent="0.25">
      <c r="AV22125"/>
      <c r="AW22125"/>
      <c r="AX22125"/>
    </row>
    <row r="22126" spans="48:50" x14ac:dyDescent="0.25">
      <c r="AV22126"/>
      <c r="AW22126"/>
      <c r="AX22126"/>
    </row>
    <row r="22127" spans="48:50" x14ac:dyDescent="0.25">
      <c r="AV22127"/>
      <c r="AW22127"/>
      <c r="AX22127"/>
    </row>
    <row r="22128" spans="48:50" x14ac:dyDescent="0.25">
      <c r="AV22128"/>
      <c r="AW22128"/>
      <c r="AX22128"/>
    </row>
    <row r="22129" spans="48:50" x14ac:dyDescent="0.25">
      <c r="AV22129"/>
      <c r="AW22129"/>
      <c r="AX22129"/>
    </row>
    <row r="22130" spans="48:50" x14ac:dyDescent="0.25">
      <c r="AV22130"/>
      <c r="AW22130"/>
      <c r="AX22130"/>
    </row>
    <row r="22131" spans="48:50" x14ac:dyDescent="0.25">
      <c r="AV22131"/>
      <c r="AW22131"/>
      <c r="AX22131"/>
    </row>
    <row r="22132" spans="48:50" x14ac:dyDescent="0.25">
      <c r="AV22132"/>
      <c r="AW22132"/>
      <c r="AX22132"/>
    </row>
    <row r="22133" spans="48:50" x14ac:dyDescent="0.25">
      <c r="AV22133"/>
      <c r="AW22133"/>
      <c r="AX22133"/>
    </row>
    <row r="22134" spans="48:50" x14ac:dyDescent="0.25">
      <c r="AV22134"/>
      <c r="AW22134"/>
      <c r="AX22134"/>
    </row>
    <row r="22135" spans="48:50" x14ac:dyDescent="0.25">
      <c r="AV22135"/>
      <c r="AW22135"/>
      <c r="AX22135"/>
    </row>
    <row r="22136" spans="48:50" x14ac:dyDescent="0.25">
      <c r="AV22136"/>
      <c r="AW22136"/>
      <c r="AX22136"/>
    </row>
    <row r="22137" spans="48:50" x14ac:dyDescent="0.25">
      <c r="AV22137"/>
      <c r="AW22137"/>
      <c r="AX22137"/>
    </row>
    <row r="22138" spans="48:50" x14ac:dyDescent="0.25">
      <c r="AV22138"/>
      <c r="AW22138"/>
      <c r="AX22138"/>
    </row>
    <row r="22139" spans="48:50" x14ac:dyDescent="0.25">
      <c r="AV22139"/>
      <c r="AW22139"/>
      <c r="AX22139"/>
    </row>
    <row r="22140" spans="48:50" x14ac:dyDescent="0.25">
      <c r="AV22140"/>
      <c r="AW22140"/>
      <c r="AX22140"/>
    </row>
    <row r="22141" spans="48:50" x14ac:dyDescent="0.25">
      <c r="AV22141"/>
      <c r="AW22141"/>
      <c r="AX22141"/>
    </row>
    <row r="22142" spans="48:50" x14ac:dyDescent="0.25">
      <c r="AV22142"/>
      <c r="AW22142"/>
      <c r="AX22142"/>
    </row>
    <row r="22143" spans="48:50" x14ac:dyDescent="0.25">
      <c r="AV22143"/>
      <c r="AW22143"/>
      <c r="AX22143"/>
    </row>
    <row r="22144" spans="48:50" x14ac:dyDescent="0.25">
      <c r="AV22144"/>
      <c r="AW22144"/>
      <c r="AX22144"/>
    </row>
    <row r="22145" spans="48:50" x14ac:dyDescent="0.25">
      <c r="AV22145"/>
      <c r="AW22145"/>
      <c r="AX22145"/>
    </row>
    <row r="22146" spans="48:50" x14ac:dyDescent="0.25">
      <c r="AV22146"/>
      <c r="AW22146"/>
      <c r="AX22146"/>
    </row>
    <row r="22147" spans="48:50" x14ac:dyDescent="0.25">
      <c r="AV22147"/>
      <c r="AW22147"/>
      <c r="AX22147"/>
    </row>
    <row r="22148" spans="48:50" x14ac:dyDescent="0.25">
      <c r="AV22148"/>
      <c r="AW22148"/>
      <c r="AX22148"/>
    </row>
    <row r="22149" spans="48:50" x14ac:dyDescent="0.25">
      <c r="AV22149"/>
      <c r="AW22149"/>
      <c r="AX22149"/>
    </row>
    <row r="22150" spans="48:50" x14ac:dyDescent="0.25">
      <c r="AV22150"/>
      <c r="AW22150"/>
      <c r="AX22150"/>
    </row>
    <row r="22151" spans="48:50" x14ac:dyDescent="0.25">
      <c r="AV22151"/>
      <c r="AW22151"/>
      <c r="AX22151"/>
    </row>
    <row r="22152" spans="48:50" x14ac:dyDescent="0.25">
      <c r="AV22152"/>
      <c r="AW22152"/>
      <c r="AX22152"/>
    </row>
    <row r="22153" spans="48:50" x14ac:dyDescent="0.25">
      <c r="AV22153"/>
      <c r="AW22153"/>
      <c r="AX22153"/>
    </row>
    <row r="22154" spans="48:50" x14ac:dyDescent="0.25">
      <c r="AV22154"/>
      <c r="AW22154"/>
      <c r="AX22154"/>
    </row>
    <row r="22155" spans="48:50" x14ac:dyDescent="0.25">
      <c r="AV22155"/>
      <c r="AW22155"/>
      <c r="AX22155"/>
    </row>
    <row r="22156" spans="48:50" x14ac:dyDescent="0.25">
      <c r="AV22156"/>
      <c r="AW22156"/>
      <c r="AX22156"/>
    </row>
    <row r="22157" spans="48:50" x14ac:dyDescent="0.25">
      <c r="AV22157"/>
      <c r="AW22157"/>
      <c r="AX22157"/>
    </row>
    <row r="22158" spans="48:50" x14ac:dyDescent="0.25">
      <c r="AV22158"/>
      <c r="AW22158"/>
      <c r="AX22158"/>
    </row>
    <row r="22159" spans="48:50" x14ac:dyDescent="0.25">
      <c r="AV22159"/>
      <c r="AW22159"/>
      <c r="AX22159"/>
    </row>
    <row r="22160" spans="48:50" x14ac:dyDescent="0.25">
      <c r="AV22160"/>
      <c r="AW22160"/>
      <c r="AX22160"/>
    </row>
    <row r="22161" spans="48:50" x14ac:dyDescent="0.25">
      <c r="AV22161"/>
      <c r="AW22161"/>
      <c r="AX22161"/>
    </row>
    <row r="22162" spans="48:50" x14ac:dyDescent="0.25">
      <c r="AV22162"/>
      <c r="AW22162"/>
      <c r="AX22162"/>
    </row>
    <row r="22163" spans="48:50" x14ac:dyDescent="0.25">
      <c r="AV22163"/>
      <c r="AW22163"/>
      <c r="AX22163"/>
    </row>
    <row r="22164" spans="48:50" x14ac:dyDescent="0.25">
      <c r="AV22164"/>
      <c r="AW22164"/>
      <c r="AX22164"/>
    </row>
    <row r="22165" spans="48:50" x14ac:dyDescent="0.25">
      <c r="AV22165"/>
      <c r="AW22165"/>
      <c r="AX22165"/>
    </row>
    <row r="22166" spans="48:50" x14ac:dyDescent="0.25">
      <c r="AV22166"/>
      <c r="AW22166"/>
      <c r="AX22166"/>
    </row>
    <row r="22167" spans="48:50" x14ac:dyDescent="0.25">
      <c r="AV22167"/>
      <c r="AW22167"/>
      <c r="AX22167"/>
    </row>
    <row r="22168" spans="48:50" x14ac:dyDescent="0.25">
      <c r="AV22168"/>
      <c r="AW22168"/>
      <c r="AX22168"/>
    </row>
    <row r="22169" spans="48:50" x14ac:dyDescent="0.25">
      <c r="AV22169"/>
      <c r="AW22169"/>
      <c r="AX22169"/>
    </row>
    <row r="22170" spans="48:50" x14ac:dyDescent="0.25">
      <c r="AV22170"/>
      <c r="AW22170"/>
      <c r="AX22170"/>
    </row>
    <row r="22171" spans="48:50" x14ac:dyDescent="0.25">
      <c r="AV22171"/>
      <c r="AW22171"/>
      <c r="AX22171"/>
    </row>
    <row r="22172" spans="48:50" x14ac:dyDescent="0.25">
      <c r="AV22172"/>
      <c r="AW22172"/>
      <c r="AX22172"/>
    </row>
    <row r="22173" spans="48:50" x14ac:dyDescent="0.25">
      <c r="AV22173"/>
      <c r="AW22173"/>
      <c r="AX22173"/>
    </row>
    <row r="22174" spans="48:50" x14ac:dyDescent="0.25">
      <c r="AV22174"/>
      <c r="AW22174"/>
      <c r="AX22174"/>
    </row>
    <row r="22175" spans="48:50" x14ac:dyDescent="0.25">
      <c r="AV22175"/>
      <c r="AW22175"/>
      <c r="AX22175"/>
    </row>
    <row r="22176" spans="48:50" x14ac:dyDescent="0.25">
      <c r="AV22176"/>
      <c r="AW22176"/>
      <c r="AX22176"/>
    </row>
    <row r="22177" spans="48:50" x14ac:dyDescent="0.25">
      <c r="AV22177"/>
      <c r="AW22177"/>
      <c r="AX22177"/>
    </row>
    <row r="22178" spans="48:50" x14ac:dyDescent="0.25">
      <c r="AV22178"/>
      <c r="AW22178"/>
      <c r="AX22178"/>
    </row>
    <row r="22179" spans="48:50" x14ac:dyDescent="0.25">
      <c r="AV22179"/>
      <c r="AW22179"/>
      <c r="AX22179"/>
    </row>
    <row r="22180" spans="48:50" x14ac:dyDescent="0.25">
      <c r="AV22180"/>
      <c r="AW22180"/>
      <c r="AX22180"/>
    </row>
    <row r="22181" spans="48:50" x14ac:dyDescent="0.25">
      <c r="AV22181"/>
      <c r="AW22181"/>
      <c r="AX22181"/>
    </row>
    <row r="22182" spans="48:50" x14ac:dyDescent="0.25">
      <c r="AV22182"/>
      <c r="AW22182"/>
      <c r="AX22182"/>
    </row>
    <row r="22183" spans="48:50" x14ac:dyDescent="0.25">
      <c r="AV22183"/>
      <c r="AW22183"/>
      <c r="AX22183"/>
    </row>
    <row r="22184" spans="48:50" x14ac:dyDescent="0.25">
      <c r="AV22184"/>
      <c r="AW22184"/>
      <c r="AX22184"/>
    </row>
    <row r="22185" spans="48:50" x14ac:dyDescent="0.25">
      <c r="AV22185"/>
      <c r="AW22185"/>
      <c r="AX22185"/>
    </row>
    <row r="22186" spans="48:50" x14ac:dyDescent="0.25">
      <c r="AV22186"/>
      <c r="AW22186"/>
      <c r="AX22186"/>
    </row>
    <row r="22187" spans="48:50" x14ac:dyDescent="0.25">
      <c r="AV22187"/>
      <c r="AW22187"/>
      <c r="AX22187"/>
    </row>
    <row r="22188" spans="48:50" x14ac:dyDescent="0.25">
      <c r="AV22188"/>
      <c r="AW22188"/>
      <c r="AX22188"/>
    </row>
    <row r="22189" spans="48:50" x14ac:dyDescent="0.25">
      <c r="AV22189"/>
      <c r="AW22189"/>
      <c r="AX22189"/>
    </row>
    <row r="22190" spans="48:50" x14ac:dyDescent="0.25">
      <c r="AV22190"/>
      <c r="AW22190"/>
      <c r="AX22190"/>
    </row>
    <row r="22191" spans="48:50" x14ac:dyDescent="0.25">
      <c r="AV22191"/>
      <c r="AW22191"/>
      <c r="AX22191"/>
    </row>
    <row r="22192" spans="48:50" x14ac:dyDescent="0.25">
      <c r="AV22192"/>
      <c r="AW22192"/>
      <c r="AX22192"/>
    </row>
    <row r="22193" spans="48:50" x14ac:dyDescent="0.25">
      <c r="AV22193"/>
      <c r="AW22193"/>
      <c r="AX22193"/>
    </row>
    <row r="22194" spans="48:50" x14ac:dyDescent="0.25">
      <c r="AV22194"/>
      <c r="AW22194"/>
      <c r="AX22194"/>
    </row>
    <row r="22195" spans="48:50" x14ac:dyDescent="0.25">
      <c r="AV22195"/>
      <c r="AW22195"/>
      <c r="AX22195"/>
    </row>
    <row r="22196" spans="48:50" x14ac:dyDescent="0.25">
      <c r="AV22196"/>
      <c r="AW22196"/>
      <c r="AX22196"/>
    </row>
    <row r="22197" spans="48:50" x14ac:dyDescent="0.25">
      <c r="AV22197"/>
      <c r="AW22197"/>
      <c r="AX22197"/>
    </row>
    <row r="22198" spans="48:50" x14ac:dyDescent="0.25">
      <c r="AV22198"/>
      <c r="AW22198"/>
      <c r="AX22198"/>
    </row>
    <row r="22199" spans="48:50" x14ac:dyDescent="0.25">
      <c r="AV22199"/>
      <c r="AW22199"/>
      <c r="AX22199"/>
    </row>
    <row r="22200" spans="48:50" x14ac:dyDescent="0.25">
      <c r="AV22200"/>
      <c r="AW22200"/>
      <c r="AX22200"/>
    </row>
    <row r="22201" spans="48:50" x14ac:dyDescent="0.25">
      <c r="AV22201"/>
      <c r="AW22201"/>
      <c r="AX22201"/>
    </row>
    <row r="22202" spans="48:50" x14ac:dyDescent="0.25">
      <c r="AV22202"/>
      <c r="AW22202"/>
      <c r="AX22202"/>
    </row>
    <row r="22203" spans="48:50" x14ac:dyDescent="0.25">
      <c r="AV22203"/>
      <c r="AW22203"/>
      <c r="AX22203"/>
    </row>
    <row r="22204" spans="48:50" x14ac:dyDescent="0.25">
      <c r="AV22204"/>
      <c r="AW22204"/>
      <c r="AX22204"/>
    </row>
    <row r="22205" spans="48:50" x14ac:dyDescent="0.25">
      <c r="AV22205"/>
      <c r="AW22205"/>
      <c r="AX22205"/>
    </row>
    <row r="22206" spans="48:50" x14ac:dyDescent="0.25">
      <c r="AV22206"/>
      <c r="AW22206"/>
      <c r="AX22206"/>
    </row>
    <row r="22207" spans="48:50" x14ac:dyDescent="0.25">
      <c r="AV22207"/>
      <c r="AW22207"/>
      <c r="AX22207"/>
    </row>
    <row r="22208" spans="48:50" x14ac:dyDescent="0.25">
      <c r="AV22208"/>
      <c r="AW22208"/>
      <c r="AX22208"/>
    </row>
    <row r="22209" spans="48:50" x14ac:dyDescent="0.25">
      <c r="AV22209"/>
      <c r="AW22209"/>
      <c r="AX22209"/>
    </row>
    <row r="22210" spans="48:50" x14ac:dyDescent="0.25">
      <c r="AV22210"/>
      <c r="AW22210"/>
      <c r="AX22210"/>
    </row>
    <row r="22211" spans="48:50" x14ac:dyDescent="0.25">
      <c r="AV22211"/>
      <c r="AW22211"/>
      <c r="AX22211"/>
    </row>
    <row r="22212" spans="48:50" x14ac:dyDescent="0.25">
      <c r="AV22212"/>
      <c r="AW22212"/>
      <c r="AX22212"/>
    </row>
    <row r="22213" spans="48:50" x14ac:dyDescent="0.25">
      <c r="AV22213"/>
      <c r="AW22213"/>
      <c r="AX22213"/>
    </row>
    <row r="22214" spans="48:50" x14ac:dyDescent="0.25">
      <c r="AV22214"/>
      <c r="AW22214"/>
      <c r="AX22214"/>
    </row>
    <row r="22215" spans="48:50" x14ac:dyDescent="0.25">
      <c r="AV22215"/>
      <c r="AW22215"/>
      <c r="AX22215"/>
    </row>
    <row r="22216" spans="48:50" x14ac:dyDescent="0.25">
      <c r="AV22216"/>
      <c r="AW22216"/>
      <c r="AX22216"/>
    </row>
    <row r="22217" spans="48:50" x14ac:dyDescent="0.25">
      <c r="AV22217"/>
      <c r="AW22217"/>
      <c r="AX22217"/>
    </row>
    <row r="22218" spans="48:50" x14ac:dyDescent="0.25">
      <c r="AV22218"/>
      <c r="AW22218"/>
      <c r="AX22218"/>
    </row>
    <row r="22219" spans="48:50" x14ac:dyDescent="0.25">
      <c r="AV22219"/>
      <c r="AW22219"/>
      <c r="AX22219"/>
    </row>
    <row r="22220" spans="48:50" x14ac:dyDescent="0.25">
      <c r="AV22220"/>
      <c r="AW22220"/>
      <c r="AX22220"/>
    </row>
    <row r="22221" spans="48:50" x14ac:dyDescent="0.25">
      <c r="AV22221"/>
      <c r="AW22221"/>
      <c r="AX22221"/>
    </row>
    <row r="22222" spans="48:50" x14ac:dyDescent="0.25">
      <c r="AV22222"/>
      <c r="AW22222"/>
      <c r="AX22222"/>
    </row>
    <row r="22223" spans="48:50" x14ac:dyDescent="0.25">
      <c r="AV22223"/>
      <c r="AW22223"/>
      <c r="AX22223"/>
    </row>
    <row r="22224" spans="48:50" x14ac:dyDescent="0.25">
      <c r="AV22224"/>
      <c r="AW22224"/>
      <c r="AX22224"/>
    </row>
    <row r="22225" spans="48:50" x14ac:dyDescent="0.25">
      <c r="AV22225"/>
      <c r="AW22225"/>
      <c r="AX22225"/>
    </row>
    <row r="22226" spans="48:50" x14ac:dyDescent="0.25">
      <c r="AV22226"/>
      <c r="AW22226"/>
      <c r="AX22226"/>
    </row>
    <row r="22227" spans="48:50" x14ac:dyDescent="0.25">
      <c r="AV22227"/>
      <c r="AW22227"/>
      <c r="AX22227"/>
    </row>
    <row r="22228" spans="48:50" x14ac:dyDescent="0.25">
      <c r="AV22228"/>
      <c r="AW22228"/>
      <c r="AX22228"/>
    </row>
    <row r="22229" spans="48:50" x14ac:dyDescent="0.25">
      <c r="AV22229"/>
      <c r="AW22229"/>
      <c r="AX22229"/>
    </row>
    <row r="22230" spans="48:50" x14ac:dyDescent="0.25">
      <c r="AV22230"/>
      <c r="AW22230"/>
      <c r="AX22230"/>
    </row>
    <row r="22231" spans="48:50" x14ac:dyDescent="0.25">
      <c r="AV22231"/>
      <c r="AW22231"/>
      <c r="AX22231"/>
    </row>
    <row r="22232" spans="48:50" x14ac:dyDescent="0.25">
      <c r="AV22232"/>
      <c r="AW22232"/>
      <c r="AX22232"/>
    </row>
    <row r="22233" spans="48:50" x14ac:dyDescent="0.25">
      <c r="AV22233"/>
      <c r="AW22233"/>
      <c r="AX22233"/>
    </row>
    <row r="22234" spans="48:50" x14ac:dyDescent="0.25">
      <c r="AV22234"/>
      <c r="AW22234"/>
      <c r="AX22234"/>
    </row>
    <row r="22235" spans="48:50" x14ac:dyDescent="0.25">
      <c r="AV22235"/>
      <c r="AW22235"/>
      <c r="AX22235"/>
    </row>
    <row r="22236" spans="48:50" x14ac:dyDescent="0.25">
      <c r="AV22236"/>
      <c r="AW22236"/>
      <c r="AX22236"/>
    </row>
    <row r="22237" spans="48:50" x14ac:dyDescent="0.25">
      <c r="AV22237"/>
      <c r="AW22237"/>
      <c r="AX22237"/>
    </row>
    <row r="22238" spans="48:50" x14ac:dyDescent="0.25">
      <c r="AV22238"/>
      <c r="AW22238"/>
      <c r="AX22238"/>
    </row>
    <row r="22239" spans="48:50" x14ac:dyDescent="0.25">
      <c r="AV22239"/>
      <c r="AW22239"/>
      <c r="AX22239"/>
    </row>
    <row r="22240" spans="48:50" x14ac:dyDescent="0.25">
      <c r="AV22240"/>
      <c r="AW22240"/>
      <c r="AX22240"/>
    </row>
    <row r="22241" spans="48:50" x14ac:dyDescent="0.25">
      <c r="AV22241"/>
      <c r="AW22241"/>
      <c r="AX22241"/>
    </row>
    <row r="22242" spans="48:50" x14ac:dyDescent="0.25">
      <c r="AV22242"/>
      <c r="AW22242"/>
      <c r="AX22242"/>
    </row>
    <row r="22243" spans="48:50" x14ac:dyDescent="0.25">
      <c r="AV22243"/>
      <c r="AW22243"/>
      <c r="AX22243"/>
    </row>
    <row r="22244" spans="48:50" x14ac:dyDescent="0.25">
      <c r="AV22244"/>
      <c r="AW22244"/>
      <c r="AX22244"/>
    </row>
    <row r="22245" spans="48:50" x14ac:dyDescent="0.25">
      <c r="AV22245"/>
      <c r="AW22245"/>
      <c r="AX22245"/>
    </row>
    <row r="22246" spans="48:50" x14ac:dyDescent="0.25">
      <c r="AV22246"/>
      <c r="AW22246"/>
      <c r="AX22246"/>
    </row>
    <row r="22247" spans="48:50" x14ac:dyDescent="0.25">
      <c r="AV22247"/>
      <c r="AW22247"/>
      <c r="AX22247"/>
    </row>
    <row r="22248" spans="48:50" x14ac:dyDescent="0.25">
      <c r="AV22248"/>
      <c r="AW22248"/>
      <c r="AX22248"/>
    </row>
    <row r="22249" spans="48:50" x14ac:dyDescent="0.25">
      <c r="AV22249"/>
      <c r="AW22249"/>
      <c r="AX22249"/>
    </row>
    <row r="22250" spans="48:50" x14ac:dyDescent="0.25">
      <c r="AV22250"/>
      <c r="AW22250"/>
      <c r="AX22250"/>
    </row>
    <row r="22251" spans="48:50" x14ac:dyDescent="0.25">
      <c r="AV22251"/>
      <c r="AW22251"/>
      <c r="AX22251"/>
    </row>
    <row r="22252" spans="48:50" x14ac:dyDescent="0.25">
      <c r="AV22252"/>
      <c r="AW22252"/>
      <c r="AX22252"/>
    </row>
    <row r="22253" spans="48:50" x14ac:dyDescent="0.25">
      <c r="AV22253"/>
      <c r="AW22253"/>
      <c r="AX22253"/>
    </row>
    <row r="22254" spans="48:50" x14ac:dyDescent="0.25">
      <c r="AV22254"/>
      <c r="AW22254"/>
      <c r="AX22254"/>
    </row>
    <row r="22255" spans="48:50" x14ac:dyDescent="0.25">
      <c r="AV22255"/>
      <c r="AW22255"/>
      <c r="AX22255"/>
    </row>
    <row r="22256" spans="48:50" x14ac:dyDescent="0.25">
      <c r="AV22256"/>
      <c r="AW22256"/>
      <c r="AX22256"/>
    </row>
    <row r="22257" spans="48:50" x14ac:dyDescent="0.25">
      <c r="AV22257"/>
      <c r="AW22257"/>
      <c r="AX22257"/>
    </row>
    <row r="22258" spans="48:50" x14ac:dyDescent="0.25">
      <c r="AV22258"/>
      <c r="AW22258"/>
      <c r="AX22258"/>
    </row>
    <row r="22259" spans="48:50" x14ac:dyDescent="0.25">
      <c r="AV22259"/>
      <c r="AW22259"/>
      <c r="AX22259"/>
    </row>
    <row r="22260" spans="48:50" x14ac:dyDescent="0.25">
      <c r="AV22260"/>
      <c r="AW22260"/>
      <c r="AX22260"/>
    </row>
    <row r="22261" spans="48:50" x14ac:dyDescent="0.25">
      <c r="AV22261"/>
      <c r="AW22261"/>
      <c r="AX22261"/>
    </row>
    <row r="22262" spans="48:50" x14ac:dyDescent="0.25">
      <c r="AV22262"/>
      <c r="AW22262"/>
      <c r="AX22262"/>
    </row>
    <row r="22263" spans="48:50" x14ac:dyDescent="0.25">
      <c r="AV22263"/>
      <c r="AW22263"/>
      <c r="AX22263"/>
    </row>
    <row r="22264" spans="48:50" x14ac:dyDescent="0.25">
      <c r="AV22264"/>
      <c r="AW22264"/>
      <c r="AX22264"/>
    </row>
    <row r="22265" spans="48:50" x14ac:dyDescent="0.25">
      <c r="AV22265"/>
      <c r="AW22265"/>
      <c r="AX22265"/>
    </row>
    <row r="22266" spans="48:50" x14ac:dyDescent="0.25">
      <c r="AV22266"/>
      <c r="AW22266"/>
      <c r="AX22266"/>
    </row>
    <row r="22267" spans="48:50" x14ac:dyDescent="0.25">
      <c r="AV22267"/>
      <c r="AW22267"/>
      <c r="AX22267"/>
    </row>
    <row r="22268" spans="48:50" x14ac:dyDescent="0.25">
      <c r="AV22268"/>
      <c r="AW22268"/>
      <c r="AX22268"/>
    </row>
    <row r="22269" spans="48:50" x14ac:dyDescent="0.25">
      <c r="AV22269"/>
      <c r="AW22269"/>
      <c r="AX22269"/>
    </row>
    <row r="22270" spans="48:50" x14ac:dyDescent="0.25">
      <c r="AV22270"/>
      <c r="AW22270"/>
      <c r="AX22270"/>
    </row>
    <row r="22271" spans="48:50" x14ac:dyDescent="0.25">
      <c r="AV22271"/>
      <c r="AW22271"/>
      <c r="AX22271"/>
    </row>
    <row r="22272" spans="48:50" x14ac:dyDescent="0.25">
      <c r="AV22272"/>
      <c r="AW22272"/>
      <c r="AX22272"/>
    </row>
    <row r="22273" spans="48:50" x14ac:dyDescent="0.25">
      <c r="AV22273"/>
      <c r="AW22273"/>
      <c r="AX22273"/>
    </row>
    <row r="22274" spans="48:50" x14ac:dyDescent="0.25">
      <c r="AV22274"/>
      <c r="AW22274"/>
      <c r="AX22274"/>
    </row>
    <row r="22275" spans="48:50" x14ac:dyDescent="0.25">
      <c r="AV22275"/>
      <c r="AW22275"/>
      <c r="AX22275"/>
    </row>
    <row r="22276" spans="48:50" x14ac:dyDescent="0.25">
      <c r="AV22276"/>
      <c r="AW22276"/>
      <c r="AX22276"/>
    </row>
    <row r="22277" spans="48:50" x14ac:dyDescent="0.25">
      <c r="AV22277"/>
      <c r="AW22277"/>
      <c r="AX22277"/>
    </row>
    <row r="22278" spans="48:50" x14ac:dyDescent="0.25">
      <c r="AV22278"/>
      <c r="AW22278"/>
      <c r="AX22278"/>
    </row>
    <row r="22279" spans="48:50" x14ac:dyDescent="0.25">
      <c r="AV22279"/>
      <c r="AW22279"/>
      <c r="AX22279"/>
    </row>
    <row r="22280" spans="48:50" x14ac:dyDescent="0.25">
      <c r="AV22280"/>
      <c r="AW22280"/>
      <c r="AX22280"/>
    </row>
    <row r="22281" spans="48:50" x14ac:dyDescent="0.25">
      <c r="AV22281"/>
      <c r="AW22281"/>
      <c r="AX22281"/>
    </row>
    <row r="22282" spans="48:50" x14ac:dyDescent="0.25">
      <c r="AV22282"/>
      <c r="AW22282"/>
      <c r="AX22282"/>
    </row>
    <row r="22283" spans="48:50" x14ac:dyDescent="0.25">
      <c r="AV22283"/>
      <c r="AW22283"/>
      <c r="AX22283"/>
    </row>
    <row r="22284" spans="48:50" x14ac:dyDescent="0.25">
      <c r="AV22284"/>
      <c r="AW22284"/>
      <c r="AX22284"/>
    </row>
    <row r="22285" spans="48:50" x14ac:dyDescent="0.25">
      <c r="AV22285"/>
      <c r="AW22285"/>
      <c r="AX22285"/>
    </row>
    <row r="22286" spans="48:50" x14ac:dyDescent="0.25">
      <c r="AV22286"/>
      <c r="AW22286"/>
      <c r="AX22286"/>
    </row>
    <row r="22287" spans="48:50" x14ac:dyDescent="0.25">
      <c r="AV22287"/>
      <c r="AW22287"/>
      <c r="AX22287"/>
    </row>
    <row r="22288" spans="48:50" x14ac:dyDescent="0.25">
      <c r="AV22288"/>
      <c r="AW22288"/>
      <c r="AX22288"/>
    </row>
    <row r="22289" spans="48:50" x14ac:dyDescent="0.25">
      <c r="AV22289"/>
      <c r="AW22289"/>
      <c r="AX22289"/>
    </row>
    <row r="22290" spans="48:50" x14ac:dyDescent="0.25">
      <c r="AV22290"/>
      <c r="AW22290"/>
      <c r="AX22290"/>
    </row>
    <row r="22291" spans="48:50" x14ac:dyDescent="0.25">
      <c r="AV22291"/>
      <c r="AW22291"/>
      <c r="AX22291"/>
    </row>
    <row r="22292" spans="48:50" x14ac:dyDescent="0.25">
      <c r="AV22292"/>
      <c r="AW22292"/>
      <c r="AX22292"/>
    </row>
    <row r="22293" spans="48:50" x14ac:dyDescent="0.25">
      <c r="AV22293"/>
      <c r="AW22293"/>
      <c r="AX22293"/>
    </row>
    <row r="22294" spans="48:50" x14ac:dyDescent="0.25">
      <c r="AV22294"/>
      <c r="AW22294"/>
      <c r="AX22294"/>
    </row>
    <row r="22295" spans="48:50" x14ac:dyDescent="0.25">
      <c r="AV22295"/>
      <c r="AW22295"/>
      <c r="AX22295"/>
    </row>
    <row r="22296" spans="48:50" x14ac:dyDescent="0.25">
      <c r="AV22296"/>
      <c r="AW22296"/>
      <c r="AX22296"/>
    </row>
    <row r="22297" spans="48:50" x14ac:dyDescent="0.25">
      <c r="AV22297"/>
      <c r="AW22297"/>
      <c r="AX22297"/>
    </row>
    <row r="22298" spans="48:50" x14ac:dyDescent="0.25">
      <c r="AV22298"/>
      <c r="AW22298"/>
      <c r="AX22298"/>
    </row>
    <row r="22299" spans="48:50" x14ac:dyDescent="0.25">
      <c r="AV22299"/>
      <c r="AW22299"/>
      <c r="AX22299"/>
    </row>
    <row r="22300" spans="48:50" x14ac:dyDescent="0.25">
      <c r="AV22300"/>
      <c r="AW22300"/>
      <c r="AX22300"/>
    </row>
    <row r="22301" spans="48:50" x14ac:dyDescent="0.25">
      <c r="AV22301"/>
      <c r="AW22301"/>
      <c r="AX22301"/>
    </row>
    <row r="22302" spans="48:50" x14ac:dyDescent="0.25">
      <c r="AV22302"/>
      <c r="AW22302"/>
      <c r="AX22302"/>
    </row>
    <row r="22303" spans="48:50" x14ac:dyDescent="0.25">
      <c r="AV22303"/>
      <c r="AW22303"/>
      <c r="AX22303"/>
    </row>
    <row r="22304" spans="48:50" x14ac:dyDescent="0.25">
      <c r="AV22304"/>
      <c r="AW22304"/>
      <c r="AX22304"/>
    </row>
    <row r="22305" spans="48:50" x14ac:dyDescent="0.25">
      <c r="AV22305"/>
      <c r="AW22305"/>
      <c r="AX22305"/>
    </row>
    <row r="22306" spans="48:50" x14ac:dyDescent="0.25">
      <c r="AV22306"/>
      <c r="AW22306"/>
      <c r="AX22306"/>
    </row>
    <row r="22307" spans="48:50" x14ac:dyDescent="0.25">
      <c r="AV22307"/>
      <c r="AW22307"/>
      <c r="AX22307"/>
    </row>
    <row r="22308" spans="48:50" x14ac:dyDescent="0.25">
      <c r="AV22308"/>
      <c r="AW22308"/>
      <c r="AX22308"/>
    </row>
    <row r="22309" spans="48:50" x14ac:dyDescent="0.25">
      <c r="AV22309"/>
      <c r="AW22309"/>
      <c r="AX22309"/>
    </row>
    <row r="22310" spans="48:50" x14ac:dyDescent="0.25">
      <c r="AV22310"/>
      <c r="AW22310"/>
      <c r="AX22310"/>
    </row>
    <row r="22311" spans="48:50" x14ac:dyDescent="0.25">
      <c r="AV22311"/>
      <c r="AW22311"/>
      <c r="AX22311"/>
    </row>
    <row r="22312" spans="48:50" x14ac:dyDescent="0.25">
      <c r="AV22312"/>
      <c r="AW22312"/>
      <c r="AX22312"/>
    </row>
    <row r="22313" spans="48:50" x14ac:dyDescent="0.25">
      <c r="AV22313"/>
      <c r="AW22313"/>
      <c r="AX22313"/>
    </row>
    <row r="22314" spans="48:50" x14ac:dyDescent="0.25">
      <c r="AV22314"/>
      <c r="AW22314"/>
      <c r="AX22314"/>
    </row>
    <row r="22315" spans="48:50" x14ac:dyDescent="0.25">
      <c r="AV22315"/>
      <c r="AW22315"/>
      <c r="AX22315"/>
    </row>
    <row r="22316" spans="48:50" x14ac:dyDescent="0.25">
      <c r="AV22316"/>
      <c r="AW22316"/>
      <c r="AX22316"/>
    </row>
    <row r="22317" spans="48:50" x14ac:dyDescent="0.25">
      <c r="AV22317"/>
      <c r="AW22317"/>
      <c r="AX22317"/>
    </row>
    <row r="22318" spans="48:50" x14ac:dyDescent="0.25">
      <c r="AV22318"/>
      <c r="AW22318"/>
      <c r="AX22318"/>
    </row>
    <row r="22319" spans="48:50" x14ac:dyDescent="0.25">
      <c r="AV22319"/>
      <c r="AW22319"/>
      <c r="AX22319"/>
    </row>
    <row r="22320" spans="48:50" x14ac:dyDescent="0.25">
      <c r="AV22320"/>
      <c r="AW22320"/>
      <c r="AX22320"/>
    </row>
    <row r="22321" spans="48:50" x14ac:dyDescent="0.25">
      <c r="AV22321"/>
      <c r="AW22321"/>
      <c r="AX22321"/>
    </row>
    <row r="22322" spans="48:50" x14ac:dyDescent="0.25">
      <c r="AV22322"/>
      <c r="AW22322"/>
      <c r="AX22322"/>
    </row>
    <row r="22323" spans="48:50" x14ac:dyDescent="0.25">
      <c r="AV22323"/>
      <c r="AW22323"/>
      <c r="AX22323"/>
    </row>
    <row r="22324" spans="48:50" x14ac:dyDescent="0.25">
      <c r="AV22324"/>
      <c r="AW22324"/>
      <c r="AX22324"/>
    </row>
    <row r="22325" spans="48:50" x14ac:dyDescent="0.25">
      <c r="AV22325"/>
      <c r="AW22325"/>
      <c r="AX22325"/>
    </row>
    <row r="22326" spans="48:50" x14ac:dyDescent="0.25">
      <c r="AV22326"/>
      <c r="AW22326"/>
      <c r="AX22326"/>
    </row>
    <row r="22327" spans="48:50" x14ac:dyDescent="0.25">
      <c r="AV22327"/>
      <c r="AW22327"/>
      <c r="AX22327"/>
    </row>
    <row r="22328" spans="48:50" x14ac:dyDescent="0.25">
      <c r="AV22328"/>
      <c r="AW22328"/>
      <c r="AX22328"/>
    </row>
    <row r="22329" spans="48:50" x14ac:dyDescent="0.25">
      <c r="AV22329"/>
      <c r="AW22329"/>
      <c r="AX22329"/>
    </row>
    <row r="22330" spans="48:50" x14ac:dyDescent="0.25">
      <c r="AV22330"/>
      <c r="AW22330"/>
      <c r="AX22330"/>
    </row>
    <row r="22331" spans="48:50" x14ac:dyDescent="0.25">
      <c r="AV22331"/>
      <c r="AW22331"/>
      <c r="AX22331"/>
    </row>
    <row r="22332" spans="48:50" x14ac:dyDescent="0.25">
      <c r="AV22332"/>
      <c r="AW22332"/>
      <c r="AX22332"/>
    </row>
    <row r="22333" spans="48:50" x14ac:dyDescent="0.25">
      <c r="AV22333"/>
      <c r="AW22333"/>
      <c r="AX22333"/>
    </row>
    <row r="22334" spans="48:50" x14ac:dyDescent="0.25">
      <c r="AV22334"/>
      <c r="AW22334"/>
      <c r="AX22334"/>
    </row>
    <row r="22335" spans="48:50" x14ac:dyDescent="0.25">
      <c r="AV22335"/>
      <c r="AW22335"/>
      <c r="AX22335"/>
    </row>
    <row r="22336" spans="48:50" x14ac:dyDescent="0.25">
      <c r="AV22336"/>
      <c r="AW22336"/>
      <c r="AX22336"/>
    </row>
    <row r="22337" spans="48:50" x14ac:dyDescent="0.25">
      <c r="AV22337"/>
      <c r="AW22337"/>
      <c r="AX22337"/>
    </row>
    <row r="22338" spans="48:50" x14ac:dyDescent="0.25">
      <c r="AV22338"/>
      <c r="AW22338"/>
      <c r="AX22338"/>
    </row>
    <row r="22339" spans="48:50" x14ac:dyDescent="0.25">
      <c r="AV22339"/>
      <c r="AW22339"/>
      <c r="AX22339"/>
    </row>
    <row r="22340" spans="48:50" x14ac:dyDescent="0.25">
      <c r="AV22340"/>
      <c r="AW22340"/>
      <c r="AX22340"/>
    </row>
    <row r="22341" spans="48:50" x14ac:dyDescent="0.25">
      <c r="AV22341"/>
      <c r="AW22341"/>
      <c r="AX22341"/>
    </row>
    <row r="22342" spans="48:50" x14ac:dyDescent="0.25">
      <c r="AV22342"/>
      <c r="AW22342"/>
      <c r="AX22342"/>
    </row>
    <row r="22343" spans="48:50" x14ac:dyDescent="0.25">
      <c r="AV22343"/>
      <c r="AW22343"/>
      <c r="AX22343"/>
    </row>
    <row r="22344" spans="48:50" x14ac:dyDescent="0.25">
      <c r="AV22344"/>
      <c r="AW22344"/>
      <c r="AX22344"/>
    </row>
    <row r="22345" spans="48:50" x14ac:dyDescent="0.25">
      <c r="AV22345"/>
      <c r="AW22345"/>
      <c r="AX22345"/>
    </row>
    <row r="22346" spans="48:50" x14ac:dyDescent="0.25">
      <c r="AV22346"/>
      <c r="AW22346"/>
      <c r="AX22346"/>
    </row>
    <row r="22347" spans="48:50" x14ac:dyDescent="0.25">
      <c r="AV22347"/>
      <c r="AW22347"/>
      <c r="AX22347"/>
    </row>
    <row r="22348" spans="48:50" x14ac:dyDescent="0.25">
      <c r="AV22348"/>
      <c r="AW22348"/>
      <c r="AX22348"/>
    </row>
    <row r="22349" spans="48:50" x14ac:dyDescent="0.25">
      <c r="AV22349"/>
      <c r="AW22349"/>
      <c r="AX22349"/>
    </row>
    <row r="22350" spans="48:50" x14ac:dyDescent="0.25">
      <c r="AV22350"/>
      <c r="AW22350"/>
      <c r="AX22350"/>
    </row>
    <row r="22351" spans="48:50" x14ac:dyDescent="0.25">
      <c r="AV22351"/>
      <c r="AW22351"/>
      <c r="AX22351"/>
    </row>
    <row r="22352" spans="48:50" x14ac:dyDescent="0.25">
      <c r="AV22352"/>
      <c r="AW22352"/>
      <c r="AX22352"/>
    </row>
    <row r="22353" spans="48:50" x14ac:dyDescent="0.25">
      <c r="AV22353"/>
      <c r="AW22353"/>
      <c r="AX22353"/>
    </row>
    <row r="22354" spans="48:50" x14ac:dyDescent="0.25">
      <c r="AV22354"/>
      <c r="AW22354"/>
      <c r="AX22354"/>
    </row>
    <row r="22355" spans="48:50" x14ac:dyDescent="0.25">
      <c r="AV22355"/>
      <c r="AW22355"/>
      <c r="AX22355"/>
    </row>
    <row r="22356" spans="48:50" x14ac:dyDescent="0.25">
      <c r="AV22356"/>
      <c r="AW22356"/>
      <c r="AX22356"/>
    </row>
    <row r="22357" spans="48:50" x14ac:dyDescent="0.25">
      <c r="AV22357"/>
      <c r="AW22357"/>
      <c r="AX22357"/>
    </row>
    <row r="22358" spans="48:50" x14ac:dyDescent="0.25">
      <c r="AV22358"/>
      <c r="AW22358"/>
      <c r="AX22358"/>
    </row>
    <row r="22359" spans="48:50" x14ac:dyDescent="0.25">
      <c r="AV22359"/>
      <c r="AW22359"/>
      <c r="AX22359"/>
    </row>
    <row r="22360" spans="48:50" x14ac:dyDescent="0.25">
      <c r="AV22360"/>
      <c r="AW22360"/>
      <c r="AX22360"/>
    </row>
    <row r="22361" spans="48:50" x14ac:dyDescent="0.25">
      <c r="AV22361"/>
      <c r="AW22361"/>
      <c r="AX22361"/>
    </row>
    <row r="22362" spans="48:50" x14ac:dyDescent="0.25">
      <c r="AV22362"/>
      <c r="AW22362"/>
      <c r="AX22362"/>
    </row>
    <row r="22363" spans="48:50" x14ac:dyDescent="0.25">
      <c r="AV22363"/>
      <c r="AW22363"/>
      <c r="AX22363"/>
    </row>
    <row r="22364" spans="48:50" x14ac:dyDescent="0.25">
      <c r="AV22364"/>
      <c r="AW22364"/>
      <c r="AX22364"/>
    </row>
    <row r="22365" spans="48:50" x14ac:dyDescent="0.25">
      <c r="AV22365"/>
      <c r="AW22365"/>
      <c r="AX22365"/>
    </row>
    <row r="22366" spans="48:50" x14ac:dyDescent="0.25">
      <c r="AV22366"/>
      <c r="AW22366"/>
      <c r="AX22366"/>
    </row>
    <row r="22367" spans="48:50" x14ac:dyDescent="0.25">
      <c r="AV22367"/>
      <c r="AW22367"/>
      <c r="AX22367"/>
    </row>
    <row r="22368" spans="48:50" x14ac:dyDescent="0.25">
      <c r="AV22368"/>
      <c r="AW22368"/>
      <c r="AX22368"/>
    </row>
    <row r="22369" spans="48:50" x14ac:dyDescent="0.25">
      <c r="AV22369"/>
      <c r="AW22369"/>
      <c r="AX22369"/>
    </row>
    <row r="22370" spans="48:50" x14ac:dyDescent="0.25">
      <c r="AV22370"/>
      <c r="AW22370"/>
      <c r="AX22370"/>
    </row>
    <row r="22371" spans="48:50" x14ac:dyDescent="0.25">
      <c r="AV22371"/>
      <c r="AW22371"/>
      <c r="AX22371"/>
    </row>
    <row r="22372" spans="48:50" x14ac:dyDescent="0.25">
      <c r="AV22372"/>
      <c r="AW22372"/>
      <c r="AX22372"/>
    </row>
    <row r="22373" spans="48:50" x14ac:dyDescent="0.25">
      <c r="AV22373"/>
      <c r="AW22373"/>
      <c r="AX22373"/>
    </row>
    <row r="22374" spans="48:50" x14ac:dyDescent="0.25">
      <c r="AV22374"/>
      <c r="AW22374"/>
      <c r="AX22374"/>
    </row>
    <row r="22375" spans="48:50" x14ac:dyDescent="0.25">
      <c r="AV22375"/>
      <c r="AW22375"/>
      <c r="AX22375"/>
    </row>
    <row r="22376" spans="48:50" x14ac:dyDescent="0.25">
      <c r="AV22376"/>
      <c r="AW22376"/>
      <c r="AX22376"/>
    </row>
    <row r="22377" spans="48:50" x14ac:dyDescent="0.25">
      <c r="AV22377"/>
      <c r="AW22377"/>
      <c r="AX22377"/>
    </row>
    <row r="22378" spans="48:50" x14ac:dyDescent="0.25">
      <c r="AV22378"/>
      <c r="AW22378"/>
      <c r="AX22378"/>
    </row>
    <row r="22379" spans="48:50" x14ac:dyDescent="0.25">
      <c r="AV22379"/>
      <c r="AW22379"/>
      <c r="AX22379"/>
    </row>
    <row r="22380" spans="48:50" x14ac:dyDescent="0.25">
      <c r="AV22380"/>
      <c r="AW22380"/>
      <c r="AX22380"/>
    </row>
    <row r="22381" spans="48:50" x14ac:dyDescent="0.25">
      <c r="AV22381"/>
      <c r="AW22381"/>
      <c r="AX22381"/>
    </row>
    <row r="22382" spans="48:50" x14ac:dyDescent="0.25">
      <c r="AV22382"/>
      <c r="AW22382"/>
      <c r="AX22382"/>
    </row>
    <row r="22383" spans="48:50" x14ac:dyDescent="0.25">
      <c r="AV22383"/>
      <c r="AW22383"/>
      <c r="AX22383"/>
    </row>
    <row r="22384" spans="48:50" x14ac:dyDescent="0.25">
      <c r="AV22384"/>
      <c r="AW22384"/>
      <c r="AX22384"/>
    </row>
    <row r="22385" spans="48:50" x14ac:dyDescent="0.25">
      <c r="AV22385"/>
      <c r="AW22385"/>
      <c r="AX22385"/>
    </row>
    <row r="22386" spans="48:50" x14ac:dyDescent="0.25">
      <c r="AV22386"/>
      <c r="AW22386"/>
      <c r="AX22386"/>
    </row>
    <row r="22387" spans="48:50" x14ac:dyDescent="0.25">
      <c r="AV22387"/>
      <c r="AW22387"/>
      <c r="AX22387"/>
    </row>
    <row r="22388" spans="48:50" x14ac:dyDescent="0.25">
      <c r="AV22388"/>
      <c r="AW22388"/>
      <c r="AX22388"/>
    </row>
    <row r="22389" spans="48:50" x14ac:dyDescent="0.25">
      <c r="AV22389"/>
      <c r="AW22389"/>
      <c r="AX22389"/>
    </row>
    <row r="22390" spans="48:50" x14ac:dyDescent="0.25">
      <c r="AV22390"/>
      <c r="AW22390"/>
      <c r="AX22390"/>
    </row>
    <row r="22391" spans="48:50" x14ac:dyDescent="0.25">
      <c r="AV22391"/>
      <c r="AW22391"/>
      <c r="AX22391"/>
    </row>
    <row r="22392" spans="48:50" x14ac:dyDescent="0.25">
      <c r="AV22392"/>
      <c r="AW22392"/>
      <c r="AX22392"/>
    </row>
    <row r="22393" spans="48:50" x14ac:dyDescent="0.25">
      <c r="AV22393"/>
      <c r="AW22393"/>
      <c r="AX22393"/>
    </row>
    <row r="22394" spans="48:50" x14ac:dyDescent="0.25">
      <c r="AV22394"/>
      <c r="AW22394"/>
      <c r="AX22394"/>
    </row>
    <row r="22395" spans="48:50" x14ac:dyDescent="0.25">
      <c r="AV22395"/>
      <c r="AW22395"/>
      <c r="AX22395"/>
    </row>
    <row r="22396" spans="48:50" x14ac:dyDescent="0.25">
      <c r="AV22396"/>
      <c r="AW22396"/>
      <c r="AX22396"/>
    </row>
    <row r="22397" spans="48:50" x14ac:dyDescent="0.25">
      <c r="AV22397"/>
      <c r="AW22397"/>
      <c r="AX22397"/>
    </row>
    <row r="22398" spans="48:50" x14ac:dyDescent="0.25">
      <c r="AV22398"/>
      <c r="AW22398"/>
      <c r="AX22398"/>
    </row>
    <row r="22399" spans="48:50" x14ac:dyDescent="0.25">
      <c r="AV22399"/>
      <c r="AW22399"/>
      <c r="AX22399"/>
    </row>
    <row r="22400" spans="48:50" x14ac:dyDescent="0.25">
      <c r="AV22400"/>
      <c r="AW22400"/>
      <c r="AX22400"/>
    </row>
    <row r="22401" spans="48:50" x14ac:dyDescent="0.25">
      <c r="AV22401"/>
      <c r="AW22401"/>
      <c r="AX22401"/>
    </row>
    <row r="22402" spans="48:50" x14ac:dyDescent="0.25">
      <c r="AV22402"/>
      <c r="AW22402"/>
      <c r="AX22402"/>
    </row>
    <row r="22403" spans="48:50" x14ac:dyDescent="0.25">
      <c r="AV22403"/>
      <c r="AW22403"/>
      <c r="AX22403"/>
    </row>
    <row r="22404" spans="48:50" x14ac:dyDescent="0.25">
      <c r="AV22404"/>
      <c r="AW22404"/>
      <c r="AX22404"/>
    </row>
    <row r="22405" spans="48:50" x14ac:dyDescent="0.25">
      <c r="AV22405"/>
      <c r="AW22405"/>
      <c r="AX22405"/>
    </row>
    <row r="22406" spans="48:50" x14ac:dyDescent="0.25">
      <c r="AV22406"/>
      <c r="AW22406"/>
      <c r="AX22406"/>
    </row>
    <row r="22407" spans="48:50" x14ac:dyDescent="0.25">
      <c r="AV22407"/>
      <c r="AW22407"/>
      <c r="AX22407"/>
    </row>
    <row r="22408" spans="48:50" x14ac:dyDescent="0.25">
      <c r="AV22408"/>
      <c r="AW22408"/>
      <c r="AX22408"/>
    </row>
    <row r="22409" spans="48:50" x14ac:dyDescent="0.25">
      <c r="AV22409"/>
      <c r="AW22409"/>
      <c r="AX22409"/>
    </row>
    <row r="22410" spans="48:50" x14ac:dyDescent="0.25">
      <c r="AV22410"/>
      <c r="AW22410"/>
      <c r="AX22410"/>
    </row>
    <row r="22411" spans="48:50" x14ac:dyDescent="0.25">
      <c r="AV22411"/>
      <c r="AW22411"/>
      <c r="AX22411"/>
    </row>
    <row r="22412" spans="48:50" x14ac:dyDescent="0.25">
      <c r="AV22412"/>
      <c r="AW22412"/>
      <c r="AX22412"/>
    </row>
    <row r="22413" spans="48:50" x14ac:dyDescent="0.25">
      <c r="AV22413"/>
      <c r="AW22413"/>
      <c r="AX22413"/>
    </row>
    <row r="22414" spans="48:50" x14ac:dyDescent="0.25">
      <c r="AV22414"/>
      <c r="AW22414"/>
      <c r="AX22414"/>
    </row>
    <row r="22415" spans="48:50" x14ac:dyDescent="0.25">
      <c r="AV22415"/>
      <c r="AW22415"/>
      <c r="AX22415"/>
    </row>
    <row r="22416" spans="48:50" x14ac:dyDescent="0.25">
      <c r="AV22416"/>
      <c r="AW22416"/>
      <c r="AX22416"/>
    </row>
    <row r="22417" spans="48:50" x14ac:dyDescent="0.25">
      <c r="AV22417"/>
      <c r="AW22417"/>
      <c r="AX22417"/>
    </row>
    <row r="22418" spans="48:50" x14ac:dyDescent="0.25">
      <c r="AV22418"/>
      <c r="AW22418"/>
      <c r="AX22418"/>
    </row>
    <row r="22419" spans="48:50" x14ac:dyDescent="0.25">
      <c r="AV22419"/>
      <c r="AW22419"/>
      <c r="AX22419"/>
    </row>
    <row r="22420" spans="48:50" x14ac:dyDescent="0.25">
      <c r="AV22420"/>
      <c r="AW22420"/>
      <c r="AX22420"/>
    </row>
    <row r="22421" spans="48:50" x14ac:dyDescent="0.25">
      <c r="AV22421"/>
      <c r="AW22421"/>
      <c r="AX22421"/>
    </row>
    <row r="22422" spans="48:50" x14ac:dyDescent="0.25">
      <c r="AV22422"/>
      <c r="AW22422"/>
      <c r="AX22422"/>
    </row>
    <row r="22423" spans="48:50" x14ac:dyDescent="0.25">
      <c r="AV22423"/>
      <c r="AW22423"/>
      <c r="AX22423"/>
    </row>
    <row r="22424" spans="48:50" x14ac:dyDescent="0.25">
      <c r="AV22424"/>
      <c r="AW22424"/>
      <c r="AX22424"/>
    </row>
    <row r="22425" spans="48:50" x14ac:dyDescent="0.25">
      <c r="AV22425"/>
      <c r="AW22425"/>
      <c r="AX22425"/>
    </row>
    <row r="22426" spans="48:50" x14ac:dyDescent="0.25">
      <c r="AV22426"/>
      <c r="AW22426"/>
      <c r="AX22426"/>
    </row>
    <row r="22427" spans="48:50" x14ac:dyDescent="0.25">
      <c r="AV22427"/>
      <c r="AW22427"/>
      <c r="AX22427"/>
    </row>
    <row r="22428" spans="48:50" x14ac:dyDescent="0.25">
      <c r="AV22428"/>
      <c r="AW22428"/>
      <c r="AX22428"/>
    </row>
    <row r="22429" spans="48:50" x14ac:dyDescent="0.25">
      <c r="AV22429"/>
      <c r="AW22429"/>
      <c r="AX22429"/>
    </row>
    <row r="22430" spans="48:50" x14ac:dyDescent="0.25">
      <c r="AV22430"/>
      <c r="AW22430"/>
      <c r="AX22430"/>
    </row>
    <row r="22431" spans="48:50" x14ac:dyDescent="0.25">
      <c r="AV22431"/>
      <c r="AW22431"/>
      <c r="AX22431"/>
    </row>
    <row r="22432" spans="48:50" x14ac:dyDescent="0.25">
      <c r="AV22432"/>
      <c r="AW22432"/>
      <c r="AX22432"/>
    </row>
    <row r="22433" spans="48:50" x14ac:dyDescent="0.25">
      <c r="AV22433"/>
      <c r="AW22433"/>
      <c r="AX22433"/>
    </row>
    <row r="22434" spans="48:50" x14ac:dyDescent="0.25">
      <c r="AV22434"/>
      <c r="AW22434"/>
      <c r="AX22434"/>
    </row>
    <row r="22435" spans="48:50" x14ac:dyDescent="0.25">
      <c r="AV22435"/>
      <c r="AW22435"/>
      <c r="AX22435"/>
    </row>
    <row r="22436" spans="48:50" x14ac:dyDescent="0.25">
      <c r="AV22436"/>
      <c r="AW22436"/>
      <c r="AX22436"/>
    </row>
    <row r="22437" spans="48:50" x14ac:dyDescent="0.25">
      <c r="AV22437"/>
      <c r="AW22437"/>
      <c r="AX22437"/>
    </row>
    <row r="22438" spans="48:50" x14ac:dyDescent="0.25">
      <c r="AV22438"/>
      <c r="AW22438"/>
      <c r="AX22438"/>
    </row>
    <row r="22439" spans="48:50" x14ac:dyDescent="0.25">
      <c r="AV22439"/>
      <c r="AW22439"/>
      <c r="AX22439"/>
    </row>
    <row r="22440" spans="48:50" x14ac:dyDescent="0.25">
      <c r="AV22440"/>
      <c r="AW22440"/>
      <c r="AX22440"/>
    </row>
    <row r="22441" spans="48:50" x14ac:dyDescent="0.25">
      <c r="AV22441"/>
      <c r="AW22441"/>
      <c r="AX22441"/>
    </row>
    <row r="22442" spans="48:50" x14ac:dyDescent="0.25">
      <c r="AV22442"/>
      <c r="AW22442"/>
      <c r="AX22442"/>
    </row>
    <row r="22443" spans="48:50" x14ac:dyDescent="0.25">
      <c r="AV22443"/>
      <c r="AW22443"/>
      <c r="AX22443"/>
    </row>
    <row r="22444" spans="48:50" x14ac:dyDescent="0.25">
      <c r="AV22444"/>
      <c r="AW22444"/>
      <c r="AX22444"/>
    </row>
    <row r="22445" spans="48:50" x14ac:dyDescent="0.25">
      <c r="AV22445"/>
      <c r="AW22445"/>
      <c r="AX22445"/>
    </row>
    <row r="22446" spans="48:50" x14ac:dyDescent="0.25">
      <c r="AV22446"/>
      <c r="AW22446"/>
      <c r="AX22446"/>
    </row>
    <row r="22447" spans="48:50" x14ac:dyDescent="0.25">
      <c r="AV22447"/>
      <c r="AW22447"/>
      <c r="AX22447"/>
    </row>
    <row r="22448" spans="48:50" x14ac:dyDescent="0.25">
      <c r="AV22448"/>
      <c r="AW22448"/>
      <c r="AX22448"/>
    </row>
    <row r="22449" spans="48:50" x14ac:dyDescent="0.25">
      <c r="AV22449"/>
      <c r="AW22449"/>
      <c r="AX22449"/>
    </row>
    <row r="22450" spans="48:50" x14ac:dyDescent="0.25">
      <c r="AV22450"/>
      <c r="AW22450"/>
      <c r="AX22450"/>
    </row>
    <row r="22451" spans="48:50" x14ac:dyDescent="0.25">
      <c r="AV22451"/>
      <c r="AW22451"/>
      <c r="AX22451"/>
    </row>
    <row r="22452" spans="48:50" x14ac:dyDescent="0.25">
      <c r="AV22452"/>
      <c r="AW22452"/>
      <c r="AX22452"/>
    </row>
    <row r="22453" spans="48:50" x14ac:dyDescent="0.25">
      <c r="AV22453"/>
      <c r="AW22453"/>
      <c r="AX22453"/>
    </row>
    <row r="22454" spans="48:50" x14ac:dyDescent="0.25">
      <c r="AV22454"/>
      <c r="AW22454"/>
      <c r="AX22454"/>
    </row>
    <row r="22455" spans="48:50" x14ac:dyDescent="0.25">
      <c r="AV22455"/>
      <c r="AW22455"/>
      <c r="AX22455"/>
    </row>
    <row r="22456" spans="48:50" x14ac:dyDescent="0.25">
      <c r="AV22456"/>
      <c r="AW22456"/>
      <c r="AX22456"/>
    </row>
    <row r="22457" spans="48:50" x14ac:dyDescent="0.25">
      <c r="AV22457"/>
      <c r="AW22457"/>
      <c r="AX22457"/>
    </row>
    <row r="22458" spans="48:50" x14ac:dyDescent="0.25">
      <c r="AV22458"/>
      <c r="AW22458"/>
      <c r="AX22458"/>
    </row>
    <row r="22459" spans="48:50" x14ac:dyDescent="0.25">
      <c r="AV22459"/>
      <c r="AW22459"/>
      <c r="AX22459"/>
    </row>
    <row r="22460" spans="48:50" x14ac:dyDescent="0.25">
      <c r="AV22460"/>
      <c r="AW22460"/>
      <c r="AX22460"/>
    </row>
    <row r="22461" spans="48:50" x14ac:dyDescent="0.25">
      <c r="AV22461"/>
      <c r="AW22461"/>
      <c r="AX22461"/>
    </row>
    <row r="22462" spans="48:50" x14ac:dyDescent="0.25">
      <c r="AV22462"/>
      <c r="AW22462"/>
      <c r="AX22462"/>
    </row>
    <row r="22463" spans="48:50" x14ac:dyDescent="0.25">
      <c r="AV22463"/>
      <c r="AW22463"/>
      <c r="AX22463"/>
    </row>
    <row r="22464" spans="48:50" x14ac:dyDescent="0.25">
      <c r="AV22464"/>
      <c r="AW22464"/>
      <c r="AX22464"/>
    </row>
    <row r="22465" spans="48:50" x14ac:dyDescent="0.25">
      <c r="AV22465"/>
      <c r="AW22465"/>
      <c r="AX22465"/>
    </row>
    <row r="22466" spans="48:50" x14ac:dyDescent="0.25">
      <c r="AV22466"/>
      <c r="AW22466"/>
      <c r="AX22466"/>
    </row>
    <row r="22467" spans="48:50" x14ac:dyDescent="0.25">
      <c r="AV22467"/>
      <c r="AW22467"/>
      <c r="AX22467"/>
    </row>
    <row r="22468" spans="48:50" x14ac:dyDescent="0.25">
      <c r="AV22468"/>
      <c r="AW22468"/>
      <c r="AX22468"/>
    </row>
    <row r="22469" spans="48:50" x14ac:dyDescent="0.25">
      <c r="AV22469"/>
      <c r="AW22469"/>
      <c r="AX22469"/>
    </row>
    <row r="22470" spans="48:50" x14ac:dyDescent="0.25">
      <c r="AV22470"/>
      <c r="AW22470"/>
      <c r="AX22470"/>
    </row>
    <row r="22471" spans="48:50" x14ac:dyDescent="0.25">
      <c r="AV22471"/>
      <c r="AW22471"/>
      <c r="AX22471"/>
    </row>
    <row r="22472" spans="48:50" x14ac:dyDescent="0.25">
      <c r="AV22472"/>
      <c r="AW22472"/>
      <c r="AX22472"/>
    </row>
    <row r="22473" spans="48:50" x14ac:dyDescent="0.25">
      <c r="AV22473"/>
      <c r="AW22473"/>
      <c r="AX22473"/>
    </row>
    <row r="22474" spans="48:50" x14ac:dyDescent="0.25">
      <c r="AV22474"/>
      <c r="AW22474"/>
      <c r="AX22474"/>
    </row>
    <row r="22475" spans="48:50" x14ac:dyDescent="0.25">
      <c r="AV22475"/>
      <c r="AW22475"/>
      <c r="AX22475"/>
    </row>
    <row r="22476" spans="48:50" x14ac:dyDescent="0.25">
      <c r="AV22476"/>
      <c r="AW22476"/>
      <c r="AX22476"/>
    </row>
    <row r="22477" spans="48:50" x14ac:dyDescent="0.25">
      <c r="AV22477"/>
      <c r="AW22477"/>
      <c r="AX22477"/>
    </row>
    <row r="22478" spans="48:50" x14ac:dyDescent="0.25">
      <c r="AV22478"/>
      <c r="AW22478"/>
      <c r="AX22478"/>
    </row>
    <row r="22479" spans="48:50" x14ac:dyDescent="0.25">
      <c r="AV22479"/>
      <c r="AW22479"/>
      <c r="AX22479"/>
    </row>
    <row r="22480" spans="48:50" x14ac:dyDescent="0.25">
      <c r="AV22480"/>
      <c r="AW22480"/>
      <c r="AX22480"/>
    </row>
    <row r="22481" spans="48:50" x14ac:dyDescent="0.25">
      <c r="AV22481"/>
      <c r="AW22481"/>
      <c r="AX22481"/>
    </row>
    <row r="22482" spans="48:50" x14ac:dyDescent="0.25">
      <c r="AV22482"/>
      <c r="AW22482"/>
      <c r="AX22482"/>
    </row>
    <row r="22483" spans="48:50" x14ac:dyDescent="0.25">
      <c r="AV22483"/>
      <c r="AW22483"/>
      <c r="AX22483"/>
    </row>
    <row r="22484" spans="48:50" x14ac:dyDescent="0.25">
      <c r="AV22484"/>
      <c r="AW22484"/>
      <c r="AX22484"/>
    </row>
    <row r="22485" spans="48:50" x14ac:dyDescent="0.25">
      <c r="AV22485"/>
      <c r="AW22485"/>
      <c r="AX22485"/>
    </row>
    <row r="22486" spans="48:50" x14ac:dyDescent="0.25">
      <c r="AV22486"/>
      <c r="AW22486"/>
      <c r="AX22486"/>
    </row>
    <row r="22487" spans="48:50" x14ac:dyDescent="0.25">
      <c r="AV22487"/>
      <c r="AW22487"/>
      <c r="AX22487"/>
    </row>
    <row r="22488" spans="48:50" x14ac:dyDescent="0.25">
      <c r="AV22488"/>
      <c r="AW22488"/>
      <c r="AX22488"/>
    </row>
    <row r="22489" spans="48:50" x14ac:dyDescent="0.25">
      <c r="AV22489"/>
      <c r="AW22489"/>
      <c r="AX22489"/>
    </row>
    <row r="22490" spans="48:50" x14ac:dyDescent="0.25">
      <c r="AV22490"/>
      <c r="AW22490"/>
      <c r="AX22490"/>
    </row>
    <row r="22491" spans="48:50" x14ac:dyDescent="0.25">
      <c r="AV22491"/>
      <c r="AW22491"/>
      <c r="AX22491"/>
    </row>
    <row r="22492" spans="48:50" x14ac:dyDescent="0.25">
      <c r="AV22492"/>
      <c r="AW22492"/>
      <c r="AX22492"/>
    </row>
    <row r="22493" spans="48:50" x14ac:dyDescent="0.25">
      <c r="AV22493"/>
      <c r="AW22493"/>
      <c r="AX22493"/>
    </row>
    <row r="22494" spans="48:50" x14ac:dyDescent="0.25">
      <c r="AV22494"/>
      <c r="AW22494"/>
      <c r="AX22494"/>
    </row>
    <row r="22495" spans="48:50" x14ac:dyDescent="0.25">
      <c r="AV22495"/>
      <c r="AW22495"/>
      <c r="AX22495"/>
    </row>
    <row r="22496" spans="48:50" x14ac:dyDescent="0.25">
      <c r="AV22496"/>
      <c r="AW22496"/>
      <c r="AX22496"/>
    </row>
    <row r="22497" spans="48:50" x14ac:dyDescent="0.25">
      <c r="AV22497"/>
      <c r="AW22497"/>
      <c r="AX22497"/>
    </row>
    <row r="22498" spans="48:50" x14ac:dyDescent="0.25">
      <c r="AV22498"/>
      <c r="AW22498"/>
      <c r="AX22498"/>
    </row>
    <row r="22499" spans="48:50" x14ac:dyDescent="0.25">
      <c r="AV22499"/>
      <c r="AW22499"/>
      <c r="AX22499"/>
    </row>
    <row r="22500" spans="48:50" x14ac:dyDescent="0.25">
      <c r="AV22500"/>
      <c r="AW22500"/>
      <c r="AX22500"/>
    </row>
    <row r="22501" spans="48:50" x14ac:dyDescent="0.25">
      <c r="AV22501"/>
      <c r="AW22501"/>
      <c r="AX22501"/>
    </row>
    <row r="22502" spans="48:50" x14ac:dyDescent="0.25">
      <c r="AV22502"/>
      <c r="AW22502"/>
      <c r="AX22502"/>
    </row>
    <row r="22503" spans="48:50" x14ac:dyDescent="0.25">
      <c r="AV22503"/>
      <c r="AW22503"/>
      <c r="AX22503"/>
    </row>
    <row r="22504" spans="48:50" x14ac:dyDescent="0.25">
      <c r="AV22504"/>
      <c r="AW22504"/>
      <c r="AX22504"/>
    </row>
    <row r="22505" spans="48:50" x14ac:dyDescent="0.25">
      <c r="AV22505"/>
      <c r="AW22505"/>
      <c r="AX22505"/>
    </row>
    <row r="22506" spans="48:50" x14ac:dyDescent="0.25">
      <c r="AV22506"/>
      <c r="AW22506"/>
      <c r="AX22506"/>
    </row>
    <row r="22507" spans="48:50" x14ac:dyDescent="0.25">
      <c r="AV22507"/>
      <c r="AW22507"/>
      <c r="AX22507"/>
    </row>
    <row r="22508" spans="48:50" x14ac:dyDescent="0.25">
      <c r="AV22508"/>
      <c r="AW22508"/>
      <c r="AX22508"/>
    </row>
    <row r="22509" spans="48:50" x14ac:dyDescent="0.25">
      <c r="AV22509"/>
      <c r="AW22509"/>
      <c r="AX22509"/>
    </row>
    <row r="22510" spans="48:50" x14ac:dyDescent="0.25">
      <c r="AV22510"/>
      <c r="AW22510"/>
      <c r="AX22510"/>
    </row>
    <row r="22511" spans="48:50" x14ac:dyDescent="0.25">
      <c r="AV22511"/>
      <c r="AW22511"/>
      <c r="AX22511"/>
    </row>
    <row r="22512" spans="48:50" x14ac:dyDescent="0.25">
      <c r="AV22512"/>
      <c r="AW22512"/>
      <c r="AX22512"/>
    </row>
    <row r="22513" spans="48:50" x14ac:dyDescent="0.25">
      <c r="AV22513"/>
      <c r="AW22513"/>
      <c r="AX22513"/>
    </row>
    <row r="22514" spans="48:50" x14ac:dyDescent="0.25">
      <c r="AV22514"/>
      <c r="AW22514"/>
      <c r="AX22514"/>
    </row>
    <row r="22515" spans="48:50" x14ac:dyDescent="0.25">
      <c r="AV22515"/>
      <c r="AW22515"/>
      <c r="AX22515"/>
    </row>
    <row r="22516" spans="48:50" x14ac:dyDescent="0.25">
      <c r="AV22516"/>
      <c r="AW22516"/>
      <c r="AX22516"/>
    </row>
    <row r="22517" spans="48:50" x14ac:dyDescent="0.25">
      <c r="AV22517"/>
      <c r="AW22517"/>
      <c r="AX22517"/>
    </row>
    <row r="22518" spans="48:50" x14ac:dyDescent="0.25">
      <c r="AV22518"/>
      <c r="AW22518"/>
      <c r="AX22518"/>
    </row>
    <row r="22519" spans="48:50" x14ac:dyDescent="0.25">
      <c r="AV22519"/>
      <c r="AW22519"/>
      <c r="AX22519"/>
    </row>
    <row r="22520" spans="48:50" x14ac:dyDescent="0.25">
      <c r="AV22520"/>
      <c r="AW22520"/>
      <c r="AX22520"/>
    </row>
    <row r="22521" spans="48:50" x14ac:dyDescent="0.25">
      <c r="AV22521"/>
      <c r="AW22521"/>
      <c r="AX22521"/>
    </row>
    <row r="22522" spans="48:50" x14ac:dyDescent="0.25">
      <c r="AV22522"/>
      <c r="AW22522"/>
      <c r="AX22522"/>
    </row>
    <row r="22523" spans="48:50" x14ac:dyDescent="0.25">
      <c r="AV22523"/>
      <c r="AW22523"/>
      <c r="AX22523"/>
    </row>
    <row r="22524" spans="48:50" x14ac:dyDescent="0.25">
      <c r="AV22524"/>
      <c r="AW22524"/>
      <c r="AX22524"/>
    </row>
    <row r="22525" spans="48:50" x14ac:dyDescent="0.25">
      <c r="AV22525"/>
      <c r="AW22525"/>
      <c r="AX22525"/>
    </row>
    <row r="22526" spans="48:50" x14ac:dyDescent="0.25">
      <c r="AV22526"/>
      <c r="AW22526"/>
      <c r="AX22526"/>
    </row>
    <row r="22527" spans="48:50" x14ac:dyDescent="0.25">
      <c r="AV22527"/>
      <c r="AW22527"/>
      <c r="AX22527"/>
    </row>
    <row r="22528" spans="48:50" x14ac:dyDescent="0.25">
      <c r="AV22528"/>
      <c r="AW22528"/>
      <c r="AX22528"/>
    </row>
    <row r="22529" spans="48:50" x14ac:dyDescent="0.25">
      <c r="AV22529"/>
      <c r="AW22529"/>
      <c r="AX22529"/>
    </row>
    <row r="22530" spans="48:50" x14ac:dyDescent="0.25">
      <c r="AV22530"/>
      <c r="AW22530"/>
      <c r="AX22530"/>
    </row>
    <row r="22531" spans="48:50" x14ac:dyDescent="0.25">
      <c r="AV22531"/>
      <c r="AW22531"/>
      <c r="AX22531"/>
    </row>
    <row r="22532" spans="48:50" x14ac:dyDescent="0.25">
      <c r="AV22532"/>
      <c r="AW22532"/>
      <c r="AX22532"/>
    </row>
    <row r="22533" spans="48:50" x14ac:dyDescent="0.25">
      <c r="AV22533"/>
      <c r="AW22533"/>
      <c r="AX22533"/>
    </row>
    <row r="22534" spans="48:50" x14ac:dyDescent="0.25">
      <c r="AV22534"/>
      <c r="AW22534"/>
      <c r="AX22534"/>
    </row>
    <row r="22535" spans="48:50" x14ac:dyDescent="0.25">
      <c r="AV22535"/>
      <c r="AW22535"/>
      <c r="AX22535"/>
    </row>
    <row r="22536" spans="48:50" x14ac:dyDescent="0.25">
      <c r="AV22536"/>
      <c r="AW22536"/>
      <c r="AX22536"/>
    </row>
    <row r="22537" spans="48:50" x14ac:dyDescent="0.25">
      <c r="AV22537"/>
      <c r="AW22537"/>
      <c r="AX22537"/>
    </row>
    <row r="22538" spans="48:50" x14ac:dyDescent="0.25">
      <c r="AV22538"/>
      <c r="AW22538"/>
      <c r="AX22538"/>
    </row>
    <row r="22539" spans="48:50" x14ac:dyDescent="0.25">
      <c r="AV22539"/>
      <c r="AW22539"/>
      <c r="AX22539"/>
    </row>
    <row r="22540" spans="48:50" x14ac:dyDescent="0.25">
      <c r="AV22540"/>
      <c r="AW22540"/>
      <c r="AX22540"/>
    </row>
    <row r="22541" spans="48:50" x14ac:dyDescent="0.25">
      <c r="AV22541"/>
      <c r="AW22541"/>
      <c r="AX22541"/>
    </row>
    <row r="22542" spans="48:50" x14ac:dyDescent="0.25">
      <c r="AV22542"/>
      <c r="AW22542"/>
      <c r="AX22542"/>
    </row>
    <row r="22543" spans="48:50" x14ac:dyDescent="0.25">
      <c r="AV22543"/>
      <c r="AW22543"/>
      <c r="AX22543"/>
    </row>
    <row r="22544" spans="48:50" x14ac:dyDescent="0.25">
      <c r="AV22544"/>
      <c r="AW22544"/>
      <c r="AX22544"/>
    </row>
    <row r="22545" spans="48:50" x14ac:dyDescent="0.25">
      <c r="AV22545"/>
      <c r="AW22545"/>
      <c r="AX22545"/>
    </row>
    <row r="22546" spans="48:50" x14ac:dyDescent="0.25">
      <c r="AV22546"/>
      <c r="AW22546"/>
      <c r="AX22546"/>
    </row>
    <row r="22547" spans="48:50" x14ac:dyDescent="0.25">
      <c r="AV22547"/>
      <c r="AW22547"/>
      <c r="AX22547"/>
    </row>
    <row r="22548" spans="48:50" x14ac:dyDescent="0.25">
      <c r="AV22548"/>
      <c r="AW22548"/>
      <c r="AX22548"/>
    </row>
    <row r="22549" spans="48:50" x14ac:dyDescent="0.25">
      <c r="AV22549"/>
      <c r="AW22549"/>
      <c r="AX22549"/>
    </row>
    <row r="22550" spans="48:50" x14ac:dyDescent="0.25">
      <c r="AV22550"/>
      <c r="AW22550"/>
      <c r="AX22550"/>
    </row>
    <row r="22551" spans="48:50" x14ac:dyDescent="0.25">
      <c r="AV22551"/>
      <c r="AW22551"/>
      <c r="AX22551"/>
    </row>
    <row r="22552" spans="48:50" x14ac:dyDescent="0.25">
      <c r="AV22552"/>
      <c r="AW22552"/>
      <c r="AX22552"/>
    </row>
    <row r="22553" spans="48:50" x14ac:dyDescent="0.25">
      <c r="AV22553"/>
      <c r="AW22553"/>
      <c r="AX22553"/>
    </row>
    <row r="22554" spans="48:50" x14ac:dyDescent="0.25">
      <c r="AV22554"/>
      <c r="AW22554"/>
      <c r="AX22554"/>
    </row>
    <row r="22555" spans="48:50" x14ac:dyDescent="0.25">
      <c r="AV22555"/>
      <c r="AW22555"/>
      <c r="AX22555"/>
    </row>
    <row r="22556" spans="48:50" x14ac:dyDescent="0.25">
      <c r="AV22556"/>
      <c r="AW22556"/>
      <c r="AX22556"/>
    </row>
    <row r="22557" spans="48:50" x14ac:dyDescent="0.25">
      <c r="AV22557"/>
      <c r="AW22557"/>
      <c r="AX22557"/>
    </row>
    <row r="22558" spans="48:50" x14ac:dyDescent="0.25">
      <c r="AV22558"/>
      <c r="AW22558"/>
      <c r="AX22558"/>
    </row>
    <row r="22559" spans="48:50" x14ac:dyDescent="0.25">
      <c r="AV22559"/>
      <c r="AW22559"/>
      <c r="AX22559"/>
    </row>
    <row r="22560" spans="48:50" x14ac:dyDescent="0.25">
      <c r="AV22560"/>
      <c r="AW22560"/>
      <c r="AX22560"/>
    </row>
    <row r="22561" spans="48:50" x14ac:dyDescent="0.25">
      <c r="AV22561"/>
      <c r="AW22561"/>
      <c r="AX22561"/>
    </row>
    <row r="22562" spans="48:50" x14ac:dyDescent="0.25">
      <c r="AV22562"/>
      <c r="AW22562"/>
      <c r="AX22562"/>
    </row>
    <row r="22563" spans="48:50" x14ac:dyDescent="0.25">
      <c r="AV22563"/>
      <c r="AW22563"/>
      <c r="AX22563"/>
    </row>
    <row r="22564" spans="48:50" x14ac:dyDescent="0.25">
      <c r="AV22564"/>
      <c r="AW22564"/>
      <c r="AX22564"/>
    </row>
    <row r="22565" spans="48:50" x14ac:dyDescent="0.25">
      <c r="AV22565"/>
      <c r="AW22565"/>
      <c r="AX22565"/>
    </row>
    <row r="22566" spans="48:50" x14ac:dyDescent="0.25">
      <c r="AV22566"/>
      <c r="AW22566"/>
      <c r="AX22566"/>
    </row>
    <row r="22567" spans="48:50" x14ac:dyDescent="0.25">
      <c r="AV22567"/>
      <c r="AW22567"/>
      <c r="AX22567"/>
    </row>
    <row r="22568" spans="48:50" x14ac:dyDescent="0.25">
      <c r="AV22568"/>
      <c r="AW22568"/>
      <c r="AX22568"/>
    </row>
    <row r="22569" spans="48:50" x14ac:dyDescent="0.25">
      <c r="AV22569"/>
      <c r="AW22569"/>
      <c r="AX22569"/>
    </row>
    <row r="22570" spans="48:50" x14ac:dyDescent="0.25">
      <c r="AV22570"/>
      <c r="AW22570"/>
      <c r="AX22570"/>
    </row>
    <row r="22571" spans="48:50" x14ac:dyDescent="0.25">
      <c r="AV22571"/>
      <c r="AW22571"/>
      <c r="AX22571"/>
    </row>
    <row r="22572" spans="48:50" x14ac:dyDescent="0.25">
      <c r="AV22572"/>
      <c r="AW22572"/>
      <c r="AX22572"/>
    </row>
    <row r="22573" spans="48:50" x14ac:dyDescent="0.25">
      <c r="AV22573"/>
      <c r="AW22573"/>
      <c r="AX22573"/>
    </row>
    <row r="22574" spans="48:50" x14ac:dyDescent="0.25">
      <c r="AV22574"/>
      <c r="AW22574"/>
      <c r="AX22574"/>
    </row>
    <row r="22575" spans="48:50" x14ac:dyDescent="0.25">
      <c r="AV22575"/>
      <c r="AW22575"/>
      <c r="AX22575"/>
    </row>
    <row r="22576" spans="48:50" x14ac:dyDescent="0.25">
      <c r="AV22576"/>
      <c r="AW22576"/>
      <c r="AX22576"/>
    </row>
    <row r="22577" spans="48:50" x14ac:dyDescent="0.25">
      <c r="AV22577"/>
      <c r="AW22577"/>
      <c r="AX22577"/>
    </row>
    <row r="22578" spans="48:50" x14ac:dyDescent="0.25">
      <c r="AV22578"/>
      <c r="AW22578"/>
      <c r="AX22578"/>
    </row>
    <row r="22579" spans="48:50" x14ac:dyDescent="0.25">
      <c r="AV22579"/>
      <c r="AW22579"/>
      <c r="AX22579"/>
    </row>
    <row r="22580" spans="48:50" x14ac:dyDescent="0.25">
      <c r="AV22580"/>
      <c r="AW22580"/>
      <c r="AX22580"/>
    </row>
    <row r="22581" spans="48:50" x14ac:dyDescent="0.25">
      <c r="AV22581"/>
      <c r="AW22581"/>
      <c r="AX22581"/>
    </row>
    <row r="22582" spans="48:50" x14ac:dyDescent="0.25">
      <c r="AV22582"/>
      <c r="AW22582"/>
      <c r="AX22582"/>
    </row>
    <row r="22583" spans="48:50" x14ac:dyDescent="0.25">
      <c r="AV22583"/>
      <c r="AW22583"/>
      <c r="AX22583"/>
    </row>
    <row r="22584" spans="48:50" x14ac:dyDescent="0.25">
      <c r="AV22584"/>
      <c r="AW22584"/>
      <c r="AX22584"/>
    </row>
    <row r="22585" spans="48:50" x14ac:dyDescent="0.25">
      <c r="AV22585"/>
      <c r="AW22585"/>
      <c r="AX22585"/>
    </row>
    <row r="22586" spans="48:50" x14ac:dyDescent="0.25">
      <c r="AV22586"/>
      <c r="AW22586"/>
      <c r="AX22586"/>
    </row>
    <row r="22587" spans="48:50" x14ac:dyDescent="0.25">
      <c r="AV22587"/>
      <c r="AW22587"/>
      <c r="AX22587"/>
    </row>
    <row r="22588" spans="48:50" x14ac:dyDescent="0.25">
      <c r="AV22588"/>
      <c r="AW22588"/>
      <c r="AX22588"/>
    </row>
    <row r="22589" spans="48:50" x14ac:dyDescent="0.25">
      <c r="AV22589"/>
      <c r="AW22589"/>
      <c r="AX22589"/>
    </row>
    <row r="22590" spans="48:50" x14ac:dyDescent="0.25">
      <c r="AV22590"/>
      <c r="AW22590"/>
      <c r="AX22590"/>
    </row>
    <row r="22591" spans="48:50" x14ac:dyDescent="0.25">
      <c r="AV22591"/>
      <c r="AW22591"/>
      <c r="AX22591"/>
    </row>
    <row r="22592" spans="48:50" x14ac:dyDescent="0.25">
      <c r="AV22592"/>
      <c r="AW22592"/>
      <c r="AX22592"/>
    </row>
    <row r="22593" spans="48:50" x14ac:dyDescent="0.25">
      <c r="AV22593"/>
      <c r="AW22593"/>
      <c r="AX22593"/>
    </row>
    <row r="22594" spans="48:50" x14ac:dyDescent="0.25">
      <c r="AV22594"/>
      <c r="AW22594"/>
      <c r="AX22594"/>
    </row>
    <row r="22595" spans="48:50" x14ac:dyDescent="0.25">
      <c r="AV22595"/>
      <c r="AW22595"/>
      <c r="AX22595"/>
    </row>
    <row r="22596" spans="48:50" x14ac:dyDescent="0.25">
      <c r="AV22596"/>
      <c r="AW22596"/>
      <c r="AX22596"/>
    </row>
    <row r="22597" spans="48:50" x14ac:dyDescent="0.25">
      <c r="AV22597"/>
      <c r="AW22597"/>
      <c r="AX22597"/>
    </row>
    <row r="22598" spans="48:50" x14ac:dyDescent="0.25">
      <c r="AV22598"/>
      <c r="AW22598"/>
      <c r="AX22598"/>
    </row>
    <row r="22599" spans="48:50" x14ac:dyDescent="0.25">
      <c r="AV22599"/>
      <c r="AW22599"/>
      <c r="AX22599"/>
    </row>
    <row r="22600" spans="48:50" x14ac:dyDescent="0.25">
      <c r="AV22600"/>
      <c r="AW22600"/>
      <c r="AX22600"/>
    </row>
    <row r="22601" spans="48:50" x14ac:dyDescent="0.25">
      <c r="AV22601"/>
      <c r="AW22601"/>
      <c r="AX22601"/>
    </row>
    <row r="22602" spans="48:50" x14ac:dyDescent="0.25">
      <c r="AV22602"/>
      <c r="AW22602"/>
      <c r="AX22602"/>
    </row>
    <row r="22603" spans="48:50" x14ac:dyDescent="0.25">
      <c r="AV22603"/>
      <c r="AW22603"/>
      <c r="AX22603"/>
    </row>
    <row r="22604" spans="48:50" x14ac:dyDescent="0.25">
      <c r="AV22604"/>
      <c r="AW22604"/>
      <c r="AX22604"/>
    </row>
    <row r="22605" spans="48:50" x14ac:dyDescent="0.25">
      <c r="AV22605"/>
      <c r="AW22605"/>
      <c r="AX22605"/>
    </row>
    <row r="22606" spans="48:50" x14ac:dyDescent="0.25">
      <c r="AV22606"/>
      <c r="AW22606"/>
      <c r="AX22606"/>
    </row>
    <row r="22607" spans="48:50" x14ac:dyDescent="0.25">
      <c r="AV22607"/>
      <c r="AW22607"/>
      <c r="AX22607"/>
    </row>
    <row r="22608" spans="48:50" x14ac:dyDescent="0.25">
      <c r="AV22608"/>
      <c r="AW22608"/>
      <c r="AX22608"/>
    </row>
    <row r="22609" spans="48:50" x14ac:dyDescent="0.25">
      <c r="AV22609"/>
      <c r="AW22609"/>
      <c r="AX22609"/>
    </row>
    <row r="22610" spans="48:50" x14ac:dyDescent="0.25">
      <c r="AV22610"/>
      <c r="AW22610"/>
      <c r="AX22610"/>
    </row>
    <row r="22611" spans="48:50" x14ac:dyDescent="0.25">
      <c r="AV22611"/>
      <c r="AW22611"/>
      <c r="AX22611"/>
    </row>
    <row r="22612" spans="48:50" x14ac:dyDescent="0.25">
      <c r="AV22612"/>
      <c r="AW22612"/>
      <c r="AX22612"/>
    </row>
    <row r="22613" spans="48:50" x14ac:dyDescent="0.25">
      <c r="AV22613"/>
      <c r="AW22613"/>
      <c r="AX22613"/>
    </row>
    <row r="22614" spans="48:50" x14ac:dyDescent="0.25">
      <c r="AV22614"/>
      <c r="AW22614"/>
      <c r="AX22614"/>
    </row>
    <row r="22615" spans="48:50" x14ac:dyDescent="0.25">
      <c r="AV22615"/>
      <c r="AW22615"/>
      <c r="AX22615"/>
    </row>
    <row r="22616" spans="48:50" x14ac:dyDescent="0.25">
      <c r="AV22616"/>
      <c r="AW22616"/>
      <c r="AX22616"/>
    </row>
    <row r="22617" spans="48:50" x14ac:dyDescent="0.25">
      <c r="AV22617"/>
      <c r="AW22617"/>
      <c r="AX22617"/>
    </row>
    <row r="22618" spans="48:50" x14ac:dyDescent="0.25">
      <c r="AV22618"/>
      <c r="AW22618"/>
      <c r="AX22618"/>
    </row>
    <row r="22619" spans="48:50" x14ac:dyDescent="0.25">
      <c r="AV22619"/>
      <c r="AW22619"/>
      <c r="AX22619"/>
    </row>
    <row r="22620" spans="48:50" x14ac:dyDescent="0.25">
      <c r="AV22620"/>
      <c r="AW22620"/>
      <c r="AX22620"/>
    </row>
    <row r="22621" spans="48:50" x14ac:dyDescent="0.25">
      <c r="AV22621"/>
      <c r="AW22621"/>
      <c r="AX22621"/>
    </row>
    <row r="22622" spans="48:50" x14ac:dyDescent="0.25">
      <c r="AV22622"/>
      <c r="AW22622"/>
      <c r="AX22622"/>
    </row>
    <row r="22623" spans="48:50" x14ac:dyDescent="0.25">
      <c r="AV22623"/>
      <c r="AW22623"/>
      <c r="AX22623"/>
    </row>
    <row r="22624" spans="48:50" x14ac:dyDescent="0.25">
      <c r="AV22624"/>
      <c r="AW22624"/>
      <c r="AX22624"/>
    </row>
    <row r="22625" spans="48:50" x14ac:dyDescent="0.25">
      <c r="AV22625"/>
      <c r="AW22625"/>
      <c r="AX22625"/>
    </row>
    <row r="22626" spans="48:50" x14ac:dyDescent="0.25">
      <c r="AV22626"/>
      <c r="AW22626"/>
      <c r="AX22626"/>
    </row>
    <row r="22627" spans="48:50" x14ac:dyDescent="0.25">
      <c r="AV22627"/>
      <c r="AW22627"/>
      <c r="AX22627"/>
    </row>
    <row r="22628" spans="48:50" x14ac:dyDescent="0.25">
      <c r="AV22628"/>
      <c r="AW22628"/>
      <c r="AX22628"/>
    </row>
    <row r="22629" spans="48:50" x14ac:dyDescent="0.25">
      <c r="AV22629"/>
      <c r="AW22629"/>
      <c r="AX22629"/>
    </row>
    <row r="22630" spans="48:50" x14ac:dyDescent="0.25">
      <c r="AV22630"/>
      <c r="AW22630"/>
      <c r="AX22630"/>
    </row>
    <row r="22631" spans="48:50" x14ac:dyDescent="0.25">
      <c r="AV22631"/>
      <c r="AW22631"/>
      <c r="AX22631"/>
    </row>
    <row r="22632" spans="48:50" x14ac:dyDescent="0.25">
      <c r="AV22632"/>
      <c r="AW22632"/>
      <c r="AX22632"/>
    </row>
    <row r="22633" spans="48:50" x14ac:dyDescent="0.25">
      <c r="AV22633"/>
      <c r="AW22633"/>
      <c r="AX22633"/>
    </row>
    <row r="22634" spans="48:50" x14ac:dyDescent="0.25">
      <c r="AV22634"/>
      <c r="AW22634"/>
      <c r="AX22634"/>
    </row>
    <row r="22635" spans="48:50" x14ac:dyDescent="0.25">
      <c r="AV22635"/>
      <c r="AW22635"/>
      <c r="AX22635"/>
    </row>
    <row r="22636" spans="48:50" x14ac:dyDescent="0.25">
      <c r="AV22636"/>
      <c r="AW22636"/>
      <c r="AX22636"/>
    </row>
    <row r="22637" spans="48:50" x14ac:dyDescent="0.25">
      <c r="AV22637"/>
      <c r="AW22637"/>
      <c r="AX22637"/>
    </row>
    <row r="22638" spans="48:50" x14ac:dyDescent="0.25">
      <c r="AV22638"/>
      <c r="AW22638"/>
      <c r="AX22638"/>
    </row>
    <row r="22639" spans="48:50" x14ac:dyDescent="0.25">
      <c r="AV22639"/>
      <c r="AW22639"/>
      <c r="AX22639"/>
    </row>
    <row r="22640" spans="48:50" x14ac:dyDescent="0.25">
      <c r="AV22640"/>
      <c r="AW22640"/>
      <c r="AX22640"/>
    </row>
    <row r="22641" spans="48:50" x14ac:dyDescent="0.25">
      <c r="AV22641"/>
      <c r="AW22641"/>
      <c r="AX22641"/>
    </row>
    <row r="22642" spans="48:50" x14ac:dyDescent="0.25">
      <c r="AV22642"/>
      <c r="AW22642"/>
      <c r="AX22642"/>
    </row>
    <row r="22643" spans="48:50" x14ac:dyDescent="0.25">
      <c r="AV22643"/>
      <c r="AW22643"/>
      <c r="AX22643"/>
    </row>
    <row r="22644" spans="48:50" x14ac:dyDescent="0.25">
      <c r="AV22644"/>
      <c r="AW22644"/>
      <c r="AX22644"/>
    </row>
    <row r="22645" spans="48:50" x14ac:dyDescent="0.25">
      <c r="AV22645"/>
      <c r="AW22645"/>
      <c r="AX22645"/>
    </row>
    <row r="22646" spans="48:50" x14ac:dyDescent="0.25">
      <c r="AV22646"/>
      <c r="AW22646"/>
      <c r="AX22646"/>
    </row>
    <row r="22647" spans="48:50" x14ac:dyDescent="0.25">
      <c r="AV22647"/>
      <c r="AW22647"/>
      <c r="AX22647"/>
    </row>
    <row r="22648" spans="48:50" x14ac:dyDescent="0.25">
      <c r="AV22648"/>
      <c r="AW22648"/>
      <c r="AX22648"/>
    </row>
    <row r="22649" spans="48:50" x14ac:dyDescent="0.25">
      <c r="AV22649"/>
      <c r="AW22649"/>
      <c r="AX22649"/>
    </row>
    <row r="22650" spans="48:50" x14ac:dyDescent="0.25">
      <c r="AV22650"/>
      <c r="AW22650"/>
      <c r="AX22650"/>
    </row>
    <row r="22651" spans="48:50" x14ac:dyDescent="0.25">
      <c r="AV22651"/>
      <c r="AW22651"/>
      <c r="AX22651"/>
    </row>
    <row r="22652" spans="48:50" x14ac:dyDescent="0.25">
      <c r="AV22652"/>
      <c r="AW22652"/>
      <c r="AX22652"/>
    </row>
    <row r="22653" spans="48:50" x14ac:dyDescent="0.25">
      <c r="AV22653"/>
      <c r="AW22653"/>
      <c r="AX22653"/>
    </row>
    <row r="22654" spans="48:50" x14ac:dyDescent="0.25">
      <c r="AV22654"/>
      <c r="AW22654"/>
      <c r="AX22654"/>
    </row>
    <row r="22655" spans="48:50" x14ac:dyDescent="0.25">
      <c r="AV22655"/>
      <c r="AW22655"/>
      <c r="AX22655"/>
    </row>
    <row r="22656" spans="48:50" x14ac:dyDescent="0.25">
      <c r="AV22656"/>
      <c r="AW22656"/>
      <c r="AX22656"/>
    </row>
    <row r="22657" spans="48:50" x14ac:dyDescent="0.25">
      <c r="AV22657"/>
      <c r="AW22657"/>
      <c r="AX22657"/>
    </row>
    <row r="22658" spans="48:50" x14ac:dyDescent="0.25">
      <c r="AV22658"/>
      <c r="AW22658"/>
      <c r="AX22658"/>
    </row>
    <row r="22659" spans="48:50" x14ac:dyDescent="0.25">
      <c r="AV22659"/>
      <c r="AW22659"/>
      <c r="AX22659"/>
    </row>
    <row r="22660" spans="48:50" x14ac:dyDescent="0.25">
      <c r="AV22660"/>
      <c r="AW22660"/>
      <c r="AX22660"/>
    </row>
    <row r="22661" spans="48:50" x14ac:dyDescent="0.25">
      <c r="AV22661"/>
      <c r="AW22661"/>
      <c r="AX22661"/>
    </row>
    <row r="22662" spans="48:50" x14ac:dyDescent="0.25">
      <c r="AV22662"/>
      <c r="AW22662"/>
      <c r="AX22662"/>
    </row>
    <row r="22663" spans="48:50" x14ac:dyDescent="0.25">
      <c r="AV22663"/>
      <c r="AW22663"/>
      <c r="AX22663"/>
    </row>
    <row r="22664" spans="48:50" x14ac:dyDescent="0.25">
      <c r="AV22664"/>
      <c r="AW22664"/>
      <c r="AX22664"/>
    </row>
    <row r="22665" spans="48:50" x14ac:dyDescent="0.25">
      <c r="AV22665"/>
      <c r="AW22665"/>
      <c r="AX22665"/>
    </row>
    <row r="22666" spans="48:50" x14ac:dyDescent="0.25">
      <c r="AV22666"/>
      <c r="AW22666"/>
      <c r="AX22666"/>
    </row>
    <row r="22667" spans="48:50" x14ac:dyDescent="0.25">
      <c r="AV22667"/>
      <c r="AW22667"/>
      <c r="AX22667"/>
    </row>
    <row r="22668" spans="48:50" x14ac:dyDescent="0.25">
      <c r="AV22668"/>
      <c r="AW22668"/>
      <c r="AX22668"/>
    </row>
    <row r="22669" spans="48:50" x14ac:dyDescent="0.25">
      <c r="AV22669"/>
      <c r="AW22669"/>
      <c r="AX22669"/>
    </row>
    <row r="22670" spans="48:50" x14ac:dyDescent="0.25">
      <c r="AV22670"/>
      <c r="AW22670"/>
      <c r="AX22670"/>
    </row>
    <row r="22671" spans="48:50" x14ac:dyDescent="0.25">
      <c r="AV22671"/>
      <c r="AW22671"/>
      <c r="AX22671"/>
    </row>
    <row r="22672" spans="48:50" x14ac:dyDescent="0.25">
      <c r="AV22672"/>
      <c r="AW22672"/>
      <c r="AX22672"/>
    </row>
    <row r="22673" spans="48:50" x14ac:dyDescent="0.25">
      <c r="AV22673"/>
      <c r="AW22673"/>
      <c r="AX22673"/>
    </row>
    <row r="22674" spans="48:50" x14ac:dyDescent="0.25">
      <c r="AV22674"/>
      <c r="AW22674"/>
      <c r="AX22674"/>
    </row>
    <row r="22675" spans="48:50" x14ac:dyDescent="0.25">
      <c r="AV22675"/>
      <c r="AW22675"/>
      <c r="AX22675"/>
    </row>
    <row r="22676" spans="48:50" x14ac:dyDescent="0.25">
      <c r="AV22676"/>
      <c r="AW22676"/>
      <c r="AX22676"/>
    </row>
    <row r="22677" spans="48:50" x14ac:dyDescent="0.25">
      <c r="AV22677"/>
      <c r="AW22677"/>
      <c r="AX22677"/>
    </row>
    <row r="22678" spans="48:50" x14ac:dyDescent="0.25">
      <c r="AV22678"/>
      <c r="AW22678"/>
      <c r="AX22678"/>
    </row>
    <row r="22679" spans="48:50" x14ac:dyDescent="0.25">
      <c r="AV22679"/>
      <c r="AW22679"/>
      <c r="AX22679"/>
    </row>
    <row r="22680" spans="48:50" x14ac:dyDescent="0.25">
      <c r="AV22680"/>
      <c r="AW22680"/>
      <c r="AX22680"/>
    </row>
    <row r="22681" spans="48:50" x14ac:dyDescent="0.25">
      <c r="AV22681"/>
      <c r="AW22681"/>
      <c r="AX22681"/>
    </row>
    <row r="22682" spans="48:50" x14ac:dyDescent="0.25">
      <c r="AV22682"/>
      <c r="AW22682"/>
      <c r="AX22682"/>
    </row>
    <row r="22683" spans="48:50" x14ac:dyDescent="0.25">
      <c r="AV22683"/>
      <c r="AW22683"/>
      <c r="AX22683"/>
    </row>
    <row r="22684" spans="48:50" x14ac:dyDescent="0.25">
      <c r="AV22684"/>
      <c r="AW22684"/>
      <c r="AX22684"/>
    </row>
    <row r="22685" spans="48:50" x14ac:dyDescent="0.25">
      <c r="AV22685"/>
      <c r="AW22685"/>
      <c r="AX22685"/>
    </row>
    <row r="22686" spans="48:50" x14ac:dyDescent="0.25">
      <c r="AV22686"/>
      <c r="AW22686"/>
      <c r="AX22686"/>
    </row>
    <row r="22687" spans="48:50" x14ac:dyDescent="0.25">
      <c r="AV22687"/>
      <c r="AW22687"/>
      <c r="AX22687"/>
    </row>
    <row r="22688" spans="48:50" x14ac:dyDescent="0.25">
      <c r="AV22688"/>
      <c r="AW22688"/>
      <c r="AX22688"/>
    </row>
    <row r="22689" spans="48:50" x14ac:dyDescent="0.25">
      <c r="AV22689"/>
      <c r="AW22689"/>
      <c r="AX22689"/>
    </row>
    <row r="22690" spans="48:50" x14ac:dyDescent="0.25">
      <c r="AV22690"/>
      <c r="AW22690"/>
      <c r="AX22690"/>
    </row>
    <row r="22691" spans="48:50" x14ac:dyDescent="0.25">
      <c r="AV22691"/>
      <c r="AW22691"/>
      <c r="AX22691"/>
    </row>
    <row r="22692" spans="48:50" x14ac:dyDescent="0.25">
      <c r="AV22692"/>
      <c r="AW22692"/>
      <c r="AX22692"/>
    </row>
    <row r="22693" spans="48:50" x14ac:dyDescent="0.25">
      <c r="AV22693"/>
      <c r="AW22693"/>
      <c r="AX22693"/>
    </row>
    <row r="22694" spans="48:50" x14ac:dyDescent="0.25">
      <c r="AV22694"/>
      <c r="AW22694"/>
      <c r="AX22694"/>
    </row>
    <row r="22695" spans="48:50" x14ac:dyDescent="0.25">
      <c r="AV22695"/>
      <c r="AW22695"/>
      <c r="AX22695"/>
    </row>
    <row r="22696" spans="48:50" x14ac:dyDescent="0.25">
      <c r="AV22696"/>
      <c r="AW22696"/>
      <c r="AX22696"/>
    </row>
    <row r="22697" spans="48:50" x14ac:dyDescent="0.25">
      <c r="AV22697"/>
      <c r="AW22697"/>
      <c r="AX22697"/>
    </row>
    <row r="22698" spans="48:50" x14ac:dyDescent="0.25">
      <c r="AV22698"/>
      <c r="AW22698"/>
      <c r="AX22698"/>
    </row>
    <row r="22699" spans="48:50" x14ac:dyDescent="0.25">
      <c r="AV22699"/>
      <c r="AW22699"/>
      <c r="AX22699"/>
    </row>
    <row r="22700" spans="48:50" x14ac:dyDescent="0.25">
      <c r="AV22700"/>
      <c r="AW22700"/>
      <c r="AX22700"/>
    </row>
    <row r="22701" spans="48:50" x14ac:dyDescent="0.25">
      <c r="AV22701"/>
      <c r="AW22701"/>
      <c r="AX22701"/>
    </row>
    <row r="22702" spans="48:50" x14ac:dyDescent="0.25">
      <c r="AV22702"/>
      <c r="AW22702"/>
      <c r="AX22702"/>
    </row>
    <row r="22703" spans="48:50" x14ac:dyDescent="0.25">
      <c r="AV22703"/>
      <c r="AW22703"/>
      <c r="AX22703"/>
    </row>
    <row r="22704" spans="48:50" x14ac:dyDescent="0.25">
      <c r="AV22704"/>
      <c r="AW22704"/>
      <c r="AX22704"/>
    </row>
    <row r="22705" spans="48:50" x14ac:dyDescent="0.25">
      <c r="AV22705"/>
      <c r="AW22705"/>
      <c r="AX22705"/>
    </row>
    <row r="22706" spans="48:50" x14ac:dyDescent="0.25">
      <c r="AV22706"/>
      <c r="AW22706"/>
      <c r="AX22706"/>
    </row>
    <row r="22707" spans="48:50" x14ac:dyDescent="0.25">
      <c r="AV22707"/>
      <c r="AW22707"/>
      <c r="AX22707"/>
    </row>
    <row r="22708" spans="48:50" x14ac:dyDescent="0.25">
      <c r="AV22708"/>
      <c r="AW22708"/>
      <c r="AX22708"/>
    </row>
    <row r="22709" spans="48:50" x14ac:dyDescent="0.25">
      <c r="AV22709"/>
      <c r="AW22709"/>
      <c r="AX22709"/>
    </row>
    <row r="22710" spans="48:50" x14ac:dyDescent="0.25">
      <c r="AV22710"/>
      <c r="AW22710"/>
      <c r="AX22710"/>
    </row>
    <row r="22711" spans="48:50" x14ac:dyDescent="0.25">
      <c r="AV22711"/>
      <c r="AW22711"/>
      <c r="AX22711"/>
    </row>
    <row r="22712" spans="48:50" x14ac:dyDescent="0.25">
      <c r="AV22712"/>
      <c r="AW22712"/>
      <c r="AX22712"/>
    </row>
    <row r="22713" spans="48:50" x14ac:dyDescent="0.25">
      <c r="AV22713"/>
      <c r="AW22713"/>
      <c r="AX22713"/>
    </row>
    <row r="22714" spans="48:50" x14ac:dyDescent="0.25">
      <c r="AV22714"/>
      <c r="AW22714"/>
      <c r="AX22714"/>
    </row>
    <row r="22715" spans="48:50" x14ac:dyDescent="0.25">
      <c r="AV22715"/>
      <c r="AW22715"/>
      <c r="AX22715"/>
    </row>
    <row r="22716" spans="48:50" x14ac:dyDescent="0.25">
      <c r="AV22716"/>
      <c r="AW22716"/>
      <c r="AX22716"/>
    </row>
    <row r="22717" spans="48:50" x14ac:dyDescent="0.25">
      <c r="AV22717"/>
      <c r="AW22717"/>
      <c r="AX22717"/>
    </row>
    <row r="22718" spans="48:50" x14ac:dyDescent="0.25">
      <c r="AV22718"/>
      <c r="AW22718"/>
      <c r="AX22718"/>
    </row>
    <row r="22719" spans="48:50" x14ac:dyDescent="0.25">
      <c r="AV22719"/>
      <c r="AW22719"/>
      <c r="AX22719"/>
    </row>
    <row r="22720" spans="48:50" x14ac:dyDescent="0.25">
      <c r="AV22720"/>
      <c r="AW22720"/>
      <c r="AX22720"/>
    </row>
    <row r="22721" spans="48:50" x14ac:dyDescent="0.25">
      <c r="AV22721"/>
      <c r="AW22721"/>
      <c r="AX22721"/>
    </row>
    <row r="22722" spans="48:50" x14ac:dyDescent="0.25">
      <c r="AV22722"/>
      <c r="AW22722"/>
      <c r="AX22722"/>
    </row>
    <row r="22723" spans="48:50" x14ac:dyDescent="0.25">
      <c r="AV22723"/>
      <c r="AW22723"/>
      <c r="AX22723"/>
    </row>
    <row r="22724" spans="48:50" x14ac:dyDescent="0.25">
      <c r="AV22724"/>
      <c r="AW22724"/>
      <c r="AX22724"/>
    </row>
    <row r="22725" spans="48:50" x14ac:dyDescent="0.25">
      <c r="AV22725"/>
      <c r="AW22725"/>
      <c r="AX22725"/>
    </row>
    <row r="22726" spans="48:50" x14ac:dyDescent="0.25">
      <c r="AV22726"/>
      <c r="AW22726"/>
      <c r="AX22726"/>
    </row>
    <row r="22727" spans="48:50" x14ac:dyDescent="0.25">
      <c r="AV22727"/>
      <c r="AW22727"/>
      <c r="AX22727"/>
    </row>
    <row r="22728" spans="48:50" x14ac:dyDescent="0.25">
      <c r="AV22728"/>
      <c r="AW22728"/>
      <c r="AX22728"/>
    </row>
    <row r="22729" spans="48:50" x14ac:dyDescent="0.25">
      <c r="AV22729"/>
      <c r="AW22729"/>
      <c r="AX22729"/>
    </row>
    <row r="22730" spans="48:50" x14ac:dyDescent="0.25">
      <c r="AV22730"/>
      <c r="AW22730"/>
      <c r="AX22730"/>
    </row>
    <row r="22731" spans="48:50" x14ac:dyDescent="0.25">
      <c r="AV22731"/>
      <c r="AW22731"/>
      <c r="AX22731"/>
    </row>
    <row r="22732" spans="48:50" x14ac:dyDescent="0.25">
      <c r="AV22732"/>
      <c r="AW22732"/>
      <c r="AX22732"/>
    </row>
    <row r="22733" spans="48:50" x14ac:dyDescent="0.25">
      <c r="AV22733"/>
      <c r="AW22733"/>
      <c r="AX22733"/>
    </row>
    <row r="22734" spans="48:50" x14ac:dyDescent="0.25">
      <c r="AV22734"/>
      <c r="AW22734"/>
      <c r="AX22734"/>
    </row>
    <row r="22735" spans="48:50" x14ac:dyDescent="0.25">
      <c r="AV22735"/>
      <c r="AW22735"/>
      <c r="AX22735"/>
    </row>
    <row r="22736" spans="48:50" x14ac:dyDescent="0.25">
      <c r="AV22736"/>
      <c r="AW22736"/>
      <c r="AX22736"/>
    </row>
    <row r="22737" spans="48:50" x14ac:dyDescent="0.25">
      <c r="AV22737"/>
      <c r="AW22737"/>
      <c r="AX22737"/>
    </row>
    <row r="22738" spans="48:50" x14ac:dyDescent="0.25">
      <c r="AV22738"/>
      <c r="AW22738"/>
      <c r="AX22738"/>
    </row>
    <row r="22739" spans="48:50" x14ac:dyDescent="0.25">
      <c r="AV22739"/>
      <c r="AW22739"/>
      <c r="AX22739"/>
    </row>
    <row r="22740" spans="48:50" x14ac:dyDescent="0.25">
      <c r="AV22740"/>
      <c r="AW22740"/>
      <c r="AX22740"/>
    </row>
    <row r="22741" spans="48:50" x14ac:dyDescent="0.25">
      <c r="AV22741"/>
      <c r="AW22741"/>
      <c r="AX22741"/>
    </row>
    <row r="22742" spans="48:50" x14ac:dyDescent="0.25">
      <c r="AV22742"/>
      <c r="AW22742"/>
      <c r="AX22742"/>
    </row>
    <row r="22743" spans="48:50" x14ac:dyDescent="0.25">
      <c r="AV22743"/>
      <c r="AW22743"/>
      <c r="AX22743"/>
    </row>
    <row r="22744" spans="48:50" x14ac:dyDescent="0.25">
      <c r="AV22744"/>
      <c r="AW22744"/>
      <c r="AX22744"/>
    </row>
    <row r="22745" spans="48:50" x14ac:dyDescent="0.25">
      <c r="AV22745"/>
      <c r="AW22745"/>
      <c r="AX22745"/>
    </row>
    <row r="22746" spans="48:50" x14ac:dyDescent="0.25">
      <c r="AV22746"/>
      <c r="AW22746"/>
      <c r="AX22746"/>
    </row>
    <row r="22747" spans="48:50" x14ac:dyDescent="0.25">
      <c r="AV22747"/>
      <c r="AW22747"/>
      <c r="AX22747"/>
    </row>
    <row r="22748" spans="48:50" x14ac:dyDescent="0.25">
      <c r="AV22748"/>
      <c r="AW22748"/>
      <c r="AX22748"/>
    </row>
    <row r="22749" spans="48:50" x14ac:dyDescent="0.25">
      <c r="AV22749"/>
      <c r="AW22749"/>
      <c r="AX22749"/>
    </row>
    <row r="22750" spans="48:50" x14ac:dyDescent="0.25">
      <c r="AV22750"/>
      <c r="AW22750"/>
      <c r="AX22750"/>
    </row>
    <row r="22751" spans="48:50" x14ac:dyDescent="0.25">
      <c r="AV22751"/>
      <c r="AW22751"/>
      <c r="AX22751"/>
    </row>
    <row r="22752" spans="48:50" x14ac:dyDescent="0.25">
      <c r="AV22752"/>
      <c r="AW22752"/>
      <c r="AX22752"/>
    </row>
    <row r="22753" spans="48:50" x14ac:dyDescent="0.25">
      <c r="AV22753"/>
      <c r="AW22753"/>
      <c r="AX22753"/>
    </row>
    <row r="22754" spans="48:50" x14ac:dyDescent="0.25">
      <c r="AV22754"/>
      <c r="AW22754"/>
      <c r="AX22754"/>
    </row>
    <row r="22755" spans="48:50" x14ac:dyDescent="0.25">
      <c r="AV22755"/>
      <c r="AW22755"/>
      <c r="AX22755"/>
    </row>
    <row r="22756" spans="48:50" x14ac:dyDescent="0.25">
      <c r="AV22756"/>
      <c r="AW22756"/>
      <c r="AX22756"/>
    </row>
    <row r="22757" spans="48:50" x14ac:dyDescent="0.25">
      <c r="AV22757"/>
      <c r="AW22757"/>
      <c r="AX22757"/>
    </row>
    <row r="22758" spans="48:50" x14ac:dyDescent="0.25">
      <c r="AV22758"/>
      <c r="AW22758"/>
      <c r="AX22758"/>
    </row>
    <row r="22759" spans="48:50" x14ac:dyDescent="0.25">
      <c r="AV22759"/>
      <c r="AW22759"/>
      <c r="AX22759"/>
    </row>
    <row r="22760" spans="48:50" x14ac:dyDescent="0.25">
      <c r="AV22760"/>
      <c r="AW22760"/>
      <c r="AX22760"/>
    </row>
    <row r="22761" spans="48:50" x14ac:dyDescent="0.25">
      <c r="AV22761"/>
      <c r="AW22761"/>
      <c r="AX22761"/>
    </row>
    <row r="22762" spans="48:50" x14ac:dyDescent="0.25">
      <c r="AV22762"/>
      <c r="AW22762"/>
      <c r="AX22762"/>
    </row>
    <row r="22763" spans="48:50" x14ac:dyDescent="0.25">
      <c r="AV22763"/>
      <c r="AW22763"/>
      <c r="AX22763"/>
    </row>
    <row r="22764" spans="48:50" x14ac:dyDescent="0.25">
      <c r="AV22764"/>
      <c r="AW22764"/>
      <c r="AX22764"/>
    </row>
    <row r="22765" spans="48:50" x14ac:dyDescent="0.25">
      <c r="AV22765"/>
      <c r="AW22765"/>
      <c r="AX22765"/>
    </row>
    <row r="22766" spans="48:50" x14ac:dyDescent="0.25">
      <c r="AV22766"/>
      <c r="AW22766"/>
      <c r="AX22766"/>
    </row>
    <row r="22767" spans="48:50" x14ac:dyDescent="0.25">
      <c r="AV22767"/>
      <c r="AW22767"/>
      <c r="AX22767"/>
    </row>
    <row r="22768" spans="48:50" x14ac:dyDescent="0.25">
      <c r="AV22768"/>
      <c r="AW22768"/>
      <c r="AX22768"/>
    </row>
    <row r="22769" spans="48:50" x14ac:dyDescent="0.25">
      <c r="AV22769"/>
      <c r="AW22769"/>
      <c r="AX22769"/>
    </row>
    <row r="22770" spans="48:50" x14ac:dyDescent="0.25">
      <c r="AV22770"/>
      <c r="AW22770"/>
      <c r="AX22770"/>
    </row>
    <row r="22771" spans="48:50" x14ac:dyDescent="0.25">
      <c r="AV22771"/>
      <c r="AW22771"/>
      <c r="AX22771"/>
    </row>
    <row r="22772" spans="48:50" x14ac:dyDescent="0.25">
      <c r="AV22772"/>
      <c r="AW22772"/>
      <c r="AX22772"/>
    </row>
    <row r="22773" spans="48:50" x14ac:dyDescent="0.25">
      <c r="AV22773"/>
      <c r="AW22773"/>
      <c r="AX22773"/>
    </row>
    <row r="22774" spans="48:50" x14ac:dyDescent="0.25">
      <c r="AV22774"/>
      <c r="AW22774"/>
      <c r="AX22774"/>
    </row>
    <row r="22775" spans="48:50" x14ac:dyDescent="0.25">
      <c r="AV22775"/>
      <c r="AW22775"/>
      <c r="AX22775"/>
    </row>
    <row r="22776" spans="48:50" x14ac:dyDescent="0.25">
      <c r="AV22776"/>
      <c r="AW22776"/>
      <c r="AX22776"/>
    </row>
    <row r="22777" spans="48:50" x14ac:dyDescent="0.25">
      <c r="AV22777"/>
      <c r="AW22777"/>
      <c r="AX22777"/>
    </row>
    <row r="22778" spans="48:50" x14ac:dyDescent="0.25">
      <c r="AV22778"/>
      <c r="AW22778"/>
      <c r="AX22778"/>
    </row>
    <row r="22779" spans="48:50" x14ac:dyDescent="0.25">
      <c r="AV22779"/>
      <c r="AW22779"/>
      <c r="AX22779"/>
    </row>
    <row r="22780" spans="48:50" x14ac:dyDescent="0.25">
      <c r="AV22780"/>
      <c r="AW22780"/>
      <c r="AX22780"/>
    </row>
    <row r="22781" spans="48:50" x14ac:dyDescent="0.25">
      <c r="AV22781"/>
      <c r="AW22781"/>
      <c r="AX22781"/>
    </row>
    <row r="22782" spans="48:50" x14ac:dyDescent="0.25">
      <c r="AV22782"/>
      <c r="AW22782"/>
      <c r="AX22782"/>
    </row>
    <row r="22783" spans="48:50" x14ac:dyDescent="0.25">
      <c r="AV22783"/>
      <c r="AW22783"/>
      <c r="AX22783"/>
    </row>
    <row r="22784" spans="48:50" x14ac:dyDescent="0.25">
      <c r="AV22784"/>
      <c r="AW22784"/>
      <c r="AX22784"/>
    </row>
    <row r="22785" spans="48:50" x14ac:dyDescent="0.25">
      <c r="AV22785"/>
      <c r="AW22785"/>
      <c r="AX22785"/>
    </row>
    <row r="22786" spans="48:50" x14ac:dyDescent="0.25">
      <c r="AV22786"/>
      <c r="AW22786"/>
      <c r="AX22786"/>
    </row>
    <row r="22787" spans="48:50" x14ac:dyDescent="0.25">
      <c r="AV22787"/>
      <c r="AW22787"/>
      <c r="AX22787"/>
    </row>
    <row r="22788" spans="48:50" x14ac:dyDescent="0.25">
      <c r="AV22788"/>
      <c r="AW22788"/>
      <c r="AX22788"/>
    </row>
    <row r="22789" spans="48:50" x14ac:dyDescent="0.25">
      <c r="AV22789"/>
      <c r="AW22789"/>
      <c r="AX22789"/>
    </row>
    <row r="22790" spans="48:50" x14ac:dyDescent="0.25">
      <c r="AV22790"/>
      <c r="AW22790"/>
      <c r="AX22790"/>
    </row>
    <row r="22791" spans="48:50" x14ac:dyDescent="0.25">
      <c r="AV22791"/>
      <c r="AW22791"/>
      <c r="AX22791"/>
    </row>
    <row r="22792" spans="48:50" x14ac:dyDescent="0.25">
      <c r="AV22792"/>
      <c r="AW22792"/>
      <c r="AX22792"/>
    </row>
    <row r="22793" spans="48:50" x14ac:dyDescent="0.25">
      <c r="AV22793"/>
      <c r="AW22793"/>
      <c r="AX22793"/>
    </row>
    <row r="22794" spans="48:50" x14ac:dyDescent="0.25">
      <c r="AV22794"/>
      <c r="AW22794"/>
      <c r="AX22794"/>
    </row>
    <row r="22795" spans="48:50" x14ac:dyDescent="0.25">
      <c r="AV22795"/>
      <c r="AW22795"/>
      <c r="AX22795"/>
    </row>
    <row r="22796" spans="48:50" x14ac:dyDescent="0.25">
      <c r="AV22796"/>
      <c r="AW22796"/>
      <c r="AX22796"/>
    </row>
    <row r="22797" spans="48:50" x14ac:dyDescent="0.25">
      <c r="AV22797"/>
      <c r="AW22797"/>
      <c r="AX22797"/>
    </row>
    <row r="22798" spans="48:50" x14ac:dyDescent="0.25">
      <c r="AV22798"/>
      <c r="AW22798"/>
      <c r="AX22798"/>
    </row>
    <row r="22799" spans="48:50" x14ac:dyDescent="0.25">
      <c r="AV22799"/>
      <c r="AW22799"/>
      <c r="AX22799"/>
    </row>
    <row r="22800" spans="48:50" x14ac:dyDescent="0.25">
      <c r="AV22800"/>
      <c r="AW22800"/>
      <c r="AX22800"/>
    </row>
    <row r="22801" spans="48:50" x14ac:dyDescent="0.25">
      <c r="AV22801"/>
      <c r="AW22801"/>
      <c r="AX22801"/>
    </row>
    <row r="22802" spans="48:50" x14ac:dyDescent="0.25">
      <c r="AV22802"/>
      <c r="AW22802"/>
      <c r="AX22802"/>
    </row>
    <row r="22803" spans="48:50" x14ac:dyDescent="0.25">
      <c r="AV22803"/>
      <c r="AW22803"/>
      <c r="AX22803"/>
    </row>
    <row r="22804" spans="48:50" x14ac:dyDescent="0.25">
      <c r="AV22804"/>
      <c r="AW22804"/>
      <c r="AX22804"/>
    </row>
    <row r="22805" spans="48:50" x14ac:dyDescent="0.25">
      <c r="AV22805"/>
      <c r="AW22805"/>
      <c r="AX22805"/>
    </row>
    <row r="22806" spans="48:50" x14ac:dyDescent="0.25">
      <c r="AV22806"/>
      <c r="AW22806"/>
      <c r="AX22806"/>
    </row>
    <row r="22807" spans="48:50" x14ac:dyDescent="0.25">
      <c r="AV22807"/>
      <c r="AW22807"/>
      <c r="AX22807"/>
    </row>
    <row r="22808" spans="48:50" x14ac:dyDescent="0.25">
      <c r="AV22808"/>
      <c r="AW22808"/>
      <c r="AX22808"/>
    </row>
    <row r="22809" spans="48:50" x14ac:dyDescent="0.25">
      <c r="AV22809"/>
      <c r="AW22809"/>
      <c r="AX22809"/>
    </row>
    <row r="22810" spans="48:50" x14ac:dyDescent="0.25">
      <c r="AV22810"/>
      <c r="AW22810"/>
      <c r="AX22810"/>
    </row>
    <row r="22811" spans="48:50" x14ac:dyDescent="0.25">
      <c r="AV22811"/>
      <c r="AW22811"/>
      <c r="AX22811"/>
    </row>
    <row r="22812" spans="48:50" x14ac:dyDescent="0.25">
      <c r="AV22812"/>
      <c r="AW22812"/>
      <c r="AX22812"/>
    </row>
    <row r="22813" spans="48:50" x14ac:dyDescent="0.25">
      <c r="AV22813"/>
      <c r="AW22813"/>
      <c r="AX22813"/>
    </row>
    <row r="22814" spans="48:50" x14ac:dyDescent="0.25">
      <c r="AV22814"/>
      <c r="AW22814"/>
      <c r="AX22814"/>
    </row>
    <row r="22815" spans="48:50" x14ac:dyDescent="0.25">
      <c r="AV22815"/>
      <c r="AW22815"/>
      <c r="AX22815"/>
    </row>
    <row r="22816" spans="48:50" x14ac:dyDescent="0.25">
      <c r="AV22816"/>
      <c r="AW22816"/>
      <c r="AX22816"/>
    </row>
    <row r="22817" spans="11:50" x14ac:dyDescent="0.25">
      <c r="AV22817"/>
      <c r="AW22817"/>
      <c r="AX22817"/>
    </row>
    <row r="22818" spans="11:50" x14ac:dyDescent="0.25">
      <c r="AV22818"/>
      <c r="AW22818"/>
      <c r="AX22818"/>
    </row>
    <row r="22819" spans="11:50" x14ac:dyDescent="0.25">
      <c r="AV22819"/>
      <c r="AW22819"/>
      <c r="AX22819"/>
    </row>
    <row r="22820" spans="11:50" x14ac:dyDescent="0.25">
      <c r="AV22820"/>
      <c r="AW22820"/>
      <c r="AX22820"/>
    </row>
    <row r="22821" spans="11:50" x14ac:dyDescent="0.25">
      <c r="AV22821"/>
      <c r="AW22821"/>
      <c r="AX22821"/>
    </row>
    <row r="22822" spans="11:50" x14ac:dyDescent="0.25">
      <c r="AV22822"/>
      <c r="AW22822"/>
      <c r="AX22822"/>
    </row>
    <row r="22823" spans="11:50" x14ac:dyDescent="0.25">
      <c r="K22823" s="11"/>
      <c r="L22823" s="11"/>
      <c r="N22823" s="11"/>
      <c r="O22823" s="11"/>
      <c r="P22823" s="11"/>
      <c r="Q22823" s="11"/>
      <c r="R22823" s="11"/>
      <c r="S22823" s="11"/>
      <c r="T22823" s="11"/>
      <c r="AV22823"/>
      <c r="AW22823"/>
      <c r="AX22823"/>
    </row>
    <row r="22824" spans="11:50" x14ac:dyDescent="0.25">
      <c r="K22824" s="11"/>
      <c r="L22824" s="11"/>
      <c r="N22824" s="11"/>
      <c r="O22824" s="11"/>
      <c r="P22824" s="11"/>
      <c r="Q22824" s="11"/>
      <c r="R22824" s="11"/>
      <c r="S22824" s="11"/>
      <c r="T22824" s="11"/>
      <c r="AV22824"/>
      <c r="AW22824"/>
      <c r="AX22824"/>
    </row>
    <row r="22825" spans="11:50" x14ac:dyDescent="0.25">
      <c r="K22825" s="11"/>
      <c r="L22825" s="11"/>
      <c r="N22825" s="11"/>
      <c r="O22825" s="11"/>
      <c r="P22825" s="11"/>
      <c r="Q22825" s="11"/>
      <c r="R22825" s="11"/>
      <c r="S22825" s="11"/>
      <c r="T22825" s="11"/>
      <c r="AV22825"/>
      <c r="AW22825"/>
      <c r="AX22825"/>
    </row>
    <row r="22826" spans="11:50" x14ac:dyDescent="0.25">
      <c r="K22826" s="11"/>
      <c r="L22826" s="11"/>
      <c r="N22826" s="11"/>
      <c r="O22826" s="11"/>
      <c r="P22826" s="11"/>
      <c r="Q22826" s="11"/>
      <c r="R22826" s="11"/>
      <c r="S22826" s="11"/>
      <c r="T22826" s="11"/>
      <c r="AV22826"/>
      <c r="AW22826"/>
      <c r="AX22826"/>
    </row>
    <row r="22827" spans="11:50" x14ac:dyDescent="0.25">
      <c r="K22827" s="11"/>
      <c r="L22827" s="11"/>
      <c r="N22827" s="11"/>
      <c r="O22827" s="11"/>
      <c r="P22827" s="11"/>
      <c r="Q22827" s="11"/>
      <c r="R22827" s="11"/>
      <c r="S22827" s="11"/>
      <c r="T22827" s="11"/>
      <c r="AV22827"/>
      <c r="AW22827"/>
      <c r="AX22827"/>
    </row>
    <row r="22828" spans="11:50" x14ac:dyDescent="0.25">
      <c r="K22828" s="11"/>
      <c r="L22828" s="11"/>
      <c r="N22828" s="11"/>
      <c r="O22828" s="11"/>
      <c r="P22828" s="11"/>
      <c r="Q22828" s="11"/>
      <c r="R22828" s="11"/>
      <c r="S22828" s="11"/>
      <c r="T22828" s="11"/>
      <c r="AV22828"/>
      <c r="AW22828"/>
      <c r="AX22828"/>
    </row>
    <row r="22829" spans="11:50" x14ac:dyDescent="0.25">
      <c r="K22829" s="11"/>
      <c r="L22829" s="11"/>
      <c r="N22829" s="11"/>
      <c r="O22829" s="11"/>
      <c r="P22829" s="11"/>
      <c r="Q22829" s="11"/>
      <c r="R22829" s="11"/>
      <c r="S22829" s="11"/>
      <c r="T22829" s="11"/>
      <c r="AV22829"/>
      <c r="AW22829"/>
      <c r="AX22829"/>
    </row>
    <row r="22830" spans="11:50" x14ac:dyDescent="0.25">
      <c r="K22830" s="11"/>
      <c r="L22830" s="11"/>
      <c r="N22830" s="11"/>
      <c r="O22830" s="11"/>
      <c r="P22830" s="11"/>
      <c r="Q22830" s="11"/>
      <c r="R22830" s="11"/>
      <c r="S22830" s="11"/>
      <c r="T22830" s="11"/>
      <c r="AV22830"/>
      <c r="AW22830"/>
      <c r="AX22830"/>
    </row>
    <row r="22831" spans="11:50" x14ac:dyDescent="0.25">
      <c r="K22831" s="11"/>
      <c r="L22831" s="11"/>
      <c r="N22831" s="11"/>
      <c r="O22831" s="11"/>
      <c r="P22831" s="11"/>
      <c r="Q22831" s="11"/>
      <c r="R22831" s="11"/>
      <c r="S22831" s="11"/>
      <c r="T22831" s="11"/>
      <c r="AV22831"/>
      <c r="AW22831"/>
      <c r="AX22831"/>
    </row>
    <row r="22832" spans="11:50" x14ac:dyDescent="0.25">
      <c r="K22832" s="11"/>
      <c r="L22832" s="11"/>
      <c r="N22832" s="11"/>
      <c r="O22832" s="11"/>
      <c r="P22832" s="11"/>
      <c r="Q22832" s="11"/>
      <c r="R22832" s="11"/>
      <c r="S22832" s="11"/>
      <c r="T22832" s="11"/>
      <c r="AV22832"/>
      <c r="AW22832"/>
      <c r="AX22832"/>
    </row>
    <row r="22833" spans="11:50" x14ac:dyDescent="0.25">
      <c r="K22833" s="11"/>
      <c r="L22833" s="11"/>
      <c r="N22833" s="11"/>
      <c r="O22833" s="11"/>
      <c r="P22833" s="11"/>
      <c r="Q22833" s="11"/>
      <c r="R22833" s="11"/>
      <c r="S22833" s="11"/>
      <c r="T22833" s="11"/>
      <c r="AV22833"/>
      <c r="AW22833"/>
      <c r="AX22833"/>
    </row>
    <row r="22834" spans="11:50" x14ac:dyDescent="0.25">
      <c r="K22834" s="11"/>
      <c r="L22834" s="11"/>
      <c r="N22834" s="11"/>
      <c r="O22834" s="11"/>
      <c r="P22834" s="11"/>
      <c r="Q22834" s="11"/>
      <c r="R22834" s="11"/>
      <c r="S22834" s="11"/>
      <c r="T22834" s="11"/>
      <c r="AV22834"/>
      <c r="AW22834"/>
      <c r="AX22834"/>
    </row>
    <row r="22835" spans="11:50" x14ac:dyDescent="0.25">
      <c r="K22835" s="11"/>
      <c r="L22835" s="11"/>
      <c r="N22835" s="11"/>
      <c r="O22835" s="11"/>
      <c r="P22835" s="11"/>
      <c r="Q22835" s="11"/>
      <c r="R22835" s="11"/>
      <c r="S22835" s="11"/>
      <c r="T22835" s="11"/>
      <c r="AV22835"/>
      <c r="AW22835"/>
      <c r="AX22835"/>
    </row>
    <row r="22836" spans="11:50" x14ac:dyDescent="0.25">
      <c r="K22836" s="11"/>
      <c r="L22836" s="11"/>
      <c r="N22836" s="11"/>
      <c r="O22836" s="11"/>
      <c r="P22836" s="11"/>
      <c r="Q22836" s="11"/>
      <c r="R22836" s="11"/>
      <c r="S22836" s="11"/>
      <c r="T22836" s="11"/>
      <c r="AV22836"/>
      <c r="AW22836"/>
      <c r="AX22836"/>
    </row>
    <row r="22837" spans="11:50" x14ac:dyDescent="0.25">
      <c r="K22837" s="11"/>
      <c r="L22837" s="11"/>
      <c r="N22837" s="11"/>
      <c r="O22837" s="11"/>
      <c r="P22837" s="11"/>
      <c r="Q22837" s="11"/>
      <c r="R22837" s="11"/>
      <c r="S22837" s="11"/>
      <c r="T22837" s="11"/>
      <c r="AV22837"/>
      <c r="AW22837"/>
      <c r="AX22837"/>
    </row>
    <row r="22838" spans="11:50" x14ac:dyDescent="0.25">
      <c r="K22838" s="11"/>
      <c r="L22838" s="11"/>
      <c r="N22838" s="11"/>
      <c r="O22838" s="11"/>
      <c r="P22838" s="11"/>
      <c r="Q22838" s="11"/>
      <c r="R22838" s="11"/>
      <c r="S22838" s="11"/>
      <c r="T22838" s="11"/>
      <c r="AV22838"/>
      <c r="AW22838"/>
      <c r="AX22838"/>
    </row>
    <row r="22839" spans="11:50" x14ac:dyDescent="0.25">
      <c r="K22839" s="11"/>
      <c r="L22839" s="11"/>
      <c r="N22839" s="11"/>
      <c r="O22839" s="11"/>
      <c r="P22839" s="11"/>
      <c r="Q22839" s="11"/>
      <c r="R22839" s="11"/>
      <c r="S22839" s="11"/>
      <c r="T22839" s="11"/>
      <c r="AV22839"/>
      <c r="AW22839"/>
      <c r="AX22839"/>
    </row>
    <row r="22840" spans="11:50" x14ac:dyDescent="0.25">
      <c r="K22840" s="11"/>
      <c r="L22840" s="11"/>
      <c r="N22840" s="11"/>
      <c r="O22840" s="11"/>
      <c r="P22840" s="11"/>
      <c r="Q22840" s="11"/>
      <c r="R22840" s="11"/>
      <c r="S22840" s="11"/>
      <c r="T22840" s="11"/>
      <c r="AV22840"/>
      <c r="AW22840"/>
      <c r="AX22840"/>
    </row>
    <row r="22841" spans="11:50" x14ac:dyDescent="0.25">
      <c r="K22841" s="11"/>
      <c r="L22841" s="11"/>
      <c r="N22841" s="11"/>
      <c r="O22841" s="11"/>
      <c r="P22841" s="11"/>
      <c r="Q22841" s="11"/>
      <c r="R22841" s="11"/>
      <c r="S22841" s="11"/>
      <c r="T22841" s="11"/>
      <c r="AV22841"/>
      <c r="AW22841"/>
      <c r="AX22841"/>
    </row>
    <row r="22842" spans="11:50" x14ac:dyDescent="0.25">
      <c r="K22842" s="11"/>
      <c r="L22842" s="11"/>
      <c r="N22842" s="11"/>
      <c r="O22842" s="11"/>
      <c r="P22842" s="11"/>
      <c r="Q22842" s="11"/>
      <c r="R22842" s="11"/>
      <c r="S22842" s="11"/>
      <c r="T22842" s="11"/>
      <c r="AV22842"/>
      <c r="AW22842"/>
      <c r="AX22842"/>
    </row>
    <row r="22843" spans="11:50" x14ac:dyDescent="0.25">
      <c r="K22843" s="11"/>
      <c r="L22843" s="11"/>
      <c r="N22843" s="11"/>
      <c r="O22843" s="11"/>
      <c r="P22843" s="11"/>
      <c r="Q22843" s="11"/>
      <c r="R22843" s="11"/>
      <c r="S22843" s="11"/>
      <c r="T22843" s="11"/>
      <c r="AV22843"/>
      <c r="AW22843"/>
      <c r="AX22843"/>
    </row>
    <row r="22844" spans="11:50" x14ac:dyDescent="0.25">
      <c r="K22844" s="11"/>
      <c r="L22844" s="11"/>
      <c r="N22844" s="11"/>
      <c r="O22844" s="11"/>
      <c r="P22844" s="11"/>
      <c r="Q22844" s="11"/>
      <c r="R22844" s="11"/>
      <c r="S22844" s="11"/>
      <c r="T22844" s="11"/>
      <c r="AV22844"/>
      <c r="AW22844"/>
      <c r="AX22844"/>
    </row>
    <row r="22845" spans="11:50" x14ac:dyDescent="0.25">
      <c r="K22845" s="11"/>
      <c r="L22845" s="11"/>
      <c r="N22845" s="11"/>
      <c r="O22845" s="11"/>
      <c r="P22845" s="11"/>
      <c r="Q22845" s="11"/>
      <c r="R22845" s="11"/>
      <c r="S22845" s="11"/>
      <c r="T22845" s="11"/>
      <c r="AV22845"/>
      <c r="AW22845"/>
      <c r="AX22845"/>
    </row>
    <row r="22846" spans="11:50" x14ac:dyDescent="0.25">
      <c r="K22846" s="11"/>
      <c r="L22846" s="11"/>
      <c r="N22846" s="11"/>
      <c r="O22846" s="11"/>
      <c r="P22846" s="11"/>
      <c r="Q22846" s="11"/>
      <c r="R22846" s="11"/>
      <c r="S22846" s="11"/>
      <c r="T22846" s="11"/>
      <c r="AV22846"/>
      <c r="AW22846"/>
      <c r="AX22846"/>
    </row>
    <row r="22847" spans="11:50" x14ac:dyDescent="0.25">
      <c r="K22847" s="11"/>
      <c r="L22847" s="11"/>
      <c r="N22847" s="11"/>
      <c r="O22847" s="11"/>
      <c r="P22847" s="11"/>
      <c r="Q22847" s="11"/>
      <c r="R22847" s="11"/>
      <c r="S22847" s="11"/>
      <c r="T22847" s="11"/>
      <c r="AV22847"/>
      <c r="AW22847"/>
      <c r="AX22847"/>
    </row>
    <row r="22848" spans="11:50" x14ac:dyDescent="0.25">
      <c r="K22848" s="11"/>
      <c r="L22848" s="11"/>
      <c r="N22848" s="11"/>
      <c r="O22848" s="11"/>
      <c r="P22848" s="11"/>
      <c r="Q22848" s="11"/>
      <c r="R22848" s="11"/>
      <c r="S22848" s="11"/>
      <c r="T22848" s="11"/>
      <c r="AV22848"/>
      <c r="AW22848"/>
      <c r="AX22848"/>
    </row>
    <row r="22849" spans="11:50" x14ac:dyDescent="0.25">
      <c r="K22849" s="11"/>
      <c r="L22849" s="11"/>
      <c r="N22849" s="11"/>
      <c r="O22849" s="11"/>
      <c r="P22849" s="11"/>
      <c r="Q22849" s="11"/>
      <c r="R22849" s="11"/>
      <c r="S22849" s="11"/>
      <c r="T22849" s="11"/>
      <c r="AV22849"/>
      <c r="AW22849"/>
      <c r="AX22849"/>
    </row>
    <row r="22850" spans="11:50" x14ac:dyDescent="0.25">
      <c r="K22850" s="11"/>
      <c r="L22850" s="11"/>
      <c r="N22850" s="11"/>
      <c r="O22850" s="11"/>
      <c r="P22850" s="11"/>
      <c r="Q22850" s="11"/>
      <c r="R22850" s="11"/>
      <c r="S22850" s="11"/>
      <c r="T22850" s="11"/>
      <c r="AV22850"/>
      <c r="AW22850"/>
      <c r="AX22850"/>
    </row>
    <row r="22851" spans="11:50" x14ac:dyDescent="0.25">
      <c r="K22851" s="11"/>
      <c r="L22851" s="11"/>
      <c r="N22851" s="11"/>
      <c r="O22851" s="11"/>
      <c r="P22851" s="11"/>
      <c r="Q22851" s="11"/>
      <c r="R22851" s="11"/>
      <c r="S22851" s="11"/>
      <c r="T22851" s="11"/>
      <c r="AV22851"/>
      <c r="AW22851"/>
      <c r="AX22851"/>
    </row>
    <row r="22852" spans="11:50" x14ac:dyDescent="0.25">
      <c r="K22852" s="11"/>
      <c r="L22852" s="11"/>
      <c r="N22852" s="11"/>
      <c r="O22852" s="11"/>
      <c r="P22852" s="11"/>
      <c r="Q22852" s="11"/>
      <c r="R22852" s="11"/>
      <c r="S22852" s="11"/>
      <c r="T22852" s="11"/>
      <c r="AV22852"/>
      <c r="AW22852"/>
      <c r="AX22852"/>
    </row>
    <row r="22853" spans="11:50" x14ac:dyDescent="0.25">
      <c r="K22853" s="11"/>
      <c r="L22853" s="11"/>
      <c r="N22853" s="11"/>
      <c r="O22853" s="11"/>
      <c r="P22853" s="11"/>
      <c r="Q22853" s="11"/>
      <c r="R22853" s="11"/>
      <c r="S22853" s="11"/>
      <c r="T22853" s="11"/>
      <c r="AV22853"/>
      <c r="AW22853"/>
      <c r="AX22853"/>
    </row>
    <row r="22854" spans="11:50" x14ac:dyDescent="0.25">
      <c r="K22854" s="11"/>
      <c r="L22854" s="11"/>
      <c r="N22854" s="11"/>
      <c r="O22854" s="11"/>
      <c r="P22854" s="11"/>
      <c r="Q22854" s="11"/>
      <c r="R22854" s="11"/>
      <c r="S22854" s="11"/>
      <c r="T22854" s="11"/>
      <c r="AV22854"/>
      <c r="AW22854"/>
      <c r="AX22854"/>
    </row>
    <row r="22855" spans="11:50" x14ac:dyDescent="0.25">
      <c r="K22855" s="11"/>
      <c r="L22855" s="11"/>
      <c r="N22855" s="11"/>
      <c r="O22855" s="11"/>
      <c r="P22855" s="11"/>
      <c r="Q22855" s="11"/>
      <c r="R22855" s="11"/>
      <c r="S22855" s="11"/>
      <c r="T22855" s="11"/>
      <c r="AV22855"/>
      <c r="AW22855"/>
      <c r="AX22855"/>
    </row>
    <row r="22856" spans="11:50" x14ac:dyDescent="0.25">
      <c r="K22856" s="11"/>
      <c r="L22856" s="11"/>
      <c r="N22856" s="11"/>
      <c r="O22856" s="11"/>
      <c r="P22856" s="11"/>
      <c r="Q22856" s="11"/>
      <c r="R22856" s="11"/>
      <c r="S22856" s="11"/>
      <c r="T22856" s="11"/>
      <c r="AV22856"/>
      <c r="AW22856"/>
      <c r="AX22856"/>
    </row>
    <row r="22857" spans="11:50" x14ac:dyDescent="0.25">
      <c r="K22857" s="11"/>
      <c r="L22857" s="11"/>
      <c r="N22857" s="11"/>
      <c r="O22857" s="11"/>
      <c r="P22857" s="11"/>
      <c r="Q22857" s="11"/>
      <c r="R22857" s="11"/>
      <c r="S22857" s="11"/>
      <c r="T22857" s="11"/>
      <c r="AV22857"/>
      <c r="AW22857"/>
      <c r="AX22857"/>
    </row>
    <row r="22858" spans="11:50" x14ac:dyDescent="0.25">
      <c r="K22858" s="11"/>
      <c r="L22858" s="11"/>
      <c r="N22858" s="11"/>
      <c r="O22858" s="11"/>
      <c r="P22858" s="11"/>
      <c r="Q22858" s="11"/>
      <c r="R22858" s="11"/>
      <c r="S22858" s="11"/>
      <c r="T22858" s="11"/>
      <c r="AV22858"/>
      <c r="AW22858"/>
      <c r="AX22858"/>
    </row>
    <row r="22859" spans="11:50" x14ac:dyDescent="0.25">
      <c r="K22859" s="11"/>
      <c r="L22859" s="11"/>
      <c r="N22859" s="11"/>
      <c r="O22859" s="11"/>
      <c r="P22859" s="11"/>
      <c r="Q22859" s="11"/>
      <c r="R22859" s="11"/>
      <c r="S22859" s="11"/>
      <c r="T22859" s="11"/>
      <c r="AV22859"/>
      <c r="AW22859"/>
      <c r="AX22859"/>
    </row>
    <row r="22860" spans="11:50" x14ac:dyDescent="0.25">
      <c r="K22860" s="11"/>
      <c r="L22860" s="11"/>
      <c r="N22860" s="11"/>
      <c r="O22860" s="11"/>
      <c r="P22860" s="11"/>
      <c r="Q22860" s="11"/>
      <c r="R22860" s="11"/>
      <c r="S22860" s="11"/>
      <c r="T22860" s="11"/>
      <c r="AV22860"/>
      <c r="AW22860"/>
      <c r="AX22860"/>
    </row>
    <row r="22861" spans="11:50" x14ac:dyDescent="0.25">
      <c r="K22861" s="11"/>
      <c r="L22861" s="11"/>
      <c r="N22861" s="11"/>
      <c r="O22861" s="11"/>
      <c r="P22861" s="11"/>
      <c r="Q22861" s="11"/>
      <c r="R22861" s="11"/>
      <c r="S22861" s="11"/>
      <c r="T22861" s="11"/>
      <c r="AV22861"/>
      <c r="AW22861"/>
      <c r="AX22861"/>
    </row>
    <row r="22862" spans="11:50" x14ac:dyDescent="0.25">
      <c r="K22862" s="11"/>
      <c r="L22862" s="11"/>
      <c r="N22862" s="11"/>
      <c r="O22862" s="11"/>
      <c r="P22862" s="11"/>
      <c r="Q22862" s="11"/>
      <c r="R22862" s="11"/>
      <c r="S22862" s="11"/>
      <c r="T22862" s="11"/>
      <c r="AV22862"/>
      <c r="AW22862"/>
      <c r="AX22862"/>
    </row>
    <row r="22863" spans="11:50" x14ac:dyDescent="0.25">
      <c r="K22863" s="11"/>
      <c r="L22863" s="11"/>
      <c r="N22863" s="11"/>
      <c r="O22863" s="11"/>
      <c r="P22863" s="11"/>
      <c r="Q22863" s="11"/>
      <c r="R22863" s="11"/>
      <c r="S22863" s="11"/>
      <c r="T22863" s="11"/>
      <c r="AV22863"/>
      <c r="AW22863"/>
      <c r="AX22863"/>
    </row>
    <row r="22864" spans="11:50" x14ac:dyDescent="0.25">
      <c r="K22864" s="11"/>
      <c r="L22864" s="11"/>
      <c r="N22864" s="11"/>
      <c r="O22864" s="11"/>
      <c r="P22864" s="11"/>
      <c r="Q22864" s="11"/>
      <c r="R22864" s="11"/>
      <c r="S22864" s="11"/>
      <c r="T22864" s="11"/>
      <c r="AV22864"/>
      <c r="AW22864"/>
      <c r="AX22864"/>
    </row>
    <row r="22865" spans="11:50" x14ac:dyDescent="0.25">
      <c r="K22865" s="11"/>
      <c r="L22865" s="11"/>
      <c r="N22865" s="11"/>
      <c r="O22865" s="11"/>
      <c r="P22865" s="11"/>
      <c r="Q22865" s="11"/>
      <c r="R22865" s="11"/>
      <c r="S22865" s="11"/>
      <c r="T22865" s="11"/>
      <c r="AV22865"/>
      <c r="AW22865"/>
      <c r="AX22865"/>
    </row>
    <row r="22866" spans="11:50" x14ac:dyDescent="0.25">
      <c r="K22866" s="11"/>
      <c r="L22866" s="11"/>
      <c r="N22866" s="11"/>
      <c r="O22866" s="11"/>
      <c r="P22866" s="11"/>
      <c r="Q22866" s="11"/>
      <c r="R22866" s="11"/>
      <c r="S22866" s="11"/>
      <c r="T22866" s="11"/>
      <c r="AV22866"/>
      <c r="AW22866"/>
      <c r="AX22866"/>
    </row>
    <row r="22867" spans="11:50" x14ac:dyDescent="0.25">
      <c r="K22867" s="11"/>
      <c r="L22867" s="11"/>
      <c r="N22867" s="11"/>
      <c r="O22867" s="11"/>
      <c r="P22867" s="11"/>
      <c r="Q22867" s="11"/>
      <c r="R22867" s="11"/>
      <c r="S22867" s="11"/>
      <c r="T22867" s="11"/>
      <c r="AV22867"/>
      <c r="AW22867"/>
      <c r="AX22867"/>
    </row>
    <row r="22868" spans="11:50" x14ac:dyDescent="0.25">
      <c r="K22868" s="11"/>
      <c r="L22868" s="11"/>
      <c r="N22868" s="11"/>
      <c r="O22868" s="11"/>
      <c r="P22868" s="11"/>
      <c r="Q22868" s="11"/>
      <c r="R22868" s="11"/>
      <c r="S22868" s="11"/>
      <c r="T22868" s="11"/>
      <c r="AV22868"/>
      <c r="AW22868"/>
      <c r="AX22868"/>
    </row>
    <row r="22869" spans="11:50" x14ac:dyDescent="0.25">
      <c r="K22869" s="11"/>
      <c r="L22869" s="11"/>
      <c r="N22869" s="11"/>
      <c r="O22869" s="11"/>
      <c r="P22869" s="11"/>
      <c r="Q22869" s="11"/>
      <c r="R22869" s="11"/>
      <c r="S22869" s="11"/>
      <c r="T22869" s="11"/>
      <c r="AV22869"/>
      <c r="AW22869"/>
      <c r="AX22869"/>
    </row>
    <row r="22870" spans="11:50" x14ac:dyDescent="0.25">
      <c r="K22870" s="11"/>
      <c r="L22870" s="11"/>
      <c r="N22870" s="11"/>
      <c r="O22870" s="11"/>
      <c r="P22870" s="11"/>
      <c r="Q22870" s="11"/>
      <c r="R22870" s="11"/>
      <c r="S22870" s="11"/>
      <c r="T22870" s="11"/>
      <c r="AV22870"/>
      <c r="AW22870"/>
      <c r="AX22870"/>
    </row>
    <row r="22871" spans="11:50" x14ac:dyDescent="0.25">
      <c r="K22871" s="11"/>
      <c r="L22871" s="11"/>
      <c r="N22871" s="11"/>
      <c r="O22871" s="11"/>
      <c r="P22871" s="11"/>
      <c r="Q22871" s="11"/>
      <c r="R22871" s="11"/>
      <c r="S22871" s="11"/>
      <c r="T22871" s="11"/>
      <c r="AV22871"/>
      <c r="AW22871"/>
      <c r="AX22871"/>
    </row>
    <row r="22872" spans="11:50" x14ac:dyDescent="0.25">
      <c r="K22872" s="11"/>
      <c r="L22872" s="11"/>
      <c r="N22872" s="11"/>
      <c r="O22872" s="11"/>
      <c r="P22872" s="11"/>
      <c r="Q22872" s="11"/>
      <c r="R22872" s="11"/>
      <c r="S22872" s="11"/>
      <c r="T22872" s="11"/>
      <c r="AV22872"/>
      <c r="AW22872"/>
      <c r="AX22872"/>
    </row>
    <row r="22873" spans="11:50" x14ac:dyDescent="0.25">
      <c r="K22873" s="11"/>
      <c r="L22873" s="11"/>
      <c r="N22873" s="11"/>
      <c r="O22873" s="11"/>
      <c r="P22873" s="11"/>
      <c r="Q22873" s="11"/>
      <c r="R22873" s="11"/>
      <c r="S22873" s="11"/>
      <c r="T22873" s="11"/>
      <c r="AV22873"/>
      <c r="AW22873"/>
      <c r="AX22873"/>
    </row>
    <row r="22874" spans="11:50" x14ac:dyDescent="0.25">
      <c r="K22874" s="11"/>
      <c r="L22874" s="11"/>
      <c r="N22874" s="11"/>
      <c r="O22874" s="11"/>
      <c r="P22874" s="11"/>
      <c r="Q22874" s="11"/>
      <c r="R22874" s="11"/>
      <c r="S22874" s="11"/>
      <c r="T22874" s="11"/>
      <c r="AV22874"/>
      <c r="AW22874"/>
      <c r="AX22874"/>
    </row>
    <row r="22875" spans="11:50" x14ac:dyDescent="0.25">
      <c r="K22875" s="11"/>
      <c r="L22875" s="11"/>
      <c r="N22875" s="11"/>
      <c r="O22875" s="11"/>
      <c r="P22875" s="11"/>
      <c r="Q22875" s="11"/>
      <c r="R22875" s="11"/>
      <c r="S22875" s="11"/>
      <c r="T22875" s="11"/>
      <c r="AV22875"/>
      <c r="AW22875"/>
      <c r="AX22875"/>
    </row>
    <row r="22876" spans="11:50" x14ac:dyDescent="0.25">
      <c r="K22876" s="11"/>
      <c r="L22876" s="11"/>
      <c r="N22876" s="11"/>
      <c r="O22876" s="11"/>
      <c r="P22876" s="11"/>
      <c r="Q22876" s="11"/>
      <c r="R22876" s="11"/>
      <c r="S22876" s="11"/>
      <c r="T22876" s="11"/>
      <c r="AV22876"/>
      <c r="AW22876"/>
      <c r="AX22876"/>
    </row>
    <row r="22877" spans="11:50" x14ac:dyDescent="0.25">
      <c r="K22877" s="11"/>
      <c r="L22877" s="11"/>
      <c r="N22877" s="11"/>
      <c r="O22877" s="11"/>
      <c r="P22877" s="11"/>
      <c r="Q22877" s="11"/>
      <c r="R22877" s="11"/>
      <c r="S22877" s="11"/>
      <c r="T22877" s="11"/>
      <c r="AV22877"/>
      <c r="AW22877"/>
      <c r="AX22877"/>
    </row>
    <row r="22878" spans="11:50" x14ac:dyDescent="0.25">
      <c r="K22878" s="11"/>
      <c r="L22878" s="11"/>
      <c r="N22878" s="11"/>
      <c r="O22878" s="11"/>
      <c r="P22878" s="11"/>
      <c r="Q22878" s="11"/>
      <c r="R22878" s="11"/>
      <c r="S22878" s="11"/>
      <c r="T22878" s="11"/>
      <c r="AV22878"/>
      <c r="AW22878"/>
      <c r="AX22878"/>
    </row>
    <row r="22879" spans="11:50" x14ac:dyDescent="0.25">
      <c r="K22879" s="11"/>
      <c r="L22879" s="11"/>
      <c r="N22879" s="11"/>
      <c r="O22879" s="11"/>
      <c r="P22879" s="11"/>
      <c r="Q22879" s="11"/>
      <c r="R22879" s="11"/>
      <c r="S22879" s="11"/>
      <c r="T22879" s="11"/>
      <c r="AV22879"/>
      <c r="AW22879"/>
      <c r="AX22879"/>
    </row>
    <row r="22880" spans="11:50" x14ac:dyDescent="0.25">
      <c r="K22880" s="11"/>
      <c r="L22880" s="11"/>
      <c r="N22880" s="11"/>
      <c r="O22880" s="11"/>
      <c r="P22880" s="11"/>
      <c r="Q22880" s="11"/>
      <c r="R22880" s="11"/>
      <c r="S22880" s="11"/>
      <c r="T22880" s="11"/>
      <c r="AV22880"/>
      <c r="AW22880"/>
      <c r="AX22880"/>
    </row>
    <row r="22881" spans="11:50" x14ac:dyDescent="0.25">
      <c r="K22881" s="11"/>
      <c r="L22881" s="11"/>
      <c r="N22881" s="11"/>
      <c r="O22881" s="11"/>
      <c r="P22881" s="11"/>
      <c r="Q22881" s="11"/>
      <c r="R22881" s="11"/>
      <c r="S22881" s="11"/>
      <c r="T22881" s="11"/>
      <c r="AV22881"/>
      <c r="AW22881"/>
      <c r="AX22881"/>
    </row>
    <row r="22882" spans="11:50" x14ac:dyDescent="0.25">
      <c r="K22882" s="11"/>
      <c r="L22882" s="11"/>
      <c r="N22882" s="11"/>
      <c r="O22882" s="11"/>
      <c r="P22882" s="11"/>
      <c r="Q22882" s="11"/>
      <c r="R22882" s="11"/>
      <c r="S22882" s="11"/>
      <c r="T22882" s="11"/>
      <c r="AV22882"/>
      <c r="AW22882"/>
      <c r="AX22882"/>
    </row>
    <row r="22883" spans="11:50" x14ac:dyDescent="0.25">
      <c r="K22883" s="11"/>
      <c r="L22883" s="11"/>
      <c r="N22883" s="11"/>
      <c r="O22883" s="11"/>
      <c r="P22883" s="11"/>
      <c r="Q22883" s="11"/>
      <c r="R22883" s="11"/>
      <c r="S22883" s="11"/>
      <c r="T22883" s="11"/>
      <c r="AV22883"/>
      <c r="AW22883"/>
      <c r="AX22883"/>
    </row>
    <row r="22884" spans="11:50" x14ac:dyDescent="0.25">
      <c r="K22884" s="11"/>
      <c r="L22884" s="11"/>
      <c r="N22884" s="11"/>
      <c r="O22884" s="11"/>
      <c r="P22884" s="11"/>
      <c r="Q22884" s="11"/>
      <c r="R22884" s="11"/>
      <c r="S22884" s="11"/>
      <c r="T22884" s="11"/>
      <c r="AV22884"/>
      <c r="AW22884"/>
      <c r="AX22884"/>
    </row>
    <row r="22885" spans="11:50" x14ac:dyDescent="0.25">
      <c r="K22885" s="11"/>
      <c r="L22885" s="11"/>
      <c r="N22885" s="11"/>
      <c r="O22885" s="11"/>
      <c r="P22885" s="11"/>
      <c r="Q22885" s="11"/>
      <c r="R22885" s="11"/>
      <c r="S22885" s="11"/>
      <c r="T22885" s="11"/>
      <c r="AV22885"/>
      <c r="AW22885"/>
      <c r="AX22885"/>
    </row>
    <row r="22886" spans="11:50" x14ac:dyDescent="0.25">
      <c r="K22886" s="11"/>
      <c r="L22886" s="11"/>
      <c r="N22886" s="11"/>
      <c r="O22886" s="11"/>
      <c r="P22886" s="11"/>
      <c r="Q22886" s="11"/>
      <c r="R22886" s="11"/>
      <c r="S22886" s="11"/>
      <c r="T22886" s="11"/>
      <c r="AV22886"/>
      <c r="AW22886"/>
      <c r="AX22886"/>
    </row>
    <row r="22887" spans="11:50" x14ac:dyDescent="0.25">
      <c r="K22887" s="11"/>
      <c r="L22887" s="11"/>
      <c r="N22887" s="11"/>
      <c r="O22887" s="11"/>
      <c r="P22887" s="11"/>
      <c r="Q22887" s="11"/>
      <c r="R22887" s="11"/>
      <c r="S22887" s="11"/>
      <c r="T22887" s="11"/>
      <c r="AV22887"/>
      <c r="AW22887"/>
      <c r="AX22887"/>
    </row>
    <row r="22888" spans="11:50" x14ac:dyDescent="0.25">
      <c r="K22888" s="11"/>
      <c r="L22888" s="11"/>
      <c r="N22888" s="11"/>
      <c r="O22888" s="11"/>
      <c r="P22888" s="11"/>
      <c r="Q22888" s="11"/>
      <c r="R22888" s="11"/>
      <c r="S22888" s="11"/>
      <c r="T22888" s="11"/>
      <c r="AV22888"/>
      <c r="AW22888"/>
      <c r="AX22888"/>
    </row>
    <row r="22889" spans="11:50" x14ac:dyDescent="0.25">
      <c r="K22889" s="11"/>
      <c r="L22889" s="11"/>
      <c r="N22889" s="11"/>
      <c r="O22889" s="11"/>
      <c r="P22889" s="11"/>
      <c r="Q22889" s="11"/>
      <c r="R22889" s="11"/>
      <c r="S22889" s="11"/>
      <c r="T22889" s="11"/>
      <c r="AV22889"/>
      <c r="AW22889"/>
      <c r="AX22889"/>
    </row>
    <row r="22890" spans="11:50" x14ac:dyDescent="0.25">
      <c r="K22890" s="11"/>
      <c r="L22890" s="11"/>
      <c r="N22890" s="11"/>
      <c r="O22890" s="11"/>
      <c r="P22890" s="11"/>
      <c r="Q22890" s="11"/>
      <c r="R22890" s="11"/>
      <c r="S22890" s="11"/>
      <c r="T22890" s="11"/>
      <c r="AV22890"/>
      <c r="AW22890"/>
      <c r="AX22890"/>
    </row>
    <row r="22891" spans="11:50" x14ac:dyDescent="0.25">
      <c r="K22891" s="11"/>
      <c r="L22891" s="11"/>
      <c r="N22891" s="11"/>
      <c r="O22891" s="11"/>
      <c r="P22891" s="11"/>
      <c r="Q22891" s="11"/>
      <c r="R22891" s="11"/>
      <c r="S22891" s="11"/>
      <c r="T22891" s="11"/>
      <c r="AV22891"/>
      <c r="AW22891"/>
      <c r="AX22891"/>
    </row>
    <row r="22892" spans="11:50" x14ac:dyDescent="0.25">
      <c r="K22892" s="11"/>
      <c r="L22892" s="11"/>
      <c r="N22892" s="11"/>
      <c r="O22892" s="11"/>
      <c r="P22892" s="11"/>
      <c r="Q22892" s="11"/>
      <c r="R22892" s="11"/>
      <c r="S22892" s="11"/>
      <c r="T22892" s="11"/>
      <c r="AV22892"/>
      <c r="AW22892"/>
      <c r="AX22892"/>
    </row>
    <row r="22893" spans="11:50" x14ac:dyDescent="0.25">
      <c r="K22893" s="11"/>
      <c r="L22893" s="11"/>
      <c r="N22893" s="11"/>
      <c r="O22893" s="11"/>
      <c r="P22893" s="11"/>
      <c r="Q22893" s="11"/>
      <c r="R22893" s="11"/>
      <c r="S22893" s="11"/>
      <c r="T22893" s="11"/>
      <c r="AV22893"/>
      <c r="AW22893"/>
      <c r="AX22893"/>
    </row>
    <row r="22894" spans="11:50" x14ac:dyDescent="0.25">
      <c r="K22894" s="11"/>
      <c r="L22894" s="11"/>
      <c r="N22894" s="11"/>
      <c r="O22894" s="11"/>
      <c r="P22894" s="11"/>
      <c r="Q22894" s="11"/>
      <c r="R22894" s="11"/>
      <c r="S22894" s="11"/>
      <c r="T22894" s="11"/>
      <c r="AV22894"/>
      <c r="AW22894"/>
      <c r="AX22894"/>
    </row>
    <row r="22895" spans="11:50" x14ac:dyDescent="0.25">
      <c r="K22895" s="11"/>
      <c r="L22895" s="11"/>
      <c r="N22895" s="11"/>
      <c r="O22895" s="11"/>
      <c r="P22895" s="11"/>
      <c r="Q22895" s="11"/>
      <c r="R22895" s="11"/>
      <c r="S22895" s="11"/>
      <c r="T22895" s="11"/>
      <c r="AV22895"/>
      <c r="AW22895"/>
      <c r="AX22895"/>
    </row>
    <row r="22896" spans="11:50" x14ac:dyDescent="0.25">
      <c r="K22896" s="11"/>
      <c r="L22896" s="11"/>
      <c r="N22896" s="11"/>
      <c r="O22896" s="11"/>
      <c r="P22896" s="11"/>
      <c r="Q22896" s="11"/>
      <c r="R22896" s="11"/>
      <c r="S22896" s="11"/>
      <c r="T22896" s="11"/>
      <c r="AV22896"/>
      <c r="AW22896"/>
      <c r="AX22896"/>
    </row>
    <row r="22897" spans="11:50" x14ac:dyDescent="0.25">
      <c r="K22897" s="11"/>
      <c r="L22897" s="11"/>
      <c r="N22897" s="11"/>
      <c r="O22897" s="11"/>
      <c r="P22897" s="11"/>
      <c r="Q22897" s="11"/>
      <c r="R22897" s="11"/>
      <c r="S22897" s="11"/>
      <c r="T22897" s="11"/>
      <c r="AV22897"/>
      <c r="AW22897"/>
      <c r="AX22897"/>
    </row>
    <row r="22898" spans="11:50" x14ac:dyDescent="0.25">
      <c r="K22898" s="11"/>
      <c r="L22898" s="11"/>
      <c r="N22898" s="11"/>
      <c r="O22898" s="11"/>
      <c r="P22898" s="11"/>
      <c r="Q22898" s="11"/>
      <c r="R22898" s="11"/>
      <c r="S22898" s="11"/>
      <c r="T22898" s="11"/>
      <c r="AV22898"/>
      <c r="AW22898"/>
      <c r="AX22898"/>
    </row>
    <row r="22899" spans="11:50" x14ac:dyDescent="0.25">
      <c r="K22899" s="11"/>
      <c r="L22899" s="11"/>
      <c r="N22899" s="11"/>
      <c r="O22899" s="11"/>
      <c r="P22899" s="11"/>
      <c r="Q22899" s="11"/>
      <c r="R22899" s="11"/>
      <c r="S22899" s="11"/>
      <c r="T22899" s="11"/>
      <c r="AV22899"/>
      <c r="AW22899"/>
      <c r="AX22899"/>
    </row>
    <row r="22900" spans="11:50" x14ac:dyDescent="0.25">
      <c r="K22900" s="11"/>
      <c r="L22900" s="11"/>
      <c r="N22900" s="11"/>
      <c r="O22900" s="11"/>
      <c r="P22900" s="11"/>
      <c r="Q22900" s="11"/>
      <c r="R22900" s="11"/>
      <c r="S22900" s="11"/>
      <c r="T22900" s="11"/>
      <c r="AV22900"/>
      <c r="AW22900"/>
      <c r="AX22900"/>
    </row>
    <row r="22901" spans="11:50" x14ac:dyDescent="0.25">
      <c r="K22901" s="11"/>
      <c r="L22901" s="11"/>
      <c r="N22901" s="11"/>
      <c r="O22901" s="11"/>
      <c r="P22901" s="11"/>
      <c r="Q22901" s="11"/>
      <c r="R22901" s="11"/>
      <c r="S22901" s="11"/>
      <c r="T22901" s="11"/>
      <c r="AV22901"/>
      <c r="AW22901"/>
      <c r="AX22901"/>
    </row>
    <row r="22902" spans="11:50" x14ac:dyDescent="0.25">
      <c r="K22902" s="11"/>
      <c r="L22902" s="11"/>
      <c r="N22902" s="11"/>
      <c r="O22902" s="11"/>
      <c r="P22902" s="11"/>
      <c r="Q22902" s="11"/>
      <c r="R22902" s="11"/>
      <c r="S22902" s="11"/>
      <c r="T22902" s="11"/>
      <c r="AV22902"/>
      <c r="AW22902"/>
      <c r="AX22902"/>
    </row>
    <row r="22903" spans="11:50" x14ac:dyDescent="0.25">
      <c r="K22903" s="11"/>
      <c r="L22903" s="11"/>
      <c r="N22903" s="11"/>
      <c r="O22903" s="11"/>
      <c r="P22903" s="11"/>
      <c r="Q22903" s="11"/>
      <c r="R22903" s="11"/>
      <c r="S22903" s="11"/>
      <c r="T22903" s="11"/>
      <c r="AV22903"/>
      <c r="AW22903"/>
      <c r="AX22903"/>
    </row>
    <row r="22904" spans="11:50" x14ac:dyDescent="0.25">
      <c r="K22904" s="11"/>
      <c r="L22904" s="11"/>
      <c r="N22904" s="11"/>
      <c r="O22904" s="11"/>
      <c r="P22904" s="11"/>
      <c r="Q22904" s="11"/>
      <c r="R22904" s="11"/>
      <c r="S22904" s="11"/>
      <c r="T22904" s="11"/>
      <c r="AV22904"/>
      <c r="AW22904"/>
      <c r="AX22904"/>
    </row>
    <row r="22905" spans="11:50" x14ac:dyDescent="0.25">
      <c r="K22905" s="11"/>
      <c r="L22905" s="11"/>
      <c r="N22905" s="11"/>
      <c r="O22905" s="11"/>
      <c r="P22905" s="11"/>
      <c r="Q22905" s="11"/>
      <c r="R22905" s="11"/>
      <c r="S22905" s="11"/>
      <c r="T22905" s="11"/>
      <c r="AV22905"/>
      <c r="AW22905"/>
      <c r="AX22905"/>
    </row>
    <row r="22906" spans="11:50" x14ac:dyDescent="0.25">
      <c r="K22906" s="11"/>
      <c r="L22906" s="11"/>
      <c r="N22906" s="11"/>
      <c r="O22906" s="11"/>
      <c r="P22906" s="11"/>
      <c r="Q22906" s="11"/>
      <c r="R22906" s="11"/>
      <c r="S22906" s="11"/>
      <c r="T22906" s="11"/>
      <c r="AV22906"/>
      <c r="AW22906"/>
      <c r="AX22906"/>
    </row>
    <row r="22907" spans="11:50" x14ac:dyDescent="0.25">
      <c r="K22907" s="11"/>
      <c r="L22907" s="11"/>
      <c r="N22907" s="11"/>
      <c r="O22907" s="11"/>
      <c r="P22907" s="11"/>
      <c r="Q22907" s="11"/>
      <c r="R22907" s="11"/>
      <c r="S22907" s="11"/>
      <c r="T22907" s="11"/>
      <c r="AV22907"/>
      <c r="AW22907"/>
      <c r="AX22907"/>
    </row>
    <row r="22908" spans="11:50" x14ac:dyDescent="0.25">
      <c r="K22908" s="11"/>
      <c r="L22908" s="11"/>
      <c r="N22908" s="11"/>
      <c r="O22908" s="11"/>
      <c r="P22908" s="11"/>
      <c r="Q22908" s="11"/>
      <c r="R22908" s="11"/>
      <c r="S22908" s="11"/>
      <c r="T22908" s="11"/>
      <c r="U22908" s="11"/>
      <c r="V22908" s="11"/>
      <c r="W22908" s="11"/>
      <c r="X22908" s="11"/>
      <c r="Y22908" s="11"/>
      <c r="AV22908"/>
      <c r="AW22908"/>
      <c r="AX22908"/>
    </row>
    <row r="22909" spans="11:50" x14ac:dyDescent="0.25">
      <c r="K22909" s="11"/>
      <c r="L22909" s="11"/>
      <c r="N22909" s="11"/>
      <c r="O22909" s="11"/>
      <c r="P22909" s="11"/>
      <c r="Q22909" s="11"/>
      <c r="R22909" s="11"/>
      <c r="S22909" s="11"/>
      <c r="T22909" s="11"/>
      <c r="U22909" s="11"/>
      <c r="V22909" s="11"/>
      <c r="W22909" s="11"/>
      <c r="X22909" s="11"/>
      <c r="Y22909" s="11"/>
      <c r="AV22909"/>
      <c r="AW22909"/>
      <c r="AX22909"/>
    </row>
    <row r="22910" spans="11:50" x14ac:dyDescent="0.25">
      <c r="K22910" s="11"/>
      <c r="L22910" s="11"/>
      <c r="N22910" s="11"/>
      <c r="O22910" s="11"/>
      <c r="P22910" s="11"/>
      <c r="Q22910" s="11"/>
      <c r="R22910" s="11"/>
      <c r="S22910" s="11"/>
      <c r="T22910" s="11"/>
      <c r="U22910" s="11"/>
      <c r="V22910" s="11"/>
      <c r="W22910" s="11"/>
      <c r="X22910" s="11"/>
      <c r="Y22910" s="11"/>
      <c r="AV22910"/>
      <c r="AW22910"/>
      <c r="AX22910"/>
    </row>
    <row r="22911" spans="11:50" x14ac:dyDescent="0.25">
      <c r="K22911" s="11"/>
      <c r="L22911" s="11"/>
      <c r="N22911" s="11"/>
      <c r="O22911" s="11"/>
      <c r="P22911" s="11"/>
      <c r="Q22911" s="11"/>
      <c r="R22911" s="11"/>
      <c r="S22911" s="11"/>
      <c r="T22911" s="11"/>
      <c r="U22911" s="11"/>
      <c r="V22911" s="11"/>
      <c r="W22911" s="11"/>
      <c r="X22911" s="11"/>
      <c r="Y22911" s="11"/>
      <c r="AV22911"/>
      <c r="AW22911"/>
      <c r="AX22911"/>
    </row>
    <row r="22912" spans="11:50" x14ac:dyDescent="0.25">
      <c r="K22912" s="11"/>
      <c r="L22912" s="11"/>
      <c r="N22912" s="11"/>
      <c r="O22912" s="11"/>
      <c r="P22912" s="11"/>
      <c r="Q22912" s="11"/>
      <c r="R22912" s="11"/>
      <c r="S22912" s="11"/>
      <c r="T22912" s="11"/>
      <c r="U22912" s="11"/>
      <c r="V22912" s="11"/>
      <c r="W22912" s="11"/>
      <c r="X22912" s="11"/>
      <c r="Y22912" s="11"/>
      <c r="AV22912"/>
      <c r="AW22912"/>
      <c r="AX22912"/>
    </row>
    <row r="22913" spans="11:50" x14ac:dyDescent="0.25">
      <c r="K22913" s="11"/>
      <c r="L22913" s="11"/>
      <c r="N22913" s="11"/>
      <c r="O22913" s="11"/>
      <c r="P22913" s="11"/>
      <c r="Q22913" s="11"/>
      <c r="R22913" s="11"/>
      <c r="S22913" s="11"/>
      <c r="T22913" s="11"/>
      <c r="U22913" s="11"/>
      <c r="V22913" s="11"/>
      <c r="W22913" s="11"/>
      <c r="X22913" s="11"/>
      <c r="Y22913" s="11"/>
      <c r="AV22913"/>
      <c r="AW22913"/>
      <c r="AX22913"/>
    </row>
    <row r="22914" spans="11:50" x14ac:dyDescent="0.25">
      <c r="K22914" s="11"/>
      <c r="L22914" s="11"/>
      <c r="N22914" s="11"/>
      <c r="O22914" s="11"/>
      <c r="P22914" s="11"/>
      <c r="Q22914" s="11"/>
      <c r="R22914" s="11"/>
      <c r="S22914" s="11"/>
      <c r="T22914" s="11"/>
      <c r="U22914" s="11"/>
      <c r="V22914" s="11"/>
      <c r="W22914" s="11"/>
      <c r="X22914" s="11"/>
      <c r="Y22914" s="11"/>
      <c r="AV22914"/>
      <c r="AW22914"/>
      <c r="AX22914"/>
    </row>
    <row r="22915" spans="11:50" x14ac:dyDescent="0.25">
      <c r="K22915" s="11"/>
      <c r="L22915" s="11"/>
      <c r="N22915" s="11"/>
      <c r="O22915" s="11"/>
      <c r="P22915" s="11"/>
      <c r="Q22915" s="11"/>
      <c r="R22915" s="11"/>
      <c r="S22915" s="11"/>
      <c r="T22915" s="11"/>
      <c r="U22915" s="11"/>
      <c r="V22915" s="11"/>
      <c r="W22915" s="11"/>
      <c r="X22915" s="11"/>
      <c r="Y22915" s="11"/>
      <c r="AV22915"/>
      <c r="AW22915"/>
      <c r="AX22915"/>
    </row>
    <row r="22916" spans="11:50" x14ac:dyDescent="0.25">
      <c r="K22916" s="11"/>
      <c r="L22916" s="11"/>
      <c r="N22916" s="11"/>
      <c r="O22916" s="11"/>
      <c r="P22916" s="11"/>
      <c r="Q22916" s="11"/>
      <c r="R22916" s="11"/>
      <c r="S22916" s="11"/>
      <c r="T22916" s="11"/>
      <c r="U22916" s="11"/>
      <c r="V22916" s="11"/>
      <c r="W22916" s="11"/>
      <c r="X22916" s="11"/>
      <c r="Y22916" s="11"/>
      <c r="AV22916"/>
      <c r="AW22916"/>
      <c r="AX22916"/>
    </row>
    <row r="22917" spans="11:50" x14ac:dyDescent="0.25">
      <c r="K22917" s="11"/>
      <c r="L22917" s="11"/>
      <c r="N22917" s="11"/>
      <c r="O22917" s="11"/>
      <c r="P22917" s="11"/>
      <c r="Q22917" s="11"/>
      <c r="R22917" s="11"/>
      <c r="S22917" s="11"/>
      <c r="T22917" s="11"/>
      <c r="U22917" s="11"/>
      <c r="V22917" s="11"/>
      <c r="W22917" s="11"/>
      <c r="X22917" s="11"/>
      <c r="Y22917" s="11"/>
      <c r="AV22917"/>
      <c r="AW22917"/>
      <c r="AX22917"/>
    </row>
    <row r="22918" spans="11:50" x14ac:dyDescent="0.25">
      <c r="K22918" s="11"/>
      <c r="L22918" s="11"/>
      <c r="N22918" s="11"/>
      <c r="O22918" s="11"/>
      <c r="P22918" s="11"/>
      <c r="Q22918" s="11"/>
      <c r="R22918" s="11"/>
      <c r="S22918" s="11"/>
      <c r="T22918" s="11"/>
      <c r="U22918" s="11"/>
      <c r="V22918" s="11"/>
      <c r="W22918" s="11"/>
      <c r="X22918" s="11"/>
      <c r="Y22918" s="11"/>
      <c r="AV22918"/>
      <c r="AW22918"/>
      <c r="AX22918"/>
    </row>
    <row r="22919" spans="11:50" x14ac:dyDescent="0.25">
      <c r="K22919" s="11"/>
      <c r="L22919" s="11"/>
      <c r="N22919" s="11"/>
      <c r="O22919" s="11"/>
      <c r="P22919" s="11"/>
      <c r="Q22919" s="11"/>
      <c r="R22919" s="11"/>
      <c r="S22919" s="11"/>
      <c r="T22919" s="11"/>
      <c r="U22919" s="11"/>
      <c r="V22919" s="11"/>
      <c r="W22919" s="11"/>
      <c r="X22919" s="11"/>
      <c r="Y22919" s="11"/>
      <c r="AV22919"/>
      <c r="AW22919"/>
      <c r="AX22919"/>
    </row>
    <row r="22920" spans="11:50" x14ac:dyDescent="0.25">
      <c r="K22920" s="11"/>
      <c r="L22920" s="11"/>
      <c r="N22920" s="11"/>
      <c r="O22920" s="11"/>
      <c r="P22920" s="11"/>
      <c r="Q22920" s="11"/>
      <c r="R22920" s="11"/>
      <c r="S22920" s="11"/>
      <c r="T22920" s="11"/>
      <c r="U22920" s="11"/>
      <c r="V22920" s="11"/>
      <c r="W22920" s="11"/>
      <c r="X22920" s="11"/>
      <c r="Y22920" s="11"/>
      <c r="AV22920"/>
      <c r="AW22920"/>
      <c r="AX22920"/>
    </row>
    <row r="22921" spans="11:50" x14ac:dyDescent="0.25">
      <c r="K22921" s="11"/>
      <c r="L22921" s="11"/>
      <c r="N22921" s="11"/>
      <c r="O22921" s="11"/>
      <c r="P22921" s="11"/>
      <c r="Q22921" s="11"/>
      <c r="R22921" s="11"/>
      <c r="S22921" s="11"/>
      <c r="T22921" s="11"/>
      <c r="U22921" s="11"/>
      <c r="V22921" s="11"/>
      <c r="W22921" s="11"/>
      <c r="X22921" s="11"/>
      <c r="Y22921" s="11"/>
      <c r="AV22921"/>
      <c r="AW22921"/>
      <c r="AX22921"/>
    </row>
    <row r="22922" spans="11:50" x14ac:dyDescent="0.25">
      <c r="K22922" s="11"/>
      <c r="L22922" s="11"/>
      <c r="N22922" s="11"/>
      <c r="O22922" s="11"/>
      <c r="P22922" s="11"/>
      <c r="Q22922" s="11"/>
      <c r="R22922" s="11"/>
      <c r="S22922" s="11"/>
      <c r="T22922" s="11"/>
      <c r="U22922" s="11"/>
      <c r="V22922" s="11"/>
      <c r="W22922" s="11"/>
      <c r="X22922" s="11"/>
      <c r="Y22922" s="11"/>
      <c r="AV22922"/>
      <c r="AW22922"/>
      <c r="AX22922"/>
    </row>
    <row r="22923" spans="11:50" x14ac:dyDescent="0.25">
      <c r="K22923" s="11"/>
      <c r="L22923" s="11"/>
      <c r="N22923" s="11"/>
      <c r="O22923" s="11"/>
      <c r="P22923" s="11"/>
      <c r="Q22923" s="11"/>
      <c r="R22923" s="11"/>
      <c r="S22923" s="11"/>
      <c r="T22923" s="11"/>
      <c r="U22923" s="11"/>
      <c r="V22923" s="11"/>
      <c r="W22923" s="11"/>
      <c r="X22923" s="11"/>
      <c r="Y22923" s="11"/>
      <c r="AV22923"/>
      <c r="AW22923"/>
      <c r="AX22923"/>
    </row>
    <row r="22924" spans="11:50" x14ac:dyDescent="0.25">
      <c r="K22924" s="11"/>
      <c r="L22924" s="11"/>
      <c r="N22924" s="11"/>
      <c r="O22924" s="11"/>
      <c r="P22924" s="11"/>
      <c r="Q22924" s="11"/>
      <c r="R22924" s="11"/>
      <c r="S22924" s="11"/>
      <c r="T22924" s="11"/>
      <c r="U22924" s="11"/>
      <c r="V22924" s="11"/>
      <c r="W22924" s="11"/>
      <c r="X22924" s="11"/>
      <c r="Y22924" s="11"/>
      <c r="AV22924"/>
      <c r="AW22924"/>
      <c r="AX22924"/>
    </row>
    <row r="22925" spans="11:50" x14ac:dyDescent="0.25">
      <c r="K22925" s="11"/>
      <c r="L22925" s="11"/>
      <c r="N22925" s="11"/>
      <c r="O22925" s="11"/>
      <c r="P22925" s="11"/>
      <c r="Q22925" s="11"/>
      <c r="R22925" s="11"/>
      <c r="S22925" s="11"/>
      <c r="T22925" s="11"/>
      <c r="U22925" s="11"/>
      <c r="V22925" s="11"/>
      <c r="W22925" s="11"/>
      <c r="X22925" s="11"/>
      <c r="Y22925" s="11"/>
      <c r="AV22925"/>
      <c r="AW22925"/>
      <c r="AX22925"/>
    </row>
    <row r="22926" spans="11:50" x14ac:dyDescent="0.25">
      <c r="K22926" s="11"/>
      <c r="L22926" s="11"/>
      <c r="N22926" s="11"/>
      <c r="O22926" s="11"/>
      <c r="P22926" s="11"/>
      <c r="Q22926" s="11"/>
      <c r="R22926" s="11"/>
      <c r="S22926" s="11"/>
      <c r="T22926" s="11"/>
      <c r="U22926" s="11"/>
      <c r="V22926" s="11"/>
      <c r="W22926" s="11"/>
      <c r="X22926" s="11"/>
      <c r="Y22926" s="11"/>
      <c r="AV22926"/>
      <c r="AW22926"/>
      <c r="AX22926"/>
    </row>
    <row r="22927" spans="11:50" x14ac:dyDescent="0.25">
      <c r="K22927" s="11"/>
      <c r="L22927" s="11"/>
      <c r="N22927" s="11"/>
      <c r="O22927" s="11"/>
      <c r="P22927" s="11"/>
      <c r="Q22927" s="11"/>
      <c r="R22927" s="11"/>
      <c r="S22927" s="11"/>
      <c r="T22927" s="11"/>
      <c r="U22927" s="11"/>
      <c r="V22927" s="11"/>
      <c r="W22927" s="11"/>
      <c r="X22927" s="11"/>
      <c r="Y22927" s="11"/>
      <c r="AV22927"/>
      <c r="AW22927"/>
      <c r="AX22927"/>
    </row>
    <row r="22928" spans="11:50" x14ac:dyDescent="0.25">
      <c r="K22928" s="11"/>
      <c r="L22928" s="11"/>
      <c r="N22928" s="11"/>
      <c r="O22928" s="11"/>
      <c r="P22928" s="11"/>
      <c r="Q22928" s="11"/>
      <c r="R22928" s="11"/>
      <c r="S22928" s="11"/>
      <c r="T22928" s="11"/>
      <c r="U22928" s="11"/>
      <c r="V22928" s="11"/>
      <c r="W22928" s="11"/>
      <c r="X22928" s="11"/>
      <c r="Y22928" s="11"/>
      <c r="AV22928"/>
      <c r="AW22928"/>
      <c r="AX22928"/>
    </row>
    <row r="22929" spans="11:50" x14ac:dyDescent="0.25">
      <c r="K22929" s="11"/>
      <c r="L22929" s="11"/>
      <c r="N22929" s="11"/>
      <c r="O22929" s="11"/>
      <c r="P22929" s="11"/>
      <c r="Q22929" s="11"/>
      <c r="R22929" s="11"/>
      <c r="S22929" s="11"/>
      <c r="T22929" s="11"/>
      <c r="U22929" s="11"/>
      <c r="V22929" s="11"/>
      <c r="W22929" s="11"/>
      <c r="X22929" s="11"/>
      <c r="Y22929" s="11"/>
      <c r="AV22929"/>
      <c r="AW22929"/>
      <c r="AX22929"/>
    </row>
    <row r="22930" spans="11:50" x14ac:dyDescent="0.25">
      <c r="K22930" s="11"/>
      <c r="L22930" s="11"/>
      <c r="N22930" s="11"/>
      <c r="O22930" s="11"/>
      <c r="P22930" s="11"/>
      <c r="Q22930" s="11"/>
      <c r="R22930" s="11"/>
      <c r="S22930" s="11"/>
      <c r="T22930" s="11"/>
      <c r="U22930" s="11"/>
      <c r="V22930" s="11"/>
      <c r="W22930" s="11"/>
      <c r="X22930" s="11"/>
      <c r="Y22930" s="11"/>
      <c r="AV22930"/>
      <c r="AW22930"/>
      <c r="AX22930"/>
    </row>
    <row r="22931" spans="11:50" x14ac:dyDescent="0.25">
      <c r="K22931" s="11"/>
      <c r="L22931" s="11"/>
      <c r="N22931" s="11"/>
      <c r="O22931" s="11"/>
      <c r="P22931" s="11"/>
      <c r="Q22931" s="11"/>
      <c r="R22931" s="11"/>
      <c r="S22931" s="11"/>
      <c r="T22931" s="11"/>
      <c r="U22931" s="11"/>
      <c r="V22931" s="11"/>
      <c r="W22931" s="11"/>
      <c r="X22931" s="11"/>
      <c r="Y22931" s="11"/>
      <c r="AV22931"/>
      <c r="AW22931"/>
      <c r="AX22931"/>
    </row>
    <row r="22932" spans="11:50" x14ac:dyDescent="0.25">
      <c r="K22932" s="11"/>
      <c r="L22932" s="11"/>
      <c r="N22932" s="11"/>
      <c r="O22932" s="11"/>
      <c r="P22932" s="11"/>
      <c r="Q22932" s="11"/>
      <c r="R22932" s="11"/>
      <c r="S22932" s="11"/>
      <c r="T22932" s="11"/>
      <c r="U22932" s="11"/>
      <c r="V22932" s="11"/>
      <c r="W22932" s="11"/>
      <c r="X22932" s="11"/>
      <c r="Y22932" s="11"/>
      <c r="AV22932"/>
      <c r="AW22932"/>
      <c r="AX22932"/>
    </row>
    <row r="22933" spans="11:50" x14ac:dyDescent="0.25">
      <c r="K22933" s="11"/>
      <c r="L22933" s="11"/>
      <c r="N22933" s="11"/>
      <c r="O22933" s="11"/>
      <c r="P22933" s="11"/>
      <c r="Q22933" s="11"/>
      <c r="R22933" s="11"/>
      <c r="S22933" s="11"/>
      <c r="T22933" s="11"/>
      <c r="U22933" s="11"/>
      <c r="V22933" s="11"/>
      <c r="W22933" s="11"/>
      <c r="X22933" s="11"/>
      <c r="Y22933" s="11"/>
      <c r="AV22933"/>
      <c r="AW22933"/>
      <c r="AX22933"/>
    </row>
    <row r="22934" spans="11:50" x14ac:dyDescent="0.25">
      <c r="K22934" s="11"/>
      <c r="L22934" s="11"/>
      <c r="N22934" s="11"/>
      <c r="O22934" s="11"/>
      <c r="P22934" s="11"/>
      <c r="Q22934" s="11"/>
      <c r="R22934" s="11"/>
      <c r="S22934" s="11"/>
      <c r="T22934" s="11"/>
      <c r="U22934" s="11"/>
      <c r="V22934" s="11"/>
      <c r="W22934" s="11"/>
      <c r="X22934" s="11"/>
      <c r="Y22934" s="11"/>
      <c r="AV22934"/>
      <c r="AW22934"/>
      <c r="AX22934"/>
    </row>
    <row r="22935" spans="11:50" x14ac:dyDescent="0.25">
      <c r="K22935" s="11"/>
      <c r="L22935" s="11"/>
      <c r="N22935" s="11"/>
      <c r="O22935" s="11"/>
      <c r="P22935" s="11"/>
      <c r="Q22935" s="11"/>
      <c r="R22935" s="11"/>
      <c r="S22935" s="11"/>
      <c r="T22935" s="11"/>
      <c r="U22935" s="11"/>
      <c r="V22935" s="11"/>
      <c r="W22935" s="11"/>
      <c r="X22935" s="11"/>
      <c r="Y22935" s="11"/>
      <c r="AV22935"/>
      <c r="AW22935"/>
      <c r="AX22935"/>
    </row>
    <row r="22936" spans="11:50" x14ac:dyDescent="0.25">
      <c r="K22936" s="11"/>
      <c r="L22936" s="11"/>
      <c r="N22936" s="11"/>
      <c r="O22936" s="11"/>
      <c r="P22936" s="11"/>
      <c r="Q22936" s="11"/>
      <c r="R22936" s="11"/>
      <c r="S22936" s="11"/>
      <c r="T22936" s="11"/>
      <c r="U22936" s="11"/>
      <c r="V22936" s="11"/>
      <c r="W22936" s="11"/>
      <c r="X22936" s="11"/>
      <c r="Y22936" s="11"/>
      <c r="AV22936"/>
      <c r="AW22936"/>
      <c r="AX22936"/>
    </row>
    <row r="22937" spans="11:50" x14ac:dyDescent="0.25">
      <c r="K22937" s="11"/>
      <c r="L22937" s="11"/>
      <c r="N22937" s="11"/>
      <c r="O22937" s="11"/>
      <c r="P22937" s="11"/>
      <c r="Q22937" s="11"/>
      <c r="R22937" s="11"/>
      <c r="S22937" s="11"/>
      <c r="T22937" s="11"/>
      <c r="U22937" s="11"/>
      <c r="V22937" s="11"/>
      <c r="W22937" s="11"/>
      <c r="X22937" s="11"/>
      <c r="Y22937" s="11"/>
      <c r="AV22937"/>
      <c r="AW22937"/>
      <c r="AX22937"/>
    </row>
    <row r="22938" spans="11:50" x14ac:dyDescent="0.25">
      <c r="K22938" s="11"/>
      <c r="L22938" s="11"/>
      <c r="N22938" s="11"/>
      <c r="O22938" s="11"/>
      <c r="P22938" s="11"/>
      <c r="Q22938" s="11"/>
      <c r="R22938" s="11"/>
      <c r="S22938" s="11"/>
      <c r="T22938" s="11"/>
      <c r="U22938" s="11"/>
      <c r="V22938" s="11"/>
      <c r="W22938" s="11"/>
      <c r="X22938" s="11"/>
      <c r="Y22938" s="11"/>
      <c r="AV22938"/>
      <c r="AW22938"/>
      <c r="AX22938"/>
    </row>
    <row r="22939" spans="11:50" x14ac:dyDescent="0.25">
      <c r="K22939" s="11"/>
      <c r="L22939" s="11"/>
      <c r="N22939" s="11"/>
      <c r="O22939" s="11"/>
      <c r="P22939" s="11"/>
      <c r="Q22939" s="11"/>
      <c r="R22939" s="11"/>
      <c r="S22939" s="11"/>
      <c r="T22939" s="11"/>
      <c r="U22939" s="11"/>
      <c r="V22939" s="11"/>
      <c r="W22939" s="11"/>
      <c r="X22939" s="11"/>
      <c r="Y22939" s="11"/>
      <c r="AV22939"/>
      <c r="AW22939"/>
      <c r="AX22939"/>
    </row>
    <row r="22940" spans="11:50" x14ac:dyDescent="0.25">
      <c r="K22940" s="11"/>
      <c r="L22940" s="11"/>
      <c r="N22940" s="11"/>
      <c r="O22940" s="11"/>
      <c r="P22940" s="11"/>
      <c r="Q22940" s="11"/>
      <c r="R22940" s="11"/>
      <c r="S22940" s="11"/>
      <c r="T22940" s="11"/>
      <c r="U22940" s="11"/>
      <c r="V22940" s="11"/>
      <c r="W22940" s="11"/>
      <c r="X22940" s="11"/>
      <c r="Y22940" s="11"/>
      <c r="AV22940"/>
      <c r="AW22940"/>
      <c r="AX22940"/>
    </row>
    <row r="22941" spans="11:50" x14ac:dyDescent="0.25">
      <c r="K22941" s="11"/>
      <c r="L22941" s="11"/>
      <c r="N22941" s="11"/>
      <c r="O22941" s="11"/>
      <c r="P22941" s="11"/>
      <c r="Q22941" s="11"/>
      <c r="R22941" s="11"/>
      <c r="S22941" s="11"/>
      <c r="T22941" s="11"/>
      <c r="U22941" s="11"/>
      <c r="V22941" s="11"/>
      <c r="W22941" s="11"/>
      <c r="X22941" s="11"/>
      <c r="Y22941" s="11"/>
      <c r="AV22941"/>
      <c r="AW22941"/>
      <c r="AX22941"/>
    </row>
    <row r="22942" spans="11:50" x14ac:dyDescent="0.25">
      <c r="K22942" s="11"/>
      <c r="L22942" s="11"/>
      <c r="N22942" s="11"/>
      <c r="O22942" s="11"/>
      <c r="P22942" s="11"/>
      <c r="Q22942" s="11"/>
      <c r="R22942" s="11"/>
      <c r="S22942" s="11"/>
      <c r="T22942" s="11"/>
      <c r="U22942" s="11"/>
      <c r="V22942" s="11"/>
      <c r="W22942" s="11"/>
      <c r="X22942" s="11"/>
      <c r="Y22942" s="11"/>
      <c r="AV22942"/>
      <c r="AW22942"/>
      <c r="AX22942"/>
    </row>
    <row r="22943" spans="11:50" x14ac:dyDescent="0.25">
      <c r="K22943" s="11"/>
      <c r="L22943" s="11"/>
      <c r="N22943" s="11"/>
      <c r="O22943" s="11"/>
      <c r="P22943" s="11"/>
      <c r="Q22943" s="11"/>
      <c r="R22943" s="11"/>
      <c r="S22943" s="11"/>
      <c r="T22943" s="11"/>
      <c r="U22943" s="11"/>
      <c r="V22943" s="11"/>
      <c r="W22943" s="11"/>
      <c r="X22943" s="11"/>
      <c r="Y22943" s="11"/>
      <c r="AV22943"/>
      <c r="AW22943"/>
      <c r="AX22943"/>
    </row>
    <row r="22944" spans="11:50" x14ac:dyDescent="0.25">
      <c r="K22944" s="11"/>
      <c r="L22944" s="11"/>
      <c r="N22944" s="11"/>
      <c r="O22944" s="11"/>
      <c r="P22944" s="11"/>
      <c r="Q22944" s="11"/>
      <c r="R22944" s="11"/>
      <c r="S22944" s="11"/>
      <c r="T22944" s="11"/>
      <c r="U22944" s="11"/>
      <c r="V22944" s="11"/>
      <c r="W22944" s="11"/>
      <c r="X22944" s="11"/>
      <c r="Y22944" s="11"/>
      <c r="AV22944"/>
      <c r="AW22944"/>
      <c r="AX22944"/>
    </row>
    <row r="22945" spans="11:50" x14ac:dyDescent="0.25">
      <c r="K22945" s="11"/>
      <c r="L22945" s="11"/>
      <c r="N22945" s="11"/>
      <c r="O22945" s="11"/>
      <c r="P22945" s="11"/>
      <c r="Q22945" s="11"/>
      <c r="R22945" s="11"/>
      <c r="S22945" s="11"/>
      <c r="T22945" s="11"/>
      <c r="U22945" s="11"/>
      <c r="V22945" s="11"/>
      <c r="W22945" s="11"/>
      <c r="X22945" s="11"/>
      <c r="Y22945" s="11"/>
      <c r="AV22945"/>
      <c r="AW22945"/>
      <c r="AX22945"/>
    </row>
    <row r="22946" spans="11:50" x14ac:dyDescent="0.25">
      <c r="K22946" s="11"/>
      <c r="L22946" s="11"/>
      <c r="N22946" s="11"/>
      <c r="O22946" s="11"/>
      <c r="P22946" s="11"/>
      <c r="Q22946" s="11"/>
      <c r="R22946" s="11"/>
      <c r="S22946" s="11"/>
      <c r="T22946" s="11"/>
      <c r="U22946" s="11"/>
      <c r="V22946" s="11"/>
      <c r="W22946" s="11"/>
      <c r="X22946" s="11"/>
      <c r="Y22946" s="11"/>
      <c r="AV22946"/>
      <c r="AW22946"/>
      <c r="AX22946"/>
    </row>
    <row r="22947" spans="11:50" x14ac:dyDescent="0.25">
      <c r="K22947" s="11"/>
      <c r="L22947" s="11"/>
      <c r="N22947" s="11"/>
      <c r="O22947" s="11"/>
      <c r="P22947" s="11"/>
      <c r="Q22947" s="11"/>
      <c r="R22947" s="11"/>
      <c r="S22947" s="11"/>
      <c r="T22947" s="11"/>
      <c r="U22947" s="11"/>
      <c r="V22947" s="11"/>
      <c r="W22947" s="11"/>
      <c r="X22947" s="11"/>
      <c r="Y22947" s="11"/>
      <c r="AV22947"/>
      <c r="AW22947"/>
      <c r="AX22947"/>
    </row>
    <row r="22948" spans="11:50" x14ac:dyDescent="0.25">
      <c r="K22948" s="11"/>
      <c r="L22948" s="11"/>
      <c r="N22948" s="11"/>
      <c r="O22948" s="11"/>
      <c r="P22948" s="11"/>
      <c r="Q22948" s="11"/>
      <c r="R22948" s="11"/>
      <c r="S22948" s="11"/>
      <c r="T22948" s="11"/>
      <c r="U22948" s="11"/>
      <c r="V22948" s="11"/>
      <c r="W22948" s="11"/>
      <c r="X22948" s="11"/>
      <c r="Y22948" s="11"/>
      <c r="AV22948"/>
      <c r="AW22948"/>
      <c r="AX22948"/>
    </row>
    <row r="22949" spans="11:50" x14ac:dyDescent="0.25">
      <c r="K22949" s="11"/>
      <c r="L22949" s="11"/>
      <c r="N22949" s="11"/>
      <c r="O22949" s="11"/>
      <c r="P22949" s="11"/>
      <c r="Q22949" s="11"/>
      <c r="R22949" s="11"/>
      <c r="S22949" s="11"/>
      <c r="T22949" s="11"/>
      <c r="U22949" s="11"/>
      <c r="V22949" s="11"/>
      <c r="W22949" s="11"/>
      <c r="X22949" s="11"/>
      <c r="Y22949" s="11"/>
      <c r="AV22949"/>
      <c r="AW22949"/>
      <c r="AX22949"/>
    </row>
    <row r="22950" spans="11:50" x14ac:dyDescent="0.25">
      <c r="K22950" s="11"/>
      <c r="L22950" s="11"/>
      <c r="N22950" s="11"/>
      <c r="O22950" s="11"/>
      <c r="P22950" s="11"/>
      <c r="Q22950" s="11"/>
      <c r="R22950" s="11"/>
      <c r="S22950" s="11"/>
      <c r="T22950" s="11"/>
      <c r="U22950" s="11"/>
      <c r="V22950" s="11"/>
      <c r="W22950" s="11"/>
      <c r="X22950" s="11"/>
      <c r="Y22950" s="11"/>
      <c r="AV22950"/>
      <c r="AW22950"/>
      <c r="AX22950"/>
    </row>
    <row r="22951" spans="11:50" x14ac:dyDescent="0.25">
      <c r="K22951" s="11"/>
      <c r="L22951" s="11"/>
      <c r="N22951" s="11"/>
      <c r="O22951" s="11"/>
      <c r="P22951" s="11"/>
      <c r="Q22951" s="11"/>
      <c r="R22951" s="11"/>
      <c r="S22951" s="11"/>
      <c r="T22951" s="11"/>
      <c r="U22951" s="11"/>
      <c r="V22951" s="11"/>
      <c r="W22951" s="11"/>
      <c r="X22951" s="11"/>
      <c r="Y22951" s="11"/>
      <c r="AV22951"/>
      <c r="AW22951"/>
      <c r="AX22951"/>
    </row>
    <row r="22952" spans="11:50" x14ac:dyDescent="0.25">
      <c r="K22952" s="11"/>
      <c r="L22952" s="11"/>
      <c r="N22952" s="11"/>
      <c r="O22952" s="11"/>
      <c r="P22952" s="11"/>
      <c r="Q22952" s="11"/>
      <c r="R22952" s="11"/>
      <c r="S22952" s="11"/>
      <c r="T22952" s="11"/>
      <c r="U22952" s="11"/>
      <c r="V22952" s="11"/>
      <c r="W22952" s="11"/>
      <c r="X22952" s="11"/>
      <c r="Y22952" s="11"/>
      <c r="AV22952"/>
      <c r="AW22952"/>
      <c r="AX22952"/>
    </row>
    <row r="22953" spans="11:50" x14ac:dyDescent="0.25">
      <c r="K22953" s="11"/>
      <c r="L22953" s="11"/>
      <c r="N22953" s="11"/>
      <c r="O22953" s="11"/>
      <c r="P22953" s="11"/>
      <c r="Q22953" s="11"/>
      <c r="R22953" s="11"/>
      <c r="S22953" s="11"/>
      <c r="T22953" s="11"/>
      <c r="U22953" s="11"/>
      <c r="V22953" s="11"/>
      <c r="W22953" s="11"/>
      <c r="X22953" s="11"/>
      <c r="Y22953" s="11"/>
      <c r="AV22953"/>
      <c r="AW22953"/>
      <c r="AX22953"/>
    </row>
    <row r="22954" spans="11:50" x14ac:dyDescent="0.25">
      <c r="K22954" s="11"/>
      <c r="L22954" s="11"/>
      <c r="N22954" s="11"/>
      <c r="O22954" s="11"/>
      <c r="P22954" s="11"/>
      <c r="Q22954" s="11"/>
      <c r="R22954" s="11"/>
      <c r="S22954" s="11"/>
      <c r="T22954" s="11"/>
      <c r="U22954" s="11"/>
      <c r="V22954" s="11"/>
      <c r="W22954" s="11"/>
      <c r="X22954" s="11"/>
      <c r="Y22954" s="11"/>
      <c r="AV22954"/>
      <c r="AW22954"/>
      <c r="AX22954"/>
    </row>
    <row r="22955" spans="11:50" x14ac:dyDescent="0.25">
      <c r="K22955" s="11"/>
      <c r="L22955" s="11"/>
      <c r="N22955" s="11"/>
      <c r="O22955" s="11"/>
      <c r="P22955" s="11"/>
      <c r="Q22955" s="11"/>
      <c r="R22955" s="11"/>
      <c r="S22955" s="11"/>
      <c r="T22955" s="11"/>
      <c r="U22955" s="11"/>
      <c r="V22955" s="11"/>
      <c r="W22955" s="11"/>
      <c r="X22955" s="11"/>
      <c r="Y22955" s="11"/>
      <c r="AV22955"/>
      <c r="AW22955"/>
      <c r="AX22955"/>
    </row>
    <row r="22956" spans="11:50" x14ac:dyDescent="0.25">
      <c r="K22956" s="11"/>
      <c r="L22956" s="11"/>
      <c r="N22956" s="11"/>
      <c r="O22956" s="11"/>
      <c r="P22956" s="11"/>
      <c r="Q22956" s="11"/>
      <c r="R22956" s="11"/>
      <c r="S22956" s="11"/>
      <c r="T22956" s="11"/>
      <c r="U22956" s="11"/>
      <c r="V22956" s="11"/>
      <c r="W22956" s="11"/>
      <c r="X22956" s="11"/>
      <c r="Y22956" s="11"/>
      <c r="AV22956"/>
      <c r="AW22956"/>
      <c r="AX22956"/>
    </row>
    <row r="22957" spans="11:50" x14ac:dyDescent="0.25">
      <c r="K22957" s="11"/>
      <c r="L22957" s="11"/>
      <c r="N22957" s="11"/>
      <c r="O22957" s="11"/>
      <c r="P22957" s="11"/>
      <c r="Q22957" s="11"/>
      <c r="R22957" s="11"/>
      <c r="S22957" s="11"/>
      <c r="T22957" s="11"/>
      <c r="U22957" s="11"/>
      <c r="V22957" s="11"/>
      <c r="W22957" s="11"/>
      <c r="X22957" s="11"/>
      <c r="Y22957" s="11"/>
      <c r="AV22957"/>
      <c r="AW22957"/>
      <c r="AX22957"/>
    </row>
    <row r="22958" spans="11:50" x14ac:dyDescent="0.25">
      <c r="K22958" s="11"/>
      <c r="L22958" s="11"/>
      <c r="N22958" s="11"/>
      <c r="O22958" s="11"/>
      <c r="P22958" s="11"/>
      <c r="Q22958" s="11"/>
      <c r="R22958" s="11"/>
      <c r="S22958" s="11"/>
      <c r="T22958" s="11"/>
      <c r="U22958" s="11"/>
      <c r="V22958" s="11"/>
      <c r="W22958" s="11"/>
      <c r="X22958" s="11"/>
      <c r="Y22958" s="11"/>
      <c r="AV22958"/>
      <c r="AW22958"/>
      <c r="AX22958"/>
    </row>
    <row r="22959" spans="11:50" x14ac:dyDescent="0.25">
      <c r="K22959" s="11"/>
      <c r="L22959" s="11"/>
      <c r="N22959" s="11"/>
      <c r="O22959" s="11"/>
      <c r="P22959" s="11"/>
      <c r="Q22959" s="11"/>
      <c r="R22959" s="11"/>
      <c r="S22959" s="11"/>
      <c r="T22959" s="11"/>
      <c r="U22959" s="11"/>
      <c r="V22959" s="11"/>
      <c r="W22959" s="11"/>
      <c r="X22959" s="11"/>
      <c r="Y22959" s="11"/>
      <c r="AV22959"/>
      <c r="AW22959"/>
      <c r="AX22959"/>
    </row>
    <row r="22960" spans="11:50" x14ac:dyDescent="0.25">
      <c r="K22960" s="11"/>
      <c r="L22960" s="11"/>
      <c r="N22960" s="11"/>
      <c r="O22960" s="11"/>
      <c r="P22960" s="11"/>
      <c r="Q22960" s="11"/>
      <c r="R22960" s="11"/>
      <c r="S22960" s="11"/>
      <c r="T22960" s="11"/>
      <c r="U22960" s="11"/>
      <c r="V22960" s="11"/>
      <c r="W22960" s="11"/>
      <c r="X22960" s="11"/>
      <c r="Y22960" s="11"/>
      <c r="AV22960"/>
      <c r="AW22960"/>
      <c r="AX22960"/>
    </row>
    <row r="22961" spans="11:50" x14ac:dyDescent="0.25">
      <c r="K22961" s="11"/>
      <c r="L22961" s="11"/>
      <c r="N22961" s="11"/>
      <c r="O22961" s="11"/>
      <c r="P22961" s="11"/>
      <c r="Q22961" s="11"/>
      <c r="R22961" s="11"/>
      <c r="S22961" s="11"/>
      <c r="T22961" s="11"/>
      <c r="U22961" s="11"/>
      <c r="V22961" s="11"/>
      <c r="W22961" s="11"/>
      <c r="X22961" s="11"/>
      <c r="Y22961" s="11"/>
      <c r="AV22961"/>
      <c r="AW22961"/>
      <c r="AX22961"/>
    </row>
    <row r="22962" spans="11:50" x14ac:dyDescent="0.25">
      <c r="K22962" s="11"/>
      <c r="L22962" s="11"/>
      <c r="N22962" s="11"/>
      <c r="O22962" s="11"/>
      <c r="P22962" s="11"/>
      <c r="Q22962" s="11"/>
      <c r="R22962" s="11"/>
      <c r="S22962" s="11"/>
      <c r="T22962" s="11"/>
      <c r="U22962" s="11"/>
      <c r="V22962" s="11"/>
      <c r="W22962" s="11"/>
      <c r="X22962" s="11"/>
      <c r="Y22962" s="11"/>
      <c r="AV22962"/>
      <c r="AW22962"/>
      <c r="AX22962"/>
    </row>
    <row r="22963" spans="11:50" x14ac:dyDescent="0.25">
      <c r="K22963" s="11"/>
      <c r="L22963" s="11"/>
      <c r="N22963" s="11"/>
      <c r="O22963" s="11"/>
      <c r="P22963" s="11"/>
      <c r="Q22963" s="11"/>
      <c r="R22963" s="11"/>
      <c r="S22963" s="11"/>
      <c r="T22963" s="11"/>
      <c r="U22963" s="11"/>
      <c r="V22963" s="11"/>
      <c r="W22963" s="11"/>
      <c r="X22963" s="11"/>
      <c r="Y22963" s="11"/>
      <c r="AV22963"/>
      <c r="AW22963"/>
      <c r="AX22963"/>
    </row>
    <row r="22964" spans="11:50" x14ac:dyDescent="0.25">
      <c r="K22964" s="11"/>
      <c r="L22964" s="11"/>
      <c r="N22964" s="11"/>
      <c r="O22964" s="11"/>
      <c r="P22964" s="11"/>
      <c r="Q22964" s="11"/>
      <c r="R22964" s="11"/>
      <c r="S22964" s="11"/>
      <c r="T22964" s="11"/>
      <c r="U22964" s="11"/>
      <c r="V22964" s="11"/>
      <c r="W22964" s="11"/>
      <c r="X22964" s="11"/>
      <c r="Y22964" s="11"/>
      <c r="AV22964"/>
      <c r="AW22964"/>
      <c r="AX22964"/>
    </row>
    <row r="22965" spans="11:50" x14ac:dyDescent="0.25">
      <c r="K22965" s="11"/>
      <c r="L22965" s="11"/>
      <c r="N22965" s="11"/>
      <c r="O22965" s="11"/>
      <c r="P22965" s="11"/>
      <c r="Q22965" s="11"/>
      <c r="R22965" s="11"/>
      <c r="S22965" s="11"/>
      <c r="T22965" s="11"/>
      <c r="U22965" s="11"/>
      <c r="V22965" s="11"/>
      <c r="W22965" s="11"/>
      <c r="X22965" s="11"/>
      <c r="Y22965" s="11"/>
      <c r="AV22965"/>
      <c r="AW22965"/>
      <c r="AX22965"/>
    </row>
    <row r="22966" spans="11:50" x14ac:dyDescent="0.25">
      <c r="K22966" s="11"/>
      <c r="L22966" s="11"/>
      <c r="N22966" s="11"/>
      <c r="O22966" s="11"/>
      <c r="P22966" s="11"/>
      <c r="Q22966" s="11"/>
      <c r="R22966" s="11"/>
      <c r="S22966" s="11"/>
      <c r="T22966" s="11"/>
      <c r="U22966" s="11"/>
      <c r="V22966" s="11"/>
      <c r="W22966" s="11"/>
      <c r="X22966" s="11"/>
      <c r="Y22966" s="11"/>
      <c r="AV22966"/>
      <c r="AW22966"/>
      <c r="AX22966"/>
    </row>
    <row r="22967" spans="11:50" x14ac:dyDescent="0.25">
      <c r="K22967" s="11"/>
      <c r="L22967" s="11"/>
      <c r="N22967" s="11"/>
      <c r="O22967" s="11"/>
      <c r="P22967" s="11"/>
      <c r="Q22967" s="11"/>
      <c r="R22967" s="11"/>
      <c r="S22967" s="11"/>
      <c r="T22967" s="11"/>
      <c r="U22967" s="11"/>
      <c r="V22967" s="11"/>
      <c r="W22967" s="11"/>
      <c r="X22967" s="11"/>
      <c r="Y22967" s="11"/>
      <c r="AV22967"/>
      <c r="AW22967"/>
      <c r="AX22967"/>
    </row>
    <row r="22968" spans="11:50" x14ac:dyDescent="0.25">
      <c r="K22968" s="11"/>
      <c r="L22968" s="11"/>
      <c r="N22968" s="11"/>
      <c r="O22968" s="11"/>
      <c r="P22968" s="11"/>
      <c r="Q22968" s="11"/>
      <c r="R22968" s="11"/>
      <c r="S22968" s="11"/>
      <c r="T22968" s="11"/>
      <c r="U22968" s="11"/>
      <c r="V22968" s="11"/>
      <c r="W22968" s="11"/>
      <c r="X22968" s="11"/>
      <c r="Y22968" s="11"/>
      <c r="AV22968"/>
      <c r="AW22968"/>
      <c r="AX22968"/>
    </row>
    <row r="22969" spans="11:50" x14ac:dyDescent="0.25">
      <c r="K22969" s="11"/>
      <c r="L22969" s="11"/>
      <c r="N22969" s="11"/>
      <c r="O22969" s="11"/>
      <c r="P22969" s="11"/>
      <c r="Q22969" s="11"/>
      <c r="R22969" s="11"/>
      <c r="S22969" s="11"/>
      <c r="T22969" s="11"/>
      <c r="U22969" s="11"/>
      <c r="V22969" s="11"/>
      <c r="W22969" s="11"/>
      <c r="X22969" s="11"/>
      <c r="Y22969" s="11"/>
      <c r="AV22969"/>
      <c r="AW22969"/>
      <c r="AX22969"/>
    </row>
    <row r="22970" spans="11:50" x14ac:dyDescent="0.25">
      <c r="K22970" s="11"/>
      <c r="L22970" s="11"/>
      <c r="N22970" s="11"/>
      <c r="O22970" s="11"/>
      <c r="P22970" s="11"/>
      <c r="Q22970" s="11"/>
      <c r="R22970" s="11"/>
      <c r="S22970" s="11"/>
      <c r="T22970" s="11"/>
      <c r="U22970" s="11"/>
      <c r="V22970" s="11"/>
      <c r="W22970" s="11"/>
      <c r="X22970" s="11"/>
      <c r="Y22970" s="11"/>
      <c r="AV22970"/>
      <c r="AW22970"/>
      <c r="AX22970"/>
    </row>
    <row r="22971" spans="11:50" x14ac:dyDescent="0.25">
      <c r="K22971" s="11"/>
      <c r="L22971" s="11"/>
      <c r="N22971" s="11"/>
      <c r="O22971" s="11"/>
      <c r="P22971" s="11"/>
      <c r="Q22971" s="11"/>
      <c r="R22971" s="11"/>
      <c r="S22971" s="11"/>
      <c r="T22971" s="11"/>
      <c r="U22971" s="11"/>
      <c r="V22971" s="11"/>
      <c r="W22971" s="11"/>
      <c r="X22971" s="11"/>
      <c r="Y22971" s="11"/>
      <c r="AV22971"/>
      <c r="AW22971"/>
      <c r="AX22971"/>
    </row>
    <row r="22972" spans="11:50" x14ac:dyDescent="0.25">
      <c r="K22972" s="11"/>
      <c r="L22972" s="11"/>
      <c r="N22972" s="11"/>
      <c r="O22972" s="11"/>
      <c r="P22972" s="11"/>
      <c r="Q22972" s="11"/>
      <c r="R22972" s="11"/>
      <c r="S22972" s="11"/>
      <c r="T22972" s="11"/>
      <c r="U22972" s="11"/>
      <c r="V22972" s="11"/>
      <c r="W22972" s="11"/>
      <c r="X22972" s="11"/>
      <c r="Y22972" s="11"/>
      <c r="AV22972"/>
      <c r="AW22972"/>
      <c r="AX22972"/>
    </row>
    <row r="22973" spans="11:50" x14ac:dyDescent="0.25">
      <c r="K22973" s="11"/>
      <c r="L22973" s="11"/>
      <c r="N22973" s="11"/>
      <c r="O22973" s="11"/>
      <c r="P22973" s="11"/>
      <c r="Q22973" s="11"/>
      <c r="R22973" s="11"/>
      <c r="S22973" s="11"/>
      <c r="T22973" s="11"/>
      <c r="U22973" s="11"/>
      <c r="V22973" s="11"/>
      <c r="W22973" s="11"/>
      <c r="X22973" s="11"/>
      <c r="Y22973" s="11"/>
      <c r="AV22973"/>
      <c r="AW22973"/>
      <c r="AX22973"/>
    </row>
    <row r="22974" spans="11:50" x14ac:dyDescent="0.25">
      <c r="K22974" s="11"/>
      <c r="L22974" s="11"/>
      <c r="N22974" s="11"/>
      <c r="O22974" s="11"/>
      <c r="P22974" s="11"/>
      <c r="Q22974" s="11"/>
      <c r="R22974" s="11"/>
      <c r="S22974" s="11"/>
      <c r="T22974" s="11"/>
      <c r="U22974" s="11"/>
      <c r="V22974" s="11"/>
      <c r="W22974" s="11"/>
      <c r="X22974" s="11"/>
      <c r="Y22974" s="11"/>
      <c r="AV22974"/>
      <c r="AW22974"/>
      <c r="AX22974"/>
    </row>
    <row r="22975" spans="11:50" x14ac:dyDescent="0.25">
      <c r="K22975" s="11"/>
      <c r="L22975" s="11"/>
      <c r="N22975" s="11"/>
      <c r="O22975" s="11"/>
      <c r="P22975" s="11"/>
      <c r="Q22975" s="11"/>
      <c r="R22975" s="11"/>
      <c r="S22975" s="11"/>
      <c r="T22975" s="11"/>
      <c r="U22975" s="11"/>
      <c r="V22975" s="11"/>
      <c r="W22975" s="11"/>
      <c r="X22975" s="11"/>
      <c r="Y22975" s="11"/>
      <c r="AV22975"/>
      <c r="AW22975"/>
      <c r="AX22975"/>
    </row>
    <row r="22976" spans="11:50" x14ac:dyDescent="0.25">
      <c r="K22976" s="11"/>
      <c r="L22976" s="11"/>
      <c r="N22976" s="11"/>
      <c r="O22976" s="11"/>
      <c r="P22976" s="11"/>
      <c r="Q22976" s="11"/>
      <c r="R22976" s="11"/>
      <c r="S22976" s="11"/>
      <c r="T22976" s="11"/>
      <c r="U22976" s="11"/>
      <c r="V22976" s="11"/>
      <c r="W22976" s="11"/>
      <c r="X22976" s="11"/>
      <c r="Y22976" s="11"/>
      <c r="AV22976"/>
      <c r="AW22976"/>
      <c r="AX22976"/>
    </row>
    <row r="22977" spans="11:50" x14ac:dyDescent="0.25">
      <c r="K22977" s="11"/>
      <c r="L22977" s="11"/>
      <c r="N22977" s="11"/>
      <c r="O22977" s="11"/>
      <c r="P22977" s="11"/>
      <c r="Q22977" s="11"/>
      <c r="R22977" s="11"/>
      <c r="S22977" s="11"/>
      <c r="T22977" s="11"/>
      <c r="U22977" s="11"/>
      <c r="V22977" s="11"/>
      <c r="W22977" s="11"/>
      <c r="X22977" s="11"/>
      <c r="Y22977" s="11"/>
      <c r="AV22977"/>
      <c r="AW22977"/>
      <c r="AX22977"/>
    </row>
    <row r="22978" spans="11:50" x14ac:dyDescent="0.25">
      <c r="K22978" s="11"/>
      <c r="L22978" s="11"/>
      <c r="N22978" s="11"/>
      <c r="O22978" s="11"/>
      <c r="P22978" s="11"/>
      <c r="Q22978" s="11"/>
      <c r="R22978" s="11"/>
      <c r="S22978" s="11"/>
      <c r="T22978" s="11"/>
      <c r="U22978" s="11"/>
      <c r="V22978" s="11"/>
      <c r="W22978" s="11"/>
      <c r="X22978" s="11"/>
      <c r="Y22978" s="11"/>
      <c r="AV22978"/>
      <c r="AW22978"/>
      <c r="AX22978"/>
    </row>
    <row r="22979" spans="11:50" x14ac:dyDescent="0.25">
      <c r="K22979" s="11"/>
      <c r="L22979" s="11"/>
      <c r="N22979" s="11"/>
      <c r="O22979" s="11"/>
      <c r="P22979" s="11"/>
      <c r="Q22979" s="11"/>
      <c r="R22979" s="11"/>
      <c r="S22979" s="11"/>
      <c r="T22979" s="11"/>
      <c r="U22979" s="11"/>
      <c r="V22979" s="11"/>
      <c r="W22979" s="11"/>
      <c r="X22979" s="11"/>
      <c r="Y22979" s="11"/>
      <c r="AV22979"/>
      <c r="AW22979"/>
      <c r="AX22979"/>
    </row>
    <row r="22980" spans="11:50" x14ac:dyDescent="0.25">
      <c r="K22980" s="11"/>
      <c r="L22980" s="11"/>
      <c r="N22980" s="11"/>
      <c r="O22980" s="11"/>
      <c r="P22980" s="11"/>
      <c r="Q22980" s="11"/>
      <c r="R22980" s="11"/>
      <c r="S22980" s="11"/>
      <c r="T22980" s="11"/>
      <c r="U22980" s="11"/>
      <c r="V22980" s="11"/>
      <c r="W22980" s="11"/>
      <c r="X22980" s="11"/>
      <c r="Y22980" s="11"/>
      <c r="AV22980"/>
      <c r="AW22980"/>
      <c r="AX22980"/>
    </row>
    <row r="22981" spans="11:50" x14ac:dyDescent="0.25">
      <c r="K22981" s="11"/>
      <c r="L22981" s="11"/>
      <c r="N22981" s="11"/>
      <c r="O22981" s="11"/>
      <c r="P22981" s="11"/>
      <c r="Q22981" s="11"/>
      <c r="R22981" s="11"/>
      <c r="S22981" s="11"/>
      <c r="T22981" s="11"/>
      <c r="U22981" s="11"/>
      <c r="V22981" s="11"/>
      <c r="W22981" s="11"/>
      <c r="X22981" s="11"/>
      <c r="Y22981" s="11"/>
      <c r="AV22981"/>
      <c r="AW22981"/>
      <c r="AX22981"/>
    </row>
    <row r="22982" spans="11:50" x14ac:dyDescent="0.25">
      <c r="K22982" s="11"/>
      <c r="L22982" s="11"/>
      <c r="N22982" s="11"/>
      <c r="O22982" s="11"/>
      <c r="P22982" s="11"/>
      <c r="Q22982" s="11"/>
      <c r="R22982" s="11"/>
      <c r="S22982" s="11"/>
      <c r="T22982" s="11"/>
      <c r="U22982" s="11"/>
      <c r="V22982" s="11"/>
      <c r="W22982" s="11"/>
      <c r="X22982" s="11"/>
      <c r="Y22982" s="11"/>
      <c r="AV22982"/>
      <c r="AW22982"/>
      <c r="AX22982"/>
    </row>
    <row r="22983" spans="11:50" x14ac:dyDescent="0.25">
      <c r="K22983" s="11"/>
      <c r="L22983" s="11"/>
      <c r="N22983" s="11"/>
      <c r="O22983" s="11"/>
      <c r="P22983" s="11"/>
      <c r="Q22983" s="11"/>
      <c r="R22983" s="11"/>
      <c r="S22983" s="11"/>
      <c r="T22983" s="11"/>
      <c r="U22983" s="11"/>
      <c r="V22983" s="11"/>
      <c r="W22983" s="11"/>
      <c r="X22983" s="11"/>
      <c r="Y22983" s="11"/>
      <c r="AV22983"/>
      <c r="AW22983"/>
      <c r="AX22983"/>
    </row>
    <row r="22984" spans="11:50" x14ac:dyDescent="0.25">
      <c r="K22984" s="11"/>
      <c r="L22984" s="11"/>
      <c r="N22984" s="11"/>
      <c r="O22984" s="11"/>
      <c r="P22984" s="11"/>
      <c r="Q22984" s="11"/>
      <c r="R22984" s="11"/>
      <c r="S22984" s="11"/>
      <c r="T22984" s="11"/>
      <c r="U22984" s="11"/>
      <c r="V22984" s="11"/>
      <c r="W22984" s="11"/>
      <c r="X22984" s="11"/>
      <c r="Y22984" s="11"/>
      <c r="AV22984"/>
      <c r="AW22984"/>
      <c r="AX22984"/>
    </row>
    <row r="22985" spans="11:50" x14ac:dyDescent="0.25">
      <c r="K22985" s="11"/>
      <c r="L22985" s="11"/>
      <c r="N22985" s="11"/>
      <c r="O22985" s="11"/>
      <c r="P22985" s="11"/>
      <c r="Q22985" s="11"/>
      <c r="R22985" s="11"/>
      <c r="S22985" s="11"/>
      <c r="T22985" s="11"/>
      <c r="U22985" s="11"/>
      <c r="V22985" s="11"/>
      <c r="W22985" s="11"/>
      <c r="X22985" s="11"/>
      <c r="Y22985" s="11"/>
      <c r="AV22985"/>
      <c r="AW22985"/>
      <c r="AX22985"/>
    </row>
    <row r="22986" spans="11:50" x14ac:dyDescent="0.25">
      <c r="K22986" s="11"/>
      <c r="L22986" s="11"/>
      <c r="N22986" s="11"/>
      <c r="O22986" s="11"/>
      <c r="P22986" s="11"/>
      <c r="Q22986" s="11"/>
      <c r="R22986" s="11"/>
      <c r="S22986" s="11"/>
      <c r="T22986" s="11"/>
      <c r="U22986" s="11"/>
      <c r="V22986" s="11"/>
      <c r="W22986" s="11"/>
      <c r="X22986" s="11"/>
      <c r="Y22986" s="11"/>
      <c r="AV22986"/>
      <c r="AW22986"/>
      <c r="AX22986"/>
    </row>
    <row r="22987" spans="11:50" x14ac:dyDescent="0.25">
      <c r="K22987" s="11"/>
      <c r="L22987" s="11"/>
      <c r="N22987" s="11"/>
      <c r="O22987" s="11"/>
      <c r="P22987" s="11"/>
      <c r="Q22987" s="11"/>
      <c r="R22987" s="11"/>
      <c r="S22987" s="11"/>
      <c r="T22987" s="11"/>
      <c r="U22987" s="11"/>
      <c r="V22987" s="11"/>
      <c r="W22987" s="11"/>
      <c r="X22987" s="11"/>
      <c r="Y22987" s="11"/>
      <c r="AV22987"/>
      <c r="AW22987"/>
      <c r="AX22987"/>
    </row>
    <row r="22988" spans="11:50" x14ac:dyDescent="0.25">
      <c r="K22988" s="11"/>
      <c r="L22988" s="11"/>
      <c r="N22988" s="11"/>
      <c r="O22988" s="11"/>
      <c r="P22988" s="11"/>
      <c r="Q22988" s="11"/>
      <c r="R22988" s="11"/>
      <c r="S22988" s="11"/>
      <c r="T22988" s="11"/>
      <c r="U22988" s="11"/>
      <c r="V22988" s="11"/>
      <c r="W22988" s="11"/>
      <c r="X22988" s="11"/>
      <c r="Y22988" s="11"/>
      <c r="AV22988"/>
      <c r="AW22988"/>
      <c r="AX22988"/>
    </row>
    <row r="22989" spans="11:50" x14ac:dyDescent="0.25">
      <c r="K22989" s="11"/>
      <c r="L22989" s="11"/>
      <c r="N22989" s="11"/>
      <c r="O22989" s="11"/>
      <c r="P22989" s="11"/>
      <c r="Q22989" s="11"/>
      <c r="R22989" s="11"/>
      <c r="S22989" s="11"/>
      <c r="T22989" s="11"/>
      <c r="U22989" s="11"/>
      <c r="V22989" s="11"/>
      <c r="W22989" s="11"/>
      <c r="X22989" s="11"/>
      <c r="Y22989" s="11"/>
      <c r="AV22989"/>
      <c r="AW22989"/>
      <c r="AX22989"/>
    </row>
    <row r="22990" spans="11:50" x14ac:dyDescent="0.25">
      <c r="K22990" s="11"/>
      <c r="L22990" s="11"/>
      <c r="N22990" s="11"/>
      <c r="O22990" s="11"/>
      <c r="P22990" s="11"/>
      <c r="Q22990" s="11"/>
      <c r="R22990" s="11"/>
      <c r="S22990" s="11"/>
      <c r="T22990" s="11"/>
      <c r="U22990" s="11"/>
      <c r="V22990" s="11"/>
      <c r="W22990" s="11"/>
      <c r="X22990" s="11"/>
      <c r="Y22990" s="11"/>
      <c r="AV22990"/>
      <c r="AW22990"/>
      <c r="AX22990"/>
    </row>
    <row r="22991" spans="11:50" x14ac:dyDescent="0.25">
      <c r="K22991" s="11"/>
      <c r="L22991" s="11"/>
      <c r="N22991" s="11"/>
      <c r="O22991" s="11"/>
      <c r="P22991" s="11"/>
      <c r="Q22991" s="11"/>
      <c r="R22991" s="11"/>
      <c r="S22991" s="11"/>
      <c r="T22991" s="11"/>
      <c r="U22991" s="11"/>
      <c r="V22991" s="11"/>
      <c r="W22991" s="11"/>
      <c r="X22991" s="11"/>
      <c r="Y22991" s="11"/>
      <c r="AV22991"/>
      <c r="AW22991"/>
      <c r="AX22991"/>
    </row>
    <row r="22992" spans="11:50" x14ac:dyDescent="0.25">
      <c r="K22992" s="11"/>
      <c r="L22992" s="11"/>
      <c r="N22992" s="11"/>
      <c r="O22992" s="11"/>
      <c r="P22992" s="11"/>
      <c r="Q22992" s="11"/>
      <c r="R22992" s="11"/>
      <c r="S22992" s="11"/>
      <c r="T22992" s="11"/>
      <c r="U22992" s="11"/>
      <c r="V22992" s="11"/>
      <c r="W22992" s="11"/>
      <c r="X22992" s="11"/>
      <c r="Y22992" s="11"/>
      <c r="AV22992"/>
      <c r="AW22992"/>
      <c r="AX22992"/>
    </row>
    <row r="22993" spans="11:50" x14ac:dyDescent="0.25">
      <c r="K22993" s="11"/>
      <c r="L22993" s="11"/>
      <c r="N22993" s="11"/>
      <c r="O22993" s="11"/>
      <c r="P22993" s="11"/>
      <c r="Q22993" s="11"/>
      <c r="R22993" s="11"/>
      <c r="S22993" s="11"/>
      <c r="T22993" s="11"/>
      <c r="U22993" s="11"/>
      <c r="V22993" s="11"/>
      <c r="W22993" s="11"/>
      <c r="X22993" s="11"/>
      <c r="Y22993" s="11"/>
      <c r="AV22993"/>
      <c r="AW22993"/>
      <c r="AX22993"/>
    </row>
    <row r="22994" spans="11:50" x14ac:dyDescent="0.25">
      <c r="K22994" s="11"/>
      <c r="L22994" s="11"/>
      <c r="N22994" s="11"/>
      <c r="O22994" s="11"/>
      <c r="P22994" s="11"/>
      <c r="Q22994" s="11"/>
      <c r="R22994" s="11"/>
      <c r="S22994" s="11"/>
      <c r="T22994" s="11"/>
      <c r="U22994" s="11"/>
      <c r="V22994" s="11"/>
      <c r="W22994" s="11"/>
      <c r="X22994" s="11"/>
      <c r="Y22994" s="11"/>
      <c r="AV22994"/>
      <c r="AW22994"/>
      <c r="AX22994"/>
    </row>
    <row r="22995" spans="11:50" x14ac:dyDescent="0.25">
      <c r="K22995" s="11"/>
      <c r="L22995" s="11"/>
      <c r="N22995" s="11"/>
      <c r="O22995" s="11"/>
      <c r="P22995" s="11"/>
      <c r="Q22995" s="11"/>
      <c r="R22995" s="11"/>
      <c r="S22995" s="11"/>
      <c r="T22995" s="11"/>
      <c r="U22995" s="11"/>
      <c r="V22995" s="11"/>
      <c r="W22995" s="11"/>
      <c r="X22995" s="11"/>
      <c r="Y22995" s="11"/>
      <c r="AV22995"/>
      <c r="AW22995"/>
      <c r="AX22995"/>
    </row>
    <row r="22996" spans="11:50" x14ac:dyDescent="0.25">
      <c r="K22996" s="11"/>
      <c r="L22996" s="11"/>
      <c r="N22996" s="11"/>
      <c r="O22996" s="11"/>
      <c r="P22996" s="11"/>
      <c r="Q22996" s="11"/>
      <c r="R22996" s="11"/>
      <c r="S22996" s="11"/>
      <c r="T22996" s="11"/>
      <c r="U22996" s="11"/>
      <c r="V22996" s="11"/>
      <c r="W22996" s="11"/>
      <c r="X22996" s="11"/>
      <c r="Y22996" s="11"/>
      <c r="AV22996"/>
      <c r="AW22996"/>
      <c r="AX22996"/>
    </row>
    <row r="22997" spans="11:50" x14ac:dyDescent="0.25">
      <c r="K22997" s="11"/>
      <c r="L22997" s="11"/>
      <c r="N22997" s="11"/>
      <c r="O22997" s="11"/>
      <c r="P22997" s="11"/>
      <c r="Q22997" s="11"/>
      <c r="R22997" s="11"/>
      <c r="S22997" s="11"/>
      <c r="T22997" s="11"/>
      <c r="U22997" s="11"/>
      <c r="V22997" s="11"/>
      <c r="W22997" s="11"/>
      <c r="X22997" s="11"/>
      <c r="Y22997" s="11"/>
      <c r="AV22997"/>
      <c r="AW22997"/>
      <c r="AX22997"/>
    </row>
    <row r="22998" spans="11:50" x14ac:dyDescent="0.25">
      <c r="K22998" s="11"/>
      <c r="L22998" s="11"/>
      <c r="N22998" s="11"/>
      <c r="O22998" s="11"/>
      <c r="P22998" s="11"/>
      <c r="Q22998" s="11"/>
      <c r="R22998" s="11"/>
      <c r="S22998" s="11"/>
      <c r="T22998" s="11"/>
      <c r="U22998" s="11"/>
      <c r="V22998" s="11"/>
      <c r="W22998" s="11"/>
      <c r="X22998" s="11"/>
      <c r="Y22998" s="11"/>
      <c r="AV22998"/>
      <c r="AW22998"/>
      <c r="AX22998"/>
    </row>
    <row r="22999" spans="11:50" x14ac:dyDescent="0.25">
      <c r="K22999" s="11"/>
      <c r="L22999" s="11"/>
      <c r="N22999" s="11"/>
      <c r="O22999" s="11"/>
      <c r="P22999" s="11"/>
      <c r="Q22999" s="11"/>
      <c r="R22999" s="11"/>
      <c r="S22999" s="11"/>
      <c r="T22999" s="11"/>
      <c r="U22999" s="11"/>
      <c r="V22999" s="11"/>
      <c r="W22999" s="11"/>
      <c r="X22999" s="11"/>
      <c r="Y22999" s="11"/>
      <c r="AV22999"/>
      <c r="AW22999"/>
      <c r="AX22999"/>
    </row>
    <row r="23000" spans="11:50" x14ac:dyDescent="0.25">
      <c r="K23000" s="11"/>
      <c r="L23000" s="11"/>
      <c r="N23000" s="11"/>
      <c r="O23000" s="11"/>
      <c r="P23000" s="11"/>
      <c r="Q23000" s="11"/>
      <c r="R23000" s="11"/>
      <c r="S23000" s="11"/>
      <c r="T23000" s="11"/>
      <c r="U23000" s="11"/>
      <c r="V23000" s="11"/>
      <c r="W23000" s="11"/>
      <c r="X23000" s="11"/>
      <c r="Y23000" s="11"/>
      <c r="AV23000"/>
      <c r="AW23000"/>
      <c r="AX23000"/>
    </row>
    <row r="23001" spans="11:50" x14ac:dyDescent="0.25">
      <c r="K23001" s="11"/>
      <c r="L23001" s="11"/>
      <c r="N23001" s="11"/>
      <c r="O23001" s="11"/>
      <c r="P23001" s="11"/>
      <c r="Q23001" s="11"/>
      <c r="R23001" s="11"/>
      <c r="S23001" s="11"/>
      <c r="T23001" s="11"/>
      <c r="U23001" s="11"/>
      <c r="V23001" s="11"/>
      <c r="W23001" s="11"/>
      <c r="X23001" s="11"/>
      <c r="Y23001" s="11"/>
      <c r="AV23001"/>
      <c r="AW23001"/>
      <c r="AX23001"/>
    </row>
    <row r="23002" spans="11:50" x14ac:dyDescent="0.25">
      <c r="K23002" s="11"/>
      <c r="L23002" s="11"/>
      <c r="N23002" s="11"/>
      <c r="O23002" s="11"/>
      <c r="P23002" s="11"/>
      <c r="Q23002" s="11"/>
      <c r="R23002" s="11"/>
      <c r="S23002" s="11"/>
      <c r="T23002" s="11"/>
      <c r="U23002" s="11"/>
      <c r="V23002" s="11"/>
      <c r="W23002" s="11"/>
      <c r="X23002" s="11"/>
      <c r="Y23002" s="11"/>
      <c r="AV23002"/>
      <c r="AW23002"/>
      <c r="AX23002"/>
    </row>
    <row r="23003" spans="11:50" x14ac:dyDescent="0.25">
      <c r="K23003" s="11"/>
      <c r="L23003" s="11"/>
      <c r="N23003" s="11"/>
      <c r="O23003" s="11"/>
      <c r="P23003" s="11"/>
      <c r="Q23003" s="11"/>
      <c r="R23003" s="11"/>
      <c r="S23003" s="11"/>
      <c r="T23003" s="11"/>
      <c r="U23003" s="11"/>
      <c r="V23003" s="11"/>
      <c r="W23003" s="11"/>
      <c r="X23003" s="11"/>
      <c r="Y23003" s="11"/>
      <c r="AV23003"/>
      <c r="AW23003"/>
      <c r="AX23003"/>
    </row>
    <row r="23004" spans="11:50" x14ac:dyDescent="0.25">
      <c r="K23004" s="11"/>
      <c r="L23004" s="11"/>
      <c r="N23004" s="11"/>
      <c r="O23004" s="11"/>
      <c r="P23004" s="11"/>
      <c r="Q23004" s="11"/>
      <c r="R23004" s="11"/>
      <c r="S23004" s="11"/>
      <c r="T23004" s="11"/>
      <c r="U23004" s="11"/>
      <c r="V23004" s="11"/>
      <c r="W23004" s="11"/>
      <c r="X23004" s="11"/>
      <c r="Y23004" s="11"/>
      <c r="AV23004"/>
      <c r="AW23004"/>
      <c r="AX23004"/>
    </row>
    <row r="23005" spans="11:50" x14ac:dyDescent="0.25">
      <c r="K23005" s="11"/>
      <c r="L23005" s="11"/>
      <c r="N23005" s="11"/>
      <c r="O23005" s="11"/>
      <c r="P23005" s="11"/>
      <c r="Q23005" s="11"/>
      <c r="R23005" s="11"/>
      <c r="S23005" s="11"/>
      <c r="T23005" s="11"/>
      <c r="U23005" s="11"/>
      <c r="V23005" s="11"/>
      <c r="W23005" s="11"/>
      <c r="X23005" s="11"/>
      <c r="Y23005" s="11"/>
      <c r="AV23005"/>
      <c r="AW23005"/>
      <c r="AX23005"/>
    </row>
    <row r="23006" spans="11:50" x14ac:dyDescent="0.25">
      <c r="K23006" s="11"/>
      <c r="L23006" s="11"/>
      <c r="N23006" s="11"/>
      <c r="O23006" s="11"/>
      <c r="P23006" s="11"/>
      <c r="Q23006" s="11"/>
      <c r="R23006" s="11"/>
      <c r="S23006" s="11"/>
      <c r="T23006" s="11"/>
      <c r="U23006" s="11"/>
      <c r="V23006" s="11"/>
      <c r="W23006" s="11"/>
      <c r="X23006" s="11"/>
      <c r="Y23006" s="11"/>
      <c r="AV23006"/>
      <c r="AW23006"/>
      <c r="AX23006"/>
    </row>
    <row r="23007" spans="11:50" x14ac:dyDescent="0.25">
      <c r="K23007" s="11"/>
      <c r="L23007" s="11"/>
      <c r="N23007" s="11"/>
      <c r="O23007" s="11"/>
      <c r="P23007" s="11"/>
      <c r="Q23007" s="11"/>
      <c r="R23007" s="11"/>
      <c r="S23007" s="11"/>
      <c r="T23007" s="11"/>
      <c r="U23007" s="11"/>
      <c r="V23007" s="11"/>
      <c r="W23007" s="11"/>
      <c r="X23007" s="11"/>
      <c r="Y23007" s="11"/>
      <c r="AV23007"/>
      <c r="AW23007"/>
      <c r="AX23007"/>
    </row>
    <row r="23008" spans="11:50" x14ac:dyDescent="0.25">
      <c r="K23008" s="11"/>
      <c r="L23008" s="11"/>
      <c r="N23008" s="11"/>
      <c r="O23008" s="11"/>
      <c r="P23008" s="11"/>
      <c r="Q23008" s="11"/>
      <c r="R23008" s="11"/>
      <c r="S23008" s="11"/>
      <c r="T23008" s="11"/>
      <c r="U23008" s="11"/>
      <c r="V23008" s="11"/>
      <c r="W23008" s="11"/>
      <c r="X23008" s="11"/>
      <c r="Y23008" s="11"/>
      <c r="AV23008"/>
      <c r="AW23008"/>
      <c r="AX23008"/>
    </row>
    <row r="23009" spans="11:50" x14ac:dyDescent="0.25">
      <c r="K23009" s="11"/>
      <c r="L23009" s="11"/>
      <c r="N23009" s="11"/>
      <c r="O23009" s="11"/>
      <c r="P23009" s="11"/>
      <c r="Q23009" s="11"/>
      <c r="R23009" s="11"/>
      <c r="S23009" s="11"/>
      <c r="T23009" s="11"/>
      <c r="U23009" s="11"/>
      <c r="V23009" s="11"/>
      <c r="W23009" s="11"/>
      <c r="X23009" s="11"/>
      <c r="Y23009" s="11"/>
      <c r="AV23009"/>
      <c r="AW23009"/>
      <c r="AX23009"/>
    </row>
    <row r="23010" spans="11:50" x14ac:dyDescent="0.25">
      <c r="K23010" s="11"/>
      <c r="L23010" s="11"/>
      <c r="N23010" s="11"/>
      <c r="O23010" s="11"/>
      <c r="P23010" s="11"/>
      <c r="Q23010" s="11"/>
      <c r="R23010" s="11"/>
      <c r="S23010" s="11"/>
      <c r="T23010" s="11"/>
      <c r="U23010" s="11"/>
      <c r="V23010" s="11"/>
      <c r="W23010" s="11"/>
      <c r="X23010" s="11"/>
      <c r="Y23010" s="11"/>
      <c r="AV23010"/>
      <c r="AW23010"/>
      <c r="AX23010"/>
    </row>
    <row r="23011" spans="11:50" x14ac:dyDescent="0.25">
      <c r="K23011" s="11"/>
      <c r="L23011" s="11"/>
      <c r="N23011" s="11"/>
      <c r="O23011" s="11"/>
      <c r="P23011" s="11"/>
      <c r="Q23011" s="11"/>
      <c r="R23011" s="11"/>
      <c r="S23011" s="11"/>
      <c r="T23011" s="11"/>
      <c r="U23011" s="11"/>
      <c r="V23011" s="11"/>
      <c r="W23011" s="11"/>
      <c r="X23011" s="11"/>
      <c r="Y23011" s="11"/>
      <c r="AV23011"/>
      <c r="AW23011"/>
      <c r="AX23011"/>
    </row>
    <row r="23012" spans="11:50" x14ac:dyDescent="0.25">
      <c r="K23012" s="11"/>
      <c r="L23012" s="11"/>
      <c r="N23012" s="11"/>
      <c r="O23012" s="11"/>
      <c r="P23012" s="11"/>
      <c r="Q23012" s="11"/>
      <c r="R23012" s="11"/>
      <c r="S23012" s="11"/>
      <c r="T23012" s="11"/>
      <c r="U23012" s="11"/>
      <c r="V23012" s="11"/>
      <c r="W23012" s="11"/>
      <c r="X23012" s="11"/>
      <c r="Y23012" s="11"/>
      <c r="AV23012"/>
      <c r="AW23012"/>
      <c r="AX23012"/>
    </row>
    <row r="23013" spans="11:50" x14ac:dyDescent="0.25">
      <c r="K23013" s="11"/>
      <c r="L23013" s="11"/>
      <c r="N23013" s="11"/>
      <c r="O23013" s="11"/>
      <c r="P23013" s="11"/>
      <c r="Q23013" s="11"/>
      <c r="R23013" s="11"/>
      <c r="S23013" s="11"/>
      <c r="T23013" s="11"/>
      <c r="U23013" s="11"/>
      <c r="V23013" s="11"/>
      <c r="W23013" s="11"/>
      <c r="X23013" s="11"/>
      <c r="Y23013" s="11"/>
      <c r="AV23013"/>
      <c r="AW23013"/>
      <c r="AX23013"/>
    </row>
    <row r="23014" spans="11:50" x14ac:dyDescent="0.25">
      <c r="K23014" s="11"/>
      <c r="L23014" s="11"/>
      <c r="N23014" s="11"/>
      <c r="O23014" s="11"/>
      <c r="P23014" s="11"/>
      <c r="Q23014" s="11"/>
      <c r="R23014" s="11"/>
      <c r="S23014" s="11"/>
      <c r="T23014" s="11"/>
      <c r="U23014" s="11"/>
      <c r="V23014" s="11"/>
      <c r="W23014" s="11"/>
      <c r="X23014" s="11"/>
      <c r="Y23014" s="11"/>
      <c r="AV23014"/>
      <c r="AW23014"/>
      <c r="AX23014"/>
    </row>
    <row r="23015" spans="11:50" x14ac:dyDescent="0.25">
      <c r="K23015" s="11"/>
      <c r="L23015" s="11"/>
      <c r="N23015" s="11"/>
      <c r="O23015" s="11"/>
      <c r="P23015" s="11"/>
      <c r="Q23015" s="11"/>
      <c r="R23015" s="11"/>
      <c r="S23015" s="11"/>
      <c r="T23015" s="11"/>
      <c r="U23015" s="11"/>
      <c r="V23015" s="11"/>
      <c r="W23015" s="11"/>
      <c r="X23015" s="11"/>
      <c r="Y23015" s="11"/>
      <c r="AV23015"/>
      <c r="AW23015"/>
      <c r="AX23015"/>
    </row>
    <row r="23016" spans="11:50" x14ac:dyDescent="0.25">
      <c r="K23016" s="11"/>
      <c r="L23016" s="11"/>
      <c r="N23016" s="11"/>
      <c r="O23016" s="11"/>
      <c r="P23016" s="11"/>
      <c r="Q23016" s="11"/>
      <c r="R23016" s="11"/>
      <c r="S23016" s="11"/>
      <c r="T23016" s="11"/>
      <c r="U23016" s="11"/>
      <c r="V23016" s="11"/>
      <c r="W23016" s="11"/>
      <c r="X23016" s="11"/>
      <c r="Y23016" s="11"/>
      <c r="AV23016"/>
      <c r="AW23016"/>
      <c r="AX23016"/>
    </row>
    <row r="23017" spans="11:50" x14ac:dyDescent="0.25">
      <c r="K23017" s="11"/>
      <c r="L23017" s="11"/>
      <c r="N23017" s="11"/>
      <c r="O23017" s="11"/>
      <c r="P23017" s="11"/>
      <c r="Q23017" s="11"/>
      <c r="R23017" s="11"/>
      <c r="S23017" s="11"/>
      <c r="T23017" s="11"/>
      <c r="U23017" s="11"/>
      <c r="V23017" s="11"/>
      <c r="W23017" s="11"/>
      <c r="X23017" s="11"/>
      <c r="Y23017" s="11"/>
      <c r="AV23017"/>
      <c r="AW23017"/>
      <c r="AX23017"/>
    </row>
    <row r="23018" spans="11:50" x14ac:dyDescent="0.25">
      <c r="K23018" s="11"/>
      <c r="L23018" s="11"/>
      <c r="N23018" s="11"/>
      <c r="O23018" s="11"/>
      <c r="P23018" s="11"/>
      <c r="Q23018" s="11"/>
      <c r="R23018" s="11"/>
      <c r="S23018" s="11"/>
      <c r="T23018" s="11"/>
      <c r="U23018" s="11"/>
      <c r="V23018" s="11"/>
      <c r="W23018" s="11"/>
      <c r="X23018" s="11"/>
      <c r="Y23018" s="11"/>
      <c r="AV23018"/>
      <c r="AW23018"/>
      <c r="AX23018"/>
    </row>
    <row r="23019" spans="11:50" x14ac:dyDescent="0.25">
      <c r="K23019" s="11"/>
      <c r="L23019" s="11"/>
      <c r="N23019" s="11"/>
      <c r="O23019" s="11"/>
      <c r="P23019" s="11"/>
      <c r="Q23019" s="11"/>
      <c r="R23019" s="11"/>
      <c r="S23019" s="11"/>
      <c r="T23019" s="11"/>
      <c r="U23019" s="11"/>
      <c r="V23019" s="11"/>
      <c r="W23019" s="11"/>
      <c r="X23019" s="11"/>
      <c r="Y23019" s="11"/>
      <c r="AV23019"/>
      <c r="AW23019"/>
      <c r="AX23019"/>
    </row>
    <row r="23020" spans="11:50" x14ac:dyDescent="0.25">
      <c r="K23020" s="11"/>
      <c r="L23020" s="11"/>
      <c r="N23020" s="11"/>
      <c r="O23020" s="11"/>
      <c r="P23020" s="11"/>
      <c r="Q23020" s="11"/>
      <c r="R23020" s="11"/>
      <c r="S23020" s="11"/>
      <c r="T23020" s="11"/>
      <c r="U23020" s="11"/>
      <c r="V23020" s="11"/>
      <c r="W23020" s="11"/>
      <c r="X23020" s="11"/>
      <c r="Y23020" s="11"/>
      <c r="AV23020"/>
      <c r="AW23020"/>
      <c r="AX23020"/>
    </row>
    <row r="23021" spans="11:50" x14ac:dyDescent="0.25">
      <c r="K23021" s="11"/>
      <c r="L23021" s="11"/>
      <c r="N23021" s="11"/>
      <c r="O23021" s="11"/>
      <c r="P23021" s="11"/>
      <c r="Q23021" s="11"/>
      <c r="R23021" s="11"/>
      <c r="S23021" s="11"/>
      <c r="T23021" s="11"/>
      <c r="U23021" s="11"/>
      <c r="V23021" s="11"/>
      <c r="W23021" s="11"/>
      <c r="X23021" s="11"/>
      <c r="Y23021" s="11"/>
      <c r="AV23021"/>
      <c r="AW23021"/>
      <c r="AX23021"/>
    </row>
    <row r="23022" spans="11:50" x14ac:dyDescent="0.25">
      <c r="K23022" s="11"/>
      <c r="L23022" s="11"/>
      <c r="N23022" s="11"/>
      <c r="O23022" s="11"/>
      <c r="P23022" s="11"/>
      <c r="Q23022" s="11"/>
      <c r="R23022" s="11"/>
      <c r="S23022" s="11"/>
      <c r="T23022" s="11"/>
      <c r="U23022" s="11"/>
      <c r="V23022" s="11"/>
      <c r="W23022" s="11"/>
      <c r="X23022" s="11"/>
      <c r="Y23022" s="11"/>
      <c r="AV23022"/>
      <c r="AW23022"/>
      <c r="AX23022"/>
    </row>
    <row r="23023" spans="11:50" x14ac:dyDescent="0.25">
      <c r="K23023" s="11"/>
      <c r="L23023" s="11"/>
      <c r="N23023" s="11"/>
      <c r="O23023" s="11"/>
      <c r="P23023" s="11"/>
      <c r="Q23023" s="11"/>
      <c r="R23023" s="11"/>
      <c r="S23023" s="11"/>
      <c r="T23023" s="11"/>
      <c r="U23023" s="11"/>
      <c r="V23023" s="11"/>
      <c r="W23023" s="11"/>
      <c r="X23023" s="11"/>
      <c r="Y23023" s="11"/>
      <c r="AV23023"/>
      <c r="AW23023"/>
      <c r="AX23023"/>
    </row>
    <row r="23024" spans="11:50" x14ac:dyDescent="0.25">
      <c r="K23024" s="11"/>
      <c r="L23024" s="11"/>
      <c r="N23024" s="11"/>
      <c r="O23024" s="11"/>
      <c r="P23024" s="11"/>
      <c r="Q23024" s="11"/>
      <c r="R23024" s="11"/>
      <c r="S23024" s="11"/>
      <c r="T23024" s="11"/>
      <c r="U23024" s="11"/>
      <c r="V23024" s="11"/>
      <c r="W23024" s="11"/>
      <c r="X23024" s="11"/>
      <c r="Y23024" s="11"/>
      <c r="AV23024"/>
      <c r="AW23024"/>
      <c r="AX23024"/>
    </row>
    <row r="23025" spans="11:50" x14ac:dyDescent="0.25">
      <c r="K23025" s="11"/>
      <c r="L23025" s="11"/>
      <c r="N23025" s="11"/>
      <c r="O23025" s="11"/>
      <c r="P23025" s="11"/>
      <c r="Q23025" s="11"/>
      <c r="R23025" s="11"/>
      <c r="S23025" s="11"/>
      <c r="T23025" s="11"/>
      <c r="U23025" s="11"/>
      <c r="V23025" s="11"/>
      <c r="W23025" s="11"/>
      <c r="X23025" s="11"/>
      <c r="Y23025" s="11"/>
      <c r="AV23025"/>
      <c r="AW23025"/>
      <c r="AX23025"/>
    </row>
    <row r="23026" spans="11:50" x14ac:dyDescent="0.25">
      <c r="K23026" s="11"/>
      <c r="L23026" s="11"/>
      <c r="N23026" s="11"/>
      <c r="O23026" s="11"/>
      <c r="P23026" s="11"/>
      <c r="Q23026" s="11"/>
      <c r="R23026" s="11"/>
      <c r="S23026" s="11"/>
      <c r="T23026" s="11"/>
      <c r="U23026" s="11"/>
      <c r="V23026" s="11"/>
      <c r="W23026" s="11"/>
      <c r="X23026" s="11"/>
      <c r="Y23026" s="11"/>
      <c r="AV23026"/>
      <c r="AW23026"/>
      <c r="AX23026"/>
    </row>
    <row r="23027" spans="11:50" x14ac:dyDescent="0.25">
      <c r="K23027" s="11"/>
      <c r="L23027" s="11"/>
      <c r="N23027" s="11"/>
      <c r="O23027" s="11"/>
      <c r="P23027" s="11"/>
      <c r="Q23027" s="11"/>
      <c r="R23027" s="11"/>
      <c r="S23027" s="11"/>
      <c r="T23027" s="11"/>
      <c r="U23027" s="11"/>
      <c r="V23027" s="11"/>
      <c r="W23027" s="11"/>
      <c r="X23027" s="11"/>
      <c r="Y23027" s="11"/>
      <c r="AV23027"/>
      <c r="AW23027"/>
      <c r="AX23027"/>
    </row>
    <row r="23028" spans="11:50" x14ac:dyDescent="0.25">
      <c r="K23028" s="11"/>
      <c r="L23028" s="11"/>
      <c r="N23028" s="11"/>
      <c r="O23028" s="11"/>
      <c r="P23028" s="11"/>
      <c r="Q23028" s="11"/>
      <c r="R23028" s="11"/>
      <c r="S23028" s="11"/>
      <c r="T23028" s="11"/>
      <c r="U23028" s="11"/>
      <c r="V23028" s="11"/>
      <c r="W23028" s="11"/>
      <c r="X23028" s="11"/>
      <c r="Y23028" s="11"/>
      <c r="AV23028"/>
      <c r="AW23028"/>
      <c r="AX23028"/>
    </row>
    <row r="23029" spans="11:50" x14ac:dyDescent="0.25">
      <c r="K23029" s="11"/>
      <c r="L23029" s="11"/>
      <c r="N23029" s="11"/>
      <c r="O23029" s="11"/>
      <c r="P23029" s="11"/>
      <c r="Q23029" s="11"/>
      <c r="R23029" s="11"/>
      <c r="S23029" s="11"/>
      <c r="T23029" s="11"/>
      <c r="U23029" s="11"/>
      <c r="V23029" s="11"/>
      <c r="W23029" s="11"/>
      <c r="X23029" s="11"/>
      <c r="Y23029" s="11"/>
      <c r="AV23029"/>
      <c r="AW23029"/>
      <c r="AX23029"/>
    </row>
    <row r="23030" spans="11:50" x14ac:dyDescent="0.25">
      <c r="K23030" s="11"/>
      <c r="L23030" s="11"/>
      <c r="N23030" s="11"/>
      <c r="O23030" s="11"/>
      <c r="P23030" s="11"/>
      <c r="Q23030" s="11"/>
      <c r="R23030" s="11"/>
      <c r="S23030" s="11"/>
      <c r="T23030" s="11"/>
      <c r="U23030" s="11"/>
      <c r="V23030" s="11"/>
      <c r="W23030" s="11"/>
      <c r="X23030" s="11"/>
      <c r="Y23030" s="11"/>
      <c r="AV23030"/>
      <c r="AW23030"/>
      <c r="AX23030"/>
    </row>
    <row r="23031" spans="11:50" x14ac:dyDescent="0.25">
      <c r="K23031" s="11"/>
      <c r="L23031" s="11"/>
      <c r="N23031" s="11"/>
      <c r="O23031" s="11"/>
      <c r="P23031" s="11"/>
      <c r="Q23031" s="11"/>
      <c r="R23031" s="11"/>
      <c r="S23031" s="11"/>
      <c r="T23031" s="11"/>
      <c r="U23031" s="11"/>
      <c r="V23031" s="11"/>
      <c r="W23031" s="11"/>
      <c r="X23031" s="11"/>
      <c r="Y23031" s="11"/>
      <c r="AV23031"/>
      <c r="AW23031"/>
      <c r="AX23031"/>
    </row>
    <row r="23032" spans="11:50" x14ac:dyDescent="0.25">
      <c r="K23032" s="11"/>
      <c r="L23032" s="11"/>
      <c r="N23032" s="11"/>
      <c r="O23032" s="11"/>
      <c r="P23032" s="11"/>
      <c r="Q23032" s="11"/>
      <c r="R23032" s="11"/>
      <c r="S23032" s="11"/>
      <c r="T23032" s="11"/>
      <c r="U23032" s="11"/>
      <c r="V23032" s="11"/>
      <c r="W23032" s="11"/>
      <c r="X23032" s="11"/>
      <c r="Y23032" s="11"/>
      <c r="AV23032"/>
      <c r="AW23032"/>
      <c r="AX23032"/>
    </row>
    <row r="23033" spans="11:50" x14ac:dyDescent="0.25">
      <c r="K23033" s="11"/>
      <c r="L23033" s="11"/>
      <c r="N23033" s="11"/>
      <c r="O23033" s="11"/>
      <c r="P23033" s="11"/>
      <c r="Q23033" s="11"/>
      <c r="R23033" s="11"/>
      <c r="S23033" s="11"/>
      <c r="T23033" s="11"/>
      <c r="U23033" s="11"/>
      <c r="V23033" s="11"/>
      <c r="W23033" s="11"/>
      <c r="X23033" s="11"/>
      <c r="Y23033" s="11"/>
      <c r="AV23033"/>
      <c r="AW23033"/>
      <c r="AX23033"/>
    </row>
    <row r="23034" spans="11:50" x14ac:dyDescent="0.25">
      <c r="K23034" s="11"/>
      <c r="L23034" s="11"/>
      <c r="N23034" s="11"/>
      <c r="O23034" s="11"/>
      <c r="P23034" s="11"/>
      <c r="Q23034" s="11"/>
      <c r="R23034" s="11"/>
      <c r="S23034" s="11"/>
      <c r="T23034" s="11"/>
      <c r="U23034" s="11"/>
      <c r="V23034" s="11"/>
      <c r="W23034" s="11"/>
      <c r="X23034" s="11"/>
      <c r="Y23034" s="11"/>
      <c r="AV23034"/>
      <c r="AW23034"/>
      <c r="AX23034"/>
    </row>
    <row r="23035" spans="11:50" x14ac:dyDescent="0.25">
      <c r="K23035" s="11"/>
      <c r="L23035" s="11"/>
      <c r="N23035" s="11"/>
      <c r="O23035" s="11"/>
      <c r="P23035" s="11"/>
      <c r="Q23035" s="11"/>
      <c r="R23035" s="11"/>
      <c r="S23035" s="11"/>
      <c r="T23035" s="11"/>
      <c r="U23035" s="11"/>
      <c r="V23035" s="11"/>
      <c r="W23035" s="11"/>
      <c r="X23035" s="11"/>
      <c r="Y23035" s="11"/>
      <c r="AV23035"/>
      <c r="AW23035"/>
      <c r="AX23035"/>
    </row>
    <row r="23036" spans="11:50" x14ac:dyDescent="0.25">
      <c r="K23036" s="11"/>
      <c r="L23036" s="11"/>
      <c r="N23036" s="11"/>
      <c r="O23036" s="11"/>
      <c r="P23036" s="11"/>
      <c r="Q23036" s="11"/>
      <c r="R23036" s="11"/>
      <c r="S23036" s="11"/>
      <c r="T23036" s="11"/>
      <c r="U23036" s="11"/>
      <c r="V23036" s="11"/>
      <c r="W23036" s="11"/>
      <c r="X23036" s="11"/>
      <c r="Y23036" s="11"/>
      <c r="AV23036"/>
      <c r="AW23036"/>
      <c r="AX23036"/>
    </row>
    <row r="23037" spans="11:50" x14ac:dyDescent="0.25">
      <c r="K23037" s="11"/>
      <c r="L23037" s="11"/>
      <c r="N23037" s="11"/>
      <c r="O23037" s="11"/>
      <c r="P23037" s="11"/>
      <c r="Q23037" s="11"/>
      <c r="R23037" s="11"/>
      <c r="S23037" s="11"/>
      <c r="T23037" s="11"/>
      <c r="U23037" s="11"/>
      <c r="V23037" s="11"/>
      <c r="W23037" s="11"/>
      <c r="X23037" s="11"/>
      <c r="Y23037" s="11"/>
      <c r="AV23037"/>
      <c r="AW23037"/>
      <c r="AX23037"/>
    </row>
    <row r="23038" spans="11:50" x14ac:dyDescent="0.25">
      <c r="K23038" s="11"/>
      <c r="L23038" s="11"/>
      <c r="N23038" s="11"/>
      <c r="O23038" s="11"/>
      <c r="P23038" s="11"/>
      <c r="Q23038" s="11"/>
      <c r="R23038" s="11"/>
      <c r="S23038" s="11"/>
      <c r="T23038" s="11"/>
      <c r="U23038" s="11"/>
      <c r="V23038" s="11"/>
      <c r="W23038" s="11"/>
      <c r="X23038" s="11"/>
      <c r="Y23038" s="11"/>
      <c r="AV23038"/>
      <c r="AW23038"/>
      <c r="AX23038"/>
    </row>
    <row r="23039" spans="11:50" x14ac:dyDescent="0.25">
      <c r="K23039" s="11"/>
      <c r="L23039" s="11"/>
      <c r="N23039" s="11"/>
      <c r="O23039" s="11"/>
      <c r="P23039" s="11"/>
      <c r="Q23039" s="11"/>
      <c r="R23039" s="11"/>
      <c r="S23039" s="11"/>
      <c r="T23039" s="11"/>
      <c r="U23039" s="11"/>
      <c r="V23039" s="11"/>
      <c r="W23039" s="11"/>
      <c r="X23039" s="11"/>
      <c r="Y23039" s="11"/>
      <c r="AV23039"/>
      <c r="AW23039"/>
      <c r="AX23039"/>
    </row>
    <row r="23040" spans="11:50" x14ac:dyDescent="0.25">
      <c r="K23040" s="11"/>
      <c r="L23040" s="11"/>
      <c r="N23040" s="11"/>
      <c r="O23040" s="11"/>
      <c r="P23040" s="11"/>
      <c r="Q23040" s="11"/>
      <c r="R23040" s="11"/>
      <c r="S23040" s="11"/>
      <c r="T23040" s="11"/>
      <c r="U23040" s="11"/>
      <c r="V23040" s="11"/>
      <c r="W23040" s="11"/>
      <c r="X23040" s="11"/>
      <c r="Y23040" s="11"/>
      <c r="AV23040"/>
      <c r="AW23040"/>
      <c r="AX23040"/>
    </row>
    <row r="23041" spans="11:50" x14ac:dyDescent="0.25">
      <c r="K23041" s="11"/>
      <c r="L23041" s="11"/>
      <c r="N23041" s="11"/>
      <c r="O23041" s="11"/>
      <c r="P23041" s="11"/>
      <c r="Q23041" s="11"/>
      <c r="R23041" s="11"/>
      <c r="S23041" s="11"/>
      <c r="T23041" s="11"/>
      <c r="U23041" s="11"/>
      <c r="V23041" s="11"/>
      <c r="W23041" s="11"/>
      <c r="X23041" s="11"/>
      <c r="Y23041" s="11"/>
      <c r="AV23041"/>
      <c r="AW23041"/>
      <c r="AX23041"/>
    </row>
    <row r="23042" spans="11:50" x14ac:dyDescent="0.25">
      <c r="K23042" s="11"/>
      <c r="L23042" s="11"/>
      <c r="N23042" s="11"/>
      <c r="O23042" s="11"/>
      <c r="P23042" s="11"/>
      <c r="Q23042" s="11"/>
      <c r="R23042" s="11"/>
      <c r="S23042" s="11"/>
      <c r="T23042" s="11"/>
      <c r="U23042" s="11"/>
      <c r="V23042" s="11"/>
      <c r="W23042" s="11"/>
      <c r="X23042" s="11"/>
      <c r="Y23042" s="11"/>
      <c r="AV23042"/>
      <c r="AW23042"/>
      <c r="AX23042"/>
    </row>
    <row r="23043" spans="11:50" x14ac:dyDescent="0.25">
      <c r="K23043" s="11"/>
      <c r="L23043" s="11"/>
      <c r="N23043" s="11"/>
      <c r="O23043" s="11"/>
      <c r="P23043" s="11"/>
      <c r="Q23043" s="11"/>
      <c r="R23043" s="11"/>
      <c r="S23043" s="11"/>
      <c r="T23043" s="11"/>
      <c r="U23043" s="11"/>
      <c r="V23043" s="11"/>
      <c r="W23043" s="11"/>
      <c r="X23043" s="11"/>
      <c r="Y23043" s="11"/>
      <c r="AV23043"/>
      <c r="AW23043"/>
      <c r="AX23043"/>
    </row>
    <row r="23044" spans="11:50" x14ac:dyDescent="0.25">
      <c r="K23044" s="11"/>
      <c r="L23044" s="11"/>
      <c r="N23044" s="11"/>
      <c r="O23044" s="11"/>
      <c r="P23044" s="11"/>
      <c r="Q23044" s="11"/>
      <c r="R23044" s="11"/>
      <c r="S23044" s="11"/>
      <c r="T23044" s="11"/>
      <c r="U23044" s="11"/>
      <c r="V23044" s="11"/>
      <c r="W23044" s="11"/>
      <c r="X23044" s="11"/>
      <c r="Y23044" s="11"/>
      <c r="AV23044"/>
      <c r="AW23044"/>
      <c r="AX23044"/>
    </row>
    <row r="23045" spans="11:50" x14ac:dyDescent="0.25">
      <c r="K23045" s="11"/>
      <c r="L23045" s="11"/>
      <c r="N23045" s="11"/>
      <c r="O23045" s="11"/>
      <c r="P23045" s="11"/>
      <c r="Q23045" s="11"/>
      <c r="R23045" s="11"/>
      <c r="S23045" s="11"/>
      <c r="T23045" s="11"/>
      <c r="U23045" s="11"/>
      <c r="V23045" s="11"/>
      <c r="W23045" s="11"/>
      <c r="X23045" s="11"/>
      <c r="Y23045" s="11"/>
      <c r="AV23045"/>
      <c r="AW23045"/>
      <c r="AX23045"/>
    </row>
    <row r="23046" spans="11:50" x14ac:dyDescent="0.25">
      <c r="K23046" s="11"/>
      <c r="L23046" s="11"/>
      <c r="N23046" s="11"/>
      <c r="O23046" s="11"/>
      <c r="P23046" s="11"/>
      <c r="Q23046" s="11"/>
      <c r="R23046" s="11"/>
      <c r="S23046" s="11"/>
      <c r="T23046" s="11"/>
      <c r="U23046" s="11"/>
      <c r="V23046" s="11"/>
      <c r="W23046" s="11"/>
      <c r="X23046" s="11"/>
      <c r="Y23046" s="11"/>
      <c r="AV23046"/>
      <c r="AW23046"/>
      <c r="AX23046"/>
    </row>
    <row r="23047" spans="11:50" x14ac:dyDescent="0.25">
      <c r="K23047" s="11"/>
      <c r="L23047" s="11"/>
      <c r="N23047" s="11"/>
      <c r="O23047" s="11"/>
      <c r="P23047" s="11"/>
      <c r="Q23047" s="11"/>
      <c r="R23047" s="11"/>
      <c r="S23047" s="11"/>
      <c r="T23047" s="11"/>
      <c r="U23047" s="11"/>
      <c r="V23047" s="11"/>
      <c r="W23047" s="11"/>
      <c r="X23047" s="11"/>
      <c r="Y23047" s="11"/>
      <c r="AV23047"/>
      <c r="AW23047"/>
      <c r="AX23047"/>
    </row>
    <row r="23048" spans="11:50" x14ac:dyDescent="0.25">
      <c r="K23048" s="11"/>
      <c r="L23048" s="11"/>
      <c r="N23048" s="11"/>
      <c r="O23048" s="11"/>
      <c r="P23048" s="11"/>
      <c r="Q23048" s="11"/>
      <c r="R23048" s="11"/>
      <c r="S23048" s="11"/>
      <c r="T23048" s="11"/>
      <c r="U23048" s="11"/>
      <c r="V23048" s="11"/>
      <c r="W23048" s="11"/>
      <c r="X23048" s="11"/>
      <c r="Y23048" s="11"/>
      <c r="AV23048"/>
      <c r="AW23048"/>
      <c r="AX23048"/>
    </row>
    <row r="23049" spans="11:50" x14ac:dyDescent="0.25">
      <c r="K23049" s="11"/>
      <c r="L23049" s="11"/>
      <c r="N23049" s="11"/>
      <c r="O23049" s="11"/>
      <c r="P23049" s="11"/>
      <c r="Q23049" s="11"/>
      <c r="R23049" s="11"/>
      <c r="S23049" s="11"/>
      <c r="T23049" s="11"/>
      <c r="U23049" s="11"/>
      <c r="V23049" s="11"/>
      <c r="W23049" s="11"/>
      <c r="X23049" s="11"/>
      <c r="Y23049" s="11"/>
      <c r="AV23049"/>
      <c r="AW23049"/>
      <c r="AX23049"/>
    </row>
    <row r="23050" spans="11:50" x14ac:dyDescent="0.25">
      <c r="K23050" s="11"/>
      <c r="L23050" s="11"/>
      <c r="N23050" s="11"/>
      <c r="O23050" s="11"/>
      <c r="P23050" s="11"/>
      <c r="Q23050" s="11"/>
      <c r="R23050" s="11"/>
      <c r="S23050" s="11"/>
      <c r="T23050" s="11"/>
      <c r="U23050" s="11"/>
      <c r="V23050" s="11"/>
      <c r="W23050" s="11"/>
      <c r="X23050" s="11"/>
      <c r="Y23050" s="11"/>
      <c r="AV23050"/>
      <c r="AW23050"/>
      <c r="AX23050"/>
    </row>
    <row r="23051" spans="11:50" x14ac:dyDescent="0.25">
      <c r="K23051" s="11"/>
      <c r="L23051" s="11"/>
      <c r="N23051" s="11"/>
      <c r="O23051" s="11"/>
      <c r="P23051" s="11"/>
      <c r="Q23051" s="11"/>
      <c r="R23051" s="11"/>
      <c r="S23051" s="11"/>
      <c r="T23051" s="11"/>
      <c r="U23051" s="11"/>
      <c r="V23051" s="11"/>
      <c r="W23051" s="11"/>
      <c r="X23051" s="11"/>
      <c r="Y23051" s="11"/>
      <c r="AV23051"/>
      <c r="AW23051"/>
      <c r="AX23051"/>
    </row>
    <row r="23052" spans="11:50" x14ac:dyDescent="0.25">
      <c r="K23052" s="11"/>
      <c r="L23052" s="11"/>
      <c r="N23052" s="11"/>
      <c r="O23052" s="11"/>
      <c r="P23052" s="11"/>
      <c r="Q23052" s="11"/>
      <c r="R23052" s="11"/>
      <c r="S23052" s="11"/>
      <c r="T23052" s="11"/>
      <c r="U23052" s="11"/>
      <c r="V23052" s="11"/>
      <c r="W23052" s="11"/>
      <c r="X23052" s="11"/>
      <c r="Y23052" s="11"/>
      <c r="AV23052"/>
      <c r="AW23052"/>
      <c r="AX23052"/>
    </row>
    <row r="23053" spans="11:50" x14ac:dyDescent="0.25">
      <c r="K23053" s="11"/>
      <c r="L23053" s="11"/>
      <c r="N23053" s="11"/>
      <c r="O23053" s="11"/>
      <c r="P23053" s="11"/>
      <c r="Q23053" s="11"/>
      <c r="R23053" s="11"/>
      <c r="S23053" s="11"/>
      <c r="T23053" s="11"/>
      <c r="U23053" s="11"/>
      <c r="V23053" s="11"/>
      <c r="W23053" s="11"/>
      <c r="X23053" s="11"/>
      <c r="Y23053" s="11"/>
      <c r="AV23053"/>
      <c r="AW23053"/>
      <c r="AX23053"/>
    </row>
    <row r="23054" spans="11:50" x14ac:dyDescent="0.25">
      <c r="K23054" s="11"/>
      <c r="L23054" s="11"/>
      <c r="N23054" s="11"/>
      <c r="O23054" s="11"/>
      <c r="P23054" s="11"/>
      <c r="Q23054" s="11"/>
      <c r="R23054" s="11"/>
      <c r="S23054" s="11"/>
      <c r="T23054" s="11"/>
      <c r="U23054" s="11"/>
      <c r="V23054" s="11"/>
      <c r="W23054" s="11"/>
      <c r="X23054" s="11"/>
      <c r="Y23054" s="11"/>
      <c r="AV23054"/>
      <c r="AW23054"/>
      <c r="AX23054"/>
    </row>
    <row r="23055" spans="11:50" x14ac:dyDescent="0.25">
      <c r="K23055" s="11"/>
      <c r="L23055" s="11"/>
      <c r="N23055" s="11"/>
      <c r="O23055" s="11"/>
      <c r="P23055" s="11"/>
      <c r="Q23055" s="11"/>
      <c r="R23055" s="11"/>
      <c r="S23055" s="11"/>
      <c r="T23055" s="11"/>
      <c r="U23055" s="11"/>
      <c r="V23055" s="11"/>
      <c r="W23055" s="11"/>
      <c r="X23055" s="11"/>
      <c r="Y23055" s="11"/>
      <c r="AV23055"/>
      <c r="AW23055"/>
      <c r="AX23055"/>
    </row>
    <row r="23056" spans="11:50" x14ac:dyDescent="0.25">
      <c r="K23056" s="11"/>
      <c r="L23056" s="11"/>
      <c r="N23056" s="11"/>
      <c r="O23056" s="11"/>
      <c r="P23056" s="11"/>
      <c r="Q23056" s="11"/>
      <c r="R23056" s="11"/>
      <c r="S23056" s="11"/>
      <c r="T23056" s="11"/>
      <c r="U23056" s="11"/>
      <c r="V23056" s="11"/>
      <c r="W23056" s="11"/>
      <c r="X23056" s="11"/>
      <c r="Y23056" s="11"/>
      <c r="AV23056"/>
      <c r="AW23056"/>
      <c r="AX23056"/>
    </row>
    <row r="23057" spans="11:50" x14ac:dyDescent="0.25">
      <c r="K23057" s="11"/>
      <c r="L23057" s="11"/>
      <c r="N23057" s="11"/>
      <c r="O23057" s="11"/>
      <c r="P23057" s="11"/>
      <c r="Q23057" s="11"/>
      <c r="R23057" s="11"/>
      <c r="S23057" s="11"/>
      <c r="T23057" s="11"/>
      <c r="U23057" s="11"/>
      <c r="V23057" s="11"/>
      <c r="W23057" s="11"/>
      <c r="X23057" s="11"/>
      <c r="Y23057" s="11"/>
      <c r="AV23057"/>
      <c r="AW23057"/>
      <c r="AX23057"/>
    </row>
    <row r="23058" spans="11:50" x14ac:dyDescent="0.25">
      <c r="K23058" s="11"/>
      <c r="L23058" s="11"/>
      <c r="N23058" s="11"/>
      <c r="O23058" s="11"/>
      <c r="P23058" s="11"/>
      <c r="Q23058" s="11"/>
      <c r="R23058" s="11"/>
      <c r="S23058" s="11"/>
      <c r="T23058" s="11"/>
      <c r="U23058" s="11"/>
      <c r="V23058" s="11"/>
      <c r="W23058" s="11"/>
      <c r="X23058" s="11"/>
      <c r="Y23058" s="11"/>
      <c r="AV23058"/>
      <c r="AW23058"/>
      <c r="AX23058"/>
    </row>
    <row r="23059" spans="11:50" x14ac:dyDescent="0.25">
      <c r="K23059" s="11"/>
      <c r="L23059" s="11"/>
      <c r="N23059" s="11"/>
      <c r="O23059" s="11"/>
      <c r="P23059" s="11"/>
      <c r="Q23059" s="11"/>
      <c r="R23059" s="11"/>
      <c r="S23059" s="11"/>
      <c r="T23059" s="11"/>
      <c r="U23059" s="11"/>
      <c r="V23059" s="11"/>
      <c r="W23059" s="11"/>
      <c r="X23059" s="11"/>
      <c r="Y23059" s="11"/>
      <c r="AV23059"/>
      <c r="AW23059"/>
      <c r="AX23059"/>
    </row>
    <row r="23060" spans="11:50" x14ac:dyDescent="0.25">
      <c r="K23060" s="11"/>
      <c r="L23060" s="11"/>
      <c r="N23060" s="11"/>
      <c r="O23060" s="11"/>
      <c r="P23060" s="11"/>
      <c r="Q23060" s="11"/>
      <c r="R23060" s="11"/>
      <c r="S23060" s="11"/>
      <c r="T23060" s="11"/>
      <c r="U23060" s="11"/>
      <c r="V23060" s="11"/>
      <c r="W23060" s="11"/>
      <c r="X23060" s="11"/>
      <c r="Y23060" s="11"/>
      <c r="AV23060"/>
      <c r="AW23060"/>
      <c r="AX23060"/>
    </row>
    <row r="23061" spans="11:50" x14ac:dyDescent="0.25">
      <c r="K23061" s="11"/>
      <c r="L23061" s="11"/>
      <c r="N23061" s="11"/>
      <c r="O23061" s="11"/>
      <c r="P23061" s="11"/>
      <c r="Q23061" s="11"/>
      <c r="R23061" s="11"/>
      <c r="S23061" s="11"/>
      <c r="T23061" s="11"/>
      <c r="U23061" s="11"/>
      <c r="V23061" s="11"/>
      <c r="W23061" s="11"/>
      <c r="X23061" s="11"/>
      <c r="Y23061" s="11"/>
      <c r="AV23061"/>
      <c r="AW23061"/>
      <c r="AX23061"/>
    </row>
    <row r="23062" spans="11:50" x14ac:dyDescent="0.25">
      <c r="K23062" s="11"/>
      <c r="L23062" s="11"/>
      <c r="N23062" s="11"/>
      <c r="O23062" s="11"/>
      <c r="P23062" s="11"/>
      <c r="Q23062" s="11"/>
      <c r="R23062" s="11"/>
      <c r="S23062" s="11"/>
      <c r="T23062" s="11"/>
      <c r="U23062" s="11"/>
      <c r="V23062" s="11"/>
      <c r="W23062" s="11"/>
      <c r="X23062" s="11"/>
      <c r="Y23062" s="11"/>
      <c r="AV23062"/>
      <c r="AW23062"/>
      <c r="AX23062"/>
    </row>
    <row r="23063" spans="11:50" x14ac:dyDescent="0.25">
      <c r="K23063" s="11"/>
      <c r="L23063" s="11"/>
      <c r="N23063" s="11"/>
      <c r="O23063" s="11"/>
      <c r="P23063" s="11"/>
      <c r="Q23063" s="11"/>
      <c r="R23063" s="11"/>
      <c r="S23063" s="11"/>
      <c r="T23063" s="11"/>
      <c r="U23063" s="11"/>
      <c r="V23063" s="11"/>
      <c r="W23063" s="11"/>
      <c r="X23063" s="11"/>
      <c r="Y23063" s="11"/>
      <c r="AV23063"/>
      <c r="AW23063"/>
      <c r="AX23063"/>
    </row>
    <row r="23064" spans="11:50" x14ac:dyDescent="0.25">
      <c r="K23064" s="11"/>
      <c r="L23064" s="11"/>
      <c r="N23064" s="11"/>
      <c r="O23064" s="11"/>
      <c r="P23064" s="11"/>
      <c r="Q23064" s="11"/>
      <c r="R23064" s="11"/>
      <c r="S23064" s="11"/>
      <c r="T23064" s="11"/>
      <c r="U23064" s="11"/>
      <c r="V23064" s="11"/>
      <c r="W23064" s="11"/>
      <c r="X23064" s="11"/>
      <c r="Y23064" s="11"/>
      <c r="AV23064"/>
      <c r="AW23064"/>
      <c r="AX23064"/>
    </row>
    <row r="23065" spans="11:50" x14ac:dyDescent="0.25">
      <c r="K23065" s="11"/>
      <c r="L23065" s="11"/>
      <c r="N23065" s="11"/>
      <c r="O23065" s="11"/>
      <c r="P23065" s="11"/>
      <c r="Q23065" s="11"/>
      <c r="R23065" s="11"/>
      <c r="S23065" s="11"/>
      <c r="T23065" s="11"/>
      <c r="U23065" s="11"/>
      <c r="V23065" s="11"/>
      <c r="W23065" s="11"/>
      <c r="X23065" s="11"/>
      <c r="Y23065" s="11"/>
      <c r="AV23065"/>
      <c r="AW23065"/>
      <c r="AX23065"/>
    </row>
    <row r="23066" spans="11:50" x14ac:dyDescent="0.25">
      <c r="K23066" s="11"/>
      <c r="L23066" s="11"/>
      <c r="N23066" s="11"/>
      <c r="O23066" s="11"/>
      <c r="P23066" s="11"/>
      <c r="Q23066" s="11"/>
      <c r="R23066" s="11"/>
      <c r="S23066" s="11"/>
      <c r="T23066" s="11"/>
      <c r="U23066" s="11"/>
      <c r="V23066" s="11"/>
      <c r="W23066" s="11"/>
      <c r="X23066" s="11"/>
      <c r="Y23066" s="11"/>
      <c r="AV23066"/>
      <c r="AW23066"/>
      <c r="AX23066"/>
    </row>
    <row r="23067" spans="11:50" x14ac:dyDescent="0.25">
      <c r="K23067" s="11"/>
      <c r="L23067" s="11"/>
      <c r="N23067" s="11"/>
      <c r="O23067" s="11"/>
      <c r="P23067" s="11"/>
      <c r="Q23067" s="11"/>
      <c r="R23067" s="11"/>
      <c r="S23067" s="11"/>
      <c r="T23067" s="11"/>
      <c r="U23067" s="11"/>
      <c r="V23067" s="11"/>
      <c r="W23067" s="11"/>
      <c r="X23067" s="11"/>
      <c r="Y23067" s="11"/>
      <c r="AV23067"/>
      <c r="AW23067"/>
      <c r="AX23067"/>
    </row>
    <row r="23068" spans="11:50" x14ac:dyDescent="0.25">
      <c r="K23068" s="11"/>
      <c r="L23068" s="11"/>
      <c r="N23068" s="11"/>
      <c r="O23068" s="11"/>
      <c r="P23068" s="11"/>
      <c r="Q23068" s="11"/>
      <c r="R23068" s="11"/>
      <c r="S23068" s="11"/>
      <c r="T23068" s="11"/>
      <c r="U23068" s="11"/>
      <c r="V23068" s="11"/>
      <c r="W23068" s="11"/>
      <c r="X23068" s="11"/>
      <c r="Y23068" s="11"/>
      <c r="AV23068"/>
      <c r="AW23068"/>
      <c r="AX23068"/>
    </row>
    <row r="23069" spans="11:50" x14ac:dyDescent="0.25">
      <c r="K23069" s="11"/>
      <c r="L23069" s="11"/>
      <c r="N23069" s="11"/>
      <c r="O23069" s="11"/>
      <c r="P23069" s="11"/>
      <c r="Q23069" s="11"/>
      <c r="R23069" s="11"/>
      <c r="S23069" s="11"/>
      <c r="T23069" s="11"/>
      <c r="U23069" s="11"/>
      <c r="V23069" s="11"/>
      <c r="W23069" s="11"/>
      <c r="X23069" s="11"/>
      <c r="Y23069" s="11"/>
      <c r="AV23069"/>
      <c r="AW23069"/>
      <c r="AX23069"/>
    </row>
    <row r="23070" spans="11:50" x14ac:dyDescent="0.25">
      <c r="K23070" s="11"/>
      <c r="L23070" s="11"/>
      <c r="N23070" s="11"/>
      <c r="O23070" s="11"/>
      <c r="P23070" s="11"/>
      <c r="Q23070" s="11"/>
      <c r="R23070" s="11"/>
      <c r="S23070" s="11"/>
      <c r="T23070" s="11"/>
      <c r="U23070" s="11"/>
      <c r="V23070" s="11"/>
      <c r="W23070" s="11"/>
      <c r="X23070" s="11"/>
      <c r="Y23070" s="11"/>
      <c r="AV23070"/>
      <c r="AW23070"/>
      <c r="AX23070"/>
    </row>
    <row r="23071" spans="11:50" x14ac:dyDescent="0.25">
      <c r="K23071" s="11"/>
      <c r="L23071" s="11"/>
      <c r="N23071" s="11"/>
      <c r="O23071" s="11"/>
      <c r="P23071" s="11"/>
      <c r="Q23071" s="11"/>
      <c r="R23071" s="11"/>
      <c r="S23071" s="11"/>
      <c r="T23071" s="11"/>
      <c r="U23071" s="11"/>
      <c r="V23071" s="11"/>
      <c r="W23071" s="11"/>
      <c r="X23071" s="11"/>
      <c r="Y23071" s="11"/>
      <c r="AV23071"/>
      <c r="AW23071"/>
      <c r="AX23071"/>
    </row>
    <row r="23072" spans="11:50" x14ac:dyDescent="0.25">
      <c r="K23072" s="11"/>
      <c r="L23072" s="11"/>
      <c r="N23072" s="11"/>
      <c r="O23072" s="11"/>
      <c r="P23072" s="11"/>
      <c r="Q23072" s="11"/>
      <c r="R23072" s="11"/>
      <c r="S23072" s="11"/>
      <c r="T23072" s="11"/>
      <c r="U23072" s="11"/>
      <c r="V23072" s="11"/>
      <c r="W23072" s="11"/>
      <c r="X23072" s="11"/>
      <c r="Y23072" s="11"/>
      <c r="AV23072"/>
      <c r="AW23072"/>
      <c r="AX23072"/>
    </row>
    <row r="23073" spans="11:50" x14ac:dyDescent="0.25">
      <c r="K23073" s="11"/>
      <c r="L23073" s="11"/>
      <c r="N23073" s="11"/>
      <c r="O23073" s="11"/>
      <c r="P23073" s="11"/>
      <c r="Q23073" s="11"/>
      <c r="R23073" s="11"/>
      <c r="S23073" s="11"/>
      <c r="T23073" s="11"/>
      <c r="U23073" s="11"/>
      <c r="V23073" s="11"/>
      <c r="W23073" s="11"/>
      <c r="X23073" s="11"/>
      <c r="Y23073" s="11"/>
      <c r="AV23073"/>
      <c r="AW23073"/>
      <c r="AX23073"/>
    </row>
    <row r="23074" spans="11:50" x14ac:dyDescent="0.25">
      <c r="K23074" s="11"/>
      <c r="L23074" s="11"/>
      <c r="N23074" s="11"/>
      <c r="O23074" s="11"/>
      <c r="P23074" s="11"/>
      <c r="Q23074" s="11"/>
      <c r="R23074" s="11"/>
      <c r="S23074" s="11"/>
      <c r="T23074" s="11"/>
      <c r="U23074" s="11"/>
      <c r="V23074" s="11"/>
      <c r="W23074" s="11"/>
      <c r="X23074" s="11"/>
      <c r="Y23074" s="11"/>
      <c r="AV23074"/>
      <c r="AW23074"/>
      <c r="AX23074"/>
    </row>
    <row r="23075" spans="11:50" x14ac:dyDescent="0.25">
      <c r="K23075" s="11"/>
      <c r="L23075" s="11"/>
      <c r="N23075" s="11"/>
      <c r="O23075" s="11"/>
      <c r="P23075" s="11"/>
      <c r="Q23075" s="11"/>
      <c r="R23075" s="11"/>
      <c r="S23075" s="11"/>
      <c r="T23075" s="11"/>
      <c r="U23075" s="11"/>
      <c r="V23075" s="11"/>
      <c r="W23075" s="11"/>
      <c r="X23075" s="11"/>
      <c r="Y23075" s="11"/>
      <c r="AV23075"/>
      <c r="AW23075"/>
      <c r="AX23075"/>
    </row>
    <row r="23076" spans="11:50" x14ac:dyDescent="0.25">
      <c r="K23076" s="11"/>
      <c r="L23076" s="11"/>
      <c r="N23076" s="11"/>
      <c r="O23076" s="11"/>
      <c r="P23076" s="11"/>
      <c r="Q23076" s="11"/>
      <c r="R23076" s="11"/>
      <c r="S23076" s="11"/>
      <c r="T23076" s="11"/>
      <c r="U23076" s="11"/>
      <c r="V23076" s="11"/>
      <c r="W23076" s="11"/>
      <c r="X23076" s="11"/>
      <c r="Y23076" s="11"/>
      <c r="AV23076"/>
      <c r="AW23076"/>
      <c r="AX23076"/>
    </row>
    <row r="23077" spans="11:50" x14ac:dyDescent="0.25">
      <c r="K23077" s="11"/>
      <c r="L23077" s="11"/>
      <c r="N23077" s="11"/>
      <c r="O23077" s="11"/>
      <c r="P23077" s="11"/>
      <c r="Q23077" s="11"/>
      <c r="R23077" s="11"/>
      <c r="S23077" s="11"/>
      <c r="T23077" s="11"/>
      <c r="U23077" s="11"/>
      <c r="V23077" s="11"/>
      <c r="W23077" s="11"/>
      <c r="X23077" s="11"/>
      <c r="Y23077" s="11"/>
      <c r="AV23077"/>
      <c r="AW23077"/>
      <c r="AX23077"/>
    </row>
    <row r="23078" spans="11:50" x14ac:dyDescent="0.25">
      <c r="K23078" s="11"/>
      <c r="L23078" s="11"/>
      <c r="N23078" s="11"/>
      <c r="O23078" s="11"/>
      <c r="P23078" s="11"/>
      <c r="Q23078" s="11"/>
      <c r="R23078" s="11"/>
      <c r="S23078" s="11"/>
      <c r="T23078" s="11"/>
      <c r="U23078" s="11"/>
      <c r="V23078" s="11"/>
      <c r="W23078" s="11"/>
      <c r="X23078" s="11"/>
      <c r="Y23078" s="11"/>
      <c r="AV23078"/>
      <c r="AW23078"/>
      <c r="AX23078"/>
    </row>
    <row r="23079" spans="11:50" x14ac:dyDescent="0.25">
      <c r="K23079" s="11"/>
      <c r="L23079" s="11"/>
      <c r="N23079" s="11"/>
      <c r="O23079" s="11"/>
      <c r="P23079" s="11"/>
      <c r="Q23079" s="11"/>
      <c r="R23079" s="11"/>
      <c r="S23079" s="11"/>
      <c r="T23079" s="11"/>
      <c r="U23079" s="11"/>
      <c r="V23079" s="11"/>
      <c r="W23079" s="11"/>
      <c r="X23079" s="11"/>
      <c r="Y23079" s="11"/>
      <c r="AV23079"/>
      <c r="AW23079"/>
      <c r="AX23079"/>
    </row>
    <row r="23080" spans="11:50" x14ac:dyDescent="0.25">
      <c r="K23080" s="11"/>
      <c r="L23080" s="11"/>
      <c r="N23080" s="11"/>
      <c r="O23080" s="11"/>
      <c r="P23080" s="11"/>
      <c r="Q23080" s="11"/>
      <c r="R23080" s="11"/>
      <c r="S23080" s="11"/>
      <c r="T23080" s="11"/>
      <c r="U23080" s="11"/>
      <c r="V23080" s="11"/>
      <c r="W23080" s="11"/>
      <c r="X23080" s="11"/>
      <c r="Y23080" s="11"/>
      <c r="AV23080"/>
      <c r="AW23080"/>
      <c r="AX23080"/>
    </row>
    <row r="23081" spans="11:50" x14ac:dyDescent="0.25">
      <c r="K23081" s="11"/>
      <c r="L23081" s="11"/>
      <c r="N23081" s="11"/>
      <c r="O23081" s="11"/>
      <c r="P23081" s="11"/>
      <c r="Q23081" s="11"/>
      <c r="R23081" s="11"/>
      <c r="S23081" s="11"/>
      <c r="T23081" s="11"/>
      <c r="U23081" s="11"/>
      <c r="V23081" s="11"/>
      <c r="W23081" s="11"/>
      <c r="X23081" s="11"/>
      <c r="Y23081" s="11"/>
      <c r="AV23081"/>
      <c r="AW23081"/>
      <c r="AX23081"/>
    </row>
    <row r="23082" spans="11:50" x14ac:dyDescent="0.25">
      <c r="K23082" s="11"/>
      <c r="L23082" s="11"/>
      <c r="N23082" s="11"/>
      <c r="O23082" s="11"/>
      <c r="P23082" s="11"/>
      <c r="Q23082" s="11"/>
      <c r="R23082" s="11"/>
      <c r="S23082" s="11"/>
      <c r="T23082" s="11"/>
      <c r="U23082" s="11"/>
      <c r="V23082" s="11"/>
      <c r="W23082" s="11"/>
      <c r="X23082" s="11"/>
      <c r="Y23082" s="11"/>
      <c r="AV23082"/>
      <c r="AW23082"/>
      <c r="AX23082"/>
    </row>
    <row r="23083" spans="11:50" x14ac:dyDescent="0.25">
      <c r="K23083" s="11"/>
      <c r="L23083" s="11"/>
      <c r="N23083" s="11"/>
      <c r="O23083" s="11"/>
      <c r="P23083" s="11"/>
      <c r="Q23083" s="11"/>
      <c r="R23083" s="11"/>
      <c r="S23083" s="11"/>
      <c r="T23083" s="11"/>
      <c r="U23083" s="11"/>
      <c r="V23083" s="11"/>
      <c r="W23083" s="11"/>
      <c r="X23083" s="11"/>
      <c r="Y23083" s="11"/>
      <c r="AV23083"/>
      <c r="AW23083"/>
      <c r="AX23083"/>
    </row>
    <row r="23084" spans="11:50" x14ac:dyDescent="0.25">
      <c r="K23084" s="11"/>
      <c r="L23084" s="11"/>
      <c r="N23084" s="11"/>
      <c r="O23084" s="11"/>
      <c r="P23084" s="11"/>
      <c r="Q23084" s="11"/>
      <c r="R23084" s="11"/>
      <c r="S23084" s="11"/>
      <c r="T23084" s="11"/>
      <c r="U23084" s="11"/>
      <c r="V23084" s="11"/>
      <c r="W23084" s="11"/>
      <c r="X23084" s="11"/>
      <c r="Y23084" s="11"/>
      <c r="AV23084"/>
      <c r="AW23084"/>
      <c r="AX23084"/>
    </row>
    <row r="23085" spans="11:50" x14ac:dyDescent="0.25">
      <c r="K23085" s="11"/>
      <c r="L23085" s="11"/>
      <c r="N23085" s="11"/>
      <c r="O23085" s="11"/>
      <c r="P23085" s="11"/>
      <c r="Q23085" s="11"/>
      <c r="R23085" s="11"/>
      <c r="S23085" s="11"/>
      <c r="T23085" s="11"/>
      <c r="U23085" s="11"/>
      <c r="V23085" s="11"/>
      <c r="W23085" s="11"/>
      <c r="X23085" s="11"/>
      <c r="Y23085" s="11"/>
      <c r="AV23085"/>
      <c r="AW23085"/>
      <c r="AX23085"/>
    </row>
    <row r="23086" spans="11:50" x14ac:dyDescent="0.25">
      <c r="K23086" s="11"/>
      <c r="L23086" s="11"/>
      <c r="N23086" s="11"/>
      <c r="O23086" s="11"/>
      <c r="P23086" s="11"/>
      <c r="Q23086" s="11"/>
      <c r="R23086" s="11"/>
      <c r="S23086" s="11"/>
      <c r="T23086" s="11"/>
      <c r="U23086" s="11"/>
      <c r="V23086" s="11"/>
      <c r="W23086" s="11"/>
      <c r="X23086" s="11"/>
      <c r="Y23086" s="11"/>
      <c r="AV23086"/>
      <c r="AW23086"/>
      <c r="AX23086"/>
    </row>
    <row r="23087" spans="11:50" x14ac:dyDescent="0.25">
      <c r="K23087" s="11"/>
      <c r="L23087" s="11"/>
      <c r="N23087" s="11"/>
      <c r="O23087" s="11"/>
      <c r="P23087" s="11"/>
      <c r="Q23087" s="11"/>
      <c r="R23087" s="11"/>
      <c r="S23087" s="11"/>
      <c r="T23087" s="11"/>
      <c r="U23087" s="11"/>
      <c r="V23087" s="11"/>
      <c r="W23087" s="11"/>
      <c r="X23087" s="11"/>
      <c r="Y23087" s="11"/>
      <c r="AV23087"/>
      <c r="AW23087"/>
      <c r="AX23087"/>
    </row>
    <row r="23088" spans="11:50" x14ac:dyDescent="0.25">
      <c r="K23088" s="11"/>
      <c r="L23088" s="11"/>
      <c r="N23088" s="11"/>
      <c r="O23088" s="11"/>
      <c r="P23088" s="11"/>
      <c r="Q23088" s="11"/>
      <c r="R23088" s="11"/>
      <c r="S23088" s="11"/>
      <c r="T23088" s="11"/>
      <c r="U23088" s="11"/>
      <c r="V23088" s="11"/>
      <c r="W23088" s="11"/>
      <c r="X23088" s="11"/>
      <c r="Y23088" s="11"/>
      <c r="AV23088"/>
      <c r="AW23088"/>
      <c r="AX23088"/>
    </row>
    <row r="23089" spans="11:50" x14ac:dyDescent="0.25">
      <c r="K23089" s="11"/>
      <c r="L23089" s="11"/>
      <c r="N23089" s="11"/>
      <c r="O23089" s="11"/>
      <c r="P23089" s="11"/>
      <c r="Q23089" s="11"/>
      <c r="R23089" s="11"/>
      <c r="S23089" s="11"/>
      <c r="T23089" s="11"/>
      <c r="U23089" s="11"/>
      <c r="V23089" s="11"/>
      <c r="W23089" s="11"/>
      <c r="X23089" s="11"/>
      <c r="Y23089" s="11"/>
      <c r="AV23089"/>
      <c r="AW23089"/>
      <c r="AX23089"/>
    </row>
    <row r="23090" spans="11:50" x14ac:dyDescent="0.25">
      <c r="K23090" s="11"/>
      <c r="L23090" s="11"/>
      <c r="N23090" s="11"/>
      <c r="O23090" s="11"/>
      <c r="P23090" s="11"/>
      <c r="Q23090" s="11"/>
      <c r="R23090" s="11"/>
      <c r="S23090" s="11"/>
      <c r="T23090" s="11"/>
      <c r="U23090" s="11"/>
      <c r="V23090" s="11"/>
      <c r="W23090" s="11"/>
      <c r="X23090" s="11"/>
      <c r="Y23090" s="11"/>
      <c r="AV23090"/>
      <c r="AW23090"/>
      <c r="AX23090"/>
    </row>
    <row r="23091" spans="11:50" x14ac:dyDescent="0.25">
      <c r="K23091" s="11"/>
      <c r="L23091" s="11"/>
      <c r="N23091" s="11"/>
      <c r="O23091" s="11"/>
      <c r="P23091" s="11"/>
      <c r="Q23091" s="11"/>
      <c r="R23091" s="11"/>
      <c r="S23091" s="11"/>
      <c r="T23091" s="11"/>
      <c r="U23091" s="11"/>
      <c r="V23091" s="11"/>
      <c r="W23091" s="11"/>
      <c r="X23091" s="11"/>
      <c r="Y23091" s="11"/>
      <c r="AV23091"/>
      <c r="AW23091"/>
      <c r="AX23091"/>
    </row>
    <row r="23092" spans="11:50" x14ac:dyDescent="0.25">
      <c r="K23092" s="11"/>
      <c r="L23092" s="11"/>
      <c r="N23092" s="11"/>
      <c r="O23092" s="11"/>
      <c r="P23092" s="11"/>
      <c r="Q23092" s="11"/>
      <c r="R23092" s="11"/>
      <c r="S23092" s="11"/>
      <c r="T23092" s="11"/>
      <c r="U23092" s="11"/>
      <c r="V23092" s="11"/>
      <c r="W23092" s="11"/>
      <c r="X23092" s="11"/>
      <c r="Y23092" s="11"/>
      <c r="AV23092"/>
      <c r="AW23092"/>
      <c r="AX23092"/>
    </row>
    <row r="23093" spans="11:50" x14ac:dyDescent="0.25">
      <c r="K23093" s="11"/>
      <c r="L23093" s="11"/>
      <c r="N23093" s="11"/>
      <c r="O23093" s="11"/>
      <c r="P23093" s="11"/>
      <c r="Q23093" s="11"/>
      <c r="R23093" s="11"/>
      <c r="S23093" s="11"/>
      <c r="T23093" s="11"/>
      <c r="U23093" s="11"/>
      <c r="V23093" s="11"/>
      <c r="W23093" s="11"/>
      <c r="X23093" s="11"/>
      <c r="Y23093" s="11"/>
      <c r="AV23093"/>
      <c r="AW23093"/>
      <c r="AX23093"/>
    </row>
    <row r="23094" spans="11:50" x14ac:dyDescent="0.25">
      <c r="K23094" s="11"/>
      <c r="L23094" s="11"/>
      <c r="N23094" s="11"/>
      <c r="O23094" s="11"/>
      <c r="P23094" s="11"/>
      <c r="Q23094" s="11"/>
      <c r="R23094" s="11"/>
      <c r="S23094" s="11"/>
      <c r="T23094" s="11"/>
      <c r="U23094" s="11"/>
      <c r="V23094" s="11"/>
      <c r="W23094" s="11"/>
      <c r="X23094" s="11"/>
      <c r="Y23094" s="11"/>
      <c r="AV23094"/>
      <c r="AW23094"/>
      <c r="AX23094"/>
    </row>
    <row r="23095" spans="11:50" x14ac:dyDescent="0.25">
      <c r="K23095" s="11"/>
      <c r="L23095" s="11"/>
      <c r="N23095" s="11"/>
      <c r="O23095" s="11"/>
      <c r="P23095" s="11"/>
      <c r="Q23095" s="11"/>
      <c r="R23095" s="11"/>
      <c r="S23095" s="11"/>
      <c r="T23095" s="11"/>
      <c r="U23095" s="11"/>
      <c r="V23095" s="11"/>
      <c r="W23095" s="11"/>
      <c r="X23095" s="11"/>
      <c r="Y23095" s="11"/>
      <c r="AV23095"/>
      <c r="AW23095"/>
      <c r="AX23095"/>
    </row>
    <row r="23096" spans="11:50" x14ac:dyDescent="0.25">
      <c r="K23096" s="11"/>
      <c r="L23096" s="11"/>
      <c r="N23096" s="11"/>
      <c r="O23096" s="11"/>
      <c r="P23096" s="11"/>
      <c r="Q23096" s="11"/>
      <c r="R23096" s="11"/>
      <c r="S23096" s="11"/>
      <c r="T23096" s="11"/>
      <c r="U23096" s="11"/>
      <c r="V23096" s="11"/>
      <c r="W23096" s="11"/>
      <c r="X23096" s="11"/>
      <c r="Y23096" s="11"/>
      <c r="AV23096"/>
      <c r="AW23096"/>
      <c r="AX23096"/>
    </row>
    <row r="23097" spans="11:50" x14ac:dyDescent="0.25">
      <c r="K23097" s="11"/>
      <c r="L23097" s="11"/>
      <c r="N23097" s="11"/>
      <c r="O23097" s="11"/>
      <c r="P23097" s="11"/>
      <c r="Q23097" s="11"/>
      <c r="R23097" s="11"/>
      <c r="S23097" s="11"/>
      <c r="T23097" s="11"/>
      <c r="U23097" s="11"/>
      <c r="V23097" s="11"/>
      <c r="W23097" s="11"/>
      <c r="X23097" s="11"/>
      <c r="Y23097" s="11"/>
      <c r="AV23097"/>
      <c r="AW23097"/>
      <c r="AX23097"/>
    </row>
    <row r="23098" spans="11:50" x14ac:dyDescent="0.25">
      <c r="K23098" s="11"/>
      <c r="L23098" s="11"/>
      <c r="N23098" s="11"/>
      <c r="O23098" s="11"/>
      <c r="P23098" s="11"/>
      <c r="Q23098" s="11"/>
      <c r="R23098" s="11"/>
      <c r="S23098" s="11"/>
      <c r="T23098" s="11"/>
      <c r="U23098" s="11"/>
      <c r="V23098" s="11"/>
      <c r="W23098" s="11"/>
      <c r="X23098" s="11"/>
      <c r="Y23098" s="11"/>
      <c r="AV23098"/>
      <c r="AW23098"/>
      <c r="AX23098"/>
    </row>
    <row r="23099" spans="11:50" x14ac:dyDescent="0.25">
      <c r="K23099" s="11"/>
      <c r="L23099" s="11"/>
      <c r="N23099" s="11"/>
      <c r="O23099" s="11"/>
      <c r="P23099" s="11"/>
      <c r="Q23099" s="11"/>
      <c r="R23099" s="11"/>
      <c r="S23099" s="11"/>
      <c r="T23099" s="11"/>
      <c r="U23099" s="11"/>
      <c r="V23099" s="11"/>
      <c r="W23099" s="11"/>
      <c r="X23099" s="11"/>
      <c r="Y23099" s="11"/>
      <c r="AV23099"/>
      <c r="AW23099"/>
      <c r="AX23099"/>
    </row>
    <row r="23100" spans="11:50" x14ac:dyDescent="0.25">
      <c r="K23100" s="11"/>
      <c r="L23100" s="11"/>
      <c r="N23100" s="11"/>
      <c r="O23100" s="11"/>
      <c r="P23100" s="11"/>
      <c r="Q23100" s="11"/>
      <c r="R23100" s="11"/>
      <c r="S23100" s="11"/>
      <c r="T23100" s="11"/>
      <c r="U23100" s="11"/>
      <c r="V23100" s="11"/>
      <c r="W23100" s="11"/>
      <c r="X23100" s="11"/>
      <c r="Y23100" s="11"/>
      <c r="AV23100"/>
      <c r="AW23100"/>
      <c r="AX23100"/>
    </row>
    <row r="23101" spans="11:50" x14ac:dyDescent="0.25">
      <c r="K23101" s="11"/>
      <c r="L23101" s="11"/>
      <c r="N23101" s="11"/>
      <c r="O23101" s="11"/>
      <c r="P23101" s="11"/>
      <c r="Q23101" s="11"/>
      <c r="R23101" s="11"/>
      <c r="S23101" s="11"/>
      <c r="T23101" s="11"/>
      <c r="U23101" s="11"/>
      <c r="V23101" s="11"/>
      <c r="W23101" s="11"/>
      <c r="X23101" s="11"/>
      <c r="Y23101" s="11"/>
      <c r="AV23101"/>
      <c r="AW23101"/>
      <c r="AX23101"/>
    </row>
    <row r="23102" spans="11:50" x14ac:dyDescent="0.25">
      <c r="K23102" s="11"/>
      <c r="L23102" s="11"/>
      <c r="N23102" s="11"/>
      <c r="O23102" s="11"/>
      <c r="P23102" s="11"/>
      <c r="Q23102" s="11"/>
      <c r="R23102" s="11"/>
      <c r="S23102" s="11"/>
      <c r="T23102" s="11"/>
      <c r="U23102" s="11"/>
      <c r="V23102" s="11"/>
      <c r="W23102" s="11"/>
      <c r="X23102" s="11"/>
      <c r="Y23102" s="11"/>
      <c r="AV23102"/>
      <c r="AW23102"/>
      <c r="AX23102"/>
    </row>
    <row r="23103" spans="11:50" x14ac:dyDescent="0.25">
      <c r="K23103" s="11"/>
      <c r="L23103" s="11"/>
      <c r="N23103" s="11"/>
      <c r="O23103" s="11"/>
      <c r="P23103" s="11"/>
      <c r="Q23103" s="11"/>
      <c r="R23103" s="11"/>
      <c r="S23103" s="11"/>
      <c r="T23103" s="11"/>
      <c r="U23103" s="11"/>
      <c r="V23103" s="11"/>
      <c r="W23103" s="11"/>
      <c r="X23103" s="11"/>
      <c r="Y23103" s="11"/>
      <c r="AV23103"/>
      <c r="AW23103"/>
      <c r="AX23103"/>
    </row>
    <row r="23104" spans="11:50" x14ac:dyDescent="0.25">
      <c r="K23104" s="11"/>
      <c r="L23104" s="11"/>
      <c r="N23104" s="11"/>
      <c r="O23104" s="11"/>
      <c r="P23104" s="11"/>
      <c r="Q23104" s="11"/>
      <c r="R23104" s="11"/>
      <c r="S23104" s="11"/>
      <c r="T23104" s="11"/>
      <c r="U23104" s="11"/>
      <c r="V23104" s="11"/>
      <c r="W23104" s="11"/>
      <c r="X23104" s="11"/>
      <c r="Y23104" s="11"/>
      <c r="AV23104"/>
      <c r="AW23104"/>
      <c r="AX23104"/>
    </row>
    <row r="23105" spans="11:50" x14ac:dyDescent="0.25">
      <c r="K23105" s="11"/>
      <c r="L23105" s="11"/>
      <c r="N23105" s="11"/>
      <c r="O23105" s="11"/>
      <c r="P23105" s="11"/>
      <c r="Q23105" s="11"/>
      <c r="R23105" s="11"/>
      <c r="S23105" s="11"/>
      <c r="T23105" s="11"/>
      <c r="U23105" s="11"/>
      <c r="V23105" s="11"/>
      <c r="W23105" s="11"/>
      <c r="X23105" s="11"/>
      <c r="Y23105" s="11"/>
      <c r="AV23105"/>
      <c r="AW23105"/>
      <c r="AX23105"/>
    </row>
    <row r="23106" spans="11:50" x14ac:dyDescent="0.25">
      <c r="K23106" s="11"/>
      <c r="L23106" s="11"/>
      <c r="N23106" s="11"/>
      <c r="O23106" s="11"/>
      <c r="P23106" s="11"/>
      <c r="Q23106" s="11"/>
      <c r="R23106" s="11"/>
      <c r="S23106" s="11"/>
      <c r="T23106" s="11"/>
      <c r="U23106" s="11"/>
      <c r="V23106" s="11"/>
      <c r="W23106" s="11"/>
      <c r="X23106" s="11"/>
      <c r="Y23106" s="11"/>
      <c r="AV23106"/>
      <c r="AW23106"/>
      <c r="AX23106"/>
    </row>
    <row r="23107" spans="11:50" x14ac:dyDescent="0.25">
      <c r="K23107" s="11"/>
      <c r="L23107" s="11"/>
      <c r="N23107" s="11"/>
      <c r="O23107" s="11"/>
      <c r="P23107" s="11"/>
      <c r="Q23107" s="11"/>
      <c r="R23107" s="11"/>
      <c r="S23107" s="11"/>
      <c r="T23107" s="11"/>
      <c r="U23107" s="11"/>
      <c r="V23107" s="11"/>
      <c r="W23107" s="11"/>
      <c r="X23107" s="11"/>
      <c r="Y23107" s="11"/>
      <c r="AV23107"/>
      <c r="AW23107"/>
      <c r="AX23107"/>
    </row>
    <row r="23108" spans="11:50" x14ac:dyDescent="0.25">
      <c r="K23108" s="11"/>
      <c r="L23108" s="11"/>
      <c r="N23108" s="11"/>
      <c r="O23108" s="11"/>
      <c r="P23108" s="11"/>
      <c r="Q23108" s="11"/>
      <c r="R23108" s="11"/>
      <c r="S23108" s="11"/>
      <c r="T23108" s="11"/>
      <c r="U23108" s="11"/>
      <c r="V23108" s="11"/>
      <c r="W23108" s="11"/>
      <c r="X23108" s="11"/>
      <c r="Y23108" s="11"/>
      <c r="AV23108"/>
      <c r="AW23108"/>
      <c r="AX23108"/>
    </row>
    <row r="23109" spans="11:50" x14ac:dyDescent="0.25">
      <c r="K23109" s="11"/>
      <c r="L23109" s="11"/>
      <c r="N23109" s="11"/>
      <c r="O23109" s="11"/>
      <c r="P23109" s="11"/>
      <c r="Q23109" s="11"/>
      <c r="R23109" s="11"/>
      <c r="S23109" s="11"/>
      <c r="T23109" s="11"/>
      <c r="U23109" s="11"/>
      <c r="V23109" s="11"/>
      <c r="W23109" s="11"/>
      <c r="X23109" s="11"/>
      <c r="Y23109" s="11"/>
      <c r="AV23109"/>
      <c r="AW23109"/>
      <c r="AX23109"/>
    </row>
    <row r="23110" spans="11:50" x14ac:dyDescent="0.25">
      <c r="K23110" s="11"/>
      <c r="L23110" s="11"/>
      <c r="N23110" s="11"/>
      <c r="O23110" s="11"/>
      <c r="P23110" s="11"/>
      <c r="Q23110" s="11"/>
      <c r="R23110" s="11"/>
      <c r="S23110" s="11"/>
      <c r="T23110" s="11"/>
      <c r="U23110" s="11"/>
      <c r="V23110" s="11"/>
      <c r="W23110" s="11"/>
      <c r="X23110" s="11"/>
      <c r="Y23110" s="11"/>
      <c r="AV23110"/>
      <c r="AW23110"/>
      <c r="AX23110"/>
    </row>
    <row r="23111" spans="11:50" x14ac:dyDescent="0.25">
      <c r="K23111" s="11"/>
      <c r="L23111" s="11"/>
      <c r="N23111" s="11"/>
      <c r="O23111" s="11"/>
      <c r="P23111" s="11"/>
      <c r="Q23111" s="11"/>
      <c r="R23111" s="11"/>
      <c r="S23111" s="11"/>
      <c r="T23111" s="11"/>
      <c r="U23111" s="11"/>
      <c r="V23111" s="11"/>
      <c r="W23111" s="11"/>
      <c r="X23111" s="11"/>
      <c r="Y23111" s="11"/>
      <c r="AV23111"/>
      <c r="AW23111"/>
      <c r="AX23111"/>
    </row>
    <row r="23112" spans="11:50" x14ac:dyDescent="0.25">
      <c r="K23112" s="11"/>
      <c r="L23112" s="11"/>
      <c r="N23112" s="11"/>
      <c r="O23112" s="11"/>
      <c r="P23112" s="11"/>
      <c r="Q23112" s="11"/>
      <c r="R23112" s="11"/>
      <c r="S23112" s="11"/>
      <c r="T23112" s="11"/>
      <c r="U23112" s="11"/>
      <c r="V23112" s="11"/>
      <c r="W23112" s="11"/>
      <c r="X23112" s="11"/>
      <c r="Y23112" s="11"/>
      <c r="AV23112"/>
      <c r="AW23112"/>
      <c r="AX23112"/>
    </row>
    <row r="23113" spans="11:50" x14ac:dyDescent="0.25">
      <c r="K23113" s="11"/>
      <c r="L23113" s="11"/>
      <c r="N23113" s="11"/>
      <c r="O23113" s="11"/>
      <c r="P23113" s="11"/>
      <c r="Q23113" s="11"/>
      <c r="R23113" s="11"/>
      <c r="S23113" s="11"/>
      <c r="T23113" s="11"/>
      <c r="U23113" s="11"/>
      <c r="V23113" s="11"/>
      <c r="W23113" s="11"/>
      <c r="X23113" s="11"/>
      <c r="Y23113" s="11"/>
      <c r="AV23113"/>
      <c r="AW23113"/>
      <c r="AX23113"/>
    </row>
    <row r="23114" spans="11:50" x14ac:dyDescent="0.25">
      <c r="K23114" s="11"/>
      <c r="L23114" s="11"/>
      <c r="N23114" s="11"/>
      <c r="O23114" s="11"/>
      <c r="P23114" s="11"/>
      <c r="Q23114" s="11"/>
      <c r="R23114" s="11"/>
      <c r="S23114" s="11"/>
      <c r="T23114" s="11"/>
      <c r="U23114" s="11"/>
      <c r="V23114" s="11"/>
      <c r="W23114" s="11"/>
      <c r="X23114" s="11"/>
      <c r="Y23114" s="11"/>
      <c r="AV23114"/>
      <c r="AW23114"/>
      <c r="AX23114"/>
    </row>
    <row r="23115" spans="11:50" x14ac:dyDescent="0.25">
      <c r="K23115" s="11"/>
      <c r="L23115" s="11"/>
      <c r="N23115" s="11"/>
      <c r="O23115" s="11"/>
      <c r="P23115" s="11"/>
      <c r="Q23115" s="11"/>
      <c r="R23115" s="11"/>
      <c r="S23115" s="11"/>
      <c r="T23115" s="11"/>
      <c r="U23115" s="11"/>
      <c r="V23115" s="11"/>
      <c r="W23115" s="11"/>
      <c r="X23115" s="11"/>
      <c r="Y23115" s="11"/>
      <c r="AV23115"/>
      <c r="AW23115"/>
      <c r="AX23115"/>
    </row>
    <row r="23116" spans="11:50" x14ac:dyDescent="0.25">
      <c r="K23116" s="11"/>
      <c r="L23116" s="11"/>
      <c r="N23116" s="11"/>
      <c r="O23116" s="11"/>
      <c r="P23116" s="11"/>
      <c r="Q23116" s="11"/>
      <c r="R23116" s="11"/>
      <c r="S23116" s="11"/>
      <c r="T23116" s="11"/>
      <c r="U23116" s="11"/>
      <c r="V23116" s="11"/>
      <c r="W23116" s="11"/>
      <c r="X23116" s="11"/>
      <c r="Y23116" s="11"/>
      <c r="AV23116"/>
      <c r="AW23116"/>
      <c r="AX23116"/>
    </row>
    <row r="23117" spans="11:50" x14ac:dyDescent="0.25">
      <c r="K23117" s="11"/>
      <c r="L23117" s="11"/>
      <c r="N23117" s="11"/>
      <c r="O23117" s="11"/>
      <c r="P23117" s="11"/>
      <c r="Q23117" s="11"/>
      <c r="R23117" s="11"/>
      <c r="S23117" s="11"/>
      <c r="T23117" s="11"/>
      <c r="U23117" s="11"/>
      <c r="V23117" s="11"/>
      <c r="W23117" s="11"/>
      <c r="X23117" s="11"/>
      <c r="Y23117" s="11"/>
      <c r="AV23117"/>
      <c r="AW23117"/>
      <c r="AX23117"/>
    </row>
    <row r="23118" spans="11:50" x14ac:dyDescent="0.25">
      <c r="K23118" s="11"/>
      <c r="L23118" s="11"/>
      <c r="N23118" s="11"/>
      <c r="O23118" s="11"/>
      <c r="P23118" s="11"/>
      <c r="Q23118" s="11"/>
      <c r="R23118" s="11"/>
      <c r="S23118" s="11"/>
      <c r="T23118" s="11"/>
      <c r="U23118" s="11"/>
      <c r="V23118" s="11"/>
      <c r="W23118" s="11"/>
      <c r="X23118" s="11"/>
      <c r="Y23118" s="11"/>
      <c r="AV23118"/>
      <c r="AW23118"/>
      <c r="AX23118"/>
    </row>
    <row r="23119" spans="11:50" x14ac:dyDescent="0.25">
      <c r="K23119" s="11"/>
      <c r="L23119" s="11"/>
      <c r="N23119" s="11"/>
      <c r="O23119" s="11"/>
      <c r="P23119" s="11"/>
      <c r="Q23119" s="11"/>
      <c r="R23119" s="11"/>
      <c r="S23119" s="11"/>
      <c r="T23119" s="11"/>
      <c r="U23119" s="11"/>
      <c r="V23119" s="11"/>
      <c r="W23119" s="11"/>
      <c r="X23119" s="11"/>
      <c r="Y23119" s="11"/>
      <c r="AV23119"/>
      <c r="AW23119"/>
      <c r="AX23119"/>
    </row>
    <row r="23120" spans="11:50" x14ac:dyDescent="0.25">
      <c r="K23120" s="11"/>
      <c r="L23120" s="11"/>
      <c r="N23120" s="11"/>
      <c r="O23120" s="11"/>
      <c r="P23120" s="11"/>
      <c r="Q23120" s="11"/>
      <c r="R23120" s="11"/>
      <c r="S23120" s="11"/>
      <c r="T23120" s="11"/>
      <c r="U23120" s="11"/>
      <c r="V23120" s="11"/>
      <c r="W23120" s="11"/>
      <c r="X23120" s="11"/>
      <c r="Y23120" s="11"/>
      <c r="AV23120"/>
      <c r="AW23120"/>
      <c r="AX23120"/>
    </row>
    <row r="23121" spans="11:50" x14ac:dyDescent="0.25">
      <c r="K23121" s="11"/>
      <c r="L23121" s="11"/>
      <c r="N23121" s="11"/>
      <c r="O23121" s="11"/>
      <c r="P23121" s="11"/>
      <c r="Q23121" s="11"/>
      <c r="R23121" s="11"/>
      <c r="S23121" s="11"/>
      <c r="T23121" s="11"/>
      <c r="U23121" s="11"/>
      <c r="V23121" s="11"/>
      <c r="W23121" s="11"/>
      <c r="X23121" s="11"/>
      <c r="Y23121" s="11"/>
      <c r="AV23121"/>
      <c r="AW23121"/>
      <c r="AX23121"/>
    </row>
    <row r="23122" spans="11:50" x14ac:dyDescent="0.25">
      <c r="K23122" s="11"/>
      <c r="L23122" s="11"/>
      <c r="N23122" s="11"/>
      <c r="O23122" s="11"/>
      <c r="P23122" s="11"/>
      <c r="Q23122" s="11"/>
      <c r="R23122" s="11"/>
      <c r="S23122" s="11"/>
      <c r="T23122" s="11"/>
      <c r="U23122" s="11"/>
      <c r="V23122" s="11"/>
      <c r="W23122" s="11"/>
      <c r="X23122" s="11"/>
      <c r="Y23122" s="11"/>
      <c r="AV23122"/>
      <c r="AW23122"/>
      <c r="AX23122"/>
    </row>
    <row r="23123" spans="11:50" x14ac:dyDescent="0.25">
      <c r="K23123" s="11"/>
      <c r="L23123" s="11"/>
      <c r="N23123" s="11"/>
      <c r="O23123" s="11"/>
      <c r="P23123" s="11"/>
      <c r="Q23123" s="11"/>
      <c r="R23123" s="11"/>
      <c r="S23123" s="11"/>
      <c r="T23123" s="11"/>
      <c r="U23123" s="11"/>
      <c r="V23123" s="11"/>
      <c r="W23123" s="11"/>
      <c r="X23123" s="11"/>
      <c r="Y23123" s="11"/>
      <c r="AV23123"/>
      <c r="AW23123"/>
      <c r="AX23123"/>
    </row>
    <row r="23124" spans="11:50" x14ac:dyDescent="0.25">
      <c r="K23124" s="11"/>
      <c r="L23124" s="11"/>
      <c r="N23124" s="11"/>
      <c r="O23124" s="11"/>
      <c r="P23124" s="11"/>
      <c r="Q23124" s="11"/>
      <c r="R23124" s="11"/>
      <c r="S23124" s="11"/>
      <c r="T23124" s="11"/>
      <c r="U23124" s="11"/>
      <c r="V23124" s="11"/>
      <c r="W23124" s="11"/>
      <c r="X23124" s="11"/>
      <c r="Y23124" s="11"/>
      <c r="AV23124"/>
      <c r="AW23124"/>
      <c r="AX23124"/>
    </row>
    <row r="23125" spans="11:50" x14ac:dyDescent="0.25">
      <c r="K23125" s="11"/>
      <c r="L23125" s="11"/>
      <c r="N23125" s="11"/>
      <c r="O23125" s="11"/>
      <c r="P23125" s="11"/>
      <c r="Q23125" s="11"/>
      <c r="R23125" s="11"/>
      <c r="S23125" s="11"/>
      <c r="T23125" s="11"/>
      <c r="U23125" s="11"/>
      <c r="V23125" s="11"/>
      <c r="W23125" s="11"/>
      <c r="X23125" s="11"/>
      <c r="Y23125" s="11"/>
      <c r="AV23125"/>
      <c r="AW23125"/>
      <c r="AX23125"/>
    </row>
    <row r="23126" spans="11:50" x14ac:dyDescent="0.25">
      <c r="K23126" s="11"/>
      <c r="L23126" s="11"/>
      <c r="N23126" s="11"/>
      <c r="O23126" s="11"/>
      <c r="P23126" s="11"/>
      <c r="Q23126" s="11"/>
      <c r="R23126" s="11"/>
      <c r="S23126" s="11"/>
      <c r="T23126" s="11"/>
      <c r="U23126" s="11"/>
      <c r="V23126" s="11"/>
      <c r="W23126" s="11"/>
      <c r="X23126" s="11"/>
      <c r="Y23126" s="11"/>
      <c r="AV23126"/>
      <c r="AW23126"/>
      <c r="AX23126"/>
    </row>
    <row r="23127" spans="11:50" x14ac:dyDescent="0.25">
      <c r="K23127" s="11"/>
      <c r="L23127" s="11"/>
      <c r="N23127" s="11"/>
      <c r="O23127" s="11"/>
      <c r="P23127" s="11"/>
      <c r="Q23127" s="11"/>
      <c r="R23127" s="11"/>
      <c r="S23127" s="11"/>
      <c r="T23127" s="11"/>
      <c r="U23127" s="11"/>
      <c r="V23127" s="11"/>
      <c r="W23127" s="11"/>
      <c r="X23127" s="11"/>
      <c r="Y23127" s="11"/>
      <c r="AV23127"/>
      <c r="AW23127"/>
      <c r="AX23127"/>
    </row>
    <row r="23128" spans="11:50" x14ac:dyDescent="0.25">
      <c r="K23128" s="11"/>
      <c r="L23128" s="11"/>
      <c r="N23128" s="11"/>
      <c r="O23128" s="11"/>
      <c r="P23128" s="11"/>
      <c r="Q23128" s="11"/>
      <c r="R23128" s="11"/>
      <c r="S23128" s="11"/>
      <c r="T23128" s="11"/>
      <c r="U23128" s="11"/>
      <c r="V23128" s="11"/>
      <c r="W23128" s="11"/>
      <c r="X23128" s="11"/>
      <c r="Y23128" s="11"/>
      <c r="AV23128"/>
      <c r="AW23128"/>
      <c r="AX23128"/>
    </row>
    <row r="23129" spans="11:50" x14ac:dyDescent="0.25">
      <c r="K23129" s="11"/>
      <c r="L23129" s="11"/>
      <c r="N23129" s="11"/>
      <c r="O23129" s="11"/>
      <c r="P23129" s="11"/>
      <c r="Q23129" s="11"/>
      <c r="R23129" s="11"/>
      <c r="S23129" s="11"/>
      <c r="T23129" s="11"/>
      <c r="U23129" s="11"/>
      <c r="V23129" s="11"/>
      <c r="W23129" s="11"/>
      <c r="X23129" s="11"/>
      <c r="Y23129" s="11"/>
      <c r="AV23129"/>
      <c r="AW23129"/>
      <c r="AX23129"/>
    </row>
    <row r="23130" spans="11:50" x14ac:dyDescent="0.25">
      <c r="K23130" s="11"/>
      <c r="L23130" s="11"/>
      <c r="N23130" s="11"/>
      <c r="O23130" s="11"/>
      <c r="P23130" s="11"/>
      <c r="Q23130" s="11"/>
      <c r="R23130" s="11"/>
      <c r="S23130" s="11"/>
      <c r="T23130" s="11"/>
      <c r="U23130" s="11"/>
      <c r="V23130" s="11"/>
      <c r="W23130" s="11"/>
      <c r="X23130" s="11"/>
      <c r="Y23130" s="11"/>
      <c r="AV23130"/>
      <c r="AW23130"/>
      <c r="AX23130"/>
    </row>
    <row r="23131" spans="11:50" x14ac:dyDescent="0.25">
      <c r="K23131" s="11"/>
      <c r="L23131" s="11"/>
      <c r="N23131" s="11"/>
      <c r="O23131" s="11"/>
      <c r="P23131" s="11"/>
      <c r="Q23131" s="11"/>
      <c r="R23131" s="11"/>
      <c r="S23131" s="11"/>
      <c r="T23131" s="11"/>
      <c r="U23131" s="11"/>
      <c r="V23131" s="11"/>
      <c r="W23131" s="11"/>
      <c r="X23131" s="11"/>
      <c r="Y23131" s="11"/>
      <c r="AV23131"/>
      <c r="AW23131"/>
      <c r="AX23131"/>
    </row>
    <row r="23132" spans="11:50" x14ac:dyDescent="0.25">
      <c r="K23132" s="11"/>
      <c r="L23132" s="11"/>
      <c r="N23132" s="11"/>
      <c r="O23132" s="11"/>
      <c r="P23132" s="11"/>
      <c r="Q23132" s="11"/>
      <c r="R23132" s="11"/>
      <c r="S23132" s="11"/>
      <c r="T23132" s="11"/>
      <c r="U23132" s="11"/>
      <c r="V23132" s="11"/>
      <c r="W23132" s="11"/>
      <c r="X23132" s="11"/>
      <c r="Y23132" s="11"/>
      <c r="AV23132"/>
      <c r="AW23132"/>
      <c r="AX23132"/>
    </row>
    <row r="23133" spans="11:50" x14ac:dyDescent="0.25">
      <c r="K23133" s="11"/>
      <c r="L23133" s="11"/>
      <c r="N23133" s="11"/>
      <c r="O23133" s="11"/>
      <c r="P23133" s="11"/>
      <c r="Q23133" s="11"/>
      <c r="R23133" s="11"/>
      <c r="S23133" s="11"/>
      <c r="T23133" s="11"/>
      <c r="U23133" s="11"/>
      <c r="V23133" s="11"/>
      <c r="W23133" s="11"/>
      <c r="X23133" s="11"/>
      <c r="Y23133" s="11"/>
      <c r="AV23133"/>
      <c r="AW23133"/>
      <c r="AX23133"/>
    </row>
    <row r="23134" spans="11:50" x14ac:dyDescent="0.25">
      <c r="K23134" s="11"/>
      <c r="L23134" s="11"/>
      <c r="N23134" s="11"/>
      <c r="O23134" s="11"/>
      <c r="P23134" s="11"/>
      <c r="Q23134" s="11"/>
      <c r="R23134" s="11"/>
      <c r="S23134" s="11"/>
      <c r="T23134" s="11"/>
      <c r="U23134" s="11"/>
      <c r="V23134" s="11"/>
      <c r="W23134" s="11"/>
      <c r="X23134" s="11"/>
      <c r="Y23134" s="11"/>
      <c r="AV23134"/>
      <c r="AW23134"/>
      <c r="AX23134"/>
    </row>
    <row r="23135" spans="11:50" x14ac:dyDescent="0.25">
      <c r="K23135" s="11"/>
      <c r="L23135" s="11"/>
      <c r="N23135" s="11"/>
      <c r="O23135" s="11"/>
      <c r="P23135" s="11"/>
      <c r="Q23135" s="11"/>
      <c r="R23135" s="11"/>
      <c r="S23135" s="11"/>
      <c r="T23135" s="11"/>
      <c r="U23135" s="11"/>
      <c r="V23135" s="11"/>
      <c r="W23135" s="11"/>
      <c r="X23135" s="11"/>
      <c r="Y23135" s="11"/>
      <c r="AV23135"/>
      <c r="AW23135"/>
      <c r="AX23135"/>
    </row>
    <row r="23136" spans="11:50" x14ac:dyDescent="0.25">
      <c r="K23136" s="11"/>
      <c r="L23136" s="11"/>
      <c r="N23136" s="11"/>
      <c r="O23136" s="11"/>
      <c r="P23136" s="11"/>
      <c r="Q23136" s="11"/>
      <c r="R23136" s="11"/>
      <c r="S23136" s="11"/>
      <c r="T23136" s="11"/>
      <c r="U23136" s="11"/>
      <c r="V23136" s="11"/>
      <c r="W23136" s="11"/>
      <c r="X23136" s="11"/>
      <c r="Y23136" s="11"/>
      <c r="AV23136"/>
      <c r="AW23136"/>
      <c r="AX23136"/>
    </row>
    <row r="23137" spans="11:50" x14ac:dyDescent="0.25">
      <c r="K23137" s="11"/>
      <c r="L23137" s="11"/>
      <c r="N23137" s="11"/>
      <c r="O23137" s="11"/>
      <c r="P23137" s="11"/>
      <c r="Q23137" s="11"/>
      <c r="R23137" s="11"/>
      <c r="S23137" s="11"/>
      <c r="T23137" s="11"/>
      <c r="U23137" s="11"/>
      <c r="V23137" s="11"/>
      <c r="W23137" s="11"/>
      <c r="X23137" s="11"/>
      <c r="Y23137" s="11"/>
      <c r="AV23137"/>
      <c r="AW23137"/>
      <c r="AX23137"/>
    </row>
    <row r="23138" spans="11:50" x14ac:dyDescent="0.25">
      <c r="K23138" s="11"/>
      <c r="L23138" s="11"/>
      <c r="N23138" s="11"/>
      <c r="O23138" s="11"/>
      <c r="P23138" s="11"/>
      <c r="Q23138" s="11"/>
      <c r="R23138" s="11"/>
      <c r="S23138" s="11"/>
      <c r="T23138" s="11"/>
      <c r="U23138" s="11"/>
      <c r="V23138" s="11"/>
      <c r="W23138" s="11"/>
      <c r="X23138" s="11"/>
      <c r="Y23138" s="11"/>
      <c r="AV23138"/>
      <c r="AW23138"/>
      <c r="AX23138"/>
    </row>
    <row r="23139" spans="11:50" x14ac:dyDescent="0.25">
      <c r="K23139" s="11"/>
      <c r="L23139" s="11"/>
      <c r="N23139" s="11"/>
      <c r="O23139" s="11"/>
      <c r="P23139" s="11"/>
      <c r="Q23139" s="11"/>
      <c r="R23139" s="11"/>
      <c r="S23139" s="11"/>
      <c r="T23139" s="11"/>
      <c r="U23139" s="11"/>
      <c r="V23139" s="11"/>
      <c r="W23139" s="11"/>
      <c r="X23139" s="11"/>
      <c r="Y23139" s="11"/>
      <c r="AV23139"/>
      <c r="AW23139"/>
      <c r="AX23139"/>
    </row>
    <row r="23140" spans="11:50" x14ac:dyDescent="0.25">
      <c r="K23140" s="11"/>
      <c r="L23140" s="11"/>
      <c r="N23140" s="11"/>
      <c r="O23140" s="11"/>
      <c r="P23140" s="11"/>
      <c r="Q23140" s="11"/>
      <c r="R23140" s="11"/>
      <c r="S23140" s="11"/>
      <c r="T23140" s="11"/>
      <c r="U23140" s="11"/>
      <c r="V23140" s="11"/>
      <c r="W23140" s="11"/>
      <c r="X23140" s="11"/>
      <c r="Y23140" s="11"/>
      <c r="AV23140"/>
      <c r="AW23140"/>
      <c r="AX23140"/>
    </row>
    <row r="23141" spans="11:50" x14ac:dyDescent="0.25">
      <c r="K23141" s="11"/>
      <c r="L23141" s="11"/>
      <c r="N23141" s="11"/>
      <c r="O23141" s="11"/>
      <c r="P23141" s="11"/>
      <c r="Q23141" s="11"/>
      <c r="R23141" s="11"/>
      <c r="S23141" s="11"/>
      <c r="T23141" s="11"/>
      <c r="U23141" s="11"/>
      <c r="V23141" s="11"/>
      <c r="W23141" s="11"/>
      <c r="X23141" s="11"/>
      <c r="Y23141" s="11"/>
      <c r="AV23141"/>
      <c r="AW23141"/>
      <c r="AX23141"/>
    </row>
    <row r="23142" spans="11:50" x14ac:dyDescent="0.25">
      <c r="K23142" s="11"/>
      <c r="L23142" s="11"/>
      <c r="N23142" s="11"/>
      <c r="O23142" s="11"/>
      <c r="P23142" s="11"/>
      <c r="Q23142" s="11"/>
      <c r="R23142" s="11"/>
      <c r="S23142" s="11"/>
      <c r="T23142" s="11"/>
      <c r="U23142" s="11"/>
      <c r="V23142" s="11"/>
      <c r="W23142" s="11"/>
      <c r="X23142" s="11"/>
      <c r="Y23142" s="11"/>
      <c r="AV23142"/>
      <c r="AW23142"/>
      <c r="AX23142"/>
    </row>
    <row r="23143" spans="11:50" x14ac:dyDescent="0.25">
      <c r="K23143" s="11"/>
      <c r="L23143" s="11"/>
      <c r="N23143" s="11"/>
      <c r="O23143" s="11"/>
      <c r="P23143" s="11"/>
      <c r="Q23143" s="11"/>
      <c r="R23143" s="11"/>
      <c r="S23143" s="11"/>
      <c r="T23143" s="11"/>
      <c r="U23143" s="11"/>
      <c r="V23143" s="11"/>
      <c r="W23143" s="11"/>
      <c r="X23143" s="11"/>
      <c r="Y23143" s="11"/>
      <c r="AV23143"/>
      <c r="AW23143"/>
      <c r="AX23143"/>
    </row>
    <row r="23144" spans="11:50" x14ac:dyDescent="0.25">
      <c r="K23144" s="11"/>
      <c r="L23144" s="11"/>
      <c r="N23144" s="11"/>
      <c r="O23144" s="11"/>
      <c r="P23144" s="11"/>
      <c r="Q23144" s="11"/>
      <c r="R23144" s="11"/>
      <c r="S23144" s="11"/>
      <c r="T23144" s="11"/>
      <c r="U23144" s="11"/>
      <c r="V23144" s="11"/>
      <c r="W23144" s="11"/>
      <c r="X23144" s="11"/>
      <c r="Y23144" s="11"/>
      <c r="AV23144"/>
      <c r="AW23144"/>
      <c r="AX23144"/>
    </row>
    <row r="23145" spans="11:50" x14ac:dyDescent="0.25">
      <c r="K23145" s="11"/>
      <c r="L23145" s="11"/>
      <c r="N23145" s="11"/>
      <c r="O23145" s="11"/>
      <c r="P23145" s="11"/>
      <c r="Q23145" s="11"/>
      <c r="R23145" s="11"/>
      <c r="S23145" s="11"/>
      <c r="T23145" s="11"/>
      <c r="U23145" s="11"/>
      <c r="V23145" s="11"/>
      <c r="W23145" s="11"/>
      <c r="X23145" s="11"/>
      <c r="Y23145" s="11"/>
      <c r="AV23145"/>
      <c r="AW23145"/>
      <c r="AX23145"/>
    </row>
    <row r="23146" spans="11:50" x14ac:dyDescent="0.25">
      <c r="K23146" s="11"/>
      <c r="L23146" s="11"/>
      <c r="N23146" s="11"/>
      <c r="O23146" s="11"/>
      <c r="P23146" s="11"/>
      <c r="Q23146" s="11"/>
      <c r="R23146" s="11"/>
      <c r="S23146" s="11"/>
      <c r="T23146" s="11"/>
      <c r="U23146" s="11"/>
      <c r="V23146" s="11"/>
      <c r="W23146" s="11"/>
      <c r="X23146" s="11"/>
      <c r="Y23146" s="11"/>
      <c r="AV23146"/>
      <c r="AW23146"/>
      <c r="AX23146"/>
    </row>
    <row r="23147" spans="11:50" x14ac:dyDescent="0.25">
      <c r="K23147" s="11"/>
      <c r="L23147" s="11"/>
      <c r="N23147" s="11"/>
      <c r="O23147" s="11"/>
      <c r="P23147" s="11"/>
      <c r="Q23147" s="11"/>
      <c r="R23147" s="11"/>
      <c r="S23147" s="11"/>
      <c r="T23147" s="11"/>
      <c r="U23147" s="11"/>
      <c r="V23147" s="11"/>
      <c r="W23147" s="11"/>
      <c r="X23147" s="11"/>
      <c r="Y23147" s="11"/>
      <c r="AV23147"/>
      <c r="AW23147"/>
      <c r="AX23147"/>
    </row>
    <row r="23148" spans="11:50" x14ac:dyDescent="0.25">
      <c r="K23148" s="11"/>
      <c r="L23148" s="11"/>
      <c r="N23148" s="11"/>
      <c r="O23148" s="11"/>
      <c r="P23148" s="11"/>
      <c r="Q23148" s="11"/>
      <c r="R23148" s="11"/>
      <c r="S23148" s="11"/>
      <c r="T23148" s="11"/>
      <c r="U23148" s="11"/>
      <c r="V23148" s="11"/>
      <c r="W23148" s="11"/>
      <c r="X23148" s="11"/>
      <c r="Y23148" s="11"/>
      <c r="AV23148"/>
      <c r="AW23148"/>
      <c r="AX23148"/>
    </row>
    <row r="23149" spans="11:50" x14ac:dyDescent="0.25">
      <c r="K23149" s="11"/>
      <c r="L23149" s="11"/>
      <c r="N23149" s="11"/>
      <c r="O23149" s="11"/>
      <c r="P23149" s="11"/>
      <c r="Q23149" s="11"/>
      <c r="R23149" s="11"/>
      <c r="S23149" s="11"/>
      <c r="T23149" s="11"/>
      <c r="U23149" s="11"/>
      <c r="V23149" s="11"/>
      <c r="W23149" s="11"/>
      <c r="X23149" s="11"/>
      <c r="Y23149" s="11"/>
      <c r="AV23149"/>
      <c r="AW23149"/>
      <c r="AX23149"/>
    </row>
    <row r="23150" spans="11:50" x14ac:dyDescent="0.25">
      <c r="K23150" s="11"/>
      <c r="L23150" s="11"/>
      <c r="N23150" s="11"/>
      <c r="O23150" s="11"/>
      <c r="P23150" s="11"/>
      <c r="Q23150" s="11"/>
      <c r="R23150" s="11"/>
      <c r="S23150" s="11"/>
      <c r="T23150" s="11"/>
      <c r="U23150" s="11"/>
      <c r="V23150" s="11"/>
      <c r="W23150" s="11"/>
      <c r="X23150" s="11"/>
      <c r="Y23150" s="11"/>
      <c r="AV23150"/>
      <c r="AW23150"/>
      <c r="AX23150"/>
    </row>
    <row r="23151" spans="11:50" x14ac:dyDescent="0.25">
      <c r="K23151" s="11"/>
      <c r="L23151" s="11"/>
      <c r="N23151" s="11"/>
      <c r="O23151" s="11"/>
      <c r="P23151" s="11"/>
      <c r="Q23151" s="11"/>
      <c r="R23151" s="11"/>
      <c r="S23151" s="11"/>
      <c r="T23151" s="11"/>
      <c r="U23151" s="11"/>
      <c r="V23151" s="11"/>
      <c r="W23151" s="11"/>
      <c r="X23151" s="11"/>
      <c r="Y23151" s="11"/>
      <c r="AV23151"/>
      <c r="AW23151"/>
      <c r="AX23151"/>
    </row>
    <row r="23152" spans="11:50" x14ac:dyDescent="0.25">
      <c r="K23152" s="11"/>
      <c r="L23152" s="11"/>
      <c r="N23152" s="11"/>
      <c r="O23152" s="11"/>
      <c r="P23152" s="11"/>
      <c r="Q23152" s="11"/>
      <c r="R23152" s="11"/>
      <c r="S23152" s="11"/>
      <c r="T23152" s="11"/>
      <c r="U23152" s="11"/>
      <c r="V23152" s="11"/>
      <c r="W23152" s="11"/>
      <c r="X23152" s="11"/>
      <c r="Y23152" s="11"/>
      <c r="AV23152"/>
      <c r="AW23152"/>
      <c r="AX23152"/>
    </row>
    <row r="23153" spans="11:50" x14ac:dyDescent="0.25">
      <c r="K23153" s="11"/>
      <c r="L23153" s="11"/>
      <c r="N23153" s="11"/>
      <c r="O23153" s="11"/>
      <c r="P23153" s="11"/>
      <c r="Q23153" s="11"/>
      <c r="R23153" s="11"/>
      <c r="S23153" s="11"/>
      <c r="T23153" s="11"/>
      <c r="U23153" s="11"/>
      <c r="V23153" s="11"/>
      <c r="W23153" s="11"/>
      <c r="X23153" s="11"/>
      <c r="Y23153" s="11"/>
      <c r="AV23153"/>
      <c r="AW23153"/>
      <c r="AX23153"/>
    </row>
    <row r="23154" spans="11:50" x14ac:dyDescent="0.25">
      <c r="K23154" s="11"/>
      <c r="L23154" s="11"/>
      <c r="N23154" s="11"/>
      <c r="O23154" s="11"/>
      <c r="P23154" s="11"/>
      <c r="Q23154" s="11"/>
      <c r="R23154" s="11"/>
      <c r="S23154" s="11"/>
      <c r="T23154" s="11"/>
      <c r="U23154" s="11"/>
      <c r="V23154" s="11"/>
      <c r="W23154" s="11"/>
      <c r="X23154" s="11"/>
      <c r="Y23154" s="11"/>
      <c r="AV23154"/>
      <c r="AW23154"/>
      <c r="AX23154"/>
    </row>
    <row r="23155" spans="11:50" x14ac:dyDescent="0.25">
      <c r="K23155" s="11"/>
      <c r="L23155" s="11"/>
      <c r="N23155" s="11"/>
      <c r="O23155" s="11"/>
      <c r="P23155" s="11"/>
      <c r="Q23155" s="11"/>
      <c r="R23155" s="11"/>
      <c r="S23155" s="11"/>
      <c r="T23155" s="11"/>
      <c r="U23155" s="11"/>
      <c r="V23155" s="11"/>
      <c r="W23155" s="11"/>
      <c r="X23155" s="11"/>
      <c r="Y23155" s="11"/>
      <c r="AV23155"/>
      <c r="AW23155"/>
      <c r="AX23155"/>
    </row>
    <row r="23156" spans="11:50" x14ac:dyDescent="0.25">
      <c r="K23156" s="11"/>
      <c r="L23156" s="11"/>
      <c r="N23156" s="11"/>
      <c r="O23156" s="11"/>
      <c r="P23156" s="11"/>
      <c r="Q23156" s="11"/>
      <c r="R23156" s="11"/>
      <c r="S23156" s="11"/>
      <c r="T23156" s="11"/>
      <c r="U23156" s="11"/>
      <c r="V23156" s="11"/>
      <c r="W23156" s="11"/>
      <c r="X23156" s="11"/>
      <c r="Y23156" s="11"/>
      <c r="AV23156"/>
      <c r="AW23156"/>
      <c r="AX23156"/>
    </row>
    <row r="23157" spans="11:50" x14ac:dyDescent="0.25">
      <c r="K23157" s="11"/>
      <c r="L23157" s="11"/>
      <c r="N23157" s="11"/>
      <c r="O23157" s="11"/>
      <c r="P23157" s="11"/>
      <c r="Q23157" s="11"/>
      <c r="R23157" s="11"/>
      <c r="S23157" s="11"/>
      <c r="T23157" s="11"/>
      <c r="U23157" s="11"/>
      <c r="V23157" s="11"/>
      <c r="W23157" s="11"/>
      <c r="X23157" s="11"/>
      <c r="Y23157" s="11"/>
      <c r="AV23157"/>
      <c r="AW23157"/>
      <c r="AX23157"/>
    </row>
    <row r="23158" spans="11:50" x14ac:dyDescent="0.25">
      <c r="K23158" s="11"/>
      <c r="L23158" s="11"/>
      <c r="N23158" s="11"/>
      <c r="O23158" s="11"/>
      <c r="P23158" s="11"/>
      <c r="Q23158" s="11"/>
      <c r="R23158" s="11"/>
      <c r="S23158" s="11"/>
      <c r="T23158" s="11"/>
      <c r="U23158" s="11"/>
      <c r="V23158" s="11"/>
      <c r="W23158" s="11"/>
      <c r="X23158" s="11"/>
      <c r="Y23158" s="11"/>
      <c r="AV23158"/>
      <c r="AW23158"/>
      <c r="AX23158"/>
    </row>
    <row r="23159" spans="11:50" x14ac:dyDescent="0.25">
      <c r="K23159" s="11"/>
      <c r="L23159" s="11"/>
      <c r="N23159" s="11"/>
      <c r="O23159" s="11"/>
      <c r="P23159" s="11"/>
      <c r="Q23159" s="11"/>
      <c r="R23159" s="11"/>
      <c r="S23159" s="11"/>
      <c r="T23159" s="11"/>
      <c r="U23159" s="11"/>
      <c r="V23159" s="11"/>
      <c r="W23159" s="11"/>
      <c r="X23159" s="11"/>
      <c r="Y23159" s="11"/>
      <c r="AV23159"/>
      <c r="AW23159"/>
      <c r="AX23159"/>
    </row>
    <row r="23160" spans="11:50" x14ac:dyDescent="0.25">
      <c r="K23160" s="11"/>
      <c r="L23160" s="11"/>
      <c r="N23160" s="11"/>
      <c r="O23160" s="11"/>
      <c r="P23160" s="11"/>
      <c r="Q23160" s="11"/>
      <c r="R23160" s="11"/>
      <c r="S23160" s="11"/>
      <c r="T23160" s="11"/>
      <c r="U23160" s="11"/>
      <c r="V23160" s="11"/>
      <c r="W23160" s="11"/>
      <c r="X23160" s="11"/>
      <c r="Y23160" s="11"/>
      <c r="AV23160"/>
      <c r="AW23160"/>
      <c r="AX23160"/>
    </row>
    <row r="23161" spans="11:50" x14ac:dyDescent="0.25">
      <c r="K23161" s="11"/>
      <c r="L23161" s="11"/>
      <c r="N23161" s="11"/>
      <c r="O23161" s="11"/>
      <c r="P23161" s="11"/>
      <c r="Q23161" s="11"/>
      <c r="R23161" s="11"/>
      <c r="S23161" s="11"/>
      <c r="T23161" s="11"/>
      <c r="U23161" s="11"/>
      <c r="V23161" s="11"/>
      <c r="W23161" s="11"/>
      <c r="X23161" s="11"/>
      <c r="Y23161" s="11"/>
      <c r="AV23161"/>
      <c r="AW23161"/>
      <c r="AX23161"/>
    </row>
    <row r="23162" spans="11:50" x14ac:dyDescent="0.25">
      <c r="K23162" s="11"/>
      <c r="L23162" s="11"/>
      <c r="N23162" s="11"/>
      <c r="O23162" s="11"/>
      <c r="P23162" s="11"/>
      <c r="Q23162" s="11"/>
      <c r="R23162" s="11"/>
      <c r="S23162" s="11"/>
      <c r="T23162" s="11"/>
      <c r="U23162" s="11"/>
      <c r="V23162" s="11"/>
      <c r="W23162" s="11"/>
      <c r="X23162" s="11"/>
      <c r="Y23162" s="11"/>
      <c r="AV23162"/>
      <c r="AW23162"/>
      <c r="AX23162"/>
    </row>
    <row r="23163" spans="11:50" x14ac:dyDescent="0.25">
      <c r="K23163" s="11"/>
      <c r="L23163" s="11"/>
      <c r="N23163" s="11"/>
      <c r="O23163" s="11"/>
      <c r="P23163" s="11"/>
      <c r="Q23163" s="11"/>
      <c r="R23163" s="11"/>
      <c r="S23163" s="11"/>
      <c r="T23163" s="11"/>
      <c r="U23163" s="11"/>
      <c r="V23163" s="11"/>
      <c r="W23163" s="11"/>
      <c r="X23163" s="11"/>
      <c r="Y23163" s="11"/>
      <c r="AV23163"/>
      <c r="AW23163"/>
      <c r="AX23163"/>
    </row>
    <row r="23164" spans="11:50" x14ac:dyDescent="0.25">
      <c r="K23164" s="11"/>
      <c r="L23164" s="11"/>
      <c r="N23164" s="11"/>
      <c r="O23164" s="11"/>
      <c r="P23164" s="11"/>
      <c r="Q23164" s="11"/>
      <c r="R23164" s="11"/>
      <c r="S23164" s="11"/>
      <c r="T23164" s="11"/>
      <c r="U23164" s="11"/>
      <c r="V23164" s="11"/>
      <c r="W23164" s="11"/>
      <c r="X23164" s="11"/>
      <c r="Y23164" s="11"/>
      <c r="AV23164"/>
      <c r="AW23164"/>
      <c r="AX23164"/>
    </row>
    <row r="23165" spans="11:50" x14ac:dyDescent="0.25">
      <c r="K23165" s="11"/>
      <c r="L23165" s="11"/>
      <c r="N23165" s="11"/>
      <c r="O23165" s="11"/>
      <c r="P23165" s="11"/>
      <c r="Q23165" s="11"/>
      <c r="R23165" s="11"/>
      <c r="S23165" s="11"/>
      <c r="T23165" s="11"/>
      <c r="U23165" s="11"/>
      <c r="V23165" s="11"/>
      <c r="W23165" s="11"/>
      <c r="X23165" s="11"/>
      <c r="Y23165" s="11"/>
      <c r="AV23165"/>
      <c r="AW23165"/>
      <c r="AX23165"/>
    </row>
    <row r="23166" spans="11:50" x14ac:dyDescent="0.25">
      <c r="K23166" s="11"/>
      <c r="L23166" s="11"/>
      <c r="N23166" s="11"/>
      <c r="O23166" s="11"/>
      <c r="P23166" s="11"/>
      <c r="Q23166" s="11"/>
      <c r="R23166" s="11"/>
      <c r="S23166" s="11"/>
      <c r="T23166" s="11"/>
      <c r="U23166" s="11"/>
      <c r="V23166" s="11"/>
      <c r="W23166" s="11"/>
      <c r="X23166" s="11"/>
      <c r="Y23166" s="11"/>
      <c r="AV23166"/>
      <c r="AW23166"/>
      <c r="AX23166"/>
    </row>
    <row r="23167" spans="11:50" x14ac:dyDescent="0.25">
      <c r="K23167" s="11"/>
      <c r="L23167" s="11"/>
      <c r="N23167" s="11"/>
      <c r="O23167" s="11"/>
      <c r="P23167" s="11"/>
      <c r="Q23167" s="11"/>
      <c r="R23167" s="11"/>
      <c r="S23167" s="11"/>
      <c r="T23167" s="11"/>
      <c r="U23167" s="11"/>
      <c r="V23167" s="11"/>
      <c r="W23167" s="11"/>
      <c r="X23167" s="11"/>
      <c r="Y23167" s="11"/>
      <c r="AV23167"/>
      <c r="AW23167"/>
      <c r="AX23167"/>
    </row>
    <row r="23168" spans="11:50" x14ac:dyDescent="0.25">
      <c r="K23168" s="11"/>
      <c r="L23168" s="11"/>
      <c r="N23168" s="11"/>
      <c r="O23168" s="11"/>
      <c r="P23168" s="11"/>
      <c r="Q23168" s="11"/>
      <c r="R23168" s="11"/>
      <c r="S23168" s="11"/>
      <c r="T23168" s="11"/>
      <c r="U23168" s="11"/>
      <c r="V23168" s="11"/>
      <c r="W23168" s="11"/>
      <c r="X23168" s="11"/>
      <c r="Y23168" s="11"/>
      <c r="AV23168"/>
      <c r="AW23168"/>
      <c r="AX23168"/>
    </row>
    <row r="23169" spans="11:50" x14ac:dyDescent="0.25">
      <c r="K23169" s="11"/>
      <c r="L23169" s="11"/>
      <c r="N23169" s="11"/>
      <c r="O23169" s="11"/>
      <c r="P23169" s="11"/>
      <c r="Q23169" s="11"/>
      <c r="R23169" s="11"/>
      <c r="S23169" s="11"/>
      <c r="T23169" s="11"/>
      <c r="U23169" s="11"/>
      <c r="V23169" s="11"/>
      <c r="W23169" s="11"/>
      <c r="X23169" s="11"/>
      <c r="Y23169" s="11"/>
      <c r="AV23169"/>
      <c r="AW23169"/>
      <c r="AX23169"/>
    </row>
    <row r="23170" spans="11:50" x14ac:dyDescent="0.25">
      <c r="K23170" s="11"/>
      <c r="L23170" s="11"/>
      <c r="N23170" s="11"/>
      <c r="O23170" s="11"/>
      <c r="P23170" s="11"/>
      <c r="Q23170" s="11"/>
      <c r="R23170" s="11"/>
      <c r="S23170" s="11"/>
      <c r="T23170" s="11"/>
      <c r="U23170" s="11"/>
      <c r="V23170" s="11"/>
      <c r="W23170" s="11"/>
      <c r="X23170" s="11"/>
      <c r="Y23170" s="11"/>
      <c r="AV23170"/>
      <c r="AW23170"/>
      <c r="AX23170"/>
    </row>
    <row r="23171" spans="11:50" x14ac:dyDescent="0.25">
      <c r="K23171" s="11"/>
      <c r="L23171" s="11"/>
      <c r="N23171" s="11"/>
      <c r="O23171" s="11"/>
      <c r="P23171" s="11"/>
      <c r="Q23171" s="11"/>
      <c r="R23171" s="11"/>
      <c r="S23171" s="11"/>
      <c r="T23171" s="11"/>
      <c r="U23171" s="11"/>
      <c r="V23171" s="11"/>
      <c r="W23171" s="11"/>
      <c r="X23171" s="11"/>
      <c r="Y23171" s="11"/>
      <c r="AV23171"/>
      <c r="AW23171"/>
      <c r="AX23171"/>
    </row>
    <row r="23172" spans="11:50" x14ac:dyDescent="0.25">
      <c r="K23172" s="11"/>
      <c r="L23172" s="11"/>
      <c r="N23172" s="11"/>
      <c r="O23172" s="11"/>
      <c r="P23172" s="11"/>
      <c r="Q23172" s="11"/>
      <c r="R23172" s="11"/>
      <c r="S23172" s="11"/>
      <c r="T23172" s="11"/>
      <c r="U23172" s="11"/>
      <c r="V23172" s="11"/>
      <c r="W23172" s="11"/>
      <c r="X23172" s="11"/>
      <c r="Y23172" s="11"/>
      <c r="AV23172"/>
      <c r="AW23172"/>
      <c r="AX23172"/>
    </row>
    <row r="23173" spans="11:50" x14ac:dyDescent="0.25">
      <c r="K23173" s="11"/>
      <c r="L23173" s="11"/>
      <c r="N23173" s="11"/>
      <c r="O23173" s="11"/>
      <c r="P23173" s="11"/>
      <c r="Q23173" s="11"/>
      <c r="R23173" s="11"/>
      <c r="S23173" s="11"/>
      <c r="T23173" s="11"/>
      <c r="U23173" s="11"/>
      <c r="V23173" s="11"/>
      <c r="W23173" s="11"/>
      <c r="X23173" s="11"/>
      <c r="Y23173" s="11"/>
      <c r="AV23173"/>
      <c r="AW23173"/>
      <c r="AX23173"/>
    </row>
    <row r="23174" spans="11:50" x14ac:dyDescent="0.25">
      <c r="K23174" s="11"/>
      <c r="L23174" s="11"/>
      <c r="N23174" s="11"/>
      <c r="O23174" s="11"/>
      <c r="P23174" s="11"/>
      <c r="Q23174" s="11"/>
      <c r="R23174" s="11"/>
      <c r="S23174" s="11"/>
      <c r="T23174" s="11"/>
      <c r="U23174" s="11"/>
      <c r="V23174" s="11"/>
      <c r="W23174" s="11"/>
      <c r="X23174" s="11"/>
      <c r="Y23174" s="11"/>
      <c r="AV23174"/>
      <c r="AW23174"/>
      <c r="AX23174"/>
    </row>
    <row r="23175" spans="11:50" x14ac:dyDescent="0.25">
      <c r="K23175" s="11"/>
      <c r="L23175" s="11"/>
      <c r="N23175" s="11"/>
      <c r="O23175" s="11"/>
      <c r="P23175" s="11"/>
      <c r="Q23175" s="11"/>
      <c r="R23175" s="11"/>
      <c r="S23175" s="11"/>
      <c r="T23175" s="11"/>
      <c r="U23175" s="11"/>
      <c r="V23175" s="11"/>
      <c r="W23175" s="11"/>
      <c r="X23175" s="11"/>
      <c r="Y23175" s="11"/>
      <c r="AV23175"/>
      <c r="AW23175"/>
      <c r="AX23175"/>
    </row>
    <row r="23176" spans="11:50" x14ac:dyDescent="0.25">
      <c r="K23176" s="11"/>
      <c r="L23176" s="11"/>
      <c r="N23176" s="11"/>
      <c r="O23176" s="11"/>
      <c r="P23176" s="11"/>
      <c r="Q23176" s="11"/>
      <c r="R23176" s="11"/>
      <c r="S23176" s="11"/>
      <c r="T23176" s="11"/>
      <c r="U23176" s="11"/>
      <c r="V23176" s="11"/>
      <c r="W23176" s="11"/>
      <c r="X23176" s="11"/>
      <c r="Y23176" s="11"/>
      <c r="AV23176"/>
      <c r="AW23176"/>
      <c r="AX23176"/>
    </row>
    <row r="23177" spans="11:50" x14ac:dyDescent="0.25">
      <c r="K23177" s="11"/>
      <c r="L23177" s="11"/>
      <c r="N23177" s="11"/>
      <c r="O23177" s="11"/>
      <c r="P23177" s="11"/>
      <c r="Q23177" s="11"/>
      <c r="R23177" s="11"/>
      <c r="S23177" s="11"/>
      <c r="T23177" s="11"/>
      <c r="U23177" s="11"/>
      <c r="V23177" s="11"/>
      <c r="W23177" s="11"/>
      <c r="X23177" s="11"/>
      <c r="Y23177" s="11"/>
      <c r="AV23177"/>
      <c r="AW23177"/>
      <c r="AX23177"/>
    </row>
    <row r="23178" spans="11:50" x14ac:dyDescent="0.25">
      <c r="K23178" s="11"/>
      <c r="L23178" s="11"/>
      <c r="N23178" s="11"/>
      <c r="O23178" s="11"/>
      <c r="P23178" s="11"/>
      <c r="Q23178" s="11"/>
      <c r="R23178" s="11"/>
      <c r="S23178" s="11"/>
      <c r="T23178" s="11"/>
      <c r="U23178" s="11"/>
      <c r="V23178" s="11"/>
      <c r="W23178" s="11"/>
      <c r="X23178" s="11"/>
      <c r="Y23178" s="11"/>
      <c r="AV23178"/>
      <c r="AW23178"/>
      <c r="AX23178"/>
    </row>
    <row r="23179" spans="11:50" x14ac:dyDescent="0.25">
      <c r="K23179" s="11"/>
      <c r="L23179" s="11"/>
      <c r="N23179" s="11"/>
      <c r="O23179" s="11"/>
      <c r="P23179" s="11"/>
      <c r="Q23179" s="11"/>
      <c r="R23179" s="11"/>
      <c r="S23179" s="11"/>
      <c r="T23179" s="11"/>
      <c r="U23179" s="11"/>
      <c r="V23179" s="11"/>
      <c r="W23179" s="11"/>
      <c r="X23179" s="11"/>
      <c r="Y23179" s="11"/>
      <c r="AV23179"/>
      <c r="AW23179"/>
      <c r="AX23179"/>
    </row>
    <row r="23180" spans="11:50" x14ac:dyDescent="0.25">
      <c r="K23180" s="11"/>
      <c r="L23180" s="11"/>
      <c r="N23180" s="11"/>
      <c r="O23180" s="11"/>
      <c r="P23180" s="11"/>
      <c r="Q23180" s="11"/>
      <c r="R23180" s="11"/>
      <c r="S23180" s="11"/>
      <c r="T23180" s="11"/>
      <c r="U23180" s="11"/>
      <c r="V23180" s="11"/>
      <c r="W23180" s="11"/>
      <c r="X23180" s="11"/>
      <c r="Y23180" s="11"/>
      <c r="AV23180"/>
      <c r="AW23180"/>
      <c r="AX23180"/>
    </row>
    <row r="23181" spans="11:50" x14ac:dyDescent="0.25">
      <c r="K23181" s="11"/>
      <c r="L23181" s="11"/>
      <c r="N23181" s="11"/>
      <c r="O23181" s="11"/>
      <c r="P23181" s="11"/>
      <c r="Q23181" s="11"/>
      <c r="R23181" s="11"/>
      <c r="S23181" s="11"/>
      <c r="T23181" s="11"/>
      <c r="U23181" s="11"/>
      <c r="V23181" s="11"/>
      <c r="W23181" s="11"/>
      <c r="X23181" s="11"/>
      <c r="Y23181" s="11"/>
      <c r="AV23181"/>
      <c r="AW23181"/>
      <c r="AX23181"/>
    </row>
    <row r="23182" spans="11:50" x14ac:dyDescent="0.25">
      <c r="K23182" s="11"/>
      <c r="L23182" s="11"/>
      <c r="N23182" s="11"/>
      <c r="O23182" s="11"/>
      <c r="P23182" s="11"/>
      <c r="Q23182" s="11"/>
      <c r="R23182" s="11"/>
      <c r="S23182" s="11"/>
      <c r="T23182" s="11"/>
      <c r="U23182" s="11"/>
      <c r="V23182" s="11"/>
      <c r="W23182" s="11"/>
      <c r="X23182" s="11"/>
      <c r="Y23182" s="11"/>
      <c r="AV23182"/>
      <c r="AW23182"/>
      <c r="AX23182"/>
    </row>
    <row r="23183" spans="11:50" x14ac:dyDescent="0.25">
      <c r="K23183" s="11"/>
      <c r="L23183" s="11"/>
      <c r="N23183" s="11"/>
      <c r="O23183" s="11"/>
      <c r="P23183" s="11"/>
      <c r="Q23183" s="11"/>
      <c r="R23183" s="11"/>
      <c r="S23183" s="11"/>
      <c r="T23183" s="11"/>
      <c r="U23183" s="11"/>
      <c r="V23183" s="11"/>
      <c r="W23183" s="11"/>
      <c r="X23183" s="11"/>
      <c r="Y23183" s="11"/>
      <c r="AV23183"/>
      <c r="AW23183"/>
      <c r="AX23183"/>
    </row>
    <row r="23184" spans="11:50" x14ac:dyDescent="0.25">
      <c r="K23184" s="11"/>
      <c r="L23184" s="11"/>
      <c r="N23184" s="11"/>
      <c r="O23184" s="11"/>
      <c r="P23184" s="11"/>
      <c r="Q23184" s="11"/>
      <c r="R23184" s="11"/>
      <c r="S23184" s="11"/>
      <c r="T23184" s="11"/>
      <c r="U23184" s="11"/>
      <c r="V23184" s="11"/>
      <c r="W23184" s="11"/>
      <c r="X23184" s="11"/>
      <c r="Y23184" s="11"/>
      <c r="AV23184"/>
      <c r="AW23184"/>
      <c r="AX23184"/>
    </row>
    <row r="23185" spans="11:50" x14ac:dyDescent="0.25">
      <c r="K23185" s="11"/>
      <c r="L23185" s="11"/>
      <c r="N23185" s="11"/>
      <c r="O23185" s="11"/>
      <c r="P23185" s="11"/>
      <c r="Q23185" s="11"/>
      <c r="R23185" s="11"/>
      <c r="S23185" s="11"/>
      <c r="T23185" s="11"/>
      <c r="U23185" s="11"/>
      <c r="V23185" s="11"/>
      <c r="W23185" s="11"/>
      <c r="X23185" s="11"/>
      <c r="Y23185" s="11"/>
      <c r="AV23185"/>
      <c r="AW23185"/>
      <c r="AX23185"/>
    </row>
    <row r="23186" spans="11:50" x14ac:dyDescent="0.25">
      <c r="K23186" s="11"/>
      <c r="L23186" s="11"/>
      <c r="N23186" s="11"/>
      <c r="O23186" s="11"/>
      <c r="P23186" s="11"/>
      <c r="Q23186" s="11"/>
      <c r="R23186" s="11"/>
      <c r="S23186" s="11"/>
      <c r="T23186" s="11"/>
      <c r="U23186" s="11"/>
      <c r="V23186" s="11"/>
      <c r="W23186" s="11"/>
      <c r="X23186" s="11"/>
      <c r="Y23186" s="11"/>
      <c r="AV23186"/>
      <c r="AW23186"/>
      <c r="AX23186"/>
    </row>
    <row r="23187" spans="11:50" x14ac:dyDescent="0.25">
      <c r="K23187" s="11"/>
      <c r="L23187" s="11"/>
      <c r="N23187" s="11"/>
      <c r="O23187" s="11"/>
      <c r="P23187" s="11"/>
      <c r="Q23187" s="11"/>
      <c r="R23187" s="11"/>
      <c r="S23187" s="11"/>
      <c r="T23187" s="11"/>
      <c r="U23187" s="11"/>
      <c r="V23187" s="11"/>
      <c r="W23187" s="11"/>
      <c r="X23187" s="11"/>
      <c r="Y23187" s="11"/>
      <c r="AV23187"/>
      <c r="AW23187"/>
      <c r="AX23187"/>
    </row>
    <row r="23188" spans="11:50" x14ac:dyDescent="0.25">
      <c r="K23188" s="11"/>
      <c r="L23188" s="11"/>
      <c r="N23188" s="11"/>
      <c r="O23188" s="11"/>
      <c r="P23188" s="11"/>
      <c r="Q23188" s="11"/>
      <c r="R23188" s="11"/>
      <c r="S23188" s="11"/>
      <c r="T23188" s="11"/>
      <c r="U23188" s="11"/>
      <c r="V23188" s="11"/>
      <c r="W23188" s="11"/>
      <c r="X23188" s="11"/>
      <c r="Y23188" s="11"/>
      <c r="AV23188"/>
      <c r="AW23188"/>
      <c r="AX23188"/>
    </row>
    <row r="23189" spans="11:50" x14ac:dyDescent="0.25">
      <c r="K23189" s="11"/>
      <c r="L23189" s="11"/>
      <c r="N23189" s="11"/>
      <c r="O23189" s="11"/>
      <c r="P23189" s="11"/>
      <c r="Q23189" s="11"/>
      <c r="R23189" s="11"/>
      <c r="S23189" s="11"/>
      <c r="T23189" s="11"/>
      <c r="U23189" s="11"/>
      <c r="V23189" s="11"/>
      <c r="W23189" s="11"/>
      <c r="X23189" s="11"/>
      <c r="Y23189" s="11"/>
      <c r="AV23189"/>
      <c r="AW23189"/>
      <c r="AX23189"/>
    </row>
    <row r="23190" spans="11:50" x14ac:dyDescent="0.25">
      <c r="K23190" s="11"/>
      <c r="L23190" s="11"/>
      <c r="N23190" s="11"/>
      <c r="O23190" s="11"/>
      <c r="P23190" s="11"/>
      <c r="Q23190" s="11"/>
      <c r="R23190" s="11"/>
      <c r="S23190" s="11"/>
      <c r="T23190" s="11"/>
      <c r="U23190" s="11"/>
      <c r="V23190" s="11"/>
      <c r="W23190" s="11"/>
      <c r="X23190" s="11"/>
      <c r="Y23190" s="11"/>
      <c r="AV23190"/>
      <c r="AW23190"/>
      <c r="AX23190"/>
    </row>
    <row r="23191" spans="11:50" x14ac:dyDescent="0.25">
      <c r="K23191" s="11"/>
      <c r="L23191" s="11"/>
      <c r="N23191" s="11"/>
      <c r="O23191" s="11"/>
      <c r="P23191" s="11"/>
      <c r="Q23191" s="11"/>
      <c r="R23191" s="11"/>
      <c r="S23191" s="11"/>
      <c r="T23191" s="11"/>
      <c r="U23191" s="11"/>
      <c r="V23191" s="11"/>
      <c r="W23191" s="11"/>
      <c r="X23191" s="11"/>
      <c r="Y23191" s="11"/>
      <c r="AV23191"/>
      <c r="AW23191"/>
      <c r="AX23191"/>
    </row>
    <row r="23192" spans="11:50" x14ac:dyDescent="0.25">
      <c r="K23192" s="11"/>
      <c r="L23192" s="11"/>
      <c r="N23192" s="11"/>
      <c r="O23192" s="11"/>
      <c r="P23192" s="11"/>
      <c r="Q23192" s="11"/>
      <c r="R23192" s="11"/>
      <c r="S23192" s="11"/>
      <c r="T23192" s="11"/>
      <c r="U23192" s="11"/>
      <c r="V23192" s="11"/>
      <c r="W23192" s="11"/>
      <c r="X23192" s="11"/>
      <c r="Y23192" s="11"/>
      <c r="AV23192"/>
      <c r="AW23192"/>
      <c r="AX23192"/>
    </row>
    <row r="23193" spans="11:50" x14ac:dyDescent="0.25">
      <c r="K23193" s="11"/>
      <c r="L23193" s="11"/>
      <c r="N23193" s="11"/>
      <c r="O23193" s="11"/>
      <c r="P23193" s="11"/>
      <c r="Q23193" s="11"/>
      <c r="R23193" s="11"/>
      <c r="S23193" s="11"/>
      <c r="T23193" s="11"/>
      <c r="U23193" s="11"/>
      <c r="V23193" s="11"/>
      <c r="W23193" s="11"/>
      <c r="X23193" s="11"/>
      <c r="Y23193" s="11"/>
      <c r="AV23193"/>
      <c r="AW23193"/>
      <c r="AX23193"/>
    </row>
    <row r="23194" spans="11:50" x14ac:dyDescent="0.25">
      <c r="K23194" s="11"/>
      <c r="L23194" s="11"/>
      <c r="N23194" s="11"/>
      <c r="O23194" s="11"/>
      <c r="P23194" s="11"/>
      <c r="Q23194" s="11"/>
      <c r="R23194" s="11"/>
      <c r="S23194" s="11"/>
      <c r="T23194" s="11"/>
      <c r="U23194" s="11"/>
      <c r="V23194" s="11"/>
      <c r="W23194" s="11"/>
      <c r="X23194" s="11"/>
      <c r="Y23194" s="11"/>
      <c r="AV23194"/>
      <c r="AW23194"/>
      <c r="AX23194"/>
    </row>
    <row r="23195" spans="11:50" x14ac:dyDescent="0.25">
      <c r="K23195" s="11"/>
      <c r="L23195" s="11"/>
      <c r="N23195" s="11"/>
      <c r="O23195" s="11"/>
      <c r="P23195" s="11"/>
      <c r="Q23195" s="11"/>
      <c r="R23195" s="11"/>
      <c r="S23195" s="11"/>
      <c r="T23195" s="11"/>
      <c r="U23195" s="11"/>
      <c r="V23195" s="11"/>
      <c r="W23195" s="11"/>
      <c r="X23195" s="11"/>
      <c r="Y23195" s="11"/>
      <c r="AV23195"/>
      <c r="AW23195"/>
      <c r="AX23195"/>
    </row>
    <row r="23196" spans="11:50" x14ac:dyDescent="0.25">
      <c r="K23196" s="11"/>
      <c r="L23196" s="11"/>
      <c r="N23196" s="11"/>
      <c r="O23196" s="11"/>
      <c r="P23196" s="11"/>
      <c r="Q23196" s="11"/>
      <c r="R23196" s="11"/>
      <c r="S23196" s="11"/>
      <c r="T23196" s="11"/>
      <c r="U23196" s="11"/>
      <c r="V23196" s="11"/>
      <c r="W23196" s="11"/>
      <c r="X23196" s="11"/>
      <c r="Y23196" s="11"/>
      <c r="AV23196"/>
      <c r="AW23196"/>
      <c r="AX23196"/>
    </row>
    <row r="23197" spans="11:50" x14ac:dyDescent="0.25">
      <c r="K23197" s="11"/>
      <c r="L23197" s="11"/>
      <c r="N23197" s="11"/>
      <c r="O23197" s="11"/>
      <c r="P23197" s="11"/>
      <c r="Q23197" s="11"/>
      <c r="R23197" s="11"/>
      <c r="S23197" s="11"/>
      <c r="T23197" s="11"/>
      <c r="U23197" s="11"/>
      <c r="V23197" s="11"/>
      <c r="W23197" s="11"/>
      <c r="X23197" s="11"/>
      <c r="Y23197" s="11"/>
      <c r="AV23197"/>
      <c r="AW23197"/>
      <c r="AX23197"/>
    </row>
    <row r="23198" spans="11:50" x14ac:dyDescent="0.25">
      <c r="K23198" s="11"/>
      <c r="L23198" s="11"/>
      <c r="N23198" s="11"/>
      <c r="O23198" s="11"/>
      <c r="P23198" s="11"/>
      <c r="Q23198" s="11"/>
      <c r="R23198" s="11"/>
      <c r="S23198" s="11"/>
      <c r="T23198" s="11"/>
      <c r="U23198" s="11"/>
      <c r="V23198" s="11"/>
      <c r="W23198" s="11"/>
      <c r="X23198" s="11"/>
      <c r="Y23198" s="11"/>
      <c r="AV23198"/>
      <c r="AW23198"/>
      <c r="AX23198"/>
    </row>
    <row r="23199" spans="11:50" x14ac:dyDescent="0.25">
      <c r="K23199" s="11"/>
      <c r="L23199" s="11"/>
      <c r="N23199" s="11"/>
      <c r="O23199" s="11"/>
      <c r="P23199" s="11"/>
      <c r="Q23199" s="11"/>
      <c r="R23199" s="11"/>
      <c r="S23199" s="11"/>
      <c r="T23199" s="11"/>
      <c r="U23199" s="11"/>
      <c r="V23199" s="11"/>
      <c r="W23199" s="11"/>
      <c r="X23199" s="11"/>
      <c r="Y23199" s="11"/>
      <c r="AV23199"/>
      <c r="AW23199"/>
      <c r="AX23199"/>
    </row>
    <row r="23200" spans="11:50" x14ac:dyDescent="0.25">
      <c r="K23200" s="11"/>
      <c r="L23200" s="11"/>
      <c r="N23200" s="11"/>
      <c r="O23200" s="11"/>
      <c r="P23200" s="11"/>
      <c r="Q23200" s="11"/>
      <c r="R23200" s="11"/>
      <c r="S23200" s="11"/>
      <c r="T23200" s="11"/>
      <c r="U23200" s="11"/>
      <c r="V23200" s="11"/>
      <c r="W23200" s="11"/>
      <c r="X23200" s="11"/>
      <c r="Y23200" s="11"/>
      <c r="AV23200"/>
      <c r="AW23200"/>
      <c r="AX23200"/>
    </row>
    <row r="23201" spans="11:50" x14ac:dyDescent="0.25">
      <c r="K23201" s="11"/>
      <c r="L23201" s="11"/>
      <c r="N23201" s="11"/>
      <c r="O23201" s="11"/>
      <c r="P23201" s="11"/>
      <c r="Q23201" s="11"/>
      <c r="R23201" s="11"/>
      <c r="S23201" s="11"/>
      <c r="T23201" s="11"/>
      <c r="U23201" s="11"/>
      <c r="V23201" s="11"/>
      <c r="W23201" s="11"/>
      <c r="X23201" s="11"/>
      <c r="Y23201" s="11"/>
      <c r="AV23201"/>
      <c r="AW23201"/>
      <c r="AX23201"/>
    </row>
    <row r="23202" spans="11:50" x14ac:dyDescent="0.25">
      <c r="K23202" s="11"/>
      <c r="L23202" s="11"/>
      <c r="N23202" s="11"/>
      <c r="O23202" s="11"/>
      <c r="P23202" s="11"/>
      <c r="Q23202" s="11"/>
      <c r="R23202" s="11"/>
      <c r="S23202" s="11"/>
      <c r="T23202" s="11"/>
      <c r="U23202" s="11"/>
      <c r="V23202" s="11"/>
      <c r="W23202" s="11"/>
      <c r="X23202" s="11"/>
      <c r="Y23202" s="11"/>
      <c r="AV23202"/>
      <c r="AW23202"/>
      <c r="AX23202"/>
    </row>
    <row r="23203" spans="11:50" x14ac:dyDescent="0.25">
      <c r="K23203" s="11"/>
      <c r="L23203" s="11"/>
      <c r="N23203" s="11"/>
      <c r="O23203" s="11"/>
      <c r="P23203" s="11"/>
      <c r="Q23203" s="11"/>
      <c r="R23203" s="11"/>
      <c r="S23203" s="11"/>
      <c r="T23203" s="11"/>
      <c r="U23203" s="11"/>
      <c r="V23203" s="11"/>
      <c r="W23203" s="11"/>
      <c r="X23203" s="11"/>
      <c r="Y23203" s="11"/>
      <c r="AV23203"/>
      <c r="AW23203"/>
      <c r="AX23203"/>
    </row>
    <row r="23204" spans="11:50" x14ac:dyDescent="0.25">
      <c r="K23204" s="11"/>
      <c r="L23204" s="11"/>
      <c r="N23204" s="11"/>
      <c r="O23204" s="11"/>
      <c r="P23204" s="11"/>
      <c r="Q23204" s="11"/>
      <c r="R23204" s="11"/>
      <c r="S23204" s="11"/>
      <c r="T23204" s="11"/>
      <c r="U23204" s="11"/>
      <c r="V23204" s="11"/>
      <c r="W23204" s="11"/>
      <c r="X23204" s="11"/>
      <c r="Y23204" s="11"/>
      <c r="AV23204"/>
      <c r="AW23204"/>
      <c r="AX23204"/>
    </row>
    <row r="23205" spans="11:50" x14ac:dyDescent="0.25">
      <c r="K23205" s="11"/>
      <c r="L23205" s="11"/>
      <c r="N23205" s="11"/>
      <c r="O23205" s="11"/>
      <c r="P23205" s="11"/>
      <c r="Q23205" s="11"/>
      <c r="R23205" s="11"/>
      <c r="S23205" s="11"/>
      <c r="T23205" s="11"/>
      <c r="U23205" s="11"/>
      <c r="V23205" s="11"/>
      <c r="W23205" s="11"/>
      <c r="X23205" s="11"/>
      <c r="Y23205" s="11"/>
      <c r="AV23205"/>
      <c r="AW23205"/>
      <c r="AX23205"/>
    </row>
    <row r="23206" spans="11:50" x14ac:dyDescent="0.25">
      <c r="K23206" s="11"/>
      <c r="L23206" s="11"/>
      <c r="N23206" s="11"/>
      <c r="O23206" s="11"/>
      <c r="P23206" s="11"/>
      <c r="Q23206" s="11"/>
      <c r="R23206" s="11"/>
      <c r="S23206" s="11"/>
      <c r="T23206" s="11"/>
      <c r="U23206" s="11"/>
      <c r="V23206" s="11"/>
      <c r="W23206" s="11"/>
      <c r="X23206" s="11"/>
      <c r="Y23206" s="11"/>
      <c r="AV23206"/>
      <c r="AW23206"/>
      <c r="AX23206"/>
    </row>
    <row r="23207" spans="11:50" x14ac:dyDescent="0.25">
      <c r="K23207" s="11"/>
      <c r="L23207" s="11"/>
      <c r="N23207" s="11"/>
      <c r="O23207" s="11"/>
      <c r="P23207" s="11"/>
      <c r="Q23207" s="11"/>
      <c r="R23207" s="11"/>
      <c r="S23207" s="11"/>
      <c r="T23207" s="11"/>
      <c r="U23207" s="11"/>
      <c r="V23207" s="11"/>
      <c r="W23207" s="11"/>
      <c r="X23207" s="11"/>
      <c r="Y23207" s="11"/>
      <c r="AV23207"/>
      <c r="AW23207"/>
      <c r="AX23207"/>
    </row>
    <row r="23208" spans="11:50" x14ac:dyDescent="0.25">
      <c r="K23208" s="11"/>
      <c r="L23208" s="11"/>
      <c r="N23208" s="11"/>
      <c r="O23208" s="11"/>
      <c r="P23208" s="11"/>
      <c r="Q23208" s="11"/>
      <c r="R23208" s="11"/>
      <c r="S23208" s="11"/>
      <c r="T23208" s="11"/>
      <c r="U23208" s="11"/>
      <c r="V23208" s="11"/>
      <c r="W23208" s="11"/>
      <c r="X23208" s="11"/>
      <c r="Y23208" s="11"/>
      <c r="AV23208"/>
      <c r="AW23208"/>
      <c r="AX23208"/>
    </row>
    <row r="23209" spans="11:50" x14ac:dyDescent="0.25">
      <c r="K23209" s="11"/>
      <c r="L23209" s="11"/>
      <c r="N23209" s="11"/>
      <c r="O23209" s="11"/>
      <c r="P23209" s="11"/>
      <c r="Q23209" s="11"/>
      <c r="R23209" s="11"/>
      <c r="S23209" s="11"/>
      <c r="T23209" s="11"/>
      <c r="U23209" s="11"/>
      <c r="V23209" s="11"/>
      <c r="W23209" s="11"/>
      <c r="X23209" s="11"/>
      <c r="Y23209" s="11"/>
      <c r="AV23209"/>
      <c r="AW23209"/>
      <c r="AX23209"/>
    </row>
    <row r="23210" spans="11:50" x14ac:dyDescent="0.25">
      <c r="K23210" s="11"/>
      <c r="L23210" s="11"/>
      <c r="N23210" s="11"/>
      <c r="O23210" s="11"/>
      <c r="P23210" s="11"/>
      <c r="Q23210" s="11"/>
      <c r="R23210" s="11"/>
      <c r="S23210" s="11"/>
      <c r="T23210" s="11"/>
      <c r="U23210" s="11"/>
      <c r="V23210" s="11"/>
      <c r="W23210" s="11"/>
      <c r="X23210" s="11"/>
      <c r="Y23210" s="11"/>
      <c r="AV23210"/>
      <c r="AW23210"/>
      <c r="AX23210"/>
    </row>
    <row r="23211" spans="11:50" x14ac:dyDescent="0.25">
      <c r="K23211" s="11"/>
      <c r="L23211" s="11"/>
      <c r="N23211" s="11"/>
      <c r="O23211" s="11"/>
      <c r="P23211" s="11"/>
      <c r="Q23211" s="11"/>
      <c r="R23211" s="11"/>
      <c r="S23211" s="11"/>
      <c r="T23211" s="11"/>
      <c r="U23211" s="11"/>
      <c r="V23211" s="11"/>
      <c r="W23211" s="11"/>
      <c r="X23211" s="11"/>
      <c r="Y23211" s="11"/>
      <c r="AV23211"/>
      <c r="AW23211"/>
      <c r="AX23211"/>
    </row>
    <row r="23212" spans="11:50" x14ac:dyDescent="0.25">
      <c r="K23212" s="11"/>
      <c r="L23212" s="11"/>
      <c r="N23212" s="11"/>
      <c r="O23212" s="11"/>
      <c r="P23212" s="11"/>
      <c r="Q23212" s="11"/>
      <c r="R23212" s="11"/>
      <c r="S23212" s="11"/>
      <c r="T23212" s="11"/>
      <c r="U23212" s="11"/>
      <c r="V23212" s="11"/>
      <c r="W23212" s="11"/>
      <c r="X23212" s="11"/>
      <c r="Y23212" s="11"/>
      <c r="AV23212"/>
      <c r="AW23212"/>
      <c r="AX23212"/>
    </row>
    <row r="23213" spans="11:50" x14ac:dyDescent="0.25">
      <c r="K23213" s="11"/>
      <c r="L23213" s="11"/>
      <c r="N23213" s="11"/>
      <c r="O23213" s="11"/>
      <c r="P23213" s="11"/>
      <c r="Q23213" s="11"/>
      <c r="R23213" s="11"/>
      <c r="S23213" s="11"/>
      <c r="T23213" s="11"/>
      <c r="U23213" s="11"/>
      <c r="V23213" s="11"/>
      <c r="W23213" s="11"/>
      <c r="X23213" s="11"/>
      <c r="Y23213" s="11"/>
      <c r="AV23213"/>
      <c r="AW23213"/>
      <c r="AX23213"/>
    </row>
    <row r="23214" spans="11:50" x14ac:dyDescent="0.25">
      <c r="K23214" s="11"/>
      <c r="L23214" s="11"/>
      <c r="N23214" s="11"/>
      <c r="O23214" s="11"/>
      <c r="P23214" s="11"/>
      <c r="Q23214" s="11"/>
      <c r="R23214" s="11"/>
      <c r="S23214" s="11"/>
      <c r="T23214" s="11"/>
      <c r="U23214" s="11"/>
      <c r="V23214" s="11"/>
      <c r="W23214" s="11"/>
      <c r="X23214" s="11"/>
      <c r="Y23214" s="11"/>
      <c r="AV23214"/>
      <c r="AW23214"/>
      <c r="AX23214"/>
    </row>
    <row r="23215" spans="11:50" x14ac:dyDescent="0.25">
      <c r="K23215" s="11"/>
      <c r="L23215" s="11"/>
      <c r="N23215" s="11"/>
      <c r="O23215" s="11"/>
      <c r="P23215" s="11"/>
      <c r="Q23215" s="11"/>
      <c r="R23215" s="11"/>
      <c r="S23215" s="11"/>
      <c r="T23215" s="11"/>
      <c r="U23215" s="11"/>
      <c r="V23215" s="11"/>
      <c r="W23215" s="11"/>
      <c r="X23215" s="11"/>
      <c r="Y23215" s="11"/>
      <c r="AV23215"/>
      <c r="AW23215"/>
      <c r="AX23215"/>
    </row>
    <row r="23216" spans="11:50" x14ac:dyDescent="0.25">
      <c r="K23216" s="11"/>
      <c r="L23216" s="11"/>
      <c r="N23216" s="11"/>
      <c r="O23216" s="11"/>
      <c r="P23216" s="11"/>
      <c r="Q23216" s="11"/>
      <c r="R23216" s="11"/>
      <c r="S23216" s="11"/>
      <c r="T23216" s="11"/>
      <c r="U23216" s="11"/>
      <c r="V23216" s="11"/>
      <c r="W23216" s="11"/>
      <c r="X23216" s="11"/>
      <c r="Y23216" s="11"/>
      <c r="AV23216"/>
      <c r="AW23216"/>
      <c r="AX23216"/>
    </row>
    <row r="23217" spans="11:50" x14ac:dyDescent="0.25">
      <c r="K23217" s="11"/>
      <c r="L23217" s="11"/>
      <c r="N23217" s="11"/>
      <c r="O23217" s="11"/>
      <c r="P23217" s="11"/>
      <c r="Q23217" s="11"/>
      <c r="R23217" s="11"/>
      <c r="S23217" s="11"/>
      <c r="T23217" s="11"/>
      <c r="U23217" s="11"/>
      <c r="V23217" s="11"/>
      <c r="W23217" s="11"/>
      <c r="X23217" s="11"/>
      <c r="Y23217" s="11"/>
      <c r="AV23217"/>
      <c r="AW23217"/>
      <c r="AX23217"/>
    </row>
    <row r="23218" spans="11:50" x14ac:dyDescent="0.25">
      <c r="K23218" s="11"/>
      <c r="L23218" s="11"/>
      <c r="N23218" s="11"/>
      <c r="O23218" s="11"/>
      <c r="P23218" s="11"/>
      <c r="Q23218" s="11"/>
      <c r="R23218" s="11"/>
      <c r="S23218" s="11"/>
      <c r="T23218" s="11"/>
      <c r="U23218" s="11"/>
      <c r="V23218" s="11"/>
      <c r="W23218" s="11"/>
      <c r="X23218" s="11"/>
      <c r="Y23218" s="11"/>
      <c r="AV23218"/>
      <c r="AW23218"/>
      <c r="AX23218"/>
    </row>
    <row r="23219" spans="11:50" x14ac:dyDescent="0.25">
      <c r="K23219" s="11"/>
      <c r="L23219" s="11"/>
      <c r="N23219" s="11"/>
      <c r="O23219" s="11"/>
      <c r="P23219" s="11"/>
      <c r="Q23219" s="11"/>
      <c r="R23219" s="11"/>
      <c r="S23219" s="11"/>
      <c r="T23219" s="11"/>
      <c r="U23219" s="11"/>
      <c r="V23219" s="11"/>
      <c r="W23219" s="11"/>
      <c r="X23219" s="11"/>
      <c r="Y23219" s="11"/>
      <c r="AV23219"/>
      <c r="AW23219"/>
      <c r="AX23219"/>
    </row>
    <row r="23220" spans="11:50" x14ac:dyDescent="0.25">
      <c r="K23220" s="11"/>
      <c r="L23220" s="11"/>
      <c r="N23220" s="11"/>
      <c r="O23220" s="11"/>
      <c r="P23220" s="11"/>
      <c r="Q23220" s="11"/>
      <c r="R23220" s="11"/>
      <c r="S23220" s="11"/>
      <c r="T23220" s="11"/>
      <c r="U23220" s="11"/>
      <c r="V23220" s="11"/>
      <c r="W23220" s="11"/>
      <c r="X23220" s="11"/>
      <c r="Y23220" s="11"/>
      <c r="AV23220"/>
      <c r="AW23220"/>
      <c r="AX23220"/>
    </row>
    <row r="23221" spans="11:50" x14ac:dyDescent="0.25">
      <c r="K23221" s="11"/>
      <c r="L23221" s="11"/>
      <c r="N23221" s="11"/>
      <c r="O23221" s="11"/>
      <c r="P23221" s="11"/>
      <c r="Q23221" s="11"/>
      <c r="R23221" s="11"/>
      <c r="S23221" s="11"/>
      <c r="T23221" s="11"/>
      <c r="U23221" s="11"/>
      <c r="V23221" s="11"/>
      <c r="W23221" s="11"/>
      <c r="X23221" s="11"/>
      <c r="Y23221" s="11"/>
      <c r="AV23221"/>
      <c r="AW23221"/>
      <c r="AX23221"/>
    </row>
    <row r="23222" spans="11:50" x14ac:dyDescent="0.25">
      <c r="K23222" s="11"/>
      <c r="L23222" s="11"/>
      <c r="N23222" s="11"/>
      <c r="O23222" s="11"/>
      <c r="P23222" s="11"/>
      <c r="Q23222" s="11"/>
      <c r="R23222" s="11"/>
      <c r="S23222" s="11"/>
      <c r="T23222" s="11"/>
      <c r="U23222" s="11"/>
      <c r="V23222" s="11"/>
      <c r="W23222" s="11"/>
      <c r="X23222" s="11"/>
      <c r="Y23222" s="11"/>
      <c r="AV23222"/>
      <c r="AW23222"/>
      <c r="AX23222"/>
    </row>
    <row r="23223" spans="11:50" x14ac:dyDescent="0.25">
      <c r="K23223" s="11"/>
      <c r="L23223" s="11"/>
      <c r="N23223" s="11"/>
      <c r="O23223" s="11"/>
      <c r="P23223" s="11"/>
      <c r="Q23223" s="11"/>
      <c r="R23223" s="11"/>
      <c r="S23223" s="11"/>
      <c r="T23223" s="11"/>
      <c r="U23223" s="11"/>
      <c r="V23223" s="11"/>
      <c r="W23223" s="11"/>
      <c r="X23223" s="11"/>
      <c r="Y23223" s="11"/>
      <c r="AV23223"/>
      <c r="AW23223"/>
      <c r="AX23223"/>
    </row>
    <row r="23224" spans="11:50" x14ac:dyDescent="0.25">
      <c r="K23224" s="11"/>
      <c r="L23224" s="11"/>
      <c r="N23224" s="11"/>
      <c r="O23224" s="11"/>
      <c r="P23224" s="11"/>
      <c r="Q23224" s="11"/>
      <c r="R23224" s="11"/>
      <c r="S23224" s="11"/>
      <c r="T23224" s="11"/>
      <c r="U23224" s="11"/>
      <c r="V23224" s="11"/>
      <c r="W23224" s="11"/>
      <c r="X23224" s="11"/>
      <c r="Y23224" s="11"/>
      <c r="AV23224"/>
      <c r="AW23224"/>
      <c r="AX23224"/>
    </row>
    <row r="23225" spans="11:50" x14ac:dyDescent="0.25">
      <c r="K23225" s="11"/>
      <c r="L23225" s="11"/>
      <c r="N23225" s="11"/>
      <c r="O23225" s="11"/>
      <c r="P23225" s="11"/>
      <c r="Q23225" s="11"/>
      <c r="R23225" s="11"/>
      <c r="S23225" s="11"/>
      <c r="T23225" s="11"/>
      <c r="U23225" s="11"/>
      <c r="V23225" s="11"/>
      <c r="W23225" s="11"/>
      <c r="X23225" s="11"/>
      <c r="Y23225" s="11"/>
      <c r="AV23225"/>
      <c r="AW23225"/>
      <c r="AX23225"/>
    </row>
    <row r="23226" spans="11:50" x14ac:dyDescent="0.25">
      <c r="K23226" s="11"/>
      <c r="L23226" s="11"/>
      <c r="N23226" s="11"/>
      <c r="O23226" s="11"/>
      <c r="P23226" s="11"/>
      <c r="Q23226" s="11"/>
      <c r="R23226" s="11"/>
      <c r="S23226" s="11"/>
      <c r="T23226" s="11"/>
      <c r="U23226" s="11"/>
      <c r="V23226" s="11"/>
      <c r="W23226" s="11"/>
      <c r="X23226" s="11"/>
      <c r="Y23226" s="11"/>
      <c r="AV23226"/>
      <c r="AW23226"/>
      <c r="AX23226"/>
    </row>
    <row r="23227" spans="11:50" x14ac:dyDescent="0.25">
      <c r="K23227" s="11"/>
      <c r="L23227" s="11"/>
      <c r="N23227" s="11"/>
      <c r="O23227" s="11"/>
      <c r="P23227" s="11"/>
      <c r="Q23227" s="11"/>
      <c r="R23227" s="11"/>
      <c r="S23227" s="11"/>
      <c r="T23227" s="11"/>
      <c r="U23227" s="11"/>
      <c r="V23227" s="11"/>
      <c r="W23227" s="11"/>
      <c r="X23227" s="11"/>
      <c r="Y23227" s="11"/>
      <c r="AV23227"/>
      <c r="AW23227"/>
      <c r="AX23227"/>
    </row>
    <row r="23228" spans="11:50" x14ac:dyDescent="0.25">
      <c r="K23228" s="11"/>
      <c r="L23228" s="11"/>
      <c r="N23228" s="11"/>
      <c r="O23228" s="11"/>
      <c r="P23228" s="11"/>
      <c r="Q23228" s="11"/>
      <c r="R23228" s="11"/>
      <c r="S23228" s="11"/>
      <c r="T23228" s="11"/>
      <c r="U23228" s="11"/>
      <c r="V23228" s="11"/>
      <c r="W23228" s="11"/>
      <c r="X23228" s="11"/>
      <c r="Y23228" s="11"/>
      <c r="AV23228"/>
      <c r="AW23228"/>
      <c r="AX23228"/>
    </row>
    <row r="23229" spans="11:50" x14ac:dyDescent="0.25">
      <c r="K23229" s="11"/>
      <c r="L23229" s="11"/>
      <c r="N23229" s="11"/>
      <c r="O23229" s="11"/>
      <c r="P23229" s="11"/>
      <c r="Q23229" s="11"/>
      <c r="R23229" s="11"/>
      <c r="S23229" s="11"/>
      <c r="T23229" s="11"/>
      <c r="U23229" s="11"/>
      <c r="V23229" s="11"/>
      <c r="W23229" s="11"/>
      <c r="X23229" s="11"/>
      <c r="Y23229" s="11"/>
      <c r="AV23229"/>
      <c r="AW23229"/>
      <c r="AX23229"/>
    </row>
    <row r="23230" spans="11:50" x14ac:dyDescent="0.25">
      <c r="K23230" s="11"/>
      <c r="L23230" s="11"/>
      <c r="N23230" s="11"/>
      <c r="O23230" s="11"/>
      <c r="P23230" s="11"/>
      <c r="Q23230" s="11"/>
      <c r="R23230" s="11"/>
      <c r="S23230" s="11"/>
      <c r="T23230" s="11"/>
      <c r="U23230" s="11"/>
      <c r="V23230" s="11"/>
      <c r="W23230" s="11"/>
      <c r="X23230" s="11"/>
      <c r="Y23230" s="11"/>
      <c r="AV23230"/>
      <c r="AW23230"/>
      <c r="AX23230"/>
    </row>
    <row r="23231" spans="11:50" x14ac:dyDescent="0.25">
      <c r="K23231" s="11"/>
      <c r="L23231" s="11"/>
      <c r="N23231" s="11"/>
      <c r="O23231" s="11"/>
      <c r="P23231" s="11"/>
      <c r="Q23231" s="11"/>
      <c r="R23231" s="11"/>
      <c r="S23231" s="11"/>
      <c r="T23231" s="11"/>
      <c r="U23231" s="11"/>
      <c r="V23231" s="11"/>
      <c r="W23231" s="11"/>
      <c r="X23231" s="11"/>
      <c r="Y23231" s="11"/>
      <c r="AV23231"/>
      <c r="AW23231"/>
      <c r="AX23231"/>
    </row>
    <row r="23232" spans="11:50" x14ac:dyDescent="0.25">
      <c r="K23232" s="11"/>
      <c r="L23232" s="11"/>
      <c r="N23232" s="11"/>
      <c r="O23232" s="11"/>
      <c r="P23232" s="11"/>
      <c r="Q23232" s="11"/>
      <c r="R23232" s="11"/>
      <c r="S23232" s="11"/>
      <c r="T23232" s="11"/>
      <c r="U23232" s="11"/>
      <c r="V23232" s="11"/>
      <c r="W23232" s="11"/>
      <c r="X23232" s="11"/>
      <c r="Y23232" s="11"/>
      <c r="AV23232"/>
      <c r="AW23232"/>
      <c r="AX23232"/>
    </row>
    <row r="23233" spans="11:50" x14ac:dyDescent="0.25">
      <c r="K23233" s="11"/>
      <c r="L23233" s="11"/>
      <c r="N23233" s="11"/>
      <c r="O23233" s="11"/>
      <c r="P23233" s="11"/>
      <c r="Q23233" s="11"/>
      <c r="R23233" s="11"/>
      <c r="S23233" s="11"/>
      <c r="T23233" s="11"/>
      <c r="U23233" s="11"/>
      <c r="V23233" s="11"/>
      <c r="W23233" s="11"/>
      <c r="X23233" s="11"/>
      <c r="Y23233" s="11"/>
      <c r="AV23233"/>
      <c r="AW23233"/>
      <c r="AX23233"/>
    </row>
    <row r="23234" spans="11:50" x14ac:dyDescent="0.25">
      <c r="K23234" s="11"/>
      <c r="L23234" s="11"/>
      <c r="N23234" s="11"/>
      <c r="O23234" s="11"/>
      <c r="P23234" s="11"/>
      <c r="Q23234" s="11"/>
      <c r="R23234" s="11"/>
      <c r="S23234" s="11"/>
      <c r="T23234" s="11"/>
      <c r="U23234" s="11"/>
      <c r="V23234" s="11"/>
      <c r="W23234" s="11"/>
      <c r="X23234" s="11"/>
      <c r="Y23234" s="11"/>
      <c r="AV23234"/>
      <c r="AW23234"/>
      <c r="AX23234"/>
    </row>
    <row r="23235" spans="11:50" x14ac:dyDescent="0.25">
      <c r="K23235" s="11"/>
      <c r="L23235" s="11"/>
      <c r="N23235" s="11"/>
      <c r="O23235" s="11"/>
      <c r="P23235" s="11"/>
      <c r="Q23235" s="11"/>
      <c r="R23235" s="11"/>
      <c r="S23235" s="11"/>
      <c r="T23235" s="11"/>
      <c r="U23235" s="11"/>
      <c r="V23235" s="11"/>
      <c r="W23235" s="11"/>
      <c r="X23235" s="11"/>
      <c r="Y23235" s="11"/>
      <c r="AV23235"/>
      <c r="AW23235"/>
      <c r="AX23235"/>
    </row>
    <row r="23236" spans="11:50" x14ac:dyDescent="0.25">
      <c r="K23236" s="11"/>
      <c r="L23236" s="11"/>
      <c r="N23236" s="11"/>
      <c r="O23236" s="11"/>
      <c r="P23236" s="11"/>
      <c r="Q23236" s="11"/>
      <c r="R23236" s="11"/>
      <c r="S23236" s="11"/>
      <c r="T23236" s="11"/>
      <c r="U23236" s="11"/>
      <c r="V23236" s="11"/>
      <c r="W23236" s="11"/>
      <c r="X23236" s="11"/>
      <c r="Y23236" s="11"/>
      <c r="AV23236"/>
      <c r="AW23236"/>
      <c r="AX23236"/>
    </row>
    <row r="23237" spans="11:50" x14ac:dyDescent="0.25">
      <c r="K23237" s="11"/>
      <c r="L23237" s="11"/>
      <c r="N23237" s="11"/>
      <c r="O23237" s="11"/>
      <c r="P23237" s="11"/>
      <c r="Q23237" s="11"/>
      <c r="R23237" s="11"/>
      <c r="S23237" s="11"/>
      <c r="T23237" s="11"/>
      <c r="U23237" s="11"/>
      <c r="V23237" s="11"/>
      <c r="W23237" s="11"/>
      <c r="X23237" s="11"/>
      <c r="Y23237" s="11"/>
      <c r="AV23237"/>
      <c r="AW23237"/>
      <c r="AX23237"/>
    </row>
    <row r="23238" spans="11:50" x14ac:dyDescent="0.25">
      <c r="K23238" s="11"/>
      <c r="L23238" s="11"/>
      <c r="N23238" s="11"/>
      <c r="O23238" s="11"/>
      <c r="P23238" s="11"/>
      <c r="Q23238" s="11"/>
      <c r="R23238" s="11"/>
      <c r="S23238" s="11"/>
      <c r="T23238" s="11"/>
      <c r="U23238" s="11"/>
      <c r="V23238" s="11"/>
      <c r="W23238" s="11"/>
      <c r="X23238" s="11"/>
      <c r="Y23238" s="11"/>
      <c r="AV23238"/>
      <c r="AW23238"/>
      <c r="AX23238"/>
    </row>
    <row r="23239" spans="11:50" x14ac:dyDescent="0.25">
      <c r="K23239" s="11"/>
      <c r="L23239" s="11"/>
      <c r="N23239" s="11"/>
      <c r="O23239" s="11"/>
      <c r="P23239" s="11"/>
      <c r="Q23239" s="11"/>
      <c r="R23239" s="11"/>
      <c r="S23239" s="11"/>
      <c r="T23239" s="11"/>
      <c r="U23239" s="11"/>
      <c r="V23239" s="11"/>
      <c r="W23239" s="11"/>
      <c r="X23239" s="11"/>
      <c r="Y23239" s="11"/>
      <c r="AV23239"/>
      <c r="AW23239"/>
      <c r="AX23239"/>
    </row>
    <row r="23240" spans="11:50" x14ac:dyDescent="0.25">
      <c r="K23240" s="11"/>
      <c r="L23240" s="11"/>
      <c r="N23240" s="11"/>
      <c r="O23240" s="11"/>
      <c r="P23240" s="11"/>
      <c r="Q23240" s="11"/>
      <c r="R23240" s="11"/>
      <c r="S23240" s="11"/>
      <c r="T23240" s="11"/>
      <c r="U23240" s="11"/>
      <c r="V23240" s="11"/>
      <c r="W23240" s="11"/>
      <c r="X23240" s="11"/>
      <c r="Y23240" s="11"/>
      <c r="AV23240"/>
      <c r="AW23240"/>
      <c r="AX23240"/>
    </row>
    <row r="23241" spans="11:50" x14ac:dyDescent="0.25">
      <c r="K23241" s="11"/>
      <c r="L23241" s="11"/>
      <c r="N23241" s="11"/>
      <c r="O23241" s="11"/>
      <c r="P23241" s="11"/>
      <c r="Q23241" s="11"/>
      <c r="R23241" s="11"/>
      <c r="S23241" s="11"/>
      <c r="T23241" s="11"/>
      <c r="U23241" s="11"/>
      <c r="V23241" s="11"/>
      <c r="W23241" s="11"/>
      <c r="X23241" s="11"/>
      <c r="Y23241" s="11"/>
      <c r="AV23241"/>
      <c r="AW23241"/>
      <c r="AX23241"/>
    </row>
    <row r="23242" spans="11:50" x14ac:dyDescent="0.25">
      <c r="K23242" s="11"/>
      <c r="L23242" s="11"/>
      <c r="N23242" s="11"/>
      <c r="O23242" s="11"/>
      <c r="P23242" s="11"/>
      <c r="Q23242" s="11"/>
      <c r="R23242" s="11"/>
      <c r="S23242" s="11"/>
      <c r="T23242" s="11"/>
      <c r="U23242" s="11"/>
      <c r="V23242" s="11"/>
      <c r="W23242" s="11"/>
      <c r="X23242" s="11"/>
      <c r="Y23242" s="11"/>
      <c r="AV23242"/>
      <c r="AW23242"/>
      <c r="AX23242"/>
    </row>
    <row r="23243" spans="11:50" x14ac:dyDescent="0.25">
      <c r="K23243" s="11"/>
      <c r="L23243" s="11"/>
      <c r="N23243" s="11"/>
      <c r="O23243" s="11"/>
      <c r="P23243" s="11"/>
      <c r="Q23243" s="11"/>
      <c r="R23243" s="11"/>
      <c r="S23243" s="11"/>
      <c r="T23243" s="11"/>
      <c r="U23243" s="11"/>
      <c r="V23243" s="11"/>
      <c r="W23243" s="11"/>
      <c r="X23243" s="11"/>
      <c r="Y23243" s="11"/>
      <c r="AV23243"/>
      <c r="AW23243"/>
      <c r="AX23243"/>
    </row>
    <row r="23244" spans="11:50" x14ac:dyDescent="0.25">
      <c r="K23244" s="11"/>
      <c r="L23244" s="11"/>
      <c r="N23244" s="11"/>
      <c r="O23244" s="11"/>
      <c r="P23244" s="11"/>
      <c r="Q23244" s="11"/>
      <c r="R23244" s="11"/>
      <c r="S23244" s="11"/>
      <c r="T23244" s="11"/>
      <c r="U23244" s="11"/>
      <c r="V23244" s="11"/>
      <c r="W23244" s="11"/>
      <c r="X23244" s="11"/>
      <c r="Y23244" s="11"/>
      <c r="AV23244"/>
      <c r="AW23244"/>
      <c r="AX23244"/>
    </row>
    <row r="23245" spans="11:50" x14ac:dyDescent="0.25">
      <c r="K23245" s="11"/>
      <c r="L23245" s="11"/>
      <c r="N23245" s="11"/>
      <c r="O23245" s="11"/>
      <c r="P23245" s="11"/>
      <c r="Q23245" s="11"/>
      <c r="R23245" s="11"/>
      <c r="S23245" s="11"/>
      <c r="T23245" s="11"/>
      <c r="U23245" s="11"/>
      <c r="V23245" s="11"/>
      <c r="W23245" s="11"/>
      <c r="X23245" s="11"/>
      <c r="Y23245" s="11"/>
      <c r="AV23245"/>
      <c r="AW23245"/>
      <c r="AX23245"/>
    </row>
    <row r="23246" spans="11:50" x14ac:dyDescent="0.25">
      <c r="K23246" s="11"/>
      <c r="L23246" s="11"/>
      <c r="N23246" s="11"/>
      <c r="O23246" s="11"/>
      <c r="P23246" s="11"/>
      <c r="Q23246" s="11"/>
      <c r="R23246" s="11"/>
      <c r="S23246" s="11"/>
      <c r="T23246" s="11"/>
      <c r="U23246" s="11"/>
      <c r="V23246" s="11"/>
      <c r="W23246" s="11"/>
      <c r="X23246" s="11"/>
      <c r="Y23246" s="11"/>
      <c r="AV23246"/>
      <c r="AW23246"/>
      <c r="AX23246"/>
    </row>
    <row r="23247" spans="11:50" x14ac:dyDescent="0.25">
      <c r="K23247" s="11"/>
      <c r="L23247" s="11"/>
      <c r="N23247" s="11"/>
      <c r="O23247" s="11"/>
      <c r="P23247" s="11"/>
      <c r="Q23247" s="11"/>
      <c r="R23247" s="11"/>
      <c r="S23247" s="11"/>
      <c r="T23247" s="11"/>
      <c r="U23247" s="11"/>
      <c r="V23247" s="11"/>
      <c r="W23247" s="11"/>
      <c r="X23247" s="11"/>
      <c r="Y23247" s="11"/>
      <c r="AV23247"/>
      <c r="AW23247"/>
      <c r="AX23247"/>
    </row>
    <row r="23248" spans="11:50" x14ac:dyDescent="0.25">
      <c r="K23248" s="11"/>
      <c r="L23248" s="11"/>
      <c r="N23248" s="11"/>
      <c r="O23248" s="11"/>
      <c r="P23248" s="11"/>
      <c r="Q23248" s="11"/>
      <c r="R23248" s="11"/>
      <c r="S23248" s="11"/>
      <c r="T23248" s="11"/>
      <c r="U23248" s="11"/>
      <c r="V23248" s="11"/>
      <c r="W23248" s="11"/>
      <c r="X23248" s="11"/>
      <c r="Y23248" s="11"/>
      <c r="AV23248"/>
      <c r="AW23248"/>
      <c r="AX23248"/>
    </row>
    <row r="23249" spans="11:50" x14ac:dyDescent="0.25">
      <c r="K23249" s="11"/>
      <c r="L23249" s="11"/>
      <c r="N23249" s="11"/>
      <c r="O23249" s="11"/>
      <c r="P23249" s="11"/>
      <c r="Q23249" s="11"/>
      <c r="R23249" s="11"/>
      <c r="S23249" s="11"/>
      <c r="T23249" s="11"/>
      <c r="U23249" s="11"/>
      <c r="V23249" s="11"/>
      <c r="W23249" s="11"/>
      <c r="X23249" s="11"/>
      <c r="Y23249" s="11"/>
      <c r="AV23249"/>
      <c r="AW23249"/>
      <c r="AX23249"/>
    </row>
    <row r="23250" spans="11:50" x14ac:dyDescent="0.25">
      <c r="K23250" s="11"/>
      <c r="L23250" s="11"/>
      <c r="N23250" s="11"/>
      <c r="O23250" s="11"/>
      <c r="P23250" s="11"/>
      <c r="Q23250" s="11"/>
      <c r="R23250" s="11"/>
      <c r="S23250" s="11"/>
      <c r="T23250" s="11"/>
      <c r="U23250" s="11"/>
      <c r="V23250" s="11"/>
      <c r="W23250" s="11"/>
      <c r="X23250" s="11"/>
      <c r="Y23250" s="11"/>
      <c r="AV23250"/>
      <c r="AW23250"/>
      <c r="AX23250"/>
    </row>
    <row r="23251" spans="11:50" x14ac:dyDescent="0.25">
      <c r="K23251" s="11"/>
      <c r="L23251" s="11"/>
      <c r="N23251" s="11"/>
      <c r="O23251" s="11"/>
      <c r="P23251" s="11"/>
      <c r="Q23251" s="11"/>
      <c r="R23251" s="11"/>
      <c r="S23251" s="11"/>
      <c r="T23251" s="11"/>
      <c r="U23251" s="11"/>
      <c r="V23251" s="11"/>
      <c r="W23251" s="11"/>
      <c r="X23251" s="11"/>
      <c r="Y23251" s="11"/>
      <c r="AV23251"/>
      <c r="AW23251"/>
      <c r="AX23251"/>
    </row>
    <row r="23252" spans="11:50" x14ac:dyDescent="0.25">
      <c r="K23252" s="11"/>
      <c r="L23252" s="11"/>
      <c r="N23252" s="11"/>
      <c r="O23252" s="11"/>
      <c r="P23252" s="11"/>
      <c r="Q23252" s="11"/>
      <c r="R23252" s="11"/>
      <c r="S23252" s="11"/>
      <c r="T23252" s="11"/>
      <c r="U23252" s="11"/>
      <c r="V23252" s="11"/>
      <c r="W23252" s="11"/>
      <c r="X23252" s="11"/>
      <c r="Y23252" s="11"/>
      <c r="AV23252"/>
      <c r="AW23252"/>
      <c r="AX23252"/>
    </row>
    <row r="23253" spans="11:50" x14ac:dyDescent="0.25">
      <c r="K23253" s="11"/>
      <c r="L23253" s="11"/>
      <c r="N23253" s="11"/>
      <c r="O23253" s="11"/>
      <c r="P23253" s="11"/>
      <c r="Q23253" s="11"/>
      <c r="R23253" s="11"/>
      <c r="S23253" s="11"/>
      <c r="T23253" s="11"/>
      <c r="U23253" s="11"/>
      <c r="V23253" s="11"/>
      <c r="W23253" s="11"/>
      <c r="X23253" s="11"/>
      <c r="Y23253" s="11"/>
      <c r="AV23253"/>
      <c r="AW23253"/>
      <c r="AX23253"/>
    </row>
    <row r="23254" spans="11:50" x14ac:dyDescent="0.25">
      <c r="K23254" s="11"/>
      <c r="L23254" s="11"/>
      <c r="N23254" s="11"/>
      <c r="O23254" s="11"/>
      <c r="P23254" s="11"/>
      <c r="Q23254" s="11"/>
      <c r="R23254" s="11"/>
      <c r="S23254" s="11"/>
      <c r="T23254" s="11"/>
      <c r="U23254" s="11"/>
      <c r="V23254" s="11"/>
      <c r="W23254" s="11"/>
      <c r="X23254" s="11"/>
      <c r="Y23254" s="11"/>
      <c r="AV23254"/>
      <c r="AW23254"/>
      <c r="AX23254"/>
    </row>
    <row r="23255" spans="11:50" x14ac:dyDescent="0.25">
      <c r="K23255" s="11"/>
      <c r="L23255" s="11"/>
      <c r="N23255" s="11"/>
      <c r="O23255" s="11"/>
      <c r="P23255" s="11"/>
      <c r="Q23255" s="11"/>
      <c r="R23255" s="11"/>
      <c r="S23255" s="11"/>
      <c r="T23255" s="11"/>
      <c r="U23255" s="11"/>
      <c r="V23255" s="11"/>
      <c r="W23255" s="11"/>
      <c r="X23255" s="11"/>
      <c r="Y23255" s="11"/>
      <c r="AV23255"/>
      <c r="AW23255"/>
      <c r="AX23255"/>
    </row>
    <row r="23256" spans="11:50" x14ac:dyDescent="0.25">
      <c r="K23256" s="11"/>
      <c r="L23256" s="11"/>
      <c r="N23256" s="11"/>
      <c r="O23256" s="11"/>
      <c r="P23256" s="11"/>
      <c r="Q23256" s="11"/>
      <c r="R23256" s="11"/>
      <c r="S23256" s="11"/>
      <c r="T23256" s="11"/>
      <c r="U23256" s="11"/>
      <c r="V23256" s="11"/>
      <c r="W23256" s="11"/>
      <c r="X23256" s="11"/>
      <c r="Y23256" s="11"/>
      <c r="AV23256"/>
      <c r="AW23256"/>
      <c r="AX23256"/>
    </row>
    <row r="23257" spans="11:50" x14ac:dyDescent="0.25">
      <c r="K23257" s="11"/>
      <c r="L23257" s="11"/>
      <c r="N23257" s="11"/>
      <c r="O23257" s="11"/>
      <c r="P23257" s="11"/>
      <c r="Q23257" s="11"/>
      <c r="R23257" s="11"/>
      <c r="S23257" s="11"/>
      <c r="T23257" s="11"/>
      <c r="U23257" s="11"/>
      <c r="V23257" s="11"/>
      <c r="W23257" s="11"/>
      <c r="X23257" s="11"/>
      <c r="Y23257" s="11"/>
      <c r="AV23257"/>
      <c r="AW23257"/>
      <c r="AX23257"/>
    </row>
    <row r="23258" spans="11:50" x14ac:dyDescent="0.25">
      <c r="K23258" s="11"/>
      <c r="L23258" s="11"/>
      <c r="N23258" s="11"/>
      <c r="O23258" s="11"/>
      <c r="P23258" s="11"/>
      <c r="Q23258" s="11"/>
      <c r="R23258" s="11"/>
      <c r="S23258" s="11"/>
      <c r="T23258" s="11"/>
      <c r="U23258" s="11"/>
      <c r="V23258" s="11"/>
      <c r="W23258" s="11"/>
      <c r="X23258" s="11"/>
      <c r="Y23258" s="11"/>
      <c r="AV23258"/>
      <c r="AW23258"/>
      <c r="AX23258"/>
    </row>
    <row r="23259" spans="11:50" x14ac:dyDescent="0.25">
      <c r="K23259" s="11"/>
      <c r="L23259" s="11"/>
      <c r="N23259" s="11"/>
      <c r="O23259" s="11"/>
      <c r="P23259" s="11"/>
      <c r="Q23259" s="11"/>
      <c r="R23259" s="11"/>
      <c r="S23259" s="11"/>
      <c r="T23259" s="11"/>
      <c r="U23259" s="11"/>
      <c r="V23259" s="11"/>
      <c r="W23259" s="11"/>
      <c r="X23259" s="11"/>
      <c r="Y23259" s="11"/>
      <c r="AV23259"/>
      <c r="AW23259"/>
      <c r="AX23259"/>
    </row>
    <row r="23260" spans="11:50" x14ac:dyDescent="0.25">
      <c r="K23260" s="11"/>
      <c r="L23260" s="11"/>
      <c r="N23260" s="11"/>
      <c r="O23260" s="11"/>
      <c r="P23260" s="11"/>
      <c r="Q23260" s="11"/>
      <c r="R23260" s="11"/>
      <c r="S23260" s="11"/>
      <c r="T23260" s="11"/>
      <c r="U23260" s="11"/>
      <c r="V23260" s="11"/>
      <c r="W23260" s="11"/>
      <c r="X23260" s="11"/>
      <c r="Y23260" s="11"/>
      <c r="AV23260"/>
      <c r="AW23260"/>
      <c r="AX23260"/>
    </row>
    <row r="23261" spans="11:50" x14ac:dyDescent="0.25">
      <c r="K23261" s="11"/>
      <c r="L23261" s="11"/>
      <c r="N23261" s="11"/>
      <c r="O23261" s="11"/>
      <c r="P23261" s="11"/>
      <c r="Q23261" s="11"/>
      <c r="R23261" s="11"/>
      <c r="S23261" s="11"/>
      <c r="T23261" s="11"/>
      <c r="U23261" s="11"/>
      <c r="V23261" s="11"/>
      <c r="W23261" s="11"/>
      <c r="X23261" s="11"/>
      <c r="Y23261" s="11"/>
      <c r="AV23261"/>
      <c r="AW23261"/>
      <c r="AX23261"/>
    </row>
    <row r="23262" spans="11:50" x14ac:dyDescent="0.25">
      <c r="K23262" s="11"/>
      <c r="L23262" s="11"/>
      <c r="N23262" s="11"/>
      <c r="O23262" s="11"/>
      <c r="P23262" s="11"/>
      <c r="Q23262" s="11"/>
      <c r="R23262" s="11"/>
      <c r="S23262" s="11"/>
      <c r="T23262" s="11"/>
      <c r="U23262" s="11"/>
      <c r="V23262" s="11"/>
      <c r="W23262" s="11"/>
      <c r="X23262" s="11"/>
      <c r="Y23262" s="11"/>
      <c r="AV23262"/>
      <c r="AW23262"/>
      <c r="AX23262"/>
    </row>
    <row r="23263" spans="11:50" x14ac:dyDescent="0.25">
      <c r="K23263" s="11"/>
      <c r="L23263" s="11"/>
      <c r="N23263" s="11"/>
      <c r="O23263" s="11"/>
      <c r="P23263" s="11"/>
      <c r="Q23263" s="11"/>
      <c r="R23263" s="11"/>
      <c r="S23263" s="11"/>
      <c r="T23263" s="11"/>
      <c r="U23263" s="11"/>
      <c r="V23263" s="11"/>
      <c r="W23263" s="11"/>
      <c r="X23263" s="11"/>
      <c r="Y23263" s="11"/>
      <c r="AV23263"/>
      <c r="AW23263"/>
      <c r="AX23263"/>
    </row>
    <row r="23264" spans="11:50" x14ac:dyDescent="0.25">
      <c r="K23264" s="11"/>
      <c r="L23264" s="11"/>
      <c r="N23264" s="11"/>
      <c r="O23264" s="11"/>
      <c r="P23264" s="11"/>
      <c r="Q23264" s="11"/>
      <c r="R23264" s="11"/>
      <c r="S23264" s="11"/>
      <c r="T23264" s="11"/>
      <c r="U23264" s="11"/>
      <c r="V23264" s="11"/>
      <c r="W23264" s="11"/>
      <c r="X23264" s="11"/>
      <c r="Y23264" s="11"/>
      <c r="AV23264"/>
      <c r="AW23264"/>
      <c r="AX23264"/>
    </row>
    <row r="23265" spans="11:50" x14ac:dyDescent="0.25">
      <c r="K23265" s="11"/>
      <c r="L23265" s="11"/>
      <c r="N23265" s="11"/>
      <c r="O23265" s="11"/>
      <c r="P23265" s="11"/>
      <c r="Q23265" s="11"/>
      <c r="R23265" s="11"/>
      <c r="S23265" s="11"/>
      <c r="T23265" s="11"/>
      <c r="U23265" s="11"/>
      <c r="V23265" s="11"/>
      <c r="W23265" s="11"/>
      <c r="X23265" s="11"/>
      <c r="Y23265" s="11"/>
      <c r="AV23265"/>
      <c r="AW23265"/>
      <c r="AX23265"/>
    </row>
    <row r="23266" spans="11:50" x14ac:dyDescent="0.25">
      <c r="K23266" s="11"/>
      <c r="L23266" s="11"/>
      <c r="N23266" s="11"/>
      <c r="O23266" s="11"/>
      <c r="P23266" s="11"/>
      <c r="Q23266" s="11"/>
      <c r="R23266" s="11"/>
      <c r="S23266" s="11"/>
      <c r="T23266" s="11"/>
      <c r="U23266" s="11"/>
      <c r="V23266" s="11"/>
      <c r="W23266" s="11"/>
      <c r="X23266" s="11"/>
      <c r="Y23266" s="11"/>
      <c r="AV23266"/>
      <c r="AW23266"/>
      <c r="AX23266"/>
    </row>
    <row r="23267" spans="11:50" x14ac:dyDescent="0.25">
      <c r="K23267" s="11"/>
      <c r="L23267" s="11"/>
      <c r="N23267" s="11"/>
      <c r="O23267" s="11"/>
      <c r="P23267" s="11"/>
      <c r="Q23267" s="11"/>
      <c r="R23267" s="11"/>
      <c r="S23267" s="11"/>
      <c r="T23267" s="11"/>
      <c r="U23267" s="11"/>
      <c r="V23267" s="11"/>
      <c r="W23267" s="11"/>
      <c r="X23267" s="11"/>
      <c r="Y23267" s="11"/>
      <c r="AV23267"/>
      <c r="AW23267"/>
      <c r="AX23267"/>
    </row>
    <row r="23268" spans="11:50" x14ac:dyDescent="0.25">
      <c r="K23268" s="11"/>
      <c r="L23268" s="11"/>
      <c r="N23268" s="11"/>
      <c r="O23268" s="11"/>
      <c r="P23268" s="11"/>
      <c r="Q23268" s="11"/>
      <c r="R23268" s="11"/>
      <c r="S23268" s="11"/>
      <c r="T23268" s="11"/>
      <c r="U23268" s="11"/>
      <c r="V23268" s="11"/>
      <c r="W23268" s="11"/>
      <c r="X23268" s="11"/>
      <c r="Y23268" s="11"/>
      <c r="AV23268"/>
      <c r="AW23268"/>
      <c r="AX23268"/>
    </row>
    <row r="23269" spans="11:50" x14ac:dyDescent="0.25">
      <c r="K23269" s="11"/>
      <c r="L23269" s="11"/>
      <c r="N23269" s="11"/>
      <c r="O23269" s="11"/>
      <c r="P23269" s="11"/>
      <c r="Q23269" s="11"/>
      <c r="R23269" s="11"/>
      <c r="S23269" s="11"/>
      <c r="T23269" s="11"/>
      <c r="U23269" s="11"/>
      <c r="V23269" s="11"/>
      <c r="W23269" s="11"/>
      <c r="X23269" s="11"/>
      <c r="Y23269" s="11"/>
      <c r="AV23269"/>
      <c r="AW23269"/>
      <c r="AX23269"/>
    </row>
    <row r="23270" spans="11:50" x14ac:dyDescent="0.25">
      <c r="K23270" s="11"/>
      <c r="L23270" s="11"/>
      <c r="N23270" s="11"/>
      <c r="O23270" s="11"/>
      <c r="P23270" s="11"/>
      <c r="Q23270" s="11"/>
      <c r="R23270" s="11"/>
      <c r="S23270" s="11"/>
      <c r="T23270" s="11"/>
      <c r="U23270" s="11"/>
      <c r="V23270" s="11"/>
      <c r="W23270" s="11"/>
      <c r="X23270" s="11"/>
      <c r="Y23270" s="11"/>
      <c r="AV23270"/>
      <c r="AW23270"/>
      <c r="AX23270"/>
    </row>
    <row r="23271" spans="11:50" x14ac:dyDescent="0.25">
      <c r="K23271" s="11"/>
      <c r="L23271" s="11"/>
      <c r="N23271" s="11"/>
      <c r="O23271" s="11"/>
      <c r="P23271" s="11"/>
      <c r="Q23271" s="11"/>
      <c r="R23271" s="11"/>
      <c r="S23271" s="11"/>
      <c r="T23271" s="11"/>
      <c r="U23271" s="11"/>
      <c r="V23271" s="11"/>
      <c r="W23271" s="11"/>
      <c r="X23271" s="11"/>
      <c r="Y23271" s="11"/>
      <c r="AV23271"/>
      <c r="AW23271"/>
      <c r="AX23271"/>
    </row>
    <row r="23272" spans="11:50" x14ac:dyDescent="0.25">
      <c r="K23272" s="11"/>
      <c r="L23272" s="11"/>
      <c r="N23272" s="11"/>
      <c r="O23272" s="11"/>
      <c r="P23272" s="11"/>
      <c r="Q23272" s="11"/>
      <c r="R23272" s="11"/>
      <c r="S23272" s="11"/>
      <c r="T23272" s="11"/>
      <c r="U23272" s="11"/>
      <c r="V23272" s="11"/>
      <c r="W23272" s="11"/>
      <c r="X23272" s="11"/>
      <c r="Y23272" s="11"/>
      <c r="AV23272"/>
      <c r="AW23272"/>
      <c r="AX23272"/>
    </row>
    <row r="23273" spans="11:50" x14ac:dyDescent="0.25">
      <c r="K23273" s="11"/>
      <c r="L23273" s="11"/>
      <c r="N23273" s="11"/>
      <c r="O23273" s="11"/>
      <c r="P23273" s="11"/>
      <c r="Q23273" s="11"/>
      <c r="R23273" s="11"/>
      <c r="S23273" s="11"/>
      <c r="T23273" s="11"/>
      <c r="U23273" s="11"/>
      <c r="V23273" s="11"/>
      <c r="W23273" s="11"/>
      <c r="X23273" s="11"/>
      <c r="Y23273" s="11"/>
      <c r="AV23273"/>
      <c r="AW23273"/>
      <c r="AX23273"/>
    </row>
    <row r="23274" spans="11:50" x14ac:dyDescent="0.25">
      <c r="K23274" s="11"/>
      <c r="L23274" s="11"/>
      <c r="N23274" s="11"/>
      <c r="O23274" s="11"/>
      <c r="P23274" s="11"/>
      <c r="Q23274" s="11"/>
      <c r="R23274" s="11"/>
      <c r="S23274" s="11"/>
      <c r="T23274" s="11"/>
      <c r="U23274" s="11"/>
      <c r="V23274" s="11"/>
      <c r="W23274" s="11"/>
      <c r="X23274" s="11"/>
      <c r="Y23274" s="11"/>
      <c r="AV23274"/>
      <c r="AW23274"/>
      <c r="AX23274"/>
    </row>
    <row r="23275" spans="11:50" x14ac:dyDescent="0.25">
      <c r="K23275" s="11"/>
      <c r="L23275" s="11"/>
      <c r="N23275" s="11"/>
      <c r="O23275" s="11"/>
      <c r="P23275" s="11"/>
      <c r="Q23275" s="11"/>
      <c r="R23275" s="11"/>
      <c r="S23275" s="11"/>
      <c r="T23275" s="11"/>
      <c r="U23275" s="11"/>
      <c r="V23275" s="11"/>
      <c r="W23275" s="11"/>
      <c r="X23275" s="11"/>
      <c r="Y23275" s="11"/>
      <c r="AV23275"/>
      <c r="AW23275"/>
      <c r="AX23275"/>
    </row>
    <row r="23276" spans="11:50" x14ac:dyDescent="0.25">
      <c r="K23276" s="11"/>
      <c r="L23276" s="11"/>
      <c r="N23276" s="11"/>
      <c r="O23276" s="11"/>
      <c r="P23276" s="11"/>
      <c r="Q23276" s="11"/>
      <c r="R23276" s="11"/>
      <c r="S23276" s="11"/>
      <c r="T23276" s="11"/>
      <c r="U23276" s="11"/>
      <c r="V23276" s="11"/>
      <c r="W23276" s="11"/>
      <c r="X23276" s="11"/>
      <c r="Y23276" s="11"/>
      <c r="AV23276"/>
      <c r="AW23276"/>
      <c r="AX23276"/>
    </row>
    <row r="23277" spans="11:50" x14ac:dyDescent="0.25">
      <c r="K23277" s="11"/>
      <c r="L23277" s="11"/>
      <c r="N23277" s="11"/>
      <c r="O23277" s="11"/>
      <c r="P23277" s="11"/>
      <c r="Q23277" s="11"/>
      <c r="R23277" s="11"/>
      <c r="S23277" s="11"/>
      <c r="T23277" s="11"/>
      <c r="U23277" s="11"/>
      <c r="V23277" s="11"/>
      <c r="W23277" s="11"/>
      <c r="X23277" s="11"/>
      <c r="Y23277" s="11"/>
      <c r="AV23277"/>
      <c r="AW23277"/>
      <c r="AX23277"/>
    </row>
    <row r="23278" spans="11:50" x14ac:dyDescent="0.25">
      <c r="K23278" s="11"/>
      <c r="L23278" s="11"/>
      <c r="N23278" s="11"/>
      <c r="O23278" s="11"/>
      <c r="P23278" s="11"/>
      <c r="Q23278" s="11"/>
      <c r="R23278" s="11"/>
      <c r="S23278" s="11"/>
      <c r="T23278" s="11"/>
      <c r="U23278" s="11"/>
      <c r="V23278" s="11"/>
      <c r="W23278" s="11"/>
      <c r="X23278" s="11"/>
      <c r="Y23278" s="11"/>
      <c r="AV23278"/>
      <c r="AW23278"/>
      <c r="AX23278"/>
    </row>
    <row r="23279" spans="11:50" x14ac:dyDescent="0.25">
      <c r="K23279" s="11"/>
      <c r="L23279" s="11"/>
      <c r="N23279" s="11"/>
      <c r="O23279" s="11"/>
      <c r="P23279" s="11"/>
      <c r="Q23279" s="11"/>
      <c r="R23279" s="11"/>
      <c r="S23279" s="11"/>
      <c r="T23279" s="11"/>
      <c r="U23279" s="11"/>
      <c r="V23279" s="11"/>
      <c r="W23279" s="11"/>
      <c r="X23279" s="11"/>
      <c r="Y23279" s="11"/>
      <c r="AV23279"/>
      <c r="AW23279"/>
      <c r="AX23279"/>
    </row>
    <row r="23280" spans="11:50" x14ac:dyDescent="0.25">
      <c r="K23280" s="11"/>
      <c r="L23280" s="11"/>
      <c r="N23280" s="11"/>
      <c r="O23280" s="11"/>
      <c r="P23280" s="11"/>
      <c r="Q23280" s="11"/>
      <c r="R23280" s="11"/>
      <c r="S23280" s="11"/>
      <c r="T23280" s="11"/>
      <c r="U23280" s="11"/>
      <c r="V23280" s="11"/>
      <c r="W23280" s="11"/>
      <c r="X23280" s="11"/>
      <c r="Y23280" s="11"/>
      <c r="AV23280"/>
      <c r="AW23280"/>
      <c r="AX23280"/>
    </row>
    <row r="23281" spans="11:50" x14ac:dyDescent="0.25">
      <c r="K23281" s="11"/>
      <c r="L23281" s="11"/>
      <c r="N23281" s="11"/>
      <c r="O23281" s="11"/>
      <c r="P23281" s="11"/>
      <c r="Q23281" s="11"/>
      <c r="R23281" s="11"/>
      <c r="S23281" s="11"/>
      <c r="T23281" s="11"/>
      <c r="U23281" s="11"/>
      <c r="V23281" s="11"/>
      <c r="W23281" s="11"/>
      <c r="X23281" s="11"/>
      <c r="Y23281" s="11"/>
      <c r="AV23281"/>
      <c r="AW23281"/>
      <c r="AX23281"/>
    </row>
    <row r="23282" spans="11:50" x14ac:dyDescent="0.25">
      <c r="K23282" s="11"/>
      <c r="L23282" s="11"/>
      <c r="N23282" s="11"/>
      <c r="O23282" s="11"/>
      <c r="P23282" s="11"/>
      <c r="Q23282" s="11"/>
      <c r="R23282" s="11"/>
      <c r="S23282" s="11"/>
      <c r="T23282" s="11"/>
      <c r="U23282" s="11"/>
      <c r="V23282" s="11"/>
      <c r="W23282" s="11"/>
      <c r="X23282" s="11"/>
      <c r="Y23282" s="11"/>
      <c r="AV23282"/>
      <c r="AW23282"/>
      <c r="AX23282"/>
    </row>
    <row r="23283" spans="11:50" x14ac:dyDescent="0.25">
      <c r="K23283" s="11"/>
      <c r="L23283" s="11"/>
      <c r="N23283" s="11"/>
      <c r="O23283" s="11"/>
      <c r="P23283" s="11"/>
      <c r="Q23283" s="11"/>
      <c r="R23283" s="11"/>
      <c r="S23283" s="11"/>
      <c r="T23283" s="11"/>
      <c r="U23283" s="11"/>
      <c r="V23283" s="11"/>
      <c r="W23283" s="11"/>
      <c r="X23283" s="11"/>
      <c r="Y23283" s="11"/>
      <c r="AV23283"/>
      <c r="AW23283"/>
      <c r="AX23283"/>
    </row>
    <row r="23284" spans="11:50" x14ac:dyDescent="0.25">
      <c r="K23284" s="11"/>
      <c r="L23284" s="11"/>
      <c r="N23284" s="11"/>
      <c r="O23284" s="11"/>
      <c r="P23284" s="11"/>
      <c r="Q23284" s="11"/>
      <c r="R23284" s="11"/>
      <c r="S23284" s="11"/>
      <c r="T23284" s="11"/>
      <c r="U23284" s="11"/>
      <c r="V23284" s="11"/>
      <c r="W23284" s="11"/>
      <c r="X23284" s="11"/>
      <c r="Y23284" s="11"/>
      <c r="AV23284"/>
      <c r="AW23284"/>
      <c r="AX23284"/>
    </row>
    <row r="23285" spans="11:50" x14ac:dyDescent="0.25">
      <c r="K23285" s="11"/>
      <c r="L23285" s="11"/>
      <c r="N23285" s="11"/>
      <c r="O23285" s="11"/>
      <c r="P23285" s="11"/>
      <c r="Q23285" s="11"/>
      <c r="R23285" s="11"/>
      <c r="S23285" s="11"/>
      <c r="T23285" s="11"/>
      <c r="U23285" s="11"/>
      <c r="V23285" s="11"/>
      <c r="W23285" s="11"/>
      <c r="X23285" s="11"/>
      <c r="Y23285" s="11"/>
      <c r="AV23285"/>
      <c r="AW23285"/>
      <c r="AX23285"/>
    </row>
    <row r="23286" spans="11:50" x14ac:dyDescent="0.25">
      <c r="K23286" s="11"/>
      <c r="L23286" s="11"/>
      <c r="N23286" s="11"/>
      <c r="O23286" s="11"/>
      <c r="P23286" s="11"/>
      <c r="Q23286" s="11"/>
      <c r="R23286" s="11"/>
      <c r="S23286" s="11"/>
      <c r="T23286" s="11"/>
      <c r="U23286" s="11"/>
      <c r="V23286" s="11"/>
      <c r="W23286" s="11"/>
      <c r="X23286" s="11"/>
      <c r="Y23286" s="11"/>
      <c r="AV23286"/>
      <c r="AW23286"/>
      <c r="AX23286"/>
    </row>
    <row r="23287" spans="11:50" x14ac:dyDescent="0.25">
      <c r="K23287" s="11"/>
      <c r="L23287" s="11"/>
      <c r="N23287" s="11"/>
      <c r="O23287" s="11"/>
      <c r="P23287" s="11"/>
      <c r="Q23287" s="11"/>
      <c r="R23287" s="11"/>
      <c r="S23287" s="11"/>
      <c r="T23287" s="11"/>
      <c r="U23287" s="11"/>
      <c r="V23287" s="11"/>
      <c r="W23287" s="11"/>
      <c r="X23287" s="11"/>
      <c r="Y23287" s="11"/>
      <c r="AV23287"/>
      <c r="AW23287"/>
      <c r="AX23287"/>
    </row>
    <row r="23288" spans="11:50" x14ac:dyDescent="0.25">
      <c r="K23288" s="11"/>
      <c r="L23288" s="11"/>
      <c r="N23288" s="11"/>
      <c r="O23288" s="11"/>
      <c r="P23288" s="11"/>
      <c r="Q23288" s="11"/>
      <c r="R23288" s="11"/>
      <c r="S23288" s="11"/>
      <c r="T23288" s="11"/>
      <c r="U23288" s="11"/>
      <c r="V23288" s="11"/>
      <c r="W23288" s="11"/>
      <c r="X23288" s="11"/>
      <c r="Y23288" s="11"/>
      <c r="AV23288"/>
      <c r="AW23288"/>
      <c r="AX23288"/>
    </row>
    <row r="23289" spans="11:50" x14ac:dyDescent="0.25">
      <c r="K23289" s="11"/>
      <c r="L23289" s="11"/>
      <c r="N23289" s="11"/>
      <c r="O23289" s="11"/>
      <c r="P23289" s="11"/>
      <c r="Q23289" s="11"/>
      <c r="R23289" s="11"/>
      <c r="S23289" s="11"/>
      <c r="T23289" s="11"/>
      <c r="U23289" s="11"/>
      <c r="V23289" s="11"/>
      <c r="W23289" s="11"/>
      <c r="X23289" s="11"/>
      <c r="Y23289" s="11"/>
      <c r="AV23289"/>
      <c r="AW23289"/>
      <c r="AX23289"/>
    </row>
    <row r="23290" spans="11:50" x14ac:dyDescent="0.25">
      <c r="K23290" s="11"/>
      <c r="L23290" s="11"/>
      <c r="N23290" s="11"/>
      <c r="O23290" s="11"/>
      <c r="P23290" s="11"/>
      <c r="Q23290" s="11"/>
      <c r="R23290" s="11"/>
      <c r="S23290" s="11"/>
      <c r="T23290" s="11"/>
      <c r="U23290" s="11"/>
      <c r="V23290" s="11"/>
      <c r="W23290" s="11"/>
      <c r="X23290" s="11"/>
      <c r="Y23290" s="11"/>
      <c r="AV23290"/>
      <c r="AW23290"/>
      <c r="AX23290"/>
    </row>
    <row r="23291" spans="11:50" x14ac:dyDescent="0.25">
      <c r="K23291" s="11"/>
      <c r="L23291" s="11"/>
      <c r="N23291" s="11"/>
      <c r="O23291" s="11"/>
      <c r="P23291" s="11"/>
      <c r="Q23291" s="11"/>
      <c r="R23291" s="11"/>
      <c r="S23291" s="11"/>
      <c r="T23291" s="11"/>
      <c r="U23291" s="11"/>
      <c r="V23291" s="11"/>
      <c r="W23291" s="11"/>
      <c r="X23291" s="11"/>
      <c r="Y23291" s="11"/>
      <c r="AV23291"/>
      <c r="AW23291"/>
      <c r="AX23291"/>
    </row>
    <row r="23292" spans="11:50" x14ac:dyDescent="0.25">
      <c r="K23292" s="11"/>
      <c r="L23292" s="11"/>
      <c r="N23292" s="11"/>
      <c r="O23292" s="11"/>
      <c r="P23292" s="11"/>
      <c r="Q23292" s="11"/>
      <c r="R23292" s="11"/>
      <c r="S23292" s="11"/>
      <c r="T23292" s="11"/>
      <c r="U23292" s="11"/>
      <c r="V23292" s="11"/>
      <c r="W23292" s="11"/>
      <c r="X23292" s="11"/>
      <c r="Y23292" s="11"/>
      <c r="AV23292"/>
      <c r="AW23292"/>
      <c r="AX23292"/>
    </row>
    <row r="23293" spans="11:50" x14ac:dyDescent="0.25">
      <c r="K23293" s="11"/>
      <c r="L23293" s="11"/>
      <c r="N23293" s="11"/>
      <c r="O23293" s="11"/>
      <c r="P23293" s="11"/>
      <c r="Q23293" s="11"/>
      <c r="R23293" s="11"/>
      <c r="S23293" s="11"/>
      <c r="T23293" s="11"/>
      <c r="U23293" s="11"/>
      <c r="V23293" s="11"/>
      <c r="W23293" s="11"/>
      <c r="X23293" s="11"/>
      <c r="Y23293" s="11"/>
      <c r="AV23293"/>
      <c r="AW23293"/>
      <c r="AX23293"/>
    </row>
    <row r="23294" spans="11:50" x14ac:dyDescent="0.25">
      <c r="K23294" s="11"/>
      <c r="L23294" s="11"/>
      <c r="N23294" s="11"/>
      <c r="O23294" s="11"/>
      <c r="P23294" s="11"/>
      <c r="Q23294" s="11"/>
      <c r="R23294" s="11"/>
      <c r="S23294" s="11"/>
      <c r="T23294" s="11"/>
      <c r="U23294" s="11"/>
      <c r="V23294" s="11"/>
      <c r="W23294" s="11"/>
      <c r="X23294" s="11"/>
      <c r="Y23294" s="11"/>
      <c r="AV23294"/>
      <c r="AW23294"/>
      <c r="AX23294"/>
    </row>
    <row r="23295" spans="11:50" x14ac:dyDescent="0.25">
      <c r="K23295" s="11"/>
      <c r="L23295" s="11"/>
      <c r="N23295" s="11"/>
      <c r="O23295" s="11"/>
      <c r="P23295" s="11"/>
      <c r="Q23295" s="11"/>
      <c r="R23295" s="11"/>
      <c r="S23295" s="11"/>
      <c r="T23295" s="11"/>
      <c r="U23295" s="11"/>
      <c r="V23295" s="11"/>
      <c r="W23295" s="11"/>
      <c r="X23295" s="11"/>
      <c r="Y23295" s="11"/>
      <c r="AV23295"/>
      <c r="AW23295"/>
      <c r="AX23295"/>
    </row>
    <row r="23296" spans="11:50" x14ac:dyDescent="0.25">
      <c r="K23296" s="11"/>
      <c r="L23296" s="11"/>
      <c r="N23296" s="11"/>
      <c r="O23296" s="11"/>
      <c r="P23296" s="11"/>
      <c r="Q23296" s="11"/>
      <c r="R23296" s="11"/>
      <c r="S23296" s="11"/>
      <c r="T23296" s="11"/>
      <c r="U23296" s="11"/>
      <c r="V23296" s="11"/>
      <c r="W23296" s="11"/>
      <c r="X23296" s="11"/>
      <c r="Y23296" s="11"/>
      <c r="AV23296"/>
      <c r="AW23296"/>
      <c r="AX23296"/>
    </row>
    <row r="23297" spans="11:50" x14ac:dyDescent="0.25">
      <c r="K23297" s="11"/>
      <c r="L23297" s="11"/>
      <c r="N23297" s="11"/>
      <c r="O23297" s="11"/>
      <c r="P23297" s="11"/>
      <c r="Q23297" s="11"/>
      <c r="R23297" s="11"/>
      <c r="S23297" s="11"/>
      <c r="T23297" s="11"/>
      <c r="U23297" s="11"/>
      <c r="V23297" s="11"/>
      <c r="W23297" s="11"/>
      <c r="X23297" s="11"/>
      <c r="Y23297" s="11"/>
      <c r="AV23297"/>
      <c r="AW23297"/>
      <c r="AX23297"/>
    </row>
    <row r="23298" spans="11:50" x14ac:dyDescent="0.25">
      <c r="K23298" s="11"/>
      <c r="L23298" s="11"/>
      <c r="N23298" s="11"/>
      <c r="O23298" s="11"/>
      <c r="P23298" s="11"/>
      <c r="Q23298" s="11"/>
      <c r="R23298" s="11"/>
      <c r="S23298" s="11"/>
      <c r="T23298" s="11"/>
      <c r="U23298" s="11"/>
      <c r="V23298" s="11"/>
      <c r="W23298" s="11"/>
      <c r="X23298" s="11"/>
      <c r="Y23298" s="11"/>
      <c r="AV23298"/>
      <c r="AW23298"/>
      <c r="AX23298"/>
    </row>
    <row r="23299" spans="11:50" x14ac:dyDescent="0.25">
      <c r="K23299" s="11"/>
      <c r="L23299" s="11"/>
      <c r="N23299" s="11"/>
      <c r="O23299" s="11"/>
      <c r="P23299" s="11"/>
      <c r="Q23299" s="11"/>
      <c r="R23299" s="11"/>
      <c r="S23299" s="11"/>
      <c r="T23299" s="11"/>
      <c r="U23299" s="11"/>
      <c r="V23299" s="11"/>
      <c r="W23299" s="11"/>
      <c r="X23299" s="11"/>
      <c r="Y23299" s="11"/>
      <c r="AV23299"/>
      <c r="AW23299"/>
      <c r="AX23299"/>
    </row>
    <row r="23300" spans="11:50" x14ac:dyDescent="0.25">
      <c r="K23300" s="11"/>
      <c r="L23300" s="11"/>
      <c r="N23300" s="11"/>
      <c r="O23300" s="11"/>
      <c r="P23300" s="11"/>
      <c r="Q23300" s="11"/>
      <c r="R23300" s="11"/>
      <c r="S23300" s="11"/>
      <c r="T23300" s="11"/>
      <c r="U23300" s="11"/>
      <c r="V23300" s="11"/>
      <c r="W23300" s="11"/>
      <c r="X23300" s="11"/>
      <c r="Y23300" s="11"/>
      <c r="AV23300"/>
      <c r="AW23300"/>
      <c r="AX23300"/>
    </row>
    <row r="23301" spans="11:50" x14ac:dyDescent="0.25">
      <c r="K23301" s="11"/>
      <c r="L23301" s="11"/>
      <c r="N23301" s="11"/>
      <c r="O23301" s="11"/>
      <c r="P23301" s="11"/>
      <c r="Q23301" s="11"/>
      <c r="R23301" s="11"/>
      <c r="S23301" s="11"/>
      <c r="T23301" s="11"/>
      <c r="U23301" s="11"/>
      <c r="V23301" s="11"/>
      <c r="W23301" s="11"/>
      <c r="X23301" s="11"/>
      <c r="Y23301" s="11"/>
      <c r="AV23301"/>
      <c r="AW23301"/>
      <c r="AX23301"/>
    </row>
    <row r="23302" spans="11:50" x14ac:dyDescent="0.25">
      <c r="K23302" s="11"/>
      <c r="L23302" s="11"/>
      <c r="N23302" s="11"/>
      <c r="O23302" s="11"/>
      <c r="P23302" s="11"/>
      <c r="Q23302" s="11"/>
      <c r="R23302" s="11"/>
      <c r="S23302" s="11"/>
      <c r="T23302" s="11"/>
      <c r="U23302" s="11"/>
      <c r="V23302" s="11"/>
      <c r="W23302" s="11"/>
      <c r="X23302" s="11"/>
      <c r="Y23302" s="11"/>
      <c r="AV23302"/>
      <c r="AW23302"/>
      <c r="AX23302"/>
    </row>
    <row r="23303" spans="11:50" x14ac:dyDescent="0.25">
      <c r="K23303" s="11"/>
      <c r="L23303" s="11"/>
      <c r="N23303" s="11"/>
      <c r="O23303" s="11"/>
      <c r="P23303" s="11"/>
      <c r="Q23303" s="11"/>
      <c r="R23303" s="11"/>
      <c r="S23303" s="11"/>
      <c r="T23303" s="11"/>
      <c r="U23303" s="11"/>
      <c r="V23303" s="11"/>
      <c r="W23303" s="11"/>
      <c r="X23303" s="11"/>
      <c r="Y23303" s="11"/>
      <c r="AV23303"/>
      <c r="AW23303"/>
      <c r="AX23303"/>
    </row>
    <row r="23304" spans="11:50" x14ac:dyDescent="0.25">
      <c r="K23304" s="11"/>
      <c r="L23304" s="11"/>
      <c r="N23304" s="11"/>
      <c r="O23304" s="11"/>
      <c r="P23304" s="11"/>
      <c r="Q23304" s="11"/>
      <c r="R23304" s="11"/>
      <c r="S23304" s="11"/>
      <c r="T23304" s="11"/>
      <c r="U23304" s="11"/>
      <c r="V23304" s="11"/>
      <c r="W23304" s="11"/>
      <c r="X23304" s="11"/>
      <c r="Y23304" s="11"/>
      <c r="AV23304"/>
      <c r="AW23304"/>
      <c r="AX23304"/>
    </row>
    <row r="23305" spans="11:50" x14ac:dyDescent="0.25">
      <c r="K23305" s="11"/>
      <c r="L23305" s="11"/>
      <c r="N23305" s="11"/>
      <c r="O23305" s="11"/>
      <c r="P23305" s="11"/>
      <c r="Q23305" s="11"/>
      <c r="R23305" s="11"/>
      <c r="S23305" s="11"/>
      <c r="T23305" s="11"/>
      <c r="U23305" s="11"/>
      <c r="V23305" s="11"/>
      <c r="W23305" s="11"/>
      <c r="X23305" s="11"/>
      <c r="Y23305" s="11"/>
      <c r="AV23305"/>
      <c r="AW23305"/>
      <c r="AX23305"/>
    </row>
    <row r="23306" spans="11:50" x14ac:dyDescent="0.25">
      <c r="K23306" s="11"/>
      <c r="L23306" s="11"/>
      <c r="N23306" s="11"/>
      <c r="O23306" s="11"/>
      <c r="P23306" s="11"/>
      <c r="Q23306" s="11"/>
      <c r="R23306" s="11"/>
      <c r="S23306" s="11"/>
      <c r="T23306" s="11"/>
      <c r="U23306" s="11"/>
      <c r="V23306" s="11"/>
      <c r="W23306" s="11"/>
      <c r="X23306" s="11"/>
      <c r="Y23306" s="11"/>
      <c r="AV23306"/>
      <c r="AW23306"/>
      <c r="AX23306"/>
    </row>
    <row r="23307" spans="11:50" x14ac:dyDescent="0.25">
      <c r="K23307" s="11"/>
      <c r="L23307" s="11"/>
      <c r="N23307" s="11"/>
      <c r="O23307" s="11"/>
      <c r="P23307" s="11"/>
      <c r="Q23307" s="11"/>
      <c r="R23307" s="11"/>
      <c r="S23307" s="11"/>
      <c r="T23307" s="11"/>
      <c r="U23307" s="11"/>
      <c r="V23307" s="11"/>
      <c r="W23307" s="11"/>
      <c r="X23307" s="11"/>
      <c r="Y23307" s="11"/>
      <c r="AV23307"/>
      <c r="AW23307"/>
      <c r="AX23307"/>
    </row>
    <row r="23308" spans="11:50" x14ac:dyDescent="0.25">
      <c r="K23308" s="11"/>
      <c r="L23308" s="11"/>
      <c r="N23308" s="11"/>
      <c r="O23308" s="11"/>
      <c r="P23308" s="11"/>
      <c r="Q23308" s="11"/>
      <c r="R23308" s="11"/>
      <c r="S23308" s="11"/>
      <c r="T23308" s="11"/>
      <c r="U23308" s="11"/>
      <c r="V23308" s="11"/>
      <c r="W23308" s="11"/>
      <c r="X23308" s="11"/>
      <c r="Y23308" s="11"/>
      <c r="AV23308"/>
      <c r="AW23308"/>
      <c r="AX23308"/>
    </row>
    <row r="23309" spans="11:50" x14ac:dyDescent="0.25">
      <c r="K23309" s="11"/>
      <c r="L23309" s="11"/>
      <c r="N23309" s="11"/>
      <c r="O23309" s="11"/>
      <c r="P23309" s="11"/>
      <c r="Q23309" s="11"/>
      <c r="R23309" s="11"/>
      <c r="S23309" s="11"/>
      <c r="T23309" s="11"/>
      <c r="U23309" s="11"/>
      <c r="V23309" s="11"/>
      <c r="W23309" s="11"/>
      <c r="X23309" s="11"/>
      <c r="Y23309" s="11"/>
      <c r="AV23309"/>
      <c r="AW23309"/>
      <c r="AX23309"/>
    </row>
    <row r="23310" spans="11:50" x14ac:dyDescent="0.25">
      <c r="K23310" s="11"/>
      <c r="L23310" s="11"/>
      <c r="N23310" s="11"/>
      <c r="O23310" s="11"/>
      <c r="P23310" s="11"/>
      <c r="Q23310" s="11"/>
      <c r="R23310" s="11"/>
      <c r="S23310" s="11"/>
      <c r="T23310" s="11"/>
      <c r="U23310" s="11"/>
      <c r="V23310" s="11"/>
      <c r="W23310" s="11"/>
      <c r="X23310" s="11"/>
      <c r="Y23310" s="11"/>
      <c r="AV23310"/>
      <c r="AW23310"/>
      <c r="AX23310"/>
    </row>
    <row r="23311" spans="11:50" x14ac:dyDescent="0.25">
      <c r="K23311" s="11"/>
      <c r="L23311" s="11"/>
      <c r="N23311" s="11"/>
      <c r="O23311" s="11"/>
      <c r="P23311" s="11"/>
      <c r="Q23311" s="11"/>
      <c r="R23311" s="11"/>
      <c r="S23311" s="11"/>
      <c r="T23311" s="11"/>
      <c r="U23311" s="11"/>
      <c r="V23311" s="11"/>
      <c r="W23311" s="11"/>
      <c r="X23311" s="11"/>
      <c r="Y23311" s="11"/>
      <c r="AV23311"/>
      <c r="AW23311"/>
      <c r="AX23311"/>
    </row>
    <row r="23312" spans="11:50" x14ac:dyDescent="0.25">
      <c r="K23312" s="11"/>
      <c r="L23312" s="11"/>
      <c r="N23312" s="11"/>
      <c r="O23312" s="11"/>
      <c r="P23312" s="11"/>
      <c r="Q23312" s="11"/>
      <c r="R23312" s="11"/>
      <c r="S23312" s="11"/>
      <c r="T23312" s="11"/>
      <c r="U23312" s="11"/>
      <c r="V23312" s="11"/>
      <c r="W23312" s="11"/>
      <c r="X23312" s="11"/>
      <c r="Y23312" s="11"/>
      <c r="AV23312"/>
      <c r="AW23312"/>
      <c r="AX23312"/>
    </row>
    <row r="23313" spans="11:50" x14ac:dyDescent="0.25">
      <c r="K23313" s="11"/>
      <c r="L23313" s="11"/>
      <c r="N23313" s="11"/>
      <c r="O23313" s="11"/>
      <c r="P23313" s="11"/>
      <c r="Q23313" s="11"/>
      <c r="R23313" s="11"/>
      <c r="S23313" s="11"/>
      <c r="T23313" s="11"/>
      <c r="U23313" s="11"/>
      <c r="V23313" s="11"/>
      <c r="W23313" s="11"/>
      <c r="X23313" s="11"/>
      <c r="Y23313" s="11"/>
      <c r="AV23313"/>
      <c r="AW23313"/>
      <c r="AX23313"/>
    </row>
    <row r="23314" spans="11:50" x14ac:dyDescent="0.25">
      <c r="K23314" s="11"/>
      <c r="L23314" s="11"/>
      <c r="N23314" s="11"/>
      <c r="O23314" s="11"/>
      <c r="P23314" s="11"/>
      <c r="Q23314" s="11"/>
      <c r="R23314" s="11"/>
      <c r="S23314" s="11"/>
      <c r="T23314" s="11"/>
      <c r="U23314" s="11"/>
      <c r="V23314" s="11"/>
      <c r="W23314" s="11"/>
      <c r="X23314" s="11"/>
      <c r="Y23314" s="11"/>
      <c r="AV23314"/>
      <c r="AW23314"/>
      <c r="AX23314"/>
    </row>
    <row r="23315" spans="11:50" x14ac:dyDescent="0.25">
      <c r="K23315" s="11"/>
      <c r="L23315" s="11"/>
      <c r="N23315" s="11"/>
      <c r="O23315" s="11"/>
      <c r="P23315" s="11"/>
      <c r="Q23315" s="11"/>
      <c r="R23315" s="11"/>
      <c r="S23315" s="11"/>
      <c r="T23315" s="11"/>
      <c r="U23315" s="11"/>
      <c r="V23315" s="11"/>
      <c r="W23315" s="11"/>
      <c r="X23315" s="11"/>
      <c r="Y23315" s="11"/>
      <c r="AV23315"/>
      <c r="AW23315"/>
      <c r="AX23315"/>
    </row>
    <row r="23316" spans="11:50" x14ac:dyDescent="0.25">
      <c r="K23316" s="11"/>
      <c r="L23316" s="11"/>
      <c r="N23316" s="11"/>
      <c r="O23316" s="11"/>
      <c r="P23316" s="11"/>
      <c r="Q23316" s="11"/>
      <c r="R23316" s="11"/>
      <c r="S23316" s="11"/>
      <c r="T23316" s="11"/>
      <c r="U23316" s="11"/>
      <c r="V23316" s="11"/>
      <c r="W23316" s="11"/>
      <c r="X23316" s="11"/>
      <c r="Y23316" s="11"/>
      <c r="AV23316"/>
      <c r="AW23316"/>
      <c r="AX23316"/>
    </row>
    <row r="23317" spans="11:50" x14ac:dyDescent="0.25">
      <c r="K23317" s="11"/>
      <c r="L23317" s="11"/>
      <c r="N23317" s="11"/>
      <c r="O23317" s="11"/>
      <c r="P23317" s="11"/>
      <c r="Q23317" s="11"/>
      <c r="R23317" s="11"/>
      <c r="S23317" s="11"/>
      <c r="T23317" s="11"/>
      <c r="U23317" s="11"/>
      <c r="V23317" s="11"/>
      <c r="W23317" s="11"/>
      <c r="X23317" s="11"/>
      <c r="Y23317" s="11"/>
      <c r="AV23317"/>
      <c r="AW23317"/>
      <c r="AX23317"/>
    </row>
    <row r="23318" spans="11:50" x14ac:dyDescent="0.25">
      <c r="K23318" s="11"/>
      <c r="L23318" s="11"/>
      <c r="N23318" s="11"/>
      <c r="O23318" s="11"/>
      <c r="P23318" s="11"/>
      <c r="Q23318" s="11"/>
      <c r="R23318" s="11"/>
      <c r="S23318" s="11"/>
      <c r="T23318" s="11"/>
      <c r="U23318" s="11"/>
      <c r="V23318" s="11"/>
      <c r="W23318" s="11"/>
      <c r="X23318" s="11"/>
      <c r="Y23318" s="11"/>
      <c r="AV23318"/>
      <c r="AW23318"/>
      <c r="AX23318"/>
    </row>
    <row r="23319" spans="11:50" x14ac:dyDescent="0.25">
      <c r="K23319" s="11"/>
      <c r="L23319" s="11"/>
      <c r="N23319" s="11"/>
      <c r="O23319" s="11"/>
      <c r="P23319" s="11"/>
      <c r="Q23319" s="11"/>
      <c r="R23319" s="11"/>
      <c r="S23319" s="11"/>
      <c r="T23319" s="11"/>
      <c r="U23319" s="11"/>
      <c r="V23319" s="11"/>
      <c r="W23319" s="11"/>
      <c r="X23319" s="11"/>
      <c r="Y23319" s="11"/>
      <c r="AV23319"/>
      <c r="AW23319"/>
      <c r="AX23319"/>
    </row>
    <row r="23320" spans="11:50" x14ac:dyDescent="0.25">
      <c r="K23320" s="11"/>
      <c r="L23320" s="11"/>
      <c r="N23320" s="11"/>
      <c r="O23320" s="11"/>
      <c r="P23320" s="11"/>
      <c r="Q23320" s="11"/>
      <c r="R23320" s="11"/>
      <c r="S23320" s="11"/>
      <c r="T23320" s="11"/>
      <c r="U23320" s="11"/>
      <c r="V23320" s="11"/>
      <c r="W23320" s="11"/>
      <c r="X23320" s="11"/>
      <c r="Y23320" s="11"/>
      <c r="AV23320"/>
      <c r="AW23320"/>
      <c r="AX23320"/>
    </row>
    <row r="23321" spans="11:50" x14ac:dyDescent="0.25">
      <c r="K23321" s="11"/>
      <c r="L23321" s="11"/>
      <c r="N23321" s="11"/>
      <c r="O23321" s="11"/>
      <c r="P23321" s="11"/>
      <c r="Q23321" s="11"/>
      <c r="R23321" s="11"/>
      <c r="S23321" s="11"/>
      <c r="T23321" s="11"/>
      <c r="U23321" s="11"/>
      <c r="V23321" s="11"/>
      <c r="W23321" s="11"/>
      <c r="X23321" s="11"/>
      <c r="Y23321" s="11"/>
      <c r="AV23321"/>
      <c r="AW23321"/>
      <c r="AX23321"/>
    </row>
    <row r="23322" spans="11:50" x14ac:dyDescent="0.25">
      <c r="K23322" s="11"/>
      <c r="L23322" s="11"/>
      <c r="N23322" s="11"/>
      <c r="O23322" s="11"/>
      <c r="P23322" s="11"/>
      <c r="Q23322" s="11"/>
      <c r="R23322" s="11"/>
      <c r="S23322" s="11"/>
      <c r="T23322" s="11"/>
      <c r="U23322" s="11"/>
      <c r="V23322" s="11"/>
      <c r="W23322" s="11"/>
      <c r="X23322" s="11"/>
      <c r="Y23322" s="11"/>
      <c r="AV23322"/>
      <c r="AW23322"/>
      <c r="AX23322"/>
    </row>
    <row r="23323" spans="11:50" x14ac:dyDescent="0.25">
      <c r="K23323" s="11"/>
      <c r="L23323" s="11"/>
      <c r="N23323" s="11"/>
      <c r="O23323" s="11"/>
      <c r="P23323" s="11"/>
      <c r="Q23323" s="11"/>
      <c r="R23323" s="11"/>
      <c r="S23323" s="11"/>
      <c r="T23323" s="11"/>
      <c r="U23323" s="11"/>
      <c r="V23323" s="11"/>
      <c r="W23323" s="11"/>
      <c r="X23323" s="11"/>
      <c r="Y23323" s="11"/>
      <c r="AV23323"/>
      <c r="AW23323"/>
      <c r="AX23323"/>
    </row>
    <row r="23324" spans="11:50" x14ac:dyDescent="0.25">
      <c r="K23324" s="11"/>
      <c r="L23324" s="11"/>
      <c r="N23324" s="11"/>
      <c r="O23324" s="11"/>
      <c r="P23324" s="11"/>
      <c r="Q23324" s="11"/>
      <c r="R23324" s="11"/>
      <c r="S23324" s="11"/>
      <c r="T23324" s="11"/>
      <c r="U23324" s="11"/>
      <c r="V23324" s="11"/>
      <c r="W23324" s="11"/>
      <c r="X23324" s="11"/>
      <c r="Y23324" s="11"/>
      <c r="AV23324"/>
      <c r="AW23324"/>
      <c r="AX23324"/>
    </row>
    <row r="23325" spans="11:50" x14ac:dyDescent="0.25">
      <c r="K23325" s="11"/>
      <c r="L23325" s="11"/>
      <c r="N23325" s="11"/>
      <c r="O23325" s="11"/>
      <c r="P23325" s="11"/>
      <c r="Q23325" s="11"/>
      <c r="R23325" s="11"/>
      <c r="S23325" s="11"/>
      <c r="T23325" s="11"/>
      <c r="U23325" s="11"/>
      <c r="V23325" s="11"/>
      <c r="W23325" s="11"/>
      <c r="X23325" s="11"/>
      <c r="Y23325" s="11"/>
      <c r="AV23325"/>
      <c r="AW23325"/>
      <c r="AX23325"/>
    </row>
    <row r="23326" spans="11:50" x14ac:dyDescent="0.25">
      <c r="K23326" s="11"/>
      <c r="L23326" s="11"/>
      <c r="N23326" s="11"/>
      <c r="O23326" s="11"/>
      <c r="P23326" s="11"/>
      <c r="Q23326" s="11"/>
      <c r="R23326" s="11"/>
      <c r="S23326" s="11"/>
      <c r="T23326" s="11"/>
      <c r="U23326" s="11"/>
      <c r="V23326" s="11"/>
      <c r="W23326" s="11"/>
      <c r="X23326" s="11"/>
      <c r="Y23326" s="11"/>
      <c r="AV23326"/>
      <c r="AW23326"/>
      <c r="AX23326"/>
    </row>
    <row r="23327" spans="11:50" x14ac:dyDescent="0.25">
      <c r="K23327" s="11"/>
      <c r="L23327" s="11"/>
      <c r="N23327" s="11"/>
      <c r="O23327" s="11"/>
      <c r="P23327" s="11"/>
      <c r="Q23327" s="11"/>
      <c r="R23327" s="11"/>
      <c r="S23327" s="11"/>
      <c r="T23327" s="11"/>
      <c r="U23327" s="11"/>
      <c r="V23327" s="11"/>
      <c r="W23327" s="11"/>
      <c r="X23327" s="11"/>
      <c r="Y23327" s="11"/>
      <c r="AV23327"/>
      <c r="AW23327"/>
      <c r="AX23327"/>
    </row>
    <row r="23328" spans="11:50" x14ac:dyDescent="0.25">
      <c r="K23328" s="11"/>
      <c r="L23328" s="11"/>
      <c r="N23328" s="11"/>
      <c r="O23328" s="11"/>
      <c r="P23328" s="11"/>
      <c r="Q23328" s="11"/>
      <c r="R23328" s="11"/>
      <c r="S23328" s="11"/>
      <c r="T23328" s="11"/>
      <c r="U23328" s="11"/>
      <c r="V23328" s="11"/>
      <c r="W23328" s="11"/>
      <c r="X23328" s="11"/>
      <c r="Y23328" s="11"/>
      <c r="AV23328"/>
      <c r="AW23328"/>
      <c r="AX23328"/>
    </row>
    <row r="23329" spans="11:50" x14ac:dyDescent="0.25">
      <c r="K23329" s="11"/>
      <c r="L23329" s="11"/>
      <c r="N23329" s="11"/>
      <c r="O23329" s="11"/>
      <c r="P23329" s="11"/>
      <c r="Q23329" s="11"/>
      <c r="R23329" s="11"/>
      <c r="S23329" s="11"/>
      <c r="T23329" s="11"/>
      <c r="U23329" s="11"/>
      <c r="V23329" s="11"/>
      <c r="W23329" s="11"/>
      <c r="X23329" s="11"/>
      <c r="Y23329" s="11"/>
      <c r="AV23329"/>
      <c r="AW23329"/>
      <c r="AX23329"/>
    </row>
    <row r="23330" spans="11:50" x14ac:dyDescent="0.25">
      <c r="K23330" s="11"/>
      <c r="L23330" s="11"/>
      <c r="N23330" s="11"/>
      <c r="O23330" s="11"/>
      <c r="P23330" s="11"/>
      <c r="Q23330" s="11"/>
      <c r="R23330" s="11"/>
      <c r="S23330" s="11"/>
      <c r="T23330" s="11"/>
      <c r="U23330" s="11"/>
      <c r="V23330" s="11"/>
      <c r="W23330" s="11"/>
      <c r="X23330" s="11"/>
      <c r="Y23330" s="11"/>
      <c r="AV23330"/>
      <c r="AW23330"/>
      <c r="AX23330"/>
    </row>
    <row r="23331" spans="11:50" x14ac:dyDescent="0.25">
      <c r="K23331" s="11"/>
      <c r="L23331" s="11"/>
      <c r="N23331" s="11"/>
      <c r="O23331" s="11"/>
      <c r="P23331" s="11"/>
      <c r="Q23331" s="11"/>
      <c r="R23331" s="11"/>
      <c r="S23331" s="11"/>
      <c r="T23331" s="11"/>
      <c r="U23331" s="11"/>
      <c r="V23331" s="11"/>
      <c r="W23331" s="11"/>
      <c r="X23331" s="11"/>
      <c r="Y23331" s="11"/>
      <c r="AV23331"/>
      <c r="AW23331"/>
      <c r="AX23331"/>
    </row>
    <row r="23332" spans="11:50" x14ac:dyDescent="0.25">
      <c r="K23332" s="11"/>
      <c r="L23332" s="11"/>
      <c r="N23332" s="11"/>
      <c r="O23332" s="11"/>
      <c r="P23332" s="11"/>
      <c r="Q23332" s="11"/>
      <c r="R23332" s="11"/>
      <c r="S23332" s="11"/>
      <c r="T23332" s="11"/>
      <c r="U23332" s="11"/>
      <c r="V23332" s="11"/>
      <c r="W23332" s="11"/>
      <c r="X23332" s="11"/>
      <c r="Y23332" s="11"/>
      <c r="AV23332"/>
      <c r="AW23332"/>
      <c r="AX23332"/>
    </row>
    <row r="23333" spans="11:50" x14ac:dyDescent="0.25">
      <c r="K23333" s="11"/>
      <c r="L23333" s="11"/>
      <c r="N23333" s="11"/>
      <c r="O23333" s="11"/>
      <c r="P23333" s="11"/>
      <c r="Q23333" s="11"/>
      <c r="R23333" s="11"/>
      <c r="S23333" s="11"/>
      <c r="T23333" s="11"/>
      <c r="U23333" s="11"/>
      <c r="V23333" s="11"/>
      <c r="W23333" s="11"/>
      <c r="X23333" s="11"/>
      <c r="Y23333" s="11"/>
      <c r="AV23333"/>
      <c r="AW23333"/>
      <c r="AX23333"/>
    </row>
    <row r="23334" spans="11:50" x14ac:dyDescent="0.25">
      <c r="K23334" s="11"/>
      <c r="L23334" s="11"/>
      <c r="N23334" s="11"/>
      <c r="O23334" s="11"/>
      <c r="P23334" s="11"/>
      <c r="Q23334" s="11"/>
      <c r="R23334" s="11"/>
      <c r="S23334" s="11"/>
      <c r="T23334" s="11"/>
      <c r="U23334" s="11"/>
      <c r="V23334" s="11"/>
      <c r="W23334" s="11"/>
      <c r="X23334" s="11"/>
      <c r="Y23334" s="11"/>
      <c r="AV23334"/>
      <c r="AW23334"/>
      <c r="AX23334"/>
    </row>
    <row r="23335" spans="11:50" x14ac:dyDescent="0.25">
      <c r="K23335" s="11"/>
      <c r="L23335" s="11"/>
      <c r="N23335" s="11"/>
      <c r="O23335" s="11"/>
      <c r="P23335" s="11"/>
      <c r="Q23335" s="11"/>
      <c r="R23335" s="11"/>
      <c r="S23335" s="11"/>
      <c r="T23335" s="11"/>
      <c r="U23335" s="11"/>
      <c r="V23335" s="11"/>
      <c r="W23335" s="11"/>
      <c r="X23335" s="11"/>
      <c r="Y23335" s="11"/>
      <c r="AV23335"/>
      <c r="AW23335"/>
      <c r="AX23335"/>
    </row>
    <row r="23336" spans="11:50" x14ac:dyDescent="0.25">
      <c r="K23336" s="11"/>
      <c r="L23336" s="11"/>
      <c r="N23336" s="11"/>
      <c r="O23336" s="11"/>
      <c r="P23336" s="11"/>
      <c r="Q23336" s="11"/>
      <c r="R23336" s="11"/>
      <c r="S23336" s="11"/>
      <c r="T23336" s="11"/>
      <c r="U23336" s="11"/>
      <c r="V23336" s="11"/>
      <c r="W23336" s="11"/>
      <c r="X23336" s="11"/>
      <c r="Y23336" s="11"/>
      <c r="AV23336"/>
      <c r="AW23336"/>
      <c r="AX23336"/>
    </row>
    <row r="23337" spans="11:50" x14ac:dyDescent="0.25">
      <c r="K23337" s="11"/>
      <c r="L23337" s="11"/>
      <c r="N23337" s="11"/>
      <c r="O23337" s="11"/>
      <c r="P23337" s="11"/>
      <c r="Q23337" s="11"/>
      <c r="R23337" s="11"/>
      <c r="S23337" s="11"/>
      <c r="T23337" s="11"/>
      <c r="U23337" s="11"/>
      <c r="V23337" s="11"/>
      <c r="W23337" s="11"/>
      <c r="X23337" s="11"/>
      <c r="Y23337" s="11"/>
      <c r="AV23337"/>
      <c r="AW23337"/>
      <c r="AX23337"/>
    </row>
    <row r="23338" spans="11:50" x14ac:dyDescent="0.25">
      <c r="K23338" s="11"/>
      <c r="L23338" s="11"/>
      <c r="N23338" s="11"/>
      <c r="O23338" s="11"/>
      <c r="P23338" s="11"/>
      <c r="Q23338" s="11"/>
      <c r="R23338" s="11"/>
      <c r="S23338" s="11"/>
      <c r="T23338" s="11"/>
      <c r="U23338" s="11"/>
      <c r="V23338" s="11"/>
      <c r="W23338" s="11"/>
      <c r="X23338" s="11"/>
      <c r="Y23338" s="11"/>
      <c r="AV23338"/>
      <c r="AW23338"/>
      <c r="AX23338"/>
    </row>
    <row r="23339" spans="11:50" x14ac:dyDescent="0.25">
      <c r="K23339" s="11"/>
      <c r="L23339" s="11"/>
      <c r="N23339" s="11"/>
      <c r="O23339" s="11"/>
      <c r="P23339" s="11"/>
      <c r="Q23339" s="11"/>
      <c r="R23339" s="11"/>
      <c r="S23339" s="11"/>
      <c r="T23339" s="11"/>
      <c r="U23339" s="11"/>
      <c r="V23339" s="11"/>
      <c r="W23339" s="11"/>
      <c r="X23339" s="11"/>
      <c r="Y23339" s="11"/>
      <c r="AV23339"/>
      <c r="AW23339"/>
      <c r="AX23339"/>
    </row>
    <row r="23340" spans="11:50" x14ac:dyDescent="0.25">
      <c r="K23340" s="11"/>
      <c r="L23340" s="11"/>
      <c r="N23340" s="11"/>
      <c r="O23340" s="11"/>
      <c r="P23340" s="11"/>
      <c r="Q23340" s="11"/>
      <c r="R23340" s="11"/>
      <c r="S23340" s="11"/>
      <c r="T23340" s="11"/>
      <c r="U23340" s="11"/>
      <c r="V23340" s="11"/>
      <c r="W23340" s="11"/>
      <c r="X23340" s="11"/>
      <c r="Y23340" s="11"/>
      <c r="AV23340"/>
      <c r="AW23340"/>
      <c r="AX23340"/>
    </row>
    <row r="23341" spans="11:50" x14ac:dyDescent="0.25">
      <c r="K23341" s="11"/>
      <c r="L23341" s="11"/>
      <c r="N23341" s="11"/>
      <c r="O23341" s="11"/>
      <c r="P23341" s="11"/>
      <c r="Q23341" s="11"/>
      <c r="R23341" s="11"/>
      <c r="S23341" s="11"/>
      <c r="T23341" s="11"/>
      <c r="U23341" s="11"/>
      <c r="V23341" s="11"/>
      <c r="W23341" s="11"/>
      <c r="X23341" s="11"/>
      <c r="Y23341" s="11"/>
      <c r="AV23341"/>
      <c r="AW23341"/>
      <c r="AX23341"/>
    </row>
    <row r="23342" spans="11:50" x14ac:dyDescent="0.25">
      <c r="K23342" s="11"/>
      <c r="L23342" s="11"/>
      <c r="N23342" s="11"/>
      <c r="O23342" s="11"/>
      <c r="P23342" s="11"/>
      <c r="Q23342" s="11"/>
      <c r="R23342" s="11"/>
      <c r="S23342" s="11"/>
      <c r="T23342" s="11"/>
      <c r="U23342" s="11"/>
      <c r="V23342" s="11"/>
      <c r="W23342" s="11"/>
      <c r="X23342" s="11"/>
      <c r="Y23342" s="11"/>
      <c r="AV23342"/>
      <c r="AW23342"/>
      <c r="AX23342"/>
    </row>
    <row r="23343" spans="11:50" x14ac:dyDescent="0.25">
      <c r="K23343" s="11"/>
      <c r="L23343" s="11"/>
      <c r="N23343" s="11"/>
      <c r="O23343" s="11"/>
      <c r="P23343" s="11"/>
      <c r="Q23343" s="11"/>
      <c r="R23343" s="11"/>
      <c r="S23343" s="11"/>
      <c r="T23343" s="11"/>
      <c r="U23343" s="11"/>
      <c r="V23343" s="11"/>
      <c r="W23343" s="11"/>
      <c r="X23343" s="11"/>
      <c r="Y23343" s="11"/>
      <c r="AV23343"/>
      <c r="AW23343"/>
      <c r="AX23343"/>
    </row>
    <row r="23344" spans="11:50" x14ac:dyDescent="0.25">
      <c r="K23344" s="11"/>
      <c r="L23344" s="11"/>
      <c r="N23344" s="11"/>
      <c r="O23344" s="11"/>
      <c r="P23344" s="11"/>
      <c r="Q23344" s="11"/>
      <c r="R23344" s="11"/>
      <c r="S23344" s="11"/>
      <c r="T23344" s="11"/>
      <c r="U23344" s="11"/>
      <c r="V23344" s="11"/>
      <c r="W23344" s="11"/>
      <c r="X23344" s="11"/>
      <c r="Y23344" s="11"/>
      <c r="AV23344"/>
      <c r="AW23344"/>
      <c r="AX23344"/>
    </row>
    <row r="23345" spans="11:50" x14ac:dyDescent="0.25">
      <c r="K23345" s="11"/>
      <c r="L23345" s="11"/>
      <c r="N23345" s="11"/>
      <c r="O23345" s="11"/>
      <c r="P23345" s="11"/>
      <c r="Q23345" s="11"/>
      <c r="R23345" s="11"/>
      <c r="S23345" s="11"/>
      <c r="T23345" s="11"/>
      <c r="U23345" s="11"/>
      <c r="V23345" s="11"/>
      <c r="W23345" s="11"/>
      <c r="X23345" s="11"/>
      <c r="Y23345" s="11"/>
      <c r="AV23345"/>
      <c r="AW23345"/>
      <c r="AX23345"/>
    </row>
    <row r="23346" spans="11:50" x14ac:dyDescent="0.25">
      <c r="K23346" s="11"/>
      <c r="L23346" s="11"/>
      <c r="N23346" s="11"/>
      <c r="O23346" s="11"/>
      <c r="P23346" s="11"/>
      <c r="Q23346" s="11"/>
      <c r="R23346" s="11"/>
      <c r="S23346" s="11"/>
      <c r="T23346" s="11"/>
      <c r="U23346" s="11"/>
      <c r="V23346" s="11"/>
      <c r="W23346" s="11"/>
      <c r="X23346" s="11"/>
      <c r="Y23346" s="11"/>
      <c r="AV23346"/>
      <c r="AW23346"/>
      <c r="AX23346"/>
    </row>
    <row r="23347" spans="11:50" x14ac:dyDescent="0.25">
      <c r="K23347" s="11"/>
      <c r="L23347" s="11"/>
      <c r="N23347" s="11"/>
      <c r="O23347" s="11"/>
      <c r="P23347" s="11"/>
      <c r="Q23347" s="11"/>
      <c r="R23347" s="11"/>
      <c r="S23347" s="11"/>
      <c r="T23347" s="11"/>
      <c r="U23347" s="11"/>
      <c r="V23347" s="11"/>
      <c r="W23347" s="11"/>
      <c r="X23347" s="11"/>
      <c r="Y23347" s="11"/>
      <c r="AV23347"/>
      <c r="AW23347"/>
      <c r="AX23347"/>
    </row>
    <row r="23348" spans="11:50" x14ac:dyDescent="0.25">
      <c r="K23348" s="11"/>
      <c r="L23348" s="11"/>
      <c r="N23348" s="11"/>
      <c r="O23348" s="11"/>
      <c r="P23348" s="11"/>
      <c r="Q23348" s="11"/>
      <c r="R23348" s="11"/>
      <c r="S23348" s="11"/>
      <c r="T23348" s="11"/>
      <c r="U23348" s="11"/>
      <c r="V23348" s="11"/>
      <c r="W23348" s="11"/>
      <c r="X23348" s="11"/>
      <c r="Y23348" s="11"/>
      <c r="AV23348"/>
      <c r="AW23348"/>
      <c r="AX23348"/>
    </row>
    <row r="23349" spans="11:50" x14ac:dyDescent="0.25">
      <c r="K23349" s="11"/>
      <c r="L23349" s="11"/>
      <c r="N23349" s="11"/>
      <c r="O23349" s="11"/>
      <c r="P23349" s="11"/>
      <c r="Q23349" s="11"/>
      <c r="R23349" s="11"/>
      <c r="S23349" s="11"/>
      <c r="T23349" s="11"/>
      <c r="U23349" s="11"/>
      <c r="V23349" s="11"/>
      <c r="W23349" s="11"/>
      <c r="X23349" s="11"/>
      <c r="Y23349" s="11"/>
      <c r="AV23349"/>
      <c r="AW23349"/>
      <c r="AX23349"/>
    </row>
    <row r="23350" spans="11:50" x14ac:dyDescent="0.25">
      <c r="K23350" s="11"/>
      <c r="L23350" s="11"/>
      <c r="N23350" s="11"/>
      <c r="O23350" s="11"/>
      <c r="P23350" s="11"/>
      <c r="Q23350" s="11"/>
      <c r="R23350" s="11"/>
      <c r="S23350" s="11"/>
      <c r="T23350" s="11"/>
      <c r="U23350" s="11"/>
      <c r="V23350" s="11"/>
      <c r="W23350" s="11"/>
      <c r="X23350" s="11"/>
      <c r="Y23350" s="11"/>
      <c r="AV23350"/>
      <c r="AW23350"/>
      <c r="AX23350"/>
    </row>
    <row r="23351" spans="11:50" x14ac:dyDescent="0.25">
      <c r="K23351" s="11"/>
      <c r="L23351" s="11"/>
      <c r="N23351" s="11"/>
      <c r="O23351" s="11"/>
      <c r="P23351" s="11"/>
      <c r="Q23351" s="11"/>
      <c r="R23351" s="11"/>
      <c r="S23351" s="11"/>
      <c r="T23351" s="11"/>
      <c r="U23351" s="11"/>
      <c r="V23351" s="11"/>
      <c r="W23351" s="11"/>
      <c r="X23351" s="11"/>
      <c r="Y23351" s="11"/>
      <c r="AV23351"/>
      <c r="AW23351"/>
      <c r="AX23351"/>
    </row>
    <row r="23352" spans="11:50" x14ac:dyDescent="0.25">
      <c r="K23352" s="11"/>
      <c r="L23352" s="11"/>
      <c r="N23352" s="11"/>
      <c r="O23352" s="11"/>
      <c r="P23352" s="11"/>
      <c r="Q23352" s="11"/>
      <c r="R23352" s="11"/>
      <c r="S23352" s="11"/>
      <c r="T23352" s="11"/>
      <c r="U23352" s="11"/>
      <c r="V23352" s="11"/>
      <c r="W23352" s="11"/>
      <c r="X23352" s="11"/>
      <c r="Y23352" s="11"/>
      <c r="AV23352"/>
      <c r="AW23352"/>
      <c r="AX23352"/>
    </row>
    <row r="23353" spans="11:50" x14ac:dyDescent="0.25">
      <c r="K23353" s="11"/>
      <c r="L23353" s="11"/>
      <c r="N23353" s="11"/>
      <c r="O23353" s="11"/>
      <c r="P23353" s="11"/>
      <c r="Q23353" s="11"/>
      <c r="R23353" s="11"/>
      <c r="S23353" s="11"/>
      <c r="T23353" s="11"/>
      <c r="U23353" s="11"/>
      <c r="V23353" s="11"/>
      <c r="W23353" s="11"/>
      <c r="X23353" s="11"/>
      <c r="Y23353" s="11"/>
      <c r="AV23353"/>
      <c r="AW23353"/>
      <c r="AX23353"/>
    </row>
    <row r="23354" spans="11:50" x14ac:dyDescent="0.25">
      <c r="K23354" s="11"/>
      <c r="L23354" s="11"/>
      <c r="N23354" s="11"/>
      <c r="O23354" s="11"/>
      <c r="P23354" s="11"/>
      <c r="Q23354" s="11"/>
      <c r="R23354" s="11"/>
      <c r="S23354" s="11"/>
      <c r="T23354" s="11"/>
      <c r="U23354" s="11"/>
      <c r="V23354" s="11"/>
      <c r="W23354" s="11"/>
      <c r="X23354" s="11"/>
      <c r="Y23354" s="11"/>
      <c r="AV23354"/>
      <c r="AW23354"/>
      <c r="AX23354"/>
    </row>
    <row r="23355" spans="11:50" x14ac:dyDescent="0.25">
      <c r="K23355" s="11"/>
      <c r="L23355" s="11"/>
      <c r="N23355" s="11"/>
      <c r="O23355" s="11"/>
      <c r="P23355" s="11"/>
      <c r="Q23355" s="11"/>
      <c r="R23355" s="11"/>
      <c r="S23355" s="11"/>
      <c r="T23355" s="11"/>
      <c r="U23355" s="11"/>
      <c r="V23355" s="11"/>
      <c r="W23355" s="11"/>
      <c r="X23355" s="11"/>
      <c r="Y23355" s="11"/>
      <c r="AV23355"/>
      <c r="AW23355"/>
      <c r="AX23355"/>
    </row>
    <row r="23356" spans="11:50" x14ac:dyDescent="0.25">
      <c r="K23356" s="11"/>
      <c r="L23356" s="11"/>
      <c r="N23356" s="11"/>
      <c r="O23356" s="11"/>
      <c r="P23356" s="11"/>
      <c r="Q23356" s="11"/>
      <c r="R23356" s="11"/>
      <c r="S23356" s="11"/>
      <c r="T23356" s="11"/>
      <c r="U23356" s="11"/>
      <c r="V23356" s="11"/>
      <c r="W23356" s="11"/>
      <c r="X23356" s="11"/>
      <c r="Y23356" s="11"/>
      <c r="AV23356"/>
      <c r="AW23356"/>
      <c r="AX23356"/>
    </row>
    <row r="23357" spans="11:50" x14ac:dyDescent="0.25">
      <c r="K23357" s="11"/>
      <c r="L23357" s="11"/>
      <c r="N23357" s="11"/>
      <c r="O23357" s="11"/>
      <c r="P23357" s="11"/>
      <c r="Q23357" s="11"/>
      <c r="R23357" s="11"/>
      <c r="S23357" s="11"/>
      <c r="T23357" s="11"/>
      <c r="U23357" s="11"/>
      <c r="V23357" s="11"/>
      <c r="W23357" s="11"/>
      <c r="X23357" s="11"/>
      <c r="Y23357" s="11"/>
      <c r="AV23357"/>
      <c r="AW23357"/>
      <c r="AX23357"/>
    </row>
    <row r="23358" spans="11:50" x14ac:dyDescent="0.25">
      <c r="K23358" s="11"/>
      <c r="L23358" s="11"/>
      <c r="N23358" s="11"/>
      <c r="O23358" s="11"/>
      <c r="P23358" s="11"/>
      <c r="Q23358" s="11"/>
      <c r="R23358" s="11"/>
      <c r="S23358" s="11"/>
      <c r="T23358" s="11"/>
      <c r="U23358" s="11"/>
      <c r="V23358" s="11"/>
      <c r="W23358" s="11"/>
      <c r="X23358" s="11"/>
      <c r="Y23358" s="11"/>
      <c r="AV23358"/>
      <c r="AW23358"/>
      <c r="AX23358"/>
    </row>
    <row r="23359" spans="11:50" x14ac:dyDescent="0.25">
      <c r="K23359" s="11"/>
      <c r="L23359" s="11"/>
      <c r="N23359" s="11"/>
      <c r="O23359" s="11"/>
      <c r="P23359" s="11"/>
      <c r="Q23359" s="11"/>
      <c r="R23359" s="11"/>
      <c r="S23359" s="11"/>
      <c r="T23359" s="11"/>
      <c r="U23359" s="11"/>
      <c r="V23359" s="11"/>
      <c r="W23359" s="11"/>
      <c r="X23359" s="11"/>
      <c r="Y23359" s="11"/>
      <c r="AV23359"/>
      <c r="AW23359"/>
      <c r="AX23359"/>
    </row>
    <row r="23360" spans="11:50" x14ac:dyDescent="0.25">
      <c r="K23360" s="11"/>
      <c r="L23360" s="11"/>
      <c r="N23360" s="11"/>
      <c r="O23360" s="11"/>
      <c r="P23360" s="11"/>
      <c r="Q23360" s="11"/>
      <c r="R23360" s="11"/>
      <c r="S23360" s="11"/>
      <c r="T23360" s="11"/>
      <c r="U23360" s="11"/>
      <c r="V23360" s="11"/>
      <c r="W23360" s="11"/>
      <c r="X23360" s="11"/>
      <c r="Y23360" s="11"/>
      <c r="AV23360"/>
      <c r="AW23360"/>
      <c r="AX23360"/>
    </row>
    <row r="23361" spans="11:50" x14ac:dyDescent="0.25">
      <c r="K23361" s="11"/>
      <c r="L23361" s="11"/>
      <c r="N23361" s="11"/>
      <c r="O23361" s="11"/>
      <c r="P23361" s="11"/>
      <c r="Q23361" s="11"/>
      <c r="R23361" s="11"/>
      <c r="S23361" s="11"/>
      <c r="T23361" s="11"/>
      <c r="U23361" s="11"/>
      <c r="V23361" s="11"/>
      <c r="W23361" s="11"/>
      <c r="X23361" s="11"/>
      <c r="Y23361" s="11"/>
      <c r="AV23361"/>
      <c r="AW23361"/>
      <c r="AX23361"/>
    </row>
    <row r="23362" spans="11:50" x14ac:dyDescent="0.25">
      <c r="K23362" s="11"/>
      <c r="L23362" s="11"/>
      <c r="N23362" s="11"/>
      <c r="O23362" s="11"/>
      <c r="P23362" s="11"/>
      <c r="Q23362" s="11"/>
      <c r="R23362" s="11"/>
      <c r="S23362" s="11"/>
      <c r="T23362" s="11"/>
      <c r="U23362" s="11"/>
      <c r="V23362" s="11"/>
      <c r="W23362" s="11"/>
      <c r="X23362" s="11"/>
      <c r="Y23362" s="11"/>
      <c r="AV23362"/>
      <c r="AW23362"/>
      <c r="AX23362"/>
    </row>
    <row r="23363" spans="11:50" x14ac:dyDescent="0.25">
      <c r="K23363" s="11"/>
      <c r="L23363" s="11"/>
      <c r="N23363" s="11"/>
      <c r="O23363" s="11"/>
      <c r="P23363" s="11"/>
      <c r="Q23363" s="11"/>
      <c r="R23363" s="11"/>
      <c r="S23363" s="11"/>
      <c r="T23363" s="11"/>
      <c r="U23363" s="11"/>
      <c r="V23363" s="11"/>
      <c r="W23363" s="11"/>
      <c r="X23363" s="11"/>
      <c r="Y23363" s="11"/>
      <c r="AV23363"/>
      <c r="AW23363"/>
      <c r="AX23363"/>
    </row>
    <row r="23364" spans="11:50" x14ac:dyDescent="0.25">
      <c r="K23364" s="11"/>
      <c r="L23364" s="11"/>
      <c r="N23364" s="11"/>
      <c r="O23364" s="11"/>
      <c r="P23364" s="11"/>
      <c r="Q23364" s="11"/>
      <c r="R23364" s="11"/>
      <c r="S23364" s="11"/>
      <c r="T23364" s="11"/>
      <c r="U23364" s="11"/>
      <c r="V23364" s="11"/>
      <c r="W23364" s="11"/>
      <c r="X23364" s="11"/>
      <c r="Y23364" s="11"/>
      <c r="AV23364"/>
      <c r="AW23364"/>
      <c r="AX23364"/>
    </row>
    <row r="23365" spans="11:50" x14ac:dyDescent="0.25">
      <c r="K23365" s="11"/>
      <c r="L23365" s="11"/>
      <c r="N23365" s="11"/>
      <c r="O23365" s="11"/>
      <c r="P23365" s="11"/>
      <c r="Q23365" s="11"/>
      <c r="R23365" s="11"/>
      <c r="S23365" s="11"/>
      <c r="T23365" s="11"/>
      <c r="U23365" s="11"/>
      <c r="V23365" s="11"/>
      <c r="W23365" s="11"/>
      <c r="X23365" s="11"/>
      <c r="Y23365" s="11"/>
      <c r="AV23365"/>
      <c r="AW23365"/>
      <c r="AX23365"/>
    </row>
    <row r="23366" spans="11:50" x14ac:dyDescent="0.25">
      <c r="K23366" s="11"/>
      <c r="L23366" s="11"/>
      <c r="N23366" s="11"/>
      <c r="O23366" s="11"/>
      <c r="P23366" s="11"/>
      <c r="Q23366" s="11"/>
      <c r="R23366" s="11"/>
      <c r="S23366" s="11"/>
      <c r="T23366" s="11"/>
      <c r="U23366" s="11"/>
      <c r="V23366" s="11"/>
      <c r="W23366" s="11"/>
      <c r="X23366" s="11"/>
      <c r="Y23366" s="11"/>
      <c r="AV23366"/>
      <c r="AW23366"/>
      <c r="AX23366"/>
    </row>
    <row r="23367" spans="11:50" x14ac:dyDescent="0.25">
      <c r="K23367" s="11"/>
      <c r="L23367" s="11"/>
      <c r="N23367" s="11"/>
      <c r="O23367" s="11"/>
      <c r="P23367" s="11"/>
      <c r="Q23367" s="11"/>
      <c r="R23367" s="11"/>
      <c r="S23367" s="11"/>
      <c r="T23367" s="11"/>
      <c r="U23367" s="11"/>
      <c r="V23367" s="11"/>
      <c r="W23367" s="11"/>
      <c r="X23367" s="11"/>
      <c r="Y23367" s="11"/>
      <c r="AV23367"/>
      <c r="AW23367"/>
      <c r="AX23367"/>
    </row>
    <row r="23368" spans="11:50" x14ac:dyDescent="0.25">
      <c r="K23368" s="11"/>
      <c r="L23368" s="11"/>
      <c r="N23368" s="11"/>
      <c r="O23368" s="11"/>
      <c r="P23368" s="11"/>
      <c r="Q23368" s="11"/>
      <c r="R23368" s="11"/>
      <c r="S23368" s="11"/>
      <c r="T23368" s="11"/>
      <c r="U23368" s="11"/>
      <c r="V23368" s="11"/>
      <c r="W23368" s="11"/>
      <c r="X23368" s="11"/>
      <c r="Y23368" s="11"/>
      <c r="AV23368"/>
      <c r="AW23368"/>
      <c r="AX23368"/>
    </row>
    <row r="23369" spans="11:50" x14ac:dyDescent="0.25">
      <c r="K23369" s="11"/>
      <c r="L23369" s="11"/>
      <c r="N23369" s="11"/>
      <c r="O23369" s="11"/>
      <c r="P23369" s="11"/>
      <c r="Q23369" s="11"/>
      <c r="R23369" s="11"/>
      <c r="S23369" s="11"/>
      <c r="T23369" s="11"/>
      <c r="U23369" s="11"/>
      <c r="V23369" s="11"/>
      <c r="W23369" s="11"/>
      <c r="X23369" s="11"/>
      <c r="Y23369" s="11"/>
      <c r="AV23369"/>
      <c r="AW23369"/>
      <c r="AX23369"/>
    </row>
    <row r="23370" spans="11:50" x14ac:dyDescent="0.25">
      <c r="K23370" s="11"/>
      <c r="L23370" s="11"/>
      <c r="N23370" s="11"/>
      <c r="O23370" s="11"/>
      <c r="P23370" s="11"/>
      <c r="Q23370" s="11"/>
      <c r="R23370" s="11"/>
      <c r="S23370" s="11"/>
      <c r="T23370" s="11"/>
      <c r="U23370" s="11"/>
      <c r="V23370" s="11"/>
      <c r="W23370" s="11"/>
      <c r="X23370" s="11"/>
      <c r="Y23370" s="11"/>
      <c r="AV23370"/>
      <c r="AW23370"/>
      <c r="AX23370"/>
    </row>
    <row r="23371" spans="11:50" x14ac:dyDescent="0.25">
      <c r="K23371" s="11"/>
      <c r="L23371" s="11"/>
      <c r="N23371" s="11"/>
      <c r="O23371" s="11"/>
      <c r="P23371" s="11"/>
      <c r="Q23371" s="11"/>
      <c r="R23371" s="11"/>
      <c r="S23371" s="11"/>
      <c r="T23371" s="11"/>
      <c r="U23371" s="11"/>
      <c r="V23371" s="11"/>
      <c r="W23371" s="11"/>
      <c r="X23371" s="11"/>
      <c r="Y23371" s="11"/>
      <c r="AV23371"/>
      <c r="AW23371"/>
      <c r="AX23371"/>
    </row>
    <row r="23372" spans="11:50" x14ac:dyDescent="0.25">
      <c r="K23372" s="11"/>
      <c r="L23372" s="11"/>
      <c r="N23372" s="11"/>
      <c r="O23372" s="11"/>
      <c r="P23372" s="11"/>
      <c r="Q23372" s="11"/>
      <c r="R23372" s="11"/>
      <c r="S23372" s="11"/>
      <c r="T23372" s="11"/>
      <c r="U23372" s="11"/>
      <c r="V23372" s="11"/>
      <c r="W23372" s="11"/>
      <c r="X23372" s="11"/>
      <c r="Y23372" s="11"/>
      <c r="AV23372"/>
      <c r="AW23372"/>
      <c r="AX23372"/>
    </row>
    <row r="23373" spans="11:50" x14ac:dyDescent="0.25">
      <c r="K23373" s="11"/>
      <c r="L23373" s="11"/>
      <c r="N23373" s="11"/>
      <c r="O23373" s="11"/>
      <c r="P23373" s="11"/>
      <c r="Q23373" s="11"/>
      <c r="R23373" s="11"/>
      <c r="S23373" s="11"/>
      <c r="T23373" s="11"/>
      <c r="U23373" s="11"/>
      <c r="V23373" s="11"/>
      <c r="W23373" s="11"/>
      <c r="X23373" s="11"/>
      <c r="Y23373" s="11"/>
      <c r="AV23373"/>
      <c r="AW23373"/>
      <c r="AX23373"/>
    </row>
    <row r="23374" spans="11:50" x14ac:dyDescent="0.25">
      <c r="K23374" s="11"/>
      <c r="L23374" s="11"/>
      <c r="N23374" s="11"/>
      <c r="O23374" s="11"/>
      <c r="P23374" s="11"/>
      <c r="Q23374" s="11"/>
      <c r="R23374" s="11"/>
      <c r="S23374" s="11"/>
      <c r="T23374" s="11"/>
      <c r="U23374" s="11"/>
      <c r="V23374" s="11"/>
      <c r="W23374" s="11"/>
      <c r="X23374" s="11"/>
      <c r="Y23374" s="11"/>
      <c r="AV23374"/>
      <c r="AW23374"/>
      <c r="AX23374"/>
    </row>
    <row r="23375" spans="11:50" x14ac:dyDescent="0.25">
      <c r="K23375" s="11"/>
      <c r="L23375" s="11"/>
      <c r="N23375" s="11"/>
      <c r="O23375" s="11"/>
      <c r="P23375" s="11"/>
      <c r="Q23375" s="11"/>
      <c r="R23375" s="11"/>
      <c r="S23375" s="11"/>
      <c r="T23375" s="11"/>
      <c r="U23375" s="11"/>
      <c r="V23375" s="11"/>
      <c r="W23375" s="11"/>
      <c r="X23375" s="11"/>
      <c r="Y23375" s="11"/>
      <c r="AV23375"/>
      <c r="AW23375"/>
      <c r="AX23375"/>
    </row>
    <row r="23376" spans="11:50" x14ac:dyDescent="0.25">
      <c r="K23376" s="11"/>
      <c r="L23376" s="11"/>
      <c r="N23376" s="11"/>
      <c r="O23376" s="11"/>
      <c r="P23376" s="11"/>
      <c r="Q23376" s="11"/>
      <c r="R23376" s="11"/>
      <c r="S23376" s="11"/>
      <c r="T23376" s="11"/>
      <c r="U23376" s="11"/>
      <c r="V23376" s="11"/>
      <c r="W23376" s="11"/>
      <c r="X23376" s="11"/>
      <c r="Y23376" s="11"/>
      <c r="AV23376"/>
      <c r="AW23376"/>
      <c r="AX23376"/>
    </row>
    <row r="23377" spans="11:50" x14ac:dyDescent="0.25">
      <c r="K23377" s="11"/>
      <c r="L23377" s="11"/>
      <c r="N23377" s="11"/>
      <c r="O23377" s="11"/>
      <c r="P23377" s="11"/>
      <c r="Q23377" s="11"/>
      <c r="R23377" s="11"/>
      <c r="S23377" s="11"/>
      <c r="T23377" s="11"/>
      <c r="U23377" s="11"/>
      <c r="V23377" s="11"/>
      <c r="W23377" s="11"/>
      <c r="X23377" s="11"/>
      <c r="Y23377" s="11"/>
      <c r="AV23377"/>
      <c r="AW23377"/>
      <c r="AX23377"/>
    </row>
    <row r="23378" spans="11:50" x14ac:dyDescent="0.25">
      <c r="K23378" s="11"/>
      <c r="L23378" s="11"/>
      <c r="N23378" s="11"/>
      <c r="O23378" s="11"/>
      <c r="P23378" s="11"/>
      <c r="Q23378" s="11"/>
      <c r="R23378" s="11"/>
      <c r="S23378" s="11"/>
      <c r="T23378" s="11"/>
      <c r="U23378" s="11"/>
      <c r="V23378" s="11"/>
      <c r="W23378" s="11"/>
      <c r="X23378" s="11"/>
      <c r="Y23378" s="11"/>
      <c r="AV23378"/>
      <c r="AW23378"/>
      <c r="AX23378"/>
    </row>
    <row r="23379" spans="11:50" x14ac:dyDescent="0.25">
      <c r="K23379" s="11"/>
      <c r="L23379" s="11"/>
      <c r="N23379" s="11"/>
      <c r="O23379" s="11"/>
      <c r="P23379" s="11"/>
      <c r="Q23379" s="11"/>
      <c r="R23379" s="11"/>
      <c r="S23379" s="11"/>
      <c r="T23379" s="11"/>
      <c r="U23379" s="11"/>
      <c r="V23379" s="11"/>
      <c r="W23379" s="11"/>
      <c r="X23379" s="11"/>
      <c r="Y23379" s="11"/>
      <c r="AV23379"/>
      <c r="AW23379"/>
      <c r="AX23379"/>
    </row>
    <row r="23380" spans="11:50" x14ac:dyDescent="0.25">
      <c r="K23380" s="11"/>
      <c r="L23380" s="11"/>
      <c r="N23380" s="11"/>
      <c r="O23380" s="11"/>
      <c r="P23380" s="11"/>
      <c r="Q23380" s="11"/>
      <c r="R23380" s="11"/>
      <c r="S23380" s="11"/>
      <c r="T23380" s="11"/>
      <c r="U23380" s="11"/>
      <c r="V23380" s="11"/>
      <c r="W23380" s="11"/>
      <c r="X23380" s="11"/>
      <c r="Y23380" s="11"/>
      <c r="AV23380"/>
      <c r="AW23380"/>
      <c r="AX23380"/>
    </row>
    <row r="23381" spans="11:50" x14ac:dyDescent="0.25">
      <c r="K23381" s="11"/>
      <c r="L23381" s="11"/>
      <c r="N23381" s="11"/>
      <c r="O23381" s="11"/>
      <c r="P23381" s="11"/>
      <c r="Q23381" s="11"/>
      <c r="R23381" s="11"/>
      <c r="S23381" s="11"/>
      <c r="T23381" s="11"/>
      <c r="U23381" s="11"/>
      <c r="V23381" s="11"/>
      <c r="W23381" s="11"/>
      <c r="X23381" s="11"/>
      <c r="Y23381" s="11"/>
      <c r="AV23381"/>
      <c r="AW23381"/>
      <c r="AX23381"/>
    </row>
    <row r="23382" spans="11:50" x14ac:dyDescent="0.25">
      <c r="K23382" s="11"/>
      <c r="L23382" s="11"/>
      <c r="N23382" s="11"/>
      <c r="O23382" s="11"/>
      <c r="P23382" s="11"/>
      <c r="Q23382" s="11"/>
      <c r="R23382" s="11"/>
      <c r="S23382" s="11"/>
      <c r="T23382" s="11"/>
      <c r="U23382" s="11"/>
      <c r="V23382" s="11"/>
      <c r="W23382" s="11"/>
      <c r="X23382" s="11"/>
      <c r="Y23382" s="11"/>
      <c r="AV23382"/>
      <c r="AW23382"/>
      <c r="AX23382"/>
    </row>
    <row r="23383" spans="11:50" x14ac:dyDescent="0.25">
      <c r="K23383" s="11"/>
      <c r="L23383" s="11"/>
      <c r="N23383" s="11"/>
      <c r="O23383" s="11"/>
      <c r="P23383" s="11"/>
      <c r="Q23383" s="11"/>
      <c r="R23383" s="11"/>
      <c r="S23383" s="11"/>
      <c r="T23383" s="11"/>
      <c r="U23383" s="11"/>
      <c r="V23383" s="11"/>
      <c r="W23383" s="11"/>
      <c r="X23383" s="11"/>
      <c r="Y23383" s="11"/>
      <c r="AV23383"/>
      <c r="AW23383"/>
      <c r="AX23383"/>
    </row>
    <row r="23384" spans="11:50" x14ac:dyDescent="0.25">
      <c r="K23384" s="11"/>
      <c r="L23384" s="11"/>
      <c r="N23384" s="11"/>
      <c r="O23384" s="11"/>
      <c r="P23384" s="11"/>
      <c r="Q23384" s="11"/>
      <c r="R23384" s="11"/>
      <c r="S23384" s="11"/>
      <c r="T23384" s="11"/>
      <c r="U23384" s="11"/>
      <c r="V23384" s="11"/>
      <c r="W23384" s="11"/>
      <c r="X23384" s="11"/>
      <c r="Y23384" s="11"/>
      <c r="AV23384"/>
      <c r="AW23384"/>
      <c r="AX23384"/>
    </row>
    <row r="23385" spans="11:50" x14ac:dyDescent="0.25">
      <c r="K23385" s="11"/>
      <c r="L23385" s="11"/>
      <c r="N23385" s="11"/>
      <c r="O23385" s="11"/>
      <c r="P23385" s="11"/>
      <c r="Q23385" s="11"/>
      <c r="R23385" s="11"/>
      <c r="S23385" s="11"/>
      <c r="T23385" s="11"/>
      <c r="U23385" s="11"/>
      <c r="V23385" s="11"/>
      <c r="W23385" s="11"/>
      <c r="X23385" s="11"/>
      <c r="Y23385" s="11"/>
      <c r="AV23385"/>
      <c r="AW23385"/>
      <c r="AX23385"/>
    </row>
    <row r="23386" spans="11:50" x14ac:dyDescent="0.25">
      <c r="K23386" s="11"/>
      <c r="L23386" s="11"/>
      <c r="N23386" s="11"/>
      <c r="O23386" s="11"/>
      <c r="P23386" s="11"/>
      <c r="Q23386" s="11"/>
      <c r="R23386" s="11"/>
      <c r="S23386" s="11"/>
      <c r="T23386" s="11"/>
      <c r="U23386" s="11"/>
      <c r="V23386" s="11"/>
      <c r="W23386" s="11"/>
      <c r="X23386" s="11"/>
      <c r="Y23386" s="11"/>
      <c r="AV23386"/>
      <c r="AW23386"/>
      <c r="AX23386"/>
    </row>
    <row r="23387" spans="11:50" x14ac:dyDescent="0.25">
      <c r="K23387" s="11"/>
      <c r="L23387" s="11"/>
      <c r="N23387" s="11"/>
      <c r="O23387" s="11"/>
      <c r="P23387" s="11"/>
      <c r="Q23387" s="11"/>
      <c r="R23387" s="11"/>
      <c r="S23387" s="11"/>
      <c r="T23387" s="11"/>
      <c r="U23387" s="11"/>
      <c r="V23387" s="11"/>
      <c r="W23387" s="11"/>
      <c r="X23387" s="11"/>
      <c r="Y23387" s="11"/>
      <c r="AV23387"/>
      <c r="AW23387"/>
      <c r="AX23387"/>
    </row>
    <row r="23388" spans="11:50" x14ac:dyDescent="0.25">
      <c r="K23388" s="11"/>
      <c r="L23388" s="11"/>
      <c r="N23388" s="11"/>
      <c r="O23388" s="11"/>
      <c r="P23388" s="11"/>
      <c r="Q23388" s="11"/>
      <c r="R23388" s="11"/>
      <c r="S23388" s="11"/>
      <c r="T23388" s="11"/>
      <c r="U23388" s="11"/>
      <c r="V23388" s="11"/>
      <c r="W23388" s="11"/>
      <c r="X23388" s="11"/>
      <c r="Y23388" s="11"/>
      <c r="AV23388"/>
      <c r="AW23388"/>
      <c r="AX23388"/>
    </row>
    <row r="23389" spans="11:50" x14ac:dyDescent="0.25">
      <c r="K23389" s="11"/>
      <c r="L23389" s="11"/>
      <c r="N23389" s="11"/>
      <c r="O23389" s="11"/>
      <c r="P23389" s="11"/>
      <c r="Q23389" s="11"/>
      <c r="R23389" s="11"/>
      <c r="S23389" s="11"/>
      <c r="T23389" s="11"/>
      <c r="U23389" s="11"/>
      <c r="V23389" s="11"/>
      <c r="W23389" s="11"/>
      <c r="X23389" s="11"/>
      <c r="Y23389" s="11"/>
      <c r="AV23389"/>
      <c r="AW23389"/>
      <c r="AX23389"/>
    </row>
    <row r="23390" spans="11:50" x14ac:dyDescent="0.25">
      <c r="K23390" s="11"/>
      <c r="L23390" s="11"/>
      <c r="N23390" s="11"/>
      <c r="O23390" s="11"/>
      <c r="P23390" s="11"/>
      <c r="Q23390" s="11"/>
      <c r="R23390" s="11"/>
      <c r="S23390" s="11"/>
      <c r="T23390" s="11"/>
      <c r="U23390" s="11"/>
      <c r="V23390" s="11"/>
      <c r="W23390" s="11"/>
      <c r="X23390" s="11"/>
      <c r="Y23390" s="11"/>
      <c r="AV23390"/>
      <c r="AW23390"/>
      <c r="AX23390"/>
    </row>
    <row r="23391" spans="11:50" x14ac:dyDescent="0.25">
      <c r="K23391" s="11"/>
      <c r="L23391" s="11"/>
      <c r="N23391" s="11"/>
      <c r="O23391" s="11"/>
      <c r="P23391" s="11"/>
      <c r="Q23391" s="11"/>
      <c r="R23391" s="11"/>
      <c r="S23391" s="11"/>
      <c r="T23391" s="11"/>
      <c r="U23391" s="11"/>
      <c r="V23391" s="11"/>
      <c r="W23391" s="11"/>
      <c r="X23391" s="11"/>
      <c r="Y23391" s="11"/>
      <c r="AV23391"/>
      <c r="AW23391"/>
      <c r="AX23391"/>
    </row>
    <row r="23392" spans="11:50" x14ac:dyDescent="0.25">
      <c r="K23392" s="11"/>
      <c r="L23392" s="11"/>
      <c r="N23392" s="11"/>
      <c r="O23392" s="11"/>
      <c r="P23392" s="11"/>
      <c r="Q23392" s="11"/>
      <c r="R23392" s="11"/>
      <c r="S23392" s="11"/>
      <c r="T23392" s="11"/>
      <c r="U23392" s="11"/>
      <c r="V23392" s="11"/>
      <c r="W23392" s="11"/>
      <c r="X23392" s="11"/>
      <c r="Y23392" s="11"/>
      <c r="AV23392"/>
      <c r="AW23392"/>
      <c r="AX23392"/>
    </row>
    <row r="23393" spans="11:50" x14ac:dyDescent="0.25">
      <c r="K23393" s="11"/>
      <c r="L23393" s="11"/>
      <c r="N23393" s="11"/>
      <c r="O23393" s="11"/>
      <c r="P23393" s="11"/>
      <c r="Q23393" s="11"/>
      <c r="R23393" s="11"/>
      <c r="S23393" s="11"/>
      <c r="T23393" s="11"/>
      <c r="U23393" s="11"/>
      <c r="V23393" s="11"/>
      <c r="W23393" s="11"/>
      <c r="X23393" s="11"/>
      <c r="Y23393" s="11"/>
      <c r="AV23393"/>
      <c r="AW23393"/>
      <c r="AX23393"/>
    </row>
    <row r="23394" spans="11:50" x14ac:dyDescent="0.25">
      <c r="K23394" s="11"/>
      <c r="L23394" s="11"/>
      <c r="N23394" s="11"/>
      <c r="O23394" s="11"/>
      <c r="P23394" s="11"/>
      <c r="Q23394" s="11"/>
      <c r="R23394" s="11"/>
      <c r="S23394" s="11"/>
      <c r="T23394" s="11"/>
      <c r="U23394" s="11"/>
      <c r="V23394" s="11"/>
      <c r="W23394" s="11"/>
      <c r="X23394" s="11"/>
      <c r="Y23394" s="11"/>
      <c r="AV23394"/>
      <c r="AW23394"/>
      <c r="AX23394"/>
    </row>
    <row r="23395" spans="11:50" x14ac:dyDescent="0.25">
      <c r="K23395" s="11"/>
      <c r="L23395" s="11"/>
      <c r="N23395" s="11"/>
      <c r="O23395" s="11"/>
      <c r="P23395" s="11"/>
      <c r="Q23395" s="11"/>
      <c r="R23395" s="11"/>
      <c r="S23395" s="11"/>
      <c r="T23395" s="11"/>
      <c r="U23395" s="11"/>
      <c r="V23395" s="11"/>
      <c r="W23395" s="11"/>
      <c r="X23395" s="11"/>
      <c r="Y23395" s="11"/>
      <c r="AV23395"/>
      <c r="AW23395"/>
      <c r="AX23395"/>
    </row>
    <row r="23396" spans="11:50" x14ac:dyDescent="0.25">
      <c r="K23396" s="11"/>
      <c r="L23396" s="11"/>
      <c r="N23396" s="11"/>
      <c r="O23396" s="11"/>
      <c r="P23396" s="11"/>
      <c r="Q23396" s="11"/>
      <c r="R23396" s="11"/>
      <c r="S23396" s="11"/>
      <c r="T23396" s="11"/>
      <c r="U23396" s="11"/>
      <c r="V23396" s="11"/>
      <c r="W23396" s="11"/>
      <c r="X23396" s="11"/>
      <c r="Y23396" s="11"/>
      <c r="AV23396"/>
      <c r="AW23396"/>
      <c r="AX23396"/>
    </row>
    <row r="23397" spans="11:50" x14ac:dyDescent="0.25">
      <c r="K23397" s="11"/>
      <c r="L23397" s="11"/>
      <c r="N23397" s="11"/>
      <c r="O23397" s="11"/>
      <c r="P23397" s="11"/>
      <c r="Q23397" s="11"/>
      <c r="R23397" s="11"/>
      <c r="S23397" s="11"/>
      <c r="T23397" s="11"/>
      <c r="U23397" s="11"/>
      <c r="V23397" s="11"/>
      <c r="W23397" s="11"/>
      <c r="X23397" s="11"/>
      <c r="Y23397" s="11"/>
      <c r="AV23397"/>
      <c r="AW23397"/>
      <c r="AX23397"/>
    </row>
    <row r="23398" spans="11:50" x14ac:dyDescent="0.25">
      <c r="K23398" s="11"/>
      <c r="L23398" s="11"/>
      <c r="N23398" s="11"/>
      <c r="O23398" s="11"/>
      <c r="P23398" s="11"/>
      <c r="Q23398" s="11"/>
      <c r="R23398" s="11"/>
      <c r="S23398" s="11"/>
      <c r="T23398" s="11"/>
      <c r="U23398" s="11"/>
      <c r="V23398" s="11"/>
      <c r="W23398" s="11"/>
      <c r="X23398" s="11"/>
      <c r="Y23398" s="11"/>
      <c r="AV23398"/>
      <c r="AW23398"/>
      <c r="AX23398"/>
    </row>
    <row r="23399" spans="11:50" x14ac:dyDescent="0.25">
      <c r="K23399" s="11"/>
      <c r="L23399" s="11"/>
      <c r="N23399" s="11"/>
      <c r="O23399" s="11"/>
      <c r="P23399" s="11"/>
      <c r="Q23399" s="11"/>
      <c r="R23399" s="11"/>
      <c r="S23399" s="11"/>
      <c r="T23399" s="11"/>
      <c r="U23399" s="11"/>
      <c r="V23399" s="11"/>
      <c r="W23399" s="11"/>
      <c r="X23399" s="11"/>
      <c r="Y23399" s="11"/>
      <c r="AV23399"/>
      <c r="AW23399"/>
      <c r="AX23399"/>
    </row>
    <row r="23400" spans="11:50" x14ac:dyDescent="0.25">
      <c r="K23400" s="11"/>
      <c r="L23400" s="11"/>
      <c r="N23400" s="11"/>
      <c r="O23400" s="11"/>
      <c r="P23400" s="11"/>
      <c r="Q23400" s="11"/>
      <c r="R23400" s="11"/>
      <c r="S23400" s="11"/>
      <c r="T23400" s="11"/>
      <c r="U23400" s="11"/>
      <c r="V23400" s="11"/>
      <c r="W23400" s="11"/>
      <c r="X23400" s="11"/>
      <c r="Y23400" s="11"/>
      <c r="AV23400"/>
      <c r="AW23400"/>
      <c r="AX23400"/>
    </row>
    <row r="23401" spans="11:50" x14ac:dyDescent="0.25">
      <c r="K23401" s="11"/>
      <c r="L23401" s="11"/>
      <c r="N23401" s="11"/>
      <c r="O23401" s="11"/>
      <c r="P23401" s="11"/>
      <c r="Q23401" s="11"/>
      <c r="R23401" s="11"/>
      <c r="S23401" s="11"/>
      <c r="T23401" s="11"/>
      <c r="U23401" s="11"/>
      <c r="V23401" s="11"/>
      <c r="W23401" s="11"/>
      <c r="X23401" s="11"/>
      <c r="Y23401" s="11"/>
      <c r="AV23401"/>
      <c r="AW23401"/>
      <c r="AX23401"/>
    </row>
    <row r="23402" spans="11:50" x14ac:dyDescent="0.25">
      <c r="K23402" s="11"/>
      <c r="L23402" s="11"/>
      <c r="N23402" s="11"/>
      <c r="O23402" s="11"/>
      <c r="P23402" s="11"/>
      <c r="Q23402" s="11"/>
      <c r="R23402" s="11"/>
      <c r="S23402" s="11"/>
      <c r="T23402" s="11"/>
      <c r="U23402" s="11"/>
      <c r="V23402" s="11"/>
      <c r="W23402" s="11"/>
      <c r="X23402" s="11"/>
      <c r="Y23402" s="11"/>
      <c r="AV23402"/>
      <c r="AW23402"/>
      <c r="AX23402"/>
    </row>
    <row r="23403" spans="11:50" x14ac:dyDescent="0.25">
      <c r="K23403" s="11"/>
      <c r="L23403" s="11"/>
      <c r="N23403" s="11"/>
      <c r="O23403" s="11"/>
      <c r="P23403" s="11"/>
      <c r="Q23403" s="11"/>
      <c r="R23403" s="11"/>
      <c r="S23403" s="11"/>
      <c r="T23403" s="11"/>
      <c r="U23403" s="11"/>
      <c r="V23403" s="11"/>
      <c r="W23403" s="11"/>
      <c r="X23403" s="11"/>
      <c r="Y23403" s="11"/>
      <c r="AV23403"/>
      <c r="AW23403"/>
      <c r="AX23403"/>
    </row>
    <row r="23404" spans="11:50" x14ac:dyDescent="0.25">
      <c r="K23404" s="11"/>
      <c r="L23404" s="11"/>
      <c r="N23404" s="11"/>
      <c r="O23404" s="11"/>
      <c r="P23404" s="11"/>
      <c r="Q23404" s="11"/>
      <c r="R23404" s="11"/>
      <c r="S23404" s="11"/>
      <c r="T23404" s="11"/>
      <c r="U23404" s="11"/>
      <c r="V23404" s="11"/>
      <c r="W23404" s="11"/>
      <c r="X23404" s="11"/>
      <c r="Y23404" s="11"/>
      <c r="AV23404"/>
      <c r="AW23404"/>
      <c r="AX23404"/>
    </row>
    <row r="23405" spans="11:50" x14ac:dyDescent="0.25">
      <c r="K23405" s="11"/>
      <c r="L23405" s="11"/>
      <c r="N23405" s="11"/>
      <c r="O23405" s="11"/>
      <c r="P23405" s="11"/>
      <c r="Q23405" s="11"/>
      <c r="R23405" s="11"/>
      <c r="S23405" s="11"/>
      <c r="T23405" s="11"/>
      <c r="U23405" s="11"/>
      <c r="V23405" s="11"/>
      <c r="W23405" s="11"/>
      <c r="X23405" s="11"/>
      <c r="Y23405" s="11"/>
      <c r="AV23405"/>
      <c r="AW23405"/>
      <c r="AX23405"/>
    </row>
    <row r="23406" spans="11:50" x14ac:dyDescent="0.25">
      <c r="K23406" s="11"/>
      <c r="L23406" s="11"/>
      <c r="N23406" s="11"/>
      <c r="O23406" s="11"/>
      <c r="P23406" s="11"/>
      <c r="Q23406" s="11"/>
      <c r="R23406" s="11"/>
      <c r="S23406" s="11"/>
      <c r="T23406" s="11"/>
      <c r="U23406" s="11"/>
      <c r="V23406" s="11"/>
      <c r="W23406" s="11"/>
      <c r="X23406" s="11"/>
      <c r="Y23406" s="11"/>
      <c r="AV23406"/>
      <c r="AW23406"/>
      <c r="AX23406"/>
    </row>
    <row r="23407" spans="11:50" x14ac:dyDescent="0.25">
      <c r="K23407" s="11"/>
      <c r="L23407" s="11"/>
      <c r="N23407" s="11"/>
      <c r="O23407" s="11"/>
      <c r="P23407" s="11"/>
      <c r="Q23407" s="11"/>
      <c r="R23407" s="11"/>
      <c r="S23407" s="11"/>
      <c r="T23407" s="11"/>
      <c r="U23407" s="11"/>
      <c r="V23407" s="11"/>
      <c r="W23407" s="11"/>
      <c r="X23407" s="11"/>
      <c r="Y23407" s="11"/>
      <c r="AV23407"/>
      <c r="AW23407"/>
      <c r="AX23407"/>
    </row>
    <row r="23408" spans="11:50" x14ac:dyDescent="0.25">
      <c r="K23408" s="11"/>
      <c r="L23408" s="11"/>
      <c r="N23408" s="11"/>
      <c r="O23408" s="11"/>
      <c r="P23408" s="11"/>
      <c r="Q23408" s="11"/>
      <c r="R23408" s="11"/>
      <c r="S23408" s="11"/>
      <c r="T23408" s="11"/>
      <c r="U23408" s="11"/>
      <c r="V23408" s="11"/>
      <c r="W23408" s="11"/>
      <c r="X23408" s="11"/>
      <c r="Y23408" s="11"/>
      <c r="AV23408"/>
      <c r="AW23408"/>
      <c r="AX23408"/>
    </row>
    <row r="23409" spans="11:50" x14ac:dyDescent="0.25">
      <c r="K23409" s="11"/>
      <c r="L23409" s="11"/>
      <c r="N23409" s="11"/>
      <c r="O23409" s="11"/>
      <c r="P23409" s="11"/>
      <c r="Q23409" s="11"/>
      <c r="R23409" s="11"/>
      <c r="S23409" s="11"/>
      <c r="T23409" s="11"/>
      <c r="U23409" s="11"/>
      <c r="V23409" s="11"/>
      <c r="W23409" s="11"/>
      <c r="X23409" s="11"/>
      <c r="Y23409" s="11"/>
      <c r="AV23409"/>
      <c r="AW23409"/>
      <c r="AX23409"/>
    </row>
    <row r="23410" spans="11:50" x14ac:dyDescent="0.25">
      <c r="K23410" s="11"/>
      <c r="L23410" s="11"/>
      <c r="N23410" s="11"/>
      <c r="O23410" s="11"/>
      <c r="P23410" s="11"/>
      <c r="Q23410" s="11"/>
      <c r="R23410" s="11"/>
      <c r="S23410" s="11"/>
      <c r="T23410" s="11"/>
      <c r="U23410" s="11"/>
      <c r="V23410" s="11"/>
      <c r="W23410" s="11"/>
      <c r="X23410" s="11"/>
      <c r="Y23410" s="11"/>
      <c r="AV23410"/>
      <c r="AW23410"/>
      <c r="AX23410"/>
    </row>
    <row r="23411" spans="11:50" x14ac:dyDescent="0.25">
      <c r="K23411" s="11"/>
      <c r="L23411" s="11"/>
      <c r="N23411" s="11"/>
      <c r="O23411" s="11"/>
      <c r="P23411" s="11"/>
      <c r="Q23411" s="11"/>
      <c r="R23411" s="11"/>
      <c r="S23411" s="11"/>
      <c r="T23411" s="11"/>
      <c r="U23411" s="11"/>
      <c r="V23411" s="11"/>
      <c r="W23411" s="11"/>
      <c r="X23411" s="11"/>
      <c r="Y23411" s="11"/>
      <c r="AV23411"/>
      <c r="AW23411"/>
      <c r="AX23411"/>
    </row>
    <row r="23412" spans="11:50" x14ac:dyDescent="0.25">
      <c r="K23412" s="11"/>
      <c r="L23412" s="11"/>
      <c r="N23412" s="11"/>
      <c r="O23412" s="11"/>
      <c r="P23412" s="11"/>
      <c r="Q23412" s="11"/>
      <c r="R23412" s="11"/>
      <c r="S23412" s="11"/>
      <c r="T23412" s="11"/>
      <c r="U23412" s="11"/>
      <c r="V23412" s="11"/>
      <c r="W23412" s="11"/>
      <c r="X23412" s="11"/>
      <c r="Y23412" s="11"/>
      <c r="AV23412"/>
      <c r="AW23412"/>
      <c r="AX23412"/>
    </row>
    <row r="23413" spans="11:50" x14ac:dyDescent="0.25">
      <c r="K23413" s="11"/>
      <c r="L23413" s="11"/>
      <c r="N23413" s="11"/>
      <c r="O23413" s="11"/>
      <c r="P23413" s="11"/>
      <c r="Q23413" s="11"/>
      <c r="R23413" s="11"/>
      <c r="S23413" s="11"/>
      <c r="T23413" s="11"/>
      <c r="U23413" s="11"/>
      <c r="V23413" s="11"/>
      <c r="W23413" s="11"/>
      <c r="X23413" s="11"/>
      <c r="Y23413" s="11"/>
      <c r="AV23413"/>
      <c r="AW23413"/>
      <c r="AX23413"/>
    </row>
    <row r="23414" spans="11:50" x14ac:dyDescent="0.25">
      <c r="K23414" s="11"/>
      <c r="L23414" s="11"/>
      <c r="N23414" s="11"/>
      <c r="O23414" s="11"/>
      <c r="P23414" s="11"/>
      <c r="Q23414" s="11"/>
      <c r="R23414" s="11"/>
      <c r="S23414" s="11"/>
      <c r="T23414" s="11"/>
      <c r="U23414" s="11"/>
      <c r="V23414" s="11"/>
      <c r="W23414" s="11"/>
      <c r="X23414" s="11"/>
      <c r="Y23414" s="11"/>
      <c r="AV23414"/>
      <c r="AW23414"/>
      <c r="AX23414"/>
    </row>
    <row r="23415" spans="11:50" x14ac:dyDescent="0.25">
      <c r="K23415" s="11"/>
      <c r="L23415" s="11"/>
      <c r="N23415" s="11"/>
      <c r="O23415" s="11"/>
      <c r="P23415" s="11"/>
      <c r="Q23415" s="11"/>
      <c r="R23415" s="11"/>
      <c r="S23415" s="11"/>
      <c r="T23415" s="11"/>
      <c r="U23415" s="11"/>
      <c r="V23415" s="11"/>
      <c r="W23415" s="11"/>
      <c r="X23415" s="11"/>
      <c r="Y23415" s="11"/>
      <c r="AV23415"/>
      <c r="AW23415"/>
      <c r="AX23415"/>
    </row>
    <row r="23416" spans="11:50" x14ac:dyDescent="0.25">
      <c r="K23416" s="11"/>
      <c r="L23416" s="11"/>
      <c r="N23416" s="11"/>
      <c r="O23416" s="11"/>
      <c r="P23416" s="11"/>
      <c r="Q23416" s="11"/>
      <c r="R23416" s="11"/>
      <c r="S23416" s="11"/>
      <c r="T23416" s="11"/>
      <c r="U23416" s="11"/>
      <c r="V23416" s="11"/>
      <c r="W23416" s="11"/>
      <c r="X23416" s="11"/>
      <c r="Y23416" s="11"/>
      <c r="AV23416"/>
      <c r="AW23416"/>
      <c r="AX23416"/>
    </row>
    <row r="23417" spans="11:50" x14ac:dyDescent="0.25">
      <c r="K23417" s="11"/>
      <c r="L23417" s="11"/>
      <c r="N23417" s="11"/>
      <c r="O23417" s="11"/>
      <c r="P23417" s="11"/>
      <c r="Q23417" s="11"/>
      <c r="R23417" s="11"/>
      <c r="S23417" s="11"/>
      <c r="T23417" s="11"/>
      <c r="U23417" s="11"/>
      <c r="V23417" s="11"/>
      <c r="W23417" s="11"/>
      <c r="X23417" s="11"/>
      <c r="Y23417" s="11"/>
      <c r="AV23417"/>
      <c r="AW23417"/>
      <c r="AX23417"/>
    </row>
    <row r="23418" spans="11:50" x14ac:dyDescent="0.25">
      <c r="K23418" s="11"/>
      <c r="L23418" s="11"/>
      <c r="N23418" s="11"/>
      <c r="O23418" s="11"/>
      <c r="P23418" s="11"/>
      <c r="Q23418" s="11"/>
      <c r="R23418" s="11"/>
      <c r="S23418" s="11"/>
      <c r="T23418" s="11"/>
      <c r="U23418" s="11"/>
      <c r="V23418" s="11"/>
      <c r="W23418" s="11"/>
      <c r="X23418" s="11"/>
      <c r="Y23418" s="11"/>
      <c r="AV23418"/>
      <c r="AW23418"/>
      <c r="AX23418"/>
    </row>
    <row r="23419" spans="11:50" x14ac:dyDescent="0.25">
      <c r="K23419" s="11"/>
      <c r="L23419" s="11"/>
      <c r="N23419" s="11"/>
      <c r="O23419" s="11"/>
      <c r="P23419" s="11"/>
      <c r="Q23419" s="11"/>
      <c r="R23419" s="11"/>
      <c r="S23419" s="11"/>
      <c r="T23419" s="11"/>
      <c r="U23419" s="11"/>
      <c r="V23419" s="11"/>
      <c r="W23419" s="11"/>
      <c r="X23419" s="11"/>
      <c r="Y23419" s="11"/>
      <c r="AV23419"/>
      <c r="AW23419"/>
      <c r="AX23419"/>
    </row>
    <row r="23420" spans="11:50" x14ac:dyDescent="0.25">
      <c r="K23420" s="11"/>
      <c r="L23420" s="11"/>
      <c r="N23420" s="11"/>
      <c r="O23420" s="11"/>
      <c r="P23420" s="11"/>
      <c r="Q23420" s="11"/>
      <c r="R23420" s="11"/>
      <c r="S23420" s="11"/>
      <c r="T23420" s="11"/>
      <c r="U23420" s="11"/>
      <c r="V23420" s="11"/>
      <c r="W23420" s="11"/>
      <c r="X23420" s="11"/>
      <c r="Y23420" s="11"/>
      <c r="AV23420"/>
      <c r="AW23420"/>
      <c r="AX23420"/>
    </row>
    <row r="23421" spans="11:50" x14ac:dyDescent="0.25">
      <c r="K23421" s="11"/>
      <c r="L23421" s="11"/>
      <c r="N23421" s="11"/>
      <c r="O23421" s="11"/>
      <c r="P23421" s="11"/>
      <c r="Q23421" s="11"/>
      <c r="R23421" s="11"/>
      <c r="S23421" s="11"/>
      <c r="T23421" s="11"/>
      <c r="U23421" s="11"/>
      <c r="V23421" s="11"/>
      <c r="W23421" s="11"/>
      <c r="X23421" s="11"/>
      <c r="Y23421" s="11"/>
      <c r="AV23421"/>
      <c r="AW23421"/>
      <c r="AX23421"/>
    </row>
    <row r="23422" spans="11:50" x14ac:dyDescent="0.25">
      <c r="K23422" s="11"/>
      <c r="L23422" s="11"/>
      <c r="N23422" s="11"/>
      <c r="O23422" s="11"/>
      <c r="P23422" s="11"/>
      <c r="Q23422" s="11"/>
      <c r="R23422" s="11"/>
      <c r="S23422" s="11"/>
      <c r="T23422" s="11"/>
      <c r="U23422" s="11"/>
      <c r="V23422" s="11"/>
      <c r="W23422" s="11"/>
      <c r="X23422" s="11"/>
      <c r="Y23422" s="11"/>
      <c r="AV23422"/>
      <c r="AW23422"/>
      <c r="AX23422"/>
    </row>
    <row r="23423" spans="11:50" x14ac:dyDescent="0.25">
      <c r="K23423" s="11"/>
      <c r="L23423" s="11"/>
      <c r="N23423" s="11"/>
      <c r="O23423" s="11"/>
      <c r="P23423" s="11"/>
      <c r="Q23423" s="11"/>
      <c r="R23423" s="11"/>
      <c r="S23423" s="11"/>
      <c r="T23423" s="11"/>
      <c r="U23423" s="11"/>
      <c r="V23423" s="11"/>
      <c r="W23423" s="11"/>
      <c r="X23423" s="11"/>
      <c r="Y23423" s="11"/>
      <c r="AV23423"/>
      <c r="AW23423"/>
      <c r="AX23423"/>
    </row>
    <row r="23424" spans="11:50" x14ac:dyDescent="0.25">
      <c r="K23424" s="11"/>
      <c r="L23424" s="11"/>
      <c r="N23424" s="11"/>
      <c r="O23424" s="11"/>
      <c r="P23424" s="11"/>
      <c r="Q23424" s="11"/>
      <c r="R23424" s="11"/>
      <c r="S23424" s="11"/>
      <c r="T23424" s="11"/>
      <c r="U23424" s="11"/>
      <c r="V23424" s="11"/>
      <c r="W23424" s="11"/>
      <c r="X23424" s="11"/>
      <c r="Y23424" s="11"/>
      <c r="AV23424"/>
      <c r="AW23424"/>
      <c r="AX23424"/>
    </row>
    <row r="23425" spans="11:50" x14ac:dyDescent="0.25">
      <c r="K23425" s="11"/>
      <c r="L23425" s="11"/>
      <c r="N23425" s="11"/>
      <c r="O23425" s="11"/>
      <c r="P23425" s="11"/>
      <c r="Q23425" s="11"/>
      <c r="R23425" s="11"/>
      <c r="S23425" s="11"/>
      <c r="T23425" s="11"/>
      <c r="U23425" s="11"/>
      <c r="V23425" s="11"/>
      <c r="W23425" s="11"/>
      <c r="X23425" s="11"/>
      <c r="Y23425" s="11"/>
      <c r="AV23425"/>
      <c r="AW23425"/>
      <c r="AX23425"/>
    </row>
    <row r="23426" spans="11:50" x14ac:dyDescent="0.25">
      <c r="K23426" s="11"/>
      <c r="L23426" s="11"/>
      <c r="N23426" s="11"/>
      <c r="O23426" s="11"/>
      <c r="P23426" s="11"/>
      <c r="Q23426" s="11"/>
      <c r="R23426" s="11"/>
      <c r="S23426" s="11"/>
      <c r="T23426" s="11"/>
      <c r="U23426" s="11"/>
      <c r="V23426" s="11"/>
      <c r="W23426" s="11"/>
      <c r="X23426" s="11"/>
      <c r="Y23426" s="11"/>
      <c r="AV23426"/>
      <c r="AW23426"/>
      <c r="AX23426"/>
    </row>
    <row r="23427" spans="11:50" x14ac:dyDescent="0.25">
      <c r="K23427" s="11"/>
      <c r="L23427" s="11"/>
      <c r="N23427" s="11"/>
      <c r="O23427" s="11"/>
      <c r="P23427" s="11"/>
      <c r="Q23427" s="11"/>
      <c r="R23427" s="11"/>
      <c r="S23427" s="11"/>
      <c r="T23427" s="11"/>
      <c r="U23427" s="11"/>
      <c r="V23427" s="11"/>
      <c r="W23427" s="11"/>
      <c r="X23427" s="11"/>
      <c r="Y23427" s="11"/>
      <c r="AV23427"/>
      <c r="AW23427"/>
      <c r="AX23427"/>
    </row>
    <row r="23428" spans="11:50" x14ac:dyDescent="0.25">
      <c r="K23428" s="11"/>
      <c r="L23428" s="11"/>
      <c r="N23428" s="11"/>
      <c r="O23428" s="11"/>
      <c r="P23428" s="11"/>
      <c r="Q23428" s="11"/>
      <c r="R23428" s="11"/>
      <c r="S23428" s="11"/>
      <c r="T23428" s="11"/>
      <c r="U23428" s="11"/>
      <c r="V23428" s="11"/>
      <c r="W23428" s="11"/>
      <c r="X23428" s="11"/>
      <c r="Y23428" s="11"/>
      <c r="AV23428"/>
      <c r="AW23428"/>
      <c r="AX23428"/>
    </row>
    <row r="23429" spans="11:50" x14ac:dyDescent="0.25">
      <c r="K23429" s="11"/>
      <c r="L23429" s="11"/>
      <c r="N23429" s="11"/>
      <c r="O23429" s="11"/>
      <c r="P23429" s="11"/>
      <c r="Q23429" s="11"/>
      <c r="R23429" s="11"/>
      <c r="S23429" s="11"/>
      <c r="T23429" s="11"/>
      <c r="U23429" s="11"/>
      <c r="V23429" s="11"/>
      <c r="W23429" s="11"/>
      <c r="X23429" s="11"/>
      <c r="Y23429" s="11"/>
      <c r="AV23429"/>
      <c r="AW23429"/>
      <c r="AX23429"/>
    </row>
    <row r="23430" spans="11:50" x14ac:dyDescent="0.25">
      <c r="K23430" s="11"/>
      <c r="L23430" s="11"/>
      <c r="N23430" s="11"/>
      <c r="O23430" s="11"/>
      <c r="P23430" s="11"/>
      <c r="Q23430" s="11"/>
      <c r="R23430" s="11"/>
      <c r="S23430" s="11"/>
      <c r="T23430" s="11"/>
      <c r="U23430" s="11"/>
      <c r="V23430" s="11"/>
      <c r="W23430" s="11"/>
      <c r="X23430" s="11"/>
      <c r="Y23430" s="11"/>
      <c r="AV23430"/>
      <c r="AW23430"/>
      <c r="AX23430"/>
    </row>
    <row r="23431" spans="11:50" x14ac:dyDescent="0.25">
      <c r="K23431" s="11"/>
      <c r="L23431" s="11"/>
      <c r="N23431" s="11"/>
      <c r="O23431" s="11"/>
      <c r="P23431" s="11"/>
      <c r="Q23431" s="11"/>
      <c r="R23431" s="11"/>
      <c r="S23431" s="11"/>
      <c r="T23431" s="11"/>
      <c r="U23431" s="11"/>
      <c r="V23431" s="11"/>
      <c r="W23431" s="11"/>
      <c r="X23431" s="11"/>
      <c r="Y23431" s="11"/>
      <c r="AV23431"/>
      <c r="AW23431"/>
      <c r="AX23431"/>
    </row>
    <row r="23432" spans="11:50" x14ac:dyDescent="0.25">
      <c r="K23432" s="11"/>
      <c r="L23432" s="11"/>
      <c r="N23432" s="11"/>
      <c r="O23432" s="11"/>
      <c r="P23432" s="11"/>
      <c r="Q23432" s="11"/>
      <c r="R23432" s="11"/>
      <c r="S23432" s="11"/>
      <c r="T23432" s="11"/>
      <c r="U23432" s="11"/>
      <c r="V23432" s="11"/>
      <c r="W23432" s="11"/>
      <c r="X23432" s="11"/>
      <c r="Y23432" s="11"/>
      <c r="AV23432"/>
      <c r="AW23432"/>
      <c r="AX23432"/>
    </row>
    <row r="23433" spans="11:50" x14ac:dyDescent="0.25">
      <c r="K23433" s="11"/>
      <c r="L23433" s="11"/>
      <c r="N23433" s="11"/>
      <c r="O23433" s="11"/>
      <c r="P23433" s="11"/>
      <c r="Q23433" s="11"/>
      <c r="R23433" s="11"/>
      <c r="S23433" s="11"/>
      <c r="T23433" s="11"/>
      <c r="U23433" s="11"/>
      <c r="V23433" s="11"/>
      <c r="W23433" s="11"/>
      <c r="X23433" s="11"/>
      <c r="Y23433" s="11"/>
      <c r="AV23433"/>
      <c r="AW23433"/>
      <c r="AX23433"/>
    </row>
    <row r="23434" spans="11:50" x14ac:dyDescent="0.25">
      <c r="K23434" s="11"/>
      <c r="L23434" s="11"/>
      <c r="N23434" s="11"/>
      <c r="O23434" s="11"/>
      <c r="P23434" s="11"/>
      <c r="Q23434" s="11"/>
      <c r="R23434" s="11"/>
      <c r="S23434" s="11"/>
      <c r="T23434" s="11"/>
      <c r="U23434" s="11"/>
      <c r="V23434" s="11"/>
      <c r="W23434" s="11"/>
      <c r="X23434" s="11"/>
      <c r="Y23434" s="11"/>
      <c r="AV23434"/>
      <c r="AW23434"/>
      <c r="AX23434"/>
    </row>
    <row r="23435" spans="11:50" x14ac:dyDescent="0.25">
      <c r="K23435" s="11"/>
      <c r="L23435" s="11"/>
      <c r="N23435" s="11"/>
      <c r="O23435" s="11"/>
      <c r="P23435" s="11"/>
      <c r="Q23435" s="11"/>
      <c r="R23435" s="11"/>
      <c r="S23435" s="11"/>
      <c r="T23435" s="11"/>
      <c r="U23435" s="11"/>
      <c r="V23435" s="11"/>
      <c r="W23435" s="11"/>
      <c r="X23435" s="11"/>
      <c r="Y23435" s="11"/>
      <c r="AV23435"/>
      <c r="AW23435"/>
      <c r="AX23435"/>
    </row>
    <row r="23436" spans="11:50" x14ac:dyDescent="0.25">
      <c r="K23436" s="11"/>
      <c r="L23436" s="11"/>
      <c r="N23436" s="11"/>
      <c r="O23436" s="11"/>
      <c r="P23436" s="11"/>
      <c r="Q23436" s="11"/>
      <c r="R23436" s="11"/>
      <c r="S23436" s="11"/>
      <c r="T23436" s="11"/>
      <c r="U23436" s="11"/>
      <c r="V23436" s="11"/>
      <c r="W23436" s="11"/>
      <c r="X23436" s="11"/>
      <c r="Y23436" s="11"/>
      <c r="AV23436"/>
      <c r="AW23436"/>
      <c r="AX23436"/>
    </row>
    <row r="23437" spans="11:50" x14ac:dyDescent="0.25">
      <c r="K23437" s="11"/>
      <c r="L23437" s="11"/>
      <c r="N23437" s="11"/>
      <c r="O23437" s="11"/>
      <c r="P23437" s="11"/>
      <c r="Q23437" s="11"/>
      <c r="R23437" s="11"/>
      <c r="S23437" s="11"/>
      <c r="T23437" s="11"/>
      <c r="U23437" s="11"/>
      <c r="V23437" s="11"/>
      <c r="W23437" s="11"/>
      <c r="X23437" s="11"/>
      <c r="Y23437" s="11"/>
      <c r="AV23437"/>
      <c r="AW23437"/>
      <c r="AX23437"/>
    </row>
    <row r="23438" spans="11:50" x14ac:dyDescent="0.25">
      <c r="K23438" s="11"/>
      <c r="L23438" s="11"/>
      <c r="N23438" s="11"/>
      <c r="O23438" s="11"/>
      <c r="P23438" s="11"/>
      <c r="Q23438" s="11"/>
      <c r="R23438" s="11"/>
      <c r="S23438" s="11"/>
      <c r="T23438" s="11"/>
      <c r="U23438" s="11"/>
      <c r="V23438" s="11"/>
      <c r="W23438" s="11"/>
      <c r="X23438" s="11"/>
      <c r="Y23438" s="11"/>
      <c r="AV23438"/>
      <c r="AW23438"/>
      <c r="AX23438"/>
    </row>
    <row r="23439" spans="11:50" x14ac:dyDescent="0.25">
      <c r="K23439" s="11"/>
      <c r="L23439" s="11"/>
      <c r="N23439" s="11"/>
      <c r="O23439" s="11"/>
      <c r="P23439" s="11"/>
      <c r="Q23439" s="11"/>
      <c r="R23439" s="11"/>
      <c r="S23439" s="11"/>
      <c r="T23439" s="11"/>
      <c r="U23439" s="11"/>
      <c r="V23439" s="11"/>
      <c r="W23439" s="11"/>
      <c r="X23439" s="11"/>
      <c r="Y23439" s="11"/>
      <c r="AV23439"/>
      <c r="AW23439"/>
      <c r="AX23439"/>
    </row>
    <row r="23440" spans="11:50" x14ac:dyDescent="0.25">
      <c r="K23440" s="11"/>
      <c r="L23440" s="11"/>
      <c r="N23440" s="11"/>
      <c r="O23440" s="11"/>
      <c r="P23440" s="11"/>
      <c r="Q23440" s="11"/>
      <c r="R23440" s="11"/>
      <c r="S23440" s="11"/>
      <c r="T23440" s="11"/>
      <c r="U23440" s="11"/>
      <c r="V23440" s="11"/>
      <c r="W23440" s="11"/>
      <c r="X23440" s="11"/>
      <c r="Y23440" s="11"/>
      <c r="AV23440"/>
      <c r="AW23440"/>
      <c r="AX23440"/>
    </row>
    <row r="23441" spans="11:50" x14ac:dyDescent="0.25">
      <c r="K23441" s="11"/>
      <c r="L23441" s="11"/>
      <c r="N23441" s="11"/>
      <c r="O23441" s="11"/>
      <c r="P23441" s="11"/>
      <c r="Q23441" s="11"/>
      <c r="R23441" s="11"/>
      <c r="S23441" s="11"/>
      <c r="T23441" s="11"/>
      <c r="U23441" s="11"/>
      <c r="V23441" s="11"/>
      <c r="W23441" s="11"/>
      <c r="X23441" s="11"/>
      <c r="Y23441" s="11"/>
      <c r="AV23441"/>
      <c r="AW23441"/>
      <c r="AX23441"/>
    </row>
    <row r="23442" spans="11:50" x14ac:dyDescent="0.25">
      <c r="K23442" s="11"/>
      <c r="L23442" s="11"/>
      <c r="N23442" s="11"/>
      <c r="O23442" s="11"/>
      <c r="P23442" s="11"/>
      <c r="Q23442" s="11"/>
      <c r="R23442" s="11"/>
      <c r="S23442" s="11"/>
      <c r="T23442" s="11"/>
      <c r="U23442" s="11"/>
      <c r="V23442" s="11"/>
      <c r="W23442" s="11"/>
      <c r="X23442" s="11"/>
      <c r="Y23442" s="11"/>
      <c r="AV23442"/>
      <c r="AW23442"/>
      <c r="AX23442"/>
    </row>
    <row r="23443" spans="11:50" x14ac:dyDescent="0.25">
      <c r="K23443" s="11"/>
      <c r="L23443" s="11"/>
      <c r="N23443" s="11"/>
      <c r="O23443" s="11"/>
      <c r="P23443" s="11"/>
      <c r="Q23443" s="11"/>
      <c r="R23443" s="11"/>
      <c r="S23443" s="11"/>
      <c r="T23443" s="11"/>
      <c r="U23443" s="11"/>
      <c r="V23443" s="11"/>
      <c r="W23443" s="11"/>
      <c r="X23443" s="11"/>
      <c r="Y23443" s="11"/>
      <c r="AV23443"/>
      <c r="AW23443"/>
      <c r="AX23443"/>
    </row>
    <row r="23444" spans="11:50" x14ac:dyDescent="0.25">
      <c r="K23444" s="11"/>
      <c r="L23444" s="11"/>
      <c r="N23444" s="11"/>
      <c r="O23444" s="11"/>
      <c r="P23444" s="11"/>
      <c r="Q23444" s="11"/>
      <c r="R23444" s="11"/>
      <c r="S23444" s="11"/>
      <c r="T23444" s="11"/>
      <c r="U23444" s="11"/>
      <c r="V23444" s="11"/>
      <c r="W23444" s="11"/>
      <c r="X23444" s="11"/>
      <c r="Y23444" s="11"/>
      <c r="AV23444"/>
      <c r="AW23444"/>
      <c r="AX23444"/>
    </row>
    <row r="23445" spans="11:50" x14ac:dyDescent="0.25">
      <c r="K23445" s="11"/>
      <c r="L23445" s="11"/>
      <c r="N23445" s="11"/>
      <c r="O23445" s="11"/>
      <c r="P23445" s="11"/>
      <c r="Q23445" s="11"/>
      <c r="R23445" s="11"/>
      <c r="S23445" s="11"/>
      <c r="T23445" s="11"/>
      <c r="U23445" s="11"/>
      <c r="V23445" s="11"/>
      <c r="W23445" s="11"/>
      <c r="X23445" s="11"/>
      <c r="Y23445" s="11"/>
      <c r="AV23445"/>
      <c r="AW23445"/>
      <c r="AX23445"/>
    </row>
    <row r="23446" spans="11:50" x14ac:dyDescent="0.25">
      <c r="K23446" s="11"/>
      <c r="L23446" s="11"/>
      <c r="N23446" s="11"/>
      <c r="O23446" s="11"/>
      <c r="P23446" s="11"/>
      <c r="Q23446" s="11"/>
      <c r="R23446" s="11"/>
      <c r="S23446" s="11"/>
      <c r="T23446" s="11"/>
      <c r="U23446" s="11"/>
      <c r="V23446" s="11"/>
      <c r="W23446" s="11"/>
      <c r="X23446" s="11"/>
      <c r="Y23446" s="11"/>
      <c r="AV23446"/>
      <c r="AW23446"/>
      <c r="AX23446"/>
    </row>
    <row r="23447" spans="11:50" x14ac:dyDescent="0.25">
      <c r="K23447" s="11"/>
      <c r="L23447" s="11"/>
      <c r="N23447" s="11"/>
      <c r="O23447" s="11"/>
      <c r="P23447" s="11"/>
      <c r="Q23447" s="11"/>
      <c r="R23447" s="11"/>
      <c r="S23447" s="11"/>
      <c r="T23447" s="11"/>
      <c r="U23447" s="11"/>
      <c r="V23447" s="11"/>
      <c r="W23447" s="11"/>
      <c r="X23447" s="11"/>
      <c r="Y23447" s="11"/>
      <c r="AV23447"/>
      <c r="AW23447"/>
      <c r="AX23447"/>
    </row>
    <row r="23448" spans="11:50" x14ac:dyDescent="0.25">
      <c r="K23448" s="11"/>
      <c r="L23448" s="11"/>
      <c r="N23448" s="11"/>
      <c r="O23448" s="11"/>
      <c r="P23448" s="11"/>
      <c r="Q23448" s="11"/>
      <c r="R23448" s="11"/>
      <c r="S23448" s="11"/>
      <c r="T23448" s="11"/>
      <c r="U23448" s="11"/>
      <c r="V23448" s="11"/>
      <c r="W23448" s="11"/>
      <c r="X23448" s="11"/>
      <c r="Y23448" s="11"/>
      <c r="AV23448"/>
      <c r="AW23448"/>
      <c r="AX23448"/>
    </row>
    <row r="23449" spans="11:50" x14ac:dyDescent="0.25">
      <c r="K23449" s="11"/>
      <c r="L23449" s="11"/>
      <c r="N23449" s="11"/>
      <c r="O23449" s="11"/>
      <c r="P23449" s="11"/>
      <c r="Q23449" s="11"/>
      <c r="R23449" s="11"/>
      <c r="S23449" s="11"/>
      <c r="T23449" s="11"/>
      <c r="U23449" s="11"/>
      <c r="V23449" s="11"/>
      <c r="W23449" s="11"/>
      <c r="X23449" s="11"/>
      <c r="Y23449" s="11"/>
      <c r="AV23449"/>
      <c r="AW23449"/>
      <c r="AX23449"/>
    </row>
    <row r="23450" spans="11:50" x14ac:dyDescent="0.25">
      <c r="K23450" s="11"/>
      <c r="L23450" s="11"/>
      <c r="N23450" s="11"/>
      <c r="O23450" s="11"/>
      <c r="P23450" s="11"/>
      <c r="Q23450" s="11"/>
      <c r="R23450" s="11"/>
      <c r="S23450" s="11"/>
      <c r="T23450" s="11"/>
      <c r="U23450" s="11"/>
      <c r="V23450" s="11"/>
      <c r="W23450" s="11"/>
      <c r="X23450" s="11"/>
      <c r="Y23450" s="11"/>
      <c r="AV23450"/>
      <c r="AW23450"/>
      <c r="AX23450"/>
    </row>
    <row r="23451" spans="11:50" x14ac:dyDescent="0.25">
      <c r="K23451" s="11"/>
      <c r="L23451" s="11"/>
      <c r="N23451" s="11"/>
      <c r="O23451" s="11"/>
      <c r="P23451" s="11"/>
      <c r="Q23451" s="11"/>
      <c r="R23451" s="11"/>
      <c r="S23451" s="11"/>
      <c r="T23451" s="11"/>
      <c r="U23451" s="11"/>
      <c r="V23451" s="11"/>
      <c r="W23451" s="11"/>
      <c r="X23451" s="11"/>
      <c r="Y23451" s="11"/>
      <c r="AV23451"/>
      <c r="AW23451"/>
      <c r="AX23451"/>
    </row>
    <row r="23452" spans="11:50" x14ac:dyDescent="0.25">
      <c r="K23452" s="11"/>
      <c r="L23452" s="11"/>
      <c r="N23452" s="11"/>
      <c r="O23452" s="11"/>
      <c r="P23452" s="11"/>
      <c r="Q23452" s="11"/>
      <c r="R23452" s="11"/>
      <c r="S23452" s="11"/>
      <c r="T23452" s="11"/>
      <c r="U23452" s="11"/>
      <c r="V23452" s="11"/>
      <c r="W23452" s="11"/>
      <c r="X23452" s="11"/>
      <c r="Y23452" s="11"/>
      <c r="AV23452"/>
      <c r="AW23452"/>
      <c r="AX23452"/>
    </row>
    <row r="23453" spans="11:50" x14ac:dyDescent="0.25">
      <c r="K23453" s="11"/>
      <c r="L23453" s="11"/>
      <c r="N23453" s="11"/>
      <c r="O23453" s="11"/>
      <c r="P23453" s="11"/>
      <c r="Q23453" s="11"/>
      <c r="R23453" s="11"/>
      <c r="S23453" s="11"/>
      <c r="T23453" s="11"/>
      <c r="U23453" s="11"/>
      <c r="V23453" s="11"/>
      <c r="W23453" s="11"/>
      <c r="X23453" s="11"/>
      <c r="Y23453" s="11"/>
      <c r="AV23453"/>
      <c r="AW23453"/>
      <c r="AX23453"/>
    </row>
    <row r="23454" spans="11:50" x14ac:dyDescent="0.25">
      <c r="K23454" s="11"/>
      <c r="L23454" s="11"/>
      <c r="N23454" s="11"/>
      <c r="O23454" s="11"/>
      <c r="P23454" s="11"/>
      <c r="Q23454" s="11"/>
      <c r="R23454" s="11"/>
      <c r="S23454" s="11"/>
      <c r="T23454" s="11"/>
      <c r="U23454" s="11"/>
      <c r="V23454" s="11"/>
      <c r="W23454" s="11"/>
      <c r="X23454" s="11"/>
      <c r="Y23454" s="11"/>
      <c r="AV23454"/>
      <c r="AW23454"/>
      <c r="AX23454"/>
    </row>
    <row r="23455" spans="11:50" x14ac:dyDescent="0.25">
      <c r="K23455" s="11"/>
      <c r="L23455" s="11"/>
      <c r="N23455" s="11"/>
      <c r="O23455" s="11"/>
      <c r="P23455" s="11"/>
      <c r="Q23455" s="11"/>
      <c r="R23455" s="11"/>
      <c r="S23455" s="11"/>
      <c r="T23455" s="11"/>
      <c r="U23455" s="11"/>
      <c r="V23455" s="11"/>
      <c r="W23455" s="11"/>
      <c r="X23455" s="11"/>
      <c r="Y23455" s="11"/>
      <c r="AV23455"/>
      <c r="AW23455"/>
      <c r="AX23455"/>
    </row>
    <row r="23456" spans="11:50" x14ac:dyDescent="0.25">
      <c r="K23456" s="11"/>
      <c r="L23456" s="11"/>
      <c r="N23456" s="11"/>
      <c r="O23456" s="11"/>
      <c r="P23456" s="11"/>
      <c r="Q23456" s="11"/>
      <c r="R23456" s="11"/>
      <c r="S23456" s="11"/>
      <c r="T23456" s="11"/>
      <c r="U23456" s="11"/>
      <c r="V23456" s="11"/>
      <c r="W23456" s="11"/>
      <c r="X23456" s="11"/>
      <c r="Y23456" s="11"/>
      <c r="AV23456"/>
      <c r="AW23456"/>
      <c r="AX23456"/>
    </row>
    <row r="23457" spans="11:50" x14ac:dyDescent="0.25">
      <c r="K23457" s="11"/>
      <c r="L23457" s="11"/>
      <c r="N23457" s="11"/>
      <c r="O23457" s="11"/>
      <c r="P23457" s="11"/>
      <c r="Q23457" s="11"/>
      <c r="R23457" s="11"/>
      <c r="S23457" s="11"/>
      <c r="T23457" s="11"/>
      <c r="U23457" s="11"/>
      <c r="V23457" s="11"/>
      <c r="W23457" s="11"/>
      <c r="X23457" s="11"/>
      <c r="Y23457" s="11"/>
      <c r="AV23457"/>
      <c r="AW23457"/>
      <c r="AX23457"/>
    </row>
    <row r="23458" spans="11:50" x14ac:dyDescent="0.25">
      <c r="K23458" s="11"/>
      <c r="L23458" s="11"/>
      <c r="N23458" s="11"/>
      <c r="O23458" s="11"/>
      <c r="P23458" s="11"/>
      <c r="Q23458" s="11"/>
      <c r="R23458" s="11"/>
      <c r="S23458" s="11"/>
      <c r="T23458" s="11"/>
      <c r="U23458" s="11"/>
      <c r="V23458" s="11"/>
      <c r="W23458" s="11"/>
      <c r="X23458" s="11"/>
      <c r="Y23458" s="11"/>
      <c r="AV23458"/>
      <c r="AW23458"/>
      <c r="AX23458"/>
    </row>
    <row r="23459" spans="11:50" x14ac:dyDescent="0.25">
      <c r="K23459" s="11"/>
      <c r="L23459" s="11"/>
      <c r="N23459" s="11"/>
      <c r="O23459" s="11"/>
      <c r="P23459" s="11"/>
      <c r="Q23459" s="11"/>
      <c r="R23459" s="11"/>
      <c r="S23459" s="11"/>
      <c r="T23459" s="11"/>
      <c r="U23459" s="11"/>
      <c r="V23459" s="11"/>
      <c r="W23459" s="11"/>
      <c r="X23459" s="11"/>
      <c r="Y23459" s="11"/>
      <c r="AV23459"/>
      <c r="AW23459"/>
      <c r="AX23459"/>
    </row>
    <row r="23460" spans="11:50" x14ac:dyDescent="0.25">
      <c r="K23460" s="11"/>
      <c r="L23460" s="11"/>
      <c r="N23460" s="11"/>
      <c r="O23460" s="11"/>
      <c r="P23460" s="11"/>
      <c r="Q23460" s="11"/>
      <c r="R23460" s="11"/>
      <c r="S23460" s="11"/>
      <c r="T23460" s="11"/>
      <c r="U23460" s="11"/>
      <c r="V23460" s="11"/>
      <c r="W23460" s="11"/>
      <c r="X23460" s="11"/>
      <c r="Y23460" s="11"/>
      <c r="AV23460"/>
      <c r="AW23460"/>
      <c r="AX23460"/>
    </row>
    <row r="23461" spans="11:50" x14ac:dyDescent="0.25">
      <c r="K23461" s="11"/>
      <c r="L23461" s="11"/>
      <c r="N23461" s="11"/>
      <c r="O23461" s="11"/>
      <c r="P23461" s="11"/>
      <c r="Q23461" s="11"/>
      <c r="R23461" s="11"/>
      <c r="S23461" s="11"/>
      <c r="T23461" s="11"/>
      <c r="U23461" s="11"/>
      <c r="V23461" s="11"/>
      <c r="W23461" s="11"/>
      <c r="X23461" s="11"/>
      <c r="Y23461" s="11"/>
      <c r="AV23461"/>
      <c r="AW23461"/>
      <c r="AX23461"/>
    </row>
    <row r="23462" spans="11:50" x14ac:dyDescent="0.25">
      <c r="K23462" s="11"/>
      <c r="L23462" s="11"/>
      <c r="N23462" s="11"/>
      <c r="O23462" s="11"/>
      <c r="P23462" s="11"/>
      <c r="Q23462" s="11"/>
      <c r="R23462" s="11"/>
      <c r="S23462" s="11"/>
      <c r="T23462" s="11"/>
      <c r="U23462" s="11"/>
      <c r="V23462" s="11"/>
      <c r="W23462" s="11"/>
      <c r="X23462" s="11"/>
      <c r="Y23462" s="11"/>
      <c r="AV23462"/>
      <c r="AW23462"/>
      <c r="AX23462"/>
    </row>
    <row r="23463" spans="11:50" x14ac:dyDescent="0.25">
      <c r="K23463" s="11"/>
      <c r="L23463" s="11"/>
      <c r="N23463" s="11"/>
      <c r="O23463" s="11"/>
      <c r="P23463" s="11"/>
      <c r="Q23463" s="11"/>
      <c r="R23463" s="11"/>
      <c r="S23463" s="11"/>
      <c r="T23463" s="11"/>
      <c r="U23463" s="11"/>
      <c r="V23463" s="11"/>
      <c r="W23463" s="11"/>
      <c r="X23463" s="11"/>
      <c r="Y23463" s="11"/>
      <c r="AV23463"/>
      <c r="AW23463"/>
      <c r="AX23463"/>
    </row>
    <row r="23464" spans="11:50" x14ac:dyDescent="0.25">
      <c r="K23464" s="11"/>
      <c r="L23464" s="11"/>
      <c r="N23464" s="11"/>
      <c r="O23464" s="11"/>
      <c r="P23464" s="11"/>
      <c r="Q23464" s="11"/>
      <c r="R23464" s="11"/>
      <c r="S23464" s="11"/>
      <c r="T23464" s="11"/>
      <c r="U23464" s="11"/>
      <c r="V23464" s="11"/>
      <c r="W23464" s="11"/>
      <c r="X23464" s="11"/>
      <c r="Y23464" s="11"/>
      <c r="AV23464"/>
      <c r="AW23464"/>
      <c r="AX23464"/>
    </row>
    <row r="23465" spans="11:50" x14ac:dyDescent="0.25">
      <c r="K23465" s="11"/>
      <c r="L23465" s="11"/>
      <c r="N23465" s="11"/>
      <c r="O23465" s="11"/>
      <c r="P23465" s="11"/>
      <c r="Q23465" s="11"/>
      <c r="R23465" s="11"/>
      <c r="S23465" s="11"/>
      <c r="T23465" s="11"/>
      <c r="U23465" s="11"/>
      <c r="V23465" s="11"/>
      <c r="W23465" s="11"/>
      <c r="X23465" s="11"/>
      <c r="Y23465" s="11"/>
      <c r="AV23465"/>
      <c r="AW23465"/>
      <c r="AX23465"/>
    </row>
    <row r="23466" spans="11:50" x14ac:dyDescent="0.25">
      <c r="K23466" s="11"/>
      <c r="L23466" s="11"/>
      <c r="N23466" s="11"/>
      <c r="O23466" s="11"/>
      <c r="P23466" s="11"/>
      <c r="Q23466" s="11"/>
      <c r="R23466" s="11"/>
      <c r="S23466" s="11"/>
      <c r="T23466" s="11"/>
      <c r="U23466" s="11"/>
      <c r="V23466" s="11"/>
      <c r="W23466" s="11"/>
      <c r="X23466" s="11"/>
      <c r="Y23466" s="11"/>
      <c r="AV23466"/>
      <c r="AW23466"/>
      <c r="AX23466"/>
    </row>
    <row r="23467" spans="11:50" x14ac:dyDescent="0.25">
      <c r="K23467" s="11"/>
      <c r="L23467" s="11"/>
      <c r="N23467" s="11"/>
      <c r="O23467" s="11"/>
      <c r="P23467" s="11"/>
      <c r="Q23467" s="11"/>
      <c r="R23467" s="11"/>
      <c r="S23467" s="11"/>
      <c r="T23467" s="11"/>
      <c r="U23467" s="11"/>
      <c r="V23467" s="11"/>
      <c r="W23467" s="11"/>
      <c r="X23467" s="11"/>
      <c r="Y23467" s="11"/>
      <c r="AV23467"/>
      <c r="AW23467"/>
      <c r="AX23467"/>
    </row>
    <row r="23468" spans="11:50" x14ac:dyDescent="0.25">
      <c r="K23468" s="11"/>
      <c r="L23468" s="11"/>
      <c r="N23468" s="11"/>
      <c r="O23468" s="11"/>
      <c r="P23468" s="11"/>
      <c r="Q23468" s="11"/>
      <c r="R23468" s="11"/>
      <c r="S23468" s="11"/>
      <c r="T23468" s="11"/>
      <c r="U23468" s="11"/>
      <c r="V23468" s="11"/>
      <c r="W23468" s="11"/>
      <c r="X23468" s="11"/>
      <c r="Y23468" s="11"/>
      <c r="AV23468"/>
      <c r="AW23468"/>
      <c r="AX23468"/>
    </row>
    <row r="23469" spans="11:50" x14ac:dyDescent="0.25">
      <c r="K23469" s="11"/>
      <c r="L23469" s="11"/>
      <c r="N23469" s="11"/>
      <c r="O23469" s="11"/>
      <c r="P23469" s="11"/>
      <c r="Q23469" s="11"/>
      <c r="R23469" s="11"/>
      <c r="S23469" s="11"/>
      <c r="T23469" s="11"/>
      <c r="U23469" s="11"/>
      <c r="V23469" s="11"/>
      <c r="W23469" s="11"/>
      <c r="X23469" s="11"/>
      <c r="Y23469" s="11"/>
      <c r="AV23469"/>
      <c r="AW23469"/>
      <c r="AX23469"/>
    </row>
    <row r="23470" spans="11:50" x14ac:dyDescent="0.25">
      <c r="K23470" s="11"/>
      <c r="L23470" s="11"/>
      <c r="N23470" s="11"/>
      <c r="O23470" s="11"/>
      <c r="P23470" s="11"/>
      <c r="Q23470" s="11"/>
      <c r="R23470" s="11"/>
      <c r="S23470" s="11"/>
      <c r="T23470" s="11"/>
      <c r="U23470" s="11"/>
      <c r="V23470" s="11"/>
      <c r="W23470" s="11"/>
      <c r="X23470" s="11"/>
      <c r="Y23470" s="11"/>
      <c r="AV23470"/>
      <c r="AW23470"/>
      <c r="AX23470"/>
    </row>
    <row r="23471" spans="11:50" x14ac:dyDescent="0.25">
      <c r="K23471" s="11"/>
      <c r="L23471" s="11"/>
      <c r="N23471" s="11"/>
      <c r="O23471" s="11"/>
      <c r="P23471" s="11"/>
      <c r="Q23471" s="11"/>
      <c r="R23471" s="11"/>
      <c r="S23471" s="11"/>
      <c r="T23471" s="11"/>
      <c r="U23471" s="11"/>
      <c r="V23471" s="11"/>
      <c r="W23471" s="11"/>
      <c r="X23471" s="11"/>
      <c r="Y23471" s="11"/>
      <c r="AV23471"/>
      <c r="AW23471"/>
      <c r="AX23471"/>
    </row>
    <row r="23472" spans="11:50" x14ac:dyDescent="0.25">
      <c r="K23472" s="11"/>
      <c r="L23472" s="11"/>
      <c r="N23472" s="11"/>
      <c r="O23472" s="11"/>
      <c r="P23472" s="11"/>
      <c r="Q23472" s="11"/>
      <c r="R23472" s="11"/>
      <c r="S23472" s="11"/>
      <c r="T23472" s="11"/>
      <c r="U23472" s="11"/>
      <c r="V23472" s="11"/>
      <c r="W23472" s="11"/>
      <c r="X23472" s="11"/>
      <c r="Y23472" s="11"/>
      <c r="AV23472"/>
      <c r="AW23472"/>
      <c r="AX23472"/>
    </row>
    <row r="23473" spans="11:50" x14ac:dyDescent="0.25">
      <c r="K23473" s="11"/>
      <c r="L23473" s="11"/>
      <c r="N23473" s="11"/>
      <c r="O23473" s="11"/>
      <c r="P23473" s="11"/>
      <c r="Q23473" s="11"/>
      <c r="R23473" s="11"/>
      <c r="S23473" s="11"/>
      <c r="T23473" s="11"/>
      <c r="U23473" s="11"/>
      <c r="V23473" s="11"/>
      <c r="W23473" s="11"/>
      <c r="X23473" s="11"/>
      <c r="Y23473" s="11"/>
      <c r="AV23473"/>
      <c r="AW23473"/>
      <c r="AX23473"/>
    </row>
    <row r="23474" spans="11:50" x14ac:dyDescent="0.25">
      <c r="K23474" s="11"/>
      <c r="L23474" s="11"/>
      <c r="N23474" s="11"/>
      <c r="O23474" s="11"/>
      <c r="P23474" s="11"/>
      <c r="Q23474" s="11"/>
      <c r="R23474" s="11"/>
      <c r="S23474" s="11"/>
      <c r="T23474" s="11"/>
      <c r="U23474" s="11"/>
      <c r="V23474" s="11"/>
      <c r="W23474" s="11"/>
      <c r="X23474" s="11"/>
      <c r="Y23474" s="11"/>
      <c r="AV23474"/>
      <c r="AW23474"/>
      <c r="AX23474"/>
    </row>
    <row r="23475" spans="11:50" x14ac:dyDescent="0.25">
      <c r="K23475" s="11"/>
      <c r="L23475" s="11"/>
      <c r="N23475" s="11"/>
      <c r="O23475" s="11"/>
      <c r="P23475" s="11"/>
      <c r="Q23475" s="11"/>
      <c r="R23475" s="11"/>
      <c r="S23475" s="11"/>
      <c r="T23475" s="11"/>
      <c r="U23475" s="11"/>
      <c r="V23475" s="11"/>
      <c r="W23475" s="11"/>
      <c r="X23475" s="11"/>
      <c r="Y23475" s="11"/>
      <c r="AV23475"/>
      <c r="AW23475"/>
      <c r="AX23475"/>
    </row>
    <row r="23476" spans="11:50" x14ac:dyDescent="0.25">
      <c r="K23476" s="11"/>
      <c r="L23476" s="11"/>
      <c r="N23476" s="11"/>
      <c r="O23476" s="11"/>
      <c r="P23476" s="11"/>
      <c r="Q23476" s="11"/>
      <c r="R23476" s="11"/>
      <c r="S23476" s="11"/>
      <c r="T23476" s="11"/>
      <c r="U23476" s="11"/>
      <c r="V23476" s="11"/>
      <c r="W23476" s="11"/>
      <c r="X23476" s="11"/>
      <c r="Y23476" s="11"/>
      <c r="AV23476"/>
      <c r="AW23476"/>
      <c r="AX23476"/>
    </row>
    <row r="23477" spans="11:50" x14ac:dyDescent="0.25">
      <c r="K23477" s="11"/>
      <c r="L23477" s="11"/>
      <c r="N23477" s="11"/>
      <c r="O23477" s="11"/>
      <c r="P23477" s="11"/>
      <c r="Q23477" s="11"/>
      <c r="R23477" s="11"/>
      <c r="S23477" s="11"/>
      <c r="T23477" s="11"/>
      <c r="U23477" s="11"/>
      <c r="V23477" s="11"/>
      <c r="W23477" s="11"/>
      <c r="X23477" s="11"/>
      <c r="Y23477" s="11"/>
      <c r="AV23477"/>
      <c r="AW23477"/>
      <c r="AX23477"/>
    </row>
    <row r="23478" spans="11:50" x14ac:dyDescent="0.25">
      <c r="K23478" s="11"/>
      <c r="L23478" s="11"/>
      <c r="N23478" s="11"/>
      <c r="O23478" s="11"/>
      <c r="P23478" s="11"/>
      <c r="Q23478" s="11"/>
      <c r="R23478" s="11"/>
      <c r="S23478" s="11"/>
      <c r="T23478" s="11"/>
      <c r="U23478" s="11"/>
      <c r="V23478" s="11"/>
      <c r="W23478" s="11"/>
      <c r="X23478" s="11"/>
      <c r="Y23478" s="11"/>
      <c r="AV23478"/>
      <c r="AW23478"/>
      <c r="AX23478"/>
    </row>
    <row r="23479" spans="11:50" x14ac:dyDescent="0.25">
      <c r="K23479" s="11"/>
      <c r="L23479" s="11"/>
      <c r="N23479" s="11"/>
      <c r="O23479" s="11"/>
      <c r="P23479" s="11"/>
      <c r="Q23479" s="11"/>
      <c r="R23479" s="11"/>
      <c r="S23479" s="11"/>
      <c r="T23479" s="11"/>
      <c r="U23479" s="11"/>
      <c r="V23479" s="11"/>
      <c r="W23479" s="11"/>
      <c r="X23479" s="11"/>
      <c r="Y23479" s="11"/>
      <c r="AV23479"/>
      <c r="AW23479"/>
      <c r="AX23479"/>
    </row>
    <row r="23480" spans="11:50" x14ac:dyDescent="0.25">
      <c r="K23480" s="11"/>
      <c r="L23480" s="11"/>
      <c r="N23480" s="11"/>
      <c r="O23480" s="11"/>
      <c r="P23480" s="11"/>
      <c r="Q23480" s="11"/>
      <c r="R23480" s="11"/>
      <c r="S23480" s="11"/>
      <c r="T23480" s="11"/>
      <c r="U23480" s="11"/>
      <c r="V23480" s="11"/>
      <c r="W23480" s="11"/>
      <c r="X23480" s="11"/>
      <c r="Y23480" s="11"/>
      <c r="AV23480"/>
      <c r="AW23480"/>
      <c r="AX23480"/>
    </row>
    <row r="23481" spans="11:50" x14ac:dyDescent="0.25">
      <c r="K23481" s="11"/>
      <c r="L23481" s="11"/>
      <c r="N23481" s="11"/>
      <c r="O23481" s="11"/>
      <c r="P23481" s="11"/>
      <c r="Q23481" s="11"/>
      <c r="R23481" s="11"/>
      <c r="S23481" s="11"/>
      <c r="T23481" s="11"/>
      <c r="U23481" s="11"/>
      <c r="V23481" s="11"/>
      <c r="W23481" s="11"/>
      <c r="X23481" s="11"/>
      <c r="Y23481" s="11"/>
      <c r="AV23481"/>
      <c r="AW23481"/>
      <c r="AX23481"/>
    </row>
    <row r="23482" spans="11:50" x14ac:dyDescent="0.25">
      <c r="K23482" s="11"/>
      <c r="L23482" s="11"/>
      <c r="N23482" s="11"/>
      <c r="O23482" s="11"/>
      <c r="P23482" s="11"/>
      <c r="Q23482" s="11"/>
      <c r="R23482" s="11"/>
      <c r="S23482" s="11"/>
      <c r="T23482" s="11"/>
      <c r="U23482" s="11"/>
      <c r="V23482" s="11"/>
      <c r="W23482" s="11"/>
      <c r="X23482" s="11"/>
      <c r="Y23482" s="11"/>
      <c r="AV23482"/>
      <c r="AW23482"/>
      <c r="AX23482"/>
    </row>
    <row r="23483" spans="11:50" x14ac:dyDescent="0.25">
      <c r="K23483" s="11"/>
      <c r="L23483" s="11"/>
      <c r="N23483" s="11"/>
      <c r="O23483" s="11"/>
      <c r="P23483" s="11"/>
      <c r="Q23483" s="11"/>
      <c r="R23483" s="11"/>
      <c r="S23483" s="11"/>
      <c r="T23483" s="11"/>
      <c r="U23483" s="11"/>
      <c r="V23483" s="11"/>
      <c r="W23483" s="11"/>
      <c r="X23483" s="11"/>
      <c r="Y23483" s="11"/>
      <c r="AV23483"/>
      <c r="AW23483"/>
      <c r="AX23483"/>
    </row>
    <row r="23484" spans="11:50" x14ac:dyDescent="0.25">
      <c r="K23484" s="11"/>
      <c r="L23484" s="11"/>
      <c r="N23484" s="11"/>
      <c r="O23484" s="11"/>
      <c r="P23484" s="11"/>
      <c r="Q23484" s="11"/>
      <c r="R23484" s="11"/>
      <c r="S23484" s="11"/>
      <c r="T23484" s="11"/>
      <c r="U23484" s="11"/>
      <c r="V23484" s="11"/>
      <c r="W23484" s="11"/>
      <c r="X23484" s="11"/>
      <c r="Y23484" s="11"/>
      <c r="AV23484"/>
      <c r="AW23484"/>
      <c r="AX23484"/>
    </row>
    <row r="23485" spans="11:50" x14ac:dyDescent="0.25">
      <c r="K23485" s="11"/>
      <c r="L23485" s="11"/>
      <c r="N23485" s="11"/>
      <c r="O23485" s="11"/>
      <c r="P23485" s="11"/>
      <c r="Q23485" s="11"/>
      <c r="R23485" s="11"/>
      <c r="S23485" s="11"/>
      <c r="T23485" s="11"/>
      <c r="U23485" s="11"/>
      <c r="V23485" s="11"/>
      <c r="W23485" s="11"/>
      <c r="X23485" s="11"/>
      <c r="Y23485" s="11"/>
      <c r="AV23485"/>
      <c r="AW23485"/>
      <c r="AX23485"/>
    </row>
    <row r="23486" spans="11:50" x14ac:dyDescent="0.25">
      <c r="K23486" s="11"/>
      <c r="L23486" s="11"/>
      <c r="N23486" s="11"/>
      <c r="O23486" s="11"/>
      <c r="P23486" s="11"/>
      <c r="Q23486" s="11"/>
      <c r="R23486" s="11"/>
      <c r="S23486" s="11"/>
      <c r="T23486" s="11"/>
      <c r="U23486" s="11"/>
      <c r="V23486" s="11"/>
      <c r="W23486" s="11"/>
      <c r="X23486" s="11"/>
      <c r="Y23486" s="11"/>
      <c r="AV23486"/>
      <c r="AW23486"/>
      <c r="AX23486"/>
    </row>
    <row r="23487" spans="11:50" x14ac:dyDescent="0.25">
      <c r="K23487" s="11"/>
      <c r="L23487" s="11"/>
      <c r="N23487" s="11"/>
      <c r="O23487" s="11"/>
      <c r="P23487" s="11"/>
      <c r="Q23487" s="11"/>
      <c r="R23487" s="11"/>
      <c r="S23487" s="11"/>
      <c r="T23487" s="11"/>
      <c r="U23487" s="11"/>
      <c r="V23487" s="11"/>
      <c r="W23487" s="11"/>
      <c r="X23487" s="11"/>
      <c r="Y23487" s="11"/>
      <c r="AV23487"/>
      <c r="AW23487"/>
      <c r="AX23487"/>
    </row>
    <row r="23488" spans="11:50" x14ac:dyDescent="0.25">
      <c r="K23488" s="11"/>
      <c r="L23488" s="11"/>
      <c r="N23488" s="11"/>
      <c r="O23488" s="11"/>
      <c r="P23488" s="11"/>
      <c r="Q23488" s="11"/>
      <c r="R23488" s="11"/>
      <c r="S23488" s="11"/>
      <c r="T23488" s="11"/>
      <c r="U23488" s="11"/>
      <c r="V23488" s="11"/>
      <c r="W23488" s="11"/>
      <c r="X23488" s="11"/>
      <c r="Y23488" s="11"/>
      <c r="AV23488"/>
      <c r="AW23488"/>
      <c r="AX23488"/>
    </row>
    <row r="23489" spans="11:50" x14ac:dyDescent="0.25">
      <c r="K23489" s="11"/>
      <c r="L23489" s="11"/>
      <c r="N23489" s="11"/>
      <c r="O23489" s="11"/>
      <c r="P23489" s="11"/>
      <c r="Q23489" s="11"/>
      <c r="R23489" s="11"/>
      <c r="S23489" s="11"/>
      <c r="T23489" s="11"/>
      <c r="U23489" s="11"/>
      <c r="V23489" s="11"/>
      <c r="W23489" s="11"/>
      <c r="X23489" s="11"/>
      <c r="Y23489" s="11"/>
      <c r="AV23489"/>
      <c r="AW23489"/>
      <c r="AX23489"/>
    </row>
    <row r="23490" spans="11:50" x14ac:dyDescent="0.25">
      <c r="K23490" s="11"/>
      <c r="L23490" s="11"/>
      <c r="N23490" s="11"/>
      <c r="O23490" s="11"/>
      <c r="P23490" s="11"/>
      <c r="Q23490" s="11"/>
      <c r="R23490" s="11"/>
      <c r="S23490" s="11"/>
      <c r="T23490" s="11"/>
      <c r="U23490" s="11"/>
      <c r="V23490" s="11"/>
      <c r="W23490" s="11"/>
      <c r="X23490" s="11"/>
      <c r="Y23490" s="11"/>
      <c r="AV23490"/>
      <c r="AW23490"/>
      <c r="AX23490"/>
    </row>
    <row r="23491" spans="11:50" x14ac:dyDescent="0.25">
      <c r="K23491" s="11"/>
      <c r="L23491" s="11"/>
      <c r="N23491" s="11"/>
      <c r="O23491" s="11"/>
      <c r="P23491" s="11"/>
      <c r="Q23491" s="11"/>
      <c r="R23491" s="11"/>
      <c r="S23491" s="11"/>
      <c r="T23491" s="11"/>
      <c r="U23491" s="11"/>
      <c r="V23491" s="11"/>
      <c r="W23491" s="11"/>
      <c r="X23491" s="11"/>
      <c r="Y23491" s="11"/>
      <c r="AV23491"/>
      <c r="AW23491"/>
      <c r="AX23491"/>
    </row>
    <row r="23492" spans="11:50" x14ac:dyDescent="0.25">
      <c r="K23492" s="11"/>
      <c r="L23492" s="11"/>
      <c r="N23492" s="11"/>
      <c r="O23492" s="11"/>
      <c r="P23492" s="11"/>
      <c r="Q23492" s="11"/>
      <c r="R23492" s="11"/>
      <c r="S23492" s="11"/>
      <c r="T23492" s="11"/>
      <c r="U23492" s="11"/>
      <c r="V23492" s="11"/>
      <c r="W23492" s="11"/>
      <c r="X23492" s="11"/>
      <c r="Y23492" s="11"/>
      <c r="AV23492"/>
      <c r="AW23492"/>
      <c r="AX23492"/>
    </row>
    <row r="23493" spans="11:50" x14ac:dyDescent="0.25">
      <c r="K23493" s="11"/>
      <c r="L23493" s="11"/>
      <c r="N23493" s="11"/>
      <c r="O23493" s="11"/>
      <c r="P23493" s="11"/>
      <c r="Q23493" s="11"/>
      <c r="R23493" s="11"/>
      <c r="S23493" s="11"/>
      <c r="T23493" s="11"/>
      <c r="U23493" s="11"/>
      <c r="V23493" s="11"/>
      <c r="W23493" s="11"/>
      <c r="X23493" s="11"/>
      <c r="Y23493" s="11"/>
      <c r="AV23493"/>
      <c r="AW23493"/>
      <c r="AX23493"/>
    </row>
    <row r="23494" spans="11:50" x14ac:dyDescent="0.25">
      <c r="K23494" s="11"/>
      <c r="L23494" s="11"/>
      <c r="N23494" s="11"/>
      <c r="O23494" s="11"/>
      <c r="P23494" s="11"/>
      <c r="Q23494" s="11"/>
      <c r="R23494" s="11"/>
      <c r="S23494" s="11"/>
      <c r="T23494" s="11"/>
      <c r="U23494" s="11"/>
      <c r="V23494" s="11"/>
      <c r="W23494" s="11"/>
      <c r="X23494" s="11"/>
      <c r="Y23494" s="11"/>
      <c r="AV23494"/>
      <c r="AW23494"/>
      <c r="AX23494"/>
    </row>
    <row r="23495" spans="11:50" x14ac:dyDescent="0.25">
      <c r="K23495" s="11"/>
      <c r="L23495" s="11"/>
      <c r="N23495" s="11"/>
      <c r="O23495" s="11"/>
      <c r="P23495" s="11"/>
      <c r="Q23495" s="11"/>
      <c r="R23495" s="11"/>
      <c r="S23495" s="11"/>
      <c r="T23495" s="11"/>
      <c r="U23495" s="11"/>
      <c r="V23495" s="11"/>
      <c r="W23495" s="11"/>
      <c r="X23495" s="11"/>
      <c r="Y23495" s="11"/>
      <c r="AV23495"/>
      <c r="AW23495"/>
      <c r="AX23495"/>
    </row>
    <row r="23496" spans="11:50" x14ac:dyDescent="0.25">
      <c r="K23496" s="11"/>
      <c r="L23496" s="11"/>
      <c r="N23496" s="11"/>
      <c r="O23496" s="11"/>
      <c r="P23496" s="11"/>
      <c r="Q23496" s="11"/>
      <c r="R23496" s="11"/>
      <c r="S23496" s="11"/>
      <c r="T23496" s="11"/>
      <c r="U23496" s="11"/>
      <c r="V23496" s="11"/>
      <c r="W23496" s="11"/>
      <c r="X23496" s="11"/>
      <c r="Y23496" s="11"/>
      <c r="AV23496"/>
      <c r="AW23496"/>
      <c r="AX23496"/>
    </row>
    <row r="23497" spans="11:50" x14ac:dyDescent="0.25">
      <c r="K23497" s="11"/>
      <c r="L23497" s="11"/>
      <c r="N23497" s="11"/>
      <c r="O23497" s="11"/>
      <c r="P23497" s="11"/>
      <c r="Q23497" s="11"/>
      <c r="R23497" s="11"/>
      <c r="S23497" s="11"/>
      <c r="T23497" s="11"/>
      <c r="U23497" s="11"/>
      <c r="V23497" s="11"/>
      <c r="W23497" s="11"/>
      <c r="X23497" s="11"/>
      <c r="Y23497" s="11"/>
      <c r="AV23497"/>
      <c r="AW23497"/>
      <c r="AX23497"/>
    </row>
    <row r="23498" spans="11:50" x14ac:dyDescent="0.25">
      <c r="K23498" s="11"/>
      <c r="L23498" s="11"/>
      <c r="N23498" s="11"/>
      <c r="O23498" s="11"/>
      <c r="P23498" s="11"/>
      <c r="Q23498" s="11"/>
      <c r="R23498" s="11"/>
      <c r="S23498" s="11"/>
      <c r="T23498" s="11"/>
      <c r="U23498" s="11"/>
      <c r="V23498" s="11"/>
      <c r="W23498" s="11"/>
      <c r="X23498" s="11"/>
      <c r="Y23498" s="11"/>
      <c r="AV23498"/>
      <c r="AW23498"/>
      <c r="AX23498"/>
    </row>
    <row r="23499" spans="11:50" x14ac:dyDescent="0.25">
      <c r="K23499" s="11"/>
      <c r="L23499" s="11"/>
      <c r="N23499" s="11"/>
      <c r="O23499" s="11"/>
      <c r="P23499" s="11"/>
      <c r="Q23499" s="11"/>
      <c r="R23499" s="11"/>
      <c r="S23499" s="11"/>
      <c r="T23499" s="11"/>
      <c r="U23499" s="11"/>
      <c r="V23499" s="11"/>
      <c r="W23499" s="11"/>
      <c r="X23499" s="11"/>
      <c r="Y23499" s="11"/>
      <c r="AV23499"/>
      <c r="AW23499"/>
      <c r="AX23499"/>
    </row>
    <row r="23500" spans="11:50" x14ac:dyDescent="0.25">
      <c r="K23500" s="11"/>
      <c r="L23500" s="11"/>
      <c r="N23500" s="11"/>
      <c r="O23500" s="11"/>
      <c r="P23500" s="11"/>
      <c r="Q23500" s="11"/>
      <c r="R23500" s="11"/>
      <c r="S23500" s="11"/>
      <c r="T23500" s="11"/>
      <c r="U23500" s="11"/>
      <c r="V23500" s="11"/>
      <c r="W23500" s="11"/>
      <c r="X23500" s="11"/>
      <c r="Y23500" s="11"/>
      <c r="AV23500"/>
      <c r="AW23500"/>
      <c r="AX23500"/>
    </row>
    <row r="23501" spans="11:50" x14ac:dyDescent="0.25">
      <c r="K23501" s="11"/>
      <c r="L23501" s="11"/>
      <c r="N23501" s="11"/>
      <c r="O23501" s="11"/>
      <c r="P23501" s="11"/>
      <c r="Q23501" s="11"/>
      <c r="R23501" s="11"/>
      <c r="S23501" s="11"/>
      <c r="T23501" s="11"/>
      <c r="U23501" s="11"/>
      <c r="V23501" s="11"/>
      <c r="W23501" s="11"/>
      <c r="X23501" s="11"/>
      <c r="Y23501" s="11"/>
      <c r="AV23501"/>
      <c r="AW23501"/>
      <c r="AX23501"/>
    </row>
    <row r="23502" spans="11:50" x14ac:dyDescent="0.25">
      <c r="K23502" s="11"/>
      <c r="L23502" s="11"/>
      <c r="N23502" s="11"/>
      <c r="O23502" s="11"/>
      <c r="P23502" s="11"/>
      <c r="Q23502" s="11"/>
      <c r="R23502" s="11"/>
      <c r="S23502" s="11"/>
      <c r="T23502" s="11"/>
      <c r="U23502" s="11"/>
      <c r="V23502" s="11"/>
      <c r="W23502" s="11"/>
      <c r="X23502" s="11"/>
      <c r="Y23502" s="11"/>
      <c r="AV23502"/>
      <c r="AW23502"/>
      <c r="AX23502"/>
    </row>
    <row r="23503" spans="11:50" x14ac:dyDescent="0.25">
      <c r="K23503" s="11"/>
      <c r="L23503" s="11"/>
      <c r="N23503" s="11"/>
      <c r="O23503" s="11"/>
      <c r="P23503" s="11"/>
      <c r="Q23503" s="11"/>
      <c r="R23503" s="11"/>
      <c r="S23503" s="11"/>
      <c r="T23503" s="11"/>
      <c r="U23503" s="11"/>
      <c r="V23503" s="11"/>
      <c r="W23503" s="11"/>
      <c r="X23503" s="11"/>
      <c r="Y23503" s="11"/>
      <c r="AV23503"/>
      <c r="AW23503"/>
      <c r="AX23503"/>
    </row>
    <row r="23504" spans="11:50" x14ac:dyDescent="0.25">
      <c r="K23504" s="11"/>
      <c r="L23504" s="11"/>
      <c r="N23504" s="11"/>
      <c r="O23504" s="11"/>
      <c r="P23504" s="11"/>
      <c r="Q23504" s="11"/>
      <c r="R23504" s="11"/>
      <c r="S23504" s="11"/>
      <c r="T23504" s="11"/>
      <c r="U23504" s="11"/>
      <c r="V23504" s="11"/>
      <c r="W23504" s="11"/>
      <c r="X23504" s="11"/>
      <c r="Y23504" s="11"/>
      <c r="AV23504"/>
      <c r="AW23504"/>
      <c r="AX23504"/>
    </row>
    <row r="23505" spans="11:50" x14ac:dyDescent="0.25">
      <c r="K23505" s="11"/>
      <c r="L23505" s="11"/>
      <c r="N23505" s="11"/>
      <c r="O23505" s="11"/>
      <c r="P23505" s="11"/>
      <c r="Q23505" s="11"/>
      <c r="R23505" s="11"/>
      <c r="S23505" s="11"/>
      <c r="T23505" s="11"/>
      <c r="U23505" s="11"/>
      <c r="V23505" s="11"/>
      <c r="W23505" s="11"/>
      <c r="X23505" s="11"/>
      <c r="Y23505" s="11"/>
      <c r="AV23505"/>
      <c r="AW23505"/>
      <c r="AX23505"/>
    </row>
    <row r="23506" spans="11:50" x14ac:dyDescent="0.25">
      <c r="K23506" s="11"/>
      <c r="L23506" s="11"/>
      <c r="N23506" s="11"/>
      <c r="O23506" s="11"/>
      <c r="P23506" s="11"/>
      <c r="Q23506" s="11"/>
      <c r="R23506" s="11"/>
      <c r="S23506" s="11"/>
      <c r="T23506" s="11"/>
      <c r="U23506" s="11"/>
      <c r="V23506" s="11"/>
      <c r="W23506" s="11"/>
      <c r="X23506" s="11"/>
      <c r="Y23506" s="11"/>
      <c r="AV23506"/>
      <c r="AW23506"/>
      <c r="AX23506"/>
    </row>
    <row r="23507" spans="11:50" x14ac:dyDescent="0.25">
      <c r="K23507" s="11"/>
      <c r="L23507" s="11"/>
      <c r="N23507" s="11"/>
      <c r="O23507" s="11"/>
      <c r="P23507" s="11"/>
      <c r="Q23507" s="11"/>
      <c r="R23507" s="11"/>
      <c r="S23507" s="11"/>
      <c r="T23507" s="11"/>
      <c r="U23507" s="11"/>
      <c r="V23507" s="11"/>
      <c r="W23507" s="11"/>
      <c r="X23507" s="11"/>
      <c r="Y23507" s="11"/>
      <c r="AV23507"/>
      <c r="AW23507"/>
      <c r="AX23507"/>
    </row>
    <row r="23508" spans="11:50" x14ac:dyDescent="0.25">
      <c r="K23508" s="11"/>
      <c r="L23508" s="11"/>
      <c r="N23508" s="11"/>
      <c r="O23508" s="11"/>
      <c r="P23508" s="11"/>
      <c r="Q23508" s="11"/>
      <c r="R23508" s="11"/>
      <c r="S23508" s="11"/>
      <c r="T23508" s="11"/>
      <c r="U23508" s="11"/>
      <c r="V23508" s="11"/>
      <c r="W23508" s="11"/>
      <c r="X23508" s="11"/>
      <c r="Y23508" s="11"/>
      <c r="AV23508"/>
      <c r="AW23508"/>
      <c r="AX23508"/>
    </row>
    <row r="23509" spans="11:50" x14ac:dyDescent="0.25">
      <c r="K23509" s="11"/>
      <c r="L23509" s="11"/>
      <c r="N23509" s="11"/>
      <c r="O23509" s="11"/>
      <c r="P23509" s="11"/>
      <c r="Q23509" s="11"/>
      <c r="R23509" s="11"/>
      <c r="S23509" s="11"/>
      <c r="T23509" s="11"/>
      <c r="U23509" s="11"/>
      <c r="V23509" s="11"/>
      <c r="W23509" s="11"/>
      <c r="X23509" s="11"/>
      <c r="Y23509" s="11"/>
      <c r="AV23509"/>
      <c r="AW23509"/>
      <c r="AX23509"/>
    </row>
    <row r="23510" spans="11:50" x14ac:dyDescent="0.25">
      <c r="K23510" s="11"/>
      <c r="L23510" s="11"/>
      <c r="N23510" s="11"/>
      <c r="O23510" s="11"/>
      <c r="P23510" s="11"/>
      <c r="Q23510" s="11"/>
      <c r="R23510" s="11"/>
      <c r="S23510" s="11"/>
      <c r="T23510" s="11"/>
      <c r="U23510" s="11"/>
      <c r="V23510" s="11"/>
      <c r="W23510" s="11"/>
      <c r="X23510" s="11"/>
      <c r="Y23510" s="11"/>
      <c r="AV23510"/>
      <c r="AW23510"/>
      <c r="AX23510"/>
    </row>
    <row r="23511" spans="11:50" x14ac:dyDescent="0.25">
      <c r="K23511" s="11"/>
      <c r="L23511" s="11"/>
      <c r="N23511" s="11"/>
      <c r="O23511" s="11"/>
      <c r="P23511" s="11"/>
      <c r="Q23511" s="11"/>
      <c r="R23511" s="11"/>
      <c r="S23511" s="11"/>
      <c r="T23511" s="11"/>
      <c r="U23511" s="11"/>
      <c r="V23511" s="11"/>
      <c r="W23511" s="11"/>
      <c r="X23511" s="11"/>
      <c r="Y23511" s="11"/>
      <c r="AV23511"/>
      <c r="AW23511"/>
      <c r="AX23511"/>
    </row>
    <row r="23512" spans="11:50" x14ac:dyDescent="0.25">
      <c r="K23512" s="11"/>
      <c r="L23512" s="11"/>
      <c r="N23512" s="11"/>
      <c r="O23512" s="11"/>
      <c r="P23512" s="11"/>
      <c r="Q23512" s="11"/>
      <c r="R23512" s="11"/>
      <c r="S23512" s="11"/>
      <c r="T23512" s="11"/>
      <c r="U23512" s="11"/>
      <c r="V23512" s="11"/>
      <c r="W23512" s="11"/>
      <c r="X23512" s="11"/>
      <c r="Y23512" s="11"/>
      <c r="AV23512"/>
      <c r="AW23512"/>
      <c r="AX23512"/>
    </row>
    <row r="23513" spans="11:50" x14ac:dyDescent="0.25">
      <c r="K23513" s="11"/>
      <c r="L23513" s="11"/>
      <c r="N23513" s="11"/>
      <c r="O23513" s="11"/>
      <c r="P23513" s="11"/>
      <c r="Q23513" s="11"/>
      <c r="R23513" s="11"/>
      <c r="S23513" s="11"/>
      <c r="T23513" s="11"/>
      <c r="U23513" s="11"/>
      <c r="V23513" s="11"/>
      <c r="W23513" s="11"/>
      <c r="X23513" s="11"/>
      <c r="Y23513" s="11"/>
      <c r="AV23513"/>
      <c r="AW23513"/>
      <c r="AX23513"/>
    </row>
    <row r="23514" spans="11:50" x14ac:dyDescent="0.25">
      <c r="K23514" s="11"/>
      <c r="L23514" s="11"/>
      <c r="N23514" s="11"/>
      <c r="O23514" s="11"/>
      <c r="P23514" s="11"/>
      <c r="Q23514" s="11"/>
      <c r="R23514" s="11"/>
      <c r="S23514" s="11"/>
      <c r="T23514" s="11"/>
      <c r="U23514" s="11"/>
      <c r="V23514" s="11"/>
      <c r="W23514" s="11"/>
      <c r="X23514" s="11"/>
      <c r="Y23514" s="11"/>
      <c r="AV23514"/>
      <c r="AW23514"/>
      <c r="AX23514"/>
    </row>
    <row r="23515" spans="11:50" x14ac:dyDescent="0.25">
      <c r="K23515" s="11"/>
      <c r="L23515" s="11"/>
      <c r="N23515" s="11"/>
      <c r="O23515" s="11"/>
      <c r="P23515" s="11"/>
      <c r="Q23515" s="11"/>
      <c r="R23515" s="11"/>
      <c r="S23515" s="11"/>
      <c r="T23515" s="11"/>
      <c r="U23515" s="11"/>
      <c r="V23515" s="11"/>
      <c r="W23515" s="11"/>
      <c r="X23515" s="11"/>
      <c r="Y23515" s="11"/>
      <c r="AV23515"/>
      <c r="AW23515"/>
      <c r="AX23515"/>
    </row>
    <row r="23516" spans="11:50" x14ac:dyDescent="0.25">
      <c r="K23516" s="11"/>
      <c r="L23516" s="11"/>
      <c r="N23516" s="11"/>
      <c r="O23516" s="11"/>
      <c r="P23516" s="11"/>
      <c r="Q23516" s="11"/>
      <c r="R23516" s="11"/>
      <c r="S23516" s="11"/>
      <c r="T23516" s="11"/>
      <c r="U23516" s="11"/>
      <c r="V23516" s="11"/>
      <c r="W23516" s="11"/>
      <c r="X23516" s="11"/>
      <c r="Y23516" s="11"/>
      <c r="AV23516"/>
      <c r="AW23516"/>
      <c r="AX23516"/>
    </row>
    <row r="23517" spans="11:50" x14ac:dyDescent="0.25">
      <c r="K23517" s="11"/>
      <c r="L23517" s="11"/>
      <c r="N23517" s="11"/>
      <c r="O23517" s="11"/>
      <c r="P23517" s="11"/>
      <c r="Q23517" s="11"/>
      <c r="R23517" s="11"/>
      <c r="S23517" s="11"/>
      <c r="T23517" s="11"/>
      <c r="U23517" s="11"/>
      <c r="V23517" s="11"/>
      <c r="W23517" s="11"/>
      <c r="X23517" s="11"/>
      <c r="Y23517" s="11"/>
      <c r="AV23517"/>
      <c r="AW23517"/>
      <c r="AX23517"/>
    </row>
    <row r="23518" spans="11:50" x14ac:dyDescent="0.25">
      <c r="K23518" s="11"/>
      <c r="L23518" s="11"/>
      <c r="N23518" s="11"/>
      <c r="O23518" s="11"/>
      <c r="P23518" s="11"/>
      <c r="Q23518" s="11"/>
      <c r="R23518" s="11"/>
      <c r="S23518" s="11"/>
      <c r="T23518" s="11"/>
      <c r="U23518" s="11"/>
      <c r="V23518" s="11"/>
      <c r="W23518" s="11"/>
      <c r="X23518" s="11"/>
      <c r="Y23518" s="11"/>
      <c r="AV23518"/>
      <c r="AW23518"/>
      <c r="AX23518"/>
    </row>
    <row r="23519" spans="11:50" x14ac:dyDescent="0.25">
      <c r="K23519" s="11"/>
      <c r="L23519" s="11"/>
      <c r="N23519" s="11"/>
      <c r="O23519" s="11"/>
      <c r="P23519" s="11"/>
      <c r="Q23519" s="11"/>
      <c r="R23519" s="11"/>
      <c r="S23519" s="11"/>
      <c r="T23519" s="11"/>
      <c r="U23519" s="11"/>
      <c r="V23519" s="11"/>
      <c r="W23519" s="11"/>
      <c r="X23519" s="11"/>
      <c r="Y23519" s="11"/>
      <c r="AV23519"/>
      <c r="AW23519"/>
      <c r="AX23519"/>
    </row>
    <row r="23520" spans="11:50" x14ac:dyDescent="0.25">
      <c r="K23520" s="11"/>
      <c r="L23520" s="11"/>
      <c r="N23520" s="11"/>
      <c r="O23520" s="11"/>
      <c r="P23520" s="11"/>
      <c r="Q23520" s="11"/>
      <c r="R23520" s="11"/>
      <c r="S23520" s="11"/>
      <c r="T23520" s="11"/>
      <c r="U23520" s="11"/>
      <c r="V23520" s="11"/>
      <c r="W23520" s="11"/>
      <c r="X23520" s="11"/>
      <c r="Y23520" s="11"/>
      <c r="AV23520"/>
      <c r="AW23520"/>
      <c r="AX23520"/>
    </row>
    <row r="23521" spans="11:50" x14ac:dyDescent="0.25">
      <c r="K23521" s="11"/>
      <c r="L23521" s="11"/>
      <c r="N23521" s="11"/>
      <c r="O23521" s="11"/>
      <c r="P23521" s="11"/>
      <c r="Q23521" s="11"/>
      <c r="R23521" s="11"/>
      <c r="S23521" s="11"/>
      <c r="T23521" s="11"/>
      <c r="U23521" s="11"/>
      <c r="V23521" s="11"/>
      <c r="W23521" s="11"/>
      <c r="X23521" s="11"/>
      <c r="Y23521" s="11"/>
      <c r="AV23521"/>
      <c r="AW23521"/>
      <c r="AX23521"/>
    </row>
    <row r="23522" spans="11:50" x14ac:dyDescent="0.25">
      <c r="K23522" s="11"/>
      <c r="L23522" s="11"/>
      <c r="N23522" s="11"/>
      <c r="O23522" s="11"/>
      <c r="P23522" s="11"/>
      <c r="Q23522" s="11"/>
      <c r="R23522" s="11"/>
      <c r="S23522" s="11"/>
      <c r="T23522" s="11"/>
      <c r="U23522" s="11"/>
      <c r="V23522" s="11"/>
      <c r="W23522" s="11"/>
      <c r="X23522" s="11"/>
      <c r="Y23522" s="11"/>
      <c r="AV23522"/>
      <c r="AW23522"/>
      <c r="AX23522"/>
    </row>
    <row r="23523" spans="11:50" x14ac:dyDescent="0.25">
      <c r="K23523" s="11"/>
      <c r="L23523" s="11"/>
      <c r="N23523" s="11"/>
      <c r="O23523" s="11"/>
      <c r="P23523" s="11"/>
      <c r="Q23523" s="11"/>
      <c r="R23523" s="11"/>
      <c r="S23523" s="11"/>
      <c r="T23523" s="11"/>
      <c r="U23523" s="11"/>
      <c r="V23523" s="11"/>
      <c r="W23523" s="11"/>
      <c r="X23523" s="11"/>
      <c r="Y23523" s="11"/>
      <c r="AV23523"/>
      <c r="AW23523"/>
      <c r="AX23523"/>
    </row>
    <row r="23524" spans="11:50" x14ac:dyDescent="0.25">
      <c r="K23524" s="11"/>
      <c r="L23524" s="11"/>
      <c r="N23524" s="11"/>
      <c r="O23524" s="11"/>
      <c r="P23524" s="11"/>
      <c r="Q23524" s="11"/>
      <c r="R23524" s="11"/>
      <c r="S23524" s="11"/>
      <c r="T23524" s="11"/>
      <c r="U23524" s="11"/>
      <c r="V23524" s="11"/>
      <c r="W23524" s="11"/>
      <c r="X23524" s="11"/>
      <c r="Y23524" s="11"/>
      <c r="AV23524"/>
      <c r="AW23524"/>
      <c r="AX23524"/>
    </row>
    <row r="23525" spans="11:50" x14ac:dyDescent="0.25">
      <c r="K23525" s="11"/>
      <c r="L23525" s="11"/>
      <c r="N23525" s="11"/>
      <c r="O23525" s="11"/>
      <c r="P23525" s="11"/>
      <c r="Q23525" s="11"/>
      <c r="R23525" s="11"/>
      <c r="S23525" s="11"/>
      <c r="T23525" s="11"/>
      <c r="U23525" s="11"/>
      <c r="V23525" s="11"/>
      <c r="W23525" s="11"/>
      <c r="X23525" s="11"/>
      <c r="Y23525" s="11"/>
      <c r="AV23525"/>
      <c r="AW23525"/>
      <c r="AX23525"/>
    </row>
    <row r="23526" spans="11:50" x14ac:dyDescent="0.25">
      <c r="K23526" s="11"/>
      <c r="L23526" s="11"/>
      <c r="N23526" s="11"/>
      <c r="O23526" s="11"/>
      <c r="P23526" s="11"/>
      <c r="Q23526" s="11"/>
      <c r="R23526" s="11"/>
      <c r="S23526" s="11"/>
      <c r="T23526" s="11"/>
      <c r="U23526" s="11"/>
      <c r="V23526" s="11"/>
      <c r="W23526" s="11"/>
      <c r="X23526" s="11"/>
      <c r="Y23526" s="11"/>
      <c r="AV23526"/>
      <c r="AW23526"/>
      <c r="AX23526"/>
    </row>
    <row r="23527" spans="11:50" x14ac:dyDescent="0.25">
      <c r="K23527" s="11"/>
      <c r="L23527" s="11"/>
      <c r="N23527" s="11"/>
      <c r="O23527" s="11"/>
      <c r="P23527" s="11"/>
      <c r="Q23527" s="11"/>
      <c r="R23527" s="11"/>
      <c r="S23527" s="11"/>
      <c r="T23527" s="11"/>
      <c r="U23527" s="11"/>
      <c r="V23527" s="11"/>
      <c r="W23527" s="11"/>
      <c r="X23527" s="11"/>
      <c r="Y23527" s="11"/>
      <c r="AV23527"/>
      <c r="AW23527"/>
      <c r="AX23527"/>
    </row>
    <row r="23528" spans="11:50" x14ac:dyDescent="0.25">
      <c r="K23528" s="11"/>
      <c r="L23528" s="11"/>
      <c r="N23528" s="11"/>
      <c r="O23528" s="11"/>
      <c r="P23528" s="11"/>
      <c r="Q23528" s="11"/>
      <c r="R23528" s="11"/>
      <c r="S23528" s="11"/>
      <c r="T23528" s="11"/>
      <c r="U23528" s="11"/>
      <c r="V23528" s="11"/>
      <c r="W23528" s="11"/>
      <c r="X23528" s="11"/>
      <c r="Y23528" s="11"/>
      <c r="AV23528"/>
      <c r="AW23528"/>
      <c r="AX23528"/>
    </row>
    <row r="23529" spans="11:50" x14ac:dyDescent="0.25">
      <c r="K23529" s="11"/>
      <c r="L23529" s="11"/>
      <c r="N23529" s="11"/>
      <c r="O23529" s="11"/>
      <c r="P23529" s="11"/>
      <c r="Q23529" s="11"/>
      <c r="R23529" s="11"/>
      <c r="S23529" s="11"/>
      <c r="T23529" s="11"/>
      <c r="U23529" s="11"/>
      <c r="V23529" s="11"/>
      <c r="W23529" s="11"/>
      <c r="X23529" s="11"/>
      <c r="Y23529" s="11"/>
      <c r="AV23529"/>
      <c r="AW23529"/>
      <c r="AX23529"/>
    </row>
    <row r="23530" spans="11:50" x14ac:dyDescent="0.25">
      <c r="K23530" s="11"/>
      <c r="L23530" s="11"/>
      <c r="N23530" s="11"/>
      <c r="O23530" s="11"/>
      <c r="P23530" s="11"/>
      <c r="Q23530" s="11"/>
      <c r="R23530" s="11"/>
      <c r="S23530" s="11"/>
      <c r="T23530" s="11"/>
      <c r="U23530" s="11"/>
      <c r="V23530" s="11"/>
      <c r="W23530" s="11"/>
      <c r="X23530" s="11"/>
      <c r="Y23530" s="11"/>
      <c r="AV23530"/>
      <c r="AW23530"/>
      <c r="AX23530"/>
    </row>
    <row r="23531" spans="11:50" x14ac:dyDescent="0.25">
      <c r="K23531" s="11"/>
      <c r="L23531" s="11"/>
      <c r="N23531" s="11"/>
      <c r="O23531" s="11"/>
      <c r="P23531" s="11"/>
      <c r="Q23531" s="11"/>
      <c r="R23531" s="11"/>
      <c r="S23531" s="11"/>
      <c r="T23531" s="11"/>
      <c r="U23531" s="11"/>
      <c r="V23531" s="11"/>
      <c r="W23531" s="11"/>
      <c r="X23531" s="11"/>
      <c r="Y23531" s="11"/>
      <c r="AV23531"/>
      <c r="AW23531"/>
      <c r="AX23531"/>
    </row>
    <row r="23532" spans="11:50" x14ac:dyDescent="0.25">
      <c r="K23532" s="11"/>
      <c r="L23532" s="11"/>
      <c r="N23532" s="11"/>
      <c r="O23532" s="11"/>
      <c r="P23532" s="11"/>
      <c r="Q23532" s="11"/>
      <c r="R23532" s="11"/>
      <c r="S23532" s="11"/>
      <c r="T23532" s="11"/>
      <c r="U23532" s="11"/>
      <c r="V23532" s="11"/>
      <c r="W23532" s="11"/>
      <c r="X23532" s="11"/>
      <c r="Y23532" s="11"/>
      <c r="AV23532"/>
      <c r="AW23532"/>
      <c r="AX23532"/>
    </row>
    <row r="23533" spans="11:50" x14ac:dyDescent="0.25">
      <c r="K23533" s="11"/>
      <c r="L23533" s="11"/>
      <c r="N23533" s="11"/>
      <c r="O23533" s="11"/>
      <c r="P23533" s="11"/>
      <c r="Q23533" s="11"/>
      <c r="R23533" s="11"/>
      <c r="S23533" s="11"/>
      <c r="T23533" s="11"/>
      <c r="U23533" s="11"/>
      <c r="V23533" s="11"/>
      <c r="W23533" s="11"/>
      <c r="X23533" s="11"/>
      <c r="Y23533" s="11"/>
      <c r="AV23533"/>
      <c r="AW23533"/>
      <c r="AX23533"/>
    </row>
    <row r="23534" spans="11:50" x14ac:dyDescent="0.25">
      <c r="K23534" s="11"/>
      <c r="L23534" s="11"/>
      <c r="N23534" s="11"/>
      <c r="O23534" s="11"/>
      <c r="P23534" s="11"/>
      <c r="Q23534" s="11"/>
      <c r="R23534" s="11"/>
      <c r="S23534" s="11"/>
      <c r="T23534" s="11"/>
      <c r="U23534" s="11"/>
      <c r="V23534" s="11"/>
      <c r="W23534" s="11"/>
      <c r="X23534" s="11"/>
      <c r="Y23534" s="11"/>
      <c r="AV23534"/>
      <c r="AW23534"/>
      <c r="AX23534"/>
    </row>
    <row r="23535" spans="11:50" x14ac:dyDescent="0.25">
      <c r="K23535" s="11"/>
      <c r="L23535" s="11"/>
      <c r="N23535" s="11"/>
      <c r="O23535" s="11"/>
      <c r="P23535" s="11"/>
      <c r="Q23535" s="11"/>
      <c r="R23535" s="11"/>
      <c r="S23535" s="11"/>
      <c r="T23535" s="11"/>
      <c r="U23535" s="11"/>
      <c r="V23535" s="11"/>
      <c r="W23535" s="11"/>
      <c r="X23535" s="11"/>
      <c r="Y23535" s="11"/>
      <c r="AV23535"/>
      <c r="AW23535"/>
      <c r="AX23535"/>
    </row>
    <row r="23536" spans="11:50" x14ac:dyDescent="0.25">
      <c r="K23536" s="11"/>
      <c r="L23536" s="11"/>
      <c r="N23536" s="11"/>
      <c r="O23536" s="11"/>
      <c r="P23536" s="11"/>
      <c r="Q23536" s="11"/>
      <c r="R23536" s="11"/>
      <c r="S23536" s="11"/>
      <c r="T23536" s="11"/>
      <c r="U23536" s="11"/>
      <c r="V23536" s="11"/>
      <c r="W23536" s="11"/>
      <c r="X23536" s="11"/>
      <c r="Y23536" s="11"/>
      <c r="AV23536"/>
      <c r="AW23536"/>
      <c r="AX23536"/>
    </row>
    <row r="23537" spans="11:50" x14ac:dyDescent="0.25">
      <c r="K23537" s="11"/>
      <c r="L23537" s="11"/>
      <c r="N23537" s="11"/>
      <c r="O23537" s="11"/>
      <c r="P23537" s="11"/>
      <c r="Q23537" s="11"/>
      <c r="R23537" s="11"/>
      <c r="S23537" s="11"/>
      <c r="T23537" s="11"/>
      <c r="U23537" s="11"/>
      <c r="V23537" s="11"/>
      <c r="W23537" s="11"/>
      <c r="X23537" s="11"/>
      <c r="Y23537" s="11"/>
      <c r="AV23537"/>
      <c r="AW23537"/>
      <c r="AX23537"/>
    </row>
    <row r="23538" spans="11:50" x14ac:dyDescent="0.25">
      <c r="K23538" s="11"/>
      <c r="L23538" s="11"/>
      <c r="N23538" s="11"/>
      <c r="O23538" s="11"/>
      <c r="P23538" s="11"/>
      <c r="Q23538" s="11"/>
      <c r="R23538" s="11"/>
      <c r="S23538" s="11"/>
      <c r="T23538" s="11"/>
      <c r="U23538" s="11"/>
      <c r="V23538" s="11"/>
      <c r="W23538" s="11"/>
      <c r="X23538" s="11"/>
      <c r="Y23538" s="11"/>
      <c r="AV23538"/>
      <c r="AW23538"/>
      <c r="AX23538"/>
    </row>
    <row r="23539" spans="11:50" x14ac:dyDescent="0.25">
      <c r="K23539" s="11"/>
      <c r="L23539" s="11"/>
      <c r="N23539" s="11"/>
      <c r="O23539" s="11"/>
      <c r="P23539" s="11"/>
      <c r="Q23539" s="11"/>
      <c r="R23539" s="11"/>
      <c r="S23539" s="11"/>
      <c r="T23539" s="11"/>
      <c r="U23539" s="11"/>
      <c r="V23539" s="11"/>
      <c r="W23539" s="11"/>
      <c r="X23539" s="11"/>
      <c r="Y23539" s="11"/>
      <c r="AV23539"/>
      <c r="AW23539"/>
      <c r="AX23539"/>
    </row>
    <row r="23540" spans="11:50" x14ac:dyDescent="0.25">
      <c r="K23540" s="11"/>
      <c r="L23540" s="11"/>
      <c r="N23540" s="11"/>
      <c r="O23540" s="11"/>
      <c r="P23540" s="11"/>
      <c r="Q23540" s="11"/>
      <c r="R23540" s="11"/>
      <c r="S23540" s="11"/>
      <c r="T23540" s="11"/>
      <c r="U23540" s="11"/>
      <c r="V23540" s="11"/>
      <c r="W23540" s="11"/>
      <c r="X23540" s="11"/>
      <c r="Y23540" s="11"/>
      <c r="AV23540"/>
      <c r="AW23540"/>
      <c r="AX23540"/>
    </row>
    <row r="23541" spans="11:50" x14ac:dyDescent="0.25">
      <c r="K23541" s="11"/>
      <c r="L23541" s="11"/>
      <c r="N23541" s="11"/>
      <c r="O23541" s="11"/>
      <c r="P23541" s="11"/>
      <c r="Q23541" s="11"/>
      <c r="R23541" s="11"/>
      <c r="S23541" s="11"/>
      <c r="T23541" s="11"/>
      <c r="U23541" s="11"/>
      <c r="V23541" s="11"/>
      <c r="W23541" s="11"/>
      <c r="X23541" s="11"/>
      <c r="Y23541" s="11"/>
      <c r="AV23541"/>
      <c r="AW23541"/>
      <c r="AX23541"/>
    </row>
    <row r="23542" spans="11:50" x14ac:dyDescent="0.25">
      <c r="K23542" s="11"/>
      <c r="L23542" s="11"/>
      <c r="N23542" s="11"/>
      <c r="O23542" s="11"/>
      <c r="P23542" s="11"/>
      <c r="Q23542" s="11"/>
      <c r="R23542" s="11"/>
      <c r="S23542" s="11"/>
      <c r="T23542" s="11"/>
      <c r="U23542" s="11"/>
      <c r="V23542" s="11"/>
      <c r="W23542" s="11"/>
      <c r="X23542" s="11"/>
      <c r="Y23542" s="11"/>
      <c r="AV23542"/>
      <c r="AW23542"/>
      <c r="AX23542"/>
    </row>
    <row r="23543" spans="11:50" x14ac:dyDescent="0.25">
      <c r="K23543" s="11"/>
      <c r="L23543" s="11"/>
      <c r="N23543" s="11"/>
      <c r="O23543" s="11"/>
      <c r="P23543" s="11"/>
      <c r="Q23543" s="11"/>
      <c r="R23543" s="11"/>
      <c r="S23543" s="11"/>
      <c r="T23543" s="11"/>
      <c r="U23543" s="11"/>
      <c r="V23543" s="11"/>
      <c r="W23543" s="11"/>
      <c r="X23543" s="11"/>
      <c r="Y23543" s="11"/>
      <c r="AV23543"/>
      <c r="AW23543"/>
      <c r="AX23543"/>
    </row>
    <row r="23544" spans="11:50" x14ac:dyDescent="0.25">
      <c r="K23544" s="11"/>
      <c r="L23544" s="11"/>
      <c r="N23544" s="11"/>
      <c r="O23544" s="11"/>
      <c r="P23544" s="11"/>
      <c r="Q23544" s="11"/>
      <c r="R23544" s="11"/>
      <c r="S23544" s="11"/>
      <c r="T23544" s="11"/>
      <c r="U23544" s="11"/>
      <c r="V23544" s="11"/>
      <c r="W23544" s="11"/>
      <c r="X23544" s="11"/>
      <c r="Y23544" s="11"/>
      <c r="AV23544"/>
      <c r="AW23544"/>
      <c r="AX23544"/>
    </row>
    <row r="23545" spans="11:50" x14ac:dyDescent="0.25">
      <c r="K23545" s="11"/>
      <c r="L23545" s="11"/>
      <c r="N23545" s="11"/>
      <c r="O23545" s="11"/>
      <c r="P23545" s="11"/>
      <c r="Q23545" s="11"/>
      <c r="R23545" s="11"/>
      <c r="S23545" s="11"/>
      <c r="T23545" s="11"/>
      <c r="U23545" s="11"/>
      <c r="V23545" s="11"/>
      <c r="W23545" s="11"/>
      <c r="X23545" s="11"/>
      <c r="Y23545" s="11"/>
      <c r="AV23545"/>
      <c r="AW23545"/>
      <c r="AX23545"/>
    </row>
    <row r="23546" spans="11:50" x14ac:dyDescent="0.25">
      <c r="K23546" s="11"/>
      <c r="L23546" s="11"/>
      <c r="N23546" s="11"/>
      <c r="O23546" s="11"/>
      <c r="P23546" s="11"/>
      <c r="Q23546" s="11"/>
      <c r="R23546" s="11"/>
      <c r="S23546" s="11"/>
      <c r="T23546" s="11"/>
      <c r="U23546" s="11"/>
      <c r="V23546" s="11"/>
      <c r="W23546" s="11"/>
      <c r="X23546" s="11"/>
      <c r="Y23546" s="11"/>
      <c r="AV23546"/>
      <c r="AW23546"/>
      <c r="AX23546"/>
    </row>
    <row r="23547" spans="11:50" x14ac:dyDescent="0.25">
      <c r="K23547" s="11"/>
      <c r="L23547" s="11"/>
      <c r="N23547" s="11"/>
      <c r="O23547" s="11"/>
      <c r="P23547" s="11"/>
      <c r="Q23547" s="11"/>
      <c r="R23547" s="11"/>
      <c r="S23547" s="11"/>
      <c r="T23547" s="11"/>
      <c r="U23547" s="11"/>
      <c r="V23547" s="11"/>
      <c r="W23547" s="11"/>
      <c r="X23547" s="11"/>
      <c r="Y23547" s="11"/>
      <c r="AV23547"/>
      <c r="AW23547"/>
      <c r="AX23547"/>
    </row>
    <row r="23548" spans="11:50" x14ac:dyDescent="0.25">
      <c r="K23548" s="11"/>
      <c r="L23548" s="11"/>
      <c r="N23548" s="11"/>
      <c r="O23548" s="11"/>
      <c r="P23548" s="11"/>
      <c r="Q23548" s="11"/>
      <c r="R23548" s="11"/>
      <c r="S23548" s="11"/>
      <c r="T23548" s="11"/>
      <c r="U23548" s="11"/>
      <c r="V23548" s="11"/>
      <c r="W23548" s="11"/>
      <c r="X23548" s="11"/>
      <c r="Y23548" s="11"/>
      <c r="AV23548"/>
      <c r="AW23548"/>
      <c r="AX23548"/>
    </row>
    <row r="23549" spans="11:50" x14ac:dyDescent="0.25">
      <c r="K23549" s="11"/>
      <c r="L23549" s="11"/>
      <c r="N23549" s="11"/>
      <c r="O23549" s="11"/>
      <c r="P23549" s="11"/>
      <c r="Q23549" s="11"/>
      <c r="R23549" s="11"/>
      <c r="S23549" s="11"/>
      <c r="T23549" s="11"/>
      <c r="U23549" s="11"/>
      <c r="V23549" s="11"/>
      <c r="W23549" s="11"/>
      <c r="X23549" s="11"/>
      <c r="Y23549" s="11"/>
      <c r="AV23549"/>
      <c r="AW23549"/>
      <c r="AX23549"/>
    </row>
    <row r="23550" spans="11:50" x14ac:dyDescent="0.25">
      <c r="K23550" s="11"/>
      <c r="L23550" s="11"/>
      <c r="N23550" s="11"/>
      <c r="O23550" s="11"/>
      <c r="P23550" s="11"/>
      <c r="Q23550" s="11"/>
      <c r="R23550" s="11"/>
      <c r="S23550" s="11"/>
      <c r="T23550" s="11"/>
      <c r="U23550" s="11"/>
      <c r="V23550" s="11"/>
      <c r="W23550" s="11"/>
      <c r="X23550" s="11"/>
      <c r="Y23550" s="11"/>
      <c r="AV23550"/>
      <c r="AW23550"/>
      <c r="AX23550"/>
    </row>
    <row r="23551" spans="11:50" x14ac:dyDescent="0.25">
      <c r="K23551" s="11"/>
      <c r="L23551" s="11"/>
      <c r="N23551" s="11"/>
      <c r="O23551" s="11"/>
      <c r="P23551" s="11"/>
      <c r="Q23551" s="11"/>
      <c r="R23551" s="11"/>
      <c r="S23551" s="11"/>
      <c r="T23551" s="11"/>
      <c r="U23551" s="11"/>
      <c r="V23551" s="11"/>
      <c r="W23551" s="11"/>
      <c r="X23551" s="11"/>
      <c r="Y23551" s="11"/>
      <c r="AV23551"/>
      <c r="AW23551"/>
      <c r="AX23551"/>
    </row>
    <row r="23552" spans="11:50" x14ac:dyDescent="0.25">
      <c r="K23552" s="11"/>
      <c r="L23552" s="11"/>
      <c r="N23552" s="11"/>
      <c r="O23552" s="11"/>
      <c r="P23552" s="11"/>
      <c r="Q23552" s="11"/>
      <c r="R23552" s="11"/>
      <c r="S23552" s="11"/>
      <c r="T23552" s="11"/>
      <c r="U23552" s="11"/>
      <c r="V23552" s="11"/>
      <c r="W23552" s="11"/>
      <c r="X23552" s="11"/>
      <c r="Y23552" s="11"/>
      <c r="AV23552"/>
      <c r="AW23552"/>
      <c r="AX23552"/>
    </row>
    <row r="23553" spans="11:50" x14ac:dyDescent="0.25">
      <c r="K23553" s="11"/>
      <c r="L23553" s="11"/>
      <c r="N23553" s="11"/>
      <c r="O23553" s="11"/>
      <c r="P23553" s="11"/>
      <c r="Q23553" s="11"/>
      <c r="R23553" s="11"/>
      <c r="S23553" s="11"/>
      <c r="T23553" s="11"/>
      <c r="U23553" s="11"/>
      <c r="V23553" s="11"/>
      <c r="W23553" s="11"/>
      <c r="X23553" s="11"/>
      <c r="Y23553" s="11"/>
      <c r="AV23553"/>
      <c r="AW23553"/>
      <c r="AX23553"/>
    </row>
    <row r="23554" spans="11:50" x14ac:dyDescent="0.25">
      <c r="K23554" s="11"/>
      <c r="L23554" s="11"/>
      <c r="N23554" s="11"/>
      <c r="O23554" s="11"/>
      <c r="P23554" s="11"/>
      <c r="Q23554" s="11"/>
      <c r="R23554" s="11"/>
      <c r="S23554" s="11"/>
      <c r="T23554" s="11"/>
      <c r="U23554" s="11"/>
      <c r="V23554" s="11"/>
      <c r="W23554" s="11"/>
      <c r="X23554" s="11"/>
      <c r="Y23554" s="11"/>
      <c r="AV23554"/>
      <c r="AW23554"/>
      <c r="AX23554"/>
    </row>
    <row r="23555" spans="11:50" x14ac:dyDescent="0.25">
      <c r="K23555" s="11"/>
      <c r="L23555" s="11"/>
      <c r="N23555" s="11"/>
      <c r="O23555" s="11"/>
      <c r="P23555" s="11"/>
      <c r="Q23555" s="11"/>
      <c r="R23555" s="11"/>
      <c r="S23555" s="11"/>
      <c r="T23555" s="11"/>
      <c r="U23555" s="11"/>
      <c r="V23555" s="11"/>
      <c r="W23555" s="11"/>
      <c r="X23555" s="11"/>
      <c r="Y23555" s="11"/>
      <c r="AV23555"/>
      <c r="AW23555"/>
      <c r="AX23555"/>
    </row>
    <row r="23556" spans="11:50" x14ac:dyDescent="0.25">
      <c r="K23556" s="11"/>
      <c r="L23556" s="11"/>
      <c r="N23556" s="11"/>
      <c r="O23556" s="11"/>
      <c r="P23556" s="11"/>
      <c r="Q23556" s="11"/>
      <c r="R23556" s="11"/>
      <c r="S23556" s="11"/>
      <c r="T23556" s="11"/>
      <c r="U23556" s="11"/>
      <c r="V23556" s="11"/>
      <c r="W23556" s="11"/>
      <c r="X23556" s="11"/>
      <c r="Y23556" s="11"/>
      <c r="AV23556"/>
      <c r="AW23556"/>
      <c r="AX23556"/>
    </row>
    <row r="23557" spans="11:50" x14ac:dyDescent="0.25">
      <c r="K23557" s="11"/>
      <c r="L23557" s="11"/>
      <c r="N23557" s="11"/>
      <c r="O23557" s="11"/>
      <c r="P23557" s="11"/>
      <c r="Q23557" s="11"/>
      <c r="R23557" s="11"/>
      <c r="S23557" s="11"/>
      <c r="T23557" s="11"/>
      <c r="U23557" s="11"/>
      <c r="V23557" s="11"/>
      <c r="W23557" s="11"/>
      <c r="X23557" s="11"/>
      <c r="Y23557" s="11"/>
      <c r="AV23557"/>
      <c r="AW23557"/>
      <c r="AX23557"/>
    </row>
    <row r="23558" spans="11:50" x14ac:dyDescent="0.25">
      <c r="K23558" s="11"/>
      <c r="L23558" s="11"/>
      <c r="N23558" s="11"/>
      <c r="O23558" s="11"/>
      <c r="P23558" s="11"/>
      <c r="Q23558" s="11"/>
      <c r="R23558" s="11"/>
      <c r="S23558" s="11"/>
      <c r="T23558" s="11"/>
      <c r="U23558" s="11"/>
      <c r="V23558" s="11"/>
      <c r="W23558" s="11"/>
      <c r="X23558" s="11"/>
      <c r="Y23558" s="11"/>
      <c r="AV23558"/>
      <c r="AW23558"/>
      <c r="AX23558"/>
    </row>
    <row r="23559" spans="11:50" x14ac:dyDescent="0.25">
      <c r="K23559" s="11"/>
      <c r="L23559" s="11"/>
      <c r="N23559" s="11"/>
      <c r="O23559" s="11"/>
      <c r="P23559" s="11"/>
      <c r="Q23559" s="11"/>
      <c r="R23559" s="11"/>
      <c r="S23559" s="11"/>
      <c r="T23559" s="11"/>
      <c r="U23559" s="11"/>
      <c r="V23559" s="11"/>
      <c r="W23559" s="11"/>
      <c r="X23559" s="11"/>
      <c r="Y23559" s="11"/>
      <c r="AV23559"/>
      <c r="AW23559"/>
      <c r="AX23559"/>
    </row>
    <row r="23560" spans="11:50" x14ac:dyDescent="0.25">
      <c r="K23560" s="11"/>
      <c r="L23560" s="11"/>
      <c r="N23560" s="11"/>
      <c r="O23560" s="11"/>
      <c r="P23560" s="11"/>
      <c r="Q23560" s="11"/>
      <c r="R23560" s="11"/>
      <c r="S23560" s="11"/>
      <c r="T23560" s="11"/>
      <c r="U23560" s="11"/>
      <c r="V23560" s="11"/>
      <c r="W23560" s="11"/>
      <c r="X23560" s="11"/>
      <c r="Y23560" s="11"/>
      <c r="AV23560"/>
      <c r="AW23560"/>
      <c r="AX23560"/>
    </row>
    <row r="23561" spans="11:50" x14ac:dyDescent="0.25">
      <c r="K23561" s="11"/>
      <c r="L23561" s="11"/>
      <c r="N23561" s="11"/>
      <c r="O23561" s="11"/>
      <c r="P23561" s="11"/>
      <c r="Q23561" s="11"/>
      <c r="R23561" s="11"/>
      <c r="S23561" s="11"/>
      <c r="T23561" s="11"/>
      <c r="U23561" s="11"/>
      <c r="V23561" s="11"/>
      <c r="W23561" s="11"/>
      <c r="X23561" s="11"/>
      <c r="Y23561" s="11"/>
      <c r="AV23561"/>
      <c r="AW23561"/>
      <c r="AX23561"/>
    </row>
    <row r="23562" spans="11:50" x14ac:dyDescent="0.25">
      <c r="K23562" s="11"/>
      <c r="L23562" s="11"/>
      <c r="N23562" s="11"/>
      <c r="O23562" s="11"/>
      <c r="P23562" s="11"/>
      <c r="Q23562" s="11"/>
      <c r="R23562" s="11"/>
      <c r="S23562" s="11"/>
      <c r="T23562" s="11"/>
      <c r="U23562" s="11"/>
      <c r="V23562" s="11"/>
      <c r="W23562" s="11"/>
      <c r="X23562" s="11"/>
      <c r="Y23562" s="11"/>
      <c r="AV23562"/>
      <c r="AW23562"/>
      <c r="AX23562"/>
    </row>
    <row r="23563" spans="11:50" x14ac:dyDescent="0.25">
      <c r="K23563" s="11"/>
      <c r="L23563" s="11"/>
      <c r="N23563" s="11"/>
      <c r="O23563" s="11"/>
      <c r="P23563" s="11"/>
      <c r="Q23563" s="11"/>
      <c r="R23563" s="11"/>
      <c r="S23563" s="11"/>
      <c r="T23563" s="11"/>
      <c r="U23563" s="11"/>
      <c r="V23563" s="11"/>
      <c r="W23563" s="11"/>
      <c r="X23563" s="11"/>
      <c r="Y23563" s="11"/>
      <c r="AV23563"/>
      <c r="AW23563"/>
      <c r="AX23563"/>
    </row>
    <row r="23564" spans="11:50" x14ac:dyDescent="0.25">
      <c r="K23564" s="11"/>
      <c r="L23564" s="11"/>
      <c r="N23564" s="11"/>
      <c r="O23564" s="11"/>
      <c r="P23564" s="11"/>
      <c r="Q23564" s="11"/>
      <c r="R23564" s="11"/>
      <c r="S23564" s="11"/>
      <c r="T23564" s="11"/>
      <c r="U23564" s="11"/>
      <c r="V23564" s="11"/>
      <c r="W23564" s="11"/>
      <c r="X23564" s="11"/>
      <c r="Y23564" s="11"/>
      <c r="AV23564"/>
      <c r="AW23564"/>
      <c r="AX23564"/>
    </row>
    <row r="23565" spans="11:50" x14ac:dyDescent="0.25">
      <c r="K23565" s="11"/>
      <c r="L23565" s="11"/>
      <c r="N23565" s="11"/>
      <c r="O23565" s="11"/>
      <c r="P23565" s="11"/>
      <c r="Q23565" s="11"/>
      <c r="R23565" s="11"/>
      <c r="S23565" s="11"/>
      <c r="T23565" s="11"/>
      <c r="U23565" s="11"/>
      <c r="V23565" s="11"/>
      <c r="W23565" s="11"/>
      <c r="X23565" s="11"/>
      <c r="Y23565" s="11"/>
      <c r="AV23565"/>
      <c r="AW23565"/>
      <c r="AX23565"/>
    </row>
    <row r="23566" spans="11:50" x14ac:dyDescent="0.25">
      <c r="K23566" s="11"/>
      <c r="L23566" s="11"/>
      <c r="N23566" s="11"/>
      <c r="O23566" s="11"/>
      <c r="P23566" s="11"/>
      <c r="Q23566" s="11"/>
      <c r="R23566" s="11"/>
      <c r="S23566" s="11"/>
      <c r="T23566" s="11"/>
      <c r="U23566" s="11"/>
      <c r="V23566" s="11"/>
      <c r="W23566" s="11"/>
      <c r="X23566" s="11"/>
      <c r="Y23566" s="11"/>
      <c r="AV23566"/>
      <c r="AW23566"/>
      <c r="AX23566"/>
    </row>
    <row r="23567" spans="11:50" x14ac:dyDescent="0.25">
      <c r="K23567" s="11"/>
      <c r="L23567" s="11"/>
      <c r="N23567" s="11"/>
      <c r="O23567" s="11"/>
      <c r="P23567" s="11"/>
      <c r="Q23567" s="11"/>
      <c r="R23567" s="11"/>
      <c r="S23567" s="11"/>
      <c r="T23567" s="11"/>
      <c r="U23567" s="11"/>
      <c r="V23567" s="11"/>
      <c r="W23567" s="11"/>
      <c r="X23567" s="11"/>
      <c r="Y23567" s="11"/>
      <c r="AV23567"/>
      <c r="AW23567"/>
      <c r="AX23567"/>
    </row>
    <row r="23568" spans="11:50" x14ac:dyDescent="0.25">
      <c r="K23568" s="11"/>
      <c r="L23568" s="11"/>
      <c r="N23568" s="11"/>
      <c r="O23568" s="11"/>
      <c r="P23568" s="11"/>
      <c r="Q23568" s="11"/>
      <c r="R23568" s="11"/>
      <c r="S23568" s="11"/>
      <c r="T23568" s="11"/>
      <c r="U23568" s="11"/>
      <c r="V23568" s="11"/>
      <c r="W23568" s="11"/>
      <c r="X23568" s="11"/>
      <c r="Y23568" s="11"/>
      <c r="AV23568"/>
      <c r="AW23568"/>
      <c r="AX23568"/>
    </row>
    <row r="23569" spans="11:50" x14ac:dyDescent="0.25">
      <c r="K23569" s="11"/>
      <c r="L23569" s="11"/>
      <c r="N23569" s="11"/>
      <c r="O23569" s="11"/>
      <c r="P23569" s="11"/>
      <c r="Q23569" s="11"/>
      <c r="R23569" s="11"/>
      <c r="S23569" s="11"/>
      <c r="T23569" s="11"/>
      <c r="U23569" s="11"/>
      <c r="V23569" s="11"/>
      <c r="W23569" s="11"/>
      <c r="X23569" s="11"/>
      <c r="Y23569" s="11"/>
      <c r="AV23569"/>
      <c r="AW23569"/>
      <c r="AX23569"/>
    </row>
    <row r="23570" spans="11:50" x14ac:dyDescent="0.25">
      <c r="K23570" s="11"/>
      <c r="L23570" s="11"/>
      <c r="N23570" s="11"/>
      <c r="O23570" s="11"/>
      <c r="P23570" s="11"/>
      <c r="Q23570" s="11"/>
      <c r="R23570" s="11"/>
      <c r="S23570" s="11"/>
      <c r="T23570" s="11"/>
      <c r="U23570" s="11"/>
      <c r="V23570" s="11"/>
      <c r="W23570" s="11"/>
      <c r="X23570" s="11"/>
      <c r="Y23570" s="11"/>
      <c r="AV23570"/>
      <c r="AW23570"/>
      <c r="AX23570"/>
    </row>
    <row r="23571" spans="11:50" x14ac:dyDescent="0.25">
      <c r="K23571" s="11"/>
      <c r="L23571" s="11"/>
      <c r="N23571" s="11"/>
      <c r="O23571" s="11"/>
      <c r="P23571" s="11"/>
      <c r="Q23571" s="11"/>
      <c r="R23571" s="11"/>
      <c r="S23571" s="11"/>
      <c r="T23571" s="11"/>
      <c r="U23571" s="11"/>
      <c r="V23571" s="11"/>
      <c r="W23571" s="11"/>
      <c r="X23571" s="11"/>
      <c r="Y23571" s="11"/>
      <c r="AV23571"/>
      <c r="AW23571"/>
      <c r="AX23571"/>
    </row>
    <row r="23572" spans="11:50" x14ac:dyDescent="0.25">
      <c r="K23572" s="11"/>
      <c r="L23572" s="11"/>
      <c r="N23572" s="11"/>
      <c r="O23572" s="11"/>
      <c r="P23572" s="11"/>
      <c r="Q23572" s="11"/>
      <c r="R23572" s="11"/>
      <c r="S23572" s="11"/>
      <c r="T23572" s="11"/>
      <c r="U23572" s="11"/>
      <c r="V23572" s="11"/>
      <c r="W23572" s="11"/>
      <c r="X23572" s="11"/>
      <c r="Y23572" s="11"/>
      <c r="AV23572"/>
      <c r="AW23572"/>
      <c r="AX23572"/>
    </row>
    <row r="23573" spans="11:50" x14ac:dyDescent="0.25">
      <c r="K23573" s="11"/>
      <c r="L23573" s="11"/>
      <c r="N23573" s="11"/>
      <c r="O23573" s="11"/>
      <c r="P23573" s="11"/>
      <c r="Q23573" s="11"/>
      <c r="R23573" s="11"/>
      <c r="S23573" s="11"/>
      <c r="T23573" s="11"/>
      <c r="U23573" s="11"/>
      <c r="V23573" s="11"/>
      <c r="W23573" s="11"/>
      <c r="X23573" s="11"/>
      <c r="Y23573" s="11"/>
      <c r="AV23573"/>
      <c r="AW23573"/>
      <c r="AX23573"/>
    </row>
    <row r="23574" spans="11:50" x14ac:dyDescent="0.25">
      <c r="K23574" s="11"/>
      <c r="L23574" s="11"/>
      <c r="N23574" s="11"/>
      <c r="O23574" s="11"/>
      <c r="P23574" s="11"/>
      <c r="Q23574" s="11"/>
      <c r="R23574" s="11"/>
      <c r="S23574" s="11"/>
      <c r="T23574" s="11"/>
      <c r="U23574" s="11"/>
      <c r="V23574" s="11"/>
      <c r="W23574" s="11"/>
      <c r="X23574" s="11"/>
      <c r="Y23574" s="11"/>
      <c r="AV23574"/>
      <c r="AW23574"/>
      <c r="AX23574"/>
    </row>
    <row r="23575" spans="11:50" x14ac:dyDescent="0.25">
      <c r="K23575" s="11"/>
      <c r="L23575" s="11"/>
      <c r="N23575" s="11"/>
      <c r="O23575" s="11"/>
      <c r="P23575" s="11"/>
      <c r="Q23575" s="11"/>
      <c r="R23575" s="11"/>
      <c r="S23575" s="11"/>
      <c r="T23575" s="11"/>
      <c r="U23575" s="11"/>
      <c r="V23575" s="11"/>
      <c r="W23575" s="11"/>
      <c r="X23575" s="11"/>
      <c r="Y23575" s="11"/>
      <c r="AV23575"/>
      <c r="AW23575"/>
      <c r="AX23575"/>
    </row>
    <row r="23576" spans="11:50" x14ac:dyDescent="0.25">
      <c r="K23576" s="11"/>
      <c r="L23576" s="11"/>
      <c r="N23576" s="11"/>
      <c r="O23576" s="11"/>
      <c r="P23576" s="11"/>
      <c r="Q23576" s="11"/>
      <c r="R23576" s="11"/>
      <c r="S23576" s="11"/>
      <c r="T23576" s="11"/>
      <c r="U23576" s="11"/>
      <c r="V23576" s="11"/>
      <c r="W23576" s="11"/>
      <c r="X23576" s="11"/>
      <c r="Y23576" s="11"/>
      <c r="AV23576"/>
      <c r="AW23576"/>
      <c r="AX23576"/>
    </row>
    <row r="23577" spans="11:50" x14ac:dyDescent="0.25">
      <c r="K23577" s="11"/>
      <c r="L23577" s="11"/>
      <c r="N23577" s="11"/>
      <c r="O23577" s="11"/>
      <c r="P23577" s="11"/>
      <c r="Q23577" s="11"/>
      <c r="R23577" s="11"/>
      <c r="S23577" s="11"/>
      <c r="T23577" s="11"/>
      <c r="U23577" s="11"/>
      <c r="V23577" s="11"/>
      <c r="W23577" s="11"/>
      <c r="X23577" s="11"/>
      <c r="Y23577" s="11"/>
      <c r="AV23577"/>
      <c r="AW23577"/>
      <c r="AX23577"/>
    </row>
    <row r="23578" spans="11:50" x14ac:dyDescent="0.25">
      <c r="K23578" s="11"/>
      <c r="L23578" s="11"/>
      <c r="N23578" s="11"/>
      <c r="O23578" s="11"/>
      <c r="P23578" s="11"/>
      <c r="Q23578" s="11"/>
      <c r="R23578" s="11"/>
      <c r="S23578" s="11"/>
      <c r="T23578" s="11"/>
      <c r="U23578" s="11"/>
      <c r="V23578" s="11"/>
      <c r="W23578" s="11"/>
      <c r="X23578" s="11"/>
      <c r="Y23578" s="11"/>
      <c r="AV23578"/>
      <c r="AW23578"/>
      <c r="AX23578"/>
    </row>
    <row r="23579" spans="11:50" x14ac:dyDescent="0.25">
      <c r="K23579" s="11"/>
      <c r="L23579" s="11"/>
      <c r="N23579" s="11"/>
      <c r="O23579" s="11"/>
      <c r="P23579" s="11"/>
      <c r="Q23579" s="11"/>
      <c r="R23579" s="11"/>
      <c r="S23579" s="11"/>
      <c r="T23579" s="11"/>
      <c r="U23579" s="11"/>
      <c r="V23579" s="11"/>
      <c r="W23579" s="11"/>
      <c r="X23579" s="11"/>
      <c r="Y23579" s="11"/>
      <c r="AV23579"/>
      <c r="AW23579"/>
      <c r="AX23579"/>
    </row>
    <row r="23580" spans="11:50" x14ac:dyDescent="0.25">
      <c r="K23580" s="11"/>
      <c r="L23580" s="11"/>
      <c r="N23580" s="11"/>
      <c r="O23580" s="11"/>
      <c r="P23580" s="11"/>
      <c r="Q23580" s="11"/>
      <c r="R23580" s="11"/>
      <c r="S23580" s="11"/>
      <c r="T23580" s="11"/>
      <c r="U23580" s="11"/>
      <c r="V23580" s="11"/>
      <c r="W23580" s="11"/>
      <c r="X23580" s="11"/>
      <c r="Y23580" s="11"/>
      <c r="AV23580"/>
      <c r="AW23580"/>
      <c r="AX23580"/>
    </row>
    <row r="23581" spans="11:50" x14ac:dyDescent="0.25">
      <c r="K23581" s="11"/>
      <c r="L23581" s="11"/>
      <c r="N23581" s="11"/>
      <c r="O23581" s="11"/>
      <c r="P23581" s="11"/>
      <c r="Q23581" s="11"/>
      <c r="R23581" s="11"/>
      <c r="S23581" s="11"/>
      <c r="T23581" s="11"/>
      <c r="U23581" s="11"/>
      <c r="V23581" s="11"/>
      <c r="W23581" s="11"/>
      <c r="X23581" s="11"/>
      <c r="Y23581" s="11"/>
      <c r="AV23581"/>
      <c r="AW23581"/>
      <c r="AX23581"/>
    </row>
    <row r="23582" spans="11:50" x14ac:dyDescent="0.25">
      <c r="K23582" s="11"/>
      <c r="L23582" s="11"/>
      <c r="N23582" s="11"/>
      <c r="O23582" s="11"/>
      <c r="P23582" s="11"/>
      <c r="Q23582" s="11"/>
      <c r="R23582" s="11"/>
      <c r="S23582" s="11"/>
      <c r="T23582" s="11"/>
      <c r="U23582" s="11"/>
      <c r="V23582" s="11"/>
      <c r="W23582" s="11"/>
      <c r="X23582" s="11"/>
      <c r="Y23582" s="11"/>
      <c r="AV23582"/>
      <c r="AW23582"/>
      <c r="AX23582"/>
    </row>
    <row r="23583" spans="11:50" x14ac:dyDescent="0.25">
      <c r="K23583" s="11"/>
      <c r="L23583" s="11"/>
      <c r="N23583" s="11"/>
      <c r="O23583" s="11"/>
      <c r="P23583" s="11"/>
      <c r="Q23583" s="11"/>
      <c r="R23583" s="11"/>
      <c r="S23583" s="11"/>
      <c r="T23583" s="11"/>
      <c r="U23583" s="11"/>
      <c r="V23583" s="11"/>
      <c r="W23583" s="11"/>
      <c r="X23583" s="11"/>
      <c r="Y23583" s="11"/>
      <c r="AV23583"/>
      <c r="AW23583"/>
      <c r="AX23583"/>
    </row>
    <row r="23584" spans="11:50" x14ac:dyDescent="0.25">
      <c r="K23584" s="11"/>
      <c r="L23584" s="11"/>
      <c r="N23584" s="11"/>
      <c r="O23584" s="11"/>
      <c r="P23584" s="11"/>
      <c r="Q23584" s="11"/>
      <c r="R23584" s="11"/>
      <c r="S23584" s="11"/>
      <c r="T23584" s="11"/>
      <c r="U23584" s="11"/>
      <c r="V23584" s="11"/>
      <c r="W23584" s="11"/>
      <c r="X23584" s="11"/>
      <c r="Y23584" s="11"/>
      <c r="AV23584"/>
      <c r="AW23584"/>
      <c r="AX23584"/>
    </row>
    <row r="23585" spans="11:50" x14ac:dyDescent="0.25">
      <c r="K23585" s="11"/>
      <c r="L23585" s="11"/>
      <c r="N23585" s="11"/>
      <c r="O23585" s="11"/>
      <c r="P23585" s="11"/>
      <c r="Q23585" s="11"/>
      <c r="R23585" s="11"/>
      <c r="S23585" s="11"/>
      <c r="T23585" s="11"/>
      <c r="U23585" s="11"/>
      <c r="V23585" s="11"/>
      <c r="W23585" s="11"/>
      <c r="X23585" s="11"/>
      <c r="Y23585" s="11"/>
      <c r="AV23585"/>
      <c r="AW23585"/>
      <c r="AX23585"/>
    </row>
    <row r="23586" spans="11:50" x14ac:dyDescent="0.25">
      <c r="K23586" s="11"/>
      <c r="L23586" s="11"/>
      <c r="N23586" s="11"/>
      <c r="O23586" s="11"/>
      <c r="P23586" s="11"/>
      <c r="Q23586" s="11"/>
      <c r="R23586" s="11"/>
      <c r="S23586" s="11"/>
      <c r="T23586" s="11"/>
      <c r="U23586" s="11"/>
      <c r="V23586" s="11"/>
      <c r="W23586" s="11"/>
      <c r="X23586" s="11"/>
      <c r="Y23586" s="11"/>
      <c r="AV23586"/>
      <c r="AW23586"/>
      <c r="AX23586"/>
    </row>
    <row r="23587" spans="11:50" x14ac:dyDescent="0.25">
      <c r="K23587" s="11"/>
      <c r="L23587" s="11"/>
      <c r="N23587" s="11"/>
      <c r="O23587" s="11"/>
      <c r="P23587" s="11"/>
      <c r="Q23587" s="11"/>
      <c r="R23587" s="11"/>
      <c r="S23587" s="11"/>
      <c r="T23587" s="11"/>
      <c r="U23587" s="11"/>
      <c r="V23587" s="11"/>
      <c r="W23587" s="11"/>
      <c r="X23587" s="11"/>
      <c r="Y23587" s="11"/>
      <c r="AV23587"/>
      <c r="AW23587"/>
      <c r="AX23587"/>
    </row>
    <row r="23588" spans="11:50" x14ac:dyDescent="0.25">
      <c r="K23588" s="11"/>
      <c r="L23588" s="11"/>
      <c r="N23588" s="11"/>
      <c r="O23588" s="11"/>
      <c r="P23588" s="11"/>
      <c r="Q23588" s="11"/>
      <c r="R23588" s="11"/>
      <c r="S23588" s="11"/>
      <c r="T23588" s="11"/>
      <c r="U23588" s="11"/>
      <c r="V23588" s="11"/>
      <c r="W23588" s="11"/>
      <c r="X23588" s="11"/>
      <c r="Y23588" s="11"/>
      <c r="AV23588"/>
      <c r="AW23588"/>
      <c r="AX23588"/>
    </row>
    <row r="23589" spans="11:50" x14ac:dyDescent="0.25">
      <c r="K23589" s="11"/>
      <c r="L23589" s="11"/>
      <c r="N23589" s="11"/>
      <c r="O23589" s="11"/>
      <c r="P23589" s="11"/>
      <c r="Q23589" s="11"/>
      <c r="R23589" s="11"/>
      <c r="S23589" s="11"/>
      <c r="T23589" s="11"/>
      <c r="U23589" s="11"/>
      <c r="V23589" s="11"/>
      <c r="W23589" s="11"/>
      <c r="X23589" s="11"/>
      <c r="Y23589" s="11"/>
      <c r="AV23589"/>
      <c r="AW23589"/>
      <c r="AX23589"/>
    </row>
    <row r="23590" spans="11:50" x14ac:dyDescent="0.25">
      <c r="K23590" s="11"/>
      <c r="L23590" s="11"/>
      <c r="N23590" s="11"/>
      <c r="O23590" s="11"/>
      <c r="P23590" s="11"/>
      <c r="Q23590" s="11"/>
      <c r="R23590" s="11"/>
      <c r="S23590" s="11"/>
      <c r="T23590" s="11"/>
      <c r="U23590" s="11"/>
      <c r="V23590" s="11"/>
      <c r="W23590" s="11"/>
      <c r="X23590" s="11"/>
      <c r="Y23590" s="11"/>
      <c r="AV23590"/>
      <c r="AW23590"/>
      <c r="AX23590"/>
    </row>
    <row r="23591" spans="11:50" x14ac:dyDescent="0.25">
      <c r="K23591" s="11"/>
      <c r="L23591" s="11"/>
      <c r="N23591" s="11"/>
      <c r="O23591" s="11"/>
      <c r="P23591" s="11"/>
      <c r="Q23591" s="11"/>
      <c r="R23591" s="11"/>
      <c r="S23591" s="11"/>
      <c r="T23591" s="11"/>
      <c r="U23591" s="11"/>
      <c r="V23591" s="11"/>
      <c r="W23591" s="11"/>
      <c r="X23591" s="11"/>
      <c r="Y23591" s="11"/>
      <c r="AV23591"/>
      <c r="AW23591"/>
      <c r="AX23591"/>
    </row>
    <row r="23592" spans="11:50" x14ac:dyDescent="0.25">
      <c r="K23592" s="11"/>
      <c r="L23592" s="11"/>
      <c r="N23592" s="11"/>
      <c r="O23592" s="11"/>
      <c r="P23592" s="11"/>
      <c r="Q23592" s="11"/>
      <c r="R23592" s="11"/>
      <c r="S23592" s="11"/>
      <c r="T23592" s="11"/>
      <c r="U23592" s="11"/>
      <c r="V23592" s="11"/>
      <c r="W23592" s="11"/>
      <c r="X23592" s="11"/>
      <c r="Y23592" s="11"/>
      <c r="AV23592"/>
      <c r="AW23592"/>
      <c r="AX23592"/>
    </row>
    <row r="23593" spans="11:50" x14ac:dyDescent="0.25">
      <c r="K23593" s="11"/>
      <c r="L23593" s="11"/>
      <c r="N23593" s="11"/>
      <c r="O23593" s="11"/>
      <c r="P23593" s="11"/>
      <c r="Q23593" s="11"/>
      <c r="R23593" s="11"/>
      <c r="S23593" s="11"/>
      <c r="T23593" s="11"/>
      <c r="U23593" s="11"/>
      <c r="V23593" s="11"/>
      <c r="W23593" s="11"/>
      <c r="X23593" s="11"/>
      <c r="Y23593" s="11"/>
      <c r="AV23593"/>
      <c r="AW23593"/>
      <c r="AX23593"/>
    </row>
    <row r="23594" spans="11:50" x14ac:dyDescent="0.25">
      <c r="K23594" s="11"/>
      <c r="L23594" s="11"/>
      <c r="N23594" s="11"/>
      <c r="O23594" s="11"/>
      <c r="P23594" s="11"/>
      <c r="Q23594" s="11"/>
      <c r="R23594" s="11"/>
      <c r="S23594" s="11"/>
      <c r="T23594" s="11"/>
      <c r="U23594" s="11"/>
      <c r="V23594" s="11"/>
      <c r="W23594" s="11"/>
      <c r="X23594" s="11"/>
      <c r="Y23594" s="11"/>
      <c r="AV23594"/>
      <c r="AW23594"/>
      <c r="AX23594"/>
    </row>
    <row r="23595" spans="11:50" x14ac:dyDescent="0.25">
      <c r="K23595" s="11"/>
      <c r="L23595" s="11"/>
      <c r="N23595" s="11"/>
      <c r="O23595" s="11"/>
      <c r="P23595" s="11"/>
      <c r="Q23595" s="11"/>
      <c r="R23595" s="11"/>
      <c r="S23595" s="11"/>
      <c r="T23595" s="11"/>
      <c r="U23595" s="11"/>
      <c r="V23595" s="11"/>
      <c r="W23595" s="11"/>
      <c r="X23595" s="11"/>
      <c r="Y23595" s="11"/>
      <c r="AV23595"/>
      <c r="AW23595"/>
      <c r="AX23595"/>
    </row>
    <row r="23596" spans="11:50" x14ac:dyDescent="0.25">
      <c r="K23596" s="11"/>
      <c r="L23596" s="11"/>
      <c r="N23596" s="11"/>
      <c r="O23596" s="11"/>
      <c r="P23596" s="11"/>
      <c r="Q23596" s="11"/>
      <c r="R23596" s="11"/>
      <c r="S23596" s="11"/>
      <c r="T23596" s="11"/>
      <c r="U23596" s="11"/>
      <c r="V23596" s="11"/>
      <c r="W23596" s="11"/>
      <c r="X23596" s="11"/>
      <c r="Y23596" s="11"/>
      <c r="AV23596"/>
      <c r="AW23596"/>
      <c r="AX23596"/>
    </row>
    <row r="23597" spans="11:50" x14ac:dyDescent="0.25">
      <c r="K23597" s="11"/>
      <c r="L23597" s="11"/>
      <c r="N23597" s="11"/>
      <c r="O23597" s="11"/>
      <c r="P23597" s="11"/>
      <c r="Q23597" s="11"/>
      <c r="R23597" s="11"/>
      <c r="S23597" s="11"/>
      <c r="T23597" s="11"/>
      <c r="U23597" s="11"/>
      <c r="V23597" s="11"/>
      <c r="W23597" s="11"/>
      <c r="X23597" s="11"/>
      <c r="Y23597" s="11"/>
      <c r="AV23597"/>
      <c r="AW23597"/>
      <c r="AX23597"/>
    </row>
    <row r="23598" spans="11:50" x14ac:dyDescent="0.25">
      <c r="K23598" s="11"/>
      <c r="L23598" s="11"/>
      <c r="N23598" s="11"/>
      <c r="O23598" s="11"/>
      <c r="P23598" s="11"/>
      <c r="Q23598" s="11"/>
      <c r="R23598" s="11"/>
      <c r="S23598" s="11"/>
      <c r="T23598" s="11"/>
      <c r="U23598" s="11"/>
      <c r="V23598" s="11"/>
      <c r="W23598" s="11"/>
      <c r="X23598" s="11"/>
      <c r="Y23598" s="11"/>
      <c r="AV23598"/>
      <c r="AW23598"/>
      <c r="AX23598"/>
    </row>
    <row r="23599" spans="11:50" x14ac:dyDescent="0.25">
      <c r="K23599" s="11"/>
      <c r="L23599" s="11"/>
      <c r="N23599" s="11"/>
      <c r="O23599" s="11"/>
      <c r="P23599" s="11"/>
      <c r="Q23599" s="11"/>
      <c r="R23599" s="11"/>
      <c r="S23599" s="11"/>
      <c r="T23599" s="11"/>
      <c r="U23599" s="11"/>
      <c r="V23599" s="11"/>
      <c r="W23599" s="11"/>
      <c r="X23599" s="11"/>
      <c r="Y23599" s="11"/>
      <c r="AV23599"/>
      <c r="AW23599"/>
      <c r="AX23599"/>
    </row>
    <row r="23600" spans="11:50" x14ac:dyDescent="0.25">
      <c r="K23600" s="11"/>
      <c r="L23600" s="11"/>
      <c r="N23600" s="11"/>
      <c r="O23600" s="11"/>
      <c r="P23600" s="11"/>
      <c r="Q23600" s="11"/>
      <c r="R23600" s="11"/>
      <c r="S23600" s="11"/>
      <c r="T23600" s="11"/>
      <c r="U23600" s="11"/>
      <c r="V23600" s="11"/>
      <c r="W23600" s="11"/>
      <c r="X23600" s="11"/>
      <c r="Y23600" s="11"/>
      <c r="AV23600"/>
      <c r="AW23600"/>
      <c r="AX23600"/>
    </row>
    <row r="23601" spans="11:50" x14ac:dyDescent="0.25">
      <c r="K23601" s="11"/>
      <c r="L23601" s="11"/>
      <c r="N23601" s="11"/>
      <c r="O23601" s="11"/>
      <c r="P23601" s="11"/>
      <c r="Q23601" s="11"/>
      <c r="R23601" s="11"/>
      <c r="S23601" s="11"/>
      <c r="T23601" s="11"/>
      <c r="U23601" s="11"/>
      <c r="V23601" s="11"/>
      <c r="W23601" s="11"/>
      <c r="X23601" s="11"/>
      <c r="Y23601" s="11"/>
      <c r="AV23601"/>
      <c r="AW23601"/>
      <c r="AX23601"/>
    </row>
    <row r="23602" spans="11:50" x14ac:dyDescent="0.25">
      <c r="K23602" s="11"/>
      <c r="L23602" s="11"/>
      <c r="N23602" s="11"/>
      <c r="O23602" s="11"/>
      <c r="P23602" s="11"/>
      <c r="Q23602" s="11"/>
      <c r="R23602" s="11"/>
      <c r="S23602" s="11"/>
      <c r="T23602" s="11"/>
      <c r="U23602" s="11"/>
      <c r="V23602" s="11"/>
      <c r="W23602" s="11"/>
      <c r="X23602" s="11"/>
      <c r="Y23602" s="11"/>
      <c r="AV23602"/>
      <c r="AW23602"/>
      <c r="AX23602"/>
    </row>
    <row r="23603" spans="11:50" x14ac:dyDescent="0.25">
      <c r="K23603" s="11"/>
      <c r="L23603" s="11"/>
      <c r="N23603" s="11"/>
      <c r="O23603" s="11"/>
      <c r="P23603" s="11"/>
      <c r="Q23603" s="11"/>
      <c r="R23603" s="11"/>
      <c r="S23603" s="11"/>
      <c r="T23603" s="11"/>
      <c r="U23603" s="11"/>
      <c r="V23603" s="11"/>
      <c r="W23603" s="11"/>
      <c r="X23603" s="11"/>
      <c r="Y23603" s="11"/>
      <c r="AV23603"/>
      <c r="AW23603"/>
      <c r="AX23603"/>
    </row>
    <row r="23604" spans="11:50" x14ac:dyDescent="0.25">
      <c r="K23604" s="11"/>
      <c r="L23604" s="11"/>
      <c r="N23604" s="11"/>
      <c r="O23604" s="11"/>
      <c r="P23604" s="11"/>
      <c r="Q23604" s="11"/>
      <c r="R23604" s="11"/>
      <c r="S23604" s="11"/>
      <c r="T23604" s="11"/>
      <c r="U23604" s="11"/>
      <c r="V23604" s="11"/>
      <c r="W23604" s="11"/>
      <c r="X23604" s="11"/>
      <c r="Y23604" s="11"/>
      <c r="AV23604"/>
      <c r="AW23604"/>
      <c r="AX23604"/>
    </row>
    <row r="23605" spans="11:50" x14ac:dyDescent="0.25">
      <c r="K23605" s="11"/>
      <c r="L23605" s="11"/>
      <c r="N23605" s="11"/>
      <c r="O23605" s="11"/>
      <c r="P23605" s="11"/>
      <c r="Q23605" s="11"/>
      <c r="R23605" s="11"/>
      <c r="S23605" s="11"/>
      <c r="T23605" s="11"/>
      <c r="U23605" s="11"/>
      <c r="V23605" s="11"/>
      <c r="W23605" s="11"/>
      <c r="X23605" s="11"/>
      <c r="Y23605" s="11"/>
      <c r="AV23605"/>
      <c r="AW23605"/>
      <c r="AX23605"/>
    </row>
    <row r="23606" spans="11:50" x14ac:dyDescent="0.25">
      <c r="K23606" s="11"/>
      <c r="L23606" s="11"/>
      <c r="N23606" s="11"/>
      <c r="O23606" s="11"/>
      <c r="P23606" s="11"/>
      <c r="Q23606" s="11"/>
      <c r="R23606" s="11"/>
      <c r="S23606" s="11"/>
      <c r="T23606" s="11"/>
      <c r="U23606" s="11"/>
      <c r="V23606" s="11"/>
      <c r="W23606" s="11"/>
      <c r="X23606" s="11"/>
      <c r="Y23606" s="11"/>
      <c r="AV23606"/>
      <c r="AW23606"/>
      <c r="AX23606"/>
    </row>
    <row r="23607" spans="11:50" x14ac:dyDescent="0.25">
      <c r="K23607" s="11"/>
      <c r="L23607" s="11"/>
      <c r="N23607" s="11"/>
      <c r="O23607" s="11"/>
      <c r="P23607" s="11"/>
      <c r="Q23607" s="11"/>
      <c r="R23607" s="11"/>
      <c r="S23607" s="11"/>
      <c r="T23607" s="11"/>
      <c r="U23607" s="11"/>
      <c r="V23607" s="11"/>
      <c r="W23607" s="11"/>
      <c r="X23607" s="11"/>
      <c r="Y23607" s="11"/>
      <c r="AV23607"/>
      <c r="AW23607"/>
      <c r="AX23607"/>
    </row>
    <row r="23608" spans="11:50" x14ac:dyDescent="0.25">
      <c r="K23608" s="11"/>
      <c r="L23608" s="11"/>
      <c r="N23608" s="11"/>
      <c r="O23608" s="11"/>
      <c r="P23608" s="11"/>
      <c r="Q23608" s="11"/>
      <c r="R23608" s="11"/>
      <c r="S23608" s="11"/>
      <c r="T23608" s="11"/>
      <c r="U23608" s="11"/>
      <c r="V23608" s="11"/>
      <c r="W23608" s="11"/>
      <c r="X23608" s="11"/>
      <c r="Y23608" s="11"/>
      <c r="AV23608"/>
      <c r="AW23608"/>
      <c r="AX23608"/>
    </row>
    <row r="23609" spans="11:50" x14ac:dyDescent="0.25">
      <c r="K23609" s="11"/>
      <c r="L23609" s="11"/>
      <c r="N23609" s="11"/>
      <c r="O23609" s="11"/>
      <c r="P23609" s="11"/>
      <c r="Q23609" s="11"/>
      <c r="R23609" s="11"/>
      <c r="S23609" s="11"/>
      <c r="T23609" s="11"/>
      <c r="U23609" s="11"/>
      <c r="V23609" s="11"/>
      <c r="W23609" s="11"/>
      <c r="X23609" s="11"/>
      <c r="Y23609" s="11"/>
      <c r="AV23609"/>
      <c r="AW23609"/>
      <c r="AX23609"/>
    </row>
    <row r="23610" spans="11:50" x14ac:dyDescent="0.25">
      <c r="K23610" s="11"/>
      <c r="L23610" s="11"/>
      <c r="N23610" s="11"/>
      <c r="O23610" s="11"/>
      <c r="P23610" s="11"/>
      <c r="Q23610" s="11"/>
      <c r="R23610" s="11"/>
      <c r="S23610" s="11"/>
      <c r="T23610" s="11"/>
      <c r="U23610" s="11"/>
      <c r="V23610" s="11"/>
      <c r="W23610" s="11"/>
      <c r="X23610" s="11"/>
      <c r="Y23610" s="11"/>
      <c r="AV23610"/>
      <c r="AW23610"/>
      <c r="AX23610"/>
    </row>
    <row r="23611" spans="11:50" x14ac:dyDescent="0.25">
      <c r="K23611" s="11"/>
      <c r="L23611" s="11"/>
      <c r="N23611" s="11"/>
      <c r="O23611" s="11"/>
      <c r="P23611" s="11"/>
      <c r="Q23611" s="11"/>
      <c r="R23611" s="11"/>
      <c r="S23611" s="11"/>
      <c r="T23611" s="11"/>
      <c r="U23611" s="11"/>
      <c r="V23611" s="11"/>
      <c r="W23611" s="11"/>
      <c r="X23611" s="11"/>
      <c r="Y23611" s="11"/>
      <c r="AV23611"/>
      <c r="AW23611"/>
      <c r="AX23611"/>
    </row>
    <row r="23612" spans="11:50" x14ac:dyDescent="0.25">
      <c r="K23612" s="11"/>
      <c r="L23612" s="11"/>
      <c r="N23612" s="11"/>
      <c r="O23612" s="11"/>
      <c r="P23612" s="11"/>
      <c r="Q23612" s="11"/>
      <c r="R23612" s="11"/>
      <c r="S23612" s="11"/>
      <c r="T23612" s="11"/>
      <c r="U23612" s="11"/>
      <c r="V23612" s="11"/>
      <c r="W23612" s="11"/>
      <c r="X23612" s="11"/>
      <c r="Y23612" s="11"/>
      <c r="AV23612"/>
      <c r="AW23612"/>
      <c r="AX23612"/>
    </row>
    <row r="23613" spans="11:50" x14ac:dyDescent="0.25">
      <c r="K23613" s="11"/>
      <c r="L23613" s="11"/>
      <c r="N23613" s="11"/>
      <c r="O23613" s="11"/>
      <c r="P23613" s="11"/>
      <c r="Q23613" s="11"/>
      <c r="R23613" s="11"/>
      <c r="S23613" s="11"/>
      <c r="T23613" s="11"/>
      <c r="U23613" s="11"/>
      <c r="V23613" s="11"/>
      <c r="W23613" s="11"/>
      <c r="X23613" s="11"/>
      <c r="Y23613" s="11"/>
      <c r="AV23613"/>
      <c r="AW23613"/>
      <c r="AX23613"/>
    </row>
    <row r="23614" spans="11:50" x14ac:dyDescent="0.25">
      <c r="K23614" s="11"/>
      <c r="L23614" s="11"/>
      <c r="N23614" s="11"/>
      <c r="O23614" s="11"/>
      <c r="P23614" s="11"/>
      <c r="Q23614" s="11"/>
      <c r="R23614" s="11"/>
      <c r="S23614" s="11"/>
      <c r="T23614" s="11"/>
      <c r="U23614" s="11"/>
      <c r="V23614" s="11"/>
      <c r="W23614" s="11"/>
      <c r="X23614" s="11"/>
      <c r="Y23614" s="11"/>
      <c r="AV23614"/>
      <c r="AW23614"/>
      <c r="AX23614"/>
    </row>
    <row r="23615" spans="11:50" x14ac:dyDescent="0.25">
      <c r="K23615" s="11"/>
      <c r="L23615" s="11"/>
      <c r="N23615" s="11"/>
      <c r="O23615" s="11"/>
      <c r="P23615" s="11"/>
      <c r="Q23615" s="11"/>
      <c r="R23615" s="11"/>
      <c r="S23615" s="11"/>
      <c r="T23615" s="11"/>
      <c r="U23615" s="11"/>
      <c r="V23615" s="11"/>
      <c r="W23615" s="11"/>
      <c r="X23615" s="11"/>
      <c r="Y23615" s="11"/>
      <c r="AV23615"/>
      <c r="AW23615"/>
      <c r="AX23615"/>
    </row>
    <row r="23616" spans="11:50" x14ac:dyDescent="0.25">
      <c r="K23616" s="11"/>
      <c r="L23616" s="11"/>
      <c r="N23616" s="11"/>
      <c r="O23616" s="11"/>
      <c r="P23616" s="11"/>
      <c r="Q23616" s="11"/>
      <c r="R23616" s="11"/>
      <c r="S23616" s="11"/>
      <c r="T23616" s="11"/>
      <c r="U23616" s="11"/>
      <c r="V23616" s="11"/>
      <c r="W23616" s="11"/>
      <c r="X23616" s="11"/>
      <c r="Y23616" s="11"/>
      <c r="AV23616"/>
      <c r="AW23616"/>
      <c r="AX23616"/>
    </row>
    <row r="23617" spans="11:50" x14ac:dyDescent="0.25">
      <c r="K23617" s="11"/>
      <c r="L23617" s="11"/>
      <c r="N23617" s="11"/>
      <c r="O23617" s="11"/>
      <c r="P23617" s="11"/>
      <c r="Q23617" s="11"/>
      <c r="R23617" s="11"/>
      <c r="S23617" s="11"/>
      <c r="T23617" s="11"/>
      <c r="U23617" s="11"/>
      <c r="V23617" s="11"/>
      <c r="W23617" s="11"/>
      <c r="X23617" s="11"/>
      <c r="Y23617" s="11"/>
      <c r="AV23617"/>
      <c r="AW23617"/>
      <c r="AX23617"/>
    </row>
    <row r="23618" spans="11:50" x14ac:dyDescent="0.25">
      <c r="K23618" s="11"/>
      <c r="L23618" s="11"/>
      <c r="N23618" s="11"/>
      <c r="O23618" s="11"/>
      <c r="P23618" s="11"/>
      <c r="Q23618" s="11"/>
      <c r="R23618" s="11"/>
      <c r="S23618" s="11"/>
      <c r="T23618" s="11"/>
      <c r="U23618" s="11"/>
      <c r="V23618" s="11"/>
      <c r="W23618" s="11"/>
      <c r="X23618" s="11"/>
      <c r="Y23618" s="11"/>
      <c r="AV23618"/>
      <c r="AW23618"/>
      <c r="AX23618"/>
    </row>
    <row r="23619" spans="11:50" x14ac:dyDescent="0.25">
      <c r="K23619" s="11"/>
      <c r="L23619" s="11"/>
      <c r="N23619" s="11"/>
      <c r="O23619" s="11"/>
      <c r="P23619" s="11"/>
      <c r="Q23619" s="11"/>
      <c r="R23619" s="11"/>
      <c r="S23619" s="11"/>
      <c r="T23619" s="11"/>
      <c r="U23619" s="11"/>
      <c r="V23619" s="11"/>
      <c r="W23619" s="11"/>
      <c r="X23619" s="11"/>
      <c r="Y23619" s="11"/>
      <c r="AV23619"/>
      <c r="AW23619"/>
      <c r="AX23619"/>
    </row>
    <row r="23620" spans="11:50" x14ac:dyDescent="0.25">
      <c r="K23620" s="11"/>
      <c r="L23620" s="11"/>
      <c r="N23620" s="11"/>
      <c r="O23620" s="11"/>
      <c r="P23620" s="11"/>
      <c r="Q23620" s="11"/>
      <c r="R23620" s="11"/>
      <c r="S23620" s="11"/>
      <c r="T23620" s="11"/>
      <c r="U23620" s="11"/>
      <c r="V23620" s="11"/>
      <c r="W23620" s="11"/>
      <c r="X23620" s="11"/>
      <c r="Y23620" s="11"/>
      <c r="AV23620"/>
      <c r="AW23620"/>
      <c r="AX23620"/>
    </row>
    <row r="23621" spans="11:50" x14ac:dyDescent="0.25">
      <c r="K23621" s="11"/>
      <c r="L23621" s="11"/>
      <c r="N23621" s="11"/>
      <c r="O23621" s="11"/>
      <c r="P23621" s="11"/>
      <c r="Q23621" s="11"/>
      <c r="R23621" s="11"/>
      <c r="S23621" s="11"/>
      <c r="T23621" s="11"/>
      <c r="U23621" s="11"/>
      <c r="V23621" s="11"/>
      <c r="W23621" s="11"/>
      <c r="X23621" s="11"/>
      <c r="Y23621" s="11"/>
      <c r="AV23621"/>
      <c r="AW23621"/>
      <c r="AX23621"/>
    </row>
    <row r="23622" spans="11:50" x14ac:dyDescent="0.25">
      <c r="K23622" s="11"/>
      <c r="L23622" s="11"/>
      <c r="N23622" s="11"/>
      <c r="O23622" s="11"/>
      <c r="P23622" s="11"/>
      <c r="Q23622" s="11"/>
      <c r="R23622" s="11"/>
      <c r="S23622" s="11"/>
      <c r="T23622" s="11"/>
      <c r="U23622" s="11"/>
      <c r="V23622" s="11"/>
      <c r="W23622" s="11"/>
      <c r="X23622" s="11"/>
      <c r="Y23622" s="11"/>
      <c r="AV23622"/>
      <c r="AW23622"/>
      <c r="AX23622"/>
    </row>
    <row r="23623" spans="11:50" x14ac:dyDescent="0.25">
      <c r="K23623" s="11"/>
      <c r="L23623" s="11"/>
      <c r="N23623" s="11"/>
      <c r="O23623" s="11"/>
      <c r="P23623" s="11"/>
      <c r="Q23623" s="11"/>
      <c r="R23623" s="11"/>
      <c r="S23623" s="11"/>
      <c r="T23623" s="11"/>
      <c r="U23623" s="11"/>
      <c r="V23623" s="11"/>
      <c r="W23623" s="11"/>
      <c r="X23623" s="11"/>
      <c r="Y23623" s="11"/>
      <c r="AV23623"/>
      <c r="AW23623"/>
      <c r="AX23623"/>
    </row>
    <row r="23624" spans="11:50" x14ac:dyDescent="0.25">
      <c r="K23624" s="11"/>
      <c r="L23624" s="11"/>
      <c r="N23624" s="11"/>
      <c r="O23624" s="11"/>
      <c r="P23624" s="11"/>
      <c r="Q23624" s="11"/>
      <c r="R23624" s="11"/>
      <c r="S23624" s="11"/>
      <c r="T23624" s="11"/>
      <c r="U23624" s="11"/>
      <c r="V23624" s="11"/>
      <c r="W23624" s="11"/>
      <c r="X23624" s="11"/>
      <c r="Y23624" s="11"/>
      <c r="AV23624"/>
      <c r="AW23624"/>
      <c r="AX23624"/>
    </row>
    <row r="23625" spans="11:50" x14ac:dyDescent="0.25">
      <c r="K23625" s="11"/>
      <c r="L23625" s="11"/>
      <c r="N23625" s="11"/>
      <c r="O23625" s="11"/>
      <c r="P23625" s="11"/>
      <c r="Q23625" s="11"/>
      <c r="R23625" s="11"/>
      <c r="S23625" s="11"/>
      <c r="T23625" s="11"/>
      <c r="U23625" s="11"/>
      <c r="V23625" s="11"/>
      <c r="W23625" s="11"/>
      <c r="X23625" s="11"/>
      <c r="Y23625" s="11"/>
      <c r="AV23625"/>
      <c r="AW23625"/>
      <c r="AX23625"/>
    </row>
    <row r="23626" spans="11:50" x14ac:dyDescent="0.25">
      <c r="K23626" s="11"/>
      <c r="L23626" s="11"/>
      <c r="N23626" s="11"/>
      <c r="O23626" s="11"/>
      <c r="P23626" s="11"/>
      <c r="Q23626" s="11"/>
      <c r="R23626" s="11"/>
      <c r="S23626" s="11"/>
      <c r="T23626" s="11"/>
      <c r="U23626" s="11"/>
      <c r="V23626" s="11"/>
      <c r="W23626" s="11"/>
      <c r="X23626" s="11"/>
      <c r="Y23626" s="11"/>
      <c r="AV23626"/>
      <c r="AW23626"/>
      <c r="AX23626"/>
    </row>
    <row r="23627" spans="11:50" x14ac:dyDescent="0.25">
      <c r="K23627" s="11"/>
      <c r="L23627" s="11"/>
      <c r="N23627" s="11"/>
      <c r="O23627" s="11"/>
      <c r="P23627" s="11"/>
      <c r="Q23627" s="11"/>
      <c r="R23627" s="11"/>
      <c r="S23627" s="11"/>
      <c r="T23627" s="11"/>
      <c r="U23627" s="11"/>
      <c r="V23627" s="11"/>
      <c r="W23627" s="11"/>
      <c r="X23627" s="11"/>
      <c r="Y23627" s="11"/>
      <c r="AV23627"/>
      <c r="AW23627"/>
      <c r="AX23627"/>
    </row>
    <row r="23628" spans="11:50" x14ac:dyDescent="0.25">
      <c r="K23628" s="11"/>
      <c r="L23628" s="11"/>
      <c r="N23628" s="11"/>
      <c r="O23628" s="11"/>
      <c r="P23628" s="11"/>
      <c r="Q23628" s="11"/>
      <c r="R23628" s="11"/>
      <c r="S23628" s="11"/>
      <c r="T23628" s="11"/>
      <c r="U23628" s="11"/>
      <c r="V23628" s="11"/>
      <c r="W23628" s="11"/>
      <c r="X23628" s="11"/>
      <c r="Y23628" s="11"/>
      <c r="AV23628"/>
      <c r="AW23628"/>
      <c r="AX23628"/>
    </row>
    <row r="23629" spans="11:50" x14ac:dyDescent="0.25">
      <c r="K23629" s="11"/>
      <c r="L23629" s="11"/>
      <c r="N23629" s="11"/>
      <c r="O23629" s="11"/>
      <c r="P23629" s="11"/>
      <c r="Q23629" s="11"/>
      <c r="R23629" s="11"/>
      <c r="S23629" s="11"/>
      <c r="T23629" s="11"/>
      <c r="U23629" s="11"/>
      <c r="V23629" s="11"/>
      <c r="W23629" s="11"/>
      <c r="X23629" s="11"/>
      <c r="Y23629" s="11"/>
      <c r="AV23629"/>
      <c r="AW23629"/>
      <c r="AX23629"/>
    </row>
    <row r="23630" spans="11:50" x14ac:dyDescent="0.25">
      <c r="K23630" s="11"/>
      <c r="L23630" s="11"/>
      <c r="N23630" s="11"/>
      <c r="O23630" s="11"/>
      <c r="P23630" s="11"/>
      <c r="Q23630" s="11"/>
      <c r="R23630" s="11"/>
      <c r="S23630" s="11"/>
      <c r="T23630" s="11"/>
      <c r="U23630" s="11"/>
      <c r="V23630" s="11"/>
      <c r="W23630" s="11"/>
      <c r="X23630" s="11"/>
      <c r="Y23630" s="11"/>
      <c r="AV23630"/>
      <c r="AW23630"/>
      <c r="AX23630"/>
    </row>
    <row r="23631" spans="11:50" x14ac:dyDescent="0.25">
      <c r="K23631" s="11"/>
      <c r="L23631" s="11"/>
      <c r="N23631" s="11"/>
      <c r="O23631" s="11"/>
      <c r="P23631" s="11"/>
      <c r="Q23631" s="11"/>
      <c r="R23631" s="11"/>
      <c r="S23631" s="11"/>
      <c r="T23631" s="11"/>
      <c r="U23631" s="11"/>
      <c r="V23631" s="11"/>
      <c r="W23631" s="11"/>
      <c r="X23631" s="11"/>
      <c r="Y23631" s="11"/>
      <c r="AV23631"/>
      <c r="AW23631"/>
      <c r="AX23631"/>
    </row>
    <row r="23632" spans="11:50" x14ac:dyDescent="0.25">
      <c r="K23632" s="11"/>
      <c r="L23632" s="11"/>
      <c r="N23632" s="11"/>
      <c r="O23632" s="11"/>
      <c r="P23632" s="11"/>
      <c r="Q23632" s="11"/>
      <c r="R23632" s="11"/>
      <c r="S23632" s="11"/>
      <c r="T23632" s="11"/>
      <c r="U23632" s="11"/>
      <c r="V23632" s="11"/>
      <c r="W23632" s="11"/>
      <c r="X23632" s="11"/>
      <c r="Y23632" s="11"/>
      <c r="AV23632"/>
      <c r="AW23632"/>
      <c r="AX23632"/>
    </row>
    <row r="23633" spans="11:50" x14ac:dyDescent="0.25">
      <c r="K23633" s="11"/>
      <c r="L23633" s="11"/>
      <c r="N23633" s="11"/>
      <c r="O23633" s="11"/>
      <c r="P23633" s="11"/>
      <c r="Q23633" s="11"/>
      <c r="R23633" s="11"/>
      <c r="S23633" s="11"/>
      <c r="T23633" s="11"/>
      <c r="U23633" s="11"/>
      <c r="V23633" s="11"/>
      <c r="W23633" s="11"/>
      <c r="X23633" s="11"/>
      <c r="Y23633" s="11"/>
      <c r="AV23633"/>
      <c r="AW23633"/>
      <c r="AX23633"/>
    </row>
    <row r="23634" spans="11:50" x14ac:dyDescent="0.25">
      <c r="K23634" s="11"/>
      <c r="L23634" s="11"/>
      <c r="N23634" s="11"/>
      <c r="O23634" s="11"/>
      <c r="P23634" s="11"/>
      <c r="Q23634" s="11"/>
      <c r="R23634" s="11"/>
      <c r="S23634" s="11"/>
      <c r="T23634" s="11"/>
      <c r="U23634" s="11"/>
      <c r="V23634" s="11"/>
      <c r="W23634" s="11"/>
      <c r="X23634" s="11"/>
      <c r="Y23634" s="11"/>
      <c r="AV23634"/>
      <c r="AW23634"/>
      <c r="AX23634"/>
    </row>
    <row r="23635" spans="11:50" x14ac:dyDescent="0.25">
      <c r="K23635" s="11"/>
      <c r="L23635" s="11"/>
      <c r="N23635" s="11"/>
      <c r="O23635" s="11"/>
      <c r="P23635" s="11"/>
      <c r="Q23635" s="11"/>
      <c r="R23635" s="11"/>
      <c r="S23635" s="11"/>
      <c r="T23635" s="11"/>
      <c r="U23635" s="11"/>
      <c r="V23635" s="11"/>
      <c r="W23635" s="11"/>
      <c r="X23635" s="11"/>
      <c r="Y23635" s="11"/>
      <c r="AV23635"/>
      <c r="AW23635"/>
      <c r="AX23635"/>
    </row>
    <row r="23636" spans="11:50" x14ac:dyDescent="0.25">
      <c r="K23636" s="11"/>
      <c r="L23636" s="11"/>
      <c r="N23636" s="11"/>
      <c r="O23636" s="11"/>
      <c r="P23636" s="11"/>
      <c r="Q23636" s="11"/>
      <c r="R23636" s="11"/>
      <c r="S23636" s="11"/>
      <c r="T23636" s="11"/>
      <c r="U23636" s="11"/>
      <c r="V23636" s="11"/>
      <c r="W23636" s="11"/>
      <c r="X23636" s="11"/>
      <c r="Y23636" s="11"/>
      <c r="AV23636"/>
      <c r="AW23636"/>
      <c r="AX23636"/>
    </row>
    <row r="23637" spans="11:50" x14ac:dyDescent="0.25">
      <c r="K23637" s="11"/>
      <c r="L23637" s="11"/>
      <c r="N23637" s="11"/>
      <c r="O23637" s="11"/>
      <c r="P23637" s="11"/>
      <c r="Q23637" s="11"/>
      <c r="R23637" s="11"/>
      <c r="S23637" s="11"/>
      <c r="T23637" s="11"/>
      <c r="U23637" s="11"/>
      <c r="V23637" s="11"/>
      <c r="W23637" s="11"/>
      <c r="X23637" s="11"/>
      <c r="Y23637" s="11"/>
      <c r="AV23637"/>
      <c r="AW23637"/>
      <c r="AX23637"/>
    </row>
    <row r="23638" spans="11:50" x14ac:dyDescent="0.25">
      <c r="K23638" s="11"/>
      <c r="L23638" s="11"/>
      <c r="N23638" s="11"/>
      <c r="O23638" s="11"/>
      <c r="P23638" s="11"/>
      <c r="Q23638" s="11"/>
      <c r="R23638" s="11"/>
      <c r="S23638" s="11"/>
      <c r="T23638" s="11"/>
      <c r="U23638" s="11"/>
      <c r="V23638" s="11"/>
      <c r="W23638" s="11"/>
      <c r="X23638" s="11"/>
      <c r="Y23638" s="11"/>
      <c r="AV23638"/>
      <c r="AW23638"/>
      <c r="AX23638"/>
    </row>
    <row r="23639" spans="11:50" x14ac:dyDescent="0.25">
      <c r="K23639" s="11"/>
      <c r="L23639" s="11"/>
      <c r="N23639" s="11"/>
      <c r="O23639" s="11"/>
      <c r="P23639" s="11"/>
      <c r="Q23639" s="11"/>
      <c r="R23639" s="11"/>
      <c r="S23639" s="11"/>
      <c r="T23639" s="11"/>
      <c r="U23639" s="11"/>
      <c r="V23639" s="11"/>
      <c r="W23639" s="11"/>
      <c r="X23639" s="11"/>
      <c r="Y23639" s="11"/>
      <c r="AV23639"/>
      <c r="AW23639"/>
      <c r="AX23639"/>
    </row>
    <row r="23640" spans="11:50" x14ac:dyDescent="0.25">
      <c r="K23640" s="11"/>
      <c r="L23640" s="11"/>
      <c r="N23640" s="11"/>
      <c r="O23640" s="11"/>
      <c r="P23640" s="11"/>
      <c r="Q23640" s="11"/>
      <c r="R23640" s="11"/>
      <c r="S23640" s="11"/>
      <c r="T23640" s="11"/>
      <c r="U23640" s="11"/>
      <c r="V23640" s="11"/>
      <c r="W23640" s="11"/>
      <c r="X23640" s="11"/>
      <c r="Y23640" s="11"/>
      <c r="AV23640"/>
      <c r="AW23640"/>
      <c r="AX23640"/>
    </row>
    <row r="23641" spans="11:50" x14ac:dyDescent="0.25">
      <c r="K23641" s="11"/>
      <c r="L23641" s="11"/>
      <c r="N23641" s="11"/>
      <c r="O23641" s="11"/>
      <c r="P23641" s="11"/>
      <c r="Q23641" s="11"/>
      <c r="R23641" s="11"/>
      <c r="S23641" s="11"/>
      <c r="T23641" s="11"/>
      <c r="U23641" s="11"/>
      <c r="V23641" s="11"/>
      <c r="W23641" s="11"/>
      <c r="X23641" s="11"/>
      <c r="Y23641" s="11"/>
      <c r="AV23641"/>
      <c r="AW23641"/>
      <c r="AX23641"/>
    </row>
    <row r="23642" spans="11:50" x14ac:dyDescent="0.25">
      <c r="K23642" s="11"/>
      <c r="L23642" s="11"/>
      <c r="N23642" s="11"/>
      <c r="O23642" s="11"/>
      <c r="P23642" s="11"/>
      <c r="Q23642" s="11"/>
      <c r="R23642" s="11"/>
      <c r="S23642" s="11"/>
      <c r="T23642" s="11"/>
      <c r="U23642" s="11"/>
      <c r="V23642" s="11"/>
      <c r="W23642" s="11"/>
      <c r="X23642" s="11"/>
      <c r="Y23642" s="11"/>
      <c r="AV23642"/>
      <c r="AW23642"/>
      <c r="AX23642"/>
    </row>
    <row r="23643" spans="11:50" x14ac:dyDescent="0.25">
      <c r="K23643" s="11"/>
      <c r="L23643" s="11"/>
      <c r="N23643" s="11"/>
      <c r="O23643" s="11"/>
      <c r="P23643" s="11"/>
      <c r="Q23643" s="11"/>
      <c r="R23643" s="11"/>
      <c r="S23643" s="11"/>
      <c r="T23643" s="11"/>
      <c r="U23643" s="11"/>
      <c r="V23643" s="11"/>
      <c r="W23643" s="11"/>
      <c r="X23643" s="11"/>
      <c r="Y23643" s="11"/>
      <c r="AV23643"/>
      <c r="AW23643"/>
      <c r="AX23643"/>
    </row>
    <row r="23644" spans="11:50" x14ac:dyDescent="0.25">
      <c r="K23644" s="11"/>
      <c r="L23644" s="11"/>
      <c r="N23644" s="11"/>
      <c r="O23644" s="11"/>
      <c r="P23644" s="11"/>
      <c r="Q23644" s="11"/>
      <c r="R23644" s="11"/>
      <c r="S23644" s="11"/>
      <c r="T23644" s="11"/>
      <c r="U23644" s="11"/>
      <c r="V23644" s="11"/>
      <c r="W23644" s="11"/>
      <c r="X23644" s="11"/>
      <c r="Y23644" s="11"/>
      <c r="AV23644"/>
      <c r="AW23644"/>
      <c r="AX23644"/>
    </row>
    <row r="23645" spans="11:50" x14ac:dyDescent="0.25">
      <c r="K23645" s="11"/>
      <c r="L23645" s="11"/>
      <c r="N23645" s="11"/>
      <c r="O23645" s="11"/>
      <c r="P23645" s="11"/>
      <c r="Q23645" s="11"/>
      <c r="R23645" s="11"/>
      <c r="S23645" s="11"/>
      <c r="T23645" s="11"/>
      <c r="U23645" s="11"/>
      <c r="V23645" s="11"/>
      <c r="W23645" s="11"/>
      <c r="X23645" s="11"/>
      <c r="Y23645" s="11"/>
      <c r="AV23645"/>
      <c r="AW23645"/>
      <c r="AX23645"/>
    </row>
    <row r="23646" spans="11:50" x14ac:dyDescent="0.25">
      <c r="K23646" s="11"/>
      <c r="L23646" s="11"/>
      <c r="N23646" s="11"/>
      <c r="O23646" s="11"/>
      <c r="P23646" s="11"/>
      <c r="Q23646" s="11"/>
      <c r="R23646" s="11"/>
      <c r="S23646" s="11"/>
      <c r="T23646" s="11"/>
      <c r="U23646" s="11"/>
      <c r="V23646" s="11"/>
      <c r="W23646" s="11"/>
      <c r="X23646" s="11"/>
      <c r="Y23646" s="11"/>
      <c r="AV23646"/>
      <c r="AW23646"/>
      <c r="AX23646"/>
    </row>
    <row r="23647" spans="11:50" x14ac:dyDescent="0.25">
      <c r="K23647" s="11"/>
      <c r="L23647" s="11"/>
      <c r="N23647" s="11"/>
      <c r="O23647" s="11"/>
      <c r="P23647" s="11"/>
      <c r="Q23647" s="11"/>
      <c r="R23647" s="11"/>
      <c r="S23647" s="11"/>
      <c r="T23647" s="11"/>
      <c r="U23647" s="11"/>
      <c r="V23647" s="11"/>
      <c r="W23647" s="11"/>
      <c r="X23647" s="11"/>
      <c r="Y23647" s="11"/>
      <c r="AV23647"/>
      <c r="AW23647"/>
      <c r="AX23647"/>
    </row>
    <row r="23648" spans="11:50" x14ac:dyDescent="0.25">
      <c r="K23648" s="11"/>
      <c r="L23648" s="11"/>
      <c r="N23648" s="11"/>
      <c r="O23648" s="11"/>
      <c r="P23648" s="11"/>
      <c r="Q23648" s="11"/>
      <c r="R23648" s="11"/>
      <c r="S23648" s="11"/>
      <c r="T23648" s="11"/>
      <c r="U23648" s="11"/>
      <c r="V23648" s="11"/>
      <c r="W23648" s="11"/>
      <c r="X23648" s="11"/>
      <c r="Y23648" s="11"/>
      <c r="AV23648"/>
      <c r="AW23648"/>
      <c r="AX23648"/>
    </row>
    <row r="23649" spans="11:50" x14ac:dyDescent="0.25">
      <c r="K23649" s="11"/>
      <c r="L23649" s="11"/>
      <c r="N23649" s="11"/>
      <c r="O23649" s="11"/>
      <c r="P23649" s="11"/>
      <c r="Q23649" s="11"/>
      <c r="R23649" s="11"/>
      <c r="S23649" s="11"/>
      <c r="T23649" s="11"/>
      <c r="U23649" s="11"/>
      <c r="V23649" s="11"/>
      <c r="W23649" s="11"/>
      <c r="X23649" s="11"/>
      <c r="Y23649" s="11"/>
      <c r="AV23649"/>
      <c r="AW23649"/>
      <c r="AX23649"/>
    </row>
    <row r="23650" spans="11:50" x14ac:dyDescent="0.25">
      <c r="K23650" s="11"/>
      <c r="L23650" s="11"/>
      <c r="N23650" s="11"/>
      <c r="O23650" s="11"/>
      <c r="P23650" s="11"/>
      <c r="Q23650" s="11"/>
      <c r="R23650" s="11"/>
      <c r="S23650" s="11"/>
      <c r="T23650" s="11"/>
      <c r="U23650" s="11"/>
      <c r="V23650" s="11"/>
      <c r="W23650" s="11"/>
      <c r="X23650" s="11"/>
      <c r="Y23650" s="11"/>
      <c r="AV23650"/>
      <c r="AW23650"/>
      <c r="AX23650"/>
    </row>
    <row r="23651" spans="11:50" x14ac:dyDescent="0.25">
      <c r="K23651" s="11"/>
      <c r="L23651" s="11"/>
      <c r="N23651" s="11"/>
      <c r="O23651" s="11"/>
      <c r="P23651" s="11"/>
      <c r="Q23651" s="11"/>
      <c r="R23651" s="11"/>
      <c r="S23651" s="11"/>
      <c r="T23651" s="11"/>
      <c r="U23651" s="11"/>
      <c r="V23651" s="11"/>
      <c r="W23651" s="11"/>
      <c r="X23651" s="11"/>
      <c r="Y23651" s="11"/>
      <c r="AV23651"/>
      <c r="AW23651"/>
      <c r="AX23651"/>
    </row>
    <row r="23652" spans="11:50" x14ac:dyDescent="0.25">
      <c r="K23652" s="11"/>
      <c r="L23652" s="11"/>
      <c r="N23652" s="11"/>
      <c r="O23652" s="11"/>
      <c r="P23652" s="11"/>
      <c r="Q23652" s="11"/>
      <c r="R23652" s="11"/>
      <c r="S23652" s="11"/>
      <c r="T23652" s="11"/>
      <c r="U23652" s="11"/>
      <c r="V23652" s="11"/>
      <c r="W23652" s="11"/>
      <c r="X23652" s="11"/>
      <c r="Y23652" s="11"/>
      <c r="AV23652"/>
      <c r="AW23652"/>
      <c r="AX23652"/>
    </row>
    <row r="23653" spans="11:50" x14ac:dyDescent="0.25">
      <c r="K23653" s="11"/>
      <c r="L23653" s="11"/>
      <c r="N23653" s="11"/>
      <c r="O23653" s="11"/>
      <c r="P23653" s="11"/>
      <c r="Q23653" s="11"/>
      <c r="R23653" s="11"/>
      <c r="S23653" s="11"/>
      <c r="T23653" s="11"/>
      <c r="U23653" s="11"/>
      <c r="V23653" s="11"/>
      <c r="W23653" s="11"/>
      <c r="X23653" s="11"/>
      <c r="Y23653" s="11"/>
      <c r="AV23653"/>
      <c r="AW23653"/>
      <c r="AX23653"/>
    </row>
    <row r="23654" spans="11:50" x14ac:dyDescent="0.25">
      <c r="K23654" s="11"/>
      <c r="L23654" s="11"/>
      <c r="N23654" s="11"/>
      <c r="O23654" s="11"/>
      <c r="P23654" s="11"/>
      <c r="Q23654" s="11"/>
      <c r="R23654" s="11"/>
      <c r="S23654" s="11"/>
      <c r="T23654" s="11"/>
      <c r="U23654" s="11"/>
      <c r="V23654" s="11"/>
      <c r="W23654" s="11"/>
      <c r="X23654" s="11"/>
      <c r="Y23654" s="11"/>
      <c r="AV23654"/>
      <c r="AW23654"/>
      <c r="AX23654"/>
    </row>
    <row r="23655" spans="11:50" x14ac:dyDescent="0.25">
      <c r="K23655" s="11"/>
      <c r="L23655" s="11"/>
      <c r="N23655" s="11"/>
      <c r="O23655" s="11"/>
      <c r="P23655" s="11"/>
      <c r="Q23655" s="11"/>
      <c r="R23655" s="11"/>
      <c r="S23655" s="11"/>
      <c r="T23655" s="11"/>
      <c r="U23655" s="11"/>
      <c r="V23655" s="11"/>
      <c r="W23655" s="11"/>
      <c r="X23655" s="11"/>
      <c r="Y23655" s="11"/>
      <c r="AV23655"/>
      <c r="AW23655"/>
      <c r="AX23655"/>
    </row>
    <row r="23656" spans="11:50" x14ac:dyDescent="0.25">
      <c r="K23656" s="11"/>
      <c r="L23656" s="11"/>
      <c r="N23656" s="11"/>
      <c r="O23656" s="11"/>
      <c r="P23656" s="11"/>
      <c r="Q23656" s="11"/>
      <c r="R23656" s="11"/>
      <c r="S23656" s="11"/>
      <c r="T23656" s="11"/>
      <c r="U23656" s="11"/>
      <c r="V23656" s="11"/>
      <c r="W23656" s="11"/>
      <c r="X23656" s="11"/>
      <c r="Y23656" s="11"/>
      <c r="AV23656"/>
      <c r="AW23656"/>
      <c r="AX23656"/>
    </row>
    <row r="23657" spans="11:50" x14ac:dyDescent="0.25">
      <c r="K23657" s="11"/>
      <c r="L23657" s="11"/>
      <c r="N23657" s="11"/>
      <c r="O23657" s="11"/>
      <c r="P23657" s="11"/>
      <c r="Q23657" s="11"/>
      <c r="R23657" s="11"/>
      <c r="S23657" s="11"/>
      <c r="T23657" s="11"/>
      <c r="U23657" s="11"/>
      <c r="V23657" s="11"/>
      <c r="W23657" s="11"/>
      <c r="X23657" s="11"/>
      <c r="Y23657" s="11"/>
      <c r="AV23657"/>
      <c r="AW23657"/>
      <c r="AX23657"/>
    </row>
    <row r="23658" spans="11:50" x14ac:dyDescent="0.25">
      <c r="K23658" s="11"/>
      <c r="L23658" s="11"/>
      <c r="N23658" s="11"/>
      <c r="O23658" s="11"/>
      <c r="P23658" s="11"/>
      <c r="Q23658" s="11"/>
      <c r="R23658" s="11"/>
      <c r="S23658" s="11"/>
      <c r="T23658" s="11"/>
      <c r="U23658" s="11"/>
      <c r="V23658" s="11"/>
      <c r="W23658" s="11"/>
      <c r="X23658" s="11"/>
      <c r="Y23658" s="11"/>
      <c r="AV23658"/>
      <c r="AW23658"/>
      <c r="AX23658"/>
    </row>
    <row r="23659" spans="11:50" x14ac:dyDescent="0.25">
      <c r="K23659" s="11"/>
      <c r="L23659" s="11"/>
      <c r="N23659" s="11"/>
      <c r="O23659" s="11"/>
      <c r="P23659" s="11"/>
      <c r="Q23659" s="11"/>
      <c r="R23659" s="11"/>
      <c r="S23659" s="11"/>
      <c r="T23659" s="11"/>
      <c r="U23659" s="11"/>
      <c r="V23659" s="11"/>
      <c r="W23659" s="11"/>
      <c r="X23659" s="11"/>
      <c r="Y23659" s="11"/>
      <c r="AV23659"/>
      <c r="AW23659"/>
      <c r="AX23659"/>
    </row>
    <row r="23660" spans="11:50" x14ac:dyDescent="0.25">
      <c r="K23660" s="11"/>
      <c r="L23660" s="11"/>
      <c r="N23660" s="11"/>
      <c r="O23660" s="11"/>
      <c r="P23660" s="11"/>
      <c r="Q23660" s="11"/>
      <c r="R23660" s="11"/>
      <c r="S23660" s="11"/>
      <c r="T23660" s="11"/>
      <c r="U23660" s="11"/>
      <c r="V23660" s="11"/>
      <c r="W23660" s="11"/>
      <c r="X23660" s="11"/>
      <c r="Y23660" s="11"/>
      <c r="AV23660"/>
      <c r="AW23660"/>
      <c r="AX23660"/>
    </row>
    <row r="23661" spans="11:50" x14ac:dyDescent="0.25">
      <c r="K23661" s="11"/>
      <c r="L23661" s="11"/>
      <c r="N23661" s="11"/>
      <c r="O23661" s="11"/>
      <c r="P23661" s="11"/>
      <c r="Q23661" s="11"/>
      <c r="R23661" s="11"/>
      <c r="S23661" s="11"/>
      <c r="T23661" s="11"/>
      <c r="U23661" s="11"/>
      <c r="V23661" s="11"/>
      <c r="W23661" s="11"/>
      <c r="X23661" s="11"/>
      <c r="Y23661" s="11"/>
      <c r="AV23661"/>
      <c r="AW23661"/>
      <c r="AX23661"/>
    </row>
    <row r="23662" spans="11:50" x14ac:dyDescent="0.25">
      <c r="K23662" s="11"/>
      <c r="L23662" s="11"/>
      <c r="N23662" s="11"/>
      <c r="O23662" s="11"/>
      <c r="P23662" s="11"/>
      <c r="Q23662" s="11"/>
      <c r="R23662" s="11"/>
      <c r="S23662" s="11"/>
      <c r="T23662" s="11"/>
      <c r="U23662" s="11"/>
      <c r="V23662" s="11"/>
      <c r="W23662" s="11"/>
      <c r="X23662" s="11"/>
      <c r="Y23662" s="11"/>
      <c r="AV23662"/>
      <c r="AW23662"/>
      <c r="AX23662"/>
    </row>
    <row r="23663" spans="11:50" x14ac:dyDescent="0.25">
      <c r="K23663" s="11"/>
      <c r="L23663" s="11"/>
      <c r="N23663" s="11"/>
      <c r="O23663" s="11"/>
      <c r="P23663" s="11"/>
      <c r="Q23663" s="11"/>
      <c r="R23663" s="11"/>
      <c r="S23663" s="11"/>
      <c r="T23663" s="11"/>
      <c r="U23663" s="11"/>
      <c r="V23663" s="11"/>
      <c r="W23663" s="11"/>
      <c r="X23663" s="11"/>
      <c r="Y23663" s="11"/>
      <c r="AV23663"/>
      <c r="AW23663"/>
      <c r="AX23663"/>
    </row>
    <row r="23664" spans="11:50" x14ac:dyDescent="0.25">
      <c r="K23664" s="11"/>
      <c r="L23664" s="11"/>
      <c r="N23664" s="11"/>
      <c r="O23664" s="11"/>
      <c r="P23664" s="11"/>
      <c r="Q23664" s="11"/>
      <c r="R23664" s="11"/>
      <c r="S23664" s="11"/>
      <c r="T23664" s="11"/>
      <c r="U23664" s="11"/>
      <c r="V23664" s="11"/>
      <c r="W23664" s="11"/>
      <c r="X23664" s="11"/>
      <c r="Y23664" s="11"/>
      <c r="AV23664"/>
      <c r="AW23664"/>
      <c r="AX23664"/>
    </row>
    <row r="23665" spans="11:50" x14ac:dyDescent="0.25">
      <c r="K23665" s="11"/>
      <c r="L23665" s="11"/>
      <c r="N23665" s="11"/>
      <c r="O23665" s="11"/>
      <c r="P23665" s="11"/>
      <c r="Q23665" s="11"/>
      <c r="R23665" s="11"/>
      <c r="S23665" s="11"/>
      <c r="T23665" s="11"/>
      <c r="U23665" s="11"/>
      <c r="V23665" s="11"/>
      <c r="W23665" s="11"/>
      <c r="X23665" s="11"/>
      <c r="Y23665" s="11"/>
      <c r="AV23665"/>
      <c r="AW23665"/>
      <c r="AX23665"/>
    </row>
    <row r="23666" spans="11:50" x14ac:dyDescent="0.25">
      <c r="K23666" s="11"/>
      <c r="L23666" s="11"/>
      <c r="N23666" s="11"/>
      <c r="O23666" s="11"/>
      <c r="P23666" s="11"/>
      <c r="Q23666" s="11"/>
      <c r="R23666" s="11"/>
      <c r="S23666" s="11"/>
      <c r="T23666" s="11"/>
      <c r="U23666" s="11"/>
      <c r="V23666" s="11"/>
      <c r="W23666" s="11"/>
      <c r="X23666" s="11"/>
      <c r="Y23666" s="11"/>
      <c r="AV23666"/>
      <c r="AW23666"/>
      <c r="AX23666"/>
    </row>
    <row r="23667" spans="11:50" x14ac:dyDescent="0.25">
      <c r="K23667" s="11"/>
      <c r="L23667" s="11"/>
      <c r="N23667" s="11"/>
      <c r="O23667" s="11"/>
      <c r="P23667" s="11"/>
      <c r="Q23667" s="11"/>
      <c r="R23667" s="11"/>
      <c r="S23667" s="11"/>
      <c r="T23667" s="11"/>
      <c r="U23667" s="11"/>
      <c r="V23667" s="11"/>
      <c r="W23667" s="11"/>
      <c r="X23667" s="11"/>
      <c r="Y23667" s="11"/>
      <c r="AV23667"/>
      <c r="AW23667"/>
      <c r="AX23667"/>
    </row>
    <row r="23668" spans="11:50" x14ac:dyDescent="0.25">
      <c r="K23668" s="11"/>
      <c r="L23668" s="11"/>
      <c r="N23668" s="11"/>
      <c r="O23668" s="11"/>
      <c r="P23668" s="11"/>
      <c r="Q23668" s="11"/>
      <c r="R23668" s="11"/>
      <c r="S23668" s="11"/>
      <c r="T23668" s="11"/>
      <c r="U23668" s="11"/>
      <c r="V23668" s="11"/>
      <c r="W23668" s="11"/>
      <c r="X23668" s="11"/>
      <c r="Y23668" s="11"/>
      <c r="AV23668"/>
      <c r="AW23668"/>
      <c r="AX23668"/>
    </row>
    <row r="23669" spans="11:50" x14ac:dyDescent="0.25">
      <c r="K23669" s="11"/>
      <c r="L23669" s="11"/>
      <c r="N23669" s="11"/>
      <c r="O23669" s="11"/>
      <c r="P23669" s="11"/>
      <c r="Q23669" s="11"/>
      <c r="R23669" s="11"/>
      <c r="S23669" s="11"/>
      <c r="T23669" s="11"/>
      <c r="U23669" s="11"/>
      <c r="V23669" s="11"/>
      <c r="W23669" s="11"/>
      <c r="X23669" s="11"/>
      <c r="Y23669" s="11"/>
      <c r="AV23669"/>
      <c r="AW23669"/>
      <c r="AX23669"/>
    </row>
    <row r="23670" spans="11:50" x14ac:dyDescent="0.25">
      <c r="K23670" s="11"/>
      <c r="L23670" s="11"/>
      <c r="N23670" s="11"/>
      <c r="O23670" s="11"/>
      <c r="P23670" s="11"/>
      <c r="Q23670" s="11"/>
      <c r="R23670" s="11"/>
      <c r="S23670" s="11"/>
      <c r="T23670" s="11"/>
      <c r="U23670" s="11"/>
      <c r="V23670" s="11"/>
      <c r="W23670" s="11"/>
      <c r="X23670" s="11"/>
      <c r="Y23670" s="11"/>
      <c r="AV23670"/>
      <c r="AW23670"/>
      <c r="AX23670"/>
    </row>
    <row r="23671" spans="11:50" x14ac:dyDescent="0.25">
      <c r="K23671" s="11"/>
      <c r="L23671" s="11"/>
      <c r="N23671" s="11"/>
      <c r="O23671" s="11"/>
      <c r="P23671" s="11"/>
      <c r="Q23671" s="11"/>
      <c r="R23671" s="11"/>
      <c r="S23671" s="11"/>
      <c r="T23671" s="11"/>
      <c r="U23671" s="11"/>
      <c r="V23671" s="11"/>
      <c r="W23671" s="11"/>
      <c r="X23671" s="11"/>
      <c r="Y23671" s="11"/>
      <c r="AV23671"/>
      <c r="AW23671"/>
      <c r="AX23671"/>
    </row>
    <row r="23672" spans="11:50" x14ac:dyDescent="0.25">
      <c r="K23672" s="11"/>
      <c r="L23672" s="11"/>
      <c r="N23672" s="11"/>
      <c r="O23672" s="11"/>
      <c r="P23672" s="11"/>
      <c r="Q23672" s="11"/>
      <c r="R23672" s="11"/>
      <c r="S23672" s="11"/>
      <c r="T23672" s="11"/>
      <c r="U23672" s="11"/>
      <c r="V23672" s="11"/>
      <c r="W23672" s="11"/>
      <c r="X23672" s="11"/>
      <c r="Y23672" s="11"/>
      <c r="AV23672"/>
      <c r="AW23672"/>
      <c r="AX23672"/>
    </row>
    <row r="23673" spans="11:50" x14ac:dyDescent="0.25">
      <c r="K23673" s="11"/>
      <c r="L23673" s="11"/>
      <c r="N23673" s="11"/>
      <c r="O23673" s="11"/>
      <c r="P23673" s="11"/>
      <c r="Q23673" s="11"/>
      <c r="R23673" s="11"/>
      <c r="S23673" s="11"/>
      <c r="T23673" s="11"/>
      <c r="U23673" s="11"/>
      <c r="V23673" s="11"/>
      <c r="W23673" s="11"/>
      <c r="X23673" s="11"/>
      <c r="Y23673" s="11"/>
      <c r="AV23673"/>
      <c r="AW23673"/>
      <c r="AX23673"/>
    </row>
    <row r="23674" spans="11:50" x14ac:dyDescent="0.25">
      <c r="K23674" s="11"/>
      <c r="L23674" s="11"/>
      <c r="N23674" s="11"/>
      <c r="O23674" s="11"/>
      <c r="P23674" s="11"/>
      <c r="Q23674" s="11"/>
      <c r="R23674" s="11"/>
      <c r="S23674" s="11"/>
      <c r="T23674" s="11"/>
      <c r="U23674" s="11"/>
      <c r="V23674" s="11"/>
      <c r="W23674" s="11"/>
      <c r="X23674" s="11"/>
      <c r="Y23674" s="11"/>
      <c r="AV23674"/>
      <c r="AW23674"/>
      <c r="AX23674"/>
    </row>
    <row r="23675" spans="11:50" x14ac:dyDescent="0.25">
      <c r="K23675" s="11"/>
      <c r="L23675" s="11"/>
      <c r="N23675" s="11"/>
      <c r="O23675" s="11"/>
      <c r="P23675" s="11"/>
      <c r="Q23675" s="11"/>
      <c r="R23675" s="11"/>
      <c r="S23675" s="11"/>
      <c r="T23675" s="11"/>
      <c r="U23675" s="11"/>
      <c r="V23675" s="11"/>
      <c r="W23675" s="11"/>
      <c r="X23675" s="11"/>
      <c r="Y23675" s="11"/>
      <c r="AV23675"/>
      <c r="AW23675"/>
      <c r="AX23675"/>
    </row>
    <row r="23676" spans="11:50" x14ac:dyDescent="0.25">
      <c r="K23676" s="11"/>
      <c r="L23676" s="11"/>
      <c r="N23676" s="11"/>
      <c r="O23676" s="11"/>
      <c r="P23676" s="11"/>
      <c r="Q23676" s="11"/>
      <c r="R23676" s="11"/>
      <c r="S23676" s="11"/>
      <c r="T23676" s="11"/>
      <c r="U23676" s="11"/>
      <c r="V23676" s="11"/>
      <c r="W23676" s="11"/>
      <c r="X23676" s="11"/>
      <c r="Y23676" s="11"/>
      <c r="AV23676"/>
      <c r="AW23676"/>
      <c r="AX23676"/>
    </row>
    <row r="23677" spans="11:50" x14ac:dyDescent="0.25">
      <c r="K23677" s="11"/>
      <c r="L23677" s="11"/>
      <c r="N23677" s="11"/>
      <c r="O23677" s="11"/>
      <c r="P23677" s="11"/>
      <c r="Q23677" s="11"/>
      <c r="R23677" s="11"/>
      <c r="S23677" s="11"/>
      <c r="T23677" s="11"/>
      <c r="U23677" s="11"/>
      <c r="V23677" s="11"/>
      <c r="W23677" s="11"/>
      <c r="X23677" s="11"/>
      <c r="Y23677" s="11"/>
      <c r="AV23677"/>
      <c r="AW23677"/>
      <c r="AX23677"/>
    </row>
    <row r="23678" spans="11:50" x14ac:dyDescent="0.25">
      <c r="K23678" s="11"/>
      <c r="L23678" s="11"/>
      <c r="N23678" s="11"/>
      <c r="O23678" s="11"/>
      <c r="P23678" s="11"/>
      <c r="Q23678" s="11"/>
      <c r="R23678" s="11"/>
      <c r="S23678" s="11"/>
      <c r="T23678" s="11"/>
      <c r="U23678" s="11"/>
      <c r="V23678" s="11"/>
      <c r="W23678" s="11"/>
      <c r="X23678" s="11"/>
      <c r="Y23678" s="11"/>
      <c r="AV23678"/>
      <c r="AW23678"/>
      <c r="AX23678"/>
    </row>
    <row r="23679" spans="11:50" x14ac:dyDescent="0.25">
      <c r="K23679" s="11"/>
      <c r="L23679" s="11"/>
      <c r="N23679" s="11"/>
      <c r="O23679" s="11"/>
      <c r="P23679" s="11"/>
      <c r="Q23679" s="11"/>
      <c r="R23679" s="11"/>
      <c r="S23679" s="11"/>
      <c r="T23679" s="11"/>
      <c r="U23679" s="11"/>
      <c r="V23679" s="11"/>
      <c r="W23679" s="11"/>
      <c r="X23679" s="11"/>
      <c r="Y23679" s="11"/>
      <c r="AV23679"/>
      <c r="AW23679"/>
      <c r="AX23679"/>
    </row>
    <row r="23680" spans="11:50" x14ac:dyDescent="0.25">
      <c r="K23680" s="11"/>
      <c r="L23680" s="11"/>
      <c r="N23680" s="11"/>
      <c r="O23680" s="11"/>
      <c r="P23680" s="11"/>
      <c r="Q23680" s="11"/>
      <c r="R23680" s="11"/>
      <c r="S23680" s="11"/>
      <c r="T23680" s="11"/>
      <c r="U23680" s="11"/>
      <c r="V23680" s="11"/>
      <c r="W23680" s="11"/>
      <c r="X23680" s="11"/>
      <c r="Y23680" s="11"/>
      <c r="AV23680"/>
      <c r="AW23680"/>
      <c r="AX23680"/>
    </row>
    <row r="23681" spans="11:50" x14ac:dyDescent="0.25">
      <c r="K23681" s="11"/>
      <c r="L23681" s="11"/>
      <c r="N23681" s="11"/>
      <c r="O23681" s="11"/>
      <c r="P23681" s="11"/>
      <c r="Q23681" s="11"/>
      <c r="R23681" s="11"/>
      <c r="S23681" s="11"/>
      <c r="T23681" s="11"/>
      <c r="U23681" s="11"/>
      <c r="V23681" s="11"/>
      <c r="W23681" s="11"/>
      <c r="X23681" s="11"/>
      <c r="Y23681" s="11"/>
      <c r="AV23681"/>
      <c r="AW23681"/>
      <c r="AX23681"/>
    </row>
    <row r="23682" spans="11:50" x14ac:dyDescent="0.25">
      <c r="K23682" s="11"/>
      <c r="L23682" s="11"/>
      <c r="N23682" s="11"/>
      <c r="O23682" s="11"/>
      <c r="P23682" s="11"/>
      <c r="Q23682" s="11"/>
      <c r="R23682" s="11"/>
      <c r="S23682" s="11"/>
      <c r="T23682" s="11"/>
      <c r="U23682" s="11"/>
      <c r="V23682" s="11"/>
      <c r="W23682" s="11"/>
      <c r="X23682" s="11"/>
      <c r="Y23682" s="11"/>
      <c r="AV23682"/>
      <c r="AW23682"/>
      <c r="AX23682"/>
    </row>
    <row r="23683" spans="11:50" x14ac:dyDescent="0.25">
      <c r="K23683" s="11"/>
      <c r="L23683" s="11"/>
      <c r="N23683" s="11"/>
      <c r="O23683" s="11"/>
      <c r="P23683" s="11"/>
      <c r="Q23683" s="11"/>
      <c r="R23683" s="11"/>
      <c r="S23683" s="11"/>
      <c r="T23683" s="11"/>
      <c r="U23683" s="11"/>
      <c r="V23683" s="11"/>
      <c r="W23683" s="11"/>
      <c r="X23683" s="11"/>
      <c r="Y23683" s="11"/>
      <c r="AV23683"/>
      <c r="AW23683"/>
      <c r="AX23683"/>
    </row>
    <row r="23684" spans="11:50" x14ac:dyDescent="0.25">
      <c r="K23684" s="11"/>
      <c r="L23684" s="11"/>
      <c r="N23684" s="11"/>
      <c r="O23684" s="11"/>
      <c r="P23684" s="11"/>
      <c r="Q23684" s="11"/>
      <c r="R23684" s="11"/>
      <c r="S23684" s="11"/>
      <c r="T23684" s="11"/>
      <c r="U23684" s="11"/>
      <c r="V23684" s="11"/>
      <c r="W23684" s="11"/>
      <c r="X23684" s="11"/>
      <c r="Y23684" s="11"/>
      <c r="AV23684"/>
      <c r="AW23684"/>
      <c r="AX23684"/>
    </row>
    <row r="23685" spans="11:50" x14ac:dyDescent="0.25">
      <c r="K23685" s="11"/>
      <c r="L23685" s="11"/>
      <c r="N23685" s="11"/>
      <c r="O23685" s="11"/>
      <c r="P23685" s="11"/>
      <c r="Q23685" s="11"/>
      <c r="R23685" s="11"/>
      <c r="S23685" s="11"/>
      <c r="T23685" s="11"/>
      <c r="U23685" s="11"/>
      <c r="V23685" s="11"/>
      <c r="W23685" s="11"/>
      <c r="X23685" s="11"/>
      <c r="Y23685" s="11"/>
      <c r="AV23685"/>
      <c r="AW23685"/>
      <c r="AX23685"/>
    </row>
    <row r="23686" spans="11:50" x14ac:dyDescent="0.25">
      <c r="K23686" s="11"/>
      <c r="L23686" s="11"/>
      <c r="N23686" s="11"/>
      <c r="O23686" s="11"/>
      <c r="P23686" s="11"/>
      <c r="Q23686" s="11"/>
      <c r="R23686" s="11"/>
      <c r="S23686" s="11"/>
      <c r="T23686" s="11"/>
      <c r="U23686" s="11"/>
      <c r="V23686" s="11"/>
      <c r="W23686" s="11"/>
      <c r="X23686" s="11"/>
      <c r="Y23686" s="11"/>
      <c r="AV23686"/>
      <c r="AW23686"/>
      <c r="AX23686"/>
    </row>
    <row r="23687" spans="11:50" x14ac:dyDescent="0.25">
      <c r="K23687" s="11"/>
      <c r="L23687" s="11"/>
      <c r="N23687" s="11"/>
      <c r="O23687" s="11"/>
      <c r="P23687" s="11"/>
      <c r="Q23687" s="11"/>
      <c r="R23687" s="11"/>
      <c r="S23687" s="11"/>
      <c r="T23687" s="11"/>
      <c r="U23687" s="11"/>
      <c r="V23687" s="11"/>
      <c r="W23687" s="11"/>
      <c r="X23687" s="11"/>
      <c r="Y23687" s="11"/>
      <c r="AV23687"/>
      <c r="AW23687"/>
      <c r="AX23687"/>
    </row>
    <row r="23688" spans="11:50" x14ac:dyDescent="0.25">
      <c r="K23688" s="11"/>
      <c r="L23688" s="11"/>
      <c r="N23688" s="11"/>
      <c r="O23688" s="11"/>
      <c r="P23688" s="11"/>
      <c r="Q23688" s="11"/>
      <c r="R23688" s="11"/>
      <c r="S23688" s="11"/>
      <c r="T23688" s="11"/>
      <c r="U23688" s="11"/>
      <c r="V23688" s="11"/>
      <c r="W23688" s="11"/>
      <c r="X23688" s="11"/>
      <c r="Y23688" s="11"/>
      <c r="AV23688"/>
      <c r="AW23688"/>
      <c r="AX23688"/>
    </row>
    <row r="23689" spans="11:50" x14ac:dyDescent="0.25">
      <c r="K23689" s="11"/>
      <c r="L23689" s="11"/>
      <c r="N23689" s="11"/>
      <c r="O23689" s="11"/>
      <c r="P23689" s="11"/>
      <c r="Q23689" s="11"/>
      <c r="R23689" s="11"/>
      <c r="S23689" s="11"/>
      <c r="T23689" s="11"/>
      <c r="U23689" s="11"/>
      <c r="V23689" s="11"/>
      <c r="W23689" s="11"/>
      <c r="X23689" s="11"/>
      <c r="Y23689" s="11"/>
      <c r="AV23689"/>
      <c r="AW23689"/>
      <c r="AX23689"/>
    </row>
    <row r="23690" spans="11:50" x14ac:dyDescent="0.25">
      <c r="K23690" s="11"/>
      <c r="L23690" s="11"/>
      <c r="N23690" s="11"/>
      <c r="O23690" s="11"/>
      <c r="P23690" s="11"/>
      <c r="Q23690" s="11"/>
      <c r="R23690" s="11"/>
      <c r="S23690" s="11"/>
      <c r="T23690" s="11"/>
      <c r="U23690" s="11"/>
      <c r="V23690" s="11"/>
      <c r="W23690" s="11"/>
      <c r="X23690" s="11"/>
      <c r="Y23690" s="11"/>
      <c r="AV23690"/>
      <c r="AW23690"/>
      <c r="AX23690"/>
    </row>
    <row r="23691" spans="11:50" x14ac:dyDescent="0.25">
      <c r="K23691" s="11"/>
      <c r="L23691" s="11"/>
      <c r="N23691" s="11"/>
      <c r="O23691" s="11"/>
      <c r="P23691" s="11"/>
      <c r="Q23691" s="11"/>
      <c r="R23691" s="11"/>
      <c r="S23691" s="11"/>
      <c r="T23691" s="11"/>
      <c r="U23691" s="11"/>
      <c r="V23691" s="11"/>
      <c r="W23691" s="11"/>
      <c r="X23691" s="11"/>
      <c r="Y23691" s="11"/>
      <c r="AV23691"/>
      <c r="AW23691"/>
      <c r="AX23691"/>
    </row>
    <row r="23692" spans="11:50" x14ac:dyDescent="0.25">
      <c r="K23692" s="11"/>
      <c r="L23692" s="11"/>
      <c r="N23692" s="11"/>
      <c r="O23692" s="11"/>
      <c r="P23692" s="11"/>
      <c r="Q23692" s="11"/>
      <c r="R23692" s="11"/>
      <c r="S23692" s="11"/>
      <c r="T23692" s="11"/>
      <c r="U23692" s="11"/>
      <c r="V23692" s="11"/>
      <c r="W23692" s="11"/>
      <c r="X23692" s="11"/>
      <c r="Y23692" s="11"/>
      <c r="AV23692"/>
      <c r="AW23692"/>
      <c r="AX23692"/>
    </row>
    <row r="23693" spans="11:50" x14ac:dyDescent="0.25">
      <c r="K23693" s="11"/>
      <c r="L23693" s="11"/>
      <c r="N23693" s="11"/>
      <c r="O23693" s="11"/>
      <c r="P23693" s="11"/>
      <c r="Q23693" s="11"/>
      <c r="R23693" s="11"/>
      <c r="S23693" s="11"/>
      <c r="T23693" s="11"/>
      <c r="U23693" s="11"/>
      <c r="V23693" s="11"/>
      <c r="W23693" s="11"/>
      <c r="X23693" s="11"/>
      <c r="Y23693" s="11"/>
      <c r="AV23693"/>
      <c r="AW23693"/>
      <c r="AX23693"/>
    </row>
    <row r="23694" spans="11:50" x14ac:dyDescent="0.25">
      <c r="K23694" s="11"/>
      <c r="L23694" s="11"/>
      <c r="N23694" s="11"/>
      <c r="O23694" s="11"/>
      <c r="P23694" s="11"/>
      <c r="Q23694" s="11"/>
      <c r="R23694" s="11"/>
      <c r="S23694" s="11"/>
      <c r="T23694" s="11"/>
      <c r="U23694" s="11"/>
      <c r="V23694" s="11"/>
      <c r="W23694" s="11"/>
      <c r="X23694" s="11"/>
      <c r="Y23694" s="11"/>
      <c r="AV23694"/>
      <c r="AW23694"/>
      <c r="AX23694"/>
    </row>
    <row r="23695" spans="11:50" x14ac:dyDescent="0.25">
      <c r="K23695" s="11"/>
      <c r="L23695" s="11"/>
      <c r="N23695" s="11"/>
      <c r="O23695" s="11"/>
      <c r="P23695" s="11"/>
      <c r="Q23695" s="11"/>
      <c r="R23695" s="11"/>
      <c r="S23695" s="11"/>
      <c r="T23695" s="11"/>
      <c r="U23695" s="11"/>
      <c r="V23695" s="11"/>
      <c r="W23695" s="11"/>
      <c r="X23695" s="11"/>
      <c r="Y23695" s="11"/>
      <c r="AV23695"/>
      <c r="AW23695"/>
      <c r="AX23695"/>
    </row>
    <row r="23696" spans="11:50" x14ac:dyDescent="0.25">
      <c r="K23696" s="11"/>
      <c r="L23696" s="11"/>
      <c r="N23696" s="11"/>
      <c r="O23696" s="11"/>
      <c r="P23696" s="11"/>
      <c r="Q23696" s="11"/>
      <c r="R23696" s="11"/>
      <c r="S23696" s="11"/>
      <c r="T23696" s="11"/>
      <c r="U23696" s="11"/>
      <c r="V23696" s="11"/>
      <c r="W23696" s="11"/>
      <c r="X23696" s="11"/>
      <c r="Y23696" s="11"/>
      <c r="AV23696"/>
      <c r="AW23696"/>
      <c r="AX23696"/>
    </row>
    <row r="23697" spans="11:50" x14ac:dyDescent="0.25">
      <c r="K23697" s="11"/>
      <c r="L23697" s="11"/>
      <c r="N23697" s="11"/>
      <c r="O23697" s="11"/>
      <c r="P23697" s="11"/>
      <c r="Q23697" s="11"/>
      <c r="R23697" s="11"/>
      <c r="S23697" s="11"/>
      <c r="T23697" s="11"/>
      <c r="U23697" s="11"/>
      <c r="V23697" s="11"/>
      <c r="W23697" s="11"/>
      <c r="X23697" s="11"/>
      <c r="Y23697" s="11"/>
      <c r="AV23697"/>
      <c r="AW23697"/>
      <c r="AX23697"/>
    </row>
    <row r="23698" spans="11:50" x14ac:dyDescent="0.25">
      <c r="K23698" s="11"/>
      <c r="L23698" s="11"/>
      <c r="N23698" s="11"/>
      <c r="O23698" s="11"/>
      <c r="P23698" s="11"/>
      <c r="Q23698" s="11"/>
      <c r="R23698" s="11"/>
      <c r="S23698" s="11"/>
      <c r="T23698" s="11"/>
      <c r="U23698" s="11"/>
      <c r="V23698" s="11"/>
      <c r="W23698" s="11"/>
      <c r="X23698" s="11"/>
      <c r="Y23698" s="11"/>
      <c r="AV23698"/>
      <c r="AW23698"/>
      <c r="AX23698"/>
    </row>
    <row r="23699" spans="11:50" x14ac:dyDescent="0.25">
      <c r="K23699" s="11"/>
      <c r="L23699" s="11"/>
      <c r="N23699" s="11"/>
      <c r="O23699" s="11"/>
      <c r="P23699" s="11"/>
      <c r="Q23699" s="11"/>
      <c r="R23699" s="11"/>
      <c r="S23699" s="11"/>
      <c r="T23699" s="11"/>
      <c r="U23699" s="11"/>
      <c r="V23699" s="11"/>
      <c r="W23699" s="11"/>
      <c r="X23699" s="11"/>
      <c r="Y23699" s="11"/>
      <c r="AV23699"/>
      <c r="AW23699"/>
      <c r="AX23699"/>
    </row>
    <row r="23700" spans="11:50" x14ac:dyDescent="0.25">
      <c r="K23700" s="11"/>
      <c r="L23700" s="11"/>
      <c r="N23700" s="11"/>
      <c r="O23700" s="11"/>
      <c r="P23700" s="11"/>
      <c r="Q23700" s="11"/>
      <c r="R23700" s="11"/>
      <c r="S23700" s="11"/>
      <c r="T23700" s="11"/>
      <c r="U23700" s="11"/>
      <c r="V23700" s="11"/>
      <c r="W23700" s="11"/>
      <c r="X23700" s="11"/>
      <c r="Y23700" s="11"/>
      <c r="AV23700"/>
      <c r="AW23700"/>
      <c r="AX23700"/>
    </row>
    <row r="23701" spans="11:50" x14ac:dyDescent="0.25">
      <c r="K23701" s="11"/>
      <c r="L23701" s="11"/>
      <c r="N23701" s="11"/>
      <c r="O23701" s="11"/>
      <c r="P23701" s="11"/>
      <c r="Q23701" s="11"/>
      <c r="R23701" s="11"/>
      <c r="S23701" s="11"/>
      <c r="T23701" s="11"/>
      <c r="U23701" s="11"/>
      <c r="V23701" s="11"/>
      <c r="W23701" s="11"/>
      <c r="X23701" s="11"/>
      <c r="Y23701" s="11"/>
      <c r="AV23701"/>
      <c r="AW23701"/>
      <c r="AX23701"/>
    </row>
    <row r="23702" spans="11:50" x14ac:dyDescent="0.25">
      <c r="K23702" s="11"/>
      <c r="L23702" s="11"/>
      <c r="N23702" s="11"/>
      <c r="O23702" s="11"/>
      <c r="P23702" s="11"/>
      <c r="Q23702" s="11"/>
      <c r="R23702" s="11"/>
      <c r="S23702" s="11"/>
      <c r="T23702" s="11"/>
      <c r="U23702" s="11"/>
      <c r="V23702" s="11"/>
      <c r="W23702" s="11"/>
      <c r="X23702" s="11"/>
      <c r="Y23702" s="11"/>
      <c r="AV23702"/>
      <c r="AW23702"/>
      <c r="AX23702"/>
    </row>
    <row r="23703" spans="11:50" x14ac:dyDescent="0.25">
      <c r="K23703" s="11"/>
      <c r="L23703" s="11"/>
      <c r="N23703" s="11"/>
      <c r="O23703" s="11"/>
      <c r="P23703" s="11"/>
      <c r="Q23703" s="11"/>
      <c r="R23703" s="11"/>
      <c r="S23703" s="11"/>
      <c r="T23703" s="11"/>
      <c r="U23703" s="11"/>
      <c r="V23703" s="11"/>
      <c r="W23703" s="11"/>
      <c r="X23703" s="11"/>
      <c r="Y23703" s="11"/>
      <c r="AV23703"/>
      <c r="AW23703"/>
      <c r="AX23703"/>
    </row>
    <row r="23704" spans="11:50" x14ac:dyDescent="0.25">
      <c r="K23704" s="11"/>
      <c r="L23704" s="11"/>
      <c r="N23704" s="11"/>
      <c r="O23704" s="11"/>
      <c r="P23704" s="11"/>
      <c r="Q23704" s="11"/>
      <c r="R23704" s="11"/>
      <c r="S23704" s="11"/>
      <c r="T23704" s="11"/>
      <c r="U23704" s="11"/>
      <c r="V23704" s="11"/>
      <c r="W23704" s="11"/>
      <c r="X23704" s="11"/>
      <c r="Y23704" s="11"/>
      <c r="AV23704"/>
      <c r="AW23704"/>
      <c r="AX23704"/>
    </row>
    <row r="23705" spans="11:50" x14ac:dyDescent="0.25">
      <c r="K23705" s="11"/>
      <c r="L23705" s="11"/>
      <c r="N23705" s="11"/>
      <c r="O23705" s="11"/>
      <c r="P23705" s="11"/>
      <c r="Q23705" s="11"/>
      <c r="R23705" s="11"/>
      <c r="S23705" s="11"/>
      <c r="T23705" s="11"/>
      <c r="U23705" s="11"/>
      <c r="V23705" s="11"/>
      <c r="W23705" s="11"/>
      <c r="X23705" s="11"/>
      <c r="Y23705" s="11"/>
      <c r="AV23705"/>
      <c r="AW23705"/>
      <c r="AX23705"/>
    </row>
    <row r="23706" spans="11:50" x14ac:dyDescent="0.25">
      <c r="K23706" s="11"/>
      <c r="L23706" s="11"/>
      <c r="N23706" s="11"/>
      <c r="O23706" s="11"/>
      <c r="P23706" s="11"/>
      <c r="Q23706" s="11"/>
      <c r="R23706" s="11"/>
      <c r="S23706" s="11"/>
      <c r="T23706" s="11"/>
      <c r="U23706" s="11"/>
      <c r="V23706" s="11"/>
      <c r="W23706" s="11"/>
      <c r="X23706" s="11"/>
      <c r="Y23706" s="11"/>
      <c r="AV23706"/>
      <c r="AW23706"/>
      <c r="AX23706"/>
    </row>
    <row r="23707" spans="11:50" x14ac:dyDescent="0.25">
      <c r="K23707" s="11"/>
      <c r="L23707" s="11"/>
      <c r="N23707" s="11"/>
      <c r="O23707" s="11"/>
      <c r="P23707" s="11"/>
      <c r="Q23707" s="11"/>
      <c r="R23707" s="11"/>
      <c r="S23707" s="11"/>
      <c r="T23707" s="11"/>
      <c r="U23707" s="11"/>
      <c r="V23707" s="11"/>
      <c r="W23707" s="11"/>
      <c r="X23707" s="11"/>
      <c r="Y23707" s="11"/>
      <c r="AV23707"/>
      <c r="AW23707"/>
      <c r="AX23707"/>
    </row>
    <row r="23708" spans="11:50" x14ac:dyDescent="0.25">
      <c r="K23708" s="11"/>
      <c r="L23708" s="11"/>
      <c r="N23708" s="11"/>
      <c r="O23708" s="11"/>
      <c r="P23708" s="11"/>
      <c r="Q23708" s="11"/>
      <c r="R23708" s="11"/>
      <c r="S23708" s="11"/>
      <c r="T23708" s="11"/>
      <c r="U23708" s="11"/>
      <c r="V23708" s="11"/>
      <c r="W23708" s="11"/>
      <c r="X23708" s="11"/>
      <c r="Y23708" s="11"/>
      <c r="AV23708"/>
      <c r="AW23708"/>
      <c r="AX23708"/>
    </row>
    <row r="23709" spans="11:50" x14ac:dyDescent="0.25">
      <c r="K23709" s="11"/>
      <c r="L23709" s="11"/>
      <c r="N23709" s="11"/>
      <c r="O23709" s="11"/>
      <c r="P23709" s="11"/>
      <c r="Q23709" s="11"/>
      <c r="R23709" s="11"/>
      <c r="S23709" s="11"/>
      <c r="T23709" s="11"/>
      <c r="U23709" s="11"/>
      <c r="V23709" s="11"/>
      <c r="W23709" s="11"/>
      <c r="X23709" s="11"/>
      <c r="Y23709" s="11"/>
      <c r="AV23709"/>
      <c r="AW23709"/>
      <c r="AX23709"/>
    </row>
    <row r="23710" spans="11:50" x14ac:dyDescent="0.25">
      <c r="K23710" s="11"/>
      <c r="L23710" s="11"/>
      <c r="N23710" s="11"/>
      <c r="O23710" s="11"/>
      <c r="P23710" s="11"/>
      <c r="Q23710" s="11"/>
      <c r="R23710" s="11"/>
      <c r="S23710" s="11"/>
      <c r="T23710" s="11"/>
      <c r="U23710" s="11"/>
      <c r="V23710" s="11"/>
      <c r="W23710" s="11"/>
      <c r="X23710" s="11"/>
      <c r="Y23710" s="11"/>
      <c r="AV23710"/>
      <c r="AW23710"/>
      <c r="AX23710"/>
    </row>
    <row r="23711" spans="11:50" x14ac:dyDescent="0.25">
      <c r="K23711" s="11"/>
      <c r="L23711" s="11"/>
      <c r="N23711" s="11"/>
      <c r="O23711" s="11"/>
      <c r="P23711" s="11"/>
      <c r="Q23711" s="11"/>
      <c r="R23711" s="11"/>
      <c r="S23711" s="11"/>
      <c r="T23711" s="11"/>
      <c r="U23711" s="11"/>
      <c r="V23711" s="11"/>
      <c r="W23711" s="11"/>
      <c r="X23711" s="11"/>
      <c r="Y23711" s="11"/>
      <c r="AV23711"/>
      <c r="AW23711"/>
      <c r="AX23711"/>
    </row>
    <row r="23712" spans="11:50" x14ac:dyDescent="0.25">
      <c r="K23712" s="11"/>
      <c r="L23712" s="11"/>
      <c r="N23712" s="11"/>
      <c r="O23712" s="11"/>
      <c r="P23712" s="11"/>
      <c r="Q23712" s="11"/>
      <c r="R23712" s="11"/>
      <c r="S23712" s="11"/>
      <c r="T23712" s="11"/>
      <c r="U23712" s="11"/>
      <c r="V23712" s="11"/>
      <c r="W23712" s="11"/>
      <c r="X23712" s="11"/>
      <c r="Y23712" s="11"/>
      <c r="AV23712"/>
      <c r="AW23712"/>
      <c r="AX23712"/>
    </row>
    <row r="23713" spans="11:50" x14ac:dyDescent="0.25">
      <c r="K23713" s="11"/>
      <c r="L23713" s="11"/>
      <c r="N23713" s="11"/>
      <c r="O23713" s="11"/>
      <c r="P23713" s="11"/>
      <c r="Q23713" s="11"/>
      <c r="R23713" s="11"/>
      <c r="S23713" s="11"/>
      <c r="T23713" s="11"/>
      <c r="U23713" s="11"/>
      <c r="V23713" s="11"/>
      <c r="W23713" s="11"/>
      <c r="X23713" s="11"/>
      <c r="Y23713" s="11"/>
      <c r="AV23713"/>
      <c r="AW23713"/>
      <c r="AX23713"/>
    </row>
    <row r="23714" spans="11:50" x14ac:dyDescent="0.25">
      <c r="K23714" s="11"/>
      <c r="L23714" s="11"/>
      <c r="N23714" s="11"/>
      <c r="O23714" s="11"/>
      <c r="P23714" s="11"/>
      <c r="Q23714" s="11"/>
      <c r="R23714" s="11"/>
      <c r="S23714" s="11"/>
      <c r="T23714" s="11"/>
      <c r="U23714" s="11"/>
      <c r="V23714" s="11"/>
      <c r="W23714" s="11"/>
      <c r="X23714" s="11"/>
      <c r="Y23714" s="11"/>
      <c r="AV23714"/>
      <c r="AW23714"/>
      <c r="AX23714"/>
    </row>
    <row r="23715" spans="11:50" x14ac:dyDescent="0.25">
      <c r="K23715" s="11"/>
      <c r="L23715" s="11"/>
      <c r="N23715" s="11"/>
      <c r="O23715" s="11"/>
      <c r="P23715" s="11"/>
      <c r="Q23715" s="11"/>
      <c r="R23715" s="11"/>
      <c r="S23715" s="11"/>
      <c r="T23715" s="11"/>
      <c r="U23715" s="11"/>
      <c r="V23715" s="11"/>
      <c r="W23715" s="11"/>
      <c r="X23715" s="11"/>
      <c r="Y23715" s="11"/>
      <c r="AV23715"/>
      <c r="AW23715"/>
      <c r="AX23715"/>
    </row>
    <row r="23716" spans="11:50" x14ac:dyDescent="0.25">
      <c r="K23716" s="11"/>
      <c r="L23716" s="11"/>
      <c r="N23716" s="11"/>
      <c r="O23716" s="11"/>
      <c r="P23716" s="11"/>
      <c r="Q23716" s="11"/>
      <c r="R23716" s="11"/>
      <c r="S23716" s="11"/>
      <c r="T23716" s="11"/>
      <c r="U23716" s="11"/>
      <c r="V23716" s="11"/>
      <c r="W23716" s="11"/>
      <c r="X23716" s="11"/>
      <c r="Y23716" s="11"/>
      <c r="AV23716"/>
      <c r="AW23716"/>
      <c r="AX23716"/>
    </row>
    <row r="23717" spans="11:50" x14ac:dyDescent="0.25">
      <c r="K23717" s="11"/>
      <c r="L23717" s="11"/>
      <c r="N23717" s="11"/>
      <c r="O23717" s="11"/>
      <c r="P23717" s="11"/>
      <c r="Q23717" s="11"/>
      <c r="R23717" s="11"/>
      <c r="S23717" s="11"/>
      <c r="T23717" s="11"/>
      <c r="U23717" s="11"/>
      <c r="V23717" s="11"/>
      <c r="W23717" s="11"/>
      <c r="X23717" s="11"/>
      <c r="Y23717" s="11"/>
      <c r="AV23717"/>
      <c r="AW23717"/>
      <c r="AX23717"/>
    </row>
    <row r="23718" spans="11:50" x14ac:dyDescent="0.25">
      <c r="K23718" s="11"/>
      <c r="L23718" s="11"/>
      <c r="N23718" s="11"/>
      <c r="O23718" s="11"/>
      <c r="P23718" s="11"/>
      <c r="Q23718" s="11"/>
      <c r="R23718" s="11"/>
      <c r="S23718" s="11"/>
      <c r="T23718" s="11"/>
      <c r="U23718" s="11"/>
      <c r="V23718" s="11"/>
      <c r="W23718" s="11"/>
      <c r="X23718" s="11"/>
      <c r="Y23718" s="11"/>
      <c r="AV23718"/>
      <c r="AW23718"/>
      <c r="AX23718"/>
    </row>
    <row r="23719" spans="11:50" x14ac:dyDescent="0.25">
      <c r="K23719" s="11"/>
      <c r="L23719" s="11"/>
      <c r="N23719" s="11"/>
      <c r="O23719" s="11"/>
      <c r="P23719" s="11"/>
      <c r="Q23719" s="11"/>
      <c r="R23719" s="11"/>
      <c r="S23719" s="11"/>
      <c r="T23719" s="11"/>
      <c r="U23719" s="11"/>
      <c r="V23719" s="11"/>
      <c r="W23719" s="11"/>
      <c r="X23719" s="11"/>
      <c r="Y23719" s="11"/>
      <c r="AV23719"/>
      <c r="AW23719"/>
      <c r="AX23719"/>
    </row>
    <row r="23720" spans="11:50" x14ac:dyDescent="0.25">
      <c r="K23720" s="11"/>
      <c r="L23720" s="11"/>
      <c r="N23720" s="11"/>
      <c r="O23720" s="11"/>
      <c r="P23720" s="11"/>
      <c r="Q23720" s="11"/>
      <c r="R23720" s="11"/>
      <c r="S23720" s="11"/>
      <c r="T23720" s="11"/>
      <c r="U23720" s="11"/>
      <c r="V23720" s="11"/>
      <c r="W23720" s="11"/>
      <c r="X23720" s="11"/>
      <c r="Y23720" s="11"/>
      <c r="AV23720"/>
      <c r="AW23720"/>
      <c r="AX23720"/>
    </row>
    <row r="23721" spans="11:50" x14ac:dyDescent="0.25">
      <c r="K23721" s="11"/>
      <c r="L23721" s="11"/>
      <c r="N23721" s="11"/>
      <c r="O23721" s="11"/>
      <c r="P23721" s="11"/>
      <c r="Q23721" s="11"/>
      <c r="R23721" s="11"/>
      <c r="S23721" s="11"/>
      <c r="T23721" s="11"/>
      <c r="U23721" s="11"/>
      <c r="V23721" s="11"/>
      <c r="W23721" s="11"/>
      <c r="X23721" s="11"/>
      <c r="Y23721" s="11"/>
      <c r="AV23721"/>
      <c r="AW23721"/>
      <c r="AX23721"/>
    </row>
    <row r="23722" spans="11:50" x14ac:dyDescent="0.25">
      <c r="K23722" s="11"/>
      <c r="L23722" s="11"/>
      <c r="N23722" s="11"/>
      <c r="O23722" s="11"/>
      <c r="P23722" s="11"/>
      <c r="Q23722" s="11"/>
      <c r="R23722" s="11"/>
      <c r="S23722" s="11"/>
      <c r="T23722" s="11"/>
      <c r="U23722" s="11"/>
      <c r="V23722" s="11"/>
      <c r="W23722" s="11"/>
      <c r="X23722" s="11"/>
      <c r="Y23722" s="11"/>
      <c r="AV23722"/>
      <c r="AW23722"/>
      <c r="AX23722"/>
    </row>
    <row r="23723" spans="11:50" x14ac:dyDescent="0.25">
      <c r="K23723" s="11"/>
      <c r="L23723" s="11"/>
      <c r="N23723" s="11"/>
      <c r="O23723" s="11"/>
      <c r="P23723" s="11"/>
      <c r="Q23723" s="11"/>
      <c r="R23723" s="11"/>
      <c r="S23723" s="11"/>
      <c r="T23723" s="11"/>
      <c r="U23723" s="11"/>
      <c r="V23723" s="11"/>
      <c r="W23723" s="11"/>
      <c r="X23723" s="11"/>
      <c r="Y23723" s="11"/>
      <c r="AV23723"/>
      <c r="AW23723"/>
      <c r="AX23723"/>
    </row>
    <row r="23724" spans="11:50" x14ac:dyDescent="0.25">
      <c r="K23724" s="11"/>
      <c r="L23724" s="11"/>
      <c r="N23724" s="11"/>
      <c r="O23724" s="11"/>
      <c r="P23724" s="11"/>
      <c r="Q23724" s="11"/>
      <c r="R23724" s="11"/>
      <c r="S23724" s="11"/>
      <c r="T23724" s="11"/>
      <c r="U23724" s="11"/>
      <c r="V23724" s="11"/>
      <c r="W23724" s="11"/>
      <c r="X23724" s="11"/>
      <c r="Y23724" s="11"/>
      <c r="AV23724"/>
      <c r="AW23724"/>
      <c r="AX23724"/>
    </row>
    <row r="23725" spans="11:50" x14ac:dyDescent="0.25">
      <c r="K23725" s="11"/>
      <c r="L23725" s="11"/>
      <c r="N23725" s="11"/>
      <c r="O23725" s="11"/>
      <c r="P23725" s="11"/>
      <c r="Q23725" s="11"/>
      <c r="R23725" s="11"/>
      <c r="S23725" s="11"/>
      <c r="T23725" s="11"/>
      <c r="U23725" s="11"/>
      <c r="V23725" s="11"/>
      <c r="W23725" s="11"/>
      <c r="X23725" s="11"/>
      <c r="Y23725" s="11"/>
      <c r="AV23725"/>
      <c r="AW23725"/>
      <c r="AX23725"/>
    </row>
    <row r="23726" spans="11:50" x14ac:dyDescent="0.25">
      <c r="K23726" s="11"/>
      <c r="L23726" s="11"/>
      <c r="N23726" s="11"/>
      <c r="O23726" s="11"/>
      <c r="P23726" s="11"/>
      <c r="Q23726" s="11"/>
      <c r="R23726" s="11"/>
      <c r="S23726" s="11"/>
      <c r="T23726" s="11"/>
      <c r="U23726" s="11"/>
      <c r="V23726" s="11"/>
      <c r="W23726" s="11"/>
      <c r="X23726" s="11"/>
      <c r="Y23726" s="11"/>
      <c r="AV23726"/>
      <c r="AW23726"/>
      <c r="AX23726"/>
    </row>
    <row r="23727" spans="11:50" x14ac:dyDescent="0.25">
      <c r="K23727" s="11"/>
      <c r="L23727" s="11"/>
      <c r="N23727" s="11"/>
      <c r="O23727" s="11"/>
      <c r="P23727" s="11"/>
      <c r="Q23727" s="11"/>
      <c r="R23727" s="11"/>
      <c r="S23727" s="11"/>
      <c r="T23727" s="11"/>
      <c r="U23727" s="11"/>
      <c r="V23727" s="11"/>
      <c r="W23727" s="11"/>
      <c r="X23727" s="11"/>
      <c r="Y23727" s="11"/>
      <c r="AV23727"/>
      <c r="AW23727"/>
      <c r="AX23727"/>
    </row>
    <row r="23728" spans="11:50" x14ac:dyDescent="0.25">
      <c r="K23728" s="11"/>
      <c r="L23728" s="11"/>
      <c r="N23728" s="11"/>
      <c r="O23728" s="11"/>
      <c r="P23728" s="11"/>
      <c r="Q23728" s="11"/>
      <c r="R23728" s="11"/>
      <c r="S23728" s="11"/>
      <c r="T23728" s="11"/>
      <c r="U23728" s="11"/>
      <c r="V23728" s="11"/>
      <c r="W23728" s="11"/>
      <c r="X23728" s="11"/>
      <c r="Y23728" s="11"/>
      <c r="AV23728"/>
      <c r="AW23728"/>
      <c r="AX23728"/>
    </row>
    <row r="23729" spans="11:50" x14ac:dyDescent="0.25">
      <c r="K23729" s="11"/>
      <c r="L23729" s="11"/>
      <c r="N23729" s="11"/>
      <c r="O23729" s="11"/>
      <c r="P23729" s="11"/>
      <c r="Q23729" s="11"/>
      <c r="R23729" s="11"/>
      <c r="S23729" s="11"/>
      <c r="T23729" s="11"/>
      <c r="U23729" s="11"/>
      <c r="V23729" s="11"/>
      <c r="W23729" s="11"/>
      <c r="X23729" s="11"/>
      <c r="Y23729" s="11"/>
      <c r="AV23729"/>
      <c r="AW23729"/>
      <c r="AX23729"/>
    </row>
    <row r="23730" spans="11:50" x14ac:dyDescent="0.25">
      <c r="K23730" s="11"/>
      <c r="L23730" s="11"/>
      <c r="N23730" s="11"/>
      <c r="O23730" s="11"/>
      <c r="P23730" s="11"/>
      <c r="Q23730" s="11"/>
      <c r="R23730" s="11"/>
      <c r="S23730" s="11"/>
      <c r="T23730" s="11"/>
      <c r="U23730" s="11"/>
      <c r="V23730" s="11"/>
      <c r="W23730" s="11"/>
      <c r="X23730" s="11"/>
      <c r="Y23730" s="11"/>
      <c r="AV23730"/>
      <c r="AW23730"/>
      <c r="AX23730"/>
    </row>
    <row r="23731" spans="11:50" x14ac:dyDescent="0.25">
      <c r="K23731" s="11"/>
      <c r="L23731" s="11"/>
      <c r="N23731" s="11"/>
      <c r="O23731" s="11"/>
      <c r="P23731" s="11"/>
      <c r="Q23731" s="11"/>
      <c r="R23731" s="11"/>
      <c r="S23731" s="11"/>
      <c r="T23731" s="11"/>
      <c r="U23731" s="11"/>
      <c r="V23731" s="11"/>
      <c r="W23731" s="11"/>
      <c r="X23731" s="11"/>
      <c r="Y23731" s="11"/>
      <c r="AV23731"/>
      <c r="AW23731"/>
      <c r="AX23731"/>
    </row>
    <row r="23732" spans="11:50" x14ac:dyDescent="0.25">
      <c r="K23732" s="11"/>
      <c r="L23732" s="11"/>
      <c r="N23732" s="11"/>
      <c r="O23732" s="11"/>
      <c r="P23732" s="11"/>
      <c r="Q23732" s="11"/>
      <c r="R23732" s="11"/>
      <c r="S23732" s="11"/>
      <c r="T23732" s="11"/>
      <c r="U23732" s="11"/>
      <c r="V23732" s="11"/>
      <c r="W23732" s="11"/>
      <c r="X23732" s="11"/>
      <c r="Y23732" s="11"/>
      <c r="AV23732"/>
      <c r="AW23732"/>
      <c r="AX23732"/>
    </row>
    <row r="23733" spans="11:50" x14ac:dyDescent="0.25">
      <c r="K23733" s="11"/>
      <c r="L23733" s="11"/>
      <c r="N23733" s="11"/>
      <c r="O23733" s="11"/>
      <c r="P23733" s="11"/>
      <c r="Q23733" s="11"/>
      <c r="R23733" s="11"/>
      <c r="S23733" s="11"/>
      <c r="T23733" s="11"/>
      <c r="U23733" s="11"/>
      <c r="V23733" s="11"/>
      <c r="W23733" s="11"/>
      <c r="X23733" s="11"/>
      <c r="Y23733" s="11"/>
      <c r="AV23733"/>
      <c r="AW23733"/>
      <c r="AX23733"/>
    </row>
    <row r="23734" spans="11:50" x14ac:dyDescent="0.25">
      <c r="K23734" s="11"/>
      <c r="L23734" s="11"/>
      <c r="N23734" s="11"/>
      <c r="O23734" s="11"/>
      <c r="P23734" s="11"/>
      <c r="Q23734" s="11"/>
      <c r="R23734" s="11"/>
      <c r="S23734" s="11"/>
      <c r="T23734" s="11"/>
      <c r="U23734" s="11"/>
      <c r="V23734" s="11"/>
      <c r="W23734" s="11"/>
      <c r="X23734" s="11"/>
      <c r="Y23734" s="11"/>
      <c r="AV23734"/>
      <c r="AW23734"/>
      <c r="AX23734"/>
    </row>
    <row r="23735" spans="11:50" x14ac:dyDescent="0.25">
      <c r="K23735" s="11"/>
      <c r="L23735" s="11"/>
      <c r="N23735" s="11"/>
      <c r="O23735" s="11"/>
      <c r="P23735" s="11"/>
      <c r="Q23735" s="11"/>
      <c r="R23735" s="11"/>
      <c r="S23735" s="11"/>
      <c r="T23735" s="11"/>
      <c r="U23735" s="11"/>
      <c r="V23735" s="11"/>
      <c r="W23735" s="11"/>
      <c r="X23735" s="11"/>
      <c r="Y23735" s="11"/>
      <c r="AV23735"/>
      <c r="AW23735"/>
      <c r="AX23735"/>
    </row>
    <row r="23736" spans="11:50" x14ac:dyDescent="0.25">
      <c r="K23736" s="11"/>
      <c r="L23736" s="11"/>
      <c r="N23736" s="11"/>
      <c r="O23736" s="11"/>
      <c r="P23736" s="11"/>
      <c r="Q23736" s="11"/>
      <c r="R23736" s="11"/>
      <c r="S23736" s="11"/>
      <c r="T23736" s="11"/>
      <c r="U23736" s="11"/>
      <c r="V23736" s="11"/>
      <c r="W23736" s="11"/>
      <c r="X23736" s="11"/>
      <c r="Y23736" s="11"/>
      <c r="AV23736"/>
      <c r="AW23736"/>
      <c r="AX23736"/>
    </row>
    <row r="23737" spans="11:50" x14ac:dyDescent="0.25">
      <c r="K23737" s="11"/>
      <c r="L23737" s="11"/>
      <c r="N23737" s="11"/>
      <c r="O23737" s="11"/>
      <c r="P23737" s="11"/>
      <c r="Q23737" s="11"/>
      <c r="R23737" s="11"/>
      <c r="S23737" s="11"/>
      <c r="T23737" s="11"/>
      <c r="U23737" s="11"/>
      <c r="V23737" s="11"/>
      <c r="W23737" s="11"/>
      <c r="X23737" s="11"/>
      <c r="Y23737" s="11"/>
      <c r="AV23737"/>
      <c r="AW23737"/>
      <c r="AX23737"/>
    </row>
    <row r="23738" spans="11:50" x14ac:dyDescent="0.25">
      <c r="K23738" s="11"/>
      <c r="L23738" s="11"/>
      <c r="N23738" s="11"/>
      <c r="O23738" s="11"/>
      <c r="P23738" s="11"/>
      <c r="Q23738" s="11"/>
      <c r="R23738" s="11"/>
      <c r="S23738" s="11"/>
      <c r="T23738" s="11"/>
      <c r="U23738" s="11"/>
      <c r="V23738" s="11"/>
      <c r="W23738" s="11"/>
      <c r="X23738" s="11"/>
      <c r="Y23738" s="11"/>
      <c r="AV23738"/>
      <c r="AW23738"/>
      <c r="AX23738"/>
    </row>
    <row r="23739" spans="11:50" x14ac:dyDescent="0.25">
      <c r="K23739" s="11"/>
      <c r="L23739" s="11"/>
      <c r="N23739" s="11"/>
      <c r="O23739" s="11"/>
      <c r="P23739" s="11"/>
      <c r="Q23739" s="11"/>
      <c r="R23739" s="11"/>
      <c r="S23739" s="11"/>
      <c r="T23739" s="11"/>
      <c r="U23739" s="11"/>
      <c r="V23739" s="11"/>
      <c r="W23739" s="11"/>
      <c r="X23739" s="11"/>
      <c r="Y23739" s="11"/>
      <c r="AV23739"/>
      <c r="AW23739"/>
      <c r="AX23739"/>
    </row>
    <row r="23740" spans="11:50" x14ac:dyDescent="0.25">
      <c r="K23740" s="11"/>
      <c r="L23740" s="11"/>
      <c r="N23740" s="11"/>
      <c r="O23740" s="11"/>
      <c r="P23740" s="11"/>
      <c r="Q23740" s="11"/>
      <c r="R23740" s="11"/>
      <c r="S23740" s="11"/>
      <c r="T23740" s="11"/>
      <c r="U23740" s="11"/>
      <c r="V23740" s="11"/>
      <c r="W23740" s="11"/>
      <c r="X23740" s="11"/>
      <c r="Y23740" s="11"/>
      <c r="AV23740"/>
      <c r="AW23740"/>
      <c r="AX23740"/>
    </row>
    <row r="23741" spans="11:50" x14ac:dyDescent="0.25">
      <c r="K23741" s="11"/>
      <c r="L23741" s="11"/>
      <c r="N23741" s="11"/>
      <c r="O23741" s="11"/>
      <c r="P23741" s="11"/>
      <c r="Q23741" s="11"/>
      <c r="R23741" s="11"/>
      <c r="S23741" s="11"/>
      <c r="T23741" s="11"/>
      <c r="U23741" s="11"/>
      <c r="V23741" s="11"/>
      <c r="W23741" s="11"/>
      <c r="X23741" s="11"/>
      <c r="Y23741" s="11"/>
      <c r="AV23741"/>
      <c r="AW23741"/>
      <c r="AX23741"/>
    </row>
    <row r="23742" spans="11:50" x14ac:dyDescent="0.25">
      <c r="K23742" s="11"/>
      <c r="L23742" s="11"/>
      <c r="N23742" s="11"/>
      <c r="O23742" s="11"/>
      <c r="P23742" s="11"/>
      <c r="Q23742" s="11"/>
      <c r="R23742" s="11"/>
      <c r="S23742" s="11"/>
      <c r="T23742" s="11"/>
      <c r="U23742" s="11"/>
      <c r="V23742" s="11"/>
      <c r="W23742" s="11"/>
      <c r="X23742" s="11"/>
      <c r="Y23742" s="11"/>
      <c r="AV23742"/>
      <c r="AW23742"/>
      <c r="AX23742"/>
    </row>
    <row r="23743" spans="11:50" x14ac:dyDescent="0.25">
      <c r="K23743" s="11"/>
      <c r="L23743" s="11"/>
      <c r="N23743" s="11"/>
      <c r="O23743" s="11"/>
      <c r="P23743" s="11"/>
      <c r="Q23743" s="11"/>
      <c r="R23743" s="11"/>
      <c r="S23743" s="11"/>
      <c r="T23743" s="11"/>
      <c r="U23743" s="11"/>
      <c r="V23743" s="11"/>
      <c r="W23743" s="11"/>
      <c r="X23743" s="11"/>
      <c r="Y23743" s="11"/>
      <c r="AV23743"/>
      <c r="AW23743"/>
      <c r="AX23743"/>
    </row>
    <row r="23744" spans="11:50" x14ac:dyDescent="0.25">
      <c r="K23744" s="11"/>
      <c r="L23744" s="11"/>
      <c r="N23744" s="11"/>
      <c r="O23744" s="11"/>
      <c r="P23744" s="11"/>
      <c r="Q23744" s="11"/>
      <c r="R23744" s="11"/>
      <c r="S23744" s="11"/>
      <c r="T23744" s="11"/>
      <c r="U23744" s="11"/>
      <c r="V23744" s="11"/>
      <c r="W23744" s="11"/>
      <c r="X23744" s="11"/>
      <c r="Y23744" s="11"/>
      <c r="AV23744"/>
      <c r="AW23744"/>
      <c r="AX23744"/>
    </row>
    <row r="23745" spans="11:50" x14ac:dyDescent="0.25">
      <c r="K23745" s="11"/>
      <c r="L23745" s="11"/>
      <c r="N23745" s="11"/>
      <c r="O23745" s="11"/>
      <c r="P23745" s="11"/>
      <c r="Q23745" s="11"/>
      <c r="R23745" s="11"/>
      <c r="S23745" s="11"/>
      <c r="T23745" s="11"/>
      <c r="U23745" s="11"/>
      <c r="V23745" s="11"/>
      <c r="W23745" s="11"/>
      <c r="X23745" s="11"/>
      <c r="Y23745" s="11"/>
      <c r="AV23745"/>
      <c r="AW23745"/>
      <c r="AX23745"/>
    </row>
    <row r="23746" spans="11:50" x14ac:dyDescent="0.25">
      <c r="K23746" s="11"/>
      <c r="L23746" s="11"/>
      <c r="N23746" s="11"/>
      <c r="O23746" s="11"/>
      <c r="P23746" s="11"/>
      <c r="Q23746" s="11"/>
      <c r="R23746" s="11"/>
      <c r="S23746" s="11"/>
      <c r="T23746" s="11"/>
      <c r="U23746" s="11"/>
      <c r="V23746" s="11"/>
      <c r="W23746" s="11"/>
      <c r="X23746" s="11"/>
      <c r="Y23746" s="11"/>
      <c r="AV23746"/>
      <c r="AW23746"/>
      <c r="AX23746"/>
    </row>
    <row r="23747" spans="11:50" x14ac:dyDescent="0.25">
      <c r="K23747" s="11"/>
      <c r="L23747" s="11"/>
      <c r="N23747" s="11"/>
      <c r="O23747" s="11"/>
      <c r="P23747" s="11"/>
      <c r="Q23747" s="11"/>
      <c r="R23747" s="11"/>
      <c r="S23747" s="11"/>
      <c r="T23747" s="11"/>
      <c r="U23747" s="11"/>
      <c r="V23747" s="11"/>
      <c r="W23747" s="11"/>
      <c r="X23747" s="11"/>
      <c r="Y23747" s="11"/>
      <c r="AV23747"/>
      <c r="AW23747"/>
      <c r="AX23747"/>
    </row>
    <row r="23748" spans="11:50" x14ac:dyDescent="0.25">
      <c r="K23748" s="11"/>
      <c r="L23748" s="11"/>
      <c r="N23748" s="11"/>
      <c r="O23748" s="11"/>
      <c r="P23748" s="11"/>
      <c r="Q23748" s="11"/>
      <c r="R23748" s="11"/>
      <c r="S23748" s="11"/>
      <c r="T23748" s="11"/>
      <c r="U23748" s="11"/>
      <c r="V23748" s="11"/>
      <c r="W23748" s="11"/>
      <c r="X23748" s="11"/>
      <c r="Y23748" s="11"/>
      <c r="AV23748"/>
      <c r="AW23748"/>
      <c r="AX23748"/>
    </row>
    <row r="23749" spans="11:50" x14ac:dyDescent="0.25">
      <c r="K23749" s="11"/>
      <c r="L23749" s="11"/>
      <c r="N23749" s="11"/>
      <c r="O23749" s="11"/>
      <c r="P23749" s="11"/>
      <c r="Q23749" s="11"/>
      <c r="R23749" s="11"/>
      <c r="S23749" s="11"/>
      <c r="T23749" s="11"/>
      <c r="U23749" s="11"/>
      <c r="V23749" s="11"/>
      <c r="W23749" s="11"/>
      <c r="X23749" s="11"/>
      <c r="Y23749" s="11"/>
      <c r="AV23749"/>
      <c r="AW23749"/>
      <c r="AX23749"/>
    </row>
    <row r="23750" spans="11:50" x14ac:dyDescent="0.25">
      <c r="K23750" s="11"/>
      <c r="L23750" s="11"/>
      <c r="N23750" s="11"/>
      <c r="O23750" s="11"/>
      <c r="P23750" s="11"/>
      <c r="Q23750" s="11"/>
      <c r="R23750" s="11"/>
      <c r="S23750" s="11"/>
      <c r="T23750" s="11"/>
      <c r="U23750" s="11"/>
      <c r="V23750" s="11"/>
      <c r="W23750" s="11"/>
      <c r="X23750" s="11"/>
      <c r="Y23750" s="11"/>
      <c r="AV23750"/>
      <c r="AW23750"/>
      <c r="AX23750"/>
    </row>
    <row r="23751" spans="11:50" x14ac:dyDescent="0.25">
      <c r="K23751" s="11"/>
      <c r="L23751" s="11"/>
      <c r="N23751" s="11"/>
      <c r="O23751" s="11"/>
      <c r="P23751" s="11"/>
      <c r="Q23751" s="11"/>
      <c r="R23751" s="11"/>
      <c r="S23751" s="11"/>
      <c r="T23751" s="11"/>
      <c r="U23751" s="11"/>
      <c r="V23751" s="11"/>
      <c r="W23751" s="11"/>
      <c r="X23751" s="11"/>
      <c r="Y23751" s="11"/>
      <c r="AV23751"/>
      <c r="AW23751"/>
      <c r="AX23751"/>
    </row>
    <row r="23752" spans="11:50" x14ac:dyDescent="0.25">
      <c r="K23752" s="11"/>
      <c r="L23752" s="11"/>
      <c r="N23752" s="11"/>
      <c r="O23752" s="11"/>
      <c r="P23752" s="11"/>
      <c r="Q23752" s="11"/>
      <c r="R23752" s="11"/>
      <c r="S23752" s="11"/>
      <c r="T23752" s="11"/>
      <c r="U23752" s="11"/>
      <c r="V23752" s="11"/>
      <c r="W23752" s="11"/>
      <c r="X23752" s="11"/>
      <c r="Y23752" s="11"/>
      <c r="AV23752"/>
      <c r="AW23752"/>
      <c r="AX23752"/>
    </row>
    <row r="23753" spans="11:50" x14ac:dyDescent="0.25">
      <c r="K23753" s="11"/>
      <c r="L23753" s="11"/>
      <c r="N23753" s="11"/>
      <c r="O23753" s="11"/>
      <c r="P23753" s="11"/>
      <c r="Q23753" s="11"/>
      <c r="R23753" s="11"/>
      <c r="S23753" s="11"/>
      <c r="T23753" s="11"/>
      <c r="U23753" s="11"/>
      <c r="V23753" s="11"/>
      <c r="W23753" s="11"/>
      <c r="X23753" s="11"/>
      <c r="Y23753" s="11"/>
      <c r="AV23753"/>
      <c r="AW23753"/>
      <c r="AX23753"/>
    </row>
    <row r="23754" spans="11:50" x14ac:dyDescent="0.25">
      <c r="K23754" s="11"/>
      <c r="L23754" s="11"/>
      <c r="N23754" s="11"/>
      <c r="O23754" s="11"/>
      <c r="P23754" s="11"/>
      <c r="Q23754" s="11"/>
      <c r="R23754" s="11"/>
      <c r="S23754" s="11"/>
      <c r="T23754" s="11"/>
      <c r="U23754" s="11"/>
      <c r="V23754" s="11"/>
      <c r="W23754" s="11"/>
      <c r="X23754" s="11"/>
      <c r="Y23754" s="11"/>
      <c r="AV23754"/>
      <c r="AW23754"/>
      <c r="AX23754"/>
    </row>
    <row r="23755" spans="11:50" x14ac:dyDescent="0.25">
      <c r="K23755" s="11"/>
      <c r="L23755" s="11"/>
      <c r="N23755" s="11"/>
      <c r="O23755" s="11"/>
      <c r="P23755" s="11"/>
      <c r="Q23755" s="11"/>
      <c r="R23755" s="11"/>
      <c r="S23755" s="11"/>
      <c r="T23755" s="11"/>
      <c r="U23755" s="11"/>
      <c r="V23755" s="11"/>
      <c r="W23755" s="11"/>
      <c r="X23755" s="11"/>
      <c r="Y23755" s="11"/>
      <c r="AV23755"/>
      <c r="AW23755"/>
      <c r="AX23755"/>
    </row>
    <row r="23756" spans="11:50" x14ac:dyDescent="0.25">
      <c r="K23756" s="11"/>
      <c r="L23756" s="11"/>
      <c r="N23756" s="11"/>
      <c r="O23756" s="11"/>
      <c r="P23756" s="11"/>
      <c r="Q23756" s="11"/>
      <c r="R23756" s="11"/>
      <c r="S23756" s="11"/>
      <c r="T23756" s="11"/>
      <c r="U23756" s="11"/>
      <c r="V23756" s="11"/>
      <c r="W23756" s="11"/>
      <c r="X23756" s="11"/>
      <c r="Y23756" s="11"/>
      <c r="AV23756"/>
      <c r="AW23756"/>
      <c r="AX23756"/>
    </row>
    <row r="23757" spans="11:50" x14ac:dyDescent="0.25">
      <c r="K23757" s="11"/>
      <c r="L23757" s="11"/>
      <c r="N23757" s="11"/>
      <c r="O23757" s="11"/>
      <c r="P23757" s="11"/>
      <c r="Q23757" s="11"/>
      <c r="R23757" s="11"/>
      <c r="S23757" s="11"/>
      <c r="T23757" s="11"/>
      <c r="U23757" s="11"/>
      <c r="V23757" s="11"/>
      <c r="W23757" s="11"/>
      <c r="X23757" s="11"/>
      <c r="Y23757" s="11"/>
      <c r="AV23757"/>
      <c r="AW23757"/>
      <c r="AX23757"/>
    </row>
    <row r="23758" spans="11:50" x14ac:dyDescent="0.25">
      <c r="K23758" s="11"/>
      <c r="L23758" s="11"/>
      <c r="N23758" s="11"/>
      <c r="O23758" s="11"/>
      <c r="P23758" s="11"/>
      <c r="Q23758" s="11"/>
      <c r="R23758" s="11"/>
      <c r="S23758" s="11"/>
      <c r="T23758" s="11"/>
      <c r="U23758" s="11"/>
      <c r="V23758" s="11"/>
      <c r="W23758" s="11"/>
      <c r="X23758" s="11"/>
      <c r="Y23758" s="11"/>
      <c r="AV23758"/>
      <c r="AW23758"/>
      <c r="AX23758"/>
    </row>
    <row r="23759" spans="11:50" x14ac:dyDescent="0.25">
      <c r="K23759" s="11"/>
      <c r="L23759" s="11"/>
      <c r="N23759" s="11"/>
      <c r="O23759" s="11"/>
      <c r="P23759" s="11"/>
      <c r="Q23759" s="11"/>
      <c r="R23759" s="11"/>
      <c r="S23759" s="11"/>
      <c r="T23759" s="11"/>
      <c r="U23759" s="11"/>
      <c r="V23759" s="11"/>
      <c r="W23759" s="11"/>
      <c r="X23759" s="11"/>
      <c r="Y23759" s="11"/>
      <c r="AV23759"/>
      <c r="AW23759"/>
      <c r="AX23759"/>
    </row>
    <row r="23760" spans="11:50" x14ac:dyDescent="0.25">
      <c r="K23760" s="11"/>
      <c r="L23760" s="11"/>
      <c r="N23760" s="11"/>
      <c r="O23760" s="11"/>
      <c r="P23760" s="11"/>
      <c r="Q23760" s="11"/>
      <c r="R23760" s="11"/>
      <c r="S23760" s="11"/>
      <c r="T23760" s="11"/>
      <c r="U23760" s="11"/>
      <c r="V23760" s="11"/>
      <c r="W23760" s="11"/>
      <c r="X23760" s="11"/>
      <c r="Y23760" s="11"/>
      <c r="AV23760"/>
      <c r="AW23760"/>
      <c r="AX23760"/>
    </row>
    <row r="23761" spans="11:50" x14ac:dyDescent="0.25">
      <c r="K23761" s="11"/>
      <c r="L23761" s="11"/>
      <c r="N23761" s="11"/>
      <c r="O23761" s="11"/>
      <c r="P23761" s="11"/>
      <c r="Q23761" s="11"/>
      <c r="R23761" s="11"/>
      <c r="S23761" s="11"/>
      <c r="T23761" s="11"/>
      <c r="U23761" s="11"/>
      <c r="V23761" s="11"/>
      <c r="W23761" s="11"/>
      <c r="X23761" s="11"/>
      <c r="Y23761" s="11"/>
      <c r="AV23761"/>
      <c r="AW23761"/>
      <c r="AX23761"/>
    </row>
    <row r="23762" spans="11:50" x14ac:dyDescent="0.25">
      <c r="K23762" s="11"/>
      <c r="L23762" s="11"/>
      <c r="N23762" s="11"/>
      <c r="O23762" s="11"/>
      <c r="P23762" s="11"/>
      <c r="Q23762" s="11"/>
      <c r="R23762" s="11"/>
      <c r="S23762" s="11"/>
      <c r="T23762" s="11"/>
      <c r="U23762" s="11"/>
      <c r="V23762" s="11"/>
      <c r="W23762" s="11"/>
      <c r="X23762" s="11"/>
      <c r="Y23762" s="11"/>
      <c r="AV23762"/>
      <c r="AW23762"/>
      <c r="AX23762"/>
    </row>
    <row r="23763" spans="11:50" x14ac:dyDescent="0.25">
      <c r="K23763" s="11"/>
      <c r="L23763" s="11"/>
      <c r="N23763" s="11"/>
      <c r="O23763" s="11"/>
      <c r="P23763" s="11"/>
      <c r="Q23763" s="11"/>
      <c r="R23763" s="11"/>
      <c r="S23763" s="11"/>
      <c r="T23763" s="11"/>
      <c r="U23763" s="11"/>
      <c r="V23763" s="11"/>
      <c r="W23763" s="11"/>
      <c r="X23763" s="11"/>
      <c r="Y23763" s="11"/>
      <c r="AV23763"/>
      <c r="AW23763"/>
      <c r="AX23763"/>
    </row>
    <row r="23764" spans="11:50" x14ac:dyDescent="0.25">
      <c r="K23764" s="11"/>
      <c r="L23764" s="11"/>
      <c r="N23764" s="11"/>
      <c r="O23764" s="11"/>
      <c r="P23764" s="11"/>
      <c r="Q23764" s="11"/>
      <c r="R23764" s="11"/>
      <c r="S23764" s="11"/>
      <c r="T23764" s="11"/>
      <c r="U23764" s="11"/>
      <c r="V23764" s="11"/>
      <c r="W23764" s="11"/>
      <c r="X23764" s="11"/>
      <c r="Y23764" s="11"/>
      <c r="AV23764"/>
      <c r="AW23764"/>
      <c r="AX23764"/>
    </row>
    <row r="23765" spans="11:50" x14ac:dyDescent="0.25">
      <c r="K23765" s="11"/>
      <c r="L23765" s="11"/>
      <c r="N23765" s="11"/>
      <c r="O23765" s="11"/>
      <c r="P23765" s="11"/>
      <c r="Q23765" s="11"/>
      <c r="R23765" s="11"/>
      <c r="S23765" s="11"/>
      <c r="T23765" s="11"/>
      <c r="U23765" s="11"/>
      <c r="V23765" s="11"/>
      <c r="W23765" s="11"/>
      <c r="X23765" s="11"/>
      <c r="Y23765" s="11"/>
      <c r="AV23765"/>
      <c r="AW23765"/>
      <c r="AX23765"/>
    </row>
    <row r="23766" spans="11:50" x14ac:dyDescent="0.25">
      <c r="K23766" s="11"/>
      <c r="L23766" s="11"/>
      <c r="N23766" s="11"/>
      <c r="O23766" s="11"/>
      <c r="P23766" s="11"/>
      <c r="Q23766" s="11"/>
      <c r="R23766" s="11"/>
      <c r="S23766" s="11"/>
      <c r="T23766" s="11"/>
      <c r="U23766" s="11"/>
      <c r="V23766" s="11"/>
      <c r="W23766" s="11"/>
      <c r="X23766" s="11"/>
      <c r="Y23766" s="11"/>
      <c r="AV23766"/>
      <c r="AW23766"/>
      <c r="AX23766"/>
    </row>
    <row r="23767" spans="11:50" x14ac:dyDescent="0.25">
      <c r="K23767" s="11"/>
      <c r="L23767" s="11"/>
      <c r="N23767" s="11"/>
      <c r="O23767" s="11"/>
      <c r="P23767" s="11"/>
      <c r="Q23767" s="11"/>
      <c r="R23767" s="11"/>
      <c r="S23767" s="11"/>
      <c r="T23767" s="11"/>
      <c r="U23767" s="11"/>
      <c r="V23767" s="11"/>
      <c r="W23767" s="11"/>
      <c r="X23767" s="11"/>
      <c r="Y23767" s="11"/>
      <c r="AV23767"/>
      <c r="AW23767"/>
      <c r="AX23767"/>
    </row>
    <row r="23768" spans="11:50" x14ac:dyDescent="0.25">
      <c r="K23768" s="11"/>
      <c r="L23768" s="11"/>
      <c r="N23768" s="11"/>
      <c r="O23768" s="11"/>
      <c r="P23768" s="11"/>
      <c r="Q23768" s="11"/>
      <c r="R23768" s="11"/>
      <c r="S23768" s="11"/>
      <c r="T23768" s="11"/>
      <c r="U23768" s="11"/>
      <c r="V23768" s="11"/>
      <c r="W23768" s="11"/>
      <c r="X23768" s="11"/>
      <c r="Y23768" s="11"/>
      <c r="AV23768"/>
      <c r="AW23768"/>
      <c r="AX23768"/>
    </row>
    <row r="23769" spans="11:50" x14ac:dyDescent="0.25">
      <c r="K23769" s="11"/>
      <c r="L23769" s="11"/>
      <c r="N23769" s="11"/>
      <c r="O23769" s="11"/>
      <c r="P23769" s="11"/>
      <c r="Q23769" s="11"/>
      <c r="R23769" s="11"/>
      <c r="S23769" s="11"/>
      <c r="T23769" s="11"/>
      <c r="U23769" s="11"/>
      <c r="V23769" s="11"/>
      <c r="W23769" s="11"/>
      <c r="X23769" s="11"/>
      <c r="Y23769" s="11"/>
      <c r="AV23769"/>
      <c r="AW23769"/>
      <c r="AX23769"/>
    </row>
    <row r="23770" spans="11:50" x14ac:dyDescent="0.25">
      <c r="K23770" s="11"/>
      <c r="L23770" s="11"/>
      <c r="N23770" s="11"/>
      <c r="O23770" s="11"/>
      <c r="P23770" s="11"/>
      <c r="Q23770" s="11"/>
      <c r="R23770" s="11"/>
      <c r="S23770" s="11"/>
      <c r="T23770" s="11"/>
      <c r="U23770" s="11"/>
      <c r="V23770" s="11"/>
      <c r="W23770" s="11"/>
      <c r="X23770" s="11"/>
      <c r="Y23770" s="11"/>
      <c r="AV23770"/>
      <c r="AW23770"/>
      <c r="AX23770"/>
    </row>
    <row r="23771" spans="11:50" x14ac:dyDescent="0.25">
      <c r="K23771" s="11"/>
      <c r="L23771" s="11"/>
      <c r="N23771" s="11"/>
      <c r="O23771" s="11"/>
      <c r="P23771" s="11"/>
      <c r="Q23771" s="11"/>
      <c r="R23771" s="11"/>
      <c r="S23771" s="11"/>
      <c r="T23771" s="11"/>
      <c r="U23771" s="11"/>
      <c r="V23771" s="11"/>
      <c r="W23771" s="11"/>
      <c r="X23771" s="11"/>
      <c r="Y23771" s="11"/>
      <c r="AV23771"/>
      <c r="AW23771"/>
      <c r="AX23771"/>
    </row>
    <row r="23772" spans="11:50" x14ac:dyDescent="0.25">
      <c r="K23772" s="11"/>
      <c r="L23772" s="11"/>
      <c r="N23772" s="11"/>
      <c r="O23772" s="11"/>
      <c r="P23772" s="11"/>
      <c r="Q23772" s="11"/>
      <c r="R23772" s="11"/>
      <c r="S23772" s="11"/>
      <c r="T23772" s="11"/>
      <c r="U23772" s="11"/>
      <c r="V23772" s="11"/>
      <c r="W23772" s="11"/>
      <c r="X23772" s="11"/>
      <c r="Y23772" s="11"/>
      <c r="AV23772"/>
      <c r="AW23772"/>
      <c r="AX23772"/>
    </row>
    <row r="23773" spans="11:50" x14ac:dyDescent="0.25">
      <c r="K23773" s="11"/>
      <c r="L23773" s="11"/>
      <c r="N23773" s="11"/>
      <c r="O23773" s="11"/>
      <c r="P23773" s="11"/>
      <c r="Q23773" s="11"/>
      <c r="R23773" s="11"/>
      <c r="S23773" s="11"/>
      <c r="T23773" s="11"/>
      <c r="U23773" s="11"/>
      <c r="V23773" s="11"/>
      <c r="W23773" s="11"/>
      <c r="X23773" s="11"/>
      <c r="Y23773" s="11"/>
      <c r="AV23773"/>
      <c r="AW23773"/>
      <c r="AX23773"/>
    </row>
    <row r="23774" spans="11:50" x14ac:dyDescent="0.25">
      <c r="K23774" s="11"/>
      <c r="L23774" s="11"/>
      <c r="N23774" s="11"/>
      <c r="O23774" s="11"/>
      <c r="P23774" s="11"/>
      <c r="Q23774" s="11"/>
      <c r="R23774" s="11"/>
      <c r="S23774" s="11"/>
      <c r="T23774" s="11"/>
      <c r="U23774" s="11"/>
      <c r="V23774" s="11"/>
      <c r="W23774" s="11"/>
      <c r="X23774" s="11"/>
      <c r="Y23774" s="11"/>
      <c r="AV23774"/>
      <c r="AW23774"/>
      <c r="AX23774"/>
    </row>
    <row r="23775" spans="11:50" x14ac:dyDescent="0.25">
      <c r="K23775" s="11"/>
      <c r="L23775" s="11"/>
      <c r="N23775" s="11"/>
      <c r="O23775" s="11"/>
      <c r="P23775" s="11"/>
      <c r="Q23775" s="11"/>
      <c r="R23775" s="11"/>
      <c r="S23775" s="11"/>
      <c r="T23775" s="11"/>
      <c r="U23775" s="11"/>
      <c r="V23775" s="11"/>
      <c r="W23775" s="11"/>
      <c r="X23775" s="11"/>
      <c r="Y23775" s="11"/>
      <c r="AV23775"/>
      <c r="AW23775"/>
      <c r="AX23775"/>
    </row>
    <row r="23776" spans="11:50" x14ac:dyDescent="0.25">
      <c r="K23776" s="11"/>
      <c r="L23776" s="11"/>
      <c r="N23776" s="11"/>
      <c r="O23776" s="11"/>
      <c r="P23776" s="11"/>
      <c r="Q23776" s="11"/>
      <c r="R23776" s="11"/>
      <c r="S23776" s="11"/>
      <c r="T23776" s="11"/>
      <c r="U23776" s="11"/>
      <c r="V23776" s="11"/>
      <c r="W23776" s="11"/>
      <c r="X23776" s="11"/>
      <c r="Y23776" s="11"/>
      <c r="AV23776"/>
      <c r="AW23776"/>
      <c r="AX23776"/>
    </row>
    <row r="23777" spans="11:50" x14ac:dyDescent="0.25">
      <c r="K23777" s="11"/>
      <c r="L23777" s="11"/>
      <c r="N23777" s="11"/>
      <c r="O23777" s="11"/>
      <c r="P23777" s="11"/>
      <c r="Q23777" s="11"/>
      <c r="R23777" s="11"/>
      <c r="S23777" s="11"/>
      <c r="T23777" s="11"/>
      <c r="U23777" s="11"/>
      <c r="V23777" s="11"/>
      <c r="W23777" s="11"/>
      <c r="X23777" s="11"/>
      <c r="Y23777" s="11"/>
      <c r="AV23777"/>
      <c r="AW23777"/>
      <c r="AX23777"/>
    </row>
    <row r="23778" spans="11:50" x14ac:dyDescent="0.25">
      <c r="K23778" s="11"/>
      <c r="L23778" s="11"/>
      <c r="N23778" s="11"/>
      <c r="O23778" s="11"/>
      <c r="P23778" s="11"/>
      <c r="Q23778" s="11"/>
      <c r="R23778" s="11"/>
      <c r="S23778" s="11"/>
      <c r="T23778" s="11"/>
      <c r="U23778" s="11"/>
      <c r="V23778" s="11"/>
      <c r="W23778" s="11"/>
      <c r="X23778" s="11"/>
      <c r="Y23778" s="11"/>
      <c r="AV23778"/>
      <c r="AW23778"/>
      <c r="AX23778"/>
    </row>
    <row r="23779" spans="11:50" x14ac:dyDescent="0.25">
      <c r="K23779" s="11"/>
      <c r="L23779" s="11"/>
      <c r="N23779" s="11"/>
      <c r="O23779" s="11"/>
      <c r="P23779" s="11"/>
      <c r="Q23779" s="11"/>
      <c r="R23779" s="11"/>
      <c r="S23779" s="11"/>
      <c r="T23779" s="11"/>
      <c r="U23779" s="11"/>
      <c r="V23779" s="11"/>
      <c r="W23779" s="11"/>
      <c r="X23779" s="11"/>
      <c r="Y23779" s="11"/>
      <c r="AV23779"/>
      <c r="AW23779"/>
      <c r="AX23779"/>
    </row>
    <row r="23780" spans="11:50" x14ac:dyDescent="0.25">
      <c r="K23780" s="11"/>
      <c r="L23780" s="11"/>
      <c r="N23780" s="11"/>
      <c r="O23780" s="11"/>
      <c r="P23780" s="11"/>
      <c r="Q23780" s="11"/>
      <c r="R23780" s="11"/>
      <c r="S23780" s="11"/>
      <c r="T23780" s="11"/>
      <c r="U23780" s="11"/>
      <c r="V23780" s="11"/>
      <c r="W23780" s="11"/>
      <c r="X23780" s="11"/>
      <c r="Y23780" s="11"/>
      <c r="AV23780"/>
      <c r="AW23780"/>
      <c r="AX23780"/>
    </row>
    <row r="23781" spans="11:50" x14ac:dyDescent="0.25">
      <c r="K23781" s="11"/>
      <c r="L23781" s="11"/>
      <c r="N23781" s="11"/>
      <c r="O23781" s="11"/>
      <c r="P23781" s="11"/>
      <c r="Q23781" s="11"/>
      <c r="R23781" s="11"/>
      <c r="S23781" s="11"/>
      <c r="T23781" s="11"/>
      <c r="U23781" s="11"/>
      <c r="V23781" s="11"/>
      <c r="W23781" s="11"/>
      <c r="X23781" s="11"/>
      <c r="Y23781" s="11"/>
      <c r="AV23781"/>
      <c r="AW23781"/>
      <c r="AX23781"/>
    </row>
    <row r="23782" spans="11:50" x14ac:dyDescent="0.25">
      <c r="K23782" s="11"/>
      <c r="L23782" s="11"/>
      <c r="N23782" s="11"/>
      <c r="O23782" s="11"/>
      <c r="P23782" s="11"/>
      <c r="Q23782" s="11"/>
      <c r="R23782" s="11"/>
      <c r="S23782" s="11"/>
      <c r="T23782" s="11"/>
      <c r="U23782" s="11"/>
      <c r="V23782" s="11"/>
      <c r="W23782" s="11"/>
      <c r="X23782" s="11"/>
      <c r="Y23782" s="11"/>
      <c r="AV23782"/>
      <c r="AW23782"/>
      <c r="AX23782"/>
    </row>
    <row r="23783" spans="11:50" x14ac:dyDescent="0.25">
      <c r="K23783" s="11"/>
      <c r="L23783" s="11"/>
      <c r="N23783" s="11"/>
      <c r="O23783" s="11"/>
      <c r="P23783" s="11"/>
      <c r="Q23783" s="11"/>
      <c r="R23783" s="11"/>
      <c r="S23783" s="11"/>
      <c r="T23783" s="11"/>
      <c r="U23783" s="11"/>
      <c r="V23783" s="11"/>
      <c r="W23783" s="11"/>
      <c r="X23783" s="11"/>
      <c r="Y23783" s="11"/>
      <c r="AV23783"/>
      <c r="AW23783"/>
      <c r="AX23783"/>
    </row>
    <row r="23784" spans="11:50" x14ac:dyDescent="0.25">
      <c r="K23784" s="11"/>
      <c r="L23784" s="11"/>
      <c r="N23784" s="11"/>
      <c r="O23784" s="11"/>
      <c r="P23784" s="11"/>
      <c r="Q23784" s="11"/>
      <c r="R23784" s="11"/>
      <c r="S23784" s="11"/>
      <c r="T23784" s="11"/>
      <c r="U23784" s="11"/>
      <c r="V23784" s="11"/>
      <c r="W23784" s="11"/>
      <c r="X23784" s="11"/>
      <c r="Y23784" s="11"/>
      <c r="AV23784"/>
      <c r="AW23784"/>
      <c r="AX23784"/>
    </row>
    <row r="23785" spans="11:50" x14ac:dyDescent="0.25">
      <c r="K23785" s="11"/>
      <c r="L23785" s="11"/>
      <c r="N23785" s="11"/>
      <c r="O23785" s="11"/>
      <c r="P23785" s="11"/>
      <c r="Q23785" s="11"/>
      <c r="R23785" s="11"/>
      <c r="S23785" s="11"/>
      <c r="T23785" s="11"/>
      <c r="U23785" s="11"/>
      <c r="V23785" s="11"/>
      <c r="W23785" s="11"/>
      <c r="X23785" s="11"/>
      <c r="Y23785" s="11"/>
      <c r="AV23785"/>
      <c r="AW23785"/>
      <c r="AX23785"/>
    </row>
    <row r="23786" spans="11:50" x14ac:dyDescent="0.25">
      <c r="K23786" s="11"/>
      <c r="L23786" s="11"/>
      <c r="N23786" s="11"/>
      <c r="O23786" s="11"/>
      <c r="P23786" s="11"/>
      <c r="Q23786" s="11"/>
      <c r="R23786" s="11"/>
      <c r="S23786" s="11"/>
      <c r="T23786" s="11"/>
      <c r="U23786" s="11"/>
      <c r="V23786" s="11"/>
      <c r="W23786" s="11"/>
      <c r="X23786" s="11"/>
      <c r="Y23786" s="11"/>
      <c r="AV23786"/>
      <c r="AW23786"/>
      <c r="AX23786"/>
    </row>
    <row r="23787" spans="11:50" x14ac:dyDescent="0.25">
      <c r="K23787" s="11"/>
      <c r="L23787" s="11"/>
      <c r="N23787" s="11"/>
      <c r="O23787" s="11"/>
      <c r="P23787" s="11"/>
      <c r="Q23787" s="11"/>
      <c r="R23787" s="11"/>
      <c r="S23787" s="11"/>
      <c r="T23787" s="11"/>
      <c r="U23787" s="11"/>
      <c r="V23787" s="11"/>
      <c r="W23787" s="11"/>
      <c r="X23787" s="11"/>
      <c r="Y23787" s="11"/>
      <c r="AV23787"/>
      <c r="AW23787"/>
      <c r="AX23787"/>
    </row>
    <row r="23788" spans="11:50" x14ac:dyDescent="0.25">
      <c r="K23788" s="11"/>
      <c r="L23788" s="11"/>
      <c r="N23788" s="11"/>
      <c r="O23788" s="11"/>
      <c r="P23788" s="11"/>
      <c r="Q23788" s="11"/>
      <c r="R23788" s="11"/>
      <c r="S23788" s="11"/>
      <c r="T23788" s="11"/>
      <c r="U23788" s="11"/>
      <c r="V23788" s="11"/>
      <c r="W23788" s="11"/>
      <c r="X23788" s="11"/>
      <c r="Y23788" s="11"/>
      <c r="AV23788"/>
      <c r="AW23788"/>
      <c r="AX23788"/>
    </row>
    <row r="23789" spans="11:50" x14ac:dyDescent="0.25">
      <c r="K23789" s="11"/>
      <c r="L23789" s="11"/>
      <c r="N23789" s="11"/>
      <c r="O23789" s="11"/>
      <c r="P23789" s="11"/>
      <c r="Q23789" s="11"/>
      <c r="R23789" s="11"/>
      <c r="S23789" s="11"/>
      <c r="T23789" s="11"/>
      <c r="U23789" s="11"/>
      <c r="V23789" s="11"/>
      <c r="W23789" s="11"/>
      <c r="X23789" s="11"/>
      <c r="Y23789" s="11"/>
      <c r="AV23789"/>
      <c r="AW23789"/>
      <c r="AX23789"/>
    </row>
    <row r="23790" spans="11:50" x14ac:dyDescent="0.25">
      <c r="K23790" s="11"/>
      <c r="L23790" s="11"/>
      <c r="N23790" s="11"/>
      <c r="O23790" s="11"/>
      <c r="P23790" s="11"/>
      <c r="Q23790" s="11"/>
      <c r="R23790" s="11"/>
      <c r="S23790" s="11"/>
      <c r="T23790" s="11"/>
      <c r="U23790" s="11"/>
      <c r="V23790" s="11"/>
      <c r="W23790" s="11"/>
      <c r="X23790" s="11"/>
      <c r="Y23790" s="11"/>
      <c r="AV23790"/>
      <c r="AW23790"/>
      <c r="AX23790"/>
    </row>
    <row r="23791" spans="11:50" x14ac:dyDescent="0.25">
      <c r="K23791" s="11"/>
      <c r="L23791" s="11"/>
      <c r="N23791" s="11"/>
      <c r="O23791" s="11"/>
      <c r="P23791" s="11"/>
      <c r="Q23791" s="11"/>
      <c r="R23791" s="11"/>
      <c r="S23791" s="11"/>
      <c r="T23791" s="11"/>
      <c r="U23791" s="11"/>
      <c r="V23791" s="11"/>
      <c r="W23791" s="11"/>
      <c r="X23791" s="11"/>
      <c r="Y23791" s="11"/>
      <c r="AV23791"/>
      <c r="AW23791"/>
      <c r="AX23791"/>
    </row>
    <row r="23792" spans="11:50" x14ac:dyDescent="0.25">
      <c r="K23792" s="11"/>
      <c r="L23792" s="11"/>
      <c r="N23792" s="11"/>
      <c r="O23792" s="11"/>
      <c r="P23792" s="11"/>
      <c r="Q23792" s="11"/>
      <c r="R23792" s="11"/>
      <c r="S23792" s="11"/>
      <c r="T23792" s="11"/>
      <c r="U23792" s="11"/>
      <c r="V23792" s="11"/>
      <c r="W23792" s="11"/>
      <c r="X23792" s="11"/>
      <c r="Y23792" s="11"/>
      <c r="AV23792"/>
      <c r="AW23792"/>
      <c r="AX23792"/>
    </row>
    <row r="23793" spans="11:50" x14ac:dyDescent="0.25">
      <c r="K23793" s="11"/>
      <c r="L23793" s="11"/>
      <c r="N23793" s="11"/>
      <c r="O23793" s="11"/>
      <c r="P23793" s="11"/>
      <c r="Q23793" s="11"/>
      <c r="R23793" s="11"/>
      <c r="S23793" s="11"/>
      <c r="T23793" s="11"/>
      <c r="U23793" s="11"/>
      <c r="V23793" s="11"/>
      <c r="W23793" s="11"/>
      <c r="X23793" s="11"/>
      <c r="Y23793" s="11"/>
      <c r="AV23793"/>
      <c r="AW23793"/>
      <c r="AX23793"/>
    </row>
    <row r="23794" spans="11:50" x14ac:dyDescent="0.25">
      <c r="K23794" s="11"/>
      <c r="L23794" s="11"/>
      <c r="N23794" s="11"/>
      <c r="O23794" s="11"/>
      <c r="P23794" s="11"/>
      <c r="Q23794" s="11"/>
      <c r="R23794" s="11"/>
      <c r="S23794" s="11"/>
      <c r="T23794" s="11"/>
      <c r="U23794" s="11"/>
      <c r="V23794" s="11"/>
      <c r="W23794" s="11"/>
      <c r="X23794" s="11"/>
      <c r="Y23794" s="11"/>
      <c r="AV23794"/>
      <c r="AW23794"/>
      <c r="AX23794"/>
    </row>
    <row r="23795" spans="11:50" x14ac:dyDescent="0.25">
      <c r="K23795" s="11"/>
      <c r="L23795" s="11"/>
      <c r="N23795" s="11"/>
      <c r="O23795" s="11"/>
      <c r="P23795" s="11"/>
      <c r="Q23795" s="11"/>
      <c r="R23795" s="11"/>
      <c r="S23795" s="11"/>
      <c r="T23795" s="11"/>
      <c r="U23795" s="11"/>
      <c r="V23795" s="11"/>
      <c r="W23795" s="11"/>
      <c r="X23795" s="11"/>
      <c r="Y23795" s="11"/>
      <c r="AV23795"/>
      <c r="AW23795"/>
      <c r="AX23795"/>
    </row>
    <row r="23796" spans="11:50" x14ac:dyDescent="0.25">
      <c r="K23796" s="11"/>
      <c r="L23796" s="11"/>
      <c r="N23796" s="11"/>
      <c r="O23796" s="11"/>
      <c r="P23796" s="11"/>
      <c r="Q23796" s="11"/>
      <c r="R23796" s="11"/>
      <c r="S23796" s="11"/>
      <c r="T23796" s="11"/>
      <c r="U23796" s="11"/>
      <c r="V23796" s="11"/>
      <c r="W23796" s="11"/>
      <c r="X23796" s="11"/>
      <c r="Y23796" s="11"/>
      <c r="AV23796"/>
      <c r="AW23796"/>
      <c r="AX23796"/>
    </row>
    <row r="23797" spans="11:50" x14ac:dyDescent="0.25">
      <c r="K23797" s="11"/>
      <c r="L23797" s="11"/>
      <c r="N23797" s="11"/>
      <c r="O23797" s="11"/>
      <c r="P23797" s="11"/>
      <c r="Q23797" s="11"/>
      <c r="R23797" s="11"/>
      <c r="S23797" s="11"/>
      <c r="T23797" s="11"/>
      <c r="U23797" s="11"/>
      <c r="V23797" s="11"/>
      <c r="W23797" s="11"/>
      <c r="X23797" s="11"/>
      <c r="Y23797" s="11"/>
      <c r="AV23797"/>
      <c r="AW23797"/>
      <c r="AX23797"/>
    </row>
    <row r="23798" spans="11:50" x14ac:dyDescent="0.25">
      <c r="K23798" s="11"/>
      <c r="L23798" s="11"/>
      <c r="N23798" s="11"/>
      <c r="O23798" s="11"/>
      <c r="P23798" s="11"/>
      <c r="Q23798" s="11"/>
      <c r="R23798" s="11"/>
      <c r="S23798" s="11"/>
      <c r="T23798" s="11"/>
      <c r="U23798" s="11"/>
      <c r="V23798" s="11"/>
      <c r="W23798" s="11"/>
      <c r="X23798" s="11"/>
      <c r="Y23798" s="11"/>
      <c r="AV23798"/>
      <c r="AW23798"/>
      <c r="AX23798"/>
    </row>
    <row r="23799" spans="11:50" x14ac:dyDescent="0.25">
      <c r="K23799" s="11"/>
      <c r="L23799" s="11"/>
      <c r="N23799" s="11"/>
      <c r="O23799" s="11"/>
      <c r="P23799" s="11"/>
      <c r="Q23799" s="11"/>
      <c r="R23799" s="11"/>
      <c r="S23799" s="11"/>
      <c r="T23799" s="11"/>
      <c r="U23799" s="11"/>
      <c r="V23799" s="11"/>
      <c r="W23799" s="11"/>
      <c r="X23799" s="11"/>
      <c r="Y23799" s="11"/>
      <c r="AV23799"/>
      <c r="AW23799"/>
      <c r="AX23799"/>
    </row>
    <row r="23800" spans="11:50" x14ac:dyDescent="0.25">
      <c r="K23800" s="11"/>
      <c r="L23800" s="11"/>
      <c r="N23800" s="11"/>
      <c r="O23800" s="11"/>
      <c r="P23800" s="11"/>
      <c r="Q23800" s="11"/>
      <c r="R23800" s="11"/>
      <c r="S23800" s="11"/>
      <c r="T23800" s="11"/>
      <c r="U23800" s="11"/>
      <c r="V23800" s="11"/>
      <c r="W23800" s="11"/>
      <c r="X23800" s="11"/>
      <c r="Y23800" s="11"/>
      <c r="AV23800"/>
      <c r="AW23800"/>
      <c r="AX23800"/>
    </row>
    <row r="23801" spans="11:50" x14ac:dyDescent="0.25">
      <c r="K23801" s="11"/>
      <c r="L23801" s="11"/>
      <c r="N23801" s="11"/>
      <c r="O23801" s="11"/>
      <c r="P23801" s="11"/>
      <c r="Q23801" s="11"/>
      <c r="R23801" s="11"/>
      <c r="S23801" s="11"/>
      <c r="T23801" s="11"/>
      <c r="U23801" s="11"/>
      <c r="V23801" s="11"/>
      <c r="W23801" s="11"/>
      <c r="X23801" s="11"/>
      <c r="Y23801" s="11"/>
      <c r="AV23801"/>
      <c r="AW23801"/>
      <c r="AX23801"/>
    </row>
    <row r="23802" spans="11:50" x14ac:dyDescent="0.25">
      <c r="K23802" s="11"/>
      <c r="L23802" s="11"/>
      <c r="N23802" s="11"/>
      <c r="O23802" s="11"/>
      <c r="P23802" s="11"/>
      <c r="Q23802" s="11"/>
      <c r="R23802" s="11"/>
      <c r="S23802" s="11"/>
      <c r="T23802" s="11"/>
      <c r="U23802" s="11"/>
      <c r="V23802" s="11"/>
      <c r="W23802" s="11"/>
      <c r="X23802" s="11"/>
      <c r="Y23802" s="11"/>
      <c r="AV23802"/>
      <c r="AW23802"/>
      <c r="AX23802"/>
    </row>
    <row r="23803" spans="11:50" x14ac:dyDescent="0.25">
      <c r="K23803" s="11"/>
      <c r="L23803" s="11"/>
      <c r="N23803" s="11"/>
      <c r="O23803" s="11"/>
      <c r="P23803" s="11"/>
      <c r="Q23803" s="11"/>
      <c r="R23803" s="11"/>
      <c r="S23803" s="11"/>
      <c r="T23803" s="11"/>
      <c r="U23803" s="11"/>
      <c r="V23803" s="11"/>
      <c r="W23803" s="11"/>
      <c r="X23803" s="11"/>
      <c r="Y23803" s="11"/>
      <c r="AV23803"/>
      <c r="AW23803"/>
      <c r="AX23803"/>
    </row>
    <row r="23804" spans="11:50" x14ac:dyDescent="0.25">
      <c r="K23804" s="11"/>
      <c r="L23804" s="11"/>
      <c r="N23804" s="11"/>
      <c r="O23804" s="11"/>
      <c r="P23804" s="11"/>
      <c r="Q23804" s="11"/>
      <c r="R23804" s="11"/>
      <c r="S23804" s="11"/>
      <c r="T23804" s="11"/>
      <c r="U23804" s="11"/>
      <c r="V23804" s="11"/>
      <c r="W23804" s="11"/>
      <c r="X23804" s="11"/>
      <c r="Y23804" s="11"/>
      <c r="AV23804"/>
      <c r="AW23804"/>
      <c r="AX23804"/>
    </row>
    <row r="23805" spans="11:50" x14ac:dyDescent="0.25">
      <c r="K23805" s="11"/>
      <c r="L23805" s="11"/>
      <c r="N23805" s="11"/>
      <c r="O23805" s="11"/>
      <c r="P23805" s="11"/>
      <c r="Q23805" s="11"/>
      <c r="R23805" s="11"/>
      <c r="S23805" s="11"/>
      <c r="T23805" s="11"/>
      <c r="U23805" s="11"/>
      <c r="V23805" s="11"/>
      <c r="W23805" s="11"/>
      <c r="X23805" s="11"/>
      <c r="Y23805" s="11"/>
      <c r="AV23805"/>
      <c r="AW23805"/>
      <c r="AX23805"/>
    </row>
    <row r="23806" spans="11:50" x14ac:dyDescent="0.25">
      <c r="K23806" s="11"/>
      <c r="L23806" s="11"/>
      <c r="N23806" s="11"/>
      <c r="O23806" s="11"/>
      <c r="P23806" s="11"/>
      <c r="Q23806" s="11"/>
      <c r="R23806" s="11"/>
      <c r="S23806" s="11"/>
      <c r="T23806" s="11"/>
      <c r="U23806" s="11"/>
      <c r="V23806" s="11"/>
      <c r="W23806" s="11"/>
      <c r="X23806" s="11"/>
      <c r="Y23806" s="11"/>
      <c r="AV23806"/>
      <c r="AW23806"/>
      <c r="AX23806"/>
    </row>
    <row r="23807" spans="11:50" x14ac:dyDescent="0.25">
      <c r="K23807" s="11"/>
      <c r="L23807" s="11"/>
      <c r="N23807" s="11"/>
      <c r="O23807" s="11"/>
      <c r="P23807" s="11"/>
      <c r="Q23807" s="11"/>
      <c r="R23807" s="11"/>
      <c r="S23807" s="11"/>
      <c r="T23807" s="11"/>
      <c r="U23807" s="11"/>
      <c r="V23807" s="11"/>
      <c r="W23807" s="11"/>
      <c r="X23807" s="11"/>
      <c r="Y23807" s="11"/>
      <c r="AV23807"/>
      <c r="AW23807"/>
      <c r="AX23807"/>
    </row>
    <row r="23808" spans="11:50" x14ac:dyDescent="0.25">
      <c r="K23808" s="11"/>
      <c r="L23808" s="11"/>
      <c r="N23808" s="11"/>
      <c r="O23808" s="11"/>
      <c r="P23808" s="11"/>
      <c r="Q23808" s="11"/>
      <c r="R23808" s="11"/>
      <c r="S23808" s="11"/>
      <c r="T23808" s="11"/>
      <c r="U23808" s="11"/>
      <c r="V23808" s="11"/>
      <c r="W23808" s="11"/>
      <c r="X23808" s="11"/>
      <c r="Y23808" s="11"/>
      <c r="AV23808"/>
      <c r="AW23808"/>
      <c r="AX23808"/>
    </row>
    <row r="23809" spans="11:50" x14ac:dyDescent="0.25">
      <c r="K23809" s="11"/>
      <c r="L23809" s="11"/>
      <c r="N23809" s="11"/>
      <c r="O23809" s="11"/>
      <c r="P23809" s="11"/>
      <c r="Q23809" s="11"/>
      <c r="R23809" s="11"/>
      <c r="S23809" s="11"/>
      <c r="T23809" s="11"/>
      <c r="U23809" s="11"/>
      <c r="V23809" s="11"/>
      <c r="W23809" s="11"/>
      <c r="X23809" s="11"/>
      <c r="Y23809" s="11"/>
      <c r="AV23809"/>
      <c r="AW23809"/>
      <c r="AX23809"/>
    </row>
    <row r="23810" spans="11:50" x14ac:dyDescent="0.25">
      <c r="K23810" s="11"/>
      <c r="L23810" s="11"/>
      <c r="N23810" s="11"/>
      <c r="O23810" s="11"/>
      <c r="P23810" s="11"/>
      <c r="Q23810" s="11"/>
      <c r="R23810" s="11"/>
      <c r="S23810" s="11"/>
      <c r="T23810" s="11"/>
      <c r="U23810" s="11"/>
      <c r="V23810" s="11"/>
      <c r="W23810" s="11"/>
      <c r="X23810" s="11"/>
      <c r="Y23810" s="11"/>
      <c r="AV23810"/>
      <c r="AW23810"/>
      <c r="AX23810"/>
    </row>
    <row r="23811" spans="11:50" x14ac:dyDescent="0.25">
      <c r="K23811" s="11"/>
      <c r="L23811" s="11"/>
      <c r="N23811" s="11"/>
      <c r="O23811" s="11"/>
      <c r="P23811" s="11"/>
      <c r="Q23811" s="11"/>
      <c r="R23811" s="11"/>
      <c r="S23811" s="11"/>
      <c r="T23811" s="11"/>
      <c r="U23811" s="11"/>
      <c r="V23811" s="11"/>
      <c r="W23811" s="11"/>
      <c r="X23811" s="11"/>
      <c r="Y23811" s="11"/>
      <c r="AV23811"/>
      <c r="AW23811"/>
      <c r="AX23811"/>
    </row>
    <row r="23812" spans="11:50" x14ac:dyDescent="0.25">
      <c r="K23812" s="11"/>
      <c r="L23812" s="11"/>
      <c r="N23812" s="11"/>
      <c r="O23812" s="11"/>
      <c r="P23812" s="11"/>
      <c r="Q23812" s="11"/>
      <c r="R23812" s="11"/>
      <c r="S23812" s="11"/>
      <c r="T23812" s="11"/>
      <c r="U23812" s="11"/>
      <c r="V23812" s="11"/>
      <c r="W23812" s="11"/>
      <c r="X23812" s="11"/>
      <c r="Y23812" s="11"/>
      <c r="AV23812"/>
      <c r="AW23812"/>
      <c r="AX23812"/>
    </row>
    <row r="23813" spans="11:50" x14ac:dyDescent="0.25">
      <c r="K23813" s="11"/>
      <c r="L23813" s="11"/>
      <c r="N23813" s="11"/>
      <c r="O23813" s="11"/>
      <c r="P23813" s="11"/>
      <c r="Q23813" s="11"/>
      <c r="R23813" s="11"/>
      <c r="S23813" s="11"/>
      <c r="T23813" s="11"/>
      <c r="U23813" s="11"/>
      <c r="V23813" s="11"/>
      <c r="W23813" s="11"/>
      <c r="X23813" s="11"/>
      <c r="Y23813" s="11"/>
      <c r="AV23813"/>
      <c r="AW23813"/>
      <c r="AX23813"/>
    </row>
    <row r="23814" spans="11:50" x14ac:dyDescent="0.25">
      <c r="K23814" s="11"/>
      <c r="L23814" s="11"/>
      <c r="N23814" s="11"/>
      <c r="O23814" s="11"/>
      <c r="P23814" s="11"/>
      <c r="Q23814" s="11"/>
      <c r="R23814" s="11"/>
      <c r="S23814" s="11"/>
      <c r="T23814" s="11"/>
      <c r="U23814" s="11"/>
      <c r="V23814" s="11"/>
      <c r="W23814" s="11"/>
      <c r="X23814" s="11"/>
      <c r="Y23814" s="11"/>
      <c r="AV23814"/>
      <c r="AW23814"/>
      <c r="AX23814"/>
    </row>
    <row r="23815" spans="11:50" x14ac:dyDescent="0.25">
      <c r="K23815" s="11"/>
      <c r="L23815" s="11"/>
      <c r="N23815" s="11"/>
      <c r="O23815" s="11"/>
      <c r="P23815" s="11"/>
      <c r="Q23815" s="11"/>
      <c r="R23815" s="11"/>
      <c r="S23815" s="11"/>
      <c r="T23815" s="11"/>
      <c r="U23815" s="11"/>
      <c r="V23815" s="11"/>
      <c r="W23815" s="11"/>
      <c r="X23815" s="11"/>
      <c r="Y23815" s="11"/>
      <c r="AV23815"/>
      <c r="AW23815"/>
      <c r="AX23815"/>
    </row>
    <row r="23816" spans="11:50" x14ac:dyDescent="0.25">
      <c r="K23816" s="11"/>
      <c r="L23816" s="11"/>
      <c r="N23816" s="11"/>
      <c r="O23816" s="11"/>
      <c r="P23816" s="11"/>
      <c r="Q23816" s="11"/>
      <c r="R23816" s="11"/>
      <c r="S23816" s="11"/>
      <c r="T23816" s="11"/>
      <c r="U23816" s="11"/>
      <c r="V23816" s="11"/>
      <c r="W23816" s="11"/>
      <c r="X23816" s="11"/>
      <c r="Y23816" s="11"/>
      <c r="AV23816"/>
      <c r="AW23816"/>
      <c r="AX23816"/>
    </row>
    <row r="23817" spans="11:50" x14ac:dyDescent="0.25">
      <c r="K23817" s="11"/>
      <c r="L23817" s="11"/>
      <c r="N23817" s="11"/>
      <c r="O23817" s="11"/>
      <c r="P23817" s="11"/>
      <c r="Q23817" s="11"/>
      <c r="R23817" s="11"/>
      <c r="S23817" s="11"/>
      <c r="T23817" s="11"/>
      <c r="U23817" s="11"/>
      <c r="V23817" s="11"/>
      <c r="W23817" s="11"/>
      <c r="X23817" s="11"/>
      <c r="Y23817" s="11"/>
      <c r="AV23817"/>
      <c r="AW23817"/>
      <c r="AX23817"/>
    </row>
    <row r="23818" spans="11:50" x14ac:dyDescent="0.25">
      <c r="K23818" s="11"/>
      <c r="L23818" s="11"/>
      <c r="N23818" s="11"/>
      <c r="O23818" s="11"/>
      <c r="P23818" s="11"/>
      <c r="Q23818" s="11"/>
      <c r="R23818" s="11"/>
      <c r="S23818" s="11"/>
      <c r="T23818" s="11"/>
      <c r="U23818" s="11"/>
      <c r="V23818" s="11"/>
      <c r="W23818" s="11"/>
      <c r="X23818" s="11"/>
      <c r="Y23818" s="11"/>
      <c r="AV23818"/>
      <c r="AW23818"/>
      <c r="AX23818"/>
    </row>
    <row r="23819" spans="11:50" x14ac:dyDescent="0.25">
      <c r="K23819" s="11"/>
      <c r="L23819" s="11"/>
      <c r="N23819" s="11"/>
      <c r="O23819" s="11"/>
      <c r="P23819" s="11"/>
      <c r="Q23819" s="11"/>
      <c r="R23819" s="11"/>
      <c r="S23819" s="11"/>
      <c r="T23819" s="11"/>
      <c r="U23819" s="11"/>
      <c r="V23819" s="11"/>
      <c r="W23819" s="11"/>
      <c r="X23819" s="11"/>
      <c r="Y23819" s="11"/>
      <c r="AV23819"/>
      <c r="AW23819"/>
      <c r="AX23819"/>
    </row>
    <row r="23820" spans="11:50" x14ac:dyDescent="0.25">
      <c r="K23820" s="11"/>
      <c r="L23820" s="11"/>
      <c r="N23820" s="11"/>
      <c r="O23820" s="11"/>
      <c r="P23820" s="11"/>
      <c r="Q23820" s="11"/>
      <c r="R23820" s="11"/>
      <c r="S23820" s="11"/>
      <c r="T23820" s="11"/>
      <c r="U23820" s="11"/>
      <c r="V23820" s="11"/>
      <c r="W23820" s="11"/>
      <c r="X23820" s="11"/>
      <c r="Y23820" s="11"/>
      <c r="AV23820"/>
      <c r="AW23820"/>
      <c r="AX23820"/>
    </row>
    <row r="23821" spans="11:50" x14ac:dyDescent="0.25">
      <c r="K23821" s="11"/>
      <c r="L23821" s="11"/>
      <c r="N23821" s="11"/>
      <c r="O23821" s="11"/>
      <c r="P23821" s="11"/>
      <c r="Q23821" s="11"/>
      <c r="R23821" s="11"/>
      <c r="S23821" s="11"/>
      <c r="T23821" s="11"/>
      <c r="U23821" s="11"/>
      <c r="V23821" s="11"/>
      <c r="W23821" s="11"/>
      <c r="X23821" s="11"/>
      <c r="Y23821" s="11"/>
      <c r="AV23821"/>
      <c r="AW23821"/>
      <c r="AX23821"/>
    </row>
    <row r="23822" spans="11:50" x14ac:dyDescent="0.25">
      <c r="K23822" s="11"/>
      <c r="L23822" s="11"/>
      <c r="N23822" s="11"/>
      <c r="O23822" s="11"/>
      <c r="P23822" s="11"/>
      <c r="Q23822" s="11"/>
      <c r="R23822" s="11"/>
      <c r="S23822" s="11"/>
      <c r="T23822" s="11"/>
      <c r="U23822" s="11"/>
      <c r="V23822" s="11"/>
      <c r="W23822" s="11"/>
      <c r="X23822" s="11"/>
      <c r="Y23822" s="11"/>
      <c r="AV23822"/>
      <c r="AW23822"/>
      <c r="AX23822"/>
    </row>
    <row r="23823" spans="11:50" x14ac:dyDescent="0.25">
      <c r="K23823" s="11"/>
      <c r="L23823" s="11"/>
      <c r="N23823" s="11"/>
      <c r="O23823" s="11"/>
      <c r="P23823" s="11"/>
      <c r="Q23823" s="11"/>
      <c r="R23823" s="11"/>
      <c r="S23823" s="11"/>
      <c r="T23823" s="11"/>
      <c r="U23823" s="11"/>
      <c r="V23823" s="11"/>
      <c r="W23823" s="11"/>
      <c r="X23823" s="11"/>
      <c r="Y23823" s="11"/>
      <c r="AV23823"/>
      <c r="AW23823"/>
      <c r="AX23823"/>
    </row>
    <row r="23824" spans="11:50" x14ac:dyDescent="0.25">
      <c r="K23824" s="11"/>
      <c r="L23824" s="11"/>
      <c r="N23824" s="11"/>
      <c r="O23824" s="11"/>
      <c r="P23824" s="11"/>
      <c r="Q23824" s="11"/>
      <c r="R23824" s="11"/>
      <c r="S23824" s="11"/>
      <c r="T23824" s="11"/>
      <c r="U23824" s="11"/>
      <c r="V23824" s="11"/>
      <c r="W23824" s="11"/>
      <c r="X23824" s="11"/>
      <c r="Y23824" s="11"/>
      <c r="AV23824"/>
      <c r="AW23824"/>
      <c r="AX23824"/>
    </row>
    <row r="23825" spans="11:50" x14ac:dyDescent="0.25">
      <c r="K23825" s="11"/>
      <c r="L23825" s="11"/>
      <c r="N23825" s="11"/>
      <c r="O23825" s="11"/>
      <c r="P23825" s="11"/>
      <c r="Q23825" s="11"/>
      <c r="R23825" s="11"/>
      <c r="S23825" s="11"/>
      <c r="T23825" s="11"/>
      <c r="U23825" s="11"/>
      <c r="V23825" s="11"/>
      <c r="W23825" s="11"/>
      <c r="X23825" s="11"/>
      <c r="Y23825" s="11"/>
      <c r="AV23825"/>
      <c r="AW23825"/>
      <c r="AX23825"/>
    </row>
    <row r="23826" spans="11:50" x14ac:dyDescent="0.25">
      <c r="K23826" s="11"/>
      <c r="L23826" s="11"/>
      <c r="N23826" s="11"/>
      <c r="O23826" s="11"/>
      <c r="P23826" s="11"/>
      <c r="Q23826" s="11"/>
      <c r="R23826" s="11"/>
      <c r="S23826" s="11"/>
      <c r="T23826" s="11"/>
      <c r="U23826" s="11"/>
      <c r="V23826" s="11"/>
      <c r="W23826" s="11"/>
      <c r="X23826" s="11"/>
      <c r="Y23826" s="11"/>
      <c r="AV23826"/>
      <c r="AW23826"/>
      <c r="AX23826"/>
    </row>
    <row r="23827" spans="11:50" x14ac:dyDescent="0.25">
      <c r="K23827" s="11"/>
      <c r="L23827" s="11"/>
      <c r="N23827" s="11"/>
      <c r="O23827" s="11"/>
      <c r="P23827" s="11"/>
      <c r="Q23827" s="11"/>
      <c r="R23827" s="11"/>
      <c r="S23827" s="11"/>
      <c r="T23827" s="11"/>
      <c r="U23827" s="11"/>
      <c r="V23827" s="11"/>
      <c r="W23827" s="11"/>
      <c r="X23827" s="11"/>
      <c r="Y23827" s="11"/>
      <c r="AV23827"/>
      <c r="AW23827"/>
      <c r="AX23827"/>
    </row>
    <row r="23828" spans="11:50" x14ac:dyDescent="0.25">
      <c r="K23828" s="11"/>
      <c r="L23828" s="11"/>
      <c r="N23828" s="11"/>
      <c r="O23828" s="11"/>
      <c r="P23828" s="11"/>
      <c r="Q23828" s="11"/>
      <c r="R23828" s="11"/>
      <c r="S23828" s="11"/>
      <c r="T23828" s="11"/>
      <c r="U23828" s="11"/>
      <c r="V23828" s="11"/>
      <c r="W23828" s="11"/>
      <c r="X23828" s="11"/>
      <c r="Y23828" s="11"/>
      <c r="AV23828"/>
      <c r="AW23828"/>
      <c r="AX23828"/>
    </row>
    <row r="23829" spans="11:50" x14ac:dyDescent="0.25">
      <c r="K23829" s="11"/>
      <c r="L23829" s="11"/>
      <c r="N23829" s="11"/>
      <c r="O23829" s="11"/>
      <c r="P23829" s="11"/>
      <c r="Q23829" s="11"/>
      <c r="R23829" s="11"/>
      <c r="S23829" s="11"/>
      <c r="T23829" s="11"/>
      <c r="U23829" s="11"/>
      <c r="V23829" s="11"/>
      <c r="W23829" s="11"/>
      <c r="X23829" s="11"/>
      <c r="Y23829" s="11"/>
      <c r="AV23829"/>
      <c r="AW23829"/>
      <c r="AX23829"/>
    </row>
    <row r="23830" spans="11:50" x14ac:dyDescent="0.25">
      <c r="K23830" s="11"/>
      <c r="L23830" s="11"/>
      <c r="N23830" s="11"/>
      <c r="O23830" s="11"/>
      <c r="P23830" s="11"/>
      <c r="Q23830" s="11"/>
      <c r="R23830" s="11"/>
      <c r="S23830" s="11"/>
      <c r="T23830" s="11"/>
      <c r="U23830" s="11"/>
      <c r="V23830" s="11"/>
      <c r="W23830" s="11"/>
      <c r="X23830" s="11"/>
      <c r="Y23830" s="11"/>
      <c r="AV23830"/>
      <c r="AW23830"/>
      <c r="AX23830"/>
    </row>
    <row r="23831" spans="11:50" x14ac:dyDescent="0.25">
      <c r="K23831" s="11"/>
      <c r="L23831" s="11"/>
      <c r="N23831" s="11"/>
      <c r="O23831" s="11"/>
      <c r="P23831" s="11"/>
      <c r="Q23831" s="11"/>
      <c r="R23831" s="11"/>
      <c r="S23831" s="11"/>
      <c r="T23831" s="11"/>
      <c r="U23831" s="11"/>
      <c r="V23831" s="11"/>
      <c r="W23831" s="11"/>
      <c r="X23831" s="11"/>
      <c r="Y23831" s="11"/>
      <c r="AV23831"/>
      <c r="AW23831"/>
      <c r="AX23831"/>
    </row>
    <row r="23832" spans="11:50" x14ac:dyDescent="0.25">
      <c r="K23832" s="11"/>
      <c r="L23832" s="11"/>
      <c r="N23832" s="11"/>
      <c r="O23832" s="11"/>
      <c r="P23832" s="11"/>
      <c r="Q23832" s="11"/>
      <c r="R23832" s="11"/>
      <c r="S23832" s="11"/>
      <c r="T23832" s="11"/>
      <c r="U23832" s="11"/>
      <c r="V23832" s="11"/>
      <c r="W23832" s="11"/>
      <c r="X23832" s="11"/>
      <c r="Y23832" s="11"/>
      <c r="AV23832"/>
      <c r="AW23832"/>
      <c r="AX23832"/>
    </row>
    <row r="23833" spans="11:50" x14ac:dyDescent="0.25">
      <c r="K23833" s="11"/>
      <c r="L23833" s="11"/>
      <c r="N23833" s="11"/>
      <c r="O23833" s="11"/>
      <c r="P23833" s="11"/>
      <c r="Q23833" s="11"/>
      <c r="R23833" s="11"/>
      <c r="S23833" s="11"/>
      <c r="T23833" s="11"/>
      <c r="U23833" s="11"/>
      <c r="V23833" s="11"/>
      <c r="W23833" s="11"/>
      <c r="X23833" s="11"/>
      <c r="Y23833" s="11"/>
      <c r="AV23833"/>
      <c r="AW23833"/>
      <c r="AX23833"/>
    </row>
    <row r="23834" spans="11:50" x14ac:dyDescent="0.25">
      <c r="K23834" s="11"/>
      <c r="L23834" s="11"/>
      <c r="N23834" s="11"/>
      <c r="O23834" s="11"/>
      <c r="P23834" s="11"/>
      <c r="Q23834" s="11"/>
      <c r="R23834" s="11"/>
      <c r="S23834" s="11"/>
      <c r="T23834" s="11"/>
      <c r="U23834" s="11"/>
      <c r="V23834" s="11"/>
      <c r="W23834" s="11"/>
      <c r="X23834" s="11"/>
      <c r="Y23834" s="11"/>
      <c r="AV23834"/>
      <c r="AW23834"/>
      <c r="AX23834"/>
    </row>
    <row r="23835" spans="11:50" x14ac:dyDescent="0.25">
      <c r="K23835" s="11"/>
      <c r="L23835" s="11"/>
      <c r="N23835" s="11"/>
      <c r="O23835" s="11"/>
      <c r="P23835" s="11"/>
      <c r="Q23835" s="11"/>
      <c r="R23835" s="11"/>
      <c r="S23835" s="11"/>
      <c r="T23835" s="11"/>
      <c r="U23835" s="11"/>
      <c r="V23835" s="11"/>
      <c r="W23835" s="11"/>
      <c r="X23835" s="11"/>
      <c r="Y23835" s="11"/>
      <c r="AV23835"/>
      <c r="AW23835"/>
      <c r="AX23835"/>
    </row>
    <row r="23836" spans="11:50" x14ac:dyDescent="0.25">
      <c r="K23836" s="11"/>
      <c r="L23836" s="11"/>
      <c r="N23836" s="11"/>
      <c r="O23836" s="11"/>
      <c r="P23836" s="11"/>
      <c r="Q23836" s="11"/>
      <c r="R23836" s="11"/>
      <c r="S23836" s="11"/>
      <c r="T23836" s="11"/>
      <c r="U23836" s="11"/>
      <c r="V23836" s="11"/>
      <c r="W23836" s="11"/>
      <c r="X23836" s="11"/>
      <c r="Y23836" s="11"/>
      <c r="AV23836"/>
      <c r="AW23836"/>
      <c r="AX23836"/>
    </row>
    <row r="23837" spans="11:50" x14ac:dyDescent="0.25">
      <c r="K23837" s="11"/>
      <c r="L23837" s="11"/>
      <c r="N23837" s="11"/>
      <c r="O23837" s="11"/>
      <c r="P23837" s="11"/>
      <c r="Q23837" s="11"/>
      <c r="R23837" s="11"/>
      <c r="S23837" s="11"/>
      <c r="T23837" s="11"/>
      <c r="U23837" s="11"/>
      <c r="V23837" s="11"/>
      <c r="W23837" s="11"/>
      <c r="X23837" s="11"/>
      <c r="Y23837" s="11"/>
      <c r="AV23837"/>
      <c r="AW23837"/>
      <c r="AX23837"/>
    </row>
    <row r="23838" spans="11:50" x14ac:dyDescent="0.25">
      <c r="K23838" s="11"/>
      <c r="L23838" s="11"/>
      <c r="N23838" s="11"/>
      <c r="O23838" s="11"/>
      <c r="P23838" s="11"/>
      <c r="Q23838" s="11"/>
      <c r="R23838" s="11"/>
      <c r="S23838" s="11"/>
      <c r="T23838" s="11"/>
      <c r="U23838" s="11"/>
      <c r="V23838" s="11"/>
      <c r="W23838" s="11"/>
      <c r="X23838" s="11"/>
      <c r="Y23838" s="11"/>
      <c r="AV23838"/>
      <c r="AW23838"/>
      <c r="AX23838"/>
    </row>
    <row r="23839" spans="11:50" x14ac:dyDescent="0.25">
      <c r="K23839" s="11"/>
      <c r="L23839" s="11"/>
      <c r="N23839" s="11"/>
      <c r="O23839" s="11"/>
      <c r="P23839" s="11"/>
      <c r="Q23839" s="11"/>
      <c r="R23839" s="11"/>
      <c r="S23839" s="11"/>
      <c r="T23839" s="11"/>
      <c r="U23839" s="11"/>
      <c r="V23839" s="11"/>
      <c r="W23839" s="11"/>
      <c r="X23839" s="11"/>
      <c r="Y23839" s="11"/>
      <c r="AV23839"/>
      <c r="AW23839"/>
      <c r="AX23839"/>
    </row>
    <row r="23840" spans="11:50" x14ac:dyDescent="0.25">
      <c r="K23840" s="11"/>
      <c r="L23840" s="11"/>
      <c r="N23840" s="11"/>
      <c r="O23840" s="11"/>
      <c r="P23840" s="11"/>
      <c r="Q23840" s="11"/>
      <c r="R23840" s="11"/>
      <c r="S23840" s="11"/>
      <c r="T23840" s="11"/>
      <c r="U23840" s="11"/>
      <c r="V23840" s="11"/>
      <c r="W23840" s="11"/>
      <c r="X23840" s="11"/>
      <c r="Y23840" s="11"/>
      <c r="AV23840"/>
      <c r="AW23840"/>
      <c r="AX23840"/>
    </row>
    <row r="23841" spans="11:50" x14ac:dyDescent="0.25">
      <c r="K23841" s="11"/>
      <c r="L23841" s="11"/>
      <c r="N23841" s="11"/>
      <c r="O23841" s="11"/>
      <c r="P23841" s="11"/>
      <c r="Q23841" s="11"/>
      <c r="R23841" s="11"/>
      <c r="S23841" s="11"/>
      <c r="T23841" s="11"/>
      <c r="U23841" s="11"/>
      <c r="V23841" s="11"/>
      <c r="W23841" s="11"/>
      <c r="X23841" s="11"/>
      <c r="Y23841" s="11"/>
      <c r="AV23841"/>
      <c r="AW23841"/>
      <c r="AX23841"/>
    </row>
    <row r="23842" spans="11:50" x14ac:dyDescent="0.25">
      <c r="K23842" s="11"/>
      <c r="L23842" s="11"/>
      <c r="N23842" s="11"/>
      <c r="O23842" s="11"/>
      <c r="P23842" s="11"/>
      <c r="Q23842" s="11"/>
      <c r="R23842" s="11"/>
      <c r="S23842" s="11"/>
      <c r="T23842" s="11"/>
      <c r="U23842" s="11"/>
      <c r="V23842" s="11"/>
      <c r="W23842" s="11"/>
      <c r="X23842" s="11"/>
      <c r="Y23842" s="11"/>
      <c r="AV23842"/>
      <c r="AW23842"/>
      <c r="AX23842"/>
    </row>
    <row r="23843" spans="11:50" x14ac:dyDescent="0.25">
      <c r="K23843" s="11"/>
      <c r="L23843" s="11"/>
      <c r="N23843" s="11"/>
      <c r="O23843" s="11"/>
      <c r="P23843" s="11"/>
      <c r="Q23843" s="11"/>
      <c r="R23843" s="11"/>
      <c r="S23843" s="11"/>
      <c r="T23843" s="11"/>
      <c r="U23843" s="11"/>
      <c r="V23843" s="11"/>
      <c r="W23843" s="11"/>
      <c r="X23843" s="11"/>
      <c r="Y23843" s="11"/>
      <c r="AV23843"/>
      <c r="AW23843"/>
      <c r="AX23843"/>
    </row>
    <row r="23844" spans="11:50" x14ac:dyDescent="0.25">
      <c r="K23844" s="11"/>
      <c r="L23844" s="11"/>
      <c r="N23844" s="11"/>
      <c r="O23844" s="11"/>
      <c r="P23844" s="11"/>
      <c r="Q23844" s="11"/>
      <c r="R23844" s="11"/>
      <c r="S23844" s="11"/>
      <c r="T23844" s="11"/>
      <c r="U23844" s="11"/>
      <c r="V23844" s="11"/>
      <c r="W23844" s="11"/>
      <c r="X23844" s="11"/>
      <c r="Y23844" s="11"/>
      <c r="AV23844"/>
      <c r="AW23844"/>
      <c r="AX23844"/>
    </row>
    <row r="23845" spans="11:50" x14ac:dyDescent="0.25">
      <c r="K23845" s="11"/>
      <c r="L23845" s="11"/>
      <c r="N23845" s="11"/>
      <c r="O23845" s="11"/>
      <c r="P23845" s="11"/>
      <c r="Q23845" s="11"/>
      <c r="R23845" s="11"/>
      <c r="S23845" s="11"/>
      <c r="T23845" s="11"/>
      <c r="U23845" s="11"/>
      <c r="V23845" s="11"/>
      <c r="W23845" s="11"/>
      <c r="X23845" s="11"/>
      <c r="Y23845" s="11"/>
      <c r="AV23845"/>
      <c r="AW23845"/>
      <c r="AX23845"/>
    </row>
    <row r="23846" spans="11:50" x14ac:dyDescent="0.25">
      <c r="K23846" s="11"/>
      <c r="L23846" s="11"/>
      <c r="N23846" s="11"/>
      <c r="O23846" s="11"/>
      <c r="P23846" s="11"/>
      <c r="Q23846" s="11"/>
      <c r="R23846" s="11"/>
      <c r="S23846" s="11"/>
      <c r="T23846" s="11"/>
      <c r="U23846" s="11"/>
      <c r="V23846" s="11"/>
      <c r="W23846" s="11"/>
      <c r="X23846" s="11"/>
      <c r="Y23846" s="11"/>
      <c r="AV23846"/>
      <c r="AW23846"/>
      <c r="AX23846"/>
    </row>
    <row r="23847" spans="11:50" x14ac:dyDescent="0.25">
      <c r="K23847" s="11"/>
      <c r="L23847" s="11"/>
      <c r="N23847" s="11"/>
      <c r="O23847" s="11"/>
      <c r="P23847" s="11"/>
      <c r="Q23847" s="11"/>
      <c r="R23847" s="11"/>
      <c r="S23847" s="11"/>
      <c r="T23847" s="11"/>
      <c r="U23847" s="11"/>
      <c r="V23847" s="11"/>
      <c r="W23847" s="11"/>
      <c r="X23847" s="11"/>
      <c r="Y23847" s="11"/>
      <c r="AV23847"/>
      <c r="AW23847"/>
      <c r="AX23847"/>
    </row>
    <row r="23848" spans="11:50" x14ac:dyDescent="0.25">
      <c r="K23848" s="11"/>
      <c r="L23848" s="11"/>
      <c r="N23848" s="11"/>
      <c r="O23848" s="11"/>
      <c r="P23848" s="11"/>
      <c r="Q23848" s="11"/>
      <c r="R23848" s="11"/>
      <c r="S23848" s="11"/>
      <c r="T23848" s="11"/>
      <c r="U23848" s="11"/>
      <c r="V23848" s="11"/>
      <c r="W23848" s="11"/>
      <c r="X23848" s="11"/>
      <c r="Y23848" s="11"/>
      <c r="AV23848"/>
      <c r="AW23848"/>
      <c r="AX23848"/>
    </row>
    <row r="23849" spans="11:50" x14ac:dyDescent="0.25">
      <c r="K23849" s="11"/>
      <c r="L23849" s="11"/>
      <c r="N23849" s="11"/>
      <c r="O23849" s="11"/>
      <c r="P23849" s="11"/>
      <c r="Q23849" s="11"/>
      <c r="R23849" s="11"/>
      <c r="S23849" s="11"/>
      <c r="T23849" s="11"/>
      <c r="U23849" s="11"/>
      <c r="V23849" s="11"/>
      <c r="W23849" s="11"/>
      <c r="X23849" s="11"/>
      <c r="Y23849" s="11"/>
      <c r="AV23849"/>
      <c r="AW23849"/>
      <c r="AX23849"/>
    </row>
    <row r="23850" spans="11:50" x14ac:dyDescent="0.25">
      <c r="K23850" s="11"/>
      <c r="L23850" s="11"/>
      <c r="N23850" s="11"/>
      <c r="O23850" s="11"/>
      <c r="P23850" s="11"/>
      <c r="Q23850" s="11"/>
      <c r="R23850" s="11"/>
      <c r="S23850" s="11"/>
      <c r="T23850" s="11"/>
      <c r="U23850" s="11"/>
      <c r="V23850" s="11"/>
      <c r="W23850" s="11"/>
      <c r="X23850" s="11"/>
      <c r="Y23850" s="11"/>
      <c r="AV23850"/>
      <c r="AW23850"/>
      <c r="AX23850"/>
    </row>
    <row r="23851" spans="11:50" x14ac:dyDescent="0.25">
      <c r="K23851" s="11"/>
      <c r="L23851" s="11"/>
      <c r="N23851" s="11"/>
      <c r="O23851" s="11"/>
      <c r="P23851" s="11"/>
      <c r="Q23851" s="11"/>
      <c r="R23851" s="11"/>
      <c r="S23851" s="11"/>
      <c r="T23851" s="11"/>
      <c r="U23851" s="11"/>
      <c r="V23851" s="11"/>
      <c r="W23851" s="11"/>
      <c r="X23851" s="11"/>
      <c r="Y23851" s="11"/>
      <c r="AV23851"/>
      <c r="AW23851"/>
      <c r="AX23851"/>
    </row>
    <row r="23852" spans="11:50" x14ac:dyDescent="0.25">
      <c r="K23852" s="11"/>
      <c r="L23852" s="11"/>
      <c r="N23852" s="11"/>
      <c r="O23852" s="11"/>
      <c r="P23852" s="11"/>
      <c r="Q23852" s="11"/>
      <c r="R23852" s="11"/>
      <c r="S23852" s="11"/>
      <c r="T23852" s="11"/>
      <c r="U23852" s="11"/>
      <c r="V23852" s="11"/>
      <c r="W23852" s="11"/>
      <c r="X23852" s="11"/>
      <c r="Y23852" s="11"/>
      <c r="AV23852"/>
      <c r="AW23852"/>
      <c r="AX23852"/>
    </row>
    <row r="23853" spans="11:50" x14ac:dyDescent="0.25">
      <c r="K23853" s="11"/>
      <c r="L23853" s="11"/>
      <c r="N23853" s="11"/>
      <c r="O23853" s="11"/>
      <c r="P23853" s="11"/>
      <c r="Q23853" s="11"/>
      <c r="R23853" s="11"/>
      <c r="S23853" s="11"/>
      <c r="T23853" s="11"/>
      <c r="U23853" s="11"/>
      <c r="V23853" s="11"/>
      <c r="W23853" s="11"/>
      <c r="X23853" s="11"/>
      <c r="Y23853" s="11"/>
      <c r="AV23853"/>
      <c r="AW23853"/>
      <c r="AX23853"/>
    </row>
    <row r="23854" spans="11:50" x14ac:dyDescent="0.25">
      <c r="K23854" s="11"/>
      <c r="L23854" s="11"/>
      <c r="N23854" s="11"/>
      <c r="O23854" s="11"/>
      <c r="P23854" s="11"/>
      <c r="Q23854" s="11"/>
      <c r="R23854" s="11"/>
      <c r="S23854" s="11"/>
      <c r="T23854" s="11"/>
      <c r="U23854" s="11"/>
      <c r="V23854" s="11"/>
      <c r="W23854" s="11"/>
      <c r="X23854" s="11"/>
      <c r="Y23854" s="11"/>
      <c r="AV23854"/>
      <c r="AW23854"/>
      <c r="AX23854"/>
    </row>
    <row r="23855" spans="11:50" x14ac:dyDescent="0.25">
      <c r="K23855" s="11"/>
      <c r="L23855" s="11"/>
      <c r="N23855" s="11"/>
      <c r="O23855" s="11"/>
      <c r="P23855" s="11"/>
      <c r="Q23855" s="11"/>
      <c r="R23855" s="11"/>
      <c r="S23855" s="11"/>
      <c r="T23855" s="11"/>
      <c r="U23855" s="11"/>
      <c r="V23855" s="11"/>
      <c r="W23855" s="11"/>
      <c r="X23855" s="11"/>
      <c r="Y23855" s="11"/>
      <c r="AV23855"/>
      <c r="AW23855"/>
      <c r="AX23855"/>
    </row>
    <row r="23856" spans="11:50" x14ac:dyDescent="0.25">
      <c r="K23856" s="11"/>
      <c r="L23856" s="11"/>
      <c r="N23856" s="11"/>
      <c r="O23856" s="11"/>
      <c r="P23856" s="11"/>
      <c r="Q23856" s="11"/>
      <c r="R23856" s="11"/>
      <c r="S23856" s="11"/>
      <c r="T23856" s="11"/>
      <c r="U23856" s="11"/>
      <c r="V23856" s="11"/>
      <c r="W23856" s="11"/>
      <c r="X23856" s="11"/>
      <c r="Y23856" s="11"/>
      <c r="AV23856"/>
      <c r="AW23856"/>
      <c r="AX23856"/>
    </row>
    <row r="23857" spans="11:50" x14ac:dyDescent="0.25">
      <c r="K23857" s="11"/>
      <c r="L23857" s="11"/>
      <c r="N23857" s="11"/>
      <c r="O23857" s="11"/>
      <c r="P23857" s="11"/>
      <c r="Q23857" s="11"/>
      <c r="R23857" s="11"/>
      <c r="S23857" s="11"/>
      <c r="T23857" s="11"/>
      <c r="U23857" s="11"/>
      <c r="V23857" s="11"/>
      <c r="W23857" s="11"/>
      <c r="X23857" s="11"/>
      <c r="Y23857" s="11"/>
      <c r="AV23857"/>
      <c r="AW23857"/>
      <c r="AX23857"/>
    </row>
    <row r="23858" spans="11:50" x14ac:dyDescent="0.25">
      <c r="K23858" s="11"/>
      <c r="L23858" s="11"/>
      <c r="N23858" s="11"/>
      <c r="O23858" s="11"/>
      <c r="P23858" s="11"/>
      <c r="Q23858" s="11"/>
      <c r="R23858" s="11"/>
      <c r="S23858" s="11"/>
      <c r="T23858" s="11"/>
      <c r="U23858" s="11"/>
      <c r="V23858" s="11"/>
      <c r="W23858" s="11"/>
      <c r="X23858" s="11"/>
      <c r="Y23858" s="11"/>
      <c r="AV23858"/>
      <c r="AW23858"/>
      <c r="AX23858"/>
    </row>
    <row r="23859" spans="11:50" x14ac:dyDescent="0.25">
      <c r="K23859" s="11"/>
      <c r="L23859" s="11"/>
      <c r="N23859" s="11"/>
      <c r="O23859" s="11"/>
      <c r="P23859" s="11"/>
      <c r="Q23859" s="11"/>
      <c r="R23859" s="11"/>
      <c r="S23859" s="11"/>
      <c r="T23859" s="11"/>
      <c r="U23859" s="11"/>
      <c r="V23859" s="11"/>
      <c r="W23859" s="11"/>
      <c r="X23859" s="11"/>
      <c r="Y23859" s="11"/>
      <c r="AV23859"/>
      <c r="AW23859"/>
      <c r="AX23859"/>
    </row>
    <row r="23860" spans="11:50" x14ac:dyDescent="0.25">
      <c r="K23860" s="11"/>
      <c r="L23860" s="11"/>
      <c r="N23860" s="11"/>
      <c r="O23860" s="11"/>
      <c r="P23860" s="11"/>
      <c r="Q23860" s="11"/>
      <c r="R23860" s="11"/>
      <c r="S23860" s="11"/>
      <c r="T23860" s="11"/>
      <c r="U23860" s="11"/>
      <c r="V23860" s="11"/>
      <c r="W23860" s="11"/>
      <c r="X23860" s="11"/>
      <c r="Y23860" s="11"/>
      <c r="AV23860"/>
      <c r="AW23860"/>
      <c r="AX23860"/>
    </row>
    <row r="23861" spans="11:50" x14ac:dyDescent="0.25">
      <c r="K23861" s="11"/>
      <c r="L23861" s="11"/>
      <c r="N23861" s="11"/>
      <c r="O23861" s="11"/>
      <c r="P23861" s="11"/>
      <c r="Q23861" s="11"/>
      <c r="R23861" s="11"/>
      <c r="S23861" s="11"/>
      <c r="T23861" s="11"/>
      <c r="U23861" s="11"/>
      <c r="V23861" s="11"/>
      <c r="W23861" s="11"/>
      <c r="X23861" s="11"/>
      <c r="Y23861" s="11"/>
      <c r="AV23861"/>
      <c r="AW23861"/>
      <c r="AX23861"/>
    </row>
    <row r="23862" spans="11:50" x14ac:dyDescent="0.25">
      <c r="K23862" s="11"/>
      <c r="L23862" s="11"/>
      <c r="N23862" s="11"/>
      <c r="O23862" s="11"/>
      <c r="P23862" s="11"/>
      <c r="Q23862" s="11"/>
      <c r="R23862" s="11"/>
      <c r="S23862" s="11"/>
      <c r="T23862" s="11"/>
      <c r="U23862" s="11"/>
      <c r="V23862" s="11"/>
      <c r="W23862" s="11"/>
      <c r="X23862" s="11"/>
      <c r="Y23862" s="11"/>
      <c r="AV23862"/>
      <c r="AW23862"/>
      <c r="AX23862"/>
    </row>
    <row r="23863" spans="11:50" x14ac:dyDescent="0.25">
      <c r="K23863" s="11"/>
      <c r="L23863" s="11"/>
      <c r="N23863" s="11"/>
      <c r="O23863" s="11"/>
      <c r="P23863" s="11"/>
      <c r="Q23863" s="11"/>
      <c r="R23863" s="11"/>
      <c r="S23863" s="11"/>
      <c r="T23863" s="11"/>
      <c r="U23863" s="11"/>
      <c r="V23863" s="11"/>
      <c r="W23863" s="11"/>
      <c r="X23863" s="11"/>
      <c r="Y23863" s="11"/>
      <c r="AV23863"/>
      <c r="AW23863"/>
      <c r="AX23863"/>
    </row>
    <row r="23864" spans="11:50" x14ac:dyDescent="0.25">
      <c r="K23864" s="11"/>
      <c r="L23864" s="11"/>
      <c r="N23864" s="11"/>
      <c r="O23864" s="11"/>
      <c r="P23864" s="11"/>
      <c r="Q23864" s="11"/>
      <c r="R23864" s="11"/>
      <c r="S23864" s="11"/>
      <c r="T23864" s="11"/>
      <c r="U23864" s="11"/>
      <c r="V23864" s="11"/>
      <c r="W23864" s="11"/>
      <c r="X23864" s="11"/>
      <c r="Y23864" s="11"/>
      <c r="AV23864"/>
      <c r="AW23864"/>
      <c r="AX23864"/>
    </row>
    <row r="23865" spans="11:50" x14ac:dyDescent="0.25">
      <c r="K23865" s="11"/>
      <c r="L23865" s="11"/>
      <c r="N23865" s="11"/>
      <c r="O23865" s="11"/>
      <c r="P23865" s="11"/>
      <c r="Q23865" s="11"/>
      <c r="R23865" s="11"/>
      <c r="S23865" s="11"/>
      <c r="T23865" s="11"/>
      <c r="U23865" s="11"/>
      <c r="V23865" s="11"/>
      <c r="W23865" s="11"/>
      <c r="X23865" s="11"/>
      <c r="Y23865" s="11"/>
      <c r="AV23865"/>
      <c r="AW23865"/>
      <c r="AX23865"/>
    </row>
    <row r="23866" spans="11:50" x14ac:dyDescent="0.25">
      <c r="K23866" s="11"/>
      <c r="L23866" s="11"/>
      <c r="N23866" s="11"/>
      <c r="O23866" s="11"/>
      <c r="P23866" s="11"/>
      <c r="Q23866" s="11"/>
      <c r="R23866" s="11"/>
      <c r="S23866" s="11"/>
      <c r="T23866" s="11"/>
      <c r="U23866" s="11"/>
      <c r="V23866" s="11"/>
      <c r="W23866" s="11"/>
      <c r="X23866" s="11"/>
      <c r="Y23866" s="11"/>
      <c r="AV23866"/>
      <c r="AW23866"/>
      <c r="AX23866"/>
    </row>
    <row r="23867" spans="11:50" x14ac:dyDescent="0.25">
      <c r="K23867" s="11"/>
      <c r="L23867" s="11"/>
      <c r="N23867" s="11"/>
      <c r="O23867" s="11"/>
      <c r="P23867" s="11"/>
      <c r="Q23867" s="11"/>
      <c r="R23867" s="11"/>
      <c r="S23867" s="11"/>
      <c r="T23867" s="11"/>
      <c r="U23867" s="11"/>
      <c r="V23867" s="11"/>
      <c r="W23867" s="11"/>
      <c r="X23867" s="11"/>
      <c r="Y23867" s="11"/>
      <c r="AV23867"/>
      <c r="AW23867"/>
      <c r="AX23867"/>
    </row>
    <row r="23868" spans="11:50" x14ac:dyDescent="0.25">
      <c r="K23868" s="11"/>
      <c r="L23868" s="11"/>
      <c r="N23868" s="11"/>
      <c r="O23868" s="11"/>
      <c r="P23868" s="11"/>
      <c r="Q23868" s="11"/>
      <c r="R23868" s="11"/>
      <c r="S23868" s="11"/>
      <c r="T23868" s="11"/>
      <c r="U23868" s="11"/>
      <c r="V23868" s="11"/>
      <c r="W23868" s="11"/>
      <c r="X23868" s="11"/>
      <c r="Y23868" s="11"/>
      <c r="AV23868"/>
      <c r="AW23868"/>
      <c r="AX23868"/>
    </row>
    <row r="23869" spans="11:50" x14ac:dyDescent="0.25">
      <c r="K23869" s="11"/>
      <c r="L23869" s="11"/>
      <c r="N23869" s="11"/>
      <c r="O23869" s="11"/>
      <c r="P23869" s="11"/>
      <c r="Q23869" s="11"/>
      <c r="R23869" s="11"/>
      <c r="S23869" s="11"/>
      <c r="T23869" s="11"/>
      <c r="U23869" s="11"/>
      <c r="V23869" s="11"/>
      <c r="W23869" s="11"/>
      <c r="X23869" s="11"/>
      <c r="Y23869" s="11"/>
      <c r="AV23869"/>
      <c r="AW23869"/>
      <c r="AX23869"/>
    </row>
    <row r="23870" spans="11:50" x14ac:dyDescent="0.25">
      <c r="K23870" s="11"/>
      <c r="L23870" s="11"/>
      <c r="N23870" s="11"/>
      <c r="O23870" s="11"/>
      <c r="P23870" s="11"/>
      <c r="Q23870" s="11"/>
      <c r="R23870" s="11"/>
      <c r="S23870" s="11"/>
      <c r="T23870" s="11"/>
      <c r="U23870" s="11"/>
      <c r="V23870" s="11"/>
      <c r="W23870" s="11"/>
      <c r="X23870" s="11"/>
      <c r="Y23870" s="11"/>
      <c r="AV23870"/>
      <c r="AW23870"/>
      <c r="AX23870"/>
    </row>
    <row r="23871" spans="11:50" x14ac:dyDescent="0.25">
      <c r="K23871" s="11"/>
      <c r="L23871" s="11"/>
      <c r="N23871" s="11"/>
      <c r="O23871" s="11"/>
      <c r="P23871" s="11"/>
      <c r="Q23871" s="11"/>
      <c r="R23871" s="11"/>
      <c r="S23871" s="11"/>
      <c r="T23871" s="11"/>
      <c r="U23871" s="11"/>
      <c r="V23871" s="11"/>
      <c r="W23871" s="11"/>
      <c r="X23871" s="11"/>
      <c r="Y23871" s="11"/>
      <c r="AV23871"/>
      <c r="AW23871"/>
      <c r="AX23871"/>
    </row>
    <row r="23872" spans="11:50" x14ac:dyDescent="0.25">
      <c r="K23872" s="11"/>
      <c r="L23872" s="11"/>
      <c r="N23872" s="11"/>
      <c r="O23872" s="11"/>
      <c r="P23872" s="11"/>
      <c r="Q23872" s="11"/>
      <c r="R23872" s="11"/>
      <c r="S23872" s="11"/>
      <c r="T23872" s="11"/>
      <c r="U23872" s="11"/>
      <c r="V23872" s="11"/>
      <c r="W23872" s="11"/>
      <c r="X23872" s="11"/>
      <c r="Y23872" s="11"/>
      <c r="AV23872"/>
      <c r="AW23872"/>
      <c r="AX23872"/>
    </row>
    <row r="23873" spans="11:50" x14ac:dyDescent="0.25">
      <c r="K23873" s="11"/>
      <c r="L23873" s="11"/>
      <c r="N23873" s="11"/>
      <c r="O23873" s="11"/>
      <c r="P23873" s="11"/>
      <c r="Q23873" s="11"/>
      <c r="R23873" s="11"/>
      <c r="S23873" s="11"/>
      <c r="T23873" s="11"/>
      <c r="U23873" s="11"/>
      <c r="V23873" s="11"/>
      <c r="W23873" s="11"/>
      <c r="X23873" s="11"/>
      <c r="Y23873" s="11"/>
      <c r="AV23873"/>
      <c r="AW23873"/>
      <c r="AX23873"/>
    </row>
    <row r="23874" spans="11:50" x14ac:dyDescent="0.25">
      <c r="K23874" s="11"/>
      <c r="L23874" s="11"/>
      <c r="N23874" s="11"/>
      <c r="O23874" s="11"/>
      <c r="P23874" s="11"/>
      <c r="Q23874" s="11"/>
      <c r="R23874" s="11"/>
      <c r="S23874" s="11"/>
      <c r="T23874" s="11"/>
      <c r="U23874" s="11"/>
      <c r="V23874" s="11"/>
      <c r="W23874" s="11"/>
      <c r="X23874" s="11"/>
      <c r="Y23874" s="11"/>
      <c r="AV23874"/>
      <c r="AW23874"/>
      <c r="AX23874"/>
    </row>
    <row r="23875" spans="11:50" x14ac:dyDescent="0.25">
      <c r="K23875" s="11"/>
      <c r="L23875" s="11"/>
      <c r="N23875" s="11"/>
      <c r="O23875" s="11"/>
      <c r="P23875" s="11"/>
      <c r="Q23875" s="11"/>
      <c r="R23875" s="11"/>
      <c r="S23875" s="11"/>
      <c r="T23875" s="11"/>
      <c r="U23875" s="11"/>
      <c r="V23875" s="11"/>
      <c r="W23875" s="11"/>
      <c r="X23875" s="11"/>
      <c r="Y23875" s="11"/>
      <c r="AV23875"/>
      <c r="AW23875"/>
      <c r="AX23875"/>
    </row>
    <row r="23876" spans="11:50" x14ac:dyDescent="0.25">
      <c r="K23876" s="11"/>
      <c r="L23876" s="11"/>
      <c r="N23876" s="11"/>
      <c r="O23876" s="11"/>
      <c r="P23876" s="11"/>
      <c r="Q23876" s="11"/>
      <c r="R23876" s="11"/>
      <c r="S23876" s="11"/>
      <c r="T23876" s="11"/>
      <c r="U23876" s="11"/>
      <c r="V23876" s="11"/>
      <c r="W23876" s="11"/>
      <c r="X23876" s="11"/>
      <c r="Y23876" s="11"/>
      <c r="AV23876"/>
      <c r="AW23876"/>
      <c r="AX23876"/>
    </row>
    <row r="23877" spans="11:50" x14ac:dyDescent="0.25">
      <c r="K23877" s="11"/>
      <c r="L23877" s="11"/>
      <c r="N23877" s="11"/>
      <c r="O23877" s="11"/>
      <c r="P23877" s="11"/>
      <c r="Q23877" s="11"/>
      <c r="R23877" s="11"/>
      <c r="S23877" s="11"/>
      <c r="T23877" s="11"/>
      <c r="U23877" s="11"/>
      <c r="V23877" s="11"/>
      <c r="W23877" s="11"/>
      <c r="X23877" s="11"/>
      <c r="Y23877" s="11"/>
      <c r="AV23877"/>
      <c r="AW23877"/>
      <c r="AX23877"/>
    </row>
    <row r="23878" spans="11:50" x14ac:dyDescent="0.25">
      <c r="K23878" s="11"/>
      <c r="L23878" s="11"/>
      <c r="N23878" s="11"/>
      <c r="O23878" s="11"/>
      <c r="P23878" s="11"/>
      <c r="Q23878" s="11"/>
      <c r="R23878" s="11"/>
      <c r="S23878" s="11"/>
      <c r="T23878" s="11"/>
      <c r="U23878" s="11"/>
      <c r="V23878" s="11"/>
      <c r="W23878" s="11"/>
      <c r="X23878" s="11"/>
      <c r="Y23878" s="11"/>
      <c r="AV23878"/>
      <c r="AW23878"/>
      <c r="AX23878"/>
    </row>
    <row r="23879" spans="11:50" x14ac:dyDescent="0.25">
      <c r="K23879" s="11"/>
      <c r="L23879" s="11"/>
      <c r="N23879" s="11"/>
      <c r="O23879" s="11"/>
      <c r="P23879" s="11"/>
      <c r="Q23879" s="11"/>
      <c r="R23879" s="11"/>
      <c r="S23879" s="11"/>
      <c r="T23879" s="11"/>
      <c r="U23879" s="11"/>
      <c r="V23879" s="11"/>
      <c r="W23879" s="11"/>
      <c r="X23879" s="11"/>
      <c r="Y23879" s="11"/>
      <c r="AV23879"/>
      <c r="AW23879"/>
      <c r="AX23879"/>
    </row>
    <row r="23880" spans="11:50" x14ac:dyDescent="0.25">
      <c r="K23880" s="11"/>
      <c r="L23880" s="11"/>
      <c r="N23880" s="11"/>
      <c r="O23880" s="11"/>
      <c r="P23880" s="11"/>
      <c r="Q23880" s="11"/>
      <c r="R23880" s="11"/>
      <c r="S23880" s="11"/>
      <c r="T23880" s="11"/>
      <c r="U23880" s="11"/>
      <c r="V23880" s="11"/>
      <c r="W23880" s="11"/>
      <c r="X23880" s="11"/>
      <c r="Y23880" s="11"/>
      <c r="AV23880"/>
      <c r="AW23880"/>
      <c r="AX23880"/>
    </row>
    <row r="23881" spans="11:50" x14ac:dyDescent="0.25">
      <c r="K23881" s="11"/>
      <c r="L23881" s="11"/>
      <c r="N23881" s="11"/>
      <c r="O23881" s="11"/>
      <c r="P23881" s="11"/>
      <c r="Q23881" s="11"/>
      <c r="R23881" s="11"/>
      <c r="S23881" s="11"/>
      <c r="T23881" s="11"/>
      <c r="U23881" s="11"/>
      <c r="V23881" s="11"/>
      <c r="W23881" s="11"/>
      <c r="X23881" s="11"/>
      <c r="Y23881" s="11"/>
      <c r="AV23881"/>
      <c r="AW23881"/>
      <c r="AX23881"/>
    </row>
    <row r="23882" spans="11:50" x14ac:dyDescent="0.25">
      <c r="K23882" s="11"/>
      <c r="L23882" s="11"/>
      <c r="N23882" s="11"/>
      <c r="O23882" s="11"/>
      <c r="P23882" s="11"/>
      <c r="Q23882" s="11"/>
      <c r="R23882" s="11"/>
      <c r="S23882" s="11"/>
      <c r="T23882" s="11"/>
      <c r="U23882" s="11"/>
      <c r="V23882" s="11"/>
      <c r="W23882" s="11"/>
      <c r="X23882" s="11"/>
      <c r="Y23882" s="11"/>
      <c r="AV23882"/>
      <c r="AW23882"/>
      <c r="AX23882"/>
    </row>
    <row r="23883" spans="11:50" x14ac:dyDescent="0.25">
      <c r="K23883" s="11"/>
      <c r="L23883" s="11"/>
      <c r="N23883" s="11"/>
      <c r="O23883" s="11"/>
      <c r="P23883" s="11"/>
      <c r="Q23883" s="11"/>
      <c r="R23883" s="11"/>
      <c r="S23883" s="11"/>
      <c r="T23883" s="11"/>
      <c r="U23883" s="11"/>
      <c r="V23883" s="11"/>
      <c r="W23883" s="11"/>
      <c r="X23883" s="11"/>
      <c r="Y23883" s="11"/>
      <c r="AV23883"/>
      <c r="AW23883"/>
      <c r="AX23883"/>
    </row>
    <row r="23884" spans="11:50" x14ac:dyDescent="0.25">
      <c r="K23884" s="11"/>
      <c r="L23884" s="11"/>
      <c r="N23884" s="11"/>
      <c r="O23884" s="11"/>
      <c r="P23884" s="11"/>
      <c r="Q23884" s="11"/>
      <c r="R23884" s="11"/>
      <c r="S23884" s="11"/>
      <c r="T23884" s="11"/>
      <c r="U23884" s="11"/>
      <c r="V23884" s="11"/>
      <c r="W23884" s="11"/>
      <c r="X23884" s="11"/>
      <c r="Y23884" s="11"/>
      <c r="AV23884"/>
      <c r="AW23884"/>
      <c r="AX23884"/>
    </row>
    <row r="23885" spans="11:50" x14ac:dyDescent="0.25">
      <c r="K23885" s="11"/>
      <c r="L23885" s="11"/>
      <c r="N23885" s="11"/>
      <c r="O23885" s="11"/>
      <c r="P23885" s="11"/>
      <c r="Q23885" s="11"/>
      <c r="R23885" s="11"/>
      <c r="S23885" s="11"/>
      <c r="T23885" s="11"/>
      <c r="U23885" s="11"/>
      <c r="V23885" s="11"/>
      <c r="W23885" s="11"/>
      <c r="X23885" s="11"/>
      <c r="Y23885" s="11"/>
      <c r="AV23885"/>
      <c r="AW23885"/>
      <c r="AX23885"/>
    </row>
    <row r="23886" spans="11:50" x14ac:dyDescent="0.25">
      <c r="K23886" s="11"/>
      <c r="L23886" s="11"/>
      <c r="N23886" s="11"/>
      <c r="O23886" s="11"/>
      <c r="P23886" s="11"/>
      <c r="Q23886" s="11"/>
      <c r="R23886" s="11"/>
      <c r="S23886" s="11"/>
      <c r="T23886" s="11"/>
      <c r="U23886" s="11"/>
      <c r="V23886" s="11"/>
      <c r="W23886" s="11"/>
      <c r="X23886" s="11"/>
      <c r="Y23886" s="11"/>
      <c r="AV23886"/>
      <c r="AW23886"/>
      <c r="AX23886"/>
    </row>
    <row r="23887" spans="11:50" x14ac:dyDescent="0.25">
      <c r="K23887" s="11"/>
      <c r="L23887" s="11"/>
      <c r="N23887" s="11"/>
      <c r="O23887" s="11"/>
      <c r="P23887" s="11"/>
      <c r="Q23887" s="11"/>
      <c r="R23887" s="11"/>
      <c r="S23887" s="11"/>
      <c r="T23887" s="11"/>
      <c r="U23887" s="11"/>
      <c r="V23887" s="11"/>
      <c r="W23887" s="11"/>
      <c r="X23887" s="11"/>
      <c r="Y23887" s="11"/>
      <c r="AV23887"/>
      <c r="AW23887"/>
      <c r="AX23887"/>
    </row>
    <row r="23888" spans="11:50" x14ac:dyDescent="0.25">
      <c r="K23888" s="11"/>
      <c r="L23888" s="11"/>
      <c r="N23888" s="11"/>
      <c r="O23888" s="11"/>
      <c r="P23888" s="11"/>
      <c r="Q23888" s="11"/>
      <c r="R23888" s="11"/>
      <c r="S23888" s="11"/>
      <c r="T23888" s="11"/>
      <c r="U23888" s="11"/>
      <c r="V23888" s="11"/>
      <c r="W23888" s="11"/>
      <c r="X23888" s="11"/>
      <c r="Y23888" s="11"/>
      <c r="AV23888"/>
      <c r="AW23888"/>
      <c r="AX23888"/>
    </row>
    <row r="23889" spans="11:50" x14ac:dyDescent="0.25">
      <c r="K23889" s="11"/>
      <c r="L23889" s="11"/>
      <c r="N23889" s="11"/>
      <c r="O23889" s="11"/>
      <c r="P23889" s="11"/>
      <c r="Q23889" s="11"/>
      <c r="R23889" s="11"/>
      <c r="S23889" s="11"/>
      <c r="T23889" s="11"/>
      <c r="U23889" s="11"/>
      <c r="V23889" s="11"/>
      <c r="W23889" s="11"/>
      <c r="X23889" s="11"/>
      <c r="Y23889" s="11"/>
      <c r="AV23889"/>
      <c r="AW23889"/>
      <c r="AX23889"/>
    </row>
    <row r="23890" spans="11:50" x14ac:dyDescent="0.25">
      <c r="K23890" s="11"/>
      <c r="L23890" s="11"/>
      <c r="N23890" s="11"/>
      <c r="O23890" s="11"/>
      <c r="P23890" s="11"/>
      <c r="Q23890" s="11"/>
      <c r="R23890" s="11"/>
      <c r="S23890" s="11"/>
      <c r="T23890" s="11"/>
      <c r="U23890" s="11"/>
      <c r="V23890" s="11"/>
      <c r="W23890" s="11"/>
      <c r="X23890" s="11"/>
      <c r="Y23890" s="11"/>
      <c r="AV23890"/>
      <c r="AW23890"/>
      <c r="AX23890"/>
    </row>
    <row r="23891" spans="11:50" x14ac:dyDescent="0.25">
      <c r="K23891" s="11"/>
      <c r="L23891" s="11"/>
      <c r="N23891" s="11"/>
      <c r="O23891" s="11"/>
      <c r="P23891" s="11"/>
      <c r="Q23891" s="11"/>
      <c r="R23891" s="11"/>
      <c r="S23891" s="11"/>
      <c r="T23891" s="11"/>
      <c r="U23891" s="11"/>
      <c r="V23891" s="11"/>
      <c r="W23891" s="11"/>
      <c r="X23891" s="11"/>
      <c r="Y23891" s="11"/>
      <c r="AV23891"/>
      <c r="AW23891"/>
      <c r="AX23891"/>
    </row>
    <row r="23892" spans="11:50" x14ac:dyDescent="0.25">
      <c r="K23892" s="11"/>
      <c r="L23892" s="11"/>
      <c r="N23892" s="11"/>
      <c r="O23892" s="11"/>
      <c r="P23892" s="11"/>
      <c r="Q23892" s="11"/>
      <c r="R23892" s="11"/>
      <c r="S23892" s="11"/>
      <c r="T23892" s="11"/>
      <c r="U23892" s="11"/>
      <c r="V23892" s="11"/>
      <c r="W23892" s="11"/>
      <c r="X23892" s="11"/>
      <c r="Y23892" s="11"/>
      <c r="AV23892"/>
      <c r="AW23892"/>
      <c r="AX23892"/>
    </row>
    <row r="23893" spans="11:50" x14ac:dyDescent="0.25">
      <c r="K23893" s="11"/>
      <c r="L23893" s="11"/>
      <c r="N23893" s="11"/>
      <c r="O23893" s="11"/>
      <c r="P23893" s="11"/>
      <c r="Q23893" s="11"/>
      <c r="R23893" s="11"/>
      <c r="S23893" s="11"/>
      <c r="T23893" s="11"/>
      <c r="U23893" s="11"/>
      <c r="V23893" s="11"/>
      <c r="W23893" s="11"/>
      <c r="X23893" s="11"/>
      <c r="Y23893" s="11"/>
      <c r="AV23893"/>
      <c r="AW23893"/>
      <c r="AX23893"/>
    </row>
    <row r="23894" spans="11:50" x14ac:dyDescent="0.25">
      <c r="K23894" s="11"/>
      <c r="L23894" s="11"/>
      <c r="N23894" s="11"/>
      <c r="O23894" s="11"/>
      <c r="P23894" s="11"/>
      <c r="Q23894" s="11"/>
      <c r="R23894" s="11"/>
      <c r="S23894" s="11"/>
      <c r="T23894" s="11"/>
      <c r="U23894" s="11"/>
      <c r="V23894" s="11"/>
      <c r="W23894" s="11"/>
      <c r="X23894" s="11"/>
      <c r="Y23894" s="11"/>
      <c r="AV23894"/>
      <c r="AW23894"/>
      <c r="AX23894"/>
    </row>
    <row r="23895" spans="11:50" x14ac:dyDescent="0.25">
      <c r="K23895" s="11"/>
      <c r="L23895" s="11"/>
      <c r="N23895" s="11"/>
      <c r="O23895" s="11"/>
      <c r="P23895" s="11"/>
      <c r="Q23895" s="11"/>
      <c r="R23895" s="11"/>
      <c r="S23895" s="11"/>
      <c r="T23895" s="11"/>
      <c r="U23895" s="11"/>
      <c r="V23895" s="11"/>
      <c r="W23895" s="11"/>
      <c r="X23895" s="11"/>
      <c r="Y23895" s="11"/>
      <c r="AV23895"/>
      <c r="AW23895"/>
      <c r="AX23895"/>
    </row>
    <row r="23896" spans="11:50" x14ac:dyDescent="0.25">
      <c r="K23896" s="11"/>
      <c r="L23896" s="11"/>
      <c r="N23896" s="11"/>
      <c r="O23896" s="11"/>
      <c r="P23896" s="11"/>
      <c r="Q23896" s="11"/>
      <c r="R23896" s="11"/>
      <c r="S23896" s="11"/>
      <c r="T23896" s="11"/>
      <c r="U23896" s="11"/>
      <c r="V23896" s="11"/>
      <c r="W23896" s="11"/>
      <c r="X23896" s="11"/>
      <c r="Y23896" s="11"/>
      <c r="AV23896"/>
      <c r="AW23896"/>
      <c r="AX23896"/>
    </row>
    <row r="23897" spans="11:50" x14ac:dyDescent="0.25">
      <c r="K23897" s="11"/>
      <c r="L23897" s="11"/>
      <c r="N23897" s="11"/>
      <c r="O23897" s="11"/>
      <c r="P23897" s="11"/>
      <c r="Q23897" s="11"/>
      <c r="R23897" s="11"/>
      <c r="S23897" s="11"/>
      <c r="T23897" s="11"/>
      <c r="U23897" s="11"/>
      <c r="V23897" s="11"/>
      <c r="W23897" s="11"/>
      <c r="X23897" s="11"/>
      <c r="Y23897" s="11"/>
      <c r="AV23897"/>
      <c r="AW23897"/>
      <c r="AX23897"/>
    </row>
    <row r="23898" spans="11:50" x14ac:dyDescent="0.25">
      <c r="K23898" s="11"/>
      <c r="L23898" s="11"/>
      <c r="N23898" s="11"/>
      <c r="O23898" s="11"/>
      <c r="P23898" s="11"/>
      <c r="Q23898" s="11"/>
      <c r="R23898" s="11"/>
      <c r="S23898" s="11"/>
      <c r="T23898" s="11"/>
      <c r="U23898" s="11"/>
      <c r="V23898" s="11"/>
      <c r="W23898" s="11"/>
      <c r="X23898" s="11"/>
      <c r="Y23898" s="11"/>
      <c r="AV23898"/>
      <c r="AW23898"/>
      <c r="AX23898"/>
    </row>
    <row r="23899" spans="11:50" x14ac:dyDescent="0.25">
      <c r="K23899" s="11"/>
      <c r="L23899" s="11"/>
      <c r="N23899" s="11"/>
      <c r="O23899" s="11"/>
      <c r="P23899" s="11"/>
      <c r="Q23899" s="11"/>
      <c r="R23899" s="11"/>
      <c r="S23899" s="11"/>
      <c r="T23899" s="11"/>
      <c r="U23899" s="11"/>
      <c r="V23899" s="11"/>
      <c r="W23899" s="11"/>
      <c r="X23899" s="11"/>
      <c r="Y23899" s="11"/>
      <c r="AV23899"/>
      <c r="AW23899"/>
      <c r="AX23899"/>
    </row>
    <row r="23900" spans="11:50" x14ac:dyDescent="0.25">
      <c r="K23900" s="11"/>
      <c r="L23900" s="11"/>
      <c r="N23900" s="11"/>
      <c r="O23900" s="11"/>
      <c r="P23900" s="11"/>
      <c r="Q23900" s="11"/>
      <c r="R23900" s="11"/>
      <c r="S23900" s="11"/>
      <c r="T23900" s="11"/>
      <c r="U23900" s="11"/>
      <c r="V23900" s="11"/>
      <c r="W23900" s="11"/>
      <c r="X23900" s="11"/>
      <c r="Y23900" s="11"/>
      <c r="AV23900"/>
      <c r="AW23900"/>
      <c r="AX23900"/>
    </row>
    <row r="23901" spans="11:50" x14ac:dyDescent="0.25">
      <c r="K23901" s="11"/>
      <c r="L23901" s="11"/>
      <c r="N23901" s="11"/>
      <c r="O23901" s="11"/>
      <c r="P23901" s="11"/>
      <c r="Q23901" s="11"/>
      <c r="R23901" s="11"/>
      <c r="S23901" s="11"/>
      <c r="T23901" s="11"/>
      <c r="U23901" s="11"/>
      <c r="V23901" s="11"/>
      <c r="W23901" s="11"/>
      <c r="X23901" s="11"/>
      <c r="Y23901" s="11"/>
      <c r="AV23901"/>
      <c r="AW23901"/>
      <c r="AX23901"/>
    </row>
    <row r="23902" spans="11:50" x14ac:dyDescent="0.25">
      <c r="K23902" s="11"/>
      <c r="L23902" s="11"/>
      <c r="N23902" s="11"/>
      <c r="O23902" s="11"/>
      <c r="P23902" s="11"/>
      <c r="Q23902" s="11"/>
      <c r="R23902" s="11"/>
      <c r="S23902" s="11"/>
      <c r="T23902" s="11"/>
      <c r="U23902" s="11"/>
      <c r="V23902" s="11"/>
      <c r="W23902" s="11"/>
      <c r="X23902" s="11"/>
      <c r="Y23902" s="11"/>
      <c r="AV23902"/>
      <c r="AW23902"/>
      <c r="AX23902"/>
    </row>
    <row r="23903" spans="11:50" x14ac:dyDescent="0.25">
      <c r="K23903" s="11"/>
      <c r="L23903" s="11"/>
      <c r="N23903" s="11"/>
      <c r="O23903" s="11"/>
      <c r="P23903" s="11"/>
      <c r="Q23903" s="11"/>
      <c r="R23903" s="11"/>
      <c r="S23903" s="11"/>
      <c r="T23903" s="11"/>
      <c r="U23903" s="11"/>
      <c r="V23903" s="11"/>
      <c r="W23903" s="11"/>
      <c r="X23903" s="11"/>
      <c r="Y23903" s="11"/>
      <c r="AV23903"/>
      <c r="AW23903"/>
      <c r="AX23903"/>
    </row>
    <row r="23904" spans="11:50" x14ac:dyDescent="0.25">
      <c r="K23904" s="11"/>
      <c r="L23904" s="11"/>
      <c r="N23904" s="11"/>
      <c r="O23904" s="11"/>
      <c r="P23904" s="11"/>
      <c r="Q23904" s="11"/>
      <c r="R23904" s="11"/>
      <c r="S23904" s="11"/>
      <c r="T23904" s="11"/>
      <c r="U23904" s="11"/>
      <c r="V23904" s="11"/>
      <c r="W23904" s="11"/>
      <c r="X23904" s="11"/>
      <c r="Y23904" s="11"/>
      <c r="AV23904"/>
      <c r="AW23904"/>
      <c r="AX23904"/>
    </row>
    <row r="23905" spans="11:50" x14ac:dyDescent="0.25">
      <c r="K23905" s="11"/>
      <c r="L23905" s="11"/>
      <c r="N23905" s="11"/>
      <c r="O23905" s="11"/>
      <c r="P23905" s="11"/>
      <c r="Q23905" s="11"/>
      <c r="R23905" s="11"/>
      <c r="S23905" s="11"/>
      <c r="T23905" s="11"/>
      <c r="U23905" s="11"/>
      <c r="V23905" s="11"/>
      <c r="W23905" s="11"/>
      <c r="X23905" s="11"/>
      <c r="Y23905" s="11"/>
      <c r="AV23905"/>
      <c r="AW23905"/>
      <c r="AX23905"/>
    </row>
    <row r="23906" spans="11:50" x14ac:dyDescent="0.25">
      <c r="K23906" s="11"/>
      <c r="L23906" s="11"/>
      <c r="N23906" s="11"/>
      <c r="O23906" s="11"/>
      <c r="P23906" s="11"/>
      <c r="Q23906" s="11"/>
      <c r="R23906" s="11"/>
      <c r="S23906" s="11"/>
      <c r="T23906" s="11"/>
      <c r="U23906" s="11"/>
      <c r="V23906" s="11"/>
      <c r="W23906" s="11"/>
      <c r="X23906" s="11"/>
      <c r="Y23906" s="11"/>
      <c r="AV23906"/>
      <c r="AW23906"/>
      <c r="AX23906"/>
    </row>
    <row r="23907" spans="11:50" x14ac:dyDescent="0.25">
      <c r="K23907" s="11"/>
      <c r="L23907" s="11"/>
      <c r="N23907" s="11"/>
      <c r="O23907" s="11"/>
      <c r="P23907" s="11"/>
      <c r="Q23907" s="11"/>
      <c r="R23907" s="11"/>
      <c r="S23907" s="11"/>
      <c r="T23907" s="11"/>
      <c r="U23907" s="11"/>
      <c r="V23907" s="11"/>
      <c r="W23907" s="11"/>
      <c r="X23907" s="11"/>
      <c r="Y23907" s="11"/>
      <c r="AV23907"/>
      <c r="AW23907"/>
      <c r="AX23907"/>
    </row>
    <row r="23908" spans="11:50" x14ac:dyDescent="0.25">
      <c r="K23908" s="11"/>
      <c r="L23908" s="11"/>
      <c r="N23908" s="11"/>
      <c r="O23908" s="11"/>
      <c r="P23908" s="11"/>
      <c r="Q23908" s="11"/>
      <c r="R23908" s="11"/>
      <c r="S23908" s="11"/>
      <c r="T23908" s="11"/>
      <c r="U23908" s="11"/>
      <c r="V23908" s="11"/>
      <c r="W23908" s="11"/>
      <c r="X23908" s="11"/>
      <c r="Y23908" s="11"/>
      <c r="AV23908"/>
      <c r="AW23908"/>
      <c r="AX23908"/>
    </row>
    <row r="23909" spans="11:50" x14ac:dyDescent="0.25">
      <c r="K23909" s="11"/>
      <c r="L23909" s="11"/>
      <c r="N23909" s="11"/>
      <c r="O23909" s="11"/>
      <c r="P23909" s="11"/>
      <c r="Q23909" s="11"/>
      <c r="R23909" s="11"/>
      <c r="S23909" s="11"/>
      <c r="T23909" s="11"/>
      <c r="U23909" s="11"/>
      <c r="V23909" s="11"/>
      <c r="W23909" s="11"/>
      <c r="X23909" s="11"/>
      <c r="Y23909" s="11"/>
      <c r="AV23909"/>
      <c r="AW23909"/>
      <c r="AX23909"/>
    </row>
    <row r="23910" spans="11:50" x14ac:dyDescent="0.25">
      <c r="K23910" s="11"/>
      <c r="L23910" s="11"/>
      <c r="N23910" s="11"/>
      <c r="O23910" s="11"/>
      <c r="P23910" s="11"/>
      <c r="Q23910" s="11"/>
      <c r="R23910" s="11"/>
      <c r="S23910" s="11"/>
      <c r="T23910" s="11"/>
      <c r="U23910" s="11"/>
      <c r="V23910" s="11"/>
      <c r="W23910" s="11"/>
      <c r="X23910" s="11"/>
      <c r="Y23910" s="11"/>
      <c r="AV23910"/>
      <c r="AW23910"/>
      <c r="AX23910"/>
    </row>
    <row r="23911" spans="11:50" x14ac:dyDescent="0.25">
      <c r="K23911" s="11"/>
      <c r="L23911" s="11"/>
      <c r="N23911" s="11"/>
      <c r="O23911" s="11"/>
      <c r="P23911" s="11"/>
      <c r="Q23911" s="11"/>
      <c r="R23911" s="11"/>
      <c r="S23911" s="11"/>
      <c r="T23911" s="11"/>
      <c r="U23911" s="11"/>
      <c r="V23911" s="11"/>
      <c r="W23911" s="11"/>
      <c r="X23911" s="11"/>
      <c r="Y23911" s="11"/>
      <c r="AV23911"/>
      <c r="AW23911"/>
      <c r="AX23911"/>
    </row>
    <row r="23912" spans="11:50" x14ac:dyDescent="0.25">
      <c r="K23912" s="11"/>
      <c r="L23912" s="11"/>
      <c r="N23912" s="11"/>
      <c r="O23912" s="11"/>
      <c r="P23912" s="11"/>
      <c r="Q23912" s="11"/>
      <c r="R23912" s="11"/>
      <c r="S23912" s="11"/>
      <c r="T23912" s="11"/>
      <c r="U23912" s="11"/>
      <c r="V23912" s="11"/>
      <c r="W23912" s="11"/>
      <c r="X23912" s="11"/>
      <c r="Y23912" s="11"/>
      <c r="AV23912"/>
      <c r="AW23912"/>
      <c r="AX23912"/>
    </row>
    <row r="23913" spans="11:50" x14ac:dyDescent="0.25">
      <c r="K23913" s="11"/>
      <c r="L23913" s="11"/>
      <c r="N23913" s="11"/>
      <c r="O23913" s="11"/>
      <c r="P23913" s="11"/>
      <c r="Q23913" s="11"/>
      <c r="R23913" s="11"/>
      <c r="S23913" s="11"/>
      <c r="T23913" s="11"/>
      <c r="U23913" s="11"/>
      <c r="V23913" s="11"/>
      <c r="W23913" s="11"/>
      <c r="X23913" s="11"/>
      <c r="Y23913" s="11"/>
      <c r="AV23913"/>
      <c r="AW23913"/>
      <c r="AX23913"/>
    </row>
    <row r="23914" spans="11:50" x14ac:dyDescent="0.25">
      <c r="K23914" s="11"/>
      <c r="L23914" s="11"/>
      <c r="N23914" s="11"/>
      <c r="O23914" s="11"/>
      <c r="P23914" s="11"/>
      <c r="Q23914" s="11"/>
      <c r="R23914" s="11"/>
      <c r="S23914" s="11"/>
      <c r="T23914" s="11"/>
      <c r="U23914" s="11"/>
      <c r="V23914" s="11"/>
      <c r="W23914" s="11"/>
      <c r="X23914" s="11"/>
      <c r="Y23914" s="11"/>
      <c r="AV23914"/>
      <c r="AW23914"/>
      <c r="AX23914"/>
    </row>
    <row r="23915" spans="11:50" x14ac:dyDescent="0.25">
      <c r="K23915" s="11"/>
      <c r="L23915" s="11"/>
      <c r="N23915" s="11"/>
      <c r="O23915" s="11"/>
      <c r="P23915" s="11"/>
      <c r="Q23915" s="11"/>
      <c r="R23915" s="11"/>
      <c r="S23915" s="11"/>
      <c r="T23915" s="11"/>
      <c r="U23915" s="11"/>
      <c r="V23915" s="11"/>
      <c r="W23915" s="11"/>
      <c r="X23915" s="11"/>
      <c r="Y23915" s="11"/>
      <c r="AV23915"/>
      <c r="AW23915"/>
      <c r="AX23915"/>
    </row>
    <row r="23916" spans="11:50" x14ac:dyDescent="0.25">
      <c r="K23916" s="11"/>
      <c r="L23916" s="11"/>
      <c r="N23916" s="11"/>
      <c r="O23916" s="11"/>
      <c r="P23916" s="11"/>
      <c r="Q23916" s="11"/>
      <c r="R23916" s="11"/>
      <c r="S23916" s="11"/>
      <c r="T23916" s="11"/>
      <c r="U23916" s="11"/>
      <c r="V23916" s="11"/>
      <c r="W23916" s="11"/>
      <c r="X23916" s="11"/>
      <c r="Y23916" s="11"/>
      <c r="AV23916"/>
      <c r="AW23916"/>
      <c r="AX23916"/>
    </row>
    <row r="23917" spans="11:50" x14ac:dyDescent="0.25">
      <c r="K23917" s="11"/>
      <c r="L23917" s="11"/>
      <c r="N23917" s="11"/>
      <c r="O23917" s="11"/>
      <c r="P23917" s="11"/>
      <c r="Q23917" s="11"/>
      <c r="R23917" s="11"/>
      <c r="S23917" s="11"/>
      <c r="T23917" s="11"/>
      <c r="U23917" s="11"/>
      <c r="V23917" s="11"/>
      <c r="W23917" s="11"/>
      <c r="X23917" s="11"/>
      <c r="Y23917" s="11"/>
      <c r="AV23917"/>
      <c r="AW23917"/>
      <c r="AX23917"/>
    </row>
    <row r="23918" spans="11:50" x14ac:dyDescent="0.25">
      <c r="K23918" s="11"/>
      <c r="L23918" s="11"/>
      <c r="N23918" s="11"/>
      <c r="O23918" s="11"/>
      <c r="P23918" s="11"/>
      <c r="Q23918" s="11"/>
      <c r="R23918" s="11"/>
      <c r="S23918" s="11"/>
      <c r="T23918" s="11"/>
      <c r="U23918" s="11"/>
      <c r="V23918" s="11"/>
      <c r="W23918" s="11"/>
      <c r="X23918" s="11"/>
      <c r="Y23918" s="11"/>
      <c r="AV23918"/>
      <c r="AW23918"/>
      <c r="AX23918"/>
    </row>
    <row r="23919" spans="11:50" x14ac:dyDescent="0.25">
      <c r="K23919" s="11"/>
      <c r="L23919" s="11"/>
      <c r="N23919" s="11"/>
      <c r="O23919" s="11"/>
      <c r="P23919" s="11"/>
      <c r="Q23919" s="11"/>
      <c r="R23919" s="11"/>
      <c r="S23919" s="11"/>
      <c r="T23919" s="11"/>
      <c r="U23919" s="11"/>
      <c r="V23919" s="11"/>
      <c r="W23919" s="11"/>
      <c r="X23919" s="11"/>
      <c r="Y23919" s="11"/>
      <c r="AV23919"/>
      <c r="AW23919"/>
      <c r="AX23919"/>
    </row>
    <row r="23920" spans="11:50" x14ac:dyDescent="0.25">
      <c r="K23920" s="11"/>
      <c r="L23920" s="11"/>
      <c r="N23920" s="11"/>
      <c r="O23920" s="11"/>
      <c r="P23920" s="11"/>
      <c r="Q23920" s="11"/>
      <c r="R23920" s="11"/>
      <c r="S23920" s="11"/>
      <c r="T23920" s="11"/>
      <c r="U23920" s="11"/>
      <c r="V23920" s="11"/>
      <c r="W23920" s="11"/>
      <c r="X23920" s="11"/>
      <c r="Y23920" s="11"/>
      <c r="AV23920"/>
      <c r="AW23920"/>
      <c r="AX23920"/>
    </row>
    <row r="23921" spans="11:50" x14ac:dyDescent="0.25">
      <c r="K23921" s="11"/>
      <c r="L23921" s="11"/>
      <c r="N23921" s="11"/>
      <c r="O23921" s="11"/>
      <c r="P23921" s="11"/>
      <c r="Q23921" s="11"/>
      <c r="R23921" s="11"/>
      <c r="S23921" s="11"/>
      <c r="T23921" s="11"/>
      <c r="U23921" s="11"/>
      <c r="V23921" s="11"/>
      <c r="W23921" s="11"/>
      <c r="X23921" s="11"/>
      <c r="Y23921" s="11"/>
      <c r="AV23921"/>
      <c r="AW23921"/>
      <c r="AX23921"/>
    </row>
    <row r="23922" spans="11:50" x14ac:dyDescent="0.25">
      <c r="K23922" s="11"/>
      <c r="L23922" s="11"/>
      <c r="N23922" s="11"/>
      <c r="O23922" s="11"/>
      <c r="P23922" s="11"/>
      <c r="Q23922" s="11"/>
      <c r="R23922" s="11"/>
      <c r="S23922" s="11"/>
      <c r="T23922" s="11"/>
      <c r="U23922" s="11"/>
      <c r="V23922" s="11"/>
      <c r="W23922" s="11"/>
      <c r="X23922" s="11"/>
      <c r="Y23922" s="11"/>
      <c r="AV23922"/>
      <c r="AW23922"/>
      <c r="AX23922"/>
    </row>
    <row r="23923" spans="11:50" x14ac:dyDescent="0.25">
      <c r="K23923" s="11"/>
      <c r="L23923" s="11"/>
      <c r="N23923" s="11"/>
      <c r="O23923" s="11"/>
      <c r="P23923" s="11"/>
      <c r="Q23923" s="11"/>
      <c r="R23923" s="11"/>
      <c r="S23923" s="11"/>
      <c r="T23923" s="11"/>
      <c r="U23923" s="11"/>
      <c r="V23923" s="11"/>
      <c r="W23923" s="11"/>
      <c r="X23923" s="11"/>
      <c r="Y23923" s="11"/>
      <c r="AV23923"/>
      <c r="AW23923"/>
      <c r="AX23923"/>
    </row>
    <row r="23924" spans="11:50" x14ac:dyDescent="0.25">
      <c r="K23924" s="11"/>
      <c r="L23924" s="11"/>
      <c r="N23924" s="11"/>
      <c r="O23924" s="11"/>
      <c r="P23924" s="11"/>
      <c r="Q23924" s="11"/>
      <c r="R23924" s="11"/>
      <c r="S23924" s="11"/>
      <c r="T23924" s="11"/>
      <c r="U23924" s="11"/>
      <c r="V23924" s="11"/>
      <c r="W23924" s="11"/>
      <c r="X23924" s="11"/>
      <c r="Y23924" s="11"/>
      <c r="AV23924"/>
      <c r="AW23924"/>
      <c r="AX23924"/>
    </row>
    <row r="23925" spans="11:50" x14ac:dyDescent="0.25">
      <c r="K23925" s="11"/>
      <c r="L23925" s="11"/>
      <c r="N23925" s="11"/>
      <c r="O23925" s="11"/>
      <c r="P23925" s="11"/>
      <c r="Q23925" s="11"/>
      <c r="R23925" s="11"/>
      <c r="S23925" s="11"/>
      <c r="T23925" s="11"/>
      <c r="U23925" s="11"/>
      <c r="V23925" s="11"/>
      <c r="W23925" s="11"/>
      <c r="X23925" s="11"/>
      <c r="Y23925" s="11"/>
      <c r="AV23925"/>
      <c r="AW23925"/>
      <c r="AX23925"/>
    </row>
    <row r="23926" spans="11:50" x14ac:dyDescent="0.25">
      <c r="K23926" s="11"/>
      <c r="L23926" s="11"/>
      <c r="N23926" s="11"/>
      <c r="O23926" s="11"/>
      <c r="P23926" s="11"/>
      <c r="Q23926" s="11"/>
      <c r="R23926" s="11"/>
      <c r="S23926" s="11"/>
      <c r="T23926" s="11"/>
      <c r="U23926" s="11"/>
      <c r="V23926" s="11"/>
      <c r="W23926" s="11"/>
      <c r="X23926" s="11"/>
      <c r="Y23926" s="11"/>
      <c r="AV23926"/>
      <c r="AW23926"/>
      <c r="AX23926"/>
    </row>
    <row r="23927" spans="11:50" x14ac:dyDescent="0.25">
      <c r="K23927" s="11"/>
      <c r="L23927" s="11"/>
      <c r="N23927" s="11"/>
      <c r="O23927" s="11"/>
      <c r="P23927" s="11"/>
      <c r="Q23927" s="11"/>
      <c r="R23927" s="11"/>
      <c r="S23927" s="11"/>
      <c r="T23927" s="11"/>
      <c r="U23927" s="11"/>
      <c r="V23927" s="11"/>
      <c r="W23927" s="11"/>
      <c r="X23927" s="11"/>
      <c r="Y23927" s="11"/>
      <c r="AV23927"/>
      <c r="AW23927"/>
      <c r="AX23927"/>
    </row>
    <row r="23928" spans="11:50" x14ac:dyDescent="0.25">
      <c r="K23928" s="11"/>
      <c r="L23928" s="11"/>
      <c r="N23928" s="11"/>
      <c r="O23928" s="11"/>
      <c r="P23928" s="11"/>
      <c r="Q23928" s="11"/>
      <c r="R23928" s="11"/>
      <c r="S23928" s="11"/>
      <c r="T23928" s="11"/>
      <c r="U23928" s="11"/>
      <c r="V23928" s="11"/>
      <c r="W23928" s="11"/>
      <c r="X23928" s="11"/>
      <c r="Y23928" s="11"/>
      <c r="AV23928"/>
      <c r="AW23928"/>
      <c r="AX23928"/>
    </row>
    <row r="23929" spans="11:50" x14ac:dyDescent="0.25">
      <c r="K23929" s="11"/>
      <c r="L23929" s="11"/>
      <c r="N23929" s="11"/>
      <c r="O23929" s="11"/>
      <c r="P23929" s="11"/>
      <c r="Q23929" s="11"/>
      <c r="R23929" s="11"/>
      <c r="S23929" s="11"/>
      <c r="T23929" s="11"/>
      <c r="U23929" s="11"/>
      <c r="V23929" s="11"/>
      <c r="W23929" s="11"/>
      <c r="X23929" s="11"/>
      <c r="Y23929" s="11"/>
      <c r="AV23929"/>
      <c r="AW23929"/>
      <c r="AX23929"/>
    </row>
    <row r="23930" spans="11:50" x14ac:dyDescent="0.25">
      <c r="K23930" s="11"/>
      <c r="L23930" s="11"/>
      <c r="N23930" s="11"/>
      <c r="O23930" s="11"/>
      <c r="P23930" s="11"/>
      <c r="Q23930" s="11"/>
      <c r="R23930" s="11"/>
      <c r="S23930" s="11"/>
      <c r="T23930" s="11"/>
      <c r="U23930" s="11"/>
      <c r="V23930" s="11"/>
      <c r="W23930" s="11"/>
      <c r="X23930" s="11"/>
      <c r="Y23930" s="11"/>
      <c r="AV23930"/>
      <c r="AW23930"/>
      <c r="AX23930"/>
    </row>
    <row r="23931" spans="11:50" x14ac:dyDescent="0.25">
      <c r="K23931" s="11"/>
      <c r="L23931" s="11"/>
      <c r="N23931" s="11"/>
      <c r="O23931" s="11"/>
      <c r="P23931" s="11"/>
      <c r="Q23931" s="11"/>
      <c r="R23931" s="11"/>
      <c r="S23931" s="11"/>
      <c r="T23931" s="11"/>
      <c r="U23931" s="11"/>
      <c r="V23931" s="11"/>
      <c r="W23931" s="11"/>
      <c r="X23931" s="11"/>
      <c r="Y23931" s="11"/>
      <c r="AV23931"/>
      <c r="AW23931"/>
      <c r="AX23931"/>
    </row>
    <row r="23932" spans="11:50" x14ac:dyDescent="0.25">
      <c r="K23932" s="11"/>
      <c r="L23932" s="11"/>
      <c r="N23932" s="11"/>
      <c r="O23932" s="11"/>
      <c r="P23932" s="11"/>
      <c r="Q23932" s="11"/>
      <c r="R23932" s="11"/>
      <c r="S23932" s="11"/>
      <c r="T23932" s="11"/>
      <c r="U23932" s="11"/>
      <c r="V23932" s="11"/>
      <c r="W23932" s="11"/>
      <c r="X23932" s="11"/>
      <c r="Y23932" s="11"/>
      <c r="AV23932"/>
      <c r="AW23932"/>
      <c r="AX23932"/>
    </row>
    <row r="23933" spans="11:50" x14ac:dyDescent="0.25">
      <c r="K23933" s="11"/>
      <c r="L23933" s="11"/>
      <c r="N23933" s="11"/>
      <c r="O23933" s="11"/>
      <c r="P23933" s="11"/>
      <c r="Q23933" s="11"/>
      <c r="R23933" s="11"/>
      <c r="S23933" s="11"/>
      <c r="T23933" s="11"/>
      <c r="U23933" s="11"/>
      <c r="V23933" s="11"/>
      <c r="W23933" s="11"/>
      <c r="X23933" s="11"/>
      <c r="Y23933" s="11"/>
      <c r="AV23933"/>
      <c r="AW23933"/>
      <c r="AX23933"/>
    </row>
    <row r="23934" spans="11:50" x14ac:dyDescent="0.25">
      <c r="K23934" s="11"/>
      <c r="L23934" s="11"/>
      <c r="N23934" s="11"/>
      <c r="O23934" s="11"/>
      <c r="P23934" s="11"/>
      <c r="Q23934" s="11"/>
      <c r="R23934" s="11"/>
      <c r="S23934" s="11"/>
      <c r="T23934" s="11"/>
      <c r="U23934" s="11"/>
      <c r="V23934" s="11"/>
      <c r="W23934" s="11"/>
      <c r="X23934" s="11"/>
      <c r="Y23934" s="11"/>
      <c r="AV23934"/>
      <c r="AW23934"/>
      <c r="AX23934"/>
    </row>
    <row r="23935" spans="11:50" x14ac:dyDescent="0.25">
      <c r="K23935" s="11"/>
      <c r="L23935" s="11"/>
      <c r="N23935" s="11"/>
      <c r="O23935" s="11"/>
      <c r="P23935" s="11"/>
      <c r="Q23935" s="11"/>
      <c r="R23935" s="11"/>
      <c r="S23935" s="11"/>
      <c r="T23935" s="11"/>
      <c r="U23935" s="11"/>
      <c r="V23935" s="11"/>
      <c r="W23935" s="11"/>
      <c r="X23935" s="11"/>
      <c r="Y23935" s="11"/>
      <c r="AV23935"/>
      <c r="AW23935"/>
      <c r="AX23935"/>
    </row>
    <row r="23936" spans="11:50" x14ac:dyDescent="0.25">
      <c r="K23936" s="11"/>
      <c r="L23936" s="11"/>
      <c r="N23936" s="11"/>
      <c r="O23936" s="11"/>
      <c r="P23936" s="11"/>
      <c r="Q23936" s="11"/>
      <c r="R23936" s="11"/>
      <c r="S23936" s="11"/>
      <c r="T23936" s="11"/>
      <c r="U23936" s="11"/>
      <c r="V23936" s="11"/>
      <c r="W23936" s="11"/>
      <c r="X23936" s="11"/>
      <c r="Y23936" s="11"/>
      <c r="AV23936"/>
      <c r="AW23936"/>
      <c r="AX23936"/>
    </row>
    <row r="23937" spans="11:50" x14ac:dyDescent="0.25">
      <c r="K23937" s="11"/>
      <c r="L23937" s="11"/>
      <c r="N23937" s="11"/>
      <c r="O23937" s="11"/>
      <c r="P23937" s="11"/>
      <c r="Q23937" s="11"/>
      <c r="R23937" s="11"/>
      <c r="S23937" s="11"/>
      <c r="T23937" s="11"/>
      <c r="U23937" s="11"/>
      <c r="V23937" s="11"/>
      <c r="W23937" s="11"/>
      <c r="X23937" s="11"/>
      <c r="Y23937" s="11"/>
      <c r="AV23937"/>
      <c r="AW23937"/>
      <c r="AX23937"/>
    </row>
    <row r="23938" spans="11:50" x14ac:dyDescent="0.25">
      <c r="K23938" s="11"/>
      <c r="L23938" s="11"/>
      <c r="N23938" s="11"/>
      <c r="O23938" s="11"/>
      <c r="P23938" s="11"/>
      <c r="Q23938" s="11"/>
      <c r="R23938" s="11"/>
      <c r="S23938" s="11"/>
      <c r="T23938" s="11"/>
      <c r="U23938" s="11"/>
      <c r="V23938" s="11"/>
      <c r="W23938" s="11"/>
      <c r="X23938" s="11"/>
      <c r="Y23938" s="11"/>
      <c r="AV23938"/>
      <c r="AW23938"/>
      <c r="AX23938"/>
    </row>
    <row r="23939" spans="11:50" x14ac:dyDescent="0.25">
      <c r="K23939" s="11"/>
      <c r="L23939" s="11"/>
      <c r="N23939" s="11"/>
      <c r="O23939" s="11"/>
      <c r="P23939" s="11"/>
      <c r="Q23939" s="11"/>
      <c r="R23939" s="11"/>
      <c r="S23939" s="11"/>
      <c r="T23939" s="11"/>
      <c r="U23939" s="11"/>
      <c r="V23939" s="11"/>
      <c r="W23939" s="11"/>
      <c r="X23939" s="11"/>
      <c r="Y23939" s="11"/>
      <c r="AV23939"/>
      <c r="AW23939"/>
      <c r="AX23939"/>
    </row>
    <row r="23940" spans="11:50" x14ac:dyDescent="0.25">
      <c r="K23940" s="11"/>
      <c r="L23940" s="11"/>
      <c r="N23940" s="11"/>
      <c r="O23940" s="11"/>
      <c r="P23940" s="11"/>
      <c r="Q23940" s="11"/>
      <c r="R23940" s="11"/>
      <c r="S23940" s="11"/>
      <c r="T23940" s="11"/>
      <c r="U23940" s="11"/>
      <c r="V23940" s="11"/>
      <c r="W23940" s="11"/>
      <c r="X23940" s="11"/>
      <c r="Y23940" s="11"/>
      <c r="AV23940"/>
      <c r="AW23940"/>
      <c r="AX23940"/>
    </row>
    <row r="23941" spans="11:50" x14ac:dyDescent="0.25">
      <c r="K23941" s="11"/>
      <c r="L23941" s="11"/>
      <c r="N23941" s="11"/>
      <c r="O23941" s="11"/>
      <c r="P23941" s="11"/>
      <c r="Q23941" s="11"/>
      <c r="R23941" s="11"/>
      <c r="S23941" s="11"/>
      <c r="T23941" s="11"/>
      <c r="U23941" s="11"/>
      <c r="V23941" s="11"/>
      <c r="W23941" s="11"/>
      <c r="X23941" s="11"/>
      <c r="Y23941" s="11"/>
      <c r="AV23941"/>
      <c r="AW23941"/>
      <c r="AX23941"/>
    </row>
    <row r="23942" spans="11:50" x14ac:dyDescent="0.25">
      <c r="K23942" s="11"/>
      <c r="L23942" s="11"/>
      <c r="N23942" s="11"/>
      <c r="O23942" s="11"/>
      <c r="P23942" s="11"/>
      <c r="Q23942" s="11"/>
      <c r="R23942" s="11"/>
      <c r="S23942" s="11"/>
      <c r="T23942" s="11"/>
      <c r="U23942" s="11"/>
      <c r="V23942" s="11"/>
      <c r="W23942" s="11"/>
      <c r="X23942" s="11"/>
      <c r="Y23942" s="11"/>
      <c r="AV23942"/>
      <c r="AW23942"/>
      <c r="AX23942"/>
    </row>
    <row r="23943" spans="11:50" x14ac:dyDescent="0.25">
      <c r="K23943" s="11"/>
      <c r="L23943" s="11"/>
      <c r="N23943" s="11"/>
      <c r="O23943" s="11"/>
      <c r="P23943" s="11"/>
      <c r="Q23943" s="11"/>
      <c r="R23943" s="11"/>
      <c r="S23943" s="11"/>
      <c r="T23943" s="11"/>
      <c r="U23943" s="11"/>
      <c r="V23943" s="11"/>
      <c r="W23943" s="11"/>
      <c r="X23943" s="11"/>
      <c r="Y23943" s="11"/>
      <c r="AV23943"/>
      <c r="AW23943"/>
      <c r="AX23943"/>
    </row>
    <row r="23944" spans="11:50" x14ac:dyDescent="0.25">
      <c r="K23944" s="11"/>
      <c r="L23944" s="11"/>
      <c r="N23944" s="11"/>
      <c r="O23944" s="11"/>
      <c r="P23944" s="11"/>
      <c r="Q23944" s="11"/>
      <c r="R23944" s="11"/>
      <c r="S23944" s="11"/>
      <c r="T23944" s="11"/>
      <c r="U23944" s="11"/>
      <c r="V23944" s="11"/>
      <c r="W23944" s="11"/>
      <c r="X23944" s="11"/>
      <c r="Y23944" s="11"/>
      <c r="AV23944"/>
      <c r="AW23944"/>
      <c r="AX23944"/>
    </row>
    <row r="23945" spans="11:50" x14ac:dyDescent="0.25">
      <c r="K23945" s="11"/>
      <c r="L23945" s="11"/>
      <c r="N23945" s="11"/>
      <c r="O23945" s="11"/>
      <c r="P23945" s="11"/>
      <c r="Q23945" s="11"/>
      <c r="R23945" s="11"/>
      <c r="S23945" s="11"/>
      <c r="T23945" s="11"/>
      <c r="U23945" s="11"/>
      <c r="V23945" s="11"/>
      <c r="W23945" s="11"/>
      <c r="X23945" s="11"/>
      <c r="Y23945" s="11"/>
      <c r="AV23945"/>
      <c r="AW23945"/>
      <c r="AX23945"/>
    </row>
    <row r="23946" spans="11:50" x14ac:dyDescent="0.25">
      <c r="K23946" s="11"/>
      <c r="L23946" s="11"/>
      <c r="N23946" s="11"/>
      <c r="O23946" s="11"/>
      <c r="P23946" s="11"/>
      <c r="Q23946" s="11"/>
      <c r="R23946" s="11"/>
      <c r="S23946" s="11"/>
      <c r="T23946" s="11"/>
      <c r="U23946" s="11"/>
      <c r="V23946" s="11"/>
      <c r="W23946" s="11"/>
      <c r="X23946" s="11"/>
      <c r="Y23946" s="11"/>
      <c r="AV23946"/>
      <c r="AW23946"/>
      <c r="AX23946"/>
    </row>
    <row r="23947" spans="11:50" x14ac:dyDescent="0.25">
      <c r="K23947" s="11"/>
      <c r="L23947" s="11"/>
      <c r="N23947" s="11"/>
      <c r="O23947" s="11"/>
      <c r="P23947" s="11"/>
      <c r="Q23947" s="11"/>
      <c r="R23947" s="11"/>
      <c r="S23947" s="11"/>
      <c r="T23947" s="11"/>
      <c r="U23947" s="11"/>
      <c r="V23947" s="11"/>
      <c r="W23947" s="11"/>
      <c r="X23947" s="11"/>
      <c r="Y23947" s="11"/>
      <c r="AV23947"/>
      <c r="AW23947"/>
      <c r="AX23947"/>
    </row>
    <row r="23948" spans="11:50" x14ac:dyDescent="0.25">
      <c r="K23948" s="11"/>
      <c r="L23948" s="11"/>
      <c r="N23948" s="11"/>
      <c r="O23948" s="11"/>
      <c r="P23948" s="11"/>
      <c r="Q23948" s="11"/>
      <c r="R23948" s="11"/>
      <c r="S23948" s="11"/>
      <c r="T23948" s="11"/>
      <c r="U23948" s="11"/>
      <c r="V23948" s="11"/>
      <c r="W23948" s="11"/>
      <c r="X23948" s="11"/>
      <c r="Y23948" s="11"/>
      <c r="AV23948"/>
      <c r="AW23948"/>
      <c r="AX23948"/>
    </row>
    <row r="23949" spans="11:50" x14ac:dyDescent="0.25">
      <c r="K23949" s="11"/>
      <c r="L23949" s="11"/>
      <c r="N23949" s="11"/>
      <c r="O23949" s="11"/>
      <c r="P23949" s="11"/>
      <c r="Q23949" s="11"/>
      <c r="R23949" s="11"/>
      <c r="S23949" s="11"/>
      <c r="T23949" s="11"/>
      <c r="U23949" s="11"/>
      <c r="V23949" s="11"/>
      <c r="W23949" s="11"/>
      <c r="X23949" s="11"/>
      <c r="Y23949" s="11"/>
      <c r="AV23949"/>
      <c r="AW23949"/>
      <c r="AX23949"/>
    </row>
    <row r="23950" spans="11:50" x14ac:dyDescent="0.25">
      <c r="K23950" s="11"/>
      <c r="L23950" s="11"/>
      <c r="N23950" s="11"/>
      <c r="O23950" s="11"/>
      <c r="P23950" s="11"/>
      <c r="Q23950" s="11"/>
      <c r="R23950" s="11"/>
      <c r="S23950" s="11"/>
      <c r="T23950" s="11"/>
      <c r="U23950" s="11"/>
      <c r="V23950" s="11"/>
      <c r="W23950" s="11"/>
      <c r="X23950" s="11"/>
      <c r="Y23950" s="11"/>
      <c r="AV23950"/>
      <c r="AW23950"/>
      <c r="AX23950"/>
    </row>
    <row r="23951" spans="11:50" x14ac:dyDescent="0.25">
      <c r="K23951" s="11"/>
      <c r="L23951" s="11"/>
      <c r="N23951" s="11"/>
      <c r="O23951" s="11"/>
      <c r="P23951" s="11"/>
      <c r="Q23951" s="11"/>
      <c r="R23951" s="11"/>
      <c r="S23951" s="11"/>
      <c r="T23951" s="11"/>
      <c r="U23951" s="11"/>
      <c r="V23951" s="11"/>
      <c r="W23951" s="11"/>
      <c r="X23951" s="11"/>
      <c r="Y23951" s="11"/>
      <c r="AV23951"/>
      <c r="AW23951"/>
      <c r="AX23951"/>
    </row>
    <row r="23952" spans="11:50" x14ac:dyDescent="0.25">
      <c r="K23952" s="11"/>
      <c r="L23952" s="11"/>
      <c r="N23952" s="11"/>
      <c r="O23952" s="11"/>
      <c r="P23952" s="11"/>
      <c r="Q23952" s="11"/>
      <c r="R23952" s="11"/>
      <c r="S23952" s="11"/>
      <c r="T23952" s="11"/>
      <c r="U23952" s="11"/>
      <c r="V23952" s="11"/>
      <c r="W23952" s="11"/>
      <c r="X23952" s="11"/>
      <c r="Y23952" s="11"/>
      <c r="AV23952"/>
      <c r="AW23952"/>
      <c r="AX23952"/>
    </row>
    <row r="23953" spans="11:50" x14ac:dyDescent="0.25">
      <c r="K23953" s="11"/>
      <c r="L23953" s="11"/>
      <c r="N23953" s="11"/>
      <c r="O23953" s="11"/>
      <c r="P23953" s="11"/>
      <c r="Q23953" s="11"/>
      <c r="R23953" s="11"/>
      <c r="S23953" s="11"/>
      <c r="T23953" s="11"/>
      <c r="U23953" s="11"/>
      <c r="V23953" s="11"/>
      <c r="W23953" s="11"/>
      <c r="X23953" s="11"/>
      <c r="Y23953" s="11"/>
      <c r="AV23953"/>
      <c r="AW23953"/>
      <c r="AX23953"/>
    </row>
    <row r="23954" spans="11:50" x14ac:dyDescent="0.25">
      <c r="K23954" s="11"/>
      <c r="L23954" s="11"/>
      <c r="N23954" s="11"/>
      <c r="O23954" s="11"/>
      <c r="P23954" s="11"/>
      <c r="Q23954" s="11"/>
      <c r="R23954" s="11"/>
      <c r="S23954" s="11"/>
      <c r="T23954" s="11"/>
      <c r="U23954" s="11"/>
      <c r="V23954" s="11"/>
      <c r="W23954" s="11"/>
      <c r="X23954" s="11"/>
      <c r="Y23954" s="11"/>
      <c r="AV23954"/>
      <c r="AW23954"/>
      <c r="AX23954"/>
    </row>
    <row r="23955" spans="11:50" x14ac:dyDescent="0.25">
      <c r="K23955" s="11"/>
      <c r="L23955" s="11"/>
      <c r="N23955" s="11"/>
      <c r="O23955" s="11"/>
      <c r="P23955" s="11"/>
      <c r="Q23955" s="11"/>
      <c r="R23955" s="11"/>
      <c r="S23955" s="11"/>
      <c r="T23955" s="11"/>
      <c r="U23955" s="11"/>
      <c r="V23955" s="11"/>
      <c r="W23955" s="11"/>
      <c r="X23955" s="11"/>
      <c r="Y23955" s="11"/>
      <c r="AV23955"/>
      <c r="AW23955"/>
      <c r="AX23955"/>
    </row>
    <row r="23956" spans="11:50" x14ac:dyDescent="0.25">
      <c r="K23956" s="11"/>
      <c r="L23956" s="11"/>
      <c r="N23956" s="11"/>
      <c r="O23956" s="11"/>
      <c r="P23956" s="11"/>
      <c r="Q23956" s="11"/>
      <c r="R23956" s="11"/>
      <c r="S23956" s="11"/>
      <c r="T23956" s="11"/>
      <c r="U23956" s="11"/>
      <c r="V23956" s="11"/>
      <c r="W23956" s="11"/>
      <c r="X23956" s="11"/>
      <c r="Y23956" s="11"/>
      <c r="AV23956"/>
      <c r="AW23956"/>
      <c r="AX23956"/>
    </row>
    <row r="23957" spans="11:50" x14ac:dyDescent="0.25">
      <c r="K23957" s="11"/>
      <c r="L23957" s="11"/>
      <c r="N23957" s="11"/>
      <c r="O23957" s="11"/>
      <c r="P23957" s="11"/>
      <c r="Q23957" s="11"/>
      <c r="R23957" s="11"/>
      <c r="S23957" s="11"/>
      <c r="T23957" s="11"/>
      <c r="U23957" s="11"/>
      <c r="V23957" s="11"/>
      <c r="W23957" s="11"/>
      <c r="X23957" s="11"/>
      <c r="Y23957" s="11"/>
      <c r="AV23957"/>
      <c r="AW23957"/>
      <c r="AX23957"/>
    </row>
    <row r="23958" spans="11:50" x14ac:dyDescent="0.25">
      <c r="K23958" s="11"/>
      <c r="L23958" s="11"/>
      <c r="N23958" s="11"/>
      <c r="O23958" s="11"/>
      <c r="P23958" s="11"/>
      <c r="Q23958" s="11"/>
      <c r="R23958" s="11"/>
      <c r="S23958" s="11"/>
      <c r="T23958" s="11"/>
      <c r="U23958" s="11"/>
      <c r="V23958" s="11"/>
      <c r="W23958" s="11"/>
      <c r="X23958" s="11"/>
      <c r="Y23958" s="11"/>
      <c r="AV23958"/>
      <c r="AW23958"/>
      <c r="AX23958"/>
    </row>
    <row r="23959" spans="11:50" x14ac:dyDescent="0.25">
      <c r="K23959" s="11"/>
      <c r="L23959" s="11"/>
      <c r="N23959" s="11"/>
      <c r="O23959" s="11"/>
      <c r="P23959" s="11"/>
      <c r="Q23959" s="11"/>
      <c r="R23959" s="11"/>
      <c r="S23959" s="11"/>
      <c r="T23959" s="11"/>
      <c r="U23959" s="11"/>
      <c r="V23959" s="11"/>
      <c r="W23959" s="11"/>
      <c r="X23959" s="11"/>
      <c r="Y23959" s="11"/>
      <c r="AV23959"/>
      <c r="AW23959"/>
      <c r="AX23959"/>
    </row>
    <row r="23960" spans="11:50" x14ac:dyDescent="0.25">
      <c r="K23960" s="11"/>
      <c r="L23960" s="11"/>
      <c r="N23960" s="11"/>
      <c r="O23960" s="11"/>
      <c r="P23960" s="11"/>
      <c r="Q23960" s="11"/>
      <c r="R23960" s="11"/>
      <c r="S23960" s="11"/>
      <c r="T23960" s="11"/>
      <c r="U23960" s="11"/>
      <c r="V23960" s="11"/>
      <c r="W23960" s="11"/>
      <c r="X23960" s="11"/>
      <c r="Y23960" s="11"/>
      <c r="AV23960"/>
      <c r="AW23960"/>
      <c r="AX23960"/>
    </row>
    <row r="23961" spans="11:50" x14ac:dyDescent="0.25">
      <c r="K23961" s="11"/>
      <c r="L23961" s="11"/>
      <c r="N23961" s="11"/>
      <c r="O23961" s="11"/>
      <c r="P23961" s="11"/>
      <c r="Q23961" s="11"/>
      <c r="R23961" s="11"/>
      <c r="S23961" s="11"/>
      <c r="T23961" s="11"/>
      <c r="U23961" s="11"/>
      <c r="V23961" s="11"/>
      <c r="W23961" s="11"/>
      <c r="X23961" s="11"/>
      <c r="Y23961" s="11"/>
      <c r="AV23961"/>
      <c r="AW23961"/>
      <c r="AX23961"/>
    </row>
    <row r="23962" spans="11:50" x14ac:dyDescent="0.25">
      <c r="K23962" s="11"/>
      <c r="L23962" s="11"/>
      <c r="N23962" s="11"/>
      <c r="O23962" s="11"/>
      <c r="P23962" s="11"/>
      <c r="Q23962" s="11"/>
      <c r="R23962" s="11"/>
      <c r="S23962" s="11"/>
      <c r="T23962" s="11"/>
      <c r="U23962" s="11"/>
      <c r="V23962" s="11"/>
      <c r="W23962" s="11"/>
      <c r="X23962" s="11"/>
      <c r="Y23962" s="11"/>
      <c r="AV23962"/>
      <c r="AW23962"/>
      <c r="AX23962"/>
    </row>
    <row r="23963" spans="11:50" x14ac:dyDescent="0.25">
      <c r="K23963" s="11"/>
      <c r="L23963" s="11"/>
      <c r="N23963" s="11"/>
      <c r="O23963" s="11"/>
      <c r="P23963" s="11"/>
      <c r="Q23963" s="11"/>
      <c r="R23963" s="11"/>
      <c r="S23963" s="11"/>
      <c r="T23963" s="11"/>
      <c r="U23963" s="11"/>
      <c r="V23963" s="11"/>
      <c r="W23963" s="11"/>
      <c r="X23963" s="11"/>
      <c r="Y23963" s="11"/>
      <c r="AV23963"/>
      <c r="AW23963"/>
      <c r="AX23963"/>
    </row>
    <row r="23964" spans="11:50" x14ac:dyDescent="0.25">
      <c r="K23964" s="11"/>
      <c r="L23964" s="11"/>
      <c r="N23964" s="11"/>
      <c r="O23964" s="11"/>
      <c r="P23964" s="11"/>
      <c r="Q23964" s="11"/>
      <c r="R23964" s="11"/>
      <c r="S23964" s="11"/>
      <c r="T23964" s="11"/>
      <c r="U23964" s="11"/>
      <c r="V23964" s="11"/>
      <c r="W23964" s="11"/>
      <c r="X23964" s="11"/>
      <c r="Y23964" s="11"/>
      <c r="AV23964"/>
      <c r="AW23964"/>
      <c r="AX23964"/>
    </row>
    <row r="23965" spans="11:50" x14ac:dyDescent="0.25">
      <c r="K23965" s="11"/>
      <c r="L23965" s="11"/>
      <c r="N23965" s="11"/>
      <c r="O23965" s="11"/>
      <c r="P23965" s="11"/>
      <c r="Q23965" s="11"/>
      <c r="R23965" s="11"/>
      <c r="S23965" s="11"/>
      <c r="T23965" s="11"/>
      <c r="U23965" s="11"/>
      <c r="V23965" s="11"/>
      <c r="W23965" s="11"/>
      <c r="X23965" s="11"/>
      <c r="Y23965" s="11"/>
      <c r="AV23965"/>
      <c r="AW23965"/>
      <c r="AX23965"/>
    </row>
    <row r="23966" spans="11:50" x14ac:dyDescent="0.25">
      <c r="K23966" s="11"/>
      <c r="L23966" s="11"/>
      <c r="N23966" s="11"/>
      <c r="O23966" s="11"/>
      <c r="P23966" s="11"/>
      <c r="Q23966" s="11"/>
      <c r="R23966" s="11"/>
      <c r="S23966" s="11"/>
      <c r="T23966" s="11"/>
      <c r="U23966" s="11"/>
      <c r="V23966" s="11"/>
      <c r="W23966" s="11"/>
      <c r="X23966" s="11"/>
      <c r="Y23966" s="11"/>
      <c r="AV23966"/>
      <c r="AW23966"/>
      <c r="AX23966"/>
    </row>
    <row r="23967" spans="11:50" x14ac:dyDescent="0.25">
      <c r="K23967" s="11"/>
      <c r="L23967" s="11"/>
      <c r="N23967" s="11"/>
      <c r="O23967" s="11"/>
      <c r="P23967" s="11"/>
      <c r="Q23967" s="11"/>
      <c r="R23967" s="11"/>
      <c r="S23967" s="11"/>
      <c r="T23967" s="11"/>
      <c r="U23967" s="11"/>
      <c r="V23967" s="11"/>
      <c r="W23967" s="11"/>
      <c r="X23967" s="11"/>
      <c r="Y23967" s="11"/>
      <c r="AV23967"/>
      <c r="AW23967"/>
      <c r="AX23967"/>
    </row>
    <row r="23968" spans="11:50" x14ac:dyDescent="0.25">
      <c r="K23968" s="11"/>
      <c r="L23968" s="11"/>
      <c r="N23968" s="11"/>
      <c r="O23968" s="11"/>
      <c r="P23968" s="11"/>
      <c r="Q23968" s="11"/>
      <c r="R23968" s="11"/>
      <c r="S23968" s="11"/>
      <c r="T23968" s="11"/>
      <c r="U23968" s="11"/>
      <c r="V23968" s="11"/>
      <c r="W23968" s="11"/>
      <c r="X23968" s="11"/>
      <c r="Y23968" s="11"/>
      <c r="AV23968"/>
      <c r="AW23968"/>
      <c r="AX23968"/>
    </row>
    <row r="23969" spans="11:50" x14ac:dyDescent="0.25">
      <c r="K23969" s="11"/>
      <c r="L23969" s="11"/>
      <c r="N23969" s="11"/>
      <c r="O23969" s="11"/>
      <c r="P23969" s="11"/>
      <c r="Q23969" s="11"/>
      <c r="R23969" s="11"/>
      <c r="S23969" s="11"/>
      <c r="T23969" s="11"/>
      <c r="U23969" s="11"/>
      <c r="V23969" s="11"/>
      <c r="W23969" s="11"/>
      <c r="X23969" s="11"/>
      <c r="Y23969" s="11"/>
      <c r="AV23969"/>
      <c r="AW23969"/>
      <c r="AX23969"/>
    </row>
    <row r="23970" spans="11:50" x14ac:dyDescent="0.25">
      <c r="K23970" s="11"/>
      <c r="L23970" s="11"/>
      <c r="N23970" s="11"/>
      <c r="O23970" s="11"/>
      <c r="P23970" s="11"/>
      <c r="Q23970" s="11"/>
      <c r="R23970" s="11"/>
      <c r="S23970" s="11"/>
      <c r="T23970" s="11"/>
      <c r="U23970" s="11"/>
      <c r="V23970" s="11"/>
      <c r="W23970" s="11"/>
      <c r="X23970" s="11"/>
      <c r="Y23970" s="11"/>
      <c r="AV23970"/>
      <c r="AW23970"/>
      <c r="AX23970"/>
    </row>
    <row r="23971" spans="11:50" x14ac:dyDescent="0.25">
      <c r="K23971" s="11"/>
      <c r="L23971" s="11"/>
      <c r="N23971" s="11"/>
      <c r="O23971" s="11"/>
      <c r="P23971" s="11"/>
      <c r="Q23971" s="11"/>
      <c r="R23971" s="11"/>
      <c r="S23971" s="11"/>
      <c r="T23971" s="11"/>
      <c r="U23971" s="11"/>
      <c r="V23971" s="11"/>
      <c r="W23971" s="11"/>
      <c r="X23971" s="11"/>
      <c r="Y23971" s="11"/>
      <c r="AV23971"/>
      <c r="AW23971"/>
      <c r="AX23971"/>
    </row>
    <row r="23972" spans="11:50" x14ac:dyDescent="0.25">
      <c r="K23972" s="11"/>
      <c r="L23972" s="11"/>
      <c r="N23972" s="11"/>
      <c r="O23972" s="11"/>
      <c r="P23972" s="11"/>
      <c r="Q23972" s="11"/>
      <c r="R23972" s="11"/>
      <c r="S23972" s="11"/>
      <c r="T23972" s="11"/>
      <c r="U23972" s="11"/>
      <c r="V23972" s="11"/>
      <c r="W23972" s="11"/>
      <c r="X23972" s="11"/>
      <c r="Y23972" s="11"/>
      <c r="AV23972"/>
      <c r="AW23972"/>
      <c r="AX23972"/>
    </row>
    <row r="23973" spans="11:50" x14ac:dyDescent="0.25">
      <c r="K23973" s="11"/>
      <c r="L23973" s="11"/>
      <c r="N23973" s="11"/>
      <c r="O23973" s="11"/>
      <c r="P23973" s="11"/>
      <c r="Q23973" s="11"/>
      <c r="R23973" s="11"/>
      <c r="S23973" s="11"/>
      <c r="T23973" s="11"/>
      <c r="U23973" s="11"/>
      <c r="V23973" s="11"/>
      <c r="W23973" s="11"/>
      <c r="X23973" s="11"/>
      <c r="Y23973" s="11"/>
      <c r="AV23973"/>
      <c r="AW23973"/>
      <c r="AX23973"/>
    </row>
    <row r="23974" spans="11:50" x14ac:dyDescent="0.25">
      <c r="K23974" s="11"/>
      <c r="L23974" s="11"/>
      <c r="N23974" s="11"/>
      <c r="O23974" s="11"/>
      <c r="P23974" s="11"/>
      <c r="Q23974" s="11"/>
      <c r="R23974" s="11"/>
      <c r="S23974" s="11"/>
      <c r="T23974" s="11"/>
      <c r="U23974" s="11"/>
      <c r="V23974" s="11"/>
      <c r="W23974" s="11"/>
      <c r="X23974" s="11"/>
      <c r="Y23974" s="11"/>
      <c r="AV23974"/>
      <c r="AW23974"/>
      <c r="AX23974"/>
    </row>
    <row r="23975" spans="11:50" x14ac:dyDescent="0.25">
      <c r="K23975" s="11"/>
      <c r="L23975" s="11"/>
      <c r="N23975" s="11"/>
      <c r="O23975" s="11"/>
      <c r="P23975" s="11"/>
      <c r="Q23975" s="11"/>
      <c r="R23975" s="11"/>
      <c r="S23975" s="11"/>
      <c r="T23975" s="11"/>
      <c r="U23975" s="11"/>
      <c r="V23975" s="11"/>
      <c r="W23975" s="11"/>
      <c r="X23975" s="11"/>
      <c r="Y23975" s="11"/>
      <c r="AV23975"/>
      <c r="AW23975"/>
      <c r="AX23975"/>
    </row>
    <row r="23976" spans="11:50" x14ac:dyDescent="0.25">
      <c r="K23976" s="11"/>
      <c r="L23976" s="11"/>
      <c r="N23976" s="11"/>
      <c r="O23976" s="11"/>
      <c r="P23976" s="11"/>
      <c r="Q23976" s="11"/>
      <c r="R23976" s="11"/>
      <c r="S23976" s="11"/>
      <c r="T23976" s="11"/>
      <c r="U23976" s="11"/>
      <c r="V23976" s="11"/>
      <c r="W23976" s="11"/>
      <c r="X23976" s="11"/>
      <c r="Y23976" s="11"/>
      <c r="AV23976"/>
      <c r="AW23976"/>
      <c r="AX23976"/>
    </row>
    <row r="23977" spans="11:50" x14ac:dyDescent="0.25">
      <c r="K23977" s="11"/>
      <c r="L23977" s="11"/>
      <c r="N23977" s="11"/>
      <c r="O23977" s="11"/>
      <c r="P23977" s="11"/>
      <c r="Q23977" s="11"/>
      <c r="R23977" s="11"/>
      <c r="S23977" s="11"/>
      <c r="T23977" s="11"/>
      <c r="U23977" s="11"/>
      <c r="V23977" s="11"/>
      <c r="W23977" s="11"/>
      <c r="X23977" s="11"/>
      <c r="Y23977" s="11"/>
      <c r="AV23977"/>
      <c r="AW23977"/>
      <c r="AX23977"/>
    </row>
    <row r="23978" spans="11:50" x14ac:dyDescent="0.25">
      <c r="K23978" s="11"/>
      <c r="L23978" s="11"/>
      <c r="N23978" s="11"/>
      <c r="O23978" s="11"/>
      <c r="P23978" s="11"/>
      <c r="Q23978" s="11"/>
      <c r="R23978" s="11"/>
      <c r="S23978" s="11"/>
      <c r="T23978" s="11"/>
      <c r="U23978" s="11"/>
      <c r="V23978" s="11"/>
      <c r="W23978" s="11"/>
      <c r="X23978" s="11"/>
      <c r="Y23978" s="11"/>
      <c r="AV23978"/>
      <c r="AW23978"/>
      <c r="AX23978"/>
    </row>
    <row r="23979" spans="11:50" x14ac:dyDescent="0.25">
      <c r="K23979" s="11"/>
      <c r="L23979" s="11"/>
      <c r="N23979" s="11"/>
      <c r="O23979" s="11"/>
      <c r="P23979" s="11"/>
      <c r="Q23979" s="11"/>
      <c r="R23979" s="11"/>
      <c r="S23979" s="11"/>
      <c r="T23979" s="11"/>
      <c r="U23979" s="11"/>
      <c r="V23979" s="11"/>
      <c r="W23979" s="11"/>
      <c r="X23979" s="11"/>
      <c r="Y23979" s="11"/>
      <c r="AV23979"/>
      <c r="AW23979"/>
      <c r="AX23979"/>
    </row>
    <row r="23980" spans="11:50" x14ac:dyDescent="0.25">
      <c r="K23980" s="11"/>
      <c r="L23980" s="11"/>
      <c r="N23980" s="11"/>
      <c r="O23980" s="11"/>
      <c r="P23980" s="11"/>
      <c r="Q23980" s="11"/>
      <c r="R23980" s="11"/>
      <c r="S23980" s="11"/>
      <c r="T23980" s="11"/>
      <c r="U23980" s="11"/>
      <c r="V23980" s="11"/>
      <c r="W23980" s="11"/>
      <c r="X23980" s="11"/>
      <c r="Y23980" s="11"/>
      <c r="AV23980"/>
      <c r="AW23980"/>
      <c r="AX23980"/>
    </row>
    <row r="23981" spans="11:50" x14ac:dyDescent="0.25">
      <c r="K23981" s="11"/>
      <c r="L23981" s="11"/>
      <c r="N23981" s="11"/>
      <c r="O23981" s="11"/>
      <c r="P23981" s="11"/>
      <c r="Q23981" s="11"/>
      <c r="R23981" s="11"/>
      <c r="S23981" s="11"/>
      <c r="T23981" s="11"/>
      <c r="U23981" s="11"/>
      <c r="V23981" s="11"/>
      <c r="W23981" s="11"/>
      <c r="X23981" s="11"/>
      <c r="Y23981" s="11"/>
      <c r="AV23981"/>
      <c r="AW23981"/>
      <c r="AX23981"/>
    </row>
    <row r="23982" spans="11:50" x14ac:dyDescent="0.25">
      <c r="K23982" s="11"/>
      <c r="L23982" s="11"/>
      <c r="N23982" s="11"/>
      <c r="O23982" s="11"/>
      <c r="P23982" s="11"/>
      <c r="Q23982" s="11"/>
      <c r="R23982" s="11"/>
      <c r="S23982" s="11"/>
      <c r="T23982" s="11"/>
      <c r="U23982" s="11"/>
      <c r="V23982" s="11"/>
      <c r="W23982" s="11"/>
      <c r="X23982" s="11"/>
      <c r="Y23982" s="11"/>
      <c r="AV23982"/>
      <c r="AW23982"/>
      <c r="AX23982"/>
    </row>
    <row r="23983" spans="11:50" x14ac:dyDescent="0.25">
      <c r="K23983" s="11"/>
      <c r="L23983" s="11"/>
      <c r="N23983" s="11"/>
      <c r="O23983" s="11"/>
      <c r="P23983" s="11"/>
      <c r="Q23983" s="11"/>
      <c r="R23983" s="11"/>
      <c r="S23983" s="11"/>
      <c r="T23983" s="11"/>
      <c r="U23983" s="11"/>
      <c r="V23983" s="11"/>
      <c r="W23983" s="11"/>
      <c r="X23983" s="11"/>
      <c r="Y23983" s="11"/>
      <c r="AV23983"/>
      <c r="AW23983"/>
      <c r="AX23983"/>
    </row>
    <row r="23984" spans="11:50" x14ac:dyDescent="0.25">
      <c r="K23984" s="11"/>
      <c r="L23984" s="11"/>
      <c r="N23984" s="11"/>
      <c r="O23984" s="11"/>
      <c r="P23984" s="11"/>
      <c r="Q23984" s="11"/>
      <c r="R23984" s="11"/>
      <c r="S23984" s="11"/>
      <c r="T23984" s="11"/>
      <c r="U23984" s="11"/>
      <c r="V23984" s="11"/>
      <c r="W23984" s="11"/>
      <c r="X23984" s="11"/>
      <c r="Y23984" s="11"/>
      <c r="AV23984"/>
      <c r="AW23984"/>
      <c r="AX23984"/>
    </row>
    <row r="23985" spans="11:50" x14ac:dyDescent="0.25">
      <c r="K23985" s="11"/>
      <c r="L23985" s="11"/>
      <c r="N23985" s="11"/>
      <c r="O23985" s="11"/>
      <c r="P23985" s="11"/>
      <c r="Q23985" s="11"/>
      <c r="R23985" s="11"/>
      <c r="S23985" s="11"/>
      <c r="T23985" s="11"/>
      <c r="U23985" s="11"/>
      <c r="V23985" s="11"/>
      <c r="W23985" s="11"/>
      <c r="X23985" s="11"/>
      <c r="Y23985" s="11"/>
      <c r="AV23985"/>
      <c r="AW23985"/>
      <c r="AX23985"/>
    </row>
    <row r="23986" spans="11:50" x14ac:dyDescent="0.25">
      <c r="K23986" s="11"/>
      <c r="L23986" s="11"/>
      <c r="N23986" s="11"/>
      <c r="O23986" s="11"/>
      <c r="P23986" s="11"/>
      <c r="Q23986" s="11"/>
      <c r="R23986" s="11"/>
      <c r="S23986" s="11"/>
      <c r="T23986" s="11"/>
      <c r="U23986" s="11"/>
      <c r="V23986" s="11"/>
      <c r="W23986" s="11"/>
      <c r="X23986" s="11"/>
      <c r="Y23986" s="11"/>
      <c r="AV23986"/>
      <c r="AW23986"/>
      <c r="AX23986"/>
    </row>
    <row r="23987" spans="11:50" x14ac:dyDescent="0.25">
      <c r="K23987" s="11"/>
      <c r="L23987" s="11"/>
      <c r="N23987" s="11"/>
      <c r="O23987" s="11"/>
      <c r="P23987" s="11"/>
      <c r="Q23987" s="11"/>
      <c r="R23987" s="11"/>
      <c r="S23987" s="11"/>
      <c r="T23987" s="11"/>
      <c r="U23987" s="11"/>
      <c r="V23987" s="11"/>
      <c r="W23987" s="11"/>
      <c r="X23987" s="11"/>
      <c r="Y23987" s="11"/>
      <c r="AV23987"/>
      <c r="AW23987"/>
      <c r="AX23987"/>
    </row>
    <row r="23988" spans="11:50" x14ac:dyDescent="0.25">
      <c r="K23988" s="11"/>
      <c r="L23988" s="11"/>
      <c r="N23988" s="11"/>
      <c r="O23988" s="11"/>
      <c r="P23988" s="11"/>
      <c r="Q23988" s="11"/>
      <c r="R23988" s="11"/>
      <c r="S23988" s="11"/>
      <c r="T23988" s="11"/>
      <c r="U23988" s="11"/>
      <c r="V23988" s="11"/>
      <c r="W23988" s="11"/>
      <c r="X23988" s="11"/>
      <c r="Y23988" s="11"/>
      <c r="AV23988"/>
      <c r="AW23988"/>
      <c r="AX23988"/>
    </row>
    <row r="23989" spans="11:50" x14ac:dyDescent="0.25">
      <c r="K23989" s="11"/>
      <c r="L23989" s="11"/>
      <c r="N23989" s="11"/>
      <c r="O23989" s="11"/>
      <c r="P23989" s="11"/>
      <c r="Q23989" s="11"/>
      <c r="R23989" s="11"/>
      <c r="S23989" s="11"/>
      <c r="T23989" s="11"/>
      <c r="U23989" s="11"/>
      <c r="V23989" s="11"/>
      <c r="W23989" s="11"/>
      <c r="X23989" s="11"/>
      <c r="Y23989" s="11"/>
      <c r="AV23989"/>
      <c r="AW23989"/>
      <c r="AX23989"/>
    </row>
    <row r="23990" spans="11:50" x14ac:dyDescent="0.25">
      <c r="K23990" s="11"/>
      <c r="L23990" s="11"/>
      <c r="N23990" s="11"/>
      <c r="O23990" s="11"/>
      <c r="P23990" s="11"/>
      <c r="Q23990" s="11"/>
      <c r="R23990" s="11"/>
      <c r="S23990" s="11"/>
      <c r="T23990" s="11"/>
      <c r="U23990" s="11"/>
      <c r="V23990" s="11"/>
      <c r="W23990" s="11"/>
      <c r="X23990" s="11"/>
      <c r="Y23990" s="11"/>
      <c r="AV23990"/>
      <c r="AW23990"/>
      <c r="AX23990"/>
    </row>
    <row r="23991" spans="11:50" x14ac:dyDescent="0.25">
      <c r="K23991" s="11"/>
      <c r="L23991" s="11"/>
      <c r="N23991" s="11"/>
      <c r="O23991" s="11"/>
      <c r="P23991" s="11"/>
      <c r="Q23991" s="11"/>
      <c r="R23991" s="11"/>
      <c r="S23991" s="11"/>
      <c r="T23991" s="11"/>
      <c r="U23991" s="11"/>
      <c r="V23991" s="11"/>
      <c r="W23991" s="11"/>
      <c r="X23991" s="11"/>
      <c r="Y23991" s="11"/>
      <c r="AV23991"/>
      <c r="AW23991"/>
      <c r="AX23991"/>
    </row>
    <row r="23992" spans="11:50" x14ac:dyDescent="0.25">
      <c r="K23992" s="11"/>
      <c r="L23992" s="11"/>
      <c r="N23992" s="11"/>
      <c r="O23992" s="11"/>
      <c r="P23992" s="11"/>
      <c r="Q23992" s="11"/>
      <c r="R23992" s="11"/>
      <c r="S23992" s="11"/>
      <c r="T23992" s="11"/>
      <c r="U23992" s="11"/>
      <c r="V23992" s="11"/>
      <c r="W23992" s="11"/>
      <c r="X23992" s="11"/>
      <c r="Y23992" s="11"/>
      <c r="AV23992"/>
      <c r="AW23992"/>
      <c r="AX23992"/>
    </row>
    <row r="23993" spans="11:50" x14ac:dyDescent="0.25">
      <c r="K23993" s="11"/>
      <c r="L23993" s="11"/>
      <c r="N23993" s="11"/>
      <c r="O23993" s="11"/>
      <c r="P23993" s="11"/>
      <c r="Q23993" s="11"/>
      <c r="R23993" s="11"/>
      <c r="S23993" s="11"/>
      <c r="T23993" s="11"/>
      <c r="U23993" s="11"/>
      <c r="V23993" s="11"/>
      <c r="W23993" s="11"/>
      <c r="X23993" s="11"/>
      <c r="Y23993" s="11"/>
      <c r="AV23993"/>
      <c r="AW23993"/>
      <c r="AX23993"/>
    </row>
    <row r="23994" spans="11:50" x14ac:dyDescent="0.25">
      <c r="K23994" s="11"/>
      <c r="L23994" s="11"/>
      <c r="N23994" s="11"/>
      <c r="O23994" s="11"/>
      <c r="P23994" s="11"/>
      <c r="Q23994" s="11"/>
      <c r="R23994" s="11"/>
      <c r="S23994" s="11"/>
      <c r="T23994" s="11"/>
      <c r="U23994" s="11"/>
      <c r="V23994" s="11"/>
      <c r="W23994" s="11"/>
      <c r="X23994" s="11"/>
      <c r="Y23994" s="11"/>
      <c r="AV23994"/>
      <c r="AW23994"/>
      <c r="AX23994"/>
    </row>
    <row r="23995" spans="11:50" x14ac:dyDescent="0.25">
      <c r="K23995" s="11"/>
      <c r="L23995" s="11"/>
      <c r="N23995" s="11"/>
      <c r="O23995" s="11"/>
      <c r="P23995" s="11"/>
      <c r="Q23995" s="11"/>
      <c r="R23995" s="11"/>
      <c r="S23995" s="11"/>
      <c r="T23995" s="11"/>
      <c r="U23995" s="11"/>
      <c r="V23995" s="11"/>
      <c r="W23995" s="11"/>
      <c r="X23995" s="11"/>
      <c r="Y23995" s="11"/>
      <c r="AV23995"/>
      <c r="AW23995"/>
      <c r="AX23995"/>
    </row>
    <row r="23996" spans="11:50" x14ac:dyDescent="0.25">
      <c r="K23996" s="11"/>
      <c r="L23996" s="11"/>
      <c r="N23996" s="11"/>
      <c r="O23996" s="11"/>
      <c r="P23996" s="11"/>
      <c r="Q23996" s="11"/>
      <c r="R23996" s="11"/>
      <c r="S23996" s="11"/>
      <c r="T23996" s="11"/>
      <c r="U23996" s="11"/>
      <c r="V23996" s="11"/>
      <c r="W23996" s="11"/>
      <c r="X23996" s="11"/>
      <c r="Y23996" s="11"/>
      <c r="AV23996"/>
      <c r="AW23996"/>
      <c r="AX23996"/>
    </row>
    <row r="23997" spans="11:50" x14ac:dyDescent="0.25">
      <c r="K23997" s="11"/>
      <c r="L23997" s="11"/>
      <c r="N23997" s="11"/>
      <c r="O23997" s="11"/>
      <c r="P23997" s="11"/>
      <c r="Q23997" s="11"/>
      <c r="R23997" s="11"/>
      <c r="S23997" s="11"/>
      <c r="T23997" s="11"/>
      <c r="U23997" s="11"/>
      <c r="V23997" s="11"/>
      <c r="W23997" s="11"/>
      <c r="X23997" s="11"/>
      <c r="Y23997" s="11"/>
      <c r="AV23997"/>
      <c r="AW23997"/>
      <c r="AX23997"/>
    </row>
    <row r="23998" spans="11:50" x14ac:dyDescent="0.25">
      <c r="K23998" s="11"/>
      <c r="L23998" s="11"/>
      <c r="N23998" s="11"/>
      <c r="O23998" s="11"/>
      <c r="P23998" s="11"/>
      <c r="Q23998" s="11"/>
      <c r="R23998" s="11"/>
      <c r="S23998" s="11"/>
      <c r="T23998" s="11"/>
      <c r="U23998" s="11"/>
      <c r="V23998" s="11"/>
      <c r="W23998" s="11"/>
      <c r="X23998" s="11"/>
      <c r="Y23998" s="11"/>
      <c r="AV23998"/>
      <c r="AW23998"/>
      <c r="AX23998"/>
    </row>
    <row r="23999" spans="11:50" x14ac:dyDescent="0.25">
      <c r="K23999" s="11"/>
      <c r="L23999" s="11"/>
      <c r="N23999" s="11"/>
      <c r="O23999" s="11"/>
      <c r="P23999" s="11"/>
      <c r="Q23999" s="11"/>
      <c r="R23999" s="11"/>
      <c r="S23999" s="11"/>
      <c r="T23999" s="11"/>
      <c r="U23999" s="11"/>
      <c r="V23999" s="11"/>
      <c r="W23999" s="11"/>
      <c r="X23999" s="11"/>
      <c r="Y23999" s="11"/>
      <c r="AV23999"/>
      <c r="AW23999"/>
      <c r="AX23999"/>
    </row>
    <row r="24000" spans="11:50" x14ac:dyDescent="0.25">
      <c r="K24000" s="11"/>
      <c r="L24000" s="11"/>
      <c r="N24000" s="11"/>
      <c r="O24000" s="11"/>
      <c r="P24000" s="11"/>
      <c r="Q24000" s="11"/>
      <c r="R24000" s="11"/>
      <c r="S24000" s="11"/>
      <c r="T24000" s="11"/>
      <c r="U24000" s="11"/>
      <c r="V24000" s="11"/>
      <c r="W24000" s="11"/>
      <c r="X24000" s="11"/>
      <c r="Y24000" s="11"/>
      <c r="AV24000"/>
      <c r="AW24000"/>
      <c r="AX24000"/>
    </row>
    <row r="24001" spans="11:50" x14ac:dyDescent="0.25">
      <c r="K24001" s="11"/>
      <c r="L24001" s="11"/>
      <c r="N24001" s="11"/>
      <c r="O24001" s="11"/>
      <c r="P24001" s="11"/>
      <c r="Q24001" s="11"/>
      <c r="R24001" s="11"/>
      <c r="S24001" s="11"/>
      <c r="T24001" s="11"/>
      <c r="U24001" s="11"/>
      <c r="V24001" s="11"/>
      <c r="W24001" s="11"/>
      <c r="X24001" s="11"/>
      <c r="Y24001" s="11"/>
      <c r="AV24001"/>
      <c r="AW24001"/>
      <c r="AX24001"/>
    </row>
    <row r="24002" spans="11:50" x14ac:dyDescent="0.25">
      <c r="K24002" s="11"/>
      <c r="L24002" s="11"/>
      <c r="N24002" s="11"/>
      <c r="O24002" s="11"/>
      <c r="P24002" s="11"/>
      <c r="Q24002" s="11"/>
      <c r="R24002" s="11"/>
      <c r="S24002" s="11"/>
      <c r="T24002" s="11"/>
      <c r="U24002" s="11"/>
      <c r="V24002" s="11"/>
      <c r="W24002" s="11"/>
      <c r="X24002" s="11"/>
      <c r="Y24002" s="11"/>
      <c r="AV24002"/>
      <c r="AW24002"/>
      <c r="AX24002"/>
    </row>
    <row r="24003" spans="11:50" x14ac:dyDescent="0.25">
      <c r="K24003" s="11"/>
      <c r="L24003" s="11"/>
      <c r="N24003" s="11"/>
      <c r="O24003" s="11"/>
      <c r="P24003" s="11"/>
      <c r="Q24003" s="11"/>
      <c r="R24003" s="11"/>
      <c r="S24003" s="11"/>
      <c r="T24003" s="11"/>
      <c r="U24003" s="11"/>
      <c r="V24003" s="11"/>
      <c r="W24003" s="11"/>
      <c r="X24003" s="11"/>
      <c r="Y24003" s="11"/>
      <c r="AV24003"/>
      <c r="AW24003"/>
      <c r="AX24003"/>
    </row>
    <row r="24004" spans="11:50" x14ac:dyDescent="0.25">
      <c r="K24004" s="11"/>
      <c r="L24004" s="11"/>
      <c r="N24004" s="11"/>
      <c r="O24004" s="11"/>
      <c r="P24004" s="11"/>
      <c r="Q24004" s="11"/>
      <c r="R24004" s="11"/>
      <c r="S24004" s="11"/>
      <c r="T24004" s="11"/>
      <c r="U24004" s="11"/>
      <c r="V24004" s="11"/>
      <c r="W24004" s="11"/>
      <c r="X24004" s="11"/>
      <c r="Y24004" s="11"/>
      <c r="AV24004"/>
      <c r="AW24004"/>
      <c r="AX24004"/>
    </row>
    <row r="24005" spans="11:50" x14ac:dyDescent="0.25">
      <c r="K24005" s="11"/>
      <c r="L24005" s="11"/>
      <c r="N24005" s="11"/>
      <c r="O24005" s="11"/>
      <c r="P24005" s="11"/>
      <c r="Q24005" s="11"/>
      <c r="R24005" s="11"/>
      <c r="S24005" s="11"/>
      <c r="T24005" s="11"/>
      <c r="U24005" s="11"/>
      <c r="V24005" s="11"/>
      <c r="W24005" s="11"/>
      <c r="X24005" s="11"/>
      <c r="Y24005" s="11"/>
      <c r="AV24005"/>
      <c r="AW24005"/>
      <c r="AX24005"/>
    </row>
    <row r="24006" spans="11:50" x14ac:dyDescent="0.25">
      <c r="K24006" s="11"/>
      <c r="L24006" s="11"/>
      <c r="N24006" s="11"/>
      <c r="O24006" s="11"/>
      <c r="P24006" s="11"/>
      <c r="Q24006" s="11"/>
      <c r="R24006" s="11"/>
      <c r="S24006" s="11"/>
      <c r="T24006" s="11"/>
      <c r="U24006" s="11"/>
      <c r="V24006" s="11"/>
      <c r="W24006" s="11"/>
      <c r="X24006" s="11"/>
      <c r="Y24006" s="11"/>
      <c r="AV24006"/>
      <c r="AW24006"/>
      <c r="AX24006"/>
    </row>
    <row r="24007" spans="11:50" x14ac:dyDescent="0.25">
      <c r="K24007" s="11"/>
      <c r="L24007" s="11"/>
      <c r="N24007" s="11"/>
      <c r="O24007" s="11"/>
      <c r="P24007" s="11"/>
      <c r="Q24007" s="11"/>
      <c r="R24007" s="11"/>
      <c r="S24007" s="11"/>
      <c r="T24007" s="11"/>
      <c r="U24007" s="11"/>
      <c r="V24007" s="11"/>
      <c r="W24007" s="11"/>
      <c r="X24007" s="11"/>
      <c r="Y24007" s="11"/>
      <c r="AV24007"/>
      <c r="AW24007"/>
      <c r="AX24007"/>
    </row>
    <row r="24008" spans="11:50" x14ac:dyDescent="0.25">
      <c r="K24008" s="11"/>
      <c r="L24008" s="11"/>
      <c r="N24008" s="11"/>
      <c r="O24008" s="11"/>
      <c r="P24008" s="11"/>
      <c r="Q24008" s="11"/>
      <c r="R24008" s="11"/>
      <c r="S24008" s="11"/>
      <c r="T24008" s="11"/>
      <c r="U24008" s="11"/>
      <c r="V24008" s="11"/>
      <c r="W24008" s="11"/>
      <c r="X24008" s="11"/>
      <c r="Y24008" s="11"/>
      <c r="AV24008"/>
      <c r="AW24008"/>
      <c r="AX24008"/>
    </row>
    <row r="24009" spans="11:50" x14ac:dyDescent="0.25">
      <c r="K24009" s="11"/>
      <c r="L24009" s="11"/>
      <c r="N24009" s="11"/>
      <c r="O24009" s="11"/>
      <c r="P24009" s="11"/>
      <c r="Q24009" s="11"/>
      <c r="R24009" s="11"/>
      <c r="S24009" s="11"/>
      <c r="T24009" s="11"/>
      <c r="U24009" s="11"/>
      <c r="V24009" s="11"/>
      <c r="W24009" s="11"/>
      <c r="X24009" s="11"/>
      <c r="Y24009" s="11"/>
      <c r="AV24009"/>
      <c r="AW24009"/>
      <c r="AX24009"/>
    </row>
    <row r="24010" spans="11:50" x14ac:dyDescent="0.25">
      <c r="K24010" s="11"/>
      <c r="L24010" s="11"/>
      <c r="N24010" s="11"/>
      <c r="O24010" s="11"/>
      <c r="P24010" s="11"/>
      <c r="Q24010" s="11"/>
      <c r="R24010" s="11"/>
      <c r="S24010" s="11"/>
      <c r="T24010" s="11"/>
      <c r="U24010" s="11"/>
      <c r="V24010" s="11"/>
      <c r="W24010" s="11"/>
      <c r="X24010" s="11"/>
      <c r="Y24010" s="11"/>
      <c r="AV24010"/>
      <c r="AW24010"/>
      <c r="AX24010"/>
    </row>
    <row r="24011" spans="11:50" x14ac:dyDescent="0.25">
      <c r="K24011" s="11"/>
      <c r="L24011" s="11"/>
      <c r="N24011" s="11"/>
      <c r="O24011" s="11"/>
      <c r="P24011" s="11"/>
      <c r="Q24011" s="11"/>
      <c r="R24011" s="11"/>
      <c r="S24011" s="11"/>
      <c r="T24011" s="11"/>
      <c r="U24011" s="11"/>
      <c r="V24011" s="11"/>
      <c r="W24011" s="11"/>
      <c r="X24011" s="11"/>
      <c r="Y24011" s="11"/>
      <c r="AV24011"/>
      <c r="AW24011"/>
      <c r="AX24011"/>
    </row>
    <row r="24012" spans="11:50" x14ac:dyDescent="0.25">
      <c r="K24012" s="11"/>
      <c r="L24012" s="11"/>
      <c r="N24012" s="11"/>
      <c r="O24012" s="11"/>
      <c r="P24012" s="11"/>
      <c r="Q24012" s="11"/>
      <c r="R24012" s="11"/>
      <c r="S24012" s="11"/>
      <c r="T24012" s="11"/>
      <c r="U24012" s="11"/>
      <c r="V24012" s="11"/>
      <c r="W24012" s="11"/>
      <c r="X24012" s="11"/>
      <c r="Y24012" s="11"/>
      <c r="AV24012"/>
      <c r="AW24012"/>
      <c r="AX24012"/>
    </row>
    <row r="24013" spans="11:50" x14ac:dyDescent="0.25">
      <c r="K24013" s="11"/>
      <c r="L24013" s="11"/>
      <c r="N24013" s="11"/>
      <c r="O24013" s="11"/>
      <c r="P24013" s="11"/>
      <c r="Q24013" s="11"/>
      <c r="R24013" s="11"/>
      <c r="S24013" s="11"/>
      <c r="T24013" s="11"/>
      <c r="U24013" s="11"/>
      <c r="V24013" s="11"/>
      <c r="W24013" s="11"/>
      <c r="X24013" s="11"/>
      <c r="Y24013" s="11"/>
      <c r="AV24013"/>
      <c r="AW24013"/>
      <c r="AX24013"/>
    </row>
    <row r="24014" spans="11:50" x14ac:dyDescent="0.25">
      <c r="K24014" s="11"/>
      <c r="L24014" s="11"/>
      <c r="N24014" s="11"/>
      <c r="O24014" s="11"/>
      <c r="P24014" s="11"/>
      <c r="Q24014" s="11"/>
      <c r="R24014" s="11"/>
      <c r="S24014" s="11"/>
      <c r="T24014" s="11"/>
      <c r="U24014" s="11"/>
      <c r="V24014" s="11"/>
      <c r="W24014" s="11"/>
      <c r="X24014" s="11"/>
      <c r="Y24014" s="11"/>
      <c r="AV24014"/>
      <c r="AW24014"/>
      <c r="AX24014"/>
    </row>
    <row r="24015" spans="11:50" x14ac:dyDescent="0.25">
      <c r="K24015" s="11"/>
      <c r="L24015" s="11"/>
      <c r="N24015" s="11"/>
      <c r="O24015" s="11"/>
      <c r="P24015" s="11"/>
      <c r="Q24015" s="11"/>
      <c r="R24015" s="11"/>
      <c r="S24015" s="11"/>
      <c r="T24015" s="11"/>
      <c r="U24015" s="11"/>
      <c r="V24015" s="11"/>
      <c r="W24015" s="11"/>
      <c r="X24015" s="11"/>
      <c r="Y24015" s="11"/>
      <c r="AV24015"/>
      <c r="AW24015"/>
      <c r="AX24015"/>
    </row>
    <row r="24016" spans="11:50" x14ac:dyDescent="0.25">
      <c r="K24016" s="11"/>
      <c r="L24016" s="11"/>
      <c r="N24016" s="11"/>
      <c r="O24016" s="11"/>
      <c r="P24016" s="11"/>
      <c r="Q24016" s="11"/>
      <c r="R24016" s="11"/>
      <c r="S24016" s="11"/>
      <c r="T24016" s="11"/>
      <c r="U24016" s="11"/>
      <c r="V24016" s="11"/>
      <c r="W24016" s="11"/>
      <c r="X24016" s="11"/>
      <c r="Y24016" s="11"/>
      <c r="AV24016"/>
      <c r="AW24016"/>
      <c r="AX24016"/>
    </row>
    <row r="24017" spans="11:50" x14ac:dyDescent="0.25">
      <c r="K24017" s="11"/>
      <c r="L24017" s="11"/>
      <c r="N24017" s="11"/>
      <c r="O24017" s="11"/>
      <c r="P24017" s="11"/>
      <c r="Q24017" s="11"/>
      <c r="R24017" s="11"/>
      <c r="S24017" s="11"/>
      <c r="T24017" s="11"/>
      <c r="U24017" s="11"/>
      <c r="V24017" s="11"/>
      <c r="W24017" s="11"/>
      <c r="X24017" s="11"/>
      <c r="Y24017" s="11"/>
      <c r="AV24017"/>
      <c r="AW24017"/>
      <c r="AX24017"/>
    </row>
    <row r="24018" spans="11:50" x14ac:dyDescent="0.25">
      <c r="K24018" s="11"/>
      <c r="L24018" s="11"/>
      <c r="N24018" s="11"/>
      <c r="O24018" s="11"/>
      <c r="P24018" s="11"/>
      <c r="Q24018" s="11"/>
      <c r="R24018" s="11"/>
      <c r="S24018" s="11"/>
      <c r="T24018" s="11"/>
      <c r="U24018" s="11"/>
      <c r="V24018" s="11"/>
      <c r="W24018" s="11"/>
      <c r="X24018" s="11"/>
      <c r="Y24018" s="11"/>
      <c r="AV24018"/>
      <c r="AW24018"/>
      <c r="AX24018"/>
    </row>
    <row r="24019" spans="11:50" x14ac:dyDescent="0.25">
      <c r="K24019" s="11"/>
      <c r="L24019" s="11"/>
      <c r="N24019" s="11"/>
      <c r="O24019" s="11"/>
      <c r="P24019" s="11"/>
      <c r="Q24019" s="11"/>
      <c r="R24019" s="11"/>
      <c r="S24019" s="11"/>
      <c r="T24019" s="11"/>
      <c r="U24019" s="11"/>
      <c r="V24019" s="11"/>
      <c r="W24019" s="11"/>
      <c r="X24019" s="11"/>
      <c r="Y24019" s="11"/>
      <c r="AV24019"/>
      <c r="AW24019"/>
      <c r="AX24019"/>
    </row>
    <row r="24020" spans="11:50" x14ac:dyDescent="0.25">
      <c r="K24020" s="11"/>
      <c r="L24020" s="11"/>
      <c r="N24020" s="11"/>
      <c r="O24020" s="11"/>
      <c r="P24020" s="11"/>
      <c r="Q24020" s="11"/>
      <c r="R24020" s="11"/>
      <c r="S24020" s="11"/>
      <c r="T24020" s="11"/>
      <c r="U24020" s="11"/>
      <c r="V24020" s="11"/>
      <c r="W24020" s="11"/>
      <c r="X24020" s="11"/>
      <c r="Y24020" s="11"/>
      <c r="AV24020"/>
      <c r="AW24020"/>
      <c r="AX24020"/>
    </row>
    <row r="24021" spans="11:50" x14ac:dyDescent="0.25">
      <c r="K24021" s="11"/>
      <c r="L24021" s="11"/>
      <c r="N24021" s="11"/>
      <c r="O24021" s="11"/>
      <c r="P24021" s="11"/>
      <c r="Q24021" s="11"/>
      <c r="R24021" s="11"/>
      <c r="S24021" s="11"/>
      <c r="T24021" s="11"/>
      <c r="U24021" s="11"/>
      <c r="V24021" s="11"/>
      <c r="W24021" s="11"/>
      <c r="X24021" s="11"/>
      <c r="Y24021" s="11"/>
      <c r="AV24021"/>
      <c r="AW24021"/>
      <c r="AX24021"/>
    </row>
    <row r="24022" spans="11:50" x14ac:dyDescent="0.25">
      <c r="K24022" s="11"/>
      <c r="L24022" s="11"/>
      <c r="N24022" s="11"/>
      <c r="O24022" s="11"/>
      <c r="P24022" s="11"/>
      <c r="Q24022" s="11"/>
      <c r="R24022" s="11"/>
      <c r="S24022" s="11"/>
      <c r="T24022" s="11"/>
      <c r="U24022" s="11"/>
      <c r="V24022" s="11"/>
      <c r="W24022" s="11"/>
      <c r="X24022" s="11"/>
      <c r="Y24022" s="11"/>
      <c r="AV24022"/>
      <c r="AW24022"/>
      <c r="AX24022"/>
    </row>
    <row r="24023" spans="11:50" x14ac:dyDescent="0.25">
      <c r="K24023" s="11"/>
      <c r="L24023" s="11"/>
      <c r="N24023" s="11"/>
      <c r="O24023" s="11"/>
      <c r="P24023" s="11"/>
      <c r="Q24023" s="11"/>
      <c r="R24023" s="11"/>
      <c r="S24023" s="11"/>
      <c r="T24023" s="11"/>
      <c r="U24023" s="11"/>
      <c r="V24023" s="11"/>
      <c r="W24023" s="11"/>
      <c r="X24023" s="11"/>
      <c r="Y24023" s="11"/>
      <c r="AV24023"/>
      <c r="AW24023"/>
      <c r="AX24023"/>
    </row>
    <row r="24024" spans="11:50" x14ac:dyDescent="0.25">
      <c r="K24024" s="11"/>
      <c r="L24024" s="11"/>
      <c r="N24024" s="11"/>
      <c r="O24024" s="11"/>
      <c r="P24024" s="11"/>
      <c r="Q24024" s="11"/>
      <c r="R24024" s="11"/>
      <c r="S24024" s="11"/>
      <c r="T24024" s="11"/>
      <c r="U24024" s="11"/>
      <c r="V24024" s="11"/>
      <c r="W24024" s="11"/>
      <c r="X24024" s="11"/>
      <c r="Y24024" s="11"/>
      <c r="AV24024"/>
      <c r="AW24024"/>
      <c r="AX24024"/>
    </row>
    <row r="24025" spans="11:50" x14ac:dyDescent="0.25">
      <c r="K24025" s="11"/>
      <c r="L24025" s="11"/>
      <c r="N24025" s="11"/>
      <c r="O24025" s="11"/>
      <c r="P24025" s="11"/>
      <c r="Q24025" s="11"/>
      <c r="R24025" s="11"/>
      <c r="S24025" s="11"/>
      <c r="T24025" s="11"/>
      <c r="U24025" s="11"/>
      <c r="V24025" s="11"/>
      <c r="W24025" s="11"/>
      <c r="X24025" s="11"/>
      <c r="Y24025" s="11"/>
      <c r="AV24025"/>
      <c r="AW24025"/>
      <c r="AX24025"/>
    </row>
    <row r="24026" spans="11:50" x14ac:dyDescent="0.25">
      <c r="K24026" s="11"/>
      <c r="L24026" s="11"/>
      <c r="N24026" s="11"/>
      <c r="O24026" s="11"/>
      <c r="P24026" s="11"/>
      <c r="Q24026" s="11"/>
      <c r="R24026" s="11"/>
      <c r="S24026" s="11"/>
      <c r="T24026" s="11"/>
      <c r="U24026" s="11"/>
      <c r="V24026" s="11"/>
      <c r="W24026" s="11"/>
      <c r="X24026" s="11"/>
      <c r="Y24026" s="11"/>
      <c r="AV24026"/>
      <c r="AW24026"/>
      <c r="AX24026"/>
    </row>
    <row r="24027" spans="11:50" x14ac:dyDescent="0.25">
      <c r="K24027" s="11"/>
      <c r="L24027" s="11"/>
      <c r="N24027" s="11"/>
      <c r="O24027" s="11"/>
      <c r="P24027" s="11"/>
      <c r="Q24027" s="11"/>
      <c r="R24027" s="11"/>
      <c r="S24027" s="11"/>
      <c r="T24027" s="11"/>
      <c r="U24027" s="11"/>
      <c r="V24027" s="11"/>
      <c r="W24027" s="11"/>
      <c r="X24027" s="11"/>
      <c r="Y24027" s="11"/>
      <c r="AV24027"/>
      <c r="AW24027"/>
      <c r="AX24027"/>
    </row>
    <row r="24028" spans="11:50" x14ac:dyDescent="0.25">
      <c r="K24028" s="11"/>
      <c r="L24028" s="11"/>
      <c r="N24028" s="11"/>
      <c r="O24028" s="11"/>
      <c r="P24028" s="11"/>
      <c r="Q24028" s="11"/>
      <c r="R24028" s="11"/>
      <c r="S24028" s="11"/>
      <c r="T24028" s="11"/>
      <c r="U24028" s="11"/>
      <c r="V24028" s="11"/>
      <c r="W24028" s="11"/>
      <c r="X24028" s="11"/>
      <c r="Y24028" s="11"/>
      <c r="AV24028"/>
      <c r="AW24028"/>
      <c r="AX24028"/>
    </row>
    <row r="24029" spans="11:50" x14ac:dyDescent="0.25">
      <c r="K24029" s="11"/>
      <c r="L24029" s="11"/>
      <c r="N24029" s="11"/>
      <c r="O24029" s="11"/>
      <c r="P24029" s="11"/>
      <c r="Q24029" s="11"/>
      <c r="R24029" s="11"/>
      <c r="S24029" s="11"/>
      <c r="T24029" s="11"/>
      <c r="U24029" s="11"/>
      <c r="V24029" s="11"/>
      <c r="W24029" s="11"/>
      <c r="X24029" s="11"/>
      <c r="Y24029" s="11"/>
      <c r="AV24029"/>
      <c r="AW24029"/>
      <c r="AX24029"/>
    </row>
    <row r="24030" spans="11:50" x14ac:dyDescent="0.25">
      <c r="K24030" s="11"/>
      <c r="L24030" s="11"/>
      <c r="N24030" s="11"/>
      <c r="O24030" s="11"/>
      <c r="P24030" s="11"/>
      <c r="Q24030" s="11"/>
      <c r="R24030" s="11"/>
      <c r="S24030" s="11"/>
      <c r="T24030" s="11"/>
      <c r="U24030" s="11"/>
      <c r="V24030" s="11"/>
      <c r="W24030" s="11"/>
      <c r="X24030" s="11"/>
      <c r="Y24030" s="11"/>
      <c r="AV24030"/>
      <c r="AW24030"/>
      <c r="AX24030"/>
    </row>
    <row r="24031" spans="11:50" x14ac:dyDescent="0.25">
      <c r="K24031" s="11"/>
      <c r="L24031" s="11"/>
      <c r="N24031" s="11"/>
      <c r="O24031" s="11"/>
      <c r="P24031" s="11"/>
      <c r="Q24031" s="11"/>
      <c r="R24031" s="11"/>
      <c r="S24031" s="11"/>
      <c r="T24031" s="11"/>
      <c r="U24031" s="11"/>
      <c r="V24031" s="11"/>
      <c r="W24031" s="11"/>
      <c r="X24031" s="11"/>
      <c r="Y24031" s="11"/>
      <c r="AV24031"/>
      <c r="AW24031"/>
      <c r="AX24031"/>
    </row>
    <row r="24032" spans="11:50" x14ac:dyDescent="0.25">
      <c r="K24032" s="11"/>
      <c r="L24032" s="11"/>
      <c r="N24032" s="11"/>
      <c r="O24032" s="11"/>
      <c r="P24032" s="11"/>
      <c r="Q24032" s="11"/>
      <c r="R24032" s="11"/>
      <c r="S24032" s="11"/>
      <c r="T24032" s="11"/>
      <c r="U24032" s="11"/>
      <c r="V24032" s="11"/>
      <c r="W24032" s="11"/>
      <c r="X24032" s="11"/>
      <c r="Y24032" s="11"/>
      <c r="AV24032"/>
      <c r="AW24032"/>
      <c r="AX24032"/>
    </row>
    <row r="24033" spans="11:50" x14ac:dyDescent="0.25">
      <c r="K24033" s="11"/>
      <c r="L24033" s="11"/>
      <c r="N24033" s="11"/>
      <c r="O24033" s="11"/>
      <c r="P24033" s="11"/>
      <c r="Q24033" s="11"/>
      <c r="R24033" s="11"/>
      <c r="S24033" s="11"/>
      <c r="T24033" s="11"/>
      <c r="U24033" s="11"/>
      <c r="V24033" s="11"/>
      <c r="W24033" s="11"/>
      <c r="X24033" s="11"/>
      <c r="Y24033" s="11"/>
      <c r="AV24033"/>
      <c r="AW24033"/>
      <c r="AX24033"/>
    </row>
    <row r="24034" spans="11:50" x14ac:dyDescent="0.25">
      <c r="K24034" s="11"/>
      <c r="L24034" s="11"/>
      <c r="N24034" s="11"/>
      <c r="O24034" s="11"/>
      <c r="P24034" s="11"/>
      <c r="Q24034" s="11"/>
      <c r="R24034" s="11"/>
      <c r="S24034" s="11"/>
      <c r="T24034" s="11"/>
      <c r="U24034" s="11"/>
      <c r="V24034" s="11"/>
      <c r="W24034" s="11"/>
      <c r="X24034" s="11"/>
      <c r="Y24034" s="11"/>
      <c r="AV24034"/>
      <c r="AW24034"/>
      <c r="AX24034"/>
    </row>
    <row r="24035" spans="11:50" x14ac:dyDescent="0.25">
      <c r="K24035" s="11"/>
      <c r="L24035" s="11"/>
      <c r="N24035" s="11"/>
      <c r="O24035" s="11"/>
      <c r="P24035" s="11"/>
      <c r="Q24035" s="11"/>
      <c r="R24035" s="11"/>
      <c r="S24035" s="11"/>
      <c r="T24035" s="11"/>
      <c r="U24035" s="11"/>
      <c r="V24035" s="11"/>
      <c r="W24035" s="11"/>
      <c r="X24035" s="11"/>
      <c r="Y24035" s="11"/>
      <c r="AV24035"/>
      <c r="AW24035"/>
      <c r="AX24035"/>
    </row>
    <row r="24036" spans="11:50" x14ac:dyDescent="0.25">
      <c r="K24036" s="11"/>
      <c r="L24036" s="11"/>
      <c r="N24036" s="11"/>
      <c r="O24036" s="11"/>
      <c r="P24036" s="11"/>
      <c r="Q24036" s="11"/>
      <c r="R24036" s="11"/>
      <c r="S24036" s="11"/>
      <c r="T24036" s="11"/>
      <c r="U24036" s="11"/>
      <c r="V24036" s="11"/>
      <c r="W24036" s="11"/>
      <c r="X24036" s="11"/>
      <c r="Y24036" s="11"/>
      <c r="AV24036"/>
      <c r="AW24036"/>
      <c r="AX24036"/>
    </row>
    <row r="24037" spans="11:50" x14ac:dyDescent="0.25">
      <c r="K24037" s="11"/>
      <c r="L24037" s="11"/>
      <c r="N24037" s="11"/>
      <c r="O24037" s="11"/>
      <c r="P24037" s="11"/>
      <c r="Q24037" s="11"/>
      <c r="R24037" s="11"/>
      <c r="S24037" s="11"/>
      <c r="T24037" s="11"/>
      <c r="U24037" s="11"/>
      <c r="V24037" s="11"/>
      <c r="W24037" s="11"/>
      <c r="X24037" s="11"/>
      <c r="Y24037" s="11"/>
      <c r="AV24037"/>
      <c r="AW24037"/>
      <c r="AX24037"/>
    </row>
    <row r="24038" spans="11:50" x14ac:dyDescent="0.25">
      <c r="K24038" s="11"/>
      <c r="L24038" s="11"/>
      <c r="N24038" s="11"/>
      <c r="O24038" s="11"/>
      <c r="P24038" s="11"/>
      <c r="Q24038" s="11"/>
      <c r="R24038" s="11"/>
      <c r="S24038" s="11"/>
      <c r="T24038" s="11"/>
      <c r="U24038" s="11"/>
      <c r="V24038" s="11"/>
      <c r="W24038" s="11"/>
      <c r="X24038" s="11"/>
      <c r="Y24038" s="11"/>
      <c r="AV24038"/>
      <c r="AW24038"/>
      <c r="AX24038"/>
    </row>
    <row r="24039" spans="11:50" x14ac:dyDescent="0.25">
      <c r="K24039" s="11"/>
      <c r="L24039" s="11"/>
      <c r="N24039" s="11"/>
      <c r="O24039" s="11"/>
      <c r="P24039" s="11"/>
      <c r="Q24039" s="11"/>
      <c r="R24039" s="11"/>
      <c r="S24039" s="11"/>
      <c r="T24039" s="11"/>
      <c r="U24039" s="11"/>
      <c r="V24039" s="11"/>
      <c r="W24039" s="11"/>
      <c r="X24039" s="11"/>
      <c r="Y24039" s="11"/>
      <c r="AV24039"/>
      <c r="AW24039"/>
      <c r="AX24039"/>
    </row>
    <row r="24040" spans="11:50" x14ac:dyDescent="0.25">
      <c r="K24040" s="11"/>
      <c r="L24040" s="11"/>
      <c r="N24040" s="11"/>
      <c r="O24040" s="11"/>
      <c r="P24040" s="11"/>
      <c r="Q24040" s="11"/>
      <c r="R24040" s="11"/>
      <c r="S24040" s="11"/>
      <c r="T24040" s="11"/>
      <c r="U24040" s="11"/>
      <c r="V24040" s="11"/>
      <c r="W24040" s="11"/>
      <c r="X24040" s="11"/>
      <c r="Y24040" s="11"/>
      <c r="AV24040"/>
      <c r="AW24040"/>
      <c r="AX24040"/>
    </row>
    <row r="24041" spans="11:50" x14ac:dyDescent="0.25">
      <c r="K24041" s="11"/>
      <c r="L24041" s="11"/>
      <c r="N24041" s="11"/>
      <c r="O24041" s="11"/>
      <c r="P24041" s="11"/>
      <c r="Q24041" s="11"/>
      <c r="R24041" s="11"/>
      <c r="S24041" s="11"/>
      <c r="T24041" s="11"/>
      <c r="U24041" s="11"/>
      <c r="V24041" s="11"/>
      <c r="W24041" s="11"/>
      <c r="X24041" s="11"/>
      <c r="Y24041" s="11"/>
      <c r="AV24041"/>
      <c r="AW24041"/>
      <c r="AX24041"/>
    </row>
    <row r="24042" spans="11:50" x14ac:dyDescent="0.25">
      <c r="K24042" s="11"/>
      <c r="L24042" s="11"/>
      <c r="N24042" s="11"/>
      <c r="O24042" s="11"/>
      <c r="P24042" s="11"/>
      <c r="Q24042" s="11"/>
      <c r="R24042" s="11"/>
      <c r="S24042" s="11"/>
      <c r="T24042" s="11"/>
      <c r="U24042" s="11"/>
      <c r="V24042" s="11"/>
      <c r="W24042" s="11"/>
      <c r="X24042" s="11"/>
      <c r="Y24042" s="11"/>
      <c r="AV24042"/>
      <c r="AW24042"/>
      <c r="AX24042"/>
    </row>
    <row r="24043" spans="11:50" x14ac:dyDescent="0.25">
      <c r="K24043" s="11"/>
      <c r="L24043" s="11"/>
      <c r="N24043" s="11"/>
      <c r="O24043" s="11"/>
      <c r="P24043" s="11"/>
      <c r="Q24043" s="11"/>
      <c r="R24043" s="11"/>
      <c r="S24043" s="11"/>
      <c r="T24043" s="11"/>
      <c r="U24043" s="11"/>
      <c r="V24043" s="11"/>
      <c r="W24043" s="11"/>
      <c r="X24043" s="11"/>
      <c r="Y24043" s="11"/>
      <c r="AV24043"/>
      <c r="AW24043"/>
      <c r="AX24043"/>
    </row>
    <row r="24044" spans="11:50" x14ac:dyDescent="0.25">
      <c r="K24044" s="11"/>
      <c r="L24044" s="11"/>
      <c r="N24044" s="11"/>
      <c r="O24044" s="11"/>
      <c r="P24044" s="11"/>
      <c r="Q24044" s="11"/>
      <c r="R24044" s="11"/>
      <c r="S24044" s="11"/>
      <c r="T24044" s="11"/>
      <c r="U24044" s="11"/>
      <c r="V24044" s="11"/>
      <c r="W24044" s="11"/>
      <c r="X24044" s="11"/>
      <c r="Y24044" s="11"/>
      <c r="AV24044"/>
      <c r="AW24044"/>
      <c r="AX24044"/>
    </row>
    <row r="24045" spans="11:50" x14ac:dyDescent="0.25">
      <c r="K24045" s="11"/>
      <c r="L24045" s="11"/>
      <c r="N24045" s="11"/>
      <c r="O24045" s="11"/>
      <c r="P24045" s="11"/>
      <c r="Q24045" s="11"/>
      <c r="R24045" s="11"/>
      <c r="S24045" s="11"/>
      <c r="T24045" s="11"/>
      <c r="U24045" s="11"/>
      <c r="V24045" s="11"/>
      <c r="W24045" s="11"/>
      <c r="X24045" s="11"/>
      <c r="Y24045" s="11"/>
      <c r="AV24045"/>
      <c r="AW24045"/>
      <c r="AX24045"/>
    </row>
    <row r="24046" spans="11:50" x14ac:dyDescent="0.25">
      <c r="K24046" s="11"/>
      <c r="L24046" s="11"/>
      <c r="N24046" s="11"/>
      <c r="O24046" s="11"/>
      <c r="P24046" s="11"/>
      <c r="Q24046" s="11"/>
      <c r="R24046" s="11"/>
      <c r="S24046" s="11"/>
      <c r="T24046" s="11"/>
      <c r="U24046" s="11"/>
      <c r="V24046" s="11"/>
      <c r="W24046" s="11"/>
      <c r="X24046" s="11"/>
      <c r="Y24046" s="11"/>
      <c r="AV24046"/>
      <c r="AW24046"/>
      <c r="AX24046"/>
    </row>
    <row r="24047" spans="11:50" x14ac:dyDescent="0.25">
      <c r="K24047" s="11"/>
      <c r="L24047" s="11"/>
      <c r="N24047" s="11"/>
      <c r="O24047" s="11"/>
      <c r="P24047" s="11"/>
      <c r="Q24047" s="11"/>
      <c r="R24047" s="11"/>
      <c r="S24047" s="11"/>
      <c r="T24047" s="11"/>
      <c r="U24047" s="11"/>
      <c r="V24047" s="11"/>
      <c r="W24047" s="11"/>
      <c r="X24047" s="11"/>
      <c r="Y24047" s="11"/>
      <c r="AV24047"/>
      <c r="AW24047"/>
      <c r="AX24047"/>
    </row>
    <row r="24048" spans="11:50" x14ac:dyDescent="0.25">
      <c r="K24048" s="11"/>
      <c r="L24048" s="11"/>
      <c r="N24048" s="11"/>
      <c r="O24048" s="11"/>
      <c r="P24048" s="11"/>
      <c r="Q24048" s="11"/>
      <c r="R24048" s="11"/>
      <c r="S24048" s="11"/>
      <c r="T24048" s="11"/>
      <c r="U24048" s="11"/>
      <c r="V24048" s="11"/>
      <c r="W24048" s="11"/>
      <c r="X24048" s="11"/>
      <c r="Y24048" s="11"/>
      <c r="AV24048"/>
      <c r="AW24048"/>
      <c r="AX24048"/>
    </row>
    <row r="24049" spans="11:50" x14ac:dyDescent="0.25">
      <c r="K24049" s="11"/>
      <c r="L24049" s="11"/>
      <c r="N24049" s="11"/>
      <c r="O24049" s="11"/>
      <c r="P24049" s="11"/>
      <c r="Q24049" s="11"/>
      <c r="R24049" s="11"/>
      <c r="S24049" s="11"/>
      <c r="T24049" s="11"/>
      <c r="U24049" s="11"/>
      <c r="V24049" s="11"/>
      <c r="W24049" s="11"/>
      <c r="X24049" s="11"/>
      <c r="Y24049" s="11"/>
      <c r="AV24049"/>
      <c r="AW24049"/>
      <c r="AX24049"/>
    </row>
    <row r="24050" spans="11:50" x14ac:dyDescent="0.25">
      <c r="K24050" s="11"/>
      <c r="L24050" s="11"/>
      <c r="N24050" s="11"/>
      <c r="O24050" s="11"/>
      <c r="P24050" s="11"/>
      <c r="Q24050" s="11"/>
      <c r="R24050" s="11"/>
      <c r="S24050" s="11"/>
      <c r="T24050" s="11"/>
      <c r="U24050" s="11"/>
      <c r="V24050" s="11"/>
      <c r="W24050" s="11"/>
      <c r="X24050" s="11"/>
      <c r="Y24050" s="11"/>
      <c r="AV24050"/>
      <c r="AW24050"/>
      <c r="AX24050"/>
    </row>
    <row r="24051" spans="11:50" x14ac:dyDescent="0.25">
      <c r="K24051" s="11"/>
      <c r="L24051" s="11"/>
      <c r="N24051" s="11"/>
      <c r="O24051" s="11"/>
      <c r="P24051" s="11"/>
      <c r="Q24051" s="11"/>
      <c r="R24051" s="11"/>
      <c r="S24051" s="11"/>
      <c r="T24051" s="11"/>
      <c r="U24051" s="11"/>
      <c r="V24051" s="11"/>
      <c r="W24051" s="11"/>
      <c r="X24051" s="11"/>
      <c r="Y24051" s="11"/>
      <c r="AV24051"/>
      <c r="AW24051"/>
      <c r="AX24051"/>
    </row>
    <row r="24052" spans="11:50" x14ac:dyDescent="0.25">
      <c r="K24052" s="11"/>
      <c r="L24052" s="11"/>
      <c r="N24052" s="11"/>
      <c r="O24052" s="11"/>
      <c r="P24052" s="11"/>
      <c r="Q24052" s="11"/>
      <c r="R24052" s="11"/>
      <c r="S24052" s="11"/>
      <c r="T24052" s="11"/>
      <c r="U24052" s="11"/>
      <c r="V24052" s="11"/>
      <c r="W24052" s="11"/>
      <c r="X24052" s="11"/>
      <c r="Y24052" s="11"/>
      <c r="AV24052"/>
      <c r="AW24052"/>
      <c r="AX24052"/>
    </row>
    <row r="24053" spans="11:50" x14ac:dyDescent="0.25">
      <c r="K24053" s="11"/>
      <c r="L24053" s="11"/>
      <c r="N24053" s="11"/>
      <c r="O24053" s="11"/>
      <c r="P24053" s="11"/>
      <c r="Q24053" s="11"/>
      <c r="R24053" s="11"/>
      <c r="S24053" s="11"/>
      <c r="T24053" s="11"/>
      <c r="U24053" s="11"/>
      <c r="V24053" s="11"/>
      <c r="W24053" s="11"/>
      <c r="X24053" s="11"/>
      <c r="Y24053" s="11"/>
      <c r="AV24053"/>
      <c r="AW24053"/>
      <c r="AX24053"/>
    </row>
    <row r="24054" spans="11:50" x14ac:dyDescent="0.25">
      <c r="K24054" s="11"/>
      <c r="L24054" s="11"/>
      <c r="N24054" s="11"/>
      <c r="O24054" s="11"/>
      <c r="P24054" s="11"/>
      <c r="Q24054" s="11"/>
      <c r="R24054" s="11"/>
      <c r="S24054" s="11"/>
      <c r="T24054" s="11"/>
      <c r="U24054" s="11"/>
      <c r="V24054" s="11"/>
      <c r="W24054" s="11"/>
      <c r="X24054" s="11"/>
      <c r="Y24054" s="11"/>
      <c r="AV24054"/>
      <c r="AW24054"/>
      <c r="AX24054"/>
    </row>
    <row r="24055" spans="11:50" x14ac:dyDescent="0.25">
      <c r="K24055" s="11"/>
      <c r="L24055" s="11"/>
      <c r="N24055" s="11"/>
      <c r="O24055" s="11"/>
      <c r="P24055" s="11"/>
      <c r="Q24055" s="11"/>
      <c r="R24055" s="11"/>
      <c r="S24055" s="11"/>
      <c r="T24055" s="11"/>
      <c r="U24055" s="11"/>
      <c r="V24055" s="11"/>
      <c r="W24055" s="11"/>
      <c r="X24055" s="11"/>
      <c r="Y24055" s="11"/>
      <c r="AV24055"/>
      <c r="AW24055"/>
      <c r="AX24055"/>
    </row>
    <row r="24056" spans="11:50" x14ac:dyDescent="0.25">
      <c r="K24056" s="11"/>
      <c r="L24056" s="11"/>
      <c r="N24056" s="11"/>
      <c r="O24056" s="11"/>
      <c r="P24056" s="11"/>
      <c r="Q24056" s="11"/>
      <c r="R24056" s="11"/>
      <c r="S24056" s="11"/>
      <c r="T24056" s="11"/>
      <c r="U24056" s="11"/>
      <c r="V24056" s="11"/>
      <c r="W24056" s="11"/>
      <c r="X24056" s="11"/>
      <c r="Y24056" s="11"/>
      <c r="AV24056"/>
      <c r="AW24056"/>
      <c r="AX24056"/>
    </row>
    <row r="24057" spans="11:50" x14ac:dyDescent="0.25">
      <c r="K24057" s="11"/>
      <c r="L24057" s="11"/>
      <c r="N24057" s="11"/>
      <c r="O24057" s="11"/>
      <c r="P24057" s="11"/>
      <c r="Q24057" s="11"/>
      <c r="R24057" s="11"/>
      <c r="S24057" s="11"/>
      <c r="T24057" s="11"/>
      <c r="U24057" s="11"/>
      <c r="V24057" s="11"/>
      <c r="W24057" s="11"/>
      <c r="X24057" s="11"/>
      <c r="Y24057" s="11"/>
      <c r="AV24057"/>
      <c r="AW24057"/>
      <c r="AX24057"/>
    </row>
    <row r="24058" spans="11:50" x14ac:dyDescent="0.25">
      <c r="K24058" s="11"/>
      <c r="L24058" s="11"/>
      <c r="N24058" s="11"/>
      <c r="O24058" s="11"/>
      <c r="P24058" s="11"/>
      <c r="Q24058" s="11"/>
      <c r="R24058" s="11"/>
      <c r="S24058" s="11"/>
      <c r="T24058" s="11"/>
      <c r="U24058" s="11"/>
      <c r="V24058" s="11"/>
      <c r="W24058" s="11"/>
      <c r="X24058" s="11"/>
      <c r="Y24058" s="11"/>
      <c r="AV24058"/>
      <c r="AW24058"/>
      <c r="AX24058"/>
    </row>
    <row r="24059" spans="11:50" x14ac:dyDescent="0.25">
      <c r="K24059" s="11"/>
      <c r="L24059" s="11"/>
      <c r="N24059" s="11"/>
      <c r="O24059" s="11"/>
      <c r="P24059" s="11"/>
      <c r="Q24059" s="11"/>
      <c r="R24059" s="11"/>
      <c r="S24059" s="11"/>
      <c r="T24059" s="11"/>
      <c r="U24059" s="11"/>
      <c r="V24059" s="11"/>
      <c r="W24059" s="11"/>
      <c r="X24059" s="11"/>
      <c r="Y24059" s="11"/>
      <c r="AV24059"/>
      <c r="AW24059"/>
      <c r="AX24059"/>
    </row>
    <row r="24060" spans="11:50" x14ac:dyDescent="0.25">
      <c r="K24060" s="11"/>
      <c r="L24060" s="11"/>
      <c r="N24060" s="11"/>
      <c r="O24060" s="11"/>
      <c r="P24060" s="11"/>
      <c r="Q24060" s="11"/>
      <c r="R24060" s="11"/>
      <c r="S24060" s="11"/>
      <c r="T24060" s="11"/>
      <c r="U24060" s="11"/>
      <c r="V24060" s="11"/>
      <c r="W24060" s="11"/>
      <c r="X24060" s="11"/>
      <c r="Y24060" s="11"/>
      <c r="AV24060"/>
      <c r="AW24060"/>
      <c r="AX24060"/>
    </row>
    <row r="24061" spans="11:50" x14ac:dyDescent="0.25">
      <c r="K24061" s="11"/>
      <c r="L24061" s="11"/>
      <c r="N24061" s="11"/>
      <c r="O24061" s="11"/>
      <c r="P24061" s="11"/>
      <c r="Q24061" s="11"/>
      <c r="R24061" s="11"/>
      <c r="S24061" s="11"/>
      <c r="T24061" s="11"/>
      <c r="U24061" s="11"/>
      <c r="V24061" s="11"/>
      <c r="W24061" s="11"/>
      <c r="X24061" s="11"/>
      <c r="Y24061" s="11"/>
      <c r="AV24061"/>
      <c r="AW24061"/>
      <c r="AX24061"/>
    </row>
    <row r="24062" spans="11:50" x14ac:dyDescent="0.25">
      <c r="K24062" s="11"/>
      <c r="L24062" s="11"/>
      <c r="N24062" s="11"/>
      <c r="O24062" s="11"/>
      <c r="P24062" s="11"/>
      <c r="Q24062" s="11"/>
      <c r="R24062" s="11"/>
      <c r="S24062" s="11"/>
      <c r="T24062" s="11"/>
      <c r="U24062" s="11"/>
      <c r="V24062" s="11"/>
      <c r="W24062" s="11"/>
      <c r="X24062" s="11"/>
      <c r="Y24062" s="11"/>
      <c r="AV24062"/>
      <c r="AW24062"/>
      <c r="AX24062"/>
    </row>
    <row r="24063" spans="11:50" x14ac:dyDescent="0.25">
      <c r="K24063" s="11"/>
      <c r="L24063" s="11"/>
      <c r="N24063" s="11"/>
      <c r="O24063" s="11"/>
      <c r="P24063" s="11"/>
      <c r="Q24063" s="11"/>
      <c r="R24063" s="11"/>
      <c r="S24063" s="11"/>
      <c r="T24063" s="11"/>
      <c r="U24063" s="11"/>
      <c r="V24063" s="11"/>
      <c r="W24063" s="11"/>
      <c r="X24063" s="11"/>
      <c r="Y24063" s="11"/>
      <c r="AV24063"/>
      <c r="AW24063"/>
      <c r="AX24063"/>
    </row>
    <row r="24064" spans="11:50" x14ac:dyDescent="0.25">
      <c r="K24064" s="11"/>
      <c r="L24064" s="11"/>
      <c r="N24064" s="11"/>
      <c r="O24064" s="11"/>
      <c r="P24064" s="11"/>
      <c r="Q24064" s="11"/>
      <c r="R24064" s="11"/>
      <c r="S24064" s="11"/>
      <c r="T24064" s="11"/>
      <c r="U24064" s="11"/>
      <c r="V24064" s="11"/>
      <c r="W24064" s="11"/>
      <c r="X24064" s="11"/>
      <c r="Y24064" s="11"/>
      <c r="AV24064"/>
      <c r="AW24064"/>
      <c r="AX24064"/>
    </row>
    <row r="24065" spans="11:50" x14ac:dyDescent="0.25">
      <c r="K24065" s="11"/>
      <c r="L24065" s="11"/>
      <c r="N24065" s="11"/>
      <c r="O24065" s="11"/>
      <c r="P24065" s="11"/>
      <c r="Q24065" s="11"/>
      <c r="R24065" s="11"/>
      <c r="S24065" s="11"/>
      <c r="T24065" s="11"/>
      <c r="U24065" s="11"/>
      <c r="V24065" s="11"/>
      <c r="W24065" s="11"/>
      <c r="X24065" s="11"/>
      <c r="Y24065" s="11"/>
      <c r="AV24065"/>
      <c r="AW24065"/>
      <c r="AX24065"/>
    </row>
    <row r="24066" spans="11:50" x14ac:dyDescent="0.25">
      <c r="K24066" s="11"/>
      <c r="L24066" s="11"/>
      <c r="N24066" s="11"/>
      <c r="O24066" s="11"/>
      <c r="P24066" s="11"/>
      <c r="Q24066" s="11"/>
      <c r="R24066" s="11"/>
      <c r="S24066" s="11"/>
      <c r="T24066" s="11"/>
      <c r="U24066" s="11"/>
      <c r="V24066" s="11"/>
      <c r="W24066" s="11"/>
      <c r="X24066" s="11"/>
      <c r="Y24066" s="11"/>
      <c r="AV24066"/>
      <c r="AW24066"/>
      <c r="AX24066"/>
    </row>
    <row r="24067" spans="11:50" x14ac:dyDescent="0.25">
      <c r="K24067" s="11"/>
      <c r="L24067" s="11"/>
      <c r="N24067" s="11"/>
      <c r="O24067" s="11"/>
      <c r="P24067" s="11"/>
      <c r="Q24067" s="11"/>
      <c r="R24067" s="11"/>
      <c r="S24067" s="11"/>
      <c r="T24067" s="11"/>
      <c r="U24067" s="11"/>
      <c r="V24067" s="11"/>
      <c r="W24067" s="11"/>
      <c r="X24067" s="11"/>
      <c r="Y24067" s="11"/>
      <c r="AV24067"/>
      <c r="AW24067"/>
      <c r="AX24067"/>
    </row>
    <row r="24068" spans="11:50" x14ac:dyDescent="0.25">
      <c r="K24068" s="11"/>
      <c r="L24068" s="11"/>
      <c r="N24068" s="11"/>
      <c r="O24068" s="11"/>
      <c r="P24068" s="11"/>
      <c r="Q24068" s="11"/>
      <c r="R24068" s="11"/>
      <c r="S24068" s="11"/>
      <c r="T24068" s="11"/>
      <c r="U24068" s="11"/>
      <c r="V24068" s="11"/>
      <c r="W24068" s="11"/>
      <c r="X24068" s="11"/>
      <c r="Y24068" s="11"/>
      <c r="AV24068"/>
      <c r="AW24068"/>
      <c r="AX24068"/>
    </row>
    <row r="24069" spans="11:50" x14ac:dyDescent="0.25">
      <c r="K24069" s="11"/>
      <c r="L24069" s="11"/>
      <c r="N24069" s="11"/>
      <c r="O24069" s="11"/>
      <c r="P24069" s="11"/>
      <c r="Q24069" s="11"/>
      <c r="R24069" s="11"/>
      <c r="S24069" s="11"/>
      <c r="T24069" s="11"/>
      <c r="U24069" s="11"/>
      <c r="V24069" s="11"/>
      <c r="W24069" s="11"/>
      <c r="X24069" s="11"/>
      <c r="Y24069" s="11"/>
      <c r="AV24069"/>
      <c r="AW24069"/>
      <c r="AX24069"/>
    </row>
    <row r="24070" spans="11:50" x14ac:dyDescent="0.25">
      <c r="K24070" s="11"/>
      <c r="L24070" s="11"/>
      <c r="N24070" s="11"/>
      <c r="O24070" s="11"/>
      <c r="P24070" s="11"/>
      <c r="Q24070" s="11"/>
      <c r="R24070" s="11"/>
      <c r="S24070" s="11"/>
      <c r="T24070" s="11"/>
      <c r="U24070" s="11"/>
      <c r="V24070" s="11"/>
      <c r="W24070" s="11"/>
      <c r="X24070" s="11"/>
      <c r="Y24070" s="11"/>
      <c r="AV24070"/>
      <c r="AW24070"/>
      <c r="AX24070"/>
    </row>
    <row r="24071" spans="11:50" x14ac:dyDescent="0.25">
      <c r="K24071" s="11"/>
      <c r="L24071" s="11"/>
      <c r="N24071" s="11"/>
      <c r="O24071" s="11"/>
      <c r="P24071" s="11"/>
      <c r="Q24071" s="11"/>
      <c r="R24071" s="11"/>
      <c r="S24071" s="11"/>
      <c r="T24071" s="11"/>
      <c r="U24071" s="11"/>
      <c r="V24071" s="11"/>
      <c r="W24071" s="11"/>
      <c r="X24071" s="11"/>
      <c r="Y24071" s="11"/>
      <c r="AV24071"/>
      <c r="AW24071"/>
      <c r="AX24071"/>
    </row>
    <row r="24072" spans="11:50" x14ac:dyDescent="0.25">
      <c r="K24072" s="11"/>
      <c r="L24072" s="11"/>
      <c r="N24072" s="11"/>
      <c r="O24072" s="11"/>
      <c r="P24072" s="11"/>
      <c r="Q24072" s="11"/>
      <c r="R24072" s="11"/>
      <c r="S24072" s="11"/>
      <c r="T24072" s="11"/>
      <c r="U24072" s="11"/>
      <c r="V24072" s="11"/>
      <c r="W24072" s="11"/>
      <c r="X24072" s="11"/>
      <c r="Y24072" s="11"/>
      <c r="AV24072"/>
      <c r="AW24072"/>
      <c r="AX24072"/>
    </row>
    <row r="24073" spans="11:50" x14ac:dyDescent="0.25">
      <c r="K24073" s="11"/>
      <c r="L24073" s="11"/>
      <c r="N24073" s="11"/>
      <c r="O24073" s="11"/>
      <c r="P24073" s="11"/>
      <c r="Q24073" s="11"/>
      <c r="R24073" s="11"/>
      <c r="S24073" s="11"/>
      <c r="T24073" s="11"/>
      <c r="U24073" s="11"/>
      <c r="V24073" s="11"/>
      <c r="W24073" s="11"/>
      <c r="X24073" s="11"/>
      <c r="Y24073" s="11"/>
      <c r="AV24073"/>
      <c r="AW24073"/>
      <c r="AX24073"/>
    </row>
    <row r="24074" spans="11:50" x14ac:dyDescent="0.25">
      <c r="K24074" s="11"/>
      <c r="L24074" s="11"/>
      <c r="N24074" s="11"/>
      <c r="O24074" s="11"/>
      <c r="P24074" s="11"/>
      <c r="Q24074" s="11"/>
      <c r="R24074" s="11"/>
      <c r="S24074" s="11"/>
      <c r="T24074" s="11"/>
      <c r="U24074" s="11"/>
      <c r="V24074" s="11"/>
      <c r="W24074" s="11"/>
      <c r="X24074" s="11"/>
      <c r="Y24074" s="11"/>
      <c r="AV24074"/>
      <c r="AW24074"/>
      <c r="AX24074"/>
    </row>
    <row r="24075" spans="11:50" x14ac:dyDescent="0.25">
      <c r="K24075" s="11"/>
      <c r="L24075" s="11"/>
      <c r="N24075" s="11"/>
      <c r="O24075" s="11"/>
      <c r="P24075" s="11"/>
      <c r="Q24075" s="11"/>
      <c r="R24075" s="11"/>
      <c r="S24075" s="11"/>
      <c r="T24075" s="11"/>
      <c r="U24075" s="11"/>
      <c r="V24075" s="11"/>
      <c r="W24075" s="11"/>
      <c r="X24075" s="11"/>
      <c r="Y24075" s="11"/>
      <c r="AV24075"/>
      <c r="AW24075"/>
      <c r="AX24075"/>
    </row>
    <row r="24076" spans="11:50" x14ac:dyDescent="0.25">
      <c r="K24076" s="11"/>
      <c r="L24076" s="11"/>
      <c r="N24076" s="11"/>
      <c r="O24076" s="11"/>
      <c r="P24076" s="11"/>
      <c r="Q24076" s="11"/>
      <c r="R24076" s="11"/>
      <c r="S24076" s="11"/>
      <c r="T24076" s="11"/>
      <c r="U24076" s="11"/>
      <c r="V24076" s="11"/>
      <c r="W24076" s="11"/>
      <c r="X24076" s="11"/>
      <c r="Y24076" s="11"/>
      <c r="AV24076"/>
      <c r="AW24076"/>
      <c r="AX24076"/>
    </row>
    <row r="24077" spans="11:50" x14ac:dyDescent="0.25">
      <c r="K24077" s="11"/>
      <c r="L24077" s="11"/>
      <c r="N24077" s="11"/>
      <c r="O24077" s="11"/>
      <c r="P24077" s="11"/>
      <c r="Q24077" s="11"/>
      <c r="R24077" s="11"/>
      <c r="S24077" s="11"/>
      <c r="T24077" s="11"/>
      <c r="U24077" s="11"/>
      <c r="V24077" s="11"/>
      <c r="W24077" s="11"/>
      <c r="X24077" s="11"/>
      <c r="Y24077" s="11"/>
      <c r="AV24077"/>
      <c r="AW24077"/>
      <c r="AX24077"/>
    </row>
    <row r="24078" spans="11:50" x14ac:dyDescent="0.25">
      <c r="K24078" s="11"/>
      <c r="L24078" s="11"/>
      <c r="N24078" s="11"/>
      <c r="O24078" s="11"/>
      <c r="P24078" s="11"/>
      <c r="Q24078" s="11"/>
      <c r="R24078" s="11"/>
      <c r="S24078" s="11"/>
      <c r="T24078" s="11"/>
      <c r="U24078" s="11"/>
      <c r="V24078" s="11"/>
      <c r="W24078" s="11"/>
      <c r="X24078" s="11"/>
      <c r="Y24078" s="11"/>
      <c r="AV24078"/>
      <c r="AW24078"/>
      <c r="AX24078"/>
    </row>
    <row r="24079" spans="11:50" x14ac:dyDescent="0.25">
      <c r="K24079" s="11"/>
      <c r="L24079" s="11"/>
      <c r="N24079" s="11"/>
      <c r="O24079" s="11"/>
      <c r="P24079" s="11"/>
      <c r="Q24079" s="11"/>
      <c r="R24079" s="11"/>
      <c r="S24079" s="11"/>
      <c r="T24079" s="11"/>
      <c r="U24079" s="11"/>
      <c r="V24079" s="11"/>
      <c r="W24079" s="11"/>
      <c r="X24079" s="11"/>
      <c r="Y24079" s="11"/>
      <c r="AV24079"/>
      <c r="AW24079"/>
      <c r="AX24079"/>
    </row>
    <row r="24080" spans="11:50" x14ac:dyDescent="0.25">
      <c r="K24080" s="11"/>
      <c r="L24080" s="11"/>
      <c r="N24080" s="11"/>
      <c r="O24080" s="11"/>
      <c r="P24080" s="11"/>
      <c r="Q24080" s="11"/>
      <c r="R24080" s="11"/>
      <c r="S24080" s="11"/>
      <c r="T24080" s="11"/>
      <c r="U24080" s="11"/>
      <c r="V24080" s="11"/>
      <c r="W24080" s="11"/>
      <c r="X24080" s="11"/>
      <c r="Y24080" s="11"/>
      <c r="AV24080"/>
      <c r="AW24080"/>
      <c r="AX24080"/>
    </row>
    <row r="24081" spans="11:50" x14ac:dyDescent="0.25">
      <c r="K24081" s="11"/>
      <c r="L24081" s="11"/>
      <c r="N24081" s="11"/>
      <c r="O24081" s="11"/>
      <c r="P24081" s="11"/>
      <c r="Q24081" s="11"/>
      <c r="R24081" s="11"/>
      <c r="S24081" s="11"/>
      <c r="T24081" s="11"/>
      <c r="U24081" s="11"/>
      <c r="V24081" s="11"/>
      <c r="W24081" s="11"/>
      <c r="X24081" s="11"/>
      <c r="Y24081" s="11"/>
      <c r="AV24081"/>
      <c r="AW24081"/>
      <c r="AX24081"/>
    </row>
    <row r="24082" spans="11:50" x14ac:dyDescent="0.25">
      <c r="K24082" s="11"/>
      <c r="L24082" s="11"/>
      <c r="N24082" s="11"/>
      <c r="O24082" s="11"/>
      <c r="P24082" s="11"/>
      <c r="Q24082" s="11"/>
      <c r="R24082" s="11"/>
      <c r="S24082" s="11"/>
      <c r="T24082" s="11"/>
      <c r="U24082" s="11"/>
      <c r="V24082" s="11"/>
      <c r="W24082" s="11"/>
      <c r="X24082" s="11"/>
      <c r="Y24082" s="11"/>
      <c r="AV24082"/>
      <c r="AW24082"/>
      <c r="AX24082"/>
    </row>
    <row r="24083" spans="11:50" x14ac:dyDescent="0.25">
      <c r="K24083" s="11"/>
      <c r="L24083" s="11"/>
      <c r="N24083" s="11"/>
      <c r="O24083" s="11"/>
      <c r="P24083" s="11"/>
      <c r="Q24083" s="11"/>
      <c r="R24083" s="11"/>
      <c r="S24083" s="11"/>
      <c r="T24083" s="11"/>
      <c r="U24083" s="11"/>
      <c r="V24083" s="11"/>
      <c r="W24083" s="11"/>
      <c r="X24083" s="11"/>
      <c r="Y24083" s="11"/>
      <c r="AV24083"/>
      <c r="AW24083"/>
      <c r="AX24083"/>
    </row>
    <row r="24084" spans="11:50" x14ac:dyDescent="0.25">
      <c r="K24084" s="11"/>
      <c r="L24084" s="11"/>
      <c r="N24084" s="11"/>
      <c r="O24084" s="11"/>
      <c r="P24084" s="11"/>
      <c r="Q24084" s="11"/>
      <c r="R24084" s="11"/>
      <c r="S24084" s="11"/>
      <c r="T24084" s="11"/>
      <c r="U24084" s="11"/>
      <c r="V24084" s="11"/>
      <c r="W24084" s="11"/>
      <c r="X24084" s="11"/>
      <c r="Y24084" s="11"/>
      <c r="AV24084"/>
      <c r="AW24084"/>
      <c r="AX24084"/>
    </row>
    <row r="24085" spans="11:50" x14ac:dyDescent="0.25">
      <c r="K24085" s="11"/>
      <c r="L24085" s="11"/>
      <c r="N24085" s="11"/>
      <c r="O24085" s="11"/>
      <c r="P24085" s="11"/>
      <c r="Q24085" s="11"/>
      <c r="R24085" s="11"/>
      <c r="S24085" s="11"/>
      <c r="T24085" s="11"/>
      <c r="U24085" s="11"/>
      <c r="V24085" s="11"/>
      <c r="W24085" s="11"/>
      <c r="X24085" s="11"/>
      <c r="Y24085" s="11"/>
      <c r="AV24085"/>
      <c r="AW24085"/>
      <c r="AX24085"/>
    </row>
    <row r="24086" spans="11:50" x14ac:dyDescent="0.25">
      <c r="K24086" s="11"/>
      <c r="L24086" s="11"/>
      <c r="N24086" s="11"/>
      <c r="O24086" s="11"/>
      <c r="P24086" s="11"/>
      <c r="Q24086" s="11"/>
      <c r="R24086" s="11"/>
      <c r="S24086" s="11"/>
      <c r="T24086" s="11"/>
      <c r="U24086" s="11"/>
      <c r="V24086" s="11"/>
      <c r="W24086" s="11"/>
      <c r="X24086" s="11"/>
      <c r="Y24086" s="11"/>
      <c r="AV24086"/>
      <c r="AW24086"/>
      <c r="AX24086"/>
    </row>
    <row r="24087" spans="11:50" x14ac:dyDescent="0.25">
      <c r="K24087" s="11"/>
      <c r="L24087" s="11"/>
      <c r="N24087" s="11"/>
      <c r="O24087" s="11"/>
      <c r="P24087" s="11"/>
      <c r="Q24087" s="11"/>
      <c r="R24087" s="11"/>
      <c r="S24087" s="11"/>
      <c r="T24087" s="11"/>
      <c r="U24087" s="11"/>
      <c r="V24087" s="11"/>
      <c r="W24087" s="11"/>
      <c r="X24087" s="11"/>
      <c r="Y24087" s="11"/>
      <c r="AV24087"/>
      <c r="AW24087"/>
      <c r="AX24087"/>
    </row>
    <row r="24088" spans="11:50" x14ac:dyDescent="0.25">
      <c r="K24088" s="11"/>
      <c r="L24088" s="11"/>
      <c r="N24088" s="11"/>
      <c r="O24088" s="11"/>
      <c r="P24088" s="11"/>
      <c r="Q24088" s="11"/>
      <c r="R24088" s="11"/>
      <c r="S24088" s="11"/>
      <c r="T24088" s="11"/>
      <c r="U24088" s="11"/>
      <c r="V24088" s="11"/>
      <c r="W24088" s="11"/>
      <c r="X24088" s="11"/>
      <c r="Y24088" s="11"/>
      <c r="AV24088"/>
      <c r="AW24088"/>
      <c r="AX24088"/>
    </row>
    <row r="24089" spans="11:50" x14ac:dyDescent="0.25">
      <c r="K24089" s="11"/>
      <c r="L24089" s="11"/>
      <c r="N24089" s="11"/>
      <c r="O24089" s="11"/>
      <c r="P24089" s="11"/>
      <c r="Q24089" s="11"/>
      <c r="R24089" s="11"/>
      <c r="S24089" s="11"/>
      <c r="T24089" s="11"/>
      <c r="U24089" s="11"/>
      <c r="V24089" s="11"/>
      <c r="W24089" s="11"/>
      <c r="X24089" s="11"/>
      <c r="Y24089" s="11"/>
      <c r="AV24089"/>
      <c r="AW24089"/>
      <c r="AX24089"/>
    </row>
    <row r="24090" spans="11:50" x14ac:dyDescent="0.25">
      <c r="K24090" s="11"/>
      <c r="L24090" s="11"/>
      <c r="N24090" s="11"/>
      <c r="O24090" s="11"/>
      <c r="P24090" s="11"/>
      <c r="Q24090" s="11"/>
      <c r="R24090" s="11"/>
      <c r="S24090" s="11"/>
      <c r="T24090" s="11"/>
      <c r="U24090" s="11"/>
      <c r="V24090" s="11"/>
      <c r="W24090" s="11"/>
      <c r="X24090" s="11"/>
      <c r="Y24090" s="11"/>
      <c r="AV24090"/>
      <c r="AW24090"/>
      <c r="AX24090"/>
    </row>
    <row r="24091" spans="11:50" x14ac:dyDescent="0.25">
      <c r="K24091" s="11"/>
      <c r="L24091" s="11"/>
      <c r="N24091" s="11"/>
      <c r="O24091" s="11"/>
      <c r="P24091" s="11"/>
      <c r="Q24091" s="11"/>
      <c r="R24091" s="11"/>
      <c r="S24091" s="11"/>
      <c r="T24091" s="11"/>
      <c r="U24091" s="11"/>
      <c r="V24091" s="11"/>
      <c r="W24091" s="11"/>
      <c r="X24091" s="11"/>
      <c r="Y24091" s="11"/>
      <c r="AV24091"/>
      <c r="AW24091"/>
      <c r="AX24091"/>
    </row>
    <row r="24092" spans="11:50" x14ac:dyDescent="0.25">
      <c r="K24092" s="11"/>
      <c r="L24092" s="11"/>
      <c r="N24092" s="11"/>
      <c r="O24092" s="11"/>
      <c r="P24092" s="11"/>
      <c r="Q24092" s="11"/>
      <c r="R24092" s="11"/>
      <c r="S24092" s="11"/>
      <c r="T24092" s="11"/>
      <c r="U24092" s="11"/>
      <c r="V24092" s="11"/>
      <c r="W24092" s="11"/>
      <c r="X24092" s="11"/>
      <c r="Y24092" s="11"/>
      <c r="AV24092"/>
      <c r="AW24092"/>
      <c r="AX24092"/>
    </row>
    <row r="24093" spans="11:50" x14ac:dyDescent="0.25">
      <c r="K24093" s="11"/>
      <c r="L24093" s="11"/>
      <c r="N24093" s="11"/>
      <c r="O24093" s="11"/>
      <c r="P24093" s="11"/>
      <c r="Q24093" s="11"/>
      <c r="R24093" s="11"/>
      <c r="S24093" s="11"/>
      <c r="T24093" s="11"/>
      <c r="U24093" s="11"/>
      <c r="V24093" s="11"/>
      <c r="W24093" s="11"/>
      <c r="X24093" s="11"/>
      <c r="Y24093" s="11"/>
      <c r="AV24093"/>
      <c r="AW24093"/>
      <c r="AX24093"/>
    </row>
    <row r="24094" spans="11:50" x14ac:dyDescent="0.25">
      <c r="K24094" s="11"/>
      <c r="L24094" s="11"/>
      <c r="N24094" s="11"/>
      <c r="O24094" s="11"/>
      <c r="P24094" s="11"/>
      <c r="Q24094" s="11"/>
      <c r="R24094" s="11"/>
      <c r="S24094" s="11"/>
      <c r="T24094" s="11"/>
      <c r="U24094" s="11"/>
      <c r="V24094" s="11"/>
      <c r="W24094" s="11"/>
      <c r="X24094" s="11"/>
      <c r="Y24094" s="11"/>
      <c r="AV24094"/>
      <c r="AW24094"/>
      <c r="AX24094"/>
    </row>
    <row r="24095" spans="11:50" x14ac:dyDescent="0.25">
      <c r="K24095" s="11"/>
      <c r="L24095" s="11"/>
      <c r="N24095" s="11"/>
      <c r="O24095" s="11"/>
      <c r="P24095" s="11"/>
      <c r="Q24095" s="11"/>
      <c r="R24095" s="11"/>
      <c r="S24095" s="11"/>
      <c r="T24095" s="11"/>
      <c r="U24095" s="11"/>
      <c r="V24095" s="11"/>
      <c r="W24095" s="11"/>
      <c r="X24095" s="11"/>
      <c r="Y24095" s="11"/>
      <c r="AV24095"/>
      <c r="AW24095"/>
      <c r="AX24095"/>
    </row>
    <row r="24096" spans="11:50" x14ac:dyDescent="0.25">
      <c r="K24096" s="11"/>
      <c r="L24096" s="11"/>
      <c r="N24096" s="11"/>
      <c r="O24096" s="11"/>
      <c r="P24096" s="11"/>
      <c r="Q24096" s="11"/>
      <c r="R24096" s="11"/>
      <c r="S24096" s="11"/>
      <c r="T24096" s="11"/>
      <c r="U24096" s="11"/>
      <c r="V24096" s="11"/>
      <c r="W24096" s="11"/>
      <c r="X24096" s="11"/>
      <c r="Y24096" s="11"/>
      <c r="AV24096"/>
      <c r="AW24096"/>
      <c r="AX24096"/>
    </row>
    <row r="24097" spans="11:50" x14ac:dyDescent="0.25">
      <c r="K24097" s="11"/>
      <c r="L24097" s="11"/>
      <c r="N24097" s="11"/>
      <c r="O24097" s="11"/>
      <c r="P24097" s="11"/>
      <c r="Q24097" s="11"/>
      <c r="R24097" s="11"/>
      <c r="S24097" s="11"/>
      <c r="T24097" s="11"/>
      <c r="U24097" s="11"/>
      <c r="V24097" s="11"/>
      <c r="W24097" s="11"/>
      <c r="X24097" s="11"/>
      <c r="Y24097" s="11"/>
      <c r="AV24097"/>
      <c r="AW24097"/>
      <c r="AX24097"/>
    </row>
    <row r="24098" spans="11:50" x14ac:dyDescent="0.25">
      <c r="K24098" s="11"/>
      <c r="L24098" s="11"/>
      <c r="N24098" s="11"/>
      <c r="O24098" s="11"/>
      <c r="P24098" s="11"/>
      <c r="Q24098" s="11"/>
      <c r="R24098" s="11"/>
      <c r="S24098" s="11"/>
      <c r="T24098" s="11"/>
      <c r="U24098" s="11"/>
      <c r="V24098" s="11"/>
      <c r="W24098" s="11"/>
      <c r="X24098" s="11"/>
      <c r="Y24098" s="11"/>
      <c r="AV24098"/>
      <c r="AW24098"/>
      <c r="AX24098"/>
    </row>
    <row r="24099" spans="11:50" x14ac:dyDescent="0.25">
      <c r="K24099" s="11"/>
      <c r="L24099" s="11"/>
      <c r="N24099" s="11"/>
      <c r="O24099" s="11"/>
      <c r="P24099" s="11"/>
      <c r="Q24099" s="11"/>
      <c r="R24099" s="11"/>
      <c r="S24099" s="11"/>
      <c r="T24099" s="11"/>
      <c r="U24099" s="11"/>
      <c r="V24099" s="11"/>
      <c r="W24099" s="11"/>
      <c r="X24099" s="11"/>
      <c r="Y24099" s="11"/>
      <c r="AV24099"/>
      <c r="AW24099"/>
      <c r="AX24099"/>
    </row>
    <row r="24100" spans="11:50" x14ac:dyDescent="0.25">
      <c r="K24100" s="11"/>
      <c r="L24100" s="11"/>
      <c r="N24100" s="11"/>
      <c r="O24100" s="11"/>
      <c r="P24100" s="11"/>
      <c r="Q24100" s="11"/>
      <c r="R24100" s="11"/>
      <c r="S24100" s="11"/>
      <c r="T24100" s="11"/>
      <c r="U24100" s="11"/>
      <c r="V24100" s="11"/>
      <c r="W24100" s="11"/>
      <c r="X24100" s="11"/>
      <c r="Y24100" s="11"/>
      <c r="AV24100"/>
      <c r="AW24100"/>
      <c r="AX24100"/>
    </row>
    <row r="24101" spans="11:50" x14ac:dyDescent="0.25">
      <c r="K24101" s="11"/>
      <c r="L24101" s="11"/>
      <c r="N24101" s="11"/>
      <c r="O24101" s="11"/>
      <c r="P24101" s="11"/>
      <c r="Q24101" s="11"/>
      <c r="R24101" s="11"/>
      <c r="S24101" s="11"/>
      <c r="T24101" s="11"/>
      <c r="U24101" s="11"/>
      <c r="V24101" s="11"/>
      <c r="W24101" s="11"/>
      <c r="X24101" s="11"/>
      <c r="Y24101" s="11"/>
      <c r="AV24101"/>
      <c r="AW24101"/>
      <c r="AX24101"/>
    </row>
    <row r="24102" spans="11:50" x14ac:dyDescent="0.25">
      <c r="K24102" s="11"/>
      <c r="L24102" s="11"/>
      <c r="N24102" s="11"/>
      <c r="O24102" s="11"/>
      <c r="P24102" s="11"/>
      <c r="Q24102" s="11"/>
      <c r="R24102" s="11"/>
      <c r="S24102" s="11"/>
      <c r="T24102" s="11"/>
      <c r="U24102" s="11"/>
      <c r="V24102" s="11"/>
      <c r="W24102" s="11"/>
      <c r="X24102" s="11"/>
      <c r="Y24102" s="11"/>
      <c r="AV24102"/>
      <c r="AW24102"/>
      <c r="AX24102"/>
    </row>
    <row r="24103" spans="11:50" x14ac:dyDescent="0.25">
      <c r="K24103" s="11"/>
      <c r="L24103" s="11"/>
      <c r="N24103" s="11"/>
      <c r="O24103" s="11"/>
      <c r="P24103" s="11"/>
      <c r="Q24103" s="11"/>
      <c r="R24103" s="11"/>
      <c r="S24103" s="11"/>
      <c r="T24103" s="11"/>
      <c r="U24103" s="11"/>
      <c r="V24103" s="11"/>
      <c r="W24103" s="11"/>
      <c r="X24103" s="11"/>
      <c r="Y24103" s="11"/>
      <c r="AV24103"/>
      <c r="AW24103"/>
      <c r="AX24103"/>
    </row>
    <row r="24104" spans="11:50" x14ac:dyDescent="0.25">
      <c r="K24104" s="11"/>
      <c r="L24104" s="11"/>
      <c r="N24104" s="11"/>
      <c r="O24104" s="11"/>
      <c r="P24104" s="11"/>
      <c r="Q24104" s="11"/>
      <c r="R24104" s="11"/>
      <c r="S24104" s="11"/>
      <c r="T24104" s="11"/>
      <c r="U24104" s="11"/>
      <c r="V24104" s="11"/>
      <c r="W24104" s="11"/>
      <c r="X24104" s="11"/>
      <c r="Y24104" s="11"/>
      <c r="AV24104"/>
      <c r="AW24104"/>
      <c r="AX24104"/>
    </row>
    <row r="24105" spans="11:50" x14ac:dyDescent="0.25">
      <c r="K24105" s="11"/>
      <c r="L24105" s="11"/>
      <c r="N24105" s="11"/>
      <c r="O24105" s="11"/>
      <c r="P24105" s="11"/>
      <c r="Q24105" s="11"/>
      <c r="R24105" s="11"/>
      <c r="S24105" s="11"/>
      <c r="T24105" s="11"/>
      <c r="U24105" s="11"/>
      <c r="V24105" s="11"/>
      <c r="W24105" s="11"/>
      <c r="X24105" s="11"/>
      <c r="Y24105" s="11"/>
      <c r="AV24105"/>
      <c r="AW24105"/>
      <c r="AX24105"/>
    </row>
    <row r="24106" spans="11:50" x14ac:dyDescent="0.25">
      <c r="K24106" s="11"/>
      <c r="L24106" s="11"/>
      <c r="N24106" s="11"/>
      <c r="O24106" s="11"/>
      <c r="P24106" s="11"/>
      <c r="Q24106" s="11"/>
      <c r="R24106" s="11"/>
      <c r="S24106" s="11"/>
      <c r="T24106" s="11"/>
      <c r="U24106" s="11"/>
      <c r="V24106" s="11"/>
      <c r="W24106" s="11"/>
      <c r="X24106" s="11"/>
      <c r="Y24106" s="11"/>
      <c r="AV24106"/>
      <c r="AW24106"/>
      <c r="AX24106"/>
    </row>
    <row r="24107" spans="11:50" x14ac:dyDescent="0.25">
      <c r="K24107" s="11"/>
      <c r="L24107" s="11"/>
      <c r="N24107" s="11"/>
      <c r="O24107" s="11"/>
      <c r="P24107" s="11"/>
      <c r="Q24107" s="11"/>
      <c r="R24107" s="11"/>
      <c r="S24107" s="11"/>
      <c r="T24107" s="11"/>
      <c r="U24107" s="11"/>
      <c r="V24107" s="11"/>
      <c r="W24107" s="11"/>
      <c r="X24107" s="11"/>
      <c r="Y24107" s="11"/>
      <c r="AV24107"/>
      <c r="AW24107"/>
      <c r="AX24107"/>
    </row>
    <row r="24108" spans="11:50" x14ac:dyDescent="0.25">
      <c r="K24108" s="11"/>
      <c r="L24108" s="11"/>
      <c r="N24108" s="11"/>
      <c r="O24108" s="11"/>
      <c r="P24108" s="11"/>
      <c r="Q24108" s="11"/>
      <c r="R24108" s="11"/>
      <c r="S24108" s="11"/>
      <c r="T24108" s="11"/>
      <c r="U24108" s="11"/>
      <c r="V24108" s="11"/>
      <c r="W24108" s="11"/>
      <c r="X24108" s="11"/>
      <c r="Y24108" s="11"/>
      <c r="AV24108"/>
      <c r="AW24108"/>
      <c r="AX24108"/>
    </row>
    <row r="24109" spans="11:50" x14ac:dyDescent="0.25">
      <c r="K24109" s="11"/>
      <c r="L24109" s="11"/>
      <c r="N24109" s="11"/>
      <c r="O24109" s="11"/>
      <c r="P24109" s="11"/>
      <c r="Q24109" s="11"/>
      <c r="R24109" s="11"/>
      <c r="S24109" s="11"/>
      <c r="T24109" s="11"/>
      <c r="U24109" s="11"/>
      <c r="V24109" s="11"/>
      <c r="W24109" s="11"/>
      <c r="X24109" s="11"/>
      <c r="Y24109" s="11"/>
      <c r="AV24109"/>
      <c r="AW24109"/>
      <c r="AX24109"/>
    </row>
    <row r="24110" spans="11:50" x14ac:dyDescent="0.25">
      <c r="K24110" s="11"/>
      <c r="L24110" s="11"/>
      <c r="N24110" s="11"/>
      <c r="O24110" s="11"/>
      <c r="P24110" s="11"/>
      <c r="Q24110" s="11"/>
      <c r="R24110" s="11"/>
      <c r="S24110" s="11"/>
      <c r="T24110" s="11"/>
      <c r="U24110" s="11"/>
      <c r="V24110" s="11"/>
      <c r="W24110" s="11"/>
      <c r="X24110" s="11"/>
      <c r="Y24110" s="11"/>
      <c r="AV24110"/>
      <c r="AW24110"/>
      <c r="AX24110"/>
    </row>
    <row r="24111" spans="11:50" x14ac:dyDescent="0.25">
      <c r="K24111" s="11"/>
      <c r="L24111" s="11"/>
      <c r="N24111" s="11"/>
      <c r="O24111" s="11"/>
      <c r="P24111" s="11"/>
      <c r="Q24111" s="11"/>
      <c r="R24111" s="11"/>
      <c r="S24111" s="11"/>
      <c r="T24111" s="11"/>
      <c r="U24111" s="11"/>
      <c r="V24111" s="11"/>
      <c r="W24111" s="11"/>
      <c r="X24111" s="11"/>
      <c r="Y24111" s="11"/>
      <c r="AV24111"/>
      <c r="AW24111"/>
      <c r="AX24111"/>
    </row>
    <row r="24112" spans="11:50" x14ac:dyDescent="0.25">
      <c r="K24112" s="11"/>
      <c r="L24112" s="11"/>
      <c r="N24112" s="11"/>
      <c r="O24112" s="11"/>
      <c r="P24112" s="11"/>
      <c r="Q24112" s="11"/>
      <c r="R24112" s="11"/>
      <c r="S24112" s="11"/>
      <c r="T24112" s="11"/>
      <c r="U24112" s="11"/>
      <c r="V24112" s="11"/>
      <c r="W24112" s="11"/>
      <c r="X24112" s="11"/>
      <c r="Y24112" s="11"/>
      <c r="AV24112"/>
      <c r="AW24112"/>
      <c r="AX24112"/>
    </row>
    <row r="24113" spans="11:50" x14ac:dyDescent="0.25">
      <c r="K24113" s="11"/>
      <c r="L24113" s="11"/>
      <c r="N24113" s="11"/>
      <c r="O24113" s="11"/>
      <c r="P24113" s="11"/>
      <c r="Q24113" s="11"/>
      <c r="R24113" s="11"/>
      <c r="S24113" s="11"/>
      <c r="T24113" s="11"/>
      <c r="U24113" s="11"/>
      <c r="V24113" s="11"/>
      <c r="W24113" s="11"/>
      <c r="X24113" s="11"/>
      <c r="Y24113" s="11"/>
      <c r="AV24113"/>
      <c r="AW24113"/>
      <c r="AX24113"/>
    </row>
    <row r="24114" spans="11:50" x14ac:dyDescent="0.25">
      <c r="K24114" s="11"/>
      <c r="L24114" s="11"/>
      <c r="N24114" s="11"/>
      <c r="O24114" s="11"/>
      <c r="P24114" s="11"/>
      <c r="Q24114" s="11"/>
      <c r="R24114" s="11"/>
      <c r="S24114" s="11"/>
      <c r="T24114" s="11"/>
      <c r="U24114" s="11"/>
      <c r="V24114" s="11"/>
      <c r="W24114" s="11"/>
      <c r="X24114" s="11"/>
      <c r="Y24114" s="11"/>
      <c r="AV24114"/>
      <c r="AW24114"/>
      <c r="AX24114"/>
    </row>
    <row r="24115" spans="11:50" x14ac:dyDescent="0.25">
      <c r="K24115" s="11"/>
      <c r="L24115" s="11"/>
      <c r="N24115" s="11"/>
      <c r="O24115" s="11"/>
      <c r="P24115" s="11"/>
      <c r="Q24115" s="11"/>
      <c r="R24115" s="11"/>
      <c r="S24115" s="11"/>
      <c r="T24115" s="11"/>
      <c r="U24115" s="11"/>
      <c r="V24115" s="11"/>
      <c r="W24115" s="11"/>
      <c r="X24115" s="11"/>
      <c r="Y24115" s="11"/>
      <c r="AV24115"/>
      <c r="AW24115"/>
      <c r="AX24115"/>
    </row>
    <row r="24116" spans="11:50" x14ac:dyDescent="0.25">
      <c r="K24116" s="11"/>
      <c r="L24116" s="11"/>
      <c r="N24116" s="11"/>
      <c r="O24116" s="11"/>
      <c r="P24116" s="11"/>
      <c r="Q24116" s="11"/>
      <c r="R24116" s="11"/>
      <c r="S24116" s="11"/>
      <c r="T24116" s="11"/>
      <c r="U24116" s="11"/>
      <c r="V24116" s="11"/>
      <c r="W24116" s="11"/>
      <c r="X24116" s="11"/>
      <c r="Y24116" s="11"/>
      <c r="AV24116"/>
      <c r="AW24116"/>
      <c r="AX24116"/>
    </row>
    <row r="24117" spans="11:50" x14ac:dyDescent="0.25">
      <c r="K24117" s="11"/>
      <c r="L24117" s="11"/>
      <c r="N24117" s="11"/>
      <c r="O24117" s="11"/>
      <c r="P24117" s="11"/>
      <c r="Q24117" s="11"/>
      <c r="R24117" s="11"/>
      <c r="S24117" s="11"/>
      <c r="T24117" s="11"/>
      <c r="U24117" s="11"/>
      <c r="V24117" s="11"/>
      <c r="W24117" s="11"/>
      <c r="X24117" s="11"/>
      <c r="Y24117" s="11"/>
      <c r="AV24117"/>
      <c r="AW24117"/>
      <c r="AX24117"/>
    </row>
    <row r="24118" spans="11:50" x14ac:dyDescent="0.25">
      <c r="K24118" s="11"/>
      <c r="L24118" s="11"/>
      <c r="N24118" s="11"/>
      <c r="O24118" s="11"/>
      <c r="P24118" s="11"/>
      <c r="Q24118" s="11"/>
      <c r="R24118" s="11"/>
      <c r="S24118" s="11"/>
      <c r="T24118" s="11"/>
      <c r="U24118" s="11"/>
      <c r="V24118" s="11"/>
      <c r="W24118" s="11"/>
      <c r="X24118" s="11"/>
      <c r="Y24118" s="11"/>
      <c r="AV24118"/>
      <c r="AW24118"/>
      <c r="AX24118"/>
    </row>
    <row r="24119" spans="11:50" x14ac:dyDescent="0.25">
      <c r="K24119" s="11"/>
      <c r="L24119" s="11"/>
      <c r="N24119" s="11"/>
      <c r="O24119" s="11"/>
      <c r="P24119" s="11"/>
      <c r="Q24119" s="11"/>
      <c r="R24119" s="11"/>
      <c r="S24119" s="11"/>
      <c r="T24119" s="11"/>
      <c r="U24119" s="11"/>
      <c r="V24119" s="11"/>
      <c r="W24119" s="11"/>
      <c r="X24119" s="11"/>
      <c r="Y24119" s="11"/>
      <c r="AV24119"/>
      <c r="AW24119"/>
      <c r="AX24119"/>
    </row>
    <row r="24120" spans="11:50" x14ac:dyDescent="0.25">
      <c r="K24120" s="11"/>
      <c r="L24120" s="11"/>
      <c r="N24120" s="11"/>
      <c r="O24120" s="11"/>
      <c r="P24120" s="11"/>
      <c r="Q24120" s="11"/>
      <c r="R24120" s="11"/>
      <c r="S24120" s="11"/>
      <c r="T24120" s="11"/>
      <c r="U24120" s="11"/>
      <c r="V24120" s="11"/>
      <c r="W24120" s="11"/>
      <c r="X24120" s="11"/>
      <c r="Y24120" s="11"/>
      <c r="AV24120"/>
      <c r="AW24120"/>
      <c r="AX24120"/>
    </row>
    <row r="24121" spans="11:50" x14ac:dyDescent="0.25">
      <c r="K24121" s="11"/>
      <c r="L24121" s="11"/>
      <c r="N24121" s="11"/>
      <c r="O24121" s="11"/>
      <c r="P24121" s="11"/>
      <c r="Q24121" s="11"/>
      <c r="R24121" s="11"/>
      <c r="S24121" s="11"/>
      <c r="T24121" s="11"/>
      <c r="U24121" s="11"/>
      <c r="V24121" s="11"/>
      <c r="W24121" s="11"/>
      <c r="X24121" s="11"/>
      <c r="Y24121" s="11"/>
      <c r="AV24121"/>
      <c r="AW24121"/>
      <c r="AX24121"/>
    </row>
    <row r="24122" spans="11:50" x14ac:dyDescent="0.25">
      <c r="K24122" s="11"/>
      <c r="L24122" s="11"/>
      <c r="N24122" s="11"/>
      <c r="O24122" s="11"/>
      <c r="P24122" s="11"/>
      <c r="Q24122" s="11"/>
      <c r="R24122" s="11"/>
      <c r="S24122" s="11"/>
      <c r="T24122" s="11"/>
      <c r="U24122" s="11"/>
      <c r="V24122" s="11"/>
      <c r="W24122" s="11"/>
      <c r="X24122" s="11"/>
      <c r="Y24122" s="11"/>
      <c r="AV24122"/>
      <c r="AW24122"/>
      <c r="AX24122"/>
    </row>
    <row r="24123" spans="11:50" x14ac:dyDescent="0.25">
      <c r="K24123" s="11"/>
      <c r="L24123" s="11"/>
      <c r="N24123" s="11"/>
      <c r="O24123" s="11"/>
      <c r="P24123" s="11"/>
      <c r="Q24123" s="11"/>
      <c r="R24123" s="11"/>
      <c r="S24123" s="11"/>
      <c r="T24123" s="11"/>
      <c r="U24123" s="11"/>
      <c r="V24123" s="11"/>
      <c r="W24123" s="11"/>
      <c r="X24123" s="11"/>
      <c r="Y24123" s="11"/>
      <c r="AV24123"/>
      <c r="AW24123"/>
      <c r="AX24123"/>
    </row>
    <row r="24124" spans="11:50" x14ac:dyDescent="0.25">
      <c r="K24124" s="11"/>
      <c r="L24124" s="11"/>
      <c r="N24124" s="11"/>
      <c r="O24124" s="11"/>
      <c r="P24124" s="11"/>
      <c r="Q24124" s="11"/>
      <c r="R24124" s="11"/>
      <c r="S24124" s="11"/>
      <c r="T24124" s="11"/>
      <c r="U24124" s="11"/>
      <c r="V24124" s="11"/>
      <c r="W24124" s="11"/>
      <c r="X24124" s="11"/>
      <c r="Y24124" s="11"/>
      <c r="AV24124"/>
      <c r="AW24124"/>
      <c r="AX24124"/>
    </row>
    <row r="24125" spans="11:50" x14ac:dyDescent="0.25">
      <c r="K24125" s="11"/>
      <c r="L24125" s="11"/>
      <c r="N24125" s="11"/>
      <c r="O24125" s="11"/>
      <c r="P24125" s="11"/>
      <c r="Q24125" s="11"/>
      <c r="R24125" s="11"/>
      <c r="S24125" s="11"/>
      <c r="T24125" s="11"/>
      <c r="U24125" s="11"/>
      <c r="V24125" s="11"/>
      <c r="W24125" s="11"/>
      <c r="X24125" s="11"/>
      <c r="Y24125" s="11"/>
      <c r="AV24125"/>
      <c r="AW24125"/>
      <c r="AX24125"/>
    </row>
    <row r="24126" spans="11:50" x14ac:dyDescent="0.25">
      <c r="K24126" s="11"/>
      <c r="L24126" s="11"/>
      <c r="N24126" s="11"/>
      <c r="O24126" s="11"/>
      <c r="P24126" s="11"/>
      <c r="Q24126" s="11"/>
      <c r="R24126" s="11"/>
      <c r="S24126" s="11"/>
      <c r="T24126" s="11"/>
      <c r="U24126" s="11"/>
      <c r="V24126" s="11"/>
      <c r="W24126" s="11"/>
      <c r="X24126" s="11"/>
      <c r="Y24126" s="11"/>
      <c r="AV24126"/>
      <c r="AW24126"/>
      <c r="AX24126"/>
    </row>
    <row r="24127" spans="11:50" x14ac:dyDescent="0.25">
      <c r="K24127" s="11"/>
      <c r="L24127" s="11"/>
      <c r="N24127" s="11"/>
      <c r="O24127" s="11"/>
      <c r="P24127" s="11"/>
      <c r="Q24127" s="11"/>
      <c r="R24127" s="11"/>
      <c r="S24127" s="11"/>
      <c r="T24127" s="11"/>
      <c r="U24127" s="11"/>
      <c r="V24127" s="11"/>
      <c r="W24127" s="11"/>
      <c r="X24127" s="11"/>
      <c r="Y24127" s="11"/>
      <c r="AV24127"/>
      <c r="AW24127"/>
      <c r="AX24127"/>
    </row>
    <row r="24128" spans="11:50" x14ac:dyDescent="0.25">
      <c r="K24128" s="11"/>
      <c r="L24128" s="11"/>
      <c r="N24128" s="11"/>
      <c r="O24128" s="11"/>
      <c r="P24128" s="11"/>
      <c r="Q24128" s="11"/>
      <c r="R24128" s="11"/>
      <c r="S24128" s="11"/>
      <c r="T24128" s="11"/>
      <c r="U24128" s="11"/>
      <c r="V24128" s="11"/>
      <c r="W24128" s="11"/>
      <c r="X24128" s="11"/>
      <c r="Y24128" s="11"/>
      <c r="AV24128"/>
      <c r="AW24128"/>
      <c r="AX24128"/>
    </row>
    <row r="24129" spans="11:50" x14ac:dyDescent="0.25">
      <c r="K24129" s="11"/>
      <c r="L24129" s="11"/>
      <c r="N24129" s="11"/>
      <c r="O24129" s="11"/>
      <c r="P24129" s="11"/>
      <c r="Q24129" s="11"/>
      <c r="R24129" s="11"/>
      <c r="S24129" s="11"/>
      <c r="T24129" s="11"/>
      <c r="U24129" s="11"/>
      <c r="V24129" s="11"/>
      <c r="W24129" s="11"/>
      <c r="X24129" s="11"/>
      <c r="Y24129" s="11"/>
      <c r="AV24129"/>
      <c r="AW24129"/>
      <c r="AX24129"/>
    </row>
    <row r="24130" spans="11:50" x14ac:dyDescent="0.25">
      <c r="K24130" s="11"/>
      <c r="L24130" s="11"/>
      <c r="N24130" s="11"/>
      <c r="O24130" s="11"/>
      <c r="P24130" s="11"/>
      <c r="Q24130" s="11"/>
      <c r="R24130" s="11"/>
      <c r="S24130" s="11"/>
      <c r="T24130" s="11"/>
      <c r="U24130" s="11"/>
      <c r="V24130" s="11"/>
      <c r="W24130" s="11"/>
      <c r="X24130" s="11"/>
      <c r="Y24130" s="11"/>
      <c r="AV24130"/>
      <c r="AW24130"/>
      <c r="AX24130"/>
    </row>
    <row r="24131" spans="11:50" x14ac:dyDescent="0.25">
      <c r="K24131" s="11"/>
      <c r="L24131" s="11"/>
      <c r="N24131" s="11"/>
      <c r="O24131" s="11"/>
      <c r="P24131" s="11"/>
      <c r="Q24131" s="11"/>
      <c r="R24131" s="11"/>
      <c r="S24131" s="11"/>
      <c r="T24131" s="11"/>
      <c r="U24131" s="11"/>
      <c r="V24131" s="11"/>
      <c r="W24131" s="11"/>
      <c r="X24131" s="11"/>
      <c r="Y24131" s="11"/>
      <c r="AV24131"/>
      <c r="AW24131"/>
      <c r="AX24131"/>
    </row>
    <row r="24132" spans="11:50" x14ac:dyDescent="0.25">
      <c r="K24132" s="11"/>
      <c r="L24132" s="11"/>
      <c r="N24132" s="11"/>
      <c r="O24132" s="11"/>
      <c r="P24132" s="11"/>
      <c r="Q24132" s="11"/>
      <c r="R24132" s="11"/>
      <c r="S24132" s="11"/>
      <c r="T24132" s="11"/>
      <c r="U24132" s="11"/>
      <c r="V24132" s="11"/>
      <c r="W24132" s="11"/>
      <c r="X24132" s="11"/>
      <c r="Y24132" s="11"/>
      <c r="AV24132"/>
      <c r="AW24132"/>
      <c r="AX24132"/>
    </row>
    <row r="24133" spans="11:50" x14ac:dyDescent="0.25">
      <c r="K24133" s="11"/>
      <c r="L24133" s="11"/>
      <c r="N24133" s="11"/>
      <c r="O24133" s="11"/>
      <c r="P24133" s="11"/>
      <c r="Q24133" s="11"/>
      <c r="R24133" s="11"/>
      <c r="S24133" s="11"/>
      <c r="T24133" s="11"/>
      <c r="U24133" s="11"/>
      <c r="V24133" s="11"/>
      <c r="W24133" s="11"/>
      <c r="X24133" s="11"/>
      <c r="Y24133" s="11"/>
      <c r="AV24133"/>
      <c r="AW24133"/>
      <c r="AX24133"/>
    </row>
    <row r="24134" spans="11:50" x14ac:dyDescent="0.25">
      <c r="K24134" s="11"/>
      <c r="L24134" s="11"/>
      <c r="N24134" s="11"/>
      <c r="O24134" s="11"/>
      <c r="P24134" s="11"/>
      <c r="Q24134" s="11"/>
      <c r="R24134" s="11"/>
      <c r="S24134" s="11"/>
      <c r="T24134" s="11"/>
      <c r="U24134" s="11"/>
      <c r="V24134" s="11"/>
      <c r="W24134" s="11"/>
      <c r="X24134" s="11"/>
      <c r="Y24134" s="11"/>
      <c r="AV24134"/>
      <c r="AW24134"/>
      <c r="AX24134"/>
    </row>
    <row r="24135" spans="11:50" x14ac:dyDescent="0.25">
      <c r="K24135" s="11"/>
      <c r="L24135" s="11"/>
      <c r="N24135" s="11"/>
      <c r="O24135" s="11"/>
      <c r="P24135" s="11"/>
      <c r="Q24135" s="11"/>
      <c r="R24135" s="11"/>
      <c r="S24135" s="11"/>
      <c r="T24135" s="11"/>
      <c r="U24135" s="11"/>
      <c r="V24135" s="11"/>
      <c r="W24135" s="11"/>
      <c r="X24135" s="11"/>
      <c r="Y24135" s="11"/>
      <c r="AV24135"/>
      <c r="AW24135"/>
      <c r="AX24135"/>
    </row>
    <row r="24136" spans="11:50" x14ac:dyDescent="0.25">
      <c r="K24136" s="11"/>
      <c r="L24136" s="11"/>
      <c r="N24136" s="11"/>
      <c r="O24136" s="11"/>
      <c r="P24136" s="11"/>
      <c r="Q24136" s="11"/>
      <c r="R24136" s="11"/>
      <c r="S24136" s="11"/>
      <c r="T24136" s="11"/>
      <c r="U24136" s="11"/>
      <c r="V24136" s="11"/>
      <c r="W24136" s="11"/>
      <c r="X24136" s="11"/>
      <c r="Y24136" s="11"/>
      <c r="AV24136"/>
      <c r="AW24136"/>
      <c r="AX24136"/>
    </row>
    <row r="24137" spans="11:50" x14ac:dyDescent="0.25">
      <c r="K24137" s="11"/>
      <c r="L24137" s="11"/>
      <c r="N24137" s="11"/>
      <c r="O24137" s="11"/>
      <c r="P24137" s="11"/>
      <c r="Q24137" s="11"/>
      <c r="R24137" s="11"/>
      <c r="S24137" s="11"/>
      <c r="T24137" s="11"/>
      <c r="U24137" s="11"/>
      <c r="V24137" s="11"/>
      <c r="W24137" s="11"/>
      <c r="X24137" s="11"/>
      <c r="Y24137" s="11"/>
      <c r="AV24137"/>
      <c r="AW24137"/>
      <c r="AX24137"/>
    </row>
    <row r="24138" spans="11:50" x14ac:dyDescent="0.25">
      <c r="K24138" s="11"/>
      <c r="L24138" s="11"/>
      <c r="N24138" s="11"/>
      <c r="O24138" s="11"/>
      <c r="P24138" s="11"/>
      <c r="Q24138" s="11"/>
      <c r="R24138" s="11"/>
      <c r="S24138" s="11"/>
      <c r="T24138" s="11"/>
      <c r="U24138" s="11"/>
      <c r="V24138" s="11"/>
      <c r="W24138" s="11"/>
      <c r="X24138" s="11"/>
      <c r="Y24138" s="11"/>
      <c r="AV24138"/>
      <c r="AW24138"/>
      <c r="AX24138"/>
    </row>
    <row r="24139" spans="11:50" x14ac:dyDescent="0.25">
      <c r="K24139" s="11"/>
      <c r="L24139" s="11"/>
      <c r="N24139" s="11"/>
      <c r="O24139" s="11"/>
      <c r="P24139" s="11"/>
      <c r="Q24139" s="11"/>
      <c r="R24139" s="11"/>
      <c r="S24139" s="11"/>
      <c r="T24139" s="11"/>
      <c r="U24139" s="11"/>
      <c r="V24139" s="11"/>
      <c r="W24139" s="11"/>
      <c r="X24139" s="11"/>
      <c r="Y24139" s="11"/>
      <c r="AV24139"/>
      <c r="AW24139"/>
      <c r="AX24139"/>
    </row>
    <row r="24140" spans="11:50" x14ac:dyDescent="0.25">
      <c r="K24140" s="11"/>
      <c r="L24140" s="11"/>
      <c r="N24140" s="11"/>
      <c r="O24140" s="11"/>
      <c r="P24140" s="11"/>
      <c r="Q24140" s="11"/>
      <c r="R24140" s="11"/>
      <c r="S24140" s="11"/>
      <c r="T24140" s="11"/>
      <c r="U24140" s="11"/>
      <c r="V24140" s="11"/>
      <c r="W24140" s="11"/>
      <c r="X24140" s="11"/>
      <c r="Y24140" s="11"/>
      <c r="AV24140"/>
      <c r="AW24140"/>
      <c r="AX24140"/>
    </row>
    <row r="24141" spans="11:50" x14ac:dyDescent="0.25">
      <c r="K24141" s="11"/>
      <c r="L24141" s="11"/>
      <c r="N24141" s="11"/>
      <c r="O24141" s="11"/>
      <c r="P24141" s="11"/>
      <c r="Q24141" s="11"/>
      <c r="R24141" s="11"/>
      <c r="S24141" s="11"/>
      <c r="T24141" s="11"/>
      <c r="U24141" s="11"/>
      <c r="V24141" s="11"/>
      <c r="W24141" s="11"/>
      <c r="X24141" s="11"/>
      <c r="Y24141" s="11"/>
      <c r="AV24141"/>
      <c r="AW24141"/>
      <c r="AX24141"/>
    </row>
    <row r="24142" spans="11:50" x14ac:dyDescent="0.25">
      <c r="K24142" s="11"/>
      <c r="L24142" s="11"/>
      <c r="N24142" s="11"/>
      <c r="O24142" s="11"/>
      <c r="P24142" s="11"/>
      <c r="Q24142" s="11"/>
      <c r="R24142" s="11"/>
      <c r="S24142" s="11"/>
      <c r="T24142" s="11"/>
      <c r="U24142" s="11"/>
      <c r="V24142" s="11"/>
      <c r="W24142" s="11"/>
      <c r="X24142" s="11"/>
      <c r="Y24142" s="11"/>
      <c r="AV24142"/>
      <c r="AW24142"/>
      <c r="AX24142"/>
    </row>
    <row r="24143" spans="11:50" x14ac:dyDescent="0.25">
      <c r="K24143" s="11"/>
      <c r="L24143" s="11"/>
      <c r="N24143" s="11"/>
      <c r="O24143" s="11"/>
      <c r="P24143" s="11"/>
      <c r="Q24143" s="11"/>
      <c r="R24143" s="11"/>
      <c r="S24143" s="11"/>
      <c r="T24143" s="11"/>
      <c r="U24143" s="11"/>
      <c r="V24143" s="11"/>
      <c r="W24143" s="11"/>
      <c r="X24143" s="11"/>
      <c r="Y24143" s="11"/>
      <c r="AV24143"/>
      <c r="AW24143"/>
      <c r="AX24143"/>
    </row>
    <row r="24144" spans="11:50" x14ac:dyDescent="0.25">
      <c r="K24144" s="11"/>
      <c r="L24144" s="11"/>
      <c r="N24144" s="11"/>
      <c r="O24144" s="11"/>
      <c r="P24144" s="11"/>
      <c r="Q24144" s="11"/>
      <c r="R24144" s="11"/>
      <c r="S24144" s="11"/>
      <c r="T24144" s="11"/>
      <c r="U24144" s="11"/>
      <c r="V24144" s="11"/>
      <c r="W24144" s="11"/>
      <c r="X24144" s="11"/>
      <c r="Y24144" s="11"/>
      <c r="AV24144"/>
      <c r="AW24144"/>
      <c r="AX24144"/>
    </row>
    <row r="24145" spans="11:50" x14ac:dyDescent="0.25">
      <c r="K24145" s="11"/>
      <c r="L24145" s="11"/>
      <c r="N24145" s="11"/>
      <c r="O24145" s="11"/>
      <c r="P24145" s="11"/>
      <c r="Q24145" s="11"/>
      <c r="R24145" s="11"/>
      <c r="S24145" s="11"/>
      <c r="T24145" s="11"/>
      <c r="U24145" s="11"/>
      <c r="V24145" s="11"/>
      <c r="W24145" s="11"/>
      <c r="X24145" s="11"/>
      <c r="Y24145" s="11"/>
      <c r="AV24145"/>
      <c r="AW24145"/>
      <c r="AX24145"/>
    </row>
    <row r="24146" spans="11:50" x14ac:dyDescent="0.25">
      <c r="K24146" s="11"/>
      <c r="L24146" s="11"/>
      <c r="N24146" s="11"/>
      <c r="O24146" s="11"/>
      <c r="P24146" s="11"/>
      <c r="Q24146" s="11"/>
      <c r="R24146" s="11"/>
      <c r="S24146" s="11"/>
      <c r="T24146" s="11"/>
      <c r="U24146" s="11"/>
      <c r="V24146" s="11"/>
      <c r="W24146" s="11"/>
      <c r="X24146" s="11"/>
      <c r="Y24146" s="11"/>
      <c r="AV24146"/>
      <c r="AW24146"/>
      <c r="AX24146"/>
    </row>
    <row r="24147" spans="11:50" x14ac:dyDescent="0.25">
      <c r="K24147" s="11"/>
      <c r="L24147" s="11"/>
      <c r="N24147" s="11"/>
      <c r="O24147" s="11"/>
      <c r="P24147" s="11"/>
      <c r="Q24147" s="11"/>
      <c r="R24147" s="11"/>
      <c r="S24147" s="11"/>
      <c r="T24147" s="11"/>
      <c r="U24147" s="11"/>
      <c r="V24147" s="11"/>
      <c r="W24147" s="11"/>
      <c r="X24147" s="11"/>
      <c r="Y24147" s="11"/>
      <c r="AV24147"/>
      <c r="AW24147"/>
      <c r="AX24147"/>
    </row>
    <row r="24148" spans="11:50" x14ac:dyDescent="0.25">
      <c r="K24148" s="11"/>
      <c r="L24148" s="11"/>
      <c r="N24148" s="11"/>
      <c r="O24148" s="11"/>
      <c r="P24148" s="11"/>
      <c r="Q24148" s="11"/>
      <c r="R24148" s="11"/>
      <c r="S24148" s="11"/>
      <c r="T24148" s="11"/>
      <c r="U24148" s="11"/>
      <c r="V24148" s="11"/>
      <c r="W24148" s="11"/>
      <c r="X24148" s="11"/>
      <c r="Y24148" s="11"/>
      <c r="AV24148"/>
      <c r="AW24148"/>
      <c r="AX24148"/>
    </row>
    <row r="24149" spans="11:50" x14ac:dyDescent="0.25">
      <c r="K24149" s="11"/>
      <c r="L24149" s="11"/>
      <c r="N24149" s="11"/>
      <c r="O24149" s="11"/>
      <c r="P24149" s="11"/>
      <c r="Q24149" s="11"/>
      <c r="R24149" s="11"/>
      <c r="S24149" s="11"/>
      <c r="T24149" s="11"/>
      <c r="U24149" s="11"/>
      <c r="V24149" s="11"/>
      <c r="W24149" s="11"/>
      <c r="X24149" s="11"/>
      <c r="Y24149" s="11"/>
      <c r="AV24149"/>
      <c r="AW24149"/>
      <c r="AX24149"/>
    </row>
    <row r="24150" spans="11:50" x14ac:dyDescent="0.25">
      <c r="K24150" s="11"/>
      <c r="L24150" s="11"/>
      <c r="N24150" s="11"/>
      <c r="O24150" s="11"/>
      <c r="P24150" s="11"/>
      <c r="Q24150" s="11"/>
      <c r="R24150" s="11"/>
      <c r="S24150" s="11"/>
      <c r="T24150" s="11"/>
      <c r="U24150" s="11"/>
      <c r="V24150" s="11"/>
      <c r="W24150" s="11"/>
      <c r="X24150" s="11"/>
      <c r="Y24150" s="11"/>
      <c r="AV24150"/>
      <c r="AW24150"/>
      <c r="AX24150"/>
    </row>
    <row r="24151" spans="11:50" x14ac:dyDescent="0.25">
      <c r="K24151" s="11"/>
      <c r="L24151" s="11"/>
      <c r="N24151" s="11"/>
      <c r="O24151" s="11"/>
      <c r="P24151" s="11"/>
      <c r="Q24151" s="11"/>
      <c r="R24151" s="11"/>
      <c r="S24151" s="11"/>
      <c r="T24151" s="11"/>
      <c r="U24151" s="11"/>
      <c r="V24151" s="11"/>
      <c r="W24151" s="11"/>
      <c r="X24151" s="11"/>
      <c r="Y24151" s="11"/>
      <c r="AV24151"/>
      <c r="AW24151"/>
      <c r="AX24151"/>
    </row>
    <row r="24152" spans="11:50" x14ac:dyDescent="0.25">
      <c r="K24152" s="11"/>
      <c r="L24152" s="11"/>
      <c r="N24152" s="11"/>
      <c r="O24152" s="11"/>
      <c r="P24152" s="11"/>
      <c r="Q24152" s="11"/>
      <c r="R24152" s="11"/>
      <c r="S24152" s="11"/>
      <c r="T24152" s="11"/>
      <c r="U24152" s="11"/>
      <c r="V24152" s="11"/>
      <c r="W24152" s="11"/>
      <c r="X24152" s="11"/>
      <c r="Y24152" s="11"/>
      <c r="AV24152"/>
      <c r="AW24152"/>
      <c r="AX24152"/>
    </row>
    <row r="24153" spans="11:50" x14ac:dyDescent="0.25">
      <c r="K24153" s="11"/>
      <c r="L24153" s="11"/>
      <c r="N24153" s="11"/>
      <c r="O24153" s="11"/>
      <c r="P24153" s="11"/>
      <c r="Q24153" s="11"/>
      <c r="R24153" s="11"/>
      <c r="S24153" s="11"/>
      <c r="T24153" s="11"/>
      <c r="U24153" s="11"/>
      <c r="V24153" s="11"/>
      <c r="W24153" s="11"/>
      <c r="X24153" s="11"/>
      <c r="Y24153" s="11"/>
      <c r="AV24153"/>
      <c r="AW24153"/>
      <c r="AX24153"/>
    </row>
    <row r="24154" spans="11:50" x14ac:dyDescent="0.25">
      <c r="K24154" s="11"/>
      <c r="L24154" s="11"/>
      <c r="N24154" s="11"/>
      <c r="O24154" s="11"/>
      <c r="P24154" s="11"/>
      <c r="Q24154" s="11"/>
      <c r="R24154" s="11"/>
      <c r="S24154" s="11"/>
      <c r="T24154" s="11"/>
      <c r="U24154" s="11"/>
      <c r="V24154" s="11"/>
      <c r="W24154" s="11"/>
      <c r="X24154" s="11"/>
      <c r="Y24154" s="11"/>
      <c r="AV24154"/>
      <c r="AW24154"/>
      <c r="AX24154"/>
    </row>
    <row r="24155" spans="11:50" x14ac:dyDescent="0.25">
      <c r="K24155" s="11"/>
      <c r="L24155" s="11"/>
      <c r="N24155" s="11"/>
      <c r="O24155" s="11"/>
      <c r="P24155" s="11"/>
      <c r="Q24155" s="11"/>
      <c r="R24155" s="11"/>
      <c r="S24155" s="11"/>
      <c r="T24155" s="11"/>
      <c r="U24155" s="11"/>
      <c r="V24155" s="11"/>
      <c r="W24155" s="11"/>
      <c r="X24155" s="11"/>
      <c r="Y24155" s="11"/>
      <c r="AV24155"/>
      <c r="AW24155"/>
      <c r="AX24155"/>
    </row>
    <row r="24156" spans="11:50" x14ac:dyDescent="0.25">
      <c r="K24156" s="11"/>
      <c r="L24156" s="11"/>
      <c r="N24156" s="11"/>
      <c r="O24156" s="11"/>
      <c r="P24156" s="11"/>
      <c r="Q24156" s="11"/>
      <c r="R24156" s="11"/>
      <c r="S24156" s="11"/>
      <c r="T24156" s="11"/>
      <c r="U24156" s="11"/>
      <c r="V24156" s="11"/>
      <c r="W24156" s="11"/>
      <c r="X24156" s="11"/>
      <c r="Y24156" s="11"/>
      <c r="AV24156"/>
      <c r="AW24156"/>
      <c r="AX24156"/>
    </row>
    <row r="24157" spans="11:50" x14ac:dyDescent="0.25">
      <c r="K24157" s="11"/>
      <c r="L24157" s="11"/>
      <c r="N24157" s="11"/>
      <c r="O24157" s="11"/>
      <c r="P24157" s="11"/>
      <c r="Q24157" s="11"/>
      <c r="R24157" s="11"/>
      <c r="S24157" s="11"/>
      <c r="T24157" s="11"/>
      <c r="U24157" s="11"/>
      <c r="V24157" s="11"/>
      <c r="W24157" s="11"/>
      <c r="X24157" s="11"/>
      <c r="Y24157" s="11"/>
      <c r="AV24157"/>
      <c r="AW24157"/>
      <c r="AX24157"/>
    </row>
    <row r="24158" spans="11:50" x14ac:dyDescent="0.25">
      <c r="K24158" s="11"/>
      <c r="L24158" s="11"/>
      <c r="N24158" s="11"/>
      <c r="O24158" s="11"/>
      <c r="P24158" s="11"/>
      <c r="Q24158" s="11"/>
      <c r="R24158" s="11"/>
      <c r="S24158" s="11"/>
      <c r="T24158" s="11"/>
      <c r="U24158" s="11"/>
      <c r="V24158" s="11"/>
      <c r="W24158" s="11"/>
      <c r="X24158" s="11"/>
      <c r="Y24158" s="11"/>
      <c r="AV24158"/>
      <c r="AW24158"/>
      <c r="AX24158"/>
    </row>
    <row r="24159" spans="11:50" x14ac:dyDescent="0.25">
      <c r="K24159" s="11"/>
      <c r="L24159" s="11"/>
      <c r="N24159" s="11"/>
      <c r="O24159" s="11"/>
      <c r="P24159" s="11"/>
      <c r="Q24159" s="11"/>
      <c r="R24159" s="11"/>
      <c r="S24159" s="11"/>
      <c r="T24159" s="11"/>
      <c r="U24159" s="11"/>
      <c r="V24159" s="11"/>
      <c r="W24159" s="11"/>
      <c r="X24159" s="11"/>
      <c r="Y24159" s="11"/>
      <c r="AV24159"/>
      <c r="AW24159"/>
      <c r="AX24159"/>
    </row>
    <row r="24160" spans="11:50" x14ac:dyDescent="0.25">
      <c r="K24160" s="11"/>
      <c r="L24160" s="11"/>
      <c r="N24160" s="11"/>
      <c r="O24160" s="11"/>
      <c r="P24160" s="11"/>
      <c r="Q24160" s="11"/>
      <c r="R24160" s="11"/>
      <c r="S24160" s="11"/>
      <c r="T24160" s="11"/>
      <c r="U24160" s="11"/>
      <c r="V24160" s="11"/>
      <c r="W24160" s="11"/>
      <c r="X24160" s="11"/>
      <c r="Y24160" s="11"/>
      <c r="AV24160"/>
      <c r="AW24160"/>
      <c r="AX24160"/>
    </row>
    <row r="24161" spans="11:50" x14ac:dyDescent="0.25">
      <c r="K24161" s="11"/>
      <c r="L24161" s="11"/>
      <c r="N24161" s="11"/>
      <c r="O24161" s="11"/>
      <c r="P24161" s="11"/>
      <c r="Q24161" s="11"/>
      <c r="R24161" s="11"/>
      <c r="S24161" s="11"/>
      <c r="T24161" s="11"/>
      <c r="U24161" s="11"/>
      <c r="V24161" s="11"/>
      <c r="W24161" s="11"/>
      <c r="X24161" s="11"/>
      <c r="Y24161" s="11"/>
      <c r="AV24161"/>
      <c r="AW24161"/>
      <c r="AX24161"/>
    </row>
    <row r="24162" spans="11:50" x14ac:dyDescent="0.25">
      <c r="K24162" s="11"/>
      <c r="L24162" s="11"/>
      <c r="N24162" s="11"/>
      <c r="O24162" s="11"/>
      <c r="P24162" s="11"/>
      <c r="Q24162" s="11"/>
      <c r="R24162" s="11"/>
      <c r="S24162" s="11"/>
      <c r="T24162" s="11"/>
      <c r="U24162" s="11"/>
      <c r="V24162" s="11"/>
      <c r="W24162" s="11"/>
      <c r="X24162" s="11"/>
      <c r="Y24162" s="11"/>
      <c r="AV24162"/>
      <c r="AW24162"/>
      <c r="AX24162"/>
    </row>
    <row r="24163" spans="11:50" x14ac:dyDescent="0.25">
      <c r="K24163" s="11"/>
      <c r="L24163" s="11"/>
      <c r="N24163" s="11"/>
      <c r="O24163" s="11"/>
      <c r="P24163" s="11"/>
      <c r="Q24163" s="11"/>
      <c r="R24163" s="11"/>
      <c r="S24163" s="11"/>
      <c r="T24163" s="11"/>
      <c r="U24163" s="11"/>
      <c r="V24163" s="11"/>
      <c r="W24163" s="11"/>
      <c r="X24163" s="11"/>
      <c r="Y24163" s="11"/>
      <c r="AV24163"/>
      <c r="AW24163"/>
      <c r="AX24163"/>
    </row>
    <row r="24164" spans="11:50" x14ac:dyDescent="0.25">
      <c r="K24164" s="11"/>
      <c r="L24164" s="11"/>
      <c r="N24164" s="11"/>
      <c r="O24164" s="11"/>
      <c r="P24164" s="11"/>
      <c r="Q24164" s="11"/>
      <c r="R24164" s="11"/>
      <c r="S24164" s="11"/>
      <c r="T24164" s="11"/>
      <c r="U24164" s="11"/>
      <c r="V24164" s="11"/>
      <c r="W24164" s="11"/>
      <c r="X24164" s="11"/>
      <c r="Y24164" s="11"/>
      <c r="AV24164"/>
      <c r="AW24164"/>
      <c r="AX24164"/>
    </row>
    <row r="24165" spans="11:50" x14ac:dyDescent="0.25">
      <c r="K24165" s="11"/>
      <c r="L24165" s="11"/>
      <c r="N24165" s="11"/>
      <c r="O24165" s="11"/>
      <c r="P24165" s="11"/>
      <c r="Q24165" s="11"/>
      <c r="R24165" s="11"/>
      <c r="S24165" s="11"/>
      <c r="T24165" s="11"/>
      <c r="U24165" s="11"/>
      <c r="V24165" s="11"/>
      <c r="W24165" s="11"/>
      <c r="X24165" s="11"/>
      <c r="Y24165" s="11"/>
      <c r="AV24165"/>
      <c r="AW24165"/>
      <c r="AX24165"/>
    </row>
    <row r="24166" spans="11:50" x14ac:dyDescent="0.25">
      <c r="K24166" s="11"/>
      <c r="L24166" s="11"/>
      <c r="N24166" s="11"/>
      <c r="O24166" s="11"/>
      <c r="P24166" s="11"/>
      <c r="Q24166" s="11"/>
      <c r="R24166" s="11"/>
      <c r="S24166" s="11"/>
      <c r="T24166" s="11"/>
      <c r="U24166" s="11"/>
      <c r="V24166" s="11"/>
      <c r="W24166" s="11"/>
      <c r="X24166" s="11"/>
      <c r="Y24166" s="11"/>
      <c r="AV24166"/>
      <c r="AW24166"/>
      <c r="AX24166"/>
    </row>
    <row r="24167" spans="11:50" x14ac:dyDescent="0.25">
      <c r="K24167" s="11"/>
      <c r="L24167" s="11"/>
      <c r="N24167" s="11"/>
      <c r="O24167" s="11"/>
      <c r="P24167" s="11"/>
      <c r="Q24167" s="11"/>
      <c r="R24167" s="11"/>
      <c r="S24167" s="11"/>
      <c r="T24167" s="11"/>
      <c r="U24167" s="11"/>
      <c r="V24167" s="11"/>
      <c r="W24167" s="11"/>
      <c r="X24167" s="11"/>
      <c r="Y24167" s="11"/>
      <c r="AV24167"/>
      <c r="AW24167"/>
      <c r="AX24167"/>
    </row>
    <row r="24168" spans="11:50" x14ac:dyDescent="0.25">
      <c r="K24168" s="11"/>
      <c r="L24168" s="11"/>
      <c r="N24168" s="11"/>
      <c r="O24168" s="11"/>
      <c r="P24168" s="11"/>
      <c r="Q24168" s="11"/>
      <c r="R24168" s="11"/>
      <c r="S24168" s="11"/>
      <c r="T24168" s="11"/>
      <c r="U24168" s="11"/>
      <c r="V24168" s="11"/>
      <c r="W24168" s="11"/>
      <c r="X24168" s="11"/>
      <c r="Y24168" s="11"/>
      <c r="AV24168"/>
      <c r="AW24168"/>
      <c r="AX24168"/>
    </row>
    <row r="24169" spans="11:50" x14ac:dyDescent="0.25">
      <c r="K24169" s="11"/>
      <c r="L24169" s="11"/>
      <c r="N24169" s="11"/>
      <c r="O24169" s="11"/>
      <c r="P24169" s="11"/>
      <c r="Q24169" s="11"/>
      <c r="R24169" s="11"/>
      <c r="S24169" s="11"/>
      <c r="T24169" s="11"/>
      <c r="U24169" s="11"/>
      <c r="V24169" s="11"/>
      <c r="W24169" s="11"/>
      <c r="X24169" s="11"/>
      <c r="Y24169" s="11"/>
      <c r="AV24169"/>
      <c r="AW24169"/>
      <c r="AX24169"/>
    </row>
    <row r="24170" spans="11:50" x14ac:dyDescent="0.25">
      <c r="K24170" s="11"/>
      <c r="L24170" s="11"/>
      <c r="N24170" s="11"/>
      <c r="O24170" s="11"/>
      <c r="P24170" s="11"/>
      <c r="Q24170" s="11"/>
      <c r="R24170" s="11"/>
      <c r="S24170" s="11"/>
      <c r="T24170" s="11"/>
      <c r="U24170" s="11"/>
      <c r="V24170" s="11"/>
      <c r="W24170" s="11"/>
      <c r="X24170" s="11"/>
      <c r="Y24170" s="11"/>
      <c r="AV24170"/>
      <c r="AW24170"/>
      <c r="AX24170"/>
    </row>
    <row r="24171" spans="11:50" x14ac:dyDescent="0.25">
      <c r="K24171" s="11"/>
      <c r="L24171" s="11"/>
      <c r="N24171" s="11"/>
      <c r="O24171" s="11"/>
      <c r="P24171" s="11"/>
      <c r="Q24171" s="11"/>
      <c r="R24171" s="11"/>
      <c r="S24171" s="11"/>
      <c r="T24171" s="11"/>
      <c r="U24171" s="11"/>
      <c r="V24171" s="11"/>
      <c r="W24171" s="11"/>
      <c r="X24171" s="11"/>
      <c r="Y24171" s="11"/>
      <c r="AV24171"/>
      <c r="AW24171"/>
      <c r="AX24171"/>
    </row>
    <row r="24172" spans="11:50" x14ac:dyDescent="0.25">
      <c r="K24172" s="11"/>
      <c r="L24172" s="11"/>
      <c r="N24172" s="11"/>
      <c r="O24172" s="11"/>
      <c r="P24172" s="11"/>
      <c r="Q24172" s="11"/>
      <c r="R24172" s="11"/>
      <c r="S24172" s="11"/>
      <c r="T24172" s="11"/>
      <c r="U24172" s="11"/>
      <c r="V24172" s="11"/>
      <c r="W24172" s="11"/>
      <c r="X24172" s="11"/>
      <c r="Y24172" s="11"/>
      <c r="AV24172"/>
      <c r="AW24172"/>
      <c r="AX24172"/>
    </row>
    <row r="24173" spans="11:50" x14ac:dyDescent="0.25">
      <c r="K24173" s="11"/>
      <c r="L24173" s="11"/>
      <c r="N24173" s="11"/>
      <c r="O24173" s="11"/>
      <c r="P24173" s="11"/>
      <c r="Q24173" s="11"/>
      <c r="R24173" s="11"/>
      <c r="S24173" s="11"/>
      <c r="T24173" s="11"/>
      <c r="U24173" s="11"/>
      <c r="V24173" s="11"/>
      <c r="W24173" s="11"/>
      <c r="X24173" s="11"/>
      <c r="Y24173" s="11"/>
      <c r="AV24173"/>
      <c r="AW24173"/>
      <c r="AX24173"/>
    </row>
    <row r="24174" spans="11:50" x14ac:dyDescent="0.25">
      <c r="K24174" s="11"/>
      <c r="L24174" s="11"/>
      <c r="N24174" s="11"/>
      <c r="O24174" s="11"/>
      <c r="P24174" s="11"/>
      <c r="Q24174" s="11"/>
      <c r="R24174" s="11"/>
      <c r="S24174" s="11"/>
      <c r="T24174" s="11"/>
      <c r="U24174" s="11"/>
      <c r="V24174" s="11"/>
      <c r="W24174" s="11"/>
      <c r="X24174" s="11"/>
      <c r="Y24174" s="11"/>
      <c r="AV24174"/>
      <c r="AW24174"/>
      <c r="AX24174"/>
    </row>
    <row r="24175" spans="11:50" x14ac:dyDescent="0.25">
      <c r="K24175" s="11"/>
      <c r="L24175" s="11"/>
      <c r="N24175" s="11"/>
      <c r="O24175" s="11"/>
      <c r="P24175" s="11"/>
      <c r="Q24175" s="11"/>
      <c r="R24175" s="11"/>
      <c r="S24175" s="11"/>
      <c r="T24175" s="11"/>
      <c r="U24175" s="11"/>
      <c r="V24175" s="11"/>
      <c r="W24175" s="11"/>
      <c r="X24175" s="11"/>
      <c r="Y24175" s="11"/>
      <c r="AV24175"/>
      <c r="AW24175"/>
      <c r="AX24175"/>
    </row>
    <row r="24176" spans="11:50" x14ac:dyDescent="0.25">
      <c r="K24176" s="11"/>
      <c r="L24176" s="11"/>
      <c r="N24176" s="11"/>
      <c r="O24176" s="11"/>
      <c r="P24176" s="11"/>
      <c r="Q24176" s="11"/>
      <c r="R24176" s="11"/>
      <c r="S24176" s="11"/>
      <c r="T24176" s="11"/>
      <c r="U24176" s="11"/>
      <c r="V24176" s="11"/>
      <c r="W24176" s="11"/>
      <c r="X24176" s="11"/>
      <c r="Y24176" s="11"/>
      <c r="AV24176"/>
      <c r="AW24176"/>
      <c r="AX24176"/>
    </row>
    <row r="24177" spans="11:50" x14ac:dyDescent="0.25">
      <c r="K24177" s="11"/>
      <c r="L24177" s="11"/>
      <c r="N24177" s="11"/>
      <c r="O24177" s="11"/>
      <c r="P24177" s="11"/>
      <c r="Q24177" s="11"/>
      <c r="R24177" s="11"/>
      <c r="S24177" s="11"/>
      <c r="T24177" s="11"/>
      <c r="U24177" s="11"/>
      <c r="V24177" s="11"/>
      <c r="W24177" s="11"/>
      <c r="X24177" s="11"/>
      <c r="Y24177" s="11"/>
      <c r="AV24177"/>
      <c r="AW24177"/>
      <c r="AX24177"/>
    </row>
    <row r="24178" spans="11:50" x14ac:dyDescent="0.25">
      <c r="K24178" s="11"/>
      <c r="L24178" s="11"/>
      <c r="N24178" s="11"/>
      <c r="O24178" s="11"/>
      <c r="P24178" s="11"/>
      <c r="Q24178" s="11"/>
      <c r="R24178" s="11"/>
      <c r="S24178" s="11"/>
      <c r="T24178" s="11"/>
      <c r="U24178" s="11"/>
      <c r="V24178" s="11"/>
      <c r="W24178" s="11"/>
      <c r="X24178" s="11"/>
      <c r="Y24178" s="11"/>
      <c r="AV24178"/>
      <c r="AW24178"/>
      <c r="AX24178"/>
    </row>
    <row r="24179" spans="11:50" x14ac:dyDescent="0.25">
      <c r="K24179" s="11"/>
      <c r="L24179" s="11"/>
      <c r="N24179" s="11"/>
      <c r="O24179" s="11"/>
      <c r="P24179" s="11"/>
      <c r="Q24179" s="11"/>
      <c r="R24179" s="11"/>
      <c r="S24179" s="11"/>
      <c r="T24179" s="11"/>
      <c r="U24179" s="11"/>
      <c r="V24179" s="11"/>
      <c r="W24179" s="11"/>
      <c r="X24179" s="11"/>
      <c r="Y24179" s="11"/>
      <c r="AV24179"/>
      <c r="AW24179"/>
      <c r="AX24179"/>
    </row>
    <row r="24180" spans="11:50" x14ac:dyDescent="0.25">
      <c r="K24180" s="11"/>
      <c r="L24180" s="11"/>
      <c r="N24180" s="11"/>
      <c r="O24180" s="11"/>
      <c r="P24180" s="11"/>
      <c r="Q24180" s="11"/>
      <c r="R24180" s="11"/>
      <c r="S24180" s="11"/>
      <c r="T24180" s="11"/>
      <c r="U24180" s="11"/>
      <c r="V24180" s="11"/>
      <c r="W24180" s="11"/>
      <c r="X24180" s="11"/>
      <c r="Y24180" s="11"/>
      <c r="AV24180"/>
      <c r="AW24180"/>
      <c r="AX24180"/>
    </row>
    <row r="24181" spans="11:50" x14ac:dyDescent="0.25">
      <c r="K24181" s="11"/>
      <c r="L24181" s="11"/>
      <c r="N24181" s="11"/>
      <c r="O24181" s="11"/>
      <c r="P24181" s="11"/>
      <c r="Q24181" s="11"/>
      <c r="R24181" s="11"/>
      <c r="S24181" s="11"/>
      <c r="T24181" s="11"/>
      <c r="U24181" s="11"/>
      <c r="V24181" s="11"/>
      <c r="W24181" s="11"/>
      <c r="X24181" s="11"/>
      <c r="Y24181" s="11"/>
      <c r="AV24181"/>
      <c r="AW24181"/>
      <c r="AX24181"/>
    </row>
    <row r="24182" spans="11:50" x14ac:dyDescent="0.25">
      <c r="K24182" s="11"/>
      <c r="L24182" s="11"/>
      <c r="N24182" s="11"/>
      <c r="O24182" s="11"/>
      <c r="P24182" s="11"/>
      <c r="Q24182" s="11"/>
      <c r="R24182" s="11"/>
      <c r="S24182" s="11"/>
      <c r="T24182" s="11"/>
      <c r="U24182" s="11"/>
      <c r="V24182" s="11"/>
      <c r="W24182" s="11"/>
      <c r="X24182" s="11"/>
      <c r="Y24182" s="11"/>
      <c r="AV24182"/>
      <c r="AW24182"/>
      <c r="AX24182"/>
    </row>
    <row r="24183" spans="11:50" x14ac:dyDescent="0.25">
      <c r="K24183" s="11"/>
      <c r="L24183" s="11"/>
      <c r="N24183" s="11"/>
      <c r="O24183" s="11"/>
      <c r="P24183" s="11"/>
      <c r="Q24183" s="11"/>
      <c r="R24183" s="11"/>
      <c r="S24183" s="11"/>
      <c r="T24183" s="11"/>
      <c r="U24183" s="11"/>
      <c r="V24183" s="11"/>
      <c r="W24183" s="11"/>
      <c r="X24183" s="11"/>
      <c r="Y24183" s="11"/>
      <c r="AV24183"/>
      <c r="AW24183"/>
      <c r="AX24183"/>
    </row>
    <row r="24184" spans="11:50" x14ac:dyDescent="0.25">
      <c r="K24184" s="11"/>
      <c r="L24184" s="11"/>
      <c r="N24184" s="11"/>
      <c r="O24184" s="11"/>
      <c r="P24184" s="11"/>
      <c r="Q24184" s="11"/>
      <c r="R24184" s="11"/>
      <c r="S24184" s="11"/>
      <c r="T24184" s="11"/>
      <c r="U24184" s="11"/>
      <c r="V24184" s="11"/>
      <c r="W24184" s="11"/>
      <c r="X24184" s="11"/>
      <c r="Y24184" s="11"/>
      <c r="AV24184"/>
      <c r="AW24184"/>
      <c r="AX24184"/>
    </row>
    <row r="24185" spans="11:50" x14ac:dyDescent="0.25">
      <c r="K24185" s="11"/>
      <c r="L24185" s="11"/>
      <c r="N24185" s="11"/>
      <c r="O24185" s="11"/>
      <c r="P24185" s="11"/>
      <c r="Q24185" s="11"/>
      <c r="R24185" s="11"/>
      <c r="S24185" s="11"/>
      <c r="T24185" s="11"/>
      <c r="U24185" s="11"/>
      <c r="V24185" s="11"/>
      <c r="W24185" s="11"/>
      <c r="X24185" s="11"/>
      <c r="Y24185" s="11"/>
      <c r="AV24185"/>
      <c r="AW24185"/>
      <c r="AX24185"/>
    </row>
    <row r="24186" spans="11:50" x14ac:dyDescent="0.25">
      <c r="K24186" s="11"/>
      <c r="L24186" s="11"/>
      <c r="N24186" s="11"/>
      <c r="O24186" s="11"/>
      <c r="P24186" s="11"/>
      <c r="Q24186" s="11"/>
      <c r="R24186" s="11"/>
      <c r="S24186" s="11"/>
      <c r="T24186" s="11"/>
      <c r="U24186" s="11"/>
      <c r="V24186" s="11"/>
      <c r="W24186" s="11"/>
      <c r="X24186" s="11"/>
      <c r="Y24186" s="11"/>
      <c r="AV24186"/>
      <c r="AW24186"/>
      <c r="AX24186"/>
    </row>
    <row r="24187" spans="11:50" x14ac:dyDescent="0.25">
      <c r="K24187" s="11"/>
      <c r="L24187" s="11"/>
      <c r="N24187" s="11"/>
      <c r="O24187" s="11"/>
      <c r="P24187" s="11"/>
      <c r="Q24187" s="11"/>
      <c r="R24187" s="11"/>
      <c r="S24187" s="11"/>
      <c r="T24187" s="11"/>
      <c r="U24187" s="11"/>
      <c r="V24187" s="11"/>
      <c r="W24187" s="11"/>
      <c r="X24187" s="11"/>
      <c r="Y24187" s="11"/>
      <c r="AV24187"/>
      <c r="AW24187"/>
      <c r="AX24187"/>
    </row>
    <row r="24188" spans="11:50" x14ac:dyDescent="0.25">
      <c r="K24188" s="11"/>
      <c r="L24188" s="11"/>
      <c r="N24188" s="11"/>
      <c r="O24188" s="11"/>
      <c r="P24188" s="11"/>
      <c r="Q24188" s="11"/>
      <c r="R24188" s="11"/>
      <c r="S24188" s="11"/>
      <c r="T24188" s="11"/>
      <c r="U24188" s="11"/>
      <c r="V24188" s="11"/>
      <c r="W24188" s="11"/>
      <c r="X24188" s="11"/>
      <c r="Y24188" s="11"/>
      <c r="AV24188"/>
      <c r="AW24188"/>
      <c r="AX24188"/>
    </row>
    <row r="24189" spans="11:50" x14ac:dyDescent="0.25">
      <c r="K24189" s="11"/>
      <c r="L24189" s="11"/>
      <c r="N24189" s="11"/>
      <c r="O24189" s="11"/>
      <c r="P24189" s="11"/>
      <c r="Q24189" s="11"/>
      <c r="R24189" s="11"/>
      <c r="S24189" s="11"/>
      <c r="T24189" s="11"/>
      <c r="U24189" s="11"/>
      <c r="V24189" s="11"/>
      <c r="W24189" s="11"/>
      <c r="X24189" s="11"/>
      <c r="Y24189" s="11"/>
      <c r="AV24189"/>
      <c r="AW24189"/>
      <c r="AX24189"/>
    </row>
    <row r="24190" spans="11:50" x14ac:dyDescent="0.25">
      <c r="K24190" s="11"/>
      <c r="L24190" s="11"/>
      <c r="N24190" s="11"/>
      <c r="O24190" s="11"/>
      <c r="P24190" s="11"/>
      <c r="Q24190" s="11"/>
      <c r="R24190" s="11"/>
      <c r="S24190" s="11"/>
      <c r="T24190" s="11"/>
      <c r="U24190" s="11"/>
      <c r="V24190" s="11"/>
      <c r="W24190" s="11"/>
      <c r="X24190" s="11"/>
      <c r="Y24190" s="11"/>
      <c r="AV24190"/>
      <c r="AW24190"/>
      <c r="AX24190"/>
    </row>
    <row r="24191" spans="11:50" x14ac:dyDescent="0.25">
      <c r="K24191" s="11"/>
      <c r="L24191" s="11"/>
      <c r="N24191" s="11"/>
      <c r="O24191" s="11"/>
      <c r="P24191" s="11"/>
      <c r="Q24191" s="11"/>
      <c r="R24191" s="11"/>
      <c r="S24191" s="11"/>
      <c r="T24191" s="11"/>
      <c r="U24191" s="11"/>
      <c r="V24191" s="11"/>
      <c r="W24191" s="11"/>
      <c r="X24191" s="11"/>
      <c r="Y24191" s="11"/>
      <c r="AV24191"/>
      <c r="AW24191"/>
      <c r="AX24191"/>
    </row>
    <row r="24192" spans="11:50" x14ac:dyDescent="0.25">
      <c r="K24192" s="11"/>
      <c r="L24192" s="11"/>
      <c r="N24192" s="11"/>
      <c r="O24192" s="11"/>
      <c r="P24192" s="11"/>
      <c r="Q24192" s="11"/>
      <c r="R24192" s="11"/>
      <c r="S24192" s="11"/>
      <c r="T24192" s="11"/>
      <c r="U24192" s="11"/>
      <c r="V24192" s="11"/>
      <c r="W24192" s="11"/>
      <c r="X24192" s="11"/>
      <c r="Y24192" s="11"/>
      <c r="AV24192"/>
      <c r="AW24192"/>
      <c r="AX24192"/>
    </row>
    <row r="24193" spans="11:50" x14ac:dyDescent="0.25">
      <c r="K24193" s="11"/>
      <c r="L24193" s="11"/>
      <c r="N24193" s="11"/>
      <c r="O24193" s="11"/>
      <c r="P24193" s="11"/>
      <c r="Q24193" s="11"/>
      <c r="R24193" s="11"/>
      <c r="S24193" s="11"/>
      <c r="T24193" s="11"/>
      <c r="U24193" s="11"/>
      <c r="V24193" s="11"/>
      <c r="W24193" s="11"/>
      <c r="X24193" s="11"/>
      <c r="Y24193" s="11"/>
      <c r="AV24193"/>
      <c r="AW24193"/>
      <c r="AX24193"/>
    </row>
    <row r="24194" spans="11:50" x14ac:dyDescent="0.25">
      <c r="K24194" s="11"/>
      <c r="L24194" s="11"/>
      <c r="N24194" s="11"/>
      <c r="O24194" s="11"/>
      <c r="P24194" s="11"/>
      <c r="Q24194" s="11"/>
      <c r="R24194" s="11"/>
      <c r="S24194" s="11"/>
      <c r="T24194" s="11"/>
      <c r="U24194" s="11"/>
      <c r="V24194" s="11"/>
      <c r="W24194" s="11"/>
      <c r="X24194" s="11"/>
      <c r="Y24194" s="11"/>
      <c r="AV24194"/>
      <c r="AW24194"/>
      <c r="AX24194"/>
    </row>
    <row r="24195" spans="11:50" x14ac:dyDescent="0.25">
      <c r="K24195" s="11"/>
      <c r="L24195" s="11"/>
      <c r="N24195" s="11"/>
      <c r="O24195" s="11"/>
      <c r="P24195" s="11"/>
      <c r="Q24195" s="11"/>
      <c r="R24195" s="11"/>
      <c r="S24195" s="11"/>
      <c r="T24195" s="11"/>
      <c r="U24195" s="11"/>
      <c r="V24195" s="11"/>
      <c r="W24195" s="11"/>
      <c r="X24195" s="11"/>
      <c r="Y24195" s="11"/>
      <c r="AV24195"/>
      <c r="AW24195"/>
      <c r="AX24195"/>
    </row>
    <row r="24196" spans="11:50" x14ac:dyDescent="0.25">
      <c r="K24196" s="11"/>
      <c r="L24196" s="11"/>
      <c r="N24196" s="11"/>
      <c r="O24196" s="11"/>
      <c r="P24196" s="11"/>
      <c r="Q24196" s="11"/>
      <c r="R24196" s="11"/>
      <c r="S24196" s="11"/>
      <c r="T24196" s="11"/>
      <c r="U24196" s="11"/>
      <c r="V24196" s="11"/>
      <c r="W24196" s="11"/>
      <c r="X24196" s="11"/>
      <c r="Y24196" s="11"/>
      <c r="AV24196"/>
      <c r="AW24196"/>
      <c r="AX24196"/>
    </row>
    <row r="24197" spans="11:50" x14ac:dyDescent="0.25">
      <c r="K24197" s="11"/>
      <c r="L24197" s="11"/>
      <c r="N24197" s="11"/>
      <c r="O24197" s="11"/>
      <c r="P24197" s="11"/>
      <c r="Q24197" s="11"/>
      <c r="R24197" s="11"/>
      <c r="S24197" s="11"/>
      <c r="T24197" s="11"/>
      <c r="U24197" s="11"/>
      <c r="V24197" s="11"/>
      <c r="W24197" s="11"/>
      <c r="X24197" s="11"/>
      <c r="Y24197" s="11"/>
      <c r="AV24197"/>
      <c r="AW24197"/>
      <c r="AX24197"/>
    </row>
    <row r="24198" spans="11:50" x14ac:dyDescent="0.25">
      <c r="K24198" s="11"/>
      <c r="L24198" s="11"/>
      <c r="N24198" s="11"/>
      <c r="O24198" s="11"/>
      <c r="P24198" s="11"/>
      <c r="Q24198" s="11"/>
      <c r="R24198" s="11"/>
      <c r="S24198" s="11"/>
      <c r="T24198" s="11"/>
      <c r="U24198" s="11"/>
      <c r="V24198" s="11"/>
      <c r="W24198" s="11"/>
      <c r="X24198" s="11"/>
      <c r="Y24198" s="11"/>
      <c r="AV24198"/>
      <c r="AW24198"/>
      <c r="AX24198"/>
    </row>
    <row r="24199" spans="11:50" x14ac:dyDescent="0.25">
      <c r="K24199" s="11"/>
      <c r="L24199" s="11"/>
      <c r="N24199" s="11"/>
      <c r="O24199" s="11"/>
      <c r="P24199" s="11"/>
      <c r="Q24199" s="11"/>
      <c r="R24199" s="11"/>
      <c r="S24199" s="11"/>
      <c r="T24199" s="11"/>
      <c r="U24199" s="11"/>
      <c r="V24199" s="11"/>
      <c r="W24199" s="11"/>
      <c r="X24199" s="11"/>
      <c r="Y24199" s="11"/>
      <c r="AV24199"/>
      <c r="AW24199"/>
      <c r="AX24199"/>
    </row>
    <row r="24200" spans="11:50" x14ac:dyDescent="0.25">
      <c r="K24200" s="11"/>
      <c r="L24200" s="11"/>
      <c r="N24200" s="11"/>
      <c r="O24200" s="11"/>
      <c r="P24200" s="11"/>
      <c r="Q24200" s="11"/>
      <c r="R24200" s="11"/>
      <c r="S24200" s="11"/>
      <c r="T24200" s="11"/>
      <c r="U24200" s="11"/>
      <c r="V24200" s="11"/>
      <c r="W24200" s="11"/>
      <c r="X24200" s="11"/>
      <c r="Y24200" s="11"/>
      <c r="AV24200"/>
      <c r="AW24200"/>
      <c r="AX24200"/>
    </row>
    <row r="24201" spans="11:50" x14ac:dyDescent="0.25">
      <c r="K24201" s="11"/>
      <c r="L24201" s="11"/>
      <c r="N24201" s="11"/>
      <c r="O24201" s="11"/>
      <c r="P24201" s="11"/>
      <c r="Q24201" s="11"/>
      <c r="R24201" s="11"/>
      <c r="S24201" s="11"/>
      <c r="T24201" s="11"/>
      <c r="U24201" s="11"/>
      <c r="V24201" s="11"/>
      <c r="W24201" s="11"/>
      <c r="X24201" s="11"/>
      <c r="Y24201" s="11"/>
      <c r="AV24201"/>
      <c r="AW24201"/>
      <c r="AX24201"/>
    </row>
    <row r="24202" spans="11:50" x14ac:dyDescent="0.25">
      <c r="K24202" s="11"/>
      <c r="L24202" s="11"/>
      <c r="N24202" s="11"/>
      <c r="O24202" s="11"/>
      <c r="P24202" s="11"/>
      <c r="Q24202" s="11"/>
      <c r="R24202" s="11"/>
      <c r="S24202" s="11"/>
      <c r="T24202" s="11"/>
      <c r="U24202" s="11"/>
      <c r="V24202" s="11"/>
      <c r="W24202" s="11"/>
      <c r="X24202" s="11"/>
      <c r="Y24202" s="11"/>
      <c r="AV24202"/>
      <c r="AW24202"/>
      <c r="AX24202"/>
    </row>
    <row r="24203" spans="11:50" x14ac:dyDescent="0.25">
      <c r="K24203" s="11"/>
      <c r="L24203" s="11"/>
      <c r="N24203" s="11"/>
      <c r="O24203" s="11"/>
      <c r="P24203" s="11"/>
      <c r="Q24203" s="11"/>
      <c r="R24203" s="11"/>
      <c r="S24203" s="11"/>
      <c r="T24203" s="11"/>
      <c r="U24203" s="11"/>
      <c r="V24203" s="11"/>
      <c r="W24203" s="11"/>
      <c r="X24203" s="11"/>
      <c r="Y24203" s="11"/>
      <c r="AV24203"/>
      <c r="AW24203"/>
      <c r="AX24203"/>
    </row>
    <row r="24204" spans="11:50" x14ac:dyDescent="0.25">
      <c r="K24204" s="11"/>
      <c r="L24204" s="11"/>
      <c r="N24204" s="11"/>
      <c r="O24204" s="11"/>
      <c r="P24204" s="11"/>
      <c r="Q24204" s="11"/>
      <c r="R24204" s="11"/>
      <c r="S24204" s="11"/>
      <c r="T24204" s="11"/>
      <c r="U24204" s="11"/>
      <c r="V24204" s="11"/>
      <c r="W24204" s="11"/>
      <c r="X24204" s="11"/>
      <c r="Y24204" s="11"/>
      <c r="AV24204"/>
      <c r="AW24204"/>
      <c r="AX24204"/>
    </row>
    <row r="24205" spans="11:50" x14ac:dyDescent="0.25">
      <c r="K24205" s="11"/>
      <c r="L24205" s="11"/>
      <c r="N24205" s="11"/>
      <c r="O24205" s="11"/>
      <c r="P24205" s="11"/>
      <c r="Q24205" s="11"/>
      <c r="R24205" s="11"/>
      <c r="S24205" s="11"/>
      <c r="T24205" s="11"/>
      <c r="U24205" s="11"/>
      <c r="V24205" s="11"/>
      <c r="W24205" s="11"/>
      <c r="X24205" s="11"/>
      <c r="Y24205" s="11"/>
      <c r="AV24205"/>
      <c r="AW24205"/>
      <c r="AX24205"/>
    </row>
    <row r="24206" spans="11:50" x14ac:dyDescent="0.25">
      <c r="K24206" s="11"/>
      <c r="L24206" s="11"/>
      <c r="N24206" s="11"/>
      <c r="O24206" s="11"/>
      <c r="P24206" s="11"/>
      <c r="Q24206" s="11"/>
      <c r="R24206" s="11"/>
      <c r="S24206" s="11"/>
      <c r="T24206" s="11"/>
      <c r="U24206" s="11"/>
      <c r="V24206" s="11"/>
      <c r="W24206" s="11"/>
      <c r="X24206" s="11"/>
      <c r="Y24206" s="11"/>
      <c r="AV24206"/>
      <c r="AW24206"/>
      <c r="AX24206"/>
    </row>
    <row r="24207" spans="11:50" x14ac:dyDescent="0.25">
      <c r="K24207" s="11"/>
      <c r="L24207" s="11"/>
      <c r="N24207" s="11"/>
      <c r="O24207" s="11"/>
      <c r="P24207" s="11"/>
      <c r="Q24207" s="11"/>
      <c r="R24207" s="11"/>
      <c r="S24207" s="11"/>
      <c r="T24207" s="11"/>
      <c r="U24207" s="11"/>
      <c r="V24207" s="11"/>
      <c r="W24207" s="11"/>
      <c r="X24207" s="11"/>
      <c r="Y24207" s="11"/>
      <c r="AV24207"/>
      <c r="AW24207"/>
      <c r="AX24207"/>
    </row>
    <row r="24208" spans="11:50" x14ac:dyDescent="0.25">
      <c r="K24208" s="11"/>
      <c r="L24208" s="11"/>
      <c r="N24208" s="11"/>
      <c r="O24208" s="11"/>
      <c r="P24208" s="11"/>
      <c r="Q24208" s="11"/>
      <c r="R24208" s="11"/>
      <c r="S24208" s="11"/>
      <c r="T24208" s="11"/>
      <c r="U24208" s="11"/>
      <c r="V24208" s="11"/>
      <c r="W24208" s="11"/>
      <c r="X24208" s="11"/>
      <c r="Y24208" s="11"/>
      <c r="AV24208"/>
      <c r="AW24208"/>
      <c r="AX24208"/>
    </row>
    <row r="24209" spans="11:50" x14ac:dyDescent="0.25">
      <c r="K24209" s="11"/>
      <c r="L24209" s="11"/>
      <c r="N24209" s="11"/>
      <c r="O24209" s="11"/>
      <c r="P24209" s="11"/>
      <c r="Q24209" s="11"/>
      <c r="R24209" s="11"/>
      <c r="S24209" s="11"/>
      <c r="T24209" s="11"/>
      <c r="U24209" s="11"/>
      <c r="V24209" s="11"/>
      <c r="W24209" s="11"/>
      <c r="X24209" s="11"/>
      <c r="Y24209" s="11"/>
      <c r="AV24209"/>
      <c r="AW24209"/>
      <c r="AX24209"/>
    </row>
    <row r="24210" spans="11:50" x14ac:dyDescent="0.25">
      <c r="K24210" s="11"/>
      <c r="L24210" s="11"/>
      <c r="N24210" s="11"/>
      <c r="O24210" s="11"/>
      <c r="P24210" s="11"/>
      <c r="Q24210" s="11"/>
      <c r="R24210" s="11"/>
      <c r="S24210" s="11"/>
      <c r="T24210" s="11"/>
      <c r="U24210" s="11"/>
      <c r="V24210" s="11"/>
      <c r="W24210" s="11"/>
      <c r="X24210" s="11"/>
      <c r="Y24210" s="11"/>
      <c r="AV24210"/>
      <c r="AW24210"/>
      <c r="AX24210"/>
    </row>
    <row r="24211" spans="11:50" x14ac:dyDescent="0.25">
      <c r="K24211" s="11"/>
      <c r="L24211" s="11"/>
      <c r="N24211" s="11"/>
      <c r="O24211" s="11"/>
      <c r="P24211" s="11"/>
      <c r="Q24211" s="11"/>
      <c r="R24211" s="11"/>
      <c r="S24211" s="11"/>
      <c r="T24211" s="11"/>
      <c r="U24211" s="11"/>
      <c r="V24211" s="11"/>
      <c r="W24211" s="11"/>
      <c r="X24211" s="11"/>
      <c r="Y24211" s="11"/>
      <c r="AV24211"/>
      <c r="AW24211"/>
      <c r="AX24211"/>
    </row>
    <row r="24212" spans="11:50" x14ac:dyDescent="0.25">
      <c r="K24212" s="11"/>
      <c r="L24212" s="11"/>
      <c r="N24212" s="11"/>
      <c r="O24212" s="11"/>
      <c r="P24212" s="11"/>
      <c r="Q24212" s="11"/>
      <c r="R24212" s="11"/>
      <c r="S24212" s="11"/>
      <c r="T24212" s="11"/>
      <c r="U24212" s="11"/>
      <c r="V24212" s="11"/>
      <c r="W24212" s="11"/>
      <c r="X24212" s="11"/>
      <c r="Y24212" s="11"/>
      <c r="AV24212"/>
      <c r="AW24212"/>
      <c r="AX24212"/>
    </row>
    <row r="24213" spans="11:50" x14ac:dyDescent="0.25">
      <c r="K24213" s="11"/>
      <c r="L24213" s="11"/>
      <c r="N24213" s="11"/>
      <c r="O24213" s="11"/>
      <c r="P24213" s="11"/>
      <c r="Q24213" s="11"/>
      <c r="R24213" s="11"/>
      <c r="S24213" s="11"/>
      <c r="T24213" s="11"/>
      <c r="U24213" s="11"/>
      <c r="V24213" s="11"/>
      <c r="W24213" s="11"/>
      <c r="X24213" s="11"/>
      <c r="Y24213" s="11"/>
      <c r="AV24213"/>
      <c r="AW24213"/>
      <c r="AX24213"/>
    </row>
    <row r="24214" spans="11:50" x14ac:dyDescent="0.25">
      <c r="K24214" s="11"/>
      <c r="L24214" s="11"/>
      <c r="N24214" s="11"/>
      <c r="O24214" s="11"/>
      <c r="P24214" s="11"/>
      <c r="Q24214" s="11"/>
      <c r="R24214" s="11"/>
      <c r="S24214" s="11"/>
      <c r="T24214" s="11"/>
      <c r="U24214" s="11"/>
      <c r="V24214" s="11"/>
      <c r="W24214" s="11"/>
      <c r="X24214" s="11"/>
      <c r="Y24214" s="11"/>
      <c r="AV24214"/>
      <c r="AW24214"/>
      <c r="AX24214"/>
    </row>
    <row r="24215" spans="11:50" x14ac:dyDescent="0.25">
      <c r="K24215" s="11"/>
      <c r="L24215" s="11"/>
      <c r="N24215" s="11"/>
      <c r="O24215" s="11"/>
      <c r="P24215" s="11"/>
      <c r="Q24215" s="11"/>
      <c r="R24215" s="11"/>
      <c r="S24215" s="11"/>
      <c r="T24215" s="11"/>
      <c r="U24215" s="11"/>
      <c r="V24215" s="11"/>
      <c r="W24215" s="11"/>
      <c r="X24215" s="11"/>
      <c r="Y24215" s="11"/>
      <c r="AV24215"/>
      <c r="AW24215"/>
      <c r="AX24215"/>
    </row>
    <row r="24216" spans="11:50" x14ac:dyDescent="0.25">
      <c r="K24216" s="11"/>
      <c r="L24216" s="11"/>
      <c r="N24216" s="11"/>
      <c r="O24216" s="11"/>
      <c r="P24216" s="11"/>
      <c r="Q24216" s="11"/>
      <c r="R24216" s="11"/>
      <c r="S24216" s="11"/>
      <c r="T24216" s="11"/>
      <c r="U24216" s="11"/>
      <c r="V24216" s="11"/>
      <c r="W24216" s="11"/>
      <c r="X24216" s="11"/>
      <c r="Y24216" s="11"/>
      <c r="AV24216"/>
      <c r="AW24216"/>
      <c r="AX24216"/>
    </row>
    <row r="24217" spans="11:50" x14ac:dyDescent="0.25">
      <c r="K24217" s="11"/>
      <c r="L24217" s="11"/>
      <c r="N24217" s="11"/>
      <c r="O24217" s="11"/>
      <c r="P24217" s="11"/>
      <c r="Q24217" s="11"/>
      <c r="R24217" s="11"/>
      <c r="S24217" s="11"/>
      <c r="T24217" s="11"/>
      <c r="U24217" s="11"/>
      <c r="V24217" s="11"/>
      <c r="W24217" s="11"/>
      <c r="X24217" s="11"/>
      <c r="Y24217" s="11"/>
      <c r="AV24217"/>
      <c r="AW24217"/>
      <c r="AX24217"/>
    </row>
    <row r="24218" spans="11:50" x14ac:dyDescent="0.25">
      <c r="K24218" s="11"/>
      <c r="L24218" s="11"/>
      <c r="N24218" s="11"/>
      <c r="O24218" s="11"/>
      <c r="P24218" s="11"/>
      <c r="Q24218" s="11"/>
      <c r="R24218" s="11"/>
      <c r="S24218" s="11"/>
      <c r="T24218" s="11"/>
      <c r="U24218" s="11"/>
      <c r="V24218" s="11"/>
      <c r="W24218" s="11"/>
      <c r="X24218" s="11"/>
      <c r="Y24218" s="11"/>
      <c r="AV24218"/>
      <c r="AW24218"/>
      <c r="AX24218"/>
    </row>
    <row r="24219" spans="11:50" x14ac:dyDescent="0.25">
      <c r="K24219" s="11"/>
      <c r="L24219" s="11"/>
      <c r="N24219" s="11"/>
      <c r="O24219" s="11"/>
      <c r="P24219" s="11"/>
      <c r="Q24219" s="11"/>
      <c r="R24219" s="11"/>
      <c r="S24219" s="11"/>
      <c r="T24219" s="11"/>
      <c r="U24219" s="11"/>
      <c r="V24219" s="11"/>
      <c r="W24219" s="11"/>
      <c r="X24219" s="11"/>
      <c r="Y24219" s="11"/>
      <c r="AV24219"/>
      <c r="AW24219"/>
      <c r="AX24219"/>
    </row>
    <row r="24220" spans="11:50" x14ac:dyDescent="0.25">
      <c r="K24220" s="11"/>
      <c r="L24220" s="11"/>
      <c r="N24220" s="11"/>
      <c r="O24220" s="11"/>
      <c r="P24220" s="11"/>
      <c r="Q24220" s="11"/>
      <c r="R24220" s="11"/>
      <c r="S24220" s="11"/>
      <c r="T24220" s="11"/>
      <c r="U24220" s="11"/>
      <c r="V24220" s="11"/>
      <c r="W24220" s="11"/>
      <c r="X24220" s="11"/>
      <c r="Y24220" s="11"/>
      <c r="AV24220"/>
      <c r="AW24220"/>
      <c r="AX24220"/>
    </row>
    <row r="24221" spans="11:50" x14ac:dyDescent="0.25">
      <c r="K24221" s="11"/>
      <c r="L24221" s="11"/>
      <c r="N24221" s="11"/>
      <c r="O24221" s="11"/>
      <c r="P24221" s="11"/>
      <c r="Q24221" s="11"/>
      <c r="R24221" s="11"/>
      <c r="S24221" s="11"/>
      <c r="T24221" s="11"/>
      <c r="U24221" s="11"/>
      <c r="V24221" s="11"/>
      <c r="W24221" s="11"/>
      <c r="X24221" s="11"/>
      <c r="Y24221" s="11"/>
      <c r="AV24221"/>
      <c r="AW24221"/>
      <c r="AX24221"/>
    </row>
    <row r="24222" spans="11:50" x14ac:dyDescent="0.25">
      <c r="K24222" s="11"/>
      <c r="L24222" s="11"/>
      <c r="N24222" s="11"/>
      <c r="O24222" s="11"/>
      <c r="P24222" s="11"/>
      <c r="Q24222" s="11"/>
      <c r="R24222" s="11"/>
      <c r="S24222" s="11"/>
      <c r="T24222" s="11"/>
      <c r="U24222" s="11"/>
      <c r="V24222" s="11"/>
      <c r="W24222" s="11"/>
      <c r="X24222" s="11"/>
      <c r="Y24222" s="11"/>
      <c r="AV24222"/>
      <c r="AW24222"/>
      <c r="AX24222"/>
    </row>
    <row r="24223" spans="11:50" x14ac:dyDescent="0.25">
      <c r="K24223" s="11"/>
      <c r="L24223" s="11"/>
      <c r="N24223" s="11"/>
      <c r="O24223" s="11"/>
      <c r="P24223" s="11"/>
      <c r="Q24223" s="11"/>
      <c r="R24223" s="11"/>
      <c r="S24223" s="11"/>
      <c r="T24223" s="11"/>
      <c r="U24223" s="11"/>
      <c r="V24223" s="11"/>
      <c r="W24223" s="11"/>
      <c r="X24223" s="11"/>
      <c r="Y24223" s="11"/>
      <c r="AV24223"/>
      <c r="AW24223"/>
      <c r="AX24223"/>
    </row>
    <row r="24224" spans="11:50" x14ac:dyDescent="0.25">
      <c r="K24224" s="11"/>
      <c r="L24224" s="11"/>
      <c r="N24224" s="11"/>
      <c r="O24224" s="11"/>
      <c r="P24224" s="11"/>
      <c r="Q24224" s="11"/>
      <c r="R24224" s="11"/>
      <c r="S24224" s="11"/>
      <c r="T24224" s="11"/>
      <c r="U24224" s="11"/>
      <c r="V24224" s="11"/>
      <c r="W24224" s="11"/>
      <c r="X24224" s="11"/>
      <c r="Y24224" s="11"/>
      <c r="AV24224"/>
      <c r="AW24224"/>
      <c r="AX24224"/>
    </row>
    <row r="24225" spans="11:50" x14ac:dyDescent="0.25">
      <c r="K24225" s="11"/>
      <c r="L24225" s="11"/>
      <c r="N24225" s="11"/>
      <c r="O24225" s="11"/>
      <c r="P24225" s="11"/>
      <c r="Q24225" s="11"/>
      <c r="R24225" s="11"/>
      <c r="S24225" s="11"/>
      <c r="T24225" s="11"/>
      <c r="U24225" s="11"/>
      <c r="V24225" s="11"/>
      <c r="W24225" s="11"/>
      <c r="X24225" s="11"/>
      <c r="Y24225" s="11"/>
      <c r="AV24225"/>
      <c r="AW24225"/>
      <c r="AX24225"/>
    </row>
    <row r="24226" spans="11:50" x14ac:dyDescent="0.25">
      <c r="K24226" s="11"/>
      <c r="L24226" s="11"/>
      <c r="N24226" s="11"/>
      <c r="O24226" s="11"/>
      <c r="P24226" s="11"/>
      <c r="Q24226" s="11"/>
      <c r="R24226" s="11"/>
      <c r="S24226" s="11"/>
      <c r="T24226" s="11"/>
      <c r="U24226" s="11"/>
      <c r="V24226" s="11"/>
      <c r="W24226" s="11"/>
      <c r="X24226" s="11"/>
      <c r="Y24226" s="11"/>
      <c r="AV24226"/>
      <c r="AW24226"/>
      <c r="AX24226"/>
    </row>
    <row r="24227" spans="11:50" x14ac:dyDescent="0.25">
      <c r="K24227" s="11"/>
      <c r="L24227" s="11"/>
      <c r="N24227" s="11"/>
      <c r="O24227" s="11"/>
      <c r="P24227" s="11"/>
      <c r="Q24227" s="11"/>
      <c r="R24227" s="11"/>
      <c r="S24227" s="11"/>
      <c r="T24227" s="11"/>
      <c r="U24227" s="11"/>
      <c r="V24227" s="11"/>
      <c r="W24227" s="11"/>
      <c r="X24227" s="11"/>
      <c r="Y24227" s="11"/>
      <c r="AV24227"/>
      <c r="AW24227"/>
      <c r="AX24227"/>
    </row>
    <row r="24228" spans="11:50" x14ac:dyDescent="0.25">
      <c r="K24228" s="11"/>
      <c r="L24228" s="11"/>
      <c r="N24228" s="11"/>
      <c r="O24228" s="11"/>
      <c r="P24228" s="11"/>
      <c r="Q24228" s="11"/>
      <c r="R24228" s="11"/>
      <c r="S24228" s="11"/>
      <c r="T24228" s="11"/>
      <c r="U24228" s="11"/>
      <c r="V24228" s="11"/>
      <c r="W24228" s="11"/>
      <c r="X24228" s="11"/>
      <c r="Y24228" s="11"/>
      <c r="AV24228"/>
      <c r="AW24228"/>
      <c r="AX24228"/>
    </row>
    <row r="24229" spans="11:50" x14ac:dyDescent="0.25">
      <c r="K24229" s="11"/>
      <c r="L24229" s="11"/>
      <c r="N24229" s="11"/>
      <c r="O24229" s="11"/>
      <c r="P24229" s="11"/>
      <c r="Q24229" s="11"/>
      <c r="R24229" s="11"/>
      <c r="S24229" s="11"/>
      <c r="T24229" s="11"/>
      <c r="U24229" s="11"/>
      <c r="V24229" s="11"/>
      <c r="W24229" s="11"/>
      <c r="X24229" s="11"/>
      <c r="Y24229" s="11"/>
      <c r="AV24229"/>
      <c r="AW24229"/>
      <c r="AX24229"/>
    </row>
    <row r="24230" spans="11:50" x14ac:dyDescent="0.25">
      <c r="K24230" s="11"/>
      <c r="L24230" s="11"/>
      <c r="N24230" s="11"/>
      <c r="O24230" s="11"/>
      <c r="P24230" s="11"/>
      <c r="Q24230" s="11"/>
      <c r="R24230" s="11"/>
      <c r="S24230" s="11"/>
      <c r="T24230" s="11"/>
      <c r="U24230" s="11"/>
      <c r="V24230" s="11"/>
      <c r="W24230" s="11"/>
      <c r="X24230" s="11"/>
      <c r="Y24230" s="11"/>
      <c r="AV24230"/>
      <c r="AW24230"/>
      <c r="AX24230"/>
    </row>
    <row r="24231" spans="11:50" x14ac:dyDescent="0.25">
      <c r="K24231" s="11"/>
      <c r="L24231" s="11"/>
      <c r="N24231" s="11"/>
      <c r="O24231" s="11"/>
      <c r="P24231" s="11"/>
      <c r="Q24231" s="11"/>
      <c r="R24231" s="11"/>
      <c r="S24231" s="11"/>
      <c r="T24231" s="11"/>
      <c r="U24231" s="11"/>
      <c r="V24231" s="11"/>
      <c r="W24231" s="11"/>
      <c r="X24231" s="11"/>
      <c r="Y24231" s="11"/>
      <c r="AV24231"/>
      <c r="AW24231"/>
      <c r="AX24231"/>
    </row>
    <row r="24232" spans="11:50" x14ac:dyDescent="0.25">
      <c r="K24232" s="11"/>
      <c r="L24232" s="11"/>
      <c r="N24232" s="11"/>
      <c r="O24232" s="11"/>
      <c r="P24232" s="11"/>
      <c r="Q24232" s="11"/>
      <c r="R24232" s="11"/>
      <c r="S24232" s="11"/>
      <c r="T24232" s="11"/>
      <c r="U24232" s="11"/>
      <c r="V24232" s="11"/>
      <c r="W24232" s="11"/>
      <c r="X24232" s="11"/>
      <c r="Y24232" s="11"/>
      <c r="AV24232"/>
      <c r="AW24232"/>
      <c r="AX24232"/>
    </row>
    <row r="24233" spans="11:50" x14ac:dyDescent="0.25">
      <c r="K24233" s="11"/>
      <c r="L24233" s="11"/>
      <c r="N24233" s="11"/>
      <c r="O24233" s="11"/>
      <c r="P24233" s="11"/>
      <c r="Q24233" s="11"/>
      <c r="R24233" s="11"/>
      <c r="S24233" s="11"/>
      <c r="T24233" s="11"/>
      <c r="U24233" s="11"/>
      <c r="V24233" s="11"/>
      <c r="W24233" s="11"/>
      <c r="X24233" s="11"/>
      <c r="Y24233" s="11"/>
      <c r="AV24233"/>
      <c r="AW24233"/>
      <c r="AX24233"/>
    </row>
    <row r="24234" spans="11:50" x14ac:dyDescent="0.25">
      <c r="K24234" s="11"/>
      <c r="L24234" s="11"/>
      <c r="N24234" s="11"/>
      <c r="O24234" s="11"/>
      <c r="P24234" s="11"/>
      <c r="Q24234" s="11"/>
      <c r="R24234" s="11"/>
      <c r="S24234" s="11"/>
      <c r="T24234" s="11"/>
      <c r="U24234" s="11"/>
      <c r="V24234" s="11"/>
      <c r="W24234" s="11"/>
      <c r="X24234" s="11"/>
      <c r="Y24234" s="11"/>
      <c r="AV24234"/>
      <c r="AW24234"/>
      <c r="AX24234"/>
    </row>
    <row r="24235" spans="11:50" x14ac:dyDescent="0.25">
      <c r="K24235" s="11"/>
      <c r="L24235" s="11"/>
      <c r="N24235" s="11"/>
      <c r="O24235" s="11"/>
      <c r="P24235" s="11"/>
      <c r="Q24235" s="11"/>
      <c r="R24235" s="11"/>
      <c r="S24235" s="11"/>
      <c r="T24235" s="11"/>
      <c r="U24235" s="11"/>
      <c r="V24235" s="11"/>
      <c r="W24235" s="11"/>
      <c r="X24235" s="11"/>
      <c r="Y24235" s="11"/>
      <c r="AV24235"/>
      <c r="AW24235"/>
      <c r="AX24235"/>
    </row>
    <row r="24236" spans="11:50" x14ac:dyDescent="0.25">
      <c r="K24236" s="11"/>
      <c r="L24236" s="11"/>
      <c r="N24236" s="11"/>
      <c r="O24236" s="11"/>
      <c r="P24236" s="11"/>
      <c r="Q24236" s="11"/>
      <c r="R24236" s="11"/>
      <c r="S24236" s="11"/>
      <c r="T24236" s="11"/>
      <c r="U24236" s="11"/>
      <c r="V24236" s="11"/>
      <c r="W24236" s="11"/>
      <c r="X24236" s="11"/>
      <c r="Y24236" s="11"/>
      <c r="AV24236"/>
      <c r="AW24236"/>
      <c r="AX24236"/>
    </row>
    <row r="24237" spans="11:50" x14ac:dyDescent="0.25">
      <c r="K24237" s="11"/>
      <c r="L24237" s="11"/>
      <c r="N24237" s="11"/>
      <c r="O24237" s="11"/>
      <c r="P24237" s="11"/>
      <c r="Q24237" s="11"/>
      <c r="R24237" s="11"/>
      <c r="S24237" s="11"/>
      <c r="T24237" s="11"/>
      <c r="U24237" s="11"/>
      <c r="V24237" s="11"/>
      <c r="W24237" s="11"/>
      <c r="X24237" s="11"/>
      <c r="Y24237" s="11"/>
      <c r="AV24237"/>
      <c r="AW24237"/>
      <c r="AX24237"/>
    </row>
    <row r="24238" spans="11:50" x14ac:dyDescent="0.25">
      <c r="K24238" s="11"/>
      <c r="L24238" s="11"/>
      <c r="N24238" s="11"/>
      <c r="O24238" s="11"/>
      <c r="P24238" s="11"/>
      <c r="Q24238" s="11"/>
      <c r="R24238" s="11"/>
      <c r="S24238" s="11"/>
      <c r="T24238" s="11"/>
      <c r="U24238" s="11"/>
      <c r="V24238" s="11"/>
      <c r="W24238" s="11"/>
      <c r="X24238" s="11"/>
      <c r="Y24238" s="11"/>
      <c r="AV24238"/>
      <c r="AW24238"/>
      <c r="AX24238"/>
    </row>
    <row r="24239" spans="11:50" x14ac:dyDescent="0.25">
      <c r="K24239" s="11"/>
      <c r="L24239" s="11"/>
      <c r="N24239" s="11"/>
      <c r="O24239" s="11"/>
      <c r="P24239" s="11"/>
      <c r="Q24239" s="11"/>
      <c r="R24239" s="11"/>
      <c r="S24239" s="11"/>
      <c r="T24239" s="11"/>
      <c r="U24239" s="11"/>
      <c r="V24239" s="11"/>
      <c r="W24239" s="11"/>
      <c r="X24239" s="11"/>
      <c r="Y24239" s="11"/>
      <c r="AV24239"/>
      <c r="AW24239"/>
      <c r="AX24239"/>
    </row>
    <row r="24240" spans="11:50" x14ac:dyDescent="0.25">
      <c r="K24240" s="11"/>
      <c r="L24240" s="11"/>
      <c r="N24240" s="11"/>
      <c r="O24240" s="11"/>
      <c r="P24240" s="11"/>
      <c r="Q24240" s="11"/>
      <c r="R24240" s="11"/>
      <c r="S24240" s="11"/>
      <c r="T24240" s="11"/>
      <c r="U24240" s="11"/>
      <c r="V24240" s="11"/>
      <c r="W24240" s="11"/>
      <c r="X24240" s="11"/>
      <c r="Y24240" s="11"/>
      <c r="AV24240"/>
      <c r="AW24240"/>
      <c r="AX24240"/>
    </row>
    <row r="24241" spans="11:50" x14ac:dyDescent="0.25">
      <c r="K24241" s="11"/>
      <c r="L24241" s="11"/>
      <c r="N24241" s="11"/>
      <c r="O24241" s="11"/>
      <c r="P24241" s="11"/>
      <c r="Q24241" s="11"/>
      <c r="R24241" s="11"/>
      <c r="S24241" s="11"/>
      <c r="T24241" s="11"/>
      <c r="U24241" s="11"/>
      <c r="V24241" s="11"/>
      <c r="W24241" s="11"/>
      <c r="X24241" s="11"/>
      <c r="Y24241" s="11"/>
      <c r="AV24241"/>
      <c r="AW24241"/>
      <c r="AX24241"/>
    </row>
    <row r="24242" spans="11:50" x14ac:dyDescent="0.25">
      <c r="K24242" s="11"/>
      <c r="L24242" s="11"/>
      <c r="N24242" s="11"/>
      <c r="O24242" s="11"/>
      <c r="P24242" s="11"/>
      <c r="Q24242" s="11"/>
      <c r="R24242" s="11"/>
      <c r="S24242" s="11"/>
      <c r="T24242" s="11"/>
      <c r="U24242" s="11"/>
      <c r="V24242" s="11"/>
      <c r="W24242" s="11"/>
      <c r="X24242" s="11"/>
      <c r="Y24242" s="11"/>
      <c r="AV24242"/>
      <c r="AW24242"/>
      <c r="AX24242"/>
    </row>
    <row r="24243" spans="11:50" x14ac:dyDescent="0.25">
      <c r="K24243" s="11"/>
      <c r="L24243" s="11"/>
      <c r="N24243" s="11"/>
      <c r="O24243" s="11"/>
      <c r="P24243" s="11"/>
      <c r="Q24243" s="11"/>
      <c r="R24243" s="11"/>
      <c r="S24243" s="11"/>
      <c r="T24243" s="11"/>
      <c r="U24243" s="11"/>
      <c r="V24243" s="11"/>
      <c r="W24243" s="11"/>
      <c r="X24243" s="11"/>
      <c r="Y24243" s="11"/>
      <c r="AV24243"/>
      <c r="AW24243"/>
      <c r="AX24243"/>
    </row>
    <row r="24244" spans="11:50" x14ac:dyDescent="0.25">
      <c r="K24244" s="11"/>
      <c r="L24244" s="11"/>
      <c r="N24244" s="11"/>
      <c r="O24244" s="11"/>
      <c r="P24244" s="11"/>
      <c r="Q24244" s="11"/>
      <c r="R24244" s="11"/>
      <c r="S24244" s="11"/>
      <c r="T24244" s="11"/>
      <c r="U24244" s="11"/>
      <c r="V24244" s="11"/>
      <c r="W24244" s="11"/>
      <c r="X24244" s="11"/>
      <c r="Y24244" s="11"/>
      <c r="AV24244"/>
      <c r="AW24244"/>
      <c r="AX24244"/>
    </row>
    <row r="24245" spans="11:50" x14ac:dyDescent="0.25">
      <c r="K24245" s="11"/>
      <c r="L24245" s="11"/>
      <c r="N24245" s="11"/>
      <c r="O24245" s="11"/>
      <c r="P24245" s="11"/>
      <c r="Q24245" s="11"/>
      <c r="R24245" s="11"/>
      <c r="S24245" s="11"/>
      <c r="T24245" s="11"/>
      <c r="U24245" s="11"/>
      <c r="V24245" s="11"/>
      <c r="W24245" s="11"/>
      <c r="X24245" s="11"/>
      <c r="Y24245" s="11"/>
      <c r="AV24245"/>
      <c r="AW24245"/>
      <c r="AX24245"/>
    </row>
    <row r="24246" spans="11:50" x14ac:dyDescent="0.25">
      <c r="K24246" s="11"/>
      <c r="L24246" s="11"/>
      <c r="N24246" s="11"/>
      <c r="O24246" s="11"/>
      <c r="P24246" s="11"/>
      <c r="Q24246" s="11"/>
      <c r="R24246" s="11"/>
      <c r="S24246" s="11"/>
      <c r="T24246" s="11"/>
      <c r="U24246" s="11"/>
      <c r="V24246" s="11"/>
      <c r="W24246" s="11"/>
      <c r="X24246" s="11"/>
      <c r="Y24246" s="11"/>
      <c r="AV24246"/>
      <c r="AW24246"/>
      <c r="AX24246"/>
    </row>
    <row r="24247" spans="11:50" x14ac:dyDescent="0.25">
      <c r="K24247" s="11"/>
      <c r="L24247" s="11"/>
      <c r="N24247" s="11"/>
      <c r="O24247" s="11"/>
      <c r="P24247" s="11"/>
      <c r="Q24247" s="11"/>
      <c r="R24247" s="11"/>
      <c r="S24247" s="11"/>
      <c r="T24247" s="11"/>
      <c r="U24247" s="11"/>
      <c r="V24247" s="11"/>
      <c r="W24247" s="11"/>
      <c r="X24247" s="11"/>
      <c r="Y24247" s="11"/>
      <c r="AV24247"/>
      <c r="AW24247"/>
      <c r="AX24247"/>
    </row>
    <row r="24248" spans="11:50" x14ac:dyDescent="0.25">
      <c r="K24248" s="11"/>
      <c r="L24248" s="11"/>
      <c r="N24248" s="11"/>
      <c r="O24248" s="11"/>
      <c r="P24248" s="11"/>
      <c r="Q24248" s="11"/>
      <c r="R24248" s="11"/>
      <c r="S24248" s="11"/>
      <c r="T24248" s="11"/>
      <c r="U24248" s="11"/>
      <c r="V24248" s="11"/>
      <c r="W24248" s="11"/>
      <c r="X24248" s="11"/>
      <c r="Y24248" s="11"/>
      <c r="AV24248"/>
      <c r="AW24248"/>
      <c r="AX24248"/>
    </row>
    <row r="24249" spans="11:50" x14ac:dyDescent="0.25">
      <c r="K24249" s="11"/>
      <c r="L24249" s="11"/>
      <c r="N24249" s="11"/>
      <c r="O24249" s="11"/>
      <c r="P24249" s="11"/>
      <c r="Q24249" s="11"/>
      <c r="R24249" s="11"/>
      <c r="S24249" s="11"/>
      <c r="T24249" s="11"/>
      <c r="U24249" s="11"/>
      <c r="V24249" s="11"/>
      <c r="W24249" s="11"/>
      <c r="X24249" s="11"/>
      <c r="Y24249" s="11"/>
      <c r="AV24249"/>
      <c r="AW24249"/>
      <c r="AX24249"/>
    </row>
    <row r="24250" spans="11:50" x14ac:dyDescent="0.25">
      <c r="K24250" s="11"/>
      <c r="L24250" s="11"/>
      <c r="N24250" s="11"/>
      <c r="O24250" s="11"/>
      <c r="P24250" s="11"/>
      <c r="Q24250" s="11"/>
      <c r="R24250" s="11"/>
      <c r="S24250" s="11"/>
      <c r="T24250" s="11"/>
      <c r="U24250" s="11"/>
      <c r="V24250" s="11"/>
      <c r="W24250" s="11"/>
      <c r="X24250" s="11"/>
      <c r="Y24250" s="11"/>
      <c r="AV24250"/>
      <c r="AW24250"/>
      <c r="AX24250"/>
    </row>
    <row r="24251" spans="11:50" x14ac:dyDescent="0.25">
      <c r="K24251" s="11"/>
      <c r="L24251" s="11"/>
      <c r="N24251" s="11"/>
      <c r="O24251" s="11"/>
      <c r="P24251" s="11"/>
      <c r="Q24251" s="11"/>
      <c r="R24251" s="11"/>
      <c r="S24251" s="11"/>
      <c r="T24251" s="11"/>
      <c r="U24251" s="11"/>
      <c r="V24251" s="11"/>
      <c r="W24251" s="11"/>
      <c r="X24251" s="11"/>
      <c r="Y24251" s="11"/>
      <c r="AV24251"/>
      <c r="AW24251"/>
      <c r="AX24251"/>
    </row>
    <row r="24252" spans="11:50" x14ac:dyDescent="0.25">
      <c r="K24252" s="11"/>
      <c r="L24252" s="11"/>
      <c r="N24252" s="11"/>
      <c r="O24252" s="11"/>
      <c r="P24252" s="11"/>
      <c r="Q24252" s="11"/>
      <c r="R24252" s="11"/>
      <c r="S24252" s="11"/>
      <c r="T24252" s="11"/>
      <c r="U24252" s="11"/>
      <c r="V24252" s="11"/>
      <c r="W24252" s="11"/>
      <c r="X24252" s="11"/>
      <c r="Y24252" s="11"/>
      <c r="AV24252"/>
      <c r="AW24252"/>
      <c r="AX24252"/>
    </row>
    <row r="24253" spans="11:50" x14ac:dyDescent="0.25">
      <c r="K24253" s="11"/>
      <c r="L24253" s="11"/>
      <c r="N24253" s="11"/>
      <c r="O24253" s="11"/>
      <c r="P24253" s="11"/>
      <c r="Q24253" s="11"/>
      <c r="R24253" s="11"/>
      <c r="S24253" s="11"/>
      <c r="T24253" s="11"/>
      <c r="U24253" s="11"/>
      <c r="V24253" s="11"/>
      <c r="W24253" s="11"/>
      <c r="X24253" s="11"/>
      <c r="Y24253" s="11"/>
      <c r="AV24253"/>
      <c r="AW24253"/>
      <c r="AX24253"/>
    </row>
    <row r="24254" spans="11:50" x14ac:dyDescent="0.25">
      <c r="K24254" s="11"/>
      <c r="L24254" s="11"/>
      <c r="N24254" s="11"/>
      <c r="O24254" s="11"/>
      <c r="P24254" s="11"/>
      <c r="Q24254" s="11"/>
      <c r="R24254" s="11"/>
      <c r="S24254" s="11"/>
      <c r="T24254" s="11"/>
      <c r="U24254" s="11"/>
      <c r="V24254" s="11"/>
      <c r="W24254" s="11"/>
      <c r="X24254" s="11"/>
      <c r="Y24254" s="11"/>
      <c r="AV24254"/>
      <c r="AW24254"/>
      <c r="AX24254"/>
    </row>
    <row r="24255" spans="11:50" x14ac:dyDescent="0.25">
      <c r="K24255" s="11"/>
      <c r="L24255" s="11"/>
      <c r="N24255" s="11"/>
      <c r="O24255" s="11"/>
      <c r="P24255" s="11"/>
      <c r="Q24255" s="11"/>
      <c r="R24255" s="11"/>
      <c r="S24255" s="11"/>
      <c r="T24255" s="11"/>
      <c r="U24255" s="11"/>
      <c r="V24255" s="11"/>
      <c r="W24255" s="11"/>
      <c r="X24255" s="11"/>
      <c r="Y24255" s="11"/>
      <c r="AV24255"/>
      <c r="AW24255"/>
      <c r="AX24255"/>
    </row>
    <row r="24256" spans="11:50" x14ac:dyDescent="0.25">
      <c r="K24256" s="11"/>
      <c r="L24256" s="11"/>
      <c r="N24256" s="11"/>
      <c r="O24256" s="11"/>
      <c r="P24256" s="11"/>
      <c r="Q24256" s="11"/>
      <c r="R24256" s="11"/>
      <c r="S24256" s="11"/>
      <c r="T24256" s="11"/>
      <c r="U24256" s="11"/>
      <c r="V24256" s="11"/>
      <c r="W24256" s="11"/>
      <c r="X24256" s="11"/>
      <c r="Y24256" s="11"/>
      <c r="AV24256"/>
      <c r="AW24256"/>
      <c r="AX24256"/>
    </row>
    <row r="24257" spans="11:50" x14ac:dyDescent="0.25">
      <c r="K24257" s="11"/>
      <c r="L24257" s="11"/>
      <c r="N24257" s="11"/>
      <c r="O24257" s="11"/>
      <c r="P24257" s="11"/>
      <c r="Q24257" s="11"/>
      <c r="R24257" s="11"/>
      <c r="S24257" s="11"/>
      <c r="T24257" s="11"/>
      <c r="U24257" s="11"/>
      <c r="V24257" s="11"/>
      <c r="W24257" s="11"/>
      <c r="X24257" s="11"/>
      <c r="Y24257" s="11"/>
      <c r="AV24257"/>
      <c r="AW24257"/>
      <c r="AX24257"/>
    </row>
    <row r="24258" spans="11:50" x14ac:dyDescent="0.25">
      <c r="K24258" s="11"/>
      <c r="L24258" s="11"/>
      <c r="N24258" s="11"/>
      <c r="O24258" s="11"/>
      <c r="P24258" s="11"/>
      <c r="Q24258" s="11"/>
      <c r="R24258" s="11"/>
      <c r="S24258" s="11"/>
      <c r="T24258" s="11"/>
      <c r="U24258" s="11"/>
      <c r="V24258" s="11"/>
      <c r="W24258" s="11"/>
      <c r="X24258" s="11"/>
      <c r="Y24258" s="11"/>
      <c r="AV24258"/>
      <c r="AW24258"/>
      <c r="AX24258"/>
    </row>
    <row r="24259" spans="11:50" x14ac:dyDescent="0.25">
      <c r="K24259" s="11"/>
      <c r="L24259" s="11"/>
      <c r="N24259" s="11"/>
      <c r="O24259" s="11"/>
      <c r="P24259" s="11"/>
      <c r="Q24259" s="11"/>
      <c r="R24259" s="11"/>
      <c r="S24259" s="11"/>
      <c r="T24259" s="11"/>
      <c r="U24259" s="11"/>
      <c r="V24259" s="11"/>
      <c r="W24259" s="11"/>
      <c r="X24259" s="11"/>
      <c r="Y24259" s="11"/>
      <c r="AV24259"/>
      <c r="AW24259"/>
      <c r="AX24259"/>
    </row>
    <row r="24260" spans="11:50" x14ac:dyDescent="0.25">
      <c r="K24260" s="11"/>
      <c r="L24260" s="11"/>
      <c r="N24260" s="11"/>
      <c r="O24260" s="11"/>
      <c r="P24260" s="11"/>
      <c r="Q24260" s="11"/>
      <c r="R24260" s="11"/>
      <c r="S24260" s="11"/>
      <c r="T24260" s="11"/>
      <c r="U24260" s="11"/>
      <c r="V24260" s="11"/>
      <c r="W24260" s="11"/>
      <c r="X24260" s="11"/>
      <c r="Y24260" s="11"/>
      <c r="AV24260"/>
      <c r="AW24260"/>
      <c r="AX24260"/>
    </row>
    <row r="24261" spans="11:50" x14ac:dyDescent="0.25">
      <c r="K24261" s="11"/>
      <c r="L24261" s="11"/>
      <c r="N24261" s="11"/>
      <c r="O24261" s="11"/>
      <c r="P24261" s="11"/>
      <c r="Q24261" s="11"/>
      <c r="R24261" s="11"/>
      <c r="S24261" s="11"/>
      <c r="T24261" s="11"/>
      <c r="U24261" s="11"/>
      <c r="V24261" s="11"/>
      <c r="W24261" s="11"/>
      <c r="X24261" s="11"/>
      <c r="Y24261" s="11"/>
      <c r="AV24261"/>
      <c r="AW24261"/>
      <c r="AX24261"/>
    </row>
    <row r="24262" spans="11:50" x14ac:dyDescent="0.25">
      <c r="K24262" s="11"/>
      <c r="L24262" s="11"/>
      <c r="N24262" s="11"/>
      <c r="O24262" s="11"/>
      <c r="P24262" s="11"/>
      <c r="Q24262" s="11"/>
      <c r="R24262" s="11"/>
      <c r="S24262" s="11"/>
      <c r="T24262" s="11"/>
      <c r="U24262" s="11"/>
      <c r="V24262" s="11"/>
      <c r="W24262" s="11"/>
      <c r="X24262" s="11"/>
      <c r="Y24262" s="11"/>
      <c r="AV24262"/>
      <c r="AW24262"/>
      <c r="AX24262"/>
    </row>
    <row r="24263" spans="11:50" x14ac:dyDescent="0.25">
      <c r="K24263" s="11"/>
      <c r="L24263" s="11"/>
      <c r="N24263" s="11"/>
      <c r="O24263" s="11"/>
      <c r="P24263" s="11"/>
      <c r="Q24263" s="11"/>
      <c r="R24263" s="11"/>
      <c r="S24263" s="11"/>
      <c r="T24263" s="11"/>
      <c r="U24263" s="11"/>
      <c r="V24263" s="11"/>
      <c r="W24263" s="11"/>
      <c r="X24263" s="11"/>
      <c r="Y24263" s="11"/>
      <c r="AV24263"/>
      <c r="AW24263"/>
      <c r="AX24263"/>
    </row>
    <row r="24264" spans="11:50" x14ac:dyDescent="0.25">
      <c r="K24264" s="11"/>
      <c r="L24264" s="11"/>
      <c r="N24264" s="11"/>
      <c r="O24264" s="11"/>
      <c r="P24264" s="11"/>
      <c r="Q24264" s="11"/>
      <c r="R24264" s="11"/>
      <c r="S24264" s="11"/>
      <c r="T24264" s="11"/>
      <c r="U24264" s="11"/>
      <c r="V24264" s="11"/>
      <c r="W24264" s="11"/>
      <c r="X24264" s="11"/>
      <c r="Y24264" s="11"/>
      <c r="AV24264"/>
      <c r="AW24264"/>
      <c r="AX24264"/>
    </row>
    <row r="24265" spans="11:50" x14ac:dyDescent="0.25">
      <c r="K24265" s="11"/>
      <c r="L24265" s="11"/>
      <c r="N24265" s="11"/>
      <c r="O24265" s="11"/>
      <c r="P24265" s="11"/>
      <c r="Q24265" s="11"/>
      <c r="R24265" s="11"/>
      <c r="S24265" s="11"/>
      <c r="T24265" s="11"/>
      <c r="U24265" s="11"/>
      <c r="V24265" s="11"/>
      <c r="W24265" s="11"/>
      <c r="X24265" s="11"/>
      <c r="Y24265" s="11"/>
      <c r="AV24265"/>
      <c r="AW24265"/>
      <c r="AX24265"/>
    </row>
    <row r="24266" spans="11:50" x14ac:dyDescent="0.25">
      <c r="K24266" s="11"/>
      <c r="L24266" s="11"/>
      <c r="N24266" s="11"/>
      <c r="O24266" s="11"/>
      <c r="P24266" s="11"/>
      <c r="Q24266" s="11"/>
      <c r="R24266" s="11"/>
      <c r="S24266" s="11"/>
      <c r="T24266" s="11"/>
      <c r="U24266" s="11"/>
      <c r="V24266" s="11"/>
      <c r="W24266" s="11"/>
      <c r="X24266" s="11"/>
      <c r="Y24266" s="11"/>
      <c r="AV24266"/>
      <c r="AW24266"/>
      <c r="AX24266"/>
    </row>
    <row r="24267" spans="11:50" x14ac:dyDescent="0.25">
      <c r="K24267" s="11"/>
      <c r="L24267" s="11"/>
      <c r="N24267" s="11"/>
      <c r="O24267" s="11"/>
      <c r="P24267" s="11"/>
      <c r="Q24267" s="11"/>
      <c r="R24267" s="11"/>
      <c r="S24267" s="11"/>
      <c r="T24267" s="11"/>
      <c r="U24267" s="11"/>
      <c r="V24267" s="11"/>
      <c r="W24267" s="11"/>
      <c r="X24267" s="11"/>
      <c r="Y24267" s="11"/>
      <c r="AV24267"/>
      <c r="AW24267"/>
      <c r="AX24267"/>
    </row>
    <row r="24268" spans="11:50" x14ac:dyDescent="0.25">
      <c r="K24268" s="11"/>
      <c r="L24268" s="11"/>
      <c r="N24268" s="11"/>
      <c r="O24268" s="11"/>
      <c r="P24268" s="11"/>
      <c r="Q24268" s="11"/>
      <c r="R24268" s="11"/>
      <c r="S24268" s="11"/>
      <c r="T24268" s="11"/>
      <c r="U24268" s="11"/>
      <c r="V24268" s="11"/>
      <c r="W24268" s="11"/>
      <c r="X24268" s="11"/>
      <c r="Y24268" s="11"/>
      <c r="AV24268"/>
      <c r="AW24268"/>
      <c r="AX24268"/>
    </row>
    <row r="24269" spans="11:50" x14ac:dyDescent="0.25">
      <c r="K24269" s="11"/>
      <c r="L24269" s="11"/>
      <c r="N24269" s="11"/>
      <c r="O24269" s="11"/>
      <c r="P24269" s="11"/>
      <c r="Q24269" s="11"/>
      <c r="R24269" s="11"/>
      <c r="S24269" s="11"/>
      <c r="T24269" s="11"/>
      <c r="U24269" s="11"/>
      <c r="V24269" s="11"/>
      <c r="W24269" s="11"/>
      <c r="X24269" s="11"/>
      <c r="Y24269" s="11"/>
      <c r="AV24269"/>
      <c r="AW24269"/>
      <c r="AX24269"/>
    </row>
    <row r="24270" spans="11:50" x14ac:dyDescent="0.25">
      <c r="K24270" s="11"/>
      <c r="L24270" s="11"/>
      <c r="N24270" s="11"/>
      <c r="O24270" s="11"/>
      <c r="P24270" s="11"/>
      <c r="Q24270" s="11"/>
      <c r="R24270" s="11"/>
      <c r="S24270" s="11"/>
      <c r="T24270" s="11"/>
      <c r="U24270" s="11"/>
      <c r="V24270" s="11"/>
      <c r="W24270" s="11"/>
      <c r="X24270" s="11"/>
      <c r="Y24270" s="11"/>
      <c r="AV24270"/>
      <c r="AW24270"/>
      <c r="AX24270"/>
    </row>
    <row r="24271" spans="11:50" x14ac:dyDescent="0.25">
      <c r="K24271" s="11"/>
      <c r="L24271" s="11"/>
      <c r="N24271" s="11"/>
      <c r="O24271" s="11"/>
      <c r="P24271" s="11"/>
      <c r="Q24271" s="11"/>
      <c r="R24271" s="11"/>
      <c r="S24271" s="11"/>
      <c r="T24271" s="11"/>
      <c r="U24271" s="11"/>
      <c r="V24271" s="11"/>
      <c r="W24271" s="11"/>
      <c r="X24271" s="11"/>
      <c r="Y24271" s="11"/>
      <c r="AV24271"/>
      <c r="AW24271"/>
      <c r="AX24271"/>
    </row>
    <row r="24272" spans="11:50" x14ac:dyDescent="0.25">
      <c r="K24272" s="11"/>
      <c r="L24272" s="11"/>
      <c r="N24272" s="11"/>
      <c r="O24272" s="11"/>
      <c r="P24272" s="11"/>
      <c r="Q24272" s="11"/>
      <c r="R24272" s="11"/>
      <c r="S24272" s="11"/>
      <c r="T24272" s="11"/>
      <c r="U24272" s="11"/>
      <c r="V24272" s="11"/>
      <c r="W24272" s="11"/>
      <c r="X24272" s="11"/>
      <c r="Y24272" s="11"/>
      <c r="AV24272"/>
      <c r="AW24272"/>
      <c r="AX24272"/>
    </row>
    <row r="24273" spans="11:50" x14ac:dyDescent="0.25">
      <c r="K24273" s="11"/>
      <c r="L24273" s="11"/>
      <c r="N24273" s="11"/>
      <c r="O24273" s="11"/>
      <c r="P24273" s="11"/>
      <c r="Q24273" s="11"/>
      <c r="R24273" s="11"/>
      <c r="S24273" s="11"/>
      <c r="T24273" s="11"/>
      <c r="U24273" s="11"/>
      <c r="V24273" s="11"/>
      <c r="W24273" s="11"/>
      <c r="X24273" s="11"/>
      <c r="Y24273" s="11"/>
      <c r="AV24273"/>
      <c r="AW24273"/>
      <c r="AX24273"/>
    </row>
    <row r="24274" spans="11:50" x14ac:dyDescent="0.25">
      <c r="K24274" s="11"/>
      <c r="L24274" s="11"/>
      <c r="N24274" s="11"/>
      <c r="O24274" s="11"/>
      <c r="P24274" s="11"/>
      <c r="Q24274" s="11"/>
      <c r="R24274" s="11"/>
      <c r="S24274" s="11"/>
      <c r="T24274" s="11"/>
      <c r="U24274" s="11"/>
      <c r="V24274" s="11"/>
      <c r="W24274" s="11"/>
      <c r="X24274" s="11"/>
      <c r="Y24274" s="11"/>
      <c r="AV24274"/>
      <c r="AW24274"/>
      <c r="AX24274"/>
    </row>
    <row r="24275" spans="11:50" x14ac:dyDescent="0.25">
      <c r="K24275" s="11"/>
      <c r="L24275" s="11"/>
      <c r="N24275" s="11"/>
      <c r="O24275" s="11"/>
      <c r="P24275" s="11"/>
      <c r="Q24275" s="11"/>
      <c r="R24275" s="11"/>
      <c r="S24275" s="11"/>
      <c r="T24275" s="11"/>
      <c r="U24275" s="11"/>
      <c r="V24275" s="11"/>
      <c r="W24275" s="11"/>
      <c r="X24275" s="11"/>
      <c r="Y24275" s="11"/>
      <c r="AV24275"/>
      <c r="AW24275"/>
      <c r="AX24275"/>
    </row>
    <row r="24276" spans="11:50" x14ac:dyDescent="0.25">
      <c r="K24276" s="11"/>
      <c r="L24276" s="11"/>
      <c r="N24276" s="11"/>
      <c r="O24276" s="11"/>
      <c r="P24276" s="11"/>
      <c r="Q24276" s="11"/>
      <c r="R24276" s="11"/>
      <c r="S24276" s="11"/>
      <c r="T24276" s="11"/>
      <c r="U24276" s="11"/>
      <c r="V24276" s="11"/>
      <c r="W24276" s="11"/>
      <c r="X24276" s="11"/>
      <c r="Y24276" s="11"/>
      <c r="AV24276"/>
      <c r="AW24276"/>
      <c r="AX24276"/>
    </row>
    <row r="24277" spans="11:50" x14ac:dyDescent="0.25">
      <c r="K24277" s="11"/>
      <c r="L24277" s="11"/>
      <c r="N24277" s="11"/>
      <c r="O24277" s="11"/>
      <c r="P24277" s="11"/>
      <c r="Q24277" s="11"/>
      <c r="R24277" s="11"/>
      <c r="S24277" s="11"/>
      <c r="T24277" s="11"/>
      <c r="U24277" s="11"/>
      <c r="V24277" s="11"/>
      <c r="W24277" s="11"/>
      <c r="X24277" s="11"/>
      <c r="Y24277" s="11"/>
      <c r="AV24277"/>
      <c r="AW24277"/>
      <c r="AX24277"/>
    </row>
    <row r="24278" spans="11:50" x14ac:dyDescent="0.25">
      <c r="K24278" s="11"/>
      <c r="L24278" s="11"/>
      <c r="N24278" s="11"/>
      <c r="O24278" s="11"/>
      <c r="P24278" s="11"/>
      <c r="Q24278" s="11"/>
      <c r="R24278" s="11"/>
      <c r="S24278" s="11"/>
      <c r="T24278" s="11"/>
      <c r="U24278" s="11"/>
      <c r="V24278" s="11"/>
      <c r="W24278" s="11"/>
      <c r="X24278" s="11"/>
      <c r="Y24278" s="11"/>
      <c r="AV24278"/>
      <c r="AW24278"/>
      <c r="AX24278"/>
    </row>
    <row r="24279" spans="11:50" x14ac:dyDescent="0.25">
      <c r="K24279" s="11"/>
      <c r="L24279" s="11"/>
      <c r="N24279" s="11"/>
      <c r="O24279" s="11"/>
      <c r="P24279" s="11"/>
      <c r="Q24279" s="11"/>
      <c r="R24279" s="11"/>
      <c r="S24279" s="11"/>
      <c r="T24279" s="11"/>
      <c r="U24279" s="11"/>
      <c r="V24279" s="11"/>
      <c r="W24279" s="11"/>
      <c r="X24279" s="11"/>
      <c r="Y24279" s="11"/>
      <c r="AV24279"/>
      <c r="AW24279"/>
      <c r="AX24279"/>
    </row>
    <row r="24280" spans="11:50" x14ac:dyDescent="0.25">
      <c r="K24280" s="11"/>
      <c r="L24280" s="11"/>
      <c r="N24280" s="11"/>
      <c r="O24280" s="11"/>
      <c r="P24280" s="11"/>
      <c r="Q24280" s="11"/>
      <c r="R24280" s="11"/>
      <c r="S24280" s="11"/>
      <c r="T24280" s="11"/>
      <c r="U24280" s="11"/>
      <c r="V24280" s="11"/>
      <c r="W24280" s="11"/>
      <c r="X24280" s="11"/>
      <c r="Y24280" s="11"/>
      <c r="AV24280"/>
      <c r="AW24280"/>
      <c r="AX24280"/>
    </row>
    <row r="24281" spans="11:50" x14ac:dyDescent="0.25">
      <c r="K24281" s="11"/>
      <c r="L24281" s="11"/>
      <c r="N24281" s="11"/>
      <c r="O24281" s="11"/>
      <c r="P24281" s="11"/>
      <c r="Q24281" s="11"/>
      <c r="R24281" s="11"/>
      <c r="S24281" s="11"/>
      <c r="T24281" s="11"/>
      <c r="U24281" s="11"/>
      <c r="V24281" s="11"/>
      <c r="W24281" s="11"/>
      <c r="X24281" s="11"/>
      <c r="Y24281" s="11"/>
      <c r="AV24281"/>
      <c r="AW24281"/>
      <c r="AX24281"/>
    </row>
    <row r="24282" spans="11:50" x14ac:dyDescent="0.25">
      <c r="K24282" s="11"/>
      <c r="L24282" s="11"/>
      <c r="N24282" s="11"/>
      <c r="O24282" s="11"/>
      <c r="P24282" s="11"/>
      <c r="Q24282" s="11"/>
      <c r="R24282" s="11"/>
      <c r="S24282" s="11"/>
      <c r="T24282" s="11"/>
      <c r="U24282" s="11"/>
      <c r="V24282" s="11"/>
      <c r="W24282" s="11"/>
      <c r="X24282" s="11"/>
      <c r="Y24282" s="11"/>
      <c r="AV24282"/>
      <c r="AW24282"/>
      <c r="AX24282"/>
    </row>
    <row r="24283" spans="11:50" x14ac:dyDescent="0.25">
      <c r="K24283" s="11"/>
      <c r="L24283" s="11"/>
      <c r="N24283" s="11"/>
      <c r="O24283" s="11"/>
      <c r="P24283" s="11"/>
      <c r="Q24283" s="11"/>
      <c r="R24283" s="11"/>
      <c r="S24283" s="11"/>
      <c r="T24283" s="11"/>
      <c r="U24283" s="11"/>
      <c r="V24283" s="11"/>
      <c r="W24283" s="11"/>
      <c r="X24283" s="11"/>
      <c r="Y24283" s="11"/>
      <c r="AV24283"/>
      <c r="AW24283"/>
      <c r="AX24283"/>
    </row>
    <row r="24284" spans="11:50" x14ac:dyDescent="0.25">
      <c r="K24284" s="11"/>
      <c r="L24284" s="11"/>
      <c r="N24284" s="11"/>
      <c r="O24284" s="11"/>
      <c r="P24284" s="11"/>
      <c r="Q24284" s="11"/>
      <c r="R24284" s="11"/>
      <c r="S24284" s="11"/>
      <c r="T24284" s="11"/>
      <c r="U24284" s="11"/>
      <c r="V24284" s="11"/>
      <c r="W24284" s="11"/>
      <c r="X24284" s="11"/>
      <c r="Y24284" s="11"/>
      <c r="AV24284"/>
      <c r="AW24284"/>
      <c r="AX24284"/>
    </row>
    <row r="24285" spans="11:50" x14ac:dyDescent="0.25">
      <c r="K24285" s="11"/>
      <c r="L24285" s="11"/>
      <c r="N24285" s="11"/>
      <c r="O24285" s="11"/>
      <c r="P24285" s="11"/>
      <c r="Q24285" s="11"/>
      <c r="R24285" s="11"/>
      <c r="S24285" s="11"/>
      <c r="T24285" s="11"/>
      <c r="U24285" s="11"/>
      <c r="V24285" s="11"/>
      <c r="W24285" s="11"/>
      <c r="X24285" s="11"/>
      <c r="Y24285" s="11"/>
      <c r="AV24285"/>
      <c r="AW24285"/>
      <c r="AX24285"/>
    </row>
    <row r="24286" spans="11:50" x14ac:dyDescent="0.25">
      <c r="K24286" s="11"/>
      <c r="L24286" s="11"/>
      <c r="N24286" s="11"/>
      <c r="O24286" s="11"/>
      <c r="P24286" s="11"/>
      <c r="Q24286" s="11"/>
      <c r="R24286" s="11"/>
      <c r="S24286" s="11"/>
      <c r="T24286" s="11"/>
      <c r="U24286" s="11"/>
      <c r="V24286" s="11"/>
      <c r="W24286" s="11"/>
      <c r="X24286" s="11"/>
      <c r="Y24286" s="11"/>
      <c r="AV24286"/>
      <c r="AW24286"/>
      <c r="AX24286"/>
    </row>
    <row r="24287" spans="11:50" x14ac:dyDescent="0.25">
      <c r="K24287" s="11"/>
      <c r="L24287" s="11"/>
      <c r="N24287" s="11"/>
      <c r="O24287" s="11"/>
      <c r="P24287" s="11"/>
      <c r="Q24287" s="11"/>
      <c r="R24287" s="11"/>
      <c r="S24287" s="11"/>
      <c r="T24287" s="11"/>
      <c r="U24287" s="11"/>
      <c r="V24287" s="11"/>
      <c r="W24287" s="11"/>
      <c r="X24287" s="11"/>
      <c r="Y24287" s="11"/>
      <c r="AV24287"/>
      <c r="AW24287"/>
      <c r="AX24287"/>
    </row>
    <row r="24288" spans="11:50" x14ac:dyDescent="0.25">
      <c r="K24288" s="11"/>
      <c r="L24288" s="11"/>
      <c r="N24288" s="11"/>
      <c r="O24288" s="11"/>
      <c r="P24288" s="11"/>
      <c r="Q24288" s="11"/>
      <c r="R24288" s="11"/>
      <c r="S24288" s="11"/>
      <c r="T24288" s="11"/>
      <c r="U24288" s="11"/>
      <c r="V24288" s="11"/>
      <c r="W24288" s="11"/>
      <c r="X24288" s="11"/>
      <c r="Y24288" s="11"/>
      <c r="AV24288"/>
      <c r="AW24288"/>
      <c r="AX24288"/>
    </row>
    <row r="24289" spans="11:50" x14ac:dyDescent="0.25">
      <c r="K24289" s="11"/>
      <c r="L24289" s="11"/>
      <c r="N24289" s="11"/>
      <c r="O24289" s="11"/>
      <c r="P24289" s="11"/>
      <c r="Q24289" s="11"/>
      <c r="R24289" s="11"/>
      <c r="S24289" s="11"/>
      <c r="T24289" s="11"/>
      <c r="U24289" s="11"/>
      <c r="V24289" s="11"/>
      <c r="W24289" s="11"/>
      <c r="X24289" s="11"/>
      <c r="Y24289" s="11"/>
      <c r="AV24289"/>
      <c r="AW24289"/>
      <c r="AX24289"/>
    </row>
    <row r="24290" spans="11:50" x14ac:dyDescent="0.25">
      <c r="K24290" s="11"/>
      <c r="L24290" s="11"/>
      <c r="N24290" s="11"/>
      <c r="O24290" s="11"/>
      <c r="P24290" s="11"/>
      <c r="Q24290" s="11"/>
      <c r="R24290" s="11"/>
      <c r="S24290" s="11"/>
      <c r="T24290" s="11"/>
      <c r="U24290" s="11"/>
      <c r="V24290" s="11"/>
      <c r="W24290" s="11"/>
      <c r="X24290" s="11"/>
      <c r="Y24290" s="11"/>
      <c r="AV24290"/>
      <c r="AW24290"/>
      <c r="AX24290"/>
    </row>
    <row r="24291" spans="11:50" x14ac:dyDescent="0.25">
      <c r="K24291" s="11"/>
      <c r="L24291" s="11"/>
      <c r="N24291" s="11"/>
      <c r="O24291" s="11"/>
      <c r="P24291" s="11"/>
      <c r="Q24291" s="11"/>
      <c r="R24291" s="11"/>
      <c r="S24291" s="11"/>
      <c r="T24291" s="11"/>
      <c r="U24291" s="11"/>
      <c r="V24291" s="11"/>
      <c r="W24291" s="11"/>
      <c r="X24291" s="11"/>
      <c r="Y24291" s="11"/>
      <c r="AV24291"/>
      <c r="AW24291"/>
      <c r="AX24291"/>
    </row>
    <row r="24292" spans="11:50" x14ac:dyDescent="0.25">
      <c r="K24292" s="11"/>
      <c r="L24292" s="11"/>
      <c r="N24292" s="11"/>
      <c r="O24292" s="11"/>
      <c r="P24292" s="11"/>
      <c r="Q24292" s="11"/>
      <c r="R24292" s="11"/>
      <c r="S24292" s="11"/>
      <c r="T24292" s="11"/>
      <c r="U24292" s="11"/>
      <c r="V24292" s="11"/>
      <c r="W24292" s="11"/>
      <c r="X24292" s="11"/>
      <c r="Y24292" s="11"/>
      <c r="AV24292"/>
      <c r="AW24292"/>
      <c r="AX24292"/>
    </row>
    <row r="24293" spans="11:50" x14ac:dyDescent="0.25">
      <c r="K24293" s="11"/>
      <c r="L24293" s="11"/>
      <c r="N24293" s="11"/>
      <c r="O24293" s="11"/>
      <c r="P24293" s="11"/>
      <c r="Q24293" s="11"/>
      <c r="R24293" s="11"/>
      <c r="S24293" s="11"/>
      <c r="T24293" s="11"/>
      <c r="U24293" s="11"/>
      <c r="V24293" s="11"/>
      <c r="W24293" s="11"/>
      <c r="X24293" s="11"/>
      <c r="Y24293" s="11"/>
      <c r="AV24293"/>
      <c r="AW24293"/>
      <c r="AX24293"/>
    </row>
    <row r="24294" spans="11:50" x14ac:dyDescent="0.25">
      <c r="K24294" s="11"/>
      <c r="L24294" s="11"/>
      <c r="N24294" s="11"/>
      <c r="O24294" s="11"/>
      <c r="P24294" s="11"/>
      <c r="Q24294" s="11"/>
      <c r="R24294" s="11"/>
      <c r="S24294" s="11"/>
      <c r="T24294" s="11"/>
      <c r="U24294" s="11"/>
      <c r="V24294" s="11"/>
      <c r="W24294" s="11"/>
      <c r="X24294" s="11"/>
      <c r="Y24294" s="11"/>
      <c r="AV24294"/>
      <c r="AW24294"/>
      <c r="AX24294"/>
    </row>
    <row r="24295" spans="11:50" x14ac:dyDescent="0.25">
      <c r="K24295" s="11"/>
      <c r="L24295" s="11"/>
      <c r="N24295" s="11"/>
      <c r="O24295" s="11"/>
      <c r="P24295" s="11"/>
      <c r="Q24295" s="11"/>
      <c r="R24295" s="11"/>
      <c r="S24295" s="11"/>
      <c r="T24295" s="11"/>
      <c r="U24295" s="11"/>
      <c r="V24295" s="11"/>
      <c r="W24295" s="11"/>
      <c r="X24295" s="11"/>
      <c r="Y24295" s="11"/>
      <c r="AV24295"/>
      <c r="AW24295"/>
      <c r="AX24295"/>
    </row>
    <row r="24296" spans="11:50" x14ac:dyDescent="0.25">
      <c r="K24296" s="11"/>
      <c r="L24296" s="11"/>
      <c r="N24296" s="11"/>
      <c r="O24296" s="11"/>
      <c r="P24296" s="11"/>
      <c r="Q24296" s="11"/>
      <c r="R24296" s="11"/>
      <c r="S24296" s="11"/>
      <c r="T24296" s="11"/>
      <c r="U24296" s="11"/>
      <c r="V24296" s="11"/>
      <c r="W24296" s="11"/>
      <c r="X24296" s="11"/>
      <c r="Y24296" s="11"/>
      <c r="AV24296"/>
      <c r="AW24296"/>
      <c r="AX24296"/>
    </row>
    <row r="24297" spans="11:50" x14ac:dyDescent="0.25">
      <c r="K24297" s="11"/>
      <c r="L24297" s="11"/>
      <c r="N24297" s="11"/>
      <c r="O24297" s="11"/>
      <c r="P24297" s="11"/>
      <c r="Q24297" s="11"/>
      <c r="R24297" s="11"/>
      <c r="S24297" s="11"/>
      <c r="T24297" s="11"/>
      <c r="U24297" s="11"/>
      <c r="V24297" s="11"/>
      <c r="W24297" s="11"/>
      <c r="X24297" s="11"/>
      <c r="Y24297" s="11"/>
      <c r="AV24297"/>
      <c r="AW24297"/>
      <c r="AX24297"/>
    </row>
    <row r="24298" spans="11:50" x14ac:dyDescent="0.25">
      <c r="K24298" s="11"/>
      <c r="L24298" s="11"/>
      <c r="N24298" s="11"/>
      <c r="O24298" s="11"/>
      <c r="P24298" s="11"/>
      <c r="Q24298" s="11"/>
      <c r="R24298" s="11"/>
      <c r="S24298" s="11"/>
      <c r="T24298" s="11"/>
      <c r="U24298" s="11"/>
      <c r="V24298" s="11"/>
      <c r="W24298" s="11"/>
      <c r="X24298" s="11"/>
      <c r="Y24298" s="11"/>
      <c r="AV24298"/>
      <c r="AW24298"/>
      <c r="AX24298"/>
    </row>
    <row r="24299" spans="11:50" x14ac:dyDescent="0.25">
      <c r="K24299" s="11"/>
      <c r="L24299" s="11"/>
      <c r="N24299" s="11"/>
      <c r="O24299" s="11"/>
      <c r="P24299" s="11"/>
      <c r="Q24299" s="11"/>
      <c r="R24299" s="11"/>
      <c r="S24299" s="11"/>
      <c r="T24299" s="11"/>
      <c r="U24299" s="11"/>
      <c r="V24299" s="11"/>
      <c r="W24299" s="11"/>
      <c r="X24299" s="11"/>
      <c r="Y24299" s="11"/>
      <c r="AV24299"/>
      <c r="AW24299"/>
      <c r="AX24299"/>
    </row>
    <row r="24300" spans="11:50" x14ac:dyDescent="0.25">
      <c r="K24300" s="11"/>
      <c r="L24300" s="11"/>
      <c r="N24300" s="11"/>
      <c r="O24300" s="11"/>
      <c r="P24300" s="11"/>
      <c r="Q24300" s="11"/>
      <c r="R24300" s="11"/>
      <c r="S24300" s="11"/>
      <c r="T24300" s="11"/>
      <c r="U24300" s="11"/>
      <c r="V24300" s="11"/>
      <c r="W24300" s="11"/>
      <c r="X24300" s="11"/>
      <c r="Y24300" s="11"/>
      <c r="AV24300"/>
      <c r="AW24300"/>
      <c r="AX24300"/>
    </row>
    <row r="24301" spans="11:50" x14ac:dyDescent="0.25">
      <c r="K24301" s="11"/>
      <c r="L24301" s="11"/>
      <c r="N24301" s="11"/>
      <c r="O24301" s="11"/>
      <c r="P24301" s="11"/>
      <c r="Q24301" s="11"/>
      <c r="R24301" s="11"/>
      <c r="S24301" s="11"/>
      <c r="T24301" s="11"/>
      <c r="U24301" s="11"/>
      <c r="V24301" s="11"/>
      <c r="W24301" s="11"/>
      <c r="X24301" s="11"/>
      <c r="Y24301" s="11"/>
      <c r="AV24301"/>
      <c r="AW24301"/>
      <c r="AX24301"/>
    </row>
    <row r="24302" spans="11:50" x14ac:dyDescent="0.25">
      <c r="K24302" s="11"/>
      <c r="L24302" s="11"/>
      <c r="N24302" s="11"/>
      <c r="O24302" s="11"/>
      <c r="P24302" s="11"/>
      <c r="Q24302" s="11"/>
      <c r="R24302" s="11"/>
      <c r="S24302" s="11"/>
      <c r="T24302" s="11"/>
      <c r="U24302" s="11"/>
      <c r="V24302" s="11"/>
      <c r="W24302" s="11"/>
      <c r="X24302" s="11"/>
      <c r="Y24302" s="11"/>
      <c r="AV24302"/>
      <c r="AW24302"/>
      <c r="AX24302"/>
    </row>
    <row r="24303" spans="11:50" x14ac:dyDescent="0.25">
      <c r="K24303" s="11"/>
      <c r="L24303" s="11"/>
      <c r="N24303" s="11"/>
      <c r="O24303" s="11"/>
      <c r="P24303" s="11"/>
      <c r="Q24303" s="11"/>
      <c r="R24303" s="11"/>
      <c r="S24303" s="11"/>
      <c r="T24303" s="11"/>
      <c r="U24303" s="11"/>
      <c r="V24303" s="11"/>
      <c r="W24303" s="11"/>
      <c r="X24303" s="11"/>
      <c r="Y24303" s="11"/>
      <c r="AV24303"/>
      <c r="AW24303"/>
      <c r="AX24303"/>
    </row>
    <row r="24304" spans="11:50" x14ac:dyDescent="0.25">
      <c r="K24304" s="11"/>
      <c r="L24304" s="11"/>
      <c r="N24304" s="11"/>
      <c r="O24304" s="11"/>
      <c r="P24304" s="11"/>
      <c r="Q24304" s="11"/>
      <c r="R24304" s="11"/>
      <c r="S24304" s="11"/>
      <c r="T24304" s="11"/>
      <c r="U24304" s="11"/>
      <c r="V24304" s="11"/>
      <c r="W24304" s="11"/>
      <c r="X24304" s="11"/>
      <c r="Y24304" s="11"/>
      <c r="AV24304"/>
      <c r="AW24304"/>
      <c r="AX24304"/>
    </row>
    <row r="24305" spans="11:50" x14ac:dyDescent="0.25">
      <c r="K24305" s="11"/>
      <c r="L24305" s="11"/>
      <c r="N24305" s="11"/>
      <c r="O24305" s="11"/>
      <c r="P24305" s="11"/>
      <c r="Q24305" s="11"/>
      <c r="R24305" s="11"/>
      <c r="S24305" s="11"/>
      <c r="T24305" s="11"/>
      <c r="U24305" s="11"/>
      <c r="V24305" s="11"/>
      <c r="W24305" s="11"/>
      <c r="X24305" s="11"/>
      <c r="Y24305" s="11"/>
      <c r="AV24305"/>
      <c r="AW24305"/>
      <c r="AX24305"/>
    </row>
    <row r="24306" spans="11:50" x14ac:dyDescent="0.25">
      <c r="K24306" s="11"/>
      <c r="L24306" s="11"/>
      <c r="N24306" s="11"/>
      <c r="O24306" s="11"/>
      <c r="P24306" s="11"/>
      <c r="Q24306" s="11"/>
      <c r="R24306" s="11"/>
      <c r="S24306" s="11"/>
      <c r="T24306" s="11"/>
      <c r="U24306" s="11"/>
      <c r="V24306" s="11"/>
      <c r="W24306" s="11"/>
      <c r="X24306" s="11"/>
      <c r="Y24306" s="11"/>
      <c r="AV24306"/>
      <c r="AW24306"/>
      <c r="AX24306"/>
    </row>
    <row r="24307" spans="11:50" x14ac:dyDescent="0.25">
      <c r="K24307" s="11"/>
      <c r="L24307" s="11"/>
      <c r="N24307" s="11"/>
      <c r="O24307" s="11"/>
      <c r="P24307" s="11"/>
      <c r="Q24307" s="11"/>
      <c r="R24307" s="11"/>
      <c r="S24307" s="11"/>
      <c r="T24307" s="11"/>
      <c r="U24307" s="11"/>
      <c r="V24307" s="11"/>
      <c r="W24307" s="11"/>
      <c r="X24307" s="11"/>
      <c r="Y24307" s="11"/>
      <c r="AV24307"/>
      <c r="AW24307"/>
      <c r="AX24307"/>
    </row>
    <row r="24308" spans="11:50" x14ac:dyDescent="0.25">
      <c r="K24308" s="11"/>
      <c r="L24308" s="11"/>
      <c r="N24308" s="11"/>
      <c r="O24308" s="11"/>
      <c r="P24308" s="11"/>
      <c r="Q24308" s="11"/>
      <c r="R24308" s="11"/>
      <c r="S24308" s="11"/>
      <c r="T24308" s="11"/>
      <c r="U24308" s="11"/>
      <c r="V24308" s="11"/>
      <c r="W24308" s="11"/>
      <c r="X24308" s="11"/>
      <c r="Y24308" s="11"/>
      <c r="AV24308"/>
      <c r="AW24308"/>
      <c r="AX24308"/>
    </row>
    <row r="24309" spans="11:50" x14ac:dyDescent="0.25">
      <c r="K24309" s="11"/>
      <c r="L24309" s="11"/>
      <c r="N24309" s="11"/>
      <c r="O24309" s="11"/>
      <c r="P24309" s="11"/>
      <c r="Q24309" s="11"/>
      <c r="R24309" s="11"/>
      <c r="S24309" s="11"/>
      <c r="T24309" s="11"/>
      <c r="U24309" s="11"/>
      <c r="V24309" s="11"/>
      <c r="W24309" s="11"/>
      <c r="X24309" s="11"/>
      <c r="Y24309" s="11"/>
      <c r="AV24309"/>
      <c r="AW24309"/>
      <c r="AX24309"/>
    </row>
    <row r="24310" spans="11:50" x14ac:dyDescent="0.25">
      <c r="K24310" s="11"/>
      <c r="L24310" s="11"/>
      <c r="N24310" s="11"/>
      <c r="O24310" s="11"/>
      <c r="P24310" s="11"/>
      <c r="Q24310" s="11"/>
      <c r="R24310" s="11"/>
      <c r="S24310" s="11"/>
      <c r="T24310" s="11"/>
      <c r="U24310" s="11"/>
      <c r="V24310" s="11"/>
      <c r="W24310" s="11"/>
      <c r="X24310" s="11"/>
      <c r="Y24310" s="11"/>
      <c r="AV24310"/>
      <c r="AW24310"/>
      <c r="AX24310"/>
    </row>
    <row r="24311" spans="11:50" x14ac:dyDescent="0.25">
      <c r="K24311" s="11"/>
      <c r="L24311" s="11"/>
      <c r="N24311" s="11"/>
      <c r="O24311" s="11"/>
      <c r="P24311" s="11"/>
      <c r="Q24311" s="11"/>
      <c r="R24311" s="11"/>
      <c r="S24311" s="11"/>
      <c r="T24311" s="11"/>
      <c r="U24311" s="11"/>
      <c r="V24311" s="11"/>
      <c r="W24311" s="11"/>
      <c r="X24311" s="11"/>
      <c r="Y24311" s="11"/>
      <c r="AV24311"/>
      <c r="AW24311"/>
      <c r="AX24311"/>
    </row>
    <row r="24312" spans="11:50" x14ac:dyDescent="0.25">
      <c r="K24312" s="11"/>
      <c r="L24312" s="11"/>
      <c r="N24312" s="11"/>
      <c r="O24312" s="11"/>
      <c r="P24312" s="11"/>
      <c r="Q24312" s="11"/>
      <c r="R24312" s="11"/>
      <c r="S24312" s="11"/>
      <c r="T24312" s="11"/>
      <c r="U24312" s="11"/>
      <c r="V24312" s="11"/>
      <c r="W24312" s="11"/>
      <c r="X24312" s="11"/>
      <c r="Y24312" s="11"/>
      <c r="AV24312"/>
      <c r="AW24312"/>
      <c r="AX24312"/>
    </row>
    <row r="24313" spans="11:50" x14ac:dyDescent="0.25">
      <c r="K24313" s="11"/>
      <c r="L24313" s="11"/>
      <c r="N24313" s="11"/>
      <c r="O24313" s="11"/>
      <c r="P24313" s="11"/>
      <c r="Q24313" s="11"/>
      <c r="R24313" s="11"/>
      <c r="S24313" s="11"/>
      <c r="T24313" s="11"/>
      <c r="U24313" s="11"/>
      <c r="V24313" s="11"/>
      <c r="W24313" s="11"/>
      <c r="X24313" s="11"/>
      <c r="Y24313" s="11"/>
      <c r="AV24313"/>
      <c r="AW24313"/>
      <c r="AX24313"/>
    </row>
    <row r="24314" spans="11:50" x14ac:dyDescent="0.25">
      <c r="K24314" s="11"/>
      <c r="L24314" s="11"/>
      <c r="N24314" s="11"/>
      <c r="O24314" s="11"/>
      <c r="P24314" s="11"/>
      <c r="Q24314" s="11"/>
      <c r="R24314" s="11"/>
      <c r="S24314" s="11"/>
      <c r="T24314" s="11"/>
      <c r="U24314" s="11"/>
      <c r="V24314" s="11"/>
      <c r="W24314" s="11"/>
      <c r="X24314" s="11"/>
      <c r="Y24314" s="11"/>
      <c r="AV24314"/>
      <c r="AW24314"/>
      <c r="AX24314"/>
    </row>
    <row r="24315" spans="11:50" x14ac:dyDescent="0.25">
      <c r="K24315" s="11"/>
      <c r="L24315" s="11"/>
      <c r="N24315" s="11"/>
      <c r="O24315" s="11"/>
      <c r="P24315" s="11"/>
      <c r="Q24315" s="11"/>
      <c r="R24315" s="11"/>
      <c r="S24315" s="11"/>
      <c r="T24315" s="11"/>
      <c r="U24315" s="11"/>
      <c r="V24315" s="11"/>
      <c r="W24315" s="11"/>
      <c r="X24315" s="11"/>
      <c r="Y24315" s="11"/>
      <c r="AV24315"/>
      <c r="AW24315"/>
      <c r="AX24315"/>
    </row>
    <row r="24316" spans="11:50" x14ac:dyDescent="0.25">
      <c r="K24316" s="11"/>
      <c r="L24316" s="11"/>
      <c r="N24316" s="11"/>
      <c r="O24316" s="11"/>
      <c r="P24316" s="11"/>
      <c r="Q24316" s="11"/>
      <c r="R24316" s="11"/>
      <c r="S24316" s="11"/>
      <c r="T24316" s="11"/>
      <c r="U24316" s="11"/>
      <c r="V24316" s="11"/>
      <c r="W24316" s="11"/>
      <c r="X24316" s="11"/>
      <c r="Y24316" s="11"/>
      <c r="AV24316"/>
      <c r="AW24316"/>
      <c r="AX24316"/>
    </row>
    <row r="24317" spans="11:50" x14ac:dyDescent="0.25">
      <c r="K24317" s="11"/>
      <c r="L24317" s="11"/>
      <c r="N24317" s="11"/>
      <c r="O24317" s="11"/>
      <c r="P24317" s="11"/>
      <c r="Q24317" s="11"/>
      <c r="R24317" s="11"/>
      <c r="S24317" s="11"/>
      <c r="T24317" s="11"/>
      <c r="U24317" s="11"/>
      <c r="V24317" s="11"/>
      <c r="W24317" s="11"/>
      <c r="X24317" s="11"/>
      <c r="Y24317" s="11"/>
      <c r="AV24317"/>
      <c r="AW24317"/>
      <c r="AX24317"/>
    </row>
    <row r="24318" spans="11:50" x14ac:dyDescent="0.25">
      <c r="K24318" s="11"/>
      <c r="L24318" s="11"/>
      <c r="N24318" s="11"/>
      <c r="O24318" s="11"/>
      <c r="P24318" s="11"/>
      <c r="Q24318" s="11"/>
      <c r="R24318" s="11"/>
      <c r="S24318" s="11"/>
      <c r="T24318" s="11"/>
      <c r="U24318" s="11"/>
      <c r="V24318" s="11"/>
      <c r="W24318" s="11"/>
      <c r="X24318" s="11"/>
      <c r="Y24318" s="11"/>
      <c r="AV24318"/>
      <c r="AW24318"/>
      <c r="AX24318"/>
    </row>
    <row r="24319" spans="11:50" x14ac:dyDescent="0.25">
      <c r="K24319" s="11"/>
      <c r="L24319" s="11"/>
      <c r="N24319" s="11"/>
      <c r="O24319" s="11"/>
      <c r="P24319" s="11"/>
      <c r="Q24319" s="11"/>
      <c r="R24319" s="11"/>
      <c r="S24319" s="11"/>
      <c r="T24319" s="11"/>
      <c r="U24319" s="11"/>
      <c r="V24319" s="11"/>
      <c r="W24319" s="11"/>
      <c r="X24319" s="11"/>
      <c r="Y24319" s="11"/>
      <c r="AV24319"/>
      <c r="AW24319"/>
      <c r="AX24319"/>
    </row>
    <row r="24320" spans="11:50" x14ac:dyDescent="0.25">
      <c r="K24320" s="11"/>
      <c r="L24320" s="11"/>
      <c r="N24320" s="11"/>
      <c r="O24320" s="11"/>
      <c r="P24320" s="11"/>
      <c r="Q24320" s="11"/>
      <c r="R24320" s="11"/>
      <c r="S24320" s="11"/>
      <c r="T24320" s="11"/>
      <c r="U24320" s="11"/>
      <c r="V24320" s="11"/>
      <c r="W24320" s="11"/>
      <c r="X24320" s="11"/>
      <c r="Y24320" s="11"/>
      <c r="AV24320"/>
      <c r="AW24320"/>
      <c r="AX24320"/>
    </row>
    <row r="24321" spans="11:50" x14ac:dyDescent="0.25">
      <c r="K24321" s="11"/>
      <c r="L24321" s="11"/>
      <c r="N24321" s="11"/>
      <c r="O24321" s="11"/>
      <c r="P24321" s="11"/>
      <c r="Q24321" s="11"/>
      <c r="R24321" s="11"/>
      <c r="S24321" s="11"/>
      <c r="T24321" s="11"/>
      <c r="U24321" s="11"/>
      <c r="V24321" s="11"/>
      <c r="W24321" s="11"/>
      <c r="X24321" s="11"/>
      <c r="Y24321" s="11"/>
      <c r="AV24321"/>
      <c r="AW24321"/>
      <c r="AX24321"/>
    </row>
    <row r="24322" spans="11:50" x14ac:dyDescent="0.25">
      <c r="K24322" s="11"/>
      <c r="L24322" s="11"/>
      <c r="N24322" s="11"/>
      <c r="O24322" s="11"/>
      <c r="P24322" s="11"/>
      <c r="Q24322" s="11"/>
      <c r="R24322" s="11"/>
      <c r="S24322" s="11"/>
      <c r="T24322" s="11"/>
      <c r="U24322" s="11"/>
      <c r="V24322" s="11"/>
      <c r="W24322" s="11"/>
      <c r="X24322" s="11"/>
      <c r="Y24322" s="11"/>
      <c r="AV24322"/>
      <c r="AW24322"/>
      <c r="AX24322"/>
    </row>
    <row r="24323" spans="11:50" x14ac:dyDescent="0.25">
      <c r="K24323" s="11"/>
      <c r="L24323" s="11"/>
      <c r="N24323" s="11"/>
      <c r="O24323" s="11"/>
      <c r="P24323" s="11"/>
      <c r="Q24323" s="11"/>
      <c r="R24323" s="11"/>
      <c r="S24323" s="11"/>
      <c r="T24323" s="11"/>
      <c r="U24323" s="11"/>
      <c r="V24323" s="11"/>
      <c r="W24323" s="11"/>
      <c r="X24323" s="11"/>
      <c r="Y24323" s="11"/>
      <c r="AV24323"/>
      <c r="AW24323"/>
      <c r="AX24323"/>
    </row>
    <row r="24324" spans="11:50" x14ac:dyDescent="0.25">
      <c r="K24324" s="11"/>
      <c r="L24324" s="11"/>
      <c r="N24324" s="11"/>
      <c r="O24324" s="11"/>
      <c r="P24324" s="11"/>
      <c r="Q24324" s="11"/>
      <c r="R24324" s="11"/>
      <c r="S24324" s="11"/>
      <c r="T24324" s="11"/>
      <c r="U24324" s="11"/>
      <c r="V24324" s="11"/>
      <c r="W24324" s="11"/>
      <c r="X24324" s="11"/>
      <c r="Y24324" s="11"/>
      <c r="AV24324"/>
      <c r="AW24324"/>
      <c r="AX24324"/>
    </row>
    <row r="24325" spans="11:50" x14ac:dyDescent="0.25">
      <c r="K24325" s="11"/>
      <c r="L24325" s="11"/>
      <c r="N24325" s="11"/>
      <c r="O24325" s="11"/>
      <c r="P24325" s="11"/>
      <c r="Q24325" s="11"/>
      <c r="R24325" s="11"/>
      <c r="S24325" s="11"/>
      <c r="T24325" s="11"/>
      <c r="U24325" s="11"/>
      <c r="V24325" s="11"/>
      <c r="W24325" s="11"/>
      <c r="X24325" s="11"/>
      <c r="Y24325" s="11"/>
      <c r="AV24325"/>
      <c r="AW24325"/>
      <c r="AX24325"/>
    </row>
    <row r="24326" spans="11:50" x14ac:dyDescent="0.25">
      <c r="K24326" s="11"/>
      <c r="L24326" s="11"/>
      <c r="N24326" s="11"/>
      <c r="O24326" s="11"/>
      <c r="P24326" s="11"/>
      <c r="Q24326" s="11"/>
      <c r="R24326" s="11"/>
      <c r="S24326" s="11"/>
      <c r="T24326" s="11"/>
      <c r="U24326" s="11"/>
      <c r="V24326" s="11"/>
      <c r="W24326" s="11"/>
      <c r="X24326" s="11"/>
      <c r="Y24326" s="11"/>
      <c r="AV24326"/>
      <c r="AW24326"/>
      <c r="AX24326"/>
    </row>
    <row r="24327" spans="11:50" x14ac:dyDescent="0.25">
      <c r="K24327" s="11"/>
      <c r="L24327" s="11"/>
      <c r="N24327" s="11"/>
      <c r="O24327" s="11"/>
      <c r="P24327" s="11"/>
      <c r="Q24327" s="11"/>
      <c r="R24327" s="11"/>
      <c r="S24327" s="11"/>
      <c r="T24327" s="11"/>
      <c r="U24327" s="11"/>
      <c r="V24327" s="11"/>
      <c r="W24327" s="11"/>
      <c r="X24327" s="11"/>
      <c r="Y24327" s="11"/>
      <c r="AV24327"/>
      <c r="AW24327"/>
      <c r="AX24327"/>
    </row>
    <row r="24328" spans="11:50" x14ac:dyDescent="0.25">
      <c r="K24328" s="11"/>
      <c r="L24328" s="11"/>
      <c r="N24328" s="11"/>
      <c r="O24328" s="11"/>
      <c r="P24328" s="11"/>
      <c r="Q24328" s="11"/>
      <c r="R24328" s="11"/>
      <c r="S24328" s="11"/>
      <c r="T24328" s="11"/>
      <c r="U24328" s="11"/>
      <c r="V24328" s="11"/>
      <c r="W24328" s="11"/>
      <c r="X24328" s="11"/>
      <c r="Y24328" s="11"/>
      <c r="AV24328"/>
      <c r="AW24328"/>
      <c r="AX24328"/>
    </row>
    <row r="24329" spans="11:50" x14ac:dyDescent="0.25">
      <c r="K24329" s="11"/>
      <c r="L24329" s="11"/>
      <c r="N24329" s="11"/>
      <c r="O24329" s="11"/>
      <c r="P24329" s="11"/>
      <c r="Q24329" s="11"/>
      <c r="R24329" s="11"/>
      <c r="S24329" s="11"/>
      <c r="T24329" s="11"/>
      <c r="U24329" s="11"/>
      <c r="V24329" s="11"/>
      <c r="W24329" s="11"/>
      <c r="X24329" s="11"/>
      <c r="Y24329" s="11"/>
      <c r="AV24329"/>
      <c r="AW24329"/>
      <c r="AX24329"/>
    </row>
    <row r="24330" spans="11:50" x14ac:dyDescent="0.25">
      <c r="K24330" s="11"/>
      <c r="L24330" s="11"/>
      <c r="N24330" s="11"/>
      <c r="O24330" s="11"/>
      <c r="P24330" s="11"/>
      <c r="Q24330" s="11"/>
      <c r="R24330" s="11"/>
      <c r="S24330" s="11"/>
      <c r="T24330" s="11"/>
      <c r="U24330" s="11"/>
      <c r="V24330" s="11"/>
      <c r="W24330" s="11"/>
      <c r="X24330" s="11"/>
      <c r="Y24330" s="11"/>
      <c r="AV24330"/>
      <c r="AW24330"/>
      <c r="AX24330"/>
    </row>
    <row r="24331" spans="11:50" x14ac:dyDescent="0.25">
      <c r="K24331" s="11"/>
      <c r="L24331" s="11"/>
      <c r="N24331" s="11"/>
      <c r="O24331" s="11"/>
      <c r="P24331" s="11"/>
      <c r="Q24331" s="11"/>
      <c r="R24331" s="11"/>
      <c r="S24331" s="11"/>
      <c r="T24331" s="11"/>
      <c r="U24331" s="11"/>
      <c r="V24331" s="11"/>
      <c r="W24331" s="11"/>
      <c r="X24331" s="11"/>
      <c r="Y24331" s="11"/>
      <c r="AV24331"/>
      <c r="AW24331"/>
      <c r="AX24331"/>
    </row>
    <row r="24332" spans="11:50" x14ac:dyDescent="0.25">
      <c r="K24332" s="11"/>
      <c r="L24332" s="11"/>
      <c r="N24332" s="11"/>
      <c r="O24332" s="11"/>
      <c r="P24332" s="11"/>
      <c r="Q24332" s="11"/>
      <c r="R24332" s="11"/>
      <c r="S24332" s="11"/>
      <c r="T24332" s="11"/>
      <c r="U24332" s="11"/>
      <c r="V24332" s="11"/>
      <c r="W24332" s="11"/>
      <c r="X24332" s="11"/>
      <c r="Y24332" s="11"/>
      <c r="AV24332"/>
      <c r="AW24332"/>
      <c r="AX24332"/>
    </row>
    <row r="24333" spans="11:50" x14ac:dyDescent="0.25">
      <c r="K24333" s="11"/>
      <c r="L24333" s="11"/>
      <c r="N24333" s="11"/>
      <c r="O24333" s="11"/>
      <c r="P24333" s="11"/>
      <c r="Q24333" s="11"/>
      <c r="R24333" s="11"/>
      <c r="S24333" s="11"/>
      <c r="T24333" s="11"/>
      <c r="U24333" s="11"/>
      <c r="V24333" s="11"/>
      <c r="W24333" s="11"/>
      <c r="X24333" s="11"/>
      <c r="Y24333" s="11"/>
      <c r="AV24333"/>
      <c r="AW24333"/>
      <c r="AX24333"/>
    </row>
    <row r="24334" spans="11:50" x14ac:dyDescent="0.25">
      <c r="K24334" s="11"/>
      <c r="L24334" s="11"/>
      <c r="N24334" s="11"/>
      <c r="O24334" s="11"/>
      <c r="P24334" s="11"/>
      <c r="Q24334" s="11"/>
      <c r="R24334" s="11"/>
      <c r="S24334" s="11"/>
      <c r="T24334" s="11"/>
      <c r="U24334" s="11"/>
      <c r="V24334" s="11"/>
      <c r="W24334" s="11"/>
      <c r="X24334" s="11"/>
      <c r="Y24334" s="11"/>
      <c r="AV24334"/>
      <c r="AW24334"/>
      <c r="AX24334"/>
    </row>
    <row r="24335" spans="11:50" x14ac:dyDescent="0.25">
      <c r="K24335" s="11"/>
      <c r="L24335" s="11"/>
      <c r="N24335" s="11"/>
      <c r="O24335" s="11"/>
      <c r="P24335" s="11"/>
      <c r="Q24335" s="11"/>
      <c r="R24335" s="11"/>
      <c r="S24335" s="11"/>
      <c r="T24335" s="11"/>
      <c r="U24335" s="11"/>
      <c r="V24335" s="11"/>
      <c r="W24335" s="11"/>
      <c r="X24335" s="11"/>
      <c r="Y24335" s="11"/>
      <c r="AV24335"/>
      <c r="AW24335"/>
      <c r="AX24335"/>
    </row>
    <row r="24336" spans="11:50" x14ac:dyDescent="0.25">
      <c r="K24336" s="11"/>
      <c r="L24336" s="11"/>
      <c r="N24336" s="11"/>
      <c r="O24336" s="11"/>
      <c r="P24336" s="11"/>
      <c r="Q24336" s="11"/>
      <c r="R24336" s="11"/>
      <c r="S24336" s="11"/>
      <c r="T24336" s="11"/>
      <c r="U24336" s="11"/>
      <c r="V24336" s="11"/>
      <c r="W24336" s="11"/>
      <c r="X24336" s="11"/>
      <c r="Y24336" s="11"/>
      <c r="AV24336"/>
      <c r="AW24336"/>
      <c r="AX24336"/>
    </row>
    <row r="24337" spans="11:50" x14ac:dyDescent="0.25">
      <c r="K24337" s="11"/>
      <c r="L24337" s="11"/>
      <c r="N24337" s="11"/>
      <c r="O24337" s="11"/>
      <c r="P24337" s="11"/>
      <c r="Q24337" s="11"/>
      <c r="R24337" s="11"/>
      <c r="S24337" s="11"/>
      <c r="T24337" s="11"/>
      <c r="U24337" s="11"/>
      <c r="V24337" s="11"/>
      <c r="W24337" s="11"/>
      <c r="X24337" s="11"/>
      <c r="Y24337" s="11"/>
      <c r="AV24337"/>
      <c r="AW24337"/>
      <c r="AX24337"/>
    </row>
    <row r="24338" spans="11:50" x14ac:dyDescent="0.25">
      <c r="K24338" s="11"/>
      <c r="L24338" s="11"/>
      <c r="N24338" s="11"/>
      <c r="O24338" s="11"/>
      <c r="P24338" s="11"/>
      <c r="Q24338" s="11"/>
      <c r="R24338" s="11"/>
      <c r="S24338" s="11"/>
      <c r="T24338" s="11"/>
      <c r="U24338" s="11"/>
      <c r="V24338" s="11"/>
      <c r="W24338" s="11"/>
      <c r="X24338" s="11"/>
      <c r="Y24338" s="11"/>
      <c r="AV24338"/>
      <c r="AW24338"/>
      <c r="AX24338"/>
    </row>
    <row r="24339" spans="11:50" x14ac:dyDescent="0.25">
      <c r="K24339" s="11"/>
      <c r="L24339" s="11"/>
      <c r="N24339" s="11"/>
      <c r="O24339" s="11"/>
      <c r="P24339" s="11"/>
      <c r="Q24339" s="11"/>
      <c r="R24339" s="11"/>
      <c r="S24339" s="11"/>
      <c r="T24339" s="11"/>
      <c r="U24339" s="11"/>
      <c r="V24339" s="11"/>
      <c r="W24339" s="11"/>
      <c r="X24339" s="11"/>
      <c r="Y24339" s="11"/>
      <c r="AV24339"/>
      <c r="AW24339"/>
      <c r="AX24339"/>
    </row>
    <row r="24340" spans="11:50" x14ac:dyDescent="0.25">
      <c r="K24340" s="11"/>
      <c r="L24340" s="11"/>
      <c r="N24340" s="11"/>
      <c r="O24340" s="11"/>
      <c r="P24340" s="11"/>
      <c r="Q24340" s="11"/>
      <c r="R24340" s="11"/>
      <c r="S24340" s="11"/>
      <c r="T24340" s="11"/>
      <c r="U24340" s="11"/>
      <c r="V24340" s="11"/>
      <c r="W24340" s="11"/>
      <c r="X24340" s="11"/>
      <c r="Y24340" s="11"/>
      <c r="AV24340"/>
      <c r="AW24340"/>
      <c r="AX24340"/>
    </row>
    <row r="24341" spans="11:50" x14ac:dyDescent="0.25">
      <c r="K24341" s="11"/>
      <c r="L24341" s="11"/>
      <c r="N24341" s="11"/>
      <c r="O24341" s="11"/>
      <c r="P24341" s="11"/>
      <c r="Q24341" s="11"/>
      <c r="R24341" s="11"/>
      <c r="S24341" s="11"/>
      <c r="T24341" s="11"/>
      <c r="U24341" s="11"/>
      <c r="V24341" s="11"/>
      <c r="W24341" s="11"/>
      <c r="X24341" s="11"/>
      <c r="Y24341" s="11"/>
      <c r="AV24341"/>
      <c r="AW24341"/>
      <c r="AX24341"/>
    </row>
    <row r="24342" spans="11:50" x14ac:dyDescent="0.25">
      <c r="K24342" s="11"/>
      <c r="L24342" s="11"/>
      <c r="N24342" s="11"/>
      <c r="O24342" s="11"/>
      <c r="P24342" s="11"/>
      <c r="Q24342" s="11"/>
      <c r="R24342" s="11"/>
      <c r="S24342" s="11"/>
      <c r="T24342" s="11"/>
      <c r="U24342" s="11"/>
      <c r="V24342" s="11"/>
      <c r="W24342" s="11"/>
      <c r="X24342" s="11"/>
      <c r="Y24342" s="11"/>
      <c r="AV24342"/>
      <c r="AW24342"/>
      <c r="AX24342"/>
    </row>
    <row r="24343" spans="11:50" x14ac:dyDescent="0.25">
      <c r="K24343" s="11"/>
      <c r="L24343" s="11"/>
      <c r="N24343" s="11"/>
      <c r="O24343" s="11"/>
      <c r="P24343" s="11"/>
      <c r="Q24343" s="11"/>
      <c r="R24343" s="11"/>
      <c r="S24343" s="11"/>
      <c r="T24343" s="11"/>
      <c r="U24343" s="11"/>
      <c r="V24343" s="11"/>
      <c r="W24343" s="11"/>
      <c r="X24343" s="11"/>
      <c r="Y24343" s="11"/>
      <c r="AV24343"/>
      <c r="AW24343"/>
      <c r="AX24343"/>
    </row>
    <row r="24344" spans="11:50" x14ac:dyDescent="0.25">
      <c r="K24344" s="11"/>
      <c r="L24344" s="11"/>
      <c r="N24344" s="11"/>
      <c r="O24344" s="11"/>
      <c r="P24344" s="11"/>
      <c r="Q24344" s="11"/>
      <c r="R24344" s="11"/>
      <c r="S24344" s="11"/>
      <c r="T24344" s="11"/>
      <c r="U24344" s="11"/>
      <c r="V24344" s="11"/>
      <c r="W24344" s="11"/>
      <c r="X24344" s="11"/>
      <c r="Y24344" s="11"/>
      <c r="AV24344"/>
      <c r="AW24344"/>
      <c r="AX24344"/>
    </row>
    <row r="24345" spans="11:50" x14ac:dyDescent="0.25">
      <c r="K24345" s="11"/>
      <c r="L24345" s="11"/>
      <c r="N24345" s="11"/>
      <c r="O24345" s="11"/>
      <c r="P24345" s="11"/>
      <c r="Q24345" s="11"/>
      <c r="R24345" s="11"/>
      <c r="S24345" s="11"/>
      <c r="T24345" s="11"/>
      <c r="U24345" s="11"/>
      <c r="V24345" s="11"/>
      <c r="W24345" s="11"/>
      <c r="X24345" s="11"/>
      <c r="Y24345" s="11"/>
      <c r="AV24345"/>
      <c r="AW24345"/>
      <c r="AX24345"/>
    </row>
    <row r="24346" spans="11:50" x14ac:dyDescent="0.25">
      <c r="K24346" s="11"/>
      <c r="L24346" s="11"/>
      <c r="N24346" s="11"/>
      <c r="O24346" s="11"/>
      <c r="P24346" s="11"/>
      <c r="Q24346" s="11"/>
      <c r="R24346" s="11"/>
      <c r="S24346" s="11"/>
      <c r="T24346" s="11"/>
      <c r="U24346" s="11"/>
      <c r="V24346" s="11"/>
      <c r="W24346" s="11"/>
      <c r="X24346" s="11"/>
      <c r="Y24346" s="11"/>
      <c r="AV24346"/>
      <c r="AW24346"/>
      <c r="AX24346"/>
    </row>
    <row r="24347" spans="11:50" x14ac:dyDescent="0.25">
      <c r="K24347" s="11"/>
      <c r="L24347" s="11"/>
      <c r="N24347" s="11"/>
      <c r="O24347" s="11"/>
      <c r="P24347" s="11"/>
      <c r="Q24347" s="11"/>
      <c r="R24347" s="11"/>
      <c r="S24347" s="11"/>
      <c r="T24347" s="11"/>
      <c r="U24347" s="11"/>
      <c r="V24347" s="11"/>
      <c r="W24347" s="11"/>
      <c r="X24347" s="11"/>
      <c r="Y24347" s="11"/>
      <c r="AV24347"/>
      <c r="AW24347"/>
      <c r="AX24347"/>
    </row>
    <row r="24348" spans="11:50" x14ac:dyDescent="0.25">
      <c r="K24348" s="11"/>
      <c r="L24348" s="11"/>
      <c r="N24348" s="11"/>
      <c r="O24348" s="11"/>
      <c r="P24348" s="11"/>
      <c r="Q24348" s="11"/>
      <c r="R24348" s="11"/>
      <c r="S24348" s="11"/>
      <c r="T24348" s="11"/>
      <c r="U24348" s="11"/>
      <c r="V24348" s="11"/>
      <c r="W24348" s="11"/>
      <c r="X24348" s="11"/>
      <c r="Y24348" s="11"/>
      <c r="AV24348"/>
      <c r="AW24348"/>
      <c r="AX24348"/>
    </row>
    <row r="24349" spans="11:50" x14ac:dyDescent="0.25">
      <c r="K24349" s="11"/>
      <c r="L24349" s="11"/>
      <c r="N24349" s="11"/>
      <c r="O24349" s="11"/>
      <c r="P24349" s="11"/>
      <c r="Q24349" s="11"/>
      <c r="R24349" s="11"/>
      <c r="S24349" s="11"/>
      <c r="T24349" s="11"/>
      <c r="U24349" s="11"/>
      <c r="V24349" s="11"/>
      <c r="W24349" s="11"/>
      <c r="X24349" s="11"/>
      <c r="Y24349" s="11"/>
      <c r="AV24349"/>
      <c r="AW24349"/>
      <c r="AX24349"/>
    </row>
    <row r="24350" spans="11:50" x14ac:dyDescent="0.25">
      <c r="K24350" s="11"/>
      <c r="L24350" s="11"/>
      <c r="N24350" s="11"/>
      <c r="O24350" s="11"/>
      <c r="P24350" s="11"/>
      <c r="Q24350" s="11"/>
      <c r="R24350" s="11"/>
      <c r="S24350" s="11"/>
      <c r="T24350" s="11"/>
      <c r="U24350" s="11"/>
      <c r="V24350" s="11"/>
      <c r="W24350" s="11"/>
      <c r="X24350" s="11"/>
      <c r="Y24350" s="11"/>
      <c r="AV24350"/>
      <c r="AW24350"/>
      <c r="AX24350"/>
    </row>
    <row r="24351" spans="11:50" x14ac:dyDescent="0.25">
      <c r="K24351" s="11"/>
      <c r="L24351" s="11"/>
      <c r="N24351" s="11"/>
      <c r="O24351" s="11"/>
      <c r="P24351" s="11"/>
      <c r="Q24351" s="11"/>
      <c r="R24351" s="11"/>
      <c r="S24351" s="11"/>
      <c r="T24351" s="11"/>
      <c r="U24351" s="11"/>
      <c r="V24351" s="11"/>
      <c r="W24351" s="11"/>
      <c r="X24351" s="11"/>
      <c r="Y24351" s="11"/>
      <c r="AV24351"/>
      <c r="AW24351"/>
      <c r="AX24351"/>
    </row>
    <row r="24352" spans="11:50" x14ac:dyDescent="0.25">
      <c r="K24352" s="11"/>
      <c r="L24352" s="11"/>
      <c r="N24352" s="11"/>
      <c r="O24352" s="11"/>
      <c r="P24352" s="11"/>
      <c r="Q24352" s="11"/>
      <c r="R24352" s="11"/>
      <c r="S24352" s="11"/>
      <c r="T24352" s="11"/>
      <c r="U24352" s="11"/>
      <c r="V24352" s="11"/>
      <c r="W24352" s="11"/>
      <c r="X24352" s="11"/>
      <c r="Y24352" s="11"/>
      <c r="AV24352"/>
      <c r="AW24352"/>
      <c r="AX24352"/>
    </row>
    <row r="24353" spans="11:50" x14ac:dyDescent="0.25">
      <c r="K24353" s="11"/>
      <c r="L24353" s="11"/>
      <c r="N24353" s="11"/>
      <c r="O24353" s="11"/>
      <c r="P24353" s="11"/>
      <c r="Q24353" s="11"/>
      <c r="R24353" s="11"/>
      <c r="S24353" s="11"/>
      <c r="T24353" s="11"/>
      <c r="U24353" s="11"/>
      <c r="V24353" s="11"/>
      <c r="W24353" s="11"/>
      <c r="X24353" s="11"/>
      <c r="Y24353" s="11"/>
      <c r="AV24353"/>
      <c r="AW24353"/>
      <c r="AX24353"/>
    </row>
    <row r="24354" spans="11:50" x14ac:dyDescent="0.25">
      <c r="K24354" s="11"/>
      <c r="L24354" s="11"/>
      <c r="N24354" s="11"/>
      <c r="O24354" s="11"/>
      <c r="P24354" s="11"/>
      <c r="Q24354" s="11"/>
      <c r="R24354" s="11"/>
      <c r="S24354" s="11"/>
      <c r="T24354" s="11"/>
      <c r="U24354" s="11"/>
      <c r="V24354" s="11"/>
      <c r="W24354" s="11"/>
      <c r="X24354" s="11"/>
      <c r="Y24354" s="11"/>
      <c r="AV24354"/>
      <c r="AW24354"/>
      <c r="AX24354"/>
    </row>
    <row r="24355" spans="11:50" x14ac:dyDescent="0.25">
      <c r="K24355" s="11"/>
      <c r="L24355" s="11"/>
      <c r="N24355" s="11"/>
      <c r="O24355" s="11"/>
      <c r="P24355" s="11"/>
      <c r="Q24355" s="11"/>
      <c r="R24355" s="11"/>
      <c r="S24355" s="11"/>
      <c r="T24355" s="11"/>
      <c r="U24355" s="11"/>
      <c r="V24355" s="11"/>
      <c r="W24355" s="11"/>
      <c r="X24355" s="11"/>
      <c r="Y24355" s="11"/>
      <c r="AV24355"/>
      <c r="AW24355"/>
      <c r="AX24355"/>
    </row>
    <row r="24356" spans="11:50" x14ac:dyDescent="0.25">
      <c r="K24356" s="11"/>
      <c r="L24356" s="11"/>
      <c r="N24356" s="11"/>
      <c r="O24356" s="11"/>
      <c r="P24356" s="11"/>
      <c r="Q24356" s="11"/>
      <c r="R24356" s="11"/>
      <c r="S24356" s="11"/>
      <c r="T24356" s="11"/>
      <c r="U24356" s="11"/>
      <c r="V24356" s="11"/>
      <c r="W24356" s="11"/>
      <c r="X24356" s="11"/>
      <c r="Y24356" s="11"/>
      <c r="AV24356"/>
      <c r="AW24356"/>
      <c r="AX24356"/>
    </row>
    <row r="24357" spans="11:50" x14ac:dyDescent="0.25">
      <c r="K24357" s="11"/>
      <c r="L24357" s="11"/>
      <c r="N24357" s="11"/>
      <c r="O24357" s="11"/>
      <c r="P24357" s="11"/>
      <c r="Q24357" s="11"/>
      <c r="R24357" s="11"/>
      <c r="S24357" s="11"/>
      <c r="T24357" s="11"/>
      <c r="U24357" s="11"/>
      <c r="V24357" s="11"/>
      <c r="W24357" s="11"/>
      <c r="X24357" s="11"/>
      <c r="Y24357" s="11"/>
      <c r="AV24357"/>
      <c r="AW24357"/>
      <c r="AX24357"/>
    </row>
    <row r="24358" spans="11:50" x14ac:dyDescent="0.25">
      <c r="K24358" s="11"/>
      <c r="L24358" s="11"/>
      <c r="N24358" s="11"/>
      <c r="O24358" s="11"/>
      <c r="P24358" s="11"/>
      <c r="Q24358" s="11"/>
      <c r="R24358" s="11"/>
      <c r="S24358" s="11"/>
      <c r="T24358" s="11"/>
      <c r="U24358" s="11"/>
      <c r="V24358" s="11"/>
      <c r="W24358" s="11"/>
      <c r="X24358" s="11"/>
      <c r="Y24358" s="11"/>
      <c r="AV24358"/>
      <c r="AW24358"/>
      <c r="AX24358"/>
    </row>
    <row r="24359" spans="11:50" x14ac:dyDescent="0.25">
      <c r="K24359" s="11"/>
      <c r="L24359" s="11"/>
      <c r="N24359" s="11"/>
      <c r="O24359" s="11"/>
      <c r="P24359" s="11"/>
      <c r="Q24359" s="11"/>
      <c r="R24359" s="11"/>
      <c r="S24359" s="11"/>
      <c r="T24359" s="11"/>
      <c r="U24359" s="11"/>
      <c r="V24359" s="11"/>
      <c r="W24359" s="11"/>
      <c r="X24359" s="11"/>
      <c r="Y24359" s="11"/>
      <c r="AV24359"/>
      <c r="AW24359"/>
      <c r="AX24359"/>
    </row>
    <row r="24360" spans="11:50" x14ac:dyDescent="0.25">
      <c r="K24360" s="11"/>
      <c r="L24360" s="11"/>
      <c r="N24360" s="11"/>
      <c r="O24360" s="11"/>
      <c r="P24360" s="11"/>
      <c r="Q24360" s="11"/>
      <c r="R24360" s="11"/>
      <c r="S24360" s="11"/>
      <c r="T24360" s="11"/>
      <c r="U24360" s="11"/>
      <c r="V24360" s="11"/>
      <c r="W24360" s="11"/>
      <c r="X24360" s="11"/>
      <c r="Y24360" s="11"/>
      <c r="AV24360"/>
      <c r="AW24360"/>
      <c r="AX24360"/>
    </row>
    <row r="24361" spans="11:50" x14ac:dyDescent="0.25">
      <c r="K24361" s="11"/>
      <c r="L24361" s="11"/>
      <c r="N24361" s="11"/>
      <c r="O24361" s="11"/>
      <c r="P24361" s="11"/>
      <c r="Q24361" s="11"/>
      <c r="R24361" s="11"/>
      <c r="S24361" s="11"/>
      <c r="T24361" s="11"/>
      <c r="U24361" s="11"/>
      <c r="V24361" s="11"/>
      <c r="W24361" s="11"/>
      <c r="X24361" s="11"/>
      <c r="Y24361" s="11"/>
      <c r="AV24361"/>
      <c r="AW24361"/>
      <c r="AX24361"/>
    </row>
    <row r="24362" spans="11:50" x14ac:dyDescent="0.25">
      <c r="K24362" s="11"/>
      <c r="L24362" s="11"/>
      <c r="N24362" s="11"/>
      <c r="O24362" s="11"/>
      <c r="P24362" s="11"/>
      <c r="Q24362" s="11"/>
      <c r="R24362" s="11"/>
      <c r="S24362" s="11"/>
      <c r="T24362" s="11"/>
      <c r="U24362" s="11"/>
      <c r="V24362" s="11"/>
      <c r="W24362" s="11"/>
      <c r="X24362" s="11"/>
      <c r="Y24362" s="11"/>
      <c r="AV24362"/>
      <c r="AW24362"/>
      <c r="AX24362"/>
    </row>
    <row r="24363" spans="11:50" x14ac:dyDescent="0.25">
      <c r="K24363" s="11"/>
      <c r="L24363" s="11"/>
      <c r="N24363" s="11"/>
      <c r="O24363" s="11"/>
      <c r="P24363" s="11"/>
      <c r="Q24363" s="11"/>
      <c r="R24363" s="11"/>
      <c r="S24363" s="11"/>
      <c r="T24363" s="11"/>
      <c r="U24363" s="11"/>
      <c r="V24363" s="11"/>
      <c r="W24363" s="11"/>
      <c r="X24363" s="11"/>
      <c r="Y24363" s="11"/>
      <c r="AV24363"/>
      <c r="AW24363"/>
      <c r="AX24363"/>
    </row>
    <row r="24364" spans="11:50" x14ac:dyDescent="0.25">
      <c r="K24364" s="11"/>
      <c r="L24364" s="11"/>
      <c r="N24364" s="11"/>
      <c r="O24364" s="11"/>
      <c r="P24364" s="11"/>
      <c r="Q24364" s="11"/>
      <c r="R24364" s="11"/>
      <c r="S24364" s="11"/>
      <c r="T24364" s="11"/>
      <c r="U24364" s="11"/>
      <c r="V24364" s="11"/>
      <c r="W24364" s="11"/>
      <c r="X24364" s="11"/>
      <c r="Y24364" s="11"/>
      <c r="AV24364"/>
      <c r="AW24364"/>
      <c r="AX24364"/>
    </row>
    <row r="24365" spans="11:50" x14ac:dyDescent="0.25">
      <c r="K24365" s="11"/>
      <c r="L24365" s="11"/>
      <c r="N24365" s="11"/>
      <c r="O24365" s="11"/>
      <c r="P24365" s="11"/>
      <c r="Q24365" s="11"/>
      <c r="R24365" s="11"/>
      <c r="S24365" s="11"/>
      <c r="T24365" s="11"/>
      <c r="U24365" s="11"/>
      <c r="V24365" s="11"/>
      <c r="W24365" s="11"/>
      <c r="X24365" s="11"/>
      <c r="Y24365" s="11"/>
      <c r="AV24365"/>
      <c r="AW24365"/>
      <c r="AX24365"/>
    </row>
    <row r="24366" spans="11:50" x14ac:dyDescent="0.25">
      <c r="K24366" s="11"/>
      <c r="L24366" s="11"/>
      <c r="N24366" s="11"/>
      <c r="O24366" s="11"/>
      <c r="P24366" s="11"/>
      <c r="Q24366" s="11"/>
      <c r="R24366" s="11"/>
      <c r="S24366" s="11"/>
      <c r="T24366" s="11"/>
      <c r="U24366" s="11"/>
      <c r="V24366" s="11"/>
      <c r="W24366" s="11"/>
      <c r="X24366" s="11"/>
      <c r="Y24366" s="11"/>
      <c r="AV24366"/>
      <c r="AW24366"/>
      <c r="AX24366"/>
    </row>
    <row r="24367" spans="11:50" x14ac:dyDescent="0.25">
      <c r="K24367" s="11"/>
      <c r="L24367" s="11"/>
      <c r="N24367" s="11"/>
      <c r="O24367" s="11"/>
      <c r="P24367" s="11"/>
      <c r="Q24367" s="11"/>
      <c r="R24367" s="11"/>
      <c r="S24367" s="11"/>
      <c r="T24367" s="11"/>
      <c r="U24367" s="11"/>
      <c r="V24367" s="11"/>
      <c r="W24367" s="11"/>
      <c r="X24367" s="11"/>
      <c r="Y24367" s="11"/>
      <c r="AV24367"/>
      <c r="AW24367"/>
      <c r="AX24367"/>
    </row>
    <row r="24368" spans="11:50" x14ac:dyDescent="0.25">
      <c r="K24368" s="11"/>
      <c r="L24368" s="11"/>
      <c r="N24368" s="11"/>
      <c r="O24368" s="11"/>
      <c r="P24368" s="11"/>
      <c r="Q24368" s="11"/>
      <c r="R24368" s="11"/>
      <c r="S24368" s="11"/>
      <c r="T24368" s="11"/>
      <c r="U24368" s="11"/>
      <c r="V24368" s="11"/>
      <c r="W24368" s="11"/>
      <c r="X24368" s="11"/>
      <c r="Y24368" s="11"/>
      <c r="AV24368"/>
      <c r="AW24368"/>
      <c r="AX24368"/>
    </row>
    <row r="24369" spans="11:50" x14ac:dyDescent="0.25">
      <c r="K24369" s="11"/>
      <c r="L24369" s="11"/>
      <c r="N24369" s="11"/>
      <c r="O24369" s="11"/>
      <c r="P24369" s="11"/>
      <c r="Q24369" s="11"/>
      <c r="R24369" s="11"/>
      <c r="S24369" s="11"/>
      <c r="T24369" s="11"/>
      <c r="U24369" s="11"/>
      <c r="V24369" s="11"/>
      <c r="W24369" s="11"/>
      <c r="X24369" s="11"/>
      <c r="Y24369" s="11"/>
      <c r="AV24369"/>
      <c r="AW24369"/>
      <c r="AX24369"/>
    </row>
    <row r="24370" spans="11:50" x14ac:dyDescent="0.25">
      <c r="K24370" s="11"/>
      <c r="L24370" s="11"/>
      <c r="N24370" s="11"/>
      <c r="O24370" s="11"/>
      <c r="P24370" s="11"/>
      <c r="Q24370" s="11"/>
      <c r="R24370" s="11"/>
      <c r="S24370" s="11"/>
      <c r="T24370" s="11"/>
      <c r="U24370" s="11"/>
      <c r="V24370" s="11"/>
      <c r="W24370" s="11"/>
      <c r="X24370" s="11"/>
      <c r="Y24370" s="11"/>
      <c r="AV24370"/>
      <c r="AW24370"/>
      <c r="AX24370"/>
    </row>
    <row r="24371" spans="11:50" x14ac:dyDescent="0.25">
      <c r="K24371" s="11"/>
      <c r="L24371" s="11"/>
      <c r="N24371" s="11"/>
      <c r="O24371" s="11"/>
      <c r="P24371" s="11"/>
      <c r="Q24371" s="11"/>
      <c r="R24371" s="11"/>
      <c r="S24371" s="11"/>
      <c r="T24371" s="11"/>
      <c r="U24371" s="11"/>
      <c r="V24371" s="11"/>
      <c r="W24371" s="11"/>
      <c r="X24371" s="11"/>
      <c r="Y24371" s="11"/>
      <c r="AV24371"/>
      <c r="AW24371"/>
      <c r="AX24371"/>
    </row>
    <row r="24372" spans="11:50" x14ac:dyDescent="0.25">
      <c r="K24372" s="11"/>
      <c r="L24372" s="11"/>
      <c r="N24372" s="11"/>
      <c r="O24372" s="11"/>
      <c r="P24372" s="11"/>
      <c r="Q24372" s="11"/>
      <c r="R24372" s="11"/>
      <c r="S24372" s="11"/>
      <c r="T24372" s="11"/>
      <c r="U24372" s="11"/>
      <c r="V24372" s="11"/>
      <c r="W24372" s="11"/>
      <c r="X24372" s="11"/>
      <c r="Y24372" s="11"/>
      <c r="AV24372"/>
      <c r="AW24372"/>
      <c r="AX24372"/>
    </row>
    <row r="24373" spans="11:50" x14ac:dyDescent="0.25">
      <c r="K24373" s="11"/>
      <c r="L24373" s="11"/>
      <c r="N24373" s="11"/>
      <c r="O24373" s="11"/>
      <c r="P24373" s="11"/>
      <c r="Q24373" s="11"/>
      <c r="R24373" s="11"/>
      <c r="S24373" s="11"/>
      <c r="T24373" s="11"/>
      <c r="U24373" s="11"/>
      <c r="V24373" s="11"/>
      <c r="W24373" s="11"/>
      <c r="X24373" s="11"/>
      <c r="Y24373" s="11"/>
      <c r="AV24373"/>
      <c r="AW24373"/>
      <c r="AX24373"/>
    </row>
    <row r="24374" spans="11:50" x14ac:dyDescent="0.25">
      <c r="K24374" s="11"/>
      <c r="L24374" s="11"/>
      <c r="N24374" s="11"/>
      <c r="O24374" s="11"/>
      <c r="P24374" s="11"/>
      <c r="Q24374" s="11"/>
      <c r="R24374" s="11"/>
      <c r="S24374" s="11"/>
      <c r="T24374" s="11"/>
      <c r="U24374" s="11"/>
      <c r="V24374" s="11"/>
      <c r="W24374" s="11"/>
      <c r="X24374" s="11"/>
      <c r="Y24374" s="11"/>
      <c r="AV24374"/>
      <c r="AW24374"/>
      <c r="AX24374"/>
    </row>
    <row r="24375" spans="11:50" x14ac:dyDescent="0.25">
      <c r="K24375" s="11"/>
      <c r="L24375" s="11"/>
      <c r="N24375" s="11"/>
      <c r="O24375" s="11"/>
      <c r="P24375" s="11"/>
      <c r="Q24375" s="11"/>
      <c r="R24375" s="11"/>
      <c r="S24375" s="11"/>
      <c r="T24375" s="11"/>
      <c r="U24375" s="11"/>
      <c r="V24375" s="11"/>
      <c r="W24375" s="11"/>
      <c r="X24375" s="11"/>
      <c r="Y24375" s="11"/>
      <c r="AV24375"/>
      <c r="AW24375"/>
      <c r="AX24375"/>
    </row>
    <row r="24376" spans="11:50" x14ac:dyDescent="0.25">
      <c r="K24376" s="11"/>
      <c r="L24376" s="11"/>
      <c r="N24376" s="11"/>
      <c r="O24376" s="11"/>
      <c r="P24376" s="11"/>
      <c r="Q24376" s="11"/>
      <c r="R24376" s="11"/>
      <c r="S24376" s="11"/>
      <c r="T24376" s="11"/>
      <c r="U24376" s="11"/>
      <c r="V24376" s="11"/>
      <c r="W24376" s="11"/>
      <c r="X24376" s="11"/>
      <c r="Y24376" s="11"/>
      <c r="AV24376"/>
      <c r="AW24376"/>
      <c r="AX24376"/>
    </row>
    <row r="24377" spans="11:50" x14ac:dyDescent="0.25">
      <c r="K24377" s="11"/>
      <c r="L24377" s="11"/>
      <c r="N24377" s="11"/>
      <c r="O24377" s="11"/>
      <c r="P24377" s="11"/>
      <c r="Q24377" s="11"/>
      <c r="R24377" s="11"/>
      <c r="S24377" s="11"/>
      <c r="T24377" s="11"/>
      <c r="U24377" s="11"/>
      <c r="V24377" s="11"/>
      <c r="W24377" s="11"/>
      <c r="X24377" s="11"/>
      <c r="Y24377" s="11"/>
      <c r="AV24377"/>
      <c r="AW24377"/>
      <c r="AX24377"/>
    </row>
    <row r="24378" spans="11:50" x14ac:dyDescent="0.25">
      <c r="K24378" s="11"/>
      <c r="L24378" s="11"/>
      <c r="N24378" s="11"/>
      <c r="O24378" s="11"/>
      <c r="P24378" s="11"/>
      <c r="Q24378" s="11"/>
      <c r="R24378" s="11"/>
      <c r="S24378" s="11"/>
      <c r="T24378" s="11"/>
      <c r="U24378" s="11"/>
      <c r="V24378" s="11"/>
      <c r="W24378" s="11"/>
      <c r="X24378" s="11"/>
      <c r="Y24378" s="11"/>
      <c r="AV24378"/>
      <c r="AW24378"/>
      <c r="AX24378"/>
    </row>
    <row r="24379" spans="11:50" x14ac:dyDescent="0.25">
      <c r="K24379" s="11"/>
      <c r="L24379" s="11"/>
      <c r="N24379" s="11"/>
      <c r="O24379" s="11"/>
      <c r="P24379" s="11"/>
      <c r="Q24379" s="11"/>
      <c r="R24379" s="11"/>
      <c r="S24379" s="11"/>
      <c r="T24379" s="11"/>
      <c r="U24379" s="11"/>
      <c r="V24379" s="11"/>
      <c r="W24379" s="11"/>
      <c r="X24379" s="11"/>
      <c r="Y24379" s="11"/>
      <c r="AV24379"/>
      <c r="AW24379"/>
      <c r="AX24379"/>
    </row>
    <row r="24380" spans="11:50" x14ac:dyDescent="0.25">
      <c r="K24380" s="11"/>
      <c r="L24380" s="11"/>
      <c r="N24380" s="11"/>
      <c r="O24380" s="11"/>
      <c r="P24380" s="11"/>
      <c r="Q24380" s="11"/>
      <c r="R24380" s="11"/>
      <c r="S24380" s="11"/>
      <c r="T24380" s="11"/>
      <c r="U24380" s="11"/>
      <c r="V24380" s="11"/>
      <c r="W24380" s="11"/>
      <c r="X24380" s="11"/>
      <c r="Y24380" s="11"/>
      <c r="AV24380"/>
      <c r="AW24380"/>
      <c r="AX24380"/>
    </row>
    <row r="24381" spans="11:50" x14ac:dyDescent="0.25">
      <c r="K24381" s="11"/>
      <c r="L24381" s="11"/>
      <c r="N24381" s="11"/>
      <c r="O24381" s="11"/>
      <c r="P24381" s="11"/>
      <c r="Q24381" s="11"/>
      <c r="R24381" s="11"/>
      <c r="S24381" s="11"/>
      <c r="T24381" s="11"/>
      <c r="U24381" s="11"/>
      <c r="V24381" s="11"/>
      <c r="W24381" s="11"/>
      <c r="X24381" s="11"/>
      <c r="Y24381" s="11"/>
      <c r="AV24381"/>
      <c r="AW24381"/>
      <c r="AX24381"/>
    </row>
    <row r="24382" spans="11:50" x14ac:dyDescent="0.25">
      <c r="K24382" s="11"/>
      <c r="L24382" s="11"/>
      <c r="N24382" s="11"/>
      <c r="O24382" s="11"/>
      <c r="P24382" s="11"/>
      <c r="Q24382" s="11"/>
      <c r="R24382" s="11"/>
      <c r="S24382" s="11"/>
      <c r="T24382" s="11"/>
      <c r="U24382" s="11"/>
      <c r="V24382" s="11"/>
      <c r="W24382" s="11"/>
      <c r="X24382" s="11"/>
      <c r="Y24382" s="11"/>
      <c r="AV24382"/>
      <c r="AW24382"/>
      <c r="AX24382"/>
    </row>
    <row r="24383" spans="11:50" x14ac:dyDescent="0.25">
      <c r="K24383" s="11"/>
      <c r="L24383" s="11"/>
      <c r="N24383" s="11"/>
      <c r="O24383" s="11"/>
      <c r="P24383" s="11"/>
      <c r="Q24383" s="11"/>
      <c r="R24383" s="11"/>
      <c r="S24383" s="11"/>
      <c r="T24383" s="11"/>
      <c r="U24383" s="11"/>
      <c r="V24383" s="11"/>
      <c r="W24383" s="11"/>
      <c r="X24383" s="11"/>
      <c r="Y24383" s="11"/>
      <c r="AV24383"/>
      <c r="AW24383"/>
      <c r="AX24383"/>
    </row>
    <row r="24384" spans="11:50" x14ac:dyDescent="0.25">
      <c r="K24384" s="11"/>
      <c r="L24384" s="11"/>
      <c r="N24384" s="11"/>
      <c r="O24384" s="11"/>
      <c r="P24384" s="11"/>
      <c r="Q24384" s="11"/>
      <c r="R24384" s="11"/>
      <c r="S24384" s="11"/>
      <c r="T24384" s="11"/>
      <c r="U24384" s="11"/>
      <c r="V24384" s="11"/>
      <c r="W24384" s="11"/>
      <c r="X24384" s="11"/>
      <c r="Y24384" s="11"/>
      <c r="AV24384"/>
      <c r="AW24384"/>
      <c r="AX24384"/>
    </row>
    <row r="24385" spans="11:50" x14ac:dyDescent="0.25">
      <c r="K24385" s="11"/>
      <c r="L24385" s="11"/>
      <c r="N24385" s="11"/>
      <c r="O24385" s="11"/>
      <c r="P24385" s="11"/>
      <c r="Q24385" s="11"/>
      <c r="R24385" s="11"/>
      <c r="S24385" s="11"/>
      <c r="T24385" s="11"/>
      <c r="U24385" s="11"/>
      <c r="V24385" s="11"/>
      <c r="W24385" s="11"/>
      <c r="X24385" s="11"/>
      <c r="Y24385" s="11"/>
      <c r="AV24385"/>
      <c r="AW24385"/>
      <c r="AX24385"/>
    </row>
    <row r="24386" spans="11:50" x14ac:dyDescent="0.25">
      <c r="K24386" s="11"/>
      <c r="L24386" s="11"/>
      <c r="N24386" s="11"/>
      <c r="O24386" s="11"/>
      <c r="P24386" s="11"/>
      <c r="Q24386" s="11"/>
      <c r="R24386" s="11"/>
      <c r="S24386" s="11"/>
      <c r="T24386" s="11"/>
      <c r="U24386" s="11"/>
      <c r="V24386" s="11"/>
      <c r="W24386" s="11"/>
      <c r="X24386" s="11"/>
      <c r="Y24386" s="11"/>
      <c r="AV24386"/>
      <c r="AW24386"/>
      <c r="AX24386"/>
    </row>
    <row r="24387" spans="11:50" x14ac:dyDescent="0.25">
      <c r="K24387" s="11"/>
      <c r="L24387" s="11"/>
      <c r="N24387" s="11"/>
      <c r="O24387" s="11"/>
      <c r="P24387" s="11"/>
      <c r="Q24387" s="11"/>
      <c r="R24387" s="11"/>
      <c r="S24387" s="11"/>
      <c r="T24387" s="11"/>
      <c r="U24387" s="11"/>
      <c r="V24387" s="11"/>
      <c r="W24387" s="11"/>
      <c r="X24387" s="11"/>
      <c r="Y24387" s="11"/>
      <c r="AV24387"/>
      <c r="AW24387"/>
      <c r="AX24387"/>
    </row>
    <row r="24388" spans="11:50" x14ac:dyDescent="0.25">
      <c r="K24388" s="11"/>
      <c r="L24388" s="11"/>
      <c r="N24388" s="11"/>
      <c r="O24388" s="11"/>
      <c r="P24388" s="11"/>
      <c r="Q24388" s="11"/>
      <c r="R24388" s="11"/>
      <c r="S24388" s="11"/>
      <c r="T24388" s="11"/>
      <c r="U24388" s="11"/>
      <c r="V24388" s="11"/>
      <c r="W24388" s="11"/>
      <c r="X24388" s="11"/>
      <c r="Y24388" s="11"/>
      <c r="AV24388"/>
      <c r="AW24388"/>
      <c r="AX24388"/>
    </row>
    <row r="24389" spans="11:50" x14ac:dyDescent="0.25">
      <c r="K24389" s="11"/>
      <c r="L24389" s="11"/>
      <c r="N24389" s="11"/>
      <c r="O24389" s="11"/>
      <c r="P24389" s="11"/>
      <c r="Q24389" s="11"/>
      <c r="R24389" s="11"/>
      <c r="S24389" s="11"/>
      <c r="T24389" s="11"/>
      <c r="U24389" s="11"/>
      <c r="V24389" s="11"/>
      <c r="W24389" s="11"/>
      <c r="X24389" s="11"/>
      <c r="Y24389" s="11"/>
      <c r="AV24389"/>
      <c r="AW24389"/>
      <c r="AX24389"/>
    </row>
    <row r="24390" spans="11:50" x14ac:dyDescent="0.25">
      <c r="K24390" s="11"/>
      <c r="L24390" s="11"/>
      <c r="N24390" s="11"/>
      <c r="O24390" s="11"/>
      <c r="P24390" s="11"/>
      <c r="Q24390" s="11"/>
      <c r="R24390" s="11"/>
      <c r="S24390" s="11"/>
      <c r="T24390" s="11"/>
      <c r="U24390" s="11"/>
      <c r="V24390" s="11"/>
      <c r="W24390" s="11"/>
      <c r="X24390" s="11"/>
      <c r="Y24390" s="11"/>
      <c r="AV24390"/>
      <c r="AW24390"/>
      <c r="AX24390"/>
    </row>
    <row r="24391" spans="11:50" x14ac:dyDescent="0.25">
      <c r="K24391" s="11"/>
      <c r="L24391" s="11"/>
      <c r="N24391" s="11"/>
      <c r="O24391" s="11"/>
      <c r="P24391" s="11"/>
      <c r="Q24391" s="11"/>
      <c r="R24391" s="11"/>
      <c r="S24391" s="11"/>
      <c r="T24391" s="11"/>
      <c r="U24391" s="11"/>
      <c r="V24391" s="11"/>
      <c r="W24391" s="11"/>
      <c r="X24391" s="11"/>
      <c r="Y24391" s="11"/>
      <c r="AV24391"/>
      <c r="AW24391"/>
      <c r="AX24391"/>
    </row>
    <row r="24392" spans="11:50" x14ac:dyDescent="0.25">
      <c r="K24392" s="11"/>
      <c r="L24392" s="11"/>
      <c r="N24392" s="11"/>
      <c r="O24392" s="11"/>
      <c r="P24392" s="11"/>
      <c r="Q24392" s="11"/>
      <c r="R24392" s="11"/>
      <c r="S24392" s="11"/>
      <c r="T24392" s="11"/>
      <c r="U24392" s="11"/>
      <c r="V24392" s="11"/>
      <c r="W24392" s="11"/>
      <c r="X24392" s="11"/>
      <c r="Y24392" s="11"/>
      <c r="AV24392"/>
      <c r="AW24392"/>
      <c r="AX24392"/>
    </row>
    <row r="24393" spans="11:50" x14ac:dyDescent="0.25">
      <c r="K24393" s="11"/>
      <c r="L24393" s="11"/>
      <c r="N24393" s="11"/>
      <c r="O24393" s="11"/>
      <c r="P24393" s="11"/>
      <c r="Q24393" s="11"/>
      <c r="R24393" s="11"/>
      <c r="S24393" s="11"/>
      <c r="T24393" s="11"/>
      <c r="U24393" s="11"/>
      <c r="V24393" s="11"/>
      <c r="W24393" s="11"/>
      <c r="X24393" s="11"/>
      <c r="Y24393" s="11"/>
      <c r="AV24393"/>
      <c r="AW24393"/>
      <c r="AX24393"/>
    </row>
    <row r="24394" spans="11:50" x14ac:dyDescent="0.25">
      <c r="K24394" s="11"/>
      <c r="L24394" s="11"/>
      <c r="N24394" s="11"/>
      <c r="O24394" s="11"/>
      <c r="P24394" s="11"/>
      <c r="Q24394" s="11"/>
      <c r="R24394" s="11"/>
      <c r="S24394" s="11"/>
      <c r="T24394" s="11"/>
      <c r="U24394" s="11"/>
      <c r="V24394" s="11"/>
      <c r="W24394" s="11"/>
      <c r="X24394" s="11"/>
      <c r="Y24394" s="11"/>
      <c r="AV24394"/>
      <c r="AW24394"/>
      <c r="AX24394"/>
    </row>
    <row r="24395" spans="11:50" x14ac:dyDescent="0.25">
      <c r="K24395" s="11"/>
      <c r="L24395" s="11"/>
      <c r="N24395" s="11"/>
      <c r="O24395" s="11"/>
      <c r="P24395" s="11"/>
      <c r="Q24395" s="11"/>
      <c r="R24395" s="11"/>
      <c r="S24395" s="11"/>
      <c r="T24395" s="11"/>
      <c r="U24395" s="11"/>
      <c r="V24395" s="11"/>
      <c r="W24395" s="11"/>
      <c r="X24395" s="11"/>
      <c r="Y24395" s="11"/>
      <c r="AV24395"/>
      <c r="AW24395"/>
      <c r="AX24395"/>
    </row>
    <row r="24396" spans="11:50" x14ac:dyDescent="0.25">
      <c r="K24396" s="11"/>
      <c r="L24396" s="11"/>
      <c r="N24396" s="11"/>
      <c r="O24396" s="11"/>
      <c r="P24396" s="11"/>
      <c r="Q24396" s="11"/>
      <c r="R24396" s="11"/>
      <c r="S24396" s="11"/>
      <c r="T24396" s="11"/>
      <c r="U24396" s="11"/>
      <c r="V24396" s="11"/>
      <c r="W24396" s="11"/>
      <c r="X24396" s="11"/>
      <c r="Y24396" s="11"/>
      <c r="AV24396"/>
      <c r="AW24396"/>
      <c r="AX24396"/>
    </row>
    <row r="24397" spans="11:50" x14ac:dyDescent="0.25">
      <c r="K24397" s="11"/>
      <c r="L24397" s="11"/>
      <c r="N24397" s="11"/>
      <c r="O24397" s="11"/>
      <c r="P24397" s="11"/>
      <c r="Q24397" s="11"/>
      <c r="R24397" s="11"/>
      <c r="S24397" s="11"/>
      <c r="T24397" s="11"/>
      <c r="U24397" s="11"/>
      <c r="V24397" s="11"/>
      <c r="W24397" s="11"/>
      <c r="X24397" s="11"/>
      <c r="Y24397" s="11"/>
      <c r="AV24397"/>
      <c r="AW24397"/>
      <c r="AX24397"/>
    </row>
    <row r="24398" spans="11:50" x14ac:dyDescent="0.25">
      <c r="K24398" s="11"/>
      <c r="L24398" s="11"/>
      <c r="N24398" s="11"/>
      <c r="O24398" s="11"/>
      <c r="P24398" s="11"/>
      <c r="Q24398" s="11"/>
      <c r="R24398" s="11"/>
      <c r="S24398" s="11"/>
      <c r="T24398" s="11"/>
      <c r="U24398" s="11"/>
      <c r="V24398" s="11"/>
      <c r="W24398" s="11"/>
      <c r="X24398" s="11"/>
      <c r="Y24398" s="11"/>
      <c r="AV24398"/>
      <c r="AW24398"/>
      <c r="AX24398"/>
    </row>
    <row r="24399" spans="11:50" x14ac:dyDescent="0.25">
      <c r="K24399" s="11"/>
      <c r="L24399" s="11"/>
      <c r="N24399" s="11"/>
      <c r="O24399" s="11"/>
      <c r="P24399" s="11"/>
      <c r="Q24399" s="11"/>
      <c r="R24399" s="11"/>
      <c r="S24399" s="11"/>
      <c r="T24399" s="11"/>
      <c r="U24399" s="11"/>
      <c r="V24399" s="11"/>
      <c r="W24399" s="11"/>
      <c r="X24399" s="11"/>
      <c r="Y24399" s="11"/>
      <c r="AV24399"/>
      <c r="AW24399"/>
      <c r="AX24399"/>
    </row>
    <row r="24400" spans="11:50" x14ac:dyDescent="0.25">
      <c r="K24400" s="11"/>
      <c r="L24400" s="11"/>
      <c r="N24400" s="11"/>
      <c r="O24400" s="11"/>
      <c r="P24400" s="11"/>
      <c r="Q24400" s="11"/>
      <c r="R24400" s="11"/>
      <c r="S24400" s="11"/>
      <c r="T24400" s="11"/>
      <c r="U24400" s="11"/>
      <c r="V24400" s="11"/>
      <c r="W24400" s="11"/>
      <c r="X24400" s="11"/>
      <c r="Y24400" s="11"/>
      <c r="AV24400"/>
      <c r="AW24400"/>
      <c r="AX24400"/>
    </row>
    <row r="24401" spans="11:50" x14ac:dyDescent="0.25">
      <c r="K24401" s="11"/>
      <c r="L24401" s="11"/>
      <c r="N24401" s="11"/>
      <c r="O24401" s="11"/>
      <c r="P24401" s="11"/>
      <c r="Q24401" s="11"/>
      <c r="R24401" s="11"/>
      <c r="S24401" s="11"/>
      <c r="T24401" s="11"/>
      <c r="U24401" s="11"/>
      <c r="V24401" s="11"/>
      <c r="W24401" s="11"/>
      <c r="X24401" s="11"/>
      <c r="Y24401" s="11"/>
      <c r="AV24401"/>
      <c r="AW24401"/>
      <c r="AX24401"/>
    </row>
    <row r="24402" spans="11:50" x14ac:dyDescent="0.25">
      <c r="K24402" s="11"/>
      <c r="L24402" s="11"/>
      <c r="N24402" s="11"/>
      <c r="O24402" s="11"/>
      <c r="P24402" s="11"/>
      <c r="Q24402" s="11"/>
      <c r="R24402" s="11"/>
      <c r="S24402" s="11"/>
      <c r="T24402" s="11"/>
      <c r="U24402" s="11"/>
      <c r="V24402" s="11"/>
      <c r="W24402" s="11"/>
      <c r="X24402" s="11"/>
      <c r="Y24402" s="11"/>
      <c r="AV24402"/>
      <c r="AW24402"/>
      <c r="AX24402"/>
    </row>
    <row r="24403" spans="11:50" x14ac:dyDescent="0.25">
      <c r="K24403" s="11"/>
      <c r="L24403" s="11"/>
      <c r="N24403" s="11"/>
      <c r="O24403" s="11"/>
      <c r="P24403" s="11"/>
      <c r="Q24403" s="11"/>
      <c r="R24403" s="11"/>
      <c r="S24403" s="11"/>
      <c r="T24403" s="11"/>
      <c r="U24403" s="11"/>
      <c r="V24403" s="11"/>
      <c r="W24403" s="11"/>
      <c r="X24403" s="11"/>
      <c r="Y24403" s="11"/>
      <c r="AV24403"/>
      <c r="AW24403"/>
      <c r="AX24403"/>
    </row>
    <row r="24404" spans="11:50" x14ac:dyDescent="0.25">
      <c r="K24404" s="11"/>
      <c r="L24404" s="11"/>
      <c r="N24404" s="11"/>
      <c r="O24404" s="11"/>
      <c r="P24404" s="11"/>
      <c r="Q24404" s="11"/>
      <c r="R24404" s="11"/>
      <c r="S24404" s="11"/>
      <c r="T24404" s="11"/>
      <c r="U24404" s="11"/>
      <c r="V24404" s="11"/>
      <c r="W24404" s="11"/>
      <c r="X24404" s="11"/>
      <c r="Y24404" s="11"/>
      <c r="AV24404"/>
      <c r="AW24404"/>
      <c r="AX24404"/>
    </row>
    <row r="24405" spans="11:50" x14ac:dyDescent="0.25">
      <c r="K24405" s="11"/>
      <c r="L24405" s="11"/>
      <c r="N24405" s="11"/>
      <c r="O24405" s="11"/>
      <c r="P24405" s="11"/>
      <c r="Q24405" s="11"/>
      <c r="R24405" s="11"/>
      <c r="S24405" s="11"/>
      <c r="T24405" s="11"/>
      <c r="U24405" s="11"/>
      <c r="V24405" s="11"/>
      <c r="W24405" s="11"/>
      <c r="X24405" s="11"/>
      <c r="Y24405" s="11"/>
      <c r="AV24405"/>
      <c r="AW24405"/>
      <c r="AX24405"/>
    </row>
    <row r="24406" spans="11:50" x14ac:dyDescent="0.25">
      <c r="K24406" s="11"/>
      <c r="L24406" s="11"/>
      <c r="N24406" s="11"/>
      <c r="O24406" s="11"/>
      <c r="P24406" s="11"/>
      <c r="Q24406" s="11"/>
      <c r="R24406" s="11"/>
      <c r="S24406" s="11"/>
      <c r="T24406" s="11"/>
      <c r="U24406" s="11"/>
      <c r="V24406" s="11"/>
      <c r="W24406" s="11"/>
      <c r="X24406" s="11"/>
      <c r="Y24406" s="11"/>
      <c r="AV24406"/>
      <c r="AW24406"/>
      <c r="AX24406"/>
    </row>
    <row r="24407" spans="11:50" x14ac:dyDescent="0.25">
      <c r="K24407" s="11"/>
      <c r="L24407" s="11"/>
      <c r="N24407" s="11"/>
      <c r="O24407" s="11"/>
      <c r="P24407" s="11"/>
      <c r="Q24407" s="11"/>
      <c r="R24407" s="11"/>
      <c r="S24407" s="11"/>
      <c r="T24407" s="11"/>
      <c r="U24407" s="11"/>
      <c r="V24407" s="11"/>
      <c r="W24407" s="11"/>
      <c r="X24407" s="11"/>
      <c r="Y24407" s="11"/>
      <c r="AV24407"/>
      <c r="AW24407"/>
      <c r="AX24407"/>
    </row>
    <row r="24408" spans="11:50" x14ac:dyDescent="0.25">
      <c r="K24408" s="11"/>
      <c r="L24408" s="11"/>
      <c r="N24408" s="11"/>
      <c r="O24408" s="11"/>
      <c r="P24408" s="11"/>
      <c r="Q24408" s="11"/>
      <c r="R24408" s="11"/>
      <c r="S24408" s="11"/>
      <c r="T24408" s="11"/>
      <c r="U24408" s="11"/>
      <c r="V24408" s="11"/>
      <c r="W24408" s="11"/>
      <c r="X24408" s="11"/>
      <c r="Y24408" s="11"/>
      <c r="AV24408"/>
      <c r="AW24408"/>
      <c r="AX24408"/>
    </row>
    <row r="24409" spans="11:50" x14ac:dyDescent="0.25">
      <c r="K24409" s="11"/>
      <c r="L24409" s="11"/>
      <c r="N24409" s="11"/>
      <c r="O24409" s="11"/>
      <c r="P24409" s="11"/>
      <c r="Q24409" s="11"/>
      <c r="R24409" s="11"/>
      <c r="S24409" s="11"/>
      <c r="T24409" s="11"/>
      <c r="U24409" s="11"/>
      <c r="V24409" s="11"/>
      <c r="W24409" s="11"/>
      <c r="X24409" s="11"/>
      <c r="Y24409" s="11"/>
      <c r="AV24409"/>
      <c r="AW24409"/>
      <c r="AX24409"/>
    </row>
    <row r="24410" spans="11:50" x14ac:dyDescent="0.25">
      <c r="K24410" s="11"/>
      <c r="L24410" s="11"/>
      <c r="N24410" s="11"/>
      <c r="O24410" s="11"/>
      <c r="P24410" s="11"/>
      <c r="Q24410" s="11"/>
      <c r="R24410" s="11"/>
      <c r="S24410" s="11"/>
      <c r="T24410" s="11"/>
      <c r="U24410" s="11"/>
      <c r="V24410" s="11"/>
      <c r="W24410" s="11"/>
      <c r="X24410" s="11"/>
      <c r="Y24410" s="11"/>
      <c r="AV24410"/>
      <c r="AW24410"/>
      <c r="AX24410"/>
    </row>
    <row r="24411" spans="11:50" x14ac:dyDescent="0.25">
      <c r="K24411" s="11"/>
      <c r="L24411" s="11"/>
      <c r="N24411" s="11"/>
      <c r="O24411" s="11"/>
      <c r="P24411" s="11"/>
      <c r="Q24411" s="11"/>
      <c r="R24411" s="11"/>
      <c r="S24411" s="11"/>
      <c r="T24411" s="11"/>
      <c r="U24411" s="11"/>
      <c r="V24411" s="11"/>
      <c r="W24411" s="11"/>
      <c r="X24411" s="11"/>
      <c r="Y24411" s="11"/>
      <c r="AV24411"/>
      <c r="AW24411"/>
      <c r="AX24411"/>
    </row>
    <row r="24412" spans="11:50" x14ac:dyDescent="0.25">
      <c r="K24412" s="11"/>
      <c r="L24412" s="11"/>
      <c r="N24412" s="11"/>
      <c r="O24412" s="11"/>
      <c r="P24412" s="11"/>
      <c r="Q24412" s="11"/>
      <c r="R24412" s="11"/>
      <c r="S24412" s="11"/>
      <c r="T24412" s="11"/>
      <c r="U24412" s="11"/>
      <c r="V24412" s="11"/>
      <c r="W24412" s="11"/>
      <c r="X24412" s="11"/>
      <c r="Y24412" s="11"/>
      <c r="AV24412"/>
      <c r="AW24412"/>
      <c r="AX24412"/>
    </row>
    <row r="24413" spans="11:50" x14ac:dyDescent="0.25">
      <c r="K24413" s="11"/>
      <c r="L24413" s="11"/>
      <c r="N24413" s="11"/>
      <c r="O24413" s="11"/>
      <c r="P24413" s="11"/>
      <c r="Q24413" s="11"/>
      <c r="R24413" s="11"/>
      <c r="S24413" s="11"/>
      <c r="T24413" s="11"/>
      <c r="U24413" s="11"/>
      <c r="V24413" s="11"/>
      <c r="W24413" s="11"/>
      <c r="X24413" s="11"/>
      <c r="Y24413" s="11"/>
      <c r="AV24413"/>
      <c r="AW24413"/>
      <c r="AX24413"/>
    </row>
    <row r="24414" spans="11:50" x14ac:dyDescent="0.25">
      <c r="K24414" s="11"/>
      <c r="L24414" s="11"/>
      <c r="N24414" s="11"/>
      <c r="O24414" s="11"/>
      <c r="P24414" s="11"/>
      <c r="Q24414" s="11"/>
      <c r="R24414" s="11"/>
      <c r="S24414" s="11"/>
      <c r="T24414" s="11"/>
      <c r="U24414" s="11"/>
      <c r="V24414" s="11"/>
      <c r="W24414" s="11"/>
      <c r="X24414" s="11"/>
      <c r="Y24414" s="11"/>
      <c r="AV24414"/>
      <c r="AW24414"/>
      <c r="AX24414"/>
    </row>
    <row r="24415" spans="11:50" x14ac:dyDescent="0.25">
      <c r="K24415" s="11"/>
      <c r="L24415" s="11"/>
      <c r="N24415" s="11"/>
      <c r="O24415" s="11"/>
      <c r="P24415" s="11"/>
      <c r="Q24415" s="11"/>
      <c r="R24415" s="11"/>
      <c r="S24415" s="11"/>
      <c r="T24415" s="11"/>
      <c r="U24415" s="11"/>
      <c r="V24415" s="11"/>
      <c r="W24415" s="11"/>
      <c r="X24415" s="11"/>
      <c r="Y24415" s="11"/>
      <c r="AV24415"/>
      <c r="AW24415"/>
      <c r="AX24415"/>
    </row>
    <row r="24416" spans="11:50" x14ac:dyDescent="0.25">
      <c r="K24416" s="11"/>
      <c r="L24416" s="11"/>
      <c r="N24416" s="11"/>
      <c r="O24416" s="11"/>
      <c r="P24416" s="11"/>
      <c r="Q24416" s="11"/>
      <c r="R24416" s="11"/>
      <c r="S24416" s="11"/>
      <c r="T24416" s="11"/>
      <c r="U24416" s="11"/>
      <c r="V24416" s="11"/>
      <c r="W24416" s="11"/>
      <c r="X24416" s="11"/>
      <c r="Y24416" s="11"/>
      <c r="AV24416"/>
      <c r="AW24416"/>
      <c r="AX24416"/>
    </row>
    <row r="24417" spans="11:50" x14ac:dyDescent="0.25">
      <c r="K24417" s="11"/>
      <c r="L24417" s="11"/>
      <c r="N24417" s="11"/>
      <c r="O24417" s="11"/>
      <c r="P24417" s="11"/>
      <c r="Q24417" s="11"/>
      <c r="R24417" s="11"/>
      <c r="S24417" s="11"/>
      <c r="T24417" s="11"/>
      <c r="U24417" s="11"/>
      <c r="V24417" s="11"/>
      <c r="W24417" s="11"/>
      <c r="X24417" s="11"/>
      <c r="Y24417" s="11"/>
      <c r="AV24417"/>
      <c r="AW24417"/>
      <c r="AX24417"/>
    </row>
    <row r="24418" spans="11:50" x14ac:dyDescent="0.25">
      <c r="K24418" s="11"/>
      <c r="L24418" s="11"/>
      <c r="N24418" s="11"/>
      <c r="O24418" s="11"/>
      <c r="P24418" s="11"/>
      <c r="Q24418" s="11"/>
      <c r="R24418" s="11"/>
      <c r="S24418" s="11"/>
      <c r="T24418" s="11"/>
      <c r="U24418" s="11"/>
      <c r="V24418" s="11"/>
      <c r="W24418" s="11"/>
      <c r="X24418" s="11"/>
      <c r="Y24418" s="11"/>
      <c r="AV24418"/>
      <c r="AW24418"/>
      <c r="AX24418"/>
    </row>
    <row r="24419" spans="11:50" x14ac:dyDescent="0.25">
      <c r="K24419" s="11"/>
      <c r="L24419" s="11"/>
      <c r="N24419" s="11"/>
      <c r="O24419" s="11"/>
      <c r="P24419" s="11"/>
      <c r="Q24419" s="11"/>
      <c r="R24419" s="11"/>
      <c r="S24419" s="11"/>
      <c r="T24419" s="11"/>
      <c r="U24419" s="11"/>
      <c r="V24419" s="11"/>
      <c r="W24419" s="11"/>
      <c r="X24419" s="11"/>
      <c r="Y24419" s="11"/>
      <c r="AV24419"/>
      <c r="AW24419"/>
      <c r="AX24419"/>
    </row>
    <row r="24420" spans="11:50" x14ac:dyDescent="0.25">
      <c r="K24420" s="11"/>
      <c r="L24420" s="11"/>
      <c r="N24420" s="11"/>
      <c r="O24420" s="11"/>
      <c r="P24420" s="11"/>
      <c r="Q24420" s="11"/>
      <c r="R24420" s="11"/>
      <c r="S24420" s="11"/>
      <c r="T24420" s="11"/>
      <c r="U24420" s="11"/>
      <c r="V24420" s="11"/>
      <c r="W24420" s="11"/>
      <c r="X24420" s="11"/>
      <c r="Y24420" s="11"/>
      <c r="AV24420"/>
      <c r="AW24420"/>
      <c r="AX24420"/>
    </row>
    <row r="24421" spans="11:50" x14ac:dyDescent="0.25">
      <c r="K24421" s="11"/>
      <c r="L24421" s="11"/>
      <c r="N24421" s="11"/>
      <c r="O24421" s="11"/>
      <c r="P24421" s="11"/>
      <c r="Q24421" s="11"/>
      <c r="R24421" s="11"/>
      <c r="S24421" s="11"/>
      <c r="T24421" s="11"/>
      <c r="U24421" s="11"/>
      <c r="V24421" s="11"/>
      <c r="W24421" s="11"/>
      <c r="X24421" s="11"/>
      <c r="Y24421" s="11"/>
      <c r="AV24421"/>
      <c r="AW24421"/>
      <c r="AX24421"/>
    </row>
    <row r="24422" spans="11:50" x14ac:dyDescent="0.25">
      <c r="K24422" s="11"/>
      <c r="L24422" s="11"/>
      <c r="N24422" s="11"/>
      <c r="O24422" s="11"/>
      <c r="P24422" s="11"/>
      <c r="Q24422" s="11"/>
      <c r="R24422" s="11"/>
      <c r="S24422" s="11"/>
      <c r="T24422" s="11"/>
      <c r="U24422" s="11"/>
      <c r="V24422" s="11"/>
      <c r="W24422" s="11"/>
      <c r="X24422" s="11"/>
      <c r="Y24422" s="11"/>
      <c r="AV24422"/>
      <c r="AW24422"/>
      <c r="AX24422"/>
    </row>
    <row r="24423" spans="11:50" x14ac:dyDescent="0.25">
      <c r="K24423" s="11"/>
      <c r="L24423" s="11"/>
      <c r="N24423" s="11"/>
      <c r="O24423" s="11"/>
      <c r="P24423" s="11"/>
      <c r="Q24423" s="11"/>
      <c r="R24423" s="11"/>
      <c r="S24423" s="11"/>
      <c r="T24423" s="11"/>
      <c r="U24423" s="11"/>
      <c r="V24423" s="11"/>
      <c r="W24423" s="11"/>
      <c r="X24423" s="11"/>
      <c r="Y24423" s="11"/>
      <c r="AV24423"/>
      <c r="AW24423"/>
      <c r="AX24423"/>
    </row>
    <row r="24424" spans="11:50" x14ac:dyDescent="0.25">
      <c r="K24424" s="11"/>
      <c r="L24424" s="11"/>
      <c r="N24424" s="11"/>
      <c r="O24424" s="11"/>
      <c r="P24424" s="11"/>
      <c r="Q24424" s="11"/>
      <c r="R24424" s="11"/>
      <c r="S24424" s="11"/>
      <c r="T24424" s="11"/>
      <c r="U24424" s="11"/>
      <c r="V24424" s="11"/>
      <c r="W24424" s="11"/>
      <c r="X24424" s="11"/>
      <c r="Y24424" s="11"/>
      <c r="AV24424"/>
      <c r="AW24424"/>
      <c r="AX24424"/>
    </row>
    <row r="24425" spans="11:50" x14ac:dyDescent="0.25">
      <c r="K24425" s="11"/>
      <c r="L24425" s="11"/>
      <c r="N24425" s="11"/>
      <c r="O24425" s="11"/>
      <c r="P24425" s="11"/>
      <c r="Q24425" s="11"/>
      <c r="R24425" s="11"/>
      <c r="S24425" s="11"/>
      <c r="T24425" s="11"/>
      <c r="U24425" s="11"/>
      <c r="V24425" s="11"/>
      <c r="W24425" s="11"/>
      <c r="X24425" s="11"/>
      <c r="Y24425" s="11"/>
      <c r="AV24425"/>
      <c r="AW24425"/>
      <c r="AX24425"/>
    </row>
    <row r="24426" spans="11:50" x14ac:dyDescent="0.25">
      <c r="K24426" s="11"/>
      <c r="L24426" s="11"/>
      <c r="N24426" s="11"/>
      <c r="O24426" s="11"/>
      <c r="P24426" s="11"/>
      <c r="Q24426" s="11"/>
      <c r="R24426" s="11"/>
      <c r="S24426" s="11"/>
      <c r="T24426" s="11"/>
      <c r="U24426" s="11"/>
      <c r="V24426" s="11"/>
      <c r="W24426" s="11"/>
      <c r="X24426" s="11"/>
      <c r="Y24426" s="11"/>
      <c r="AV24426"/>
      <c r="AW24426"/>
      <c r="AX24426"/>
    </row>
    <row r="24427" spans="11:50" x14ac:dyDescent="0.25">
      <c r="K24427" s="11"/>
      <c r="L24427" s="11"/>
      <c r="N24427" s="11"/>
      <c r="O24427" s="11"/>
      <c r="P24427" s="11"/>
      <c r="Q24427" s="11"/>
      <c r="R24427" s="11"/>
      <c r="S24427" s="11"/>
      <c r="T24427" s="11"/>
      <c r="U24427" s="11"/>
      <c r="V24427" s="11"/>
      <c r="W24427" s="11"/>
      <c r="X24427" s="11"/>
      <c r="Y24427" s="11"/>
      <c r="AV24427"/>
      <c r="AW24427"/>
      <c r="AX24427"/>
    </row>
    <row r="24428" spans="11:50" x14ac:dyDescent="0.25">
      <c r="K24428" s="11"/>
      <c r="L24428" s="11"/>
      <c r="N24428" s="11"/>
      <c r="O24428" s="11"/>
      <c r="P24428" s="11"/>
      <c r="Q24428" s="11"/>
      <c r="R24428" s="11"/>
      <c r="S24428" s="11"/>
      <c r="T24428" s="11"/>
      <c r="U24428" s="11"/>
      <c r="V24428" s="11"/>
      <c r="W24428" s="11"/>
      <c r="X24428" s="11"/>
      <c r="Y24428" s="11"/>
      <c r="AV24428"/>
      <c r="AW24428"/>
      <c r="AX24428"/>
    </row>
    <row r="24429" spans="11:50" x14ac:dyDescent="0.25">
      <c r="K24429" s="11"/>
      <c r="L24429" s="11"/>
      <c r="N24429" s="11"/>
      <c r="O24429" s="11"/>
      <c r="P24429" s="11"/>
      <c r="Q24429" s="11"/>
      <c r="R24429" s="11"/>
      <c r="S24429" s="11"/>
      <c r="T24429" s="11"/>
      <c r="U24429" s="11"/>
      <c r="V24429" s="11"/>
      <c r="W24429" s="11"/>
      <c r="X24429" s="11"/>
      <c r="Y24429" s="11"/>
      <c r="AV24429"/>
      <c r="AW24429"/>
      <c r="AX24429"/>
    </row>
    <row r="24430" spans="11:50" x14ac:dyDescent="0.25">
      <c r="K24430" s="11"/>
      <c r="L24430" s="11"/>
      <c r="N24430" s="11"/>
      <c r="O24430" s="11"/>
      <c r="P24430" s="11"/>
      <c r="Q24430" s="11"/>
      <c r="R24430" s="11"/>
      <c r="S24430" s="11"/>
      <c r="T24430" s="11"/>
      <c r="U24430" s="11"/>
      <c r="V24430" s="11"/>
      <c r="W24430" s="11"/>
      <c r="X24430" s="11"/>
      <c r="Y24430" s="11"/>
      <c r="AV24430"/>
      <c r="AW24430"/>
      <c r="AX24430"/>
    </row>
    <row r="24431" spans="11:50" x14ac:dyDescent="0.25">
      <c r="K24431" s="11"/>
      <c r="L24431" s="11"/>
      <c r="N24431" s="11"/>
      <c r="O24431" s="11"/>
      <c r="P24431" s="11"/>
      <c r="Q24431" s="11"/>
      <c r="R24431" s="11"/>
      <c r="S24431" s="11"/>
      <c r="T24431" s="11"/>
      <c r="U24431" s="11"/>
      <c r="V24431" s="11"/>
      <c r="W24431" s="11"/>
      <c r="X24431" s="11"/>
      <c r="Y24431" s="11"/>
      <c r="AV24431"/>
      <c r="AW24431"/>
      <c r="AX24431"/>
    </row>
    <row r="24432" spans="11:50" x14ac:dyDescent="0.25">
      <c r="K24432" s="11"/>
      <c r="L24432" s="11"/>
      <c r="N24432" s="11"/>
      <c r="O24432" s="11"/>
      <c r="P24432" s="11"/>
      <c r="Q24432" s="11"/>
      <c r="R24432" s="11"/>
      <c r="S24432" s="11"/>
      <c r="T24432" s="11"/>
      <c r="U24432" s="11"/>
      <c r="V24432" s="11"/>
      <c r="W24432" s="11"/>
      <c r="X24432" s="11"/>
      <c r="Y24432" s="11"/>
      <c r="AV24432"/>
      <c r="AW24432"/>
      <c r="AX24432"/>
    </row>
    <row r="24433" spans="11:50" x14ac:dyDescent="0.25">
      <c r="K24433" s="11"/>
      <c r="L24433" s="11"/>
      <c r="N24433" s="11"/>
      <c r="O24433" s="11"/>
      <c r="P24433" s="11"/>
      <c r="Q24433" s="11"/>
      <c r="R24433" s="11"/>
      <c r="S24433" s="11"/>
      <c r="T24433" s="11"/>
      <c r="U24433" s="11"/>
      <c r="V24433" s="11"/>
      <c r="W24433" s="11"/>
      <c r="X24433" s="11"/>
      <c r="Y24433" s="11"/>
      <c r="AV24433"/>
      <c r="AW24433"/>
      <c r="AX24433"/>
    </row>
    <row r="24434" spans="11:50" x14ac:dyDescent="0.25">
      <c r="K24434" s="11"/>
      <c r="L24434" s="11"/>
      <c r="N24434" s="11"/>
      <c r="O24434" s="11"/>
      <c r="P24434" s="11"/>
      <c r="Q24434" s="11"/>
      <c r="R24434" s="11"/>
      <c r="S24434" s="11"/>
      <c r="T24434" s="11"/>
      <c r="U24434" s="11"/>
      <c r="V24434" s="11"/>
      <c r="W24434" s="11"/>
      <c r="X24434" s="11"/>
      <c r="Y24434" s="11"/>
      <c r="AV24434"/>
      <c r="AW24434"/>
      <c r="AX24434"/>
    </row>
    <row r="24435" spans="11:50" x14ac:dyDescent="0.25">
      <c r="K24435" s="11"/>
      <c r="L24435" s="11"/>
      <c r="N24435" s="11"/>
      <c r="O24435" s="11"/>
      <c r="P24435" s="11"/>
      <c r="Q24435" s="11"/>
      <c r="R24435" s="11"/>
      <c r="S24435" s="11"/>
      <c r="T24435" s="11"/>
      <c r="U24435" s="11"/>
      <c r="V24435" s="11"/>
      <c r="W24435" s="11"/>
      <c r="X24435" s="11"/>
      <c r="Y24435" s="11"/>
      <c r="AV24435"/>
      <c r="AW24435"/>
      <c r="AX24435"/>
    </row>
    <row r="24436" spans="11:50" x14ac:dyDescent="0.25">
      <c r="K24436" s="11"/>
      <c r="L24436" s="11"/>
      <c r="N24436" s="11"/>
      <c r="O24436" s="11"/>
      <c r="P24436" s="11"/>
      <c r="Q24436" s="11"/>
      <c r="R24436" s="11"/>
      <c r="S24436" s="11"/>
      <c r="T24436" s="11"/>
      <c r="U24436" s="11"/>
      <c r="V24436" s="11"/>
      <c r="W24436" s="11"/>
      <c r="X24436" s="11"/>
      <c r="Y24436" s="11"/>
      <c r="AV24436"/>
      <c r="AW24436"/>
      <c r="AX24436"/>
    </row>
    <row r="24437" spans="11:50" x14ac:dyDescent="0.25">
      <c r="K24437" s="11"/>
      <c r="L24437" s="11"/>
      <c r="N24437" s="11"/>
      <c r="O24437" s="11"/>
      <c r="P24437" s="11"/>
      <c r="Q24437" s="11"/>
      <c r="R24437" s="11"/>
      <c r="S24437" s="11"/>
      <c r="T24437" s="11"/>
      <c r="U24437" s="11"/>
      <c r="V24437" s="11"/>
      <c r="W24437" s="11"/>
      <c r="X24437" s="11"/>
      <c r="Y24437" s="11"/>
      <c r="AV24437"/>
      <c r="AW24437"/>
      <c r="AX24437"/>
    </row>
    <row r="24438" spans="11:50" x14ac:dyDescent="0.25">
      <c r="K24438" s="11"/>
      <c r="L24438" s="11"/>
      <c r="N24438" s="11"/>
      <c r="O24438" s="11"/>
      <c r="P24438" s="11"/>
      <c r="Q24438" s="11"/>
      <c r="R24438" s="11"/>
      <c r="S24438" s="11"/>
      <c r="T24438" s="11"/>
      <c r="U24438" s="11"/>
      <c r="V24438" s="11"/>
      <c r="W24438" s="11"/>
      <c r="X24438" s="11"/>
      <c r="Y24438" s="11"/>
      <c r="AV24438"/>
      <c r="AW24438"/>
      <c r="AX24438"/>
    </row>
    <row r="24439" spans="11:50" x14ac:dyDescent="0.25">
      <c r="K24439" s="11"/>
      <c r="L24439" s="11"/>
      <c r="N24439" s="11"/>
      <c r="O24439" s="11"/>
      <c r="P24439" s="11"/>
      <c r="Q24439" s="11"/>
      <c r="R24439" s="11"/>
      <c r="S24439" s="11"/>
      <c r="T24439" s="11"/>
      <c r="U24439" s="11"/>
      <c r="V24439" s="11"/>
      <c r="W24439" s="11"/>
      <c r="X24439" s="11"/>
      <c r="Y24439" s="11"/>
      <c r="AV24439"/>
      <c r="AW24439"/>
      <c r="AX24439"/>
    </row>
    <row r="24440" spans="11:50" x14ac:dyDescent="0.25">
      <c r="K24440" s="11"/>
      <c r="L24440" s="11"/>
      <c r="N24440" s="11"/>
      <c r="O24440" s="11"/>
      <c r="P24440" s="11"/>
      <c r="Q24440" s="11"/>
      <c r="R24440" s="11"/>
      <c r="S24440" s="11"/>
      <c r="T24440" s="11"/>
      <c r="U24440" s="11"/>
      <c r="V24440" s="11"/>
      <c r="W24440" s="11"/>
      <c r="X24440" s="11"/>
      <c r="Y24440" s="11"/>
      <c r="AV24440"/>
      <c r="AW24440"/>
      <c r="AX24440"/>
    </row>
    <row r="24441" spans="11:50" x14ac:dyDescent="0.25">
      <c r="K24441" s="11"/>
      <c r="L24441" s="11"/>
      <c r="N24441" s="11"/>
      <c r="O24441" s="11"/>
      <c r="P24441" s="11"/>
      <c r="Q24441" s="11"/>
      <c r="R24441" s="11"/>
      <c r="S24441" s="11"/>
      <c r="T24441" s="11"/>
      <c r="U24441" s="11"/>
      <c r="V24441" s="11"/>
      <c r="W24441" s="11"/>
      <c r="X24441" s="11"/>
      <c r="Y24441" s="11"/>
      <c r="AV24441"/>
      <c r="AW24441"/>
      <c r="AX24441"/>
    </row>
    <row r="24442" spans="11:50" x14ac:dyDescent="0.25">
      <c r="K24442" s="11"/>
      <c r="L24442" s="11"/>
      <c r="N24442" s="11"/>
      <c r="O24442" s="11"/>
      <c r="P24442" s="11"/>
      <c r="Q24442" s="11"/>
      <c r="R24442" s="11"/>
      <c r="S24442" s="11"/>
      <c r="T24442" s="11"/>
      <c r="U24442" s="11"/>
      <c r="V24442" s="11"/>
      <c r="W24442" s="11"/>
      <c r="X24442" s="11"/>
      <c r="Y24442" s="11"/>
      <c r="AV24442"/>
      <c r="AW24442"/>
      <c r="AX24442"/>
    </row>
    <row r="24443" spans="11:50" x14ac:dyDescent="0.25">
      <c r="K24443" s="11"/>
      <c r="L24443" s="11"/>
      <c r="N24443" s="11"/>
      <c r="O24443" s="11"/>
      <c r="P24443" s="11"/>
      <c r="Q24443" s="11"/>
      <c r="R24443" s="11"/>
      <c r="S24443" s="11"/>
      <c r="T24443" s="11"/>
      <c r="U24443" s="11"/>
      <c r="V24443" s="11"/>
      <c r="W24443" s="11"/>
      <c r="X24443" s="11"/>
      <c r="Y24443" s="11"/>
      <c r="AV24443"/>
      <c r="AW24443"/>
      <c r="AX24443"/>
    </row>
    <row r="24444" spans="11:50" x14ac:dyDescent="0.25">
      <c r="K24444" s="11"/>
      <c r="L24444" s="11"/>
      <c r="N24444" s="11"/>
      <c r="O24444" s="11"/>
      <c r="P24444" s="11"/>
      <c r="Q24444" s="11"/>
      <c r="R24444" s="11"/>
      <c r="S24444" s="11"/>
      <c r="T24444" s="11"/>
      <c r="U24444" s="11"/>
      <c r="V24444" s="11"/>
      <c r="W24444" s="11"/>
      <c r="X24444" s="11"/>
      <c r="Y24444" s="11"/>
      <c r="AV24444"/>
      <c r="AW24444"/>
      <c r="AX24444"/>
    </row>
    <row r="24445" spans="11:50" x14ac:dyDescent="0.25">
      <c r="K24445" s="11"/>
      <c r="L24445" s="11"/>
      <c r="N24445" s="11"/>
      <c r="O24445" s="11"/>
      <c r="P24445" s="11"/>
      <c r="Q24445" s="11"/>
      <c r="R24445" s="11"/>
      <c r="S24445" s="11"/>
      <c r="T24445" s="11"/>
      <c r="U24445" s="11"/>
      <c r="V24445" s="11"/>
      <c r="W24445" s="11"/>
      <c r="X24445" s="11"/>
      <c r="Y24445" s="11"/>
      <c r="AV24445"/>
      <c r="AW24445"/>
      <c r="AX24445"/>
    </row>
    <row r="24446" spans="11:50" x14ac:dyDescent="0.25">
      <c r="K24446" s="11"/>
      <c r="L24446" s="11"/>
      <c r="N24446" s="11"/>
      <c r="O24446" s="11"/>
      <c r="P24446" s="11"/>
      <c r="Q24446" s="11"/>
      <c r="R24446" s="11"/>
      <c r="S24446" s="11"/>
      <c r="T24446" s="11"/>
      <c r="U24446" s="11"/>
      <c r="V24446" s="11"/>
      <c r="W24446" s="11"/>
      <c r="X24446" s="11"/>
      <c r="Y24446" s="11"/>
      <c r="AV24446"/>
      <c r="AW24446"/>
      <c r="AX24446"/>
    </row>
    <row r="24447" spans="11:50" x14ac:dyDescent="0.25">
      <c r="K24447" s="11"/>
      <c r="L24447" s="11"/>
      <c r="N24447" s="11"/>
      <c r="O24447" s="11"/>
      <c r="P24447" s="11"/>
      <c r="Q24447" s="11"/>
      <c r="R24447" s="11"/>
      <c r="S24447" s="11"/>
      <c r="T24447" s="11"/>
      <c r="U24447" s="11"/>
      <c r="V24447" s="11"/>
      <c r="W24447" s="11"/>
      <c r="X24447" s="11"/>
      <c r="Y24447" s="11"/>
      <c r="AV24447"/>
      <c r="AW24447"/>
      <c r="AX24447"/>
    </row>
    <row r="24448" spans="11:50" x14ac:dyDescent="0.25">
      <c r="K24448" s="11"/>
      <c r="L24448" s="11"/>
      <c r="N24448" s="11"/>
      <c r="O24448" s="11"/>
      <c r="P24448" s="11"/>
      <c r="Q24448" s="11"/>
      <c r="R24448" s="11"/>
      <c r="S24448" s="11"/>
      <c r="T24448" s="11"/>
      <c r="U24448" s="11"/>
      <c r="V24448" s="11"/>
      <c r="W24448" s="11"/>
      <c r="X24448" s="11"/>
      <c r="Y24448" s="11"/>
      <c r="AV24448"/>
      <c r="AW24448"/>
      <c r="AX24448"/>
    </row>
    <row r="24449" spans="11:50" x14ac:dyDescent="0.25">
      <c r="K24449" s="11"/>
      <c r="L24449" s="11"/>
      <c r="N24449" s="11"/>
      <c r="O24449" s="11"/>
      <c r="P24449" s="11"/>
      <c r="Q24449" s="11"/>
      <c r="R24449" s="11"/>
      <c r="S24449" s="11"/>
      <c r="T24449" s="11"/>
      <c r="U24449" s="11"/>
      <c r="V24449" s="11"/>
      <c r="W24449" s="11"/>
      <c r="X24449" s="11"/>
      <c r="Y24449" s="11"/>
      <c r="AV24449"/>
      <c r="AW24449"/>
      <c r="AX24449"/>
    </row>
    <row r="24450" spans="11:50" x14ac:dyDescent="0.25">
      <c r="K24450" s="11"/>
      <c r="L24450" s="11"/>
      <c r="N24450" s="11"/>
      <c r="O24450" s="11"/>
      <c r="P24450" s="11"/>
      <c r="Q24450" s="11"/>
      <c r="R24450" s="11"/>
      <c r="S24450" s="11"/>
      <c r="T24450" s="11"/>
      <c r="U24450" s="11"/>
      <c r="V24450" s="11"/>
      <c r="W24450" s="11"/>
      <c r="X24450" s="11"/>
      <c r="Y24450" s="11"/>
      <c r="AV24450"/>
      <c r="AW24450"/>
      <c r="AX24450"/>
    </row>
    <row r="24451" spans="11:50" x14ac:dyDescent="0.25">
      <c r="K24451" s="11"/>
      <c r="L24451" s="11"/>
      <c r="N24451" s="11"/>
      <c r="O24451" s="11"/>
      <c r="P24451" s="11"/>
      <c r="Q24451" s="11"/>
      <c r="R24451" s="11"/>
      <c r="S24451" s="11"/>
      <c r="T24451" s="11"/>
      <c r="U24451" s="11"/>
      <c r="V24451" s="11"/>
      <c r="W24451" s="11"/>
      <c r="X24451" s="11"/>
      <c r="Y24451" s="11"/>
      <c r="AV24451"/>
      <c r="AW24451"/>
      <c r="AX24451"/>
    </row>
    <row r="24452" spans="11:50" x14ac:dyDescent="0.25">
      <c r="K24452" s="11"/>
      <c r="L24452" s="11"/>
      <c r="N24452" s="11"/>
      <c r="O24452" s="11"/>
      <c r="P24452" s="11"/>
      <c r="Q24452" s="11"/>
      <c r="R24452" s="11"/>
      <c r="S24452" s="11"/>
      <c r="T24452" s="11"/>
      <c r="U24452" s="11"/>
      <c r="V24452" s="11"/>
      <c r="W24452" s="11"/>
      <c r="X24452" s="11"/>
      <c r="Y24452" s="11"/>
      <c r="AV24452"/>
      <c r="AW24452"/>
      <c r="AX24452"/>
    </row>
    <row r="24453" spans="11:50" x14ac:dyDescent="0.25">
      <c r="K24453" s="11"/>
      <c r="L24453" s="11"/>
      <c r="N24453" s="11"/>
      <c r="O24453" s="11"/>
      <c r="P24453" s="11"/>
      <c r="Q24453" s="11"/>
      <c r="R24453" s="11"/>
      <c r="S24453" s="11"/>
      <c r="T24453" s="11"/>
      <c r="U24453" s="11"/>
      <c r="V24453" s="11"/>
      <c r="W24453" s="11"/>
      <c r="X24453" s="11"/>
      <c r="Y24453" s="11"/>
      <c r="AV24453"/>
      <c r="AW24453"/>
      <c r="AX24453"/>
    </row>
    <row r="24454" spans="11:50" x14ac:dyDescent="0.25">
      <c r="K24454" s="11"/>
      <c r="L24454" s="11"/>
      <c r="N24454" s="11"/>
      <c r="O24454" s="11"/>
      <c r="P24454" s="11"/>
      <c r="Q24454" s="11"/>
      <c r="R24454" s="11"/>
      <c r="S24454" s="11"/>
      <c r="T24454" s="11"/>
      <c r="U24454" s="11"/>
      <c r="V24454" s="11"/>
      <c r="W24454" s="11"/>
      <c r="X24454" s="11"/>
      <c r="Y24454" s="11"/>
      <c r="AV24454"/>
      <c r="AW24454"/>
      <c r="AX24454"/>
    </row>
    <row r="24455" spans="11:50" x14ac:dyDescent="0.25">
      <c r="K24455" s="11"/>
      <c r="L24455" s="11"/>
      <c r="N24455" s="11"/>
      <c r="O24455" s="11"/>
      <c r="P24455" s="11"/>
      <c r="Q24455" s="11"/>
      <c r="R24455" s="11"/>
      <c r="S24455" s="11"/>
      <c r="T24455" s="11"/>
      <c r="U24455" s="11"/>
      <c r="V24455" s="11"/>
      <c r="W24455" s="11"/>
      <c r="X24455" s="11"/>
      <c r="Y24455" s="11"/>
      <c r="AV24455"/>
      <c r="AW24455"/>
      <c r="AX24455"/>
    </row>
    <row r="24456" spans="11:50" x14ac:dyDescent="0.25">
      <c r="K24456" s="11"/>
      <c r="L24456" s="11"/>
      <c r="N24456" s="11"/>
      <c r="O24456" s="11"/>
      <c r="P24456" s="11"/>
      <c r="Q24456" s="11"/>
      <c r="R24456" s="11"/>
      <c r="S24456" s="11"/>
      <c r="T24456" s="11"/>
      <c r="U24456" s="11"/>
      <c r="V24456" s="11"/>
      <c r="W24456" s="11"/>
      <c r="X24456" s="11"/>
      <c r="Y24456" s="11"/>
      <c r="AV24456"/>
      <c r="AW24456"/>
      <c r="AX24456"/>
    </row>
    <row r="24457" spans="11:50" x14ac:dyDescent="0.25">
      <c r="K24457" s="11"/>
      <c r="L24457" s="11"/>
      <c r="N24457" s="11"/>
      <c r="O24457" s="11"/>
      <c r="P24457" s="11"/>
      <c r="Q24457" s="11"/>
      <c r="R24457" s="11"/>
      <c r="S24457" s="11"/>
      <c r="T24457" s="11"/>
      <c r="U24457" s="11"/>
      <c r="V24457" s="11"/>
      <c r="W24457" s="11"/>
      <c r="X24457" s="11"/>
      <c r="Y24457" s="11"/>
      <c r="AV24457"/>
      <c r="AW24457"/>
      <c r="AX24457"/>
    </row>
    <row r="24458" spans="11:50" x14ac:dyDescent="0.25">
      <c r="K24458" s="11"/>
      <c r="L24458" s="11"/>
      <c r="N24458" s="11"/>
      <c r="O24458" s="11"/>
      <c r="P24458" s="11"/>
      <c r="Q24458" s="11"/>
      <c r="R24458" s="11"/>
      <c r="S24458" s="11"/>
      <c r="T24458" s="11"/>
      <c r="U24458" s="11"/>
      <c r="V24458" s="11"/>
      <c r="W24458" s="11"/>
      <c r="X24458" s="11"/>
      <c r="Y24458" s="11"/>
      <c r="AV24458"/>
      <c r="AW24458"/>
      <c r="AX24458"/>
    </row>
    <row r="24459" spans="11:50" x14ac:dyDescent="0.25">
      <c r="K24459" s="11"/>
      <c r="L24459" s="11"/>
      <c r="N24459" s="11"/>
      <c r="O24459" s="11"/>
      <c r="P24459" s="11"/>
      <c r="Q24459" s="11"/>
      <c r="R24459" s="11"/>
      <c r="S24459" s="11"/>
      <c r="T24459" s="11"/>
      <c r="U24459" s="11"/>
      <c r="V24459" s="11"/>
      <c r="W24459" s="11"/>
      <c r="X24459" s="11"/>
      <c r="Y24459" s="11"/>
      <c r="AV24459"/>
      <c r="AW24459"/>
      <c r="AX24459"/>
    </row>
    <row r="24460" spans="11:50" x14ac:dyDescent="0.25">
      <c r="K24460" s="11"/>
      <c r="L24460" s="11"/>
      <c r="N24460" s="11"/>
      <c r="O24460" s="11"/>
      <c r="P24460" s="11"/>
      <c r="Q24460" s="11"/>
      <c r="R24460" s="11"/>
      <c r="S24460" s="11"/>
      <c r="T24460" s="11"/>
      <c r="U24460" s="11"/>
      <c r="V24460" s="11"/>
      <c r="W24460" s="11"/>
      <c r="X24460" s="11"/>
      <c r="Y24460" s="11"/>
      <c r="AV24460"/>
      <c r="AW24460"/>
      <c r="AX24460"/>
    </row>
    <row r="24461" spans="11:50" x14ac:dyDescent="0.25">
      <c r="K24461" s="11"/>
      <c r="L24461" s="11"/>
      <c r="N24461" s="11"/>
      <c r="O24461" s="11"/>
      <c r="P24461" s="11"/>
      <c r="Q24461" s="11"/>
      <c r="R24461" s="11"/>
      <c r="S24461" s="11"/>
      <c r="T24461" s="11"/>
      <c r="U24461" s="11"/>
      <c r="V24461" s="11"/>
      <c r="W24461" s="11"/>
      <c r="X24461" s="11"/>
      <c r="Y24461" s="11"/>
      <c r="AV24461"/>
      <c r="AW24461"/>
      <c r="AX24461"/>
    </row>
    <row r="24462" spans="11:50" x14ac:dyDescent="0.25">
      <c r="K24462" s="11"/>
      <c r="L24462" s="11"/>
      <c r="N24462" s="11"/>
      <c r="O24462" s="11"/>
      <c r="P24462" s="11"/>
      <c r="Q24462" s="11"/>
      <c r="R24462" s="11"/>
      <c r="S24462" s="11"/>
      <c r="T24462" s="11"/>
      <c r="U24462" s="11"/>
      <c r="V24462" s="11"/>
      <c r="W24462" s="11"/>
      <c r="X24462" s="11"/>
      <c r="Y24462" s="11"/>
      <c r="AV24462"/>
      <c r="AW24462"/>
      <c r="AX24462"/>
    </row>
    <row r="24463" spans="11:50" x14ac:dyDescent="0.25">
      <c r="K24463" s="11"/>
      <c r="L24463" s="11"/>
      <c r="N24463" s="11"/>
      <c r="O24463" s="11"/>
      <c r="P24463" s="11"/>
      <c r="Q24463" s="11"/>
      <c r="R24463" s="11"/>
      <c r="S24463" s="11"/>
      <c r="T24463" s="11"/>
      <c r="U24463" s="11"/>
      <c r="V24463" s="11"/>
      <c r="W24463" s="11"/>
      <c r="X24463" s="11"/>
      <c r="Y24463" s="11"/>
      <c r="AV24463"/>
      <c r="AW24463"/>
      <c r="AX24463"/>
    </row>
    <row r="24464" spans="11:50" x14ac:dyDescent="0.25">
      <c r="K24464" s="11"/>
      <c r="L24464" s="11"/>
      <c r="N24464" s="11"/>
      <c r="O24464" s="11"/>
      <c r="P24464" s="11"/>
      <c r="Q24464" s="11"/>
      <c r="R24464" s="11"/>
      <c r="S24464" s="11"/>
      <c r="T24464" s="11"/>
      <c r="U24464" s="11"/>
      <c r="V24464" s="11"/>
      <c r="W24464" s="11"/>
      <c r="X24464" s="11"/>
      <c r="Y24464" s="11"/>
      <c r="AV24464"/>
      <c r="AW24464"/>
      <c r="AX24464"/>
    </row>
    <row r="24465" spans="11:50" x14ac:dyDescent="0.25">
      <c r="K24465" s="11"/>
      <c r="L24465" s="11"/>
      <c r="N24465" s="11"/>
      <c r="O24465" s="11"/>
      <c r="P24465" s="11"/>
      <c r="Q24465" s="11"/>
      <c r="R24465" s="11"/>
      <c r="S24465" s="11"/>
      <c r="T24465" s="11"/>
      <c r="U24465" s="11"/>
      <c r="V24465" s="11"/>
      <c r="W24465" s="11"/>
      <c r="X24465" s="11"/>
      <c r="Y24465" s="11"/>
      <c r="AV24465"/>
      <c r="AW24465"/>
      <c r="AX24465"/>
    </row>
    <row r="24466" spans="11:50" x14ac:dyDescent="0.25">
      <c r="K24466" s="11"/>
      <c r="L24466" s="11"/>
      <c r="N24466" s="11"/>
      <c r="O24466" s="11"/>
      <c r="P24466" s="11"/>
      <c r="Q24466" s="11"/>
      <c r="R24466" s="11"/>
      <c r="S24466" s="11"/>
      <c r="T24466" s="11"/>
      <c r="U24466" s="11"/>
      <c r="V24466" s="11"/>
      <c r="W24466" s="11"/>
      <c r="X24466" s="11"/>
      <c r="Y24466" s="11"/>
      <c r="AV24466"/>
      <c r="AW24466"/>
      <c r="AX24466"/>
    </row>
    <row r="24467" spans="11:50" x14ac:dyDescent="0.25">
      <c r="K24467" s="11"/>
      <c r="L24467" s="11"/>
      <c r="N24467" s="11"/>
      <c r="O24467" s="11"/>
      <c r="P24467" s="11"/>
      <c r="Q24467" s="11"/>
      <c r="R24467" s="11"/>
      <c r="S24467" s="11"/>
      <c r="T24467" s="11"/>
      <c r="U24467" s="11"/>
      <c r="V24467" s="11"/>
      <c r="W24467" s="11"/>
      <c r="X24467" s="11"/>
      <c r="Y24467" s="11"/>
      <c r="AV24467"/>
      <c r="AW24467"/>
      <c r="AX24467"/>
    </row>
    <row r="24468" spans="11:50" x14ac:dyDescent="0.25">
      <c r="K24468" s="11"/>
      <c r="L24468" s="11"/>
      <c r="N24468" s="11"/>
      <c r="O24468" s="11"/>
      <c r="P24468" s="11"/>
      <c r="Q24468" s="11"/>
      <c r="R24468" s="11"/>
      <c r="S24468" s="11"/>
      <c r="T24468" s="11"/>
      <c r="U24468" s="11"/>
      <c r="V24468" s="11"/>
      <c r="W24468" s="11"/>
      <c r="X24468" s="11"/>
      <c r="Y24468" s="11"/>
      <c r="AV24468"/>
      <c r="AW24468"/>
      <c r="AX24468"/>
    </row>
    <row r="24469" spans="11:50" x14ac:dyDescent="0.25">
      <c r="K24469" s="11"/>
      <c r="L24469" s="11"/>
      <c r="N24469" s="11"/>
      <c r="O24469" s="11"/>
      <c r="P24469" s="11"/>
      <c r="Q24469" s="11"/>
      <c r="R24469" s="11"/>
      <c r="S24469" s="11"/>
      <c r="T24469" s="11"/>
      <c r="U24469" s="11"/>
      <c r="V24469" s="11"/>
      <c r="W24469" s="11"/>
      <c r="X24469" s="11"/>
      <c r="Y24469" s="11"/>
      <c r="AV24469"/>
      <c r="AW24469"/>
      <c r="AX24469"/>
    </row>
    <row r="24470" spans="11:50" x14ac:dyDescent="0.25">
      <c r="K24470" s="11"/>
      <c r="L24470" s="11"/>
      <c r="N24470" s="11"/>
      <c r="O24470" s="11"/>
      <c r="P24470" s="11"/>
      <c r="Q24470" s="11"/>
      <c r="R24470" s="11"/>
      <c r="S24470" s="11"/>
      <c r="T24470" s="11"/>
      <c r="U24470" s="11"/>
      <c r="V24470" s="11"/>
      <c r="W24470" s="11"/>
      <c r="X24470" s="11"/>
      <c r="Y24470" s="11"/>
      <c r="AV24470"/>
      <c r="AW24470"/>
      <c r="AX24470"/>
    </row>
    <row r="24471" spans="11:50" x14ac:dyDescent="0.25">
      <c r="K24471" s="11"/>
      <c r="L24471" s="11"/>
      <c r="N24471" s="11"/>
      <c r="O24471" s="11"/>
      <c r="P24471" s="11"/>
      <c r="Q24471" s="11"/>
      <c r="R24471" s="11"/>
      <c r="S24471" s="11"/>
      <c r="T24471" s="11"/>
      <c r="U24471" s="11"/>
      <c r="V24471" s="11"/>
      <c r="W24471" s="11"/>
      <c r="X24471" s="11"/>
      <c r="Y24471" s="11"/>
      <c r="AV24471"/>
      <c r="AW24471"/>
      <c r="AX24471"/>
    </row>
    <row r="24472" spans="11:50" x14ac:dyDescent="0.25">
      <c r="K24472" s="11"/>
      <c r="L24472" s="11"/>
      <c r="N24472" s="11"/>
      <c r="O24472" s="11"/>
      <c r="P24472" s="11"/>
      <c r="Q24472" s="11"/>
      <c r="R24472" s="11"/>
      <c r="S24472" s="11"/>
      <c r="T24472" s="11"/>
      <c r="U24472" s="11"/>
      <c r="V24472" s="11"/>
      <c r="W24472" s="11"/>
      <c r="X24472" s="11"/>
      <c r="Y24472" s="11"/>
      <c r="AV24472"/>
      <c r="AW24472"/>
      <c r="AX24472"/>
    </row>
    <row r="24473" spans="11:50" x14ac:dyDescent="0.25">
      <c r="K24473" s="11"/>
      <c r="L24473" s="11"/>
      <c r="N24473" s="11"/>
      <c r="O24473" s="11"/>
      <c r="P24473" s="11"/>
      <c r="Q24473" s="11"/>
      <c r="R24473" s="11"/>
      <c r="S24473" s="11"/>
      <c r="T24473" s="11"/>
      <c r="U24473" s="11"/>
      <c r="V24473" s="11"/>
      <c r="W24473" s="11"/>
      <c r="X24473" s="11"/>
      <c r="Y24473" s="11"/>
      <c r="AV24473"/>
      <c r="AW24473"/>
      <c r="AX24473"/>
    </row>
    <row r="24474" spans="11:50" x14ac:dyDescent="0.25">
      <c r="K24474" s="11"/>
      <c r="L24474" s="11"/>
      <c r="N24474" s="11"/>
      <c r="O24474" s="11"/>
      <c r="P24474" s="11"/>
      <c r="Q24474" s="11"/>
      <c r="R24474" s="11"/>
      <c r="S24474" s="11"/>
      <c r="T24474" s="11"/>
      <c r="U24474" s="11"/>
      <c r="V24474" s="11"/>
      <c r="W24474" s="11"/>
      <c r="X24474" s="11"/>
      <c r="Y24474" s="11"/>
      <c r="AV24474"/>
      <c r="AW24474"/>
      <c r="AX24474"/>
    </row>
    <row r="24475" spans="11:50" x14ac:dyDescent="0.25">
      <c r="K24475" s="11"/>
      <c r="L24475" s="11"/>
      <c r="N24475" s="11"/>
      <c r="O24475" s="11"/>
      <c r="P24475" s="11"/>
      <c r="Q24475" s="11"/>
      <c r="R24475" s="11"/>
      <c r="S24475" s="11"/>
      <c r="T24475" s="11"/>
      <c r="U24475" s="11"/>
      <c r="V24475" s="11"/>
      <c r="W24475" s="11"/>
      <c r="X24475" s="11"/>
      <c r="Y24475" s="11"/>
      <c r="AV24475"/>
      <c r="AW24475"/>
      <c r="AX24475"/>
    </row>
    <row r="24476" spans="11:50" x14ac:dyDescent="0.25">
      <c r="K24476" s="11"/>
      <c r="L24476" s="11"/>
      <c r="N24476" s="11"/>
      <c r="O24476" s="11"/>
      <c r="P24476" s="11"/>
      <c r="Q24476" s="11"/>
      <c r="R24476" s="11"/>
      <c r="S24476" s="11"/>
      <c r="T24476" s="11"/>
      <c r="U24476" s="11"/>
      <c r="V24476" s="11"/>
      <c r="W24476" s="11"/>
      <c r="X24476" s="11"/>
      <c r="Y24476" s="11"/>
      <c r="AV24476"/>
      <c r="AW24476"/>
      <c r="AX24476"/>
    </row>
    <row r="24477" spans="11:50" x14ac:dyDescent="0.25">
      <c r="K24477" s="11"/>
      <c r="L24477" s="11"/>
      <c r="N24477" s="11"/>
      <c r="O24477" s="11"/>
      <c r="P24477" s="11"/>
      <c r="Q24477" s="11"/>
      <c r="R24477" s="11"/>
      <c r="S24477" s="11"/>
      <c r="T24477" s="11"/>
      <c r="U24477" s="11"/>
      <c r="V24477" s="11"/>
      <c r="W24477" s="11"/>
      <c r="X24477" s="11"/>
      <c r="Y24477" s="11"/>
      <c r="AV24477"/>
      <c r="AW24477"/>
      <c r="AX24477"/>
    </row>
    <row r="24478" spans="11:50" x14ac:dyDescent="0.25">
      <c r="K24478" s="11"/>
      <c r="L24478" s="11"/>
      <c r="N24478" s="11"/>
      <c r="O24478" s="11"/>
      <c r="P24478" s="11"/>
      <c r="Q24478" s="11"/>
      <c r="R24478" s="11"/>
      <c r="S24478" s="11"/>
      <c r="T24478" s="11"/>
      <c r="U24478" s="11"/>
      <c r="V24478" s="11"/>
      <c r="W24478" s="11"/>
      <c r="X24478" s="11"/>
      <c r="Y24478" s="11"/>
      <c r="AV24478"/>
      <c r="AW24478"/>
      <c r="AX24478"/>
    </row>
    <row r="24479" spans="11:50" x14ac:dyDescent="0.25">
      <c r="K24479" s="11"/>
      <c r="L24479" s="11"/>
      <c r="N24479" s="11"/>
      <c r="O24479" s="11"/>
      <c r="P24479" s="11"/>
      <c r="Q24479" s="11"/>
      <c r="R24479" s="11"/>
      <c r="S24479" s="11"/>
      <c r="T24479" s="11"/>
      <c r="U24479" s="11"/>
      <c r="V24479" s="11"/>
      <c r="W24479" s="11"/>
      <c r="X24479" s="11"/>
      <c r="Y24479" s="11"/>
      <c r="AV24479"/>
      <c r="AW24479"/>
      <c r="AX24479"/>
    </row>
    <row r="24480" spans="11:50" x14ac:dyDescent="0.25">
      <c r="K24480" s="11"/>
      <c r="L24480" s="11"/>
      <c r="N24480" s="11"/>
      <c r="O24480" s="11"/>
      <c r="P24480" s="11"/>
      <c r="Q24480" s="11"/>
      <c r="R24480" s="11"/>
      <c r="S24480" s="11"/>
      <c r="T24480" s="11"/>
      <c r="U24480" s="11"/>
      <c r="V24480" s="11"/>
      <c r="W24480" s="11"/>
      <c r="X24480" s="11"/>
      <c r="Y24480" s="11"/>
      <c r="AV24480"/>
      <c r="AW24480"/>
      <c r="AX24480"/>
    </row>
    <row r="24481" spans="11:50" x14ac:dyDescent="0.25">
      <c r="K24481" s="11"/>
      <c r="L24481" s="11"/>
      <c r="N24481" s="11"/>
      <c r="O24481" s="11"/>
      <c r="P24481" s="11"/>
      <c r="Q24481" s="11"/>
      <c r="R24481" s="11"/>
      <c r="S24481" s="11"/>
      <c r="T24481" s="11"/>
      <c r="U24481" s="11"/>
      <c r="V24481" s="11"/>
      <c r="W24481" s="11"/>
      <c r="X24481" s="11"/>
      <c r="Y24481" s="11"/>
      <c r="AV24481"/>
      <c r="AW24481"/>
      <c r="AX24481"/>
    </row>
    <row r="24482" spans="11:50" x14ac:dyDescent="0.25">
      <c r="K24482" s="11"/>
      <c r="L24482" s="11"/>
      <c r="N24482" s="11"/>
      <c r="O24482" s="11"/>
      <c r="P24482" s="11"/>
      <c r="Q24482" s="11"/>
      <c r="R24482" s="11"/>
      <c r="S24482" s="11"/>
      <c r="T24482" s="11"/>
      <c r="U24482" s="11"/>
      <c r="V24482" s="11"/>
      <c r="W24482" s="11"/>
      <c r="X24482" s="11"/>
      <c r="Y24482" s="11"/>
      <c r="AV24482"/>
      <c r="AW24482"/>
      <c r="AX24482"/>
    </row>
    <row r="24483" spans="11:50" x14ac:dyDescent="0.25">
      <c r="K24483" s="11"/>
      <c r="L24483" s="11"/>
      <c r="N24483" s="11"/>
      <c r="O24483" s="11"/>
      <c r="P24483" s="11"/>
      <c r="Q24483" s="11"/>
      <c r="R24483" s="11"/>
      <c r="S24483" s="11"/>
      <c r="T24483" s="11"/>
      <c r="U24483" s="11"/>
      <c r="V24483" s="11"/>
      <c r="W24483" s="11"/>
      <c r="X24483" s="11"/>
      <c r="Y24483" s="11"/>
      <c r="AV24483"/>
      <c r="AW24483"/>
      <c r="AX24483"/>
    </row>
    <row r="24484" spans="11:50" x14ac:dyDescent="0.25">
      <c r="K24484" s="11"/>
      <c r="L24484" s="11"/>
      <c r="N24484" s="11"/>
      <c r="O24484" s="11"/>
      <c r="P24484" s="11"/>
      <c r="Q24484" s="11"/>
      <c r="R24484" s="11"/>
      <c r="S24484" s="11"/>
      <c r="T24484" s="11"/>
      <c r="U24484" s="11"/>
      <c r="V24484" s="11"/>
      <c r="W24484" s="11"/>
      <c r="X24484" s="11"/>
      <c r="Y24484" s="11"/>
      <c r="AV24484"/>
      <c r="AW24484"/>
      <c r="AX24484"/>
    </row>
    <row r="24485" spans="11:50" x14ac:dyDescent="0.25">
      <c r="K24485" s="11"/>
      <c r="L24485" s="11"/>
      <c r="N24485" s="11"/>
      <c r="O24485" s="11"/>
      <c r="P24485" s="11"/>
      <c r="Q24485" s="11"/>
      <c r="R24485" s="11"/>
      <c r="S24485" s="11"/>
      <c r="T24485" s="11"/>
      <c r="U24485" s="11"/>
      <c r="V24485" s="11"/>
      <c r="W24485" s="11"/>
      <c r="X24485" s="11"/>
      <c r="Y24485" s="11"/>
      <c r="AV24485"/>
      <c r="AW24485"/>
      <c r="AX24485"/>
    </row>
    <row r="24486" spans="11:50" x14ac:dyDescent="0.25">
      <c r="K24486" s="11"/>
      <c r="L24486" s="11"/>
      <c r="N24486" s="11"/>
      <c r="O24486" s="11"/>
      <c r="P24486" s="11"/>
      <c r="Q24486" s="11"/>
      <c r="R24486" s="11"/>
      <c r="S24486" s="11"/>
      <c r="T24486" s="11"/>
      <c r="U24486" s="11"/>
      <c r="V24486" s="11"/>
      <c r="W24486" s="11"/>
      <c r="X24486" s="11"/>
      <c r="Y24486" s="11"/>
      <c r="AV24486"/>
      <c r="AW24486"/>
      <c r="AX24486"/>
    </row>
    <row r="24487" spans="11:50" x14ac:dyDescent="0.25">
      <c r="K24487" s="11"/>
      <c r="L24487" s="11"/>
      <c r="N24487" s="11"/>
      <c r="O24487" s="11"/>
      <c r="P24487" s="11"/>
      <c r="Q24487" s="11"/>
      <c r="R24487" s="11"/>
      <c r="S24487" s="11"/>
      <c r="T24487" s="11"/>
      <c r="U24487" s="11"/>
      <c r="V24487" s="11"/>
      <c r="W24487" s="11"/>
      <c r="X24487" s="11"/>
      <c r="Y24487" s="11"/>
      <c r="AV24487"/>
      <c r="AW24487"/>
      <c r="AX24487"/>
    </row>
    <row r="24488" spans="11:50" x14ac:dyDescent="0.25">
      <c r="K24488" s="11"/>
      <c r="L24488" s="11"/>
      <c r="N24488" s="11"/>
      <c r="O24488" s="11"/>
      <c r="P24488" s="11"/>
      <c r="Q24488" s="11"/>
      <c r="R24488" s="11"/>
      <c r="S24488" s="11"/>
      <c r="T24488" s="11"/>
      <c r="U24488" s="11"/>
      <c r="V24488" s="11"/>
      <c r="W24488" s="11"/>
      <c r="X24488" s="11"/>
      <c r="Y24488" s="11"/>
      <c r="AV24488"/>
      <c r="AW24488"/>
      <c r="AX24488"/>
    </row>
    <row r="24489" spans="11:50" x14ac:dyDescent="0.25">
      <c r="K24489" s="11"/>
      <c r="L24489" s="11"/>
      <c r="N24489" s="11"/>
      <c r="O24489" s="11"/>
      <c r="P24489" s="11"/>
      <c r="Q24489" s="11"/>
      <c r="R24489" s="11"/>
      <c r="S24489" s="11"/>
      <c r="T24489" s="11"/>
      <c r="U24489" s="11"/>
      <c r="V24489" s="11"/>
      <c r="W24489" s="11"/>
      <c r="X24489" s="11"/>
      <c r="Y24489" s="11"/>
      <c r="AV24489"/>
      <c r="AW24489"/>
      <c r="AX24489"/>
    </row>
    <row r="24490" spans="11:50" x14ac:dyDescent="0.25">
      <c r="K24490" s="11"/>
      <c r="L24490" s="11"/>
      <c r="N24490" s="11"/>
      <c r="O24490" s="11"/>
      <c r="P24490" s="11"/>
      <c r="Q24490" s="11"/>
      <c r="R24490" s="11"/>
      <c r="S24490" s="11"/>
      <c r="T24490" s="11"/>
      <c r="U24490" s="11"/>
      <c r="V24490" s="11"/>
      <c r="W24490" s="11"/>
      <c r="X24490" s="11"/>
      <c r="Y24490" s="11"/>
      <c r="AV24490"/>
      <c r="AW24490"/>
      <c r="AX24490"/>
    </row>
    <row r="24491" spans="11:50" x14ac:dyDescent="0.25">
      <c r="K24491" s="11"/>
      <c r="L24491" s="11"/>
      <c r="N24491" s="11"/>
      <c r="O24491" s="11"/>
      <c r="P24491" s="11"/>
      <c r="Q24491" s="11"/>
      <c r="R24491" s="11"/>
      <c r="S24491" s="11"/>
      <c r="T24491" s="11"/>
      <c r="U24491" s="11"/>
      <c r="V24491" s="11"/>
      <c r="W24491" s="11"/>
      <c r="X24491" s="11"/>
      <c r="Y24491" s="11"/>
      <c r="AV24491"/>
      <c r="AW24491"/>
      <c r="AX24491"/>
    </row>
    <row r="24492" spans="11:50" x14ac:dyDescent="0.25">
      <c r="K24492" s="11"/>
      <c r="L24492" s="11"/>
      <c r="N24492" s="11"/>
      <c r="O24492" s="11"/>
      <c r="P24492" s="11"/>
      <c r="Q24492" s="11"/>
      <c r="R24492" s="11"/>
      <c r="S24492" s="11"/>
      <c r="T24492" s="11"/>
      <c r="U24492" s="11"/>
      <c r="V24492" s="11"/>
      <c r="W24492" s="11"/>
      <c r="X24492" s="11"/>
      <c r="Y24492" s="11"/>
      <c r="AV24492"/>
      <c r="AW24492"/>
      <c r="AX24492"/>
    </row>
    <row r="24493" spans="11:50" x14ac:dyDescent="0.25">
      <c r="K24493" s="11"/>
      <c r="L24493" s="11"/>
      <c r="N24493" s="11"/>
      <c r="O24493" s="11"/>
      <c r="P24493" s="11"/>
      <c r="Q24493" s="11"/>
      <c r="R24493" s="11"/>
      <c r="S24493" s="11"/>
      <c r="T24493" s="11"/>
      <c r="U24493" s="11"/>
      <c r="V24493" s="11"/>
      <c r="W24493" s="11"/>
      <c r="X24493" s="11"/>
      <c r="Y24493" s="11"/>
      <c r="AV24493"/>
      <c r="AW24493"/>
      <c r="AX24493"/>
    </row>
    <row r="24494" spans="11:50" x14ac:dyDescent="0.25">
      <c r="K24494" s="11"/>
      <c r="L24494" s="11"/>
      <c r="N24494" s="11"/>
      <c r="O24494" s="11"/>
      <c r="P24494" s="11"/>
      <c r="Q24494" s="11"/>
      <c r="R24494" s="11"/>
      <c r="S24494" s="11"/>
      <c r="T24494" s="11"/>
      <c r="U24494" s="11"/>
      <c r="V24494" s="11"/>
      <c r="W24494" s="11"/>
      <c r="X24494" s="11"/>
      <c r="Y24494" s="11"/>
      <c r="AV24494"/>
      <c r="AW24494"/>
      <c r="AX24494"/>
    </row>
    <row r="24495" spans="11:50" x14ac:dyDescent="0.25">
      <c r="K24495" s="11"/>
      <c r="L24495" s="11"/>
      <c r="N24495" s="11"/>
      <c r="O24495" s="11"/>
      <c r="P24495" s="11"/>
      <c r="Q24495" s="11"/>
      <c r="R24495" s="11"/>
      <c r="S24495" s="11"/>
      <c r="T24495" s="11"/>
      <c r="U24495" s="11"/>
      <c r="V24495" s="11"/>
      <c r="W24495" s="11"/>
      <c r="X24495" s="11"/>
      <c r="Y24495" s="11"/>
      <c r="AV24495"/>
      <c r="AW24495"/>
      <c r="AX24495"/>
    </row>
    <row r="24496" spans="11:50" x14ac:dyDescent="0.25">
      <c r="K24496" s="11"/>
      <c r="L24496" s="11"/>
      <c r="N24496" s="11"/>
      <c r="O24496" s="11"/>
      <c r="P24496" s="11"/>
      <c r="Q24496" s="11"/>
      <c r="R24496" s="11"/>
      <c r="S24496" s="11"/>
      <c r="T24496" s="11"/>
      <c r="U24496" s="11"/>
      <c r="V24496" s="11"/>
      <c r="W24496" s="11"/>
      <c r="X24496" s="11"/>
      <c r="Y24496" s="11"/>
      <c r="AV24496"/>
      <c r="AW24496"/>
      <c r="AX24496"/>
    </row>
    <row r="24497" spans="11:50" x14ac:dyDescent="0.25">
      <c r="K24497" s="11"/>
      <c r="L24497" s="11"/>
      <c r="N24497" s="11"/>
      <c r="O24497" s="11"/>
      <c r="P24497" s="11"/>
      <c r="Q24497" s="11"/>
      <c r="R24497" s="11"/>
      <c r="S24497" s="11"/>
      <c r="T24497" s="11"/>
      <c r="U24497" s="11"/>
      <c r="V24497" s="11"/>
      <c r="W24497" s="11"/>
      <c r="X24497" s="11"/>
      <c r="Y24497" s="11"/>
      <c r="AV24497"/>
      <c r="AW24497"/>
      <c r="AX24497"/>
    </row>
    <row r="24498" spans="11:50" x14ac:dyDescent="0.25">
      <c r="K24498" s="11"/>
      <c r="L24498" s="11"/>
      <c r="N24498" s="11"/>
      <c r="O24498" s="11"/>
      <c r="P24498" s="11"/>
      <c r="Q24498" s="11"/>
      <c r="R24498" s="11"/>
      <c r="S24498" s="11"/>
      <c r="T24498" s="11"/>
      <c r="U24498" s="11"/>
      <c r="V24498" s="11"/>
      <c r="W24498" s="11"/>
      <c r="X24498" s="11"/>
      <c r="Y24498" s="11"/>
      <c r="AV24498"/>
      <c r="AW24498"/>
      <c r="AX24498"/>
    </row>
    <row r="24499" spans="11:50" x14ac:dyDescent="0.25">
      <c r="K24499" s="11"/>
      <c r="L24499" s="11"/>
      <c r="N24499" s="11"/>
      <c r="O24499" s="11"/>
      <c r="P24499" s="11"/>
      <c r="Q24499" s="11"/>
      <c r="R24499" s="11"/>
      <c r="S24499" s="11"/>
      <c r="T24499" s="11"/>
      <c r="U24499" s="11"/>
      <c r="V24499" s="11"/>
      <c r="W24499" s="11"/>
      <c r="X24499" s="11"/>
      <c r="Y24499" s="11"/>
      <c r="AV24499"/>
      <c r="AW24499"/>
      <c r="AX24499"/>
    </row>
    <row r="24500" spans="11:50" x14ac:dyDescent="0.25">
      <c r="K24500" s="11"/>
      <c r="L24500" s="11"/>
      <c r="N24500" s="11"/>
      <c r="O24500" s="11"/>
      <c r="P24500" s="11"/>
      <c r="Q24500" s="11"/>
      <c r="R24500" s="11"/>
      <c r="S24500" s="11"/>
      <c r="T24500" s="11"/>
      <c r="U24500" s="11"/>
      <c r="V24500" s="11"/>
      <c r="W24500" s="11"/>
      <c r="X24500" s="11"/>
      <c r="Y24500" s="11"/>
      <c r="AV24500"/>
      <c r="AW24500"/>
      <c r="AX24500"/>
    </row>
    <row r="24501" spans="11:50" x14ac:dyDescent="0.25">
      <c r="K24501" s="11"/>
      <c r="L24501" s="11"/>
      <c r="N24501" s="11"/>
      <c r="O24501" s="11"/>
      <c r="P24501" s="11"/>
      <c r="Q24501" s="11"/>
      <c r="R24501" s="11"/>
      <c r="S24501" s="11"/>
      <c r="T24501" s="11"/>
      <c r="U24501" s="11"/>
      <c r="V24501" s="11"/>
      <c r="W24501" s="11"/>
      <c r="X24501" s="11"/>
      <c r="Y24501" s="11"/>
      <c r="AV24501"/>
      <c r="AW24501"/>
      <c r="AX24501"/>
    </row>
    <row r="24502" spans="11:50" x14ac:dyDescent="0.25">
      <c r="K24502" s="11"/>
      <c r="L24502" s="11"/>
      <c r="N24502" s="11"/>
      <c r="O24502" s="11"/>
      <c r="P24502" s="11"/>
      <c r="Q24502" s="11"/>
      <c r="R24502" s="11"/>
      <c r="S24502" s="11"/>
      <c r="T24502" s="11"/>
      <c r="U24502" s="11"/>
      <c r="V24502" s="11"/>
      <c r="W24502" s="11"/>
      <c r="X24502" s="11"/>
      <c r="Y24502" s="11"/>
      <c r="AV24502"/>
      <c r="AW24502"/>
      <c r="AX24502"/>
    </row>
    <row r="24503" spans="11:50" x14ac:dyDescent="0.25">
      <c r="K24503" s="11"/>
      <c r="L24503" s="11"/>
      <c r="N24503" s="11"/>
      <c r="O24503" s="11"/>
      <c r="P24503" s="11"/>
      <c r="Q24503" s="11"/>
      <c r="R24503" s="11"/>
      <c r="S24503" s="11"/>
      <c r="T24503" s="11"/>
      <c r="U24503" s="11"/>
      <c r="V24503" s="11"/>
      <c r="W24503" s="11"/>
      <c r="X24503" s="11"/>
      <c r="Y24503" s="11"/>
      <c r="AV24503"/>
      <c r="AW24503"/>
      <c r="AX24503"/>
    </row>
    <row r="24504" spans="11:50" x14ac:dyDescent="0.25">
      <c r="K24504" s="11"/>
      <c r="L24504" s="11"/>
      <c r="N24504" s="11"/>
      <c r="O24504" s="11"/>
      <c r="P24504" s="11"/>
      <c r="Q24504" s="11"/>
      <c r="R24504" s="11"/>
      <c r="S24504" s="11"/>
      <c r="T24504" s="11"/>
      <c r="U24504" s="11"/>
      <c r="V24504" s="11"/>
      <c r="W24504" s="11"/>
      <c r="X24504" s="11"/>
      <c r="Y24504" s="11"/>
      <c r="AV24504"/>
      <c r="AW24504"/>
      <c r="AX24504"/>
    </row>
    <row r="24505" spans="11:50" x14ac:dyDescent="0.25">
      <c r="K24505" s="11"/>
      <c r="L24505" s="11"/>
      <c r="N24505" s="11"/>
      <c r="O24505" s="11"/>
      <c r="P24505" s="11"/>
      <c r="Q24505" s="11"/>
      <c r="R24505" s="11"/>
      <c r="S24505" s="11"/>
      <c r="T24505" s="11"/>
      <c r="U24505" s="11"/>
      <c r="V24505" s="11"/>
      <c r="W24505" s="11"/>
      <c r="X24505" s="11"/>
      <c r="Y24505" s="11"/>
      <c r="AV24505"/>
      <c r="AW24505"/>
      <c r="AX24505"/>
    </row>
    <row r="24506" spans="11:50" x14ac:dyDescent="0.25">
      <c r="K24506" s="11"/>
      <c r="L24506" s="11"/>
      <c r="N24506" s="11"/>
      <c r="O24506" s="11"/>
      <c r="P24506" s="11"/>
      <c r="Q24506" s="11"/>
      <c r="R24506" s="11"/>
      <c r="S24506" s="11"/>
      <c r="T24506" s="11"/>
      <c r="U24506" s="11"/>
      <c r="V24506" s="11"/>
      <c r="W24506" s="11"/>
      <c r="X24506" s="11"/>
      <c r="Y24506" s="11"/>
      <c r="AV24506"/>
      <c r="AW24506"/>
      <c r="AX24506"/>
    </row>
    <row r="24507" spans="11:50" x14ac:dyDescent="0.25">
      <c r="K24507" s="11"/>
      <c r="L24507" s="11"/>
      <c r="N24507" s="11"/>
      <c r="O24507" s="11"/>
      <c r="P24507" s="11"/>
      <c r="Q24507" s="11"/>
      <c r="R24507" s="11"/>
      <c r="S24507" s="11"/>
      <c r="T24507" s="11"/>
      <c r="U24507" s="11"/>
      <c r="V24507" s="11"/>
      <c r="W24507" s="11"/>
      <c r="X24507" s="11"/>
      <c r="Y24507" s="11"/>
      <c r="AV24507"/>
      <c r="AW24507"/>
      <c r="AX24507"/>
    </row>
    <row r="24508" spans="11:50" x14ac:dyDescent="0.25">
      <c r="K24508" s="11"/>
      <c r="L24508" s="11"/>
      <c r="N24508" s="11"/>
      <c r="O24508" s="11"/>
      <c r="P24508" s="11"/>
      <c r="Q24508" s="11"/>
      <c r="R24508" s="11"/>
      <c r="S24508" s="11"/>
      <c r="T24508" s="11"/>
      <c r="U24508" s="11"/>
      <c r="V24508" s="11"/>
      <c r="W24508" s="11"/>
      <c r="X24508" s="11"/>
      <c r="Y24508" s="11"/>
      <c r="AV24508"/>
      <c r="AW24508"/>
      <c r="AX24508"/>
    </row>
    <row r="24509" spans="11:50" x14ac:dyDescent="0.25">
      <c r="K24509" s="11"/>
      <c r="L24509" s="11"/>
      <c r="N24509" s="11"/>
      <c r="O24509" s="11"/>
      <c r="P24509" s="11"/>
      <c r="Q24509" s="11"/>
      <c r="R24509" s="11"/>
      <c r="S24509" s="11"/>
      <c r="T24509" s="11"/>
      <c r="U24509" s="11"/>
      <c r="V24509" s="11"/>
      <c r="W24509" s="11"/>
      <c r="X24509" s="11"/>
      <c r="Y24509" s="11"/>
      <c r="AV24509"/>
      <c r="AW24509"/>
      <c r="AX24509"/>
    </row>
    <row r="24510" spans="11:50" x14ac:dyDescent="0.25">
      <c r="K24510" s="11"/>
      <c r="L24510" s="11"/>
      <c r="N24510" s="11"/>
      <c r="O24510" s="11"/>
      <c r="P24510" s="11"/>
      <c r="Q24510" s="11"/>
      <c r="R24510" s="11"/>
      <c r="S24510" s="11"/>
      <c r="T24510" s="11"/>
      <c r="U24510" s="11"/>
      <c r="V24510" s="11"/>
      <c r="W24510" s="11"/>
      <c r="X24510" s="11"/>
      <c r="Y24510" s="11"/>
      <c r="AV24510"/>
      <c r="AW24510"/>
      <c r="AX24510"/>
    </row>
    <row r="24511" spans="11:50" x14ac:dyDescent="0.25">
      <c r="K24511" s="11"/>
      <c r="L24511" s="11"/>
      <c r="N24511" s="11"/>
      <c r="O24511" s="11"/>
      <c r="P24511" s="11"/>
      <c r="Q24511" s="11"/>
      <c r="R24511" s="11"/>
      <c r="S24511" s="11"/>
      <c r="T24511" s="11"/>
      <c r="U24511" s="11"/>
      <c r="V24511" s="11"/>
      <c r="W24511" s="11"/>
      <c r="X24511" s="11"/>
      <c r="Y24511" s="11"/>
      <c r="AV24511"/>
      <c r="AW24511"/>
      <c r="AX24511"/>
    </row>
    <row r="24512" spans="11:50" x14ac:dyDescent="0.25">
      <c r="K24512" s="11"/>
      <c r="L24512" s="11"/>
      <c r="N24512" s="11"/>
      <c r="O24512" s="11"/>
      <c r="P24512" s="11"/>
      <c r="Q24512" s="11"/>
      <c r="R24512" s="11"/>
      <c r="S24512" s="11"/>
      <c r="T24512" s="11"/>
      <c r="U24512" s="11"/>
      <c r="V24512" s="11"/>
      <c r="W24512" s="11"/>
      <c r="X24512" s="11"/>
      <c r="Y24512" s="11"/>
      <c r="AV24512"/>
      <c r="AW24512"/>
      <c r="AX24512"/>
    </row>
    <row r="24513" spans="11:50" x14ac:dyDescent="0.25">
      <c r="K24513" s="11"/>
      <c r="L24513" s="11"/>
      <c r="N24513" s="11"/>
      <c r="O24513" s="11"/>
      <c r="P24513" s="11"/>
      <c r="Q24513" s="11"/>
      <c r="R24513" s="11"/>
      <c r="S24513" s="11"/>
      <c r="T24513" s="11"/>
      <c r="U24513" s="11"/>
      <c r="V24513" s="11"/>
      <c r="W24513" s="11"/>
      <c r="X24513" s="11"/>
      <c r="Y24513" s="11"/>
      <c r="AV24513"/>
      <c r="AW24513"/>
      <c r="AX24513"/>
    </row>
    <row r="24514" spans="11:50" x14ac:dyDescent="0.25">
      <c r="K24514" s="11"/>
      <c r="L24514" s="11"/>
      <c r="N24514" s="11"/>
      <c r="O24514" s="11"/>
      <c r="P24514" s="11"/>
      <c r="Q24514" s="11"/>
      <c r="R24514" s="11"/>
      <c r="S24514" s="11"/>
      <c r="T24514" s="11"/>
      <c r="U24514" s="11"/>
      <c r="V24514" s="11"/>
      <c r="W24514" s="11"/>
      <c r="X24514" s="11"/>
      <c r="Y24514" s="11"/>
      <c r="AV24514"/>
      <c r="AW24514"/>
      <c r="AX24514"/>
    </row>
    <row r="24515" spans="11:50" x14ac:dyDescent="0.25">
      <c r="K24515" s="11"/>
      <c r="L24515" s="11"/>
      <c r="N24515" s="11"/>
      <c r="O24515" s="11"/>
      <c r="P24515" s="11"/>
      <c r="Q24515" s="11"/>
      <c r="R24515" s="11"/>
      <c r="S24515" s="11"/>
      <c r="T24515" s="11"/>
      <c r="U24515" s="11"/>
      <c r="V24515" s="11"/>
      <c r="W24515" s="11"/>
      <c r="X24515" s="11"/>
      <c r="Y24515" s="11"/>
      <c r="AV24515"/>
      <c r="AW24515"/>
      <c r="AX24515"/>
    </row>
    <row r="24516" spans="11:50" x14ac:dyDescent="0.25">
      <c r="K24516" s="11"/>
      <c r="L24516" s="11"/>
      <c r="N24516" s="11"/>
      <c r="O24516" s="11"/>
      <c r="P24516" s="11"/>
      <c r="Q24516" s="11"/>
      <c r="R24516" s="11"/>
      <c r="S24516" s="11"/>
      <c r="T24516" s="11"/>
      <c r="U24516" s="11"/>
      <c r="V24516" s="11"/>
      <c r="W24516" s="11"/>
      <c r="X24516" s="11"/>
      <c r="Y24516" s="11"/>
      <c r="AV24516"/>
      <c r="AW24516"/>
      <c r="AX24516"/>
    </row>
    <row r="24517" spans="11:50" x14ac:dyDescent="0.25">
      <c r="K24517" s="11"/>
      <c r="L24517" s="11"/>
      <c r="N24517" s="11"/>
      <c r="O24517" s="11"/>
      <c r="P24517" s="11"/>
      <c r="Q24517" s="11"/>
      <c r="R24517" s="11"/>
      <c r="S24517" s="11"/>
      <c r="T24517" s="11"/>
      <c r="U24517" s="11"/>
      <c r="V24517" s="11"/>
      <c r="W24517" s="11"/>
      <c r="X24517" s="11"/>
      <c r="Y24517" s="11"/>
      <c r="AV24517"/>
      <c r="AW24517"/>
      <c r="AX24517"/>
    </row>
    <row r="24518" spans="11:50" x14ac:dyDescent="0.25">
      <c r="K24518" s="11"/>
      <c r="L24518" s="11"/>
      <c r="N24518" s="11"/>
      <c r="O24518" s="11"/>
      <c r="P24518" s="11"/>
      <c r="Q24518" s="11"/>
      <c r="R24518" s="11"/>
      <c r="S24518" s="11"/>
      <c r="T24518" s="11"/>
      <c r="U24518" s="11"/>
      <c r="V24518" s="11"/>
      <c r="W24518" s="11"/>
      <c r="X24518" s="11"/>
      <c r="Y24518" s="11"/>
      <c r="AV24518"/>
      <c r="AW24518"/>
      <c r="AX24518"/>
    </row>
    <row r="24519" spans="11:50" x14ac:dyDescent="0.25">
      <c r="K24519" s="11"/>
      <c r="L24519" s="11"/>
      <c r="N24519" s="11"/>
      <c r="O24519" s="11"/>
      <c r="P24519" s="11"/>
      <c r="Q24519" s="11"/>
      <c r="R24519" s="11"/>
      <c r="S24519" s="11"/>
      <c r="T24519" s="11"/>
      <c r="U24519" s="11"/>
      <c r="V24519" s="11"/>
      <c r="W24519" s="11"/>
      <c r="X24519" s="11"/>
      <c r="Y24519" s="11"/>
      <c r="AV24519"/>
      <c r="AW24519"/>
      <c r="AX24519"/>
    </row>
    <row r="24520" spans="11:50" x14ac:dyDescent="0.25">
      <c r="K24520" s="11"/>
      <c r="L24520" s="11"/>
      <c r="N24520" s="11"/>
      <c r="O24520" s="11"/>
      <c r="P24520" s="11"/>
      <c r="Q24520" s="11"/>
      <c r="R24520" s="11"/>
      <c r="S24520" s="11"/>
      <c r="T24520" s="11"/>
      <c r="U24520" s="11"/>
      <c r="V24520" s="11"/>
      <c r="W24520" s="11"/>
      <c r="X24520" s="11"/>
      <c r="Y24520" s="11"/>
      <c r="AV24520"/>
      <c r="AW24520"/>
      <c r="AX24520"/>
    </row>
    <row r="24521" spans="11:50" x14ac:dyDescent="0.25">
      <c r="K24521" s="11"/>
      <c r="L24521" s="11"/>
      <c r="N24521" s="11"/>
      <c r="O24521" s="11"/>
      <c r="P24521" s="11"/>
      <c r="Q24521" s="11"/>
      <c r="R24521" s="11"/>
      <c r="S24521" s="11"/>
      <c r="T24521" s="11"/>
      <c r="U24521" s="11"/>
      <c r="V24521" s="11"/>
      <c r="W24521" s="11"/>
      <c r="X24521" s="11"/>
      <c r="Y24521" s="11"/>
      <c r="AV24521"/>
      <c r="AW24521"/>
      <c r="AX24521"/>
    </row>
    <row r="24522" spans="11:50" x14ac:dyDescent="0.25">
      <c r="K24522" s="11"/>
      <c r="L24522" s="11"/>
      <c r="N24522" s="11"/>
      <c r="O24522" s="11"/>
      <c r="P24522" s="11"/>
      <c r="Q24522" s="11"/>
      <c r="R24522" s="11"/>
      <c r="S24522" s="11"/>
      <c r="T24522" s="11"/>
      <c r="U24522" s="11"/>
      <c r="V24522" s="11"/>
      <c r="W24522" s="11"/>
      <c r="X24522" s="11"/>
      <c r="Y24522" s="11"/>
      <c r="AV24522"/>
      <c r="AW24522"/>
      <c r="AX24522"/>
    </row>
    <row r="24523" spans="11:50" x14ac:dyDescent="0.25">
      <c r="K24523" s="11"/>
      <c r="L24523" s="11"/>
      <c r="N24523" s="11"/>
      <c r="O24523" s="11"/>
      <c r="P24523" s="11"/>
      <c r="Q24523" s="11"/>
      <c r="R24523" s="11"/>
      <c r="S24523" s="11"/>
      <c r="T24523" s="11"/>
      <c r="U24523" s="11"/>
      <c r="V24523" s="11"/>
      <c r="W24523" s="11"/>
      <c r="X24523" s="11"/>
      <c r="Y24523" s="11"/>
      <c r="AV24523"/>
      <c r="AW24523"/>
      <c r="AX24523"/>
    </row>
    <row r="24524" spans="11:50" x14ac:dyDescent="0.25">
      <c r="K24524" s="11"/>
      <c r="L24524" s="11"/>
      <c r="N24524" s="11"/>
      <c r="O24524" s="11"/>
      <c r="P24524" s="11"/>
      <c r="Q24524" s="11"/>
      <c r="R24524" s="11"/>
      <c r="S24524" s="11"/>
      <c r="T24524" s="11"/>
      <c r="U24524" s="11"/>
      <c r="V24524" s="11"/>
      <c r="W24524" s="11"/>
      <c r="X24524" s="11"/>
      <c r="Y24524" s="11"/>
      <c r="AV24524"/>
      <c r="AW24524"/>
      <c r="AX24524"/>
    </row>
    <row r="24525" spans="11:50" x14ac:dyDescent="0.25">
      <c r="K24525" s="11"/>
      <c r="L24525" s="11"/>
      <c r="N24525" s="11"/>
      <c r="O24525" s="11"/>
      <c r="P24525" s="11"/>
      <c r="Q24525" s="11"/>
      <c r="R24525" s="11"/>
      <c r="S24525" s="11"/>
      <c r="T24525" s="11"/>
      <c r="U24525" s="11"/>
      <c r="V24525" s="11"/>
      <c r="W24525" s="11"/>
      <c r="X24525" s="11"/>
      <c r="Y24525" s="11"/>
      <c r="AV24525"/>
      <c r="AW24525"/>
      <c r="AX24525"/>
    </row>
    <row r="24526" spans="11:50" x14ac:dyDescent="0.25">
      <c r="K24526" s="11"/>
      <c r="L24526" s="11"/>
      <c r="N24526" s="11"/>
      <c r="O24526" s="11"/>
      <c r="P24526" s="11"/>
      <c r="Q24526" s="11"/>
      <c r="R24526" s="11"/>
      <c r="S24526" s="11"/>
      <c r="T24526" s="11"/>
      <c r="U24526" s="11"/>
      <c r="V24526" s="11"/>
      <c r="W24526" s="11"/>
      <c r="X24526" s="11"/>
      <c r="Y24526" s="11"/>
      <c r="AV24526"/>
      <c r="AW24526"/>
      <c r="AX24526"/>
    </row>
    <row r="24527" spans="11:50" x14ac:dyDescent="0.25">
      <c r="K24527" s="11"/>
      <c r="L24527" s="11"/>
      <c r="N24527" s="11"/>
      <c r="O24527" s="11"/>
      <c r="P24527" s="11"/>
      <c r="Q24527" s="11"/>
      <c r="R24527" s="11"/>
      <c r="S24527" s="11"/>
      <c r="T24527" s="11"/>
      <c r="U24527" s="11"/>
      <c r="V24527" s="11"/>
      <c r="W24527" s="11"/>
      <c r="X24527" s="11"/>
      <c r="Y24527" s="11"/>
      <c r="AV24527"/>
      <c r="AW24527"/>
      <c r="AX24527"/>
    </row>
    <row r="24528" spans="11:50" x14ac:dyDescent="0.25">
      <c r="K24528" s="11"/>
      <c r="L24528" s="11"/>
      <c r="N24528" s="11"/>
      <c r="O24528" s="11"/>
      <c r="P24528" s="11"/>
      <c r="Q24528" s="11"/>
      <c r="R24528" s="11"/>
      <c r="S24528" s="11"/>
      <c r="T24528" s="11"/>
      <c r="U24528" s="11"/>
      <c r="V24528" s="11"/>
      <c r="W24528" s="11"/>
      <c r="X24528" s="11"/>
      <c r="Y24528" s="11"/>
      <c r="AV24528"/>
      <c r="AW24528"/>
      <c r="AX24528"/>
    </row>
    <row r="24529" spans="11:50" x14ac:dyDescent="0.25">
      <c r="K24529" s="11"/>
      <c r="L24529" s="11"/>
      <c r="N24529" s="11"/>
      <c r="O24529" s="11"/>
      <c r="P24529" s="11"/>
      <c r="Q24529" s="11"/>
      <c r="R24529" s="11"/>
      <c r="S24529" s="11"/>
      <c r="T24529" s="11"/>
      <c r="U24529" s="11"/>
      <c r="V24529" s="11"/>
      <c r="W24529" s="11"/>
      <c r="X24529" s="11"/>
      <c r="Y24529" s="11"/>
      <c r="AV24529"/>
      <c r="AW24529"/>
      <c r="AX24529"/>
    </row>
    <row r="24530" spans="11:50" x14ac:dyDescent="0.25">
      <c r="K24530" s="11"/>
      <c r="L24530" s="11"/>
      <c r="N24530" s="11"/>
      <c r="O24530" s="11"/>
      <c r="P24530" s="11"/>
      <c r="Q24530" s="11"/>
      <c r="R24530" s="11"/>
      <c r="S24530" s="11"/>
      <c r="T24530" s="11"/>
      <c r="U24530" s="11"/>
      <c r="V24530" s="11"/>
      <c r="W24530" s="11"/>
      <c r="X24530" s="11"/>
      <c r="Y24530" s="11"/>
      <c r="AV24530"/>
      <c r="AW24530"/>
      <c r="AX24530"/>
    </row>
    <row r="24531" spans="11:50" x14ac:dyDescent="0.25">
      <c r="K24531" s="11"/>
      <c r="L24531" s="11"/>
      <c r="N24531" s="11"/>
      <c r="O24531" s="11"/>
      <c r="P24531" s="11"/>
      <c r="Q24531" s="11"/>
      <c r="R24531" s="11"/>
      <c r="S24531" s="11"/>
      <c r="T24531" s="11"/>
      <c r="U24531" s="11"/>
      <c r="V24531" s="11"/>
      <c r="W24531" s="11"/>
      <c r="X24531" s="11"/>
      <c r="Y24531" s="11"/>
      <c r="AV24531"/>
      <c r="AW24531"/>
      <c r="AX24531"/>
    </row>
    <row r="24532" spans="11:50" x14ac:dyDescent="0.25">
      <c r="K24532" s="11"/>
      <c r="L24532" s="11"/>
      <c r="N24532" s="11"/>
      <c r="O24532" s="11"/>
      <c r="P24532" s="11"/>
      <c r="Q24532" s="11"/>
      <c r="R24532" s="11"/>
      <c r="S24532" s="11"/>
      <c r="T24532" s="11"/>
      <c r="U24532" s="11"/>
      <c r="V24532" s="11"/>
      <c r="W24532" s="11"/>
      <c r="X24532" s="11"/>
      <c r="Y24532" s="11"/>
      <c r="AV24532"/>
      <c r="AW24532"/>
      <c r="AX24532"/>
    </row>
    <row r="24533" spans="11:50" x14ac:dyDescent="0.25">
      <c r="K24533" s="11"/>
      <c r="L24533" s="11"/>
      <c r="N24533" s="11"/>
      <c r="O24533" s="11"/>
      <c r="P24533" s="11"/>
      <c r="Q24533" s="11"/>
      <c r="R24533" s="11"/>
      <c r="S24533" s="11"/>
      <c r="T24533" s="11"/>
      <c r="U24533" s="11"/>
      <c r="V24533" s="11"/>
      <c r="W24533" s="11"/>
      <c r="X24533" s="11"/>
      <c r="Y24533" s="11"/>
      <c r="AV24533"/>
      <c r="AW24533"/>
      <c r="AX24533"/>
    </row>
    <row r="24534" spans="11:50" x14ac:dyDescent="0.25">
      <c r="K24534" s="11"/>
      <c r="L24534" s="11"/>
      <c r="N24534" s="11"/>
      <c r="O24534" s="11"/>
      <c r="P24534" s="11"/>
      <c r="Q24534" s="11"/>
      <c r="R24534" s="11"/>
      <c r="S24534" s="11"/>
      <c r="T24534" s="11"/>
      <c r="U24534" s="11"/>
      <c r="V24534" s="11"/>
      <c r="W24534" s="11"/>
      <c r="X24534" s="11"/>
      <c r="Y24534" s="11"/>
      <c r="AV24534"/>
      <c r="AW24534"/>
      <c r="AX24534"/>
    </row>
    <row r="24535" spans="11:50" x14ac:dyDescent="0.25">
      <c r="K24535" s="11"/>
      <c r="L24535" s="11"/>
      <c r="N24535" s="11"/>
      <c r="O24535" s="11"/>
      <c r="P24535" s="11"/>
      <c r="Q24535" s="11"/>
      <c r="R24535" s="11"/>
      <c r="S24535" s="11"/>
      <c r="T24535" s="11"/>
      <c r="U24535" s="11"/>
      <c r="V24535" s="11"/>
      <c r="W24535" s="11"/>
      <c r="X24535" s="11"/>
      <c r="Y24535" s="11"/>
      <c r="AV24535"/>
      <c r="AW24535"/>
      <c r="AX24535"/>
    </row>
    <row r="24536" spans="11:50" x14ac:dyDescent="0.25">
      <c r="K24536" s="11"/>
      <c r="L24536" s="11"/>
      <c r="N24536" s="11"/>
      <c r="O24536" s="11"/>
      <c r="P24536" s="11"/>
      <c r="Q24536" s="11"/>
      <c r="R24536" s="11"/>
      <c r="S24536" s="11"/>
      <c r="T24536" s="11"/>
      <c r="U24536" s="11"/>
      <c r="V24536" s="11"/>
      <c r="W24536" s="11"/>
      <c r="X24536" s="11"/>
      <c r="Y24536" s="11"/>
      <c r="AV24536"/>
      <c r="AW24536"/>
      <c r="AX24536"/>
    </row>
    <row r="24537" spans="11:50" x14ac:dyDescent="0.25">
      <c r="K24537" s="11"/>
      <c r="L24537" s="11"/>
      <c r="N24537" s="11"/>
      <c r="O24537" s="11"/>
      <c r="P24537" s="11"/>
      <c r="Q24537" s="11"/>
      <c r="R24537" s="11"/>
      <c r="S24537" s="11"/>
      <c r="T24537" s="11"/>
      <c r="U24537" s="11"/>
      <c r="V24537" s="11"/>
      <c r="W24537" s="11"/>
      <c r="X24537" s="11"/>
      <c r="Y24537" s="11"/>
      <c r="AV24537"/>
      <c r="AW24537"/>
      <c r="AX24537"/>
    </row>
    <row r="24538" spans="11:50" x14ac:dyDescent="0.25">
      <c r="K24538" s="11"/>
      <c r="L24538" s="11"/>
      <c r="N24538" s="11"/>
      <c r="O24538" s="11"/>
      <c r="P24538" s="11"/>
      <c r="Q24538" s="11"/>
      <c r="R24538" s="11"/>
      <c r="S24538" s="11"/>
      <c r="T24538" s="11"/>
      <c r="U24538" s="11"/>
      <c r="V24538" s="11"/>
      <c r="W24538" s="11"/>
      <c r="X24538" s="11"/>
      <c r="Y24538" s="11"/>
      <c r="AV24538"/>
      <c r="AW24538"/>
      <c r="AX24538"/>
    </row>
    <row r="24539" spans="11:50" x14ac:dyDescent="0.25">
      <c r="K24539" s="11"/>
      <c r="L24539" s="11"/>
      <c r="N24539" s="11"/>
      <c r="O24539" s="11"/>
      <c r="P24539" s="11"/>
      <c r="Q24539" s="11"/>
      <c r="R24539" s="11"/>
      <c r="S24539" s="11"/>
      <c r="T24539" s="11"/>
      <c r="U24539" s="11"/>
      <c r="V24539" s="11"/>
      <c r="W24539" s="11"/>
      <c r="X24539" s="11"/>
      <c r="Y24539" s="11"/>
      <c r="AV24539"/>
      <c r="AW24539"/>
      <c r="AX24539"/>
    </row>
    <row r="24540" spans="11:50" x14ac:dyDescent="0.25">
      <c r="K24540" s="11"/>
      <c r="L24540" s="11"/>
      <c r="N24540" s="11"/>
      <c r="O24540" s="11"/>
      <c r="P24540" s="11"/>
      <c r="Q24540" s="11"/>
      <c r="R24540" s="11"/>
      <c r="S24540" s="11"/>
      <c r="T24540" s="11"/>
      <c r="U24540" s="11"/>
      <c r="V24540" s="11"/>
      <c r="W24540" s="11"/>
      <c r="X24540" s="11"/>
      <c r="Y24540" s="11"/>
      <c r="AV24540"/>
      <c r="AW24540"/>
      <c r="AX24540"/>
    </row>
    <row r="24541" spans="11:50" x14ac:dyDescent="0.25">
      <c r="K24541" s="11"/>
      <c r="L24541" s="11"/>
      <c r="N24541" s="11"/>
      <c r="O24541" s="11"/>
      <c r="P24541" s="11"/>
      <c r="Q24541" s="11"/>
      <c r="R24541" s="11"/>
      <c r="S24541" s="11"/>
      <c r="T24541" s="11"/>
      <c r="U24541" s="11"/>
      <c r="V24541" s="11"/>
      <c r="W24541" s="11"/>
      <c r="X24541" s="11"/>
      <c r="Y24541" s="11"/>
      <c r="AV24541"/>
      <c r="AW24541"/>
      <c r="AX24541"/>
    </row>
    <row r="24542" spans="11:50" x14ac:dyDescent="0.25">
      <c r="K24542" s="11"/>
      <c r="L24542" s="11"/>
      <c r="N24542" s="11"/>
      <c r="O24542" s="11"/>
      <c r="P24542" s="11"/>
      <c r="Q24542" s="11"/>
      <c r="R24542" s="11"/>
      <c r="S24542" s="11"/>
      <c r="T24542" s="11"/>
      <c r="U24542" s="11"/>
      <c r="V24542" s="11"/>
      <c r="W24542" s="11"/>
      <c r="X24542" s="11"/>
      <c r="Y24542" s="11"/>
      <c r="AV24542"/>
      <c r="AW24542"/>
      <c r="AX24542"/>
    </row>
    <row r="24543" spans="11:50" x14ac:dyDescent="0.25">
      <c r="K24543" s="11"/>
      <c r="L24543" s="11"/>
      <c r="N24543" s="11"/>
      <c r="O24543" s="11"/>
      <c r="P24543" s="11"/>
      <c r="Q24543" s="11"/>
      <c r="R24543" s="11"/>
      <c r="S24543" s="11"/>
      <c r="T24543" s="11"/>
      <c r="U24543" s="11"/>
      <c r="V24543" s="11"/>
      <c r="W24543" s="11"/>
      <c r="X24543" s="11"/>
      <c r="Y24543" s="11"/>
      <c r="AV24543"/>
      <c r="AW24543"/>
      <c r="AX24543"/>
    </row>
    <row r="24544" spans="11:50" x14ac:dyDescent="0.25">
      <c r="K24544" s="11"/>
      <c r="L24544" s="11"/>
      <c r="N24544" s="11"/>
      <c r="O24544" s="11"/>
      <c r="P24544" s="11"/>
      <c r="Q24544" s="11"/>
      <c r="R24544" s="11"/>
      <c r="S24544" s="11"/>
      <c r="T24544" s="11"/>
      <c r="U24544" s="11"/>
      <c r="V24544" s="11"/>
      <c r="W24544" s="11"/>
      <c r="X24544" s="11"/>
      <c r="Y24544" s="11"/>
      <c r="AV24544"/>
      <c r="AW24544"/>
      <c r="AX24544"/>
    </row>
    <row r="24545" spans="11:50" x14ac:dyDescent="0.25">
      <c r="K24545" s="11"/>
      <c r="L24545" s="11"/>
      <c r="N24545" s="11"/>
      <c r="O24545" s="11"/>
      <c r="P24545" s="11"/>
      <c r="Q24545" s="11"/>
      <c r="R24545" s="11"/>
      <c r="S24545" s="11"/>
      <c r="T24545" s="11"/>
      <c r="U24545" s="11"/>
      <c r="V24545" s="11"/>
      <c r="W24545" s="11"/>
      <c r="X24545" s="11"/>
      <c r="Y24545" s="11"/>
      <c r="AV24545"/>
      <c r="AW24545"/>
      <c r="AX24545"/>
    </row>
    <row r="24546" spans="11:50" x14ac:dyDescent="0.25">
      <c r="K24546" s="11"/>
      <c r="L24546" s="11"/>
      <c r="N24546" s="11"/>
      <c r="O24546" s="11"/>
      <c r="P24546" s="11"/>
      <c r="Q24546" s="11"/>
      <c r="R24546" s="11"/>
      <c r="S24546" s="11"/>
      <c r="T24546" s="11"/>
      <c r="U24546" s="11"/>
      <c r="V24546" s="11"/>
      <c r="W24546" s="11"/>
      <c r="X24546" s="11"/>
      <c r="Y24546" s="11"/>
      <c r="AV24546"/>
      <c r="AW24546"/>
      <c r="AX24546"/>
    </row>
    <row r="24547" spans="11:50" x14ac:dyDescent="0.25">
      <c r="K24547" s="11"/>
      <c r="L24547" s="11"/>
      <c r="N24547" s="11"/>
      <c r="O24547" s="11"/>
      <c r="P24547" s="11"/>
      <c r="Q24547" s="11"/>
      <c r="R24547" s="11"/>
      <c r="S24547" s="11"/>
      <c r="T24547" s="11"/>
      <c r="U24547" s="11"/>
      <c r="V24547" s="11"/>
      <c r="W24547" s="11"/>
      <c r="X24547" s="11"/>
      <c r="Y24547" s="11"/>
      <c r="AV24547"/>
      <c r="AW24547"/>
      <c r="AX24547"/>
    </row>
    <row r="24548" spans="11:50" x14ac:dyDescent="0.25">
      <c r="K24548" s="11"/>
      <c r="L24548" s="11"/>
      <c r="N24548" s="11"/>
      <c r="O24548" s="11"/>
      <c r="P24548" s="11"/>
      <c r="Q24548" s="11"/>
      <c r="R24548" s="11"/>
      <c r="S24548" s="11"/>
      <c r="T24548" s="11"/>
      <c r="U24548" s="11"/>
      <c r="V24548" s="11"/>
      <c r="W24548" s="11"/>
      <c r="X24548" s="11"/>
      <c r="Y24548" s="11"/>
      <c r="AV24548"/>
      <c r="AW24548"/>
      <c r="AX24548"/>
    </row>
    <row r="24549" spans="11:50" x14ac:dyDescent="0.25">
      <c r="K24549" s="11"/>
      <c r="L24549" s="11"/>
      <c r="N24549" s="11"/>
      <c r="O24549" s="11"/>
      <c r="P24549" s="11"/>
      <c r="Q24549" s="11"/>
      <c r="R24549" s="11"/>
      <c r="S24549" s="11"/>
      <c r="T24549" s="11"/>
      <c r="U24549" s="11"/>
      <c r="V24549" s="11"/>
      <c r="W24549" s="11"/>
      <c r="X24549" s="11"/>
      <c r="Y24549" s="11"/>
      <c r="AV24549"/>
      <c r="AW24549"/>
      <c r="AX24549"/>
    </row>
    <row r="24550" spans="11:50" x14ac:dyDescent="0.25">
      <c r="K24550" s="11"/>
      <c r="L24550" s="11"/>
      <c r="N24550" s="11"/>
      <c r="O24550" s="11"/>
      <c r="P24550" s="11"/>
      <c r="Q24550" s="11"/>
      <c r="R24550" s="11"/>
      <c r="S24550" s="11"/>
      <c r="T24550" s="11"/>
      <c r="U24550" s="11"/>
      <c r="V24550" s="11"/>
      <c r="W24550" s="11"/>
      <c r="X24550" s="11"/>
      <c r="Y24550" s="11"/>
      <c r="AV24550"/>
      <c r="AW24550"/>
      <c r="AX24550"/>
    </row>
    <row r="24551" spans="11:50" x14ac:dyDescent="0.25">
      <c r="K24551" s="11"/>
      <c r="L24551" s="11"/>
      <c r="N24551" s="11"/>
      <c r="O24551" s="11"/>
      <c r="P24551" s="11"/>
      <c r="Q24551" s="11"/>
      <c r="R24551" s="11"/>
      <c r="S24551" s="11"/>
      <c r="T24551" s="11"/>
      <c r="U24551" s="11"/>
      <c r="V24551" s="11"/>
      <c r="W24551" s="11"/>
      <c r="X24551" s="11"/>
      <c r="Y24551" s="11"/>
      <c r="AV24551"/>
      <c r="AW24551"/>
      <c r="AX24551"/>
    </row>
    <row r="24552" spans="11:50" x14ac:dyDescent="0.25">
      <c r="K24552" s="11"/>
      <c r="L24552" s="11"/>
      <c r="N24552" s="11"/>
      <c r="O24552" s="11"/>
      <c r="P24552" s="11"/>
      <c r="Q24552" s="11"/>
      <c r="R24552" s="11"/>
      <c r="S24552" s="11"/>
      <c r="T24552" s="11"/>
      <c r="U24552" s="11"/>
      <c r="V24552" s="11"/>
      <c r="W24552" s="11"/>
      <c r="X24552" s="11"/>
      <c r="Y24552" s="11"/>
      <c r="AV24552"/>
      <c r="AW24552"/>
      <c r="AX24552"/>
    </row>
    <row r="24553" spans="11:50" x14ac:dyDescent="0.25">
      <c r="K24553" s="11"/>
      <c r="L24553" s="11"/>
      <c r="N24553" s="11"/>
      <c r="O24553" s="11"/>
      <c r="P24553" s="11"/>
      <c r="Q24553" s="11"/>
      <c r="R24553" s="11"/>
      <c r="S24553" s="11"/>
      <c r="T24553" s="11"/>
      <c r="U24553" s="11"/>
      <c r="V24553" s="11"/>
      <c r="W24553" s="11"/>
      <c r="X24553" s="11"/>
      <c r="Y24553" s="11"/>
      <c r="AV24553"/>
      <c r="AW24553"/>
      <c r="AX24553"/>
    </row>
    <row r="24554" spans="11:50" x14ac:dyDescent="0.25">
      <c r="K24554" s="11"/>
      <c r="L24554" s="11"/>
      <c r="N24554" s="11"/>
      <c r="O24554" s="11"/>
      <c r="P24554" s="11"/>
      <c r="Q24554" s="11"/>
      <c r="R24554" s="11"/>
      <c r="S24554" s="11"/>
      <c r="T24554" s="11"/>
      <c r="U24554" s="11"/>
      <c r="V24554" s="11"/>
      <c r="W24554" s="11"/>
      <c r="X24554" s="11"/>
      <c r="Y24554" s="11"/>
      <c r="AV24554"/>
      <c r="AW24554"/>
      <c r="AX24554"/>
    </row>
    <row r="24555" spans="11:50" x14ac:dyDescent="0.25">
      <c r="K24555" s="11"/>
      <c r="L24555" s="11"/>
      <c r="N24555" s="11"/>
      <c r="O24555" s="11"/>
      <c r="P24555" s="11"/>
      <c r="Q24555" s="11"/>
      <c r="R24555" s="11"/>
      <c r="S24555" s="11"/>
      <c r="T24555" s="11"/>
      <c r="U24555" s="11"/>
      <c r="V24555" s="11"/>
      <c r="W24555" s="11"/>
      <c r="X24555" s="11"/>
      <c r="Y24555" s="11"/>
      <c r="AV24555"/>
      <c r="AW24555"/>
      <c r="AX24555"/>
    </row>
    <row r="24556" spans="11:50" x14ac:dyDescent="0.25">
      <c r="K24556" s="11"/>
      <c r="L24556" s="11"/>
      <c r="N24556" s="11"/>
      <c r="O24556" s="11"/>
      <c r="P24556" s="11"/>
      <c r="Q24556" s="11"/>
      <c r="R24556" s="11"/>
      <c r="S24556" s="11"/>
      <c r="T24556" s="11"/>
      <c r="U24556" s="11"/>
      <c r="V24556" s="11"/>
      <c r="W24556" s="11"/>
      <c r="X24556" s="11"/>
      <c r="Y24556" s="11"/>
      <c r="AV24556"/>
      <c r="AW24556"/>
      <c r="AX24556"/>
    </row>
    <row r="24557" spans="11:50" x14ac:dyDescent="0.25">
      <c r="K24557" s="11"/>
      <c r="L24557" s="11"/>
      <c r="N24557" s="11"/>
      <c r="O24557" s="11"/>
      <c r="P24557" s="11"/>
      <c r="Q24557" s="11"/>
      <c r="R24557" s="11"/>
      <c r="S24557" s="11"/>
      <c r="T24557" s="11"/>
      <c r="U24557" s="11"/>
      <c r="V24557" s="11"/>
      <c r="W24557" s="11"/>
      <c r="X24557" s="11"/>
      <c r="Y24557" s="11"/>
      <c r="AV24557"/>
      <c r="AW24557"/>
      <c r="AX24557"/>
    </row>
    <row r="24558" spans="11:50" x14ac:dyDescent="0.25">
      <c r="K24558" s="11"/>
      <c r="L24558" s="11"/>
      <c r="N24558" s="11"/>
      <c r="O24558" s="11"/>
      <c r="P24558" s="11"/>
      <c r="Q24558" s="11"/>
      <c r="R24558" s="11"/>
      <c r="S24558" s="11"/>
      <c r="T24558" s="11"/>
      <c r="U24558" s="11"/>
      <c r="V24558" s="11"/>
      <c r="W24558" s="11"/>
      <c r="X24558" s="11"/>
      <c r="Y24558" s="11"/>
      <c r="AV24558"/>
      <c r="AW24558"/>
      <c r="AX24558"/>
    </row>
    <row r="24559" spans="11:50" x14ac:dyDescent="0.25">
      <c r="K24559" s="11"/>
      <c r="L24559" s="11"/>
      <c r="N24559" s="11"/>
      <c r="O24559" s="11"/>
      <c r="P24559" s="11"/>
      <c r="Q24559" s="11"/>
      <c r="R24559" s="11"/>
      <c r="S24559" s="11"/>
      <c r="T24559" s="11"/>
      <c r="U24559" s="11"/>
      <c r="V24559" s="11"/>
      <c r="W24559" s="11"/>
      <c r="X24559" s="11"/>
      <c r="Y24559" s="11"/>
      <c r="AV24559"/>
      <c r="AW24559"/>
      <c r="AX24559"/>
    </row>
    <row r="24560" spans="11:50" x14ac:dyDescent="0.25">
      <c r="K24560" s="11"/>
      <c r="L24560" s="11"/>
      <c r="N24560" s="11"/>
      <c r="O24560" s="11"/>
      <c r="P24560" s="11"/>
      <c r="Q24560" s="11"/>
      <c r="R24560" s="11"/>
      <c r="S24560" s="11"/>
      <c r="T24560" s="11"/>
      <c r="U24560" s="11"/>
      <c r="V24560" s="11"/>
      <c r="W24560" s="11"/>
      <c r="X24560" s="11"/>
      <c r="Y24560" s="11"/>
      <c r="AV24560"/>
      <c r="AW24560"/>
      <c r="AX24560"/>
    </row>
    <row r="24561" spans="11:50" x14ac:dyDescent="0.25">
      <c r="K24561" s="11"/>
      <c r="L24561" s="11"/>
      <c r="N24561" s="11"/>
      <c r="O24561" s="11"/>
      <c r="P24561" s="11"/>
      <c r="Q24561" s="11"/>
      <c r="R24561" s="11"/>
      <c r="S24561" s="11"/>
      <c r="T24561" s="11"/>
      <c r="U24561" s="11"/>
      <c r="V24561" s="11"/>
      <c r="W24561" s="11"/>
      <c r="X24561" s="11"/>
      <c r="Y24561" s="11"/>
      <c r="AV24561"/>
      <c r="AW24561"/>
      <c r="AX24561"/>
    </row>
    <row r="24562" spans="11:50" x14ac:dyDescent="0.25">
      <c r="K24562" s="11"/>
      <c r="L24562" s="11"/>
      <c r="N24562" s="11"/>
      <c r="O24562" s="11"/>
      <c r="P24562" s="11"/>
      <c r="Q24562" s="11"/>
      <c r="R24562" s="11"/>
      <c r="S24562" s="11"/>
      <c r="T24562" s="11"/>
      <c r="U24562" s="11"/>
      <c r="V24562" s="11"/>
      <c r="W24562" s="11"/>
      <c r="X24562" s="11"/>
      <c r="Y24562" s="11"/>
      <c r="AV24562"/>
      <c r="AW24562"/>
      <c r="AX24562"/>
    </row>
    <row r="24563" spans="11:50" x14ac:dyDescent="0.25">
      <c r="K24563" s="11"/>
      <c r="L24563" s="11"/>
      <c r="N24563" s="11"/>
      <c r="O24563" s="11"/>
      <c r="P24563" s="11"/>
      <c r="Q24563" s="11"/>
      <c r="R24563" s="11"/>
      <c r="S24563" s="11"/>
      <c r="T24563" s="11"/>
      <c r="U24563" s="11"/>
      <c r="V24563" s="11"/>
      <c r="W24563" s="11"/>
      <c r="X24563" s="11"/>
      <c r="Y24563" s="11"/>
      <c r="AV24563"/>
      <c r="AW24563"/>
      <c r="AX24563"/>
    </row>
    <row r="24564" spans="11:50" x14ac:dyDescent="0.25">
      <c r="K24564" s="11"/>
      <c r="L24564" s="11"/>
      <c r="N24564" s="11"/>
      <c r="O24564" s="11"/>
      <c r="P24564" s="11"/>
      <c r="Q24564" s="11"/>
      <c r="R24564" s="11"/>
      <c r="S24564" s="11"/>
      <c r="T24564" s="11"/>
      <c r="U24564" s="11"/>
      <c r="V24564" s="11"/>
      <c r="W24564" s="11"/>
      <c r="X24564" s="11"/>
      <c r="Y24564" s="11"/>
      <c r="AV24564"/>
      <c r="AW24564"/>
      <c r="AX24564"/>
    </row>
    <row r="24565" spans="11:50" x14ac:dyDescent="0.25">
      <c r="K24565" s="11"/>
      <c r="L24565" s="11"/>
      <c r="N24565" s="11"/>
      <c r="O24565" s="11"/>
      <c r="P24565" s="11"/>
      <c r="Q24565" s="11"/>
      <c r="R24565" s="11"/>
      <c r="S24565" s="11"/>
      <c r="T24565" s="11"/>
      <c r="U24565" s="11"/>
      <c r="V24565" s="11"/>
      <c r="W24565" s="11"/>
      <c r="X24565" s="11"/>
      <c r="Y24565" s="11"/>
      <c r="AV24565"/>
      <c r="AW24565"/>
      <c r="AX24565"/>
    </row>
    <row r="24566" spans="11:50" x14ac:dyDescent="0.25">
      <c r="K24566" s="11"/>
      <c r="L24566" s="11"/>
      <c r="N24566" s="11"/>
      <c r="O24566" s="11"/>
      <c r="P24566" s="11"/>
      <c r="Q24566" s="11"/>
      <c r="R24566" s="11"/>
      <c r="S24566" s="11"/>
      <c r="T24566" s="11"/>
      <c r="U24566" s="11"/>
      <c r="V24566" s="11"/>
      <c r="W24566" s="11"/>
      <c r="X24566" s="11"/>
      <c r="Y24566" s="11"/>
      <c r="AV24566"/>
      <c r="AW24566"/>
      <c r="AX24566"/>
    </row>
    <row r="24567" spans="11:50" x14ac:dyDescent="0.25">
      <c r="K24567" s="11"/>
      <c r="L24567" s="11"/>
      <c r="N24567" s="11"/>
      <c r="O24567" s="11"/>
      <c r="P24567" s="11"/>
      <c r="Q24567" s="11"/>
      <c r="R24567" s="11"/>
      <c r="S24567" s="11"/>
      <c r="T24567" s="11"/>
      <c r="U24567" s="11"/>
      <c r="V24567" s="11"/>
      <c r="W24567" s="11"/>
      <c r="X24567" s="11"/>
      <c r="Y24567" s="11"/>
      <c r="AV24567"/>
      <c r="AW24567"/>
      <c r="AX24567"/>
    </row>
    <row r="24568" spans="11:50" x14ac:dyDescent="0.25">
      <c r="K24568" s="11"/>
      <c r="L24568" s="11"/>
      <c r="N24568" s="11"/>
      <c r="O24568" s="11"/>
      <c r="P24568" s="11"/>
      <c r="Q24568" s="11"/>
      <c r="R24568" s="11"/>
      <c r="S24568" s="11"/>
      <c r="T24568" s="11"/>
      <c r="U24568" s="11"/>
      <c r="V24568" s="11"/>
      <c r="W24568" s="11"/>
      <c r="X24568" s="11"/>
      <c r="Y24568" s="11"/>
      <c r="AV24568"/>
      <c r="AW24568"/>
      <c r="AX24568"/>
    </row>
    <row r="24569" spans="11:50" x14ac:dyDescent="0.25">
      <c r="K24569" s="11"/>
      <c r="L24569" s="11"/>
      <c r="N24569" s="11"/>
      <c r="O24569" s="11"/>
      <c r="P24569" s="11"/>
      <c r="Q24569" s="11"/>
      <c r="R24569" s="11"/>
      <c r="S24569" s="11"/>
      <c r="T24569" s="11"/>
      <c r="U24569" s="11"/>
      <c r="V24569" s="11"/>
      <c r="W24569" s="11"/>
      <c r="X24569" s="11"/>
      <c r="Y24569" s="11"/>
      <c r="AV24569"/>
      <c r="AW24569"/>
      <c r="AX24569"/>
    </row>
    <row r="24570" spans="11:50" x14ac:dyDescent="0.25">
      <c r="K24570" s="11"/>
      <c r="L24570" s="11"/>
      <c r="N24570" s="11"/>
      <c r="O24570" s="11"/>
      <c r="P24570" s="11"/>
      <c r="Q24570" s="11"/>
      <c r="R24570" s="11"/>
      <c r="S24570" s="11"/>
      <c r="T24570" s="11"/>
      <c r="U24570" s="11"/>
      <c r="V24570" s="11"/>
      <c r="W24570" s="11"/>
      <c r="X24570" s="11"/>
      <c r="Y24570" s="11"/>
      <c r="AV24570"/>
      <c r="AW24570"/>
      <c r="AX24570"/>
    </row>
    <row r="24571" spans="11:50" x14ac:dyDescent="0.25">
      <c r="K24571" s="11"/>
      <c r="L24571" s="11"/>
      <c r="N24571" s="11"/>
      <c r="O24571" s="11"/>
      <c r="P24571" s="11"/>
      <c r="Q24571" s="11"/>
      <c r="R24571" s="11"/>
      <c r="S24571" s="11"/>
      <c r="T24571" s="11"/>
      <c r="U24571" s="11"/>
      <c r="V24571" s="11"/>
      <c r="W24571" s="11"/>
      <c r="X24571" s="11"/>
      <c r="Y24571" s="11"/>
      <c r="AV24571"/>
      <c r="AW24571"/>
      <c r="AX24571"/>
    </row>
    <row r="24572" spans="11:50" x14ac:dyDescent="0.25">
      <c r="K24572" s="11"/>
      <c r="L24572" s="11"/>
      <c r="N24572" s="11"/>
      <c r="O24572" s="11"/>
      <c r="P24572" s="11"/>
      <c r="Q24572" s="11"/>
      <c r="R24572" s="11"/>
      <c r="S24572" s="11"/>
      <c r="T24572" s="11"/>
      <c r="U24572" s="11"/>
      <c r="V24572" s="11"/>
      <c r="W24572" s="11"/>
      <c r="X24572" s="11"/>
      <c r="Y24572" s="11"/>
      <c r="AV24572"/>
      <c r="AW24572"/>
      <c r="AX24572"/>
    </row>
    <row r="24573" spans="11:50" x14ac:dyDescent="0.25">
      <c r="K24573" s="11"/>
      <c r="L24573" s="11"/>
      <c r="N24573" s="11"/>
      <c r="O24573" s="11"/>
      <c r="P24573" s="11"/>
      <c r="Q24573" s="11"/>
      <c r="R24573" s="11"/>
      <c r="S24573" s="11"/>
      <c r="T24573" s="11"/>
      <c r="U24573" s="11"/>
      <c r="V24573" s="11"/>
      <c r="W24573" s="11"/>
      <c r="X24573" s="11"/>
      <c r="Y24573" s="11"/>
      <c r="AV24573"/>
      <c r="AW24573"/>
      <c r="AX24573"/>
    </row>
    <row r="24574" spans="11:50" x14ac:dyDescent="0.25">
      <c r="K24574" s="11"/>
      <c r="L24574" s="11"/>
      <c r="N24574" s="11"/>
      <c r="O24574" s="11"/>
      <c r="P24574" s="11"/>
      <c r="Q24574" s="11"/>
      <c r="R24574" s="11"/>
      <c r="S24574" s="11"/>
      <c r="T24574" s="11"/>
      <c r="U24574" s="11"/>
      <c r="V24574" s="11"/>
      <c r="W24574" s="11"/>
      <c r="X24574" s="11"/>
      <c r="Y24574" s="11"/>
      <c r="AV24574"/>
      <c r="AW24574"/>
      <c r="AX24574"/>
    </row>
    <row r="24575" spans="11:50" x14ac:dyDescent="0.25">
      <c r="K24575" s="11"/>
      <c r="L24575" s="11"/>
      <c r="N24575" s="11"/>
      <c r="O24575" s="11"/>
      <c r="P24575" s="11"/>
      <c r="Q24575" s="11"/>
      <c r="R24575" s="11"/>
      <c r="S24575" s="11"/>
      <c r="T24575" s="11"/>
      <c r="U24575" s="11"/>
      <c r="V24575" s="11"/>
      <c r="W24575" s="11"/>
      <c r="X24575" s="11"/>
      <c r="Y24575" s="11"/>
      <c r="AV24575"/>
      <c r="AW24575"/>
      <c r="AX24575"/>
    </row>
    <row r="24576" spans="11:50" x14ac:dyDescent="0.25">
      <c r="K24576" s="11"/>
      <c r="L24576" s="11"/>
      <c r="N24576" s="11"/>
      <c r="O24576" s="11"/>
      <c r="P24576" s="11"/>
      <c r="Q24576" s="11"/>
      <c r="R24576" s="11"/>
      <c r="S24576" s="11"/>
      <c r="T24576" s="11"/>
      <c r="U24576" s="11"/>
      <c r="V24576" s="11"/>
      <c r="W24576" s="11"/>
      <c r="X24576" s="11"/>
      <c r="Y24576" s="11"/>
      <c r="AV24576"/>
      <c r="AW24576"/>
      <c r="AX24576"/>
    </row>
    <row r="24577" spans="11:50" x14ac:dyDescent="0.25">
      <c r="K24577" s="11"/>
      <c r="L24577" s="11"/>
      <c r="N24577" s="11"/>
      <c r="O24577" s="11"/>
      <c r="P24577" s="11"/>
      <c r="Q24577" s="11"/>
      <c r="R24577" s="11"/>
      <c r="S24577" s="11"/>
      <c r="T24577" s="11"/>
      <c r="U24577" s="11"/>
      <c r="V24577" s="11"/>
      <c r="W24577" s="11"/>
      <c r="X24577" s="11"/>
      <c r="Y24577" s="11"/>
      <c r="AV24577"/>
      <c r="AW24577"/>
      <c r="AX24577"/>
    </row>
    <row r="24578" spans="11:50" x14ac:dyDescent="0.25">
      <c r="K24578" s="11"/>
      <c r="L24578" s="11"/>
      <c r="N24578" s="11"/>
      <c r="O24578" s="11"/>
      <c r="P24578" s="11"/>
      <c r="Q24578" s="11"/>
      <c r="R24578" s="11"/>
      <c r="S24578" s="11"/>
      <c r="T24578" s="11"/>
      <c r="U24578" s="11"/>
      <c r="V24578" s="11"/>
      <c r="W24578" s="11"/>
      <c r="X24578" s="11"/>
      <c r="Y24578" s="11"/>
      <c r="AV24578"/>
      <c r="AW24578"/>
      <c r="AX24578"/>
    </row>
    <row r="24579" spans="11:50" x14ac:dyDescent="0.25">
      <c r="K24579" s="11"/>
      <c r="L24579" s="11"/>
      <c r="N24579" s="11"/>
      <c r="O24579" s="11"/>
      <c r="P24579" s="11"/>
      <c r="Q24579" s="11"/>
      <c r="R24579" s="11"/>
      <c r="S24579" s="11"/>
      <c r="T24579" s="11"/>
      <c r="U24579" s="11"/>
      <c r="V24579" s="11"/>
      <c r="W24579" s="11"/>
      <c r="X24579" s="11"/>
      <c r="Y24579" s="11"/>
      <c r="AV24579"/>
      <c r="AW24579"/>
      <c r="AX24579"/>
    </row>
    <row r="24580" spans="11:50" x14ac:dyDescent="0.25">
      <c r="K24580" s="11"/>
      <c r="L24580" s="11"/>
      <c r="N24580" s="11"/>
      <c r="O24580" s="11"/>
      <c r="P24580" s="11"/>
      <c r="Q24580" s="11"/>
      <c r="R24580" s="11"/>
      <c r="S24580" s="11"/>
      <c r="T24580" s="11"/>
      <c r="U24580" s="11"/>
      <c r="V24580" s="11"/>
      <c r="W24580" s="11"/>
      <c r="X24580" s="11"/>
      <c r="Y24580" s="11"/>
      <c r="AV24580"/>
      <c r="AW24580"/>
      <c r="AX24580"/>
    </row>
    <row r="24581" spans="11:50" x14ac:dyDescent="0.25">
      <c r="K24581" s="11"/>
      <c r="L24581" s="11"/>
      <c r="N24581" s="11"/>
      <c r="O24581" s="11"/>
      <c r="P24581" s="11"/>
      <c r="Q24581" s="11"/>
      <c r="R24581" s="11"/>
      <c r="S24581" s="11"/>
      <c r="T24581" s="11"/>
      <c r="U24581" s="11"/>
      <c r="V24581" s="11"/>
      <c r="W24581" s="11"/>
      <c r="X24581" s="11"/>
      <c r="Y24581" s="11"/>
      <c r="AV24581"/>
      <c r="AW24581"/>
      <c r="AX24581"/>
    </row>
    <row r="24582" spans="11:50" x14ac:dyDescent="0.25">
      <c r="K24582" s="11"/>
      <c r="L24582" s="11"/>
      <c r="N24582" s="11"/>
      <c r="O24582" s="11"/>
      <c r="P24582" s="11"/>
      <c r="Q24582" s="11"/>
      <c r="R24582" s="11"/>
      <c r="S24582" s="11"/>
      <c r="T24582" s="11"/>
      <c r="U24582" s="11"/>
      <c r="V24582" s="11"/>
      <c r="W24582" s="11"/>
      <c r="X24582" s="11"/>
      <c r="Y24582" s="11"/>
      <c r="AV24582"/>
      <c r="AW24582"/>
      <c r="AX24582"/>
    </row>
    <row r="24583" spans="11:50" x14ac:dyDescent="0.25">
      <c r="K24583" s="11"/>
      <c r="L24583" s="11"/>
      <c r="N24583" s="11"/>
      <c r="O24583" s="11"/>
      <c r="P24583" s="11"/>
      <c r="Q24583" s="11"/>
      <c r="R24583" s="11"/>
      <c r="S24583" s="11"/>
      <c r="T24583" s="11"/>
      <c r="U24583" s="11"/>
      <c r="V24583" s="11"/>
      <c r="W24583" s="11"/>
      <c r="X24583" s="11"/>
      <c r="Y24583" s="11"/>
      <c r="AV24583"/>
      <c r="AW24583"/>
      <c r="AX24583"/>
    </row>
    <row r="24584" spans="11:50" x14ac:dyDescent="0.25">
      <c r="K24584" s="11"/>
      <c r="L24584" s="11"/>
      <c r="N24584" s="11"/>
      <c r="O24584" s="11"/>
      <c r="P24584" s="11"/>
      <c r="Q24584" s="11"/>
      <c r="R24584" s="11"/>
      <c r="S24584" s="11"/>
      <c r="T24584" s="11"/>
      <c r="U24584" s="11"/>
      <c r="V24584" s="11"/>
      <c r="W24584" s="11"/>
      <c r="X24584" s="11"/>
      <c r="Y24584" s="11"/>
      <c r="AV24584"/>
      <c r="AW24584"/>
      <c r="AX24584"/>
    </row>
    <row r="24585" spans="11:50" x14ac:dyDescent="0.25">
      <c r="K24585" s="11"/>
      <c r="L24585" s="11"/>
      <c r="N24585" s="11"/>
      <c r="O24585" s="11"/>
      <c r="P24585" s="11"/>
      <c r="Q24585" s="11"/>
      <c r="R24585" s="11"/>
      <c r="S24585" s="11"/>
      <c r="T24585" s="11"/>
      <c r="U24585" s="11"/>
      <c r="V24585" s="11"/>
      <c r="W24585" s="11"/>
      <c r="X24585" s="11"/>
      <c r="Y24585" s="11"/>
      <c r="AV24585"/>
      <c r="AW24585"/>
      <c r="AX24585"/>
    </row>
    <row r="24586" spans="11:50" x14ac:dyDescent="0.25">
      <c r="K24586" s="11"/>
      <c r="L24586" s="11"/>
      <c r="N24586" s="11"/>
      <c r="O24586" s="11"/>
      <c r="P24586" s="11"/>
      <c r="Q24586" s="11"/>
      <c r="R24586" s="11"/>
      <c r="S24586" s="11"/>
      <c r="T24586" s="11"/>
      <c r="U24586" s="11"/>
      <c r="V24586" s="11"/>
      <c r="W24586" s="11"/>
      <c r="X24586" s="11"/>
      <c r="Y24586" s="11"/>
      <c r="AV24586"/>
      <c r="AW24586"/>
      <c r="AX24586"/>
    </row>
    <row r="24587" spans="11:50" x14ac:dyDescent="0.25">
      <c r="K24587" s="11"/>
      <c r="L24587" s="11"/>
      <c r="N24587" s="11"/>
      <c r="O24587" s="11"/>
      <c r="P24587" s="11"/>
      <c r="Q24587" s="11"/>
      <c r="R24587" s="11"/>
      <c r="S24587" s="11"/>
      <c r="T24587" s="11"/>
      <c r="U24587" s="11"/>
      <c r="V24587" s="11"/>
      <c r="W24587" s="11"/>
      <c r="X24587" s="11"/>
      <c r="Y24587" s="11"/>
      <c r="AV24587"/>
      <c r="AW24587"/>
      <c r="AX24587"/>
    </row>
    <row r="24588" spans="11:50" x14ac:dyDescent="0.25">
      <c r="K24588" s="11"/>
      <c r="L24588" s="11"/>
      <c r="N24588" s="11"/>
      <c r="O24588" s="11"/>
      <c r="P24588" s="11"/>
      <c r="Q24588" s="11"/>
      <c r="R24588" s="11"/>
      <c r="S24588" s="11"/>
      <c r="T24588" s="11"/>
      <c r="U24588" s="11"/>
      <c r="V24588" s="11"/>
      <c r="W24588" s="11"/>
      <c r="X24588" s="11"/>
      <c r="Y24588" s="11"/>
      <c r="AV24588"/>
      <c r="AW24588"/>
      <c r="AX24588"/>
    </row>
    <row r="24589" spans="11:50" x14ac:dyDescent="0.25">
      <c r="K24589" s="11"/>
      <c r="L24589" s="11"/>
      <c r="N24589" s="11"/>
      <c r="O24589" s="11"/>
      <c r="P24589" s="11"/>
      <c r="Q24589" s="11"/>
      <c r="R24589" s="11"/>
      <c r="S24589" s="11"/>
      <c r="T24589" s="11"/>
      <c r="U24589" s="11"/>
      <c r="V24589" s="11"/>
      <c r="W24589" s="11"/>
      <c r="X24589" s="11"/>
      <c r="Y24589" s="11"/>
      <c r="AV24589"/>
      <c r="AW24589"/>
      <c r="AX24589"/>
    </row>
    <row r="24590" spans="11:50" x14ac:dyDescent="0.25">
      <c r="K24590" s="11"/>
      <c r="L24590" s="11"/>
      <c r="N24590" s="11"/>
      <c r="O24590" s="11"/>
      <c r="P24590" s="11"/>
      <c r="Q24590" s="11"/>
      <c r="R24590" s="11"/>
      <c r="S24590" s="11"/>
      <c r="T24590" s="11"/>
      <c r="U24590" s="11"/>
      <c r="V24590" s="11"/>
      <c r="W24590" s="11"/>
      <c r="X24590" s="11"/>
      <c r="Y24590" s="11"/>
      <c r="AV24590"/>
      <c r="AW24590"/>
      <c r="AX24590"/>
    </row>
    <row r="24591" spans="11:50" x14ac:dyDescent="0.25">
      <c r="K24591" s="11"/>
      <c r="L24591" s="11"/>
      <c r="N24591" s="11"/>
      <c r="O24591" s="11"/>
      <c r="P24591" s="11"/>
      <c r="Q24591" s="11"/>
      <c r="R24591" s="11"/>
      <c r="S24591" s="11"/>
      <c r="T24591" s="11"/>
      <c r="U24591" s="11"/>
      <c r="V24591" s="11"/>
      <c r="W24591" s="11"/>
      <c r="X24591" s="11"/>
      <c r="Y24591" s="11"/>
      <c r="AV24591"/>
      <c r="AW24591"/>
      <c r="AX24591"/>
    </row>
    <row r="24592" spans="11:50" x14ac:dyDescent="0.25">
      <c r="K24592" s="11"/>
      <c r="L24592" s="11"/>
      <c r="N24592" s="11"/>
      <c r="O24592" s="11"/>
      <c r="P24592" s="11"/>
      <c r="Q24592" s="11"/>
      <c r="R24592" s="11"/>
      <c r="S24592" s="11"/>
      <c r="T24592" s="11"/>
      <c r="U24592" s="11"/>
      <c r="V24592" s="11"/>
      <c r="W24592" s="11"/>
      <c r="X24592" s="11"/>
      <c r="Y24592" s="11"/>
      <c r="AV24592"/>
      <c r="AW24592"/>
      <c r="AX24592"/>
    </row>
    <row r="24593" spans="11:50" x14ac:dyDescent="0.25">
      <c r="K24593" s="11"/>
      <c r="L24593" s="11"/>
      <c r="N24593" s="11"/>
      <c r="O24593" s="11"/>
      <c r="P24593" s="11"/>
      <c r="Q24593" s="11"/>
      <c r="R24593" s="11"/>
      <c r="S24593" s="11"/>
      <c r="T24593" s="11"/>
      <c r="U24593" s="11"/>
      <c r="V24593" s="11"/>
      <c r="W24593" s="11"/>
      <c r="X24593" s="11"/>
      <c r="Y24593" s="11"/>
      <c r="AV24593"/>
      <c r="AW24593"/>
      <c r="AX24593"/>
    </row>
    <row r="24594" spans="11:50" x14ac:dyDescent="0.25">
      <c r="K24594" s="11"/>
      <c r="L24594" s="11"/>
      <c r="N24594" s="11"/>
      <c r="O24594" s="11"/>
      <c r="P24594" s="11"/>
      <c r="Q24594" s="11"/>
      <c r="R24594" s="11"/>
      <c r="S24594" s="11"/>
      <c r="T24594" s="11"/>
      <c r="U24594" s="11"/>
      <c r="V24594" s="11"/>
      <c r="W24594" s="11"/>
      <c r="X24594" s="11"/>
      <c r="Y24594" s="11"/>
      <c r="AV24594"/>
      <c r="AW24594"/>
      <c r="AX24594"/>
    </row>
    <row r="24595" spans="11:50" x14ac:dyDescent="0.25">
      <c r="K24595" s="11"/>
      <c r="L24595" s="11"/>
      <c r="N24595" s="11"/>
      <c r="O24595" s="11"/>
      <c r="P24595" s="11"/>
      <c r="Q24595" s="11"/>
      <c r="R24595" s="11"/>
      <c r="S24595" s="11"/>
      <c r="T24595" s="11"/>
      <c r="U24595" s="11"/>
      <c r="V24595" s="11"/>
      <c r="W24595" s="11"/>
      <c r="X24595" s="11"/>
      <c r="Y24595" s="11"/>
      <c r="AV24595"/>
      <c r="AW24595"/>
      <c r="AX24595"/>
    </row>
    <row r="24596" spans="11:50" x14ac:dyDescent="0.25">
      <c r="K24596" s="11"/>
      <c r="L24596" s="11"/>
      <c r="N24596" s="11"/>
      <c r="O24596" s="11"/>
      <c r="P24596" s="11"/>
      <c r="Q24596" s="11"/>
      <c r="R24596" s="11"/>
      <c r="S24596" s="11"/>
      <c r="T24596" s="11"/>
      <c r="U24596" s="11"/>
      <c r="V24596" s="11"/>
      <c r="W24596" s="11"/>
      <c r="X24596" s="11"/>
      <c r="Y24596" s="11"/>
      <c r="AV24596"/>
      <c r="AW24596"/>
      <c r="AX24596"/>
    </row>
    <row r="24597" spans="11:50" x14ac:dyDescent="0.25">
      <c r="K24597" s="11"/>
      <c r="L24597" s="11"/>
      <c r="N24597" s="11"/>
      <c r="O24597" s="11"/>
      <c r="P24597" s="11"/>
      <c r="Q24597" s="11"/>
      <c r="R24597" s="11"/>
      <c r="S24597" s="11"/>
      <c r="T24597" s="11"/>
      <c r="U24597" s="11"/>
      <c r="V24597" s="11"/>
      <c r="W24597" s="11"/>
      <c r="X24597" s="11"/>
      <c r="Y24597" s="11"/>
      <c r="AV24597"/>
      <c r="AW24597"/>
      <c r="AX24597"/>
    </row>
    <row r="24598" spans="11:50" x14ac:dyDescent="0.25">
      <c r="K24598" s="11"/>
      <c r="L24598" s="11"/>
      <c r="N24598" s="11"/>
      <c r="O24598" s="11"/>
      <c r="P24598" s="11"/>
      <c r="Q24598" s="11"/>
      <c r="R24598" s="11"/>
      <c r="S24598" s="11"/>
      <c r="T24598" s="11"/>
      <c r="U24598" s="11"/>
      <c r="V24598" s="11"/>
      <c r="W24598" s="11"/>
      <c r="X24598" s="11"/>
      <c r="Y24598" s="11"/>
      <c r="AV24598"/>
      <c r="AW24598"/>
      <c r="AX24598"/>
    </row>
    <row r="24599" spans="11:50" x14ac:dyDescent="0.25">
      <c r="K24599" s="11"/>
      <c r="L24599" s="11"/>
      <c r="N24599" s="11"/>
      <c r="O24599" s="11"/>
      <c r="P24599" s="11"/>
      <c r="Q24599" s="11"/>
      <c r="R24599" s="11"/>
      <c r="S24599" s="11"/>
      <c r="T24599" s="11"/>
      <c r="U24599" s="11"/>
      <c r="V24599" s="11"/>
      <c r="W24599" s="11"/>
      <c r="X24599" s="11"/>
      <c r="Y24599" s="11"/>
      <c r="AV24599"/>
      <c r="AW24599"/>
      <c r="AX24599"/>
    </row>
    <row r="24600" spans="11:50" x14ac:dyDescent="0.25">
      <c r="K24600" s="11"/>
      <c r="L24600" s="11"/>
      <c r="N24600" s="11"/>
      <c r="O24600" s="11"/>
      <c r="P24600" s="11"/>
      <c r="Q24600" s="11"/>
      <c r="R24600" s="11"/>
      <c r="S24600" s="11"/>
      <c r="T24600" s="11"/>
      <c r="U24600" s="11"/>
      <c r="V24600" s="11"/>
      <c r="W24600" s="11"/>
      <c r="X24600" s="11"/>
      <c r="Y24600" s="11"/>
      <c r="AV24600"/>
      <c r="AW24600"/>
      <c r="AX24600"/>
    </row>
    <row r="24601" spans="11:50" x14ac:dyDescent="0.25">
      <c r="K24601" s="11"/>
      <c r="L24601" s="11"/>
      <c r="N24601" s="11"/>
      <c r="O24601" s="11"/>
      <c r="P24601" s="11"/>
      <c r="Q24601" s="11"/>
      <c r="R24601" s="11"/>
      <c r="S24601" s="11"/>
      <c r="T24601" s="11"/>
      <c r="U24601" s="11"/>
      <c r="V24601" s="11"/>
      <c r="W24601" s="11"/>
      <c r="X24601" s="11"/>
      <c r="Y24601" s="11"/>
      <c r="AV24601"/>
      <c r="AW24601"/>
      <c r="AX24601"/>
    </row>
    <row r="24602" spans="11:50" x14ac:dyDescent="0.25">
      <c r="K24602" s="11"/>
      <c r="L24602" s="11"/>
      <c r="N24602" s="11"/>
      <c r="O24602" s="11"/>
      <c r="P24602" s="11"/>
      <c r="Q24602" s="11"/>
      <c r="R24602" s="11"/>
      <c r="S24602" s="11"/>
      <c r="T24602" s="11"/>
      <c r="U24602" s="11"/>
      <c r="V24602" s="11"/>
      <c r="W24602" s="11"/>
      <c r="X24602" s="11"/>
      <c r="Y24602" s="11"/>
      <c r="AV24602"/>
      <c r="AW24602"/>
      <c r="AX24602"/>
    </row>
    <row r="24603" spans="11:50" x14ac:dyDescent="0.25">
      <c r="K24603" s="11"/>
      <c r="L24603" s="11"/>
      <c r="N24603" s="11"/>
      <c r="O24603" s="11"/>
      <c r="P24603" s="11"/>
      <c r="Q24603" s="11"/>
      <c r="R24603" s="11"/>
      <c r="S24603" s="11"/>
      <c r="T24603" s="11"/>
      <c r="U24603" s="11"/>
      <c r="V24603" s="11"/>
      <c r="W24603" s="11"/>
      <c r="X24603" s="11"/>
      <c r="Y24603" s="11"/>
      <c r="AV24603"/>
      <c r="AW24603"/>
      <c r="AX24603"/>
    </row>
    <row r="24604" spans="11:50" x14ac:dyDescent="0.25">
      <c r="K24604" s="11"/>
      <c r="L24604" s="11"/>
      <c r="N24604" s="11"/>
      <c r="O24604" s="11"/>
      <c r="P24604" s="11"/>
      <c r="Q24604" s="11"/>
      <c r="R24604" s="11"/>
      <c r="S24604" s="11"/>
      <c r="T24604" s="11"/>
      <c r="U24604" s="11"/>
      <c r="V24604" s="11"/>
      <c r="W24604" s="11"/>
      <c r="X24604" s="11"/>
      <c r="Y24604" s="11"/>
      <c r="AV24604"/>
      <c r="AW24604"/>
      <c r="AX24604"/>
    </row>
    <row r="24605" spans="11:50" x14ac:dyDescent="0.25">
      <c r="K24605" s="11"/>
      <c r="L24605" s="11"/>
      <c r="N24605" s="11"/>
      <c r="O24605" s="11"/>
      <c r="P24605" s="11"/>
      <c r="Q24605" s="11"/>
      <c r="R24605" s="11"/>
      <c r="S24605" s="11"/>
      <c r="T24605" s="11"/>
      <c r="U24605" s="11"/>
      <c r="V24605" s="11"/>
      <c r="W24605" s="11"/>
      <c r="X24605" s="11"/>
      <c r="Y24605" s="11"/>
      <c r="AV24605"/>
      <c r="AW24605"/>
      <c r="AX24605"/>
    </row>
    <row r="24606" spans="11:50" x14ac:dyDescent="0.25">
      <c r="K24606" s="11"/>
      <c r="L24606" s="11"/>
      <c r="N24606" s="11"/>
      <c r="O24606" s="11"/>
      <c r="P24606" s="11"/>
      <c r="Q24606" s="11"/>
      <c r="R24606" s="11"/>
      <c r="S24606" s="11"/>
      <c r="T24606" s="11"/>
      <c r="U24606" s="11"/>
      <c r="V24606" s="11"/>
      <c r="W24606" s="11"/>
      <c r="X24606" s="11"/>
      <c r="Y24606" s="11"/>
      <c r="AV24606"/>
      <c r="AW24606"/>
      <c r="AX24606"/>
    </row>
    <row r="24607" spans="11:50" x14ac:dyDescent="0.25">
      <c r="K24607" s="11"/>
      <c r="L24607" s="11"/>
      <c r="N24607" s="11"/>
      <c r="O24607" s="11"/>
      <c r="P24607" s="11"/>
      <c r="Q24607" s="11"/>
      <c r="R24607" s="11"/>
      <c r="S24607" s="11"/>
      <c r="T24607" s="11"/>
      <c r="U24607" s="11"/>
      <c r="V24607" s="11"/>
      <c r="W24607" s="11"/>
      <c r="X24607" s="11"/>
      <c r="Y24607" s="11"/>
      <c r="AV24607"/>
      <c r="AW24607"/>
      <c r="AX24607"/>
    </row>
    <row r="24608" spans="11:50" x14ac:dyDescent="0.25">
      <c r="K24608" s="11"/>
      <c r="L24608" s="11"/>
      <c r="N24608" s="11"/>
      <c r="O24608" s="11"/>
      <c r="P24608" s="11"/>
      <c r="Q24608" s="11"/>
      <c r="R24608" s="11"/>
      <c r="S24608" s="11"/>
      <c r="T24608" s="11"/>
      <c r="U24608" s="11"/>
      <c r="V24608" s="11"/>
      <c r="W24608" s="11"/>
      <c r="X24608" s="11"/>
      <c r="Y24608" s="11"/>
      <c r="AV24608"/>
      <c r="AW24608"/>
      <c r="AX24608"/>
    </row>
    <row r="24609" spans="11:50" x14ac:dyDescent="0.25">
      <c r="K24609" s="11"/>
      <c r="L24609" s="11"/>
      <c r="N24609" s="11"/>
      <c r="O24609" s="11"/>
      <c r="P24609" s="11"/>
      <c r="Q24609" s="11"/>
      <c r="R24609" s="11"/>
      <c r="S24609" s="11"/>
      <c r="T24609" s="11"/>
      <c r="U24609" s="11"/>
      <c r="V24609" s="11"/>
      <c r="W24609" s="11"/>
      <c r="X24609" s="11"/>
      <c r="Y24609" s="11"/>
      <c r="AV24609"/>
      <c r="AW24609"/>
      <c r="AX24609"/>
    </row>
    <row r="24610" spans="11:50" x14ac:dyDescent="0.25">
      <c r="K24610" s="11"/>
      <c r="L24610" s="11"/>
      <c r="N24610" s="11"/>
      <c r="O24610" s="11"/>
      <c r="P24610" s="11"/>
      <c r="Q24610" s="11"/>
      <c r="R24610" s="11"/>
      <c r="S24610" s="11"/>
      <c r="T24610" s="11"/>
      <c r="U24610" s="11"/>
      <c r="V24610" s="11"/>
      <c r="W24610" s="11"/>
      <c r="X24610" s="11"/>
      <c r="Y24610" s="11"/>
      <c r="AV24610"/>
      <c r="AW24610"/>
      <c r="AX24610"/>
    </row>
    <row r="24611" spans="11:50" x14ac:dyDescent="0.25">
      <c r="K24611" s="11"/>
      <c r="L24611" s="11"/>
      <c r="N24611" s="11"/>
      <c r="O24611" s="11"/>
      <c r="P24611" s="11"/>
      <c r="Q24611" s="11"/>
      <c r="R24611" s="11"/>
      <c r="S24611" s="11"/>
      <c r="T24611" s="11"/>
      <c r="U24611" s="11"/>
      <c r="V24611" s="11"/>
      <c r="W24611" s="11"/>
      <c r="X24611" s="11"/>
      <c r="Y24611" s="11"/>
      <c r="AV24611"/>
      <c r="AW24611"/>
      <c r="AX24611"/>
    </row>
    <row r="24612" spans="11:50" x14ac:dyDescent="0.25">
      <c r="K24612" s="11"/>
      <c r="L24612" s="11"/>
      <c r="N24612" s="11"/>
      <c r="O24612" s="11"/>
      <c r="P24612" s="11"/>
      <c r="Q24612" s="11"/>
      <c r="R24612" s="11"/>
      <c r="S24612" s="11"/>
      <c r="T24612" s="11"/>
      <c r="U24612" s="11"/>
      <c r="V24612" s="11"/>
      <c r="W24612" s="11"/>
      <c r="X24612" s="11"/>
      <c r="Y24612" s="11"/>
      <c r="AV24612"/>
      <c r="AW24612"/>
      <c r="AX24612"/>
    </row>
    <row r="24613" spans="11:50" x14ac:dyDescent="0.25">
      <c r="K24613" s="11"/>
      <c r="L24613" s="11"/>
      <c r="N24613" s="11"/>
      <c r="O24613" s="11"/>
      <c r="P24613" s="11"/>
      <c r="Q24613" s="11"/>
      <c r="R24613" s="11"/>
      <c r="S24613" s="11"/>
      <c r="T24613" s="11"/>
      <c r="U24613" s="11"/>
      <c r="V24613" s="11"/>
      <c r="W24613" s="11"/>
      <c r="X24613" s="11"/>
      <c r="Y24613" s="11"/>
      <c r="AV24613"/>
      <c r="AW24613"/>
      <c r="AX24613"/>
    </row>
    <row r="24614" spans="11:50" x14ac:dyDescent="0.25">
      <c r="K24614" s="11"/>
      <c r="L24614" s="11"/>
      <c r="N24614" s="11"/>
      <c r="O24614" s="11"/>
      <c r="P24614" s="11"/>
      <c r="Q24614" s="11"/>
      <c r="R24614" s="11"/>
      <c r="S24614" s="11"/>
      <c r="T24614" s="11"/>
      <c r="U24614" s="11"/>
      <c r="V24614" s="11"/>
      <c r="W24614" s="11"/>
      <c r="X24614" s="11"/>
      <c r="Y24614" s="11"/>
      <c r="AV24614"/>
      <c r="AW24614"/>
      <c r="AX24614"/>
    </row>
    <row r="24615" spans="11:50" x14ac:dyDescent="0.25">
      <c r="K24615" s="11"/>
      <c r="L24615" s="11"/>
      <c r="N24615" s="11"/>
      <c r="O24615" s="11"/>
      <c r="P24615" s="11"/>
      <c r="Q24615" s="11"/>
      <c r="R24615" s="11"/>
      <c r="S24615" s="11"/>
      <c r="T24615" s="11"/>
      <c r="U24615" s="11"/>
      <c r="V24615" s="11"/>
      <c r="W24615" s="11"/>
      <c r="X24615" s="11"/>
      <c r="Y24615" s="11"/>
      <c r="AV24615"/>
      <c r="AW24615"/>
      <c r="AX24615"/>
    </row>
    <row r="24616" spans="11:50" x14ac:dyDescent="0.25">
      <c r="K24616" s="11"/>
      <c r="L24616" s="11"/>
      <c r="N24616" s="11"/>
      <c r="O24616" s="11"/>
      <c r="P24616" s="11"/>
      <c r="Q24616" s="11"/>
      <c r="R24616" s="11"/>
      <c r="S24616" s="11"/>
      <c r="T24616" s="11"/>
      <c r="U24616" s="11"/>
      <c r="V24616" s="11"/>
      <c r="W24616" s="11"/>
      <c r="X24616" s="11"/>
      <c r="Y24616" s="11"/>
      <c r="AV24616"/>
      <c r="AW24616"/>
      <c r="AX24616"/>
    </row>
    <row r="24617" spans="11:50" x14ac:dyDescent="0.25">
      <c r="K24617" s="11"/>
      <c r="L24617" s="11"/>
      <c r="N24617" s="11"/>
      <c r="O24617" s="11"/>
      <c r="P24617" s="11"/>
      <c r="Q24617" s="11"/>
      <c r="R24617" s="11"/>
      <c r="S24617" s="11"/>
      <c r="T24617" s="11"/>
      <c r="U24617" s="11"/>
      <c r="V24617" s="11"/>
      <c r="W24617" s="11"/>
      <c r="X24617" s="11"/>
      <c r="Y24617" s="11"/>
      <c r="AV24617"/>
      <c r="AW24617"/>
      <c r="AX24617"/>
    </row>
    <row r="24618" spans="11:50" x14ac:dyDescent="0.25">
      <c r="K24618" s="11"/>
      <c r="L24618" s="11"/>
      <c r="N24618" s="11"/>
      <c r="O24618" s="11"/>
      <c r="P24618" s="11"/>
      <c r="Q24618" s="11"/>
      <c r="R24618" s="11"/>
      <c r="S24618" s="11"/>
      <c r="T24618" s="11"/>
      <c r="U24618" s="11"/>
      <c r="V24618" s="11"/>
      <c r="W24618" s="11"/>
      <c r="X24618" s="11"/>
      <c r="Y24618" s="11"/>
      <c r="AV24618"/>
      <c r="AW24618"/>
      <c r="AX24618"/>
    </row>
    <row r="24619" spans="11:50" x14ac:dyDescent="0.25">
      <c r="K24619" s="11"/>
      <c r="L24619" s="11"/>
      <c r="N24619" s="11"/>
      <c r="O24619" s="11"/>
      <c r="P24619" s="11"/>
      <c r="Q24619" s="11"/>
      <c r="R24619" s="11"/>
      <c r="S24619" s="11"/>
      <c r="T24619" s="11"/>
      <c r="U24619" s="11"/>
      <c r="V24619" s="11"/>
      <c r="W24619" s="11"/>
      <c r="X24619" s="11"/>
      <c r="Y24619" s="11"/>
      <c r="AV24619"/>
      <c r="AW24619"/>
      <c r="AX24619"/>
    </row>
    <row r="24620" spans="11:50" x14ac:dyDescent="0.25">
      <c r="K24620" s="11"/>
      <c r="L24620" s="11"/>
      <c r="N24620" s="11"/>
      <c r="O24620" s="11"/>
      <c r="P24620" s="11"/>
      <c r="Q24620" s="11"/>
      <c r="R24620" s="11"/>
      <c r="S24620" s="11"/>
      <c r="T24620" s="11"/>
      <c r="U24620" s="11"/>
      <c r="V24620" s="11"/>
      <c r="W24620" s="11"/>
      <c r="X24620" s="11"/>
      <c r="Y24620" s="11"/>
      <c r="AV24620"/>
      <c r="AW24620"/>
      <c r="AX24620"/>
    </row>
    <row r="24621" spans="11:50" x14ac:dyDescent="0.25">
      <c r="K24621" s="11"/>
      <c r="L24621" s="11"/>
      <c r="N24621" s="11"/>
      <c r="O24621" s="11"/>
      <c r="P24621" s="11"/>
      <c r="Q24621" s="11"/>
      <c r="R24621" s="11"/>
      <c r="S24621" s="11"/>
      <c r="T24621" s="11"/>
      <c r="U24621" s="11"/>
      <c r="V24621" s="11"/>
      <c r="W24621" s="11"/>
      <c r="X24621" s="11"/>
      <c r="Y24621" s="11"/>
      <c r="AV24621"/>
      <c r="AW24621"/>
      <c r="AX24621"/>
    </row>
    <row r="24622" spans="11:50" x14ac:dyDescent="0.25">
      <c r="K24622" s="11"/>
      <c r="L24622" s="11"/>
      <c r="N24622" s="11"/>
      <c r="O24622" s="11"/>
      <c r="P24622" s="11"/>
      <c r="Q24622" s="11"/>
      <c r="R24622" s="11"/>
      <c r="S24622" s="11"/>
      <c r="T24622" s="11"/>
      <c r="U24622" s="11"/>
      <c r="V24622" s="11"/>
      <c r="W24622" s="11"/>
      <c r="X24622" s="11"/>
      <c r="Y24622" s="11"/>
      <c r="AV24622"/>
      <c r="AW24622"/>
      <c r="AX24622"/>
    </row>
    <row r="24623" spans="11:50" x14ac:dyDescent="0.25">
      <c r="K24623" s="11"/>
      <c r="L24623" s="11"/>
      <c r="N24623" s="11"/>
      <c r="O24623" s="11"/>
      <c r="P24623" s="11"/>
      <c r="Q24623" s="11"/>
      <c r="R24623" s="11"/>
      <c r="S24623" s="11"/>
      <c r="T24623" s="11"/>
      <c r="U24623" s="11"/>
      <c r="V24623" s="11"/>
      <c r="W24623" s="11"/>
      <c r="X24623" s="11"/>
      <c r="Y24623" s="11"/>
      <c r="AV24623"/>
      <c r="AW24623"/>
      <c r="AX24623"/>
    </row>
    <row r="24624" spans="11:50" x14ac:dyDescent="0.25">
      <c r="K24624" s="11"/>
      <c r="L24624" s="11"/>
      <c r="N24624" s="11"/>
      <c r="O24624" s="11"/>
      <c r="P24624" s="11"/>
      <c r="Q24624" s="11"/>
      <c r="R24624" s="11"/>
      <c r="S24624" s="11"/>
      <c r="T24624" s="11"/>
      <c r="U24624" s="11"/>
      <c r="V24624" s="11"/>
      <c r="W24624" s="11"/>
      <c r="X24624" s="11"/>
      <c r="Y24624" s="11"/>
      <c r="AV24624"/>
      <c r="AW24624"/>
      <c r="AX24624"/>
    </row>
    <row r="24625" spans="11:50" x14ac:dyDescent="0.25">
      <c r="K24625" s="11"/>
      <c r="L24625" s="11"/>
      <c r="N24625" s="11"/>
      <c r="O24625" s="11"/>
      <c r="P24625" s="11"/>
      <c r="Q24625" s="11"/>
      <c r="R24625" s="11"/>
      <c r="S24625" s="11"/>
      <c r="T24625" s="11"/>
      <c r="U24625" s="11"/>
      <c r="V24625" s="11"/>
      <c r="W24625" s="11"/>
      <c r="X24625" s="11"/>
      <c r="Y24625" s="11"/>
      <c r="AV24625"/>
      <c r="AW24625"/>
      <c r="AX24625"/>
    </row>
    <row r="24626" spans="11:50" x14ac:dyDescent="0.25">
      <c r="K24626" s="11"/>
      <c r="L24626" s="11"/>
      <c r="N24626" s="11"/>
      <c r="O24626" s="11"/>
      <c r="P24626" s="11"/>
      <c r="Q24626" s="11"/>
      <c r="R24626" s="11"/>
      <c r="S24626" s="11"/>
      <c r="T24626" s="11"/>
      <c r="U24626" s="11"/>
      <c r="V24626" s="11"/>
      <c r="W24626" s="11"/>
      <c r="X24626" s="11"/>
      <c r="Y24626" s="11"/>
      <c r="AV24626"/>
      <c r="AW24626"/>
      <c r="AX24626"/>
    </row>
    <row r="24627" spans="11:50" x14ac:dyDescent="0.25">
      <c r="K24627" s="11"/>
      <c r="L24627" s="11"/>
      <c r="N24627" s="11"/>
      <c r="O24627" s="11"/>
      <c r="P24627" s="11"/>
      <c r="Q24627" s="11"/>
      <c r="R24627" s="11"/>
      <c r="S24627" s="11"/>
      <c r="T24627" s="11"/>
      <c r="U24627" s="11"/>
      <c r="V24627" s="11"/>
      <c r="W24627" s="11"/>
      <c r="X24627" s="11"/>
      <c r="Y24627" s="11"/>
      <c r="AV24627"/>
      <c r="AW24627"/>
      <c r="AX24627"/>
    </row>
    <row r="24628" spans="11:50" x14ac:dyDescent="0.25">
      <c r="K24628" s="11"/>
      <c r="L24628" s="11"/>
      <c r="N24628" s="11"/>
      <c r="O24628" s="11"/>
      <c r="P24628" s="11"/>
      <c r="Q24628" s="11"/>
      <c r="R24628" s="11"/>
      <c r="S24628" s="11"/>
      <c r="T24628" s="11"/>
      <c r="U24628" s="11"/>
      <c r="V24628" s="11"/>
      <c r="W24628" s="11"/>
      <c r="X24628" s="11"/>
      <c r="Y24628" s="11"/>
      <c r="AV24628"/>
      <c r="AW24628"/>
      <c r="AX24628"/>
    </row>
    <row r="24629" spans="11:50" x14ac:dyDescent="0.25">
      <c r="K24629" s="11"/>
      <c r="L24629" s="11"/>
      <c r="N24629" s="11"/>
      <c r="O24629" s="11"/>
      <c r="P24629" s="11"/>
      <c r="Q24629" s="11"/>
      <c r="R24629" s="11"/>
      <c r="S24629" s="11"/>
      <c r="T24629" s="11"/>
      <c r="U24629" s="11"/>
      <c r="V24629" s="11"/>
      <c r="W24629" s="11"/>
      <c r="X24629" s="11"/>
      <c r="Y24629" s="11"/>
      <c r="AV24629"/>
      <c r="AW24629"/>
      <c r="AX24629"/>
    </row>
    <row r="24630" spans="11:50" x14ac:dyDescent="0.25">
      <c r="K24630" s="11"/>
      <c r="L24630" s="11"/>
      <c r="N24630" s="11"/>
      <c r="O24630" s="11"/>
      <c r="P24630" s="11"/>
      <c r="Q24630" s="11"/>
      <c r="R24630" s="11"/>
      <c r="S24630" s="11"/>
      <c r="T24630" s="11"/>
      <c r="U24630" s="11"/>
      <c r="V24630" s="11"/>
      <c r="W24630" s="11"/>
      <c r="X24630" s="11"/>
      <c r="Y24630" s="11"/>
      <c r="AV24630"/>
      <c r="AW24630"/>
      <c r="AX24630"/>
    </row>
    <row r="24631" spans="11:50" x14ac:dyDescent="0.25">
      <c r="K24631" s="11"/>
      <c r="L24631" s="11"/>
      <c r="N24631" s="11"/>
      <c r="O24631" s="11"/>
      <c r="P24631" s="11"/>
      <c r="Q24631" s="11"/>
      <c r="R24631" s="11"/>
      <c r="S24631" s="11"/>
      <c r="T24631" s="11"/>
      <c r="U24631" s="11"/>
      <c r="V24631" s="11"/>
      <c r="W24631" s="11"/>
      <c r="X24631" s="11"/>
      <c r="Y24631" s="11"/>
      <c r="AV24631"/>
      <c r="AW24631"/>
      <c r="AX24631"/>
    </row>
    <row r="24632" spans="11:50" x14ac:dyDescent="0.25">
      <c r="K24632" s="11"/>
      <c r="L24632" s="11"/>
      <c r="N24632" s="11"/>
      <c r="O24632" s="11"/>
      <c r="P24632" s="11"/>
      <c r="Q24632" s="11"/>
      <c r="R24632" s="11"/>
      <c r="S24632" s="11"/>
      <c r="T24632" s="11"/>
      <c r="U24632" s="11"/>
      <c r="V24632" s="11"/>
      <c r="W24632" s="11"/>
      <c r="X24632" s="11"/>
      <c r="Y24632" s="11"/>
      <c r="AV24632"/>
      <c r="AW24632"/>
      <c r="AX24632"/>
    </row>
    <row r="24633" spans="11:50" x14ac:dyDescent="0.25">
      <c r="K24633" s="11"/>
      <c r="L24633" s="11"/>
      <c r="N24633" s="11"/>
      <c r="O24633" s="11"/>
      <c r="P24633" s="11"/>
      <c r="Q24633" s="11"/>
      <c r="R24633" s="11"/>
      <c r="S24633" s="11"/>
      <c r="T24633" s="11"/>
      <c r="U24633" s="11"/>
      <c r="V24633" s="11"/>
      <c r="W24633" s="11"/>
      <c r="X24633" s="11"/>
      <c r="Y24633" s="11"/>
      <c r="AV24633"/>
      <c r="AW24633"/>
      <c r="AX24633"/>
    </row>
    <row r="24634" spans="11:50" x14ac:dyDescent="0.25">
      <c r="K24634" s="11"/>
      <c r="L24634" s="11"/>
      <c r="N24634" s="11"/>
      <c r="O24634" s="11"/>
      <c r="P24634" s="11"/>
      <c r="Q24634" s="11"/>
      <c r="R24634" s="11"/>
      <c r="S24634" s="11"/>
      <c r="T24634" s="11"/>
      <c r="U24634" s="11"/>
      <c r="V24634" s="11"/>
      <c r="W24634" s="11"/>
      <c r="X24634" s="11"/>
      <c r="Y24634" s="11"/>
      <c r="AV24634"/>
      <c r="AW24634"/>
      <c r="AX24634"/>
    </row>
    <row r="24635" spans="11:50" x14ac:dyDescent="0.25">
      <c r="K24635" s="11"/>
      <c r="L24635" s="11"/>
      <c r="N24635" s="11"/>
      <c r="O24635" s="11"/>
      <c r="P24635" s="11"/>
      <c r="Q24635" s="11"/>
      <c r="R24635" s="11"/>
      <c r="S24635" s="11"/>
      <c r="T24635" s="11"/>
      <c r="U24635" s="11"/>
      <c r="V24635" s="11"/>
      <c r="W24635" s="11"/>
      <c r="X24635" s="11"/>
      <c r="Y24635" s="11"/>
      <c r="AV24635"/>
      <c r="AW24635"/>
      <c r="AX24635"/>
    </row>
    <row r="24636" spans="11:50" x14ac:dyDescent="0.25">
      <c r="K24636" s="11"/>
      <c r="L24636" s="11"/>
      <c r="N24636" s="11"/>
      <c r="O24636" s="11"/>
      <c r="P24636" s="11"/>
      <c r="Q24636" s="11"/>
      <c r="R24636" s="11"/>
      <c r="S24636" s="11"/>
      <c r="T24636" s="11"/>
      <c r="U24636" s="11"/>
      <c r="V24636" s="11"/>
      <c r="W24636" s="11"/>
      <c r="X24636" s="11"/>
      <c r="Y24636" s="11"/>
      <c r="AV24636"/>
      <c r="AW24636"/>
      <c r="AX24636"/>
    </row>
    <row r="24637" spans="11:50" x14ac:dyDescent="0.25">
      <c r="K24637" s="11"/>
      <c r="L24637" s="11"/>
      <c r="N24637" s="11"/>
      <c r="O24637" s="11"/>
      <c r="P24637" s="11"/>
      <c r="Q24637" s="11"/>
      <c r="R24637" s="11"/>
      <c r="S24637" s="11"/>
      <c r="T24637" s="11"/>
      <c r="U24637" s="11"/>
      <c r="V24637" s="11"/>
      <c r="W24637" s="11"/>
      <c r="X24637" s="11"/>
      <c r="Y24637" s="11"/>
      <c r="AV24637"/>
      <c r="AW24637"/>
      <c r="AX24637"/>
    </row>
    <row r="24638" spans="11:50" x14ac:dyDescent="0.25">
      <c r="K24638" s="11"/>
      <c r="L24638" s="11"/>
      <c r="N24638" s="11"/>
      <c r="O24638" s="11"/>
      <c r="P24638" s="11"/>
      <c r="Q24638" s="11"/>
      <c r="R24638" s="11"/>
      <c r="S24638" s="11"/>
      <c r="T24638" s="11"/>
      <c r="U24638" s="11"/>
      <c r="V24638" s="11"/>
      <c r="W24638" s="11"/>
      <c r="X24638" s="11"/>
      <c r="Y24638" s="11"/>
      <c r="AV24638"/>
      <c r="AW24638"/>
      <c r="AX24638"/>
    </row>
    <row r="24639" spans="11:50" x14ac:dyDescent="0.25">
      <c r="K24639" s="11"/>
      <c r="L24639" s="11"/>
      <c r="N24639" s="11"/>
      <c r="O24639" s="11"/>
      <c r="P24639" s="11"/>
      <c r="Q24639" s="11"/>
      <c r="R24639" s="11"/>
      <c r="S24639" s="11"/>
      <c r="T24639" s="11"/>
      <c r="U24639" s="11"/>
      <c r="V24639" s="11"/>
      <c r="W24639" s="11"/>
      <c r="X24639" s="11"/>
      <c r="Y24639" s="11"/>
      <c r="AV24639"/>
      <c r="AW24639"/>
      <c r="AX24639"/>
    </row>
    <row r="24640" spans="11:50" x14ac:dyDescent="0.25">
      <c r="K24640" s="11"/>
      <c r="L24640" s="11"/>
      <c r="N24640" s="11"/>
      <c r="O24640" s="11"/>
      <c r="P24640" s="11"/>
      <c r="Q24640" s="11"/>
      <c r="R24640" s="11"/>
      <c r="S24640" s="11"/>
      <c r="T24640" s="11"/>
      <c r="U24640" s="11"/>
      <c r="V24640" s="11"/>
      <c r="W24640" s="11"/>
      <c r="X24640" s="11"/>
      <c r="Y24640" s="11"/>
      <c r="AV24640"/>
      <c r="AW24640"/>
      <c r="AX24640"/>
    </row>
    <row r="24641" spans="11:50" x14ac:dyDescent="0.25">
      <c r="K24641" s="11"/>
      <c r="L24641" s="11"/>
      <c r="N24641" s="11"/>
      <c r="O24641" s="11"/>
      <c r="P24641" s="11"/>
      <c r="Q24641" s="11"/>
      <c r="R24641" s="11"/>
      <c r="S24641" s="11"/>
      <c r="T24641" s="11"/>
      <c r="U24641" s="11"/>
      <c r="V24641" s="11"/>
      <c r="W24641" s="11"/>
      <c r="X24641" s="11"/>
      <c r="Y24641" s="11"/>
      <c r="AV24641"/>
      <c r="AW24641"/>
      <c r="AX24641"/>
    </row>
    <row r="24642" spans="11:50" x14ac:dyDescent="0.25">
      <c r="K24642" s="11"/>
      <c r="L24642" s="11"/>
      <c r="N24642" s="11"/>
      <c r="O24642" s="11"/>
      <c r="P24642" s="11"/>
      <c r="Q24642" s="11"/>
      <c r="R24642" s="11"/>
      <c r="S24642" s="11"/>
      <c r="T24642" s="11"/>
      <c r="U24642" s="11"/>
      <c r="V24642" s="11"/>
      <c r="W24642" s="11"/>
      <c r="X24642" s="11"/>
      <c r="Y24642" s="11"/>
      <c r="AV24642"/>
      <c r="AW24642"/>
      <c r="AX24642"/>
    </row>
    <row r="24643" spans="11:50" x14ac:dyDescent="0.25">
      <c r="K24643" s="11"/>
      <c r="L24643" s="11"/>
      <c r="N24643" s="11"/>
      <c r="O24643" s="11"/>
      <c r="P24643" s="11"/>
      <c r="Q24643" s="11"/>
      <c r="R24643" s="11"/>
      <c r="S24643" s="11"/>
      <c r="T24643" s="11"/>
      <c r="U24643" s="11"/>
      <c r="V24643" s="11"/>
      <c r="W24643" s="11"/>
      <c r="X24643" s="11"/>
      <c r="Y24643" s="11"/>
      <c r="AV24643"/>
      <c r="AW24643"/>
      <c r="AX24643"/>
    </row>
    <row r="24644" spans="11:50" x14ac:dyDescent="0.25">
      <c r="K24644" s="11"/>
      <c r="L24644" s="11"/>
      <c r="N24644" s="11"/>
      <c r="O24644" s="11"/>
      <c r="P24644" s="11"/>
      <c r="Q24644" s="11"/>
      <c r="R24644" s="11"/>
      <c r="S24644" s="11"/>
      <c r="T24644" s="11"/>
      <c r="U24644" s="11"/>
      <c r="V24644" s="11"/>
      <c r="W24644" s="11"/>
      <c r="X24644" s="11"/>
      <c r="Y24644" s="11"/>
      <c r="AV24644"/>
      <c r="AW24644"/>
      <c r="AX24644"/>
    </row>
    <row r="24645" spans="11:50" x14ac:dyDescent="0.25">
      <c r="K24645" s="11"/>
      <c r="L24645" s="11"/>
      <c r="N24645" s="11"/>
      <c r="O24645" s="11"/>
      <c r="P24645" s="11"/>
      <c r="Q24645" s="11"/>
      <c r="R24645" s="11"/>
      <c r="S24645" s="11"/>
      <c r="T24645" s="11"/>
      <c r="U24645" s="11"/>
      <c r="V24645" s="11"/>
      <c r="W24645" s="11"/>
      <c r="X24645" s="11"/>
      <c r="Y24645" s="11"/>
      <c r="AV24645"/>
      <c r="AW24645"/>
      <c r="AX24645"/>
    </row>
    <row r="24646" spans="11:50" x14ac:dyDescent="0.25">
      <c r="K24646" s="11"/>
      <c r="L24646" s="11"/>
      <c r="N24646" s="11"/>
      <c r="O24646" s="11"/>
      <c r="P24646" s="11"/>
      <c r="Q24646" s="11"/>
      <c r="R24646" s="11"/>
      <c r="S24646" s="11"/>
      <c r="T24646" s="11"/>
      <c r="U24646" s="11"/>
      <c r="V24646" s="11"/>
      <c r="W24646" s="11"/>
      <c r="X24646" s="11"/>
      <c r="Y24646" s="11"/>
      <c r="AV24646"/>
      <c r="AW24646"/>
      <c r="AX24646"/>
    </row>
    <row r="24647" spans="11:50" x14ac:dyDescent="0.25">
      <c r="K24647" s="11"/>
      <c r="L24647" s="11"/>
      <c r="N24647" s="11"/>
      <c r="O24647" s="11"/>
      <c r="P24647" s="11"/>
      <c r="Q24647" s="11"/>
      <c r="R24647" s="11"/>
      <c r="S24647" s="11"/>
      <c r="T24647" s="11"/>
      <c r="U24647" s="11"/>
      <c r="V24647" s="11"/>
      <c r="W24647" s="11"/>
      <c r="X24647" s="11"/>
      <c r="Y24647" s="11"/>
      <c r="AV24647"/>
      <c r="AW24647"/>
      <c r="AX24647"/>
    </row>
    <row r="24648" spans="11:50" x14ac:dyDescent="0.25">
      <c r="K24648" s="11"/>
      <c r="L24648" s="11"/>
      <c r="N24648" s="11"/>
      <c r="O24648" s="11"/>
      <c r="P24648" s="11"/>
      <c r="Q24648" s="11"/>
      <c r="R24648" s="11"/>
      <c r="S24648" s="11"/>
      <c r="T24648" s="11"/>
      <c r="U24648" s="11"/>
      <c r="V24648" s="11"/>
      <c r="W24648" s="11"/>
      <c r="X24648" s="11"/>
      <c r="Y24648" s="11"/>
      <c r="AV24648"/>
      <c r="AW24648"/>
      <c r="AX24648"/>
    </row>
    <row r="24649" spans="11:50" x14ac:dyDescent="0.25">
      <c r="K24649" s="11"/>
      <c r="L24649" s="11"/>
      <c r="N24649" s="11"/>
      <c r="O24649" s="11"/>
      <c r="P24649" s="11"/>
      <c r="Q24649" s="11"/>
      <c r="R24649" s="11"/>
      <c r="S24649" s="11"/>
      <c r="T24649" s="11"/>
      <c r="U24649" s="11"/>
      <c r="V24649" s="11"/>
      <c r="W24649" s="11"/>
      <c r="X24649" s="11"/>
      <c r="Y24649" s="11"/>
      <c r="AV24649"/>
      <c r="AW24649"/>
      <c r="AX24649"/>
    </row>
    <row r="24650" spans="11:50" x14ac:dyDescent="0.25">
      <c r="K24650" s="11"/>
      <c r="L24650" s="11"/>
      <c r="N24650" s="11"/>
      <c r="O24650" s="11"/>
      <c r="P24650" s="11"/>
      <c r="Q24650" s="11"/>
      <c r="R24650" s="11"/>
      <c r="S24650" s="11"/>
      <c r="T24650" s="11"/>
      <c r="U24650" s="11"/>
      <c r="V24650" s="11"/>
      <c r="W24650" s="11"/>
      <c r="X24650" s="11"/>
      <c r="Y24650" s="11"/>
      <c r="AV24650"/>
      <c r="AW24650"/>
      <c r="AX24650"/>
    </row>
    <row r="24651" spans="11:50" x14ac:dyDescent="0.25">
      <c r="K24651" s="11"/>
      <c r="L24651" s="11"/>
      <c r="N24651" s="11"/>
      <c r="O24651" s="11"/>
      <c r="P24651" s="11"/>
      <c r="Q24651" s="11"/>
      <c r="R24651" s="11"/>
      <c r="S24651" s="11"/>
      <c r="T24651" s="11"/>
      <c r="U24651" s="11"/>
      <c r="V24651" s="11"/>
      <c r="W24651" s="11"/>
      <c r="X24651" s="11"/>
      <c r="Y24651" s="11"/>
      <c r="AV24651"/>
      <c r="AW24651"/>
      <c r="AX24651"/>
    </row>
    <row r="24652" spans="11:50" x14ac:dyDescent="0.25">
      <c r="K24652" s="11"/>
      <c r="L24652" s="11"/>
      <c r="N24652" s="11"/>
      <c r="O24652" s="11"/>
      <c r="P24652" s="11"/>
      <c r="Q24652" s="11"/>
      <c r="R24652" s="11"/>
      <c r="S24652" s="11"/>
      <c r="T24652" s="11"/>
      <c r="U24652" s="11"/>
      <c r="V24652" s="11"/>
      <c r="W24652" s="11"/>
      <c r="X24652" s="11"/>
      <c r="Y24652" s="11"/>
      <c r="AV24652"/>
      <c r="AW24652"/>
      <c r="AX24652"/>
    </row>
    <row r="24653" spans="11:50" x14ac:dyDescent="0.25">
      <c r="K24653" s="11"/>
      <c r="L24653" s="11"/>
      <c r="N24653" s="11"/>
      <c r="O24653" s="11"/>
      <c r="P24653" s="11"/>
      <c r="Q24653" s="11"/>
      <c r="R24653" s="11"/>
      <c r="S24653" s="11"/>
      <c r="T24653" s="11"/>
      <c r="U24653" s="11"/>
      <c r="V24653" s="11"/>
      <c r="W24653" s="11"/>
      <c r="X24653" s="11"/>
      <c r="Y24653" s="11"/>
      <c r="AV24653"/>
      <c r="AW24653"/>
      <c r="AX24653"/>
    </row>
    <row r="24654" spans="11:50" x14ac:dyDescent="0.25">
      <c r="K24654" s="11"/>
      <c r="L24654" s="11"/>
      <c r="N24654" s="11"/>
      <c r="O24654" s="11"/>
      <c r="P24654" s="11"/>
      <c r="Q24654" s="11"/>
      <c r="R24654" s="11"/>
      <c r="S24654" s="11"/>
      <c r="T24654" s="11"/>
      <c r="U24654" s="11"/>
      <c r="V24654" s="11"/>
      <c r="W24654" s="11"/>
      <c r="X24654" s="11"/>
      <c r="Y24654" s="11"/>
      <c r="AV24654"/>
      <c r="AW24654"/>
      <c r="AX24654"/>
    </row>
    <row r="24655" spans="11:50" x14ac:dyDescent="0.25">
      <c r="K24655" s="11"/>
      <c r="L24655" s="11"/>
      <c r="N24655" s="11"/>
      <c r="O24655" s="11"/>
      <c r="P24655" s="11"/>
      <c r="Q24655" s="11"/>
      <c r="R24655" s="11"/>
      <c r="S24655" s="11"/>
      <c r="T24655" s="11"/>
      <c r="U24655" s="11"/>
      <c r="V24655" s="11"/>
      <c r="W24655" s="11"/>
      <c r="X24655" s="11"/>
      <c r="Y24655" s="11"/>
      <c r="AV24655"/>
      <c r="AW24655"/>
      <c r="AX24655"/>
    </row>
    <row r="24656" spans="11:50" x14ac:dyDescent="0.25">
      <c r="K24656" s="11"/>
      <c r="L24656" s="11"/>
      <c r="N24656" s="11"/>
      <c r="O24656" s="11"/>
      <c r="P24656" s="11"/>
      <c r="Q24656" s="11"/>
      <c r="R24656" s="11"/>
      <c r="S24656" s="11"/>
      <c r="T24656" s="11"/>
      <c r="U24656" s="11"/>
      <c r="V24656" s="11"/>
      <c r="W24656" s="11"/>
      <c r="X24656" s="11"/>
      <c r="Y24656" s="11"/>
      <c r="AV24656"/>
      <c r="AW24656"/>
      <c r="AX24656"/>
    </row>
    <row r="24657" spans="11:50" x14ac:dyDescent="0.25">
      <c r="K24657" s="11"/>
      <c r="L24657" s="11"/>
      <c r="N24657" s="11"/>
      <c r="O24657" s="11"/>
      <c r="P24657" s="11"/>
      <c r="Q24657" s="11"/>
      <c r="R24657" s="11"/>
      <c r="S24657" s="11"/>
      <c r="T24657" s="11"/>
      <c r="U24657" s="11"/>
      <c r="V24657" s="11"/>
      <c r="W24657" s="11"/>
      <c r="X24657" s="11"/>
      <c r="Y24657" s="11"/>
      <c r="AV24657"/>
      <c r="AW24657"/>
      <c r="AX24657"/>
    </row>
    <row r="24658" spans="11:50" x14ac:dyDescent="0.25">
      <c r="K24658" s="11"/>
      <c r="L24658" s="11"/>
      <c r="N24658" s="11"/>
      <c r="O24658" s="11"/>
      <c r="P24658" s="11"/>
      <c r="Q24658" s="11"/>
      <c r="R24658" s="11"/>
      <c r="S24658" s="11"/>
      <c r="T24658" s="11"/>
      <c r="U24658" s="11"/>
      <c r="V24658" s="11"/>
      <c r="W24658" s="11"/>
      <c r="X24658" s="11"/>
      <c r="Y24658" s="11"/>
      <c r="AV24658"/>
      <c r="AW24658"/>
      <c r="AX24658"/>
    </row>
    <row r="24659" spans="11:50" x14ac:dyDescent="0.25">
      <c r="K24659" s="11"/>
      <c r="L24659" s="11"/>
      <c r="N24659" s="11"/>
      <c r="O24659" s="11"/>
      <c r="P24659" s="11"/>
      <c r="Q24659" s="11"/>
      <c r="R24659" s="11"/>
      <c r="S24659" s="11"/>
      <c r="T24659" s="11"/>
      <c r="U24659" s="11"/>
      <c r="V24659" s="11"/>
      <c r="W24659" s="11"/>
      <c r="X24659" s="11"/>
      <c r="Y24659" s="11"/>
      <c r="AV24659"/>
      <c r="AW24659"/>
      <c r="AX24659"/>
    </row>
    <row r="24660" spans="11:50" x14ac:dyDescent="0.25">
      <c r="K24660" s="11"/>
      <c r="L24660" s="11"/>
      <c r="N24660" s="11"/>
      <c r="O24660" s="11"/>
      <c r="P24660" s="11"/>
      <c r="Q24660" s="11"/>
      <c r="R24660" s="11"/>
      <c r="S24660" s="11"/>
      <c r="T24660" s="11"/>
      <c r="U24660" s="11"/>
      <c r="V24660" s="11"/>
      <c r="W24660" s="11"/>
      <c r="X24660" s="11"/>
      <c r="Y24660" s="11"/>
      <c r="AV24660"/>
      <c r="AW24660"/>
      <c r="AX24660"/>
    </row>
    <row r="24661" spans="11:50" x14ac:dyDescent="0.25">
      <c r="K24661" s="11"/>
      <c r="L24661" s="11"/>
      <c r="N24661" s="11"/>
      <c r="O24661" s="11"/>
      <c r="P24661" s="11"/>
      <c r="Q24661" s="11"/>
      <c r="R24661" s="11"/>
      <c r="S24661" s="11"/>
      <c r="T24661" s="11"/>
      <c r="U24661" s="11"/>
      <c r="V24661" s="11"/>
      <c r="W24661" s="11"/>
      <c r="X24661" s="11"/>
      <c r="Y24661" s="11"/>
      <c r="AV24661"/>
      <c r="AW24661"/>
      <c r="AX24661"/>
    </row>
    <row r="24662" spans="11:50" x14ac:dyDescent="0.25">
      <c r="K24662" s="11"/>
      <c r="L24662" s="11"/>
      <c r="N24662" s="11"/>
      <c r="O24662" s="11"/>
      <c r="P24662" s="11"/>
      <c r="Q24662" s="11"/>
      <c r="R24662" s="11"/>
      <c r="S24662" s="11"/>
      <c r="T24662" s="11"/>
      <c r="U24662" s="11"/>
      <c r="V24662" s="11"/>
      <c r="W24662" s="11"/>
      <c r="X24662" s="11"/>
      <c r="Y24662" s="11"/>
      <c r="AV24662"/>
      <c r="AW24662"/>
      <c r="AX24662"/>
    </row>
    <row r="24663" spans="11:50" x14ac:dyDescent="0.25">
      <c r="K24663" s="11"/>
      <c r="L24663" s="11"/>
      <c r="N24663" s="11"/>
      <c r="O24663" s="11"/>
      <c r="P24663" s="11"/>
      <c r="Q24663" s="11"/>
      <c r="R24663" s="11"/>
      <c r="S24663" s="11"/>
      <c r="T24663" s="11"/>
      <c r="U24663" s="11"/>
      <c r="V24663" s="11"/>
      <c r="W24663" s="11"/>
      <c r="X24663" s="11"/>
      <c r="Y24663" s="11"/>
      <c r="AV24663"/>
      <c r="AW24663"/>
      <c r="AX24663"/>
    </row>
    <row r="24664" spans="11:50" x14ac:dyDescent="0.25">
      <c r="K24664" s="11"/>
      <c r="L24664" s="11"/>
      <c r="N24664" s="11"/>
      <c r="O24664" s="11"/>
      <c r="P24664" s="11"/>
      <c r="Q24664" s="11"/>
      <c r="R24664" s="11"/>
      <c r="S24664" s="11"/>
      <c r="T24664" s="11"/>
      <c r="U24664" s="11"/>
      <c r="V24664" s="11"/>
      <c r="W24664" s="11"/>
      <c r="X24664" s="11"/>
      <c r="Y24664" s="11"/>
      <c r="AV24664"/>
      <c r="AW24664"/>
      <c r="AX24664"/>
    </row>
    <row r="24665" spans="11:50" x14ac:dyDescent="0.25">
      <c r="K24665" s="11"/>
      <c r="L24665" s="11"/>
      <c r="N24665" s="11"/>
      <c r="O24665" s="11"/>
      <c r="P24665" s="11"/>
      <c r="Q24665" s="11"/>
      <c r="R24665" s="11"/>
      <c r="S24665" s="11"/>
      <c r="T24665" s="11"/>
      <c r="U24665" s="11"/>
      <c r="V24665" s="11"/>
      <c r="W24665" s="11"/>
      <c r="X24665" s="11"/>
      <c r="Y24665" s="11"/>
      <c r="AV24665"/>
      <c r="AW24665"/>
      <c r="AX24665"/>
    </row>
    <row r="24666" spans="11:50" x14ac:dyDescent="0.25">
      <c r="K24666" s="11"/>
      <c r="L24666" s="11"/>
      <c r="N24666" s="11"/>
      <c r="O24666" s="11"/>
      <c r="P24666" s="11"/>
      <c r="Q24666" s="11"/>
      <c r="R24666" s="11"/>
      <c r="S24666" s="11"/>
      <c r="T24666" s="11"/>
      <c r="U24666" s="11"/>
      <c r="V24666" s="11"/>
      <c r="W24666" s="11"/>
      <c r="X24666" s="11"/>
      <c r="Y24666" s="11"/>
      <c r="AV24666"/>
      <c r="AW24666"/>
      <c r="AX24666"/>
    </row>
    <row r="24667" spans="11:50" x14ac:dyDescent="0.25">
      <c r="K24667" s="11"/>
      <c r="L24667" s="11"/>
      <c r="N24667" s="11"/>
      <c r="O24667" s="11"/>
      <c r="P24667" s="11"/>
      <c r="Q24667" s="11"/>
      <c r="R24667" s="11"/>
      <c r="S24667" s="11"/>
      <c r="T24667" s="11"/>
      <c r="U24667" s="11"/>
      <c r="V24667" s="11"/>
      <c r="W24667" s="11"/>
      <c r="X24667" s="11"/>
      <c r="Y24667" s="11"/>
      <c r="AV24667"/>
      <c r="AW24667"/>
      <c r="AX24667"/>
    </row>
    <row r="24668" spans="11:50" x14ac:dyDescent="0.25">
      <c r="K24668" s="11"/>
      <c r="L24668" s="11"/>
      <c r="N24668" s="11"/>
      <c r="O24668" s="11"/>
      <c r="P24668" s="11"/>
      <c r="Q24668" s="11"/>
      <c r="R24668" s="11"/>
      <c r="S24668" s="11"/>
      <c r="T24668" s="11"/>
      <c r="U24668" s="11"/>
      <c r="V24668" s="11"/>
      <c r="W24668" s="11"/>
      <c r="X24668" s="11"/>
      <c r="Y24668" s="11"/>
      <c r="AV24668"/>
      <c r="AW24668"/>
      <c r="AX24668"/>
    </row>
    <row r="24669" spans="11:50" x14ac:dyDescent="0.25">
      <c r="K24669" s="11"/>
      <c r="L24669" s="11"/>
      <c r="N24669" s="11"/>
      <c r="O24669" s="11"/>
      <c r="P24669" s="11"/>
      <c r="Q24669" s="11"/>
      <c r="R24669" s="11"/>
      <c r="S24669" s="11"/>
      <c r="T24669" s="11"/>
      <c r="U24669" s="11"/>
      <c r="V24669" s="11"/>
      <c r="W24669" s="11"/>
      <c r="X24669" s="11"/>
      <c r="Y24669" s="11"/>
      <c r="AV24669"/>
      <c r="AW24669"/>
      <c r="AX24669"/>
    </row>
    <row r="24670" spans="11:50" x14ac:dyDescent="0.25">
      <c r="K24670" s="11"/>
      <c r="L24670" s="11"/>
      <c r="N24670" s="11"/>
      <c r="O24670" s="11"/>
      <c r="P24670" s="11"/>
      <c r="Q24670" s="11"/>
      <c r="R24670" s="11"/>
      <c r="S24670" s="11"/>
      <c r="T24670" s="11"/>
      <c r="U24670" s="11"/>
      <c r="V24670" s="11"/>
      <c r="W24670" s="11"/>
      <c r="X24670" s="11"/>
      <c r="Y24670" s="11"/>
      <c r="AV24670"/>
      <c r="AW24670"/>
      <c r="AX24670"/>
    </row>
    <row r="24671" spans="11:50" x14ac:dyDescent="0.25">
      <c r="K24671" s="11"/>
      <c r="L24671" s="11"/>
      <c r="N24671" s="11"/>
      <c r="O24671" s="11"/>
      <c r="P24671" s="11"/>
      <c r="Q24671" s="11"/>
      <c r="R24671" s="11"/>
      <c r="S24671" s="11"/>
      <c r="T24671" s="11"/>
      <c r="U24671" s="11"/>
      <c r="V24671" s="11"/>
      <c r="W24671" s="11"/>
      <c r="X24671" s="11"/>
      <c r="Y24671" s="11"/>
      <c r="AV24671"/>
      <c r="AW24671"/>
      <c r="AX24671"/>
    </row>
    <row r="24672" spans="11:50" x14ac:dyDescent="0.25">
      <c r="K24672" s="11"/>
      <c r="L24672" s="11"/>
      <c r="N24672" s="11"/>
      <c r="O24672" s="11"/>
      <c r="P24672" s="11"/>
      <c r="Q24672" s="11"/>
      <c r="R24672" s="11"/>
      <c r="S24672" s="11"/>
      <c r="T24672" s="11"/>
      <c r="U24672" s="11"/>
      <c r="V24672" s="11"/>
      <c r="W24672" s="11"/>
      <c r="X24672" s="11"/>
      <c r="Y24672" s="11"/>
      <c r="AV24672"/>
      <c r="AW24672"/>
      <c r="AX24672"/>
    </row>
    <row r="24673" spans="11:50" x14ac:dyDescent="0.25">
      <c r="K24673" s="11"/>
      <c r="L24673" s="11"/>
      <c r="N24673" s="11"/>
      <c r="O24673" s="11"/>
      <c r="P24673" s="11"/>
      <c r="Q24673" s="11"/>
      <c r="R24673" s="11"/>
      <c r="S24673" s="11"/>
      <c r="T24673" s="11"/>
      <c r="U24673" s="11"/>
      <c r="V24673" s="11"/>
      <c r="W24673" s="11"/>
      <c r="X24673" s="11"/>
      <c r="Y24673" s="11"/>
      <c r="AV24673"/>
      <c r="AW24673"/>
      <c r="AX24673"/>
    </row>
    <row r="24674" spans="11:50" x14ac:dyDescent="0.25">
      <c r="K24674" s="11"/>
      <c r="L24674" s="11"/>
      <c r="N24674" s="11"/>
      <c r="O24674" s="11"/>
      <c r="P24674" s="11"/>
      <c r="Q24674" s="11"/>
      <c r="R24674" s="11"/>
      <c r="S24674" s="11"/>
      <c r="T24674" s="11"/>
      <c r="U24674" s="11"/>
      <c r="V24674" s="11"/>
      <c r="W24674" s="11"/>
      <c r="X24674" s="11"/>
      <c r="Y24674" s="11"/>
      <c r="AV24674"/>
      <c r="AW24674"/>
      <c r="AX24674"/>
    </row>
    <row r="24675" spans="11:50" x14ac:dyDescent="0.25">
      <c r="K24675" s="11"/>
      <c r="L24675" s="11"/>
      <c r="N24675" s="11"/>
      <c r="O24675" s="11"/>
      <c r="P24675" s="11"/>
      <c r="Q24675" s="11"/>
      <c r="R24675" s="11"/>
      <c r="S24675" s="11"/>
      <c r="T24675" s="11"/>
      <c r="U24675" s="11"/>
      <c r="V24675" s="11"/>
      <c r="W24675" s="11"/>
      <c r="X24675" s="11"/>
      <c r="Y24675" s="11"/>
      <c r="AV24675"/>
      <c r="AW24675"/>
      <c r="AX24675"/>
    </row>
    <row r="24676" spans="11:50" x14ac:dyDescent="0.25">
      <c r="K24676" s="11"/>
      <c r="L24676" s="11"/>
      <c r="N24676" s="11"/>
      <c r="O24676" s="11"/>
      <c r="P24676" s="11"/>
      <c r="Q24676" s="11"/>
      <c r="R24676" s="11"/>
      <c r="S24676" s="11"/>
      <c r="T24676" s="11"/>
      <c r="U24676" s="11"/>
      <c r="V24676" s="11"/>
      <c r="W24676" s="11"/>
      <c r="X24676" s="11"/>
      <c r="Y24676" s="11"/>
      <c r="AV24676"/>
      <c r="AW24676"/>
      <c r="AX24676"/>
    </row>
    <row r="24677" spans="11:50" x14ac:dyDescent="0.25">
      <c r="K24677" s="11"/>
      <c r="L24677" s="11"/>
      <c r="N24677" s="11"/>
      <c r="O24677" s="11"/>
      <c r="P24677" s="11"/>
      <c r="Q24677" s="11"/>
      <c r="R24677" s="11"/>
      <c r="S24677" s="11"/>
      <c r="T24677" s="11"/>
      <c r="U24677" s="11"/>
      <c r="V24677" s="11"/>
      <c r="W24677" s="11"/>
      <c r="X24677" s="11"/>
      <c r="Y24677" s="11"/>
      <c r="AV24677"/>
      <c r="AW24677"/>
      <c r="AX24677"/>
    </row>
    <row r="24678" spans="11:50" x14ac:dyDescent="0.25">
      <c r="K24678" s="11"/>
      <c r="L24678" s="11"/>
      <c r="N24678" s="11"/>
      <c r="O24678" s="11"/>
      <c r="P24678" s="11"/>
      <c r="Q24678" s="11"/>
      <c r="R24678" s="11"/>
      <c r="S24678" s="11"/>
      <c r="T24678" s="11"/>
      <c r="U24678" s="11"/>
      <c r="V24678" s="11"/>
      <c r="W24678" s="11"/>
      <c r="X24678" s="11"/>
      <c r="Y24678" s="11"/>
      <c r="AV24678"/>
      <c r="AW24678"/>
      <c r="AX24678"/>
    </row>
    <row r="24679" spans="11:50" x14ac:dyDescent="0.25">
      <c r="K24679" s="11"/>
      <c r="L24679" s="11"/>
      <c r="N24679" s="11"/>
      <c r="O24679" s="11"/>
      <c r="P24679" s="11"/>
      <c r="Q24679" s="11"/>
      <c r="R24679" s="11"/>
      <c r="S24679" s="11"/>
      <c r="T24679" s="11"/>
      <c r="U24679" s="11"/>
      <c r="V24679" s="11"/>
      <c r="W24679" s="11"/>
      <c r="X24679" s="11"/>
      <c r="Y24679" s="11"/>
      <c r="AV24679"/>
      <c r="AW24679"/>
      <c r="AX24679"/>
    </row>
    <row r="24680" spans="11:50" x14ac:dyDescent="0.25">
      <c r="K24680" s="11"/>
      <c r="L24680" s="11"/>
      <c r="N24680" s="11"/>
      <c r="O24680" s="11"/>
      <c r="P24680" s="11"/>
      <c r="Q24680" s="11"/>
      <c r="R24680" s="11"/>
      <c r="S24680" s="11"/>
      <c r="T24680" s="11"/>
      <c r="U24680" s="11"/>
      <c r="V24680" s="11"/>
      <c r="W24680" s="11"/>
      <c r="X24680" s="11"/>
      <c r="Y24680" s="11"/>
      <c r="AV24680"/>
      <c r="AW24680"/>
      <c r="AX24680"/>
    </row>
    <row r="24681" spans="11:50" x14ac:dyDescent="0.25">
      <c r="K24681" s="11"/>
      <c r="L24681" s="11"/>
      <c r="N24681" s="11"/>
      <c r="O24681" s="11"/>
      <c r="P24681" s="11"/>
      <c r="Q24681" s="11"/>
      <c r="R24681" s="11"/>
      <c r="S24681" s="11"/>
      <c r="T24681" s="11"/>
      <c r="U24681" s="11"/>
      <c r="V24681" s="11"/>
      <c r="W24681" s="11"/>
      <c r="X24681" s="11"/>
      <c r="Y24681" s="11"/>
      <c r="AV24681"/>
      <c r="AW24681"/>
      <c r="AX24681"/>
    </row>
    <row r="24682" spans="11:50" x14ac:dyDescent="0.25">
      <c r="K24682" s="11"/>
      <c r="L24682" s="11"/>
      <c r="N24682" s="11"/>
      <c r="O24682" s="11"/>
      <c r="P24682" s="11"/>
      <c r="Q24682" s="11"/>
      <c r="R24682" s="11"/>
      <c r="S24682" s="11"/>
      <c r="T24682" s="11"/>
      <c r="U24682" s="11"/>
      <c r="V24682" s="11"/>
      <c r="W24682" s="11"/>
      <c r="X24682" s="11"/>
      <c r="Y24682" s="11"/>
      <c r="AV24682"/>
      <c r="AW24682"/>
      <c r="AX24682"/>
    </row>
    <row r="24683" spans="11:50" x14ac:dyDescent="0.25">
      <c r="K24683" s="11"/>
      <c r="L24683" s="11"/>
      <c r="N24683" s="11"/>
      <c r="O24683" s="11"/>
      <c r="P24683" s="11"/>
      <c r="Q24683" s="11"/>
      <c r="R24683" s="11"/>
      <c r="S24683" s="11"/>
      <c r="T24683" s="11"/>
      <c r="U24683" s="11"/>
      <c r="V24683" s="11"/>
      <c r="W24683" s="11"/>
      <c r="X24683" s="11"/>
      <c r="Y24683" s="11"/>
      <c r="AV24683"/>
      <c r="AW24683"/>
      <c r="AX24683"/>
    </row>
    <row r="24684" spans="11:50" x14ac:dyDescent="0.25">
      <c r="K24684" s="11"/>
      <c r="L24684" s="11"/>
      <c r="N24684" s="11"/>
      <c r="O24684" s="11"/>
      <c r="P24684" s="11"/>
      <c r="Q24684" s="11"/>
      <c r="R24684" s="11"/>
      <c r="S24684" s="11"/>
      <c r="T24684" s="11"/>
      <c r="U24684" s="11"/>
      <c r="V24684" s="11"/>
      <c r="W24684" s="11"/>
      <c r="X24684" s="11"/>
      <c r="Y24684" s="11"/>
      <c r="AV24684"/>
      <c r="AW24684"/>
      <c r="AX24684"/>
    </row>
    <row r="24685" spans="11:50" x14ac:dyDescent="0.25">
      <c r="K24685" s="11"/>
      <c r="L24685" s="11"/>
      <c r="N24685" s="11"/>
      <c r="O24685" s="11"/>
      <c r="P24685" s="11"/>
      <c r="Q24685" s="11"/>
      <c r="R24685" s="11"/>
      <c r="S24685" s="11"/>
      <c r="T24685" s="11"/>
      <c r="U24685" s="11"/>
      <c r="V24685" s="11"/>
      <c r="W24685" s="11"/>
      <c r="X24685" s="11"/>
      <c r="Y24685" s="11"/>
      <c r="AV24685"/>
      <c r="AW24685"/>
      <c r="AX24685"/>
    </row>
    <row r="24686" spans="11:50" x14ac:dyDescent="0.25">
      <c r="K24686" s="11"/>
      <c r="L24686" s="11"/>
      <c r="N24686" s="11"/>
      <c r="O24686" s="11"/>
      <c r="P24686" s="11"/>
      <c r="Q24686" s="11"/>
      <c r="R24686" s="11"/>
      <c r="S24686" s="11"/>
      <c r="T24686" s="11"/>
      <c r="U24686" s="11"/>
      <c r="V24686" s="11"/>
      <c r="W24686" s="11"/>
      <c r="X24686" s="11"/>
      <c r="Y24686" s="11"/>
      <c r="AV24686"/>
      <c r="AW24686"/>
      <c r="AX24686"/>
    </row>
    <row r="24687" spans="11:50" x14ac:dyDescent="0.25">
      <c r="K24687" s="11"/>
      <c r="L24687" s="11"/>
      <c r="N24687" s="11"/>
      <c r="O24687" s="11"/>
      <c r="P24687" s="11"/>
      <c r="Q24687" s="11"/>
      <c r="R24687" s="11"/>
      <c r="S24687" s="11"/>
      <c r="T24687" s="11"/>
      <c r="U24687" s="11"/>
      <c r="V24687" s="11"/>
      <c r="W24687" s="11"/>
      <c r="X24687" s="11"/>
      <c r="Y24687" s="11"/>
      <c r="AV24687"/>
      <c r="AW24687"/>
      <c r="AX24687"/>
    </row>
    <row r="24688" spans="11:50" x14ac:dyDescent="0.25">
      <c r="K24688" s="11"/>
      <c r="L24688" s="11"/>
      <c r="N24688" s="11"/>
      <c r="O24688" s="11"/>
      <c r="P24688" s="11"/>
      <c r="Q24688" s="11"/>
      <c r="R24688" s="11"/>
      <c r="S24688" s="11"/>
      <c r="T24688" s="11"/>
      <c r="U24688" s="11"/>
      <c r="V24688" s="11"/>
      <c r="W24688" s="11"/>
      <c r="X24688" s="11"/>
      <c r="Y24688" s="11"/>
      <c r="AV24688"/>
      <c r="AW24688"/>
      <c r="AX24688"/>
    </row>
    <row r="24689" spans="11:50" x14ac:dyDescent="0.25">
      <c r="K24689" s="11"/>
      <c r="L24689" s="11"/>
      <c r="N24689" s="11"/>
      <c r="O24689" s="11"/>
      <c r="P24689" s="11"/>
      <c r="Q24689" s="11"/>
      <c r="R24689" s="11"/>
      <c r="S24689" s="11"/>
      <c r="T24689" s="11"/>
      <c r="U24689" s="11"/>
      <c r="V24689" s="11"/>
      <c r="W24689" s="11"/>
      <c r="X24689" s="11"/>
      <c r="Y24689" s="11"/>
      <c r="AV24689"/>
      <c r="AW24689"/>
      <c r="AX24689"/>
    </row>
    <row r="24690" spans="11:50" x14ac:dyDescent="0.25">
      <c r="K24690" s="11"/>
      <c r="L24690" s="11"/>
      <c r="N24690" s="11"/>
      <c r="O24690" s="11"/>
      <c r="P24690" s="11"/>
      <c r="Q24690" s="11"/>
      <c r="R24690" s="11"/>
      <c r="S24690" s="11"/>
      <c r="T24690" s="11"/>
      <c r="U24690" s="11"/>
      <c r="V24690" s="11"/>
      <c r="W24690" s="11"/>
      <c r="X24690" s="11"/>
      <c r="Y24690" s="11"/>
      <c r="AV24690"/>
      <c r="AW24690"/>
      <c r="AX24690"/>
    </row>
    <row r="24691" spans="11:50" x14ac:dyDescent="0.25">
      <c r="K24691" s="11"/>
      <c r="L24691" s="11"/>
      <c r="N24691" s="11"/>
      <c r="O24691" s="11"/>
      <c r="P24691" s="11"/>
      <c r="Q24691" s="11"/>
      <c r="R24691" s="11"/>
      <c r="S24691" s="11"/>
      <c r="T24691" s="11"/>
      <c r="U24691" s="11"/>
      <c r="V24691" s="11"/>
      <c r="W24691" s="11"/>
      <c r="X24691" s="11"/>
      <c r="Y24691" s="11"/>
      <c r="AV24691"/>
      <c r="AW24691"/>
      <c r="AX24691"/>
    </row>
    <row r="24692" spans="11:50" x14ac:dyDescent="0.25">
      <c r="K24692" s="11"/>
      <c r="L24692" s="11"/>
      <c r="N24692" s="11"/>
      <c r="O24692" s="11"/>
      <c r="P24692" s="11"/>
      <c r="Q24692" s="11"/>
      <c r="R24692" s="11"/>
      <c r="S24692" s="11"/>
      <c r="T24692" s="11"/>
      <c r="U24692" s="11"/>
      <c r="V24692" s="11"/>
      <c r="W24692" s="11"/>
      <c r="X24692" s="11"/>
      <c r="Y24692" s="11"/>
      <c r="AV24692"/>
      <c r="AW24692"/>
      <c r="AX24692"/>
    </row>
    <row r="24693" spans="11:50" x14ac:dyDescent="0.25">
      <c r="K24693" s="11"/>
      <c r="L24693" s="11"/>
      <c r="N24693" s="11"/>
      <c r="O24693" s="11"/>
      <c r="P24693" s="11"/>
      <c r="Q24693" s="11"/>
      <c r="R24693" s="11"/>
      <c r="S24693" s="11"/>
      <c r="T24693" s="11"/>
      <c r="U24693" s="11"/>
      <c r="V24693" s="11"/>
      <c r="W24693" s="11"/>
      <c r="X24693" s="11"/>
      <c r="Y24693" s="11"/>
      <c r="AV24693"/>
      <c r="AW24693"/>
      <c r="AX24693"/>
    </row>
    <row r="24694" spans="11:50" x14ac:dyDescent="0.25">
      <c r="K24694" s="11"/>
      <c r="L24694" s="11"/>
      <c r="N24694" s="11"/>
      <c r="O24694" s="11"/>
      <c r="P24694" s="11"/>
      <c r="Q24694" s="11"/>
      <c r="R24694" s="11"/>
      <c r="S24694" s="11"/>
      <c r="T24694" s="11"/>
      <c r="U24694" s="11"/>
      <c r="V24694" s="11"/>
      <c r="W24694" s="11"/>
      <c r="X24694" s="11"/>
      <c r="Y24694" s="11"/>
      <c r="AV24694"/>
      <c r="AW24694"/>
      <c r="AX24694"/>
    </row>
    <row r="24695" spans="11:50" x14ac:dyDescent="0.25">
      <c r="K24695" s="11"/>
      <c r="L24695" s="11"/>
      <c r="N24695" s="11"/>
      <c r="O24695" s="11"/>
      <c r="P24695" s="11"/>
      <c r="Q24695" s="11"/>
      <c r="R24695" s="11"/>
      <c r="S24695" s="11"/>
      <c r="T24695" s="11"/>
      <c r="U24695" s="11"/>
      <c r="V24695" s="11"/>
      <c r="W24695" s="11"/>
      <c r="X24695" s="11"/>
      <c r="Y24695" s="11"/>
      <c r="AV24695"/>
      <c r="AW24695"/>
      <c r="AX24695"/>
    </row>
    <row r="24696" spans="11:50" x14ac:dyDescent="0.25">
      <c r="K24696" s="11"/>
      <c r="L24696" s="11"/>
      <c r="N24696" s="11"/>
      <c r="O24696" s="11"/>
      <c r="P24696" s="11"/>
      <c r="Q24696" s="11"/>
      <c r="R24696" s="11"/>
      <c r="S24696" s="11"/>
      <c r="T24696" s="11"/>
      <c r="U24696" s="11"/>
      <c r="V24696" s="11"/>
      <c r="W24696" s="11"/>
      <c r="X24696" s="11"/>
      <c r="Y24696" s="11"/>
      <c r="AV24696"/>
      <c r="AW24696"/>
      <c r="AX24696"/>
    </row>
    <row r="24697" spans="11:50" x14ac:dyDescent="0.25">
      <c r="K24697" s="11"/>
      <c r="L24697" s="11"/>
      <c r="N24697" s="11"/>
      <c r="O24697" s="11"/>
      <c r="P24697" s="11"/>
      <c r="Q24697" s="11"/>
      <c r="R24697" s="11"/>
      <c r="S24697" s="11"/>
      <c r="T24697" s="11"/>
      <c r="U24697" s="11"/>
      <c r="V24697" s="11"/>
      <c r="W24697" s="11"/>
      <c r="X24697" s="11"/>
      <c r="Y24697" s="11"/>
      <c r="AV24697"/>
      <c r="AW24697"/>
      <c r="AX24697"/>
    </row>
    <row r="24698" spans="11:50" x14ac:dyDescent="0.25">
      <c r="K24698" s="11"/>
      <c r="L24698" s="11"/>
      <c r="N24698" s="11"/>
      <c r="O24698" s="11"/>
      <c r="P24698" s="11"/>
      <c r="Q24698" s="11"/>
      <c r="R24698" s="11"/>
      <c r="S24698" s="11"/>
      <c r="T24698" s="11"/>
      <c r="U24698" s="11"/>
      <c r="V24698" s="11"/>
      <c r="W24698" s="11"/>
      <c r="X24698" s="11"/>
      <c r="Y24698" s="11"/>
      <c r="AV24698"/>
      <c r="AW24698"/>
      <c r="AX24698"/>
    </row>
    <row r="24699" spans="11:50" x14ac:dyDescent="0.25">
      <c r="K24699" s="11"/>
      <c r="L24699" s="11"/>
      <c r="N24699" s="11"/>
      <c r="O24699" s="11"/>
      <c r="P24699" s="11"/>
      <c r="Q24699" s="11"/>
      <c r="R24699" s="11"/>
      <c r="S24699" s="11"/>
      <c r="T24699" s="11"/>
      <c r="U24699" s="11"/>
      <c r="V24699" s="11"/>
      <c r="W24699" s="11"/>
      <c r="X24699" s="11"/>
      <c r="Y24699" s="11"/>
      <c r="AV24699"/>
      <c r="AW24699"/>
      <c r="AX24699"/>
    </row>
    <row r="24700" spans="11:50" x14ac:dyDescent="0.25">
      <c r="K24700" s="11"/>
      <c r="L24700" s="11"/>
      <c r="N24700" s="11"/>
      <c r="O24700" s="11"/>
      <c r="P24700" s="11"/>
      <c r="Q24700" s="11"/>
      <c r="R24700" s="11"/>
      <c r="S24700" s="11"/>
      <c r="T24700" s="11"/>
      <c r="U24700" s="11"/>
      <c r="V24700" s="11"/>
      <c r="W24700" s="11"/>
      <c r="X24700" s="11"/>
      <c r="Y24700" s="11"/>
      <c r="AV24700"/>
      <c r="AW24700"/>
      <c r="AX24700"/>
    </row>
    <row r="24701" spans="11:50" x14ac:dyDescent="0.25">
      <c r="K24701" s="11"/>
      <c r="L24701" s="11"/>
      <c r="N24701" s="11"/>
      <c r="O24701" s="11"/>
      <c r="P24701" s="11"/>
      <c r="Q24701" s="11"/>
      <c r="R24701" s="11"/>
      <c r="S24701" s="11"/>
      <c r="T24701" s="11"/>
      <c r="U24701" s="11"/>
      <c r="V24701" s="11"/>
      <c r="W24701" s="11"/>
      <c r="X24701" s="11"/>
      <c r="Y24701" s="11"/>
      <c r="AV24701"/>
      <c r="AW24701"/>
      <c r="AX24701"/>
    </row>
    <row r="24702" spans="11:50" x14ac:dyDescent="0.25">
      <c r="K24702" s="11"/>
      <c r="L24702" s="11"/>
      <c r="N24702" s="11"/>
      <c r="O24702" s="11"/>
      <c r="P24702" s="11"/>
      <c r="Q24702" s="11"/>
      <c r="R24702" s="11"/>
      <c r="S24702" s="11"/>
      <c r="T24702" s="11"/>
      <c r="U24702" s="11"/>
      <c r="V24702" s="11"/>
      <c r="W24702" s="11"/>
      <c r="X24702" s="11"/>
      <c r="Y24702" s="11"/>
      <c r="AV24702"/>
      <c r="AW24702"/>
      <c r="AX24702"/>
    </row>
    <row r="24703" spans="11:50" x14ac:dyDescent="0.25">
      <c r="K24703" s="11"/>
      <c r="L24703" s="11"/>
      <c r="N24703" s="11"/>
      <c r="O24703" s="11"/>
      <c r="P24703" s="11"/>
      <c r="Q24703" s="11"/>
      <c r="R24703" s="11"/>
      <c r="S24703" s="11"/>
      <c r="T24703" s="11"/>
      <c r="U24703" s="11"/>
      <c r="V24703" s="11"/>
      <c r="W24703" s="11"/>
      <c r="X24703" s="11"/>
      <c r="Y24703" s="11"/>
      <c r="AV24703"/>
      <c r="AW24703"/>
      <c r="AX24703"/>
    </row>
    <row r="24704" spans="11:50" x14ac:dyDescent="0.25">
      <c r="K24704" s="11"/>
      <c r="L24704" s="11"/>
      <c r="N24704" s="11"/>
      <c r="O24704" s="11"/>
      <c r="P24704" s="11"/>
      <c r="Q24704" s="11"/>
      <c r="R24704" s="11"/>
      <c r="S24704" s="11"/>
      <c r="T24704" s="11"/>
      <c r="U24704" s="11"/>
      <c r="V24704" s="11"/>
      <c r="W24704" s="11"/>
      <c r="X24704" s="11"/>
      <c r="Y24704" s="11"/>
      <c r="AV24704"/>
      <c r="AW24704"/>
      <c r="AX24704"/>
    </row>
    <row r="24705" spans="11:50" x14ac:dyDescent="0.25">
      <c r="K24705" s="11"/>
      <c r="L24705" s="11"/>
      <c r="N24705" s="11"/>
      <c r="O24705" s="11"/>
      <c r="P24705" s="11"/>
      <c r="Q24705" s="11"/>
      <c r="R24705" s="11"/>
      <c r="S24705" s="11"/>
      <c r="T24705" s="11"/>
      <c r="U24705" s="11"/>
      <c r="V24705" s="11"/>
      <c r="W24705" s="11"/>
      <c r="X24705" s="11"/>
      <c r="Y24705" s="11"/>
      <c r="AV24705"/>
      <c r="AW24705"/>
      <c r="AX24705"/>
    </row>
    <row r="24706" spans="11:50" x14ac:dyDescent="0.25">
      <c r="K24706" s="11"/>
      <c r="L24706" s="11"/>
      <c r="N24706" s="11"/>
      <c r="O24706" s="11"/>
      <c r="P24706" s="11"/>
      <c r="Q24706" s="11"/>
      <c r="R24706" s="11"/>
      <c r="S24706" s="11"/>
      <c r="T24706" s="11"/>
      <c r="U24706" s="11"/>
      <c r="V24706" s="11"/>
      <c r="W24706" s="11"/>
      <c r="X24706" s="11"/>
      <c r="Y24706" s="11"/>
      <c r="AV24706"/>
      <c r="AW24706"/>
      <c r="AX24706"/>
    </row>
    <row r="24707" spans="11:50" x14ac:dyDescent="0.25">
      <c r="K24707" s="11"/>
      <c r="L24707" s="11"/>
      <c r="N24707" s="11"/>
      <c r="O24707" s="11"/>
      <c r="P24707" s="11"/>
      <c r="Q24707" s="11"/>
      <c r="R24707" s="11"/>
      <c r="S24707" s="11"/>
      <c r="T24707" s="11"/>
      <c r="U24707" s="11"/>
      <c r="V24707" s="11"/>
      <c r="W24707" s="11"/>
      <c r="X24707" s="11"/>
      <c r="Y24707" s="11"/>
      <c r="AV24707"/>
      <c r="AW24707"/>
      <c r="AX24707"/>
    </row>
    <row r="24708" spans="11:50" x14ac:dyDescent="0.25">
      <c r="K24708" s="11"/>
      <c r="L24708" s="11"/>
      <c r="N24708" s="11"/>
      <c r="O24708" s="11"/>
      <c r="P24708" s="11"/>
      <c r="Q24708" s="11"/>
      <c r="R24708" s="11"/>
      <c r="S24708" s="11"/>
      <c r="T24708" s="11"/>
      <c r="U24708" s="11"/>
      <c r="V24708" s="11"/>
      <c r="W24708" s="11"/>
      <c r="X24708" s="11"/>
      <c r="Y24708" s="11"/>
      <c r="AV24708"/>
      <c r="AW24708"/>
      <c r="AX24708"/>
    </row>
    <row r="24709" spans="11:50" x14ac:dyDescent="0.25">
      <c r="K24709" s="11"/>
      <c r="L24709" s="11"/>
      <c r="N24709" s="11"/>
      <c r="O24709" s="11"/>
      <c r="P24709" s="11"/>
      <c r="Q24709" s="11"/>
      <c r="R24709" s="11"/>
      <c r="S24709" s="11"/>
      <c r="T24709" s="11"/>
      <c r="U24709" s="11"/>
      <c r="V24709" s="11"/>
      <c r="W24709" s="11"/>
      <c r="X24709" s="11"/>
      <c r="Y24709" s="11"/>
      <c r="AV24709"/>
      <c r="AW24709"/>
      <c r="AX24709"/>
    </row>
    <row r="24710" spans="11:50" x14ac:dyDescent="0.25">
      <c r="K24710" s="11"/>
      <c r="L24710" s="11"/>
      <c r="N24710" s="11"/>
      <c r="O24710" s="11"/>
      <c r="P24710" s="11"/>
      <c r="Q24710" s="11"/>
      <c r="R24710" s="11"/>
      <c r="S24710" s="11"/>
      <c r="T24710" s="11"/>
      <c r="U24710" s="11"/>
      <c r="V24710" s="11"/>
      <c r="W24710" s="11"/>
      <c r="X24710" s="11"/>
      <c r="Y24710" s="11"/>
      <c r="AV24710"/>
      <c r="AW24710"/>
      <c r="AX24710"/>
    </row>
    <row r="24711" spans="11:50" x14ac:dyDescent="0.25">
      <c r="K24711" s="11"/>
      <c r="L24711" s="11"/>
      <c r="N24711" s="11"/>
      <c r="O24711" s="11"/>
      <c r="P24711" s="11"/>
      <c r="Q24711" s="11"/>
      <c r="R24711" s="11"/>
      <c r="S24711" s="11"/>
      <c r="T24711" s="11"/>
      <c r="U24711" s="11"/>
      <c r="V24711" s="11"/>
      <c r="W24711" s="11"/>
      <c r="X24711" s="11"/>
      <c r="Y24711" s="11"/>
      <c r="AV24711"/>
      <c r="AW24711"/>
      <c r="AX24711"/>
    </row>
    <row r="24712" spans="11:50" x14ac:dyDescent="0.25">
      <c r="K24712" s="11"/>
      <c r="L24712" s="11"/>
      <c r="N24712" s="11"/>
      <c r="O24712" s="11"/>
      <c r="P24712" s="11"/>
      <c r="Q24712" s="11"/>
      <c r="R24712" s="11"/>
      <c r="S24712" s="11"/>
      <c r="T24712" s="11"/>
      <c r="U24712" s="11"/>
      <c r="V24712" s="11"/>
      <c r="W24712" s="11"/>
      <c r="X24712" s="11"/>
      <c r="Y24712" s="11"/>
      <c r="AV24712"/>
      <c r="AW24712"/>
      <c r="AX24712"/>
    </row>
    <row r="24713" spans="11:50" x14ac:dyDescent="0.25">
      <c r="K24713" s="11"/>
      <c r="L24713" s="11"/>
      <c r="N24713" s="11"/>
      <c r="O24713" s="11"/>
      <c r="P24713" s="11"/>
      <c r="Q24713" s="11"/>
      <c r="R24713" s="11"/>
      <c r="S24713" s="11"/>
      <c r="T24713" s="11"/>
      <c r="U24713" s="11"/>
      <c r="V24713" s="11"/>
      <c r="W24713" s="11"/>
      <c r="X24713" s="11"/>
      <c r="Y24713" s="11"/>
      <c r="AV24713"/>
      <c r="AW24713"/>
      <c r="AX24713"/>
    </row>
    <row r="24714" spans="11:50" x14ac:dyDescent="0.25">
      <c r="K24714" s="11"/>
      <c r="L24714" s="11"/>
      <c r="N24714" s="11"/>
      <c r="O24714" s="11"/>
      <c r="P24714" s="11"/>
      <c r="Q24714" s="11"/>
      <c r="R24714" s="11"/>
      <c r="S24714" s="11"/>
      <c r="T24714" s="11"/>
      <c r="U24714" s="11"/>
      <c r="V24714" s="11"/>
      <c r="W24714" s="11"/>
      <c r="X24714" s="11"/>
      <c r="Y24714" s="11"/>
      <c r="AV24714"/>
      <c r="AW24714"/>
      <c r="AX24714"/>
    </row>
    <row r="24715" spans="11:50" x14ac:dyDescent="0.25">
      <c r="K24715" s="11"/>
      <c r="L24715" s="11"/>
      <c r="N24715" s="11"/>
      <c r="O24715" s="11"/>
      <c r="P24715" s="11"/>
      <c r="Q24715" s="11"/>
      <c r="R24715" s="11"/>
      <c r="S24715" s="11"/>
      <c r="T24715" s="11"/>
      <c r="U24715" s="11"/>
      <c r="V24715" s="11"/>
      <c r="W24715" s="11"/>
      <c r="X24715" s="11"/>
      <c r="Y24715" s="11"/>
      <c r="AV24715"/>
      <c r="AW24715"/>
      <c r="AX24715"/>
    </row>
    <row r="24716" spans="11:50" x14ac:dyDescent="0.25">
      <c r="K24716" s="11"/>
      <c r="L24716" s="11"/>
      <c r="N24716" s="11"/>
      <c r="O24716" s="11"/>
      <c r="P24716" s="11"/>
      <c r="Q24716" s="11"/>
      <c r="R24716" s="11"/>
      <c r="S24716" s="11"/>
      <c r="T24716" s="11"/>
      <c r="U24716" s="11"/>
      <c r="V24716" s="11"/>
      <c r="W24716" s="11"/>
      <c r="X24716" s="11"/>
      <c r="Y24716" s="11"/>
      <c r="AV24716"/>
      <c r="AW24716"/>
      <c r="AX24716"/>
    </row>
    <row r="24717" spans="11:50" x14ac:dyDescent="0.25">
      <c r="K24717" s="11"/>
      <c r="L24717" s="11"/>
      <c r="N24717" s="11"/>
      <c r="O24717" s="11"/>
      <c r="P24717" s="11"/>
      <c r="Q24717" s="11"/>
      <c r="R24717" s="11"/>
      <c r="S24717" s="11"/>
      <c r="T24717" s="11"/>
      <c r="U24717" s="11"/>
      <c r="V24717" s="11"/>
      <c r="W24717" s="11"/>
      <c r="X24717" s="11"/>
      <c r="Y24717" s="11"/>
      <c r="AV24717"/>
      <c r="AW24717"/>
      <c r="AX24717"/>
    </row>
    <row r="24718" spans="11:50" x14ac:dyDescent="0.25">
      <c r="K24718" s="11"/>
      <c r="L24718" s="11"/>
      <c r="N24718" s="11"/>
      <c r="O24718" s="11"/>
      <c r="P24718" s="11"/>
      <c r="Q24718" s="11"/>
      <c r="R24718" s="11"/>
      <c r="S24718" s="11"/>
      <c r="T24718" s="11"/>
      <c r="U24718" s="11"/>
      <c r="V24718" s="11"/>
      <c r="W24718" s="11"/>
      <c r="X24718" s="11"/>
      <c r="Y24718" s="11"/>
      <c r="AV24718"/>
      <c r="AW24718"/>
      <c r="AX24718"/>
    </row>
    <row r="24719" spans="11:50" x14ac:dyDescent="0.25">
      <c r="K24719" s="11"/>
      <c r="L24719" s="11"/>
      <c r="N24719" s="11"/>
      <c r="O24719" s="11"/>
      <c r="P24719" s="11"/>
      <c r="Q24719" s="11"/>
      <c r="R24719" s="11"/>
      <c r="S24719" s="11"/>
      <c r="T24719" s="11"/>
      <c r="U24719" s="11"/>
      <c r="V24719" s="11"/>
      <c r="W24719" s="11"/>
      <c r="X24719" s="11"/>
      <c r="Y24719" s="11"/>
      <c r="AV24719"/>
      <c r="AW24719"/>
      <c r="AX24719"/>
    </row>
    <row r="24720" spans="11:50" x14ac:dyDescent="0.25">
      <c r="K24720" s="11"/>
      <c r="L24720" s="11"/>
      <c r="N24720" s="11"/>
      <c r="O24720" s="11"/>
      <c r="P24720" s="11"/>
      <c r="Q24720" s="11"/>
      <c r="R24720" s="11"/>
      <c r="S24720" s="11"/>
      <c r="T24720" s="11"/>
      <c r="U24720" s="11"/>
      <c r="V24720" s="11"/>
      <c r="W24720" s="11"/>
      <c r="X24720" s="11"/>
      <c r="Y24720" s="11"/>
      <c r="AV24720"/>
      <c r="AW24720"/>
      <c r="AX24720"/>
    </row>
    <row r="24721" spans="11:50" x14ac:dyDescent="0.25">
      <c r="K24721" s="11"/>
      <c r="L24721" s="11"/>
      <c r="N24721" s="11"/>
      <c r="O24721" s="11"/>
      <c r="P24721" s="11"/>
      <c r="Q24721" s="11"/>
      <c r="R24721" s="11"/>
      <c r="S24721" s="11"/>
      <c r="T24721" s="11"/>
      <c r="U24721" s="11"/>
      <c r="V24721" s="11"/>
      <c r="W24721" s="11"/>
      <c r="X24721" s="11"/>
      <c r="Y24721" s="11"/>
      <c r="AV24721"/>
      <c r="AW24721"/>
      <c r="AX24721"/>
    </row>
    <row r="24722" spans="11:50" x14ac:dyDescent="0.25">
      <c r="K24722" s="11"/>
      <c r="L24722" s="11"/>
      <c r="N24722" s="11"/>
      <c r="O24722" s="11"/>
      <c r="P24722" s="11"/>
      <c r="Q24722" s="11"/>
      <c r="R24722" s="11"/>
      <c r="S24722" s="11"/>
      <c r="T24722" s="11"/>
      <c r="U24722" s="11"/>
      <c r="V24722" s="11"/>
      <c r="W24722" s="11"/>
      <c r="X24722" s="11"/>
      <c r="Y24722" s="11"/>
      <c r="AV24722"/>
      <c r="AW24722"/>
      <c r="AX24722"/>
    </row>
    <row r="24723" spans="11:50" x14ac:dyDescent="0.25">
      <c r="K24723" s="11"/>
      <c r="L24723" s="11"/>
      <c r="N24723" s="11"/>
      <c r="O24723" s="11"/>
      <c r="P24723" s="11"/>
      <c r="Q24723" s="11"/>
      <c r="R24723" s="11"/>
      <c r="S24723" s="11"/>
      <c r="T24723" s="11"/>
      <c r="U24723" s="11"/>
      <c r="V24723" s="11"/>
      <c r="W24723" s="11"/>
      <c r="X24723" s="11"/>
      <c r="Y24723" s="11"/>
      <c r="AV24723"/>
      <c r="AW24723"/>
      <c r="AX24723"/>
    </row>
    <row r="24724" spans="11:50" x14ac:dyDescent="0.25">
      <c r="K24724" s="11"/>
      <c r="L24724" s="11"/>
      <c r="N24724" s="11"/>
      <c r="O24724" s="11"/>
      <c r="P24724" s="11"/>
      <c r="Q24724" s="11"/>
      <c r="R24724" s="11"/>
      <c r="S24724" s="11"/>
      <c r="T24724" s="11"/>
      <c r="U24724" s="11"/>
      <c r="V24724" s="11"/>
      <c r="W24724" s="11"/>
      <c r="X24724" s="11"/>
      <c r="Y24724" s="11"/>
      <c r="AV24724"/>
      <c r="AW24724"/>
      <c r="AX24724"/>
    </row>
    <row r="24725" spans="11:50" x14ac:dyDescent="0.25">
      <c r="K24725" s="11"/>
      <c r="L24725" s="11"/>
      <c r="N24725" s="11"/>
      <c r="O24725" s="11"/>
      <c r="P24725" s="11"/>
      <c r="Q24725" s="11"/>
      <c r="R24725" s="11"/>
      <c r="S24725" s="11"/>
      <c r="T24725" s="11"/>
      <c r="U24725" s="11"/>
      <c r="V24725" s="11"/>
      <c r="W24725" s="11"/>
      <c r="X24725" s="11"/>
      <c r="Y24725" s="11"/>
      <c r="AV24725"/>
      <c r="AW24725"/>
      <c r="AX24725"/>
    </row>
    <row r="24726" spans="11:50" x14ac:dyDescent="0.25">
      <c r="K24726" s="11"/>
      <c r="L24726" s="11"/>
      <c r="N24726" s="11"/>
      <c r="O24726" s="11"/>
      <c r="P24726" s="11"/>
      <c r="Q24726" s="11"/>
      <c r="R24726" s="11"/>
      <c r="S24726" s="11"/>
      <c r="T24726" s="11"/>
      <c r="U24726" s="11"/>
      <c r="V24726" s="11"/>
      <c r="W24726" s="11"/>
      <c r="X24726" s="11"/>
      <c r="Y24726" s="11"/>
      <c r="AV24726"/>
      <c r="AW24726"/>
      <c r="AX24726"/>
    </row>
    <row r="24727" spans="11:50" x14ac:dyDescent="0.25">
      <c r="K24727" s="11"/>
      <c r="L24727" s="11"/>
      <c r="N24727" s="11"/>
      <c r="O24727" s="11"/>
      <c r="P24727" s="11"/>
      <c r="Q24727" s="11"/>
      <c r="R24727" s="11"/>
      <c r="S24727" s="11"/>
      <c r="T24727" s="11"/>
      <c r="U24727" s="11"/>
      <c r="V24727" s="11"/>
      <c r="W24727" s="11"/>
      <c r="X24727" s="11"/>
      <c r="Y24727" s="11"/>
      <c r="AV24727"/>
      <c r="AW24727"/>
      <c r="AX24727"/>
    </row>
    <row r="24728" spans="11:50" x14ac:dyDescent="0.25">
      <c r="K24728" s="11"/>
      <c r="L24728" s="11"/>
      <c r="N24728" s="11"/>
      <c r="O24728" s="11"/>
      <c r="P24728" s="11"/>
      <c r="Q24728" s="11"/>
      <c r="R24728" s="11"/>
      <c r="S24728" s="11"/>
      <c r="T24728" s="11"/>
      <c r="U24728" s="11"/>
      <c r="V24728" s="11"/>
      <c r="W24728" s="11"/>
      <c r="X24728" s="11"/>
      <c r="Y24728" s="11"/>
      <c r="AV24728"/>
      <c r="AW24728"/>
      <c r="AX24728"/>
    </row>
    <row r="24729" spans="11:50" x14ac:dyDescent="0.25">
      <c r="K24729" s="11"/>
      <c r="L24729" s="11"/>
      <c r="N24729" s="11"/>
      <c r="O24729" s="11"/>
      <c r="P24729" s="11"/>
      <c r="Q24729" s="11"/>
      <c r="R24729" s="11"/>
      <c r="S24729" s="11"/>
      <c r="T24729" s="11"/>
      <c r="U24729" s="11"/>
      <c r="V24729" s="11"/>
      <c r="W24729" s="11"/>
      <c r="X24729" s="11"/>
      <c r="Y24729" s="11"/>
      <c r="AV24729"/>
      <c r="AW24729"/>
      <c r="AX24729"/>
    </row>
    <row r="24730" spans="11:50" x14ac:dyDescent="0.25">
      <c r="K24730" s="11"/>
      <c r="L24730" s="11"/>
      <c r="N24730" s="11"/>
      <c r="O24730" s="11"/>
      <c r="P24730" s="11"/>
      <c r="Q24730" s="11"/>
      <c r="R24730" s="11"/>
      <c r="S24730" s="11"/>
      <c r="T24730" s="11"/>
      <c r="U24730" s="11"/>
      <c r="V24730" s="11"/>
      <c r="W24730" s="11"/>
      <c r="X24730" s="11"/>
      <c r="Y24730" s="11"/>
      <c r="AV24730"/>
      <c r="AW24730"/>
      <c r="AX24730"/>
    </row>
    <row r="24731" spans="11:50" x14ac:dyDescent="0.25">
      <c r="K24731" s="11"/>
      <c r="L24731" s="11"/>
      <c r="N24731" s="11"/>
      <c r="O24731" s="11"/>
      <c r="P24731" s="11"/>
      <c r="Q24731" s="11"/>
      <c r="R24731" s="11"/>
      <c r="S24731" s="11"/>
      <c r="T24731" s="11"/>
      <c r="U24731" s="11"/>
      <c r="V24731" s="11"/>
      <c r="W24731" s="11"/>
      <c r="X24731" s="11"/>
      <c r="Y24731" s="11"/>
      <c r="AV24731"/>
      <c r="AW24731"/>
      <c r="AX24731"/>
    </row>
    <row r="24732" spans="11:50" x14ac:dyDescent="0.25">
      <c r="K24732" s="11"/>
      <c r="L24732" s="11"/>
      <c r="N24732" s="11"/>
      <c r="O24732" s="11"/>
      <c r="P24732" s="11"/>
      <c r="Q24732" s="11"/>
      <c r="R24732" s="11"/>
      <c r="S24732" s="11"/>
      <c r="T24732" s="11"/>
      <c r="U24732" s="11"/>
      <c r="V24732" s="11"/>
      <c r="W24732" s="11"/>
      <c r="X24732" s="11"/>
      <c r="Y24732" s="11"/>
      <c r="AV24732"/>
      <c r="AW24732"/>
      <c r="AX24732"/>
    </row>
    <row r="24733" spans="11:50" x14ac:dyDescent="0.25">
      <c r="K24733" s="11"/>
      <c r="L24733" s="11"/>
      <c r="N24733" s="11"/>
      <c r="O24733" s="11"/>
      <c r="P24733" s="11"/>
      <c r="Q24733" s="11"/>
      <c r="R24733" s="11"/>
      <c r="S24733" s="11"/>
      <c r="T24733" s="11"/>
      <c r="U24733" s="11"/>
      <c r="V24733" s="11"/>
      <c r="W24733" s="11"/>
      <c r="X24733" s="11"/>
      <c r="Y24733" s="11"/>
      <c r="AV24733"/>
      <c r="AW24733"/>
      <c r="AX24733"/>
    </row>
    <row r="24734" spans="11:50" x14ac:dyDescent="0.25">
      <c r="K24734" s="11"/>
      <c r="L24734" s="11"/>
      <c r="N24734" s="11"/>
      <c r="O24734" s="11"/>
      <c r="P24734" s="11"/>
      <c r="Q24734" s="11"/>
      <c r="R24734" s="11"/>
      <c r="S24734" s="11"/>
      <c r="T24734" s="11"/>
      <c r="U24734" s="11"/>
      <c r="V24734" s="11"/>
      <c r="W24734" s="11"/>
      <c r="X24734" s="11"/>
      <c r="Y24734" s="11"/>
      <c r="AV24734"/>
      <c r="AW24734"/>
      <c r="AX24734"/>
    </row>
    <row r="24735" spans="11:50" x14ac:dyDescent="0.25">
      <c r="K24735" s="11"/>
      <c r="L24735" s="11"/>
      <c r="N24735" s="11"/>
      <c r="O24735" s="11"/>
      <c r="P24735" s="11"/>
      <c r="Q24735" s="11"/>
      <c r="R24735" s="11"/>
      <c r="S24735" s="11"/>
      <c r="T24735" s="11"/>
      <c r="U24735" s="11"/>
      <c r="V24735" s="11"/>
      <c r="W24735" s="11"/>
      <c r="X24735" s="11"/>
      <c r="Y24735" s="11"/>
      <c r="AV24735"/>
      <c r="AW24735"/>
      <c r="AX24735"/>
    </row>
    <row r="24736" spans="11:50" x14ac:dyDescent="0.25">
      <c r="K24736" s="11"/>
      <c r="L24736" s="11"/>
      <c r="N24736" s="11"/>
      <c r="O24736" s="11"/>
      <c r="P24736" s="11"/>
      <c r="Q24736" s="11"/>
      <c r="R24736" s="11"/>
      <c r="S24736" s="11"/>
      <c r="T24736" s="11"/>
      <c r="U24736" s="11"/>
      <c r="V24736" s="11"/>
      <c r="W24736" s="11"/>
      <c r="X24736" s="11"/>
      <c r="Y24736" s="11"/>
      <c r="AV24736"/>
      <c r="AW24736"/>
      <c r="AX24736"/>
    </row>
    <row r="24737" spans="11:50" x14ac:dyDescent="0.25">
      <c r="K24737" s="11"/>
      <c r="L24737" s="11"/>
      <c r="N24737" s="11"/>
      <c r="O24737" s="11"/>
      <c r="P24737" s="11"/>
      <c r="Q24737" s="11"/>
      <c r="R24737" s="11"/>
      <c r="S24737" s="11"/>
      <c r="T24737" s="11"/>
      <c r="U24737" s="11"/>
      <c r="V24737" s="11"/>
      <c r="W24737" s="11"/>
      <c r="X24737" s="11"/>
      <c r="Y24737" s="11"/>
      <c r="AV24737"/>
      <c r="AW24737"/>
      <c r="AX24737"/>
    </row>
    <row r="24738" spans="11:50" x14ac:dyDescent="0.25">
      <c r="K24738" s="11"/>
      <c r="L24738" s="11"/>
      <c r="N24738" s="11"/>
      <c r="O24738" s="11"/>
      <c r="P24738" s="11"/>
      <c r="Q24738" s="11"/>
      <c r="R24738" s="11"/>
      <c r="S24738" s="11"/>
      <c r="T24738" s="11"/>
      <c r="U24738" s="11"/>
      <c r="V24738" s="11"/>
      <c r="W24738" s="11"/>
      <c r="X24738" s="11"/>
      <c r="Y24738" s="11"/>
      <c r="AV24738"/>
      <c r="AW24738"/>
      <c r="AX24738"/>
    </row>
    <row r="24739" spans="11:50" x14ac:dyDescent="0.25">
      <c r="K24739" s="11"/>
      <c r="L24739" s="11"/>
      <c r="N24739" s="11"/>
      <c r="O24739" s="11"/>
      <c r="P24739" s="11"/>
      <c r="Q24739" s="11"/>
      <c r="R24739" s="11"/>
      <c r="S24739" s="11"/>
      <c r="T24739" s="11"/>
      <c r="U24739" s="11"/>
      <c r="V24739" s="11"/>
      <c r="W24739" s="11"/>
      <c r="X24739" s="11"/>
      <c r="Y24739" s="11"/>
      <c r="AV24739"/>
      <c r="AW24739"/>
      <c r="AX24739"/>
    </row>
    <row r="24740" spans="11:50" x14ac:dyDescent="0.25">
      <c r="K24740" s="11"/>
      <c r="L24740" s="11"/>
      <c r="N24740" s="11"/>
      <c r="O24740" s="11"/>
      <c r="P24740" s="11"/>
      <c r="Q24740" s="11"/>
      <c r="R24740" s="11"/>
      <c r="S24740" s="11"/>
      <c r="T24740" s="11"/>
      <c r="U24740" s="11"/>
      <c r="V24740" s="11"/>
      <c r="W24740" s="11"/>
      <c r="X24740" s="11"/>
      <c r="Y24740" s="11"/>
      <c r="AV24740"/>
      <c r="AW24740"/>
      <c r="AX24740"/>
    </row>
    <row r="24741" spans="11:50" x14ac:dyDescent="0.25">
      <c r="K24741" s="11"/>
      <c r="L24741" s="11"/>
      <c r="N24741" s="11"/>
      <c r="O24741" s="11"/>
      <c r="P24741" s="11"/>
      <c r="Q24741" s="11"/>
      <c r="R24741" s="11"/>
      <c r="S24741" s="11"/>
      <c r="T24741" s="11"/>
      <c r="U24741" s="11"/>
      <c r="V24741" s="11"/>
      <c r="W24741" s="11"/>
      <c r="X24741" s="11"/>
      <c r="Y24741" s="11"/>
      <c r="AV24741"/>
      <c r="AW24741"/>
      <c r="AX24741"/>
    </row>
    <row r="24742" spans="11:50" x14ac:dyDescent="0.25">
      <c r="K24742" s="11"/>
      <c r="L24742" s="11"/>
      <c r="N24742" s="11"/>
      <c r="O24742" s="11"/>
      <c r="P24742" s="11"/>
      <c r="Q24742" s="11"/>
      <c r="R24742" s="11"/>
      <c r="S24742" s="11"/>
      <c r="T24742" s="11"/>
      <c r="U24742" s="11"/>
      <c r="V24742" s="11"/>
      <c r="W24742" s="11"/>
      <c r="X24742" s="11"/>
      <c r="Y24742" s="11"/>
      <c r="AV24742"/>
      <c r="AW24742"/>
      <c r="AX24742"/>
    </row>
    <row r="24743" spans="11:50" x14ac:dyDescent="0.25">
      <c r="K24743" s="11"/>
      <c r="L24743" s="11"/>
      <c r="N24743" s="11"/>
      <c r="O24743" s="11"/>
      <c r="P24743" s="11"/>
      <c r="Q24743" s="11"/>
      <c r="R24743" s="11"/>
      <c r="S24743" s="11"/>
      <c r="T24743" s="11"/>
      <c r="U24743" s="11"/>
      <c r="V24743" s="11"/>
      <c r="W24743" s="11"/>
      <c r="X24743" s="11"/>
      <c r="Y24743" s="11"/>
      <c r="AV24743"/>
      <c r="AW24743"/>
      <c r="AX24743"/>
    </row>
    <row r="24744" spans="11:50" x14ac:dyDescent="0.25">
      <c r="K24744" s="11"/>
      <c r="L24744" s="11"/>
      <c r="N24744" s="11"/>
      <c r="O24744" s="11"/>
      <c r="P24744" s="11"/>
      <c r="Q24744" s="11"/>
      <c r="R24744" s="11"/>
      <c r="S24744" s="11"/>
      <c r="T24744" s="11"/>
      <c r="U24744" s="11"/>
      <c r="V24744" s="11"/>
      <c r="W24744" s="11"/>
      <c r="X24744" s="11"/>
      <c r="Y24744" s="11"/>
      <c r="AV24744"/>
      <c r="AW24744"/>
      <c r="AX24744"/>
    </row>
    <row r="24745" spans="11:50" x14ac:dyDescent="0.25">
      <c r="K24745" s="11"/>
      <c r="L24745" s="11"/>
      <c r="N24745" s="11"/>
      <c r="O24745" s="11"/>
      <c r="P24745" s="11"/>
      <c r="Q24745" s="11"/>
      <c r="R24745" s="11"/>
      <c r="S24745" s="11"/>
      <c r="T24745" s="11"/>
      <c r="U24745" s="11"/>
      <c r="V24745" s="11"/>
      <c r="W24745" s="11"/>
      <c r="X24745" s="11"/>
      <c r="Y24745" s="11"/>
      <c r="AV24745"/>
      <c r="AW24745"/>
      <c r="AX24745"/>
    </row>
    <row r="24746" spans="11:50" x14ac:dyDescent="0.25">
      <c r="K24746" s="11"/>
      <c r="L24746" s="11"/>
      <c r="N24746" s="11"/>
      <c r="O24746" s="11"/>
      <c r="P24746" s="11"/>
      <c r="Q24746" s="11"/>
      <c r="R24746" s="11"/>
      <c r="S24746" s="11"/>
      <c r="T24746" s="11"/>
      <c r="U24746" s="11"/>
      <c r="V24746" s="11"/>
      <c r="W24746" s="11"/>
      <c r="X24746" s="11"/>
      <c r="Y24746" s="11"/>
      <c r="AV24746"/>
      <c r="AW24746"/>
      <c r="AX24746"/>
    </row>
    <row r="24747" spans="11:50" x14ac:dyDescent="0.25">
      <c r="K24747" s="11"/>
      <c r="L24747" s="11"/>
      <c r="N24747" s="11"/>
      <c r="O24747" s="11"/>
      <c r="P24747" s="11"/>
      <c r="Q24747" s="11"/>
      <c r="R24747" s="11"/>
      <c r="S24747" s="11"/>
      <c r="T24747" s="11"/>
      <c r="U24747" s="11"/>
      <c r="V24747" s="11"/>
      <c r="W24747" s="11"/>
      <c r="X24747" s="11"/>
      <c r="Y24747" s="11"/>
      <c r="AV24747"/>
      <c r="AW24747"/>
      <c r="AX24747"/>
    </row>
    <row r="24748" spans="11:50" x14ac:dyDescent="0.25">
      <c r="K24748" s="11"/>
      <c r="L24748" s="11"/>
      <c r="N24748" s="11"/>
      <c r="O24748" s="11"/>
      <c r="P24748" s="11"/>
      <c r="Q24748" s="11"/>
      <c r="R24748" s="11"/>
      <c r="S24748" s="11"/>
      <c r="T24748" s="11"/>
      <c r="U24748" s="11"/>
      <c r="V24748" s="11"/>
      <c r="W24748" s="11"/>
      <c r="X24748" s="11"/>
      <c r="Y24748" s="11"/>
      <c r="AV24748"/>
      <c r="AW24748"/>
      <c r="AX24748"/>
    </row>
    <row r="24749" spans="11:50" x14ac:dyDescent="0.25">
      <c r="K24749" s="11"/>
      <c r="L24749" s="11"/>
      <c r="N24749" s="11"/>
      <c r="O24749" s="11"/>
      <c r="P24749" s="11"/>
      <c r="Q24749" s="11"/>
      <c r="R24749" s="11"/>
      <c r="S24749" s="11"/>
      <c r="T24749" s="11"/>
      <c r="U24749" s="11"/>
      <c r="V24749" s="11"/>
      <c r="W24749" s="11"/>
      <c r="X24749" s="11"/>
      <c r="Y24749" s="11"/>
      <c r="AV24749"/>
      <c r="AW24749"/>
      <c r="AX24749"/>
    </row>
    <row r="24750" spans="11:50" x14ac:dyDescent="0.25">
      <c r="K24750" s="11"/>
      <c r="L24750" s="11"/>
      <c r="N24750" s="11"/>
      <c r="O24750" s="11"/>
      <c r="P24750" s="11"/>
      <c r="Q24750" s="11"/>
      <c r="R24750" s="11"/>
      <c r="S24750" s="11"/>
      <c r="T24750" s="11"/>
      <c r="U24750" s="11"/>
      <c r="V24750" s="11"/>
      <c r="W24750" s="11"/>
      <c r="X24750" s="11"/>
      <c r="Y24750" s="11"/>
      <c r="AV24750"/>
      <c r="AW24750"/>
      <c r="AX24750"/>
    </row>
    <row r="24751" spans="11:50" x14ac:dyDescent="0.25">
      <c r="K24751" s="11"/>
      <c r="L24751" s="11"/>
      <c r="N24751" s="11"/>
      <c r="O24751" s="11"/>
      <c r="P24751" s="11"/>
      <c r="Q24751" s="11"/>
      <c r="R24751" s="11"/>
      <c r="S24751" s="11"/>
      <c r="T24751" s="11"/>
      <c r="U24751" s="11"/>
      <c r="V24751" s="11"/>
      <c r="W24751" s="11"/>
      <c r="X24751" s="11"/>
      <c r="Y24751" s="11"/>
      <c r="AV24751"/>
      <c r="AW24751"/>
      <c r="AX24751"/>
    </row>
    <row r="24752" spans="11:50" x14ac:dyDescent="0.25">
      <c r="K24752" s="11"/>
      <c r="L24752" s="11"/>
      <c r="N24752" s="11"/>
      <c r="O24752" s="11"/>
      <c r="P24752" s="11"/>
      <c r="Q24752" s="11"/>
      <c r="R24752" s="11"/>
      <c r="S24752" s="11"/>
      <c r="T24752" s="11"/>
      <c r="U24752" s="11"/>
      <c r="V24752" s="11"/>
      <c r="W24752" s="11"/>
      <c r="X24752" s="11"/>
      <c r="Y24752" s="11"/>
      <c r="AV24752"/>
      <c r="AW24752"/>
      <c r="AX24752"/>
    </row>
    <row r="24753" spans="11:50" x14ac:dyDescent="0.25">
      <c r="K24753" s="11"/>
      <c r="L24753" s="11"/>
      <c r="N24753" s="11"/>
      <c r="O24753" s="11"/>
      <c r="P24753" s="11"/>
      <c r="Q24753" s="11"/>
      <c r="R24753" s="11"/>
      <c r="S24753" s="11"/>
      <c r="T24753" s="11"/>
      <c r="U24753" s="11"/>
      <c r="V24753" s="11"/>
      <c r="W24753" s="11"/>
      <c r="X24753" s="11"/>
      <c r="Y24753" s="11"/>
      <c r="AV24753"/>
      <c r="AW24753"/>
      <c r="AX24753"/>
    </row>
    <row r="24754" spans="11:50" x14ac:dyDescent="0.25">
      <c r="K24754" s="11"/>
      <c r="L24754" s="11"/>
      <c r="N24754" s="11"/>
      <c r="O24754" s="11"/>
      <c r="P24754" s="11"/>
      <c r="Q24754" s="11"/>
      <c r="R24754" s="11"/>
      <c r="S24754" s="11"/>
      <c r="T24754" s="11"/>
      <c r="U24754" s="11"/>
      <c r="V24754" s="11"/>
      <c r="W24754" s="11"/>
      <c r="X24754" s="11"/>
      <c r="Y24754" s="11"/>
      <c r="AV24754"/>
      <c r="AW24754"/>
      <c r="AX24754"/>
    </row>
    <row r="24755" spans="11:50" x14ac:dyDescent="0.25">
      <c r="K24755" s="11"/>
      <c r="L24755" s="11"/>
      <c r="N24755" s="11"/>
      <c r="O24755" s="11"/>
      <c r="P24755" s="11"/>
      <c r="Q24755" s="11"/>
      <c r="R24755" s="11"/>
      <c r="S24755" s="11"/>
      <c r="T24755" s="11"/>
      <c r="U24755" s="11"/>
      <c r="V24755" s="11"/>
      <c r="W24755" s="11"/>
      <c r="X24755" s="11"/>
      <c r="Y24755" s="11"/>
      <c r="AV24755"/>
      <c r="AW24755"/>
      <c r="AX24755"/>
    </row>
    <row r="24756" spans="11:50" x14ac:dyDescent="0.25">
      <c r="K24756" s="11"/>
      <c r="L24756" s="11"/>
      <c r="N24756" s="11"/>
      <c r="O24756" s="11"/>
      <c r="P24756" s="11"/>
      <c r="Q24756" s="11"/>
      <c r="R24756" s="11"/>
      <c r="S24756" s="11"/>
      <c r="T24756" s="11"/>
      <c r="U24756" s="11"/>
      <c r="V24756" s="11"/>
      <c r="W24756" s="11"/>
      <c r="X24756" s="11"/>
      <c r="Y24756" s="11"/>
      <c r="AV24756"/>
      <c r="AW24756"/>
      <c r="AX24756"/>
    </row>
    <row r="24757" spans="11:50" x14ac:dyDescent="0.25">
      <c r="K24757" s="11"/>
      <c r="L24757" s="11"/>
      <c r="N24757" s="11"/>
      <c r="O24757" s="11"/>
      <c r="P24757" s="11"/>
      <c r="Q24757" s="11"/>
      <c r="R24757" s="11"/>
      <c r="S24757" s="11"/>
      <c r="T24757" s="11"/>
      <c r="U24757" s="11"/>
      <c r="V24757" s="11"/>
      <c r="W24757" s="11"/>
      <c r="X24757" s="11"/>
      <c r="Y24757" s="11"/>
      <c r="AV24757"/>
      <c r="AW24757"/>
      <c r="AX24757"/>
    </row>
    <row r="24758" spans="11:50" x14ac:dyDescent="0.25">
      <c r="K24758" s="11"/>
      <c r="L24758" s="11"/>
      <c r="N24758" s="11"/>
      <c r="O24758" s="11"/>
      <c r="P24758" s="11"/>
      <c r="Q24758" s="11"/>
      <c r="R24758" s="11"/>
      <c r="S24758" s="11"/>
      <c r="T24758" s="11"/>
      <c r="U24758" s="11"/>
      <c r="V24758" s="11"/>
      <c r="W24758" s="11"/>
      <c r="X24758" s="11"/>
      <c r="Y24758" s="11"/>
      <c r="AV24758"/>
      <c r="AW24758"/>
      <c r="AX24758"/>
    </row>
    <row r="24759" spans="11:50" x14ac:dyDescent="0.25">
      <c r="K24759" s="11"/>
      <c r="L24759" s="11"/>
      <c r="N24759" s="11"/>
      <c r="O24759" s="11"/>
      <c r="P24759" s="11"/>
      <c r="Q24759" s="11"/>
      <c r="R24759" s="11"/>
      <c r="S24759" s="11"/>
      <c r="T24759" s="11"/>
      <c r="U24759" s="11"/>
      <c r="V24759" s="11"/>
      <c r="W24759" s="11"/>
      <c r="X24759" s="11"/>
      <c r="Y24759" s="11"/>
      <c r="AV24759"/>
      <c r="AW24759"/>
      <c r="AX24759"/>
    </row>
    <row r="24760" spans="11:50" x14ac:dyDescent="0.25">
      <c r="K24760" s="11"/>
      <c r="L24760" s="11"/>
      <c r="N24760" s="11"/>
      <c r="O24760" s="11"/>
      <c r="P24760" s="11"/>
      <c r="Q24760" s="11"/>
      <c r="R24760" s="11"/>
      <c r="S24760" s="11"/>
      <c r="T24760" s="11"/>
      <c r="U24760" s="11"/>
      <c r="V24760" s="11"/>
      <c r="W24760" s="11"/>
      <c r="X24760" s="11"/>
      <c r="Y24760" s="11"/>
      <c r="AV24760"/>
      <c r="AW24760"/>
      <c r="AX24760"/>
    </row>
    <row r="24761" spans="11:50" x14ac:dyDescent="0.25">
      <c r="K24761" s="11"/>
      <c r="L24761" s="11"/>
      <c r="N24761" s="11"/>
      <c r="O24761" s="11"/>
      <c r="P24761" s="11"/>
      <c r="Q24761" s="11"/>
      <c r="R24761" s="11"/>
      <c r="S24761" s="11"/>
      <c r="T24761" s="11"/>
      <c r="U24761" s="11"/>
      <c r="V24761" s="11"/>
      <c r="W24761" s="11"/>
      <c r="X24761" s="11"/>
      <c r="Y24761" s="11"/>
      <c r="AV24761"/>
      <c r="AW24761"/>
      <c r="AX24761"/>
    </row>
    <row r="24762" spans="11:50" x14ac:dyDescent="0.25">
      <c r="K24762" s="11"/>
      <c r="L24762" s="11"/>
      <c r="N24762" s="11"/>
      <c r="O24762" s="11"/>
      <c r="P24762" s="11"/>
      <c r="Q24762" s="11"/>
      <c r="R24762" s="11"/>
      <c r="S24762" s="11"/>
      <c r="T24762" s="11"/>
      <c r="U24762" s="11"/>
      <c r="V24762" s="11"/>
      <c r="W24762" s="11"/>
      <c r="X24762" s="11"/>
      <c r="Y24762" s="11"/>
      <c r="AV24762"/>
      <c r="AW24762"/>
      <c r="AX24762"/>
    </row>
    <row r="24763" spans="11:50" x14ac:dyDescent="0.25">
      <c r="K24763" s="11"/>
      <c r="L24763" s="11"/>
      <c r="N24763" s="11"/>
      <c r="O24763" s="11"/>
      <c r="P24763" s="11"/>
      <c r="Q24763" s="11"/>
      <c r="R24763" s="11"/>
      <c r="S24763" s="11"/>
      <c r="T24763" s="11"/>
      <c r="U24763" s="11"/>
      <c r="V24763" s="11"/>
      <c r="W24763" s="11"/>
      <c r="X24763" s="11"/>
      <c r="Y24763" s="11"/>
      <c r="AV24763"/>
      <c r="AW24763"/>
      <c r="AX24763"/>
    </row>
    <row r="24764" spans="11:50" x14ac:dyDescent="0.25">
      <c r="K24764" s="11"/>
      <c r="L24764" s="11"/>
      <c r="N24764" s="11"/>
      <c r="O24764" s="11"/>
      <c r="P24764" s="11"/>
      <c r="Q24764" s="11"/>
      <c r="R24764" s="11"/>
      <c r="S24764" s="11"/>
      <c r="T24764" s="11"/>
      <c r="U24764" s="11"/>
      <c r="V24764" s="11"/>
      <c r="W24764" s="11"/>
      <c r="X24764" s="11"/>
      <c r="Y24764" s="11"/>
      <c r="AV24764"/>
      <c r="AW24764"/>
      <c r="AX24764"/>
    </row>
    <row r="24765" spans="11:50" x14ac:dyDescent="0.25">
      <c r="K24765" s="11"/>
      <c r="L24765" s="11"/>
      <c r="N24765" s="11"/>
      <c r="O24765" s="11"/>
      <c r="P24765" s="11"/>
      <c r="Q24765" s="11"/>
      <c r="R24765" s="11"/>
      <c r="S24765" s="11"/>
      <c r="T24765" s="11"/>
      <c r="U24765" s="11"/>
      <c r="V24765" s="11"/>
      <c r="W24765" s="11"/>
      <c r="X24765" s="11"/>
      <c r="Y24765" s="11"/>
      <c r="AV24765"/>
      <c r="AW24765"/>
      <c r="AX24765"/>
    </row>
    <row r="24766" spans="11:50" x14ac:dyDescent="0.25">
      <c r="K24766" s="11"/>
      <c r="L24766" s="11"/>
      <c r="N24766" s="11"/>
      <c r="O24766" s="11"/>
      <c r="P24766" s="11"/>
      <c r="Q24766" s="11"/>
      <c r="R24766" s="11"/>
      <c r="S24766" s="11"/>
      <c r="T24766" s="11"/>
      <c r="U24766" s="11"/>
      <c r="V24766" s="11"/>
      <c r="W24766" s="11"/>
      <c r="X24766" s="11"/>
      <c r="Y24766" s="11"/>
      <c r="AV24766"/>
      <c r="AW24766"/>
      <c r="AX24766"/>
    </row>
    <row r="24767" spans="11:50" x14ac:dyDescent="0.25">
      <c r="K24767" s="11"/>
      <c r="L24767" s="11"/>
      <c r="N24767" s="11"/>
      <c r="O24767" s="11"/>
      <c r="P24767" s="11"/>
      <c r="Q24767" s="11"/>
      <c r="R24767" s="11"/>
      <c r="S24767" s="11"/>
      <c r="T24767" s="11"/>
      <c r="U24767" s="11"/>
      <c r="V24767" s="11"/>
      <c r="W24767" s="11"/>
      <c r="X24767" s="11"/>
      <c r="Y24767" s="11"/>
      <c r="AV24767"/>
      <c r="AW24767"/>
      <c r="AX24767"/>
    </row>
    <row r="24768" spans="11:50" x14ac:dyDescent="0.25">
      <c r="K24768" s="11"/>
      <c r="L24768" s="11"/>
      <c r="N24768" s="11"/>
      <c r="O24768" s="11"/>
      <c r="P24768" s="11"/>
      <c r="Q24768" s="11"/>
      <c r="R24768" s="11"/>
      <c r="S24768" s="11"/>
      <c r="T24768" s="11"/>
      <c r="U24768" s="11"/>
      <c r="V24768" s="11"/>
      <c r="W24768" s="11"/>
      <c r="X24768" s="11"/>
      <c r="Y24768" s="11"/>
      <c r="AV24768"/>
      <c r="AW24768"/>
      <c r="AX24768"/>
    </row>
    <row r="24769" spans="11:50" x14ac:dyDescent="0.25">
      <c r="K24769" s="11"/>
      <c r="L24769" s="11"/>
      <c r="N24769" s="11"/>
      <c r="O24769" s="11"/>
      <c r="P24769" s="11"/>
      <c r="Q24769" s="11"/>
      <c r="R24769" s="11"/>
      <c r="S24769" s="11"/>
      <c r="T24769" s="11"/>
      <c r="U24769" s="11"/>
      <c r="V24769" s="11"/>
      <c r="W24769" s="11"/>
      <c r="X24769" s="11"/>
      <c r="Y24769" s="11"/>
      <c r="AV24769"/>
      <c r="AW24769"/>
      <c r="AX24769"/>
    </row>
    <row r="24770" spans="11:50" x14ac:dyDescent="0.25">
      <c r="K24770" s="11"/>
      <c r="L24770" s="11"/>
      <c r="N24770" s="11"/>
      <c r="O24770" s="11"/>
      <c r="P24770" s="11"/>
      <c r="Q24770" s="11"/>
      <c r="R24770" s="11"/>
      <c r="S24770" s="11"/>
      <c r="T24770" s="11"/>
      <c r="U24770" s="11"/>
      <c r="V24770" s="11"/>
      <c r="W24770" s="11"/>
      <c r="X24770" s="11"/>
      <c r="Y24770" s="11"/>
      <c r="AV24770"/>
      <c r="AW24770"/>
      <c r="AX24770"/>
    </row>
    <row r="24771" spans="11:50" x14ac:dyDescent="0.25">
      <c r="K24771" s="11"/>
      <c r="L24771" s="11"/>
      <c r="N24771" s="11"/>
      <c r="O24771" s="11"/>
      <c r="P24771" s="11"/>
      <c r="Q24771" s="11"/>
      <c r="R24771" s="11"/>
      <c r="S24771" s="11"/>
      <c r="T24771" s="11"/>
      <c r="U24771" s="11"/>
      <c r="V24771" s="11"/>
      <c r="W24771" s="11"/>
      <c r="X24771" s="11"/>
      <c r="Y24771" s="11"/>
      <c r="AV24771"/>
      <c r="AW24771"/>
      <c r="AX24771"/>
    </row>
    <row r="24772" spans="11:50" x14ac:dyDescent="0.25">
      <c r="K24772" s="11"/>
      <c r="L24772" s="11"/>
      <c r="N24772" s="11"/>
      <c r="O24772" s="11"/>
      <c r="P24772" s="11"/>
      <c r="Q24772" s="11"/>
      <c r="R24772" s="11"/>
      <c r="S24772" s="11"/>
      <c r="T24772" s="11"/>
      <c r="U24772" s="11"/>
      <c r="V24772" s="11"/>
      <c r="W24772" s="11"/>
      <c r="X24772" s="11"/>
      <c r="Y24772" s="11"/>
      <c r="AV24772"/>
      <c r="AW24772"/>
      <c r="AX24772"/>
    </row>
    <row r="24773" spans="11:50" x14ac:dyDescent="0.25">
      <c r="K24773" s="11"/>
      <c r="L24773" s="11"/>
      <c r="N24773" s="11"/>
      <c r="O24773" s="11"/>
      <c r="P24773" s="11"/>
      <c r="Q24773" s="11"/>
      <c r="R24773" s="11"/>
      <c r="S24773" s="11"/>
      <c r="T24773" s="11"/>
      <c r="U24773" s="11"/>
      <c r="V24773" s="11"/>
      <c r="W24773" s="11"/>
      <c r="X24773" s="11"/>
      <c r="Y24773" s="11"/>
      <c r="AV24773"/>
      <c r="AW24773"/>
      <c r="AX24773"/>
    </row>
    <row r="24774" spans="11:50" x14ac:dyDescent="0.25">
      <c r="K24774" s="11"/>
      <c r="L24774" s="11"/>
      <c r="N24774" s="11"/>
      <c r="O24774" s="11"/>
      <c r="P24774" s="11"/>
      <c r="Q24774" s="11"/>
      <c r="R24774" s="11"/>
      <c r="S24774" s="11"/>
      <c r="T24774" s="11"/>
      <c r="U24774" s="11"/>
      <c r="V24774" s="11"/>
      <c r="W24774" s="11"/>
      <c r="X24774" s="11"/>
      <c r="Y24774" s="11"/>
      <c r="AV24774"/>
      <c r="AW24774"/>
      <c r="AX24774"/>
    </row>
    <row r="24775" spans="11:50" x14ac:dyDescent="0.25">
      <c r="K24775" s="11"/>
      <c r="L24775" s="11"/>
      <c r="N24775" s="11"/>
      <c r="O24775" s="11"/>
      <c r="P24775" s="11"/>
      <c r="Q24775" s="11"/>
      <c r="R24775" s="11"/>
      <c r="S24775" s="11"/>
      <c r="T24775" s="11"/>
      <c r="U24775" s="11"/>
      <c r="V24775" s="11"/>
      <c r="W24775" s="11"/>
      <c r="X24775" s="11"/>
      <c r="Y24775" s="11"/>
      <c r="AV24775"/>
      <c r="AW24775"/>
      <c r="AX24775"/>
    </row>
    <row r="24776" spans="11:50" x14ac:dyDescent="0.25">
      <c r="K24776" s="11"/>
      <c r="L24776" s="11"/>
      <c r="N24776" s="11"/>
      <c r="O24776" s="11"/>
      <c r="P24776" s="11"/>
      <c r="Q24776" s="11"/>
      <c r="R24776" s="11"/>
      <c r="S24776" s="11"/>
      <c r="T24776" s="11"/>
      <c r="U24776" s="11"/>
      <c r="V24776" s="11"/>
      <c r="W24776" s="11"/>
      <c r="X24776" s="11"/>
      <c r="Y24776" s="11"/>
      <c r="AV24776"/>
      <c r="AW24776"/>
      <c r="AX24776"/>
    </row>
    <row r="24777" spans="11:50" x14ac:dyDescent="0.25">
      <c r="K24777" s="11"/>
      <c r="L24777" s="11"/>
      <c r="N24777" s="11"/>
      <c r="O24777" s="11"/>
      <c r="P24777" s="11"/>
      <c r="Q24777" s="11"/>
      <c r="R24777" s="11"/>
      <c r="S24777" s="11"/>
      <c r="T24777" s="11"/>
      <c r="U24777" s="11"/>
      <c r="V24777" s="11"/>
      <c r="W24777" s="11"/>
      <c r="X24777" s="11"/>
      <c r="Y24777" s="11"/>
      <c r="AV24777"/>
      <c r="AW24777"/>
      <c r="AX24777"/>
    </row>
    <row r="24778" spans="11:50" x14ac:dyDescent="0.25">
      <c r="K24778" s="11"/>
      <c r="L24778" s="11"/>
      <c r="N24778" s="11"/>
      <c r="O24778" s="11"/>
      <c r="P24778" s="11"/>
      <c r="Q24778" s="11"/>
      <c r="R24778" s="11"/>
      <c r="S24778" s="11"/>
      <c r="T24778" s="11"/>
      <c r="U24778" s="11"/>
      <c r="V24778" s="11"/>
      <c r="W24778" s="11"/>
      <c r="X24778" s="11"/>
      <c r="Y24778" s="11"/>
      <c r="AV24778"/>
      <c r="AW24778"/>
      <c r="AX24778"/>
    </row>
    <row r="24779" spans="11:50" x14ac:dyDescent="0.25">
      <c r="K24779" s="11"/>
      <c r="L24779" s="11"/>
      <c r="N24779" s="11"/>
      <c r="O24779" s="11"/>
      <c r="P24779" s="11"/>
      <c r="Q24779" s="11"/>
      <c r="R24779" s="11"/>
      <c r="S24779" s="11"/>
      <c r="T24779" s="11"/>
      <c r="U24779" s="11"/>
      <c r="V24779" s="11"/>
      <c r="W24779" s="11"/>
      <c r="X24779" s="11"/>
      <c r="Y24779" s="11"/>
      <c r="AV24779"/>
      <c r="AW24779"/>
      <c r="AX24779"/>
    </row>
    <row r="24780" spans="11:50" x14ac:dyDescent="0.25">
      <c r="K24780" s="11"/>
      <c r="L24780" s="11"/>
      <c r="N24780" s="11"/>
      <c r="O24780" s="11"/>
      <c r="P24780" s="11"/>
      <c r="Q24780" s="11"/>
      <c r="R24780" s="11"/>
      <c r="S24780" s="11"/>
      <c r="T24780" s="11"/>
      <c r="U24780" s="11"/>
      <c r="V24780" s="11"/>
      <c r="W24780" s="11"/>
      <c r="X24780" s="11"/>
      <c r="Y24780" s="11"/>
      <c r="AV24780"/>
      <c r="AW24780"/>
      <c r="AX24780"/>
    </row>
    <row r="24781" spans="11:50" x14ac:dyDescent="0.25">
      <c r="K24781" s="11"/>
      <c r="L24781" s="11"/>
      <c r="N24781" s="11"/>
      <c r="O24781" s="11"/>
      <c r="P24781" s="11"/>
      <c r="Q24781" s="11"/>
      <c r="R24781" s="11"/>
      <c r="S24781" s="11"/>
      <c r="T24781" s="11"/>
      <c r="U24781" s="11"/>
      <c r="V24781" s="11"/>
      <c r="W24781" s="11"/>
      <c r="X24781" s="11"/>
      <c r="Y24781" s="11"/>
      <c r="AV24781"/>
      <c r="AW24781"/>
      <c r="AX24781"/>
    </row>
    <row r="24782" spans="11:50" x14ac:dyDescent="0.25">
      <c r="K24782" s="11"/>
      <c r="L24782" s="11"/>
      <c r="N24782" s="11"/>
      <c r="O24782" s="11"/>
      <c r="P24782" s="11"/>
      <c r="Q24782" s="11"/>
      <c r="R24782" s="11"/>
      <c r="S24782" s="11"/>
      <c r="T24782" s="11"/>
      <c r="U24782" s="11"/>
      <c r="V24782" s="11"/>
      <c r="W24782" s="11"/>
      <c r="X24782" s="11"/>
      <c r="Y24782" s="11"/>
      <c r="AV24782"/>
      <c r="AW24782"/>
      <c r="AX24782"/>
    </row>
    <row r="24783" spans="11:50" x14ac:dyDescent="0.25">
      <c r="K24783" s="11"/>
      <c r="L24783" s="11"/>
      <c r="N24783" s="11"/>
      <c r="O24783" s="11"/>
      <c r="P24783" s="11"/>
      <c r="Q24783" s="11"/>
      <c r="R24783" s="11"/>
      <c r="S24783" s="11"/>
      <c r="T24783" s="11"/>
      <c r="U24783" s="11"/>
      <c r="V24783" s="11"/>
      <c r="W24783" s="11"/>
      <c r="X24783" s="11"/>
      <c r="Y24783" s="11"/>
      <c r="AV24783"/>
      <c r="AW24783"/>
      <c r="AX24783"/>
    </row>
    <row r="24784" spans="11:50" x14ac:dyDescent="0.25">
      <c r="K24784" s="11"/>
      <c r="L24784" s="11"/>
      <c r="N24784" s="11"/>
      <c r="O24784" s="11"/>
      <c r="P24784" s="11"/>
      <c r="Q24784" s="11"/>
      <c r="R24784" s="11"/>
      <c r="S24784" s="11"/>
      <c r="T24784" s="11"/>
      <c r="U24784" s="11"/>
      <c r="V24784" s="11"/>
      <c r="W24784" s="11"/>
      <c r="X24784" s="11"/>
      <c r="Y24784" s="11"/>
      <c r="AV24784"/>
      <c r="AW24784"/>
      <c r="AX24784"/>
    </row>
    <row r="24785" spans="11:50" x14ac:dyDescent="0.25">
      <c r="K24785" s="11"/>
      <c r="L24785" s="11"/>
      <c r="N24785" s="11"/>
      <c r="O24785" s="11"/>
      <c r="P24785" s="11"/>
      <c r="Q24785" s="11"/>
      <c r="R24785" s="11"/>
      <c r="S24785" s="11"/>
      <c r="T24785" s="11"/>
      <c r="U24785" s="11"/>
      <c r="V24785" s="11"/>
      <c r="W24785" s="11"/>
      <c r="X24785" s="11"/>
      <c r="Y24785" s="11"/>
      <c r="AV24785"/>
      <c r="AW24785"/>
      <c r="AX24785"/>
    </row>
    <row r="24786" spans="11:50" x14ac:dyDescent="0.25">
      <c r="K24786" s="11"/>
      <c r="L24786" s="11"/>
      <c r="N24786" s="11"/>
      <c r="O24786" s="11"/>
      <c r="P24786" s="11"/>
      <c r="Q24786" s="11"/>
      <c r="R24786" s="11"/>
      <c r="S24786" s="11"/>
      <c r="T24786" s="11"/>
      <c r="U24786" s="11"/>
      <c r="V24786" s="11"/>
      <c r="W24786" s="11"/>
      <c r="X24786" s="11"/>
      <c r="Y24786" s="11"/>
      <c r="AV24786"/>
      <c r="AW24786"/>
      <c r="AX24786"/>
    </row>
    <row r="24787" spans="11:50" x14ac:dyDescent="0.25">
      <c r="K24787" s="11"/>
      <c r="L24787" s="11"/>
      <c r="N24787" s="11"/>
      <c r="O24787" s="11"/>
      <c r="P24787" s="11"/>
      <c r="Q24787" s="11"/>
      <c r="R24787" s="11"/>
      <c r="S24787" s="11"/>
      <c r="T24787" s="11"/>
      <c r="U24787" s="11"/>
      <c r="V24787" s="11"/>
      <c r="W24787" s="11"/>
      <c r="X24787" s="11"/>
      <c r="Y24787" s="11"/>
      <c r="AV24787"/>
      <c r="AW24787"/>
      <c r="AX24787"/>
    </row>
    <row r="24788" spans="11:50" x14ac:dyDescent="0.25">
      <c r="K24788" s="11"/>
      <c r="L24788" s="11"/>
      <c r="N24788" s="11"/>
      <c r="O24788" s="11"/>
      <c r="P24788" s="11"/>
      <c r="Q24788" s="11"/>
      <c r="R24788" s="11"/>
      <c r="S24788" s="11"/>
      <c r="T24788" s="11"/>
      <c r="U24788" s="11"/>
      <c r="V24788" s="11"/>
      <c r="W24788" s="11"/>
      <c r="X24788" s="11"/>
      <c r="Y24788" s="11"/>
      <c r="AV24788"/>
      <c r="AW24788"/>
      <c r="AX24788"/>
    </row>
    <row r="24789" spans="11:50" x14ac:dyDescent="0.25">
      <c r="K24789" s="11"/>
      <c r="L24789" s="11"/>
      <c r="N24789" s="11"/>
      <c r="O24789" s="11"/>
      <c r="P24789" s="11"/>
      <c r="Q24789" s="11"/>
      <c r="R24789" s="11"/>
      <c r="S24789" s="11"/>
      <c r="T24789" s="11"/>
      <c r="U24789" s="11"/>
      <c r="V24789" s="11"/>
      <c r="W24789" s="11"/>
      <c r="X24789" s="11"/>
      <c r="Y24789" s="11"/>
      <c r="AV24789"/>
      <c r="AW24789"/>
      <c r="AX24789"/>
    </row>
    <row r="24790" spans="11:50" x14ac:dyDescent="0.25">
      <c r="K24790" s="11"/>
      <c r="L24790" s="11"/>
      <c r="N24790" s="11"/>
      <c r="O24790" s="11"/>
      <c r="P24790" s="11"/>
      <c r="Q24790" s="11"/>
      <c r="R24790" s="11"/>
      <c r="S24790" s="11"/>
      <c r="T24790" s="11"/>
      <c r="U24790" s="11"/>
      <c r="V24790" s="11"/>
      <c r="W24790" s="11"/>
      <c r="X24790" s="11"/>
      <c r="Y24790" s="11"/>
      <c r="AV24790"/>
      <c r="AW24790"/>
      <c r="AX24790"/>
    </row>
    <row r="24791" spans="11:50" x14ac:dyDescent="0.25">
      <c r="K24791" s="11"/>
      <c r="L24791" s="11"/>
      <c r="N24791" s="11"/>
      <c r="O24791" s="11"/>
      <c r="P24791" s="11"/>
      <c r="Q24791" s="11"/>
      <c r="R24791" s="11"/>
      <c r="S24791" s="11"/>
      <c r="T24791" s="11"/>
      <c r="U24791" s="11"/>
      <c r="V24791" s="11"/>
      <c r="W24791" s="11"/>
      <c r="X24791" s="11"/>
      <c r="Y24791" s="11"/>
      <c r="AV24791"/>
      <c r="AW24791"/>
      <c r="AX24791"/>
    </row>
    <row r="24792" spans="11:50" x14ac:dyDescent="0.25">
      <c r="K24792" s="11"/>
      <c r="L24792" s="11"/>
      <c r="N24792" s="11"/>
      <c r="O24792" s="11"/>
      <c r="P24792" s="11"/>
      <c r="Q24792" s="11"/>
      <c r="R24792" s="11"/>
      <c r="S24792" s="11"/>
      <c r="T24792" s="11"/>
      <c r="U24792" s="11"/>
      <c r="V24792" s="11"/>
      <c r="W24792" s="11"/>
      <c r="X24792" s="11"/>
      <c r="Y24792" s="11"/>
      <c r="AV24792"/>
      <c r="AW24792"/>
      <c r="AX24792"/>
    </row>
    <row r="24793" spans="11:50" x14ac:dyDescent="0.25">
      <c r="K24793" s="11"/>
      <c r="L24793" s="11"/>
      <c r="N24793" s="11"/>
      <c r="O24793" s="11"/>
      <c r="P24793" s="11"/>
      <c r="Q24793" s="11"/>
      <c r="R24793" s="11"/>
      <c r="S24793" s="11"/>
      <c r="T24793" s="11"/>
      <c r="U24793" s="11"/>
      <c r="V24793" s="11"/>
      <c r="W24793" s="11"/>
      <c r="X24793" s="11"/>
      <c r="Y24793" s="11"/>
      <c r="AV24793"/>
      <c r="AW24793"/>
      <c r="AX24793"/>
    </row>
    <row r="24794" spans="11:50" x14ac:dyDescent="0.25">
      <c r="K24794" s="11"/>
      <c r="L24794" s="11"/>
      <c r="N24794" s="11"/>
      <c r="O24794" s="11"/>
      <c r="P24794" s="11"/>
      <c r="Q24794" s="11"/>
      <c r="R24794" s="11"/>
      <c r="S24794" s="11"/>
      <c r="T24794" s="11"/>
      <c r="U24794" s="11"/>
      <c r="V24794" s="11"/>
      <c r="W24794" s="11"/>
      <c r="X24794" s="11"/>
      <c r="Y24794" s="11"/>
      <c r="AV24794"/>
      <c r="AW24794"/>
      <c r="AX24794"/>
    </row>
    <row r="24795" spans="11:50" x14ac:dyDescent="0.25">
      <c r="K24795" s="11"/>
      <c r="L24795" s="11"/>
      <c r="N24795" s="11"/>
      <c r="O24795" s="11"/>
      <c r="P24795" s="11"/>
      <c r="Q24795" s="11"/>
      <c r="R24795" s="11"/>
      <c r="S24795" s="11"/>
      <c r="T24795" s="11"/>
      <c r="U24795" s="11"/>
      <c r="V24795" s="11"/>
      <c r="W24795" s="11"/>
      <c r="X24795" s="11"/>
      <c r="Y24795" s="11"/>
      <c r="AV24795"/>
      <c r="AW24795"/>
      <c r="AX24795"/>
    </row>
    <row r="24796" spans="11:50" x14ac:dyDescent="0.25">
      <c r="K24796" s="11"/>
      <c r="L24796" s="11"/>
      <c r="N24796" s="11"/>
      <c r="O24796" s="11"/>
      <c r="P24796" s="11"/>
      <c r="Q24796" s="11"/>
      <c r="R24796" s="11"/>
      <c r="S24796" s="11"/>
      <c r="T24796" s="11"/>
      <c r="U24796" s="11"/>
      <c r="V24796" s="11"/>
      <c r="W24796" s="11"/>
      <c r="X24796" s="11"/>
      <c r="Y24796" s="11"/>
      <c r="AV24796"/>
      <c r="AW24796"/>
      <c r="AX24796"/>
    </row>
    <row r="24797" spans="11:50" x14ac:dyDescent="0.25">
      <c r="K24797" s="11"/>
      <c r="L24797" s="11"/>
      <c r="N24797" s="11"/>
      <c r="O24797" s="11"/>
      <c r="P24797" s="11"/>
      <c r="Q24797" s="11"/>
      <c r="R24797" s="11"/>
      <c r="S24797" s="11"/>
      <c r="T24797" s="11"/>
      <c r="U24797" s="11"/>
      <c r="V24797" s="11"/>
      <c r="W24797" s="11"/>
      <c r="X24797" s="11"/>
      <c r="Y24797" s="11"/>
      <c r="AV24797"/>
      <c r="AW24797"/>
      <c r="AX24797"/>
    </row>
    <row r="24798" spans="11:50" x14ac:dyDescent="0.25">
      <c r="K24798" s="11"/>
      <c r="L24798" s="11"/>
      <c r="N24798" s="11"/>
      <c r="O24798" s="11"/>
      <c r="P24798" s="11"/>
      <c r="Q24798" s="11"/>
      <c r="R24798" s="11"/>
      <c r="S24798" s="11"/>
      <c r="T24798" s="11"/>
      <c r="U24798" s="11"/>
      <c r="V24798" s="11"/>
      <c r="W24798" s="11"/>
      <c r="X24798" s="11"/>
      <c r="Y24798" s="11"/>
      <c r="AV24798"/>
      <c r="AW24798"/>
      <c r="AX24798"/>
    </row>
    <row r="24799" spans="11:50" x14ac:dyDescent="0.25">
      <c r="K24799" s="11"/>
      <c r="L24799" s="11"/>
      <c r="N24799" s="11"/>
      <c r="O24799" s="11"/>
      <c r="P24799" s="11"/>
      <c r="Q24799" s="11"/>
      <c r="R24799" s="11"/>
      <c r="S24799" s="11"/>
      <c r="T24799" s="11"/>
      <c r="U24799" s="11"/>
      <c r="V24799" s="11"/>
      <c r="W24799" s="11"/>
      <c r="X24799" s="11"/>
      <c r="Y24799" s="11"/>
      <c r="AV24799"/>
      <c r="AW24799"/>
      <c r="AX24799"/>
    </row>
    <row r="24800" spans="11:50" x14ac:dyDescent="0.25">
      <c r="K24800" s="11"/>
      <c r="L24800" s="11"/>
      <c r="N24800" s="11"/>
      <c r="O24800" s="11"/>
      <c r="P24800" s="11"/>
      <c r="Q24800" s="11"/>
      <c r="R24800" s="11"/>
      <c r="S24800" s="11"/>
      <c r="T24800" s="11"/>
      <c r="U24800" s="11"/>
      <c r="V24800" s="11"/>
      <c r="W24800" s="11"/>
      <c r="X24800" s="11"/>
      <c r="Y24800" s="11"/>
      <c r="AV24800"/>
      <c r="AW24800"/>
      <c r="AX24800"/>
    </row>
    <row r="24801" spans="11:50" x14ac:dyDescent="0.25">
      <c r="K24801" s="11"/>
      <c r="L24801" s="11"/>
      <c r="N24801" s="11"/>
      <c r="O24801" s="11"/>
      <c r="P24801" s="11"/>
      <c r="Q24801" s="11"/>
      <c r="R24801" s="11"/>
      <c r="S24801" s="11"/>
      <c r="T24801" s="11"/>
      <c r="U24801" s="11"/>
      <c r="V24801" s="11"/>
      <c r="W24801" s="11"/>
      <c r="X24801" s="11"/>
      <c r="Y24801" s="11"/>
      <c r="AV24801"/>
      <c r="AW24801"/>
      <c r="AX24801"/>
    </row>
    <row r="24802" spans="11:50" x14ac:dyDescent="0.25">
      <c r="K24802" s="11"/>
      <c r="L24802" s="11"/>
      <c r="N24802" s="11"/>
      <c r="O24802" s="11"/>
      <c r="P24802" s="11"/>
      <c r="Q24802" s="11"/>
      <c r="R24802" s="11"/>
      <c r="S24802" s="11"/>
      <c r="T24802" s="11"/>
      <c r="U24802" s="11"/>
      <c r="V24802" s="11"/>
      <c r="W24802" s="11"/>
      <c r="X24802" s="11"/>
      <c r="Y24802" s="11"/>
      <c r="AV24802"/>
      <c r="AW24802"/>
      <c r="AX24802"/>
    </row>
    <row r="24803" spans="11:50" x14ac:dyDescent="0.25">
      <c r="K24803" s="11"/>
      <c r="L24803" s="11"/>
      <c r="N24803" s="11"/>
      <c r="O24803" s="11"/>
      <c r="P24803" s="11"/>
      <c r="Q24803" s="11"/>
      <c r="R24803" s="11"/>
      <c r="S24803" s="11"/>
      <c r="T24803" s="11"/>
      <c r="U24803" s="11"/>
      <c r="V24803" s="11"/>
      <c r="W24803" s="11"/>
      <c r="X24803" s="11"/>
      <c r="Y24803" s="11"/>
      <c r="AV24803"/>
      <c r="AW24803"/>
      <c r="AX24803"/>
    </row>
    <row r="24804" spans="11:50" x14ac:dyDescent="0.25">
      <c r="K24804" s="11"/>
      <c r="L24804" s="11"/>
      <c r="N24804" s="11"/>
      <c r="O24804" s="11"/>
      <c r="P24804" s="11"/>
      <c r="Q24804" s="11"/>
      <c r="R24804" s="11"/>
      <c r="S24804" s="11"/>
      <c r="T24804" s="11"/>
      <c r="U24804" s="11"/>
      <c r="V24804" s="11"/>
      <c r="W24804" s="11"/>
      <c r="X24804" s="11"/>
      <c r="Y24804" s="11"/>
      <c r="AV24804"/>
      <c r="AW24804"/>
      <c r="AX24804"/>
    </row>
    <row r="24805" spans="11:50" x14ac:dyDescent="0.25">
      <c r="K24805" s="11"/>
      <c r="L24805" s="11"/>
      <c r="N24805" s="11"/>
      <c r="O24805" s="11"/>
      <c r="P24805" s="11"/>
      <c r="Q24805" s="11"/>
      <c r="R24805" s="11"/>
      <c r="S24805" s="11"/>
      <c r="T24805" s="11"/>
      <c r="U24805" s="11"/>
      <c r="V24805" s="11"/>
      <c r="W24805" s="11"/>
      <c r="X24805" s="11"/>
      <c r="Y24805" s="11"/>
      <c r="AV24805"/>
      <c r="AW24805"/>
      <c r="AX24805"/>
    </row>
    <row r="24806" spans="11:50" x14ac:dyDescent="0.25">
      <c r="K24806" s="11"/>
      <c r="L24806" s="11"/>
      <c r="N24806" s="11"/>
      <c r="O24806" s="11"/>
      <c r="P24806" s="11"/>
      <c r="Q24806" s="11"/>
      <c r="R24806" s="11"/>
      <c r="S24806" s="11"/>
      <c r="T24806" s="11"/>
      <c r="U24806" s="11"/>
      <c r="V24806" s="11"/>
      <c r="W24806" s="11"/>
      <c r="X24806" s="11"/>
      <c r="Y24806" s="11"/>
      <c r="AV24806"/>
      <c r="AW24806"/>
      <c r="AX24806"/>
    </row>
    <row r="24807" spans="11:50" x14ac:dyDescent="0.25">
      <c r="K24807" s="11"/>
      <c r="L24807" s="11"/>
      <c r="N24807" s="11"/>
      <c r="O24807" s="11"/>
      <c r="P24807" s="11"/>
      <c r="Q24807" s="11"/>
      <c r="R24807" s="11"/>
      <c r="S24807" s="11"/>
      <c r="T24807" s="11"/>
      <c r="U24807" s="11"/>
      <c r="V24807" s="11"/>
      <c r="W24807" s="11"/>
      <c r="X24807" s="11"/>
      <c r="Y24807" s="11"/>
      <c r="AV24807"/>
      <c r="AW24807"/>
      <c r="AX24807"/>
    </row>
    <row r="24808" spans="11:50" x14ac:dyDescent="0.25">
      <c r="K24808" s="11"/>
      <c r="L24808" s="11"/>
      <c r="N24808" s="11"/>
      <c r="O24808" s="11"/>
      <c r="P24808" s="11"/>
      <c r="Q24808" s="11"/>
      <c r="R24808" s="11"/>
      <c r="S24808" s="11"/>
      <c r="T24808" s="11"/>
      <c r="U24808" s="11"/>
      <c r="V24808" s="11"/>
      <c r="W24808" s="11"/>
      <c r="X24808" s="11"/>
      <c r="Y24808" s="11"/>
      <c r="AV24808"/>
      <c r="AW24808"/>
      <c r="AX24808"/>
    </row>
    <row r="24809" spans="11:50" x14ac:dyDescent="0.25">
      <c r="K24809" s="11"/>
      <c r="L24809" s="11"/>
      <c r="N24809" s="11"/>
      <c r="O24809" s="11"/>
      <c r="P24809" s="11"/>
      <c r="Q24809" s="11"/>
      <c r="R24809" s="11"/>
      <c r="S24809" s="11"/>
      <c r="T24809" s="11"/>
      <c r="U24809" s="11"/>
      <c r="V24809" s="11"/>
      <c r="W24809" s="11"/>
      <c r="X24809" s="11"/>
      <c r="Y24809" s="11"/>
      <c r="AV24809"/>
      <c r="AW24809"/>
      <c r="AX24809"/>
    </row>
    <row r="24810" spans="11:50" x14ac:dyDescent="0.25">
      <c r="K24810" s="11"/>
      <c r="L24810" s="11"/>
      <c r="N24810" s="11"/>
      <c r="O24810" s="11"/>
      <c r="P24810" s="11"/>
      <c r="Q24810" s="11"/>
      <c r="R24810" s="11"/>
      <c r="S24810" s="11"/>
      <c r="T24810" s="11"/>
      <c r="U24810" s="11"/>
      <c r="V24810" s="11"/>
      <c r="W24810" s="11"/>
      <c r="X24810" s="11"/>
      <c r="Y24810" s="11"/>
      <c r="AV24810"/>
      <c r="AW24810"/>
      <c r="AX24810"/>
    </row>
    <row r="24811" spans="11:50" x14ac:dyDescent="0.25">
      <c r="K24811" s="11"/>
      <c r="L24811" s="11"/>
      <c r="N24811" s="11"/>
      <c r="O24811" s="11"/>
      <c r="P24811" s="11"/>
      <c r="Q24811" s="11"/>
      <c r="R24811" s="11"/>
      <c r="S24811" s="11"/>
      <c r="T24811" s="11"/>
      <c r="U24811" s="11"/>
      <c r="V24811" s="11"/>
      <c r="W24811" s="11"/>
      <c r="X24811" s="11"/>
      <c r="Y24811" s="11"/>
      <c r="AV24811"/>
      <c r="AW24811"/>
      <c r="AX24811"/>
    </row>
    <row r="24812" spans="11:50" x14ac:dyDescent="0.25">
      <c r="K24812" s="11"/>
      <c r="L24812" s="11"/>
      <c r="N24812" s="11"/>
      <c r="O24812" s="11"/>
      <c r="P24812" s="11"/>
      <c r="Q24812" s="11"/>
      <c r="R24812" s="11"/>
      <c r="S24812" s="11"/>
      <c r="T24812" s="11"/>
      <c r="U24812" s="11"/>
      <c r="V24812" s="11"/>
      <c r="W24812" s="11"/>
      <c r="X24812" s="11"/>
      <c r="Y24812" s="11"/>
      <c r="AV24812"/>
      <c r="AW24812"/>
      <c r="AX24812"/>
    </row>
    <row r="24813" spans="11:50" x14ac:dyDescent="0.25">
      <c r="K24813" s="11"/>
      <c r="L24813" s="11"/>
      <c r="N24813" s="11"/>
      <c r="O24813" s="11"/>
      <c r="P24813" s="11"/>
      <c r="Q24813" s="11"/>
      <c r="R24813" s="11"/>
      <c r="S24813" s="11"/>
      <c r="T24813" s="11"/>
      <c r="U24813" s="11"/>
      <c r="V24813" s="11"/>
      <c r="W24813" s="11"/>
      <c r="X24813" s="11"/>
      <c r="Y24813" s="11"/>
      <c r="AV24813"/>
      <c r="AW24813"/>
      <c r="AX24813"/>
    </row>
    <row r="24814" spans="11:50" x14ac:dyDescent="0.25">
      <c r="K24814" s="11"/>
      <c r="L24814" s="11"/>
      <c r="N24814" s="11"/>
      <c r="O24814" s="11"/>
      <c r="P24814" s="11"/>
      <c r="Q24814" s="11"/>
      <c r="R24814" s="11"/>
      <c r="S24814" s="11"/>
      <c r="T24814" s="11"/>
      <c r="U24814" s="11"/>
      <c r="V24814" s="11"/>
      <c r="W24814" s="11"/>
      <c r="X24814" s="11"/>
      <c r="Y24814" s="11"/>
      <c r="AV24814"/>
      <c r="AW24814"/>
      <c r="AX24814"/>
    </row>
    <row r="24815" spans="11:50" x14ac:dyDescent="0.25">
      <c r="K24815" s="11"/>
      <c r="L24815" s="11"/>
      <c r="N24815" s="11"/>
      <c r="O24815" s="11"/>
      <c r="P24815" s="11"/>
      <c r="Q24815" s="11"/>
      <c r="R24815" s="11"/>
      <c r="S24815" s="11"/>
      <c r="T24815" s="11"/>
      <c r="U24815" s="11"/>
      <c r="V24815" s="11"/>
      <c r="W24815" s="11"/>
      <c r="X24815" s="11"/>
      <c r="Y24815" s="11"/>
      <c r="AV24815"/>
      <c r="AW24815"/>
      <c r="AX24815"/>
    </row>
    <row r="24816" spans="11:50" x14ac:dyDescent="0.25">
      <c r="K24816" s="11"/>
      <c r="L24816" s="11"/>
      <c r="N24816" s="11"/>
      <c r="O24816" s="11"/>
      <c r="P24816" s="11"/>
      <c r="Q24816" s="11"/>
      <c r="R24816" s="11"/>
      <c r="S24816" s="11"/>
      <c r="T24816" s="11"/>
      <c r="U24816" s="11"/>
      <c r="V24816" s="11"/>
      <c r="W24816" s="11"/>
      <c r="X24816" s="11"/>
      <c r="Y24816" s="11"/>
      <c r="AV24816"/>
      <c r="AW24816"/>
      <c r="AX24816"/>
    </row>
    <row r="24817" spans="11:50" x14ac:dyDescent="0.25">
      <c r="K24817" s="11"/>
      <c r="L24817" s="11"/>
      <c r="N24817" s="11"/>
      <c r="O24817" s="11"/>
      <c r="P24817" s="11"/>
      <c r="Q24817" s="11"/>
      <c r="R24817" s="11"/>
      <c r="S24817" s="11"/>
      <c r="T24817" s="11"/>
      <c r="U24817" s="11"/>
      <c r="V24817" s="11"/>
      <c r="W24817" s="11"/>
      <c r="X24817" s="11"/>
      <c r="Y24817" s="11"/>
      <c r="AV24817"/>
      <c r="AW24817"/>
      <c r="AX24817"/>
    </row>
    <row r="24818" spans="11:50" x14ac:dyDescent="0.25">
      <c r="K24818" s="11"/>
      <c r="L24818" s="11"/>
      <c r="N24818" s="11"/>
      <c r="O24818" s="11"/>
      <c r="P24818" s="11"/>
      <c r="Q24818" s="11"/>
      <c r="R24818" s="11"/>
      <c r="S24818" s="11"/>
      <c r="T24818" s="11"/>
      <c r="U24818" s="11"/>
      <c r="V24818" s="11"/>
      <c r="W24818" s="11"/>
      <c r="X24818" s="11"/>
      <c r="Y24818" s="11"/>
      <c r="AV24818"/>
      <c r="AW24818"/>
      <c r="AX24818"/>
    </row>
    <row r="24819" spans="11:50" x14ac:dyDescent="0.25">
      <c r="K24819" s="11"/>
      <c r="L24819" s="11"/>
      <c r="N24819" s="11"/>
      <c r="O24819" s="11"/>
      <c r="P24819" s="11"/>
      <c r="Q24819" s="11"/>
      <c r="R24819" s="11"/>
      <c r="S24819" s="11"/>
      <c r="T24819" s="11"/>
      <c r="U24819" s="11"/>
      <c r="V24819" s="11"/>
      <c r="W24819" s="11"/>
      <c r="X24819" s="11"/>
      <c r="Y24819" s="11"/>
      <c r="AV24819"/>
      <c r="AW24819"/>
      <c r="AX24819"/>
    </row>
    <row r="24820" spans="11:50" x14ac:dyDescent="0.25">
      <c r="K24820" s="11"/>
      <c r="L24820" s="11"/>
      <c r="N24820" s="11"/>
      <c r="O24820" s="11"/>
      <c r="P24820" s="11"/>
      <c r="Q24820" s="11"/>
      <c r="R24820" s="11"/>
      <c r="S24820" s="11"/>
      <c r="T24820" s="11"/>
      <c r="U24820" s="11"/>
      <c r="V24820" s="11"/>
      <c r="W24820" s="11"/>
      <c r="X24820" s="11"/>
      <c r="Y24820" s="11"/>
      <c r="AV24820"/>
      <c r="AW24820"/>
      <c r="AX24820"/>
    </row>
    <row r="24821" spans="11:50" x14ac:dyDescent="0.25">
      <c r="K24821" s="11"/>
      <c r="L24821" s="11"/>
      <c r="N24821" s="11"/>
      <c r="O24821" s="11"/>
      <c r="P24821" s="11"/>
      <c r="Q24821" s="11"/>
      <c r="R24821" s="11"/>
      <c r="S24821" s="11"/>
      <c r="T24821" s="11"/>
      <c r="U24821" s="11"/>
      <c r="V24821" s="11"/>
      <c r="W24821" s="11"/>
      <c r="X24821" s="11"/>
      <c r="Y24821" s="11"/>
      <c r="AV24821"/>
      <c r="AW24821"/>
      <c r="AX24821"/>
    </row>
    <row r="24822" spans="11:50" x14ac:dyDescent="0.25">
      <c r="K24822" s="11"/>
      <c r="L24822" s="11"/>
      <c r="N24822" s="11"/>
      <c r="O24822" s="11"/>
      <c r="P24822" s="11"/>
      <c r="Q24822" s="11"/>
      <c r="R24822" s="11"/>
      <c r="S24822" s="11"/>
      <c r="T24822" s="11"/>
      <c r="U24822" s="11"/>
      <c r="V24822" s="11"/>
      <c r="W24822" s="11"/>
      <c r="X24822" s="11"/>
      <c r="Y24822" s="11"/>
      <c r="AV24822"/>
      <c r="AW24822"/>
      <c r="AX24822"/>
    </row>
    <row r="24823" spans="11:50" x14ac:dyDescent="0.25">
      <c r="K24823" s="11"/>
      <c r="L24823" s="11"/>
      <c r="N24823" s="11"/>
      <c r="O24823" s="11"/>
      <c r="P24823" s="11"/>
      <c r="Q24823" s="11"/>
      <c r="R24823" s="11"/>
      <c r="S24823" s="11"/>
      <c r="T24823" s="11"/>
      <c r="U24823" s="11"/>
      <c r="V24823" s="11"/>
      <c r="W24823" s="11"/>
      <c r="X24823" s="11"/>
      <c r="Y24823" s="11"/>
      <c r="AV24823"/>
      <c r="AW24823"/>
      <c r="AX24823"/>
    </row>
    <row r="24824" spans="11:50" x14ac:dyDescent="0.25">
      <c r="K24824" s="11"/>
      <c r="L24824" s="11"/>
      <c r="N24824" s="11"/>
      <c r="O24824" s="11"/>
      <c r="P24824" s="11"/>
      <c r="Q24824" s="11"/>
      <c r="R24824" s="11"/>
      <c r="S24824" s="11"/>
      <c r="T24824" s="11"/>
      <c r="U24824" s="11"/>
      <c r="V24824" s="11"/>
      <c r="W24824" s="11"/>
      <c r="X24824" s="11"/>
      <c r="Y24824" s="11"/>
      <c r="AV24824"/>
      <c r="AW24824"/>
      <c r="AX24824"/>
    </row>
    <row r="24825" spans="11:50" x14ac:dyDescent="0.25">
      <c r="K24825" s="11"/>
      <c r="L24825" s="11"/>
      <c r="N24825" s="11"/>
      <c r="O24825" s="11"/>
      <c r="P24825" s="11"/>
      <c r="Q24825" s="11"/>
      <c r="R24825" s="11"/>
      <c r="S24825" s="11"/>
      <c r="T24825" s="11"/>
      <c r="U24825" s="11"/>
      <c r="V24825" s="11"/>
      <c r="W24825" s="11"/>
      <c r="X24825" s="11"/>
      <c r="Y24825" s="11"/>
      <c r="AV24825"/>
      <c r="AW24825"/>
      <c r="AX24825"/>
    </row>
    <row r="24826" spans="11:50" x14ac:dyDescent="0.25">
      <c r="K24826" s="11"/>
      <c r="L24826" s="11"/>
      <c r="N24826" s="11"/>
      <c r="O24826" s="11"/>
      <c r="P24826" s="11"/>
      <c r="Q24826" s="11"/>
      <c r="R24826" s="11"/>
      <c r="S24826" s="11"/>
      <c r="T24826" s="11"/>
      <c r="U24826" s="11"/>
      <c r="V24826" s="11"/>
      <c r="W24826" s="11"/>
      <c r="X24826" s="11"/>
      <c r="Y24826" s="11"/>
      <c r="AV24826"/>
      <c r="AW24826"/>
      <c r="AX24826"/>
    </row>
    <row r="24827" spans="11:50" x14ac:dyDescent="0.25">
      <c r="K24827" s="11"/>
      <c r="L24827" s="11"/>
      <c r="N24827" s="11"/>
      <c r="O24827" s="11"/>
      <c r="P24827" s="11"/>
      <c r="Q24827" s="11"/>
      <c r="R24827" s="11"/>
      <c r="S24827" s="11"/>
      <c r="T24827" s="11"/>
      <c r="U24827" s="11"/>
      <c r="V24827" s="11"/>
      <c r="W24827" s="11"/>
      <c r="X24827" s="11"/>
      <c r="Y24827" s="11"/>
      <c r="AV24827"/>
      <c r="AW24827"/>
      <c r="AX24827"/>
    </row>
    <row r="24828" spans="11:50" x14ac:dyDescent="0.25">
      <c r="K24828" s="11"/>
      <c r="L24828" s="11"/>
      <c r="N24828" s="11"/>
      <c r="O24828" s="11"/>
      <c r="P24828" s="11"/>
      <c r="Q24828" s="11"/>
      <c r="R24828" s="11"/>
      <c r="S24828" s="11"/>
      <c r="T24828" s="11"/>
      <c r="U24828" s="11"/>
      <c r="V24828" s="11"/>
      <c r="W24828" s="11"/>
      <c r="X24828" s="11"/>
      <c r="Y24828" s="11"/>
      <c r="AV24828"/>
      <c r="AW24828"/>
      <c r="AX24828"/>
    </row>
    <row r="24829" spans="11:50" x14ac:dyDescent="0.25">
      <c r="K24829" s="11"/>
      <c r="L24829" s="11"/>
      <c r="N24829" s="11"/>
      <c r="O24829" s="11"/>
      <c r="P24829" s="11"/>
      <c r="Q24829" s="11"/>
      <c r="R24829" s="11"/>
      <c r="S24829" s="11"/>
      <c r="T24829" s="11"/>
      <c r="U24829" s="11"/>
      <c r="V24829" s="11"/>
      <c r="W24829" s="11"/>
      <c r="X24829" s="11"/>
      <c r="Y24829" s="11"/>
      <c r="AV24829"/>
      <c r="AW24829"/>
      <c r="AX24829"/>
    </row>
    <row r="24830" spans="11:50" x14ac:dyDescent="0.25">
      <c r="K24830" s="11"/>
      <c r="L24830" s="11"/>
      <c r="N24830" s="11"/>
      <c r="O24830" s="11"/>
      <c r="P24830" s="11"/>
      <c r="Q24830" s="11"/>
      <c r="R24830" s="11"/>
      <c r="S24830" s="11"/>
      <c r="T24830" s="11"/>
      <c r="U24830" s="11"/>
      <c r="V24830" s="11"/>
      <c r="W24830" s="11"/>
      <c r="X24830" s="11"/>
      <c r="Y24830" s="11"/>
      <c r="AV24830"/>
      <c r="AW24830"/>
      <c r="AX24830"/>
    </row>
    <row r="24831" spans="11:50" x14ac:dyDescent="0.25">
      <c r="K24831" s="11"/>
      <c r="L24831" s="11"/>
      <c r="N24831" s="11"/>
      <c r="O24831" s="11"/>
      <c r="P24831" s="11"/>
      <c r="Q24831" s="11"/>
      <c r="R24831" s="11"/>
      <c r="S24831" s="11"/>
      <c r="T24831" s="11"/>
      <c r="U24831" s="11"/>
      <c r="V24831" s="11"/>
      <c r="W24831" s="11"/>
      <c r="X24831" s="11"/>
      <c r="Y24831" s="11"/>
      <c r="AV24831"/>
      <c r="AW24831"/>
      <c r="AX24831"/>
    </row>
    <row r="24832" spans="11:50" x14ac:dyDescent="0.25">
      <c r="K24832" s="11"/>
      <c r="L24832" s="11"/>
      <c r="N24832" s="11"/>
      <c r="O24832" s="11"/>
      <c r="P24832" s="11"/>
      <c r="Q24832" s="11"/>
      <c r="R24832" s="11"/>
      <c r="S24832" s="11"/>
      <c r="T24832" s="11"/>
      <c r="U24832" s="11"/>
      <c r="V24832" s="11"/>
      <c r="W24832" s="11"/>
      <c r="X24832" s="11"/>
      <c r="Y24832" s="11"/>
      <c r="AV24832"/>
      <c r="AW24832"/>
      <c r="AX24832"/>
    </row>
    <row r="24833" spans="11:50" x14ac:dyDescent="0.25">
      <c r="K24833" s="11"/>
      <c r="L24833" s="11"/>
      <c r="N24833" s="11"/>
      <c r="O24833" s="11"/>
      <c r="P24833" s="11"/>
      <c r="Q24833" s="11"/>
      <c r="R24833" s="11"/>
      <c r="S24833" s="11"/>
      <c r="T24833" s="11"/>
      <c r="U24833" s="11"/>
      <c r="V24833" s="11"/>
      <c r="W24833" s="11"/>
      <c r="X24833" s="11"/>
      <c r="Y24833" s="11"/>
      <c r="AV24833"/>
      <c r="AW24833"/>
      <c r="AX24833"/>
    </row>
    <row r="24834" spans="11:50" x14ac:dyDescent="0.25">
      <c r="K24834" s="11"/>
      <c r="L24834" s="11"/>
      <c r="N24834" s="11"/>
      <c r="O24834" s="11"/>
      <c r="P24834" s="11"/>
      <c r="Q24834" s="11"/>
      <c r="R24834" s="11"/>
      <c r="S24834" s="11"/>
      <c r="T24834" s="11"/>
      <c r="U24834" s="11"/>
      <c r="V24834" s="11"/>
      <c r="W24834" s="11"/>
      <c r="X24834" s="11"/>
      <c r="Y24834" s="11"/>
      <c r="AV24834"/>
      <c r="AW24834"/>
      <c r="AX24834"/>
    </row>
    <row r="24835" spans="11:50" x14ac:dyDescent="0.25">
      <c r="K24835" s="11"/>
      <c r="L24835" s="11"/>
      <c r="N24835" s="11"/>
      <c r="O24835" s="11"/>
      <c r="P24835" s="11"/>
      <c r="Q24835" s="11"/>
      <c r="R24835" s="11"/>
      <c r="S24835" s="11"/>
      <c r="T24835" s="11"/>
      <c r="U24835" s="11"/>
      <c r="V24835" s="11"/>
      <c r="W24835" s="11"/>
      <c r="X24835" s="11"/>
      <c r="Y24835" s="11"/>
      <c r="AV24835"/>
      <c r="AW24835"/>
      <c r="AX24835"/>
    </row>
    <row r="24836" spans="11:50" x14ac:dyDescent="0.25">
      <c r="K24836" s="11"/>
      <c r="L24836" s="11"/>
      <c r="N24836" s="11"/>
      <c r="O24836" s="11"/>
      <c r="P24836" s="11"/>
      <c r="Q24836" s="11"/>
      <c r="R24836" s="11"/>
      <c r="S24836" s="11"/>
      <c r="T24836" s="11"/>
      <c r="U24836" s="11"/>
      <c r="V24836" s="11"/>
      <c r="W24836" s="11"/>
      <c r="X24836" s="11"/>
      <c r="Y24836" s="11"/>
      <c r="AV24836"/>
      <c r="AW24836"/>
      <c r="AX24836"/>
    </row>
    <row r="24837" spans="11:50" x14ac:dyDescent="0.25">
      <c r="K24837" s="11"/>
      <c r="L24837" s="11"/>
      <c r="N24837" s="11"/>
      <c r="O24837" s="11"/>
      <c r="P24837" s="11"/>
      <c r="Q24837" s="11"/>
      <c r="R24837" s="11"/>
      <c r="S24837" s="11"/>
      <c r="T24837" s="11"/>
      <c r="U24837" s="11"/>
      <c r="V24837" s="11"/>
      <c r="W24837" s="11"/>
      <c r="X24837" s="11"/>
      <c r="Y24837" s="11"/>
      <c r="AV24837"/>
      <c r="AW24837"/>
      <c r="AX24837"/>
    </row>
    <row r="24838" spans="11:50" x14ac:dyDescent="0.25">
      <c r="K24838" s="11"/>
      <c r="L24838" s="11"/>
      <c r="N24838" s="11"/>
      <c r="O24838" s="11"/>
      <c r="P24838" s="11"/>
      <c r="Q24838" s="11"/>
      <c r="R24838" s="11"/>
      <c r="S24838" s="11"/>
      <c r="T24838" s="11"/>
      <c r="U24838" s="11"/>
      <c r="V24838" s="11"/>
      <c r="W24838" s="11"/>
      <c r="X24838" s="11"/>
      <c r="Y24838" s="11"/>
      <c r="AV24838"/>
      <c r="AW24838"/>
      <c r="AX24838"/>
    </row>
    <row r="24839" spans="11:50" x14ac:dyDescent="0.25">
      <c r="K24839" s="11"/>
      <c r="L24839" s="11"/>
      <c r="N24839" s="11"/>
      <c r="O24839" s="11"/>
      <c r="P24839" s="11"/>
      <c r="Q24839" s="11"/>
      <c r="R24839" s="11"/>
      <c r="S24839" s="11"/>
      <c r="T24839" s="11"/>
      <c r="U24839" s="11"/>
      <c r="V24839" s="11"/>
      <c r="W24839" s="11"/>
      <c r="X24839" s="11"/>
      <c r="Y24839" s="11"/>
      <c r="AV24839"/>
      <c r="AW24839"/>
      <c r="AX24839"/>
    </row>
    <row r="24840" spans="11:50" x14ac:dyDescent="0.25">
      <c r="K24840" s="11"/>
      <c r="L24840" s="11"/>
      <c r="N24840" s="11"/>
      <c r="O24840" s="11"/>
      <c r="P24840" s="11"/>
      <c r="Q24840" s="11"/>
      <c r="R24840" s="11"/>
      <c r="S24840" s="11"/>
      <c r="T24840" s="11"/>
      <c r="U24840" s="11"/>
      <c r="V24840" s="11"/>
      <c r="W24840" s="11"/>
      <c r="X24840" s="11"/>
      <c r="Y24840" s="11"/>
      <c r="AV24840"/>
      <c r="AW24840"/>
      <c r="AX24840"/>
    </row>
    <row r="24841" spans="11:50" x14ac:dyDescent="0.25">
      <c r="K24841" s="11"/>
      <c r="L24841" s="11"/>
      <c r="N24841" s="11"/>
      <c r="O24841" s="11"/>
      <c r="P24841" s="11"/>
      <c r="Q24841" s="11"/>
      <c r="R24841" s="11"/>
      <c r="S24841" s="11"/>
      <c r="T24841" s="11"/>
      <c r="U24841" s="11"/>
      <c r="V24841" s="11"/>
      <c r="W24841" s="11"/>
      <c r="X24841" s="11"/>
      <c r="Y24841" s="11"/>
      <c r="AV24841"/>
      <c r="AW24841"/>
      <c r="AX24841"/>
    </row>
    <row r="24842" spans="11:50" x14ac:dyDescent="0.25">
      <c r="K24842" s="11"/>
      <c r="L24842" s="11"/>
      <c r="N24842" s="11"/>
      <c r="O24842" s="11"/>
      <c r="P24842" s="11"/>
      <c r="Q24842" s="11"/>
      <c r="R24842" s="11"/>
      <c r="S24842" s="11"/>
      <c r="T24842" s="11"/>
      <c r="U24842" s="11"/>
      <c r="V24842" s="11"/>
      <c r="W24842" s="11"/>
      <c r="X24842" s="11"/>
      <c r="Y24842" s="11"/>
      <c r="AV24842"/>
      <c r="AW24842"/>
      <c r="AX24842"/>
    </row>
    <row r="24843" spans="11:50" x14ac:dyDescent="0.25">
      <c r="K24843" s="11"/>
      <c r="L24843" s="11"/>
      <c r="N24843" s="11"/>
      <c r="O24843" s="11"/>
      <c r="P24843" s="11"/>
      <c r="Q24843" s="11"/>
      <c r="R24843" s="11"/>
      <c r="S24843" s="11"/>
      <c r="T24843" s="11"/>
      <c r="U24843" s="11"/>
      <c r="V24843" s="11"/>
      <c r="W24843" s="11"/>
      <c r="X24843" s="11"/>
      <c r="Y24843" s="11"/>
      <c r="AV24843"/>
      <c r="AW24843"/>
      <c r="AX24843"/>
    </row>
    <row r="24844" spans="11:50" x14ac:dyDescent="0.25">
      <c r="K24844" s="11"/>
      <c r="L24844" s="11"/>
      <c r="N24844" s="11"/>
      <c r="O24844" s="11"/>
      <c r="P24844" s="11"/>
      <c r="Q24844" s="11"/>
      <c r="R24844" s="11"/>
      <c r="S24844" s="11"/>
      <c r="T24844" s="11"/>
      <c r="U24844" s="11"/>
      <c r="V24844" s="11"/>
      <c r="W24844" s="11"/>
      <c r="X24844" s="11"/>
      <c r="Y24844" s="11"/>
      <c r="AV24844"/>
      <c r="AW24844"/>
      <c r="AX24844"/>
    </row>
    <row r="24845" spans="11:50" x14ac:dyDescent="0.25">
      <c r="K24845" s="11"/>
      <c r="L24845" s="11"/>
      <c r="N24845" s="11"/>
      <c r="O24845" s="11"/>
      <c r="P24845" s="11"/>
      <c r="Q24845" s="11"/>
      <c r="R24845" s="11"/>
      <c r="S24845" s="11"/>
      <c r="T24845" s="11"/>
      <c r="U24845" s="11"/>
      <c r="V24845" s="11"/>
      <c r="W24845" s="11"/>
      <c r="X24845" s="11"/>
      <c r="Y24845" s="11"/>
      <c r="AV24845"/>
      <c r="AW24845"/>
      <c r="AX24845"/>
    </row>
    <row r="24846" spans="11:50" x14ac:dyDescent="0.25">
      <c r="K24846" s="11"/>
      <c r="L24846" s="11"/>
      <c r="N24846" s="11"/>
      <c r="O24846" s="11"/>
      <c r="P24846" s="11"/>
      <c r="Q24846" s="11"/>
      <c r="R24846" s="11"/>
      <c r="S24846" s="11"/>
      <c r="T24846" s="11"/>
      <c r="U24846" s="11"/>
      <c r="V24846" s="11"/>
      <c r="W24846" s="11"/>
      <c r="X24846" s="11"/>
      <c r="Y24846" s="11"/>
      <c r="AV24846"/>
      <c r="AW24846"/>
      <c r="AX24846"/>
    </row>
    <row r="24847" spans="11:50" x14ac:dyDescent="0.25">
      <c r="K24847" s="11"/>
      <c r="L24847" s="11"/>
      <c r="N24847" s="11"/>
      <c r="O24847" s="11"/>
      <c r="P24847" s="11"/>
      <c r="Q24847" s="11"/>
      <c r="R24847" s="11"/>
      <c r="S24847" s="11"/>
      <c r="T24847" s="11"/>
      <c r="U24847" s="11"/>
      <c r="V24847" s="11"/>
      <c r="W24847" s="11"/>
      <c r="X24847" s="11"/>
      <c r="Y24847" s="11"/>
      <c r="AV24847"/>
      <c r="AW24847"/>
      <c r="AX24847"/>
    </row>
    <row r="24848" spans="11:50" x14ac:dyDescent="0.25">
      <c r="K24848" s="11"/>
      <c r="L24848" s="11"/>
      <c r="N24848" s="11"/>
      <c r="O24848" s="11"/>
      <c r="P24848" s="11"/>
      <c r="Q24848" s="11"/>
      <c r="R24848" s="11"/>
      <c r="S24848" s="11"/>
      <c r="T24848" s="11"/>
      <c r="U24848" s="11"/>
      <c r="V24848" s="11"/>
      <c r="W24848" s="11"/>
      <c r="X24848" s="11"/>
      <c r="Y24848" s="11"/>
      <c r="AV24848"/>
      <c r="AW24848"/>
      <c r="AX24848"/>
    </row>
    <row r="24849" spans="11:50" x14ac:dyDescent="0.25">
      <c r="K24849" s="11"/>
      <c r="L24849" s="11"/>
      <c r="N24849" s="11"/>
      <c r="O24849" s="11"/>
      <c r="P24849" s="11"/>
      <c r="Q24849" s="11"/>
      <c r="R24849" s="11"/>
      <c r="S24849" s="11"/>
      <c r="T24849" s="11"/>
      <c r="U24849" s="11"/>
      <c r="V24849" s="11"/>
      <c r="W24849" s="11"/>
      <c r="X24849" s="11"/>
      <c r="Y24849" s="11"/>
      <c r="AV24849"/>
      <c r="AW24849"/>
      <c r="AX24849"/>
    </row>
    <row r="24850" spans="11:50" x14ac:dyDescent="0.25">
      <c r="K24850" s="11"/>
      <c r="L24850" s="11"/>
      <c r="N24850" s="11"/>
      <c r="O24850" s="11"/>
      <c r="P24850" s="11"/>
      <c r="Q24850" s="11"/>
      <c r="R24850" s="11"/>
      <c r="S24850" s="11"/>
      <c r="T24850" s="11"/>
      <c r="U24850" s="11"/>
      <c r="V24850" s="11"/>
      <c r="W24850" s="11"/>
      <c r="X24850" s="11"/>
      <c r="Y24850" s="11"/>
      <c r="AV24850"/>
      <c r="AW24850"/>
      <c r="AX24850"/>
    </row>
    <row r="24851" spans="11:50" x14ac:dyDescent="0.25">
      <c r="K24851" s="11"/>
      <c r="L24851" s="11"/>
      <c r="N24851" s="11"/>
      <c r="O24851" s="11"/>
      <c r="P24851" s="11"/>
      <c r="Q24851" s="11"/>
      <c r="R24851" s="11"/>
      <c r="S24851" s="11"/>
      <c r="T24851" s="11"/>
      <c r="U24851" s="11"/>
      <c r="V24851" s="11"/>
      <c r="W24851" s="11"/>
      <c r="X24851" s="11"/>
      <c r="Y24851" s="11"/>
      <c r="AV24851"/>
      <c r="AW24851"/>
      <c r="AX24851"/>
    </row>
    <row r="24852" spans="11:50" x14ac:dyDescent="0.25">
      <c r="K24852" s="11"/>
      <c r="L24852" s="11"/>
      <c r="N24852" s="11"/>
      <c r="O24852" s="11"/>
      <c r="P24852" s="11"/>
      <c r="Q24852" s="11"/>
      <c r="R24852" s="11"/>
      <c r="S24852" s="11"/>
      <c r="T24852" s="11"/>
      <c r="U24852" s="11"/>
      <c r="V24852" s="11"/>
      <c r="W24852" s="11"/>
      <c r="X24852" s="11"/>
      <c r="Y24852" s="11"/>
      <c r="AV24852"/>
      <c r="AW24852"/>
      <c r="AX24852"/>
    </row>
    <row r="24853" spans="11:50" x14ac:dyDescent="0.25">
      <c r="K24853" s="11"/>
      <c r="L24853" s="11"/>
      <c r="N24853" s="11"/>
      <c r="O24853" s="11"/>
      <c r="P24853" s="11"/>
      <c r="Q24853" s="11"/>
      <c r="R24853" s="11"/>
      <c r="S24853" s="11"/>
      <c r="T24853" s="11"/>
      <c r="U24853" s="11"/>
      <c r="V24853" s="11"/>
      <c r="W24853" s="11"/>
      <c r="X24853" s="11"/>
      <c r="Y24853" s="11"/>
      <c r="AV24853"/>
      <c r="AW24853"/>
      <c r="AX24853"/>
    </row>
    <row r="24854" spans="11:50" x14ac:dyDescent="0.25">
      <c r="K24854" s="11"/>
      <c r="L24854" s="11"/>
      <c r="N24854" s="11"/>
      <c r="O24854" s="11"/>
      <c r="P24854" s="11"/>
      <c r="Q24854" s="11"/>
      <c r="R24854" s="11"/>
      <c r="S24854" s="11"/>
      <c r="T24854" s="11"/>
      <c r="U24854" s="11"/>
      <c r="V24854" s="11"/>
      <c r="W24854" s="11"/>
      <c r="X24854" s="11"/>
      <c r="Y24854" s="11"/>
      <c r="AV24854"/>
      <c r="AW24854"/>
      <c r="AX24854"/>
    </row>
    <row r="24855" spans="11:50" x14ac:dyDescent="0.25">
      <c r="K24855" s="11"/>
      <c r="L24855" s="11"/>
      <c r="N24855" s="11"/>
      <c r="O24855" s="11"/>
      <c r="P24855" s="11"/>
      <c r="Q24855" s="11"/>
      <c r="R24855" s="11"/>
      <c r="S24855" s="11"/>
      <c r="T24855" s="11"/>
      <c r="U24855" s="11"/>
      <c r="V24855" s="11"/>
      <c r="W24855" s="11"/>
      <c r="X24855" s="11"/>
      <c r="Y24855" s="11"/>
      <c r="AV24855"/>
      <c r="AW24855"/>
      <c r="AX24855"/>
    </row>
    <row r="24856" spans="11:50" x14ac:dyDescent="0.25">
      <c r="K24856" s="11"/>
      <c r="L24856" s="11"/>
      <c r="N24856" s="11"/>
      <c r="O24856" s="11"/>
      <c r="P24856" s="11"/>
      <c r="Q24856" s="11"/>
      <c r="R24856" s="11"/>
      <c r="S24856" s="11"/>
      <c r="T24856" s="11"/>
      <c r="U24856" s="11"/>
      <c r="V24856" s="11"/>
      <c r="W24856" s="11"/>
      <c r="X24856" s="11"/>
      <c r="Y24856" s="11"/>
      <c r="AV24856"/>
      <c r="AW24856"/>
      <c r="AX24856"/>
    </row>
    <row r="24857" spans="11:50" x14ac:dyDescent="0.25">
      <c r="K24857" s="11"/>
      <c r="L24857" s="11"/>
      <c r="N24857" s="11"/>
      <c r="O24857" s="11"/>
      <c r="P24857" s="11"/>
      <c r="Q24857" s="11"/>
      <c r="R24857" s="11"/>
      <c r="S24857" s="11"/>
      <c r="T24857" s="11"/>
      <c r="U24857" s="11"/>
      <c r="V24857" s="11"/>
      <c r="W24857" s="11"/>
      <c r="X24857" s="11"/>
      <c r="Y24857" s="11"/>
      <c r="AV24857"/>
      <c r="AW24857"/>
      <c r="AX24857"/>
    </row>
    <row r="24858" spans="11:50" x14ac:dyDescent="0.25">
      <c r="K24858" s="11"/>
      <c r="L24858" s="11"/>
      <c r="N24858" s="11"/>
      <c r="O24858" s="11"/>
      <c r="P24858" s="11"/>
      <c r="Q24858" s="11"/>
      <c r="R24858" s="11"/>
      <c r="S24858" s="11"/>
      <c r="T24858" s="11"/>
      <c r="U24858" s="11"/>
      <c r="V24858" s="11"/>
      <c r="W24858" s="11"/>
      <c r="X24858" s="11"/>
      <c r="Y24858" s="11"/>
      <c r="AV24858"/>
      <c r="AW24858"/>
      <c r="AX24858"/>
    </row>
    <row r="24859" spans="11:50" x14ac:dyDescent="0.25">
      <c r="K24859" s="11"/>
      <c r="L24859" s="11"/>
      <c r="N24859" s="11"/>
      <c r="O24859" s="11"/>
      <c r="P24859" s="11"/>
      <c r="Q24859" s="11"/>
      <c r="R24859" s="11"/>
      <c r="S24859" s="11"/>
      <c r="T24859" s="11"/>
      <c r="U24859" s="11"/>
      <c r="V24859" s="11"/>
      <c r="W24859" s="11"/>
      <c r="X24859" s="11"/>
      <c r="Y24859" s="11"/>
      <c r="AV24859"/>
      <c r="AW24859"/>
      <c r="AX24859"/>
    </row>
    <row r="24860" spans="11:50" x14ac:dyDescent="0.25">
      <c r="K24860" s="11"/>
      <c r="L24860" s="11"/>
      <c r="N24860" s="11"/>
      <c r="O24860" s="11"/>
      <c r="P24860" s="11"/>
      <c r="Q24860" s="11"/>
      <c r="R24860" s="11"/>
      <c r="S24860" s="11"/>
      <c r="T24860" s="11"/>
      <c r="U24860" s="11"/>
      <c r="V24860" s="11"/>
      <c r="W24860" s="11"/>
      <c r="X24860" s="11"/>
      <c r="Y24860" s="11"/>
      <c r="AV24860"/>
      <c r="AW24860"/>
      <c r="AX24860"/>
    </row>
    <row r="24861" spans="11:50" x14ac:dyDescent="0.25">
      <c r="K24861" s="11"/>
      <c r="L24861" s="11"/>
      <c r="N24861" s="11"/>
      <c r="O24861" s="11"/>
      <c r="P24861" s="11"/>
      <c r="Q24861" s="11"/>
      <c r="R24861" s="11"/>
      <c r="S24861" s="11"/>
      <c r="T24861" s="11"/>
      <c r="U24861" s="11"/>
      <c r="V24861" s="11"/>
      <c r="W24861" s="11"/>
      <c r="X24861" s="11"/>
      <c r="Y24861" s="11"/>
      <c r="AV24861"/>
      <c r="AW24861"/>
      <c r="AX24861"/>
    </row>
    <row r="24862" spans="11:50" x14ac:dyDescent="0.25">
      <c r="K24862" s="11"/>
      <c r="L24862" s="11"/>
      <c r="N24862" s="11"/>
      <c r="O24862" s="11"/>
      <c r="P24862" s="11"/>
      <c r="Q24862" s="11"/>
      <c r="R24862" s="11"/>
      <c r="S24862" s="11"/>
      <c r="T24862" s="11"/>
      <c r="U24862" s="11"/>
      <c r="V24862" s="11"/>
      <c r="W24862" s="11"/>
      <c r="X24862" s="11"/>
      <c r="Y24862" s="11"/>
      <c r="AV24862"/>
      <c r="AW24862"/>
      <c r="AX24862"/>
    </row>
    <row r="24863" spans="11:50" x14ac:dyDescent="0.25">
      <c r="K24863" s="11"/>
      <c r="L24863" s="11"/>
      <c r="N24863" s="11"/>
      <c r="O24863" s="11"/>
      <c r="P24863" s="11"/>
      <c r="Q24863" s="11"/>
      <c r="R24863" s="11"/>
      <c r="S24863" s="11"/>
      <c r="T24863" s="11"/>
      <c r="U24863" s="11"/>
      <c r="V24863" s="11"/>
      <c r="W24863" s="11"/>
      <c r="X24863" s="11"/>
      <c r="Y24863" s="11"/>
      <c r="AV24863"/>
      <c r="AW24863"/>
      <c r="AX24863"/>
    </row>
    <row r="24864" spans="11:50" x14ac:dyDescent="0.25">
      <c r="K24864" s="11"/>
      <c r="L24864" s="11"/>
      <c r="N24864" s="11"/>
      <c r="O24864" s="11"/>
      <c r="P24864" s="11"/>
      <c r="Q24864" s="11"/>
      <c r="R24864" s="11"/>
      <c r="S24864" s="11"/>
      <c r="T24864" s="11"/>
      <c r="U24864" s="11"/>
      <c r="V24864" s="11"/>
      <c r="W24864" s="11"/>
      <c r="X24864" s="11"/>
      <c r="Y24864" s="11"/>
      <c r="AV24864"/>
      <c r="AW24864"/>
      <c r="AX24864"/>
    </row>
    <row r="24865" spans="11:50" x14ac:dyDescent="0.25">
      <c r="K24865" s="11"/>
      <c r="L24865" s="11"/>
      <c r="N24865" s="11"/>
      <c r="O24865" s="11"/>
      <c r="P24865" s="11"/>
      <c r="Q24865" s="11"/>
      <c r="R24865" s="11"/>
      <c r="S24865" s="11"/>
      <c r="T24865" s="11"/>
      <c r="U24865" s="11"/>
      <c r="V24865" s="11"/>
      <c r="W24865" s="11"/>
      <c r="X24865" s="11"/>
      <c r="Y24865" s="11"/>
      <c r="AV24865"/>
      <c r="AW24865"/>
      <c r="AX24865"/>
    </row>
    <row r="24866" spans="11:50" x14ac:dyDescent="0.25">
      <c r="K24866" s="11"/>
      <c r="L24866" s="11"/>
      <c r="N24866" s="11"/>
      <c r="O24866" s="11"/>
      <c r="P24866" s="11"/>
      <c r="Q24866" s="11"/>
      <c r="R24866" s="11"/>
      <c r="S24866" s="11"/>
      <c r="T24866" s="11"/>
      <c r="U24866" s="11"/>
      <c r="V24866" s="11"/>
      <c r="W24866" s="11"/>
      <c r="X24866" s="11"/>
      <c r="Y24866" s="11"/>
      <c r="AV24866"/>
      <c r="AW24866"/>
      <c r="AX24866"/>
    </row>
    <row r="24867" spans="11:50" x14ac:dyDescent="0.25">
      <c r="K24867" s="11"/>
      <c r="L24867" s="11"/>
      <c r="N24867" s="11"/>
      <c r="O24867" s="11"/>
      <c r="P24867" s="11"/>
      <c r="Q24867" s="11"/>
      <c r="R24867" s="11"/>
      <c r="S24867" s="11"/>
      <c r="T24867" s="11"/>
      <c r="U24867" s="11"/>
      <c r="V24867" s="11"/>
      <c r="W24867" s="11"/>
      <c r="X24867" s="11"/>
      <c r="Y24867" s="11"/>
      <c r="AV24867"/>
      <c r="AW24867"/>
      <c r="AX24867"/>
    </row>
    <row r="24868" spans="11:50" x14ac:dyDescent="0.25">
      <c r="K24868" s="11"/>
      <c r="L24868" s="11"/>
      <c r="N24868" s="11"/>
      <c r="O24868" s="11"/>
      <c r="P24868" s="11"/>
      <c r="Q24868" s="11"/>
      <c r="R24868" s="11"/>
      <c r="S24868" s="11"/>
      <c r="T24868" s="11"/>
      <c r="U24868" s="11"/>
      <c r="V24868" s="11"/>
      <c r="W24868" s="11"/>
      <c r="X24868" s="11"/>
      <c r="Y24868" s="11"/>
      <c r="AV24868"/>
      <c r="AW24868"/>
      <c r="AX24868"/>
    </row>
    <row r="24869" spans="11:50" x14ac:dyDescent="0.25">
      <c r="K24869" s="11"/>
      <c r="L24869" s="11"/>
      <c r="N24869" s="11"/>
      <c r="O24869" s="11"/>
      <c r="P24869" s="11"/>
      <c r="Q24869" s="11"/>
      <c r="R24869" s="11"/>
      <c r="S24869" s="11"/>
      <c r="T24869" s="11"/>
      <c r="U24869" s="11"/>
      <c r="V24869" s="11"/>
      <c r="W24869" s="11"/>
      <c r="X24869" s="11"/>
      <c r="Y24869" s="11"/>
      <c r="AV24869"/>
      <c r="AW24869"/>
      <c r="AX24869"/>
    </row>
    <row r="24870" spans="11:50" x14ac:dyDescent="0.25">
      <c r="K24870" s="11"/>
      <c r="L24870" s="11"/>
      <c r="N24870" s="11"/>
      <c r="O24870" s="11"/>
      <c r="P24870" s="11"/>
      <c r="Q24870" s="11"/>
      <c r="R24870" s="11"/>
      <c r="S24870" s="11"/>
      <c r="T24870" s="11"/>
      <c r="U24870" s="11"/>
      <c r="V24870" s="11"/>
      <c r="W24870" s="11"/>
      <c r="X24870" s="11"/>
      <c r="Y24870" s="11"/>
      <c r="AV24870"/>
      <c r="AW24870"/>
      <c r="AX24870"/>
    </row>
    <row r="24871" spans="11:50" x14ac:dyDescent="0.25">
      <c r="K24871" s="11"/>
      <c r="L24871" s="11"/>
      <c r="N24871" s="11"/>
      <c r="O24871" s="11"/>
      <c r="P24871" s="11"/>
      <c r="Q24871" s="11"/>
      <c r="R24871" s="11"/>
      <c r="S24871" s="11"/>
      <c r="T24871" s="11"/>
      <c r="U24871" s="11"/>
      <c r="V24871" s="11"/>
      <c r="W24871" s="11"/>
      <c r="X24871" s="11"/>
      <c r="Y24871" s="11"/>
      <c r="AV24871"/>
      <c r="AW24871"/>
      <c r="AX24871"/>
    </row>
    <row r="24872" spans="11:50" x14ac:dyDescent="0.25">
      <c r="K24872" s="11"/>
      <c r="L24872" s="11"/>
      <c r="N24872" s="11"/>
      <c r="O24872" s="11"/>
      <c r="P24872" s="11"/>
      <c r="Q24872" s="11"/>
      <c r="R24872" s="11"/>
      <c r="S24872" s="11"/>
      <c r="T24872" s="11"/>
      <c r="U24872" s="11"/>
      <c r="V24872" s="11"/>
      <c r="W24872" s="11"/>
      <c r="X24872" s="11"/>
      <c r="Y24872" s="11"/>
      <c r="AV24872"/>
      <c r="AW24872"/>
      <c r="AX24872"/>
    </row>
    <row r="24873" spans="11:50" x14ac:dyDescent="0.25">
      <c r="K24873" s="11"/>
      <c r="L24873" s="11"/>
      <c r="N24873" s="11"/>
      <c r="O24873" s="11"/>
      <c r="P24873" s="11"/>
      <c r="Q24873" s="11"/>
      <c r="R24873" s="11"/>
      <c r="S24873" s="11"/>
      <c r="T24873" s="11"/>
      <c r="U24873" s="11"/>
      <c r="V24873" s="11"/>
      <c r="W24873" s="11"/>
      <c r="X24873" s="11"/>
      <c r="Y24873" s="11"/>
      <c r="AV24873"/>
      <c r="AW24873"/>
      <c r="AX24873"/>
    </row>
    <row r="24874" spans="11:50" x14ac:dyDescent="0.25">
      <c r="K24874" s="11"/>
      <c r="L24874" s="11"/>
      <c r="N24874" s="11"/>
      <c r="O24874" s="11"/>
      <c r="P24874" s="11"/>
      <c r="Q24874" s="11"/>
      <c r="R24874" s="11"/>
      <c r="S24874" s="11"/>
      <c r="T24874" s="11"/>
      <c r="U24874" s="11"/>
      <c r="V24874" s="11"/>
      <c r="W24874" s="11"/>
      <c r="X24874" s="11"/>
      <c r="Y24874" s="11"/>
      <c r="AV24874"/>
      <c r="AW24874"/>
      <c r="AX24874"/>
    </row>
    <row r="24875" spans="11:50" x14ac:dyDescent="0.25">
      <c r="K24875" s="11"/>
      <c r="L24875" s="11"/>
      <c r="N24875" s="11"/>
      <c r="O24875" s="11"/>
      <c r="P24875" s="11"/>
      <c r="Q24875" s="11"/>
      <c r="R24875" s="11"/>
      <c r="S24875" s="11"/>
      <c r="T24875" s="11"/>
      <c r="U24875" s="11"/>
      <c r="V24875" s="11"/>
      <c r="W24875" s="11"/>
      <c r="X24875" s="11"/>
      <c r="Y24875" s="11"/>
      <c r="AV24875"/>
      <c r="AW24875"/>
      <c r="AX24875"/>
    </row>
    <row r="24876" spans="11:50" x14ac:dyDescent="0.25">
      <c r="K24876" s="11"/>
      <c r="L24876" s="11"/>
      <c r="N24876" s="11"/>
      <c r="O24876" s="11"/>
      <c r="P24876" s="11"/>
      <c r="Q24876" s="11"/>
      <c r="R24876" s="11"/>
      <c r="S24876" s="11"/>
      <c r="T24876" s="11"/>
      <c r="U24876" s="11"/>
      <c r="V24876" s="11"/>
      <c r="W24876" s="11"/>
      <c r="X24876" s="11"/>
      <c r="Y24876" s="11"/>
      <c r="AV24876"/>
      <c r="AW24876"/>
      <c r="AX24876"/>
    </row>
    <row r="24877" spans="11:50" x14ac:dyDescent="0.25">
      <c r="K24877" s="11"/>
      <c r="L24877" s="11"/>
      <c r="N24877" s="11"/>
      <c r="O24877" s="11"/>
      <c r="P24877" s="11"/>
      <c r="Q24877" s="11"/>
      <c r="R24877" s="11"/>
      <c r="S24877" s="11"/>
      <c r="T24877" s="11"/>
      <c r="U24877" s="11"/>
      <c r="V24877" s="11"/>
      <c r="W24877" s="11"/>
      <c r="X24877" s="11"/>
      <c r="Y24877" s="11"/>
      <c r="AV24877"/>
      <c r="AW24877"/>
      <c r="AX24877"/>
    </row>
    <row r="24878" spans="11:50" x14ac:dyDescent="0.25">
      <c r="K24878" s="11"/>
      <c r="L24878" s="11"/>
      <c r="N24878" s="11"/>
      <c r="O24878" s="11"/>
      <c r="P24878" s="11"/>
      <c r="Q24878" s="11"/>
      <c r="R24878" s="11"/>
      <c r="S24878" s="11"/>
      <c r="T24878" s="11"/>
      <c r="U24878" s="11"/>
      <c r="V24878" s="11"/>
      <c r="W24878" s="11"/>
      <c r="X24878" s="11"/>
      <c r="Y24878" s="11"/>
      <c r="AV24878"/>
      <c r="AW24878"/>
      <c r="AX24878"/>
    </row>
    <row r="24879" spans="11:50" x14ac:dyDescent="0.25">
      <c r="K24879" s="11"/>
      <c r="L24879" s="11"/>
      <c r="N24879" s="11"/>
      <c r="O24879" s="11"/>
      <c r="P24879" s="11"/>
      <c r="Q24879" s="11"/>
      <c r="R24879" s="11"/>
      <c r="S24879" s="11"/>
      <c r="T24879" s="11"/>
      <c r="U24879" s="11"/>
      <c r="V24879" s="11"/>
      <c r="W24879" s="11"/>
      <c r="X24879" s="11"/>
      <c r="Y24879" s="11"/>
      <c r="AV24879"/>
      <c r="AW24879"/>
      <c r="AX24879"/>
    </row>
    <row r="24880" spans="11:50" x14ac:dyDescent="0.25">
      <c r="K24880" s="11"/>
      <c r="L24880" s="11"/>
      <c r="N24880" s="11"/>
      <c r="O24880" s="11"/>
      <c r="P24880" s="11"/>
      <c r="Q24880" s="11"/>
      <c r="R24880" s="11"/>
      <c r="S24880" s="11"/>
      <c r="T24880" s="11"/>
      <c r="U24880" s="11"/>
      <c r="V24880" s="11"/>
      <c r="W24880" s="11"/>
      <c r="X24880" s="11"/>
      <c r="Y24880" s="11"/>
      <c r="AV24880"/>
      <c r="AW24880"/>
      <c r="AX24880"/>
    </row>
    <row r="24881" spans="11:50" x14ac:dyDescent="0.25">
      <c r="K24881" s="11"/>
      <c r="L24881" s="11"/>
      <c r="N24881" s="11"/>
      <c r="O24881" s="11"/>
      <c r="P24881" s="11"/>
      <c r="Q24881" s="11"/>
      <c r="R24881" s="11"/>
      <c r="S24881" s="11"/>
      <c r="T24881" s="11"/>
      <c r="U24881" s="11"/>
      <c r="V24881" s="11"/>
      <c r="W24881" s="11"/>
      <c r="X24881" s="11"/>
      <c r="Y24881" s="11"/>
      <c r="AV24881"/>
      <c r="AW24881"/>
      <c r="AX24881"/>
    </row>
    <row r="24882" spans="11:50" x14ac:dyDescent="0.25">
      <c r="K24882" s="11"/>
      <c r="L24882" s="11"/>
      <c r="N24882" s="11"/>
      <c r="O24882" s="11"/>
      <c r="P24882" s="11"/>
      <c r="Q24882" s="11"/>
      <c r="R24882" s="11"/>
      <c r="S24882" s="11"/>
      <c r="T24882" s="11"/>
      <c r="U24882" s="11"/>
      <c r="V24882" s="11"/>
      <c r="W24882" s="11"/>
      <c r="X24882" s="11"/>
      <c r="Y24882" s="11"/>
      <c r="AV24882"/>
      <c r="AW24882"/>
      <c r="AX24882"/>
    </row>
    <row r="24883" spans="11:50" x14ac:dyDescent="0.25">
      <c r="K24883" s="11"/>
      <c r="L24883" s="11"/>
      <c r="N24883" s="11"/>
      <c r="O24883" s="11"/>
      <c r="P24883" s="11"/>
      <c r="Q24883" s="11"/>
      <c r="R24883" s="11"/>
      <c r="S24883" s="11"/>
      <c r="T24883" s="11"/>
      <c r="U24883" s="11"/>
      <c r="V24883" s="11"/>
      <c r="W24883" s="11"/>
      <c r="X24883" s="11"/>
      <c r="Y24883" s="11"/>
      <c r="AV24883"/>
      <c r="AW24883"/>
      <c r="AX24883"/>
    </row>
    <row r="24884" spans="11:50" x14ac:dyDescent="0.25">
      <c r="K24884" s="11"/>
      <c r="L24884" s="11"/>
      <c r="N24884" s="11"/>
      <c r="O24884" s="11"/>
      <c r="P24884" s="11"/>
      <c r="Q24884" s="11"/>
      <c r="R24884" s="11"/>
      <c r="S24884" s="11"/>
      <c r="T24884" s="11"/>
      <c r="U24884" s="11"/>
      <c r="V24884" s="11"/>
      <c r="W24884" s="11"/>
      <c r="X24884" s="11"/>
      <c r="Y24884" s="11"/>
      <c r="AV24884"/>
      <c r="AW24884"/>
      <c r="AX24884"/>
    </row>
    <row r="24885" spans="11:50" x14ac:dyDescent="0.25">
      <c r="K24885" s="11"/>
      <c r="L24885" s="11"/>
      <c r="N24885" s="11"/>
      <c r="O24885" s="11"/>
      <c r="P24885" s="11"/>
      <c r="Q24885" s="11"/>
      <c r="R24885" s="11"/>
      <c r="S24885" s="11"/>
      <c r="T24885" s="11"/>
      <c r="U24885" s="11"/>
      <c r="V24885" s="11"/>
      <c r="W24885" s="11"/>
      <c r="X24885" s="11"/>
      <c r="Y24885" s="11"/>
      <c r="AV24885"/>
      <c r="AW24885"/>
      <c r="AX24885"/>
    </row>
    <row r="24886" spans="11:50" x14ac:dyDescent="0.25">
      <c r="K24886" s="11"/>
      <c r="L24886" s="11"/>
      <c r="N24886" s="11"/>
      <c r="O24886" s="11"/>
      <c r="P24886" s="11"/>
      <c r="Q24886" s="11"/>
      <c r="R24886" s="11"/>
      <c r="S24886" s="11"/>
      <c r="T24886" s="11"/>
      <c r="U24886" s="11"/>
      <c r="V24886" s="11"/>
      <c r="W24886" s="11"/>
      <c r="X24886" s="11"/>
      <c r="Y24886" s="11"/>
      <c r="AV24886"/>
      <c r="AW24886"/>
      <c r="AX24886"/>
    </row>
    <row r="24887" spans="11:50" x14ac:dyDescent="0.25">
      <c r="K24887" s="11"/>
      <c r="L24887" s="11"/>
      <c r="N24887" s="11"/>
      <c r="O24887" s="11"/>
      <c r="P24887" s="11"/>
      <c r="Q24887" s="11"/>
      <c r="R24887" s="11"/>
      <c r="S24887" s="11"/>
      <c r="T24887" s="11"/>
      <c r="U24887" s="11"/>
      <c r="V24887" s="11"/>
      <c r="W24887" s="11"/>
      <c r="X24887" s="11"/>
      <c r="Y24887" s="11"/>
      <c r="AV24887"/>
      <c r="AW24887"/>
      <c r="AX24887"/>
    </row>
    <row r="24888" spans="11:50" x14ac:dyDescent="0.25">
      <c r="K24888" s="11"/>
      <c r="L24888" s="11"/>
      <c r="N24888" s="11"/>
      <c r="O24888" s="11"/>
      <c r="P24888" s="11"/>
      <c r="Q24888" s="11"/>
      <c r="R24888" s="11"/>
      <c r="S24888" s="11"/>
      <c r="T24888" s="11"/>
      <c r="U24888" s="11"/>
      <c r="V24888" s="11"/>
      <c r="W24888" s="11"/>
      <c r="X24888" s="11"/>
      <c r="Y24888" s="11"/>
      <c r="AV24888"/>
      <c r="AW24888"/>
      <c r="AX24888"/>
    </row>
    <row r="24889" spans="11:50" x14ac:dyDescent="0.25">
      <c r="K24889" s="11"/>
      <c r="L24889" s="11"/>
      <c r="N24889" s="11"/>
      <c r="O24889" s="11"/>
      <c r="P24889" s="11"/>
      <c r="Q24889" s="11"/>
      <c r="R24889" s="11"/>
      <c r="S24889" s="11"/>
      <c r="T24889" s="11"/>
      <c r="U24889" s="11"/>
      <c r="V24889" s="11"/>
      <c r="W24889" s="11"/>
      <c r="X24889" s="11"/>
      <c r="Y24889" s="11"/>
      <c r="AV24889"/>
      <c r="AW24889"/>
      <c r="AX24889"/>
    </row>
    <row r="24890" spans="11:50" x14ac:dyDescent="0.25">
      <c r="K24890" s="11"/>
      <c r="L24890" s="11"/>
      <c r="N24890" s="11"/>
      <c r="O24890" s="11"/>
      <c r="P24890" s="11"/>
      <c r="Q24890" s="11"/>
      <c r="R24890" s="11"/>
      <c r="S24890" s="11"/>
      <c r="T24890" s="11"/>
      <c r="U24890" s="11"/>
      <c r="V24890" s="11"/>
      <c r="W24890" s="11"/>
      <c r="X24890" s="11"/>
      <c r="Y24890" s="11"/>
      <c r="AV24890"/>
      <c r="AW24890"/>
      <c r="AX24890"/>
    </row>
    <row r="24891" spans="11:50" x14ac:dyDescent="0.25">
      <c r="K24891" s="11"/>
      <c r="L24891" s="11"/>
      <c r="N24891" s="11"/>
      <c r="O24891" s="11"/>
      <c r="P24891" s="11"/>
      <c r="Q24891" s="11"/>
      <c r="R24891" s="11"/>
      <c r="S24891" s="11"/>
      <c r="T24891" s="11"/>
      <c r="U24891" s="11"/>
      <c r="V24891" s="11"/>
      <c r="W24891" s="11"/>
      <c r="X24891" s="11"/>
      <c r="Y24891" s="11"/>
      <c r="AV24891"/>
      <c r="AW24891"/>
      <c r="AX24891"/>
    </row>
    <row r="24892" spans="11:50" x14ac:dyDescent="0.25">
      <c r="K24892" s="11"/>
      <c r="L24892" s="11"/>
      <c r="N24892" s="11"/>
      <c r="O24892" s="11"/>
      <c r="P24892" s="11"/>
      <c r="Q24892" s="11"/>
      <c r="R24892" s="11"/>
      <c r="S24892" s="11"/>
      <c r="T24892" s="11"/>
      <c r="U24892" s="11"/>
      <c r="V24892" s="11"/>
      <c r="W24892" s="11"/>
      <c r="X24892" s="11"/>
      <c r="Y24892" s="11"/>
      <c r="AV24892"/>
      <c r="AW24892"/>
      <c r="AX24892"/>
    </row>
    <row r="24893" spans="11:50" x14ac:dyDescent="0.25">
      <c r="K24893" s="11"/>
      <c r="L24893" s="11"/>
      <c r="N24893" s="11"/>
      <c r="O24893" s="11"/>
      <c r="P24893" s="11"/>
      <c r="Q24893" s="11"/>
      <c r="R24893" s="11"/>
      <c r="S24893" s="11"/>
      <c r="T24893" s="11"/>
      <c r="U24893" s="11"/>
      <c r="V24893" s="11"/>
      <c r="W24893" s="11"/>
      <c r="X24893" s="11"/>
      <c r="Y24893" s="11"/>
      <c r="AV24893"/>
      <c r="AW24893"/>
      <c r="AX24893"/>
    </row>
    <row r="24894" spans="11:50" x14ac:dyDescent="0.25">
      <c r="K24894" s="11"/>
      <c r="L24894" s="11"/>
      <c r="N24894" s="11"/>
      <c r="O24894" s="11"/>
      <c r="P24894" s="11"/>
      <c r="Q24894" s="11"/>
      <c r="R24894" s="11"/>
      <c r="S24894" s="11"/>
      <c r="T24894" s="11"/>
      <c r="U24894" s="11"/>
      <c r="V24894" s="11"/>
      <c r="W24894" s="11"/>
      <c r="X24894" s="11"/>
      <c r="Y24894" s="11"/>
      <c r="AV24894"/>
      <c r="AW24894"/>
      <c r="AX24894"/>
    </row>
    <row r="24895" spans="11:50" x14ac:dyDescent="0.25">
      <c r="K24895" s="11"/>
      <c r="L24895" s="11"/>
      <c r="N24895" s="11"/>
      <c r="O24895" s="11"/>
      <c r="P24895" s="11"/>
      <c r="Q24895" s="11"/>
      <c r="R24895" s="11"/>
      <c r="S24895" s="11"/>
      <c r="T24895" s="11"/>
      <c r="U24895" s="11"/>
      <c r="V24895" s="11"/>
      <c r="W24895" s="11"/>
      <c r="X24895" s="11"/>
      <c r="Y24895" s="11"/>
      <c r="AV24895"/>
      <c r="AW24895"/>
      <c r="AX24895"/>
    </row>
    <row r="24896" spans="11:50" x14ac:dyDescent="0.25">
      <c r="K24896" s="11"/>
      <c r="L24896" s="11"/>
      <c r="N24896" s="11"/>
      <c r="O24896" s="11"/>
      <c r="P24896" s="11"/>
      <c r="Q24896" s="11"/>
      <c r="R24896" s="11"/>
      <c r="S24896" s="11"/>
      <c r="T24896" s="11"/>
      <c r="U24896" s="11"/>
      <c r="V24896" s="11"/>
      <c r="W24896" s="11"/>
      <c r="X24896" s="11"/>
      <c r="Y24896" s="11"/>
      <c r="AV24896"/>
      <c r="AW24896"/>
      <c r="AX24896"/>
    </row>
    <row r="24897" spans="11:50" x14ac:dyDescent="0.25">
      <c r="K24897" s="11"/>
      <c r="L24897" s="11"/>
      <c r="N24897" s="11"/>
      <c r="O24897" s="11"/>
      <c r="P24897" s="11"/>
      <c r="Q24897" s="11"/>
      <c r="R24897" s="11"/>
      <c r="S24897" s="11"/>
      <c r="T24897" s="11"/>
      <c r="U24897" s="11"/>
      <c r="V24897" s="11"/>
      <c r="W24897" s="11"/>
      <c r="X24897" s="11"/>
      <c r="Y24897" s="11"/>
      <c r="AV24897"/>
      <c r="AW24897"/>
      <c r="AX24897"/>
    </row>
    <row r="24898" spans="11:50" x14ac:dyDescent="0.25">
      <c r="K24898" s="11"/>
      <c r="L24898" s="11"/>
      <c r="N24898" s="11"/>
      <c r="O24898" s="11"/>
      <c r="P24898" s="11"/>
      <c r="Q24898" s="11"/>
      <c r="R24898" s="11"/>
      <c r="S24898" s="11"/>
      <c r="T24898" s="11"/>
      <c r="U24898" s="11"/>
      <c r="V24898" s="11"/>
      <c r="W24898" s="11"/>
      <c r="X24898" s="11"/>
      <c r="Y24898" s="11"/>
      <c r="AV24898"/>
      <c r="AW24898"/>
      <c r="AX24898"/>
    </row>
    <row r="24899" spans="11:50" x14ac:dyDescent="0.25">
      <c r="K24899" s="11"/>
      <c r="L24899" s="11"/>
      <c r="N24899" s="11"/>
      <c r="O24899" s="11"/>
      <c r="P24899" s="11"/>
      <c r="Q24899" s="11"/>
      <c r="R24899" s="11"/>
      <c r="S24899" s="11"/>
      <c r="T24899" s="11"/>
      <c r="U24899" s="11"/>
      <c r="V24899" s="11"/>
      <c r="W24899" s="11"/>
      <c r="X24899" s="11"/>
      <c r="Y24899" s="11"/>
      <c r="AV24899"/>
      <c r="AW24899"/>
      <c r="AX24899"/>
    </row>
    <row r="24900" spans="11:50" x14ac:dyDescent="0.25">
      <c r="K24900" s="11"/>
      <c r="L24900" s="11"/>
      <c r="N24900" s="11"/>
      <c r="O24900" s="11"/>
      <c r="P24900" s="11"/>
      <c r="Q24900" s="11"/>
      <c r="R24900" s="11"/>
      <c r="S24900" s="11"/>
      <c r="T24900" s="11"/>
      <c r="U24900" s="11"/>
      <c r="V24900" s="11"/>
      <c r="W24900" s="11"/>
      <c r="X24900" s="11"/>
      <c r="Y24900" s="11"/>
      <c r="AV24900"/>
      <c r="AW24900"/>
      <c r="AX24900"/>
    </row>
    <row r="24901" spans="11:50" x14ac:dyDescent="0.25">
      <c r="K24901" s="11"/>
      <c r="L24901" s="11"/>
      <c r="N24901" s="11"/>
      <c r="O24901" s="11"/>
      <c r="P24901" s="11"/>
      <c r="Q24901" s="11"/>
      <c r="R24901" s="11"/>
      <c r="S24901" s="11"/>
      <c r="T24901" s="11"/>
      <c r="U24901" s="11"/>
      <c r="V24901" s="11"/>
      <c r="W24901" s="11"/>
      <c r="X24901" s="11"/>
      <c r="Y24901" s="11"/>
      <c r="AV24901"/>
      <c r="AW24901"/>
      <c r="AX24901"/>
    </row>
    <row r="24902" spans="11:50" x14ac:dyDescent="0.25">
      <c r="K24902" s="11"/>
      <c r="L24902" s="11"/>
      <c r="N24902" s="11"/>
      <c r="O24902" s="11"/>
      <c r="P24902" s="11"/>
      <c r="Q24902" s="11"/>
      <c r="R24902" s="11"/>
      <c r="S24902" s="11"/>
      <c r="T24902" s="11"/>
      <c r="U24902" s="11"/>
      <c r="V24902" s="11"/>
      <c r="W24902" s="11"/>
      <c r="X24902" s="11"/>
      <c r="Y24902" s="11"/>
      <c r="AV24902"/>
      <c r="AW24902"/>
      <c r="AX24902"/>
    </row>
    <row r="24903" spans="11:50" x14ac:dyDescent="0.25">
      <c r="K24903" s="11"/>
      <c r="L24903" s="11"/>
      <c r="N24903" s="11"/>
      <c r="O24903" s="11"/>
      <c r="P24903" s="11"/>
      <c r="Q24903" s="11"/>
      <c r="R24903" s="11"/>
      <c r="S24903" s="11"/>
      <c r="T24903" s="11"/>
      <c r="U24903" s="11"/>
      <c r="V24903" s="11"/>
      <c r="W24903" s="11"/>
      <c r="X24903" s="11"/>
      <c r="Y24903" s="11"/>
      <c r="AV24903"/>
      <c r="AW24903"/>
      <c r="AX24903"/>
    </row>
    <row r="24904" spans="11:50" x14ac:dyDescent="0.25">
      <c r="K24904" s="11"/>
      <c r="L24904" s="11"/>
      <c r="N24904" s="11"/>
      <c r="O24904" s="11"/>
      <c r="P24904" s="11"/>
      <c r="Q24904" s="11"/>
      <c r="R24904" s="11"/>
      <c r="S24904" s="11"/>
      <c r="T24904" s="11"/>
      <c r="U24904" s="11"/>
      <c r="V24904" s="11"/>
      <c r="W24904" s="11"/>
      <c r="X24904" s="11"/>
      <c r="Y24904" s="11"/>
      <c r="AV24904"/>
      <c r="AW24904"/>
      <c r="AX24904"/>
    </row>
    <row r="24905" spans="11:50" x14ac:dyDescent="0.25">
      <c r="K24905" s="11"/>
      <c r="L24905" s="11"/>
      <c r="N24905" s="11"/>
      <c r="O24905" s="11"/>
      <c r="P24905" s="11"/>
      <c r="Q24905" s="11"/>
      <c r="R24905" s="11"/>
      <c r="S24905" s="11"/>
      <c r="T24905" s="11"/>
      <c r="U24905" s="11"/>
      <c r="V24905" s="11"/>
      <c r="W24905" s="11"/>
      <c r="X24905" s="11"/>
      <c r="Y24905" s="11"/>
      <c r="AV24905"/>
      <c r="AW24905"/>
      <c r="AX24905"/>
    </row>
    <row r="24906" spans="11:50" x14ac:dyDescent="0.25">
      <c r="K24906" s="11"/>
      <c r="L24906" s="11"/>
      <c r="N24906" s="11"/>
      <c r="O24906" s="11"/>
      <c r="P24906" s="11"/>
      <c r="Q24906" s="11"/>
      <c r="R24906" s="11"/>
      <c r="S24906" s="11"/>
      <c r="T24906" s="11"/>
      <c r="U24906" s="11"/>
      <c r="V24906" s="11"/>
      <c r="W24906" s="11"/>
      <c r="X24906" s="11"/>
      <c r="Y24906" s="11"/>
      <c r="AV24906"/>
      <c r="AW24906"/>
      <c r="AX24906"/>
    </row>
    <row r="24907" spans="11:50" x14ac:dyDescent="0.25">
      <c r="K24907" s="11"/>
      <c r="L24907" s="11"/>
      <c r="N24907" s="11"/>
      <c r="O24907" s="11"/>
      <c r="P24907" s="11"/>
      <c r="Q24907" s="11"/>
      <c r="R24907" s="11"/>
      <c r="S24907" s="11"/>
      <c r="T24907" s="11"/>
      <c r="U24907" s="11"/>
      <c r="V24907" s="11"/>
      <c r="W24907" s="11"/>
      <c r="X24907" s="11"/>
      <c r="Y24907" s="11"/>
      <c r="AV24907"/>
      <c r="AW24907"/>
      <c r="AX24907"/>
    </row>
    <row r="24908" spans="11:50" x14ac:dyDescent="0.25">
      <c r="K24908" s="11"/>
      <c r="L24908" s="11"/>
      <c r="N24908" s="11"/>
      <c r="O24908" s="11"/>
      <c r="P24908" s="11"/>
      <c r="Q24908" s="11"/>
      <c r="R24908" s="11"/>
      <c r="S24908" s="11"/>
      <c r="T24908" s="11"/>
      <c r="U24908" s="11"/>
      <c r="V24908" s="11"/>
      <c r="W24908" s="11"/>
      <c r="X24908" s="11"/>
      <c r="Y24908" s="11"/>
      <c r="AV24908"/>
      <c r="AW24908"/>
      <c r="AX24908"/>
    </row>
    <row r="24909" spans="11:50" x14ac:dyDescent="0.25">
      <c r="K24909" s="11"/>
      <c r="L24909" s="11"/>
      <c r="N24909" s="11"/>
      <c r="O24909" s="11"/>
      <c r="P24909" s="11"/>
      <c r="Q24909" s="11"/>
      <c r="R24909" s="11"/>
      <c r="S24909" s="11"/>
      <c r="T24909" s="11"/>
      <c r="U24909" s="11"/>
      <c r="V24909" s="11"/>
      <c r="W24909" s="11"/>
      <c r="X24909" s="11"/>
      <c r="Y24909" s="11"/>
      <c r="AV24909"/>
      <c r="AW24909"/>
      <c r="AX24909"/>
    </row>
    <row r="24910" spans="11:50" x14ac:dyDescent="0.25">
      <c r="K24910" s="11"/>
      <c r="L24910" s="11"/>
      <c r="N24910" s="11"/>
      <c r="O24910" s="11"/>
      <c r="P24910" s="11"/>
      <c r="Q24910" s="11"/>
      <c r="R24910" s="11"/>
      <c r="S24910" s="11"/>
      <c r="T24910" s="11"/>
      <c r="U24910" s="11"/>
      <c r="V24910" s="11"/>
      <c r="W24910" s="11"/>
      <c r="X24910" s="11"/>
      <c r="Y24910" s="11"/>
      <c r="AV24910"/>
      <c r="AW24910"/>
      <c r="AX24910"/>
    </row>
    <row r="24911" spans="11:50" x14ac:dyDescent="0.25">
      <c r="K24911" s="11"/>
      <c r="L24911" s="11"/>
      <c r="N24911" s="11"/>
      <c r="O24911" s="11"/>
      <c r="P24911" s="11"/>
      <c r="Q24911" s="11"/>
      <c r="R24911" s="11"/>
      <c r="S24911" s="11"/>
      <c r="T24911" s="11"/>
      <c r="U24911" s="11"/>
      <c r="V24911" s="11"/>
      <c r="W24911" s="11"/>
      <c r="X24911" s="11"/>
      <c r="Y24911" s="11"/>
      <c r="AV24911"/>
      <c r="AW24911"/>
      <c r="AX24911"/>
    </row>
    <row r="24912" spans="11:50" x14ac:dyDescent="0.25">
      <c r="K24912" s="11"/>
      <c r="L24912" s="11"/>
      <c r="N24912" s="11"/>
      <c r="O24912" s="11"/>
      <c r="P24912" s="11"/>
      <c r="Q24912" s="11"/>
      <c r="R24912" s="11"/>
      <c r="S24912" s="11"/>
      <c r="T24912" s="11"/>
      <c r="U24912" s="11"/>
      <c r="V24912" s="11"/>
      <c r="W24912" s="11"/>
      <c r="X24912" s="11"/>
      <c r="Y24912" s="11"/>
      <c r="AV24912"/>
      <c r="AW24912"/>
      <c r="AX24912"/>
    </row>
    <row r="24913" spans="11:50" x14ac:dyDescent="0.25">
      <c r="K24913" s="11"/>
      <c r="L24913" s="11"/>
      <c r="N24913" s="11"/>
      <c r="O24913" s="11"/>
      <c r="P24913" s="11"/>
      <c r="Q24913" s="11"/>
      <c r="R24913" s="11"/>
      <c r="S24913" s="11"/>
      <c r="T24913" s="11"/>
      <c r="U24913" s="11"/>
      <c r="V24913" s="11"/>
      <c r="W24913" s="11"/>
      <c r="X24913" s="11"/>
      <c r="Y24913" s="11"/>
      <c r="AV24913"/>
      <c r="AW24913"/>
      <c r="AX24913"/>
    </row>
    <row r="24914" spans="11:50" x14ac:dyDescent="0.25">
      <c r="K24914" s="11"/>
      <c r="L24914" s="11"/>
      <c r="N24914" s="11"/>
      <c r="O24914" s="11"/>
      <c r="P24914" s="11"/>
      <c r="Q24914" s="11"/>
      <c r="R24914" s="11"/>
      <c r="S24914" s="11"/>
      <c r="T24914" s="11"/>
      <c r="U24914" s="11"/>
      <c r="V24914" s="11"/>
      <c r="W24914" s="11"/>
      <c r="X24914" s="11"/>
      <c r="Y24914" s="11"/>
      <c r="AV24914"/>
      <c r="AW24914"/>
      <c r="AX24914"/>
    </row>
    <row r="24915" spans="11:50" x14ac:dyDescent="0.25">
      <c r="K24915" s="11"/>
      <c r="L24915" s="11"/>
      <c r="N24915" s="11"/>
      <c r="O24915" s="11"/>
      <c r="P24915" s="11"/>
      <c r="Q24915" s="11"/>
      <c r="R24915" s="11"/>
      <c r="S24915" s="11"/>
      <c r="T24915" s="11"/>
      <c r="U24915" s="11"/>
      <c r="V24915" s="11"/>
      <c r="W24915" s="11"/>
      <c r="X24915" s="11"/>
      <c r="Y24915" s="11"/>
      <c r="AV24915"/>
      <c r="AW24915"/>
      <c r="AX24915"/>
    </row>
    <row r="24916" spans="11:50" x14ac:dyDescent="0.25">
      <c r="K24916" s="11"/>
      <c r="L24916" s="11"/>
      <c r="N24916" s="11"/>
      <c r="O24916" s="11"/>
      <c r="P24916" s="11"/>
      <c r="Q24916" s="11"/>
      <c r="R24916" s="11"/>
      <c r="S24916" s="11"/>
      <c r="T24916" s="11"/>
      <c r="U24916" s="11"/>
      <c r="V24916" s="11"/>
      <c r="W24916" s="11"/>
      <c r="X24916" s="11"/>
      <c r="Y24916" s="11"/>
      <c r="AV24916"/>
      <c r="AW24916"/>
      <c r="AX24916"/>
    </row>
    <row r="24917" spans="11:50" x14ac:dyDescent="0.25">
      <c r="K24917" s="11"/>
      <c r="L24917" s="11"/>
      <c r="N24917" s="11"/>
      <c r="O24917" s="11"/>
      <c r="P24917" s="11"/>
      <c r="Q24917" s="11"/>
      <c r="R24917" s="11"/>
      <c r="S24917" s="11"/>
      <c r="T24917" s="11"/>
      <c r="U24917" s="11"/>
      <c r="V24917" s="11"/>
      <c r="W24917" s="11"/>
      <c r="X24917" s="11"/>
      <c r="Y24917" s="11"/>
      <c r="AV24917"/>
      <c r="AW24917"/>
      <c r="AX24917"/>
    </row>
    <row r="24918" spans="11:50" x14ac:dyDescent="0.25">
      <c r="K24918" s="11"/>
      <c r="L24918" s="11"/>
      <c r="N24918" s="11"/>
      <c r="O24918" s="11"/>
      <c r="P24918" s="11"/>
      <c r="Q24918" s="11"/>
      <c r="R24918" s="11"/>
      <c r="S24918" s="11"/>
      <c r="T24918" s="11"/>
      <c r="U24918" s="11"/>
      <c r="V24918" s="11"/>
      <c r="W24918" s="11"/>
      <c r="X24918" s="11"/>
      <c r="Y24918" s="11"/>
      <c r="AV24918"/>
      <c r="AW24918"/>
      <c r="AX24918"/>
    </row>
    <row r="24919" spans="11:50" x14ac:dyDescent="0.25">
      <c r="K24919" s="11"/>
      <c r="L24919" s="11"/>
      <c r="N24919" s="11"/>
      <c r="O24919" s="11"/>
      <c r="P24919" s="11"/>
      <c r="Q24919" s="11"/>
      <c r="R24919" s="11"/>
      <c r="S24919" s="11"/>
      <c r="T24919" s="11"/>
      <c r="U24919" s="11"/>
      <c r="V24919" s="11"/>
      <c r="W24919" s="11"/>
      <c r="X24919" s="11"/>
      <c r="Y24919" s="11"/>
      <c r="AV24919"/>
      <c r="AW24919"/>
      <c r="AX24919"/>
    </row>
    <row r="24920" spans="11:50" x14ac:dyDescent="0.25">
      <c r="K24920" s="11"/>
      <c r="L24920" s="11"/>
      <c r="N24920" s="11"/>
      <c r="O24920" s="11"/>
      <c r="P24920" s="11"/>
      <c r="Q24920" s="11"/>
      <c r="R24920" s="11"/>
      <c r="S24920" s="11"/>
      <c r="T24920" s="11"/>
      <c r="U24920" s="11"/>
      <c r="V24920" s="11"/>
      <c r="W24920" s="11"/>
      <c r="X24920" s="11"/>
      <c r="Y24920" s="11"/>
      <c r="AV24920"/>
      <c r="AW24920"/>
      <c r="AX24920"/>
    </row>
    <row r="24921" spans="11:50" x14ac:dyDescent="0.25">
      <c r="K24921" s="11"/>
      <c r="L24921" s="11"/>
      <c r="N24921" s="11"/>
      <c r="O24921" s="11"/>
      <c r="P24921" s="11"/>
      <c r="Q24921" s="11"/>
      <c r="R24921" s="11"/>
      <c r="S24921" s="11"/>
      <c r="T24921" s="11"/>
      <c r="U24921" s="11"/>
      <c r="V24921" s="11"/>
      <c r="W24921" s="11"/>
      <c r="X24921" s="11"/>
      <c r="Y24921" s="11"/>
      <c r="AV24921"/>
      <c r="AW24921"/>
      <c r="AX24921"/>
    </row>
    <row r="24922" spans="11:50" x14ac:dyDescent="0.25">
      <c r="K24922" s="11"/>
      <c r="L24922" s="11"/>
      <c r="N24922" s="11"/>
      <c r="O24922" s="11"/>
      <c r="P24922" s="11"/>
      <c r="Q24922" s="11"/>
      <c r="R24922" s="11"/>
      <c r="S24922" s="11"/>
      <c r="T24922" s="11"/>
      <c r="U24922" s="11"/>
      <c r="V24922" s="11"/>
      <c r="W24922" s="11"/>
      <c r="X24922" s="11"/>
      <c r="Y24922" s="11"/>
      <c r="AV24922"/>
      <c r="AW24922"/>
      <c r="AX24922"/>
    </row>
    <row r="24923" spans="11:50" x14ac:dyDescent="0.25">
      <c r="K24923" s="11"/>
      <c r="L24923" s="11"/>
      <c r="N24923" s="11"/>
      <c r="O24923" s="11"/>
      <c r="P24923" s="11"/>
      <c r="Q24923" s="11"/>
      <c r="R24923" s="11"/>
      <c r="S24923" s="11"/>
      <c r="T24923" s="11"/>
      <c r="U24923" s="11"/>
      <c r="V24923" s="11"/>
      <c r="W24923" s="11"/>
      <c r="X24923" s="11"/>
      <c r="Y24923" s="11"/>
      <c r="AV24923"/>
      <c r="AW24923"/>
      <c r="AX24923"/>
    </row>
    <row r="24924" spans="11:50" x14ac:dyDescent="0.25">
      <c r="K24924" s="11"/>
      <c r="L24924" s="11"/>
      <c r="N24924" s="11"/>
      <c r="O24924" s="11"/>
      <c r="P24924" s="11"/>
      <c r="Q24924" s="11"/>
      <c r="R24924" s="11"/>
      <c r="S24924" s="11"/>
      <c r="T24924" s="11"/>
      <c r="U24924" s="11"/>
      <c r="V24924" s="11"/>
      <c r="W24924" s="11"/>
      <c r="X24924" s="11"/>
      <c r="Y24924" s="11"/>
      <c r="AV24924"/>
      <c r="AW24924"/>
      <c r="AX24924"/>
    </row>
    <row r="24925" spans="11:50" x14ac:dyDescent="0.25">
      <c r="K24925" s="11"/>
      <c r="L24925" s="11"/>
      <c r="N24925" s="11"/>
      <c r="O24925" s="11"/>
      <c r="P24925" s="11"/>
      <c r="Q24925" s="11"/>
      <c r="R24925" s="11"/>
      <c r="S24925" s="11"/>
      <c r="T24925" s="11"/>
      <c r="U24925" s="11"/>
      <c r="V24925" s="11"/>
      <c r="W24925" s="11"/>
      <c r="X24925" s="11"/>
      <c r="Y24925" s="11"/>
      <c r="AV24925"/>
      <c r="AW24925"/>
      <c r="AX24925"/>
    </row>
    <row r="24926" spans="11:50" x14ac:dyDescent="0.25">
      <c r="K24926" s="11"/>
      <c r="L24926" s="11"/>
      <c r="N24926" s="11"/>
      <c r="O24926" s="11"/>
      <c r="P24926" s="11"/>
      <c r="Q24926" s="11"/>
      <c r="R24926" s="11"/>
      <c r="S24926" s="11"/>
      <c r="T24926" s="11"/>
      <c r="U24926" s="11"/>
      <c r="V24926" s="11"/>
      <c r="W24926" s="11"/>
      <c r="X24926" s="11"/>
      <c r="Y24926" s="11"/>
      <c r="AV24926"/>
      <c r="AW24926"/>
      <c r="AX24926"/>
    </row>
    <row r="24927" spans="11:50" x14ac:dyDescent="0.25">
      <c r="K24927" s="11"/>
      <c r="L24927" s="11"/>
      <c r="N24927" s="11"/>
      <c r="O24927" s="11"/>
      <c r="P24927" s="11"/>
      <c r="Q24927" s="11"/>
      <c r="R24927" s="11"/>
      <c r="S24927" s="11"/>
      <c r="T24927" s="11"/>
      <c r="U24927" s="11"/>
      <c r="V24927" s="11"/>
      <c r="W24927" s="11"/>
      <c r="X24927" s="11"/>
      <c r="Y24927" s="11"/>
      <c r="AV24927"/>
      <c r="AW24927"/>
      <c r="AX24927"/>
    </row>
    <row r="24928" spans="11:50" x14ac:dyDescent="0.25">
      <c r="K24928" s="11"/>
      <c r="L24928" s="11"/>
      <c r="N24928" s="11"/>
      <c r="O24928" s="11"/>
      <c r="P24928" s="11"/>
      <c r="Q24928" s="11"/>
      <c r="R24928" s="11"/>
      <c r="S24928" s="11"/>
      <c r="T24928" s="11"/>
      <c r="U24928" s="11"/>
      <c r="V24928" s="11"/>
      <c r="W24928" s="11"/>
      <c r="X24928" s="11"/>
      <c r="Y24928" s="11"/>
      <c r="AV24928"/>
      <c r="AW24928"/>
      <c r="AX24928"/>
    </row>
    <row r="24929" spans="11:50" x14ac:dyDescent="0.25">
      <c r="K24929" s="11"/>
      <c r="L24929" s="11"/>
      <c r="N24929" s="11"/>
      <c r="O24929" s="11"/>
      <c r="P24929" s="11"/>
      <c r="Q24929" s="11"/>
      <c r="R24929" s="11"/>
      <c r="S24929" s="11"/>
      <c r="T24929" s="11"/>
      <c r="U24929" s="11"/>
      <c r="V24929" s="11"/>
      <c r="W24929" s="11"/>
      <c r="X24929" s="11"/>
      <c r="Y24929" s="11"/>
      <c r="AV24929"/>
      <c r="AW24929"/>
      <c r="AX24929"/>
    </row>
    <row r="24930" spans="11:50" x14ac:dyDescent="0.25">
      <c r="K24930" s="11"/>
      <c r="L24930" s="11"/>
      <c r="N24930" s="11"/>
      <c r="O24930" s="11"/>
      <c r="P24930" s="11"/>
      <c r="Q24930" s="11"/>
      <c r="R24930" s="11"/>
      <c r="S24930" s="11"/>
      <c r="T24930" s="11"/>
      <c r="U24930" s="11"/>
      <c r="V24930" s="11"/>
      <c r="W24930" s="11"/>
      <c r="X24930" s="11"/>
      <c r="Y24930" s="11"/>
      <c r="AV24930"/>
      <c r="AW24930"/>
      <c r="AX24930"/>
    </row>
    <row r="24931" spans="11:50" x14ac:dyDescent="0.25">
      <c r="K24931" s="11"/>
      <c r="L24931" s="11"/>
      <c r="N24931" s="11"/>
      <c r="O24931" s="11"/>
      <c r="P24931" s="11"/>
      <c r="Q24931" s="11"/>
      <c r="R24931" s="11"/>
      <c r="S24931" s="11"/>
      <c r="T24931" s="11"/>
      <c r="U24931" s="11"/>
      <c r="V24931" s="11"/>
      <c r="W24931" s="11"/>
      <c r="X24931" s="11"/>
      <c r="Y24931" s="11"/>
      <c r="AV24931"/>
      <c r="AW24931"/>
      <c r="AX24931"/>
    </row>
    <row r="24932" spans="11:50" x14ac:dyDescent="0.25">
      <c r="K24932" s="11"/>
      <c r="L24932" s="11"/>
      <c r="N24932" s="11"/>
      <c r="O24932" s="11"/>
      <c r="P24932" s="11"/>
      <c r="Q24932" s="11"/>
      <c r="R24932" s="11"/>
      <c r="S24932" s="11"/>
      <c r="T24932" s="11"/>
      <c r="U24932" s="11"/>
      <c r="V24932" s="11"/>
      <c r="W24932" s="11"/>
      <c r="X24932" s="11"/>
      <c r="Y24932" s="11"/>
      <c r="AV24932"/>
      <c r="AW24932"/>
      <c r="AX24932"/>
    </row>
    <row r="24933" spans="11:50" x14ac:dyDescent="0.25">
      <c r="K24933" s="11"/>
      <c r="L24933" s="11"/>
      <c r="N24933" s="11"/>
      <c r="O24933" s="11"/>
      <c r="P24933" s="11"/>
      <c r="Q24933" s="11"/>
      <c r="R24933" s="11"/>
      <c r="S24933" s="11"/>
      <c r="T24933" s="11"/>
      <c r="U24933" s="11"/>
      <c r="V24933" s="11"/>
      <c r="W24933" s="11"/>
      <c r="X24933" s="11"/>
      <c r="Y24933" s="11"/>
      <c r="AV24933"/>
      <c r="AW24933"/>
      <c r="AX24933"/>
    </row>
    <row r="24934" spans="11:50" x14ac:dyDescent="0.25">
      <c r="K24934" s="11"/>
      <c r="L24934" s="11"/>
      <c r="N24934" s="11"/>
      <c r="O24934" s="11"/>
      <c r="P24934" s="11"/>
      <c r="Q24934" s="11"/>
      <c r="R24934" s="11"/>
      <c r="S24934" s="11"/>
      <c r="T24934" s="11"/>
      <c r="U24934" s="11"/>
      <c r="V24934" s="11"/>
      <c r="W24934" s="11"/>
      <c r="X24934" s="11"/>
      <c r="Y24934" s="11"/>
      <c r="AV24934"/>
      <c r="AW24934"/>
      <c r="AX24934"/>
    </row>
    <row r="24935" spans="11:50" x14ac:dyDescent="0.25">
      <c r="K24935" s="11"/>
      <c r="L24935" s="11"/>
      <c r="N24935" s="11"/>
      <c r="O24935" s="11"/>
      <c r="P24935" s="11"/>
      <c r="Q24935" s="11"/>
      <c r="R24935" s="11"/>
      <c r="S24935" s="11"/>
      <c r="T24935" s="11"/>
      <c r="U24935" s="11"/>
      <c r="V24935" s="11"/>
      <c r="W24935" s="11"/>
      <c r="X24935" s="11"/>
      <c r="Y24935" s="11"/>
      <c r="AV24935"/>
      <c r="AW24935"/>
      <c r="AX24935"/>
    </row>
    <row r="24936" spans="11:50" x14ac:dyDescent="0.25">
      <c r="K24936" s="11"/>
      <c r="L24936" s="11"/>
      <c r="N24936" s="11"/>
      <c r="O24936" s="11"/>
      <c r="P24936" s="11"/>
      <c r="Q24936" s="11"/>
      <c r="R24936" s="11"/>
      <c r="S24936" s="11"/>
      <c r="T24936" s="11"/>
      <c r="U24936" s="11"/>
      <c r="V24936" s="11"/>
      <c r="W24936" s="11"/>
      <c r="X24936" s="11"/>
      <c r="Y24936" s="11"/>
      <c r="AV24936"/>
      <c r="AW24936"/>
      <c r="AX24936"/>
    </row>
    <row r="24937" spans="11:50" x14ac:dyDescent="0.25">
      <c r="K24937" s="11"/>
      <c r="L24937" s="11"/>
      <c r="N24937" s="11"/>
      <c r="O24937" s="11"/>
      <c r="P24937" s="11"/>
      <c r="Q24937" s="11"/>
      <c r="R24937" s="11"/>
      <c r="S24937" s="11"/>
      <c r="T24937" s="11"/>
      <c r="U24937" s="11"/>
      <c r="V24937" s="11"/>
      <c r="W24937" s="11"/>
      <c r="X24937" s="11"/>
      <c r="Y24937" s="11"/>
      <c r="AV24937"/>
      <c r="AW24937"/>
      <c r="AX24937"/>
    </row>
    <row r="24938" spans="11:50" x14ac:dyDescent="0.25">
      <c r="K24938" s="11"/>
      <c r="L24938" s="11"/>
      <c r="N24938" s="11"/>
      <c r="O24938" s="11"/>
      <c r="P24938" s="11"/>
      <c r="Q24938" s="11"/>
      <c r="R24938" s="11"/>
      <c r="S24938" s="11"/>
      <c r="T24938" s="11"/>
      <c r="U24938" s="11"/>
      <c r="V24938" s="11"/>
      <c r="W24938" s="11"/>
      <c r="X24938" s="11"/>
      <c r="Y24938" s="11"/>
      <c r="AV24938"/>
      <c r="AW24938"/>
      <c r="AX24938"/>
    </row>
    <row r="24939" spans="11:50" x14ac:dyDescent="0.25">
      <c r="K24939" s="11"/>
      <c r="L24939" s="11"/>
      <c r="N24939" s="11"/>
      <c r="O24939" s="11"/>
      <c r="P24939" s="11"/>
      <c r="Q24939" s="11"/>
      <c r="R24939" s="11"/>
      <c r="S24939" s="11"/>
      <c r="T24939" s="11"/>
      <c r="U24939" s="11"/>
      <c r="V24939" s="11"/>
      <c r="W24939" s="11"/>
      <c r="X24939" s="11"/>
      <c r="Y24939" s="11"/>
      <c r="AV24939"/>
      <c r="AW24939"/>
      <c r="AX24939"/>
    </row>
    <row r="24940" spans="11:50" x14ac:dyDescent="0.25">
      <c r="K24940" s="11"/>
      <c r="L24940" s="11"/>
      <c r="N24940" s="11"/>
      <c r="O24940" s="11"/>
      <c r="P24940" s="11"/>
      <c r="Q24940" s="11"/>
      <c r="R24940" s="11"/>
      <c r="S24940" s="11"/>
      <c r="T24940" s="11"/>
      <c r="U24940" s="11"/>
      <c r="V24940" s="11"/>
      <c r="W24940" s="11"/>
      <c r="X24940" s="11"/>
      <c r="Y24940" s="11"/>
      <c r="AV24940"/>
      <c r="AW24940"/>
      <c r="AX24940"/>
    </row>
    <row r="24941" spans="11:50" x14ac:dyDescent="0.25">
      <c r="K24941" s="11"/>
      <c r="L24941" s="11"/>
      <c r="N24941" s="11"/>
      <c r="O24941" s="11"/>
      <c r="P24941" s="11"/>
      <c r="Q24941" s="11"/>
      <c r="R24941" s="11"/>
      <c r="S24941" s="11"/>
      <c r="T24941" s="11"/>
      <c r="U24941" s="11"/>
      <c r="V24941" s="11"/>
      <c r="W24941" s="11"/>
      <c r="X24941" s="11"/>
      <c r="Y24941" s="11"/>
      <c r="AV24941"/>
      <c r="AW24941"/>
      <c r="AX24941"/>
    </row>
    <row r="24942" spans="11:50" x14ac:dyDescent="0.25">
      <c r="K24942" s="11"/>
      <c r="L24942" s="11"/>
      <c r="N24942" s="11"/>
      <c r="O24942" s="11"/>
      <c r="P24942" s="11"/>
      <c r="Q24942" s="11"/>
      <c r="R24942" s="11"/>
      <c r="S24942" s="11"/>
      <c r="T24942" s="11"/>
      <c r="U24942" s="11"/>
      <c r="V24942" s="11"/>
      <c r="W24942" s="11"/>
      <c r="X24942" s="11"/>
      <c r="Y24942" s="11"/>
      <c r="AV24942"/>
      <c r="AW24942"/>
      <c r="AX24942"/>
    </row>
    <row r="24943" spans="11:50" x14ac:dyDescent="0.25">
      <c r="K24943" s="11"/>
      <c r="L24943" s="11"/>
      <c r="N24943" s="11"/>
      <c r="O24943" s="11"/>
      <c r="P24943" s="11"/>
      <c r="Q24943" s="11"/>
      <c r="R24943" s="11"/>
      <c r="S24943" s="11"/>
      <c r="T24943" s="11"/>
      <c r="U24943" s="11"/>
      <c r="V24943" s="11"/>
      <c r="W24943" s="11"/>
      <c r="X24943" s="11"/>
      <c r="Y24943" s="11"/>
      <c r="AV24943"/>
      <c r="AW24943"/>
      <c r="AX24943"/>
    </row>
    <row r="24944" spans="11:50" x14ac:dyDescent="0.25">
      <c r="K24944" s="11"/>
      <c r="L24944" s="11"/>
      <c r="N24944" s="11"/>
      <c r="O24944" s="11"/>
      <c r="P24944" s="11"/>
      <c r="Q24944" s="11"/>
      <c r="R24944" s="11"/>
      <c r="S24944" s="11"/>
      <c r="T24944" s="11"/>
      <c r="U24944" s="11"/>
      <c r="V24944" s="11"/>
      <c r="W24944" s="11"/>
      <c r="X24944" s="11"/>
      <c r="Y24944" s="11"/>
      <c r="AV24944"/>
      <c r="AW24944"/>
      <c r="AX24944"/>
    </row>
    <row r="24945" spans="11:50" x14ac:dyDescent="0.25">
      <c r="K24945" s="11"/>
      <c r="L24945" s="11"/>
      <c r="N24945" s="11"/>
      <c r="O24945" s="11"/>
      <c r="P24945" s="11"/>
      <c r="Q24945" s="11"/>
      <c r="R24945" s="11"/>
      <c r="S24945" s="11"/>
      <c r="T24945" s="11"/>
      <c r="U24945" s="11"/>
      <c r="V24945" s="11"/>
      <c r="W24945" s="11"/>
      <c r="X24945" s="11"/>
      <c r="Y24945" s="11"/>
      <c r="AV24945"/>
      <c r="AW24945"/>
      <c r="AX24945"/>
    </row>
    <row r="24946" spans="11:50" x14ac:dyDescent="0.25">
      <c r="K24946" s="11"/>
      <c r="L24946" s="11"/>
      <c r="N24946" s="11"/>
      <c r="O24946" s="11"/>
      <c r="P24946" s="11"/>
      <c r="Q24946" s="11"/>
      <c r="R24946" s="11"/>
      <c r="S24946" s="11"/>
      <c r="T24946" s="11"/>
      <c r="U24946" s="11"/>
      <c r="V24946" s="11"/>
      <c r="W24946" s="11"/>
      <c r="X24946" s="11"/>
      <c r="Y24946" s="11"/>
      <c r="AV24946"/>
      <c r="AW24946"/>
      <c r="AX24946"/>
    </row>
    <row r="24947" spans="11:50" x14ac:dyDescent="0.25">
      <c r="K24947" s="11"/>
      <c r="L24947" s="11"/>
      <c r="N24947" s="11"/>
      <c r="O24947" s="11"/>
      <c r="P24947" s="11"/>
      <c r="Q24947" s="11"/>
      <c r="R24947" s="11"/>
      <c r="S24947" s="11"/>
      <c r="T24947" s="11"/>
      <c r="U24947" s="11"/>
      <c r="V24947" s="11"/>
      <c r="W24947" s="11"/>
      <c r="X24947" s="11"/>
      <c r="Y24947" s="11"/>
      <c r="AV24947"/>
      <c r="AW24947"/>
      <c r="AX24947"/>
    </row>
    <row r="24948" spans="11:50" x14ac:dyDescent="0.25">
      <c r="K24948" s="11"/>
      <c r="L24948" s="11"/>
      <c r="N24948" s="11"/>
      <c r="O24948" s="11"/>
      <c r="P24948" s="11"/>
      <c r="Q24948" s="11"/>
      <c r="R24948" s="11"/>
      <c r="S24948" s="11"/>
      <c r="T24948" s="11"/>
      <c r="U24948" s="11"/>
      <c r="V24948" s="11"/>
      <c r="W24948" s="11"/>
      <c r="X24948" s="11"/>
      <c r="Y24948" s="11"/>
      <c r="AV24948"/>
      <c r="AW24948"/>
      <c r="AX24948"/>
    </row>
    <row r="24949" spans="11:50" x14ac:dyDescent="0.25">
      <c r="K24949" s="11"/>
      <c r="L24949" s="11"/>
      <c r="N24949" s="11"/>
      <c r="O24949" s="11"/>
      <c r="P24949" s="11"/>
      <c r="Q24949" s="11"/>
      <c r="R24949" s="11"/>
      <c r="S24949" s="11"/>
      <c r="T24949" s="11"/>
      <c r="U24949" s="11"/>
      <c r="V24949" s="11"/>
      <c r="W24949" s="11"/>
      <c r="X24949" s="11"/>
      <c r="Y24949" s="11"/>
      <c r="AV24949"/>
      <c r="AW24949"/>
      <c r="AX24949"/>
    </row>
    <row r="24950" spans="11:50" x14ac:dyDescent="0.25">
      <c r="K24950" s="11"/>
      <c r="L24950" s="11"/>
      <c r="N24950" s="11"/>
      <c r="O24950" s="11"/>
      <c r="P24950" s="11"/>
      <c r="Q24950" s="11"/>
      <c r="R24950" s="11"/>
      <c r="S24950" s="11"/>
      <c r="T24950" s="11"/>
      <c r="U24950" s="11"/>
      <c r="V24950" s="11"/>
      <c r="W24950" s="11"/>
      <c r="X24950" s="11"/>
      <c r="Y24950" s="11"/>
      <c r="AV24950"/>
      <c r="AW24950"/>
      <c r="AX24950"/>
    </row>
    <row r="24951" spans="11:50" x14ac:dyDescent="0.25">
      <c r="K24951" s="11"/>
      <c r="L24951" s="11"/>
      <c r="N24951" s="11"/>
      <c r="O24951" s="11"/>
      <c r="P24951" s="11"/>
      <c r="Q24951" s="11"/>
      <c r="R24951" s="11"/>
      <c r="S24951" s="11"/>
      <c r="T24951" s="11"/>
      <c r="U24951" s="11"/>
      <c r="V24951" s="11"/>
      <c r="W24951" s="11"/>
      <c r="X24951" s="11"/>
      <c r="Y24951" s="11"/>
      <c r="AV24951"/>
      <c r="AW24951"/>
      <c r="AX24951"/>
    </row>
    <row r="24952" spans="11:50" x14ac:dyDescent="0.25">
      <c r="K24952" s="11"/>
      <c r="L24952" s="11"/>
      <c r="N24952" s="11"/>
      <c r="O24952" s="11"/>
      <c r="P24952" s="11"/>
      <c r="Q24952" s="11"/>
      <c r="R24952" s="11"/>
      <c r="S24952" s="11"/>
      <c r="T24952" s="11"/>
      <c r="U24952" s="11"/>
      <c r="V24952" s="11"/>
      <c r="W24952" s="11"/>
      <c r="X24952" s="11"/>
      <c r="Y24952" s="11"/>
      <c r="AV24952"/>
      <c r="AW24952"/>
      <c r="AX24952"/>
    </row>
    <row r="24953" spans="11:50" x14ac:dyDescent="0.25">
      <c r="K24953" s="11"/>
      <c r="L24953" s="11"/>
      <c r="N24953" s="11"/>
      <c r="O24953" s="11"/>
      <c r="P24953" s="11"/>
      <c r="Q24953" s="11"/>
      <c r="R24953" s="11"/>
      <c r="S24953" s="11"/>
      <c r="T24953" s="11"/>
      <c r="U24953" s="11"/>
      <c r="V24953" s="11"/>
      <c r="W24953" s="11"/>
      <c r="X24953" s="11"/>
      <c r="Y24953" s="11"/>
      <c r="AV24953"/>
      <c r="AW24953"/>
      <c r="AX24953"/>
    </row>
    <row r="24954" spans="11:50" x14ac:dyDescent="0.25">
      <c r="K24954" s="11"/>
      <c r="L24954" s="11"/>
      <c r="N24954" s="11"/>
      <c r="O24954" s="11"/>
      <c r="P24954" s="11"/>
      <c r="Q24954" s="11"/>
      <c r="R24954" s="11"/>
      <c r="S24954" s="11"/>
      <c r="T24954" s="11"/>
      <c r="U24954" s="11"/>
      <c r="V24954" s="11"/>
      <c r="W24954" s="11"/>
      <c r="X24954" s="11"/>
      <c r="Y24954" s="11"/>
      <c r="AV24954"/>
      <c r="AW24954"/>
      <c r="AX24954"/>
    </row>
    <row r="24955" spans="11:50" x14ac:dyDescent="0.25">
      <c r="K24955" s="11"/>
      <c r="L24955" s="11"/>
      <c r="N24955" s="11"/>
      <c r="O24955" s="11"/>
      <c r="P24955" s="11"/>
      <c r="Q24955" s="11"/>
      <c r="R24955" s="11"/>
      <c r="S24955" s="11"/>
      <c r="T24955" s="11"/>
      <c r="U24955" s="11"/>
      <c r="V24955" s="11"/>
      <c r="W24955" s="11"/>
      <c r="X24955" s="11"/>
      <c r="Y24955" s="11"/>
      <c r="AV24955"/>
      <c r="AW24955"/>
      <c r="AX24955"/>
    </row>
    <row r="24956" spans="11:50" x14ac:dyDescent="0.25">
      <c r="K24956" s="11"/>
      <c r="L24956" s="11"/>
      <c r="N24956" s="11"/>
      <c r="O24956" s="11"/>
      <c r="P24956" s="11"/>
      <c r="Q24956" s="11"/>
      <c r="R24956" s="11"/>
      <c r="S24956" s="11"/>
      <c r="T24956" s="11"/>
      <c r="U24956" s="11"/>
      <c r="V24956" s="11"/>
      <c r="W24956" s="11"/>
      <c r="X24956" s="11"/>
      <c r="Y24956" s="11"/>
      <c r="AV24956"/>
      <c r="AW24956"/>
      <c r="AX24956"/>
    </row>
    <row r="24957" spans="11:50" x14ac:dyDescent="0.25">
      <c r="K24957" s="11"/>
      <c r="L24957" s="11"/>
      <c r="N24957" s="11"/>
      <c r="O24957" s="11"/>
      <c r="P24957" s="11"/>
      <c r="Q24957" s="11"/>
      <c r="R24957" s="11"/>
      <c r="S24957" s="11"/>
      <c r="T24957" s="11"/>
      <c r="U24957" s="11"/>
      <c r="V24957" s="11"/>
      <c r="W24957" s="11"/>
      <c r="X24957" s="11"/>
      <c r="Y24957" s="11"/>
      <c r="AV24957"/>
      <c r="AW24957"/>
      <c r="AX24957"/>
    </row>
    <row r="24958" spans="11:50" x14ac:dyDescent="0.25">
      <c r="K24958" s="11"/>
      <c r="L24958" s="11"/>
      <c r="N24958" s="11"/>
      <c r="O24958" s="11"/>
      <c r="P24958" s="11"/>
      <c r="Q24958" s="11"/>
      <c r="R24958" s="11"/>
      <c r="S24958" s="11"/>
      <c r="T24958" s="11"/>
      <c r="U24958" s="11"/>
      <c r="V24958" s="11"/>
      <c r="W24958" s="11"/>
      <c r="X24958" s="11"/>
      <c r="Y24958" s="11"/>
      <c r="AV24958"/>
      <c r="AW24958"/>
      <c r="AX24958"/>
    </row>
    <row r="24959" spans="11:50" x14ac:dyDescent="0.25">
      <c r="K24959" s="11"/>
      <c r="L24959" s="11"/>
      <c r="N24959" s="11"/>
      <c r="O24959" s="11"/>
      <c r="P24959" s="11"/>
      <c r="Q24959" s="11"/>
      <c r="R24959" s="11"/>
      <c r="S24959" s="11"/>
      <c r="T24959" s="11"/>
      <c r="U24959" s="11"/>
      <c r="V24959" s="11"/>
      <c r="W24959" s="11"/>
      <c r="X24959" s="11"/>
      <c r="Y24959" s="11"/>
      <c r="AV24959"/>
      <c r="AW24959"/>
      <c r="AX24959"/>
    </row>
    <row r="24960" spans="11:50" x14ac:dyDescent="0.25">
      <c r="K24960" s="11"/>
      <c r="L24960" s="11"/>
      <c r="N24960" s="11"/>
      <c r="O24960" s="11"/>
      <c r="P24960" s="11"/>
      <c r="Q24960" s="11"/>
      <c r="R24960" s="11"/>
      <c r="S24960" s="11"/>
      <c r="T24960" s="11"/>
      <c r="U24960" s="11"/>
      <c r="V24960" s="11"/>
      <c r="W24960" s="11"/>
      <c r="X24960" s="11"/>
      <c r="Y24960" s="11"/>
      <c r="AV24960"/>
      <c r="AW24960"/>
      <c r="AX24960"/>
    </row>
    <row r="24961" spans="11:50" x14ac:dyDescent="0.25">
      <c r="K24961" s="11"/>
      <c r="L24961" s="11"/>
      <c r="N24961" s="11"/>
      <c r="O24961" s="11"/>
      <c r="P24961" s="11"/>
      <c r="Q24961" s="11"/>
      <c r="R24961" s="11"/>
      <c r="S24961" s="11"/>
      <c r="T24961" s="11"/>
      <c r="U24961" s="11"/>
      <c r="V24961" s="11"/>
      <c r="W24961" s="11"/>
      <c r="X24961" s="11"/>
      <c r="Y24961" s="11"/>
      <c r="AV24961"/>
      <c r="AW24961"/>
      <c r="AX24961"/>
    </row>
    <row r="24962" spans="11:50" x14ac:dyDescent="0.25">
      <c r="K24962" s="11"/>
      <c r="L24962" s="11"/>
      <c r="N24962" s="11"/>
      <c r="O24962" s="11"/>
      <c r="P24962" s="11"/>
      <c r="Q24962" s="11"/>
      <c r="R24962" s="11"/>
      <c r="S24962" s="11"/>
      <c r="T24962" s="11"/>
      <c r="U24962" s="11"/>
      <c r="V24962" s="11"/>
      <c r="W24962" s="11"/>
      <c r="X24962" s="11"/>
      <c r="Y24962" s="11"/>
      <c r="AV24962"/>
      <c r="AW24962"/>
      <c r="AX24962"/>
    </row>
    <row r="24963" spans="11:50" x14ac:dyDescent="0.25">
      <c r="K24963" s="11"/>
      <c r="L24963" s="11"/>
      <c r="N24963" s="11"/>
      <c r="O24963" s="11"/>
      <c r="P24963" s="11"/>
      <c r="Q24963" s="11"/>
      <c r="R24963" s="11"/>
      <c r="S24963" s="11"/>
      <c r="T24963" s="11"/>
      <c r="U24963" s="11"/>
      <c r="V24963" s="11"/>
      <c r="W24963" s="11"/>
      <c r="X24963" s="11"/>
      <c r="Y24963" s="11"/>
      <c r="AV24963"/>
      <c r="AW24963"/>
      <c r="AX24963"/>
    </row>
    <row r="24964" spans="11:50" x14ac:dyDescent="0.25">
      <c r="K24964" s="11"/>
      <c r="L24964" s="11"/>
      <c r="N24964" s="11"/>
      <c r="O24964" s="11"/>
      <c r="P24964" s="11"/>
      <c r="Q24964" s="11"/>
      <c r="R24964" s="11"/>
      <c r="S24964" s="11"/>
      <c r="T24964" s="11"/>
      <c r="U24964" s="11"/>
      <c r="V24964" s="11"/>
      <c r="W24964" s="11"/>
      <c r="X24964" s="11"/>
      <c r="Y24964" s="11"/>
      <c r="AV24964"/>
      <c r="AW24964"/>
      <c r="AX24964"/>
    </row>
    <row r="24965" spans="11:50" x14ac:dyDescent="0.25">
      <c r="K24965" s="11"/>
      <c r="L24965" s="11"/>
      <c r="N24965" s="11"/>
      <c r="O24965" s="11"/>
      <c r="P24965" s="11"/>
      <c r="Q24965" s="11"/>
      <c r="R24965" s="11"/>
      <c r="S24965" s="11"/>
      <c r="T24965" s="11"/>
      <c r="U24965" s="11"/>
      <c r="V24965" s="11"/>
      <c r="W24965" s="11"/>
      <c r="X24965" s="11"/>
      <c r="Y24965" s="11"/>
      <c r="AV24965"/>
      <c r="AW24965"/>
      <c r="AX24965"/>
    </row>
    <row r="24966" spans="11:50" x14ac:dyDescent="0.25">
      <c r="K24966" s="11"/>
      <c r="L24966" s="11"/>
      <c r="N24966" s="11"/>
      <c r="O24966" s="11"/>
      <c r="P24966" s="11"/>
      <c r="Q24966" s="11"/>
      <c r="R24966" s="11"/>
      <c r="S24966" s="11"/>
      <c r="T24966" s="11"/>
      <c r="U24966" s="11"/>
      <c r="V24966" s="11"/>
      <c r="W24966" s="11"/>
      <c r="X24966" s="11"/>
      <c r="Y24966" s="11"/>
      <c r="AV24966"/>
      <c r="AW24966"/>
      <c r="AX24966"/>
    </row>
    <row r="24967" spans="11:50" x14ac:dyDescent="0.25">
      <c r="K24967" s="11"/>
      <c r="L24967" s="11"/>
      <c r="N24967" s="11"/>
      <c r="O24967" s="11"/>
      <c r="P24967" s="11"/>
      <c r="Q24967" s="11"/>
      <c r="R24967" s="11"/>
      <c r="S24967" s="11"/>
      <c r="T24967" s="11"/>
      <c r="U24967" s="11"/>
      <c r="V24967" s="11"/>
      <c r="W24967" s="11"/>
      <c r="X24967" s="11"/>
      <c r="Y24967" s="11"/>
      <c r="AV24967"/>
      <c r="AW24967"/>
      <c r="AX24967"/>
    </row>
    <row r="24968" spans="11:50" x14ac:dyDescent="0.25">
      <c r="K24968" s="11"/>
      <c r="L24968" s="11"/>
      <c r="N24968" s="11"/>
      <c r="O24968" s="11"/>
      <c r="P24968" s="11"/>
      <c r="Q24968" s="11"/>
      <c r="R24968" s="11"/>
      <c r="S24968" s="11"/>
      <c r="T24968" s="11"/>
      <c r="U24968" s="11"/>
      <c r="V24968" s="11"/>
      <c r="W24968" s="11"/>
      <c r="X24968" s="11"/>
      <c r="Y24968" s="11"/>
      <c r="AV24968"/>
      <c r="AW24968"/>
      <c r="AX24968"/>
    </row>
    <row r="24969" spans="11:50" x14ac:dyDescent="0.25">
      <c r="K24969" s="11"/>
      <c r="L24969" s="11"/>
      <c r="N24969" s="11"/>
      <c r="O24969" s="11"/>
      <c r="P24969" s="11"/>
      <c r="Q24969" s="11"/>
      <c r="R24969" s="11"/>
      <c r="S24969" s="11"/>
      <c r="T24969" s="11"/>
      <c r="U24969" s="11"/>
      <c r="V24969" s="11"/>
      <c r="W24969" s="11"/>
      <c r="X24969" s="11"/>
      <c r="Y24969" s="11"/>
      <c r="AV24969"/>
      <c r="AW24969"/>
      <c r="AX24969"/>
    </row>
    <row r="24970" spans="11:50" x14ac:dyDescent="0.25">
      <c r="K24970" s="11"/>
      <c r="L24970" s="11"/>
      <c r="N24970" s="11"/>
      <c r="O24970" s="11"/>
      <c r="P24970" s="11"/>
      <c r="Q24970" s="11"/>
      <c r="R24970" s="11"/>
      <c r="S24970" s="11"/>
      <c r="T24970" s="11"/>
      <c r="U24970" s="11"/>
      <c r="V24970" s="11"/>
      <c r="W24970" s="11"/>
      <c r="X24970" s="11"/>
      <c r="Y24970" s="11"/>
      <c r="AV24970"/>
      <c r="AW24970"/>
      <c r="AX24970"/>
    </row>
    <row r="24971" spans="11:50" x14ac:dyDescent="0.25">
      <c r="K24971" s="11"/>
      <c r="L24971" s="11"/>
      <c r="N24971" s="11"/>
      <c r="O24971" s="11"/>
      <c r="P24971" s="11"/>
      <c r="Q24971" s="11"/>
      <c r="R24971" s="11"/>
      <c r="S24971" s="11"/>
      <c r="T24971" s="11"/>
      <c r="U24971" s="11"/>
      <c r="V24971" s="11"/>
      <c r="W24971" s="11"/>
      <c r="X24971" s="11"/>
      <c r="Y24971" s="11"/>
      <c r="AV24971"/>
      <c r="AW24971"/>
      <c r="AX24971"/>
    </row>
    <row r="24972" spans="11:50" x14ac:dyDescent="0.25">
      <c r="K24972" s="11"/>
      <c r="L24972" s="11"/>
      <c r="N24972" s="11"/>
      <c r="O24972" s="11"/>
      <c r="P24972" s="11"/>
      <c r="Q24972" s="11"/>
      <c r="R24972" s="11"/>
      <c r="S24972" s="11"/>
      <c r="T24972" s="11"/>
      <c r="U24972" s="11"/>
      <c r="V24972" s="11"/>
      <c r="W24972" s="11"/>
      <c r="X24972" s="11"/>
      <c r="Y24972" s="11"/>
      <c r="AV24972"/>
      <c r="AW24972"/>
      <c r="AX24972"/>
    </row>
    <row r="24973" spans="11:50" x14ac:dyDescent="0.25">
      <c r="K24973" s="11"/>
      <c r="L24973" s="11"/>
      <c r="N24973" s="11"/>
      <c r="O24973" s="11"/>
      <c r="P24973" s="11"/>
      <c r="Q24973" s="11"/>
      <c r="R24973" s="11"/>
      <c r="S24973" s="11"/>
      <c r="T24973" s="11"/>
      <c r="U24973" s="11"/>
      <c r="V24973" s="11"/>
      <c r="W24973" s="11"/>
      <c r="X24973" s="11"/>
      <c r="Y24973" s="11"/>
      <c r="AV24973"/>
      <c r="AW24973"/>
      <c r="AX24973"/>
    </row>
    <row r="24974" spans="11:50" x14ac:dyDescent="0.25">
      <c r="K24974" s="11"/>
      <c r="L24974" s="11"/>
      <c r="N24974" s="11"/>
      <c r="O24974" s="11"/>
      <c r="P24974" s="11"/>
      <c r="Q24974" s="11"/>
      <c r="R24974" s="11"/>
      <c r="S24974" s="11"/>
      <c r="T24974" s="11"/>
      <c r="U24974" s="11"/>
      <c r="V24974" s="11"/>
      <c r="W24974" s="11"/>
      <c r="X24974" s="11"/>
      <c r="Y24974" s="11"/>
      <c r="AV24974"/>
      <c r="AW24974"/>
      <c r="AX24974"/>
    </row>
    <row r="24975" spans="11:50" x14ac:dyDescent="0.25">
      <c r="K24975" s="11"/>
      <c r="L24975" s="11"/>
      <c r="N24975" s="11"/>
      <c r="O24975" s="11"/>
      <c r="P24975" s="11"/>
      <c r="Q24975" s="11"/>
      <c r="R24975" s="11"/>
      <c r="S24975" s="11"/>
      <c r="T24975" s="11"/>
      <c r="U24975" s="11"/>
      <c r="V24975" s="11"/>
      <c r="W24975" s="11"/>
      <c r="X24975" s="11"/>
      <c r="Y24975" s="11"/>
      <c r="AV24975"/>
      <c r="AW24975"/>
      <c r="AX24975"/>
    </row>
    <row r="24976" spans="11:50" x14ac:dyDescent="0.25">
      <c r="K24976" s="11"/>
      <c r="L24976" s="11"/>
      <c r="N24976" s="11"/>
      <c r="O24976" s="11"/>
      <c r="P24976" s="11"/>
      <c r="Q24976" s="11"/>
      <c r="R24976" s="11"/>
      <c r="S24976" s="11"/>
      <c r="T24976" s="11"/>
      <c r="U24976" s="11"/>
      <c r="V24976" s="11"/>
      <c r="W24976" s="11"/>
      <c r="X24976" s="11"/>
      <c r="Y24976" s="11"/>
      <c r="AV24976"/>
      <c r="AW24976"/>
      <c r="AX24976"/>
    </row>
    <row r="24977" spans="11:50" x14ac:dyDescent="0.25">
      <c r="K24977" s="11"/>
      <c r="L24977" s="11"/>
      <c r="N24977" s="11"/>
      <c r="O24977" s="11"/>
      <c r="P24977" s="11"/>
      <c r="Q24977" s="11"/>
      <c r="R24977" s="11"/>
      <c r="S24977" s="11"/>
      <c r="T24977" s="11"/>
      <c r="U24977" s="11"/>
      <c r="V24977" s="11"/>
      <c r="W24977" s="11"/>
      <c r="X24977" s="11"/>
      <c r="Y24977" s="11"/>
      <c r="AV24977"/>
      <c r="AW24977"/>
      <c r="AX24977"/>
    </row>
    <row r="24978" spans="11:50" x14ac:dyDescent="0.25">
      <c r="K24978" s="11"/>
      <c r="L24978" s="11"/>
      <c r="N24978" s="11"/>
      <c r="O24978" s="11"/>
      <c r="P24978" s="11"/>
      <c r="Q24978" s="11"/>
      <c r="R24978" s="11"/>
      <c r="S24978" s="11"/>
      <c r="T24978" s="11"/>
      <c r="U24978" s="11"/>
      <c r="V24978" s="11"/>
      <c r="W24978" s="11"/>
      <c r="X24978" s="11"/>
      <c r="Y24978" s="11"/>
      <c r="AV24978"/>
      <c r="AW24978"/>
      <c r="AX24978"/>
    </row>
    <row r="24979" spans="11:50" x14ac:dyDescent="0.25">
      <c r="K24979" s="11"/>
      <c r="L24979" s="11"/>
      <c r="N24979" s="11"/>
      <c r="O24979" s="11"/>
      <c r="P24979" s="11"/>
      <c r="Q24979" s="11"/>
      <c r="R24979" s="11"/>
      <c r="S24979" s="11"/>
      <c r="T24979" s="11"/>
      <c r="U24979" s="11"/>
      <c r="V24979" s="11"/>
      <c r="W24979" s="11"/>
      <c r="X24979" s="11"/>
      <c r="Y24979" s="11"/>
      <c r="AV24979"/>
      <c r="AW24979"/>
      <c r="AX24979"/>
    </row>
    <row r="24980" spans="11:50" x14ac:dyDescent="0.25">
      <c r="K24980" s="11"/>
      <c r="L24980" s="11"/>
      <c r="N24980" s="11"/>
      <c r="O24980" s="11"/>
      <c r="P24980" s="11"/>
      <c r="Q24980" s="11"/>
      <c r="R24980" s="11"/>
      <c r="S24980" s="11"/>
      <c r="T24980" s="11"/>
      <c r="U24980" s="11"/>
      <c r="V24980" s="11"/>
      <c r="W24980" s="11"/>
      <c r="X24980" s="11"/>
      <c r="Y24980" s="11"/>
      <c r="AV24980"/>
      <c r="AW24980"/>
      <c r="AX24980"/>
    </row>
    <row r="24981" spans="11:50" x14ac:dyDescent="0.25">
      <c r="K24981" s="11"/>
      <c r="L24981" s="11"/>
      <c r="N24981" s="11"/>
      <c r="O24981" s="11"/>
      <c r="P24981" s="11"/>
      <c r="Q24981" s="11"/>
      <c r="R24981" s="11"/>
      <c r="S24981" s="11"/>
      <c r="T24981" s="11"/>
      <c r="U24981" s="11"/>
      <c r="V24981" s="11"/>
      <c r="W24981" s="11"/>
      <c r="X24981" s="11"/>
      <c r="Y24981" s="11"/>
      <c r="AV24981"/>
      <c r="AW24981"/>
      <c r="AX24981"/>
    </row>
    <row r="24982" spans="11:50" x14ac:dyDescent="0.25">
      <c r="K24982" s="11"/>
      <c r="L24982" s="11"/>
      <c r="N24982" s="11"/>
      <c r="O24982" s="11"/>
      <c r="P24982" s="11"/>
      <c r="Q24982" s="11"/>
      <c r="R24982" s="11"/>
      <c r="S24982" s="11"/>
      <c r="T24982" s="11"/>
      <c r="U24982" s="11"/>
      <c r="V24982" s="11"/>
      <c r="W24982" s="11"/>
      <c r="X24982" s="11"/>
      <c r="Y24982" s="11"/>
      <c r="AV24982"/>
      <c r="AW24982"/>
      <c r="AX24982"/>
    </row>
    <row r="24983" spans="11:50" x14ac:dyDescent="0.25">
      <c r="K24983" s="11"/>
      <c r="L24983" s="11"/>
      <c r="N24983" s="11"/>
      <c r="O24983" s="11"/>
      <c r="P24983" s="11"/>
      <c r="Q24983" s="11"/>
      <c r="R24983" s="11"/>
      <c r="S24983" s="11"/>
      <c r="T24983" s="11"/>
      <c r="U24983" s="11"/>
      <c r="V24983" s="11"/>
      <c r="W24983" s="11"/>
      <c r="X24983" s="11"/>
      <c r="Y24983" s="11"/>
      <c r="AV24983"/>
      <c r="AW24983"/>
      <c r="AX24983"/>
    </row>
    <row r="24984" spans="11:50" x14ac:dyDescent="0.25">
      <c r="K24984" s="11"/>
      <c r="L24984" s="11"/>
      <c r="N24984" s="11"/>
      <c r="O24984" s="11"/>
      <c r="P24984" s="11"/>
      <c r="Q24984" s="11"/>
      <c r="R24984" s="11"/>
      <c r="S24984" s="11"/>
      <c r="T24984" s="11"/>
      <c r="U24984" s="11"/>
      <c r="V24984" s="11"/>
      <c r="W24984" s="11"/>
      <c r="X24984" s="11"/>
      <c r="Y24984" s="11"/>
      <c r="AV24984"/>
      <c r="AW24984"/>
      <c r="AX24984"/>
    </row>
    <row r="24985" spans="11:50" x14ac:dyDescent="0.25">
      <c r="K24985" s="11"/>
      <c r="L24985" s="11"/>
      <c r="N24985" s="11"/>
      <c r="O24985" s="11"/>
      <c r="P24985" s="11"/>
      <c r="Q24985" s="11"/>
      <c r="R24985" s="11"/>
      <c r="S24985" s="11"/>
      <c r="T24985" s="11"/>
      <c r="U24985" s="11"/>
      <c r="V24985" s="11"/>
      <c r="W24985" s="11"/>
      <c r="X24985" s="11"/>
      <c r="Y24985" s="11"/>
      <c r="AV24985"/>
      <c r="AW24985"/>
      <c r="AX24985"/>
    </row>
    <row r="24986" spans="11:50" x14ac:dyDescent="0.25">
      <c r="K24986" s="11"/>
      <c r="L24986" s="11"/>
      <c r="N24986" s="11"/>
      <c r="O24986" s="11"/>
      <c r="P24986" s="11"/>
      <c r="Q24986" s="11"/>
      <c r="R24986" s="11"/>
      <c r="S24986" s="11"/>
      <c r="T24986" s="11"/>
      <c r="U24986" s="11"/>
      <c r="V24986" s="11"/>
      <c r="W24986" s="11"/>
      <c r="X24986" s="11"/>
      <c r="Y24986" s="11"/>
      <c r="AV24986"/>
      <c r="AW24986"/>
      <c r="AX24986"/>
    </row>
    <row r="24987" spans="11:50" x14ac:dyDescent="0.25">
      <c r="K24987" s="11"/>
      <c r="L24987" s="11"/>
      <c r="N24987" s="11"/>
      <c r="O24987" s="11"/>
      <c r="P24987" s="11"/>
      <c r="Q24987" s="11"/>
      <c r="R24987" s="11"/>
      <c r="S24987" s="11"/>
      <c r="T24987" s="11"/>
      <c r="U24987" s="11"/>
      <c r="V24987" s="11"/>
      <c r="W24987" s="11"/>
      <c r="X24987" s="11"/>
      <c r="Y24987" s="11"/>
      <c r="AV24987"/>
      <c r="AW24987"/>
      <c r="AX24987"/>
    </row>
    <row r="24988" spans="11:50" x14ac:dyDescent="0.25">
      <c r="K24988" s="11"/>
      <c r="L24988" s="11"/>
      <c r="N24988" s="11"/>
      <c r="O24988" s="11"/>
      <c r="P24988" s="11"/>
      <c r="Q24988" s="11"/>
      <c r="R24988" s="11"/>
      <c r="S24988" s="11"/>
      <c r="T24988" s="11"/>
      <c r="U24988" s="11"/>
      <c r="V24988" s="11"/>
      <c r="W24988" s="11"/>
      <c r="X24988" s="11"/>
      <c r="Y24988" s="11"/>
      <c r="AV24988"/>
      <c r="AW24988"/>
      <c r="AX24988"/>
    </row>
    <row r="24989" spans="11:50" x14ac:dyDescent="0.25">
      <c r="K24989" s="11"/>
      <c r="L24989" s="11"/>
      <c r="N24989" s="11"/>
      <c r="O24989" s="11"/>
      <c r="P24989" s="11"/>
      <c r="Q24989" s="11"/>
      <c r="R24989" s="11"/>
      <c r="S24989" s="11"/>
      <c r="T24989" s="11"/>
      <c r="U24989" s="11"/>
      <c r="V24989" s="11"/>
      <c r="W24989" s="11"/>
      <c r="X24989" s="11"/>
      <c r="Y24989" s="11"/>
      <c r="AV24989"/>
      <c r="AW24989"/>
      <c r="AX24989"/>
    </row>
    <row r="24990" spans="11:50" x14ac:dyDescent="0.25">
      <c r="K24990" s="11"/>
      <c r="L24990" s="11"/>
      <c r="N24990" s="11"/>
      <c r="O24990" s="11"/>
      <c r="P24990" s="11"/>
      <c r="Q24990" s="11"/>
      <c r="R24990" s="11"/>
      <c r="S24990" s="11"/>
      <c r="T24990" s="11"/>
      <c r="U24990" s="11"/>
      <c r="V24990" s="11"/>
      <c r="W24990" s="11"/>
      <c r="X24990" s="11"/>
      <c r="Y24990" s="11"/>
      <c r="AV24990"/>
      <c r="AW24990"/>
      <c r="AX24990"/>
    </row>
    <row r="24991" spans="11:50" x14ac:dyDescent="0.25">
      <c r="K24991" s="11"/>
      <c r="L24991" s="11"/>
      <c r="N24991" s="11"/>
      <c r="O24991" s="11"/>
      <c r="P24991" s="11"/>
      <c r="Q24991" s="11"/>
      <c r="R24991" s="11"/>
      <c r="S24991" s="11"/>
      <c r="T24991" s="11"/>
      <c r="U24991" s="11"/>
      <c r="V24991" s="11"/>
      <c r="W24991" s="11"/>
      <c r="X24991" s="11"/>
      <c r="Y24991" s="11"/>
      <c r="AV24991"/>
      <c r="AW24991"/>
      <c r="AX24991"/>
    </row>
    <row r="24992" spans="11:50" x14ac:dyDescent="0.25">
      <c r="K24992" s="11"/>
      <c r="L24992" s="11"/>
      <c r="N24992" s="11"/>
      <c r="O24992" s="11"/>
      <c r="P24992" s="11"/>
      <c r="Q24992" s="11"/>
      <c r="R24992" s="11"/>
      <c r="S24992" s="11"/>
      <c r="T24992" s="11"/>
      <c r="U24992" s="11"/>
      <c r="V24992" s="11"/>
      <c r="W24992" s="11"/>
      <c r="X24992" s="11"/>
      <c r="Y24992" s="11"/>
      <c r="AV24992"/>
      <c r="AW24992"/>
      <c r="AX24992"/>
    </row>
    <row r="24993" spans="11:50" x14ac:dyDescent="0.25">
      <c r="K24993" s="11"/>
      <c r="L24993" s="11"/>
      <c r="N24993" s="11"/>
      <c r="O24993" s="11"/>
      <c r="P24993" s="11"/>
      <c r="Q24993" s="11"/>
      <c r="R24993" s="11"/>
      <c r="S24993" s="11"/>
      <c r="T24993" s="11"/>
      <c r="U24993" s="11"/>
      <c r="V24993" s="11"/>
      <c r="W24993" s="11"/>
      <c r="X24993" s="11"/>
      <c r="Y24993" s="11"/>
      <c r="AV24993"/>
      <c r="AW24993"/>
      <c r="AX24993"/>
    </row>
    <row r="24994" spans="11:50" x14ac:dyDescent="0.25">
      <c r="K24994" s="11"/>
      <c r="L24994" s="11"/>
      <c r="N24994" s="11"/>
      <c r="O24994" s="11"/>
      <c r="P24994" s="11"/>
      <c r="Q24994" s="11"/>
      <c r="R24994" s="11"/>
      <c r="S24994" s="11"/>
      <c r="T24994" s="11"/>
      <c r="U24994" s="11"/>
      <c r="V24994" s="11"/>
      <c r="W24994" s="11"/>
      <c r="X24994" s="11"/>
      <c r="Y24994" s="11"/>
      <c r="AV24994"/>
      <c r="AW24994"/>
      <c r="AX24994"/>
    </row>
    <row r="24995" spans="11:50" x14ac:dyDescent="0.25">
      <c r="K24995" s="11"/>
      <c r="L24995" s="11"/>
      <c r="N24995" s="11"/>
      <c r="O24995" s="11"/>
      <c r="P24995" s="11"/>
      <c r="Q24995" s="11"/>
      <c r="R24995" s="11"/>
      <c r="S24995" s="11"/>
      <c r="T24995" s="11"/>
      <c r="U24995" s="11"/>
      <c r="V24995" s="11"/>
      <c r="W24995" s="11"/>
      <c r="X24995" s="11"/>
      <c r="Y24995" s="11"/>
      <c r="AV24995"/>
      <c r="AW24995"/>
      <c r="AX24995"/>
    </row>
    <row r="24996" spans="11:50" x14ac:dyDescent="0.25">
      <c r="K24996" s="11"/>
      <c r="L24996" s="11"/>
      <c r="N24996" s="11"/>
      <c r="O24996" s="11"/>
      <c r="P24996" s="11"/>
      <c r="Q24996" s="11"/>
      <c r="R24996" s="11"/>
      <c r="S24996" s="11"/>
      <c r="T24996" s="11"/>
      <c r="U24996" s="11"/>
      <c r="V24996" s="11"/>
      <c r="W24996" s="11"/>
      <c r="X24996" s="11"/>
      <c r="Y24996" s="11"/>
      <c r="AV24996"/>
      <c r="AW24996"/>
      <c r="AX24996"/>
    </row>
    <row r="24997" spans="11:50" x14ac:dyDescent="0.25">
      <c r="K24997" s="11"/>
      <c r="L24997" s="11"/>
      <c r="N24997" s="11"/>
      <c r="O24997" s="11"/>
      <c r="P24997" s="11"/>
      <c r="Q24997" s="11"/>
      <c r="R24997" s="11"/>
      <c r="S24997" s="11"/>
      <c r="T24997" s="11"/>
      <c r="U24997" s="11"/>
      <c r="V24997" s="11"/>
      <c r="W24997" s="11"/>
      <c r="X24997" s="11"/>
      <c r="Y24997" s="11"/>
      <c r="AV24997"/>
      <c r="AW24997"/>
      <c r="AX24997"/>
    </row>
    <row r="24998" spans="11:50" x14ac:dyDescent="0.25">
      <c r="K24998" s="11"/>
      <c r="L24998" s="11"/>
      <c r="N24998" s="11"/>
      <c r="O24998" s="11"/>
      <c r="P24998" s="11"/>
      <c r="Q24998" s="11"/>
      <c r="R24998" s="11"/>
      <c r="S24998" s="11"/>
      <c r="T24998" s="11"/>
      <c r="U24998" s="11"/>
      <c r="V24998" s="11"/>
      <c r="W24998" s="11"/>
      <c r="X24998" s="11"/>
      <c r="Y24998" s="11"/>
      <c r="AV24998"/>
      <c r="AW24998"/>
      <c r="AX24998"/>
    </row>
    <row r="24999" spans="11:50" x14ac:dyDescent="0.25">
      <c r="K24999" s="11"/>
      <c r="L24999" s="11"/>
      <c r="N24999" s="11"/>
      <c r="O24999" s="11"/>
      <c r="P24999" s="11"/>
      <c r="Q24999" s="11"/>
      <c r="R24999" s="11"/>
      <c r="S24999" s="11"/>
      <c r="T24999" s="11"/>
      <c r="U24999" s="11"/>
      <c r="V24999" s="11"/>
      <c r="W24999" s="11"/>
      <c r="X24999" s="11"/>
      <c r="Y24999" s="11"/>
      <c r="AV24999"/>
      <c r="AW24999"/>
      <c r="AX24999"/>
    </row>
    <row r="25000" spans="11:50" x14ac:dyDescent="0.25">
      <c r="K25000" s="11"/>
      <c r="L25000" s="11"/>
      <c r="N25000" s="11"/>
      <c r="O25000" s="11"/>
      <c r="P25000" s="11"/>
      <c r="Q25000" s="11"/>
      <c r="R25000" s="11"/>
      <c r="S25000" s="11"/>
      <c r="T25000" s="11"/>
      <c r="U25000" s="11"/>
      <c r="V25000" s="11"/>
      <c r="W25000" s="11"/>
      <c r="X25000" s="11"/>
      <c r="Y25000" s="11"/>
      <c r="AV25000"/>
      <c r="AW25000"/>
      <c r="AX25000"/>
    </row>
    <row r="25001" spans="11:50" x14ac:dyDescent="0.25">
      <c r="K25001" s="11"/>
      <c r="L25001" s="11"/>
      <c r="N25001" s="11"/>
      <c r="O25001" s="11"/>
      <c r="P25001" s="11"/>
      <c r="Q25001" s="11"/>
      <c r="R25001" s="11"/>
      <c r="S25001" s="11"/>
      <c r="T25001" s="11"/>
      <c r="U25001" s="11"/>
      <c r="V25001" s="11"/>
      <c r="W25001" s="11"/>
      <c r="X25001" s="11"/>
      <c r="Y25001" s="11"/>
      <c r="AV25001"/>
      <c r="AW25001"/>
      <c r="AX25001"/>
    </row>
    <row r="25002" spans="11:50" x14ac:dyDescent="0.25">
      <c r="K25002" s="11"/>
      <c r="L25002" s="11"/>
      <c r="N25002" s="11"/>
      <c r="O25002" s="11"/>
      <c r="P25002" s="11"/>
      <c r="Q25002" s="11"/>
      <c r="R25002" s="11"/>
      <c r="S25002" s="11"/>
      <c r="T25002" s="11"/>
      <c r="U25002" s="11"/>
      <c r="V25002" s="11"/>
      <c r="W25002" s="11"/>
      <c r="X25002" s="11"/>
      <c r="Y25002" s="11"/>
      <c r="AV25002"/>
      <c r="AW25002"/>
      <c r="AX25002"/>
    </row>
    <row r="25003" spans="11:50" x14ac:dyDescent="0.25">
      <c r="K25003" s="11"/>
      <c r="L25003" s="11"/>
      <c r="N25003" s="11"/>
      <c r="O25003" s="11"/>
      <c r="P25003" s="11"/>
      <c r="Q25003" s="11"/>
      <c r="R25003" s="11"/>
      <c r="S25003" s="11"/>
      <c r="T25003" s="11"/>
      <c r="U25003" s="11"/>
      <c r="V25003" s="11"/>
      <c r="W25003" s="11"/>
      <c r="X25003" s="11"/>
      <c r="Y25003" s="11"/>
      <c r="AV25003"/>
      <c r="AW25003"/>
      <c r="AX25003"/>
    </row>
    <row r="25004" spans="11:50" x14ac:dyDescent="0.25">
      <c r="K25004" s="11"/>
      <c r="L25004" s="11"/>
      <c r="N25004" s="11"/>
      <c r="O25004" s="11"/>
      <c r="P25004" s="11"/>
      <c r="Q25004" s="11"/>
      <c r="R25004" s="11"/>
      <c r="S25004" s="11"/>
      <c r="T25004" s="11"/>
      <c r="U25004" s="11"/>
      <c r="V25004" s="11"/>
      <c r="W25004" s="11"/>
      <c r="X25004" s="11"/>
      <c r="Y25004" s="11"/>
      <c r="AV25004"/>
      <c r="AW25004"/>
      <c r="AX25004"/>
    </row>
    <row r="25005" spans="11:50" x14ac:dyDescent="0.25">
      <c r="K25005" s="11"/>
      <c r="L25005" s="11"/>
      <c r="N25005" s="11"/>
      <c r="O25005" s="11"/>
      <c r="P25005" s="11"/>
      <c r="Q25005" s="11"/>
      <c r="R25005" s="11"/>
      <c r="S25005" s="11"/>
      <c r="T25005" s="11"/>
      <c r="U25005" s="11"/>
      <c r="V25005" s="11"/>
      <c r="W25005" s="11"/>
      <c r="X25005" s="11"/>
      <c r="Y25005" s="11"/>
      <c r="AV25005"/>
      <c r="AW25005"/>
      <c r="AX25005"/>
    </row>
    <row r="25006" spans="11:50" x14ac:dyDescent="0.25">
      <c r="K25006" s="11"/>
      <c r="L25006" s="11"/>
      <c r="N25006" s="11"/>
      <c r="O25006" s="11"/>
      <c r="P25006" s="11"/>
      <c r="Q25006" s="11"/>
      <c r="R25006" s="11"/>
      <c r="S25006" s="11"/>
      <c r="T25006" s="11"/>
      <c r="U25006" s="11"/>
      <c r="V25006" s="11"/>
      <c r="W25006" s="11"/>
      <c r="X25006" s="11"/>
      <c r="Y25006" s="11"/>
      <c r="AV25006"/>
      <c r="AW25006"/>
      <c r="AX25006"/>
    </row>
    <row r="25007" spans="11:50" x14ac:dyDescent="0.25">
      <c r="K25007" s="11"/>
      <c r="L25007" s="11"/>
      <c r="N25007" s="11"/>
      <c r="O25007" s="11"/>
      <c r="P25007" s="11"/>
      <c r="Q25007" s="11"/>
      <c r="R25007" s="11"/>
      <c r="S25007" s="11"/>
      <c r="T25007" s="11"/>
      <c r="U25007" s="11"/>
      <c r="V25007" s="11"/>
      <c r="W25007" s="11"/>
      <c r="X25007" s="11"/>
      <c r="Y25007" s="11"/>
      <c r="AV25007"/>
      <c r="AW25007"/>
      <c r="AX25007"/>
    </row>
    <row r="25008" spans="11:50" x14ac:dyDescent="0.25">
      <c r="K25008" s="11"/>
      <c r="L25008" s="11"/>
      <c r="N25008" s="11"/>
      <c r="O25008" s="11"/>
      <c r="P25008" s="11"/>
      <c r="Q25008" s="11"/>
      <c r="R25008" s="11"/>
      <c r="S25008" s="11"/>
      <c r="T25008" s="11"/>
      <c r="U25008" s="11"/>
      <c r="V25008" s="11"/>
      <c r="W25008" s="11"/>
      <c r="X25008" s="11"/>
      <c r="Y25008" s="11"/>
      <c r="AV25008"/>
      <c r="AW25008"/>
      <c r="AX25008"/>
    </row>
    <row r="25009" spans="11:50" x14ac:dyDescent="0.25">
      <c r="K25009" s="11"/>
      <c r="L25009" s="11"/>
      <c r="N25009" s="11"/>
      <c r="O25009" s="11"/>
      <c r="P25009" s="11"/>
      <c r="Q25009" s="11"/>
      <c r="R25009" s="11"/>
      <c r="S25009" s="11"/>
      <c r="T25009" s="11"/>
      <c r="U25009" s="11"/>
      <c r="V25009" s="11"/>
      <c r="W25009" s="11"/>
      <c r="X25009" s="11"/>
      <c r="Y25009" s="11"/>
      <c r="AV25009"/>
      <c r="AW25009"/>
      <c r="AX25009"/>
    </row>
    <row r="25010" spans="11:50" x14ac:dyDescent="0.25">
      <c r="K25010" s="11"/>
      <c r="L25010" s="11"/>
      <c r="N25010" s="11"/>
      <c r="O25010" s="11"/>
      <c r="P25010" s="11"/>
      <c r="Q25010" s="11"/>
      <c r="R25010" s="11"/>
      <c r="S25010" s="11"/>
      <c r="T25010" s="11"/>
      <c r="U25010" s="11"/>
      <c r="V25010" s="11"/>
      <c r="W25010" s="11"/>
      <c r="X25010" s="11"/>
      <c r="Y25010" s="11"/>
      <c r="AV25010"/>
      <c r="AW25010"/>
      <c r="AX25010"/>
    </row>
    <row r="25011" spans="11:50" x14ac:dyDescent="0.25">
      <c r="K25011" s="11"/>
      <c r="L25011" s="11"/>
      <c r="N25011" s="11"/>
      <c r="O25011" s="11"/>
      <c r="P25011" s="11"/>
      <c r="Q25011" s="11"/>
      <c r="R25011" s="11"/>
      <c r="S25011" s="11"/>
      <c r="T25011" s="11"/>
      <c r="U25011" s="11"/>
      <c r="V25011" s="11"/>
      <c r="W25011" s="11"/>
      <c r="X25011" s="11"/>
      <c r="Y25011" s="11"/>
      <c r="AV25011"/>
      <c r="AW25011"/>
      <c r="AX25011"/>
    </row>
    <row r="25012" spans="11:50" x14ac:dyDescent="0.25">
      <c r="K25012" s="11"/>
      <c r="L25012" s="11"/>
      <c r="N25012" s="11"/>
      <c r="O25012" s="11"/>
      <c r="P25012" s="11"/>
      <c r="Q25012" s="11"/>
      <c r="R25012" s="11"/>
      <c r="S25012" s="11"/>
      <c r="T25012" s="11"/>
      <c r="U25012" s="11"/>
      <c r="V25012" s="11"/>
      <c r="W25012" s="11"/>
      <c r="X25012" s="11"/>
      <c r="Y25012" s="11"/>
      <c r="AV25012"/>
      <c r="AW25012"/>
      <c r="AX25012"/>
    </row>
    <row r="25013" spans="11:50" x14ac:dyDescent="0.25">
      <c r="K25013" s="11"/>
      <c r="L25013" s="11"/>
      <c r="N25013" s="11"/>
      <c r="O25013" s="11"/>
      <c r="P25013" s="11"/>
      <c r="Q25013" s="11"/>
      <c r="R25013" s="11"/>
      <c r="S25013" s="11"/>
      <c r="T25013" s="11"/>
      <c r="U25013" s="11"/>
      <c r="V25013" s="11"/>
      <c r="W25013" s="11"/>
      <c r="X25013" s="11"/>
      <c r="Y25013" s="11"/>
      <c r="AV25013"/>
      <c r="AW25013"/>
      <c r="AX25013"/>
    </row>
    <row r="25014" spans="11:50" x14ac:dyDescent="0.25">
      <c r="K25014" s="11"/>
      <c r="L25014" s="11"/>
      <c r="N25014" s="11"/>
      <c r="O25014" s="11"/>
      <c r="P25014" s="11"/>
      <c r="Q25014" s="11"/>
      <c r="R25014" s="11"/>
      <c r="S25014" s="11"/>
      <c r="T25014" s="11"/>
      <c r="U25014" s="11"/>
      <c r="V25014" s="11"/>
      <c r="W25014" s="11"/>
      <c r="X25014" s="11"/>
      <c r="Y25014" s="11"/>
      <c r="AV25014"/>
      <c r="AW25014"/>
      <c r="AX25014"/>
    </row>
    <row r="25015" spans="11:50" x14ac:dyDescent="0.25">
      <c r="K25015" s="11"/>
      <c r="L25015" s="11"/>
      <c r="N25015" s="11"/>
      <c r="O25015" s="11"/>
      <c r="P25015" s="11"/>
      <c r="Q25015" s="11"/>
      <c r="R25015" s="11"/>
      <c r="S25015" s="11"/>
      <c r="T25015" s="11"/>
      <c r="U25015" s="11"/>
      <c r="V25015" s="11"/>
      <c r="W25015" s="11"/>
      <c r="X25015" s="11"/>
      <c r="Y25015" s="11"/>
      <c r="AV25015"/>
      <c r="AW25015"/>
      <c r="AX25015"/>
    </row>
    <row r="25016" spans="11:50" x14ac:dyDescent="0.25">
      <c r="K25016" s="11"/>
      <c r="L25016" s="11"/>
      <c r="N25016" s="11"/>
      <c r="O25016" s="11"/>
      <c r="P25016" s="11"/>
      <c r="Q25016" s="11"/>
      <c r="R25016" s="11"/>
      <c r="S25016" s="11"/>
      <c r="T25016" s="11"/>
      <c r="U25016" s="11"/>
      <c r="V25016" s="11"/>
      <c r="W25016" s="11"/>
      <c r="X25016" s="11"/>
      <c r="Y25016" s="11"/>
      <c r="AV25016"/>
      <c r="AW25016"/>
      <c r="AX25016"/>
    </row>
    <row r="25017" spans="11:50" x14ac:dyDescent="0.25">
      <c r="K25017" s="11"/>
      <c r="L25017" s="11"/>
      <c r="N25017" s="11"/>
      <c r="O25017" s="11"/>
      <c r="P25017" s="11"/>
      <c r="Q25017" s="11"/>
      <c r="R25017" s="11"/>
      <c r="S25017" s="11"/>
      <c r="T25017" s="11"/>
      <c r="U25017" s="11"/>
      <c r="V25017" s="11"/>
      <c r="W25017" s="11"/>
      <c r="X25017" s="11"/>
      <c r="Y25017" s="11"/>
      <c r="AV25017"/>
      <c r="AW25017"/>
      <c r="AX25017"/>
    </row>
    <row r="25018" spans="11:50" x14ac:dyDescent="0.25">
      <c r="K25018" s="11"/>
      <c r="L25018" s="11"/>
      <c r="N25018" s="11"/>
      <c r="O25018" s="11"/>
      <c r="P25018" s="11"/>
      <c r="Q25018" s="11"/>
      <c r="R25018" s="11"/>
      <c r="S25018" s="11"/>
      <c r="T25018" s="11"/>
      <c r="U25018" s="11"/>
      <c r="V25018" s="11"/>
      <c r="W25018" s="11"/>
      <c r="X25018" s="11"/>
      <c r="Y25018" s="11"/>
      <c r="AV25018"/>
      <c r="AW25018"/>
      <c r="AX25018"/>
    </row>
    <row r="25019" spans="11:50" x14ac:dyDescent="0.25">
      <c r="K25019" s="11"/>
      <c r="L25019" s="11"/>
      <c r="N25019" s="11"/>
      <c r="O25019" s="11"/>
      <c r="P25019" s="11"/>
      <c r="Q25019" s="11"/>
      <c r="R25019" s="11"/>
      <c r="S25019" s="11"/>
      <c r="T25019" s="11"/>
      <c r="U25019" s="11"/>
      <c r="V25019" s="11"/>
      <c r="W25019" s="11"/>
      <c r="X25019" s="11"/>
      <c r="Y25019" s="11"/>
      <c r="AV25019"/>
      <c r="AW25019"/>
      <c r="AX25019"/>
    </row>
    <row r="25020" spans="11:50" x14ac:dyDescent="0.25">
      <c r="K25020" s="11"/>
      <c r="L25020" s="11"/>
      <c r="N25020" s="11"/>
      <c r="O25020" s="11"/>
      <c r="P25020" s="11"/>
      <c r="Q25020" s="11"/>
      <c r="R25020" s="11"/>
      <c r="S25020" s="11"/>
      <c r="T25020" s="11"/>
      <c r="U25020" s="11"/>
      <c r="V25020" s="11"/>
      <c r="W25020" s="11"/>
      <c r="X25020" s="11"/>
      <c r="Y25020" s="11"/>
      <c r="AV25020"/>
      <c r="AW25020"/>
      <c r="AX25020"/>
    </row>
    <row r="25021" spans="11:50" x14ac:dyDescent="0.25">
      <c r="K25021" s="11"/>
      <c r="L25021" s="11"/>
      <c r="N25021" s="11"/>
      <c r="O25021" s="11"/>
      <c r="P25021" s="11"/>
      <c r="Q25021" s="11"/>
      <c r="R25021" s="11"/>
      <c r="S25021" s="11"/>
      <c r="T25021" s="11"/>
      <c r="U25021" s="11"/>
      <c r="V25021" s="11"/>
      <c r="W25021" s="11"/>
      <c r="X25021" s="11"/>
      <c r="Y25021" s="11"/>
      <c r="AV25021"/>
      <c r="AW25021"/>
      <c r="AX25021"/>
    </row>
    <row r="25022" spans="11:50" x14ac:dyDescent="0.25">
      <c r="K25022" s="11"/>
      <c r="L25022" s="11"/>
      <c r="N25022" s="11"/>
      <c r="O25022" s="11"/>
      <c r="P25022" s="11"/>
      <c r="Q25022" s="11"/>
      <c r="R25022" s="11"/>
      <c r="S25022" s="11"/>
      <c r="T25022" s="11"/>
      <c r="U25022" s="11"/>
      <c r="V25022" s="11"/>
      <c r="W25022" s="11"/>
      <c r="X25022" s="11"/>
      <c r="Y25022" s="11"/>
      <c r="AV25022"/>
      <c r="AW25022"/>
      <c r="AX25022"/>
    </row>
    <row r="25023" spans="11:50" x14ac:dyDescent="0.25">
      <c r="K25023" s="11"/>
      <c r="L25023" s="11"/>
      <c r="N25023" s="11"/>
      <c r="O25023" s="11"/>
      <c r="P25023" s="11"/>
      <c r="Q25023" s="11"/>
      <c r="R25023" s="11"/>
      <c r="S25023" s="11"/>
      <c r="T25023" s="11"/>
      <c r="U25023" s="11"/>
      <c r="V25023" s="11"/>
      <c r="W25023" s="11"/>
      <c r="X25023" s="11"/>
      <c r="Y25023" s="11"/>
      <c r="AV25023"/>
      <c r="AW25023"/>
      <c r="AX25023"/>
    </row>
    <row r="25024" spans="11:50" x14ac:dyDescent="0.25">
      <c r="K25024" s="11"/>
      <c r="L25024" s="11"/>
      <c r="N25024" s="11"/>
      <c r="O25024" s="11"/>
      <c r="P25024" s="11"/>
      <c r="Q25024" s="11"/>
      <c r="R25024" s="11"/>
      <c r="S25024" s="11"/>
      <c r="T25024" s="11"/>
      <c r="U25024" s="11"/>
      <c r="V25024" s="11"/>
      <c r="W25024" s="11"/>
      <c r="X25024" s="11"/>
      <c r="Y25024" s="11"/>
      <c r="AV25024"/>
      <c r="AW25024"/>
      <c r="AX25024"/>
    </row>
    <row r="25025" spans="11:50" x14ac:dyDescent="0.25">
      <c r="K25025" s="11"/>
      <c r="L25025" s="11"/>
      <c r="N25025" s="11"/>
      <c r="O25025" s="11"/>
      <c r="P25025" s="11"/>
      <c r="Q25025" s="11"/>
      <c r="R25025" s="11"/>
      <c r="S25025" s="11"/>
      <c r="T25025" s="11"/>
      <c r="U25025" s="11"/>
      <c r="V25025" s="11"/>
      <c r="W25025" s="11"/>
      <c r="X25025" s="11"/>
      <c r="Y25025" s="11"/>
      <c r="AV25025"/>
      <c r="AW25025"/>
      <c r="AX25025"/>
    </row>
    <row r="25026" spans="11:50" x14ac:dyDescent="0.25">
      <c r="K25026" s="11"/>
      <c r="L25026" s="11"/>
      <c r="N25026" s="11"/>
      <c r="O25026" s="11"/>
      <c r="P25026" s="11"/>
      <c r="Q25026" s="11"/>
      <c r="R25026" s="11"/>
      <c r="S25026" s="11"/>
      <c r="T25026" s="11"/>
      <c r="U25026" s="11"/>
      <c r="V25026" s="11"/>
      <c r="W25026" s="11"/>
      <c r="X25026" s="11"/>
      <c r="Y25026" s="11"/>
      <c r="AV25026"/>
      <c r="AW25026"/>
      <c r="AX25026"/>
    </row>
    <row r="25027" spans="11:50" x14ac:dyDescent="0.25">
      <c r="K25027" s="11"/>
      <c r="L25027" s="11"/>
      <c r="N25027" s="11"/>
      <c r="O25027" s="11"/>
      <c r="P25027" s="11"/>
      <c r="Q25027" s="11"/>
      <c r="R25027" s="11"/>
      <c r="S25027" s="11"/>
      <c r="T25027" s="11"/>
      <c r="U25027" s="11"/>
      <c r="V25027" s="11"/>
      <c r="W25027" s="11"/>
      <c r="X25027" s="11"/>
      <c r="Y25027" s="11"/>
      <c r="AV25027"/>
      <c r="AW25027"/>
      <c r="AX25027"/>
    </row>
    <row r="25028" spans="11:50" x14ac:dyDescent="0.25">
      <c r="K25028" s="11"/>
      <c r="L25028" s="11"/>
      <c r="N25028" s="11"/>
      <c r="O25028" s="11"/>
      <c r="P25028" s="11"/>
      <c r="Q25028" s="11"/>
      <c r="R25028" s="11"/>
      <c r="S25028" s="11"/>
      <c r="T25028" s="11"/>
      <c r="U25028" s="11"/>
      <c r="V25028" s="11"/>
      <c r="W25028" s="11"/>
      <c r="X25028" s="11"/>
      <c r="Y25028" s="11"/>
      <c r="AV25028"/>
      <c r="AW25028"/>
      <c r="AX25028"/>
    </row>
    <row r="25029" spans="11:50" x14ac:dyDescent="0.25">
      <c r="K25029" s="11"/>
      <c r="L25029" s="11"/>
      <c r="N25029" s="11"/>
      <c r="O25029" s="11"/>
      <c r="P25029" s="11"/>
      <c r="Q25029" s="11"/>
      <c r="R25029" s="11"/>
      <c r="S25029" s="11"/>
      <c r="T25029" s="11"/>
      <c r="U25029" s="11"/>
      <c r="V25029" s="11"/>
      <c r="W25029" s="11"/>
      <c r="X25029" s="11"/>
      <c r="Y25029" s="11"/>
      <c r="AV25029"/>
      <c r="AW25029"/>
      <c r="AX25029"/>
    </row>
    <row r="25030" spans="11:50" x14ac:dyDescent="0.25">
      <c r="K25030" s="11"/>
      <c r="L25030" s="11"/>
      <c r="N25030" s="11"/>
      <c r="O25030" s="11"/>
      <c r="P25030" s="11"/>
      <c r="Q25030" s="11"/>
      <c r="R25030" s="11"/>
      <c r="S25030" s="11"/>
      <c r="T25030" s="11"/>
      <c r="U25030" s="11"/>
      <c r="V25030" s="11"/>
      <c r="W25030" s="11"/>
      <c r="X25030" s="11"/>
      <c r="Y25030" s="11"/>
      <c r="AV25030"/>
      <c r="AW25030"/>
      <c r="AX25030"/>
    </row>
    <row r="25031" spans="11:50" x14ac:dyDescent="0.25">
      <c r="K25031" s="11"/>
      <c r="L25031" s="11"/>
      <c r="N25031" s="11"/>
      <c r="O25031" s="11"/>
      <c r="P25031" s="11"/>
      <c r="Q25031" s="11"/>
      <c r="R25031" s="11"/>
      <c r="S25031" s="11"/>
      <c r="T25031" s="11"/>
      <c r="U25031" s="11"/>
      <c r="V25031" s="11"/>
      <c r="W25031" s="11"/>
      <c r="X25031" s="11"/>
      <c r="Y25031" s="11"/>
      <c r="AV25031"/>
      <c r="AW25031"/>
      <c r="AX25031"/>
    </row>
    <row r="25032" spans="11:50" x14ac:dyDescent="0.25">
      <c r="K25032" s="11"/>
      <c r="L25032" s="11"/>
      <c r="N25032" s="11"/>
      <c r="O25032" s="11"/>
      <c r="P25032" s="11"/>
      <c r="Q25032" s="11"/>
      <c r="R25032" s="11"/>
      <c r="S25032" s="11"/>
      <c r="T25032" s="11"/>
      <c r="U25032" s="11"/>
      <c r="V25032" s="11"/>
      <c r="W25032" s="11"/>
      <c r="X25032" s="11"/>
      <c r="Y25032" s="11"/>
      <c r="AV25032"/>
      <c r="AW25032"/>
      <c r="AX25032"/>
    </row>
    <row r="25033" spans="11:50" x14ac:dyDescent="0.25">
      <c r="K25033" s="11"/>
      <c r="L25033" s="11"/>
      <c r="N25033" s="11"/>
      <c r="O25033" s="11"/>
      <c r="P25033" s="11"/>
      <c r="Q25033" s="11"/>
      <c r="R25033" s="11"/>
      <c r="S25033" s="11"/>
      <c r="T25033" s="11"/>
      <c r="U25033" s="11"/>
      <c r="V25033" s="11"/>
      <c r="W25033" s="11"/>
      <c r="X25033" s="11"/>
      <c r="Y25033" s="11"/>
      <c r="AV25033"/>
      <c r="AW25033"/>
      <c r="AX25033"/>
    </row>
    <row r="25034" spans="11:50" x14ac:dyDescent="0.25">
      <c r="K25034" s="11"/>
      <c r="L25034" s="11"/>
      <c r="N25034" s="11"/>
      <c r="O25034" s="11"/>
      <c r="P25034" s="11"/>
      <c r="Q25034" s="11"/>
      <c r="R25034" s="11"/>
      <c r="S25034" s="11"/>
      <c r="T25034" s="11"/>
      <c r="U25034" s="11"/>
      <c r="V25034" s="11"/>
      <c r="W25034" s="11"/>
      <c r="X25034" s="11"/>
      <c r="Y25034" s="11"/>
      <c r="AV25034"/>
      <c r="AW25034"/>
      <c r="AX25034"/>
    </row>
    <row r="25035" spans="11:50" x14ac:dyDescent="0.25">
      <c r="K25035" s="11"/>
      <c r="L25035" s="11"/>
      <c r="N25035" s="11"/>
      <c r="O25035" s="11"/>
      <c r="P25035" s="11"/>
      <c r="Q25035" s="11"/>
      <c r="R25035" s="11"/>
      <c r="S25035" s="11"/>
      <c r="T25035" s="11"/>
      <c r="U25035" s="11"/>
      <c r="V25035" s="11"/>
      <c r="W25035" s="11"/>
      <c r="X25035" s="11"/>
      <c r="Y25035" s="11"/>
      <c r="AV25035"/>
      <c r="AW25035"/>
      <c r="AX25035"/>
    </row>
    <row r="25036" spans="11:50" x14ac:dyDescent="0.25">
      <c r="K25036" s="11"/>
      <c r="L25036" s="11"/>
      <c r="N25036" s="11"/>
      <c r="O25036" s="11"/>
      <c r="P25036" s="11"/>
      <c r="Q25036" s="11"/>
      <c r="R25036" s="11"/>
      <c r="S25036" s="11"/>
      <c r="T25036" s="11"/>
      <c r="U25036" s="11"/>
      <c r="V25036" s="11"/>
      <c r="W25036" s="11"/>
      <c r="X25036" s="11"/>
      <c r="Y25036" s="11"/>
      <c r="AV25036"/>
      <c r="AW25036"/>
      <c r="AX25036"/>
    </row>
    <row r="25037" spans="11:50" x14ac:dyDescent="0.25">
      <c r="K25037" s="11"/>
      <c r="L25037" s="11"/>
      <c r="N25037" s="11"/>
      <c r="O25037" s="11"/>
      <c r="P25037" s="11"/>
      <c r="Q25037" s="11"/>
      <c r="R25037" s="11"/>
      <c r="S25037" s="11"/>
      <c r="T25037" s="11"/>
      <c r="U25037" s="11"/>
      <c r="V25037" s="11"/>
      <c r="W25037" s="11"/>
      <c r="X25037" s="11"/>
      <c r="Y25037" s="11"/>
      <c r="AV25037"/>
      <c r="AW25037"/>
      <c r="AX25037"/>
    </row>
    <row r="25038" spans="11:50" x14ac:dyDescent="0.25">
      <c r="K25038" s="11"/>
      <c r="L25038" s="11"/>
      <c r="N25038" s="11"/>
      <c r="O25038" s="11"/>
      <c r="P25038" s="11"/>
      <c r="Q25038" s="11"/>
      <c r="R25038" s="11"/>
      <c r="S25038" s="11"/>
      <c r="T25038" s="11"/>
      <c r="U25038" s="11"/>
      <c r="V25038" s="11"/>
      <c r="W25038" s="11"/>
      <c r="X25038" s="11"/>
      <c r="Y25038" s="11"/>
      <c r="AV25038"/>
      <c r="AW25038"/>
      <c r="AX25038"/>
    </row>
    <row r="25039" spans="11:50" x14ac:dyDescent="0.25">
      <c r="K25039" s="11"/>
      <c r="L25039" s="11"/>
      <c r="N25039" s="11"/>
      <c r="O25039" s="11"/>
      <c r="P25039" s="11"/>
      <c r="Q25039" s="11"/>
      <c r="R25039" s="11"/>
      <c r="S25039" s="11"/>
      <c r="T25039" s="11"/>
      <c r="U25039" s="11"/>
      <c r="V25039" s="11"/>
      <c r="W25039" s="11"/>
      <c r="X25039" s="11"/>
      <c r="Y25039" s="11"/>
      <c r="AV25039"/>
      <c r="AW25039"/>
      <c r="AX25039"/>
    </row>
    <row r="25040" spans="11:50" x14ac:dyDescent="0.25">
      <c r="K25040" s="11"/>
      <c r="L25040" s="11"/>
      <c r="N25040" s="11"/>
      <c r="O25040" s="11"/>
      <c r="P25040" s="11"/>
      <c r="Q25040" s="11"/>
      <c r="R25040" s="11"/>
      <c r="S25040" s="11"/>
      <c r="T25040" s="11"/>
      <c r="U25040" s="11"/>
      <c r="V25040" s="11"/>
      <c r="W25040" s="11"/>
      <c r="X25040" s="11"/>
      <c r="Y25040" s="11"/>
      <c r="AV25040"/>
      <c r="AW25040"/>
      <c r="AX25040"/>
    </row>
    <row r="25041" spans="11:50" x14ac:dyDescent="0.25">
      <c r="K25041" s="11"/>
      <c r="L25041" s="11"/>
      <c r="N25041" s="11"/>
      <c r="O25041" s="11"/>
      <c r="P25041" s="11"/>
      <c r="Q25041" s="11"/>
      <c r="R25041" s="11"/>
      <c r="S25041" s="11"/>
      <c r="T25041" s="11"/>
      <c r="U25041" s="11"/>
      <c r="V25041" s="11"/>
      <c r="W25041" s="11"/>
      <c r="X25041" s="11"/>
      <c r="Y25041" s="11"/>
      <c r="AV25041"/>
      <c r="AW25041"/>
      <c r="AX25041"/>
    </row>
    <row r="25042" spans="11:50" x14ac:dyDescent="0.25">
      <c r="K25042" s="11"/>
      <c r="L25042" s="11"/>
      <c r="N25042" s="11"/>
      <c r="O25042" s="11"/>
      <c r="P25042" s="11"/>
      <c r="Q25042" s="11"/>
      <c r="R25042" s="11"/>
      <c r="S25042" s="11"/>
      <c r="T25042" s="11"/>
      <c r="U25042" s="11"/>
      <c r="V25042" s="11"/>
      <c r="W25042" s="11"/>
      <c r="X25042" s="11"/>
      <c r="Y25042" s="11"/>
      <c r="AV25042"/>
      <c r="AW25042"/>
      <c r="AX25042"/>
    </row>
    <row r="25043" spans="11:50" x14ac:dyDescent="0.25">
      <c r="K25043" s="11"/>
      <c r="L25043" s="11"/>
      <c r="N25043" s="11"/>
      <c r="O25043" s="11"/>
      <c r="P25043" s="11"/>
      <c r="Q25043" s="11"/>
      <c r="R25043" s="11"/>
      <c r="S25043" s="11"/>
      <c r="T25043" s="11"/>
      <c r="U25043" s="11"/>
      <c r="V25043" s="11"/>
      <c r="W25043" s="11"/>
      <c r="X25043" s="11"/>
      <c r="Y25043" s="11"/>
      <c r="AV25043"/>
      <c r="AW25043"/>
      <c r="AX25043"/>
    </row>
    <row r="25044" spans="11:50" x14ac:dyDescent="0.25">
      <c r="K25044" s="11"/>
      <c r="L25044" s="11"/>
      <c r="N25044" s="11"/>
      <c r="O25044" s="11"/>
      <c r="P25044" s="11"/>
      <c r="Q25044" s="11"/>
      <c r="R25044" s="11"/>
      <c r="S25044" s="11"/>
      <c r="T25044" s="11"/>
      <c r="U25044" s="11"/>
      <c r="V25044" s="11"/>
      <c r="W25044" s="11"/>
      <c r="X25044" s="11"/>
      <c r="Y25044" s="11"/>
      <c r="AV25044"/>
      <c r="AW25044"/>
      <c r="AX25044"/>
    </row>
    <row r="25045" spans="11:50" x14ac:dyDescent="0.25">
      <c r="K25045" s="11"/>
      <c r="L25045" s="11"/>
      <c r="N25045" s="11"/>
      <c r="O25045" s="11"/>
      <c r="P25045" s="11"/>
      <c r="Q25045" s="11"/>
      <c r="R25045" s="11"/>
      <c r="S25045" s="11"/>
      <c r="T25045" s="11"/>
      <c r="U25045" s="11"/>
      <c r="V25045" s="11"/>
      <c r="W25045" s="11"/>
      <c r="X25045" s="11"/>
      <c r="Y25045" s="11"/>
      <c r="AV25045"/>
      <c r="AW25045"/>
      <c r="AX25045"/>
    </row>
    <row r="25046" spans="11:50" x14ac:dyDescent="0.25">
      <c r="K25046" s="11"/>
      <c r="L25046" s="11"/>
      <c r="N25046" s="11"/>
      <c r="O25046" s="11"/>
      <c r="P25046" s="11"/>
      <c r="Q25046" s="11"/>
      <c r="R25046" s="11"/>
      <c r="S25046" s="11"/>
      <c r="T25046" s="11"/>
      <c r="U25046" s="11"/>
      <c r="V25046" s="11"/>
      <c r="W25046" s="11"/>
      <c r="X25046" s="11"/>
      <c r="Y25046" s="11"/>
      <c r="AV25046"/>
      <c r="AW25046"/>
      <c r="AX25046"/>
    </row>
    <row r="25047" spans="11:50" x14ac:dyDescent="0.25">
      <c r="K25047" s="11"/>
      <c r="L25047" s="11"/>
      <c r="N25047" s="11"/>
      <c r="O25047" s="11"/>
      <c r="P25047" s="11"/>
      <c r="Q25047" s="11"/>
      <c r="R25047" s="11"/>
      <c r="S25047" s="11"/>
      <c r="T25047" s="11"/>
      <c r="U25047" s="11"/>
      <c r="V25047" s="11"/>
      <c r="W25047" s="11"/>
      <c r="X25047" s="11"/>
      <c r="Y25047" s="11"/>
      <c r="AV25047"/>
      <c r="AW25047"/>
      <c r="AX25047"/>
    </row>
    <row r="25048" spans="11:50" x14ac:dyDescent="0.25">
      <c r="K25048" s="11"/>
      <c r="L25048" s="11"/>
      <c r="N25048" s="11"/>
      <c r="O25048" s="11"/>
      <c r="P25048" s="11"/>
      <c r="Q25048" s="11"/>
      <c r="R25048" s="11"/>
      <c r="S25048" s="11"/>
      <c r="T25048" s="11"/>
      <c r="U25048" s="11"/>
      <c r="V25048" s="11"/>
      <c r="W25048" s="11"/>
      <c r="X25048" s="11"/>
      <c r="Y25048" s="11"/>
      <c r="AV25048"/>
      <c r="AW25048"/>
      <c r="AX25048"/>
    </row>
    <row r="25049" spans="11:50" x14ac:dyDescent="0.25">
      <c r="K25049" s="11"/>
      <c r="L25049" s="11"/>
      <c r="N25049" s="11"/>
      <c r="O25049" s="11"/>
      <c r="P25049" s="11"/>
      <c r="Q25049" s="11"/>
      <c r="R25049" s="11"/>
      <c r="S25049" s="11"/>
      <c r="T25049" s="11"/>
      <c r="U25049" s="11"/>
      <c r="V25049" s="11"/>
      <c r="W25049" s="11"/>
      <c r="X25049" s="11"/>
      <c r="Y25049" s="11"/>
      <c r="AV25049"/>
      <c r="AW25049"/>
      <c r="AX25049"/>
    </row>
    <row r="25050" spans="11:50" x14ac:dyDescent="0.25">
      <c r="K25050" s="11"/>
      <c r="L25050" s="11"/>
      <c r="N25050" s="11"/>
      <c r="O25050" s="11"/>
      <c r="P25050" s="11"/>
      <c r="Q25050" s="11"/>
      <c r="R25050" s="11"/>
      <c r="S25050" s="11"/>
      <c r="T25050" s="11"/>
      <c r="U25050" s="11"/>
      <c r="V25050" s="11"/>
      <c r="W25050" s="11"/>
      <c r="X25050" s="11"/>
      <c r="Y25050" s="11"/>
      <c r="AV25050"/>
      <c r="AW25050"/>
      <c r="AX25050"/>
    </row>
    <row r="25051" spans="11:50" x14ac:dyDescent="0.25">
      <c r="K25051" s="11"/>
      <c r="L25051" s="11"/>
      <c r="N25051" s="11"/>
      <c r="O25051" s="11"/>
      <c r="P25051" s="11"/>
      <c r="Q25051" s="11"/>
      <c r="R25051" s="11"/>
      <c r="S25051" s="11"/>
      <c r="T25051" s="11"/>
      <c r="U25051" s="11"/>
      <c r="V25051" s="11"/>
      <c r="W25051" s="11"/>
      <c r="X25051" s="11"/>
      <c r="Y25051" s="11"/>
      <c r="AV25051"/>
      <c r="AW25051"/>
      <c r="AX25051"/>
    </row>
    <row r="25052" spans="11:50" x14ac:dyDescent="0.25">
      <c r="K25052" s="11"/>
      <c r="L25052" s="11"/>
      <c r="N25052" s="11"/>
      <c r="O25052" s="11"/>
      <c r="P25052" s="11"/>
      <c r="Q25052" s="11"/>
      <c r="R25052" s="11"/>
      <c r="S25052" s="11"/>
      <c r="T25052" s="11"/>
      <c r="U25052" s="11"/>
      <c r="V25052" s="11"/>
      <c r="W25052" s="11"/>
      <c r="X25052" s="11"/>
      <c r="Y25052" s="11"/>
      <c r="AV25052"/>
      <c r="AW25052"/>
      <c r="AX25052"/>
    </row>
    <row r="25053" spans="11:50" x14ac:dyDescent="0.25">
      <c r="K25053" s="11"/>
      <c r="L25053" s="11"/>
      <c r="N25053" s="11"/>
      <c r="O25053" s="11"/>
      <c r="P25053" s="11"/>
      <c r="Q25053" s="11"/>
      <c r="R25053" s="11"/>
      <c r="S25053" s="11"/>
      <c r="T25053" s="11"/>
      <c r="U25053" s="11"/>
      <c r="V25053" s="11"/>
      <c r="W25053" s="11"/>
      <c r="X25053" s="11"/>
      <c r="Y25053" s="11"/>
      <c r="AV25053"/>
      <c r="AW25053"/>
      <c r="AX25053"/>
    </row>
    <row r="25054" spans="11:50" x14ac:dyDescent="0.25">
      <c r="K25054" s="11"/>
      <c r="L25054" s="11"/>
      <c r="N25054" s="11"/>
      <c r="O25054" s="11"/>
      <c r="P25054" s="11"/>
      <c r="Q25054" s="11"/>
      <c r="R25054" s="11"/>
      <c r="S25054" s="11"/>
      <c r="T25054" s="11"/>
      <c r="U25054" s="11"/>
      <c r="V25054" s="11"/>
      <c r="W25054" s="11"/>
      <c r="X25054" s="11"/>
      <c r="Y25054" s="11"/>
      <c r="AV25054"/>
      <c r="AW25054"/>
      <c r="AX25054"/>
    </row>
    <row r="25055" spans="11:50" x14ac:dyDescent="0.25">
      <c r="K25055" s="11"/>
      <c r="L25055" s="11"/>
      <c r="N25055" s="11"/>
      <c r="O25055" s="11"/>
      <c r="P25055" s="11"/>
      <c r="Q25055" s="11"/>
      <c r="R25055" s="11"/>
      <c r="S25055" s="11"/>
      <c r="T25055" s="11"/>
      <c r="U25055" s="11"/>
      <c r="V25055" s="11"/>
      <c r="W25055" s="11"/>
      <c r="X25055" s="11"/>
      <c r="Y25055" s="11"/>
      <c r="AV25055"/>
      <c r="AW25055"/>
      <c r="AX25055"/>
    </row>
    <row r="25056" spans="11:50" x14ac:dyDescent="0.25">
      <c r="K25056" s="11"/>
      <c r="L25056" s="11"/>
      <c r="N25056" s="11"/>
      <c r="O25056" s="11"/>
      <c r="P25056" s="11"/>
      <c r="Q25056" s="11"/>
      <c r="R25056" s="11"/>
      <c r="S25056" s="11"/>
      <c r="T25056" s="11"/>
      <c r="U25056" s="11"/>
      <c r="V25056" s="11"/>
      <c r="W25056" s="11"/>
      <c r="X25056" s="11"/>
      <c r="Y25056" s="11"/>
      <c r="AV25056"/>
      <c r="AW25056"/>
      <c r="AX25056"/>
    </row>
    <row r="25057" spans="11:50" x14ac:dyDescent="0.25">
      <c r="K25057" s="11"/>
      <c r="L25057" s="11"/>
      <c r="N25057" s="11"/>
      <c r="O25057" s="11"/>
      <c r="P25057" s="11"/>
      <c r="Q25057" s="11"/>
      <c r="R25057" s="11"/>
      <c r="S25057" s="11"/>
      <c r="T25057" s="11"/>
      <c r="U25057" s="11"/>
      <c r="V25057" s="11"/>
      <c r="W25057" s="11"/>
      <c r="X25057" s="11"/>
      <c r="Y25057" s="11"/>
      <c r="AV25057"/>
      <c r="AW25057"/>
      <c r="AX25057"/>
    </row>
    <row r="25058" spans="11:50" x14ac:dyDescent="0.25">
      <c r="K25058" s="11"/>
      <c r="L25058" s="11"/>
      <c r="N25058" s="11"/>
      <c r="O25058" s="11"/>
      <c r="P25058" s="11"/>
      <c r="Q25058" s="11"/>
      <c r="R25058" s="11"/>
      <c r="S25058" s="11"/>
      <c r="T25058" s="11"/>
      <c r="U25058" s="11"/>
      <c r="V25058" s="11"/>
      <c r="W25058" s="11"/>
      <c r="X25058" s="11"/>
      <c r="Y25058" s="11"/>
      <c r="AV25058"/>
      <c r="AW25058"/>
      <c r="AX25058"/>
    </row>
    <row r="25059" spans="11:50" x14ac:dyDescent="0.25">
      <c r="K25059" s="11"/>
      <c r="L25059" s="11"/>
      <c r="N25059" s="11"/>
      <c r="O25059" s="11"/>
      <c r="P25059" s="11"/>
      <c r="Q25059" s="11"/>
      <c r="R25059" s="11"/>
      <c r="S25059" s="11"/>
      <c r="T25059" s="11"/>
      <c r="U25059" s="11"/>
      <c r="V25059" s="11"/>
      <c r="W25059" s="11"/>
      <c r="X25059" s="11"/>
      <c r="Y25059" s="11"/>
      <c r="AV25059"/>
      <c r="AW25059"/>
      <c r="AX25059"/>
    </row>
    <row r="25060" spans="11:50" x14ac:dyDescent="0.25">
      <c r="K25060" s="11"/>
      <c r="L25060" s="11"/>
      <c r="N25060" s="11"/>
      <c r="O25060" s="11"/>
      <c r="P25060" s="11"/>
      <c r="Q25060" s="11"/>
      <c r="R25060" s="11"/>
      <c r="S25060" s="11"/>
      <c r="T25060" s="11"/>
      <c r="U25060" s="11"/>
      <c r="V25060" s="11"/>
      <c r="W25060" s="11"/>
      <c r="X25060" s="11"/>
      <c r="Y25060" s="11"/>
      <c r="AV25060"/>
      <c r="AW25060"/>
      <c r="AX25060"/>
    </row>
    <row r="25061" spans="11:50" x14ac:dyDescent="0.25">
      <c r="K25061" s="11"/>
      <c r="L25061" s="11"/>
      <c r="N25061" s="11"/>
      <c r="O25061" s="11"/>
      <c r="P25061" s="11"/>
      <c r="Q25061" s="11"/>
      <c r="R25061" s="11"/>
      <c r="S25061" s="11"/>
      <c r="T25061" s="11"/>
      <c r="U25061" s="11"/>
      <c r="V25061" s="11"/>
      <c r="W25061" s="11"/>
      <c r="X25061" s="11"/>
      <c r="Y25061" s="11"/>
      <c r="AV25061"/>
      <c r="AW25061"/>
      <c r="AX25061"/>
    </row>
    <row r="25062" spans="11:50" x14ac:dyDescent="0.25">
      <c r="K25062" s="11"/>
      <c r="L25062" s="11"/>
      <c r="N25062" s="11"/>
      <c r="O25062" s="11"/>
      <c r="P25062" s="11"/>
      <c r="Q25062" s="11"/>
      <c r="R25062" s="11"/>
      <c r="S25062" s="11"/>
      <c r="T25062" s="11"/>
      <c r="U25062" s="11"/>
      <c r="V25062" s="11"/>
      <c r="W25062" s="11"/>
      <c r="X25062" s="11"/>
      <c r="Y25062" s="11"/>
      <c r="AV25062"/>
      <c r="AW25062"/>
      <c r="AX25062"/>
    </row>
    <row r="25063" spans="11:50" x14ac:dyDescent="0.25">
      <c r="K25063" s="11"/>
      <c r="L25063" s="11"/>
      <c r="N25063" s="11"/>
      <c r="O25063" s="11"/>
      <c r="P25063" s="11"/>
      <c r="Q25063" s="11"/>
      <c r="R25063" s="11"/>
      <c r="S25063" s="11"/>
      <c r="T25063" s="11"/>
      <c r="U25063" s="11"/>
      <c r="V25063" s="11"/>
      <c r="W25063" s="11"/>
      <c r="X25063" s="11"/>
      <c r="Y25063" s="11"/>
      <c r="AV25063"/>
      <c r="AW25063"/>
      <c r="AX25063"/>
    </row>
    <row r="25064" spans="11:50" x14ac:dyDescent="0.25">
      <c r="K25064" s="11"/>
      <c r="L25064" s="11"/>
      <c r="N25064" s="11"/>
      <c r="O25064" s="11"/>
      <c r="P25064" s="11"/>
      <c r="Q25064" s="11"/>
      <c r="R25064" s="11"/>
      <c r="S25064" s="11"/>
      <c r="T25064" s="11"/>
      <c r="U25064" s="11"/>
      <c r="V25064" s="11"/>
      <c r="W25064" s="11"/>
      <c r="X25064" s="11"/>
      <c r="Y25064" s="11"/>
      <c r="AV25064"/>
      <c r="AW25064"/>
      <c r="AX25064"/>
    </row>
    <row r="25065" spans="11:50" x14ac:dyDescent="0.25">
      <c r="K25065" s="11"/>
      <c r="L25065" s="11"/>
      <c r="N25065" s="11"/>
      <c r="O25065" s="11"/>
      <c r="P25065" s="11"/>
      <c r="Q25065" s="11"/>
      <c r="R25065" s="11"/>
      <c r="S25065" s="11"/>
      <c r="T25065" s="11"/>
      <c r="U25065" s="11"/>
      <c r="V25065" s="11"/>
      <c r="W25065" s="11"/>
      <c r="X25065" s="11"/>
      <c r="Y25065" s="11"/>
      <c r="AV25065"/>
      <c r="AW25065"/>
      <c r="AX25065"/>
    </row>
    <row r="25066" spans="11:50" x14ac:dyDescent="0.25">
      <c r="K25066" s="11"/>
      <c r="L25066" s="11"/>
      <c r="N25066" s="11"/>
      <c r="O25066" s="11"/>
      <c r="P25066" s="11"/>
      <c r="Q25066" s="11"/>
      <c r="R25066" s="11"/>
      <c r="S25066" s="11"/>
      <c r="T25066" s="11"/>
      <c r="U25066" s="11"/>
      <c r="V25066" s="11"/>
      <c r="W25066" s="11"/>
      <c r="X25066" s="11"/>
      <c r="Y25066" s="11"/>
      <c r="AV25066"/>
      <c r="AW25066"/>
      <c r="AX25066"/>
    </row>
    <row r="25067" spans="11:50" x14ac:dyDescent="0.25">
      <c r="K25067" s="11"/>
      <c r="L25067" s="11"/>
      <c r="N25067" s="11"/>
      <c r="O25067" s="11"/>
      <c r="P25067" s="11"/>
      <c r="Q25067" s="11"/>
      <c r="R25067" s="11"/>
      <c r="S25067" s="11"/>
      <c r="T25067" s="11"/>
      <c r="U25067" s="11"/>
      <c r="V25067" s="11"/>
      <c r="W25067" s="11"/>
      <c r="X25067" s="11"/>
      <c r="Y25067" s="11"/>
      <c r="AV25067"/>
      <c r="AW25067"/>
      <c r="AX25067"/>
    </row>
    <row r="25068" spans="11:50" x14ac:dyDescent="0.25">
      <c r="K25068" s="11"/>
      <c r="L25068" s="11"/>
      <c r="N25068" s="11"/>
      <c r="O25068" s="11"/>
      <c r="P25068" s="11"/>
      <c r="Q25068" s="11"/>
      <c r="R25068" s="11"/>
      <c r="S25068" s="11"/>
      <c r="T25068" s="11"/>
      <c r="U25068" s="11"/>
      <c r="V25068" s="11"/>
      <c r="W25068" s="11"/>
      <c r="X25068" s="11"/>
      <c r="Y25068" s="11"/>
      <c r="AV25068"/>
      <c r="AW25068"/>
      <c r="AX25068"/>
    </row>
    <row r="25069" spans="11:50" x14ac:dyDescent="0.25">
      <c r="K25069" s="11"/>
      <c r="L25069" s="11"/>
      <c r="N25069" s="11"/>
      <c r="O25069" s="11"/>
      <c r="P25069" s="11"/>
      <c r="Q25069" s="11"/>
      <c r="R25069" s="11"/>
      <c r="S25069" s="11"/>
      <c r="T25069" s="11"/>
      <c r="U25069" s="11"/>
      <c r="V25069" s="11"/>
      <c r="W25069" s="11"/>
      <c r="X25069" s="11"/>
      <c r="Y25069" s="11"/>
      <c r="AV25069"/>
      <c r="AW25069"/>
      <c r="AX25069"/>
    </row>
    <row r="25070" spans="11:50" x14ac:dyDescent="0.25">
      <c r="K25070" s="11"/>
      <c r="L25070" s="11"/>
      <c r="N25070" s="11"/>
      <c r="O25070" s="11"/>
      <c r="P25070" s="11"/>
      <c r="Q25070" s="11"/>
      <c r="R25070" s="11"/>
      <c r="S25070" s="11"/>
      <c r="T25070" s="11"/>
      <c r="U25070" s="11"/>
      <c r="V25070" s="11"/>
      <c r="W25070" s="11"/>
      <c r="X25070" s="11"/>
      <c r="Y25070" s="11"/>
      <c r="AV25070"/>
      <c r="AW25070"/>
      <c r="AX25070"/>
    </row>
    <row r="25071" spans="11:50" x14ac:dyDescent="0.25">
      <c r="K25071" s="11"/>
      <c r="L25071" s="11"/>
      <c r="N25071" s="11"/>
      <c r="O25071" s="11"/>
      <c r="P25071" s="11"/>
      <c r="Q25071" s="11"/>
      <c r="R25071" s="11"/>
      <c r="S25071" s="11"/>
      <c r="T25071" s="11"/>
      <c r="U25071" s="11"/>
      <c r="V25071" s="11"/>
      <c r="W25071" s="11"/>
      <c r="X25071" s="11"/>
      <c r="Y25071" s="11"/>
      <c r="AV25071"/>
      <c r="AW25071"/>
      <c r="AX25071"/>
    </row>
    <row r="25072" spans="11:50" x14ac:dyDescent="0.25">
      <c r="K25072" s="11"/>
      <c r="L25072" s="11"/>
      <c r="N25072" s="11"/>
      <c r="O25072" s="11"/>
      <c r="P25072" s="11"/>
      <c r="Q25072" s="11"/>
      <c r="R25072" s="11"/>
      <c r="S25072" s="11"/>
      <c r="T25072" s="11"/>
      <c r="U25072" s="11"/>
      <c r="V25072" s="11"/>
      <c r="W25072" s="11"/>
      <c r="X25072" s="11"/>
      <c r="Y25072" s="11"/>
      <c r="AV25072"/>
      <c r="AW25072"/>
      <c r="AX25072"/>
    </row>
    <row r="25073" spans="11:50" x14ac:dyDescent="0.25">
      <c r="K25073" s="11"/>
      <c r="L25073" s="11"/>
      <c r="N25073" s="11"/>
      <c r="O25073" s="11"/>
      <c r="P25073" s="11"/>
      <c r="Q25073" s="11"/>
      <c r="R25073" s="11"/>
      <c r="S25073" s="11"/>
      <c r="T25073" s="11"/>
      <c r="U25073" s="11"/>
      <c r="V25073" s="11"/>
      <c r="W25073" s="11"/>
      <c r="X25073" s="11"/>
      <c r="Y25073" s="11"/>
      <c r="AV25073"/>
      <c r="AW25073"/>
      <c r="AX25073"/>
    </row>
    <row r="25074" spans="11:50" x14ac:dyDescent="0.25">
      <c r="K25074" s="11"/>
      <c r="L25074" s="11"/>
      <c r="N25074" s="11"/>
      <c r="O25074" s="11"/>
      <c r="P25074" s="11"/>
      <c r="Q25074" s="11"/>
      <c r="R25074" s="11"/>
      <c r="S25074" s="11"/>
      <c r="T25074" s="11"/>
      <c r="U25074" s="11"/>
      <c r="V25074" s="11"/>
      <c r="W25074" s="11"/>
      <c r="X25074" s="11"/>
      <c r="Y25074" s="11"/>
      <c r="AV25074"/>
      <c r="AW25074"/>
      <c r="AX25074"/>
    </row>
    <row r="25075" spans="11:50" x14ac:dyDescent="0.25">
      <c r="K25075" s="11"/>
      <c r="L25075" s="11"/>
      <c r="N25075" s="11"/>
      <c r="O25075" s="11"/>
      <c r="P25075" s="11"/>
      <c r="Q25075" s="11"/>
      <c r="R25075" s="11"/>
      <c r="S25075" s="11"/>
      <c r="T25075" s="11"/>
      <c r="U25075" s="11"/>
      <c r="V25075" s="11"/>
      <c r="W25075" s="11"/>
      <c r="X25075" s="11"/>
      <c r="Y25075" s="11"/>
      <c r="AV25075"/>
      <c r="AW25075"/>
      <c r="AX25075"/>
    </row>
    <row r="25076" spans="11:50" x14ac:dyDescent="0.25">
      <c r="K25076" s="11"/>
      <c r="L25076" s="11"/>
      <c r="N25076" s="11"/>
      <c r="O25076" s="11"/>
      <c r="P25076" s="11"/>
      <c r="Q25076" s="11"/>
      <c r="R25076" s="11"/>
      <c r="S25076" s="11"/>
      <c r="T25076" s="11"/>
      <c r="U25076" s="11"/>
      <c r="V25076" s="11"/>
      <c r="W25076" s="11"/>
      <c r="X25076" s="11"/>
      <c r="Y25076" s="11"/>
      <c r="AV25076"/>
      <c r="AW25076"/>
      <c r="AX25076"/>
    </row>
    <row r="25077" spans="11:50" x14ac:dyDescent="0.25">
      <c r="K25077" s="11"/>
      <c r="L25077" s="11"/>
      <c r="N25077" s="11"/>
      <c r="O25077" s="11"/>
      <c r="P25077" s="11"/>
      <c r="Q25077" s="11"/>
      <c r="R25077" s="11"/>
      <c r="S25077" s="11"/>
      <c r="T25077" s="11"/>
      <c r="U25077" s="11"/>
      <c r="V25077" s="11"/>
      <c r="W25077" s="11"/>
      <c r="X25077" s="11"/>
      <c r="Y25077" s="11"/>
      <c r="AV25077"/>
      <c r="AW25077"/>
      <c r="AX25077"/>
    </row>
    <row r="25078" spans="11:50" x14ac:dyDescent="0.25">
      <c r="K25078" s="11"/>
      <c r="L25078" s="11"/>
      <c r="N25078" s="11"/>
      <c r="O25078" s="11"/>
      <c r="P25078" s="11"/>
      <c r="Q25078" s="11"/>
      <c r="R25078" s="11"/>
      <c r="S25078" s="11"/>
      <c r="T25078" s="11"/>
      <c r="U25078" s="11"/>
      <c r="V25078" s="11"/>
      <c r="W25078" s="11"/>
      <c r="X25078" s="11"/>
      <c r="Y25078" s="11"/>
      <c r="AV25078"/>
      <c r="AW25078"/>
      <c r="AX25078"/>
    </row>
    <row r="25079" spans="11:50" x14ac:dyDescent="0.25">
      <c r="K25079" s="11"/>
      <c r="L25079" s="11"/>
      <c r="N25079" s="11"/>
      <c r="O25079" s="11"/>
      <c r="P25079" s="11"/>
      <c r="Q25079" s="11"/>
      <c r="R25079" s="11"/>
      <c r="S25079" s="11"/>
      <c r="T25079" s="11"/>
      <c r="U25079" s="11"/>
      <c r="V25079" s="11"/>
      <c r="W25079" s="11"/>
      <c r="X25079" s="11"/>
      <c r="Y25079" s="11"/>
      <c r="AV25079"/>
      <c r="AW25079"/>
      <c r="AX25079"/>
    </row>
    <row r="25080" spans="11:50" x14ac:dyDescent="0.25">
      <c r="K25080" s="11"/>
      <c r="L25080" s="11"/>
      <c r="N25080" s="11"/>
      <c r="O25080" s="11"/>
      <c r="P25080" s="11"/>
      <c r="Q25080" s="11"/>
      <c r="R25080" s="11"/>
      <c r="S25080" s="11"/>
      <c r="T25080" s="11"/>
      <c r="U25080" s="11"/>
      <c r="V25080" s="11"/>
      <c r="W25080" s="11"/>
      <c r="X25080" s="11"/>
      <c r="Y25080" s="11"/>
      <c r="AV25080"/>
      <c r="AW25080"/>
      <c r="AX25080"/>
    </row>
    <row r="25081" spans="11:50" x14ac:dyDescent="0.25">
      <c r="K25081" s="11"/>
      <c r="L25081" s="11"/>
      <c r="N25081" s="11"/>
      <c r="O25081" s="11"/>
      <c r="P25081" s="11"/>
      <c r="Q25081" s="11"/>
      <c r="R25081" s="11"/>
      <c r="S25081" s="11"/>
      <c r="T25081" s="11"/>
      <c r="U25081" s="11"/>
      <c r="V25081" s="11"/>
      <c r="W25081" s="11"/>
      <c r="X25081" s="11"/>
      <c r="Y25081" s="11"/>
      <c r="AV25081"/>
      <c r="AW25081"/>
      <c r="AX25081"/>
    </row>
    <row r="25082" spans="11:50" x14ac:dyDescent="0.25">
      <c r="K25082" s="11"/>
      <c r="L25082" s="11"/>
      <c r="N25082" s="11"/>
      <c r="O25082" s="11"/>
      <c r="P25082" s="11"/>
      <c r="Q25082" s="11"/>
      <c r="R25082" s="11"/>
      <c r="S25082" s="11"/>
      <c r="T25082" s="11"/>
      <c r="U25082" s="11"/>
      <c r="V25082" s="11"/>
      <c r="W25082" s="11"/>
      <c r="X25082" s="11"/>
      <c r="Y25082" s="11"/>
      <c r="AV25082"/>
      <c r="AW25082"/>
      <c r="AX25082"/>
    </row>
    <row r="25083" spans="11:50" x14ac:dyDescent="0.25">
      <c r="K25083" s="11"/>
      <c r="L25083" s="11"/>
      <c r="N25083" s="11"/>
      <c r="O25083" s="11"/>
      <c r="P25083" s="11"/>
      <c r="Q25083" s="11"/>
      <c r="R25083" s="11"/>
      <c r="S25083" s="11"/>
      <c r="T25083" s="11"/>
      <c r="U25083" s="11"/>
      <c r="V25083" s="11"/>
      <c r="W25083" s="11"/>
      <c r="X25083" s="11"/>
      <c r="Y25083" s="11"/>
      <c r="AV25083"/>
      <c r="AW25083"/>
      <c r="AX25083"/>
    </row>
    <row r="25084" spans="11:50" x14ac:dyDescent="0.25">
      <c r="K25084" s="11"/>
      <c r="L25084" s="11"/>
      <c r="N25084" s="11"/>
      <c r="O25084" s="11"/>
      <c r="P25084" s="11"/>
      <c r="Q25084" s="11"/>
      <c r="R25084" s="11"/>
      <c r="S25084" s="11"/>
      <c r="T25084" s="11"/>
      <c r="U25084" s="11"/>
      <c r="V25084" s="11"/>
      <c r="W25084" s="11"/>
      <c r="X25084" s="11"/>
      <c r="Y25084" s="11"/>
      <c r="AV25084"/>
      <c r="AW25084"/>
      <c r="AX25084"/>
    </row>
    <row r="25085" spans="11:50" x14ac:dyDescent="0.25">
      <c r="K25085" s="11"/>
      <c r="L25085" s="11"/>
      <c r="N25085" s="11"/>
      <c r="O25085" s="11"/>
      <c r="P25085" s="11"/>
      <c r="Q25085" s="11"/>
      <c r="R25085" s="11"/>
      <c r="S25085" s="11"/>
      <c r="T25085" s="11"/>
      <c r="U25085" s="11"/>
      <c r="V25085" s="11"/>
      <c r="W25085" s="11"/>
      <c r="X25085" s="11"/>
      <c r="Y25085" s="11"/>
      <c r="AV25085"/>
      <c r="AW25085"/>
      <c r="AX25085"/>
    </row>
    <row r="25086" spans="11:50" x14ac:dyDescent="0.25">
      <c r="K25086" s="11"/>
      <c r="L25086" s="11"/>
      <c r="N25086" s="11"/>
      <c r="O25086" s="11"/>
      <c r="P25086" s="11"/>
      <c r="Q25086" s="11"/>
      <c r="R25086" s="11"/>
      <c r="S25086" s="11"/>
      <c r="T25086" s="11"/>
      <c r="U25086" s="11"/>
      <c r="V25086" s="11"/>
      <c r="W25086" s="11"/>
      <c r="X25086" s="11"/>
      <c r="Y25086" s="11"/>
      <c r="AV25086"/>
      <c r="AW25086"/>
      <c r="AX25086"/>
    </row>
    <row r="25087" spans="11:50" x14ac:dyDescent="0.25">
      <c r="K25087" s="11"/>
      <c r="L25087" s="11"/>
      <c r="N25087" s="11"/>
      <c r="O25087" s="11"/>
      <c r="P25087" s="11"/>
      <c r="Q25087" s="11"/>
      <c r="R25087" s="11"/>
      <c r="S25087" s="11"/>
      <c r="T25087" s="11"/>
      <c r="U25087" s="11"/>
      <c r="V25087" s="11"/>
      <c r="W25087" s="11"/>
      <c r="X25087" s="11"/>
      <c r="Y25087" s="11"/>
      <c r="AV25087"/>
      <c r="AW25087"/>
      <c r="AX25087"/>
    </row>
    <row r="25088" spans="11:50" x14ac:dyDescent="0.25">
      <c r="K25088" s="11"/>
      <c r="L25088" s="11"/>
      <c r="N25088" s="11"/>
      <c r="O25088" s="11"/>
      <c r="P25088" s="11"/>
      <c r="Q25088" s="11"/>
      <c r="R25088" s="11"/>
      <c r="S25088" s="11"/>
      <c r="T25088" s="11"/>
      <c r="U25088" s="11"/>
      <c r="V25088" s="11"/>
      <c r="W25088" s="11"/>
      <c r="X25088" s="11"/>
      <c r="Y25088" s="11"/>
      <c r="AV25088"/>
      <c r="AW25088"/>
      <c r="AX25088"/>
    </row>
    <row r="25089" spans="11:50" x14ac:dyDescent="0.25">
      <c r="K25089" s="11"/>
      <c r="L25089" s="11"/>
      <c r="N25089" s="11"/>
      <c r="O25089" s="11"/>
      <c r="P25089" s="11"/>
      <c r="Q25089" s="11"/>
      <c r="R25089" s="11"/>
      <c r="S25089" s="11"/>
      <c r="T25089" s="11"/>
      <c r="U25089" s="11"/>
      <c r="V25089" s="11"/>
      <c r="W25089" s="11"/>
      <c r="X25089" s="11"/>
      <c r="Y25089" s="11"/>
      <c r="AV25089"/>
      <c r="AW25089"/>
      <c r="AX25089"/>
    </row>
    <row r="25090" spans="11:50" x14ac:dyDescent="0.25">
      <c r="K25090" s="11"/>
      <c r="L25090" s="11"/>
      <c r="N25090" s="11"/>
      <c r="O25090" s="11"/>
      <c r="P25090" s="11"/>
      <c r="Q25090" s="11"/>
      <c r="R25090" s="11"/>
      <c r="S25090" s="11"/>
      <c r="T25090" s="11"/>
      <c r="U25090" s="11"/>
      <c r="V25090" s="11"/>
      <c r="W25090" s="11"/>
      <c r="X25090" s="11"/>
      <c r="Y25090" s="11"/>
      <c r="AV25090"/>
      <c r="AW25090"/>
      <c r="AX25090"/>
    </row>
    <row r="25091" spans="11:50" x14ac:dyDescent="0.25">
      <c r="K25091" s="11"/>
      <c r="L25091" s="11"/>
      <c r="N25091" s="11"/>
      <c r="O25091" s="11"/>
      <c r="P25091" s="11"/>
      <c r="Q25091" s="11"/>
      <c r="R25091" s="11"/>
      <c r="S25091" s="11"/>
      <c r="T25091" s="11"/>
      <c r="U25091" s="11"/>
      <c r="V25091" s="11"/>
      <c r="W25091" s="11"/>
      <c r="X25091" s="11"/>
      <c r="Y25091" s="11"/>
      <c r="AV25091"/>
      <c r="AW25091"/>
      <c r="AX25091"/>
    </row>
    <row r="25092" spans="11:50" x14ac:dyDescent="0.25">
      <c r="K25092" s="11"/>
      <c r="L25092" s="11"/>
      <c r="N25092" s="11"/>
      <c r="O25092" s="11"/>
      <c r="P25092" s="11"/>
      <c r="Q25092" s="11"/>
      <c r="R25092" s="11"/>
      <c r="S25092" s="11"/>
      <c r="T25092" s="11"/>
      <c r="U25092" s="11"/>
      <c r="V25092" s="11"/>
      <c r="W25092" s="11"/>
      <c r="X25092" s="11"/>
      <c r="Y25092" s="11"/>
      <c r="AV25092"/>
      <c r="AW25092"/>
      <c r="AX25092"/>
    </row>
    <row r="25093" spans="11:50" x14ac:dyDescent="0.25">
      <c r="K25093" s="11"/>
      <c r="L25093" s="11"/>
      <c r="N25093" s="11"/>
      <c r="O25093" s="11"/>
      <c r="P25093" s="11"/>
      <c r="Q25093" s="11"/>
      <c r="R25093" s="11"/>
      <c r="S25093" s="11"/>
      <c r="T25093" s="11"/>
      <c r="U25093" s="11"/>
      <c r="V25093" s="11"/>
      <c r="W25093" s="11"/>
      <c r="X25093" s="11"/>
      <c r="Y25093" s="11"/>
      <c r="AV25093"/>
      <c r="AW25093"/>
      <c r="AX25093"/>
    </row>
    <row r="25094" spans="11:50" x14ac:dyDescent="0.25">
      <c r="K25094" s="11"/>
      <c r="L25094" s="11"/>
      <c r="N25094" s="11"/>
      <c r="O25094" s="11"/>
      <c r="P25094" s="11"/>
      <c r="Q25094" s="11"/>
      <c r="R25094" s="11"/>
      <c r="S25094" s="11"/>
      <c r="T25094" s="11"/>
      <c r="U25094" s="11"/>
      <c r="V25094" s="11"/>
      <c r="W25094" s="11"/>
      <c r="X25094" s="11"/>
      <c r="Y25094" s="11"/>
      <c r="AV25094"/>
      <c r="AW25094"/>
      <c r="AX25094"/>
    </row>
    <row r="25095" spans="11:50" x14ac:dyDescent="0.25">
      <c r="K25095" s="11"/>
      <c r="L25095" s="11"/>
      <c r="N25095" s="11"/>
      <c r="O25095" s="11"/>
      <c r="P25095" s="11"/>
      <c r="Q25095" s="11"/>
      <c r="R25095" s="11"/>
      <c r="S25095" s="11"/>
      <c r="T25095" s="11"/>
      <c r="U25095" s="11"/>
      <c r="V25095" s="11"/>
      <c r="W25095" s="11"/>
      <c r="X25095" s="11"/>
      <c r="Y25095" s="11"/>
      <c r="AV25095"/>
      <c r="AW25095"/>
      <c r="AX25095"/>
    </row>
    <row r="25096" spans="11:50" x14ac:dyDescent="0.25">
      <c r="K25096" s="11"/>
      <c r="L25096" s="11"/>
      <c r="N25096" s="11"/>
      <c r="O25096" s="11"/>
      <c r="P25096" s="11"/>
      <c r="Q25096" s="11"/>
      <c r="R25096" s="11"/>
      <c r="S25096" s="11"/>
      <c r="T25096" s="11"/>
      <c r="U25096" s="11"/>
      <c r="V25096" s="11"/>
      <c r="W25096" s="11"/>
      <c r="X25096" s="11"/>
      <c r="Y25096" s="11"/>
      <c r="AV25096"/>
      <c r="AW25096"/>
      <c r="AX25096"/>
    </row>
    <row r="25097" spans="11:50" x14ac:dyDescent="0.25">
      <c r="K25097" s="11"/>
      <c r="L25097" s="11"/>
      <c r="N25097" s="11"/>
      <c r="O25097" s="11"/>
      <c r="P25097" s="11"/>
      <c r="Q25097" s="11"/>
      <c r="R25097" s="11"/>
      <c r="S25097" s="11"/>
      <c r="T25097" s="11"/>
      <c r="U25097" s="11"/>
      <c r="V25097" s="11"/>
      <c r="W25097" s="11"/>
      <c r="X25097" s="11"/>
      <c r="Y25097" s="11"/>
      <c r="AV25097"/>
      <c r="AW25097"/>
      <c r="AX25097"/>
    </row>
    <row r="25098" spans="11:50" x14ac:dyDescent="0.25">
      <c r="K25098" s="11"/>
      <c r="L25098" s="11"/>
      <c r="N25098" s="11"/>
      <c r="O25098" s="11"/>
      <c r="P25098" s="11"/>
      <c r="Q25098" s="11"/>
      <c r="R25098" s="11"/>
      <c r="S25098" s="11"/>
      <c r="T25098" s="11"/>
      <c r="U25098" s="11"/>
      <c r="V25098" s="11"/>
      <c r="W25098" s="11"/>
      <c r="X25098" s="11"/>
      <c r="Y25098" s="11"/>
      <c r="AV25098"/>
      <c r="AW25098"/>
      <c r="AX25098"/>
    </row>
    <row r="25099" spans="11:50" x14ac:dyDescent="0.25">
      <c r="K25099" s="11"/>
      <c r="L25099" s="11"/>
      <c r="N25099" s="11"/>
      <c r="O25099" s="11"/>
      <c r="P25099" s="11"/>
      <c r="Q25099" s="11"/>
      <c r="R25099" s="11"/>
      <c r="S25099" s="11"/>
      <c r="T25099" s="11"/>
      <c r="U25099" s="11"/>
      <c r="V25099" s="11"/>
      <c r="W25099" s="11"/>
      <c r="X25099" s="11"/>
      <c r="Y25099" s="11"/>
      <c r="AV25099"/>
      <c r="AW25099"/>
      <c r="AX25099"/>
    </row>
    <row r="25100" spans="11:50" x14ac:dyDescent="0.25">
      <c r="K25100" s="11"/>
      <c r="L25100" s="11"/>
      <c r="N25100" s="11"/>
      <c r="O25100" s="11"/>
      <c r="P25100" s="11"/>
      <c r="Q25100" s="11"/>
      <c r="R25100" s="11"/>
      <c r="S25100" s="11"/>
      <c r="T25100" s="11"/>
      <c r="U25100" s="11"/>
      <c r="V25100" s="11"/>
      <c r="W25100" s="11"/>
      <c r="X25100" s="11"/>
      <c r="Y25100" s="11"/>
      <c r="AV25100"/>
      <c r="AW25100"/>
      <c r="AX25100"/>
    </row>
    <row r="25101" spans="11:50" x14ac:dyDescent="0.25">
      <c r="K25101" s="11"/>
      <c r="L25101" s="11"/>
      <c r="N25101" s="11"/>
      <c r="O25101" s="11"/>
      <c r="P25101" s="11"/>
      <c r="Q25101" s="11"/>
      <c r="R25101" s="11"/>
      <c r="S25101" s="11"/>
      <c r="T25101" s="11"/>
      <c r="U25101" s="11"/>
      <c r="V25101" s="11"/>
      <c r="W25101" s="11"/>
      <c r="X25101" s="11"/>
      <c r="Y25101" s="11"/>
      <c r="AV25101"/>
      <c r="AW25101"/>
      <c r="AX25101"/>
    </row>
    <row r="25102" spans="11:50" x14ac:dyDescent="0.25">
      <c r="K25102" s="11"/>
      <c r="L25102" s="11"/>
      <c r="N25102" s="11"/>
      <c r="O25102" s="11"/>
      <c r="P25102" s="11"/>
      <c r="Q25102" s="11"/>
      <c r="R25102" s="11"/>
      <c r="S25102" s="11"/>
      <c r="T25102" s="11"/>
      <c r="U25102" s="11"/>
      <c r="V25102" s="11"/>
      <c r="W25102" s="11"/>
      <c r="X25102" s="11"/>
      <c r="Y25102" s="11"/>
      <c r="AV25102"/>
      <c r="AW25102"/>
      <c r="AX25102"/>
    </row>
    <row r="25103" spans="11:50" x14ac:dyDescent="0.25">
      <c r="K25103" s="11"/>
      <c r="L25103" s="11"/>
      <c r="N25103" s="11"/>
      <c r="O25103" s="11"/>
      <c r="P25103" s="11"/>
      <c r="Q25103" s="11"/>
      <c r="R25103" s="11"/>
      <c r="S25103" s="11"/>
      <c r="T25103" s="11"/>
      <c r="U25103" s="11"/>
      <c r="V25103" s="11"/>
      <c r="W25103" s="11"/>
      <c r="X25103" s="11"/>
      <c r="Y25103" s="11"/>
      <c r="AV25103"/>
      <c r="AW25103"/>
      <c r="AX25103"/>
    </row>
    <row r="25104" spans="11:50" x14ac:dyDescent="0.25">
      <c r="K25104" s="11"/>
      <c r="L25104" s="11"/>
      <c r="N25104" s="11"/>
      <c r="O25104" s="11"/>
      <c r="P25104" s="11"/>
      <c r="Q25104" s="11"/>
      <c r="R25104" s="11"/>
      <c r="S25104" s="11"/>
      <c r="T25104" s="11"/>
      <c r="U25104" s="11"/>
      <c r="V25104" s="11"/>
      <c r="W25104" s="11"/>
      <c r="X25104" s="11"/>
      <c r="Y25104" s="11"/>
      <c r="AV25104"/>
      <c r="AW25104"/>
      <c r="AX25104"/>
    </row>
    <row r="25105" spans="11:50" x14ac:dyDescent="0.25">
      <c r="K25105" s="11"/>
      <c r="L25105" s="11"/>
      <c r="N25105" s="11"/>
      <c r="O25105" s="11"/>
      <c r="P25105" s="11"/>
      <c r="Q25105" s="11"/>
      <c r="R25105" s="11"/>
      <c r="S25105" s="11"/>
      <c r="T25105" s="11"/>
      <c r="U25105" s="11"/>
      <c r="V25105" s="11"/>
      <c r="W25105" s="11"/>
      <c r="X25105" s="11"/>
      <c r="Y25105" s="11"/>
      <c r="AV25105"/>
      <c r="AW25105"/>
      <c r="AX25105"/>
    </row>
    <row r="25106" spans="11:50" x14ac:dyDescent="0.25">
      <c r="K25106" s="11"/>
      <c r="L25106" s="11"/>
      <c r="N25106" s="11"/>
      <c r="O25106" s="11"/>
      <c r="P25106" s="11"/>
      <c r="Q25106" s="11"/>
      <c r="R25106" s="11"/>
      <c r="S25106" s="11"/>
      <c r="T25106" s="11"/>
      <c r="U25106" s="11"/>
      <c r="V25106" s="11"/>
      <c r="W25106" s="11"/>
      <c r="X25106" s="11"/>
      <c r="Y25106" s="11"/>
      <c r="AV25106"/>
      <c r="AW25106"/>
      <c r="AX25106"/>
    </row>
    <row r="25107" spans="11:50" x14ac:dyDescent="0.25">
      <c r="K25107" s="11"/>
      <c r="L25107" s="11"/>
      <c r="N25107" s="11"/>
      <c r="O25107" s="11"/>
      <c r="P25107" s="11"/>
      <c r="Q25107" s="11"/>
      <c r="R25107" s="11"/>
      <c r="S25107" s="11"/>
      <c r="T25107" s="11"/>
      <c r="U25107" s="11"/>
      <c r="V25107" s="11"/>
      <c r="W25107" s="11"/>
      <c r="X25107" s="11"/>
      <c r="Y25107" s="11"/>
      <c r="AV25107"/>
      <c r="AW25107"/>
      <c r="AX25107"/>
    </row>
    <row r="25108" spans="11:50" x14ac:dyDescent="0.25">
      <c r="K25108" s="11"/>
      <c r="L25108" s="11"/>
      <c r="N25108" s="11"/>
      <c r="O25108" s="11"/>
      <c r="P25108" s="11"/>
      <c r="Q25108" s="11"/>
      <c r="R25108" s="11"/>
      <c r="S25108" s="11"/>
      <c r="T25108" s="11"/>
      <c r="U25108" s="11"/>
      <c r="V25108" s="11"/>
      <c r="W25108" s="11"/>
      <c r="X25108" s="11"/>
      <c r="Y25108" s="11"/>
      <c r="AV25108"/>
      <c r="AW25108"/>
      <c r="AX25108"/>
    </row>
    <row r="25109" spans="11:50" x14ac:dyDescent="0.25">
      <c r="K25109" s="11"/>
      <c r="L25109" s="11"/>
      <c r="N25109" s="11"/>
      <c r="O25109" s="11"/>
      <c r="P25109" s="11"/>
      <c r="Q25109" s="11"/>
      <c r="R25109" s="11"/>
      <c r="S25109" s="11"/>
      <c r="T25109" s="11"/>
      <c r="U25109" s="11"/>
      <c r="V25109" s="11"/>
      <c r="W25109" s="11"/>
      <c r="X25109" s="11"/>
      <c r="Y25109" s="11"/>
      <c r="AV25109"/>
      <c r="AW25109"/>
      <c r="AX25109"/>
    </row>
    <row r="25110" spans="11:50" x14ac:dyDescent="0.25">
      <c r="K25110" s="11"/>
      <c r="L25110" s="11"/>
      <c r="N25110" s="11"/>
      <c r="O25110" s="11"/>
      <c r="P25110" s="11"/>
      <c r="Q25110" s="11"/>
      <c r="R25110" s="11"/>
      <c r="S25110" s="11"/>
      <c r="T25110" s="11"/>
      <c r="U25110" s="11"/>
      <c r="V25110" s="11"/>
      <c r="W25110" s="11"/>
      <c r="X25110" s="11"/>
      <c r="Y25110" s="11"/>
      <c r="AV25110"/>
      <c r="AW25110"/>
      <c r="AX25110"/>
    </row>
    <row r="25111" spans="11:50" x14ac:dyDescent="0.25">
      <c r="K25111" s="11"/>
      <c r="L25111" s="11"/>
      <c r="N25111" s="11"/>
      <c r="O25111" s="11"/>
      <c r="P25111" s="11"/>
      <c r="Q25111" s="11"/>
      <c r="R25111" s="11"/>
      <c r="S25111" s="11"/>
      <c r="T25111" s="11"/>
      <c r="U25111" s="11"/>
      <c r="V25111" s="11"/>
      <c r="W25111" s="11"/>
      <c r="X25111" s="11"/>
      <c r="Y25111" s="11"/>
      <c r="AV25111"/>
      <c r="AW25111"/>
      <c r="AX25111"/>
    </row>
    <row r="25112" spans="11:50" x14ac:dyDescent="0.25">
      <c r="K25112" s="11"/>
      <c r="L25112" s="11"/>
      <c r="N25112" s="11"/>
      <c r="O25112" s="11"/>
      <c r="P25112" s="11"/>
      <c r="Q25112" s="11"/>
      <c r="R25112" s="11"/>
      <c r="S25112" s="11"/>
      <c r="T25112" s="11"/>
      <c r="U25112" s="11"/>
      <c r="V25112" s="11"/>
      <c r="W25112" s="11"/>
      <c r="X25112" s="11"/>
      <c r="Y25112" s="11"/>
      <c r="AV25112"/>
      <c r="AW25112"/>
      <c r="AX25112"/>
    </row>
    <row r="25113" spans="11:50" x14ac:dyDescent="0.25">
      <c r="K25113" s="11"/>
      <c r="L25113" s="11"/>
      <c r="N25113" s="11"/>
      <c r="O25113" s="11"/>
      <c r="P25113" s="11"/>
      <c r="Q25113" s="11"/>
      <c r="R25113" s="11"/>
      <c r="S25113" s="11"/>
      <c r="T25113" s="11"/>
      <c r="U25113" s="11"/>
      <c r="V25113" s="11"/>
      <c r="W25113" s="11"/>
      <c r="X25113" s="11"/>
      <c r="Y25113" s="11"/>
      <c r="AV25113"/>
      <c r="AW25113"/>
      <c r="AX25113"/>
    </row>
    <row r="25114" spans="11:50" x14ac:dyDescent="0.25">
      <c r="K25114" s="11"/>
      <c r="L25114" s="11"/>
      <c r="N25114" s="11"/>
      <c r="O25114" s="11"/>
      <c r="P25114" s="11"/>
      <c r="Q25114" s="11"/>
      <c r="R25114" s="11"/>
      <c r="S25114" s="11"/>
      <c r="T25114" s="11"/>
      <c r="U25114" s="11"/>
      <c r="V25114" s="11"/>
      <c r="W25114" s="11"/>
      <c r="X25114" s="11"/>
      <c r="Y25114" s="11"/>
      <c r="AV25114"/>
      <c r="AW25114"/>
      <c r="AX25114"/>
    </row>
    <row r="25115" spans="11:50" x14ac:dyDescent="0.25">
      <c r="K25115" s="11"/>
      <c r="L25115" s="11"/>
      <c r="N25115" s="11"/>
      <c r="O25115" s="11"/>
      <c r="P25115" s="11"/>
      <c r="Q25115" s="11"/>
      <c r="R25115" s="11"/>
      <c r="S25115" s="11"/>
      <c r="T25115" s="11"/>
      <c r="U25115" s="11"/>
      <c r="V25115" s="11"/>
      <c r="W25115" s="11"/>
      <c r="X25115" s="11"/>
      <c r="Y25115" s="11"/>
      <c r="AV25115"/>
      <c r="AW25115"/>
      <c r="AX25115"/>
    </row>
    <row r="25116" spans="11:50" x14ac:dyDescent="0.25">
      <c r="K25116" s="11"/>
      <c r="L25116" s="11"/>
      <c r="N25116" s="11"/>
      <c r="O25116" s="11"/>
      <c r="P25116" s="11"/>
      <c r="Q25116" s="11"/>
      <c r="R25116" s="11"/>
      <c r="S25116" s="11"/>
      <c r="T25116" s="11"/>
      <c r="U25116" s="11"/>
      <c r="V25116" s="11"/>
      <c r="W25116" s="11"/>
      <c r="X25116" s="11"/>
      <c r="Y25116" s="11"/>
      <c r="AV25116"/>
      <c r="AW25116"/>
      <c r="AX25116"/>
    </row>
    <row r="25117" spans="11:50" x14ac:dyDescent="0.25">
      <c r="K25117" s="11"/>
      <c r="L25117" s="11"/>
      <c r="N25117" s="11"/>
      <c r="O25117" s="11"/>
      <c r="P25117" s="11"/>
      <c r="Q25117" s="11"/>
      <c r="R25117" s="11"/>
      <c r="S25117" s="11"/>
      <c r="T25117" s="11"/>
      <c r="U25117" s="11"/>
      <c r="V25117" s="11"/>
      <c r="W25117" s="11"/>
      <c r="X25117" s="11"/>
      <c r="Y25117" s="11"/>
      <c r="AV25117"/>
      <c r="AW25117"/>
      <c r="AX25117"/>
    </row>
    <row r="25118" spans="11:50" x14ac:dyDescent="0.25">
      <c r="K25118" s="11"/>
      <c r="L25118" s="11"/>
      <c r="N25118" s="11"/>
      <c r="O25118" s="11"/>
      <c r="P25118" s="11"/>
      <c r="Q25118" s="11"/>
      <c r="R25118" s="11"/>
      <c r="S25118" s="11"/>
      <c r="T25118" s="11"/>
      <c r="U25118" s="11"/>
      <c r="V25118" s="11"/>
      <c r="W25118" s="11"/>
      <c r="X25118" s="11"/>
      <c r="Y25118" s="11"/>
      <c r="AV25118"/>
      <c r="AW25118"/>
      <c r="AX25118"/>
    </row>
    <row r="25119" spans="11:50" x14ac:dyDescent="0.25">
      <c r="K25119" s="11"/>
      <c r="L25119" s="11"/>
      <c r="N25119" s="11"/>
      <c r="O25119" s="11"/>
      <c r="P25119" s="11"/>
      <c r="Q25119" s="11"/>
      <c r="R25119" s="11"/>
      <c r="S25119" s="11"/>
      <c r="T25119" s="11"/>
      <c r="U25119" s="11"/>
      <c r="V25119" s="11"/>
      <c r="W25119" s="11"/>
      <c r="X25119" s="11"/>
      <c r="Y25119" s="11"/>
      <c r="AV25119"/>
      <c r="AW25119"/>
      <c r="AX25119"/>
    </row>
    <row r="25120" spans="11:50" x14ac:dyDescent="0.25">
      <c r="K25120" s="11"/>
      <c r="L25120" s="11"/>
      <c r="N25120" s="11"/>
      <c r="O25120" s="11"/>
      <c r="P25120" s="11"/>
      <c r="Q25120" s="11"/>
      <c r="R25120" s="11"/>
      <c r="S25120" s="11"/>
      <c r="T25120" s="11"/>
      <c r="U25120" s="11"/>
      <c r="V25120" s="11"/>
      <c r="W25120" s="11"/>
      <c r="X25120" s="11"/>
      <c r="Y25120" s="11"/>
      <c r="AV25120"/>
      <c r="AW25120"/>
      <c r="AX25120"/>
    </row>
    <row r="25121" spans="11:50" x14ac:dyDescent="0.25">
      <c r="K25121" s="11"/>
      <c r="L25121" s="11"/>
      <c r="N25121" s="11"/>
      <c r="O25121" s="11"/>
      <c r="P25121" s="11"/>
      <c r="Q25121" s="11"/>
      <c r="R25121" s="11"/>
      <c r="S25121" s="11"/>
      <c r="T25121" s="11"/>
      <c r="U25121" s="11"/>
      <c r="V25121" s="11"/>
      <c r="W25121" s="11"/>
      <c r="X25121" s="11"/>
      <c r="Y25121" s="11"/>
      <c r="AV25121"/>
      <c r="AW25121"/>
      <c r="AX25121"/>
    </row>
    <row r="25122" spans="11:50" x14ac:dyDescent="0.25">
      <c r="K25122" s="11"/>
      <c r="L25122" s="11"/>
      <c r="N25122" s="11"/>
      <c r="O25122" s="11"/>
      <c r="P25122" s="11"/>
      <c r="Q25122" s="11"/>
      <c r="R25122" s="11"/>
      <c r="S25122" s="11"/>
      <c r="T25122" s="11"/>
      <c r="U25122" s="11"/>
      <c r="V25122" s="11"/>
      <c r="W25122" s="11"/>
      <c r="X25122" s="11"/>
      <c r="Y25122" s="11"/>
      <c r="AV25122"/>
      <c r="AW25122"/>
      <c r="AX25122"/>
    </row>
    <row r="25123" spans="11:50" x14ac:dyDescent="0.25">
      <c r="K25123" s="11"/>
      <c r="L25123" s="11"/>
      <c r="N25123" s="11"/>
      <c r="O25123" s="11"/>
      <c r="P25123" s="11"/>
      <c r="Q25123" s="11"/>
      <c r="R25123" s="11"/>
      <c r="S25123" s="11"/>
      <c r="T25123" s="11"/>
      <c r="U25123" s="11"/>
      <c r="V25123" s="11"/>
      <c r="W25123" s="11"/>
      <c r="X25123" s="11"/>
      <c r="Y25123" s="11"/>
      <c r="AV25123"/>
      <c r="AW25123"/>
      <c r="AX25123"/>
    </row>
    <row r="25124" spans="11:50" x14ac:dyDescent="0.25">
      <c r="K25124" s="11"/>
      <c r="L25124" s="11"/>
      <c r="N25124" s="11"/>
      <c r="O25124" s="11"/>
      <c r="P25124" s="11"/>
      <c r="Q25124" s="11"/>
      <c r="R25124" s="11"/>
      <c r="S25124" s="11"/>
      <c r="T25124" s="11"/>
      <c r="U25124" s="11"/>
      <c r="V25124" s="11"/>
      <c r="W25124" s="11"/>
      <c r="X25124" s="11"/>
      <c r="Y25124" s="11"/>
      <c r="AV25124"/>
      <c r="AW25124"/>
      <c r="AX25124"/>
    </row>
    <row r="25125" spans="11:50" x14ac:dyDescent="0.25">
      <c r="K25125" s="11"/>
      <c r="L25125" s="11"/>
      <c r="N25125" s="11"/>
      <c r="O25125" s="11"/>
      <c r="P25125" s="11"/>
      <c r="Q25125" s="11"/>
      <c r="R25125" s="11"/>
      <c r="S25125" s="11"/>
      <c r="T25125" s="11"/>
      <c r="U25125" s="11"/>
      <c r="V25125" s="11"/>
      <c r="W25125" s="11"/>
      <c r="X25125" s="11"/>
      <c r="Y25125" s="11"/>
      <c r="AV25125"/>
      <c r="AW25125"/>
      <c r="AX25125"/>
    </row>
    <row r="25126" spans="11:50" x14ac:dyDescent="0.25">
      <c r="K25126" s="11"/>
      <c r="L25126" s="11"/>
      <c r="N25126" s="11"/>
      <c r="O25126" s="11"/>
      <c r="P25126" s="11"/>
      <c r="Q25126" s="11"/>
      <c r="R25126" s="11"/>
      <c r="S25126" s="11"/>
      <c r="T25126" s="11"/>
      <c r="U25126" s="11"/>
      <c r="V25126" s="11"/>
      <c r="W25126" s="11"/>
      <c r="X25126" s="11"/>
      <c r="Y25126" s="11"/>
      <c r="AV25126"/>
      <c r="AW25126"/>
      <c r="AX25126"/>
    </row>
    <row r="25127" spans="11:50" x14ac:dyDescent="0.25">
      <c r="K25127" s="11"/>
      <c r="L25127" s="11"/>
      <c r="N25127" s="11"/>
      <c r="O25127" s="11"/>
      <c r="P25127" s="11"/>
      <c r="Q25127" s="11"/>
      <c r="R25127" s="11"/>
      <c r="S25127" s="11"/>
      <c r="T25127" s="11"/>
      <c r="U25127" s="11"/>
      <c r="V25127" s="11"/>
      <c r="W25127" s="11"/>
      <c r="X25127" s="11"/>
      <c r="Y25127" s="11"/>
      <c r="AV25127"/>
      <c r="AW25127"/>
      <c r="AX25127"/>
    </row>
    <row r="25128" spans="11:50" x14ac:dyDescent="0.25">
      <c r="K25128" s="11"/>
      <c r="L25128" s="11"/>
      <c r="N25128" s="11"/>
      <c r="O25128" s="11"/>
      <c r="P25128" s="11"/>
      <c r="Q25128" s="11"/>
      <c r="R25128" s="11"/>
      <c r="S25128" s="11"/>
      <c r="T25128" s="11"/>
      <c r="U25128" s="11"/>
      <c r="V25128" s="11"/>
      <c r="W25128" s="11"/>
      <c r="X25128" s="11"/>
      <c r="Y25128" s="11"/>
      <c r="AV25128"/>
      <c r="AW25128"/>
      <c r="AX25128"/>
    </row>
    <row r="25129" spans="11:50" x14ac:dyDescent="0.25">
      <c r="K25129" s="11"/>
      <c r="L25129" s="11"/>
      <c r="N25129" s="11"/>
      <c r="O25129" s="11"/>
      <c r="P25129" s="11"/>
      <c r="Q25129" s="11"/>
      <c r="R25129" s="11"/>
      <c r="S25129" s="11"/>
      <c r="T25129" s="11"/>
      <c r="U25129" s="11"/>
      <c r="V25129" s="11"/>
      <c r="W25129" s="11"/>
      <c r="X25129" s="11"/>
      <c r="Y25129" s="11"/>
      <c r="AV25129"/>
      <c r="AW25129"/>
      <c r="AX25129"/>
    </row>
    <row r="25130" spans="11:50" x14ac:dyDescent="0.25">
      <c r="K25130" s="11"/>
      <c r="L25130" s="11"/>
      <c r="N25130" s="11"/>
      <c r="O25130" s="11"/>
      <c r="P25130" s="11"/>
      <c r="Q25130" s="11"/>
      <c r="R25130" s="11"/>
      <c r="S25130" s="11"/>
      <c r="T25130" s="11"/>
      <c r="U25130" s="11"/>
      <c r="V25130" s="11"/>
      <c r="W25130" s="11"/>
      <c r="X25130" s="11"/>
      <c r="Y25130" s="11"/>
      <c r="AV25130"/>
      <c r="AW25130"/>
      <c r="AX25130"/>
    </row>
    <row r="25131" spans="11:50" x14ac:dyDescent="0.25">
      <c r="K25131" s="11"/>
      <c r="L25131" s="11"/>
      <c r="N25131" s="11"/>
      <c r="O25131" s="11"/>
      <c r="P25131" s="11"/>
      <c r="Q25131" s="11"/>
      <c r="R25131" s="11"/>
      <c r="S25131" s="11"/>
      <c r="T25131" s="11"/>
      <c r="U25131" s="11"/>
      <c r="V25131" s="11"/>
      <c r="W25131" s="11"/>
      <c r="X25131" s="11"/>
      <c r="Y25131" s="11"/>
      <c r="AV25131"/>
      <c r="AW25131"/>
      <c r="AX25131"/>
    </row>
    <row r="25132" spans="11:50" x14ac:dyDescent="0.25">
      <c r="K25132" s="11"/>
      <c r="L25132" s="11"/>
      <c r="N25132" s="11"/>
      <c r="O25132" s="11"/>
      <c r="P25132" s="11"/>
      <c r="Q25132" s="11"/>
      <c r="R25132" s="11"/>
      <c r="S25132" s="11"/>
      <c r="T25132" s="11"/>
      <c r="U25132" s="11"/>
      <c r="V25132" s="11"/>
      <c r="W25132" s="11"/>
      <c r="X25132" s="11"/>
      <c r="Y25132" s="11"/>
      <c r="AV25132"/>
      <c r="AW25132"/>
      <c r="AX25132"/>
    </row>
    <row r="25133" spans="11:50" x14ac:dyDescent="0.25">
      <c r="K25133" s="11"/>
      <c r="L25133" s="11"/>
      <c r="N25133" s="11"/>
      <c r="O25133" s="11"/>
      <c r="P25133" s="11"/>
      <c r="Q25133" s="11"/>
      <c r="R25133" s="11"/>
      <c r="S25133" s="11"/>
      <c r="T25133" s="11"/>
      <c r="U25133" s="11"/>
      <c r="V25133" s="11"/>
      <c r="W25133" s="11"/>
      <c r="X25133" s="11"/>
      <c r="Y25133" s="11"/>
      <c r="AV25133"/>
      <c r="AW25133"/>
      <c r="AX25133"/>
    </row>
    <row r="25134" spans="11:50" x14ac:dyDescent="0.25">
      <c r="K25134" s="11"/>
      <c r="L25134" s="11"/>
      <c r="N25134" s="11"/>
      <c r="O25134" s="11"/>
      <c r="P25134" s="11"/>
      <c r="Q25134" s="11"/>
      <c r="R25134" s="11"/>
      <c r="S25134" s="11"/>
      <c r="T25134" s="11"/>
      <c r="U25134" s="11"/>
      <c r="V25134" s="11"/>
      <c r="W25134" s="11"/>
      <c r="X25134" s="11"/>
      <c r="Y25134" s="11"/>
      <c r="AV25134"/>
      <c r="AW25134"/>
      <c r="AX25134"/>
    </row>
    <row r="25135" spans="11:50" x14ac:dyDescent="0.25">
      <c r="K25135" s="11"/>
      <c r="L25135" s="11"/>
      <c r="N25135" s="11"/>
      <c r="O25135" s="11"/>
      <c r="P25135" s="11"/>
      <c r="Q25135" s="11"/>
      <c r="R25135" s="11"/>
      <c r="S25135" s="11"/>
      <c r="T25135" s="11"/>
      <c r="U25135" s="11"/>
      <c r="V25135" s="11"/>
      <c r="W25135" s="11"/>
      <c r="X25135" s="11"/>
      <c r="Y25135" s="11"/>
      <c r="AV25135"/>
      <c r="AW25135"/>
      <c r="AX25135"/>
    </row>
    <row r="25136" spans="11:50" x14ac:dyDescent="0.25">
      <c r="K25136" s="11"/>
      <c r="L25136" s="11"/>
      <c r="N25136" s="11"/>
      <c r="O25136" s="11"/>
      <c r="P25136" s="11"/>
      <c r="Q25136" s="11"/>
      <c r="R25136" s="11"/>
      <c r="S25136" s="11"/>
      <c r="T25136" s="11"/>
      <c r="U25136" s="11"/>
      <c r="V25136" s="11"/>
      <c r="W25136" s="11"/>
      <c r="X25136" s="11"/>
      <c r="Y25136" s="11"/>
      <c r="AV25136"/>
      <c r="AW25136"/>
      <c r="AX25136"/>
    </row>
    <row r="25137" spans="11:50" x14ac:dyDescent="0.25">
      <c r="K25137" s="11"/>
      <c r="L25137" s="11"/>
      <c r="N25137" s="11"/>
      <c r="O25137" s="11"/>
      <c r="P25137" s="11"/>
      <c r="Q25137" s="11"/>
      <c r="R25137" s="11"/>
      <c r="S25137" s="11"/>
      <c r="T25137" s="11"/>
      <c r="U25137" s="11"/>
      <c r="V25137" s="11"/>
      <c r="W25137" s="11"/>
      <c r="X25137" s="11"/>
      <c r="Y25137" s="11"/>
      <c r="AV25137"/>
      <c r="AW25137"/>
      <c r="AX25137"/>
    </row>
    <row r="25138" spans="11:50" x14ac:dyDescent="0.25">
      <c r="K25138" s="11"/>
      <c r="L25138" s="11"/>
      <c r="N25138" s="11"/>
      <c r="O25138" s="11"/>
      <c r="P25138" s="11"/>
      <c r="Q25138" s="11"/>
      <c r="R25138" s="11"/>
      <c r="S25138" s="11"/>
      <c r="T25138" s="11"/>
      <c r="U25138" s="11"/>
      <c r="V25138" s="11"/>
      <c r="W25138" s="11"/>
      <c r="X25138" s="11"/>
      <c r="Y25138" s="11"/>
      <c r="AV25138"/>
      <c r="AW25138"/>
      <c r="AX25138"/>
    </row>
    <row r="25139" spans="11:50" x14ac:dyDescent="0.25">
      <c r="K25139" s="11"/>
      <c r="L25139" s="11"/>
      <c r="N25139" s="11"/>
      <c r="O25139" s="11"/>
      <c r="P25139" s="11"/>
      <c r="Q25139" s="11"/>
      <c r="R25139" s="11"/>
      <c r="S25139" s="11"/>
      <c r="T25139" s="11"/>
      <c r="U25139" s="11"/>
      <c r="V25139" s="11"/>
      <c r="W25139" s="11"/>
      <c r="X25139" s="11"/>
      <c r="Y25139" s="11"/>
      <c r="AV25139"/>
      <c r="AW25139"/>
      <c r="AX25139"/>
    </row>
    <row r="25140" spans="11:50" x14ac:dyDescent="0.25">
      <c r="K25140" s="11"/>
      <c r="L25140" s="11"/>
      <c r="N25140" s="11"/>
      <c r="O25140" s="11"/>
      <c r="P25140" s="11"/>
      <c r="Q25140" s="11"/>
      <c r="R25140" s="11"/>
      <c r="S25140" s="11"/>
      <c r="T25140" s="11"/>
      <c r="U25140" s="11"/>
      <c r="V25140" s="11"/>
      <c r="W25140" s="11"/>
      <c r="X25140" s="11"/>
      <c r="Y25140" s="11"/>
      <c r="AV25140"/>
      <c r="AW25140"/>
      <c r="AX25140"/>
    </row>
    <row r="25141" spans="11:50" x14ac:dyDescent="0.25">
      <c r="K25141" s="11"/>
      <c r="L25141" s="11"/>
      <c r="N25141" s="11"/>
      <c r="O25141" s="11"/>
      <c r="P25141" s="11"/>
      <c r="Q25141" s="11"/>
      <c r="R25141" s="11"/>
      <c r="S25141" s="11"/>
      <c r="T25141" s="11"/>
      <c r="U25141" s="11"/>
      <c r="V25141" s="11"/>
      <c r="W25141" s="11"/>
      <c r="X25141" s="11"/>
      <c r="Y25141" s="11"/>
      <c r="AV25141"/>
      <c r="AW25141"/>
      <c r="AX25141"/>
    </row>
    <row r="25142" spans="11:50" x14ac:dyDescent="0.25">
      <c r="K25142" s="11"/>
      <c r="L25142" s="11"/>
      <c r="N25142" s="11"/>
      <c r="O25142" s="11"/>
      <c r="P25142" s="11"/>
      <c r="Q25142" s="11"/>
      <c r="R25142" s="11"/>
      <c r="S25142" s="11"/>
      <c r="T25142" s="11"/>
      <c r="U25142" s="11"/>
      <c r="V25142" s="11"/>
      <c r="W25142" s="11"/>
      <c r="X25142" s="11"/>
      <c r="Y25142" s="11"/>
      <c r="AV25142"/>
      <c r="AW25142"/>
      <c r="AX25142"/>
    </row>
    <row r="25143" spans="11:50" x14ac:dyDescent="0.25">
      <c r="K25143" s="11"/>
      <c r="L25143" s="11"/>
      <c r="N25143" s="11"/>
      <c r="O25143" s="11"/>
      <c r="P25143" s="11"/>
      <c r="Q25143" s="11"/>
      <c r="R25143" s="11"/>
      <c r="S25143" s="11"/>
      <c r="T25143" s="11"/>
      <c r="U25143" s="11"/>
      <c r="V25143" s="11"/>
      <c r="W25143" s="11"/>
      <c r="X25143" s="11"/>
      <c r="Y25143" s="11"/>
      <c r="AV25143"/>
      <c r="AW25143"/>
      <c r="AX25143"/>
    </row>
    <row r="25144" spans="11:50" x14ac:dyDescent="0.25">
      <c r="K25144" s="11"/>
      <c r="L25144" s="11"/>
      <c r="N25144" s="11"/>
      <c r="O25144" s="11"/>
      <c r="P25144" s="11"/>
      <c r="Q25144" s="11"/>
      <c r="R25144" s="11"/>
      <c r="S25144" s="11"/>
      <c r="T25144" s="11"/>
      <c r="U25144" s="11"/>
      <c r="V25144" s="11"/>
      <c r="W25144" s="11"/>
      <c r="X25144" s="11"/>
      <c r="Y25144" s="11"/>
      <c r="AV25144"/>
      <c r="AW25144"/>
      <c r="AX25144"/>
    </row>
    <row r="25145" spans="11:50" x14ac:dyDescent="0.25">
      <c r="K25145" s="11"/>
      <c r="L25145" s="11"/>
      <c r="N25145" s="11"/>
      <c r="O25145" s="11"/>
      <c r="P25145" s="11"/>
      <c r="Q25145" s="11"/>
      <c r="R25145" s="11"/>
      <c r="S25145" s="11"/>
      <c r="T25145" s="11"/>
      <c r="U25145" s="11"/>
      <c r="V25145" s="11"/>
      <c r="W25145" s="11"/>
      <c r="X25145" s="11"/>
      <c r="Y25145" s="11"/>
      <c r="AV25145"/>
      <c r="AW25145"/>
      <c r="AX25145"/>
    </row>
    <row r="25146" spans="11:50" x14ac:dyDescent="0.25">
      <c r="K25146" s="11"/>
      <c r="L25146" s="11"/>
      <c r="N25146" s="11"/>
      <c r="O25146" s="11"/>
      <c r="P25146" s="11"/>
      <c r="Q25146" s="11"/>
      <c r="R25146" s="11"/>
      <c r="S25146" s="11"/>
      <c r="T25146" s="11"/>
      <c r="U25146" s="11"/>
      <c r="V25146" s="11"/>
      <c r="W25146" s="11"/>
      <c r="X25146" s="11"/>
      <c r="Y25146" s="11"/>
      <c r="AV25146"/>
      <c r="AW25146"/>
      <c r="AX25146"/>
    </row>
    <row r="25147" spans="11:50" x14ac:dyDescent="0.25">
      <c r="K25147" s="11"/>
      <c r="L25147" s="11"/>
      <c r="N25147" s="11"/>
      <c r="O25147" s="11"/>
      <c r="P25147" s="11"/>
      <c r="Q25147" s="11"/>
      <c r="R25147" s="11"/>
      <c r="S25147" s="11"/>
      <c r="T25147" s="11"/>
      <c r="U25147" s="11"/>
      <c r="V25147" s="11"/>
      <c r="W25147" s="11"/>
      <c r="X25147" s="11"/>
      <c r="Y25147" s="11"/>
      <c r="AV25147"/>
      <c r="AW25147"/>
      <c r="AX25147"/>
    </row>
    <row r="25148" spans="11:50" x14ac:dyDescent="0.25">
      <c r="K25148" s="11"/>
      <c r="L25148" s="11"/>
      <c r="N25148" s="11"/>
      <c r="O25148" s="11"/>
      <c r="P25148" s="11"/>
      <c r="Q25148" s="11"/>
      <c r="R25148" s="11"/>
      <c r="S25148" s="11"/>
      <c r="T25148" s="11"/>
      <c r="U25148" s="11"/>
      <c r="V25148" s="11"/>
      <c r="W25148" s="11"/>
      <c r="X25148" s="11"/>
      <c r="Y25148" s="11"/>
      <c r="AV25148"/>
      <c r="AW25148"/>
      <c r="AX25148"/>
    </row>
    <row r="25149" spans="11:50" x14ac:dyDescent="0.25">
      <c r="K25149" s="11"/>
      <c r="L25149" s="11"/>
      <c r="N25149" s="11"/>
      <c r="O25149" s="11"/>
      <c r="P25149" s="11"/>
      <c r="Q25149" s="11"/>
      <c r="R25149" s="11"/>
      <c r="S25149" s="11"/>
      <c r="T25149" s="11"/>
      <c r="U25149" s="11"/>
      <c r="V25149" s="11"/>
      <c r="W25149" s="11"/>
      <c r="X25149" s="11"/>
      <c r="Y25149" s="11"/>
      <c r="AV25149"/>
      <c r="AW25149"/>
      <c r="AX25149"/>
    </row>
    <row r="25150" spans="11:50" x14ac:dyDescent="0.25">
      <c r="K25150" s="11"/>
      <c r="L25150" s="11"/>
      <c r="N25150" s="11"/>
      <c r="O25150" s="11"/>
      <c r="P25150" s="11"/>
      <c r="Q25150" s="11"/>
      <c r="R25150" s="11"/>
      <c r="S25150" s="11"/>
      <c r="T25150" s="11"/>
      <c r="U25150" s="11"/>
      <c r="V25150" s="11"/>
      <c r="W25150" s="11"/>
      <c r="X25150" s="11"/>
      <c r="Y25150" s="11"/>
      <c r="AV25150"/>
      <c r="AW25150"/>
      <c r="AX25150"/>
    </row>
    <row r="25151" spans="11:50" x14ac:dyDescent="0.25">
      <c r="K25151" s="11"/>
      <c r="L25151" s="11"/>
      <c r="N25151" s="11"/>
      <c r="O25151" s="11"/>
      <c r="P25151" s="11"/>
      <c r="Q25151" s="11"/>
      <c r="R25151" s="11"/>
      <c r="S25151" s="11"/>
      <c r="T25151" s="11"/>
      <c r="U25151" s="11"/>
      <c r="V25151" s="11"/>
      <c r="W25151" s="11"/>
      <c r="X25151" s="11"/>
      <c r="Y25151" s="11"/>
      <c r="AV25151"/>
      <c r="AW25151"/>
      <c r="AX25151"/>
    </row>
    <row r="25152" spans="11:50" x14ac:dyDescent="0.25">
      <c r="K25152" s="11"/>
      <c r="L25152" s="11"/>
      <c r="N25152" s="11"/>
      <c r="O25152" s="11"/>
      <c r="P25152" s="11"/>
      <c r="Q25152" s="11"/>
      <c r="R25152" s="11"/>
      <c r="S25152" s="11"/>
      <c r="T25152" s="11"/>
      <c r="U25152" s="11"/>
      <c r="V25152" s="11"/>
      <c r="W25152" s="11"/>
      <c r="X25152" s="11"/>
      <c r="Y25152" s="11"/>
      <c r="AV25152"/>
      <c r="AW25152"/>
      <c r="AX25152"/>
    </row>
    <row r="25153" spans="11:50" x14ac:dyDescent="0.25">
      <c r="K25153" s="11"/>
      <c r="L25153" s="11"/>
      <c r="N25153" s="11"/>
      <c r="O25153" s="11"/>
      <c r="P25153" s="11"/>
      <c r="Q25153" s="11"/>
      <c r="R25153" s="11"/>
      <c r="S25153" s="11"/>
      <c r="T25153" s="11"/>
      <c r="U25153" s="11"/>
      <c r="V25153" s="11"/>
      <c r="W25153" s="11"/>
      <c r="X25153" s="11"/>
      <c r="Y25153" s="11"/>
      <c r="AV25153"/>
      <c r="AW25153"/>
      <c r="AX25153"/>
    </row>
    <row r="25154" spans="11:50" x14ac:dyDescent="0.25">
      <c r="K25154" s="11"/>
      <c r="L25154" s="11"/>
      <c r="N25154" s="11"/>
      <c r="O25154" s="11"/>
      <c r="P25154" s="11"/>
      <c r="Q25154" s="11"/>
      <c r="R25154" s="11"/>
      <c r="S25154" s="11"/>
      <c r="T25154" s="11"/>
      <c r="U25154" s="11"/>
      <c r="V25154" s="11"/>
      <c r="W25154" s="11"/>
      <c r="X25154" s="11"/>
      <c r="Y25154" s="11"/>
      <c r="AV25154"/>
      <c r="AW25154"/>
      <c r="AX25154"/>
    </row>
    <row r="25155" spans="11:50" x14ac:dyDescent="0.25">
      <c r="K25155" s="11"/>
      <c r="L25155" s="11"/>
      <c r="N25155" s="11"/>
      <c r="O25155" s="11"/>
      <c r="P25155" s="11"/>
      <c r="Q25155" s="11"/>
      <c r="R25155" s="11"/>
      <c r="S25155" s="11"/>
      <c r="T25155" s="11"/>
      <c r="U25155" s="11"/>
      <c r="V25155" s="11"/>
      <c r="W25155" s="11"/>
      <c r="X25155" s="11"/>
      <c r="Y25155" s="11"/>
      <c r="AV25155"/>
      <c r="AW25155"/>
      <c r="AX25155"/>
    </row>
    <row r="25156" spans="11:50" x14ac:dyDescent="0.25">
      <c r="K25156" s="11"/>
      <c r="L25156" s="11"/>
      <c r="N25156" s="11"/>
      <c r="O25156" s="11"/>
      <c r="P25156" s="11"/>
      <c r="Q25156" s="11"/>
      <c r="R25156" s="11"/>
      <c r="S25156" s="11"/>
      <c r="T25156" s="11"/>
      <c r="U25156" s="11"/>
      <c r="V25156" s="11"/>
      <c r="W25156" s="11"/>
      <c r="X25156" s="11"/>
      <c r="Y25156" s="11"/>
      <c r="AV25156"/>
      <c r="AW25156"/>
      <c r="AX25156"/>
    </row>
    <row r="25157" spans="11:50" x14ac:dyDescent="0.25">
      <c r="K25157" s="11"/>
      <c r="L25157" s="11"/>
      <c r="N25157" s="11"/>
      <c r="O25157" s="11"/>
      <c r="P25157" s="11"/>
      <c r="Q25157" s="11"/>
      <c r="R25157" s="11"/>
      <c r="S25157" s="11"/>
      <c r="T25157" s="11"/>
      <c r="U25157" s="11"/>
      <c r="V25157" s="11"/>
      <c r="W25157" s="11"/>
      <c r="X25157" s="11"/>
      <c r="Y25157" s="11"/>
      <c r="AV25157"/>
      <c r="AW25157"/>
      <c r="AX25157"/>
    </row>
    <row r="25158" spans="11:50" x14ac:dyDescent="0.25">
      <c r="K25158" s="11"/>
      <c r="L25158" s="11"/>
      <c r="N25158" s="11"/>
      <c r="O25158" s="11"/>
      <c r="P25158" s="11"/>
      <c r="Q25158" s="11"/>
      <c r="R25158" s="11"/>
      <c r="S25158" s="11"/>
      <c r="T25158" s="11"/>
      <c r="U25158" s="11"/>
      <c r="V25158" s="11"/>
      <c r="W25158" s="11"/>
      <c r="X25158" s="11"/>
      <c r="Y25158" s="11"/>
      <c r="AV25158"/>
      <c r="AW25158"/>
      <c r="AX25158"/>
    </row>
    <row r="25159" spans="11:50" x14ac:dyDescent="0.25">
      <c r="K25159" s="11"/>
      <c r="L25159" s="11"/>
      <c r="N25159" s="11"/>
      <c r="O25159" s="11"/>
      <c r="P25159" s="11"/>
      <c r="Q25159" s="11"/>
      <c r="R25159" s="11"/>
      <c r="S25159" s="11"/>
      <c r="T25159" s="11"/>
      <c r="U25159" s="11"/>
      <c r="V25159" s="11"/>
      <c r="W25159" s="11"/>
      <c r="X25159" s="11"/>
      <c r="Y25159" s="11"/>
      <c r="AV25159"/>
      <c r="AW25159"/>
      <c r="AX25159"/>
    </row>
    <row r="25160" spans="11:50" x14ac:dyDescent="0.25">
      <c r="K25160" s="11"/>
      <c r="L25160" s="11"/>
      <c r="N25160" s="11"/>
      <c r="O25160" s="11"/>
      <c r="P25160" s="11"/>
      <c r="Q25160" s="11"/>
      <c r="R25160" s="11"/>
      <c r="S25160" s="11"/>
      <c r="T25160" s="11"/>
      <c r="U25160" s="11"/>
      <c r="V25160" s="11"/>
      <c r="W25160" s="11"/>
      <c r="X25160" s="11"/>
      <c r="Y25160" s="11"/>
      <c r="AV25160"/>
      <c r="AW25160"/>
      <c r="AX25160"/>
    </row>
    <row r="25161" spans="11:50" x14ac:dyDescent="0.25">
      <c r="K25161" s="11"/>
      <c r="L25161" s="11"/>
      <c r="N25161" s="11"/>
      <c r="O25161" s="11"/>
      <c r="P25161" s="11"/>
      <c r="Q25161" s="11"/>
      <c r="R25161" s="11"/>
      <c r="S25161" s="11"/>
      <c r="T25161" s="11"/>
      <c r="U25161" s="11"/>
      <c r="V25161" s="11"/>
      <c r="W25161" s="11"/>
      <c r="X25161" s="11"/>
      <c r="Y25161" s="11"/>
      <c r="AV25161"/>
      <c r="AW25161"/>
      <c r="AX25161"/>
    </row>
    <row r="25162" spans="11:50" x14ac:dyDescent="0.25">
      <c r="K25162" s="11"/>
      <c r="L25162" s="11"/>
      <c r="N25162" s="11"/>
      <c r="O25162" s="11"/>
      <c r="P25162" s="11"/>
      <c r="Q25162" s="11"/>
      <c r="R25162" s="11"/>
      <c r="S25162" s="11"/>
      <c r="T25162" s="11"/>
      <c r="U25162" s="11"/>
      <c r="V25162" s="11"/>
      <c r="W25162" s="11"/>
      <c r="X25162" s="11"/>
      <c r="Y25162" s="11"/>
      <c r="AV25162"/>
      <c r="AW25162"/>
      <c r="AX25162"/>
    </row>
    <row r="25163" spans="11:50" x14ac:dyDescent="0.25">
      <c r="K25163" s="11"/>
      <c r="L25163" s="11"/>
      <c r="N25163" s="11"/>
      <c r="O25163" s="11"/>
      <c r="P25163" s="11"/>
      <c r="Q25163" s="11"/>
      <c r="R25163" s="11"/>
      <c r="S25163" s="11"/>
      <c r="T25163" s="11"/>
      <c r="U25163" s="11"/>
      <c r="V25163" s="11"/>
      <c r="W25163" s="11"/>
      <c r="X25163" s="11"/>
      <c r="Y25163" s="11"/>
      <c r="AV25163"/>
      <c r="AW25163"/>
      <c r="AX25163"/>
    </row>
    <row r="25164" spans="11:50" x14ac:dyDescent="0.25">
      <c r="K25164" s="11"/>
      <c r="L25164" s="11"/>
      <c r="N25164" s="11"/>
      <c r="O25164" s="11"/>
      <c r="P25164" s="11"/>
      <c r="Q25164" s="11"/>
      <c r="R25164" s="11"/>
      <c r="S25164" s="11"/>
      <c r="T25164" s="11"/>
      <c r="U25164" s="11"/>
      <c r="V25164" s="11"/>
      <c r="W25164" s="11"/>
      <c r="X25164" s="11"/>
      <c r="Y25164" s="11"/>
      <c r="AV25164"/>
      <c r="AW25164"/>
      <c r="AX25164"/>
    </row>
    <row r="25165" spans="11:50" x14ac:dyDescent="0.25">
      <c r="K25165" s="11"/>
      <c r="L25165" s="11"/>
      <c r="N25165" s="11"/>
      <c r="O25165" s="11"/>
      <c r="P25165" s="11"/>
      <c r="Q25165" s="11"/>
      <c r="R25165" s="11"/>
      <c r="S25165" s="11"/>
      <c r="T25165" s="11"/>
      <c r="U25165" s="11"/>
      <c r="V25165" s="11"/>
      <c r="W25165" s="11"/>
      <c r="X25165" s="11"/>
      <c r="Y25165" s="11"/>
      <c r="AV25165"/>
      <c r="AW25165"/>
      <c r="AX25165"/>
    </row>
    <row r="25166" spans="11:50" x14ac:dyDescent="0.25">
      <c r="K25166" s="11"/>
      <c r="L25166" s="11"/>
      <c r="N25166" s="11"/>
      <c r="O25166" s="11"/>
      <c r="P25166" s="11"/>
      <c r="Q25166" s="11"/>
      <c r="R25166" s="11"/>
      <c r="S25166" s="11"/>
      <c r="T25166" s="11"/>
      <c r="U25166" s="11"/>
      <c r="V25166" s="11"/>
      <c r="W25166" s="11"/>
      <c r="X25166" s="11"/>
      <c r="Y25166" s="11"/>
      <c r="AV25166"/>
      <c r="AW25166"/>
      <c r="AX25166"/>
    </row>
    <row r="25167" spans="11:50" x14ac:dyDescent="0.25">
      <c r="K25167" s="11"/>
      <c r="L25167" s="11"/>
      <c r="N25167" s="11"/>
      <c r="O25167" s="11"/>
      <c r="P25167" s="11"/>
      <c r="Q25167" s="11"/>
      <c r="R25167" s="11"/>
      <c r="S25167" s="11"/>
      <c r="T25167" s="11"/>
      <c r="U25167" s="11"/>
      <c r="V25167" s="11"/>
      <c r="W25167" s="11"/>
      <c r="X25167" s="11"/>
      <c r="Y25167" s="11"/>
      <c r="AV25167"/>
      <c r="AW25167"/>
      <c r="AX25167"/>
    </row>
    <row r="25168" spans="11:50" x14ac:dyDescent="0.25">
      <c r="K25168" s="11"/>
      <c r="L25168" s="11"/>
      <c r="N25168" s="11"/>
      <c r="O25168" s="11"/>
      <c r="P25168" s="11"/>
      <c r="Q25168" s="11"/>
      <c r="R25168" s="11"/>
      <c r="S25168" s="11"/>
      <c r="T25168" s="11"/>
      <c r="U25168" s="11"/>
      <c r="V25168" s="11"/>
      <c r="W25168" s="11"/>
      <c r="X25168" s="11"/>
      <c r="Y25168" s="11"/>
      <c r="AV25168"/>
      <c r="AW25168"/>
      <c r="AX25168"/>
    </row>
    <row r="25169" spans="11:50" x14ac:dyDescent="0.25">
      <c r="K25169" s="11"/>
      <c r="L25169" s="11"/>
      <c r="N25169" s="11"/>
      <c r="O25169" s="11"/>
      <c r="P25169" s="11"/>
      <c r="Q25169" s="11"/>
      <c r="R25169" s="11"/>
      <c r="S25169" s="11"/>
      <c r="T25169" s="11"/>
      <c r="U25169" s="11"/>
      <c r="V25169" s="11"/>
      <c r="W25169" s="11"/>
      <c r="X25169" s="11"/>
      <c r="Y25169" s="11"/>
      <c r="AV25169"/>
      <c r="AW25169"/>
      <c r="AX25169"/>
    </row>
    <row r="25170" spans="11:50" x14ac:dyDescent="0.25">
      <c r="K25170" s="11"/>
      <c r="L25170" s="11"/>
      <c r="N25170" s="11"/>
      <c r="O25170" s="11"/>
      <c r="P25170" s="11"/>
      <c r="Q25170" s="11"/>
      <c r="R25170" s="11"/>
      <c r="S25170" s="11"/>
      <c r="T25170" s="11"/>
      <c r="U25170" s="11"/>
      <c r="V25170" s="11"/>
      <c r="W25170" s="11"/>
      <c r="X25170" s="11"/>
      <c r="Y25170" s="11"/>
      <c r="AV25170"/>
      <c r="AW25170"/>
      <c r="AX25170"/>
    </row>
    <row r="25171" spans="11:50" x14ac:dyDescent="0.25">
      <c r="K25171" s="11"/>
      <c r="L25171" s="11"/>
      <c r="N25171" s="11"/>
      <c r="O25171" s="11"/>
      <c r="P25171" s="11"/>
      <c r="Q25171" s="11"/>
      <c r="R25171" s="11"/>
      <c r="S25171" s="11"/>
      <c r="T25171" s="11"/>
      <c r="U25171" s="11"/>
      <c r="V25171" s="11"/>
      <c r="W25171" s="11"/>
      <c r="X25171" s="11"/>
      <c r="Y25171" s="11"/>
      <c r="AV25171"/>
      <c r="AW25171"/>
      <c r="AX25171"/>
    </row>
    <row r="25172" spans="11:50" x14ac:dyDescent="0.25">
      <c r="K25172" s="11"/>
      <c r="L25172" s="11"/>
      <c r="N25172" s="11"/>
      <c r="O25172" s="11"/>
      <c r="P25172" s="11"/>
      <c r="Q25172" s="11"/>
      <c r="R25172" s="11"/>
      <c r="S25172" s="11"/>
      <c r="T25172" s="11"/>
      <c r="U25172" s="11"/>
      <c r="V25172" s="11"/>
      <c r="W25172" s="11"/>
      <c r="X25172" s="11"/>
      <c r="Y25172" s="11"/>
      <c r="AV25172"/>
      <c r="AW25172"/>
      <c r="AX25172"/>
    </row>
    <row r="25173" spans="11:50" x14ac:dyDescent="0.25">
      <c r="K25173" s="11"/>
      <c r="L25173" s="11"/>
      <c r="N25173" s="11"/>
      <c r="O25173" s="11"/>
      <c r="P25173" s="11"/>
      <c r="Q25173" s="11"/>
      <c r="R25173" s="11"/>
      <c r="S25173" s="11"/>
      <c r="T25173" s="11"/>
      <c r="U25173" s="11"/>
      <c r="V25173" s="11"/>
      <c r="W25173" s="11"/>
      <c r="X25173" s="11"/>
      <c r="Y25173" s="11"/>
      <c r="AV25173"/>
      <c r="AW25173"/>
      <c r="AX25173"/>
    </row>
    <row r="25174" spans="11:50" x14ac:dyDescent="0.25">
      <c r="K25174" s="11"/>
      <c r="L25174" s="11"/>
      <c r="N25174" s="11"/>
      <c r="O25174" s="11"/>
      <c r="P25174" s="11"/>
      <c r="Q25174" s="11"/>
      <c r="R25174" s="11"/>
      <c r="S25174" s="11"/>
      <c r="T25174" s="11"/>
      <c r="U25174" s="11"/>
      <c r="V25174" s="11"/>
      <c r="W25174" s="11"/>
      <c r="X25174" s="11"/>
      <c r="Y25174" s="11"/>
      <c r="AV25174"/>
      <c r="AW25174"/>
      <c r="AX25174"/>
    </row>
    <row r="25175" spans="11:50" x14ac:dyDescent="0.25">
      <c r="K25175" s="11"/>
      <c r="L25175" s="11"/>
      <c r="N25175" s="11"/>
      <c r="O25175" s="11"/>
      <c r="P25175" s="11"/>
      <c r="Q25175" s="11"/>
      <c r="R25175" s="11"/>
      <c r="S25175" s="11"/>
      <c r="T25175" s="11"/>
      <c r="U25175" s="11"/>
      <c r="V25175" s="11"/>
      <c r="W25175" s="11"/>
      <c r="X25175" s="11"/>
      <c r="Y25175" s="11"/>
      <c r="AV25175"/>
      <c r="AW25175"/>
      <c r="AX25175"/>
    </row>
    <row r="25176" spans="11:50" x14ac:dyDescent="0.25">
      <c r="K25176" s="11"/>
      <c r="L25176" s="11"/>
      <c r="N25176" s="11"/>
      <c r="O25176" s="11"/>
      <c r="P25176" s="11"/>
      <c r="Q25176" s="11"/>
      <c r="R25176" s="11"/>
      <c r="S25176" s="11"/>
      <c r="T25176" s="11"/>
      <c r="U25176" s="11"/>
      <c r="V25176" s="11"/>
      <c r="W25176" s="11"/>
      <c r="X25176" s="11"/>
      <c r="Y25176" s="11"/>
      <c r="AV25176"/>
      <c r="AW25176"/>
      <c r="AX25176"/>
    </row>
    <row r="25177" spans="11:50" x14ac:dyDescent="0.25">
      <c r="K25177" s="11"/>
      <c r="L25177" s="11"/>
      <c r="N25177" s="11"/>
      <c r="O25177" s="11"/>
      <c r="P25177" s="11"/>
      <c r="Q25177" s="11"/>
      <c r="R25177" s="11"/>
      <c r="S25177" s="11"/>
      <c r="T25177" s="11"/>
      <c r="U25177" s="11"/>
      <c r="V25177" s="11"/>
      <c r="W25177" s="11"/>
      <c r="X25177" s="11"/>
      <c r="Y25177" s="11"/>
      <c r="AV25177"/>
      <c r="AW25177"/>
      <c r="AX25177"/>
    </row>
    <row r="25178" spans="11:50" x14ac:dyDescent="0.25">
      <c r="K25178" s="11"/>
      <c r="L25178" s="11"/>
      <c r="N25178" s="11"/>
      <c r="O25178" s="11"/>
      <c r="P25178" s="11"/>
      <c r="Q25178" s="11"/>
      <c r="R25178" s="11"/>
      <c r="S25178" s="11"/>
      <c r="T25178" s="11"/>
      <c r="U25178" s="11"/>
      <c r="V25178" s="11"/>
      <c r="W25178" s="11"/>
      <c r="X25178" s="11"/>
      <c r="Y25178" s="11"/>
      <c r="AV25178"/>
      <c r="AW25178"/>
      <c r="AX25178"/>
    </row>
    <row r="25179" spans="11:50" x14ac:dyDescent="0.25">
      <c r="K25179" s="11"/>
      <c r="L25179" s="11"/>
      <c r="N25179" s="11"/>
      <c r="O25179" s="11"/>
      <c r="P25179" s="11"/>
      <c r="Q25179" s="11"/>
      <c r="R25179" s="11"/>
      <c r="S25179" s="11"/>
      <c r="T25179" s="11"/>
      <c r="U25179" s="11"/>
      <c r="V25179" s="11"/>
      <c r="W25179" s="11"/>
      <c r="X25179" s="11"/>
      <c r="Y25179" s="11"/>
      <c r="AV25179"/>
      <c r="AW25179"/>
      <c r="AX25179"/>
    </row>
    <row r="25180" spans="11:50" x14ac:dyDescent="0.25">
      <c r="K25180" s="11"/>
      <c r="L25180" s="11"/>
      <c r="N25180" s="11"/>
      <c r="O25180" s="11"/>
      <c r="P25180" s="11"/>
      <c r="Q25180" s="11"/>
      <c r="R25180" s="11"/>
      <c r="S25180" s="11"/>
      <c r="T25180" s="11"/>
      <c r="U25180" s="11"/>
      <c r="V25180" s="11"/>
      <c r="W25180" s="11"/>
      <c r="X25180" s="11"/>
      <c r="Y25180" s="11"/>
      <c r="AV25180"/>
      <c r="AW25180"/>
      <c r="AX25180"/>
    </row>
    <row r="25181" spans="11:50" x14ac:dyDescent="0.25">
      <c r="K25181" s="11"/>
      <c r="L25181" s="11"/>
      <c r="N25181" s="11"/>
      <c r="O25181" s="11"/>
      <c r="P25181" s="11"/>
      <c r="Q25181" s="11"/>
      <c r="R25181" s="11"/>
      <c r="S25181" s="11"/>
      <c r="T25181" s="11"/>
      <c r="U25181" s="11"/>
      <c r="V25181" s="11"/>
      <c r="W25181" s="11"/>
      <c r="X25181" s="11"/>
      <c r="Y25181" s="11"/>
      <c r="AV25181"/>
      <c r="AW25181"/>
      <c r="AX25181"/>
    </row>
    <row r="25182" spans="11:50" x14ac:dyDescent="0.25">
      <c r="K25182" s="11"/>
      <c r="L25182" s="11"/>
      <c r="N25182" s="11"/>
      <c r="O25182" s="11"/>
      <c r="P25182" s="11"/>
      <c r="Q25182" s="11"/>
      <c r="R25182" s="11"/>
      <c r="S25182" s="11"/>
      <c r="T25182" s="11"/>
      <c r="U25182" s="11"/>
      <c r="V25182" s="11"/>
      <c r="W25182" s="11"/>
      <c r="X25182" s="11"/>
      <c r="Y25182" s="11"/>
      <c r="AV25182"/>
      <c r="AW25182"/>
      <c r="AX25182"/>
    </row>
    <row r="25183" spans="11:50" x14ac:dyDescent="0.25">
      <c r="K25183" s="11"/>
      <c r="L25183" s="11"/>
      <c r="N25183" s="11"/>
      <c r="O25183" s="11"/>
      <c r="P25183" s="11"/>
      <c r="Q25183" s="11"/>
      <c r="R25183" s="11"/>
      <c r="S25183" s="11"/>
      <c r="T25183" s="11"/>
      <c r="U25183" s="11"/>
      <c r="V25183" s="11"/>
      <c r="W25183" s="11"/>
      <c r="X25183" s="11"/>
      <c r="Y25183" s="11"/>
      <c r="AV25183"/>
      <c r="AW25183"/>
      <c r="AX25183"/>
    </row>
    <row r="25184" spans="11:50" x14ac:dyDescent="0.25">
      <c r="K25184" s="11"/>
      <c r="L25184" s="11"/>
      <c r="N25184" s="11"/>
      <c r="O25184" s="11"/>
      <c r="P25184" s="11"/>
      <c r="Q25184" s="11"/>
      <c r="R25184" s="11"/>
      <c r="S25184" s="11"/>
      <c r="T25184" s="11"/>
      <c r="U25184" s="11"/>
      <c r="V25184" s="11"/>
      <c r="W25184" s="11"/>
      <c r="X25184" s="11"/>
      <c r="Y25184" s="11"/>
      <c r="AV25184"/>
      <c r="AW25184"/>
      <c r="AX25184"/>
    </row>
    <row r="25185" spans="11:50" x14ac:dyDescent="0.25">
      <c r="K25185" s="11"/>
      <c r="L25185" s="11"/>
      <c r="N25185" s="11"/>
      <c r="O25185" s="11"/>
      <c r="P25185" s="11"/>
      <c r="Q25185" s="11"/>
      <c r="R25185" s="11"/>
      <c r="S25185" s="11"/>
      <c r="T25185" s="11"/>
      <c r="U25185" s="11"/>
      <c r="V25185" s="11"/>
      <c r="W25185" s="11"/>
      <c r="X25185" s="11"/>
      <c r="Y25185" s="11"/>
      <c r="AV25185"/>
      <c r="AW25185"/>
      <c r="AX25185"/>
    </row>
    <row r="25186" spans="11:50" x14ac:dyDescent="0.25">
      <c r="K25186" s="11"/>
      <c r="L25186" s="11"/>
      <c r="N25186" s="11"/>
      <c r="O25186" s="11"/>
      <c r="P25186" s="11"/>
      <c r="Q25186" s="11"/>
      <c r="R25186" s="11"/>
      <c r="S25186" s="11"/>
      <c r="T25186" s="11"/>
      <c r="U25186" s="11"/>
      <c r="V25186" s="11"/>
      <c r="W25186" s="11"/>
      <c r="X25186" s="11"/>
      <c r="Y25186" s="11"/>
      <c r="AV25186"/>
      <c r="AW25186"/>
      <c r="AX25186"/>
    </row>
    <row r="25187" spans="11:50" x14ac:dyDescent="0.25">
      <c r="K25187" s="11"/>
      <c r="L25187" s="11"/>
      <c r="N25187" s="11"/>
      <c r="O25187" s="11"/>
      <c r="P25187" s="11"/>
      <c r="Q25187" s="11"/>
      <c r="R25187" s="11"/>
      <c r="S25187" s="11"/>
      <c r="T25187" s="11"/>
      <c r="U25187" s="11"/>
      <c r="V25187" s="11"/>
      <c r="W25187" s="11"/>
      <c r="X25187" s="11"/>
      <c r="Y25187" s="11"/>
      <c r="AV25187"/>
      <c r="AW25187"/>
      <c r="AX25187"/>
    </row>
    <row r="25188" spans="11:50" x14ac:dyDescent="0.25">
      <c r="K25188" s="11"/>
      <c r="L25188" s="11"/>
      <c r="N25188" s="11"/>
      <c r="O25188" s="11"/>
      <c r="P25188" s="11"/>
      <c r="Q25188" s="11"/>
      <c r="R25188" s="11"/>
      <c r="S25188" s="11"/>
      <c r="T25188" s="11"/>
      <c r="U25188" s="11"/>
      <c r="V25188" s="11"/>
      <c r="W25188" s="11"/>
      <c r="X25188" s="11"/>
      <c r="Y25188" s="11"/>
      <c r="AV25188"/>
      <c r="AW25188"/>
      <c r="AX25188"/>
    </row>
    <row r="25189" spans="11:50" x14ac:dyDescent="0.25">
      <c r="K25189" s="11"/>
      <c r="L25189" s="11"/>
      <c r="N25189" s="11"/>
      <c r="O25189" s="11"/>
      <c r="P25189" s="11"/>
      <c r="Q25189" s="11"/>
      <c r="R25189" s="11"/>
      <c r="S25189" s="11"/>
      <c r="T25189" s="11"/>
      <c r="U25189" s="11"/>
      <c r="V25189" s="11"/>
      <c r="W25189" s="11"/>
      <c r="X25189" s="11"/>
      <c r="Y25189" s="11"/>
      <c r="AV25189"/>
      <c r="AW25189"/>
      <c r="AX25189"/>
    </row>
    <row r="25190" spans="11:50" x14ac:dyDescent="0.25">
      <c r="K25190" s="11"/>
      <c r="L25190" s="11"/>
      <c r="N25190" s="11"/>
      <c r="O25190" s="11"/>
      <c r="P25190" s="11"/>
      <c r="Q25190" s="11"/>
      <c r="R25190" s="11"/>
      <c r="S25190" s="11"/>
      <c r="T25190" s="11"/>
      <c r="U25190" s="11"/>
      <c r="V25190" s="11"/>
      <c r="W25190" s="11"/>
      <c r="X25190" s="11"/>
      <c r="Y25190" s="11"/>
      <c r="AV25190"/>
      <c r="AW25190"/>
      <c r="AX25190"/>
    </row>
    <row r="25191" spans="11:50" x14ac:dyDescent="0.25">
      <c r="K25191" s="11"/>
      <c r="L25191" s="11"/>
      <c r="N25191" s="11"/>
      <c r="O25191" s="11"/>
      <c r="P25191" s="11"/>
      <c r="Q25191" s="11"/>
      <c r="R25191" s="11"/>
      <c r="S25191" s="11"/>
      <c r="T25191" s="11"/>
      <c r="U25191" s="11"/>
      <c r="V25191" s="11"/>
      <c r="W25191" s="11"/>
      <c r="X25191" s="11"/>
      <c r="Y25191" s="11"/>
      <c r="AV25191"/>
      <c r="AW25191"/>
      <c r="AX25191"/>
    </row>
    <row r="25192" spans="11:50" x14ac:dyDescent="0.25">
      <c r="K25192" s="11"/>
      <c r="L25192" s="11"/>
      <c r="N25192" s="11"/>
      <c r="O25192" s="11"/>
      <c r="P25192" s="11"/>
      <c r="Q25192" s="11"/>
      <c r="R25192" s="11"/>
      <c r="S25192" s="11"/>
      <c r="T25192" s="11"/>
      <c r="U25192" s="11"/>
      <c r="V25192" s="11"/>
      <c r="W25192" s="11"/>
      <c r="X25192" s="11"/>
      <c r="Y25192" s="11"/>
      <c r="AV25192"/>
      <c r="AW25192"/>
      <c r="AX25192"/>
    </row>
    <row r="25193" spans="11:50" x14ac:dyDescent="0.25">
      <c r="K25193" s="11"/>
      <c r="L25193" s="11"/>
      <c r="N25193" s="11"/>
      <c r="O25193" s="11"/>
      <c r="P25193" s="11"/>
      <c r="Q25193" s="11"/>
      <c r="R25193" s="11"/>
      <c r="S25193" s="11"/>
      <c r="T25193" s="11"/>
      <c r="U25193" s="11"/>
      <c r="V25193" s="11"/>
      <c r="W25193" s="11"/>
      <c r="X25193" s="11"/>
      <c r="Y25193" s="11"/>
      <c r="AV25193"/>
      <c r="AW25193"/>
      <c r="AX25193"/>
    </row>
    <row r="25194" spans="11:50" x14ac:dyDescent="0.25">
      <c r="K25194" s="11"/>
      <c r="L25194" s="11"/>
      <c r="N25194" s="11"/>
      <c r="O25194" s="11"/>
      <c r="P25194" s="11"/>
      <c r="Q25194" s="11"/>
      <c r="R25194" s="11"/>
      <c r="S25194" s="11"/>
      <c r="T25194" s="11"/>
      <c r="U25194" s="11"/>
      <c r="V25194" s="11"/>
      <c r="W25194" s="11"/>
      <c r="X25194" s="11"/>
      <c r="Y25194" s="11"/>
      <c r="AV25194"/>
      <c r="AW25194"/>
      <c r="AX25194"/>
    </row>
    <row r="25195" spans="11:50" x14ac:dyDescent="0.25">
      <c r="K25195" s="11"/>
      <c r="L25195" s="11"/>
      <c r="N25195" s="11"/>
      <c r="O25195" s="11"/>
      <c r="P25195" s="11"/>
      <c r="Q25195" s="11"/>
      <c r="R25195" s="11"/>
      <c r="S25195" s="11"/>
      <c r="T25195" s="11"/>
      <c r="U25195" s="11"/>
      <c r="V25195" s="11"/>
      <c r="W25195" s="11"/>
      <c r="X25195" s="11"/>
      <c r="Y25195" s="11"/>
      <c r="AV25195"/>
      <c r="AW25195"/>
      <c r="AX25195"/>
    </row>
    <row r="25196" spans="11:50" x14ac:dyDescent="0.25">
      <c r="K25196" s="11"/>
      <c r="L25196" s="11"/>
      <c r="N25196" s="11"/>
      <c r="O25196" s="11"/>
      <c r="P25196" s="11"/>
      <c r="Q25196" s="11"/>
      <c r="R25196" s="11"/>
      <c r="S25196" s="11"/>
      <c r="T25196" s="11"/>
      <c r="U25196" s="11"/>
      <c r="V25196" s="11"/>
      <c r="W25196" s="11"/>
      <c r="X25196" s="11"/>
      <c r="Y25196" s="11"/>
      <c r="AV25196"/>
      <c r="AW25196"/>
      <c r="AX25196"/>
    </row>
    <row r="25197" spans="11:50" x14ac:dyDescent="0.25">
      <c r="K25197" s="11"/>
      <c r="L25197" s="11"/>
      <c r="N25197" s="11"/>
      <c r="O25197" s="11"/>
      <c r="P25197" s="11"/>
      <c r="Q25197" s="11"/>
      <c r="R25197" s="11"/>
      <c r="S25197" s="11"/>
      <c r="T25197" s="11"/>
      <c r="U25197" s="11"/>
      <c r="V25197" s="11"/>
      <c r="W25197" s="11"/>
      <c r="X25197" s="11"/>
      <c r="Y25197" s="11"/>
      <c r="AV25197"/>
      <c r="AW25197"/>
      <c r="AX25197"/>
    </row>
    <row r="25198" spans="11:50" x14ac:dyDescent="0.25">
      <c r="K25198" s="11"/>
      <c r="L25198" s="11"/>
      <c r="N25198" s="11"/>
      <c r="O25198" s="11"/>
      <c r="P25198" s="11"/>
      <c r="Q25198" s="11"/>
      <c r="R25198" s="11"/>
      <c r="S25198" s="11"/>
      <c r="T25198" s="11"/>
      <c r="U25198" s="11"/>
      <c r="V25198" s="11"/>
      <c r="W25198" s="11"/>
      <c r="X25198" s="11"/>
      <c r="Y25198" s="11"/>
      <c r="AV25198"/>
      <c r="AW25198"/>
      <c r="AX25198"/>
    </row>
    <row r="25199" spans="11:50" x14ac:dyDescent="0.25">
      <c r="K25199" s="11"/>
      <c r="L25199" s="11"/>
      <c r="N25199" s="11"/>
      <c r="O25199" s="11"/>
      <c r="P25199" s="11"/>
      <c r="Q25199" s="11"/>
      <c r="R25199" s="11"/>
      <c r="S25199" s="11"/>
      <c r="T25199" s="11"/>
      <c r="U25199" s="11"/>
      <c r="V25199" s="11"/>
      <c r="W25199" s="11"/>
      <c r="X25199" s="11"/>
      <c r="Y25199" s="11"/>
      <c r="AV25199"/>
      <c r="AW25199"/>
      <c r="AX25199"/>
    </row>
    <row r="25200" spans="11:50" x14ac:dyDescent="0.25">
      <c r="K25200" s="11"/>
      <c r="L25200" s="11"/>
      <c r="N25200" s="11"/>
      <c r="O25200" s="11"/>
      <c r="P25200" s="11"/>
      <c r="Q25200" s="11"/>
      <c r="R25200" s="11"/>
      <c r="S25200" s="11"/>
      <c r="T25200" s="11"/>
      <c r="U25200" s="11"/>
      <c r="V25200" s="11"/>
      <c r="W25200" s="11"/>
      <c r="X25200" s="11"/>
      <c r="Y25200" s="11"/>
      <c r="AV25200"/>
      <c r="AW25200"/>
      <c r="AX25200"/>
    </row>
    <row r="25201" spans="11:50" x14ac:dyDescent="0.25">
      <c r="K25201" s="11"/>
      <c r="L25201" s="11"/>
      <c r="N25201" s="11"/>
      <c r="O25201" s="11"/>
      <c r="P25201" s="11"/>
      <c r="Q25201" s="11"/>
      <c r="R25201" s="11"/>
      <c r="S25201" s="11"/>
      <c r="T25201" s="11"/>
      <c r="U25201" s="11"/>
      <c r="V25201" s="11"/>
      <c r="W25201" s="11"/>
      <c r="X25201" s="11"/>
      <c r="Y25201" s="11"/>
      <c r="AV25201"/>
      <c r="AW25201"/>
      <c r="AX25201"/>
    </row>
    <row r="25202" spans="11:50" x14ac:dyDescent="0.25">
      <c r="K25202" s="11"/>
      <c r="L25202" s="11"/>
      <c r="N25202" s="11"/>
      <c r="O25202" s="11"/>
      <c r="P25202" s="11"/>
      <c r="Q25202" s="11"/>
      <c r="R25202" s="11"/>
      <c r="S25202" s="11"/>
      <c r="T25202" s="11"/>
      <c r="U25202" s="11"/>
      <c r="V25202" s="11"/>
      <c r="W25202" s="11"/>
      <c r="X25202" s="11"/>
      <c r="Y25202" s="11"/>
      <c r="AV25202"/>
      <c r="AW25202"/>
      <c r="AX25202"/>
    </row>
    <row r="25203" spans="11:50" x14ac:dyDescent="0.25">
      <c r="K25203" s="11"/>
      <c r="L25203" s="11"/>
      <c r="N25203" s="11"/>
      <c r="O25203" s="11"/>
      <c r="P25203" s="11"/>
      <c r="Q25203" s="11"/>
      <c r="R25203" s="11"/>
      <c r="S25203" s="11"/>
      <c r="T25203" s="11"/>
      <c r="U25203" s="11"/>
      <c r="V25203" s="11"/>
      <c r="W25203" s="11"/>
      <c r="X25203" s="11"/>
      <c r="Y25203" s="11"/>
      <c r="AV25203"/>
      <c r="AW25203"/>
      <c r="AX25203"/>
    </row>
    <row r="25204" spans="11:50" x14ac:dyDescent="0.25">
      <c r="K25204" s="11"/>
      <c r="L25204" s="11"/>
      <c r="N25204" s="11"/>
      <c r="O25204" s="11"/>
      <c r="P25204" s="11"/>
      <c r="Q25204" s="11"/>
      <c r="R25204" s="11"/>
      <c r="S25204" s="11"/>
      <c r="T25204" s="11"/>
      <c r="U25204" s="11"/>
      <c r="V25204" s="11"/>
      <c r="W25204" s="11"/>
      <c r="X25204" s="11"/>
      <c r="Y25204" s="11"/>
      <c r="AV25204"/>
      <c r="AW25204"/>
      <c r="AX25204"/>
    </row>
    <row r="25205" spans="11:50" x14ac:dyDescent="0.25">
      <c r="K25205" s="11"/>
      <c r="L25205" s="11"/>
      <c r="N25205" s="11"/>
      <c r="O25205" s="11"/>
      <c r="P25205" s="11"/>
      <c r="Q25205" s="11"/>
      <c r="R25205" s="11"/>
      <c r="S25205" s="11"/>
      <c r="T25205" s="11"/>
      <c r="U25205" s="11"/>
      <c r="V25205" s="11"/>
      <c r="W25205" s="11"/>
      <c r="X25205" s="11"/>
      <c r="Y25205" s="11"/>
      <c r="AV25205"/>
      <c r="AW25205"/>
      <c r="AX25205"/>
    </row>
    <row r="25206" spans="11:50" x14ac:dyDescent="0.25">
      <c r="K25206" s="11"/>
      <c r="L25206" s="11"/>
      <c r="N25206" s="11"/>
      <c r="O25206" s="11"/>
      <c r="P25206" s="11"/>
      <c r="Q25206" s="11"/>
      <c r="R25206" s="11"/>
      <c r="S25206" s="11"/>
      <c r="T25206" s="11"/>
      <c r="U25206" s="11"/>
      <c r="V25206" s="11"/>
      <c r="W25206" s="11"/>
      <c r="X25206" s="11"/>
      <c r="Y25206" s="11"/>
      <c r="AV25206"/>
      <c r="AW25206"/>
      <c r="AX25206"/>
    </row>
    <row r="25207" spans="11:50" x14ac:dyDescent="0.25">
      <c r="K25207" s="11"/>
      <c r="L25207" s="11"/>
      <c r="N25207" s="11"/>
      <c r="O25207" s="11"/>
      <c r="P25207" s="11"/>
      <c r="Q25207" s="11"/>
      <c r="R25207" s="11"/>
      <c r="S25207" s="11"/>
      <c r="T25207" s="11"/>
      <c r="U25207" s="11"/>
      <c r="V25207" s="11"/>
      <c r="W25207" s="11"/>
      <c r="X25207" s="11"/>
      <c r="Y25207" s="11"/>
      <c r="AV25207"/>
      <c r="AW25207"/>
      <c r="AX25207"/>
    </row>
    <row r="25208" spans="11:50" x14ac:dyDescent="0.25">
      <c r="K25208" s="11"/>
      <c r="L25208" s="11"/>
      <c r="N25208" s="11"/>
      <c r="O25208" s="11"/>
      <c r="P25208" s="11"/>
      <c r="Q25208" s="11"/>
      <c r="R25208" s="11"/>
      <c r="S25208" s="11"/>
      <c r="T25208" s="11"/>
      <c r="U25208" s="11"/>
      <c r="V25208" s="11"/>
      <c r="W25208" s="11"/>
      <c r="X25208" s="11"/>
      <c r="Y25208" s="11"/>
      <c r="AV25208"/>
      <c r="AW25208"/>
      <c r="AX25208"/>
    </row>
    <row r="25209" spans="11:50" x14ac:dyDescent="0.25">
      <c r="K25209" s="11"/>
      <c r="L25209" s="11"/>
      <c r="N25209" s="11"/>
      <c r="O25209" s="11"/>
      <c r="P25209" s="11"/>
      <c r="Q25209" s="11"/>
      <c r="R25209" s="11"/>
      <c r="S25209" s="11"/>
      <c r="T25209" s="11"/>
      <c r="U25209" s="11"/>
      <c r="V25209" s="11"/>
      <c r="W25209" s="11"/>
      <c r="X25209" s="11"/>
      <c r="Y25209" s="11"/>
      <c r="AV25209"/>
      <c r="AW25209"/>
      <c r="AX25209"/>
    </row>
    <row r="25210" spans="11:50" x14ac:dyDescent="0.25">
      <c r="K25210" s="11"/>
      <c r="L25210" s="11"/>
      <c r="N25210" s="11"/>
      <c r="O25210" s="11"/>
      <c r="P25210" s="11"/>
      <c r="Q25210" s="11"/>
      <c r="R25210" s="11"/>
      <c r="S25210" s="11"/>
      <c r="T25210" s="11"/>
      <c r="U25210" s="11"/>
      <c r="V25210" s="11"/>
      <c r="W25210" s="11"/>
      <c r="X25210" s="11"/>
      <c r="Y25210" s="11"/>
      <c r="AV25210"/>
      <c r="AW25210"/>
      <c r="AX25210"/>
    </row>
    <row r="25211" spans="11:50" x14ac:dyDescent="0.25">
      <c r="K25211" s="11"/>
      <c r="L25211" s="11"/>
      <c r="N25211" s="11"/>
      <c r="O25211" s="11"/>
      <c r="P25211" s="11"/>
      <c r="Q25211" s="11"/>
      <c r="R25211" s="11"/>
      <c r="S25211" s="11"/>
      <c r="T25211" s="11"/>
      <c r="U25211" s="11"/>
      <c r="V25211" s="11"/>
      <c r="W25211" s="11"/>
      <c r="X25211" s="11"/>
      <c r="Y25211" s="11"/>
      <c r="AV25211"/>
      <c r="AW25211"/>
      <c r="AX25211"/>
    </row>
    <row r="25212" spans="11:50" x14ac:dyDescent="0.25">
      <c r="K25212" s="11"/>
      <c r="L25212" s="11"/>
      <c r="N25212" s="11"/>
      <c r="O25212" s="11"/>
      <c r="P25212" s="11"/>
      <c r="Q25212" s="11"/>
      <c r="R25212" s="11"/>
      <c r="S25212" s="11"/>
      <c r="T25212" s="11"/>
      <c r="U25212" s="11"/>
      <c r="V25212" s="11"/>
      <c r="W25212" s="11"/>
      <c r="X25212" s="11"/>
      <c r="Y25212" s="11"/>
      <c r="AV25212"/>
      <c r="AW25212"/>
      <c r="AX25212"/>
    </row>
    <row r="25213" spans="11:50" x14ac:dyDescent="0.25">
      <c r="K25213" s="11"/>
      <c r="L25213" s="11"/>
      <c r="N25213" s="11"/>
      <c r="O25213" s="11"/>
      <c r="P25213" s="11"/>
      <c r="Q25213" s="11"/>
      <c r="R25213" s="11"/>
      <c r="S25213" s="11"/>
      <c r="T25213" s="11"/>
      <c r="U25213" s="11"/>
      <c r="V25213" s="11"/>
      <c r="W25213" s="11"/>
      <c r="X25213" s="11"/>
      <c r="Y25213" s="11"/>
      <c r="AV25213"/>
      <c r="AW25213"/>
      <c r="AX25213"/>
    </row>
    <row r="25214" spans="11:50" x14ac:dyDescent="0.25">
      <c r="K25214" s="11"/>
      <c r="L25214" s="11"/>
      <c r="N25214" s="11"/>
      <c r="O25214" s="11"/>
      <c r="P25214" s="11"/>
      <c r="Q25214" s="11"/>
      <c r="R25214" s="11"/>
      <c r="S25214" s="11"/>
      <c r="T25214" s="11"/>
      <c r="U25214" s="11"/>
      <c r="V25214" s="11"/>
      <c r="W25214" s="11"/>
      <c r="X25214" s="11"/>
      <c r="Y25214" s="11"/>
      <c r="AV25214"/>
      <c r="AW25214"/>
      <c r="AX25214"/>
    </row>
    <row r="25215" spans="11:50" x14ac:dyDescent="0.25">
      <c r="K25215" s="11"/>
      <c r="L25215" s="11"/>
      <c r="N25215" s="11"/>
      <c r="O25215" s="11"/>
      <c r="P25215" s="11"/>
      <c r="Q25215" s="11"/>
      <c r="R25215" s="11"/>
      <c r="S25215" s="11"/>
      <c r="T25215" s="11"/>
      <c r="U25215" s="11"/>
      <c r="V25215" s="11"/>
      <c r="W25215" s="11"/>
      <c r="X25215" s="11"/>
      <c r="Y25215" s="11"/>
      <c r="AV25215"/>
      <c r="AW25215"/>
      <c r="AX25215"/>
    </row>
    <row r="25216" spans="11:50" x14ac:dyDescent="0.25">
      <c r="K25216" s="11"/>
      <c r="L25216" s="11"/>
      <c r="N25216" s="11"/>
      <c r="O25216" s="11"/>
      <c r="P25216" s="11"/>
      <c r="Q25216" s="11"/>
      <c r="R25216" s="11"/>
      <c r="S25216" s="11"/>
      <c r="T25216" s="11"/>
      <c r="U25216" s="11"/>
      <c r="V25216" s="11"/>
      <c r="W25216" s="11"/>
      <c r="X25216" s="11"/>
      <c r="Y25216" s="11"/>
      <c r="AV25216"/>
      <c r="AW25216"/>
      <c r="AX25216"/>
    </row>
    <row r="25217" spans="11:50" x14ac:dyDescent="0.25">
      <c r="K25217" s="11"/>
      <c r="L25217" s="11"/>
      <c r="N25217" s="11"/>
      <c r="O25217" s="11"/>
      <c r="P25217" s="11"/>
      <c r="Q25217" s="11"/>
      <c r="R25217" s="11"/>
      <c r="S25217" s="11"/>
      <c r="T25217" s="11"/>
      <c r="U25217" s="11"/>
      <c r="V25217" s="11"/>
      <c r="W25217" s="11"/>
      <c r="X25217" s="11"/>
      <c r="Y25217" s="11"/>
      <c r="AV25217"/>
      <c r="AW25217"/>
      <c r="AX25217"/>
    </row>
    <row r="25218" spans="11:50" x14ac:dyDescent="0.25">
      <c r="K25218" s="11"/>
      <c r="L25218" s="11"/>
      <c r="N25218" s="11"/>
      <c r="O25218" s="11"/>
      <c r="P25218" s="11"/>
      <c r="Q25218" s="11"/>
      <c r="R25218" s="11"/>
      <c r="S25218" s="11"/>
      <c r="T25218" s="11"/>
      <c r="U25218" s="11"/>
      <c r="V25218" s="11"/>
      <c r="W25218" s="11"/>
      <c r="X25218" s="11"/>
      <c r="Y25218" s="11"/>
      <c r="AV25218"/>
      <c r="AW25218"/>
      <c r="AX25218"/>
    </row>
    <row r="25219" spans="11:50" x14ac:dyDescent="0.25">
      <c r="K25219" s="11"/>
      <c r="L25219" s="11"/>
      <c r="N25219" s="11"/>
      <c r="O25219" s="11"/>
      <c r="P25219" s="11"/>
      <c r="Q25219" s="11"/>
      <c r="R25219" s="11"/>
      <c r="S25219" s="11"/>
      <c r="T25219" s="11"/>
      <c r="U25219" s="11"/>
      <c r="V25219" s="11"/>
      <c r="W25219" s="11"/>
      <c r="X25219" s="11"/>
      <c r="Y25219" s="11"/>
      <c r="AV25219"/>
      <c r="AW25219"/>
      <c r="AX25219"/>
    </row>
    <row r="25220" spans="11:50" x14ac:dyDescent="0.25">
      <c r="K25220" s="11"/>
      <c r="L25220" s="11"/>
      <c r="N25220" s="11"/>
      <c r="O25220" s="11"/>
      <c r="P25220" s="11"/>
      <c r="Q25220" s="11"/>
      <c r="R25220" s="11"/>
      <c r="S25220" s="11"/>
      <c r="T25220" s="11"/>
      <c r="U25220" s="11"/>
      <c r="V25220" s="11"/>
      <c r="W25220" s="11"/>
      <c r="X25220" s="11"/>
      <c r="Y25220" s="11"/>
      <c r="AV25220"/>
      <c r="AW25220"/>
      <c r="AX25220"/>
    </row>
    <row r="25221" spans="11:50" x14ac:dyDescent="0.25">
      <c r="K25221" s="11"/>
      <c r="L25221" s="11"/>
      <c r="N25221" s="11"/>
      <c r="O25221" s="11"/>
      <c r="P25221" s="11"/>
      <c r="Q25221" s="11"/>
      <c r="R25221" s="11"/>
      <c r="S25221" s="11"/>
      <c r="T25221" s="11"/>
      <c r="U25221" s="11"/>
      <c r="V25221" s="11"/>
      <c r="W25221" s="11"/>
      <c r="X25221" s="11"/>
      <c r="Y25221" s="11"/>
      <c r="AV25221"/>
      <c r="AW25221"/>
      <c r="AX25221"/>
    </row>
    <row r="25222" spans="11:50" x14ac:dyDescent="0.25">
      <c r="K25222" s="11"/>
      <c r="L25222" s="11"/>
      <c r="N25222" s="11"/>
      <c r="O25222" s="11"/>
      <c r="P25222" s="11"/>
      <c r="Q25222" s="11"/>
      <c r="R25222" s="11"/>
      <c r="S25222" s="11"/>
      <c r="T25222" s="11"/>
      <c r="U25222" s="11"/>
      <c r="V25222" s="11"/>
      <c r="W25222" s="11"/>
      <c r="X25222" s="11"/>
      <c r="Y25222" s="11"/>
      <c r="AV25222"/>
      <c r="AW25222"/>
      <c r="AX25222"/>
    </row>
    <row r="25223" spans="11:50" x14ac:dyDescent="0.25">
      <c r="K25223" s="11"/>
      <c r="L25223" s="11"/>
      <c r="N25223" s="11"/>
      <c r="O25223" s="11"/>
      <c r="P25223" s="11"/>
      <c r="Q25223" s="11"/>
      <c r="R25223" s="11"/>
      <c r="S25223" s="11"/>
      <c r="T25223" s="11"/>
      <c r="U25223" s="11"/>
      <c r="V25223" s="11"/>
      <c r="W25223" s="11"/>
      <c r="X25223" s="11"/>
      <c r="Y25223" s="11"/>
      <c r="AV25223"/>
      <c r="AW25223"/>
      <c r="AX25223"/>
    </row>
    <row r="25224" spans="11:50" x14ac:dyDescent="0.25">
      <c r="K25224" s="11"/>
      <c r="L25224" s="11"/>
      <c r="N25224" s="11"/>
      <c r="O25224" s="11"/>
      <c r="P25224" s="11"/>
      <c r="Q25224" s="11"/>
      <c r="R25224" s="11"/>
      <c r="S25224" s="11"/>
      <c r="T25224" s="11"/>
      <c r="U25224" s="11"/>
      <c r="V25224" s="11"/>
      <c r="W25224" s="11"/>
      <c r="X25224" s="11"/>
      <c r="Y25224" s="11"/>
      <c r="AV25224"/>
      <c r="AW25224"/>
      <c r="AX25224"/>
    </row>
    <row r="25225" spans="11:50" x14ac:dyDescent="0.25">
      <c r="K25225" s="11"/>
      <c r="L25225" s="11"/>
      <c r="N25225" s="11"/>
      <c r="O25225" s="11"/>
      <c r="P25225" s="11"/>
      <c r="Q25225" s="11"/>
      <c r="R25225" s="11"/>
      <c r="S25225" s="11"/>
      <c r="T25225" s="11"/>
      <c r="U25225" s="11"/>
      <c r="V25225" s="11"/>
      <c r="W25225" s="11"/>
      <c r="X25225" s="11"/>
      <c r="Y25225" s="11"/>
      <c r="AV25225"/>
      <c r="AW25225"/>
      <c r="AX25225"/>
    </row>
    <row r="25226" spans="11:50" x14ac:dyDescent="0.25">
      <c r="K25226" s="11"/>
      <c r="L25226" s="11"/>
      <c r="N25226" s="11"/>
      <c r="O25226" s="11"/>
      <c r="P25226" s="11"/>
      <c r="Q25226" s="11"/>
      <c r="R25226" s="11"/>
      <c r="S25226" s="11"/>
      <c r="T25226" s="11"/>
      <c r="U25226" s="11"/>
      <c r="V25226" s="11"/>
      <c r="W25226" s="11"/>
      <c r="X25226" s="11"/>
      <c r="Y25226" s="11"/>
      <c r="AV25226"/>
      <c r="AW25226"/>
      <c r="AX25226"/>
    </row>
    <row r="25227" spans="11:50" x14ac:dyDescent="0.25">
      <c r="K25227" s="11"/>
      <c r="L25227" s="11"/>
      <c r="N25227" s="11"/>
      <c r="O25227" s="11"/>
      <c r="P25227" s="11"/>
      <c r="Q25227" s="11"/>
      <c r="R25227" s="11"/>
      <c r="S25227" s="11"/>
      <c r="T25227" s="11"/>
      <c r="U25227" s="11"/>
      <c r="V25227" s="11"/>
      <c r="W25227" s="11"/>
      <c r="X25227" s="11"/>
      <c r="Y25227" s="11"/>
      <c r="AV25227"/>
      <c r="AW25227"/>
      <c r="AX25227"/>
    </row>
    <row r="25228" spans="11:50" x14ac:dyDescent="0.25">
      <c r="K25228" s="11"/>
      <c r="L25228" s="11"/>
      <c r="N25228" s="11"/>
      <c r="O25228" s="11"/>
      <c r="P25228" s="11"/>
      <c r="Q25228" s="11"/>
      <c r="R25228" s="11"/>
      <c r="S25228" s="11"/>
      <c r="T25228" s="11"/>
      <c r="U25228" s="11"/>
      <c r="V25228" s="11"/>
      <c r="W25228" s="11"/>
      <c r="X25228" s="11"/>
      <c r="Y25228" s="11"/>
      <c r="AV25228"/>
      <c r="AW25228"/>
      <c r="AX25228"/>
    </row>
    <row r="25229" spans="11:50" x14ac:dyDescent="0.25">
      <c r="K25229" s="11"/>
      <c r="L25229" s="11"/>
      <c r="N25229" s="11"/>
      <c r="O25229" s="11"/>
      <c r="P25229" s="11"/>
      <c r="Q25229" s="11"/>
      <c r="R25229" s="11"/>
      <c r="S25229" s="11"/>
      <c r="T25229" s="11"/>
      <c r="U25229" s="11"/>
      <c r="V25229" s="11"/>
      <c r="W25229" s="11"/>
      <c r="X25229" s="11"/>
      <c r="Y25229" s="11"/>
      <c r="AV25229"/>
      <c r="AW25229"/>
      <c r="AX25229"/>
    </row>
    <row r="25230" spans="11:50" x14ac:dyDescent="0.25">
      <c r="K25230" s="11"/>
      <c r="L25230" s="11"/>
      <c r="N25230" s="11"/>
      <c r="O25230" s="11"/>
      <c r="P25230" s="11"/>
      <c r="Q25230" s="11"/>
      <c r="R25230" s="11"/>
      <c r="S25230" s="11"/>
      <c r="T25230" s="11"/>
      <c r="U25230" s="11"/>
      <c r="V25230" s="11"/>
      <c r="W25230" s="11"/>
      <c r="X25230" s="11"/>
      <c r="Y25230" s="11"/>
      <c r="AV25230"/>
      <c r="AW25230"/>
      <c r="AX25230"/>
    </row>
    <row r="25231" spans="11:50" x14ac:dyDescent="0.25">
      <c r="K25231" s="11"/>
      <c r="L25231" s="11"/>
      <c r="N25231" s="11"/>
      <c r="O25231" s="11"/>
      <c r="P25231" s="11"/>
      <c r="Q25231" s="11"/>
      <c r="R25231" s="11"/>
      <c r="S25231" s="11"/>
      <c r="T25231" s="11"/>
      <c r="U25231" s="11"/>
      <c r="V25231" s="11"/>
      <c r="W25231" s="11"/>
      <c r="X25231" s="11"/>
      <c r="Y25231" s="11"/>
      <c r="AV25231"/>
      <c r="AW25231"/>
      <c r="AX25231"/>
    </row>
    <row r="25232" spans="11:50" x14ac:dyDescent="0.25">
      <c r="K25232" s="11"/>
      <c r="L25232" s="11"/>
      <c r="N25232" s="11"/>
      <c r="O25232" s="11"/>
      <c r="P25232" s="11"/>
      <c r="Q25232" s="11"/>
      <c r="R25232" s="11"/>
      <c r="S25232" s="11"/>
      <c r="T25232" s="11"/>
      <c r="U25232" s="11"/>
      <c r="V25232" s="11"/>
      <c r="W25232" s="11"/>
      <c r="X25232" s="11"/>
      <c r="Y25232" s="11"/>
      <c r="AV25232"/>
      <c r="AW25232"/>
      <c r="AX25232"/>
    </row>
    <row r="25233" spans="11:50" x14ac:dyDescent="0.25">
      <c r="K25233" s="11"/>
      <c r="L25233" s="11"/>
      <c r="N25233" s="11"/>
      <c r="O25233" s="11"/>
      <c r="P25233" s="11"/>
      <c r="Q25233" s="11"/>
      <c r="R25233" s="11"/>
      <c r="S25233" s="11"/>
      <c r="T25233" s="11"/>
      <c r="U25233" s="11"/>
      <c r="V25233" s="11"/>
      <c r="W25233" s="11"/>
      <c r="X25233" s="11"/>
      <c r="Y25233" s="11"/>
      <c r="AV25233"/>
      <c r="AW25233"/>
      <c r="AX25233"/>
    </row>
    <row r="25234" spans="11:50" x14ac:dyDescent="0.25">
      <c r="K25234" s="11"/>
      <c r="L25234" s="11"/>
      <c r="N25234" s="11"/>
      <c r="O25234" s="11"/>
      <c r="P25234" s="11"/>
      <c r="Q25234" s="11"/>
      <c r="R25234" s="11"/>
      <c r="S25234" s="11"/>
      <c r="T25234" s="11"/>
      <c r="U25234" s="11"/>
      <c r="V25234" s="11"/>
      <c r="W25234" s="11"/>
      <c r="X25234" s="11"/>
      <c r="Y25234" s="11"/>
      <c r="AV25234"/>
      <c r="AW25234"/>
      <c r="AX25234"/>
    </row>
    <row r="25235" spans="11:50" x14ac:dyDescent="0.25">
      <c r="K25235" s="11"/>
      <c r="L25235" s="11"/>
      <c r="N25235" s="11"/>
      <c r="O25235" s="11"/>
      <c r="P25235" s="11"/>
      <c r="Q25235" s="11"/>
      <c r="R25235" s="11"/>
      <c r="S25235" s="11"/>
      <c r="T25235" s="11"/>
      <c r="U25235" s="11"/>
      <c r="V25235" s="11"/>
      <c r="W25235" s="11"/>
      <c r="X25235" s="11"/>
      <c r="Y25235" s="11"/>
      <c r="AV25235"/>
      <c r="AW25235"/>
      <c r="AX25235"/>
    </row>
    <row r="25236" spans="11:50" x14ac:dyDescent="0.25">
      <c r="K25236" s="11"/>
      <c r="L25236" s="11"/>
      <c r="N25236" s="11"/>
      <c r="O25236" s="11"/>
      <c r="P25236" s="11"/>
      <c r="Q25236" s="11"/>
      <c r="R25236" s="11"/>
      <c r="S25236" s="11"/>
      <c r="T25236" s="11"/>
      <c r="U25236" s="11"/>
      <c r="V25236" s="11"/>
      <c r="W25236" s="11"/>
      <c r="X25236" s="11"/>
      <c r="Y25236" s="11"/>
      <c r="AV25236"/>
      <c r="AW25236"/>
      <c r="AX25236"/>
    </row>
    <row r="25237" spans="11:50" x14ac:dyDescent="0.25">
      <c r="K25237" s="11"/>
      <c r="L25237" s="11"/>
      <c r="N25237" s="11"/>
      <c r="O25237" s="11"/>
      <c r="P25237" s="11"/>
      <c r="Q25237" s="11"/>
      <c r="R25237" s="11"/>
      <c r="S25237" s="11"/>
      <c r="T25237" s="11"/>
      <c r="U25237" s="11"/>
      <c r="V25237" s="11"/>
      <c r="W25237" s="11"/>
      <c r="X25237" s="11"/>
      <c r="Y25237" s="11"/>
      <c r="AV25237"/>
      <c r="AW25237"/>
      <c r="AX25237"/>
    </row>
    <row r="25238" spans="11:50" x14ac:dyDescent="0.25">
      <c r="K25238" s="11"/>
      <c r="L25238" s="11"/>
      <c r="N25238" s="11"/>
      <c r="O25238" s="11"/>
      <c r="P25238" s="11"/>
      <c r="Q25238" s="11"/>
      <c r="R25238" s="11"/>
      <c r="S25238" s="11"/>
      <c r="T25238" s="11"/>
      <c r="U25238" s="11"/>
      <c r="V25238" s="11"/>
      <c r="W25238" s="11"/>
      <c r="X25238" s="11"/>
      <c r="Y25238" s="11"/>
      <c r="AV25238"/>
      <c r="AW25238"/>
      <c r="AX25238"/>
    </row>
    <row r="25239" spans="11:50" x14ac:dyDescent="0.25">
      <c r="K25239" s="11"/>
      <c r="L25239" s="11"/>
      <c r="N25239" s="11"/>
      <c r="O25239" s="11"/>
      <c r="P25239" s="11"/>
      <c r="Q25239" s="11"/>
      <c r="R25239" s="11"/>
      <c r="S25239" s="11"/>
      <c r="T25239" s="11"/>
      <c r="U25239" s="11"/>
      <c r="V25239" s="11"/>
      <c r="W25239" s="11"/>
      <c r="X25239" s="11"/>
      <c r="Y25239" s="11"/>
      <c r="AV25239"/>
      <c r="AW25239"/>
      <c r="AX25239"/>
    </row>
    <row r="25240" spans="11:50" x14ac:dyDescent="0.25">
      <c r="K25240" s="11"/>
      <c r="L25240" s="11"/>
      <c r="N25240" s="11"/>
      <c r="O25240" s="11"/>
      <c r="P25240" s="11"/>
      <c r="Q25240" s="11"/>
      <c r="R25240" s="11"/>
      <c r="S25240" s="11"/>
      <c r="T25240" s="11"/>
      <c r="U25240" s="11"/>
      <c r="V25240" s="11"/>
      <c r="W25240" s="11"/>
      <c r="X25240" s="11"/>
      <c r="Y25240" s="11"/>
      <c r="AV25240"/>
      <c r="AW25240"/>
      <c r="AX25240"/>
    </row>
    <row r="25241" spans="11:50" x14ac:dyDescent="0.25">
      <c r="K25241" s="11"/>
      <c r="L25241" s="11"/>
      <c r="N25241" s="11"/>
      <c r="O25241" s="11"/>
      <c r="P25241" s="11"/>
      <c r="Q25241" s="11"/>
      <c r="R25241" s="11"/>
      <c r="S25241" s="11"/>
      <c r="T25241" s="11"/>
      <c r="U25241" s="11"/>
      <c r="V25241" s="11"/>
      <c r="W25241" s="11"/>
      <c r="X25241" s="11"/>
      <c r="Y25241" s="11"/>
      <c r="AV25241"/>
      <c r="AW25241"/>
      <c r="AX25241"/>
    </row>
    <row r="25242" spans="11:50" x14ac:dyDescent="0.25">
      <c r="K25242" s="11"/>
      <c r="L25242" s="11"/>
      <c r="N25242" s="11"/>
      <c r="O25242" s="11"/>
      <c r="P25242" s="11"/>
      <c r="Q25242" s="11"/>
      <c r="R25242" s="11"/>
      <c r="S25242" s="11"/>
      <c r="T25242" s="11"/>
      <c r="U25242" s="11"/>
      <c r="V25242" s="11"/>
      <c r="W25242" s="11"/>
      <c r="X25242" s="11"/>
      <c r="Y25242" s="11"/>
      <c r="AV25242"/>
      <c r="AW25242"/>
      <c r="AX25242"/>
    </row>
    <row r="25243" spans="11:50" x14ac:dyDescent="0.25">
      <c r="K25243" s="11"/>
      <c r="L25243" s="11"/>
      <c r="N25243" s="11"/>
      <c r="O25243" s="11"/>
      <c r="P25243" s="11"/>
      <c r="Q25243" s="11"/>
      <c r="R25243" s="11"/>
      <c r="S25243" s="11"/>
      <c r="T25243" s="11"/>
      <c r="U25243" s="11"/>
      <c r="V25243" s="11"/>
      <c r="W25243" s="11"/>
      <c r="X25243" s="11"/>
      <c r="Y25243" s="11"/>
      <c r="AV25243"/>
      <c r="AW25243"/>
      <c r="AX25243"/>
    </row>
    <row r="25244" spans="11:50" x14ac:dyDescent="0.25">
      <c r="K25244" s="11"/>
      <c r="L25244" s="11"/>
      <c r="N25244" s="11"/>
      <c r="O25244" s="11"/>
      <c r="P25244" s="11"/>
      <c r="Q25244" s="11"/>
      <c r="R25244" s="11"/>
      <c r="S25244" s="11"/>
      <c r="T25244" s="11"/>
      <c r="U25244" s="11"/>
      <c r="V25244" s="11"/>
      <c r="W25244" s="11"/>
      <c r="X25244" s="11"/>
      <c r="Y25244" s="11"/>
      <c r="AV25244"/>
      <c r="AW25244"/>
      <c r="AX25244"/>
    </row>
    <row r="25245" spans="11:50" x14ac:dyDescent="0.25">
      <c r="K25245" s="11"/>
      <c r="L25245" s="11"/>
      <c r="N25245" s="11"/>
      <c r="O25245" s="11"/>
      <c r="P25245" s="11"/>
      <c r="Q25245" s="11"/>
      <c r="R25245" s="11"/>
      <c r="S25245" s="11"/>
      <c r="T25245" s="11"/>
      <c r="U25245" s="11"/>
      <c r="V25245" s="11"/>
      <c r="W25245" s="11"/>
      <c r="X25245" s="11"/>
      <c r="Y25245" s="11"/>
      <c r="AV25245"/>
      <c r="AW25245"/>
      <c r="AX25245"/>
    </row>
    <row r="25246" spans="11:50" x14ac:dyDescent="0.25">
      <c r="K25246" s="11"/>
      <c r="L25246" s="11"/>
      <c r="N25246" s="11"/>
      <c r="O25246" s="11"/>
      <c r="P25246" s="11"/>
      <c r="Q25246" s="11"/>
      <c r="R25246" s="11"/>
      <c r="S25246" s="11"/>
      <c r="T25246" s="11"/>
      <c r="U25246" s="11"/>
      <c r="V25246" s="11"/>
      <c r="W25246" s="11"/>
      <c r="X25246" s="11"/>
      <c r="Y25246" s="11"/>
      <c r="AV25246"/>
      <c r="AW25246"/>
      <c r="AX25246"/>
    </row>
    <row r="25247" spans="11:50" x14ac:dyDescent="0.25">
      <c r="K25247" s="11"/>
      <c r="L25247" s="11"/>
      <c r="N25247" s="11"/>
      <c r="O25247" s="11"/>
      <c r="P25247" s="11"/>
      <c r="Q25247" s="11"/>
      <c r="R25247" s="11"/>
      <c r="S25247" s="11"/>
      <c r="T25247" s="11"/>
      <c r="U25247" s="11"/>
      <c r="V25247" s="11"/>
      <c r="W25247" s="11"/>
      <c r="X25247" s="11"/>
      <c r="Y25247" s="11"/>
      <c r="AV25247"/>
      <c r="AW25247"/>
      <c r="AX25247"/>
    </row>
    <row r="25248" spans="11:50" x14ac:dyDescent="0.25">
      <c r="K25248" s="11"/>
      <c r="L25248" s="11"/>
      <c r="N25248" s="11"/>
      <c r="O25248" s="11"/>
      <c r="P25248" s="11"/>
      <c r="Q25248" s="11"/>
      <c r="R25248" s="11"/>
      <c r="S25248" s="11"/>
      <c r="T25248" s="11"/>
      <c r="U25248" s="11"/>
      <c r="V25248" s="11"/>
      <c r="W25248" s="11"/>
      <c r="X25248" s="11"/>
      <c r="Y25248" s="11"/>
      <c r="AV25248"/>
      <c r="AW25248"/>
      <c r="AX25248"/>
    </row>
    <row r="25249" spans="11:50" x14ac:dyDescent="0.25">
      <c r="K25249" s="11"/>
      <c r="L25249" s="11"/>
      <c r="N25249" s="11"/>
      <c r="O25249" s="11"/>
      <c r="P25249" s="11"/>
      <c r="Q25249" s="11"/>
      <c r="R25249" s="11"/>
      <c r="S25249" s="11"/>
      <c r="T25249" s="11"/>
      <c r="U25249" s="11"/>
      <c r="V25249" s="11"/>
      <c r="W25249" s="11"/>
      <c r="X25249" s="11"/>
      <c r="Y25249" s="11"/>
      <c r="AV25249"/>
      <c r="AW25249"/>
      <c r="AX25249"/>
    </row>
    <row r="25250" spans="11:50" x14ac:dyDescent="0.25">
      <c r="K25250" s="11"/>
      <c r="L25250" s="11"/>
      <c r="N25250" s="11"/>
      <c r="O25250" s="11"/>
      <c r="P25250" s="11"/>
      <c r="Q25250" s="11"/>
      <c r="R25250" s="11"/>
      <c r="S25250" s="11"/>
      <c r="T25250" s="11"/>
      <c r="U25250" s="11"/>
      <c r="V25250" s="11"/>
      <c r="W25250" s="11"/>
      <c r="X25250" s="11"/>
      <c r="Y25250" s="11"/>
      <c r="AV25250"/>
      <c r="AW25250"/>
      <c r="AX25250"/>
    </row>
    <row r="25251" spans="11:50" x14ac:dyDescent="0.25">
      <c r="K25251" s="11"/>
      <c r="L25251" s="11"/>
      <c r="N25251" s="11"/>
      <c r="O25251" s="11"/>
      <c r="P25251" s="11"/>
      <c r="Q25251" s="11"/>
      <c r="R25251" s="11"/>
      <c r="S25251" s="11"/>
      <c r="T25251" s="11"/>
      <c r="U25251" s="11"/>
      <c r="V25251" s="11"/>
      <c r="W25251" s="11"/>
      <c r="X25251" s="11"/>
      <c r="Y25251" s="11"/>
      <c r="AV25251"/>
      <c r="AW25251"/>
      <c r="AX25251"/>
    </row>
    <row r="25252" spans="11:50" x14ac:dyDescent="0.25">
      <c r="K25252" s="11"/>
      <c r="L25252" s="11"/>
      <c r="N25252" s="11"/>
      <c r="O25252" s="11"/>
      <c r="P25252" s="11"/>
      <c r="Q25252" s="11"/>
      <c r="R25252" s="11"/>
      <c r="S25252" s="11"/>
      <c r="T25252" s="11"/>
      <c r="U25252" s="11"/>
      <c r="V25252" s="11"/>
      <c r="W25252" s="11"/>
      <c r="X25252" s="11"/>
      <c r="Y25252" s="11"/>
      <c r="AV25252"/>
      <c r="AW25252"/>
      <c r="AX25252"/>
    </row>
    <row r="25253" spans="11:50" x14ac:dyDescent="0.25">
      <c r="K25253" s="11"/>
      <c r="L25253" s="11"/>
      <c r="N25253" s="11"/>
      <c r="O25253" s="11"/>
      <c r="P25253" s="11"/>
      <c r="Q25253" s="11"/>
      <c r="R25253" s="11"/>
      <c r="S25253" s="11"/>
      <c r="T25253" s="11"/>
      <c r="U25253" s="11"/>
      <c r="V25253" s="11"/>
      <c r="W25253" s="11"/>
      <c r="X25253" s="11"/>
      <c r="Y25253" s="11"/>
      <c r="AV25253"/>
      <c r="AW25253"/>
      <c r="AX25253"/>
    </row>
    <row r="25254" spans="11:50" x14ac:dyDescent="0.25">
      <c r="K25254" s="11"/>
      <c r="L25254" s="11"/>
      <c r="N25254" s="11"/>
      <c r="O25254" s="11"/>
      <c r="P25254" s="11"/>
      <c r="Q25254" s="11"/>
      <c r="R25254" s="11"/>
      <c r="S25254" s="11"/>
      <c r="T25254" s="11"/>
      <c r="U25254" s="11"/>
      <c r="V25254" s="11"/>
      <c r="W25254" s="11"/>
      <c r="X25254" s="11"/>
      <c r="Y25254" s="11"/>
      <c r="AV25254"/>
      <c r="AW25254"/>
      <c r="AX25254"/>
    </row>
    <row r="25255" spans="11:50" x14ac:dyDescent="0.25">
      <c r="K25255" s="11"/>
      <c r="L25255" s="11"/>
      <c r="N25255" s="11"/>
      <c r="O25255" s="11"/>
      <c r="P25255" s="11"/>
      <c r="Q25255" s="11"/>
      <c r="R25255" s="11"/>
      <c r="S25255" s="11"/>
      <c r="T25255" s="11"/>
      <c r="U25255" s="11"/>
      <c r="V25255" s="11"/>
      <c r="W25255" s="11"/>
      <c r="X25255" s="11"/>
      <c r="Y25255" s="11"/>
      <c r="AV25255"/>
      <c r="AW25255"/>
      <c r="AX25255"/>
    </row>
    <row r="25256" spans="11:50" x14ac:dyDescent="0.25">
      <c r="K25256" s="11"/>
      <c r="L25256" s="11"/>
      <c r="N25256" s="11"/>
      <c r="O25256" s="11"/>
      <c r="P25256" s="11"/>
      <c r="Q25256" s="11"/>
      <c r="R25256" s="11"/>
      <c r="S25256" s="11"/>
      <c r="T25256" s="11"/>
      <c r="U25256" s="11"/>
      <c r="V25256" s="11"/>
      <c r="W25256" s="11"/>
      <c r="X25256" s="11"/>
      <c r="Y25256" s="11"/>
      <c r="AV25256"/>
      <c r="AW25256"/>
      <c r="AX25256"/>
    </row>
    <row r="25257" spans="11:50" x14ac:dyDescent="0.25">
      <c r="K25257" s="11"/>
      <c r="L25257" s="11"/>
      <c r="N25257" s="11"/>
      <c r="O25257" s="11"/>
      <c r="P25257" s="11"/>
      <c r="Q25257" s="11"/>
      <c r="R25257" s="11"/>
      <c r="S25257" s="11"/>
      <c r="T25257" s="11"/>
      <c r="U25257" s="11"/>
      <c r="V25257" s="11"/>
      <c r="W25257" s="11"/>
      <c r="X25257" s="11"/>
      <c r="Y25257" s="11"/>
      <c r="AV25257"/>
      <c r="AW25257"/>
      <c r="AX25257"/>
    </row>
    <row r="25258" spans="11:50" x14ac:dyDescent="0.25">
      <c r="K25258" s="11"/>
      <c r="L25258" s="11"/>
      <c r="N25258" s="11"/>
      <c r="O25258" s="11"/>
      <c r="P25258" s="11"/>
      <c r="Q25258" s="11"/>
      <c r="R25258" s="11"/>
      <c r="S25258" s="11"/>
      <c r="T25258" s="11"/>
      <c r="U25258" s="11"/>
      <c r="V25258" s="11"/>
      <c r="W25258" s="11"/>
      <c r="X25258" s="11"/>
      <c r="Y25258" s="11"/>
      <c r="AV25258"/>
      <c r="AW25258"/>
      <c r="AX25258"/>
    </row>
    <row r="25259" spans="11:50" x14ac:dyDescent="0.25">
      <c r="K25259" s="11"/>
      <c r="L25259" s="11"/>
      <c r="N25259" s="11"/>
      <c r="O25259" s="11"/>
      <c r="P25259" s="11"/>
      <c r="Q25259" s="11"/>
      <c r="R25259" s="11"/>
      <c r="S25259" s="11"/>
      <c r="T25259" s="11"/>
      <c r="U25259" s="11"/>
      <c r="V25259" s="11"/>
      <c r="W25259" s="11"/>
      <c r="X25259" s="11"/>
      <c r="Y25259" s="11"/>
      <c r="AV25259"/>
      <c r="AW25259"/>
      <c r="AX25259"/>
    </row>
    <row r="25260" spans="11:50" x14ac:dyDescent="0.25">
      <c r="K25260" s="11"/>
      <c r="L25260" s="11"/>
      <c r="N25260" s="11"/>
      <c r="O25260" s="11"/>
      <c r="P25260" s="11"/>
      <c r="Q25260" s="11"/>
      <c r="R25260" s="11"/>
      <c r="S25260" s="11"/>
      <c r="T25260" s="11"/>
      <c r="U25260" s="11"/>
      <c r="V25260" s="11"/>
      <c r="W25260" s="11"/>
      <c r="X25260" s="11"/>
      <c r="Y25260" s="11"/>
      <c r="AV25260"/>
      <c r="AW25260"/>
      <c r="AX25260"/>
    </row>
    <row r="25261" spans="11:50" x14ac:dyDescent="0.25">
      <c r="K25261" s="11"/>
      <c r="L25261" s="11"/>
      <c r="N25261" s="11"/>
      <c r="O25261" s="11"/>
      <c r="P25261" s="11"/>
      <c r="Q25261" s="11"/>
      <c r="R25261" s="11"/>
      <c r="S25261" s="11"/>
      <c r="T25261" s="11"/>
      <c r="U25261" s="11"/>
      <c r="V25261" s="11"/>
      <c r="W25261" s="11"/>
      <c r="X25261" s="11"/>
      <c r="Y25261" s="11"/>
      <c r="AV25261"/>
      <c r="AW25261"/>
      <c r="AX25261"/>
    </row>
    <row r="25262" spans="11:50" x14ac:dyDescent="0.25">
      <c r="K25262" s="11"/>
      <c r="L25262" s="11"/>
      <c r="N25262" s="11"/>
      <c r="O25262" s="11"/>
      <c r="P25262" s="11"/>
      <c r="Q25262" s="11"/>
      <c r="R25262" s="11"/>
      <c r="S25262" s="11"/>
      <c r="T25262" s="11"/>
      <c r="U25262" s="11"/>
      <c r="V25262" s="11"/>
      <c r="W25262" s="11"/>
      <c r="X25262" s="11"/>
      <c r="Y25262" s="11"/>
      <c r="AV25262"/>
      <c r="AW25262"/>
      <c r="AX25262"/>
    </row>
    <row r="25263" spans="11:50" x14ac:dyDescent="0.25">
      <c r="K25263" s="11"/>
      <c r="L25263" s="11"/>
      <c r="N25263" s="11"/>
      <c r="O25263" s="11"/>
      <c r="P25263" s="11"/>
      <c r="Q25263" s="11"/>
      <c r="R25263" s="11"/>
      <c r="S25263" s="11"/>
      <c r="T25263" s="11"/>
      <c r="U25263" s="11"/>
      <c r="V25263" s="11"/>
      <c r="W25263" s="11"/>
      <c r="X25263" s="11"/>
      <c r="Y25263" s="11"/>
      <c r="AV25263"/>
      <c r="AW25263"/>
      <c r="AX25263"/>
    </row>
    <row r="25264" spans="11:50" x14ac:dyDescent="0.25">
      <c r="K25264" s="11"/>
      <c r="L25264" s="11"/>
      <c r="N25264" s="11"/>
      <c r="O25264" s="11"/>
      <c r="P25264" s="11"/>
      <c r="Q25264" s="11"/>
      <c r="R25264" s="11"/>
      <c r="S25264" s="11"/>
      <c r="T25264" s="11"/>
      <c r="U25264" s="11"/>
      <c r="V25264" s="11"/>
      <c r="W25264" s="11"/>
      <c r="X25264" s="11"/>
      <c r="Y25264" s="11"/>
      <c r="AV25264"/>
      <c r="AW25264"/>
      <c r="AX25264"/>
    </row>
    <row r="25265" spans="11:50" x14ac:dyDescent="0.25">
      <c r="K25265" s="11"/>
      <c r="L25265" s="11"/>
      <c r="N25265" s="11"/>
      <c r="O25265" s="11"/>
      <c r="P25265" s="11"/>
      <c r="Q25265" s="11"/>
      <c r="R25265" s="11"/>
      <c r="S25265" s="11"/>
      <c r="T25265" s="11"/>
      <c r="U25265" s="11"/>
      <c r="V25265" s="11"/>
      <c r="W25265" s="11"/>
      <c r="X25265" s="11"/>
      <c r="Y25265" s="11"/>
      <c r="AV25265"/>
      <c r="AW25265"/>
      <c r="AX25265"/>
    </row>
    <row r="25266" spans="11:50" x14ac:dyDescent="0.25">
      <c r="K25266" s="11"/>
      <c r="L25266" s="11"/>
      <c r="N25266" s="11"/>
      <c r="O25266" s="11"/>
      <c r="P25266" s="11"/>
      <c r="Q25266" s="11"/>
      <c r="R25266" s="11"/>
      <c r="S25266" s="11"/>
      <c r="T25266" s="11"/>
      <c r="U25266" s="11"/>
      <c r="V25266" s="11"/>
      <c r="W25266" s="11"/>
      <c r="X25266" s="11"/>
      <c r="Y25266" s="11"/>
      <c r="AV25266"/>
      <c r="AW25266"/>
      <c r="AX25266"/>
    </row>
    <row r="25267" spans="11:50" x14ac:dyDescent="0.25">
      <c r="K25267" s="11"/>
      <c r="L25267" s="11"/>
      <c r="N25267" s="11"/>
      <c r="O25267" s="11"/>
      <c r="P25267" s="11"/>
      <c r="Q25267" s="11"/>
      <c r="R25267" s="11"/>
      <c r="S25267" s="11"/>
      <c r="T25267" s="11"/>
      <c r="U25267" s="11"/>
      <c r="V25267" s="11"/>
      <c r="W25267" s="11"/>
      <c r="X25267" s="11"/>
      <c r="Y25267" s="11"/>
      <c r="AV25267"/>
      <c r="AW25267"/>
      <c r="AX25267"/>
    </row>
    <row r="25268" spans="11:50" x14ac:dyDescent="0.25">
      <c r="K25268" s="11"/>
      <c r="L25268" s="11"/>
      <c r="N25268" s="11"/>
      <c r="O25268" s="11"/>
      <c r="P25268" s="11"/>
      <c r="Q25268" s="11"/>
      <c r="R25268" s="11"/>
      <c r="S25268" s="11"/>
      <c r="T25268" s="11"/>
      <c r="U25268" s="11"/>
      <c r="V25268" s="11"/>
      <c r="W25268" s="11"/>
      <c r="X25268" s="11"/>
      <c r="Y25268" s="11"/>
      <c r="AV25268"/>
      <c r="AW25268"/>
      <c r="AX25268"/>
    </row>
    <row r="25269" spans="11:50" x14ac:dyDescent="0.25">
      <c r="K25269" s="11"/>
      <c r="L25269" s="11"/>
      <c r="N25269" s="11"/>
      <c r="O25269" s="11"/>
      <c r="P25269" s="11"/>
      <c r="Q25269" s="11"/>
      <c r="R25269" s="11"/>
      <c r="S25269" s="11"/>
      <c r="T25269" s="11"/>
      <c r="U25269" s="11"/>
      <c r="V25269" s="11"/>
      <c r="W25269" s="11"/>
      <c r="X25269" s="11"/>
      <c r="Y25269" s="11"/>
      <c r="AV25269"/>
      <c r="AW25269"/>
      <c r="AX25269"/>
    </row>
    <row r="25270" spans="11:50" x14ac:dyDescent="0.25">
      <c r="K25270" s="11"/>
      <c r="L25270" s="11"/>
      <c r="N25270" s="11"/>
      <c r="O25270" s="11"/>
      <c r="P25270" s="11"/>
      <c r="Q25270" s="11"/>
      <c r="R25270" s="11"/>
      <c r="S25270" s="11"/>
      <c r="T25270" s="11"/>
      <c r="U25270" s="11"/>
      <c r="V25270" s="11"/>
      <c r="W25270" s="11"/>
      <c r="X25270" s="11"/>
      <c r="Y25270" s="11"/>
      <c r="AV25270"/>
      <c r="AW25270"/>
      <c r="AX25270"/>
    </row>
    <row r="25271" spans="11:50" x14ac:dyDescent="0.25">
      <c r="K25271" s="11"/>
      <c r="L25271" s="11"/>
      <c r="N25271" s="11"/>
      <c r="O25271" s="11"/>
      <c r="P25271" s="11"/>
      <c r="Q25271" s="11"/>
      <c r="R25271" s="11"/>
      <c r="S25271" s="11"/>
      <c r="T25271" s="11"/>
      <c r="U25271" s="11"/>
      <c r="V25271" s="11"/>
      <c r="W25271" s="11"/>
      <c r="X25271" s="11"/>
      <c r="Y25271" s="11"/>
      <c r="AV25271"/>
      <c r="AW25271"/>
      <c r="AX25271"/>
    </row>
    <row r="25272" spans="11:50" x14ac:dyDescent="0.25">
      <c r="K25272" s="11"/>
      <c r="L25272" s="11"/>
      <c r="N25272" s="11"/>
      <c r="O25272" s="11"/>
      <c r="P25272" s="11"/>
      <c r="Q25272" s="11"/>
      <c r="R25272" s="11"/>
      <c r="S25272" s="11"/>
      <c r="T25272" s="11"/>
      <c r="U25272" s="11"/>
      <c r="V25272" s="11"/>
      <c r="W25272" s="11"/>
      <c r="X25272" s="11"/>
      <c r="Y25272" s="11"/>
      <c r="AV25272"/>
      <c r="AW25272"/>
      <c r="AX25272"/>
    </row>
    <row r="25273" spans="11:50" x14ac:dyDescent="0.25">
      <c r="K25273" s="11"/>
      <c r="L25273" s="11"/>
      <c r="N25273" s="11"/>
      <c r="O25273" s="11"/>
      <c r="P25273" s="11"/>
      <c r="Q25273" s="11"/>
      <c r="R25273" s="11"/>
      <c r="S25273" s="11"/>
      <c r="T25273" s="11"/>
      <c r="U25273" s="11"/>
      <c r="V25273" s="11"/>
      <c r="W25273" s="11"/>
      <c r="X25273" s="11"/>
      <c r="Y25273" s="11"/>
      <c r="AV25273"/>
      <c r="AW25273"/>
      <c r="AX25273"/>
    </row>
    <row r="25274" spans="11:50" x14ac:dyDescent="0.25">
      <c r="K25274" s="11"/>
      <c r="L25274" s="11"/>
      <c r="N25274" s="11"/>
      <c r="O25274" s="11"/>
      <c r="P25274" s="11"/>
      <c r="Q25274" s="11"/>
      <c r="R25274" s="11"/>
      <c r="S25274" s="11"/>
      <c r="T25274" s="11"/>
      <c r="U25274" s="11"/>
      <c r="V25274" s="11"/>
      <c r="W25274" s="11"/>
      <c r="X25274" s="11"/>
      <c r="Y25274" s="11"/>
      <c r="AV25274"/>
      <c r="AW25274"/>
      <c r="AX25274"/>
    </row>
    <row r="25275" spans="11:50" x14ac:dyDescent="0.25">
      <c r="K25275" s="11"/>
      <c r="L25275" s="11"/>
      <c r="N25275" s="11"/>
      <c r="O25275" s="11"/>
      <c r="P25275" s="11"/>
      <c r="Q25275" s="11"/>
      <c r="R25275" s="11"/>
      <c r="S25275" s="11"/>
      <c r="T25275" s="11"/>
      <c r="U25275" s="11"/>
      <c r="V25275" s="11"/>
      <c r="W25275" s="11"/>
      <c r="X25275" s="11"/>
      <c r="Y25275" s="11"/>
      <c r="AV25275"/>
      <c r="AW25275"/>
      <c r="AX25275"/>
    </row>
    <row r="25276" spans="11:50" x14ac:dyDescent="0.25">
      <c r="K25276" s="11"/>
      <c r="L25276" s="11"/>
      <c r="N25276" s="11"/>
      <c r="O25276" s="11"/>
      <c r="P25276" s="11"/>
      <c r="Q25276" s="11"/>
      <c r="R25276" s="11"/>
      <c r="S25276" s="11"/>
      <c r="T25276" s="11"/>
      <c r="U25276" s="11"/>
      <c r="V25276" s="11"/>
      <c r="W25276" s="11"/>
      <c r="X25276" s="11"/>
      <c r="Y25276" s="11"/>
      <c r="AV25276"/>
      <c r="AW25276"/>
      <c r="AX25276"/>
    </row>
    <row r="25277" spans="11:50" x14ac:dyDescent="0.25">
      <c r="K25277" s="11"/>
      <c r="L25277" s="11"/>
      <c r="N25277" s="11"/>
      <c r="O25277" s="11"/>
      <c r="P25277" s="11"/>
      <c r="Q25277" s="11"/>
      <c r="R25277" s="11"/>
      <c r="S25277" s="11"/>
      <c r="T25277" s="11"/>
      <c r="U25277" s="11"/>
      <c r="V25277" s="11"/>
      <c r="W25277" s="11"/>
      <c r="X25277" s="11"/>
      <c r="Y25277" s="11"/>
      <c r="AV25277"/>
      <c r="AW25277"/>
      <c r="AX25277"/>
    </row>
    <row r="25278" spans="11:50" x14ac:dyDescent="0.25">
      <c r="K25278" s="11"/>
      <c r="L25278" s="11"/>
      <c r="N25278" s="11"/>
      <c r="O25278" s="11"/>
      <c r="P25278" s="11"/>
      <c r="Q25278" s="11"/>
      <c r="R25278" s="11"/>
      <c r="S25278" s="11"/>
      <c r="T25278" s="11"/>
      <c r="U25278" s="11"/>
      <c r="V25278" s="11"/>
      <c r="W25278" s="11"/>
      <c r="X25278" s="11"/>
      <c r="Y25278" s="11"/>
      <c r="AV25278"/>
      <c r="AW25278"/>
      <c r="AX25278"/>
    </row>
    <row r="25279" spans="11:50" x14ac:dyDescent="0.25">
      <c r="K25279" s="11"/>
      <c r="L25279" s="11"/>
      <c r="N25279" s="11"/>
      <c r="O25279" s="11"/>
      <c r="P25279" s="11"/>
      <c r="Q25279" s="11"/>
      <c r="R25279" s="11"/>
      <c r="S25279" s="11"/>
      <c r="T25279" s="11"/>
      <c r="U25279" s="11"/>
      <c r="V25279" s="11"/>
      <c r="W25279" s="11"/>
      <c r="X25279" s="11"/>
      <c r="Y25279" s="11"/>
      <c r="AV25279"/>
      <c r="AW25279"/>
      <c r="AX25279"/>
    </row>
    <row r="25280" spans="11:50" x14ac:dyDescent="0.25">
      <c r="K25280" s="11"/>
      <c r="L25280" s="11"/>
      <c r="N25280" s="11"/>
      <c r="O25280" s="11"/>
      <c r="P25280" s="11"/>
      <c r="Q25280" s="11"/>
      <c r="R25280" s="11"/>
      <c r="S25280" s="11"/>
      <c r="T25280" s="11"/>
      <c r="U25280" s="11"/>
      <c r="V25280" s="11"/>
      <c r="W25280" s="11"/>
      <c r="X25280" s="11"/>
      <c r="Y25280" s="11"/>
      <c r="AV25280"/>
      <c r="AW25280"/>
      <c r="AX25280"/>
    </row>
    <row r="25281" spans="11:50" x14ac:dyDescent="0.25">
      <c r="K25281" s="11"/>
      <c r="L25281" s="11"/>
      <c r="N25281" s="11"/>
      <c r="O25281" s="11"/>
      <c r="P25281" s="11"/>
      <c r="Q25281" s="11"/>
      <c r="R25281" s="11"/>
      <c r="S25281" s="11"/>
      <c r="T25281" s="11"/>
      <c r="U25281" s="11"/>
      <c r="V25281" s="11"/>
      <c r="W25281" s="11"/>
      <c r="X25281" s="11"/>
      <c r="Y25281" s="11"/>
      <c r="AV25281"/>
      <c r="AW25281"/>
      <c r="AX25281"/>
    </row>
    <row r="25282" spans="11:50" x14ac:dyDescent="0.25">
      <c r="K25282" s="11"/>
      <c r="L25282" s="11"/>
      <c r="N25282" s="11"/>
      <c r="O25282" s="11"/>
      <c r="P25282" s="11"/>
      <c r="Q25282" s="11"/>
      <c r="R25282" s="11"/>
      <c r="S25282" s="11"/>
      <c r="T25282" s="11"/>
      <c r="U25282" s="11"/>
      <c r="V25282" s="11"/>
      <c r="W25282" s="11"/>
      <c r="X25282" s="11"/>
      <c r="Y25282" s="11"/>
      <c r="AV25282"/>
      <c r="AW25282"/>
      <c r="AX25282"/>
    </row>
    <row r="25283" spans="11:50" x14ac:dyDescent="0.25">
      <c r="K25283" s="11"/>
      <c r="L25283" s="11"/>
      <c r="N25283" s="11"/>
      <c r="O25283" s="11"/>
      <c r="P25283" s="11"/>
      <c r="Q25283" s="11"/>
      <c r="R25283" s="11"/>
      <c r="S25283" s="11"/>
      <c r="T25283" s="11"/>
      <c r="U25283" s="11"/>
      <c r="V25283" s="11"/>
      <c r="W25283" s="11"/>
      <c r="X25283" s="11"/>
      <c r="Y25283" s="11"/>
      <c r="AV25283"/>
      <c r="AW25283"/>
      <c r="AX25283"/>
    </row>
    <row r="25284" spans="11:50" x14ac:dyDescent="0.25">
      <c r="K25284" s="11"/>
      <c r="L25284" s="11"/>
      <c r="N25284" s="11"/>
      <c r="O25284" s="11"/>
      <c r="P25284" s="11"/>
      <c r="Q25284" s="11"/>
      <c r="R25284" s="11"/>
      <c r="S25284" s="11"/>
      <c r="T25284" s="11"/>
      <c r="U25284" s="11"/>
      <c r="V25284" s="11"/>
      <c r="W25284" s="11"/>
      <c r="X25284" s="11"/>
      <c r="Y25284" s="11"/>
      <c r="AV25284"/>
      <c r="AW25284"/>
      <c r="AX25284"/>
    </row>
    <row r="25285" spans="11:50" x14ac:dyDescent="0.25">
      <c r="K25285" s="11"/>
      <c r="L25285" s="11"/>
      <c r="N25285" s="11"/>
      <c r="O25285" s="11"/>
      <c r="P25285" s="11"/>
      <c r="Q25285" s="11"/>
      <c r="R25285" s="11"/>
      <c r="S25285" s="11"/>
      <c r="T25285" s="11"/>
      <c r="U25285" s="11"/>
      <c r="V25285" s="11"/>
      <c r="W25285" s="11"/>
      <c r="X25285" s="11"/>
      <c r="Y25285" s="11"/>
      <c r="AV25285"/>
      <c r="AW25285"/>
      <c r="AX25285"/>
    </row>
    <row r="25286" spans="11:50" x14ac:dyDescent="0.25">
      <c r="K25286" s="11"/>
      <c r="L25286" s="11"/>
      <c r="N25286" s="11"/>
      <c r="O25286" s="11"/>
      <c r="P25286" s="11"/>
      <c r="Q25286" s="11"/>
      <c r="R25286" s="11"/>
      <c r="S25286" s="11"/>
      <c r="T25286" s="11"/>
      <c r="U25286" s="11"/>
      <c r="V25286" s="11"/>
      <c r="W25286" s="11"/>
      <c r="X25286" s="11"/>
      <c r="Y25286" s="11"/>
      <c r="AV25286"/>
      <c r="AW25286"/>
      <c r="AX25286"/>
    </row>
    <row r="25287" spans="11:50" x14ac:dyDescent="0.25">
      <c r="K25287" s="11"/>
      <c r="L25287" s="11"/>
      <c r="N25287" s="11"/>
      <c r="O25287" s="11"/>
      <c r="P25287" s="11"/>
      <c r="Q25287" s="11"/>
      <c r="R25287" s="11"/>
      <c r="S25287" s="11"/>
      <c r="T25287" s="11"/>
      <c r="U25287" s="11"/>
      <c r="V25287" s="11"/>
      <c r="W25287" s="11"/>
      <c r="X25287" s="11"/>
      <c r="Y25287" s="11"/>
      <c r="AV25287"/>
      <c r="AW25287"/>
      <c r="AX25287"/>
    </row>
    <row r="25288" spans="11:50" x14ac:dyDescent="0.25">
      <c r="K25288" s="11"/>
      <c r="L25288" s="11"/>
      <c r="N25288" s="11"/>
      <c r="O25288" s="11"/>
      <c r="P25288" s="11"/>
      <c r="Q25288" s="11"/>
      <c r="R25288" s="11"/>
      <c r="S25288" s="11"/>
      <c r="T25288" s="11"/>
      <c r="U25288" s="11"/>
      <c r="V25288" s="11"/>
      <c r="W25288" s="11"/>
      <c r="X25288" s="11"/>
      <c r="Y25288" s="11"/>
      <c r="AV25288"/>
      <c r="AW25288"/>
      <c r="AX25288"/>
    </row>
    <row r="25289" spans="11:50" x14ac:dyDescent="0.25">
      <c r="K25289" s="11"/>
      <c r="L25289" s="11"/>
      <c r="N25289" s="11"/>
      <c r="O25289" s="11"/>
      <c r="P25289" s="11"/>
      <c r="Q25289" s="11"/>
      <c r="R25289" s="11"/>
      <c r="S25289" s="11"/>
      <c r="T25289" s="11"/>
      <c r="U25289" s="11"/>
      <c r="V25289" s="11"/>
      <c r="W25289" s="11"/>
      <c r="X25289" s="11"/>
      <c r="Y25289" s="11"/>
      <c r="AV25289"/>
      <c r="AW25289"/>
      <c r="AX25289"/>
    </row>
    <row r="25290" spans="11:50" x14ac:dyDescent="0.25">
      <c r="K25290" s="11"/>
      <c r="L25290" s="11"/>
      <c r="N25290" s="11"/>
      <c r="O25290" s="11"/>
      <c r="P25290" s="11"/>
      <c r="Q25290" s="11"/>
      <c r="R25290" s="11"/>
      <c r="S25290" s="11"/>
      <c r="T25290" s="11"/>
      <c r="U25290" s="11"/>
      <c r="V25290" s="11"/>
      <c r="W25290" s="11"/>
      <c r="X25290" s="11"/>
      <c r="Y25290" s="11"/>
      <c r="AV25290"/>
      <c r="AW25290"/>
      <c r="AX25290"/>
    </row>
    <row r="25291" spans="11:50" x14ac:dyDescent="0.25">
      <c r="K25291" s="11"/>
      <c r="L25291" s="11"/>
      <c r="N25291" s="11"/>
      <c r="O25291" s="11"/>
      <c r="P25291" s="11"/>
      <c r="Q25291" s="11"/>
      <c r="R25291" s="11"/>
      <c r="S25291" s="11"/>
      <c r="T25291" s="11"/>
      <c r="U25291" s="11"/>
      <c r="V25291" s="11"/>
      <c r="W25291" s="11"/>
      <c r="X25291" s="11"/>
      <c r="Y25291" s="11"/>
      <c r="AV25291"/>
      <c r="AW25291"/>
      <c r="AX25291"/>
    </row>
    <row r="25292" spans="11:50" x14ac:dyDescent="0.25">
      <c r="K25292" s="11"/>
      <c r="L25292" s="11"/>
      <c r="N25292" s="11"/>
      <c r="O25292" s="11"/>
      <c r="P25292" s="11"/>
      <c r="Q25292" s="11"/>
      <c r="R25292" s="11"/>
      <c r="S25292" s="11"/>
      <c r="T25292" s="11"/>
      <c r="U25292" s="11"/>
      <c r="V25292" s="11"/>
      <c r="W25292" s="11"/>
      <c r="X25292" s="11"/>
      <c r="Y25292" s="11"/>
      <c r="AV25292"/>
      <c r="AW25292"/>
      <c r="AX25292"/>
    </row>
    <row r="25293" spans="11:50" x14ac:dyDescent="0.25">
      <c r="K25293" s="11"/>
      <c r="L25293" s="11"/>
      <c r="N25293" s="11"/>
      <c r="O25293" s="11"/>
      <c r="P25293" s="11"/>
      <c r="Q25293" s="11"/>
      <c r="R25293" s="11"/>
      <c r="S25293" s="11"/>
      <c r="T25293" s="11"/>
      <c r="U25293" s="11"/>
      <c r="V25293" s="11"/>
      <c r="W25293" s="11"/>
      <c r="X25293" s="11"/>
      <c r="Y25293" s="11"/>
      <c r="AV25293"/>
      <c r="AW25293"/>
      <c r="AX25293"/>
    </row>
    <row r="25294" spans="11:50" x14ac:dyDescent="0.25">
      <c r="K25294" s="11"/>
      <c r="L25294" s="11"/>
      <c r="N25294" s="11"/>
      <c r="O25294" s="11"/>
      <c r="P25294" s="11"/>
      <c r="Q25294" s="11"/>
      <c r="R25294" s="11"/>
      <c r="S25294" s="11"/>
      <c r="T25294" s="11"/>
      <c r="U25294" s="11"/>
      <c r="V25294" s="11"/>
      <c r="W25294" s="11"/>
      <c r="X25294" s="11"/>
      <c r="Y25294" s="11"/>
      <c r="AV25294"/>
      <c r="AW25294"/>
      <c r="AX25294"/>
    </row>
    <row r="25295" spans="11:50" x14ac:dyDescent="0.25">
      <c r="K25295" s="11"/>
      <c r="L25295" s="11"/>
      <c r="N25295" s="11"/>
      <c r="O25295" s="11"/>
      <c r="P25295" s="11"/>
      <c r="Q25295" s="11"/>
      <c r="R25295" s="11"/>
      <c r="S25295" s="11"/>
      <c r="T25295" s="11"/>
      <c r="U25295" s="11"/>
      <c r="V25295" s="11"/>
      <c r="W25295" s="11"/>
      <c r="X25295" s="11"/>
      <c r="Y25295" s="11"/>
      <c r="AV25295"/>
      <c r="AW25295"/>
      <c r="AX25295"/>
    </row>
    <row r="25296" spans="11:50" x14ac:dyDescent="0.25">
      <c r="K25296" s="11"/>
      <c r="L25296" s="11"/>
      <c r="N25296" s="11"/>
      <c r="O25296" s="11"/>
      <c r="P25296" s="11"/>
      <c r="Q25296" s="11"/>
      <c r="R25296" s="11"/>
      <c r="S25296" s="11"/>
      <c r="T25296" s="11"/>
      <c r="U25296" s="11"/>
      <c r="V25296" s="11"/>
      <c r="W25296" s="11"/>
      <c r="X25296" s="11"/>
      <c r="Y25296" s="11"/>
      <c r="AV25296"/>
      <c r="AW25296"/>
      <c r="AX25296"/>
    </row>
    <row r="25297" spans="11:50" x14ac:dyDescent="0.25">
      <c r="K25297" s="11"/>
      <c r="L25297" s="11"/>
      <c r="N25297" s="11"/>
      <c r="O25297" s="11"/>
      <c r="P25297" s="11"/>
      <c r="Q25297" s="11"/>
      <c r="R25297" s="11"/>
      <c r="S25297" s="11"/>
      <c r="T25297" s="11"/>
      <c r="U25297" s="11"/>
      <c r="V25297" s="11"/>
      <c r="W25297" s="11"/>
      <c r="X25297" s="11"/>
      <c r="Y25297" s="11"/>
      <c r="AV25297"/>
      <c r="AW25297"/>
      <c r="AX25297"/>
    </row>
    <row r="25298" spans="11:50" x14ac:dyDescent="0.25">
      <c r="K25298" s="11"/>
      <c r="L25298" s="11"/>
      <c r="N25298" s="11"/>
      <c r="O25298" s="11"/>
      <c r="P25298" s="11"/>
      <c r="Q25298" s="11"/>
      <c r="R25298" s="11"/>
      <c r="S25298" s="11"/>
      <c r="T25298" s="11"/>
      <c r="U25298" s="11"/>
      <c r="V25298" s="11"/>
      <c r="W25298" s="11"/>
      <c r="X25298" s="11"/>
      <c r="Y25298" s="11"/>
      <c r="AV25298"/>
      <c r="AW25298"/>
      <c r="AX25298"/>
    </row>
    <row r="25299" spans="11:50" x14ac:dyDescent="0.25">
      <c r="K25299" s="11"/>
      <c r="L25299" s="11"/>
      <c r="N25299" s="11"/>
      <c r="O25299" s="11"/>
      <c r="P25299" s="11"/>
      <c r="Q25299" s="11"/>
      <c r="R25299" s="11"/>
      <c r="S25299" s="11"/>
      <c r="T25299" s="11"/>
      <c r="U25299" s="11"/>
      <c r="V25299" s="11"/>
      <c r="W25299" s="11"/>
      <c r="X25299" s="11"/>
      <c r="Y25299" s="11"/>
      <c r="AV25299"/>
      <c r="AW25299"/>
      <c r="AX25299"/>
    </row>
    <row r="25300" spans="11:50" x14ac:dyDescent="0.25">
      <c r="K25300" s="11"/>
      <c r="L25300" s="11"/>
      <c r="N25300" s="11"/>
      <c r="O25300" s="11"/>
      <c r="P25300" s="11"/>
      <c r="Q25300" s="11"/>
      <c r="R25300" s="11"/>
      <c r="S25300" s="11"/>
      <c r="T25300" s="11"/>
      <c r="U25300" s="11"/>
      <c r="V25300" s="11"/>
      <c r="W25300" s="11"/>
      <c r="X25300" s="11"/>
      <c r="Y25300" s="11"/>
      <c r="AV25300"/>
      <c r="AW25300"/>
      <c r="AX25300"/>
    </row>
    <row r="25301" spans="11:50" x14ac:dyDescent="0.25">
      <c r="K25301" s="11"/>
      <c r="L25301" s="11"/>
      <c r="N25301" s="11"/>
      <c r="O25301" s="11"/>
      <c r="P25301" s="11"/>
      <c r="Q25301" s="11"/>
      <c r="R25301" s="11"/>
      <c r="S25301" s="11"/>
      <c r="T25301" s="11"/>
      <c r="U25301" s="11"/>
      <c r="V25301" s="11"/>
      <c r="W25301" s="11"/>
      <c r="X25301" s="11"/>
      <c r="Y25301" s="11"/>
      <c r="AV25301"/>
      <c r="AW25301"/>
      <c r="AX25301"/>
    </row>
    <row r="25302" spans="11:50" x14ac:dyDescent="0.25">
      <c r="K25302" s="11"/>
      <c r="L25302" s="11"/>
      <c r="N25302" s="11"/>
      <c r="O25302" s="11"/>
      <c r="P25302" s="11"/>
      <c r="Q25302" s="11"/>
      <c r="R25302" s="11"/>
      <c r="S25302" s="11"/>
      <c r="T25302" s="11"/>
      <c r="U25302" s="11"/>
      <c r="V25302" s="11"/>
      <c r="W25302" s="11"/>
      <c r="X25302" s="11"/>
      <c r="Y25302" s="11"/>
      <c r="AV25302"/>
      <c r="AW25302"/>
      <c r="AX25302"/>
    </row>
    <row r="25303" spans="11:50" x14ac:dyDescent="0.25">
      <c r="K25303" s="11"/>
      <c r="L25303" s="11"/>
      <c r="N25303" s="11"/>
      <c r="O25303" s="11"/>
      <c r="P25303" s="11"/>
      <c r="Q25303" s="11"/>
      <c r="R25303" s="11"/>
      <c r="S25303" s="11"/>
      <c r="T25303" s="11"/>
      <c r="U25303" s="11"/>
      <c r="V25303" s="11"/>
      <c r="W25303" s="11"/>
      <c r="X25303" s="11"/>
      <c r="Y25303" s="11"/>
      <c r="AV25303"/>
      <c r="AW25303"/>
      <c r="AX25303"/>
    </row>
    <row r="25304" spans="11:50" x14ac:dyDescent="0.25">
      <c r="K25304" s="11"/>
      <c r="L25304" s="11"/>
      <c r="N25304" s="11"/>
      <c r="O25304" s="11"/>
      <c r="P25304" s="11"/>
      <c r="Q25304" s="11"/>
      <c r="R25304" s="11"/>
      <c r="S25304" s="11"/>
      <c r="T25304" s="11"/>
      <c r="U25304" s="11"/>
      <c r="V25304" s="11"/>
      <c r="W25304" s="11"/>
      <c r="X25304" s="11"/>
      <c r="Y25304" s="11"/>
      <c r="AV25304"/>
      <c r="AW25304"/>
      <c r="AX25304"/>
    </row>
    <row r="25305" spans="11:50" x14ac:dyDescent="0.25">
      <c r="K25305" s="11"/>
      <c r="L25305" s="11"/>
      <c r="N25305" s="11"/>
      <c r="O25305" s="11"/>
      <c r="P25305" s="11"/>
      <c r="Q25305" s="11"/>
      <c r="R25305" s="11"/>
      <c r="S25305" s="11"/>
      <c r="T25305" s="11"/>
      <c r="U25305" s="11"/>
      <c r="V25305" s="11"/>
      <c r="W25305" s="11"/>
      <c r="X25305" s="11"/>
      <c r="Y25305" s="11"/>
      <c r="AV25305"/>
      <c r="AW25305"/>
      <c r="AX25305"/>
    </row>
    <row r="25306" spans="11:50" x14ac:dyDescent="0.25">
      <c r="K25306" s="11"/>
      <c r="L25306" s="11"/>
      <c r="N25306" s="11"/>
      <c r="O25306" s="11"/>
      <c r="P25306" s="11"/>
      <c r="Q25306" s="11"/>
      <c r="R25306" s="11"/>
      <c r="S25306" s="11"/>
      <c r="T25306" s="11"/>
      <c r="U25306" s="11"/>
      <c r="V25306" s="11"/>
      <c r="W25306" s="11"/>
      <c r="X25306" s="11"/>
      <c r="Y25306" s="11"/>
      <c r="AV25306"/>
      <c r="AW25306"/>
      <c r="AX25306"/>
    </row>
    <row r="25307" spans="11:50" x14ac:dyDescent="0.25">
      <c r="K25307" s="11"/>
      <c r="L25307" s="11"/>
      <c r="N25307" s="11"/>
      <c r="O25307" s="11"/>
      <c r="P25307" s="11"/>
      <c r="Q25307" s="11"/>
      <c r="R25307" s="11"/>
      <c r="S25307" s="11"/>
      <c r="T25307" s="11"/>
      <c r="U25307" s="11"/>
      <c r="V25307" s="11"/>
      <c r="W25307" s="11"/>
      <c r="X25307" s="11"/>
      <c r="Y25307" s="11"/>
      <c r="AV25307"/>
      <c r="AW25307"/>
      <c r="AX25307"/>
    </row>
    <row r="25308" spans="11:50" x14ac:dyDescent="0.25">
      <c r="K25308" s="11"/>
      <c r="L25308" s="11"/>
      <c r="N25308" s="11"/>
      <c r="O25308" s="11"/>
      <c r="P25308" s="11"/>
      <c r="Q25308" s="11"/>
      <c r="R25308" s="11"/>
      <c r="S25308" s="11"/>
      <c r="T25308" s="11"/>
      <c r="U25308" s="11"/>
      <c r="V25308" s="11"/>
      <c r="W25308" s="11"/>
      <c r="X25308" s="11"/>
      <c r="Y25308" s="11"/>
      <c r="AV25308"/>
      <c r="AW25308"/>
      <c r="AX25308"/>
    </row>
    <row r="25309" spans="11:50" x14ac:dyDescent="0.25">
      <c r="K25309" s="11"/>
      <c r="L25309" s="11"/>
      <c r="N25309" s="11"/>
      <c r="O25309" s="11"/>
      <c r="P25309" s="11"/>
      <c r="Q25309" s="11"/>
      <c r="R25309" s="11"/>
      <c r="S25309" s="11"/>
      <c r="T25309" s="11"/>
      <c r="U25309" s="11"/>
      <c r="V25309" s="11"/>
      <c r="W25309" s="11"/>
      <c r="X25309" s="11"/>
      <c r="Y25309" s="11"/>
      <c r="AV25309"/>
      <c r="AW25309"/>
      <c r="AX25309"/>
    </row>
    <row r="25310" spans="11:50" x14ac:dyDescent="0.25">
      <c r="K25310" s="11"/>
      <c r="L25310" s="11"/>
      <c r="N25310" s="11"/>
      <c r="O25310" s="11"/>
      <c r="P25310" s="11"/>
      <c r="Q25310" s="11"/>
      <c r="R25310" s="11"/>
      <c r="S25310" s="11"/>
      <c r="T25310" s="11"/>
      <c r="U25310" s="11"/>
      <c r="V25310" s="11"/>
      <c r="W25310" s="11"/>
      <c r="X25310" s="11"/>
      <c r="Y25310" s="11"/>
      <c r="AV25310"/>
      <c r="AW25310"/>
      <c r="AX25310"/>
    </row>
    <row r="25311" spans="11:50" x14ac:dyDescent="0.25">
      <c r="K25311" s="11"/>
      <c r="L25311" s="11"/>
      <c r="N25311" s="11"/>
      <c r="O25311" s="11"/>
      <c r="P25311" s="11"/>
      <c r="Q25311" s="11"/>
      <c r="R25311" s="11"/>
      <c r="S25311" s="11"/>
      <c r="T25311" s="11"/>
      <c r="U25311" s="11"/>
      <c r="V25311" s="11"/>
      <c r="W25311" s="11"/>
      <c r="X25311" s="11"/>
      <c r="Y25311" s="11"/>
      <c r="AV25311"/>
      <c r="AW25311"/>
      <c r="AX25311"/>
    </row>
    <row r="25312" spans="11:50" x14ac:dyDescent="0.25">
      <c r="K25312" s="11"/>
      <c r="L25312" s="11"/>
      <c r="N25312" s="11"/>
      <c r="O25312" s="11"/>
      <c r="P25312" s="11"/>
      <c r="Q25312" s="11"/>
      <c r="R25312" s="11"/>
      <c r="S25312" s="11"/>
      <c r="T25312" s="11"/>
      <c r="U25312" s="11"/>
      <c r="V25312" s="11"/>
      <c r="W25312" s="11"/>
      <c r="X25312" s="11"/>
      <c r="Y25312" s="11"/>
      <c r="AV25312"/>
      <c r="AW25312"/>
      <c r="AX25312"/>
    </row>
    <row r="25313" spans="11:50" x14ac:dyDescent="0.25">
      <c r="K25313" s="11"/>
      <c r="L25313" s="11"/>
      <c r="N25313" s="11"/>
      <c r="O25313" s="11"/>
      <c r="P25313" s="11"/>
      <c r="Q25313" s="11"/>
      <c r="R25313" s="11"/>
      <c r="S25313" s="11"/>
      <c r="T25313" s="11"/>
      <c r="U25313" s="11"/>
      <c r="V25313" s="11"/>
      <c r="W25313" s="11"/>
      <c r="X25313" s="11"/>
      <c r="Y25313" s="11"/>
      <c r="AV25313"/>
      <c r="AW25313"/>
      <c r="AX25313"/>
    </row>
    <row r="25314" spans="11:50" x14ac:dyDescent="0.25">
      <c r="K25314" s="11"/>
      <c r="L25314" s="11"/>
      <c r="N25314" s="11"/>
      <c r="O25314" s="11"/>
      <c r="P25314" s="11"/>
      <c r="Q25314" s="11"/>
      <c r="R25314" s="11"/>
      <c r="S25314" s="11"/>
      <c r="T25314" s="11"/>
      <c r="U25314" s="11"/>
      <c r="V25314" s="11"/>
      <c r="W25314" s="11"/>
      <c r="X25314" s="11"/>
      <c r="Y25314" s="11"/>
      <c r="AV25314"/>
      <c r="AW25314"/>
      <c r="AX25314"/>
    </row>
    <row r="25315" spans="11:50" x14ac:dyDescent="0.25">
      <c r="K25315" s="11"/>
      <c r="L25315" s="11"/>
      <c r="N25315" s="11"/>
      <c r="O25315" s="11"/>
      <c r="P25315" s="11"/>
      <c r="Q25315" s="11"/>
      <c r="R25315" s="11"/>
      <c r="S25315" s="11"/>
      <c r="T25315" s="11"/>
      <c r="U25315" s="11"/>
      <c r="V25315" s="11"/>
      <c r="W25315" s="11"/>
      <c r="X25315" s="11"/>
      <c r="Y25315" s="11"/>
      <c r="AV25315"/>
      <c r="AW25315"/>
      <c r="AX25315"/>
    </row>
    <row r="25316" spans="11:50" x14ac:dyDescent="0.25">
      <c r="K25316" s="11"/>
      <c r="L25316" s="11"/>
      <c r="N25316" s="11"/>
      <c r="O25316" s="11"/>
      <c r="P25316" s="11"/>
      <c r="Q25316" s="11"/>
      <c r="R25316" s="11"/>
      <c r="S25316" s="11"/>
      <c r="T25316" s="11"/>
      <c r="U25316" s="11"/>
      <c r="V25316" s="11"/>
      <c r="W25316" s="11"/>
      <c r="X25316" s="11"/>
      <c r="Y25316" s="11"/>
      <c r="AV25316"/>
      <c r="AW25316"/>
      <c r="AX25316"/>
    </row>
    <row r="25317" spans="11:50" x14ac:dyDescent="0.25">
      <c r="K25317" s="11"/>
      <c r="L25317" s="11"/>
      <c r="N25317" s="11"/>
      <c r="O25317" s="11"/>
      <c r="P25317" s="11"/>
      <c r="Q25317" s="11"/>
      <c r="R25317" s="11"/>
      <c r="S25317" s="11"/>
      <c r="T25317" s="11"/>
      <c r="U25317" s="11"/>
      <c r="V25317" s="11"/>
      <c r="W25317" s="11"/>
      <c r="X25317" s="11"/>
      <c r="Y25317" s="11"/>
      <c r="AV25317"/>
      <c r="AW25317"/>
      <c r="AX25317"/>
    </row>
    <row r="25318" spans="11:50" x14ac:dyDescent="0.25">
      <c r="K25318" s="11"/>
      <c r="L25318" s="11"/>
      <c r="N25318" s="11"/>
      <c r="O25318" s="11"/>
      <c r="P25318" s="11"/>
      <c r="Q25318" s="11"/>
      <c r="R25318" s="11"/>
      <c r="S25318" s="11"/>
      <c r="T25318" s="11"/>
      <c r="U25318" s="11"/>
      <c r="V25318" s="11"/>
      <c r="W25318" s="11"/>
      <c r="X25318" s="11"/>
      <c r="Y25318" s="11"/>
      <c r="AV25318"/>
      <c r="AW25318"/>
      <c r="AX25318"/>
    </row>
    <row r="25319" spans="11:50" x14ac:dyDescent="0.25">
      <c r="K25319" s="11"/>
      <c r="L25319" s="11"/>
      <c r="N25319" s="11"/>
      <c r="O25319" s="11"/>
      <c r="P25319" s="11"/>
      <c r="Q25319" s="11"/>
      <c r="R25319" s="11"/>
      <c r="S25319" s="11"/>
      <c r="T25319" s="11"/>
      <c r="U25319" s="11"/>
      <c r="V25319" s="11"/>
      <c r="W25319" s="11"/>
      <c r="X25319" s="11"/>
      <c r="Y25319" s="11"/>
      <c r="AV25319"/>
      <c r="AW25319"/>
      <c r="AX25319"/>
    </row>
    <row r="25320" spans="11:50" x14ac:dyDescent="0.25">
      <c r="K25320" s="11"/>
      <c r="L25320" s="11"/>
      <c r="N25320" s="11"/>
      <c r="O25320" s="11"/>
      <c r="P25320" s="11"/>
      <c r="Q25320" s="11"/>
      <c r="R25320" s="11"/>
      <c r="S25320" s="11"/>
      <c r="T25320" s="11"/>
      <c r="U25320" s="11"/>
      <c r="V25320" s="11"/>
      <c r="W25320" s="11"/>
      <c r="X25320" s="11"/>
      <c r="Y25320" s="11"/>
      <c r="AV25320"/>
      <c r="AW25320"/>
      <c r="AX25320"/>
    </row>
    <row r="25321" spans="11:50" x14ac:dyDescent="0.25">
      <c r="K25321" s="11"/>
      <c r="L25321" s="11"/>
      <c r="N25321" s="11"/>
      <c r="O25321" s="11"/>
      <c r="P25321" s="11"/>
      <c r="Q25321" s="11"/>
      <c r="R25321" s="11"/>
      <c r="S25321" s="11"/>
      <c r="T25321" s="11"/>
      <c r="U25321" s="11"/>
      <c r="V25321" s="11"/>
      <c r="W25321" s="11"/>
      <c r="X25321" s="11"/>
      <c r="Y25321" s="11"/>
      <c r="AV25321"/>
      <c r="AW25321"/>
      <c r="AX25321"/>
    </row>
    <row r="25322" spans="11:50" x14ac:dyDescent="0.25">
      <c r="K25322" s="11"/>
      <c r="L25322" s="11"/>
      <c r="N25322" s="11"/>
      <c r="O25322" s="11"/>
      <c r="P25322" s="11"/>
      <c r="Q25322" s="11"/>
      <c r="R25322" s="11"/>
      <c r="S25322" s="11"/>
      <c r="T25322" s="11"/>
      <c r="U25322" s="11"/>
      <c r="V25322" s="11"/>
      <c r="W25322" s="11"/>
      <c r="X25322" s="11"/>
      <c r="Y25322" s="11"/>
      <c r="AV25322"/>
      <c r="AW25322"/>
      <c r="AX25322"/>
    </row>
    <row r="25323" spans="11:50" x14ac:dyDescent="0.25">
      <c r="K25323" s="11"/>
      <c r="L25323" s="11"/>
      <c r="N25323" s="11"/>
      <c r="O25323" s="11"/>
      <c r="P25323" s="11"/>
      <c r="Q25323" s="11"/>
      <c r="R25323" s="11"/>
      <c r="S25323" s="11"/>
      <c r="T25323" s="11"/>
      <c r="U25323" s="11"/>
      <c r="V25323" s="11"/>
      <c r="W25323" s="11"/>
      <c r="X25323" s="11"/>
      <c r="Y25323" s="11"/>
      <c r="AV25323"/>
      <c r="AW25323"/>
      <c r="AX25323"/>
    </row>
    <row r="25324" spans="11:50" x14ac:dyDescent="0.25">
      <c r="K25324" s="11"/>
      <c r="L25324" s="11"/>
      <c r="N25324" s="11"/>
      <c r="O25324" s="11"/>
      <c r="P25324" s="11"/>
      <c r="Q25324" s="11"/>
      <c r="R25324" s="11"/>
      <c r="S25324" s="11"/>
      <c r="T25324" s="11"/>
      <c r="U25324" s="11"/>
      <c r="V25324" s="11"/>
      <c r="W25324" s="11"/>
      <c r="X25324" s="11"/>
      <c r="Y25324" s="11"/>
      <c r="AV25324"/>
      <c r="AW25324"/>
      <c r="AX25324"/>
    </row>
    <row r="25325" spans="11:50" x14ac:dyDescent="0.25">
      <c r="K25325" s="11"/>
      <c r="L25325" s="11"/>
      <c r="N25325" s="11"/>
      <c r="O25325" s="11"/>
      <c r="P25325" s="11"/>
      <c r="Q25325" s="11"/>
      <c r="R25325" s="11"/>
      <c r="S25325" s="11"/>
      <c r="T25325" s="11"/>
      <c r="U25325" s="11"/>
      <c r="V25325" s="11"/>
      <c r="W25325" s="11"/>
      <c r="X25325" s="11"/>
      <c r="Y25325" s="11"/>
      <c r="AV25325"/>
      <c r="AW25325"/>
      <c r="AX25325"/>
    </row>
    <row r="25326" spans="11:50" x14ac:dyDescent="0.25">
      <c r="K25326" s="11"/>
      <c r="L25326" s="11"/>
      <c r="N25326" s="11"/>
      <c r="O25326" s="11"/>
      <c r="P25326" s="11"/>
      <c r="Q25326" s="11"/>
      <c r="R25326" s="11"/>
      <c r="S25326" s="11"/>
      <c r="T25326" s="11"/>
      <c r="U25326" s="11"/>
      <c r="V25326" s="11"/>
      <c r="W25326" s="11"/>
      <c r="X25326" s="11"/>
      <c r="Y25326" s="11"/>
      <c r="AV25326"/>
      <c r="AW25326"/>
      <c r="AX25326"/>
    </row>
    <row r="25327" spans="11:50" x14ac:dyDescent="0.25">
      <c r="K25327" s="11"/>
      <c r="L25327" s="11"/>
      <c r="N25327" s="11"/>
      <c r="O25327" s="11"/>
      <c r="P25327" s="11"/>
      <c r="Q25327" s="11"/>
      <c r="R25327" s="11"/>
      <c r="S25327" s="11"/>
      <c r="T25327" s="11"/>
      <c r="U25327" s="11"/>
      <c r="V25327" s="11"/>
      <c r="W25327" s="11"/>
      <c r="X25327" s="11"/>
      <c r="Y25327" s="11"/>
      <c r="AV25327"/>
      <c r="AW25327"/>
      <c r="AX25327"/>
    </row>
    <row r="25328" spans="11:50" x14ac:dyDescent="0.25">
      <c r="K25328" s="11"/>
      <c r="L25328" s="11"/>
      <c r="N25328" s="11"/>
      <c r="O25328" s="11"/>
      <c r="P25328" s="11"/>
      <c r="Q25328" s="11"/>
      <c r="R25328" s="11"/>
      <c r="S25328" s="11"/>
      <c r="T25328" s="11"/>
      <c r="U25328" s="11"/>
      <c r="V25328" s="11"/>
      <c r="W25328" s="11"/>
      <c r="X25328" s="11"/>
      <c r="Y25328" s="11"/>
      <c r="AV25328"/>
      <c r="AW25328"/>
      <c r="AX25328"/>
    </row>
    <row r="25329" spans="11:50" x14ac:dyDescent="0.25">
      <c r="K25329" s="11"/>
      <c r="L25329" s="11"/>
      <c r="N25329" s="11"/>
      <c r="O25329" s="11"/>
      <c r="P25329" s="11"/>
      <c r="Q25329" s="11"/>
      <c r="R25329" s="11"/>
      <c r="S25329" s="11"/>
      <c r="T25329" s="11"/>
      <c r="U25329" s="11"/>
      <c r="V25329" s="11"/>
      <c r="W25329" s="11"/>
      <c r="X25329" s="11"/>
      <c r="Y25329" s="11"/>
      <c r="AV25329"/>
      <c r="AW25329"/>
      <c r="AX25329"/>
    </row>
    <row r="25330" spans="11:50" x14ac:dyDescent="0.25">
      <c r="K25330" s="11"/>
      <c r="L25330" s="11"/>
      <c r="N25330" s="11"/>
      <c r="O25330" s="11"/>
      <c r="P25330" s="11"/>
      <c r="Q25330" s="11"/>
      <c r="R25330" s="11"/>
      <c r="S25330" s="11"/>
      <c r="T25330" s="11"/>
      <c r="U25330" s="11"/>
      <c r="V25330" s="11"/>
      <c r="W25330" s="11"/>
      <c r="X25330" s="11"/>
      <c r="Y25330" s="11"/>
      <c r="AV25330"/>
      <c r="AW25330"/>
      <c r="AX25330"/>
    </row>
    <row r="25331" spans="11:50" x14ac:dyDescent="0.25">
      <c r="K25331" s="11"/>
      <c r="L25331" s="11"/>
      <c r="N25331" s="11"/>
      <c r="O25331" s="11"/>
      <c r="P25331" s="11"/>
      <c r="Q25331" s="11"/>
      <c r="R25331" s="11"/>
      <c r="S25331" s="11"/>
      <c r="T25331" s="11"/>
      <c r="U25331" s="11"/>
      <c r="V25331" s="11"/>
      <c r="W25331" s="11"/>
      <c r="X25331" s="11"/>
      <c r="Y25331" s="11"/>
      <c r="AV25331"/>
      <c r="AW25331"/>
      <c r="AX25331"/>
    </row>
    <row r="25332" spans="11:50" x14ac:dyDescent="0.25">
      <c r="K25332" s="11"/>
      <c r="L25332" s="11"/>
      <c r="N25332" s="11"/>
      <c r="O25332" s="11"/>
      <c r="P25332" s="11"/>
      <c r="Q25332" s="11"/>
      <c r="R25332" s="11"/>
      <c r="S25332" s="11"/>
      <c r="T25332" s="11"/>
      <c r="U25332" s="11"/>
      <c r="V25332" s="11"/>
      <c r="W25332" s="11"/>
      <c r="X25332" s="11"/>
      <c r="Y25332" s="11"/>
      <c r="AV25332"/>
      <c r="AW25332"/>
      <c r="AX25332"/>
    </row>
    <row r="25333" spans="11:50" x14ac:dyDescent="0.25">
      <c r="K25333" s="11"/>
      <c r="L25333" s="11"/>
      <c r="N25333" s="11"/>
      <c r="O25333" s="11"/>
      <c r="P25333" s="11"/>
      <c r="Q25333" s="11"/>
      <c r="R25333" s="11"/>
      <c r="S25333" s="11"/>
      <c r="T25333" s="11"/>
      <c r="U25333" s="11"/>
      <c r="V25333" s="11"/>
      <c r="W25333" s="11"/>
      <c r="X25333" s="11"/>
      <c r="Y25333" s="11"/>
      <c r="AV25333"/>
      <c r="AW25333"/>
      <c r="AX25333"/>
    </row>
    <row r="25334" spans="11:50" x14ac:dyDescent="0.25">
      <c r="K25334" s="11"/>
      <c r="L25334" s="11"/>
      <c r="N25334" s="11"/>
      <c r="O25334" s="11"/>
      <c r="P25334" s="11"/>
      <c r="Q25334" s="11"/>
      <c r="R25334" s="11"/>
      <c r="S25334" s="11"/>
      <c r="T25334" s="11"/>
      <c r="U25334" s="11"/>
      <c r="V25334" s="11"/>
      <c r="W25334" s="11"/>
      <c r="X25334" s="11"/>
      <c r="Y25334" s="11"/>
      <c r="AV25334"/>
      <c r="AW25334"/>
      <c r="AX25334"/>
    </row>
    <row r="25335" spans="11:50" x14ac:dyDescent="0.25">
      <c r="K25335" s="11"/>
      <c r="L25335" s="11"/>
      <c r="N25335" s="11"/>
      <c r="O25335" s="11"/>
      <c r="P25335" s="11"/>
      <c r="Q25335" s="11"/>
      <c r="R25335" s="11"/>
      <c r="S25335" s="11"/>
      <c r="T25335" s="11"/>
      <c r="U25335" s="11"/>
      <c r="V25335" s="11"/>
      <c r="W25335" s="11"/>
      <c r="X25335" s="11"/>
      <c r="Y25335" s="11"/>
      <c r="AV25335"/>
      <c r="AW25335"/>
      <c r="AX25335"/>
    </row>
    <row r="25336" spans="11:50" x14ac:dyDescent="0.25">
      <c r="K25336" s="11"/>
      <c r="L25336" s="11"/>
      <c r="N25336" s="11"/>
      <c r="O25336" s="11"/>
      <c r="P25336" s="11"/>
      <c r="Q25336" s="11"/>
      <c r="R25336" s="11"/>
      <c r="S25336" s="11"/>
      <c r="T25336" s="11"/>
      <c r="U25336" s="11"/>
      <c r="V25336" s="11"/>
      <c r="W25336" s="11"/>
      <c r="X25336" s="11"/>
      <c r="Y25336" s="11"/>
      <c r="AV25336"/>
      <c r="AW25336"/>
      <c r="AX25336"/>
    </row>
    <row r="25337" spans="11:50" x14ac:dyDescent="0.25">
      <c r="K25337" s="11"/>
      <c r="L25337" s="11"/>
      <c r="N25337" s="11"/>
      <c r="O25337" s="11"/>
      <c r="P25337" s="11"/>
      <c r="Q25337" s="11"/>
      <c r="R25337" s="11"/>
      <c r="S25337" s="11"/>
      <c r="T25337" s="11"/>
      <c r="U25337" s="11"/>
      <c r="V25337" s="11"/>
      <c r="W25337" s="11"/>
      <c r="X25337" s="11"/>
      <c r="Y25337" s="11"/>
      <c r="AV25337"/>
      <c r="AW25337"/>
      <c r="AX25337"/>
    </row>
    <row r="25338" spans="11:50" x14ac:dyDescent="0.25">
      <c r="K25338" s="11"/>
      <c r="L25338" s="11"/>
      <c r="N25338" s="11"/>
      <c r="O25338" s="11"/>
      <c r="P25338" s="11"/>
      <c r="Q25338" s="11"/>
      <c r="R25338" s="11"/>
      <c r="S25338" s="11"/>
      <c r="T25338" s="11"/>
      <c r="U25338" s="11"/>
      <c r="V25338" s="11"/>
      <c r="W25338" s="11"/>
      <c r="X25338" s="11"/>
      <c r="Y25338" s="11"/>
      <c r="AV25338"/>
      <c r="AW25338"/>
      <c r="AX25338"/>
    </row>
    <row r="25339" spans="11:50" x14ac:dyDescent="0.25">
      <c r="K25339" s="11"/>
      <c r="L25339" s="11"/>
      <c r="N25339" s="11"/>
      <c r="O25339" s="11"/>
      <c r="P25339" s="11"/>
      <c r="Q25339" s="11"/>
      <c r="R25339" s="11"/>
      <c r="S25339" s="11"/>
      <c r="T25339" s="11"/>
      <c r="U25339" s="11"/>
      <c r="V25339" s="11"/>
      <c r="W25339" s="11"/>
      <c r="X25339" s="11"/>
      <c r="Y25339" s="11"/>
      <c r="AV25339"/>
      <c r="AW25339"/>
      <c r="AX25339"/>
    </row>
    <row r="25340" spans="11:50" x14ac:dyDescent="0.25">
      <c r="K25340" s="11"/>
      <c r="L25340" s="11"/>
      <c r="N25340" s="11"/>
      <c r="O25340" s="11"/>
      <c r="P25340" s="11"/>
      <c r="Q25340" s="11"/>
      <c r="R25340" s="11"/>
      <c r="S25340" s="11"/>
      <c r="T25340" s="11"/>
      <c r="U25340" s="11"/>
      <c r="V25340" s="11"/>
      <c r="W25340" s="11"/>
      <c r="X25340" s="11"/>
      <c r="Y25340" s="11"/>
      <c r="AV25340"/>
      <c r="AW25340"/>
      <c r="AX25340"/>
    </row>
    <row r="25341" spans="11:50" x14ac:dyDescent="0.25">
      <c r="K25341" s="11"/>
      <c r="L25341" s="11"/>
      <c r="N25341" s="11"/>
      <c r="O25341" s="11"/>
      <c r="P25341" s="11"/>
      <c r="Q25341" s="11"/>
      <c r="R25341" s="11"/>
      <c r="S25341" s="11"/>
      <c r="T25341" s="11"/>
      <c r="U25341" s="11"/>
      <c r="V25341" s="11"/>
      <c r="W25341" s="11"/>
      <c r="X25341" s="11"/>
      <c r="Y25341" s="11"/>
      <c r="AV25341"/>
      <c r="AW25341"/>
      <c r="AX25341"/>
    </row>
    <row r="25342" spans="11:50" x14ac:dyDescent="0.25">
      <c r="K25342" s="11"/>
      <c r="L25342" s="11"/>
      <c r="N25342" s="11"/>
      <c r="O25342" s="11"/>
      <c r="P25342" s="11"/>
      <c r="Q25342" s="11"/>
      <c r="R25342" s="11"/>
      <c r="S25342" s="11"/>
      <c r="T25342" s="11"/>
      <c r="U25342" s="11"/>
      <c r="V25342" s="11"/>
      <c r="W25342" s="11"/>
      <c r="X25342" s="11"/>
      <c r="Y25342" s="11"/>
      <c r="AV25342"/>
      <c r="AW25342"/>
      <c r="AX25342"/>
    </row>
    <row r="25343" spans="11:50" x14ac:dyDescent="0.25">
      <c r="K25343" s="11"/>
      <c r="L25343" s="11"/>
      <c r="N25343" s="11"/>
      <c r="O25343" s="11"/>
      <c r="P25343" s="11"/>
      <c r="Q25343" s="11"/>
      <c r="R25343" s="11"/>
      <c r="S25343" s="11"/>
      <c r="T25343" s="11"/>
      <c r="U25343" s="11"/>
      <c r="V25343" s="11"/>
      <c r="W25343" s="11"/>
      <c r="X25343" s="11"/>
      <c r="Y25343" s="11"/>
      <c r="AV25343"/>
      <c r="AW25343"/>
      <c r="AX25343"/>
    </row>
    <row r="25344" spans="11:50" x14ac:dyDescent="0.25">
      <c r="K25344" s="11"/>
      <c r="L25344" s="11"/>
      <c r="N25344" s="11"/>
      <c r="O25344" s="11"/>
      <c r="P25344" s="11"/>
      <c r="Q25344" s="11"/>
      <c r="R25344" s="11"/>
      <c r="S25344" s="11"/>
      <c r="T25344" s="11"/>
      <c r="U25344" s="11"/>
      <c r="V25344" s="11"/>
      <c r="W25344" s="11"/>
      <c r="X25344" s="11"/>
      <c r="Y25344" s="11"/>
      <c r="AV25344"/>
      <c r="AW25344"/>
      <c r="AX25344"/>
    </row>
    <row r="25345" spans="11:50" x14ac:dyDescent="0.25">
      <c r="K25345" s="11"/>
      <c r="L25345" s="11"/>
      <c r="N25345" s="11"/>
      <c r="O25345" s="11"/>
      <c r="P25345" s="11"/>
      <c r="Q25345" s="11"/>
      <c r="R25345" s="11"/>
      <c r="S25345" s="11"/>
      <c r="T25345" s="11"/>
      <c r="U25345" s="11"/>
      <c r="V25345" s="11"/>
      <c r="W25345" s="11"/>
      <c r="X25345" s="11"/>
      <c r="Y25345" s="11"/>
      <c r="AV25345"/>
      <c r="AW25345"/>
      <c r="AX25345"/>
    </row>
    <row r="25346" spans="11:50" x14ac:dyDescent="0.25">
      <c r="K25346" s="11"/>
      <c r="L25346" s="11"/>
      <c r="N25346" s="11"/>
      <c r="O25346" s="11"/>
      <c r="P25346" s="11"/>
      <c r="Q25346" s="11"/>
      <c r="R25346" s="11"/>
      <c r="S25346" s="11"/>
      <c r="T25346" s="11"/>
      <c r="U25346" s="11"/>
      <c r="V25346" s="11"/>
      <c r="W25346" s="11"/>
      <c r="X25346" s="11"/>
      <c r="Y25346" s="11"/>
      <c r="AV25346"/>
      <c r="AW25346"/>
      <c r="AX25346"/>
    </row>
    <row r="25347" spans="11:50" x14ac:dyDescent="0.25">
      <c r="K25347" s="11"/>
      <c r="L25347" s="11"/>
      <c r="N25347" s="11"/>
      <c r="O25347" s="11"/>
      <c r="P25347" s="11"/>
      <c r="Q25347" s="11"/>
      <c r="R25347" s="11"/>
      <c r="S25347" s="11"/>
      <c r="T25347" s="11"/>
      <c r="U25347" s="11"/>
      <c r="V25347" s="11"/>
      <c r="W25347" s="11"/>
      <c r="X25347" s="11"/>
      <c r="Y25347" s="11"/>
      <c r="AV25347"/>
      <c r="AW25347"/>
      <c r="AX25347"/>
    </row>
    <row r="25348" spans="11:50" x14ac:dyDescent="0.25">
      <c r="K25348" s="11"/>
      <c r="L25348" s="11"/>
      <c r="N25348" s="11"/>
      <c r="O25348" s="11"/>
      <c r="P25348" s="11"/>
      <c r="Q25348" s="11"/>
      <c r="R25348" s="11"/>
      <c r="S25348" s="11"/>
      <c r="T25348" s="11"/>
      <c r="U25348" s="11"/>
      <c r="V25348" s="11"/>
      <c r="W25348" s="11"/>
      <c r="X25348" s="11"/>
      <c r="Y25348" s="11"/>
      <c r="AV25348"/>
      <c r="AW25348"/>
      <c r="AX25348"/>
    </row>
    <row r="25349" spans="11:50" x14ac:dyDescent="0.25">
      <c r="K25349" s="11"/>
      <c r="L25349" s="11"/>
      <c r="N25349" s="11"/>
      <c r="O25349" s="11"/>
      <c r="P25349" s="11"/>
      <c r="Q25349" s="11"/>
      <c r="R25349" s="11"/>
      <c r="S25349" s="11"/>
      <c r="T25349" s="11"/>
      <c r="U25349" s="11"/>
      <c r="V25349" s="11"/>
      <c r="W25349" s="11"/>
      <c r="X25349" s="11"/>
      <c r="Y25349" s="11"/>
      <c r="AV25349"/>
      <c r="AW25349"/>
      <c r="AX25349"/>
    </row>
    <row r="25350" spans="11:50" x14ac:dyDescent="0.25">
      <c r="K25350" s="11"/>
      <c r="L25350" s="11"/>
      <c r="N25350" s="11"/>
      <c r="O25350" s="11"/>
      <c r="P25350" s="11"/>
      <c r="Q25350" s="11"/>
      <c r="R25350" s="11"/>
      <c r="S25350" s="11"/>
      <c r="T25350" s="11"/>
      <c r="U25350" s="11"/>
      <c r="V25350" s="11"/>
      <c r="W25350" s="11"/>
      <c r="X25350" s="11"/>
      <c r="Y25350" s="11"/>
      <c r="AV25350"/>
      <c r="AW25350"/>
      <c r="AX25350"/>
    </row>
    <row r="25351" spans="11:50" x14ac:dyDescent="0.25">
      <c r="K25351" s="11"/>
      <c r="L25351" s="11"/>
      <c r="N25351" s="11"/>
      <c r="O25351" s="11"/>
      <c r="P25351" s="11"/>
      <c r="Q25351" s="11"/>
      <c r="R25351" s="11"/>
      <c r="S25351" s="11"/>
      <c r="T25351" s="11"/>
      <c r="U25351" s="11"/>
      <c r="V25351" s="11"/>
      <c r="W25351" s="11"/>
      <c r="X25351" s="11"/>
      <c r="Y25351" s="11"/>
      <c r="AV25351"/>
      <c r="AW25351"/>
      <c r="AX25351"/>
    </row>
    <row r="25352" spans="11:50" x14ac:dyDescent="0.25">
      <c r="K25352" s="11"/>
      <c r="L25352" s="11"/>
      <c r="N25352" s="11"/>
      <c r="O25352" s="11"/>
      <c r="P25352" s="11"/>
      <c r="Q25352" s="11"/>
      <c r="R25352" s="11"/>
      <c r="S25352" s="11"/>
      <c r="T25352" s="11"/>
      <c r="U25352" s="11"/>
      <c r="V25352" s="11"/>
      <c r="W25352" s="11"/>
      <c r="X25352" s="11"/>
      <c r="Y25352" s="11"/>
      <c r="AV25352"/>
      <c r="AW25352"/>
      <c r="AX25352"/>
    </row>
    <row r="25353" spans="11:50" x14ac:dyDescent="0.25">
      <c r="K25353" s="11"/>
      <c r="L25353" s="11"/>
      <c r="N25353" s="11"/>
      <c r="O25353" s="11"/>
      <c r="P25353" s="11"/>
      <c r="Q25353" s="11"/>
      <c r="R25353" s="11"/>
      <c r="S25353" s="11"/>
      <c r="T25353" s="11"/>
      <c r="U25353" s="11"/>
      <c r="V25353" s="11"/>
      <c r="W25353" s="11"/>
      <c r="X25353" s="11"/>
      <c r="Y25353" s="11"/>
      <c r="AV25353"/>
      <c r="AW25353"/>
      <c r="AX25353"/>
    </row>
    <row r="25354" spans="11:50" x14ac:dyDescent="0.25">
      <c r="K25354" s="11"/>
      <c r="L25354" s="11"/>
      <c r="N25354" s="11"/>
      <c r="O25354" s="11"/>
      <c r="P25354" s="11"/>
      <c r="Q25354" s="11"/>
      <c r="R25354" s="11"/>
      <c r="S25354" s="11"/>
      <c r="T25354" s="11"/>
      <c r="U25354" s="11"/>
      <c r="V25354" s="11"/>
      <c r="W25354" s="11"/>
      <c r="X25354" s="11"/>
      <c r="Y25354" s="11"/>
      <c r="AV25354"/>
      <c r="AW25354"/>
      <c r="AX25354"/>
    </row>
    <row r="25355" spans="11:50" x14ac:dyDescent="0.25">
      <c r="K25355" s="11"/>
      <c r="L25355" s="11"/>
      <c r="N25355" s="11"/>
      <c r="O25355" s="11"/>
      <c r="P25355" s="11"/>
      <c r="Q25355" s="11"/>
      <c r="R25355" s="11"/>
      <c r="S25355" s="11"/>
      <c r="T25355" s="11"/>
      <c r="U25355" s="11"/>
      <c r="V25355" s="11"/>
      <c r="W25355" s="11"/>
      <c r="X25355" s="11"/>
      <c r="Y25355" s="11"/>
      <c r="AV25355"/>
      <c r="AW25355"/>
      <c r="AX25355"/>
    </row>
    <row r="25356" spans="11:50" x14ac:dyDescent="0.25">
      <c r="K25356" s="11"/>
      <c r="L25356" s="11"/>
      <c r="N25356" s="11"/>
      <c r="O25356" s="11"/>
      <c r="P25356" s="11"/>
      <c r="Q25356" s="11"/>
      <c r="R25356" s="11"/>
      <c r="S25356" s="11"/>
      <c r="T25356" s="11"/>
      <c r="U25356" s="11"/>
      <c r="V25356" s="11"/>
      <c r="W25356" s="11"/>
      <c r="X25356" s="11"/>
      <c r="Y25356" s="11"/>
      <c r="AV25356"/>
      <c r="AW25356"/>
      <c r="AX25356"/>
    </row>
    <row r="25357" spans="11:50" x14ac:dyDescent="0.25">
      <c r="K25357" s="11"/>
      <c r="L25357" s="11"/>
      <c r="N25357" s="11"/>
      <c r="O25357" s="11"/>
      <c r="P25357" s="11"/>
      <c r="Q25357" s="11"/>
      <c r="R25357" s="11"/>
      <c r="S25357" s="11"/>
      <c r="T25357" s="11"/>
      <c r="U25357" s="11"/>
      <c r="V25357" s="11"/>
      <c r="W25357" s="11"/>
      <c r="X25357" s="11"/>
      <c r="Y25357" s="11"/>
      <c r="AV25357"/>
      <c r="AW25357"/>
      <c r="AX25357"/>
    </row>
    <row r="25358" spans="11:50" x14ac:dyDescent="0.25">
      <c r="K25358" s="11"/>
      <c r="L25358" s="11"/>
      <c r="N25358" s="11"/>
      <c r="O25358" s="11"/>
      <c r="P25358" s="11"/>
      <c r="Q25358" s="11"/>
      <c r="R25358" s="11"/>
      <c r="S25358" s="11"/>
      <c r="T25358" s="11"/>
      <c r="U25358" s="11"/>
      <c r="V25358" s="11"/>
      <c r="W25358" s="11"/>
      <c r="X25358" s="11"/>
      <c r="Y25358" s="11"/>
      <c r="AV25358"/>
      <c r="AW25358"/>
      <c r="AX25358"/>
    </row>
    <row r="25359" spans="11:50" x14ac:dyDescent="0.25">
      <c r="K25359" s="11"/>
      <c r="L25359" s="11"/>
      <c r="N25359" s="11"/>
      <c r="O25359" s="11"/>
      <c r="P25359" s="11"/>
      <c r="Q25359" s="11"/>
      <c r="R25359" s="11"/>
      <c r="S25359" s="11"/>
      <c r="T25359" s="11"/>
      <c r="U25359" s="11"/>
      <c r="V25359" s="11"/>
      <c r="W25359" s="11"/>
      <c r="X25359" s="11"/>
      <c r="Y25359" s="11"/>
      <c r="AV25359"/>
      <c r="AW25359"/>
      <c r="AX25359"/>
    </row>
    <row r="25360" spans="11:50" x14ac:dyDescent="0.25">
      <c r="K25360" s="11"/>
      <c r="L25360" s="11"/>
      <c r="N25360" s="11"/>
      <c r="O25360" s="11"/>
      <c r="P25360" s="11"/>
      <c r="Q25360" s="11"/>
      <c r="R25360" s="11"/>
      <c r="S25360" s="11"/>
      <c r="T25360" s="11"/>
      <c r="U25360" s="11"/>
      <c r="V25360" s="11"/>
      <c r="W25360" s="11"/>
      <c r="X25360" s="11"/>
      <c r="Y25360" s="11"/>
      <c r="AV25360"/>
      <c r="AW25360"/>
      <c r="AX25360"/>
    </row>
    <row r="25361" spans="11:50" x14ac:dyDescent="0.25">
      <c r="K25361" s="11"/>
      <c r="L25361" s="11"/>
      <c r="N25361" s="11"/>
      <c r="O25361" s="11"/>
      <c r="P25361" s="11"/>
      <c r="Q25361" s="11"/>
      <c r="R25361" s="11"/>
      <c r="S25361" s="11"/>
      <c r="T25361" s="11"/>
      <c r="U25361" s="11"/>
      <c r="V25361" s="11"/>
      <c r="W25361" s="11"/>
      <c r="X25361" s="11"/>
      <c r="Y25361" s="11"/>
      <c r="AV25361"/>
      <c r="AW25361"/>
      <c r="AX25361"/>
    </row>
    <row r="25362" spans="11:50" x14ac:dyDescent="0.25">
      <c r="K25362" s="11"/>
      <c r="L25362" s="11"/>
      <c r="N25362" s="11"/>
      <c r="O25362" s="11"/>
      <c r="P25362" s="11"/>
      <c r="Q25362" s="11"/>
      <c r="R25362" s="11"/>
      <c r="S25362" s="11"/>
      <c r="T25362" s="11"/>
      <c r="U25362" s="11"/>
      <c r="V25362" s="11"/>
      <c r="W25362" s="11"/>
      <c r="X25362" s="11"/>
      <c r="Y25362" s="11"/>
      <c r="AV25362"/>
      <c r="AW25362"/>
      <c r="AX25362"/>
    </row>
    <row r="25363" spans="11:50" x14ac:dyDescent="0.25">
      <c r="K25363" s="11"/>
      <c r="L25363" s="11"/>
      <c r="N25363" s="11"/>
      <c r="O25363" s="11"/>
      <c r="P25363" s="11"/>
      <c r="Q25363" s="11"/>
      <c r="R25363" s="11"/>
      <c r="S25363" s="11"/>
      <c r="T25363" s="11"/>
      <c r="U25363" s="11"/>
      <c r="V25363" s="11"/>
      <c r="W25363" s="11"/>
      <c r="X25363" s="11"/>
      <c r="Y25363" s="11"/>
      <c r="AV25363"/>
      <c r="AW25363"/>
      <c r="AX25363"/>
    </row>
    <row r="25364" spans="11:50" x14ac:dyDescent="0.25">
      <c r="K25364" s="11"/>
      <c r="L25364" s="11"/>
      <c r="N25364" s="11"/>
      <c r="O25364" s="11"/>
      <c r="P25364" s="11"/>
      <c r="Q25364" s="11"/>
      <c r="R25364" s="11"/>
      <c r="S25364" s="11"/>
      <c r="T25364" s="11"/>
      <c r="U25364" s="11"/>
      <c r="V25364" s="11"/>
      <c r="W25364" s="11"/>
      <c r="X25364" s="11"/>
      <c r="Y25364" s="11"/>
      <c r="AV25364"/>
      <c r="AW25364"/>
      <c r="AX25364"/>
    </row>
    <row r="25365" spans="11:50" x14ac:dyDescent="0.25">
      <c r="K25365" s="11"/>
      <c r="L25365" s="11"/>
      <c r="N25365" s="11"/>
      <c r="O25365" s="11"/>
      <c r="P25365" s="11"/>
      <c r="Q25365" s="11"/>
      <c r="R25365" s="11"/>
      <c r="S25365" s="11"/>
      <c r="T25365" s="11"/>
      <c r="U25365" s="11"/>
      <c r="V25365" s="11"/>
      <c r="W25365" s="11"/>
      <c r="X25365" s="11"/>
      <c r="Y25365" s="11"/>
      <c r="AV25365"/>
      <c r="AW25365"/>
      <c r="AX25365"/>
    </row>
    <row r="25366" spans="11:50" x14ac:dyDescent="0.25">
      <c r="K25366" s="11"/>
      <c r="L25366" s="11"/>
      <c r="N25366" s="11"/>
      <c r="O25366" s="11"/>
      <c r="P25366" s="11"/>
      <c r="Q25366" s="11"/>
      <c r="R25366" s="11"/>
      <c r="S25366" s="11"/>
      <c r="T25366" s="11"/>
      <c r="U25366" s="11"/>
      <c r="V25366" s="11"/>
      <c r="W25366" s="11"/>
      <c r="X25366" s="11"/>
      <c r="Y25366" s="11"/>
      <c r="AV25366"/>
      <c r="AW25366"/>
      <c r="AX25366"/>
    </row>
    <row r="25367" spans="11:50" x14ac:dyDescent="0.25">
      <c r="K25367" s="11"/>
      <c r="L25367" s="11"/>
      <c r="N25367" s="11"/>
      <c r="O25367" s="11"/>
      <c r="P25367" s="11"/>
      <c r="Q25367" s="11"/>
      <c r="R25367" s="11"/>
      <c r="S25367" s="11"/>
      <c r="T25367" s="11"/>
      <c r="U25367" s="11"/>
      <c r="V25367" s="11"/>
      <c r="W25367" s="11"/>
      <c r="X25367" s="11"/>
      <c r="Y25367" s="11"/>
      <c r="AV25367"/>
      <c r="AW25367"/>
      <c r="AX25367"/>
    </row>
    <row r="25368" spans="11:50" x14ac:dyDescent="0.25">
      <c r="K25368" s="11"/>
      <c r="L25368" s="11"/>
      <c r="N25368" s="11"/>
      <c r="O25368" s="11"/>
      <c r="P25368" s="11"/>
      <c r="Q25368" s="11"/>
      <c r="R25368" s="11"/>
      <c r="S25368" s="11"/>
      <c r="T25368" s="11"/>
      <c r="U25368" s="11"/>
      <c r="V25368" s="11"/>
      <c r="W25368" s="11"/>
      <c r="X25368" s="11"/>
      <c r="Y25368" s="11"/>
      <c r="AV25368"/>
      <c r="AW25368"/>
      <c r="AX25368"/>
    </row>
    <row r="25369" spans="11:50" x14ac:dyDescent="0.25">
      <c r="K25369" s="11"/>
      <c r="L25369" s="11"/>
      <c r="N25369" s="11"/>
      <c r="O25369" s="11"/>
      <c r="P25369" s="11"/>
      <c r="Q25369" s="11"/>
      <c r="R25369" s="11"/>
      <c r="S25369" s="11"/>
      <c r="T25369" s="11"/>
      <c r="U25369" s="11"/>
      <c r="V25369" s="11"/>
      <c r="W25369" s="11"/>
      <c r="X25369" s="11"/>
      <c r="Y25369" s="11"/>
      <c r="AV25369"/>
      <c r="AW25369"/>
      <c r="AX25369"/>
    </row>
    <row r="25370" spans="11:50" x14ac:dyDescent="0.25">
      <c r="K25370" s="11"/>
      <c r="L25370" s="11"/>
      <c r="N25370" s="11"/>
      <c r="O25370" s="11"/>
      <c r="P25370" s="11"/>
      <c r="Q25370" s="11"/>
      <c r="R25370" s="11"/>
      <c r="S25370" s="11"/>
      <c r="T25370" s="11"/>
      <c r="U25370" s="11"/>
      <c r="V25370" s="11"/>
      <c r="W25370" s="11"/>
      <c r="X25370" s="11"/>
      <c r="Y25370" s="11"/>
      <c r="AV25370"/>
      <c r="AW25370"/>
      <c r="AX25370"/>
    </row>
    <row r="25371" spans="11:50" x14ac:dyDescent="0.25">
      <c r="K25371" s="11"/>
      <c r="L25371" s="11"/>
      <c r="N25371" s="11"/>
      <c r="O25371" s="11"/>
      <c r="P25371" s="11"/>
      <c r="Q25371" s="11"/>
      <c r="R25371" s="11"/>
      <c r="S25371" s="11"/>
      <c r="T25371" s="11"/>
      <c r="U25371" s="11"/>
      <c r="V25371" s="11"/>
      <c r="W25371" s="11"/>
      <c r="X25371" s="11"/>
      <c r="Y25371" s="11"/>
      <c r="AV25371"/>
      <c r="AW25371"/>
      <c r="AX25371"/>
    </row>
    <row r="25372" spans="11:50" x14ac:dyDescent="0.25">
      <c r="K25372" s="11"/>
      <c r="L25372" s="11"/>
      <c r="N25372" s="11"/>
      <c r="O25372" s="11"/>
      <c r="P25372" s="11"/>
      <c r="Q25372" s="11"/>
      <c r="R25372" s="11"/>
      <c r="S25372" s="11"/>
      <c r="T25372" s="11"/>
      <c r="U25372" s="11"/>
      <c r="V25372" s="11"/>
      <c r="W25372" s="11"/>
      <c r="X25372" s="11"/>
      <c r="Y25372" s="11"/>
      <c r="AV25372"/>
      <c r="AW25372"/>
      <c r="AX25372"/>
    </row>
    <row r="25373" spans="11:50" x14ac:dyDescent="0.25">
      <c r="K25373" s="11"/>
      <c r="L25373" s="11"/>
      <c r="N25373" s="11"/>
      <c r="O25373" s="11"/>
      <c r="P25373" s="11"/>
      <c r="Q25373" s="11"/>
      <c r="R25373" s="11"/>
      <c r="S25373" s="11"/>
      <c r="T25373" s="11"/>
      <c r="U25373" s="11"/>
      <c r="V25373" s="11"/>
      <c r="W25373" s="11"/>
      <c r="X25373" s="11"/>
      <c r="Y25373" s="11"/>
      <c r="AV25373"/>
      <c r="AW25373"/>
      <c r="AX25373"/>
    </row>
    <row r="25374" spans="11:50" x14ac:dyDescent="0.25">
      <c r="K25374" s="11"/>
      <c r="L25374" s="11"/>
      <c r="N25374" s="11"/>
      <c r="O25374" s="11"/>
      <c r="P25374" s="11"/>
      <c r="Q25374" s="11"/>
      <c r="R25374" s="11"/>
      <c r="S25374" s="11"/>
      <c r="T25374" s="11"/>
      <c r="U25374" s="11"/>
      <c r="V25374" s="11"/>
      <c r="W25374" s="11"/>
      <c r="X25374" s="11"/>
      <c r="Y25374" s="11"/>
      <c r="AV25374"/>
      <c r="AW25374"/>
      <c r="AX25374"/>
    </row>
    <row r="25375" spans="11:50" x14ac:dyDescent="0.25">
      <c r="K25375" s="11"/>
      <c r="L25375" s="11"/>
      <c r="N25375" s="11"/>
      <c r="O25375" s="11"/>
      <c r="P25375" s="11"/>
      <c r="Q25375" s="11"/>
      <c r="R25375" s="11"/>
      <c r="S25375" s="11"/>
      <c r="T25375" s="11"/>
      <c r="U25375" s="11"/>
      <c r="V25375" s="11"/>
      <c r="W25375" s="11"/>
      <c r="X25375" s="11"/>
      <c r="Y25375" s="11"/>
      <c r="AV25375"/>
      <c r="AW25375"/>
      <c r="AX25375"/>
    </row>
    <row r="25376" spans="11:50" x14ac:dyDescent="0.25">
      <c r="K25376" s="11"/>
      <c r="L25376" s="11"/>
      <c r="N25376" s="11"/>
      <c r="O25376" s="11"/>
      <c r="P25376" s="11"/>
      <c r="Q25376" s="11"/>
      <c r="R25376" s="11"/>
      <c r="S25376" s="11"/>
      <c r="T25376" s="11"/>
      <c r="U25376" s="11"/>
      <c r="V25376" s="11"/>
      <c r="W25376" s="11"/>
      <c r="X25376" s="11"/>
      <c r="Y25376" s="11"/>
      <c r="AV25376"/>
      <c r="AW25376"/>
      <c r="AX25376"/>
    </row>
    <row r="25377" spans="11:50" x14ac:dyDescent="0.25">
      <c r="K25377" s="11"/>
      <c r="L25377" s="11"/>
      <c r="N25377" s="11"/>
      <c r="O25377" s="11"/>
      <c r="P25377" s="11"/>
      <c r="Q25377" s="11"/>
      <c r="R25377" s="11"/>
      <c r="S25377" s="11"/>
      <c r="T25377" s="11"/>
      <c r="U25377" s="11"/>
      <c r="V25377" s="11"/>
      <c r="W25377" s="11"/>
      <c r="X25377" s="11"/>
      <c r="Y25377" s="11"/>
      <c r="AV25377"/>
      <c r="AW25377"/>
      <c r="AX25377"/>
    </row>
    <row r="25378" spans="11:50" x14ac:dyDescent="0.25">
      <c r="K25378" s="11"/>
      <c r="L25378" s="11"/>
      <c r="N25378" s="11"/>
      <c r="O25378" s="11"/>
      <c r="P25378" s="11"/>
      <c r="Q25378" s="11"/>
      <c r="R25378" s="11"/>
      <c r="S25378" s="11"/>
      <c r="T25378" s="11"/>
      <c r="U25378" s="11"/>
      <c r="V25378" s="11"/>
      <c r="W25378" s="11"/>
      <c r="X25378" s="11"/>
      <c r="Y25378" s="11"/>
      <c r="AV25378"/>
      <c r="AW25378"/>
      <c r="AX25378"/>
    </row>
    <row r="25379" spans="11:50" x14ac:dyDescent="0.25">
      <c r="K25379" s="11"/>
      <c r="L25379" s="11"/>
      <c r="N25379" s="11"/>
      <c r="O25379" s="11"/>
      <c r="P25379" s="11"/>
      <c r="Q25379" s="11"/>
      <c r="R25379" s="11"/>
      <c r="S25379" s="11"/>
      <c r="T25379" s="11"/>
      <c r="U25379" s="11"/>
      <c r="V25379" s="11"/>
      <c r="W25379" s="11"/>
      <c r="X25379" s="11"/>
      <c r="Y25379" s="11"/>
      <c r="AV25379"/>
      <c r="AW25379"/>
      <c r="AX25379"/>
    </row>
    <row r="25380" spans="11:50" x14ac:dyDescent="0.25">
      <c r="K25380" s="11"/>
      <c r="L25380" s="11"/>
      <c r="N25380" s="11"/>
      <c r="O25380" s="11"/>
      <c r="P25380" s="11"/>
      <c r="Q25380" s="11"/>
      <c r="R25380" s="11"/>
      <c r="S25380" s="11"/>
      <c r="T25380" s="11"/>
      <c r="U25380" s="11"/>
      <c r="V25380" s="11"/>
      <c r="W25380" s="11"/>
      <c r="X25380" s="11"/>
      <c r="Y25380" s="11"/>
      <c r="AV25380"/>
      <c r="AW25380"/>
      <c r="AX25380"/>
    </row>
    <row r="25381" spans="11:50" x14ac:dyDescent="0.25">
      <c r="K25381" s="11"/>
      <c r="L25381" s="11"/>
      <c r="N25381" s="11"/>
      <c r="O25381" s="11"/>
      <c r="P25381" s="11"/>
      <c r="Q25381" s="11"/>
      <c r="R25381" s="11"/>
      <c r="S25381" s="11"/>
      <c r="T25381" s="11"/>
      <c r="U25381" s="11"/>
      <c r="V25381" s="11"/>
      <c r="W25381" s="11"/>
      <c r="X25381" s="11"/>
      <c r="Y25381" s="11"/>
      <c r="AV25381"/>
      <c r="AW25381"/>
      <c r="AX25381"/>
    </row>
    <row r="25382" spans="11:50" x14ac:dyDescent="0.25">
      <c r="K25382" s="11"/>
      <c r="L25382" s="11"/>
      <c r="N25382" s="11"/>
      <c r="O25382" s="11"/>
      <c r="P25382" s="11"/>
      <c r="Q25382" s="11"/>
      <c r="R25382" s="11"/>
      <c r="S25382" s="11"/>
      <c r="T25382" s="11"/>
      <c r="U25382" s="11"/>
      <c r="V25382" s="11"/>
      <c r="W25382" s="11"/>
      <c r="X25382" s="11"/>
      <c r="Y25382" s="11"/>
      <c r="AV25382"/>
      <c r="AW25382"/>
      <c r="AX25382"/>
    </row>
    <row r="25383" spans="11:50" x14ac:dyDescent="0.25">
      <c r="K25383" s="11"/>
      <c r="L25383" s="11"/>
      <c r="N25383" s="11"/>
      <c r="O25383" s="11"/>
      <c r="P25383" s="11"/>
      <c r="Q25383" s="11"/>
      <c r="R25383" s="11"/>
      <c r="S25383" s="11"/>
      <c r="T25383" s="11"/>
      <c r="U25383" s="11"/>
      <c r="V25383" s="11"/>
      <c r="W25383" s="11"/>
      <c r="X25383" s="11"/>
      <c r="Y25383" s="11"/>
      <c r="AV25383"/>
      <c r="AW25383"/>
      <c r="AX25383"/>
    </row>
    <row r="25384" spans="11:50" x14ac:dyDescent="0.25">
      <c r="K25384" s="11"/>
      <c r="L25384" s="11"/>
      <c r="N25384" s="11"/>
      <c r="O25384" s="11"/>
      <c r="P25384" s="11"/>
      <c r="Q25384" s="11"/>
      <c r="R25384" s="11"/>
      <c r="S25384" s="11"/>
      <c r="T25384" s="11"/>
      <c r="U25384" s="11"/>
      <c r="V25384" s="11"/>
      <c r="W25384" s="11"/>
      <c r="X25384" s="11"/>
      <c r="Y25384" s="11"/>
      <c r="AV25384"/>
      <c r="AW25384"/>
      <c r="AX25384"/>
    </row>
    <row r="25385" spans="11:50" x14ac:dyDescent="0.25">
      <c r="K25385" s="11"/>
      <c r="L25385" s="11"/>
      <c r="N25385" s="11"/>
      <c r="O25385" s="11"/>
      <c r="P25385" s="11"/>
      <c r="Q25385" s="11"/>
      <c r="R25385" s="11"/>
      <c r="S25385" s="11"/>
      <c r="T25385" s="11"/>
      <c r="U25385" s="11"/>
      <c r="V25385" s="11"/>
      <c r="W25385" s="11"/>
      <c r="X25385" s="11"/>
      <c r="Y25385" s="11"/>
      <c r="AV25385"/>
      <c r="AW25385"/>
      <c r="AX25385"/>
    </row>
    <row r="25386" spans="11:50" x14ac:dyDescent="0.25">
      <c r="K25386" s="11"/>
      <c r="L25386" s="11"/>
      <c r="N25386" s="11"/>
      <c r="O25386" s="11"/>
      <c r="P25386" s="11"/>
      <c r="Q25386" s="11"/>
      <c r="R25386" s="11"/>
      <c r="S25386" s="11"/>
      <c r="T25386" s="11"/>
      <c r="U25386" s="11"/>
      <c r="V25386" s="11"/>
      <c r="W25386" s="11"/>
      <c r="X25386" s="11"/>
      <c r="Y25386" s="11"/>
      <c r="AV25386"/>
      <c r="AW25386"/>
      <c r="AX25386"/>
    </row>
    <row r="25387" spans="11:50" x14ac:dyDescent="0.25">
      <c r="K25387" s="11"/>
      <c r="L25387" s="11"/>
      <c r="N25387" s="11"/>
      <c r="O25387" s="11"/>
      <c r="P25387" s="11"/>
      <c r="Q25387" s="11"/>
      <c r="R25387" s="11"/>
      <c r="S25387" s="11"/>
      <c r="T25387" s="11"/>
      <c r="U25387" s="11"/>
      <c r="V25387" s="11"/>
      <c r="W25387" s="11"/>
      <c r="X25387" s="11"/>
      <c r="Y25387" s="11"/>
      <c r="AV25387"/>
      <c r="AW25387"/>
      <c r="AX25387"/>
    </row>
    <row r="25388" spans="11:50" x14ac:dyDescent="0.25">
      <c r="K25388" s="11"/>
      <c r="L25388" s="11"/>
      <c r="N25388" s="11"/>
      <c r="O25388" s="11"/>
      <c r="P25388" s="11"/>
      <c r="Q25388" s="11"/>
      <c r="R25388" s="11"/>
      <c r="S25388" s="11"/>
      <c r="T25388" s="11"/>
      <c r="U25388" s="11"/>
      <c r="V25388" s="11"/>
      <c r="W25388" s="11"/>
      <c r="X25388" s="11"/>
      <c r="Y25388" s="11"/>
      <c r="AV25388"/>
      <c r="AW25388"/>
      <c r="AX25388"/>
    </row>
    <row r="25389" spans="11:50" x14ac:dyDescent="0.25">
      <c r="K25389" s="11"/>
      <c r="L25389" s="11"/>
      <c r="N25389" s="11"/>
      <c r="O25389" s="11"/>
      <c r="P25389" s="11"/>
      <c r="Q25389" s="11"/>
      <c r="R25389" s="11"/>
      <c r="S25389" s="11"/>
      <c r="T25389" s="11"/>
      <c r="U25389" s="11"/>
      <c r="V25389" s="11"/>
      <c r="W25389" s="11"/>
      <c r="X25389" s="11"/>
      <c r="Y25389" s="11"/>
      <c r="AV25389"/>
      <c r="AW25389"/>
      <c r="AX25389"/>
    </row>
    <row r="25390" spans="11:50" x14ac:dyDescent="0.25">
      <c r="K25390" s="11"/>
      <c r="L25390" s="11"/>
      <c r="N25390" s="11"/>
      <c r="O25390" s="11"/>
      <c r="P25390" s="11"/>
      <c r="Q25390" s="11"/>
      <c r="R25390" s="11"/>
      <c r="S25390" s="11"/>
      <c r="T25390" s="11"/>
      <c r="U25390" s="11"/>
      <c r="V25390" s="11"/>
      <c r="W25390" s="11"/>
      <c r="X25390" s="11"/>
      <c r="Y25390" s="11"/>
      <c r="AV25390"/>
      <c r="AW25390"/>
      <c r="AX25390"/>
    </row>
    <row r="25391" spans="11:50" x14ac:dyDescent="0.25">
      <c r="K25391" s="11"/>
      <c r="L25391" s="11"/>
      <c r="N25391" s="11"/>
      <c r="O25391" s="11"/>
      <c r="P25391" s="11"/>
      <c r="Q25391" s="11"/>
      <c r="R25391" s="11"/>
      <c r="S25391" s="11"/>
      <c r="T25391" s="11"/>
      <c r="U25391" s="11"/>
      <c r="V25391" s="11"/>
      <c r="W25391" s="11"/>
      <c r="X25391" s="11"/>
      <c r="Y25391" s="11"/>
      <c r="AV25391"/>
      <c r="AW25391"/>
      <c r="AX25391"/>
    </row>
    <row r="25392" spans="11:50" x14ac:dyDescent="0.25">
      <c r="K25392" s="11"/>
      <c r="L25392" s="11"/>
      <c r="N25392" s="11"/>
      <c r="O25392" s="11"/>
      <c r="P25392" s="11"/>
      <c r="Q25392" s="11"/>
      <c r="R25392" s="11"/>
      <c r="S25392" s="11"/>
      <c r="T25392" s="11"/>
      <c r="U25392" s="11"/>
      <c r="V25392" s="11"/>
      <c r="W25392" s="11"/>
      <c r="X25392" s="11"/>
      <c r="Y25392" s="11"/>
      <c r="AV25392"/>
      <c r="AW25392"/>
      <c r="AX25392"/>
    </row>
    <row r="25393" spans="11:50" x14ac:dyDescent="0.25">
      <c r="K25393" s="11"/>
      <c r="L25393" s="11"/>
      <c r="N25393" s="11"/>
      <c r="O25393" s="11"/>
      <c r="P25393" s="11"/>
      <c r="Q25393" s="11"/>
      <c r="R25393" s="11"/>
      <c r="S25393" s="11"/>
      <c r="T25393" s="11"/>
      <c r="U25393" s="11"/>
      <c r="V25393" s="11"/>
      <c r="W25393" s="11"/>
      <c r="X25393" s="11"/>
      <c r="Y25393" s="11"/>
      <c r="AV25393"/>
      <c r="AW25393"/>
      <c r="AX25393"/>
    </row>
    <row r="25394" spans="11:50" x14ac:dyDescent="0.25">
      <c r="K25394" s="11"/>
      <c r="L25394" s="11"/>
      <c r="N25394" s="11"/>
      <c r="O25394" s="11"/>
      <c r="P25394" s="11"/>
      <c r="Q25394" s="11"/>
      <c r="R25394" s="11"/>
      <c r="S25394" s="11"/>
      <c r="T25394" s="11"/>
      <c r="U25394" s="11"/>
      <c r="V25394" s="11"/>
      <c r="W25394" s="11"/>
      <c r="X25394" s="11"/>
      <c r="Y25394" s="11"/>
      <c r="AV25394"/>
      <c r="AW25394"/>
      <c r="AX25394"/>
    </row>
    <row r="25395" spans="11:50" x14ac:dyDescent="0.25">
      <c r="K25395" s="11"/>
      <c r="L25395" s="11"/>
      <c r="N25395" s="11"/>
      <c r="O25395" s="11"/>
      <c r="P25395" s="11"/>
      <c r="Q25395" s="11"/>
      <c r="R25395" s="11"/>
      <c r="S25395" s="11"/>
      <c r="T25395" s="11"/>
      <c r="U25395" s="11"/>
      <c r="V25395" s="11"/>
      <c r="W25395" s="11"/>
      <c r="X25395" s="11"/>
      <c r="Y25395" s="11"/>
      <c r="AV25395"/>
      <c r="AW25395"/>
      <c r="AX25395"/>
    </row>
    <row r="25396" spans="11:50" x14ac:dyDescent="0.25">
      <c r="K25396" s="11"/>
      <c r="L25396" s="11"/>
      <c r="N25396" s="11"/>
      <c r="O25396" s="11"/>
      <c r="P25396" s="11"/>
      <c r="Q25396" s="11"/>
      <c r="R25396" s="11"/>
      <c r="S25396" s="11"/>
      <c r="T25396" s="11"/>
      <c r="U25396" s="11"/>
      <c r="V25396" s="11"/>
      <c r="W25396" s="11"/>
      <c r="X25396" s="11"/>
      <c r="Y25396" s="11"/>
      <c r="AV25396"/>
      <c r="AW25396"/>
      <c r="AX25396"/>
    </row>
    <row r="25397" spans="11:50" x14ac:dyDescent="0.25">
      <c r="K25397" s="11"/>
      <c r="L25397" s="11"/>
      <c r="N25397" s="11"/>
      <c r="O25397" s="11"/>
      <c r="P25397" s="11"/>
      <c r="Q25397" s="11"/>
      <c r="R25397" s="11"/>
      <c r="S25397" s="11"/>
      <c r="T25397" s="11"/>
      <c r="U25397" s="11"/>
      <c r="V25397" s="11"/>
      <c r="W25397" s="11"/>
      <c r="X25397" s="11"/>
      <c r="Y25397" s="11"/>
      <c r="AV25397"/>
      <c r="AW25397"/>
      <c r="AX25397"/>
    </row>
    <row r="25398" spans="11:50" x14ac:dyDescent="0.25">
      <c r="K25398" s="11"/>
      <c r="L25398" s="11"/>
      <c r="N25398" s="11"/>
      <c r="O25398" s="11"/>
      <c r="P25398" s="11"/>
      <c r="Q25398" s="11"/>
      <c r="R25398" s="11"/>
      <c r="S25398" s="11"/>
      <c r="T25398" s="11"/>
      <c r="U25398" s="11"/>
      <c r="V25398" s="11"/>
      <c r="W25398" s="11"/>
      <c r="X25398" s="11"/>
      <c r="Y25398" s="11"/>
      <c r="AV25398"/>
      <c r="AW25398"/>
      <c r="AX25398"/>
    </row>
    <row r="25399" spans="11:50" x14ac:dyDescent="0.25">
      <c r="K25399" s="11"/>
      <c r="L25399" s="11"/>
      <c r="N25399" s="11"/>
      <c r="O25399" s="11"/>
      <c r="P25399" s="11"/>
      <c r="Q25399" s="11"/>
      <c r="R25399" s="11"/>
      <c r="S25399" s="11"/>
      <c r="T25399" s="11"/>
      <c r="U25399" s="11"/>
      <c r="V25399" s="11"/>
      <c r="W25399" s="11"/>
      <c r="X25399" s="11"/>
      <c r="Y25399" s="11"/>
      <c r="AV25399"/>
      <c r="AW25399"/>
      <c r="AX25399"/>
    </row>
    <row r="25400" spans="11:50" x14ac:dyDescent="0.25">
      <c r="K25400" s="11"/>
      <c r="L25400" s="11"/>
      <c r="N25400" s="11"/>
      <c r="O25400" s="11"/>
      <c r="P25400" s="11"/>
      <c r="Q25400" s="11"/>
      <c r="R25400" s="11"/>
      <c r="S25400" s="11"/>
      <c r="T25400" s="11"/>
      <c r="U25400" s="11"/>
      <c r="V25400" s="11"/>
      <c r="W25400" s="11"/>
      <c r="X25400" s="11"/>
      <c r="Y25400" s="11"/>
      <c r="AV25400"/>
      <c r="AW25400"/>
      <c r="AX25400"/>
    </row>
    <row r="25401" spans="11:50" x14ac:dyDescent="0.25">
      <c r="K25401" s="11"/>
      <c r="L25401" s="11"/>
      <c r="N25401" s="11"/>
      <c r="O25401" s="11"/>
      <c r="P25401" s="11"/>
      <c r="Q25401" s="11"/>
      <c r="R25401" s="11"/>
      <c r="S25401" s="11"/>
      <c r="T25401" s="11"/>
      <c r="U25401" s="11"/>
      <c r="V25401" s="11"/>
      <c r="W25401" s="11"/>
      <c r="X25401" s="11"/>
      <c r="Y25401" s="11"/>
      <c r="AV25401"/>
      <c r="AW25401"/>
      <c r="AX25401"/>
    </row>
    <row r="25402" spans="11:50" x14ac:dyDescent="0.25">
      <c r="K25402" s="11"/>
      <c r="L25402" s="11"/>
      <c r="N25402" s="11"/>
      <c r="O25402" s="11"/>
      <c r="P25402" s="11"/>
      <c r="Q25402" s="11"/>
      <c r="R25402" s="11"/>
      <c r="S25402" s="11"/>
      <c r="T25402" s="11"/>
      <c r="U25402" s="11"/>
      <c r="V25402" s="11"/>
      <c r="W25402" s="11"/>
      <c r="X25402" s="11"/>
      <c r="Y25402" s="11"/>
      <c r="AV25402"/>
      <c r="AW25402"/>
      <c r="AX25402"/>
    </row>
    <row r="25403" spans="11:50" x14ac:dyDescent="0.25">
      <c r="K25403" s="11"/>
      <c r="L25403" s="11"/>
      <c r="N25403" s="11"/>
      <c r="O25403" s="11"/>
      <c r="P25403" s="11"/>
      <c r="Q25403" s="11"/>
      <c r="R25403" s="11"/>
      <c r="S25403" s="11"/>
      <c r="T25403" s="11"/>
      <c r="U25403" s="11"/>
      <c r="V25403" s="11"/>
      <c r="W25403" s="11"/>
      <c r="X25403" s="11"/>
      <c r="Y25403" s="11"/>
      <c r="AV25403"/>
      <c r="AW25403"/>
      <c r="AX25403"/>
    </row>
    <row r="25404" spans="11:50" x14ac:dyDescent="0.25">
      <c r="K25404" s="11"/>
      <c r="L25404" s="11"/>
      <c r="N25404" s="11"/>
      <c r="O25404" s="11"/>
      <c r="P25404" s="11"/>
      <c r="Q25404" s="11"/>
      <c r="R25404" s="11"/>
      <c r="S25404" s="11"/>
      <c r="T25404" s="11"/>
      <c r="U25404" s="11"/>
      <c r="V25404" s="11"/>
      <c r="W25404" s="11"/>
      <c r="X25404" s="11"/>
      <c r="Y25404" s="11"/>
      <c r="AV25404"/>
      <c r="AW25404"/>
      <c r="AX25404"/>
    </row>
    <row r="25405" spans="11:50" x14ac:dyDescent="0.25">
      <c r="K25405" s="11"/>
      <c r="L25405" s="11"/>
      <c r="N25405" s="11"/>
      <c r="O25405" s="11"/>
      <c r="P25405" s="11"/>
      <c r="Q25405" s="11"/>
      <c r="R25405" s="11"/>
      <c r="S25405" s="11"/>
      <c r="T25405" s="11"/>
      <c r="U25405" s="11"/>
      <c r="V25405" s="11"/>
      <c r="W25405" s="11"/>
      <c r="X25405" s="11"/>
      <c r="Y25405" s="11"/>
      <c r="AV25405"/>
      <c r="AW25405"/>
      <c r="AX25405"/>
    </row>
    <row r="25406" spans="11:50" x14ac:dyDescent="0.25">
      <c r="K25406" s="11"/>
      <c r="L25406" s="11"/>
      <c r="N25406" s="11"/>
      <c r="O25406" s="11"/>
      <c r="P25406" s="11"/>
      <c r="Q25406" s="11"/>
      <c r="R25406" s="11"/>
      <c r="S25406" s="11"/>
      <c r="T25406" s="11"/>
      <c r="U25406" s="11"/>
      <c r="V25406" s="11"/>
      <c r="W25406" s="11"/>
      <c r="X25406" s="11"/>
      <c r="Y25406" s="11"/>
      <c r="AV25406"/>
      <c r="AW25406"/>
      <c r="AX25406"/>
    </row>
    <row r="25407" spans="11:50" x14ac:dyDescent="0.25">
      <c r="K25407" s="11"/>
      <c r="L25407" s="11"/>
      <c r="N25407" s="11"/>
      <c r="O25407" s="11"/>
      <c r="P25407" s="11"/>
      <c r="Q25407" s="11"/>
      <c r="R25407" s="11"/>
      <c r="S25407" s="11"/>
      <c r="T25407" s="11"/>
      <c r="U25407" s="11"/>
      <c r="V25407" s="11"/>
      <c r="W25407" s="11"/>
      <c r="X25407" s="11"/>
      <c r="Y25407" s="11"/>
      <c r="AV25407"/>
      <c r="AW25407"/>
      <c r="AX25407"/>
    </row>
    <row r="25408" spans="11:50" x14ac:dyDescent="0.25">
      <c r="K25408" s="11"/>
      <c r="L25408" s="11"/>
      <c r="N25408" s="11"/>
      <c r="O25408" s="11"/>
      <c r="P25408" s="11"/>
      <c r="Q25408" s="11"/>
      <c r="R25408" s="11"/>
      <c r="S25408" s="11"/>
      <c r="T25408" s="11"/>
      <c r="U25408" s="11"/>
      <c r="V25408" s="11"/>
      <c r="W25408" s="11"/>
      <c r="X25408" s="11"/>
      <c r="Y25408" s="11"/>
      <c r="AV25408"/>
      <c r="AW25408"/>
      <c r="AX25408"/>
    </row>
    <row r="25409" spans="11:50" x14ac:dyDescent="0.25">
      <c r="K25409" s="11"/>
      <c r="L25409" s="11"/>
      <c r="N25409" s="11"/>
      <c r="O25409" s="11"/>
      <c r="P25409" s="11"/>
      <c r="Q25409" s="11"/>
      <c r="R25409" s="11"/>
      <c r="S25409" s="11"/>
      <c r="T25409" s="11"/>
      <c r="U25409" s="11"/>
      <c r="V25409" s="11"/>
      <c r="W25409" s="11"/>
      <c r="X25409" s="11"/>
      <c r="Y25409" s="11"/>
      <c r="AV25409"/>
      <c r="AW25409"/>
      <c r="AX25409"/>
    </row>
    <row r="25410" spans="11:50" x14ac:dyDescent="0.25">
      <c r="K25410" s="11"/>
      <c r="L25410" s="11"/>
      <c r="N25410" s="11"/>
      <c r="O25410" s="11"/>
      <c r="P25410" s="11"/>
      <c r="Q25410" s="11"/>
      <c r="R25410" s="11"/>
      <c r="S25410" s="11"/>
      <c r="T25410" s="11"/>
      <c r="U25410" s="11"/>
      <c r="V25410" s="11"/>
      <c r="W25410" s="11"/>
      <c r="X25410" s="11"/>
      <c r="Y25410" s="11"/>
      <c r="AV25410"/>
      <c r="AW25410"/>
      <c r="AX25410"/>
    </row>
    <row r="25411" spans="11:50" x14ac:dyDescent="0.25">
      <c r="K25411" s="11"/>
      <c r="L25411" s="11"/>
      <c r="N25411" s="11"/>
      <c r="O25411" s="11"/>
      <c r="P25411" s="11"/>
      <c r="Q25411" s="11"/>
      <c r="R25411" s="11"/>
      <c r="S25411" s="11"/>
      <c r="T25411" s="11"/>
      <c r="U25411" s="11"/>
      <c r="V25411" s="11"/>
      <c r="W25411" s="11"/>
      <c r="X25411" s="11"/>
      <c r="Y25411" s="11"/>
      <c r="AV25411"/>
      <c r="AW25411"/>
      <c r="AX25411"/>
    </row>
    <row r="25412" spans="11:50" x14ac:dyDescent="0.25">
      <c r="K25412" s="11"/>
      <c r="L25412" s="11"/>
      <c r="N25412" s="11"/>
      <c r="O25412" s="11"/>
      <c r="P25412" s="11"/>
      <c r="Q25412" s="11"/>
      <c r="R25412" s="11"/>
      <c r="S25412" s="11"/>
      <c r="T25412" s="11"/>
      <c r="U25412" s="11"/>
      <c r="V25412" s="11"/>
      <c r="W25412" s="11"/>
      <c r="X25412" s="11"/>
      <c r="Y25412" s="11"/>
      <c r="AV25412"/>
      <c r="AW25412"/>
      <c r="AX25412"/>
    </row>
    <row r="25413" spans="11:50" x14ac:dyDescent="0.25">
      <c r="K25413" s="11"/>
      <c r="L25413" s="11"/>
      <c r="N25413" s="11"/>
      <c r="O25413" s="11"/>
      <c r="P25413" s="11"/>
      <c r="Q25413" s="11"/>
      <c r="R25413" s="11"/>
      <c r="S25413" s="11"/>
      <c r="T25413" s="11"/>
      <c r="U25413" s="11"/>
      <c r="V25413" s="11"/>
      <c r="W25413" s="11"/>
      <c r="X25413" s="11"/>
      <c r="Y25413" s="11"/>
      <c r="AV25413"/>
      <c r="AW25413"/>
      <c r="AX25413"/>
    </row>
    <row r="25414" spans="11:50" x14ac:dyDescent="0.25">
      <c r="K25414" s="11"/>
      <c r="L25414" s="11"/>
      <c r="N25414" s="11"/>
      <c r="O25414" s="11"/>
      <c r="P25414" s="11"/>
      <c r="Q25414" s="11"/>
      <c r="R25414" s="11"/>
      <c r="S25414" s="11"/>
      <c r="T25414" s="11"/>
      <c r="U25414" s="11"/>
      <c r="V25414" s="11"/>
      <c r="W25414" s="11"/>
      <c r="X25414" s="11"/>
      <c r="Y25414" s="11"/>
      <c r="AV25414"/>
      <c r="AW25414"/>
      <c r="AX25414"/>
    </row>
    <row r="25415" spans="11:50" x14ac:dyDescent="0.25">
      <c r="K25415" s="11"/>
      <c r="L25415" s="11"/>
      <c r="N25415" s="11"/>
      <c r="O25415" s="11"/>
      <c r="P25415" s="11"/>
      <c r="Q25415" s="11"/>
      <c r="R25415" s="11"/>
      <c r="S25415" s="11"/>
      <c r="T25415" s="11"/>
      <c r="U25415" s="11"/>
      <c r="V25415" s="11"/>
      <c r="W25415" s="11"/>
      <c r="X25415" s="11"/>
      <c r="Y25415" s="11"/>
      <c r="AV25415"/>
      <c r="AW25415"/>
      <c r="AX25415"/>
    </row>
    <row r="25416" spans="11:50" x14ac:dyDescent="0.25">
      <c r="K25416" s="11"/>
      <c r="L25416" s="11"/>
      <c r="N25416" s="11"/>
      <c r="O25416" s="11"/>
      <c r="P25416" s="11"/>
      <c r="Q25416" s="11"/>
      <c r="R25416" s="11"/>
      <c r="S25416" s="11"/>
      <c r="T25416" s="11"/>
      <c r="U25416" s="11"/>
      <c r="V25416" s="11"/>
      <c r="W25416" s="11"/>
      <c r="X25416" s="11"/>
      <c r="Y25416" s="11"/>
      <c r="AV25416"/>
      <c r="AW25416"/>
      <c r="AX25416"/>
    </row>
    <row r="25417" spans="11:50" x14ac:dyDescent="0.25">
      <c r="K25417" s="11"/>
      <c r="L25417" s="11"/>
      <c r="N25417" s="11"/>
      <c r="O25417" s="11"/>
      <c r="P25417" s="11"/>
      <c r="Q25417" s="11"/>
      <c r="R25417" s="11"/>
      <c r="S25417" s="11"/>
      <c r="T25417" s="11"/>
      <c r="U25417" s="11"/>
      <c r="V25417" s="11"/>
      <c r="W25417" s="11"/>
      <c r="X25417" s="11"/>
      <c r="Y25417" s="11"/>
      <c r="AV25417"/>
      <c r="AW25417"/>
      <c r="AX25417"/>
    </row>
    <row r="25418" spans="11:50" x14ac:dyDescent="0.25">
      <c r="K25418" s="11"/>
      <c r="L25418" s="11"/>
      <c r="N25418" s="11"/>
      <c r="O25418" s="11"/>
      <c r="P25418" s="11"/>
      <c r="Q25418" s="11"/>
      <c r="R25418" s="11"/>
      <c r="S25418" s="11"/>
      <c r="T25418" s="11"/>
      <c r="U25418" s="11"/>
      <c r="V25418" s="11"/>
      <c r="W25418" s="11"/>
      <c r="X25418" s="11"/>
      <c r="Y25418" s="11"/>
      <c r="AV25418"/>
      <c r="AW25418"/>
      <c r="AX25418"/>
    </row>
    <row r="25419" spans="11:50" x14ac:dyDescent="0.25">
      <c r="K25419" s="11"/>
      <c r="L25419" s="11"/>
      <c r="N25419" s="11"/>
      <c r="O25419" s="11"/>
      <c r="P25419" s="11"/>
      <c r="Q25419" s="11"/>
      <c r="R25419" s="11"/>
      <c r="S25419" s="11"/>
      <c r="T25419" s="11"/>
      <c r="U25419" s="11"/>
      <c r="V25419" s="11"/>
      <c r="W25419" s="11"/>
      <c r="X25419" s="11"/>
      <c r="Y25419" s="11"/>
      <c r="AV25419"/>
      <c r="AW25419"/>
      <c r="AX25419"/>
    </row>
    <row r="25420" spans="11:50" x14ac:dyDescent="0.25">
      <c r="K25420" s="11"/>
      <c r="L25420" s="11"/>
      <c r="N25420" s="11"/>
      <c r="O25420" s="11"/>
      <c r="P25420" s="11"/>
      <c r="Q25420" s="11"/>
      <c r="R25420" s="11"/>
      <c r="S25420" s="11"/>
      <c r="T25420" s="11"/>
      <c r="U25420" s="11"/>
      <c r="V25420" s="11"/>
      <c r="W25420" s="11"/>
      <c r="X25420" s="11"/>
      <c r="Y25420" s="11"/>
      <c r="AV25420"/>
      <c r="AW25420"/>
      <c r="AX25420"/>
    </row>
    <row r="25421" spans="11:50" x14ac:dyDescent="0.25">
      <c r="K25421" s="11"/>
      <c r="L25421" s="11"/>
      <c r="N25421" s="11"/>
      <c r="O25421" s="11"/>
      <c r="P25421" s="11"/>
      <c r="Q25421" s="11"/>
      <c r="R25421" s="11"/>
      <c r="S25421" s="11"/>
      <c r="T25421" s="11"/>
      <c r="U25421" s="11"/>
      <c r="V25421" s="11"/>
      <c r="W25421" s="11"/>
      <c r="X25421" s="11"/>
      <c r="Y25421" s="11"/>
      <c r="AV25421"/>
      <c r="AW25421"/>
      <c r="AX25421"/>
    </row>
    <row r="25422" spans="11:50" x14ac:dyDescent="0.25">
      <c r="K25422" s="11"/>
      <c r="L25422" s="11"/>
      <c r="N25422" s="11"/>
      <c r="O25422" s="11"/>
      <c r="P25422" s="11"/>
      <c r="Q25422" s="11"/>
      <c r="R25422" s="11"/>
      <c r="S25422" s="11"/>
      <c r="T25422" s="11"/>
      <c r="U25422" s="11"/>
      <c r="V25422" s="11"/>
      <c r="W25422" s="11"/>
      <c r="X25422" s="11"/>
      <c r="Y25422" s="11"/>
      <c r="AV25422"/>
      <c r="AW25422"/>
      <c r="AX25422"/>
    </row>
    <row r="25423" spans="11:50" x14ac:dyDescent="0.25">
      <c r="K25423" s="11"/>
      <c r="L25423" s="11"/>
      <c r="N25423" s="11"/>
      <c r="O25423" s="11"/>
      <c r="P25423" s="11"/>
      <c r="Q25423" s="11"/>
      <c r="R25423" s="11"/>
      <c r="S25423" s="11"/>
      <c r="T25423" s="11"/>
      <c r="U25423" s="11"/>
      <c r="V25423" s="11"/>
      <c r="W25423" s="11"/>
      <c r="X25423" s="11"/>
      <c r="Y25423" s="11"/>
      <c r="AV25423"/>
      <c r="AW25423"/>
      <c r="AX25423"/>
    </row>
    <row r="25424" spans="11:50" x14ac:dyDescent="0.25">
      <c r="K25424" s="11"/>
      <c r="L25424" s="11"/>
      <c r="N25424" s="11"/>
      <c r="O25424" s="11"/>
      <c r="P25424" s="11"/>
      <c r="Q25424" s="11"/>
      <c r="R25424" s="11"/>
      <c r="S25424" s="11"/>
      <c r="T25424" s="11"/>
      <c r="U25424" s="11"/>
      <c r="V25424" s="11"/>
      <c r="W25424" s="11"/>
      <c r="X25424" s="11"/>
      <c r="Y25424" s="11"/>
      <c r="AV25424"/>
      <c r="AW25424"/>
      <c r="AX25424"/>
    </row>
    <row r="25425" spans="11:50" x14ac:dyDescent="0.25">
      <c r="K25425" s="11"/>
      <c r="L25425" s="11"/>
      <c r="N25425" s="11"/>
      <c r="O25425" s="11"/>
      <c r="P25425" s="11"/>
      <c r="Q25425" s="11"/>
      <c r="R25425" s="11"/>
      <c r="S25425" s="11"/>
      <c r="T25425" s="11"/>
      <c r="U25425" s="11"/>
      <c r="V25425" s="11"/>
      <c r="W25425" s="11"/>
      <c r="X25425" s="11"/>
      <c r="Y25425" s="11"/>
      <c r="AV25425"/>
      <c r="AW25425"/>
      <c r="AX25425"/>
    </row>
    <row r="25426" spans="11:50" x14ac:dyDescent="0.25">
      <c r="K25426" s="11"/>
      <c r="L25426" s="11"/>
      <c r="N25426" s="11"/>
      <c r="O25426" s="11"/>
      <c r="P25426" s="11"/>
      <c r="Q25426" s="11"/>
      <c r="R25426" s="11"/>
      <c r="S25426" s="11"/>
      <c r="T25426" s="11"/>
      <c r="U25426" s="11"/>
      <c r="V25426" s="11"/>
      <c r="W25426" s="11"/>
      <c r="X25426" s="11"/>
      <c r="Y25426" s="11"/>
      <c r="AV25426"/>
      <c r="AW25426"/>
      <c r="AX25426"/>
    </row>
    <row r="25427" spans="11:50" x14ac:dyDescent="0.25">
      <c r="K25427" s="11"/>
      <c r="L25427" s="11"/>
      <c r="N25427" s="11"/>
      <c r="O25427" s="11"/>
      <c r="P25427" s="11"/>
      <c r="Q25427" s="11"/>
      <c r="R25427" s="11"/>
      <c r="S25427" s="11"/>
      <c r="T25427" s="11"/>
      <c r="U25427" s="11"/>
      <c r="V25427" s="11"/>
      <c r="W25427" s="11"/>
      <c r="X25427" s="11"/>
      <c r="Y25427" s="11"/>
      <c r="AV25427"/>
      <c r="AW25427"/>
      <c r="AX25427"/>
    </row>
    <row r="25428" spans="11:50" x14ac:dyDescent="0.25">
      <c r="K25428" s="11"/>
      <c r="L25428" s="11"/>
      <c r="N25428" s="11"/>
      <c r="O25428" s="11"/>
      <c r="P25428" s="11"/>
      <c r="Q25428" s="11"/>
      <c r="R25428" s="11"/>
      <c r="S25428" s="11"/>
      <c r="T25428" s="11"/>
      <c r="U25428" s="11"/>
      <c r="V25428" s="11"/>
      <c r="W25428" s="11"/>
      <c r="X25428" s="11"/>
      <c r="Y25428" s="11"/>
      <c r="AV25428"/>
      <c r="AW25428"/>
      <c r="AX25428"/>
    </row>
    <row r="25429" spans="11:50" x14ac:dyDescent="0.25">
      <c r="K25429" s="11"/>
      <c r="L25429" s="11"/>
      <c r="N25429" s="11"/>
      <c r="O25429" s="11"/>
      <c r="P25429" s="11"/>
      <c r="Q25429" s="11"/>
      <c r="R25429" s="11"/>
      <c r="S25429" s="11"/>
      <c r="T25429" s="11"/>
      <c r="U25429" s="11"/>
      <c r="V25429" s="11"/>
      <c r="W25429" s="11"/>
      <c r="X25429" s="11"/>
      <c r="Y25429" s="11"/>
      <c r="AV25429"/>
      <c r="AW25429"/>
      <c r="AX25429"/>
    </row>
    <row r="25430" spans="11:50" x14ac:dyDescent="0.25">
      <c r="K25430" s="11"/>
      <c r="L25430" s="11"/>
      <c r="N25430" s="11"/>
      <c r="O25430" s="11"/>
      <c r="P25430" s="11"/>
      <c r="Q25430" s="11"/>
      <c r="R25430" s="11"/>
      <c r="S25430" s="11"/>
      <c r="T25430" s="11"/>
      <c r="U25430" s="11"/>
      <c r="V25430" s="11"/>
      <c r="W25430" s="11"/>
      <c r="X25430" s="11"/>
      <c r="Y25430" s="11"/>
      <c r="AV25430"/>
      <c r="AW25430"/>
      <c r="AX25430"/>
    </row>
    <row r="25431" spans="11:50" x14ac:dyDescent="0.25">
      <c r="K25431" s="11"/>
      <c r="L25431" s="11"/>
      <c r="N25431" s="11"/>
      <c r="O25431" s="11"/>
      <c r="P25431" s="11"/>
      <c r="Q25431" s="11"/>
      <c r="R25431" s="11"/>
      <c r="S25431" s="11"/>
      <c r="T25431" s="11"/>
      <c r="U25431" s="11"/>
      <c r="V25431" s="11"/>
      <c r="W25431" s="11"/>
      <c r="X25431" s="11"/>
      <c r="Y25431" s="11"/>
      <c r="AV25431"/>
      <c r="AW25431"/>
      <c r="AX25431"/>
    </row>
    <row r="25432" spans="11:50" x14ac:dyDescent="0.25">
      <c r="K25432" s="11"/>
      <c r="L25432" s="11"/>
      <c r="N25432" s="11"/>
      <c r="O25432" s="11"/>
      <c r="P25432" s="11"/>
      <c r="Q25432" s="11"/>
      <c r="R25432" s="11"/>
      <c r="S25432" s="11"/>
      <c r="T25432" s="11"/>
      <c r="U25432" s="11"/>
      <c r="V25432" s="11"/>
      <c r="W25432" s="11"/>
      <c r="X25432" s="11"/>
      <c r="Y25432" s="11"/>
      <c r="AV25432"/>
      <c r="AW25432"/>
      <c r="AX25432"/>
    </row>
    <row r="25433" spans="11:50" x14ac:dyDescent="0.25">
      <c r="K25433" s="11"/>
      <c r="L25433" s="11"/>
      <c r="N25433" s="11"/>
      <c r="O25433" s="11"/>
      <c r="P25433" s="11"/>
      <c r="Q25433" s="11"/>
      <c r="R25433" s="11"/>
      <c r="S25433" s="11"/>
      <c r="T25433" s="11"/>
      <c r="U25433" s="11"/>
      <c r="V25433" s="11"/>
      <c r="W25433" s="11"/>
      <c r="X25433" s="11"/>
      <c r="Y25433" s="11"/>
      <c r="AV25433"/>
      <c r="AW25433"/>
      <c r="AX25433"/>
    </row>
    <row r="25434" spans="11:50" x14ac:dyDescent="0.25">
      <c r="K25434" s="11"/>
      <c r="L25434" s="11"/>
      <c r="N25434" s="11"/>
      <c r="O25434" s="11"/>
      <c r="P25434" s="11"/>
      <c r="Q25434" s="11"/>
      <c r="R25434" s="11"/>
      <c r="S25434" s="11"/>
      <c r="T25434" s="11"/>
      <c r="U25434" s="11"/>
      <c r="V25434" s="11"/>
      <c r="W25434" s="11"/>
      <c r="X25434" s="11"/>
      <c r="Y25434" s="11"/>
      <c r="AV25434"/>
      <c r="AW25434"/>
      <c r="AX25434"/>
    </row>
    <row r="25435" spans="11:50" x14ac:dyDescent="0.25">
      <c r="K25435" s="11"/>
      <c r="L25435" s="11"/>
      <c r="N25435" s="11"/>
      <c r="O25435" s="11"/>
      <c r="P25435" s="11"/>
      <c r="Q25435" s="11"/>
      <c r="R25435" s="11"/>
      <c r="S25435" s="11"/>
      <c r="T25435" s="11"/>
      <c r="U25435" s="11"/>
      <c r="V25435" s="11"/>
      <c r="W25435" s="11"/>
      <c r="X25435" s="11"/>
      <c r="Y25435" s="11"/>
      <c r="AV25435"/>
      <c r="AW25435"/>
      <c r="AX25435"/>
    </row>
    <row r="25436" spans="11:50" x14ac:dyDescent="0.25">
      <c r="K25436" s="11"/>
      <c r="L25436" s="11"/>
      <c r="N25436" s="11"/>
      <c r="O25436" s="11"/>
      <c r="P25436" s="11"/>
      <c r="Q25436" s="11"/>
      <c r="R25436" s="11"/>
      <c r="S25436" s="11"/>
      <c r="T25436" s="11"/>
      <c r="U25436" s="11"/>
      <c r="V25436" s="11"/>
      <c r="W25436" s="11"/>
      <c r="X25436" s="11"/>
      <c r="Y25436" s="11"/>
      <c r="AV25436"/>
      <c r="AW25436"/>
      <c r="AX25436"/>
    </row>
    <row r="25437" spans="11:50" x14ac:dyDescent="0.25">
      <c r="K25437" s="11"/>
      <c r="L25437" s="11"/>
      <c r="N25437" s="11"/>
      <c r="O25437" s="11"/>
      <c r="P25437" s="11"/>
      <c r="Q25437" s="11"/>
      <c r="R25437" s="11"/>
      <c r="S25437" s="11"/>
      <c r="T25437" s="11"/>
      <c r="U25437" s="11"/>
      <c r="V25437" s="11"/>
      <c r="W25437" s="11"/>
      <c r="X25437" s="11"/>
      <c r="Y25437" s="11"/>
      <c r="AV25437"/>
      <c r="AW25437"/>
      <c r="AX25437"/>
    </row>
    <row r="25438" spans="11:50" x14ac:dyDescent="0.25">
      <c r="K25438" s="11"/>
      <c r="L25438" s="11"/>
      <c r="N25438" s="11"/>
      <c r="O25438" s="11"/>
      <c r="P25438" s="11"/>
      <c r="Q25438" s="11"/>
      <c r="R25438" s="11"/>
      <c r="S25438" s="11"/>
      <c r="T25438" s="11"/>
      <c r="U25438" s="11"/>
      <c r="V25438" s="11"/>
      <c r="W25438" s="11"/>
      <c r="X25438" s="11"/>
      <c r="Y25438" s="11"/>
      <c r="AV25438"/>
      <c r="AW25438"/>
      <c r="AX25438"/>
    </row>
    <row r="25439" spans="11:50" x14ac:dyDescent="0.25">
      <c r="K25439" s="11"/>
      <c r="L25439" s="11"/>
      <c r="N25439" s="11"/>
      <c r="O25439" s="11"/>
      <c r="P25439" s="11"/>
      <c r="Q25439" s="11"/>
      <c r="R25439" s="11"/>
      <c r="S25439" s="11"/>
      <c r="T25439" s="11"/>
      <c r="U25439" s="11"/>
      <c r="V25439" s="11"/>
      <c r="W25439" s="11"/>
      <c r="X25439" s="11"/>
      <c r="Y25439" s="11"/>
      <c r="AV25439"/>
      <c r="AW25439"/>
      <c r="AX25439"/>
    </row>
    <row r="25440" spans="11:50" x14ac:dyDescent="0.25">
      <c r="K25440" s="11"/>
      <c r="L25440" s="11"/>
      <c r="N25440" s="11"/>
      <c r="O25440" s="11"/>
      <c r="P25440" s="11"/>
      <c r="Q25440" s="11"/>
      <c r="R25440" s="11"/>
      <c r="S25440" s="11"/>
      <c r="T25440" s="11"/>
      <c r="U25440" s="11"/>
      <c r="V25440" s="11"/>
      <c r="W25440" s="11"/>
      <c r="X25440" s="11"/>
      <c r="Y25440" s="11"/>
      <c r="AV25440"/>
      <c r="AW25440"/>
      <c r="AX25440"/>
    </row>
    <row r="25441" spans="11:50" x14ac:dyDescent="0.25">
      <c r="K25441" s="11"/>
      <c r="L25441" s="11"/>
      <c r="N25441" s="11"/>
      <c r="O25441" s="11"/>
      <c r="P25441" s="11"/>
      <c r="Q25441" s="11"/>
      <c r="R25441" s="11"/>
      <c r="S25441" s="11"/>
      <c r="T25441" s="11"/>
      <c r="U25441" s="11"/>
      <c r="V25441" s="11"/>
      <c r="W25441" s="11"/>
      <c r="X25441" s="11"/>
      <c r="Y25441" s="11"/>
      <c r="AV25441"/>
      <c r="AW25441"/>
      <c r="AX25441"/>
    </row>
    <row r="25442" spans="11:50" x14ac:dyDescent="0.25">
      <c r="K25442" s="11"/>
      <c r="L25442" s="11"/>
      <c r="N25442" s="11"/>
      <c r="O25442" s="11"/>
      <c r="P25442" s="11"/>
      <c r="Q25442" s="11"/>
      <c r="R25442" s="11"/>
      <c r="S25442" s="11"/>
      <c r="T25442" s="11"/>
      <c r="U25442" s="11"/>
      <c r="V25442" s="11"/>
      <c r="W25442" s="11"/>
      <c r="X25442" s="11"/>
      <c r="Y25442" s="11"/>
      <c r="AV25442"/>
      <c r="AW25442"/>
      <c r="AX25442"/>
    </row>
    <row r="25443" spans="11:50" x14ac:dyDescent="0.25">
      <c r="K25443" s="11"/>
      <c r="L25443" s="11"/>
      <c r="N25443" s="11"/>
      <c r="O25443" s="11"/>
      <c r="P25443" s="11"/>
      <c r="Q25443" s="11"/>
      <c r="R25443" s="11"/>
      <c r="S25443" s="11"/>
      <c r="T25443" s="11"/>
      <c r="U25443" s="11"/>
      <c r="V25443" s="11"/>
      <c r="W25443" s="11"/>
      <c r="X25443" s="11"/>
      <c r="Y25443" s="11"/>
      <c r="AV25443"/>
      <c r="AW25443"/>
      <c r="AX25443"/>
    </row>
    <row r="25444" spans="11:50" x14ac:dyDescent="0.25">
      <c r="K25444" s="11"/>
      <c r="L25444" s="11"/>
      <c r="N25444" s="11"/>
      <c r="O25444" s="11"/>
      <c r="P25444" s="11"/>
      <c r="Q25444" s="11"/>
      <c r="R25444" s="11"/>
      <c r="S25444" s="11"/>
      <c r="T25444" s="11"/>
      <c r="U25444" s="11"/>
      <c r="V25444" s="11"/>
      <c r="W25444" s="11"/>
      <c r="X25444" s="11"/>
      <c r="Y25444" s="11"/>
      <c r="AV25444"/>
      <c r="AW25444"/>
      <c r="AX25444"/>
    </row>
    <row r="25445" spans="11:50" x14ac:dyDescent="0.25">
      <c r="K25445" s="11"/>
      <c r="L25445" s="11"/>
      <c r="N25445" s="11"/>
      <c r="O25445" s="11"/>
      <c r="P25445" s="11"/>
      <c r="Q25445" s="11"/>
      <c r="R25445" s="11"/>
      <c r="S25445" s="11"/>
      <c r="T25445" s="11"/>
      <c r="U25445" s="11"/>
      <c r="V25445" s="11"/>
      <c r="W25445" s="11"/>
      <c r="X25445" s="11"/>
      <c r="Y25445" s="11"/>
      <c r="AV25445"/>
      <c r="AW25445"/>
      <c r="AX25445"/>
    </row>
    <row r="25446" spans="11:50" x14ac:dyDescent="0.25">
      <c r="K25446" s="11"/>
      <c r="L25446" s="11"/>
      <c r="N25446" s="11"/>
      <c r="O25446" s="11"/>
      <c r="P25446" s="11"/>
      <c r="Q25446" s="11"/>
      <c r="R25446" s="11"/>
      <c r="S25446" s="11"/>
      <c r="T25446" s="11"/>
      <c r="U25446" s="11"/>
      <c r="V25446" s="11"/>
      <c r="W25446" s="11"/>
      <c r="X25446" s="11"/>
      <c r="Y25446" s="11"/>
      <c r="AV25446"/>
      <c r="AW25446"/>
      <c r="AX25446"/>
    </row>
    <row r="25447" spans="11:50" x14ac:dyDescent="0.25">
      <c r="K25447" s="11"/>
      <c r="L25447" s="11"/>
      <c r="N25447" s="11"/>
      <c r="O25447" s="11"/>
      <c r="P25447" s="11"/>
      <c r="Q25447" s="11"/>
      <c r="R25447" s="11"/>
      <c r="S25447" s="11"/>
      <c r="T25447" s="11"/>
      <c r="U25447" s="11"/>
      <c r="V25447" s="11"/>
      <c r="W25447" s="11"/>
      <c r="X25447" s="11"/>
      <c r="Y25447" s="11"/>
      <c r="AV25447"/>
      <c r="AW25447"/>
      <c r="AX25447"/>
    </row>
    <row r="25448" spans="11:50" x14ac:dyDescent="0.25">
      <c r="K25448" s="11"/>
      <c r="L25448" s="11"/>
      <c r="N25448" s="11"/>
      <c r="O25448" s="11"/>
      <c r="P25448" s="11"/>
      <c r="Q25448" s="11"/>
      <c r="R25448" s="11"/>
      <c r="S25448" s="11"/>
      <c r="T25448" s="11"/>
      <c r="U25448" s="11"/>
      <c r="V25448" s="11"/>
      <c r="W25448" s="11"/>
      <c r="X25448" s="11"/>
      <c r="Y25448" s="11"/>
      <c r="AV25448"/>
      <c r="AW25448"/>
      <c r="AX25448"/>
    </row>
    <row r="25449" spans="11:50" x14ac:dyDescent="0.25">
      <c r="K25449" s="11"/>
      <c r="L25449" s="11"/>
      <c r="N25449" s="11"/>
      <c r="O25449" s="11"/>
      <c r="P25449" s="11"/>
      <c r="Q25449" s="11"/>
      <c r="R25449" s="11"/>
      <c r="S25449" s="11"/>
      <c r="T25449" s="11"/>
      <c r="U25449" s="11"/>
      <c r="V25449" s="11"/>
      <c r="W25449" s="11"/>
      <c r="X25449" s="11"/>
      <c r="Y25449" s="11"/>
      <c r="AV25449"/>
      <c r="AW25449"/>
      <c r="AX25449"/>
    </row>
    <row r="25450" spans="11:50" x14ac:dyDescent="0.25">
      <c r="K25450" s="11"/>
      <c r="L25450" s="11"/>
      <c r="N25450" s="11"/>
      <c r="O25450" s="11"/>
      <c r="P25450" s="11"/>
      <c r="Q25450" s="11"/>
      <c r="R25450" s="11"/>
      <c r="S25450" s="11"/>
      <c r="T25450" s="11"/>
      <c r="U25450" s="11"/>
      <c r="V25450" s="11"/>
      <c r="W25450" s="11"/>
      <c r="X25450" s="11"/>
      <c r="Y25450" s="11"/>
      <c r="AV25450"/>
      <c r="AW25450"/>
      <c r="AX25450"/>
    </row>
    <row r="25451" spans="11:50" x14ac:dyDescent="0.25">
      <c r="K25451" s="11"/>
      <c r="L25451" s="11"/>
      <c r="N25451" s="11"/>
      <c r="O25451" s="11"/>
      <c r="P25451" s="11"/>
      <c r="Q25451" s="11"/>
      <c r="R25451" s="11"/>
      <c r="S25451" s="11"/>
      <c r="T25451" s="11"/>
      <c r="U25451" s="11"/>
      <c r="V25451" s="11"/>
      <c r="W25451" s="11"/>
      <c r="X25451" s="11"/>
      <c r="Y25451" s="11"/>
      <c r="AV25451"/>
      <c r="AW25451"/>
      <c r="AX25451"/>
    </row>
    <row r="25452" spans="11:50" x14ac:dyDescent="0.25">
      <c r="K25452" s="11"/>
      <c r="L25452" s="11"/>
      <c r="N25452" s="11"/>
      <c r="O25452" s="11"/>
      <c r="P25452" s="11"/>
      <c r="Q25452" s="11"/>
      <c r="R25452" s="11"/>
      <c r="S25452" s="11"/>
      <c r="T25452" s="11"/>
      <c r="U25452" s="11"/>
      <c r="V25452" s="11"/>
      <c r="W25452" s="11"/>
      <c r="X25452" s="11"/>
      <c r="Y25452" s="11"/>
      <c r="AV25452"/>
      <c r="AW25452"/>
      <c r="AX25452"/>
    </row>
    <row r="25453" spans="11:50" x14ac:dyDescent="0.25">
      <c r="K25453" s="11"/>
      <c r="L25453" s="11"/>
      <c r="N25453" s="11"/>
      <c r="O25453" s="11"/>
      <c r="P25453" s="11"/>
      <c r="Q25453" s="11"/>
      <c r="R25453" s="11"/>
      <c r="S25453" s="11"/>
      <c r="T25453" s="11"/>
      <c r="U25453" s="11"/>
      <c r="V25453" s="11"/>
      <c r="W25453" s="11"/>
      <c r="X25453" s="11"/>
      <c r="Y25453" s="11"/>
      <c r="AV25453"/>
      <c r="AW25453"/>
      <c r="AX25453"/>
    </row>
    <row r="25454" spans="11:50" x14ac:dyDescent="0.25">
      <c r="K25454" s="11"/>
      <c r="L25454" s="11"/>
      <c r="N25454" s="11"/>
      <c r="O25454" s="11"/>
      <c r="P25454" s="11"/>
      <c r="Q25454" s="11"/>
      <c r="R25454" s="11"/>
      <c r="S25454" s="11"/>
      <c r="T25454" s="11"/>
      <c r="U25454" s="11"/>
      <c r="V25454" s="11"/>
      <c r="W25454" s="11"/>
      <c r="X25454" s="11"/>
      <c r="Y25454" s="11"/>
      <c r="AV25454"/>
      <c r="AW25454"/>
      <c r="AX25454"/>
    </row>
    <row r="25455" spans="11:50" x14ac:dyDescent="0.25">
      <c r="K25455" s="11"/>
      <c r="L25455" s="11"/>
      <c r="N25455" s="11"/>
      <c r="O25455" s="11"/>
      <c r="P25455" s="11"/>
      <c r="Q25455" s="11"/>
      <c r="R25455" s="11"/>
      <c r="S25455" s="11"/>
      <c r="T25455" s="11"/>
      <c r="U25455" s="11"/>
      <c r="V25455" s="11"/>
      <c r="W25455" s="11"/>
      <c r="X25455" s="11"/>
      <c r="Y25455" s="11"/>
      <c r="AV25455"/>
      <c r="AW25455"/>
      <c r="AX25455"/>
    </row>
    <row r="25456" spans="11:50" x14ac:dyDescent="0.25">
      <c r="K25456" s="11"/>
      <c r="L25456" s="11"/>
      <c r="N25456" s="11"/>
      <c r="O25456" s="11"/>
      <c r="P25456" s="11"/>
      <c r="Q25456" s="11"/>
      <c r="R25456" s="11"/>
      <c r="S25456" s="11"/>
      <c r="T25456" s="11"/>
      <c r="U25456" s="11"/>
      <c r="V25456" s="11"/>
      <c r="W25456" s="11"/>
      <c r="X25456" s="11"/>
      <c r="Y25456" s="11"/>
      <c r="AV25456"/>
      <c r="AW25456"/>
      <c r="AX25456"/>
    </row>
    <row r="25457" spans="11:50" x14ac:dyDescent="0.25">
      <c r="K25457" s="11"/>
      <c r="L25457" s="11"/>
      <c r="N25457" s="11"/>
      <c r="O25457" s="11"/>
      <c r="P25457" s="11"/>
      <c r="Q25457" s="11"/>
      <c r="R25457" s="11"/>
      <c r="S25457" s="11"/>
      <c r="T25457" s="11"/>
      <c r="U25457" s="11"/>
      <c r="V25457" s="11"/>
      <c r="W25457" s="11"/>
      <c r="X25457" s="11"/>
      <c r="Y25457" s="11"/>
      <c r="AV25457"/>
      <c r="AW25457"/>
      <c r="AX25457"/>
    </row>
    <row r="25458" spans="11:50" x14ac:dyDescent="0.25">
      <c r="K25458" s="11"/>
      <c r="L25458" s="11"/>
      <c r="N25458" s="11"/>
      <c r="O25458" s="11"/>
      <c r="P25458" s="11"/>
      <c r="Q25458" s="11"/>
      <c r="R25458" s="11"/>
      <c r="S25458" s="11"/>
      <c r="T25458" s="11"/>
      <c r="U25458" s="11"/>
      <c r="V25458" s="11"/>
      <c r="W25458" s="11"/>
      <c r="X25458" s="11"/>
      <c r="Y25458" s="11"/>
      <c r="AV25458"/>
      <c r="AW25458"/>
      <c r="AX25458"/>
    </row>
    <row r="25459" spans="11:50" x14ac:dyDescent="0.25">
      <c r="K25459" s="11"/>
      <c r="L25459" s="11"/>
      <c r="N25459" s="11"/>
      <c r="O25459" s="11"/>
      <c r="P25459" s="11"/>
      <c r="Q25459" s="11"/>
      <c r="R25459" s="11"/>
      <c r="S25459" s="11"/>
      <c r="T25459" s="11"/>
      <c r="U25459" s="11"/>
      <c r="V25459" s="11"/>
      <c r="W25459" s="11"/>
      <c r="X25459" s="11"/>
      <c r="Y25459" s="11"/>
      <c r="AV25459"/>
      <c r="AW25459"/>
      <c r="AX25459"/>
    </row>
    <row r="25460" spans="11:50" x14ac:dyDescent="0.25">
      <c r="K25460" s="11"/>
      <c r="L25460" s="11"/>
      <c r="N25460" s="11"/>
      <c r="O25460" s="11"/>
      <c r="P25460" s="11"/>
      <c r="Q25460" s="11"/>
      <c r="R25460" s="11"/>
      <c r="S25460" s="11"/>
      <c r="T25460" s="11"/>
      <c r="U25460" s="11"/>
      <c r="V25460" s="11"/>
      <c r="W25460" s="11"/>
      <c r="X25460" s="11"/>
      <c r="Y25460" s="11"/>
      <c r="AV25460"/>
      <c r="AW25460"/>
      <c r="AX25460"/>
    </row>
    <row r="25461" spans="11:50" x14ac:dyDescent="0.25">
      <c r="K25461" s="11"/>
      <c r="L25461" s="11"/>
      <c r="N25461" s="11"/>
      <c r="O25461" s="11"/>
      <c r="P25461" s="11"/>
      <c r="Q25461" s="11"/>
      <c r="R25461" s="11"/>
      <c r="S25461" s="11"/>
      <c r="T25461" s="11"/>
      <c r="U25461" s="11"/>
      <c r="V25461" s="11"/>
      <c r="W25461" s="11"/>
      <c r="X25461" s="11"/>
      <c r="Y25461" s="11"/>
      <c r="AV25461"/>
      <c r="AW25461"/>
      <c r="AX25461"/>
    </row>
    <row r="25462" spans="11:50" x14ac:dyDescent="0.25">
      <c r="K25462" s="11"/>
      <c r="L25462" s="11"/>
      <c r="N25462" s="11"/>
      <c r="O25462" s="11"/>
      <c r="P25462" s="11"/>
      <c r="Q25462" s="11"/>
      <c r="R25462" s="11"/>
      <c r="S25462" s="11"/>
      <c r="T25462" s="11"/>
      <c r="U25462" s="11"/>
      <c r="V25462" s="11"/>
      <c r="W25462" s="11"/>
      <c r="X25462" s="11"/>
      <c r="Y25462" s="11"/>
      <c r="AV25462"/>
      <c r="AW25462"/>
      <c r="AX25462"/>
    </row>
    <row r="25463" spans="11:50" x14ac:dyDescent="0.25">
      <c r="K25463" s="11"/>
      <c r="L25463" s="11"/>
      <c r="N25463" s="11"/>
      <c r="O25463" s="11"/>
      <c r="P25463" s="11"/>
      <c r="Q25463" s="11"/>
      <c r="R25463" s="11"/>
      <c r="S25463" s="11"/>
      <c r="T25463" s="11"/>
      <c r="U25463" s="11"/>
      <c r="V25463" s="11"/>
      <c r="W25463" s="11"/>
      <c r="X25463" s="11"/>
      <c r="Y25463" s="11"/>
      <c r="AV25463"/>
      <c r="AW25463"/>
      <c r="AX25463"/>
    </row>
    <row r="25464" spans="11:50" x14ac:dyDescent="0.25">
      <c r="K25464" s="11"/>
      <c r="L25464" s="11"/>
      <c r="N25464" s="11"/>
      <c r="O25464" s="11"/>
      <c r="P25464" s="11"/>
      <c r="Q25464" s="11"/>
      <c r="R25464" s="11"/>
      <c r="S25464" s="11"/>
      <c r="T25464" s="11"/>
      <c r="U25464" s="11"/>
      <c r="V25464" s="11"/>
      <c r="W25464" s="11"/>
      <c r="X25464" s="11"/>
      <c r="Y25464" s="11"/>
      <c r="AV25464"/>
      <c r="AW25464"/>
      <c r="AX25464"/>
    </row>
    <row r="25465" spans="11:50" x14ac:dyDescent="0.25">
      <c r="K25465" s="11"/>
      <c r="L25465" s="11"/>
      <c r="N25465" s="11"/>
      <c r="O25465" s="11"/>
      <c r="P25465" s="11"/>
      <c r="Q25465" s="11"/>
      <c r="R25465" s="11"/>
      <c r="S25465" s="11"/>
      <c r="T25465" s="11"/>
      <c r="U25465" s="11"/>
      <c r="V25465" s="11"/>
      <c r="W25465" s="11"/>
      <c r="X25465" s="11"/>
      <c r="Y25465" s="11"/>
      <c r="AV25465"/>
      <c r="AW25465"/>
      <c r="AX25465"/>
    </row>
    <row r="25466" spans="11:50" x14ac:dyDescent="0.25">
      <c r="K25466" s="11"/>
      <c r="L25466" s="11"/>
      <c r="N25466" s="11"/>
      <c r="O25466" s="11"/>
      <c r="P25466" s="11"/>
      <c r="Q25466" s="11"/>
      <c r="R25466" s="11"/>
      <c r="S25466" s="11"/>
      <c r="T25466" s="11"/>
      <c r="U25466" s="11"/>
      <c r="V25466" s="11"/>
      <c r="W25466" s="11"/>
      <c r="X25466" s="11"/>
      <c r="Y25466" s="11"/>
      <c r="AV25466"/>
      <c r="AW25466"/>
      <c r="AX25466"/>
    </row>
    <row r="25467" spans="11:50" x14ac:dyDescent="0.25">
      <c r="K25467" s="11"/>
      <c r="L25467" s="11"/>
      <c r="N25467" s="11"/>
      <c r="O25467" s="11"/>
      <c r="P25467" s="11"/>
      <c r="Q25467" s="11"/>
      <c r="R25467" s="11"/>
      <c r="S25467" s="11"/>
      <c r="T25467" s="11"/>
      <c r="U25467" s="11"/>
      <c r="V25467" s="11"/>
      <c r="W25467" s="11"/>
      <c r="X25467" s="11"/>
      <c r="Y25467" s="11"/>
      <c r="AV25467"/>
      <c r="AW25467"/>
      <c r="AX25467"/>
    </row>
    <row r="25468" spans="11:50" x14ac:dyDescent="0.25">
      <c r="K25468" s="11"/>
      <c r="L25468" s="11"/>
      <c r="N25468" s="11"/>
      <c r="O25468" s="11"/>
      <c r="P25468" s="11"/>
      <c r="Q25468" s="11"/>
      <c r="R25468" s="11"/>
      <c r="S25468" s="11"/>
      <c r="T25468" s="11"/>
      <c r="U25468" s="11"/>
      <c r="V25468" s="11"/>
      <c r="W25468" s="11"/>
      <c r="X25468" s="11"/>
      <c r="Y25468" s="11"/>
      <c r="AV25468"/>
      <c r="AW25468"/>
      <c r="AX25468"/>
    </row>
    <row r="25469" spans="11:50" x14ac:dyDescent="0.25">
      <c r="K25469" s="11"/>
      <c r="L25469" s="11"/>
      <c r="N25469" s="11"/>
      <c r="O25469" s="11"/>
      <c r="P25469" s="11"/>
      <c r="Q25469" s="11"/>
      <c r="R25469" s="11"/>
      <c r="S25469" s="11"/>
      <c r="T25469" s="11"/>
      <c r="U25469" s="11"/>
      <c r="V25469" s="11"/>
      <c r="W25469" s="11"/>
      <c r="X25469" s="11"/>
      <c r="Y25469" s="11"/>
      <c r="AV25469"/>
      <c r="AW25469"/>
      <c r="AX25469"/>
    </row>
    <row r="25470" spans="11:50" x14ac:dyDescent="0.25">
      <c r="K25470" s="11"/>
      <c r="L25470" s="11"/>
      <c r="N25470" s="11"/>
      <c r="O25470" s="11"/>
      <c r="P25470" s="11"/>
      <c r="Q25470" s="11"/>
      <c r="R25470" s="11"/>
      <c r="S25470" s="11"/>
      <c r="T25470" s="11"/>
      <c r="U25470" s="11"/>
      <c r="V25470" s="11"/>
      <c r="W25470" s="11"/>
      <c r="X25470" s="11"/>
      <c r="Y25470" s="11"/>
      <c r="AV25470"/>
      <c r="AW25470"/>
      <c r="AX25470"/>
    </row>
    <row r="25471" spans="11:50" x14ac:dyDescent="0.25">
      <c r="K25471" s="11"/>
      <c r="L25471" s="11"/>
      <c r="N25471" s="11"/>
      <c r="O25471" s="11"/>
      <c r="P25471" s="11"/>
      <c r="Q25471" s="11"/>
      <c r="R25471" s="11"/>
      <c r="S25471" s="11"/>
      <c r="T25471" s="11"/>
      <c r="U25471" s="11"/>
      <c r="V25471" s="11"/>
      <c r="W25471" s="11"/>
      <c r="X25471" s="11"/>
      <c r="Y25471" s="11"/>
      <c r="AV25471"/>
      <c r="AW25471"/>
      <c r="AX25471"/>
    </row>
    <row r="25472" spans="11:50" x14ac:dyDescent="0.25">
      <c r="K25472" s="11"/>
      <c r="L25472" s="11"/>
      <c r="N25472" s="11"/>
      <c r="O25472" s="11"/>
      <c r="P25472" s="11"/>
      <c r="Q25472" s="11"/>
      <c r="R25472" s="11"/>
      <c r="S25472" s="11"/>
      <c r="T25472" s="11"/>
      <c r="U25472" s="11"/>
      <c r="V25472" s="11"/>
      <c r="W25472" s="11"/>
      <c r="X25472" s="11"/>
      <c r="Y25472" s="11"/>
      <c r="AV25472"/>
      <c r="AW25472"/>
      <c r="AX25472"/>
    </row>
    <row r="25473" spans="11:50" x14ac:dyDescent="0.25">
      <c r="K25473" s="11"/>
      <c r="L25473" s="11"/>
      <c r="N25473" s="11"/>
      <c r="O25473" s="11"/>
      <c r="P25473" s="11"/>
      <c r="Q25473" s="11"/>
      <c r="R25473" s="11"/>
      <c r="S25473" s="11"/>
      <c r="T25473" s="11"/>
      <c r="U25473" s="11"/>
      <c r="V25473" s="11"/>
      <c r="W25473" s="11"/>
      <c r="X25473" s="11"/>
      <c r="Y25473" s="11"/>
      <c r="AV25473"/>
      <c r="AW25473"/>
      <c r="AX25473"/>
    </row>
    <row r="25474" spans="11:50" x14ac:dyDescent="0.25">
      <c r="K25474" s="11"/>
      <c r="L25474" s="11"/>
      <c r="N25474" s="11"/>
      <c r="O25474" s="11"/>
      <c r="P25474" s="11"/>
      <c r="Q25474" s="11"/>
      <c r="R25474" s="11"/>
      <c r="S25474" s="11"/>
      <c r="T25474" s="11"/>
      <c r="U25474" s="11"/>
      <c r="V25474" s="11"/>
      <c r="W25474" s="11"/>
      <c r="X25474" s="11"/>
      <c r="Y25474" s="11"/>
      <c r="AV25474"/>
      <c r="AW25474"/>
      <c r="AX25474"/>
    </row>
    <row r="25475" spans="11:50" x14ac:dyDescent="0.25">
      <c r="K25475" s="11"/>
      <c r="L25475" s="11"/>
      <c r="N25475" s="11"/>
      <c r="O25475" s="11"/>
      <c r="P25475" s="11"/>
      <c r="Q25475" s="11"/>
      <c r="R25475" s="11"/>
      <c r="S25475" s="11"/>
      <c r="T25475" s="11"/>
      <c r="U25475" s="11"/>
      <c r="V25475" s="11"/>
      <c r="W25475" s="11"/>
      <c r="X25475" s="11"/>
      <c r="Y25475" s="11"/>
      <c r="AV25475"/>
      <c r="AW25475"/>
      <c r="AX25475"/>
    </row>
    <row r="25476" spans="11:50" x14ac:dyDescent="0.25">
      <c r="K25476" s="11"/>
      <c r="L25476" s="11"/>
      <c r="N25476" s="11"/>
      <c r="O25476" s="11"/>
      <c r="P25476" s="11"/>
      <c r="Q25476" s="11"/>
      <c r="R25476" s="11"/>
      <c r="S25476" s="11"/>
      <c r="T25476" s="11"/>
      <c r="U25476" s="11"/>
      <c r="V25476" s="11"/>
      <c r="W25476" s="11"/>
      <c r="X25476" s="11"/>
      <c r="Y25476" s="11"/>
      <c r="AV25476"/>
      <c r="AW25476"/>
      <c r="AX25476"/>
    </row>
    <row r="25477" spans="11:50" x14ac:dyDescent="0.25">
      <c r="K25477" s="11"/>
      <c r="L25477" s="11"/>
      <c r="N25477" s="11"/>
      <c r="O25477" s="11"/>
      <c r="P25477" s="11"/>
      <c r="Q25477" s="11"/>
      <c r="R25477" s="11"/>
      <c r="S25477" s="11"/>
      <c r="T25477" s="11"/>
      <c r="U25477" s="11"/>
      <c r="V25477" s="11"/>
      <c r="W25477" s="11"/>
      <c r="X25477" s="11"/>
      <c r="Y25477" s="11"/>
      <c r="AV25477"/>
      <c r="AW25477"/>
      <c r="AX25477"/>
    </row>
    <row r="25478" spans="11:50" x14ac:dyDescent="0.25">
      <c r="K25478" s="11"/>
      <c r="L25478" s="11"/>
      <c r="N25478" s="11"/>
      <c r="O25478" s="11"/>
      <c r="P25478" s="11"/>
      <c r="Q25478" s="11"/>
      <c r="R25478" s="11"/>
      <c r="S25478" s="11"/>
      <c r="T25478" s="11"/>
      <c r="U25478" s="11"/>
      <c r="V25478" s="11"/>
      <c r="W25478" s="11"/>
      <c r="X25478" s="11"/>
      <c r="Y25478" s="11"/>
      <c r="AV25478"/>
      <c r="AW25478"/>
      <c r="AX25478"/>
    </row>
    <row r="25479" spans="11:50" x14ac:dyDescent="0.25">
      <c r="K25479" s="11"/>
      <c r="L25479" s="11"/>
      <c r="N25479" s="11"/>
      <c r="O25479" s="11"/>
      <c r="P25479" s="11"/>
      <c r="Q25479" s="11"/>
      <c r="R25479" s="11"/>
      <c r="S25479" s="11"/>
      <c r="T25479" s="11"/>
      <c r="U25479" s="11"/>
      <c r="V25479" s="11"/>
      <c r="W25479" s="11"/>
      <c r="X25479" s="11"/>
      <c r="Y25479" s="11"/>
      <c r="AV25479"/>
      <c r="AW25479"/>
      <c r="AX25479"/>
    </row>
    <row r="25480" spans="11:50" x14ac:dyDescent="0.25">
      <c r="K25480" s="11"/>
      <c r="L25480" s="11"/>
      <c r="N25480" s="11"/>
      <c r="O25480" s="11"/>
      <c r="P25480" s="11"/>
      <c r="Q25480" s="11"/>
      <c r="R25480" s="11"/>
      <c r="S25480" s="11"/>
      <c r="T25480" s="11"/>
      <c r="U25480" s="11"/>
      <c r="V25480" s="11"/>
      <c r="W25480" s="11"/>
      <c r="X25480" s="11"/>
      <c r="Y25480" s="11"/>
      <c r="AV25480"/>
      <c r="AW25480"/>
      <c r="AX25480"/>
    </row>
    <row r="25481" spans="11:50" x14ac:dyDescent="0.25">
      <c r="K25481" s="11"/>
      <c r="L25481" s="11"/>
      <c r="N25481" s="11"/>
      <c r="O25481" s="11"/>
      <c r="P25481" s="11"/>
      <c r="Q25481" s="11"/>
      <c r="R25481" s="11"/>
      <c r="S25481" s="11"/>
      <c r="T25481" s="11"/>
      <c r="U25481" s="11"/>
      <c r="V25481" s="11"/>
      <c r="W25481" s="11"/>
      <c r="X25481" s="11"/>
      <c r="Y25481" s="11"/>
      <c r="AV25481"/>
      <c r="AW25481"/>
      <c r="AX25481"/>
    </row>
    <row r="25482" spans="11:50" x14ac:dyDescent="0.25">
      <c r="K25482" s="11"/>
      <c r="L25482" s="11"/>
      <c r="N25482" s="11"/>
      <c r="O25482" s="11"/>
      <c r="P25482" s="11"/>
      <c r="Q25482" s="11"/>
      <c r="R25482" s="11"/>
      <c r="S25482" s="11"/>
      <c r="T25482" s="11"/>
      <c r="U25482" s="11"/>
      <c r="V25482" s="11"/>
      <c r="W25482" s="11"/>
      <c r="X25482" s="11"/>
      <c r="Y25482" s="11"/>
      <c r="AV25482"/>
      <c r="AW25482"/>
      <c r="AX25482"/>
    </row>
    <row r="25483" spans="11:50" x14ac:dyDescent="0.25">
      <c r="K25483" s="11"/>
      <c r="L25483" s="11"/>
      <c r="N25483" s="11"/>
      <c r="O25483" s="11"/>
      <c r="P25483" s="11"/>
      <c r="Q25483" s="11"/>
      <c r="R25483" s="11"/>
      <c r="S25483" s="11"/>
      <c r="T25483" s="11"/>
      <c r="U25483" s="11"/>
      <c r="V25483" s="11"/>
      <c r="W25483" s="11"/>
      <c r="X25483" s="11"/>
      <c r="Y25483" s="11"/>
      <c r="AV25483"/>
      <c r="AW25483"/>
      <c r="AX25483"/>
    </row>
    <row r="25484" spans="11:50" x14ac:dyDescent="0.25">
      <c r="K25484" s="11"/>
      <c r="L25484" s="11"/>
      <c r="N25484" s="11"/>
      <c r="O25484" s="11"/>
      <c r="P25484" s="11"/>
      <c r="Q25484" s="11"/>
      <c r="R25484" s="11"/>
      <c r="S25484" s="11"/>
      <c r="T25484" s="11"/>
      <c r="U25484" s="11"/>
      <c r="V25484" s="11"/>
      <c r="W25484" s="11"/>
      <c r="X25484" s="11"/>
      <c r="Y25484" s="11"/>
      <c r="AV25484"/>
      <c r="AW25484"/>
      <c r="AX25484"/>
    </row>
    <row r="25485" spans="11:50" x14ac:dyDescent="0.25">
      <c r="K25485" s="11"/>
      <c r="L25485" s="11"/>
      <c r="N25485" s="11"/>
      <c r="O25485" s="11"/>
      <c r="P25485" s="11"/>
      <c r="Q25485" s="11"/>
      <c r="R25485" s="11"/>
      <c r="S25485" s="11"/>
      <c r="T25485" s="11"/>
      <c r="U25485" s="11"/>
      <c r="V25485" s="11"/>
      <c r="W25485" s="11"/>
      <c r="X25485" s="11"/>
      <c r="Y25485" s="11"/>
      <c r="AV25485"/>
      <c r="AW25485"/>
      <c r="AX25485"/>
    </row>
    <row r="25486" spans="11:50" x14ac:dyDescent="0.25">
      <c r="K25486" s="11"/>
      <c r="L25486" s="11"/>
      <c r="N25486" s="11"/>
      <c r="O25486" s="11"/>
      <c r="P25486" s="11"/>
      <c r="Q25486" s="11"/>
      <c r="R25486" s="11"/>
      <c r="S25486" s="11"/>
      <c r="T25486" s="11"/>
      <c r="U25486" s="11"/>
      <c r="V25486" s="11"/>
      <c r="W25486" s="11"/>
      <c r="X25486" s="11"/>
      <c r="Y25486" s="11"/>
      <c r="AV25486"/>
      <c r="AW25486"/>
      <c r="AX25486"/>
    </row>
    <row r="25487" spans="11:50" x14ac:dyDescent="0.25">
      <c r="K25487" s="11"/>
      <c r="L25487" s="11"/>
      <c r="N25487" s="11"/>
      <c r="O25487" s="11"/>
      <c r="P25487" s="11"/>
      <c r="Q25487" s="11"/>
      <c r="R25487" s="11"/>
      <c r="S25487" s="11"/>
      <c r="T25487" s="11"/>
      <c r="U25487" s="11"/>
      <c r="V25487" s="11"/>
      <c r="W25487" s="11"/>
      <c r="X25487" s="11"/>
      <c r="Y25487" s="11"/>
      <c r="AV25487"/>
      <c r="AW25487"/>
      <c r="AX25487"/>
    </row>
    <row r="25488" spans="11:50" x14ac:dyDescent="0.25">
      <c r="K25488" s="11"/>
      <c r="L25488" s="11"/>
      <c r="N25488" s="11"/>
      <c r="O25488" s="11"/>
      <c r="P25488" s="11"/>
      <c r="Q25488" s="11"/>
      <c r="R25488" s="11"/>
      <c r="S25488" s="11"/>
      <c r="T25488" s="11"/>
      <c r="U25488" s="11"/>
      <c r="V25488" s="11"/>
      <c r="W25488" s="11"/>
      <c r="X25488" s="11"/>
      <c r="Y25488" s="11"/>
      <c r="AV25488"/>
      <c r="AW25488"/>
      <c r="AX25488"/>
    </row>
    <row r="25489" spans="11:50" x14ac:dyDescent="0.25">
      <c r="K25489" s="11"/>
      <c r="L25489" s="11"/>
      <c r="N25489" s="11"/>
      <c r="O25489" s="11"/>
      <c r="P25489" s="11"/>
      <c r="Q25489" s="11"/>
      <c r="R25489" s="11"/>
      <c r="S25489" s="11"/>
      <c r="T25489" s="11"/>
      <c r="U25489" s="11"/>
      <c r="V25489" s="11"/>
      <c r="W25489" s="11"/>
      <c r="X25489" s="11"/>
      <c r="Y25489" s="11"/>
      <c r="AV25489"/>
      <c r="AW25489"/>
      <c r="AX25489"/>
    </row>
    <row r="25490" spans="11:50" x14ac:dyDescent="0.25">
      <c r="K25490" s="11"/>
      <c r="L25490" s="11"/>
      <c r="N25490" s="11"/>
      <c r="O25490" s="11"/>
      <c r="P25490" s="11"/>
      <c r="Q25490" s="11"/>
      <c r="R25490" s="11"/>
      <c r="S25490" s="11"/>
      <c r="T25490" s="11"/>
      <c r="U25490" s="11"/>
      <c r="V25490" s="11"/>
      <c r="W25490" s="11"/>
      <c r="X25490" s="11"/>
      <c r="Y25490" s="11"/>
      <c r="AV25490"/>
      <c r="AW25490"/>
      <c r="AX25490"/>
    </row>
    <row r="25491" spans="11:50" x14ac:dyDescent="0.25">
      <c r="K25491" s="11"/>
      <c r="L25491" s="11"/>
      <c r="N25491" s="11"/>
      <c r="O25491" s="11"/>
      <c r="P25491" s="11"/>
      <c r="Q25491" s="11"/>
      <c r="R25491" s="11"/>
      <c r="S25491" s="11"/>
      <c r="T25491" s="11"/>
      <c r="U25491" s="11"/>
      <c r="V25491" s="11"/>
      <c r="W25491" s="11"/>
      <c r="X25491" s="11"/>
      <c r="Y25491" s="11"/>
      <c r="AV25491"/>
      <c r="AW25491"/>
      <c r="AX25491"/>
    </row>
    <row r="25492" spans="11:50" x14ac:dyDescent="0.25">
      <c r="K25492" s="11"/>
      <c r="L25492" s="11"/>
      <c r="N25492" s="11"/>
      <c r="O25492" s="11"/>
      <c r="P25492" s="11"/>
      <c r="Q25492" s="11"/>
      <c r="R25492" s="11"/>
      <c r="S25492" s="11"/>
      <c r="T25492" s="11"/>
      <c r="U25492" s="11"/>
      <c r="V25492" s="11"/>
      <c r="W25492" s="11"/>
      <c r="X25492" s="11"/>
      <c r="Y25492" s="11"/>
      <c r="AV25492"/>
      <c r="AW25492"/>
      <c r="AX25492"/>
    </row>
    <row r="25493" spans="11:50" x14ac:dyDescent="0.25">
      <c r="K25493" s="11"/>
      <c r="L25493" s="11"/>
      <c r="N25493" s="11"/>
      <c r="O25493" s="11"/>
      <c r="P25493" s="11"/>
      <c r="Q25493" s="11"/>
      <c r="R25493" s="11"/>
      <c r="S25493" s="11"/>
      <c r="T25493" s="11"/>
      <c r="U25493" s="11"/>
      <c r="V25493" s="11"/>
      <c r="W25493" s="11"/>
      <c r="X25493" s="11"/>
      <c r="Y25493" s="11"/>
      <c r="AV25493"/>
      <c r="AW25493"/>
      <c r="AX25493"/>
    </row>
    <row r="25494" spans="11:50" x14ac:dyDescent="0.25">
      <c r="K25494" s="11"/>
      <c r="L25494" s="11"/>
      <c r="N25494" s="11"/>
      <c r="O25494" s="11"/>
      <c r="P25494" s="11"/>
      <c r="Q25494" s="11"/>
      <c r="R25494" s="11"/>
      <c r="S25494" s="11"/>
      <c r="T25494" s="11"/>
      <c r="U25494" s="11"/>
      <c r="V25494" s="11"/>
      <c r="W25494" s="11"/>
      <c r="X25494" s="11"/>
      <c r="Y25494" s="11"/>
      <c r="AV25494"/>
      <c r="AW25494"/>
      <c r="AX25494"/>
    </row>
    <row r="25495" spans="11:50" x14ac:dyDescent="0.25">
      <c r="K25495" s="11"/>
      <c r="L25495" s="11"/>
      <c r="N25495" s="11"/>
      <c r="O25495" s="11"/>
      <c r="P25495" s="11"/>
      <c r="Q25495" s="11"/>
      <c r="R25495" s="11"/>
      <c r="S25495" s="11"/>
      <c r="T25495" s="11"/>
      <c r="U25495" s="11"/>
      <c r="V25495" s="11"/>
      <c r="W25495" s="11"/>
      <c r="X25495" s="11"/>
      <c r="Y25495" s="11"/>
      <c r="AV25495"/>
      <c r="AW25495"/>
      <c r="AX25495"/>
    </row>
    <row r="25496" spans="11:50" x14ac:dyDescent="0.25">
      <c r="K25496" s="11"/>
      <c r="L25496" s="11"/>
      <c r="N25496" s="11"/>
      <c r="O25496" s="11"/>
      <c r="P25496" s="11"/>
      <c r="Q25496" s="11"/>
      <c r="R25496" s="11"/>
      <c r="S25496" s="11"/>
      <c r="T25496" s="11"/>
      <c r="U25496" s="11"/>
      <c r="V25496" s="11"/>
      <c r="W25496" s="11"/>
      <c r="X25496" s="11"/>
      <c r="Y25496" s="11"/>
      <c r="AV25496"/>
      <c r="AW25496"/>
      <c r="AX25496"/>
    </row>
    <row r="25497" spans="11:50" x14ac:dyDescent="0.25">
      <c r="K25497" s="11"/>
      <c r="L25497" s="11"/>
      <c r="N25497" s="11"/>
      <c r="O25497" s="11"/>
      <c r="P25497" s="11"/>
      <c r="Q25497" s="11"/>
      <c r="R25497" s="11"/>
      <c r="S25497" s="11"/>
      <c r="T25497" s="11"/>
      <c r="U25497" s="11"/>
      <c r="V25497" s="11"/>
      <c r="W25497" s="11"/>
      <c r="X25497" s="11"/>
      <c r="Y25497" s="11"/>
      <c r="AV25497"/>
      <c r="AW25497"/>
      <c r="AX25497"/>
    </row>
    <row r="25498" spans="11:50" x14ac:dyDescent="0.25">
      <c r="K25498" s="11"/>
      <c r="L25498" s="11"/>
      <c r="N25498" s="11"/>
      <c r="O25498" s="11"/>
      <c r="P25498" s="11"/>
      <c r="Q25498" s="11"/>
      <c r="R25498" s="11"/>
      <c r="S25498" s="11"/>
      <c r="T25498" s="11"/>
      <c r="U25498" s="11"/>
      <c r="V25498" s="11"/>
      <c r="W25498" s="11"/>
      <c r="X25498" s="11"/>
      <c r="Y25498" s="11"/>
      <c r="AV25498"/>
      <c r="AW25498"/>
      <c r="AX25498"/>
    </row>
    <row r="25499" spans="11:50" x14ac:dyDescent="0.25">
      <c r="K25499" s="11"/>
      <c r="L25499" s="11"/>
      <c r="N25499" s="11"/>
      <c r="O25499" s="11"/>
      <c r="P25499" s="11"/>
      <c r="Q25499" s="11"/>
      <c r="R25499" s="11"/>
      <c r="S25499" s="11"/>
      <c r="T25499" s="11"/>
      <c r="U25499" s="11"/>
      <c r="V25499" s="11"/>
      <c r="W25499" s="11"/>
      <c r="X25499" s="11"/>
      <c r="Y25499" s="11"/>
      <c r="AV25499"/>
      <c r="AW25499"/>
      <c r="AX25499"/>
    </row>
    <row r="25500" spans="11:50" x14ac:dyDescent="0.25">
      <c r="K25500" s="11"/>
      <c r="L25500" s="11"/>
      <c r="N25500" s="11"/>
      <c r="O25500" s="11"/>
      <c r="P25500" s="11"/>
      <c r="Q25500" s="11"/>
      <c r="R25500" s="11"/>
      <c r="S25500" s="11"/>
      <c r="T25500" s="11"/>
      <c r="U25500" s="11"/>
      <c r="V25500" s="11"/>
      <c r="W25500" s="11"/>
      <c r="X25500" s="11"/>
      <c r="Y25500" s="11"/>
      <c r="AV25500"/>
      <c r="AW25500"/>
      <c r="AX25500"/>
    </row>
    <row r="25501" spans="11:50" x14ac:dyDescent="0.25">
      <c r="K25501" s="11"/>
      <c r="L25501" s="11"/>
      <c r="N25501" s="11"/>
      <c r="O25501" s="11"/>
      <c r="P25501" s="11"/>
      <c r="Q25501" s="11"/>
      <c r="R25501" s="11"/>
      <c r="S25501" s="11"/>
      <c r="T25501" s="11"/>
      <c r="U25501" s="11"/>
      <c r="V25501" s="11"/>
      <c r="W25501" s="11"/>
      <c r="X25501" s="11"/>
      <c r="Y25501" s="11"/>
      <c r="AV25501"/>
      <c r="AW25501"/>
      <c r="AX25501"/>
    </row>
    <row r="25502" spans="11:50" x14ac:dyDescent="0.25">
      <c r="K25502" s="11"/>
      <c r="L25502" s="11"/>
      <c r="N25502" s="11"/>
      <c r="O25502" s="11"/>
      <c r="P25502" s="11"/>
      <c r="Q25502" s="11"/>
      <c r="R25502" s="11"/>
      <c r="S25502" s="11"/>
      <c r="T25502" s="11"/>
      <c r="U25502" s="11"/>
      <c r="V25502" s="11"/>
      <c r="W25502" s="11"/>
      <c r="X25502" s="11"/>
      <c r="Y25502" s="11"/>
      <c r="AV25502"/>
      <c r="AW25502"/>
      <c r="AX25502"/>
    </row>
    <row r="25503" spans="11:50" x14ac:dyDescent="0.25">
      <c r="K25503" s="11"/>
      <c r="L25503" s="11"/>
      <c r="N25503" s="11"/>
      <c r="O25503" s="11"/>
      <c r="P25503" s="11"/>
      <c r="Q25503" s="11"/>
      <c r="R25503" s="11"/>
      <c r="S25503" s="11"/>
      <c r="T25503" s="11"/>
      <c r="U25503" s="11"/>
      <c r="V25503" s="11"/>
      <c r="W25503" s="11"/>
      <c r="X25503" s="11"/>
      <c r="Y25503" s="11"/>
      <c r="AV25503"/>
      <c r="AW25503"/>
      <c r="AX25503"/>
    </row>
    <row r="25504" spans="11:50" x14ac:dyDescent="0.25">
      <c r="K25504" s="11"/>
      <c r="L25504" s="11"/>
      <c r="N25504" s="11"/>
      <c r="O25504" s="11"/>
      <c r="P25504" s="11"/>
      <c r="Q25504" s="11"/>
      <c r="R25504" s="11"/>
      <c r="S25504" s="11"/>
      <c r="T25504" s="11"/>
      <c r="U25504" s="11"/>
      <c r="V25504" s="11"/>
      <c r="W25504" s="11"/>
      <c r="X25504" s="11"/>
      <c r="Y25504" s="11"/>
      <c r="AV25504"/>
      <c r="AW25504"/>
      <c r="AX25504"/>
    </row>
    <row r="25505" spans="11:50" x14ac:dyDescent="0.25">
      <c r="K25505" s="11"/>
      <c r="L25505" s="11"/>
      <c r="N25505" s="11"/>
      <c r="O25505" s="11"/>
      <c r="P25505" s="11"/>
      <c r="Q25505" s="11"/>
      <c r="R25505" s="11"/>
      <c r="S25505" s="11"/>
      <c r="T25505" s="11"/>
      <c r="U25505" s="11"/>
      <c r="V25505" s="11"/>
      <c r="W25505" s="11"/>
      <c r="X25505" s="11"/>
      <c r="Y25505" s="11"/>
      <c r="AV25505"/>
      <c r="AW25505"/>
      <c r="AX25505"/>
    </row>
    <row r="25506" spans="11:50" x14ac:dyDescent="0.25">
      <c r="K25506" s="11"/>
      <c r="L25506" s="11"/>
      <c r="N25506" s="11"/>
      <c r="O25506" s="11"/>
      <c r="P25506" s="11"/>
      <c r="Q25506" s="11"/>
      <c r="R25506" s="11"/>
      <c r="S25506" s="11"/>
      <c r="T25506" s="11"/>
      <c r="U25506" s="11"/>
      <c r="V25506" s="11"/>
      <c r="W25506" s="11"/>
      <c r="X25506" s="11"/>
      <c r="Y25506" s="11"/>
      <c r="AV25506"/>
      <c r="AW25506"/>
      <c r="AX25506"/>
    </row>
    <row r="25507" spans="11:50" x14ac:dyDescent="0.25">
      <c r="K25507" s="11"/>
      <c r="L25507" s="11"/>
      <c r="N25507" s="11"/>
      <c r="O25507" s="11"/>
      <c r="P25507" s="11"/>
      <c r="Q25507" s="11"/>
      <c r="R25507" s="11"/>
      <c r="S25507" s="11"/>
      <c r="T25507" s="11"/>
      <c r="U25507" s="11"/>
      <c r="V25507" s="11"/>
      <c r="W25507" s="11"/>
      <c r="X25507" s="11"/>
      <c r="Y25507" s="11"/>
      <c r="AV25507"/>
      <c r="AW25507"/>
      <c r="AX25507"/>
    </row>
    <row r="25508" spans="11:50" x14ac:dyDescent="0.25">
      <c r="K25508" s="11"/>
      <c r="L25508" s="11"/>
      <c r="N25508" s="11"/>
      <c r="O25508" s="11"/>
      <c r="P25508" s="11"/>
      <c r="Q25508" s="11"/>
      <c r="R25508" s="11"/>
      <c r="S25508" s="11"/>
      <c r="T25508" s="11"/>
      <c r="U25508" s="11"/>
      <c r="V25508" s="11"/>
      <c r="W25508" s="11"/>
      <c r="X25508" s="11"/>
      <c r="Y25508" s="11"/>
      <c r="AV25508"/>
      <c r="AW25508"/>
      <c r="AX25508"/>
    </row>
    <row r="25509" spans="11:50" x14ac:dyDescent="0.25">
      <c r="K25509" s="11"/>
      <c r="L25509" s="11"/>
      <c r="N25509" s="11"/>
      <c r="O25509" s="11"/>
      <c r="P25509" s="11"/>
      <c r="Q25509" s="11"/>
      <c r="R25509" s="11"/>
      <c r="S25509" s="11"/>
      <c r="T25509" s="11"/>
      <c r="U25509" s="11"/>
      <c r="V25509" s="11"/>
      <c r="W25509" s="11"/>
      <c r="X25509" s="11"/>
      <c r="Y25509" s="11"/>
      <c r="AV25509"/>
      <c r="AW25509"/>
      <c r="AX25509"/>
    </row>
    <row r="25510" spans="11:50" x14ac:dyDescent="0.25">
      <c r="K25510" s="11"/>
      <c r="L25510" s="11"/>
      <c r="N25510" s="11"/>
      <c r="O25510" s="11"/>
      <c r="P25510" s="11"/>
      <c r="Q25510" s="11"/>
      <c r="R25510" s="11"/>
      <c r="S25510" s="11"/>
      <c r="T25510" s="11"/>
      <c r="U25510" s="11"/>
      <c r="V25510" s="11"/>
      <c r="W25510" s="11"/>
      <c r="X25510" s="11"/>
      <c r="Y25510" s="11"/>
      <c r="AV25510"/>
      <c r="AW25510"/>
      <c r="AX25510"/>
    </row>
    <row r="25511" spans="11:50" x14ac:dyDescent="0.25">
      <c r="K25511" s="11"/>
      <c r="L25511" s="11"/>
      <c r="N25511" s="11"/>
      <c r="O25511" s="11"/>
      <c r="P25511" s="11"/>
      <c r="Q25511" s="11"/>
      <c r="R25511" s="11"/>
      <c r="S25511" s="11"/>
      <c r="T25511" s="11"/>
      <c r="U25511" s="11"/>
      <c r="V25511" s="11"/>
      <c r="W25511" s="11"/>
      <c r="X25511" s="11"/>
      <c r="Y25511" s="11"/>
      <c r="AV25511"/>
      <c r="AW25511"/>
      <c r="AX25511"/>
    </row>
    <row r="25512" spans="11:50" x14ac:dyDescent="0.25">
      <c r="K25512" s="11"/>
      <c r="L25512" s="11"/>
      <c r="N25512" s="11"/>
      <c r="O25512" s="11"/>
      <c r="P25512" s="11"/>
      <c r="Q25512" s="11"/>
      <c r="R25512" s="11"/>
      <c r="S25512" s="11"/>
      <c r="T25512" s="11"/>
      <c r="U25512" s="11"/>
      <c r="V25512" s="11"/>
      <c r="W25512" s="11"/>
      <c r="X25512" s="11"/>
      <c r="Y25512" s="11"/>
      <c r="AV25512"/>
      <c r="AW25512"/>
      <c r="AX25512"/>
    </row>
    <row r="25513" spans="11:50" x14ac:dyDescent="0.25">
      <c r="K25513" s="11"/>
      <c r="L25513" s="11"/>
      <c r="N25513" s="11"/>
      <c r="O25513" s="11"/>
      <c r="P25513" s="11"/>
      <c r="Q25513" s="11"/>
      <c r="R25513" s="11"/>
      <c r="S25513" s="11"/>
      <c r="T25513" s="11"/>
      <c r="U25513" s="11"/>
      <c r="V25513" s="11"/>
      <c r="W25513" s="11"/>
      <c r="X25513" s="11"/>
      <c r="Y25513" s="11"/>
      <c r="AV25513"/>
      <c r="AW25513"/>
      <c r="AX25513"/>
    </row>
    <row r="25514" spans="11:50" x14ac:dyDescent="0.25">
      <c r="K25514" s="11"/>
      <c r="L25514" s="11"/>
      <c r="N25514" s="11"/>
      <c r="O25514" s="11"/>
      <c r="P25514" s="11"/>
      <c r="Q25514" s="11"/>
      <c r="R25514" s="11"/>
      <c r="S25514" s="11"/>
      <c r="T25514" s="11"/>
      <c r="U25514" s="11"/>
      <c r="V25514" s="11"/>
      <c r="W25514" s="11"/>
      <c r="X25514" s="11"/>
      <c r="Y25514" s="11"/>
      <c r="AV25514"/>
      <c r="AW25514"/>
      <c r="AX25514"/>
    </row>
    <row r="25515" spans="11:50" x14ac:dyDescent="0.25">
      <c r="K25515" s="11"/>
      <c r="L25515" s="11"/>
      <c r="N25515" s="11"/>
      <c r="O25515" s="11"/>
      <c r="P25515" s="11"/>
      <c r="Q25515" s="11"/>
      <c r="R25515" s="11"/>
      <c r="S25515" s="11"/>
      <c r="T25515" s="11"/>
      <c r="U25515" s="11"/>
      <c r="V25515" s="11"/>
      <c r="W25515" s="11"/>
      <c r="X25515" s="11"/>
      <c r="Y25515" s="11"/>
      <c r="AV25515"/>
      <c r="AW25515"/>
      <c r="AX25515"/>
    </row>
    <row r="25516" spans="11:50" x14ac:dyDescent="0.25">
      <c r="K25516" s="11"/>
      <c r="L25516" s="11"/>
      <c r="N25516" s="11"/>
      <c r="O25516" s="11"/>
      <c r="P25516" s="11"/>
      <c r="Q25516" s="11"/>
      <c r="R25516" s="11"/>
      <c r="S25516" s="11"/>
      <c r="T25516" s="11"/>
      <c r="U25516" s="11"/>
      <c r="V25516" s="11"/>
      <c r="W25516" s="11"/>
      <c r="X25516" s="11"/>
      <c r="Y25516" s="11"/>
      <c r="AV25516"/>
      <c r="AW25516"/>
      <c r="AX25516"/>
    </row>
    <row r="25517" spans="11:50" x14ac:dyDescent="0.25">
      <c r="K25517" s="11"/>
      <c r="L25517" s="11"/>
      <c r="N25517" s="11"/>
      <c r="O25517" s="11"/>
      <c r="P25517" s="11"/>
      <c r="Q25517" s="11"/>
      <c r="R25517" s="11"/>
      <c r="S25517" s="11"/>
      <c r="T25517" s="11"/>
      <c r="U25517" s="11"/>
      <c r="V25517" s="11"/>
      <c r="W25517" s="11"/>
      <c r="X25517" s="11"/>
      <c r="Y25517" s="11"/>
      <c r="AV25517"/>
      <c r="AW25517"/>
      <c r="AX25517"/>
    </row>
    <row r="25518" spans="11:50" x14ac:dyDescent="0.25">
      <c r="K25518" s="11"/>
      <c r="L25518" s="11"/>
      <c r="N25518" s="11"/>
      <c r="O25518" s="11"/>
      <c r="P25518" s="11"/>
      <c r="Q25518" s="11"/>
      <c r="R25518" s="11"/>
      <c r="S25518" s="11"/>
      <c r="T25518" s="11"/>
      <c r="U25518" s="11"/>
      <c r="V25518" s="11"/>
      <c r="W25518" s="11"/>
      <c r="X25518" s="11"/>
      <c r="Y25518" s="11"/>
      <c r="AV25518"/>
      <c r="AW25518"/>
      <c r="AX25518"/>
    </row>
    <row r="25519" spans="11:50" x14ac:dyDescent="0.25">
      <c r="K25519" s="11"/>
      <c r="L25519" s="11"/>
      <c r="N25519" s="11"/>
      <c r="O25519" s="11"/>
      <c r="P25519" s="11"/>
      <c r="Q25519" s="11"/>
      <c r="R25519" s="11"/>
      <c r="S25519" s="11"/>
      <c r="T25519" s="11"/>
      <c r="U25519" s="11"/>
      <c r="V25519" s="11"/>
      <c r="W25519" s="11"/>
      <c r="X25519" s="11"/>
      <c r="Y25519" s="11"/>
      <c r="AV25519"/>
      <c r="AW25519"/>
      <c r="AX25519"/>
    </row>
    <row r="25520" spans="11:50" x14ac:dyDescent="0.25">
      <c r="K25520" s="11"/>
      <c r="L25520" s="11"/>
      <c r="N25520" s="11"/>
      <c r="O25520" s="11"/>
      <c r="P25520" s="11"/>
      <c r="Q25520" s="11"/>
      <c r="R25520" s="11"/>
      <c r="S25520" s="11"/>
      <c r="T25520" s="11"/>
      <c r="U25520" s="11"/>
      <c r="V25520" s="11"/>
      <c r="W25520" s="11"/>
      <c r="X25520" s="11"/>
      <c r="Y25520" s="11"/>
      <c r="AV25520"/>
      <c r="AW25520"/>
      <c r="AX25520"/>
    </row>
    <row r="25521" spans="11:50" x14ac:dyDescent="0.25">
      <c r="K25521" s="11"/>
      <c r="L25521" s="11"/>
      <c r="N25521" s="11"/>
      <c r="O25521" s="11"/>
      <c r="P25521" s="11"/>
      <c r="Q25521" s="11"/>
      <c r="R25521" s="11"/>
      <c r="S25521" s="11"/>
      <c r="T25521" s="11"/>
      <c r="U25521" s="11"/>
      <c r="V25521" s="11"/>
      <c r="W25521" s="11"/>
      <c r="X25521" s="11"/>
      <c r="Y25521" s="11"/>
      <c r="AV25521"/>
      <c r="AW25521"/>
      <c r="AX25521"/>
    </row>
    <row r="25522" spans="11:50" x14ac:dyDescent="0.25">
      <c r="K25522" s="11"/>
      <c r="L25522" s="11"/>
      <c r="N25522" s="11"/>
      <c r="O25522" s="11"/>
      <c r="P25522" s="11"/>
      <c r="Q25522" s="11"/>
      <c r="R25522" s="11"/>
      <c r="S25522" s="11"/>
      <c r="T25522" s="11"/>
      <c r="U25522" s="11"/>
      <c r="V25522" s="11"/>
      <c r="W25522" s="11"/>
      <c r="X25522" s="11"/>
      <c r="Y25522" s="11"/>
      <c r="AV25522"/>
      <c r="AW25522"/>
      <c r="AX25522"/>
    </row>
    <row r="25523" spans="11:50" x14ac:dyDescent="0.25">
      <c r="K25523" s="11"/>
      <c r="L25523" s="11"/>
      <c r="N25523" s="11"/>
      <c r="O25523" s="11"/>
      <c r="P25523" s="11"/>
      <c r="Q25523" s="11"/>
      <c r="R25523" s="11"/>
      <c r="S25523" s="11"/>
      <c r="T25523" s="11"/>
      <c r="U25523" s="11"/>
      <c r="V25523" s="11"/>
      <c r="W25523" s="11"/>
      <c r="X25523" s="11"/>
      <c r="Y25523" s="11"/>
      <c r="AV25523"/>
      <c r="AW25523"/>
      <c r="AX25523"/>
    </row>
    <row r="25524" spans="11:50" x14ac:dyDescent="0.25">
      <c r="K25524" s="11"/>
      <c r="L25524" s="11"/>
      <c r="N25524" s="11"/>
      <c r="O25524" s="11"/>
      <c r="P25524" s="11"/>
      <c r="Q25524" s="11"/>
      <c r="R25524" s="11"/>
      <c r="S25524" s="11"/>
      <c r="T25524" s="11"/>
      <c r="U25524" s="11"/>
      <c r="V25524" s="11"/>
      <c r="W25524" s="11"/>
      <c r="X25524" s="11"/>
      <c r="Y25524" s="11"/>
      <c r="AV25524"/>
      <c r="AW25524"/>
      <c r="AX25524"/>
    </row>
    <row r="25525" spans="11:50" x14ac:dyDescent="0.25">
      <c r="K25525" s="11"/>
      <c r="L25525" s="11"/>
      <c r="N25525" s="11"/>
      <c r="O25525" s="11"/>
      <c r="P25525" s="11"/>
      <c r="Q25525" s="11"/>
      <c r="R25525" s="11"/>
      <c r="S25525" s="11"/>
      <c r="T25525" s="11"/>
      <c r="U25525" s="11"/>
      <c r="V25525" s="11"/>
      <c r="W25525" s="11"/>
      <c r="X25525" s="11"/>
      <c r="Y25525" s="11"/>
      <c r="AV25525"/>
      <c r="AW25525"/>
      <c r="AX25525"/>
    </row>
    <row r="25526" spans="11:50" x14ac:dyDescent="0.25">
      <c r="K25526" s="11"/>
      <c r="L25526" s="11"/>
      <c r="N25526" s="11"/>
      <c r="O25526" s="11"/>
      <c r="P25526" s="11"/>
      <c r="Q25526" s="11"/>
      <c r="R25526" s="11"/>
      <c r="S25526" s="11"/>
      <c r="T25526" s="11"/>
      <c r="U25526" s="11"/>
      <c r="V25526" s="11"/>
      <c r="W25526" s="11"/>
      <c r="X25526" s="11"/>
      <c r="Y25526" s="11"/>
      <c r="AV25526"/>
      <c r="AW25526"/>
      <c r="AX25526"/>
    </row>
    <row r="25527" spans="11:50" x14ac:dyDescent="0.25">
      <c r="K25527" s="11"/>
      <c r="L25527" s="11"/>
      <c r="N25527" s="11"/>
      <c r="O25527" s="11"/>
      <c r="P25527" s="11"/>
      <c r="Q25527" s="11"/>
      <c r="R25527" s="11"/>
      <c r="S25527" s="11"/>
      <c r="T25527" s="11"/>
      <c r="U25527" s="11"/>
      <c r="V25527" s="11"/>
      <c r="W25527" s="11"/>
      <c r="X25527" s="11"/>
      <c r="Y25527" s="11"/>
      <c r="AV25527"/>
      <c r="AW25527"/>
      <c r="AX25527"/>
    </row>
    <row r="25528" spans="11:50" x14ac:dyDescent="0.25">
      <c r="K25528" s="11"/>
      <c r="L25528" s="11"/>
      <c r="N25528" s="11"/>
      <c r="O25528" s="11"/>
      <c r="P25528" s="11"/>
      <c r="Q25528" s="11"/>
      <c r="R25528" s="11"/>
      <c r="S25528" s="11"/>
      <c r="T25528" s="11"/>
      <c r="U25528" s="11"/>
      <c r="V25528" s="11"/>
      <c r="W25528" s="11"/>
      <c r="X25528" s="11"/>
      <c r="Y25528" s="11"/>
      <c r="AV25528"/>
      <c r="AW25528"/>
      <c r="AX25528"/>
    </row>
    <row r="25529" spans="11:50" x14ac:dyDescent="0.25">
      <c r="K25529" s="11"/>
      <c r="L25529" s="11"/>
      <c r="N25529" s="11"/>
      <c r="O25529" s="11"/>
      <c r="P25529" s="11"/>
      <c r="Q25529" s="11"/>
      <c r="R25529" s="11"/>
      <c r="S25529" s="11"/>
      <c r="T25529" s="11"/>
      <c r="U25529" s="11"/>
      <c r="V25529" s="11"/>
      <c r="W25529" s="11"/>
      <c r="X25529" s="11"/>
      <c r="Y25529" s="11"/>
      <c r="AV25529"/>
      <c r="AW25529"/>
      <c r="AX25529"/>
    </row>
    <row r="25530" spans="11:50" x14ac:dyDescent="0.25">
      <c r="K25530" s="11"/>
      <c r="L25530" s="11"/>
      <c r="N25530" s="11"/>
      <c r="O25530" s="11"/>
      <c r="P25530" s="11"/>
      <c r="Q25530" s="11"/>
      <c r="R25530" s="11"/>
      <c r="S25530" s="11"/>
      <c r="T25530" s="11"/>
      <c r="U25530" s="11"/>
      <c r="V25530" s="11"/>
      <c r="W25530" s="11"/>
      <c r="X25530" s="11"/>
      <c r="Y25530" s="11"/>
      <c r="AV25530"/>
      <c r="AW25530"/>
      <c r="AX25530"/>
    </row>
    <row r="25531" spans="11:50" x14ac:dyDescent="0.25">
      <c r="K25531" s="11"/>
      <c r="L25531" s="11"/>
      <c r="N25531" s="11"/>
      <c r="O25531" s="11"/>
      <c r="P25531" s="11"/>
      <c r="Q25531" s="11"/>
      <c r="R25531" s="11"/>
      <c r="S25531" s="11"/>
      <c r="T25531" s="11"/>
      <c r="U25531" s="11"/>
      <c r="V25531" s="11"/>
      <c r="W25531" s="11"/>
      <c r="X25531" s="11"/>
      <c r="Y25531" s="11"/>
      <c r="AV25531"/>
      <c r="AW25531"/>
      <c r="AX25531"/>
    </row>
    <row r="25532" spans="11:50" x14ac:dyDescent="0.25">
      <c r="K25532" s="11"/>
      <c r="L25532" s="11"/>
      <c r="N25532" s="11"/>
      <c r="O25532" s="11"/>
      <c r="P25532" s="11"/>
      <c r="Q25532" s="11"/>
      <c r="R25532" s="11"/>
      <c r="S25532" s="11"/>
      <c r="T25532" s="11"/>
      <c r="U25532" s="11"/>
      <c r="V25532" s="11"/>
      <c r="W25532" s="11"/>
      <c r="X25532" s="11"/>
      <c r="Y25532" s="11"/>
      <c r="AV25532"/>
      <c r="AW25532"/>
      <c r="AX25532"/>
    </row>
    <row r="25533" spans="11:50" x14ac:dyDescent="0.25">
      <c r="K25533" s="11"/>
      <c r="L25533" s="11"/>
      <c r="N25533" s="11"/>
      <c r="O25533" s="11"/>
      <c r="P25533" s="11"/>
      <c r="Q25533" s="11"/>
      <c r="R25533" s="11"/>
      <c r="S25533" s="11"/>
      <c r="T25533" s="11"/>
      <c r="U25533" s="11"/>
      <c r="V25533" s="11"/>
      <c r="W25533" s="11"/>
      <c r="X25533" s="11"/>
      <c r="Y25533" s="11"/>
      <c r="AV25533"/>
      <c r="AW25533"/>
      <c r="AX25533"/>
    </row>
    <row r="25534" spans="11:50" x14ac:dyDescent="0.25">
      <c r="K25534" s="11"/>
      <c r="L25534" s="11"/>
      <c r="N25534" s="11"/>
      <c r="O25534" s="11"/>
      <c r="P25534" s="11"/>
      <c r="Q25534" s="11"/>
      <c r="R25534" s="11"/>
      <c r="S25534" s="11"/>
      <c r="T25534" s="11"/>
      <c r="U25534" s="11"/>
      <c r="V25534" s="11"/>
      <c r="W25534" s="11"/>
      <c r="X25534" s="11"/>
      <c r="Y25534" s="11"/>
      <c r="AV25534"/>
      <c r="AW25534"/>
      <c r="AX25534"/>
    </row>
    <row r="25535" spans="11:50" x14ac:dyDescent="0.25">
      <c r="K25535" s="11"/>
      <c r="L25535" s="11"/>
      <c r="N25535" s="11"/>
      <c r="O25535" s="11"/>
      <c r="P25535" s="11"/>
      <c r="Q25535" s="11"/>
      <c r="R25535" s="11"/>
      <c r="S25535" s="11"/>
      <c r="T25535" s="11"/>
      <c r="U25535" s="11"/>
      <c r="V25535" s="11"/>
      <c r="W25535" s="11"/>
      <c r="X25535" s="11"/>
      <c r="Y25535" s="11"/>
      <c r="AV25535"/>
      <c r="AW25535"/>
      <c r="AX25535"/>
    </row>
    <row r="25536" spans="11:50" x14ac:dyDescent="0.25">
      <c r="K25536" s="11"/>
      <c r="L25536" s="11"/>
      <c r="N25536" s="11"/>
      <c r="O25536" s="11"/>
      <c r="P25536" s="11"/>
      <c r="Q25536" s="11"/>
      <c r="R25536" s="11"/>
      <c r="S25536" s="11"/>
      <c r="T25536" s="11"/>
      <c r="U25536" s="11"/>
      <c r="V25536" s="11"/>
      <c r="W25536" s="11"/>
      <c r="X25536" s="11"/>
      <c r="Y25536" s="11"/>
      <c r="AV25536"/>
      <c r="AW25536"/>
      <c r="AX25536"/>
    </row>
    <row r="25537" spans="11:50" x14ac:dyDescent="0.25">
      <c r="K25537" s="11"/>
      <c r="L25537" s="11"/>
      <c r="N25537" s="11"/>
      <c r="O25537" s="11"/>
      <c r="P25537" s="11"/>
      <c r="Q25537" s="11"/>
      <c r="R25537" s="11"/>
      <c r="S25537" s="11"/>
      <c r="T25537" s="11"/>
      <c r="U25537" s="11"/>
      <c r="V25537" s="11"/>
      <c r="W25537" s="11"/>
      <c r="X25537" s="11"/>
      <c r="Y25537" s="11"/>
      <c r="AV25537"/>
      <c r="AW25537"/>
      <c r="AX25537"/>
    </row>
    <row r="25538" spans="11:50" x14ac:dyDescent="0.25">
      <c r="K25538" s="11"/>
      <c r="L25538" s="11"/>
      <c r="N25538" s="11"/>
      <c r="O25538" s="11"/>
      <c r="P25538" s="11"/>
      <c r="Q25538" s="11"/>
      <c r="R25538" s="11"/>
      <c r="S25538" s="11"/>
      <c r="T25538" s="11"/>
      <c r="U25538" s="11"/>
      <c r="V25538" s="11"/>
      <c r="W25538" s="11"/>
      <c r="X25538" s="11"/>
      <c r="Y25538" s="11"/>
      <c r="AV25538"/>
      <c r="AW25538"/>
      <c r="AX25538"/>
    </row>
    <row r="25539" spans="11:50" x14ac:dyDescent="0.25">
      <c r="K25539" s="11"/>
      <c r="L25539" s="11"/>
      <c r="N25539" s="11"/>
      <c r="O25539" s="11"/>
      <c r="P25539" s="11"/>
      <c r="Q25539" s="11"/>
      <c r="R25539" s="11"/>
      <c r="S25539" s="11"/>
      <c r="T25539" s="11"/>
      <c r="U25539" s="11"/>
      <c r="V25539" s="11"/>
      <c r="W25539" s="11"/>
      <c r="X25539" s="11"/>
      <c r="Y25539" s="11"/>
      <c r="AV25539"/>
      <c r="AW25539"/>
      <c r="AX25539"/>
    </row>
    <row r="25540" spans="11:50" x14ac:dyDescent="0.25">
      <c r="K25540" s="11"/>
      <c r="L25540" s="11"/>
      <c r="N25540" s="11"/>
      <c r="O25540" s="11"/>
      <c r="P25540" s="11"/>
      <c r="Q25540" s="11"/>
      <c r="R25540" s="11"/>
      <c r="S25540" s="11"/>
      <c r="T25540" s="11"/>
      <c r="U25540" s="11"/>
      <c r="V25540" s="11"/>
      <c r="W25540" s="11"/>
      <c r="X25540" s="11"/>
      <c r="Y25540" s="11"/>
      <c r="AV25540"/>
      <c r="AW25540"/>
      <c r="AX25540"/>
    </row>
    <row r="25541" spans="11:50" x14ac:dyDescent="0.25">
      <c r="K25541" s="11"/>
      <c r="L25541" s="11"/>
      <c r="N25541" s="11"/>
      <c r="O25541" s="11"/>
      <c r="P25541" s="11"/>
      <c r="Q25541" s="11"/>
      <c r="R25541" s="11"/>
      <c r="S25541" s="11"/>
      <c r="T25541" s="11"/>
      <c r="U25541" s="11"/>
      <c r="V25541" s="11"/>
      <c r="W25541" s="11"/>
      <c r="X25541" s="11"/>
      <c r="Y25541" s="11"/>
      <c r="AV25541"/>
      <c r="AW25541"/>
      <c r="AX25541"/>
    </row>
    <row r="25542" spans="11:50" x14ac:dyDescent="0.25">
      <c r="K25542" s="11"/>
      <c r="L25542" s="11"/>
      <c r="N25542" s="11"/>
      <c r="O25542" s="11"/>
      <c r="P25542" s="11"/>
      <c r="Q25542" s="11"/>
      <c r="R25542" s="11"/>
      <c r="S25542" s="11"/>
      <c r="T25542" s="11"/>
      <c r="U25542" s="11"/>
      <c r="V25542" s="11"/>
      <c r="W25542" s="11"/>
      <c r="X25542" s="11"/>
      <c r="Y25542" s="11"/>
      <c r="AV25542"/>
      <c r="AW25542"/>
      <c r="AX25542"/>
    </row>
    <row r="25543" spans="11:50" x14ac:dyDescent="0.25">
      <c r="K25543" s="11"/>
      <c r="L25543" s="11"/>
      <c r="N25543" s="11"/>
      <c r="O25543" s="11"/>
      <c r="P25543" s="11"/>
      <c r="Q25543" s="11"/>
      <c r="R25543" s="11"/>
      <c r="S25543" s="11"/>
      <c r="T25543" s="11"/>
      <c r="U25543" s="11"/>
      <c r="V25543" s="11"/>
      <c r="W25543" s="11"/>
      <c r="X25543" s="11"/>
      <c r="Y25543" s="11"/>
      <c r="AV25543"/>
      <c r="AW25543"/>
      <c r="AX25543"/>
    </row>
    <row r="25544" spans="11:50" x14ac:dyDescent="0.25">
      <c r="K25544" s="11"/>
      <c r="L25544" s="11"/>
      <c r="N25544" s="11"/>
      <c r="O25544" s="11"/>
      <c r="P25544" s="11"/>
      <c r="Q25544" s="11"/>
      <c r="R25544" s="11"/>
      <c r="S25544" s="11"/>
      <c r="T25544" s="11"/>
      <c r="U25544" s="11"/>
      <c r="V25544" s="11"/>
      <c r="W25544" s="11"/>
      <c r="X25544" s="11"/>
      <c r="Y25544" s="11"/>
      <c r="AV25544"/>
      <c r="AW25544"/>
      <c r="AX25544"/>
    </row>
    <row r="25545" spans="11:50" x14ac:dyDescent="0.25">
      <c r="K25545" s="11"/>
      <c r="L25545" s="11"/>
      <c r="N25545" s="11"/>
      <c r="O25545" s="11"/>
      <c r="P25545" s="11"/>
      <c r="Q25545" s="11"/>
      <c r="R25545" s="11"/>
      <c r="S25545" s="11"/>
      <c r="T25545" s="11"/>
      <c r="U25545" s="11"/>
      <c r="V25545" s="11"/>
      <c r="W25545" s="11"/>
      <c r="X25545" s="11"/>
      <c r="Y25545" s="11"/>
      <c r="AV25545"/>
      <c r="AW25545"/>
      <c r="AX25545"/>
    </row>
    <row r="25546" spans="11:50" x14ac:dyDescent="0.25">
      <c r="K25546" s="11"/>
      <c r="L25546" s="11"/>
      <c r="N25546" s="11"/>
      <c r="O25546" s="11"/>
      <c r="P25546" s="11"/>
      <c r="Q25546" s="11"/>
      <c r="R25546" s="11"/>
      <c r="S25546" s="11"/>
      <c r="T25546" s="11"/>
      <c r="U25546" s="11"/>
      <c r="V25546" s="11"/>
      <c r="W25546" s="11"/>
      <c r="X25546" s="11"/>
      <c r="Y25546" s="11"/>
      <c r="AV25546"/>
      <c r="AW25546"/>
      <c r="AX25546"/>
    </row>
    <row r="25547" spans="11:50" x14ac:dyDescent="0.25">
      <c r="K25547" s="11"/>
      <c r="L25547" s="11"/>
      <c r="N25547" s="11"/>
      <c r="O25547" s="11"/>
      <c r="P25547" s="11"/>
      <c r="Q25547" s="11"/>
      <c r="R25547" s="11"/>
      <c r="S25547" s="11"/>
      <c r="T25547" s="11"/>
      <c r="U25547" s="11"/>
      <c r="V25547" s="11"/>
      <c r="W25547" s="11"/>
      <c r="X25547" s="11"/>
      <c r="Y25547" s="11"/>
      <c r="AV25547"/>
      <c r="AW25547"/>
      <c r="AX25547"/>
    </row>
    <row r="25548" spans="11:50" x14ac:dyDescent="0.25">
      <c r="K25548" s="11"/>
      <c r="L25548" s="11"/>
      <c r="N25548" s="11"/>
      <c r="O25548" s="11"/>
      <c r="P25548" s="11"/>
      <c r="Q25548" s="11"/>
      <c r="R25548" s="11"/>
      <c r="S25548" s="11"/>
      <c r="T25548" s="11"/>
      <c r="U25548" s="11"/>
      <c r="V25548" s="11"/>
      <c r="W25548" s="11"/>
      <c r="X25548" s="11"/>
      <c r="Y25548" s="11"/>
      <c r="AV25548"/>
      <c r="AW25548"/>
      <c r="AX25548"/>
    </row>
    <row r="25549" spans="11:50" x14ac:dyDescent="0.25">
      <c r="K25549" s="11"/>
      <c r="L25549" s="11"/>
      <c r="N25549" s="11"/>
      <c r="O25549" s="11"/>
      <c r="P25549" s="11"/>
      <c r="Q25549" s="11"/>
      <c r="R25549" s="11"/>
      <c r="S25549" s="11"/>
      <c r="T25549" s="11"/>
      <c r="U25549" s="11"/>
      <c r="V25549" s="11"/>
      <c r="W25549" s="11"/>
      <c r="X25549" s="11"/>
      <c r="Y25549" s="11"/>
      <c r="AV25549"/>
      <c r="AW25549"/>
      <c r="AX25549"/>
    </row>
    <row r="25550" spans="11:50" x14ac:dyDescent="0.25">
      <c r="K25550" s="11"/>
      <c r="L25550" s="11"/>
      <c r="N25550" s="11"/>
      <c r="O25550" s="11"/>
      <c r="P25550" s="11"/>
      <c r="Q25550" s="11"/>
      <c r="R25550" s="11"/>
      <c r="S25550" s="11"/>
      <c r="T25550" s="11"/>
      <c r="U25550" s="11"/>
      <c r="V25550" s="11"/>
      <c r="W25550" s="11"/>
      <c r="X25550" s="11"/>
      <c r="Y25550" s="11"/>
      <c r="AV25550"/>
      <c r="AW25550"/>
      <c r="AX25550"/>
    </row>
    <row r="25551" spans="11:50" x14ac:dyDescent="0.25">
      <c r="K25551" s="11"/>
      <c r="L25551" s="11"/>
      <c r="N25551" s="11"/>
      <c r="O25551" s="11"/>
      <c r="P25551" s="11"/>
      <c r="Q25551" s="11"/>
      <c r="R25551" s="11"/>
      <c r="S25551" s="11"/>
      <c r="T25551" s="11"/>
      <c r="U25551" s="11"/>
      <c r="V25551" s="11"/>
      <c r="W25551" s="11"/>
      <c r="X25551" s="11"/>
      <c r="Y25551" s="11"/>
      <c r="AV25551"/>
      <c r="AW25551"/>
      <c r="AX25551"/>
    </row>
    <row r="25552" spans="11:50" x14ac:dyDescent="0.25">
      <c r="K25552" s="11"/>
      <c r="L25552" s="11"/>
      <c r="N25552" s="11"/>
      <c r="O25552" s="11"/>
      <c r="P25552" s="11"/>
      <c r="Q25552" s="11"/>
      <c r="R25552" s="11"/>
      <c r="S25552" s="11"/>
      <c r="T25552" s="11"/>
      <c r="U25552" s="11"/>
      <c r="V25552" s="11"/>
      <c r="W25552" s="11"/>
      <c r="X25552" s="11"/>
      <c r="Y25552" s="11"/>
      <c r="AV25552"/>
      <c r="AW25552"/>
      <c r="AX25552"/>
    </row>
    <row r="25553" spans="11:50" x14ac:dyDescent="0.25">
      <c r="K25553" s="11"/>
      <c r="L25553" s="11"/>
      <c r="N25553" s="11"/>
      <c r="O25553" s="11"/>
      <c r="P25553" s="11"/>
      <c r="Q25553" s="11"/>
      <c r="R25553" s="11"/>
      <c r="S25553" s="11"/>
      <c r="T25553" s="11"/>
      <c r="U25553" s="11"/>
      <c r="V25553" s="11"/>
      <c r="W25553" s="11"/>
      <c r="X25553" s="11"/>
      <c r="Y25553" s="11"/>
      <c r="AV25553"/>
      <c r="AW25553"/>
      <c r="AX25553"/>
    </row>
    <row r="25554" spans="11:50" x14ac:dyDescent="0.25">
      <c r="K25554" s="11"/>
      <c r="L25554" s="11"/>
      <c r="N25554" s="11"/>
      <c r="O25554" s="11"/>
      <c r="P25554" s="11"/>
      <c r="Q25554" s="11"/>
      <c r="R25554" s="11"/>
      <c r="S25554" s="11"/>
      <c r="T25554" s="11"/>
      <c r="U25554" s="11"/>
      <c r="V25554" s="11"/>
      <c r="W25554" s="11"/>
      <c r="X25554" s="11"/>
      <c r="Y25554" s="11"/>
      <c r="AV25554"/>
      <c r="AW25554"/>
      <c r="AX25554"/>
    </row>
    <row r="25555" spans="11:50" x14ac:dyDescent="0.25">
      <c r="K25555" s="11"/>
      <c r="L25555" s="11"/>
      <c r="N25555" s="11"/>
      <c r="O25555" s="11"/>
      <c r="P25555" s="11"/>
      <c r="Q25555" s="11"/>
      <c r="R25555" s="11"/>
      <c r="S25555" s="11"/>
      <c r="T25555" s="11"/>
      <c r="U25555" s="11"/>
      <c r="V25555" s="11"/>
      <c r="W25555" s="11"/>
      <c r="X25555" s="11"/>
      <c r="Y25555" s="11"/>
      <c r="AV25555"/>
      <c r="AW25555"/>
      <c r="AX25555"/>
    </row>
    <row r="25556" spans="11:50" x14ac:dyDescent="0.25">
      <c r="K25556" s="11"/>
      <c r="L25556" s="11"/>
      <c r="N25556" s="11"/>
      <c r="O25556" s="11"/>
      <c r="P25556" s="11"/>
      <c r="Q25556" s="11"/>
      <c r="R25556" s="11"/>
      <c r="S25556" s="11"/>
      <c r="T25556" s="11"/>
      <c r="U25556" s="11"/>
      <c r="V25556" s="11"/>
      <c r="W25556" s="11"/>
      <c r="X25556" s="11"/>
      <c r="Y25556" s="11"/>
      <c r="AV25556"/>
      <c r="AW25556"/>
      <c r="AX25556"/>
    </row>
    <row r="25557" spans="11:50" x14ac:dyDescent="0.25">
      <c r="K25557" s="11"/>
      <c r="L25557" s="11"/>
      <c r="N25557" s="11"/>
      <c r="O25557" s="11"/>
      <c r="P25557" s="11"/>
      <c r="Q25557" s="11"/>
      <c r="R25557" s="11"/>
      <c r="S25557" s="11"/>
      <c r="T25557" s="11"/>
      <c r="U25557" s="11"/>
      <c r="V25557" s="11"/>
      <c r="W25557" s="11"/>
      <c r="X25557" s="11"/>
      <c r="Y25557" s="11"/>
      <c r="AV25557"/>
      <c r="AW25557"/>
      <c r="AX25557"/>
    </row>
    <row r="25558" spans="11:50" x14ac:dyDescent="0.25">
      <c r="K25558" s="11"/>
      <c r="L25558" s="11"/>
      <c r="N25558" s="11"/>
      <c r="O25558" s="11"/>
      <c r="P25558" s="11"/>
      <c r="Q25558" s="11"/>
      <c r="R25558" s="11"/>
      <c r="S25558" s="11"/>
      <c r="T25558" s="11"/>
      <c r="U25558" s="11"/>
      <c r="V25558" s="11"/>
      <c r="W25558" s="11"/>
      <c r="X25558" s="11"/>
      <c r="Y25558" s="11"/>
      <c r="AV25558"/>
      <c r="AW25558"/>
      <c r="AX25558"/>
    </row>
    <row r="25559" spans="11:50" x14ac:dyDescent="0.25">
      <c r="K25559" s="11"/>
      <c r="L25559" s="11"/>
      <c r="N25559" s="11"/>
      <c r="O25559" s="11"/>
      <c r="P25559" s="11"/>
      <c r="Q25559" s="11"/>
      <c r="R25559" s="11"/>
      <c r="S25559" s="11"/>
      <c r="T25559" s="11"/>
      <c r="U25559" s="11"/>
      <c r="V25559" s="11"/>
      <c r="W25559" s="11"/>
      <c r="X25559" s="11"/>
      <c r="Y25559" s="11"/>
      <c r="AV25559"/>
      <c r="AW25559"/>
      <c r="AX25559"/>
    </row>
    <row r="25560" spans="11:50" x14ac:dyDescent="0.25">
      <c r="K25560" s="11"/>
      <c r="L25560" s="11"/>
      <c r="N25560" s="11"/>
      <c r="O25560" s="11"/>
      <c r="P25560" s="11"/>
      <c r="Q25560" s="11"/>
      <c r="R25560" s="11"/>
      <c r="S25560" s="11"/>
      <c r="T25560" s="11"/>
      <c r="U25560" s="11"/>
      <c r="V25560" s="11"/>
      <c r="W25560" s="11"/>
      <c r="X25560" s="11"/>
      <c r="Y25560" s="11"/>
      <c r="AV25560"/>
      <c r="AW25560"/>
      <c r="AX25560"/>
    </row>
    <row r="25561" spans="11:50" x14ac:dyDescent="0.25">
      <c r="K25561" s="11"/>
      <c r="L25561" s="11"/>
      <c r="N25561" s="11"/>
      <c r="O25561" s="11"/>
      <c r="P25561" s="11"/>
      <c r="Q25561" s="11"/>
      <c r="R25561" s="11"/>
      <c r="S25561" s="11"/>
      <c r="T25561" s="11"/>
      <c r="U25561" s="11"/>
      <c r="V25561" s="11"/>
      <c r="W25561" s="11"/>
      <c r="X25561" s="11"/>
      <c r="Y25561" s="11"/>
      <c r="AV25561"/>
      <c r="AW25561"/>
      <c r="AX25561"/>
    </row>
    <row r="25562" spans="11:50" x14ac:dyDescent="0.25">
      <c r="K25562" s="11"/>
      <c r="L25562" s="11"/>
      <c r="N25562" s="11"/>
      <c r="O25562" s="11"/>
      <c r="P25562" s="11"/>
      <c r="Q25562" s="11"/>
      <c r="R25562" s="11"/>
      <c r="S25562" s="11"/>
      <c r="T25562" s="11"/>
      <c r="U25562" s="11"/>
      <c r="V25562" s="11"/>
      <c r="W25562" s="11"/>
      <c r="X25562" s="11"/>
      <c r="Y25562" s="11"/>
      <c r="AV25562"/>
      <c r="AW25562"/>
      <c r="AX25562"/>
    </row>
    <row r="25563" spans="11:50" x14ac:dyDescent="0.25">
      <c r="K25563" s="11"/>
      <c r="L25563" s="11"/>
      <c r="N25563" s="11"/>
      <c r="O25563" s="11"/>
      <c r="P25563" s="11"/>
      <c r="Q25563" s="11"/>
      <c r="R25563" s="11"/>
      <c r="S25563" s="11"/>
      <c r="T25563" s="11"/>
      <c r="U25563" s="11"/>
      <c r="V25563" s="11"/>
      <c r="W25563" s="11"/>
      <c r="X25563" s="11"/>
      <c r="Y25563" s="11"/>
      <c r="AV25563"/>
      <c r="AW25563"/>
      <c r="AX25563"/>
    </row>
    <row r="25564" spans="11:50" x14ac:dyDescent="0.25">
      <c r="K25564" s="11"/>
      <c r="L25564" s="11"/>
      <c r="N25564" s="11"/>
      <c r="O25564" s="11"/>
      <c r="P25564" s="11"/>
      <c r="Q25564" s="11"/>
      <c r="R25564" s="11"/>
      <c r="S25564" s="11"/>
      <c r="T25564" s="11"/>
      <c r="U25564" s="11"/>
      <c r="V25564" s="11"/>
      <c r="W25564" s="11"/>
      <c r="X25564" s="11"/>
      <c r="Y25564" s="11"/>
      <c r="AV25564"/>
      <c r="AW25564"/>
      <c r="AX25564"/>
    </row>
    <row r="25565" spans="11:50" x14ac:dyDescent="0.25">
      <c r="K25565" s="11"/>
      <c r="L25565" s="11"/>
      <c r="N25565" s="11"/>
      <c r="O25565" s="11"/>
      <c r="P25565" s="11"/>
      <c r="Q25565" s="11"/>
      <c r="R25565" s="11"/>
      <c r="S25565" s="11"/>
      <c r="T25565" s="11"/>
      <c r="U25565" s="11"/>
      <c r="V25565" s="11"/>
      <c r="W25565" s="11"/>
      <c r="X25565" s="11"/>
      <c r="Y25565" s="11"/>
      <c r="AV25565"/>
      <c r="AW25565"/>
      <c r="AX25565"/>
    </row>
    <row r="25566" spans="11:50" x14ac:dyDescent="0.25">
      <c r="K25566" s="11"/>
      <c r="L25566" s="11"/>
      <c r="N25566" s="11"/>
      <c r="O25566" s="11"/>
      <c r="P25566" s="11"/>
      <c r="Q25566" s="11"/>
      <c r="R25566" s="11"/>
      <c r="S25566" s="11"/>
      <c r="T25566" s="11"/>
      <c r="U25566" s="11"/>
      <c r="V25566" s="11"/>
      <c r="W25566" s="11"/>
      <c r="X25566" s="11"/>
      <c r="Y25566" s="11"/>
      <c r="AV25566"/>
      <c r="AW25566"/>
      <c r="AX25566"/>
    </row>
    <row r="25567" spans="11:50" x14ac:dyDescent="0.25">
      <c r="K25567" s="11"/>
      <c r="L25567" s="11"/>
      <c r="N25567" s="11"/>
      <c r="O25567" s="11"/>
      <c r="P25567" s="11"/>
      <c r="Q25567" s="11"/>
      <c r="R25567" s="11"/>
      <c r="S25567" s="11"/>
      <c r="T25567" s="11"/>
      <c r="U25567" s="11"/>
      <c r="V25567" s="11"/>
      <c r="W25567" s="11"/>
      <c r="X25567" s="11"/>
      <c r="Y25567" s="11"/>
      <c r="AV25567"/>
      <c r="AW25567"/>
      <c r="AX25567"/>
    </row>
    <row r="25568" spans="11:50" x14ac:dyDescent="0.25">
      <c r="K25568" s="11"/>
      <c r="L25568" s="11"/>
      <c r="N25568" s="11"/>
      <c r="O25568" s="11"/>
      <c r="P25568" s="11"/>
      <c r="Q25568" s="11"/>
      <c r="R25568" s="11"/>
      <c r="S25568" s="11"/>
      <c r="T25568" s="11"/>
      <c r="U25568" s="11"/>
      <c r="V25568" s="11"/>
      <c r="W25568" s="11"/>
      <c r="X25568" s="11"/>
      <c r="Y25568" s="11"/>
      <c r="AV25568"/>
      <c r="AW25568"/>
      <c r="AX25568"/>
    </row>
    <row r="25569" spans="11:50" x14ac:dyDescent="0.25">
      <c r="K25569" s="11"/>
      <c r="L25569" s="11"/>
      <c r="N25569" s="11"/>
      <c r="O25569" s="11"/>
      <c r="P25569" s="11"/>
      <c r="Q25569" s="11"/>
      <c r="R25569" s="11"/>
      <c r="S25569" s="11"/>
      <c r="T25569" s="11"/>
      <c r="U25569" s="11"/>
      <c r="V25569" s="11"/>
      <c r="W25569" s="11"/>
      <c r="X25569" s="11"/>
      <c r="Y25569" s="11"/>
      <c r="AV25569"/>
      <c r="AW25569"/>
      <c r="AX25569"/>
    </row>
    <row r="25570" spans="11:50" x14ac:dyDescent="0.25">
      <c r="K25570" s="11"/>
      <c r="L25570" s="11"/>
      <c r="N25570" s="11"/>
      <c r="O25570" s="11"/>
      <c r="P25570" s="11"/>
      <c r="Q25570" s="11"/>
      <c r="R25570" s="11"/>
      <c r="S25570" s="11"/>
      <c r="T25570" s="11"/>
      <c r="U25570" s="11"/>
      <c r="V25570" s="11"/>
      <c r="W25570" s="11"/>
      <c r="X25570" s="11"/>
      <c r="Y25570" s="11"/>
      <c r="AV25570"/>
      <c r="AW25570"/>
      <c r="AX25570"/>
    </row>
    <row r="25571" spans="11:50" x14ac:dyDescent="0.25">
      <c r="K25571" s="11"/>
      <c r="L25571" s="11"/>
      <c r="N25571" s="11"/>
      <c r="O25571" s="11"/>
      <c r="P25571" s="11"/>
      <c r="Q25571" s="11"/>
      <c r="R25571" s="11"/>
      <c r="S25571" s="11"/>
      <c r="T25571" s="11"/>
      <c r="U25571" s="11"/>
      <c r="V25571" s="11"/>
      <c r="W25571" s="11"/>
      <c r="X25571" s="11"/>
      <c r="Y25571" s="11"/>
      <c r="AV25571"/>
      <c r="AW25571"/>
      <c r="AX25571"/>
    </row>
    <row r="25572" spans="11:50" x14ac:dyDescent="0.25">
      <c r="K25572" s="11"/>
      <c r="L25572" s="11"/>
      <c r="N25572" s="11"/>
      <c r="O25572" s="11"/>
      <c r="P25572" s="11"/>
      <c r="Q25572" s="11"/>
      <c r="R25572" s="11"/>
      <c r="S25572" s="11"/>
      <c r="T25572" s="11"/>
      <c r="U25572" s="11"/>
      <c r="V25572" s="11"/>
      <c r="W25572" s="11"/>
      <c r="X25572" s="11"/>
      <c r="Y25572" s="11"/>
      <c r="AV25572"/>
      <c r="AW25572"/>
      <c r="AX25572"/>
    </row>
    <row r="25573" spans="11:50" x14ac:dyDescent="0.25">
      <c r="K25573" s="11"/>
      <c r="L25573" s="11"/>
      <c r="N25573" s="11"/>
      <c r="O25573" s="11"/>
      <c r="P25573" s="11"/>
      <c r="Q25573" s="11"/>
      <c r="R25573" s="11"/>
      <c r="S25573" s="11"/>
      <c r="T25573" s="11"/>
      <c r="U25573" s="11"/>
      <c r="V25573" s="11"/>
      <c r="W25573" s="11"/>
      <c r="X25573" s="11"/>
      <c r="Y25573" s="11"/>
      <c r="AV25573"/>
      <c r="AW25573"/>
      <c r="AX25573"/>
    </row>
    <row r="25574" spans="11:50" x14ac:dyDescent="0.25">
      <c r="K25574" s="11"/>
      <c r="L25574" s="11"/>
      <c r="N25574" s="11"/>
      <c r="O25574" s="11"/>
      <c r="P25574" s="11"/>
      <c r="Q25574" s="11"/>
      <c r="R25574" s="11"/>
      <c r="S25574" s="11"/>
      <c r="T25574" s="11"/>
      <c r="U25574" s="11"/>
      <c r="V25574" s="11"/>
      <c r="W25574" s="11"/>
      <c r="X25574" s="11"/>
      <c r="Y25574" s="11"/>
      <c r="AV25574"/>
      <c r="AW25574"/>
      <c r="AX25574"/>
    </row>
    <row r="25575" spans="11:50" x14ac:dyDescent="0.25">
      <c r="K25575" s="11"/>
      <c r="L25575" s="11"/>
      <c r="N25575" s="11"/>
      <c r="O25575" s="11"/>
      <c r="P25575" s="11"/>
      <c r="Q25575" s="11"/>
      <c r="R25575" s="11"/>
      <c r="S25575" s="11"/>
      <c r="T25575" s="11"/>
      <c r="U25575" s="11"/>
      <c r="V25575" s="11"/>
      <c r="W25575" s="11"/>
      <c r="X25575" s="11"/>
      <c r="Y25575" s="11"/>
      <c r="AV25575"/>
      <c r="AW25575"/>
      <c r="AX25575"/>
    </row>
    <row r="25576" spans="11:50" x14ac:dyDescent="0.25">
      <c r="K25576" s="11"/>
      <c r="L25576" s="11"/>
      <c r="N25576" s="11"/>
      <c r="O25576" s="11"/>
      <c r="P25576" s="11"/>
      <c r="Q25576" s="11"/>
      <c r="R25576" s="11"/>
      <c r="S25576" s="11"/>
      <c r="T25576" s="11"/>
      <c r="U25576" s="11"/>
      <c r="V25576" s="11"/>
      <c r="W25576" s="11"/>
      <c r="X25576" s="11"/>
      <c r="Y25576" s="11"/>
      <c r="AV25576"/>
      <c r="AW25576"/>
      <c r="AX25576"/>
    </row>
    <row r="25577" spans="11:50" x14ac:dyDescent="0.25">
      <c r="K25577" s="11"/>
      <c r="L25577" s="11"/>
      <c r="N25577" s="11"/>
      <c r="O25577" s="11"/>
      <c r="P25577" s="11"/>
      <c r="Q25577" s="11"/>
      <c r="R25577" s="11"/>
      <c r="S25577" s="11"/>
      <c r="T25577" s="11"/>
      <c r="U25577" s="11"/>
      <c r="V25577" s="11"/>
      <c r="W25577" s="11"/>
      <c r="X25577" s="11"/>
      <c r="Y25577" s="11"/>
      <c r="AV25577"/>
      <c r="AW25577"/>
      <c r="AX25577"/>
    </row>
    <row r="25578" spans="11:50" x14ac:dyDescent="0.25">
      <c r="K25578" s="11"/>
      <c r="L25578" s="11"/>
      <c r="N25578" s="11"/>
      <c r="O25578" s="11"/>
      <c r="P25578" s="11"/>
      <c r="Q25578" s="11"/>
      <c r="R25578" s="11"/>
      <c r="S25578" s="11"/>
      <c r="T25578" s="11"/>
      <c r="U25578" s="11"/>
      <c r="V25578" s="11"/>
      <c r="W25578" s="11"/>
      <c r="X25578" s="11"/>
      <c r="Y25578" s="11"/>
      <c r="AV25578"/>
      <c r="AW25578"/>
      <c r="AX25578"/>
    </row>
    <row r="25579" spans="11:50" x14ac:dyDescent="0.25">
      <c r="K25579" s="11"/>
      <c r="L25579" s="11"/>
      <c r="N25579" s="11"/>
      <c r="O25579" s="11"/>
      <c r="P25579" s="11"/>
      <c r="Q25579" s="11"/>
      <c r="R25579" s="11"/>
      <c r="S25579" s="11"/>
      <c r="T25579" s="11"/>
      <c r="U25579" s="11"/>
      <c r="V25579" s="11"/>
      <c r="W25579" s="11"/>
      <c r="X25579" s="11"/>
      <c r="Y25579" s="11"/>
      <c r="AV25579"/>
      <c r="AW25579"/>
      <c r="AX25579"/>
    </row>
    <row r="25580" spans="11:50" x14ac:dyDescent="0.25">
      <c r="K25580" s="11"/>
      <c r="L25580" s="11"/>
      <c r="N25580" s="11"/>
      <c r="O25580" s="11"/>
      <c r="P25580" s="11"/>
      <c r="Q25580" s="11"/>
      <c r="R25580" s="11"/>
      <c r="S25580" s="11"/>
      <c r="T25580" s="11"/>
      <c r="U25580" s="11"/>
      <c r="V25580" s="11"/>
      <c r="W25580" s="11"/>
      <c r="X25580" s="11"/>
      <c r="Y25580" s="11"/>
      <c r="AV25580"/>
      <c r="AW25580"/>
      <c r="AX25580"/>
    </row>
    <row r="25581" spans="11:50" x14ac:dyDescent="0.25">
      <c r="K25581" s="11"/>
      <c r="L25581" s="11"/>
      <c r="N25581" s="11"/>
      <c r="O25581" s="11"/>
      <c r="P25581" s="11"/>
      <c r="Q25581" s="11"/>
      <c r="R25581" s="11"/>
      <c r="S25581" s="11"/>
      <c r="T25581" s="11"/>
      <c r="U25581" s="11"/>
      <c r="V25581" s="11"/>
      <c r="W25581" s="11"/>
      <c r="X25581" s="11"/>
      <c r="Y25581" s="11"/>
      <c r="AV25581"/>
      <c r="AW25581"/>
      <c r="AX25581"/>
    </row>
    <row r="25582" spans="11:50" x14ac:dyDescent="0.25">
      <c r="K25582" s="11"/>
      <c r="L25582" s="11"/>
      <c r="N25582" s="11"/>
      <c r="O25582" s="11"/>
      <c r="P25582" s="11"/>
      <c r="Q25582" s="11"/>
      <c r="R25582" s="11"/>
      <c r="S25582" s="11"/>
      <c r="T25582" s="11"/>
      <c r="U25582" s="11"/>
      <c r="V25582" s="11"/>
      <c r="W25582" s="11"/>
      <c r="X25582" s="11"/>
      <c r="Y25582" s="11"/>
      <c r="AV25582"/>
      <c r="AW25582"/>
      <c r="AX25582"/>
    </row>
    <row r="25583" spans="11:50" x14ac:dyDescent="0.25">
      <c r="K25583" s="11"/>
      <c r="L25583" s="11"/>
      <c r="N25583" s="11"/>
      <c r="O25583" s="11"/>
      <c r="P25583" s="11"/>
      <c r="Q25583" s="11"/>
      <c r="R25583" s="11"/>
      <c r="S25583" s="11"/>
      <c r="T25583" s="11"/>
      <c r="U25583" s="11"/>
      <c r="V25583" s="11"/>
      <c r="W25583" s="11"/>
      <c r="X25583" s="11"/>
      <c r="Y25583" s="11"/>
      <c r="AV25583"/>
      <c r="AW25583"/>
      <c r="AX25583"/>
    </row>
    <row r="25584" spans="11:50" x14ac:dyDescent="0.25">
      <c r="K25584" s="11"/>
      <c r="L25584" s="11"/>
      <c r="N25584" s="11"/>
      <c r="O25584" s="11"/>
      <c r="P25584" s="11"/>
      <c r="Q25584" s="11"/>
      <c r="R25584" s="11"/>
      <c r="S25584" s="11"/>
      <c r="T25584" s="11"/>
      <c r="U25584" s="11"/>
      <c r="V25584" s="11"/>
      <c r="W25584" s="11"/>
      <c r="X25584" s="11"/>
      <c r="Y25584" s="11"/>
      <c r="AV25584"/>
      <c r="AW25584"/>
      <c r="AX25584"/>
    </row>
    <row r="25585" spans="11:50" x14ac:dyDescent="0.25">
      <c r="K25585" s="11"/>
      <c r="L25585" s="11"/>
      <c r="N25585" s="11"/>
      <c r="O25585" s="11"/>
      <c r="P25585" s="11"/>
      <c r="Q25585" s="11"/>
      <c r="R25585" s="11"/>
      <c r="S25585" s="11"/>
      <c r="T25585" s="11"/>
      <c r="U25585" s="11"/>
      <c r="V25585" s="11"/>
      <c r="W25585" s="11"/>
      <c r="X25585" s="11"/>
      <c r="Y25585" s="11"/>
      <c r="AV25585"/>
      <c r="AW25585"/>
      <c r="AX25585"/>
    </row>
    <row r="25586" spans="11:50" x14ac:dyDescent="0.25">
      <c r="K25586" s="11"/>
      <c r="L25586" s="11"/>
      <c r="N25586" s="11"/>
      <c r="O25586" s="11"/>
      <c r="P25586" s="11"/>
      <c r="Q25586" s="11"/>
      <c r="R25586" s="11"/>
      <c r="S25586" s="11"/>
      <c r="T25586" s="11"/>
      <c r="U25586" s="11"/>
      <c r="V25586" s="11"/>
      <c r="W25586" s="11"/>
      <c r="X25586" s="11"/>
      <c r="Y25586" s="11"/>
      <c r="AV25586"/>
      <c r="AW25586"/>
      <c r="AX25586"/>
    </row>
    <row r="25587" spans="11:50" x14ac:dyDescent="0.25">
      <c r="K25587" s="11"/>
      <c r="L25587" s="11"/>
      <c r="N25587" s="11"/>
      <c r="O25587" s="11"/>
      <c r="P25587" s="11"/>
      <c r="Q25587" s="11"/>
      <c r="R25587" s="11"/>
      <c r="S25587" s="11"/>
      <c r="T25587" s="11"/>
      <c r="U25587" s="11"/>
      <c r="V25587" s="11"/>
      <c r="W25587" s="11"/>
      <c r="X25587" s="11"/>
      <c r="Y25587" s="11"/>
      <c r="AV25587"/>
      <c r="AW25587"/>
      <c r="AX25587"/>
    </row>
    <row r="25588" spans="11:50" x14ac:dyDescent="0.25">
      <c r="K25588" s="11"/>
      <c r="L25588" s="11"/>
      <c r="N25588" s="11"/>
      <c r="O25588" s="11"/>
      <c r="P25588" s="11"/>
      <c r="Q25588" s="11"/>
      <c r="R25588" s="11"/>
      <c r="S25588" s="11"/>
      <c r="T25588" s="11"/>
      <c r="U25588" s="11"/>
      <c r="V25588" s="11"/>
      <c r="W25588" s="11"/>
      <c r="X25588" s="11"/>
      <c r="Y25588" s="11"/>
      <c r="AV25588"/>
      <c r="AW25588"/>
      <c r="AX25588"/>
    </row>
    <row r="25589" spans="11:50" x14ac:dyDescent="0.25">
      <c r="K25589" s="11"/>
      <c r="L25589" s="11"/>
      <c r="N25589" s="11"/>
      <c r="O25589" s="11"/>
      <c r="P25589" s="11"/>
      <c r="Q25589" s="11"/>
      <c r="R25589" s="11"/>
      <c r="S25589" s="11"/>
      <c r="T25589" s="11"/>
      <c r="U25589" s="11"/>
      <c r="V25589" s="11"/>
      <c r="W25589" s="11"/>
      <c r="X25589" s="11"/>
      <c r="Y25589" s="11"/>
      <c r="AV25589"/>
      <c r="AW25589"/>
      <c r="AX25589"/>
    </row>
    <row r="25590" spans="11:50" x14ac:dyDescent="0.25">
      <c r="K25590" s="11"/>
      <c r="L25590" s="11"/>
      <c r="N25590" s="11"/>
      <c r="O25590" s="11"/>
      <c r="P25590" s="11"/>
      <c r="Q25590" s="11"/>
      <c r="R25590" s="11"/>
      <c r="S25590" s="11"/>
      <c r="T25590" s="11"/>
      <c r="U25590" s="11"/>
      <c r="V25590" s="11"/>
      <c r="W25590" s="11"/>
      <c r="X25590" s="11"/>
      <c r="Y25590" s="11"/>
      <c r="AV25590"/>
      <c r="AW25590"/>
      <c r="AX25590"/>
    </row>
    <row r="25591" spans="11:50" x14ac:dyDescent="0.25">
      <c r="K25591" s="11"/>
      <c r="L25591" s="11"/>
      <c r="N25591" s="11"/>
      <c r="O25591" s="11"/>
      <c r="P25591" s="11"/>
      <c r="Q25591" s="11"/>
      <c r="R25591" s="11"/>
      <c r="S25591" s="11"/>
      <c r="T25591" s="11"/>
      <c r="U25591" s="11"/>
      <c r="V25591" s="11"/>
      <c r="W25591" s="11"/>
      <c r="X25591" s="11"/>
      <c r="Y25591" s="11"/>
      <c r="AV25591"/>
      <c r="AW25591"/>
      <c r="AX25591"/>
    </row>
    <row r="25592" spans="11:50" x14ac:dyDescent="0.25">
      <c r="K25592" s="11"/>
      <c r="L25592" s="11"/>
      <c r="N25592" s="11"/>
      <c r="O25592" s="11"/>
      <c r="P25592" s="11"/>
      <c r="Q25592" s="11"/>
      <c r="R25592" s="11"/>
      <c r="S25592" s="11"/>
      <c r="T25592" s="11"/>
      <c r="U25592" s="11"/>
      <c r="V25592" s="11"/>
      <c r="W25592" s="11"/>
      <c r="X25592" s="11"/>
      <c r="Y25592" s="11"/>
      <c r="AV25592"/>
      <c r="AW25592"/>
      <c r="AX25592"/>
    </row>
    <row r="25593" spans="11:50" x14ac:dyDescent="0.25">
      <c r="K25593" s="11"/>
      <c r="L25593" s="11"/>
      <c r="N25593" s="11"/>
      <c r="O25593" s="11"/>
      <c r="P25593" s="11"/>
      <c r="Q25593" s="11"/>
      <c r="R25593" s="11"/>
      <c r="S25593" s="11"/>
      <c r="T25593" s="11"/>
      <c r="U25593" s="11"/>
      <c r="V25593" s="11"/>
      <c r="W25593" s="11"/>
      <c r="X25593" s="11"/>
      <c r="Y25593" s="11"/>
      <c r="AV25593"/>
      <c r="AW25593"/>
      <c r="AX25593"/>
    </row>
    <row r="25594" spans="11:50" x14ac:dyDescent="0.25">
      <c r="K25594" s="11"/>
      <c r="L25594" s="11"/>
      <c r="N25594" s="11"/>
      <c r="O25594" s="11"/>
      <c r="P25594" s="11"/>
      <c r="Q25594" s="11"/>
      <c r="R25594" s="11"/>
      <c r="S25594" s="11"/>
      <c r="T25594" s="11"/>
      <c r="U25594" s="11"/>
      <c r="V25594" s="11"/>
      <c r="W25594" s="11"/>
      <c r="X25594" s="11"/>
      <c r="Y25594" s="11"/>
      <c r="AV25594"/>
      <c r="AW25594"/>
      <c r="AX25594"/>
    </row>
    <row r="25595" spans="11:50" x14ac:dyDescent="0.25">
      <c r="K25595" s="11"/>
      <c r="L25595" s="11"/>
      <c r="N25595" s="11"/>
      <c r="O25595" s="11"/>
      <c r="P25595" s="11"/>
      <c r="Q25595" s="11"/>
      <c r="R25595" s="11"/>
      <c r="S25595" s="11"/>
      <c r="T25595" s="11"/>
      <c r="U25595" s="11"/>
      <c r="V25595" s="11"/>
      <c r="W25595" s="11"/>
      <c r="X25595" s="11"/>
      <c r="Y25595" s="11"/>
      <c r="AV25595"/>
      <c r="AW25595"/>
      <c r="AX25595"/>
    </row>
    <row r="25596" spans="11:50" x14ac:dyDescent="0.25">
      <c r="K25596" s="11"/>
      <c r="L25596" s="11"/>
      <c r="N25596" s="11"/>
      <c r="O25596" s="11"/>
      <c r="P25596" s="11"/>
      <c r="Q25596" s="11"/>
      <c r="R25596" s="11"/>
      <c r="S25596" s="11"/>
      <c r="T25596" s="11"/>
      <c r="U25596" s="11"/>
      <c r="V25596" s="11"/>
      <c r="W25596" s="11"/>
      <c r="X25596" s="11"/>
      <c r="Y25596" s="11"/>
      <c r="AV25596"/>
      <c r="AW25596"/>
      <c r="AX25596"/>
    </row>
    <row r="25597" spans="11:50" x14ac:dyDescent="0.25">
      <c r="K25597" s="11"/>
      <c r="L25597" s="11"/>
      <c r="N25597" s="11"/>
      <c r="O25597" s="11"/>
      <c r="P25597" s="11"/>
      <c r="Q25597" s="11"/>
      <c r="R25597" s="11"/>
      <c r="S25597" s="11"/>
      <c r="T25597" s="11"/>
      <c r="U25597" s="11"/>
      <c r="V25597" s="11"/>
      <c r="W25597" s="11"/>
      <c r="X25597" s="11"/>
      <c r="Y25597" s="11"/>
      <c r="AV25597"/>
      <c r="AW25597"/>
      <c r="AX25597"/>
    </row>
    <row r="25598" spans="11:50" x14ac:dyDescent="0.25">
      <c r="K25598" s="11"/>
      <c r="L25598" s="11"/>
      <c r="N25598" s="11"/>
      <c r="O25598" s="11"/>
      <c r="P25598" s="11"/>
      <c r="Q25598" s="11"/>
      <c r="R25598" s="11"/>
      <c r="S25598" s="11"/>
      <c r="T25598" s="11"/>
      <c r="U25598" s="11"/>
      <c r="V25598" s="11"/>
      <c r="W25598" s="11"/>
      <c r="X25598" s="11"/>
      <c r="Y25598" s="11"/>
      <c r="AV25598"/>
      <c r="AW25598"/>
      <c r="AX25598"/>
    </row>
    <row r="25599" spans="11:50" x14ac:dyDescent="0.25">
      <c r="K25599" s="11"/>
      <c r="L25599" s="11"/>
      <c r="N25599" s="11"/>
      <c r="O25599" s="11"/>
      <c r="P25599" s="11"/>
      <c r="Q25599" s="11"/>
      <c r="R25599" s="11"/>
      <c r="S25599" s="11"/>
      <c r="T25599" s="11"/>
      <c r="U25599" s="11"/>
      <c r="V25599" s="11"/>
      <c r="W25599" s="11"/>
      <c r="X25599" s="11"/>
      <c r="Y25599" s="11"/>
      <c r="AV25599"/>
      <c r="AW25599"/>
      <c r="AX25599"/>
    </row>
    <row r="25600" spans="11:50" x14ac:dyDescent="0.25">
      <c r="K25600" s="11"/>
      <c r="L25600" s="11"/>
      <c r="N25600" s="11"/>
      <c r="O25600" s="11"/>
      <c r="P25600" s="11"/>
      <c r="Q25600" s="11"/>
      <c r="R25600" s="11"/>
      <c r="S25600" s="11"/>
      <c r="T25600" s="11"/>
      <c r="U25600" s="11"/>
      <c r="V25600" s="11"/>
      <c r="W25600" s="11"/>
      <c r="X25600" s="11"/>
      <c r="Y25600" s="11"/>
      <c r="AV25600"/>
      <c r="AW25600"/>
      <c r="AX25600"/>
    </row>
    <row r="25601" spans="11:50" x14ac:dyDescent="0.25">
      <c r="K25601" s="11"/>
      <c r="L25601" s="11"/>
      <c r="N25601" s="11"/>
      <c r="O25601" s="11"/>
      <c r="P25601" s="11"/>
      <c r="Q25601" s="11"/>
      <c r="R25601" s="11"/>
      <c r="S25601" s="11"/>
      <c r="T25601" s="11"/>
      <c r="U25601" s="11"/>
      <c r="V25601" s="11"/>
      <c r="W25601" s="11"/>
      <c r="X25601" s="11"/>
      <c r="Y25601" s="11"/>
      <c r="AV25601"/>
      <c r="AW25601"/>
      <c r="AX25601"/>
    </row>
    <row r="25602" spans="11:50" x14ac:dyDescent="0.25">
      <c r="K25602" s="11"/>
      <c r="L25602" s="11"/>
      <c r="N25602" s="11"/>
      <c r="O25602" s="11"/>
      <c r="P25602" s="11"/>
      <c r="Q25602" s="11"/>
      <c r="R25602" s="11"/>
      <c r="S25602" s="11"/>
      <c r="T25602" s="11"/>
      <c r="U25602" s="11"/>
      <c r="V25602" s="11"/>
      <c r="W25602" s="11"/>
      <c r="X25602" s="11"/>
      <c r="Y25602" s="11"/>
      <c r="AV25602"/>
      <c r="AW25602"/>
      <c r="AX25602"/>
    </row>
    <row r="25603" spans="11:50" x14ac:dyDescent="0.25">
      <c r="K25603" s="11"/>
      <c r="L25603" s="11"/>
      <c r="N25603" s="11"/>
      <c r="O25603" s="11"/>
      <c r="P25603" s="11"/>
      <c r="Q25603" s="11"/>
      <c r="R25603" s="11"/>
      <c r="S25603" s="11"/>
      <c r="T25603" s="11"/>
      <c r="U25603" s="11"/>
      <c r="V25603" s="11"/>
      <c r="W25603" s="11"/>
      <c r="X25603" s="11"/>
      <c r="Y25603" s="11"/>
      <c r="AV25603"/>
      <c r="AW25603"/>
      <c r="AX25603"/>
    </row>
    <row r="25604" spans="11:50" x14ac:dyDescent="0.25">
      <c r="K25604" s="11"/>
      <c r="L25604" s="11"/>
      <c r="N25604" s="11"/>
      <c r="O25604" s="11"/>
      <c r="P25604" s="11"/>
      <c r="Q25604" s="11"/>
      <c r="R25604" s="11"/>
      <c r="S25604" s="11"/>
      <c r="T25604" s="11"/>
      <c r="U25604" s="11"/>
      <c r="V25604" s="11"/>
      <c r="W25604" s="11"/>
      <c r="X25604" s="11"/>
      <c r="Y25604" s="11"/>
      <c r="AV25604"/>
      <c r="AW25604"/>
      <c r="AX25604"/>
    </row>
    <row r="25605" spans="11:50" x14ac:dyDescent="0.25">
      <c r="K25605" s="11"/>
      <c r="L25605" s="11"/>
      <c r="N25605" s="11"/>
      <c r="O25605" s="11"/>
      <c r="P25605" s="11"/>
      <c r="Q25605" s="11"/>
      <c r="R25605" s="11"/>
      <c r="S25605" s="11"/>
      <c r="T25605" s="11"/>
      <c r="U25605" s="11"/>
      <c r="V25605" s="11"/>
      <c r="W25605" s="11"/>
      <c r="X25605" s="11"/>
      <c r="Y25605" s="11"/>
      <c r="AV25605"/>
      <c r="AW25605"/>
      <c r="AX25605"/>
    </row>
    <row r="25606" spans="11:50" x14ac:dyDescent="0.25">
      <c r="K25606" s="11"/>
      <c r="L25606" s="11"/>
      <c r="N25606" s="11"/>
      <c r="O25606" s="11"/>
      <c r="P25606" s="11"/>
      <c r="Q25606" s="11"/>
      <c r="R25606" s="11"/>
      <c r="S25606" s="11"/>
      <c r="T25606" s="11"/>
      <c r="U25606" s="11"/>
      <c r="V25606" s="11"/>
      <c r="W25606" s="11"/>
      <c r="X25606" s="11"/>
      <c r="Y25606" s="11"/>
      <c r="AV25606"/>
      <c r="AW25606"/>
      <c r="AX25606"/>
    </row>
    <row r="25607" spans="11:50" x14ac:dyDescent="0.25">
      <c r="K25607" s="11"/>
      <c r="L25607" s="11"/>
      <c r="N25607" s="11"/>
      <c r="O25607" s="11"/>
      <c r="P25607" s="11"/>
      <c r="Q25607" s="11"/>
      <c r="R25607" s="11"/>
      <c r="S25607" s="11"/>
      <c r="T25607" s="11"/>
      <c r="U25607" s="11"/>
      <c r="V25607" s="11"/>
      <c r="W25607" s="11"/>
      <c r="X25607" s="11"/>
      <c r="Y25607" s="11"/>
      <c r="AV25607"/>
      <c r="AW25607"/>
      <c r="AX25607"/>
    </row>
    <row r="25608" spans="11:50" x14ac:dyDescent="0.25">
      <c r="K25608" s="11"/>
      <c r="L25608" s="11"/>
      <c r="N25608" s="11"/>
      <c r="O25608" s="11"/>
      <c r="P25608" s="11"/>
      <c r="Q25608" s="11"/>
      <c r="R25608" s="11"/>
      <c r="S25608" s="11"/>
      <c r="T25608" s="11"/>
      <c r="U25608" s="11"/>
      <c r="V25608" s="11"/>
      <c r="W25608" s="11"/>
      <c r="X25608" s="11"/>
      <c r="Y25608" s="11"/>
      <c r="AV25608"/>
      <c r="AW25608"/>
      <c r="AX25608"/>
    </row>
    <row r="25609" spans="11:50" x14ac:dyDescent="0.25">
      <c r="K25609" s="11"/>
      <c r="L25609" s="11"/>
      <c r="N25609" s="11"/>
      <c r="O25609" s="11"/>
      <c r="P25609" s="11"/>
      <c r="Q25609" s="11"/>
      <c r="R25609" s="11"/>
      <c r="S25609" s="11"/>
      <c r="T25609" s="11"/>
      <c r="U25609" s="11"/>
      <c r="V25609" s="11"/>
      <c r="W25609" s="11"/>
      <c r="X25609" s="11"/>
      <c r="Y25609" s="11"/>
      <c r="AV25609"/>
      <c r="AW25609"/>
      <c r="AX25609"/>
    </row>
    <row r="25610" spans="11:50" x14ac:dyDescent="0.25">
      <c r="K25610" s="11"/>
      <c r="L25610" s="11"/>
      <c r="N25610" s="11"/>
      <c r="O25610" s="11"/>
      <c r="P25610" s="11"/>
      <c r="Q25610" s="11"/>
      <c r="R25610" s="11"/>
      <c r="S25610" s="11"/>
      <c r="T25610" s="11"/>
      <c r="U25610" s="11"/>
      <c r="V25610" s="11"/>
      <c r="W25610" s="11"/>
      <c r="X25610" s="11"/>
      <c r="Y25610" s="11"/>
      <c r="AV25610"/>
      <c r="AW25610"/>
      <c r="AX25610"/>
    </row>
    <row r="25611" spans="11:50" x14ac:dyDescent="0.25">
      <c r="K25611" s="11"/>
      <c r="L25611" s="11"/>
      <c r="N25611" s="11"/>
      <c r="O25611" s="11"/>
      <c r="P25611" s="11"/>
      <c r="Q25611" s="11"/>
      <c r="R25611" s="11"/>
      <c r="S25611" s="11"/>
      <c r="T25611" s="11"/>
      <c r="U25611" s="11"/>
      <c r="V25611" s="11"/>
      <c r="W25611" s="11"/>
      <c r="X25611" s="11"/>
      <c r="Y25611" s="11"/>
      <c r="AV25611"/>
      <c r="AW25611"/>
      <c r="AX25611"/>
    </row>
    <row r="25612" spans="11:50" x14ac:dyDescent="0.25">
      <c r="K25612" s="11"/>
      <c r="L25612" s="11"/>
      <c r="N25612" s="11"/>
      <c r="O25612" s="11"/>
      <c r="P25612" s="11"/>
      <c r="Q25612" s="11"/>
      <c r="R25612" s="11"/>
      <c r="S25612" s="11"/>
      <c r="T25612" s="11"/>
      <c r="U25612" s="11"/>
      <c r="V25612" s="11"/>
      <c r="W25612" s="11"/>
      <c r="X25612" s="11"/>
      <c r="Y25612" s="11"/>
      <c r="AV25612"/>
      <c r="AW25612"/>
      <c r="AX25612"/>
    </row>
    <row r="25613" spans="11:50" x14ac:dyDescent="0.25">
      <c r="K25613" s="11"/>
      <c r="L25613" s="11"/>
      <c r="N25613" s="11"/>
      <c r="O25613" s="11"/>
      <c r="P25613" s="11"/>
      <c r="Q25613" s="11"/>
      <c r="R25613" s="11"/>
      <c r="S25613" s="11"/>
      <c r="T25613" s="11"/>
      <c r="U25613" s="11"/>
      <c r="V25613" s="11"/>
      <c r="W25613" s="11"/>
      <c r="X25613" s="11"/>
      <c r="Y25613" s="11"/>
      <c r="AV25613"/>
      <c r="AW25613"/>
      <c r="AX25613"/>
    </row>
    <row r="25614" spans="11:50" x14ac:dyDescent="0.25">
      <c r="K25614" s="11"/>
      <c r="L25614" s="11"/>
      <c r="N25614" s="11"/>
      <c r="O25614" s="11"/>
      <c r="P25614" s="11"/>
      <c r="Q25614" s="11"/>
      <c r="R25614" s="11"/>
      <c r="S25614" s="11"/>
      <c r="T25614" s="11"/>
      <c r="U25614" s="11"/>
      <c r="V25614" s="11"/>
      <c r="W25614" s="11"/>
      <c r="X25614" s="11"/>
      <c r="Y25614" s="11"/>
      <c r="AV25614"/>
      <c r="AW25614"/>
      <c r="AX25614"/>
    </row>
    <row r="25615" spans="11:50" x14ac:dyDescent="0.25">
      <c r="K25615" s="11"/>
      <c r="L25615" s="11"/>
      <c r="N25615" s="11"/>
      <c r="O25615" s="11"/>
      <c r="P25615" s="11"/>
      <c r="Q25615" s="11"/>
      <c r="R25615" s="11"/>
      <c r="S25615" s="11"/>
      <c r="T25615" s="11"/>
      <c r="U25615" s="11"/>
      <c r="V25615" s="11"/>
      <c r="W25615" s="11"/>
      <c r="X25615" s="11"/>
      <c r="Y25615" s="11"/>
      <c r="AV25615"/>
      <c r="AW25615"/>
      <c r="AX25615"/>
    </row>
    <row r="25616" spans="11:50" x14ac:dyDescent="0.25">
      <c r="K25616" s="11"/>
      <c r="L25616" s="11"/>
      <c r="N25616" s="11"/>
      <c r="O25616" s="11"/>
      <c r="P25616" s="11"/>
      <c r="Q25616" s="11"/>
      <c r="R25616" s="11"/>
      <c r="S25616" s="11"/>
      <c r="T25616" s="11"/>
      <c r="U25616" s="11"/>
      <c r="V25616" s="11"/>
      <c r="W25616" s="11"/>
      <c r="X25616" s="11"/>
      <c r="Y25616" s="11"/>
      <c r="AV25616"/>
      <c r="AW25616"/>
      <c r="AX25616"/>
    </row>
    <row r="25617" spans="11:50" x14ac:dyDescent="0.25">
      <c r="K25617" s="11"/>
      <c r="L25617" s="11"/>
      <c r="N25617" s="11"/>
      <c r="O25617" s="11"/>
      <c r="P25617" s="11"/>
      <c r="Q25617" s="11"/>
      <c r="R25617" s="11"/>
      <c r="S25617" s="11"/>
      <c r="T25617" s="11"/>
      <c r="U25617" s="11"/>
      <c r="V25617" s="11"/>
      <c r="W25617" s="11"/>
      <c r="X25617" s="11"/>
      <c r="Y25617" s="11"/>
      <c r="AV25617"/>
      <c r="AW25617"/>
      <c r="AX25617"/>
    </row>
    <row r="25618" spans="11:50" x14ac:dyDescent="0.25">
      <c r="K25618" s="11"/>
      <c r="L25618" s="11"/>
      <c r="N25618" s="11"/>
      <c r="O25618" s="11"/>
      <c r="P25618" s="11"/>
      <c r="Q25618" s="11"/>
      <c r="R25618" s="11"/>
      <c r="S25618" s="11"/>
      <c r="T25618" s="11"/>
      <c r="U25618" s="11"/>
      <c r="V25618" s="11"/>
      <c r="W25618" s="11"/>
      <c r="X25618" s="11"/>
      <c r="Y25618" s="11"/>
      <c r="AV25618"/>
      <c r="AW25618"/>
      <c r="AX25618"/>
    </row>
    <row r="25619" spans="11:50" x14ac:dyDescent="0.25">
      <c r="K25619" s="11"/>
      <c r="L25619" s="11"/>
      <c r="N25619" s="11"/>
      <c r="O25619" s="11"/>
      <c r="P25619" s="11"/>
      <c r="Q25619" s="11"/>
      <c r="R25619" s="11"/>
      <c r="S25619" s="11"/>
      <c r="T25619" s="11"/>
      <c r="U25619" s="11"/>
      <c r="V25619" s="11"/>
      <c r="W25619" s="11"/>
      <c r="X25619" s="11"/>
      <c r="Y25619" s="11"/>
      <c r="AV25619"/>
      <c r="AW25619"/>
      <c r="AX25619"/>
    </row>
    <row r="25620" spans="11:50" x14ac:dyDescent="0.25">
      <c r="K25620" s="11"/>
      <c r="L25620" s="11"/>
      <c r="N25620" s="11"/>
      <c r="O25620" s="11"/>
      <c r="P25620" s="11"/>
      <c r="Q25620" s="11"/>
      <c r="R25620" s="11"/>
      <c r="S25620" s="11"/>
      <c r="T25620" s="11"/>
      <c r="U25620" s="11"/>
      <c r="V25620" s="11"/>
      <c r="W25620" s="11"/>
      <c r="X25620" s="11"/>
      <c r="Y25620" s="11"/>
      <c r="AV25620"/>
      <c r="AW25620"/>
      <c r="AX25620"/>
    </row>
    <row r="25621" spans="11:50" x14ac:dyDescent="0.25">
      <c r="K25621" s="11"/>
      <c r="L25621" s="11"/>
      <c r="N25621" s="11"/>
      <c r="O25621" s="11"/>
      <c r="P25621" s="11"/>
      <c r="Q25621" s="11"/>
      <c r="R25621" s="11"/>
      <c r="S25621" s="11"/>
      <c r="T25621" s="11"/>
      <c r="U25621" s="11"/>
      <c r="V25621" s="11"/>
      <c r="W25621" s="11"/>
      <c r="X25621" s="11"/>
      <c r="Y25621" s="11"/>
      <c r="AV25621"/>
      <c r="AW25621"/>
      <c r="AX25621"/>
    </row>
    <row r="25622" spans="11:50" x14ac:dyDescent="0.25">
      <c r="K25622" s="11"/>
      <c r="L25622" s="11"/>
      <c r="N25622" s="11"/>
      <c r="O25622" s="11"/>
      <c r="P25622" s="11"/>
      <c r="Q25622" s="11"/>
      <c r="R25622" s="11"/>
      <c r="S25622" s="11"/>
      <c r="T25622" s="11"/>
      <c r="U25622" s="11"/>
      <c r="V25622" s="11"/>
      <c r="W25622" s="11"/>
      <c r="X25622" s="11"/>
      <c r="Y25622" s="11"/>
      <c r="AV25622"/>
      <c r="AW25622"/>
      <c r="AX25622"/>
    </row>
    <row r="25623" spans="11:50" x14ac:dyDescent="0.25">
      <c r="K25623" s="11"/>
      <c r="L25623" s="11"/>
      <c r="N25623" s="11"/>
      <c r="O25623" s="11"/>
      <c r="P25623" s="11"/>
      <c r="Q25623" s="11"/>
      <c r="R25623" s="11"/>
      <c r="S25623" s="11"/>
      <c r="T25623" s="11"/>
      <c r="U25623" s="11"/>
      <c r="V25623" s="11"/>
      <c r="W25623" s="11"/>
      <c r="X25623" s="11"/>
      <c r="Y25623" s="11"/>
      <c r="AV25623"/>
      <c r="AW25623"/>
      <c r="AX25623"/>
    </row>
    <row r="25624" spans="11:50" x14ac:dyDescent="0.25">
      <c r="K25624" s="11"/>
      <c r="L25624" s="11"/>
      <c r="N25624" s="11"/>
      <c r="O25624" s="11"/>
      <c r="P25624" s="11"/>
      <c r="Q25624" s="11"/>
      <c r="R25624" s="11"/>
      <c r="S25624" s="11"/>
      <c r="T25624" s="11"/>
      <c r="U25624" s="11"/>
      <c r="V25624" s="11"/>
      <c r="W25624" s="11"/>
      <c r="X25624" s="11"/>
      <c r="Y25624" s="11"/>
      <c r="AV25624"/>
      <c r="AW25624"/>
      <c r="AX25624"/>
    </row>
    <row r="25625" spans="11:50" x14ac:dyDescent="0.25">
      <c r="K25625" s="11"/>
      <c r="L25625" s="11"/>
      <c r="N25625" s="11"/>
      <c r="O25625" s="11"/>
      <c r="P25625" s="11"/>
      <c r="Q25625" s="11"/>
      <c r="R25625" s="11"/>
      <c r="S25625" s="11"/>
      <c r="T25625" s="11"/>
      <c r="U25625" s="11"/>
      <c r="V25625" s="11"/>
      <c r="W25625" s="11"/>
      <c r="X25625" s="11"/>
      <c r="Y25625" s="11"/>
      <c r="AV25625"/>
      <c r="AW25625"/>
      <c r="AX25625"/>
    </row>
    <row r="25626" spans="11:50" x14ac:dyDescent="0.25">
      <c r="K25626" s="11"/>
      <c r="L25626" s="11"/>
      <c r="N25626" s="11"/>
      <c r="O25626" s="11"/>
      <c r="P25626" s="11"/>
      <c r="Q25626" s="11"/>
      <c r="R25626" s="11"/>
      <c r="S25626" s="11"/>
      <c r="T25626" s="11"/>
      <c r="U25626" s="11"/>
      <c r="V25626" s="11"/>
      <c r="W25626" s="11"/>
      <c r="X25626" s="11"/>
      <c r="Y25626" s="11"/>
      <c r="AV25626"/>
      <c r="AW25626"/>
      <c r="AX25626"/>
    </row>
    <row r="25627" spans="11:50" x14ac:dyDescent="0.25">
      <c r="K25627" s="11"/>
      <c r="L25627" s="11"/>
      <c r="N25627" s="11"/>
      <c r="O25627" s="11"/>
      <c r="P25627" s="11"/>
      <c r="Q25627" s="11"/>
      <c r="R25627" s="11"/>
      <c r="S25627" s="11"/>
      <c r="T25627" s="11"/>
      <c r="U25627" s="11"/>
      <c r="V25627" s="11"/>
      <c r="W25627" s="11"/>
      <c r="X25627" s="11"/>
      <c r="Y25627" s="11"/>
      <c r="AV25627"/>
      <c r="AW25627"/>
      <c r="AX25627"/>
    </row>
    <row r="25628" spans="11:50" x14ac:dyDescent="0.25">
      <c r="K25628" s="11"/>
      <c r="L25628" s="11"/>
      <c r="N25628" s="11"/>
      <c r="O25628" s="11"/>
      <c r="P25628" s="11"/>
      <c r="Q25628" s="11"/>
      <c r="R25628" s="11"/>
      <c r="S25628" s="11"/>
      <c r="T25628" s="11"/>
      <c r="U25628" s="11"/>
      <c r="V25628" s="11"/>
      <c r="W25628" s="11"/>
      <c r="X25628" s="11"/>
      <c r="Y25628" s="11"/>
      <c r="AV25628"/>
      <c r="AW25628"/>
      <c r="AX25628"/>
    </row>
    <row r="25629" spans="11:50" x14ac:dyDescent="0.25">
      <c r="K25629" s="11"/>
      <c r="L25629" s="11"/>
      <c r="N25629" s="11"/>
      <c r="O25629" s="11"/>
      <c r="P25629" s="11"/>
      <c r="Q25629" s="11"/>
      <c r="R25629" s="11"/>
      <c r="S25629" s="11"/>
      <c r="T25629" s="11"/>
      <c r="U25629" s="11"/>
      <c r="V25629" s="11"/>
      <c r="W25629" s="11"/>
      <c r="X25629" s="11"/>
      <c r="Y25629" s="11"/>
      <c r="AV25629"/>
      <c r="AW25629"/>
      <c r="AX25629"/>
    </row>
    <row r="25630" spans="11:50" x14ac:dyDescent="0.25">
      <c r="K25630" s="11"/>
      <c r="L25630" s="11"/>
      <c r="N25630" s="11"/>
      <c r="O25630" s="11"/>
      <c r="P25630" s="11"/>
      <c r="Q25630" s="11"/>
      <c r="R25630" s="11"/>
      <c r="S25630" s="11"/>
      <c r="T25630" s="11"/>
      <c r="U25630" s="11"/>
      <c r="V25630" s="11"/>
      <c r="W25630" s="11"/>
      <c r="X25630" s="11"/>
      <c r="Y25630" s="11"/>
      <c r="AV25630"/>
      <c r="AW25630"/>
      <c r="AX25630"/>
    </row>
    <row r="25631" spans="11:50" x14ac:dyDescent="0.25">
      <c r="K25631" s="11"/>
      <c r="L25631" s="11"/>
      <c r="N25631" s="11"/>
      <c r="O25631" s="11"/>
      <c r="P25631" s="11"/>
      <c r="Q25631" s="11"/>
      <c r="R25631" s="11"/>
      <c r="S25631" s="11"/>
      <c r="T25631" s="11"/>
      <c r="U25631" s="11"/>
      <c r="V25631" s="11"/>
      <c r="W25631" s="11"/>
      <c r="X25631" s="11"/>
      <c r="Y25631" s="11"/>
      <c r="AV25631"/>
      <c r="AW25631"/>
      <c r="AX25631"/>
    </row>
    <row r="25632" spans="11:50" x14ac:dyDescent="0.25">
      <c r="K25632" s="11"/>
      <c r="L25632" s="11"/>
      <c r="N25632" s="11"/>
      <c r="O25632" s="11"/>
      <c r="P25632" s="11"/>
      <c r="Q25632" s="11"/>
      <c r="R25632" s="11"/>
      <c r="S25632" s="11"/>
      <c r="T25632" s="11"/>
      <c r="U25632" s="11"/>
      <c r="V25632" s="11"/>
      <c r="W25632" s="11"/>
      <c r="X25632" s="11"/>
      <c r="Y25632" s="11"/>
      <c r="AV25632"/>
      <c r="AW25632"/>
      <c r="AX25632"/>
    </row>
    <row r="25633" spans="11:50" x14ac:dyDescent="0.25">
      <c r="K25633" s="11"/>
      <c r="L25633" s="11"/>
      <c r="N25633" s="11"/>
      <c r="O25633" s="11"/>
      <c r="P25633" s="11"/>
      <c r="Q25633" s="11"/>
      <c r="R25633" s="11"/>
      <c r="S25633" s="11"/>
      <c r="T25633" s="11"/>
      <c r="U25633" s="11"/>
      <c r="V25633" s="11"/>
      <c r="W25633" s="11"/>
      <c r="X25633" s="11"/>
      <c r="Y25633" s="11"/>
      <c r="AV25633"/>
      <c r="AW25633"/>
      <c r="AX25633"/>
    </row>
    <row r="25634" spans="11:50" x14ac:dyDescent="0.25">
      <c r="K25634" s="11"/>
      <c r="L25634" s="11"/>
      <c r="N25634" s="11"/>
      <c r="O25634" s="11"/>
      <c r="P25634" s="11"/>
      <c r="Q25634" s="11"/>
      <c r="R25634" s="11"/>
      <c r="S25634" s="11"/>
      <c r="T25634" s="11"/>
      <c r="U25634" s="11"/>
      <c r="V25634" s="11"/>
      <c r="W25634" s="11"/>
      <c r="X25634" s="11"/>
      <c r="Y25634" s="11"/>
      <c r="AV25634"/>
      <c r="AW25634"/>
      <c r="AX25634"/>
    </row>
    <row r="25635" spans="11:50" x14ac:dyDescent="0.25">
      <c r="K25635" s="11"/>
      <c r="L25635" s="11"/>
      <c r="N25635" s="11"/>
      <c r="O25635" s="11"/>
      <c r="P25635" s="11"/>
      <c r="Q25635" s="11"/>
      <c r="R25635" s="11"/>
      <c r="S25635" s="11"/>
      <c r="T25635" s="11"/>
      <c r="U25635" s="11"/>
      <c r="V25635" s="11"/>
      <c r="W25635" s="11"/>
      <c r="X25635" s="11"/>
      <c r="Y25635" s="11"/>
      <c r="AV25635"/>
      <c r="AW25635"/>
      <c r="AX25635"/>
    </row>
    <row r="25636" spans="11:50" x14ac:dyDescent="0.25">
      <c r="K25636" s="11"/>
      <c r="L25636" s="11"/>
      <c r="N25636" s="11"/>
      <c r="O25636" s="11"/>
      <c r="P25636" s="11"/>
      <c r="Q25636" s="11"/>
      <c r="R25636" s="11"/>
      <c r="S25636" s="11"/>
      <c r="T25636" s="11"/>
      <c r="U25636" s="11"/>
      <c r="V25636" s="11"/>
      <c r="W25636" s="11"/>
      <c r="X25636" s="11"/>
      <c r="Y25636" s="11"/>
      <c r="AV25636"/>
      <c r="AW25636"/>
      <c r="AX25636"/>
    </row>
    <row r="25637" spans="11:50" x14ac:dyDescent="0.25">
      <c r="K25637" s="11"/>
      <c r="L25637" s="11"/>
      <c r="N25637" s="11"/>
      <c r="O25637" s="11"/>
      <c r="P25637" s="11"/>
      <c r="Q25637" s="11"/>
      <c r="R25637" s="11"/>
      <c r="S25637" s="11"/>
      <c r="T25637" s="11"/>
      <c r="U25637" s="11"/>
      <c r="V25637" s="11"/>
      <c r="W25637" s="11"/>
      <c r="X25637" s="11"/>
      <c r="Y25637" s="11"/>
      <c r="AV25637"/>
      <c r="AW25637"/>
      <c r="AX25637"/>
    </row>
    <row r="25638" spans="11:50" x14ac:dyDescent="0.25">
      <c r="K25638" s="11"/>
      <c r="L25638" s="11"/>
      <c r="N25638" s="11"/>
      <c r="O25638" s="11"/>
      <c r="P25638" s="11"/>
      <c r="Q25638" s="11"/>
      <c r="R25638" s="11"/>
      <c r="S25638" s="11"/>
      <c r="T25638" s="11"/>
      <c r="U25638" s="11"/>
      <c r="V25638" s="11"/>
      <c r="W25638" s="11"/>
      <c r="X25638" s="11"/>
      <c r="Y25638" s="11"/>
      <c r="AV25638"/>
      <c r="AW25638"/>
      <c r="AX25638"/>
    </row>
    <row r="25639" spans="11:50" x14ac:dyDescent="0.25">
      <c r="K25639" s="11"/>
      <c r="L25639" s="11"/>
      <c r="N25639" s="11"/>
      <c r="O25639" s="11"/>
      <c r="P25639" s="11"/>
      <c r="Q25639" s="11"/>
      <c r="R25639" s="11"/>
      <c r="S25639" s="11"/>
      <c r="T25639" s="11"/>
      <c r="U25639" s="11"/>
      <c r="V25639" s="11"/>
      <c r="W25639" s="11"/>
      <c r="X25639" s="11"/>
      <c r="Y25639" s="11"/>
      <c r="AV25639"/>
      <c r="AW25639"/>
      <c r="AX25639"/>
    </row>
    <row r="25640" spans="11:50" x14ac:dyDescent="0.25">
      <c r="K25640" s="11"/>
      <c r="L25640" s="11"/>
      <c r="N25640" s="11"/>
      <c r="O25640" s="11"/>
      <c r="P25640" s="11"/>
      <c r="Q25640" s="11"/>
      <c r="R25640" s="11"/>
      <c r="S25640" s="11"/>
      <c r="T25640" s="11"/>
      <c r="U25640" s="11"/>
      <c r="V25640" s="11"/>
      <c r="W25640" s="11"/>
      <c r="X25640" s="11"/>
      <c r="Y25640" s="11"/>
      <c r="AV25640"/>
      <c r="AW25640"/>
      <c r="AX25640"/>
    </row>
    <row r="25641" spans="11:50" x14ac:dyDescent="0.25">
      <c r="K25641" s="11"/>
      <c r="L25641" s="11"/>
      <c r="N25641" s="11"/>
      <c r="O25641" s="11"/>
      <c r="P25641" s="11"/>
      <c r="Q25641" s="11"/>
      <c r="R25641" s="11"/>
      <c r="S25641" s="11"/>
      <c r="T25641" s="11"/>
      <c r="U25641" s="11"/>
      <c r="V25641" s="11"/>
      <c r="W25641" s="11"/>
      <c r="X25641" s="11"/>
      <c r="Y25641" s="11"/>
      <c r="AV25641"/>
      <c r="AW25641"/>
      <c r="AX25641"/>
    </row>
    <row r="25642" spans="11:50" x14ac:dyDescent="0.25">
      <c r="K25642" s="11"/>
      <c r="L25642" s="11"/>
      <c r="N25642" s="11"/>
      <c r="O25642" s="11"/>
      <c r="P25642" s="11"/>
      <c r="Q25642" s="11"/>
      <c r="R25642" s="11"/>
      <c r="S25642" s="11"/>
      <c r="T25642" s="11"/>
      <c r="U25642" s="11"/>
      <c r="V25642" s="11"/>
      <c r="W25642" s="11"/>
      <c r="X25642" s="11"/>
      <c r="Y25642" s="11"/>
      <c r="AV25642"/>
      <c r="AW25642"/>
      <c r="AX25642"/>
    </row>
    <row r="25643" spans="11:50" x14ac:dyDescent="0.25">
      <c r="K25643" s="11"/>
      <c r="L25643" s="11"/>
      <c r="N25643" s="11"/>
      <c r="O25643" s="11"/>
      <c r="P25643" s="11"/>
      <c r="Q25643" s="11"/>
      <c r="R25643" s="11"/>
      <c r="S25643" s="11"/>
      <c r="T25643" s="11"/>
      <c r="U25643" s="11"/>
      <c r="V25643" s="11"/>
      <c r="W25643" s="11"/>
      <c r="X25643" s="11"/>
      <c r="Y25643" s="11"/>
      <c r="AV25643"/>
      <c r="AW25643"/>
      <c r="AX25643"/>
    </row>
    <row r="25644" spans="11:50" x14ac:dyDescent="0.25">
      <c r="K25644" s="11"/>
      <c r="L25644" s="11"/>
      <c r="N25644" s="11"/>
      <c r="O25644" s="11"/>
      <c r="P25644" s="11"/>
      <c r="Q25644" s="11"/>
      <c r="R25644" s="11"/>
      <c r="S25644" s="11"/>
      <c r="T25644" s="11"/>
      <c r="U25644" s="11"/>
      <c r="V25644" s="11"/>
      <c r="W25644" s="11"/>
      <c r="X25644" s="11"/>
      <c r="Y25644" s="11"/>
      <c r="AV25644"/>
      <c r="AW25644"/>
      <c r="AX25644"/>
    </row>
    <row r="25645" spans="11:50" x14ac:dyDescent="0.25">
      <c r="K25645" s="11"/>
      <c r="L25645" s="11"/>
      <c r="N25645" s="11"/>
      <c r="O25645" s="11"/>
      <c r="P25645" s="11"/>
      <c r="Q25645" s="11"/>
      <c r="R25645" s="11"/>
      <c r="S25645" s="11"/>
      <c r="T25645" s="11"/>
      <c r="U25645" s="11"/>
      <c r="V25645" s="11"/>
      <c r="W25645" s="11"/>
      <c r="X25645" s="11"/>
      <c r="Y25645" s="11"/>
      <c r="AV25645"/>
      <c r="AW25645"/>
      <c r="AX25645"/>
    </row>
    <row r="25646" spans="11:50" x14ac:dyDescent="0.25">
      <c r="K25646" s="11"/>
      <c r="L25646" s="11"/>
      <c r="N25646" s="11"/>
      <c r="O25646" s="11"/>
      <c r="P25646" s="11"/>
      <c r="Q25646" s="11"/>
      <c r="R25646" s="11"/>
      <c r="S25646" s="11"/>
      <c r="T25646" s="11"/>
      <c r="U25646" s="11"/>
      <c r="V25646" s="11"/>
      <c r="W25646" s="11"/>
      <c r="X25646" s="11"/>
      <c r="Y25646" s="11"/>
      <c r="AV25646"/>
      <c r="AW25646"/>
      <c r="AX25646"/>
    </row>
    <row r="25647" spans="11:50" x14ac:dyDescent="0.25">
      <c r="K25647" s="11"/>
      <c r="L25647" s="11"/>
      <c r="N25647" s="11"/>
      <c r="O25647" s="11"/>
      <c r="P25647" s="11"/>
      <c r="Q25647" s="11"/>
      <c r="R25647" s="11"/>
      <c r="S25647" s="11"/>
      <c r="T25647" s="11"/>
      <c r="U25647" s="11"/>
      <c r="V25647" s="11"/>
      <c r="W25647" s="11"/>
      <c r="X25647" s="11"/>
      <c r="Y25647" s="11"/>
      <c r="AV25647"/>
      <c r="AW25647"/>
      <c r="AX25647"/>
    </row>
    <row r="25648" spans="11:50" x14ac:dyDescent="0.25">
      <c r="K25648" s="11"/>
      <c r="L25648" s="11"/>
      <c r="N25648" s="11"/>
      <c r="O25648" s="11"/>
      <c r="P25648" s="11"/>
      <c r="Q25648" s="11"/>
      <c r="R25648" s="11"/>
      <c r="S25648" s="11"/>
      <c r="T25648" s="11"/>
      <c r="U25648" s="11"/>
      <c r="V25648" s="11"/>
      <c r="W25648" s="11"/>
      <c r="X25648" s="11"/>
      <c r="Y25648" s="11"/>
      <c r="AV25648"/>
      <c r="AW25648"/>
      <c r="AX25648"/>
    </row>
    <row r="25649" spans="11:50" x14ac:dyDescent="0.25">
      <c r="K25649" s="11"/>
      <c r="L25649" s="11"/>
      <c r="N25649" s="11"/>
      <c r="O25649" s="11"/>
      <c r="P25649" s="11"/>
      <c r="Q25649" s="11"/>
      <c r="R25649" s="11"/>
      <c r="S25649" s="11"/>
      <c r="T25649" s="11"/>
      <c r="U25649" s="11"/>
      <c r="V25649" s="11"/>
      <c r="W25649" s="11"/>
      <c r="X25649" s="11"/>
      <c r="Y25649" s="11"/>
      <c r="AV25649"/>
      <c r="AW25649"/>
      <c r="AX25649"/>
    </row>
    <row r="25650" spans="11:50" x14ac:dyDescent="0.25">
      <c r="K25650" s="11"/>
      <c r="L25650" s="11"/>
      <c r="N25650" s="11"/>
      <c r="O25650" s="11"/>
      <c r="P25650" s="11"/>
      <c r="Q25650" s="11"/>
      <c r="R25650" s="11"/>
      <c r="S25650" s="11"/>
      <c r="T25650" s="11"/>
      <c r="U25650" s="11"/>
      <c r="V25650" s="11"/>
      <c r="W25650" s="11"/>
      <c r="X25650" s="11"/>
      <c r="Y25650" s="11"/>
      <c r="AV25650"/>
      <c r="AW25650"/>
      <c r="AX25650"/>
    </row>
    <row r="25651" spans="11:50" x14ac:dyDescent="0.25">
      <c r="K25651" s="11"/>
      <c r="L25651" s="11"/>
      <c r="N25651" s="11"/>
      <c r="O25651" s="11"/>
      <c r="P25651" s="11"/>
      <c r="Q25651" s="11"/>
      <c r="R25651" s="11"/>
      <c r="S25651" s="11"/>
      <c r="T25651" s="11"/>
      <c r="U25651" s="11"/>
      <c r="V25651" s="11"/>
      <c r="W25651" s="11"/>
      <c r="X25651" s="11"/>
      <c r="Y25651" s="11"/>
      <c r="AV25651"/>
      <c r="AW25651"/>
      <c r="AX25651"/>
    </row>
    <row r="25652" spans="11:50" x14ac:dyDescent="0.25">
      <c r="K25652" s="11"/>
      <c r="L25652" s="11"/>
      <c r="N25652" s="11"/>
      <c r="O25652" s="11"/>
      <c r="P25652" s="11"/>
      <c r="Q25652" s="11"/>
      <c r="R25652" s="11"/>
      <c r="S25652" s="11"/>
      <c r="T25652" s="11"/>
      <c r="U25652" s="11"/>
      <c r="V25652" s="11"/>
      <c r="W25652" s="11"/>
      <c r="X25652" s="11"/>
      <c r="Y25652" s="11"/>
      <c r="AV25652"/>
      <c r="AW25652"/>
      <c r="AX25652"/>
    </row>
    <row r="25653" spans="11:50" x14ac:dyDescent="0.25">
      <c r="K25653" s="11"/>
      <c r="L25653" s="11"/>
      <c r="N25653" s="11"/>
      <c r="O25653" s="11"/>
      <c r="P25653" s="11"/>
      <c r="Q25653" s="11"/>
      <c r="R25653" s="11"/>
      <c r="S25653" s="11"/>
      <c r="T25653" s="11"/>
      <c r="U25653" s="11"/>
      <c r="V25653" s="11"/>
      <c r="W25653" s="11"/>
      <c r="X25653" s="11"/>
      <c r="Y25653" s="11"/>
      <c r="AV25653"/>
      <c r="AW25653"/>
      <c r="AX25653"/>
    </row>
    <row r="25654" spans="11:50" x14ac:dyDescent="0.25">
      <c r="K25654" s="11"/>
      <c r="L25654" s="11"/>
      <c r="N25654" s="11"/>
      <c r="O25654" s="11"/>
      <c r="P25654" s="11"/>
      <c r="Q25654" s="11"/>
      <c r="R25654" s="11"/>
      <c r="S25654" s="11"/>
      <c r="T25654" s="11"/>
      <c r="U25654" s="11"/>
      <c r="V25654" s="11"/>
      <c r="W25654" s="11"/>
      <c r="X25654" s="11"/>
      <c r="Y25654" s="11"/>
      <c r="AV25654"/>
      <c r="AW25654"/>
      <c r="AX25654"/>
    </row>
    <row r="25655" spans="11:50" x14ac:dyDescent="0.25">
      <c r="K25655" s="11"/>
      <c r="L25655" s="11"/>
      <c r="N25655" s="11"/>
      <c r="O25655" s="11"/>
      <c r="P25655" s="11"/>
      <c r="Q25655" s="11"/>
      <c r="R25655" s="11"/>
      <c r="S25655" s="11"/>
      <c r="T25655" s="11"/>
      <c r="U25655" s="11"/>
      <c r="V25655" s="11"/>
      <c r="W25655" s="11"/>
      <c r="X25655" s="11"/>
      <c r="Y25655" s="11"/>
      <c r="AV25655"/>
      <c r="AW25655"/>
      <c r="AX25655"/>
    </row>
    <row r="25656" spans="11:50" x14ac:dyDescent="0.25">
      <c r="K25656" s="11"/>
      <c r="L25656" s="11"/>
      <c r="N25656" s="11"/>
      <c r="O25656" s="11"/>
      <c r="P25656" s="11"/>
      <c r="Q25656" s="11"/>
      <c r="R25656" s="11"/>
      <c r="S25656" s="11"/>
      <c r="T25656" s="11"/>
      <c r="U25656" s="11"/>
      <c r="V25656" s="11"/>
      <c r="W25656" s="11"/>
      <c r="X25656" s="11"/>
      <c r="Y25656" s="11"/>
      <c r="AV25656"/>
      <c r="AW25656"/>
      <c r="AX25656"/>
    </row>
    <row r="25657" spans="11:50" x14ac:dyDescent="0.25">
      <c r="K25657" s="11"/>
      <c r="L25657" s="11"/>
      <c r="N25657" s="11"/>
      <c r="O25657" s="11"/>
      <c r="P25657" s="11"/>
      <c r="Q25657" s="11"/>
      <c r="R25657" s="11"/>
      <c r="S25657" s="11"/>
      <c r="T25657" s="11"/>
      <c r="U25657" s="11"/>
      <c r="V25657" s="11"/>
      <c r="W25657" s="11"/>
      <c r="X25657" s="11"/>
      <c r="Y25657" s="11"/>
      <c r="AV25657"/>
      <c r="AW25657"/>
      <c r="AX25657"/>
    </row>
    <row r="25658" spans="11:50" x14ac:dyDescent="0.25">
      <c r="K25658" s="11"/>
      <c r="L25658" s="11"/>
      <c r="N25658" s="11"/>
      <c r="O25658" s="11"/>
      <c r="P25658" s="11"/>
      <c r="Q25658" s="11"/>
      <c r="R25658" s="11"/>
      <c r="S25658" s="11"/>
      <c r="T25658" s="11"/>
      <c r="U25658" s="11"/>
      <c r="V25658" s="11"/>
      <c r="W25658" s="11"/>
      <c r="X25658" s="11"/>
      <c r="Y25658" s="11"/>
      <c r="AV25658"/>
      <c r="AW25658"/>
      <c r="AX25658"/>
    </row>
    <row r="25659" spans="11:50" x14ac:dyDescent="0.25">
      <c r="K25659" s="11"/>
      <c r="L25659" s="11"/>
      <c r="N25659" s="11"/>
      <c r="O25659" s="11"/>
      <c r="P25659" s="11"/>
      <c r="Q25659" s="11"/>
      <c r="R25659" s="11"/>
      <c r="S25659" s="11"/>
      <c r="T25659" s="11"/>
      <c r="U25659" s="11"/>
      <c r="V25659" s="11"/>
      <c r="W25659" s="11"/>
      <c r="X25659" s="11"/>
      <c r="Y25659" s="11"/>
      <c r="AV25659"/>
      <c r="AW25659"/>
      <c r="AX25659"/>
    </row>
    <row r="25660" spans="11:50" x14ac:dyDescent="0.25">
      <c r="K25660" s="11"/>
      <c r="L25660" s="11"/>
      <c r="N25660" s="11"/>
      <c r="O25660" s="11"/>
      <c r="P25660" s="11"/>
      <c r="Q25660" s="11"/>
      <c r="R25660" s="11"/>
      <c r="S25660" s="11"/>
      <c r="T25660" s="11"/>
      <c r="U25660" s="11"/>
      <c r="V25660" s="11"/>
      <c r="W25660" s="11"/>
      <c r="X25660" s="11"/>
      <c r="Y25660" s="11"/>
      <c r="AV25660"/>
      <c r="AW25660"/>
      <c r="AX25660"/>
    </row>
    <row r="25661" spans="11:50" x14ac:dyDescent="0.25">
      <c r="K25661" s="11"/>
      <c r="L25661" s="11"/>
      <c r="N25661" s="11"/>
      <c r="O25661" s="11"/>
      <c r="P25661" s="11"/>
      <c r="Q25661" s="11"/>
      <c r="R25661" s="11"/>
      <c r="S25661" s="11"/>
      <c r="T25661" s="11"/>
      <c r="U25661" s="11"/>
      <c r="V25661" s="11"/>
      <c r="W25661" s="11"/>
      <c r="X25661" s="11"/>
      <c r="Y25661" s="11"/>
      <c r="AV25661"/>
      <c r="AW25661"/>
      <c r="AX25661"/>
    </row>
    <row r="25662" spans="11:50" x14ac:dyDescent="0.25">
      <c r="K25662" s="11"/>
      <c r="L25662" s="11"/>
      <c r="N25662" s="11"/>
      <c r="O25662" s="11"/>
      <c r="P25662" s="11"/>
      <c r="Q25662" s="11"/>
      <c r="R25662" s="11"/>
      <c r="S25662" s="11"/>
      <c r="T25662" s="11"/>
      <c r="U25662" s="11"/>
      <c r="V25662" s="11"/>
      <c r="W25662" s="11"/>
      <c r="X25662" s="11"/>
      <c r="Y25662" s="11"/>
      <c r="AV25662"/>
      <c r="AW25662"/>
      <c r="AX25662"/>
    </row>
    <row r="25663" spans="11:50" x14ac:dyDescent="0.25">
      <c r="K25663" s="11"/>
      <c r="L25663" s="11"/>
      <c r="N25663" s="11"/>
      <c r="O25663" s="11"/>
      <c r="P25663" s="11"/>
      <c r="Q25663" s="11"/>
      <c r="R25663" s="11"/>
      <c r="S25663" s="11"/>
      <c r="T25663" s="11"/>
      <c r="U25663" s="11"/>
      <c r="V25663" s="11"/>
      <c r="W25663" s="11"/>
      <c r="X25663" s="11"/>
      <c r="Y25663" s="11"/>
      <c r="AV25663"/>
      <c r="AW25663"/>
      <c r="AX25663"/>
    </row>
    <row r="25664" spans="11:50" x14ac:dyDescent="0.25">
      <c r="K25664" s="11"/>
      <c r="L25664" s="11"/>
      <c r="N25664" s="11"/>
      <c r="O25664" s="11"/>
      <c r="P25664" s="11"/>
      <c r="Q25664" s="11"/>
      <c r="R25664" s="11"/>
      <c r="S25664" s="11"/>
      <c r="T25664" s="11"/>
      <c r="U25664" s="11"/>
      <c r="V25664" s="11"/>
      <c r="W25664" s="11"/>
      <c r="X25664" s="11"/>
      <c r="Y25664" s="11"/>
      <c r="AV25664"/>
      <c r="AW25664"/>
      <c r="AX25664"/>
    </row>
    <row r="25665" spans="11:50" x14ac:dyDescent="0.25">
      <c r="K25665" s="11"/>
      <c r="L25665" s="11"/>
      <c r="N25665" s="11"/>
      <c r="O25665" s="11"/>
      <c r="P25665" s="11"/>
      <c r="Q25665" s="11"/>
      <c r="R25665" s="11"/>
      <c r="S25665" s="11"/>
      <c r="T25665" s="11"/>
      <c r="U25665" s="11"/>
      <c r="V25665" s="11"/>
      <c r="W25665" s="11"/>
      <c r="X25665" s="11"/>
      <c r="Y25665" s="11"/>
      <c r="AV25665"/>
      <c r="AW25665"/>
      <c r="AX25665"/>
    </row>
    <row r="25666" spans="11:50" x14ac:dyDescent="0.25">
      <c r="K25666" s="11"/>
      <c r="L25666" s="11"/>
      <c r="N25666" s="11"/>
      <c r="O25666" s="11"/>
      <c r="P25666" s="11"/>
      <c r="Q25666" s="11"/>
      <c r="R25666" s="11"/>
      <c r="S25666" s="11"/>
      <c r="T25666" s="11"/>
      <c r="U25666" s="11"/>
      <c r="V25666" s="11"/>
      <c r="W25666" s="11"/>
      <c r="X25666" s="11"/>
      <c r="Y25666" s="11"/>
      <c r="AV25666"/>
      <c r="AW25666"/>
      <c r="AX25666"/>
    </row>
    <row r="25667" spans="11:50" x14ac:dyDescent="0.25">
      <c r="K25667" s="11"/>
      <c r="L25667" s="11"/>
      <c r="N25667" s="11"/>
      <c r="O25667" s="11"/>
      <c r="P25667" s="11"/>
      <c r="Q25667" s="11"/>
      <c r="R25667" s="11"/>
      <c r="S25667" s="11"/>
      <c r="T25667" s="11"/>
      <c r="U25667" s="11"/>
      <c r="V25667" s="11"/>
      <c r="W25667" s="11"/>
      <c r="X25667" s="11"/>
      <c r="Y25667" s="11"/>
      <c r="AV25667"/>
      <c r="AW25667"/>
      <c r="AX25667"/>
    </row>
    <row r="25668" spans="11:50" x14ac:dyDescent="0.25">
      <c r="K25668" s="11"/>
      <c r="L25668" s="11"/>
      <c r="N25668" s="11"/>
      <c r="O25668" s="11"/>
      <c r="P25668" s="11"/>
      <c r="Q25668" s="11"/>
      <c r="R25668" s="11"/>
      <c r="S25668" s="11"/>
      <c r="T25668" s="11"/>
      <c r="U25668" s="11"/>
      <c r="V25668" s="11"/>
      <c r="W25668" s="11"/>
      <c r="X25668" s="11"/>
      <c r="Y25668" s="11"/>
      <c r="AV25668"/>
      <c r="AW25668"/>
      <c r="AX25668"/>
    </row>
    <row r="25669" spans="11:50" x14ac:dyDescent="0.25">
      <c r="K25669" s="11"/>
      <c r="L25669" s="11"/>
      <c r="N25669" s="11"/>
      <c r="O25669" s="11"/>
      <c r="P25669" s="11"/>
      <c r="Q25669" s="11"/>
      <c r="R25669" s="11"/>
      <c r="S25669" s="11"/>
      <c r="T25669" s="11"/>
      <c r="U25669" s="11"/>
      <c r="V25669" s="11"/>
      <c r="W25669" s="11"/>
      <c r="X25669" s="11"/>
      <c r="Y25669" s="11"/>
      <c r="AV25669"/>
      <c r="AW25669"/>
      <c r="AX25669"/>
    </row>
    <row r="25670" spans="11:50" x14ac:dyDescent="0.25">
      <c r="K25670" s="11"/>
      <c r="L25670" s="11"/>
      <c r="N25670" s="11"/>
      <c r="O25670" s="11"/>
      <c r="P25670" s="11"/>
      <c r="Q25670" s="11"/>
      <c r="R25670" s="11"/>
      <c r="S25670" s="11"/>
      <c r="T25670" s="11"/>
      <c r="U25670" s="11"/>
      <c r="V25670" s="11"/>
      <c r="W25670" s="11"/>
      <c r="X25670" s="11"/>
      <c r="Y25670" s="11"/>
      <c r="AV25670"/>
      <c r="AW25670"/>
      <c r="AX25670"/>
    </row>
    <row r="25671" spans="11:50" x14ac:dyDescent="0.25">
      <c r="K25671" s="11"/>
      <c r="L25671" s="11"/>
      <c r="N25671" s="11"/>
      <c r="O25671" s="11"/>
      <c r="P25671" s="11"/>
      <c r="Q25671" s="11"/>
      <c r="R25671" s="11"/>
      <c r="S25671" s="11"/>
      <c r="T25671" s="11"/>
      <c r="U25671" s="11"/>
      <c r="V25671" s="11"/>
      <c r="W25671" s="11"/>
      <c r="X25671" s="11"/>
      <c r="Y25671" s="11"/>
      <c r="AV25671"/>
      <c r="AW25671"/>
      <c r="AX25671"/>
    </row>
    <row r="25672" spans="11:50" x14ac:dyDescent="0.25">
      <c r="K25672" s="11"/>
      <c r="L25672" s="11"/>
      <c r="N25672" s="11"/>
      <c r="O25672" s="11"/>
      <c r="P25672" s="11"/>
      <c r="Q25672" s="11"/>
      <c r="R25672" s="11"/>
      <c r="S25672" s="11"/>
      <c r="T25672" s="11"/>
      <c r="U25672" s="11"/>
      <c r="V25672" s="11"/>
      <c r="W25672" s="11"/>
      <c r="X25672" s="11"/>
      <c r="Y25672" s="11"/>
      <c r="AV25672"/>
      <c r="AW25672"/>
      <c r="AX25672"/>
    </row>
    <row r="25673" spans="11:50" x14ac:dyDescent="0.25">
      <c r="K25673" s="11"/>
      <c r="L25673" s="11"/>
      <c r="N25673" s="11"/>
      <c r="O25673" s="11"/>
      <c r="P25673" s="11"/>
      <c r="Q25673" s="11"/>
      <c r="R25673" s="11"/>
      <c r="S25673" s="11"/>
      <c r="T25673" s="11"/>
      <c r="U25673" s="11"/>
      <c r="V25673" s="11"/>
      <c r="W25673" s="11"/>
      <c r="X25673" s="11"/>
      <c r="Y25673" s="11"/>
      <c r="AV25673"/>
      <c r="AW25673"/>
      <c r="AX25673"/>
    </row>
    <row r="25674" spans="11:50" x14ac:dyDescent="0.25">
      <c r="K25674" s="11"/>
      <c r="L25674" s="11"/>
      <c r="N25674" s="11"/>
      <c r="O25674" s="11"/>
      <c r="P25674" s="11"/>
      <c r="Q25674" s="11"/>
      <c r="R25674" s="11"/>
      <c r="S25674" s="11"/>
      <c r="T25674" s="11"/>
      <c r="U25674" s="11"/>
      <c r="V25674" s="11"/>
      <c r="W25674" s="11"/>
      <c r="X25674" s="11"/>
      <c r="Y25674" s="11"/>
      <c r="AV25674"/>
      <c r="AW25674"/>
      <c r="AX25674"/>
    </row>
    <row r="25675" spans="11:50" x14ac:dyDescent="0.25">
      <c r="K25675" s="11"/>
      <c r="L25675" s="11"/>
      <c r="N25675" s="11"/>
      <c r="O25675" s="11"/>
      <c r="P25675" s="11"/>
      <c r="Q25675" s="11"/>
      <c r="R25675" s="11"/>
      <c r="S25675" s="11"/>
      <c r="T25675" s="11"/>
      <c r="U25675" s="11"/>
      <c r="V25675" s="11"/>
      <c r="W25675" s="11"/>
      <c r="X25675" s="11"/>
      <c r="Y25675" s="11"/>
      <c r="AV25675"/>
      <c r="AW25675"/>
      <c r="AX25675"/>
    </row>
    <row r="25676" spans="11:50" x14ac:dyDescent="0.25">
      <c r="K25676" s="11"/>
      <c r="L25676" s="11"/>
      <c r="N25676" s="11"/>
      <c r="O25676" s="11"/>
      <c r="P25676" s="11"/>
      <c r="Q25676" s="11"/>
      <c r="R25676" s="11"/>
      <c r="S25676" s="11"/>
      <c r="T25676" s="11"/>
      <c r="U25676" s="11"/>
      <c r="V25676" s="11"/>
      <c r="W25676" s="11"/>
      <c r="X25676" s="11"/>
      <c r="Y25676" s="11"/>
      <c r="AV25676"/>
      <c r="AW25676"/>
      <c r="AX25676"/>
    </row>
    <row r="25677" spans="11:50" x14ac:dyDescent="0.25">
      <c r="K25677" s="11"/>
      <c r="L25677" s="11"/>
      <c r="N25677" s="11"/>
      <c r="O25677" s="11"/>
      <c r="P25677" s="11"/>
      <c r="Q25677" s="11"/>
      <c r="R25677" s="11"/>
      <c r="S25677" s="11"/>
      <c r="T25677" s="11"/>
      <c r="U25677" s="11"/>
      <c r="V25677" s="11"/>
      <c r="W25677" s="11"/>
      <c r="X25677" s="11"/>
      <c r="Y25677" s="11"/>
      <c r="AV25677"/>
      <c r="AW25677"/>
      <c r="AX25677"/>
    </row>
    <row r="25678" spans="11:50" x14ac:dyDescent="0.25">
      <c r="K25678" s="11"/>
      <c r="L25678" s="11"/>
      <c r="N25678" s="11"/>
      <c r="O25678" s="11"/>
      <c r="P25678" s="11"/>
      <c r="Q25678" s="11"/>
      <c r="R25678" s="11"/>
      <c r="S25678" s="11"/>
      <c r="T25678" s="11"/>
      <c r="U25678" s="11"/>
      <c r="V25678" s="11"/>
      <c r="W25678" s="11"/>
      <c r="X25678" s="11"/>
      <c r="Y25678" s="11"/>
      <c r="AV25678"/>
      <c r="AW25678"/>
      <c r="AX25678"/>
    </row>
    <row r="25679" spans="11:50" x14ac:dyDescent="0.25">
      <c r="K25679" s="11"/>
      <c r="L25679" s="11"/>
      <c r="N25679" s="11"/>
      <c r="O25679" s="11"/>
      <c r="P25679" s="11"/>
      <c r="Q25679" s="11"/>
      <c r="R25679" s="11"/>
      <c r="S25679" s="11"/>
      <c r="T25679" s="11"/>
      <c r="U25679" s="11"/>
      <c r="V25679" s="11"/>
      <c r="W25679" s="11"/>
      <c r="X25679" s="11"/>
      <c r="Y25679" s="11"/>
      <c r="AV25679"/>
      <c r="AW25679"/>
      <c r="AX25679"/>
    </row>
    <row r="25680" spans="11:50" x14ac:dyDescent="0.25">
      <c r="K25680" s="11"/>
      <c r="L25680" s="11"/>
      <c r="N25680" s="11"/>
      <c r="O25680" s="11"/>
      <c r="P25680" s="11"/>
      <c r="Q25680" s="11"/>
      <c r="R25680" s="11"/>
      <c r="S25680" s="11"/>
      <c r="T25680" s="11"/>
      <c r="U25680" s="11"/>
      <c r="V25680" s="11"/>
      <c r="W25680" s="11"/>
      <c r="X25680" s="11"/>
      <c r="Y25680" s="11"/>
      <c r="AV25680"/>
      <c r="AW25680"/>
      <c r="AX25680"/>
    </row>
    <row r="25681" spans="11:50" x14ac:dyDescent="0.25">
      <c r="K25681" s="11"/>
      <c r="L25681" s="11"/>
      <c r="N25681" s="11"/>
      <c r="O25681" s="11"/>
      <c r="P25681" s="11"/>
      <c r="Q25681" s="11"/>
      <c r="R25681" s="11"/>
      <c r="S25681" s="11"/>
      <c r="T25681" s="11"/>
      <c r="U25681" s="11"/>
      <c r="V25681" s="11"/>
      <c r="W25681" s="11"/>
      <c r="X25681" s="11"/>
      <c r="Y25681" s="11"/>
      <c r="AV25681"/>
      <c r="AW25681"/>
      <c r="AX25681"/>
    </row>
    <row r="25682" spans="11:50" x14ac:dyDescent="0.25">
      <c r="K25682" s="11"/>
      <c r="L25682" s="11"/>
      <c r="N25682" s="11"/>
      <c r="O25682" s="11"/>
      <c r="P25682" s="11"/>
      <c r="Q25682" s="11"/>
      <c r="R25682" s="11"/>
      <c r="S25682" s="11"/>
      <c r="T25682" s="11"/>
      <c r="U25682" s="11"/>
      <c r="V25682" s="11"/>
      <c r="W25682" s="11"/>
      <c r="X25682" s="11"/>
      <c r="Y25682" s="11"/>
      <c r="AV25682"/>
      <c r="AW25682"/>
      <c r="AX25682"/>
    </row>
    <row r="25683" spans="11:50" x14ac:dyDescent="0.25">
      <c r="K25683" s="11"/>
      <c r="L25683" s="11"/>
      <c r="N25683" s="11"/>
      <c r="O25683" s="11"/>
      <c r="P25683" s="11"/>
      <c r="Q25683" s="11"/>
      <c r="R25683" s="11"/>
      <c r="S25683" s="11"/>
      <c r="T25683" s="11"/>
      <c r="U25683" s="11"/>
      <c r="V25683" s="11"/>
      <c r="W25683" s="11"/>
      <c r="X25683" s="11"/>
      <c r="Y25683" s="11"/>
      <c r="AV25683"/>
      <c r="AW25683"/>
      <c r="AX25683"/>
    </row>
    <row r="25684" spans="11:50" x14ac:dyDescent="0.25">
      <c r="K25684" s="11"/>
      <c r="L25684" s="11"/>
      <c r="N25684" s="11"/>
      <c r="O25684" s="11"/>
      <c r="P25684" s="11"/>
      <c r="Q25684" s="11"/>
      <c r="R25684" s="11"/>
      <c r="S25684" s="11"/>
      <c r="T25684" s="11"/>
      <c r="U25684" s="11"/>
      <c r="V25684" s="11"/>
      <c r="W25684" s="11"/>
      <c r="X25684" s="11"/>
      <c r="Y25684" s="11"/>
      <c r="AV25684"/>
      <c r="AW25684"/>
      <c r="AX25684"/>
    </row>
    <row r="25685" spans="11:50" x14ac:dyDescent="0.25">
      <c r="K25685" s="11"/>
      <c r="L25685" s="11"/>
      <c r="N25685" s="11"/>
      <c r="O25685" s="11"/>
      <c r="P25685" s="11"/>
      <c r="Q25685" s="11"/>
      <c r="R25685" s="11"/>
      <c r="S25685" s="11"/>
      <c r="T25685" s="11"/>
      <c r="U25685" s="11"/>
      <c r="V25685" s="11"/>
      <c r="W25685" s="11"/>
      <c r="X25685" s="11"/>
      <c r="Y25685" s="11"/>
      <c r="AV25685"/>
      <c r="AW25685"/>
      <c r="AX25685"/>
    </row>
    <row r="25686" spans="11:50" x14ac:dyDescent="0.25">
      <c r="K25686" s="11"/>
      <c r="L25686" s="11"/>
      <c r="N25686" s="11"/>
      <c r="O25686" s="11"/>
      <c r="P25686" s="11"/>
      <c r="Q25686" s="11"/>
      <c r="R25686" s="11"/>
      <c r="S25686" s="11"/>
      <c r="T25686" s="11"/>
      <c r="U25686" s="11"/>
      <c r="V25686" s="11"/>
      <c r="W25686" s="11"/>
      <c r="X25686" s="11"/>
      <c r="Y25686" s="11"/>
      <c r="AV25686"/>
      <c r="AW25686"/>
      <c r="AX25686"/>
    </row>
    <row r="25687" spans="11:50" x14ac:dyDescent="0.25">
      <c r="K25687" s="11"/>
      <c r="L25687" s="11"/>
      <c r="N25687" s="11"/>
      <c r="O25687" s="11"/>
      <c r="P25687" s="11"/>
      <c r="Q25687" s="11"/>
      <c r="R25687" s="11"/>
      <c r="S25687" s="11"/>
      <c r="T25687" s="11"/>
      <c r="U25687" s="11"/>
      <c r="V25687" s="11"/>
      <c r="W25687" s="11"/>
      <c r="X25687" s="11"/>
      <c r="Y25687" s="11"/>
      <c r="AV25687"/>
      <c r="AW25687"/>
      <c r="AX25687"/>
    </row>
    <row r="25688" spans="11:50" x14ac:dyDescent="0.25">
      <c r="K25688" s="11"/>
      <c r="L25688" s="11"/>
      <c r="N25688" s="11"/>
      <c r="O25688" s="11"/>
      <c r="P25688" s="11"/>
      <c r="Q25688" s="11"/>
      <c r="R25688" s="11"/>
      <c r="S25688" s="11"/>
      <c r="T25688" s="11"/>
      <c r="U25688" s="11"/>
      <c r="V25688" s="11"/>
      <c r="W25688" s="11"/>
      <c r="X25688" s="11"/>
      <c r="Y25688" s="11"/>
      <c r="AV25688"/>
      <c r="AW25688"/>
      <c r="AX25688"/>
    </row>
    <row r="25689" spans="11:50" x14ac:dyDescent="0.25">
      <c r="K25689" s="11"/>
      <c r="L25689" s="11"/>
      <c r="N25689" s="11"/>
      <c r="O25689" s="11"/>
      <c r="P25689" s="11"/>
      <c r="Q25689" s="11"/>
      <c r="R25689" s="11"/>
      <c r="S25689" s="11"/>
      <c r="T25689" s="11"/>
      <c r="U25689" s="11"/>
      <c r="V25689" s="11"/>
      <c r="W25689" s="11"/>
      <c r="X25689" s="11"/>
      <c r="Y25689" s="11"/>
      <c r="AV25689"/>
      <c r="AW25689"/>
      <c r="AX25689"/>
    </row>
    <row r="25690" spans="11:50" x14ac:dyDescent="0.25">
      <c r="K25690" s="11"/>
      <c r="L25690" s="11"/>
      <c r="N25690" s="11"/>
      <c r="O25690" s="11"/>
      <c r="P25690" s="11"/>
      <c r="Q25690" s="11"/>
      <c r="R25690" s="11"/>
      <c r="S25690" s="11"/>
      <c r="T25690" s="11"/>
      <c r="U25690" s="11"/>
      <c r="V25690" s="11"/>
      <c r="W25690" s="11"/>
      <c r="X25690" s="11"/>
      <c r="Y25690" s="11"/>
      <c r="AV25690"/>
      <c r="AW25690"/>
      <c r="AX25690"/>
    </row>
    <row r="25691" spans="11:50" x14ac:dyDescent="0.25">
      <c r="K25691" s="11"/>
      <c r="L25691" s="11"/>
      <c r="N25691" s="11"/>
      <c r="O25691" s="11"/>
      <c r="P25691" s="11"/>
      <c r="Q25691" s="11"/>
      <c r="R25691" s="11"/>
      <c r="S25691" s="11"/>
      <c r="T25691" s="11"/>
      <c r="U25691" s="11"/>
      <c r="V25691" s="11"/>
      <c r="W25691" s="11"/>
      <c r="X25691" s="11"/>
      <c r="Y25691" s="11"/>
      <c r="AV25691"/>
      <c r="AW25691"/>
      <c r="AX25691"/>
    </row>
    <row r="25692" spans="11:50" x14ac:dyDescent="0.25">
      <c r="K25692" s="11"/>
      <c r="L25692" s="11"/>
      <c r="N25692" s="11"/>
      <c r="O25692" s="11"/>
      <c r="P25692" s="11"/>
      <c r="Q25692" s="11"/>
      <c r="R25692" s="11"/>
      <c r="S25692" s="11"/>
      <c r="T25692" s="11"/>
      <c r="U25692" s="11"/>
      <c r="V25692" s="11"/>
      <c r="W25692" s="11"/>
      <c r="X25692" s="11"/>
      <c r="Y25692" s="11"/>
      <c r="AV25692"/>
      <c r="AW25692"/>
      <c r="AX25692"/>
    </row>
    <row r="25693" spans="11:50" x14ac:dyDescent="0.25">
      <c r="K25693" s="11"/>
      <c r="L25693" s="11"/>
      <c r="N25693" s="11"/>
      <c r="O25693" s="11"/>
      <c r="P25693" s="11"/>
      <c r="Q25693" s="11"/>
      <c r="R25693" s="11"/>
      <c r="S25693" s="11"/>
      <c r="T25693" s="11"/>
      <c r="U25693" s="11"/>
      <c r="V25693" s="11"/>
      <c r="W25693" s="11"/>
      <c r="X25693" s="11"/>
      <c r="Y25693" s="11"/>
      <c r="AV25693"/>
      <c r="AW25693"/>
      <c r="AX25693"/>
    </row>
    <row r="25694" spans="11:50" x14ac:dyDescent="0.25">
      <c r="K25694" s="11"/>
      <c r="L25694" s="11"/>
      <c r="N25694" s="11"/>
      <c r="O25694" s="11"/>
      <c r="P25694" s="11"/>
      <c r="Q25694" s="11"/>
      <c r="R25694" s="11"/>
      <c r="S25694" s="11"/>
      <c r="T25694" s="11"/>
      <c r="U25694" s="11"/>
      <c r="V25694" s="11"/>
      <c r="W25694" s="11"/>
      <c r="X25694" s="11"/>
      <c r="Y25694" s="11"/>
      <c r="AV25694"/>
      <c r="AW25694"/>
      <c r="AX25694"/>
    </row>
    <row r="25695" spans="11:50" x14ac:dyDescent="0.25">
      <c r="K25695" s="11"/>
      <c r="L25695" s="11"/>
      <c r="N25695" s="11"/>
      <c r="O25695" s="11"/>
      <c r="P25695" s="11"/>
      <c r="Q25695" s="11"/>
      <c r="R25695" s="11"/>
      <c r="S25695" s="11"/>
      <c r="T25695" s="11"/>
      <c r="U25695" s="11"/>
      <c r="V25695" s="11"/>
      <c r="W25695" s="11"/>
      <c r="X25695" s="11"/>
      <c r="Y25695" s="11"/>
      <c r="AV25695"/>
      <c r="AW25695"/>
      <c r="AX25695"/>
    </row>
    <row r="25696" spans="11:50" x14ac:dyDescent="0.25">
      <c r="K25696" s="11"/>
      <c r="L25696" s="11"/>
      <c r="N25696" s="11"/>
      <c r="O25696" s="11"/>
      <c r="P25696" s="11"/>
      <c r="Q25696" s="11"/>
      <c r="R25696" s="11"/>
      <c r="S25696" s="11"/>
      <c r="T25696" s="11"/>
      <c r="U25696" s="11"/>
      <c r="V25696" s="11"/>
      <c r="W25696" s="11"/>
      <c r="X25696" s="11"/>
      <c r="Y25696" s="11"/>
      <c r="AV25696"/>
      <c r="AW25696"/>
      <c r="AX25696"/>
    </row>
    <row r="25697" spans="11:50" x14ac:dyDescent="0.25">
      <c r="K25697" s="11"/>
      <c r="L25697" s="11"/>
      <c r="N25697" s="11"/>
      <c r="O25697" s="11"/>
      <c r="P25697" s="11"/>
      <c r="Q25697" s="11"/>
      <c r="R25697" s="11"/>
      <c r="S25697" s="11"/>
      <c r="T25697" s="11"/>
      <c r="U25697" s="11"/>
      <c r="V25697" s="11"/>
      <c r="W25697" s="11"/>
      <c r="X25697" s="11"/>
      <c r="Y25697" s="11"/>
      <c r="AV25697"/>
      <c r="AW25697"/>
      <c r="AX25697"/>
    </row>
    <row r="25698" spans="11:50" x14ac:dyDescent="0.25">
      <c r="K25698" s="11"/>
      <c r="L25698" s="11"/>
      <c r="N25698" s="11"/>
      <c r="O25698" s="11"/>
      <c r="P25698" s="11"/>
      <c r="Q25698" s="11"/>
      <c r="R25698" s="11"/>
      <c r="S25698" s="11"/>
      <c r="T25698" s="11"/>
      <c r="U25698" s="11"/>
      <c r="V25698" s="11"/>
      <c r="W25698" s="11"/>
      <c r="X25698" s="11"/>
      <c r="Y25698" s="11"/>
      <c r="AV25698"/>
      <c r="AW25698"/>
      <c r="AX25698"/>
    </row>
    <row r="25699" spans="11:50" x14ac:dyDescent="0.25">
      <c r="K25699" s="11"/>
      <c r="L25699" s="11"/>
      <c r="N25699" s="11"/>
      <c r="O25699" s="11"/>
      <c r="P25699" s="11"/>
      <c r="Q25699" s="11"/>
      <c r="R25699" s="11"/>
      <c r="S25699" s="11"/>
      <c r="T25699" s="11"/>
      <c r="U25699" s="11"/>
      <c r="V25699" s="11"/>
      <c r="W25699" s="11"/>
      <c r="X25699" s="11"/>
      <c r="Y25699" s="11"/>
      <c r="AV25699"/>
      <c r="AW25699"/>
      <c r="AX25699"/>
    </row>
    <row r="25700" spans="11:50" x14ac:dyDescent="0.25">
      <c r="K25700" s="11"/>
      <c r="L25700" s="11"/>
      <c r="N25700" s="11"/>
      <c r="O25700" s="11"/>
      <c r="P25700" s="11"/>
      <c r="Q25700" s="11"/>
      <c r="R25700" s="11"/>
      <c r="S25700" s="11"/>
      <c r="T25700" s="11"/>
      <c r="U25700" s="11"/>
      <c r="V25700" s="11"/>
      <c r="W25700" s="11"/>
      <c r="X25700" s="11"/>
      <c r="Y25700" s="11"/>
      <c r="AV25700"/>
      <c r="AW25700"/>
      <c r="AX25700"/>
    </row>
    <row r="25701" spans="11:50" x14ac:dyDescent="0.25">
      <c r="K25701" s="11"/>
      <c r="L25701" s="11"/>
      <c r="N25701" s="11"/>
      <c r="O25701" s="11"/>
      <c r="P25701" s="11"/>
      <c r="Q25701" s="11"/>
      <c r="R25701" s="11"/>
      <c r="S25701" s="11"/>
      <c r="T25701" s="11"/>
      <c r="U25701" s="11"/>
      <c r="V25701" s="11"/>
      <c r="W25701" s="11"/>
      <c r="X25701" s="11"/>
      <c r="Y25701" s="11"/>
      <c r="AV25701"/>
      <c r="AW25701"/>
      <c r="AX25701"/>
    </row>
    <row r="25702" spans="11:50" x14ac:dyDescent="0.25">
      <c r="K25702" s="11"/>
      <c r="L25702" s="11"/>
      <c r="N25702" s="11"/>
      <c r="O25702" s="11"/>
      <c r="P25702" s="11"/>
      <c r="Q25702" s="11"/>
      <c r="R25702" s="11"/>
      <c r="S25702" s="11"/>
      <c r="T25702" s="11"/>
      <c r="U25702" s="11"/>
      <c r="V25702" s="11"/>
      <c r="W25702" s="11"/>
      <c r="X25702" s="11"/>
      <c r="Y25702" s="11"/>
      <c r="AV25702"/>
      <c r="AW25702"/>
      <c r="AX25702"/>
    </row>
    <row r="25703" spans="11:50" x14ac:dyDescent="0.25">
      <c r="K25703" s="11"/>
      <c r="L25703" s="11"/>
      <c r="N25703" s="11"/>
      <c r="O25703" s="11"/>
      <c r="P25703" s="11"/>
      <c r="Q25703" s="11"/>
      <c r="R25703" s="11"/>
      <c r="S25703" s="11"/>
      <c r="T25703" s="11"/>
      <c r="U25703" s="11"/>
      <c r="V25703" s="11"/>
      <c r="W25703" s="11"/>
      <c r="X25703" s="11"/>
      <c r="Y25703" s="11"/>
      <c r="AV25703"/>
      <c r="AW25703"/>
      <c r="AX25703"/>
    </row>
    <row r="25704" spans="11:50" x14ac:dyDescent="0.25">
      <c r="K25704" s="11"/>
      <c r="L25704" s="11"/>
      <c r="N25704" s="11"/>
      <c r="O25704" s="11"/>
      <c r="P25704" s="11"/>
      <c r="Q25704" s="11"/>
      <c r="R25704" s="11"/>
      <c r="S25704" s="11"/>
      <c r="T25704" s="11"/>
      <c r="U25704" s="11"/>
      <c r="V25704" s="11"/>
      <c r="W25704" s="11"/>
      <c r="X25704" s="11"/>
      <c r="Y25704" s="11"/>
      <c r="AV25704"/>
      <c r="AW25704"/>
      <c r="AX25704"/>
    </row>
    <row r="25705" spans="11:50" x14ac:dyDescent="0.25">
      <c r="K25705" s="11"/>
      <c r="L25705" s="11"/>
      <c r="N25705" s="11"/>
      <c r="O25705" s="11"/>
      <c r="P25705" s="11"/>
      <c r="Q25705" s="11"/>
      <c r="R25705" s="11"/>
      <c r="S25705" s="11"/>
      <c r="T25705" s="11"/>
      <c r="U25705" s="11"/>
      <c r="V25705" s="11"/>
      <c r="W25705" s="11"/>
      <c r="X25705" s="11"/>
      <c r="Y25705" s="11"/>
      <c r="AV25705"/>
      <c r="AW25705"/>
      <c r="AX25705"/>
    </row>
    <row r="25706" spans="11:50" x14ac:dyDescent="0.25">
      <c r="K25706" s="11"/>
      <c r="L25706" s="11"/>
      <c r="N25706" s="11"/>
      <c r="O25706" s="11"/>
      <c r="P25706" s="11"/>
      <c r="Q25706" s="11"/>
      <c r="R25706" s="11"/>
      <c r="S25706" s="11"/>
      <c r="T25706" s="11"/>
      <c r="U25706" s="11"/>
      <c r="V25706" s="11"/>
      <c r="W25706" s="11"/>
      <c r="X25706" s="11"/>
      <c r="Y25706" s="11"/>
      <c r="AV25706"/>
      <c r="AW25706"/>
      <c r="AX25706"/>
    </row>
    <row r="25707" spans="11:50" x14ac:dyDescent="0.25">
      <c r="K25707" s="11"/>
      <c r="L25707" s="11"/>
      <c r="N25707" s="11"/>
      <c r="O25707" s="11"/>
      <c r="P25707" s="11"/>
      <c r="Q25707" s="11"/>
      <c r="R25707" s="11"/>
      <c r="S25707" s="11"/>
      <c r="T25707" s="11"/>
      <c r="U25707" s="11"/>
      <c r="V25707" s="11"/>
      <c r="W25707" s="11"/>
      <c r="X25707" s="11"/>
      <c r="Y25707" s="11"/>
      <c r="AV25707"/>
      <c r="AW25707"/>
      <c r="AX25707"/>
    </row>
    <row r="25708" spans="11:50" x14ac:dyDescent="0.25">
      <c r="K25708" s="11"/>
      <c r="L25708" s="11"/>
      <c r="N25708" s="11"/>
      <c r="O25708" s="11"/>
      <c r="P25708" s="11"/>
      <c r="Q25708" s="11"/>
      <c r="R25708" s="11"/>
      <c r="S25708" s="11"/>
      <c r="T25708" s="11"/>
      <c r="U25708" s="11"/>
      <c r="V25708" s="11"/>
      <c r="W25708" s="11"/>
      <c r="X25708" s="11"/>
      <c r="Y25708" s="11"/>
      <c r="AV25708"/>
      <c r="AW25708"/>
      <c r="AX25708"/>
    </row>
    <row r="25709" spans="11:50" x14ac:dyDescent="0.25">
      <c r="K25709" s="11"/>
      <c r="L25709" s="11"/>
      <c r="N25709" s="11"/>
      <c r="O25709" s="11"/>
      <c r="P25709" s="11"/>
      <c r="Q25709" s="11"/>
      <c r="R25709" s="11"/>
      <c r="S25709" s="11"/>
      <c r="T25709" s="11"/>
      <c r="U25709" s="11"/>
      <c r="V25709" s="11"/>
      <c r="W25709" s="11"/>
      <c r="X25709" s="11"/>
      <c r="Y25709" s="11"/>
      <c r="AV25709"/>
      <c r="AW25709"/>
      <c r="AX25709"/>
    </row>
    <row r="25710" spans="11:50" x14ac:dyDescent="0.25">
      <c r="K25710" s="11"/>
      <c r="L25710" s="11"/>
      <c r="N25710" s="11"/>
      <c r="O25710" s="11"/>
      <c r="P25710" s="11"/>
      <c r="Q25710" s="11"/>
      <c r="R25710" s="11"/>
      <c r="S25710" s="11"/>
      <c r="T25710" s="11"/>
      <c r="U25710" s="11"/>
      <c r="V25710" s="11"/>
      <c r="W25710" s="11"/>
      <c r="X25710" s="11"/>
      <c r="Y25710" s="11"/>
      <c r="AV25710"/>
      <c r="AW25710"/>
      <c r="AX25710"/>
    </row>
    <row r="25711" spans="11:50" x14ac:dyDescent="0.25">
      <c r="K25711" s="11"/>
      <c r="L25711" s="11"/>
      <c r="N25711" s="11"/>
      <c r="O25711" s="11"/>
      <c r="P25711" s="11"/>
      <c r="Q25711" s="11"/>
      <c r="R25711" s="11"/>
      <c r="S25711" s="11"/>
      <c r="T25711" s="11"/>
      <c r="U25711" s="11"/>
      <c r="V25711" s="11"/>
      <c r="W25711" s="11"/>
      <c r="X25711" s="11"/>
      <c r="Y25711" s="11"/>
      <c r="AV25711"/>
      <c r="AW25711"/>
      <c r="AX25711"/>
    </row>
    <row r="25712" spans="11:50" x14ac:dyDescent="0.25">
      <c r="K25712" s="11"/>
      <c r="L25712" s="11"/>
      <c r="N25712" s="11"/>
      <c r="O25712" s="11"/>
      <c r="P25712" s="11"/>
      <c r="Q25712" s="11"/>
      <c r="R25712" s="11"/>
      <c r="S25712" s="11"/>
      <c r="T25712" s="11"/>
      <c r="U25712" s="11"/>
      <c r="V25712" s="11"/>
      <c r="W25712" s="11"/>
      <c r="X25712" s="11"/>
      <c r="Y25712" s="11"/>
      <c r="AV25712"/>
      <c r="AW25712"/>
      <c r="AX25712"/>
    </row>
    <row r="25713" spans="11:50" x14ac:dyDescent="0.25">
      <c r="K25713" s="11"/>
      <c r="L25713" s="11"/>
      <c r="N25713" s="11"/>
      <c r="O25713" s="11"/>
      <c r="P25713" s="11"/>
      <c r="Q25713" s="11"/>
      <c r="R25713" s="11"/>
      <c r="S25713" s="11"/>
      <c r="T25713" s="11"/>
      <c r="U25713" s="11"/>
      <c r="V25713" s="11"/>
      <c r="W25713" s="11"/>
      <c r="X25713" s="11"/>
      <c r="Y25713" s="11"/>
      <c r="AV25713"/>
      <c r="AW25713"/>
      <c r="AX25713"/>
    </row>
    <row r="25714" spans="11:50" x14ac:dyDescent="0.25">
      <c r="K25714" s="11"/>
      <c r="L25714" s="11"/>
      <c r="N25714" s="11"/>
      <c r="O25714" s="11"/>
      <c r="P25714" s="11"/>
      <c r="Q25714" s="11"/>
      <c r="R25714" s="11"/>
      <c r="S25714" s="11"/>
      <c r="T25714" s="11"/>
      <c r="U25714" s="11"/>
      <c r="V25714" s="11"/>
      <c r="W25714" s="11"/>
      <c r="X25714" s="11"/>
      <c r="Y25714" s="11"/>
      <c r="AV25714"/>
      <c r="AW25714"/>
      <c r="AX25714"/>
    </row>
    <row r="25715" spans="11:50" x14ac:dyDescent="0.25">
      <c r="K25715" s="11"/>
      <c r="L25715" s="11"/>
      <c r="N25715" s="11"/>
      <c r="O25715" s="11"/>
      <c r="P25715" s="11"/>
      <c r="Q25715" s="11"/>
      <c r="R25715" s="11"/>
      <c r="S25715" s="11"/>
      <c r="T25715" s="11"/>
      <c r="U25715" s="11"/>
      <c r="V25715" s="11"/>
      <c r="W25715" s="11"/>
      <c r="X25715" s="11"/>
      <c r="Y25715" s="11"/>
      <c r="AV25715"/>
      <c r="AW25715"/>
      <c r="AX25715"/>
    </row>
    <row r="25716" spans="11:50" x14ac:dyDescent="0.25">
      <c r="K25716" s="11"/>
      <c r="L25716" s="11"/>
      <c r="N25716" s="11"/>
      <c r="O25716" s="11"/>
      <c r="P25716" s="11"/>
      <c r="Q25716" s="11"/>
      <c r="R25716" s="11"/>
      <c r="S25716" s="11"/>
      <c r="T25716" s="11"/>
      <c r="U25716" s="11"/>
      <c r="V25716" s="11"/>
      <c r="W25716" s="11"/>
      <c r="X25716" s="11"/>
      <c r="Y25716" s="11"/>
      <c r="AV25716"/>
      <c r="AW25716"/>
      <c r="AX25716"/>
    </row>
    <row r="25717" spans="11:50" x14ac:dyDescent="0.25">
      <c r="K25717" s="11"/>
      <c r="L25717" s="11"/>
      <c r="N25717" s="11"/>
      <c r="O25717" s="11"/>
      <c r="P25717" s="11"/>
      <c r="Q25717" s="11"/>
      <c r="R25717" s="11"/>
      <c r="S25717" s="11"/>
      <c r="T25717" s="11"/>
      <c r="U25717" s="11"/>
      <c r="V25717" s="11"/>
      <c r="W25717" s="11"/>
      <c r="X25717" s="11"/>
      <c r="Y25717" s="11"/>
      <c r="AV25717"/>
      <c r="AW25717"/>
      <c r="AX25717"/>
    </row>
    <row r="25718" spans="11:50" x14ac:dyDescent="0.25">
      <c r="K25718" s="11"/>
      <c r="L25718" s="11"/>
      <c r="N25718" s="11"/>
      <c r="O25718" s="11"/>
      <c r="P25718" s="11"/>
      <c r="Q25718" s="11"/>
      <c r="R25718" s="11"/>
      <c r="S25718" s="11"/>
      <c r="T25718" s="11"/>
      <c r="U25718" s="11"/>
      <c r="V25718" s="11"/>
      <c r="W25718" s="11"/>
      <c r="X25718" s="11"/>
      <c r="Y25718" s="11"/>
      <c r="AV25718"/>
      <c r="AW25718"/>
      <c r="AX25718"/>
    </row>
    <row r="25719" spans="11:50" x14ac:dyDescent="0.25">
      <c r="K25719" s="11"/>
      <c r="L25719" s="11"/>
      <c r="N25719" s="11"/>
      <c r="O25719" s="11"/>
      <c r="P25719" s="11"/>
      <c r="Q25719" s="11"/>
      <c r="R25719" s="11"/>
      <c r="S25719" s="11"/>
      <c r="T25719" s="11"/>
      <c r="U25719" s="11"/>
      <c r="V25719" s="11"/>
      <c r="W25719" s="11"/>
      <c r="X25719" s="11"/>
      <c r="Y25719" s="11"/>
      <c r="AV25719"/>
      <c r="AW25719"/>
      <c r="AX25719"/>
    </row>
    <row r="25720" spans="11:50" x14ac:dyDescent="0.25">
      <c r="K25720" s="11"/>
      <c r="L25720" s="11"/>
      <c r="N25720" s="11"/>
      <c r="O25720" s="11"/>
      <c r="P25720" s="11"/>
      <c r="Q25720" s="11"/>
      <c r="R25720" s="11"/>
      <c r="S25720" s="11"/>
      <c r="T25720" s="11"/>
      <c r="U25720" s="11"/>
      <c r="V25720" s="11"/>
      <c r="W25720" s="11"/>
      <c r="X25720" s="11"/>
      <c r="Y25720" s="11"/>
      <c r="AV25720"/>
      <c r="AW25720"/>
      <c r="AX25720"/>
    </row>
    <row r="25721" spans="11:50" x14ac:dyDescent="0.25">
      <c r="K25721" s="11"/>
      <c r="L25721" s="11"/>
      <c r="N25721" s="11"/>
      <c r="O25721" s="11"/>
      <c r="P25721" s="11"/>
      <c r="Q25721" s="11"/>
      <c r="R25721" s="11"/>
      <c r="S25721" s="11"/>
      <c r="T25721" s="11"/>
      <c r="U25721" s="11"/>
      <c r="V25721" s="11"/>
      <c r="W25721" s="11"/>
      <c r="X25721" s="11"/>
      <c r="Y25721" s="11"/>
      <c r="AV25721"/>
      <c r="AW25721"/>
      <c r="AX25721"/>
    </row>
    <row r="25722" spans="11:50" x14ac:dyDescent="0.25">
      <c r="K25722" s="11"/>
      <c r="L25722" s="11"/>
      <c r="N25722" s="11"/>
      <c r="O25722" s="11"/>
      <c r="P25722" s="11"/>
      <c r="Q25722" s="11"/>
      <c r="R25722" s="11"/>
      <c r="S25722" s="11"/>
      <c r="T25722" s="11"/>
      <c r="U25722" s="11"/>
      <c r="V25722" s="11"/>
      <c r="W25722" s="11"/>
      <c r="X25722" s="11"/>
      <c r="Y25722" s="11"/>
      <c r="AV25722"/>
      <c r="AW25722"/>
      <c r="AX25722"/>
    </row>
    <row r="25723" spans="11:50" x14ac:dyDescent="0.25">
      <c r="K25723" s="11"/>
      <c r="L25723" s="11"/>
      <c r="N25723" s="11"/>
      <c r="O25723" s="11"/>
      <c r="P25723" s="11"/>
      <c r="Q25723" s="11"/>
      <c r="R25723" s="11"/>
      <c r="S25723" s="11"/>
      <c r="T25723" s="11"/>
      <c r="U25723" s="11"/>
      <c r="V25723" s="11"/>
      <c r="W25723" s="11"/>
      <c r="X25723" s="11"/>
      <c r="Y25723" s="11"/>
      <c r="AV25723"/>
      <c r="AW25723"/>
      <c r="AX25723"/>
    </row>
    <row r="25724" spans="11:50" x14ac:dyDescent="0.25">
      <c r="K25724" s="11"/>
      <c r="L25724" s="11"/>
      <c r="N25724" s="11"/>
      <c r="O25724" s="11"/>
      <c r="P25724" s="11"/>
      <c r="Q25724" s="11"/>
      <c r="R25724" s="11"/>
      <c r="S25724" s="11"/>
      <c r="T25724" s="11"/>
      <c r="U25724" s="11"/>
      <c r="V25724" s="11"/>
      <c r="W25724" s="11"/>
      <c r="X25724" s="11"/>
      <c r="Y25724" s="11"/>
      <c r="AV25724"/>
      <c r="AW25724"/>
      <c r="AX25724"/>
    </row>
    <row r="25725" spans="11:50" x14ac:dyDescent="0.25">
      <c r="K25725" s="11"/>
      <c r="L25725" s="11"/>
      <c r="N25725" s="11"/>
      <c r="O25725" s="11"/>
      <c r="P25725" s="11"/>
      <c r="Q25725" s="11"/>
      <c r="R25725" s="11"/>
      <c r="S25725" s="11"/>
      <c r="T25725" s="11"/>
      <c r="U25725" s="11"/>
      <c r="V25725" s="11"/>
      <c r="W25725" s="11"/>
      <c r="X25725" s="11"/>
      <c r="Y25725" s="11"/>
      <c r="AV25725"/>
      <c r="AW25725"/>
      <c r="AX25725"/>
    </row>
    <row r="25726" spans="11:50" x14ac:dyDescent="0.25">
      <c r="K25726" s="11"/>
      <c r="L25726" s="11"/>
      <c r="N25726" s="11"/>
      <c r="O25726" s="11"/>
      <c r="P25726" s="11"/>
      <c r="Q25726" s="11"/>
      <c r="R25726" s="11"/>
      <c r="S25726" s="11"/>
      <c r="T25726" s="11"/>
      <c r="U25726" s="11"/>
      <c r="V25726" s="11"/>
      <c r="W25726" s="11"/>
      <c r="X25726" s="11"/>
      <c r="Y25726" s="11"/>
      <c r="AV25726"/>
      <c r="AW25726"/>
      <c r="AX25726"/>
    </row>
    <row r="25727" spans="11:50" x14ac:dyDescent="0.25">
      <c r="K25727" s="11"/>
      <c r="L25727" s="11"/>
      <c r="N25727" s="11"/>
      <c r="O25727" s="11"/>
      <c r="P25727" s="11"/>
      <c r="Q25727" s="11"/>
      <c r="R25727" s="11"/>
      <c r="S25727" s="11"/>
      <c r="T25727" s="11"/>
      <c r="U25727" s="11"/>
      <c r="V25727" s="11"/>
      <c r="W25727" s="11"/>
      <c r="X25727" s="11"/>
      <c r="Y25727" s="11"/>
      <c r="AV25727"/>
      <c r="AW25727"/>
      <c r="AX25727"/>
    </row>
    <row r="25728" spans="11:50" x14ac:dyDescent="0.25">
      <c r="K25728" s="11"/>
      <c r="L25728" s="11"/>
      <c r="N25728" s="11"/>
      <c r="O25728" s="11"/>
      <c r="P25728" s="11"/>
      <c r="Q25728" s="11"/>
      <c r="R25728" s="11"/>
      <c r="S25728" s="11"/>
      <c r="T25728" s="11"/>
      <c r="U25728" s="11"/>
      <c r="V25728" s="11"/>
      <c r="W25728" s="11"/>
      <c r="X25728" s="11"/>
      <c r="Y25728" s="11"/>
      <c r="AV25728"/>
      <c r="AW25728"/>
      <c r="AX25728"/>
    </row>
    <row r="25729" spans="11:50" x14ac:dyDescent="0.25">
      <c r="K25729" s="11"/>
      <c r="L25729" s="11"/>
      <c r="N25729" s="11"/>
      <c r="O25729" s="11"/>
      <c r="P25729" s="11"/>
      <c r="Q25729" s="11"/>
      <c r="R25729" s="11"/>
      <c r="S25729" s="11"/>
      <c r="T25729" s="11"/>
      <c r="U25729" s="11"/>
      <c r="V25729" s="11"/>
      <c r="W25729" s="11"/>
      <c r="X25729" s="11"/>
      <c r="Y25729" s="11"/>
      <c r="AV25729"/>
      <c r="AW25729"/>
      <c r="AX25729"/>
    </row>
    <row r="25730" spans="11:50" x14ac:dyDescent="0.25">
      <c r="K25730" s="11"/>
      <c r="L25730" s="11"/>
      <c r="N25730" s="11"/>
      <c r="O25730" s="11"/>
      <c r="P25730" s="11"/>
      <c r="Q25730" s="11"/>
      <c r="R25730" s="11"/>
      <c r="S25730" s="11"/>
      <c r="T25730" s="11"/>
      <c r="U25730" s="11"/>
      <c r="V25730" s="11"/>
      <c r="W25730" s="11"/>
      <c r="X25730" s="11"/>
      <c r="Y25730" s="11"/>
      <c r="AV25730"/>
      <c r="AW25730"/>
      <c r="AX25730"/>
    </row>
    <row r="25731" spans="11:50" x14ac:dyDescent="0.25">
      <c r="K25731" s="11"/>
      <c r="L25731" s="11"/>
      <c r="N25731" s="11"/>
      <c r="O25731" s="11"/>
      <c r="P25731" s="11"/>
      <c r="Q25731" s="11"/>
      <c r="R25731" s="11"/>
      <c r="S25731" s="11"/>
      <c r="T25731" s="11"/>
      <c r="U25731" s="11"/>
      <c r="V25731" s="11"/>
      <c r="W25731" s="11"/>
      <c r="X25731" s="11"/>
      <c r="Y25731" s="11"/>
      <c r="AV25731"/>
      <c r="AW25731"/>
      <c r="AX25731"/>
    </row>
    <row r="25732" spans="11:50" x14ac:dyDescent="0.25">
      <c r="K25732" s="11"/>
      <c r="L25732" s="11"/>
      <c r="N25732" s="11"/>
      <c r="O25732" s="11"/>
      <c r="P25732" s="11"/>
      <c r="Q25732" s="11"/>
      <c r="R25732" s="11"/>
      <c r="S25732" s="11"/>
      <c r="T25732" s="11"/>
      <c r="U25732" s="11"/>
      <c r="V25732" s="11"/>
      <c r="W25732" s="11"/>
      <c r="X25732" s="11"/>
      <c r="Y25732" s="11"/>
      <c r="AV25732"/>
      <c r="AW25732"/>
      <c r="AX25732"/>
    </row>
    <row r="25733" spans="11:50" x14ac:dyDescent="0.25">
      <c r="K25733" s="11"/>
      <c r="L25733" s="11"/>
      <c r="N25733" s="11"/>
      <c r="O25733" s="11"/>
      <c r="P25733" s="11"/>
      <c r="Q25733" s="11"/>
      <c r="R25733" s="11"/>
      <c r="S25733" s="11"/>
      <c r="T25733" s="11"/>
      <c r="U25733" s="11"/>
      <c r="V25733" s="11"/>
      <c r="W25733" s="11"/>
      <c r="X25733" s="11"/>
      <c r="Y25733" s="11"/>
      <c r="AV25733"/>
      <c r="AW25733"/>
      <c r="AX25733"/>
    </row>
    <row r="25734" spans="11:50" x14ac:dyDescent="0.25">
      <c r="K25734" s="11"/>
      <c r="L25734" s="11"/>
      <c r="N25734" s="11"/>
      <c r="O25734" s="11"/>
      <c r="P25734" s="11"/>
      <c r="Q25734" s="11"/>
      <c r="R25734" s="11"/>
      <c r="S25734" s="11"/>
      <c r="T25734" s="11"/>
      <c r="U25734" s="11"/>
      <c r="V25734" s="11"/>
      <c r="W25734" s="11"/>
      <c r="X25734" s="11"/>
      <c r="Y25734" s="11"/>
      <c r="AV25734"/>
      <c r="AW25734"/>
      <c r="AX25734"/>
    </row>
    <row r="25735" spans="11:50" x14ac:dyDescent="0.25">
      <c r="K25735" s="11"/>
      <c r="L25735" s="11"/>
      <c r="N25735" s="11"/>
      <c r="O25735" s="11"/>
      <c r="P25735" s="11"/>
      <c r="Q25735" s="11"/>
      <c r="R25735" s="11"/>
      <c r="S25735" s="11"/>
      <c r="T25735" s="11"/>
      <c r="U25735" s="11"/>
      <c r="V25735" s="11"/>
      <c r="W25735" s="11"/>
      <c r="X25735" s="11"/>
      <c r="Y25735" s="11"/>
      <c r="AV25735"/>
      <c r="AW25735"/>
      <c r="AX25735"/>
    </row>
    <row r="25736" spans="11:50" x14ac:dyDescent="0.25">
      <c r="K25736" s="11"/>
      <c r="L25736" s="11"/>
      <c r="N25736" s="11"/>
      <c r="O25736" s="11"/>
      <c r="P25736" s="11"/>
      <c r="Q25736" s="11"/>
      <c r="R25736" s="11"/>
      <c r="S25736" s="11"/>
      <c r="T25736" s="11"/>
      <c r="U25736" s="11"/>
      <c r="V25736" s="11"/>
      <c r="W25736" s="11"/>
      <c r="X25736" s="11"/>
      <c r="Y25736" s="11"/>
      <c r="AV25736"/>
      <c r="AW25736"/>
      <c r="AX25736"/>
    </row>
    <row r="25737" spans="11:50" x14ac:dyDescent="0.25">
      <c r="K25737" s="11"/>
      <c r="L25737" s="11"/>
      <c r="N25737" s="11"/>
      <c r="O25737" s="11"/>
      <c r="P25737" s="11"/>
      <c r="Q25737" s="11"/>
      <c r="R25737" s="11"/>
      <c r="S25737" s="11"/>
      <c r="T25737" s="11"/>
      <c r="U25737" s="11"/>
      <c r="V25737" s="11"/>
      <c r="W25737" s="11"/>
      <c r="X25737" s="11"/>
      <c r="Y25737" s="11"/>
      <c r="AV25737"/>
      <c r="AW25737"/>
      <c r="AX25737"/>
    </row>
    <row r="25738" spans="11:50" x14ac:dyDescent="0.25">
      <c r="K25738" s="11"/>
      <c r="L25738" s="11"/>
      <c r="N25738" s="11"/>
      <c r="O25738" s="11"/>
      <c r="P25738" s="11"/>
      <c r="Q25738" s="11"/>
      <c r="R25738" s="11"/>
      <c r="S25738" s="11"/>
      <c r="T25738" s="11"/>
      <c r="U25738" s="11"/>
      <c r="V25738" s="11"/>
      <c r="W25738" s="11"/>
      <c r="X25738" s="11"/>
      <c r="Y25738" s="11"/>
      <c r="AV25738"/>
      <c r="AW25738"/>
      <c r="AX25738"/>
    </row>
    <row r="25739" spans="11:50" x14ac:dyDescent="0.25">
      <c r="K25739" s="11"/>
      <c r="L25739" s="11"/>
      <c r="N25739" s="11"/>
      <c r="O25739" s="11"/>
      <c r="P25739" s="11"/>
      <c r="Q25739" s="11"/>
      <c r="R25739" s="11"/>
      <c r="S25739" s="11"/>
      <c r="T25739" s="11"/>
      <c r="U25739" s="11"/>
      <c r="V25739" s="11"/>
      <c r="W25739" s="11"/>
      <c r="X25739" s="11"/>
      <c r="Y25739" s="11"/>
      <c r="AV25739"/>
      <c r="AW25739"/>
      <c r="AX25739"/>
    </row>
    <row r="25740" spans="11:50" x14ac:dyDescent="0.25">
      <c r="K25740" s="11"/>
      <c r="L25740" s="11"/>
      <c r="N25740" s="11"/>
      <c r="O25740" s="11"/>
      <c r="P25740" s="11"/>
      <c r="Q25740" s="11"/>
      <c r="R25740" s="11"/>
      <c r="S25740" s="11"/>
      <c r="T25740" s="11"/>
      <c r="U25740" s="11"/>
      <c r="V25740" s="11"/>
      <c r="W25740" s="11"/>
      <c r="X25740" s="11"/>
      <c r="Y25740" s="11"/>
      <c r="AV25740"/>
      <c r="AW25740"/>
      <c r="AX25740"/>
    </row>
    <row r="25741" spans="11:50" x14ac:dyDescent="0.25">
      <c r="K25741" s="11"/>
      <c r="L25741" s="11"/>
      <c r="N25741" s="11"/>
      <c r="O25741" s="11"/>
      <c r="P25741" s="11"/>
      <c r="Q25741" s="11"/>
      <c r="R25741" s="11"/>
      <c r="S25741" s="11"/>
      <c r="T25741" s="11"/>
      <c r="U25741" s="11"/>
      <c r="V25741" s="11"/>
      <c r="W25741" s="11"/>
      <c r="X25741" s="11"/>
      <c r="Y25741" s="11"/>
      <c r="AV25741"/>
      <c r="AW25741"/>
      <c r="AX25741"/>
    </row>
    <row r="25742" spans="11:50" x14ac:dyDescent="0.25">
      <c r="K25742" s="11"/>
      <c r="L25742" s="11"/>
      <c r="N25742" s="11"/>
      <c r="O25742" s="11"/>
      <c r="P25742" s="11"/>
      <c r="Q25742" s="11"/>
      <c r="R25742" s="11"/>
      <c r="S25742" s="11"/>
      <c r="T25742" s="11"/>
      <c r="U25742" s="11"/>
      <c r="V25742" s="11"/>
      <c r="W25742" s="11"/>
      <c r="X25742" s="11"/>
      <c r="Y25742" s="11"/>
      <c r="AV25742"/>
      <c r="AW25742"/>
      <c r="AX25742"/>
    </row>
    <row r="25743" spans="11:50" x14ac:dyDescent="0.25">
      <c r="K25743" s="11"/>
      <c r="L25743" s="11"/>
      <c r="N25743" s="11"/>
      <c r="O25743" s="11"/>
      <c r="P25743" s="11"/>
      <c r="Q25743" s="11"/>
      <c r="R25743" s="11"/>
      <c r="S25743" s="11"/>
      <c r="T25743" s="11"/>
      <c r="U25743" s="11"/>
      <c r="V25743" s="11"/>
      <c r="W25743" s="11"/>
      <c r="X25743" s="11"/>
      <c r="Y25743" s="11"/>
      <c r="AV25743"/>
      <c r="AW25743"/>
      <c r="AX25743"/>
    </row>
    <row r="25744" spans="11:50" x14ac:dyDescent="0.25">
      <c r="K25744" s="11"/>
      <c r="L25744" s="11"/>
      <c r="N25744" s="11"/>
      <c r="O25744" s="11"/>
      <c r="P25744" s="11"/>
      <c r="Q25744" s="11"/>
      <c r="R25744" s="11"/>
      <c r="S25744" s="11"/>
      <c r="T25744" s="11"/>
      <c r="U25744" s="11"/>
      <c r="V25744" s="11"/>
      <c r="W25744" s="11"/>
      <c r="X25744" s="11"/>
      <c r="Y25744" s="11"/>
      <c r="AV25744"/>
      <c r="AW25744"/>
      <c r="AX25744"/>
    </row>
    <row r="25745" spans="11:50" x14ac:dyDescent="0.25">
      <c r="K25745" s="11"/>
      <c r="L25745" s="11"/>
      <c r="N25745" s="11"/>
      <c r="O25745" s="11"/>
      <c r="P25745" s="11"/>
      <c r="Q25745" s="11"/>
      <c r="R25745" s="11"/>
      <c r="S25745" s="11"/>
      <c r="T25745" s="11"/>
      <c r="U25745" s="11"/>
      <c r="V25745" s="11"/>
      <c r="W25745" s="11"/>
      <c r="X25745" s="11"/>
      <c r="Y25745" s="11"/>
      <c r="AV25745"/>
      <c r="AW25745"/>
      <c r="AX25745"/>
    </row>
    <row r="25746" spans="11:50" x14ac:dyDescent="0.25">
      <c r="K25746" s="11"/>
      <c r="L25746" s="11"/>
      <c r="N25746" s="11"/>
      <c r="O25746" s="11"/>
      <c r="P25746" s="11"/>
      <c r="Q25746" s="11"/>
      <c r="R25746" s="11"/>
      <c r="S25746" s="11"/>
      <c r="T25746" s="11"/>
      <c r="U25746" s="11"/>
      <c r="V25746" s="11"/>
      <c r="W25746" s="11"/>
      <c r="X25746" s="11"/>
      <c r="Y25746" s="11"/>
      <c r="AV25746"/>
      <c r="AW25746"/>
      <c r="AX25746"/>
    </row>
    <row r="25747" spans="11:50" x14ac:dyDescent="0.25">
      <c r="K25747" s="11"/>
      <c r="L25747" s="11"/>
      <c r="N25747" s="11"/>
      <c r="O25747" s="11"/>
      <c r="P25747" s="11"/>
      <c r="Q25747" s="11"/>
      <c r="R25747" s="11"/>
      <c r="S25747" s="11"/>
      <c r="T25747" s="11"/>
      <c r="U25747" s="11"/>
      <c r="V25747" s="11"/>
      <c r="W25747" s="11"/>
      <c r="X25747" s="11"/>
      <c r="Y25747" s="11"/>
      <c r="AV25747"/>
      <c r="AW25747"/>
      <c r="AX25747"/>
    </row>
    <row r="25748" spans="11:50" x14ac:dyDescent="0.25">
      <c r="K25748" s="11"/>
      <c r="L25748" s="11"/>
      <c r="N25748" s="11"/>
      <c r="O25748" s="11"/>
      <c r="P25748" s="11"/>
      <c r="Q25748" s="11"/>
      <c r="R25748" s="11"/>
      <c r="S25748" s="11"/>
      <c r="T25748" s="11"/>
      <c r="U25748" s="11"/>
      <c r="V25748" s="11"/>
      <c r="W25748" s="11"/>
      <c r="X25748" s="11"/>
      <c r="Y25748" s="11"/>
      <c r="AV25748"/>
      <c r="AW25748"/>
      <c r="AX25748"/>
    </row>
    <row r="25749" spans="11:50" x14ac:dyDescent="0.25">
      <c r="K25749" s="11"/>
      <c r="L25749" s="11"/>
      <c r="N25749" s="11"/>
      <c r="O25749" s="11"/>
      <c r="P25749" s="11"/>
      <c r="Q25749" s="11"/>
      <c r="R25749" s="11"/>
      <c r="S25749" s="11"/>
      <c r="T25749" s="11"/>
      <c r="U25749" s="11"/>
      <c r="V25749" s="11"/>
      <c r="W25749" s="11"/>
      <c r="X25749" s="11"/>
      <c r="Y25749" s="11"/>
      <c r="AV25749"/>
      <c r="AW25749"/>
      <c r="AX25749"/>
    </row>
    <row r="25750" spans="11:50" x14ac:dyDescent="0.25">
      <c r="K25750" s="11"/>
      <c r="L25750" s="11"/>
      <c r="N25750" s="11"/>
      <c r="O25750" s="11"/>
      <c r="P25750" s="11"/>
      <c r="Q25750" s="11"/>
      <c r="R25750" s="11"/>
      <c r="S25750" s="11"/>
      <c r="T25750" s="11"/>
      <c r="U25750" s="11"/>
      <c r="V25750" s="11"/>
      <c r="W25750" s="11"/>
      <c r="X25750" s="11"/>
      <c r="Y25750" s="11"/>
      <c r="AV25750"/>
      <c r="AW25750"/>
      <c r="AX25750"/>
    </row>
    <row r="25751" spans="11:50" x14ac:dyDescent="0.25">
      <c r="K25751" s="11"/>
      <c r="L25751" s="11"/>
      <c r="N25751" s="11"/>
      <c r="O25751" s="11"/>
      <c r="P25751" s="11"/>
      <c r="Q25751" s="11"/>
      <c r="R25751" s="11"/>
      <c r="S25751" s="11"/>
      <c r="T25751" s="11"/>
      <c r="U25751" s="11"/>
      <c r="V25751" s="11"/>
      <c r="W25751" s="11"/>
      <c r="X25751" s="11"/>
      <c r="Y25751" s="11"/>
      <c r="AV25751"/>
      <c r="AW25751"/>
      <c r="AX25751"/>
    </row>
    <row r="25752" spans="11:50" x14ac:dyDescent="0.25">
      <c r="K25752" s="11"/>
      <c r="L25752" s="11"/>
      <c r="N25752" s="11"/>
      <c r="O25752" s="11"/>
      <c r="P25752" s="11"/>
      <c r="Q25752" s="11"/>
      <c r="R25752" s="11"/>
      <c r="S25752" s="11"/>
      <c r="T25752" s="11"/>
      <c r="U25752" s="11"/>
      <c r="V25752" s="11"/>
      <c r="W25752" s="11"/>
      <c r="X25752" s="11"/>
      <c r="Y25752" s="11"/>
      <c r="AV25752"/>
      <c r="AW25752"/>
      <c r="AX25752"/>
    </row>
    <row r="25753" spans="11:50" x14ac:dyDescent="0.25">
      <c r="K25753" s="11"/>
      <c r="L25753" s="11"/>
      <c r="N25753" s="11"/>
      <c r="O25753" s="11"/>
      <c r="P25753" s="11"/>
      <c r="Q25753" s="11"/>
      <c r="R25753" s="11"/>
      <c r="S25753" s="11"/>
      <c r="T25753" s="11"/>
      <c r="U25753" s="11"/>
      <c r="V25753" s="11"/>
      <c r="W25753" s="11"/>
      <c r="X25753" s="11"/>
      <c r="Y25753" s="11"/>
      <c r="AV25753"/>
      <c r="AW25753"/>
      <c r="AX25753"/>
    </row>
    <row r="25754" spans="11:50" x14ac:dyDescent="0.25">
      <c r="K25754" s="11"/>
      <c r="L25754" s="11"/>
      <c r="N25754" s="11"/>
      <c r="O25754" s="11"/>
      <c r="P25754" s="11"/>
      <c r="Q25754" s="11"/>
      <c r="R25754" s="11"/>
      <c r="S25754" s="11"/>
      <c r="T25754" s="11"/>
      <c r="U25754" s="11"/>
      <c r="V25754" s="11"/>
      <c r="W25754" s="11"/>
      <c r="X25754" s="11"/>
      <c r="Y25754" s="11"/>
      <c r="AV25754"/>
      <c r="AW25754"/>
      <c r="AX25754"/>
    </row>
    <row r="25755" spans="11:50" x14ac:dyDescent="0.25">
      <c r="K25755" s="11"/>
      <c r="L25755" s="11"/>
      <c r="N25755" s="11"/>
      <c r="O25755" s="11"/>
      <c r="P25755" s="11"/>
      <c r="Q25755" s="11"/>
      <c r="R25755" s="11"/>
      <c r="S25755" s="11"/>
      <c r="T25755" s="11"/>
      <c r="U25755" s="11"/>
      <c r="V25755" s="11"/>
      <c r="W25755" s="11"/>
      <c r="X25755" s="11"/>
      <c r="Y25755" s="11"/>
      <c r="AV25755"/>
      <c r="AW25755"/>
      <c r="AX25755"/>
    </row>
    <row r="25756" spans="11:50" x14ac:dyDescent="0.25">
      <c r="K25756" s="11"/>
      <c r="L25756" s="11"/>
      <c r="N25756" s="11"/>
      <c r="O25756" s="11"/>
      <c r="P25756" s="11"/>
      <c r="Q25756" s="11"/>
      <c r="R25756" s="11"/>
      <c r="S25756" s="11"/>
      <c r="T25756" s="11"/>
      <c r="U25756" s="11"/>
      <c r="V25756" s="11"/>
      <c r="W25756" s="11"/>
      <c r="X25756" s="11"/>
      <c r="Y25756" s="11"/>
      <c r="AV25756"/>
      <c r="AW25756"/>
      <c r="AX25756"/>
    </row>
    <row r="25757" spans="11:50" x14ac:dyDescent="0.25">
      <c r="K25757" s="11"/>
      <c r="L25757" s="11"/>
      <c r="N25757" s="11"/>
      <c r="O25757" s="11"/>
      <c r="P25757" s="11"/>
      <c r="Q25757" s="11"/>
      <c r="R25757" s="11"/>
      <c r="S25757" s="11"/>
      <c r="T25757" s="11"/>
      <c r="U25757" s="11"/>
      <c r="V25757" s="11"/>
      <c r="W25757" s="11"/>
      <c r="X25757" s="11"/>
      <c r="Y25757" s="11"/>
      <c r="AV25757"/>
      <c r="AW25757"/>
      <c r="AX25757"/>
    </row>
    <row r="25758" spans="11:50" x14ac:dyDescent="0.25">
      <c r="K25758" s="11"/>
      <c r="L25758" s="11"/>
      <c r="N25758" s="11"/>
      <c r="O25758" s="11"/>
      <c r="P25758" s="11"/>
      <c r="Q25758" s="11"/>
      <c r="R25758" s="11"/>
      <c r="S25758" s="11"/>
      <c r="T25758" s="11"/>
      <c r="U25758" s="11"/>
      <c r="V25758" s="11"/>
      <c r="W25758" s="11"/>
      <c r="X25758" s="11"/>
      <c r="Y25758" s="11"/>
      <c r="AV25758"/>
      <c r="AW25758"/>
      <c r="AX25758"/>
    </row>
    <row r="25759" spans="11:50" x14ac:dyDescent="0.25">
      <c r="K25759" s="11"/>
      <c r="L25759" s="11"/>
      <c r="N25759" s="11"/>
      <c r="O25759" s="11"/>
      <c r="P25759" s="11"/>
      <c r="Q25759" s="11"/>
      <c r="R25759" s="11"/>
      <c r="S25759" s="11"/>
      <c r="T25759" s="11"/>
      <c r="U25759" s="11"/>
      <c r="V25759" s="11"/>
      <c r="W25759" s="11"/>
      <c r="X25759" s="11"/>
      <c r="Y25759" s="11"/>
      <c r="AV25759"/>
      <c r="AW25759"/>
      <c r="AX25759"/>
    </row>
    <row r="25760" spans="11:50" x14ac:dyDescent="0.25">
      <c r="K25760" s="11"/>
      <c r="L25760" s="11"/>
      <c r="N25760" s="11"/>
      <c r="O25760" s="11"/>
      <c r="P25760" s="11"/>
      <c r="Q25760" s="11"/>
      <c r="R25760" s="11"/>
      <c r="S25760" s="11"/>
      <c r="T25760" s="11"/>
      <c r="U25760" s="11"/>
      <c r="V25760" s="11"/>
      <c r="W25760" s="11"/>
      <c r="X25760" s="11"/>
      <c r="Y25760" s="11"/>
      <c r="AV25760"/>
      <c r="AW25760"/>
      <c r="AX25760"/>
    </row>
    <row r="25761" spans="11:50" x14ac:dyDescent="0.25">
      <c r="K25761" s="11"/>
      <c r="L25761" s="11"/>
      <c r="N25761" s="11"/>
      <c r="O25761" s="11"/>
      <c r="P25761" s="11"/>
      <c r="Q25761" s="11"/>
      <c r="R25761" s="11"/>
      <c r="S25761" s="11"/>
      <c r="T25761" s="11"/>
      <c r="U25761" s="11"/>
      <c r="V25761" s="11"/>
      <c r="W25761" s="11"/>
      <c r="X25761" s="11"/>
      <c r="Y25761" s="11"/>
      <c r="AV25761"/>
      <c r="AW25761"/>
      <c r="AX25761"/>
    </row>
    <row r="25762" spans="11:50" x14ac:dyDescent="0.25">
      <c r="K25762" s="11"/>
      <c r="L25762" s="11"/>
      <c r="N25762" s="11"/>
      <c r="O25762" s="11"/>
      <c r="P25762" s="11"/>
      <c r="Q25762" s="11"/>
      <c r="R25762" s="11"/>
      <c r="S25762" s="11"/>
      <c r="T25762" s="11"/>
      <c r="U25762" s="11"/>
      <c r="V25762" s="11"/>
      <c r="W25762" s="11"/>
      <c r="X25762" s="11"/>
      <c r="Y25762" s="11"/>
      <c r="AV25762"/>
      <c r="AW25762"/>
      <c r="AX25762"/>
    </row>
    <row r="25763" spans="11:50" x14ac:dyDescent="0.25">
      <c r="K25763" s="11"/>
      <c r="L25763" s="11"/>
      <c r="N25763" s="11"/>
      <c r="O25763" s="11"/>
      <c r="P25763" s="11"/>
      <c r="Q25763" s="11"/>
      <c r="R25763" s="11"/>
      <c r="S25763" s="11"/>
      <c r="T25763" s="11"/>
      <c r="U25763" s="11"/>
      <c r="V25763" s="11"/>
      <c r="W25763" s="11"/>
      <c r="X25763" s="11"/>
      <c r="Y25763" s="11"/>
      <c r="AV25763"/>
      <c r="AW25763"/>
      <c r="AX25763"/>
    </row>
    <row r="25764" spans="11:50" x14ac:dyDescent="0.25">
      <c r="K25764" s="11"/>
      <c r="L25764" s="11"/>
      <c r="N25764" s="11"/>
      <c r="O25764" s="11"/>
      <c r="P25764" s="11"/>
      <c r="Q25764" s="11"/>
      <c r="R25764" s="11"/>
      <c r="S25764" s="11"/>
      <c r="T25764" s="11"/>
      <c r="U25764" s="11"/>
      <c r="V25764" s="11"/>
      <c r="W25764" s="11"/>
      <c r="X25764" s="11"/>
      <c r="Y25764" s="11"/>
      <c r="AV25764"/>
      <c r="AW25764"/>
      <c r="AX25764"/>
    </row>
    <row r="25765" spans="11:50" x14ac:dyDescent="0.25">
      <c r="K25765" s="11"/>
      <c r="L25765" s="11"/>
      <c r="N25765" s="11"/>
      <c r="O25765" s="11"/>
      <c r="P25765" s="11"/>
      <c r="Q25765" s="11"/>
      <c r="R25765" s="11"/>
      <c r="S25765" s="11"/>
      <c r="T25765" s="11"/>
      <c r="U25765" s="11"/>
      <c r="V25765" s="11"/>
      <c r="W25765" s="11"/>
      <c r="X25765" s="11"/>
      <c r="Y25765" s="11"/>
      <c r="AV25765"/>
      <c r="AW25765"/>
      <c r="AX25765"/>
    </row>
    <row r="25766" spans="11:50" x14ac:dyDescent="0.25">
      <c r="K25766" s="11"/>
      <c r="L25766" s="11"/>
      <c r="N25766" s="11"/>
      <c r="O25766" s="11"/>
      <c r="P25766" s="11"/>
      <c r="Q25766" s="11"/>
      <c r="R25766" s="11"/>
      <c r="S25766" s="11"/>
      <c r="T25766" s="11"/>
      <c r="U25766" s="11"/>
      <c r="V25766" s="11"/>
      <c r="W25766" s="11"/>
      <c r="X25766" s="11"/>
      <c r="Y25766" s="11"/>
      <c r="AV25766"/>
      <c r="AW25766"/>
      <c r="AX25766"/>
    </row>
    <row r="25767" spans="11:50" x14ac:dyDescent="0.25">
      <c r="K25767" s="11"/>
      <c r="L25767" s="11"/>
      <c r="N25767" s="11"/>
      <c r="O25767" s="11"/>
      <c r="P25767" s="11"/>
      <c r="Q25767" s="11"/>
      <c r="R25767" s="11"/>
      <c r="S25767" s="11"/>
      <c r="T25767" s="11"/>
      <c r="U25767" s="11"/>
      <c r="V25767" s="11"/>
      <c r="W25767" s="11"/>
      <c r="X25767" s="11"/>
      <c r="Y25767" s="11"/>
      <c r="AV25767"/>
      <c r="AW25767"/>
      <c r="AX25767"/>
    </row>
    <row r="25768" spans="11:50" x14ac:dyDescent="0.25">
      <c r="K25768" s="11"/>
      <c r="L25768" s="11"/>
      <c r="N25768" s="11"/>
      <c r="O25768" s="11"/>
      <c r="P25768" s="11"/>
      <c r="Q25768" s="11"/>
      <c r="R25768" s="11"/>
      <c r="S25768" s="11"/>
      <c r="T25768" s="11"/>
      <c r="U25768" s="11"/>
      <c r="V25768" s="11"/>
      <c r="W25768" s="11"/>
      <c r="X25768" s="11"/>
      <c r="Y25768" s="11"/>
      <c r="AV25768"/>
      <c r="AW25768"/>
      <c r="AX25768"/>
    </row>
    <row r="25769" spans="11:50" x14ac:dyDescent="0.25">
      <c r="K25769" s="11"/>
      <c r="L25769" s="11"/>
      <c r="N25769" s="11"/>
      <c r="O25769" s="11"/>
      <c r="P25769" s="11"/>
      <c r="Q25769" s="11"/>
      <c r="R25769" s="11"/>
      <c r="S25769" s="11"/>
      <c r="T25769" s="11"/>
      <c r="U25769" s="11"/>
      <c r="V25769" s="11"/>
      <c r="W25769" s="11"/>
      <c r="X25769" s="11"/>
      <c r="Y25769" s="11"/>
      <c r="AV25769"/>
      <c r="AW25769"/>
      <c r="AX25769"/>
    </row>
    <row r="25770" spans="11:50" x14ac:dyDescent="0.25">
      <c r="K25770" s="11"/>
      <c r="L25770" s="11"/>
      <c r="N25770" s="11"/>
      <c r="O25770" s="11"/>
      <c r="P25770" s="11"/>
      <c r="Q25770" s="11"/>
      <c r="R25770" s="11"/>
      <c r="S25770" s="11"/>
      <c r="T25770" s="11"/>
      <c r="U25770" s="11"/>
      <c r="V25770" s="11"/>
      <c r="W25770" s="11"/>
      <c r="X25770" s="11"/>
      <c r="Y25770" s="11"/>
      <c r="AV25770"/>
      <c r="AW25770"/>
      <c r="AX25770"/>
    </row>
    <row r="25771" spans="11:50" x14ac:dyDescent="0.25">
      <c r="K25771" s="11"/>
      <c r="L25771" s="11"/>
      <c r="N25771" s="11"/>
      <c r="O25771" s="11"/>
      <c r="P25771" s="11"/>
      <c r="Q25771" s="11"/>
      <c r="R25771" s="11"/>
      <c r="S25771" s="11"/>
      <c r="T25771" s="11"/>
      <c r="U25771" s="11"/>
      <c r="V25771" s="11"/>
      <c r="W25771" s="11"/>
      <c r="X25771" s="11"/>
      <c r="Y25771" s="11"/>
      <c r="AV25771"/>
      <c r="AW25771"/>
      <c r="AX25771"/>
    </row>
    <row r="25772" spans="11:50" x14ac:dyDescent="0.25">
      <c r="K25772" s="11"/>
      <c r="L25772" s="11"/>
      <c r="N25772" s="11"/>
      <c r="O25772" s="11"/>
      <c r="P25772" s="11"/>
      <c r="Q25772" s="11"/>
      <c r="R25772" s="11"/>
      <c r="S25772" s="11"/>
      <c r="T25772" s="11"/>
      <c r="U25772" s="11"/>
      <c r="V25772" s="11"/>
      <c r="W25772" s="11"/>
      <c r="X25772" s="11"/>
      <c r="Y25772" s="11"/>
      <c r="AV25772"/>
      <c r="AW25772"/>
      <c r="AX25772"/>
    </row>
    <row r="25773" spans="11:50" x14ac:dyDescent="0.25">
      <c r="K25773" s="11"/>
      <c r="L25773" s="11"/>
      <c r="N25773" s="11"/>
      <c r="O25773" s="11"/>
      <c r="P25773" s="11"/>
      <c r="Q25773" s="11"/>
      <c r="R25773" s="11"/>
      <c r="S25773" s="11"/>
      <c r="T25773" s="11"/>
      <c r="U25773" s="11"/>
      <c r="V25773" s="11"/>
      <c r="W25773" s="11"/>
      <c r="X25773" s="11"/>
      <c r="Y25773" s="11"/>
      <c r="AV25773"/>
      <c r="AW25773"/>
      <c r="AX25773"/>
    </row>
    <row r="25774" spans="11:50" x14ac:dyDescent="0.25">
      <c r="K25774" s="11"/>
      <c r="L25774" s="11"/>
      <c r="N25774" s="11"/>
      <c r="O25774" s="11"/>
      <c r="P25774" s="11"/>
      <c r="Q25774" s="11"/>
      <c r="R25774" s="11"/>
      <c r="S25774" s="11"/>
      <c r="T25774" s="11"/>
      <c r="U25774" s="11"/>
      <c r="V25774" s="11"/>
      <c r="W25774" s="11"/>
      <c r="X25774" s="11"/>
      <c r="Y25774" s="11"/>
      <c r="AV25774"/>
      <c r="AW25774"/>
      <c r="AX25774"/>
    </row>
    <row r="25775" spans="11:50" x14ac:dyDescent="0.25">
      <c r="K25775" s="11"/>
      <c r="L25775" s="11"/>
      <c r="N25775" s="11"/>
      <c r="O25775" s="11"/>
      <c r="P25775" s="11"/>
      <c r="Q25775" s="11"/>
      <c r="R25775" s="11"/>
      <c r="S25775" s="11"/>
      <c r="T25775" s="11"/>
      <c r="U25775" s="11"/>
      <c r="V25775" s="11"/>
      <c r="W25775" s="11"/>
      <c r="X25775" s="11"/>
      <c r="Y25775" s="11"/>
      <c r="AV25775"/>
      <c r="AW25775"/>
      <c r="AX25775"/>
    </row>
    <row r="25776" spans="11:50" x14ac:dyDescent="0.25">
      <c r="K25776" s="11"/>
      <c r="L25776" s="11"/>
      <c r="N25776" s="11"/>
      <c r="O25776" s="11"/>
      <c r="P25776" s="11"/>
      <c r="Q25776" s="11"/>
      <c r="R25776" s="11"/>
      <c r="S25776" s="11"/>
      <c r="T25776" s="11"/>
      <c r="U25776" s="11"/>
      <c r="V25776" s="11"/>
      <c r="W25776" s="11"/>
      <c r="X25776" s="11"/>
      <c r="Y25776" s="11"/>
      <c r="AV25776"/>
      <c r="AW25776"/>
      <c r="AX25776"/>
    </row>
    <row r="25777" spans="11:50" x14ac:dyDescent="0.25">
      <c r="K25777" s="11"/>
      <c r="L25777" s="11"/>
      <c r="N25777" s="11"/>
      <c r="O25777" s="11"/>
      <c r="P25777" s="11"/>
      <c r="Q25777" s="11"/>
      <c r="R25777" s="11"/>
      <c r="S25777" s="11"/>
      <c r="T25777" s="11"/>
      <c r="U25777" s="11"/>
      <c r="V25777" s="11"/>
      <c r="W25777" s="11"/>
      <c r="X25777" s="11"/>
      <c r="Y25777" s="11"/>
      <c r="AV25777"/>
      <c r="AW25777"/>
      <c r="AX25777"/>
    </row>
    <row r="25778" spans="11:50" x14ac:dyDescent="0.25">
      <c r="K25778" s="11"/>
      <c r="L25778" s="11"/>
      <c r="N25778" s="11"/>
      <c r="O25778" s="11"/>
      <c r="P25778" s="11"/>
      <c r="Q25778" s="11"/>
      <c r="R25778" s="11"/>
      <c r="S25778" s="11"/>
      <c r="T25778" s="11"/>
      <c r="U25778" s="11"/>
      <c r="V25778" s="11"/>
      <c r="W25778" s="11"/>
      <c r="X25778" s="11"/>
      <c r="Y25778" s="11"/>
      <c r="AV25778"/>
      <c r="AW25778"/>
      <c r="AX25778"/>
    </row>
    <row r="25779" spans="11:50" x14ac:dyDescent="0.25">
      <c r="K25779" s="11"/>
      <c r="L25779" s="11"/>
      <c r="N25779" s="11"/>
      <c r="O25779" s="11"/>
      <c r="P25779" s="11"/>
      <c r="Q25779" s="11"/>
      <c r="R25779" s="11"/>
      <c r="S25779" s="11"/>
      <c r="T25779" s="11"/>
      <c r="U25779" s="11"/>
      <c r="V25779" s="11"/>
      <c r="W25779" s="11"/>
      <c r="X25779" s="11"/>
      <c r="Y25779" s="11"/>
      <c r="AV25779"/>
      <c r="AW25779"/>
      <c r="AX25779"/>
    </row>
    <row r="25780" spans="11:50" x14ac:dyDescent="0.25">
      <c r="K25780" s="11"/>
      <c r="L25780" s="11"/>
      <c r="N25780" s="11"/>
      <c r="O25780" s="11"/>
      <c r="P25780" s="11"/>
      <c r="Q25780" s="11"/>
      <c r="R25780" s="11"/>
      <c r="S25780" s="11"/>
      <c r="T25780" s="11"/>
      <c r="U25780" s="11"/>
      <c r="V25780" s="11"/>
      <c r="W25780" s="11"/>
      <c r="X25780" s="11"/>
      <c r="Y25780" s="11"/>
      <c r="AV25780"/>
      <c r="AW25780"/>
      <c r="AX25780"/>
    </row>
    <row r="25781" spans="11:50" x14ac:dyDescent="0.25">
      <c r="K25781" s="11"/>
      <c r="L25781" s="11"/>
      <c r="N25781" s="11"/>
      <c r="O25781" s="11"/>
      <c r="P25781" s="11"/>
      <c r="Q25781" s="11"/>
      <c r="R25781" s="11"/>
      <c r="S25781" s="11"/>
      <c r="T25781" s="11"/>
      <c r="U25781" s="11"/>
      <c r="V25781" s="11"/>
      <c r="W25781" s="11"/>
      <c r="X25781" s="11"/>
      <c r="Y25781" s="11"/>
      <c r="AV25781"/>
      <c r="AW25781"/>
      <c r="AX25781"/>
    </row>
    <row r="25782" spans="11:50" x14ac:dyDescent="0.25">
      <c r="K25782" s="11"/>
      <c r="L25782" s="11"/>
      <c r="N25782" s="11"/>
      <c r="O25782" s="11"/>
      <c r="P25782" s="11"/>
      <c r="Q25782" s="11"/>
      <c r="R25782" s="11"/>
      <c r="S25782" s="11"/>
      <c r="T25782" s="11"/>
      <c r="U25782" s="11"/>
      <c r="V25782" s="11"/>
      <c r="W25782" s="11"/>
      <c r="X25782" s="11"/>
      <c r="Y25782" s="11"/>
      <c r="AV25782"/>
      <c r="AW25782"/>
      <c r="AX25782"/>
    </row>
    <row r="25783" spans="11:50" x14ac:dyDescent="0.25">
      <c r="K25783" s="11"/>
      <c r="L25783" s="11"/>
      <c r="N25783" s="11"/>
      <c r="O25783" s="11"/>
      <c r="P25783" s="11"/>
      <c r="Q25783" s="11"/>
      <c r="R25783" s="11"/>
      <c r="S25783" s="11"/>
      <c r="T25783" s="11"/>
      <c r="U25783" s="11"/>
      <c r="V25783" s="11"/>
      <c r="W25783" s="11"/>
      <c r="X25783" s="11"/>
      <c r="Y25783" s="11"/>
      <c r="AV25783"/>
      <c r="AW25783"/>
      <c r="AX25783"/>
    </row>
    <row r="25784" spans="11:50" x14ac:dyDescent="0.25">
      <c r="K25784" s="11"/>
      <c r="L25784" s="11"/>
      <c r="N25784" s="11"/>
      <c r="O25784" s="11"/>
      <c r="P25784" s="11"/>
      <c r="Q25784" s="11"/>
      <c r="R25784" s="11"/>
      <c r="S25784" s="11"/>
      <c r="T25784" s="11"/>
      <c r="U25784" s="11"/>
      <c r="V25784" s="11"/>
      <c r="W25784" s="11"/>
      <c r="X25784" s="11"/>
      <c r="Y25784" s="11"/>
      <c r="AV25784"/>
      <c r="AW25784"/>
      <c r="AX25784"/>
    </row>
    <row r="25785" spans="11:50" x14ac:dyDescent="0.25">
      <c r="K25785" s="11"/>
      <c r="L25785" s="11"/>
      <c r="N25785" s="11"/>
      <c r="O25785" s="11"/>
      <c r="P25785" s="11"/>
      <c r="Q25785" s="11"/>
      <c r="R25785" s="11"/>
      <c r="S25785" s="11"/>
      <c r="T25785" s="11"/>
      <c r="U25785" s="11"/>
      <c r="V25785" s="11"/>
      <c r="W25785" s="11"/>
      <c r="X25785" s="11"/>
      <c r="Y25785" s="11"/>
      <c r="AV25785"/>
      <c r="AW25785"/>
      <c r="AX25785"/>
    </row>
    <row r="25786" spans="11:50" x14ac:dyDescent="0.25">
      <c r="K25786" s="11"/>
      <c r="L25786" s="11"/>
      <c r="N25786" s="11"/>
      <c r="O25786" s="11"/>
      <c r="P25786" s="11"/>
      <c r="Q25786" s="11"/>
      <c r="R25786" s="11"/>
      <c r="S25786" s="11"/>
      <c r="T25786" s="11"/>
      <c r="U25786" s="11"/>
      <c r="V25786" s="11"/>
      <c r="W25786" s="11"/>
      <c r="X25786" s="11"/>
      <c r="Y25786" s="11"/>
      <c r="AV25786"/>
      <c r="AW25786"/>
      <c r="AX25786"/>
    </row>
    <row r="25787" spans="11:50" x14ac:dyDescent="0.25">
      <c r="K25787" s="11"/>
      <c r="L25787" s="11"/>
      <c r="N25787" s="11"/>
      <c r="O25787" s="11"/>
      <c r="P25787" s="11"/>
      <c r="Q25787" s="11"/>
      <c r="R25787" s="11"/>
      <c r="S25787" s="11"/>
      <c r="T25787" s="11"/>
      <c r="U25787" s="11"/>
      <c r="V25787" s="11"/>
      <c r="W25787" s="11"/>
      <c r="X25787" s="11"/>
      <c r="Y25787" s="11"/>
      <c r="AV25787"/>
      <c r="AW25787"/>
      <c r="AX25787"/>
    </row>
    <row r="25788" spans="11:50" x14ac:dyDescent="0.25">
      <c r="K25788" s="11"/>
      <c r="L25788" s="11"/>
      <c r="N25788" s="11"/>
      <c r="O25788" s="11"/>
      <c r="P25788" s="11"/>
      <c r="Q25788" s="11"/>
      <c r="R25788" s="11"/>
      <c r="S25788" s="11"/>
      <c r="T25788" s="11"/>
      <c r="U25788" s="11"/>
      <c r="V25788" s="11"/>
      <c r="W25788" s="11"/>
      <c r="X25788" s="11"/>
      <c r="Y25788" s="11"/>
      <c r="AV25788"/>
      <c r="AW25788"/>
      <c r="AX25788"/>
    </row>
    <row r="25789" spans="11:50" x14ac:dyDescent="0.25">
      <c r="K25789" s="11"/>
      <c r="L25789" s="11"/>
      <c r="N25789" s="11"/>
      <c r="O25789" s="11"/>
      <c r="P25789" s="11"/>
      <c r="Q25789" s="11"/>
      <c r="R25789" s="11"/>
      <c r="S25789" s="11"/>
      <c r="T25789" s="11"/>
      <c r="U25789" s="11"/>
      <c r="V25789" s="11"/>
      <c r="W25789" s="11"/>
      <c r="X25789" s="11"/>
      <c r="Y25789" s="11"/>
      <c r="AV25789"/>
      <c r="AW25789"/>
      <c r="AX25789"/>
    </row>
    <row r="25790" spans="11:50" x14ac:dyDescent="0.25">
      <c r="K25790" s="11"/>
      <c r="L25790" s="11"/>
      <c r="N25790" s="11"/>
      <c r="O25790" s="11"/>
      <c r="P25790" s="11"/>
      <c r="Q25790" s="11"/>
      <c r="R25790" s="11"/>
      <c r="S25790" s="11"/>
      <c r="T25790" s="11"/>
      <c r="U25790" s="11"/>
      <c r="V25790" s="11"/>
      <c r="W25790" s="11"/>
      <c r="X25790" s="11"/>
      <c r="Y25790" s="11"/>
      <c r="AV25790"/>
      <c r="AW25790"/>
      <c r="AX25790"/>
    </row>
    <row r="25791" spans="11:50" x14ac:dyDescent="0.25">
      <c r="K25791" s="11"/>
      <c r="L25791" s="11"/>
      <c r="N25791" s="11"/>
      <c r="O25791" s="11"/>
      <c r="P25791" s="11"/>
      <c r="Q25791" s="11"/>
      <c r="R25791" s="11"/>
      <c r="S25791" s="11"/>
      <c r="T25791" s="11"/>
      <c r="U25791" s="11"/>
      <c r="V25791" s="11"/>
      <c r="W25791" s="11"/>
      <c r="X25791" s="11"/>
      <c r="Y25791" s="11"/>
      <c r="AV25791"/>
      <c r="AW25791"/>
      <c r="AX25791"/>
    </row>
    <row r="25792" spans="11:50" x14ac:dyDescent="0.25">
      <c r="K25792" s="11"/>
      <c r="L25792" s="11"/>
      <c r="N25792" s="11"/>
      <c r="O25792" s="11"/>
      <c r="P25792" s="11"/>
      <c r="Q25792" s="11"/>
      <c r="R25792" s="11"/>
      <c r="S25792" s="11"/>
      <c r="T25792" s="11"/>
      <c r="U25792" s="11"/>
      <c r="V25792" s="11"/>
      <c r="W25792" s="11"/>
      <c r="X25792" s="11"/>
      <c r="Y25792" s="11"/>
      <c r="AV25792"/>
      <c r="AW25792"/>
      <c r="AX25792"/>
    </row>
    <row r="25793" spans="11:50" x14ac:dyDescent="0.25">
      <c r="K25793" s="11"/>
      <c r="L25793" s="11"/>
      <c r="N25793" s="11"/>
      <c r="O25793" s="11"/>
      <c r="P25793" s="11"/>
      <c r="Q25793" s="11"/>
      <c r="R25793" s="11"/>
      <c r="S25793" s="11"/>
      <c r="T25793" s="11"/>
      <c r="U25793" s="11"/>
      <c r="V25793" s="11"/>
      <c r="W25793" s="11"/>
      <c r="X25793" s="11"/>
      <c r="Y25793" s="11"/>
      <c r="AV25793"/>
      <c r="AW25793"/>
      <c r="AX25793"/>
    </row>
    <row r="25794" spans="11:50" x14ac:dyDescent="0.25">
      <c r="K25794" s="11"/>
      <c r="L25794" s="11"/>
      <c r="N25794" s="11"/>
      <c r="O25794" s="11"/>
      <c r="P25794" s="11"/>
      <c r="Q25794" s="11"/>
      <c r="R25794" s="11"/>
      <c r="S25794" s="11"/>
      <c r="T25794" s="11"/>
      <c r="U25794" s="11"/>
      <c r="V25794" s="11"/>
      <c r="W25794" s="11"/>
      <c r="X25794" s="11"/>
      <c r="Y25794" s="11"/>
      <c r="AV25794"/>
      <c r="AW25794"/>
      <c r="AX25794"/>
    </row>
    <row r="25795" spans="11:50" x14ac:dyDescent="0.25">
      <c r="K25795" s="11"/>
      <c r="L25795" s="11"/>
      <c r="N25795" s="11"/>
      <c r="O25795" s="11"/>
      <c r="P25795" s="11"/>
      <c r="Q25795" s="11"/>
      <c r="R25795" s="11"/>
      <c r="S25795" s="11"/>
      <c r="T25795" s="11"/>
      <c r="U25795" s="11"/>
      <c r="V25795" s="11"/>
      <c r="W25795" s="11"/>
      <c r="X25795" s="11"/>
      <c r="Y25795" s="11"/>
      <c r="AV25795"/>
      <c r="AW25795"/>
      <c r="AX25795"/>
    </row>
    <row r="25796" spans="11:50" x14ac:dyDescent="0.25">
      <c r="K25796" s="11"/>
      <c r="L25796" s="11"/>
      <c r="N25796" s="11"/>
      <c r="O25796" s="11"/>
      <c r="P25796" s="11"/>
      <c r="Q25796" s="11"/>
      <c r="R25796" s="11"/>
      <c r="S25796" s="11"/>
      <c r="T25796" s="11"/>
      <c r="U25796" s="11"/>
      <c r="V25796" s="11"/>
      <c r="W25796" s="11"/>
      <c r="X25796" s="11"/>
      <c r="Y25796" s="11"/>
      <c r="AV25796"/>
      <c r="AW25796"/>
      <c r="AX25796"/>
    </row>
    <row r="25797" spans="11:50" x14ac:dyDescent="0.25">
      <c r="K25797" s="11"/>
      <c r="L25797" s="11"/>
      <c r="N25797" s="11"/>
      <c r="O25797" s="11"/>
      <c r="P25797" s="11"/>
      <c r="Q25797" s="11"/>
      <c r="R25797" s="11"/>
      <c r="S25797" s="11"/>
      <c r="T25797" s="11"/>
      <c r="U25797" s="11"/>
      <c r="V25797" s="11"/>
      <c r="W25797" s="11"/>
      <c r="X25797" s="11"/>
      <c r="Y25797" s="11"/>
      <c r="AV25797"/>
      <c r="AW25797"/>
      <c r="AX25797"/>
    </row>
    <row r="25798" spans="11:50" x14ac:dyDescent="0.25">
      <c r="K25798" s="11"/>
      <c r="L25798" s="11"/>
      <c r="N25798" s="11"/>
      <c r="O25798" s="11"/>
      <c r="P25798" s="11"/>
      <c r="Q25798" s="11"/>
      <c r="R25798" s="11"/>
      <c r="S25798" s="11"/>
      <c r="T25798" s="11"/>
      <c r="U25798" s="11"/>
      <c r="V25798" s="11"/>
      <c r="W25798" s="11"/>
      <c r="X25798" s="11"/>
      <c r="Y25798" s="11"/>
      <c r="AV25798"/>
      <c r="AW25798"/>
      <c r="AX25798"/>
    </row>
    <row r="25799" spans="11:50" x14ac:dyDescent="0.25">
      <c r="K25799" s="11"/>
      <c r="L25799" s="11"/>
      <c r="N25799" s="11"/>
      <c r="O25799" s="11"/>
      <c r="P25799" s="11"/>
      <c r="Q25799" s="11"/>
      <c r="R25799" s="11"/>
      <c r="S25799" s="11"/>
      <c r="T25799" s="11"/>
      <c r="U25799" s="11"/>
      <c r="V25799" s="11"/>
      <c r="W25799" s="11"/>
      <c r="X25799" s="11"/>
      <c r="Y25799" s="11"/>
      <c r="AV25799"/>
      <c r="AW25799"/>
      <c r="AX25799"/>
    </row>
    <row r="25800" spans="11:50" x14ac:dyDescent="0.25">
      <c r="K25800" s="11"/>
      <c r="L25800" s="11"/>
      <c r="N25800" s="11"/>
      <c r="O25800" s="11"/>
      <c r="P25800" s="11"/>
      <c r="Q25800" s="11"/>
      <c r="R25800" s="11"/>
      <c r="S25800" s="11"/>
      <c r="T25800" s="11"/>
      <c r="U25800" s="11"/>
      <c r="V25800" s="11"/>
      <c r="W25800" s="11"/>
      <c r="X25800" s="11"/>
      <c r="Y25800" s="11"/>
      <c r="AV25800"/>
      <c r="AW25800"/>
      <c r="AX25800"/>
    </row>
    <row r="25801" spans="11:50" x14ac:dyDescent="0.25">
      <c r="K25801" s="11"/>
      <c r="L25801" s="11"/>
      <c r="N25801" s="11"/>
      <c r="O25801" s="11"/>
      <c r="P25801" s="11"/>
      <c r="Q25801" s="11"/>
      <c r="R25801" s="11"/>
      <c r="S25801" s="11"/>
      <c r="T25801" s="11"/>
      <c r="U25801" s="11"/>
      <c r="V25801" s="11"/>
      <c r="W25801" s="11"/>
      <c r="X25801" s="11"/>
      <c r="Y25801" s="11"/>
      <c r="AV25801"/>
      <c r="AW25801"/>
      <c r="AX25801"/>
    </row>
    <row r="25802" spans="11:50" x14ac:dyDescent="0.25">
      <c r="K25802" s="11"/>
      <c r="L25802" s="11"/>
      <c r="N25802" s="11"/>
      <c r="O25802" s="11"/>
      <c r="P25802" s="11"/>
      <c r="Q25802" s="11"/>
      <c r="R25802" s="11"/>
      <c r="S25802" s="11"/>
      <c r="T25802" s="11"/>
      <c r="U25802" s="11"/>
      <c r="V25802" s="11"/>
      <c r="W25802" s="11"/>
      <c r="X25802" s="11"/>
      <c r="Y25802" s="11"/>
      <c r="AV25802"/>
      <c r="AW25802"/>
      <c r="AX25802"/>
    </row>
    <row r="25803" spans="11:50" x14ac:dyDescent="0.25">
      <c r="K25803" s="11"/>
      <c r="L25803" s="11"/>
      <c r="N25803" s="11"/>
      <c r="O25803" s="11"/>
      <c r="P25803" s="11"/>
      <c r="Q25803" s="11"/>
      <c r="R25803" s="11"/>
      <c r="S25803" s="11"/>
      <c r="T25803" s="11"/>
      <c r="U25803" s="11"/>
      <c r="V25803" s="11"/>
      <c r="W25803" s="11"/>
      <c r="X25803" s="11"/>
      <c r="Y25803" s="11"/>
      <c r="AV25803"/>
      <c r="AW25803"/>
      <c r="AX25803"/>
    </row>
    <row r="25804" spans="11:50" x14ac:dyDescent="0.25">
      <c r="K25804" s="11"/>
      <c r="L25804" s="11"/>
      <c r="N25804" s="11"/>
      <c r="O25804" s="11"/>
      <c r="P25804" s="11"/>
      <c r="Q25804" s="11"/>
      <c r="R25804" s="11"/>
      <c r="S25804" s="11"/>
      <c r="T25804" s="11"/>
      <c r="U25804" s="11"/>
      <c r="V25804" s="11"/>
      <c r="W25804" s="11"/>
      <c r="X25804" s="11"/>
      <c r="Y25804" s="11"/>
      <c r="AV25804"/>
      <c r="AW25804"/>
      <c r="AX25804"/>
    </row>
    <row r="25805" spans="11:50" x14ac:dyDescent="0.25">
      <c r="K25805" s="11"/>
      <c r="L25805" s="11"/>
      <c r="N25805" s="11"/>
      <c r="O25805" s="11"/>
      <c r="P25805" s="11"/>
      <c r="Q25805" s="11"/>
      <c r="R25805" s="11"/>
      <c r="S25805" s="11"/>
      <c r="T25805" s="11"/>
      <c r="U25805" s="11"/>
      <c r="V25805" s="11"/>
      <c r="W25805" s="11"/>
      <c r="X25805" s="11"/>
      <c r="Y25805" s="11"/>
      <c r="AV25805"/>
      <c r="AW25805"/>
      <c r="AX25805"/>
    </row>
    <row r="25806" spans="11:50" x14ac:dyDescent="0.25">
      <c r="K25806" s="11"/>
      <c r="L25806" s="11"/>
      <c r="N25806" s="11"/>
      <c r="O25806" s="11"/>
      <c r="P25806" s="11"/>
      <c r="Q25806" s="11"/>
      <c r="R25806" s="11"/>
      <c r="S25806" s="11"/>
      <c r="T25806" s="11"/>
      <c r="U25806" s="11"/>
      <c r="V25806" s="11"/>
      <c r="W25806" s="11"/>
      <c r="X25806" s="11"/>
      <c r="Y25806" s="11"/>
      <c r="AV25806"/>
      <c r="AW25806"/>
      <c r="AX25806"/>
    </row>
    <row r="25807" spans="11:50" x14ac:dyDescent="0.25">
      <c r="K25807" s="11"/>
      <c r="L25807" s="11"/>
      <c r="N25807" s="11"/>
      <c r="O25807" s="11"/>
      <c r="P25807" s="11"/>
      <c r="Q25807" s="11"/>
      <c r="R25807" s="11"/>
      <c r="S25807" s="11"/>
      <c r="T25807" s="11"/>
      <c r="U25807" s="11"/>
      <c r="V25807" s="11"/>
      <c r="W25807" s="11"/>
      <c r="X25807" s="11"/>
      <c r="Y25807" s="11"/>
      <c r="AV25807"/>
      <c r="AW25807"/>
      <c r="AX25807"/>
    </row>
    <row r="25808" spans="11:50" x14ac:dyDescent="0.25">
      <c r="K25808" s="11"/>
      <c r="L25808" s="11"/>
      <c r="N25808" s="11"/>
      <c r="O25808" s="11"/>
      <c r="P25808" s="11"/>
      <c r="Q25808" s="11"/>
      <c r="R25808" s="11"/>
      <c r="S25808" s="11"/>
      <c r="T25808" s="11"/>
      <c r="U25808" s="11"/>
      <c r="V25808" s="11"/>
      <c r="W25808" s="11"/>
      <c r="X25808" s="11"/>
      <c r="Y25808" s="11"/>
      <c r="AV25808"/>
      <c r="AW25808"/>
      <c r="AX25808"/>
    </row>
    <row r="25809" spans="11:50" x14ac:dyDescent="0.25">
      <c r="K25809" s="11"/>
      <c r="L25809" s="11"/>
      <c r="N25809" s="11"/>
      <c r="O25809" s="11"/>
      <c r="P25809" s="11"/>
      <c r="Q25809" s="11"/>
      <c r="R25809" s="11"/>
      <c r="S25809" s="11"/>
      <c r="T25809" s="11"/>
      <c r="U25809" s="11"/>
      <c r="V25809" s="11"/>
      <c r="W25809" s="11"/>
      <c r="X25809" s="11"/>
      <c r="Y25809" s="11"/>
      <c r="AV25809"/>
      <c r="AW25809"/>
      <c r="AX25809"/>
    </row>
    <row r="25810" spans="11:50" x14ac:dyDescent="0.25">
      <c r="K25810" s="11"/>
      <c r="L25810" s="11"/>
      <c r="N25810" s="11"/>
      <c r="O25810" s="11"/>
      <c r="P25810" s="11"/>
      <c r="Q25810" s="11"/>
      <c r="R25810" s="11"/>
      <c r="S25810" s="11"/>
      <c r="T25810" s="11"/>
      <c r="U25810" s="11"/>
      <c r="V25810" s="11"/>
      <c r="W25810" s="11"/>
      <c r="X25810" s="11"/>
      <c r="Y25810" s="11"/>
      <c r="AV25810"/>
      <c r="AW25810"/>
      <c r="AX25810"/>
    </row>
    <row r="25811" spans="11:50" x14ac:dyDescent="0.25">
      <c r="K25811" s="11"/>
      <c r="L25811" s="11"/>
      <c r="N25811" s="11"/>
      <c r="O25811" s="11"/>
      <c r="P25811" s="11"/>
      <c r="Q25811" s="11"/>
      <c r="R25811" s="11"/>
      <c r="S25811" s="11"/>
      <c r="T25811" s="11"/>
      <c r="U25811" s="11"/>
      <c r="V25811" s="11"/>
      <c r="W25811" s="11"/>
      <c r="X25811" s="11"/>
      <c r="Y25811" s="11"/>
      <c r="AV25811"/>
      <c r="AW25811"/>
      <c r="AX25811"/>
    </row>
    <row r="25812" spans="11:50" x14ac:dyDescent="0.25">
      <c r="K25812" s="11"/>
      <c r="L25812" s="11"/>
      <c r="N25812" s="11"/>
      <c r="O25812" s="11"/>
      <c r="P25812" s="11"/>
      <c r="Q25812" s="11"/>
      <c r="R25812" s="11"/>
      <c r="S25812" s="11"/>
      <c r="T25812" s="11"/>
      <c r="U25812" s="11"/>
      <c r="V25812" s="11"/>
      <c r="W25812" s="11"/>
      <c r="X25812" s="11"/>
      <c r="Y25812" s="11"/>
      <c r="AV25812"/>
      <c r="AW25812"/>
      <c r="AX25812"/>
    </row>
    <row r="25813" spans="11:50" x14ac:dyDescent="0.25">
      <c r="K25813" s="11"/>
      <c r="L25813" s="11"/>
      <c r="N25813" s="11"/>
      <c r="O25813" s="11"/>
      <c r="P25813" s="11"/>
      <c r="Q25813" s="11"/>
      <c r="R25813" s="11"/>
      <c r="S25813" s="11"/>
      <c r="T25813" s="11"/>
      <c r="U25813" s="11"/>
      <c r="V25813" s="11"/>
      <c r="W25813" s="11"/>
      <c r="X25813" s="11"/>
      <c r="Y25813" s="11"/>
      <c r="AV25813"/>
      <c r="AW25813"/>
      <c r="AX25813"/>
    </row>
    <row r="25814" spans="11:50" x14ac:dyDescent="0.25">
      <c r="K25814" s="11"/>
      <c r="L25814" s="11"/>
      <c r="N25814" s="11"/>
      <c r="O25814" s="11"/>
      <c r="P25814" s="11"/>
      <c r="Q25814" s="11"/>
      <c r="R25814" s="11"/>
      <c r="S25814" s="11"/>
      <c r="T25814" s="11"/>
      <c r="U25814" s="11"/>
      <c r="V25814" s="11"/>
      <c r="W25814" s="11"/>
      <c r="X25814" s="11"/>
      <c r="Y25814" s="11"/>
      <c r="AV25814"/>
      <c r="AW25814"/>
      <c r="AX25814"/>
    </row>
    <row r="25815" spans="11:50" x14ac:dyDescent="0.25">
      <c r="K25815" s="11"/>
      <c r="L25815" s="11"/>
      <c r="N25815" s="11"/>
      <c r="O25815" s="11"/>
      <c r="P25815" s="11"/>
      <c r="Q25815" s="11"/>
      <c r="R25815" s="11"/>
      <c r="S25815" s="11"/>
      <c r="T25815" s="11"/>
      <c r="U25815" s="11"/>
      <c r="V25815" s="11"/>
      <c r="W25815" s="11"/>
      <c r="X25815" s="11"/>
      <c r="Y25815" s="11"/>
      <c r="AV25815"/>
      <c r="AW25815"/>
      <c r="AX25815"/>
    </row>
    <row r="25816" spans="11:50" x14ac:dyDescent="0.25">
      <c r="K25816" s="11"/>
      <c r="L25816" s="11"/>
      <c r="N25816" s="11"/>
      <c r="O25816" s="11"/>
      <c r="P25816" s="11"/>
      <c r="Q25816" s="11"/>
      <c r="R25816" s="11"/>
      <c r="S25816" s="11"/>
      <c r="T25816" s="11"/>
      <c r="U25816" s="11"/>
      <c r="V25816" s="11"/>
      <c r="W25816" s="11"/>
      <c r="X25816" s="11"/>
      <c r="Y25816" s="11"/>
      <c r="AV25816"/>
      <c r="AW25816"/>
      <c r="AX25816"/>
    </row>
    <row r="25817" spans="11:50" x14ac:dyDescent="0.25">
      <c r="K25817" s="11"/>
      <c r="L25817" s="11"/>
      <c r="N25817" s="11"/>
      <c r="O25817" s="11"/>
      <c r="P25817" s="11"/>
      <c r="Q25817" s="11"/>
      <c r="R25817" s="11"/>
      <c r="S25817" s="11"/>
      <c r="T25817" s="11"/>
      <c r="U25817" s="11"/>
      <c r="V25817" s="11"/>
      <c r="W25817" s="11"/>
      <c r="X25817" s="11"/>
      <c r="Y25817" s="11"/>
      <c r="AV25817"/>
      <c r="AW25817"/>
      <c r="AX25817"/>
    </row>
    <row r="25818" spans="11:50" x14ac:dyDescent="0.25">
      <c r="K25818" s="11"/>
      <c r="L25818" s="11"/>
      <c r="N25818" s="11"/>
      <c r="O25818" s="11"/>
      <c r="P25818" s="11"/>
      <c r="Q25818" s="11"/>
      <c r="R25818" s="11"/>
      <c r="S25818" s="11"/>
      <c r="T25818" s="11"/>
      <c r="U25818" s="11"/>
      <c r="V25818" s="11"/>
      <c r="W25818" s="11"/>
      <c r="X25818" s="11"/>
      <c r="Y25818" s="11"/>
      <c r="AV25818"/>
      <c r="AW25818"/>
      <c r="AX25818"/>
    </row>
    <row r="25819" spans="11:50" x14ac:dyDescent="0.25">
      <c r="K25819" s="11"/>
      <c r="L25819" s="11"/>
      <c r="N25819" s="11"/>
      <c r="O25819" s="11"/>
      <c r="P25819" s="11"/>
      <c r="Q25819" s="11"/>
      <c r="R25819" s="11"/>
      <c r="S25819" s="11"/>
      <c r="T25819" s="11"/>
      <c r="U25819" s="11"/>
      <c r="V25819" s="11"/>
      <c r="W25819" s="11"/>
      <c r="X25819" s="11"/>
      <c r="Y25819" s="11"/>
      <c r="AV25819"/>
      <c r="AW25819"/>
      <c r="AX25819"/>
    </row>
    <row r="25820" spans="11:50" x14ac:dyDescent="0.25">
      <c r="K25820" s="11"/>
      <c r="L25820" s="11"/>
      <c r="N25820" s="11"/>
      <c r="O25820" s="11"/>
      <c r="P25820" s="11"/>
      <c r="Q25820" s="11"/>
      <c r="R25820" s="11"/>
      <c r="S25820" s="11"/>
      <c r="T25820" s="11"/>
      <c r="U25820" s="11"/>
      <c r="V25820" s="11"/>
      <c r="W25820" s="11"/>
      <c r="X25820" s="11"/>
      <c r="Y25820" s="11"/>
      <c r="AV25820"/>
      <c r="AW25820"/>
      <c r="AX25820"/>
    </row>
    <row r="25821" spans="11:50" x14ac:dyDescent="0.25">
      <c r="K25821" s="11"/>
      <c r="L25821" s="11"/>
      <c r="N25821" s="11"/>
      <c r="O25821" s="11"/>
      <c r="P25821" s="11"/>
      <c r="Q25821" s="11"/>
      <c r="R25821" s="11"/>
      <c r="S25821" s="11"/>
      <c r="T25821" s="11"/>
      <c r="U25821" s="11"/>
      <c r="V25821" s="11"/>
      <c r="W25821" s="11"/>
      <c r="X25821" s="11"/>
      <c r="Y25821" s="11"/>
      <c r="AV25821"/>
      <c r="AW25821"/>
      <c r="AX25821"/>
    </row>
    <row r="25822" spans="11:50" x14ac:dyDescent="0.25">
      <c r="K25822" s="11"/>
      <c r="L25822" s="11"/>
      <c r="N25822" s="11"/>
      <c r="O25822" s="11"/>
      <c r="P25822" s="11"/>
      <c r="Q25822" s="11"/>
      <c r="R25822" s="11"/>
      <c r="S25822" s="11"/>
      <c r="T25822" s="11"/>
      <c r="U25822" s="11"/>
      <c r="V25822" s="11"/>
      <c r="W25822" s="11"/>
      <c r="X25822" s="11"/>
      <c r="Y25822" s="11"/>
      <c r="AV25822"/>
      <c r="AW25822"/>
      <c r="AX25822"/>
    </row>
    <row r="25823" spans="11:50" x14ac:dyDescent="0.25">
      <c r="K25823" s="11"/>
      <c r="L25823" s="11"/>
      <c r="N25823" s="11"/>
      <c r="O25823" s="11"/>
      <c r="P25823" s="11"/>
      <c r="Q25823" s="11"/>
      <c r="R25823" s="11"/>
      <c r="S25823" s="11"/>
      <c r="T25823" s="11"/>
      <c r="U25823" s="11"/>
      <c r="V25823" s="11"/>
      <c r="W25823" s="11"/>
      <c r="X25823" s="11"/>
      <c r="Y25823" s="11"/>
      <c r="AV25823"/>
      <c r="AW25823"/>
      <c r="AX25823"/>
    </row>
    <row r="25824" spans="11:50" x14ac:dyDescent="0.25">
      <c r="K25824" s="11"/>
      <c r="L25824" s="11"/>
      <c r="N25824" s="11"/>
      <c r="O25824" s="11"/>
      <c r="P25824" s="11"/>
      <c r="Q25824" s="11"/>
      <c r="R25824" s="11"/>
      <c r="S25824" s="11"/>
      <c r="T25824" s="11"/>
      <c r="U25824" s="11"/>
      <c r="V25824" s="11"/>
      <c r="W25824" s="11"/>
      <c r="X25824" s="11"/>
      <c r="Y25824" s="11"/>
      <c r="AV25824"/>
      <c r="AW25824"/>
      <c r="AX25824"/>
    </row>
    <row r="25825" spans="11:50" x14ac:dyDescent="0.25">
      <c r="K25825" s="11"/>
      <c r="L25825" s="11"/>
      <c r="N25825" s="11"/>
      <c r="O25825" s="11"/>
      <c r="P25825" s="11"/>
      <c r="Q25825" s="11"/>
      <c r="R25825" s="11"/>
      <c r="S25825" s="11"/>
      <c r="T25825" s="11"/>
      <c r="U25825" s="11"/>
      <c r="V25825" s="11"/>
      <c r="W25825" s="11"/>
      <c r="X25825" s="11"/>
      <c r="Y25825" s="11"/>
      <c r="AV25825"/>
      <c r="AW25825"/>
      <c r="AX25825"/>
    </row>
    <row r="25826" spans="11:50" x14ac:dyDescent="0.25">
      <c r="K25826" s="11"/>
      <c r="L25826" s="11"/>
      <c r="N25826" s="11"/>
      <c r="O25826" s="11"/>
      <c r="P25826" s="11"/>
      <c r="Q25826" s="11"/>
      <c r="R25826" s="11"/>
      <c r="S25826" s="11"/>
      <c r="T25826" s="11"/>
      <c r="U25826" s="11"/>
      <c r="V25826" s="11"/>
      <c r="W25826" s="11"/>
      <c r="X25826" s="11"/>
      <c r="Y25826" s="11"/>
      <c r="AV25826"/>
      <c r="AW25826"/>
      <c r="AX25826"/>
    </row>
    <row r="25827" spans="11:50" x14ac:dyDescent="0.25">
      <c r="K25827" s="11"/>
      <c r="L25827" s="11"/>
      <c r="N25827" s="11"/>
      <c r="O25827" s="11"/>
      <c r="P25827" s="11"/>
      <c r="Q25827" s="11"/>
      <c r="R25827" s="11"/>
      <c r="S25827" s="11"/>
      <c r="T25827" s="11"/>
      <c r="U25827" s="11"/>
      <c r="V25827" s="11"/>
      <c r="W25827" s="11"/>
      <c r="X25827" s="11"/>
      <c r="Y25827" s="11"/>
      <c r="AV25827"/>
      <c r="AW25827"/>
      <c r="AX25827"/>
    </row>
    <row r="25828" spans="11:50" x14ac:dyDescent="0.25">
      <c r="K25828" s="11"/>
      <c r="L25828" s="11"/>
      <c r="N25828" s="11"/>
      <c r="O25828" s="11"/>
      <c r="P25828" s="11"/>
      <c r="Q25828" s="11"/>
      <c r="R25828" s="11"/>
      <c r="S25828" s="11"/>
      <c r="T25828" s="11"/>
      <c r="U25828" s="11"/>
      <c r="V25828" s="11"/>
      <c r="W25828" s="11"/>
      <c r="X25828" s="11"/>
      <c r="Y25828" s="11"/>
      <c r="AV25828"/>
      <c r="AW25828"/>
      <c r="AX25828"/>
    </row>
    <row r="25829" spans="11:50" x14ac:dyDescent="0.25">
      <c r="K25829" s="11"/>
      <c r="L25829" s="11"/>
      <c r="N25829" s="11"/>
      <c r="O25829" s="11"/>
      <c r="P25829" s="11"/>
      <c r="Q25829" s="11"/>
      <c r="R25829" s="11"/>
      <c r="S25829" s="11"/>
      <c r="T25829" s="11"/>
      <c r="U25829" s="11"/>
      <c r="V25829" s="11"/>
      <c r="W25829" s="11"/>
      <c r="X25829" s="11"/>
      <c r="Y25829" s="11"/>
      <c r="AV25829"/>
      <c r="AW25829"/>
      <c r="AX25829"/>
    </row>
    <row r="25830" spans="11:50" x14ac:dyDescent="0.25">
      <c r="K25830" s="11"/>
      <c r="L25830" s="11"/>
      <c r="N25830" s="11"/>
      <c r="O25830" s="11"/>
      <c r="P25830" s="11"/>
      <c r="Q25830" s="11"/>
      <c r="R25830" s="11"/>
      <c r="S25830" s="11"/>
      <c r="T25830" s="11"/>
      <c r="U25830" s="11"/>
      <c r="V25830" s="11"/>
      <c r="W25830" s="11"/>
      <c r="X25830" s="11"/>
      <c r="Y25830" s="11"/>
      <c r="AV25830"/>
      <c r="AW25830"/>
      <c r="AX25830"/>
    </row>
    <row r="25831" spans="11:50" x14ac:dyDescent="0.25">
      <c r="K25831" s="11"/>
      <c r="L25831" s="11"/>
      <c r="N25831" s="11"/>
      <c r="O25831" s="11"/>
      <c r="P25831" s="11"/>
      <c r="Q25831" s="11"/>
      <c r="R25831" s="11"/>
      <c r="S25831" s="11"/>
      <c r="T25831" s="11"/>
      <c r="U25831" s="11"/>
      <c r="V25831" s="11"/>
      <c r="W25831" s="11"/>
      <c r="X25831" s="11"/>
      <c r="Y25831" s="11"/>
      <c r="AV25831"/>
      <c r="AW25831"/>
      <c r="AX25831"/>
    </row>
    <row r="25832" spans="11:50" x14ac:dyDescent="0.25">
      <c r="K25832" s="11"/>
      <c r="L25832" s="11"/>
      <c r="N25832" s="11"/>
      <c r="O25832" s="11"/>
      <c r="P25832" s="11"/>
      <c r="Q25832" s="11"/>
      <c r="R25832" s="11"/>
      <c r="S25832" s="11"/>
      <c r="T25832" s="11"/>
      <c r="U25832" s="11"/>
      <c r="V25832" s="11"/>
      <c r="W25832" s="11"/>
      <c r="X25832" s="11"/>
      <c r="Y25832" s="11"/>
      <c r="AV25832"/>
      <c r="AW25832"/>
      <c r="AX25832"/>
    </row>
    <row r="25833" spans="11:50" x14ac:dyDescent="0.25">
      <c r="K25833" s="11"/>
      <c r="L25833" s="11"/>
      <c r="N25833" s="11"/>
      <c r="O25833" s="11"/>
      <c r="P25833" s="11"/>
      <c r="Q25833" s="11"/>
      <c r="R25833" s="11"/>
      <c r="S25833" s="11"/>
      <c r="T25833" s="11"/>
      <c r="U25833" s="11"/>
      <c r="V25833" s="11"/>
      <c r="W25833" s="11"/>
      <c r="X25833" s="11"/>
      <c r="Y25833" s="11"/>
      <c r="AV25833"/>
      <c r="AW25833"/>
      <c r="AX25833"/>
    </row>
    <row r="25834" spans="11:50" x14ac:dyDescent="0.25">
      <c r="K25834" s="11"/>
      <c r="L25834" s="11"/>
      <c r="N25834" s="11"/>
      <c r="O25834" s="11"/>
      <c r="P25834" s="11"/>
      <c r="Q25834" s="11"/>
      <c r="R25834" s="11"/>
      <c r="S25834" s="11"/>
      <c r="T25834" s="11"/>
      <c r="U25834" s="11"/>
      <c r="V25834" s="11"/>
      <c r="W25834" s="11"/>
      <c r="X25834" s="11"/>
      <c r="Y25834" s="11"/>
      <c r="AV25834"/>
      <c r="AW25834"/>
      <c r="AX25834"/>
    </row>
    <row r="25835" spans="11:50" x14ac:dyDescent="0.25">
      <c r="K25835" s="11"/>
      <c r="L25835" s="11"/>
      <c r="N25835" s="11"/>
      <c r="O25835" s="11"/>
      <c r="P25835" s="11"/>
      <c r="Q25835" s="11"/>
      <c r="R25835" s="11"/>
      <c r="S25835" s="11"/>
      <c r="T25835" s="11"/>
      <c r="U25835" s="11"/>
      <c r="V25835" s="11"/>
      <c r="W25835" s="11"/>
      <c r="X25835" s="11"/>
      <c r="Y25835" s="11"/>
      <c r="AV25835"/>
      <c r="AW25835"/>
      <c r="AX25835"/>
    </row>
    <row r="25836" spans="11:50" x14ac:dyDescent="0.25">
      <c r="K25836" s="11"/>
      <c r="L25836" s="11"/>
      <c r="N25836" s="11"/>
      <c r="O25836" s="11"/>
      <c r="P25836" s="11"/>
      <c r="Q25836" s="11"/>
      <c r="R25836" s="11"/>
      <c r="S25836" s="11"/>
      <c r="T25836" s="11"/>
      <c r="U25836" s="11"/>
      <c r="V25836" s="11"/>
      <c r="W25836" s="11"/>
      <c r="X25836" s="11"/>
      <c r="Y25836" s="11"/>
      <c r="AV25836"/>
      <c r="AW25836"/>
      <c r="AX25836"/>
    </row>
    <row r="25837" spans="11:50" x14ac:dyDescent="0.25">
      <c r="K25837" s="11"/>
      <c r="L25837" s="11"/>
      <c r="N25837" s="11"/>
      <c r="O25837" s="11"/>
      <c r="P25837" s="11"/>
      <c r="Q25837" s="11"/>
      <c r="R25837" s="11"/>
      <c r="S25837" s="11"/>
      <c r="T25837" s="11"/>
      <c r="U25837" s="11"/>
      <c r="V25837" s="11"/>
      <c r="W25837" s="11"/>
      <c r="X25837" s="11"/>
      <c r="Y25837" s="11"/>
      <c r="AV25837"/>
      <c r="AW25837"/>
      <c r="AX25837"/>
    </row>
    <row r="25838" spans="11:50" x14ac:dyDescent="0.25">
      <c r="K25838" s="11"/>
      <c r="L25838" s="11"/>
      <c r="N25838" s="11"/>
      <c r="O25838" s="11"/>
      <c r="P25838" s="11"/>
      <c r="Q25838" s="11"/>
      <c r="R25838" s="11"/>
      <c r="S25838" s="11"/>
      <c r="T25838" s="11"/>
      <c r="U25838" s="11"/>
      <c r="V25838" s="11"/>
      <c r="W25838" s="11"/>
      <c r="X25838" s="11"/>
      <c r="Y25838" s="11"/>
      <c r="AV25838"/>
      <c r="AW25838"/>
      <c r="AX25838"/>
    </row>
    <row r="25839" spans="11:50" x14ac:dyDescent="0.25">
      <c r="K25839" s="11"/>
      <c r="L25839" s="11"/>
      <c r="N25839" s="11"/>
      <c r="O25839" s="11"/>
      <c r="P25839" s="11"/>
      <c r="Q25839" s="11"/>
      <c r="R25839" s="11"/>
      <c r="S25839" s="11"/>
      <c r="T25839" s="11"/>
      <c r="U25839" s="11"/>
      <c r="V25839" s="11"/>
      <c r="W25839" s="11"/>
      <c r="X25839" s="11"/>
      <c r="Y25839" s="11"/>
      <c r="AV25839"/>
      <c r="AW25839"/>
      <c r="AX25839"/>
    </row>
    <row r="25840" spans="11:50" x14ac:dyDescent="0.25">
      <c r="K25840" s="11"/>
      <c r="L25840" s="11"/>
      <c r="N25840" s="11"/>
      <c r="O25840" s="11"/>
      <c r="P25840" s="11"/>
      <c r="Q25840" s="11"/>
      <c r="R25840" s="11"/>
      <c r="S25840" s="11"/>
      <c r="T25840" s="11"/>
      <c r="U25840" s="11"/>
      <c r="V25840" s="11"/>
      <c r="W25840" s="11"/>
      <c r="X25840" s="11"/>
      <c r="Y25840" s="11"/>
      <c r="AV25840"/>
      <c r="AW25840"/>
      <c r="AX25840"/>
    </row>
    <row r="25841" spans="11:50" x14ac:dyDescent="0.25">
      <c r="K25841" s="11"/>
      <c r="L25841" s="11"/>
      <c r="N25841" s="11"/>
      <c r="O25841" s="11"/>
      <c r="P25841" s="11"/>
      <c r="Q25841" s="11"/>
      <c r="R25841" s="11"/>
      <c r="S25841" s="11"/>
      <c r="T25841" s="11"/>
      <c r="U25841" s="11"/>
      <c r="V25841" s="11"/>
      <c r="W25841" s="11"/>
      <c r="X25841" s="11"/>
      <c r="Y25841" s="11"/>
      <c r="AV25841"/>
      <c r="AW25841"/>
      <c r="AX25841"/>
    </row>
    <row r="25842" spans="11:50" x14ac:dyDescent="0.25">
      <c r="K25842" s="11"/>
      <c r="L25842" s="11"/>
      <c r="N25842" s="11"/>
      <c r="O25842" s="11"/>
      <c r="P25842" s="11"/>
      <c r="Q25842" s="11"/>
      <c r="R25842" s="11"/>
      <c r="S25842" s="11"/>
      <c r="T25842" s="11"/>
      <c r="U25842" s="11"/>
      <c r="V25842" s="11"/>
      <c r="W25842" s="11"/>
      <c r="X25842" s="11"/>
      <c r="Y25842" s="11"/>
      <c r="AV25842"/>
      <c r="AW25842"/>
      <c r="AX25842"/>
    </row>
    <row r="25843" spans="11:50" x14ac:dyDescent="0.25">
      <c r="K25843" s="11"/>
      <c r="L25843" s="11"/>
      <c r="N25843" s="11"/>
      <c r="O25843" s="11"/>
      <c r="P25843" s="11"/>
      <c r="Q25843" s="11"/>
      <c r="R25843" s="11"/>
      <c r="S25843" s="11"/>
      <c r="T25843" s="11"/>
      <c r="U25843" s="11"/>
      <c r="V25843" s="11"/>
      <c r="W25843" s="11"/>
      <c r="X25843" s="11"/>
      <c r="Y25843" s="11"/>
      <c r="AV25843"/>
      <c r="AW25843"/>
      <c r="AX25843"/>
    </row>
    <row r="25844" spans="11:50" x14ac:dyDescent="0.25">
      <c r="K25844" s="11"/>
      <c r="L25844" s="11"/>
      <c r="N25844" s="11"/>
      <c r="O25844" s="11"/>
      <c r="P25844" s="11"/>
      <c r="Q25844" s="11"/>
      <c r="R25844" s="11"/>
      <c r="S25844" s="11"/>
      <c r="T25844" s="11"/>
      <c r="U25844" s="11"/>
      <c r="V25844" s="11"/>
      <c r="W25844" s="11"/>
      <c r="X25844" s="11"/>
      <c r="Y25844" s="11"/>
      <c r="AV25844"/>
      <c r="AW25844"/>
      <c r="AX25844"/>
    </row>
    <row r="25845" spans="11:50" x14ac:dyDescent="0.25">
      <c r="K25845" s="11"/>
      <c r="L25845" s="11"/>
      <c r="N25845" s="11"/>
      <c r="O25845" s="11"/>
      <c r="P25845" s="11"/>
      <c r="Q25845" s="11"/>
      <c r="R25845" s="11"/>
      <c r="S25845" s="11"/>
      <c r="T25845" s="11"/>
      <c r="U25845" s="11"/>
      <c r="V25845" s="11"/>
      <c r="W25845" s="11"/>
      <c r="X25845" s="11"/>
      <c r="Y25845" s="11"/>
      <c r="AV25845"/>
      <c r="AW25845"/>
      <c r="AX25845"/>
    </row>
    <row r="25846" spans="11:50" x14ac:dyDescent="0.25">
      <c r="K25846" s="11"/>
      <c r="L25846" s="11"/>
      <c r="N25846" s="11"/>
      <c r="O25846" s="11"/>
      <c r="P25846" s="11"/>
      <c r="Q25846" s="11"/>
      <c r="R25846" s="11"/>
      <c r="S25846" s="11"/>
      <c r="T25846" s="11"/>
      <c r="U25846" s="11"/>
      <c r="V25846" s="11"/>
      <c r="W25846" s="11"/>
      <c r="X25846" s="11"/>
      <c r="Y25846" s="11"/>
      <c r="AV25846"/>
      <c r="AW25846"/>
      <c r="AX25846"/>
    </row>
    <row r="25847" spans="11:50" x14ac:dyDescent="0.25">
      <c r="K25847" s="11"/>
      <c r="L25847" s="11"/>
      <c r="N25847" s="11"/>
      <c r="O25847" s="11"/>
      <c r="P25847" s="11"/>
      <c r="Q25847" s="11"/>
      <c r="R25847" s="11"/>
      <c r="S25847" s="11"/>
      <c r="T25847" s="11"/>
      <c r="U25847" s="11"/>
      <c r="V25847" s="11"/>
      <c r="W25847" s="11"/>
      <c r="X25847" s="11"/>
      <c r="Y25847" s="11"/>
      <c r="AV25847"/>
      <c r="AW25847"/>
      <c r="AX25847"/>
    </row>
    <row r="25848" spans="11:50" x14ac:dyDescent="0.25">
      <c r="K25848" s="11"/>
      <c r="L25848" s="11"/>
      <c r="N25848" s="11"/>
      <c r="O25848" s="11"/>
      <c r="P25848" s="11"/>
      <c r="Q25848" s="11"/>
      <c r="R25848" s="11"/>
      <c r="S25848" s="11"/>
      <c r="T25848" s="11"/>
      <c r="U25848" s="11"/>
      <c r="V25848" s="11"/>
      <c r="W25848" s="11"/>
      <c r="X25848" s="11"/>
      <c r="Y25848" s="11"/>
      <c r="AV25848"/>
      <c r="AW25848"/>
      <c r="AX25848"/>
    </row>
    <row r="25849" spans="11:50" x14ac:dyDescent="0.25">
      <c r="K25849" s="11"/>
      <c r="L25849" s="11"/>
      <c r="N25849" s="11"/>
      <c r="O25849" s="11"/>
      <c r="P25849" s="11"/>
      <c r="Q25849" s="11"/>
      <c r="R25849" s="11"/>
      <c r="S25849" s="11"/>
      <c r="T25849" s="11"/>
      <c r="U25849" s="11"/>
      <c r="V25849" s="11"/>
      <c r="W25849" s="11"/>
      <c r="X25849" s="11"/>
      <c r="Y25849" s="11"/>
      <c r="AV25849"/>
      <c r="AW25849"/>
      <c r="AX25849"/>
    </row>
    <row r="25850" spans="11:50" x14ac:dyDescent="0.25">
      <c r="K25850" s="11"/>
      <c r="L25850" s="11"/>
      <c r="N25850" s="11"/>
      <c r="O25850" s="11"/>
      <c r="P25850" s="11"/>
      <c r="Q25850" s="11"/>
      <c r="R25850" s="11"/>
      <c r="S25850" s="11"/>
      <c r="T25850" s="11"/>
      <c r="U25850" s="11"/>
      <c r="V25850" s="11"/>
      <c r="W25850" s="11"/>
      <c r="X25850" s="11"/>
      <c r="Y25850" s="11"/>
      <c r="AV25850"/>
      <c r="AW25850"/>
      <c r="AX25850"/>
    </row>
    <row r="25851" spans="11:50" x14ac:dyDescent="0.25">
      <c r="K25851" s="11"/>
      <c r="L25851" s="11"/>
      <c r="N25851" s="11"/>
      <c r="O25851" s="11"/>
      <c r="P25851" s="11"/>
      <c r="Q25851" s="11"/>
      <c r="R25851" s="11"/>
      <c r="S25851" s="11"/>
      <c r="T25851" s="11"/>
      <c r="U25851" s="11"/>
      <c r="V25851" s="11"/>
      <c r="W25851" s="11"/>
      <c r="X25851" s="11"/>
      <c r="Y25851" s="11"/>
      <c r="AV25851"/>
      <c r="AW25851"/>
      <c r="AX25851"/>
    </row>
    <row r="25852" spans="11:50" x14ac:dyDescent="0.25">
      <c r="K25852" s="11"/>
      <c r="L25852" s="11"/>
      <c r="N25852" s="11"/>
      <c r="O25852" s="11"/>
      <c r="P25852" s="11"/>
      <c r="Q25852" s="11"/>
      <c r="R25852" s="11"/>
      <c r="S25852" s="11"/>
      <c r="T25852" s="11"/>
      <c r="U25852" s="11"/>
      <c r="V25852" s="11"/>
      <c r="W25852" s="11"/>
      <c r="X25852" s="11"/>
      <c r="Y25852" s="11"/>
      <c r="AV25852"/>
      <c r="AW25852"/>
      <c r="AX25852"/>
    </row>
    <row r="25853" spans="11:50" x14ac:dyDescent="0.25">
      <c r="K25853" s="11"/>
      <c r="L25853" s="11"/>
      <c r="N25853" s="11"/>
      <c r="O25853" s="11"/>
      <c r="P25853" s="11"/>
      <c r="Q25853" s="11"/>
      <c r="R25853" s="11"/>
      <c r="S25853" s="11"/>
      <c r="T25853" s="11"/>
      <c r="U25853" s="11"/>
      <c r="V25853" s="11"/>
      <c r="W25853" s="11"/>
      <c r="X25853" s="11"/>
      <c r="Y25853" s="11"/>
      <c r="AV25853"/>
      <c r="AW25853"/>
      <c r="AX25853"/>
    </row>
    <row r="25854" spans="11:50" x14ac:dyDescent="0.25">
      <c r="K25854" s="11"/>
      <c r="L25854" s="11"/>
      <c r="N25854" s="11"/>
      <c r="O25854" s="11"/>
      <c r="P25854" s="11"/>
      <c r="Q25854" s="11"/>
      <c r="R25854" s="11"/>
      <c r="S25854" s="11"/>
      <c r="T25854" s="11"/>
      <c r="U25854" s="11"/>
      <c r="V25854" s="11"/>
      <c r="W25854" s="11"/>
      <c r="X25854" s="11"/>
      <c r="Y25854" s="11"/>
      <c r="AV25854"/>
      <c r="AW25854"/>
      <c r="AX25854"/>
    </row>
    <row r="25855" spans="11:50" x14ac:dyDescent="0.25">
      <c r="K25855" s="11"/>
      <c r="L25855" s="11"/>
      <c r="N25855" s="11"/>
      <c r="O25855" s="11"/>
      <c r="P25855" s="11"/>
      <c r="Q25855" s="11"/>
      <c r="R25855" s="11"/>
      <c r="S25855" s="11"/>
      <c r="T25855" s="11"/>
      <c r="U25855" s="11"/>
      <c r="V25855" s="11"/>
      <c r="W25855" s="11"/>
      <c r="X25855" s="11"/>
      <c r="Y25855" s="11"/>
      <c r="AV25855"/>
      <c r="AW25855"/>
      <c r="AX25855"/>
    </row>
    <row r="25856" spans="11:50" x14ac:dyDescent="0.25">
      <c r="K25856" s="11"/>
      <c r="L25856" s="11"/>
      <c r="N25856" s="11"/>
      <c r="O25856" s="11"/>
      <c r="P25856" s="11"/>
      <c r="Q25856" s="11"/>
      <c r="R25856" s="11"/>
      <c r="S25856" s="11"/>
      <c r="T25856" s="11"/>
      <c r="U25856" s="11"/>
      <c r="V25856" s="11"/>
      <c r="W25856" s="11"/>
      <c r="X25856" s="11"/>
      <c r="Y25856" s="11"/>
      <c r="AV25856"/>
      <c r="AW25856"/>
      <c r="AX25856"/>
    </row>
    <row r="25857" spans="11:50" x14ac:dyDescent="0.25">
      <c r="K25857" s="11"/>
      <c r="L25857" s="11"/>
      <c r="N25857" s="11"/>
      <c r="O25857" s="11"/>
      <c r="P25857" s="11"/>
      <c r="Q25857" s="11"/>
      <c r="R25857" s="11"/>
      <c r="S25857" s="11"/>
      <c r="T25857" s="11"/>
      <c r="U25857" s="11"/>
      <c r="V25857" s="11"/>
      <c r="W25857" s="11"/>
      <c r="X25857" s="11"/>
      <c r="Y25857" s="11"/>
      <c r="AV25857"/>
      <c r="AW25857"/>
      <c r="AX25857"/>
    </row>
    <row r="25858" spans="11:50" x14ac:dyDescent="0.25">
      <c r="K25858" s="11"/>
      <c r="L25858" s="11"/>
      <c r="N25858" s="11"/>
      <c r="O25858" s="11"/>
      <c r="P25858" s="11"/>
      <c r="Q25858" s="11"/>
      <c r="R25858" s="11"/>
      <c r="S25858" s="11"/>
      <c r="T25858" s="11"/>
      <c r="U25858" s="11"/>
      <c r="V25858" s="11"/>
      <c r="W25858" s="11"/>
      <c r="X25858" s="11"/>
      <c r="Y25858" s="11"/>
      <c r="AV25858"/>
      <c r="AW25858"/>
      <c r="AX25858"/>
    </row>
    <row r="25859" spans="11:50" x14ac:dyDescent="0.25">
      <c r="K25859" s="11"/>
      <c r="L25859" s="11"/>
      <c r="N25859" s="11"/>
      <c r="O25859" s="11"/>
      <c r="P25859" s="11"/>
      <c r="Q25859" s="11"/>
      <c r="R25859" s="11"/>
      <c r="S25859" s="11"/>
      <c r="T25859" s="11"/>
      <c r="U25859" s="11"/>
      <c r="V25859" s="11"/>
      <c r="W25859" s="11"/>
      <c r="X25859" s="11"/>
      <c r="Y25859" s="11"/>
      <c r="AV25859"/>
      <c r="AW25859"/>
      <c r="AX25859"/>
    </row>
    <row r="25860" spans="11:50" x14ac:dyDescent="0.25">
      <c r="K25860" s="11"/>
      <c r="L25860" s="11"/>
      <c r="N25860" s="11"/>
      <c r="O25860" s="11"/>
      <c r="P25860" s="11"/>
      <c r="Q25860" s="11"/>
      <c r="R25860" s="11"/>
      <c r="S25860" s="11"/>
      <c r="T25860" s="11"/>
      <c r="U25860" s="11"/>
      <c r="V25860" s="11"/>
      <c r="W25860" s="11"/>
      <c r="X25860" s="11"/>
      <c r="Y25860" s="11"/>
      <c r="AV25860"/>
      <c r="AW25860"/>
      <c r="AX25860"/>
    </row>
    <row r="25861" spans="11:50" x14ac:dyDescent="0.25">
      <c r="K25861" s="11"/>
      <c r="L25861" s="11"/>
      <c r="N25861" s="11"/>
      <c r="O25861" s="11"/>
      <c r="P25861" s="11"/>
      <c r="Q25861" s="11"/>
      <c r="R25861" s="11"/>
      <c r="S25861" s="11"/>
      <c r="T25861" s="11"/>
      <c r="U25861" s="11"/>
      <c r="V25861" s="11"/>
      <c r="W25861" s="11"/>
      <c r="X25861" s="11"/>
      <c r="Y25861" s="11"/>
      <c r="AV25861"/>
      <c r="AW25861"/>
      <c r="AX25861"/>
    </row>
    <row r="25862" spans="11:50" x14ac:dyDescent="0.25">
      <c r="K25862" s="11"/>
      <c r="L25862" s="11"/>
      <c r="N25862" s="11"/>
      <c r="O25862" s="11"/>
      <c r="P25862" s="11"/>
      <c r="Q25862" s="11"/>
      <c r="R25862" s="11"/>
      <c r="S25862" s="11"/>
      <c r="T25862" s="11"/>
      <c r="U25862" s="11"/>
      <c r="V25862" s="11"/>
      <c r="W25862" s="11"/>
      <c r="X25862" s="11"/>
      <c r="Y25862" s="11"/>
      <c r="AV25862"/>
      <c r="AW25862"/>
      <c r="AX25862"/>
    </row>
    <row r="25863" spans="11:50" x14ac:dyDescent="0.25">
      <c r="K25863" s="11"/>
      <c r="L25863" s="11"/>
      <c r="N25863" s="11"/>
      <c r="O25863" s="11"/>
      <c r="P25863" s="11"/>
      <c r="Q25863" s="11"/>
      <c r="R25863" s="11"/>
      <c r="S25863" s="11"/>
      <c r="T25863" s="11"/>
      <c r="U25863" s="11"/>
      <c r="V25863" s="11"/>
      <c r="W25863" s="11"/>
      <c r="X25863" s="11"/>
      <c r="Y25863" s="11"/>
      <c r="AV25863"/>
      <c r="AW25863"/>
      <c r="AX25863"/>
    </row>
    <row r="25864" spans="11:50" x14ac:dyDescent="0.25">
      <c r="K25864" s="11"/>
      <c r="L25864" s="11"/>
      <c r="N25864" s="11"/>
      <c r="O25864" s="11"/>
      <c r="P25864" s="11"/>
      <c r="Q25864" s="11"/>
      <c r="R25864" s="11"/>
      <c r="S25864" s="11"/>
      <c r="T25864" s="11"/>
      <c r="U25864" s="11"/>
      <c r="V25864" s="11"/>
      <c r="W25864" s="11"/>
      <c r="X25864" s="11"/>
      <c r="Y25864" s="11"/>
      <c r="AV25864"/>
      <c r="AW25864"/>
      <c r="AX25864"/>
    </row>
    <row r="25865" spans="11:50" x14ac:dyDescent="0.25">
      <c r="K25865" s="11"/>
      <c r="L25865" s="11"/>
      <c r="N25865" s="11"/>
      <c r="O25865" s="11"/>
      <c r="P25865" s="11"/>
      <c r="Q25865" s="11"/>
      <c r="R25865" s="11"/>
      <c r="S25865" s="11"/>
      <c r="T25865" s="11"/>
      <c r="U25865" s="11"/>
      <c r="V25865" s="11"/>
      <c r="W25865" s="11"/>
      <c r="X25865" s="11"/>
      <c r="Y25865" s="11"/>
      <c r="AV25865"/>
      <c r="AW25865"/>
      <c r="AX25865"/>
    </row>
    <row r="25866" spans="11:50" x14ac:dyDescent="0.25">
      <c r="K25866" s="11"/>
      <c r="L25866" s="11"/>
      <c r="N25866" s="11"/>
      <c r="O25866" s="11"/>
      <c r="P25866" s="11"/>
      <c r="Q25866" s="11"/>
      <c r="R25866" s="11"/>
      <c r="S25866" s="11"/>
      <c r="T25866" s="11"/>
      <c r="U25866" s="11"/>
      <c r="V25866" s="11"/>
      <c r="W25866" s="11"/>
      <c r="X25866" s="11"/>
      <c r="Y25866" s="11"/>
      <c r="AV25866"/>
      <c r="AW25866"/>
      <c r="AX25866"/>
    </row>
    <row r="25867" spans="11:50" x14ac:dyDescent="0.25">
      <c r="K25867" s="11"/>
      <c r="L25867" s="11"/>
      <c r="N25867" s="11"/>
      <c r="O25867" s="11"/>
      <c r="P25867" s="11"/>
      <c r="Q25867" s="11"/>
      <c r="R25867" s="11"/>
      <c r="S25867" s="11"/>
      <c r="T25867" s="11"/>
      <c r="U25867" s="11"/>
      <c r="V25867" s="11"/>
      <c r="W25867" s="11"/>
      <c r="X25867" s="11"/>
      <c r="Y25867" s="11"/>
      <c r="AV25867"/>
      <c r="AW25867"/>
      <c r="AX25867"/>
    </row>
    <row r="25868" spans="11:50" x14ac:dyDescent="0.25">
      <c r="K25868" s="11"/>
      <c r="L25868" s="11"/>
      <c r="N25868" s="11"/>
      <c r="O25868" s="11"/>
      <c r="P25868" s="11"/>
      <c r="Q25868" s="11"/>
      <c r="R25868" s="11"/>
      <c r="S25868" s="11"/>
      <c r="T25868" s="11"/>
      <c r="U25868" s="11"/>
      <c r="V25868" s="11"/>
      <c r="W25868" s="11"/>
      <c r="X25868" s="11"/>
      <c r="Y25868" s="11"/>
      <c r="AV25868"/>
      <c r="AW25868"/>
      <c r="AX25868"/>
    </row>
    <row r="25869" spans="11:50" x14ac:dyDescent="0.25">
      <c r="K25869" s="11"/>
      <c r="L25869" s="11"/>
      <c r="N25869" s="11"/>
      <c r="O25869" s="11"/>
      <c r="P25869" s="11"/>
      <c r="Q25869" s="11"/>
      <c r="R25869" s="11"/>
      <c r="S25869" s="11"/>
      <c r="T25869" s="11"/>
      <c r="U25869" s="11"/>
      <c r="V25869" s="11"/>
      <c r="W25869" s="11"/>
      <c r="X25869" s="11"/>
      <c r="Y25869" s="11"/>
      <c r="AV25869"/>
      <c r="AW25869"/>
      <c r="AX25869"/>
    </row>
    <row r="25870" spans="11:50" x14ac:dyDescent="0.25">
      <c r="K25870" s="11"/>
      <c r="L25870" s="11"/>
      <c r="N25870" s="11"/>
      <c r="O25870" s="11"/>
      <c r="P25870" s="11"/>
      <c r="Q25870" s="11"/>
      <c r="R25870" s="11"/>
      <c r="S25870" s="11"/>
      <c r="T25870" s="11"/>
      <c r="U25870" s="11"/>
      <c r="V25870" s="11"/>
      <c r="W25870" s="11"/>
      <c r="X25870" s="11"/>
      <c r="Y25870" s="11"/>
      <c r="AV25870"/>
      <c r="AW25870"/>
      <c r="AX25870"/>
    </row>
    <row r="25871" spans="11:50" x14ac:dyDescent="0.25">
      <c r="K25871" s="11"/>
      <c r="L25871" s="11"/>
      <c r="N25871" s="11"/>
      <c r="O25871" s="11"/>
      <c r="P25871" s="11"/>
      <c r="Q25871" s="11"/>
      <c r="R25871" s="11"/>
      <c r="S25871" s="11"/>
      <c r="T25871" s="11"/>
      <c r="U25871" s="11"/>
      <c r="V25871" s="11"/>
      <c r="W25871" s="11"/>
      <c r="X25871" s="11"/>
      <c r="Y25871" s="11"/>
      <c r="AV25871"/>
      <c r="AW25871"/>
      <c r="AX25871"/>
    </row>
    <row r="25872" spans="11:50" x14ac:dyDescent="0.25">
      <c r="K25872" s="11"/>
      <c r="L25872" s="11"/>
      <c r="N25872" s="11"/>
      <c r="O25872" s="11"/>
      <c r="P25872" s="11"/>
      <c r="Q25872" s="11"/>
      <c r="R25872" s="11"/>
      <c r="S25872" s="11"/>
      <c r="T25872" s="11"/>
      <c r="U25872" s="11"/>
      <c r="V25872" s="11"/>
      <c r="W25872" s="11"/>
      <c r="X25872" s="11"/>
      <c r="Y25872" s="11"/>
      <c r="AV25872"/>
      <c r="AW25872"/>
      <c r="AX25872"/>
    </row>
    <row r="25873" spans="11:50" x14ac:dyDescent="0.25">
      <c r="K25873" s="11"/>
      <c r="L25873" s="11"/>
      <c r="N25873" s="11"/>
      <c r="O25873" s="11"/>
      <c r="P25873" s="11"/>
      <c r="Q25873" s="11"/>
      <c r="R25873" s="11"/>
      <c r="S25873" s="11"/>
      <c r="T25873" s="11"/>
      <c r="U25873" s="11"/>
      <c r="V25873" s="11"/>
      <c r="W25873" s="11"/>
      <c r="X25873" s="11"/>
      <c r="Y25873" s="11"/>
      <c r="AV25873"/>
      <c r="AW25873"/>
      <c r="AX25873"/>
    </row>
    <row r="25874" spans="11:50" x14ac:dyDescent="0.25">
      <c r="K25874" s="11"/>
      <c r="L25874" s="11"/>
      <c r="N25874" s="11"/>
      <c r="O25874" s="11"/>
      <c r="P25874" s="11"/>
      <c r="Q25874" s="11"/>
      <c r="R25874" s="11"/>
      <c r="S25874" s="11"/>
      <c r="T25874" s="11"/>
      <c r="U25874" s="11"/>
      <c r="V25874" s="11"/>
      <c r="W25874" s="11"/>
      <c r="X25874" s="11"/>
      <c r="Y25874" s="11"/>
      <c r="AV25874"/>
      <c r="AW25874"/>
      <c r="AX25874"/>
    </row>
    <row r="25875" spans="11:50" x14ac:dyDescent="0.25">
      <c r="K25875" s="11"/>
      <c r="L25875" s="11"/>
      <c r="N25875" s="11"/>
      <c r="O25875" s="11"/>
      <c r="P25875" s="11"/>
      <c r="Q25875" s="11"/>
      <c r="R25875" s="11"/>
      <c r="S25875" s="11"/>
      <c r="T25875" s="11"/>
      <c r="U25875" s="11"/>
      <c r="V25875" s="11"/>
      <c r="W25875" s="11"/>
      <c r="X25875" s="11"/>
      <c r="Y25875" s="11"/>
      <c r="AV25875"/>
      <c r="AW25875"/>
      <c r="AX25875"/>
    </row>
    <row r="25876" spans="11:50" x14ac:dyDescent="0.25">
      <c r="K25876" s="11"/>
      <c r="L25876" s="11"/>
      <c r="N25876" s="11"/>
      <c r="O25876" s="11"/>
      <c r="P25876" s="11"/>
      <c r="Q25876" s="11"/>
      <c r="R25876" s="11"/>
      <c r="S25876" s="11"/>
      <c r="T25876" s="11"/>
      <c r="U25876" s="11"/>
      <c r="V25876" s="11"/>
      <c r="W25876" s="11"/>
      <c r="X25876" s="11"/>
      <c r="Y25876" s="11"/>
      <c r="AV25876"/>
      <c r="AW25876"/>
      <c r="AX25876"/>
    </row>
    <row r="25877" spans="11:50" x14ac:dyDescent="0.25">
      <c r="K25877" s="11"/>
      <c r="L25877" s="11"/>
      <c r="N25877" s="11"/>
      <c r="O25877" s="11"/>
      <c r="P25877" s="11"/>
      <c r="Q25877" s="11"/>
      <c r="R25877" s="11"/>
      <c r="S25877" s="11"/>
      <c r="T25877" s="11"/>
      <c r="U25877" s="11"/>
      <c r="V25877" s="11"/>
      <c r="W25877" s="11"/>
      <c r="X25877" s="11"/>
      <c r="Y25877" s="11"/>
      <c r="AV25877"/>
      <c r="AW25877"/>
      <c r="AX25877"/>
    </row>
    <row r="25878" spans="11:50" x14ac:dyDescent="0.25">
      <c r="K25878" s="11"/>
      <c r="L25878" s="11"/>
      <c r="N25878" s="11"/>
      <c r="O25878" s="11"/>
      <c r="P25878" s="11"/>
      <c r="Q25878" s="11"/>
      <c r="R25878" s="11"/>
      <c r="S25878" s="11"/>
      <c r="T25878" s="11"/>
      <c r="U25878" s="11"/>
      <c r="V25878" s="11"/>
      <c r="W25878" s="11"/>
      <c r="X25878" s="11"/>
      <c r="Y25878" s="11"/>
      <c r="AV25878"/>
      <c r="AW25878"/>
      <c r="AX25878"/>
    </row>
    <row r="25879" spans="11:50" x14ac:dyDescent="0.25">
      <c r="K25879" s="11"/>
      <c r="L25879" s="11"/>
      <c r="N25879" s="11"/>
      <c r="O25879" s="11"/>
      <c r="P25879" s="11"/>
      <c r="Q25879" s="11"/>
      <c r="R25879" s="11"/>
      <c r="S25879" s="11"/>
      <c r="T25879" s="11"/>
      <c r="U25879" s="11"/>
      <c r="V25879" s="11"/>
      <c r="W25879" s="11"/>
      <c r="X25879" s="11"/>
      <c r="Y25879" s="11"/>
      <c r="AV25879"/>
      <c r="AW25879"/>
      <c r="AX25879"/>
    </row>
    <row r="25880" spans="11:50" x14ac:dyDescent="0.25">
      <c r="K25880" s="11"/>
      <c r="L25880" s="11"/>
      <c r="N25880" s="11"/>
      <c r="O25880" s="11"/>
      <c r="P25880" s="11"/>
      <c r="Q25880" s="11"/>
      <c r="R25880" s="11"/>
      <c r="S25880" s="11"/>
      <c r="T25880" s="11"/>
      <c r="U25880" s="11"/>
      <c r="V25880" s="11"/>
      <c r="W25880" s="11"/>
      <c r="X25880" s="11"/>
      <c r="Y25880" s="11"/>
      <c r="AV25880"/>
      <c r="AW25880"/>
      <c r="AX25880"/>
    </row>
    <row r="25881" spans="11:50" x14ac:dyDescent="0.25">
      <c r="K25881" s="11"/>
      <c r="L25881" s="11"/>
      <c r="N25881" s="11"/>
      <c r="O25881" s="11"/>
      <c r="P25881" s="11"/>
      <c r="Q25881" s="11"/>
      <c r="R25881" s="11"/>
      <c r="S25881" s="11"/>
      <c r="T25881" s="11"/>
      <c r="U25881" s="11"/>
      <c r="V25881" s="11"/>
      <c r="W25881" s="11"/>
      <c r="X25881" s="11"/>
      <c r="Y25881" s="11"/>
      <c r="AV25881"/>
      <c r="AW25881"/>
      <c r="AX25881"/>
    </row>
    <row r="25882" spans="11:50" x14ac:dyDescent="0.25">
      <c r="K25882" s="11"/>
      <c r="L25882" s="11"/>
      <c r="N25882" s="11"/>
      <c r="O25882" s="11"/>
      <c r="P25882" s="11"/>
      <c r="Q25882" s="11"/>
      <c r="R25882" s="11"/>
      <c r="S25882" s="11"/>
      <c r="T25882" s="11"/>
      <c r="U25882" s="11"/>
      <c r="V25882" s="11"/>
      <c r="W25882" s="11"/>
      <c r="X25882" s="11"/>
      <c r="Y25882" s="11"/>
      <c r="AV25882"/>
      <c r="AW25882"/>
      <c r="AX25882"/>
    </row>
    <row r="25883" spans="11:50" x14ac:dyDescent="0.25">
      <c r="K25883" s="11"/>
      <c r="L25883" s="11"/>
      <c r="N25883" s="11"/>
      <c r="O25883" s="11"/>
      <c r="P25883" s="11"/>
      <c r="Q25883" s="11"/>
      <c r="R25883" s="11"/>
      <c r="S25883" s="11"/>
      <c r="T25883" s="11"/>
      <c r="U25883" s="11"/>
      <c r="V25883" s="11"/>
      <c r="W25883" s="11"/>
      <c r="X25883" s="11"/>
      <c r="Y25883" s="11"/>
      <c r="AV25883"/>
      <c r="AW25883"/>
      <c r="AX25883"/>
    </row>
    <row r="25884" spans="11:50" x14ac:dyDescent="0.25">
      <c r="K25884" s="11"/>
      <c r="L25884" s="11"/>
      <c r="N25884" s="11"/>
      <c r="O25884" s="11"/>
      <c r="P25884" s="11"/>
      <c r="Q25884" s="11"/>
      <c r="R25884" s="11"/>
      <c r="S25884" s="11"/>
      <c r="T25884" s="11"/>
      <c r="U25884" s="11"/>
      <c r="V25884" s="11"/>
      <c r="W25884" s="11"/>
      <c r="X25884" s="11"/>
      <c r="Y25884" s="11"/>
      <c r="AV25884"/>
      <c r="AW25884"/>
      <c r="AX25884"/>
    </row>
    <row r="25885" spans="11:50" x14ac:dyDescent="0.25">
      <c r="K25885" s="11"/>
      <c r="L25885" s="11"/>
      <c r="N25885" s="11"/>
      <c r="O25885" s="11"/>
      <c r="P25885" s="11"/>
      <c r="Q25885" s="11"/>
      <c r="R25885" s="11"/>
      <c r="S25885" s="11"/>
      <c r="T25885" s="11"/>
      <c r="U25885" s="11"/>
      <c r="V25885" s="11"/>
      <c r="W25885" s="11"/>
      <c r="X25885" s="11"/>
      <c r="Y25885" s="11"/>
      <c r="AV25885"/>
      <c r="AW25885"/>
      <c r="AX25885"/>
    </row>
    <row r="25886" spans="11:50" x14ac:dyDescent="0.25">
      <c r="K25886" s="11"/>
      <c r="L25886" s="11"/>
      <c r="N25886" s="11"/>
      <c r="O25886" s="11"/>
      <c r="P25886" s="11"/>
      <c r="Q25886" s="11"/>
      <c r="R25886" s="11"/>
      <c r="S25886" s="11"/>
      <c r="T25886" s="11"/>
      <c r="U25886" s="11"/>
      <c r="V25886" s="11"/>
      <c r="W25886" s="11"/>
      <c r="X25886" s="11"/>
      <c r="Y25886" s="11"/>
      <c r="AV25886"/>
      <c r="AW25886"/>
      <c r="AX25886"/>
    </row>
    <row r="25887" spans="11:50" x14ac:dyDescent="0.25">
      <c r="K25887" s="11"/>
      <c r="L25887" s="11"/>
      <c r="N25887" s="11"/>
      <c r="O25887" s="11"/>
      <c r="P25887" s="11"/>
      <c r="Q25887" s="11"/>
      <c r="R25887" s="11"/>
      <c r="S25887" s="11"/>
      <c r="T25887" s="11"/>
      <c r="U25887" s="11"/>
      <c r="V25887" s="11"/>
      <c r="W25887" s="11"/>
      <c r="X25887" s="11"/>
      <c r="Y25887" s="11"/>
      <c r="AV25887"/>
      <c r="AW25887"/>
      <c r="AX25887"/>
    </row>
    <row r="25888" spans="11:50" x14ac:dyDescent="0.25">
      <c r="K25888" s="11"/>
      <c r="L25888" s="11"/>
      <c r="N25888" s="11"/>
      <c r="O25888" s="11"/>
      <c r="P25888" s="11"/>
      <c r="Q25888" s="11"/>
      <c r="R25888" s="11"/>
      <c r="S25888" s="11"/>
      <c r="T25888" s="11"/>
      <c r="U25888" s="11"/>
      <c r="V25888" s="11"/>
      <c r="W25888" s="11"/>
      <c r="X25888" s="11"/>
      <c r="Y25888" s="11"/>
      <c r="AV25888"/>
      <c r="AW25888"/>
      <c r="AX25888"/>
    </row>
    <row r="25889" spans="11:50" x14ac:dyDescent="0.25">
      <c r="K25889" s="11"/>
      <c r="L25889" s="11"/>
      <c r="N25889" s="11"/>
      <c r="O25889" s="11"/>
      <c r="P25889" s="11"/>
      <c r="Q25889" s="11"/>
      <c r="R25889" s="11"/>
      <c r="S25889" s="11"/>
      <c r="T25889" s="11"/>
      <c r="U25889" s="11"/>
      <c r="V25889" s="11"/>
      <c r="W25889" s="11"/>
      <c r="X25889" s="11"/>
      <c r="Y25889" s="11"/>
      <c r="AV25889"/>
      <c r="AW25889"/>
      <c r="AX25889"/>
    </row>
    <row r="25890" spans="11:50" x14ac:dyDescent="0.25">
      <c r="K25890" s="11"/>
      <c r="L25890" s="11"/>
      <c r="N25890" s="11"/>
      <c r="O25890" s="11"/>
      <c r="P25890" s="11"/>
      <c r="Q25890" s="11"/>
      <c r="R25890" s="11"/>
      <c r="S25890" s="11"/>
      <c r="T25890" s="11"/>
      <c r="U25890" s="11"/>
      <c r="V25890" s="11"/>
      <c r="W25890" s="11"/>
      <c r="X25890" s="11"/>
      <c r="Y25890" s="11"/>
      <c r="AV25890"/>
      <c r="AW25890"/>
      <c r="AX25890"/>
    </row>
    <row r="25891" spans="11:50" x14ac:dyDescent="0.25">
      <c r="K25891" s="11"/>
      <c r="L25891" s="11"/>
      <c r="N25891" s="11"/>
      <c r="O25891" s="11"/>
      <c r="P25891" s="11"/>
      <c r="Q25891" s="11"/>
      <c r="R25891" s="11"/>
      <c r="S25891" s="11"/>
      <c r="T25891" s="11"/>
      <c r="U25891" s="11"/>
      <c r="V25891" s="11"/>
      <c r="W25891" s="11"/>
      <c r="X25891" s="11"/>
      <c r="Y25891" s="11"/>
      <c r="AV25891"/>
      <c r="AW25891"/>
      <c r="AX25891"/>
    </row>
    <row r="25892" spans="11:50" x14ac:dyDescent="0.25">
      <c r="K25892" s="11"/>
      <c r="L25892" s="11"/>
      <c r="N25892" s="11"/>
      <c r="O25892" s="11"/>
      <c r="P25892" s="11"/>
      <c r="Q25892" s="11"/>
      <c r="R25892" s="11"/>
      <c r="S25892" s="11"/>
      <c r="T25892" s="11"/>
      <c r="U25892" s="11"/>
      <c r="V25892" s="11"/>
      <c r="W25892" s="11"/>
      <c r="X25892" s="11"/>
      <c r="Y25892" s="11"/>
      <c r="AV25892"/>
      <c r="AW25892"/>
      <c r="AX25892"/>
    </row>
    <row r="25893" spans="11:50" x14ac:dyDescent="0.25">
      <c r="K25893" s="11"/>
      <c r="L25893" s="11"/>
      <c r="N25893" s="11"/>
      <c r="O25893" s="11"/>
      <c r="P25893" s="11"/>
      <c r="Q25893" s="11"/>
      <c r="R25893" s="11"/>
      <c r="S25893" s="11"/>
      <c r="T25893" s="11"/>
      <c r="U25893" s="11"/>
      <c r="V25893" s="11"/>
      <c r="W25893" s="11"/>
      <c r="X25893" s="11"/>
      <c r="Y25893" s="11"/>
      <c r="AV25893"/>
      <c r="AW25893"/>
      <c r="AX25893"/>
    </row>
    <row r="25894" spans="11:50" x14ac:dyDescent="0.25">
      <c r="K25894" s="11"/>
      <c r="L25894" s="11"/>
      <c r="N25894" s="11"/>
      <c r="O25894" s="11"/>
      <c r="P25894" s="11"/>
      <c r="Q25894" s="11"/>
      <c r="R25894" s="11"/>
      <c r="S25894" s="11"/>
      <c r="T25894" s="11"/>
      <c r="U25894" s="11"/>
      <c r="V25894" s="11"/>
      <c r="W25894" s="11"/>
      <c r="X25894" s="11"/>
      <c r="Y25894" s="11"/>
      <c r="AV25894"/>
      <c r="AW25894"/>
      <c r="AX25894"/>
    </row>
    <row r="25895" spans="11:50" x14ac:dyDescent="0.25">
      <c r="K25895" s="11"/>
      <c r="L25895" s="11"/>
      <c r="N25895" s="11"/>
      <c r="O25895" s="11"/>
      <c r="P25895" s="11"/>
      <c r="Q25895" s="11"/>
      <c r="R25895" s="11"/>
      <c r="S25895" s="11"/>
      <c r="T25895" s="11"/>
      <c r="U25895" s="11"/>
      <c r="V25895" s="11"/>
      <c r="W25895" s="11"/>
      <c r="X25895" s="11"/>
      <c r="Y25895" s="11"/>
      <c r="AV25895"/>
      <c r="AW25895"/>
      <c r="AX25895"/>
    </row>
    <row r="25896" spans="11:50" x14ac:dyDescent="0.25">
      <c r="K25896" s="11"/>
      <c r="L25896" s="11"/>
      <c r="N25896" s="11"/>
      <c r="O25896" s="11"/>
      <c r="P25896" s="11"/>
      <c r="Q25896" s="11"/>
      <c r="R25896" s="11"/>
      <c r="S25896" s="11"/>
      <c r="T25896" s="11"/>
      <c r="U25896" s="11"/>
      <c r="V25896" s="11"/>
      <c r="W25896" s="11"/>
      <c r="X25896" s="11"/>
      <c r="Y25896" s="11"/>
      <c r="AV25896"/>
      <c r="AW25896"/>
      <c r="AX25896"/>
    </row>
    <row r="25897" spans="11:50" x14ac:dyDescent="0.25">
      <c r="K25897" s="11"/>
      <c r="L25897" s="11"/>
      <c r="N25897" s="11"/>
      <c r="O25897" s="11"/>
      <c r="P25897" s="11"/>
      <c r="Q25897" s="11"/>
      <c r="R25897" s="11"/>
      <c r="S25897" s="11"/>
      <c r="T25897" s="11"/>
      <c r="U25897" s="11"/>
      <c r="V25897" s="11"/>
      <c r="W25897" s="11"/>
      <c r="X25897" s="11"/>
      <c r="Y25897" s="11"/>
      <c r="AV25897"/>
      <c r="AW25897"/>
      <c r="AX25897"/>
    </row>
    <row r="25898" spans="11:50" x14ac:dyDescent="0.25">
      <c r="K25898" s="11"/>
      <c r="L25898" s="11"/>
      <c r="N25898" s="11"/>
      <c r="O25898" s="11"/>
      <c r="P25898" s="11"/>
      <c r="Q25898" s="11"/>
      <c r="R25898" s="11"/>
      <c r="S25898" s="11"/>
      <c r="T25898" s="11"/>
      <c r="U25898" s="11"/>
      <c r="V25898" s="11"/>
      <c r="W25898" s="11"/>
      <c r="X25898" s="11"/>
      <c r="Y25898" s="11"/>
      <c r="AV25898"/>
      <c r="AW25898"/>
      <c r="AX25898"/>
    </row>
    <row r="25899" spans="11:50" x14ac:dyDescent="0.25">
      <c r="K25899" s="11"/>
      <c r="L25899" s="11"/>
      <c r="N25899" s="11"/>
      <c r="O25899" s="11"/>
      <c r="P25899" s="11"/>
      <c r="Q25899" s="11"/>
      <c r="R25899" s="11"/>
      <c r="S25899" s="11"/>
      <c r="T25899" s="11"/>
      <c r="U25899" s="11"/>
      <c r="V25899" s="11"/>
      <c r="W25899" s="11"/>
      <c r="X25899" s="11"/>
      <c r="Y25899" s="11"/>
      <c r="AV25899"/>
      <c r="AW25899"/>
      <c r="AX25899"/>
    </row>
    <row r="25900" spans="11:50" x14ac:dyDescent="0.25">
      <c r="K25900" s="11"/>
      <c r="L25900" s="11"/>
      <c r="N25900" s="11"/>
      <c r="O25900" s="11"/>
      <c r="P25900" s="11"/>
      <c r="Q25900" s="11"/>
      <c r="R25900" s="11"/>
      <c r="S25900" s="11"/>
      <c r="T25900" s="11"/>
      <c r="U25900" s="11"/>
      <c r="V25900" s="11"/>
      <c r="W25900" s="11"/>
      <c r="X25900" s="11"/>
      <c r="Y25900" s="11"/>
      <c r="AV25900"/>
      <c r="AW25900"/>
      <c r="AX25900"/>
    </row>
    <row r="25901" spans="11:50" x14ac:dyDescent="0.25">
      <c r="K25901" s="11"/>
      <c r="L25901" s="11"/>
      <c r="N25901" s="11"/>
      <c r="O25901" s="11"/>
      <c r="P25901" s="11"/>
      <c r="Q25901" s="11"/>
      <c r="R25901" s="11"/>
      <c r="S25901" s="11"/>
      <c r="T25901" s="11"/>
      <c r="U25901" s="11"/>
      <c r="V25901" s="11"/>
      <c r="W25901" s="11"/>
      <c r="X25901" s="11"/>
      <c r="Y25901" s="11"/>
      <c r="AV25901"/>
      <c r="AW25901"/>
      <c r="AX25901"/>
    </row>
    <row r="25902" spans="11:50" x14ac:dyDescent="0.25">
      <c r="K25902" s="11"/>
      <c r="L25902" s="11"/>
      <c r="N25902" s="11"/>
      <c r="O25902" s="11"/>
      <c r="P25902" s="11"/>
      <c r="Q25902" s="11"/>
      <c r="R25902" s="11"/>
      <c r="S25902" s="11"/>
      <c r="T25902" s="11"/>
      <c r="U25902" s="11"/>
      <c r="V25902" s="11"/>
      <c r="W25902" s="11"/>
      <c r="X25902" s="11"/>
      <c r="Y25902" s="11"/>
      <c r="AV25902"/>
      <c r="AW25902"/>
      <c r="AX25902"/>
    </row>
    <row r="25903" spans="11:50" x14ac:dyDescent="0.25">
      <c r="K25903" s="11"/>
      <c r="L25903" s="11"/>
      <c r="N25903" s="11"/>
      <c r="O25903" s="11"/>
      <c r="P25903" s="11"/>
      <c r="Q25903" s="11"/>
      <c r="R25903" s="11"/>
      <c r="S25903" s="11"/>
      <c r="T25903" s="11"/>
      <c r="U25903" s="11"/>
      <c r="V25903" s="11"/>
      <c r="W25903" s="11"/>
      <c r="X25903" s="11"/>
      <c r="Y25903" s="11"/>
      <c r="AV25903"/>
      <c r="AW25903"/>
      <c r="AX25903"/>
    </row>
    <row r="25904" spans="11:50" x14ac:dyDescent="0.25">
      <c r="K25904" s="11"/>
      <c r="L25904" s="11"/>
      <c r="N25904" s="11"/>
      <c r="O25904" s="11"/>
      <c r="P25904" s="11"/>
      <c r="Q25904" s="11"/>
      <c r="R25904" s="11"/>
      <c r="S25904" s="11"/>
      <c r="T25904" s="11"/>
      <c r="U25904" s="11"/>
      <c r="V25904" s="11"/>
      <c r="W25904" s="11"/>
      <c r="X25904" s="11"/>
      <c r="Y25904" s="11"/>
      <c r="AV25904"/>
      <c r="AW25904"/>
      <c r="AX25904"/>
    </row>
    <row r="25905" spans="11:50" x14ac:dyDescent="0.25">
      <c r="K25905" s="11"/>
      <c r="L25905" s="11"/>
      <c r="N25905" s="11"/>
      <c r="O25905" s="11"/>
      <c r="P25905" s="11"/>
      <c r="Q25905" s="11"/>
      <c r="R25905" s="11"/>
      <c r="S25905" s="11"/>
      <c r="T25905" s="11"/>
      <c r="U25905" s="11"/>
      <c r="V25905" s="11"/>
      <c r="W25905" s="11"/>
      <c r="X25905" s="11"/>
      <c r="Y25905" s="11"/>
      <c r="AV25905"/>
      <c r="AW25905"/>
      <c r="AX25905"/>
    </row>
    <row r="25906" spans="11:50" x14ac:dyDescent="0.25">
      <c r="K25906" s="11"/>
      <c r="L25906" s="11"/>
      <c r="N25906" s="11"/>
      <c r="O25906" s="11"/>
      <c r="P25906" s="11"/>
      <c r="Q25906" s="11"/>
      <c r="R25906" s="11"/>
      <c r="S25906" s="11"/>
      <c r="T25906" s="11"/>
      <c r="U25906" s="11"/>
      <c r="V25906" s="11"/>
      <c r="W25906" s="11"/>
      <c r="X25906" s="11"/>
      <c r="Y25906" s="11"/>
      <c r="AV25906"/>
      <c r="AW25906"/>
      <c r="AX25906"/>
    </row>
    <row r="25907" spans="11:50" x14ac:dyDescent="0.25">
      <c r="K25907" s="11"/>
      <c r="L25907" s="11"/>
      <c r="N25907" s="11"/>
      <c r="O25907" s="11"/>
      <c r="P25907" s="11"/>
      <c r="Q25907" s="11"/>
      <c r="R25907" s="11"/>
      <c r="S25907" s="11"/>
      <c r="T25907" s="11"/>
      <c r="U25907" s="11"/>
      <c r="V25907" s="11"/>
      <c r="W25907" s="11"/>
      <c r="X25907" s="11"/>
      <c r="Y25907" s="11"/>
      <c r="AV25907"/>
      <c r="AW25907"/>
      <c r="AX25907"/>
    </row>
    <row r="25908" spans="11:50" x14ac:dyDescent="0.25">
      <c r="K25908" s="11"/>
      <c r="L25908" s="11"/>
      <c r="N25908" s="11"/>
      <c r="O25908" s="11"/>
      <c r="P25908" s="11"/>
      <c r="Q25908" s="11"/>
      <c r="R25908" s="11"/>
      <c r="S25908" s="11"/>
      <c r="T25908" s="11"/>
      <c r="U25908" s="11"/>
      <c r="V25908" s="11"/>
      <c r="W25908" s="11"/>
      <c r="X25908" s="11"/>
      <c r="Y25908" s="11"/>
      <c r="AV25908"/>
      <c r="AW25908"/>
      <c r="AX25908"/>
    </row>
    <row r="25909" spans="11:50" x14ac:dyDescent="0.25">
      <c r="K25909" s="11"/>
      <c r="L25909" s="11"/>
      <c r="N25909" s="11"/>
      <c r="O25909" s="11"/>
      <c r="P25909" s="11"/>
      <c r="Q25909" s="11"/>
      <c r="R25909" s="11"/>
      <c r="S25909" s="11"/>
      <c r="T25909" s="11"/>
      <c r="U25909" s="11"/>
      <c r="V25909" s="11"/>
      <c r="W25909" s="11"/>
      <c r="X25909" s="11"/>
      <c r="Y25909" s="11"/>
      <c r="AV25909"/>
      <c r="AW25909"/>
      <c r="AX25909"/>
    </row>
    <row r="25910" spans="11:50" x14ac:dyDescent="0.25">
      <c r="K25910" s="11"/>
      <c r="L25910" s="11"/>
      <c r="N25910" s="11"/>
      <c r="O25910" s="11"/>
      <c r="P25910" s="11"/>
      <c r="Q25910" s="11"/>
      <c r="R25910" s="11"/>
      <c r="S25910" s="11"/>
      <c r="T25910" s="11"/>
      <c r="U25910" s="11"/>
      <c r="V25910" s="11"/>
      <c r="W25910" s="11"/>
      <c r="X25910" s="11"/>
      <c r="Y25910" s="11"/>
      <c r="AV25910"/>
      <c r="AW25910"/>
      <c r="AX25910"/>
    </row>
    <row r="25911" spans="11:50" x14ac:dyDescent="0.25">
      <c r="K25911" s="11"/>
      <c r="L25911" s="11"/>
      <c r="N25911" s="11"/>
      <c r="O25911" s="11"/>
      <c r="P25911" s="11"/>
      <c r="Q25911" s="11"/>
      <c r="R25911" s="11"/>
      <c r="S25911" s="11"/>
      <c r="T25911" s="11"/>
      <c r="U25911" s="11"/>
      <c r="V25911" s="11"/>
      <c r="W25911" s="11"/>
      <c r="X25911" s="11"/>
      <c r="Y25911" s="11"/>
      <c r="AV25911"/>
      <c r="AW25911"/>
      <c r="AX25911"/>
    </row>
    <row r="25912" spans="11:50" x14ac:dyDescent="0.25">
      <c r="K25912" s="11"/>
      <c r="L25912" s="11"/>
      <c r="N25912" s="11"/>
      <c r="O25912" s="11"/>
      <c r="P25912" s="11"/>
      <c r="Q25912" s="11"/>
      <c r="R25912" s="11"/>
      <c r="S25912" s="11"/>
      <c r="T25912" s="11"/>
      <c r="U25912" s="11"/>
      <c r="V25912" s="11"/>
      <c r="W25912" s="11"/>
      <c r="X25912" s="11"/>
      <c r="Y25912" s="11"/>
      <c r="AV25912"/>
      <c r="AW25912"/>
      <c r="AX25912"/>
    </row>
    <row r="25913" spans="11:50" x14ac:dyDescent="0.25">
      <c r="K25913" s="11"/>
      <c r="L25913" s="11"/>
      <c r="N25913" s="11"/>
      <c r="O25913" s="11"/>
      <c r="P25913" s="11"/>
      <c r="Q25913" s="11"/>
      <c r="R25913" s="11"/>
      <c r="S25913" s="11"/>
      <c r="T25913" s="11"/>
      <c r="U25913" s="11"/>
      <c r="V25913" s="11"/>
      <c r="W25913" s="11"/>
      <c r="X25913" s="11"/>
      <c r="Y25913" s="11"/>
      <c r="AV25913"/>
      <c r="AW25913"/>
      <c r="AX25913"/>
    </row>
    <row r="25914" spans="11:50" x14ac:dyDescent="0.25">
      <c r="K25914" s="11"/>
      <c r="L25914" s="11"/>
      <c r="N25914" s="11"/>
      <c r="O25914" s="11"/>
      <c r="P25914" s="11"/>
      <c r="Q25914" s="11"/>
      <c r="R25914" s="11"/>
      <c r="S25914" s="11"/>
      <c r="T25914" s="11"/>
      <c r="U25914" s="11"/>
      <c r="V25914" s="11"/>
      <c r="W25914" s="11"/>
      <c r="X25914" s="11"/>
      <c r="Y25914" s="11"/>
      <c r="AV25914"/>
      <c r="AW25914"/>
      <c r="AX25914"/>
    </row>
    <row r="25915" spans="11:50" x14ac:dyDescent="0.25">
      <c r="K25915" s="11"/>
      <c r="L25915" s="11"/>
      <c r="N25915" s="11"/>
      <c r="O25915" s="11"/>
      <c r="P25915" s="11"/>
      <c r="Q25915" s="11"/>
      <c r="R25915" s="11"/>
      <c r="S25915" s="11"/>
      <c r="T25915" s="11"/>
      <c r="U25915" s="11"/>
      <c r="V25915" s="11"/>
      <c r="W25915" s="11"/>
      <c r="X25915" s="11"/>
      <c r="Y25915" s="11"/>
      <c r="AV25915"/>
      <c r="AW25915"/>
      <c r="AX25915"/>
    </row>
    <row r="25916" spans="11:50" x14ac:dyDescent="0.25">
      <c r="K25916" s="11"/>
      <c r="L25916" s="11"/>
      <c r="N25916" s="11"/>
      <c r="O25916" s="11"/>
      <c r="P25916" s="11"/>
      <c r="Q25916" s="11"/>
      <c r="R25916" s="11"/>
      <c r="S25916" s="11"/>
      <c r="T25916" s="11"/>
      <c r="U25916" s="11"/>
      <c r="V25916" s="11"/>
      <c r="W25916" s="11"/>
      <c r="X25916" s="11"/>
      <c r="Y25916" s="11"/>
      <c r="AV25916"/>
      <c r="AW25916"/>
      <c r="AX25916"/>
    </row>
    <row r="25917" spans="11:50" x14ac:dyDescent="0.25">
      <c r="K25917" s="11"/>
      <c r="L25917" s="11"/>
      <c r="N25917" s="11"/>
      <c r="O25917" s="11"/>
      <c r="P25917" s="11"/>
      <c r="Q25917" s="11"/>
      <c r="R25917" s="11"/>
      <c r="S25917" s="11"/>
      <c r="T25917" s="11"/>
      <c r="U25917" s="11"/>
      <c r="V25917" s="11"/>
      <c r="W25917" s="11"/>
      <c r="X25917" s="11"/>
      <c r="Y25917" s="11"/>
      <c r="AV25917"/>
      <c r="AW25917"/>
      <c r="AX25917"/>
    </row>
    <row r="25918" spans="11:50" x14ac:dyDescent="0.25">
      <c r="K25918" s="11"/>
      <c r="L25918" s="11"/>
      <c r="N25918" s="11"/>
      <c r="O25918" s="11"/>
      <c r="P25918" s="11"/>
      <c r="Q25918" s="11"/>
      <c r="R25918" s="11"/>
      <c r="S25918" s="11"/>
      <c r="T25918" s="11"/>
      <c r="U25918" s="11"/>
      <c r="V25918" s="11"/>
      <c r="W25918" s="11"/>
      <c r="X25918" s="11"/>
      <c r="Y25918" s="11"/>
      <c r="AV25918"/>
      <c r="AW25918"/>
      <c r="AX25918"/>
    </row>
    <row r="25919" spans="11:50" x14ac:dyDescent="0.25">
      <c r="K25919" s="11"/>
      <c r="L25919" s="11"/>
      <c r="N25919" s="11"/>
      <c r="O25919" s="11"/>
      <c r="P25919" s="11"/>
      <c r="Q25919" s="11"/>
      <c r="R25919" s="11"/>
      <c r="S25919" s="11"/>
      <c r="T25919" s="11"/>
      <c r="U25919" s="11"/>
      <c r="V25919" s="11"/>
      <c r="W25919" s="11"/>
      <c r="X25919" s="11"/>
      <c r="Y25919" s="11"/>
      <c r="AV25919"/>
      <c r="AW25919"/>
      <c r="AX25919"/>
    </row>
    <row r="25920" spans="11:50" x14ac:dyDescent="0.25">
      <c r="K25920" s="11"/>
      <c r="L25920" s="11"/>
      <c r="N25920" s="11"/>
      <c r="O25920" s="11"/>
      <c r="P25920" s="11"/>
      <c r="Q25920" s="11"/>
      <c r="R25920" s="11"/>
      <c r="S25920" s="11"/>
      <c r="T25920" s="11"/>
      <c r="U25920" s="11"/>
      <c r="V25920" s="11"/>
      <c r="W25920" s="11"/>
      <c r="X25920" s="11"/>
      <c r="Y25920" s="11"/>
      <c r="AV25920"/>
      <c r="AW25920"/>
      <c r="AX25920"/>
    </row>
    <row r="25921" spans="11:50" x14ac:dyDescent="0.25">
      <c r="K25921" s="11"/>
      <c r="L25921" s="11"/>
      <c r="N25921" s="11"/>
      <c r="O25921" s="11"/>
      <c r="P25921" s="11"/>
      <c r="Q25921" s="11"/>
      <c r="R25921" s="11"/>
      <c r="S25921" s="11"/>
      <c r="T25921" s="11"/>
      <c r="U25921" s="11"/>
      <c r="V25921" s="11"/>
      <c r="W25921" s="11"/>
      <c r="X25921" s="11"/>
      <c r="Y25921" s="11"/>
      <c r="AV25921"/>
      <c r="AW25921"/>
      <c r="AX25921"/>
    </row>
    <row r="25922" spans="11:50" x14ac:dyDescent="0.25">
      <c r="K25922" s="11"/>
      <c r="L25922" s="11"/>
      <c r="N25922" s="11"/>
      <c r="O25922" s="11"/>
      <c r="P25922" s="11"/>
      <c r="Q25922" s="11"/>
      <c r="R25922" s="11"/>
      <c r="S25922" s="11"/>
      <c r="T25922" s="11"/>
      <c r="U25922" s="11"/>
      <c r="V25922" s="11"/>
      <c r="W25922" s="11"/>
      <c r="X25922" s="11"/>
      <c r="Y25922" s="11"/>
      <c r="AV25922"/>
      <c r="AW25922"/>
      <c r="AX25922"/>
    </row>
    <row r="25923" spans="11:50" x14ac:dyDescent="0.25">
      <c r="K25923" s="11"/>
      <c r="L25923" s="11"/>
      <c r="N25923" s="11"/>
      <c r="O25923" s="11"/>
      <c r="P25923" s="11"/>
      <c r="Q25923" s="11"/>
      <c r="R25923" s="11"/>
      <c r="S25923" s="11"/>
      <c r="T25923" s="11"/>
      <c r="U25923" s="11"/>
      <c r="V25923" s="11"/>
      <c r="W25923" s="11"/>
      <c r="X25923" s="11"/>
      <c r="Y25923" s="11"/>
      <c r="AV25923"/>
      <c r="AW25923"/>
      <c r="AX25923"/>
    </row>
    <row r="25924" spans="11:50" x14ac:dyDescent="0.25">
      <c r="K25924" s="11"/>
      <c r="L25924" s="11"/>
      <c r="N25924" s="11"/>
      <c r="O25924" s="11"/>
      <c r="P25924" s="11"/>
      <c r="Q25924" s="11"/>
      <c r="R25924" s="11"/>
      <c r="S25924" s="11"/>
      <c r="T25924" s="11"/>
      <c r="U25924" s="11"/>
      <c r="V25924" s="11"/>
      <c r="W25924" s="11"/>
      <c r="X25924" s="11"/>
      <c r="Y25924" s="11"/>
      <c r="AV25924"/>
      <c r="AW25924"/>
      <c r="AX25924"/>
    </row>
    <row r="25925" spans="11:50" x14ac:dyDescent="0.25">
      <c r="K25925" s="11"/>
      <c r="L25925" s="11"/>
      <c r="N25925" s="11"/>
      <c r="O25925" s="11"/>
      <c r="P25925" s="11"/>
      <c r="Q25925" s="11"/>
      <c r="R25925" s="11"/>
      <c r="S25925" s="11"/>
      <c r="T25925" s="11"/>
      <c r="U25925" s="11"/>
      <c r="V25925" s="11"/>
      <c r="W25925" s="11"/>
      <c r="X25925" s="11"/>
      <c r="Y25925" s="11"/>
      <c r="AV25925"/>
      <c r="AW25925"/>
      <c r="AX25925"/>
    </row>
    <row r="25926" spans="11:50" x14ac:dyDescent="0.25">
      <c r="K25926" s="11"/>
      <c r="L25926" s="11"/>
      <c r="N25926" s="11"/>
      <c r="O25926" s="11"/>
      <c r="P25926" s="11"/>
      <c r="Q25926" s="11"/>
      <c r="R25926" s="11"/>
      <c r="S25926" s="11"/>
      <c r="T25926" s="11"/>
      <c r="U25926" s="11"/>
      <c r="V25926" s="11"/>
      <c r="W25926" s="11"/>
      <c r="X25926" s="11"/>
      <c r="Y25926" s="11"/>
      <c r="AV25926"/>
      <c r="AW25926"/>
      <c r="AX25926"/>
    </row>
    <row r="25927" spans="11:50" x14ac:dyDescent="0.25">
      <c r="K25927" s="11"/>
      <c r="L25927" s="11"/>
      <c r="N25927" s="11"/>
      <c r="O25927" s="11"/>
      <c r="P25927" s="11"/>
      <c r="Q25927" s="11"/>
      <c r="R25927" s="11"/>
      <c r="S25927" s="11"/>
      <c r="T25927" s="11"/>
      <c r="U25927" s="11"/>
      <c r="V25927" s="11"/>
      <c r="W25927" s="11"/>
      <c r="X25927" s="11"/>
      <c r="Y25927" s="11"/>
      <c r="AV25927"/>
      <c r="AW25927"/>
      <c r="AX25927"/>
    </row>
    <row r="25928" spans="11:50" x14ac:dyDescent="0.25">
      <c r="K25928" s="11"/>
      <c r="L25928" s="11"/>
      <c r="N25928" s="11"/>
      <c r="O25928" s="11"/>
      <c r="P25928" s="11"/>
      <c r="Q25928" s="11"/>
      <c r="R25928" s="11"/>
      <c r="S25928" s="11"/>
      <c r="T25928" s="11"/>
      <c r="U25928" s="11"/>
      <c r="V25928" s="11"/>
      <c r="W25928" s="11"/>
      <c r="X25928" s="11"/>
      <c r="Y25928" s="11"/>
      <c r="AV25928"/>
      <c r="AW25928"/>
      <c r="AX25928"/>
    </row>
    <row r="25929" spans="11:50" x14ac:dyDescent="0.25">
      <c r="K25929" s="11"/>
      <c r="L25929" s="11"/>
      <c r="N25929" s="11"/>
      <c r="O25929" s="11"/>
      <c r="P25929" s="11"/>
      <c r="Q25929" s="11"/>
      <c r="R25929" s="11"/>
      <c r="S25929" s="11"/>
      <c r="T25929" s="11"/>
      <c r="U25929" s="11"/>
      <c r="V25929" s="11"/>
      <c r="W25929" s="11"/>
      <c r="X25929" s="11"/>
      <c r="Y25929" s="11"/>
      <c r="AV25929"/>
      <c r="AW25929"/>
      <c r="AX25929"/>
    </row>
    <row r="25930" spans="11:50" x14ac:dyDescent="0.25">
      <c r="K25930" s="11"/>
      <c r="L25930" s="11"/>
      <c r="N25930" s="11"/>
      <c r="O25930" s="11"/>
      <c r="P25930" s="11"/>
      <c r="Q25930" s="11"/>
      <c r="R25930" s="11"/>
      <c r="S25930" s="11"/>
      <c r="T25930" s="11"/>
      <c r="U25930" s="11"/>
      <c r="V25930" s="11"/>
      <c r="W25930" s="11"/>
      <c r="X25930" s="11"/>
      <c r="Y25930" s="11"/>
      <c r="AV25930"/>
      <c r="AW25930"/>
      <c r="AX25930"/>
    </row>
    <row r="25931" spans="11:50" x14ac:dyDescent="0.25">
      <c r="K25931" s="11"/>
      <c r="L25931" s="11"/>
      <c r="N25931" s="11"/>
      <c r="O25931" s="11"/>
      <c r="P25931" s="11"/>
      <c r="Q25931" s="11"/>
      <c r="R25931" s="11"/>
      <c r="S25931" s="11"/>
      <c r="T25931" s="11"/>
      <c r="U25931" s="11"/>
      <c r="V25931" s="11"/>
      <c r="W25931" s="11"/>
      <c r="X25931" s="11"/>
      <c r="Y25931" s="11"/>
      <c r="AV25931"/>
      <c r="AW25931"/>
      <c r="AX25931"/>
    </row>
    <row r="25932" spans="11:50" x14ac:dyDescent="0.25">
      <c r="K25932" s="11"/>
      <c r="L25932" s="11"/>
      <c r="N25932" s="11"/>
      <c r="O25932" s="11"/>
      <c r="P25932" s="11"/>
      <c r="Q25932" s="11"/>
      <c r="R25932" s="11"/>
      <c r="S25932" s="11"/>
      <c r="T25932" s="11"/>
      <c r="U25932" s="11"/>
      <c r="V25932" s="11"/>
      <c r="W25932" s="11"/>
      <c r="X25932" s="11"/>
      <c r="Y25932" s="11"/>
      <c r="AV25932"/>
      <c r="AW25932"/>
      <c r="AX25932"/>
    </row>
    <row r="25933" spans="11:50" x14ac:dyDescent="0.25">
      <c r="K25933" s="11"/>
      <c r="L25933" s="11"/>
      <c r="N25933" s="11"/>
      <c r="O25933" s="11"/>
      <c r="P25933" s="11"/>
      <c r="Q25933" s="11"/>
      <c r="R25933" s="11"/>
      <c r="S25933" s="11"/>
      <c r="T25933" s="11"/>
      <c r="U25933" s="11"/>
      <c r="V25933" s="11"/>
      <c r="W25933" s="11"/>
      <c r="X25933" s="11"/>
      <c r="Y25933" s="11"/>
      <c r="AV25933"/>
      <c r="AW25933"/>
      <c r="AX25933"/>
    </row>
    <row r="25934" spans="11:50" x14ac:dyDescent="0.25">
      <c r="K25934" s="11"/>
      <c r="L25934" s="11"/>
      <c r="N25934" s="11"/>
      <c r="O25934" s="11"/>
      <c r="P25934" s="11"/>
      <c r="Q25934" s="11"/>
      <c r="R25934" s="11"/>
      <c r="S25934" s="11"/>
      <c r="T25934" s="11"/>
      <c r="U25934" s="11"/>
      <c r="V25934" s="11"/>
      <c r="W25934" s="11"/>
      <c r="X25934" s="11"/>
      <c r="Y25934" s="11"/>
      <c r="AV25934"/>
      <c r="AW25934"/>
      <c r="AX25934"/>
    </row>
    <row r="25935" spans="11:50" x14ac:dyDescent="0.25">
      <c r="K25935" s="11"/>
      <c r="L25935" s="11"/>
      <c r="N25935" s="11"/>
      <c r="O25935" s="11"/>
      <c r="P25935" s="11"/>
      <c r="Q25935" s="11"/>
      <c r="R25935" s="11"/>
      <c r="S25935" s="11"/>
      <c r="T25935" s="11"/>
      <c r="U25935" s="11"/>
      <c r="V25935" s="11"/>
      <c r="W25935" s="11"/>
      <c r="X25935" s="11"/>
      <c r="Y25935" s="11"/>
      <c r="AV25935"/>
      <c r="AW25935"/>
      <c r="AX25935"/>
    </row>
    <row r="25936" spans="11:50" x14ac:dyDescent="0.25">
      <c r="K25936" s="11"/>
      <c r="L25936" s="11"/>
      <c r="N25936" s="11"/>
      <c r="O25936" s="11"/>
      <c r="P25936" s="11"/>
      <c r="Q25936" s="11"/>
      <c r="R25936" s="11"/>
      <c r="S25936" s="11"/>
      <c r="T25936" s="11"/>
      <c r="U25936" s="11"/>
      <c r="V25936" s="11"/>
      <c r="W25936" s="11"/>
      <c r="X25936" s="11"/>
      <c r="Y25936" s="11"/>
      <c r="AV25936"/>
      <c r="AW25936"/>
      <c r="AX25936"/>
    </row>
    <row r="25937" spans="11:50" x14ac:dyDescent="0.25">
      <c r="K25937" s="11"/>
      <c r="L25937" s="11"/>
      <c r="N25937" s="11"/>
      <c r="O25937" s="11"/>
      <c r="P25937" s="11"/>
      <c r="Q25937" s="11"/>
      <c r="R25937" s="11"/>
      <c r="S25937" s="11"/>
      <c r="T25937" s="11"/>
      <c r="U25937" s="11"/>
      <c r="V25937" s="11"/>
      <c r="W25937" s="11"/>
      <c r="X25937" s="11"/>
      <c r="Y25937" s="11"/>
      <c r="AV25937"/>
      <c r="AW25937"/>
      <c r="AX25937"/>
    </row>
    <row r="25938" spans="11:50" x14ac:dyDescent="0.25">
      <c r="K25938" s="11"/>
      <c r="L25938" s="11"/>
      <c r="N25938" s="11"/>
      <c r="O25938" s="11"/>
      <c r="P25938" s="11"/>
      <c r="Q25938" s="11"/>
      <c r="R25938" s="11"/>
      <c r="S25938" s="11"/>
      <c r="T25938" s="11"/>
      <c r="U25938" s="11"/>
      <c r="V25938" s="11"/>
      <c r="W25938" s="11"/>
      <c r="X25938" s="11"/>
      <c r="Y25938" s="11"/>
      <c r="AV25938"/>
      <c r="AW25938"/>
      <c r="AX25938"/>
    </row>
    <row r="25939" spans="11:50" x14ac:dyDescent="0.25">
      <c r="K25939" s="11"/>
      <c r="L25939" s="11"/>
      <c r="N25939" s="11"/>
      <c r="O25939" s="11"/>
      <c r="P25939" s="11"/>
      <c r="Q25939" s="11"/>
      <c r="R25939" s="11"/>
      <c r="S25939" s="11"/>
      <c r="T25939" s="11"/>
      <c r="U25939" s="11"/>
      <c r="V25939" s="11"/>
      <c r="W25939" s="11"/>
      <c r="X25939" s="11"/>
      <c r="Y25939" s="11"/>
      <c r="AV25939"/>
      <c r="AW25939"/>
      <c r="AX25939"/>
    </row>
    <row r="25940" spans="11:50" x14ac:dyDescent="0.25">
      <c r="K25940" s="11"/>
      <c r="L25940" s="11"/>
      <c r="N25940" s="11"/>
      <c r="O25940" s="11"/>
      <c r="P25940" s="11"/>
      <c r="Q25940" s="11"/>
      <c r="R25940" s="11"/>
      <c r="S25940" s="11"/>
      <c r="T25940" s="11"/>
      <c r="U25940" s="11"/>
      <c r="V25940" s="11"/>
      <c r="W25940" s="11"/>
      <c r="X25940" s="11"/>
      <c r="Y25940" s="11"/>
      <c r="AV25940"/>
      <c r="AW25940"/>
      <c r="AX25940"/>
    </row>
    <row r="25941" spans="11:50" x14ac:dyDescent="0.25">
      <c r="K25941" s="11"/>
      <c r="L25941" s="11"/>
      <c r="N25941" s="11"/>
      <c r="O25941" s="11"/>
      <c r="P25941" s="11"/>
      <c r="Q25941" s="11"/>
      <c r="R25941" s="11"/>
      <c r="S25941" s="11"/>
      <c r="T25941" s="11"/>
      <c r="U25941" s="11"/>
      <c r="V25941" s="11"/>
      <c r="W25941" s="11"/>
      <c r="X25941" s="11"/>
      <c r="Y25941" s="11"/>
      <c r="AV25941"/>
      <c r="AW25941"/>
      <c r="AX25941"/>
    </row>
    <row r="25942" spans="11:50" x14ac:dyDescent="0.25">
      <c r="K25942" s="11"/>
      <c r="L25942" s="11"/>
      <c r="N25942" s="11"/>
      <c r="O25942" s="11"/>
      <c r="P25942" s="11"/>
      <c r="Q25942" s="11"/>
      <c r="R25942" s="11"/>
      <c r="S25942" s="11"/>
      <c r="T25942" s="11"/>
      <c r="U25942" s="11"/>
      <c r="V25942" s="11"/>
      <c r="W25942" s="11"/>
      <c r="X25942" s="11"/>
      <c r="Y25942" s="11"/>
      <c r="AV25942"/>
      <c r="AW25942"/>
      <c r="AX25942"/>
    </row>
    <row r="25943" spans="11:50" x14ac:dyDescent="0.25">
      <c r="K25943" s="11"/>
      <c r="L25943" s="11"/>
      <c r="N25943" s="11"/>
      <c r="O25943" s="11"/>
      <c r="P25943" s="11"/>
      <c r="Q25943" s="11"/>
      <c r="R25943" s="11"/>
      <c r="S25943" s="11"/>
      <c r="T25943" s="11"/>
      <c r="U25943" s="11"/>
      <c r="V25943" s="11"/>
      <c r="W25943" s="11"/>
      <c r="X25943" s="11"/>
      <c r="Y25943" s="11"/>
      <c r="AV25943"/>
      <c r="AW25943"/>
      <c r="AX25943"/>
    </row>
    <row r="25944" spans="11:50" x14ac:dyDescent="0.25">
      <c r="K25944" s="11"/>
      <c r="L25944" s="11"/>
      <c r="N25944" s="11"/>
      <c r="O25944" s="11"/>
      <c r="P25944" s="11"/>
      <c r="Q25944" s="11"/>
      <c r="R25944" s="11"/>
      <c r="S25944" s="11"/>
      <c r="T25944" s="11"/>
      <c r="U25944" s="11"/>
      <c r="V25944" s="11"/>
      <c r="W25944" s="11"/>
      <c r="X25944" s="11"/>
      <c r="Y25944" s="11"/>
      <c r="AV25944"/>
      <c r="AW25944"/>
      <c r="AX25944"/>
    </row>
    <row r="25945" spans="11:50" x14ac:dyDescent="0.25">
      <c r="K25945" s="11"/>
      <c r="L25945" s="11"/>
      <c r="N25945" s="11"/>
      <c r="O25945" s="11"/>
      <c r="P25945" s="11"/>
      <c r="Q25945" s="11"/>
      <c r="R25945" s="11"/>
      <c r="S25945" s="11"/>
      <c r="T25945" s="11"/>
      <c r="U25945" s="11"/>
      <c r="V25945" s="11"/>
      <c r="W25945" s="11"/>
      <c r="X25945" s="11"/>
      <c r="Y25945" s="11"/>
      <c r="AV25945"/>
      <c r="AW25945"/>
      <c r="AX25945"/>
    </row>
    <row r="25946" spans="11:50" x14ac:dyDescent="0.25">
      <c r="K25946" s="11"/>
      <c r="L25946" s="11"/>
      <c r="N25946" s="11"/>
      <c r="O25946" s="11"/>
      <c r="P25946" s="11"/>
      <c r="Q25946" s="11"/>
      <c r="R25946" s="11"/>
      <c r="S25946" s="11"/>
      <c r="T25946" s="11"/>
      <c r="U25946" s="11"/>
      <c r="V25946" s="11"/>
      <c r="W25946" s="11"/>
      <c r="X25946" s="11"/>
      <c r="Y25946" s="11"/>
      <c r="AV25946"/>
      <c r="AW25946"/>
      <c r="AX25946"/>
    </row>
    <row r="25947" spans="11:50" x14ac:dyDescent="0.25">
      <c r="K25947" s="11"/>
      <c r="L25947" s="11"/>
      <c r="N25947" s="11"/>
      <c r="O25947" s="11"/>
      <c r="P25947" s="11"/>
      <c r="Q25947" s="11"/>
      <c r="R25947" s="11"/>
      <c r="S25947" s="11"/>
      <c r="T25947" s="11"/>
      <c r="U25947" s="11"/>
      <c r="V25947" s="11"/>
      <c r="W25947" s="11"/>
      <c r="X25947" s="11"/>
      <c r="Y25947" s="11"/>
      <c r="AV25947"/>
      <c r="AW25947"/>
      <c r="AX25947"/>
    </row>
    <row r="25948" spans="11:50" x14ac:dyDescent="0.25">
      <c r="K25948" s="11"/>
      <c r="L25948" s="11"/>
      <c r="N25948" s="11"/>
      <c r="O25948" s="11"/>
      <c r="P25948" s="11"/>
      <c r="Q25948" s="11"/>
      <c r="R25948" s="11"/>
      <c r="S25948" s="11"/>
      <c r="T25948" s="11"/>
      <c r="U25948" s="11"/>
      <c r="V25948" s="11"/>
      <c r="W25948" s="11"/>
      <c r="X25948" s="11"/>
      <c r="Y25948" s="11"/>
      <c r="AV25948"/>
      <c r="AW25948"/>
      <c r="AX25948"/>
    </row>
    <row r="25949" spans="11:50" x14ac:dyDescent="0.25">
      <c r="K25949" s="11"/>
      <c r="L25949" s="11"/>
      <c r="N25949" s="11"/>
      <c r="O25949" s="11"/>
      <c r="P25949" s="11"/>
      <c r="Q25949" s="11"/>
      <c r="R25949" s="11"/>
      <c r="S25949" s="11"/>
      <c r="T25949" s="11"/>
      <c r="U25949" s="11"/>
      <c r="V25949" s="11"/>
      <c r="W25949" s="11"/>
      <c r="X25949" s="11"/>
      <c r="Y25949" s="11"/>
      <c r="AV25949"/>
      <c r="AW25949"/>
      <c r="AX25949"/>
    </row>
    <row r="25950" spans="11:50" x14ac:dyDescent="0.25">
      <c r="K25950" s="11"/>
      <c r="L25950" s="11"/>
      <c r="N25950" s="11"/>
      <c r="O25950" s="11"/>
      <c r="P25950" s="11"/>
      <c r="Q25950" s="11"/>
      <c r="R25950" s="11"/>
      <c r="S25950" s="11"/>
      <c r="T25950" s="11"/>
      <c r="U25950" s="11"/>
      <c r="V25950" s="11"/>
      <c r="W25950" s="11"/>
      <c r="X25950" s="11"/>
      <c r="Y25950" s="11"/>
      <c r="AV25950"/>
      <c r="AW25950"/>
      <c r="AX25950"/>
    </row>
    <row r="25951" spans="11:50" x14ac:dyDescent="0.25">
      <c r="K25951" s="11"/>
      <c r="L25951" s="11"/>
      <c r="N25951" s="11"/>
      <c r="O25951" s="11"/>
      <c r="P25951" s="11"/>
      <c r="Q25951" s="11"/>
      <c r="R25951" s="11"/>
      <c r="S25951" s="11"/>
      <c r="T25951" s="11"/>
      <c r="U25951" s="11"/>
      <c r="V25951" s="11"/>
      <c r="W25951" s="11"/>
      <c r="X25951" s="11"/>
      <c r="Y25951" s="11"/>
      <c r="AV25951"/>
      <c r="AW25951"/>
      <c r="AX25951"/>
    </row>
    <row r="25952" spans="11:50" x14ac:dyDescent="0.25">
      <c r="K25952" s="11"/>
      <c r="L25952" s="11"/>
      <c r="N25952" s="11"/>
      <c r="O25952" s="11"/>
      <c r="P25952" s="11"/>
      <c r="Q25952" s="11"/>
      <c r="R25952" s="11"/>
      <c r="S25952" s="11"/>
      <c r="T25952" s="11"/>
      <c r="U25952" s="11"/>
      <c r="V25952" s="11"/>
      <c r="W25952" s="11"/>
      <c r="X25952" s="11"/>
      <c r="Y25952" s="11"/>
      <c r="AV25952"/>
      <c r="AW25952"/>
      <c r="AX25952"/>
    </row>
    <row r="25953" spans="11:50" x14ac:dyDescent="0.25">
      <c r="K25953" s="11"/>
      <c r="L25953" s="11"/>
      <c r="N25953" s="11"/>
      <c r="O25953" s="11"/>
      <c r="P25953" s="11"/>
      <c r="Q25953" s="11"/>
      <c r="R25953" s="11"/>
      <c r="S25953" s="11"/>
      <c r="T25953" s="11"/>
      <c r="U25953" s="11"/>
      <c r="V25953" s="11"/>
      <c r="W25953" s="11"/>
      <c r="X25953" s="11"/>
      <c r="Y25953" s="11"/>
      <c r="AV25953"/>
      <c r="AW25953"/>
      <c r="AX25953"/>
    </row>
    <row r="25954" spans="11:50" x14ac:dyDescent="0.25">
      <c r="K25954" s="11"/>
      <c r="L25954" s="11"/>
      <c r="N25954" s="11"/>
      <c r="O25954" s="11"/>
      <c r="P25954" s="11"/>
      <c r="Q25954" s="11"/>
      <c r="R25954" s="11"/>
      <c r="S25954" s="11"/>
      <c r="T25954" s="11"/>
      <c r="U25954" s="11"/>
      <c r="V25954" s="11"/>
      <c r="W25954" s="11"/>
      <c r="X25954" s="11"/>
      <c r="Y25954" s="11"/>
      <c r="AV25954"/>
      <c r="AW25954"/>
      <c r="AX25954"/>
    </row>
    <row r="25955" spans="11:50" x14ac:dyDescent="0.25">
      <c r="K25955" s="11"/>
      <c r="L25955" s="11"/>
      <c r="N25955" s="11"/>
      <c r="O25955" s="11"/>
      <c r="P25955" s="11"/>
      <c r="Q25955" s="11"/>
      <c r="R25955" s="11"/>
      <c r="S25955" s="11"/>
      <c r="T25955" s="11"/>
      <c r="U25955" s="11"/>
      <c r="V25955" s="11"/>
      <c r="W25955" s="11"/>
      <c r="X25955" s="11"/>
      <c r="Y25955" s="11"/>
      <c r="AV25955"/>
      <c r="AW25955"/>
      <c r="AX25955"/>
    </row>
    <row r="25956" spans="11:50" x14ac:dyDescent="0.25">
      <c r="K25956" s="11"/>
      <c r="L25956" s="11"/>
      <c r="N25956" s="11"/>
      <c r="O25956" s="11"/>
      <c r="P25956" s="11"/>
      <c r="Q25956" s="11"/>
      <c r="R25956" s="11"/>
      <c r="S25956" s="11"/>
      <c r="T25956" s="11"/>
      <c r="U25956" s="11"/>
      <c r="V25956" s="11"/>
      <c r="W25956" s="11"/>
      <c r="X25956" s="11"/>
      <c r="Y25956" s="11"/>
      <c r="AV25956"/>
      <c r="AW25956"/>
      <c r="AX25956"/>
    </row>
    <row r="25957" spans="11:50" x14ac:dyDescent="0.25">
      <c r="K25957" s="11"/>
      <c r="L25957" s="11"/>
      <c r="N25957" s="11"/>
      <c r="O25957" s="11"/>
      <c r="P25957" s="11"/>
      <c r="Q25957" s="11"/>
      <c r="R25957" s="11"/>
      <c r="S25957" s="11"/>
      <c r="T25957" s="11"/>
      <c r="U25957" s="11"/>
      <c r="V25957" s="11"/>
      <c r="W25957" s="11"/>
      <c r="X25957" s="11"/>
      <c r="Y25957" s="11"/>
      <c r="AV25957"/>
      <c r="AW25957"/>
      <c r="AX25957"/>
    </row>
    <row r="25958" spans="11:50" x14ac:dyDescent="0.25">
      <c r="K25958" s="11"/>
      <c r="L25958" s="11"/>
      <c r="N25958" s="11"/>
      <c r="O25958" s="11"/>
      <c r="P25958" s="11"/>
      <c r="Q25958" s="11"/>
      <c r="R25958" s="11"/>
      <c r="S25958" s="11"/>
      <c r="T25958" s="11"/>
      <c r="U25958" s="11"/>
      <c r="V25958" s="11"/>
      <c r="W25958" s="11"/>
      <c r="X25958" s="11"/>
      <c r="Y25958" s="11"/>
      <c r="AV25958"/>
      <c r="AW25958"/>
      <c r="AX25958"/>
    </row>
    <row r="25959" spans="11:50" x14ac:dyDescent="0.25">
      <c r="K25959" s="11"/>
      <c r="L25959" s="11"/>
      <c r="N25959" s="11"/>
      <c r="O25959" s="11"/>
      <c r="P25959" s="11"/>
      <c r="Q25959" s="11"/>
      <c r="R25959" s="11"/>
      <c r="S25959" s="11"/>
      <c r="T25959" s="11"/>
      <c r="U25959" s="11"/>
      <c r="V25959" s="11"/>
      <c r="W25959" s="11"/>
      <c r="X25959" s="11"/>
      <c r="Y25959" s="11"/>
      <c r="AV25959"/>
      <c r="AW25959"/>
      <c r="AX25959"/>
    </row>
    <row r="25960" spans="11:50" x14ac:dyDescent="0.25">
      <c r="K25960" s="11"/>
      <c r="L25960" s="11"/>
      <c r="N25960" s="11"/>
      <c r="O25960" s="11"/>
      <c r="P25960" s="11"/>
      <c r="Q25960" s="11"/>
      <c r="R25960" s="11"/>
      <c r="S25960" s="11"/>
      <c r="T25960" s="11"/>
      <c r="U25960" s="11"/>
      <c r="V25960" s="11"/>
      <c r="W25960" s="11"/>
      <c r="X25960" s="11"/>
      <c r="Y25960" s="11"/>
      <c r="AV25960"/>
      <c r="AW25960"/>
      <c r="AX25960"/>
    </row>
    <row r="25961" spans="11:50" x14ac:dyDescent="0.25">
      <c r="K25961" s="11"/>
      <c r="L25961" s="11"/>
      <c r="N25961" s="11"/>
      <c r="O25961" s="11"/>
      <c r="P25961" s="11"/>
      <c r="Q25961" s="11"/>
      <c r="R25961" s="11"/>
      <c r="S25961" s="11"/>
      <c r="T25961" s="11"/>
      <c r="U25961" s="11"/>
      <c r="V25961" s="11"/>
      <c r="W25961" s="11"/>
      <c r="X25961" s="11"/>
      <c r="Y25961" s="11"/>
      <c r="AV25961"/>
      <c r="AW25961"/>
      <c r="AX25961"/>
    </row>
    <row r="25962" spans="11:50" x14ac:dyDescent="0.25">
      <c r="K25962" s="11"/>
      <c r="L25962" s="11"/>
      <c r="N25962" s="11"/>
      <c r="O25962" s="11"/>
      <c r="P25962" s="11"/>
      <c r="Q25962" s="11"/>
      <c r="R25962" s="11"/>
      <c r="S25962" s="11"/>
      <c r="T25962" s="11"/>
      <c r="U25962" s="11"/>
      <c r="V25962" s="11"/>
      <c r="W25962" s="11"/>
      <c r="X25962" s="11"/>
      <c r="Y25962" s="11"/>
      <c r="AV25962"/>
      <c r="AW25962"/>
      <c r="AX25962"/>
    </row>
    <row r="25963" spans="11:50" x14ac:dyDescent="0.25">
      <c r="K25963" s="11"/>
      <c r="L25963" s="11"/>
      <c r="N25963" s="11"/>
      <c r="O25963" s="11"/>
      <c r="P25963" s="11"/>
      <c r="Q25963" s="11"/>
      <c r="R25963" s="11"/>
      <c r="S25963" s="11"/>
      <c r="T25963" s="11"/>
      <c r="U25963" s="11"/>
      <c r="V25963" s="11"/>
      <c r="W25963" s="11"/>
      <c r="X25963" s="11"/>
      <c r="Y25963" s="11"/>
      <c r="AV25963"/>
      <c r="AW25963"/>
      <c r="AX25963"/>
    </row>
    <row r="25964" spans="11:50" x14ac:dyDescent="0.25">
      <c r="K25964" s="11"/>
      <c r="L25964" s="11"/>
      <c r="N25964" s="11"/>
      <c r="O25964" s="11"/>
      <c r="P25964" s="11"/>
      <c r="Q25964" s="11"/>
      <c r="R25964" s="11"/>
      <c r="S25964" s="11"/>
      <c r="T25964" s="11"/>
      <c r="U25964" s="11"/>
      <c r="V25964" s="11"/>
      <c r="W25964" s="11"/>
      <c r="X25964" s="11"/>
      <c r="Y25964" s="11"/>
      <c r="AV25964"/>
      <c r="AW25964"/>
      <c r="AX25964"/>
    </row>
    <row r="25965" spans="11:50" x14ac:dyDescent="0.25">
      <c r="K25965" s="11"/>
      <c r="L25965" s="11"/>
      <c r="N25965" s="11"/>
      <c r="O25965" s="11"/>
      <c r="P25965" s="11"/>
      <c r="Q25965" s="11"/>
      <c r="R25965" s="11"/>
      <c r="S25965" s="11"/>
      <c r="T25965" s="11"/>
      <c r="U25965" s="11"/>
      <c r="V25965" s="11"/>
      <c r="W25965" s="11"/>
      <c r="X25965" s="11"/>
      <c r="Y25965" s="11"/>
      <c r="AV25965"/>
      <c r="AW25965"/>
      <c r="AX25965"/>
    </row>
    <row r="25966" spans="11:50" x14ac:dyDescent="0.25">
      <c r="K25966" s="11"/>
      <c r="L25966" s="11"/>
      <c r="N25966" s="11"/>
      <c r="O25966" s="11"/>
      <c r="P25966" s="11"/>
      <c r="Q25966" s="11"/>
      <c r="R25966" s="11"/>
      <c r="S25966" s="11"/>
      <c r="T25966" s="11"/>
      <c r="U25966" s="11"/>
      <c r="V25966" s="11"/>
      <c r="W25966" s="11"/>
      <c r="X25966" s="11"/>
      <c r="Y25966" s="11"/>
      <c r="AV25966"/>
      <c r="AW25966"/>
      <c r="AX25966"/>
    </row>
    <row r="25967" spans="11:50" x14ac:dyDescent="0.25">
      <c r="K25967" s="11"/>
      <c r="L25967" s="11"/>
      <c r="N25967" s="11"/>
      <c r="O25967" s="11"/>
      <c r="P25967" s="11"/>
      <c r="Q25967" s="11"/>
      <c r="R25967" s="11"/>
      <c r="S25967" s="11"/>
      <c r="T25967" s="11"/>
      <c r="U25967" s="11"/>
      <c r="V25967" s="11"/>
      <c r="W25967" s="11"/>
      <c r="X25967" s="11"/>
      <c r="Y25967" s="11"/>
      <c r="AV25967"/>
      <c r="AW25967"/>
      <c r="AX25967"/>
    </row>
    <row r="25968" spans="11:50" x14ac:dyDescent="0.25">
      <c r="K25968" s="11"/>
      <c r="L25968" s="11"/>
      <c r="N25968" s="11"/>
      <c r="O25968" s="11"/>
      <c r="P25968" s="11"/>
      <c r="Q25968" s="11"/>
      <c r="R25968" s="11"/>
      <c r="S25968" s="11"/>
      <c r="T25968" s="11"/>
      <c r="U25968" s="11"/>
      <c r="V25968" s="11"/>
      <c r="W25968" s="11"/>
      <c r="X25968" s="11"/>
      <c r="Y25968" s="11"/>
      <c r="AV25968"/>
      <c r="AW25968"/>
      <c r="AX25968"/>
    </row>
    <row r="25969" spans="11:50" x14ac:dyDescent="0.25">
      <c r="K25969" s="11"/>
      <c r="L25969" s="11"/>
      <c r="N25969" s="11"/>
      <c r="O25969" s="11"/>
      <c r="P25969" s="11"/>
      <c r="Q25969" s="11"/>
      <c r="R25969" s="11"/>
      <c r="S25969" s="11"/>
      <c r="T25969" s="11"/>
      <c r="U25969" s="11"/>
      <c r="V25969" s="11"/>
      <c r="W25969" s="11"/>
      <c r="X25969" s="11"/>
      <c r="Y25969" s="11"/>
      <c r="AV25969"/>
      <c r="AW25969"/>
      <c r="AX25969"/>
    </row>
    <row r="25970" spans="11:50" x14ac:dyDescent="0.25">
      <c r="K25970" s="11"/>
      <c r="L25970" s="11"/>
      <c r="N25970" s="11"/>
      <c r="O25970" s="11"/>
      <c r="P25970" s="11"/>
      <c r="Q25970" s="11"/>
      <c r="R25970" s="11"/>
      <c r="S25970" s="11"/>
      <c r="T25970" s="11"/>
      <c r="U25970" s="11"/>
      <c r="V25970" s="11"/>
      <c r="W25970" s="11"/>
      <c r="X25970" s="11"/>
      <c r="Y25970" s="11"/>
      <c r="AV25970"/>
      <c r="AW25970"/>
      <c r="AX25970"/>
    </row>
    <row r="25971" spans="11:50" x14ac:dyDescent="0.25">
      <c r="K25971" s="11"/>
      <c r="L25971" s="11"/>
      <c r="N25971" s="11"/>
      <c r="O25971" s="11"/>
      <c r="P25971" s="11"/>
      <c r="Q25971" s="11"/>
      <c r="R25971" s="11"/>
      <c r="S25971" s="11"/>
      <c r="T25971" s="11"/>
      <c r="U25971" s="11"/>
      <c r="V25971" s="11"/>
      <c r="W25971" s="11"/>
      <c r="X25971" s="11"/>
      <c r="Y25971" s="11"/>
      <c r="AV25971"/>
      <c r="AW25971"/>
      <c r="AX25971"/>
    </row>
    <row r="25972" spans="11:50" x14ac:dyDescent="0.25">
      <c r="K25972" s="11"/>
      <c r="L25972" s="11"/>
      <c r="N25972" s="11"/>
      <c r="O25972" s="11"/>
      <c r="P25972" s="11"/>
      <c r="Q25972" s="11"/>
      <c r="R25972" s="11"/>
      <c r="S25972" s="11"/>
      <c r="T25972" s="11"/>
      <c r="U25972" s="11"/>
      <c r="V25972" s="11"/>
      <c r="W25972" s="11"/>
      <c r="X25972" s="11"/>
      <c r="Y25972" s="11"/>
      <c r="AV25972"/>
      <c r="AW25972"/>
      <c r="AX25972"/>
    </row>
    <row r="25973" spans="11:50" x14ac:dyDescent="0.25">
      <c r="K25973" s="11"/>
      <c r="L25973" s="11"/>
      <c r="N25973" s="11"/>
      <c r="O25973" s="11"/>
      <c r="P25973" s="11"/>
      <c r="Q25973" s="11"/>
      <c r="R25973" s="11"/>
      <c r="S25973" s="11"/>
      <c r="T25973" s="11"/>
      <c r="U25973" s="11"/>
      <c r="V25973" s="11"/>
      <c r="W25973" s="11"/>
      <c r="X25973" s="11"/>
      <c r="Y25973" s="11"/>
      <c r="AV25973"/>
      <c r="AW25973"/>
      <c r="AX25973"/>
    </row>
    <row r="25974" spans="11:50" x14ac:dyDescent="0.25">
      <c r="K25974" s="11"/>
      <c r="L25974" s="11"/>
      <c r="N25974" s="11"/>
      <c r="O25974" s="11"/>
      <c r="P25974" s="11"/>
      <c r="Q25974" s="11"/>
      <c r="R25974" s="11"/>
      <c r="S25974" s="11"/>
      <c r="T25974" s="11"/>
      <c r="U25974" s="11"/>
      <c r="V25974" s="11"/>
      <c r="W25974" s="11"/>
      <c r="X25974" s="11"/>
      <c r="Y25974" s="11"/>
      <c r="AV25974"/>
      <c r="AW25974"/>
      <c r="AX25974"/>
    </row>
    <row r="25975" spans="11:50" x14ac:dyDescent="0.25">
      <c r="K25975" s="11"/>
      <c r="L25975" s="11"/>
      <c r="N25975" s="11"/>
      <c r="O25975" s="11"/>
      <c r="P25975" s="11"/>
      <c r="Q25975" s="11"/>
      <c r="R25975" s="11"/>
      <c r="S25975" s="11"/>
      <c r="T25975" s="11"/>
      <c r="U25975" s="11"/>
      <c r="V25975" s="11"/>
      <c r="W25975" s="11"/>
      <c r="X25975" s="11"/>
      <c r="Y25975" s="11"/>
      <c r="AV25975"/>
      <c r="AW25975"/>
      <c r="AX25975"/>
    </row>
    <row r="25976" spans="11:50" x14ac:dyDescent="0.25">
      <c r="K25976" s="11"/>
      <c r="L25976" s="11"/>
      <c r="N25976" s="11"/>
      <c r="O25976" s="11"/>
      <c r="P25976" s="11"/>
      <c r="Q25976" s="11"/>
      <c r="R25976" s="11"/>
      <c r="S25976" s="11"/>
      <c r="T25976" s="11"/>
      <c r="U25976" s="11"/>
      <c r="V25976" s="11"/>
      <c r="W25976" s="11"/>
      <c r="X25976" s="11"/>
      <c r="Y25976" s="11"/>
      <c r="AV25976"/>
      <c r="AW25976"/>
      <c r="AX25976"/>
    </row>
    <row r="25977" spans="11:50" x14ac:dyDescent="0.25">
      <c r="K25977" s="11"/>
      <c r="L25977" s="11"/>
      <c r="N25977" s="11"/>
      <c r="O25977" s="11"/>
      <c r="P25977" s="11"/>
      <c r="Q25977" s="11"/>
      <c r="R25977" s="11"/>
      <c r="S25977" s="11"/>
      <c r="T25977" s="11"/>
      <c r="U25977" s="11"/>
      <c r="V25977" s="11"/>
      <c r="W25977" s="11"/>
      <c r="X25977" s="11"/>
      <c r="Y25977" s="11"/>
      <c r="AV25977"/>
      <c r="AW25977"/>
      <c r="AX25977"/>
    </row>
    <row r="25978" spans="11:50" x14ac:dyDescent="0.25">
      <c r="K25978" s="11"/>
      <c r="L25978" s="11"/>
      <c r="N25978" s="11"/>
      <c r="O25978" s="11"/>
      <c r="P25978" s="11"/>
      <c r="Q25978" s="11"/>
      <c r="R25978" s="11"/>
      <c r="S25978" s="11"/>
      <c r="T25978" s="11"/>
      <c r="U25978" s="11"/>
      <c r="V25978" s="11"/>
      <c r="W25978" s="11"/>
      <c r="X25978" s="11"/>
      <c r="Y25978" s="11"/>
      <c r="AV25978"/>
      <c r="AW25978"/>
      <c r="AX25978"/>
    </row>
    <row r="25979" spans="11:50" x14ac:dyDescent="0.25">
      <c r="K25979" s="11"/>
      <c r="L25979" s="11"/>
      <c r="N25979" s="11"/>
      <c r="O25979" s="11"/>
      <c r="P25979" s="11"/>
      <c r="Q25979" s="11"/>
      <c r="R25979" s="11"/>
      <c r="S25979" s="11"/>
      <c r="T25979" s="11"/>
      <c r="U25979" s="11"/>
      <c r="V25979" s="11"/>
      <c r="W25979" s="11"/>
      <c r="X25979" s="11"/>
      <c r="Y25979" s="11"/>
      <c r="AV25979"/>
      <c r="AW25979"/>
      <c r="AX25979"/>
    </row>
    <row r="25980" spans="11:50" x14ac:dyDescent="0.25">
      <c r="K25980" s="11"/>
      <c r="L25980" s="11"/>
      <c r="N25980" s="11"/>
      <c r="O25980" s="11"/>
      <c r="P25980" s="11"/>
      <c r="Q25980" s="11"/>
      <c r="R25980" s="11"/>
      <c r="S25980" s="11"/>
      <c r="T25980" s="11"/>
      <c r="U25980" s="11"/>
      <c r="V25980" s="11"/>
      <c r="W25980" s="11"/>
      <c r="X25980" s="11"/>
      <c r="Y25980" s="11"/>
      <c r="AV25980"/>
      <c r="AW25980"/>
      <c r="AX25980"/>
    </row>
    <row r="25981" spans="11:50" x14ac:dyDescent="0.25">
      <c r="K25981" s="11"/>
      <c r="L25981" s="11"/>
      <c r="N25981" s="11"/>
      <c r="O25981" s="11"/>
      <c r="P25981" s="11"/>
      <c r="Q25981" s="11"/>
      <c r="R25981" s="11"/>
      <c r="S25981" s="11"/>
      <c r="T25981" s="11"/>
      <c r="U25981" s="11"/>
      <c r="V25981" s="11"/>
      <c r="W25981" s="11"/>
      <c r="X25981" s="11"/>
      <c r="Y25981" s="11"/>
      <c r="AV25981"/>
      <c r="AW25981"/>
      <c r="AX25981"/>
    </row>
    <row r="25982" spans="11:50" x14ac:dyDescent="0.25">
      <c r="K25982" s="11"/>
      <c r="L25982" s="11"/>
      <c r="N25982" s="11"/>
      <c r="O25982" s="11"/>
      <c r="P25982" s="11"/>
      <c r="Q25982" s="11"/>
      <c r="R25982" s="11"/>
      <c r="S25982" s="11"/>
      <c r="T25982" s="11"/>
      <c r="U25982" s="11"/>
      <c r="V25982" s="11"/>
      <c r="W25982" s="11"/>
      <c r="X25982" s="11"/>
      <c r="Y25982" s="11"/>
      <c r="AV25982"/>
      <c r="AW25982"/>
      <c r="AX25982"/>
    </row>
    <row r="25983" spans="11:50" x14ac:dyDescent="0.25">
      <c r="K25983" s="11"/>
      <c r="L25983" s="11"/>
      <c r="N25983" s="11"/>
      <c r="O25983" s="11"/>
      <c r="P25983" s="11"/>
      <c r="Q25983" s="11"/>
      <c r="R25983" s="11"/>
      <c r="S25983" s="11"/>
      <c r="T25983" s="11"/>
      <c r="U25983" s="11"/>
      <c r="V25983" s="11"/>
      <c r="W25983" s="11"/>
      <c r="X25983" s="11"/>
      <c r="Y25983" s="11"/>
      <c r="AV25983"/>
      <c r="AW25983"/>
      <c r="AX25983"/>
    </row>
    <row r="25984" spans="11:50" x14ac:dyDescent="0.25">
      <c r="K25984" s="11"/>
      <c r="L25984" s="11"/>
      <c r="N25984" s="11"/>
      <c r="O25984" s="11"/>
      <c r="P25984" s="11"/>
      <c r="Q25984" s="11"/>
      <c r="R25984" s="11"/>
      <c r="S25984" s="11"/>
      <c r="T25984" s="11"/>
      <c r="U25984" s="11"/>
      <c r="V25984" s="11"/>
      <c r="W25984" s="11"/>
      <c r="X25984" s="11"/>
      <c r="Y25984" s="11"/>
      <c r="AV25984"/>
      <c r="AW25984"/>
      <c r="AX25984"/>
    </row>
    <row r="25985" spans="11:50" x14ac:dyDescent="0.25">
      <c r="K25985" s="11"/>
      <c r="L25985" s="11"/>
      <c r="N25985" s="11"/>
      <c r="O25985" s="11"/>
      <c r="P25985" s="11"/>
      <c r="Q25985" s="11"/>
      <c r="R25985" s="11"/>
      <c r="S25985" s="11"/>
      <c r="T25985" s="11"/>
      <c r="U25985" s="11"/>
      <c r="V25985" s="11"/>
      <c r="W25985" s="11"/>
      <c r="X25985" s="11"/>
      <c r="Y25985" s="11"/>
      <c r="AV25985"/>
      <c r="AW25985"/>
      <c r="AX25985"/>
    </row>
    <row r="25986" spans="11:50" x14ac:dyDescent="0.25">
      <c r="K25986" s="11"/>
      <c r="L25986" s="11"/>
      <c r="N25986" s="11"/>
      <c r="O25986" s="11"/>
      <c r="P25986" s="11"/>
      <c r="Q25986" s="11"/>
      <c r="R25986" s="11"/>
      <c r="S25986" s="11"/>
      <c r="T25986" s="11"/>
      <c r="U25986" s="11"/>
      <c r="V25986" s="11"/>
      <c r="W25986" s="11"/>
      <c r="X25986" s="11"/>
      <c r="Y25986" s="11"/>
      <c r="AV25986"/>
      <c r="AW25986"/>
      <c r="AX25986"/>
    </row>
    <row r="25987" spans="11:50" x14ac:dyDescent="0.25">
      <c r="K25987" s="11"/>
      <c r="L25987" s="11"/>
      <c r="N25987" s="11"/>
      <c r="O25987" s="11"/>
      <c r="P25987" s="11"/>
      <c r="Q25987" s="11"/>
      <c r="R25987" s="11"/>
      <c r="S25987" s="11"/>
      <c r="T25987" s="11"/>
      <c r="U25987" s="11"/>
      <c r="V25987" s="11"/>
      <c r="W25987" s="11"/>
      <c r="X25987" s="11"/>
      <c r="Y25987" s="11"/>
      <c r="AV25987"/>
      <c r="AW25987"/>
      <c r="AX25987"/>
    </row>
    <row r="25988" spans="11:50" x14ac:dyDescent="0.25">
      <c r="K25988" s="11"/>
      <c r="L25988" s="11"/>
      <c r="N25988" s="11"/>
      <c r="O25988" s="11"/>
      <c r="P25988" s="11"/>
      <c r="Q25988" s="11"/>
      <c r="R25988" s="11"/>
      <c r="S25988" s="11"/>
      <c r="T25988" s="11"/>
      <c r="U25988" s="11"/>
      <c r="V25988" s="11"/>
      <c r="W25988" s="11"/>
      <c r="X25988" s="11"/>
      <c r="Y25988" s="11"/>
      <c r="AV25988"/>
      <c r="AW25988"/>
      <c r="AX25988"/>
    </row>
    <row r="25989" spans="11:50" x14ac:dyDescent="0.25">
      <c r="K25989" s="11"/>
      <c r="L25989" s="11"/>
      <c r="N25989" s="11"/>
      <c r="O25989" s="11"/>
      <c r="P25989" s="11"/>
      <c r="Q25989" s="11"/>
      <c r="R25989" s="11"/>
      <c r="S25989" s="11"/>
      <c r="T25989" s="11"/>
      <c r="U25989" s="11"/>
      <c r="V25989" s="11"/>
      <c r="W25989" s="11"/>
      <c r="X25989" s="11"/>
      <c r="Y25989" s="11"/>
      <c r="AV25989"/>
      <c r="AW25989"/>
      <c r="AX25989"/>
    </row>
    <row r="25990" spans="11:50" x14ac:dyDescent="0.25">
      <c r="K25990" s="11"/>
      <c r="L25990" s="11"/>
      <c r="N25990" s="11"/>
      <c r="O25990" s="11"/>
      <c r="P25990" s="11"/>
      <c r="Q25990" s="11"/>
      <c r="R25990" s="11"/>
      <c r="S25990" s="11"/>
      <c r="T25990" s="11"/>
      <c r="U25990" s="11"/>
      <c r="V25990" s="11"/>
      <c r="W25990" s="11"/>
      <c r="X25990" s="11"/>
      <c r="Y25990" s="11"/>
      <c r="AV25990"/>
      <c r="AW25990"/>
      <c r="AX25990"/>
    </row>
    <row r="25991" spans="11:50" x14ac:dyDescent="0.25">
      <c r="K25991" s="11"/>
      <c r="L25991" s="11"/>
      <c r="N25991" s="11"/>
      <c r="O25991" s="11"/>
      <c r="P25991" s="11"/>
      <c r="Q25991" s="11"/>
      <c r="R25991" s="11"/>
      <c r="S25991" s="11"/>
      <c r="T25991" s="11"/>
      <c r="U25991" s="11"/>
      <c r="V25991" s="11"/>
      <c r="W25991" s="11"/>
      <c r="X25991" s="11"/>
      <c r="Y25991" s="11"/>
      <c r="AV25991"/>
      <c r="AW25991"/>
      <c r="AX25991"/>
    </row>
    <row r="25992" spans="11:50" x14ac:dyDescent="0.25">
      <c r="K25992" s="11"/>
      <c r="L25992" s="11"/>
      <c r="N25992" s="11"/>
      <c r="O25992" s="11"/>
      <c r="P25992" s="11"/>
      <c r="Q25992" s="11"/>
      <c r="R25992" s="11"/>
      <c r="S25992" s="11"/>
      <c r="T25992" s="11"/>
      <c r="U25992" s="11"/>
      <c r="V25992" s="11"/>
      <c r="W25992" s="11"/>
      <c r="X25992" s="11"/>
      <c r="Y25992" s="11"/>
      <c r="AV25992"/>
      <c r="AW25992"/>
      <c r="AX25992"/>
    </row>
    <row r="25993" spans="11:50" x14ac:dyDescent="0.25">
      <c r="K25993" s="11"/>
      <c r="L25993" s="11"/>
      <c r="N25993" s="11"/>
      <c r="O25993" s="11"/>
      <c r="P25993" s="11"/>
      <c r="Q25993" s="11"/>
      <c r="R25993" s="11"/>
      <c r="S25993" s="11"/>
      <c r="T25993" s="11"/>
      <c r="U25993" s="11"/>
      <c r="V25993" s="11"/>
      <c r="W25993" s="11"/>
      <c r="X25993" s="11"/>
      <c r="Y25993" s="11"/>
      <c r="AV25993"/>
      <c r="AW25993"/>
      <c r="AX25993"/>
    </row>
    <row r="25994" spans="11:50" x14ac:dyDescent="0.25">
      <c r="K25994" s="11"/>
      <c r="L25994" s="11"/>
      <c r="N25994" s="11"/>
      <c r="O25994" s="11"/>
      <c r="P25994" s="11"/>
      <c r="Q25994" s="11"/>
      <c r="R25994" s="11"/>
      <c r="S25994" s="11"/>
      <c r="T25994" s="11"/>
      <c r="U25994" s="11"/>
      <c r="V25994" s="11"/>
      <c r="W25994" s="11"/>
      <c r="X25994" s="11"/>
      <c r="Y25994" s="11"/>
      <c r="AV25994"/>
      <c r="AW25994"/>
      <c r="AX25994"/>
    </row>
    <row r="25995" spans="11:50" x14ac:dyDescent="0.25">
      <c r="K25995" s="11"/>
      <c r="L25995" s="11"/>
      <c r="N25995" s="11"/>
      <c r="O25995" s="11"/>
      <c r="P25995" s="11"/>
      <c r="Q25995" s="11"/>
      <c r="R25995" s="11"/>
      <c r="S25995" s="11"/>
      <c r="T25995" s="11"/>
      <c r="U25995" s="11"/>
      <c r="V25995" s="11"/>
      <c r="W25995" s="11"/>
      <c r="X25995" s="11"/>
      <c r="Y25995" s="11"/>
      <c r="AV25995"/>
      <c r="AW25995"/>
      <c r="AX25995"/>
    </row>
    <row r="25996" spans="11:50" x14ac:dyDescent="0.25">
      <c r="K25996" s="11"/>
      <c r="L25996" s="11"/>
      <c r="N25996" s="11"/>
      <c r="O25996" s="11"/>
      <c r="P25996" s="11"/>
      <c r="Q25996" s="11"/>
      <c r="R25996" s="11"/>
      <c r="S25996" s="11"/>
      <c r="T25996" s="11"/>
      <c r="U25996" s="11"/>
      <c r="V25996" s="11"/>
      <c r="W25996" s="11"/>
      <c r="X25996" s="11"/>
      <c r="Y25996" s="11"/>
      <c r="AV25996"/>
      <c r="AW25996"/>
      <c r="AX25996"/>
    </row>
    <row r="25997" spans="11:50" x14ac:dyDescent="0.25">
      <c r="K25997" s="11"/>
      <c r="L25997" s="11"/>
      <c r="N25997" s="11"/>
      <c r="O25997" s="11"/>
      <c r="P25997" s="11"/>
      <c r="Q25997" s="11"/>
      <c r="R25997" s="11"/>
      <c r="S25997" s="11"/>
      <c r="T25997" s="11"/>
      <c r="U25997" s="11"/>
      <c r="V25997" s="11"/>
      <c r="W25997" s="11"/>
      <c r="X25997" s="11"/>
      <c r="Y25997" s="11"/>
      <c r="AV25997"/>
      <c r="AW25997"/>
      <c r="AX25997"/>
    </row>
    <row r="25998" spans="11:50" x14ac:dyDescent="0.25">
      <c r="K25998" s="11"/>
      <c r="L25998" s="11"/>
      <c r="N25998" s="11"/>
      <c r="O25998" s="11"/>
      <c r="P25998" s="11"/>
      <c r="Q25998" s="11"/>
      <c r="R25998" s="11"/>
      <c r="S25998" s="11"/>
      <c r="T25998" s="11"/>
      <c r="U25998" s="11"/>
      <c r="V25998" s="11"/>
      <c r="W25998" s="11"/>
      <c r="X25998" s="11"/>
      <c r="Y25998" s="11"/>
      <c r="AV25998"/>
      <c r="AW25998"/>
      <c r="AX25998"/>
    </row>
    <row r="25999" spans="11:50" x14ac:dyDescent="0.25">
      <c r="K25999" s="11"/>
      <c r="L25999" s="11"/>
      <c r="N25999" s="11"/>
      <c r="O25999" s="11"/>
      <c r="P25999" s="11"/>
      <c r="Q25999" s="11"/>
      <c r="R25999" s="11"/>
      <c r="S25999" s="11"/>
      <c r="T25999" s="11"/>
      <c r="U25999" s="11"/>
      <c r="V25999" s="11"/>
      <c r="W25999" s="11"/>
      <c r="X25999" s="11"/>
      <c r="Y25999" s="11"/>
      <c r="AV25999"/>
      <c r="AW25999"/>
      <c r="AX25999"/>
    </row>
    <row r="26000" spans="11:50" x14ac:dyDescent="0.25">
      <c r="K26000" s="11"/>
      <c r="L26000" s="11"/>
      <c r="N26000" s="11"/>
      <c r="O26000" s="11"/>
      <c r="P26000" s="11"/>
      <c r="Q26000" s="11"/>
      <c r="R26000" s="11"/>
      <c r="S26000" s="11"/>
      <c r="T26000" s="11"/>
      <c r="U26000" s="11"/>
      <c r="V26000" s="11"/>
      <c r="W26000" s="11"/>
      <c r="X26000" s="11"/>
      <c r="Y26000" s="11"/>
      <c r="AV26000"/>
      <c r="AW26000"/>
      <c r="AX26000"/>
    </row>
    <row r="26001" spans="11:50" x14ac:dyDescent="0.25">
      <c r="K26001" s="11"/>
      <c r="L26001" s="11"/>
      <c r="N26001" s="11"/>
      <c r="O26001" s="11"/>
      <c r="P26001" s="11"/>
      <c r="Q26001" s="11"/>
      <c r="R26001" s="11"/>
      <c r="S26001" s="11"/>
      <c r="T26001" s="11"/>
      <c r="U26001" s="11"/>
      <c r="V26001" s="11"/>
      <c r="W26001" s="11"/>
      <c r="X26001" s="11"/>
      <c r="Y26001" s="11"/>
      <c r="AV26001"/>
      <c r="AW26001"/>
      <c r="AX26001"/>
    </row>
    <row r="26002" spans="11:50" x14ac:dyDescent="0.25">
      <c r="K26002" s="11"/>
      <c r="L26002" s="11"/>
      <c r="N26002" s="11"/>
      <c r="O26002" s="11"/>
      <c r="P26002" s="11"/>
      <c r="Q26002" s="11"/>
      <c r="R26002" s="11"/>
      <c r="S26002" s="11"/>
      <c r="T26002" s="11"/>
      <c r="U26002" s="11"/>
      <c r="V26002" s="11"/>
      <c r="W26002" s="11"/>
      <c r="X26002" s="11"/>
      <c r="Y26002" s="11"/>
      <c r="AV26002"/>
      <c r="AW26002"/>
      <c r="AX26002"/>
    </row>
    <row r="26003" spans="11:50" x14ac:dyDescent="0.25">
      <c r="K26003" s="11"/>
      <c r="L26003" s="11"/>
      <c r="N26003" s="11"/>
      <c r="O26003" s="11"/>
      <c r="P26003" s="11"/>
      <c r="Q26003" s="11"/>
      <c r="R26003" s="11"/>
      <c r="S26003" s="11"/>
      <c r="T26003" s="11"/>
      <c r="U26003" s="11"/>
      <c r="V26003" s="11"/>
      <c r="W26003" s="11"/>
      <c r="X26003" s="11"/>
      <c r="Y26003" s="11"/>
      <c r="AV26003"/>
      <c r="AW26003"/>
      <c r="AX26003"/>
    </row>
    <row r="26004" spans="11:50" x14ac:dyDescent="0.25">
      <c r="K26004" s="11"/>
      <c r="L26004" s="11"/>
      <c r="N26004" s="11"/>
      <c r="O26004" s="11"/>
      <c r="P26004" s="11"/>
      <c r="Q26004" s="11"/>
      <c r="R26004" s="11"/>
      <c r="S26004" s="11"/>
      <c r="T26004" s="11"/>
      <c r="U26004" s="11"/>
      <c r="V26004" s="11"/>
      <c r="W26004" s="11"/>
      <c r="X26004" s="11"/>
      <c r="Y26004" s="11"/>
      <c r="AV26004"/>
      <c r="AW26004"/>
      <c r="AX26004"/>
    </row>
    <row r="26005" spans="11:50" x14ac:dyDescent="0.25">
      <c r="K26005" s="11"/>
      <c r="L26005" s="11"/>
      <c r="N26005" s="11"/>
      <c r="O26005" s="11"/>
      <c r="P26005" s="11"/>
      <c r="Q26005" s="11"/>
      <c r="R26005" s="11"/>
      <c r="S26005" s="11"/>
      <c r="T26005" s="11"/>
      <c r="U26005" s="11"/>
      <c r="V26005" s="11"/>
      <c r="W26005" s="11"/>
      <c r="X26005" s="11"/>
      <c r="Y26005" s="11"/>
      <c r="AV26005"/>
      <c r="AW26005"/>
      <c r="AX26005"/>
    </row>
    <row r="26006" spans="11:50" x14ac:dyDescent="0.25">
      <c r="K26006" s="11"/>
      <c r="L26006" s="11"/>
      <c r="N26006" s="11"/>
      <c r="O26006" s="11"/>
      <c r="P26006" s="11"/>
      <c r="Q26006" s="11"/>
      <c r="R26006" s="11"/>
      <c r="S26006" s="11"/>
      <c r="T26006" s="11"/>
      <c r="U26006" s="11"/>
      <c r="V26006" s="11"/>
      <c r="W26006" s="11"/>
      <c r="X26006" s="11"/>
      <c r="Y26006" s="11"/>
      <c r="AV26006"/>
      <c r="AW26006"/>
      <c r="AX26006"/>
    </row>
    <row r="26007" spans="11:50" x14ac:dyDescent="0.25">
      <c r="K26007" s="11"/>
      <c r="L26007" s="11"/>
      <c r="N26007" s="11"/>
      <c r="O26007" s="11"/>
      <c r="P26007" s="11"/>
      <c r="Q26007" s="11"/>
      <c r="R26007" s="11"/>
      <c r="S26007" s="11"/>
      <c r="T26007" s="11"/>
      <c r="U26007" s="11"/>
      <c r="V26007" s="11"/>
      <c r="W26007" s="11"/>
      <c r="X26007" s="11"/>
      <c r="Y26007" s="11"/>
      <c r="AV26007"/>
      <c r="AW26007"/>
      <c r="AX26007"/>
    </row>
    <row r="26008" spans="11:50" x14ac:dyDescent="0.25">
      <c r="K26008" s="11"/>
      <c r="L26008" s="11"/>
      <c r="N26008" s="11"/>
      <c r="O26008" s="11"/>
      <c r="P26008" s="11"/>
      <c r="Q26008" s="11"/>
      <c r="R26008" s="11"/>
      <c r="S26008" s="11"/>
      <c r="T26008" s="11"/>
      <c r="U26008" s="11"/>
      <c r="V26008" s="11"/>
      <c r="W26008" s="11"/>
      <c r="X26008" s="11"/>
      <c r="Y26008" s="11"/>
      <c r="AV26008"/>
      <c r="AW26008"/>
      <c r="AX26008"/>
    </row>
    <row r="26009" spans="11:50" x14ac:dyDescent="0.25">
      <c r="K26009" s="11"/>
      <c r="L26009" s="11"/>
      <c r="N26009" s="11"/>
      <c r="O26009" s="11"/>
      <c r="P26009" s="11"/>
      <c r="Q26009" s="11"/>
      <c r="R26009" s="11"/>
      <c r="S26009" s="11"/>
      <c r="T26009" s="11"/>
      <c r="U26009" s="11"/>
      <c r="V26009" s="11"/>
      <c r="W26009" s="11"/>
      <c r="X26009" s="11"/>
      <c r="Y26009" s="11"/>
      <c r="AV26009"/>
      <c r="AW26009"/>
      <c r="AX26009"/>
    </row>
    <row r="26010" spans="11:50" x14ac:dyDescent="0.25">
      <c r="K26010" s="11"/>
      <c r="L26010" s="11"/>
      <c r="N26010" s="11"/>
      <c r="O26010" s="11"/>
      <c r="P26010" s="11"/>
      <c r="Q26010" s="11"/>
      <c r="R26010" s="11"/>
      <c r="S26010" s="11"/>
      <c r="T26010" s="11"/>
      <c r="U26010" s="11"/>
      <c r="V26010" s="11"/>
      <c r="W26010" s="11"/>
      <c r="X26010" s="11"/>
      <c r="Y26010" s="11"/>
      <c r="AV26010"/>
      <c r="AW26010"/>
      <c r="AX26010"/>
    </row>
    <row r="26011" spans="11:50" x14ac:dyDescent="0.25">
      <c r="K26011" s="11"/>
      <c r="L26011" s="11"/>
      <c r="N26011" s="11"/>
      <c r="O26011" s="11"/>
      <c r="P26011" s="11"/>
      <c r="Q26011" s="11"/>
      <c r="R26011" s="11"/>
      <c r="S26011" s="11"/>
      <c r="T26011" s="11"/>
      <c r="U26011" s="11"/>
      <c r="V26011" s="11"/>
      <c r="W26011" s="11"/>
      <c r="X26011" s="11"/>
      <c r="Y26011" s="11"/>
      <c r="AV26011"/>
      <c r="AW26011"/>
      <c r="AX26011"/>
    </row>
    <row r="26012" spans="11:50" x14ac:dyDescent="0.25">
      <c r="K26012" s="11"/>
      <c r="L26012" s="11"/>
      <c r="N26012" s="11"/>
      <c r="O26012" s="11"/>
      <c r="P26012" s="11"/>
      <c r="Q26012" s="11"/>
      <c r="R26012" s="11"/>
      <c r="S26012" s="11"/>
      <c r="T26012" s="11"/>
      <c r="U26012" s="11"/>
      <c r="V26012" s="11"/>
      <c r="W26012" s="11"/>
      <c r="X26012" s="11"/>
      <c r="Y26012" s="11"/>
      <c r="AV26012"/>
      <c r="AW26012"/>
      <c r="AX26012"/>
    </row>
    <row r="26013" spans="11:50" x14ac:dyDescent="0.25">
      <c r="K26013" s="11"/>
      <c r="L26013" s="11"/>
      <c r="N26013" s="11"/>
      <c r="O26013" s="11"/>
      <c r="P26013" s="11"/>
      <c r="Q26013" s="11"/>
      <c r="R26013" s="11"/>
      <c r="S26013" s="11"/>
      <c r="T26013" s="11"/>
      <c r="U26013" s="11"/>
      <c r="V26013" s="11"/>
      <c r="W26013" s="11"/>
      <c r="X26013" s="11"/>
      <c r="Y26013" s="11"/>
      <c r="AV26013"/>
      <c r="AW26013"/>
      <c r="AX26013"/>
    </row>
    <row r="26014" spans="11:50" x14ac:dyDescent="0.25">
      <c r="K26014" s="11"/>
      <c r="L26014" s="11"/>
      <c r="N26014" s="11"/>
      <c r="O26014" s="11"/>
      <c r="P26014" s="11"/>
      <c r="Q26014" s="11"/>
      <c r="R26014" s="11"/>
      <c r="S26014" s="11"/>
      <c r="T26014" s="11"/>
      <c r="U26014" s="11"/>
      <c r="V26014" s="11"/>
      <c r="W26014" s="11"/>
      <c r="X26014" s="11"/>
      <c r="Y26014" s="11"/>
      <c r="AV26014"/>
      <c r="AW26014"/>
      <c r="AX26014"/>
    </row>
    <row r="26015" spans="11:50" x14ac:dyDescent="0.25">
      <c r="K26015" s="11"/>
      <c r="L26015" s="11"/>
      <c r="N26015" s="11"/>
      <c r="O26015" s="11"/>
      <c r="P26015" s="11"/>
      <c r="Q26015" s="11"/>
      <c r="R26015" s="11"/>
      <c r="S26015" s="11"/>
      <c r="T26015" s="11"/>
      <c r="U26015" s="11"/>
      <c r="V26015" s="11"/>
      <c r="W26015" s="11"/>
      <c r="X26015" s="11"/>
      <c r="Y26015" s="11"/>
      <c r="AV26015"/>
      <c r="AW26015"/>
      <c r="AX26015"/>
    </row>
    <row r="26016" spans="11:50" x14ac:dyDescent="0.25">
      <c r="K26016" s="11"/>
      <c r="L26016" s="11"/>
      <c r="N26016" s="11"/>
      <c r="O26016" s="11"/>
      <c r="P26016" s="11"/>
      <c r="Q26016" s="11"/>
      <c r="R26016" s="11"/>
      <c r="S26016" s="11"/>
      <c r="T26016" s="11"/>
      <c r="U26016" s="11"/>
      <c r="V26016" s="11"/>
      <c r="W26016" s="11"/>
      <c r="X26016" s="11"/>
      <c r="Y26016" s="11"/>
      <c r="AV26016"/>
      <c r="AW26016"/>
      <c r="AX26016"/>
    </row>
    <row r="26017" spans="11:50" x14ac:dyDescent="0.25">
      <c r="K26017" s="11"/>
      <c r="L26017" s="11"/>
      <c r="N26017" s="11"/>
      <c r="O26017" s="11"/>
      <c r="P26017" s="11"/>
      <c r="Q26017" s="11"/>
      <c r="R26017" s="11"/>
      <c r="S26017" s="11"/>
      <c r="T26017" s="11"/>
      <c r="U26017" s="11"/>
      <c r="V26017" s="11"/>
      <c r="W26017" s="11"/>
      <c r="X26017" s="11"/>
      <c r="Y26017" s="11"/>
      <c r="AV26017"/>
      <c r="AW26017"/>
      <c r="AX26017"/>
    </row>
    <row r="26018" spans="11:50" x14ac:dyDescent="0.25">
      <c r="K26018" s="11"/>
      <c r="L26018" s="11"/>
      <c r="N26018" s="11"/>
      <c r="O26018" s="11"/>
      <c r="P26018" s="11"/>
      <c r="Q26018" s="11"/>
      <c r="R26018" s="11"/>
      <c r="S26018" s="11"/>
      <c r="T26018" s="11"/>
      <c r="U26018" s="11"/>
      <c r="V26018" s="11"/>
      <c r="W26018" s="11"/>
      <c r="X26018" s="11"/>
      <c r="Y26018" s="11"/>
      <c r="AV26018"/>
      <c r="AW26018"/>
      <c r="AX26018"/>
    </row>
    <row r="26019" spans="11:50" x14ac:dyDescent="0.25">
      <c r="K26019" s="11"/>
      <c r="L26019" s="11"/>
      <c r="N26019" s="11"/>
      <c r="O26019" s="11"/>
      <c r="P26019" s="11"/>
      <c r="Q26019" s="11"/>
      <c r="R26019" s="11"/>
      <c r="S26019" s="11"/>
      <c r="T26019" s="11"/>
      <c r="U26019" s="11"/>
      <c r="V26019" s="11"/>
      <c r="W26019" s="11"/>
      <c r="X26019" s="11"/>
      <c r="Y26019" s="11"/>
      <c r="AV26019"/>
      <c r="AW26019"/>
      <c r="AX26019"/>
    </row>
    <row r="26020" spans="11:50" x14ac:dyDescent="0.25">
      <c r="K26020" s="11"/>
      <c r="L26020" s="11"/>
      <c r="N26020" s="11"/>
      <c r="O26020" s="11"/>
      <c r="P26020" s="11"/>
      <c r="Q26020" s="11"/>
      <c r="R26020" s="11"/>
      <c r="S26020" s="11"/>
      <c r="T26020" s="11"/>
      <c r="U26020" s="11"/>
      <c r="V26020" s="11"/>
      <c r="W26020" s="11"/>
      <c r="X26020" s="11"/>
      <c r="Y26020" s="11"/>
      <c r="AV26020"/>
      <c r="AW26020"/>
      <c r="AX26020"/>
    </row>
    <row r="26021" spans="11:50" x14ac:dyDescent="0.25">
      <c r="K26021" s="11"/>
      <c r="L26021" s="11"/>
      <c r="N26021" s="11"/>
      <c r="O26021" s="11"/>
      <c r="P26021" s="11"/>
      <c r="Q26021" s="11"/>
      <c r="R26021" s="11"/>
      <c r="S26021" s="11"/>
      <c r="T26021" s="11"/>
      <c r="U26021" s="11"/>
      <c r="V26021" s="11"/>
      <c r="W26021" s="11"/>
      <c r="X26021" s="11"/>
      <c r="Y26021" s="11"/>
      <c r="AV26021"/>
      <c r="AW26021"/>
      <c r="AX26021"/>
    </row>
    <row r="26022" spans="11:50" x14ac:dyDescent="0.25">
      <c r="K26022" s="11"/>
      <c r="L26022" s="11"/>
      <c r="N26022" s="11"/>
      <c r="O26022" s="11"/>
      <c r="P26022" s="11"/>
      <c r="Q26022" s="11"/>
      <c r="R26022" s="11"/>
      <c r="S26022" s="11"/>
      <c r="T26022" s="11"/>
      <c r="U26022" s="11"/>
      <c r="V26022" s="11"/>
      <c r="W26022" s="11"/>
      <c r="X26022" s="11"/>
      <c r="Y26022" s="11"/>
      <c r="AV26022"/>
      <c r="AW26022"/>
      <c r="AX26022"/>
    </row>
    <row r="26023" spans="11:50" x14ac:dyDescent="0.25">
      <c r="K26023" s="11"/>
      <c r="L26023" s="11"/>
      <c r="N26023" s="11"/>
      <c r="O26023" s="11"/>
      <c r="P26023" s="11"/>
      <c r="Q26023" s="11"/>
      <c r="R26023" s="11"/>
      <c r="S26023" s="11"/>
      <c r="T26023" s="11"/>
      <c r="U26023" s="11"/>
      <c r="V26023" s="11"/>
      <c r="W26023" s="11"/>
      <c r="X26023" s="11"/>
      <c r="Y26023" s="11"/>
      <c r="AV26023"/>
      <c r="AW26023"/>
      <c r="AX26023"/>
    </row>
    <row r="26024" spans="11:50" x14ac:dyDescent="0.25">
      <c r="K26024" s="11"/>
      <c r="L26024" s="11"/>
      <c r="N26024" s="11"/>
      <c r="O26024" s="11"/>
      <c r="P26024" s="11"/>
      <c r="Q26024" s="11"/>
      <c r="R26024" s="11"/>
      <c r="S26024" s="11"/>
      <c r="T26024" s="11"/>
      <c r="U26024" s="11"/>
      <c r="V26024" s="11"/>
      <c r="W26024" s="11"/>
      <c r="X26024" s="11"/>
      <c r="Y26024" s="11"/>
      <c r="AV26024"/>
      <c r="AW26024"/>
      <c r="AX26024"/>
    </row>
    <row r="26025" spans="11:50" x14ac:dyDescent="0.25">
      <c r="K26025" s="11"/>
      <c r="L26025" s="11"/>
      <c r="N26025" s="11"/>
      <c r="O26025" s="11"/>
      <c r="P26025" s="11"/>
      <c r="Q26025" s="11"/>
      <c r="R26025" s="11"/>
      <c r="S26025" s="11"/>
      <c r="T26025" s="11"/>
      <c r="U26025" s="11"/>
      <c r="V26025" s="11"/>
      <c r="W26025" s="11"/>
      <c r="X26025" s="11"/>
      <c r="Y26025" s="11"/>
      <c r="AV26025"/>
      <c r="AW26025"/>
      <c r="AX26025"/>
    </row>
    <row r="26026" spans="11:50" x14ac:dyDescent="0.25">
      <c r="K26026" s="11"/>
      <c r="L26026" s="11"/>
      <c r="N26026" s="11"/>
      <c r="O26026" s="11"/>
      <c r="P26026" s="11"/>
      <c r="Q26026" s="11"/>
      <c r="R26026" s="11"/>
      <c r="S26026" s="11"/>
      <c r="T26026" s="11"/>
      <c r="U26026" s="11"/>
      <c r="V26026" s="11"/>
      <c r="W26026" s="11"/>
      <c r="X26026" s="11"/>
      <c r="Y26026" s="11"/>
      <c r="AV26026"/>
      <c r="AW26026"/>
      <c r="AX26026"/>
    </row>
    <row r="26027" spans="11:50" x14ac:dyDescent="0.25">
      <c r="K26027" s="11"/>
      <c r="L26027" s="11"/>
      <c r="N26027" s="11"/>
      <c r="O26027" s="11"/>
      <c r="P26027" s="11"/>
      <c r="Q26027" s="11"/>
      <c r="R26027" s="11"/>
      <c r="S26027" s="11"/>
      <c r="T26027" s="11"/>
      <c r="U26027" s="11"/>
      <c r="V26027" s="11"/>
      <c r="W26027" s="11"/>
      <c r="X26027" s="11"/>
      <c r="Y26027" s="11"/>
      <c r="AV26027"/>
      <c r="AW26027"/>
      <c r="AX26027"/>
    </row>
    <row r="26028" spans="11:50" x14ac:dyDescent="0.25">
      <c r="K26028" s="11"/>
      <c r="L26028" s="11"/>
      <c r="N26028" s="11"/>
      <c r="O26028" s="11"/>
      <c r="P26028" s="11"/>
      <c r="Q26028" s="11"/>
      <c r="R26028" s="11"/>
      <c r="S26028" s="11"/>
      <c r="T26028" s="11"/>
      <c r="U26028" s="11"/>
      <c r="V26028" s="11"/>
      <c r="W26028" s="11"/>
      <c r="X26028" s="11"/>
      <c r="Y26028" s="11"/>
      <c r="AV26028"/>
      <c r="AW26028"/>
      <c r="AX26028"/>
    </row>
    <row r="26029" spans="11:50" x14ac:dyDescent="0.25">
      <c r="K26029" s="11"/>
      <c r="L26029" s="11"/>
      <c r="N26029" s="11"/>
      <c r="O26029" s="11"/>
      <c r="P26029" s="11"/>
      <c r="Q26029" s="11"/>
      <c r="R26029" s="11"/>
      <c r="S26029" s="11"/>
      <c r="T26029" s="11"/>
      <c r="U26029" s="11"/>
      <c r="V26029" s="11"/>
      <c r="W26029" s="11"/>
      <c r="X26029" s="11"/>
      <c r="Y26029" s="11"/>
      <c r="AV26029"/>
      <c r="AW26029"/>
      <c r="AX26029"/>
    </row>
    <row r="26030" spans="11:50" x14ac:dyDescent="0.25">
      <c r="K26030" s="11"/>
      <c r="L26030" s="11"/>
      <c r="N26030" s="11"/>
      <c r="O26030" s="11"/>
      <c r="P26030" s="11"/>
      <c r="Q26030" s="11"/>
      <c r="R26030" s="11"/>
      <c r="S26030" s="11"/>
      <c r="T26030" s="11"/>
      <c r="U26030" s="11"/>
      <c r="V26030" s="11"/>
      <c r="W26030" s="11"/>
      <c r="X26030" s="11"/>
      <c r="Y26030" s="11"/>
      <c r="AV26030"/>
      <c r="AW26030"/>
      <c r="AX26030"/>
    </row>
    <row r="26031" spans="11:50" x14ac:dyDescent="0.25">
      <c r="K26031" s="11"/>
      <c r="L26031" s="11"/>
      <c r="N26031" s="11"/>
      <c r="O26031" s="11"/>
      <c r="P26031" s="11"/>
      <c r="Q26031" s="11"/>
      <c r="R26031" s="11"/>
      <c r="S26031" s="11"/>
      <c r="T26031" s="11"/>
      <c r="U26031" s="11"/>
      <c r="V26031" s="11"/>
      <c r="W26031" s="11"/>
      <c r="X26031" s="11"/>
      <c r="Y26031" s="11"/>
      <c r="AV26031"/>
      <c r="AW26031"/>
      <c r="AX26031"/>
    </row>
    <row r="26032" spans="11:50" x14ac:dyDescent="0.25">
      <c r="K26032" s="11"/>
      <c r="L26032" s="11"/>
      <c r="N26032" s="11"/>
      <c r="O26032" s="11"/>
      <c r="P26032" s="11"/>
      <c r="Q26032" s="11"/>
      <c r="R26032" s="11"/>
      <c r="S26032" s="11"/>
      <c r="T26032" s="11"/>
      <c r="U26032" s="11"/>
      <c r="V26032" s="11"/>
      <c r="W26032" s="11"/>
      <c r="X26032" s="11"/>
      <c r="Y26032" s="11"/>
      <c r="AV26032"/>
      <c r="AW26032"/>
      <c r="AX26032"/>
    </row>
    <row r="26033" spans="11:50" x14ac:dyDescent="0.25">
      <c r="K26033" s="11"/>
      <c r="L26033" s="11"/>
      <c r="N26033" s="11"/>
      <c r="O26033" s="11"/>
      <c r="P26033" s="11"/>
      <c r="Q26033" s="11"/>
      <c r="R26033" s="11"/>
      <c r="S26033" s="11"/>
      <c r="T26033" s="11"/>
      <c r="U26033" s="11"/>
      <c r="V26033" s="11"/>
      <c r="W26033" s="11"/>
      <c r="X26033" s="11"/>
      <c r="Y26033" s="11"/>
      <c r="AV26033"/>
      <c r="AW26033"/>
      <c r="AX26033"/>
    </row>
    <row r="26034" spans="11:50" x14ac:dyDescent="0.25">
      <c r="K26034" s="11"/>
      <c r="L26034" s="11"/>
      <c r="N26034" s="11"/>
      <c r="O26034" s="11"/>
      <c r="P26034" s="11"/>
      <c r="Q26034" s="11"/>
      <c r="R26034" s="11"/>
      <c r="S26034" s="11"/>
      <c r="T26034" s="11"/>
      <c r="U26034" s="11"/>
      <c r="V26034" s="11"/>
      <c r="W26034" s="11"/>
      <c r="X26034" s="11"/>
      <c r="Y26034" s="11"/>
      <c r="AV26034"/>
      <c r="AW26034"/>
      <c r="AX26034"/>
    </row>
    <row r="26035" spans="11:50" x14ac:dyDescent="0.25">
      <c r="K26035" s="11"/>
      <c r="L26035" s="11"/>
      <c r="N26035" s="11"/>
      <c r="O26035" s="11"/>
      <c r="P26035" s="11"/>
      <c r="Q26035" s="11"/>
      <c r="R26035" s="11"/>
      <c r="S26035" s="11"/>
      <c r="T26035" s="11"/>
      <c r="U26035" s="11"/>
      <c r="V26035" s="11"/>
      <c r="W26035" s="11"/>
      <c r="X26035" s="11"/>
      <c r="Y26035" s="11"/>
      <c r="AV26035"/>
      <c r="AW26035"/>
      <c r="AX26035"/>
    </row>
    <row r="26036" spans="11:50" x14ac:dyDescent="0.25">
      <c r="K26036" s="11"/>
      <c r="L26036" s="11"/>
      <c r="N26036" s="11"/>
      <c r="O26036" s="11"/>
      <c r="P26036" s="11"/>
      <c r="Q26036" s="11"/>
      <c r="R26036" s="11"/>
      <c r="S26036" s="11"/>
      <c r="T26036" s="11"/>
      <c r="U26036" s="11"/>
      <c r="V26036" s="11"/>
      <c r="W26036" s="11"/>
      <c r="X26036" s="11"/>
      <c r="Y26036" s="11"/>
      <c r="AV26036"/>
      <c r="AW26036"/>
      <c r="AX26036"/>
    </row>
    <row r="26037" spans="11:50" x14ac:dyDescent="0.25">
      <c r="K26037" s="11"/>
      <c r="L26037" s="11"/>
      <c r="N26037" s="11"/>
      <c r="O26037" s="11"/>
      <c r="P26037" s="11"/>
      <c r="Q26037" s="11"/>
      <c r="R26037" s="11"/>
      <c r="S26037" s="11"/>
      <c r="T26037" s="11"/>
      <c r="U26037" s="11"/>
      <c r="V26037" s="11"/>
      <c r="W26037" s="11"/>
      <c r="X26037" s="11"/>
      <c r="Y26037" s="11"/>
      <c r="AV26037"/>
      <c r="AW26037"/>
      <c r="AX26037"/>
    </row>
    <row r="26038" spans="11:50" x14ac:dyDescent="0.25">
      <c r="K26038" s="11"/>
      <c r="L26038" s="11"/>
      <c r="N26038" s="11"/>
      <c r="O26038" s="11"/>
      <c r="P26038" s="11"/>
      <c r="Q26038" s="11"/>
      <c r="R26038" s="11"/>
      <c r="S26038" s="11"/>
      <c r="T26038" s="11"/>
      <c r="U26038" s="11"/>
      <c r="V26038" s="11"/>
      <c r="W26038" s="11"/>
      <c r="X26038" s="11"/>
      <c r="Y26038" s="11"/>
      <c r="AV26038"/>
      <c r="AW26038"/>
      <c r="AX26038"/>
    </row>
    <row r="26039" spans="11:50" x14ac:dyDescent="0.25">
      <c r="K26039" s="11"/>
      <c r="L26039" s="11"/>
      <c r="N26039" s="11"/>
      <c r="O26039" s="11"/>
      <c r="P26039" s="11"/>
      <c r="Q26039" s="11"/>
      <c r="R26039" s="11"/>
      <c r="S26039" s="11"/>
      <c r="T26039" s="11"/>
      <c r="U26039" s="11"/>
      <c r="V26039" s="11"/>
      <c r="W26039" s="11"/>
      <c r="X26039" s="11"/>
      <c r="Y26039" s="11"/>
      <c r="AV26039"/>
      <c r="AW26039"/>
      <c r="AX26039"/>
    </row>
    <row r="26040" spans="11:50" x14ac:dyDescent="0.25">
      <c r="K26040" s="11"/>
      <c r="L26040" s="11"/>
      <c r="N26040" s="11"/>
      <c r="O26040" s="11"/>
      <c r="P26040" s="11"/>
      <c r="Q26040" s="11"/>
      <c r="R26040" s="11"/>
      <c r="S26040" s="11"/>
      <c r="T26040" s="11"/>
      <c r="U26040" s="11"/>
      <c r="V26040" s="11"/>
      <c r="W26040" s="11"/>
      <c r="X26040" s="11"/>
      <c r="Y26040" s="11"/>
      <c r="AV26040"/>
      <c r="AW26040"/>
      <c r="AX26040"/>
    </row>
    <row r="26041" spans="11:50" x14ac:dyDescent="0.25">
      <c r="K26041" s="11"/>
      <c r="L26041" s="11"/>
      <c r="N26041" s="11"/>
      <c r="O26041" s="11"/>
      <c r="P26041" s="11"/>
      <c r="Q26041" s="11"/>
      <c r="R26041" s="11"/>
      <c r="S26041" s="11"/>
      <c r="T26041" s="11"/>
      <c r="U26041" s="11"/>
      <c r="V26041" s="11"/>
      <c r="W26041" s="11"/>
      <c r="X26041" s="11"/>
      <c r="Y26041" s="11"/>
      <c r="AV26041"/>
      <c r="AW26041"/>
      <c r="AX26041"/>
    </row>
    <row r="26042" spans="11:50" x14ac:dyDescent="0.25">
      <c r="K26042" s="11"/>
      <c r="L26042" s="11"/>
      <c r="N26042" s="11"/>
      <c r="O26042" s="11"/>
      <c r="P26042" s="11"/>
      <c r="Q26042" s="11"/>
      <c r="R26042" s="11"/>
      <c r="S26042" s="11"/>
      <c r="T26042" s="11"/>
      <c r="U26042" s="11"/>
      <c r="V26042" s="11"/>
      <c r="W26042" s="11"/>
      <c r="X26042" s="11"/>
      <c r="Y26042" s="11"/>
      <c r="AV26042"/>
      <c r="AW26042"/>
      <c r="AX26042"/>
    </row>
    <row r="26043" spans="11:50" x14ac:dyDescent="0.25">
      <c r="K26043" s="11"/>
      <c r="L26043" s="11"/>
      <c r="N26043" s="11"/>
      <c r="O26043" s="11"/>
      <c r="P26043" s="11"/>
      <c r="Q26043" s="11"/>
      <c r="R26043" s="11"/>
      <c r="S26043" s="11"/>
      <c r="T26043" s="11"/>
      <c r="U26043" s="11"/>
      <c r="V26043" s="11"/>
      <c r="W26043" s="11"/>
      <c r="X26043" s="11"/>
      <c r="Y26043" s="11"/>
      <c r="AV26043"/>
      <c r="AW26043"/>
      <c r="AX26043"/>
    </row>
    <row r="26044" spans="11:50" x14ac:dyDescent="0.25">
      <c r="K26044" s="11"/>
      <c r="L26044" s="11"/>
      <c r="N26044" s="11"/>
      <c r="O26044" s="11"/>
      <c r="P26044" s="11"/>
      <c r="Q26044" s="11"/>
      <c r="R26044" s="11"/>
      <c r="S26044" s="11"/>
      <c r="T26044" s="11"/>
      <c r="U26044" s="11"/>
      <c r="V26044" s="11"/>
      <c r="W26044" s="11"/>
      <c r="X26044" s="11"/>
      <c r="Y26044" s="11"/>
      <c r="AV26044"/>
      <c r="AW26044"/>
      <c r="AX26044"/>
    </row>
    <row r="26045" spans="11:50" x14ac:dyDescent="0.25">
      <c r="K26045" s="11"/>
      <c r="L26045" s="11"/>
      <c r="N26045" s="11"/>
      <c r="O26045" s="11"/>
      <c r="P26045" s="11"/>
      <c r="Q26045" s="11"/>
      <c r="R26045" s="11"/>
      <c r="S26045" s="11"/>
      <c r="T26045" s="11"/>
      <c r="U26045" s="11"/>
      <c r="V26045" s="11"/>
      <c r="W26045" s="11"/>
      <c r="X26045" s="11"/>
      <c r="Y26045" s="11"/>
      <c r="AV26045"/>
      <c r="AW26045"/>
      <c r="AX26045"/>
    </row>
    <row r="26046" spans="11:50" x14ac:dyDescent="0.25">
      <c r="K26046" s="11"/>
      <c r="L26046" s="11"/>
      <c r="N26046" s="11"/>
      <c r="O26046" s="11"/>
      <c r="P26046" s="11"/>
      <c r="Q26046" s="11"/>
      <c r="R26046" s="11"/>
      <c r="S26046" s="11"/>
      <c r="T26046" s="11"/>
      <c r="U26046" s="11"/>
      <c r="V26046" s="11"/>
      <c r="W26046" s="11"/>
      <c r="X26046" s="11"/>
      <c r="Y26046" s="11"/>
      <c r="AV26046"/>
      <c r="AW26046"/>
      <c r="AX26046"/>
    </row>
    <row r="26047" spans="11:50" x14ac:dyDescent="0.25">
      <c r="K26047" s="11"/>
      <c r="L26047" s="11"/>
      <c r="N26047" s="11"/>
      <c r="O26047" s="11"/>
      <c r="P26047" s="11"/>
      <c r="Q26047" s="11"/>
      <c r="R26047" s="11"/>
      <c r="S26047" s="11"/>
      <c r="T26047" s="11"/>
      <c r="U26047" s="11"/>
      <c r="V26047" s="11"/>
      <c r="W26047" s="11"/>
      <c r="X26047" s="11"/>
      <c r="Y26047" s="11"/>
      <c r="AV26047"/>
      <c r="AW26047"/>
      <c r="AX26047"/>
    </row>
    <row r="26048" spans="11:50" x14ac:dyDescent="0.25">
      <c r="K26048" s="11"/>
      <c r="L26048" s="11"/>
      <c r="N26048" s="11"/>
      <c r="O26048" s="11"/>
      <c r="P26048" s="11"/>
      <c r="Q26048" s="11"/>
      <c r="R26048" s="11"/>
      <c r="S26048" s="11"/>
      <c r="T26048" s="11"/>
      <c r="U26048" s="11"/>
      <c r="V26048" s="11"/>
      <c r="W26048" s="11"/>
      <c r="X26048" s="11"/>
      <c r="Y26048" s="11"/>
      <c r="AV26048"/>
      <c r="AW26048"/>
      <c r="AX26048"/>
    </row>
    <row r="26049" spans="11:50" x14ac:dyDescent="0.25">
      <c r="K26049" s="11"/>
      <c r="L26049" s="11"/>
      <c r="N26049" s="11"/>
      <c r="O26049" s="11"/>
      <c r="P26049" s="11"/>
      <c r="Q26049" s="11"/>
      <c r="R26049" s="11"/>
      <c r="S26049" s="11"/>
      <c r="T26049" s="11"/>
      <c r="U26049" s="11"/>
      <c r="V26049" s="11"/>
      <c r="W26049" s="11"/>
      <c r="X26049" s="11"/>
      <c r="Y26049" s="11"/>
      <c r="AV26049"/>
      <c r="AW26049"/>
      <c r="AX26049"/>
    </row>
    <row r="26050" spans="11:50" x14ac:dyDescent="0.25">
      <c r="K26050" s="11"/>
      <c r="L26050" s="11"/>
      <c r="N26050" s="11"/>
      <c r="O26050" s="11"/>
      <c r="P26050" s="11"/>
      <c r="Q26050" s="11"/>
      <c r="R26050" s="11"/>
      <c r="S26050" s="11"/>
      <c r="T26050" s="11"/>
      <c r="U26050" s="11"/>
      <c r="V26050" s="11"/>
      <c r="W26050" s="11"/>
      <c r="X26050" s="11"/>
      <c r="Y26050" s="11"/>
      <c r="AV26050"/>
      <c r="AW26050"/>
      <c r="AX26050"/>
    </row>
    <row r="26051" spans="11:50" x14ac:dyDescent="0.25">
      <c r="K26051" s="11"/>
      <c r="L26051" s="11"/>
      <c r="N26051" s="11"/>
      <c r="O26051" s="11"/>
      <c r="P26051" s="11"/>
      <c r="Q26051" s="11"/>
      <c r="R26051" s="11"/>
      <c r="S26051" s="11"/>
      <c r="T26051" s="11"/>
      <c r="U26051" s="11"/>
      <c r="V26051" s="11"/>
      <c r="W26051" s="11"/>
      <c r="X26051" s="11"/>
      <c r="Y26051" s="11"/>
      <c r="AV26051"/>
      <c r="AW26051"/>
      <c r="AX26051"/>
    </row>
    <row r="26052" spans="11:50" x14ac:dyDescent="0.25">
      <c r="K26052" s="11"/>
      <c r="L26052" s="11"/>
      <c r="N26052" s="11"/>
      <c r="O26052" s="11"/>
      <c r="P26052" s="11"/>
      <c r="Q26052" s="11"/>
      <c r="R26052" s="11"/>
      <c r="S26052" s="11"/>
      <c r="T26052" s="11"/>
      <c r="U26052" s="11"/>
      <c r="V26052" s="11"/>
      <c r="W26052" s="11"/>
      <c r="X26052" s="11"/>
      <c r="Y26052" s="11"/>
      <c r="AV26052"/>
      <c r="AW26052"/>
      <c r="AX26052"/>
    </row>
    <row r="26053" spans="11:50" x14ac:dyDescent="0.25">
      <c r="K26053" s="11"/>
      <c r="L26053" s="11"/>
      <c r="N26053" s="11"/>
      <c r="O26053" s="11"/>
      <c r="P26053" s="11"/>
      <c r="Q26053" s="11"/>
      <c r="R26053" s="11"/>
      <c r="S26053" s="11"/>
      <c r="T26053" s="11"/>
      <c r="U26053" s="11"/>
      <c r="V26053" s="11"/>
      <c r="W26053" s="11"/>
      <c r="X26053" s="11"/>
      <c r="Y26053" s="11"/>
      <c r="AV26053"/>
      <c r="AW26053"/>
      <c r="AX26053"/>
    </row>
    <row r="26054" spans="11:50" x14ac:dyDescent="0.25">
      <c r="K26054" s="11"/>
      <c r="L26054" s="11"/>
      <c r="N26054" s="11"/>
      <c r="O26054" s="11"/>
      <c r="P26054" s="11"/>
      <c r="Q26054" s="11"/>
      <c r="R26054" s="11"/>
      <c r="S26054" s="11"/>
      <c r="T26054" s="11"/>
      <c r="U26054" s="11"/>
      <c r="V26054" s="11"/>
      <c r="W26054" s="11"/>
      <c r="X26054" s="11"/>
      <c r="Y26054" s="11"/>
      <c r="AV26054"/>
      <c r="AW26054"/>
      <c r="AX26054"/>
    </row>
    <row r="26055" spans="11:50" x14ac:dyDescent="0.25">
      <c r="K26055" s="11"/>
      <c r="L26055" s="11"/>
      <c r="N26055" s="11"/>
      <c r="O26055" s="11"/>
      <c r="P26055" s="11"/>
      <c r="Q26055" s="11"/>
      <c r="R26055" s="11"/>
      <c r="S26055" s="11"/>
      <c r="T26055" s="11"/>
      <c r="U26055" s="11"/>
      <c r="V26055" s="11"/>
      <c r="W26055" s="11"/>
      <c r="X26055" s="11"/>
      <c r="Y26055" s="11"/>
      <c r="AV26055"/>
      <c r="AW26055"/>
      <c r="AX26055"/>
    </row>
    <row r="26056" spans="11:50" x14ac:dyDescent="0.25">
      <c r="K26056" s="11"/>
      <c r="L26056" s="11"/>
      <c r="N26056" s="11"/>
      <c r="O26056" s="11"/>
      <c r="P26056" s="11"/>
      <c r="Q26056" s="11"/>
      <c r="R26056" s="11"/>
      <c r="S26056" s="11"/>
      <c r="T26056" s="11"/>
      <c r="U26056" s="11"/>
      <c r="V26056" s="11"/>
      <c r="W26056" s="11"/>
      <c r="X26056" s="11"/>
      <c r="Y26056" s="11"/>
      <c r="AV26056"/>
      <c r="AW26056"/>
      <c r="AX26056"/>
    </row>
    <row r="26057" spans="11:50" x14ac:dyDescent="0.25">
      <c r="K26057" s="11"/>
      <c r="L26057" s="11"/>
      <c r="N26057" s="11"/>
      <c r="O26057" s="11"/>
      <c r="P26057" s="11"/>
      <c r="Q26057" s="11"/>
      <c r="R26057" s="11"/>
      <c r="S26057" s="11"/>
      <c r="T26057" s="11"/>
      <c r="U26057" s="11"/>
      <c r="V26057" s="11"/>
      <c r="W26057" s="11"/>
      <c r="X26057" s="11"/>
      <c r="Y26057" s="11"/>
      <c r="AV26057"/>
      <c r="AW26057"/>
      <c r="AX26057"/>
    </row>
    <row r="26058" spans="11:50" x14ac:dyDescent="0.25">
      <c r="K26058" s="11"/>
      <c r="L26058" s="11"/>
      <c r="N26058" s="11"/>
      <c r="O26058" s="11"/>
      <c r="P26058" s="11"/>
      <c r="Q26058" s="11"/>
      <c r="R26058" s="11"/>
      <c r="S26058" s="11"/>
      <c r="T26058" s="11"/>
      <c r="U26058" s="11"/>
      <c r="V26058" s="11"/>
      <c r="W26058" s="11"/>
      <c r="X26058" s="11"/>
      <c r="Y26058" s="11"/>
      <c r="AV26058"/>
      <c r="AW26058"/>
      <c r="AX26058"/>
    </row>
    <row r="26059" spans="11:50" x14ac:dyDescent="0.25">
      <c r="K26059" s="11"/>
      <c r="L26059" s="11"/>
      <c r="N26059" s="11"/>
      <c r="O26059" s="11"/>
      <c r="P26059" s="11"/>
      <c r="Q26059" s="11"/>
      <c r="R26059" s="11"/>
      <c r="S26059" s="11"/>
      <c r="T26059" s="11"/>
      <c r="U26059" s="11"/>
      <c r="V26059" s="11"/>
      <c r="W26059" s="11"/>
      <c r="X26059" s="11"/>
      <c r="Y26059" s="11"/>
      <c r="AV26059"/>
      <c r="AW26059"/>
      <c r="AX26059"/>
    </row>
    <row r="26060" spans="11:50" x14ac:dyDescent="0.25">
      <c r="K26060" s="11"/>
      <c r="L26060" s="11"/>
      <c r="N26060" s="11"/>
      <c r="O26060" s="11"/>
      <c r="P26060" s="11"/>
      <c r="Q26060" s="11"/>
      <c r="R26060" s="11"/>
      <c r="S26060" s="11"/>
      <c r="T26060" s="11"/>
      <c r="U26060" s="11"/>
      <c r="V26060" s="11"/>
      <c r="W26060" s="11"/>
      <c r="X26060" s="11"/>
      <c r="Y26060" s="11"/>
      <c r="AV26060"/>
      <c r="AW26060"/>
      <c r="AX26060"/>
    </row>
    <row r="26061" spans="11:50" x14ac:dyDescent="0.25">
      <c r="K26061" s="11"/>
      <c r="L26061" s="11"/>
      <c r="N26061" s="11"/>
      <c r="O26061" s="11"/>
      <c r="P26061" s="11"/>
      <c r="Q26061" s="11"/>
      <c r="R26061" s="11"/>
      <c r="S26061" s="11"/>
      <c r="T26061" s="11"/>
      <c r="U26061" s="11"/>
      <c r="V26061" s="11"/>
      <c r="W26061" s="11"/>
      <c r="X26061" s="11"/>
      <c r="Y26061" s="11"/>
      <c r="AV26061"/>
      <c r="AW26061"/>
      <c r="AX26061"/>
    </row>
    <row r="26062" spans="11:50" x14ac:dyDescent="0.25">
      <c r="K26062" s="11"/>
      <c r="L26062" s="11"/>
      <c r="N26062" s="11"/>
      <c r="O26062" s="11"/>
      <c r="P26062" s="11"/>
      <c r="Q26062" s="11"/>
      <c r="R26062" s="11"/>
      <c r="S26062" s="11"/>
      <c r="T26062" s="11"/>
      <c r="U26062" s="11"/>
      <c r="V26062" s="11"/>
      <c r="W26062" s="11"/>
      <c r="X26062" s="11"/>
      <c r="Y26062" s="11"/>
      <c r="AV26062"/>
      <c r="AW26062"/>
      <c r="AX26062"/>
    </row>
    <row r="26063" spans="11:50" x14ac:dyDescent="0.25">
      <c r="K26063" s="11"/>
      <c r="L26063" s="11"/>
      <c r="N26063" s="11"/>
      <c r="O26063" s="11"/>
      <c r="P26063" s="11"/>
      <c r="Q26063" s="11"/>
      <c r="R26063" s="11"/>
      <c r="S26063" s="11"/>
      <c r="T26063" s="11"/>
      <c r="U26063" s="11"/>
      <c r="V26063" s="11"/>
      <c r="W26063" s="11"/>
      <c r="X26063" s="11"/>
      <c r="Y26063" s="11"/>
      <c r="AV26063"/>
      <c r="AW26063"/>
      <c r="AX26063"/>
    </row>
    <row r="26064" spans="11:50" x14ac:dyDescent="0.25">
      <c r="K26064" s="11"/>
      <c r="L26064" s="11"/>
      <c r="N26064" s="11"/>
      <c r="O26064" s="11"/>
      <c r="P26064" s="11"/>
      <c r="Q26064" s="11"/>
      <c r="R26064" s="11"/>
      <c r="S26064" s="11"/>
      <c r="T26064" s="11"/>
      <c r="U26064" s="11"/>
      <c r="V26064" s="11"/>
      <c r="W26064" s="11"/>
      <c r="X26064" s="11"/>
      <c r="Y26064" s="11"/>
      <c r="AV26064"/>
      <c r="AW26064"/>
      <c r="AX26064"/>
    </row>
    <row r="26065" spans="11:50" x14ac:dyDescent="0.25">
      <c r="K26065" s="11"/>
      <c r="L26065" s="11"/>
      <c r="N26065" s="11"/>
      <c r="O26065" s="11"/>
      <c r="P26065" s="11"/>
      <c r="Q26065" s="11"/>
      <c r="R26065" s="11"/>
      <c r="S26065" s="11"/>
      <c r="T26065" s="11"/>
      <c r="U26065" s="11"/>
      <c r="V26065" s="11"/>
      <c r="W26065" s="11"/>
      <c r="X26065" s="11"/>
      <c r="Y26065" s="11"/>
      <c r="AV26065"/>
      <c r="AW26065"/>
      <c r="AX26065"/>
    </row>
    <row r="26066" spans="11:50" x14ac:dyDescent="0.25">
      <c r="K26066" s="11"/>
      <c r="L26066" s="11"/>
      <c r="N26066" s="11"/>
      <c r="O26066" s="11"/>
      <c r="P26066" s="11"/>
      <c r="Q26066" s="11"/>
      <c r="R26066" s="11"/>
      <c r="S26066" s="11"/>
      <c r="T26066" s="11"/>
      <c r="U26066" s="11"/>
      <c r="V26066" s="11"/>
      <c r="W26066" s="11"/>
      <c r="X26066" s="11"/>
      <c r="Y26066" s="11"/>
      <c r="AV26066"/>
      <c r="AW26066"/>
      <c r="AX26066"/>
    </row>
    <row r="26067" spans="11:50" x14ac:dyDescent="0.25">
      <c r="K26067" s="11"/>
      <c r="L26067" s="11"/>
      <c r="N26067" s="11"/>
      <c r="O26067" s="11"/>
      <c r="P26067" s="11"/>
      <c r="Q26067" s="11"/>
      <c r="R26067" s="11"/>
      <c r="S26067" s="11"/>
      <c r="T26067" s="11"/>
      <c r="U26067" s="11"/>
      <c r="V26067" s="11"/>
      <c r="W26067" s="11"/>
      <c r="X26067" s="11"/>
      <c r="Y26067" s="11"/>
      <c r="AV26067"/>
      <c r="AW26067"/>
      <c r="AX26067"/>
    </row>
    <row r="26068" spans="11:50" x14ac:dyDescent="0.25">
      <c r="K26068" s="11"/>
      <c r="L26068" s="11"/>
      <c r="N26068" s="11"/>
      <c r="O26068" s="11"/>
      <c r="P26068" s="11"/>
      <c r="Q26068" s="11"/>
      <c r="R26068" s="11"/>
      <c r="S26068" s="11"/>
      <c r="T26068" s="11"/>
      <c r="U26068" s="11"/>
      <c r="V26068" s="11"/>
      <c r="W26068" s="11"/>
      <c r="X26068" s="11"/>
      <c r="Y26068" s="11"/>
      <c r="AV26068"/>
      <c r="AW26068"/>
      <c r="AX26068"/>
    </row>
    <row r="26069" spans="11:50" x14ac:dyDescent="0.25">
      <c r="K26069" s="11"/>
      <c r="L26069" s="11"/>
      <c r="N26069" s="11"/>
      <c r="O26069" s="11"/>
      <c r="P26069" s="11"/>
      <c r="Q26069" s="11"/>
      <c r="R26069" s="11"/>
      <c r="S26069" s="11"/>
      <c r="T26069" s="11"/>
      <c r="U26069" s="11"/>
      <c r="V26069" s="11"/>
      <c r="W26069" s="11"/>
      <c r="X26069" s="11"/>
      <c r="Y26069" s="11"/>
      <c r="AV26069"/>
      <c r="AW26069"/>
      <c r="AX26069"/>
    </row>
    <row r="26070" spans="11:50" x14ac:dyDescent="0.25">
      <c r="K26070" s="11"/>
      <c r="L26070" s="11"/>
      <c r="N26070" s="11"/>
      <c r="O26070" s="11"/>
      <c r="P26070" s="11"/>
      <c r="Q26070" s="11"/>
      <c r="R26070" s="11"/>
      <c r="S26070" s="11"/>
      <c r="T26070" s="11"/>
      <c r="U26070" s="11"/>
      <c r="V26070" s="11"/>
      <c r="W26070" s="11"/>
      <c r="X26070" s="11"/>
      <c r="Y26070" s="11"/>
      <c r="AV26070"/>
      <c r="AW26070"/>
      <c r="AX26070"/>
    </row>
    <row r="26071" spans="11:50" x14ac:dyDescent="0.25">
      <c r="K26071" s="11"/>
      <c r="L26071" s="11"/>
      <c r="N26071" s="11"/>
      <c r="O26071" s="11"/>
      <c r="P26071" s="11"/>
      <c r="Q26071" s="11"/>
      <c r="R26071" s="11"/>
      <c r="S26071" s="11"/>
      <c r="T26071" s="11"/>
      <c r="U26071" s="11"/>
      <c r="V26071" s="11"/>
      <c r="W26071" s="11"/>
      <c r="X26071" s="11"/>
      <c r="Y26071" s="11"/>
      <c r="AV26071"/>
      <c r="AW26071"/>
      <c r="AX26071"/>
    </row>
    <row r="26072" spans="11:50" x14ac:dyDescent="0.25">
      <c r="K26072" s="11"/>
      <c r="L26072" s="11"/>
      <c r="N26072" s="11"/>
      <c r="O26072" s="11"/>
      <c r="P26072" s="11"/>
      <c r="Q26072" s="11"/>
      <c r="R26072" s="11"/>
      <c r="S26072" s="11"/>
      <c r="T26072" s="11"/>
      <c r="U26072" s="11"/>
      <c r="V26072" s="11"/>
      <c r="W26072" s="11"/>
      <c r="X26072" s="11"/>
      <c r="Y26072" s="11"/>
      <c r="AV26072"/>
      <c r="AW26072"/>
      <c r="AX26072"/>
    </row>
    <row r="26073" spans="11:50" x14ac:dyDescent="0.25">
      <c r="K26073" s="11"/>
      <c r="L26073" s="11"/>
      <c r="N26073" s="11"/>
      <c r="O26073" s="11"/>
      <c r="P26073" s="11"/>
      <c r="Q26073" s="11"/>
      <c r="R26073" s="11"/>
      <c r="S26073" s="11"/>
      <c r="T26073" s="11"/>
      <c r="U26073" s="11"/>
      <c r="V26073" s="11"/>
      <c r="W26073" s="11"/>
      <c r="X26073" s="11"/>
      <c r="Y26073" s="11"/>
      <c r="AV26073"/>
      <c r="AW26073"/>
      <c r="AX26073"/>
    </row>
    <row r="26074" spans="11:50" x14ac:dyDescent="0.25">
      <c r="K26074" s="11"/>
      <c r="L26074" s="11"/>
      <c r="N26074" s="11"/>
      <c r="O26074" s="11"/>
      <c r="P26074" s="11"/>
      <c r="Q26074" s="11"/>
      <c r="R26074" s="11"/>
      <c r="S26074" s="11"/>
      <c r="T26074" s="11"/>
      <c r="U26074" s="11"/>
      <c r="V26074" s="11"/>
      <c r="W26074" s="11"/>
      <c r="X26074" s="11"/>
      <c r="Y26074" s="11"/>
      <c r="AV26074"/>
      <c r="AW26074"/>
      <c r="AX26074"/>
    </row>
    <row r="26075" spans="11:50" x14ac:dyDescent="0.25">
      <c r="K26075" s="11"/>
      <c r="L26075" s="11"/>
      <c r="N26075" s="11"/>
      <c r="O26075" s="11"/>
      <c r="P26075" s="11"/>
      <c r="Q26075" s="11"/>
      <c r="R26075" s="11"/>
      <c r="S26075" s="11"/>
      <c r="T26075" s="11"/>
      <c r="U26075" s="11"/>
      <c r="V26075" s="11"/>
      <c r="W26075" s="11"/>
      <c r="X26075" s="11"/>
      <c r="Y26075" s="11"/>
      <c r="AV26075"/>
      <c r="AW26075"/>
      <c r="AX26075"/>
    </row>
    <row r="26076" spans="11:50" x14ac:dyDescent="0.25">
      <c r="K26076" s="11"/>
      <c r="L26076" s="11"/>
      <c r="N26076" s="11"/>
      <c r="O26076" s="11"/>
      <c r="P26076" s="11"/>
      <c r="Q26076" s="11"/>
      <c r="R26076" s="11"/>
      <c r="S26076" s="11"/>
      <c r="T26076" s="11"/>
      <c r="U26076" s="11"/>
      <c r="V26076" s="11"/>
      <c r="W26076" s="11"/>
      <c r="X26076" s="11"/>
      <c r="Y26076" s="11"/>
      <c r="AV26076"/>
      <c r="AW26076"/>
      <c r="AX26076"/>
    </row>
    <row r="26077" spans="11:50" x14ac:dyDescent="0.25">
      <c r="K26077" s="11"/>
      <c r="L26077" s="11"/>
      <c r="N26077" s="11"/>
      <c r="O26077" s="11"/>
      <c r="P26077" s="11"/>
      <c r="Q26077" s="11"/>
      <c r="R26077" s="11"/>
      <c r="S26077" s="11"/>
      <c r="T26077" s="11"/>
      <c r="U26077" s="11"/>
      <c r="V26077" s="11"/>
      <c r="W26077" s="11"/>
      <c r="X26077" s="11"/>
      <c r="Y26077" s="11"/>
      <c r="AV26077"/>
      <c r="AW26077"/>
      <c r="AX26077"/>
    </row>
    <row r="26078" spans="11:50" x14ac:dyDescent="0.25">
      <c r="K26078" s="11"/>
      <c r="L26078" s="11"/>
      <c r="N26078" s="11"/>
      <c r="O26078" s="11"/>
      <c r="P26078" s="11"/>
      <c r="Q26078" s="11"/>
      <c r="R26078" s="11"/>
      <c r="S26078" s="11"/>
      <c r="T26078" s="11"/>
      <c r="U26078" s="11"/>
      <c r="V26078" s="11"/>
      <c r="W26078" s="11"/>
      <c r="X26078" s="11"/>
      <c r="Y26078" s="11"/>
      <c r="AV26078"/>
      <c r="AW26078"/>
      <c r="AX26078"/>
    </row>
    <row r="26079" spans="11:50" x14ac:dyDescent="0.25">
      <c r="K26079" s="11"/>
      <c r="L26079" s="11"/>
      <c r="N26079" s="11"/>
      <c r="O26079" s="11"/>
      <c r="P26079" s="11"/>
      <c r="Q26079" s="11"/>
      <c r="R26079" s="11"/>
      <c r="S26079" s="11"/>
      <c r="T26079" s="11"/>
      <c r="U26079" s="11"/>
      <c r="V26079" s="11"/>
      <c r="W26079" s="11"/>
      <c r="X26079" s="11"/>
      <c r="Y26079" s="11"/>
      <c r="AV26079"/>
      <c r="AW26079"/>
      <c r="AX26079"/>
    </row>
    <row r="26080" spans="11:50" x14ac:dyDescent="0.25">
      <c r="K26080" s="11"/>
      <c r="L26080" s="11"/>
      <c r="N26080" s="11"/>
      <c r="O26080" s="11"/>
      <c r="P26080" s="11"/>
      <c r="Q26080" s="11"/>
      <c r="R26080" s="11"/>
      <c r="S26080" s="11"/>
      <c r="T26080" s="11"/>
      <c r="U26080" s="11"/>
      <c r="V26080" s="11"/>
      <c r="W26080" s="11"/>
      <c r="X26080" s="11"/>
      <c r="Y26080" s="11"/>
      <c r="AV26080"/>
      <c r="AW26080"/>
      <c r="AX26080"/>
    </row>
    <row r="26081" spans="11:50" x14ac:dyDescent="0.25">
      <c r="K26081" s="11"/>
      <c r="L26081" s="11"/>
      <c r="N26081" s="11"/>
      <c r="O26081" s="11"/>
      <c r="P26081" s="11"/>
      <c r="Q26081" s="11"/>
      <c r="R26081" s="11"/>
      <c r="S26081" s="11"/>
      <c r="T26081" s="11"/>
      <c r="U26081" s="11"/>
      <c r="V26081" s="11"/>
      <c r="W26081" s="11"/>
      <c r="X26081" s="11"/>
      <c r="Y26081" s="11"/>
      <c r="AV26081"/>
      <c r="AW26081"/>
      <c r="AX26081"/>
    </row>
    <row r="26082" spans="11:50" x14ac:dyDescent="0.25">
      <c r="K26082" s="11"/>
      <c r="L26082" s="11"/>
      <c r="N26082" s="11"/>
      <c r="O26082" s="11"/>
      <c r="P26082" s="11"/>
      <c r="Q26082" s="11"/>
      <c r="R26082" s="11"/>
      <c r="S26082" s="11"/>
      <c r="T26082" s="11"/>
      <c r="U26082" s="11"/>
      <c r="V26082" s="11"/>
      <c r="W26082" s="11"/>
      <c r="X26082" s="11"/>
      <c r="Y26082" s="11"/>
      <c r="AV26082"/>
      <c r="AW26082"/>
      <c r="AX26082"/>
    </row>
    <row r="26083" spans="11:50" x14ac:dyDescent="0.25">
      <c r="K26083" s="11"/>
      <c r="L26083" s="11"/>
      <c r="N26083" s="11"/>
      <c r="O26083" s="11"/>
      <c r="P26083" s="11"/>
      <c r="Q26083" s="11"/>
      <c r="R26083" s="11"/>
      <c r="S26083" s="11"/>
      <c r="T26083" s="11"/>
      <c r="U26083" s="11"/>
      <c r="V26083" s="11"/>
      <c r="W26083" s="11"/>
      <c r="X26083" s="11"/>
      <c r="Y26083" s="11"/>
      <c r="AV26083"/>
      <c r="AW26083"/>
      <c r="AX26083"/>
    </row>
    <row r="26084" spans="11:50" x14ac:dyDescent="0.25">
      <c r="K26084" s="11"/>
      <c r="L26084" s="11"/>
      <c r="N26084" s="11"/>
      <c r="O26084" s="11"/>
      <c r="P26084" s="11"/>
      <c r="Q26084" s="11"/>
      <c r="R26084" s="11"/>
      <c r="S26084" s="11"/>
      <c r="T26084" s="11"/>
      <c r="U26084" s="11"/>
      <c r="V26084" s="11"/>
      <c r="W26084" s="11"/>
      <c r="X26084" s="11"/>
      <c r="Y26084" s="11"/>
      <c r="AV26084"/>
      <c r="AW26084"/>
      <c r="AX26084"/>
    </row>
    <row r="26085" spans="11:50" x14ac:dyDescent="0.25">
      <c r="K26085" s="11"/>
      <c r="L26085" s="11"/>
      <c r="N26085" s="11"/>
      <c r="O26085" s="11"/>
      <c r="P26085" s="11"/>
      <c r="Q26085" s="11"/>
      <c r="R26085" s="11"/>
      <c r="S26085" s="11"/>
      <c r="T26085" s="11"/>
      <c r="U26085" s="11"/>
      <c r="V26085" s="11"/>
      <c r="W26085" s="11"/>
      <c r="X26085" s="11"/>
      <c r="Y26085" s="11"/>
      <c r="AV26085"/>
      <c r="AW26085"/>
      <c r="AX26085"/>
    </row>
    <row r="26086" spans="11:50" x14ac:dyDescent="0.25">
      <c r="K26086" s="11"/>
      <c r="L26086" s="11"/>
      <c r="N26086" s="11"/>
      <c r="O26086" s="11"/>
      <c r="P26086" s="11"/>
      <c r="Q26086" s="11"/>
      <c r="R26086" s="11"/>
      <c r="S26086" s="11"/>
      <c r="T26086" s="11"/>
      <c r="U26086" s="11"/>
      <c r="V26086" s="11"/>
      <c r="W26086" s="11"/>
      <c r="X26086" s="11"/>
      <c r="Y26086" s="11"/>
      <c r="AV26086"/>
      <c r="AW26086"/>
      <c r="AX26086"/>
    </row>
    <row r="26087" spans="11:50" x14ac:dyDescent="0.25">
      <c r="K26087" s="11"/>
      <c r="L26087" s="11"/>
      <c r="N26087" s="11"/>
      <c r="O26087" s="11"/>
      <c r="P26087" s="11"/>
      <c r="Q26087" s="11"/>
      <c r="R26087" s="11"/>
      <c r="S26087" s="11"/>
      <c r="T26087" s="11"/>
      <c r="U26087" s="11"/>
      <c r="V26087" s="11"/>
      <c r="W26087" s="11"/>
      <c r="X26087" s="11"/>
      <c r="Y26087" s="11"/>
      <c r="AV26087"/>
      <c r="AW26087"/>
      <c r="AX26087"/>
    </row>
    <row r="26088" spans="11:50" x14ac:dyDescent="0.25">
      <c r="K26088" s="11"/>
      <c r="L26088" s="11"/>
      <c r="N26088" s="11"/>
      <c r="O26088" s="11"/>
      <c r="P26088" s="11"/>
      <c r="Q26088" s="11"/>
      <c r="R26088" s="11"/>
      <c r="S26088" s="11"/>
      <c r="T26088" s="11"/>
      <c r="U26088" s="11"/>
      <c r="V26088" s="11"/>
      <c r="W26088" s="11"/>
      <c r="X26088" s="11"/>
      <c r="Y26088" s="11"/>
      <c r="AV26088"/>
      <c r="AW26088"/>
      <c r="AX26088"/>
    </row>
    <row r="26089" spans="11:50" x14ac:dyDescent="0.25">
      <c r="K26089" s="11"/>
      <c r="L26089" s="11"/>
      <c r="N26089" s="11"/>
      <c r="O26089" s="11"/>
      <c r="P26089" s="11"/>
      <c r="Q26089" s="11"/>
      <c r="R26089" s="11"/>
      <c r="S26089" s="11"/>
      <c r="T26089" s="11"/>
      <c r="U26089" s="11"/>
      <c r="V26089" s="11"/>
      <c r="W26089" s="11"/>
      <c r="X26089" s="11"/>
      <c r="Y26089" s="11"/>
      <c r="AV26089"/>
      <c r="AW26089"/>
      <c r="AX26089"/>
    </row>
    <row r="26090" spans="11:50" x14ac:dyDescent="0.25">
      <c r="K26090" s="11"/>
      <c r="L26090" s="11"/>
      <c r="N26090" s="11"/>
      <c r="O26090" s="11"/>
      <c r="P26090" s="11"/>
      <c r="Q26090" s="11"/>
      <c r="R26090" s="11"/>
      <c r="S26090" s="11"/>
      <c r="T26090" s="11"/>
      <c r="U26090" s="11"/>
      <c r="V26090" s="11"/>
      <c r="W26090" s="11"/>
      <c r="X26090" s="11"/>
      <c r="Y26090" s="11"/>
      <c r="AV26090"/>
      <c r="AW26090"/>
      <c r="AX26090"/>
    </row>
    <row r="26091" spans="11:50" x14ac:dyDescent="0.25">
      <c r="K26091" s="11"/>
      <c r="L26091" s="11"/>
      <c r="N26091" s="11"/>
      <c r="O26091" s="11"/>
      <c r="P26091" s="11"/>
      <c r="Q26091" s="11"/>
      <c r="R26091" s="11"/>
      <c r="S26091" s="11"/>
      <c r="T26091" s="11"/>
      <c r="U26091" s="11"/>
      <c r="V26091" s="11"/>
      <c r="W26091" s="11"/>
      <c r="X26091" s="11"/>
      <c r="Y26091" s="11"/>
      <c r="AV26091"/>
      <c r="AW26091"/>
      <c r="AX26091"/>
    </row>
    <row r="26092" spans="11:50" x14ac:dyDescent="0.25">
      <c r="K26092" s="11"/>
      <c r="L26092" s="11"/>
      <c r="N26092" s="11"/>
      <c r="O26092" s="11"/>
      <c r="P26092" s="11"/>
      <c r="Q26092" s="11"/>
      <c r="R26092" s="11"/>
      <c r="S26092" s="11"/>
      <c r="T26092" s="11"/>
      <c r="U26092" s="11"/>
      <c r="V26092" s="11"/>
      <c r="W26092" s="11"/>
      <c r="X26092" s="11"/>
      <c r="Y26092" s="11"/>
      <c r="AV26092"/>
      <c r="AW26092"/>
      <c r="AX26092"/>
    </row>
    <row r="26093" spans="11:50" x14ac:dyDescent="0.25">
      <c r="K26093" s="11"/>
      <c r="L26093" s="11"/>
      <c r="N26093" s="11"/>
      <c r="O26093" s="11"/>
      <c r="P26093" s="11"/>
      <c r="Q26093" s="11"/>
      <c r="R26093" s="11"/>
      <c r="S26093" s="11"/>
      <c r="T26093" s="11"/>
      <c r="U26093" s="11"/>
      <c r="V26093" s="11"/>
      <c r="W26093" s="11"/>
      <c r="X26093" s="11"/>
      <c r="Y26093" s="11"/>
      <c r="AV26093"/>
      <c r="AW26093"/>
      <c r="AX26093"/>
    </row>
    <row r="26094" spans="11:50" x14ac:dyDescent="0.25">
      <c r="K26094" s="11"/>
      <c r="L26094" s="11"/>
      <c r="N26094" s="11"/>
      <c r="O26094" s="11"/>
      <c r="P26094" s="11"/>
      <c r="Q26094" s="11"/>
      <c r="R26094" s="11"/>
      <c r="S26094" s="11"/>
      <c r="T26094" s="11"/>
      <c r="U26094" s="11"/>
      <c r="V26094" s="11"/>
      <c r="W26094" s="11"/>
      <c r="X26094" s="11"/>
      <c r="Y26094" s="11"/>
      <c r="AV26094"/>
      <c r="AW26094"/>
      <c r="AX26094"/>
    </row>
    <row r="26095" spans="11:50" x14ac:dyDescent="0.25">
      <c r="K26095" s="11"/>
      <c r="L26095" s="11"/>
      <c r="N26095" s="11"/>
      <c r="O26095" s="11"/>
      <c r="P26095" s="11"/>
      <c r="Q26095" s="11"/>
      <c r="R26095" s="11"/>
      <c r="S26095" s="11"/>
      <c r="T26095" s="11"/>
      <c r="U26095" s="11"/>
      <c r="V26095" s="11"/>
      <c r="W26095" s="11"/>
      <c r="X26095" s="11"/>
      <c r="Y26095" s="11"/>
      <c r="AV26095"/>
      <c r="AW26095"/>
      <c r="AX26095"/>
    </row>
    <row r="26096" spans="11:50" x14ac:dyDescent="0.25">
      <c r="K26096" s="11"/>
      <c r="L26096" s="11"/>
      <c r="N26096" s="11"/>
      <c r="O26096" s="11"/>
      <c r="P26096" s="11"/>
      <c r="Q26096" s="11"/>
      <c r="R26096" s="11"/>
      <c r="S26096" s="11"/>
      <c r="T26096" s="11"/>
      <c r="U26096" s="11"/>
      <c r="V26096" s="11"/>
      <c r="W26096" s="11"/>
      <c r="X26096" s="11"/>
      <c r="Y26096" s="11"/>
      <c r="AV26096"/>
      <c r="AW26096"/>
      <c r="AX26096"/>
    </row>
    <row r="26097" spans="11:50" x14ac:dyDescent="0.25">
      <c r="K26097" s="11"/>
      <c r="L26097" s="11"/>
      <c r="N26097" s="11"/>
      <c r="O26097" s="11"/>
      <c r="P26097" s="11"/>
      <c r="Q26097" s="11"/>
      <c r="R26097" s="11"/>
      <c r="S26097" s="11"/>
      <c r="T26097" s="11"/>
      <c r="U26097" s="11"/>
      <c r="V26097" s="11"/>
      <c r="W26097" s="11"/>
      <c r="X26097" s="11"/>
      <c r="Y26097" s="11"/>
      <c r="AV26097"/>
      <c r="AW26097"/>
      <c r="AX26097"/>
    </row>
    <row r="26098" spans="11:50" x14ac:dyDescent="0.25">
      <c r="K26098" s="11"/>
      <c r="L26098" s="11"/>
      <c r="N26098" s="11"/>
      <c r="O26098" s="11"/>
      <c r="P26098" s="11"/>
      <c r="Q26098" s="11"/>
      <c r="R26098" s="11"/>
      <c r="S26098" s="11"/>
      <c r="T26098" s="11"/>
      <c r="U26098" s="11"/>
      <c r="V26098" s="11"/>
      <c r="W26098" s="11"/>
      <c r="X26098" s="11"/>
      <c r="Y26098" s="11"/>
      <c r="AV26098"/>
      <c r="AW26098"/>
      <c r="AX26098"/>
    </row>
    <row r="26099" spans="11:50" x14ac:dyDescent="0.25">
      <c r="K26099" s="11"/>
      <c r="L26099" s="11"/>
      <c r="N26099" s="11"/>
      <c r="O26099" s="11"/>
      <c r="P26099" s="11"/>
      <c r="Q26099" s="11"/>
      <c r="R26099" s="11"/>
      <c r="S26099" s="11"/>
      <c r="T26099" s="11"/>
      <c r="U26099" s="11"/>
      <c r="V26099" s="11"/>
      <c r="W26099" s="11"/>
      <c r="X26099" s="11"/>
      <c r="Y26099" s="11"/>
      <c r="AV26099"/>
      <c r="AW26099"/>
      <c r="AX26099"/>
    </row>
    <row r="26100" spans="11:50" x14ac:dyDescent="0.25">
      <c r="K26100" s="11"/>
      <c r="L26100" s="11"/>
      <c r="N26100" s="11"/>
      <c r="O26100" s="11"/>
      <c r="P26100" s="11"/>
      <c r="Q26100" s="11"/>
      <c r="R26100" s="11"/>
      <c r="S26100" s="11"/>
      <c r="T26100" s="11"/>
      <c r="U26100" s="11"/>
      <c r="V26100" s="11"/>
      <c r="W26100" s="11"/>
      <c r="X26100" s="11"/>
      <c r="Y26100" s="11"/>
      <c r="AV26100"/>
      <c r="AW26100"/>
      <c r="AX26100"/>
    </row>
    <row r="26101" spans="11:50" x14ac:dyDescent="0.25">
      <c r="K26101" s="11"/>
      <c r="L26101" s="11"/>
      <c r="N26101" s="11"/>
      <c r="O26101" s="11"/>
      <c r="P26101" s="11"/>
      <c r="Q26101" s="11"/>
      <c r="R26101" s="11"/>
      <c r="S26101" s="11"/>
      <c r="T26101" s="11"/>
      <c r="U26101" s="11"/>
      <c r="V26101" s="11"/>
      <c r="W26101" s="11"/>
      <c r="X26101" s="11"/>
      <c r="Y26101" s="11"/>
      <c r="AV26101"/>
      <c r="AW26101"/>
      <c r="AX26101"/>
    </row>
    <row r="26102" spans="11:50" x14ac:dyDescent="0.25">
      <c r="K26102" s="11"/>
      <c r="L26102" s="11"/>
      <c r="N26102" s="11"/>
      <c r="O26102" s="11"/>
      <c r="P26102" s="11"/>
      <c r="Q26102" s="11"/>
      <c r="R26102" s="11"/>
      <c r="S26102" s="11"/>
      <c r="T26102" s="11"/>
      <c r="U26102" s="11"/>
      <c r="V26102" s="11"/>
      <c r="W26102" s="11"/>
      <c r="X26102" s="11"/>
      <c r="Y26102" s="11"/>
      <c r="AV26102"/>
      <c r="AW26102"/>
      <c r="AX26102"/>
    </row>
    <row r="26103" spans="11:50" x14ac:dyDescent="0.25">
      <c r="K26103" s="11"/>
      <c r="L26103" s="11"/>
      <c r="N26103" s="11"/>
      <c r="O26103" s="11"/>
      <c r="P26103" s="11"/>
      <c r="Q26103" s="11"/>
      <c r="R26103" s="11"/>
      <c r="S26103" s="11"/>
      <c r="T26103" s="11"/>
      <c r="U26103" s="11"/>
      <c r="V26103" s="11"/>
      <c r="W26103" s="11"/>
      <c r="X26103" s="11"/>
      <c r="Y26103" s="11"/>
      <c r="AV26103"/>
      <c r="AW26103"/>
      <c r="AX26103"/>
    </row>
    <row r="26104" spans="11:50" x14ac:dyDescent="0.25">
      <c r="K26104" s="11"/>
      <c r="L26104" s="11"/>
      <c r="N26104" s="11"/>
      <c r="O26104" s="11"/>
      <c r="P26104" s="11"/>
      <c r="Q26104" s="11"/>
      <c r="R26104" s="11"/>
      <c r="S26104" s="11"/>
      <c r="T26104" s="11"/>
      <c r="U26104" s="11"/>
      <c r="V26104" s="11"/>
      <c r="W26104" s="11"/>
      <c r="X26104" s="11"/>
      <c r="Y26104" s="11"/>
      <c r="AV26104"/>
      <c r="AW26104"/>
      <c r="AX26104"/>
    </row>
    <row r="26105" spans="11:50" x14ac:dyDescent="0.25">
      <c r="K26105" s="11"/>
      <c r="L26105" s="11"/>
      <c r="N26105" s="11"/>
      <c r="O26105" s="11"/>
      <c r="P26105" s="11"/>
      <c r="Q26105" s="11"/>
      <c r="R26105" s="11"/>
      <c r="S26105" s="11"/>
      <c r="T26105" s="11"/>
      <c r="U26105" s="11"/>
      <c r="V26105" s="11"/>
      <c r="W26105" s="11"/>
      <c r="X26105" s="11"/>
      <c r="Y26105" s="11"/>
      <c r="AV26105"/>
      <c r="AW26105"/>
      <c r="AX26105"/>
    </row>
    <row r="26106" spans="11:50" x14ac:dyDescent="0.25">
      <c r="K26106" s="11"/>
      <c r="L26106" s="11"/>
      <c r="N26106" s="11"/>
      <c r="O26106" s="11"/>
      <c r="P26106" s="11"/>
      <c r="Q26106" s="11"/>
      <c r="R26106" s="11"/>
      <c r="S26106" s="11"/>
      <c r="T26106" s="11"/>
      <c r="U26106" s="11"/>
      <c r="V26106" s="11"/>
      <c r="W26106" s="11"/>
      <c r="X26106" s="11"/>
      <c r="Y26106" s="11"/>
      <c r="AV26106"/>
      <c r="AW26106"/>
      <c r="AX26106"/>
    </row>
    <row r="26107" spans="11:50" x14ac:dyDescent="0.25">
      <c r="K26107" s="11"/>
      <c r="L26107" s="11"/>
      <c r="N26107" s="11"/>
      <c r="O26107" s="11"/>
      <c r="P26107" s="11"/>
      <c r="Q26107" s="11"/>
      <c r="R26107" s="11"/>
      <c r="S26107" s="11"/>
      <c r="T26107" s="11"/>
      <c r="U26107" s="11"/>
      <c r="V26107" s="11"/>
      <c r="W26107" s="11"/>
      <c r="X26107" s="11"/>
      <c r="Y26107" s="11"/>
      <c r="AV26107"/>
      <c r="AW26107"/>
      <c r="AX26107"/>
    </row>
    <row r="26108" spans="11:50" x14ac:dyDescent="0.25">
      <c r="K26108" s="11"/>
      <c r="L26108" s="11"/>
      <c r="N26108" s="11"/>
      <c r="O26108" s="11"/>
      <c r="P26108" s="11"/>
      <c r="Q26108" s="11"/>
      <c r="R26108" s="11"/>
      <c r="S26108" s="11"/>
      <c r="T26108" s="11"/>
      <c r="U26108" s="11"/>
      <c r="V26108" s="11"/>
      <c r="W26108" s="11"/>
      <c r="X26108" s="11"/>
      <c r="Y26108" s="11"/>
      <c r="AV26108"/>
      <c r="AW26108"/>
      <c r="AX26108"/>
    </row>
    <row r="26109" spans="11:50" x14ac:dyDescent="0.25">
      <c r="K26109" s="11"/>
      <c r="L26109" s="11"/>
      <c r="N26109" s="11"/>
      <c r="O26109" s="11"/>
      <c r="P26109" s="11"/>
      <c r="Q26109" s="11"/>
      <c r="R26109" s="11"/>
      <c r="S26109" s="11"/>
      <c r="T26109" s="11"/>
      <c r="U26109" s="11"/>
      <c r="V26109" s="11"/>
      <c r="W26109" s="11"/>
      <c r="X26109" s="11"/>
      <c r="Y26109" s="11"/>
      <c r="AV26109"/>
      <c r="AW26109"/>
      <c r="AX26109"/>
    </row>
    <row r="26110" spans="11:50" x14ac:dyDescent="0.25">
      <c r="K26110" s="11"/>
      <c r="L26110" s="11"/>
      <c r="N26110" s="11"/>
      <c r="O26110" s="11"/>
      <c r="P26110" s="11"/>
      <c r="Q26110" s="11"/>
      <c r="R26110" s="11"/>
      <c r="S26110" s="11"/>
      <c r="T26110" s="11"/>
      <c r="U26110" s="11"/>
      <c r="V26110" s="11"/>
      <c r="W26110" s="11"/>
      <c r="X26110" s="11"/>
      <c r="Y26110" s="11"/>
      <c r="AV26110"/>
      <c r="AW26110"/>
      <c r="AX26110"/>
    </row>
    <row r="26111" spans="11:50" x14ac:dyDescent="0.25">
      <c r="K26111" s="11"/>
      <c r="L26111" s="11"/>
      <c r="N26111" s="11"/>
      <c r="O26111" s="11"/>
      <c r="P26111" s="11"/>
      <c r="Q26111" s="11"/>
      <c r="R26111" s="11"/>
      <c r="S26111" s="11"/>
      <c r="T26111" s="11"/>
      <c r="U26111" s="11"/>
      <c r="V26111" s="11"/>
      <c r="W26111" s="11"/>
      <c r="X26111" s="11"/>
      <c r="Y26111" s="11"/>
      <c r="AV26111"/>
      <c r="AW26111"/>
      <c r="AX26111"/>
    </row>
    <row r="26112" spans="11:50" x14ac:dyDescent="0.25">
      <c r="K26112" s="11"/>
      <c r="L26112" s="11"/>
      <c r="N26112" s="11"/>
      <c r="O26112" s="11"/>
      <c r="P26112" s="11"/>
      <c r="Q26112" s="11"/>
      <c r="R26112" s="11"/>
      <c r="S26112" s="11"/>
      <c r="T26112" s="11"/>
      <c r="U26112" s="11"/>
      <c r="V26112" s="11"/>
      <c r="W26112" s="11"/>
      <c r="X26112" s="11"/>
      <c r="Y26112" s="11"/>
      <c r="AV26112"/>
      <c r="AW26112"/>
      <c r="AX26112"/>
    </row>
    <row r="26113" spans="11:50" x14ac:dyDescent="0.25">
      <c r="K26113" s="11"/>
      <c r="L26113" s="11"/>
      <c r="N26113" s="11"/>
      <c r="O26113" s="11"/>
      <c r="P26113" s="11"/>
      <c r="Q26113" s="11"/>
      <c r="R26113" s="11"/>
      <c r="S26113" s="11"/>
      <c r="T26113" s="11"/>
      <c r="U26113" s="11"/>
      <c r="V26113" s="11"/>
      <c r="W26113" s="11"/>
      <c r="X26113" s="11"/>
      <c r="Y26113" s="11"/>
      <c r="AV26113"/>
      <c r="AW26113"/>
      <c r="AX26113"/>
    </row>
    <row r="26114" spans="11:50" x14ac:dyDescent="0.25">
      <c r="K26114" s="11"/>
      <c r="L26114" s="11"/>
      <c r="N26114" s="11"/>
      <c r="O26114" s="11"/>
      <c r="P26114" s="11"/>
      <c r="Q26114" s="11"/>
      <c r="R26114" s="11"/>
      <c r="S26114" s="11"/>
      <c r="T26114" s="11"/>
      <c r="U26114" s="11"/>
      <c r="V26114" s="11"/>
      <c r="W26114" s="11"/>
      <c r="X26114" s="11"/>
      <c r="Y26114" s="11"/>
      <c r="AV26114"/>
      <c r="AW26114"/>
      <c r="AX26114"/>
    </row>
    <row r="26115" spans="11:50" x14ac:dyDescent="0.25">
      <c r="K26115" s="11"/>
      <c r="L26115" s="11"/>
      <c r="N26115" s="11"/>
      <c r="O26115" s="11"/>
      <c r="P26115" s="11"/>
      <c r="Q26115" s="11"/>
      <c r="R26115" s="11"/>
      <c r="S26115" s="11"/>
      <c r="T26115" s="11"/>
      <c r="U26115" s="11"/>
      <c r="V26115" s="11"/>
      <c r="W26115" s="11"/>
      <c r="X26115" s="11"/>
      <c r="Y26115" s="11"/>
      <c r="AV26115"/>
      <c r="AW26115"/>
      <c r="AX26115"/>
    </row>
    <row r="26116" spans="11:50" x14ac:dyDescent="0.25">
      <c r="K26116" s="11"/>
      <c r="L26116" s="11"/>
      <c r="N26116" s="11"/>
      <c r="O26116" s="11"/>
      <c r="P26116" s="11"/>
      <c r="Q26116" s="11"/>
      <c r="R26116" s="11"/>
      <c r="S26116" s="11"/>
      <c r="T26116" s="11"/>
      <c r="U26116" s="11"/>
      <c r="V26116" s="11"/>
      <c r="W26116" s="11"/>
      <c r="X26116" s="11"/>
      <c r="Y26116" s="11"/>
      <c r="AV26116"/>
      <c r="AW26116"/>
      <c r="AX26116"/>
    </row>
    <row r="26117" spans="11:50" x14ac:dyDescent="0.25">
      <c r="K26117" s="11"/>
      <c r="L26117" s="11"/>
      <c r="N26117" s="11"/>
      <c r="O26117" s="11"/>
      <c r="P26117" s="11"/>
      <c r="Q26117" s="11"/>
      <c r="R26117" s="11"/>
      <c r="S26117" s="11"/>
      <c r="T26117" s="11"/>
      <c r="U26117" s="11"/>
      <c r="V26117" s="11"/>
      <c r="W26117" s="11"/>
      <c r="X26117" s="11"/>
      <c r="Y26117" s="11"/>
      <c r="AV26117"/>
      <c r="AW26117"/>
      <c r="AX26117"/>
    </row>
    <row r="26118" spans="11:50" x14ac:dyDescent="0.25">
      <c r="K26118" s="11"/>
      <c r="L26118" s="11"/>
      <c r="N26118" s="11"/>
      <c r="O26118" s="11"/>
      <c r="P26118" s="11"/>
      <c r="Q26118" s="11"/>
      <c r="R26118" s="11"/>
      <c r="S26118" s="11"/>
      <c r="T26118" s="11"/>
      <c r="U26118" s="11"/>
      <c r="V26118" s="11"/>
      <c r="W26118" s="11"/>
      <c r="X26118" s="11"/>
      <c r="Y26118" s="11"/>
      <c r="AV26118"/>
      <c r="AW26118"/>
      <c r="AX26118"/>
    </row>
    <row r="26119" spans="11:50" x14ac:dyDescent="0.25">
      <c r="K26119" s="11"/>
      <c r="L26119" s="11"/>
      <c r="N26119" s="11"/>
      <c r="O26119" s="11"/>
      <c r="P26119" s="11"/>
      <c r="Q26119" s="11"/>
      <c r="R26119" s="11"/>
      <c r="S26119" s="11"/>
      <c r="T26119" s="11"/>
      <c r="U26119" s="11"/>
      <c r="V26119" s="11"/>
      <c r="W26119" s="11"/>
      <c r="X26119" s="11"/>
      <c r="Y26119" s="11"/>
      <c r="AV26119"/>
      <c r="AW26119"/>
      <c r="AX26119"/>
    </row>
    <row r="26120" spans="11:50" x14ac:dyDescent="0.25">
      <c r="K26120" s="11"/>
      <c r="L26120" s="11"/>
      <c r="N26120" s="11"/>
      <c r="O26120" s="11"/>
      <c r="P26120" s="11"/>
      <c r="Q26120" s="11"/>
      <c r="R26120" s="11"/>
      <c r="S26120" s="11"/>
      <c r="T26120" s="11"/>
      <c r="U26120" s="11"/>
      <c r="V26120" s="11"/>
      <c r="W26120" s="11"/>
      <c r="X26120" s="11"/>
      <c r="Y26120" s="11"/>
      <c r="AV26120"/>
      <c r="AW26120"/>
      <c r="AX26120"/>
    </row>
    <row r="26121" spans="11:50" x14ac:dyDescent="0.25">
      <c r="K26121" s="11"/>
      <c r="L26121" s="11"/>
      <c r="N26121" s="11"/>
      <c r="O26121" s="11"/>
      <c r="P26121" s="11"/>
      <c r="Q26121" s="11"/>
      <c r="R26121" s="11"/>
      <c r="S26121" s="11"/>
      <c r="T26121" s="11"/>
      <c r="U26121" s="11"/>
      <c r="V26121" s="11"/>
      <c r="W26121" s="11"/>
      <c r="X26121" s="11"/>
      <c r="Y26121" s="11"/>
      <c r="AV26121"/>
      <c r="AW26121"/>
      <c r="AX26121"/>
    </row>
    <row r="26122" spans="11:50" x14ac:dyDescent="0.25">
      <c r="K26122" s="11"/>
      <c r="L26122" s="11"/>
      <c r="N26122" s="11"/>
      <c r="O26122" s="11"/>
      <c r="P26122" s="11"/>
      <c r="Q26122" s="11"/>
      <c r="R26122" s="11"/>
      <c r="S26122" s="11"/>
      <c r="T26122" s="11"/>
      <c r="U26122" s="11"/>
      <c r="V26122" s="11"/>
      <c r="W26122" s="11"/>
      <c r="X26122" s="11"/>
      <c r="Y26122" s="11"/>
      <c r="AV26122"/>
      <c r="AW26122"/>
      <c r="AX26122"/>
    </row>
    <row r="26123" spans="11:50" x14ac:dyDescent="0.25">
      <c r="K26123" s="11"/>
      <c r="L26123" s="11"/>
      <c r="N26123" s="11"/>
      <c r="O26123" s="11"/>
      <c r="P26123" s="11"/>
      <c r="Q26123" s="11"/>
      <c r="R26123" s="11"/>
      <c r="S26123" s="11"/>
      <c r="T26123" s="11"/>
      <c r="U26123" s="11"/>
      <c r="V26123" s="11"/>
      <c r="W26123" s="11"/>
      <c r="X26123" s="11"/>
      <c r="Y26123" s="11"/>
      <c r="AV26123"/>
      <c r="AW26123"/>
      <c r="AX26123"/>
    </row>
    <row r="26124" spans="11:50" x14ac:dyDescent="0.25">
      <c r="K26124" s="11"/>
      <c r="L26124" s="11"/>
      <c r="N26124" s="11"/>
      <c r="O26124" s="11"/>
      <c r="P26124" s="11"/>
      <c r="Q26124" s="11"/>
      <c r="R26124" s="11"/>
      <c r="S26124" s="11"/>
      <c r="T26124" s="11"/>
      <c r="U26124" s="11"/>
      <c r="V26124" s="11"/>
      <c r="W26124" s="11"/>
      <c r="X26124" s="11"/>
      <c r="Y26124" s="11"/>
      <c r="AV26124"/>
      <c r="AW26124"/>
      <c r="AX26124"/>
    </row>
    <row r="26125" spans="11:50" x14ac:dyDescent="0.25">
      <c r="K26125" s="11"/>
      <c r="L26125" s="11"/>
      <c r="N26125" s="11"/>
      <c r="O26125" s="11"/>
      <c r="P26125" s="11"/>
      <c r="Q26125" s="11"/>
      <c r="R26125" s="11"/>
      <c r="S26125" s="11"/>
      <c r="T26125" s="11"/>
      <c r="U26125" s="11"/>
      <c r="V26125" s="11"/>
      <c r="W26125" s="11"/>
      <c r="X26125" s="11"/>
      <c r="Y26125" s="11"/>
      <c r="AV26125"/>
      <c r="AW26125"/>
      <c r="AX26125"/>
    </row>
    <row r="26126" spans="11:50" x14ac:dyDescent="0.25">
      <c r="K26126" s="11"/>
      <c r="L26126" s="11"/>
      <c r="N26126" s="11"/>
      <c r="O26126" s="11"/>
      <c r="P26126" s="11"/>
      <c r="Q26126" s="11"/>
      <c r="R26126" s="11"/>
      <c r="S26126" s="11"/>
      <c r="T26126" s="11"/>
      <c r="U26126" s="11"/>
      <c r="V26126" s="11"/>
      <c r="W26126" s="11"/>
      <c r="X26126" s="11"/>
      <c r="Y26126" s="11"/>
      <c r="AV26126"/>
      <c r="AW26126"/>
      <c r="AX26126"/>
    </row>
    <row r="26127" spans="11:50" x14ac:dyDescent="0.25">
      <c r="K26127" s="11"/>
      <c r="L26127" s="11"/>
      <c r="N26127" s="11"/>
      <c r="O26127" s="11"/>
      <c r="P26127" s="11"/>
      <c r="Q26127" s="11"/>
      <c r="R26127" s="11"/>
      <c r="S26127" s="11"/>
      <c r="T26127" s="11"/>
      <c r="U26127" s="11"/>
      <c r="V26127" s="11"/>
      <c r="W26127" s="11"/>
      <c r="X26127" s="11"/>
      <c r="Y26127" s="11"/>
      <c r="AV26127"/>
      <c r="AW26127"/>
      <c r="AX26127"/>
    </row>
    <row r="26128" spans="11:50" x14ac:dyDescent="0.25">
      <c r="K26128" s="11"/>
      <c r="L26128" s="11"/>
      <c r="N26128" s="11"/>
      <c r="O26128" s="11"/>
      <c r="P26128" s="11"/>
      <c r="Q26128" s="11"/>
      <c r="R26128" s="11"/>
      <c r="S26128" s="11"/>
      <c r="T26128" s="11"/>
      <c r="U26128" s="11"/>
      <c r="V26128" s="11"/>
      <c r="W26128" s="11"/>
      <c r="X26128" s="11"/>
      <c r="Y26128" s="11"/>
      <c r="AV26128"/>
      <c r="AW26128"/>
      <c r="AX26128"/>
    </row>
    <row r="26129" spans="11:50" x14ac:dyDescent="0.25">
      <c r="K26129" s="11"/>
      <c r="L26129" s="11"/>
      <c r="N26129" s="11"/>
      <c r="O26129" s="11"/>
      <c r="P26129" s="11"/>
      <c r="Q26129" s="11"/>
      <c r="R26129" s="11"/>
      <c r="S26129" s="11"/>
      <c r="T26129" s="11"/>
      <c r="U26129" s="11"/>
      <c r="V26129" s="11"/>
      <c r="W26129" s="11"/>
      <c r="X26129" s="11"/>
      <c r="Y26129" s="11"/>
      <c r="AV26129"/>
      <c r="AW26129"/>
      <c r="AX26129"/>
    </row>
    <row r="26130" spans="11:50" x14ac:dyDescent="0.25">
      <c r="K26130" s="11"/>
      <c r="L26130" s="11"/>
      <c r="N26130" s="11"/>
      <c r="O26130" s="11"/>
      <c r="P26130" s="11"/>
      <c r="Q26130" s="11"/>
      <c r="R26130" s="11"/>
      <c r="S26130" s="11"/>
      <c r="T26130" s="11"/>
      <c r="U26130" s="11"/>
      <c r="V26130" s="11"/>
      <c r="W26130" s="11"/>
      <c r="X26130" s="11"/>
      <c r="Y26130" s="11"/>
      <c r="AV26130"/>
      <c r="AW26130"/>
      <c r="AX26130"/>
    </row>
    <row r="26131" spans="11:50" x14ac:dyDescent="0.25">
      <c r="K26131" s="11"/>
      <c r="L26131" s="11"/>
      <c r="N26131" s="11"/>
      <c r="O26131" s="11"/>
      <c r="P26131" s="11"/>
      <c r="Q26131" s="11"/>
      <c r="R26131" s="11"/>
      <c r="S26131" s="11"/>
      <c r="T26131" s="11"/>
      <c r="U26131" s="11"/>
      <c r="V26131" s="11"/>
      <c r="W26131" s="11"/>
      <c r="X26131" s="11"/>
      <c r="Y26131" s="11"/>
      <c r="AV26131"/>
      <c r="AW26131"/>
      <c r="AX26131"/>
    </row>
    <row r="26132" spans="11:50" x14ac:dyDescent="0.25">
      <c r="K26132" s="11"/>
      <c r="L26132" s="11"/>
      <c r="N26132" s="11"/>
      <c r="O26132" s="11"/>
      <c r="P26132" s="11"/>
      <c r="Q26132" s="11"/>
      <c r="R26132" s="11"/>
      <c r="S26132" s="11"/>
      <c r="T26132" s="11"/>
      <c r="U26132" s="11"/>
      <c r="V26132" s="11"/>
      <c r="W26132" s="11"/>
      <c r="X26132" s="11"/>
      <c r="Y26132" s="11"/>
      <c r="AV26132"/>
      <c r="AW26132"/>
      <c r="AX26132"/>
    </row>
    <row r="26133" spans="11:50" x14ac:dyDescent="0.25">
      <c r="K26133" s="11"/>
      <c r="L26133" s="11"/>
      <c r="N26133" s="11"/>
      <c r="O26133" s="11"/>
      <c r="P26133" s="11"/>
      <c r="Q26133" s="11"/>
      <c r="R26133" s="11"/>
      <c r="S26133" s="11"/>
      <c r="T26133" s="11"/>
      <c r="U26133" s="11"/>
      <c r="V26133" s="11"/>
      <c r="W26133" s="11"/>
      <c r="X26133" s="11"/>
      <c r="Y26133" s="11"/>
      <c r="AV26133"/>
      <c r="AW26133"/>
      <c r="AX26133"/>
    </row>
    <row r="26134" spans="11:50" x14ac:dyDescent="0.25">
      <c r="K26134" s="11"/>
      <c r="L26134" s="11"/>
      <c r="N26134" s="11"/>
      <c r="O26134" s="11"/>
      <c r="P26134" s="11"/>
      <c r="Q26134" s="11"/>
      <c r="R26134" s="11"/>
      <c r="S26134" s="11"/>
      <c r="T26134" s="11"/>
      <c r="U26134" s="11"/>
      <c r="V26134" s="11"/>
      <c r="W26134" s="11"/>
      <c r="X26134" s="11"/>
      <c r="Y26134" s="11"/>
      <c r="AV26134"/>
      <c r="AW26134"/>
      <c r="AX26134"/>
    </row>
    <row r="26135" spans="11:50" x14ac:dyDescent="0.25">
      <c r="K26135" s="11"/>
      <c r="L26135" s="11"/>
      <c r="N26135" s="11"/>
      <c r="O26135" s="11"/>
      <c r="P26135" s="11"/>
      <c r="Q26135" s="11"/>
      <c r="R26135" s="11"/>
      <c r="S26135" s="11"/>
      <c r="T26135" s="11"/>
      <c r="U26135" s="11"/>
      <c r="V26135" s="11"/>
      <c r="W26135" s="11"/>
      <c r="X26135" s="11"/>
      <c r="Y26135" s="11"/>
      <c r="AV26135"/>
      <c r="AW26135"/>
      <c r="AX26135"/>
    </row>
    <row r="26136" spans="11:50" x14ac:dyDescent="0.25">
      <c r="K26136" s="11"/>
      <c r="L26136" s="11"/>
      <c r="N26136" s="11"/>
      <c r="O26136" s="11"/>
      <c r="P26136" s="11"/>
      <c r="Q26136" s="11"/>
      <c r="R26136" s="11"/>
      <c r="S26136" s="11"/>
      <c r="T26136" s="11"/>
      <c r="U26136" s="11"/>
      <c r="V26136" s="11"/>
      <c r="W26136" s="11"/>
      <c r="X26136" s="11"/>
      <c r="Y26136" s="11"/>
      <c r="AV26136"/>
      <c r="AW26136"/>
      <c r="AX26136"/>
    </row>
    <row r="26137" spans="11:50" x14ac:dyDescent="0.25">
      <c r="K26137" s="11"/>
      <c r="L26137" s="11"/>
      <c r="N26137" s="11"/>
      <c r="O26137" s="11"/>
      <c r="P26137" s="11"/>
      <c r="Q26137" s="11"/>
      <c r="R26137" s="11"/>
      <c r="S26137" s="11"/>
      <c r="T26137" s="11"/>
      <c r="U26137" s="11"/>
      <c r="V26137" s="11"/>
      <c r="W26137" s="11"/>
      <c r="X26137" s="11"/>
      <c r="Y26137" s="11"/>
      <c r="AV26137"/>
      <c r="AW26137"/>
      <c r="AX26137"/>
    </row>
    <row r="26138" spans="11:50" x14ac:dyDescent="0.25">
      <c r="K26138" s="11"/>
      <c r="L26138" s="11"/>
      <c r="N26138" s="11"/>
      <c r="O26138" s="11"/>
      <c r="P26138" s="11"/>
      <c r="Q26138" s="11"/>
      <c r="R26138" s="11"/>
      <c r="S26138" s="11"/>
      <c r="T26138" s="11"/>
      <c r="U26138" s="11"/>
      <c r="V26138" s="11"/>
      <c r="W26138" s="11"/>
      <c r="X26138" s="11"/>
      <c r="Y26138" s="11"/>
      <c r="AV26138"/>
      <c r="AW26138"/>
      <c r="AX26138"/>
    </row>
    <row r="26139" spans="11:50" x14ac:dyDescent="0.25">
      <c r="K26139" s="11"/>
      <c r="L26139" s="11"/>
      <c r="N26139" s="11"/>
      <c r="O26139" s="11"/>
      <c r="P26139" s="11"/>
      <c r="Q26139" s="11"/>
      <c r="R26139" s="11"/>
      <c r="S26139" s="11"/>
      <c r="T26139" s="11"/>
      <c r="U26139" s="11"/>
      <c r="V26139" s="11"/>
      <c r="W26139" s="11"/>
      <c r="X26139" s="11"/>
      <c r="Y26139" s="11"/>
      <c r="AV26139"/>
      <c r="AW26139"/>
      <c r="AX26139"/>
    </row>
    <row r="26140" spans="11:50" x14ac:dyDescent="0.25">
      <c r="K26140" s="11"/>
      <c r="L26140" s="11"/>
      <c r="N26140" s="11"/>
      <c r="O26140" s="11"/>
      <c r="P26140" s="11"/>
      <c r="Q26140" s="11"/>
      <c r="R26140" s="11"/>
      <c r="S26140" s="11"/>
      <c r="T26140" s="11"/>
      <c r="U26140" s="11"/>
      <c r="V26140" s="11"/>
      <c r="W26140" s="11"/>
      <c r="X26140" s="11"/>
      <c r="Y26140" s="11"/>
      <c r="AV26140"/>
      <c r="AW26140"/>
      <c r="AX26140"/>
    </row>
    <row r="26141" spans="11:50" x14ac:dyDescent="0.25">
      <c r="K26141" s="11"/>
      <c r="L26141" s="11"/>
      <c r="N26141" s="11"/>
      <c r="O26141" s="11"/>
      <c r="P26141" s="11"/>
      <c r="Q26141" s="11"/>
      <c r="R26141" s="11"/>
      <c r="S26141" s="11"/>
      <c r="T26141" s="11"/>
      <c r="U26141" s="11"/>
      <c r="V26141" s="11"/>
      <c r="W26141" s="11"/>
      <c r="X26141" s="11"/>
      <c r="Y26141" s="11"/>
      <c r="AV26141"/>
      <c r="AW26141"/>
      <c r="AX26141"/>
    </row>
    <row r="26142" spans="11:50" x14ac:dyDescent="0.25">
      <c r="K26142" s="11"/>
      <c r="L26142" s="11"/>
      <c r="N26142" s="11"/>
      <c r="O26142" s="11"/>
      <c r="P26142" s="11"/>
      <c r="Q26142" s="11"/>
      <c r="R26142" s="11"/>
      <c r="S26142" s="11"/>
      <c r="T26142" s="11"/>
      <c r="U26142" s="11"/>
      <c r="V26142" s="11"/>
      <c r="W26142" s="11"/>
      <c r="X26142" s="11"/>
      <c r="Y26142" s="11"/>
      <c r="AV26142"/>
      <c r="AW26142"/>
      <c r="AX26142"/>
    </row>
    <row r="26143" spans="11:50" x14ac:dyDescent="0.25">
      <c r="K26143" s="11"/>
      <c r="L26143" s="11"/>
      <c r="N26143" s="11"/>
      <c r="O26143" s="11"/>
      <c r="P26143" s="11"/>
      <c r="Q26143" s="11"/>
      <c r="R26143" s="11"/>
      <c r="S26143" s="11"/>
      <c r="T26143" s="11"/>
      <c r="U26143" s="11"/>
      <c r="V26143" s="11"/>
      <c r="W26143" s="11"/>
      <c r="X26143" s="11"/>
      <c r="Y26143" s="11"/>
      <c r="AV26143"/>
      <c r="AW26143"/>
      <c r="AX26143"/>
    </row>
    <row r="26144" spans="11:50" x14ac:dyDescent="0.25">
      <c r="K26144" s="11"/>
      <c r="L26144" s="11"/>
      <c r="N26144" s="11"/>
      <c r="O26144" s="11"/>
      <c r="P26144" s="11"/>
      <c r="Q26144" s="11"/>
      <c r="R26144" s="11"/>
      <c r="S26144" s="11"/>
      <c r="T26144" s="11"/>
      <c r="U26144" s="11"/>
      <c r="V26144" s="11"/>
      <c r="W26144" s="11"/>
      <c r="X26144" s="11"/>
      <c r="Y26144" s="11"/>
      <c r="AV26144"/>
      <c r="AW26144"/>
      <c r="AX26144"/>
    </row>
    <row r="26145" spans="11:50" x14ac:dyDescent="0.25">
      <c r="K26145" s="11"/>
      <c r="L26145" s="11"/>
      <c r="N26145" s="11"/>
      <c r="O26145" s="11"/>
      <c r="P26145" s="11"/>
      <c r="Q26145" s="11"/>
      <c r="R26145" s="11"/>
      <c r="S26145" s="11"/>
      <c r="T26145" s="11"/>
      <c r="U26145" s="11"/>
      <c r="V26145" s="11"/>
      <c r="W26145" s="11"/>
      <c r="X26145" s="11"/>
      <c r="Y26145" s="11"/>
      <c r="AV26145"/>
      <c r="AW26145"/>
      <c r="AX26145"/>
    </row>
    <row r="26146" spans="11:50" x14ac:dyDescent="0.25">
      <c r="K26146" s="11"/>
      <c r="L26146" s="11"/>
      <c r="N26146" s="11"/>
      <c r="O26146" s="11"/>
      <c r="P26146" s="11"/>
      <c r="Q26146" s="11"/>
      <c r="R26146" s="11"/>
      <c r="S26146" s="11"/>
      <c r="T26146" s="11"/>
      <c r="U26146" s="11"/>
      <c r="V26146" s="11"/>
      <c r="W26146" s="11"/>
      <c r="X26146" s="11"/>
      <c r="Y26146" s="11"/>
      <c r="AV26146"/>
      <c r="AW26146"/>
      <c r="AX26146"/>
    </row>
    <row r="26147" spans="11:50" x14ac:dyDescent="0.25">
      <c r="K26147" s="11"/>
      <c r="L26147" s="11"/>
      <c r="N26147" s="11"/>
      <c r="O26147" s="11"/>
      <c r="P26147" s="11"/>
      <c r="Q26147" s="11"/>
      <c r="R26147" s="11"/>
      <c r="S26147" s="11"/>
      <c r="T26147" s="11"/>
      <c r="U26147" s="11"/>
      <c r="V26147" s="11"/>
      <c r="W26147" s="11"/>
      <c r="X26147" s="11"/>
      <c r="Y26147" s="11"/>
      <c r="AV26147"/>
      <c r="AW26147"/>
      <c r="AX26147"/>
    </row>
    <row r="26148" spans="11:50" x14ac:dyDescent="0.25">
      <c r="K26148" s="11"/>
      <c r="L26148" s="11"/>
      <c r="N26148" s="11"/>
      <c r="O26148" s="11"/>
      <c r="P26148" s="11"/>
      <c r="Q26148" s="11"/>
      <c r="R26148" s="11"/>
      <c r="S26148" s="11"/>
      <c r="T26148" s="11"/>
      <c r="U26148" s="11"/>
      <c r="V26148" s="11"/>
      <c r="W26148" s="11"/>
      <c r="X26148" s="11"/>
      <c r="Y26148" s="11"/>
      <c r="AV26148"/>
      <c r="AW26148"/>
      <c r="AX26148"/>
    </row>
    <row r="26149" spans="11:50" x14ac:dyDescent="0.25">
      <c r="K26149" s="11"/>
      <c r="L26149" s="11"/>
      <c r="N26149" s="11"/>
      <c r="O26149" s="11"/>
      <c r="P26149" s="11"/>
      <c r="Q26149" s="11"/>
      <c r="R26149" s="11"/>
      <c r="S26149" s="11"/>
      <c r="T26149" s="11"/>
      <c r="U26149" s="11"/>
      <c r="V26149" s="11"/>
      <c r="W26149" s="11"/>
      <c r="X26149" s="11"/>
      <c r="Y26149" s="11"/>
      <c r="AV26149"/>
      <c r="AW26149"/>
      <c r="AX26149"/>
    </row>
    <row r="26150" spans="11:50" x14ac:dyDescent="0.25">
      <c r="K26150" s="11"/>
      <c r="L26150" s="11"/>
      <c r="N26150" s="11"/>
      <c r="O26150" s="11"/>
      <c r="P26150" s="11"/>
      <c r="Q26150" s="11"/>
      <c r="R26150" s="11"/>
      <c r="S26150" s="11"/>
      <c r="T26150" s="11"/>
      <c r="U26150" s="11"/>
      <c r="V26150" s="11"/>
      <c r="W26150" s="11"/>
      <c r="X26150" s="11"/>
      <c r="Y26150" s="11"/>
      <c r="AV26150"/>
      <c r="AW26150"/>
      <c r="AX26150"/>
    </row>
    <row r="26151" spans="11:50" x14ac:dyDescent="0.25">
      <c r="K26151" s="11"/>
      <c r="L26151" s="11"/>
      <c r="N26151" s="11"/>
      <c r="O26151" s="11"/>
      <c r="P26151" s="11"/>
      <c r="Q26151" s="11"/>
      <c r="R26151" s="11"/>
      <c r="S26151" s="11"/>
      <c r="T26151" s="11"/>
      <c r="U26151" s="11"/>
      <c r="V26151" s="11"/>
      <c r="W26151" s="11"/>
      <c r="X26151" s="11"/>
      <c r="Y26151" s="11"/>
      <c r="AV26151"/>
      <c r="AW26151"/>
      <c r="AX26151"/>
    </row>
    <row r="26152" spans="11:50" x14ac:dyDescent="0.25">
      <c r="K26152" s="11"/>
      <c r="L26152" s="11"/>
      <c r="N26152" s="11"/>
      <c r="O26152" s="11"/>
      <c r="P26152" s="11"/>
      <c r="Q26152" s="11"/>
      <c r="R26152" s="11"/>
      <c r="S26152" s="11"/>
      <c r="T26152" s="11"/>
      <c r="U26152" s="11"/>
      <c r="V26152" s="11"/>
      <c r="W26152" s="11"/>
      <c r="X26152" s="11"/>
      <c r="Y26152" s="11"/>
      <c r="AV26152"/>
      <c r="AW26152"/>
      <c r="AX26152"/>
    </row>
    <row r="26153" spans="11:50" x14ac:dyDescent="0.25">
      <c r="K26153" s="11"/>
      <c r="L26153" s="11"/>
      <c r="N26153" s="11"/>
      <c r="O26153" s="11"/>
      <c r="P26153" s="11"/>
      <c r="Q26153" s="11"/>
      <c r="R26153" s="11"/>
      <c r="S26153" s="11"/>
      <c r="T26153" s="11"/>
      <c r="U26153" s="11"/>
      <c r="V26153" s="11"/>
      <c r="W26153" s="11"/>
      <c r="X26153" s="11"/>
      <c r="Y26153" s="11"/>
      <c r="AV26153"/>
      <c r="AW26153"/>
      <c r="AX26153"/>
    </row>
    <row r="26154" spans="11:50" x14ac:dyDescent="0.25">
      <c r="K26154" s="11"/>
      <c r="L26154" s="11"/>
      <c r="N26154" s="11"/>
      <c r="O26154" s="11"/>
      <c r="P26154" s="11"/>
      <c r="Q26154" s="11"/>
      <c r="R26154" s="11"/>
      <c r="S26154" s="11"/>
      <c r="T26154" s="11"/>
      <c r="U26154" s="11"/>
      <c r="V26154" s="11"/>
      <c r="W26154" s="11"/>
      <c r="X26154" s="11"/>
      <c r="Y26154" s="11"/>
      <c r="AV26154"/>
      <c r="AW26154"/>
      <c r="AX26154"/>
    </row>
    <row r="26155" spans="11:50" x14ac:dyDescent="0.25">
      <c r="K26155" s="11"/>
      <c r="L26155" s="11"/>
      <c r="N26155" s="11"/>
      <c r="O26155" s="11"/>
      <c r="P26155" s="11"/>
      <c r="Q26155" s="11"/>
      <c r="R26155" s="11"/>
      <c r="S26155" s="11"/>
      <c r="T26155" s="11"/>
      <c r="U26155" s="11"/>
      <c r="V26155" s="11"/>
      <c r="W26155" s="11"/>
      <c r="X26155" s="11"/>
      <c r="Y26155" s="11"/>
      <c r="AV26155"/>
      <c r="AW26155"/>
      <c r="AX26155"/>
    </row>
    <row r="26156" spans="11:50" x14ac:dyDescent="0.25">
      <c r="K26156" s="11"/>
      <c r="L26156" s="11"/>
      <c r="N26156" s="11"/>
      <c r="O26156" s="11"/>
      <c r="P26156" s="11"/>
      <c r="Q26156" s="11"/>
      <c r="R26156" s="11"/>
      <c r="S26156" s="11"/>
      <c r="T26156" s="11"/>
      <c r="U26156" s="11"/>
      <c r="V26156" s="11"/>
      <c r="W26156" s="11"/>
      <c r="X26156" s="11"/>
      <c r="Y26156" s="11"/>
      <c r="AV26156"/>
      <c r="AW26156"/>
      <c r="AX26156"/>
    </row>
    <row r="26157" spans="11:50" x14ac:dyDescent="0.25">
      <c r="K26157" s="11"/>
      <c r="L26157" s="11"/>
      <c r="N26157" s="11"/>
      <c r="O26157" s="11"/>
      <c r="P26157" s="11"/>
      <c r="Q26157" s="11"/>
      <c r="R26157" s="11"/>
      <c r="S26157" s="11"/>
      <c r="T26157" s="11"/>
      <c r="U26157" s="11"/>
      <c r="V26157" s="11"/>
      <c r="W26157" s="11"/>
      <c r="X26157" s="11"/>
      <c r="Y26157" s="11"/>
      <c r="AV26157"/>
      <c r="AW26157"/>
      <c r="AX26157"/>
    </row>
    <row r="26158" spans="11:50" x14ac:dyDescent="0.25">
      <c r="K26158" s="11"/>
      <c r="L26158" s="11"/>
      <c r="N26158" s="11"/>
      <c r="O26158" s="11"/>
      <c r="P26158" s="11"/>
      <c r="Q26158" s="11"/>
      <c r="R26158" s="11"/>
      <c r="S26158" s="11"/>
      <c r="T26158" s="11"/>
      <c r="U26158" s="11"/>
      <c r="V26158" s="11"/>
      <c r="W26158" s="11"/>
      <c r="X26158" s="11"/>
      <c r="Y26158" s="11"/>
      <c r="AV26158"/>
      <c r="AW26158"/>
      <c r="AX26158"/>
    </row>
    <row r="26159" spans="11:50" x14ac:dyDescent="0.25">
      <c r="K26159" s="11"/>
      <c r="L26159" s="11"/>
      <c r="N26159" s="11"/>
      <c r="O26159" s="11"/>
      <c r="P26159" s="11"/>
      <c r="Q26159" s="11"/>
      <c r="R26159" s="11"/>
      <c r="S26159" s="11"/>
      <c r="T26159" s="11"/>
      <c r="U26159" s="11"/>
      <c r="V26159" s="11"/>
      <c r="W26159" s="11"/>
      <c r="X26159" s="11"/>
      <c r="Y26159" s="11"/>
      <c r="AV26159"/>
      <c r="AW26159"/>
      <c r="AX26159"/>
    </row>
    <row r="26160" spans="11:50" x14ac:dyDescent="0.25">
      <c r="K26160" s="11"/>
      <c r="L26160" s="11"/>
      <c r="N26160" s="11"/>
      <c r="O26160" s="11"/>
      <c r="P26160" s="11"/>
      <c r="Q26160" s="11"/>
      <c r="R26160" s="11"/>
      <c r="S26160" s="11"/>
      <c r="T26160" s="11"/>
      <c r="U26160" s="11"/>
      <c r="V26160" s="11"/>
      <c r="W26160" s="11"/>
      <c r="X26160" s="11"/>
      <c r="Y26160" s="11"/>
      <c r="AV26160"/>
      <c r="AW26160"/>
      <c r="AX26160"/>
    </row>
    <row r="26161" spans="11:50" x14ac:dyDescent="0.25">
      <c r="K26161" s="11"/>
      <c r="L26161" s="11"/>
      <c r="N26161" s="11"/>
      <c r="O26161" s="11"/>
      <c r="P26161" s="11"/>
      <c r="Q26161" s="11"/>
      <c r="R26161" s="11"/>
      <c r="S26161" s="11"/>
      <c r="T26161" s="11"/>
      <c r="U26161" s="11"/>
      <c r="V26161" s="11"/>
      <c r="W26161" s="11"/>
      <c r="X26161" s="11"/>
      <c r="Y26161" s="11"/>
      <c r="AV26161"/>
      <c r="AW26161"/>
      <c r="AX26161"/>
    </row>
    <row r="26162" spans="11:50" x14ac:dyDescent="0.25">
      <c r="K26162" s="11"/>
      <c r="L26162" s="11"/>
      <c r="N26162" s="11"/>
      <c r="O26162" s="11"/>
      <c r="P26162" s="11"/>
      <c r="Q26162" s="11"/>
      <c r="R26162" s="11"/>
      <c r="S26162" s="11"/>
      <c r="T26162" s="11"/>
      <c r="U26162" s="11"/>
      <c r="V26162" s="11"/>
      <c r="W26162" s="11"/>
      <c r="X26162" s="11"/>
      <c r="Y26162" s="11"/>
      <c r="AV26162"/>
      <c r="AW26162"/>
      <c r="AX26162"/>
    </row>
    <row r="26163" spans="11:50" x14ac:dyDescent="0.25">
      <c r="K26163" s="11"/>
      <c r="L26163" s="11"/>
      <c r="N26163" s="11"/>
      <c r="O26163" s="11"/>
      <c r="P26163" s="11"/>
      <c r="Q26163" s="11"/>
      <c r="R26163" s="11"/>
      <c r="S26163" s="11"/>
      <c r="T26163" s="11"/>
      <c r="U26163" s="11"/>
      <c r="V26163" s="11"/>
      <c r="W26163" s="11"/>
      <c r="X26163" s="11"/>
      <c r="Y26163" s="11"/>
      <c r="AV26163"/>
      <c r="AW26163"/>
      <c r="AX26163"/>
    </row>
    <row r="26164" spans="11:50" x14ac:dyDescent="0.25">
      <c r="K26164" s="11"/>
      <c r="L26164" s="11"/>
      <c r="N26164" s="11"/>
      <c r="O26164" s="11"/>
      <c r="P26164" s="11"/>
      <c r="Q26164" s="11"/>
      <c r="R26164" s="11"/>
      <c r="S26164" s="11"/>
      <c r="T26164" s="11"/>
      <c r="U26164" s="11"/>
      <c r="V26164" s="11"/>
      <c r="W26164" s="11"/>
      <c r="X26164" s="11"/>
      <c r="Y26164" s="11"/>
      <c r="AV26164"/>
      <c r="AW26164"/>
      <c r="AX26164"/>
    </row>
    <row r="26165" spans="11:50" x14ac:dyDescent="0.25">
      <c r="K26165" s="11"/>
      <c r="L26165" s="11"/>
      <c r="N26165" s="11"/>
      <c r="O26165" s="11"/>
      <c r="P26165" s="11"/>
      <c r="Q26165" s="11"/>
      <c r="R26165" s="11"/>
      <c r="S26165" s="11"/>
      <c r="T26165" s="11"/>
      <c r="U26165" s="11"/>
      <c r="V26165" s="11"/>
      <c r="W26165" s="11"/>
      <c r="X26165" s="11"/>
      <c r="Y26165" s="11"/>
      <c r="AV26165"/>
      <c r="AW26165"/>
      <c r="AX26165"/>
    </row>
    <row r="26166" spans="11:50" x14ac:dyDescent="0.25">
      <c r="K26166" s="11"/>
      <c r="L26166" s="11"/>
      <c r="N26166" s="11"/>
      <c r="O26166" s="11"/>
      <c r="P26166" s="11"/>
      <c r="Q26166" s="11"/>
      <c r="R26166" s="11"/>
      <c r="S26166" s="11"/>
      <c r="T26166" s="11"/>
      <c r="U26166" s="11"/>
      <c r="V26166" s="11"/>
      <c r="W26166" s="11"/>
      <c r="X26166" s="11"/>
      <c r="Y26166" s="11"/>
      <c r="AV26166"/>
      <c r="AW26166"/>
      <c r="AX26166"/>
    </row>
    <row r="26167" spans="11:50" x14ac:dyDescent="0.25">
      <c r="K26167" s="11"/>
      <c r="L26167" s="11"/>
      <c r="N26167" s="11"/>
      <c r="O26167" s="11"/>
      <c r="P26167" s="11"/>
      <c r="Q26167" s="11"/>
      <c r="R26167" s="11"/>
      <c r="S26167" s="11"/>
      <c r="T26167" s="11"/>
      <c r="U26167" s="11"/>
      <c r="V26167" s="11"/>
      <c r="W26167" s="11"/>
      <c r="X26167" s="11"/>
      <c r="Y26167" s="11"/>
      <c r="AV26167"/>
      <c r="AW26167"/>
      <c r="AX26167"/>
    </row>
    <row r="26168" spans="11:50" x14ac:dyDescent="0.25">
      <c r="K26168" s="11"/>
      <c r="L26168" s="11"/>
      <c r="N26168" s="11"/>
      <c r="O26168" s="11"/>
      <c r="P26168" s="11"/>
      <c r="Q26168" s="11"/>
      <c r="R26168" s="11"/>
      <c r="S26168" s="11"/>
      <c r="T26168" s="11"/>
      <c r="U26168" s="11"/>
      <c r="V26168" s="11"/>
      <c r="W26168" s="11"/>
      <c r="X26168" s="11"/>
      <c r="Y26168" s="11"/>
      <c r="AV26168"/>
      <c r="AW26168"/>
      <c r="AX26168"/>
    </row>
    <row r="26169" spans="11:50" x14ac:dyDescent="0.25">
      <c r="K26169" s="11"/>
      <c r="L26169" s="11"/>
      <c r="N26169" s="11"/>
      <c r="O26169" s="11"/>
      <c r="P26169" s="11"/>
      <c r="Q26169" s="11"/>
      <c r="R26169" s="11"/>
      <c r="S26169" s="11"/>
      <c r="T26169" s="11"/>
      <c r="U26169" s="11"/>
      <c r="V26169" s="11"/>
      <c r="W26169" s="11"/>
      <c r="X26169" s="11"/>
      <c r="Y26169" s="11"/>
      <c r="AV26169"/>
      <c r="AW26169"/>
      <c r="AX26169"/>
    </row>
    <row r="26170" spans="11:50" x14ac:dyDescent="0.25">
      <c r="K26170" s="11"/>
      <c r="L26170" s="11"/>
      <c r="N26170" s="11"/>
      <c r="O26170" s="11"/>
      <c r="P26170" s="11"/>
      <c r="Q26170" s="11"/>
      <c r="R26170" s="11"/>
      <c r="S26170" s="11"/>
      <c r="T26170" s="11"/>
      <c r="U26170" s="11"/>
      <c r="V26170" s="11"/>
      <c r="W26170" s="11"/>
      <c r="X26170" s="11"/>
      <c r="Y26170" s="11"/>
      <c r="AV26170"/>
      <c r="AW26170"/>
      <c r="AX26170"/>
    </row>
    <row r="26171" spans="11:50" x14ac:dyDescent="0.25">
      <c r="K26171" s="11"/>
      <c r="L26171" s="11"/>
      <c r="N26171" s="11"/>
      <c r="O26171" s="11"/>
      <c r="P26171" s="11"/>
      <c r="Q26171" s="11"/>
      <c r="R26171" s="11"/>
      <c r="S26171" s="11"/>
      <c r="T26171" s="11"/>
      <c r="U26171" s="11"/>
      <c r="V26171" s="11"/>
      <c r="W26171" s="11"/>
      <c r="X26171" s="11"/>
      <c r="Y26171" s="11"/>
      <c r="AV26171"/>
      <c r="AW26171"/>
      <c r="AX26171"/>
    </row>
    <row r="26172" spans="11:50" x14ac:dyDescent="0.25">
      <c r="K26172" s="11"/>
      <c r="L26172" s="11"/>
      <c r="N26172" s="11"/>
      <c r="O26172" s="11"/>
      <c r="P26172" s="11"/>
      <c r="Q26172" s="11"/>
      <c r="R26172" s="11"/>
      <c r="S26172" s="11"/>
      <c r="T26172" s="11"/>
      <c r="U26172" s="11"/>
      <c r="V26172" s="11"/>
      <c r="W26172" s="11"/>
      <c r="X26172" s="11"/>
      <c r="Y26172" s="11"/>
      <c r="AV26172"/>
      <c r="AW26172"/>
      <c r="AX26172"/>
    </row>
    <row r="26173" spans="11:50" x14ac:dyDescent="0.25">
      <c r="K26173" s="11"/>
      <c r="L26173" s="11"/>
      <c r="N26173" s="11"/>
      <c r="O26173" s="11"/>
      <c r="P26173" s="11"/>
      <c r="Q26173" s="11"/>
      <c r="R26173" s="11"/>
      <c r="S26173" s="11"/>
      <c r="T26173" s="11"/>
      <c r="U26173" s="11"/>
      <c r="V26173" s="11"/>
      <c r="W26173" s="11"/>
      <c r="X26173" s="11"/>
      <c r="Y26173" s="11"/>
      <c r="AV26173"/>
      <c r="AW26173"/>
      <c r="AX26173"/>
    </row>
    <row r="26174" spans="11:50" x14ac:dyDescent="0.25">
      <c r="K26174" s="11"/>
      <c r="L26174" s="11"/>
      <c r="N26174" s="11"/>
      <c r="O26174" s="11"/>
      <c r="P26174" s="11"/>
      <c r="Q26174" s="11"/>
      <c r="R26174" s="11"/>
      <c r="S26174" s="11"/>
      <c r="T26174" s="11"/>
      <c r="U26174" s="11"/>
      <c r="V26174" s="11"/>
      <c r="W26174" s="11"/>
      <c r="X26174" s="11"/>
      <c r="Y26174" s="11"/>
      <c r="AV26174"/>
      <c r="AW26174"/>
      <c r="AX26174"/>
    </row>
    <row r="26175" spans="11:50" x14ac:dyDescent="0.25">
      <c r="K26175" s="11"/>
      <c r="L26175" s="11"/>
      <c r="N26175" s="11"/>
      <c r="O26175" s="11"/>
      <c r="P26175" s="11"/>
      <c r="Q26175" s="11"/>
      <c r="R26175" s="11"/>
      <c r="S26175" s="11"/>
      <c r="T26175" s="11"/>
      <c r="U26175" s="11"/>
      <c r="V26175" s="11"/>
      <c r="W26175" s="11"/>
      <c r="X26175" s="11"/>
      <c r="Y26175" s="11"/>
      <c r="AV26175"/>
      <c r="AW26175"/>
      <c r="AX26175"/>
    </row>
    <row r="26176" spans="11:50" x14ac:dyDescent="0.25">
      <c r="K26176" s="11"/>
      <c r="L26176" s="11"/>
      <c r="N26176" s="11"/>
      <c r="O26176" s="11"/>
      <c r="P26176" s="11"/>
      <c r="Q26176" s="11"/>
      <c r="R26176" s="11"/>
      <c r="S26176" s="11"/>
      <c r="T26176" s="11"/>
      <c r="U26176" s="11"/>
      <c r="V26176" s="11"/>
      <c r="W26176" s="11"/>
      <c r="X26176" s="11"/>
      <c r="Y26176" s="11"/>
      <c r="AV26176"/>
      <c r="AW26176"/>
      <c r="AX26176"/>
    </row>
    <row r="26177" spans="11:50" x14ac:dyDescent="0.25">
      <c r="K26177" s="11"/>
      <c r="L26177" s="11"/>
      <c r="N26177" s="11"/>
      <c r="O26177" s="11"/>
      <c r="P26177" s="11"/>
      <c r="Q26177" s="11"/>
      <c r="R26177" s="11"/>
      <c r="S26177" s="11"/>
      <c r="T26177" s="11"/>
      <c r="U26177" s="11"/>
      <c r="V26177" s="11"/>
      <c r="W26177" s="11"/>
      <c r="X26177" s="11"/>
      <c r="Y26177" s="11"/>
      <c r="AV26177"/>
      <c r="AW26177"/>
      <c r="AX26177"/>
    </row>
    <row r="26178" spans="11:50" x14ac:dyDescent="0.25">
      <c r="K26178" s="11"/>
      <c r="L26178" s="11"/>
      <c r="N26178" s="11"/>
      <c r="O26178" s="11"/>
      <c r="P26178" s="11"/>
      <c r="Q26178" s="11"/>
      <c r="R26178" s="11"/>
      <c r="S26178" s="11"/>
      <c r="T26178" s="11"/>
      <c r="U26178" s="11"/>
      <c r="V26178" s="11"/>
      <c r="W26178" s="11"/>
      <c r="X26178" s="11"/>
      <c r="Y26178" s="11"/>
      <c r="AV26178"/>
      <c r="AW26178"/>
      <c r="AX26178"/>
    </row>
    <row r="26179" spans="11:50" x14ac:dyDescent="0.25">
      <c r="K26179" s="11"/>
      <c r="L26179" s="11"/>
      <c r="N26179" s="11"/>
      <c r="O26179" s="11"/>
      <c r="P26179" s="11"/>
      <c r="Q26179" s="11"/>
      <c r="R26179" s="11"/>
      <c r="S26179" s="11"/>
      <c r="T26179" s="11"/>
      <c r="U26179" s="11"/>
      <c r="V26179" s="11"/>
      <c r="W26179" s="11"/>
      <c r="X26179" s="11"/>
      <c r="Y26179" s="11"/>
      <c r="AV26179"/>
      <c r="AW26179"/>
      <c r="AX26179"/>
    </row>
    <row r="26180" spans="11:50" x14ac:dyDescent="0.25">
      <c r="K26180" s="11"/>
      <c r="L26180" s="11"/>
      <c r="N26180" s="11"/>
      <c r="O26180" s="11"/>
      <c r="P26180" s="11"/>
      <c r="Q26180" s="11"/>
      <c r="R26180" s="11"/>
      <c r="S26180" s="11"/>
      <c r="T26180" s="11"/>
      <c r="U26180" s="11"/>
      <c r="V26180" s="11"/>
      <c r="W26180" s="11"/>
      <c r="X26180" s="11"/>
      <c r="Y26180" s="11"/>
      <c r="AV26180"/>
      <c r="AW26180"/>
      <c r="AX26180"/>
    </row>
    <row r="26181" spans="11:50" x14ac:dyDescent="0.25">
      <c r="K26181" s="11"/>
      <c r="L26181" s="11"/>
      <c r="N26181" s="11"/>
      <c r="O26181" s="11"/>
      <c r="P26181" s="11"/>
      <c r="Q26181" s="11"/>
      <c r="R26181" s="11"/>
      <c r="S26181" s="11"/>
      <c r="T26181" s="11"/>
      <c r="U26181" s="11"/>
      <c r="V26181" s="11"/>
      <c r="W26181" s="11"/>
      <c r="X26181" s="11"/>
      <c r="Y26181" s="11"/>
      <c r="AV26181"/>
      <c r="AW26181"/>
      <c r="AX26181"/>
    </row>
    <row r="26182" spans="11:50" x14ac:dyDescent="0.25">
      <c r="K26182" s="11"/>
      <c r="L26182" s="11"/>
      <c r="N26182" s="11"/>
      <c r="O26182" s="11"/>
      <c r="P26182" s="11"/>
      <c r="Q26182" s="11"/>
      <c r="R26182" s="11"/>
      <c r="S26182" s="11"/>
      <c r="T26182" s="11"/>
      <c r="U26182" s="11"/>
      <c r="V26182" s="11"/>
      <c r="W26182" s="11"/>
      <c r="X26182" s="11"/>
      <c r="Y26182" s="11"/>
      <c r="AV26182"/>
      <c r="AW26182"/>
      <c r="AX26182"/>
    </row>
    <row r="26183" spans="11:50" x14ac:dyDescent="0.25">
      <c r="K26183" s="11"/>
      <c r="L26183" s="11"/>
      <c r="N26183" s="11"/>
      <c r="O26183" s="11"/>
      <c r="P26183" s="11"/>
      <c r="Q26183" s="11"/>
      <c r="R26183" s="11"/>
      <c r="S26183" s="11"/>
      <c r="T26183" s="11"/>
      <c r="U26183" s="11"/>
      <c r="V26183" s="11"/>
      <c r="W26183" s="11"/>
      <c r="X26183" s="11"/>
      <c r="Y26183" s="11"/>
      <c r="AV26183"/>
      <c r="AW26183"/>
      <c r="AX26183"/>
    </row>
    <row r="26184" spans="11:50" x14ac:dyDescent="0.25">
      <c r="K26184" s="11"/>
      <c r="L26184" s="11"/>
      <c r="N26184" s="11"/>
      <c r="O26184" s="11"/>
      <c r="P26184" s="11"/>
      <c r="Q26184" s="11"/>
      <c r="R26184" s="11"/>
      <c r="S26184" s="11"/>
      <c r="T26184" s="11"/>
      <c r="U26184" s="11"/>
      <c r="V26184" s="11"/>
      <c r="W26184" s="11"/>
      <c r="X26184" s="11"/>
      <c r="Y26184" s="11"/>
      <c r="AV26184"/>
      <c r="AW26184"/>
      <c r="AX26184"/>
    </row>
    <row r="26185" spans="11:50" x14ac:dyDescent="0.25">
      <c r="K26185" s="11"/>
      <c r="L26185" s="11"/>
      <c r="N26185" s="11"/>
      <c r="O26185" s="11"/>
      <c r="P26185" s="11"/>
      <c r="Q26185" s="11"/>
      <c r="R26185" s="11"/>
      <c r="S26185" s="11"/>
      <c r="T26185" s="11"/>
      <c r="U26185" s="11"/>
      <c r="V26185" s="11"/>
      <c r="W26185" s="11"/>
      <c r="X26185" s="11"/>
      <c r="Y26185" s="11"/>
      <c r="AV26185"/>
      <c r="AW26185"/>
      <c r="AX26185"/>
    </row>
    <row r="26186" spans="11:50" x14ac:dyDescent="0.25">
      <c r="K26186" s="11"/>
      <c r="L26186" s="11"/>
      <c r="N26186" s="11"/>
      <c r="O26186" s="11"/>
      <c r="P26186" s="11"/>
      <c r="Q26186" s="11"/>
      <c r="R26186" s="11"/>
      <c r="S26186" s="11"/>
      <c r="T26186" s="11"/>
      <c r="U26186" s="11"/>
      <c r="V26186" s="11"/>
      <c r="W26186" s="11"/>
      <c r="X26186" s="11"/>
      <c r="Y26186" s="11"/>
      <c r="AV26186"/>
      <c r="AW26186"/>
      <c r="AX26186"/>
    </row>
    <row r="26187" spans="11:50" x14ac:dyDescent="0.25">
      <c r="K26187" s="11"/>
      <c r="L26187" s="11"/>
      <c r="N26187" s="11"/>
      <c r="O26187" s="11"/>
      <c r="P26187" s="11"/>
      <c r="Q26187" s="11"/>
      <c r="R26187" s="11"/>
      <c r="S26187" s="11"/>
      <c r="T26187" s="11"/>
      <c r="U26187" s="11"/>
      <c r="V26187" s="11"/>
      <c r="W26187" s="11"/>
      <c r="X26187" s="11"/>
      <c r="Y26187" s="11"/>
      <c r="AV26187"/>
      <c r="AW26187"/>
      <c r="AX26187"/>
    </row>
    <row r="26188" spans="11:50" x14ac:dyDescent="0.25">
      <c r="K26188" s="11"/>
      <c r="L26188" s="11"/>
      <c r="N26188" s="11"/>
      <c r="O26188" s="11"/>
      <c r="P26188" s="11"/>
      <c r="Q26188" s="11"/>
      <c r="R26188" s="11"/>
      <c r="S26188" s="11"/>
      <c r="T26188" s="11"/>
      <c r="U26188" s="11"/>
      <c r="V26188" s="11"/>
      <c r="W26188" s="11"/>
      <c r="X26188" s="11"/>
      <c r="Y26188" s="11"/>
      <c r="AV26188"/>
      <c r="AW26188"/>
      <c r="AX26188"/>
    </row>
    <row r="26189" spans="11:50" x14ac:dyDescent="0.25">
      <c r="K26189" s="11"/>
      <c r="L26189" s="11"/>
      <c r="N26189" s="11"/>
      <c r="O26189" s="11"/>
      <c r="P26189" s="11"/>
      <c r="Q26189" s="11"/>
      <c r="R26189" s="11"/>
      <c r="S26189" s="11"/>
      <c r="T26189" s="11"/>
      <c r="U26189" s="11"/>
      <c r="V26189" s="11"/>
      <c r="W26189" s="11"/>
      <c r="X26189" s="11"/>
      <c r="Y26189" s="11"/>
      <c r="AV26189"/>
      <c r="AW26189"/>
      <c r="AX26189"/>
    </row>
    <row r="26190" spans="11:50" x14ac:dyDescent="0.25">
      <c r="K26190" s="11"/>
      <c r="L26190" s="11"/>
      <c r="N26190" s="11"/>
      <c r="O26190" s="11"/>
      <c r="P26190" s="11"/>
      <c r="Q26190" s="11"/>
      <c r="R26190" s="11"/>
      <c r="S26190" s="11"/>
      <c r="T26190" s="11"/>
      <c r="U26190" s="11"/>
      <c r="V26190" s="11"/>
      <c r="W26190" s="11"/>
      <c r="X26190" s="11"/>
      <c r="Y26190" s="11"/>
      <c r="AV26190"/>
      <c r="AW26190"/>
      <c r="AX26190"/>
    </row>
    <row r="26191" spans="11:50" x14ac:dyDescent="0.25">
      <c r="K26191" s="11"/>
      <c r="L26191" s="11"/>
      <c r="N26191" s="11"/>
      <c r="O26191" s="11"/>
      <c r="P26191" s="11"/>
      <c r="Q26191" s="11"/>
      <c r="R26191" s="11"/>
      <c r="S26191" s="11"/>
      <c r="T26191" s="11"/>
      <c r="U26191" s="11"/>
      <c r="V26191" s="11"/>
      <c r="W26191" s="11"/>
      <c r="X26191" s="11"/>
      <c r="Y26191" s="11"/>
      <c r="AV26191"/>
      <c r="AW26191"/>
      <c r="AX26191"/>
    </row>
    <row r="26192" spans="11:50" x14ac:dyDescent="0.25">
      <c r="K26192" s="11"/>
      <c r="L26192" s="11"/>
      <c r="N26192" s="11"/>
      <c r="O26192" s="11"/>
      <c r="P26192" s="11"/>
      <c r="Q26192" s="11"/>
      <c r="R26192" s="11"/>
      <c r="S26192" s="11"/>
      <c r="T26192" s="11"/>
      <c r="U26192" s="11"/>
      <c r="V26192" s="11"/>
      <c r="W26192" s="11"/>
      <c r="X26192" s="11"/>
      <c r="Y26192" s="11"/>
      <c r="AV26192"/>
      <c r="AW26192"/>
      <c r="AX26192"/>
    </row>
    <row r="26193" spans="11:50" x14ac:dyDescent="0.25">
      <c r="K26193" s="11"/>
      <c r="L26193" s="11"/>
      <c r="N26193" s="11"/>
      <c r="O26193" s="11"/>
      <c r="P26193" s="11"/>
      <c r="Q26193" s="11"/>
      <c r="R26193" s="11"/>
      <c r="S26193" s="11"/>
      <c r="T26193" s="11"/>
      <c r="U26193" s="11"/>
      <c r="V26193" s="11"/>
      <c r="W26193" s="11"/>
      <c r="X26193" s="11"/>
      <c r="Y26193" s="11"/>
      <c r="AV26193"/>
      <c r="AW26193"/>
      <c r="AX26193"/>
    </row>
    <row r="26194" spans="11:50" x14ac:dyDescent="0.25">
      <c r="K26194" s="11"/>
      <c r="L26194" s="11"/>
      <c r="N26194" s="11"/>
      <c r="O26194" s="11"/>
      <c r="P26194" s="11"/>
      <c r="Q26194" s="11"/>
      <c r="R26194" s="11"/>
      <c r="S26194" s="11"/>
      <c r="T26194" s="11"/>
      <c r="U26194" s="11"/>
      <c r="V26194" s="11"/>
      <c r="W26194" s="11"/>
      <c r="X26194" s="11"/>
      <c r="Y26194" s="11"/>
      <c r="AV26194"/>
      <c r="AW26194"/>
      <c r="AX26194"/>
    </row>
    <row r="26195" spans="11:50" x14ac:dyDescent="0.25">
      <c r="K26195" s="11"/>
      <c r="L26195" s="11"/>
      <c r="N26195" s="11"/>
      <c r="O26195" s="11"/>
      <c r="P26195" s="11"/>
      <c r="Q26195" s="11"/>
      <c r="R26195" s="11"/>
      <c r="S26195" s="11"/>
      <c r="T26195" s="11"/>
      <c r="U26195" s="11"/>
      <c r="V26195" s="11"/>
      <c r="W26195" s="11"/>
      <c r="X26195" s="11"/>
      <c r="Y26195" s="11"/>
      <c r="AV26195"/>
      <c r="AW26195"/>
      <c r="AX26195"/>
    </row>
    <row r="26196" spans="11:50" x14ac:dyDescent="0.25">
      <c r="K26196" s="11"/>
      <c r="L26196" s="11"/>
      <c r="N26196" s="11"/>
      <c r="O26196" s="11"/>
      <c r="P26196" s="11"/>
      <c r="Q26196" s="11"/>
      <c r="R26196" s="11"/>
      <c r="S26196" s="11"/>
      <c r="T26196" s="11"/>
      <c r="U26196" s="11"/>
      <c r="V26196" s="11"/>
      <c r="W26196" s="11"/>
      <c r="X26196" s="11"/>
      <c r="Y26196" s="11"/>
      <c r="AV26196"/>
      <c r="AW26196"/>
      <c r="AX26196"/>
    </row>
    <row r="26197" spans="11:50" x14ac:dyDescent="0.25">
      <c r="K26197" s="11"/>
      <c r="L26197" s="11"/>
      <c r="N26197" s="11"/>
      <c r="O26197" s="11"/>
      <c r="P26197" s="11"/>
      <c r="Q26197" s="11"/>
      <c r="R26197" s="11"/>
      <c r="S26197" s="11"/>
      <c r="T26197" s="11"/>
      <c r="U26197" s="11"/>
      <c r="V26197" s="11"/>
      <c r="W26197" s="11"/>
      <c r="X26197" s="11"/>
      <c r="Y26197" s="11"/>
      <c r="AV26197"/>
      <c r="AW26197"/>
      <c r="AX26197"/>
    </row>
    <row r="26198" spans="11:50" x14ac:dyDescent="0.25">
      <c r="K26198" s="11"/>
      <c r="L26198" s="11"/>
      <c r="N26198" s="11"/>
      <c r="O26198" s="11"/>
      <c r="P26198" s="11"/>
      <c r="Q26198" s="11"/>
      <c r="R26198" s="11"/>
      <c r="S26198" s="11"/>
      <c r="T26198" s="11"/>
      <c r="U26198" s="11"/>
      <c r="V26198" s="11"/>
      <c r="W26198" s="11"/>
      <c r="X26198" s="11"/>
      <c r="Y26198" s="11"/>
      <c r="AV26198"/>
      <c r="AW26198"/>
      <c r="AX26198"/>
    </row>
    <row r="26199" spans="11:50" x14ac:dyDescent="0.25">
      <c r="K26199" s="11"/>
      <c r="L26199" s="11"/>
      <c r="N26199" s="11"/>
      <c r="O26199" s="11"/>
      <c r="P26199" s="11"/>
      <c r="Q26199" s="11"/>
      <c r="R26199" s="11"/>
      <c r="S26199" s="11"/>
      <c r="T26199" s="11"/>
      <c r="U26199" s="11"/>
      <c r="V26199" s="11"/>
      <c r="W26199" s="11"/>
      <c r="X26199" s="11"/>
      <c r="Y26199" s="11"/>
      <c r="AV26199"/>
      <c r="AW26199"/>
      <c r="AX26199"/>
    </row>
    <row r="26200" spans="11:50" x14ac:dyDescent="0.25">
      <c r="K26200" s="11"/>
      <c r="L26200" s="11"/>
      <c r="N26200" s="11"/>
      <c r="O26200" s="11"/>
      <c r="P26200" s="11"/>
      <c r="Q26200" s="11"/>
      <c r="R26200" s="11"/>
      <c r="S26200" s="11"/>
      <c r="T26200" s="11"/>
      <c r="U26200" s="11"/>
      <c r="V26200" s="11"/>
      <c r="W26200" s="11"/>
      <c r="X26200" s="11"/>
      <c r="Y26200" s="11"/>
      <c r="AV26200"/>
      <c r="AW26200"/>
      <c r="AX26200"/>
    </row>
    <row r="26201" spans="11:50" x14ac:dyDescent="0.25">
      <c r="K26201" s="11"/>
      <c r="L26201" s="11"/>
      <c r="N26201" s="11"/>
      <c r="O26201" s="11"/>
      <c r="P26201" s="11"/>
      <c r="Q26201" s="11"/>
      <c r="R26201" s="11"/>
      <c r="S26201" s="11"/>
      <c r="T26201" s="11"/>
      <c r="U26201" s="11"/>
      <c r="V26201" s="11"/>
      <c r="W26201" s="11"/>
      <c r="X26201" s="11"/>
      <c r="Y26201" s="11"/>
      <c r="AV26201"/>
      <c r="AW26201"/>
      <c r="AX26201"/>
    </row>
    <row r="26202" spans="11:50" x14ac:dyDescent="0.25">
      <c r="K26202" s="11"/>
      <c r="L26202" s="11"/>
      <c r="N26202" s="11"/>
      <c r="O26202" s="11"/>
      <c r="P26202" s="11"/>
      <c r="Q26202" s="11"/>
      <c r="R26202" s="11"/>
      <c r="S26202" s="11"/>
      <c r="T26202" s="11"/>
      <c r="U26202" s="11"/>
      <c r="V26202" s="11"/>
      <c r="W26202" s="11"/>
      <c r="X26202" s="11"/>
      <c r="Y26202" s="11"/>
      <c r="AV26202"/>
      <c r="AW26202"/>
      <c r="AX26202"/>
    </row>
    <row r="26203" spans="11:50" x14ac:dyDescent="0.25">
      <c r="K26203" s="11"/>
      <c r="L26203" s="11"/>
      <c r="N26203" s="11"/>
      <c r="O26203" s="11"/>
      <c r="P26203" s="11"/>
      <c r="Q26203" s="11"/>
      <c r="R26203" s="11"/>
      <c r="S26203" s="11"/>
      <c r="T26203" s="11"/>
      <c r="U26203" s="11"/>
      <c r="V26203" s="11"/>
      <c r="W26203" s="11"/>
      <c r="X26203" s="11"/>
      <c r="Y26203" s="11"/>
      <c r="AV26203"/>
      <c r="AW26203"/>
      <c r="AX26203"/>
    </row>
    <row r="26204" spans="11:50" x14ac:dyDescent="0.25">
      <c r="K26204" s="11"/>
      <c r="L26204" s="11"/>
      <c r="N26204" s="11"/>
      <c r="O26204" s="11"/>
      <c r="P26204" s="11"/>
      <c r="Q26204" s="11"/>
      <c r="R26204" s="11"/>
      <c r="S26204" s="11"/>
      <c r="T26204" s="11"/>
      <c r="U26204" s="11"/>
      <c r="V26204" s="11"/>
      <c r="W26204" s="11"/>
      <c r="X26204" s="11"/>
      <c r="Y26204" s="11"/>
      <c r="AV26204"/>
      <c r="AW26204"/>
      <c r="AX26204"/>
    </row>
    <row r="26205" spans="11:50" x14ac:dyDescent="0.25">
      <c r="K26205" s="11"/>
      <c r="L26205" s="11"/>
      <c r="N26205" s="11"/>
      <c r="O26205" s="11"/>
      <c r="P26205" s="11"/>
      <c r="Q26205" s="11"/>
      <c r="R26205" s="11"/>
      <c r="S26205" s="11"/>
      <c r="T26205" s="11"/>
      <c r="U26205" s="11"/>
      <c r="V26205" s="11"/>
      <c r="W26205" s="11"/>
      <c r="X26205" s="11"/>
      <c r="Y26205" s="11"/>
      <c r="AV26205"/>
      <c r="AW26205"/>
      <c r="AX26205"/>
    </row>
    <row r="26206" spans="11:50" x14ac:dyDescent="0.25">
      <c r="K26206" s="11"/>
      <c r="L26206" s="11"/>
      <c r="N26206" s="11"/>
      <c r="O26206" s="11"/>
      <c r="P26206" s="11"/>
      <c r="Q26206" s="11"/>
      <c r="R26206" s="11"/>
      <c r="S26206" s="11"/>
      <c r="T26206" s="11"/>
      <c r="U26206" s="11"/>
      <c r="V26206" s="11"/>
      <c r="W26206" s="11"/>
      <c r="X26206" s="11"/>
      <c r="Y26206" s="11"/>
      <c r="AV26206"/>
      <c r="AW26206"/>
      <c r="AX26206"/>
    </row>
    <row r="26207" spans="11:50" x14ac:dyDescent="0.25">
      <c r="K26207" s="11"/>
      <c r="L26207" s="11"/>
      <c r="N26207" s="11"/>
      <c r="O26207" s="11"/>
      <c r="P26207" s="11"/>
      <c r="Q26207" s="11"/>
      <c r="R26207" s="11"/>
      <c r="S26207" s="11"/>
      <c r="T26207" s="11"/>
      <c r="U26207" s="11"/>
      <c r="V26207" s="11"/>
      <c r="W26207" s="11"/>
      <c r="X26207" s="11"/>
      <c r="Y26207" s="11"/>
      <c r="AV26207"/>
      <c r="AW26207"/>
      <c r="AX26207"/>
    </row>
    <row r="26208" spans="11:50" x14ac:dyDescent="0.25">
      <c r="K26208" s="11"/>
      <c r="L26208" s="11"/>
      <c r="N26208" s="11"/>
      <c r="O26208" s="11"/>
      <c r="P26208" s="11"/>
      <c r="Q26208" s="11"/>
      <c r="R26208" s="11"/>
      <c r="S26208" s="11"/>
      <c r="T26208" s="11"/>
      <c r="U26208" s="11"/>
      <c r="V26208" s="11"/>
      <c r="W26208" s="11"/>
      <c r="X26208" s="11"/>
      <c r="Y26208" s="11"/>
      <c r="AV26208"/>
      <c r="AW26208"/>
      <c r="AX26208"/>
    </row>
    <row r="26209" spans="11:50" x14ac:dyDescent="0.25">
      <c r="K26209" s="11"/>
      <c r="L26209" s="11"/>
      <c r="N26209" s="11"/>
      <c r="O26209" s="11"/>
      <c r="P26209" s="11"/>
      <c r="Q26209" s="11"/>
      <c r="R26209" s="11"/>
      <c r="S26209" s="11"/>
      <c r="T26209" s="11"/>
      <c r="U26209" s="11"/>
      <c r="V26209" s="11"/>
      <c r="W26209" s="11"/>
      <c r="X26209" s="11"/>
      <c r="Y26209" s="11"/>
      <c r="AV26209"/>
      <c r="AW26209"/>
      <c r="AX26209"/>
    </row>
    <row r="26210" spans="11:50" x14ac:dyDescent="0.25">
      <c r="K26210" s="11"/>
      <c r="L26210" s="11"/>
      <c r="N26210" s="11"/>
      <c r="O26210" s="11"/>
      <c r="P26210" s="11"/>
      <c r="Q26210" s="11"/>
      <c r="R26210" s="11"/>
      <c r="S26210" s="11"/>
      <c r="T26210" s="11"/>
      <c r="U26210" s="11"/>
      <c r="V26210" s="11"/>
      <c r="W26210" s="11"/>
      <c r="X26210" s="11"/>
      <c r="Y26210" s="11"/>
      <c r="AV26210"/>
      <c r="AW26210"/>
      <c r="AX26210"/>
    </row>
    <row r="26211" spans="11:50" x14ac:dyDescent="0.25">
      <c r="K26211" s="11"/>
      <c r="L26211" s="11"/>
      <c r="N26211" s="11"/>
      <c r="O26211" s="11"/>
      <c r="P26211" s="11"/>
      <c r="Q26211" s="11"/>
      <c r="R26211" s="11"/>
      <c r="S26211" s="11"/>
      <c r="T26211" s="11"/>
      <c r="U26211" s="11"/>
      <c r="V26211" s="11"/>
      <c r="W26211" s="11"/>
      <c r="X26211" s="11"/>
      <c r="Y26211" s="11"/>
      <c r="AV26211"/>
      <c r="AW26211"/>
      <c r="AX26211"/>
    </row>
    <row r="26212" spans="11:50" x14ac:dyDescent="0.25">
      <c r="K26212" s="11"/>
      <c r="L26212" s="11"/>
      <c r="N26212" s="11"/>
      <c r="O26212" s="11"/>
      <c r="P26212" s="11"/>
      <c r="Q26212" s="11"/>
      <c r="R26212" s="11"/>
      <c r="S26212" s="11"/>
      <c r="T26212" s="11"/>
      <c r="U26212" s="11"/>
      <c r="V26212" s="11"/>
      <c r="W26212" s="11"/>
      <c r="X26212" s="11"/>
      <c r="Y26212" s="11"/>
      <c r="AV26212"/>
      <c r="AW26212"/>
      <c r="AX26212"/>
    </row>
    <row r="26213" spans="11:50" x14ac:dyDescent="0.25">
      <c r="K26213" s="11"/>
      <c r="L26213" s="11"/>
      <c r="N26213" s="11"/>
      <c r="O26213" s="11"/>
      <c r="P26213" s="11"/>
      <c r="Q26213" s="11"/>
      <c r="R26213" s="11"/>
      <c r="S26213" s="11"/>
      <c r="T26213" s="11"/>
      <c r="U26213" s="11"/>
      <c r="V26213" s="11"/>
      <c r="W26213" s="11"/>
      <c r="X26213" s="11"/>
      <c r="Y26213" s="11"/>
      <c r="AV26213"/>
      <c r="AW26213"/>
      <c r="AX26213"/>
    </row>
    <row r="26214" spans="11:50" x14ac:dyDescent="0.25">
      <c r="K26214" s="11"/>
      <c r="L26214" s="11"/>
      <c r="N26214" s="11"/>
      <c r="O26214" s="11"/>
      <c r="P26214" s="11"/>
      <c r="Q26214" s="11"/>
      <c r="R26214" s="11"/>
      <c r="S26214" s="11"/>
      <c r="T26214" s="11"/>
      <c r="U26214" s="11"/>
      <c r="V26214" s="11"/>
      <c r="W26214" s="11"/>
      <c r="X26214" s="11"/>
      <c r="Y26214" s="11"/>
      <c r="AV26214"/>
      <c r="AW26214"/>
      <c r="AX26214"/>
    </row>
    <row r="26215" spans="11:50" x14ac:dyDescent="0.25">
      <c r="K26215" s="11"/>
      <c r="L26215" s="11"/>
      <c r="N26215" s="11"/>
      <c r="O26215" s="11"/>
      <c r="P26215" s="11"/>
      <c r="Q26215" s="11"/>
      <c r="R26215" s="11"/>
      <c r="S26215" s="11"/>
      <c r="T26215" s="11"/>
      <c r="U26215" s="11"/>
      <c r="V26215" s="11"/>
      <c r="W26215" s="11"/>
      <c r="X26215" s="11"/>
      <c r="Y26215" s="11"/>
      <c r="AV26215"/>
      <c r="AW26215"/>
      <c r="AX26215"/>
    </row>
    <row r="26216" spans="11:50" x14ac:dyDescent="0.25">
      <c r="K26216" s="11"/>
      <c r="L26216" s="11"/>
      <c r="N26216" s="11"/>
      <c r="O26216" s="11"/>
      <c r="P26216" s="11"/>
      <c r="Q26216" s="11"/>
      <c r="R26216" s="11"/>
      <c r="S26216" s="11"/>
      <c r="T26216" s="11"/>
      <c r="U26216" s="11"/>
      <c r="V26216" s="11"/>
      <c r="W26216" s="11"/>
      <c r="X26216" s="11"/>
      <c r="Y26216" s="11"/>
      <c r="AV26216"/>
      <c r="AW26216"/>
      <c r="AX26216"/>
    </row>
    <row r="26217" spans="11:50" x14ac:dyDescent="0.25">
      <c r="K26217" s="11"/>
      <c r="L26217" s="11"/>
      <c r="N26217" s="11"/>
      <c r="O26217" s="11"/>
      <c r="P26217" s="11"/>
      <c r="Q26217" s="11"/>
      <c r="R26217" s="11"/>
      <c r="S26217" s="11"/>
      <c r="T26217" s="11"/>
      <c r="U26217" s="11"/>
      <c r="V26217" s="11"/>
      <c r="W26217" s="11"/>
      <c r="X26217" s="11"/>
      <c r="Y26217" s="11"/>
      <c r="AV26217"/>
      <c r="AW26217"/>
      <c r="AX26217"/>
    </row>
    <row r="26218" spans="11:50" x14ac:dyDescent="0.25">
      <c r="K26218" s="11"/>
      <c r="L26218" s="11"/>
      <c r="N26218" s="11"/>
      <c r="O26218" s="11"/>
      <c r="P26218" s="11"/>
      <c r="Q26218" s="11"/>
      <c r="R26218" s="11"/>
      <c r="S26218" s="11"/>
      <c r="T26218" s="11"/>
      <c r="U26218" s="11"/>
      <c r="V26218" s="11"/>
      <c r="W26218" s="11"/>
      <c r="X26218" s="11"/>
      <c r="Y26218" s="11"/>
      <c r="AV26218"/>
      <c r="AW26218"/>
      <c r="AX26218"/>
    </row>
    <row r="26219" spans="11:50" x14ac:dyDescent="0.25">
      <c r="K26219" s="11"/>
      <c r="L26219" s="11"/>
      <c r="N26219" s="11"/>
      <c r="O26219" s="11"/>
      <c r="P26219" s="11"/>
      <c r="Q26219" s="11"/>
      <c r="R26219" s="11"/>
      <c r="S26219" s="11"/>
      <c r="T26219" s="11"/>
      <c r="U26219" s="11"/>
      <c r="V26219" s="11"/>
      <c r="W26219" s="11"/>
      <c r="X26219" s="11"/>
      <c r="Y26219" s="11"/>
      <c r="AV26219"/>
      <c r="AW26219"/>
      <c r="AX26219"/>
    </row>
    <row r="26220" spans="11:50" x14ac:dyDescent="0.25">
      <c r="K26220" s="11"/>
      <c r="L26220" s="11"/>
      <c r="N26220" s="11"/>
      <c r="O26220" s="11"/>
      <c r="P26220" s="11"/>
      <c r="Q26220" s="11"/>
      <c r="R26220" s="11"/>
      <c r="S26220" s="11"/>
      <c r="T26220" s="11"/>
      <c r="U26220" s="11"/>
      <c r="V26220" s="11"/>
      <c r="W26220" s="11"/>
      <c r="X26220" s="11"/>
      <c r="Y26220" s="11"/>
      <c r="AV26220"/>
      <c r="AW26220"/>
      <c r="AX26220"/>
    </row>
    <row r="26221" spans="11:50" x14ac:dyDescent="0.25">
      <c r="K26221" s="11"/>
      <c r="L26221" s="11"/>
      <c r="N26221" s="11"/>
      <c r="O26221" s="11"/>
      <c r="P26221" s="11"/>
      <c r="Q26221" s="11"/>
      <c r="R26221" s="11"/>
      <c r="S26221" s="11"/>
      <c r="T26221" s="11"/>
      <c r="U26221" s="11"/>
      <c r="V26221" s="11"/>
      <c r="W26221" s="11"/>
      <c r="X26221" s="11"/>
      <c r="Y26221" s="11"/>
      <c r="AV26221"/>
      <c r="AW26221"/>
      <c r="AX26221"/>
    </row>
    <row r="26222" spans="11:50" x14ac:dyDescent="0.25">
      <c r="K26222" s="11"/>
      <c r="L26222" s="11"/>
      <c r="N26222" s="11"/>
      <c r="O26222" s="11"/>
      <c r="P26222" s="11"/>
      <c r="Q26222" s="11"/>
      <c r="R26222" s="11"/>
      <c r="S26222" s="11"/>
      <c r="T26222" s="11"/>
      <c r="U26222" s="11"/>
      <c r="V26222" s="11"/>
      <c r="W26222" s="11"/>
      <c r="X26222" s="11"/>
      <c r="Y26222" s="11"/>
      <c r="AV26222"/>
      <c r="AW26222"/>
      <c r="AX26222"/>
    </row>
    <row r="26223" spans="11:50" x14ac:dyDescent="0.25">
      <c r="K26223" s="11"/>
      <c r="L26223" s="11"/>
      <c r="N26223" s="11"/>
      <c r="O26223" s="11"/>
      <c r="P26223" s="11"/>
      <c r="Q26223" s="11"/>
      <c r="R26223" s="11"/>
      <c r="S26223" s="11"/>
      <c r="T26223" s="11"/>
      <c r="U26223" s="11"/>
      <c r="V26223" s="11"/>
      <c r="W26223" s="11"/>
      <c r="X26223" s="11"/>
      <c r="Y26223" s="11"/>
      <c r="AV26223"/>
      <c r="AW26223"/>
      <c r="AX26223"/>
    </row>
    <row r="26224" spans="11:50" x14ac:dyDescent="0.25">
      <c r="K26224" s="11"/>
      <c r="L26224" s="11"/>
      <c r="N26224" s="11"/>
      <c r="O26224" s="11"/>
      <c r="P26224" s="11"/>
      <c r="Q26224" s="11"/>
      <c r="R26224" s="11"/>
      <c r="S26224" s="11"/>
      <c r="T26224" s="11"/>
      <c r="U26224" s="11"/>
      <c r="V26224" s="11"/>
      <c r="W26224" s="11"/>
      <c r="X26224" s="11"/>
      <c r="Y26224" s="11"/>
      <c r="AV26224"/>
      <c r="AW26224"/>
      <c r="AX26224"/>
    </row>
    <row r="26225" spans="11:50" x14ac:dyDescent="0.25">
      <c r="K26225" s="11"/>
      <c r="L26225" s="11"/>
      <c r="N26225" s="11"/>
      <c r="O26225" s="11"/>
      <c r="P26225" s="11"/>
      <c r="Q26225" s="11"/>
      <c r="R26225" s="11"/>
      <c r="S26225" s="11"/>
      <c r="T26225" s="11"/>
      <c r="U26225" s="11"/>
      <c r="V26225" s="11"/>
      <c r="W26225" s="11"/>
      <c r="X26225" s="11"/>
      <c r="Y26225" s="11"/>
      <c r="AV26225"/>
      <c r="AW26225"/>
      <c r="AX26225"/>
    </row>
    <row r="26226" spans="11:50" x14ac:dyDescent="0.25">
      <c r="K26226" s="11"/>
      <c r="L26226" s="11"/>
      <c r="N26226" s="11"/>
      <c r="O26226" s="11"/>
      <c r="P26226" s="11"/>
      <c r="Q26226" s="11"/>
      <c r="R26226" s="11"/>
      <c r="S26226" s="11"/>
      <c r="T26226" s="11"/>
      <c r="U26226" s="11"/>
      <c r="V26226" s="11"/>
      <c r="W26226" s="11"/>
      <c r="X26226" s="11"/>
      <c r="Y26226" s="11"/>
      <c r="AV26226"/>
      <c r="AW26226"/>
      <c r="AX26226"/>
    </row>
    <row r="26227" spans="11:50" x14ac:dyDescent="0.25">
      <c r="K26227" s="11"/>
      <c r="L26227" s="11"/>
      <c r="N26227" s="11"/>
      <c r="O26227" s="11"/>
      <c r="P26227" s="11"/>
      <c r="Q26227" s="11"/>
      <c r="R26227" s="11"/>
      <c r="S26227" s="11"/>
      <c r="T26227" s="11"/>
      <c r="U26227" s="11"/>
      <c r="V26227" s="11"/>
      <c r="W26227" s="11"/>
      <c r="X26227" s="11"/>
      <c r="Y26227" s="11"/>
      <c r="AV26227"/>
      <c r="AW26227"/>
      <c r="AX26227"/>
    </row>
    <row r="26228" spans="11:50" x14ac:dyDescent="0.25">
      <c r="K26228" s="11"/>
      <c r="L26228" s="11"/>
      <c r="N26228" s="11"/>
      <c r="O26228" s="11"/>
      <c r="P26228" s="11"/>
      <c r="Q26228" s="11"/>
      <c r="R26228" s="11"/>
      <c r="S26228" s="11"/>
      <c r="T26228" s="11"/>
      <c r="U26228" s="11"/>
      <c r="V26228" s="11"/>
      <c r="W26228" s="11"/>
      <c r="X26228" s="11"/>
      <c r="Y26228" s="11"/>
      <c r="AV26228"/>
      <c r="AW26228"/>
      <c r="AX26228"/>
    </row>
    <row r="26229" spans="11:50" x14ac:dyDescent="0.25">
      <c r="K26229" s="11"/>
      <c r="L26229" s="11"/>
      <c r="N26229" s="11"/>
      <c r="O26229" s="11"/>
      <c r="P26229" s="11"/>
      <c r="Q26229" s="11"/>
      <c r="R26229" s="11"/>
      <c r="S26229" s="11"/>
      <c r="T26229" s="11"/>
      <c r="U26229" s="11"/>
      <c r="V26229" s="11"/>
      <c r="W26229" s="11"/>
      <c r="X26229" s="11"/>
      <c r="Y26229" s="11"/>
      <c r="AV26229"/>
      <c r="AW26229"/>
      <c r="AX26229"/>
    </row>
    <row r="26230" spans="11:50" x14ac:dyDescent="0.25">
      <c r="K26230" s="11"/>
      <c r="L26230" s="11"/>
      <c r="N26230" s="11"/>
      <c r="O26230" s="11"/>
      <c r="P26230" s="11"/>
      <c r="Q26230" s="11"/>
      <c r="R26230" s="11"/>
      <c r="S26230" s="11"/>
      <c r="T26230" s="11"/>
      <c r="U26230" s="11"/>
      <c r="V26230" s="11"/>
      <c r="W26230" s="11"/>
      <c r="X26230" s="11"/>
      <c r="Y26230" s="11"/>
      <c r="AV26230"/>
      <c r="AW26230"/>
      <c r="AX26230"/>
    </row>
    <row r="26231" spans="11:50" x14ac:dyDescent="0.25">
      <c r="K26231" s="11"/>
      <c r="L26231" s="11"/>
      <c r="N26231" s="11"/>
      <c r="O26231" s="11"/>
      <c r="P26231" s="11"/>
      <c r="Q26231" s="11"/>
      <c r="R26231" s="11"/>
      <c r="S26231" s="11"/>
      <c r="T26231" s="11"/>
      <c r="U26231" s="11"/>
      <c r="V26231" s="11"/>
      <c r="W26231" s="11"/>
      <c r="X26231" s="11"/>
      <c r="Y26231" s="11"/>
      <c r="AV26231"/>
      <c r="AW26231"/>
      <c r="AX26231"/>
    </row>
    <row r="26232" spans="11:50" x14ac:dyDescent="0.25">
      <c r="K26232" s="11"/>
      <c r="L26232" s="11"/>
      <c r="N26232" s="11"/>
      <c r="O26232" s="11"/>
      <c r="P26232" s="11"/>
      <c r="Q26232" s="11"/>
      <c r="R26232" s="11"/>
      <c r="S26232" s="11"/>
      <c r="T26232" s="11"/>
      <c r="U26232" s="11"/>
      <c r="V26232" s="11"/>
      <c r="W26232" s="11"/>
      <c r="X26232" s="11"/>
      <c r="Y26232" s="11"/>
      <c r="AV26232"/>
      <c r="AW26232"/>
      <c r="AX26232"/>
    </row>
    <row r="26233" spans="11:50" x14ac:dyDescent="0.25">
      <c r="K26233" s="11"/>
      <c r="L26233" s="11"/>
      <c r="N26233" s="11"/>
      <c r="O26233" s="11"/>
      <c r="P26233" s="11"/>
      <c r="Q26233" s="11"/>
      <c r="R26233" s="11"/>
      <c r="S26233" s="11"/>
      <c r="T26233" s="11"/>
      <c r="U26233" s="11"/>
      <c r="V26233" s="11"/>
      <c r="W26233" s="11"/>
      <c r="X26233" s="11"/>
      <c r="Y26233" s="11"/>
      <c r="AV26233"/>
      <c r="AW26233"/>
      <c r="AX26233"/>
    </row>
    <row r="26234" spans="11:50" x14ac:dyDescent="0.25">
      <c r="K26234" s="11"/>
      <c r="L26234" s="11"/>
      <c r="N26234" s="11"/>
      <c r="O26234" s="11"/>
      <c r="P26234" s="11"/>
      <c r="Q26234" s="11"/>
      <c r="R26234" s="11"/>
      <c r="S26234" s="11"/>
      <c r="T26234" s="11"/>
      <c r="U26234" s="11"/>
      <c r="V26234" s="11"/>
      <c r="W26234" s="11"/>
      <c r="X26234" s="11"/>
      <c r="Y26234" s="11"/>
      <c r="AV26234"/>
      <c r="AW26234"/>
      <c r="AX26234"/>
    </row>
    <row r="26235" spans="11:50" x14ac:dyDescent="0.25">
      <c r="K26235" s="11"/>
      <c r="L26235" s="11"/>
      <c r="N26235" s="11"/>
      <c r="O26235" s="11"/>
      <c r="P26235" s="11"/>
      <c r="Q26235" s="11"/>
      <c r="R26235" s="11"/>
      <c r="S26235" s="11"/>
      <c r="T26235" s="11"/>
      <c r="U26235" s="11"/>
      <c r="V26235" s="11"/>
      <c r="W26235" s="11"/>
      <c r="X26235" s="11"/>
      <c r="Y26235" s="11"/>
      <c r="AV26235"/>
      <c r="AW26235"/>
      <c r="AX26235"/>
    </row>
    <row r="26236" spans="11:50" x14ac:dyDescent="0.25">
      <c r="K26236" s="11"/>
      <c r="L26236" s="11"/>
      <c r="N26236" s="11"/>
      <c r="O26236" s="11"/>
      <c r="P26236" s="11"/>
      <c r="Q26236" s="11"/>
      <c r="R26236" s="11"/>
      <c r="S26236" s="11"/>
      <c r="T26236" s="11"/>
      <c r="U26236" s="11"/>
      <c r="V26236" s="11"/>
      <c r="W26236" s="11"/>
      <c r="X26236" s="11"/>
      <c r="Y26236" s="11"/>
      <c r="AV26236"/>
      <c r="AW26236"/>
      <c r="AX26236"/>
    </row>
    <row r="26237" spans="11:50" x14ac:dyDescent="0.25">
      <c r="K26237" s="11"/>
      <c r="L26237" s="11"/>
      <c r="N26237" s="11"/>
      <c r="O26237" s="11"/>
      <c r="P26237" s="11"/>
      <c r="Q26237" s="11"/>
      <c r="R26237" s="11"/>
      <c r="S26237" s="11"/>
      <c r="T26237" s="11"/>
      <c r="U26237" s="11"/>
      <c r="V26237" s="11"/>
      <c r="W26237" s="11"/>
      <c r="X26237" s="11"/>
      <c r="Y26237" s="11"/>
      <c r="AV26237"/>
      <c r="AW26237"/>
      <c r="AX26237"/>
    </row>
    <row r="26238" spans="11:50" x14ac:dyDescent="0.25">
      <c r="K26238" s="11"/>
      <c r="L26238" s="11"/>
      <c r="N26238" s="11"/>
      <c r="O26238" s="11"/>
      <c r="P26238" s="11"/>
      <c r="Q26238" s="11"/>
      <c r="R26238" s="11"/>
      <c r="S26238" s="11"/>
      <c r="T26238" s="11"/>
      <c r="U26238" s="11"/>
      <c r="V26238" s="11"/>
      <c r="W26238" s="11"/>
      <c r="X26238" s="11"/>
      <c r="Y26238" s="11"/>
      <c r="AV26238"/>
      <c r="AW26238"/>
      <c r="AX26238"/>
    </row>
    <row r="26239" spans="11:50" x14ac:dyDescent="0.25">
      <c r="K26239" s="11"/>
      <c r="L26239" s="11"/>
      <c r="N26239" s="11"/>
      <c r="O26239" s="11"/>
      <c r="P26239" s="11"/>
      <c r="Q26239" s="11"/>
      <c r="R26239" s="11"/>
      <c r="S26239" s="11"/>
      <c r="T26239" s="11"/>
      <c r="U26239" s="11"/>
      <c r="V26239" s="11"/>
      <c r="W26239" s="11"/>
      <c r="X26239" s="11"/>
      <c r="Y26239" s="11"/>
      <c r="AV26239"/>
      <c r="AW26239"/>
      <c r="AX26239"/>
    </row>
    <row r="26240" spans="11:50" x14ac:dyDescent="0.25">
      <c r="K26240" s="11"/>
      <c r="L26240" s="11"/>
      <c r="N26240" s="11"/>
      <c r="O26240" s="11"/>
      <c r="P26240" s="11"/>
      <c r="Q26240" s="11"/>
      <c r="R26240" s="11"/>
      <c r="S26240" s="11"/>
      <c r="T26240" s="11"/>
      <c r="U26240" s="11"/>
      <c r="V26240" s="11"/>
      <c r="W26240" s="11"/>
      <c r="X26240" s="11"/>
      <c r="Y26240" s="11"/>
      <c r="AV26240"/>
      <c r="AW26240"/>
      <c r="AX26240"/>
    </row>
    <row r="26241" spans="11:50" x14ac:dyDescent="0.25">
      <c r="K26241" s="11"/>
      <c r="L26241" s="11"/>
      <c r="N26241" s="11"/>
      <c r="O26241" s="11"/>
      <c r="P26241" s="11"/>
      <c r="Q26241" s="11"/>
      <c r="R26241" s="11"/>
      <c r="S26241" s="11"/>
      <c r="T26241" s="11"/>
      <c r="U26241" s="11"/>
      <c r="V26241" s="11"/>
      <c r="W26241" s="11"/>
      <c r="X26241" s="11"/>
      <c r="Y26241" s="11"/>
      <c r="AV26241"/>
      <c r="AW26241"/>
      <c r="AX26241"/>
    </row>
    <row r="26242" spans="11:50" x14ac:dyDescent="0.25">
      <c r="K26242" s="11"/>
      <c r="L26242" s="11"/>
      <c r="N26242" s="11"/>
      <c r="O26242" s="11"/>
      <c r="P26242" s="11"/>
      <c r="Q26242" s="11"/>
      <c r="R26242" s="11"/>
      <c r="S26242" s="11"/>
      <c r="T26242" s="11"/>
      <c r="U26242" s="11"/>
      <c r="V26242" s="11"/>
      <c r="W26242" s="11"/>
      <c r="X26242" s="11"/>
      <c r="Y26242" s="11"/>
      <c r="AV26242"/>
      <c r="AW26242"/>
      <c r="AX26242"/>
    </row>
    <row r="26243" spans="11:50" x14ac:dyDescent="0.25">
      <c r="K26243" s="11"/>
      <c r="L26243" s="11"/>
      <c r="N26243" s="11"/>
      <c r="O26243" s="11"/>
      <c r="P26243" s="11"/>
      <c r="Q26243" s="11"/>
      <c r="R26243" s="11"/>
      <c r="S26243" s="11"/>
      <c r="T26243" s="11"/>
      <c r="U26243" s="11"/>
      <c r="V26243" s="11"/>
      <c r="W26243" s="11"/>
      <c r="X26243" s="11"/>
      <c r="Y26243" s="11"/>
      <c r="AV26243"/>
      <c r="AW26243"/>
      <c r="AX26243"/>
    </row>
    <row r="26244" spans="11:50" x14ac:dyDescent="0.25">
      <c r="K26244" s="11"/>
      <c r="L26244" s="11"/>
      <c r="N26244" s="11"/>
      <c r="O26244" s="11"/>
      <c r="P26244" s="11"/>
      <c r="Q26244" s="11"/>
      <c r="R26244" s="11"/>
      <c r="S26244" s="11"/>
      <c r="T26244" s="11"/>
      <c r="U26244" s="11"/>
      <c r="V26244" s="11"/>
      <c r="W26244" s="11"/>
      <c r="X26244" s="11"/>
      <c r="Y26244" s="11"/>
      <c r="AV26244"/>
      <c r="AW26244"/>
      <c r="AX26244"/>
    </row>
    <row r="26245" spans="11:50" x14ac:dyDescent="0.25">
      <c r="K26245" s="11"/>
      <c r="L26245" s="11"/>
      <c r="N26245" s="11"/>
      <c r="O26245" s="11"/>
      <c r="P26245" s="11"/>
      <c r="Q26245" s="11"/>
      <c r="R26245" s="11"/>
      <c r="S26245" s="11"/>
      <c r="T26245" s="11"/>
      <c r="U26245" s="11"/>
      <c r="V26245" s="11"/>
      <c r="W26245" s="11"/>
      <c r="X26245" s="11"/>
      <c r="Y26245" s="11"/>
      <c r="AV26245"/>
      <c r="AW26245"/>
      <c r="AX26245"/>
    </row>
    <row r="26246" spans="11:50" x14ac:dyDescent="0.25">
      <c r="K26246" s="11"/>
      <c r="L26246" s="11"/>
      <c r="N26246" s="11"/>
      <c r="O26246" s="11"/>
      <c r="P26246" s="11"/>
      <c r="Q26246" s="11"/>
      <c r="R26246" s="11"/>
      <c r="S26246" s="11"/>
      <c r="T26246" s="11"/>
      <c r="U26246" s="11"/>
      <c r="V26246" s="11"/>
      <c r="W26246" s="11"/>
      <c r="X26246" s="11"/>
      <c r="Y26246" s="11"/>
      <c r="AV26246"/>
      <c r="AW26246"/>
      <c r="AX26246"/>
    </row>
    <row r="26247" spans="11:50" x14ac:dyDescent="0.25">
      <c r="K26247" s="11"/>
      <c r="L26247" s="11"/>
      <c r="N26247" s="11"/>
      <c r="O26247" s="11"/>
      <c r="P26247" s="11"/>
      <c r="Q26247" s="11"/>
      <c r="R26247" s="11"/>
      <c r="S26247" s="11"/>
      <c r="T26247" s="11"/>
      <c r="U26247" s="11"/>
      <c r="V26247" s="11"/>
      <c r="W26247" s="11"/>
      <c r="X26247" s="11"/>
      <c r="Y26247" s="11"/>
      <c r="AV26247"/>
      <c r="AW26247"/>
      <c r="AX26247"/>
    </row>
    <row r="26248" spans="11:50" x14ac:dyDescent="0.25">
      <c r="K26248" s="11"/>
      <c r="L26248" s="11"/>
      <c r="N26248" s="11"/>
      <c r="O26248" s="11"/>
      <c r="P26248" s="11"/>
      <c r="Q26248" s="11"/>
      <c r="R26248" s="11"/>
      <c r="S26248" s="11"/>
      <c r="T26248" s="11"/>
      <c r="U26248" s="11"/>
      <c r="V26248" s="11"/>
      <c r="W26248" s="11"/>
      <c r="X26248" s="11"/>
      <c r="Y26248" s="11"/>
      <c r="AV26248"/>
      <c r="AW26248"/>
      <c r="AX26248"/>
    </row>
    <row r="26249" spans="11:50" x14ac:dyDescent="0.25">
      <c r="K26249" s="11"/>
      <c r="L26249" s="11"/>
      <c r="N26249" s="11"/>
      <c r="O26249" s="11"/>
      <c r="P26249" s="11"/>
      <c r="Q26249" s="11"/>
      <c r="R26249" s="11"/>
      <c r="S26249" s="11"/>
      <c r="T26249" s="11"/>
      <c r="U26249" s="11"/>
      <c r="V26249" s="11"/>
      <c r="W26249" s="11"/>
      <c r="X26249" s="11"/>
      <c r="Y26249" s="11"/>
      <c r="AV26249"/>
      <c r="AW26249"/>
      <c r="AX26249"/>
    </row>
    <row r="26250" spans="11:50" x14ac:dyDescent="0.25">
      <c r="K26250" s="11"/>
      <c r="L26250" s="11"/>
      <c r="N26250" s="11"/>
      <c r="O26250" s="11"/>
      <c r="P26250" s="11"/>
      <c r="Q26250" s="11"/>
      <c r="R26250" s="11"/>
      <c r="S26250" s="11"/>
      <c r="T26250" s="11"/>
      <c r="U26250" s="11"/>
      <c r="V26250" s="11"/>
      <c r="W26250" s="11"/>
      <c r="X26250" s="11"/>
      <c r="Y26250" s="11"/>
      <c r="AV26250"/>
      <c r="AW26250"/>
      <c r="AX26250"/>
    </row>
    <row r="26251" spans="11:50" x14ac:dyDescent="0.25">
      <c r="K26251" s="11"/>
      <c r="L26251" s="11"/>
      <c r="N26251" s="11"/>
      <c r="O26251" s="11"/>
      <c r="P26251" s="11"/>
      <c r="Q26251" s="11"/>
      <c r="R26251" s="11"/>
      <c r="S26251" s="11"/>
      <c r="T26251" s="11"/>
      <c r="U26251" s="11"/>
      <c r="V26251" s="11"/>
      <c r="W26251" s="11"/>
      <c r="X26251" s="11"/>
      <c r="Y26251" s="11"/>
      <c r="AV26251"/>
      <c r="AW26251"/>
      <c r="AX26251"/>
    </row>
    <row r="26252" spans="11:50" x14ac:dyDescent="0.25">
      <c r="K26252" s="11"/>
      <c r="L26252" s="11"/>
      <c r="N26252" s="11"/>
      <c r="O26252" s="11"/>
      <c r="P26252" s="11"/>
      <c r="Q26252" s="11"/>
      <c r="R26252" s="11"/>
      <c r="S26252" s="11"/>
      <c r="T26252" s="11"/>
      <c r="U26252" s="11"/>
      <c r="V26252" s="11"/>
      <c r="W26252" s="11"/>
      <c r="X26252" s="11"/>
      <c r="Y26252" s="11"/>
      <c r="AV26252"/>
      <c r="AW26252"/>
      <c r="AX26252"/>
    </row>
    <row r="26253" spans="11:50" x14ac:dyDescent="0.25">
      <c r="K26253" s="11"/>
      <c r="L26253" s="11"/>
      <c r="N26253" s="11"/>
      <c r="O26253" s="11"/>
      <c r="P26253" s="11"/>
      <c r="Q26253" s="11"/>
      <c r="R26253" s="11"/>
      <c r="S26253" s="11"/>
      <c r="T26253" s="11"/>
      <c r="U26253" s="11"/>
      <c r="V26253" s="11"/>
      <c r="W26253" s="11"/>
      <c r="X26253" s="11"/>
      <c r="Y26253" s="11"/>
      <c r="AV26253"/>
      <c r="AW26253"/>
      <c r="AX26253"/>
    </row>
    <row r="26254" spans="11:50" x14ac:dyDescent="0.25">
      <c r="K26254" s="11"/>
      <c r="L26254" s="11"/>
      <c r="N26254" s="11"/>
      <c r="O26254" s="11"/>
      <c r="P26254" s="11"/>
      <c r="Q26254" s="11"/>
      <c r="R26254" s="11"/>
      <c r="S26254" s="11"/>
      <c r="T26254" s="11"/>
      <c r="U26254" s="11"/>
      <c r="V26254" s="11"/>
      <c r="W26254" s="11"/>
      <c r="X26254" s="11"/>
      <c r="Y26254" s="11"/>
      <c r="AV26254"/>
      <c r="AW26254"/>
      <c r="AX26254"/>
    </row>
    <row r="26255" spans="11:50" x14ac:dyDescent="0.25">
      <c r="K26255" s="11"/>
      <c r="L26255" s="11"/>
      <c r="N26255" s="11"/>
      <c r="O26255" s="11"/>
      <c r="P26255" s="11"/>
      <c r="Q26255" s="11"/>
      <c r="R26255" s="11"/>
      <c r="S26255" s="11"/>
      <c r="T26255" s="11"/>
      <c r="U26255" s="11"/>
      <c r="V26255" s="11"/>
      <c r="W26255" s="11"/>
      <c r="X26255" s="11"/>
      <c r="Y26255" s="11"/>
      <c r="AV26255"/>
      <c r="AW26255"/>
      <c r="AX26255"/>
    </row>
    <row r="26256" spans="11:50" x14ac:dyDescent="0.25">
      <c r="K26256" s="11"/>
      <c r="L26256" s="11"/>
      <c r="N26256" s="11"/>
      <c r="O26256" s="11"/>
      <c r="P26256" s="11"/>
      <c r="Q26256" s="11"/>
      <c r="R26256" s="11"/>
      <c r="S26256" s="11"/>
      <c r="T26256" s="11"/>
      <c r="U26256" s="11"/>
      <c r="V26256" s="11"/>
      <c r="W26256" s="11"/>
      <c r="X26256" s="11"/>
      <c r="Y26256" s="11"/>
      <c r="AV26256"/>
      <c r="AW26256"/>
      <c r="AX26256"/>
    </row>
    <row r="26257" spans="11:50" x14ac:dyDescent="0.25">
      <c r="K26257" s="11"/>
      <c r="L26257" s="11"/>
      <c r="N26257" s="11"/>
      <c r="O26257" s="11"/>
      <c r="P26257" s="11"/>
      <c r="Q26257" s="11"/>
      <c r="R26257" s="11"/>
      <c r="S26257" s="11"/>
      <c r="T26257" s="11"/>
      <c r="U26257" s="11"/>
      <c r="V26257" s="11"/>
      <c r="W26257" s="11"/>
      <c r="X26257" s="11"/>
      <c r="Y26257" s="11"/>
      <c r="AV26257"/>
      <c r="AW26257"/>
      <c r="AX26257"/>
    </row>
    <row r="26258" spans="11:50" x14ac:dyDescent="0.25">
      <c r="K26258" s="11"/>
      <c r="L26258" s="11"/>
      <c r="N26258" s="11"/>
      <c r="O26258" s="11"/>
      <c r="P26258" s="11"/>
      <c r="Q26258" s="11"/>
      <c r="R26258" s="11"/>
      <c r="S26258" s="11"/>
      <c r="T26258" s="11"/>
      <c r="U26258" s="11"/>
      <c r="V26258" s="11"/>
      <c r="W26258" s="11"/>
      <c r="X26258" s="11"/>
      <c r="Y26258" s="11"/>
      <c r="AV26258"/>
      <c r="AW26258"/>
      <c r="AX26258"/>
    </row>
    <row r="26259" spans="11:50" x14ac:dyDescent="0.25">
      <c r="K26259" s="11"/>
      <c r="L26259" s="11"/>
      <c r="N26259" s="11"/>
      <c r="O26259" s="11"/>
      <c r="P26259" s="11"/>
      <c r="Q26259" s="11"/>
      <c r="R26259" s="11"/>
      <c r="S26259" s="11"/>
      <c r="T26259" s="11"/>
      <c r="U26259" s="11"/>
      <c r="V26259" s="11"/>
      <c r="W26259" s="11"/>
      <c r="X26259" s="11"/>
      <c r="Y26259" s="11"/>
      <c r="AV26259"/>
      <c r="AW26259"/>
      <c r="AX26259"/>
    </row>
    <row r="26260" spans="11:50" x14ac:dyDescent="0.25">
      <c r="K26260" s="11"/>
      <c r="L26260" s="11"/>
      <c r="N26260" s="11"/>
      <c r="O26260" s="11"/>
      <c r="P26260" s="11"/>
      <c r="Q26260" s="11"/>
      <c r="R26260" s="11"/>
      <c r="S26260" s="11"/>
      <c r="T26260" s="11"/>
      <c r="U26260" s="11"/>
      <c r="V26260" s="11"/>
      <c r="W26260" s="11"/>
      <c r="X26260" s="11"/>
      <c r="Y26260" s="11"/>
      <c r="AV26260"/>
      <c r="AW26260"/>
      <c r="AX26260"/>
    </row>
    <row r="26261" spans="11:50" x14ac:dyDescent="0.25">
      <c r="K26261" s="11"/>
      <c r="L26261" s="11"/>
      <c r="N26261" s="11"/>
      <c r="O26261" s="11"/>
      <c r="P26261" s="11"/>
      <c r="Q26261" s="11"/>
      <c r="R26261" s="11"/>
      <c r="S26261" s="11"/>
      <c r="T26261" s="11"/>
      <c r="U26261" s="11"/>
      <c r="V26261" s="11"/>
      <c r="W26261" s="11"/>
      <c r="X26261" s="11"/>
      <c r="Y26261" s="11"/>
      <c r="AV26261"/>
      <c r="AW26261"/>
      <c r="AX26261"/>
    </row>
    <row r="26262" spans="11:50" x14ac:dyDescent="0.25">
      <c r="K26262" s="11"/>
      <c r="L26262" s="11"/>
      <c r="N26262" s="11"/>
      <c r="O26262" s="11"/>
      <c r="P26262" s="11"/>
      <c r="Q26262" s="11"/>
      <c r="R26262" s="11"/>
      <c r="S26262" s="11"/>
      <c r="T26262" s="11"/>
      <c r="U26262" s="11"/>
      <c r="V26262" s="11"/>
      <c r="W26262" s="11"/>
      <c r="X26262" s="11"/>
      <c r="Y26262" s="11"/>
      <c r="AV26262"/>
      <c r="AW26262"/>
      <c r="AX26262"/>
    </row>
    <row r="26263" spans="11:50" x14ac:dyDescent="0.25">
      <c r="K26263" s="11"/>
      <c r="L26263" s="11"/>
      <c r="N26263" s="11"/>
      <c r="O26263" s="11"/>
      <c r="P26263" s="11"/>
      <c r="Q26263" s="11"/>
      <c r="R26263" s="11"/>
      <c r="S26263" s="11"/>
      <c r="T26263" s="11"/>
      <c r="U26263" s="11"/>
      <c r="V26263" s="11"/>
      <c r="W26263" s="11"/>
      <c r="X26263" s="11"/>
      <c r="Y26263" s="11"/>
      <c r="AV26263"/>
      <c r="AW26263"/>
      <c r="AX26263"/>
    </row>
    <row r="26264" spans="11:50" x14ac:dyDescent="0.25">
      <c r="K26264" s="11"/>
      <c r="L26264" s="11"/>
      <c r="N26264" s="11"/>
      <c r="O26264" s="11"/>
      <c r="P26264" s="11"/>
      <c r="Q26264" s="11"/>
      <c r="R26264" s="11"/>
      <c r="S26264" s="11"/>
      <c r="T26264" s="11"/>
      <c r="U26264" s="11"/>
      <c r="V26264" s="11"/>
      <c r="W26264" s="11"/>
      <c r="X26264" s="11"/>
      <c r="Y26264" s="11"/>
      <c r="AV26264"/>
      <c r="AW26264"/>
      <c r="AX26264"/>
    </row>
    <row r="26265" spans="11:50" x14ac:dyDescent="0.25">
      <c r="K26265" s="11"/>
      <c r="L26265" s="11"/>
      <c r="N26265" s="11"/>
      <c r="O26265" s="11"/>
      <c r="P26265" s="11"/>
      <c r="Q26265" s="11"/>
      <c r="R26265" s="11"/>
      <c r="S26265" s="11"/>
      <c r="T26265" s="11"/>
      <c r="U26265" s="11"/>
      <c r="V26265" s="11"/>
      <c r="W26265" s="11"/>
      <c r="X26265" s="11"/>
      <c r="Y26265" s="11"/>
      <c r="AV26265"/>
      <c r="AW26265"/>
      <c r="AX26265"/>
    </row>
    <row r="26266" spans="11:50" x14ac:dyDescent="0.25">
      <c r="K26266" s="11"/>
      <c r="L26266" s="11"/>
      <c r="N26266" s="11"/>
      <c r="O26266" s="11"/>
      <c r="P26266" s="11"/>
      <c r="Q26266" s="11"/>
      <c r="R26266" s="11"/>
      <c r="S26266" s="11"/>
      <c r="T26266" s="11"/>
      <c r="U26266" s="11"/>
      <c r="V26266" s="11"/>
      <c r="W26266" s="11"/>
      <c r="X26266" s="11"/>
      <c r="Y26266" s="11"/>
      <c r="AV26266"/>
      <c r="AW26266"/>
      <c r="AX26266"/>
    </row>
    <row r="26267" spans="11:50" x14ac:dyDescent="0.25">
      <c r="K26267" s="11"/>
      <c r="L26267" s="11"/>
      <c r="N26267" s="11"/>
      <c r="O26267" s="11"/>
      <c r="P26267" s="11"/>
      <c r="Q26267" s="11"/>
      <c r="R26267" s="11"/>
      <c r="S26267" s="11"/>
      <c r="T26267" s="11"/>
      <c r="U26267" s="11"/>
      <c r="V26267" s="11"/>
      <c r="W26267" s="11"/>
      <c r="X26267" s="11"/>
      <c r="Y26267" s="11"/>
      <c r="AV26267"/>
      <c r="AW26267"/>
      <c r="AX26267"/>
    </row>
    <row r="26268" spans="11:50" x14ac:dyDescent="0.25">
      <c r="K26268" s="11"/>
      <c r="L26268" s="11"/>
      <c r="N26268" s="11"/>
      <c r="O26268" s="11"/>
      <c r="P26268" s="11"/>
      <c r="Q26268" s="11"/>
      <c r="R26268" s="11"/>
      <c r="S26268" s="11"/>
      <c r="T26268" s="11"/>
      <c r="U26268" s="11"/>
      <c r="V26268" s="11"/>
      <c r="W26268" s="11"/>
      <c r="X26268" s="11"/>
      <c r="Y26268" s="11"/>
      <c r="AV26268"/>
      <c r="AW26268"/>
      <c r="AX26268"/>
    </row>
    <row r="26269" spans="11:50" x14ac:dyDescent="0.25">
      <c r="K26269" s="11"/>
      <c r="L26269" s="11"/>
      <c r="N26269" s="11"/>
      <c r="O26269" s="11"/>
      <c r="P26269" s="11"/>
      <c r="Q26269" s="11"/>
      <c r="R26269" s="11"/>
      <c r="S26269" s="11"/>
      <c r="T26269" s="11"/>
      <c r="U26269" s="11"/>
      <c r="V26269" s="11"/>
      <c r="W26269" s="11"/>
      <c r="X26269" s="11"/>
      <c r="Y26269" s="11"/>
      <c r="AV26269"/>
      <c r="AW26269"/>
      <c r="AX26269"/>
    </row>
    <row r="26270" spans="11:50" x14ac:dyDescent="0.25">
      <c r="K26270" s="11"/>
      <c r="L26270" s="11"/>
      <c r="N26270" s="11"/>
      <c r="O26270" s="11"/>
      <c r="P26270" s="11"/>
      <c r="Q26270" s="11"/>
      <c r="R26270" s="11"/>
      <c r="S26270" s="11"/>
      <c r="T26270" s="11"/>
      <c r="U26270" s="11"/>
      <c r="V26270" s="11"/>
      <c r="W26270" s="11"/>
      <c r="X26270" s="11"/>
      <c r="Y26270" s="11"/>
      <c r="AV26270"/>
      <c r="AW26270"/>
      <c r="AX26270"/>
    </row>
    <row r="26271" spans="11:50" x14ac:dyDescent="0.25">
      <c r="K26271" s="11"/>
      <c r="L26271" s="11"/>
      <c r="N26271" s="11"/>
      <c r="O26271" s="11"/>
      <c r="P26271" s="11"/>
      <c r="Q26271" s="11"/>
      <c r="R26271" s="11"/>
      <c r="S26271" s="11"/>
      <c r="T26271" s="11"/>
      <c r="U26271" s="11"/>
      <c r="V26271" s="11"/>
      <c r="W26271" s="11"/>
      <c r="X26271" s="11"/>
      <c r="Y26271" s="11"/>
      <c r="AV26271"/>
      <c r="AW26271"/>
      <c r="AX26271"/>
    </row>
    <row r="26272" spans="11:50" x14ac:dyDescent="0.25">
      <c r="K26272" s="11"/>
      <c r="L26272" s="11"/>
      <c r="N26272" s="11"/>
      <c r="O26272" s="11"/>
      <c r="P26272" s="11"/>
      <c r="Q26272" s="11"/>
      <c r="R26272" s="11"/>
      <c r="S26272" s="11"/>
      <c r="T26272" s="11"/>
      <c r="U26272" s="11"/>
      <c r="V26272" s="11"/>
      <c r="W26272" s="11"/>
      <c r="X26272" s="11"/>
      <c r="Y26272" s="11"/>
      <c r="AV26272"/>
      <c r="AW26272"/>
      <c r="AX26272"/>
    </row>
    <row r="26273" spans="11:50" x14ac:dyDescent="0.25">
      <c r="K26273" s="11"/>
      <c r="L26273" s="11"/>
      <c r="N26273" s="11"/>
      <c r="O26273" s="11"/>
      <c r="P26273" s="11"/>
      <c r="Q26273" s="11"/>
      <c r="R26273" s="11"/>
      <c r="S26273" s="11"/>
      <c r="T26273" s="11"/>
      <c r="U26273" s="11"/>
      <c r="V26273" s="11"/>
      <c r="W26273" s="11"/>
      <c r="X26273" s="11"/>
      <c r="Y26273" s="11"/>
      <c r="AV26273"/>
      <c r="AW26273"/>
      <c r="AX26273"/>
    </row>
    <row r="26274" spans="11:50" x14ac:dyDescent="0.25">
      <c r="K26274" s="11"/>
      <c r="L26274" s="11"/>
      <c r="N26274" s="11"/>
      <c r="O26274" s="11"/>
      <c r="P26274" s="11"/>
      <c r="Q26274" s="11"/>
      <c r="R26274" s="11"/>
      <c r="S26274" s="11"/>
      <c r="T26274" s="11"/>
      <c r="U26274" s="11"/>
      <c r="V26274" s="11"/>
      <c r="W26274" s="11"/>
      <c r="X26274" s="11"/>
      <c r="Y26274" s="11"/>
      <c r="AV26274"/>
      <c r="AW26274"/>
      <c r="AX26274"/>
    </row>
    <row r="26275" spans="11:50" x14ac:dyDescent="0.25">
      <c r="K26275" s="11"/>
      <c r="L26275" s="11"/>
      <c r="N26275" s="11"/>
      <c r="O26275" s="11"/>
      <c r="P26275" s="11"/>
      <c r="Q26275" s="11"/>
      <c r="R26275" s="11"/>
      <c r="S26275" s="11"/>
      <c r="T26275" s="11"/>
      <c r="U26275" s="11"/>
      <c r="V26275" s="11"/>
      <c r="W26275" s="11"/>
      <c r="X26275" s="11"/>
      <c r="Y26275" s="11"/>
      <c r="AV26275"/>
      <c r="AW26275"/>
      <c r="AX26275"/>
    </row>
    <row r="26276" spans="11:50" x14ac:dyDescent="0.25">
      <c r="K26276" s="11"/>
      <c r="L26276" s="11"/>
      <c r="N26276" s="11"/>
      <c r="O26276" s="11"/>
      <c r="P26276" s="11"/>
      <c r="Q26276" s="11"/>
      <c r="R26276" s="11"/>
      <c r="S26276" s="11"/>
      <c r="T26276" s="11"/>
      <c r="U26276" s="11"/>
      <c r="V26276" s="11"/>
      <c r="W26276" s="11"/>
      <c r="X26276" s="11"/>
      <c r="Y26276" s="11"/>
      <c r="AV26276"/>
      <c r="AW26276"/>
      <c r="AX26276"/>
    </row>
    <row r="26277" spans="11:50" x14ac:dyDescent="0.25">
      <c r="K26277" s="11"/>
      <c r="L26277" s="11"/>
      <c r="N26277" s="11"/>
      <c r="O26277" s="11"/>
      <c r="P26277" s="11"/>
      <c r="Q26277" s="11"/>
      <c r="R26277" s="11"/>
      <c r="S26277" s="11"/>
      <c r="T26277" s="11"/>
      <c r="U26277" s="11"/>
      <c r="V26277" s="11"/>
      <c r="W26277" s="11"/>
      <c r="X26277" s="11"/>
      <c r="Y26277" s="11"/>
      <c r="AV26277"/>
      <c r="AW26277"/>
      <c r="AX26277"/>
    </row>
    <row r="26278" spans="11:50" x14ac:dyDescent="0.25">
      <c r="K26278" s="11"/>
      <c r="L26278" s="11"/>
      <c r="N26278" s="11"/>
      <c r="O26278" s="11"/>
      <c r="P26278" s="11"/>
      <c r="Q26278" s="11"/>
      <c r="R26278" s="11"/>
      <c r="S26278" s="11"/>
      <c r="T26278" s="11"/>
      <c r="U26278" s="11"/>
      <c r="V26278" s="11"/>
      <c r="W26278" s="11"/>
      <c r="X26278" s="11"/>
      <c r="Y26278" s="11"/>
      <c r="AV26278"/>
      <c r="AW26278"/>
      <c r="AX26278"/>
    </row>
    <row r="26279" spans="11:50" x14ac:dyDescent="0.25">
      <c r="K26279" s="11"/>
      <c r="L26279" s="11"/>
      <c r="N26279" s="11"/>
      <c r="O26279" s="11"/>
      <c r="P26279" s="11"/>
      <c r="Q26279" s="11"/>
      <c r="R26279" s="11"/>
      <c r="S26279" s="11"/>
      <c r="T26279" s="11"/>
      <c r="U26279" s="11"/>
      <c r="V26279" s="11"/>
      <c r="W26279" s="11"/>
      <c r="X26279" s="11"/>
      <c r="Y26279" s="11"/>
      <c r="AV26279"/>
      <c r="AW26279"/>
      <c r="AX26279"/>
    </row>
    <row r="26280" spans="11:50" x14ac:dyDescent="0.25">
      <c r="K26280" s="11"/>
      <c r="L26280" s="11"/>
      <c r="N26280" s="11"/>
      <c r="O26280" s="11"/>
      <c r="P26280" s="11"/>
      <c r="Q26280" s="11"/>
      <c r="R26280" s="11"/>
      <c r="S26280" s="11"/>
      <c r="T26280" s="11"/>
      <c r="U26280" s="11"/>
      <c r="V26280" s="11"/>
      <c r="W26280" s="11"/>
      <c r="X26280" s="11"/>
      <c r="Y26280" s="11"/>
      <c r="AV26280"/>
      <c r="AW26280"/>
      <c r="AX26280"/>
    </row>
    <row r="26281" spans="11:50" x14ac:dyDescent="0.25">
      <c r="K26281" s="11"/>
      <c r="L26281" s="11"/>
      <c r="N26281" s="11"/>
      <c r="O26281" s="11"/>
      <c r="P26281" s="11"/>
      <c r="Q26281" s="11"/>
      <c r="R26281" s="11"/>
      <c r="S26281" s="11"/>
      <c r="T26281" s="11"/>
      <c r="U26281" s="11"/>
      <c r="V26281" s="11"/>
      <c r="W26281" s="11"/>
      <c r="X26281" s="11"/>
      <c r="Y26281" s="11"/>
      <c r="AV26281"/>
      <c r="AW26281"/>
      <c r="AX26281"/>
    </row>
    <row r="26282" spans="11:50" x14ac:dyDescent="0.25">
      <c r="K26282" s="11"/>
      <c r="L26282" s="11"/>
      <c r="N26282" s="11"/>
      <c r="O26282" s="11"/>
      <c r="P26282" s="11"/>
      <c r="Q26282" s="11"/>
      <c r="R26282" s="11"/>
      <c r="S26282" s="11"/>
      <c r="T26282" s="11"/>
      <c r="U26282" s="11"/>
      <c r="V26282" s="11"/>
      <c r="W26282" s="11"/>
      <c r="X26282" s="11"/>
      <c r="Y26282" s="11"/>
      <c r="AV26282"/>
      <c r="AW26282"/>
      <c r="AX26282"/>
    </row>
    <row r="26283" spans="11:50" x14ac:dyDescent="0.25">
      <c r="K26283" s="11"/>
      <c r="L26283" s="11"/>
      <c r="N26283" s="11"/>
      <c r="O26283" s="11"/>
      <c r="P26283" s="11"/>
      <c r="Q26283" s="11"/>
      <c r="R26283" s="11"/>
      <c r="S26283" s="11"/>
      <c r="T26283" s="11"/>
      <c r="U26283" s="11"/>
      <c r="V26283" s="11"/>
      <c r="W26283" s="11"/>
      <c r="X26283" s="11"/>
      <c r="Y26283" s="11"/>
      <c r="AV26283"/>
      <c r="AW26283"/>
      <c r="AX26283"/>
    </row>
    <row r="26284" spans="11:50" x14ac:dyDescent="0.25">
      <c r="K26284" s="11"/>
      <c r="L26284" s="11"/>
      <c r="N26284" s="11"/>
      <c r="O26284" s="11"/>
      <c r="P26284" s="11"/>
      <c r="Q26284" s="11"/>
      <c r="R26284" s="11"/>
      <c r="S26284" s="11"/>
      <c r="T26284" s="11"/>
      <c r="U26284" s="11"/>
      <c r="V26284" s="11"/>
      <c r="W26284" s="11"/>
      <c r="X26284" s="11"/>
      <c r="Y26284" s="11"/>
      <c r="AV26284"/>
      <c r="AW26284"/>
      <c r="AX26284"/>
    </row>
    <row r="26285" spans="11:50" x14ac:dyDescent="0.25">
      <c r="K26285" s="11"/>
      <c r="L26285" s="11"/>
      <c r="N26285" s="11"/>
      <c r="O26285" s="11"/>
      <c r="P26285" s="11"/>
      <c r="Q26285" s="11"/>
      <c r="R26285" s="11"/>
      <c r="S26285" s="11"/>
      <c r="T26285" s="11"/>
      <c r="U26285" s="11"/>
      <c r="V26285" s="11"/>
      <c r="W26285" s="11"/>
      <c r="X26285" s="11"/>
      <c r="Y26285" s="11"/>
      <c r="AV26285"/>
      <c r="AW26285"/>
      <c r="AX26285"/>
    </row>
    <row r="26286" spans="11:50" x14ac:dyDescent="0.25">
      <c r="K26286" s="11"/>
      <c r="L26286" s="11"/>
      <c r="N26286" s="11"/>
      <c r="O26286" s="11"/>
      <c r="P26286" s="11"/>
      <c r="Q26286" s="11"/>
      <c r="R26286" s="11"/>
      <c r="S26286" s="11"/>
      <c r="T26286" s="11"/>
      <c r="U26286" s="11"/>
      <c r="V26286" s="11"/>
      <c r="W26286" s="11"/>
      <c r="X26286" s="11"/>
      <c r="Y26286" s="11"/>
      <c r="AV26286"/>
      <c r="AW26286"/>
      <c r="AX26286"/>
    </row>
    <row r="26287" spans="11:50" x14ac:dyDescent="0.25">
      <c r="K26287" s="11"/>
      <c r="L26287" s="11"/>
      <c r="N26287" s="11"/>
      <c r="O26287" s="11"/>
      <c r="P26287" s="11"/>
      <c r="Q26287" s="11"/>
      <c r="R26287" s="11"/>
      <c r="S26287" s="11"/>
      <c r="T26287" s="11"/>
      <c r="U26287" s="11"/>
      <c r="V26287" s="11"/>
      <c r="W26287" s="11"/>
      <c r="X26287" s="11"/>
      <c r="Y26287" s="11"/>
      <c r="AV26287"/>
      <c r="AW26287"/>
      <c r="AX26287"/>
    </row>
    <row r="26288" spans="11:50" x14ac:dyDescent="0.25">
      <c r="K26288" s="11"/>
      <c r="L26288" s="11"/>
      <c r="N26288" s="11"/>
      <c r="O26288" s="11"/>
      <c r="P26288" s="11"/>
      <c r="Q26288" s="11"/>
      <c r="R26288" s="11"/>
      <c r="S26288" s="11"/>
      <c r="T26288" s="11"/>
      <c r="U26288" s="11"/>
      <c r="V26288" s="11"/>
      <c r="W26288" s="11"/>
      <c r="X26288" s="11"/>
      <c r="Y26288" s="11"/>
      <c r="AV26288"/>
      <c r="AW26288"/>
      <c r="AX26288"/>
    </row>
    <row r="26289" spans="11:50" x14ac:dyDescent="0.25">
      <c r="K26289" s="11"/>
      <c r="L26289" s="11"/>
      <c r="N26289" s="11"/>
      <c r="O26289" s="11"/>
      <c r="P26289" s="11"/>
      <c r="Q26289" s="11"/>
      <c r="R26289" s="11"/>
      <c r="S26289" s="11"/>
      <c r="T26289" s="11"/>
      <c r="U26289" s="11"/>
      <c r="V26289" s="11"/>
      <c r="W26289" s="11"/>
      <c r="X26289" s="11"/>
      <c r="Y26289" s="11"/>
      <c r="AV26289"/>
      <c r="AW26289"/>
      <c r="AX26289"/>
    </row>
    <row r="26290" spans="11:50" x14ac:dyDescent="0.25">
      <c r="K26290" s="11"/>
      <c r="L26290" s="11"/>
      <c r="N26290" s="11"/>
      <c r="O26290" s="11"/>
      <c r="P26290" s="11"/>
      <c r="Q26290" s="11"/>
      <c r="R26290" s="11"/>
      <c r="S26290" s="11"/>
      <c r="T26290" s="11"/>
      <c r="U26290" s="11"/>
      <c r="V26290" s="11"/>
      <c r="W26290" s="11"/>
      <c r="X26290" s="11"/>
      <c r="Y26290" s="11"/>
      <c r="AV26290"/>
      <c r="AW26290"/>
      <c r="AX26290"/>
    </row>
    <row r="26291" spans="11:50" x14ac:dyDescent="0.25">
      <c r="K26291" s="11"/>
      <c r="L26291" s="11"/>
      <c r="N26291" s="11"/>
      <c r="O26291" s="11"/>
      <c r="P26291" s="11"/>
      <c r="Q26291" s="11"/>
      <c r="R26291" s="11"/>
      <c r="S26291" s="11"/>
      <c r="T26291" s="11"/>
      <c r="U26291" s="11"/>
      <c r="V26291" s="11"/>
      <c r="W26291" s="11"/>
      <c r="X26291" s="11"/>
      <c r="Y26291" s="11"/>
      <c r="AV26291"/>
      <c r="AW26291"/>
      <c r="AX26291"/>
    </row>
    <row r="26292" spans="11:50" x14ac:dyDescent="0.25">
      <c r="K26292" s="11"/>
      <c r="L26292" s="11"/>
      <c r="N26292" s="11"/>
      <c r="O26292" s="11"/>
      <c r="P26292" s="11"/>
      <c r="Q26292" s="11"/>
      <c r="R26292" s="11"/>
      <c r="S26292" s="11"/>
      <c r="T26292" s="11"/>
      <c r="U26292" s="11"/>
      <c r="V26292" s="11"/>
      <c r="W26292" s="11"/>
      <c r="X26292" s="11"/>
      <c r="Y26292" s="11"/>
      <c r="AV26292"/>
      <c r="AW26292"/>
      <c r="AX26292"/>
    </row>
    <row r="26293" spans="11:50" x14ac:dyDescent="0.25">
      <c r="K26293" s="11"/>
      <c r="L26293" s="11"/>
      <c r="N26293" s="11"/>
      <c r="O26293" s="11"/>
      <c r="P26293" s="11"/>
      <c r="Q26293" s="11"/>
      <c r="R26293" s="11"/>
      <c r="S26293" s="11"/>
      <c r="T26293" s="11"/>
      <c r="U26293" s="11"/>
      <c r="V26293" s="11"/>
      <c r="W26293" s="11"/>
      <c r="X26293" s="11"/>
      <c r="Y26293" s="11"/>
      <c r="AV26293"/>
      <c r="AW26293"/>
      <c r="AX26293"/>
    </row>
    <row r="26294" spans="11:50" x14ac:dyDescent="0.25">
      <c r="K26294" s="11"/>
      <c r="L26294" s="11"/>
      <c r="N26294" s="11"/>
      <c r="O26294" s="11"/>
      <c r="P26294" s="11"/>
      <c r="Q26294" s="11"/>
      <c r="R26294" s="11"/>
      <c r="S26294" s="11"/>
      <c r="T26294" s="11"/>
      <c r="U26294" s="11"/>
      <c r="V26294" s="11"/>
      <c r="W26294" s="11"/>
      <c r="X26294" s="11"/>
      <c r="Y26294" s="11"/>
      <c r="AV26294"/>
      <c r="AW26294"/>
      <c r="AX26294"/>
    </row>
    <row r="26295" spans="11:50" x14ac:dyDescent="0.25">
      <c r="K26295" s="11"/>
      <c r="L26295" s="11"/>
      <c r="N26295" s="11"/>
      <c r="O26295" s="11"/>
      <c r="P26295" s="11"/>
      <c r="Q26295" s="11"/>
      <c r="R26295" s="11"/>
      <c r="S26295" s="11"/>
      <c r="T26295" s="11"/>
      <c r="U26295" s="11"/>
      <c r="V26295" s="11"/>
      <c r="W26295" s="11"/>
      <c r="X26295" s="11"/>
      <c r="Y26295" s="11"/>
      <c r="AV26295"/>
      <c r="AW26295"/>
      <c r="AX26295"/>
    </row>
    <row r="26296" spans="11:50" x14ac:dyDescent="0.25">
      <c r="K26296" s="11"/>
      <c r="L26296" s="11"/>
      <c r="N26296" s="11"/>
      <c r="O26296" s="11"/>
      <c r="P26296" s="11"/>
      <c r="Q26296" s="11"/>
      <c r="R26296" s="11"/>
      <c r="S26296" s="11"/>
      <c r="T26296" s="11"/>
      <c r="U26296" s="11"/>
      <c r="V26296" s="11"/>
      <c r="W26296" s="11"/>
      <c r="X26296" s="11"/>
      <c r="Y26296" s="11"/>
      <c r="AV26296"/>
      <c r="AW26296"/>
      <c r="AX26296"/>
    </row>
    <row r="26297" spans="11:50" x14ac:dyDescent="0.25">
      <c r="K26297" s="11"/>
      <c r="L26297" s="11"/>
      <c r="N26297" s="11"/>
      <c r="O26297" s="11"/>
      <c r="P26297" s="11"/>
      <c r="Q26297" s="11"/>
      <c r="R26297" s="11"/>
      <c r="S26297" s="11"/>
      <c r="T26297" s="11"/>
      <c r="U26297" s="11"/>
      <c r="V26297" s="11"/>
      <c r="W26297" s="11"/>
      <c r="X26297" s="11"/>
      <c r="Y26297" s="11"/>
      <c r="AV26297"/>
      <c r="AW26297"/>
      <c r="AX26297"/>
    </row>
    <row r="26298" spans="11:50" x14ac:dyDescent="0.25">
      <c r="K26298" s="11"/>
      <c r="L26298" s="11"/>
      <c r="N26298" s="11"/>
      <c r="O26298" s="11"/>
      <c r="P26298" s="11"/>
      <c r="Q26298" s="11"/>
      <c r="R26298" s="11"/>
      <c r="S26298" s="11"/>
      <c r="T26298" s="11"/>
      <c r="U26298" s="11"/>
      <c r="V26298" s="11"/>
      <c r="W26298" s="11"/>
      <c r="X26298" s="11"/>
      <c r="Y26298" s="11"/>
      <c r="AV26298"/>
      <c r="AW26298"/>
      <c r="AX26298"/>
    </row>
    <row r="26299" spans="11:50" x14ac:dyDescent="0.25">
      <c r="K26299" s="11"/>
      <c r="L26299" s="11"/>
      <c r="N26299" s="11"/>
      <c r="O26299" s="11"/>
      <c r="P26299" s="11"/>
      <c r="Q26299" s="11"/>
      <c r="R26299" s="11"/>
      <c r="S26299" s="11"/>
      <c r="T26299" s="11"/>
      <c r="U26299" s="11"/>
      <c r="V26299" s="11"/>
      <c r="W26299" s="11"/>
      <c r="X26299" s="11"/>
      <c r="Y26299" s="11"/>
      <c r="AV26299"/>
      <c r="AW26299"/>
      <c r="AX26299"/>
    </row>
    <row r="26300" spans="11:50" x14ac:dyDescent="0.25">
      <c r="K26300" s="11"/>
      <c r="L26300" s="11"/>
      <c r="N26300" s="11"/>
      <c r="O26300" s="11"/>
      <c r="P26300" s="11"/>
      <c r="Q26300" s="11"/>
      <c r="R26300" s="11"/>
      <c r="S26300" s="11"/>
      <c r="T26300" s="11"/>
      <c r="U26300" s="11"/>
      <c r="V26300" s="11"/>
      <c r="W26300" s="11"/>
      <c r="X26300" s="11"/>
      <c r="Y26300" s="11"/>
      <c r="AV26300"/>
      <c r="AW26300"/>
      <c r="AX26300"/>
    </row>
    <row r="26301" spans="11:50" x14ac:dyDescent="0.25">
      <c r="K26301" s="11"/>
      <c r="L26301" s="11"/>
      <c r="N26301" s="11"/>
      <c r="O26301" s="11"/>
      <c r="P26301" s="11"/>
      <c r="Q26301" s="11"/>
      <c r="R26301" s="11"/>
      <c r="S26301" s="11"/>
      <c r="T26301" s="11"/>
      <c r="U26301" s="11"/>
      <c r="V26301" s="11"/>
      <c r="W26301" s="11"/>
      <c r="X26301" s="11"/>
      <c r="Y26301" s="11"/>
      <c r="AV26301"/>
      <c r="AW26301"/>
      <c r="AX26301"/>
    </row>
    <row r="26302" spans="11:50" x14ac:dyDescent="0.25">
      <c r="K26302" s="11"/>
      <c r="L26302" s="11"/>
      <c r="N26302" s="11"/>
      <c r="O26302" s="11"/>
      <c r="P26302" s="11"/>
      <c r="Q26302" s="11"/>
      <c r="R26302" s="11"/>
      <c r="S26302" s="11"/>
      <c r="T26302" s="11"/>
      <c r="U26302" s="11"/>
      <c r="V26302" s="11"/>
      <c r="W26302" s="11"/>
      <c r="X26302" s="11"/>
      <c r="Y26302" s="11"/>
      <c r="AV26302"/>
      <c r="AW26302"/>
      <c r="AX26302"/>
    </row>
    <row r="26303" spans="11:50" x14ac:dyDescent="0.25">
      <c r="K26303" s="11"/>
      <c r="L26303" s="11"/>
      <c r="N26303" s="11"/>
      <c r="O26303" s="11"/>
      <c r="P26303" s="11"/>
      <c r="Q26303" s="11"/>
      <c r="R26303" s="11"/>
      <c r="S26303" s="11"/>
      <c r="T26303" s="11"/>
      <c r="U26303" s="11"/>
      <c r="V26303" s="11"/>
      <c r="W26303" s="11"/>
      <c r="X26303" s="11"/>
      <c r="Y26303" s="11"/>
      <c r="AV26303"/>
      <c r="AW26303"/>
      <c r="AX26303"/>
    </row>
    <row r="26304" spans="11:50" x14ac:dyDescent="0.25">
      <c r="K26304" s="11"/>
      <c r="L26304" s="11"/>
      <c r="N26304" s="11"/>
      <c r="O26304" s="11"/>
      <c r="P26304" s="11"/>
      <c r="Q26304" s="11"/>
      <c r="R26304" s="11"/>
      <c r="S26304" s="11"/>
      <c r="T26304" s="11"/>
      <c r="U26304" s="11"/>
      <c r="V26304" s="11"/>
      <c r="W26304" s="11"/>
      <c r="X26304" s="11"/>
      <c r="Y26304" s="11"/>
      <c r="AV26304"/>
      <c r="AW26304"/>
      <c r="AX26304"/>
    </row>
    <row r="26305" spans="11:50" x14ac:dyDescent="0.25">
      <c r="K26305" s="11"/>
      <c r="L26305" s="11"/>
      <c r="N26305" s="11"/>
      <c r="O26305" s="11"/>
      <c r="P26305" s="11"/>
      <c r="Q26305" s="11"/>
      <c r="R26305" s="11"/>
      <c r="S26305" s="11"/>
      <c r="T26305" s="11"/>
      <c r="U26305" s="11"/>
      <c r="V26305" s="11"/>
      <c r="W26305" s="11"/>
      <c r="X26305" s="11"/>
      <c r="Y26305" s="11"/>
      <c r="AV26305"/>
      <c r="AW26305"/>
      <c r="AX26305"/>
    </row>
    <row r="26306" spans="11:50" x14ac:dyDescent="0.25">
      <c r="K26306" s="11"/>
      <c r="L26306" s="11"/>
      <c r="N26306" s="11"/>
      <c r="O26306" s="11"/>
      <c r="P26306" s="11"/>
      <c r="Q26306" s="11"/>
      <c r="R26306" s="11"/>
      <c r="S26306" s="11"/>
      <c r="T26306" s="11"/>
      <c r="U26306" s="11"/>
      <c r="V26306" s="11"/>
      <c r="W26306" s="11"/>
      <c r="X26306" s="11"/>
      <c r="Y26306" s="11"/>
      <c r="AV26306"/>
      <c r="AW26306"/>
      <c r="AX26306"/>
    </row>
    <row r="26307" spans="11:50" x14ac:dyDescent="0.25">
      <c r="K26307" s="11"/>
      <c r="L26307" s="11"/>
      <c r="N26307" s="11"/>
      <c r="O26307" s="11"/>
      <c r="P26307" s="11"/>
      <c r="Q26307" s="11"/>
      <c r="R26307" s="11"/>
      <c r="S26307" s="11"/>
      <c r="T26307" s="11"/>
      <c r="U26307" s="11"/>
      <c r="V26307" s="11"/>
      <c r="W26307" s="11"/>
      <c r="X26307" s="11"/>
      <c r="Y26307" s="11"/>
      <c r="AV26307"/>
      <c r="AW26307"/>
      <c r="AX26307"/>
    </row>
    <row r="26308" spans="11:50" x14ac:dyDescent="0.25">
      <c r="K26308" s="11"/>
      <c r="L26308" s="11"/>
      <c r="N26308" s="11"/>
      <c r="O26308" s="11"/>
      <c r="P26308" s="11"/>
      <c r="Q26308" s="11"/>
      <c r="R26308" s="11"/>
      <c r="S26308" s="11"/>
      <c r="T26308" s="11"/>
      <c r="U26308" s="11"/>
      <c r="V26308" s="11"/>
      <c r="W26308" s="11"/>
      <c r="X26308" s="11"/>
      <c r="Y26308" s="11"/>
      <c r="AV26308"/>
      <c r="AW26308"/>
      <c r="AX26308"/>
    </row>
    <row r="26309" spans="11:50" x14ac:dyDescent="0.25">
      <c r="K26309" s="11"/>
      <c r="L26309" s="11"/>
      <c r="N26309" s="11"/>
      <c r="O26309" s="11"/>
      <c r="P26309" s="11"/>
      <c r="Q26309" s="11"/>
      <c r="R26309" s="11"/>
      <c r="S26309" s="11"/>
      <c r="T26309" s="11"/>
      <c r="U26309" s="11"/>
      <c r="V26309" s="11"/>
      <c r="W26309" s="11"/>
      <c r="X26309" s="11"/>
      <c r="Y26309" s="11"/>
      <c r="AV26309"/>
      <c r="AW26309"/>
      <c r="AX26309"/>
    </row>
    <row r="26310" spans="11:50" x14ac:dyDescent="0.25">
      <c r="K26310" s="11"/>
      <c r="L26310" s="11"/>
      <c r="N26310" s="11"/>
      <c r="O26310" s="11"/>
      <c r="P26310" s="11"/>
      <c r="Q26310" s="11"/>
      <c r="R26310" s="11"/>
      <c r="S26310" s="11"/>
      <c r="T26310" s="11"/>
      <c r="U26310" s="11"/>
      <c r="V26310" s="11"/>
      <c r="W26310" s="11"/>
      <c r="X26310" s="11"/>
      <c r="Y26310" s="11"/>
      <c r="AV26310"/>
      <c r="AW26310"/>
      <c r="AX26310"/>
    </row>
    <row r="26311" spans="11:50" x14ac:dyDescent="0.25">
      <c r="K26311" s="11"/>
      <c r="L26311" s="11"/>
      <c r="N26311" s="11"/>
      <c r="O26311" s="11"/>
      <c r="P26311" s="11"/>
      <c r="Q26311" s="11"/>
      <c r="R26311" s="11"/>
      <c r="S26311" s="11"/>
      <c r="T26311" s="11"/>
      <c r="U26311" s="11"/>
      <c r="V26311" s="11"/>
      <c r="W26311" s="11"/>
      <c r="X26311" s="11"/>
      <c r="Y26311" s="11"/>
      <c r="AV26311"/>
      <c r="AW26311"/>
      <c r="AX26311"/>
    </row>
    <row r="26312" spans="11:50" x14ac:dyDescent="0.25">
      <c r="K26312" s="11"/>
      <c r="L26312" s="11"/>
      <c r="N26312" s="11"/>
      <c r="O26312" s="11"/>
      <c r="P26312" s="11"/>
      <c r="Q26312" s="11"/>
      <c r="R26312" s="11"/>
      <c r="S26312" s="11"/>
      <c r="T26312" s="11"/>
      <c r="U26312" s="11"/>
      <c r="V26312" s="11"/>
      <c r="W26312" s="11"/>
      <c r="X26312" s="11"/>
      <c r="Y26312" s="11"/>
      <c r="AV26312"/>
      <c r="AW26312"/>
      <c r="AX26312"/>
    </row>
    <row r="26313" spans="11:50" x14ac:dyDescent="0.25">
      <c r="K26313" s="11"/>
      <c r="L26313" s="11"/>
      <c r="N26313" s="11"/>
      <c r="O26313" s="11"/>
      <c r="P26313" s="11"/>
      <c r="Q26313" s="11"/>
      <c r="R26313" s="11"/>
      <c r="S26313" s="11"/>
      <c r="T26313" s="11"/>
      <c r="U26313" s="11"/>
      <c r="V26313" s="11"/>
      <c r="W26313" s="11"/>
      <c r="X26313" s="11"/>
      <c r="Y26313" s="11"/>
      <c r="AV26313"/>
      <c r="AW26313"/>
      <c r="AX26313"/>
    </row>
    <row r="26314" spans="11:50" x14ac:dyDescent="0.25">
      <c r="K26314" s="11"/>
      <c r="L26314" s="11"/>
      <c r="N26314" s="11"/>
      <c r="O26314" s="11"/>
      <c r="P26314" s="11"/>
      <c r="Q26314" s="11"/>
      <c r="R26314" s="11"/>
      <c r="S26314" s="11"/>
      <c r="T26314" s="11"/>
      <c r="U26314" s="11"/>
      <c r="V26314" s="11"/>
      <c r="W26314" s="11"/>
      <c r="X26314" s="11"/>
      <c r="Y26314" s="11"/>
      <c r="AV26314"/>
      <c r="AW26314"/>
      <c r="AX26314"/>
    </row>
    <row r="26315" spans="11:50" x14ac:dyDescent="0.25">
      <c r="K26315" s="11"/>
      <c r="L26315" s="11"/>
      <c r="N26315" s="11"/>
      <c r="O26315" s="11"/>
      <c r="P26315" s="11"/>
      <c r="Q26315" s="11"/>
      <c r="R26315" s="11"/>
      <c r="S26315" s="11"/>
      <c r="T26315" s="11"/>
      <c r="U26315" s="11"/>
      <c r="V26315" s="11"/>
      <c r="W26315" s="11"/>
      <c r="X26315" s="11"/>
      <c r="Y26315" s="11"/>
      <c r="AV26315"/>
      <c r="AW26315"/>
      <c r="AX26315"/>
    </row>
    <row r="26316" spans="11:50" x14ac:dyDescent="0.25">
      <c r="K26316" s="11"/>
      <c r="L26316" s="11"/>
      <c r="N26316" s="11"/>
      <c r="O26316" s="11"/>
      <c r="P26316" s="11"/>
      <c r="Q26316" s="11"/>
      <c r="R26316" s="11"/>
      <c r="S26316" s="11"/>
      <c r="T26316" s="11"/>
      <c r="U26316" s="11"/>
      <c r="V26316" s="11"/>
      <c r="W26316" s="11"/>
      <c r="X26316" s="11"/>
      <c r="Y26316" s="11"/>
      <c r="AV26316"/>
      <c r="AW26316"/>
      <c r="AX26316"/>
    </row>
    <row r="26317" spans="11:50" x14ac:dyDescent="0.25">
      <c r="K26317" s="11"/>
      <c r="L26317" s="11"/>
      <c r="N26317" s="11"/>
      <c r="O26317" s="11"/>
      <c r="P26317" s="11"/>
      <c r="Q26317" s="11"/>
      <c r="R26317" s="11"/>
      <c r="S26317" s="11"/>
      <c r="T26317" s="11"/>
      <c r="U26317" s="11"/>
      <c r="V26317" s="11"/>
      <c r="W26317" s="11"/>
      <c r="X26317" s="11"/>
      <c r="Y26317" s="11"/>
      <c r="AV26317"/>
      <c r="AW26317"/>
      <c r="AX26317"/>
    </row>
    <row r="26318" spans="11:50" x14ac:dyDescent="0.25">
      <c r="K26318" s="11"/>
      <c r="L26318" s="11"/>
      <c r="N26318" s="11"/>
      <c r="O26318" s="11"/>
      <c r="P26318" s="11"/>
      <c r="Q26318" s="11"/>
      <c r="R26318" s="11"/>
      <c r="S26318" s="11"/>
      <c r="T26318" s="11"/>
      <c r="U26318" s="11"/>
      <c r="V26318" s="11"/>
      <c r="W26318" s="11"/>
      <c r="X26318" s="11"/>
      <c r="Y26318" s="11"/>
      <c r="AV26318"/>
      <c r="AW26318"/>
      <c r="AX26318"/>
    </row>
    <row r="26319" spans="11:50" x14ac:dyDescent="0.25">
      <c r="K26319" s="11"/>
      <c r="L26319" s="11"/>
      <c r="N26319" s="11"/>
      <c r="O26319" s="11"/>
      <c r="P26319" s="11"/>
      <c r="Q26319" s="11"/>
      <c r="R26319" s="11"/>
      <c r="S26319" s="11"/>
      <c r="T26319" s="11"/>
      <c r="U26319" s="11"/>
      <c r="V26319" s="11"/>
      <c r="W26319" s="11"/>
      <c r="X26319" s="11"/>
      <c r="Y26319" s="11"/>
      <c r="AV26319"/>
      <c r="AW26319"/>
      <c r="AX26319"/>
    </row>
    <row r="26320" spans="11:50" x14ac:dyDescent="0.25">
      <c r="K26320" s="11"/>
      <c r="L26320" s="11"/>
      <c r="N26320" s="11"/>
      <c r="O26320" s="11"/>
      <c r="P26320" s="11"/>
      <c r="Q26320" s="11"/>
      <c r="R26320" s="11"/>
      <c r="S26320" s="11"/>
      <c r="T26320" s="11"/>
      <c r="U26320" s="11"/>
      <c r="V26320" s="11"/>
      <c r="W26320" s="11"/>
      <c r="X26320" s="11"/>
      <c r="Y26320" s="11"/>
      <c r="AV26320"/>
      <c r="AW26320"/>
      <c r="AX26320"/>
    </row>
    <row r="26321" spans="11:50" x14ac:dyDescent="0.25">
      <c r="K26321" s="11"/>
      <c r="L26321" s="11"/>
      <c r="N26321" s="11"/>
      <c r="O26321" s="11"/>
      <c r="P26321" s="11"/>
      <c r="Q26321" s="11"/>
      <c r="R26321" s="11"/>
      <c r="S26321" s="11"/>
      <c r="T26321" s="11"/>
      <c r="U26321" s="11"/>
      <c r="V26321" s="11"/>
      <c r="W26321" s="11"/>
      <c r="X26321" s="11"/>
      <c r="Y26321" s="11"/>
      <c r="AV26321"/>
      <c r="AW26321"/>
      <c r="AX26321"/>
    </row>
    <row r="26322" spans="11:50" x14ac:dyDescent="0.25">
      <c r="K26322" s="11"/>
      <c r="L26322" s="11"/>
      <c r="N26322" s="11"/>
      <c r="O26322" s="11"/>
      <c r="P26322" s="11"/>
      <c r="Q26322" s="11"/>
      <c r="R26322" s="11"/>
      <c r="S26322" s="11"/>
      <c r="T26322" s="11"/>
      <c r="U26322" s="11"/>
      <c r="V26322" s="11"/>
      <c r="W26322" s="11"/>
      <c r="X26322" s="11"/>
      <c r="Y26322" s="11"/>
      <c r="AV26322"/>
      <c r="AW26322"/>
      <c r="AX26322"/>
    </row>
    <row r="26323" spans="11:50" x14ac:dyDescent="0.25">
      <c r="K26323" s="11"/>
      <c r="L26323" s="11"/>
      <c r="N26323" s="11"/>
      <c r="O26323" s="11"/>
      <c r="P26323" s="11"/>
      <c r="Q26323" s="11"/>
      <c r="R26323" s="11"/>
      <c r="S26323" s="11"/>
      <c r="T26323" s="11"/>
      <c r="U26323" s="11"/>
      <c r="V26323" s="11"/>
      <c r="W26323" s="11"/>
      <c r="X26323" s="11"/>
      <c r="Y26323" s="11"/>
      <c r="AV26323"/>
      <c r="AW26323"/>
      <c r="AX26323"/>
    </row>
    <row r="26324" spans="11:50" x14ac:dyDescent="0.25">
      <c r="K26324" s="11"/>
      <c r="L26324" s="11"/>
      <c r="N26324" s="11"/>
      <c r="O26324" s="11"/>
      <c r="P26324" s="11"/>
      <c r="Q26324" s="11"/>
      <c r="R26324" s="11"/>
      <c r="S26324" s="11"/>
      <c r="T26324" s="11"/>
      <c r="U26324" s="11"/>
      <c r="V26324" s="11"/>
      <c r="W26324" s="11"/>
      <c r="X26324" s="11"/>
      <c r="Y26324" s="11"/>
      <c r="AV26324"/>
      <c r="AW26324"/>
      <c r="AX26324"/>
    </row>
    <row r="26325" spans="11:50" x14ac:dyDescent="0.25">
      <c r="K26325" s="11"/>
      <c r="L26325" s="11"/>
      <c r="N26325" s="11"/>
      <c r="O26325" s="11"/>
      <c r="P26325" s="11"/>
      <c r="Q26325" s="11"/>
      <c r="R26325" s="11"/>
      <c r="S26325" s="11"/>
      <c r="T26325" s="11"/>
      <c r="U26325" s="11"/>
      <c r="V26325" s="11"/>
      <c r="W26325" s="11"/>
      <c r="X26325" s="11"/>
      <c r="Y26325" s="11"/>
      <c r="AV26325"/>
      <c r="AW26325"/>
      <c r="AX26325"/>
    </row>
    <row r="26326" spans="11:50" x14ac:dyDescent="0.25">
      <c r="K26326" s="11"/>
      <c r="L26326" s="11"/>
      <c r="N26326" s="11"/>
      <c r="O26326" s="11"/>
      <c r="P26326" s="11"/>
      <c r="Q26326" s="11"/>
      <c r="R26326" s="11"/>
      <c r="S26326" s="11"/>
      <c r="T26326" s="11"/>
      <c r="U26326" s="11"/>
      <c r="V26326" s="11"/>
      <c r="W26326" s="11"/>
      <c r="X26326" s="11"/>
      <c r="Y26326" s="11"/>
      <c r="AV26326"/>
      <c r="AW26326"/>
      <c r="AX26326"/>
    </row>
    <row r="26327" spans="11:50" x14ac:dyDescent="0.25">
      <c r="K26327" s="11"/>
      <c r="L26327" s="11"/>
      <c r="N26327" s="11"/>
      <c r="O26327" s="11"/>
      <c r="P26327" s="11"/>
      <c r="Q26327" s="11"/>
      <c r="R26327" s="11"/>
      <c r="S26327" s="11"/>
      <c r="T26327" s="11"/>
      <c r="U26327" s="11"/>
      <c r="V26327" s="11"/>
      <c r="W26327" s="11"/>
      <c r="X26327" s="11"/>
      <c r="Y26327" s="11"/>
      <c r="AV26327"/>
      <c r="AW26327"/>
      <c r="AX26327"/>
    </row>
    <row r="26328" spans="11:50" x14ac:dyDescent="0.25">
      <c r="K26328" s="11"/>
      <c r="L26328" s="11"/>
      <c r="N26328" s="11"/>
      <c r="O26328" s="11"/>
      <c r="P26328" s="11"/>
      <c r="Q26328" s="11"/>
      <c r="R26328" s="11"/>
      <c r="S26328" s="11"/>
      <c r="T26328" s="11"/>
      <c r="U26328" s="11"/>
      <c r="V26328" s="11"/>
      <c r="W26328" s="11"/>
      <c r="X26328" s="11"/>
      <c r="Y26328" s="11"/>
      <c r="AV26328"/>
      <c r="AW26328"/>
      <c r="AX26328"/>
    </row>
    <row r="26329" spans="11:50" x14ac:dyDescent="0.25">
      <c r="K26329" s="11"/>
      <c r="L26329" s="11"/>
      <c r="N26329" s="11"/>
      <c r="O26329" s="11"/>
      <c r="P26329" s="11"/>
      <c r="Q26329" s="11"/>
      <c r="R26329" s="11"/>
      <c r="S26329" s="11"/>
      <c r="T26329" s="11"/>
      <c r="U26329" s="11"/>
      <c r="V26329" s="11"/>
      <c r="W26329" s="11"/>
      <c r="X26329" s="11"/>
      <c r="Y26329" s="11"/>
      <c r="AV26329"/>
      <c r="AW26329"/>
      <c r="AX26329"/>
    </row>
    <row r="26330" spans="11:50" x14ac:dyDescent="0.25">
      <c r="K26330" s="11"/>
      <c r="L26330" s="11"/>
      <c r="N26330" s="11"/>
      <c r="O26330" s="11"/>
      <c r="P26330" s="11"/>
      <c r="Q26330" s="11"/>
      <c r="R26330" s="11"/>
      <c r="S26330" s="11"/>
      <c r="T26330" s="11"/>
      <c r="U26330" s="11"/>
      <c r="V26330" s="11"/>
      <c r="W26330" s="11"/>
      <c r="X26330" s="11"/>
      <c r="Y26330" s="11"/>
      <c r="AV26330"/>
      <c r="AW26330"/>
      <c r="AX26330"/>
    </row>
    <row r="26331" spans="11:50" x14ac:dyDescent="0.25">
      <c r="K26331" s="11"/>
      <c r="L26331" s="11"/>
      <c r="N26331" s="11"/>
      <c r="O26331" s="11"/>
      <c r="P26331" s="11"/>
      <c r="Q26331" s="11"/>
      <c r="R26331" s="11"/>
      <c r="S26331" s="11"/>
      <c r="T26331" s="11"/>
      <c r="U26331" s="11"/>
      <c r="V26331" s="11"/>
      <c r="W26331" s="11"/>
      <c r="X26331" s="11"/>
      <c r="Y26331" s="11"/>
      <c r="AV26331"/>
      <c r="AW26331"/>
      <c r="AX26331"/>
    </row>
    <row r="26332" spans="11:50" x14ac:dyDescent="0.25">
      <c r="K26332" s="11"/>
      <c r="L26332" s="11"/>
      <c r="N26332" s="11"/>
      <c r="O26332" s="11"/>
      <c r="P26332" s="11"/>
      <c r="Q26332" s="11"/>
      <c r="R26332" s="11"/>
      <c r="S26332" s="11"/>
      <c r="T26332" s="11"/>
      <c r="U26332" s="11"/>
      <c r="V26332" s="11"/>
      <c r="W26332" s="11"/>
      <c r="X26332" s="11"/>
      <c r="Y26332" s="11"/>
      <c r="AV26332"/>
      <c r="AW26332"/>
      <c r="AX26332"/>
    </row>
    <row r="26333" spans="11:50" x14ac:dyDescent="0.25">
      <c r="K26333" s="11"/>
      <c r="L26333" s="11"/>
      <c r="N26333" s="11"/>
      <c r="O26333" s="11"/>
      <c r="P26333" s="11"/>
      <c r="Q26333" s="11"/>
      <c r="R26333" s="11"/>
      <c r="S26333" s="11"/>
      <c r="T26333" s="11"/>
      <c r="U26333" s="11"/>
      <c r="V26333" s="11"/>
      <c r="W26333" s="11"/>
      <c r="X26333" s="11"/>
      <c r="Y26333" s="11"/>
      <c r="AV26333"/>
      <c r="AW26333"/>
      <c r="AX26333"/>
    </row>
    <row r="26334" spans="11:50" x14ac:dyDescent="0.25">
      <c r="K26334" s="11"/>
      <c r="L26334" s="11"/>
      <c r="N26334" s="11"/>
      <c r="O26334" s="11"/>
      <c r="P26334" s="11"/>
      <c r="Q26334" s="11"/>
      <c r="R26334" s="11"/>
      <c r="S26334" s="11"/>
      <c r="T26334" s="11"/>
      <c r="U26334" s="11"/>
      <c r="V26334" s="11"/>
      <c r="W26334" s="11"/>
      <c r="X26334" s="11"/>
      <c r="Y26334" s="11"/>
      <c r="AV26334"/>
      <c r="AW26334"/>
      <c r="AX26334"/>
    </row>
    <row r="26335" spans="11:50" x14ac:dyDescent="0.25">
      <c r="K26335" s="11"/>
      <c r="L26335" s="11"/>
      <c r="N26335" s="11"/>
      <c r="O26335" s="11"/>
      <c r="P26335" s="11"/>
      <c r="Q26335" s="11"/>
      <c r="R26335" s="11"/>
      <c r="S26335" s="11"/>
      <c r="T26335" s="11"/>
      <c r="U26335" s="11"/>
      <c r="V26335" s="11"/>
      <c r="W26335" s="11"/>
      <c r="X26335" s="11"/>
      <c r="Y26335" s="11"/>
      <c r="AV26335"/>
      <c r="AW26335"/>
      <c r="AX26335"/>
    </row>
    <row r="26336" spans="11:50" x14ac:dyDescent="0.25">
      <c r="K26336" s="11"/>
      <c r="L26336" s="11"/>
      <c r="N26336" s="11"/>
      <c r="O26336" s="11"/>
      <c r="P26336" s="11"/>
      <c r="Q26336" s="11"/>
      <c r="R26336" s="11"/>
      <c r="S26336" s="11"/>
      <c r="T26336" s="11"/>
      <c r="U26336" s="11"/>
      <c r="V26336" s="11"/>
      <c r="W26336" s="11"/>
      <c r="X26336" s="11"/>
      <c r="Y26336" s="11"/>
      <c r="AV26336"/>
      <c r="AW26336"/>
      <c r="AX26336"/>
    </row>
    <row r="26337" spans="11:50" x14ac:dyDescent="0.25">
      <c r="K26337" s="11"/>
      <c r="L26337" s="11"/>
      <c r="N26337" s="11"/>
      <c r="O26337" s="11"/>
      <c r="P26337" s="11"/>
      <c r="Q26337" s="11"/>
      <c r="R26337" s="11"/>
      <c r="S26337" s="11"/>
      <c r="T26337" s="11"/>
      <c r="U26337" s="11"/>
      <c r="V26337" s="11"/>
      <c r="W26337" s="11"/>
      <c r="X26337" s="11"/>
      <c r="Y26337" s="11"/>
      <c r="AV26337"/>
      <c r="AW26337"/>
      <c r="AX26337"/>
    </row>
    <row r="26338" spans="11:50" x14ac:dyDescent="0.25">
      <c r="K26338" s="11"/>
      <c r="L26338" s="11"/>
      <c r="N26338" s="11"/>
      <c r="O26338" s="11"/>
      <c r="P26338" s="11"/>
      <c r="Q26338" s="11"/>
      <c r="R26338" s="11"/>
      <c r="S26338" s="11"/>
      <c r="T26338" s="11"/>
      <c r="U26338" s="11"/>
      <c r="V26338" s="11"/>
      <c r="W26338" s="11"/>
      <c r="X26338" s="11"/>
      <c r="Y26338" s="11"/>
      <c r="AV26338"/>
      <c r="AW26338"/>
      <c r="AX26338"/>
    </row>
    <row r="26339" spans="11:50" x14ac:dyDescent="0.25">
      <c r="K26339" s="11"/>
      <c r="L26339" s="11"/>
      <c r="N26339" s="11"/>
      <c r="O26339" s="11"/>
      <c r="P26339" s="11"/>
      <c r="Q26339" s="11"/>
      <c r="R26339" s="11"/>
      <c r="S26339" s="11"/>
      <c r="T26339" s="11"/>
      <c r="U26339" s="11"/>
      <c r="V26339" s="11"/>
      <c r="W26339" s="11"/>
      <c r="X26339" s="11"/>
      <c r="Y26339" s="11"/>
      <c r="AV26339"/>
      <c r="AW26339"/>
      <c r="AX26339"/>
    </row>
    <row r="26340" spans="11:50" x14ac:dyDescent="0.25">
      <c r="K26340" s="11"/>
      <c r="L26340" s="11"/>
      <c r="N26340" s="11"/>
      <c r="O26340" s="11"/>
      <c r="P26340" s="11"/>
      <c r="Q26340" s="11"/>
      <c r="R26340" s="11"/>
      <c r="S26340" s="11"/>
      <c r="T26340" s="11"/>
      <c r="U26340" s="11"/>
      <c r="V26340" s="11"/>
      <c r="W26340" s="11"/>
      <c r="X26340" s="11"/>
      <c r="Y26340" s="11"/>
      <c r="AV26340"/>
      <c r="AW26340"/>
      <c r="AX26340"/>
    </row>
    <row r="26341" spans="11:50" x14ac:dyDescent="0.25">
      <c r="K26341" s="11"/>
      <c r="L26341" s="11"/>
      <c r="N26341" s="11"/>
      <c r="O26341" s="11"/>
      <c r="P26341" s="11"/>
      <c r="Q26341" s="11"/>
      <c r="R26341" s="11"/>
      <c r="S26341" s="11"/>
      <c r="T26341" s="11"/>
      <c r="U26341" s="11"/>
      <c r="V26341" s="11"/>
      <c r="W26341" s="11"/>
      <c r="X26341" s="11"/>
      <c r="Y26341" s="11"/>
      <c r="AV26341"/>
      <c r="AW26341"/>
      <c r="AX26341"/>
    </row>
    <row r="26342" spans="11:50" x14ac:dyDescent="0.25">
      <c r="K26342" s="11"/>
      <c r="L26342" s="11"/>
      <c r="N26342" s="11"/>
      <c r="O26342" s="11"/>
      <c r="P26342" s="11"/>
      <c r="Q26342" s="11"/>
      <c r="R26342" s="11"/>
      <c r="S26342" s="11"/>
      <c r="T26342" s="11"/>
      <c r="U26342" s="11"/>
      <c r="V26342" s="11"/>
      <c r="W26342" s="11"/>
      <c r="X26342" s="11"/>
      <c r="Y26342" s="11"/>
      <c r="AV26342"/>
      <c r="AW26342"/>
      <c r="AX26342"/>
    </row>
    <row r="26343" spans="11:50" x14ac:dyDescent="0.25">
      <c r="K26343" s="11"/>
      <c r="L26343" s="11"/>
      <c r="N26343" s="11"/>
      <c r="O26343" s="11"/>
      <c r="P26343" s="11"/>
      <c r="Q26343" s="11"/>
      <c r="R26343" s="11"/>
      <c r="S26343" s="11"/>
      <c r="T26343" s="11"/>
      <c r="U26343" s="11"/>
      <c r="V26343" s="11"/>
      <c r="W26343" s="11"/>
      <c r="X26343" s="11"/>
      <c r="Y26343" s="11"/>
      <c r="AV26343"/>
      <c r="AW26343"/>
      <c r="AX26343"/>
    </row>
    <row r="26344" spans="11:50" x14ac:dyDescent="0.25">
      <c r="K26344" s="11"/>
      <c r="L26344" s="11"/>
      <c r="N26344" s="11"/>
      <c r="O26344" s="11"/>
      <c r="P26344" s="11"/>
      <c r="Q26344" s="11"/>
      <c r="R26344" s="11"/>
      <c r="S26344" s="11"/>
      <c r="T26344" s="11"/>
      <c r="U26344" s="11"/>
      <c r="V26344" s="11"/>
      <c r="W26344" s="11"/>
      <c r="X26344" s="11"/>
      <c r="Y26344" s="11"/>
      <c r="AV26344"/>
      <c r="AW26344"/>
      <c r="AX26344"/>
    </row>
    <row r="26345" spans="11:50" x14ac:dyDescent="0.25">
      <c r="K26345" s="11"/>
      <c r="L26345" s="11"/>
      <c r="N26345" s="11"/>
      <c r="O26345" s="11"/>
      <c r="P26345" s="11"/>
      <c r="Q26345" s="11"/>
      <c r="R26345" s="11"/>
      <c r="S26345" s="11"/>
      <c r="T26345" s="11"/>
      <c r="U26345" s="11"/>
      <c r="V26345" s="11"/>
      <c r="W26345" s="11"/>
      <c r="X26345" s="11"/>
      <c r="Y26345" s="11"/>
      <c r="AV26345"/>
      <c r="AW26345"/>
      <c r="AX26345"/>
    </row>
    <row r="26346" spans="11:50" x14ac:dyDescent="0.25">
      <c r="K26346" s="11"/>
      <c r="L26346" s="11"/>
      <c r="N26346" s="11"/>
      <c r="O26346" s="11"/>
      <c r="P26346" s="11"/>
      <c r="Q26346" s="11"/>
      <c r="R26346" s="11"/>
      <c r="S26346" s="11"/>
      <c r="T26346" s="11"/>
      <c r="U26346" s="11"/>
      <c r="V26346" s="11"/>
      <c r="W26346" s="11"/>
      <c r="X26346" s="11"/>
      <c r="Y26346" s="11"/>
      <c r="AV26346"/>
      <c r="AW26346"/>
      <c r="AX26346"/>
    </row>
    <row r="26347" spans="11:50" x14ac:dyDescent="0.25">
      <c r="K26347" s="11"/>
      <c r="L26347" s="11"/>
      <c r="N26347" s="11"/>
      <c r="O26347" s="11"/>
      <c r="P26347" s="11"/>
      <c r="Q26347" s="11"/>
      <c r="R26347" s="11"/>
      <c r="S26347" s="11"/>
      <c r="T26347" s="11"/>
      <c r="U26347" s="11"/>
      <c r="V26347" s="11"/>
      <c r="W26347" s="11"/>
      <c r="X26347" s="11"/>
      <c r="Y26347" s="11"/>
      <c r="AV26347"/>
      <c r="AW26347"/>
      <c r="AX26347"/>
    </row>
    <row r="26348" spans="11:50" x14ac:dyDescent="0.25">
      <c r="K26348" s="11"/>
      <c r="L26348" s="11"/>
      <c r="N26348" s="11"/>
      <c r="O26348" s="11"/>
      <c r="P26348" s="11"/>
      <c r="Q26348" s="11"/>
      <c r="R26348" s="11"/>
      <c r="S26348" s="11"/>
      <c r="T26348" s="11"/>
      <c r="U26348" s="11"/>
      <c r="V26348" s="11"/>
      <c r="W26348" s="11"/>
      <c r="X26348" s="11"/>
      <c r="Y26348" s="11"/>
      <c r="AV26348"/>
      <c r="AW26348"/>
      <c r="AX26348"/>
    </row>
    <row r="26349" spans="11:50" x14ac:dyDescent="0.25">
      <c r="K26349" s="11"/>
      <c r="L26349" s="11"/>
      <c r="N26349" s="11"/>
      <c r="O26349" s="11"/>
      <c r="P26349" s="11"/>
      <c r="Q26349" s="11"/>
      <c r="R26349" s="11"/>
      <c r="S26349" s="11"/>
      <c r="T26349" s="11"/>
      <c r="U26349" s="11"/>
      <c r="V26349" s="11"/>
      <c r="W26349" s="11"/>
      <c r="X26349" s="11"/>
      <c r="Y26349" s="11"/>
      <c r="AV26349"/>
      <c r="AW26349"/>
      <c r="AX26349"/>
    </row>
    <row r="26350" spans="11:50" x14ac:dyDescent="0.25">
      <c r="K26350" s="11"/>
      <c r="L26350" s="11"/>
      <c r="N26350" s="11"/>
      <c r="O26350" s="11"/>
      <c r="P26350" s="11"/>
      <c r="Q26350" s="11"/>
      <c r="R26350" s="11"/>
      <c r="S26350" s="11"/>
      <c r="T26350" s="11"/>
      <c r="U26350" s="11"/>
      <c r="V26350" s="11"/>
      <c r="W26350" s="11"/>
      <c r="X26350" s="11"/>
      <c r="Y26350" s="11"/>
      <c r="AV26350"/>
      <c r="AW26350"/>
      <c r="AX26350"/>
    </row>
    <row r="26351" spans="11:50" x14ac:dyDescent="0.25">
      <c r="K26351" s="11"/>
      <c r="L26351" s="11"/>
      <c r="N26351" s="11"/>
      <c r="O26351" s="11"/>
      <c r="P26351" s="11"/>
      <c r="Q26351" s="11"/>
      <c r="R26351" s="11"/>
      <c r="S26351" s="11"/>
      <c r="T26351" s="11"/>
      <c r="U26351" s="11"/>
      <c r="V26351" s="11"/>
      <c r="W26351" s="11"/>
      <c r="X26351" s="11"/>
      <c r="Y26351" s="11"/>
      <c r="AV26351"/>
      <c r="AW26351"/>
      <c r="AX26351"/>
    </row>
    <row r="26352" spans="11:50" x14ac:dyDescent="0.25">
      <c r="K26352" s="11"/>
      <c r="L26352" s="11"/>
      <c r="N26352" s="11"/>
      <c r="O26352" s="11"/>
      <c r="P26352" s="11"/>
      <c r="Q26352" s="11"/>
      <c r="R26352" s="11"/>
      <c r="S26352" s="11"/>
      <c r="T26352" s="11"/>
      <c r="U26352" s="11"/>
      <c r="V26352" s="11"/>
      <c r="W26352" s="11"/>
      <c r="X26352" s="11"/>
      <c r="Y26352" s="11"/>
      <c r="AV26352"/>
      <c r="AW26352"/>
      <c r="AX26352"/>
    </row>
    <row r="26353" spans="11:50" x14ac:dyDescent="0.25">
      <c r="K26353" s="11"/>
      <c r="L26353" s="11"/>
      <c r="N26353" s="11"/>
      <c r="O26353" s="11"/>
      <c r="P26353" s="11"/>
      <c r="Q26353" s="11"/>
      <c r="R26353" s="11"/>
      <c r="S26353" s="11"/>
      <c r="T26353" s="11"/>
      <c r="U26353" s="11"/>
      <c r="V26353" s="11"/>
      <c r="W26353" s="11"/>
      <c r="X26353" s="11"/>
      <c r="Y26353" s="11"/>
      <c r="AV26353"/>
      <c r="AW26353"/>
      <c r="AX26353"/>
    </row>
    <row r="26354" spans="11:50" x14ac:dyDescent="0.25">
      <c r="K26354" s="11"/>
      <c r="L26354" s="11"/>
      <c r="N26354" s="11"/>
      <c r="O26354" s="11"/>
      <c r="P26354" s="11"/>
      <c r="Q26354" s="11"/>
      <c r="R26354" s="11"/>
      <c r="S26354" s="11"/>
      <c r="T26354" s="11"/>
      <c r="U26354" s="11"/>
      <c r="V26354" s="11"/>
      <c r="W26354" s="11"/>
      <c r="X26354" s="11"/>
      <c r="Y26354" s="11"/>
      <c r="AV26354"/>
      <c r="AW26354"/>
      <c r="AX26354"/>
    </row>
    <row r="26355" spans="11:50" x14ac:dyDescent="0.25">
      <c r="K26355" s="11"/>
      <c r="L26355" s="11"/>
      <c r="N26355" s="11"/>
      <c r="O26355" s="11"/>
      <c r="P26355" s="11"/>
      <c r="Q26355" s="11"/>
      <c r="R26355" s="11"/>
      <c r="S26355" s="11"/>
      <c r="T26355" s="11"/>
      <c r="U26355" s="11"/>
      <c r="V26355" s="11"/>
      <c r="W26355" s="11"/>
      <c r="X26355" s="11"/>
      <c r="Y26355" s="11"/>
      <c r="AV26355"/>
      <c r="AW26355"/>
      <c r="AX26355"/>
    </row>
    <row r="26356" spans="11:50" x14ac:dyDescent="0.25">
      <c r="K26356" s="11"/>
      <c r="L26356" s="11"/>
      <c r="N26356" s="11"/>
      <c r="O26356" s="11"/>
      <c r="P26356" s="11"/>
      <c r="Q26356" s="11"/>
      <c r="R26356" s="11"/>
      <c r="S26356" s="11"/>
      <c r="T26356" s="11"/>
      <c r="U26356" s="11"/>
      <c r="V26356" s="11"/>
      <c r="W26356" s="11"/>
      <c r="X26356" s="11"/>
      <c r="Y26356" s="11"/>
      <c r="AV26356"/>
      <c r="AW26356"/>
      <c r="AX26356"/>
    </row>
    <row r="26357" spans="11:50" x14ac:dyDescent="0.25">
      <c r="K26357" s="11"/>
      <c r="L26357" s="11"/>
      <c r="N26357" s="11"/>
      <c r="O26357" s="11"/>
      <c r="P26357" s="11"/>
      <c r="Q26357" s="11"/>
      <c r="R26357" s="11"/>
      <c r="S26357" s="11"/>
      <c r="T26357" s="11"/>
      <c r="U26357" s="11"/>
      <c r="V26357" s="11"/>
      <c r="W26357" s="11"/>
      <c r="X26357" s="11"/>
      <c r="Y26357" s="11"/>
      <c r="AV26357"/>
      <c r="AW26357"/>
      <c r="AX26357"/>
    </row>
    <row r="26358" spans="11:50" x14ac:dyDescent="0.25">
      <c r="K26358" s="11"/>
      <c r="L26358" s="11"/>
      <c r="N26358" s="11"/>
      <c r="O26358" s="11"/>
      <c r="P26358" s="11"/>
      <c r="Q26358" s="11"/>
      <c r="R26358" s="11"/>
      <c r="S26358" s="11"/>
      <c r="T26358" s="11"/>
      <c r="U26358" s="11"/>
      <c r="V26358" s="11"/>
      <c r="W26358" s="11"/>
      <c r="X26358" s="11"/>
      <c r="Y26358" s="11"/>
      <c r="AV26358"/>
      <c r="AW26358"/>
      <c r="AX26358"/>
    </row>
    <row r="26359" spans="11:50" x14ac:dyDescent="0.25">
      <c r="K26359" s="11"/>
      <c r="L26359" s="11"/>
      <c r="N26359" s="11"/>
      <c r="O26359" s="11"/>
      <c r="P26359" s="11"/>
      <c r="Q26359" s="11"/>
      <c r="R26359" s="11"/>
      <c r="S26359" s="11"/>
      <c r="T26359" s="11"/>
      <c r="U26359" s="11"/>
      <c r="V26359" s="11"/>
      <c r="W26359" s="11"/>
      <c r="X26359" s="11"/>
      <c r="Y26359" s="11"/>
      <c r="AV26359"/>
      <c r="AW26359"/>
      <c r="AX26359"/>
    </row>
    <row r="26360" spans="11:50" x14ac:dyDescent="0.25">
      <c r="K26360" s="11"/>
      <c r="L26360" s="11"/>
      <c r="N26360" s="11"/>
      <c r="O26360" s="11"/>
      <c r="P26360" s="11"/>
      <c r="Q26360" s="11"/>
      <c r="R26360" s="11"/>
      <c r="S26360" s="11"/>
      <c r="T26360" s="11"/>
      <c r="U26360" s="11"/>
      <c r="V26360" s="11"/>
      <c r="W26360" s="11"/>
      <c r="X26360" s="11"/>
      <c r="Y26360" s="11"/>
      <c r="AV26360"/>
      <c r="AW26360"/>
      <c r="AX26360"/>
    </row>
    <row r="26361" spans="11:50" x14ac:dyDescent="0.25">
      <c r="K26361" s="11"/>
      <c r="L26361" s="11"/>
      <c r="N26361" s="11"/>
      <c r="O26361" s="11"/>
      <c r="P26361" s="11"/>
      <c r="Q26361" s="11"/>
      <c r="R26361" s="11"/>
      <c r="S26361" s="11"/>
      <c r="T26361" s="11"/>
      <c r="U26361" s="11"/>
      <c r="V26361" s="11"/>
      <c r="W26361" s="11"/>
      <c r="X26361" s="11"/>
      <c r="Y26361" s="11"/>
      <c r="AV26361"/>
      <c r="AW26361"/>
      <c r="AX26361"/>
    </row>
    <row r="26362" spans="11:50" x14ac:dyDescent="0.25">
      <c r="K26362" s="11"/>
      <c r="L26362" s="11"/>
      <c r="N26362" s="11"/>
      <c r="O26362" s="11"/>
      <c r="P26362" s="11"/>
      <c r="Q26362" s="11"/>
      <c r="R26362" s="11"/>
      <c r="S26362" s="11"/>
      <c r="T26362" s="11"/>
      <c r="U26362" s="11"/>
      <c r="V26362" s="11"/>
      <c r="W26362" s="11"/>
      <c r="X26362" s="11"/>
      <c r="Y26362" s="11"/>
      <c r="AV26362"/>
      <c r="AW26362"/>
      <c r="AX26362"/>
    </row>
    <row r="26363" spans="11:50" x14ac:dyDescent="0.25">
      <c r="K26363" s="11"/>
      <c r="L26363" s="11"/>
      <c r="N26363" s="11"/>
      <c r="O26363" s="11"/>
      <c r="P26363" s="11"/>
      <c r="Q26363" s="11"/>
      <c r="R26363" s="11"/>
      <c r="S26363" s="11"/>
      <c r="T26363" s="11"/>
      <c r="U26363" s="11"/>
      <c r="V26363" s="11"/>
      <c r="W26363" s="11"/>
      <c r="X26363" s="11"/>
      <c r="Y26363" s="11"/>
      <c r="AV26363"/>
      <c r="AW26363"/>
      <c r="AX26363"/>
    </row>
    <row r="26364" spans="11:50" x14ac:dyDescent="0.25">
      <c r="K26364" s="11"/>
      <c r="L26364" s="11"/>
      <c r="N26364" s="11"/>
      <c r="O26364" s="11"/>
      <c r="P26364" s="11"/>
      <c r="Q26364" s="11"/>
      <c r="R26364" s="11"/>
      <c r="S26364" s="11"/>
      <c r="T26364" s="11"/>
      <c r="U26364" s="11"/>
      <c r="V26364" s="11"/>
      <c r="W26364" s="11"/>
      <c r="X26364" s="11"/>
      <c r="Y26364" s="11"/>
      <c r="AV26364"/>
      <c r="AW26364"/>
      <c r="AX26364"/>
    </row>
    <row r="26365" spans="11:50" x14ac:dyDescent="0.25">
      <c r="K26365" s="11"/>
      <c r="L26365" s="11"/>
      <c r="N26365" s="11"/>
      <c r="O26365" s="11"/>
      <c r="P26365" s="11"/>
      <c r="Q26365" s="11"/>
      <c r="R26365" s="11"/>
      <c r="S26365" s="11"/>
      <c r="T26365" s="11"/>
      <c r="U26365" s="11"/>
      <c r="V26365" s="11"/>
      <c r="W26365" s="11"/>
      <c r="X26365" s="11"/>
      <c r="Y26365" s="11"/>
      <c r="AV26365"/>
      <c r="AW26365"/>
      <c r="AX26365"/>
    </row>
    <row r="26366" spans="11:50" x14ac:dyDescent="0.25">
      <c r="K26366" s="11"/>
      <c r="L26366" s="11"/>
      <c r="N26366" s="11"/>
      <c r="O26366" s="11"/>
      <c r="P26366" s="11"/>
      <c r="Q26366" s="11"/>
      <c r="R26366" s="11"/>
      <c r="S26366" s="11"/>
      <c r="T26366" s="11"/>
      <c r="U26366" s="11"/>
      <c r="V26366" s="11"/>
      <c r="W26366" s="11"/>
      <c r="X26366" s="11"/>
      <c r="Y26366" s="11"/>
      <c r="AV26366"/>
      <c r="AW26366"/>
      <c r="AX26366"/>
    </row>
    <row r="26367" spans="11:50" x14ac:dyDescent="0.25">
      <c r="K26367" s="11"/>
      <c r="L26367" s="11"/>
      <c r="N26367" s="11"/>
      <c r="O26367" s="11"/>
      <c r="P26367" s="11"/>
      <c r="Q26367" s="11"/>
      <c r="R26367" s="11"/>
      <c r="S26367" s="11"/>
      <c r="T26367" s="11"/>
      <c r="U26367" s="11"/>
      <c r="V26367" s="11"/>
      <c r="W26367" s="11"/>
      <c r="X26367" s="11"/>
      <c r="Y26367" s="11"/>
      <c r="AV26367"/>
      <c r="AW26367"/>
      <c r="AX26367"/>
    </row>
    <row r="26368" spans="11:50" x14ac:dyDescent="0.25">
      <c r="K26368" s="11"/>
      <c r="L26368" s="11"/>
      <c r="N26368" s="11"/>
      <c r="O26368" s="11"/>
      <c r="P26368" s="11"/>
      <c r="Q26368" s="11"/>
      <c r="R26368" s="11"/>
      <c r="S26368" s="11"/>
      <c r="T26368" s="11"/>
      <c r="U26368" s="11"/>
      <c r="V26368" s="11"/>
      <c r="W26368" s="11"/>
      <c r="X26368" s="11"/>
      <c r="Y26368" s="11"/>
      <c r="AV26368"/>
      <c r="AW26368"/>
      <c r="AX26368"/>
    </row>
    <row r="26369" spans="11:50" x14ac:dyDescent="0.25">
      <c r="K26369" s="11"/>
      <c r="L26369" s="11"/>
      <c r="N26369" s="11"/>
      <c r="O26369" s="11"/>
      <c r="P26369" s="11"/>
      <c r="Q26369" s="11"/>
      <c r="R26369" s="11"/>
      <c r="S26369" s="11"/>
      <c r="T26369" s="11"/>
      <c r="U26369" s="11"/>
      <c r="V26369" s="11"/>
      <c r="W26369" s="11"/>
      <c r="X26369" s="11"/>
      <c r="Y26369" s="11"/>
      <c r="AV26369"/>
      <c r="AW26369"/>
      <c r="AX26369"/>
    </row>
    <row r="26370" spans="11:50" x14ac:dyDescent="0.25">
      <c r="K26370" s="11"/>
      <c r="L26370" s="11"/>
      <c r="N26370" s="11"/>
      <c r="O26370" s="11"/>
      <c r="P26370" s="11"/>
      <c r="Q26370" s="11"/>
      <c r="R26370" s="11"/>
      <c r="S26370" s="11"/>
      <c r="T26370" s="11"/>
      <c r="U26370" s="11"/>
      <c r="V26370" s="11"/>
      <c r="W26370" s="11"/>
      <c r="X26370" s="11"/>
      <c r="Y26370" s="11"/>
      <c r="AV26370"/>
      <c r="AW26370"/>
      <c r="AX26370"/>
    </row>
    <row r="26371" spans="11:50" x14ac:dyDescent="0.25">
      <c r="K26371" s="11"/>
      <c r="L26371" s="11"/>
      <c r="N26371" s="11"/>
      <c r="O26371" s="11"/>
      <c r="P26371" s="11"/>
      <c r="Q26371" s="11"/>
      <c r="R26371" s="11"/>
      <c r="S26371" s="11"/>
      <c r="T26371" s="11"/>
      <c r="U26371" s="11"/>
      <c r="V26371" s="11"/>
      <c r="W26371" s="11"/>
      <c r="X26371" s="11"/>
      <c r="Y26371" s="11"/>
      <c r="AV26371"/>
      <c r="AW26371"/>
      <c r="AX26371"/>
    </row>
    <row r="26372" spans="11:50" x14ac:dyDescent="0.25">
      <c r="K26372" s="11"/>
      <c r="L26372" s="11"/>
      <c r="N26372" s="11"/>
      <c r="O26372" s="11"/>
      <c r="P26372" s="11"/>
      <c r="Q26372" s="11"/>
      <c r="R26372" s="11"/>
      <c r="S26372" s="11"/>
      <c r="T26372" s="11"/>
      <c r="U26372" s="11"/>
      <c r="V26372" s="11"/>
      <c r="W26372" s="11"/>
      <c r="X26372" s="11"/>
      <c r="Y26372" s="11"/>
      <c r="AV26372"/>
      <c r="AW26372"/>
      <c r="AX26372"/>
    </row>
    <row r="26373" spans="11:50" x14ac:dyDescent="0.25">
      <c r="K26373" s="11"/>
      <c r="L26373" s="11"/>
      <c r="N26373" s="11"/>
      <c r="O26373" s="11"/>
      <c r="P26373" s="11"/>
      <c r="Q26373" s="11"/>
      <c r="R26373" s="11"/>
      <c r="S26373" s="11"/>
      <c r="T26373" s="11"/>
      <c r="U26373" s="11"/>
      <c r="V26373" s="11"/>
      <c r="W26373" s="11"/>
      <c r="X26373" s="11"/>
      <c r="Y26373" s="11"/>
      <c r="AV26373"/>
      <c r="AW26373"/>
      <c r="AX26373"/>
    </row>
    <row r="26374" spans="11:50" x14ac:dyDescent="0.25">
      <c r="K26374" s="11"/>
      <c r="L26374" s="11"/>
      <c r="N26374" s="11"/>
      <c r="O26374" s="11"/>
      <c r="P26374" s="11"/>
      <c r="Q26374" s="11"/>
      <c r="R26374" s="11"/>
      <c r="S26374" s="11"/>
      <c r="T26374" s="11"/>
      <c r="U26374" s="11"/>
      <c r="V26374" s="11"/>
      <c r="W26374" s="11"/>
      <c r="X26374" s="11"/>
      <c r="Y26374" s="11"/>
      <c r="AV26374"/>
      <c r="AW26374"/>
      <c r="AX26374"/>
    </row>
    <row r="26375" spans="11:50" x14ac:dyDescent="0.25">
      <c r="K26375" s="11"/>
      <c r="L26375" s="11"/>
      <c r="N26375" s="11"/>
      <c r="O26375" s="11"/>
      <c r="P26375" s="11"/>
      <c r="Q26375" s="11"/>
      <c r="R26375" s="11"/>
      <c r="S26375" s="11"/>
      <c r="T26375" s="11"/>
      <c r="U26375" s="11"/>
      <c r="V26375" s="11"/>
      <c r="W26375" s="11"/>
      <c r="X26375" s="11"/>
      <c r="Y26375" s="11"/>
      <c r="AV26375"/>
      <c r="AW26375"/>
      <c r="AX26375"/>
    </row>
    <row r="26376" spans="11:50" x14ac:dyDescent="0.25">
      <c r="K26376" s="11"/>
      <c r="L26376" s="11"/>
      <c r="N26376" s="11"/>
      <c r="O26376" s="11"/>
      <c r="P26376" s="11"/>
      <c r="Q26376" s="11"/>
      <c r="R26376" s="11"/>
      <c r="S26376" s="11"/>
      <c r="T26376" s="11"/>
      <c r="U26376" s="11"/>
      <c r="V26376" s="11"/>
      <c r="W26376" s="11"/>
      <c r="X26376" s="11"/>
      <c r="Y26376" s="11"/>
      <c r="AV26376"/>
      <c r="AW26376"/>
      <c r="AX26376"/>
    </row>
    <row r="26377" spans="11:50" x14ac:dyDescent="0.25">
      <c r="K26377" s="11"/>
      <c r="L26377" s="11"/>
      <c r="N26377" s="11"/>
      <c r="O26377" s="11"/>
      <c r="P26377" s="11"/>
      <c r="Q26377" s="11"/>
      <c r="R26377" s="11"/>
      <c r="S26377" s="11"/>
      <c r="T26377" s="11"/>
      <c r="U26377" s="11"/>
      <c r="V26377" s="11"/>
      <c r="W26377" s="11"/>
      <c r="X26377" s="11"/>
      <c r="Y26377" s="11"/>
      <c r="AV26377"/>
      <c r="AW26377"/>
      <c r="AX26377"/>
    </row>
    <row r="26378" spans="11:50" x14ac:dyDescent="0.25">
      <c r="K26378" s="11"/>
      <c r="L26378" s="11"/>
      <c r="N26378" s="11"/>
      <c r="O26378" s="11"/>
      <c r="P26378" s="11"/>
      <c r="Q26378" s="11"/>
      <c r="R26378" s="11"/>
      <c r="S26378" s="11"/>
      <c r="T26378" s="11"/>
      <c r="U26378" s="11"/>
      <c r="V26378" s="11"/>
      <c r="W26378" s="11"/>
      <c r="X26378" s="11"/>
      <c r="Y26378" s="11"/>
      <c r="AV26378"/>
      <c r="AW26378"/>
      <c r="AX26378"/>
    </row>
    <row r="26379" spans="11:50" x14ac:dyDescent="0.25">
      <c r="K26379" s="11"/>
      <c r="L26379" s="11"/>
      <c r="N26379" s="11"/>
      <c r="O26379" s="11"/>
      <c r="P26379" s="11"/>
      <c r="Q26379" s="11"/>
      <c r="R26379" s="11"/>
      <c r="S26379" s="11"/>
      <c r="T26379" s="11"/>
      <c r="U26379" s="11"/>
      <c r="V26379" s="11"/>
      <c r="W26379" s="11"/>
      <c r="X26379" s="11"/>
      <c r="Y26379" s="11"/>
      <c r="AV26379"/>
      <c r="AW26379"/>
      <c r="AX26379"/>
    </row>
    <row r="26380" spans="11:50" x14ac:dyDescent="0.25">
      <c r="K26380" s="11"/>
      <c r="L26380" s="11"/>
      <c r="N26380" s="11"/>
      <c r="O26380" s="11"/>
      <c r="P26380" s="11"/>
      <c r="Q26380" s="11"/>
      <c r="R26380" s="11"/>
      <c r="S26380" s="11"/>
      <c r="T26380" s="11"/>
      <c r="U26380" s="11"/>
      <c r="V26380" s="11"/>
      <c r="W26380" s="11"/>
      <c r="X26380" s="11"/>
      <c r="Y26380" s="11"/>
      <c r="AV26380"/>
      <c r="AW26380"/>
      <c r="AX26380"/>
    </row>
    <row r="26381" spans="11:50" x14ac:dyDescent="0.25">
      <c r="K26381" s="11"/>
      <c r="L26381" s="11"/>
      <c r="N26381" s="11"/>
      <c r="O26381" s="11"/>
      <c r="P26381" s="11"/>
      <c r="Q26381" s="11"/>
      <c r="R26381" s="11"/>
      <c r="S26381" s="11"/>
      <c r="T26381" s="11"/>
      <c r="U26381" s="11"/>
      <c r="V26381" s="11"/>
      <c r="W26381" s="11"/>
      <c r="X26381" s="11"/>
      <c r="Y26381" s="11"/>
      <c r="AV26381"/>
      <c r="AW26381"/>
      <c r="AX26381"/>
    </row>
    <row r="26382" spans="11:50" x14ac:dyDescent="0.25">
      <c r="K26382" s="11"/>
      <c r="L26382" s="11"/>
      <c r="N26382" s="11"/>
      <c r="O26382" s="11"/>
      <c r="P26382" s="11"/>
      <c r="Q26382" s="11"/>
      <c r="R26382" s="11"/>
      <c r="S26382" s="11"/>
      <c r="T26382" s="11"/>
      <c r="U26382" s="11"/>
      <c r="V26382" s="11"/>
      <c r="W26382" s="11"/>
      <c r="X26382" s="11"/>
      <c r="Y26382" s="11"/>
      <c r="AV26382"/>
      <c r="AW26382"/>
      <c r="AX26382"/>
    </row>
    <row r="26383" spans="11:50" x14ac:dyDescent="0.25">
      <c r="K26383" s="11"/>
      <c r="L26383" s="11"/>
      <c r="N26383" s="11"/>
      <c r="O26383" s="11"/>
      <c r="P26383" s="11"/>
      <c r="Q26383" s="11"/>
      <c r="R26383" s="11"/>
      <c r="S26383" s="11"/>
      <c r="T26383" s="11"/>
      <c r="U26383" s="11"/>
      <c r="V26383" s="11"/>
      <c r="W26383" s="11"/>
      <c r="X26383" s="11"/>
      <c r="Y26383" s="11"/>
      <c r="AV26383"/>
      <c r="AW26383"/>
      <c r="AX26383"/>
    </row>
    <row r="26384" spans="11:50" x14ac:dyDescent="0.25">
      <c r="K26384" s="11"/>
      <c r="L26384" s="11"/>
      <c r="N26384" s="11"/>
      <c r="O26384" s="11"/>
      <c r="P26384" s="11"/>
      <c r="Q26384" s="11"/>
      <c r="R26384" s="11"/>
      <c r="S26384" s="11"/>
      <c r="T26384" s="11"/>
      <c r="U26384" s="11"/>
      <c r="V26384" s="11"/>
      <c r="W26384" s="11"/>
      <c r="X26384" s="11"/>
      <c r="Y26384" s="11"/>
      <c r="AV26384"/>
      <c r="AW26384"/>
      <c r="AX26384"/>
    </row>
    <row r="26385" spans="11:50" x14ac:dyDescent="0.25">
      <c r="K26385" s="11"/>
      <c r="L26385" s="11"/>
      <c r="N26385" s="11"/>
      <c r="O26385" s="11"/>
      <c r="P26385" s="11"/>
      <c r="Q26385" s="11"/>
      <c r="R26385" s="11"/>
      <c r="S26385" s="11"/>
      <c r="T26385" s="11"/>
      <c r="U26385" s="11"/>
      <c r="V26385" s="11"/>
      <c r="W26385" s="11"/>
      <c r="X26385" s="11"/>
      <c r="Y26385" s="11"/>
      <c r="AV26385"/>
      <c r="AW26385"/>
      <c r="AX26385"/>
    </row>
    <row r="26386" spans="11:50" x14ac:dyDescent="0.25">
      <c r="K26386" s="11"/>
      <c r="L26386" s="11"/>
      <c r="N26386" s="11"/>
      <c r="O26386" s="11"/>
      <c r="P26386" s="11"/>
      <c r="Q26386" s="11"/>
      <c r="R26386" s="11"/>
      <c r="S26386" s="11"/>
      <c r="T26386" s="11"/>
      <c r="U26386" s="11"/>
      <c r="V26386" s="11"/>
      <c r="W26386" s="11"/>
      <c r="X26386" s="11"/>
      <c r="Y26386" s="11"/>
      <c r="AV26386"/>
      <c r="AW26386"/>
      <c r="AX26386"/>
    </row>
    <row r="26387" spans="11:50" x14ac:dyDescent="0.25">
      <c r="K26387" s="11"/>
      <c r="L26387" s="11"/>
      <c r="N26387" s="11"/>
      <c r="O26387" s="11"/>
      <c r="P26387" s="11"/>
      <c r="Q26387" s="11"/>
      <c r="R26387" s="11"/>
      <c r="S26387" s="11"/>
      <c r="T26387" s="11"/>
      <c r="U26387" s="11"/>
      <c r="V26387" s="11"/>
      <c r="W26387" s="11"/>
      <c r="X26387" s="11"/>
      <c r="Y26387" s="11"/>
      <c r="AV26387"/>
      <c r="AW26387"/>
      <c r="AX26387"/>
    </row>
    <row r="26388" spans="11:50" x14ac:dyDescent="0.25">
      <c r="K26388" s="11"/>
      <c r="L26388" s="11"/>
      <c r="N26388" s="11"/>
      <c r="O26388" s="11"/>
      <c r="P26388" s="11"/>
      <c r="Q26388" s="11"/>
      <c r="R26388" s="11"/>
      <c r="S26388" s="11"/>
      <c r="T26388" s="11"/>
      <c r="U26388" s="11"/>
      <c r="V26388" s="11"/>
      <c r="W26388" s="11"/>
      <c r="X26388" s="11"/>
      <c r="Y26388" s="11"/>
      <c r="AV26388"/>
      <c r="AW26388"/>
      <c r="AX26388"/>
    </row>
    <row r="26389" spans="11:50" x14ac:dyDescent="0.25">
      <c r="K26389" s="11"/>
      <c r="L26389" s="11"/>
      <c r="N26389" s="11"/>
      <c r="O26389" s="11"/>
      <c r="P26389" s="11"/>
      <c r="Q26389" s="11"/>
      <c r="R26389" s="11"/>
      <c r="S26389" s="11"/>
      <c r="T26389" s="11"/>
      <c r="U26389" s="11"/>
      <c r="V26389" s="11"/>
      <c r="W26389" s="11"/>
      <c r="X26389" s="11"/>
      <c r="Y26389" s="11"/>
      <c r="AV26389"/>
      <c r="AW26389"/>
      <c r="AX26389"/>
    </row>
    <row r="26390" spans="11:50" x14ac:dyDescent="0.25">
      <c r="K26390" s="11"/>
      <c r="L26390" s="11"/>
      <c r="N26390" s="11"/>
      <c r="O26390" s="11"/>
      <c r="P26390" s="11"/>
      <c r="Q26390" s="11"/>
      <c r="R26390" s="11"/>
      <c r="S26390" s="11"/>
      <c r="T26390" s="11"/>
      <c r="U26390" s="11"/>
      <c r="V26390" s="11"/>
      <c r="W26390" s="11"/>
      <c r="X26390" s="11"/>
      <c r="Y26390" s="11"/>
      <c r="AV26390"/>
      <c r="AW26390"/>
      <c r="AX26390"/>
    </row>
    <row r="26391" spans="11:50" x14ac:dyDescent="0.25">
      <c r="K26391" s="11"/>
      <c r="L26391" s="11"/>
      <c r="N26391" s="11"/>
      <c r="O26391" s="11"/>
      <c r="P26391" s="11"/>
      <c r="Q26391" s="11"/>
      <c r="R26391" s="11"/>
      <c r="S26391" s="11"/>
      <c r="T26391" s="11"/>
      <c r="U26391" s="11"/>
      <c r="V26391" s="11"/>
      <c r="W26391" s="11"/>
      <c r="X26391" s="11"/>
      <c r="Y26391" s="11"/>
      <c r="AV26391"/>
      <c r="AW26391"/>
      <c r="AX26391"/>
    </row>
    <row r="26392" spans="11:50" x14ac:dyDescent="0.25">
      <c r="K26392" s="11"/>
      <c r="L26392" s="11"/>
      <c r="N26392" s="11"/>
      <c r="O26392" s="11"/>
      <c r="P26392" s="11"/>
      <c r="Q26392" s="11"/>
      <c r="R26392" s="11"/>
      <c r="S26392" s="11"/>
      <c r="T26392" s="11"/>
      <c r="U26392" s="11"/>
      <c r="V26392" s="11"/>
      <c r="W26392" s="11"/>
      <c r="X26392" s="11"/>
      <c r="Y26392" s="11"/>
      <c r="AV26392"/>
      <c r="AW26392"/>
      <c r="AX26392"/>
    </row>
    <row r="26393" spans="11:50" x14ac:dyDescent="0.25">
      <c r="K26393" s="11"/>
      <c r="L26393" s="11"/>
      <c r="N26393" s="11"/>
      <c r="O26393" s="11"/>
      <c r="P26393" s="11"/>
      <c r="Q26393" s="11"/>
      <c r="R26393" s="11"/>
      <c r="S26393" s="11"/>
      <c r="T26393" s="11"/>
      <c r="U26393" s="11"/>
      <c r="V26393" s="11"/>
      <c r="W26393" s="11"/>
      <c r="X26393" s="11"/>
      <c r="Y26393" s="11"/>
      <c r="AV26393"/>
      <c r="AW26393"/>
      <c r="AX26393"/>
    </row>
    <row r="26394" spans="11:50" x14ac:dyDescent="0.25">
      <c r="K26394" s="11"/>
      <c r="L26394" s="11"/>
      <c r="N26394" s="11"/>
      <c r="O26394" s="11"/>
      <c r="P26394" s="11"/>
      <c r="Q26394" s="11"/>
      <c r="R26394" s="11"/>
      <c r="S26394" s="11"/>
      <c r="T26394" s="11"/>
      <c r="U26394" s="11"/>
      <c r="V26394" s="11"/>
      <c r="W26394" s="11"/>
      <c r="X26394" s="11"/>
      <c r="Y26394" s="11"/>
      <c r="AV26394"/>
      <c r="AW26394"/>
      <c r="AX26394"/>
    </row>
    <row r="26395" spans="11:50" x14ac:dyDescent="0.25">
      <c r="K26395" s="11"/>
      <c r="L26395" s="11"/>
      <c r="N26395" s="11"/>
      <c r="O26395" s="11"/>
      <c r="P26395" s="11"/>
      <c r="Q26395" s="11"/>
      <c r="R26395" s="11"/>
      <c r="S26395" s="11"/>
      <c r="T26395" s="11"/>
      <c r="U26395" s="11"/>
      <c r="V26395" s="11"/>
      <c r="W26395" s="11"/>
      <c r="X26395" s="11"/>
      <c r="Y26395" s="11"/>
      <c r="AV26395"/>
      <c r="AW26395"/>
      <c r="AX26395"/>
    </row>
    <row r="26396" spans="11:50" x14ac:dyDescent="0.25">
      <c r="K26396" s="11"/>
      <c r="L26396" s="11"/>
      <c r="N26396" s="11"/>
      <c r="O26396" s="11"/>
      <c r="P26396" s="11"/>
      <c r="Q26396" s="11"/>
      <c r="R26396" s="11"/>
      <c r="S26396" s="11"/>
      <c r="T26396" s="11"/>
      <c r="U26396" s="11"/>
      <c r="V26396" s="11"/>
      <c r="W26396" s="11"/>
      <c r="X26396" s="11"/>
      <c r="Y26396" s="11"/>
      <c r="AV26396"/>
      <c r="AW26396"/>
      <c r="AX26396"/>
    </row>
    <row r="26397" spans="11:50" x14ac:dyDescent="0.25">
      <c r="K26397" s="11"/>
      <c r="L26397" s="11"/>
      <c r="N26397" s="11"/>
      <c r="O26397" s="11"/>
      <c r="P26397" s="11"/>
      <c r="Q26397" s="11"/>
      <c r="R26397" s="11"/>
      <c r="S26397" s="11"/>
      <c r="T26397" s="11"/>
      <c r="U26397" s="11"/>
      <c r="V26397" s="11"/>
      <c r="W26397" s="11"/>
      <c r="X26397" s="11"/>
      <c r="Y26397" s="11"/>
      <c r="AV26397"/>
      <c r="AW26397"/>
      <c r="AX26397"/>
    </row>
    <row r="26398" spans="11:50" x14ac:dyDescent="0.25">
      <c r="K26398" s="11"/>
      <c r="L26398" s="11"/>
      <c r="N26398" s="11"/>
      <c r="O26398" s="11"/>
      <c r="P26398" s="11"/>
      <c r="Q26398" s="11"/>
      <c r="R26398" s="11"/>
      <c r="S26398" s="11"/>
      <c r="T26398" s="11"/>
      <c r="U26398" s="11"/>
      <c r="V26398" s="11"/>
      <c r="W26398" s="11"/>
      <c r="X26398" s="11"/>
      <c r="Y26398" s="11"/>
      <c r="AV26398"/>
      <c r="AW26398"/>
      <c r="AX26398"/>
    </row>
    <row r="26399" spans="11:50" x14ac:dyDescent="0.25">
      <c r="K26399" s="11"/>
      <c r="L26399" s="11"/>
      <c r="N26399" s="11"/>
      <c r="O26399" s="11"/>
      <c r="P26399" s="11"/>
      <c r="Q26399" s="11"/>
      <c r="R26399" s="11"/>
      <c r="S26399" s="11"/>
      <c r="T26399" s="11"/>
      <c r="U26399" s="11"/>
      <c r="V26399" s="11"/>
      <c r="W26399" s="11"/>
      <c r="X26399" s="11"/>
      <c r="Y26399" s="11"/>
      <c r="AV26399"/>
      <c r="AW26399"/>
      <c r="AX26399"/>
    </row>
    <row r="26400" spans="11:50" x14ac:dyDescent="0.25">
      <c r="K26400" s="11"/>
      <c r="L26400" s="11"/>
      <c r="N26400" s="11"/>
      <c r="O26400" s="11"/>
      <c r="P26400" s="11"/>
      <c r="Q26400" s="11"/>
      <c r="R26400" s="11"/>
      <c r="S26400" s="11"/>
      <c r="T26400" s="11"/>
      <c r="U26400" s="11"/>
      <c r="V26400" s="11"/>
      <c r="W26400" s="11"/>
      <c r="X26400" s="11"/>
      <c r="Y26400" s="11"/>
      <c r="AV26400"/>
      <c r="AW26400"/>
      <c r="AX26400"/>
    </row>
    <row r="26401" spans="11:50" x14ac:dyDescent="0.25">
      <c r="K26401" s="11"/>
      <c r="L26401" s="11"/>
      <c r="N26401" s="11"/>
      <c r="O26401" s="11"/>
      <c r="P26401" s="11"/>
      <c r="Q26401" s="11"/>
      <c r="R26401" s="11"/>
      <c r="S26401" s="11"/>
      <c r="T26401" s="11"/>
      <c r="U26401" s="11"/>
      <c r="V26401" s="11"/>
      <c r="W26401" s="11"/>
      <c r="X26401" s="11"/>
      <c r="Y26401" s="11"/>
      <c r="AV26401"/>
      <c r="AW26401"/>
      <c r="AX26401"/>
    </row>
    <row r="26402" spans="11:50" x14ac:dyDescent="0.25">
      <c r="K26402" s="11"/>
      <c r="L26402" s="11"/>
      <c r="N26402" s="11"/>
      <c r="O26402" s="11"/>
      <c r="P26402" s="11"/>
      <c r="Q26402" s="11"/>
      <c r="R26402" s="11"/>
      <c r="S26402" s="11"/>
      <c r="T26402" s="11"/>
      <c r="U26402" s="11"/>
      <c r="V26402" s="11"/>
      <c r="W26402" s="11"/>
      <c r="X26402" s="11"/>
      <c r="Y26402" s="11"/>
      <c r="AV26402"/>
      <c r="AW26402"/>
      <c r="AX26402"/>
    </row>
    <row r="26403" spans="11:50" x14ac:dyDescent="0.25">
      <c r="K26403" s="11"/>
      <c r="L26403" s="11"/>
      <c r="N26403" s="11"/>
      <c r="O26403" s="11"/>
      <c r="P26403" s="11"/>
      <c r="Q26403" s="11"/>
      <c r="R26403" s="11"/>
      <c r="S26403" s="11"/>
      <c r="T26403" s="11"/>
      <c r="U26403" s="11"/>
      <c r="V26403" s="11"/>
      <c r="W26403" s="11"/>
      <c r="X26403" s="11"/>
      <c r="Y26403" s="11"/>
      <c r="AV26403"/>
      <c r="AW26403"/>
      <c r="AX26403"/>
    </row>
    <row r="26404" spans="11:50" x14ac:dyDescent="0.25">
      <c r="K26404" s="11"/>
      <c r="L26404" s="11"/>
      <c r="N26404" s="11"/>
      <c r="O26404" s="11"/>
      <c r="P26404" s="11"/>
      <c r="Q26404" s="11"/>
      <c r="R26404" s="11"/>
      <c r="S26404" s="11"/>
      <c r="T26404" s="11"/>
      <c r="U26404" s="11"/>
      <c r="V26404" s="11"/>
      <c r="W26404" s="11"/>
      <c r="X26404" s="11"/>
      <c r="Y26404" s="11"/>
      <c r="AV26404"/>
      <c r="AW26404"/>
      <c r="AX26404"/>
    </row>
    <row r="26405" spans="11:50" x14ac:dyDescent="0.25">
      <c r="K26405" s="11"/>
      <c r="L26405" s="11"/>
      <c r="N26405" s="11"/>
      <c r="O26405" s="11"/>
      <c r="P26405" s="11"/>
      <c r="Q26405" s="11"/>
      <c r="R26405" s="11"/>
      <c r="S26405" s="11"/>
      <c r="T26405" s="11"/>
      <c r="U26405" s="11"/>
      <c r="V26405" s="11"/>
      <c r="W26405" s="11"/>
      <c r="X26405" s="11"/>
      <c r="Y26405" s="11"/>
      <c r="AV26405"/>
      <c r="AW26405"/>
      <c r="AX26405"/>
    </row>
    <row r="26406" spans="11:50" x14ac:dyDescent="0.25">
      <c r="K26406" s="11"/>
      <c r="L26406" s="11"/>
      <c r="N26406" s="11"/>
      <c r="O26406" s="11"/>
      <c r="P26406" s="11"/>
      <c r="Q26406" s="11"/>
      <c r="R26406" s="11"/>
      <c r="S26406" s="11"/>
      <c r="T26406" s="11"/>
      <c r="U26406" s="11"/>
      <c r="V26406" s="11"/>
      <c r="W26406" s="11"/>
      <c r="X26406" s="11"/>
      <c r="Y26406" s="11"/>
      <c r="AV26406"/>
      <c r="AW26406"/>
      <c r="AX26406"/>
    </row>
    <row r="26407" spans="11:50" x14ac:dyDescent="0.25">
      <c r="K26407" s="11"/>
      <c r="L26407" s="11"/>
      <c r="N26407" s="11"/>
      <c r="O26407" s="11"/>
      <c r="P26407" s="11"/>
      <c r="Q26407" s="11"/>
      <c r="R26407" s="11"/>
      <c r="S26407" s="11"/>
      <c r="T26407" s="11"/>
      <c r="U26407" s="11"/>
      <c r="V26407" s="11"/>
      <c r="W26407" s="11"/>
      <c r="X26407" s="11"/>
      <c r="Y26407" s="11"/>
      <c r="AV26407"/>
      <c r="AW26407"/>
      <c r="AX26407"/>
    </row>
    <row r="26408" spans="11:50" x14ac:dyDescent="0.25">
      <c r="K26408" s="11"/>
      <c r="L26408" s="11"/>
      <c r="N26408" s="11"/>
      <c r="O26408" s="11"/>
      <c r="P26408" s="11"/>
      <c r="Q26408" s="11"/>
      <c r="R26408" s="11"/>
      <c r="S26408" s="11"/>
      <c r="T26408" s="11"/>
      <c r="U26408" s="11"/>
      <c r="V26408" s="11"/>
      <c r="W26408" s="11"/>
      <c r="X26408" s="11"/>
      <c r="Y26408" s="11"/>
      <c r="AV26408"/>
      <c r="AW26408"/>
      <c r="AX26408"/>
    </row>
    <row r="26409" spans="11:50" x14ac:dyDescent="0.25">
      <c r="K26409" s="11"/>
      <c r="L26409" s="11"/>
      <c r="N26409" s="11"/>
      <c r="O26409" s="11"/>
      <c r="P26409" s="11"/>
      <c r="Q26409" s="11"/>
      <c r="R26409" s="11"/>
      <c r="S26409" s="11"/>
      <c r="T26409" s="11"/>
      <c r="U26409" s="11"/>
      <c r="V26409" s="11"/>
      <c r="W26409" s="11"/>
      <c r="X26409" s="11"/>
      <c r="Y26409" s="11"/>
      <c r="AV26409"/>
      <c r="AW26409"/>
      <c r="AX26409"/>
    </row>
    <row r="26410" spans="11:50" x14ac:dyDescent="0.25">
      <c r="K26410" s="11"/>
      <c r="L26410" s="11"/>
      <c r="N26410" s="11"/>
      <c r="O26410" s="11"/>
      <c r="P26410" s="11"/>
      <c r="Q26410" s="11"/>
      <c r="R26410" s="11"/>
      <c r="S26410" s="11"/>
      <c r="T26410" s="11"/>
      <c r="U26410" s="11"/>
      <c r="V26410" s="11"/>
      <c r="W26410" s="11"/>
      <c r="X26410" s="11"/>
      <c r="Y26410" s="11"/>
      <c r="AV26410"/>
      <c r="AW26410"/>
      <c r="AX26410"/>
    </row>
    <row r="26411" spans="11:50" x14ac:dyDescent="0.25">
      <c r="K26411" s="11"/>
      <c r="L26411" s="11"/>
      <c r="N26411" s="11"/>
      <c r="O26411" s="11"/>
      <c r="P26411" s="11"/>
      <c r="Q26411" s="11"/>
      <c r="R26411" s="11"/>
      <c r="S26411" s="11"/>
      <c r="T26411" s="11"/>
      <c r="U26411" s="11"/>
      <c r="V26411" s="11"/>
      <c r="W26411" s="11"/>
      <c r="X26411" s="11"/>
      <c r="Y26411" s="11"/>
      <c r="AV26411"/>
      <c r="AW26411"/>
      <c r="AX26411"/>
    </row>
    <row r="26412" spans="11:50" x14ac:dyDescent="0.25">
      <c r="K26412" s="11"/>
      <c r="L26412" s="11"/>
      <c r="N26412" s="11"/>
      <c r="O26412" s="11"/>
      <c r="P26412" s="11"/>
      <c r="Q26412" s="11"/>
      <c r="R26412" s="11"/>
      <c r="S26412" s="11"/>
      <c r="T26412" s="11"/>
      <c r="U26412" s="11"/>
      <c r="V26412" s="11"/>
      <c r="W26412" s="11"/>
      <c r="X26412" s="11"/>
      <c r="Y26412" s="11"/>
      <c r="AV26412"/>
      <c r="AW26412"/>
      <c r="AX26412"/>
    </row>
    <row r="26413" spans="11:50" x14ac:dyDescent="0.25">
      <c r="K26413" s="11"/>
      <c r="L26413" s="11"/>
      <c r="N26413" s="11"/>
      <c r="O26413" s="11"/>
      <c r="P26413" s="11"/>
      <c r="Q26413" s="11"/>
      <c r="R26413" s="11"/>
      <c r="S26413" s="11"/>
      <c r="T26413" s="11"/>
      <c r="U26413" s="11"/>
      <c r="V26413" s="11"/>
      <c r="W26413" s="11"/>
      <c r="X26413" s="11"/>
      <c r="Y26413" s="11"/>
      <c r="AV26413"/>
      <c r="AW26413"/>
      <c r="AX26413"/>
    </row>
    <row r="26414" spans="11:50" x14ac:dyDescent="0.25">
      <c r="K26414" s="11"/>
      <c r="L26414" s="11"/>
      <c r="N26414" s="11"/>
      <c r="O26414" s="11"/>
      <c r="P26414" s="11"/>
      <c r="Q26414" s="11"/>
      <c r="R26414" s="11"/>
      <c r="S26414" s="11"/>
      <c r="T26414" s="11"/>
      <c r="U26414" s="11"/>
      <c r="V26414" s="11"/>
      <c r="W26414" s="11"/>
      <c r="X26414" s="11"/>
      <c r="Y26414" s="11"/>
      <c r="AV26414"/>
      <c r="AW26414"/>
      <c r="AX26414"/>
    </row>
    <row r="26415" spans="11:50" x14ac:dyDescent="0.25">
      <c r="K26415" s="11"/>
      <c r="L26415" s="11"/>
      <c r="N26415" s="11"/>
      <c r="O26415" s="11"/>
      <c r="P26415" s="11"/>
      <c r="Q26415" s="11"/>
      <c r="R26415" s="11"/>
      <c r="S26415" s="11"/>
      <c r="T26415" s="11"/>
      <c r="U26415" s="11"/>
      <c r="V26415" s="11"/>
      <c r="W26415" s="11"/>
      <c r="X26415" s="11"/>
      <c r="Y26415" s="11"/>
      <c r="AV26415"/>
      <c r="AW26415"/>
      <c r="AX26415"/>
    </row>
    <row r="26416" spans="11:50" x14ac:dyDescent="0.25">
      <c r="K26416" s="11"/>
      <c r="L26416" s="11"/>
      <c r="N26416" s="11"/>
      <c r="O26416" s="11"/>
      <c r="P26416" s="11"/>
      <c r="Q26416" s="11"/>
      <c r="R26416" s="11"/>
      <c r="S26416" s="11"/>
      <c r="T26416" s="11"/>
      <c r="U26416" s="11"/>
      <c r="V26416" s="11"/>
      <c r="W26416" s="11"/>
      <c r="X26416" s="11"/>
      <c r="Y26416" s="11"/>
      <c r="AV26416"/>
      <c r="AW26416"/>
      <c r="AX26416"/>
    </row>
    <row r="26417" spans="11:50" x14ac:dyDescent="0.25">
      <c r="K26417" s="11"/>
      <c r="L26417" s="11"/>
      <c r="N26417" s="11"/>
      <c r="O26417" s="11"/>
      <c r="P26417" s="11"/>
      <c r="Q26417" s="11"/>
      <c r="R26417" s="11"/>
      <c r="S26417" s="11"/>
      <c r="T26417" s="11"/>
      <c r="U26417" s="11"/>
      <c r="V26417" s="11"/>
      <c r="W26417" s="11"/>
      <c r="X26417" s="11"/>
      <c r="Y26417" s="11"/>
      <c r="AV26417"/>
      <c r="AW26417"/>
      <c r="AX26417"/>
    </row>
    <row r="26418" spans="11:50" x14ac:dyDescent="0.25">
      <c r="K26418" s="11"/>
      <c r="L26418" s="11"/>
      <c r="N26418" s="11"/>
      <c r="O26418" s="11"/>
      <c r="P26418" s="11"/>
      <c r="Q26418" s="11"/>
      <c r="R26418" s="11"/>
      <c r="S26418" s="11"/>
      <c r="T26418" s="11"/>
      <c r="U26418" s="11"/>
      <c r="V26418" s="11"/>
      <c r="W26418" s="11"/>
      <c r="X26418" s="11"/>
      <c r="Y26418" s="11"/>
      <c r="AV26418"/>
      <c r="AW26418"/>
      <c r="AX26418"/>
    </row>
    <row r="26419" spans="11:50" x14ac:dyDescent="0.25">
      <c r="K26419" s="11"/>
      <c r="L26419" s="11"/>
      <c r="N26419" s="11"/>
      <c r="O26419" s="11"/>
      <c r="P26419" s="11"/>
      <c r="Q26419" s="11"/>
      <c r="R26419" s="11"/>
      <c r="S26419" s="11"/>
      <c r="T26419" s="11"/>
      <c r="U26419" s="11"/>
      <c r="V26419" s="11"/>
      <c r="W26419" s="11"/>
      <c r="X26419" s="11"/>
      <c r="Y26419" s="11"/>
      <c r="AV26419"/>
      <c r="AW26419"/>
      <c r="AX26419"/>
    </row>
    <row r="26420" spans="11:50" x14ac:dyDescent="0.25">
      <c r="K26420" s="11"/>
      <c r="L26420" s="11"/>
      <c r="N26420" s="11"/>
      <c r="O26420" s="11"/>
      <c r="P26420" s="11"/>
      <c r="Q26420" s="11"/>
      <c r="R26420" s="11"/>
      <c r="S26420" s="11"/>
      <c r="T26420" s="11"/>
      <c r="U26420" s="11"/>
      <c r="V26420" s="11"/>
      <c r="W26420" s="11"/>
      <c r="X26420" s="11"/>
      <c r="Y26420" s="11"/>
      <c r="AV26420"/>
      <c r="AW26420"/>
      <c r="AX26420"/>
    </row>
    <row r="26421" spans="11:50" x14ac:dyDescent="0.25">
      <c r="K26421" s="11"/>
      <c r="L26421" s="11"/>
      <c r="N26421" s="11"/>
      <c r="O26421" s="11"/>
      <c r="P26421" s="11"/>
      <c r="Q26421" s="11"/>
      <c r="R26421" s="11"/>
      <c r="S26421" s="11"/>
      <c r="T26421" s="11"/>
      <c r="U26421" s="11"/>
      <c r="V26421" s="11"/>
      <c r="W26421" s="11"/>
      <c r="X26421" s="11"/>
      <c r="Y26421" s="11"/>
      <c r="AV26421"/>
      <c r="AW26421"/>
      <c r="AX26421"/>
    </row>
    <row r="26422" spans="11:50" x14ac:dyDescent="0.25">
      <c r="K26422" s="11"/>
      <c r="L26422" s="11"/>
      <c r="N26422" s="11"/>
      <c r="O26422" s="11"/>
      <c r="P26422" s="11"/>
      <c r="Q26422" s="11"/>
      <c r="R26422" s="11"/>
      <c r="S26422" s="11"/>
      <c r="T26422" s="11"/>
      <c r="U26422" s="11"/>
      <c r="V26422" s="11"/>
      <c r="W26422" s="11"/>
      <c r="X26422" s="11"/>
      <c r="Y26422" s="11"/>
      <c r="AV26422"/>
      <c r="AW26422"/>
      <c r="AX26422"/>
    </row>
    <row r="26423" spans="11:50" x14ac:dyDescent="0.25">
      <c r="K26423" s="11"/>
      <c r="L26423" s="11"/>
      <c r="N26423" s="11"/>
      <c r="O26423" s="11"/>
      <c r="P26423" s="11"/>
      <c r="Q26423" s="11"/>
      <c r="R26423" s="11"/>
      <c r="S26423" s="11"/>
      <c r="T26423" s="11"/>
      <c r="U26423" s="11"/>
      <c r="V26423" s="11"/>
      <c r="W26423" s="11"/>
      <c r="X26423" s="11"/>
      <c r="Y26423" s="11"/>
      <c r="AV26423"/>
      <c r="AW26423"/>
      <c r="AX26423"/>
    </row>
    <row r="26424" spans="11:50" x14ac:dyDescent="0.25">
      <c r="K26424" s="11"/>
      <c r="L26424" s="11"/>
      <c r="N26424" s="11"/>
      <c r="O26424" s="11"/>
      <c r="P26424" s="11"/>
      <c r="Q26424" s="11"/>
      <c r="R26424" s="11"/>
      <c r="S26424" s="11"/>
      <c r="T26424" s="11"/>
      <c r="U26424" s="11"/>
      <c r="V26424" s="11"/>
      <c r="W26424" s="11"/>
      <c r="X26424" s="11"/>
      <c r="Y26424" s="11"/>
      <c r="AV26424"/>
      <c r="AW26424"/>
      <c r="AX26424"/>
    </row>
    <row r="26425" spans="11:50" x14ac:dyDescent="0.25">
      <c r="K26425" s="11"/>
      <c r="L26425" s="11"/>
      <c r="N26425" s="11"/>
      <c r="O26425" s="11"/>
      <c r="P26425" s="11"/>
      <c r="Q26425" s="11"/>
      <c r="R26425" s="11"/>
      <c r="S26425" s="11"/>
      <c r="T26425" s="11"/>
      <c r="U26425" s="11"/>
      <c r="V26425" s="11"/>
      <c r="W26425" s="11"/>
      <c r="X26425" s="11"/>
      <c r="Y26425" s="11"/>
      <c r="AV26425"/>
      <c r="AW26425"/>
      <c r="AX26425"/>
    </row>
    <row r="26426" spans="11:50" x14ac:dyDescent="0.25">
      <c r="K26426" s="11"/>
      <c r="L26426" s="11"/>
      <c r="N26426" s="11"/>
      <c r="O26426" s="11"/>
      <c r="P26426" s="11"/>
      <c r="Q26426" s="11"/>
      <c r="R26426" s="11"/>
      <c r="S26426" s="11"/>
      <c r="T26426" s="11"/>
      <c r="U26426" s="11"/>
      <c r="V26426" s="11"/>
      <c r="W26426" s="11"/>
      <c r="X26426" s="11"/>
      <c r="Y26426" s="11"/>
      <c r="AV26426"/>
      <c r="AW26426"/>
      <c r="AX26426"/>
    </row>
    <row r="26427" spans="11:50" x14ac:dyDescent="0.25">
      <c r="K26427" s="11"/>
      <c r="L26427" s="11"/>
      <c r="N26427" s="11"/>
      <c r="O26427" s="11"/>
      <c r="P26427" s="11"/>
      <c r="Q26427" s="11"/>
      <c r="R26427" s="11"/>
      <c r="S26427" s="11"/>
      <c r="T26427" s="11"/>
      <c r="U26427" s="11"/>
      <c r="V26427" s="11"/>
      <c r="W26427" s="11"/>
      <c r="X26427" s="11"/>
      <c r="Y26427" s="11"/>
      <c r="AV26427"/>
      <c r="AW26427"/>
      <c r="AX26427"/>
    </row>
    <row r="26428" spans="11:50" x14ac:dyDescent="0.25">
      <c r="K26428" s="11"/>
      <c r="L26428" s="11"/>
      <c r="N26428" s="11"/>
      <c r="O26428" s="11"/>
      <c r="P26428" s="11"/>
      <c r="Q26428" s="11"/>
      <c r="R26428" s="11"/>
      <c r="S26428" s="11"/>
      <c r="T26428" s="11"/>
      <c r="U26428" s="11"/>
      <c r="V26428" s="11"/>
      <c r="W26428" s="11"/>
      <c r="X26428" s="11"/>
      <c r="Y26428" s="11"/>
      <c r="AV26428"/>
      <c r="AW26428"/>
      <c r="AX26428"/>
    </row>
    <row r="26429" spans="11:50" x14ac:dyDescent="0.25">
      <c r="K26429" s="11"/>
      <c r="L26429" s="11"/>
      <c r="N26429" s="11"/>
      <c r="O26429" s="11"/>
      <c r="P26429" s="11"/>
      <c r="Q26429" s="11"/>
      <c r="R26429" s="11"/>
      <c r="S26429" s="11"/>
      <c r="T26429" s="11"/>
      <c r="U26429" s="11"/>
      <c r="V26429" s="11"/>
      <c r="W26429" s="11"/>
      <c r="X26429" s="11"/>
      <c r="Y26429" s="11"/>
      <c r="AV26429"/>
      <c r="AW26429"/>
      <c r="AX26429"/>
    </row>
    <row r="26430" spans="11:50" x14ac:dyDescent="0.25">
      <c r="K26430" s="11"/>
      <c r="L26430" s="11"/>
      <c r="N26430" s="11"/>
      <c r="O26430" s="11"/>
      <c r="P26430" s="11"/>
      <c r="Q26430" s="11"/>
      <c r="R26430" s="11"/>
      <c r="S26430" s="11"/>
      <c r="T26430" s="11"/>
      <c r="U26430" s="11"/>
      <c r="V26430" s="11"/>
      <c r="W26430" s="11"/>
      <c r="X26430" s="11"/>
      <c r="Y26430" s="11"/>
      <c r="AV26430"/>
      <c r="AW26430"/>
      <c r="AX26430"/>
    </row>
    <row r="26431" spans="11:50" x14ac:dyDescent="0.25">
      <c r="K26431" s="11"/>
      <c r="L26431" s="11"/>
      <c r="N26431" s="11"/>
      <c r="O26431" s="11"/>
      <c r="P26431" s="11"/>
      <c r="Q26431" s="11"/>
      <c r="R26431" s="11"/>
      <c r="S26431" s="11"/>
      <c r="T26431" s="11"/>
      <c r="U26431" s="11"/>
      <c r="V26431" s="11"/>
      <c r="W26431" s="11"/>
      <c r="X26431" s="11"/>
      <c r="Y26431" s="11"/>
      <c r="AV26431"/>
      <c r="AW26431"/>
      <c r="AX26431"/>
    </row>
    <row r="26432" spans="11:50" x14ac:dyDescent="0.25">
      <c r="K26432" s="11"/>
      <c r="L26432" s="11"/>
      <c r="N26432" s="11"/>
      <c r="O26432" s="11"/>
      <c r="P26432" s="11"/>
      <c r="Q26432" s="11"/>
      <c r="R26432" s="11"/>
      <c r="S26432" s="11"/>
      <c r="T26432" s="11"/>
      <c r="U26432" s="11"/>
      <c r="V26432" s="11"/>
      <c r="W26432" s="11"/>
      <c r="X26432" s="11"/>
      <c r="Y26432" s="11"/>
      <c r="AV26432"/>
      <c r="AW26432"/>
      <c r="AX26432"/>
    </row>
    <row r="26433" spans="11:50" x14ac:dyDescent="0.25">
      <c r="K26433" s="11"/>
      <c r="L26433" s="11"/>
      <c r="N26433" s="11"/>
      <c r="O26433" s="11"/>
      <c r="P26433" s="11"/>
      <c r="Q26433" s="11"/>
      <c r="R26433" s="11"/>
      <c r="S26433" s="11"/>
      <c r="T26433" s="11"/>
      <c r="U26433" s="11"/>
      <c r="V26433" s="11"/>
      <c r="W26433" s="11"/>
      <c r="X26433" s="11"/>
      <c r="Y26433" s="11"/>
      <c r="AV26433"/>
      <c r="AW26433"/>
      <c r="AX26433"/>
    </row>
    <row r="26434" spans="11:50" x14ac:dyDescent="0.25">
      <c r="K26434" s="11"/>
      <c r="L26434" s="11"/>
      <c r="N26434" s="11"/>
      <c r="O26434" s="11"/>
      <c r="P26434" s="11"/>
      <c r="Q26434" s="11"/>
      <c r="R26434" s="11"/>
      <c r="S26434" s="11"/>
      <c r="T26434" s="11"/>
      <c r="U26434" s="11"/>
      <c r="V26434" s="11"/>
      <c r="W26434" s="11"/>
      <c r="X26434" s="11"/>
      <c r="Y26434" s="11"/>
      <c r="AV26434"/>
      <c r="AW26434"/>
      <c r="AX26434"/>
    </row>
    <row r="26435" spans="11:50" x14ac:dyDescent="0.25">
      <c r="K26435" s="11"/>
      <c r="L26435" s="11"/>
      <c r="N26435" s="11"/>
      <c r="O26435" s="11"/>
      <c r="P26435" s="11"/>
      <c r="Q26435" s="11"/>
      <c r="R26435" s="11"/>
      <c r="S26435" s="11"/>
      <c r="T26435" s="11"/>
      <c r="U26435" s="11"/>
      <c r="V26435" s="11"/>
      <c r="W26435" s="11"/>
      <c r="X26435" s="11"/>
      <c r="Y26435" s="11"/>
      <c r="AV26435"/>
      <c r="AW26435"/>
      <c r="AX26435"/>
    </row>
    <row r="26436" spans="11:50" x14ac:dyDescent="0.25">
      <c r="K26436" s="11"/>
      <c r="L26436" s="11"/>
      <c r="N26436" s="11"/>
      <c r="O26436" s="11"/>
      <c r="P26436" s="11"/>
      <c r="Q26436" s="11"/>
      <c r="R26436" s="11"/>
      <c r="S26436" s="11"/>
      <c r="T26436" s="11"/>
      <c r="U26436" s="11"/>
      <c r="V26436" s="11"/>
      <c r="W26436" s="11"/>
      <c r="X26436" s="11"/>
      <c r="Y26436" s="11"/>
      <c r="AV26436"/>
      <c r="AW26436"/>
      <c r="AX26436"/>
    </row>
    <row r="26437" spans="11:50" x14ac:dyDescent="0.25">
      <c r="K26437" s="11"/>
      <c r="L26437" s="11"/>
      <c r="N26437" s="11"/>
      <c r="O26437" s="11"/>
      <c r="P26437" s="11"/>
      <c r="Q26437" s="11"/>
      <c r="R26437" s="11"/>
      <c r="S26437" s="11"/>
      <c r="T26437" s="11"/>
      <c r="U26437" s="11"/>
      <c r="V26437" s="11"/>
      <c r="W26437" s="11"/>
      <c r="X26437" s="11"/>
      <c r="Y26437" s="11"/>
      <c r="AV26437"/>
      <c r="AW26437"/>
      <c r="AX26437"/>
    </row>
    <row r="26438" spans="11:50" x14ac:dyDescent="0.25">
      <c r="K26438" s="11"/>
      <c r="L26438" s="11"/>
      <c r="N26438" s="11"/>
      <c r="O26438" s="11"/>
      <c r="P26438" s="11"/>
      <c r="Q26438" s="11"/>
      <c r="R26438" s="11"/>
      <c r="S26438" s="11"/>
      <c r="T26438" s="11"/>
      <c r="U26438" s="11"/>
      <c r="V26438" s="11"/>
      <c r="W26438" s="11"/>
      <c r="X26438" s="11"/>
      <c r="Y26438" s="11"/>
      <c r="AV26438"/>
      <c r="AW26438"/>
      <c r="AX26438"/>
    </row>
    <row r="26439" spans="11:50" x14ac:dyDescent="0.25">
      <c r="K26439" s="11"/>
      <c r="L26439" s="11"/>
      <c r="N26439" s="11"/>
      <c r="O26439" s="11"/>
      <c r="P26439" s="11"/>
      <c r="Q26439" s="11"/>
      <c r="R26439" s="11"/>
      <c r="S26439" s="11"/>
      <c r="T26439" s="11"/>
      <c r="U26439" s="11"/>
      <c r="V26439" s="11"/>
      <c r="W26439" s="11"/>
      <c r="X26439" s="11"/>
      <c r="Y26439" s="11"/>
      <c r="AV26439"/>
      <c r="AW26439"/>
      <c r="AX26439"/>
    </row>
    <row r="26440" spans="11:50" x14ac:dyDescent="0.25">
      <c r="K26440" s="11"/>
      <c r="L26440" s="11"/>
      <c r="N26440" s="11"/>
      <c r="O26440" s="11"/>
      <c r="P26440" s="11"/>
      <c r="Q26440" s="11"/>
      <c r="R26440" s="11"/>
      <c r="S26440" s="11"/>
      <c r="T26440" s="11"/>
      <c r="U26440" s="11"/>
      <c r="V26440" s="11"/>
      <c r="W26440" s="11"/>
      <c r="X26440" s="11"/>
      <c r="Y26440" s="11"/>
      <c r="AV26440"/>
      <c r="AW26440"/>
      <c r="AX26440"/>
    </row>
    <row r="26441" spans="11:50" x14ac:dyDescent="0.25">
      <c r="K26441" s="11"/>
      <c r="L26441" s="11"/>
      <c r="N26441" s="11"/>
      <c r="O26441" s="11"/>
      <c r="P26441" s="11"/>
      <c r="Q26441" s="11"/>
      <c r="R26441" s="11"/>
      <c r="S26441" s="11"/>
      <c r="T26441" s="11"/>
      <c r="U26441" s="11"/>
      <c r="V26441" s="11"/>
      <c r="W26441" s="11"/>
      <c r="X26441" s="11"/>
      <c r="Y26441" s="11"/>
      <c r="AV26441"/>
      <c r="AW26441"/>
      <c r="AX26441"/>
    </row>
    <row r="26442" spans="11:50" x14ac:dyDescent="0.25">
      <c r="K26442" s="11"/>
      <c r="L26442" s="11"/>
      <c r="N26442" s="11"/>
      <c r="O26442" s="11"/>
      <c r="P26442" s="11"/>
      <c r="Q26442" s="11"/>
      <c r="R26442" s="11"/>
      <c r="S26442" s="11"/>
      <c r="T26442" s="11"/>
      <c r="U26442" s="11"/>
      <c r="V26442" s="11"/>
      <c r="W26442" s="11"/>
      <c r="X26442" s="11"/>
      <c r="Y26442" s="11"/>
      <c r="AV26442"/>
      <c r="AW26442"/>
      <c r="AX26442"/>
    </row>
    <row r="26443" spans="11:50" x14ac:dyDescent="0.25">
      <c r="K26443" s="11"/>
      <c r="L26443" s="11"/>
      <c r="N26443" s="11"/>
      <c r="O26443" s="11"/>
      <c r="P26443" s="11"/>
      <c r="Q26443" s="11"/>
      <c r="R26443" s="11"/>
      <c r="S26443" s="11"/>
      <c r="T26443" s="11"/>
      <c r="U26443" s="11"/>
      <c r="V26443" s="11"/>
      <c r="W26443" s="11"/>
      <c r="X26443" s="11"/>
      <c r="Y26443" s="11"/>
      <c r="AV26443"/>
      <c r="AW26443"/>
      <c r="AX26443"/>
    </row>
    <row r="26444" spans="11:50" x14ac:dyDescent="0.25">
      <c r="K26444" s="11"/>
      <c r="L26444" s="11"/>
      <c r="N26444" s="11"/>
      <c r="O26444" s="11"/>
      <c r="P26444" s="11"/>
      <c r="Q26444" s="11"/>
      <c r="R26444" s="11"/>
      <c r="S26444" s="11"/>
      <c r="T26444" s="11"/>
      <c r="U26444" s="11"/>
      <c r="V26444" s="11"/>
      <c r="W26444" s="11"/>
      <c r="X26444" s="11"/>
      <c r="Y26444" s="11"/>
      <c r="AV26444"/>
      <c r="AW26444"/>
      <c r="AX26444"/>
    </row>
    <row r="26445" spans="11:50" x14ac:dyDescent="0.25">
      <c r="K26445" s="11"/>
      <c r="L26445" s="11"/>
      <c r="N26445" s="11"/>
      <c r="O26445" s="11"/>
      <c r="P26445" s="11"/>
      <c r="Q26445" s="11"/>
      <c r="R26445" s="11"/>
      <c r="S26445" s="11"/>
      <c r="T26445" s="11"/>
      <c r="U26445" s="11"/>
      <c r="V26445" s="11"/>
      <c r="W26445" s="11"/>
      <c r="X26445" s="11"/>
      <c r="Y26445" s="11"/>
      <c r="AV26445"/>
      <c r="AW26445"/>
      <c r="AX26445"/>
    </row>
    <row r="26446" spans="11:50" x14ac:dyDescent="0.25">
      <c r="K26446" s="11"/>
      <c r="L26446" s="11"/>
      <c r="N26446" s="11"/>
      <c r="O26446" s="11"/>
      <c r="P26446" s="11"/>
      <c r="Q26446" s="11"/>
      <c r="R26446" s="11"/>
      <c r="S26446" s="11"/>
      <c r="T26446" s="11"/>
      <c r="U26446" s="11"/>
      <c r="V26446" s="11"/>
      <c r="W26446" s="11"/>
      <c r="X26446" s="11"/>
      <c r="Y26446" s="11"/>
      <c r="AV26446"/>
      <c r="AW26446"/>
      <c r="AX26446"/>
    </row>
    <row r="26447" spans="11:50" x14ac:dyDescent="0.25">
      <c r="K26447" s="11"/>
      <c r="L26447" s="11"/>
      <c r="N26447" s="11"/>
      <c r="O26447" s="11"/>
      <c r="P26447" s="11"/>
      <c r="Q26447" s="11"/>
      <c r="R26447" s="11"/>
      <c r="S26447" s="11"/>
      <c r="T26447" s="11"/>
      <c r="U26447" s="11"/>
      <c r="V26447" s="11"/>
      <c r="W26447" s="11"/>
      <c r="X26447" s="11"/>
      <c r="Y26447" s="11"/>
      <c r="AV26447"/>
      <c r="AW26447"/>
      <c r="AX26447"/>
    </row>
    <row r="26448" spans="11:50" x14ac:dyDescent="0.25">
      <c r="K26448" s="11"/>
      <c r="L26448" s="11"/>
      <c r="N26448" s="11"/>
      <c r="O26448" s="11"/>
      <c r="P26448" s="11"/>
      <c r="Q26448" s="11"/>
      <c r="R26448" s="11"/>
      <c r="S26448" s="11"/>
      <c r="T26448" s="11"/>
      <c r="U26448" s="11"/>
      <c r="V26448" s="11"/>
      <c r="W26448" s="11"/>
      <c r="X26448" s="11"/>
      <c r="Y26448" s="11"/>
      <c r="AV26448"/>
      <c r="AW26448"/>
      <c r="AX26448"/>
    </row>
    <row r="26449" spans="11:50" x14ac:dyDescent="0.25">
      <c r="K26449" s="11"/>
      <c r="L26449" s="11"/>
      <c r="N26449" s="11"/>
      <c r="O26449" s="11"/>
      <c r="P26449" s="11"/>
      <c r="Q26449" s="11"/>
      <c r="R26449" s="11"/>
      <c r="S26449" s="11"/>
      <c r="T26449" s="11"/>
      <c r="U26449" s="11"/>
      <c r="V26449" s="11"/>
      <c r="W26449" s="11"/>
      <c r="X26449" s="11"/>
      <c r="Y26449" s="11"/>
      <c r="AV26449"/>
      <c r="AW26449"/>
      <c r="AX26449"/>
    </row>
    <row r="26450" spans="11:50" x14ac:dyDescent="0.25">
      <c r="K26450" s="11"/>
      <c r="L26450" s="11"/>
      <c r="N26450" s="11"/>
      <c r="O26450" s="11"/>
      <c r="P26450" s="11"/>
      <c r="Q26450" s="11"/>
      <c r="R26450" s="11"/>
      <c r="S26450" s="11"/>
      <c r="T26450" s="11"/>
      <c r="U26450" s="11"/>
      <c r="V26450" s="11"/>
      <c r="W26450" s="11"/>
      <c r="X26450" s="11"/>
      <c r="Y26450" s="11"/>
      <c r="AV26450"/>
      <c r="AW26450"/>
      <c r="AX26450"/>
    </row>
    <row r="26451" spans="11:50" x14ac:dyDescent="0.25">
      <c r="K26451" s="11"/>
      <c r="L26451" s="11"/>
      <c r="N26451" s="11"/>
      <c r="O26451" s="11"/>
      <c r="P26451" s="11"/>
      <c r="Q26451" s="11"/>
      <c r="R26451" s="11"/>
      <c r="S26451" s="11"/>
      <c r="T26451" s="11"/>
      <c r="U26451" s="11"/>
      <c r="V26451" s="11"/>
      <c r="W26451" s="11"/>
      <c r="X26451" s="11"/>
      <c r="Y26451" s="11"/>
      <c r="AV26451"/>
      <c r="AW26451"/>
      <c r="AX26451"/>
    </row>
    <row r="26452" spans="11:50" x14ac:dyDescent="0.25">
      <c r="K26452" s="11"/>
      <c r="L26452" s="11"/>
      <c r="N26452" s="11"/>
      <c r="O26452" s="11"/>
      <c r="P26452" s="11"/>
      <c r="Q26452" s="11"/>
      <c r="R26452" s="11"/>
      <c r="S26452" s="11"/>
      <c r="T26452" s="11"/>
      <c r="U26452" s="11"/>
      <c r="V26452" s="11"/>
      <c r="W26452" s="11"/>
      <c r="X26452" s="11"/>
      <c r="Y26452" s="11"/>
      <c r="AV26452"/>
      <c r="AW26452"/>
      <c r="AX26452"/>
    </row>
    <row r="26453" spans="11:50" x14ac:dyDescent="0.25">
      <c r="K26453" s="11"/>
      <c r="L26453" s="11"/>
      <c r="N26453" s="11"/>
      <c r="O26453" s="11"/>
      <c r="P26453" s="11"/>
      <c r="Q26453" s="11"/>
      <c r="R26453" s="11"/>
      <c r="S26453" s="11"/>
      <c r="T26453" s="11"/>
      <c r="U26453" s="11"/>
      <c r="V26453" s="11"/>
      <c r="W26453" s="11"/>
      <c r="X26453" s="11"/>
      <c r="Y26453" s="11"/>
      <c r="AV26453"/>
      <c r="AW26453"/>
      <c r="AX26453"/>
    </row>
    <row r="26454" spans="11:50" x14ac:dyDescent="0.25">
      <c r="K26454" s="11"/>
      <c r="L26454" s="11"/>
      <c r="N26454" s="11"/>
      <c r="O26454" s="11"/>
      <c r="P26454" s="11"/>
      <c r="Q26454" s="11"/>
      <c r="R26454" s="11"/>
      <c r="S26454" s="11"/>
      <c r="T26454" s="11"/>
      <c r="U26454" s="11"/>
      <c r="V26454" s="11"/>
      <c r="W26454" s="11"/>
      <c r="X26454" s="11"/>
      <c r="Y26454" s="11"/>
      <c r="AV26454"/>
      <c r="AW26454"/>
      <c r="AX26454"/>
    </row>
    <row r="26455" spans="11:50" x14ac:dyDescent="0.25">
      <c r="K26455" s="11"/>
      <c r="L26455" s="11"/>
      <c r="N26455" s="11"/>
      <c r="O26455" s="11"/>
      <c r="P26455" s="11"/>
      <c r="Q26455" s="11"/>
      <c r="R26455" s="11"/>
      <c r="S26455" s="11"/>
      <c r="T26455" s="11"/>
      <c r="U26455" s="11"/>
      <c r="V26455" s="11"/>
      <c r="W26455" s="11"/>
      <c r="X26455" s="11"/>
      <c r="Y26455" s="11"/>
      <c r="AV26455"/>
      <c r="AW26455"/>
      <c r="AX26455"/>
    </row>
    <row r="26456" spans="11:50" x14ac:dyDescent="0.25">
      <c r="K26456" s="11"/>
      <c r="L26456" s="11"/>
      <c r="N26456" s="11"/>
      <c r="O26456" s="11"/>
      <c r="P26456" s="11"/>
      <c r="Q26456" s="11"/>
      <c r="R26456" s="11"/>
      <c r="S26456" s="11"/>
      <c r="T26456" s="11"/>
      <c r="U26456" s="11"/>
      <c r="V26456" s="11"/>
      <c r="W26456" s="11"/>
      <c r="X26456" s="11"/>
      <c r="Y26456" s="11"/>
      <c r="AV26456"/>
      <c r="AW26456"/>
      <c r="AX26456"/>
    </row>
    <row r="26457" spans="11:50" x14ac:dyDescent="0.25">
      <c r="K26457" s="11"/>
      <c r="L26457" s="11"/>
      <c r="N26457" s="11"/>
      <c r="O26457" s="11"/>
      <c r="P26457" s="11"/>
      <c r="Q26457" s="11"/>
      <c r="R26457" s="11"/>
      <c r="S26457" s="11"/>
      <c r="T26457" s="11"/>
      <c r="U26457" s="11"/>
      <c r="V26457" s="11"/>
      <c r="W26457" s="11"/>
      <c r="X26457" s="11"/>
      <c r="Y26457" s="11"/>
      <c r="AV26457"/>
      <c r="AW26457"/>
      <c r="AX26457"/>
    </row>
    <row r="26458" spans="11:50" x14ac:dyDescent="0.25">
      <c r="K26458" s="11"/>
      <c r="L26458" s="11"/>
      <c r="N26458" s="11"/>
      <c r="O26458" s="11"/>
      <c r="P26458" s="11"/>
      <c r="Q26458" s="11"/>
      <c r="R26458" s="11"/>
      <c r="S26458" s="11"/>
      <c r="T26458" s="11"/>
      <c r="U26458" s="11"/>
      <c r="V26458" s="11"/>
      <c r="W26458" s="11"/>
      <c r="X26458" s="11"/>
      <c r="Y26458" s="11"/>
      <c r="AV26458"/>
      <c r="AW26458"/>
      <c r="AX26458"/>
    </row>
    <row r="26459" spans="11:50" x14ac:dyDescent="0.25">
      <c r="K26459" s="11"/>
      <c r="L26459" s="11"/>
      <c r="N26459" s="11"/>
      <c r="O26459" s="11"/>
      <c r="P26459" s="11"/>
      <c r="Q26459" s="11"/>
      <c r="R26459" s="11"/>
      <c r="S26459" s="11"/>
      <c r="T26459" s="11"/>
      <c r="U26459" s="11"/>
      <c r="V26459" s="11"/>
      <c r="W26459" s="11"/>
      <c r="X26459" s="11"/>
      <c r="Y26459" s="11"/>
      <c r="AV26459"/>
      <c r="AW26459"/>
      <c r="AX26459"/>
    </row>
    <row r="26460" spans="11:50" x14ac:dyDescent="0.25">
      <c r="K26460" s="11"/>
      <c r="L26460" s="11"/>
      <c r="N26460" s="11"/>
      <c r="O26460" s="11"/>
      <c r="P26460" s="11"/>
      <c r="Q26460" s="11"/>
      <c r="R26460" s="11"/>
      <c r="S26460" s="11"/>
      <c r="T26460" s="11"/>
      <c r="U26460" s="11"/>
      <c r="V26460" s="11"/>
      <c r="W26460" s="11"/>
      <c r="X26460" s="11"/>
      <c r="Y26460" s="11"/>
      <c r="AV26460"/>
      <c r="AW26460"/>
      <c r="AX26460"/>
    </row>
    <row r="26461" spans="11:50" x14ac:dyDescent="0.25">
      <c r="K26461" s="11"/>
      <c r="L26461" s="11"/>
      <c r="N26461" s="11"/>
      <c r="O26461" s="11"/>
      <c r="P26461" s="11"/>
      <c r="Q26461" s="11"/>
      <c r="R26461" s="11"/>
      <c r="S26461" s="11"/>
      <c r="T26461" s="11"/>
      <c r="U26461" s="11"/>
      <c r="V26461" s="11"/>
      <c r="W26461" s="11"/>
      <c r="X26461" s="11"/>
      <c r="Y26461" s="11"/>
      <c r="AV26461"/>
      <c r="AW26461"/>
      <c r="AX26461"/>
    </row>
    <row r="26462" spans="11:50" x14ac:dyDescent="0.25">
      <c r="K26462" s="11"/>
      <c r="L26462" s="11"/>
      <c r="N26462" s="11"/>
      <c r="O26462" s="11"/>
      <c r="P26462" s="11"/>
      <c r="Q26462" s="11"/>
      <c r="R26462" s="11"/>
      <c r="S26462" s="11"/>
      <c r="T26462" s="11"/>
      <c r="U26462" s="11"/>
      <c r="V26462" s="11"/>
      <c r="W26462" s="11"/>
      <c r="X26462" s="11"/>
      <c r="Y26462" s="11"/>
      <c r="AV26462"/>
      <c r="AW26462"/>
      <c r="AX26462"/>
    </row>
    <row r="26463" spans="11:50" x14ac:dyDescent="0.25">
      <c r="K26463" s="11"/>
      <c r="L26463" s="11"/>
      <c r="N26463" s="11"/>
      <c r="O26463" s="11"/>
      <c r="P26463" s="11"/>
      <c r="Q26463" s="11"/>
      <c r="R26463" s="11"/>
      <c r="S26463" s="11"/>
      <c r="T26463" s="11"/>
      <c r="U26463" s="11"/>
      <c r="V26463" s="11"/>
      <c r="W26463" s="11"/>
      <c r="X26463" s="11"/>
      <c r="Y26463" s="11"/>
      <c r="AV26463"/>
      <c r="AW26463"/>
      <c r="AX26463"/>
    </row>
    <row r="26464" spans="11:50" x14ac:dyDescent="0.25">
      <c r="K26464" s="11"/>
      <c r="L26464" s="11"/>
      <c r="N26464" s="11"/>
      <c r="O26464" s="11"/>
      <c r="P26464" s="11"/>
      <c r="Q26464" s="11"/>
      <c r="R26464" s="11"/>
      <c r="S26464" s="11"/>
      <c r="T26464" s="11"/>
      <c r="U26464" s="11"/>
      <c r="V26464" s="11"/>
      <c r="W26464" s="11"/>
      <c r="X26464" s="11"/>
      <c r="Y26464" s="11"/>
      <c r="AV26464"/>
      <c r="AW26464"/>
      <c r="AX26464"/>
    </row>
    <row r="26465" spans="11:50" x14ac:dyDescent="0.25">
      <c r="K26465" s="11"/>
      <c r="L26465" s="11"/>
      <c r="N26465" s="11"/>
      <c r="O26465" s="11"/>
      <c r="P26465" s="11"/>
      <c r="Q26465" s="11"/>
      <c r="R26465" s="11"/>
      <c r="S26465" s="11"/>
      <c r="T26465" s="11"/>
      <c r="U26465" s="11"/>
      <c r="V26465" s="11"/>
      <c r="W26465" s="11"/>
      <c r="X26465" s="11"/>
      <c r="Y26465" s="11"/>
      <c r="AV26465"/>
      <c r="AW26465"/>
      <c r="AX26465"/>
    </row>
    <row r="26466" spans="11:50" x14ac:dyDescent="0.25">
      <c r="K26466" s="11"/>
      <c r="L26466" s="11"/>
      <c r="N26466" s="11"/>
      <c r="O26466" s="11"/>
      <c r="P26466" s="11"/>
      <c r="Q26466" s="11"/>
      <c r="R26466" s="11"/>
      <c r="S26466" s="11"/>
      <c r="T26466" s="11"/>
      <c r="U26466" s="11"/>
      <c r="V26466" s="11"/>
      <c r="W26466" s="11"/>
      <c r="X26466" s="11"/>
      <c r="Y26466" s="11"/>
      <c r="AV26466"/>
      <c r="AW26466"/>
      <c r="AX26466"/>
    </row>
    <row r="26467" spans="11:50" x14ac:dyDescent="0.25">
      <c r="K26467" s="11"/>
      <c r="L26467" s="11"/>
      <c r="N26467" s="11"/>
      <c r="O26467" s="11"/>
      <c r="P26467" s="11"/>
      <c r="Q26467" s="11"/>
      <c r="R26467" s="11"/>
      <c r="S26467" s="11"/>
      <c r="T26467" s="11"/>
      <c r="U26467" s="11"/>
      <c r="V26467" s="11"/>
      <c r="W26467" s="11"/>
      <c r="X26467" s="11"/>
      <c r="Y26467" s="11"/>
      <c r="AV26467"/>
      <c r="AW26467"/>
      <c r="AX26467"/>
    </row>
    <row r="26468" spans="11:50" x14ac:dyDescent="0.25">
      <c r="K26468" s="11"/>
      <c r="L26468" s="11"/>
      <c r="N26468" s="11"/>
      <c r="O26468" s="11"/>
      <c r="P26468" s="11"/>
      <c r="Q26468" s="11"/>
      <c r="R26468" s="11"/>
      <c r="S26468" s="11"/>
      <c r="T26468" s="11"/>
      <c r="U26468" s="11"/>
      <c r="V26468" s="11"/>
      <c r="W26468" s="11"/>
      <c r="X26468" s="11"/>
      <c r="Y26468" s="11"/>
      <c r="AV26468"/>
      <c r="AW26468"/>
      <c r="AX26468"/>
    </row>
    <row r="26469" spans="11:50" x14ac:dyDescent="0.25">
      <c r="K26469" s="11"/>
      <c r="L26469" s="11"/>
      <c r="N26469" s="11"/>
      <c r="O26469" s="11"/>
      <c r="P26469" s="11"/>
      <c r="Q26469" s="11"/>
      <c r="R26469" s="11"/>
      <c r="S26469" s="11"/>
      <c r="T26469" s="11"/>
      <c r="U26469" s="11"/>
      <c r="V26469" s="11"/>
      <c r="W26469" s="11"/>
      <c r="X26469" s="11"/>
      <c r="Y26469" s="11"/>
      <c r="AV26469"/>
      <c r="AW26469"/>
      <c r="AX26469"/>
    </row>
    <row r="26470" spans="11:50" x14ac:dyDescent="0.25">
      <c r="K26470" s="11"/>
      <c r="L26470" s="11"/>
      <c r="N26470" s="11"/>
      <c r="O26470" s="11"/>
      <c r="P26470" s="11"/>
      <c r="Q26470" s="11"/>
      <c r="R26470" s="11"/>
      <c r="S26470" s="11"/>
      <c r="T26470" s="11"/>
      <c r="U26470" s="11"/>
      <c r="V26470" s="11"/>
      <c r="W26470" s="11"/>
      <c r="X26470" s="11"/>
      <c r="Y26470" s="11"/>
      <c r="AV26470"/>
      <c r="AW26470"/>
      <c r="AX26470"/>
    </row>
    <row r="26471" spans="11:50" x14ac:dyDescent="0.25">
      <c r="K26471" s="11"/>
      <c r="L26471" s="11"/>
      <c r="N26471" s="11"/>
      <c r="O26471" s="11"/>
      <c r="P26471" s="11"/>
      <c r="Q26471" s="11"/>
      <c r="R26471" s="11"/>
      <c r="S26471" s="11"/>
      <c r="T26471" s="11"/>
      <c r="U26471" s="11"/>
      <c r="V26471" s="11"/>
      <c r="W26471" s="11"/>
      <c r="X26471" s="11"/>
      <c r="Y26471" s="11"/>
      <c r="AV26471"/>
      <c r="AW26471"/>
      <c r="AX26471"/>
    </row>
    <row r="26472" spans="11:50" x14ac:dyDescent="0.25">
      <c r="K26472" s="11"/>
      <c r="L26472" s="11"/>
      <c r="N26472" s="11"/>
      <c r="O26472" s="11"/>
      <c r="P26472" s="11"/>
      <c r="Q26472" s="11"/>
      <c r="R26472" s="11"/>
      <c r="S26472" s="11"/>
      <c r="T26472" s="11"/>
      <c r="U26472" s="11"/>
      <c r="V26472" s="11"/>
      <c r="W26472" s="11"/>
      <c r="X26472" s="11"/>
      <c r="Y26472" s="11"/>
      <c r="AV26472"/>
      <c r="AW26472"/>
      <c r="AX26472"/>
    </row>
    <row r="26473" spans="11:50" x14ac:dyDescent="0.25">
      <c r="K26473" s="11"/>
      <c r="L26473" s="11"/>
      <c r="N26473" s="11"/>
      <c r="O26473" s="11"/>
      <c r="P26473" s="11"/>
      <c r="Q26473" s="11"/>
      <c r="R26473" s="11"/>
      <c r="S26473" s="11"/>
      <c r="T26473" s="11"/>
      <c r="U26473" s="11"/>
      <c r="V26473" s="11"/>
      <c r="W26473" s="11"/>
      <c r="X26473" s="11"/>
      <c r="Y26473" s="11"/>
      <c r="AV26473"/>
      <c r="AW26473"/>
      <c r="AX26473"/>
    </row>
    <row r="26474" spans="11:50" x14ac:dyDescent="0.25">
      <c r="K26474" s="11"/>
      <c r="L26474" s="11"/>
      <c r="N26474" s="11"/>
      <c r="O26474" s="11"/>
      <c r="P26474" s="11"/>
      <c r="Q26474" s="11"/>
      <c r="R26474" s="11"/>
      <c r="S26474" s="11"/>
      <c r="T26474" s="11"/>
      <c r="U26474" s="11"/>
      <c r="V26474" s="11"/>
      <c r="W26474" s="11"/>
      <c r="X26474" s="11"/>
      <c r="Y26474" s="11"/>
      <c r="AV26474"/>
      <c r="AW26474"/>
      <c r="AX26474"/>
    </row>
    <row r="26475" spans="11:50" x14ac:dyDescent="0.25">
      <c r="K26475" s="11"/>
      <c r="L26475" s="11"/>
      <c r="N26475" s="11"/>
      <c r="O26475" s="11"/>
      <c r="P26475" s="11"/>
      <c r="Q26475" s="11"/>
      <c r="R26475" s="11"/>
      <c r="S26475" s="11"/>
      <c r="T26475" s="11"/>
      <c r="U26475" s="11"/>
      <c r="V26475" s="11"/>
      <c r="W26475" s="11"/>
      <c r="X26475" s="11"/>
      <c r="Y26475" s="11"/>
      <c r="AV26475"/>
      <c r="AW26475"/>
      <c r="AX26475"/>
    </row>
    <row r="26476" spans="11:50" x14ac:dyDescent="0.25">
      <c r="K26476" s="11"/>
      <c r="L26476" s="11"/>
      <c r="N26476" s="11"/>
      <c r="O26476" s="11"/>
      <c r="P26476" s="11"/>
      <c r="Q26476" s="11"/>
      <c r="R26476" s="11"/>
      <c r="S26476" s="11"/>
      <c r="T26476" s="11"/>
      <c r="U26476" s="11"/>
      <c r="V26476" s="11"/>
      <c r="W26476" s="11"/>
      <c r="X26476" s="11"/>
      <c r="Y26476" s="11"/>
      <c r="AV26476"/>
      <c r="AW26476"/>
      <c r="AX26476"/>
    </row>
    <row r="26477" spans="11:50" x14ac:dyDescent="0.25">
      <c r="K26477" s="11"/>
      <c r="L26477" s="11"/>
      <c r="N26477" s="11"/>
      <c r="O26477" s="11"/>
      <c r="P26477" s="11"/>
      <c r="Q26477" s="11"/>
      <c r="R26477" s="11"/>
      <c r="S26477" s="11"/>
      <c r="T26477" s="11"/>
      <c r="U26477" s="11"/>
      <c r="V26477" s="11"/>
      <c r="W26477" s="11"/>
      <c r="X26477" s="11"/>
      <c r="Y26477" s="11"/>
      <c r="AV26477"/>
      <c r="AW26477"/>
      <c r="AX26477"/>
    </row>
    <row r="26478" spans="11:50" x14ac:dyDescent="0.25">
      <c r="K26478" s="11"/>
      <c r="L26478" s="11"/>
      <c r="N26478" s="11"/>
      <c r="O26478" s="11"/>
      <c r="P26478" s="11"/>
      <c r="Q26478" s="11"/>
      <c r="R26478" s="11"/>
      <c r="S26478" s="11"/>
      <c r="T26478" s="11"/>
      <c r="U26478" s="11"/>
      <c r="V26478" s="11"/>
      <c r="W26478" s="11"/>
      <c r="X26478" s="11"/>
      <c r="Y26478" s="11"/>
      <c r="AV26478"/>
      <c r="AW26478"/>
      <c r="AX26478"/>
    </row>
    <row r="26479" spans="11:50" x14ac:dyDescent="0.25">
      <c r="K26479" s="11"/>
      <c r="L26479" s="11"/>
      <c r="N26479" s="11"/>
      <c r="O26479" s="11"/>
      <c r="P26479" s="11"/>
      <c r="Q26479" s="11"/>
      <c r="R26479" s="11"/>
      <c r="S26479" s="11"/>
      <c r="T26479" s="11"/>
      <c r="U26479" s="11"/>
      <c r="V26479" s="11"/>
      <c r="W26479" s="11"/>
      <c r="X26479" s="11"/>
      <c r="Y26479" s="11"/>
      <c r="AV26479"/>
      <c r="AW26479"/>
      <c r="AX26479"/>
    </row>
    <row r="26480" spans="11:50" x14ac:dyDescent="0.25">
      <c r="K26480" s="11"/>
      <c r="L26480" s="11"/>
      <c r="N26480" s="11"/>
      <c r="O26480" s="11"/>
      <c r="P26480" s="11"/>
      <c r="Q26480" s="11"/>
      <c r="R26480" s="11"/>
      <c r="S26480" s="11"/>
      <c r="T26480" s="11"/>
      <c r="U26480" s="11"/>
      <c r="V26480" s="11"/>
      <c r="W26480" s="11"/>
      <c r="X26480" s="11"/>
      <c r="Y26480" s="11"/>
      <c r="AV26480"/>
      <c r="AW26480"/>
      <c r="AX26480"/>
    </row>
    <row r="26481" spans="11:50" x14ac:dyDescent="0.25">
      <c r="K26481" s="11"/>
      <c r="L26481" s="11"/>
      <c r="N26481" s="11"/>
      <c r="O26481" s="11"/>
      <c r="P26481" s="11"/>
      <c r="Q26481" s="11"/>
      <c r="R26481" s="11"/>
      <c r="S26481" s="11"/>
      <c r="T26481" s="11"/>
      <c r="U26481" s="11"/>
      <c r="V26481" s="11"/>
      <c r="W26481" s="11"/>
      <c r="X26481" s="11"/>
      <c r="Y26481" s="11"/>
      <c r="AV26481"/>
      <c r="AW26481"/>
      <c r="AX26481"/>
    </row>
    <row r="26482" spans="11:50" x14ac:dyDescent="0.25">
      <c r="K26482" s="11"/>
      <c r="L26482" s="11"/>
      <c r="N26482" s="11"/>
      <c r="O26482" s="11"/>
      <c r="P26482" s="11"/>
      <c r="Q26482" s="11"/>
      <c r="R26482" s="11"/>
      <c r="S26482" s="11"/>
      <c r="T26482" s="11"/>
      <c r="U26482" s="11"/>
      <c r="V26482" s="11"/>
      <c r="W26482" s="11"/>
      <c r="X26482" s="11"/>
      <c r="Y26482" s="11"/>
      <c r="AV26482"/>
      <c r="AW26482"/>
      <c r="AX26482"/>
    </row>
    <row r="26483" spans="11:50" x14ac:dyDescent="0.25">
      <c r="K26483" s="11"/>
      <c r="L26483" s="11"/>
      <c r="N26483" s="11"/>
      <c r="O26483" s="11"/>
      <c r="P26483" s="11"/>
      <c r="Q26483" s="11"/>
      <c r="R26483" s="11"/>
      <c r="S26483" s="11"/>
      <c r="T26483" s="11"/>
      <c r="U26483" s="11"/>
      <c r="V26483" s="11"/>
      <c r="W26483" s="11"/>
      <c r="X26483" s="11"/>
      <c r="Y26483" s="11"/>
      <c r="AV26483"/>
      <c r="AW26483"/>
      <c r="AX26483"/>
    </row>
    <row r="26484" spans="11:50" x14ac:dyDescent="0.25">
      <c r="K26484" s="11"/>
      <c r="L26484" s="11"/>
      <c r="N26484" s="11"/>
      <c r="O26484" s="11"/>
      <c r="P26484" s="11"/>
      <c r="Q26484" s="11"/>
      <c r="R26484" s="11"/>
      <c r="S26484" s="11"/>
      <c r="T26484" s="11"/>
      <c r="U26484" s="11"/>
      <c r="V26484" s="11"/>
      <c r="W26484" s="11"/>
      <c r="X26484" s="11"/>
      <c r="Y26484" s="11"/>
      <c r="AV26484"/>
      <c r="AW26484"/>
      <c r="AX26484"/>
    </row>
    <row r="26485" spans="11:50" x14ac:dyDescent="0.25">
      <c r="K26485" s="11"/>
      <c r="L26485" s="11"/>
      <c r="N26485" s="11"/>
      <c r="O26485" s="11"/>
      <c r="P26485" s="11"/>
      <c r="Q26485" s="11"/>
      <c r="R26485" s="11"/>
      <c r="S26485" s="11"/>
      <c r="T26485" s="11"/>
      <c r="U26485" s="11"/>
      <c r="V26485" s="11"/>
      <c r="W26485" s="11"/>
      <c r="X26485" s="11"/>
      <c r="Y26485" s="11"/>
      <c r="AV26485"/>
      <c r="AW26485"/>
      <c r="AX26485"/>
    </row>
    <row r="26486" spans="11:50" x14ac:dyDescent="0.25">
      <c r="K26486" s="11"/>
      <c r="L26486" s="11"/>
      <c r="N26486" s="11"/>
      <c r="O26486" s="11"/>
      <c r="P26486" s="11"/>
      <c r="Q26486" s="11"/>
      <c r="R26486" s="11"/>
      <c r="S26486" s="11"/>
      <c r="T26486" s="11"/>
      <c r="U26486" s="11"/>
      <c r="V26486" s="11"/>
      <c r="W26486" s="11"/>
      <c r="X26486" s="11"/>
      <c r="Y26486" s="11"/>
      <c r="AV26486"/>
      <c r="AW26486"/>
      <c r="AX26486"/>
    </row>
    <row r="26487" spans="11:50" x14ac:dyDescent="0.25">
      <c r="K26487" s="11"/>
      <c r="L26487" s="11"/>
      <c r="N26487" s="11"/>
      <c r="O26487" s="11"/>
      <c r="P26487" s="11"/>
      <c r="Q26487" s="11"/>
      <c r="R26487" s="11"/>
      <c r="S26487" s="11"/>
      <c r="T26487" s="11"/>
      <c r="U26487" s="11"/>
      <c r="V26487" s="11"/>
      <c r="W26487" s="11"/>
      <c r="X26487" s="11"/>
      <c r="Y26487" s="11"/>
      <c r="AV26487"/>
      <c r="AW26487"/>
      <c r="AX26487"/>
    </row>
    <row r="26488" spans="11:50" x14ac:dyDescent="0.25">
      <c r="K26488" s="11"/>
      <c r="L26488" s="11"/>
      <c r="N26488" s="11"/>
      <c r="O26488" s="11"/>
      <c r="P26488" s="11"/>
      <c r="Q26488" s="11"/>
      <c r="R26488" s="11"/>
      <c r="S26488" s="11"/>
      <c r="T26488" s="11"/>
      <c r="U26488" s="11"/>
      <c r="V26488" s="11"/>
      <c r="W26488" s="11"/>
      <c r="X26488" s="11"/>
      <c r="Y26488" s="11"/>
      <c r="AV26488"/>
      <c r="AW26488"/>
      <c r="AX26488"/>
    </row>
    <row r="26489" spans="11:50" x14ac:dyDescent="0.25">
      <c r="K26489" s="11"/>
      <c r="L26489" s="11"/>
      <c r="N26489" s="11"/>
      <c r="O26489" s="11"/>
      <c r="P26489" s="11"/>
      <c r="Q26489" s="11"/>
      <c r="R26489" s="11"/>
      <c r="S26489" s="11"/>
      <c r="T26489" s="11"/>
      <c r="U26489" s="11"/>
      <c r="V26489" s="11"/>
      <c r="W26489" s="11"/>
      <c r="X26489" s="11"/>
      <c r="Y26489" s="11"/>
      <c r="AV26489"/>
      <c r="AW26489"/>
      <c r="AX26489"/>
    </row>
    <row r="26490" spans="11:50" x14ac:dyDescent="0.25">
      <c r="K26490" s="11"/>
      <c r="L26490" s="11"/>
      <c r="N26490" s="11"/>
      <c r="O26490" s="11"/>
      <c r="P26490" s="11"/>
      <c r="Q26490" s="11"/>
      <c r="R26490" s="11"/>
      <c r="S26490" s="11"/>
      <c r="T26490" s="11"/>
      <c r="U26490" s="11"/>
      <c r="V26490" s="11"/>
      <c r="W26490" s="11"/>
      <c r="X26490" s="11"/>
      <c r="Y26490" s="11"/>
      <c r="AV26490"/>
      <c r="AW26490"/>
      <c r="AX26490"/>
    </row>
    <row r="26491" spans="11:50" x14ac:dyDescent="0.25">
      <c r="K26491" s="11"/>
      <c r="L26491" s="11"/>
      <c r="N26491" s="11"/>
      <c r="O26491" s="11"/>
      <c r="P26491" s="11"/>
      <c r="Q26491" s="11"/>
      <c r="R26491" s="11"/>
      <c r="S26491" s="11"/>
      <c r="T26491" s="11"/>
      <c r="U26491" s="11"/>
      <c r="V26491" s="11"/>
      <c r="W26491" s="11"/>
      <c r="X26491" s="11"/>
      <c r="Y26491" s="11"/>
      <c r="AV26491"/>
      <c r="AW26491"/>
      <c r="AX26491"/>
    </row>
    <row r="26492" spans="11:50" x14ac:dyDescent="0.25">
      <c r="K26492" s="11"/>
      <c r="L26492" s="11"/>
      <c r="N26492" s="11"/>
      <c r="O26492" s="11"/>
      <c r="P26492" s="11"/>
      <c r="Q26492" s="11"/>
      <c r="R26492" s="11"/>
      <c r="S26492" s="11"/>
      <c r="T26492" s="11"/>
      <c r="U26492" s="11"/>
      <c r="V26492" s="11"/>
      <c r="W26492" s="11"/>
      <c r="X26492" s="11"/>
      <c r="Y26492" s="11"/>
      <c r="AV26492"/>
      <c r="AW26492"/>
      <c r="AX26492"/>
    </row>
    <row r="26493" spans="11:50" x14ac:dyDescent="0.25">
      <c r="K26493" s="11"/>
      <c r="L26493" s="11"/>
      <c r="N26493" s="11"/>
      <c r="O26493" s="11"/>
      <c r="P26493" s="11"/>
      <c r="Q26493" s="11"/>
      <c r="R26493" s="11"/>
      <c r="S26493" s="11"/>
      <c r="T26493" s="11"/>
      <c r="U26493" s="11"/>
      <c r="V26493" s="11"/>
      <c r="W26493" s="11"/>
      <c r="X26493" s="11"/>
      <c r="Y26493" s="11"/>
      <c r="AV26493"/>
      <c r="AW26493"/>
      <c r="AX26493"/>
    </row>
    <row r="26494" spans="11:50" x14ac:dyDescent="0.25">
      <c r="K26494" s="11"/>
      <c r="L26494" s="11"/>
      <c r="N26494" s="11"/>
      <c r="O26494" s="11"/>
      <c r="P26494" s="11"/>
      <c r="Q26494" s="11"/>
      <c r="R26494" s="11"/>
      <c r="S26494" s="11"/>
      <c r="T26494" s="11"/>
      <c r="U26494" s="11"/>
      <c r="V26494" s="11"/>
      <c r="W26494" s="11"/>
      <c r="X26494" s="11"/>
      <c r="Y26494" s="11"/>
      <c r="AV26494"/>
      <c r="AW26494"/>
      <c r="AX26494"/>
    </row>
    <row r="26495" spans="11:50" x14ac:dyDescent="0.25">
      <c r="K26495" s="11"/>
      <c r="L26495" s="11"/>
      <c r="N26495" s="11"/>
      <c r="O26495" s="11"/>
      <c r="P26495" s="11"/>
      <c r="Q26495" s="11"/>
      <c r="R26495" s="11"/>
      <c r="S26495" s="11"/>
      <c r="T26495" s="11"/>
      <c r="U26495" s="11"/>
      <c r="V26495" s="11"/>
      <c r="W26495" s="11"/>
      <c r="X26495" s="11"/>
      <c r="Y26495" s="11"/>
      <c r="AV26495"/>
      <c r="AW26495"/>
      <c r="AX26495"/>
    </row>
    <row r="26496" spans="11:50" x14ac:dyDescent="0.25">
      <c r="K26496" s="11"/>
      <c r="L26496" s="11"/>
      <c r="N26496" s="11"/>
      <c r="O26496" s="11"/>
      <c r="P26496" s="11"/>
      <c r="Q26496" s="11"/>
      <c r="R26496" s="11"/>
      <c r="S26496" s="11"/>
      <c r="T26496" s="11"/>
      <c r="U26496" s="11"/>
      <c r="V26496" s="11"/>
      <c r="W26496" s="11"/>
      <c r="X26496" s="11"/>
      <c r="Y26496" s="11"/>
      <c r="AV26496"/>
      <c r="AW26496"/>
      <c r="AX26496"/>
    </row>
    <row r="26497" spans="11:50" x14ac:dyDescent="0.25">
      <c r="K26497" s="11"/>
      <c r="L26497" s="11"/>
      <c r="N26497" s="11"/>
      <c r="O26497" s="11"/>
      <c r="P26497" s="11"/>
      <c r="Q26497" s="11"/>
      <c r="R26497" s="11"/>
      <c r="S26497" s="11"/>
      <c r="T26497" s="11"/>
      <c r="U26497" s="11"/>
      <c r="V26497" s="11"/>
      <c r="W26497" s="11"/>
      <c r="X26497" s="11"/>
      <c r="Y26497" s="11"/>
      <c r="AV26497"/>
      <c r="AW26497"/>
      <c r="AX26497"/>
    </row>
    <row r="26498" spans="11:50" x14ac:dyDescent="0.25">
      <c r="K26498" s="11"/>
      <c r="L26498" s="11"/>
      <c r="N26498" s="11"/>
      <c r="O26498" s="11"/>
      <c r="P26498" s="11"/>
      <c r="Q26498" s="11"/>
      <c r="R26498" s="11"/>
      <c r="S26498" s="11"/>
      <c r="T26498" s="11"/>
      <c r="U26498" s="11"/>
      <c r="V26498" s="11"/>
      <c r="W26498" s="11"/>
      <c r="X26498" s="11"/>
      <c r="Y26498" s="11"/>
      <c r="AV26498"/>
      <c r="AW26498"/>
      <c r="AX26498"/>
    </row>
    <row r="26499" spans="11:50" x14ac:dyDescent="0.25">
      <c r="K26499" s="11"/>
      <c r="L26499" s="11"/>
      <c r="N26499" s="11"/>
      <c r="O26499" s="11"/>
      <c r="P26499" s="11"/>
      <c r="Q26499" s="11"/>
      <c r="R26499" s="11"/>
      <c r="S26499" s="11"/>
      <c r="T26499" s="11"/>
      <c r="U26499" s="11"/>
      <c r="V26499" s="11"/>
      <c r="W26499" s="11"/>
      <c r="X26499" s="11"/>
      <c r="Y26499" s="11"/>
      <c r="AV26499"/>
      <c r="AW26499"/>
      <c r="AX26499"/>
    </row>
    <row r="26500" spans="11:50" x14ac:dyDescent="0.25">
      <c r="K26500" s="11"/>
      <c r="L26500" s="11"/>
      <c r="N26500" s="11"/>
      <c r="O26500" s="11"/>
      <c r="P26500" s="11"/>
      <c r="Q26500" s="11"/>
      <c r="R26500" s="11"/>
      <c r="S26500" s="11"/>
      <c r="T26500" s="11"/>
      <c r="U26500" s="11"/>
      <c r="V26500" s="11"/>
      <c r="W26500" s="11"/>
      <c r="X26500" s="11"/>
      <c r="Y26500" s="11"/>
      <c r="AV26500"/>
      <c r="AW26500"/>
      <c r="AX26500"/>
    </row>
    <row r="26501" spans="11:50" x14ac:dyDescent="0.25">
      <c r="K26501" s="11"/>
      <c r="L26501" s="11"/>
      <c r="N26501" s="11"/>
      <c r="O26501" s="11"/>
      <c r="P26501" s="11"/>
      <c r="Q26501" s="11"/>
      <c r="R26501" s="11"/>
      <c r="S26501" s="11"/>
      <c r="T26501" s="11"/>
      <c r="U26501" s="11"/>
      <c r="V26501" s="11"/>
      <c r="W26501" s="11"/>
      <c r="X26501" s="11"/>
      <c r="Y26501" s="11"/>
      <c r="AV26501"/>
      <c r="AW26501"/>
      <c r="AX26501"/>
    </row>
    <row r="26502" spans="11:50" x14ac:dyDescent="0.25">
      <c r="K26502" s="11"/>
      <c r="L26502" s="11"/>
      <c r="N26502" s="11"/>
      <c r="O26502" s="11"/>
      <c r="P26502" s="11"/>
      <c r="Q26502" s="11"/>
      <c r="R26502" s="11"/>
      <c r="S26502" s="11"/>
      <c r="T26502" s="11"/>
      <c r="U26502" s="11"/>
      <c r="V26502" s="11"/>
      <c r="W26502" s="11"/>
      <c r="X26502" s="11"/>
      <c r="Y26502" s="11"/>
      <c r="AV26502"/>
      <c r="AW26502"/>
      <c r="AX26502"/>
    </row>
    <row r="26503" spans="11:50" x14ac:dyDescent="0.25">
      <c r="K26503" s="11"/>
      <c r="L26503" s="11"/>
      <c r="N26503" s="11"/>
      <c r="O26503" s="11"/>
      <c r="P26503" s="11"/>
      <c r="Q26503" s="11"/>
      <c r="R26503" s="11"/>
      <c r="S26503" s="11"/>
      <c r="T26503" s="11"/>
      <c r="U26503" s="11"/>
      <c r="V26503" s="11"/>
      <c r="W26503" s="11"/>
      <c r="X26503" s="11"/>
      <c r="Y26503" s="11"/>
      <c r="AV26503"/>
      <c r="AW26503"/>
      <c r="AX26503"/>
    </row>
    <row r="26504" spans="11:50" x14ac:dyDescent="0.25">
      <c r="K26504" s="11"/>
      <c r="L26504" s="11"/>
      <c r="N26504" s="11"/>
      <c r="O26504" s="11"/>
      <c r="P26504" s="11"/>
      <c r="Q26504" s="11"/>
      <c r="R26504" s="11"/>
      <c r="S26504" s="11"/>
      <c r="T26504" s="11"/>
      <c r="U26504" s="11"/>
      <c r="V26504" s="11"/>
      <c r="W26504" s="11"/>
      <c r="X26504" s="11"/>
      <c r="Y26504" s="11"/>
      <c r="AV26504"/>
      <c r="AW26504"/>
      <c r="AX26504"/>
    </row>
    <row r="26505" spans="11:50" x14ac:dyDescent="0.25">
      <c r="K26505" s="11"/>
      <c r="L26505" s="11"/>
      <c r="N26505" s="11"/>
      <c r="O26505" s="11"/>
      <c r="P26505" s="11"/>
      <c r="Q26505" s="11"/>
      <c r="R26505" s="11"/>
      <c r="S26505" s="11"/>
      <c r="T26505" s="11"/>
      <c r="U26505" s="11"/>
      <c r="V26505" s="11"/>
      <c r="W26505" s="11"/>
      <c r="X26505" s="11"/>
      <c r="Y26505" s="11"/>
      <c r="AV26505"/>
      <c r="AW26505"/>
      <c r="AX26505"/>
    </row>
    <row r="26506" spans="11:50" x14ac:dyDescent="0.25">
      <c r="K26506" s="11"/>
      <c r="L26506" s="11"/>
      <c r="N26506" s="11"/>
      <c r="O26506" s="11"/>
      <c r="P26506" s="11"/>
      <c r="Q26506" s="11"/>
      <c r="R26506" s="11"/>
      <c r="S26506" s="11"/>
      <c r="T26506" s="11"/>
      <c r="U26506" s="11"/>
      <c r="V26506" s="11"/>
      <c r="W26506" s="11"/>
      <c r="X26506" s="11"/>
      <c r="Y26506" s="11"/>
      <c r="AV26506"/>
      <c r="AW26506"/>
      <c r="AX26506"/>
    </row>
    <row r="26507" spans="11:50" x14ac:dyDescent="0.25">
      <c r="K26507" s="11"/>
      <c r="L26507" s="11"/>
      <c r="N26507" s="11"/>
      <c r="O26507" s="11"/>
      <c r="P26507" s="11"/>
      <c r="Q26507" s="11"/>
      <c r="R26507" s="11"/>
      <c r="S26507" s="11"/>
      <c r="T26507" s="11"/>
      <c r="U26507" s="11"/>
      <c r="V26507" s="11"/>
      <c r="W26507" s="11"/>
      <c r="X26507" s="11"/>
      <c r="Y26507" s="11"/>
      <c r="AV26507"/>
      <c r="AW26507"/>
      <c r="AX26507"/>
    </row>
    <row r="26508" spans="11:50" x14ac:dyDescent="0.25">
      <c r="K26508" s="11"/>
      <c r="L26508" s="11"/>
      <c r="N26508" s="11"/>
      <c r="O26508" s="11"/>
      <c r="P26508" s="11"/>
      <c r="Q26508" s="11"/>
      <c r="R26508" s="11"/>
      <c r="S26508" s="11"/>
      <c r="T26508" s="11"/>
      <c r="U26508" s="11"/>
      <c r="V26508" s="11"/>
      <c r="W26508" s="11"/>
      <c r="X26508" s="11"/>
      <c r="Y26508" s="11"/>
      <c r="AV26508"/>
      <c r="AW26508"/>
      <c r="AX26508"/>
    </row>
    <row r="26509" spans="11:50" x14ac:dyDescent="0.25">
      <c r="K26509" s="11"/>
      <c r="L26509" s="11"/>
      <c r="N26509" s="11"/>
      <c r="O26509" s="11"/>
      <c r="P26509" s="11"/>
      <c r="Q26509" s="11"/>
      <c r="R26509" s="11"/>
      <c r="S26509" s="11"/>
      <c r="T26509" s="11"/>
      <c r="U26509" s="11"/>
      <c r="V26509" s="11"/>
      <c r="W26509" s="11"/>
      <c r="X26509" s="11"/>
      <c r="Y26509" s="11"/>
      <c r="AV26509"/>
      <c r="AW26509"/>
      <c r="AX26509"/>
    </row>
    <row r="26510" spans="11:50" x14ac:dyDescent="0.25">
      <c r="K26510" s="11"/>
      <c r="L26510" s="11"/>
      <c r="N26510" s="11"/>
      <c r="O26510" s="11"/>
      <c r="P26510" s="11"/>
      <c r="Q26510" s="11"/>
      <c r="R26510" s="11"/>
      <c r="S26510" s="11"/>
      <c r="T26510" s="11"/>
      <c r="U26510" s="11"/>
      <c r="V26510" s="11"/>
      <c r="W26510" s="11"/>
      <c r="X26510" s="11"/>
      <c r="Y26510" s="11"/>
      <c r="AV26510"/>
      <c r="AW26510"/>
      <c r="AX26510"/>
    </row>
    <row r="26511" spans="11:50" x14ac:dyDescent="0.25">
      <c r="K26511" s="11"/>
      <c r="L26511" s="11"/>
      <c r="N26511" s="11"/>
      <c r="O26511" s="11"/>
      <c r="P26511" s="11"/>
      <c r="Q26511" s="11"/>
      <c r="R26511" s="11"/>
      <c r="S26511" s="11"/>
      <c r="T26511" s="11"/>
      <c r="U26511" s="11"/>
      <c r="V26511" s="11"/>
      <c r="W26511" s="11"/>
      <c r="X26511" s="11"/>
      <c r="Y26511" s="11"/>
      <c r="AV26511"/>
      <c r="AW26511"/>
      <c r="AX26511"/>
    </row>
    <row r="26512" spans="11:50" x14ac:dyDescent="0.25">
      <c r="K26512" s="11"/>
      <c r="L26512" s="11"/>
      <c r="N26512" s="11"/>
      <c r="O26512" s="11"/>
      <c r="P26512" s="11"/>
      <c r="Q26512" s="11"/>
      <c r="R26512" s="11"/>
      <c r="S26512" s="11"/>
      <c r="T26512" s="11"/>
      <c r="U26512" s="11"/>
      <c r="V26512" s="11"/>
      <c r="W26512" s="11"/>
      <c r="X26512" s="11"/>
      <c r="Y26512" s="11"/>
      <c r="AV26512"/>
      <c r="AW26512"/>
      <c r="AX26512"/>
    </row>
    <row r="26513" spans="11:50" x14ac:dyDescent="0.25">
      <c r="K26513" s="11"/>
      <c r="L26513" s="11"/>
      <c r="N26513" s="11"/>
      <c r="O26513" s="11"/>
      <c r="P26513" s="11"/>
      <c r="Q26513" s="11"/>
      <c r="R26513" s="11"/>
      <c r="S26513" s="11"/>
      <c r="T26513" s="11"/>
      <c r="U26513" s="11"/>
      <c r="V26513" s="11"/>
      <c r="W26513" s="11"/>
      <c r="X26513" s="11"/>
      <c r="Y26513" s="11"/>
      <c r="AV26513"/>
      <c r="AW26513"/>
      <c r="AX26513"/>
    </row>
    <row r="26514" spans="11:50" x14ac:dyDescent="0.25">
      <c r="K26514" s="11"/>
      <c r="L26514" s="11"/>
      <c r="N26514" s="11"/>
      <c r="O26514" s="11"/>
      <c r="P26514" s="11"/>
      <c r="Q26514" s="11"/>
      <c r="R26514" s="11"/>
      <c r="S26514" s="11"/>
      <c r="T26514" s="11"/>
      <c r="U26514" s="11"/>
      <c r="V26514" s="11"/>
      <c r="W26514" s="11"/>
      <c r="X26514" s="11"/>
      <c r="Y26514" s="11"/>
      <c r="AV26514"/>
      <c r="AW26514"/>
      <c r="AX26514"/>
    </row>
    <row r="26515" spans="11:50" x14ac:dyDescent="0.25">
      <c r="K26515" s="11"/>
      <c r="L26515" s="11"/>
      <c r="N26515" s="11"/>
      <c r="O26515" s="11"/>
      <c r="P26515" s="11"/>
      <c r="Q26515" s="11"/>
      <c r="R26515" s="11"/>
      <c r="S26515" s="11"/>
      <c r="T26515" s="11"/>
      <c r="U26515" s="11"/>
      <c r="V26515" s="11"/>
      <c r="W26515" s="11"/>
      <c r="X26515" s="11"/>
      <c r="Y26515" s="11"/>
      <c r="AV26515"/>
      <c r="AW26515"/>
      <c r="AX26515"/>
    </row>
    <row r="26516" spans="11:50" x14ac:dyDescent="0.25">
      <c r="K26516" s="11"/>
      <c r="L26516" s="11"/>
      <c r="N26516" s="11"/>
      <c r="O26516" s="11"/>
      <c r="P26516" s="11"/>
      <c r="Q26516" s="11"/>
      <c r="R26516" s="11"/>
      <c r="S26516" s="11"/>
      <c r="T26516" s="11"/>
      <c r="U26516" s="11"/>
      <c r="V26516" s="11"/>
      <c r="W26516" s="11"/>
      <c r="X26516" s="11"/>
      <c r="Y26516" s="11"/>
      <c r="AV26516"/>
      <c r="AW26516"/>
      <c r="AX26516"/>
    </row>
    <row r="26517" spans="11:50" x14ac:dyDescent="0.25">
      <c r="K26517" s="11"/>
      <c r="L26517" s="11"/>
      <c r="N26517" s="11"/>
      <c r="O26517" s="11"/>
      <c r="P26517" s="11"/>
      <c r="Q26517" s="11"/>
      <c r="R26517" s="11"/>
      <c r="S26517" s="11"/>
      <c r="T26517" s="11"/>
      <c r="U26517" s="11"/>
      <c r="V26517" s="11"/>
      <c r="W26517" s="11"/>
      <c r="X26517" s="11"/>
      <c r="Y26517" s="11"/>
      <c r="AV26517"/>
      <c r="AW26517"/>
      <c r="AX26517"/>
    </row>
    <row r="26518" spans="11:50" x14ac:dyDescent="0.25">
      <c r="K26518" s="11"/>
      <c r="L26518" s="11"/>
      <c r="N26518" s="11"/>
      <c r="O26518" s="11"/>
      <c r="P26518" s="11"/>
      <c r="Q26518" s="11"/>
      <c r="R26518" s="11"/>
      <c r="S26518" s="11"/>
      <c r="T26518" s="11"/>
      <c r="U26518" s="11"/>
      <c r="V26518" s="11"/>
      <c r="W26518" s="11"/>
      <c r="X26518" s="11"/>
      <c r="Y26518" s="11"/>
      <c r="AV26518"/>
      <c r="AW26518"/>
      <c r="AX26518"/>
    </row>
    <row r="26519" spans="11:50" x14ac:dyDescent="0.25">
      <c r="K26519" s="11"/>
      <c r="L26519" s="11"/>
      <c r="N26519" s="11"/>
      <c r="O26519" s="11"/>
      <c r="P26519" s="11"/>
      <c r="Q26519" s="11"/>
      <c r="R26519" s="11"/>
      <c r="S26519" s="11"/>
      <c r="T26519" s="11"/>
      <c r="U26519" s="11"/>
      <c r="V26519" s="11"/>
      <c r="W26519" s="11"/>
      <c r="X26519" s="11"/>
      <c r="Y26519" s="11"/>
      <c r="AV26519"/>
      <c r="AW26519"/>
      <c r="AX26519"/>
    </row>
    <row r="26520" spans="11:50" x14ac:dyDescent="0.25">
      <c r="K26520" s="11"/>
      <c r="L26520" s="11"/>
      <c r="N26520" s="11"/>
      <c r="O26520" s="11"/>
      <c r="P26520" s="11"/>
      <c r="Q26520" s="11"/>
      <c r="R26520" s="11"/>
      <c r="S26520" s="11"/>
      <c r="T26520" s="11"/>
      <c r="U26520" s="11"/>
      <c r="V26520" s="11"/>
      <c r="W26520" s="11"/>
      <c r="X26520" s="11"/>
      <c r="Y26520" s="11"/>
      <c r="AV26520"/>
      <c r="AW26520"/>
      <c r="AX26520"/>
    </row>
    <row r="26521" spans="11:50" x14ac:dyDescent="0.25">
      <c r="K26521" s="11"/>
      <c r="L26521" s="11"/>
      <c r="N26521" s="11"/>
      <c r="O26521" s="11"/>
      <c r="P26521" s="11"/>
      <c r="Q26521" s="11"/>
      <c r="R26521" s="11"/>
      <c r="S26521" s="11"/>
      <c r="T26521" s="11"/>
      <c r="U26521" s="11"/>
      <c r="V26521" s="11"/>
      <c r="W26521" s="11"/>
      <c r="X26521" s="11"/>
      <c r="Y26521" s="11"/>
      <c r="AV26521"/>
      <c r="AW26521"/>
      <c r="AX26521"/>
    </row>
    <row r="26522" spans="11:50" x14ac:dyDescent="0.25">
      <c r="K26522" s="11"/>
      <c r="L26522" s="11"/>
      <c r="N26522" s="11"/>
      <c r="O26522" s="11"/>
      <c r="P26522" s="11"/>
      <c r="Q26522" s="11"/>
      <c r="R26522" s="11"/>
      <c r="S26522" s="11"/>
      <c r="T26522" s="11"/>
      <c r="U26522" s="11"/>
      <c r="V26522" s="11"/>
      <c r="W26522" s="11"/>
      <c r="X26522" s="11"/>
      <c r="Y26522" s="11"/>
      <c r="AV26522"/>
      <c r="AW26522"/>
      <c r="AX26522"/>
    </row>
    <row r="26523" spans="11:50" x14ac:dyDescent="0.25">
      <c r="K26523" s="11"/>
      <c r="L26523" s="11"/>
      <c r="N26523" s="11"/>
      <c r="O26523" s="11"/>
      <c r="P26523" s="11"/>
      <c r="Q26523" s="11"/>
      <c r="R26523" s="11"/>
      <c r="S26523" s="11"/>
      <c r="T26523" s="11"/>
      <c r="U26523" s="11"/>
      <c r="V26523" s="11"/>
      <c r="W26523" s="11"/>
      <c r="X26523" s="11"/>
      <c r="Y26523" s="11"/>
      <c r="AV26523"/>
      <c r="AW26523"/>
      <c r="AX26523"/>
    </row>
    <row r="26524" spans="11:50" x14ac:dyDescent="0.25">
      <c r="K26524" s="11"/>
      <c r="L26524" s="11"/>
      <c r="N26524" s="11"/>
      <c r="O26524" s="11"/>
      <c r="P26524" s="11"/>
      <c r="Q26524" s="11"/>
      <c r="R26524" s="11"/>
      <c r="S26524" s="11"/>
      <c r="T26524" s="11"/>
      <c r="U26524" s="11"/>
      <c r="V26524" s="11"/>
      <c r="W26524" s="11"/>
      <c r="X26524" s="11"/>
      <c r="Y26524" s="11"/>
      <c r="AV26524"/>
      <c r="AW26524"/>
      <c r="AX26524"/>
    </row>
    <row r="26525" spans="11:50" x14ac:dyDescent="0.25">
      <c r="K26525" s="11"/>
      <c r="L26525" s="11"/>
      <c r="N26525" s="11"/>
      <c r="O26525" s="11"/>
      <c r="P26525" s="11"/>
      <c r="Q26525" s="11"/>
      <c r="R26525" s="11"/>
      <c r="S26525" s="11"/>
      <c r="T26525" s="11"/>
      <c r="U26525" s="11"/>
      <c r="V26525" s="11"/>
      <c r="W26525" s="11"/>
      <c r="X26525" s="11"/>
      <c r="Y26525" s="11"/>
      <c r="AV26525"/>
      <c r="AW26525"/>
      <c r="AX26525"/>
    </row>
    <row r="26526" spans="11:50" x14ac:dyDescent="0.25">
      <c r="K26526" s="11"/>
      <c r="L26526" s="11"/>
      <c r="N26526" s="11"/>
      <c r="O26526" s="11"/>
      <c r="P26526" s="11"/>
      <c r="Q26526" s="11"/>
      <c r="R26526" s="11"/>
      <c r="S26526" s="11"/>
      <c r="T26526" s="11"/>
      <c r="U26526" s="11"/>
      <c r="V26526" s="11"/>
      <c r="W26526" s="11"/>
      <c r="X26526" s="11"/>
      <c r="Y26526" s="11"/>
      <c r="AV26526"/>
      <c r="AW26526"/>
      <c r="AX26526"/>
    </row>
    <row r="26527" spans="11:50" x14ac:dyDescent="0.25">
      <c r="K26527" s="11"/>
      <c r="L26527" s="11"/>
      <c r="N26527" s="11"/>
      <c r="O26527" s="11"/>
      <c r="P26527" s="11"/>
      <c r="Q26527" s="11"/>
      <c r="R26527" s="11"/>
      <c r="S26527" s="11"/>
      <c r="T26527" s="11"/>
      <c r="U26527" s="11"/>
      <c r="V26527" s="11"/>
      <c r="W26527" s="11"/>
      <c r="X26527" s="11"/>
      <c r="Y26527" s="11"/>
      <c r="AV26527"/>
      <c r="AW26527"/>
      <c r="AX26527"/>
    </row>
    <row r="26528" spans="11:50" x14ac:dyDescent="0.25">
      <c r="K26528" s="11"/>
      <c r="L26528" s="11"/>
      <c r="N26528" s="11"/>
      <c r="O26528" s="11"/>
      <c r="P26528" s="11"/>
      <c r="Q26528" s="11"/>
      <c r="R26528" s="11"/>
      <c r="S26528" s="11"/>
      <c r="T26528" s="11"/>
      <c r="U26528" s="11"/>
      <c r="V26528" s="11"/>
      <c r="W26528" s="11"/>
      <c r="X26528" s="11"/>
      <c r="Y26528" s="11"/>
      <c r="AV26528"/>
      <c r="AW26528"/>
      <c r="AX26528"/>
    </row>
    <row r="26529" spans="11:50" x14ac:dyDescent="0.25">
      <c r="K26529" s="11"/>
      <c r="L26529" s="11"/>
      <c r="N26529" s="11"/>
      <c r="O26529" s="11"/>
      <c r="P26529" s="11"/>
      <c r="Q26529" s="11"/>
      <c r="R26529" s="11"/>
      <c r="S26529" s="11"/>
      <c r="T26529" s="11"/>
      <c r="U26529" s="11"/>
      <c r="V26529" s="11"/>
      <c r="W26529" s="11"/>
      <c r="X26529" s="11"/>
      <c r="Y26529" s="11"/>
      <c r="AV26529"/>
      <c r="AW26529"/>
      <c r="AX26529"/>
    </row>
    <row r="26530" spans="11:50" x14ac:dyDescent="0.25">
      <c r="K26530" s="11"/>
      <c r="L26530" s="11"/>
      <c r="N26530" s="11"/>
      <c r="O26530" s="11"/>
      <c r="P26530" s="11"/>
      <c r="Q26530" s="11"/>
      <c r="R26530" s="11"/>
      <c r="S26530" s="11"/>
      <c r="T26530" s="11"/>
      <c r="U26530" s="11"/>
      <c r="V26530" s="11"/>
      <c r="W26530" s="11"/>
      <c r="X26530" s="11"/>
      <c r="Y26530" s="11"/>
      <c r="AV26530"/>
      <c r="AW26530"/>
      <c r="AX26530"/>
    </row>
    <row r="26531" spans="11:50" x14ac:dyDescent="0.25">
      <c r="K26531" s="11"/>
      <c r="L26531" s="11"/>
      <c r="N26531" s="11"/>
      <c r="O26531" s="11"/>
      <c r="P26531" s="11"/>
      <c r="Q26531" s="11"/>
      <c r="R26531" s="11"/>
      <c r="S26531" s="11"/>
      <c r="T26531" s="11"/>
      <c r="U26531" s="11"/>
      <c r="V26531" s="11"/>
      <c r="W26531" s="11"/>
      <c r="X26531" s="11"/>
      <c r="Y26531" s="11"/>
      <c r="AV26531"/>
      <c r="AW26531"/>
      <c r="AX26531"/>
    </row>
    <row r="26532" spans="11:50" x14ac:dyDescent="0.25">
      <c r="K26532" s="11"/>
      <c r="L26532" s="11"/>
      <c r="N26532" s="11"/>
      <c r="O26532" s="11"/>
      <c r="P26532" s="11"/>
      <c r="Q26532" s="11"/>
      <c r="R26532" s="11"/>
      <c r="S26532" s="11"/>
      <c r="T26532" s="11"/>
      <c r="U26532" s="11"/>
      <c r="V26532" s="11"/>
      <c r="W26532" s="11"/>
      <c r="X26532" s="11"/>
      <c r="Y26532" s="11"/>
      <c r="AV26532"/>
      <c r="AW26532"/>
      <c r="AX26532"/>
    </row>
    <row r="26533" spans="11:50" x14ac:dyDescent="0.25">
      <c r="K26533" s="11"/>
      <c r="L26533" s="11"/>
      <c r="N26533" s="11"/>
      <c r="O26533" s="11"/>
      <c r="P26533" s="11"/>
      <c r="Q26533" s="11"/>
      <c r="R26533" s="11"/>
      <c r="S26533" s="11"/>
      <c r="T26533" s="11"/>
      <c r="U26533" s="11"/>
      <c r="V26533" s="11"/>
      <c r="W26533" s="11"/>
      <c r="X26533" s="11"/>
      <c r="Y26533" s="11"/>
      <c r="AV26533"/>
      <c r="AW26533"/>
      <c r="AX26533"/>
    </row>
    <row r="26534" spans="11:50" x14ac:dyDescent="0.25">
      <c r="K26534" s="11"/>
      <c r="L26534" s="11"/>
      <c r="N26534" s="11"/>
      <c r="O26534" s="11"/>
      <c r="P26534" s="11"/>
      <c r="Q26534" s="11"/>
      <c r="R26534" s="11"/>
      <c r="S26534" s="11"/>
      <c r="T26534" s="11"/>
      <c r="U26534" s="11"/>
      <c r="V26534" s="11"/>
      <c r="W26534" s="11"/>
      <c r="X26534" s="11"/>
      <c r="Y26534" s="11"/>
      <c r="AV26534"/>
      <c r="AW26534"/>
      <c r="AX26534"/>
    </row>
    <row r="26535" spans="11:50" x14ac:dyDescent="0.25">
      <c r="K26535" s="11"/>
      <c r="L26535" s="11"/>
      <c r="N26535" s="11"/>
      <c r="O26535" s="11"/>
      <c r="P26535" s="11"/>
      <c r="Q26535" s="11"/>
      <c r="R26535" s="11"/>
      <c r="S26535" s="11"/>
      <c r="T26535" s="11"/>
      <c r="U26535" s="11"/>
      <c r="V26535" s="11"/>
      <c r="W26535" s="11"/>
      <c r="X26535" s="11"/>
      <c r="Y26535" s="11"/>
      <c r="AV26535"/>
      <c r="AW26535"/>
      <c r="AX26535"/>
    </row>
    <row r="26536" spans="11:50" x14ac:dyDescent="0.25">
      <c r="K26536" s="11"/>
      <c r="L26536" s="11"/>
      <c r="N26536" s="11"/>
      <c r="O26536" s="11"/>
      <c r="P26536" s="11"/>
      <c r="Q26536" s="11"/>
      <c r="R26536" s="11"/>
      <c r="S26536" s="11"/>
      <c r="T26536" s="11"/>
      <c r="U26536" s="11"/>
      <c r="V26536" s="11"/>
      <c r="W26536" s="11"/>
      <c r="X26536" s="11"/>
      <c r="Y26536" s="11"/>
      <c r="AV26536"/>
      <c r="AW26536"/>
      <c r="AX26536"/>
    </row>
    <row r="26537" spans="11:50" x14ac:dyDescent="0.25">
      <c r="K26537" s="11"/>
      <c r="L26537" s="11"/>
      <c r="N26537" s="11"/>
      <c r="O26537" s="11"/>
      <c r="P26537" s="11"/>
      <c r="Q26537" s="11"/>
      <c r="R26537" s="11"/>
      <c r="S26537" s="11"/>
      <c r="T26537" s="11"/>
      <c r="U26537" s="11"/>
      <c r="V26537" s="11"/>
      <c r="W26537" s="11"/>
      <c r="X26537" s="11"/>
      <c r="Y26537" s="11"/>
      <c r="AV26537"/>
      <c r="AW26537"/>
      <c r="AX26537"/>
    </row>
    <row r="26538" spans="11:50" x14ac:dyDescent="0.25">
      <c r="K26538" s="11"/>
      <c r="L26538" s="11"/>
      <c r="N26538" s="11"/>
      <c r="O26538" s="11"/>
      <c r="P26538" s="11"/>
      <c r="Q26538" s="11"/>
      <c r="R26538" s="11"/>
      <c r="S26538" s="11"/>
      <c r="T26538" s="11"/>
      <c r="U26538" s="11"/>
      <c r="V26538" s="11"/>
      <c r="W26538" s="11"/>
      <c r="X26538" s="11"/>
      <c r="Y26538" s="11"/>
      <c r="AV26538"/>
      <c r="AW26538"/>
      <c r="AX26538"/>
    </row>
    <row r="26539" spans="11:50" x14ac:dyDescent="0.25">
      <c r="K26539" s="11"/>
      <c r="L26539" s="11"/>
      <c r="N26539" s="11"/>
      <c r="O26539" s="11"/>
      <c r="P26539" s="11"/>
      <c r="Q26539" s="11"/>
      <c r="R26539" s="11"/>
      <c r="S26539" s="11"/>
      <c r="T26539" s="11"/>
      <c r="U26539" s="11"/>
      <c r="V26539" s="11"/>
      <c r="W26539" s="11"/>
      <c r="X26539" s="11"/>
      <c r="Y26539" s="11"/>
      <c r="AV26539"/>
      <c r="AW26539"/>
      <c r="AX26539"/>
    </row>
    <row r="26540" spans="11:50" x14ac:dyDescent="0.25">
      <c r="K26540" s="11"/>
      <c r="L26540" s="11"/>
      <c r="N26540" s="11"/>
      <c r="O26540" s="11"/>
      <c r="P26540" s="11"/>
      <c r="Q26540" s="11"/>
      <c r="R26540" s="11"/>
      <c r="S26540" s="11"/>
      <c r="T26540" s="11"/>
      <c r="U26540" s="11"/>
      <c r="V26540" s="11"/>
      <c r="W26540" s="11"/>
      <c r="X26540" s="11"/>
      <c r="Y26540" s="11"/>
      <c r="AV26540"/>
      <c r="AW26540"/>
      <c r="AX26540"/>
    </row>
    <row r="26541" spans="11:50" x14ac:dyDescent="0.25">
      <c r="K26541" s="11"/>
      <c r="L26541" s="11"/>
      <c r="N26541" s="11"/>
      <c r="O26541" s="11"/>
      <c r="P26541" s="11"/>
      <c r="Q26541" s="11"/>
      <c r="R26541" s="11"/>
      <c r="S26541" s="11"/>
      <c r="T26541" s="11"/>
      <c r="U26541" s="11"/>
      <c r="V26541" s="11"/>
      <c r="W26541" s="11"/>
      <c r="X26541" s="11"/>
      <c r="Y26541" s="11"/>
      <c r="AV26541"/>
      <c r="AW26541"/>
      <c r="AX26541"/>
    </row>
    <row r="26542" spans="11:50" x14ac:dyDescent="0.25">
      <c r="K26542" s="11"/>
      <c r="L26542" s="11"/>
      <c r="N26542" s="11"/>
      <c r="O26542" s="11"/>
      <c r="P26542" s="11"/>
      <c r="Q26542" s="11"/>
      <c r="R26542" s="11"/>
      <c r="S26542" s="11"/>
      <c r="T26542" s="11"/>
      <c r="U26542" s="11"/>
      <c r="V26542" s="11"/>
      <c r="W26542" s="11"/>
      <c r="X26542" s="11"/>
      <c r="Y26542" s="11"/>
      <c r="AV26542"/>
      <c r="AW26542"/>
      <c r="AX26542"/>
    </row>
    <row r="26543" spans="11:50" x14ac:dyDescent="0.25">
      <c r="K26543" s="11"/>
      <c r="L26543" s="11"/>
      <c r="N26543" s="11"/>
      <c r="O26543" s="11"/>
      <c r="P26543" s="11"/>
      <c r="Q26543" s="11"/>
      <c r="R26543" s="11"/>
      <c r="S26543" s="11"/>
      <c r="T26543" s="11"/>
      <c r="U26543" s="11"/>
      <c r="V26543" s="11"/>
      <c r="W26543" s="11"/>
      <c r="X26543" s="11"/>
      <c r="Y26543" s="11"/>
      <c r="AV26543"/>
      <c r="AW26543"/>
      <c r="AX26543"/>
    </row>
    <row r="26544" spans="11:50" x14ac:dyDescent="0.25">
      <c r="K26544" s="11"/>
      <c r="L26544" s="11"/>
      <c r="N26544" s="11"/>
      <c r="O26544" s="11"/>
      <c r="P26544" s="11"/>
      <c r="Q26544" s="11"/>
      <c r="R26544" s="11"/>
      <c r="S26544" s="11"/>
      <c r="T26544" s="11"/>
      <c r="U26544" s="11"/>
      <c r="V26544" s="11"/>
      <c r="W26544" s="11"/>
      <c r="X26544" s="11"/>
      <c r="Y26544" s="11"/>
      <c r="AV26544"/>
      <c r="AW26544"/>
      <c r="AX26544"/>
    </row>
    <row r="26545" spans="11:50" x14ac:dyDescent="0.25">
      <c r="K26545" s="11"/>
      <c r="L26545" s="11"/>
      <c r="N26545" s="11"/>
      <c r="O26545" s="11"/>
      <c r="P26545" s="11"/>
      <c r="Q26545" s="11"/>
      <c r="R26545" s="11"/>
      <c r="S26545" s="11"/>
      <c r="T26545" s="11"/>
      <c r="U26545" s="11"/>
      <c r="V26545" s="11"/>
      <c r="W26545" s="11"/>
      <c r="X26545" s="11"/>
      <c r="Y26545" s="11"/>
      <c r="AV26545"/>
      <c r="AW26545"/>
      <c r="AX26545"/>
    </row>
    <row r="26546" spans="11:50" x14ac:dyDescent="0.25">
      <c r="K26546" s="11"/>
      <c r="L26546" s="11"/>
      <c r="N26546" s="11"/>
      <c r="O26546" s="11"/>
      <c r="P26546" s="11"/>
      <c r="Q26546" s="11"/>
      <c r="R26546" s="11"/>
      <c r="S26546" s="11"/>
      <c r="T26546" s="11"/>
      <c r="U26546" s="11"/>
      <c r="V26546" s="11"/>
      <c r="W26546" s="11"/>
      <c r="X26546" s="11"/>
      <c r="Y26546" s="11"/>
      <c r="AV26546"/>
      <c r="AW26546"/>
      <c r="AX26546"/>
    </row>
    <row r="26547" spans="11:50" x14ac:dyDescent="0.25">
      <c r="K26547" s="11"/>
      <c r="L26547" s="11"/>
      <c r="N26547" s="11"/>
      <c r="O26547" s="11"/>
      <c r="P26547" s="11"/>
      <c r="Q26547" s="11"/>
      <c r="R26547" s="11"/>
      <c r="S26547" s="11"/>
      <c r="T26547" s="11"/>
      <c r="U26547" s="11"/>
      <c r="V26547" s="11"/>
      <c r="W26547" s="11"/>
      <c r="X26547" s="11"/>
      <c r="Y26547" s="11"/>
      <c r="AV26547"/>
      <c r="AW26547"/>
      <c r="AX26547"/>
    </row>
    <row r="26548" spans="11:50" x14ac:dyDescent="0.25">
      <c r="K26548" s="11"/>
      <c r="L26548" s="11"/>
      <c r="N26548" s="11"/>
      <c r="O26548" s="11"/>
      <c r="P26548" s="11"/>
      <c r="Q26548" s="11"/>
      <c r="R26548" s="11"/>
      <c r="S26548" s="11"/>
      <c r="T26548" s="11"/>
      <c r="U26548" s="11"/>
      <c r="V26548" s="11"/>
      <c r="W26548" s="11"/>
      <c r="X26548" s="11"/>
      <c r="Y26548" s="11"/>
      <c r="AV26548"/>
      <c r="AW26548"/>
      <c r="AX26548"/>
    </row>
    <row r="26549" spans="11:50" x14ac:dyDescent="0.25">
      <c r="K26549" s="11"/>
      <c r="L26549" s="11"/>
      <c r="N26549" s="11"/>
      <c r="O26549" s="11"/>
      <c r="P26549" s="11"/>
      <c r="Q26549" s="11"/>
      <c r="R26549" s="11"/>
      <c r="S26549" s="11"/>
      <c r="T26549" s="11"/>
      <c r="U26549" s="11"/>
      <c r="V26549" s="11"/>
      <c r="W26549" s="11"/>
      <c r="X26549" s="11"/>
      <c r="Y26549" s="11"/>
      <c r="AV26549"/>
      <c r="AW26549"/>
      <c r="AX26549"/>
    </row>
    <row r="26550" spans="11:50" x14ac:dyDescent="0.25">
      <c r="K26550" s="11"/>
      <c r="L26550" s="11"/>
      <c r="N26550" s="11"/>
      <c r="O26550" s="11"/>
      <c r="P26550" s="11"/>
      <c r="Q26550" s="11"/>
      <c r="R26550" s="11"/>
      <c r="S26550" s="11"/>
      <c r="T26550" s="11"/>
      <c r="U26550" s="11"/>
      <c r="V26550" s="11"/>
      <c r="W26550" s="11"/>
      <c r="X26550" s="11"/>
      <c r="Y26550" s="11"/>
      <c r="AV26550"/>
      <c r="AW26550"/>
      <c r="AX26550"/>
    </row>
    <row r="26551" spans="11:50" x14ac:dyDescent="0.25">
      <c r="K26551" s="11"/>
      <c r="L26551" s="11"/>
      <c r="N26551" s="11"/>
      <c r="O26551" s="11"/>
      <c r="P26551" s="11"/>
      <c r="Q26551" s="11"/>
      <c r="R26551" s="11"/>
      <c r="S26551" s="11"/>
      <c r="T26551" s="11"/>
      <c r="U26551" s="11"/>
      <c r="V26551" s="11"/>
      <c r="W26551" s="11"/>
      <c r="X26551" s="11"/>
      <c r="Y26551" s="11"/>
      <c r="AV26551"/>
      <c r="AW26551"/>
      <c r="AX26551"/>
    </row>
    <row r="26552" spans="11:50" x14ac:dyDescent="0.25">
      <c r="K26552" s="11"/>
      <c r="L26552" s="11"/>
      <c r="N26552" s="11"/>
      <c r="O26552" s="11"/>
      <c r="P26552" s="11"/>
      <c r="Q26552" s="11"/>
      <c r="R26552" s="11"/>
      <c r="S26552" s="11"/>
      <c r="T26552" s="11"/>
      <c r="U26552" s="11"/>
      <c r="V26552" s="11"/>
      <c r="W26552" s="11"/>
      <c r="X26552" s="11"/>
      <c r="Y26552" s="11"/>
      <c r="AV26552"/>
      <c r="AW26552"/>
      <c r="AX26552"/>
    </row>
    <row r="26553" spans="11:50" x14ac:dyDescent="0.25">
      <c r="K26553" s="11"/>
      <c r="L26553" s="11"/>
      <c r="N26553" s="11"/>
      <c r="O26553" s="11"/>
      <c r="P26553" s="11"/>
      <c r="Q26553" s="11"/>
      <c r="R26553" s="11"/>
      <c r="S26553" s="11"/>
      <c r="T26553" s="11"/>
      <c r="U26553" s="11"/>
      <c r="V26553" s="11"/>
      <c r="W26553" s="11"/>
      <c r="X26553" s="11"/>
      <c r="Y26553" s="11"/>
      <c r="AV26553"/>
      <c r="AW26553"/>
      <c r="AX26553"/>
    </row>
    <row r="26554" spans="11:50" x14ac:dyDescent="0.25">
      <c r="K26554" s="11"/>
      <c r="L26554" s="11"/>
      <c r="N26554" s="11"/>
      <c r="O26554" s="11"/>
      <c r="P26554" s="11"/>
      <c r="Q26554" s="11"/>
      <c r="R26554" s="11"/>
      <c r="S26554" s="11"/>
      <c r="T26554" s="11"/>
      <c r="U26554" s="11"/>
      <c r="V26554" s="11"/>
      <c r="W26554" s="11"/>
      <c r="X26554" s="11"/>
      <c r="Y26554" s="11"/>
      <c r="AV26554"/>
      <c r="AW26554"/>
      <c r="AX26554"/>
    </row>
    <row r="26555" spans="11:50" x14ac:dyDescent="0.25">
      <c r="K26555" s="11"/>
      <c r="L26555" s="11"/>
      <c r="N26555" s="11"/>
      <c r="O26555" s="11"/>
      <c r="P26555" s="11"/>
      <c r="Q26555" s="11"/>
      <c r="R26555" s="11"/>
      <c r="S26555" s="11"/>
      <c r="T26555" s="11"/>
      <c r="U26555" s="11"/>
      <c r="V26555" s="11"/>
      <c r="W26555" s="11"/>
      <c r="X26555" s="11"/>
      <c r="Y26555" s="11"/>
      <c r="AV26555"/>
      <c r="AW26555"/>
      <c r="AX26555"/>
    </row>
    <row r="26556" spans="11:50" x14ac:dyDescent="0.25">
      <c r="K26556" s="11"/>
      <c r="L26556" s="11"/>
      <c r="N26556" s="11"/>
      <c r="O26556" s="11"/>
      <c r="P26556" s="11"/>
      <c r="Q26556" s="11"/>
      <c r="R26556" s="11"/>
      <c r="S26556" s="11"/>
      <c r="T26556" s="11"/>
      <c r="U26556" s="11"/>
      <c r="V26556" s="11"/>
      <c r="W26556" s="11"/>
      <c r="X26556" s="11"/>
      <c r="Y26556" s="11"/>
      <c r="AV26556"/>
      <c r="AW26556"/>
      <c r="AX26556"/>
    </row>
    <row r="26557" spans="11:50" x14ac:dyDescent="0.25">
      <c r="K26557" s="11"/>
      <c r="L26557" s="11"/>
      <c r="N26557" s="11"/>
      <c r="O26557" s="11"/>
      <c r="P26557" s="11"/>
      <c r="Q26557" s="11"/>
      <c r="R26557" s="11"/>
      <c r="S26557" s="11"/>
      <c r="T26557" s="11"/>
      <c r="U26557" s="11"/>
      <c r="V26557" s="11"/>
      <c r="W26557" s="11"/>
      <c r="X26557" s="11"/>
      <c r="Y26557" s="11"/>
      <c r="AV26557"/>
      <c r="AW26557"/>
      <c r="AX26557"/>
    </row>
    <row r="26558" spans="11:50" x14ac:dyDescent="0.25">
      <c r="K26558" s="11"/>
      <c r="L26558" s="11"/>
      <c r="N26558" s="11"/>
      <c r="O26558" s="11"/>
      <c r="P26558" s="11"/>
      <c r="Q26558" s="11"/>
      <c r="R26558" s="11"/>
      <c r="S26558" s="11"/>
      <c r="T26558" s="11"/>
      <c r="U26558" s="11"/>
      <c r="V26558" s="11"/>
      <c r="W26558" s="11"/>
      <c r="X26558" s="11"/>
      <c r="Y26558" s="11"/>
      <c r="AV26558"/>
      <c r="AW26558"/>
      <c r="AX26558"/>
    </row>
    <row r="26559" spans="11:50" x14ac:dyDescent="0.25">
      <c r="K26559" s="11"/>
      <c r="L26559" s="11"/>
      <c r="N26559" s="11"/>
      <c r="O26559" s="11"/>
      <c r="P26559" s="11"/>
      <c r="Q26559" s="11"/>
      <c r="R26559" s="11"/>
      <c r="S26559" s="11"/>
      <c r="T26559" s="11"/>
      <c r="U26559" s="11"/>
      <c r="V26559" s="11"/>
      <c r="W26559" s="11"/>
      <c r="X26559" s="11"/>
      <c r="Y26559" s="11"/>
      <c r="AV26559"/>
      <c r="AW26559"/>
      <c r="AX26559"/>
    </row>
    <row r="26560" spans="11:50" x14ac:dyDescent="0.25">
      <c r="K26560" s="11"/>
      <c r="L26560" s="11"/>
      <c r="N26560" s="11"/>
      <c r="O26560" s="11"/>
      <c r="P26560" s="11"/>
      <c r="Q26560" s="11"/>
      <c r="R26560" s="11"/>
      <c r="S26560" s="11"/>
      <c r="T26560" s="11"/>
      <c r="U26560" s="11"/>
      <c r="V26560" s="11"/>
      <c r="W26560" s="11"/>
      <c r="X26560" s="11"/>
      <c r="Y26560" s="11"/>
      <c r="AV26560"/>
      <c r="AW26560"/>
      <c r="AX26560"/>
    </row>
    <row r="26561" spans="11:50" x14ac:dyDescent="0.25">
      <c r="K26561" s="11"/>
      <c r="L26561" s="11"/>
      <c r="N26561" s="11"/>
      <c r="O26561" s="11"/>
      <c r="P26561" s="11"/>
      <c r="Q26561" s="11"/>
      <c r="R26561" s="11"/>
      <c r="S26561" s="11"/>
      <c r="T26561" s="11"/>
      <c r="U26561" s="11"/>
      <c r="V26561" s="11"/>
      <c r="W26561" s="11"/>
      <c r="X26561" s="11"/>
      <c r="Y26561" s="11"/>
      <c r="AV26561"/>
      <c r="AW26561"/>
      <c r="AX26561"/>
    </row>
    <row r="26562" spans="11:50" x14ac:dyDescent="0.25">
      <c r="K26562" s="11"/>
      <c r="L26562" s="11"/>
      <c r="N26562" s="11"/>
      <c r="O26562" s="11"/>
      <c r="P26562" s="11"/>
      <c r="Q26562" s="11"/>
      <c r="R26562" s="11"/>
      <c r="S26562" s="11"/>
      <c r="T26562" s="11"/>
      <c r="U26562" s="11"/>
      <c r="V26562" s="11"/>
      <c r="W26562" s="11"/>
      <c r="X26562" s="11"/>
      <c r="Y26562" s="11"/>
      <c r="AV26562"/>
      <c r="AW26562"/>
      <c r="AX26562"/>
    </row>
    <row r="26563" spans="11:50" x14ac:dyDescent="0.25">
      <c r="K26563" s="11"/>
      <c r="L26563" s="11"/>
      <c r="N26563" s="11"/>
      <c r="O26563" s="11"/>
      <c r="P26563" s="11"/>
      <c r="Q26563" s="11"/>
      <c r="R26563" s="11"/>
      <c r="S26563" s="11"/>
      <c r="T26563" s="11"/>
      <c r="U26563" s="11"/>
      <c r="V26563" s="11"/>
      <c r="W26563" s="11"/>
      <c r="X26563" s="11"/>
      <c r="Y26563" s="11"/>
      <c r="AV26563"/>
      <c r="AW26563"/>
      <c r="AX26563"/>
    </row>
    <row r="26564" spans="11:50" x14ac:dyDescent="0.25">
      <c r="K26564" s="11"/>
      <c r="L26564" s="11"/>
      <c r="N26564" s="11"/>
      <c r="O26564" s="11"/>
      <c r="P26564" s="11"/>
      <c r="Q26564" s="11"/>
      <c r="R26564" s="11"/>
      <c r="S26564" s="11"/>
      <c r="T26564" s="11"/>
      <c r="U26564" s="11"/>
      <c r="V26564" s="11"/>
      <c r="W26564" s="11"/>
      <c r="X26564" s="11"/>
      <c r="Y26564" s="11"/>
      <c r="AV26564"/>
      <c r="AW26564"/>
      <c r="AX26564"/>
    </row>
    <row r="26565" spans="11:50" x14ac:dyDescent="0.25">
      <c r="K26565" s="11"/>
      <c r="L26565" s="11"/>
      <c r="N26565" s="11"/>
      <c r="O26565" s="11"/>
      <c r="P26565" s="11"/>
      <c r="Q26565" s="11"/>
      <c r="R26565" s="11"/>
      <c r="S26565" s="11"/>
      <c r="T26565" s="11"/>
      <c r="U26565" s="11"/>
      <c r="V26565" s="11"/>
      <c r="W26565" s="11"/>
      <c r="X26565" s="11"/>
      <c r="Y26565" s="11"/>
      <c r="AV26565"/>
      <c r="AW26565"/>
      <c r="AX26565"/>
    </row>
    <row r="26566" spans="11:50" x14ac:dyDescent="0.25">
      <c r="K26566" s="11"/>
      <c r="L26566" s="11"/>
      <c r="N26566" s="11"/>
      <c r="O26566" s="11"/>
      <c r="P26566" s="11"/>
      <c r="Q26566" s="11"/>
      <c r="R26566" s="11"/>
      <c r="S26566" s="11"/>
      <c r="T26566" s="11"/>
      <c r="U26566" s="11"/>
      <c r="V26566" s="11"/>
      <c r="W26566" s="11"/>
      <c r="X26566" s="11"/>
      <c r="Y26566" s="11"/>
      <c r="AV26566"/>
      <c r="AW26566"/>
      <c r="AX26566"/>
    </row>
    <row r="26567" spans="11:50" x14ac:dyDescent="0.25">
      <c r="K26567" s="11"/>
      <c r="L26567" s="11"/>
      <c r="N26567" s="11"/>
      <c r="O26567" s="11"/>
      <c r="P26567" s="11"/>
      <c r="Q26567" s="11"/>
      <c r="R26567" s="11"/>
      <c r="S26567" s="11"/>
      <c r="T26567" s="11"/>
      <c r="U26567" s="11"/>
      <c r="V26567" s="11"/>
      <c r="W26567" s="11"/>
      <c r="X26567" s="11"/>
      <c r="Y26567" s="11"/>
      <c r="AV26567"/>
      <c r="AW26567"/>
      <c r="AX26567"/>
    </row>
    <row r="26568" spans="11:50" x14ac:dyDescent="0.25">
      <c r="K26568" s="11"/>
      <c r="L26568" s="11"/>
      <c r="N26568" s="11"/>
      <c r="O26568" s="11"/>
      <c r="P26568" s="11"/>
      <c r="Q26568" s="11"/>
      <c r="R26568" s="11"/>
      <c r="S26568" s="11"/>
      <c r="T26568" s="11"/>
      <c r="U26568" s="11"/>
      <c r="V26568" s="11"/>
      <c r="W26568" s="11"/>
      <c r="X26568" s="11"/>
      <c r="Y26568" s="11"/>
      <c r="AV26568"/>
      <c r="AW26568"/>
      <c r="AX26568"/>
    </row>
    <row r="26569" spans="11:50" x14ac:dyDescent="0.25">
      <c r="K26569" s="11"/>
      <c r="L26569" s="11"/>
      <c r="N26569" s="11"/>
      <c r="O26569" s="11"/>
      <c r="P26569" s="11"/>
      <c r="Q26569" s="11"/>
      <c r="R26569" s="11"/>
      <c r="S26569" s="11"/>
      <c r="T26569" s="11"/>
      <c r="U26569" s="11"/>
      <c r="V26569" s="11"/>
      <c r="W26569" s="11"/>
      <c r="X26569" s="11"/>
      <c r="Y26569" s="11"/>
      <c r="AV26569"/>
      <c r="AW26569"/>
      <c r="AX26569"/>
    </row>
    <row r="26570" spans="11:50" x14ac:dyDescent="0.25">
      <c r="K26570" s="11"/>
      <c r="L26570" s="11"/>
      <c r="N26570" s="11"/>
      <c r="O26570" s="11"/>
      <c r="P26570" s="11"/>
      <c r="Q26570" s="11"/>
      <c r="R26570" s="11"/>
      <c r="S26570" s="11"/>
      <c r="T26570" s="11"/>
      <c r="U26570" s="11"/>
      <c r="V26570" s="11"/>
      <c r="W26570" s="11"/>
      <c r="X26570" s="11"/>
      <c r="Y26570" s="11"/>
      <c r="AV26570"/>
      <c r="AW26570"/>
      <c r="AX26570"/>
    </row>
    <row r="26571" spans="11:50" x14ac:dyDescent="0.25">
      <c r="K26571" s="11"/>
      <c r="L26571" s="11"/>
      <c r="N26571" s="11"/>
      <c r="O26571" s="11"/>
      <c r="P26571" s="11"/>
      <c r="Q26571" s="11"/>
      <c r="R26571" s="11"/>
      <c r="S26571" s="11"/>
      <c r="T26571" s="11"/>
      <c r="U26571" s="11"/>
      <c r="V26571" s="11"/>
      <c r="W26571" s="11"/>
      <c r="X26571" s="11"/>
      <c r="Y26571" s="11"/>
      <c r="AV26571"/>
      <c r="AW26571"/>
      <c r="AX26571"/>
    </row>
    <row r="26572" spans="11:50" x14ac:dyDescent="0.25">
      <c r="K26572" s="11"/>
      <c r="L26572" s="11"/>
      <c r="N26572" s="11"/>
      <c r="O26572" s="11"/>
      <c r="P26572" s="11"/>
      <c r="Q26572" s="11"/>
      <c r="R26572" s="11"/>
      <c r="S26572" s="11"/>
      <c r="T26572" s="11"/>
      <c r="U26572" s="11"/>
      <c r="V26572" s="11"/>
      <c r="W26572" s="11"/>
      <c r="X26572" s="11"/>
      <c r="Y26572" s="11"/>
      <c r="AV26572"/>
      <c r="AW26572"/>
      <c r="AX26572"/>
    </row>
    <row r="26573" spans="11:50" x14ac:dyDescent="0.25">
      <c r="K26573" s="11"/>
      <c r="L26573" s="11"/>
      <c r="N26573" s="11"/>
      <c r="O26573" s="11"/>
      <c r="P26573" s="11"/>
      <c r="Q26573" s="11"/>
      <c r="R26573" s="11"/>
      <c r="S26573" s="11"/>
      <c r="T26573" s="11"/>
      <c r="U26573" s="11"/>
      <c r="V26573" s="11"/>
      <c r="W26573" s="11"/>
      <c r="X26573" s="11"/>
      <c r="Y26573" s="11"/>
      <c r="AV26573"/>
      <c r="AW26573"/>
      <c r="AX26573"/>
    </row>
    <row r="26574" spans="11:50" x14ac:dyDescent="0.25">
      <c r="K26574" s="11"/>
      <c r="L26574" s="11"/>
      <c r="N26574" s="11"/>
      <c r="O26574" s="11"/>
      <c r="P26574" s="11"/>
      <c r="Q26574" s="11"/>
      <c r="R26574" s="11"/>
      <c r="S26574" s="11"/>
      <c r="T26574" s="11"/>
      <c r="U26574" s="11"/>
      <c r="V26574" s="11"/>
      <c r="W26574" s="11"/>
      <c r="X26574" s="11"/>
      <c r="Y26574" s="11"/>
      <c r="AV26574"/>
      <c r="AW26574"/>
      <c r="AX26574"/>
    </row>
    <row r="26575" spans="11:50" x14ac:dyDescent="0.25">
      <c r="K26575" s="11"/>
      <c r="L26575" s="11"/>
      <c r="N26575" s="11"/>
      <c r="O26575" s="11"/>
      <c r="P26575" s="11"/>
      <c r="Q26575" s="11"/>
      <c r="R26575" s="11"/>
      <c r="S26575" s="11"/>
      <c r="T26575" s="11"/>
      <c r="U26575" s="11"/>
      <c r="V26575" s="11"/>
      <c r="W26575" s="11"/>
      <c r="X26575" s="11"/>
      <c r="Y26575" s="11"/>
      <c r="AV26575"/>
      <c r="AW26575"/>
      <c r="AX26575"/>
    </row>
    <row r="26576" spans="11:50" x14ac:dyDescent="0.25">
      <c r="K26576" s="11"/>
      <c r="L26576" s="11"/>
      <c r="N26576" s="11"/>
      <c r="O26576" s="11"/>
      <c r="P26576" s="11"/>
      <c r="Q26576" s="11"/>
      <c r="R26576" s="11"/>
      <c r="S26576" s="11"/>
      <c r="T26576" s="11"/>
      <c r="U26576" s="11"/>
      <c r="V26576" s="11"/>
      <c r="W26576" s="11"/>
      <c r="X26576" s="11"/>
      <c r="Y26576" s="11"/>
      <c r="AV26576"/>
      <c r="AW26576"/>
      <c r="AX26576"/>
    </row>
    <row r="26577" spans="11:50" x14ac:dyDescent="0.25">
      <c r="K26577" s="11"/>
      <c r="L26577" s="11"/>
      <c r="N26577" s="11"/>
      <c r="O26577" s="11"/>
      <c r="P26577" s="11"/>
      <c r="Q26577" s="11"/>
      <c r="R26577" s="11"/>
      <c r="S26577" s="11"/>
      <c r="T26577" s="11"/>
      <c r="U26577" s="11"/>
      <c r="V26577" s="11"/>
      <c r="W26577" s="11"/>
      <c r="X26577" s="11"/>
      <c r="Y26577" s="11"/>
      <c r="AV26577"/>
      <c r="AW26577"/>
      <c r="AX26577"/>
    </row>
    <row r="26578" spans="11:50" x14ac:dyDescent="0.25">
      <c r="K26578" s="11"/>
      <c r="L26578" s="11"/>
      <c r="N26578" s="11"/>
      <c r="O26578" s="11"/>
      <c r="P26578" s="11"/>
      <c r="Q26578" s="11"/>
      <c r="R26578" s="11"/>
      <c r="S26578" s="11"/>
      <c r="T26578" s="11"/>
      <c r="U26578" s="11"/>
      <c r="V26578" s="11"/>
      <c r="W26578" s="11"/>
      <c r="X26578" s="11"/>
      <c r="Y26578" s="11"/>
      <c r="AV26578"/>
      <c r="AW26578"/>
      <c r="AX26578"/>
    </row>
    <row r="26579" spans="11:50" x14ac:dyDescent="0.25">
      <c r="K26579" s="11"/>
      <c r="L26579" s="11"/>
      <c r="N26579" s="11"/>
      <c r="O26579" s="11"/>
      <c r="P26579" s="11"/>
      <c r="Q26579" s="11"/>
      <c r="R26579" s="11"/>
      <c r="S26579" s="11"/>
      <c r="T26579" s="11"/>
      <c r="U26579" s="11"/>
      <c r="V26579" s="11"/>
      <c r="W26579" s="11"/>
      <c r="X26579" s="11"/>
      <c r="Y26579" s="11"/>
      <c r="AV26579"/>
      <c r="AW26579"/>
      <c r="AX26579"/>
    </row>
    <row r="26580" spans="11:50" x14ac:dyDescent="0.25">
      <c r="K26580" s="11"/>
      <c r="L26580" s="11"/>
      <c r="N26580" s="11"/>
      <c r="O26580" s="11"/>
      <c r="P26580" s="11"/>
      <c r="Q26580" s="11"/>
      <c r="R26580" s="11"/>
      <c r="S26580" s="11"/>
      <c r="T26580" s="11"/>
      <c r="U26580" s="11"/>
      <c r="V26580" s="11"/>
      <c r="W26580" s="11"/>
      <c r="X26580" s="11"/>
      <c r="Y26580" s="11"/>
      <c r="AV26580"/>
      <c r="AW26580"/>
      <c r="AX26580"/>
    </row>
    <row r="26581" spans="11:50" x14ac:dyDescent="0.25">
      <c r="K26581" s="11"/>
      <c r="L26581" s="11"/>
      <c r="N26581" s="11"/>
      <c r="O26581" s="11"/>
      <c r="P26581" s="11"/>
      <c r="Q26581" s="11"/>
      <c r="R26581" s="11"/>
      <c r="S26581" s="11"/>
      <c r="T26581" s="11"/>
      <c r="U26581" s="11"/>
      <c r="V26581" s="11"/>
      <c r="W26581" s="11"/>
      <c r="X26581" s="11"/>
      <c r="Y26581" s="11"/>
      <c r="AV26581"/>
      <c r="AW26581"/>
      <c r="AX26581"/>
    </row>
    <row r="26582" spans="11:50" x14ac:dyDescent="0.25">
      <c r="K26582" s="11"/>
      <c r="L26582" s="11"/>
      <c r="N26582" s="11"/>
      <c r="O26582" s="11"/>
      <c r="P26582" s="11"/>
      <c r="Q26582" s="11"/>
      <c r="R26582" s="11"/>
      <c r="S26582" s="11"/>
      <c r="T26582" s="11"/>
      <c r="U26582" s="11"/>
      <c r="V26582" s="11"/>
      <c r="W26582" s="11"/>
      <c r="X26582" s="11"/>
      <c r="Y26582" s="11"/>
      <c r="AV26582"/>
      <c r="AW26582"/>
      <c r="AX26582"/>
    </row>
    <row r="26583" spans="11:50" x14ac:dyDescent="0.25">
      <c r="K26583" s="11"/>
      <c r="L26583" s="11"/>
      <c r="N26583" s="11"/>
      <c r="O26583" s="11"/>
      <c r="P26583" s="11"/>
      <c r="Q26583" s="11"/>
      <c r="R26583" s="11"/>
      <c r="S26583" s="11"/>
      <c r="T26583" s="11"/>
      <c r="U26583" s="11"/>
      <c r="V26583" s="11"/>
      <c r="W26583" s="11"/>
      <c r="X26583" s="11"/>
      <c r="Y26583" s="11"/>
      <c r="AV26583"/>
      <c r="AW26583"/>
      <c r="AX26583"/>
    </row>
    <row r="26584" spans="11:50" x14ac:dyDescent="0.25">
      <c r="K26584" s="11"/>
      <c r="L26584" s="11"/>
      <c r="N26584" s="11"/>
      <c r="O26584" s="11"/>
      <c r="P26584" s="11"/>
      <c r="Q26584" s="11"/>
      <c r="R26584" s="11"/>
      <c r="S26584" s="11"/>
      <c r="T26584" s="11"/>
      <c r="U26584" s="11"/>
      <c r="V26584" s="11"/>
      <c r="W26584" s="11"/>
      <c r="X26584" s="11"/>
      <c r="Y26584" s="11"/>
      <c r="AV26584"/>
      <c r="AW26584"/>
      <c r="AX26584"/>
    </row>
    <row r="26585" spans="11:50" x14ac:dyDescent="0.25">
      <c r="K26585" s="11"/>
      <c r="L26585" s="11"/>
      <c r="N26585" s="11"/>
      <c r="O26585" s="11"/>
      <c r="P26585" s="11"/>
      <c r="Q26585" s="11"/>
      <c r="R26585" s="11"/>
      <c r="S26585" s="11"/>
      <c r="T26585" s="11"/>
      <c r="U26585" s="11"/>
      <c r="V26585" s="11"/>
      <c r="W26585" s="11"/>
      <c r="X26585" s="11"/>
      <c r="Y26585" s="11"/>
      <c r="AV26585"/>
      <c r="AW26585"/>
      <c r="AX26585"/>
    </row>
    <row r="26586" spans="11:50" x14ac:dyDescent="0.25">
      <c r="K26586" s="11"/>
      <c r="L26586" s="11"/>
      <c r="N26586" s="11"/>
      <c r="O26586" s="11"/>
      <c r="P26586" s="11"/>
      <c r="Q26586" s="11"/>
      <c r="R26586" s="11"/>
      <c r="S26586" s="11"/>
      <c r="T26586" s="11"/>
      <c r="U26586" s="11"/>
      <c r="V26586" s="11"/>
      <c r="W26586" s="11"/>
      <c r="X26586" s="11"/>
      <c r="Y26586" s="11"/>
      <c r="AV26586"/>
      <c r="AW26586"/>
      <c r="AX26586"/>
    </row>
    <row r="26587" spans="11:50" x14ac:dyDescent="0.25">
      <c r="K26587" s="11"/>
      <c r="L26587" s="11"/>
      <c r="N26587" s="11"/>
      <c r="O26587" s="11"/>
      <c r="P26587" s="11"/>
      <c r="Q26587" s="11"/>
      <c r="R26587" s="11"/>
      <c r="S26587" s="11"/>
      <c r="T26587" s="11"/>
      <c r="U26587" s="11"/>
      <c r="V26587" s="11"/>
      <c r="W26587" s="11"/>
      <c r="X26587" s="11"/>
      <c r="Y26587" s="11"/>
      <c r="AV26587"/>
      <c r="AW26587"/>
      <c r="AX26587"/>
    </row>
    <row r="26588" spans="11:50" x14ac:dyDescent="0.25">
      <c r="K26588" s="11"/>
      <c r="L26588" s="11"/>
      <c r="N26588" s="11"/>
      <c r="O26588" s="11"/>
      <c r="P26588" s="11"/>
      <c r="Q26588" s="11"/>
      <c r="R26588" s="11"/>
      <c r="S26588" s="11"/>
      <c r="T26588" s="11"/>
      <c r="U26588" s="11"/>
      <c r="V26588" s="11"/>
      <c r="W26588" s="11"/>
      <c r="X26588" s="11"/>
      <c r="Y26588" s="11"/>
      <c r="AV26588"/>
      <c r="AW26588"/>
      <c r="AX26588"/>
    </row>
    <row r="26589" spans="11:50" x14ac:dyDescent="0.25">
      <c r="K26589" s="11"/>
      <c r="L26589" s="11"/>
      <c r="N26589" s="11"/>
      <c r="O26589" s="11"/>
      <c r="P26589" s="11"/>
      <c r="Q26589" s="11"/>
      <c r="R26589" s="11"/>
      <c r="S26589" s="11"/>
      <c r="T26589" s="11"/>
      <c r="U26589" s="11"/>
      <c r="V26589" s="11"/>
      <c r="W26589" s="11"/>
      <c r="X26589" s="11"/>
      <c r="Y26589" s="11"/>
      <c r="AV26589"/>
      <c r="AW26589"/>
      <c r="AX26589"/>
    </row>
    <row r="26590" spans="11:50" x14ac:dyDescent="0.25">
      <c r="K26590" s="11"/>
      <c r="L26590" s="11"/>
      <c r="N26590" s="11"/>
      <c r="O26590" s="11"/>
      <c r="P26590" s="11"/>
      <c r="Q26590" s="11"/>
      <c r="R26590" s="11"/>
      <c r="S26590" s="11"/>
      <c r="T26590" s="11"/>
      <c r="U26590" s="11"/>
      <c r="V26590" s="11"/>
      <c r="W26590" s="11"/>
      <c r="X26590" s="11"/>
      <c r="Y26590" s="11"/>
      <c r="AV26590"/>
      <c r="AW26590"/>
      <c r="AX26590"/>
    </row>
    <row r="26591" spans="11:50" x14ac:dyDescent="0.25">
      <c r="K26591" s="11"/>
      <c r="L26591" s="11"/>
      <c r="N26591" s="11"/>
      <c r="O26591" s="11"/>
      <c r="P26591" s="11"/>
      <c r="Q26591" s="11"/>
      <c r="R26591" s="11"/>
      <c r="S26591" s="11"/>
      <c r="T26591" s="11"/>
      <c r="U26591" s="11"/>
      <c r="V26591" s="11"/>
      <c r="W26591" s="11"/>
      <c r="X26591" s="11"/>
      <c r="Y26591" s="11"/>
      <c r="AV26591"/>
      <c r="AW26591"/>
      <c r="AX26591"/>
    </row>
    <row r="26592" spans="11:50" x14ac:dyDescent="0.25">
      <c r="K26592" s="11"/>
      <c r="L26592" s="11"/>
      <c r="N26592" s="11"/>
      <c r="O26592" s="11"/>
      <c r="P26592" s="11"/>
      <c r="Q26592" s="11"/>
      <c r="R26592" s="11"/>
      <c r="S26592" s="11"/>
      <c r="T26592" s="11"/>
      <c r="U26592" s="11"/>
      <c r="V26592" s="11"/>
      <c r="W26592" s="11"/>
      <c r="X26592" s="11"/>
      <c r="Y26592" s="11"/>
      <c r="AV26592"/>
      <c r="AW26592"/>
      <c r="AX26592"/>
    </row>
    <row r="26593" spans="11:50" x14ac:dyDescent="0.25">
      <c r="K26593" s="11"/>
      <c r="L26593" s="11"/>
      <c r="N26593" s="11"/>
      <c r="O26593" s="11"/>
      <c r="P26593" s="11"/>
      <c r="Q26593" s="11"/>
      <c r="R26593" s="11"/>
      <c r="S26593" s="11"/>
      <c r="T26593" s="11"/>
      <c r="U26593" s="11"/>
      <c r="V26593" s="11"/>
      <c r="W26593" s="11"/>
      <c r="X26593" s="11"/>
      <c r="Y26593" s="11"/>
      <c r="AV26593"/>
      <c r="AW26593"/>
      <c r="AX26593"/>
    </row>
    <row r="26594" spans="11:50" x14ac:dyDescent="0.25">
      <c r="K26594" s="11"/>
      <c r="L26594" s="11"/>
      <c r="N26594" s="11"/>
      <c r="O26594" s="11"/>
      <c r="P26594" s="11"/>
      <c r="Q26594" s="11"/>
      <c r="R26594" s="11"/>
      <c r="S26594" s="11"/>
      <c r="T26594" s="11"/>
      <c r="U26594" s="11"/>
      <c r="V26594" s="11"/>
      <c r="W26594" s="11"/>
      <c r="X26594" s="11"/>
      <c r="Y26594" s="11"/>
      <c r="AV26594"/>
      <c r="AW26594"/>
      <c r="AX26594"/>
    </row>
    <row r="26595" spans="11:50" x14ac:dyDescent="0.25">
      <c r="K26595" s="11"/>
      <c r="L26595" s="11"/>
      <c r="N26595" s="11"/>
      <c r="O26595" s="11"/>
      <c r="P26595" s="11"/>
      <c r="Q26595" s="11"/>
      <c r="R26595" s="11"/>
      <c r="S26595" s="11"/>
      <c r="T26595" s="11"/>
      <c r="U26595" s="11"/>
      <c r="V26595" s="11"/>
      <c r="W26595" s="11"/>
      <c r="X26595" s="11"/>
      <c r="Y26595" s="11"/>
      <c r="AV26595"/>
      <c r="AW26595"/>
      <c r="AX26595"/>
    </row>
    <row r="26596" spans="11:50" x14ac:dyDescent="0.25">
      <c r="K26596" s="11"/>
      <c r="L26596" s="11"/>
      <c r="N26596" s="11"/>
      <c r="O26596" s="11"/>
      <c r="P26596" s="11"/>
      <c r="Q26596" s="11"/>
      <c r="R26596" s="11"/>
      <c r="S26596" s="11"/>
      <c r="T26596" s="11"/>
      <c r="U26596" s="11"/>
      <c r="V26596" s="11"/>
      <c r="W26596" s="11"/>
      <c r="X26596" s="11"/>
      <c r="Y26596" s="11"/>
      <c r="AV26596"/>
      <c r="AW26596"/>
      <c r="AX26596"/>
    </row>
    <row r="26597" spans="11:50" x14ac:dyDescent="0.25">
      <c r="K26597" s="11"/>
      <c r="L26597" s="11"/>
      <c r="N26597" s="11"/>
      <c r="O26597" s="11"/>
      <c r="P26597" s="11"/>
      <c r="Q26597" s="11"/>
      <c r="R26597" s="11"/>
      <c r="S26597" s="11"/>
      <c r="T26597" s="11"/>
      <c r="U26597" s="11"/>
      <c r="V26597" s="11"/>
      <c r="W26597" s="11"/>
      <c r="X26597" s="11"/>
      <c r="Y26597" s="11"/>
      <c r="AV26597"/>
      <c r="AW26597"/>
      <c r="AX26597"/>
    </row>
    <row r="26598" spans="11:50" x14ac:dyDescent="0.25">
      <c r="K26598" s="11"/>
      <c r="L26598" s="11"/>
      <c r="N26598" s="11"/>
      <c r="O26598" s="11"/>
      <c r="P26598" s="11"/>
      <c r="Q26598" s="11"/>
      <c r="R26598" s="11"/>
      <c r="S26598" s="11"/>
      <c r="T26598" s="11"/>
      <c r="U26598" s="11"/>
      <c r="V26598" s="11"/>
      <c r="W26598" s="11"/>
      <c r="X26598" s="11"/>
      <c r="Y26598" s="11"/>
      <c r="AV26598"/>
      <c r="AW26598"/>
      <c r="AX26598"/>
    </row>
    <row r="26599" spans="11:50" x14ac:dyDescent="0.25">
      <c r="K26599" s="11"/>
      <c r="L26599" s="11"/>
      <c r="N26599" s="11"/>
      <c r="O26599" s="11"/>
      <c r="P26599" s="11"/>
      <c r="Q26599" s="11"/>
      <c r="R26599" s="11"/>
      <c r="S26599" s="11"/>
      <c r="T26599" s="11"/>
      <c r="U26599" s="11"/>
      <c r="V26599" s="11"/>
      <c r="W26599" s="11"/>
      <c r="X26599" s="11"/>
      <c r="Y26599" s="11"/>
      <c r="AV26599"/>
      <c r="AW26599"/>
      <c r="AX26599"/>
    </row>
    <row r="26600" spans="11:50" x14ac:dyDescent="0.25">
      <c r="K26600" s="11"/>
      <c r="L26600" s="11"/>
      <c r="N26600" s="11"/>
      <c r="O26600" s="11"/>
      <c r="P26600" s="11"/>
      <c r="Q26600" s="11"/>
      <c r="R26600" s="11"/>
      <c r="S26600" s="11"/>
      <c r="T26600" s="11"/>
      <c r="U26600" s="11"/>
      <c r="V26600" s="11"/>
      <c r="W26600" s="11"/>
      <c r="X26600" s="11"/>
      <c r="Y26600" s="11"/>
      <c r="AV26600"/>
      <c r="AW26600"/>
      <c r="AX26600"/>
    </row>
    <row r="26601" spans="11:50" x14ac:dyDescent="0.25">
      <c r="K26601" s="11"/>
      <c r="L26601" s="11"/>
      <c r="N26601" s="11"/>
      <c r="O26601" s="11"/>
      <c r="P26601" s="11"/>
      <c r="Q26601" s="11"/>
      <c r="R26601" s="11"/>
      <c r="S26601" s="11"/>
      <c r="T26601" s="11"/>
      <c r="U26601" s="11"/>
      <c r="V26601" s="11"/>
      <c r="W26601" s="11"/>
      <c r="X26601" s="11"/>
      <c r="Y26601" s="11"/>
      <c r="AV26601"/>
      <c r="AW26601"/>
      <c r="AX26601"/>
    </row>
    <row r="26602" spans="11:50" x14ac:dyDescent="0.25">
      <c r="K26602" s="11"/>
      <c r="L26602" s="11"/>
      <c r="N26602" s="11"/>
      <c r="O26602" s="11"/>
      <c r="P26602" s="11"/>
      <c r="Q26602" s="11"/>
      <c r="R26602" s="11"/>
      <c r="S26602" s="11"/>
      <c r="T26602" s="11"/>
      <c r="U26602" s="11"/>
      <c r="V26602" s="11"/>
      <c r="W26602" s="11"/>
      <c r="X26602" s="11"/>
      <c r="Y26602" s="11"/>
      <c r="AV26602"/>
      <c r="AW26602"/>
      <c r="AX26602"/>
    </row>
    <row r="26603" spans="11:50" x14ac:dyDescent="0.25">
      <c r="K26603" s="11"/>
      <c r="L26603" s="11"/>
      <c r="N26603" s="11"/>
      <c r="O26603" s="11"/>
      <c r="P26603" s="11"/>
      <c r="Q26603" s="11"/>
      <c r="R26603" s="11"/>
      <c r="S26603" s="11"/>
      <c r="T26603" s="11"/>
      <c r="U26603" s="11"/>
      <c r="V26603" s="11"/>
      <c r="W26603" s="11"/>
      <c r="X26603" s="11"/>
      <c r="Y26603" s="11"/>
      <c r="AV26603"/>
      <c r="AW26603"/>
      <c r="AX26603"/>
    </row>
    <row r="26604" spans="11:50" x14ac:dyDescent="0.25">
      <c r="K26604" s="11"/>
      <c r="L26604" s="11"/>
      <c r="N26604" s="11"/>
      <c r="O26604" s="11"/>
      <c r="P26604" s="11"/>
      <c r="Q26604" s="11"/>
      <c r="R26604" s="11"/>
      <c r="S26604" s="11"/>
      <c r="T26604" s="11"/>
      <c r="U26604" s="11"/>
      <c r="V26604" s="11"/>
      <c r="W26604" s="11"/>
      <c r="X26604" s="11"/>
      <c r="Y26604" s="11"/>
      <c r="AV26604"/>
      <c r="AW26604"/>
      <c r="AX26604"/>
    </row>
    <row r="26605" spans="11:50" x14ac:dyDescent="0.25">
      <c r="K26605" s="11"/>
      <c r="L26605" s="11"/>
      <c r="N26605" s="11"/>
      <c r="O26605" s="11"/>
      <c r="P26605" s="11"/>
      <c r="Q26605" s="11"/>
      <c r="R26605" s="11"/>
      <c r="S26605" s="11"/>
      <c r="T26605" s="11"/>
      <c r="U26605" s="11"/>
      <c r="V26605" s="11"/>
      <c r="W26605" s="11"/>
      <c r="X26605" s="11"/>
      <c r="Y26605" s="11"/>
      <c r="AV26605"/>
      <c r="AW26605"/>
      <c r="AX26605"/>
    </row>
    <row r="26606" spans="11:50" x14ac:dyDescent="0.25">
      <c r="K26606" s="11"/>
      <c r="L26606" s="11"/>
      <c r="N26606" s="11"/>
      <c r="O26606" s="11"/>
      <c r="P26606" s="11"/>
      <c r="Q26606" s="11"/>
      <c r="R26606" s="11"/>
      <c r="S26606" s="11"/>
      <c r="T26606" s="11"/>
      <c r="U26606" s="11"/>
      <c r="V26606" s="11"/>
      <c r="W26606" s="11"/>
      <c r="X26606" s="11"/>
      <c r="Y26606" s="11"/>
      <c r="AV26606"/>
      <c r="AW26606"/>
      <c r="AX26606"/>
    </row>
    <row r="26607" spans="11:50" x14ac:dyDescent="0.25">
      <c r="K26607" s="11"/>
      <c r="L26607" s="11"/>
      <c r="N26607" s="11"/>
      <c r="O26607" s="11"/>
      <c r="P26607" s="11"/>
      <c r="Q26607" s="11"/>
      <c r="R26607" s="11"/>
      <c r="S26607" s="11"/>
      <c r="T26607" s="11"/>
      <c r="U26607" s="11"/>
      <c r="V26607" s="11"/>
      <c r="W26607" s="11"/>
      <c r="X26607" s="11"/>
      <c r="Y26607" s="11"/>
      <c r="AV26607"/>
      <c r="AW26607"/>
      <c r="AX26607"/>
    </row>
    <row r="26608" spans="11:50" x14ac:dyDescent="0.25">
      <c r="K26608" s="11"/>
      <c r="L26608" s="11"/>
      <c r="N26608" s="11"/>
      <c r="O26608" s="11"/>
      <c r="P26608" s="11"/>
      <c r="Q26608" s="11"/>
      <c r="R26608" s="11"/>
      <c r="S26608" s="11"/>
      <c r="T26608" s="11"/>
      <c r="U26608" s="11"/>
      <c r="V26608" s="11"/>
      <c r="W26608" s="11"/>
      <c r="X26608" s="11"/>
      <c r="Y26608" s="11"/>
      <c r="AV26608"/>
      <c r="AW26608"/>
      <c r="AX26608"/>
    </row>
    <row r="26609" spans="11:50" x14ac:dyDescent="0.25">
      <c r="K26609" s="11"/>
      <c r="L26609" s="11"/>
      <c r="N26609" s="11"/>
      <c r="O26609" s="11"/>
      <c r="P26609" s="11"/>
      <c r="Q26609" s="11"/>
      <c r="R26609" s="11"/>
      <c r="S26609" s="11"/>
      <c r="T26609" s="11"/>
      <c r="U26609" s="11"/>
      <c r="V26609" s="11"/>
      <c r="W26609" s="11"/>
      <c r="X26609" s="11"/>
      <c r="Y26609" s="11"/>
      <c r="AV26609"/>
      <c r="AW26609"/>
      <c r="AX26609"/>
    </row>
    <row r="26610" spans="11:50" x14ac:dyDescent="0.25">
      <c r="K26610" s="11"/>
      <c r="L26610" s="11"/>
      <c r="N26610" s="11"/>
      <c r="O26610" s="11"/>
      <c r="P26610" s="11"/>
      <c r="Q26610" s="11"/>
      <c r="R26610" s="11"/>
      <c r="S26610" s="11"/>
      <c r="T26610" s="11"/>
      <c r="U26610" s="11"/>
      <c r="V26610" s="11"/>
      <c r="W26610" s="11"/>
      <c r="X26610" s="11"/>
      <c r="Y26610" s="11"/>
      <c r="AV26610"/>
      <c r="AW26610"/>
      <c r="AX26610"/>
    </row>
    <row r="26611" spans="11:50" x14ac:dyDescent="0.25">
      <c r="K26611" s="11"/>
      <c r="L26611" s="11"/>
      <c r="N26611" s="11"/>
      <c r="O26611" s="11"/>
      <c r="P26611" s="11"/>
      <c r="Q26611" s="11"/>
      <c r="R26611" s="11"/>
      <c r="S26611" s="11"/>
      <c r="T26611" s="11"/>
      <c r="U26611" s="11"/>
      <c r="V26611" s="11"/>
      <c r="W26611" s="11"/>
      <c r="X26611" s="11"/>
      <c r="Y26611" s="11"/>
      <c r="AV26611"/>
      <c r="AW26611"/>
      <c r="AX26611"/>
    </row>
    <row r="26612" spans="11:50" x14ac:dyDescent="0.25">
      <c r="K26612" s="11"/>
      <c r="L26612" s="11"/>
      <c r="N26612" s="11"/>
      <c r="O26612" s="11"/>
      <c r="P26612" s="11"/>
      <c r="Q26612" s="11"/>
      <c r="R26612" s="11"/>
      <c r="S26612" s="11"/>
      <c r="T26612" s="11"/>
      <c r="U26612" s="11"/>
      <c r="V26612" s="11"/>
      <c r="W26612" s="11"/>
      <c r="X26612" s="11"/>
      <c r="Y26612" s="11"/>
      <c r="AV26612"/>
      <c r="AW26612"/>
      <c r="AX26612"/>
    </row>
    <row r="26613" spans="11:50" x14ac:dyDescent="0.25">
      <c r="K26613" s="11"/>
      <c r="L26613" s="11"/>
      <c r="N26613" s="11"/>
      <c r="O26613" s="11"/>
      <c r="P26613" s="11"/>
      <c r="Q26613" s="11"/>
      <c r="R26613" s="11"/>
      <c r="S26613" s="11"/>
      <c r="T26613" s="11"/>
      <c r="U26613" s="11"/>
      <c r="V26613" s="11"/>
      <c r="W26613" s="11"/>
      <c r="X26613" s="11"/>
      <c r="Y26613" s="11"/>
      <c r="AV26613"/>
      <c r="AW26613"/>
      <c r="AX26613"/>
    </row>
    <row r="26614" spans="11:50" x14ac:dyDescent="0.25">
      <c r="K26614" s="11"/>
      <c r="L26614" s="11"/>
      <c r="N26614" s="11"/>
      <c r="O26614" s="11"/>
      <c r="P26614" s="11"/>
      <c r="Q26614" s="11"/>
      <c r="R26614" s="11"/>
      <c r="S26614" s="11"/>
      <c r="T26614" s="11"/>
      <c r="U26614" s="11"/>
      <c r="V26614" s="11"/>
      <c r="W26614" s="11"/>
      <c r="X26614" s="11"/>
      <c r="Y26614" s="11"/>
      <c r="AV26614"/>
      <c r="AW26614"/>
      <c r="AX26614"/>
    </row>
    <row r="26615" spans="11:50" x14ac:dyDescent="0.25">
      <c r="K26615" s="11"/>
      <c r="L26615" s="11"/>
      <c r="N26615" s="11"/>
      <c r="O26615" s="11"/>
      <c r="P26615" s="11"/>
      <c r="Q26615" s="11"/>
      <c r="R26615" s="11"/>
      <c r="S26615" s="11"/>
      <c r="T26615" s="11"/>
      <c r="U26615" s="11"/>
      <c r="V26615" s="11"/>
      <c r="W26615" s="11"/>
      <c r="X26615" s="11"/>
      <c r="Y26615" s="11"/>
      <c r="AV26615"/>
      <c r="AW26615"/>
      <c r="AX26615"/>
    </row>
    <row r="26616" spans="11:50" x14ac:dyDescent="0.25">
      <c r="K26616" s="11"/>
      <c r="L26616" s="11"/>
      <c r="N26616" s="11"/>
      <c r="O26616" s="11"/>
      <c r="P26616" s="11"/>
      <c r="Q26616" s="11"/>
      <c r="R26616" s="11"/>
      <c r="S26616" s="11"/>
      <c r="T26616" s="11"/>
      <c r="U26616" s="11"/>
      <c r="V26616" s="11"/>
      <c r="W26616" s="11"/>
      <c r="X26616" s="11"/>
      <c r="Y26616" s="11"/>
      <c r="AV26616"/>
      <c r="AW26616"/>
      <c r="AX26616"/>
    </row>
    <row r="26617" spans="11:50" x14ac:dyDescent="0.25">
      <c r="K26617" s="11"/>
      <c r="L26617" s="11"/>
      <c r="N26617" s="11"/>
      <c r="O26617" s="11"/>
      <c r="P26617" s="11"/>
      <c r="Q26617" s="11"/>
      <c r="R26617" s="11"/>
      <c r="S26617" s="11"/>
      <c r="T26617" s="11"/>
      <c r="U26617" s="11"/>
      <c r="V26617" s="11"/>
      <c r="W26617" s="11"/>
      <c r="X26617" s="11"/>
      <c r="Y26617" s="11"/>
      <c r="AV26617"/>
      <c r="AW26617"/>
      <c r="AX26617"/>
    </row>
    <row r="26618" spans="11:50" x14ac:dyDescent="0.25">
      <c r="K26618" s="11"/>
      <c r="L26618" s="11"/>
      <c r="N26618" s="11"/>
      <c r="O26618" s="11"/>
      <c r="P26618" s="11"/>
      <c r="Q26618" s="11"/>
      <c r="R26618" s="11"/>
      <c r="S26618" s="11"/>
      <c r="T26618" s="11"/>
      <c r="U26618" s="11"/>
      <c r="V26618" s="11"/>
      <c r="W26618" s="11"/>
      <c r="X26618" s="11"/>
      <c r="Y26618" s="11"/>
      <c r="AV26618"/>
      <c r="AW26618"/>
      <c r="AX26618"/>
    </row>
    <row r="26619" spans="11:50" x14ac:dyDescent="0.25">
      <c r="K26619" s="11"/>
      <c r="L26619" s="11"/>
      <c r="N26619" s="11"/>
      <c r="O26619" s="11"/>
      <c r="P26619" s="11"/>
      <c r="Q26619" s="11"/>
      <c r="R26619" s="11"/>
      <c r="S26619" s="11"/>
      <c r="T26619" s="11"/>
      <c r="U26619" s="11"/>
      <c r="V26619" s="11"/>
      <c r="W26619" s="11"/>
      <c r="X26619" s="11"/>
      <c r="Y26619" s="11"/>
      <c r="AV26619"/>
      <c r="AW26619"/>
      <c r="AX26619"/>
    </row>
    <row r="26620" spans="11:50" x14ac:dyDescent="0.25">
      <c r="K26620" s="11"/>
      <c r="L26620" s="11"/>
      <c r="N26620" s="11"/>
      <c r="O26620" s="11"/>
      <c r="P26620" s="11"/>
      <c r="Q26620" s="11"/>
      <c r="R26620" s="11"/>
      <c r="S26620" s="11"/>
      <c r="T26620" s="11"/>
      <c r="U26620" s="11"/>
      <c r="V26620" s="11"/>
      <c r="W26620" s="11"/>
      <c r="X26620" s="11"/>
      <c r="Y26620" s="11"/>
      <c r="AV26620"/>
      <c r="AW26620"/>
      <c r="AX26620"/>
    </row>
    <row r="26621" spans="11:50" x14ac:dyDescent="0.25">
      <c r="K26621" s="11"/>
      <c r="L26621" s="11"/>
      <c r="N26621" s="11"/>
      <c r="O26621" s="11"/>
      <c r="P26621" s="11"/>
      <c r="Q26621" s="11"/>
      <c r="R26621" s="11"/>
      <c r="S26621" s="11"/>
      <c r="T26621" s="11"/>
      <c r="U26621" s="11"/>
      <c r="V26621" s="11"/>
      <c r="W26621" s="11"/>
      <c r="X26621" s="11"/>
      <c r="Y26621" s="11"/>
      <c r="AV26621"/>
      <c r="AW26621"/>
      <c r="AX26621"/>
    </row>
    <row r="26622" spans="11:50" x14ac:dyDescent="0.25">
      <c r="K26622" s="11"/>
      <c r="L26622" s="11"/>
      <c r="N26622" s="11"/>
      <c r="O26622" s="11"/>
      <c r="P26622" s="11"/>
      <c r="Q26622" s="11"/>
      <c r="R26622" s="11"/>
      <c r="S26622" s="11"/>
      <c r="T26622" s="11"/>
      <c r="U26622" s="11"/>
      <c r="V26622" s="11"/>
      <c r="W26622" s="11"/>
      <c r="X26622" s="11"/>
      <c r="Y26622" s="11"/>
      <c r="AV26622"/>
      <c r="AW26622"/>
      <c r="AX26622"/>
    </row>
    <row r="26623" spans="11:50" x14ac:dyDescent="0.25">
      <c r="K26623" s="11"/>
      <c r="L26623" s="11"/>
      <c r="N26623" s="11"/>
      <c r="O26623" s="11"/>
      <c r="P26623" s="11"/>
      <c r="Q26623" s="11"/>
      <c r="R26623" s="11"/>
      <c r="S26623" s="11"/>
      <c r="T26623" s="11"/>
      <c r="U26623" s="11"/>
      <c r="V26623" s="11"/>
      <c r="W26623" s="11"/>
      <c r="X26623" s="11"/>
      <c r="Y26623" s="11"/>
      <c r="AV26623"/>
      <c r="AW26623"/>
      <c r="AX26623"/>
    </row>
    <row r="26624" spans="11:50" x14ac:dyDescent="0.25">
      <c r="K26624" s="11"/>
      <c r="L26624" s="11"/>
      <c r="N26624" s="11"/>
      <c r="O26624" s="11"/>
      <c r="P26624" s="11"/>
      <c r="Q26624" s="11"/>
      <c r="R26624" s="11"/>
      <c r="S26624" s="11"/>
      <c r="T26624" s="11"/>
      <c r="U26624" s="11"/>
      <c r="V26624" s="11"/>
      <c r="W26624" s="11"/>
      <c r="X26624" s="11"/>
      <c r="Y26624" s="11"/>
      <c r="AV26624"/>
      <c r="AW26624"/>
      <c r="AX26624"/>
    </row>
    <row r="26625" spans="11:50" x14ac:dyDescent="0.25">
      <c r="K26625" s="11"/>
      <c r="L26625" s="11"/>
      <c r="N26625" s="11"/>
      <c r="O26625" s="11"/>
      <c r="P26625" s="11"/>
      <c r="Q26625" s="11"/>
      <c r="R26625" s="11"/>
      <c r="S26625" s="11"/>
      <c r="T26625" s="11"/>
      <c r="U26625" s="11"/>
      <c r="V26625" s="11"/>
      <c r="W26625" s="11"/>
      <c r="X26625" s="11"/>
      <c r="Y26625" s="11"/>
      <c r="AV26625"/>
      <c r="AW26625"/>
      <c r="AX26625"/>
    </row>
    <row r="26626" spans="11:50" x14ac:dyDescent="0.25">
      <c r="K26626" s="11"/>
      <c r="L26626" s="11"/>
      <c r="N26626" s="11"/>
      <c r="O26626" s="11"/>
      <c r="P26626" s="11"/>
      <c r="Q26626" s="11"/>
      <c r="R26626" s="11"/>
      <c r="S26626" s="11"/>
      <c r="T26626" s="11"/>
      <c r="U26626" s="11"/>
      <c r="V26626" s="11"/>
      <c r="W26626" s="11"/>
      <c r="X26626" s="11"/>
      <c r="Y26626" s="11"/>
      <c r="AV26626"/>
      <c r="AW26626"/>
      <c r="AX26626"/>
    </row>
    <row r="26627" spans="11:50" x14ac:dyDescent="0.25">
      <c r="K26627" s="11"/>
      <c r="L26627" s="11"/>
      <c r="N26627" s="11"/>
      <c r="O26627" s="11"/>
      <c r="P26627" s="11"/>
      <c r="Q26627" s="11"/>
      <c r="R26627" s="11"/>
      <c r="S26627" s="11"/>
      <c r="T26627" s="11"/>
      <c r="U26627" s="11"/>
      <c r="V26627" s="11"/>
      <c r="W26627" s="11"/>
      <c r="X26627" s="11"/>
      <c r="Y26627" s="11"/>
      <c r="AV26627"/>
      <c r="AW26627"/>
      <c r="AX26627"/>
    </row>
    <row r="26628" spans="11:50" x14ac:dyDescent="0.25">
      <c r="K26628" s="11"/>
      <c r="L26628" s="11"/>
      <c r="N26628" s="11"/>
      <c r="O26628" s="11"/>
      <c r="P26628" s="11"/>
      <c r="Q26628" s="11"/>
      <c r="R26628" s="11"/>
      <c r="S26628" s="11"/>
      <c r="T26628" s="11"/>
      <c r="U26628" s="11"/>
      <c r="V26628" s="11"/>
      <c r="W26628" s="11"/>
      <c r="X26628" s="11"/>
      <c r="Y26628" s="11"/>
      <c r="AV26628"/>
      <c r="AW26628"/>
      <c r="AX26628"/>
    </row>
    <row r="26629" spans="11:50" x14ac:dyDescent="0.25">
      <c r="K26629" s="11"/>
      <c r="L26629" s="11"/>
      <c r="N26629" s="11"/>
      <c r="O26629" s="11"/>
      <c r="P26629" s="11"/>
      <c r="Q26629" s="11"/>
      <c r="R26629" s="11"/>
      <c r="S26629" s="11"/>
      <c r="T26629" s="11"/>
      <c r="U26629" s="11"/>
      <c r="V26629" s="11"/>
      <c r="W26629" s="11"/>
      <c r="X26629" s="11"/>
      <c r="Y26629" s="11"/>
      <c r="AV26629"/>
      <c r="AW26629"/>
      <c r="AX26629"/>
    </row>
    <row r="26630" spans="11:50" x14ac:dyDescent="0.25">
      <c r="K26630" s="11"/>
      <c r="L26630" s="11"/>
      <c r="N26630" s="11"/>
      <c r="O26630" s="11"/>
      <c r="P26630" s="11"/>
      <c r="Q26630" s="11"/>
      <c r="R26630" s="11"/>
      <c r="S26630" s="11"/>
      <c r="T26630" s="11"/>
      <c r="U26630" s="11"/>
      <c r="V26630" s="11"/>
      <c r="W26630" s="11"/>
      <c r="X26630" s="11"/>
      <c r="Y26630" s="11"/>
      <c r="AV26630"/>
      <c r="AW26630"/>
      <c r="AX26630"/>
    </row>
    <row r="26631" spans="11:50" x14ac:dyDescent="0.25">
      <c r="K26631" s="11"/>
      <c r="L26631" s="11"/>
      <c r="N26631" s="11"/>
      <c r="O26631" s="11"/>
      <c r="P26631" s="11"/>
      <c r="Q26631" s="11"/>
      <c r="R26631" s="11"/>
      <c r="S26631" s="11"/>
      <c r="T26631" s="11"/>
      <c r="U26631" s="11"/>
      <c r="V26631" s="11"/>
      <c r="W26631" s="11"/>
      <c r="X26631" s="11"/>
      <c r="Y26631" s="11"/>
      <c r="AV26631"/>
      <c r="AW26631"/>
      <c r="AX26631"/>
    </row>
    <row r="26632" spans="11:50" x14ac:dyDescent="0.25">
      <c r="K26632" s="11"/>
      <c r="L26632" s="11"/>
      <c r="N26632" s="11"/>
      <c r="O26632" s="11"/>
      <c r="P26632" s="11"/>
      <c r="Q26632" s="11"/>
      <c r="R26632" s="11"/>
      <c r="S26632" s="11"/>
      <c r="T26632" s="11"/>
      <c r="U26632" s="11"/>
      <c r="V26632" s="11"/>
      <c r="W26632" s="11"/>
      <c r="X26632" s="11"/>
      <c r="Y26632" s="11"/>
      <c r="AV26632"/>
      <c r="AW26632"/>
      <c r="AX26632"/>
    </row>
    <row r="26633" spans="11:50" x14ac:dyDescent="0.25">
      <c r="K26633" s="11"/>
      <c r="L26633" s="11"/>
      <c r="N26633" s="11"/>
      <c r="O26633" s="11"/>
      <c r="P26633" s="11"/>
      <c r="Q26633" s="11"/>
      <c r="R26633" s="11"/>
      <c r="S26633" s="11"/>
      <c r="T26633" s="11"/>
      <c r="U26633" s="11"/>
      <c r="V26633" s="11"/>
      <c r="W26633" s="11"/>
      <c r="X26633" s="11"/>
      <c r="Y26633" s="11"/>
      <c r="AV26633"/>
      <c r="AW26633"/>
      <c r="AX26633"/>
    </row>
    <row r="26634" spans="11:50" x14ac:dyDescent="0.25">
      <c r="K26634" s="11"/>
      <c r="L26634" s="11"/>
      <c r="N26634" s="11"/>
      <c r="O26634" s="11"/>
      <c r="P26634" s="11"/>
      <c r="Q26634" s="11"/>
      <c r="R26634" s="11"/>
      <c r="S26634" s="11"/>
      <c r="T26634" s="11"/>
      <c r="U26634" s="11"/>
      <c r="V26634" s="11"/>
      <c r="W26634" s="11"/>
      <c r="X26634" s="11"/>
      <c r="Y26634" s="11"/>
      <c r="AV26634"/>
      <c r="AW26634"/>
      <c r="AX26634"/>
    </row>
    <row r="26635" spans="11:50" x14ac:dyDescent="0.25">
      <c r="K26635" s="11"/>
      <c r="L26635" s="11"/>
      <c r="N26635" s="11"/>
      <c r="O26635" s="11"/>
      <c r="P26635" s="11"/>
      <c r="Q26635" s="11"/>
      <c r="R26635" s="11"/>
      <c r="S26635" s="11"/>
      <c r="T26635" s="11"/>
      <c r="U26635" s="11"/>
      <c r="V26635" s="11"/>
      <c r="W26635" s="11"/>
      <c r="X26635" s="11"/>
      <c r="Y26635" s="11"/>
      <c r="AV26635"/>
      <c r="AW26635"/>
      <c r="AX26635"/>
    </row>
    <row r="26636" spans="11:50" x14ac:dyDescent="0.25">
      <c r="K26636" s="11"/>
      <c r="L26636" s="11"/>
      <c r="N26636" s="11"/>
      <c r="O26636" s="11"/>
      <c r="P26636" s="11"/>
      <c r="Q26636" s="11"/>
      <c r="R26636" s="11"/>
      <c r="S26636" s="11"/>
      <c r="T26636" s="11"/>
      <c r="U26636" s="11"/>
      <c r="V26636" s="11"/>
      <c r="W26636" s="11"/>
      <c r="X26636" s="11"/>
      <c r="Y26636" s="11"/>
      <c r="AV26636"/>
      <c r="AW26636"/>
      <c r="AX26636"/>
    </row>
    <row r="26637" spans="11:50" x14ac:dyDescent="0.25">
      <c r="K26637" s="11"/>
      <c r="L26637" s="11"/>
      <c r="N26637" s="11"/>
      <c r="O26637" s="11"/>
      <c r="P26637" s="11"/>
      <c r="Q26637" s="11"/>
      <c r="R26637" s="11"/>
      <c r="S26637" s="11"/>
      <c r="T26637" s="11"/>
      <c r="U26637" s="11"/>
      <c r="V26637" s="11"/>
      <c r="W26637" s="11"/>
      <c r="X26637" s="11"/>
      <c r="Y26637" s="11"/>
      <c r="AV26637"/>
      <c r="AW26637"/>
      <c r="AX26637"/>
    </row>
    <row r="26638" spans="11:50" x14ac:dyDescent="0.25">
      <c r="K26638" s="11"/>
      <c r="L26638" s="11"/>
      <c r="N26638" s="11"/>
      <c r="O26638" s="11"/>
      <c r="P26638" s="11"/>
      <c r="Q26638" s="11"/>
      <c r="R26638" s="11"/>
      <c r="S26638" s="11"/>
      <c r="T26638" s="11"/>
      <c r="U26638" s="11"/>
      <c r="V26638" s="11"/>
      <c r="W26638" s="11"/>
      <c r="X26638" s="11"/>
      <c r="Y26638" s="11"/>
      <c r="AV26638"/>
      <c r="AW26638"/>
      <c r="AX26638"/>
    </row>
    <row r="26639" spans="11:50" x14ac:dyDescent="0.25">
      <c r="K26639" s="11"/>
      <c r="L26639" s="11"/>
      <c r="N26639" s="11"/>
      <c r="O26639" s="11"/>
      <c r="P26639" s="11"/>
      <c r="Q26639" s="11"/>
      <c r="R26639" s="11"/>
      <c r="S26639" s="11"/>
      <c r="T26639" s="11"/>
      <c r="U26639" s="11"/>
      <c r="V26639" s="11"/>
      <c r="W26639" s="11"/>
      <c r="X26639" s="11"/>
      <c r="Y26639" s="11"/>
      <c r="AV26639"/>
      <c r="AW26639"/>
      <c r="AX26639"/>
    </row>
    <row r="26640" spans="11:50" x14ac:dyDescent="0.25">
      <c r="K26640" s="11"/>
      <c r="L26640" s="11"/>
      <c r="N26640" s="11"/>
      <c r="O26640" s="11"/>
      <c r="P26640" s="11"/>
      <c r="Q26640" s="11"/>
      <c r="R26640" s="11"/>
      <c r="S26640" s="11"/>
      <c r="T26640" s="11"/>
      <c r="U26640" s="11"/>
      <c r="V26640" s="11"/>
      <c r="W26640" s="11"/>
      <c r="X26640" s="11"/>
      <c r="Y26640" s="11"/>
      <c r="AV26640"/>
      <c r="AW26640"/>
      <c r="AX26640"/>
    </row>
    <row r="26641" spans="11:50" x14ac:dyDescent="0.25">
      <c r="K26641" s="11"/>
      <c r="L26641" s="11"/>
      <c r="N26641" s="11"/>
      <c r="O26641" s="11"/>
      <c r="P26641" s="11"/>
      <c r="Q26641" s="11"/>
      <c r="R26641" s="11"/>
      <c r="S26641" s="11"/>
      <c r="T26641" s="11"/>
      <c r="U26641" s="11"/>
      <c r="V26641" s="11"/>
      <c r="W26641" s="11"/>
      <c r="X26641" s="11"/>
      <c r="Y26641" s="11"/>
      <c r="AV26641"/>
      <c r="AW26641"/>
      <c r="AX26641"/>
    </row>
    <row r="26642" spans="11:50" x14ac:dyDescent="0.25">
      <c r="K26642" s="11"/>
      <c r="L26642" s="11"/>
      <c r="N26642" s="11"/>
      <c r="O26642" s="11"/>
      <c r="P26642" s="11"/>
      <c r="Q26642" s="11"/>
      <c r="R26642" s="11"/>
      <c r="S26642" s="11"/>
      <c r="T26642" s="11"/>
      <c r="U26642" s="11"/>
      <c r="V26642" s="11"/>
      <c r="W26642" s="11"/>
      <c r="X26642" s="11"/>
      <c r="Y26642" s="11"/>
      <c r="AV26642"/>
      <c r="AW26642"/>
      <c r="AX26642"/>
    </row>
    <row r="26643" spans="11:50" x14ac:dyDescent="0.25">
      <c r="K26643" s="11"/>
      <c r="L26643" s="11"/>
      <c r="N26643" s="11"/>
      <c r="O26643" s="11"/>
      <c r="P26643" s="11"/>
      <c r="Q26643" s="11"/>
      <c r="R26643" s="11"/>
      <c r="S26643" s="11"/>
      <c r="T26643" s="11"/>
      <c r="U26643" s="11"/>
      <c r="V26643" s="11"/>
      <c r="W26643" s="11"/>
      <c r="X26643" s="11"/>
      <c r="Y26643" s="11"/>
      <c r="AV26643"/>
      <c r="AW26643"/>
      <c r="AX26643"/>
    </row>
    <row r="26644" spans="11:50" x14ac:dyDescent="0.25">
      <c r="K26644" s="11"/>
      <c r="L26644" s="11"/>
      <c r="N26644" s="11"/>
      <c r="O26644" s="11"/>
      <c r="P26644" s="11"/>
      <c r="Q26644" s="11"/>
      <c r="R26644" s="11"/>
      <c r="S26644" s="11"/>
      <c r="T26644" s="11"/>
      <c r="U26644" s="11"/>
      <c r="V26644" s="11"/>
      <c r="W26644" s="11"/>
      <c r="X26644" s="11"/>
      <c r="Y26644" s="11"/>
      <c r="AV26644"/>
      <c r="AW26644"/>
      <c r="AX26644"/>
    </row>
    <row r="26645" spans="11:50" x14ac:dyDescent="0.25">
      <c r="K26645" s="11"/>
      <c r="L26645" s="11"/>
      <c r="N26645" s="11"/>
      <c r="O26645" s="11"/>
      <c r="P26645" s="11"/>
      <c r="Q26645" s="11"/>
      <c r="R26645" s="11"/>
      <c r="S26645" s="11"/>
      <c r="T26645" s="11"/>
      <c r="U26645" s="11"/>
      <c r="V26645" s="11"/>
      <c r="W26645" s="11"/>
      <c r="X26645" s="11"/>
      <c r="Y26645" s="11"/>
      <c r="AV26645"/>
      <c r="AW26645"/>
      <c r="AX26645"/>
    </row>
    <row r="26646" spans="11:50" x14ac:dyDescent="0.25">
      <c r="K26646" s="11"/>
      <c r="L26646" s="11"/>
      <c r="N26646" s="11"/>
      <c r="O26646" s="11"/>
      <c r="P26646" s="11"/>
      <c r="Q26646" s="11"/>
      <c r="R26646" s="11"/>
      <c r="S26646" s="11"/>
      <c r="T26646" s="11"/>
      <c r="U26646" s="11"/>
      <c r="V26646" s="11"/>
      <c r="W26646" s="11"/>
      <c r="X26646" s="11"/>
      <c r="Y26646" s="11"/>
      <c r="AV26646"/>
      <c r="AW26646"/>
      <c r="AX26646"/>
    </row>
    <row r="26647" spans="11:50" x14ac:dyDescent="0.25">
      <c r="K26647" s="11"/>
      <c r="L26647" s="11"/>
      <c r="N26647" s="11"/>
      <c r="O26647" s="11"/>
      <c r="P26647" s="11"/>
      <c r="Q26647" s="11"/>
      <c r="R26647" s="11"/>
      <c r="S26647" s="11"/>
      <c r="T26647" s="11"/>
      <c r="U26647" s="11"/>
      <c r="V26647" s="11"/>
      <c r="W26647" s="11"/>
      <c r="X26647" s="11"/>
      <c r="Y26647" s="11"/>
      <c r="AV26647"/>
      <c r="AW26647"/>
      <c r="AX26647"/>
    </row>
    <row r="26648" spans="11:50" x14ac:dyDescent="0.25">
      <c r="K26648" s="11"/>
      <c r="L26648" s="11"/>
      <c r="N26648" s="11"/>
      <c r="O26648" s="11"/>
      <c r="P26648" s="11"/>
      <c r="Q26648" s="11"/>
      <c r="R26648" s="11"/>
      <c r="S26648" s="11"/>
      <c r="T26648" s="11"/>
      <c r="U26648" s="11"/>
      <c r="V26648" s="11"/>
      <c r="W26648" s="11"/>
      <c r="X26648" s="11"/>
      <c r="Y26648" s="11"/>
      <c r="AV26648"/>
      <c r="AW26648"/>
      <c r="AX26648"/>
    </row>
    <row r="26649" spans="11:50" x14ac:dyDescent="0.25">
      <c r="K26649" s="11"/>
      <c r="L26649" s="11"/>
      <c r="N26649" s="11"/>
      <c r="O26649" s="11"/>
      <c r="P26649" s="11"/>
      <c r="Q26649" s="11"/>
      <c r="R26649" s="11"/>
      <c r="S26649" s="11"/>
      <c r="T26649" s="11"/>
      <c r="U26649" s="11"/>
      <c r="V26649" s="11"/>
      <c r="W26649" s="11"/>
      <c r="X26649" s="11"/>
      <c r="Y26649" s="11"/>
      <c r="AV26649"/>
      <c r="AW26649"/>
      <c r="AX26649"/>
    </row>
    <row r="26650" spans="11:50" x14ac:dyDescent="0.25">
      <c r="K26650" s="11"/>
      <c r="L26650" s="11"/>
      <c r="N26650" s="11"/>
      <c r="O26650" s="11"/>
      <c r="P26650" s="11"/>
      <c r="Q26650" s="11"/>
      <c r="R26650" s="11"/>
      <c r="S26650" s="11"/>
      <c r="T26650" s="11"/>
      <c r="U26650" s="11"/>
      <c r="V26650" s="11"/>
      <c r="W26650" s="11"/>
      <c r="X26650" s="11"/>
      <c r="Y26650" s="11"/>
      <c r="AV26650"/>
      <c r="AW26650"/>
      <c r="AX26650"/>
    </row>
    <row r="26651" spans="11:50" x14ac:dyDescent="0.25">
      <c r="K26651" s="11"/>
      <c r="L26651" s="11"/>
      <c r="N26651" s="11"/>
      <c r="O26651" s="11"/>
      <c r="P26651" s="11"/>
      <c r="Q26651" s="11"/>
      <c r="R26651" s="11"/>
      <c r="S26651" s="11"/>
      <c r="T26651" s="11"/>
      <c r="U26651" s="11"/>
      <c r="V26651" s="11"/>
      <c r="W26651" s="11"/>
      <c r="X26651" s="11"/>
      <c r="Y26651" s="11"/>
      <c r="AV26651"/>
      <c r="AW26651"/>
      <c r="AX26651"/>
    </row>
    <row r="26652" spans="11:50" x14ac:dyDescent="0.25">
      <c r="K26652" s="11"/>
      <c r="L26652" s="11"/>
      <c r="N26652" s="11"/>
      <c r="O26652" s="11"/>
      <c r="P26652" s="11"/>
      <c r="Q26652" s="11"/>
      <c r="R26652" s="11"/>
      <c r="S26652" s="11"/>
      <c r="T26652" s="11"/>
      <c r="U26652" s="11"/>
      <c r="V26652" s="11"/>
      <c r="W26652" s="11"/>
      <c r="X26652" s="11"/>
      <c r="Y26652" s="11"/>
      <c r="AV26652"/>
      <c r="AW26652"/>
      <c r="AX26652"/>
    </row>
    <row r="26653" spans="11:50" x14ac:dyDescent="0.25">
      <c r="K26653" s="11"/>
      <c r="L26653" s="11"/>
      <c r="N26653" s="11"/>
      <c r="O26653" s="11"/>
      <c r="P26653" s="11"/>
      <c r="Q26653" s="11"/>
      <c r="R26653" s="11"/>
      <c r="S26653" s="11"/>
      <c r="T26653" s="11"/>
      <c r="U26653" s="11"/>
      <c r="V26653" s="11"/>
      <c r="W26653" s="11"/>
      <c r="X26653" s="11"/>
      <c r="Y26653" s="11"/>
      <c r="AV26653"/>
      <c r="AW26653"/>
      <c r="AX26653"/>
    </row>
    <row r="26654" spans="11:50" x14ac:dyDescent="0.25">
      <c r="K26654" s="11"/>
      <c r="L26654" s="11"/>
      <c r="N26654" s="11"/>
      <c r="O26654" s="11"/>
      <c r="P26654" s="11"/>
      <c r="Q26654" s="11"/>
      <c r="R26654" s="11"/>
      <c r="S26654" s="11"/>
      <c r="T26654" s="11"/>
      <c r="U26654" s="11"/>
      <c r="V26654" s="11"/>
      <c r="W26654" s="11"/>
      <c r="X26654" s="11"/>
      <c r="Y26654" s="11"/>
      <c r="AV26654"/>
      <c r="AW26654"/>
      <c r="AX26654"/>
    </row>
    <row r="26655" spans="11:50" x14ac:dyDescent="0.25">
      <c r="K26655" s="11"/>
      <c r="L26655" s="11"/>
      <c r="N26655" s="11"/>
      <c r="O26655" s="11"/>
      <c r="P26655" s="11"/>
      <c r="Q26655" s="11"/>
      <c r="R26655" s="11"/>
      <c r="S26655" s="11"/>
      <c r="T26655" s="11"/>
      <c r="U26655" s="11"/>
      <c r="V26655" s="11"/>
      <c r="W26655" s="11"/>
      <c r="X26655" s="11"/>
      <c r="Y26655" s="11"/>
      <c r="AV26655"/>
      <c r="AW26655"/>
      <c r="AX26655"/>
    </row>
    <row r="26656" spans="11:50" x14ac:dyDescent="0.25">
      <c r="K26656" s="11"/>
      <c r="L26656" s="11"/>
      <c r="N26656" s="11"/>
      <c r="O26656" s="11"/>
      <c r="P26656" s="11"/>
      <c r="Q26656" s="11"/>
      <c r="R26656" s="11"/>
      <c r="S26656" s="11"/>
      <c r="T26656" s="11"/>
      <c r="U26656" s="11"/>
      <c r="V26656" s="11"/>
      <c r="W26656" s="11"/>
      <c r="X26656" s="11"/>
      <c r="Y26656" s="11"/>
      <c r="AV26656"/>
      <c r="AW26656"/>
      <c r="AX26656"/>
    </row>
    <row r="26657" spans="11:50" x14ac:dyDescent="0.25">
      <c r="K26657" s="11"/>
      <c r="L26657" s="11"/>
      <c r="N26657" s="11"/>
      <c r="O26657" s="11"/>
      <c r="P26657" s="11"/>
      <c r="Q26657" s="11"/>
      <c r="R26657" s="11"/>
      <c r="S26657" s="11"/>
      <c r="T26657" s="11"/>
      <c r="U26657" s="11"/>
      <c r="V26657" s="11"/>
      <c r="W26657" s="11"/>
      <c r="X26657" s="11"/>
      <c r="Y26657" s="11"/>
      <c r="AV26657"/>
      <c r="AW26657"/>
      <c r="AX26657"/>
    </row>
    <row r="26658" spans="11:50" x14ac:dyDescent="0.25">
      <c r="K26658" s="11"/>
      <c r="L26658" s="11"/>
      <c r="N26658" s="11"/>
      <c r="O26658" s="11"/>
      <c r="P26658" s="11"/>
      <c r="Q26658" s="11"/>
      <c r="R26658" s="11"/>
      <c r="S26658" s="11"/>
      <c r="T26658" s="11"/>
      <c r="U26658" s="11"/>
      <c r="V26658" s="11"/>
      <c r="W26658" s="11"/>
      <c r="X26658" s="11"/>
      <c r="Y26658" s="11"/>
      <c r="AV26658"/>
      <c r="AW26658"/>
      <c r="AX26658"/>
    </row>
    <row r="26659" spans="11:50" x14ac:dyDescent="0.25">
      <c r="K26659" s="11"/>
      <c r="L26659" s="11"/>
      <c r="N26659" s="11"/>
      <c r="O26659" s="11"/>
      <c r="P26659" s="11"/>
      <c r="Q26659" s="11"/>
      <c r="R26659" s="11"/>
      <c r="S26659" s="11"/>
      <c r="T26659" s="11"/>
      <c r="U26659" s="11"/>
      <c r="V26659" s="11"/>
      <c r="W26659" s="11"/>
      <c r="X26659" s="11"/>
      <c r="Y26659" s="11"/>
      <c r="AV26659"/>
      <c r="AW26659"/>
      <c r="AX26659"/>
    </row>
    <row r="26660" spans="11:50" x14ac:dyDescent="0.25">
      <c r="K26660" s="11"/>
      <c r="L26660" s="11"/>
      <c r="N26660" s="11"/>
      <c r="O26660" s="11"/>
      <c r="P26660" s="11"/>
      <c r="Q26660" s="11"/>
      <c r="R26660" s="11"/>
      <c r="S26660" s="11"/>
      <c r="T26660" s="11"/>
      <c r="U26660" s="11"/>
      <c r="V26660" s="11"/>
      <c r="W26660" s="11"/>
      <c r="X26660" s="11"/>
      <c r="Y26660" s="11"/>
      <c r="AV26660"/>
      <c r="AW26660"/>
      <c r="AX26660"/>
    </row>
    <row r="26661" spans="11:50" x14ac:dyDescent="0.25">
      <c r="K26661" s="11"/>
      <c r="L26661" s="11"/>
      <c r="N26661" s="11"/>
      <c r="O26661" s="11"/>
      <c r="P26661" s="11"/>
      <c r="Q26661" s="11"/>
      <c r="R26661" s="11"/>
      <c r="S26661" s="11"/>
      <c r="T26661" s="11"/>
      <c r="U26661" s="11"/>
      <c r="V26661" s="11"/>
      <c r="W26661" s="11"/>
      <c r="X26661" s="11"/>
      <c r="Y26661" s="11"/>
      <c r="AV26661"/>
      <c r="AW26661"/>
      <c r="AX26661"/>
    </row>
    <row r="26662" spans="11:50" x14ac:dyDescent="0.25">
      <c r="K26662" s="11"/>
      <c r="L26662" s="11"/>
      <c r="N26662" s="11"/>
      <c r="O26662" s="11"/>
      <c r="P26662" s="11"/>
      <c r="Q26662" s="11"/>
      <c r="R26662" s="11"/>
      <c r="S26662" s="11"/>
      <c r="T26662" s="11"/>
      <c r="U26662" s="11"/>
      <c r="V26662" s="11"/>
      <c r="W26662" s="11"/>
      <c r="X26662" s="11"/>
      <c r="Y26662" s="11"/>
      <c r="AV26662"/>
      <c r="AW26662"/>
      <c r="AX26662"/>
    </row>
    <row r="26663" spans="11:50" x14ac:dyDescent="0.25">
      <c r="K26663" s="11"/>
      <c r="L26663" s="11"/>
      <c r="N26663" s="11"/>
      <c r="O26663" s="11"/>
      <c r="P26663" s="11"/>
      <c r="Q26663" s="11"/>
      <c r="R26663" s="11"/>
      <c r="S26663" s="11"/>
      <c r="T26663" s="11"/>
      <c r="U26663" s="11"/>
      <c r="V26663" s="11"/>
      <c r="W26663" s="11"/>
      <c r="X26663" s="11"/>
      <c r="Y26663" s="11"/>
      <c r="AV26663"/>
      <c r="AW26663"/>
      <c r="AX26663"/>
    </row>
    <row r="26664" spans="11:50" x14ac:dyDescent="0.25">
      <c r="K26664" s="11"/>
      <c r="L26664" s="11"/>
      <c r="N26664" s="11"/>
      <c r="O26664" s="11"/>
      <c r="P26664" s="11"/>
      <c r="Q26664" s="11"/>
      <c r="R26664" s="11"/>
      <c r="S26664" s="11"/>
      <c r="T26664" s="11"/>
      <c r="U26664" s="11"/>
      <c r="V26664" s="11"/>
      <c r="W26664" s="11"/>
      <c r="X26664" s="11"/>
      <c r="Y26664" s="11"/>
      <c r="AV26664"/>
      <c r="AW26664"/>
      <c r="AX26664"/>
    </row>
    <row r="26665" spans="11:50" x14ac:dyDescent="0.25">
      <c r="K26665" s="11"/>
      <c r="L26665" s="11"/>
      <c r="N26665" s="11"/>
      <c r="O26665" s="11"/>
      <c r="P26665" s="11"/>
      <c r="Q26665" s="11"/>
      <c r="R26665" s="11"/>
      <c r="S26665" s="11"/>
      <c r="T26665" s="11"/>
      <c r="U26665" s="11"/>
      <c r="V26665" s="11"/>
      <c r="W26665" s="11"/>
      <c r="X26665" s="11"/>
      <c r="Y26665" s="11"/>
      <c r="AV26665"/>
      <c r="AW26665"/>
      <c r="AX26665"/>
    </row>
    <row r="26666" spans="11:50" x14ac:dyDescent="0.25">
      <c r="K26666" s="11"/>
      <c r="L26666" s="11"/>
      <c r="N26666" s="11"/>
      <c r="O26666" s="11"/>
      <c r="P26666" s="11"/>
      <c r="Q26666" s="11"/>
      <c r="R26666" s="11"/>
      <c r="S26666" s="11"/>
      <c r="T26666" s="11"/>
      <c r="U26666" s="11"/>
      <c r="V26666" s="11"/>
      <c r="W26666" s="11"/>
      <c r="X26666" s="11"/>
      <c r="Y26666" s="11"/>
      <c r="AV26666"/>
      <c r="AW26666"/>
      <c r="AX26666"/>
    </row>
    <row r="26667" spans="11:50" x14ac:dyDescent="0.25">
      <c r="K26667" s="11"/>
      <c r="L26667" s="11"/>
      <c r="N26667" s="11"/>
      <c r="O26667" s="11"/>
      <c r="P26667" s="11"/>
      <c r="Q26667" s="11"/>
      <c r="R26667" s="11"/>
      <c r="S26667" s="11"/>
      <c r="T26667" s="11"/>
      <c r="U26667" s="11"/>
      <c r="V26667" s="11"/>
      <c r="W26667" s="11"/>
      <c r="X26667" s="11"/>
      <c r="Y26667" s="11"/>
      <c r="AV26667"/>
      <c r="AW26667"/>
      <c r="AX26667"/>
    </row>
    <row r="26668" spans="11:50" x14ac:dyDescent="0.25">
      <c r="K26668" s="11"/>
      <c r="L26668" s="11"/>
      <c r="N26668" s="11"/>
      <c r="O26668" s="11"/>
      <c r="P26668" s="11"/>
      <c r="Q26668" s="11"/>
      <c r="R26668" s="11"/>
      <c r="S26668" s="11"/>
      <c r="T26668" s="11"/>
      <c r="U26668" s="11"/>
      <c r="V26668" s="11"/>
      <c r="W26668" s="11"/>
      <c r="X26668" s="11"/>
      <c r="Y26668" s="11"/>
      <c r="AV26668"/>
      <c r="AW26668"/>
      <c r="AX26668"/>
    </row>
    <row r="26669" spans="11:50" x14ac:dyDescent="0.25">
      <c r="K26669" s="11"/>
      <c r="L26669" s="11"/>
      <c r="N26669" s="11"/>
      <c r="O26669" s="11"/>
      <c r="P26669" s="11"/>
      <c r="Q26669" s="11"/>
      <c r="R26669" s="11"/>
      <c r="S26669" s="11"/>
      <c r="T26669" s="11"/>
      <c r="U26669" s="11"/>
      <c r="V26669" s="11"/>
      <c r="W26669" s="11"/>
      <c r="X26669" s="11"/>
      <c r="Y26669" s="11"/>
      <c r="AV26669"/>
      <c r="AW26669"/>
      <c r="AX26669"/>
    </row>
    <row r="26670" spans="11:50" x14ac:dyDescent="0.25">
      <c r="K26670" s="11"/>
      <c r="L26670" s="11"/>
      <c r="N26670" s="11"/>
      <c r="O26670" s="11"/>
      <c r="P26670" s="11"/>
      <c r="Q26670" s="11"/>
      <c r="R26670" s="11"/>
      <c r="S26670" s="11"/>
      <c r="T26670" s="11"/>
      <c r="U26670" s="11"/>
      <c r="V26670" s="11"/>
      <c r="W26670" s="11"/>
      <c r="X26670" s="11"/>
      <c r="Y26670" s="11"/>
      <c r="AV26670"/>
      <c r="AW26670"/>
      <c r="AX26670"/>
    </row>
    <row r="26671" spans="11:50" x14ac:dyDescent="0.25">
      <c r="K26671" s="11"/>
      <c r="L26671" s="11"/>
      <c r="N26671" s="11"/>
      <c r="O26671" s="11"/>
      <c r="P26671" s="11"/>
      <c r="Q26671" s="11"/>
      <c r="R26671" s="11"/>
      <c r="S26671" s="11"/>
      <c r="T26671" s="11"/>
      <c r="U26671" s="11"/>
      <c r="V26671" s="11"/>
      <c r="W26671" s="11"/>
      <c r="X26671" s="11"/>
      <c r="Y26671" s="11"/>
      <c r="AV26671"/>
      <c r="AW26671"/>
      <c r="AX26671"/>
    </row>
    <row r="26672" spans="11:50" x14ac:dyDescent="0.25">
      <c r="K26672" s="11"/>
      <c r="L26672" s="11"/>
      <c r="N26672" s="11"/>
      <c r="O26672" s="11"/>
      <c r="P26672" s="11"/>
      <c r="Q26672" s="11"/>
      <c r="R26672" s="11"/>
      <c r="S26672" s="11"/>
      <c r="T26672" s="11"/>
      <c r="U26672" s="11"/>
      <c r="V26672" s="11"/>
      <c r="W26672" s="11"/>
      <c r="X26672" s="11"/>
      <c r="Y26672" s="11"/>
      <c r="AV26672"/>
      <c r="AW26672"/>
      <c r="AX26672"/>
    </row>
    <row r="26673" spans="11:50" x14ac:dyDescent="0.25">
      <c r="K26673" s="11"/>
      <c r="L26673" s="11"/>
      <c r="N26673" s="11"/>
      <c r="O26673" s="11"/>
      <c r="P26673" s="11"/>
      <c r="Q26673" s="11"/>
      <c r="R26673" s="11"/>
      <c r="S26673" s="11"/>
      <c r="T26673" s="11"/>
      <c r="U26673" s="11"/>
      <c r="V26673" s="11"/>
      <c r="W26673" s="11"/>
      <c r="X26673" s="11"/>
      <c r="Y26673" s="11"/>
      <c r="AV26673"/>
      <c r="AW26673"/>
      <c r="AX26673"/>
    </row>
    <row r="26674" spans="11:50" x14ac:dyDescent="0.25">
      <c r="K26674" s="11"/>
      <c r="L26674" s="11"/>
      <c r="N26674" s="11"/>
      <c r="O26674" s="11"/>
      <c r="P26674" s="11"/>
      <c r="Q26674" s="11"/>
      <c r="R26674" s="11"/>
      <c r="S26674" s="11"/>
      <c r="T26674" s="11"/>
      <c r="U26674" s="11"/>
      <c r="V26674" s="11"/>
      <c r="W26674" s="11"/>
      <c r="X26674" s="11"/>
      <c r="Y26674" s="11"/>
      <c r="AV26674"/>
      <c r="AW26674"/>
      <c r="AX26674"/>
    </row>
    <row r="26675" spans="11:50" x14ac:dyDescent="0.25">
      <c r="K26675" s="11"/>
      <c r="L26675" s="11"/>
      <c r="N26675" s="11"/>
      <c r="O26675" s="11"/>
      <c r="P26675" s="11"/>
      <c r="Q26675" s="11"/>
      <c r="R26675" s="11"/>
      <c r="S26675" s="11"/>
      <c r="T26675" s="11"/>
      <c r="U26675" s="11"/>
      <c r="V26675" s="11"/>
      <c r="W26675" s="11"/>
      <c r="X26675" s="11"/>
      <c r="Y26675" s="11"/>
      <c r="AV26675"/>
      <c r="AW26675"/>
      <c r="AX26675"/>
    </row>
    <row r="26676" spans="11:50" x14ac:dyDescent="0.25">
      <c r="K26676" s="11"/>
      <c r="L26676" s="11"/>
      <c r="N26676" s="11"/>
      <c r="O26676" s="11"/>
      <c r="P26676" s="11"/>
      <c r="Q26676" s="11"/>
      <c r="R26676" s="11"/>
      <c r="S26676" s="11"/>
      <c r="T26676" s="11"/>
      <c r="U26676" s="11"/>
      <c r="V26676" s="11"/>
      <c r="W26676" s="11"/>
      <c r="X26676" s="11"/>
      <c r="Y26676" s="11"/>
      <c r="AV26676"/>
      <c r="AW26676"/>
      <c r="AX26676"/>
    </row>
    <row r="26677" spans="11:50" x14ac:dyDescent="0.25">
      <c r="K26677" s="11"/>
      <c r="L26677" s="11"/>
      <c r="N26677" s="11"/>
      <c r="O26677" s="11"/>
      <c r="P26677" s="11"/>
      <c r="Q26677" s="11"/>
      <c r="R26677" s="11"/>
      <c r="S26677" s="11"/>
      <c r="T26677" s="11"/>
      <c r="U26677" s="11"/>
      <c r="V26677" s="11"/>
      <c r="W26677" s="11"/>
      <c r="X26677" s="11"/>
      <c r="Y26677" s="11"/>
      <c r="AV26677"/>
      <c r="AW26677"/>
      <c r="AX26677"/>
    </row>
    <row r="26678" spans="11:50" x14ac:dyDescent="0.25">
      <c r="K26678" s="11"/>
      <c r="L26678" s="11"/>
      <c r="N26678" s="11"/>
      <c r="O26678" s="11"/>
      <c r="P26678" s="11"/>
      <c r="Q26678" s="11"/>
      <c r="R26678" s="11"/>
      <c r="S26678" s="11"/>
      <c r="T26678" s="11"/>
      <c r="U26678" s="11"/>
      <c r="V26678" s="11"/>
      <c r="W26678" s="11"/>
      <c r="X26678" s="11"/>
      <c r="Y26678" s="11"/>
      <c r="AV26678"/>
      <c r="AW26678"/>
      <c r="AX26678"/>
    </row>
    <row r="26679" spans="11:50" x14ac:dyDescent="0.25">
      <c r="K26679" s="11"/>
      <c r="L26679" s="11"/>
      <c r="N26679" s="11"/>
      <c r="O26679" s="11"/>
      <c r="P26679" s="11"/>
      <c r="Q26679" s="11"/>
      <c r="R26679" s="11"/>
      <c r="S26679" s="11"/>
      <c r="T26679" s="11"/>
      <c r="U26679" s="11"/>
      <c r="V26679" s="11"/>
      <c r="W26679" s="11"/>
      <c r="X26679" s="11"/>
      <c r="Y26679" s="11"/>
      <c r="AV26679"/>
      <c r="AW26679"/>
      <c r="AX26679"/>
    </row>
    <row r="26680" spans="11:50" x14ac:dyDescent="0.25">
      <c r="K26680" s="11"/>
      <c r="L26680" s="11"/>
      <c r="N26680" s="11"/>
      <c r="O26680" s="11"/>
      <c r="P26680" s="11"/>
      <c r="Q26680" s="11"/>
      <c r="R26680" s="11"/>
      <c r="S26680" s="11"/>
      <c r="T26680" s="11"/>
      <c r="U26680" s="11"/>
      <c r="V26680" s="11"/>
      <c r="W26680" s="11"/>
      <c r="X26680" s="11"/>
      <c r="Y26680" s="11"/>
      <c r="AV26680"/>
      <c r="AW26680"/>
      <c r="AX26680"/>
    </row>
    <row r="26681" spans="11:50" x14ac:dyDescent="0.25">
      <c r="K26681" s="11"/>
      <c r="L26681" s="11"/>
      <c r="N26681" s="11"/>
      <c r="O26681" s="11"/>
      <c r="P26681" s="11"/>
      <c r="Q26681" s="11"/>
      <c r="R26681" s="11"/>
      <c r="S26681" s="11"/>
      <c r="T26681" s="11"/>
      <c r="U26681" s="11"/>
      <c r="V26681" s="11"/>
      <c r="W26681" s="11"/>
      <c r="X26681" s="11"/>
      <c r="Y26681" s="11"/>
      <c r="AV26681"/>
      <c r="AW26681"/>
      <c r="AX26681"/>
    </row>
    <row r="26682" spans="11:50" x14ac:dyDescent="0.25">
      <c r="K26682" s="11"/>
      <c r="L26682" s="11"/>
      <c r="N26682" s="11"/>
      <c r="O26682" s="11"/>
      <c r="P26682" s="11"/>
      <c r="Q26682" s="11"/>
      <c r="R26682" s="11"/>
      <c r="S26682" s="11"/>
      <c r="T26682" s="11"/>
      <c r="U26682" s="11"/>
      <c r="V26682" s="11"/>
      <c r="W26682" s="11"/>
      <c r="X26682" s="11"/>
      <c r="Y26682" s="11"/>
      <c r="AV26682"/>
      <c r="AW26682"/>
      <c r="AX26682"/>
    </row>
    <row r="26683" spans="11:50" x14ac:dyDescent="0.25">
      <c r="K26683" s="11"/>
      <c r="L26683" s="11"/>
      <c r="N26683" s="11"/>
      <c r="O26683" s="11"/>
      <c r="P26683" s="11"/>
      <c r="Q26683" s="11"/>
      <c r="R26683" s="11"/>
      <c r="S26683" s="11"/>
      <c r="T26683" s="11"/>
      <c r="U26683" s="11"/>
      <c r="V26683" s="11"/>
      <c r="W26683" s="11"/>
      <c r="X26683" s="11"/>
      <c r="Y26683" s="11"/>
      <c r="AV26683"/>
      <c r="AW26683"/>
      <c r="AX26683"/>
    </row>
    <row r="26684" spans="11:50" x14ac:dyDescent="0.25">
      <c r="K26684" s="11"/>
      <c r="L26684" s="11"/>
      <c r="N26684" s="11"/>
      <c r="O26684" s="11"/>
      <c r="P26684" s="11"/>
      <c r="Q26684" s="11"/>
      <c r="R26684" s="11"/>
      <c r="S26684" s="11"/>
      <c r="T26684" s="11"/>
      <c r="U26684" s="11"/>
      <c r="V26684" s="11"/>
      <c r="W26684" s="11"/>
      <c r="X26684" s="11"/>
      <c r="Y26684" s="11"/>
      <c r="AV26684"/>
      <c r="AW26684"/>
      <c r="AX26684"/>
    </row>
    <row r="26685" spans="11:50" x14ac:dyDescent="0.25">
      <c r="K26685" s="11"/>
      <c r="L26685" s="11"/>
      <c r="N26685" s="11"/>
      <c r="O26685" s="11"/>
      <c r="P26685" s="11"/>
      <c r="Q26685" s="11"/>
      <c r="R26685" s="11"/>
      <c r="S26685" s="11"/>
      <c r="T26685" s="11"/>
      <c r="U26685" s="11"/>
      <c r="V26685" s="11"/>
      <c r="W26685" s="11"/>
      <c r="X26685" s="11"/>
      <c r="Y26685" s="11"/>
      <c r="AV26685"/>
      <c r="AW26685"/>
      <c r="AX26685"/>
    </row>
    <row r="26686" spans="11:50" x14ac:dyDescent="0.25">
      <c r="K26686" s="11"/>
      <c r="L26686" s="11"/>
      <c r="N26686" s="11"/>
      <c r="O26686" s="11"/>
      <c r="P26686" s="11"/>
      <c r="Q26686" s="11"/>
      <c r="R26686" s="11"/>
      <c r="S26686" s="11"/>
      <c r="T26686" s="11"/>
      <c r="U26686" s="11"/>
      <c r="V26686" s="11"/>
      <c r="W26686" s="11"/>
      <c r="X26686" s="11"/>
      <c r="Y26686" s="11"/>
      <c r="AV26686"/>
      <c r="AW26686"/>
      <c r="AX26686"/>
    </row>
    <row r="26687" spans="11:50" x14ac:dyDescent="0.25">
      <c r="K26687" s="11"/>
      <c r="L26687" s="11"/>
      <c r="N26687" s="11"/>
      <c r="O26687" s="11"/>
      <c r="P26687" s="11"/>
      <c r="Q26687" s="11"/>
      <c r="R26687" s="11"/>
      <c r="S26687" s="11"/>
      <c r="T26687" s="11"/>
      <c r="U26687" s="11"/>
      <c r="V26687" s="11"/>
      <c r="W26687" s="11"/>
      <c r="X26687" s="11"/>
      <c r="Y26687" s="11"/>
      <c r="AV26687"/>
      <c r="AW26687"/>
      <c r="AX26687"/>
    </row>
    <row r="26688" spans="11:50" x14ac:dyDescent="0.25">
      <c r="K26688" s="11"/>
      <c r="L26688" s="11"/>
      <c r="N26688" s="11"/>
      <c r="O26688" s="11"/>
      <c r="P26688" s="11"/>
      <c r="Q26688" s="11"/>
      <c r="R26688" s="11"/>
      <c r="S26688" s="11"/>
      <c r="T26688" s="11"/>
      <c r="U26688" s="11"/>
      <c r="V26688" s="11"/>
      <c r="W26688" s="11"/>
      <c r="X26688" s="11"/>
      <c r="Y26688" s="11"/>
      <c r="AV26688"/>
      <c r="AW26688"/>
      <c r="AX26688"/>
    </row>
    <row r="26689" spans="11:50" x14ac:dyDescent="0.25">
      <c r="K26689" s="11"/>
      <c r="L26689" s="11"/>
      <c r="N26689" s="11"/>
      <c r="O26689" s="11"/>
      <c r="P26689" s="11"/>
      <c r="Q26689" s="11"/>
      <c r="R26689" s="11"/>
      <c r="S26689" s="11"/>
      <c r="T26689" s="11"/>
      <c r="U26689" s="11"/>
      <c r="V26689" s="11"/>
      <c r="W26689" s="11"/>
      <c r="X26689" s="11"/>
      <c r="Y26689" s="11"/>
      <c r="AV26689"/>
      <c r="AW26689"/>
      <c r="AX26689"/>
    </row>
    <row r="26690" spans="11:50" x14ac:dyDescent="0.25">
      <c r="K26690" s="11"/>
      <c r="L26690" s="11"/>
      <c r="N26690" s="11"/>
      <c r="O26690" s="11"/>
      <c r="P26690" s="11"/>
      <c r="Q26690" s="11"/>
      <c r="R26690" s="11"/>
      <c r="S26690" s="11"/>
      <c r="T26690" s="11"/>
      <c r="U26690" s="11"/>
      <c r="V26690" s="11"/>
      <c r="W26690" s="11"/>
      <c r="X26690" s="11"/>
      <c r="Y26690" s="11"/>
      <c r="AV26690"/>
      <c r="AW26690"/>
      <c r="AX26690"/>
    </row>
    <row r="26691" spans="11:50" x14ac:dyDescent="0.25">
      <c r="K26691" s="11"/>
      <c r="L26691" s="11"/>
      <c r="N26691" s="11"/>
      <c r="O26691" s="11"/>
      <c r="P26691" s="11"/>
      <c r="Q26691" s="11"/>
      <c r="R26691" s="11"/>
      <c r="S26691" s="11"/>
      <c r="T26691" s="11"/>
      <c r="U26691" s="11"/>
      <c r="V26691" s="11"/>
      <c r="W26691" s="11"/>
      <c r="X26691" s="11"/>
      <c r="Y26691" s="11"/>
      <c r="AV26691"/>
      <c r="AW26691"/>
      <c r="AX26691"/>
    </row>
    <row r="26692" spans="11:50" x14ac:dyDescent="0.25">
      <c r="K26692" s="11"/>
      <c r="L26692" s="11"/>
      <c r="N26692" s="11"/>
      <c r="O26692" s="11"/>
      <c r="P26692" s="11"/>
      <c r="Q26692" s="11"/>
      <c r="R26692" s="11"/>
      <c r="S26692" s="11"/>
      <c r="T26692" s="11"/>
      <c r="U26692" s="11"/>
      <c r="V26692" s="11"/>
      <c r="W26692" s="11"/>
      <c r="X26692" s="11"/>
      <c r="Y26692" s="11"/>
      <c r="AV26692"/>
      <c r="AW26692"/>
      <c r="AX26692"/>
    </row>
    <row r="26693" spans="11:50" x14ac:dyDescent="0.25">
      <c r="K26693" s="11"/>
      <c r="L26693" s="11"/>
      <c r="N26693" s="11"/>
      <c r="O26693" s="11"/>
      <c r="P26693" s="11"/>
      <c r="Q26693" s="11"/>
      <c r="R26693" s="11"/>
      <c r="S26693" s="11"/>
      <c r="T26693" s="11"/>
      <c r="U26693" s="11"/>
      <c r="V26693" s="11"/>
      <c r="W26693" s="11"/>
      <c r="X26693" s="11"/>
      <c r="Y26693" s="11"/>
      <c r="AV26693"/>
      <c r="AW26693"/>
      <c r="AX26693"/>
    </row>
    <row r="26694" spans="11:50" x14ac:dyDescent="0.25">
      <c r="K26694" s="11"/>
      <c r="L26694" s="11"/>
      <c r="N26694" s="11"/>
      <c r="O26694" s="11"/>
      <c r="P26694" s="11"/>
      <c r="Q26694" s="11"/>
      <c r="R26694" s="11"/>
      <c r="S26694" s="11"/>
      <c r="T26694" s="11"/>
      <c r="U26694" s="11"/>
      <c r="V26694" s="11"/>
      <c r="W26694" s="11"/>
      <c r="X26694" s="11"/>
      <c r="Y26694" s="11"/>
      <c r="AV26694"/>
      <c r="AW26694"/>
      <c r="AX26694"/>
    </row>
    <row r="26695" spans="11:50" x14ac:dyDescent="0.25">
      <c r="K26695" s="11"/>
      <c r="L26695" s="11"/>
      <c r="N26695" s="11"/>
      <c r="O26695" s="11"/>
      <c r="P26695" s="11"/>
      <c r="Q26695" s="11"/>
      <c r="R26695" s="11"/>
      <c r="S26695" s="11"/>
      <c r="T26695" s="11"/>
      <c r="U26695" s="11"/>
      <c r="V26695" s="11"/>
      <c r="W26695" s="11"/>
      <c r="X26695" s="11"/>
      <c r="Y26695" s="11"/>
      <c r="AV26695"/>
      <c r="AW26695"/>
      <c r="AX26695"/>
    </row>
    <row r="26696" spans="11:50" x14ac:dyDescent="0.25">
      <c r="K26696" s="11"/>
      <c r="L26696" s="11"/>
      <c r="N26696" s="11"/>
      <c r="O26696" s="11"/>
      <c r="P26696" s="11"/>
      <c r="Q26696" s="11"/>
      <c r="R26696" s="11"/>
      <c r="S26696" s="11"/>
      <c r="T26696" s="11"/>
      <c r="U26696" s="11"/>
      <c r="V26696" s="11"/>
      <c r="W26696" s="11"/>
      <c r="X26696" s="11"/>
      <c r="Y26696" s="11"/>
      <c r="AV26696"/>
      <c r="AW26696"/>
      <c r="AX26696"/>
    </row>
    <row r="26697" spans="11:50" x14ac:dyDescent="0.25">
      <c r="K26697" s="11"/>
      <c r="L26697" s="11"/>
      <c r="N26697" s="11"/>
      <c r="O26697" s="11"/>
      <c r="P26697" s="11"/>
      <c r="Q26697" s="11"/>
      <c r="R26697" s="11"/>
      <c r="S26697" s="11"/>
      <c r="T26697" s="11"/>
      <c r="U26697" s="11"/>
      <c r="V26697" s="11"/>
      <c r="W26697" s="11"/>
      <c r="X26697" s="11"/>
      <c r="Y26697" s="11"/>
      <c r="AV26697"/>
      <c r="AW26697"/>
      <c r="AX26697"/>
    </row>
    <row r="26698" spans="11:50" x14ac:dyDescent="0.25">
      <c r="K26698" s="11"/>
      <c r="L26698" s="11"/>
      <c r="N26698" s="11"/>
      <c r="O26698" s="11"/>
      <c r="P26698" s="11"/>
      <c r="Q26698" s="11"/>
      <c r="R26698" s="11"/>
      <c r="S26698" s="11"/>
      <c r="T26698" s="11"/>
      <c r="U26698" s="11"/>
      <c r="V26698" s="11"/>
      <c r="W26698" s="11"/>
      <c r="X26698" s="11"/>
      <c r="Y26698" s="11"/>
      <c r="AV26698"/>
      <c r="AW26698"/>
      <c r="AX26698"/>
    </row>
    <row r="26699" spans="11:50" x14ac:dyDescent="0.25">
      <c r="K26699" s="11"/>
      <c r="L26699" s="11"/>
      <c r="N26699" s="11"/>
      <c r="O26699" s="11"/>
      <c r="P26699" s="11"/>
      <c r="Q26699" s="11"/>
      <c r="R26699" s="11"/>
      <c r="S26699" s="11"/>
      <c r="T26699" s="11"/>
      <c r="U26699" s="11"/>
      <c r="V26699" s="11"/>
      <c r="W26699" s="11"/>
      <c r="X26699" s="11"/>
      <c r="Y26699" s="11"/>
      <c r="AV26699"/>
      <c r="AW26699"/>
      <c r="AX26699"/>
    </row>
    <row r="26700" spans="11:50" x14ac:dyDescent="0.25">
      <c r="K26700" s="11"/>
      <c r="L26700" s="11"/>
      <c r="N26700" s="11"/>
      <c r="O26700" s="11"/>
      <c r="P26700" s="11"/>
      <c r="Q26700" s="11"/>
      <c r="R26700" s="11"/>
      <c r="S26700" s="11"/>
      <c r="T26700" s="11"/>
      <c r="U26700" s="11"/>
      <c r="V26700" s="11"/>
      <c r="W26700" s="11"/>
      <c r="X26700" s="11"/>
      <c r="Y26700" s="11"/>
      <c r="AV26700"/>
      <c r="AW26700"/>
      <c r="AX26700"/>
    </row>
    <row r="26701" spans="11:50" x14ac:dyDescent="0.25">
      <c r="K26701" s="11"/>
      <c r="L26701" s="11"/>
      <c r="N26701" s="11"/>
      <c r="O26701" s="11"/>
      <c r="P26701" s="11"/>
      <c r="Q26701" s="11"/>
      <c r="R26701" s="11"/>
      <c r="S26701" s="11"/>
      <c r="T26701" s="11"/>
      <c r="U26701" s="11"/>
      <c r="V26701" s="11"/>
      <c r="W26701" s="11"/>
      <c r="X26701" s="11"/>
      <c r="Y26701" s="11"/>
      <c r="AV26701"/>
      <c r="AW26701"/>
      <c r="AX26701"/>
    </row>
    <row r="26702" spans="11:50" x14ac:dyDescent="0.25">
      <c r="K26702" s="11"/>
      <c r="L26702" s="11"/>
      <c r="N26702" s="11"/>
      <c r="O26702" s="11"/>
      <c r="P26702" s="11"/>
      <c r="Q26702" s="11"/>
      <c r="R26702" s="11"/>
      <c r="S26702" s="11"/>
      <c r="T26702" s="11"/>
      <c r="U26702" s="11"/>
      <c r="V26702" s="11"/>
      <c r="W26702" s="11"/>
      <c r="X26702" s="11"/>
      <c r="Y26702" s="11"/>
      <c r="AV26702"/>
      <c r="AW26702"/>
      <c r="AX26702"/>
    </row>
    <row r="26703" spans="11:50" x14ac:dyDescent="0.25">
      <c r="K26703" s="11"/>
      <c r="L26703" s="11"/>
      <c r="N26703" s="11"/>
      <c r="O26703" s="11"/>
      <c r="P26703" s="11"/>
      <c r="Q26703" s="11"/>
      <c r="R26703" s="11"/>
      <c r="S26703" s="11"/>
      <c r="T26703" s="11"/>
      <c r="U26703" s="11"/>
      <c r="V26703" s="11"/>
      <c r="W26703" s="11"/>
      <c r="X26703" s="11"/>
      <c r="Y26703" s="11"/>
      <c r="AV26703"/>
      <c r="AW26703"/>
      <c r="AX26703"/>
    </row>
    <row r="26704" spans="11:50" x14ac:dyDescent="0.25">
      <c r="K26704" s="11"/>
      <c r="L26704" s="11"/>
      <c r="N26704" s="11"/>
      <c r="O26704" s="11"/>
      <c r="P26704" s="11"/>
      <c r="Q26704" s="11"/>
      <c r="R26704" s="11"/>
      <c r="S26704" s="11"/>
      <c r="T26704" s="11"/>
      <c r="U26704" s="11"/>
      <c r="V26704" s="11"/>
      <c r="W26704" s="11"/>
      <c r="X26704" s="11"/>
      <c r="Y26704" s="11"/>
      <c r="AV26704"/>
      <c r="AW26704"/>
      <c r="AX26704"/>
    </row>
    <row r="26705" spans="11:50" x14ac:dyDescent="0.25">
      <c r="K26705" s="11"/>
      <c r="L26705" s="11"/>
      <c r="N26705" s="11"/>
      <c r="O26705" s="11"/>
      <c r="P26705" s="11"/>
      <c r="Q26705" s="11"/>
      <c r="R26705" s="11"/>
      <c r="S26705" s="11"/>
      <c r="T26705" s="11"/>
      <c r="U26705" s="11"/>
      <c r="V26705" s="11"/>
      <c r="W26705" s="11"/>
      <c r="X26705" s="11"/>
      <c r="Y26705" s="11"/>
      <c r="AV26705"/>
      <c r="AW26705"/>
      <c r="AX26705"/>
    </row>
    <row r="26706" spans="11:50" x14ac:dyDescent="0.25">
      <c r="K26706" s="11"/>
      <c r="L26706" s="11"/>
      <c r="N26706" s="11"/>
      <c r="O26706" s="11"/>
      <c r="P26706" s="11"/>
      <c r="Q26706" s="11"/>
      <c r="R26706" s="11"/>
      <c r="S26706" s="11"/>
      <c r="T26706" s="11"/>
      <c r="U26706" s="11"/>
      <c r="V26706" s="11"/>
      <c r="W26706" s="11"/>
      <c r="X26706" s="11"/>
      <c r="Y26706" s="11"/>
      <c r="AV26706"/>
      <c r="AW26706"/>
      <c r="AX26706"/>
    </row>
    <row r="26707" spans="11:50" x14ac:dyDescent="0.25">
      <c r="K26707" s="11"/>
      <c r="L26707" s="11"/>
      <c r="N26707" s="11"/>
      <c r="O26707" s="11"/>
      <c r="P26707" s="11"/>
      <c r="Q26707" s="11"/>
      <c r="R26707" s="11"/>
      <c r="S26707" s="11"/>
      <c r="T26707" s="11"/>
      <c r="U26707" s="11"/>
      <c r="V26707" s="11"/>
      <c r="W26707" s="11"/>
      <c r="X26707" s="11"/>
      <c r="Y26707" s="11"/>
      <c r="AV26707"/>
      <c r="AW26707"/>
      <c r="AX26707"/>
    </row>
    <row r="26708" spans="11:50" x14ac:dyDescent="0.25">
      <c r="K26708" s="11"/>
      <c r="L26708" s="11"/>
      <c r="N26708" s="11"/>
      <c r="O26708" s="11"/>
      <c r="P26708" s="11"/>
      <c r="Q26708" s="11"/>
      <c r="R26708" s="11"/>
      <c r="S26708" s="11"/>
      <c r="T26708" s="11"/>
      <c r="U26708" s="11"/>
      <c r="V26708" s="11"/>
      <c r="W26708" s="11"/>
      <c r="X26708" s="11"/>
      <c r="Y26708" s="11"/>
      <c r="AV26708"/>
      <c r="AW26708"/>
      <c r="AX26708"/>
    </row>
    <row r="26709" spans="11:50" x14ac:dyDescent="0.25">
      <c r="K26709" s="11"/>
      <c r="L26709" s="11"/>
      <c r="N26709" s="11"/>
      <c r="O26709" s="11"/>
      <c r="P26709" s="11"/>
      <c r="Q26709" s="11"/>
      <c r="R26709" s="11"/>
      <c r="S26709" s="11"/>
      <c r="T26709" s="11"/>
      <c r="U26709" s="11"/>
      <c r="V26709" s="11"/>
      <c r="W26709" s="11"/>
      <c r="X26709" s="11"/>
      <c r="Y26709" s="11"/>
      <c r="AV26709"/>
      <c r="AW26709"/>
      <c r="AX26709"/>
    </row>
    <row r="26710" spans="11:50" x14ac:dyDescent="0.25">
      <c r="K26710" s="11"/>
      <c r="L26710" s="11"/>
      <c r="N26710" s="11"/>
      <c r="O26710" s="11"/>
      <c r="P26710" s="11"/>
      <c r="Q26710" s="11"/>
      <c r="R26710" s="11"/>
      <c r="S26710" s="11"/>
      <c r="T26710" s="11"/>
      <c r="U26710" s="11"/>
      <c r="V26710" s="11"/>
      <c r="W26710" s="11"/>
      <c r="X26710" s="11"/>
      <c r="Y26710" s="11"/>
      <c r="AV26710"/>
      <c r="AW26710"/>
      <c r="AX26710"/>
    </row>
    <row r="26711" spans="11:50" x14ac:dyDescent="0.25">
      <c r="K26711" s="11"/>
      <c r="L26711" s="11"/>
      <c r="N26711" s="11"/>
      <c r="O26711" s="11"/>
      <c r="P26711" s="11"/>
      <c r="Q26711" s="11"/>
      <c r="R26711" s="11"/>
      <c r="S26711" s="11"/>
      <c r="T26711" s="11"/>
      <c r="U26711" s="11"/>
      <c r="V26711" s="11"/>
      <c r="W26711" s="11"/>
      <c r="X26711" s="11"/>
      <c r="Y26711" s="11"/>
      <c r="AV26711"/>
      <c r="AW26711"/>
      <c r="AX26711"/>
    </row>
    <row r="26712" spans="11:50" x14ac:dyDescent="0.25">
      <c r="K26712" s="11"/>
      <c r="L26712" s="11"/>
      <c r="N26712" s="11"/>
      <c r="O26712" s="11"/>
      <c r="P26712" s="11"/>
      <c r="Q26712" s="11"/>
      <c r="R26712" s="11"/>
      <c r="S26712" s="11"/>
      <c r="T26712" s="11"/>
      <c r="U26712" s="11"/>
      <c r="V26712" s="11"/>
      <c r="W26712" s="11"/>
      <c r="X26712" s="11"/>
      <c r="Y26712" s="11"/>
      <c r="AV26712"/>
      <c r="AW26712"/>
      <c r="AX26712"/>
    </row>
    <row r="26713" spans="11:50" x14ac:dyDescent="0.25">
      <c r="K26713" s="11"/>
      <c r="L26713" s="11"/>
      <c r="N26713" s="11"/>
      <c r="O26713" s="11"/>
      <c r="P26713" s="11"/>
      <c r="Q26713" s="11"/>
      <c r="R26713" s="11"/>
      <c r="S26713" s="11"/>
      <c r="T26713" s="11"/>
      <c r="U26713" s="11"/>
      <c r="V26713" s="11"/>
      <c r="W26713" s="11"/>
      <c r="X26713" s="11"/>
      <c r="Y26713" s="11"/>
      <c r="AV26713"/>
      <c r="AW26713"/>
      <c r="AX26713"/>
    </row>
    <row r="26714" spans="11:50" x14ac:dyDescent="0.25">
      <c r="K26714" s="11"/>
      <c r="L26714" s="11"/>
      <c r="N26714" s="11"/>
      <c r="O26714" s="11"/>
      <c r="P26714" s="11"/>
      <c r="Q26714" s="11"/>
      <c r="R26714" s="11"/>
      <c r="S26714" s="11"/>
      <c r="T26714" s="11"/>
      <c r="U26714" s="11"/>
      <c r="V26714" s="11"/>
      <c r="W26714" s="11"/>
      <c r="X26714" s="11"/>
      <c r="Y26714" s="11"/>
      <c r="AV26714"/>
      <c r="AW26714"/>
      <c r="AX26714"/>
    </row>
    <row r="26715" spans="11:50" x14ac:dyDescent="0.25">
      <c r="K26715" s="11"/>
      <c r="L26715" s="11"/>
      <c r="N26715" s="11"/>
      <c r="O26715" s="11"/>
      <c r="P26715" s="11"/>
      <c r="Q26715" s="11"/>
      <c r="R26715" s="11"/>
      <c r="S26715" s="11"/>
      <c r="T26715" s="11"/>
      <c r="U26715" s="11"/>
      <c r="V26715" s="11"/>
      <c r="W26715" s="11"/>
      <c r="X26715" s="11"/>
      <c r="Y26715" s="11"/>
      <c r="AV26715"/>
      <c r="AW26715"/>
      <c r="AX26715"/>
    </row>
    <row r="26716" spans="11:50" x14ac:dyDescent="0.25">
      <c r="K26716" s="11"/>
      <c r="L26716" s="11"/>
      <c r="N26716" s="11"/>
      <c r="O26716" s="11"/>
      <c r="P26716" s="11"/>
      <c r="Q26716" s="11"/>
      <c r="R26716" s="11"/>
      <c r="S26716" s="11"/>
      <c r="T26716" s="11"/>
      <c r="U26716" s="11"/>
      <c r="V26716" s="11"/>
      <c r="W26716" s="11"/>
      <c r="X26716" s="11"/>
      <c r="Y26716" s="11"/>
      <c r="AV26716"/>
      <c r="AW26716"/>
      <c r="AX26716"/>
    </row>
    <row r="26717" spans="11:50" x14ac:dyDescent="0.25">
      <c r="K26717" s="11"/>
      <c r="L26717" s="11"/>
      <c r="N26717" s="11"/>
      <c r="O26717" s="11"/>
      <c r="P26717" s="11"/>
      <c r="Q26717" s="11"/>
      <c r="R26717" s="11"/>
      <c r="S26717" s="11"/>
      <c r="T26717" s="11"/>
      <c r="U26717" s="11"/>
      <c r="V26717" s="11"/>
      <c r="W26717" s="11"/>
      <c r="X26717" s="11"/>
      <c r="Y26717" s="11"/>
      <c r="AV26717"/>
      <c r="AW26717"/>
      <c r="AX26717"/>
    </row>
    <row r="26718" spans="11:50" x14ac:dyDescent="0.25">
      <c r="K26718" s="11"/>
      <c r="L26718" s="11"/>
      <c r="N26718" s="11"/>
      <c r="O26718" s="11"/>
      <c r="P26718" s="11"/>
      <c r="Q26718" s="11"/>
      <c r="R26718" s="11"/>
      <c r="S26718" s="11"/>
      <c r="T26718" s="11"/>
      <c r="U26718" s="11"/>
      <c r="V26718" s="11"/>
      <c r="W26718" s="11"/>
      <c r="X26718" s="11"/>
      <c r="Y26718" s="11"/>
      <c r="AV26718"/>
      <c r="AW26718"/>
      <c r="AX26718"/>
    </row>
    <row r="26719" spans="11:50" x14ac:dyDescent="0.25">
      <c r="K26719" s="11"/>
      <c r="L26719" s="11"/>
      <c r="N26719" s="11"/>
      <c r="O26719" s="11"/>
      <c r="P26719" s="11"/>
      <c r="Q26719" s="11"/>
      <c r="R26719" s="11"/>
      <c r="S26719" s="11"/>
      <c r="T26719" s="11"/>
      <c r="U26719" s="11"/>
      <c r="V26719" s="11"/>
      <c r="W26719" s="11"/>
      <c r="X26719" s="11"/>
      <c r="Y26719" s="11"/>
      <c r="AV26719"/>
      <c r="AW26719"/>
      <c r="AX26719"/>
    </row>
    <row r="26720" spans="11:50" x14ac:dyDescent="0.25">
      <c r="K26720" s="11"/>
      <c r="L26720" s="11"/>
      <c r="N26720" s="11"/>
      <c r="O26720" s="11"/>
      <c r="P26720" s="11"/>
      <c r="Q26720" s="11"/>
      <c r="R26720" s="11"/>
      <c r="S26720" s="11"/>
      <c r="T26720" s="11"/>
      <c r="U26720" s="11"/>
      <c r="V26720" s="11"/>
      <c r="W26720" s="11"/>
      <c r="X26720" s="11"/>
      <c r="Y26720" s="11"/>
      <c r="AV26720"/>
      <c r="AW26720"/>
      <c r="AX26720"/>
    </row>
    <row r="26721" spans="11:50" x14ac:dyDescent="0.25">
      <c r="K26721" s="11"/>
      <c r="L26721" s="11"/>
      <c r="N26721" s="11"/>
      <c r="O26721" s="11"/>
      <c r="P26721" s="11"/>
      <c r="Q26721" s="11"/>
      <c r="R26721" s="11"/>
      <c r="S26721" s="11"/>
      <c r="T26721" s="11"/>
      <c r="U26721" s="11"/>
      <c r="V26721" s="11"/>
      <c r="W26721" s="11"/>
      <c r="X26721" s="11"/>
      <c r="Y26721" s="11"/>
      <c r="AV26721"/>
      <c r="AW26721"/>
      <c r="AX26721"/>
    </row>
    <row r="26722" spans="11:50" x14ac:dyDescent="0.25">
      <c r="K26722" s="11"/>
      <c r="L26722" s="11"/>
      <c r="N26722" s="11"/>
      <c r="O26722" s="11"/>
      <c r="P26722" s="11"/>
      <c r="Q26722" s="11"/>
      <c r="R26722" s="11"/>
      <c r="S26722" s="11"/>
      <c r="T26722" s="11"/>
      <c r="U26722" s="11"/>
      <c r="V26722" s="11"/>
      <c r="W26722" s="11"/>
      <c r="X26722" s="11"/>
      <c r="Y26722" s="11"/>
      <c r="AV26722"/>
      <c r="AW26722"/>
      <c r="AX26722"/>
    </row>
    <row r="26723" spans="11:50" x14ac:dyDescent="0.25">
      <c r="K26723" s="11"/>
      <c r="L26723" s="11"/>
      <c r="N26723" s="11"/>
      <c r="O26723" s="11"/>
      <c r="P26723" s="11"/>
      <c r="Q26723" s="11"/>
      <c r="R26723" s="11"/>
      <c r="S26723" s="11"/>
      <c r="T26723" s="11"/>
      <c r="U26723" s="11"/>
      <c r="V26723" s="11"/>
      <c r="W26723" s="11"/>
      <c r="X26723" s="11"/>
      <c r="Y26723" s="11"/>
      <c r="AV26723"/>
      <c r="AW26723"/>
      <c r="AX26723"/>
    </row>
    <row r="26724" spans="11:50" x14ac:dyDescent="0.25">
      <c r="K26724" s="11"/>
      <c r="L26724" s="11"/>
      <c r="N26724" s="11"/>
      <c r="O26724" s="11"/>
      <c r="P26724" s="11"/>
      <c r="Q26724" s="11"/>
      <c r="R26724" s="11"/>
      <c r="S26724" s="11"/>
      <c r="T26724" s="11"/>
      <c r="U26724" s="11"/>
      <c r="V26724" s="11"/>
      <c r="W26724" s="11"/>
      <c r="X26724" s="11"/>
      <c r="Y26724" s="11"/>
      <c r="AV26724"/>
      <c r="AW26724"/>
      <c r="AX26724"/>
    </row>
    <row r="26725" spans="11:50" x14ac:dyDescent="0.25">
      <c r="K26725" s="11"/>
      <c r="L26725" s="11"/>
      <c r="N26725" s="11"/>
      <c r="O26725" s="11"/>
      <c r="P26725" s="11"/>
      <c r="Q26725" s="11"/>
      <c r="R26725" s="11"/>
      <c r="S26725" s="11"/>
      <c r="T26725" s="11"/>
      <c r="U26725" s="11"/>
      <c r="V26725" s="11"/>
      <c r="W26725" s="11"/>
      <c r="X26725" s="11"/>
      <c r="Y26725" s="11"/>
      <c r="AV26725"/>
      <c r="AW26725"/>
      <c r="AX26725"/>
    </row>
    <row r="26726" spans="11:50" x14ac:dyDescent="0.25">
      <c r="K26726" s="11"/>
      <c r="L26726" s="11"/>
      <c r="N26726" s="11"/>
      <c r="O26726" s="11"/>
      <c r="P26726" s="11"/>
      <c r="Q26726" s="11"/>
      <c r="R26726" s="11"/>
      <c r="S26726" s="11"/>
      <c r="T26726" s="11"/>
      <c r="U26726" s="11"/>
      <c r="V26726" s="11"/>
      <c r="W26726" s="11"/>
      <c r="X26726" s="11"/>
      <c r="Y26726" s="11"/>
      <c r="AV26726"/>
      <c r="AW26726"/>
      <c r="AX26726"/>
    </row>
    <row r="26727" spans="11:50" x14ac:dyDescent="0.25">
      <c r="K26727" s="11"/>
      <c r="L26727" s="11"/>
      <c r="N26727" s="11"/>
      <c r="O26727" s="11"/>
      <c r="P26727" s="11"/>
      <c r="Q26727" s="11"/>
      <c r="R26727" s="11"/>
      <c r="S26727" s="11"/>
      <c r="T26727" s="11"/>
      <c r="U26727" s="11"/>
      <c r="V26727" s="11"/>
      <c r="W26727" s="11"/>
      <c r="X26727" s="11"/>
      <c r="Y26727" s="11"/>
      <c r="AV26727"/>
      <c r="AW26727"/>
      <c r="AX26727"/>
    </row>
    <row r="26728" spans="11:50" x14ac:dyDescent="0.25">
      <c r="K26728" s="11"/>
      <c r="L26728" s="11"/>
      <c r="N26728" s="11"/>
      <c r="O26728" s="11"/>
      <c r="P26728" s="11"/>
      <c r="Q26728" s="11"/>
      <c r="R26728" s="11"/>
      <c r="S26728" s="11"/>
      <c r="T26728" s="11"/>
      <c r="U26728" s="11"/>
      <c r="V26728" s="11"/>
      <c r="W26728" s="11"/>
      <c r="X26728" s="11"/>
      <c r="Y26728" s="11"/>
      <c r="AV26728"/>
      <c r="AW26728"/>
      <c r="AX26728"/>
    </row>
    <row r="26729" spans="11:50" x14ac:dyDescent="0.25">
      <c r="K26729" s="11"/>
      <c r="L26729" s="11"/>
      <c r="N26729" s="11"/>
      <c r="O26729" s="11"/>
      <c r="P26729" s="11"/>
      <c r="Q26729" s="11"/>
      <c r="R26729" s="11"/>
      <c r="S26729" s="11"/>
      <c r="T26729" s="11"/>
      <c r="U26729" s="11"/>
      <c r="V26729" s="11"/>
      <c r="W26729" s="11"/>
      <c r="X26729" s="11"/>
      <c r="Y26729" s="11"/>
      <c r="AV26729"/>
      <c r="AW26729"/>
      <c r="AX26729"/>
    </row>
    <row r="26730" spans="11:50" x14ac:dyDescent="0.25">
      <c r="K26730" s="11"/>
      <c r="L26730" s="11"/>
      <c r="N26730" s="11"/>
      <c r="O26730" s="11"/>
      <c r="P26730" s="11"/>
      <c r="Q26730" s="11"/>
      <c r="R26730" s="11"/>
      <c r="S26730" s="11"/>
      <c r="T26730" s="11"/>
      <c r="U26730" s="11"/>
      <c r="V26730" s="11"/>
      <c r="W26730" s="11"/>
      <c r="X26730" s="11"/>
      <c r="Y26730" s="11"/>
      <c r="AV26730"/>
      <c r="AW26730"/>
      <c r="AX26730"/>
    </row>
    <row r="26731" spans="11:50" x14ac:dyDescent="0.25">
      <c r="K26731" s="11"/>
      <c r="L26731" s="11"/>
      <c r="N26731" s="11"/>
      <c r="O26731" s="11"/>
      <c r="P26731" s="11"/>
      <c r="Q26731" s="11"/>
      <c r="R26731" s="11"/>
      <c r="S26731" s="11"/>
      <c r="T26731" s="11"/>
      <c r="U26731" s="11"/>
      <c r="V26731" s="11"/>
      <c r="W26731" s="11"/>
      <c r="X26731" s="11"/>
      <c r="Y26731" s="11"/>
      <c r="AV26731"/>
      <c r="AW26731"/>
      <c r="AX26731"/>
    </row>
    <row r="26732" spans="11:50" x14ac:dyDescent="0.25">
      <c r="K26732" s="11"/>
      <c r="L26732" s="11"/>
      <c r="N26732" s="11"/>
      <c r="O26732" s="11"/>
      <c r="P26732" s="11"/>
      <c r="Q26732" s="11"/>
      <c r="R26732" s="11"/>
      <c r="S26732" s="11"/>
      <c r="T26732" s="11"/>
      <c r="U26732" s="11"/>
      <c r="V26732" s="11"/>
      <c r="W26732" s="11"/>
      <c r="X26732" s="11"/>
      <c r="Y26732" s="11"/>
      <c r="AV26732"/>
      <c r="AW26732"/>
      <c r="AX26732"/>
    </row>
    <row r="26733" spans="11:50" x14ac:dyDescent="0.25">
      <c r="K26733" s="11"/>
      <c r="L26733" s="11"/>
      <c r="N26733" s="11"/>
      <c r="O26733" s="11"/>
      <c r="P26733" s="11"/>
      <c r="Q26733" s="11"/>
      <c r="R26733" s="11"/>
      <c r="S26733" s="11"/>
      <c r="T26733" s="11"/>
      <c r="U26733" s="11"/>
      <c r="V26733" s="11"/>
      <c r="W26733" s="11"/>
      <c r="X26733" s="11"/>
      <c r="Y26733" s="11"/>
      <c r="AV26733"/>
      <c r="AW26733"/>
      <c r="AX26733"/>
    </row>
    <row r="26734" spans="11:50" x14ac:dyDescent="0.25">
      <c r="K26734" s="11"/>
      <c r="L26734" s="11"/>
      <c r="N26734" s="11"/>
      <c r="O26734" s="11"/>
      <c r="P26734" s="11"/>
      <c r="Q26734" s="11"/>
      <c r="R26734" s="11"/>
      <c r="S26734" s="11"/>
      <c r="T26734" s="11"/>
      <c r="U26734" s="11"/>
      <c r="V26734" s="11"/>
      <c r="W26734" s="11"/>
      <c r="X26734" s="11"/>
      <c r="Y26734" s="11"/>
      <c r="AV26734"/>
      <c r="AW26734"/>
      <c r="AX26734"/>
    </row>
    <row r="26735" spans="11:50" x14ac:dyDescent="0.25">
      <c r="K26735" s="11"/>
      <c r="L26735" s="11"/>
      <c r="N26735" s="11"/>
      <c r="O26735" s="11"/>
      <c r="P26735" s="11"/>
      <c r="Q26735" s="11"/>
      <c r="R26735" s="11"/>
      <c r="S26735" s="11"/>
      <c r="T26735" s="11"/>
      <c r="U26735" s="11"/>
      <c r="V26735" s="11"/>
      <c r="W26735" s="11"/>
      <c r="X26735" s="11"/>
      <c r="Y26735" s="11"/>
      <c r="AV26735"/>
      <c r="AW26735"/>
      <c r="AX26735"/>
    </row>
    <row r="26736" spans="11:50" x14ac:dyDescent="0.25">
      <c r="K26736" s="11"/>
      <c r="L26736" s="11"/>
      <c r="N26736" s="11"/>
      <c r="O26736" s="11"/>
      <c r="P26736" s="11"/>
      <c r="Q26736" s="11"/>
      <c r="R26736" s="11"/>
      <c r="S26736" s="11"/>
      <c r="T26736" s="11"/>
      <c r="U26736" s="11"/>
      <c r="V26736" s="11"/>
      <c r="W26736" s="11"/>
      <c r="X26736" s="11"/>
      <c r="Y26736" s="11"/>
      <c r="AV26736"/>
      <c r="AW26736"/>
      <c r="AX26736"/>
    </row>
    <row r="26737" spans="11:50" x14ac:dyDescent="0.25">
      <c r="K26737" s="11"/>
      <c r="L26737" s="11"/>
      <c r="N26737" s="11"/>
      <c r="O26737" s="11"/>
      <c r="P26737" s="11"/>
      <c r="Q26737" s="11"/>
      <c r="R26737" s="11"/>
      <c r="S26737" s="11"/>
      <c r="T26737" s="11"/>
      <c r="U26737" s="11"/>
      <c r="V26737" s="11"/>
      <c r="W26737" s="11"/>
      <c r="X26737" s="11"/>
      <c r="Y26737" s="11"/>
      <c r="AV26737"/>
      <c r="AW26737"/>
      <c r="AX26737"/>
    </row>
    <row r="26738" spans="11:50" x14ac:dyDescent="0.25">
      <c r="K26738" s="11"/>
      <c r="L26738" s="11"/>
      <c r="N26738" s="11"/>
      <c r="O26738" s="11"/>
      <c r="P26738" s="11"/>
      <c r="Q26738" s="11"/>
      <c r="R26738" s="11"/>
      <c r="S26738" s="11"/>
      <c r="T26738" s="11"/>
      <c r="U26738" s="11"/>
      <c r="V26738" s="11"/>
      <c r="W26738" s="11"/>
      <c r="X26738" s="11"/>
      <c r="Y26738" s="11"/>
      <c r="AV26738"/>
      <c r="AW26738"/>
      <c r="AX26738"/>
    </row>
    <row r="26739" spans="11:50" x14ac:dyDescent="0.25">
      <c r="K26739" s="11"/>
      <c r="L26739" s="11"/>
      <c r="N26739" s="11"/>
      <c r="O26739" s="11"/>
      <c r="P26739" s="11"/>
      <c r="Q26739" s="11"/>
      <c r="R26739" s="11"/>
      <c r="S26739" s="11"/>
      <c r="T26739" s="11"/>
      <c r="U26739" s="11"/>
      <c r="V26739" s="11"/>
      <c r="W26739" s="11"/>
      <c r="X26739" s="11"/>
      <c r="Y26739" s="11"/>
      <c r="AV26739"/>
      <c r="AW26739"/>
      <c r="AX26739"/>
    </row>
    <row r="26740" spans="11:50" x14ac:dyDescent="0.25">
      <c r="K26740" s="11"/>
      <c r="L26740" s="11"/>
      <c r="N26740" s="11"/>
      <c r="O26740" s="11"/>
      <c r="P26740" s="11"/>
      <c r="Q26740" s="11"/>
      <c r="R26740" s="11"/>
      <c r="S26740" s="11"/>
      <c r="T26740" s="11"/>
      <c r="U26740" s="11"/>
      <c r="V26740" s="11"/>
      <c r="W26740" s="11"/>
      <c r="X26740" s="11"/>
      <c r="Y26740" s="11"/>
      <c r="AV26740"/>
      <c r="AW26740"/>
      <c r="AX26740"/>
    </row>
    <row r="26741" spans="11:50" x14ac:dyDescent="0.25">
      <c r="K26741" s="11"/>
      <c r="L26741" s="11"/>
      <c r="N26741" s="11"/>
      <c r="O26741" s="11"/>
      <c r="P26741" s="11"/>
      <c r="Q26741" s="11"/>
      <c r="R26741" s="11"/>
      <c r="S26741" s="11"/>
      <c r="T26741" s="11"/>
      <c r="U26741" s="11"/>
      <c r="V26741" s="11"/>
      <c r="W26741" s="11"/>
      <c r="X26741" s="11"/>
      <c r="Y26741" s="11"/>
      <c r="AV26741"/>
      <c r="AW26741"/>
      <c r="AX26741"/>
    </row>
    <row r="26742" spans="11:50" x14ac:dyDescent="0.25">
      <c r="K26742" s="11"/>
      <c r="L26742" s="11"/>
      <c r="N26742" s="11"/>
      <c r="O26742" s="11"/>
      <c r="P26742" s="11"/>
      <c r="Q26742" s="11"/>
      <c r="R26742" s="11"/>
      <c r="S26742" s="11"/>
      <c r="T26742" s="11"/>
      <c r="U26742" s="11"/>
      <c r="V26742" s="11"/>
      <c r="W26742" s="11"/>
      <c r="X26742" s="11"/>
      <c r="Y26742" s="11"/>
      <c r="AV26742"/>
      <c r="AW26742"/>
      <c r="AX26742"/>
    </row>
    <row r="26743" spans="11:50" x14ac:dyDescent="0.25">
      <c r="K26743" s="11"/>
      <c r="L26743" s="11"/>
      <c r="N26743" s="11"/>
      <c r="O26743" s="11"/>
      <c r="P26743" s="11"/>
      <c r="Q26743" s="11"/>
      <c r="R26743" s="11"/>
      <c r="S26743" s="11"/>
      <c r="T26743" s="11"/>
      <c r="U26743" s="11"/>
      <c r="V26743" s="11"/>
      <c r="W26743" s="11"/>
      <c r="X26743" s="11"/>
      <c r="Y26743" s="11"/>
      <c r="AV26743"/>
      <c r="AW26743"/>
      <c r="AX26743"/>
    </row>
    <row r="26744" spans="11:50" x14ac:dyDescent="0.25">
      <c r="K26744" s="11"/>
      <c r="L26744" s="11"/>
      <c r="N26744" s="11"/>
      <c r="O26744" s="11"/>
      <c r="P26744" s="11"/>
      <c r="Q26744" s="11"/>
      <c r="R26744" s="11"/>
      <c r="S26744" s="11"/>
      <c r="T26744" s="11"/>
      <c r="U26744" s="11"/>
      <c r="V26744" s="11"/>
      <c r="W26744" s="11"/>
      <c r="X26744" s="11"/>
      <c r="Y26744" s="11"/>
      <c r="AV26744"/>
      <c r="AW26744"/>
      <c r="AX26744"/>
    </row>
    <row r="26745" spans="11:50" x14ac:dyDescent="0.25">
      <c r="K26745" s="11"/>
      <c r="L26745" s="11"/>
      <c r="N26745" s="11"/>
      <c r="O26745" s="11"/>
      <c r="P26745" s="11"/>
      <c r="Q26745" s="11"/>
      <c r="R26745" s="11"/>
      <c r="S26745" s="11"/>
      <c r="T26745" s="11"/>
      <c r="U26745" s="11"/>
      <c r="V26745" s="11"/>
      <c r="W26745" s="11"/>
      <c r="X26745" s="11"/>
      <c r="Y26745" s="11"/>
      <c r="AV26745"/>
      <c r="AW26745"/>
      <c r="AX26745"/>
    </row>
    <row r="26746" spans="11:50" x14ac:dyDescent="0.25">
      <c r="K26746" s="11"/>
      <c r="L26746" s="11"/>
      <c r="N26746" s="11"/>
      <c r="O26746" s="11"/>
      <c r="P26746" s="11"/>
      <c r="Q26746" s="11"/>
      <c r="R26746" s="11"/>
      <c r="S26746" s="11"/>
      <c r="T26746" s="11"/>
      <c r="U26746" s="11"/>
      <c r="V26746" s="11"/>
      <c r="W26746" s="11"/>
      <c r="X26746" s="11"/>
      <c r="Y26746" s="11"/>
      <c r="AV26746"/>
      <c r="AW26746"/>
      <c r="AX26746"/>
    </row>
    <row r="26747" spans="11:50" x14ac:dyDescent="0.25">
      <c r="K26747" s="11"/>
      <c r="L26747" s="11"/>
      <c r="N26747" s="11"/>
      <c r="O26747" s="11"/>
      <c r="P26747" s="11"/>
      <c r="Q26747" s="11"/>
      <c r="R26747" s="11"/>
      <c r="S26747" s="11"/>
      <c r="T26747" s="11"/>
      <c r="U26747" s="11"/>
      <c r="V26747" s="11"/>
      <c r="W26747" s="11"/>
      <c r="X26747" s="11"/>
      <c r="Y26747" s="11"/>
      <c r="AV26747"/>
      <c r="AW26747"/>
      <c r="AX26747"/>
    </row>
    <row r="26748" spans="11:50" x14ac:dyDescent="0.25">
      <c r="K26748" s="11"/>
      <c r="L26748" s="11"/>
      <c r="N26748" s="11"/>
      <c r="O26748" s="11"/>
      <c r="P26748" s="11"/>
      <c r="Q26748" s="11"/>
      <c r="R26748" s="11"/>
      <c r="S26748" s="11"/>
      <c r="T26748" s="11"/>
      <c r="U26748" s="11"/>
      <c r="V26748" s="11"/>
      <c r="W26748" s="11"/>
      <c r="X26748" s="11"/>
      <c r="Y26748" s="11"/>
      <c r="AV26748"/>
      <c r="AW26748"/>
      <c r="AX26748"/>
    </row>
    <row r="26749" spans="11:50" x14ac:dyDescent="0.25">
      <c r="K26749" s="11"/>
      <c r="L26749" s="11"/>
      <c r="N26749" s="11"/>
      <c r="O26749" s="11"/>
      <c r="P26749" s="11"/>
      <c r="Q26749" s="11"/>
      <c r="R26749" s="11"/>
      <c r="S26749" s="11"/>
      <c r="T26749" s="11"/>
      <c r="U26749" s="11"/>
      <c r="V26749" s="11"/>
      <c r="W26749" s="11"/>
      <c r="X26749" s="11"/>
      <c r="Y26749" s="11"/>
      <c r="AV26749"/>
      <c r="AW26749"/>
      <c r="AX26749"/>
    </row>
    <row r="26750" spans="11:50" x14ac:dyDescent="0.25">
      <c r="K26750" s="11"/>
      <c r="L26750" s="11"/>
      <c r="N26750" s="11"/>
      <c r="O26750" s="11"/>
      <c r="P26750" s="11"/>
      <c r="Q26750" s="11"/>
      <c r="R26750" s="11"/>
      <c r="S26750" s="11"/>
      <c r="T26750" s="11"/>
      <c r="U26750" s="11"/>
      <c r="V26750" s="11"/>
      <c r="W26750" s="11"/>
      <c r="X26750" s="11"/>
      <c r="Y26750" s="11"/>
      <c r="AV26750"/>
      <c r="AW26750"/>
      <c r="AX26750"/>
    </row>
    <row r="26751" spans="11:50" x14ac:dyDescent="0.25">
      <c r="K26751" s="11"/>
      <c r="L26751" s="11"/>
      <c r="N26751" s="11"/>
      <c r="O26751" s="11"/>
      <c r="P26751" s="11"/>
      <c r="Q26751" s="11"/>
      <c r="R26751" s="11"/>
      <c r="S26751" s="11"/>
      <c r="T26751" s="11"/>
      <c r="U26751" s="11"/>
      <c r="V26751" s="11"/>
      <c r="W26751" s="11"/>
      <c r="X26751" s="11"/>
      <c r="Y26751" s="11"/>
      <c r="AV26751"/>
      <c r="AW26751"/>
      <c r="AX26751"/>
    </row>
    <row r="26752" spans="11:50" x14ac:dyDescent="0.25">
      <c r="K26752" s="11"/>
      <c r="L26752" s="11"/>
      <c r="N26752" s="11"/>
      <c r="O26752" s="11"/>
      <c r="P26752" s="11"/>
      <c r="Q26752" s="11"/>
      <c r="R26752" s="11"/>
      <c r="S26752" s="11"/>
      <c r="T26752" s="11"/>
      <c r="U26752" s="11"/>
      <c r="V26752" s="11"/>
      <c r="W26752" s="11"/>
      <c r="X26752" s="11"/>
      <c r="Y26752" s="11"/>
      <c r="AV26752"/>
      <c r="AW26752"/>
      <c r="AX26752"/>
    </row>
    <row r="26753" spans="11:50" x14ac:dyDescent="0.25">
      <c r="K26753" s="11"/>
      <c r="L26753" s="11"/>
      <c r="N26753" s="11"/>
      <c r="O26753" s="11"/>
      <c r="P26753" s="11"/>
      <c r="Q26753" s="11"/>
      <c r="R26753" s="11"/>
      <c r="S26753" s="11"/>
      <c r="T26753" s="11"/>
      <c r="U26753" s="11"/>
      <c r="V26753" s="11"/>
      <c r="W26753" s="11"/>
      <c r="X26753" s="11"/>
      <c r="Y26753" s="11"/>
      <c r="AV26753"/>
      <c r="AW26753"/>
      <c r="AX26753"/>
    </row>
    <row r="26754" spans="11:50" x14ac:dyDescent="0.25">
      <c r="K26754" s="11"/>
      <c r="L26754" s="11"/>
      <c r="N26754" s="11"/>
      <c r="O26754" s="11"/>
      <c r="P26754" s="11"/>
      <c r="Q26754" s="11"/>
      <c r="R26754" s="11"/>
      <c r="S26754" s="11"/>
      <c r="T26754" s="11"/>
      <c r="U26754" s="11"/>
      <c r="V26754" s="11"/>
      <c r="W26754" s="11"/>
      <c r="X26754" s="11"/>
      <c r="Y26754" s="11"/>
      <c r="AV26754"/>
      <c r="AW26754"/>
      <c r="AX26754"/>
    </row>
    <row r="26755" spans="11:50" x14ac:dyDescent="0.25">
      <c r="K26755" s="11"/>
      <c r="L26755" s="11"/>
      <c r="N26755" s="11"/>
      <c r="O26755" s="11"/>
      <c r="P26755" s="11"/>
      <c r="Q26755" s="11"/>
      <c r="R26755" s="11"/>
      <c r="S26755" s="11"/>
      <c r="T26755" s="11"/>
      <c r="U26755" s="11"/>
      <c r="V26755" s="11"/>
      <c r="W26755" s="11"/>
      <c r="X26755" s="11"/>
      <c r="Y26755" s="11"/>
      <c r="AV26755"/>
      <c r="AW26755"/>
      <c r="AX26755"/>
    </row>
    <row r="26756" spans="11:50" x14ac:dyDescent="0.25">
      <c r="K26756" s="11"/>
      <c r="L26756" s="11"/>
      <c r="N26756" s="11"/>
      <c r="O26756" s="11"/>
      <c r="P26756" s="11"/>
      <c r="Q26756" s="11"/>
      <c r="R26756" s="11"/>
      <c r="S26756" s="11"/>
      <c r="T26756" s="11"/>
      <c r="U26756" s="11"/>
      <c r="V26756" s="11"/>
      <c r="W26756" s="11"/>
      <c r="X26756" s="11"/>
      <c r="Y26756" s="11"/>
      <c r="AV26756"/>
      <c r="AW26756"/>
      <c r="AX26756"/>
    </row>
    <row r="26757" spans="11:50" x14ac:dyDescent="0.25">
      <c r="K26757" s="11"/>
      <c r="L26757" s="11"/>
      <c r="N26757" s="11"/>
      <c r="O26757" s="11"/>
      <c r="P26757" s="11"/>
      <c r="Q26757" s="11"/>
      <c r="R26757" s="11"/>
      <c r="S26757" s="11"/>
      <c r="T26757" s="11"/>
      <c r="U26757" s="11"/>
      <c r="V26757" s="11"/>
      <c r="W26757" s="11"/>
      <c r="X26757" s="11"/>
      <c r="Y26757" s="11"/>
      <c r="AV26757"/>
      <c r="AW26757"/>
      <c r="AX26757"/>
    </row>
    <row r="26758" spans="11:50" x14ac:dyDescent="0.25">
      <c r="K26758" s="11"/>
      <c r="L26758" s="11"/>
      <c r="N26758" s="11"/>
      <c r="O26758" s="11"/>
      <c r="P26758" s="11"/>
      <c r="Q26758" s="11"/>
      <c r="R26758" s="11"/>
      <c r="S26758" s="11"/>
      <c r="T26758" s="11"/>
      <c r="U26758" s="11"/>
      <c r="V26758" s="11"/>
      <c r="W26758" s="11"/>
      <c r="X26758" s="11"/>
      <c r="Y26758" s="11"/>
      <c r="AV26758"/>
      <c r="AW26758"/>
      <c r="AX26758"/>
    </row>
    <row r="26759" spans="11:50" x14ac:dyDescent="0.25">
      <c r="K26759" s="11"/>
      <c r="L26759" s="11"/>
      <c r="N26759" s="11"/>
      <c r="O26759" s="11"/>
      <c r="P26759" s="11"/>
      <c r="Q26759" s="11"/>
      <c r="R26759" s="11"/>
      <c r="S26759" s="11"/>
      <c r="T26759" s="11"/>
      <c r="U26759" s="11"/>
      <c r="V26759" s="11"/>
      <c r="W26759" s="11"/>
      <c r="X26759" s="11"/>
      <c r="Y26759" s="11"/>
      <c r="AV26759"/>
      <c r="AW26759"/>
      <c r="AX26759"/>
    </row>
    <row r="26760" spans="11:50" x14ac:dyDescent="0.25">
      <c r="K26760" s="11"/>
      <c r="L26760" s="11"/>
      <c r="N26760" s="11"/>
      <c r="O26760" s="11"/>
      <c r="P26760" s="11"/>
      <c r="Q26760" s="11"/>
      <c r="R26760" s="11"/>
      <c r="S26760" s="11"/>
      <c r="T26760" s="11"/>
      <c r="U26760" s="11"/>
      <c r="V26760" s="11"/>
      <c r="W26760" s="11"/>
      <c r="X26760" s="11"/>
      <c r="Y26760" s="11"/>
      <c r="AV26760"/>
      <c r="AW26760"/>
      <c r="AX26760"/>
    </row>
    <row r="26761" spans="11:50" x14ac:dyDescent="0.25">
      <c r="K26761" s="11"/>
      <c r="L26761" s="11"/>
      <c r="N26761" s="11"/>
      <c r="O26761" s="11"/>
      <c r="P26761" s="11"/>
      <c r="Q26761" s="11"/>
      <c r="R26761" s="11"/>
      <c r="S26761" s="11"/>
      <c r="T26761" s="11"/>
      <c r="U26761" s="11"/>
      <c r="V26761" s="11"/>
      <c r="W26761" s="11"/>
      <c r="X26761" s="11"/>
      <c r="Y26761" s="11"/>
      <c r="AV26761"/>
      <c r="AW26761"/>
      <c r="AX26761"/>
    </row>
    <row r="26762" spans="11:50" x14ac:dyDescent="0.25">
      <c r="K26762" s="11"/>
      <c r="L26762" s="11"/>
      <c r="N26762" s="11"/>
      <c r="O26762" s="11"/>
      <c r="P26762" s="11"/>
      <c r="Q26762" s="11"/>
      <c r="R26762" s="11"/>
      <c r="S26762" s="11"/>
      <c r="T26762" s="11"/>
      <c r="U26762" s="11"/>
      <c r="V26762" s="11"/>
      <c r="W26762" s="11"/>
      <c r="X26762" s="11"/>
      <c r="Y26762" s="11"/>
      <c r="AV26762"/>
      <c r="AW26762"/>
      <c r="AX26762"/>
    </row>
    <row r="26763" spans="11:50" x14ac:dyDescent="0.25">
      <c r="K26763" s="11"/>
      <c r="L26763" s="11"/>
      <c r="N26763" s="11"/>
      <c r="O26763" s="11"/>
      <c r="P26763" s="11"/>
      <c r="Q26763" s="11"/>
      <c r="R26763" s="11"/>
      <c r="S26763" s="11"/>
      <c r="T26763" s="11"/>
      <c r="U26763" s="11"/>
      <c r="V26763" s="11"/>
      <c r="W26763" s="11"/>
      <c r="X26763" s="11"/>
      <c r="Y26763" s="11"/>
      <c r="AV26763"/>
      <c r="AW26763"/>
      <c r="AX26763"/>
    </row>
    <row r="26764" spans="11:50" x14ac:dyDescent="0.25">
      <c r="K26764" s="11"/>
      <c r="L26764" s="11"/>
      <c r="N26764" s="11"/>
      <c r="O26764" s="11"/>
      <c r="P26764" s="11"/>
      <c r="Q26764" s="11"/>
      <c r="R26764" s="11"/>
      <c r="S26764" s="11"/>
      <c r="T26764" s="11"/>
      <c r="U26764" s="11"/>
      <c r="V26764" s="11"/>
      <c r="W26764" s="11"/>
      <c r="X26764" s="11"/>
      <c r="Y26764" s="11"/>
      <c r="AV26764"/>
      <c r="AW26764"/>
      <c r="AX26764"/>
    </row>
    <row r="26765" spans="11:50" x14ac:dyDescent="0.25">
      <c r="K26765" s="11"/>
      <c r="L26765" s="11"/>
      <c r="N26765" s="11"/>
      <c r="O26765" s="11"/>
      <c r="P26765" s="11"/>
      <c r="Q26765" s="11"/>
      <c r="R26765" s="11"/>
      <c r="S26765" s="11"/>
      <c r="T26765" s="11"/>
      <c r="U26765" s="11"/>
      <c r="V26765" s="11"/>
      <c r="W26765" s="11"/>
      <c r="X26765" s="11"/>
      <c r="Y26765" s="11"/>
      <c r="AV26765"/>
      <c r="AW26765"/>
      <c r="AX26765"/>
    </row>
    <row r="26766" spans="11:50" x14ac:dyDescent="0.25">
      <c r="K26766" s="11"/>
      <c r="L26766" s="11"/>
      <c r="N26766" s="11"/>
      <c r="O26766" s="11"/>
      <c r="P26766" s="11"/>
      <c r="Q26766" s="11"/>
      <c r="R26766" s="11"/>
      <c r="S26766" s="11"/>
      <c r="T26766" s="11"/>
      <c r="U26766" s="11"/>
      <c r="V26766" s="11"/>
      <c r="W26766" s="11"/>
      <c r="X26766" s="11"/>
      <c r="Y26766" s="11"/>
      <c r="AV26766"/>
      <c r="AW26766"/>
      <c r="AX26766"/>
    </row>
    <row r="26767" spans="11:50" x14ac:dyDescent="0.25">
      <c r="K26767" s="11"/>
      <c r="L26767" s="11"/>
      <c r="N26767" s="11"/>
      <c r="O26767" s="11"/>
      <c r="P26767" s="11"/>
      <c r="Q26767" s="11"/>
      <c r="R26767" s="11"/>
      <c r="S26767" s="11"/>
      <c r="T26767" s="11"/>
      <c r="U26767" s="11"/>
      <c r="V26767" s="11"/>
      <c r="W26767" s="11"/>
      <c r="X26767" s="11"/>
      <c r="Y26767" s="11"/>
      <c r="AV26767"/>
      <c r="AW26767"/>
      <c r="AX26767"/>
    </row>
    <row r="26768" spans="11:50" x14ac:dyDescent="0.25">
      <c r="K26768" s="11"/>
      <c r="L26768" s="11"/>
      <c r="N26768" s="11"/>
      <c r="O26768" s="11"/>
      <c r="P26768" s="11"/>
      <c r="Q26768" s="11"/>
      <c r="R26768" s="11"/>
      <c r="S26768" s="11"/>
      <c r="T26768" s="11"/>
      <c r="U26768" s="11"/>
      <c r="V26768" s="11"/>
      <c r="W26768" s="11"/>
      <c r="X26768" s="11"/>
      <c r="Y26768" s="11"/>
      <c r="AV26768"/>
      <c r="AW26768"/>
      <c r="AX26768"/>
    </row>
    <row r="26769" spans="11:50" x14ac:dyDescent="0.25">
      <c r="K26769" s="11"/>
      <c r="L26769" s="11"/>
      <c r="N26769" s="11"/>
      <c r="O26769" s="11"/>
      <c r="P26769" s="11"/>
      <c r="Q26769" s="11"/>
      <c r="R26769" s="11"/>
      <c r="S26769" s="11"/>
      <c r="T26769" s="11"/>
      <c r="U26769" s="11"/>
      <c r="V26769" s="11"/>
      <c r="W26769" s="11"/>
      <c r="X26769" s="11"/>
      <c r="Y26769" s="11"/>
      <c r="AV26769"/>
      <c r="AW26769"/>
      <c r="AX26769"/>
    </row>
    <row r="26770" spans="11:50" x14ac:dyDescent="0.25">
      <c r="K26770" s="11"/>
      <c r="L26770" s="11"/>
      <c r="N26770" s="11"/>
      <c r="O26770" s="11"/>
      <c r="P26770" s="11"/>
      <c r="Q26770" s="11"/>
      <c r="R26770" s="11"/>
      <c r="S26770" s="11"/>
      <c r="T26770" s="11"/>
      <c r="U26770" s="11"/>
      <c r="V26770" s="11"/>
      <c r="W26770" s="11"/>
      <c r="X26770" s="11"/>
      <c r="Y26770" s="11"/>
      <c r="AV26770"/>
      <c r="AW26770"/>
      <c r="AX26770"/>
    </row>
    <row r="26771" spans="11:50" x14ac:dyDescent="0.25">
      <c r="K26771" s="11"/>
      <c r="L26771" s="11"/>
      <c r="N26771" s="11"/>
      <c r="O26771" s="11"/>
      <c r="P26771" s="11"/>
      <c r="Q26771" s="11"/>
      <c r="R26771" s="11"/>
      <c r="S26771" s="11"/>
      <c r="T26771" s="11"/>
      <c r="U26771" s="11"/>
      <c r="V26771" s="11"/>
      <c r="W26771" s="11"/>
      <c r="X26771" s="11"/>
      <c r="Y26771" s="11"/>
      <c r="AV26771"/>
      <c r="AW26771"/>
      <c r="AX26771"/>
    </row>
    <row r="26772" spans="11:50" x14ac:dyDescent="0.25">
      <c r="K26772" s="11"/>
      <c r="L26772" s="11"/>
      <c r="N26772" s="11"/>
      <c r="O26772" s="11"/>
      <c r="P26772" s="11"/>
      <c r="Q26772" s="11"/>
      <c r="R26772" s="11"/>
      <c r="S26772" s="11"/>
      <c r="T26772" s="11"/>
      <c r="U26772" s="11"/>
      <c r="V26772" s="11"/>
      <c r="W26772" s="11"/>
      <c r="X26772" s="11"/>
      <c r="Y26772" s="11"/>
      <c r="AV26772"/>
      <c r="AW26772"/>
      <c r="AX26772"/>
    </row>
    <row r="26773" spans="11:50" x14ac:dyDescent="0.25">
      <c r="K26773" s="11"/>
      <c r="L26773" s="11"/>
      <c r="N26773" s="11"/>
      <c r="O26773" s="11"/>
      <c r="P26773" s="11"/>
      <c r="Q26773" s="11"/>
      <c r="R26773" s="11"/>
      <c r="S26773" s="11"/>
      <c r="T26773" s="11"/>
      <c r="U26773" s="11"/>
      <c r="V26773" s="11"/>
      <c r="W26773" s="11"/>
      <c r="X26773" s="11"/>
      <c r="Y26773" s="11"/>
      <c r="AV26773"/>
      <c r="AW26773"/>
      <c r="AX26773"/>
    </row>
    <row r="26774" spans="11:50" x14ac:dyDescent="0.25">
      <c r="K26774" s="11"/>
      <c r="L26774" s="11"/>
      <c r="N26774" s="11"/>
      <c r="O26774" s="11"/>
      <c r="P26774" s="11"/>
      <c r="Q26774" s="11"/>
      <c r="R26774" s="11"/>
      <c r="S26774" s="11"/>
      <c r="T26774" s="11"/>
      <c r="U26774" s="11"/>
      <c r="V26774" s="11"/>
      <c r="W26774" s="11"/>
      <c r="X26774" s="11"/>
      <c r="Y26774" s="11"/>
      <c r="AV26774"/>
      <c r="AW26774"/>
      <c r="AX26774"/>
    </row>
    <row r="26775" spans="11:50" x14ac:dyDescent="0.25">
      <c r="K26775" s="11"/>
      <c r="L26775" s="11"/>
      <c r="N26775" s="11"/>
      <c r="O26775" s="11"/>
      <c r="P26775" s="11"/>
      <c r="Q26775" s="11"/>
      <c r="R26775" s="11"/>
      <c r="S26775" s="11"/>
      <c r="T26775" s="11"/>
      <c r="U26775" s="11"/>
      <c r="V26775" s="11"/>
      <c r="W26775" s="11"/>
      <c r="X26775" s="11"/>
      <c r="Y26775" s="11"/>
      <c r="AV26775"/>
      <c r="AW26775"/>
      <c r="AX26775"/>
    </row>
    <row r="26776" spans="11:50" x14ac:dyDescent="0.25">
      <c r="K26776" s="11"/>
      <c r="L26776" s="11"/>
      <c r="N26776" s="11"/>
      <c r="O26776" s="11"/>
      <c r="P26776" s="11"/>
      <c r="Q26776" s="11"/>
      <c r="R26776" s="11"/>
      <c r="S26776" s="11"/>
      <c r="T26776" s="11"/>
      <c r="U26776" s="11"/>
      <c r="V26776" s="11"/>
      <c r="W26776" s="11"/>
      <c r="X26776" s="11"/>
      <c r="Y26776" s="11"/>
      <c r="AV26776"/>
      <c r="AW26776"/>
      <c r="AX26776"/>
    </row>
    <row r="26777" spans="11:50" x14ac:dyDescent="0.25">
      <c r="K26777" s="11"/>
      <c r="L26777" s="11"/>
      <c r="N26777" s="11"/>
      <c r="O26777" s="11"/>
      <c r="P26777" s="11"/>
      <c r="Q26777" s="11"/>
      <c r="R26777" s="11"/>
      <c r="S26777" s="11"/>
      <c r="T26777" s="11"/>
      <c r="U26777" s="11"/>
      <c r="V26777" s="11"/>
      <c r="W26777" s="11"/>
      <c r="X26777" s="11"/>
      <c r="Y26777" s="11"/>
      <c r="AV26777"/>
      <c r="AW26777"/>
      <c r="AX26777"/>
    </row>
    <row r="26778" spans="11:50" x14ac:dyDescent="0.25">
      <c r="K26778" s="11"/>
      <c r="L26778" s="11"/>
      <c r="N26778" s="11"/>
      <c r="O26778" s="11"/>
      <c r="P26778" s="11"/>
      <c r="Q26778" s="11"/>
      <c r="R26778" s="11"/>
      <c r="S26778" s="11"/>
      <c r="T26778" s="11"/>
      <c r="U26778" s="11"/>
      <c r="V26778" s="11"/>
      <c r="W26778" s="11"/>
      <c r="X26778" s="11"/>
      <c r="Y26778" s="11"/>
      <c r="AV26778"/>
      <c r="AW26778"/>
      <c r="AX26778"/>
    </row>
    <row r="26779" spans="11:50" x14ac:dyDescent="0.25">
      <c r="K26779" s="11"/>
      <c r="L26779" s="11"/>
      <c r="N26779" s="11"/>
      <c r="O26779" s="11"/>
      <c r="P26779" s="11"/>
      <c r="Q26779" s="11"/>
      <c r="R26779" s="11"/>
      <c r="S26779" s="11"/>
      <c r="T26779" s="11"/>
      <c r="U26779" s="11"/>
      <c r="V26779" s="11"/>
      <c r="W26779" s="11"/>
      <c r="X26779" s="11"/>
      <c r="Y26779" s="11"/>
      <c r="AV26779"/>
      <c r="AW26779"/>
      <c r="AX26779"/>
    </row>
    <row r="26780" spans="11:50" x14ac:dyDescent="0.25">
      <c r="K26780" s="11"/>
      <c r="L26780" s="11"/>
      <c r="N26780" s="11"/>
      <c r="O26780" s="11"/>
      <c r="P26780" s="11"/>
      <c r="Q26780" s="11"/>
      <c r="R26780" s="11"/>
      <c r="S26780" s="11"/>
      <c r="T26780" s="11"/>
      <c r="U26780" s="11"/>
      <c r="V26780" s="11"/>
      <c r="W26780" s="11"/>
      <c r="X26780" s="11"/>
      <c r="Y26780" s="11"/>
      <c r="AV26780"/>
      <c r="AW26780"/>
      <c r="AX26780"/>
    </row>
    <row r="26781" spans="11:50" x14ac:dyDescent="0.25">
      <c r="K26781" s="11"/>
      <c r="L26781" s="11"/>
      <c r="N26781" s="11"/>
      <c r="O26781" s="11"/>
      <c r="P26781" s="11"/>
      <c r="Q26781" s="11"/>
      <c r="R26781" s="11"/>
      <c r="S26781" s="11"/>
      <c r="T26781" s="11"/>
      <c r="U26781" s="11"/>
      <c r="V26781" s="11"/>
      <c r="W26781" s="11"/>
      <c r="X26781" s="11"/>
      <c r="Y26781" s="11"/>
      <c r="AV26781"/>
      <c r="AW26781"/>
      <c r="AX26781"/>
    </row>
    <row r="26782" spans="11:50" x14ac:dyDescent="0.25">
      <c r="K26782" s="11"/>
      <c r="L26782" s="11"/>
      <c r="N26782" s="11"/>
      <c r="O26782" s="11"/>
      <c r="P26782" s="11"/>
      <c r="Q26782" s="11"/>
      <c r="R26782" s="11"/>
      <c r="S26782" s="11"/>
      <c r="T26782" s="11"/>
      <c r="U26782" s="11"/>
      <c r="V26782" s="11"/>
      <c r="W26782" s="11"/>
      <c r="X26782" s="11"/>
      <c r="Y26782" s="11"/>
      <c r="AV26782"/>
      <c r="AW26782"/>
      <c r="AX26782"/>
    </row>
    <row r="26783" spans="11:50" x14ac:dyDescent="0.25">
      <c r="K26783" s="11"/>
      <c r="L26783" s="11"/>
      <c r="N26783" s="11"/>
      <c r="O26783" s="11"/>
      <c r="P26783" s="11"/>
      <c r="Q26783" s="11"/>
      <c r="R26783" s="11"/>
      <c r="S26783" s="11"/>
      <c r="T26783" s="11"/>
      <c r="U26783" s="11"/>
      <c r="V26783" s="11"/>
      <c r="W26783" s="11"/>
      <c r="X26783" s="11"/>
      <c r="Y26783" s="11"/>
      <c r="AV26783"/>
      <c r="AW26783"/>
      <c r="AX26783"/>
    </row>
    <row r="26784" spans="11:50" x14ac:dyDescent="0.25">
      <c r="K26784" s="11"/>
      <c r="L26784" s="11"/>
      <c r="N26784" s="11"/>
      <c r="O26784" s="11"/>
      <c r="P26784" s="11"/>
      <c r="Q26784" s="11"/>
      <c r="R26784" s="11"/>
      <c r="S26784" s="11"/>
      <c r="T26784" s="11"/>
      <c r="U26784" s="11"/>
      <c r="V26784" s="11"/>
      <c r="W26784" s="11"/>
      <c r="X26784" s="11"/>
      <c r="Y26784" s="11"/>
      <c r="AV26784"/>
      <c r="AW26784"/>
      <c r="AX26784"/>
    </row>
    <row r="26785" spans="11:50" x14ac:dyDescent="0.25">
      <c r="K26785" s="11"/>
      <c r="L26785" s="11"/>
      <c r="N26785" s="11"/>
      <c r="O26785" s="11"/>
      <c r="P26785" s="11"/>
      <c r="Q26785" s="11"/>
      <c r="R26785" s="11"/>
      <c r="S26785" s="11"/>
      <c r="T26785" s="11"/>
      <c r="U26785" s="11"/>
      <c r="V26785" s="11"/>
      <c r="W26785" s="11"/>
      <c r="X26785" s="11"/>
      <c r="Y26785" s="11"/>
      <c r="AV26785"/>
      <c r="AW26785"/>
      <c r="AX26785"/>
    </row>
    <row r="26786" spans="11:50" x14ac:dyDescent="0.25">
      <c r="K26786" s="11"/>
      <c r="L26786" s="11"/>
      <c r="N26786" s="11"/>
      <c r="O26786" s="11"/>
      <c r="P26786" s="11"/>
      <c r="Q26786" s="11"/>
      <c r="R26786" s="11"/>
      <c r="S26786" s="11"/>
      <c r="T26786" s="11"/>
      <c r="U26786" s="11"/>
      <c r="V26786" s="11"/>
      <c r="W26786" s="11"/>
      <c r="X26786" s="11"/>
      <c r="Y26786" s="11"/>
      <c r="AV26786"/>
      <c r="AW26786"/>
      <c r="AX26786"/>
    </row>
    <row r="26787" spans="11:50" x14ac:dyDescent="0.25">
      <c r="K26787" s="11"/>
      <c r="L26787" s="11"/>
      <c r="N26787" s="11"/>
      <c r="O26787" s="11"/>
      <c r="P26787" s="11"/>
      <c r="Q26787" s="11"/>
      <c r="R26787" s="11"/>
      <c r="S26787" s="11"/>
      <c r="T26787" s="11"/>
      <c r="U26787" s="11"/>
      <c r="V26787" s="11"/>
      <c r="W26787" s="11"/>
      <c r="X26787" s="11"/>
      <c r="Y26787" s="11"/>
      <c r="AV26787"/>
      <c r="AW26787"/>
      <c r="AX26787"/>
    </row>
    <row r="26788" spans="11:50" x14ac:dyDescent="0.25">
      <c r="K26788" s="11"/>
      <c r="L26788" s="11"/>
      <c r="N26788" s="11"/>
      <c r="O26788" s="11"/>
      <c r="P26788" s="11"/>
      <c r="Q26788" s="11"/>
      <c r="R26788" s="11"/>
      <c r="S26788" s="11"/>
      <c r="T26788" s="11"/>
      <c r="U26788" s="11"/>
      <c r="V26788" s="11"/>
      <c r="W26788" s="11"/>
      <c r="X26788" s="11"/>
      <c r="Y26788" s="11"/>
      <c r="AV26788"/>
      <c r="AW26788"/>
      <c r="AX26788"/>
    </row>
    <row r="26789" spans="11:50" x14ac:dyDescent="0.25">
      <c r="K26789" s="11"/>
      <c r="L26789" s="11"/>
      <c r="N26789" s="11"/>
      <c r="O26789" s="11"/>
      <c r="P26789" s="11"/>
      <c r="Q26789" s="11"/>
      <c r="R26789" s="11"/>
      <c r="S26789" s="11"/>
      <c r="T26789" s="11"/>
      <c r="U26789" s="11"/>
      <c r="V26789" s="11"/>
      <c r="W26789" s="11"/>
      <c r="X26789" s="11"/>
      <c r="Y26789" s="11"/>
      <c r="AV26789"/>
      <c r="AW26789"/>
      <c r="AX26789"/>
    </row>
    <row r="26790" spans="11:50" x14ac:dyDescent="0.25">
      <c r="K26790" s="11"/>
      <c r="L26790" s="11"/>
      <c r="N26790" s="11"/>
      <c r="O26790" s="11"/>
      <c r="P26790" s="11"/>
      <c r="Q26790" s="11"/>
      <c r="R26790" s="11"/>
      <c r="S26790" s="11"/>
      <c r="T26790" s="11"/>
      <c r="U26790" s="11"/>
      <c r="V26790" s="11"/>
      <c r="W26790" s="11"/>
      <c r="X26790" s="11"/>
      <c r="Y26790" s="11"/>
      <c r="AV26790"/>
      <c r="AW26790"/>
      <c r="AX26790"/>
    </row>
    <row r="26791" spans="11:50" x14ac:dyDescent="0.25">
      <c r="K26791" s="11"/>
      <c r="L26791" s="11"/>
      <c r="N26791" s="11"/>
      <c r="O26791" s="11"/>
      <c r="P26791" s="11"/>
      <c r="Q26791" s="11"/>
      <c r="R26791" s="11"/>
      <c r="S26791" s="11"/>
      <c r="T26791" s="11"/>
      <c r="U26791" s="11"/>
      <c r="V26791" s="11"/>
      <c r="W26791" s="11"/>
      <c r="X26791" s="11"/>
      <c r="Y26791" s="11"/>
      <c r="AV26791"/>
      <c r="AW26791"/>
      <c r="AX26791"/>
    </row>
    <row r="26792" spans="11:50" x14ac:dyDescent="0.25">
      <c r="K26792" s="11"/>
      <c r="L26792" s="11"/>
      <c r="N26792" s="11"/>
      <c r="O26792" s="11"/>
      <c r="P26792" s="11"/>
      <c r="Q26792" s="11"/>
      <c r="R26792" s="11"/>
      <c r="S26792" s="11"/>
      <c r="T26792" s="11"/>
      <c r="U26792" s="11"/>
      <c r="V26792" s="11"/>
      <c r="W26792" s="11"/>
      <c r="X26792" s="11"/>
      <c r="Y26792" s="11"/>
      <c r="AV26792"/>
      <c r="AW26792"/>
      <c r="AX26792"/>
    </row>
    <row r="26793" spans="11:50" x14ac:dyDescent="0.25">
      <c r="K26793" s="11"/>
      <c r="L26793" s="11"/>
      <c r="N26793" s="11"/>
      <c r="O26793" s="11"/>
      <c r="P26793" s="11"/>
      <c r="Q26793" s="11"/>
      <c r="R26793" s="11"/>
      <c r="S26793" s="11"/>
      <c r="T26793" s="11"/>
      <c r="U26793" s="11"/>
      <c r="V26793" s="11"/>
      <c r="W26793" s="11"/>
      <c r="X26793" s="11"/>
      <c r="Y26793" s="11"/>
      <c r="AV26793"/>
      <c r="AW26793"/>
      <c r="AX26793"/>
    </row>
    <row r="26794" spans="11:50" x14ac:dyDescent="0.25">
      <c r="K26794" s="11"/>
      <c r="L26794" s="11"/>
      <c r="N26794" s="11"/>
      <c r="O26794" s="11"/>
      <c r="P26794" s="11"/>
      <c r="Q26794" s="11"/>
      <c r="R26794" s="11"/>
      <c r="S26794" s="11"/>
      <c r="T26794" s="11"/>
      <c r="U26794" s="11"/>
      <c r="V26794" s="11"/>
      <c r="W26794" s="11"/>
      <c r="X26794" s="11"/>
      <c r="Y26794" s="11"/>
      <c r="AV26794"/>
      <c r="AW26794"/>
      <c r="AX26794"/>
    </row>
    <row r="26795" spans="11:50" x14ac:dyDescent="0.25">
      <c r="K26795" s="11"/>
      <c r="L26795" s="11"/>
      <c r="N26795" s="11"/>
      <c r="O26795" s="11"/>
      <c r="P26795" s="11"/>
      <c r="Q26795" s="11"/>
      <c r="R26795" s="11"/>
      <c r="S26795" s="11"/>
      <c r="T26795" s="11"/>
      <c r="U26795" s="11"/>
      <c r="V26795" s="11"/>
      <c r="W26795" s="11"/>
      <c r="X26795" s="11"/>
      <c r="Y26795" s="11"/>
      <c r="AV26795"/>
      <c r="AW26795"/>
      <c r="AX26795"/>
    </row>
    <row r="26796" spans="11:50" x14ac:dyDescent="0.25">
      <c r="K26796" s="11"/>
      <c r="L26796" s="11"/>
      <c r="N26796" s="11"/>
      <c r="O26796" s="11"/>
      <c r="P26796" s="11"/>
      <c r="Q26796" s="11"/>
      <c r="R26796" s="11"/>
      <c r="S26796" s="11"/>
      <c r="T26796" s="11"/>
      <c r="U26796" s="11"/>
      <c r="V26796" s="11"/>
      <c r="W26796" s="11"/>
      <c r="X26796" s="11"/>
      <c r="Y26796" s="11"/>
      <c r="AV26796"/>
      <c r="AW26796"/>
      <c r="AX26796"/>
    </row>
    <row r="26797" spans="11:50" x14ac:dyDescent="0.25">
      <c r="K26797" s="11"/>
      <c r="L26797" s="11"/>
      <c r="N26797" s="11"/>
      <c r="O26797" s="11"/>
      <c r="P26797" s="11"/>
      <c r="Q26797" s="11"/>
      <c r="R26797" s="11"/>
      <c r="S26797" s="11"/>
      <c r="T26797" s="11"/>
      <c r="U26797" s="11"/>
      <c r="V26797" s="11"/>
      <c r="W26797" s="11"/>
      <c r="X26797" s="11"/>
      <c r="Y26797" s="11"/>
      <c r="AV26797"/>
      <c r="AW26797"/>
      <c r="AX26797"/>
    </row>
    <row r="26798" spans="11:50" x14ac:dyDescent="0.25">
      <c r="K26798" s="11"/>
      <c r="L26798" s="11"/>
      <c r="N26798" s="11"/>
      <c r="O26798" s="11"/>
      <c r="P26798" s="11"/>
      <c r="Q26798" s="11"/>
      <c r="R26798" s="11"/>
      <c r="S26798" s="11"/>
      <c r="T26798" s="11"/>
      <c r="U26798" s="11"/>
      <c r="V26798" s="11"/>
      <c r="W26798" s="11"/>
      <c r="X26798" s="11"/>
      <c r="Y26798" s="11"/>
      <c r="AV26798"/>
      <c r="AW26798"/>
      <c r="AX26798"/>
    </row>
    <row r="26799" spans="11:50" x14ac:dyDescent="0.25">
      <c r="K26799" s="11"/>
      <c r="L26799" s="11"/>
      <c r="N26799" s="11"/>
      <c r="O26799" s="11"/>
      <c r="P26799" s="11"/>
      <c r="Q26799" s="11"/>
      <c r="R26799" s="11"/>
      <c r="S26799" s="11"/>
      <c r="T26799" s="11"/>
      <c r="U26799" s="11"/>
      <c r="V26799" s="11"/>
      <c r="W26799" s="11"/>
      <c r="X26799" s="11"/>
      <c r="Y26799" s="11"/>
      <c r="AV26799"/>
      <c r="AW26799"/>
      <c r="AX26799"/>
    </row>
    <row r="26800" spans="11:50" x14ac:dyDescent="0.25">
      <c r="K26800" s="11"/>
      <c r="L26800" s="11"/>
      <c r="N26800" s="11"/>
      <c r="O26800" s="11"/>
      <c r="P26800" s="11"/>
      <c r="Q26800" s="11"/>
      <c r="R26800" s="11"/>
      <c r="S26800" s="11"/>
      <c r="T26800" s="11"/>
      <c r="U26800" s="11"/>
      <c r="V26800" s="11"/>
      <c r="W26800" s="11"/>
      <c r="X26800" s="11"/>
      <c r="Y26800" s="11"/>
      <c r="AV26800"/>
      <c r="AW26800"/>
      <c r="AX26800"/>
    </row>
    <row r="26801" spans="11:50" x14ac:dyDescent="0.25">
      <c r="K26801" s="11"/>
      <c r="L26801" s="11"/>
      <c r="N26801" s="11"/>
      <c r="O26801" s="11"/>
      <c r="P26801" s="11"/>
      <c r="Q26801" s="11"/>
      <c r="R26801" s="11"/>
      <c r="S26801" s="11"/>
      <c r="T26801" s="11"/>
      <c r="U26801" s="11"/>
      <c r="V26801" s="11"/>
      <c r="W26801" s="11"/>
      <c r="X26801" s="11"/>
      <c r="Y26801" s="11"/>
      <c r="AV26801"/>
      <c r="AW26801"/>
      <c r="AX26801"/>
    </row>
    <row r="26802" spans="11:50" x14ac:dyDescent="0.25">
      <c r="K26802" s="11"/>
      <c r="L26802" s="11"/>
      <c r="N26802" s="11"/>
      <c r="O26802" s="11"/>
      <c r="P26802" s="11"/>
      <c r="Q26802" s="11"/>
      <c r="R26802" s="11"/>
      <c r="S26802" s="11"/>
      <c r="T26802" s="11"/>
      <c r="U26802" s="11"/>
      <c r="V26802" s="11"/>
      <c r="W26802" s="11"/>
      <c r="X26802" s="11"/>
      <c r="Y26802" s="11"/>
      <c r="AV26802"/>
      <c r="AW26802"/>
      <c r="AX26802"/>
    </row>
    <row r="26803" spans="11:50" x14ac:dyDescent="0.25">
      <c r="K26803" s="11"/>
      <c r="L26803" s="11"/>
      <c r="N26803" s="11"/>
      <c r="O26803" s="11"/>
      <c r="P26803" s="11"/>
      <c r="Q26803" s="11"/>
      <c r="R26803" s="11"/>
      <c r="S26803" s="11"/>
      <c r="T26803" s="11"/>
      <c r="U26803" s="11"/>
      <c r="V26803" s="11"/>
      <c r="W26803" s="11"/>
      <c r="X26803" s="11"/>
      <c r="Y26803" s="11"/>
      <c r="AV26803"/>
      <c r="AW26803"/>
      <c r="AX26803"/>
    </row>
    <row r="26804" spans="11:50" x14ac:dyDescent="0.25">
      <c r="K26804" s="11"/>
      <c r="L26804" s="11"/>
      <c r="N26804" s="11"/>
      <c r="O26804" s="11"/>
      <c r="P26804" s="11"/>
      <c r="Q26804" s="11"/>
      <c r="R26804" s="11"/>
      <c r="S26804" s="11"/>
      <c r="T26804" s="11"/>
      <c r="U26804" s="11"/>
      <c r="V26804" s="11"/>
      <c r="W26804" s="11"/>
      <c r="X26804" s="11"/>
      <c r="Y26804" s="11"/>
      <c r="AV26804"/>
      <c r="AW26804"/>
      <c r="AX26804"/>
    </row>
    <row r="26805" spans="11:50" x14ac:dyDescent="0.25">
      <c r="K26805" s="11"/>
      <c r="L26805" s="11"/>
      <c r="N26805" s="11"/>
      <c r="O26805" s="11"/>
      <c r="P26805" s="11"/>
      <c r="Q26805" s="11"/>
      <c r="R26805" s="11"/>
      <c r="S26805" s="11"/>
      <c r="T26805" s="11"/>
      <c r="U26805" s="11"/>
      <c r="V26805" s="11"/>
      <c r="W26805" s="11"/>
      <c r="X26805" s="11"/>
      <c r="Y26805" s="11"/>
      <c r="AV26805"/>
      <c r="AW26805"/>
      <c r="AX26805"/>
    </row>
    <row r="26806" spans="11:50" x14ac:dyDescent="0.25">
      <c r="K26806" s="11"/>
      <c r="L26806" s="11"/>
      <c r="N26806" s="11"/>
      <c r="O26806" s="11"/>
      <c r="P26806" s="11"/>
      <c r="Q26806" s="11"/>
      <c r="R26806" s="11"/>
      <c r="S26806" s="11"/>
      <c r="T26806" s="11"/>
      <c r="U26806" s="11"/>
      <c r="V26806" s="11"/>
      <c r="W26806" s="11"/>
      <c r="X26806" s="11"/>
      <c r="Y26806" s="11"/>
      <c r="AV26806"/>
      <c r="AW26806"/>
      <c r="AX26806"/>
    </row>
    <row r="26807" spans="11:50" x14ac:dyDescent="0.25">
      <c r="K26807" s="11"/>
      <c r="L26807" s="11"/>
      <c r="N26807" s="11"/>
      <c r="O26807" s="11"/>
      <c r="P26807" s="11"/>
      <c r="Q26807" s="11"/>
      <c r="R26807" s="11"/>
      <c r="S26807" s="11"/>
      <c r="T26807" s="11"/>
      <c r="U26807" s="11"/>
      <c r="V26807" s="11"/>
      <c r="W26807" s="11"/>
      <c r="X26807" s="11"/>
      <c r="Y26807" s="11"/>
      <c r="AV26807"/>
      <c r="AW26807"/>
      <c r="AX26807"/>
    </row>
    <row r="26808" spans="11:50" x14ac:dyDescent="0.25">
      <c r="K26808" s="11"/>
      <c r="L26808" s="11"/>
      <c r="N26808" s="11"/>
      <c r="O26808" s="11"/>
      <c r="P26808" s="11"/>
      <c r="Q26808" s="11"/>
      <c r="R26808" s="11"/>
      <c r="S26808" s="11"/>
      <c r="T26808" s="11"/>
      <c r="U26808" s="11"/>
      <c r="V26808" s="11"/>
      <c r="W26808" s="11"/>
      <c r="X26808" s="11"/>
      <c r="Y26808" s="11"/>
      <c r="AV26808"/>
      <c r="AW26808"/>
      <c r="AX26808"/>
    </row>
    <row r="26809" spans="11:50" x14ac:dyDescent="0.25">
      <c r="K26809" s="11"/>
      <c r="L26809" s="11"/>
      <c r="N26809" s="11"/>
      <c r="O26809" s="11"/>
      <c r="P26809" s="11"/>
      <c r="Q26809" s="11"/>
      <c r="R26809" s="11"/>
      <c r="S26809" s="11"/>
      <c r="T26809" s="11"/>
      <c r="U26809" s="11"/>
      <c r="V26809" s="11"/>
      <c r="W26809" s="11"/>
      <c r="X26809" s="11"/>
      <c r="Y26809" s="11"/>
      <c r="AV26809"/>
      <c r="AW26809"/>
      <c r="AX26809"/>
    </row>
    <row r="26810" spans="11:50" x14ac:dyDescent="0.25">
      <c r="K26810" s="11"/>
      <c r="L26810" s="11"/>
      <c r="N26810" s="11"/>
      <c r="O26810" s="11"/>
      <c r="P26810" s="11"/>
      <c r="Q26810" s="11"/>
      <c r="R26810" s="11"/>
      <c r="S26810" s="11"/>
      <c r="T26810" s="11"/>
      <c r="U26810" s="11"/>
      <c r="V26810" s="11"/>
      <c r="W26810" s="11"/>
      <c r="X26810" s="11"/>
      <c r="Y26810" s="11"/>
      <c r="AV26810"/>
      <c r="AW26810"/>
      <c r="AX26810"/>
    </row>
    <row r="26811" spans="11:50" x14ac:dyDescent="0.25">
      <c r="K26811" s="11"/>
      <c r="L26811" s="11"/>
      <c r="N26811" s="11"/>
      <c r="O26811" s="11"/>
      <c r="P26811" s="11"/>
      <c r="Q26811" s="11"/>
      <c r="R26811" s="11"/>
      <c r="S26811" s="11"/>
      <c r="T26811" s="11"/>
      <c r="U26811" s="11"/>
      <c r="V26811" s="11"/>
      <c r="W26811" s="11"/>
      <c r="X26811" s="11"/>
      <c r="Y26811" s="11"/>
      <c r="AV26811"/>
      <c r="AW26811"/>
      <c r="AX26811"/>
    </row>
    <row r="26812" spans="11:50" x14ac:dyDescent="0.25">
      <c r="K26812" s="11"/>
      <c r="L26812" s="11"/>
      <c r="N26812" s="11"/>
      <c r="O26812" s="11"/>
      <c r="P26812" s="11"/>
      <c r="Q26812" s="11"/>
      <c r="R26812" s="11"/>
      <c r="S26812" s="11"/>
      <c r="T26812" s="11"/>
      <c r="U26812" s="11"/>
      <c r="V26812" s="11"/>
      <c r="W26812" s="11"/>
      <c r="X26812" s="11"/>
      <c r="Y26812" s="11"/>
      <c r="AV26812"/>
      <c r="AW26812"/>
      <c r="AX26812"/>
    </row>
    <row r="26813" spans="11:50" x14ac:dyDescent="0.25">
      <c r="K26813" s="11"/>
      <c r="L26813" s="11"/>
      <c r="N26813" s="11"/>
      <c r="O26813" s="11"/>
      <c r="P26813" s="11"/>
      <c r="Q26813" s="11"/>
      <c r="R26813" s="11"/>
      <c r="S26813" s="11"/>
      <c r="T26813" s="11"/>
      <c r="U26813" s="11"/>
      <c r="V26813" s="11"/>
      <c r="W26813" s="11"/>
      <c r="X26813" s="11"/>
      <c r="Y26813" s="11"/>
      <c r="AV26813"/>
      <c r="AW26813"/>
      <c r="AX26813"/>
    </row>
    <row r="26814" spans="11:50" x14ac:dyDescent="0.25">
      <c r="K26814" s="11"/>
      <c r="L26814" s="11"/>
      <c r="N26814" s="11"/>
      <c r="O26814" s="11"/>
      <c r="P26814" s="11"/>
      <c r="Q26814" s="11"/>
      <c r="R26814" s="11"/>
      <c r="S26814" s="11"/>
      <c r="T26814" s="11"/>
      <c r="U26814" s="11"/>
      <c r="V26814" s="11"/>
      <c r="W26814" s="11"/>
      <c r="X26814" s="11"/>
      <c r="Y26814" s="11"/>
      <c r="AV26814"/>
      <c r="AW26814"/>
      <c r="AX26814"/>
    </row>
    <row r="26815" spans="11:50" x14ac:dyDescent="0.25">
      <c r="K26815" s="11"/>
      <c r="L26815" s="11"/>
      <c r="N26815" s="11"/>
      <c r="O26815" s="11"/>
      <c r="P26815" s="11"/>
      <c r="Q26815" s="11"/>
      <c r="R26815" s="11"/>
      <c r="S26815" s="11"/>
      <c r="T26815" s="11"/>
      <c r="U26815" s="11"/>
      <c r="V26815" s="11"/>
      <c r="W26815" s="11"/>
      <c r="X26815" s="11"/>
      <c r="Y26815" s="11"/>
      <c r="AV26815"/>
      <c r="AW26815"/>
      <c r="AX26815"/>
    </row>
    <row r="26816" spans="11:50" x14ac:dyDescent="0.25">
      <c r="K26816" s="11"/>
      <c r="L26816" s="11"/>
      <c r="N26816" s="11"/>
      <c r="O26816" s="11"/>
      <c r="P26816" s="11"/>
      <c r="Q26816" s="11"/>
      <c r="R26816" s="11"/>
      <c r="S26816" s="11"/>
      <c r="T26816" s="11"/>
      <c r="U26816" s="11"/>
      <c r="V26816" s="11"/>
      <c r="W26816" s="11"/>
      <c r="X26816" s="11"/>
      <c r="Y26816" s="11"/>
      <c r="AV26816"/>
      <c r="AW26816"/>
      <c r="AX26816"/>
    </row>
    <row r="26817" spans="11:50" x14ac:dyDescent="0.25">
      <c r="K26817" s="11"/>
      <c r="L26817" s="11"/>
      <c r="N26817" s="11"/>
      <c r="O26817" s="11"/>
      <c r="P26817" s="11"/>
      <c r="Q26817" s="11"/>
      <c r="R26817" s="11"/>
      <c r="S26817" s="11"/>
      <c r="T26817" s="11"/>
      <c r="U26817" s="11"/>
      <c r="V26817" s="11"/>
      <c r="W26817" s="11"/>
      <c r="X26817" s="11"/>
      <c r="Y26817" s="11"/>
      <c r="AV26817"/>
      <c r="AW26817"/>
      <c r="AX26817"/>
    </row>
    <row r="26818" spans="11:50" x14ac:dyDescent="0.25">
      <c r="K26818" s="11"/>
      <c r="L26818" s="11"/>
      <c r="N26818" s="11"/>
      <c r="O26818" s="11"/>
      <c r="P26818" s="11"/>
      <c r="Q26818" s="11"/>
      <c r="R26818" s="11"/>
      <c r="S26818" s="11"/>
      <c r="T26818" s="11"/>
      <c r="U26818" s="11"/>
      <c r="V26818" s="11"/>
      <c r="W26818" s="11"/>
      <c r="X26818" s="11"/>
      <c r="Y26818" s="11"/>
      <c r="AV26818"/>
      <c r="AW26818"/>
      <c r="AX26818"/>
    </row>
    <row r="26819" spans="11:50" x14ac:dyDescent="0.25">
      <c r="K26819" s="11"/>
      <c r="L26819" s="11"/>
      <c r="N26819" s="11"/>
      <c r="O26819" s="11"/>
      <c r="P26819" s="11"/>
      <c r="Q26819" s="11"/>
      <c r="R26819" s="11"/>
      <c r="S26819" s="11"/>
      <c r="T26819" s="11"/>
      <c r="U26819" s="11"/>
      <c r="V26819" s="11"/>
      <c r="W26819" s="11"/>
      <c r="X26819" s="11"/>
      <c r="Y26819" s="11"/>
      <c r="AV26819"/>
      <c r="AW26819"/>
      <c r="AX26819"/>
    </row>
    <row r="26820" spans="11:50" x14ac:dyDescent="0.25">
      <c r="K26820" s="11"/>
      <c r="L26820" s="11"/>
      <c r="N26820" s="11"/>
      <c r="O26820" s="11"/>
      <c r="P26820" s="11"/>
      <c r="Q26820" s="11"/>
      <c r="R26820" s="11"/>
      <c r="S26820" s="11"/>
      <c r="T26820" s="11"/>
      <c r="U26820" s="11"/>
      <c r="V26820" s="11"/>
      <c r="W26820" s="11"/>
      <c r="X26820" s="11"/>
      <c r="Y26820" s="11"/>
      <c r="AV26820"/>
      <c r="AW26820"/>
      <c r="AX26820"/>
    </row>
    <row r="26821" spans="11:50" x14ac:dyDescent="0.25">
      <c r="K26821" s="11"/>
      <c r="L26821" s="11"/>
      <c r="N26821" s="11"/>
      <c r="O26821" s="11"/>
      <c r="P26821" s="11"/>
      <c r="Q26821" s="11"/>
      <c r="R26821" s="11"/>
      <c r="S26821" s="11"/>
      <c r="T26821" s="11"/>
      <c r="U26821" s="11"/>
      <c r="V26821" s="11"/>
      <c r="W26821" s="11"/>
      <c r="X26821" s="11"/>
      <c r="Y26821" s="11"/>
      <c r="AV26821"/>
      <c r="AW26821"/>
      <c r="AX26821"/>
    </row>
    <row r="26822" spans="11:50" x14ac:dyDescent="0.25">
      <c r="K26822" s="11"/>
      <c r="L26822" s="11"/>
      <c r="N26822" s="11"/>
      <c r="O26822" s="11"/>
      <c r="P26822" s="11"/>
      <c r="Q26822" s="11"/>
      <c r="R26822" s="11"/>
      <c r="S26822" s="11"/>
      <c r="T26822" s="11"/>
      <c r="U26822" s="11"/>
      <c r="V26822" s="11"/>
      <c r="W26822" s="11"/>
      <c r="X26822" s="11"/>
      <c r="Y26822" s="11"/>
      <c r="AV26822"/>
      <c r="AW26822"/>
      <c r="AX26822"/>
    </row>
    <row r="26823" spans="11:50" x14ac:dyDescent="0.25">
      <c r="K26823" s="11"/>
      <c r="L26823" s="11"/>
      <c r="N26823" s="11"/>
      <c r="O26823" s="11"/>
      <c r="P26823" s="11"/>
      <c r="Q26823" s="11"/>
      <c r="R26823" s="11"/>
      <c r="S26823" s="11"/>
      <c r="T26823" s="11"/>
      <c r="U26823" s="11"/>
      <c r="V26823" s="11"/>
      <c r="W26823" s="11"/>
      <c r="X26823" s="11"/>
      <c r="Y26823" s="11"/>
      <c r="AV26823"/>
      <c r="AW26823"/>
      <c r="AX26823"/>
    </row>
    <row r="26824" spans="11:50" x14ac:dyDescent="0.25">
      <c r="K26824" s="11"/>
      <c r="L26824" s="11"/>
      <c r="N26824" s="11"/>
      <c r="O26824" s="11"/>
      <c r="P26824" s="11"/>
      <c r="Q26824" s="11"/>
      <c r="R26824" s="11"/>
      <c r="S26824" s="11"/>
      <c r="T26824" s="11"/>
      <c r="U26824" s="11"/>
      <c r="V26824" s="11"/>
      <c r="W26824" s="11"/>
      <c r="X26824" s="11"/>
      <c r="Y26824" s="11"/>
      <c r="AV26824"/>
      <c r="AW26824"/>
      <c r="AX26824"/>
    </row>
    <row r="26825" spans="11:50" x14ac:dyDescent="0.25">
      <c r="K26825" s="11"/>
      <c r="L26825" s="11"/>
      <c r="N26825" s="11"/>
      <c r="O26825" s="11"/>
      <c r="P26825" s="11"/>
      <c r="Q26825" s="11"/>
      <c r="R26825" s="11"/>
      <c r="S26825" s="11"/>
      <c r="T26825" s="11"/>
      <c r="U26825" s="11"/>
      <c r="V26825" s="11"/>
      <c r="W26825" s="11"/>
      <c r="X26825" s="11"/>
      <c r="Y26825" s="11"/>
      <c r="AV26825"/>
      <c r="AW26825"/>
      <c r="AX26825"/>
    </row>
    <row r="26826" spans="11:50" x14ac:dyDescent="0.25">
      <c r="K26826" s="11"/>
      <c r="L26826" s="11"/>
      <c r="N26826" s="11"/>
      <c r="O26826" s="11"/>
      <c r="P26826" s="11"/>
      <c r="Q26826" s="11"/>
      <c r="R26826" s="11"/>
      <c r="S26826" s="11"/>
      <c r="T26826" s="11"/>
      <c r="U26826" s="11"/>
      <c r="V26826" s="11"/>
      <c r="W26826" s="11"/>
      <c r="X26826" s="11"/>
      <c r="Y26826" s="11"/>
      <c r="AV26826"/>
      <c r="AW26826"/>
      <c r="AX26826"/>
    </row>
    <row r="26827" spans="11:50" x14ac:dyDescent="0.25">
      <c r="K26827" s="11"/>
      <c r="L26827" s="11"/>
      <c r="N26827" s="11"/>
      <c r="O26827" s="11"/>
      <c r="P26827" s="11"/>
      <c r="Q26827" s="11"/>
      <c r="R26827" s="11"/>
      <c r="S26827" s="11"/>
      <c r="T26827" s="11"/>
      <c r="U26827" s="11"/>
      <c r="V26827" s="11"/>
      <c r="W26827" s="11"/>
      <c r="X26827" s="11"/>
      <c r="Y26827" s="11"/>
      <c r="AV26827"/>
      <c r="AW26827"/>
      <c r="AX26827"/>
    </row>
    <row r="26828" spans="11:50" x14ac:dyDescent="0.25">
      <c r="K26828" s="11"/>
      <c r="L26828" s="11"/>
      <c r="N26828" s="11"/>
      <c r="O26828" s="11"/>
      <c r="P26828" s="11"/>
      <c r="Q26828" s="11"/>
      <c r="R26828" s="11"/>
      <c r="S26828" s="11"/>
      <c r="T26828" s="11"/>
      <c r="U26828" s="11"/>
      <c r="V26828" s="11"/>
      <c r="W26828" s="11"/>
      <c r="X26828" s="11"/>
      <c r="Y26828" s="11"/>
      <c r="AV26828"/>
      <c r="AW26828"/>
      <c r="AX26828"/>
    </row>
    <row r="26829" spans="11:50" x14ac:dyDescent="0.25">
      <c r="K26829" s="11"/>
      <c r="L26829" s="11"/>
      <c r="N26829" s="11"/>
      <c r="O26829" s="11"/>
      <c r="P26829" s="11"/>
      <c r="Q26829" s="11"/>
      <c r="R26829" s="11"/>
      <c r="S26829" s="11"/>
      <c r="T26829" s="11"/>
      <c r="U26829" s="11"/>
      <c r="V26829" s="11"/>
      <c r="W26829" s="11"/>
      <c r="X26829" s="11"/>
      <c r="Y26829" s="11"/>
      <c r="AV26829"/>
      <c r="AW26829"/>
      <c r="AX26829"/>
    </row>
    <row r="26830" spans="11:50" x14ac:dyDescent="0.25">
      <c r="K26830" s="11"/>
      <c r="L26830" s="11"/>
      <c r="N26830" s="11"/>
      <c r="O26830" s="11"/>
      <c r="P26830" s="11"/>
      <c r="Q26830" s="11"/>
      <c r="R26830" s="11"/>
      <c r="S26830" s="11"/>
      <c r="T26830" s="11"/>
      <c r="U26830" s="11"/>
      <c r="V26830" s="11"/>
      <c r="W26830" s="11"/>
      <c r="X26830" s="11"/>
      <c r="Y26830" s="11"/>
      <c r="AV26830"/>
      <c r="AW26830"/>
      <c r="AX26830"/>
    </row>
    <row r="26831" spans="11:50" x14ac:dyDescent="0.25">
      <c r="K26831" s="11"/>
      <c r="L26831" s="11"/>
      <c r="N26831" s="11"/>
      <c r="O26831" s="11"/>
      <c r="P26831" s="11"/>
      <c r="Q26831" s="11"/>
      <c r="R26831" s="11"/>
      <c r="S26831" s="11"/>
      <c r="T26831" s="11"/>
      <c r="U26831" s="11"/>
      <c r="V26831" s="11"/>
      <c r="W26831" s="11"/>
      <c r="X26831" s="11"/>
      <c r="Y26831" s="11"/>
      <c r="AV26831"/>
      <c r="AW26831"/>
      <c r="AX26831"/>
    </row>
    <row r="26832" spans="11:50" x14ac:dyDescent="0.25">
      <c r="K26832" s="11"/>
      <c r="L26832" s="11"/>
      <c r="N26832" s="11"/>
      <c r="O26832" s="11"/>
      <c r="P26832" s="11"/>
      <c r="Q26832" s="11"/>
      <c r="R26832" s="11"/>
      <c r="S26832" s="11"/>
      <c r="T26832" s="11"/>
      <c r="U26832" s="11"/>
      <c r="V26832" s="11"/>
      <c r="W26832" s="11"/>
      <c r="X26832" s="11"/>
      <c r="Y26832" s="11"/>
      <c r="AV26832"/>
      <c r="AW26832"/>
      <c r="AX26832"/>
    </row>
    <row r="26833" spans="11:50" x14ac:dyDescent="0.25">
      <c r="K26833" s="11"/>
      <c r="L26833" s="11"/>
      <c r="N26833" s="11"/>
      <c r="O26833" s="11"/>
      <c r="P26833" s="11"/>
      <c r="Q26833" s="11"/>
      <c r="R26833" s="11"/>
      <c r="S26833" s="11"/>
      <c r="T26833" s="11"/>
      <c r="U26833" s="11"/>
      <c r="V26833" s="11"/>
      <c r="W26833" s="11"/>
      <c r="X26833" s="11"/>
      <c r="Y26833" s="11"/>
      <c r="AV26833"/>
      <c r="AW26833"/>
      <c r="AX26833"/>
    </row>
    <row r="26834" spans="11:50" x14ac:dyDescent="0.25">
      <c r="K26834" s="11"/>
      <c r="L26834" s="11"/>
      <c r="N26834" s="11"/>
      <c r="O26834" s="11"/>
      <c r="P26834" s="11"/>
      <c r="Q26834" s="11"/>
      <c r="R26834" s="11"/>
      <c r="S26834" s="11"/>
      <c r="T26834" s="11"/>
      <c r="U26834" s="11"/>
      <c r="V26834" s="11"/>
      <c r="W26834" s="11"/>
      <c r="X26834" s="11"/>
      <c r="Y26834" s="11"/>
      <c r="AV26834"/>
      <c r="AW26834"/>
      <c r="AX26834"/>
    </row>
    <row r="26835" spans="11:50" x14ac:dyDescent="0.25">
      <c r="K26835" s="11"/>
      <c r="L26835" s="11"/>
      <c r="N26835" s="11"/>
      <c r="O26835" s="11"/>
      <c r="P26835" s="11"/>
      <c r="Q26835" s="11"/>
      <c r="R26835" s="11"/>
      <c r="S26835" s="11"/>
      <c r="T26835" s="11"/>
      <c r="U26835" s="11"/>
      <c r="V26835" s="11"/>
      <c r="W26835" s="11"/>
      <c r="X26835" s="11"/>
      <c r="Y26835" s="11"/>
      <c r="AV26835"/>
      <c r="AW26835"/>
      <c r="AX26835"/>
    </row>
    <row r="26836" spans="11:50" x14ac:dyDescent="0.25">
      <c r="K26836" s="11"/>
      <c r="L26836" s="11"/>
      <c r="N26836" s="11"/>
      <c r="O26836" s="11"/>
      <c r="P26836" s="11"/>
      <c r="Q26836" s="11"/>
      <c r="R26836" s="11"/>
      <c r="S26836" s="11"/>
      <c r="T26836" s="11"/>
      <c r="U26836" s="11"/>
      <c r="V26836" s="11"/>
      <c r="W26836" s="11"/>
      <c r="X26836" s="11"/>
      <c r="Y26836" s="11"/>
      <c r="AV26836"/>
      <c r="AW26836"/>
      <c r="AX26836"/>
    </row>
    <row r="26837" spans="11:50" x14ac:dyDescent="0.25">
      <c r="K26837" s="11"/>
      <c r="L26837" s="11"/>
      <c r="N26837" s="11"/>
      <c r="O26837" s="11"/>
      <c r="P26837" s="11"/>
      <c r="Q26837" s="11"/>
      <c r="R26837" s="11"/>
      <c r="S26837" s="11"/>
      <c r="T26837" s="11"/>
      <c r="U26837" s="11"/>
      <c r="V26837" s="11"/>
      <c r="W26837" s="11"/>
      <c r="X26837" s="11"/>
      <c r="Y26837" s="11"/>
      <c r="AV26837"/>
      <c r="AW26837"/>
      <c r="AX26837"/>
    </row>
    <row r="26838" spans="11:50" x14ac:dyDescent="0.25">
      <c r="K26838" s="11"/>
      <c r="L26838" s="11"/>
      <c r="N26838" s="11"/>
      <c r="O26838" s="11"/>
      <c r="P26838" s="11"/>
      <c r="Q26838" s="11"/>
      <c r="R26838" s="11"/>
      <c r="S26838" s="11"/>
      <c r="T26838" s="11"/>
      <c r="U26838" s="11"/>
      <c r="V26838" s="11"/>
      <c r="W26838" s="11"/>
      <c r="X26838" s="11"/>
      <c r="Y26838" s="11"/>
      <c r="AV26838"/>
      <c r="AW26838"/>
      <c r="AX26838"/>
    </row>
    <row r="26839" spans="11:50" x14ac:dyDescent="0.25">
      <c r="K26839" s="11"/>
      <c r="L26839" s="11"/>
      <c r="N26839" s="11"/>
      <c r="O26839" s="11"/>
      <c r="P26839" s="11"/>
      <c r="Q26839" s="11"/>
      <c r="R26839" s="11"/>
      <c r="S26839" s="11"/>
      <c r="T26839" s="11"/>
      <c r="U26839" s="11"/>
      <c r="V26839" s="11"/>
      <c r="W26839" s="11"/>
      <c r="X26839" s="11"/>
      <c r="Y26839" s="11"/>
      <c r="AV26839"/>
      <c r="AW26839"/>
      <c r="AX26839"/>
    </row>
    <row r="26840" spans="11:50" x14ac:dyDescent="0.25">
      <c r="K26840" s="11"/>
      <c r="L26840" s="11"/>
      <c r="N26840" s="11"/>
      <c r="O26840" s="11"/>
      <c r="P26840" s="11"/>
      <c r="Q26840" s="11"/>
      <c r="R26840" s="11"/>
      <c r="S26840" s="11"/>
      <c r="T26840" s="11"/>
      <c r="U26840" s="11"/>
      <c r="V26840" s="11"/>
      <c r="W26840" s="11"/>
      <c r="X26840" s="11"/>
      <c r="Y26840" s="11"/>
      <c r="AV26840"/>
      <c r="AW26840"/>
      <c r="AX26840"/>
    </row>
    <row r="26841" spans="11:50" x14ac:dyDescent="0.25">
      <c r="K26841" s="11"/>
      <c r="L26841" s="11"/>
      <c r="N26841" s="11"/>
      <c r="O26841" s="11"/>
      <c r="P26841" s="11"/>
      <c r="Q26841" s="11"/>
      <c r="R26841" s="11"/>
      <c r="S26841" s="11"/>
      <c r="T26841" s="11"/>
      <c r="U26841" s="11"/>
      <c r="V26841" s="11"/>
      <c r="W26841" s="11"/>
      <c r="X26841" s="11"/>
      <c r="Y26841" s="11"/>
      <c r="AV26841"/>
      <c r="AW26841"/>
      <c r="AX26841"/>
    </row>
    <row r="26842" spans="11:50" x14ac:dyDescent="0.25">
      <c r="K26842" s="11"/>
      <c r="L26842" s="11"/>
      <c r="N26842" s="11"/>
      <c r="O26842" s="11"/>
      <c r="P26842" s="11"/>
      <c r="Q26842" s="11"/>
      <c r="R26842" s="11"/>
      <c r="S26842" s="11"/>
      <c r="T26842" s="11"/>
      <c r="U26842" s="11"/>
      <c r="V26842" s="11"/>
      <c r="W26842" s="11"/>
      <c r="X26842" s="11"/>
      <c r="Y26842" s="11"/>
      <c r="AV26842"/>
      <c r="AW26842"/>
      <c r="AX26842"/>
    </row>
    <row r="26843" spans="11:50" x14ac:dyDescent="0.25">
      <c r="K26843" s="11"/>
      <c r="L26843" s="11"/>
      <c r="N26843" s="11"/>
      <c r="O26843" s="11"/>
      <c r="P26843" s="11"/>
      <c r="Q26843" s="11"/>
      <c r="R26843" s="11"/>
      <c r="S26843" s="11"/>
      <c r="T26843" s="11"/>
      <c r="U26843" s="11"/>
      <c r="V26843" s="11"/>
      <c r="W26843" s="11"/>
      <c r="X26843" s="11"/>
      <c r="Y26843" s="11"/>
      <c r="AV26843"/>
      <c r="AW26843"/>
      <c r="AX26843"/>
    </row>
    <row r="26844" spans="11:50" x14ac:dyDescent="0.25">
      <c r="K26844" s="11"/>
      <c r="L26844" s="11"/>
      <c r="N26844" s="11"/>
      <c r="O26844" s="11"/>
      <c r="P26844" s="11"/>
      <c r="Q26844" s="11"/>
      <c r="R26844" s="11"/>
      <c r="S26844" s="11"/>
      <c r="T26844" s="11"/>
      <c r="U26844" s="11"/>
      <c r="V26844" s="11"/>
      <c r="W26844" s="11"/>
      <c r="X26844" s="11"/>
      <c r="Y26844" s="11"/>
      <c r="AV26844"/>
      <c r="AW26844"/>
      <c r="AX26844"/>
    </row>
    <row r="26845" spans="11:50" x14ac:dyDescent="0.25">
      <c r="K26845" s="11"/>
      <c r="L26845" s="11"/>
      <c r="N26845" s="11"/>
      <c r="O26845" s="11"/>
      <c r="P26845" s="11"/>
      <c r="Q26845" s="11"/>
      <c r="R26845" s="11"/>
      <c r="S26845" s="11"/>
      <c r="T26845" s="11"/>
      <c r="U26845" s="11"/>
      <c r="V26845" s="11"/>
      <c r="W26845" s="11"/>
      <c r="X26845" s="11"/>
      <c r="Y26845" s="11"/>
      <c r="AV26845"/>
      <c r="AW26845"/>
      <c r="AX26845"/>
    </row>
    <row r="26846" spans="11:50" x14ac:dyDescent="0.25">
      <c r="K26846" s="11"/>
      <c r="L26846" s="11"/>
      <c r="N26846" s="11"/>
      <c r="O26846" s="11"/>
      <c r="P26846" s="11"/>
      <c r="Q26846" s="11"/>
      <c r="R26846" s="11"/>
      <c r="S26846" s="11"/>
      <c r="T26846" s="11"/>
      <c r="U26846" s="11"/>
      <c r="V26846" s="11"/>
      <c r="W26846" s="11"/>
      <c r="X26846" s="11"/>
      <c r="Y26846" s="11"/>
      <c r="AV26846"/>
      <c r="AW26846"/>
      <c r="AX26846"/>
    </row>
    <row r="26847" spans="11:50" x14ac:dyDescent="0.25">
      <c r="K26847" s="11"/>
      <c r="L26847" s="11"/>
      <c r="N26847" s="11"/>
      <c r="O26847" s="11"/>
      <c r="P26847" s="11"/>
      <c r="Q26847" s="11"/>
      <c r="R26847" s="11"/>
      <c r="S26847" s="11"/>
      <c r="T26847" s="11"/>
      <c r="U26847" s="11"/>
      <c r="V26847" s="11"/>
      <c r="W26847" s="11"/>
      <c r="X26847" s="11"/>
      <c r="Y26847" s="11"/>
      <c r="AV26847"/>
      <c r="AW26847"/>
      <c r="AX26847"/>
    </row>
    <row r="26848" spans="11:50" x14ac:dyDescent="0.25">
      <c r="K26848" s="11"/>
      <c r="L26848" s="11"/>
      <c r="N26848" s="11"/>
      <c r="O26848" s="11"/>
      <c r="P26848" s="11"/>
      <c r="Q26848" s="11"/>
      <c r="R26848" s="11"/>
      <c r="S26848" s="11"/>
      <c r="T26848" s="11"/>
      <c r="U26848" s="11"/>
      <c r="V26848" s="11"/>
      <c r="W26848" s="11"/>
      <c r="X26848" s="11"/>
      <c r="Y26848" s="11"/>
      <c r="AV26848"/>
      <c r="AW26848"/>
      <c r="AX26848"/>
    </row>
    <row r="26849" spans="11:50" x14ac:dyDescent="0.25">
      <c r="K26849" s="11"/>
      <c r="L26849" s="11"/>
      <c r="N26849" s="11"/>
      <c r="O26849" s="11"/>
      <c r="P26849" s="11"/>
      <c r="Q26849" s="11"/>
      <c r="R26849" s="11"/>
      <c r="S26849" s="11"/>
      <c r="T26849" s="11"/>
      <c r="U26849" s="11"/>
      <c r="V26849" s="11"/>
      <c r="W26849" s="11"/>
      <c r="X26849" s="11"/>
      <c r="Y26849" s="11"/>
      <c r="AV26849"/>
      <c r="AW26849"/>
      <c r="AX26849"/>
    </row>
    <row r="26850" spans="11:50" x14ac:dyDescent="0.25">
      <c r="K26850" s="11"/>
      <c r="L26850" s="11"/>
      <c r="N26850" s="11"/>
      <c r="O26850" s="11"/>
      <c r="P26850" s="11"/>
      <c r="Q26850" s="11"/>
      <c r="R26850" s="11"/>
      <c r="S26850" s="11"/>
      <c r="T26850" s="11"/>
      <c r="U26850" s="11"/>
      <c r="V26850" s="11"/>
      <c r="W26850" s="11"/>
      <c r="X26850" s="11"/>
      <c r="Y26850" s="11"/>
      <c r="AV26850"/>
      <c r="AW26850"/>
      <c r="AX26850"/>
    </row>
    <row r="26851" spans="11:50" x14ac:dyDescent="0.25">
      <c r="K26851" s="11"/>
      <c r="L26851" s="11"/>
      <c r="N26851" s="11"/>
      <c r="O26851" s="11"/>
      <c r="P26851" s="11"/>
      <c r="Q26851" s="11"/>
      <c r="R26851" s="11"/>
      <c r="S26851" s="11"/>
      <c r="T26851" s="11"/>
      <c r="U26851" s="11"/>
      <c r="V26851" s="11"/>
      <c r="W26851" s="11"/>
      <c r="X26851" s="11"/>
      <c r="Y26851" s="11"/>
      <c r="AV26851"/>
      <c r="AW26851"/>
      <c r="AX26851"/>
    </row>
    <row r="26852" spans="11:50" x14ac:dyDescent="0.25">
      <c r="K26852" s="11"/>
      <c r="L26852" s="11"/>
      <c r="N26852" s="11"/>
      <c r="O26852" s="11"/>
      <c r="P26852" s="11"/>
      <c r="Q26852" s="11"/>
      <c r="R26852" s="11"/>
      <c r="S26852" s="11"/>
      <c r="T26852" s="11"/>
      <c r="U26852" s="11"/>
      <c r="V26852" s="11"/>
      <c r="W26852" s="11"/>
      <c r="X26852" s="11"/>
      <c r="Y26852" s="11"/>
      <c r="AV26852"/>
      <c r="AW26852"/>
      <c r="AX26852"/>
    </row>
    <row r="26853" spans="11:50" x14ac:dyDescent="0.25">
      <c r="K26853" s="11"/>
      <c r="L26853" s="11"/>
      <c r="N26853" s="11"/>
      <c r="O26853" s="11"/>
      <c r="P26853" s="11"/>
      <c r="Q26853" s="11"/>
      <c r="R26853" s="11"/>
      <c r="S26853" s="11"/>
      <c r="T26853" s="11"/>
      <c r="U26853" s="11"/>
      <c r="V26853" s="11"/>
      <c r="W26853" s="11"/>
      <c r="X26853" s="11"/>
      <c r="Y26853" s="11"/>
      <c r="AV26853"/>
      <c r="AW26853"/>
      <c r="AX26853"/>
    </row>
    <row r="26854" spans="11:50" x14ac:dyDescent="0.25">
      <c r="K26854" s="11"/>
      <c r="L26854" s="11"/>
      <c r="N26854" s="11"/>
      <c r="O26854" s="11"/>
      <c r="P26854" s="11"/>
      <c r="Q26854" s="11"/>
      <c r="R26854" s="11"/>
      <c r="S26854" s="11"/>
      <c r="T26854" s="11"/>
      <c r="U26854" s="11"/>
      <c r="V26854" s="11"/>
      <c r="W26854" s="11"/>
      <c r="X26854" s="11"/>
      <c r="Y26854" s="11"/>
      <c r="AV26854"/>
      <c r="AW26854"/>
      <c r="AX26854"/>
    </row>
    <row r="26855" spans="11:50" x14ac:dyDescent="0.25">
      <c r="K26855" s="11"/>
      <c r="L26855" s="11"/>
      <c r="N26855" s="11"/>
      <c r="O26855" s="11"/>
      <c r="P26855" s="11"/>
      <c r="Q26855" s="11"/>
      <c r="R26855" s="11"/>
      <c r="S26855" s="11"/>
      <c r="T26855" s="11"/>
      <c r="U26855" s="11"/>
      <c r="V26855" s="11"/>
      <c r="W26855" s="11"/>
      <c r="X26855" s="11"/>
      <c r="Y26855" s="11"/>
      <c r="AV26855"/>
      <c r="AW26855"/>
      <c r="AX26855"/>
    </row>
    <row r="26856" spans="11:50" x14ac:dyDescent="0.25">
      <c r="K26856" s="11"/>
      <c r="L26856" s="11"/>
      <c r="N26856" s="11"/>
      <c r="O26856" s="11"/>
      <c r="P26856" s="11"/>
      <c r="Q26856" s="11"/>
      <c r="R26856" s="11"/>
      <c r="S26856" s="11"/>
      <c r="T26856" s="11"/>
      <c r="U26856" s="11"/>
      <c r="V26856" s="11"/>
      <c r="W26856" s="11"/>
      <c r="X26856" s="11"/>
      <c r="Y26856" s="11"/>
      <c r="AV26856"/>
      <c r="AW26856"/>
      <c r="AX26856"/>
    </row>
    <row r="26857" spans="11:50" x14ac:dyDescent="0.25">
      <c r="K26857" s="11"/>
      <c r="L26857" s="11"/>
      <c r="N26857" s="11"/>
      <c r="O26857" s="11"/>
      <c r="P26857" s="11"/>
      <c r="Q26857" s="11"/>
      <c r="R26857" s="11"/>
      <c r="S26857" s="11"/>
      <c r="T26857" s="11"/>
      <c r="U26857" s="11"/>
      <c r="V26857" s="11"/>
      <c r="W26857" s="11"/>
      <c r="X26857" s="11"/>
      <c r="Y26857" s="11"/>
      <c r="AV26857"/>
      <c r="AW26857"/>
      <c r="AX26857"/>
    </row>
    <row r="26858" spans="11:50" x14ac:dyDescent="0.25">
      <c r="K26858" s="11"/>
      <c r="L26858" s="11"/>
      <c r="N26858" s="11"/>
      <c r="O26858" s="11"/>
      <c r="P26858" s="11"/>
      <c r="Q26858" s="11"/>
      <c r="R26858" s="11"/>
      <c r="S26858" s="11"/>
      <c r="T26858" s="11"/>
      <c r="U26858" s="11"/>
      <c r="V26858" s="11"/>
      <c r="W26858" s="11"/>
      <c r="X26858" s="11"/>
      <c r="Y26858" s="11"/>
      <c r="AV26858"/>
      <c r="AW26858"/>
      <c r="AX26858"/>
    </row>
    <row r="26859" spans="11:50" x14ac:dyDescent="0.25">
      <c r="K26859" s="11"/>
      <c r="L26859" s="11"/>
      <c r="N26859" s="11"/>
      <c r="O26859" s="11"/>
      <c r="P26859" s="11"/>
      <c r="Q26859" s="11"/>
      <c r="R26859" s="11"/>
      <c r="S26859" s="11"/>
      <c r="T26859" s="11"/>
      <c r="U26859" s="11"/>
      <c r="V26859" s="11"/>
      <c r="W26859" s="11"/>
      <c r="X26859" s="11"/>
      <c r="Y26859" s="11"/>
      <c r="AV26859"/>
      <c r="AW26859"/>
      <c r="AX26859"/>
    </row>
    <row r="26860" spans="11:50" x14ac:dyDescent="0.25">
      <c r="K26860" s="11"/>
      <c r="L26860" s="11"/>
      <c r="N26860" s="11"/>
      <c r="O26860" s="11"/>
      <c r="P26860" s="11"/>
      <c r="Q26860" s="11"/>
      <c r="R26860" s="11"/>
      <c r="S26860" s="11"/>
      <c r="T26860" s="11"/>
      <c r="U26860" s="11"/>
      <c r="V26860" s="11"/>
      <c r="W26860" s="11"/>
      <c r="X26860" s="11"/>
      <c r="Y26860" s="11"/>
      <c r="AV26860"/>
      <c r="AW26860"/>
      <c r="AX26860"/>
    </row>
    <row r="26861" spans="11:50" x14ac:dyDescent="0.25">
      <c r="K26861" s="11"/>
      <c r="L26861" s="11"/>
      <c r="N26861" s="11"/>
      <c r="O26861" s="11"/>
      <c r="P26861" s="11"/>
      <c r="Q26861" s="11"/>
      <c r="R26861" s="11"/>
      <c r="S26861" s="11"/>
      <c r="T26861" s="11"/>
      <c r="U26861" s="11"/>
      <c r="V26861" s="11"/>
      <c r="W26861" s="11"/>
      <c r="X26861" s="11"/>
      <c r="Y26861" s="11"/>
      <c r="AV26861"/>
      <c r="AW26861"/>
      <c r="AX26861"/>
    </row>
    <row r="26862" spans="11:50" x14ac:dyDescent="0.25">
      <c r="K26862" s="11"/>
      <c r="L26862" s="11"/>
      <c r="N26862" s="11"/>
      <c r="O26862" s="11"/>
      <c r="P26862" s="11"/>
      <c r="Q26862" s="11"/>
      <c r="R26862" s="11"/>
      <c r="S26862" s="11"/>
      <c r="T26862" s="11"/>
      <c r="U26862" s="11"/>
      <c r="V26862" s="11"/>
      <c r="W26862" s="11"/>
      <c r="X26862" s="11"/>
      <c r="Y26862" s="11"/>
      <c r="AV26862"/>
      <c r="AW26862"/>
      <c r="AX26862"/>
    </row>
    <row r="26863" spans="11:50" x14ac:dyDescent="0.25">
      <c r="K26863" s="11"/>
      <c r="L26863" s="11"/>
      <c r="N26863" s="11"/>
      <c r="O26863" s="11"/>
      <c r="P26863" s="11"/>
      <c r="Q26863" s="11"/>
      <c r="R26863" s="11"/>
      <c r="S26863" s="11"/>
      <c r="T26863" s="11"/>
      <c r="U26863" s="11"/>
      <c r="V26863" s="11"/>
      <c r="W26863" s="11"/>
      <c r="X26863" s="11"/>
      <c r="Y26863" s="11"/>
      <c r="AV26863"/>
      <c r="AW26863"/>
      <c r="AX26863"/>
    </row>
    <row r="26864" spans="11:50" x14ac:dyDescent="0.25">
      <c r="K26864" s="11"/>
      <c r="L26864" s="11"/>
      <c r="N26864" s="11"/>
      <c r="O26864" s="11"/>
      <c r="P26864" s="11"/>
      <c r="Q26864" s="11"/>
      <c r="R26864" s="11"/>
      <c r="S26864" s="11"/>
      <c r="T26864" s="11"/>
      <c r="U26864" s="11"/>
      <c r="V26864" s="11"/>
      <c r="W26864" s="11"/>
      <c r="X26864" s="11"/>
      <c r="Y26864" s="11"/>
      <c r="AV26864"/>
      <c r="AW26864"/>
      <c r="AX26864"/>
    </row>
    <row r="26865" spans="11:50" x14ac:dyDescent="0.25">
      <c r="K26865" s="11"/>
      <c r="L26865" s="11"/>
      <c r="N26865" s="11"/>
      <c r="O26865" s="11"/>
      <c r="P26865" s="11"/>
      <c r="Q26865" s="11"/>
      <c r="R26865" s="11"/>
      <c r="S26865" s="11"/>
      <c r="T26865" s="11"/>
      <c r="U26865" s="11"/>
      <c r="V26865" s="11"/>
      <c r="W26865" s="11"/>
      <c r="X26865" s="11"/>
      <c r="Y26865" s="11"/>
      <c r="AV26865"/>
      <c r="AW26865"/>
      <c r="AX26865"/>
    </row>
    <row r="26866" spans="11:50" x14ac:dyDescent="0.25">
      <c r="K26866" s="11"/>
      <c r="L26866" s="11"/>
      <c r="N26866" s="11"/>
      <c r="O26866" s="11"/>
      <c r="P26866" s="11"/>
      <c r="Q26866" s="11"/>
      <c r="R26866" s="11"/>
      <c r="S26866" s="11"/>
      <c r="T26866" s="11"/>
      <c r="U26866" s="11"/>
      <c r="V26866" s="11"/>
      <c r="W26866" s="11"/>
      <c r="X26866" s="11"/>
      <c r="Y26866" s="11"/>
      <c r="AV26866"/>
      <c r="AW26866"/>
      <c r="AX26866"/>
    </row>
    <row r="26867" spans="11:50" x14ac:dyDescent="0.25">
      <c r="K26867" s="11"/>
      <c r="L26867" s="11"/>
      <c r="N26867" s="11"/>
      <c r="O26867" s="11"/>
      <c r="P26867" s="11"/>
      <c r="Q26867" s="11"/>
      <c r="R26867" s="11"/>
      <c r="S26867" s="11"/>
      <c r="T26867" s="11"/>
      <c r="U26867" s="11"/>
      <c r="V26867" s="11"/>
      <c r="W26867" s="11"/>
      <c r="X26867" s="11"/>
      <c r="Y26867" s="11"/>
      <c r="AV26867"/>
      <c r="AW26867"/>
      <c r="AX26867"/>
    </row>
    <row r="26868" spans="11:50" x14ac:dyDescent="0.25">
      <c r="K26868" s="11"/>
      <c r="L26868" s="11"/>
      <c r="N26868" s="11"/>
      <c r="O26868" s="11"/>
      <c r="P26868" s="11"/>
      <c r="Q26868" s="11"/>
      <c r="R26868" s="11"/>
      <c r="S26868" s="11"/>
      <c r="T26868" s="11"/>
      <c r="U26868" s="11"/>
      <c r="V26868" s="11"/>
      <c r="W26868" s="11"/>
      <c r="X26868" s="11"/>
      <c r="Y26868" s="11"/>
      <c r="AV26868"/>
      <c r="AW26868"/>
      <c r="AX26868"/>
    </row>
    <row r="26869" spans="11:50" x14ac:dyDescent="0.25">
      <c r="K26869" s="11"/>
      <c r="L26869" s="11"/>
      <c r="N26869" s="11"/>
      <c r="O26869" s="11"/>
      <c r="P26869" s="11"/>
      <c r="Q26869" s="11"/>
      <c r="R26869" s="11"/>
      <c r="S26869" s="11"/>
      <c r="T26869" s="11"/>
      <c r="U26869" s="11"/>
      <c r="V26869" s="11"/>
      <c r="W26869" s="11"/>
      <c r="X26869" s="11"/>
      <c r="Y26869" s="11"/>
      <c r="AV26869"/>
      <c r="AW26869"/>
      <c r="AX26869"/>
    </row>
    <row r="26870" spans="11:50" x14ac:dyDescent="0.25">
      <c r="K26870" s="11"/>
      <c r="L26870" s="11"/>
      <c r="N26870" s="11"/>
      <c r="O26870" s="11"/>
      <c r="P26870" s="11"/>
      <c r="Q26870" s="11"/>
      <c r="R26870" s="11"/>
      <c r="S26870" s="11"/>
      <c r="T26870" s="11"/>
      <c r="U26870" s="11"/>
      <c r="V26870" s="11"/>
      <c r="W26870" s="11"/>
      <c r="X26870" s="11"/>
      <c r="Y26870" s="11"/>
      <c r="AV26870"/>
      <c r="AW26870"/>
      <c r="AX26870"/>
    </row>
    <row r="26871" spans="11:50" x14ac:dyDescent="0.25">
      <c r="K26871" s="11"/>
      <c r="L26871" s="11"/>
      <c r="N26871" s="11"/>
      <c r="O26871" s="11"/>
      <c r="P26871" s="11"/>
      <c r="Q26871" s="11"/>
      <c r="R26871" s="11"/>
      <c r="S26871" s="11"/>
      <c r="T26871" s="11"/>
      <c r="U26871" s="11"/>
      <c r="V26871" s="11"/>
      <c r="W26871" s="11"/>
      <c r="X26871" s="11"/>
      <c r="Y26871" s="11"/>
      <c r="AV26871"/>
      <c r="AW26871"/>
      <c r="AX26871"/>
    </row>
    <row r="26872" spans="11:50" x14ac:dyDescent="0.25">
      <c r="K26872" s="11"/>
      <c r="L26872" s="11"/>
      <c r="N26872" s="11"/>
      <c r="O26872" s="11"/>
      <c r="P26872" s="11"/>
      <c r="Q26872" s="11"/>
      <c r="R26872" s="11"/>
      <c r="S26872" s="11"/>
      <c r="T26872" s="11"/>
      <c r="U26872" s="11"/>
      <c r="V26872" s="11"/>
      <c r="W26872" s="11"/>
      <c r="X26872" s="11"/>
      <c r="Y26872" s="11"/>
      <c r="AV26872"/>
      <c r="AW26872"/>
      <c r="AX26872"/>
    </row>
    <row r="26873" spans="11:50" x14ac:dyDescent="0.25">
      <c r="K26873" s="11"/>
      <c r="L26873" s="11"/>
      <c r="N26873" s="11"/>
      <c r="O26873" s="11"/>
      <c r="P26873" s="11"/>
      <c r="Q26873" s="11"/>
      <c r="R26873" s="11"/>
      <c r="S26873" s="11"/>
      <c r="T26873" s="11"/>
      <c r="U26873" s="11"/>
      <c r="V26873" s="11"/>
      <c r="W26873" s="11"/>
      <c r="X26873" s="11"/>
      <c r="Y26873" s="11"/>
      <c r="AV26873"/>
      <c r="AW26873"/>
      <c r="AX26873"/>
    </row>
    <row r="26874" spans="11:50" x14ac:dyDescent="0.25">
      <c r="K26874" s="11"/>
      <c r="L26874" s="11"/>
      <c r="N26874" s="11"/>
      <c r="O26874" s="11"/>
      <c r="P26874" s="11"/>
      <c r="Q26874" s="11"/>
      <c r="R26874" s="11"/>
      <c r="S26874" s="11"/>
      <c r="T26874" s="11"/>
      <c r="U26874" s="11"/>
      <c r="V26874" s="11"/>
      <c r="W26874" s="11"/>
      <c r="X26874" s="11"/>
      <c r="Y26874" s="11"/>
      <c r="AV26874"/>
      <c r="AW26874"/>
      <c r="AX26874"/>
    </row>
    <row r="26875" spans="11:50" x14ac:dyDescent="0.25">
      <c r="K26875" s="11"/>
      <c r="L26875" s="11"/>
      <c r="N26875" s="11"/>
      <c r="O26875" s="11"/>
      <c r="P26875" s="11"/>
      <c r="Q26875" s="11"/>
      <c r="R26875" s="11"/>
      <c r="S26875" s="11"/>
      <c r="T26875" s="11"/>
      <c r="U26875" s="11"/>
      <c r="V26875" s="11"/>
      <c r="W26875" s="11"/>
      <c r="X26875" s="11"/>
      <c r="Y26875" s="11"/>
      <c r="AV26875"/>
      <c r="AW26875"/>
      <c r="AX26875"/>
    </row>
    <row r="26876" spans="11:50" x14ac:dyDescent="0.25">
      <c r="K26876" s="11"/>
      <c r="L26876" s="11"/>
      <c r="N26876" s="11"/>
      <c r="O26876" s="11"/>
      <c r="P26876" s="11"/>
      <c r="Q26876" s="11"/>
      <c r="R26876" s="11"/>
      <c r="S26876" s="11"/>
      <c r="T26876" s="11"/>
      <c r="U26876" s="11"/>
      <c r="V26876" s="11"/>
      <c r="W26876" s="11"/>
      <c r="X26876" s="11"/>
      <c r="Y26876" s="11"/>
      <c r="AV26876"/>
      <c r="AW26876"/>
      <c r="AX26876"/>
    </row>
    <row r="26877" spans="11:50" x14ac:dyDescent="0.25">
      <c r="K26877" s="11"/>
      <c r="L26877" s="11"/>
      <c r="N26877" s="11"/>
      <c r="O26877" s="11"/>
      <c r="P26877" s="11"/>
      <c r="Q26877" s="11"/>
      <c r="R26877" s="11"/>
      <c r="S26877" s="11"/>
      <c r="T26877" s="11"/>
      <c r="U26877" s="11"/>
      <c r="V26877" s="11"/>
      <c r="W26877" s="11"/>
      <c r="X26877" s="11"/>
      <c r="Y26877" s="11"/>
      <c r="AV26877"/>
      <c r="AW26877"/>
      <c r="AX26877"/>
    </row>
    <row r="26878" spans="11:50" x14ac:dyDescent="0.25">
      <c r="K26878" s="11"/>
      <c r="L26878" s="11"/>
      <c r="N26878" s="11"/>
      <c r="O26878" s="11"/>
      <c r="P26878" s="11"/>
      <c r="Q26878" s="11"/>
      <c r="R26878" s="11"/>
      <c r="S26878" s="11"/>
      <c r="T26878" s="11"/>
      <c r="U26878" s="11"/>
      <c r="V26878" s="11"/>
      <c r="W26878" s="11"/>
      <c r="X26878" s="11"/>
      <c r="Y26878" s="11"/>
      <c r="AV26878"/>
      <c r="AW26878"/>
      <c r="AX26878"/>
    </row>
    <row r="26879" spans="11:50" x14ac:dyDescent="0.25">
      <c r="K26879" s="11"/>
      <c r="L26879" s="11"/>
      <c r="N26879" s="11"/>
      <c r="O26879" s="11"/>
      <c r="P26879" s="11"/>
      <c r="Q26879" s="11"/>
      <c r="R26879" s="11"/>
      <c r="S26879" s="11"/>
      <c r="T26879" s="11"/>
      <c r="U26879" s="11"/>
      <c r="V26879" s="11"/>
      <c r="W26879" s="11"/>
      <c r="X26879" s="11"/>
      <c r="Y26879" s="11"/>
      <c r="AV26879"/>
      <c r="AW26879"/>
      <c r="AX26879"/>
    </row>
    <row r="26880" spans="11:50" x14ac:dyDescent="0.25">
      <c r="K26880" s="11"/>
      <c r="L26880" s="11"/>
      <c r="N26880" s="11"/>
      <c r="O26880" s="11"/>
      <c r="P26880" s="11"/>
      <c r="Q26880" s="11"/>
      <c r="R26880" s="11"/>
      <c r="S26880" s="11"/>
      <c r="T26880" s="11"/>
      <c r="U26880" s="11"/>
      <c r="V26880" s="11"/>
      <c r="W26880" s="11"/>
      <c r="X26880" s="11"/>
      <c r="Y26880" s="11"/>
      <c r="AV26880"/>
      <c r="AW26880"/>
      <c r="AX26880"/>
    </row>
    <row r="26881" spans="11:50" x14ac:dyDescent="0.25">
      <c r="K26881" s="11"/>
      <c r="L26881" s="11"/>
      <c r="N26881" s="11"/>
      <c r="O26881" s="11"/>
      <c r="P26881" s="11"/>
      <c r="Q26881" s="11"/>
      <c r="R26881" s="11"/>
      <c r="S26881" s="11"/>
      <c r="T26881" s="11"/>
      <c r="U26881" s="11"/>
      <c r="V26881" s="11"/>
      <c r="W26881" s="11"/>
      <c r="X26881" s="11"/>
      <c r="Y26881" s="11"/>
      <c r="AV26881"/>
      <c r="AW26881"/>
      <c r="AX26881"/>
    </row>
    <row r="26882" spans="11:50" x14ac:dyDescent="0.25">
      <c r="K26882" s="11"/>
      <c r="L26882" s="11"/>
      <c r="N26882" s="11"/>
      <c r="O26882" s="11"/>
      <c r="P26882" s="11"/>
      <c r="Q26882" s="11"/>
      <c r="R26882" s="11"/>
      <c r="S26882" s="11"/>
      <c r="T26882" s="11"/>
      <c r="U26882" s="11"/>
      <c r="V26882" s="11"/>
      <c r="W26882" s="11"/>
      <c r="X26882" s="11"/>
      <c r="Y26882" s="11"/>
      <c r="AV26882"/>
      <c r="AW26882"/>
      <c r="AX26882"/>
    </row>
    <row r="26883" spans="11:50" x14ac:dyDescent="0.25">
      <c r="K26883" s="11"/>
      <c r="L26883" s="11"/>
      <c r="N26883" s="11"/>
      <c r="O26883" s="11"/>
      <c r="P26883" s="11"/>
      <c r="Q26883" s="11"/>
      <c r="R26883" s="11"/>
      <c r="S26883" s="11"/>
      <c r="T26883" s="11"/>
      <c r="U26883" s="11"/>
      <c r="V26883" s="11"/>
      <c r="W26883" s="11"/>
      <c r="X26883" s="11"/>
      <c r="Y26883" s="11"/>
      <c r="AV26883"/>
      <c r="AW26883"/>
      <c r="AX26883"/>
    </row>
    <row r="26884" spans="11:50" x14ac:dyDescent="0.25">
      <c r="K26884" s="11"/>
      <c r="L26884" s="11"/>
      <c r="N26884" s="11"/>
      <c r="O26884" s="11"/>
      <c r="P26884" s="11"/>
      <c r="Q26884" s="11"/>
      <c r="R26884" s="11"/>
      <c r="S26884" s="11"/>
      <c r="T26884" s="11"/>
      <c r="U26884" s="11"/>
      <c r="V26884" s="11"/>
      <c r="W26884" s="11"/>
      <c r="X26884" s="11"/>
      <c r="Y26884" s="11"/>
      <c r="AV26884"/>
      <c r="AW26884"/>
      <c r="AX26884"/>
    </row>
    <row r="26885" spans="11:50" x14ac:dyDescent="0.25">
      <c r="K26885" s="11"/>
      <c r="L26885" s="11"/>
      <c r="N26885" s="11"/>
      <c r="O26885" s="11"/>
      <c r="P26885" s="11"/>
      <c r="Q26885" s="11"/>
      <c r="R26885" s="11"/>
      <c r="S26885" s="11"/>
      <c r="T26885" s="11"/>
      <c r="U26885" s="11"/>
      <c r="V26885" s="11"/>
      <c r="W26885" s="11"/>
      <c r="X26885" s="11"/>
      <c r="Y26885" s="11"/>
      <c r="AV26885"/>
      <c r="AW26885"/>
      <c r="AX26885"/>
    </row>
    <row r="26886" spans="11:50" x14ac:dyDescent="0.25">
      <c r="K26886" s="11"/>
      <c r="L26886" s="11"/>
      <c r="N26886" s="11"/>
      <c r="O26886" s="11"/>
      <c r="P26886" s="11"/>
      <c r="Q26886" s="11"/>
      <c r="R26886" s="11"/>
      <c r="S26886" s="11"/>
      <c r="T26886" s="11"/>
      <c r="U26886" s="11"/>
      <c r="V26886" s="11"/>
      <c r="W26886" s="11"/>
      <c r="X26886" s="11"/>
      <c r="Y26886" s="11"/>
      <c r="AV26886"/>
      <c r="AW26886"/>
      <c r="AX26886"/>
    </row>
    <row r="26887" spans="11:50" x14ac:dyDescent="0.25">
      <c r="K26887" s="11"/>
      <c r="L26887" s="11"/>
      <c r="N26887" s="11"/>
      <c r="O26887" s="11"/>
      <c r="P26887" s="11"/>
      <c r="Q26887" s="11"/>
      <c r="R26887" s="11"/>
      <c r="S26887" s="11"/>
      <c r="T26887" s="11"/>
      <c r="U26887" s="11"/>
      <c r="V26887" s="11"/>
      <c r="W26887" s="11"/>
      <c r="X26887" s="11"/>
      <c r="Y26887" s="11"/>
      <c r="AV26887"/>
      <c r="AW26887"/>
      <c r="AX26887"/>
    </row>
    <row r="26888" spans="11:50" x14ac:dyDescent="0.25">
      <c r="K26888" s="11"/>
      <c r="L26888" s="11"/>
      <c r="N26888" s="11"/>
      <c r="O26888" s="11"/>
      <c r="P26888" s="11"/>
      <c r="Q26888" s="11"/>
      <c r="R26888" s="11"/>
      <c r="S26888" s="11"/>
      <c r="T26888" s="11"/>
      <c r="U26888" s="11"/>
      <c r="V26888" s="11"/>
      <c r="W26888" s="11"/>
      <c r="X26888" s="11"/>
      <c r="Y26888" s="11"/>
      <c r="AV26888"/>
      <c r="AW26888"/>
      <c r="AX26888"/>
    </row>
    <row r="26889" spans="11:50" x14ac:dyDescent="0.25">
      <c r="K26889" s="11"/>
      <c r="L26889" s="11"/>
      <c r="N26889" s="11"/>
      <c r="O26889" s="11"/>
      <c r="P26889" s="11"/>
      <c r="Q26889" s="11"/>
      <c r="R26889" s="11"/>
      <c r="S26889" s="11"/>
      <c r="T26889" s="11"/>
      <c r="U26889" s="11"/>
      <c r="V26889" s="11"/>
      <c r="W26889" s="11"/>
      <c r="X26889" s="11"/>
      <c r="Y26889" s="11"/>
      <c r="AV26889"/>
      <c r="AW26889"/>
      <c r="AX26889"/>
    </row>
    <row r="26890" spans="11:50" x14ac:dyDescent="0.25">
      <c r="K26890" s="11"/>
      <c r="L26890" s="11"/>
      <c r="N26890" s="11"/>
      <c r="O26890" s="11"/>
      <c r="P26890" s="11"/>
      <c r="Q26890" s="11"/>
      <c r="R26890" s="11"/>
      <c r="S26890" s="11"/>
      <c r="T26890" s="11"/>
      <c r="U26890" s="11"/>
      <c r="V26890" s="11"/>
      <c r="W26890" s="11"/>
      <c r="X26890" s="11"/>
      <c r="Y26890" s="11"/>
      <c r="AV26890"/>
      <c r="AW26890"/>
      <c r="AX26890"/>
    </row>
    <row r="26891" spans="11:50" x14ac:dyDescent="0.25">
      <c r="K26891" s="11"/>
      <c r="L26891" s="11"/>
      <c r="N26891" s="11"/>
      <c r="O26891" s="11"/>
      <c r="P26891" s="11"/>
      <c r="Q26891" s="11"/>
      <c r="R26891" s="11"/>
      <c r="S26891" s="11"/>
      <c r="T26891" s="11"/>
      <c r="U26891" s="11"/>
      <c r="V26891" s="11"/>
      <c r="W26891" s="11"/>
      <c r="X26891" s="11"/>
      <c r="Y26891" s="11"/>
      <c r="AV26891"/>
      <c r="AW26891"/>
      <c r="AX26891"/>
    </row>
    <row r="26892" spans="11:50" x14ac:dyDescent="0.25">
      <c r="K26892" s="11"/>
      <c r="L26892" s="11"/>
      <c r="N26892" s="11"/>
      <c r="O26892" s="11"/>
      <c r="P26892" s="11"/>
      <c r="Q26892" s="11"/>
      <c r="R26892" s="11"/>
      <c r="S26892" s="11"/>
      <c r="T26892" s="11"/>
      <c r="U26892" s="11"/>
      <c r="V26892" s="11"/>
      <c r="W26892" s="11"/>
      <c r="X26892" s="11"/>
      <c r="Y26892" s="11"/>
      <c r="AV26892"/>
      <c r="AW26892"/>
      <c r="AX26892"/>
    </row>
    <row r="26893" spans="11:50" x14ac:dyDescent="0.25">
      <c r="K26893" s="11"/>
      <c r="L26893" s="11"/>
      <c r="N26893" s="11"/>
      <c r="O26893" s="11"/>
      <c r="P26893" s="11"/>
      <c r="Q26893" s="11"/>
      <c r="R26893" s="11"/>
      <c r="S26893" s="11"/>
      <c r="T26893" s="11"/>
      <c r="U26893" s="11"/>
      <c r="V26893" s="11"/>
      <c r="W26893" s="11"/>
      <c r="X26893" s="11"/>
      <c r="Y26893" s="11"/>
      <c r="AV26893"/>
      <c r="AW26893"/>
      <c r="AX26893"/>
    </row>
    <row r="26894" spans="11:50" x14ac:dyDescent="0.25">
      <c r="K26894" s="11"/>
      <c r="L26894" s="11"/>
      <c r="N26894" s="11"/>
      <c r="O26894" s="11"/>
      <c r="P26894" s="11"/>
      <c r="Q26894" s="11"/>
      <c r="R26894" s="11"/>
      <c r="S26894" s="11"/>
      <c r="T26894" s="11"/>
      <c r="U26894" s="11"/>
      <c r="V26894" s="11"/>
      <c r="W26894" s="11"/>
      <c r="X26894" s="11"/>
      <c r="Y26894" s="11"/>
      <c r="AV26894"/>
      <c r="AW26894"/>
      <c r="AX26894"/>
    </row>
    <row r="26895" spans="11:50" x14ac:dyDescent="0.25">
      <c r="K26895" s="11"/>
      <c r="L26895" s="11"/>
      <c r="N26895" s="11"/>
      <c r="O26895" s="11"/>
      <c r="P26895" s="11"/>
      <c r="Q26895" s="11"/>
      <c r="R26895" s="11"/>
      <c r="S26895" s="11"/>
      <c r="T26895" s="11"/>
      <c r="U26895" s="11"/>
      <c r="V26895" s="11"/>
      <c r="W26895" s="11"/>
      <c r="X26895" s="11"/>
      <c r="Y26895" s="11"/>
      <c r="AV26895"/>
      <c r="AW26895"/>
      <c r="AX26895"/>
    </row>
    <row r="26896" spans="11:50" x14ac:dyDescent="0.25">
      <c r="K26896" s="11"/>
      <c r="L26896" s="11"/>
      <c r="N26896" s="11"/>
      <c r="O26896" s="11"/>
      <c r="P26896" s="11"/>
      <c r="Q26896" s="11"/>
      <c r="R26896" s="11"/>
      <c r="S26896" s="11"/>
      <c r="T26896" s="11"/>
      <c r="U26896" s="11"/>
      <c r="V26896" s="11"/>
      <c r="W26896" s="11"/>
      <c r="X26896" s="11"/>
      <c r="Y26896" s="11"/>
      <c r="AV26896"/>
      <c r="AW26896"/>
      <c r="AX26896"/>
    </row>
    <row r="26897" spans="11:50" x14ac:dyDescent="0.25">
      <c r="K26897" s="11"/>
      <c r="L26897" s="11"/>
      <c r="N26897" s="11"/>
      <c r="O26897" s="11"/>
      <c r="P26897" s="11"/>
      <c r="Q26897" s="11"/>
      <c r="R26897" s="11"/>
      <c r="S26897" s="11"/>
      <c r="T26897" s="11"/>
      <c r="U26897" s="11"/>
      <c r="V26897" s="11"/>
      <c r="W26897" s="11"/>
      <c r="X26897" s="11"/>
      <c r="Y26897" s="11"/>
      <c r="AV26897"/>
      <c r="AW26897"/>
      <c r="AX26897"/>
    </row>
    <row r="26898" spans="11:50" x14ac:dyDescent="0.25">
      <c r="K26898" s="11"/>
      <c r="L26898" s="11"/>
      <c r="N26898" s="11"/>
      <c r="O26898" s="11"/>
      <c r="P26898" s="11"/>
      <c r="Q26898" s="11"/>
      <c r="R26898" s="11"/>
      <c r="S26898" s="11"/>
      <c r="T26898" s="11"/>
      <c r="U26898" s="11"/>
      <c r="V26898" s="11"/>
      <c r="W26898" s="11"/>
      <c r="X26898" s="11"/>
      <c r="Y26898" s="11"/>
      <c r="AV26898"/>
      <c r="AW26898"/>
      <c r="AX26898"/>
    </row>
    <row r="26899" spans="11:50" x14ac:dyDescent="0.25">
      <c r="K26899" s="11"/>
      <c r="L26899" s="11"/>
      <c r="N26899" s="11"/>
      <c r="O26899" s="11"/>
      <c r="P26899" s="11"/>
      <c r="Q26899" s="11"/>
      <c r="R26899" s="11"/>
      <c r="S26899" s="11"/>
      <c r="T26899" s="11"/>
      <c r="U26899" s="11"/>
      <c r="V26899" s="11"/>
      <c r="W26899" s="11"/>
      <c r="X26899" s="11"/>
      <c r="Y26899" s="11"/>
      <c r="AV26899"/>
      <c r="AW26899"/>
      <c r="AX26899"/>
    </row>
    <row r="26900" spans="11:50" x14ac:dyDescent="0.25">
      <c r="K26900" s="11"/>
      <c r="L26900" s="11"/>
      <c r="N26900" s="11"/>
      <c r="O26900" s="11"/>
      <c r="P26900" s="11"/>
      <c r="Q26900" s="11"/>
      <c r="R26900" s="11"/>
      <c r="S26900" s="11"/>
      <c r="T26900" s="11"/>
      <c r="U26900" s="11"/>
      <c r="V26900" s="11"/>
      <c r="W26900" s="11"/>
      <c r="X26900" s="11"/>
      <c r="Y26900" s="11"/>
      <c r="AV26900"/>
      <c r="AW26900"/>
      <c r="AX26900"/>
    </row>
    <row r="26901" spans="11:50" x14ac:dyDescent="0.25">
      <c r="K26901" s="11"/>
      <c r="L26901" s="11"/>
      <c r="N26901" s="11"/>
      <c r="O26901" s="11"/>
      <c r="P26901" s="11"/>
      <c r="Q26901" s="11"/>
      <c r="R26901" s="11"/>
      <c r="S26901" s="11"/>
      <c r="T26901" s="11"/>
      <c r="U26901" s="11"/>
      <c r="V26901" s="11"/>
      <c r="W26901" s="11"/>
      <c r="X26901" s="11"/>
      <c r="Y26901" s="11"/>
      <c r="AV26901"/>
      <c r="AW26901"/>
      <c r="AX26901"/>
    </row>
    <row r="26902" spans="11:50" x14ac:dyDescent="0.25">
      <c r="K26902" s="11"/>
      <c r="L26902" s="11"/>
      <c r="N26902" s="11"/>
      <c r="O26902" s="11"/>
      <c r="P26902" s="11"/>
      <c r="Q26902" s="11"/>
      <c r="R26902" s="11"/>
      <c r="S26902" s="11"/>
      <c r="T26902" s="11"/>
      <c r="U26902" s="11"/>
      <c r="V26902" s="11"/>
      <c r="W26902" s="11"/>
      <c r="X26902" s="11"/>
      <c r="Y26902" s="11"/>
      <c r="AV26902"/>
      <c r="AW26902"/>
      <c r="AX26902"/>
    </row>
    <row r="26903" spans="11:50" x14ac:dyDescent="0.25">
      <c r="K26903" s="11"/>
      <c r="L26903" s="11"/>
      <c r="N26903" s="11"/>
      <c r="O26903" s="11"/>
      <c r="P26903" s="11"/>
      <c r="Q26903" s="11"/>
      <c r="R26903" s="11"/>
      <c r="S26903" s="11"/>
      <c r="T26903" s="11"/>
      <c r="U26903" s="11"/>
      <c r="V26903" s="11"/>
      <c r="W26903" s="11"/>
      <c r="X26903" s="11"/>
      <c r="Y26903" s="11"/>
      <c r="AV26903"/>
      <c r="AW26903"/>
      <c r="AX26903"/>
    </row>
    <row r="26904" spans="11:50" x14ac:dyDescent="0.25">
      <c r="K26904" s="11"/>
      <c r="L26904" s="11"/>
      <c r="N26904" s="11"/>
      <c r="O26904" s="11"/>
      <c r="P26904" s="11"/>
      <c r="Q26904" s="11"/>
      <c r="R26904" s="11"/>
      <c r="S26904" s="11"/>
      <c r="T26904" s="11"/>
      <c r="U26904" s="11"/>
      <c r="V26904" s="11"/>
      <c r="W26904" s="11"/>
      <c r="X26904" s="11"/>
      <c r="Y26904" s="11"/>
      <c r="AV26904"/>
      <c r="AW26904"/>
      <c r="AX26904"/>
    </row>
    <row r="26905" spans="11:50" x14ac:dyDescent="0.25">
      <c r="K26905" s="11"/>
      <c r="L26905" s="11"/>
      <c r="N26905" s="11"/>
      <c r="O26905" s="11"/>
      <c r="P26905" s="11"/>
      <c r="Q26905" s="11"/>
      <c r="R26905" s="11"/>
      <c r="S26905" s="11"/>
      <c r="T26905" s="11"/>
      <c r="U26905" s="11"/>
      <c r="V26905" s="11"/>
      <c r="W26905" s="11"/>
      <c r="X26905" s="11"/>
      <c r="Y26905" s="11"/>
      <c r="AV26905"/>
      <c r="AW26905"/>
      <c r="AX26905"/>
    </row>
    <row r="26906" spans="11:50" x14ac:dyDescent="0.25">
      <c r="K26906" s="11"/>
      <c r="L26906" s="11"/>
      <c r="N26906" s="11"/>
      <c r="O26906" s="11"/>
      <c r="P26906" s="11"/>
      <c r="Q26906" s="11"/>
      <c r="R26906" s="11"/>
      <c r="S26906" s="11"/>
      <c r="T26906" s="11"/>
      <c r="U26906" s="11"/>
      <c r="V26906" s="11"/>
      <c r="W26906" s="11"/>
      <c r="X26906" s="11"/>
      <c r="Y26906" s="11"/>
      <c r="AV26906"/>
      <c r="AW26906"/>
      <c r="AX26906"/>
    </row>
    <row r="26907" spans="11:50" x14ac:dyDescent="0.25">
      <c r="K26907" s="11"/>
      <c r="L26907" s="11"/>
      <c r="N26907" s="11"/>
      <c r="O26907" s="11"/>
      <c r="P26907" s="11"/>
      <c r="Q26907" s="11"/>
      <c r="R26907" s="11"/>
      <c r="S26907" s="11"/>
      <c r="T26907" s="11"/>
      <c r="U26907" s="11"/>
      <c r="V26907" s="11"/>
      <c r="W26907" s="11"/>
      <c r="X26907" s="11"/>
      <c r="Y26907" s="11"/>
      <c r="AV26907"/>
      <c r="AW26907"/>
      <c r="AX26907"/>
    </row>
    <row r="26908" spans="11:50" x14ac:dyDescent="0.25">
      <c r="K26908" s="11"/>
      <c r="L26908" s="11"/>
      <c r="N26908" s="11"/>
      <c r="O26908" s="11"/>
      <c r="P26908" s="11"/>
      <c r="Q26908" s="11"/>
      <c r="R26908" s="11"/>
      <c r="S26908" s="11"/>
      <c r="T26908" s="11"/>
      <c r="U26908" s="11"/>
      <c r="V26908" s="11"/>
      <c r="W26908" s="11"/>
      <c r="X26908" s="11"/>
      <c r="Y26908" s="11"/>
      <c r="AV26908"/>
      <c r="AW26908"/>
      <c r="AX26908"/>
    </row>
    <row r="26909" spans="11:50" x14ac:dyDescent="0.25">
      <c r="K26909" s="11"/>
      <c r="L26909" s="11"/>
      <c r="N26909" s="11"/>
      <c r="O26909" s="11"/>
      <c r="P26909" s="11"/>
      <c r="Q26909" s="11"/>
      <c r="R26909" s="11"/>
      <c r="S26909" s="11"/>
      <c r="T26909" s="11"/>
      <c r="U26909" s="11"/>
      <c r="V26909" s="11"/>
      <c r="W26909" s="11"/>
      <c r="X26909" s="11"/>
      <c r="Y26909" s="11"/>
      <c r="AV26909"/>
      <c r="AW26909"/>
      <c r="AX26909"/>
    </row>
    <row r="26910" spans="11:50" x14ac:dyDescent="0.25">
      <c r="K26910" s="11"/>
      <c r="L26910" s="11"/>
      <c r="N26910" s="11"/>
      <c r="O26910" s="11"/>
      <c r="P26910" s="11"/>
      <c r="Q26910" s="11"/>
      <c r="R26910" s="11"/>
      <c r="S26910" s="11"/>
      <c r="T26910" s="11"/>
      <c r="U26910" s="11"/>
      <c r="V26910" s="11"/>
      <c r="W26910" s="11"/>
      <c r="X26910" s="11"/>
      <c r="Y26910" s="11"/>
      <c r="AV26910"/>
      <c r="AW26910"/>
      <c r="AX26910"/>
    </row>
    <row r="26911" spans="11:50" x14ac:dyDescent="0.25">
      <c r="K26911" s="11"/>
      <c r="L26911" s="11"/>
      <c r="N26911" s="11"/>
      <c r="O26911" s="11"/>
      <c r="P26911" s="11"/>
      <c r="Q26911" s="11"/>
      <c r="R26911" s="11"/>
      <c r="S26911" s="11"/>
      <c r="T26911" s="11"/>
      <c r="U26911" s="11"/>
      <c r="V26911" s="11"/>
      <c r="W26911" s="11"/>
      <c r="X26911" s="11"/>
      <c r="Y26911" s="11"/>
      <c r="AV26911"/>
      <c r="AW26911"/>
      <c r="AX26911"/>
    </row>
    <row r="26912" spans="11:50" x14ac:dyDescent="0.25">
      <c r="K26912" s="11"/>
      <c r="L26912" s="11"/>
      <c r="N26912" s="11"/>
      <c r="O26912" s="11"/>
      <c r="P26912" s="11"/>
      <c r="Q26912" s="11"/>
      <c r="R26912" s="11"/>
      <c r="S26912" s="11"/>
      <c r="T26912" s="11"/>
      <c r="U26912" s="11"/>
      <c r="V26912" s="11"/>
      <c r="W26912" s="11"/>
      <c r="X26912" s="11"/>
      <c r="Y26912" s="11"/>
      <c r="AV26912"/>
      <c r="AW26912"/>
      <c r="AX26912"/>
    </row>
    <row r="26913" spans="11:50" x14ac:dyDescent="0.25">
      <c r="K26913" s="11"/>
      <c r="L26913" s="11"/>
      <c r="N26913" s="11"/>
      <c r="O26913" s="11"/>
      <c r="P26913" s="11"/>
      <c r="Q26913" s="11"/>
      <c r="R26913" s="11"/>
      <c r="S26913" s="11"/>
      <c r="T26913" s="11"/>
      <c r="U26913" s="11"/>
      <c r="V26913" s="11"/>
      <c r="W26913" s="11"/>
      <c r="X26913" s="11"/>
      <c r="Y26913" s="11"/>
      <c r="AV26913"/>
      <c r="AW26913"/>
      <c r="AX26913"/>
    </row>
    <row r="26914" spans="11:50" x14ac:dyDescent="0.25">
      <c r="K26914" s="11"/>
      <c r="L26914" s="11"/>
      <c r="N26914" s="11"/>
      <c r="O26914" s="11"/>
      <c r="P26914" s="11"/>
      <c r="Q26914" s="11"/>
      <c r="R26914" s="11"/>
      <c r="S26914" s="11"/>
      <c r="T26914" s="11"/>
      <c r="U26914" s="11"/>
      <c r="V26914" s="11"/>
      <c r="W26914" s="11"/>
      <c r="X26914" s="11"/>
      <c r="Y26914" s="11"/>
      <c r="AV26914"/>
      <c r="AW26914"/>
      <c r="AX26914"/>
    </row>
    <row r="26915" spans="11:50" x14ac:dyDescent="0.25">
      <c r="K26915" s="11"/>
      <c r="L26915" s="11"/>
      <c r="N26915" s="11"/>
      <c r="O26915" s="11"/>
      <c r="P26915" s="11"/>
      <c r="Q26915" s="11"/>
      <c r="R26915" s="11"/>
      <c r="S26915" s="11"/>
      <c r="T26915" s="11"/>
      <c r="U26915" s="11"/>
      <c r="V26915" s="11"/>
      <c r="W26915" s="11"/>
      <c r="X26915" s="11"/>
      <c r="Y26915" s="11"/>
      <c r="AV26915"/>
      <c r="AW26915"/>
      <c r="AX26915"/>
    </row>
    <row r="26916" spans="11:50" x14ac:dyDescent="0.25">
      <c r="K26916" s="11"/>
      <c r="L26916" s="11"/>
      <c r="N26916" s="11"/>
      <c r="O26916" s="11"/>
      <c r="P26916" s="11"/>
      <c r="Q26916" s="11"/>
      <c r="R26916" s="11"/>
      <c r="S26916" s="11"/>
      <c r="T26916" s="11"/>
      <c r="U26916" s="11"/>
      <c r="V26916" s="11"/>
      <c r="W26916" s="11"/>
      <c r="X26916" s="11"/>
      <c r="Y26916" s="11"/>
      <c r="AV26916"/>
      <c r="AW26916"/>
      <c r="AX26916"/>
    </row>
    <row r="26917" spans="11:50" x14ac:dyDescent="0.25">
      <c r="K26917" s="11"/>
      <c r="L26917" s="11"/>
      <c r="N26917" s="11"/>
      <c r="O26917" s="11"/>
      <c r="P26917" s="11"/>
      <c r="Q26917" s="11"/>
      <c r="R26917" s="11"/>
      <c r="S26917" s="11"/>
      <c r="T26917" s="11"/>
      <c r="U26917" s="11"/>
      <c r="V26917" s="11"/>
      <c r="W26917" s="11"/>
      <c r="X26917" s="11"/>
      <c r="Y26917" s="11"/>
      <c r="AV26917"/>
      <c r="AW26917"/>
      <c r="AX26917"/>
    </row>
    <row r="26918" spans="11:50" x14ac:dyDescent="0.25">
      <c r="K26918" s="11"/>
      <c r="L26918" s="11"/>
      <c r="N26918" s="11"/>
      <c r="O26918" s="11"/>
      <c r="P26918" s="11"/>
      <c r="Q26918" s="11"/>
      <c r="R26918" s="11"/>
      <c r="S26918" s="11"/>
      <c r="T26918" s="11"/>
      <c r="U26918" s="11"/>
      <c r="V26918" s="11"/>
      <c r="W26918" s="11"/>
      <c r="X26918" s="11"/>
      <c r="Y26918" s="11"/>
      <c r="AV26918"/>
      <c r="AW26918"/>
      <c r="AX26918"/>
    </row>
    <row r="26919" spans="11:50" x14ac:dyDescent="0.25">
      <c r="K26919" s="11"/>
      <c r="L26919" s="11"/>
      <c r="N26919" s="11"/>
      <c r="O26919" s="11"/>
      <c r="P26919" s="11"/>
      <c r="Q26919" s="11"/>
      <c r="R26919" s="11"/>
      <c r="S26919" s="11"/>
      <c r="T26919" s="11"/>
      <c r="U26919" s="11"/>
      <c r="V26919" s="11"/>
      <c r="W26919" s="11"/>
      <c r="X26919" s="11"/>
      <c r="Y26919" s="11"/>
      <c r="AV26919"/>
      <c r="AW26919"/>
      <c r="AX26919"/>
    </row>
    <row r="26920" spans="11:50" x14ac:dyDescent="0.25">
      <c r="K26920" s="11"/>
      <c r="L26920" s="11"/>
      <c r="N26920" s="11"/>
      <c r="O26920" s="11"/>
      <c r="P26920" s="11"/>
      <c r="Q26920" s="11"/>
      <c r="R26920" s="11"/>
      <c r="S26920" s="11"/>
      <c r="T26920" s="11"/>
      <c r="U26920" s="11"/>
      <c r="V26920" s="11"/>
      <c r="W26920" s="11"/>
      <c r="X26920" s="11"/>
      <c r="Y26920" s="11"/>
      <c r="AV26920"/>
      <c r="AW26920"/>
      <c r="AX26920"/>
    </row>
    <row r="26921" spans="11:50" x14ac:dyDescent="0.25">
      <c r="K26921" s="11"/>
      <c r="L26921" s="11"/>
      <c r="N26921" s="11"/>
      <c r="O26921" s="11"/>
      <c r="P26921" s="11"/>
      <c r="Q26921" s="11"/>
      <c r="R26921" s="11"/>
      <c r="S26921" s="11"/>
      <c r="T26921" s="11"/>
      <c r="U26921" s="11"/>
      <c r="V26921" s="11"/>
      <c r="W26921" s="11"/>
      <c r="X26921" s="11"/>
      <c r="Y26921" s="11"/>
      <c r="AV26921"/>
      <c r="AW26921"/>
      <c r="AX26921"/>
    </row>
    <row r="26922" spans="11:50" x14ac:dyDescent="0.25">
      <c r="K26922" s="11"/>
      <c r="L26922" s="11"/>
      <c r="N26922" s="11"/>
      <c r="O26922" s="11"/>
      <c r="P26922" s="11"/>
      <c r="Q26922" s="11"/>
      <c r="R26922" s="11"/>
      <c r="S26922" s="11"/>
      <c r="T26922" s="11"/>
      <c r="U26922" s="11"/>
      <c r="V26922" s="11"/>
      <c r="W26922" s="11"/>
      <c r="X26922" s="11"/>
      <c r="Y26922" s="11"/>
      <c r="AV26922"/>
      <c r="AW26922"/>
      <c r="AX26922"/>
    </row>
    <row r="26923" spans="11:50" x14ac:dyDescent="0.25">
      <c r="K26923" s="11"/>
      <c r="L26923" s="11"/>
      <c r="N26923" s="11"/>
      <c r="O26923" s="11"/>
      <c r="P26923" s="11"/>
      <c r="Q26923" s="11"/>
      <c r="R26923" s="11"/>
      <c r="S26923" s="11"/>
      <c r="T26923" s="11"/>
      <c r="U26923" s="11"/>
      <c r="V26923" s="11"/>
      <c r="W26923" s="11"/>
      <c r="X26923" s="11"/>
      <c r="Y26923" s="11"/>
      <c r="AV26923"/>
      <c r="AW26923"/>
      <c r="AX26923"/>
    </row>
    <row r="26924" spans="11:50" x14ac:dyDescent="0.25">
      <c r="K26924" s="11"/>
      <c r="L26924" s="11"/>
      <c r="N26924" s="11"/>
      <c r="O26924" s="11"/>
      <c r="P26924" s="11"/>
      <c r="Q26924" s="11"/>
      <c r="R26924" s="11"/>
      <c r="S26924" s="11"/>
      <c r="T26924" s="11"/>
      <c r="U26924" s="11"/>
      <c r="V26924" s="11"/>
      <c r="W26924" s="11"/>
      <c r="X26924" s="11"/>
      <c r="Y26924" s="11"/>
      <c r="AV26924"/>
      <c r="AW26924"/>
      <c r="AX26924"/>
    </row>
    <row r="26925" spans="11:50" x14ac:dyDescent="0.25">
      <c r="K26925" s="11"/>
      <c r="L26925" s="11"/>
      <c r="N26925" s="11"/>
      <c r="O26925" s="11"/>
      <c r="P26925" s="11"/>
      <c r="Q26925" s="11"/>
      <c r="R26925" s="11"/>
      <c r="S26925" s="11"/>
      <c r="T26925" s="11"/>
      <c r="U26925" s="11"/>
      <c r="V26925" s="11"/>
      <c r="W26925" s="11"/>
      <c r="X26925" s="11"/>
      <c r="Y26925" s="11"/>
      <c r="AV26925"/>
      <c r="AW26925"/>
      <c r="AX26925"/>
    </row>
    <row r="26926" spans="11:50" x14ac:dyDescent="0.25">
      <c r="K26926" s="11"/>
      <c r="L26926" s="11"/>
      <c r="N26926" s="11"/>
      <c r="O26926" s="11"/>
      <c r="P26926" s="11"/>
      <c r="Q26926" s="11"/>
      <c r="R26926" s="11"/>
      <c r="S26926" s="11"/>
      <c r="T26926" s="11"/>
      <c r="U26926" s="11"/>
      <c r="V26926" s="11"/>
      <c r="W26926" s="11"/>
      <c r="X26926" s="11"/>
      <c r="Y26926" s="11"/>
      <c r="AV26926"/>
      <c r="AW26926"/>
      <c r="AX26926"/>
    </row>
    <row r="26927" spans="11:50" x14ac:dyDescent="0.25">
      <c r="K26927" s="11"/>
      <c r="L26927" s="11"/>
      <c r="N26927" s="11"/>
      <c r="O26927" s="11"/>
      <c r="P26927" s="11"/>
      <c r="Q26927" s="11"/>
      <c r="R26927" s="11"/>
      <c r="S26927" s="11"/>
      <c r="T26927" s="11"/>
      <c r="U26927" s="11"/>
      <c r="V26927" s="11"/>
      <c r="W26927" s="11"/>
      <c r="X26927" s="11"/>
      <c r="Y26927" s="11"/>
      <c r="AV26927"/>
      <c r="AW26927"/>
      <c r="AX26927"/>
    </row>
    <row r="26928" spans="11:50" x14ac:dyDescent="0.25">
      <c r="K26928" s="11"/>
      <c r="L26928" s="11"/>
      <c r="N26928" s="11"/>
      <c r="O26928" s="11"/>
      <c r="P26928" s="11"/>
      <c r="Q26928" s="11"/>
      <c r="R26928" s="11"/>
      <c r="S26928" s="11"/>
      <c r="T26928" s="11"/>
      <c r="U26928" s="11"/>
      <c r="V26928" s="11"/>
      <c r="W26928" s="11"/>
      <c r="X26928" s="11"/>
      <c r="Y26928" s="11"/>
      <c r="AV26928"/>
      <c r="AW26928"/>
      <c r="AX26928"/>
    </row>
    <row r="26929" spans="11:50" x14ac:dyDescent="0.25">
      <c r="K26929" s="11"/>
      <c r="L26929" s="11"/>
      <c r="N26929" s="11"/>
      <c r="O26929" s="11"/>
      <c r="P26929" s="11"/>
      <c r="Q26929" s="11"/>
      <c r="R26929" s="11"/>
      <c r="S26929" s="11"/>
      <c r="T26929" s="11"/>
      <c r="U26929" s="11"/>
      <c r="V26929" s="11"/>
      <c r="W26929" s="11"/>
      <c r="X26929" s="11"/>
      <c r="Y26929" s="11"/>
      <c r="AV26929"/>
      <c r="AW26929"/>
      <c r="AX26929"/>
    </row>
    <row r="26930" spans="11:50" x14ac:dyDescent="0.25">
      <c r="K26930" s="11"/>
      <c r="L26930" s="11"/>
      <c r="N26930" s="11"/>
      <c r="O26930" s="11"/>
      <c r="P26930" s="11"/>
      <c r="Q26930" s="11"/>
      <c r="R26930" s="11"/>
      <c r="S26930" s="11"/>
      <c r="T26930" s="11"/>
      <c r="U26930" s="11"/>
      <c r="V26930" s="11"/>
      <c r="W26930" s="11"/>
      <c r="X26930" s="11"/>
      <c r="Y26930" s="11"/>
      <c r="AV26930"/>
      <c r="AW26930"/>
      <c r="AX26930"/>
    </row>
    <row r="26931" spans="11:50" x14ac:dyDescent="0.25">
      <c r="K26931" s="11"/>
      <c r="L26931" s="11"/>
      <c r="N26931" s="11"/>
      <c r="O26931" s="11"/>
      <c r="P26931" s="11"/>
      <c r="Q26931" s="11"/>
      <c r="R26931" s="11"/>
      <c r="S26931" s="11"/>
      <c r="T26931" s="11"/>
      <c r="U26931" s="11"/>
      <c r="V26931" s="11"/>
      <c r="W26931" s="11"/>
      <c r="X26931" s="11"/>
      <c r="Y26931" s="11"/>
      <c r="AV26931"/>
      <c r="AW26931"/>
      <c r="AX26931"/>
    </row>
    <row r="26932" spans="11:50" x14ac:dyDescent="0.25">
      <c r="K26932" s="11"/>
      <c r="L26932" s="11"/>
      <c r="N26932" s="11"/>
      <c r="O26932" s="11"/>
      <c r="P26932" s="11"/>
      <c r="Q26932" s="11"/>
      <c r="R26932" s="11"/>
      <c r="S26932" s="11"/>
      <c r="T26932" s="11"/>
      <c r="U26932" s="11"/>
      <c r="V26932" s="11"/>
      <c r="W26932" s="11"/>
      <c r="X26932" s="11"/>
      <c r="Y26932" s="11"/>
      <c r="AV26932"/>
      <c r="AW26932"/>
      <c r="AX26932"/>
    </row>
    <row r="26933" spans="11:50" x14ac:dyDescent="0.25">
      <c r="K26933" s="11"/>
      <c r="L26933" s="11"/>
      <c r="N26933" s="11"/>
      <c r="O26933" s="11"/>
      <c r="P26933" s="11"/>
      <c r="Q26933" s="11"/>
      <c r="R26933" s="11"/>
      <c r="S26933" s="11"/>
      <c r="T26933" s="11"/>
      <c r="U26933" s="11"/>
      <c r="V26933" s="11"/>
      <c r="W26933" s="11"/>
      <c r="X26933" s="11"/>
      <c r="Y26933" s="11"/>
      <c r="AV26933"/>
      <c r="AW26933"/>
      <c r="AX26933"/>
    </row>
    <row r="26934" spans="11:50" x14ac:dyDescent="0.25">
      <c r="K26934" s="11"/>
      <c r="L26934" s="11"/>
      <c r="N26934" s="11"/>
      <c r="O26934" s="11"/>
      <c r="P26934" s="11"/>
      <c r="Q26934" s="11"/>
      <c r="R26934" s="11"/>
      <c r="S26934" s="11"/>
      <c r="T26934" s="11"/>
      <c r="U26934" s="11"/>
      <c r="V26934" s="11"/>
      <c r="W26934" s="11"/>
      <c r="X26934" s="11"/>
      <c r="Y26934" s="11"/>
      <c r="AV26934"/>
      <c r="AW26934"/>
      <c r="AX26934"/>
    </row>
    <row r="26935" spans="11:50" x14ac:dyDescent="0.25">
      <c r="K26935" s="11"/>
      <c r="L26935" s="11"/>
      <c r="N26935" s="11"/>
      <c r="O26935" s="11"/>
      <c r="P26935" s="11"/>
      <c r="Q26935" s="11"/>
      <c r="R26935" s="11"/>
      <c r="S26935" s="11"/>
      <c r="T26935" s="11"/>
      <c r="U26935" s="11"/>
      <c r="V26935" s="11"/>
      <c r="W26935" s="11"/>
      <c r="X26935" s="11"/>
      <c r="Y26935" s="11"/>
      <c r="AV26935"/>
      <c r="AW26935"/>
      <c r="AX26935"/>
    </row>
    <row r="26936" spans="11:50" x14ac:dyDescent="0.25">
      <c r="K26936" s="11"/>
      <c r="L26936" s="11"/>
      <c r="N26936" s="11"/>
      <c r="O26936" s="11"/>
      <c r="P26936" s="11"/>
      <c r="Q26936" s="11"/>
      <c r="R26936" s="11"/>
      <c r="S26936" s="11"/>
      <c r="T26936" s="11"/>
      <c r="U26936" s="11"/>
      <c r="V26936" s="11"/>
      <c r="W26936" s="11"/>
      <c r="X26936" s="11"/>
      <c r="Y26936" s="11"/>
      <c r="AV26936"/>
      <c r="AW26936"/>
      <c r="AX26936"/>
    </row>
    <row r="26937" spans="11:50" x14ac:dyDescent="0.25">
      <c r="K26937" s="11"/>
      <c r="L26937" s="11"/>
      <c r="N26937" s="11"/>
      <c r="O26937" s="11"/>
      <c r="P26937" s="11"/>
      <c r="Q26937" s="11"/>
      <c r="R26937" s="11"/>
      <c r="S26937" s="11"/>
      <c r="T26937" s="11"/>
      <c r="U26937" s="11"/>
      <c r="V26937" s="11"/>
      <c r="W26937" s="11"/>
      <c r="X26937" s="11"/>
      <c r="Y26937" s="11"/>
      <c r="AV26937"/>
      <c r="AW26937"/>
      <c r="AX26937"/>
    </row>
    <row r="26938" spans="11:50" x14ac:dyDescent="0.25">
      <c r="K26938" s="11"/>
      <c r="L26938" s="11"/>
      <c r="N26938" s="11"/>
      <c r="O26938" s="11"/>
      <c r="P26938" s="11"/>
      <c r="Q26938" s="11"/>
      <c r="R26938" s="11"/>
      <c r="S26938" s="11"/>
      <c r="T26938" s="11"/>
      <c r="U26938" s="11"/>
      <c r="V26938" s="11"/>
      <c r="W26938" s="11"/>
      <c r="X26938" s="11"/>
      <c r="Y26938" s="11"/>
      <c r="AV26938"/>
      <c r="AW26938"/>
      <c r="AX26938"/>
    </row>
    <row r="26939" spans="11:50" x14ac:dyDescent="0.25">
      <c r="K26939" s="11"/>
      <c r="L26939" s="11"/>
      <c r="N26939" s="11"/>
      <c r="O26939" s="11"/>
      <c r="P26939" s="11"/>
      <c r="Q26939" s="11"/>
      <c r="R26939" s="11"/>
      <c r="S26939" s="11"/>
      <c r="T26939" s="11"/>
      <c r="U26939" s="11"/>
      <c r="V26939" s="11"/>
      <c r="W26939" s="11"/>
      <c r="X26939" s="11"/>
      <c r="Y26939" s="11"/>
      <c r="AV26939"/>
      <c r="AW26939"/>
      <c r="AX26939"/>
    </row>
    <row r="26940" spans="11:50" x14ac:dyDescent="0.25">
      <c r="K26940" s="11"/>
      <c r="L26940" s="11"/>
      <c r="N26940" s="11"/>
      <c r="O26940" s="11"/>
      <c r="P26940" s="11"/>
      <c r="Q26940" s="11"/>
      <c r="R26940" s="11"/>
      <c r="S26940" s="11"/>
      <c r="T26940" s="11"/>
      <c r="U26940" s="11"/>
      <c r="V26940" s="11"/>
      <c r="W26940" s="11"/>
      <c r="X26940" s="11"/>
      <c r="Y26940" s="11"/>
      <c r="AV26940"/>
      <c r="AW26940"/>
      <c r="AX26940"/>
    </row>
    <row r="26941" spans="11:50" x14ac:dyDescent="0.25">
      <c r="K26941" s="11"/>
      <c r="L26941" s="11"/>
      <c r="N26941" s="11"/>
      <c r="O26941" s="11"/>
      <c r="P26941" s="11"/>
      <c r="Q26941" s="11"/>
      <c r="R26941" s="11"/>
      <c r="S26941" s="11"/>
      <c r="T26941" s="11"/>
      <c r="U26941" s="11"/>
      <c r="V26941" s="11"/>
      <c r="W26941" s="11"/>
      <c r="X26941" s="11"/>
      <c r="Y26941" s="11"/>
      <c r="AV26941"/>
      <c r="AW26941"/>
      <c r="AX26941"/>
    </row>
    <row r="26942" spans="11:50" x14ac:dyDescent="0.25">
      <c r="K26942" s="11"/>
      <c r="L26942" s="11"/>
      <c r="N26942" s="11"/>
      <c r="O26942" s="11"/>
      <c r="P26942" s="11"/>
      <c r="Q26942" s="11"/>
      <c r="R26942" s="11"/>
      <c r="S26942" s="11"/>
      <c r="T26942" s="11"/>
      <c r="U26942" s="11"/>
      <c r="V26942" s="11"/>
      <c r="W26942" s="11"/>
      <c r="X26942" s="11"/>
      <c r="Y26942" s="11"/>
      <c r="AV26942"/>
      <c r="AW26942"/>
      <c r="AX26942"/>
    </row>
    <row r="26943" spans="11:50" x14ac:dyDescent="0.25">
      <c r="K26943" s="11"/>
      <c r="L26943" s="11"/>
      <c r="N26943" s="11"/>
      <c r="O26943" s="11"/>
      <c r="P26943" s="11"/>
      <c r="Q26943" s="11"/>
      <c r="R26943" s="11"/>
      <c r="S26943" s="11"/>
      <c r="T26943" s="11"/>
      <c r="U26943" s="11"/>
      <c r="V26943" s="11"/>
      <c r="W26943" s="11"/>
      <c r="X26943" s="11"/>
      <c r="Y26943" s="11"/>
      <c r="AV26943"/>
      <c r="AW26943"/>
      <c r="AX26943"/>
    </row>
    <row r="26944" spans="11:50" x14ac:dyDescent="0.25">
      <c r="K26944" s="11"/>
      <c r="L26944" s="11"/>
      <c r="N26944" s="11"/>
      <c r="O26944" s="11"/>
      <c r="P26944" s="11"/>
      <c r="Q26944" s="11"/>
      <c r="R26944" s="11"/>
      <c r="S26944" s="11"/>
      <c r="T26944" s="11"/>
      <c r="U26944" s="11"/>
      <c r="V26944" s="11"/>
      <c r="W26944" s="11"/>
      <c r="X26944" s="11"/>
      <c r="Y26944" s="11"/>
      <c r="AV26944"/>
      <c r="AW26944"/>
      <c r="AX26944"/>
    </row>
    <row r="26945" spans="11:50" x14ac:dyDescent="0.25">
      <c r="K26945" s="11"/>
      <c r="L26945" s="11"/>
      <c r="N26945" s="11"/>
      <c r="O26945" s="11"/>
      <c r="P26945" s="11"/>
      <c r="Q26945" s="11"/>
      <c r="R26945" s="11"/>
      <c r="S26945" s="11"/>
      <c r="T26945" s="11"/>
      <c r="U26945" s="11"/>
      <c r="V26945" s="11"/>
      <c r="W26945" s="11"/>
      <c r="X26945" s="11"/>
      <c r="Y26945" s="11"/>
      <c r="AV26945"/>
      <c r="AW26945"/>
      <c r="AX26945"/>
    </row>
    <row r="26946" spans="11:50" x14ac:dyDescent="0.25">
      <c r="K26946" s="11"/>
      <c r="L26946" s="11"/>
      <c r="N26946" s="11"/>
      <c r="O26946" s="11"/>
      <c r="P26946" s="11"/>
      <c r="Q26946" s="11"/>
      <c r="R26946" s="11"/>
      <c r="S26946" s="11"/>
      <c r="T26946" s="11"/>
      <c r="U26946" s="11"/>
      <c r="V26946" s="11"/>
      <c r="W26946" s="11"/>
      <c r="X26946" s="11"/>
      <c r="Y26946" s="11"/>
      <c r="AV26946"/>
      <c r="AW26946"/>
      <c r="AX26946"/>
    </row>
    <row r="26947" spans="11:50" x14ac:dyDescent="0.25">
      <c r="K26947" s="11"/>
      <c r="L26947" s="11"/>
      <c r="N26947" s="11"/>
      <c r="O26947" s="11"/>
      <c r="P26947" s="11"/>
      <c r="Q26947" s="11"/>
      <c r="R26947" s="11"/>
      <c r="S26947" s="11"/>
      <c r="T26947" s="11"/>
      <c r="U26947" s="11"/>
      <c r="V26947" s="11"/>
      <c r="W26947" s="11"/>
      <c r="X26947" s="11"/>
      <c r="Y26947" s="11"/>
      <c r="AV26947"/>
      <c r="AW26947"/>
      <c r="AX26947"/>
    </row>
    <row r="26948" spans="11:50" x14ac:dyDescent="0.25">
      <c r="K26948" s="11"/>
      <c r="L26948" s="11"/>
      <c r="N26948" s="11"/>
      <c r="O26948" s="11"/>
      <c r="P26948" s="11"/>
      <c r="Q26948" s="11"/>
      <c r="R26948" s="11"/>
      <c r="S26948" s="11"/>
      <c r="T26948" s="11"/>
      <c r="U26948" s="11"/>
      <c r="V26948" s="11"/>
      <c r="W26948" s="11"/>
      <c r="X26948" s="11"/>
      <c r="Y26948" s="11"/>
      <c r="AV26948"/>
      <c r="AW26948"/>
      <c r="AX26948"/>
    </row>
    <row r="26949" spans="11:50" x14ac:dyDescent="0.25">
      <c r="K26949" s="11"/>
      <c r="L26949" s="11"/>
      <c r="N26949" s="11"/>
      <c r="O26949" s="11"/>
      <c r="P26949" s="11"/>
      <c r="Q26949" s="11"/>
      <c r="R26949" s="11"/>
      <c r="S26949" s="11"/>
      <c r="T26949" s="11"/>
      <c r="U26949" s="11"/>
      <c r="V26949" s="11"/>
      <c r="W26949" s="11"/>
      <c r="X26949" s="11"/>
      <c r="Y26949" s="11"/>
      <c r="AV26949"/>
      <c r="AW26949"/>
      <c r="AX26949"/>
    </row>
    <row r="26950" spans="11:50" x14ac:dyDescent="0.25">
      <c r="K26950" s="11"/>
      <c r="L26950" s="11"/>
      <c r="N26950" s="11"/>
      <c r="O26950" s="11"/>
      <c r="P26950" s="11"/>
      <c r="Q26950" s="11"/>
      <c r="R26950" s="11"/>
      <c r="S26950" s="11"/>
      <c r="T26950" s="11"/>
      <c r="U26950" s="11"/>
      <c r="V26950" s="11"/>
      <c r="W26950" s="11"/>
      <c r="X26950" s="11"/>
      <c r="Y26950" s="11"/>
      <c r="AV26950"/>
      <c r="AW26950"/>
      <c r="AX26950"/>
    </row>
    <row r="26951" spans="11:50" x14ac:dyDescent="0.25">
      <c r="K26951" s="11"/>
      <c r="L26951" s="11"/>
      <c r="N26951" s="11"/>
      <c r="O26951" s="11"/>
      <c r="P26951" s="11"/>
      <c r="Q26951" s="11"/>
      <c r="R26951" s="11"/>
      <c r="S26951" s="11"/>
      <c r="T26951" s="11"/>
      <c r="U26951" s="11"/>
      <c r="V26951" s="11"/>
      <c r="W26951" s="11"/>
      <c r="X26951" s="11"/>
      <c r="Y26951" s="11"/>
      <c r="AV26951"/>
      <c r="AW26951"/>
      <c r="AX26951"/>
    </row>
    <row r="26952" spans="11:50" x14ac:dyDescent="0.25">
      <c r="K26952" s="11"/>
      <c r="L26952" s="11"/>
      <c r="N26952" s="11"/>
      <c r="O26952" s="11"/>
      <c r="P26952" s="11"/>
      <c r="Q26952" s="11"/>
      <c r="R26952" s="11"/>
      <c r="S26952" s="11"/>
      <c r="T26952" s="11"/>
      <c r="U26952" s="11"/>
      <c r="V26952" s="11"/>
      <c r="W26952" s="11"/>
      <c r="X26952" s="11"/>
      <c r="Y26952" s="11"/>
      <c r="AV26952"/>
      <c r="AW26952"/>
      <c r="AX26952"/>
    </row>
    <row r="26953" spans="11:50" x14ac:dyDescent="0.25">
      <c r="K26953" s="11"/>
      <c r="L26953" s="11"/>
      <c r="N26953" s="11"/>
      <c r="O26953" s="11"/>
      <c r="P26953" s="11"/>
      <c r="Q26953" s="11"/>
      <c r="R26953" s="11"/>
      <c r="S26953" s="11"/>
      <c r="T26953" s="11"/>
      <c r="U26953" s="11"/>
      <c r="V26953" s="11"/>
      <c r="W26953" s="11"/>
      <c r="X26953" s="11"/>
      <c r="Y26953" s="11"/>
      <c r="AV26953"/>
      <c r="AW26953"/>
      <c r="AX26953"/>
    </row>
    <row r="26954" spans="11:50" x14ac:dyDescent="0.25">
      <c r="K26954" s="11"/>
      <c r="L26954" s="11"/>
      <c r="N26954" s="11"/>
      <c r="O26954" s="11"/>
      <c r="P26954" s="11"/>
      <c r="Q26954" s="11"/>
      <c r="R26954" s="11"/>
      <c r="S26954" s="11"/>
      <c r="T26954" s="11"/>
      <c r="U26954" s="11"/>
      <c r="V26954" s="11"/>
      <c r="W26954" s="11"/>
      <c r="X26954" s="11"/>
      <c r="Y26954" s="11"/>
      <c r="AV26954"/>
      <c r="AW26954"/>
      <c r="AX26954"/>
    </row>
    <row r="26955" spans="11:50" x14ac:dyDescent="0.25">
      <c r="K26955" s="11"/>
      <c r="L26955" s="11"/>
      <c r="N26955" s="11"/>
      <c r="O26955" s="11"/>
      <c r="P26955" s="11"/>
      <c r="Q26955" s="11"/>
      <c r="R26955" s="11"/>
      <c r="S26955" s="11"/>
      <c r="T26955" s="11"/>
      <c r="U26955" s="11"/>
      <c r="V26955" s="11"/>
      <c r="W26955" s="11"/>
      <c r="X26955" s="11"/>
      <c r="Y26955" s="11"/>
      <c r="AV26955"/>
      <c r="AW26955"/>
      <c r="AX26955"/>
    </row>
    <row r="26956" spans="11:50" x14ac:dyDescent="0.25">
      <c r="K26956" s="11"/>
      <c r="L26956" s="11"/>
      <c r="N26956" s="11"/>
      <c r="O26956" s="11"/>
      <c r="P26956" s="11"/>
      <c r="Q26956" s="11"/>
      <c r="R26956" s="11"/>
      <c r="S26956" s="11"/>
      <c r="T26956" s="11"/>
      <c r="U26956" s="11"/>
      <c r="V26956" s="11"/>
      <c r="W26956" s="11"/>
      <c r="X26956" s="11"/>
      <c r="Y26956" s="11"/>
      <c r="AV26956"/>
      <c r="AW26956"/>
      <c r="AX26956"/>
    </row>
    <row r="26957" spans="11:50" x14ac:dyDescent="0.25">
      <c r="K26957" s="11"/>
      <c r="L26957" s="11"/>
      <c r="N26957" s="11"/>
      <c r="O26957" s="11"/>
      <c r="P26957" s="11"/>
      <c r="Q26957" s="11"/>
      <c r="R26957" s="11"/>
      <c r="S26957" s="11"/>
      <c r="T26957" s="11"/>
      <c r="U26957" s="11"/>
      <c r="V26957" s="11"/>
      <c r="W26957" s="11"/>
      <c r="X26957" s="11"/>
      <c r="Y26957" s="11"/>
      <c r="AV26957"/>
      <c r="AW26957"/>
      <c r="AX26957"/>
    </row>
    <row r="26958" spans="11:50" x14ac:dyDescent="0.25">
      <c r="K26958" s="11"/>
      <c r="L26958" s="11"/>
      <c r="N26958" s="11"/>
      <c r="O26958" s="11"/>
      <c r="P26958" s="11"/>
      <c r="Q26958" s="11"/>
      <c r="R26958" s="11"/>
      <c r="S26958" s="11"/>
      <c r="T26958" s="11"/>
      <c r="U26958" s="11"/>
      <c r="V26958" s="11"/>
      <c r="W26958" s="11"/>
      <c r="X26958" s="11"/>
      <c r="Y26958" s="11"/>
      <c r="AV26958"/>
      <c r="AW26958"/>
      <c r="AX26958"/>
    </row>
    <row r="26959" spans="11:50" x14ac:dyDescent="0.25">
      <c r="K26959" s="11"/>
      <c r="L26959" s="11"/>
      <c r="N26959" s="11"/>
      <c r="O26959" s="11"/>
      <c r="P26959" s="11"/>
      <c r="Q26959" s="11"/>
      <c r="R26959" s="11"/>
      <c r="S26959" s="11"/>
      <c r="T26959" s="11"/>
      <c r="U26959" s="11"/>
      <c r="V26959" s="11"/>
      <c r="W26959" s="11"/>
      <c r="X26959" s="11"/>
      <c r="Y26959" s="11"/>
      <c r="AV26959"/>
      <c r="AW26959"/>
      <c r="AX26959"/>
    </row>
    <row r="26960" spans="11:50" x14ac:dyDescent="0.25">
      <c r="K26960" s="11"/>
      <c r="L26960" s="11"/>
      <c r="N26960" s="11"/>
      <c r="O26960" s="11"/>
      <c r="P26960" s="11"/>
      <c r="Q26960" s="11"/>
      <c r="R26960" s="11"/>
      <c r="S26960" s="11"/>
      <c r="T26960" s="11"/>
      <c r="U26960" s="11"/>
      <c r="V26960" s="11"/>
      <c r="W26960" s="11"/>
      <c r="X26960" s="11"/>
      <c r="Y26960" s="11"/>
      <c r="AV26960"/>
      <c r="AW26960"/>
      <c r="AX26960"/>
    </row>
    <row r="26961" spans="11:50" x14ac:dyDescent="0.25">
      <c r="K26961" s="11"/>
      <c r="L26961" s="11"/>
      <c r="N26961" s="11"/>
      <c r="O26961" s="11"/>
      <c r="P26961" s="11"/>
      <c r="Q26961" s="11"/>
      <c r="R26961" s="11"/>
      <c r="S26961" s="11"/>
      <c r="T26961" s="11"/>
      <c r="U26961" s="11"/>
      <c r="V26961" s="11"/>
      <c r="W26961" s="11"/>
      <c r="X26961" s="11"/>
      <c r="Y26961" s="11"/>
      <c r="AV26961"/>
      <c r="AW26961"/>
      <c r="AX26961"/>
    </row>
    <row r="26962" spans="11:50" x14ac:dyDescent="0.25">
      <c r="K26962" s="11"/>
      <c r="L26962" s="11"/>
      <c r="N26962" s="11"/>
      <c r="O26962" s="11"/>
      <c r="P26962" s="11"/>
      <c r="Q26962" s="11"/>
      <c r="R26962" s="11"/>
      <c r="S26962" s="11"/>
      <c r="T26962" s="11"/>
      <c r="U26962" s="11"/>
      <c r="V26962" s="11"/>
      <c r="W26962" s="11"/>
      <c r="X26962" s="11"/>
      <c r="Y26962" s="11"/>
      <c r="AV26962"/>
      <c r="AW26962"/>
      <c r="AX26962"/>
    </row>
    <row r="26963" spans="11:50" x14ac:dyDescent="0.25">
      <c r="K26963" s="11"/>
      <c r="L26963" s="11"/>
      <c r="N26963" s="11"/>
      <c r="O26963" s="11"/>
      <c r="P26963" s="11"/>
      <c r="Q26963" s="11"/>
      <c r="R26963" s="11"/>
      <c r="S26963" s="11"/>
      <c r="T26963" s="11"/>
      <c r="U26963" s="11"/>
      <c r="V26963" s="11"/>
      <c r="W26963" s="11"/>
      <c r="X26963" s="11"/>
      <c r="Y26963" s="11"/>
      <c r="AV26963"/>
      <c r="AW26963"/>
      <c r="AX26963"/>
    </row>
    <row r="26964" spans="11:50" x14ac:dyDescent="0.25">
      <c r="K26964" s="11"/>
      <c r="L26964" s="11"/>
      <c r="N26964" s="11"/>
      <c r="O26964" s="11"/>
      <c r="P26964" s="11"/>
      <c r="Q26964" s="11"/>
      <c r="R26964" s="11"/>
      <c r="S26964" s="11"/>
      <c r="T26964" s="11"/>
      <c r="U26964" s="11"/>
      <c r="V26964" s="11"/>
      <c r="W26964" s="11"/>
      <c r="X26964" s="11"/>
      <c r="Y26964" s="11"/>
      <c r="AV26964"/>
      <c r="AW26964"/>
      <c r="AX26964"/>
    </row>
    <row r="26965" spans="11:50" x14ac:dyDescent="0.25">
      <c r="K26965" s="11"/>
      <c r="L26965" s="11"/>
      <c r="N26965" s="11"/>
      <c r="O26965" s="11"/>
      <c r="P26965" s="11"/>
      <c r="Q26965" s="11"/>
      <c r="R26965" s="11"/>
      <c r="S26965" s="11"/>
      <c r="T26965" s="11"/>
      <c r="U26965" s="11"/>
      <c r="V26965" s="11"/>
      <c r="W26965" s="11"/>
      <c r="X26965" s="11"/>
      <c r="Y26965" s="11"/>
      <c r="AV26965"/>
      <c r="AW26965"/>
      <c r="AX26965"/>
    </row>
    <row r="26966" spans="11:50" x14ac:dyDescent="0.25">
      <c r="K26966" s="11"/>
      <c r="L26966" s="11"/>
      <c r="N26966" s="11"/>
      <c r="O26966" s="11"/>
      <c r="P26966" s="11"/>
      <c r="Q26966" s="11"/>
      <c r="R26966" s="11"/>
      <c r="S26966" s="11"/>
      <c r="T26966" s="11"/>
      <c r="U26966" s="11"/>
      <c r="V26966" s="11"/>
      <c r="W26966" s="11"/>
      <c r="X26966" s="11"/>
      <c r="Y26966" s="11"/>
      <c r="AV26966"/>
      <c r="AW26966"/>
      <c r="AX26966"/>
    </row>
    <row r="26967" spans="11:50" x14ac:dyDescent="0.25">
      <c r="K26967" s="11"/>
      <c r="L26967" s="11"/>
      <c r="N26967" s="11"/>
      <c r="O26967" s="11"/>
      <c r="P26967" s="11"/>
      <c r="Q26967" s="11"/>
      <c r="R26967" s="11"/>
      <c r="S26967" s="11"/>
      <c r="T26967" s="11"/>
      <c r="U26967" s="11"/>
      <c r="V26967" s="11"/>
      <c r="W26967" s="11"/>
      <c r="X26967" s="11"/>
      <c r="Y26967" s="11"/>
      <c r="AV26967"/>
      <c r="AW26967"/>
      <c r="AX26967"/>
    </row>
    <row r="26968" spans="11:50" x14ac:dyDescent="0.25">
      <c r="K26968" s="11"/>
      <c r="L26968" s="11"/>
      <c r="N26968" s="11"/>
      <c r="O26968" s="11"/>
      <c r="P26968" s="11"/>
      <c r="Q26968" s="11"/>
      <c r="R26968" s="11"/>
      <c r="S26968" s="11"/>
      <c r="T26968" s="11"/>
      <c r="U26968" s="11"/>
      <c r="V26968" s="11"/>
      <c r="W26968" s="11"/>
      <c r="X26968" s="11"/>
      <c r="Y26968" s="11"/>
      <c r="AV26968"/>
      <c r="AW26968"/>
      <c r="AX26968"/>
    </row>
    <row r="26969" spans="11:50" x14ac:dyDescent="0.25">
      <c r="K26969" s="11"/>
      <c r="L26969" s="11"/>
      <c r="N26969" s="11"/>
      <c r="O26969" s="11"/>
      <c r="P26969" s="11"/>
      <c r="Q26969" s="11"/>
      <c r="R26969" s="11"/>
      <c r="S26969" s="11"/>
      <c r="T26969" s="11"/>
      <c r="U26969" s="11"/>
      <c r="V26969" s="11"/>
      <c r="W26969" s="11"/>
      <c r="X26969" s="11"/>
      <c r="Y26969" s="11"/>
      <c r="AV26969"/>
      <c r="AW26969"/>
      <c r="AX26969"/>
    </row>
    <row r="26970" spans="11:50" x14ac:dyDescent="0.25">
      <c r="K26970" s="11"/>
      <c r="L26970" s="11"/>
      <c r="N26970" s="11"/>
      <c r="O26970" s="11"/>
      <c r="P26970" s="11"/>
      <c r="Q26970" s="11"/>
      <c r="R26970" s="11"/>
      <c r="S26970" s="11"/>
      <c r="T26970" s="11"/>
      <c r="U26970" s="11"/>
      <c r="V26970" s="11"/>
      <c r="W26970" s="11"/>
      <c r="X26970" s="11"/>
      <c r="Y26970" s="11"/>
      <c r="AV26970"/>
      <c r="AW26970"/>
      <c r="AX26970"/>
    </row>
    <row r="26971" spans="11:50" x14ac:dyDescent="0.25">
      <c r="K26971" s="11"/>
      <c r="L26971" s="11"/>
      <c r="N26971" s="11"/>
      <c r="O26971" s="11"/>
      <c r="P26971" s="11"/>
      <c r="Q26971" s="11"/>
      <c r="R26971" s="11"/>
      <c r="S26971" s="11"/>
      <c r="T26971" s="11"/>
      <c r="U26971" s="11"/>
      <c r="V26971" s="11"/>
      <c r="W26971" s="11"/>
      <c r="X26971" s="11"/>
      <c r="Y26971" s="11"/>
      <c r="AV26971"/>
      <c r="AW26971"/>
      <c r="AX26971"/>
    </row>
    <row r="26972" spans="11:50" x14ac:dyDescent="0.25">
      <c r="K26972" s="11"/>
      <c r="L26972" s="11"/>
      <c r="N26972" s="11"/>
      <c r="O26972" s="11"/>
      <c r="P26972" s="11"/>
      <c r="Q26972" s="11"/>
      <c r="R26972" s="11"/>
      <c r="S26972" s="11"/>
      <c r="T26972" s="11"/>
      <c r="U26972" s="11"/>
      <c r="V26972" s="11"/>
      <c r="W26972" s="11"/>
      <c r="X26972" s="11"/>
      <c r="Y26972" s="11"/>
      <c r="AV26972"/>
      <c r="AW26972"/>
      <c r="AX26972"/>
    </row>
    <row r="26973" spans="11:50" x14ac:dyDescent="0.25">
      <c r="K26973" s="11"/>
      <c r="L26973" s="11"/>
      <c r="N26973" s="11"/>
      <c r="O26973" s="11"/>
      <c r="P26973" s="11"/>
      <c r="Q26973" s="11"/>
      <c r="R26973" s="11"/>
      <c r="S26973" s="11"/>
      <c r="T26973" s="11"/>
      <c r="U26973" s="11"/>
      <c r="V26973" s="11"/>
      <c r="W26973" s="11"/>
      <c r="X26973" s="11"/>
      <c r="Y26973" s="11"/>
      <c r="AV26973"/>
      <c r="AW26973"/>
      <c r="AX26973"/>
    </row>
    <row r="26974" spans="11:50" x14ac:dyDescent="0.25">
      <c r="K26974" s="11"/>
      <c r="L26974" s="11"/>
      <c r="N26974" s="11"/>
      <c r="O26974" s="11"/>
      <c r="P26974" s="11"/>
      <c r="Q26974" s="11"/>
      <c r="R26974" s="11"/>
      <c r="S26974" s="11"/>
      <c r="T26974" s="11"/>
      <c r="U26974" s="11"/>
      <c r="V26974" s="11"/>
      <c r="W26974" s="11"/>
      <c r="X26974" s="11"/>
      <c r="Y26974" s="11"/>
      <c r="AV26974"/>
      <c r="AW26974"/>
      <c r="AX26974"/>
    </row>
    <row r="26975" spans="11:50" x14ac:dyDescent="0.25">
      <c r="K26975" s="11"/>
      <c r="L26975" s="11"/>
      <c r="N26975" s="11"/>
      <c r="O26975" s="11"/>
      <c r="P26975" s="11"/>
      <c r="Q26975" s="11"/>
      <c r="R26975" s="11"/>
      <c r="S26975" s="11"/>
      <c r="T26975" s="11"/>
      <c r="U26975" s="11"/>
      <c r="V26975" s="11"/>
      <c r="W26975" s="11"/>
      <c r="X26975" s="11"/>
      <c r="Y26975" s="11"/>
      <c r="AV26975"/>
      <c r="AW26975"/>
      <c r="AX26975"/>
    </row>
    <row r="26976" spans="11:50" x14ac:dyDescent="0.25">
      <c r="K26976" s="11"/>
      <c r="L26976" s="11"/>
      <c r="N26976" s="11"/>
      <c r="O26976" s="11"/>
      <c r="P26976" s="11"/>
      <c r="Q26976" s="11"/>
      <c r="R26976" s="11"/>
      <c r="S26976" s="11"/>
      <c r="T26976" s="11"/>
      <c r="U26976" s="11"/>
      <c r="V26976" s="11"/>
      <c r="W26976" s="11"/>
      <c r="X26976" s="11"/>
      <c r="Y26976" s="11"/>
      <c r="AV26976"/>
      <c r="AW26976"/>
      <c r="AX26976"/>
    </row>
    <row r="26977" spans="11:50" x14ac:dyDescent="0.25">
      <c r="K26977" s="11"/>
      <c r="L26977" s="11"/>
      <c r="N26977" s="11"/>
      <c r="O26977" s="11"/>
      <c r="P26977" s="11"/>
      <c r="Q26977" s="11"/>
      <c r="R26977" s="11"/>
      <c r="S26977" s="11"/>
      <c r="T26977" s="11"/>
      <c r="U26977" s="11"/>
      <c r="V26977" s="11"/>
      <c r="W26977" s="11"/>
      <c r="X26977" s="11"/>
      <c r="Y26977" s="11"/>
      <c r="AV26977"/>
      <c r="AW26977"/>
      <c r="AX26977"/>
    </row>
    <row r="26978" spans="11:50" x14ac:dyDescent="0.25">
      <c r="K26978" s="11"/>
      <c r="L26978" s="11"/>
      <c r="N26978" s="11"/>
      <c r="O26978" s="11"/>
      <c r="P26978" s="11"/>
      <c r="Q26978" s="11"/>
      <c r="R26978" s="11"/>
      <c r="S26978" s="11"/>
      <c r="T26978" s="11"/>
      <c r="U26978" s="11"/>
      <c r="V26978" s="11"/>
      <c r="W26978" s="11"/>
      <c r="X26978" s="11"/>
      <c r="Y26978" s="11"/>
      <c r="AV26978"/>
      <c r="AW26978"/>
      <c r="AX26978"/>
    </row>
    <row r="26979" spans="11:50" x14ac:dyDescent="0.25">
      <c r="K26979" s="11"/>
      <c r="L26979" s="11"/>
      <c r="N26979" s="11"/>
      <c r="O26979" s="11"/>
      <c r="P26979" s="11"/>
      <c r="Q26979" s="11"/>
      <c r="R26979" s="11"/>
      <c r="S26979" s="11"/>
      <c r="T26979" s="11"/>
      <c r="U26979" s="11"/>
      <c r="V26979" s="11"/>
      <c r="W26979" s="11"/>
      <c r="X26979" s="11"/>
      <c r="Y26979" s="11"/>
      <c r="AV26979"/>
      <c r="AW26979"/>
      <c r="AX26979"/>
    </row>
    <row r="26980" spans="11:50" x14ac:dyDescent="0.25">
      <c r="K26980" s="11"/>
      <c r="L26980" s="11"/>
      <c r="N26980" s="11"/>
      <c r="O26980" s="11"/>
      <c r="P26980" s="11"/>
      <c r="Q26980" s="11"/>
      <c r="R26980" s="11"/>
      <c r="S26980" s="11"/>
      <c r="T26980" s="11"/>
      <c r="U26980" s="11"/>
      <c r="V26980" s="11"/>
      <c r="W26980" s="11"/>
      <c r="X26980" s="11"/>
      <c r="Y26980" s="11"/>
      <c r="AV26980"/>
      <c r="AW26980"/>
      <c r="AX26980"/>
    </row>
    <row r="26981" spans="11:50" x14ac:dyDescent="0.25">
      <c r="K26981" s="11"/>
      <c r="L26981" s="11"/>
      <c r="N26981" s="11"/>
      <c r="O26981" s="11"/>
      <c r="P26981" s="11"/>
      <c r="Q26981" s="11"/>
      <c r="R26981" s="11"/>
      <c r="S26981" s="11"/>
      <c r="T26981" s="11"/>
      <c r="U26981" s="11"/>
      <c r="V26981" s="11"/>
      <c r="W26981" s="11"/>
      <c r="X26981" s="11"/>
      <c r="Y26981" s="11"/>
      <c r="AV26981"/>
      <c r="AW26981"/>
      <c r="AX26981"/>
    </row>
    <row r="26982" spans="11:50" x14ac:dyDescent="0.25">
      <c r="K26982" s="11"/>
      <c r="L26982" s="11"/>
      <c r="N26982" s="11"/>
      <c r="O26982" s="11"/>
      <c r="P26982" s="11"/>
      <c r="Q26982" s="11"/>
      <c r="R26982" s="11"/>
      <c r="S26982" s="11"/>
      <c r="T26982" s="11"/>
      <c r="U26982" s="11"/>
      <c r="V26982" s="11"/>
      <c r="W26982" s="11"/>
      <c r="X26982" s="11"/>
      <c r="Y26982" s="11"/>
      <c r="AV26982"/>
      <c r="AW26982"/>
      <c r="AX26982"/>
    </row>
    <row r="26983" spans="11:50" x14ac:dyDescent="0.25">
      <c r="K26983" s="11"/>
      <c r="L26983" s="11"/>
      <c r="N26983" s="11"/>
      <c r="O26983" s="11"/>
      <c r="P26983" s="11"/>
      <c r="Q26983" s="11"/>
      <c r="R26983" s="11"/>
      <c r="S26983" s="11"/>
      <c r="T26983" s="11"/>
      <c r="U26983" s="11"/>
      <c r="V26983" s="11"/>
      <c r="W26983" s="11"/>
      <c r="X26983" s="11"/>
      <c r="Y26983" s="11"/>
      <c r="AV26983"/>
      <c r="AW26983"/>
      <c r="AX26983"/>
    </row>
    <row r="26984" spans="11:50" x14ac:dyDescent="0.25">
      <c r="K26984" s="11"/>
      <c r="L26984" s="11"/>
      <c r="N26984" s="11"/>
      <c r="O26984" s="11"/>
      <c r="P26984" s="11"/>
      <c r="Q26984" s="11"/>
      <c r="R26984" s="11"/>
      <c r="S26984" s="11"/>
      <c r="T26984" s="11"/>
      <c r="U26984" s="11"/>
      <c r="V26984" s="11"/>
      <c r="W26984" s="11"/>
      <c r="X26984" s="11"/>
      <c r="Y26984" s="11"/>
      <c r="AV26984"/>
      <c r="AW26984"/>
      <c r="AX26984"/>
    </row>
    <row r="26985" spans="11:50" x14ac:dyDescent="0.25">
      <c r="K26985" s="11"/>
      <c r="L26985" s="11"/>
      <c r="N26985" s="11"/>
      <c r="O26985" s="11"/>
      <c r="P26985" s="11"/>
      <c r="Q26985" s="11"/>
      <c r="R26985" s="11"/>
      <c r="S26985" s="11"/>
      <c r="T26985" s="11"/>
      <c r="U26985" s="11"/>
      <c r="V26985" s="11"/>
      <c r="W26985" s="11"/>
      <c r="X26985" s="11"/>
      <c r="Y26985" s="11"/>
      <c r="AV26985"/>
      <c r="AW26985"/>
      <c r="AX26985"/>
    </row>
    <row r="26986" spans="11:50" x14ac:dyDescent="0.25">
      <c r="K26986" s="11"/>
      <c r="L26986" s="11"/>
      <c r="N26986" s="11"/>
      <c r="O26986" s="11"/>
      <c r="P26986" s="11"/>
      <c r="Q26986" s="11"/>
      <c r="R26986" s="11"/>
      <c r="S26986" s="11"/>
      <c r="T26986" s="11"/>
      <c r="U26986" s="11"/>
      <c r="V26986" s="11"/>
      <c r="W26986" s="11"/>
      <c r="X26986" s="11"/>
      <c r="Y26986" s="11"/>
      <c r="AV26986"/>
      <c r="AW26986"/>
      <c r="AX26986"/>
    </row>
    <row r="26987" spans="11:50" x14ac:dyDescent="0.25">
      <c r="K26987" s="11"/>
      <c r="L26987" s="11"/>
      <c r="N26987" s="11"/>
      <c r="O26987" s="11"/>
      <c r="P26987" s="11"/>
      <c r="Q26987" s="11"/>
      <c r="R26987" s="11"/>
      <c r="S26987" s="11"/>
      <c r="T26987" s="11"/>
      <c r="U26987" s="11"/>
      <c r="V26987" s="11"/>
      <c r="W26987" s="11"/>
      <c r="X26987" s="11"/>
      <c r="Y26987" s="11"/>
      <c r="AV26987"/>
      <c r="AW26987"/>
      <c r="AX26987"/>
    </row>
    <row r="26988" spans="11:50" x14ac:dyDescent="0.25">
      <c r="K26988" s="11"/>
      <c r="L26988" s="11"/>
      <c r="N26988" s="11"/>
      <c r="O26988" s="11"/>
      <c r="P26988" s="11"/>
      <c r="Q26988" s="11"/>
      <c r="R26988" s="11"/>
      <c r="S26988" s="11"/>
      <c r="T26988" s="11"/>
      <c r="U26988" s="11"/>
      <c r="V26988" s="11"/>
      <c r="W26988" s="11"/>
      <c r="X26988" s="11"/>
      <c r="Y26988" s="11"/>
      <c r="AV26988"/>
      <c r="AW26988"/>
      <c r="AX26988"/>
    </row>
    <row r="26989" spans="11:50" x14ac:dyDescent="0.25">
      <c r="K26989" s="11"/>
      <c r="L26989" s="11"/>
      <c r="N26989" s="11"/>
      <c r="O26989" s="11"/>
      <c r="P26989" s="11"/>
      <c r="Q26989" s="11"/>
      <c r="R26989" s="11"/>
      <c r="S26989" s="11"/>
      <c r="T26989" s="11"/>
      <c r="U26989" s="11"/>
      <c r="V26989" s="11"/>
      <c r="W26989" s="11"/>
      <c r="X26989" s="11"/>
      <c r="Y26989" s="11"/>
      <c r="AV26989"/>
      <c r="AW26989"/>
      <c r="AX26989"/>
    </row>
    <row r="26990" spans="11:50" x14ac:dyDescent="0.25">
      <c r="K26990" s="11"/>
      <c r="L26990" s="11"/>
      <c r="N26990" s="11"/>
      <c r="O26990" s="11"/>
      <c r="P26990" s="11"/>
      <c r="Q26990" s="11"/>
      <c r="R26990" s="11"/>
      <c r="S26990" s="11"/>
      <c r="T26990" s="11"/>
      <c r="U26990" s="11"/>
      <c r="V26990" s="11"/>
      <c r="W26990" s="11"/>
      <c r="X26990" s="11"/>
      <c r="Y26990" s="11"/>
      <c r="AV26990"/>
      <c r="AW26990"/>
      <c r="AX26990"/>
    </row>
    <row r="26991" spans="11:50" x14ac:dyDescent="0.25">
      <c r="K26991" s="11"/>
      <c r="L26991" s="11"/>
      <c r="N26991" s="11"/>
      <c r="O26991" s="11"/>
      <c r="P26991" s="11"/>
      <c r="Q26991" s="11"/>
      <c r="R26991" s="11"/>
      <c r="S26991" s="11"/>
      <c r="T26991" s="11"/>
      <c r="U26991" s="11"/>
      <c r="V26991" s="11"/>
      <c r="W26991" s="11"/>
      <c r="X26991" s="11"/>
      <c r="Y26991" s="11"/>
      <c r="AV26991"/>
      <c r="AW26991"/>
      <c r="AX26991"/>
    </row>
    <row r="26992" spans="11:50" x14ac:dyDescent="0.25">
      <c r="K26992" s="11"/>
      <c r="L26992" s="11"/>
      <c r="N26992" s="11"/>
      <c r="O26992" s="11"/>
      <c r="P26992" s="11"/>
      <c r="Q26992" s="11"/>
      <c r="R26992" s="11"/>
      <c r="S26992" s="11"/>
      <c r="T26992" s="11"/>
      <c r="U26992" s="11"/>
      <c r="V26992" s="11"/>
      <c r="W26992" s="11"/>
      <c r="X26992" s="11"/>
      <c r="Y26992" s="11"/>
      <c r="AV26992"/>
      <c r="AW26992"/>
      <c r="AX26992"/>
    </row>
    <row r="26993" spans="11:50" x14ac:dyDescent="0.25">
      <c r="K26993" s="11"/>
      <c r="L26993" s="11"/>
      <c r="N26993" s="11"/>
      <c r="O26993" s="11"/>
      <c r="P26993" s="11"/>
      <c r="Q26993" s="11"/>
      <c r="R26993" s="11"/>
      <c r="S26993" s="11"/>
      <c r="T26993" s="11"/>
      <c r="U26993" s="11"/>
      <c r="V26993" s="11"/>
      <c r="W26993" s="11"/>
      <c r="X26993" s="11"/>
      <c r="Y26993" s="11"/>
      <c r="AV26993"/>
      <c r="AW26993"/>
      <c r="AX26993"/>
    </row>
    <row r="26994" spans="11:50" x14ac:dyDescent="0.25">
      <c r="K26994" s="11"/>
      <c r="L26994" s="11"/>
      <c r="N26994" s="11"/>
      <c r="O26994" s="11"/>
      <c r="P26994" s="11"/>
      <c r="Q26994" s="11"/>
      <c r="R26994" s="11"/>
      <c r="S26994" s="11"/>
      <c r="T26994" s="11"/>
      <c r="U26994" s="11"/>
      <c r="V26994" s="11"/>
      <c r="W26994" s="11"/>
      <c r="X26994" s="11"/>
      <c r="Y26994" s="11"/>
      <c r="AV26994"/>
      <c r="AW26994"/>
      <c r="AX26994"/>
    </row>
    <row r="26995" spans="11:50" x14ac:dyDescent="0.25">
      <c r="K26995" s="11"/>
      <c r="L26995" s="11"/>
      <c r="N26995" s="11"/>
      <c r="O26995" s="11"/>
      <c r="P26995" s="11"/>
      <c r="Q26995" s="11"/>
      <c r="R26995" s="11"/>
      <c r="S26995" s="11"/>
      <c r="T26995" s="11"/>
      <c r="U26995" s="11"/>
      <c r="V26995" s="11"/>
      <c r="W26995" s="11"/>
      <c r="X26995" s="11"/>
      <c r="Y26995" s="11"/>
      <c r="AV26995"/>
      <c r="AW26995"/>
      <c r="AX26995"/>
    </row>
    <row r="26996" spans="11:50" x14ac:dyDescent="0.25">
      <c r="K26996" s="11"/>
      <c r="L26996" s="11"/>
      <c r="N26996" s="11"/>
      <c r="O26996" s="11"/>
      <c r="P26996" s="11"/>
      <c r="Q26996" s="11"/>
      <c r="R26996" s="11"/>
      <c r="S26996" s="11"/>
      <c r="T26996" s="11"/>
      <c r="U26996" s="11"/>
      <c r="V26996" s="11"/>
      <c r="W26996" s="11"/>
      <c r="X26996" s="11"/>
      <c r="Y26996" s="11"/>
      <c r="AV26996"/>
      <c r="AW26996"/>
      <c r="AX26996"/>
    </row>
    <row r="26997" spans="11:50" x14ac:dyDescent="0.25">
      <c r="K26997" s="11"/>
      <c r="L26997" s="11"/>
      <c r="N26997" s="11"/>
      <c r="O26997" s="11"/>
      <c r="P26997" s="11"/>
      <c r="Q26997" s="11"/>
      <c r="R26997" s="11"/>
      <c r="S26997" s="11"/>
      <c r="T26997" s="11"/>
      <c r="U26997" s="11"/>
      <c r="V26997" s="11"/>
      <c r="W26997" s="11"/>
      <c r="X26997" s="11"/>
      <c r="Y26997" s="11"/>
      <c r="AV26997"/>
      <c r="AW26997"/>
      <c r="AX26997"/>
    </row>
    <row r="26998" spans="11:50" x14ac:dyDescent="0.25">
      <c r="K26998" s="11"/>
      <c r="L26998" s="11"/>
      <c r="N26998" s="11"/>
      <c r="O26998" s="11"/>
      <c r="P26998" s="11"/>
      <c r="Q26998" s="11"/>
      <c r="R26998" s="11"/>
      <c r="S26998" s="11"/>
      <c r="T26998" s="11"/>
      <c r="U26998" s="11"/>
      <c r="V26998" s="11"/>
      <c r="W26998" s="11"/>
      <c r="X26998" s="11"/>
      <c r="Y26998" s="11"/>
      <c r="AV26998"/>
      <c r="AW26998"/>
      <c r="AX26998"/>
    </row>
    <row r="26999" spans="11:50" x14ac:dyDescent="0.25">
      <c r="K26999" s="11"/>
      <c r="L26999" s="11"/>
      <c r="N26999" s="11"/>
      <c r="O26999" s="11"/>
      <c r="P26999" s="11"/>
      <c r="Q26999" s="11"/>
      <c r="R26999" s="11"/>
      <c r="S26999" s="11"/>
      <c r="T26999" s="11"/>
      <c r="U26999" s="11"/>
      <c r="V26999" s="11"/>
      <c r="W26999" s="11"/>
      <c r="X26999" s="11"/>
      <c r="Y26999" s="11"/>
      <c r="AV26999"/>
      <c r="AW26999"/>
      <c r="AX26999"/>
    </row>
    <row r="27000" spans="11:50" x14ac:dyDescent="0.25">
      <c r="K27000" s="11"/>
      <c r="L27000" s="11"/>
      <c r="N27000" s="11"/>
      <c r="O27000" s="11"/>
      <c r="P27000" s="11"/>
      <c r="Q27000" s="11"/>
      <c r="R27000" s="11"/>
      <c r="S27000" s="11"/>
      <c r="T27000" s="11"/>
      <c r="U27000" s="11"/>
      <c r="V27000" s="11"/>
      <c r="W27000" s="11"/>
      <c r="X27000" s="11"/>
      <c r="Y27000" s="11"/>
      <c r="AV27000"/>
      <c r="AW27000"/>
      <c r="AX27000"/>
    </row>
    <row r="27001" spans="11:50" x14ac:dyDescent="0.25">
      <c r="K27001" s="11"/>
      <c r="L27001" s="11"/>
      <c r="N27001" s="11"/>
      <c r="O27001" s="11"/>
      <c r="P27001" s="11"/>
      <c r="Q27001" s="11"/>
      <c r="R27001" s="11"/>
      <c r="S27001" s="11"/>
      <c r="T27001" s="11"/>
      <c r="U27001" s="11"/>
      <c r="V27001" s="11"/>
      <c r="W27001" s="11"/>
      <c r="X27001" s="11"/>
      <c r="Y27001" s="11"/>
      <c r="AV27001"/>
      <c r="AW27001"/>
      <c r="AX27001"/>
    </row>
    <row r="27002" spans="11:50" x14ac:dyDescent="0.25">
      <c r="K27002" s="11"/>
      <c r="L27002" s="11"/>
      <c r="N27002" s="11"/>
      <c r="O27002" s="11"/>
      <c r="P27002" s="11"/>
      <c r="Q27002" s="11"/>
      <c r="R27002" s="11"/>
      <c r="S27002" s="11"/>
      <c r="T27002" s="11"/>
      <c r="U27002" s="11"/>
      <c r="V27002" s="11"/>
      <c r="W27002" s="11"/>
      <c r="X27002" s="11"/>
      <c r="Y27002" s="11"/>
      <c r="AV27002"/>
      <c r="AW27002"/>
      <c r="AX27002"/>
    </row>
    <row r="27003" spans="11:50" x14ac:dyDescent="0.25">
      <c r="K27003" s="11"/>
      <c r="L27003" s="11"/>
      <c r="N27003" s="11"/>
      <c r="O27003" s="11"/>
      <c r="P27003" s="11"/>
      <c r="Q27003" s="11"/>
      <c r="R27003" s="11"/>
      <c r="S27003" s="11"/>
      <c r="T27003" s="11"/>
      <c r="U27003" s="11"/>
      <c r="V27003" s="11"/>
      <c r="W27003" s="11"/>
      <c r="X27003" s="11"/>
      <c r="Y27003" s="11"/>
      <c r="AV27003"/>
      <c r="AW27003"/>
      <c r="AX27003"/>
    </row>
    <row r="27004" spans="11:50" x14ac:dyDescent="0.25">
      <c r="K27004" s="11"/>
      <c r="L27004" s="11"/>
      <c r="N27004" s="11"/>
      <c r="O27004" s="11"/>
      <c r="P27004" s="11"/>
      <c r="Q27004" s="11"/>
      <c r="R27004" s="11"/>
      <c r="S27004" s="11"/>
      <c r="T27004" s="11"/>
      <c r="U27004" s="11"/>
      <c r="V27004" s="11"/>
      <c r="W27004" s="11"/>
      <c r="X27004" s="11"/>
      <c r="Y27004" s="11"/>
      <c r="AV27004"/>
      <c r="AW27004"/>
      <c r="AX27004"/>
    </row>
    <row r="27005" spans="11:50" x14ac:dyDescent="0.25">
      <c r="K27005" s="11"/>
      <c r="L27005" s="11"/>
      <c r="N27005" s="11"/>
      <c r="O27005" s="11"/>
      <c r="P27005" s="11"/>
      <c r="Q27005" s="11"/>
      <c r="R27005" s="11"/>
      <c r="S27005" s="11"/>
      <c r="T27005" s="11"/>
      <c r="U27005" s="11"/>
      <c r="V27005" s="11"/>
      <c r="W27005" s="11"/>
      <c r="X27005" s="11"/>
      <c r="Y27005" s="11"/>
      <c r="AV27005"/>
      <c r="AW27005"/>
      <c r="AX27005"/>
    </row>
    <row r="27006" spans="11:50" x14ac:dyDescent="0.25">
      <c r="K27006" s="11"/>
      <c r="L27006" s="11"/>
      <c r="N27006" s="11"/>
      <c r="O27006" s="11"/>
      <c r="P27006" s="11"/>
      <c r="Q27006" s="11"/>
      <c r="R27006" s="11"/>
      <c r="S27006" s="11"/>
      <c r="T27006" s="11"/>
      <c r="U27006" s="11"/>
      <c r="V27006" s="11"/>
      <c r="W27006" s="11"/>
      <c r="X27006" s="11"/>
      <c r="Y27006" s="11"/>
      <c r="AV27006"/>
      <c r="AW27006"/>
      <c r="AX27006"/>
    </row>
    <row r="27007" spans="11:50" x14ac:dyDescent="0.25">
      <c r="K27007" s="11"/>
      <c r="L27007" s="11"/>
      <c r="N27007" s="11"/>
      <c r="O27007" s="11"/>
      <c r="P27007" s="11"/>
      <c r="Q27007" s="11"/>
      <c r="R27007" s="11"/>
      <c r="S27007" s="11"/>
      <c r="T27007" s="11"/>
      <c r="U27007" s="11"/>
      <c r="V27007" s="11"/>
      <c r="W27007" s="11"/>
      <c r="X27007" s="11"/>
      <c r="Y27007" s="11"/>
      <c r="AV27007"/>
      <c r="AW27007"/>
      <c r="AX27007"/>
    </row>
    <row r="27008" spans="11:50" x14ac:dyDescent="0.25">
      <c r="K27008" s="11"/>
      <c r="L27008" s="11"/>
      <c r="N27008" s="11"/>
      <c r="O27008" s="11"/>
      <c r="P27008" s="11"/>
      <c r="Q27008" s="11"/>
      <c r="R27008" s="11"/>
      <c r="S27008" s="11"/>
      <c r="T27008" s="11"/>
      <c r="U27008" s="11"/>
      <c r="V27008" s="11"/>
      <c r="W27008" s="11"/>
      <c r="X27008" s="11"/>
      <c r="Y27008" s="11"/>
      <c r="AV27008"/>
      <c r="AW27008"/>
      <c r="AX27008"/>
    </row>
    <row r="27009" spans="11:50" x14ac:dyDescent="0.25">
      <c r="K27009" s="11"/>
      <c r="L27009" s="11"/>
      <c r="N27009" s="11"/>
      <c r="O27009" s="11"/>
      <c r="P27009" s="11"/>
      <c r="Q27009" s="11"/>
      <c r="R27009" s="11"/>
      <c r="S27009" s="11"/>
      <c r="T27009" s="11"/>
      <c r="U27009" s="11"/>
      <c r="V27009" s="11"/>
      <c r="W27009" s="11"/>
      <c r="X27009" s="11"/>
      <c r="Y27009" s="11"/>
      <c r="AV27009"/>
      <c r="AW27009"/>
      <c r="AX27009"/>
    </row>
    <row r="27010" spans="11:50" x14ac:dyDescent="0.25">
      <c r="K27010" s="11"/>
      <c r="L27010" s="11"/>
      <c r="N27010" s="11"/>
      <c r="O27010" s="11"/>
      <c r="P27010" s="11"/>
      <c r="Q27010" s="11"/>
      <c r="R27010" s="11"/>
      <c r="S27010" s="11"/>
      <c r="T27010" s="11"/>
      <c r="U27010" s="11"/>
      <c r="V27010" s="11"/>
      <c r="W27010" s="11"/>
      <c r="X27010" s="11"/>
      <c r="Y27010" s="11"/>
      <c r="AV27010"/>
      <c r="AW27010"/>
      <c r="AX27010"/>
    </row>
    <row r="27011" spans="11:50" x14ac:dyDescent="0.25">
      <c r="K27011" s="11"/>
      <c r="L27011" s="11"/>
      <c r="N27011" s="11"/>
      <c r="O27011" s="11"/>
      <c r="P27011" s="11"/>
      <c r="Q27011" s="11"/>
      <c r="R27011" s="11"/>
      <c r="S27011" s="11"/>
      <c r="T27011" s="11"/>
      <c r="U27011" s="11"/>
      <c r="V27011" s="11"/>
      <c r="W27011" s="11"/>
      <c r="X27011" s="11"/>
      <c r="Y27011" s="11"/>
      <c r="AV27011"/>
      <c r="AW27011"/>
      <c r="AX27011"/>
    </row>
    <row r="27012" spans="11:50" x14ac:dyDescent="0.25">
      <c r="K27012" s="11"/>
      <c r="L27012" s="11"/>
      <c r="N27012" s="11"/>
      <c r="O27012" s="11"/>
      <c r="P27012" s="11"/>
      <c r="Q27012" s="11"/>
      <c r="R27012" s="11"/>
      <c r="S27012" s="11"/>
      <c r="T27012" s="11"/>
      <c r="U27012" s="11"/>
      <c r="V27012" s="11"/>
      <c r="W27012" s="11"/>
      <c r="X27012" s="11"/>
      <c r="Y27012" s="11"/>
      <c r="AV27012"/>
      <c r="AW27012"/>
      <c r="AX27012"/>
    </row>
    <row r="27013" spans="11:50" x14ac:dyDescent="0.25">
      <c r="K27013" s="11"/>
      <c r="L27013" s="11"/>
      <c r="N27013" s="11"/>
      <c r="O27013" s="11"/>
      <c r="P27013" s="11"/>
      <c r="Q27013" s="11"/>
      <c r="R27013" s="11"/>
      <c r="S27013" s="11"/>
      <c r="T27013" s="11"/>
      <c r="U27013" s="11"/>
      <c r="V27013" s="11"/>
      <c r="W27013" s="11"/>
      <c r="X27013" s="11"/>
      <c r="Y27013" s="11"/>
      <c r="AV27013"/>
      <c r="AW27013"/>
      <c r="AX27013"/>
    </row>
    <row r="27014" spans="11:50" x14ac:dyDescent="0.25">
      <c r="K27014" s="11"/>
      <c r="L27014" s="11"/>
      <c r="N27014" s="11"/>
      <c r="O27014" s="11"/>
      <c r="P27014" s="11"/>
      <c r="Q27014" s="11"/>
      <c r="R27014" s="11"/>
      <c r="S27014" s="11"/>
      <c r="T27014" s="11"/>
      <c r="U27014" s="11"/>
      <c r="V27014" s="11"/>
      <c r="W27014" s="11"/>
      <c r="X27014" s="11"/>
      <c r="Y27014" s="11"/>
      <c r="AV27014"/>
      <c r="AW27014"/>
      <c r="AX27014"/>
    </row>
    <row r="27015" spans="11:50" x14ac:dyDescent="0.25">
      <c r="K27015" s="11"/>
      <c r="L27015" s="11"/>
      <c r="N27015" s="11"/>
      <c r="O27015" s="11"/>
      <c r="P27015" s="11"/>
      <c r="Q27015" s="11"/>
      <c r="R27015" s="11"/>
      <c r="S27015" s="11"/>
      <c r="T27015" s="11"/>
      <c r="U27015" s="11"/>
      <c r="V27015" s="11"/>
      <c r="W27015" s="11"/>
      <c r="X27015" s="11"/>
      <c r="Y27015" s="11"/>
      <c r="AV27015"/>
      <c r="AW27015"/>
      <c r="AX27015"/>
    </row>
    <row r="27016" spans="11:50" x14ac:dyDescent="0.25">
      <c r="K27016" s="11"/>
      <c r="L27016" s="11"/>
      <c r="N27016" s="11"/>
      <c r="O27016" s="11"/>
      <c r="P27016" s="11"/>
      <c r="Q27016" s="11"/>
      <c r="R27016" s="11"/>
      <c r="S27016" s="11"/>
      <c r="T27016" s="11"/>
      <c r="U27016" s="11"/>
      <c r="V27016" s="11"/>
      <c r="W27016" s="11"/>
      <c r="X27016" s="11"/>
      <c r="Y27016" s="11"/>
      <c r="AV27016"/>
      <c r="AW27016"/>
      <c r="AX27016"/>
    </row>
    <row r="27017" spans="11:50" x14ac:dyDescent="0.25">
      <c r="K27017" s="11"/>
      <c r="L27017" s="11"/>
      <c r="N27017" s="11"/>
      <c r="O27017" s="11"/>
      <c r="P27017" s="11"/>
      <c r="Q27017" s="11"/>
      <c r="R27017" s="11"/>
      <c r="S27017" s="11"/>
      <c r="T27017" s="11"/>
      <c r="U27017" s="11"/>
      <c r="V27017" s="11"/>
      <c r="W27017" s="11"/>
      <c r="X27017" s="11"/>
      <c r="Y27017" s="11"/>
      <c r="AV27017"/>
      <c r="AW27017"/>
      <c r="AX27017"/>
    </row>
    <row r="27018" spans="11:50" x14ac:dyDescent="0.25">
      <c r="K27018" s="11"/>
      <c r="L27018" s="11"/>
      <c r="N27018" s="11"/>
      <c r="O27018" s="11"/>
      <c r="P27018" s="11"/>
      <c r="Q27018" s="11"/>
      <c r="R27018" s="11"/>
      <c r="S27018" s="11"/>
      <c r="T27018" s="11"/>
      <c r="U27018" s="11"/>
      <c r="V27018" s="11"/>
      <c r="W27018" s="11"/>
      <c r="X27018" s="11"/>
      <c r="Y27018" s="11"/>
      <c r="AV27018"/>
      <c r="AW27018"/>
      <c r="AX27018"/>
    </row>
    <row r="27019" spans="11:50" x14ac:dyDescent="0.25">
      <c r="K27019" s="11"/>
      <c r="L27019" s="11"/>
      <c r="N27019" s="11"/>
      <c r="O27019" s="11"/>
      <c r="P27019" s="11"/>
      <c r="Q27019" s="11"/>
      <c r="R27019" s="11"/>
      <c r="S27019" s="11"/>
      <c r="T27019" s="11"/>
      <c r="U27019" s="11"/>
      <c r="V27019" s="11"/>
      <c r="W27019" s="11"/>
      <c r="X27019" s="11"/>
      <c r="Y27019" s="11"/>
      <c r="AV27019"/>
      <c r="AW27019"/>
      <c r="AX27019"/>
    </row>
    <row r="27020" spans="11:50" x14ac:dyDescent="0.25">
      <c r="K27020" s="11"/>
      <c r="L27020" s="11"/>
      <c r="N27020" s="11"/>
      <c r="O27020" s="11"/>
      <c r="P27020" s="11"/>
      <c r="Q27020" s="11"/>
      <c r="R27020" s="11"/>
      <c r="S27020" s="11"/>
      <c r="T27020" s="11"/>
      <c r="U27020" s="11"/>
      <c r="V27020" s="11"/>
      <c r="W27020" s="11"/>
      <c r="X27020" s="11"/>
      <c r="Y27020" s="11"/>
      <c r="AV27020"/>
      <c r="AW27020"/>
      <c r="AX27020"/>
    </row>
    <row r="27021" spans="11:50" x14ac:dyDescent="0.25">
      <c r="K27021" s="11"/>
      <c r="L27021" s="11"/>
      <c r="N27021" s="11"/>
      <c r="O27021" s="11"/>
      <c r="P27021" s="11"/>
      <c r="Q27021" s="11"/>
      <c r="R27021" s="11"/>
      <c r="S27021" s="11"/>
      <c r="T27021" s="11"/>
      <c r="U27021" s="11"/>
      <c r="V27021" s="11"/>
      <c r="W27021" s="11"/>
      <c r="X27021" s="11"/>
      <c r="Y27021" s="11"/>
      <c r="AV27021"/>
      <c r="AW27021"/>
      <c r="AX27021"/>
    </row>
    <row r="27022" spans="11:50" x14ac:dyDescent="0.25">
      <c r="K27022" s="11"/>
      <c r="L27022" s="11"/>
      <c r="N27022" s="11"/>
      <c r="O27022" s="11"/>
      <c r="P27022" s="11"/>
      <c r="Q27022" s="11"/>
      <c r="R27022" s="11"/>
      <c r="S27022" s="11"/>
      <c r="T27022" s="11"/>
      <c r="U27022" s="11"/>
      <c r="V27022" s="11"/>
      <c r="W27022" s="11"/>
      <c r="X27022" s="11"/>
      <c r="Y27022" s="11"/>
      <c r="AV27022"/>
      <c r="AW27022"/>
      <c r="AX27022"/>
    </row>
    <row r="27023" spans="11:50" x14ac:dyDescent="0.25">
      <c r="K27023" s="11"/>
      <c r="L27023" s="11"/>
      <c r="N27023" s="11"/>
      <c r="O27023" s="11"/>
      <c r="P27023" s="11"/>
      <c r="Q27023" s="11"/>
      <c r="R27023" s="11"/>
      <c r="S27023" s="11"/>
      <c r="T27023" s="11"/>
      <c r="U27023" s="11"/>
      <c r="V27023" s="11"/>
      <c r="W27023" s="11"/>
      <c r="X27023" s="11"/>
      <c r="Y27023" s="11"/>
      <c r="AV27023"/>
      <c r="AW27023"/>
      <c r="AX27023"/>
    </row>
    <row r="27024" spans="11:50" x14ac:dyDescent="0.25">
      <c r="K27024" s="11"/>
      <c r="L27024" s="11"/>
      <c r="N27024" s="11"/>
      <c r="O27024" s="11"/>
      <c r="P27024" s="11"/>
      <c r="Q27024" s="11"/>
      <c r="R27024" s="11"/>
      <c r="S27024" s="11"/>
      <c r="T27024" s="11"/>
      <c r="U27024" s="11"/>
      <c r="V27024" s="11"/>
      <c r="W27024" s="11"/>
      <c r="X27024" s="11"/>
      <c r="Y27024" s="11"/>
      <c r="AV27024"/>
      <c r="AW27024"/>
      <c r="AX27024"/>
    </row>
    <row r="27025" spans="11:50" x14ac:dyDescent="0.25">
      <c r="K27025" s="11"/>
      <c r="L27025" s="11"/>
      <c r="N27025" s="11"/>
      <c r="O27025" s="11"/>
      <c r="P27025" s="11"/>
      <c r="Q27025" s="11"/>
      <c r="R27025" s="11"/>
      <c r="S27025" s="11"/>
      <c r="T27025" s="11"/>
      <c r="U27025" s="11"/>
      <c r="V27025" s="11"/>
      <c r="W27025" s="11"/>
      <c r="X27025" s="11"/>
      <c r="Y27025" s="11"/>
      <c r="AV27025"/>
      <c r="AW27025"/>
      <c r="AX27025"/>
    </row>
    <row r="27026" spans="11:50" x14ac:dyDescent="0.25">
      <c r="K27026" s="11"/>
      <c r="L27026" s="11"/>
      <c r="N27026" s="11"/>
      <c r="O27026" s="11"/>
      <c r="P27026" s="11"/>
      <c r="Q27026" s="11"/>
      <c r="R27026" s="11"/>
      <c r="S27026" s="11"/>
      <c r="T27026" s="11"/>
      <c r="U27026" s="11"/>
      <c r="V27026" s="11"/>
      <c r="W27026" s="11"/>
      <c r="X27026" s="11"/>
      <c r="Y27026" s="11"/>
      <c r="AV27026"/>
      <c r="AW27026"/>
      <c r="AX27026"/>
    </row>
    <row r="27027" spans="11:50" x14ac:dyDescent="0.25">
      <c r="K27027" s="11"/>
      <c r="L27027" s="11"/>
      <c r="N27027" s="11"/>
      <c r="O27027" s="11"/>
      <c r="P27027" s="11"/>
      <c r="Q27027" s="11"/>
      <c r="R27027" s="11"/>
      <c r="S27027" s="11"/>
      <c r="T27027" s="11"/>
      <c r="U27027" s="11"/>
      <c r="V27027" s="11"/>
      <c r="W27027" s="11"/>
      <c r="X27027" s="11"/>
      <c r="Y27027" s="11"/>
      <c r="AV27027"/>
      <c r="AW27027"/>
      <c r="AX27027"/>
    </row>
    <row r="27028" spans="11:50" x14ac:dyDescent="0.25">
      <c r="K27028" s="11"/>
      <c r="L27028" s="11"/>
      <c r="N27028" s="11"/>
      <c r="O27028" s="11"/>
      <c r="P27028" s="11"/>
      <c r="Q27028" s="11"/>
      <c r="R27028" s="11"/>
      <c r="S27028" s="11"/>
      <c r="T27028" s="11"/>
      <c r="U27028" s="11"/>
      <c r="V27028" s="11"/>
      <c r="W27028" s="11"/>
      <c r="X27028" s="11"/>
      <c r="Y27028" s="11"/>
      <c r="AV27028"/>
      <c r="AW27028"/>
      <c r="AX27028"/>
    </row>
    <row r="27029" spans="11:50" x14ac:dyDescent="0.25">
      <c r="K27029" s="11"/>
      <c r="L27029" s="11"/>
      <c r="N27029" s="11"/>
      <c r="O27029" s="11"/>
      <c r="P27029" s="11"/>
      <c r="Q27029" s="11"/>
      <c r="R27029" s="11"/>
      <c r="S27029" s="11"/>
      <c r="T27029" s="11"/>
      <c r="U27029" s="11"/>
      <c r="V27029" s="11"/>
      <c r="W27029" s="11"/>
      <c r="X27029" s="11"/>
      <c r="Y27029" s="11"/>
      <c r="AV27029"/>
      <c r="AW27029"/>
      <c r="AX27029"/>
    </row>
    <row r="27030" spans="11:50" x14ac:dyDescent="0.25">
      <c r="K27030" s="11"/>
      <c r="L27030" s="11"/>
      <c r="N27030" s="11"/>
      <c r="O27030" s="11"/>
      <c r="P27030" s="11"/>
      <c r="Q27030" s="11"/>
      <c r="R27030" s="11"/>
      <c r="S27030" s="11"/>
      <c r="T27030" s="11"/>
      <c r="U27030" s="11"/>
      <c r="V27030" s="11"/>
      <c r="W27030" s="11"/>
      <c r="X27030" s="11"/>
      <c r="Y27030" s="11"/>
      <c r="AV27030"/>
      <c r="AW27030"/>
      <c r="AX27030"/>
    </row>
    <row r="27031" spans="11:50" x14ac:dyDescent="0.25">
      <c r="K27031" s="11"/>
      <c r="L27031" s="11"/>
      <c r="N27031" s="11"/>
      <c r="O27031" s="11"/>
      <c r="P27031" s="11"/>
      <c r="Q27031" s="11"/>
      <c r="R27031" s="11"/>
      <c r="S27031" s="11"/>
      <c r="T27031" s="11"/>
      <c r="U27031" s="11"/>
      <c r="V27031" s="11"/>
      <c r="W27031" s="11"/>
      <c r="X27031" s="11"/>
      <c r="Y27031" s="11"/>
      <c r="AV27031"/>
      <c r="AW27031"/>
      <c r="AX27031"/>
    </row>
    <row r="27032" spans="11:50" x14ac:dyDescent="0.25">
      <c r="K27032" s="11"/>
      <c r="L27032" s="11"/>
      <c r="N27032" s="11"/>
      <c r="O27032" s="11"/>
      <c r="P27032" s="11"/>
      <c r="Q27032" s="11"/>
      <c r="R27032" s="11"/>
      <c r="S27032" s="11"/>
      <c r="T27032" s="11"/>
      <c r="U27032" s="11"/>
      <c r="V27032" s="11"/>
      <c r="W27032" s="11"/>
      <c r="X27032" s="11"/>
      <c r="Y27032" s="11"/>
      <c r="AV27032"/>
      <c r="AW27032"/>
      <c r="AX27032"/>
    </row>
    <row r="27033" spans="11:50" x14ac:dyDescent="0.25">
      <c r="K27033" s="11"/>
      <c r="L27033" s="11"/>
      <c r="N27033" s="11"/>
      <c r="O27033" s="11"/>
      <c r="P27033" s="11"/>
      <c r="Q27033" s="11"/>
      <c r="R27033" s="11"/>
      <c r="S27033" s="11"/>
      <c r="T27033" s="11"/>
      <c r="U27033" s="11"/>
      <c r="V27033" s="11"/>
      <c r="W27033" s="11"/>
      <c r="X27033" s="11"/>
      <c r="Y27033" s="11"/>
      <c r="AV27033"/>
      <c r="AW27033"/>
      <c r="AX27033"/>
    </row>
    <row r="27034" spans="11:50" x14ac:dyDescent="0.25">
      <c r="K27034" s="11"/>
      <c r="L27034" s="11"/>
      <c r="N27034" s="11"/>
      <c r="O27034" s="11"/>
      <c r="P27034" s="11"/>
      <c r="Q27034" s="11"/>
      <c r="R27034" s="11"/>
      <c r="S27034" s="11"/>
      <c r="T27034" s="11"/>
      <c r="U27034" s="11"/>
      <c r="V27034" s="11"/>
      <c r="W27034" s="11"/>
      <c r="X27034" s="11"/>
      <c r="Y27034" s="11"/>
      <c r="AV27034"/>
      <c r="AW27034"/>
      <c r="AX27034"/>
    </row>
    <row r="27035" spans="11:50" x14ac:dyDescent="0.25">
      <c r="K27035" s="11"/>
      <c r="L27035" s="11"/>
      <c r="N27035" s="11"/>
      <c r="O27035" s="11"/>
      <c r="P27035" s="11"/>
      <c r="Q27035" s="11"/>
      <c r="R27035" s="11"/>
      <c r="S27035" s="11"/>
      <c r="T27035" s="11"/>
      <c r="U27035" s="11"/>
      <c r="V27035" s="11"/>
      <c r="W27035" s="11"/>
      <c r="X27035" s="11"/>
      <c r="Y27035" s="11"/>
      <c r="AV27035"/>
      <c r="AW27035"/>
      <c r="AX27035"/>
    </row>
    <row r="27036" spans="11:50" x14ac:dyDescent="0.25">
      <c r="K27036" s="11"/>
      <c r="L27036" s="11"/>
      <c r="N27036" s="11"/>
      <c r="O27036" s="11"/>
      <c r="P27036" s="11"/>
      <c r="Q27036" s="11"/>
      <c r="R27036" s="11"/>
      <c r="S27036" s="11"/>
      <c r="T27036" s="11"/>
      <c r="U27036" s="11"/>
      <c r="V27036" s="11"/>
      <c r="W27036" s="11"/>
      <c r="X27036" s="11"/>
      <c r="Y27036" s="11"/>
      <c r="AV27036"/>
      <c r="AW27036"/>
      <c r="AX27036"/>
    </row>
    <row r="27037" spans="11:50" x14ac:dyDescent="0.25">
      <c r="K27037" s="11"/>
      <c r="L27037" s="11"/>
      <c r="N27037" s="11"/>
      <c r="O27037" s="11"/>
      <c r="P27037" s="11"/>
      <c r="Q27037" s="11"/>
      <c r="R27037" s="11"/>
      <c r="S27037" s="11"/>
      <c r="T27037" s="11"/>
      <c r="U27037" s="11"/>
      <c r="V27037" s="11"/>
      <c r="W27037" s="11"/>
      <c r="X27037" s="11"/>
      <c r="Y27037" s="11"/>
      <c r="AV27037"/>
      <c r="AW27037"/>
      <c r="AX27037"/>
    </row>
    <row r="27038" spans="11:50" x14ac:dyDescent="0.25">
      <c r="K27038" s="11"/>
      <c r="L27038" s="11"/>
      <c r="N27038" s="11"/>
      <c r="O27038" s="11"/>
      <c r="P27038" s="11"/>
      <c r="Q27038" s="11"/>
      <c r="R27038" s="11"/>
      <c r="S27038" s="11"/>
      <c r="T27038" s="11"/>
      <c r="U27038" s="11"/>
      <c r="V27038" s="11"/>
      <c r="W27038" s="11"/>
      <c r="X27038" s="11"/>
      <c r="Y27038" s="11"/>
      <c r="AV27038"/>
      <c r="AW27038"/>
      <c r="AX27038"/>
    </row>
    <row r="27039" spans="11:50" x14ac:dyDescent="0.25">
      <c r="K27039" s="11"/>
      <c r="L27039" s="11"/>
      <c r="N27039" s="11"/>
      <c r="O27039" s="11"/>
      <c r="P27039" s="11"/>
      <c r="Q27039" s="11"/>
      <c r="R27039" s="11"/>
      <c r="S27039" s="11"/>
      <c r="T27039" s="11"/>
      <c r="U27039" s="11"/>
      <c r="V27039" s="11"/>
      <c r="W27039" s="11"/>
      <c r="X27039" s="11"/>
      <c r="Y27039" s="11"/>
      <c r="AV27039"/>
      <c r="AW27039"/>
      <c r="AX27039"/>
    </row>
    <row r="27040" spans="11:50" x14ac:dyDescent="0.25">
      <c r="K27040" s="11"/>
      <c r="L27040" s="11"/>
      <c r="N27040" s="11"/>
      <c r="O27040" s="11"/>
      <c r="P27040" s="11"/>
      <c r="Q27040" s="11"/>
      <c r="R27040" s="11"/>
      <c r="S27040" s="11"/>
      <c r="T27040" s="11"/>
      <c r="U27040" s="11"/>
      <c r="V27040" s="11"/>
      <c r="W27040" s="11"/>
      <c r="X27040" s="11"/>
      <c r="Y27040" s="11"/>
      <c r="AV27040"/>
      <c r="AW27040"/>
      <c r="AX27040"/>
    </row>
    <row r="27041" spans="11:50" x14ac:dyDescent="0.25">
      <c r="K27041" s="11"/>
      <c r="L27041" s="11"/>
      <c r="N27041" s="11"/>
      <c r="O27041" s="11"/>
      <c r="P27041" s="11"/>
      <c r="Q27041" s="11"/>
      <c r="R27041" s="11"/>
      <c r="S27041" s="11"/>
      <c r="T27041" s="11"/>
      <c r="U27041" s="11"/>
      <c r="V27041" s="11"/>
      <c r="W27041" s="11"/>
      <c r="X27041" s="11"/>
      <c r="Y27041" s="11"/>
      <c r="AV27041"/>
      <c r="AW27041"/>
      <c r="AX27041"/>
    </row>
    <row r="27042" spans="11:50" x14ac:dyDescent="0.25">
      <c r="K27042" s="11"/>
      <c r="L27042" s="11"/>
      <c r="N27042" s="11"/>
      <c r="O27042" s="11"/>
      <c r="P27042" s="11"/>
      <c r="Q27042" s="11"/>
      <c r="R27042" s="11"/>
      <c r="S27042" s="11"/>
      <c r="T27042" s="11"/>
      <c r="U27042" s="11"/>
      <c r="V27042" s="11"/>
      <c r="W27042" s="11"/>
      <c r="X27042" s="11"/>
      <c r="Y27042" s="11"/>
      <c r="AV27042"/>
      <c r="AW27042"/>
      <c r="AX27042"/>
    </row>
    <row r="27043" spans="11:50" x14ac:dyDescent="0.25">
      <c r="K27043" s="11"/>
      <c r="L27043" s="11"/>
      <c r="N27043" s="11"/>
      <c r="O27043" s="11"/>
      <c r="P27043" s="11"/>
      <c r="Q27043" s="11"/>
      <c r="R27043" s="11"/>
      <c r="S27043" s="11"/>
      <c r="T27043" s="11"/>
      <c r="U27043" s="11"/>
      <c r="V27043" s="11"/>
      <c r="W27043" s="11"/>
      <c r="X27043" s="11"/>
      <c r="Y27043" s="11"/>
      <c r="AV27043"/>
      <c r="AW27043"/>
      <c r="AX27043"/>
    </row>
    <row r="27044" spans="11:50" x14ac:dyDescent="0.25">
      <c r="K27044" s="11"/>
      <c r="L27044" s="11"/>
      <c r="N27044" s="11"/>
      <c r="O27044" s="11"/>
      <c r="P27044" s="11"/>
      <c r="Q27044" s="11"/>
      <c r="R27044" s="11"/>
      <c r="S27044" s="11"/>
      <c r="T27044" s="11"/>
      <c r="U27044" s="11"/>
      <c r="V27044" s="11"/>
      <c r="W27044" s="11"/>
      <c r="X27044" s="11"/>
      <c r="Y27044" s="11"/>
      <c r="AV27044"/>
      <c r="AW27044"/>
      <c r="AX27044"/>
    </row>
    <row r="27045" spans="11:50" x14ac:dyDescent="0.25">
      <c r="K27045" s="11"/>
      <c r="L27045" s="11"/>
      <c r="N27045" s="11"/>
      <c r="O27045" s="11"/>
      <c r="P27045" s="11"/>
      <c r="Q27045" s="11"/>
      <c r="R27045" s="11"/>
      <c r="S27045" s="11"/>
      <c r="T27045" s="11"/>
      <c r="U27045" s="11"/>
      <c r="V27045" s="11"/>
      <c r="W27045" s="11"/>
      <c r="X27045" s="11"/>
      <c r="Y27045" s="11"/>
      <c r="AV27045"/>
      <c r="AW27045"/>
      <c r="AX27045"/>
    </row>
    <row r="27046" spans="11:50" x14ac:dyDescent="0.25">
      <c r="K27046" s="11"/>
      <c r="L27046" s="11"/>
      <c r="N27046" s="11"/>
      <c r="O27046" s="11"/>
      <c r="P27046" s="11"/>
      <c r="Q27046" s="11"/>
      <c r="R27046" s="11"/>
      <c r="S27046" s="11"/>
      <c r="T27046" s="11"/>
      <c r="U27046" s="11"/>
      <c r="V27046" s="11"/>
      <c r="W27046" s="11"/>
      <c r="X27046" s="11"/>
      <c r="Y27046" s="11"/>
      <c r="AV27046"/>
      <c r="AW27046"/>
      <c r="AX27046"/>
    </row>
    <row r="27047" spans="11:50" x14ac:dyDescent="0.25">
      <c r="K27047" s="11"/>
      <c r="L27047" s="11"/>
      <c r="N27047" s="11"/>
      <c r="O27047" s="11"/>
      <c r="P27047" s="11"/>
      <c r="Q27047" s="11"/>
      <c r="R27047" s="11"/>
      <c r="S27047" s="11"/>
      <c r="T27047" s="11"/>
      <c r="U27047" s="11"/>
      <c r="V27047" s="11"/>
      <c r="W27047" s="11"/>
      <c r="X27047" s="11"/>
      <c r="Y27047" s="11"/>
      <c r="AV27047"/>
      <c r="AW27047"/>
      <c r="AX27047"/>
    </row>
    <row r="27048" spans="11:50" x14ac:dyDescent="0.25">
      <c r="K27048" s="11"/>
      <c r="L27048" s="11"/>
      <c r="N27048" s="11"/>
      <c r="O27048" s="11"/>
      <c r="P27048" s="11"/>
      <c r="Q27048" s="11"/>
      <c r="R27048" s="11"/>
      <c r="S27048" s="11"/>
      <c r="T27048" s="11"/>
      <c r="U27048" s="11"/>
      <c r="V27048" s="11"/>
      <c r="W27048" s="11"/>
      <c r="X27048" s="11"/>
      <c r="Y27048" s="11"/>
      <c r="AV27048"/>
      <c r="AW27048"/>
      <c r="AX27048"/>
    </row>
    <row r="27049" spans="11:50" x14ac:dyDescent="0.25">
      <c r="K27049" s="11"/>
      <c r="L27049" s="11"/>
      <c r="N27049" s="11"/>
      <c r="O27049" s="11"/>
      <c r="P27049" s="11"/>
      <c r="Q27049" s="11"/>
      <c r="R27049" s="11"/>
      <c r="S27049" s="11"/>
      <c r="T27049" s="11"/>
      <c r="U27049" s="11"/>
      <c r="V27049" s="11"/>
      <c r="W27049" s="11"/>
      <c r="X27049" s="11"/>
      <c r="Y27049" s="11"/>
      <c r="AV27049"/>
      <c r="AW27049"/>
      <c r="AX27049"/>
    </row>
    <row r="27050" spans="11:50" x14ac:dyDescent="0.25">
      <c r="K27050" s="11"/>
      <c r="L27050" s="11"/>
      <c r="N27050" s="11"/>
      <c r="O27050" s="11"/>
      <c r="P27050" s="11"/>
      <c r="Q27050" s="11"/>
      <c r="R27050" s="11"/>
      <c r="S27050" s="11"/>
      <c r="T27050" s="11"/>
      <c r="U27050" s="11"/>
      <c r="V27050" s="11"/>
      <c r="W27050" s="11"/>
      <c r="X27050" s="11"/>
      <c r="Y27050" s="11"/>
      <c r="AV27050"/>
      <c r="AW27050"/>
      <c r="AX27050"/>
    </row>
    <row r="27051" spans="11:50" x14ac:dyDescent="0.25">
      <c r="K27051" s="11"/>
      <c r="L27051" s="11"/>
      <c r="N27051" s="11"/>
      <c r="O27051" s="11"/>
      <c r="P27051" s="11"/>
      <c r="Q27051" s="11"/>
      <c r="R27051" s="11"/>
      <c r="S27051" s="11"/>
      <c r="T27051" s="11"/>
      <c r="U27051" s="11"/>
      <c r="V27051" s="11"/>
      <c r="W27051" s="11"/>
      <c r="X27051" s="11"/>
      <c r="Y27051" s="11"/>
      <c r="AV27051"/>
      <c r="AW27051"/>
      <c r="AX27051"/>
    </row>
    <row r="27052" spans="11:50" x14ac:dyDescent="0.25">
      <c r="K27052" s="11"/>
      <c r="L27052" s="11"/>
      <c r="N27052" s="11"/>
      <c r="O27052" s="11"/>
      <c r="P27052" s="11"/>
      <c r="Q27052" s="11"/>
      <c r="R27052" s="11"/>
      <c r="S27052" s="11"/>
      <c r="T27052" s="11"/>
      <c r="U27052" s="11"/>
      <c r="V27052" s="11"/>
      <c r="W27052" s="11"/>
      <c r="X27052" s="11"/>
      <c r="Y27052" s="11"/>
      <c r="AV27052"/>
      <c r="AW27052"/>
      <c r="AX27052"/>
    </row>
    <row r="27053" spans="11:50" x14ac:dyDescent="0.25">
      <c r="K27053" s="11"/>
      <c r="L27053" s="11"/>
      <c r="N27053" s="11"/>
      <c r="O27053" s="11"/>
      <c r="P27053" s="11"/>
      <c r="Q27053" s="11"/>
      <c r="R27053" s="11"/>
      <c r="S27053" s="11"/>
      <c r="T27053" s="11"/>
      <c r="U27053" s="11"/>
      <c r="V27053" s="11"/>
      <c r="W27053" s="11"/>
      <c r="X27053" s="11"/>
      <c r="Y27053" s="11"/>
      <c r="AV27053"/>
      <c r="AW27053"/>
      <c r="AX27053"/>
    </row>
    <row r="27054" spans="11:50" x14ac:dyDescent="0.25">
      <c r="K27054" s="11"/>
      <c r="L27054" s="11"/>
      <c r="N27054" s="11"/>
      <c r="O27054" s="11"/>
      <c r="P27054" s="11"/>
      <c r="Q27054" s="11"/>
      <c r="R27054" s="11"/>
      <c r="S27054" s="11"/>
      <c r="T27054" s="11"/>
      <c r="U27054" s="11"/>
      <c r="V27054" s="11"/>
      <c r="W27054" s="11"/>
      <c r="X27054" s="11"/>
      <c r="Y27054" s="11"/>
      <c r="AV27054"/>
      <c r="AW27054"/>
      <c r="AX27054"/>
    </row>
    <row r="27055" spans="11:50" x14ac:dyDescent="0.25">
      <c r="K27055" s="11"/>
      <c r="L27055" s="11"/>
      <c r="N27055" s="11"/>
      <c r="O27055" s="11"/>
      <c r="P27055" s="11"/>
      <c r="Q27055" s="11"/>
      <c r="R27055" s="11"/>
      <c r="S27055" s="11"/>
      <c r="T27055" s="11"/>
      <c r="U27055" s="11"/>
      <c r="V27055" s="11"/>
      <c r="W27055" s="11"/>
      <c r="X27055" s="11"/>
      <c r="Y27055" s="11"/>
      <c r="AV27055"/>
      <c r="AW27055"/>
      <c r="AX27055"/>
    </row>
    <row r="27056" spans="11:50" x14ac:dyDescent="0.25">
      <c r="K27056" s="11"/>
      <c r="L27056" s="11"/>
      <c r="N27056" s="11"/>
      <c r="O27056" s="11"/>
      <c r="P27056" s="11"/>
      <c r="Q27056" s="11"/>
      <c r="R27056" s="11"/>
      <c r="S27056" s="11"/>
      <c r="T27056" s="11"/>
      <c r="U27056" s="11"/>
      <c r="V27056" s="11"/>
      <c r="W27056" s="11"/>
      <c r="X27056" s="11"/>
      <c r="Y27056" s="11"/>
      <c r="AV27056"/>
      <c r="AW27056"/>
      <c r="AX27056"/>
    </row>
    <row r="27057" spans="11:50" x14ac:dyDescent="0.25">
      <c r="K27057" s="11"/>
      <c r="L27057" s="11"/>
      <c r="N27057" s="11"/>
      <c r="O27057" s="11"/>
      <c r="P27057" s="11"/>
      <c r="Q27057" s="11"/>
      <c r="R27057" s="11"/>
      <c r="S27057" s="11"/>
      <c r="T27057" s="11"/>
      <c r="U27057" s="11"/>
      <c r="V27057" s="11"/>
      <c r="W27057" s="11"/>
      <c r="X27057" s="11"/>
      <c r="Y27057" s="11"/>
      <c r="AV27057"/>
      <c r="AW27057"/>
      <c r="AX27057"/>
    </row>
    <row r="27058" spans="11:50" x14ac:dyDescent="0.25">
      <c r="K27058" s="11"/>
      <c r="L27058" s="11"/>
      <c r="N27058" s="11"/>
      <c r="O27058" s="11"/>
      <c r="P27058" s="11"/>
      <c r="Q27058" s="11"/>
      <c r="R27058" s="11"/>
      <c r="S27058" s="11"/>
      <c r="T27058" s="11"/>
      <c r="U27058" s="11"/>
      <c r="V27058" s="11"/>
      <c r="W27058" s="11"/>
      <c r="X27058" s="11"/>
      <c r="Y27058" s="11"/>
      <c r="AV27058"/>
      <c r="AW27058"/>
      <c r="AX27058"/>
    </row>
    <row r="27059" spans="11:50" x14ac:dyDescent="0.25">
      <c r="K27059" s="11"/>
      <c r="L27059" s="11"/>
      <c r="N27059" s="11"/>
      <c r="O27059" s="11"/>
      <c r="P27059" s="11"/>
      <c r="Q27059" s="11"/>
      <c r="R27059" s="11"/>
      <c r="S27059" s="11"/>
      <c r="T27059" s="11"/>
      <c r="U27059" s="11"/>
      <c r="V27059" s="11"/>
      <c r="W27059" s="11"/>
      <c r="X27059" s="11"/>
      <c r="Y27059" s="11"/>
      <c r="AV27059"/>
      <c r="AW27059"/>
      <c r="AX27059"/>
    </row>
    <row r="27060" spans="11:50" x14ac:dyDescent="0.25">
      <c r="K27060" s="11"/>
      <c r="L27060" s="11"/>
      <c r="N27060" s="11"/>
      <c r="O27060" s="11"/>
      <c r="P27060" s="11"/>
      <c r="Q27060" s="11"/>
      <c r="R27060" s="11"/>
      <c r="S27060" s="11"/>
      <c r="T27060" s="11"/>
      <c r="U27060" s="11"/>
      <c r="V27060" s="11"/>
      <c r="W27060" s="11"/>
      <c r="X27060" s="11"/>
      <c r="Y27060" s="11"/>
      <c r="AV27060"/>
      <c r="AW27060"/>
      <c r="AX27060"/>
    </row>
    <row r="27061" spans="11:50" x14ac:dyDescent="0.25">
      <c r="K27061" s="11"/>
      <c r="L27061" s="11"/>
      <c r="N27061" s="11"/>
      <c r="O27061" s="11"/>
      <c r="P27061" s="11"/>
      <c r="Q27061" s="11"/>
      <c r="R27061" s="11"/>
      <c r="S27061" s="11"/>
      <c r="T27061" s="11"/>
      <c r="U27061" s="11"/>
      <c r="V27061" s="11"/>
      <c r="W27061" s="11"/>
      <c r="X27061" s="11"/>
      <c r="Y27061" s="11"/>
      <c r="AV27061"/>
      <c r="AW27061"/>
      <c r="AX27061"/>
    </row>
    <row r="27062" spans="11:50" x14ac:dyDescent="0.25">
      <c r="K27062" s="11"/>
      <c r="L27062" s="11"/>
      <c r="N27062" s="11"/>
      <c r="O27062" s="11"/>
      <c r="P27062" s="11"/>
      <c r="Q27062" s="11"/>
      <c r="R27062" s="11"/>
      <c r="S27062" s="11"/>
      <c r="T27062" s="11"/>
      <c r="U27062" s="11"/>
      <c r="V27062" s="11"/>
      <c r="W27062" s="11"/>
      <c r="X27062" s="11"/>
      <c r="Y27062" s="11"/>
      <c r="AV27062"/>
      <c r="AW27062"/>
      <c r="AX27062"/>
    </row>
    <row r="27063" spans="11:50" x14ac:dyDescent="0.25">
      <c r="K27063" s="11"/>
      <c r="L27063" s="11"/>
      <c r="N27063" s="11"/>
      <c r="O27063" s="11"/>
      <c r="P27063" s="11"/>
      <c r="Q27063" s="11"/>
      <c r="R27063" s="11"/>
      <c r="S27063" s="11"/>
      <c r="T27063" s="11"/>
      <c r="U27063" s="11"/>
      <c r="V27063" s="11"/>
      <c r="W27063" s="11"/>
      <c r="X27063" s="11"/>
      <c r="Y27063" s="11"/>
      <c r="AV27063"/>
      <c r="AW27063"/>
      <c r="AX27063"/>
    </row>
    <row r="27064" spans="11:50" x14ac:dyDescent="0.25">
      <c r="K27064" s="11"/>
      <c r="L27064" s="11"/>
      <c r="N27064" s="11"/>
      <c r="O27064" s="11"/>
      <c r="P27064" s="11"/>
      <c r="Q27064" s="11"/>
      <c r="R27064" s="11"/>
      <c r="S27064" s="11"/>
      <c r="T27064" s="11"/>
      <c r="U27064" s="11"/>
      <c r="V27064" s="11"/>
      <c r="W27064" s="11"/>
      <c r="X27064" s="11"/>
      <c r="Y27064" s="11"/>
      <c r="AV27064"/>
      <c r="AW27064"/>
      <c r="AX27064"/>
    </row>
    <row r="27065" spans="11:50" x14ac:dyDescent="0.25">
      <c r="K27065" s="11"/>
      <c r="L27065" s="11"/>
      <c r="N27065" s="11"/>
      <c r="O27065" s="11"/>
      <c r="P27065" s="11"/>
      <c r="Q27065" s="11"/>
      <c r="R27065" s="11"/>
      <c r="S27065" s="11"/>
      <c r="T27065" s="11"/>
      <c r="U27065" s="11"/>
      <c r="V27065" s="11"/>
      <c r="W27065" s="11"/>
      <c r="X27065" s="11"/>
      <c r="Y27065" s="11"/>
      <c r="AV27065"/>
      <c r="AW27065"/>
      <c r="AX27065"/>
    </row>
    <row r="27066" spans="11:50" x14ac:dyDescent="0.25">
      <c r="K27066" s="11"/>
      <c r="L27066" s="11"/>
      <c r="N27066" s="11"/>
      <c r="O27066" s="11"/>
      <c r="P27066" s="11"/>
      <c r="Q27066" s="11"/>
      <c r="R27066" s="11"/>
      <c r="S27066" s="11"/>
      <c r="T27066" s="11"/>
      <c r="U27066" s="11"/>
      <c r="V27066" s="11"/>
      <c r="W27066" s="11"/>
      <c r="X27066" s="11"/>
      <c r="Y27066" s="11"/>
      <c r="AV27066"/>
      <c r="AW27066"/>
      <c r="AX27066"/>
    </row>
    <row r="27067" spans="11:50" x14ac:dyDescent="0.25">
      <c r="K27067" s="11"/>
      <c r="L27067" s="11"/>
      <c r="N27067" s="11"/>
      <c r="O27067" s="11"/>
      <c r="P27067" s="11"/>
      <c r="Q27067" s="11"/>
      <c r="R27067" s="11"/>
      <c r="S27067" s="11"/>
      <c r="T27067" s="11"/>
      <c r="U27067" s="11"/>
      <c r="V27067" s="11"/>
      <c r="W27067" s="11"/>
      <c r="X27067" s="11"/>
      <c r="Y27067" s="11"/>
      <c r="AV27067"/>
      <c r="AW27067"/>
      <c r="AX27067"/>
    </row>
    <row r="27068" spans="11:50" x14ac:dyDescent="0.25">
      <c r="K27068" s="11"/>
      <c r="L27068" s="11"/>
      <c r="N27068" s="11"/>
      <c r="O27068" s="11"/>
      <c r="P27068" s="11"/>
      <c r="Q27068" s="11"/>
      <c r="R27068" s="11"/>
      <c r="S27068" s="11"/>
      <c r="T27068" s="11"/>
      <c r="U27068" s="11"/>
      <c r="V27068" s="11"/>
      <c r="W27068" s="11"/>
      <c r="X27068" s="11"/>
      <c r="Y27068" s="11"/>
      <c r="AV27068"/>
      <c r="AW27068"/>
      <c r="AX27068"/>
    </row>
    <row r="27069" spans="11:50" x14ac:dyDescent="0.25">
      <c r="K27069" s="11"/>
      <c r="L27069" s="11"/>
      <c r="N27069" s="11"/>
      <c r="O27069" s="11"/>
      <c r="P27069" s="11"/>
      <c r="Q27069" s="11"/>
      <c r="R27069" s="11"/>
      <c r="S27069" s="11"/>
      <c r="T27069" s="11"/>
      <c r="U27069" s="11"/>
      <c r="V27069" s="11"/>
      <c r="W27069" s="11"/>
      <c r="X27069" s="11"/>
      <c r="Y27069" s="11"/>
      <c r="AV27069"/>
      <c r="AW27069"/>
      <c r="AX27069"/>
    </row>
    <row r="27070" spans="11:50" x14ac:dyDescent="0.25">
      <c r="K27070" s="11"/>
      <c r="L27070" s="11"/>
      <c r="N27070" s="11"/>
      <c r="O27070" s="11"/>
      <c r="P27070" s="11"/>
      <c r="Q27070" s="11"/>
      <c r="R27070" s="11"/>
      <c r="S27070" s="11"/>
      <c r="T27070" s="11"/>
      <c r="U27070" s="11"/>
      <c r="V27070" s="11"/>
      <c r="W27070" s="11"/>
      <c r="X27070" s="11"/>
      <c r="Y27070" s="11"/>
      <c r="AV27070"/>
      <c r="AW27070"/>
      <c r="AX27070"/>
    </row>
    <row r="27071" spans="11:50" x14ac:dyDescent="0.25">
      <c r="K27071" s="11"/>
      <c r="L27071" s="11"/>
      <c r="N27071" s="11"/>
      <c r="O27071" s="11"/>
      <c r="P27071" s="11"/>
      <c r="Q27071" s="11"/>
      <c r="R27071" s="11"/>
      <c r="S27071" s="11"/>
      <c r="T27071" s="11"/>
      <c r="U27071" s="11"/>
      <c r="V27071" s="11"/>
      <c r="W27071" s="11"/>
      <c r="X27071" s="11"/>
      <c r="Y27071" s="11"/>
      <c r="AV27071"/>
      <c r="AW27071"/>
      <c r="AX27071"/>
    </row>
    <row r="27072" spans="11:50" x14ac:dyDescent="0.25">
      <c r="K27072" s="11"/>
      <c r="L27072" s="11"/>
      <c r="N27072" s="11"/>
      <c r="O27072" s="11"/>
      <c r="P27072" s="11"/>
      <c r="Q27072" s="11"/>
      <c r="R27072" s="11"/>
      <c r="S27072" s="11"/>
      <c r="T27072" s="11"/>
      <c r="U27072" s="11"/>
      <c r="V27072" s="11"/>
      <c r="W27072" s="11"/>
      <c r="X27072" s="11"/>
      <c r="Y27072" s="11"/>
      <c r="AV27072"/>
      <c r="AW27072"/>
      <c r="AX27072"/>
    </row>
    <row r="27073" spans="11:50" x14ac:dyDescent="0.25">
      <c r="K27073" s="11"/>
      <c r="L27073" s="11"/>
      <c r="N27073" s="11"/>
      <c r="O27073" s="11"/>
      <c r="P27073" s="11"/>
      <c r="Q27073" s="11"/>
      <c r="R27073" s="11"/>
      <c r="S27073" s="11"/>
      <c r="T27073" s="11"/>
      <c r="U27073" s="11"/>
      <c r="V27073" s="11"/>
      <c r="W27073" s="11"/>
      <c r="X27073" s="11"/>
      <c r="Y27073" s="11"/>
      <c r="AV27073"/>
      <c r="AW27073"/>
      <c r="AX27073"/>
    </row>
    <row r="27074" spans="11:50" x14ac:dyDescent="0.25">
      <c r="K27074" s="11"/>
      <c r="L27074" s="11"/>
      <c r="N27074" s="11"/>
      <c r="O27074" s="11"/>
      <c r="P27074" s="11"/>
      <c r="Q27074" s="11"/>
      <c r="R27074" s="11"/>
      <c r="S27074" s="11"/>
      <c r="T27074" s="11"/>
      <c r="U27074" s="11"/>
      <c r="V27074" s="11"/>
      <c r="W27074" s="11"/>
      <c r="X27074" s="11"/>
      <c r="Y27074" s="11"/>
      <c r="AV27074"/>
      <c r="AW27074"/>
      <c r="AX27074"/>
    </row>
    <row r="27075" spans="11:50" x14ac:dyDescent="0.25">
      <c r="K27075" s="11"/>
      <c r="L27075" s="11"/>
      <c r="N27075" s="11"/>
      <c r="O27075" s="11"/>
      <c r="P27075" s="11"/>
      <c r="Q27075" s="11"/>
      <c r="R27075" s="11"/>
      <c r="S27075" s="11"/>
      <c r="T27075" s="11"/>
      <c r="U27075" s="11"/>
      <c r="V27075" s="11"/>
      <c r="W27075" s="11"/>
      <c r="X27075" s="11"/>
      <c r="Y27075" s="11"/>
      <c r="AV27075"/>
      <c r="AW27075"/>
      <c r="AX27075"/>
    </row>
    <row r="27076" spans="11:50" x14ac:dyDescent="0.25">
      <c r="K27076" s="11"/>
      <c r="L27076" s="11"/>
      <c r="N27076" s="11"/>
      <c r="O27076" s="11"/>
      <c r="P27076" s="11"/>
      <c r="Q27076" s="11"/>
      <c r="R27076" s="11"/>
      <c r="S27076" s="11"/>
      <c r="T27076" s="11"/>
      <c r="U27076" s="11"/>
      <c r="V27076" s="11"/>
      <c r="W27076" s="11"/>
      <c r="X27076" s="11"/>
      <c r="Y27076" s="11"/>
      <c r="AV27076"/>
      <c r="AW27076"/>
      <c r="AX27076"/>
    </row>
    <row r="27077" spans="11:50" x14ac:dyDescent="0.25">
      <c r="K27077" s="11"/>
      <c r="L27077" s="11"/>
      <c r="N27077" s="11"/>
      <c r="O27077" s="11"/>
      <c r="P27077" s="11"/>
      <c r="Q27077" s="11"/>
      <c r="R27077" s="11"/>
      <c r="S27077" s="11"/>
      <c r="T27077" s="11"/>
      <c r="U27077" s="11"/>
      <c r="V27077" s="11"/>
      <c r="W27077" s="11"/>
      <c r="X27077" s="11"/>
      <c r="Y27077" s="11"/>
      <c r="AV27077"/>
      <c r="AW27077"/>
      <c r="AX27077"/>
    </row>
    <row r="27078" spans="11:50" x14ac:dyDescent="0.25">
      <c r="K27078" s="11"/>
      <c r="L27078" s="11"/>
      <c r="N27078" s="11"/>
      <c r="O27078" s="11"/>
      <c r="P27078" s="11"/>
      <c r="Q27078" s="11"/>
      <c r="R27078" s="11"/>
      <c r="S27078" s="11"/>
      <c r="T27078" s="11"/>
      <c r="U27078" s="11"/>
      <c r="V27078" s="11"/>
      <c r="W27078" s="11"/>
      <c r="X27078" s="11"/>
      <c r="Y27078" s="11"/>
      <c r="AV27078"/>
      <c r="AW27078"/>
      <c r="AX27078"/>
    </row>
    <row r="27079" spans="11:50" x14ac:dyDescent="0.25">
      <c r="K27079" s="11"/>
      <c r="L27079" s="11"/>
      <c r="N27079" s="11"/>
      <c r="O27079" s="11"/>
      <c r="P27079" s="11"/>
      <c r="Q27079" s="11"/>
      <c r="R27079" s="11"/>
      <c r="S27079" s="11"/>
      <c r="T27079" s="11"/>
      <c r="U27079" s="11"/>
      <c r="V27079" s="11"/>
      <c r="W27079" s="11"/>
      <c r="X27079" s="11"/>
      <c r="Y27079" s="11"/>
      <c r="AV27079"/>
      <c r="AW27079"/>
      <c r="AX27079"/>
    </row>
    <row r="27080" spans="11:50" x14ac:dyDescent="0.25">
      <c r="K27080" s="11"/>
      <c r="L27080" s="11"/>
      <c r="N27080" s="11"/>
      <c r="O27080" s="11"/>
      <c r="P27080" s="11"/>
      <c r="Q27080" s="11"/>
      <c r="R27080" s="11"/>
      <c r="S27080" s="11"/>
      <c r="T27080" s="11"/>
      <c r="U27080" s="11"/>
      <c r="V27080" s="11"/>
      <c r="W27080" s="11"/>
      <c r="X27080" s="11"/>
      <c r="Y27080" s="11"/>
      <c r="AV27080"/>
      <c r="AW27080"/>
      <c r="AX27080"/>
    </row>
    <row r="27081" spans="11:50" x14ac:dyDescent="0.25">
      <c r="K27081" s="11"/>
      <c r="L27081" s="11"/>
      <c r="N27081" s="11"/>
      <c r="O27081" s="11"/>
      <c r="P27081" s="11"/>
      <c r="Q27081" s="11"/>
      <c r="R27081" s="11"/>
      <c r="S27081" s="11"/>
      <c r="T27081" s="11"/>
      <c r="U27081" s="11"/>
      <c r="V27081" s="11"/>
      <c r="W27081" s="11"/>
      <c r="X27081" s="11"/>
      <c r="Y27081" s="11"/>
      <c r="AV27081"/>
      <c r="AW27081"/>
      <c r="AX27081"/>
    </row>
    <row r="27082" spans="11:50" x14ac:dyDescent="0.25">
      <c r="K27082" s="11"/>
      <c r="L27082" s="11"/>
      <c r="N27082" s="11"/>
      <c r="O27082" s="11"/>
      <c r="P27082" s="11"/>
      <c r="Q27082" s="11"/>
      <c r="R27082" s="11"/>
      <c r="S27082" s="11"/>
      <c r="T27082" s="11"/>
      <c r="U27082" s="11"/>
      <c r="V27082" s="11"/>
      <c r="W27082" s="11"/>
      <c r="X27082" s="11"/>
      <c r="Y27082" s="11"/>
      <c r="AV27082"/>
      <c r="AW27082"/>
      <c r="AX27082"/>
    </row>
    <row r="27083" spans="11:50" x14ac:dyDescent="0.25">
      <c r="K27083" s="11"/>
      <c r="L27083" s="11"/>
      <c r="N27083" s="11"/>
      <c r="O27083" s="11"/>
      <c r="P27083" s="11"/>
      <c r="Q27083" s="11"/>
      <c r="R27083" s="11"/>
      <c r="S27083" s="11"/>
      <c r="T27083" s="11"/>
      <c r="U27083" s="11"/>
      <c r="V27083" s="11"/>
      <c r="W27083" s="11"/>
      <c r="X27083" s="11"/>
      <c r="Y27083" s="11"/>
      <c r="AV27083"/>
      <c r="AW27083"/>
      <c r="AX27083"/>
    </row>
    <row r="27084" spans="11:50" x14ac:dyDescent="0.25">
      <c r="K27084" s="11"/>
      <c r="L27084" s="11"/>
      <c r="N27084" s="11"/>
      <c r="O27084" s="11"/>
      <c r="P27084" s="11"/>
      <c r="Q27084" s="11"/>
      <c r="R27084" s="11"/>
      <c r="S27084" s="11"/>
      <c r="T27084" s="11"/>
      <c r="U27084" s="11"/>
      <c r="V27084" s="11"/>
      <c r="W27084" s="11"/>
      <c r="X27084" s="11"/>
      <c r="Y27084" s="11"/>
      <c r="AV27084"/>
      <c r="AW27084"/>
      <c r="AX27084"/>
    </row>
    <row r="27085" spans="11:50" x14ac:dyDescent="0.25">
      <c r="K27085" s="11"/>
      <c r="L27085" s="11"/>
      <c r="N27085" s="11"/>
      <c r="O27085" s="11"/>
      <c r="P27085" s="11"/>
      <c r="Q27085" s="11"/>
      <c r="R27085" s="11"/>
      <c r="S27085" s="11"/>
      <c r="T27085" s="11"/>
      <c r="U27085" s="11"/>
      <c r="V27085" s="11"/>
      <c r="W27085" s="11"/>
      <c r="X27085" s="11"/>
      <c r="Y27085" s="11"/>
      <c r="AV27085"/>
      <c r="AW27085"/>
      <c r="AX27085"/>
    </row>
    <row r="27086" spans="11:50" x14ac:dyDescent="0.25">
      <c r="K27086" s="11"/>
      <c r="L27086" s="11"/>
      <c r="N27086" s="11"/>
      <c r="O27086" s="11"/>
      <c r="P27086" s="11"/>
      <c r="Q27086" s="11"/>
      <c r="R27086" s="11"/>
      <c r="S27086" s="11"/>
      <c r="T27086" s="11"/>
      <c r="U27086" s="11"/>
      <c r="V27086" s="11"/>
      <c r="W27086" s="11"/>
      <c r="X27086" s="11"/>
      <c r="Y27086" s="11"/>
      <c r="AV27086"/>
      <c r="AW27086"/>
      <c r="AX27086"/>
    </row>
    <row r="27087" spans="11:50" x14ac:dyDescent="0.25">
      <c r="K27087" s="11"/>
      <c r="L27087" s="11"/>
      <c r="N27087" s="11"/>
      <c r="O27087" s="11"/>
      <c r="P27087" s="11"/>
      <c r="Q27087" s="11"/>
      <c r="R27087" s="11"/>
      <c r="S27087" s="11"/>
      <c r="T27087" s="11"/>
      <c r="U27087" s="11"/>
      <c r="V27087" s="11"/>
      <c r="W27087" s="11"/>
      <c r="X27087" s="11"/>
      <c r="Y27087" s="11"/>
      <c r="AV27087"/>
      <c r="AW27087"/>
      <c r="AX27087"/>
    </row>
    <row r="27088" spans="11:50" x14ac:dyDescent="0.25">
      <c r="K27088" s="11"/>
      <c r="L27088" s="11"/>
      <c r="N27088" s="11"/>
      <c r="O27088" s="11"/>
      <c r="P27088" s="11"/>
      <c r="Q27088" s="11"/>
      <c r="R27088" s="11"/>
      <c r="S27088" s="11"/>
      <c r="T27088" s="11"/>
      <c r="U27088" s="11"/>
      <c r="V27088" s="11"/>
      <c r="W27088" s="11"/>
      <c r="X27088" s="11"/>
      <c r="Y27088" s="11"/>
      <c r="AV27088"/>
      <c r="AW27088"/>
      <c r="AX27088"/>
    </row>
    <row r="27089" spans="11:50" x14ac:dyDescent="0.25">
      <c r="K27089" s="11"/>
      <c r="L27089" s="11"/>
      <c r="N27089" s="11"/>
      <c r="O27089" s="11"/>
      <c r="P27089" s="11"/>
      <c r="Q27089" s="11"/>
      <c r="R27089" s="11"/>
      <c r="S27089" s="11"/>
      <c r="T27089" s="11"/>
      <c r="U27089" s="11"/>
      <c r="V27089" s="11"/>
      <c r="W27089" s="11"/>
      <c r="X27089" s="11"/>
      <c r="Y27089" s="11"/>
      <c r="AV27089"/>
      <c r="AW27089"/>
      <c r="AX27089"/>
    </row>
    <row r="27090" spans="11:50" x14ac:dyDescent="0.25">
      <c r="K27090" s="11"/>
      <c r="L27090" s="11"/>
      <c r="N27090" s="11"/>
      <c r="O27090" s="11"/>
      <c r="P27090" s="11"/>
      <c r="Q27090" s="11"/>
      <c r="R27090" s="11"/>
      <c r="S27090" s="11"/>
      <c r="T27090" s="11"/>
      <c r="U27090" s="11"/>
      <c r="V27090" s="11"/>
      <c r="W27090" s="11"/>
      <c r="X27090" s="11"/>
      <c r="Y27090" s="11"/>
      <c r="AV27090"/>
      <c r="AW27090"/>
      <c r="AX27090"/>
    </row>
    <row r="27091" spans="11:50" x14ac:dyDescent="0.25">
      <c r="K27091" s="11"/>
      <c r="L27091" s="11"/>
      <c r="N27091" s="11"/>
      <c r="O27091" s="11"/>
      <c r="P27091" s="11"/>
      <c r="Q27091" s="11"/>
      <c r="R27091" s="11"/>
      <c r="S27091" s="11"/>
      <c r="T27091" s="11"/>
      <c r="U27091" s="11"/>
      <c r="V27091" s="11"/>
      <c r="W27091" s="11"/>
      <c r="X27091" s="11"/>
      <c r="Y27091" s="11"/>
      <c r="AV27091"/>
      <c r="AW27091"/>
      <c r="AX27091"/>
    </row>
    <row r="27092" spans="11:50" x14ac:dyDescent="0.25">
      <c r="K27092" s="11"/>
      <c r="L27092" s="11"/>
      <c r="N27092" s="11"/>
      <c r="O27092" s="11"/>
      <c r="P27092" s="11"/>
      <c r="Q27092" s="11"/>
      <c r="R27092" s="11"/>
      <c r="S27092" s="11"/>
      <c r="T27092" s="11"/>
      <c r="U27092" s="11"/>
      <c r="V27092" s="11"/>
      <c r="W27092" s="11"/>
      <c r="X27092" s="11"/>
      <c r="Y27092" s="11"/>
      <c r="AV27092"/>
      <c r="AW27092"/>
      <c r="AX27092"/>
    </row>
    <row r="27093" spans="11:50" x14ac:dyDescent="0.25">
      <c r="K27093" s="11"/>
      <c r="L27093" s="11"/>
      <c r="N27093" s="11"/>
      <c r="O27093" s="11"/>
      <c r="P27093" s="11"/>
      <c r="Q27093" s="11"/>
      <c r="R27093" s="11"/>
      <c r="S27093" s="11"/>
      <c r="T27093" s="11"/>
      <c r="U27093" s="11"/>
      <c r="V27093" s="11"/>
      <c r="W27093" s="11"/>
      <c r="X27093" s="11"/>
      <c r="Y27093" s="11"/>
      <c r="AV27093"/>
      <c r="AW27093"/>
      <c r="AX27093"/>
    </row>
    <row r="27094" spans="11:50" x14ac:dyDescent="0.25">
      <c r="K27094" s="11"/>
      <c r="L27094" s="11"/>
      <c r="N27094" s="11"/>
      <c r="O27094" s="11"/>
      <c r="P27094" s="11"/>
      <c r="Q27094" s="11"/>
      <c r="R27094" s="11"/>
      <c r="S27094" s="11"/>
      <c r="T27094" s="11"/>
      <c r="U27094" s="11"/>
      <c r="V27094" s="11"/>
      <c r="W27094" s="11"/>
      <c r="X27094" s="11"/>
      <c r="Y27094" s="11"/>
      <c r="AV27094"/>
      <c r="AW27094"/>
      <c r="AX27094"/>
    </row>
    <row r="27095" spans="11:50" x14ac:dyDescent="0.25">
      <c r="K27095" s="11"/>
      <c r="L27095" s="11"/>
      <c r="N27095" s="11"/>
      <c r="O27095" s="11"/>
      <c r="P27095" s="11"/>
      <c r="Q27095" s="11"/>
      <c r="R27095" s="11"/>
      <c r="S27095" s="11"/>
      <c r="T27095" s="11"/>
      <c r="U27095" s="11"/>
      <c r="V27095" s="11"/>
      <c r="W27095" s="11"/>
      <c r="X27095" s="11"/>
      <c r="Y27095" s="11"/>
      <c r="AV27095"/>
      <c r="AW27095"/>
      <c r="AX27095"/>
    </row>
    <row r="27096" spans="11:50" x14ac:dyDescent="0.25">
      <c r="K27096" s="11"/>
      <c r="L27096" s="11"/>
      <c r="N27096" s="11"/>
      <c r="O27096" s="11"/>
      <c r="P27096" s="11"/>
      <c r="Q27096" s="11"/>
      <c r="R27096" s="11"/>
      <c r="S27096" s="11"/>
      <c r="T27096" s="11"/>
      <c r="U27096" s="11"/>
      <c r="V27096" s="11"/>
      <c r="W27096" s="11"/>
      <c r="X27096" s="11"/>
      <c r="Y27096" s="11"/>
      <c r="AV27096"/>
      <c r="AW27096"/>
      <c r="AX27096"/>
    </row>
    <row r="27097" spans="11:50" x14ac:dyDescent="0.25">
      <c r="K27097" s="11"/>
      <c r="L27097" s="11"/>
      <c r="N27097" s="11"/>
      <c r="O27097" s="11"/>
      <c r="P27097" s="11"/>
      <c r="Q27097" s="11"/>
      <c r="R27097" s="11"/>
      <c r="S27097" s="11"/>
      <c r="T27097" s="11"/>
      <c r="U27097" s="11"/>
      <c r="V27097" s="11"/>
      <c r="W27097" s="11"/>
      <c r="X27097" s="11"/>
      <c r="Y27097" s="11"/>
      <c r="AV27097"/>
      <c r="AW27097"/>
      <c r="AX27097"/>
    </row>
    <row r="27098" spans="11:50" x14ac:dyDescent="0.25">
      <c r="K27098" s="11"/>
      <c r="L27098" s="11"/>
      <c r="N27098" s="11"/>
      <c r="O27098" s="11"/>
      <c r="P27098" s="11"/>
      <c r="Q27098" s="11"/>
      <c r="R27098" s="11"/>
      <c r="S27098" s="11"/>
      <c r="T27098" s="11"/>
      <c r="U27098" s="11"/>
      <c r="V27098" s="11"/>
      <c r="W27098" s="11"/>
      <c r="X27098" s="11"/>
      <c r="Y27098" s="11"/>
      <c r="AV27098"/>
      <c r="AW27098"/>
      <c r="AX27098"/>
    </row>
    <row r="27099" spans="11:50" x14ac:dyDescent="0.25">
      <c r="K27099" s="11"/>
      <c r="L27099" s="11"/>
      <c r="N27099" s="11"/>
      <c r="O27099" s="11"/>
      <c r="P27099" s="11"/>
      <c r="Q27099" s="11"/>
      <c r="R27099" s="11"/>
      <c r="S27099" s="11"/>
      <c r="T27099" s="11"/>
      <c r="U27099" s="11"/>
      <c r="V27099" s="11"/>
      <c r="W27099" s="11"/>
      <c r="X27099" s="11"/>
      <c r="Y27099" s="11"/>
      <c r="AV27099"/>
      <c r="AW27099"/>
      <c r="AX27099"/>
    </row>
    <row r="27100" spans="11:50" x14ac:dyDescent="0.25">
      <c r="K27100" s="11"/>
      <c r="L27100" s="11"/>
      <c r="N27100" s="11"/>
      <c r="O27100" s="11"/>
      <c r="P27100" s="11"/>
      <c r="Q27100" s="11"/>
      <c r="R27100" s="11"/>
      <c r="S27100" s="11"/>
      <c r="T27100" s="11"/>
      <c r="U27100" s="11"/>
      <c r="V27100" s="11"/>
      <c r="W27100" s="11"/>
      <c r="X27100" s="11"/>
      <c r="Y27100" s="11"/>
      <c r="AV27100"/>
      <c r="AW27100"/>
      <c r="AX27100"/>
    </row>
    <row r="27101" spans="11:50" x14ac:dyDescent="0.25">
      <c r="K27101" s="11"/>
      <c r="L27101" s="11"/>
      <c r="N27101" s="11"/>
      <c r="O27101" s="11"/>
      <c r="P27101" s="11"/>
      <c r="Q27101" s="11"/>
      <c r="R27101" s="11"/>
      <c r="S27101" s="11"/>
      <c r="T27101" s="11"/>
      <c r="U27101" s="11"/>
      <c r="V27101" s="11"/>
      <c r="W27101" s="11"/>
      <c r="X27101" s="11"/>
      <c r="Y27101" s="11"/>
      <c r="AV27101"/>
      <c r="AW27101"/>
      <c r="AX27101"/>
    </row>
    <row r="27102" spans="11:50" x14ac:dyDescent="0.25">
      <c r="K27102" s="11"/>
      <c r="L27102" s="11"/>
      <c r="N27102" s="11"/>
      <c r="O27102" s="11"/>
      <c r="P27102" s="11"/>
      <c r="Q27102" s="11"/>
      <c r="R27102" s="11"/>
      <c r="S27102" s="11"/>
      <c r="T27102" s="11"/>
      <c r="U27102" s="11"/>
      <c r="V27102" s="11"/>
      <c r="W27102" s="11"/>
      <c r="X27102" s="11"/>
      <c r="Y27102" s="11"/>
      <c r="AV27102"/>
      <c r="AW27102"/>
      <c r="AX27102"/>
    </row>
    <row r="27103" spans="11:50" x14ac:dyDescent="0.25">
      <c r="K27103" s="11"/>
      <c r="L27103" s="11"/>
      <c r="N27103" s="11"/>
      <c r="O27103" s="11"/>
      <c r="P27103" s="11"/>
      <c r="Q27103" s="11"/>
      <c r="R27103" s="11"/>
      <c r="S27103" s="11"/>
      <c r="T27103" s="11"/>
      <c r="U27103" s="11"/>
      <c r="V27103" s="11"/>
      <c r="W27103" s="11"/>
      <c r="X27103" s="11"/>
      <c r="Y27103" s="11"/>
      <c r="AV27103"/>
      <c r="AW27103"/>
      <c r="AX27103"/>
    </row>
    <row r="27104" spans="11:50" x14ac:dyDescent="0.25">
      <c r="K27104" s="11"/>
      <c r="L27104" s="11"/>
      <c r="N27104" s="11"/>
      <c r="O27104" s="11"/>
      <c r="P27104" s="11"/>
      <c r="Q27104" s="11"/>
      <c r="R27104" s="11"/>
      <c r="S27104" s="11"/>
      <c r="T27104" s="11"/>
      <c r="U27104" s="11"/>
      <c r="V27104" s="11"/>
      <c r="W27104" s="11"/>
      <c r="X27104" s="11"/>
      <c r="Y27104" s="11"/>
      <c r="AV27104"/>
      <c r="AW27104"/>
      <c r="AX27104"/>
    </row>
    <row r="27105" spans="11:50" x14ac:dyDescent="0.25">
      <c r="K27105" s="11"/>
      <c r="L27105" s="11"/>
      <c r="N27105" s="11"/>
      <c r="O27105" s="11"/>
      <c r="P27105" s="11"/>
      <c r="Q27105" s="11"/>
      <c r="R27105" s="11"/>
      <c r="S27105" s="11"/>
      <c r="T27105" s="11"/>
      <c r="U27105" s="11"/>
      <c r="V27105" s="11"/>
      <c r="W27105" s="11"/>
      <c r="X27105" s="11"/>
      <c r="Y27105" s="11"/>
      <c r="AV27105"/>
      <c r="AW27105"/>
      <c r="AX27105"/>
    </row>
    <row r="27106" spans="11:50" x14ac:dyDescent="0.25">
      <c r="K27106" s="11"/>
      <c r="L27106" s="11"/>
      <c r="N27106" s="11"/>
      <c r="O27106" s="11"/>
      <c r="P27106" s="11"/>
      <c r="Q27106" s="11"/>
      <c r="R27106" s="11"/>
      <c r="S27106" s="11"/>
      <c r="T27106" s="11"/>
      <c r="U27106" s="11"/>
      <c r="V27106" s="11"/>
      <c r="W27106" s="11"/>
      <c r="X27106" s="11"/>
      <c r="Y27106" s="11"/>
      <c r="AV27106"/>
      <c r="AW27106"/>
      <c r="AX27106"/>
    </row>
    <row r="27107" spans="11:50" x14ac:dyDescent="0.25">
      <c r="K27107" s="11"/>
      <c r="L27107" s="11"/>
      <c r="N27107" s="11"/>
      <c r="O27107" s="11"/>
      <c r="P27107" s="11"/>
      <c r="Q27107" s="11"/>
      <c r="R27107" s="11"/>
      <c r="S27107" s="11"/>
      <c r="T27107" s="11"/>
      <c r="U27107" s="11"/>
      <c r="V27107" s="11"/>
      <c r="W27107" s="11"/>
      <c r="X27107" s="11"/>
      <c r="Y27107" s="11"/>
      <c r="AV27107"/>
      <c r="AW27107"/>
      <c r="AX27107"/>
    </row>
    <row r="27108" spans="11:50" x14ac:dyDescent="0.25">
      <c r="K27108" s="11"/>
      <c r="L27108" s="11"/>
      <c r="N27108" s="11"/>
      <c r="O27108" s="11"/>
      <c r="P27108" s="11"/>
      <c r="Q27108" s="11"/>
      <c r="R27108" s="11"/>
      <c r="S27108" s="11"/>
      <c r="T27108" s="11"/>
      <c r="U27108" s="11"/>
      <c r="V27108" s="11"/>
      <c r="W27108" s="11"/>
      <c r="X27108" s="11"/>
      <c r="Y27108" s="11"/>
      <c r="AV27108"/>
      <c r="AW27108"/>
      <c r="AX27108"/>
    </row>
    <row r="27109" spans="11:50" x14ac:dyDescent="0.25">
      <c r="K27109" s="11"/>
      <c r="L27109" s="11"/>
      <c r="N27109" s="11"/>
      <c r="O27109" s="11"/>
      <c r="P27109" s="11"/>
      <c r="Q27109" s="11"/>
      <c r="R27109" s="11"/>
      <c r="S27109" s="11"/>
      <c r="T27109" s="11"/>
      <c r="U27109" s="11"/>
      <c r="V27109" s="11"/>
      <c r="W27109" s="11"/>
      <c r="X27109" s="11"/>
      <c r="Y27109" s="11"/>
      <c r="AV27109"/>
      <c r="AW27109"/>
      <c r="AX27109"/>
    </row>
    <row r="27110" spans="11:50" x14ac:dyDescent="0.25">
      <c r="K27110" s="11"/>
      <c r="L27110" s="11"/>
      <c r="N27110" s="11"/>
      <c r="O27110" s="11"/>
      <c r="P27110" s="11"/>
      <c r="Q27110" s="11"/>
      <c r="R27110" s="11"/>
      <c r="S27110" s="11"/>
      <c r="T27110" s="11"/>
      <c r="U27110" s="11"/>
      <c r="V27110" s="11"/>
      <c r="W27110" s="11"/>
      <c r="X27110" s="11"/>
      <c r="Y27110" s="11"/>
      <c r="AV27110"/>
      <c r="AW27110"/>
      <c r="AX27110"/>
    </row>
    <row r="27111" spans="11:50" x14ac:dyDescent="0.25">
      <c r="K27111" s="11"/>
      <c r="L27111" s="11"/>
      <c r="N27111" s="11"/>
      <c r="O27111" s="11"/>
      <c r="P27111" s="11"/>
      <c r="Q27111" s="11"/>
      <c r="R27111" s="11"/>
      <c r="S27111" s="11"/>
      <c r="T27111" s="11"/>
      <c r="U27111" s="11"/>
      <c r="V27111" s="11"/>
      <c r="W27111" s="11"/>
      <c r="X27111" s="11"/>
      <c r="Y27111" s="11"/>
      <c r="AV27111"/>
      <c r="AW27111"/>
      <c r="AX27111"/>
    </row>
    <row r="27112" spans="11:50" x14ac:dyDescent="0.25">
      <c r="K27112" s="11"/>
      <c r="L27112" s="11"/>
      <c r="N27112" s="11"/>
      <c r="O27112" s="11"/>
      <c r="P27112" s="11"/>
      <c r="Q27112" s="11"/>
      <c r="R27112" s="11"/>
      <c r="S27112" s="11"/>
      <c r="T27112" s="11"/>
      <c r="U27112" s="11"/>
      <c r="V27112" s="11"/>
      <c r="W27112" s="11"/>
      <c r="X27112" s="11"/>
      <c r="Y27112" s="11"/>
      <c r="AV27112"/>
      <c r="AW27112"/>
      <c r="AX27112"/>
    </row>
    <row r="27113" spans="11:50" x14ac:dyDescent="0.25">
      <c r="K27113" s="11"/>
      <c r="L27113" s="11"/>
      <c r="N27113" s="11"/>
      <c r="O27113" s="11"/>
      <c r="P27113" s="11"/>
      <c r="Q27113" s="11"/>
      <c r="R27113" s="11"/>
      <c r="S27113" s="11"/>
      <c r="T27113" s="11"/>
      <c r="U27113" s="11"/>
      <c r="V27113" s="11"/>
      <c r="W27113" s="11"/>
      <c r="X27113" s="11"/>
      <c r="Y27113" s="11"/>
      <c r="AV27113"/>
      <c r="AW27113"/>
      <c r="AX27113"/>
    </row>
    <row r="27114" spans="11:50" x14ac:dyDescent="0.25">
      <c r="K27114" s="11"/>
      <c r="L27114" s="11"/>
      <c r="N27114" s="11"/>
      <c r="O27114" s="11"/>
      <c r="P27114" s="11"/>
      <c r="Q27114" s="11"/>
      <c r="R27114" s="11"/>
      <c r="S27114" s="11"/>
      <c r="T27114" s="11"/>
      <c r="U27114" s="11"/>
      <c r="V27114" s="11"/>
      <c r="W27114" s="11"/>
      <c r="X27114" s="11"/>
      <c r="Y27114" s="11"/>
      <c r="AV27114"/>
      <c r="AW27114"/>
      <c r="AX27114"/>
    </row>
    <row r="27115" spans="11:50" x14ac:dyDescent="0.25">
      <c r="K27115" s="11"/>
      <c r="L27115" s="11"/>
      <c r="N27115" s="11"/>
      <c r="O27115" s="11"/>
      <c r="P27115" s="11"/>
      <c r="Q27115" s="11"/>
      <c r="R27115" s="11"/>
      <c r="S27115" s="11"/>
      <c r="T27115" s="11"/>
      <c r="U27115" s="11"/>
      <c r="V27115" s="11"/>
      <c r="W27115" s="11"/>
      <c r="X27115" s="11"/>
      <c r="Y27115" s="11"/>
      <c r="AV27115"/>
      <c r="AW27115"/>
      <c r="AX27115"/>
    </row>
    <row r="27116" spans="11:50" x14ac:dyDescent="0.25">
      <c r="K27116" s="11"/>
      <c r="L27116" s="11"/>
      <c r="N27116" s="11"/>
      <c r="O27116" s="11"/>
      <c r="P27116" s="11"/>
      <c r="Q27116" s="11"/>
      <c r="R27116" s="11"/>
      <c r="S27116" s="11"/>
      <c r="T27116" s="11"/>
      <c r="U27116" s="11"/>
      <c r="V27116" s="11"/>
      <c r="W27116" s="11"/>
      <c r="X27116" s="11"/>
      <c r="Y27116" s="11"/>
      <c r="AV27116"/>
      <c r="AW27116"/>
      <c r="AX27116"/>
    </row>
    <row r="27117" spans="11:50" x14ac:dyDescent="0.25">
      <c r="K27117" s="11"/>
      <c r="L27117" s="11"/>
      <c r="N27117" s="11"/>
      <c r="O27117" s="11"/>
      <c r="P27117" s="11"/>
      <c r="Q27117" s="11"/>
      <c r="R27117" s="11"/>
      <c r="S27117" s="11"/>
      <c r="T27117" s="11"/>
      <c r="U27117" s="11"/>
      <c r="V27117" s="11"/>
      <c r="W27117" s="11"/>
      <c r="X27117" s="11"/>
      <c r="Y27117" s="11"/>
      <c r="AV27117"/>
      <c r="AW27117"/>
      <c r="AX27117"/>
    </row>
    <row r="27118" spans="11:50" x14ac:dyDescent="0.25">
      <c r="K27118" s="11"/>
      <c r="L27118" s="11"/>
      <c r="N27118" s="11"/>
      <c r="O27118" s="11"/>
      <c r="P27118" s="11"/>
      <c r="Q27118" s="11"/>
      <c r="R27118" s="11"/>
      <c r="S27118" s="11"/>
      <c r="T27118" s="11"/>
      <c r="U27118" s="11"/>
      <c r="V27118" s="11"/>
      <c r="W27118" s="11"/>
      <c r="X27118" s="11"/>
      <c r="Y27118" s="11"/>
      <c r="AV27118"/>
      <c r="AW27118"/>
      <c r="AX27118"/>
    </row>
    <row r="27119" spans="11:50" x14ac:dyDescent="0.25">
      <c r="K27119" s="11"/>
      <c r="L27119" s="11"/>
      <c r="N27119" s="11"/>
      <c r="O27119" s="11"/>
      <c r="P27119" s="11"/>
      <c r="Q27119" s="11"/>
      <c r="R27119" s="11"/>
      <c r="S27119" s="11"/>
      <c r="T27119" s="11"/>
      <c r="U27119" s="11"/>
      <c r="V27119" s="11"/>
      <c r="W27119" s="11"/>
      <c r="X27119" s="11"/>
      <c r="Y27119" s="11"/>
      <c r="AV27119"/>
      <c r="AW27119"/>
      <c r="AX27119"/>
    </row>
    <row r="27120" spans="11:50" x14ac:dyDescent="0.25">
      <c r="K27120" s="11"/>
      <c r="L27120" s="11"/>
      <c r="N27120" s="11"/>
      <c r="O27120" s="11"/>
      <c r="P27120" s="11"/>
      <c r="Q27120" s="11"/>
      <c r="R27120" s="11"/>
      <c r="S27120" s="11"/>
      <c r="T27120" s="11"/>
      <c r="U27120" s="11"/>
      <c r="V27120" s="11"/>
      <c r="W27120" s="11"/>
      <c r="X27120" s="11"/>
      <c r="Y27120" s="11"/>
      <c r="AV27120"/>
      <c r="AW27120"/>
      <c r="AX27120"/>
    </row>
    <row r="27121" spans="11:50" x14ac:dyDescent="0.25">
      <c r="K27121" s="11"/>
      <c r="L27121" s="11"/>
      <c r="N27121" s="11"/>
      <c r="O27121" s="11"/>
      <c r="P27121" s="11"/>
      <c r="Q27121" s="11"/>
      <c r="R27121" s="11"/>
      <c r="S27121" s="11"/>
      <c r="T27121" s="11"/>
      <c r="U27121" s="11"/>
      <c r="V27121" s="11"/>
      <c r="W27121" s="11"/>
      <c r="X27121" s="11"/>
      <c r="Y27121" s="11"/>
      <c r="AV27121"/>
      <c r="AW27121"/>
      <c r="AX27121"/>
    </row>
    <row r="27122" spans="11:50" x14ac:dyDescent="0.25">
      <c r="K27122" s="11"/>
      <c r="L27122" s="11"/>
      <c r="N27122" s="11"/>
      <c r="O27122" s="11"/>
      <c r="P27122" s="11"/>
      <c r="Q27122" s="11"/>
      <c r="R27122" s="11"/>
      <c r="S27122" s="11"/>
      <c r="T27122" s="11"/>
      <c r="U27122" s="11"/>
      <c r="V27122" s="11"/>
      <c r="W27122" s="11"/>
      <c r="X27122" s="11"/>
      <c r="Y27122" s="11"/>
      <c r="AV27122"/>
      <c r="AW27122"/>
      <c r="AX27122"/>
    </row>
    <row r="27123" spans="11:50" x14ac:dyDescent="0.25">
      <c r="K27123" s="11"/>
      <c r="L27123" s="11"/>
      <c r="N27123" s="11"/>
      <c r="O27123" s="11"/>
      <c r="P27123" s="11"/>
      <c r="Q27123" s="11"/>
      <c r="R27123" s="11"/>
      <c r="S27123" s="11"/>
      <c r="T27123" s="11"/>
      <c r="U27123" s="11"/>
      <c r="V27123" s="11"/>
      <c r="W27123" s="11"/>
      <c r="X27123" s="11"/>
      <c r="Y27123" s="11"/>
      <c r="AV27123"/>
      <c r="AW27123"/>
      <c r="AX27123"/>
    </row>
    <row r="27124" spans="11:50" x14ac:dyDescent="0.25">
      <c r="K27124" s="11"/>
      <c r="L27124" s="11"/>
      <c r="N27124" s="11"/>
      <c r="O27124" s="11"/>
      <c r="P27124" s="11"/>
      <c r="Q27124" s="11"/>
      <c r="R27124" s="11"/>
      <c r="S27124" s="11"/>
      <c r="T27124" s="11"/>
      <c r="U27124" s="11"/>
      <c r="V27124" s="11"/>
      <c r="W27124" s="11"/>
      <c r="X27124" s="11"/>
      <c r="Y27124" s="11"/>
      <c r="AV27124"/>
      <c r="AW27124"/>
      <c r="AX27124"/>
    </row>
    <row r="27125" spans="11:50" x14ac:dyDescent="0.25">
      <c r="K27125" s="11"/>
      <c r="L27125" s="11"/>
      <c r="N27125" s="11"/>
      <c r="O27125" s="11"/>
      <c r="P27125" s="11"/>
      <c r="Q27125" s="11"/>
      <c r="R27125" s="11"/>
      <c r="S27125" s="11"/>
      <c r="T27125" s="11"/>
      <c r="U27125" s="11"/>
      <c r="V27125" s="11"/>
      <c r="W27125" s="11"/>
      <c r="X27125" s="11"/>
      <c r="Y27125" s="11"/>
      <c r="AV27125"/>
      <c r="AW27125"/>
      <c r="AX27125"/>
    </row>
    <row r="27126" spans="11:50" x14ac:dyDescent="0.25">
      <c r="K27126" s="11"/>
      <c r="L27126" s="11"/>
      <c r="N27126" s="11"/>
      <c r="O27126" s="11"/>
      <c r="P27126" s="11"/>
      <c r="Q27126" s="11"/>
      <c r="R27126" s="11"/>
      <c r="S27126" s="11"/>
      <c r="T27126" s="11"/>
      <c r="U27126" s="11"/>
      <c r="V27126" s="11"/>
      <c r="W27126" s="11"/>
      <c r="X27126" s="11"/>
      <c r="Y27126" s="11"/>
      <c r="AV27126"/>
      <c r="AW27126"/>
      <c r="AX27126"/>
    </row>
    <row r="27127" spans="11:50" x14ac:dyDescent="0.25">
      <c r="K27127" s="11"/>
      <c r="L27127" s="11"/>
      <c r="N27127" s="11"/>
      <c r="O27127" s="11"/>
      <c r="P27127" s="11"/>
      <c r="Q27127" s="11"/>
      <c r="R27127" s="11"/>
      <c r="S27127" s="11"/>
      <c r="T27127" s="11"/>
      <c r="U27127" s="11"/>
      <c r="V27127" s="11"/>
      <c r="W27127" s="11"/>
      <c r="X27127" s="11"/>
      <c r="Y27127" s="11"/>
      <c r="AV27127"/>
      <c r="AW27127"/>
      <c r="AX27127"/>
    </row>
    <row r="27128" spans="11:50" x14ac:dyDescent="0.25">
      <c r="K27128" s="11"/>
      <c r="L27128" s="11"/>
      <c r="N27128" s="11"/>
      <c r="O27128" s="11"/>
      <c r="P27128" s="11"/>
      <c r="Q27128" s="11"/>
      <c r="R27128" s="11"/>
      <c r="S27128" s="11"/>
      <c r="T27128" s="11"/>
      <c r="U27128" s="11"/>
      <c r="V27128" s="11"/>
      <c r="W27128" s="11"/>
      <c r="X27128" s="11"/>
      <c r="Y27128" s="11"/>
      <c r="AV27128"/>
      <c r="AW27128"/>
      <c r="AX27128"/>
    </row>
    <row r="27129" spans="11:50" x14ac:dyDescent="0.25">
      <c r="K27129" s="11"/>
      <c r="L27129" s="11"/>
      <c r="N27129" s="11"/>
      <c r="O27129" s="11"/>
      <c r="P27129" s="11"/>
      <c r="Q27129" s="11"/>
      <c r="R27129" s="11"/>
      <c r="S27129" s="11"/>
      <c r="T27129" s="11"/>
      <c r="U27129" s="11"/>
      <c r="V27129" s="11"/>
      <c r="W27129" s="11"/>
      <c r="X27129" s="11"/>
      <c r="Y27129" s="11"/>
      <c r="AV27129"/>
      <c r="AW27129"/>
      <c r="AX27129"/>
    </row>
    <row r="27130" spans="11:50" x14ac:dyDescent="0.25">
      <c r="K27130" s="11"/>
      <c r="L27130" s="11"/>
      <c r="N27130" s="11"/>
      <c r="O27130" s="11"/>
      <c r="P27130" s="11"/>
      <c r="Q27130" s="11"/>
      <c r="R27130" s="11"/>
      <c r="S27130" s="11"/>
      <c r="T27130" s="11"/>
      <c r="U27130" s="11"/>
      <c r="V27130" s="11"/>
      <c r="W27130" s="11"/>
      <c r="X27130" s="11"/>
      <c r="Y27130" s="11"/>
      <c r="AV27130"/>
      <c r="AW27130"/>
      <c r="AX27130"/>
    </row>
    <row r="27131" spans="11:50" x14ac:dyDescent="0.25">
      <c r="K27131" s="11"/>
      <c r="L27131" s="11"/>
      <c r="N27131" s="11"/>
      <c r="O27131" s="11"/>
      <c r="P27131" s="11"/>
      <c r="Q27131" s="11"/>
      <c r="R27131" s="11"/>
      <c r="S27131" s="11"/>
      <c r="T27131" s="11"/>
      <c r="U27131" s="11"/>
      <c r="V27131" s="11"/>
      <c r="W27131" s="11"/>
      <c r="X27131" s="11"/>
      <c r="Y27131" s="11"/>
      <c r="AV27131"/>
      <c r="AW27131"/>
      <c r="AX27131"/>
    </row>
    <row r="27132" spans="11:50" x14ac:dyDescent="0.25">
      <c r="K27132" s="11"/>
      <c r="L27132" s="11"/>
      <c r="N27132" s="11"/>
      <c r="O27132" s="11"/>
      <c r="P27132" s="11"/>
      <c r="Q27132" s="11"/>
      <c r="R27132" s="11"/>
      <c r="S27132" s="11"/>
      <c r="T27132" s="11"/>
      <c r="U27132" s="11"/>
      <c r="V27132" s="11"/>
      <c r="W27132" s="11"/>
      <c r="X27132" s="11"/>
      <c r="Y27132" s="11"/>
      <c r="AV27132"/>
      <c r="AW27132"/>
      <c r="AX27132"/>
    </row>
    <row r="27133" spans="11:50" x14ac:dyDescent="0.25">
      <c r="K27133" s="11"/>
      <c r="L27133" s="11"/>
      <c r="N27133" s="11"/>
      <c r="O27133" s="11"/>
      <c r="P27133" s="11"/>
      <c r="Q27133" s="11"/>
      <c r="R27133" s="11"/>
      <c r="S27133" s="11"/>
      <c r="T27133" s="11"/>
      <c r="U27133" s="11"/>
      <c r="V27133" s="11"/>
      <c r="W27133" s="11"/>
      <c r="X27133" s="11"/>
      <c r="Y27133" s="11"/>
      <c r="AV27133"/>
      <c r="AW27133"/>
      <c r="AX27133"/>
    </row>
    <row r="27134" spans="11:50" x14ac:dyDescent="0.25">
      <c r="K27134" s="11"/>
      <c r="L27134" s="11"/>
      <c r="N27134" s="11"/>
      <c r="O27134" s="11"/>
      <c r="P27134" s="11"/>
      <c r="Q27134" s="11"/>
      <c r="R27134" s="11"/>
      <c r="S27134" s="11"/>
      <c r="T27134" s="11"/>
      <c r="U27134" s="11"/>
      <c r="V27134" s="11"/>
      <c r="W27134" s="11"/>
      <c r="X27134" s="11"/>
      <c r="Y27134" s="11"/>
      <c r="AV27134"/>
      <c r="AW27134"/>
      <c r="AX27134"/>
    </row>
    <row r="27135" spans="11:50" x14ac:dyDescent="0.25">
      <c r="K27135" s="11"/>
      <c r="L27135" s="11"/>
      <c r="N27135" s="11"/>
      <c r="O27135" s="11"/>
      <c r="P27135" s="11"/>
      <c r="Q27135" s="11"/>
      <c r="R27135" s="11"/>
      <c r="S27135" s="11"/>
      <c r="T27135" s="11"/>
      <c r="U27135" s="11"/>
      <c r="V27135" s="11"/>
      <c r="W27135" s="11"/>
      <c r="X27135" s="11"/>
      <c r="Y27135" s="11"/>
      <c r="AV27135"/>
      <c r="AW27135"/>
      <c r="AX27135"/>
    </row>
    <row r="27136" spans="11:50" x14ac:dyDescent="0.25">
      <c r="K27136" s="11"/>
      <c r="L27136" s="11"/>
      <c r="N27136" s="11"/>
      <c r="O27136" s="11"/>
      <c r="P27136" s="11"/>
      <c r="Q27136" s="11"/>
      <c r="R27136" s="11"/>
      <c r="S27136" s="11"/>
      <c r="T27136" s="11"/>
      <c r="U27136" s="11"/>
      <c r="V27136" s="11"/>
      <c r="W27136" s="11"/>
      <c r="X27136" s="11"/>
      <c r="Y27136" s="11"/>
      <c r="AV27136"/>
      <c r="AW27136"/>
      <c r="AX27136"/>
    </row>
    <row r="27137" spans="11:50" x14ac:dyDescent="0.25">
      <c r="K27137" s="11"/>
      <c r="L27137" s="11"/>
      <c r="N27137" s="11"/>
      <c r="O27137" s="11"/>
      <c r="P27137" s="11"/>
      <c r="Q27137" s="11"/>
      <c r="R27137" s="11"/>
      <c r="S27137" s="11"/>
      <c r="T27137" s="11"/>
      <c r="U27137" s="11"/>
      <c r="V27137" s="11"/>
      <c r="W27137" s="11"/>
      <c r="X27137" s="11"/>
      <c r="Y27137" s="11"/>
      <c r="AV27137"/>
      <c r="AW27137"/>
      <c r="AX27137"/>
    </row>
    <row r="27138" spans="11:50" x14ac:dyDescent="0.25">
      <c r="K27138" s="11"/>
      <c r="L27138" s="11"/>
      <c r="N27138" s="11"/>
      <c r="O27138" s="11"/>
      <c r="P27138" s="11"/>
      <c r="Q27138" s="11"/>
      <c r="R27138" s="11"/>
      <c r="S27138" s="11"/>
      <c r="T27138" s="11"/>
      <c r="U27138" s="11"/>
      <c r="V27138" s="11"/>
      <c r="W27138" s="11"/>
      <c r="X27138" s="11"/>
      <c r="Y27138" s="11"/>
      <c r="AV27138"/>
      <c r="AW27138"/>
      <c r="AX27138"/>
    </row>
    <row r="27139" spans="11:50" x14ac:dyDescent="0.25">
      <c r="K27139" s="11"/>
      <c r="L27139" s="11"/>
      <c r="N27139" s="11"/>
      <c r="O27139" s="11"/>
      <c r="P27139" s="11"/>
      <c r="Q27139" s="11"/>
      <c r="R27139" s="11"/>
      <c r="S27139" s="11"/>
      <c r="T27139" s="11"/>
      <c r="U27139" s="11"/>
      <c r="V27139" s="11"/>
      <c r="W27139" s="11"/>
      <c r="X27139" s="11"/>
      <c r="Y27139" s="11"/>
      <c r="AV27139"/>
      <c r="AW27139"/>
      <c r="AX27139"/>
    </row>
    <row r="27140" spans="11:50" x14ac:dyDescent="0.25">
      <c r="K27140" s="11"/>
      <c r="L27140" s="11"/>
      <c r="N27140" s="11"/>
      <c r="O27140" s="11"/>
      <c r="P27140" s="11"/>
      <c r="Q27140" s="11"/>
      <c r="R27140" s="11"/>
      <c r="S27140" s="11"/>
      <c r="T27140" s="11"/>
      <c r="U27140" s="11"/>
      <c r="V27140" s="11"/>
      <c r="W27140" s="11"/>
      <c r="X27140" s="11"/>
      <c r="Y27140" s="11"/>
      <c r="AV27140"/>
      <c r="AW27140"/>
      <c r="AX27140"/>
    </row>
    <row r="27141" spans="11:50" x14ac:dyDescent="0.25">
      <c r="K27141" s="11"/>
      <c r="L27141" s="11"/>
      <c r="N27141" s="11"/>
      <c r="O27141" s="11"/>
      <c r="P27141" s="11"/>
      <c r="Q27141" s="11"/>
      <c r="R27141" s="11"/>
      <c r="S27141" s="11"/>
      <c r="T27141" s="11"/>
      <c r="U27141" s="11"/>
      <c r="V27141" s="11"/>
      <c r="W27141" s="11"/>
      <c r="X27141" s="11"/>
      <c r="Y27141" s="11"/>
      <c r="AV27141"/>
      <c r="AW27141"/>
      <c r="AX27141"/>
    </row>
    <row r="27142" spans="11:50" x14ac:dyDescent="0.25">
      <c r="K27142" s="11"/>
      <c r="L27142" s="11"/>
      <c r="N27142" s="11"/>
      <c r="O27142" s="11"/>
      <c r="P27142" s="11"/>
      <c r="Q27142" s="11"/>
      <c r="R27142" s="11"/>
      <c r="S27142" s="11"/>
      <c r="T27142" s="11"/>
      <c r="U27142" s="11"/>
      <c r="V27142" s="11"/>
      <c r="W27142" s="11"/>
      <c r="X27142" s="11"/>
      <c r="Y27142" s="11"/>
      <c r="AV27142"/>
      <c r="AW27142"/>
      <c r="AX27142"/>
    </row>
    <row r="27143" spans="11:50" x14ac:dyDescent="0.25">
      <c r="K27143" s="11"/>
      <c r="L27143" s="11"/>
      <c r="N27143" s="11"/>
      <c r="O27143" s="11"/>
      <c r="P27143" s="11"/>
      <c r="Q27143" s="11"/>
      <c r="R27143" s="11"/>
      <c r="S27143" s="11"/>
      <c r="T27143" s="11"/>
      <c r="U27143" s="11"/>
      <c r="V27143" s="11"/>
      <c r="W27143" s="11"/>
      <c r="X27143" s="11"/>
      <c r="Y27143" s="11"/>
      <c r="AV27143"/>
      <c r="AW27143"/>
      <c r="AX27143"/>
    </row>
    <row r="27144" spans="11:50" x14ac:dyDescent="0.25">
      <c r="K27144" s="11"/>
      <c r="L27144" s="11"/>
      <c r="N27144" s="11"/>
      <c r="O27144" s="11"/>
      <c r="P27144" s="11"/>
      <c r="Q27144" s="11"/>
      <c r="R27144" s="11"/>
      <c r="S27144" s="11"/>
      <c r="T27144" s="11"/>
      <c r="U27144" s="11"/>
      <c r="V27144" s="11"/>
      <c r="W27144" s="11"/>
      <c r="X27144" s="11"/>
      <c r="Y27144" s="11"/>
      <c r="AV27144"/>
      <c r="AW27144"/>
      <c r="AX27144"/>
    </row>
    <row r="27145" spans="11:50" x14ac:dyDescent="0.25">
      <c r="K27145" s="11"/>
      <c r="L27145" s="11"/>
      <c r="N27145" s="11"/>
      <c r="O27145" s="11"/>
      <c r="P27145" s="11"/>
      <c r="Q27145" s="11"/>
      <c r="R27145" s="11"/>
      <c r="S27145" s="11"/>
      <c r="T27145" s="11"/>
      <c r="U27145" s="11"/>
      <c r="V27145" s="11"/>
      <c r="W27145" s="11"/>
      <c r="X27145" s="11"/>
      <c r="Y27145" s="11"/>
      <c r="AV27145"/>
      <c r="AW27145"/>
      <c r="AX27145"/>
    </row>
    <row r="27146" spans="11:50" x14ac:dyDescent="0.25">
      <c r="K27146" s="11"/>
      <c r="L27146" s="11"/>
      <c r="N27146" s="11"/>
      <c r="O27146" s="11"/>
      <c r="P27146" s="11"/>
      <c r="Q27146" s="11"/>
      <c r="R27146" s="11"/>
      <c r="S27146" s="11"/>
      <c r="T27146" s="11"/>
      <c r="U27146" s="11"/>
      <c r="V27146" s="11"/>
      <c r="W27146" s="11"/>
      <c r="X27146" s="11"/>
      <c r="Y27146" s="11"/>
      <c r="AV27146"/>
      <c r="AW27146"/>
      <c r="AX27146"/>
    </row>
    <row r="27147" spans="11:50" x14ac:dyDescent="0.25">
      <c r="K27147" s="11"/>
      <c r="L27147" s="11"/>
      <c r="N27147" s="11"/>
      <c r="O27147" s="11"/>
      <c r="P27147" s="11"/>
      <c r="Q27147" s="11"/>
      <c r="R27147" s="11"/>
      <c r="S27147" s="11"/>
      <c r="T27147" s="11"/>
      <c r="U27147" s="11"/>
      <c r="V27147" s="11"/>
      <c r="W27147" s="11"/>
      <c r="X27147" s="11"/>
      <c r="Y27147" s="11"/>
      <c r="AV27147"/>
      <c r="AW27147"/>
      <c r="AX27147"/>
    </row>
    <row r="27148" spans="11:50" x14ac:dyDescent="0.25">
      <c r="K27148" s="11"/>
      <c r="L27148" s="11"/>
      <c r="N27148" s="11"/>
      <c r="O27148" s="11"/>
      <c r="P27148" s="11"/>
      <c r="Q27148" s="11"/>
      <c r="R27148" s="11"/>
      <c r="S27148" s="11"/>
      <c r="T27148" s="11"/>
      <c r="U27148" s="11"/>
      <c r="V27148" s="11"/>
      <c r="W27148" s="11"/>
      <c r="X27148" s="11"/>
      <c r="Y27148" s="11"/>
      <c r="AV27148"/>
      <c r="AW27148"/>
      <c r="AX27148"/>
    </row>
    <row r="27149" spans="11:50" x14ac:dyDescent="0.25">
      <c r="K27149" s="11"/>
      <c r="L27149" s="11"/>
      <c r="N27149" s="11"/>
      <c r="O27149" s="11"/>
      <c r="P27149" s="11"/>
      <c r="Q27149" s="11"/>
      <c r="R27149" s="11"/>
      <c r="S27149" s="11"/>
      <c r="T27149" s="11"/>
      <c r="U27149" s="11"/>
      <c r="V27149" s="11"/>
      <c r="W27149" s="11"/>
      <c r="X27149" s="11"/>
      <c r="Y27149" s="11"/>
      <c r="AV27149"/>
      <c r="AW27149"/>
      <c r="AX27149"/>
    </row>
    <row r="27150" spans="11:50" x14ac:dyDescent="0.25">
      <c r="K27150" s="11"/>
      <c r="L27150" s="11"/>
      <c r="N27150" s="11"/>
      <c r="O27150" s="11"/>
      <c r="P27150" s="11"/>
      <c r="Q27150" s="11"/>
      <c r="R27150" s="11"/>
      <c r="S27150" s="11"/>
      <c r="T27150" s="11"/>
      <c r="U27150" s="11"/>
      <c r="V27150" s="11"/>
      <c r="W27150" s="11"/>
      <c r="X27150" s="11"/>
      <c r="Y27150" s="11"/>
      <c r="AV27150"/>
      <c r="AW27150"/>
      <c r="AX27150"/>
    </row>
    <row r="27151" spans="11:50" x14ac:dyDescent="0.25">
      <c r="K27151" s="11"/>
      <c r="L27151" s="11"/>
      <c r="N27151" s="11"/>
      <c r="O27151" s="11"/>
      <c r="P27151" s="11"/>
      <c r="Q27151" s="11"/>
      <c r="R27151" s="11"/>
      <c r="S27151" s="11"/>
      <c r="T27151" s="11"/>
      <c r="U27151" s="11"/>
      <c r="V27151" s="11"/>
      <c r="W27151" s="11"/>
      <c r="X27151" s="11"/>
      <c r="Y27151" s="11"/>
      <c r="AV27151"/>
      <c r="AW27151"/>
      <c r="AX27151"/>
    </row>
    <row r="27152" spans="11:50" x14ac:dyDescent="0.25">
      <c r="K27152" s="11"/>
      <c r="L27152" s="11"/>
      <c r="N27152" s="11"/>
      <c r="O27152" s="11"/>
      <c r="P27152" s="11"/>
      <c r="Q27152" s="11"/>
      <c r="R27152" s="11"/>
      <c r="S27152" s="11"/>
      <c r="T27152" s="11"/>
      <c r="U27152" s="11"/>
      <c r="V27152" s="11"/>
      <c r="W27152" s="11"/>
      <c r="X27152" s="11"/>
      <c r="Y27152" s="11"/>
      <c r="AV27152"/>
      <c r="AW27152"/>
      <c r="AX27152"/>
    </row>
    <row r="27153" spans="11:50" x14ac:dyDescent="0.25">
      <c r="K27153" s="11"/>
      <c r="L27153" s="11"/>
      <c r="N27153" s="11"/>
      <c r="O27153" s="11"/>
      <c r="P27153" s="11"/>
      <c r="Q27153" s="11"/>
      <c r="R27153" s="11"/>
      <c r="S27153" s="11"/>
      <c r="T27153" s="11"/>
      <c r="U27153" s="11"/>
      <c r="V27153" s="11"/>
      <c r="W27153" s="11"/>
      <c r="X27153" s="11"/>
      <c r="Y27153" s="11"/>
      <c r="AV27153"/>
      <c r="AW27153"/>
      <c r="AX27153"/>
    </row>
    <row r="27154" spans="11:50" x14ac:dyDescent="0.25">
      <c r="K27154" s="11"/>
      <c r="L27154" s="11"/>
      <c r="N27154" s="11"/>
      <c r="O27154" s="11"/>
      <c r="P27154" s="11"/>
      <c r="Q27154" s="11"/>
      <c r="R27154" s="11"/>
      <c r="S27154" s="11"/>
      <c r="T27154" s="11"/>
      <c r="U27154" s="11"/>
      <c r="V27154" s="11"/>
      <c r="W27154" s="11"/>
      <c r="X27154" s="11"/>
      <c r="Y27154" s="11"/>
      <c r="AV27154"/>
      <c r="AW27154"/>
      <c r="AX27154"/>
    </row>
    <row r="27155" spans="11:50" x14ac:dyDescent="0.25">
      <c r="K27155" s="11"/>
      <c r="L27155" s="11"/>
      <c r="N27155" s="11"/>
      <c r="O27155" s="11"/>
      <c r="P27155" s="11"/>
      <c r="Q27155" s="11"/>
      <c r="R27155" s="11"/>
      <c r="S27155" s="11"/>
      <c r="T27155" s="11"/>
      <c r="U27155" s="11"/>
      <c r="V27155" s="11"/>
      <c r="W27155" s="11"/>
      <c r="X27155" s="11"/>
      <c r="Y27155" s="11"/>
      <c r="AV27155"/>
      <c r="AW27155"/>
      <c r="AX27155"/>
    </row>
    <row r="27156" spans="11:50" x14ac:dyDescent="0.25">
      <c r="K27156" s="11"/>
      <c r="L27156" s="11"/>
      <c r="N27156" s="11"/>
      <c r="O27156" s="11"/>
      <c r="P27156" s="11"/>
      <c r="Q27156" s="11"/>
      <c r="R27156" s="11"/>
      <c r="S27156" s="11"/>
      <c r="T27156" s="11"/>
      <c r="U27156" s="11"/>
      <c r="V27156" s="11"/>
      <c r="W27156" s="11"/>
      <c r="X27156" s="11"/>
      <c r="Y27156" s="11"/>
      <c r="AV27156"/>
      <c r="AW27156"/>
      <c r="AX27156"/>
    </row>
    <row r="27157" spans="11:50" x14ac:dyDescent="0.25">
      <c r="K27157" s="11"/>
      <c r="L27157" s="11"/>
      <c r="N27157" s="11"/>
      <c r="O27157" s="11"/>
      <c r="P27157" s="11"/>
      <c r="Q27157" s="11"/>
      <c r="R27157" s="11"/>
      <c r="S27157" s="11"/>
      <c r="T27157" s="11"/>
      <c r="U27157" s="11"/>
      <c r="V27157" s="11"/>
      <c r="W27157" s="11"/>
      <c r="X27157" s="11"/>
      <c r="Y27157" s="11"/>
      <c r="AV27157"/>
      <c r="AW27157"/>
      <c r="AX27157"/>
    </row>
    <row r="27158" spans="11:50" x14ac:dyDescent="0.25">
      <c r="K27158" s="11"/>
      <c r="L27158" s="11"/>
      <c r="N27158" s="11"/>
      <c r="O27158" s="11"/>
      <c r="P27158" s="11"/>
      <c r="Q27158" s="11"/>
      <c r="R27158" s="11"/>
      <c r="S27158" s="11"/>
      <c r="T27158" s="11"/>
      <c r="U27158" s="11"/>
      <c r="V27158" s="11"/>
      <c r="W27158" s="11"/>
      <c r="X27158" s="11"/>
      <c r="Y27158" s="11"/>
      <c r="AV27158"/>
      <c r="AW27158"/>
      <c r="AX27158"/>
    </row>
    <row r="27159" spans="11:50" x14ac:dyDescent="0.25">
      <c r="K27159" s="11"/>
      <c r="L27159" s="11"/>
      <c r="N27159" s="11"/>
      <c r="O27159" s="11"/>
      <c r="P27159" s="11"/>
      <c r="Q27159" s="11"/>
      <c r="R27159" s="11"/>
      <c r="S27159" s="11"/>
      <c r="T27159" s="11"/>
      <c r="U27159" s="11"/>
      <c r="V27159" s="11"/>
      <c r="W27159" s="11"/>
      <c r="X27159" s="11"/>
      <c r="Y27159" s="11"/>
      <c r="AV27159"/>
      <c r="AW27159"/>
      <c r="AX27159"/>
    </row>
    <row r="27160" spans="11:50" x14ac:dyDescent="0.25">
      <c r="K27160" s="11"/>
      <c r="L27160" s="11"/>
      <c r="N27160" s="11"/>
      <c r="O27160" s="11"/>
      <c r="P27160" s="11"/>
      <c r="Q27160" s="11"/>
      <c r="R27160" s="11"/>
      <c r="S27160" s="11"/>
      <c r="T27160" s="11"/>
      <c r="U27160" s="11"/>
      <c r="V27160" s="11"/>
      <c r="W27160" s="11"/>
      <c r="X27160" s="11"/>
      <c r="Y27160" s="11"/>
      <c r="AV27160"/>
      <c r="AW27160"/>
      <c r="AX27160"/>
    </row>
    <row r="27161" spans="11:50" x14ac:dyDescent="0.25">
      <c r="K27161" s="11"/>
      <c r="L27161" s="11"/>
      <c r="N27161" s="11"/>
      <c r="O27161" s="11"/>
      <c r="P27161" s="11"/>
      <c r="Q27161" s="11"/>
      <c r="R27161" s="11"/>
      <c r="S27161" s="11"/>
      <c r="T27161" s="11"/>
      <c r="U27161" s="11"/>
      <c r="V27161" s="11"/>
      <c r="W27161" s="11"/>
      <c r="X27161" s="11"/>
      <c r="Y27161" s="11"/>
      <c r="AV27161"/>
      <c r="AW27161"/>
      <c r="AX27161"/>
    </row>
    <row r="27162" spans="11:50" x14ac:dyDescent="0.25">
      <c r="K27162" s="11"/>
      <c r="L27162" s="11"/>
      <c r="N27162" s="11"/>
      <c r="O27162" s="11"/>
      <c r="P27162" s="11"/>
      <c r="Q27162" s="11"/>
      <c r="R27162" s="11"/>
      <c r="S27162" s="11"/>
      <c r="T27162" s="11"/>
      <c r="U27162" s="11"/>
      <c r="V27162" s="11"/>
      <c r="W27162" s="11"/>
      <c r="X27162" s="11"/>
      <c r="Y27162" s="11"/>
      <c r="AV27162"/>
      <c r="AW27162"/>
      <c r="AX27162"/>
    </row>
    <row r="27163" spans="11:50" x14ac:dyDescent="0.25">
      <c r="K27163" s="11"/>
      <c r="L27163" s="11"/>
      <c r="N27163" s="11"/>
      <c r="O27163" s="11"/>
      <c r="P27163" s="11"/>
      <c r="Q27163" s="11"/>
      <c r="R27163" s="11"/>
      <c r="S27163" s="11"/>
      <c r="T27163" s="11"/>
      <c r="U27163" s="11"/>
      <c r="V27163" s="11"/>
      <c r="W27163" s="11"/>
      <c r="X27163" s="11"/>
      <c r="Y27163" s="11"/>
      <c r="AV27163"/>
      <c r="AW27163"/>
      <c r="AX27163"/>
    </row>
    <row r="27164" spans="11:50" x14ac:dyDescent="0.25">
      <c r="K27164" s="11"/>
      <c r="L27164" s="11"/>
      <c r="N27164" s="11"/>
      <c r="O27164" s="11"/>
      <c r="P27164" s="11"/>
      <c r="Q27164" s="11"/>
      <c r="R27164" s="11"/>
      <c r="S27164" s="11"/>
      <c r="T27164" s="11"/>
      <c r="U27164" s="11"/>
      <c r="V27164" s="11"/>
      <c r="W27164" s="11"/>
      <c r="X27164" s="11"/>
      <c r="Y27164" s="11"/>
      <c r="AV27164"/>
      <c r="AW27164"/>
      <c r="AX27164"/>
    </row>
    <row r="27165" spans="11:50" x14ac:dyDescent="0.25">
      <c r="K27165" s="11"/>
      <c r="L27165" s="11"/>
      <c r="N27165" s="11"/>
      <c r="O27165" s="11"/>
      <c r="P27165" s="11"/>
      <c r="Q27165" s="11"/>
      <c r="R27165" s="11"/>
      <c r="S27165" s="11"/>
      <c r="T27165" s="11"/>
      <c r="U27165" s="11"/>
      <c r="V27165" s="11"/>
      <c r="W27165" s="11"/>
      <c r="X27165" s="11"/>
      <c r="Y27165" s="11"/>
      <c r="AV27165"/>
      <c r="AW27165"/>
      <c r="AX27165"/>
    </row>
    <row r="27166" spans="11:50" x14ac:dyDescent="0.25">
      <c r="K27166" s="11"/>
      <c r="L27166" s="11"/>
      <c r="N27166" s="11"/>
      <c r="O27166" s="11"/>
      <c r="P27166" s="11"/>
      <c r="Q27166" s="11"/>
      <c r="R27166" s="11"/>
      <c r="S27166" s="11"/>
      <c r="T27166" s="11"/>
      <c r="U27166" s="11"/>
      <c r="V27166" s="11"/>
      <c r="W27166" s="11"/>
      <c r="X27166" s="11"/>
      <c r="Y27166" s="11"/>
      <c r="AV27166"/>
      <c r="AW27166"/>
      <c r="AX27166"/>
    </row>
    <row r="27167" spans="11:50" x14ac:dyDescent="0.25">
      <c r="K27167" s="11"/>
      <c r="L27167" s="11"/>
      <c r="N27167" s="11"/>
      <c r="O27167" s="11"/>
      <c r="P27167" s="11"/>
      <c r="Q27167" s="11"/>
      <c r="R27167" s="11"/>
      <c r="S27167" s="11"/>
      <c r="T27167" s="11"/>
      <c r="U27167" s="11"/>
      <c r="V27167" s="11"/>
      <c r="W27167" s="11"/>
      <c r="X27167" s="11"/>
      <c r="Y27167" s="11"/>
      <c r="AV27167"/>
      <c r="AW27167"/>
      <c r="AX27167"/>
    </row>
    <row r="27168" spans="11:50" x14ac:dyDescent="0.25">
      <c r="K27168" s="11"/>
      <c r="L27168" s="11"/>
      <c r="N27168" s="11"/>
      <c r="O27168" s="11"/>
      <c r="P27168" s="11"/>
      <c r="Q27168" s="11"/>
      <c r="R27168" s="11"/>
      <c r="S27168" s="11"/>
      <c r="T27168" s="11"/>
      <c r="U27168" s="11"/>
      <c r="V27168" s="11"/>
      <c r="W27168" s="11"/>
      <c r="X27168" s="11"/>
      <c r="Y27168" s="11"/>
      <c r="AV27168"/>
      <c r="AW27168"/>
      <c r="AX27168"/>
    </row>
    <row r="27169" spans="11:50" x14ac:dyDescent="0.25">
      <c r="K27169" s="11"/>
      <c r="L27169" s="11"/>
      <c r="N27169" s="11"/>
      <c r="O27169" s="11"/>
      <c r="P27169" s="11"/>
      <c r="Q27169" s="11"/>
      <c r="R27169" s="11"/>
      <c r="S27169" s="11"/>
      <c r="T27169" s="11"/>
      <c r="U27169" s="11"/>
      <c r="V27169" s="11"/>
      <c r="W27169" s="11"/>
      <c r="X27169" s="11"/>
      <c r="Y27169" s="11"/>
      <c r="AV27169"/>
      <c r="AW27169"/>
      <c r="AX27169"/>
    </row>
    <row r="27170" spans="11:50" x14ac:dyDescent="0.25">
      <c r="K27170" s="11"/>
      <c r="L27170" s="11"/>
      <c r="N27170" s="11"/>
      <c r="O27170" s="11"/>
      <c r="P27170" s="11"/>
      <c r="Q27170" s="11"/>
      <c r="R27170" s="11"/>
      <c r="S27170" s="11"/>
      <c r="T27170" s="11"/>
      <c r="U27170" s="11"/>
      <c r="V27170" s="11"/>
      <c r="W27170" s="11"/>
      <c r="X27170" s="11"/>
      <c r="Y27170" s="11"/>
      <c r="AV27170"/>
      <c r="AW27170"/>
      <c r="AX27170"/>
    </row>
    <row r="27171" spans="11:50" x14ac:dyDescent="0.25">
      <c r="K27171" s="11"/>
      <c r="L27171" s="11"/>
      <c r="N27171" s="11"/>
      <c r="O27171" s="11"/>
      <c r="P27171" s="11"/>
      <c r="Q27171" s="11"/>
      <c r="R27171" s="11"/>
      <c r="S27171" s="11"/>
      <c r="T27171" s="11"/>
      <c r="U27171" s="11"/>
      <c r="V27171" s="11"/>
      <c r="W27171" s="11"/>
      <c r="X27171" s="11"/>
      <c r="Y27171" s="11"/>
      <c r="AV27171"/>
      <c r="AW27171"/>
      <c r="AX27171"/>
    </row>
    <row r="27172" spans="11:50" x14ac:dyDescent="0.25">
      <c r="K27172" s="11"/>
      <c r="L27172" s="11"/>
      <c r="N27172" s="11"/>
      <c r="O27172" s="11"/>
      <c r="P27172" s="11"/>
      <c r="Q27172" s="11"/>
      <c r="R27172" s="11"/>
      <c r="S27172" s="11"/>
      <c r="T27172" s="11"/>
      <c r="U27172" s="11"/>
      <c r="V27172" s="11"/>
      <c r="W27172" s="11"/>
      <c r="X27172" s="11"/>
      <c r="Y27172" s="11"/>
      <c r="AV27172"/>
      <c r="AW27172"/>
      <c r="AX27172"/>
    </row>
    <row r="27173" spans="11:50" x14ac:dyDescent="0.25">
      <c r="K27173" s="11"/>
      <c r="L27173" s="11"/>
      <c r="N27173" s="11"/>
      <c r="O27173" s="11"/>
      <c r="P27173" s="11"/>
      <c r="Q27173" s="11"/>
      <c r="R27173" s="11"/>
      <c r="S27173" s="11"/>
      <c r="T27173" s="11"/>
      <c r="U27173" s="11"/>
      <c r="V27173" s="11"/>
      <c r="W27173" s="11"/>
      <c r="X27173" s="11"/>
      <c r="Y27173" s="11"/>
      <c r="AV27173"/>
      <c r="AW27173"/>
      <c r="AX27173"/>
    </row>
    <row r="27174" spans="11:50" x14ac:dyDescent="0.25">
      <c r="K27174" s="11"/>
      <c r="L27174" s="11"/>
      <c r="N27174" s="11"/>
      <c r="O27174" s="11"/>
      <c r="P27174" s="11"/>
      <c r="Q27174" s="11"/>
      <c r="R27174" s="11"/>
      <c r="S27174" s="11"/>
      <c r="T27174" s="11"/>
      <c r="U27174" s="11"/>
      <c r="V27174" s="11"/>
      <c r="W27174" s="11"/>
      <c r="X27174" s="11"/>
      <c r="Y27174" s="11"/>
      <c r="AV27174"/>
      <c r="AW27174"/>
      <c r="AX27174"/>
    </row>
    <row r="27175" spans="11:50" x14ac:dyDescent="0.25">
      <c r="K27175" s="11"/>
      <c r="L27175" s="11"/>
      <c r="N27175" s="11"/>
      <c r="O27175" s="11"/>
      <c r="P27175" s="11"/>
      <c r="Q27175" s="11"/>
      <c r="R27175" s="11"/>
      <c r="S27175" s="11"/>
      <c r="T27175" s="11"/>
      <c r="U27175" s="11"/>
      <c r="V27175" s="11"/>
      <c r="W27175" s="11"/>
      <c r="X27175" s="11"/>
      <c r="Y27175" s="11"/>
      <c r="AV27175"/>
      <c r="AW27175"/>
      <c r="AX27175"/>
    </row>
    <row r="27176" spans="11:50" x14ac:dyDescent="0.25">
      <c r="K27176" s="11"/>
      <c r="L27176" s="11"/>
      <c r="N27176" s="11"/>
      <c r="O27176" s="11"/>
      <c r="P27176" s="11"/>
      <c r="Q27176" s="11"/>
      <c r="R27176" s="11"/>
      <c r="S27176" s="11"/>
      <c r="T27176" s="11"/>
      <c r="U27176" s="11"/>
      <c r="V27176" s="11"/>
      <c r="W27176" s="11"/>
      <c r="X27176" s="11"/>
      <c r="Y27176" s="11"/>
      <c r="AV27176"/>
      <c r="AW27176"/>
      <c r="AX27176"/>
    </row>
    <row r="27177" spans="11:50" x14ac:dyDescent="0.25">
      <c r="K27177" s="11"/>
      <c r="L27177" s="11"/>
      <c r="N27177" s="11"/>
      <c r="O27177" s="11"/>
      <c r="P27177" s="11"/>
      <c r="Q27177" s="11"/>
      <c r="R27177" s="11"/>
      <c r="S27177" s="11"/>
      <c r="T27177" s="11"/>
      <c r="U27177" s="11"/>
      <c r="V27177" s="11"/>
      <c r="W27177" s="11"/>
      <c r="X27177" s="11"/>
      <c r="Y27177" s="11"/>
      <c r="AV27177"/>
      <c r="AW27177"/>
      <c r="AX27177"/>
    </row>
    <row r="27178" spans="11:50" x14ac:dyDescent="0.25">
      <c r="K27178" s="11"/>
      <c r="L27178" s="11"/>
      <c r="N27178" s="11"/>
      <c r="O27178" s="11"/>
      <c r="P27178" s="11"/>
      <c r="Q27178" s="11"/>
      <c r="R27178" s="11"/>
      <c r="S27178" s="11"/>
      <c r="T27178" s="11"/>
      <c r="U27178" s="11"/>
      <c r="V27178" s="11"/>
      <c r="W27178" s="11"/>
      <c r="X27178" s="11"/>
      <c r="Y27178" s="11"/>
      <c r="AV27178"/>
      <c r="AW27178"/>
      <c r="AX27178"/>
    </row>
    <row r="27179" spans="11:50" x14ac:dyDescent="0.25">
      <c r="K27179" s="11"/>
      <c r="L27179" s="11"/>
      <c r="N27179" s="11"/>
      <c r="O27179" s="11"/>
      <c r="P27179" s="11"/>
      <c r="Q27179" s="11"/>
      <c r="R27179" s="11"/>
      <c r="S27179" s="11"/>
      <c r="T27179" s="11"/>
      <c r="U27179" s="11"/>
      <c r="V27179" s="11"/>
      <c r="W27179" s="11"/>
      <c r="X27179" s="11"/>
      <c r="Y27179" s="11"/>
      <c r="AV27179"/>
      <c r="AW27179"/>
      <c r="AX27179"/>
    </row>
    <row r="27180" spans="11:50" x14ac:dyDescent="0.25">
      <c r="K27180" s="11"/>
      <c r="L27180" s="11"/>
      <c r="N27180" s="11"/>
      <c r="O27180" s="11"/>
      <c r="P27180" s="11"/>
      <c r="Q27180" s="11"/>
      <c r="R27180" s="11"/>
      <c r="S27180" s="11"/>
      <c r="T27180" s="11"/>
      <c r="U27180" s="11"/>
      <c r="V27180" s="11"/>
      <c r="W27180" s="11"/>
      <c r="X27180" s="11"/>
      <c r="Y27180" s="11"/>
      <c r="AV27180"/>
      <c r="AW27180"/>
      <c r="AX27180"/>
    </row>
    <row r="27181" spans="11:50" x14ac:dyDescent="0.25">
      <c r="K27181" s="11"/>
      <c r="L27181" s="11"/>
      <c r="N27181" s="11"/>
      <c r="O27181" s="11"/>
      <c r="P27181" s="11"/>
      <c r="Q27181" s="11"/>
      <c r="R27181" s="11"/>
      <c r="S27181" s="11"/>
      <c r="T27181" s="11"/>
      <c r="U27181" s="11"/>
      <c r="V27181" s="11"/>
      <c r="W27181" s="11"/>
      <c r="X27181" s="11"/>
      <c r="Y27181" s="11"/>
      <c r="AV27181"/>
      <c r="AW27181"/>
      <c r="AX27181"/>
    </row>
    <row r="27182" spans="11:50" x14ac:dyDescent="0.25">
      <c r="K27182" s="11"/>
      <c r="L27182" s="11"/>
      <c r="N27182" s="11"/>
      <c r="O27182" s="11"/>
      <c r="P27182" s="11"/>
      <c r="Q27182" s="11"/>
      <c r="R27182" s="11"/>
      <c r="S27182" s="11"/>
      <c r="T27182" s="11"/>
      <c r="U27182" s="11"/>
      <c r="V27182" s="11"/>
      <c r="W27182" s="11"/>
      <c r="X27182" s="11"/>
      <c r="Y27182" s="11"/>
      <c r="AV27182"/>
      <c r="AW27182"/>
      <c r="AX27182"/>
    </row>
    <row r="27183" spans="11:50" x14ac:dyDescent="0.25">
      <c r="K27183" s="11"/>
      <c r="L27183" s="11"/>
      <c r="N27183" s="11"/>
      <c r="O27183" s="11"/>
      <c r="P27183" s="11"/>
      <c r="Q27183" s="11"/>
      <c r="R27183" s="11"/>
      <c r="S27183" s="11"/>
      <c r="T27183" s="11"/>
      <c r="U27183" s="11"/>
      <c r="V27183" s="11"/>
      <c r="W27183" s="11"/>
      <c r="X27183" s="11"/>
      <c r="Y27183" s="11"/>
      <c r="AV27183"/>
      <c r="AW27183"/>
      <c r="AX27183"/>
    </row>
    <row r="27184" spans="11:50" x14ac:dyDescent="0.25">
      <c r="K27184" s="11"/>
      <c r="L27184" s="11"/>
      <c r="N27184" s="11"/>
      <c r="O27184" s="11"/>
      <c r="P27184" s="11"/>
      <c r="Q27184" s="11"/>
      <c r="R27184" s="11"/>
      <c r="S27184" s="11"/>
      <c r="T27184" s="11"/>
      <c r="U27184" s="11"/>
      <c r="V27184" s="11"/>
      <c r="W27184" s="11"/>
      <c r="X27184" s="11"/>
      <c r="Y27184" s="11"/>
      <c r="AV27184"/>
      <c r="AW27184"/>
      <c r="AX27184"/>
    </row>
    <row r="27185" spans="11:50" x14ac:dyDescent="0.25">
      <c r="K27185" s="11"/>
      <c r="L27185" s="11"/>
      <c r="N27185" s="11"/>
      <c r="O27185" s="11"/>
      <c r="P27185" s="11"/>
      <c r="Q27185" s="11"/>
      <c r="R27185" s="11"/>
      <c r="S27185" s="11"/>
      <c r="T27185" s="11"/>
      <c r="U27185" s="11"/>
      <c r="V27185" s="11"/>
      <c r="W27185" s="11"/>
      <c r="X27185" s="11"/>
      <c r="Y27185" s="11"/>
      <c r="AV27185"/>
      <c r="AW27185"/>
      <c r="AX27185"/>
    </row>
    <row r="27186" spans="11:50" x14ac:dyDescent="0.25">
      <c r="K27186" s="11"/>
      <c r="L27186" s="11"/>
      <c r="N27186" s="11"/>
      <c r="O27186" s="11"/>
      <c r="P27186" s="11"/>
      <c r="Q27186" s="11"/>
      <c r="R27186" s="11"/>
      <c r="S27186" s="11"/>
      <c r="T27186" s="11"/>
      <c r="U27186" s="11"/>
      <c r="V27186" s="11"/>
      <c r="W27186" s="11"/>
      <c r="X27186" s="11"/>
      <c r="Y27186" s="11"/>
      <c r="AV27186"/>
      <c r="AW27186"/>
      <c r="AX27186"/>
    </row>
    <row r="27187" spans="11:50" x14ac:dyDescent="0.25">
      <c r="K27187" s="11"/>
      <c r="L27187" s="11"/>
      <c r="N27187" s="11"/>
      <c r="O27187" s="11"/>
      <c r="P27187" s="11"/>
      <c r="Q27187" s="11"/>
      <c r="R27187" s="11"/>
      <c r="S27187" s="11"/>
      <c r="T27187" s="11"/>
      <c r="U27187" s="11"/>
      <c r="V27187" s="11"/>
      <c r="W27187" s="11"/>
      <c r="X27187" s="11"/>
      <c r="Y27187" s="11"/>
      <c r="AV27187"/>
      <c r="AW27187"/>
      <c r="AX27187"/>
    </row>
    <row r="27188" spans="11:50" x14ac:dyDescent="0.25">
      <c r="K27188" s="11"/>
      <c r="L27188" s="11"/>
      <c r="N27188" s="11"/>
      <c r="O27188" s="11"/>
      <c r="P27188" s="11"/>
      <c r="Q27188" s="11"/>
      <c r="R27188" s="11"/>
      <c r="S27188" s="11"/>
      <c r="T27188" s="11"/>
      <c r="U27188" s="11"/>
      <c r="V27188" s="11"/>
      <c r="W27188" s="11"/>
      <c r="X27188" s="11"/>
      <c r="Y27188" s="11"/>
      <c r="AV27188"/>
      <c r="AW27188"/>
      <c r="AX27188"/>
    </row>
    <row r="27189" spans="11:50" x14ac:dyDescent="0.25">
      <c r="K27189" s="11"/>
      <c r="L27189" s="11"/>
      <c r="N27189" s="11"/>
      <c r="O27189" s="11"/>
      <c r="P27189" s="11"/>
      <c r="Q27189" s="11"/>
      <c r="R27189" s="11"/>
      <c r="S27189" s="11"/>
      <c r="T27189" s="11"/>
      <c r="U27189" s="11"/>
      <c r="V27189" s="11"/>
      <c r="W27189" s="11"/>
      <c r="X27189" s="11"/>
      <c r="Y27189" s="11"/>
      <c r="AV27189"/>
      <c r="AW27189"/>
      <c r="AX27189"/>
    </row>
    <row r="27190" spans="11:50" x14ac:dyDescent="0.25">
      <c r="K27190" s="11"/>
      <c r="L27190" s="11"/>
      <c r="N27190" s="11"/>
      <c r="O27190" s="11"/>
      <c r="P27190" s="11"/>
      <c r="Q27190" s="11"/>
      <c r="R27190" s="11"/>
      <c r="S27190" s="11"/>
      <c r="T27190" s="11"/>
      <c r="U27190" s="11"/>
      <c r="V27190" s="11"/>
      <c r="W27190" s="11"/>
      <c r="X27190" s="11"/>
      <c r="Y27190" s="11"/>
      <c r="AV27190"/>
      <c r="AW27190"/>
      <c r="AX27190"/>
    </row>
    <row r="27191" spans="11:50" x14ac:dyDescent="0.25">
      <c r="K27191" s="11"/>
      <c r="L27191" s="11"/>
      <c r="N27191" s="11"/>
      <c r="O27191" s="11"/>
      <c r="P27191" s="11"/>
      <c r="Q27191" s="11"/>
      <c r="R27191" s="11"/>
      <c r="S27191" s="11"/>
      <c r="T27191" s="11"/>
      <c r="U27191" s="11"/>
      <c r="V27191" s="11"/>
      <c r="W27191" s="11"/>
      <c r="X27191" s="11"/>
      <c r="Y27191" s="11"/>
      <c r="AV27191"/>
      <c r="AW27191"/>
      <c r="AX27191"/>
    </row>
    <row r="27192" spans="11:50" x14ac:dyDescent="0.25">
      <c r="K27192" s="11"/>
      <c r="L27192" s="11"/>
      <c r="N27192" s="11"/>
      <c r="O27192" s="11"/>
      <c r="P27192" s="11"/>
      <c r="Q27192" s="11"/>
      <c r="R27192" s="11"/>
      <c r="S27192" s="11"/>
      <c r="T27192" s="11"/>
      <c r="U27192" s="11"/>
      <c r="V27192" s="11"/>
      <c r="W27192" s="11"/>
      <c r="X27192" s="11"/>
      <c r="Y27192" s="11"/>
      <c r="AV27192"/>
      <c r="AW27192"/>
      <c r="AX27192"/>
    </row>
    <row r="27193" spans="11:50" x14ac:dyDescent="0.25">
      <c r="K27193" s="11"/>
      <c r="L27193" s="11"/>
      <c r="N27193" s="11"/>
      <c r="O27193" s="11"/>
      <c r="P27193" s="11"/>
      <c r="Q27193" s="11"/>
      <c r="R27193" s="11"/>
      <c r="S27193" s="11"/>
      <c r="T27193" s="11"/>
      <c r="U27193" s="11"/>
      <c r="V27193" s="11"/>
      <c r="W27193" s="11"/>
      <c r="X27193" s="11"/>
      <c r="Y27193" s="11"/>
      <c r="AV27193"/>
      <c r="AW27193"/>
      <c r="AX27193"/>
    </row>
    <row r="27194" spans="11:50" x14ac:dyDescent="0.25">
      <c r="K27194" s="11"/>
      <c r="L27194" s="11"/>
      <c r="N27194" s="11"/>
      <c r="O27194" s="11"/>
      <c r="P27194" s="11"/>
      <c r="Q27194" s="11"/>
      <c r="R27194" s="11"/>
      <c r="S27194" s="11"/>
      <c r="T27194" s="11"/>
      <c r="U27194" s="11"/>
      <c r="V27194" s="11"/>
      <c r="W27194" s="11"/>
      <c r="X27194" s="11"/>
      <c r="Y27194" s="11"/>
      <c r="AV27194"/>
      <c r="AW27194"/>
      <c r="AX27194"/>
    </row>
    <row r="27195" spans="11:50" x14ac:dyDescent="0.25">
      <c r="K27195" s="11"/>
      <c r="L27195" s="11"/>
      <c r="N27195" s="11"/>
      <c r="O27195" s="11"/>
      <c r="P27195" s="11"/>
      <c r="Q27195" s="11"/>
      <c r="R27195" s="11"/>
      <c r="S27195" s="11"/>
      <c r="T27195" s="11"/>
      <c r="U27195" s="11"/>
      <c r="V27195" s="11"/>
      <c r="W27195" s="11"/>
      <c r="X27195" s="11"/>
      <c r="Y27195" s="11"/>
      <c r="AV27195"/>
      <c r="AW27195"/>
      <c r="AX27195"/>
    </row>
    <row r="27196" spans="11:50" x14ac:dyDescent="0.25">
      <c r="K27196" s="11"/>
      <c r="L27196" s="11"/>
      <c r="N27196" s="11"/>
      <c r="O27196" s="11"/>
      <c r="P27196" s="11"/>
      <c r="Q27196" s="11"/>
      <c r="R27196" s="11"/>
      <c r="S27196" s="11"/>
      <c r="T27196" s="11"/>
      <c r="U27196" s="11"/>
      <c r="V27196" s="11"/>
      <c r="W27196" s="11"/>
      <c r="X27196" s="11"/>
      <c r="Y27196" s="11"/>
      <c r="AV27196"/>
      <c r="AW27196"/>
      <c r="AX27196"/>
    </row>
    <row r="27197" spans="11:50" x14ac:dyDescent="0.25">
      <c r="K27197" s="11"/>
      <c r="L27197" s="11"/>
      <c r="N27197" s="11"/>
      <c r="O27197" s="11"/>
      <c r="P27197" s="11"/>
      <c r="Q27197" s="11"/>
      <c r="R27197" s="11"/>
      <c r="S27197" s="11"/>
      <c r="T27197" s="11"/>
      <c r="U27197" s="11"/>
      <c r="V27197" s="11"/>
      <c r="W27197" s="11"/>
      <c r="X27197" s="11"/>
      <c r="Y27197" s="11"/>
      <c r="AV27197"/>
      <c r="AW27197"/>
      <c r="AX27197"/>
    </row>
    <row r="27198" spans="11:50" x14ac:dyDescent="0.25">
      <c r="K27198" s="11"/>
      <c r="L27198" s="11"/>
      <c r="N27198" s="11"/>
      <c r="O27198" s="11"/>
      <c r="P27198" s="11"/>
      <c r="Q27198" s="11"/>
      <c r="R27198" s="11"/>
      <c r="S27198" s="11"/>
      <c r="T27198" s="11"/>
      <c r="U27198" s="11"/>
      <c r="V27198" s="11"/>
      <c r="W27198" s="11"/>
      <c r="X27198" s="11"/>
      <c r="Y27198" s="11"/>
      <c r="AV27198"/>
      <c r="AW27198"/>
      <c r="AX27198"/>
    </row>
    <row r="27199" spans="11:50" x14ac:dyDescent="0.25">
      <c r="K27199" s="11"/>
      <c r="L27199" s="11"/>
      <c r="N27199" s="11"/>
      <c r="O27199" s="11"/>
      <c r="P27199" s="11"/>
      <c r="Q27199" s="11"/>
      <c r="R27199" s="11"/>
      <c r="S27199" s="11"/>
      <c r="T27199" s="11"/>
      <c r="U27199" s="11"/>
      <c r="V27199" s="11"/>
      <c r="W27199" s="11"/>
      <c r="X27199" s="11"/>
      <c r="Y27199" s="11"/>
      <c r="AV27199"/>
      <c r="AW27199"/>
      <c r="AX27199"/>
    </row>
    <row r="27200" spans="11:50" x14ac:dyDescent="0.25">
      <c r="K27200" s="11"/>
      <c r="L27200" s="11"/>
      <c r="N27200" s="11"/>
      <c r="O27200" s="11"/>
      <c r="P27200" s="11"/>
      <c r="Q27200" s="11"/>
      <c r="R27200" s="11"/>
      <c r="S27200" s="11"/>
      <c r="T27200" s="11"/>
      <c r="U27200" s="11"/>
      <c r="V27200" s="11"/>
      <c r="W27200" s="11"/>
      <c r="X27200" s="11"/>
      <c r="Y27200" s="11"/>
      <c r="AV27200"/>
      <c r="AW27200"/>
      <c r="AX27200"/>
    </row>
    <row r="27201" spans="11:50" x14ac:dyDescent="0.25">
      <c r="K27201" s="11"/>
      <c r="L27201" s="11"/>
      <c r="N27201" s="11"/>
      <c r="O27201" s="11"/>
      <c r="P27201" s="11"/>
      <c r="Q27201" s="11"/>
      <c r="R27201" s="11"/>
      <c r="S27201" s="11"/>
      <c r="T27201" s="11"/>
      <c r="U27201" s="11"/>
      <c r="V27201" s="11"/>
      <c r="W27201" s="11"/>
      <c r="X27201" s="11"/>
      <c r="Y27201" s="11"/>
      <c r="AV27201"/>
      <c r="AW27201"/>
      <c r="AX27201"/>
    </row>
    <row r="27202" spans="11:50" x14ac:dyDescent="0.25">
      <c r="K27202" s="11"/>
      <c r="L27202" s="11"/>
      <c r="N27202" s="11"/>
      <c r="O27202" s="11"/>
      <c r="P27202" s="11"/>
      <c r="Q27202" s="11"/>
      <c r="R27202" s="11"/>
      <c r="S27202" s="11"/>
      <c r="T27202" s="11"/>
      <c r="U27202" s="11"/>
      <c r="V27202" s="11"/>
      <c r="W27202" s="11"/>
      <c r="X27202" s="11"/>
      <c r="Y27202" s="11"/>
      <c r="AV27202"/>
      <c r="AW27202"/>
      <c r="AX27202"/>
    </row>
    <row r="27203" spans="11:50" x14ac:dyDescent="0.25">
      <c r="K27203" s="11"/>
      <c r="L27203" s="11"/>
      <c r="N27203" s="11"/>
      <c r="O27203" s="11"/>
      <c r="P27203" s="11"/>
      <c r="Q27203" s="11"/>
      <c r="R27203" s="11"/>
      <c r="S27203" s="11"/>
      <c r="T27203" s="11"/>
      <c r="U27203" s="11"/>
      <c r="V27203" s="11"/>
      <c r="W27203" s="11"/>
      <c r="X27203" s="11"/>
      <c r="Y27203" s="11"/>
      <c r="AV27203"/>
      <c r="AW27203"/>
      <c r="AX27203"/>
    </row>
    <row r="27204" spans="11:50" x14ac:dyDescent="0.25">
      <c r="K27204" s="11"/>
      <c r="L27204" s="11"/>
      <c r="N27204" s="11"/>
      <c r="O27204" s="11"/>
      <c r="P27204" s="11"/>
      <c r="Q27204" s="11"/>
      <c r="R27204" s="11"/>
      <c r="S27204" s="11"/>
      <c r="T27204" s="11"/>
      <c r="U27204" s="11"/>
      <c r="V27204" s="11"/>
      <c r="W27204" s="11"/>
      <c r="X27204" s="11"/>
      <c r="Y27204" s="11"/>
      <c r="AV27204"/>
      <c r="AW27204"/>
      <c r="AX27204"/>
    </row>
    <row r="27205" spans="11:50" x14ac:dyDescent="0.25">
      <c r="K27205" s="11"/>
      <c r="L27205" s="11"/>
      <c r="N27205" s="11"/>
      <c r="O27205" s="11"/>
      <c r="P27205" s="11"/>
      <c r="Q27205" s="11"/>
      <c r="R27205" s="11"/>
      <c r="S27205" s="11"/>
      <c r="T27205" s="11"/>
      <c r="U27205" s="11"/>
      <c r="V27205" s="11"/>
      <c r="W27205" s="11"/>
      <c r="X27205" s="11"/>
      <c r="Y27205" s="11"/>
      <c r="AV27205"/>
      <c r="AW27205"/>
      <c r="AX27205"/>
    </row>
    <row r="27206" spans="11:50" x14ac:dyDescent="0.25">
      <c r="K27206" s="11"/>
      <c r="L27206" s="11"/>
      <c r="N27206" s="11"/>
      <c r="O27206" s="11"/>
      <c r="P27206" s="11"/>
      <c r="Q27206" s="11"/>
      <c r="R27206" s="11"/>
      <c r="S27206" s="11"/>
      <c r="T27206" s="11"/>
      <c r="U27206" s="11"/>
      <c r="V27206" s="11"/>
      <c r="W27206" s="11"/>
      <c r="X27206" s="11"/>
      <c r="Y27206" s="11"/>
      <c r="AV27206"/>
      <c r="AW27206"/>
      <c r="AX27206"/>
    </row>
    <row r="27207" spans="11:50" x14ac:dyDescent="0.25">
      <c r="K27207" s="11"/>
      <c r="L27207" s="11"/>
      <c r="N27207" s="11"/>
      <c r="O27207" s="11"/>
      <c r="P27207" s="11"/>
      <c r="Q27207" s="11"/>
      <c r="R27207" s="11"/>
      <c r="S27207" s="11"/>
      <c r="T27207" s="11"/>
      <c r="U27207" s="11"/>
      <c r="V27207" s="11"/>
      <c r="W27207" s="11"/>
      <c r="X27207" s="11"/>
      <c r="Y27207" s="11"/>
      <c r="AV27207"/>
      <c r="AW27207"/>
      <c r="AX27207"/>
    </row>
    <row r="27208" spans="11:50" x14ac:dyDescent="0.25">
      <c r="K27208" s="11"/>
      <c r="L27208" s="11"/>
      <c r="N27208" s="11"/>
      <c r="O27208" s="11"/>
      <c r="P27208" s="11"/>
      <c r="Q27208" s="11"/>
      <c r="R27208" s="11"/>
      <c r="S27208" s="11"/>
      <c r="T27208" s="11"/>
      <c r="U27208" s="11"/>
      <c r="V27208" s="11"/>
      <c r="W27208" s="11"/>
      <c r="X27208" s="11"/>
      <c r="Y27208" s="11"/>
      <c r="AV27208"/>
      <c r="AW27208"/>
      <c r="AX27208"/>
    </row>
    <row r="27209" spans="11:50" x14ac:dyDescent="0.25">
      <c r="K27209" s="11"/>
      <c r="L27209" s="11"/>
      <c r="N27209" s="11"/>
      <c r="O27209" s="11"/>
      <c r="P27209" s="11"/>
      <c r="Q27209" s="11"/>
      <c r="R27209" s="11"/>
      <c r="S27209" s="11"/>
      <c r="T27209" s="11"/>
      <c r="U27209" s="11"/>
      <c r="V27209" s="11"/>
      <c r="W27209" s="11"/>
      <c r="X27209" s="11"/>
      <c r="Y27209" s="11"/>
      <c r="AV27209"/>
      <c r="AW27209"/>
      <c r="AX27209"/>
    </row>
    <row r="27210" spans="11:50" x14ac:dyDescent="0.25">
      <c r="K27210" s="11"/>
      <c r="L27210" s="11"/>
      <c r="N27210" s="11"/>
      <c r="O27210" s="11"/>
      <c r="P27210" s="11"/>
      <c r="Q27210" s="11"/>
      <c r="R27210" s="11"/>
      <c r="S27210" s="11"/>
      <c r="T27210" s="11"/>
      <c r="U27210" s="11"/>
      <c r="V27210" s="11"/>
      <c r="W27210" s="11"/>
      <c r="X27210" s="11"/>
      <c r="Y27210" s="11"/>
      <c r="AV27210"/>
      <c r="AW27210"/>
      <c r="AX27210"/>
    </row>
    <row r="27211" spans="11:50" x14ac:dyDescent="0.25">
      <c r="K27211" s="11"/>
      <c r="L27211" s="11"/>
      <c r="N27211" s="11"/>
      <c r="O27211" s="11"/>
      <c r="P27211" s="11"/>
      <c r="Q27211" s="11"/>
      <c r="R27211" s="11"/>
      <c r="S27211" s="11"/>
      <c r="T27211" s="11"/>
      <c r="U27211" s="11"/>
      <c r="V27211" s="11"/>
      <c r="W27211" s="11"/>
      <c r="X27211" s="11"/>
      <c r="Y27211" s="11"/>
      <c r="AV27211"/>
      <c r="AW27211"/>
      <c r="AX27211"/>
    </row>
    <row r="27212" spans="11:50" x14ac:dyDescent="0.25">
      <c r="K27212" s="11"/>
      <c r="L27212" s="11"/>
      <c r="N27212" s="11"/>
      <c r="O27212" s="11"/>
      <c r="P27212" s="11"/>
      <c r="Q27212" s="11"/>
      <c r="R27212" s="11"/>
      <c r="S27212" s="11"/>
      <c r="T27212" s="11"/>
      <c r="U27212" s="11"/>
      <c r="V27212" s="11"/>
      <c r="W27212" s="11"/>
      <c r="X27212" s="11"/>
      <c r="Y27212" s="11"/>
      <c r="AV27212"/>
      <c r="AW27212"/>
      <c r="AX27212"/>
    </row>
    <row r="27213" spans="11:50" x14ac:dyDescent="0.25">
      <c r="K27213" s="11"/>
      <c r="L27213" s="11"/>
      <c r="N27213" s="11"/>
      <c r="O27213" s="11"/>
      <c r="P27213" s="11"/>
      <c r="Q27213" s="11"/>
      <c r="R27213" s="11"/>
      <c r="S27213" s="11"/>
      <c r="T27213" s="11"/>
      <c r="U27213" s="11"/>
      <c r="V27213" s="11"/>
      <c r="W27213" s="11"/>
      <c r="X27213" s="11"/>
      <c r="Y27213" s="11"/>
      <c r="AV27213"/>
      <c r="AW27213"/>
      <c r="AX27213"/>
    </row>
    <row r="27214" spans="11:50" x14ac:dyDescent="0.25">
      <c r="K27214" s="11"/>
      <c r="L27214" s="11"/>
      <c r="N27214" s="11"/>
      <c r="O27214" s="11"/>
      <c r="P27214" s="11"/>
      <c r="Q27214" s="11"/>
      <c r="R27214" s="11"/>
      <c r="S27214" s="11"/>
      <c r="T27214" s="11"/>
      <c r="U27214" s="11"/>
      <c r="V27214" s="11"/>
      <c r="W27214" s="11"/>
      <c r="X27214" s="11"/>
      <c r="Y27214" s="11"/>
      <c r="AV27214"/>
      <c r="AW27214"/>
      <c r="AX27214"/>
    </row>
    <row r="27215" spans="11:50" x14ac:dyDescent="0.25">
      <c r="K27215" s="11"/>
      <c r="L27215" s="11"/>
      <c r="N27215" s="11"/>
      <c r="O27215" s="11"/>
      <c r="P27215" s="11"/>
      <c r="Q27215" s="11"/>
      <c r="R27215" s="11"/>
      <c r="S27215" s="11"/>
      <c r="T27215" s="11"/>
      <c r="U27215" s="11"/>
      <c r="V27215" s="11"/>
      <c r="W27215" s="11"/>
      <c r="X27215" s="11"/>
      <c r="Y27215" s="11"/>
      <c r="AV27215"/>
      <c r="AW27215"/>
      <c r="AX27215"/>
    </row>
    <row r="27216" spans="11:50" x14ac:dyDescent="0.25">
      <c r="K27216" s="11"/>
      <c r="L27216" s="11"/>
      <c r="N27216" s="11"/>
      <c r="O27216" s="11"/>
      <c r="P27216" s="11"/>
      <c r="Q27216" s="11"/>
      <c r="R27216" s="11"/>
      <c r="S27216" s="11"/>
      <c r="T27216" s="11"/>
      <c r="U27216" s="11"/>
      <c r="V27216" s="11"/>
      <c r="W27216" s="11"/>
      <c r="X27216" s="11"/>
      <c r="Y27216" s="11"/>
      <c r="AV27216"/>
      <c r="AW27216"/>
      <c r="AX27216"/>
    </row>
    <row r="27217" spans="11:50" x14ac:dyDescent="0.25">
      <c r="K27217" s="11"/>
      <c r="L27217" s="11"/>
      <c r="N27217" s="11"/>
      <c r="O27217" s="11"/>
      <c r="P27217" s="11"/>
      <c r="Q27217" s="11"/>
      <c r="R27217" s="11"/>
      <c r="S27217" s="11"/>
      <c r="T27217" s="11"/>
      <c r="U27217" s="11"/>
      <c r="V27217" s="11"/>
      <c r="W27217" s="11"/>
      <c r="X27217" s="11"/>
      <c r="Y27217" s="11"/>
      <c r="AV27217"/>
      <c r="AW27217"/>
      <c r="AX27217"/>
    </row>
    <row r="27218" spans="11:50" x14ac:dyDescent="0.25">
      <c r="K27218" s="11"/>
      <c r="L27218" s="11"/>
      <c r="N27218" s="11"/>
      <c r="O27218" s="11"/>
      <c r="P27218" s="11"/>
      <c r="Q27218" s="11"/>
      <c r="R27218" s="11"/>
      <c r="S27218" s="11"/>
      <c r="T27218" s="11"/>
      <c r="U27218" s="11"/>
      <c r="V27218" s="11"/>
      <c r="W27218" s="11"/>
      <c r="X27218" s="11"/>
      <c r="Y27218" s="11"/>
      <c r="AV27218"/>
      <c r="AW27218"/>
      <c r="AX27218"/>
    </row>
    <row r="27219" spans="11:50" x14ac:dyDescent="0.25">
      <c r="K27219" s="11"/>
      <c r="L27219" s="11"/>
      <c r="N27219" s="11"/>
      <c r="O27219" s="11"/>
      <c r="P27219" s="11"/>
      <c r="Q27219" s="11"/>
      <c r="R27219" s="11"/>
      <c r="S27219" s="11"/>
      <c r="T27219" s="11"/>
      <c r="U27219" s="11"/>
      <c r="V27219" s="11"/>
      <c r="W27219" s="11"/>
      <c r="X27219" s="11"/>
      <c r="Y27219" s="11"/>
      <c r="AV27219"/>
      <c r="AW27219"/>
      <c r="AX27219"/>
    </row>
    <row r="27220" spans="11:50" x14ac:dyDescent="0.25">
      <c r="K27220" s="11"/>
      <c r="L27220" s="11"/>
      <c r="N27220" s="11"/>
      <c r="O27220" s="11"/>
      <c r="P27220" s="11"/>
      <c r="Q27220" s="11"/>
      <c r="R27220" s="11"/>
      <c r="S27220" s="11"/>
      <c r="T27220" s="11"/>
      <c r="U27220" s="11"/>
      <c r="V27220" s="11"/>
      <c r="W27220" s="11"/>
      <c r="X27220" s="11"/>
      <c r="Y27220" s="11"/>
      <c r="AV27220"/>
      <c r="AW27220"/>
      <c r="AX27220"/>
    </row>
    <row r="27221" spans="11:50" x14ac:dyDescent="0.25">
      <c r="K27221" s="11"/>
      <c r="L27221" s="11"/>
      <c r="N27221" s="11"/>
      <c r="O27221" s="11"/>
      <c r="P27221" s="11"/>
      <c r="Q27221" s="11"/>
      <c r="R27221" s="11"/>
      <c r="S27221" s="11"/>
      <c r="T27221" s="11"/>
      <c r="U27221" s="11"/>
      <c r="V27221" s="11"/>
      <c r="W27221" s="11"/>
      <c r="X27221" s="11"/>
      <c r="Y27221" s="11"/>
      <c r="AV27221"/>
      <c r="AW27221"/>
      <c r="AX27221"/>
    </row>
    <row r="27222" spans="11:50" x14ac:dyDescent="0.25">
      <c r="K27222" s="11"/>
      <c r="L27222" s="11"/>
      <c r="N27222" s="11"/>
      <c r="O27222" s="11"/>
      <c r="P27222" s="11"/>
      <c r="Q27222" s="11"/>
      <c r="R27222" s="11"/>
      <c r="S27222" s="11"/>
      <c r="T27222" s="11"/>
      <c r="U27222" s="11"/>
      <c r="V27222" s="11"/>
      <c r="W27222" s="11"/>
      <c r="X27222" s="11"/>
      <c r="Y27222" s="11"/>
      <c r="AV27222"/>
      <c r="AW27222"/>
      <c r="AX27222"/>
    </row>
    <row r="27223" spans="11:50" x14ac:dyDescent="0.25">
      <c r="K27223" s="11"/>
      <c r="L27223" s="11"/>
      <c r="N27223" s="11"/>
      <c r="O27223" s="11"/>
      <c r="P27223" s="11"/>
      <c r="Q27223" s="11"/>
      <c r="R27223" s="11"/>
      <c r="S27223" s="11"/>
      <c r="T27223" s="11"/>
      <c r="U27223" s="11"/>
      <c r="V27223" s="11"/>
      <c r="W27223" s="11"/>
      <c r="X27223" s="11"/>
      <c r="Y27223" s="11"/>
      <c r="AV27223"/>
      <c r="AW27223"/>
      <c r="AX27223"/>
    </row>
    <row r="27224" spans="11:50" x14ac:dyDescent="0.25">
      <c r="K27224" s="11"/>
      <c r="L27224" s="11"/>
      <c r="N27224" s="11"/>
      <c r="O27224" s="11"/>
      <c r="P27224" s="11"/>
      <c r="Q27224" s="11"/>
      <c r="R27224" s="11"/>
      <c r="S27224" s="11"/>
      <c r="T27224" s="11"/>
      <c r="U27224" s="11"/>
      <c r="V27224" s="11"/>
      <c r="W27224" s="11"/>
      <c r="X27224" s="11"/>
      <c r="Y27224" s="11"/>
      <c r="AV27224"/>
      <c r="AW27224"/>
      <c r="AX27224"/>
    </row>
    <row r="27225" spans="11:50" x14ac:dyDescent="0.25">
      <c r="K27225" s="11"/>
      <c r="L27225" s="11"/>
      <c r="N27225" s="11"/>
      <c r="O27225" s="11"/>
      <c r="P27225" s="11"/>
      <c r="Q27225" s="11"/>
      <c r="R27225" s="11"/>
      <c r="S27225" s="11"/>
      <c r="T27225" s="11"/>
      <c r="U27225" s="11"/>
      <c r="V27225" s="11"/>
      <c r="W27225" s="11"/>
      <c r="X27225" s="11"/>
      <c r="Y27225" s="11"/>
      <c r="AV27225"/>
      <c r="AW27225"/>
      <c r="AX27225"/>
    </row>
    <row r="27226" spans="11:50" x14ac:dyDescent="0.25">
      <c r="K27226" s="11"/>
      <c r="L27226" s="11"/>
      <c r="N27226" s="11"/>
      <c r="O27226" s="11"/>
      <c r="P27226" s="11"/>
      <c r="Q27226" s="11"/>
      <c r="R27226" s="11"/>
      <c r="S27226" s="11"/>
      <c r="T27226" s="11"/>
      <c r="U27226" s="11"/>
      <c r="V27226" s="11"/>
      <c r="W27226" s="11"/>
      <c r="X27226" s="11"/>
      <c r="Y27226" s="11"/>
      <c r="AV27226"/>
      <c r="AW27226"/>
      <c r="AX27226"/>
    </row>
    <row r="27227" spans="11:50" x14ac:dyDescent="0.25">
      <c r="K27227" s="11"/>
      <c r="L27227" s="11"/>
      <c r="N27227" s="11"/>
      <c r="O27227" s="11"/>
      <c r="P27227" s="11"/>
      <c r="Q27227" s="11"/>
      <c r="R27227" s="11"/>
      <c r="S27227" s="11"/>
      <c r="T27227" s="11"/>
      <c r="U27227" s="11"/>
      <c r="V27227" s="11"/>
      <c r="W27227" s="11"/>
      <c r="X27227" s="11"/>
      <c r="Y27227" s="11"/>
      <c r="AV27227"/>
      <c r="AW27227"/>
      <c r="AX27227"/>
    </row>
    <row r="27228" spans="11:50" x14ac:dyDescent="0.25">
      <c r="K27228" s="11"/>
      <c r="L27228" s="11"/>
      <c r="N27228" s="11"/>
      <c r="O27228" s="11"/>
      <c r="P27228" s="11"/>
      <c r="Q27228" s="11"/>
      <c r="R27228" s="11"/>
      <c r="S27228" s="11"/>
      <c r="T27228" s="11"/>
      <c r="U27228" s="11"/>
      <c r="V27228" s="11"/>
      <c r="W27228" s="11"/>
      <c r="X27228" s="11"/>
      <c r="Y27228" s="11"/>
      <c r="AV27228"/>
      <c r="AW27228"/>
      <c r="AX27228"/>
    </row>
    <row r="27229" spans="11:50" x14ac:dyDescent="0.25">
      <c r="K27229" s="11"/>
      <c r="L27229" s="11"/>
      <c r="N27229" s="11"/>
      <c r="O27229" s="11"/>
      <c r="P27229" s="11"/>
      <c r="Q27229" s="11"/>
      <c r="R27229" s="11"/>
      <c r="S27229" s="11"/>
      <c r="T27229" s="11"/>
      <c r="U27229" s="11"/>
      <c r="V27229" s="11"/>
      <c r="W27229" s="11"/>
      <c r="X27229" s="11"/>
      <c r="Y27229" s="11"/>
      <c r="AV27229"/>
      <c r="AW27229"/>
      <c r="AX27229"/>
    </row>
    <row r="27230" spans="11:50" x14ac:dyDescent="0.25">
      <c r="K27230" s="11"/>
      <c r="L27230" s="11"/>
      <c r="N27230" s="11"/>
      <c r="O27230" s="11"/>
      <c r="P27230" s="11"/>
      <c r="Q27230" s="11"/>
      <c r="R27230" s="11"/>
      <c r="S27230" s="11"/>
      <c r="T27230" s="11"/>
      <c r="U27230" s="11"/>
      <c r="V27230" s="11"/>
      <c r="W27230" s="11"/>
      <c r="X27230" s="11"/>
      <c r="Y27230" s="11"/>
      <c r="AV27230"/>
      <c r="AW27230"/>
      <c r="AX27230"/>
    </row>
    <row r="27231" spans="11:50" x14ac:dyDescent="0.25">
      <c r="K27231" s="11"/>
      <c r="L27231" s="11"/>
      <c r="N27231" s="11"/>
      <c r="O27231" s="11"/>
      <c r="P27231" s="11"/>
      <c r="Q27231" s="11"/>
      <c r="R27231" s="11"/>
      <c r="S27231" s="11"/>
      <c r="T27231" s="11"/>
      <c r="U27231" s="11"/>
      <c r="V27231" s="11"/>
      <c r="W27231" s="11"/>
      <c r="X27231" s="11"/>
      <c r="Y27231" s="11"/>
      <c r="AV27231"/>
      <c r="AW27231"/>
      <c r="AX27231"/>
    </row>
    <row r="27232" spans="11:50" x14ac:dyDescent="0.25">
      <c r="K27232" s="11"/>
      <c r="L27232" s="11"/>
      <c r="N27232" s="11"/>
      <c r="O27232" s="11"/>
      <c r="P27232" s="11"/>
      <c r="Q27232" s="11"/>
      <c r="R27232" s="11"/>
      <c r="S27232" s="11"/>
      <c r="T27232" s="11"/>
      <c r="U27232" s="11"/>
      <c r="V27232" s="11"/>
      <c r="W27232" s="11"/>
      <c r="X27232" s="11"/>
      <c r="Y27232" s="11"/>
      <c r="AV27232"/>
      <c r="AW27232"/>
      <c r="AX27232"/>
    </row>
    <row r="27233" spans="11:50" x14ac:dyDescent="0.25">
      <c r="K27233" s="11"/>
      <c r="L27233" s="11"/>
      <c r="N27233" s="11"/>
      <c r="O27233" s="11"/>
      <c r="P27233" s="11"/>
      <c r="Q27233" s="11"/>
      <c r="R27233" s="11"/>
      <c r="S27233" s="11"/>
      <c r="T27233" s="11"/>
      <c r="U27233" s="11"/>
      <c r="V27233" s="11"/>
      <c r="W27233" s="11"/>
      <c r="X27233" s="11"/>
      <c r="Y27233" s="11"/>
      <c r="AV27233"/>
      <c r="AW27233"/>
      <c r="AX27233"/>
    </row>
    <row r="27234" spans="11:50" x14ac:dyDescent="0.25">
      <c r="K27234" s="11"/>
      <c r="L27234" s="11"/>
      <c r="N27234" s="11"/>
      <c r="O27234" s="11"/>
      <c r="P27234" s="11"/>
      <c r="Q27234" s="11"/>
      <c r="R27234" s="11"/>
      <c r="S27234" s="11"/>
      <c r="T27234" s="11"/>
      <c r="U27234" s="11"/>
      <c r="V27234" s="11"/>
      <c r="W27234" s="11"/>
      <c r="X27234" s="11"/>
      <c r="Y27234" s="11"/>
      <c r="AV27234"/>
      <c r="AW27234"/>
      <c r="AX27234"/>
    </row>
    <row r="27235" spans="11:50" x14ac:dyDescent="0.25">
      <c r="K27235" s="11"/>
      <c r="L27235" s="11"/>
      <c r="N27235" s="11"/>
      <c r="O27235" s="11"/>
      <c r="P27235" s="11"/>
      <c r="Q27235" s="11"/>
      <c r="R27235" s="11"/>
      <c r="S27235" s="11"/>
      <c r="T27235" s="11"/>
      <c r="U27235" s="11"/>
      <c r="V27235" s="11"/>
      <c r="W27235" s="11"/>
      <c r="X27235" s="11"/>
      <c r="Y27235" s="11"/>
      <c r="AV27235"/>
      <c r="AW27235"/>
      <c r="AX27235"/>
    </row>
    <row r="27236" spans="11:50" x14ac:dyDescent="0.25">
      <c r="K27236" s="11"/>
      <c r="L27236" s="11"/>
      <c r="N27236" s="11"/>
      <c r="O27236" s="11"/>
      <c r="P27236" s="11"/>
      <c r="Q27236" s="11"/>
      <c r="R27236" s="11"/>
      <c r="S27236" s="11"/>
      <c r="T27236" s="11"/>
      <c r="U27236" s="11"/>
      <c r="V27236" s="11"/>
      <c r="W27236" s="11"/>
      <c r="X27236" s="11"/>
      <c r="Y27236" s="11"/>
      <c r="AV27236"/>
      <c r="AW27236"/>
      <c r="AX27236"/>
    </row>
    <row r="27237" spans="11:50" x14ac:dyDescent="0.25">
      <c r="K27237" s="11"/>
      <c r="L27237" s="11"/>
      <c r="N27237" s="11"/>
      <c r="O27237" s="11"/>
      <c r="P27237" s="11"/>
      <c r="Q27237" s="11"/>
      <c r="R27237" s="11"/>
      <c r="S27237" s="11"/>
      <c r="T27237" s="11"/>
      <c r="U27237" s="11"/>
      <c r="V27237" s="11"/>
      <c r="W27237" s="11"/>
      <c r="X27237" s="11"/>
      <c r="Y27237" s="11"/>
      <c r="AV27237"/>
      <c r="AW27237"/>
      <c r="AX27237"/>
    </row>
    <row r="27238" spans="11:50" x14ac:dyDescent="0.25">
      <c r="K27238" s="11"/>
      <c r="L27238" s="11"/>
      <c r="N27238" s="11"/>
      <c r="O27238" s="11"/>
      <c r="P27238" s="11"/>
      <c r="Q27238" s="11"/>
      <c r="R27238" s="11"/>
      <c r="S27238" s="11"/>
      <c r="T27238" s="11"/>
      <c r="U27238" s="11"/>
      <c r="V27238" s="11"/>
      <c r="W27238" s="11"/>
      <c r="X27238" s="11"/>
      <c r="Y27238" s="11"/>
      <c r="AV27238"/>
      <c r="AW27238"/>
      <c r="AX27238"/>
    </row>
    <row r="27239" spans="11:50" x14ac:dyDescent="0.25">
      <c r="K27239" s="11"/>
      <c r="L27239" s="11"/>
      <c r="N27239" s="11"/>
      <c r="O27239" s="11"/>
      <c r="P27239" s="11"/>
      <c r="Q27239" s="11"/>
      <c r="R27239" s="11"/>
      <c r="S27239" s="11"/>
      <c r="T27239" s="11"/>
      <c r="U27239" s="11"/>
      <c r="V27239" s="11"/>
      <c r="W27239" s="11"/>
      <c r="X27239" s="11"/>
      <c r="Y27239" s="11"/>
      <c r="AV27239"/>
      <c r="AW27239"/>
      <c r="AX27239"/>
    </row>
    <row r="27240" spans="11:50" x14ac:dyDescent="0.25">
      <c r="K27240" s="11"/>
      <c r="L27240" s="11"/>
      <c r="N27240" s="11"/>
      <c r="O27240" s="11"/>
      <c r="P27240" s="11"/>
      <c r="Q27240" s="11"/>
      <c r="R27240" s="11"/>
      <c r="S27240" s="11"/>
      <c r="T27240" s="11"/>
      <c r="U27240" s="11"/>
      <c r="V27240" s="11"/>
      <c r="W27240" s="11"/>
      <c r="X27240" s="11"/>
      <c r="Y27240" s="11"/>
      <c r="AV27240"/>
      <c r="AW27240"/>
      <c r="AX27240"/>
    </row>
    <row r="27241" spans="11:50" x14ac:dyDescent="0.25">
      <c r="K27241" s="11"/>
      <c r="L27241" s="11"/>
      <c r="N27241" s="11"/>
      <c r="O27241" s="11"/>
      <c r="P27241" s="11"/>
      <c r="Q27241" s="11"/>
      <c r="R27241" s="11"/>
      <c r="S27241" s="11"/>
      <c r="T27241" s="11"/>
      <c r="U27241" s="11"/>
      <c r="V27241" s="11"/>
      <c r="W27241" s="11"/>
      <c r="X27241" s="11"/>
      <c r="Y27241" s="11"/>
      <c r="AV27241"/>
      <c r="AW27241"/>
      <c r="AX27241"/>
    </row>
    <row r="27242" spans="11:50" x14ac:dyDescent="0.25">
      <c r="K27242" s="11"/>
      <c r="L27242" s="11"/>
      <c r="N27242" s="11"/>
      <c r="O27242" s="11"/>
      <c r="P27242" s="11"/>
      <c r="Q27242" s="11"/>
      <c r="R27242" s="11"/>
      <c r="S27242" s="11"/>
      <c r="T27242" s="11"/>
      <c r="U27242" s="11"/>
      <c r="V27242" s="11"/>
      <c r="W27242" s="11"/>
      <c r="X27242" s="11"/>
      <c r="Y27242" s="11"/>
      <c r="AV27242"/>
      <c r="AW27242"/>
      <c r="AX27242"/>
    </row>
    <row r="27243" spans="11:50" x14ac:dyDescent="0.25">
      <c r="K27243" s="11"/>
      <c r="L27243" s="11"/>
      <c r="N27243" s="11"/>
      <c r="O27243" s="11"/>
      <c r="P27243" s="11"/>
      <c r="Q27243" s="11"/>
      <c r="R27243" s="11"/>
      <c r="S27243" s="11"/>
      <c r="T27243" s="11"/>
      <c r="U27243" s="11"/>
      <c r="V27243" s="11"/>
      <c r="W27243" s="11"/>
      <c r="X27243" s="11"/>
      <c r="Y27243" s="11"/>
      <c r="AV27243"/>
      <c r="AW27243"/>
      <c r="AX27243"/>
    </row>
    <row r="27244" spans="11:50" x14ac:dyDescent="0.25">
      <c r="K27244" s="11"/>
      <c r="L27244" s="11"/>
      <c r="N27244" s="11"/>
      <c r="O27244" s="11"/>
      <c r="P27244" s="11"/>
      <c r="Q27244" s="11"/>
      <c r="R27244" s="11"/>
      <c r="S27244" s="11"/>
      <c r="T27244" s="11"/>
      <c r="U27244" s="11"/>
      <c r="V27244" s="11"/>
      <c r="W27244" s="11"/>
      <c r="X27244" s="11"/>
      <c r="Y27244" s="11"/>
      <c r="AV27244"/>
      <c r="AW27244"/>
      <c r="AX27244"/>
    </row>
    <row r="27245" spans="11:50" x14ac:dyDescent="0.25">
      <c r="K27245" s="11"/>
      <c r="L27245" s="11"/>
      <c r="N27245" s="11"/>
      <c r="O27245" s="11"/>
      <c r="P27245" s="11"/>
      <c r="Q27245" s="11"/>
      <c r="R27245" s="11"/>
      <c r="S27245" s="11"/>
      <c r="T27245" s="11"/>
      <c r="U27245" s="11"/>
      <c r="V27245" s="11"/>
      <c r="W27245" s="11"/>
      <c r="X27245" s="11"/>
      <c r="Y27245" s="11"/>
      <c r="AV27245"/>
      <c r="AW27245"/>
      <c r="AX27245"/>
    </row>
    <row r="27246" spans="11:50" x14ac:dyDescent="0.25">
      <c r="K27246" s="11"/>
      <c r="L27246" s="11"/>
      <c r="N27246" s="11"/>
      <c r="O27246" s="11"/>
      <c r="P27246" s="11"/>
      <c r="Q27246" s="11"/>
      <c r="R27246" s="11"/>
      <c r="S27246" s="11"/>
      <c r="T27246" s="11"/>
      <c r="U27246" s="11"/>
      <c r="V27246" s="11"/>
      <c r="W27246" s="11"/>
      <c r="X27246" s="11"/>
      <c r="Y27246" s="11"/>
      <c r="AV27246"/>
      <c r="AW27246"/>
      <c r="AX27246"/>
    </row>
    <row r="27247" spans="11:50" x14ac:dyDescent="0.25">
      <c r="K27247" s="11"/>
      <c r="L27247" s="11"/>
      <c r="N27247" s="11"/>
      <c r="O27247" s="11"/>
      <c r="P27247" s="11"/>
      <c r="Q27247" s="11"/>
      <c r="R27247" s="11"/>
      <c r="S27247" s="11"/>
      <c r="T27247" s="11"/>
      <c r="U27247" s="11"/>
      <c r="V27247" s="11"/>
      <c r="W27247" s="11"/>
      <c r="X27247" s="11"/>
      <c r="Y27247" s="11"/>
      <c r="AV27247"/>
      <c r="AW27247"/>
      <c r="AX27247"/>
    </row>
    <row r="27248" spans="11:50" x14ac:dyDescent="0.25">
      <c r="K27248" s="11"/>
      <c r="L27248" s="11"/>
      <c r="N27248" s="11"/>
      <c r="O27248" s="11"/>
      <c r="P27248" s="11"/>
      <c r="Q27248" s="11"/>
      <c r="R27248" s="11"/>
      <c r="S27248" s="11"/>
      <c r="T27248" s="11"/>
      <c r="U27248" s="11"/>
      <c r="V27248" s="11"/>
      <c r="W27248" s="11"/>
      <c r="X27248" s="11"/>
      <c r="Y27248" s="11"/>
      <c r="AV27248"/>
      <c r="AW27248"/>
      <c r="AX27248"/>
    </row>
    <row r="27249" spans="11:50" x14ac:dyDescent="0.25">
      <c r="K27249" s="11"/>
      <c r="L27249" s="11"/>
      <c r="N27249" s="11"/>
      <c r="O27249" s="11"/>
      <c r="P27249" s="11"/>
      <c r="Q27249" s="11"/>
      <c r="R27249" s="11"/>
      <c r="S27249" s="11"/>
      <c r="T27249" s="11"/>
      <c r="U27249" s="11"/>
      <c r="V27249" s="11"/>
      <c r="W27249" s="11"/>
      <c r="X27249" s="11"/>
      <c r="Y27249" s="11"/>
      <c r="AV27249"/>
      <c r="AW27249"/>
      <c r="AX27249"/>
    </row>
    <row r="27250" spans="11:50" x14ac:dyDescent="0.25">
      <c r="K27250" s="11"/>
      <c r="L27250" s="11"/>
      <c r="N27250" s="11"/>
      <c r="O27250" s="11"/>
      <c r="P27250" s="11"/>
      <c r="Q27250" s="11"/>
      <c r="R27250" s="11"/>
      <c r="S27250" s="11"/>
      <c r="T27250" s="11"/>
      <c r="U27250" s="11"/>
      <c r="V27250" s="11"/>
      <c r="W27250" s="11"/>
      <c r="X27250" s="11"/>
      <c r="Y27250" s="11"/>
      <c r="AV27250"/>
      <c r="AW27250"/>
      <c r="AX27250"/>
    </row>
    <row r="27251" spans="11:50" x14ac:dyDescent="0.25">
      <c r="K27251" s="11"/>
      <c r="L27251" s="11"/>
      <c r="N27251" s="11"/>
      <c r="O27251" s="11"/>
      <c r="P27251" s="11"/>
      <c r="Q27251" s="11"/>
      <c r="R27251" s="11"/>
      <c r="S27251" s="11"/>
      <c r="T27251" s="11"/>
      <c r="U27251" s="11"/>
      <c r="V27251" s="11"/>
      <c r="W27251" s="11"/>
      <c r="X27251" s="11"/>
      <c r="Y27251" s="11"/>
      <c r="AV27251"/>
      <c r="AW27251"/>
      <c r="AX27251"/>
    </row>
    <row r="27252" spans="11:50" x14ac:dyDescent="0.25">
      <c r="K27252" s="11"/>
      <c r="L27252" s="11"/>
      <c r="N27252" s="11"/>
      <c r="O27252" s="11"/>
      <c r="P27252" s="11"/>
      <c r="Q27252" s="11"/>
      <c r="R27252" s="11"/>
      <c r="S27252" s="11"/>
      <c r="T27252" s="11"/>
      <c r="U27252" s="11"/>
      <c r="V27252" s="11"/>
      <c r="W27252" s="11"/>
      <c r="X27252" s="11"/>
      <c r="Y27252" s="11"/>
      <c r="AV27252"/>
      <c r="AW27252"/>
      <c r="AX27252"/>
    </row>
    <row r="27253" spans="11:50" x14ac:dyDescent="0.25">
      <c r="K27253" s="11"/>
      <c r="L27253" s="11"/>
      <c r="N27253" s="11"/>
      <c r="O27253" s="11"/>
      <c r="P27253" s="11"/>
      <c r="Q27253" s="11"/>
      <c r="R27253" s="11"/>
      <c r="S27253" s="11"/>
      <c r="T27253" s="11"/>
      <c r="U27253" s="11"/>
      <c r="V27253" s="11"/>
      <c r="W27253" s="11"/>
      <c r="X27253" s="11"/>
      <c r="Y27253" s="11"/>
      <c r="AV27253"/>
      <c r="AW27253"/>
      <c r="AX27253"/>
    </row>
    <row r="27254" spans="11:50" x14ac:dyDescent="0.25">
      <c r="K27254" s="11"/>
      <c r="L27254" s="11"/>
      <c r="N27254" s="11"/>
      <c r="O27254" s="11"/>
      <c r="P27254" s="11"/>
      <c r="Q27254" s="11"/>
      <c r="R27254" s="11"/>
      <c r="S27254" s="11"/>
      <c r="T27254" s="11"/>
      <c r="U27254" s="11"/>
      <c r="V27254" s="11"/>
      <c r="W27254" s="11"/>
      <c r="X27254" s="11"/>
      <c r="Y27254" s="11"/>
      <c r="AV27254"/>
      <c r="AW27254"/>
      <c r="AX27254"/>
    </row>
    <row r="27255" spans="11:50" x14ac:dyDescent="0.25">
      <c r="K27255" s="11"/>
      <c r="L27255" s="11"/>
      <c r="N27255" s="11"/>
      <c r="O27255" s="11"/>
      <c r="P27255" s="11"/>
      <c r="Q27255" s="11"/>
      <c r="R27255" s="11"/>
      <c r="S27255" s="11"/>
      <c r="T27255" s="11"/>
      <c r="U27255" s="11"/>
      <c r="V27255" s="11"/>
      <c r="W27255" s="11"/>
      <c r="X27255" s="11"/>
      <c r="Y27255" s="11"/>
      <c r="AV27255"/>
      <c r="AW27255"/>
      <c r="AX27255"/>
    </row>
    <row r="27256" spans="11:50" x14ac:dyDescent="0.25">
      <c r="K27256" s="11"/>
      <c r="L27256" s="11"/>
      <c r="N27256" s="11"/>
      <c r="O27256" s="11"/>
      <c r="P27256" s="11"/>
      <c r="Q27256" s="11"/>
      <c r="R27256" s="11"/>
      <c r="S27256" s="11"/>
      <c r="T27256" s="11"/>
      <c r="U27256" s="11"/>
      <c r="V27256" s="11"/>
      <c r="W27256" s="11"/>
      <c r="X27256" s="11"/>
      <c r="Y27256" s="11"/>
      <c r="AV27256"/>
      <c r="AW27256"/>
      <c r="AX27256"/>
    </row>
    <row r="27257" spans="11:50" x14ac:dyDescent="0.25">
      <c r="K27257" s="11"/>
      <c r="L27257" s="11"/>
      <c r="N27257" s="11"/>
      <c r="O27257" s="11"/>
      <c r="P27257" s="11"/>
      <c r="Q27257" s="11"/>
      <c r="R27257" s="11"/>
      <c r="S27257" s="11"/>
      <c r="T27257" s="11"/>
      <c r="U27257" s="11"/>
      <c r="V27257" s="11"/>
      <c r="W27257" s="11"/>
      <c r="X27257" s="11"/>
      <c r="Y27257" s="11"/>
      <c r="AV27257"/>
      <c r="AW27257"/>
      <c r="AX27257"/>
    </row>
    <row r="27258" spans="11:50" x14ac:dyDescent="0.25">
      <c r="K27258" s="11"/>
      <c r="L27258" s="11"/>
      <c r="N27258" s="11"/>
      <c r="O27258" s="11"/>
      <c r="P27258" s="11"/>
      <c r="Q27258" s="11"/>
      <c r="R27258" s="11"/>
      <c r="S27258" s="11"/>
      <c r="T27258" s="11"/>
      <c r="U27258" s="11"/>
      <c r="V27258" s="11"/>
      <c r="W27258" s="11"/>
      <c r="X27258" s="11"/>
      <c r="Y27258" s="11"/>
      <c r="AV27258"/>
      <c r="AW27258"/>
      <c r="AX27258"/>
    </row>
    <row r="27259" spans="11:50" x14ac:dyDescent="0.25">
      <c r="K27259" s="11"/>
      <c r="L27259" s="11"/>
      <c r="N27259" s="11"/>
      <c r="O27259" s="11"/>
      <c r="P27259" s="11"/>
      <c r="Q27259" s="11"/>
      <c r="R27259" s="11"/>
      <c r="S27259" s="11"/>
      <c r="T27259" s="11"/>
      <c r="U27259" s="11"/>
      <c r="V27259" s="11"/>
      <c r="W27259" s="11"/>
      <c r="X27259" s="11"/>
      <c r="Y27259" s="11"/>
      <c r="AV27259"/>
      <c r="AW27259"/>
      <c r="AX27259"/>
    </row>
    <row r="27260" spans="11:50" x14ac:dyDescent="0.25">
      <c r="K27260" s="11"/>
      <c r="L27260" s="11"/>
      <c r="N27260" s="11"/>
      <c r="O27260" s="11"/>
      <c r="P27260" s="11"/>
      <c r="Q27260" s="11"/>
      <c r="R27260" s="11"/>
      <c r="S27260" s="11"/>
      <c r="T27260" s="11"/>
      <c r="U27260" s="11"/>
      <c r="V27260" s="11"/>
      <c r="W27260" s="11"/>
      <c r="X27260" s="11"/>
      <c r="Y27260" s="11"/>
      <c r="AV27260"/>
      <c r="AW27260"/>
      <c r="AX27260"/>
    </row>
    <row r="27261" spans="11:50" x14ac:dyDescent="0.25">
      <c r="K27261" s="11"/>
      <c r="L27261" s="11"/>
      <c r="N27261" s="11"/>
      <c r="O27261" s="11"/>
      <c r="P27261" s="11"/>
      <c r="Q27261" s="11"/>
      <c r="R27261" s="11"/>
      <c r="S27261" s="11"/>
      <c r="T27261" s="11"/>
      <c r="U27261" s="11"/>
      <c r="V27261" s="11"/>
      <c r="W27261" s="11"/>
      <c r="X27261" s="11"/>
      <c r="Y27261" s="11"/>
      <c r="AV27261"/>
      <c r="AW27261"/>
      <c r="AX27261"/>
    </row>
    <row r="27262" spans="11:50" x14ac:dyDescent="0.25">
      <c r="K27262" s="11"/>
      <c r="L27262" s="11"/>
      <c r="N27262" s="11"/>
      <c r="O27262" s="11"/>
      <c r="P27262" s="11"/>
      <c r="Q27262" s="11"/>
      <c r="R27262" s="11"/>
      <c r="S27262" s="11"/>
      <c r="T27262" s="11"/>
      <c r="U27262" s="11"/>
      <c r="V27262" s="11"/>
      <c r="W27262" s="11"/>
      <c r="X27262" s="11"/>
      <c r="Y27262" s="11"/>
      <c r="AV27262"/>
      <c r="AW27262"/>
      <c r="AX27262"/>
    </row>
    <row r="27263" spans="11:50" x14ac:dyDescent="0.25">
      <c r="K27263" s="11"/>
      <c r="L27263" s="11"/>
      <c r="N27263" s="11"/>
      <c r="O27263" s="11"/>
      <c r="P27263" s="11"/>
      <c r="Q27263" s="11"/>
      <c r="R27263" s="11"/>
      <c r="S27263" s="11"/>
      <c r="T27263" s="11"/>
      <c r="U27263" s="11"/>
      <c r="V27263" s="11"/>
      <c r="W27263" s="11"/>
      <c r="X27263" s="11"/>
      <c r="Y27263" s="11"/>
      <c r="AV27263"/>
      <c r="AW27263"/>
      <c r="AX27263"/>
    </row>
    <row r="27264" spans="11:50" x14ac:dyDescent="0.25">
      <c r="K27264" s="11"/>
      <c r="L27264" s="11"/>
      <c r="N27264" s="11"/>
      <c r="O27264" s="11"/>
      <c r="P27264" s="11"/>
      <c r="Q27264" s="11"/>
      <c r="R27264" s="11"/>
      <c r="S27264" s="11"/>
      <c r="T27264" s="11"/>
      <c r="U27264" s="11"/>
      <c r="V27264" s="11"/>
      <c r="W27264" s="11"/>
      <c r="X27264" s="11"/>
      <c r="Y27264" s="11"/>
      <c r="AV27264"/>
      <c r="AW27264"/>
      <c r="AX27264"/>
    </row>
    <row r="27265" spans="11:50" x14ac:dyDescent="0.25">
      <c r="K27265" s="11"/>
      <c r="L27265" s="11"/>
      <c r="N27265" s="11"/>
      <c r="O27265" s="11"/>
      <c r="P27265" s="11"/>
      <c r="Q27265" s="11"/>
      <c r="R27265" s="11"/>
      <c r="S27265" s="11"/>
      <c r="T27265" s="11"/>
      <c r="U27265" s="11"/>
      <c r="V27265" s="11"/>
      <c r="W27265" s="11"/>
      <c r="X27265" s="11"/>
      <c r="Y27265" s="11"/>
      <c r="AV27265"/>
      <c r="AW27265"/>
      <c r="AX27265"/>
    </row>
    <row r="27266" spans="11:50" x14ac:dyDescent="0.25">
      <c r="K27266" s="11"/>
      <c r="L27266" s="11"/>
      <c r="N27266" s="11"/>
      <c r="O27266" s="11"/>
      <c r="P27266" s="11"/>
      <c r="Q27266" s="11"/>
      <c r="R27266" s="11"/>
      <c r="S27266" s="11"/>
      <c r="T27266" s="11"/>
      <c r="U27266" s="11"/>
      <c r="V27266" s="11"/>
      <c r="W27266" s="11"/>
      <c r="X27266" s="11"/>
      <c r="Y27266" s="11"/>
      <c r="AV27266"/>
      <c r="AW27266"/>
      <c r="AX27266"/>
    </row>
    <row r="27267" spans="11:50" x14ac:dyDescent="0.25">
      <c r="K27267" s="11"/>
      <c r="L27267" s="11"/>
      <c r="N27267" s="11"/>
      <c r="O27267" s="11"/>
      <c r="P27267" s="11"/>
      <c r="Q27267" s="11"/>
      <c r="R27267" s="11"/>
      <c r="S27267" s="11"/>
      <c r="T27267" s="11"/>
      <c r="U27267" s="11"/>
      <c r="V27267" s="11"/>
      <c r="W27267" s="11"/>
      <c r="X27267" s="11"/>
      <c r="Y27267" s="11"/>
      <c r="AV27267"/>
      <c r="AW27267"/>
      <c r="AX27267"/>
    </row>
    <row r="27268" spans="11:50" x14ac:dyDescent="0.25">
      <c r="K27268" s="11"/>
      <c r="L27268" s="11"/>
      <c r="N27268" s="11"/>
      <c r="O27268" s="11"/>
      <c r="P27268" s="11"/>
      <c r="Q27268" s="11"/>
      <c r="R27268" s="11"/>
      <c r="S27268" s="11"/>
      <c r="T27268" s="11"/>
      <c r="U27268" s="11"/>
      <c r="V27268" s="11"/>
      <c r="W27268" s="11"/>
      <c r="X27268" s="11"/>
      <c r="Y27268" s="11"/>
      <c r="AV27268"/>
      <c r="AW27268"/>
      <c r="AX27268"/>
    </row>
    <row r="27269" spans="11:50" x14ac:dyDescent="0.25">
      <c r="K27269" s="11"/>
      <c r="L27269" s="11"/>
      <c r="N27269" s="11"/>
      <c r="O27269" s="11"/>
      <c r="P27269" s="11"/>
      <c r="Q27269" s="11"/>
      <c r="R27269" s="11"/>
      <c r="S27269" s="11"/>
      <c r="T27269" s="11"/>
      <c r="U27269" s="11"/>
      <c r="V27269" s="11"/>
      <c r="W27269" s="11"/>
      <c r="X27269" s="11"/>
      <c r="Y27269" s="11"/>
      <c r="AV27269"/>
      <c r="AW27269"/>
      <c r="AX27269"/>
    </row>
    <row r="27270" spans="11:50" x14ac:dyDescent="0.25">
      <c r="K27270" s="11"/>
      <c r="L27270" s="11"/>
      <c r="N27270" s="11"/>
      <c r="O27270" s="11"/>
      <c r="P27270" s="11"/>
      <c r="Q27270" s="11"/>
      <c r="R27270" s="11"/>
      <c r="S27270" s="11"/>
      <c r="T27270" s="11"/>
      <c r="U27270" s="11"/>
      <c r="V27270" s="11"/>
      <c r="W27270" s="11"/>
      <c r="X27270" s="11"/>
      <c r="Y27270" s="11"/>
      <c r="AV27270"/>
      <c r="AW27270"/>
      <c r="AX27270"/>
    </row>
    <row r="27271" spans="11:50" x14ac:dyDescent="0.25">
      <c r="K27271" s="11"/>
      <c r="L27271" s="11"/>
      <c r="N27271" s="11"/>
      <c r="O27271" s="11"/>
      <c r="P27271" s="11"/>
      <c r="Q27271" s="11"/>
      <c r="R27271" s="11"/>
      <c r="S27271" s="11"/>
      <c r="T27271" s="11"/>
      <c r="U27271" s="11"/>
      <c r="V27271" s="11"/>
      <c r="W27271" s="11"/>
      <c r="X27271" s="11"/>
      <c r="Y27271" s="11"/>
      <c r="AV27271"/>
      <c r="AW27271"/>
      <c r="AX27271"/>
    </row>
    <row r="27272" spans="11:50" x14ac:dyDescent="0.25">
      <c r="K27272" s="11"/>
      <c r="L27272" s="11"/>
      <c r="N27272" s="11"/>
      <c r="O27272" s="11"/>
      <c r="P27272" s="11"/>
      <c r="Q27272" s="11"/>
      <c r="R27272" s="11"/>
      <c r="S27272" s="11"/>
      <c r="T27272" s="11"/>
      <c r="U27272" s="11"/>
      <c r="V27272" s="11"/>
      <c r="W27272" s="11"/>
      <c r="X27272" s="11"/>
      <c r="Y27272" s="11"/>
      <c r="AV27272"/>
      <c r="AW27272"/>
      <c r="AX27272"/>
    </row>
    <row r="27273" spans="11:50" x14ac:dyDescent="0.25">
      <c r="K27273" s="11"/>
      <c r="L27273" s="11"/>
      <c r="N27273" s="11"/>
      <c r="O27273" s="11"/>
      <c r="P27273" s="11"/>
      <c r="Q27273" s="11"/>
      <c r="R27273" s="11"/>
      <c r="S27273" s="11"/>
      <c r="T27273" s="11"/>
      <c r="U27273" s="11"/>
      <c r="V27273" s="11"/>
      <c r="W27273" s="11"/>
      <c r="X27273" s="11"/>
      <c r="Y27273" s="11"/>
      <c r="AV27273"/>
      <c r="AW27273"/>
      <c r="AX27273"/>
    </row>
    <row r="27274" spans="11:50" x14ac:dyDescent="0.25">
      <c r="K27274" s="11"/>
      <c r="L27274" s="11"/>
      <c r="N27274" s="11"/>
      <c r="O27274" s="11"/>
      <c r="P27274" s="11"/>
      <c r="Q27274" s="11"/>
      <c r="R27274" s="11"/>
      <c r="S27274" s="11"/>
      <c r="T27274" s="11"/>
      <c r="U27274" s="11"/>
      <c r="V27274" s="11"/>
      <c r="W27274" s="11"/>
      <c r="X27274" s="11"/>
      <c r="Y27274" s="11"/>
      <c r="AV27274"/>
      <c r="AW27274"/>
      <c r="AX27274"/>
    </row>
    <row r="27275" spans="11:50" x14ac:dyDescent="0.25">
      <c r="K27275" s="11"/>
      <c r="L27275" s="11"/>
      <c r="N27275" s="11"/>
      <c r="O27275" s="11"/>
      <c r="P27275" s="11"/>
      <c r="Q27275" s="11"/>
      <c r="R27275" s="11"/>
      <c r="S27275" s="11"/>
      <c r="T27275" s="11"/>
      <c r="U27275" s="11"/>
      <c r="V27275" s="11"/>
      <c r="W27275" s="11"/>
      <c r="X27275" s="11"/>
      <c r="Y27275" s="11"/>
      <c r="AV27275"/>
      <c r="AW27275"/>
      <c r="AX27275"/>
    </row>
    <row r="27276" spans="11:50" x14ac:dyDescent="0.25">
      <c r="K27276" s="11"/>
      <c r="L27276" s="11"/>
      <c r="N27276" s="11"/>
      <c r="O27276" s="11"/>
      <c r="P27276" s="11"/>
      <c r="Q27276" s="11"/>
      <c r="R27276" s="11"/>
      <c r="S27276" s="11"/>
      <c r="T27276" s="11"/>
      <c r="U27276" s="11"/>
      <c r="V27276" s="11"/>
      <c r="W27276" s="11"/>
      <c r="X27276" s="11"/>
      <c r="Y27276" s="11"/>
      <c r="AV27276"/>
      <c r="AW27276"/>
      <c r="AX27276"/>
    </row>
    <row r="27277" spans="11:50" x14ac:dyDescent="0.25">
      <c r="K27277" s="11"/>
      <c r="L27277" s="11"/>
      <c r="N27277" s="11"/>
      <c r="O27277" s="11"/>
      <c r="P27277" s="11"/>
      <c r="Q27277" s="11"/>
      <c r="R27277" s="11"/>
      <c r="S27277" s="11"/>
      <c r="T27277" s="11"/>
      <c r="U27277" s="11"/>
      <c r="V27277" s="11"/>
      <c r="W27277" s="11"/>
      <c r="X27277" s="11"/>
      <c r="Y27277" s="11"/>
      <c r="AV27277"/>
      <c r="AW27277"/>
      <c r="AX27277"/>
    </row>
    <row r="27278" spans="11:50" x14ac:dyDescent="0.25">
      <c r="K27278" s="11"/>
      <c r="L27278" s="11"/>
      <c r="N27278" s="11"/>
      <c r="O27278" s="11"/>
      <c r="P27278" s="11"/>
      <c r="Q27278" s="11"/>
      <c r="R27278" s="11"/>
      <c r="S27278" s="11"/>
      <c r="T27278" s="11"/>
      <c r="U27278" s="11"/>
      <c r="V27278" s="11"/>
      <c r="W27278" s="11"/>
      <c r="X27278" s="11"/>
      <c r="Y27278" s="11"/>
      <c r="AV27278"/>
      <c r="AW27278"/>
      <c r="AX27278"/>
    </row>
    <row r="27279" spans="11:50" x14ac:dyDescent="0.25">
      <c r="K27279" s="11"/>
      <c r="L27279" s="11"/>
      <c r="N27279" s="11"/>
      <c r="O27279" s="11"/>
      <c r="P27279" s="11"/>
      <c r="Q27279" s="11"/>
      <c r="R27279" s="11"/>
      <c r="S27279" s="11"/>
      <c r="T27279" s="11"/>
      <c r="U27279" s="11"/>
      <c r="V27279" s="11"/>
      <c r="W27279" s="11"/>
      <c r="X27279" s="11"/>
      <c r="Y27279" s="11"/>
      <c r="AV27279"/>
      <c r="AW27279"/>
      <c r="AX27279"/>
    </row>
    <row r="27280" spans="11:50" x14ac:dyDescent="0.25">
      <c r="K27280" s="11"/>
      <c r="L27280" s="11"/>
      <c r="N27280" s="11"/>
      <c r="O27280" s="11"/>
      <c r="P27280" s="11"/>
      <c r="Q27280" s="11"/>
      <c r="R27280" s="11"/>
      <c r="S27280" s="11"/>
      <c r="T27280" s="11"/>
      <c r="U27280" s="11"/>
      <c r="V27280" s="11"/>
      <c r="W27280" s="11"/>
      <c r="X27280" s="11"/>
      <c r="Y27280" s="11"/>
      <c r="AV27280"/>
      <c r="AW27280"/>
      <c r="AX27280"/>
    </row>
    <row r="27281" spans="11:50" x14ac:dyDescent="0.25">
      <c r="K27281" s="11"/>
      <c r="L27281" s="11"/>
      <c r="N27281" s="11"/>
      <c r="O27281" s="11"/>
      <c r="P27281" s="11"/>
      <c r="Q27281" s="11"/>
      <c r="R27281" s="11"/>
      <c r="S27281" s="11"/>
      <c r="T27281" s="11"/>
      <c r="U27281" s="11"/>
      <c r="V27281" s="11"/>
      <c r="W27281" s="11"/>
      <c r="X27281" s="11"/>
      <c r="Y27281" s="11"/>
      <c r="AV27281"/>
      <c r="AW27281"/>
      <c r="AX27281"/>
    </row>
    <row r="27282" spans="11:50" x14ac:dyDescent="0.25">
      <c r="K27282" s="11"/>
      <c r="L27282" s="11"/>
      <c r="N27282" s="11"/>
      <c r="O27282" s="11"/>
      <c r="P27282" s="11"/>
      <c r="Q27282" s="11"/>
      <c r="R27282" s="11"/>
      <c r="S27282" s="11"/>
      <c r="T27282" s="11"/>
      <c r="U27282" s="11"/>
      <c r="V27282" s="11"/>
      <c r="W27282" s="11"/>
      <c r="X27282" s="11"/>
      <c r="Y27282" s="11"/>
      <c r="AV27282"/>
      <c r="AW27282"/>
      <c r="AX27282"/>
    </row>
    <row r="27283" spans="11:50" x14ac:dyDescent="0.25">
      <c r="K27283" s="11"/>
      <c r="L27283" s="11"/>
      <c r="N27283" s="11"/>
      <c r="O27283" s="11"/>
      <c r="P27283" s="11"/>
      <c r="Q27283" s="11"/>
      <c r="R27283" s="11"/>
      <c r="S27283" s="11"/>
      <c r="T27283" s="11"/>
      <c r="U27283" s="11"/>
      <c r="V27283" s="11"/>
      <c r="W27283" s="11"/>
      <c r="X27283" s="11"/>
      <c r="Y27283" s="11"/>
      <c r="AV27283"/>
      <c r="AW27283"/>
      <c r="AX27283"/>
    </row>
    <row r="27284" spans="11:50" x14ac:dyDescent="0.25">
      <c r="K27284" s="11"/>
      <c r="L27284" s="11"/>
      <c r="N27284" s="11"/>
      <c r="O27284" s="11"/>
      <c r="P27284" s="11"/>
      <c r="Q27284" s="11"/>
      <c r="R27284" s="11"/>
      <c r="S27284" s="11"/>
      <c r="T27284" s="11"/>
      <c r="U27284" s="11"/>
      <c r="V27284" s="11"/>
      <c r="W27284" s="11"/>
      <c r="X27284" s="11"/>
      <c r="Y27284" s="11"/>
      <c r="AV27284"/>
      <c r="AW27284"/>
      <c r="AX27284"/>
    </row>
    <row r="27285" spans="11:50" x14ac:dyDescent="0.25">
      <c r="K27285" s="11"/>
      <c r="L27285" s="11"/>
      <c r="N27285" s="11"/>
      <c r="O27285" s="11"/>
      <c r="P27285" s="11"/>
      <c r="Q27285" s="11"/>
      <c r="R27285" s="11"/>
      <c r="S27285" s="11"/>
      <c r="T27285" s="11"/>
      <c r="U27285" s="11"/>
      <c r="V27285" s="11"/>
      <c r="W27285" s="11"/>
      <c r="X27285" s="11"/>
      <c r="Y27285" s="11"/>
      <c r="AV27285"/>
      <c r="AW27285"/>
      <c r="AX27285"/>
    </row>
    <row r="27286" spans="11:50" x14ac:dyDescent="0.25">
      <c r="K27286" s="11"/>
      <c r="L27286" s="11"/>
      <c r="N27286" s="11"/>
      <c r="O27286" s="11"/>
      <c r="P27286" s="11"/>
      <c r="Q27286" s="11"/>
      <c r="R27286" s="11"/>
      <c r="S27286" s="11"/>
      <c r="T27286" s="11"/>
      <c r="U27286" s="11"/>
      <c r="V27286" s="11"/>
      <c r="W27286" s="11"/>
      <c r="X27286" s="11"/>
      <c r="Y27286" s="11"/>
      <c r="AV27286"/>
      <c r="AW27286"/>
      <c r="AX27286"/>
    </row>
    <row r="27287" spans="11:50" x14ac:dyDescent="0.25">
      <c r="K27287" s="11"/>
      <c r="L27287" s="11"/>
      <c r="N27287" s="11"/>
      <c r="O27287" s="11"/>
      <c r="P27287" s="11"/>
      <c r="Q27287" s="11"/>
      <c r="R27287" s="11"/>
      <c r="S27287" s="11"/>
      <c r="T27287" s="11"/>
      <c r="U27287" s="11"/>
      <c r="V27287" s="11"/>
      <c r="W27287" s="11"/>
      <c r="X27287" s="11"/>
      <c r="Y27287" s="11"/>
      <c r="AV27287"/>
      <c r="AW27287"/>
      <c r="AX27287"/>
    </row>
    <row r="27288" spans="11:50" x14ac:dyDescent="0.25">
      <c r="K27288" s="11"/>
      <c r="L27288" s="11"/>
      <c r="N27288" s="11"/>
      <c r="O27288" s="11"/>
      <c r="P27288" s="11"/>
      <c r="Q27288" s="11"/>
      <c r="R27288" s="11"/>
      <c r="S27288" s="11"/>
      <c r="T27288" s="11"/>
      <c r="U27288" s="11"/>
      <c r="V27288" s="11"/>
      <c r="W27288" s="11"/>
      <c r="X27288" s="11"/>
      <c r="Y27288" s="11"/>
      <c r="AV27288"/>
      <c r="AW27288"/>
      <c r="AX27288"/>
    </row>
    <row r="27289" spans="11:50" x14ac:dyDescent="0.25">
      <c r="K27289" s="11"/>
      <c r="L27289" s="11"/>
      <c r="N27289" s="11"/>
      <c r="O27289" s="11"/>
      <c r="P27289" s="11"/>
      <c r="Q27289" s="11"/>
      <c r="R27289" s="11"/>
      <c r="S27289" s="11"/>
      <c r="T27289" s="11"/>
      <c r="U27289" s="11"/>
      <c r="V27289" s="11"/>
      <c r="W27289" s="11"/>
      <c r="X27289" s="11"/>
      <c r="Y27289" s="11"/>
      <c r="AV27289"/>
      <c r="AW27289"/>
      <c r="AX27289"/>
    </row>
    <row r="27290" spans="11:50" x14ac:dyDescent="0.25">
      <c r="K27290" s="11"/>
      <c r="L27290" s="11"/>
      <c r="N27290" s="11"/>
      <c r="O27290" s="11"/>
      <c r="P27290" s="11"/>
      <c r="Q27290" s="11"/>
      <c r="R27290" s="11"/>
      <c r="S27290" s="11"/>
      <c r="T27290" s="11"/>
      <c r="U27290" s="11"/>
      <c r="V27290" s="11"/>
      <c r="W27290" s="11"/>
      <c r="X27290" s="11"/>
      <c r="Y27290" s="11"/>
      <c r="AV27290"/>
      <c r="AW27290"/>
      <c r="AX27290"/>
    </row>
    <row r="27291" spans="11:50" x14ac:dyDescent="0.25">
      <c r="K27291" s="11"/>
      <c r="L27291" s="11"/>
      <c r="N27291" s="11"/>
      <c r="O27291" s="11"/>
      <c r="P27291" s="11"/>
      <c r="Q27291" s="11"/>
      <c r="R27291" s="11"/>
      <c r="S27291" s="11"/>
      <c r="T27291" s="11"/>
      <c r="U27291" s="11"/>
      <c r="V27291" s="11"/>
      <c r="W27291" s="11"/>
      <c r="X27291" s="11"/>
      <c r="Y27291" s="11"/>
      <c r="AV27291"/>
      <c r="AW27291"/>
      <c r="AX27291"/>
    </row>
    <row r="27292" spans="11:50" x14ac:dyDescent="0.25">
      <c r="K27292" s="11"/>
      <c r="L27292" s="11"/>
      <c r="N27292" s="11"/>
      <c r="O27292" s="11"/>
      <c r="P27292" s="11"/>
      <c r="Q27292" s="11"/>
      <c r="R27292" s="11"/>
      <c r="S27292" s="11"/>
      <c r="T27292" s="11"/>
      <c r="U27292" s="11"/>
      <c r="V27292" s="11"/>
      <c r="W27292" s="11"/>
      <c r="X27292" s="11"/>
      <c r="Y27292" s="11"/>
      <c r="AV27292"/>
      <c r="AW27292"/>
      <c r="AX27292"/>
    </row>
    <row r="27293" spans="11:50" x14ac:dyDescent="0.25">
      <c r="K27293" s="11"/>
      <c r="L27293" s="11"/>
      <c r="N27293" s="11"/>
      <c r="O27293" s="11"/>
      <c r="P27293" s="11"/>
      <c r="Q27293" s="11"/>
      <c r="R27293" s="11"/>
      <c r="S27293" s="11"/>
      <c r="T27293" s="11"/>
      <c r="U27293" s="11"/>
      <c r="V27293" s="11"/>
      <c r="W27293" s="11"/>
      <c r="X27293" s="11"/>
      <c r="Y27293" s="11"/>
      <c r="AV27293"/>
      <c r="AW27293"/>
      <c r="AX27293"/>
    </row>
    <row r="27294" spans="11:50" x14ac:dyDescent="0.25">
      <c r="K27294" s="11"/>
      <c r="L27294" s="11"/>
      <c r="N27294" s="11"/>
      <c r="O27294" s="11"/>
      <c r="P27294" s="11"/>
      <c r="Q27294" s="11"/>
      <c r="R27294" s="11"/>
      <c r="S27294" s="11"/>
      <c r="T27294" s="11"/>
      <c r="U27294" s="11"/>
      <c r="V27294" s="11"/>
      <c r="W27294" s="11"/>
      <c r="X27294" s="11"/>
      <c r="Y27294" s="11"/>
      <c r="AV27294"/>
      <c r="AW27294"/>
      <c r="AX27294"/>
    </row>
    <row r="27295" spans="11:50" x14ac:dyDescent="0.25">
      <c r="K27295" s="11"/>
      <c r="L27295" s="11"/>
      <c r="N27295" s="11"/>
      <c r="O27295" s="11"/>
      <c r="P27295" s="11"/>
      <c r="Q27295" s="11"/>
      <c r="R27295" s="11"/>
      <c r="S27295" s="11"/>
      <c r="T27295" s="11"/>
      <c r="U27295" s="11"/>
      <c r="V27295" s="11"/>
      <c r="W27295" s="11"/>
      <c r="X27295" s="11"/>
      <c r="Y27295" s="11"/>
      <c r="AV27295"/>
      <c r="AW27295"/>
      <c r="AX27295"/>
    </row>
    <row r="27296" spans="11:50" x14ac:dyDescent="0.25">
      <c r="K27296" s="11"/>
      <c r="L27296" s="11"/>
      <c r="N27296" s="11"/>
      <c r="O27296" s="11"/>
      <c r="P27296" s="11"/>
      <c r="Q27296" s="11"/>
      <c r="R27296" s="11"/>
      <c r="S27296" s="11"/>
      <c r="T27296" s="11"/>
      <c r="U27296" s="11"/>
      <c r="V27296" s="11"/>
      <c r="W27296" s="11"/>
      <c r="X27296" s="11"/>
      <c r="Y27296" s="11"/>
      <c r="AV27296"/>
      <c r="AW27296"/>
      <c r="AX27296"/>
    </row>
    <row r="27297" spans="11:50" x14ac:dyDescent="0.25">
      <c r="K27297" s="11"/>
      <c r="L27297" s="11"/>
      <c r="N27297" s="11"/>
      <c r="O27297" s="11"/>
      <c r="P27297" s="11"/>
      <c r="Q27297" s="11"/>
      <c r="R27297" s="11"/>
      <c r="S27297" s="11"/>
      <c r="T27297" s="11"/>
      <c r="U27297" s="11"/>
      <c r="V27297" s="11"/>
      <c r="W27297" s="11"/>
      <c r="X27297" s="11"/>
      <c r="Y27297" s="11"/>
      <c r="AV27297"/>
      <c r="AW27297"/>
      <c r="AX27297"/>
    </row>
    <row r="27298" spans="11:50" x14ac:dyDescent="0.25">
      <c r="K27298" s="11"/>
      <c r="L27298" s="11"/>
      <c r="N27298" s="11"/>
      <c r="O27298" s="11"/>
      <c r="P27298" s="11"/>
      <c r="Q27298" s="11"/>
      <c r="R27298" s="11"/>
      <c r="S27298" s="11"/>
      <c r="T27298" s="11"/>
      <c r="U27298" s="11"/>
      <c r="V27298" s="11"/>
      <c r="W27298" s="11"/>
      <c r="X27298" s="11"/>
      <c r="Y27298" s="11"/>
      <c r="AV27298"/>
      <c r="AW27298"/>
      <c r="AX27298"/>
    </row>
    <row r="27299" spans="11:50" x14ac:dyDescent="0.25">
      <c r="K27299" s="11"/>
      <c r="L27299" s="11"/>
      <c r="N27299" s="11"/>
      <c r="O27299" s="11"/>
      <c r="P27299" s="11"/>
      <c r="Q27299" s="11"/>
      <c r="R27299" s="11"/>
      <c r="S27299" s="11"/>
      <c r="T27299" s="11"/>
      <c r="U27299" s="11"/>
      <c r="V27299" s="11"/>
      <c r="W27299" s="11"/>
      <c r="X27299" s="11"/>
      <c r="Y27299" s="11"/>
      <c r="AV27299"/>
      <c r="AW27299"/>
      <c r="AX27299"/>
    </row>
    <row r="27300" spans="11:50" x14ac:dyDescent="0.25">
      <c r="K27300" s="11"/>
      <c r="L27300" s="11"/>
      <c r="N27300" s="11"/>
      <c r="O27300" s="11"/>
      <c r="P27300" s="11"/>
      <c r="Q27300" s="11"/>
      <c r="R27300" s="11"/>
      <c r="S27300" s="11"/>
      <c r="T27300" s="11"/>
      <c r="U27300" s="11"/>
      <c r="V27300" s="11"/>
      <c r="W27300" s="11"/>
      <c r="X27300" s="11"/>
      <c r="Y27300" s="11"/>
      <c r="AV27300"/>
      <c r="AW27300"/>
      <c r="AX27300"/>
    </row>
    <row r="27301" spans="11:50" x14ac:dyDescent="0.25">
      <c r="K27301" s="11"/>
      <c r="L27301" s="11"/>
      <c r="N27301" s="11"/>
      <c r="O27301" s="11"/>
      <c r="P27301" s="11"/>
      <c r="Q27301" s="11"/>
      <c r="R27301" s="11"/>
      <c r="S27301" s="11"/>
      <c r="T27301" s="11"/>
      <c r="U27301" s="11"/>
      <c r="V27301" s="11"/>
      <c r="W27301" s="11"/>
      <c r="X27301" s="11"/>
      <c r="Y27301" s="11"/>
      <c r="AV27301"/>
      <c r="AW27301"/>
      <c r="AX27301"/>
    </row>
    <row r="27302" spans="11:50" x14ac:dyDescent="0.25">
      <c r="K27302" s="11"/>
      <c r="L27302" s="11"/>
      <c r="N27302" s="11"/>
      <c r="O27302" s="11"/>
      <c r="P27302" s="11"/>
      <c r="Q27302" s="11"/>
      <c r="R27302" s="11"/>
      <c r="S27302" s="11"/>
      <c r="T27302" s="11"/>
      <c r="U27302" s="11"/>
      <c r="V27302" s="11"/>
      <c r="W27302" s="11"/>
      <c r="X27302" s="11"/>
      <c r="Y27302" s="11"/>
      <c r="AV27302"/>
      <c r="AW27302"/>
      <c r="AX27302"/>
    </row>
    <row r="27303" spans="11:50" x14ac:dyDescent="0.25">
      <c r="K27303" s="11"/>
      <c r="L27303" s="11"/>
      <c r="N27303" s="11"/>
      <c r="O27303" s="11"/>
      <c r="P27303" s="11"/>
      <c r="Q27303" s="11"/>
      <c r="R27303" s="11"/>
      <c r="S27303" s="11"/>
      <c r="T27303" s="11"/>
      <c r="U27303" s="11"/>
      <c r="V27303" s="11"/>
      <c r="W27303" s="11"/>
      <c r="X27303" s="11"/>
      <c r="Y27303" s="11"/>
      <c r="AV27303"/>
      <c r="AW27303"/>
      <c r="AX27303"/>
    </row>
    <row r="27304" spans="11:50" x14ac:dyDescent="0.25">
      <c r="K27304" s="11"/>
      <c r="L27304" s="11"/>
      <c r="N27304" s="11"/>
      <c r="O27304" s="11"/>
      <c r="P27304" s="11"/>
      <c r="Q27304" s="11"/>
      <c r="R27304" s="11"/>
      <c r="S27304" s="11"/>
      <c r="T27304" s="11"/>
      <c r="U27304" s="11"/>
      <c r="V27304" s="11"/>
      <c r="W27304" s="11"/>
      <c r="X27304" s="11"/>
      <c r="Y27304" s="11"/>
      <c r="AV27304"/>
      <c r="AW27304"/>
      <c r="AX27304"/>
    </row>
    <row r="27305" spans="11:50" x14ac:dyDescent="0.25">
      <c r="K27305" s="11"/>
      <c r="L27305" s="11"/>
      <c r="N27305" s="11"/>
      <c r="O27305" s="11"/>
      <c r="P27305" s="11"/>
      <c r="Q27305" s="11"/>
      <c r="R27305" s="11"/>
      <c r="S27305" s="11"/>
      <c r="T27305" s="11"/>
      <c r="U27305" s="11"/>
      <c r="V27305" s="11"/>
      <c r="W27305" s="11"/>
      <c r="X27305" s="11"/>
      <c r="Y27305" s="11"/>
      <c r="AV27305"/>
      <c r="AW27305"/>
      <c r="AX27305"/>
    </row>
    <row r="27306" spans="11:50" x14ac:dyDescent="0.25">
      <c r="K27306" s="11"/>
      <c r="L27306" s="11"/>
      <c r="N27306" s="11"/>
      <c r="O27306" s="11"/>
      <c r="P27306" s="11"/>
      <c r="Q27306" s="11"/>
      <c r="R27306" s="11"/>
      <c r="S27306" s="11"/>
      <c r="T27306" s="11"/>
      <c r="U27306" s="11"/>
      <c r="V27306" s="11"/>
      <c r="W27306" s="11"/>
      <c r="X27306" s="11"/>
      <c r="Y27306" s="11"/>
      <c r="AV27306"/>
      <c r="AW27306"/>
      <c r="AX27306"/>
    </row>
    <row r="27307" spans="11:50" x14ac:dyDescent="0.25">
      <c r="K27307" s="11"/>
      <c r="L27307" s="11"/>
      <c r="N27307" s="11"/>
      <c r="O27307" s="11"/>
      <c r="P27307" s="11"/>
      <c r="Q27307" s="11"/>
      <c r="R27307" s="11"/>
      <c r="S27307" s="11"/>
      <c r="T27307" s="11"/>
      <c r="U27307" s="11"/>
      <c r="V27307" s="11"/>
      <c r="W27307" s="11"/>
      <c r="X27307" s="11"/>
      <c r="Y27307" s="11"/>
      <c r="AV27307"/>
      <c r="AW27307"/>
      <c r="AX27307"/>
    </row>
    <row r="27308" spans="11:50" x14ac:dyDescent="0.25">
      <c r="K27308" s="11"/>
      <c r="L27308" s="11"/>
      <c r="N27308" s="11"/>
      <c r="O27308" s="11"/>
      <c r="P27308" s="11"/>
      <c r="Q27308" s="11"/>
      <c r="R27308" s="11"/>
      <c r="S27308" s="11"/>
      <c r="T27308" s="11"/>
      <c r="U27308" s="11"/>
      <c r="V27308" s="11"/>
      <c r="W27308" s="11"/>
      <c r="X27308" s="11"/>
      <c r="Y27308" s="11"/>
      <c r="AV27308"/>
      <c r="AW27308"/>
      <c r="AX27308"/>
    </row>
    <row r="27309" spans="11:50" x14ac:dyDescent="0.25">
      <c r="K27309" s="11"/>
      <c r="L27309" s="11"/>
      <c r="N27309" s="11"/>
      <c r="O27309" s="11"/>
      <c r="P27309" s="11"/>
      <c r="Q27309" s="11"/>
      <c r="R27309" s="11"/>
      <c r="S27309" s="11"/>
      <c r="T27309" s="11"/>
      <c r="U27309" s="11"/>
      <c r="V27309" s="11"/>
      <c r="W27309" s="11"/>
      <c r="X27309" s="11"/>
      <c r="Y27309" s="11"/>
      <c r="AV27309"/>
      <c r="AW27309"/>
      <c r="AX27309"/>
    </row>
    <row r="27310" spans="11:50" x14ac:dyDescent="0.25">
      <c r="K27310" s="11"/>
      <c r="L27310" s="11"/>
      <c r="N27310" s="11"/>
      <c r="O27310" s="11"/>
      <c r="P27310" s="11"/>
      <c r="Q27310" s="11"/>
      <c r="R27310" s="11"/>
      <c r="S27310" s="11"/>
      <c r="T27310" s="11"/>
      <c r="U27310" s="11"/>
      <c r="V27310" s="11"/>
      <c r="W27310" s="11"/>
      <c r="X27310" s="11"/>
      <c r="Y27310" s="11"/>
      <c r="AV27310"/>
      <c r="AW27310"/>
      <c r="AX27310"/>
    </row>
    <row r="27311" spans="11:50" x14ac:dyDescent="0.25">
      <c r="K27311" s="11"/>
      <c r="L27311" s="11"/>
      <c r="N27311" s="11"/>
      <c r="O27311" s="11"/>
      <c r="P27311" s="11"/>
      <c r="Q27311" s="11"/>
      <c r="R27311" s="11"/>
      <c r="S27311" s="11"/>
      <c r="T27311" s="11"/>
      <c r="U27311" s="11"/>
      <c r="V27311" s="11"/>
      <c r="W27311" s="11"/>
      <c r="X27311" s="11"/>
      <c r="Y27311" s="11"/>
      <c r="AV27311"/>
      <c r="AW27311"/>
      <c r="AX27311"/>
    </row>
    <row r="27312" spans="11:50" x14ac:dyDescent="0.25">
      <c r="K27312" s="11"/>
      <c r="L27312" s="11"/>
      <c r="N27312" s="11"/>
      <c r="O27312" s="11"/>
      <c r="P27312" s="11"/>
      <c r="Q27312" s="11"/>
      <c r="R27312" s="11"/>
      <c r="S27312" s="11"/>
      <c r="T27312" s="11"/>
      <c r="U27312" s="11"/>
      <c r="V27312" s="11"/>
      <c r="W27312" s="11"/>
      <c r="X27312" s="11"/>
      <c r="Y27312" s="11"/>
      <c r="AV27312"/>
      <c r="AW27312"/>
      <c r="AX27312"/>
    </row>
    <row r="27313" spans="11:50" x14ac:dyDescent="0.25">
      <c r="K27313" s="11"/>
      <c r="L27313" s="11"/>
      <c r="N27313" s="11"/>
      <c r="O27313" s="11"/>
      <c r="P27313" s="11"/>
      <c r="Q27313" s="11"/>
      <c r="R27313" s="11"/>
      <c r="S27313" s="11"/>
      <c r="T27313" s="11"/>
      <c r="U27313" s="11"/>
      <c r="V27313" s="11"/>
      <c r="W27313" s="11"/>
      <c r="X27313" s="11"/>
      <c r="Y27313" s="11"/>
      <c r="AV27313"/>
      <c r="AW27313"/>
      <c r="AX27313"/>
    </row>
    <row r="27314" spans="11:50" x14ac:dyDescent="0.25">
      <c r="K27314" s="11"/>
      <c r="L27314" s="11"/>
      <c r="N27314" s="11"/>
      <c r="O27314" s="11"/>
      <c r="P27314" s="11"/>
      <c r="Q27314" s="11"/>
      <c r="R27314" s="11"/>
      <c r="S27314" s="11"/>
      <c r="T27314" s="11"/>
      <c r="U27314" s="11"/>
      <c r="V27314" s="11"/>
      <c r="W27314" s="11"/>
      <c r="X27314" s="11"/>
      <c r="Y27314" s="11"/>
      <c r="AV27314"/>
      <c r="AW27314"/>
      <c r="AX27314"/>
    </row>
    <row r="27315" spans="11:50" x14ac:dyDescent="0.25">
      <c r="K27315" s="11"/>
      <c r="L27315" s="11"/>
      <c r="N27315" s="11"/>
      <c r="O27315" s="11"/>
      <c r="P27315" s="11"/>
      <c r="Q27315" s="11"/>
      <c r="R27315" s="11"/>
      <c r="S27315" s="11"/>
      <c r="T27315" s="11"/>
      <c r="U27315" s="11"/>
      <c r="V27315" s="11"/>
      <c r="W27315" s="11"/>
      <c r="X27315" s="11"/>
      <c r="Y27315" s="11"/>
      <c r="AV27315"/>
      <c r="AW27315"/>
      <c r="AX27315"/>
    </row>
    <row r="27316" spans="11:50" x14ac:dyDescent="0.25">
      <c r="K27316" s="11"/>
      <c r="L27316" s="11"/>
      <c r="N27316" s="11"/>
      <c r="O27316" s="11"/>
      <c r="P27316" s="11"/>
      <c r="Q27316" s="11"/>
      <c r="R27316" s="11"/>
      <c r="S27316" s="11"/>
      <c r="T27316" s="11"/>
      <c r="U27316" s="11"/>
      <c r="V27316" s="11"/>
      <c r="W27316" s="11"/>
      <c r="X27316" s="11"/>
      <c r="Y27316" s="11"/>
      <c r="AV27316"/>
      <c r="AW27316"/>
      <c r="AX27316"/>
    </row>
    <row r="27317" spans="11:50" x14ac:dyDescent="0.25">
      <c r="K27317" s="11"/>
      <c r="L27317" s="11"/>
      <c r="N27317" s="11"/>
      <c r="O27317" s="11"/>
      <c r="P27317" s="11"/>
      <c r="Q27317" s="11"/>
      <c r="R27317" s="11"/>
      <c r="S27317" s="11"/>
      <c r="T27317" s="11"/>
      <c r="U27317" s="11"/>
      <c r="V27317" s="11"/>
      <c r="W27317" s="11"/>
      <c r="X27317" s="11"/>
      <c r="Y27317" s="11"/>
      <c r="AV27317"/>
      <c r="AW27317"/>
      <c r="AX27317"/>
    </row>
    <row r="27318" spans="11:50" x14ac:dyDescent="0.25">
      <c r="K27318" s="11"/>
      <c r="L27318" s="11"/>
      <c r="N27318" s="11"/>
      <c r="O27318" s="11"/>
      <c r="P27318" s="11"/>
      <c r="Q27318" s="11"/>
      <c r="R27318" s="11"/>
      <c r="S27318" s="11"/>
      <c r="T27318" s="11"/>
      <c r="U27318" s="11"/>
      <c r="V27318" s="11"/>
      <c r="W27318" s="11"/>
      <c r="X27318" s="11"/>
      <c r="Y27318" s="11"/>
      <c r="AV27318"/>
      <c r="AW27318"/>
      <c r="AX27318"/>
    </row>
    <row r="27319" spans="11:50" x14ac:dyDescent="0.25">
      <c r="K27319" s="11"/>
      <c r="L27319" s="11"/>
      <c r="N27319" s="11"/>
      <c r="O27319" s="11"/>
      <c r="P27319" s="11"/>
      <c r="Q27319" s="11"/>
      <c r="R27319" s="11"/>
      <c r="S27319" s="11"/>
      <c r="T27319" s="11"/>
      <c r="U27319" s="11"/>
      <c r="V27319" s="11"/>
      <c r="W27319" s="11"/>
      <c r="X27319" s="11"/>
      <c r="Y27319" s="11"/>
      <c r="AV27319"/>
      <c r="AW27319"/>
      <c r="AX27319"/>
    </row>
    <row r="27320" spans="11:50" x14ac:dyDescent="0.25">
      <c r="K27320" s="11"/>
      <c r="L27320" s="11"/>
      <c r="N27320" s="11"/>
      <c r="O27320" s="11"/>
      <c r="P27320" s="11"/>
      <c r="Q27320" s="11"/>
      <c r="R27320" s="11"/>
      <c r="S27320" s="11"/>
      <c r="T27320" s="11"/>
      <c r="U27320" s="11"/>
      <c r="V27320" s="11"/>
      <c r="W27320" s="11"/>
      <c r="X27320" s="11"/>
      <c r="Y27320" s="11"/>
      <c r="AV27320"/>
      <c r="AW27320"/>
      <c r="AX27320"/>
    </row>
    <row r="27321" spans="11:50" x14ac:dyDescent="0.25">
      <c r="K27321" s="11"/>
      <c r="L27321" s="11"/>
      <c r="N27321" s="11"/>
      <c r="O27321" s="11"/>
      <c r="P27321" s="11"/>
      <c r="Q27321" s="11"/>
      <c r="R27321" s="11"/>
      <c r="S27321" s="11"/>
      <c r="T27321" s="11"/>
      <c r="U27321" s="11"/>
      <c r="V27321" s="11"/>
      <c r="W27321" s="11"/>
      <c r="X27321" s="11"/>
      <c r="Y27321" s="11"/>
      <c r="AV27321"/>
      <c r="AW27321"/>
      <c r="AX27321"/>
    </row>
    <row r="27322" spans="11:50" x14ac:dyDescent="0.25">
      <c r="K27322" s="11"/>
      <c r="L27322" s="11"/>
      <c r="N27322" s="11"/>
      <c r="O27322" s="11"/>
      <c r="P27322" s="11"/>
      <c r="Q27322" s="11"/>
      <c r="R27322" s="11"/>
      <c r="S27322" s="11"/>
      <c r="T27322" s="11"/>
      <c r="U27322" s="11"/>
      <c r="V27322" s="11"/>
      <c r="W27322" s="11"/>
      <c r="X27322" s="11"/>
      <c r="Y27322" s="11"/>
      <c r="AV27322"/>
      <c r="AW27322"/>
      <c r="AX27322"/>
    </row>
    <row r="27323" spans="11:50" x14ac:dyDescent="0.25">
      <c r="K27323" s="11"/>
      <c r="L27323" s="11"/>
      <c r="N27323" s="11"/>
      <c r="O27323" s="11"/>
      <c r="P27323" s="11"/>
      <c r="Q27323" s="11"/>
      <c r="R27323" s="11"/>
      <c r="S27323" s="11"/>
      <c r="T27323" s="11"/>
      <c r="U27323" s="11"/>
      <c r="V27323" s="11"/>
      <c r="W27323" s="11"/>
      <c r="X27323" s="11"/>
      <c r="Y27323" s="11"/>
      <c r="AV27323"/>
      <c r="AW27323"/>
      <c r="AX27323"/>
    </row>
    <row r="27324" spans="11:50" x14ac:dyDescent="0.25">
      <c r="K27324" s="11"/>
      <c r="L27324" s="11"/>
      <c r="N27324" s="11"/>
      <c r="O27324" s="11"/>
      <c r="P27324" s="11"/>
      <c r="Q27324" s="11"/>
      <c r="R27324" s="11"/>
      <c r="S27324" s="11"/>
      <c r="T27324" s="11"/>
      <c r="U27324" s="11"/>
      <c r="V27324" s="11"/>
      <c r="W27324" s="11"/>
      <c r="X27324" s="11"/>
      <c r="Y27324" s="11"/>
      <c r="AV27324"/>
      <c r="AW27324"/>
      <c r="AX27324"/>
    </row>
    <row r="27325" spans="11:50" x14ac:dyDescent="0.25">
      <c r="K27325" s="11"/>
      <c r="L27325" s="11"/>
      <c r="N27325" s="11"/>
      <c r="O27325" s="11"/>
      <c r="P27325" s="11"/>
      <c r="Q27325" s="11"/>
      <c r="R27325" s="11"/>
      <c r="S27325" s="11"/>
      <c r="T27325" s="11"/>
      <c r="U27325" s="11"/>
      <c r="V27325" s="11"/>
      <c r="W27325" s="11"/>
      <c r="X27325" s="11"/>
      <c r="Y27325" s="11"/>
      <c r="AV27325"/>
      <c r="AW27325"/>
      <c r="AX27325"/>
    </row>
    <row r="27326" spans="11:50" x14ac:dyDescent="0.25">
      <c r="K27326" s="11"/>
      <c r="L27326" s="11"/>
      <c r="N27326" s="11"/>
      <c r="O27326" s="11"/>
      <c r="P27326" s="11"/>
      <c r="Q27326" s="11"/>
      <c r="R27326" s="11"/>
      <c r="S27326" s="11"/>
      <c r="T27326" s="11"/>
      <c r="U27326" s="11"/>
      <c r="V27326" s="11"/>
      <c r="W27326" s="11"/>
      <c r="X27326" s="11"/>
      <c r="Y27326" s="11"/>
      <c r="AV27326"/>
      <c r="AW27326"/>
      <c r="AX27326"/>
    </row>
    <row r="27327" spans="11:50" x14ac:dyDescent="0.25">
      <c r="K27327" s="11"/>
      <c r="L27327" s="11"/>
      <c r="N27327" s="11"/>
      <c r="O27327" s="11"/>
      <c r="P27327" s="11"/>
      <c r="Q27327" s="11"/>
      <c r="R27327" s="11"/>
      <c r="S27327" s="11"/>
      <c r="T27327" s="11"/>
      <c r="U27327" s="11"/>
      <c r="V27327" s="11"/>
      <c r="W27327" s="11"/>
      <c r="X27327" s="11"/>
      <c r="Y27327" s="11"/>
      <c r="AV27327"/>
      <c r="AW27327"/>
      <c r="AX27327"/>
    </row>
    <row r="27328" spans="11:50" x14ac:dyDescent="0.25">
      <c r="K27328" s="11"/>
      <c r="L27328" s="11"/>
      <c r="N27328" s="11"/>
      <c r="O27328" s="11"/>
      <c r="P27328" s="11"/>
      <c r="Q27328" s="11"/>
      <c r="R27328" s="11"/>
      <c r="S27328" s="11"/>
      <c r="T27328" s="11"/>
      <c r="U27328" s="11"/>
      <c r="V27328" s="11"/>
      <c r="W27328" s="11"/>
      <c r="X27328" s="11"/>
      <c r="Y27328" s="11"/>
      <c r="AV27328"/>
      <c r="AW27328"/>
      <c r="AX27328"/>
    </row>
    <row r="27329" spans="11:50" x14ac:dyDescent="0.25">
      <c r="K27329" s="11"/>
      <c r="L27329" s="11"/>
      <c r="N27329" s="11"/>
      <c r="O27329" s="11"/>
      <c r="P27329" s="11"/>
      <c r="Q27329" s="11"/>
      <c r="R27329" s="11"/>
      <c r="S27329" s="11"/>
      <c r="T27329" s="11"/>
      <c r="U27329" s="11"/>
      <c r="V27329" s="11"/>
      <c r="W27329" s="11"/>
      <c r="X27329" s="11"/>
      <c r="Y27329" s="11"/>
      <c r="AV27329"/>
      <c r="AW27329"/>
      <c r="AX27329"/>
    </row>
    <row r="27330" spans="11:50" x14ac:dyDescent="0.25">
      <c r="K27330" s="11"/>
      <c r="L27330" s="11"/>
      <c r="N27330" s="11"/>
      <c r="O27330" s="11"/>
      <c r="P27330" s="11"/>
      <c r="Q27330" s="11"/>
      <c r="R27330" s="11"/>
      <c r="S27330" s="11"/>
      <c r="T27330" s="11"/>
      <c r="U27330" s="11"/>
      <c r="V27330" s="11"/>
      <c r="W27330" s="11"/>
      <c r="X27330" s="11"/>
      <c r="Y27330" s="11"/>
      <c r="AV27330"/>
      <c r="AW27330"/>
      <c r="AX27330"/>
    </row>
    <row r="27331" spans="11:50" x14ac:dyDescent="0.25">
      <c r="K27331" s="11"/>
      <c r="L27331" s="11"/>
      <c r="N27331" s="11"/>
      <c r="O27331" s="11"/>
      <c r="P27331" s="11"/>
      <c r="Q27331" s="11"/>
      <c r="R27331" s="11"/>
      <c r="S27331" s="11"/>
      <c r="T27331" s="11"/>
      <c r="U27331" s="11"/>
      <c r="V27331" s="11"/>
      <c r="W27331" s="11"/>
      <c r="X27331" s="11"/>
      <c r="Y27331" s="11"/>
      <c r="AV27331"/>
      <c r="AW27331"/>
      <c r="AX27331"/>
    </row>
    <row r="27332" spans="11:50" x14ac:dyDescent="0.25">
      <c r="K27332" s="11"/>
      <c r="L27332" s="11"/>
      <c r="N27332" s="11"/>
      <c r="O27332" s="11"/>
      <c r="P27332" s="11"/>
      <c r="Q27332" s="11"/>
      <c r="R27332" s="11"/>
      <c r="S27332" s="11"/>
      <c r="T27332" s="11"/>
      <c r="U27332" s="11"/>
      <c r="V27332" s="11"/>
      <c r="W27332" s="11"/>
      <c r="X27332" s="11"/>
      <c r="Y27332" s="11"/>
      <c r="AV27332"/>
      <c r="AW27332"/>
      <c r="AX27332"/>
    </row>
    <row r="27333" spans="11:50" x14ac:dyDescent="0.25">
      <c r="K27333" s="11"/>
      <c r="L27333" s="11"/>
      <c r="N27333" s="11"/>
      <c r="O27333" s="11"/>
      <c r="P27333" s="11"/>
      <c r="Q27333" s="11"/>
      <c r="R27333" s="11"/>
      <c r="S27333" s="11"/>
      <c r="T27333" s="11"/>
      <c r="U27333" s="11"/>
      <c r="V27333" s="11"/>
      <c r="W27333" s="11"/>
      <c r="X27333" s="11"/>
      <c r="Y27333" s="11"/>
      <c r="AV27333"/>
      <c r="AW27333"/>
      <c r="AX27333"/>
    </row>
    <row r="27334" spans="11:50" x14ac:dyDescent="0.25">
      <c r="K27334" s="11"/>
      <c r="L27334" s="11"/>
      <c r="N27334" s="11"/>
      <c r="O27334" s="11"/>
      <c r="P27334" s="11"/>
      <c r="Q27334" s="11"/>
      <c r="R27334" s="11"/>
      <c r="S27334" s="11"/>
      <c r="T27334" s="11"/>
      <c r="U27334" s="11"/>
      <c r="V27334" s="11"/>
      <c r="W27334" s="11"/>
      <c r="X27334" s="11"/>
      <c r="Y27334" s="11"/>
      <c r="AV27334"/>
      <c r="AW27334"/>
      <c r="AX27334"/>
    </row>
    <row r="27335" spans="11:50" x14ac:dyDescent="0.25">
      <c r="K27335" s="11"/>
      <c r="L27335" s="11"/>
      <c r="N27335" s="11"/>
      <c r="O27335" s="11"/>
      <c r="P27335" s="11"/>
      <c r="Q27335" s="11"/>
      <c r="R27335" s="11"/>
      <c r="S27335" s="11"/>
      <c r="T27335" s="11"/>
      <c r="U27335" s="11"/>
      <c r="V27335" s="11"/>
      <c r="W27335" s="11"/>
      <c r="X27335" s="11"/>
      <c r="Y27335" s="11"/>
      <c r="AV27335"/>
      <c r="AW27335"/>
      <c r="AX27335"/>
    </row>
    <row r="27336" spans="11:50" x14ac:dyDescent="0.25">
      <c r="K27336" s="11"/>
      <c r="L27336" s="11"/>
      <c r="N27336" s="11"/>
      <c r="O27336" s="11"/>
      <c r="P27336" s="11"/>
      <c r="Q27336" s="11"/>
      <c r="R27336" s="11"/>
      <c r="S27336" s="11"/>
      <c r="T27336" s="11"/>
      <c r="U27336" s="11"/>
      <c r="V27336" s="11"/>
      <c r="W27336" s="11"/>
      <c r="X27336" s="11"/>
      <c r="Y27336" s="11"/>
      <c r="AV27336"/>
      <c r="AW27336"/>
      <c r="AX27336"/>
    </row>
    <row r="27337" spans="11:50" x14ac:dyDescent="0.25">
      <c r="K27337" s="11"/>
      <c r="L27337" s="11"/>
      <c r="N27337" s="11"/>
      <c r="O27337" s="11"/>
      <c r="P27337" s="11"/>
      <c r="Q27337" s="11"/>
      <c r="R27337" s="11"/>
      <c r="S27337" s="11"/>
      <c r="T27337" s="11"/>
      <c r="U27337" s="11"/>
      <c r="V27337" s="11"/>
      <c r="W27337" s="11"/>
      <c r="X27337" s="11"/>
      <c r="Y27337" s="11"/>
      <c r="AV27337"/>
      <c r="AW27337"/>
      <c r="AX27337"/>
    </row>
    <row r="27338" spans="11:50" x14ac:dyDescent="0.25">
      <c r="K27338" s="11"/>
      <c r="L27338" s="11"/>
      <c r="N27338" s="11"/>
      <c r="O27338" s="11"/>
      <c r="P27338" s="11"/>
      <c r="Q27338" s="11"/>
      <c r="R27338" s="11"/>
      <c r="S27338" s="11"/>
      <c r="T27338" s="11"/>
      <c r="U27338" s="11"/>
      <c r="V27338" s="11"/>
      <c r="W27338" s="11"/>
      <c r="X27338" s="11"/>
      <c r="Y27338" s="11"/>
      <c r="AV27338"/>
      <c r="AW27338"/>
      <c r="AX27338"/>
    </row>
    <row r="27339" spans="11:50" x14ac:dyDescent="0.25">
      <c r="K27339" s="11"/>
      <c r="L27339" s="11"/>
      <c r="N27339" s="11"/>
      <c r="O27339" s="11"/>
      <c r="P27339" s="11"/>
      <c r="Q27339" s="11"/>
      <c r="R27339" s="11"/>
      <c r="S27339" s="11"/>
      <c r="T27339" s="11"/>
      <c r="U27339" s="11"/>
      <c r="V27339" s="11"/>
      <c r="W27339" s="11"/>
      <c r="X27339" s="11"/>
      <c r="Y27339" s="11"/>
      <c r="AV27339"/>
      <c r="AW27339"/>
      <c r="AX27339"/>
    </row>
    <row r="27340" spans="11:50" x14ac:dyDescent="0.25">
      <c r="K27340" s="11"/>
      <c r="L27340" s="11"/>
      <c r="N27340" s="11"/>
      <c r="O27340" s="11"/>
      <c r="P27340" s="11"/>
      <c r="Q27340" s="11"/>
      <c r="R27340" s="11"/>
      <c r="S27340" s="11"/>
      <c r="T27340" s="11"/>
      <c r="U27340" s="11"/>
      <c r="V27340" s="11"/>
      <c r="W27340" s="11"/>
      <c r="X27340" s="11"/>
      <c r="Y27340" s="11"/>
      <c r="AV27340"/>
      <c r="AW27340"/>
      <c r="AX27340"/>
    </row>
    <row r="27341" spans="11:50" x14ac:dyDescent="0.25">
      <c r="K27341" s="11"/>
      <c r="L27341" s="11"/>
      <c r="N27341" s="11"/>
      <c r="O27341" s="11"/>
      <c r="P27341" s="11"/>
      <c r="Q27341" s="11"/>
      <c r="R27341" s="11"/>
      <c r="S27341" s="11"/>
      <c r="T27341" s="11"/>
      <c r="U27341" s="11"/>
      <c r="V27341" s="11"/>
      <c r="W27341" s="11"/>
      <c r="X27341" s="11"/>
      <c r="Y27341" s="11"/>
      <c r="AV27341"/>
      <c r="AW27341"/>
      <c r="AX27341"/>
    </row>
    <row r="27342" spans="11:50" x14ac:dyDescent="0.25">
      <c r="K27342" s="11"/>
      <c r="L27342" s="11"/>
      <c r="N27342" s="11"/>
      <c r="O27342" s="11"/>
      <c r="P27342" s="11"/>
      <c r="Q27342" s="11"/>
      <c r="R27342" s="11"/>
      <c r="S27342" s="11"/>
      <c r="T27342" s="11"/>
      <c r="U27342" s="11"/>
      <c r="V27342" s="11"/>
      <c r="W27342" s="11"/>
      <c r="X27342" s="11"/>
      <c r="Y27342" s="11"/>
      <c r="AV27342"/>
      <c r="AW27342"/>
      <c r="AX27342"/>
    </row>
    <row r="27343" spans="11:50" x14ac:dyDescent="0.25">
      <c r="K27343" s="11"/>
      <c r="L27343" s="11"/>
      <c r="N27343" s="11"/>
      <c r="O27343" s="11"/>
      <c r="P27343" s="11"/>
      <c r="Q27343" s="11"/>
      <c r="R27343" s="11"/>
      <c r="S27343" s="11"/>
      <c r="T27343" s="11"/>
      <c r="U27343" s="11"/>
      <c r="V27343" s="11"/>
      <c r="W27343" s="11"/>
      <c r="X27343" s="11"/>
      <c r="Y27343" s="11"/>
      <c r="AV27343"/>
      <c r="AW27343"/>
      <c r="AX27343"/>
    </row>
    <row r="27344" spans="11:50" x14ac:dyDescent="0.25">
      <c r="K27344" s="11"/>
      <c r="L27344" s="11"/>
      <c r="N27344" s="11"/>
      <c r="O27344" s="11"/>
      <c r="P27344" s="11"/>
      <c r="Q27344" s="11"/>
      <c r="R27344" s="11"/>
      <c r="S27344" s="11"/>
      <c r="T27344" s="11"/>
      <c r="U27344" s="11"/>
      <c r="V27344" s="11"/>
      <c r="W27344" s="11"/>
      <c r="X27344" s="11"/>
      <c r="Y27344" s="11"/>
      <c r="AV27344"/>
      <c r="AW27344"/>
      <c r="AX27344"/>
    </row>
    <row r="27345" spans="11:50" x14ac:dyDescent="0.25">
      <c r="K27345" s="11"/>
      <c r="L27345" s="11"/>
      <c r="N27345" s="11"/>
      <c r="O27345" s="11"/>
      <c r="P27345" s="11"/>
      <c r="Q27345" s="11"/>
      <c r="R27345" s="11"/>
      <c r="S27345" s="11"/>
      <c r="T27345" s="11"/>
      <c r="U27345" s="11"/>
      <c r="V27345" s="11"/>
      <c r="W27345" s="11"/>
      <c r="X27345" s="11"/>
      <c r="Y27345" s="11"/>
      <c r="AV27345"/>
      <c r="AW27345"/>
      <c r="AX27345"/>
    </row>
    <row r="27346" spans="11:50" x14ac:dyDescent="0.25">
      <c r="K27346" s="11"/>
      <c r="L27346" s="11"/>
      <c r="N27346" s="11"/>
      <c r="O27346" s="11"/>
      <c r="P27346" s="11"/>
      <c r="Q27346" s="11"/>
      <c r="R27346" s="11"/>
      <c r="S27346" s="11"/>
      <c r="T27346" s="11"/>
      <c r="U27346" s="11"/>
      <c r="V27346" s="11"/>
      <c r="W27346" s="11"/>
      <c r="X27346" s="11"/>
      <c r="Y27346" s="11"/>
      <c r="AV27346"/>
      <c r="AW27346"/>
      <c r="AX27346"/>
    </row>
    <row r="27347" spans="11:50" x14ac:dyDescent="0.25">
      <c r="K27347" s="11"/>
      <c r="L27347" s="11"/>
      <c r="N27347" s="11"/>
      <c r="O27347" s="11"/>
      <c r="P27347" s="11"/>
      <c r="Q27347" s="11"/>
      <c r="R27347" s="11"/>
      <c r="S27347" s="11"/>
      <c r="T27347" s="11"/>
      <c r="U27347" s="11"/>
      <c r="V27347" s="11"/>
      <c r="W27347" s="11"/>
      <c r="X27347" s="11"/>
      <c r="Y27347" s="11"/>
      <c r="AV27347"/>
      <c r="AW27347"/>
      <c r="AX27347"/>
    </row>
    <row r="27348" spans="11:50" x14ac:dyDescent="0.25">
      <c r="K27348" s="11"/>
      <c r="L27348" s="11"/>
      <c r="N27348" s="11"/>
      <c r="O27348" s="11"/>
      <c r="P27348" s="11"/>
      <c r="Q27348" s="11"/>
      <c r="R27348" s="11"/>
      <c r="S27348" s="11"/>
      <c r="T27348" s="11"/>
      <c r="U27348" s="11"/>
      <c r="V27348" s="11"/>
      <c r="W27348" s="11"/>
      <c r="X27348" s="11"/>
      <c r="Y27348" s="11"/>
      <c r="AV27348"/>
      <c r="AW27348"/>
      <c r="AX27348"/>
    </row>
    <row r="27349" spans="11:50" x14ac:dyDescent="0.25">
      <c r="K27349" s="11"/>
      <c r="L27349" s="11"/>
      <c r="N27349" s="11"/>
      <c r="O27349" s="11"/>
      <c r="P27349" s="11"/>
      <c r="Q27349" s="11"/>
      <c r="R27349" s="11"/>
      <c r="S27349" s="11"/>
      <c r="T27349" s="11"/>
      <c r="U27349" s="11"/>
      <c r="V27349" s="11"/>
      <c r="W27349" s="11"/>
      <c r="X27349" s="11"/>
      <c r="Y27349" s="11"/>
      <c r="AV27349"/>
      <c r="AW27349"/>
      <c r="AX27349"/>
    </row>
    <row r="27350" spans="11:50" x14ac:dyDescent="0.25">
      <c r="K27350" s="11"/>
      <c r="L27350" s="11"/>
      <c r="N27350" s="11"/>
      <c r="O27350" s="11"/>
      <c r="P27350" s="11"/>
      <c r="Q27350" s="11"/>
      <c r="R27350" s="11"/>
      <c r="S27350" s="11"/>
      <c r="T27350" s="11"/>
      <c r="U27350" s="11"/>
      <c r="V27350" s="11"/>
      <c r="W27350" s="11"/>
      <c r="X27350" s="11"/>
      <c r="Y27350" s="11"/>
      <c r="AV27350"/>
      <c r="AW27350"/>
      <c r="AX27350"/>
    </row>
    <row r="27351" spans="11:50" x14ac:dyDescent="0.25">
      <c r="K27351" s="11"/>
      <c r="L27351" s="11"/>
      <c r="N27351" s="11"/>
      <c r="O27351" s="11"/>
      <c r="P27351" s="11"/>
      <c r="Q27351" s="11"/>
      <c r="R27351" s="11"/>
      <c r="S27351" s="11"/>
      <c r="T27351" s="11"/>
      <c r="U27351" s="11"/>
      <c r="V27351" s="11"/>
      <c r="W27351" s="11"/>
      <c r="X27351" s="11"/>
      <c r="Y27351" s="11"/>
      <c r="AV27351"/>
      <c r="AW27351"/>
      <c r="AX27351"/>
    </row>
    <row r="27352" spans="11:50" x14ac:dyDescent="0.25">
      <c r="K27352" s="11"/>
      <c r="L27352" s="11"/>
      <c r="N27352" s="11"/>
      <c r="O27352" s="11"/>
      <c r="P27352" s="11"/>
      <c r="Q27352" s="11"/>
      <c r="R27352" s="11"/>
      <c r="S27352" s="11"/>
      <c r="T27352" s="11"/>
      <c r="U27352" s="11"/>
      <c r="V27352" s="11"/>
      <c r="W27352" s="11"/>
      <c r="X27352" s="11"/>
      <c r="Y27352" s="11"/>
      <c r="AV27352"/>
      <c r="AW27352"/>
      <c r="AX27352"/>
    </row>
    <row r="27353" spans="11:50" x14ac:dyDescent="0.25">
      <c r="K27353" s="11"/>
      <c r="L27353" s="11"/>
      <c r="N27353" s="11"/>
      <c r="O27353" s="11"/>
      <c r="P27353" s="11"/>
      <c r="Q27353" s="11"/>
      <c r="R27353" s="11"/>
      <c r="S27353" s="11"/>
      <c r="T27353" s="11"/>
      <c r="U27353" s="11"/>
      <c r="V27353" s="11"/>
      <c r="W27353" s="11"/>
      <c r="X27353" s="11"/>
      <c r="Y27353" s="11"/>
      <c r="AV27353"/>
      <c r="AW27353"/>
      <c r="AX27353"/>
    </row>
    <row r="27354" spans="11:50" x14ac:dyDescent="0.25">
      <c r="K27354" s="11"/>
      <c r="L27354" s="11"/>
      <c r="N27354" s="11"/>
      <c r="O27354" s="11"/>
      <c r="P27354" s="11"/>
      <c r="Q27354" s="11"/>
      <c r="R27354" s="11"/>
      <c r="S27354" s="11"/>
      <c r="T27354" s="11"/>
      <c r="U27354" s="11"/>
      <c r="V27354" s="11"/>
      <c r="W27354" s="11"/>
      <c r="X27354" s="11"/>
      <c r="Y27354" s="11"/>
      <c r="AV27354"/>
      <c r="AW27354"/>
      <c r="AX27354"/>
    </row>
    <row r="27355" spans="11:50" x14ac:dyDescent="0.25">
      <c r="K27355" s="11"/>
      <c r="L27355" s="11"/>
      <c r="N27355" s="11"/>
      <c r="O27355" s="11"/>
      <c r="P27355" s="11"/>
      <c r="Q27355" s="11"/>
      <c r="R27355" s="11"/>
      <c r="S27355" s="11"/>
      <c r="T27355" s="11"/>
      <c r="U27355" s="11"/>
      <c r="V27355" s="11"/>
      <c r="W27355" s="11"/>
      <c r="X27355" s="11"/>
      <c r="Y27355" s="11"/>
      <c r="AV27355"/>
      <c r="AW27355"/>
      <c r="AX27355"/>
    </row>
    <row r="27356" spans="11:50" x14ac:dyDescent="0.25">
      <c r="K27356" s="11"/>
      <c r="L27356" s="11"/>
      <c r="N27356" s="11"/>
      <c r="O27356" s="11"/>
      <c r="P27356" s="11"/>
      <c r="Q27356" s="11"/>
      <c r="R27356" s="11"/>
      <c r="S27356" s="11"/>
      <c r="T27356" s="11"/>
      <c r="U27356" s="11"/>
      <c r="V27356" s="11"/>
      <c r="W27356" s="11"/>
      <c r="X27356" s="11"/>
      <c r="Y27356" s="11"/>
      <c r="AV27356"/>
      <c r="AW27356"/>
      <c r="AX27356"/>
    </row>
    <row r="27357" spans="11:50" x14ac:dyDescent="0.25">
      <c r="K27357" s="11"/>
      <c r="L27357" s="11"/>
      <c r="N27357" s="11"/>
      <c r="O27357" s="11"/>
      <c r="P27357" s="11"/>
      <c r="Q27357" s="11"/>
      <c r="R27357" s="11"/>
      <c r="S27357" s="11"/>
      <c r="T27357" s="11"/>
      <c r="U27357" s="11"/>
      <c r="V27357" s="11"/>
      <c r="W27357" s="11"/>
      <c r="X27357" s="11"/>
      <c r="Y27357" s="11"/>
      <c r="AV27357"/>
      <c r="AW27357"/>
      <c r="AX27357"/>
    </row>
    <row r="27358" spans="11:50" x14ac:dyDescent="0.25">
      <c r="K27358" s="11"/>
      <c r="L27358" s="11"/>
      <c r="N27358" s="11"/>
      <c r="O27358" s="11"/>
      <c r="P27358" s="11"/>
      <c r="Q27358" s="11"/>
      <c r="R27358" s="11"/>
      <c r="S27358" s="11"/>
      <c r="T27358" s="11"/>
      <c r="U27358" s="11"/>
      <c r="V27358" s="11"/>
      <c r="W27358" s="11"/>
      <c r="X27358" s="11"/>
      <c r="Y27358" s="11"/>
      <c r="AV27358"/>
      <c r="AW27358"/>
      <c r="AX27358"/>
    </row>
    <row r="27359" spans="11:50" x14ac:dyDescent="0.25">
      <c r="K27359" s="11"/>
      <c r="L27359" s="11"/>
      <c r="N27359" s="11"/>
      <c r="O27359" s="11"/>
      <c r="P27359" s="11"/>
      <c r="Q27359" s="11"/>
      <c r="R27359" s="11"/>
      <c r="S27359" s="11"/>
      <c r="T27359" s="11"/>
      <c r="U27359" s="11"/>
      <c r="V27359" s="11"/>
      <c r="W27359" s="11"/>
      <c r="X27359" s="11"/>
      <c r="Y27359" s="11"/>
      <c r="AV27359"/>
      <c r="AW27359"/>
      <c r="AX27359"/>
    </row>
    <row r="27360" spans="11:50" x14ac:dyDescent="0.25">
      <c r="K27360" s="11"/>
      <c r="L27360" s="11"/>
      <c r="N27360" s="11"/>
      <c r="O27360" s="11"/>
      <c r="P27360" s="11"/>
      <c r="Q27360" s="11"/>
      <c r="R27360" s="11"/>
      <c r="S27360" s="11"/>
      <c r="T27360" s="11"/>
      <c r="U27360" s="11"/>
      <c r="V27360" s="11"/>
      <c r="W27360" s="11"/>
      <c r="X27360" s="11"/>
      <c r="Y27360" s="11"/>
      <c r="AV27360"/>
      <c r="AW27360"/>
      <c r="AX27360"/>
    </row>
    <row r="27361" spans="11:50" x14ac:dyDescent="0.25">
      <c r="K27361" s="11"/>
      <c r="L27361" s="11"/>
      <c r="N27361" s="11"/>
      <c r="O27361" s="11"/>
      <c r="P27361" s="11"/>
      <c r="Q27361" s="11"/>
      <c r="R27361" s="11"/>
      <c r="S27361" s="11"/>
      <c r="T27361" s="11"/>
      <c r="U27361" s="11"/>
      <c r="V27361" s="11"/>
      <c r="W27361" s="11"/>
      <c r="X27361" s="11"/>
      <c r="Y27361" s="11"/>
      <c r="AV27361"/>
      <c r="AW27361"/>
      <c r="AX27361"/>
    </row>
    <row r="27362" spans="11:50" x14ac:dyDescent="0.25">
      <c r="K27362" s="11"/>
      <c r="L27362" s="11"/>
      <c r="N27362" s="11"/>
      <c r="O27362" s="11"/>
      <c r="P27362" s="11"/>
      <c r="Q27362" s="11"/>
      <c r="R27362" s="11"/>
      <c r="S27362" s="11"/>
      <c r="T27362" s="11"/>
      <c r="U27362" s="11"/>
      <c r="V27362" s="11"/>
      <c r="W27362" s="11"/>
      <c r="X27362" s="11"/>
      <c r="Y27362" s="11"/>
      <c r="AV27362"/>
      <c r="AW27362"/>
      <c r="AX27362"/>
    </row>
    <row r="27363" spans="11:50" x14ac:dyDescent="0.25">
      <c r="K27363" s="11"/>
      <c r="L27363" s="11"/>
      <c r="N27363" s="11"/>
      <c r="O27363" s="11"/>
      <c r="P27363" s="11"/>
      <c r="Q27363" s="11"/>
      <c r="R27363" s="11"/>
      <c r="S27363" s="11"/>
      <c r="T27363" s="11"/>
      <c r="U27363" s="11"/>
      <c r="V27363" s="11"/>
      <c r="W27363" s="11"/>
      <c r="X27363" s="11"/>
      <c r="Y27363" s="11"/>
      <c r="AV27363"/>
      <c r="AW27363"/>
      <c r="AX27363"/>
    </row>
    <row r="27364" spans="11:50" x14ac:dyDescent="0.25">
      <c r="K27364" s="11"/>
      <c r="L27364" s="11"/>
      <c r="N27364" s="11"/>
      <c r="O27364" s="11"/>
      <c r="P27364" s="11"/>
      <c r="Q27364" s="11"/>
      <c r="R27364" s="11"/>
      <c r="S27364" s="11"/>
      <c r="T27364" s="11"/>
      <c r="U27364" s="11"/>
      <c r="V27364" s="11"/>
      <c r="W27364" s="11"/>
      <c r="X27364" s="11"/>
      <c r="Y27364" s="11"/>
      <c r="AV27364"/>
      <c r="AW27364"/>
      <c r="AX27364"/>
    </row>
    <row r="27365" spans="11:50" x14ac:dyDescent="0.25">
      <c r="K27365" s="11"/>
      <c r="L27365" s="11"/>
      <c r="N27365" s="11"/>
      <c r="O27365" s="11"/>
      <c r="P27365" s="11"/>
      <c r="Q27365" s="11"/>
      <c r="R27365" s="11"/>
      <c r="S27365" s="11"/>
      <c r="T27365" s="11"/>
      <c r="U27365" s="11"/>
      <c r="V27365" s="11"/>
      <c r="W27365" s="11"/>
      <c r="X27365" s="11"/>
      <c r="Y27365" s="11"/>
      <c r="AV27365"/>
      <c r="AW27365"/>
      <c r="AX27365"/>
    </row>
    <row r="27366" spans="11:50" x14ac:dyDescent="0.25">
      <c r="K27366" s="11"/>
      <c r="L27366" s="11"/>
      <c r="N27366" s="11"/>
      <c r="O27366" s="11"/>
      <c r="P27366" s="11"/>
      <c r="Q27366" s="11"/>
      <c r="R27366" s="11"/>
      <c r="S27366" s="11"/>
      <c r="T27366" s="11"/>
      <c r="U27366" s="11"/>
      <c r="V27366" s="11"/>
      <c r="W27366" s="11"/>
      <c r="X27366" s="11"/>
      <c r="Y27366" s="11"/>
      <c r="AV27366"/>
      <c r="AW27366"/>
      <c r="AX27366"/>
    </row>
    <row r="27367" spans="11:50" x14ac:dyDescent="0.25">
      <c r="K27367" s="11"/>
      <c r="L27367" s="11"/>
      <c r="N27367" s="11"/>
      <c r="O27367" s="11"/>
      <c r="P27367" s="11"/>
      <c r="Q27367" s="11"/>
      <c r="R27367" s="11"/>
      <c r="S27367" s="11"/>
      <c r="T27367" s="11"/>
      <c r="U27367" s="11"/>
      <c r="V27367" s="11"/>
      <c r="W27367" s="11"/>
      <c r="X27367" s="11"/>
      <c r="Y27367" s="11"/>
      <c r="AV27367"/>
      <c r="AW27367"/>
      <c r="AX27367"/>
    </row>
    <row r="27368" spans="11:50" x14ac:dyDescent="0.25">
      <c r="K27368" s="11"/>
      <c r="L27368" s="11"/>
      <c r="N27368" s="11"/>
      <c r="O27368" s="11"/>
      <c r="P27368" s="11"/>
      <c r="Q27368" s="11"/>
      <c r="R27368" s="11"/>
      <c r="S27368" s="11"/>
      <c r="T27368" s="11"/>
      <c r="U27368" s="11"/>
      <c r="V27368" s="11"/>
      <c r="W27368" s="11"/>
      <c r="X27368" s="11"/>
      <c r="Y27368" s="11"/>
      <c r="AV27368"/>
      <c r="AW27368"/>
      <c r="AX27368"/>
    </row>
    <row r="27369" spans="11:50" x14ac:dyDescent="0.25">
      <c r="K27369" s="11"/>
      <c r="L27369" s="11"/>
      <c r="N27369" s="11"/>
      <c r="O27369" s="11"/>
      <c r="P27369" s="11"/>
      <c r="Q27369" s="11"/>
      <c r="R27369" s="11"/>
      <c r="S27369" s="11"/>
      <c r="T27369" s="11"/>
      <c r="U27369" s="11"/>
      <c r="V27369" s="11"/>
      <c r="W27369" s="11"/>
      <c r="X27369" s="11"/>
      <c r="Y27369" s="11"/>
      <c r="AV27369"/>
      <c r="AW27369"/>
      <c r="AX27369"/>
    </row>
    <row r="27370" spans="11:50" x14ac:dyDescent="0.25">
      <c r="K27370" s="11"/>
      <c r="L27370" s="11"/>
      <c r="N27370" s="11"/>
      <c r="O27370" s="11"/>
      <c r="P27370" s="11"/>
      <c r="Q27370" s="11"/>
      <c r="R27370" s="11"/>
      <c r="S27370" s="11"/>
      <c r="T27370" s="11"/>
      <c r="U27370" s="11"/>
      <c r="V27370" s="11"/>
      <c r="W27370" s="11"/>
      <c r="X27370" s="11"/>
      <c r="Y27370" s="11"/>
      <c r="AV27370"/>
      <c r="AW27370"/>
      <c r="AX27370"/>
    </row>
    <row r="27371" spans="11:50" x14ac:dyDescent="0.25">
      <c r="K27371" s="11"/>
      <c r="L27371" s="11"/>
      <c r="N27371" s="11"/>
      <c r="O27371" s="11"/>
      <c r="P27371" s="11"/>
      <c r="Q27371" s="11"/>
      <c r="R27371" s="11"/>
      <c r="S27371" s="11"/>
      <c r="T27371" s="11"/>
      <c r="U27371" s="11"/>
      <c r="V27371" s="11"/>
      <c r="W27371" s="11"/>
      <c r="X27371" s="11"/>
      <c r="Y27371" s="11"/>
      <c r="AV27371"/>
      <c r="AW27371"/>
      <c r="AX27371"/>
    </row>
    <row r="27372" spans="11:50" x14ac:dyDescent="0.25">
      <c r="K27372" s="11"/>
      <c r="L27372" s="11"/>
      <c r="N27372" s="11"/>
      <c r="O27372" s="11"/>
      <c r="P27372" s="11"/>
      <c r="Q27372" s="11"/>
      <c r="R27372" s="11"/>
      <c r="S27372" s="11"/>
      <c r="T27372" s="11"/>
      <c r="U27372" s="11"/>
      <c r="V27372" s="11"/>
      <c r="W27372" s="11"/>
      <c r="X27372" s="11"/>
      <c r="Y27372" s="11"/>
      <c r="AV27372"/>
      <c r="AW27372"/>
      <c r="AX27372"/>
    </row>
    <row r="27373" spans="11:50" x14ac:dyDescent="0.25">
      <c r="K27373" s="11"/>
      <c r="L27373" s="11"/>
      <c r="N27373" s="11"/>
      <c r="O27373" s="11"/>
      <c r="P27373" s="11"/>
      <c r="Q27373" s="11"/>
      <c r="R27373" s="11"/>
      <c r="S27373" s="11"/>
      <c r="T27373" s="11"/>
      <c r="U27373" s="11"/>
      <c r="V27373" s="11"/>
      <c r="W27373" s="11"/>
      <c r="X27373" s="11"/>
      <c r="Y27373" s="11"/>
      <c r="AV27373"/>
      <c r="AW27373"/>
      <c r="AX27373"/>
    </row>
    <row r="27374" spans="11:50" x14ac:dyDescent="0.25">
      <c r="K27374" s="11"/>
      <c r="L27374" s="11"/>
      <c r="N27374" s="11"/>
      <c r="O27374" s="11"/>
      <c r="P27374" s="11"/>
      <c r="Q27374" s="11"/>
      <c r="R27374" s="11"/>
      <c r="S27374" s="11"/>
      <c r="T27374" s="11"/>
      <c r="U27374" s="11"/>
      <c r="V27374" s="11"/>
      <c r="W27374" s="11"/>
      <c r="X27374" s="11"/>
      <c r="Y27374" s="11"/>
      <c r="AV27374"/>
      <c r="AW27374"/>
      <c r="AX27374"/>
    </row>
    <row r="27375" spans="11:50" x14ac:dyDescent="0.25">
      <c r="K27375" s="11"/>
      <c r="L27375" s="11"/>
      <c r="N27375" s="11"/>
      <c r="O27375" s="11"/>
      <c r="P27375" s="11"/>
      <c r="Q27375" s="11"/>
      <c r="R27375" s="11"/>
      <c r="S27375" s="11"/>
      <c r="T27375" s="11"/>
      <c r="U27375" s="11"/>
      <c r="V27375" s="11"/>
      <c r="W27375" s="11"/>
      <c r="X27375" s="11"/>
      <c r="Y27375" s="11"/>
      <c r="AV27375"/>
      <c r="AW27375"/>
      <c r="AX27375"/>
    </row>
    <row r="27376" spans="11:50" x14ac:dyDescent="0.25">
      <c r="K27376" s="11"/>
      <c r="L27376" s="11"/>
      <c r="N27376" s="11"/>
      <c r="O27376" s="11"/>
      <c r="P27376" s="11"/>
      <c r="Q27376" s="11"/>
      <c r="R27376" s="11"/>
      <c r="S27376" s="11"/>
      <c r="T27376" s="11"/>
      <c r="U27376" s="11"/>
      <c r="V27376" s="11"/>
      <c r="W27376" s="11"/>
      <c r="X27376" s="11"/>
      <c r="Y27376" s="11"/>
      <c r="AV27376"/>
      <c r="AW27376"/>
      <c r="AX27376"/>
    </row>
    <row r="27377" spans="11:50" x14ac:dyDescent="0.25">
      <c r="K27377" s="11"/>
      <c r="L27377" s="11"/>
      <c r="N27377" s="11"/>
      <c r="O27377" s="11"/>
      <c r="P27377" s="11"/>
      <c r="Q27377" s="11"/>
      <c r="R27377" s="11"/>
      <c r="S27377" s="11"/>
      <c r="T27377" s="11"/>
      <c r="U27377" s="11"/>
      <c r="V27377" s="11"/>
      <c r="W27377" s="11"/>
      <c r="X27377" s="11"/>
      <c r="Y27377" s="11"/>
      <c r="AV27377"/>
      <c r="AW27377"/>
      <c r="AX27377"/>
    </row>
    <row r="27378" spans="11:50" x14ac:dyDescent="0.25">
      <c r="K27378" s="11"/>
      <c r="L27378" s="11"/>
      <c r="N27378" s="11"/>
      <c r="O27378" s="11"/>
      <c r="P27378" s="11"/>
      <c r="Q27378" s="11"/>
      <c r="R27378" s="11"/>
      <c r="S27378" s="11"/>
      <c r="T27378" s="11"/>
      <c r="U27378" s="11"/>
      <c r="V27378" s="11"/>
      <c r="W27378" s="11"/>
      <c r="X27378" s="11"/>
      <c r="Y27378" s="11"/>
      <c r="AV27378"/>
      <c r="AW27378"/>
      <c r="AX27378"/>
    </row>
    <row r="27379" spans="11:50" x14ac:dyDescent="0.25">
      <c r="K27379" s="11"/>
      <c r="L27379" s="11"/>
      <c r="N27379" s="11"/>
      <c r="O27379" s="11"/>
      <c r="P27379" s="11"/>
      <c r="Q27379" s="11"/>
      <c r="R27379" s="11"/>
      <c r="S27379" s="11"/>
      <c r="T27379" s="11"/>
      <c r="U27379" s="11"/>
      <c r="V27379" s="11"/>
      <c r="W27379" s="11"/>
      <c r="X27379" s="11"/>
      <c r="Y27379" s="11"/>
      <c r="AV27379"/>
      <c r="AW27379"/>
      <c r="AX27379"/>
    </row>
    <row r="27380" spans="11:50" x14ac:dyDescent="0.25">
      <c r="K27380" s="11"/>
      <c r="L27380" s="11"/>
      <c r="N27380" s="11"/>
      <c r="O27380" s="11"/>
      <c r="P27380" s="11"/>
      <c r="Q27380" s="11"/>
      <c r="R27380" s="11"/>
      <c r="S27380" s="11"/>
      <c r="T27380" s="11"/>
      <c r="U27380" s="11"/>
      <c r="V27380" s="11"/>
      <c r="W27380" s="11"/>
      <c r="X27380" s="11"/>
      <c r="Y27380" s="11"/>
      <c r="AV27380"/>
      <c r="AW27380"/>
      <c r="AX27380"/>
    </row>
    <row r="27381" spans="11:50" x14ac:dyDescent="0.25">
      <c r="K27381" s="11"/>
      <c r="L27381" s="11"/>
      <c r="N27381" s="11"/>
      <c r="O27381" s="11"/>
      <c r="P27381" s="11"/>
      <c r="Q27381" s="11"/>
      <c r="R27381" s="11"/>
      <c r="S27381" s="11"/>
      <c r="T27381" s="11"/>
      <c r="U27381" s="11"/>
      <c r="V27381" s="11"/>
      <c r="W27381" s="11"/>
      <c r="X27381" s="11"/>
      <c r="Y27381" s="11"/>
      <c r="AV27381"/>
      <c r="AW27381"/>
      <c r="AX27381"/>
    </row>
    <row r="27382" spans="11:50" x14ac:dyDescent="0.25">
      <c r="K27382" s="11"/>
      <c r="L27382" s="11"/>
      <c r="N27382" s="11"/>
      <c r="O27382" s="11"/>
      <c r="P27382" s="11"/>
      <c r="Q27382" s="11"/>
      <c r="R27382" s="11"/>
      <c r="S27382" s="11"/>
      <c r="T27382" s="11"/>
      <c r="U27382" s="11"/>
      <c r="V27382" s="11"/>
      <c r="W27382" s="11"/>
      <c r="X27382" s="11"/>
      <c r="Y27382" s="11"/>
      <c r="AV27382"/>
      <c r="AW27382"/>
      <c r="AX27382"/>
    </row>
    <row r="27383" spans="11:50" x14ac:dyDescent="0.25">
      <c r="K27383" s="11"/>
      <c r="L27383" s="11"/>
      <c r="N27383" s="11"/>
      <c r="O27383" s="11"/>
      <c r="P27383" s="11"/>
      <c r="Q27383" s="11"/>
      <c r="R27383" s="11"/>
      <c r="S27383" s="11"/>
      <c r="T27383" s="11"/>
      <c r="U27383" s="11"/>
      <c r="V27383" s="11"/>
      <c r="W27383" s="11"/>
      <c r="X27383" s="11"/>
      <c r="Y27383" s="11"/>
      <c r="AV27383"/>
      <c r="AW27383"/>
      <c r="AX27383"/>
    </row>
    <row r="27384" spans="11:50" x14ac:dyDescent="0.25">
      <c r="K27384" s="11"/>
      <c r="L27384" s="11"/>
      <c r="N27384" s="11"/>
      <c r="O27384" s="11"/>
      <c r="P27384" s="11"/>
      <c r="Q27384" s="11"/>
      <c r="R27384" s="11"/>
      <c r="S27384" s="11"/>
      <c r="T27384" s="11"/>
      <c r="U27384" s="11"/>
      <c r="V27384" s="11"/>
      <c r="W27384" s="11"/>
      <c r="X27384" s="11"/>
      <c r="Y27384" s="11"/>
      <c r="AV27384"/>
      <c r="AW27384"/>
      <c r="AX27384"/>
    </row>
    <row r="27385" spans="11:50" x14ac:dyDescent="0.25">
      <c r="K27385" s="11"/>
      <c r="L27385" s="11"/>
      <c r="N27385" s="11"/>
      <c r="O27385" s="11"/>
      <c r="P27385" s="11"/>
      <c r="Q27385" s="11"/>
      <c r="R27385" s="11"/>
      <c r="S27385" s="11"/>
      <c r="T27385" s="11"/>
      <c r="U27385" s="11"/>
      <c r="V27385" s="11"/>
      <c r="W27385" s="11"/>
      <c r="X27385" s="11"/>
      <c r="Y27385" s="11"/>
      <c r="AV27385"/>
      <c r="AW27385"/>
      <c r="AX27385"/>
    </row>
    <row r="27386" spans="11:50" x14ac:dyDescent="0.25">
      <c r="K27386" s="11"/>
      <c r="L27386" s="11"/>
      <c r="N27386" s="11"/>
      <c r="O27386" s="11"/>
      <c r="P27386" s="11"/>
      <c r="Q27386" s="11"/>
      <c r="R27386" s="11"/>
      <c r="S27386" s="11"/>
      <c r="T27386" s="11"/>
      <c r="U27386" s="11"/>
      <c r="V27386" s="11"/>
      <c r="W27386" s="11"/>
      <c r="X27386" s="11"/>
      <c r="Y27386" s="11"/>
      <c r="AV27386"/>
      <c r="AW27386"/>
      <c r="AX27386"/>
    </row>
    <row r="27387" spans="11:50" x14ac:dyDescent="0.25">
      <c r="K27387" s="11"/>
      <c r="L27387" s="11"/>
      <c r="N27387" s="11"/>
      <c r="O27387" s="11"/>
      <c r="P27387" s="11"/>
      <c r="Q27387" s="11"/>
      <c r="R27387" s="11"/>
      <c r="S27387" s="11"/>
      <c r="T27387" s="11"/>
      <c r="U27387" s="11"/>
      <c r="V27387" s="11"/>
      <c r="W27387" s="11"/>
      <c r="X27387" s="11"/>
      <c r="Y27387" s="11"/>
      <c r="AV27387"/>
      <c r="AW27387"/>
      <c r="AX27387"/>
    </row>
    <row r="27388" spans="11:50" x14ac:dyDescent="0.25">
      <c r="K27388" s="11"/>
      <c r="L27388" s="11"/>
      <c r="N27388" s="11"/>
      <c r="O27388" s="11"/>
      <c r="P27388" s="11"/>
      <c r="Q27388" s="11"/>
      <c r="R27388" s="11"/>
      <c r="S27388" s="11"/>
      <c r="T27388" s="11"/>
      <c r="U27388" s="11"/>
      <c r="V27388" s="11"/>
      <c r="W27388" s="11"/>
      <c r="X27388" s="11"/>
      <c r="Y27388" s="11"/>
      <c r="AV27388"/>
      <c r="AW27388"/>
      <c r="AX27388"/>
    </row>
    <row r="27389" spans="11:50" x14ac:dyDescent="0.25">
      <c r="K27389" s="11"/>
      <c r="L27389" s="11"/>
      <c r="N27389" s="11"/>
      <c r="O27389" s="11"/>
      <c r="P27389" s="11"/>
      <c r="Q27389" s="11"/>
      <c r="R27389" s="11"/>
      <c r="S27389" s="11"/>
      <c r="T27389" s="11"/>
      <c r="U27389" s="11"/>
      <c r="V27389" s="11"/>
      <c r="W27389" s="11"/>
      <c r="X27389" s="11"/>
      <c r="Y27389" s="11"/>
      <c r="AV27389"/>
      <c r="AW27389"/>
      <c r="AX27389"/>
    </row>
    <row r="27390" spans="11:50" x14ac:dyDescent="0.25">
      <c r="K27390" s="11"/>
      <c r="L27390" s="11"/>
      <c r="N27390" s="11"/>
      <c r="O27390" s="11"/>
      <c r="P27390" s="11"/>
      <c r="Q27390" s="11"/>
      <c r="R27390" s="11"/>
      <c r="S27390" s="11"/>
      <c r="T27390" s="11"/>
      <c r="U27390" s="11"/>
      <c r="V27390" s="11"/>
      <c r="W27390" s="11"/>
      <c r="X27390" s="11"/>
      <c r="Y27390" s="11"/>
      <c r="AV27390"/>
      <c r="AW27390"/>
      <c r="AX27390"/>
    </row>
    <row r="27391" spans="11:50" x14ac:dyDescent="0.25">
      <c r="K27391" s="11"/>
      <c r="L27391" s="11"/>
      <c r="N27391" s="11"/>
      <c r="O27391" s="11"/>
      <c r="P27391" s="11"/>
      <c r="Q27391" s="11"/>
      <c r="R27391" s="11"/>
      <c r="S27391" s="11"/>
      <c r="T27391" s="11"/>
      <c r="U27391" s="11"/>
      <c r="V27391" s="11"/>
      <c r="W27391" s="11"/>
      <c r="X27391" s="11"/>
      <c r="Y27391" s="11"/>
      <c r="AV27391"/>
      <c r="AW27391"/>
      <c r="AX27391"/>
    </row>
    <row r="27392" spans="11:50" x14ac:dyDescent="0.25">
      <c r="K27392" s="11"/>
      <c r="L27392" s="11"/>
      <c r="N27392" s="11"/>
      <c r="O27392" s="11"/>
      <c r="P27392" s="11"/>
      <c r="Q27392" s="11"/>
      <c r="R27392" s="11"/>
      <c r="S27392" s="11"/>
      <c r="T27392" s="11"/>
      <c r="U27392" s="11"/>
      <c r="V27392" s="11"/>
      <c r="W27392" s="11"/>
      <c r="X27392" s="11"/>
      <c r="Y27392" s="11"/>
      <c r="AV27392"/>
      <c r="AW27392"/>
      <c r="AX27392"/>
    </row>
    <row r="27393" spans="11:50" x14ac:dyDescent="0.25">
      <c r="K27393" s="11"/>
      <c r="L27393" s="11"/>
      <c r="N27393" s="11"/>
      <c r="O27393" s="11"/>
      <c r="P27393" s="11"/>
      <c r="Q27393" s="11"/>
      <c r="R27393" s="11"/>
      <c r="S27393" s="11"/>
      <c r="T27393" s="11"/>
      <c r="U27393" s="11"/>
      <c r="V27393" s="11"/>
      <c r="W27393" s="11"/>
      <c r="X27393" s="11"/>
      <c r="Y27393" s="11"/>
      <c r="AV27393"/>
      <c r="AW27393"/>
      <c r="AX27393"/>
    </row>
    <row r="27394" spans="11:50" x14ac:dyDescent="0.25">
      <c r="K27394" s="11"/>
      <c r="L27394" s="11"/>
      <c r="N27394" s="11"/>
      <c r="O27394" s="11"/>
      <c r="P27394" s="11"/>
      <c r="Q27394" s="11"/>
      <c r="R27394" s="11"/>
      <c r="S27394" s="11"/>
      <c r="T27394" s="11"/>
      <c r="U27394" s="11"/>
      <c r="V27394" s="11"/>
      <c r="W27394" s="11"/>
      <c r="X27394" s="11"/>
      <c r="Y27394" s="11"/>
      <c r="AV27394"/>
      <c r="AW27394"/>
      <c r="AX27394"/>
    </row>
    <row r="27395" spans="11:50" x14ac:dyDescent="0.25">
      <c r="K27395" s="11"/>
      <c r="L27395" s="11"/>
      <c r="N27395" s="11"/>
      <c r="O27395" s="11"/>
      <c r="P27395" s="11"/>
      <c r="Q27395" s="11"/>
      <c r="R27395" s="11"/>
      <c r="S27395" s="11"/>
      <c r="T27395" s="11"/>
      <c r="U27395" s="11"/>
      <c r="V27395" s="11"/>
      <c r="W27395" s="11"/>
      <c r="X27395" s="11"/>
      <c r="Y27395" s="11"/>
      <c r="AV27395"/>
      <c r="AW27395"/>
      <c r="AX27395"/>
    </row>
    <row r="27396" spans="11:50" x14ac:dyDescent="0.25">
      <c r="K27396" s="11"/>
      <c r="L27396" s="11"/>
      <c r="N27396" s="11"/>
      <c r="O27396" s="11"/>
      <c r="P27396" s="11"/>
      <c r="Q27396" s="11"/>
      <c r="R27396" s="11"/>
      <c r="S27396" s="11"/>
      <c r="T27396" s="11"/>
      <c r="U27396" s="11"/>
      <c r="V27396" s="11"/>
      <c r="W27396" s="11"/>
      <c r="X27396" s="11"/>
      <c r="Y27396" s="11"/>
      <c r="AV27396"/>
      <c r="AW27396"/>
      <c r="AX27396"/>
    </row>
    <row r="27397" spans="11:50" x14ac:dyDescent="0.25">
      <c r="K27397" s="11"/>
      <c r="L27397" s="11"/>
      <c r="N27397" s="11"/>
      <c r="O27397" s="11"/>
      <c r="P27397" s="11"/>
      <c r="Q27397" s="11"/>
      <c r="R27397" s="11"/>
      <c r="S27397" s="11"/>
      <c r="T27397" s="11"/>
      <c r="U27397" s="11"/>
      <c r="V27397" s="11"/>
      <c r="W27397" s="11"/>
      <c r="X27397" s="11"/>
      <c r="Y27397" s="11"/>
      <c r="AV27397"/>
      <c r="AW27397"/>
      <c r="AX27397"/>
    </row>
    <row r="27398" spans="11:50" x14ac:dyDescent="0.25">
      <c r="K27398" s="11"/>
      <c r="L27398" s="11"/>
      <c r="N27398" s="11"/>
      <c r="O27398" s="11"/>
      <c r="P27398" s="11"/>
      <c r="Q27398" s="11"/>
      <c r="R27398" s="11"/>
      <c r="S27398" s="11"/>
      <c r="T27398" s="11"/>
      <c r="U27398" s="11"/>
      <c r="V27398" s="11"/>
      <c r="W27398" s="11"/>
      <c r="X27398" s="11"/>
      <c r="Y27398" s="11"/>
      <c r="AV27398"/>
      <c r="AW27398"/>
      <c r="AX27398"/>
    </row>
    <row r="27399" spans="11:50" x14ac:dyDescent="0.25">
      <c r="K27399" s="11"/>
      <c r="L27399" s="11"/>
      <c r="N27399" s="11"/>
      <c r="O27399" s="11"/>
      <c r="P27399" s="11"/>
      <c r="Q27399" s="11"/>
      <c r="R27399" s="11"/>
      <c r="S27399" s="11"/>
      <c r="T27399" s="11"/>
      <c r="U27399" s="11"/>
      <c r="V27399" s="11"/>
      <c r="W27399" s="11"/>
      <c r="X27399" s="11"/>
      <c r="Y27399" s="11"/>
      <c r="AV27399"/>
      <c r="AW27399"/>
      <c r="AX27399"/>
    </row>
    <row r="27400" spans="11:50" x14ac:dyDescent="0.25">
      <c r="K27400" s="11"/>
      <c r="L27400" s="11"/>
      <c r="N27400" s="11"/>
      <c r="O27400" s="11"/>
      <c r="P27400" s="11"/>
      <c r="Q27400" s="11"/>
      <c r="R27400" s="11"/>
      <c r="S27400" s="11"/>
      <c r="T27400" s="11"/>
      <c r="U27400" s="11"/>
      <c r="V27400" s="11"/>
      <c r="W27400" s="11"/>
      <c r="X27400" s="11"/>
      <c r="Y27400" s="11"/>
      <c r="AV27400"/>
      <c r="AW27400"/>
      <c r="AX27400"/>
    </row>
    <row r="27401" spans="11:50" x14ac:dyDescent="0.25">
      <c r="K27401" s="11"/>
      <c r="L27401" s="11"/>
      <c r="N27401" s="11"/>
      <c r="O27401" s="11"/>
      <c r="P27401" s="11"/>
      <c r="Q27401" s="11"/>
      <c r="R27401" s="11"/>
      <c r="S27401" s="11"/>
      <c r="T27401" s="11"/>
      <c r="U27401" s="11"/>
      <c r="V27401" s="11"/>
      <c r="W27401" s="11"/>
      <c r="X27401" s="11"/>
      <c r="Y27401" s="11"/>
      <c r="AV27401"/>
      <c r="AW27401"/>
      <c r="AX27401"/>
    </row>
    <row r="27402" spans="11:50" x14ac:dyDescent="0.25">
      <c r="K27402" s="11"/>
      <c r="L27402" s="11"/>
      <c r="N27402" s="11"/>
      <c r="O27402" s="11"/>
      <c r="P27402" s="11"/>
      <c r="Q27402" s="11"/>
      <c r="R27402" s="11"/>
      <c r="S27402" s="11"/>
      <c r="T27402" s="11"/>
      <c r="U27402" s="11"/>
      <c r="V27402" s="11"/>
      <c r="W27402" s="11"/>
      <c r="X27402" s="11"/>
      <c r="Y27402" s="11"/>
      <c r="AV27402"/>
      <c r="AW27402"/>
      <c r="AX27402"/>
    </row>
    <row r="27403" spans="11:50" x14ac:dyDescent="0.25">
      <c r="K27403" s="11"/>
      <c r="L27403" s="11"/>
      <c r="N27403" s="11"/>
      <c r="O27403" s="11"/>
      <c r="P27403" s="11"/>
      <c r="Q27403" s="11"/>
      <c r="R27403" s="11"/>
      <c r="S27403" s="11"/>
      <c r="T27403" s="11"/>
      <c r="U27403" s="11"/>
      <c r="V27403" s="11"/>
      <c r="W27403" s="11"/>
      <c r="X27403" s="11"/>
      <c r="Y27403" s="11"/>
      <c r="AV27403"/>
      <c r="AW27403"/>
      <c r="AX27403"/>
    </row>
    <row r="27404" spans="11:50" x14ac:dyDescent="0.25">
      <c r="K27404" s="11"/>
      <c r="L27404" s="11"/>
      <c r="N27404" s="11"/>
      <c r="O27404" s="11"/>
      <c r="P27404" s="11"/>
      <c r="Q27404" s="11"/>
      <c r="R27404" s="11"/>
      <c r="S27404" s="11"/>
      <c r="T27404" s="11"/>
      <c r="U27404" s="11"/>
      <c r="V27404" s="11"/>
      <c r="W27404" s="11"/>
      <c r="X27404" s="11"/>
      <c r="Y27404" s="11"/>
      <c r="AV27404"/>
      <c r="AW27404"/>
      <c r="AX27404"/>
    </row>
    <row r="27405" spans="11:50" x14ac:dyDescent="0.25">
      <c r="K27405" s="11"/>
      <c r="L27405" s="11"/>
      <c r="N27405" s="11"/>
      <c r="O27405" s="11"/>
      <c r="P27405" s="11"/>
      <c r="Q27405" s="11"/>
      <c r="R27405" s="11"/>
      <c r="S27405" s="11"/>
      <c r="T27405" s="11"/>
      <c r="U27405" s="11"/>
      <c r="V27405" s="11"/>
      <c r="W27405" s="11"/>
      <c r="X27405" s="11"/>
      <c r="Y27405" s="11"/>
      <c r="AV27405"/>
      <c r="AW27405"/>
      <c r="AX27405"/>
    </row>
    <row r="27406" spans="11:50" x14ac:dyDescent="0.25">
      <c r="K27406" s="11"/>
      <c r="L27406" s="11"/>
      <c r="N27406" s="11"/>
      <c r="O27406" s="11"/>
      <c r="P27406" s="11"/>
      <c r="Q27406" s="11"/>
      <c r="R27406" s="11"/>
      <c r="S27406" s="11"/>
      <c r="T27406" s="11"/>
      <c r="U27406" s="11"/>
      <c r="V27406" s="11"/>
      <c r="W27406" s="11"/>
      <c r="X27406" s="11"/>
      <c r="Y27406" s="11"/>
      <c r="AV27406"/>
      <c r="AW27406"/>
      <c r="AX27406"/>
    </row>
    <row r="27407" spans="11:50" x14ac:dyDescent="0.25">
      <c r="K27407" s="11"/>
      <c r="L27407" s="11"/>
      <c r="N27407" s="11"/>
      <c r="O27407" s="11"/>
      <c r="P27407" s="11"/>
      <c r="Q27407" s="11"/>
      <c r="R27407" s="11"/>
      <c r="S27407" s="11"/>
      <c r="T27407" s="11"/>
      <c r="U27407" s="11"/>
      <c r="V27407" s="11"/>
      <c r="W27407" s="11"/>
      <c r="X27407" s="11"/>
      <c r="Y27407" s="11"/>
      <c r="AV27407"/>
      <c r="AW27407"/>
      <c r="AX27407"/>
    </row>
    <row r="27408" spans="11:50" x14ac:dyDescent="0.25">
      <c r="K27408" s="11"/>
      <c r="L27408" s="11"/>
      <c r="N27408" s="11"/>
      <c r="O27408" s="11"/>
      <c r="P27408" s="11"/>
      <c r="Q27408" s="11"/>
      <c r="R27408" s="11"/>
      <c r="S27408" s="11"/>
      <c r="T27408" s="11"/>
      <c r="U27408" s="11"/>
      <c r="V27408" s="11"/>
      <c r="W27408" s="11"/>
      <c r="X27408" s="11"/>
      <c r="Y27408" s="11"/>
      <c r="AV27408"/>
      <c r="AW27408"/>
      <c r="AX27408"/>
    </row>
    <row r="27409" spans="11:50" x14ac:dyDescent="0.25">
      <c r="K27409" s="11"/>
      <c r="L27409" s="11"/>
      <c r="N27409" s="11"/>
      <c r="O27409" s="11"/>
      <c r="P27409" s="11"/>
      <c r="Q27409" s="11"/>
      <c r="R27409" s="11"/>
      <c r="S27409" s="11"/>
      <c r="T27409" s="11"/>
      <c r="U27409" s="11"/>
      <c r="V27409" s="11"/>
      <c r="W27409" s="11"/>
      <c r="X27409" s="11"/>
      <c r="Y27409" s="11"/>
      <c r="AV27409"/>
      <c r="AW27409"/>
      <c r="AX27409"/>
    </row>
    <row r="27410" spans="11:50" x14ac:dyDescent="0.25">
      <c r="K27410" s="11"/>
      <c r="L27410" s="11"/>
      <c r="N27410" s="11"/>
      <c r="O27410" s="11"/>
      <c r="P27410" s="11"/>
      <c r="Q27410" s="11"/>
      <c r="R27410" s="11"/>
      <c r="S27410" s="11"/>
      <c r="T27410" s="11"/>
      <c r="U27410" s="11"/>
      <c r="V27410" s="11"/>
      <c r="W27410" s="11"/>
      <c r="X27410" s="11"/>
      <c r="Y27410" s="11"/>
      <c r="AV27410"/>
      <c r="AW27410"/>
      <c r="AX27410"/>
    </row>
    <row r="27411" spans="11:50" x14ac:dyDescent="0.25">
      <c r="K27411" s="11"/>
      <c r="L27411" s="11"/>
      <c r="N27411" s="11"/>
      <c r="O27411" s="11"/>
      <c r="P27411" s="11"/>
      <c r="Q27411" s="11"/>
      <c r="R27411" s="11"/>
      <c r="S27411" s="11"/>
      <c r="T27411" s="11"/>
      <c r="U27411" s="11"/>
      <c r="V27411" s="11"/>
      <c r="W27411" s="11"/>
      <c r="X27411" s="11"/>
      <c r="Y27411" s="11"/>
      <c r="AV27411"/>
      <c r="AW27411"/>
      <c r="AX27411"/>
    </row>
    <row r="27412" spans="11:50" x14ac:dyDescent="0.25">
      <c r="K27412" s="11"/>
      <c r="L27412" s="11"/>
      <c r="N27412" s="11"/>
      <c r="O27412" s="11"/>
      <c r="P27412" s="11"/>
      <c r="Q27412" s="11"/>
      <c r="R27412" s="11"/>
      <c r="S27412" s="11"/>
      <c r="T27412" s="11"/>
      <c r="U27412" s="11"/>
      <c r="V27412" s="11"/>
      <c r="W27412" s="11"/>
      <c r="X27412" s="11"/>
      <c r="Y27412" s="11"/>
      <c r="AV27412"/>
      <c r="AW27412"/>
      <c r="AX27412"/>
    </row>
    <row r="27413" spans="11:50" x14ac:dyDescent="0.25">
      <c r="K27413" s="11"/>
      <c r="L27413" s="11"/>
      <c r="N27413" s="11"/>
      <c r="O27413" s="11"/>
      <c r="P27413" s="11"/>
      <c r="Q27413" s="11"/>
      <c r="R27413" s="11"/>
      <c r="S27413" s="11"/>
      <c r="T27413" s="11"/>
      <c r="U27413" s="11"/>
      <c r="V27413" s="11"/>
      <c r="W27413" s="11"/>
      <c r="X27413" s="11"/>
      <c r="Y27413" s="11"/>
      <c r="AV27413"/>
      <c r="AW27413"/>
      <c r="AX27413"/>
    </row>
    <row r="27414" spans="11:50" x14ac:dyDescent="0.25">
      <c r="K27414" s="11"/>
      <c r="L27414" s="11"/>
      <c r="N27414" s="11"/>
      <c r="O27414" s="11"/>
      <c r="P27414" s="11"/>
      <c r="Q27414" s="11"/>
      <c r="R27414" s="11"/>
      <c r="S27414" s="11"/>
      <c r="T27414" s="11"/>
      <c r="U27414" s="11"/>
      <c r="V27414" s="11"/>
      <c r="W27414" s="11"/>
      <c r="X27414" s="11"/>
      <c r="Y27414" s="11"/>
      <c r="AV27414"/>
      <c r="AW27414"/>
      <c r="AX27414"/>
    </row>
    <row r="27415" spans="11:50" x14ac:dyDescent="0.25">
      <c r="K27415" s="11"/>
      <c r="L27415" s="11"/>
      <c r="N27415" s="11"/>
      <c r="O27415" s="11"/>
      <c r="P27415" s="11"/>
      <c r="Q27415" s="11"/>
      <c r="R27415" s="11"/>
      <c r="S27415" s="11"/>
      <c r="T27415" s="11"/>
      <c r="U27415" s="11"/>
      <c r="V27415" s="11"/>
      <c r="W27415" s="11"/>
      <c r="X27415" s="11"/>
      <c r="Y27415" s="11"/>
      <c r="AV27415"/>
      <c r="AW27415"/>
      <c r="AX27415"/>
    </row>
    <row r="27416" spans="11:50" x14ac:dyDescent="0.25">
      <c r="K27416" s="11"/>
      <c r="L27416" s="11"/>
      <c r="N27416" s="11"/>
      <c r="O27416" s="11"/>
      <c r="P27416" s="11"/>
      <c r="Q27416" s="11"/>
      <c r="R27416" s="11"/>
      <c r="S27416" s="11"/>
      <c r="T27416" s="11"/>
      <c r="U27416" s="11"/>
      <c r="V27416" s="11"/>
      <c r="W27416" s="11"/>
      <c r="X27416" s="11"/>
      <c r="Y27416" s="11"/>
      <c r="AV27416"/>
      <c r="AW27416"/>
      <c r="AX27416"/>
    </row>
    <row r="27417" spans="11:50" x14ac:dyDescent="0.25">
      <c r="K27417" s="11"/>
      <c r="L27417" s="11"/>
      <c r="N27417" s="11"/>
      <c r="O27417" s="11"/>
      <c r="P27417" s="11"/>
      <c r="Q27417" s="11"/>
      <c r="R27417" s="11"/>
      <c r="S27417" s="11"/>
      <c r="T27417" s="11"/>
      <c r="U27417" s="11"/>
      <c r="V27417" s="11"/>
      <c r="W27417" s="11"/>
      <c r="X27417" s="11"/>
      <c r="Y27417" s="11"/>
      <c r="AV27417"/>
      <c r="AW27417"/>
      <c r="AX27417"/>
    </row>
    <row r="27418" spans="11:50" x14ac:dyDescent="0.25">
      <c r="K27418" s="11"/>
      <c r="L27418" s="11"/>
      <c r="N27418" s="11"/>
      <c r="O27418" s="11"/>
      <c r="P27418" s="11"/>
      <c r="Q27418" s="11"/>
      <c r="R27418" s="11"/>
      <c r="S27418" s="11"/>
      <c r="T27418" s="11"/>
      <c r="U27418" s="11"/>
      <c r="V27418" s="11"/>
      <c r="W27418" s="11"/>
      <c r="X27418" s="11"/>
      <c r="Y27418" s="11"/>
      <c r="AV27418"/>
      <c r="AW27418"/>
      <c r="AX27418"/>
    </row>
    <row r="27419" spans="11:50" x14ac:dyDescent="0.25">
      <c r="K27419" s="11"/>
      <c r="L27419" s="11"/>
      <c r="N27419" s="11"/>
      <c r="O27419" s="11"/>
      <c r="P27419" s="11"/>
      <c r="Q27419" s="11"/>
      <c r="R27419" s="11"/>
      <c r="S27419" s="11"/>
      <c r="T27419" s="11"/>
      <c r="U27419" s="11"/>
      <c r="V27419" s="11"/>
      <c r="W27419" s="11"/>
      <c r="X27419" s="11"/>
      <c r="Y27419" s="11"/>
      <c r="AV27419"/>
      <c r="AW27419"/>
      <c r="AX27419"/>
    </row>
    <row r="27420" spans="11:50" x14ac:dyDescent="0.25">
      <c r="K27420" s="11"/>
      <c r="L27420" s="11"/>
      <c r="N27420" s="11"/>
      <c r="O27420" s="11"/>
      <c r="P27420" s="11"/>
      <c r="Q27420" s="11"/>
      <c r="R27420" s="11"/>
      <c r="S27420" s="11"/>
      <c r="T27420" s="11"/>
      <c r="U27420" s="11"/>
      <c r="V27420" s="11"/>
      <c r="W27420" s="11"/>
      <c r="X27420" s="11"/>
      <c r="Y27420" s="11"/>
      <c r="AV27420"/>
      <c r="AW27420"/>
      <c r="AX27420"/>
    </row>
    <row r="27421" spans="11:50" x14ac:dyDescent="0.25">
      <c r="K27421" s="11"/>
      <c r="L27421" s="11"/>
      <c r="N27421" s="11"/>
      <c r="O27421" s="11"/>
      <c r="P27421" s="11"/>
      <c r="Q27421" s="11"/>
      <c r="R27421" s="11"/>
      <c r="S27421" s="11"/>
      <c r="T27421" s="11"/>
      <c r="U27421" s="11"/>
      <c r="V27421" s="11"/>
      <c r="W27421" s="11"/>
      <c r="X27421" s="11"/>
      <c r="Y27421" s="11"/>
      <c r="AV27421"/>
      <c r="AW27421"/>
      <c r="AX27421"/>
    </row>
    <row r="27422" spans="11:50" x14ac:dyDescent="0.25">
      <c r="K27422" s="11"/>
      <c r="L27422" s="11"/>
      <c r="N27422" s="11"/>
      <c r="O27422" s="11"/>
      <c r="P27422" s="11"/>
      <c r="Q27422" s="11"/>
      <c r="R27422" s="11"/>
      <c r="S27422" s="11"/>
      <c r="T27422" s="11"/>
      <c r="U27422" s="11"/>
      <c r="V27422" s="11"/>
      <c r="W27422" s="11"/>
      <c r="X27422" s="11"/>
      <c r="Y27422" s="11"/>
      <c r="AV27422"/>
      <c r="AW27422"/>
      <c r="AX27422"/>
    </row>
    <row r="27423" spans="11:50" x14ac:dyDescent="0.25">
      <c r="K27423" s="11"/>
      <c r="L27423" s="11"/>
      <c r="N27423" s="11"/>
      <c r="O27423" s="11"/>
      <c r="P27423" s="11"/>
      <c r="Q27423" s="11"/>
      <c r="R27423" s="11"/>
      <c r="S27423" s="11"/>
      <c r="T27423" s="11"/>
      <c r="U27423" s="11"/>
      <c r="V27423" s="11"/>
      <c r="W27423" s="11"/>
      <c r="X27423" s="11"/>
      <c r="Y27423" s="11"/>
      <c r="AV27423"/>
      <c r="AW27423"/>
      <c r="AX27423"/>
    </row>
    <row r="27424" spans="11:50" x14ac:dyDescent="0.25">
      <c r="K27424" s="11"/>
      <c r="L27424" s="11"/>
      <c r="N27424" s="11"/>
      <c r="O27424" s="11"/>
      <c r="P27424" s="11"/>
      <c r="Q27424" s="11"/>
      <c r="R27424" s="11"/>
      <c r="S27424" s="11"/>
      <c r="T27424" s="11"/>
      <c r="U27424" s="11"/>
      <c r="V27424" s="11"/>
      <c r="W27424" s="11"/>
      <c r="X27424" s="11"/>
      <c r="Y27424" s="11"/>
      <c r="AV27424"/>
      <c r="AW27424"/>
      <c r="AX27424"/>
    </row>
    <row r="27425" spans="11:50" x14ac:dyDescent="0.25">
      <c r="K27425" s="11"/>
      <c r="L27425" s="11"/>
      <c r="N27425" s="11"/>
      <c r="O27425" s="11"/>
      <c r="P27425" s="11"/>
      <c r="Q27425" s="11"/>
      <c r="R27425" s="11"/>
      <c r="S27425" s="11"/>
      <c r="T27425" s="11"/>
      <c r="U27425" s="11"/>
      <c r="V27425" s="11"/>
      <c r="W27425" s="11"/>
      <c r="X27425" s="11"/>
      <c r="Y27425" s="11"/>
      <c r="AV27425"/>
      <c r="AW27425"/>
      <c r="AX27425"/>
    </row>
    <row r="27426" spans="11:50" x14ac:dyDescent="0.25">
      <c r="K27426" s="11"/>
      <c r="L27426" s="11"/>
      <c r="N27426" s="11"/>
      <c r="O27426" s="11"/>
      <c r="P27426" s="11"/>
      <c r="Q27426" s="11"/>
      <c r="R27426" s="11"/>
      <c r="S27426" s="11"/>
      <c r="T27426" s="11"/>
      <c r="U27426" s="11"/>
      <c r="V27426" s="11"/>
      <c r="W27426" s="11"/>
      <c r="X27426" s="11"/>
      <c r="Y27426" s="11"/>
      <c r="AV27426"/>
      <c r="AW27426"/>
      <c r="AX27426"/>
    </row>
    <row r="27427" spans="11:50" x14ac:dyDescent="0.25">
      <c r="K27427" s="11"/>
      <c r="L27427" s="11"/>
      <c r="N27427" s="11"/>
      <c r="O27427" s="11"/>
      <c r="P27427" s="11"/>
      <c r="Q27427" s="11"/>
      <c r="R27427" s="11"/>
      <c r="S27427" s="11"/>
      <c r="T27427" s="11"/>
      <c r="U27427" s="11"/>
      <c r="V27427" s="11"/>
      <c r="W27427" s="11"/>
      <c r="X27427" s="11"/>
      <c r="Y27427" s="11"/>
      <c r="AV27427"/>
      <c r="AW27427"/>
      <c r="AX27427"/>
    </row>
    <row r="27428" spans="11:50" x14ac:dyDescent="0.25">
      <c r="K27428" s="11"/>
      <c r="L27428" s="11"/>
      <c r="N27428" s="11"/>
      <c r="O27428" s="11"/>
      <c r="P27428" s="11"/>
      <c r="Q27428" s="11"/>
      <c r="R27428" s="11"/>
      <c r="S27428" s="11"/>
      <c r="T27428" s="11"/>
      <c r="U27428" s="11"/>
      <c r="V27428" s="11"/>
      <c r="W27428" s="11"/>
      <c r="X27428" s="11"/>
      <c r="Y27428" s="11"/>
      <c r="AV27428"/>
      <c r="AW27428"/>
      <c r="AX27428"/>
    </row>
    <row r="27429" spans="11:50" x14ac:dyDescent="0.25">
      <c r="K27429" s="11"/>
      <c r="L27429" s="11"/>
      <c r="N27429" s="11"/>
      <c r="O27429" s="11"/>
      <c r="P27429" s="11"/>
      <c r="Q27429" s="11"/>
      <c r="R27429" s="11"/>
      <c r="S27429" s="11"/>
      <c r="T27429" s="11"/>
      <c r="U27429" s="11"/>
      <c r="V27429" s="11"/>
      <c r="W27429" s="11"/>
      <c r="X27429" s="11"/>
      <c r="Y27429" s="11"/>
      <c r="AV27429"/>
      <c r="AW27429"/>
      <c r="AX27429"/>
    </row>
    <row r="27430" spans="11:50" x14ac:dyDescent="0.25">
      <c r="K27430" s="11"/>
      <c r="L27430" s="11"/>
      <c r="N27430" s="11"/>
      <c r="O27430" s="11"/>
      <c r="P27430" s="11"/>
      <c r="Q27430" s="11"/>
      <c r="R27430" s="11"/>
      <c r="S27430" s="11"/>
      <c r="T27430" s="11"/>
      <c r="U27430" s="11"/>
      <c r="V27430" s="11"/>
      <c r="W27430" s="11"/>
      <c r="X27430" s="11"/>
      <c r="Y27430" s="11"/>
      <c r="AV27430"/>
      <c r="AW27430"/>
      <c r="AX27430"/>
    </row>
    <row r="27431" spans="11:50" x14ac:dyDescent="0.25">
      <c r="K27431" s="11"/>
      <c r="L27431" s="11"/>
      <c r="N27431" s="11"/>
      <c r="O27431" s="11"/>
      <c r="P27431" s="11"/>
      <c r="Q27431" s="11"/>
      <c r="R27431" s="11"/>
      <c r="S27431" s="11"/>
      <c r="T27431" s="11"/>
      <c r="U27431" s="11"/>
      <c r="V27431" s="11"/>
      <c r="W27431" s="11"/>
      <c r="X27431" s="11"/>
      <c r="Y27431" s="11"/>
      <c r="AV27431"/>
      <c r="AW27431"/>
      <c r="AX27431"/>
    </row>
    <row r="27432" spans="11:50" x14ac:dyDescent="0.25">
      <c r="K27432" s="11"/>
      <c r="L27432" s="11"/>
      <c r="N27432" s="11"/>
      <c r="O27432" s="11"/>
      <c r="P27432" s="11"/>
      <c r="Q27432" s="11"/>
      <c r="R27432" s="11"/>
      <c r="S27432" s="11"/>
      <c r="T27432" s="11"/>
      <c r="U27432" s="11"/>
      <c r="V27432" s="11"/>
      <c r="W27432" s="11"/>
      <c r="X27432" s="11"/>
      <c r="Y27432" s="11"/>
      <c r="AV27432"/>
      <c r="AW27432"/>
      <c r="AX27432"/>
    </row>
    <row r="27433" spans="11:50" x14ac:dyDescent="0.25">
      <c r="K27433" s="11"/>
      <c r="L27433" s="11"/>
      <c r="N27433" s="11"/>
      <c r="O27433" s="11"/>
      <c r="P27433" s="11"/>
      <c r="Q27433" s="11"/>
      <c r="R27433" s="11"/>
      <c r="S27433" s="11"/>
      <c r="T27433" s="11"/>
      <c r="U27433" s="11"/>
      <c r="V27433" s="11"/>
      <c r="W27433" s="11"/>
      <c r="X27433" s="11"/>
      <c r="Y27433" s="11"/>
      <c r="AV27433"/>
      <c r="AW27433"/>
      <c r="AX27433"/>
    </row>
    <row r="27434" spans="11:50" x14ac:dyDescent="0.25">
      <c r="K27434" s="11"/>
      <c r="L27434" s="11"/>
      <c r="N27434" s="11"/>
      <c r="O27434" s="11"/>
      <c r="P27434" s="11"/>
      <c r="Q27434" s="11"/>
      <c r="R27434" s="11"/>
      <c r="S27434" s="11"/>
      <c r="T27434" s="11"/>
      <c r="U27434" s="11"/>
      <c r="V27434" s="11"/>
      <c r="W27434" s="11"/>
      <c r="X27434" s="11"/>
      <c r="Y27434" s="11"/>
      <c r="AV27434"/>
      <c r="AW27434"/>
      <c r="AX27434"/>
    </row>
    <row r="27435" spans="11:50" x14ac:dyDescent="0.25">
      <c r="K27435" s="11"/>
      <c r="L27435" s="11"/>
      <c r="N27435" s="11"/>
      <c r="O27435" s="11"/>
      <c r="P27435" s="11"/>
      <c r="Q27435" s="11"/>
      <c r="R27435" s="11"/>
      <c r="S27435" s="11"/>
      <c r="T27435" s="11"/>
      <c r="U27435" s="11"/>
      <c r="V27435" s="11"/>
      <c r="W27435" s="11"/>
      <c r="X27435" s="11"/>
      <c r="Y27435" s="11"/>
      <c r="AV27435"/>
      <c r="AW27435"/>
      <c r="AX27435"/>
    </row>
    <row r="27436" spans="11:50" x14ac:dyDescent="0.25">
      <c r="K27436" s="11"/>
      <c r="L27436" s="11"/>
      <c r="N27436" s="11"/>
      <c r="O27436" s="11"/>
      <c r="P27436" s="11"/>
      <c r="Q27436" s="11"/>
      <c r="R27436" s="11"/>
      <c r="S27436" s="11"/>
      <c r="T27436" s="11"/>
      <c r="U27436" s="11"/>
      <c r="V27436" s="11"/>
      <c r="W27436" s="11"/>
      <c r="X27436" s="11"/>
      <c r="Y27436" s="11"/>
      <c r="AV27436"/>
      <c r="AW27436"/>
      <c r="AX27436"/>
    </row>
    <row r="27437" spans="11:50" x14ac:dyDescent="0.25">
      <c r="K27437" s="11"/>
      <c r="L27437" s="11"/>
      <c r="N27437" s="11"/>
      <c r="O27437" s="11"/>
      <c r="P27437" s="11"/>
      <c r="Q27437" s="11"/>
      <c r="R27437" s="11"/>
      <c r="S27437" s="11"/>
      <c r="T27437" s="11"/>
      <c r="U27437" s="11"/>
      <c r="V27437" s="11"/>
      <c r="W27437" s="11"/>
      <c r="X27437" s="11"/>
      <c r="Y27437" s="11"/>
      <c r="AV27437"/>
      <c r="AW27437"/>
      <c r="AX27437"/>
    </row>
    <row r="27438" spans="11:50" x14ac:dyDescent="0.25">
      <c r="K27438" s="11"/>
      <c r="L27438" s="11"/>
      <c r="N27438" s="11"/>
      <c r="O27438" s="11"/>
      <c r="P27438" s="11"/>
      <c r="Q27438" s="11"/>
      <c r="R27438" s="11"/>
      <c r="S27438" s="11"/>
      <c r="T27438" s="11"/>
      <c r="U27438" s="11"/>
      <c r="V27438" s="11"/>
      <c r="W27438" s="11"/>
      <c r="X27438" s="11"/>
      <c r="Y27438" s="11"/>
      <c r="AV27438"/>
      <c r="AW27438"/>
      <c r="AX27438"/>
    </row>
    <row r="27439" spans="11:50" x14ac:dyDescent="0.25">
      <c r="K27439" s="11"/>
      <c r="L27439" s="11"/>
      <c r="N27439" s="11"/>
      <c r="O27439" s="11"/>
      <c r="P27439" s="11"/>
      <c r="Q27439" s="11"/>
      <c r="R27439" s="11"/>
      <c r="S27439" s="11"/>
      <c r="T27439" s="11"/>
      <c r="U27439" s="11"/>
      <c r="V27439" s="11"/>
      <c r="W27439" s="11"/>
      <c r="X27439" s="11"/>
      <c r="Y27439" s="11"/>
      <c r="AV27439"/>
      <c r="AW27439"/>
      <c r="AX27439"/>
    </row>
    <row r="27440" spans="11:50" x14ac:dyDescent="0.25">
      <c r="K27440" s="11"/>
      <c r="L27440" s="11"/>
      <c r="N27440" s="11"/>
      <c r="O27440" s="11"/>
      <c r="P27440" s="11"/>
      <c r="Q27440" s="11"/>
      <c r="R27440" s="11"/>
      <c r="S27440" s="11"/>
      <c r="T27440" s="11"/>
      <c r="U27440" s="11"/>
      <c r="V27440" s="11"/>
      <c r="W27440" s="11"/>
      <c r="X27440" s="11"/>
      <c r="Y27440" s="11"/>
      <c r="AV27440"/>
      <c r="AW27440"/>
      <c r="AX27440"/>
    </row>
    <row r="27441" spans="11:50" x14ac:dyDescent="0.25">
      <c r="K27441" s="11"/>
      <c r="L27441" s="11"/>
      <c r="N27441" s="11"/>
      <c r="O27441" s="11"/>
      <c r="P27441" s="11"/>
      <c r="Q27441" s="11"/>
      <c r="R27441" s="11"/>
      <c r="S27441" s="11"/>
      <c r="T27441" s="11"/>
      <c r="U27441" s="11"/>
      <c r="V27441" s="11"/>
      <c r="W27441" s="11"/>
      <c r="X27441" s="11"/>
      <c r="Y27441" s="11"/>
      <c r="AV27441"/>
      <c r="AW27441"/>
      <c r="AX27441"/>
    </row>
    <row r="27442" spans="11:50" x14ac:dyDescent="0.25">
      <c r="K27442" s="11"/>
      <c r="L27442" s="11"/>
      <c r="N27442" s="11"/>
      <c r="O27442" s="11"/>
      <c r="P27442" s="11"/>
      <c r="Q27442" s="11"/>
      <c r="R27442" s="11"/>
      <c r="S27442" s="11"/>
      <c r="T27442" s="11"/>
      <c r="U27442" s="11"/>
      <c r="V27442" s="11"/>
      <c r="W27442" s="11"/>
      <c r="X27442" s="11"/>
      <c r="Y27442" s="11"/>
      <c r="AV27442"/>
      <c r="AW27442"/>
      <c r="AX27442"/>
    </row>
    <row r="27443" spans="11:50" x14ac:dyDescent="0.25">
      <c r="K27443" s="11"/>
      <c r="L27443" s="11"/>
      <c r="N27443" s="11"/>
      <c r="O27443" s="11"/>
      <c r="P27443" s="11"/>
      <c r="Q27443" s="11"/>
      <c r="R27443" s="11"/>
      <c r="S27443" s="11"/>
      <c r="T27443" s="11"/>
      <c r="U27443" s="11"/>
      <c r="V27443" s="11"/>
      <c r="W27443" s="11"/>
      <c r="X27443" s="11"/>
      <c r="Y27443" s="11"/>
      <c r="AV27443"/>
      <c r="AW27443"/>
      <c r="AX27443"/>
    </row>
    <row r="27444" spans="11:50" x14ac:dyDescent="0.25">
      <c r="K27444" s="11"/>
      <c r="L27444" s="11"/>
      <c r="N27444" s="11"/>
      <c r="O27444" s="11"/>
      <c r="P27444" s="11"/>
      <c r="Q27444" s="11"/>
      <c r="R27444" s="11"/>
      <c r="S27444" s="11"/>
      <c r="T27444" s="11"/>
      <c r="U27444" s="11"/>
      <c r="V27444" s="11"/>
      <c r="W27444" s="11"/>
      <c r="X27444" s="11"/>
      <c r="Y27444" s="11"/>
      <c r="AV27444"/>
      <c r="AW27444"/>
      <c r="AX27444"/>
    </row>
    <row r="27445" spans="11:50" x14ac:dyDescent="0.25">
      <c r="K27445" s="11"/>
      <c r="L27445" s="11"/>
      <c r="N27445" s="11"/>
      <c r="O27445" s="11"/>
      <c r="P27445" s="11"/>
      <c r="Q27445" s="11"/>
      <c r="R27445" s="11"/>
      <c r="S27445" s="11"/>
      <c r="T27445" s="11"/>
      <c r="U27445" s="11"/>
      <c r="V27445" s="11"/>
      <c r="W27445" s="11"/>
      <c r="X27445" s="11"/>
      <c r="Y27445" s="11"/>
      <c r="AV27445"/>
      <c r="AW27445"/>
      <c r="AX27445"/>
    </row>
    <row r="27446" spans="11:50" x14ac:dyDescent="0.25">
      <c r="K27446" s="11"/>
      <c r="L27446" s="11"/>
      <c r="N27446" s="11"/>
      <c r="O27446" s="11"/>
      <c r="P27446" s="11"/>
      <c r="Q27446" s="11"/>
      <c r="R27446" s="11"/>
      <c r="S27446" s="11"/>
      <c r="T27446" s="11"/>
      <c r="U27446" s="11"/>
      <c r="V27446" s="11"/>
      <c r="W27446" s="11"/>
      <c r="X27446" s="11"/>
      <c r="Y27446" s="11"/>
      <c r="AV27446"/>
      <c r="AW27446"/>
      <c r="AX27446"/>
    </row>
    <row r="27447" spans="11:50" x14ac:dyDescent="0.25">
      <c r="K27447" s="11"/>
      <c r="L27447" s="11"/>
      <c r="N27447" s="11"/>
      <c r="O27447" s="11"/>
      <c r="P27447" s="11"/>
      <c r="Q27447" s="11"/>
      <c r="R27447" s="11"/>
      <c r="S27447" s="11"/>
      <c r="T27447" s="11"/>
      <c r="U27447" s="11"/>
      <c r="V27447" s="11"/>
      <c r="W27447" s="11"/>
      <c r="X27447" s="11"/>
      <c r="Y27447" s="11"/>
      <c r="AV27447"/>
      <c r="AW27447"/>
      <c r="AX27447"/>
    </row>
    <row r="27448" spans="11:50" x14ac:dyDescent="0.25">
      <c r="K27448" s="11"/>
      <c r="L27448" s="11"/>
      <c r="N27448" s="11"/>
      <c r="O27448" s="11"/>
      <c r="P27448" s="11"/>
      <c r="Q27448" s="11"/>
      <c r="R27448" s="11"/>
      <c r="S27448" s="11"/>
      <c r="T27448" s="11"/>
      <c r="U27448" s="11"/>
      <c r="V27448" s="11"/>
      <c r="W27448" s="11"/>
      <c r="X27448" s="11"/>
      <c r="Y27448" s="11"/>
      <c r="AV27448"/>
      <c r="AW27448"/>
      <c r="AX27448"/>
    </row>
    <row r="27449" spans="11:50" x14ac:dyDescent="0.25">
      <c r="K27449" s="11"/>
      <c r="L27449" s="11"/>
      <c r="N27449" s="11"/>
      <c r="O27449" s="11"/>
      <c r="P27449" s="11"/>
      <c r="Q27449" s="11"/>
      <c r="R27449" s="11"/>
      <c r="S27449" s="11"/>
      <c r="T27449" s="11"/>
      <c r="U27449" s="11"/>
      <c r="V27449" s="11"/>
      <c r="W27449" s="11"/>
      <c r="X27449" s="11"/>
      <c r="Y27449" s="11"/>
      <c r="AV27449"/>
      <c r="AW27449"/>
      <c r="AX27449"/>
    </row>
    <row r="27450" spans="11:50" x14ac:dyDescent="0.25">
      <c r="K27450" s="11"/>
      <c r="L27450" s="11"/>
      <c r="N27450" s="11"/>
      <c r="O27450" s="11"/>
      <c r="P27450" s="11"/>
      <c r="Q27450" s="11"/>
      <c r="R27450" s="11"/>
      <c r="S27450" s="11"/>
      <c r="T27450" s="11"/>
      <c r="U27450" s="11"/>
      <c r="V27450" s="11"/>
      <c r="W27450" s="11"/>
      <c r="X27450" s="11"/>
      <c r="Y27450" s="11"/>
      <c r="AV27450"/>
      <c r="AW27450"/>
      <c r="AX27450"/>
    </row>
    <row r="27451" spans="11:50" x14ac:dyDescent="0.25">
      <c r="K27451" s="11"/>
      <c r="L27451" s="11"/>
      <c r="N27451" s="11"/>
      <c r="O27451" s="11"/>
      <c r="P27451" s="11"/>
      <c r="Q27451" s="11"/>
      <c r="R27451" s="11"/>
      <c r="S27451" s="11"/>
      <c r="T27451" s="11"/>
      <c r="U27451" s="11"/>
      <c r="V27451" s="11"/>
      <c r="W27451" s="11"/>
      <c r="X27451" s="11"/>
      <c r="Y27451" s="11"/>
      <c r="AV27451"/>
      <c r="AW27451"/>
      <c r="AX27451"/>
    </row>
    <row r="27452" spans="11:50" x14ac:dyDescent="0.25">
      <c r="K27452" s="11"/>
      <c r="L27452" s="11"/>
      <c r="N27452" s="11"/>
      <c r="O27452" s="11"/>
      <c r="P27452" s="11"/>
      <c r="Q27452" s="11"/>
      <c r="R27452" s="11"/>
      <c r="S27452" s="11"/>
      <c r="T27452" s="11"/>
      <c r="U27452" s="11"/>
      <c r="V27452" s="11"/>
      <c r="W27452" s="11"/>
      <c r="X27452" s="11"/>
      <c r="Y27452" s="11"/>
      <c r="AV27452"/>
      <c r="AW27452"/>
      <c r="AX27452"/>
    </row>
    <row r="27453" spans="11:50" x14ac:dyDescent="0.25">
      <c r="K27453" s="11"/>
      <c r="L27453" s="11"/>
      <c r="N27453" s="11"/>
      <c r="O27453" s="11"/>
      <c r="P27453" s="11"/>
      <c r="Q27453" s="11"/>
      <c r="R27453" s="11"/>
      <c r="S27453" s="11"/>
      <c r="T27453" s="11"/>
      <c r="U27453" s="11"/>
      <c r="V27453" s="11"/>
      <c r="W27453" s="11"/>
      <c r="X27453" s="11"/>
      <c r="Y27453" s="11"/>
      <c r="AV27453"/>
      <c r="AW27453"/>
      <c r="AX27453"/>
    </row>
    <row r="27454" spans="11:50" x14ac:dyDescent="0.25">
      <c r="K27454" s="11"/>
      <c r="L27454" s="11"/>
      <c r="N27454" s="11"/>
      <c r="O27454" s="11"/>
      <c r="P27454" s="11"/>
      <c r="Q27454" s="11"/>
      <c r="R27454" s="11"/>
      <c r="S27454" s="11"/>
      <c r="T27454" s="11"/>
      <c r="U27454" s="11"/>
      <c r="V27454" s="11"/>
      <c r="W27454" s="11"/>
      <c r="X27454" s="11"/>
      <c r="Y27454" s="11"/>
      <c r="AV27454"/>
      <c r="AW27454"/>
      <c r="AX27454"/>
    </row>
    <row r="27455" spans="11:50" x14ac:dyDescent="0.25">
      <c r="K27455" s="11"/>
      <c r="L27455" s="11"/>
      <c r="N27455" s="11"/>
      <c r="O27455" s="11"/>
      <c r="P27455" s="11"/>
      <c r="Q27455" s="11"/>
      <c r="R27455" s="11"/>
      <c r="S27455" s="11"/>
      <c r="T27455" s="11"/>
      <c r="U27455" s="11"/>
      <c r="V27455" s="11"/>
      <c r="W27455" s="11"/>
      <c r="X27455" s="11"/>
      <c r="Y27455" s="11"/>
      <c r="AV27455"/>
      <c r="AW27455"/>
      <c r="AX27455"/>
    </row>
    <row r="27456" spans="11:50" x14ac:dyDescent="0.25">
      <c r="K27456" s="11"/>
      <c r="L27456" s="11"/>
      <c r="N27456" s="11"/>
      <c r="O27456" s="11"/>
      <c r="P27456" s="11"/>
      <c r="Q27456" s="11"/>
      <c r="R27456" s="11"/>
      <c r="S27456" s="11"/>
      <c r="T27456" s="11"/>
      <c r="U27456" s="11"/>
      <c r="V27456" s="11"/>
      <c r="W27456" s="11"/>
      <c r="X27456" s="11"/>
      <c r="Y27456" s="11"/>
      <c r="AV27456"/>
      <c r="AW27456"/>
      <c r="AX27456"/>
    </row>
    <row r="27457" spans="11:50" x14ac:dyDescent="0.25">
      <c r="K27457" s="11"/>
      <c r="L27457" s="11"/>
      <c r="N27457" s="11"/>
      <c r="O27457" s="11"/>
      <c r="P27457" s="11"/>
      <c r="Q27457" s="11"/>
      <c r="R27457" s="11"/>
      <c r="S27457" s="11"/>
      <c r="T27457" s="11"/>
      <c r="U27457" s="11"/>
      <c r="V27457" s="11"/>
      <c r="W27457" s="11"/>
      <c r="X27457" s="11"/>
      <c r="Y27457" s="11"/>
      <c r="AV27457"/>
      <c r="AW27457"/>
      <c r="AX27457"/>
    </row>
    <row r="27458" spans="11:50" x14ac:dyDescent="0.25">
      <c r="K27458" s="11"/>
      <c r="L27458" s="11"/>
      <c r="N27458" s="11"/>
      <c r="O27458" s="11"/>
      <c r="P27458" s="11"/>
      <c r="Q27458" s="11"/>
      <c r="R27458" s="11"/>
      <c r="S27458" s="11"/>
      <c r="T27458" s="11"/>
      <c r="U27458" s="11"/>
      <c r="V27458" s="11"/>
      <c r="W27458" s="11"/>
      <c r="X27458" s="11"/>
      <c r="Y27458" s="11"/>
      <c r="AV27458"/>
      <c r="AW27458"/>
      <c r="AX27458"/>
    </row>
    <row r="27459" spans="11:50" x14ac:dyDescent="0.25">
      <c r="K27459" s="11"/>
      <c r="L27459" s="11"/>
      <c r="N27459" s="11"/>
      <c r="O27459" s="11"/>
      <c r="P27459" s="11"/>
      <c r="Q27459" s="11"/>
      <c r="R27459" s="11"/>
      <c r="S27459" s="11"/>
      <c r="T27459" s="11"/>
      <c r="U27459" s="11"/>
      <c r="V27459" s="11"/>
      <c r="W27459" s="11"/>
      <c r="X27459" s="11"/>
      <c r="Y27459" s="11"/>
      <c r="AV27459"/>
      <c r="AW27459"/>
      <c r="AX27459"/>
    </row>
    <row r="27460" spans="11:50" x14ac:dyDescent="0.25">
      <c r="K27460" s="11"/>
      <c r="L27460" s="11"/>
      <c r="N27460" s="11"/>
      <c r="O27460" s="11"/>
      <c r="P27460" s="11"/>
      <c r="Q27460" s="11"/>
      <c r="R27460" s="11"/>
      <c r="S27460" s="11"/>
      <c r="T27460" s="11"/>
      <c r="U27460" s="11"/>
      <c r="V27460" s="11"/>
      <c r="W27460" s="11"/>
      <c r="X27460" s="11"/>
      <c r="Y27460" s="11"/>
      <c r="AV27460"/>
      <c r="AW27460"/>
      <c r="AX27460"/>
    </row>
    <row r="27461" spans="11:50" x14ac:dyDescent="0.25">
      <c r="K27461" s="11"/>
      <c r="L27461" s="11"/>
      <c r="N27461" s="11"/>
      <c r="O27461" s="11"/>
      <c r="P27461" s="11"/>
      <c r="Q27461" s="11"/>
      <c r="R27461" s="11"/>
      <c r="S27461" s="11"/>
      <c r="T27461" s="11"/>
      <c r="U27461" s="11"/>
      <c r="V27461" s="11"/>
      <c r="W27461" s="11"/>
      <c r="X27461" s="11"/>
      <c r="Y27461" s="11"/>
      <c r="AV27461"/>
      <c r="AW27461"/>
      <c r="AX27461"/>
    </row>
    <row r="27462" spans="11:50" x14ac:dyDescent="0.25">
      <c r="K27462" s="11"/>
      <c r="L27462" s="11"/>
      <c r="N27462" s="11"/>
      <c r="O27462" s="11"/>
      <c r="P27462" s="11"/>
      <c r="Q27462" s="11"/>
      <c r="R27462" s="11"/>
      <c r="S27462" s="11"/>
      <c r="T27462" s="11"/>
      <c r="U27462" s="11"/>
      <c r="V27462" s="11"/>
      <c r="W27462" s="11"/>
      <c r="X27462" s="11"/>
      <c r="Y27462" s="11"/>
      <c r="AV27462"/>
      <c r="AW27462"/>
      <c r="AX27462"/>
    </row>
    <row r="27463" spans="11:50" x14ac:dyDescent="0.25">
      <c r="K27463" s="11"/>
      <c r="L27463" s="11"/>
      <c r="N27463" s="11"/>
      <c r="O27463" s="11"/>
      <c r="P27463" s="11"/>
      <c r="Q27463" s="11"/>
      <c r="R27463" s="11"/>
      <c r="S27463" s="11"/>
      <c r="T27463" s="11"/>
      <c r="U27463" s="11"/>
      <c r="V27463" s="11"/>
      <c r="W27463" s="11"/>
      <c r="X27463" s="11"/>
      <c r="Y27463" s="11"/>
      <c r="AV27463"/>
      <c r="AW27463"/>
      <c r="AX27463"/>
    </row>
    <row r="27464" spans="11:50" x14ac:dyDescent="0.25">
      <c r="K27464" s="11"/>
      <c r="L27464" s="11"/>
      <c r="N27464" s="11"/>
      <c r="O27464" s="11"/>
      <c r="P27464" s="11"/>
      <c r="Q27464" s="11"/>
      <c r="R27464" s="11"/>
      <c r="S27464" s="11"/>
      <c r="T27464" s="11"/>
      <c r="U27464" s="11"/>
      <c r="V27464" s="11"/>
      <c r="W27464" s="11"/>
      <c r="X27464" s="11"/>
      <c r="Y27464" s="11"/>
      <c r="AV27464"/>
      <c r="AW27464"/>
      <c r="AX27464"/>
    </row>
    <row r="27465" spans="11:50" x14ac:dyDescent="0.25">
      <c r="K27465" s="11"/>
      <c r="L27465" s="11"/>
      <c r="N27465" s="11"/>
      <c r="O27465" s="11"/>
      <c r="P27465" s="11"/>
      <c r="Q27465" s="11"/>
      <c r="R27465" s="11"/>
      <c r="S27465" s="11"/>
      <c r="T27465" s="11"/>
      <c r="U27465" s="11"/>
      <c r="V27465" s="11"/>
      <c r="W27465" s="11"/>
      <c r="X27465" s="11"/>
      <c r="Y27465" s="11"/>
      <c r="AV27465"/>
      <c r="AW27465"/>
      <c r="AX27465"/>
    </row>
    <row r="27466" spans="11:50" x14ac:dyDescent="0.25">
      <c r="K27466" s="11"/>
      <c r="L27466" s="11"/>
      <c r="N27466" s="11"/>
      <c r="O27466" s="11"/>
      <c r="P27466" s="11"/>
      <c r="Q27466" s="11"/>
      <c r="R27466" s="11"/>
      <c r="S27466" s="11"/>
      <c r="T27466" s="11"/>
      <c r="U27466" s="11"/>
      <c r="V27466" s="11"/>
      <c r="W27466" s="11"/>
      <c r="X27466" s="11"/>
      <c r="Y27466" s="11"/>
      <c r="AV27466"/>
      <c r="AW27466"/>
      <c r="AX27466"/>
    </row>
    <row r="27467" spans="11:50" x14ac:dyDescent="0.25">
      <c r="K27467" s="11"/>
      <c r="L27467" s="11"/>
      <c r="N27467" s="11"/>
      <c r="O27467" s="11"/>
      <c r="P27467" s="11"/>
      <c r="Q27467" s="11"/>
      <c r="R27467" s="11"/>
      <c r="S27467" s="11"/>
      <c r="T27467" s="11"/>
      <c r="U27467" s="11"/>
      <c r="V27467" s="11"/>
      <c r="W27467" s="11"/>
      <c r="X27467" s="11"/>
      <c r="Y27467" s="11"/>
      <c r="AV27467"/>
      <c r="AW27467"/>
      <c r="AX27467"/>
    </row>
    <row r="27468" spans="11:50" x14ac:dyDescent="0.25">
      <c r="K27468" s="11"/>
      <c r="L27468" s="11"/>
      <c r="N27468" s="11"/>
      <c r="O27468" s="11"/>
      <c r="P27468" s="11"/>
      <c r="Q27468" s="11"/>
      <c r="R27468" s="11"/>
      <c r="S27468" s="11"/>
      <c r="T27468" s="11"/>
      <c r="U27468" s="11"/>
      <c r="V27468" s="11"/>
      <c r="W27468" s="11"/>
      <c r="X27468" s="11"/>
      <c r="Y27468" s="11"/>
      <c r="AV27468"/>
      <c r="AW27468"/>
      <c r="AX27468"/>
    </row>
    <row r="27469" spans="11:50" x14ac:dyDescent="0.25">
      <c r="K27469" s="11"/>
      <c r="L27469" s="11"/>
      <c r="N27469" s="11"/>
      <c r="O27469" s="11"/>
      <c r="P27469" s="11"/>
      <c r="Q27469" s="11"/>
      <c r="R27469" s="11"/>
      <c r="S27469" s="11"/>
      <c r="T27469" s="11"/>
      <c r="U27469" s="11"/>
      <c r="V27469" s="11"/>
      <c r="W27469" s="11"/>
      <c r="X27469" s="11"/>
      <c r="Y27469" s="11"/>
      <c r="AV27469"/>
      <c r="AW27469"/>
      <c r="AX27469"/>
    </row>
    <row r="27470" spans="11:50" x14ac:dyDescent="0.25">
      <c r="K27470" s="11"/>
      <c r="L27470" s="11"/>
      <c r="N27470" s="11"/>
      <c r="O27470" s="11"/>
      <c r="P27470" s="11"/>
      <c r="Q27470" s="11"/>
      <c r="R27470" s="11"/>
      <c r="S27470" s="11"/>
      <c r="T27470" s="11"/>
      <c r="U27470" s="11"/>
      <c r="V27470" s="11"/>
      <c r="W27470" s="11"/>
      <c r="X27470" s="11"/>
      <c r="Y27470" s="11"/>
      <c r="AV27470"/>
      <c r="AW27470"/>
      <c r="AX27470"/>
    </row>
    <row r="27471" spans="11:50" x14ac:dyDescent="0.25">
      <c r="K27471" s="11"/>
      <c r="L27471" s="11"/>
      <c r="N27471" s="11"/>
      <c r="O27471" s="11"/>
      <c r="P27471" s="11"/>
      <c r="Q27471" s="11"/>
      <c r="R27471" s="11"/>
      <c r="S27471" s="11"/>
      <c r="T27471" s="11"/>
      <c r="U27471" s="11"/>
      <c r="V27471" s="11"/>
      <c r="W27471" s="11"/>
      <c r="X27471" s="11"/>
      <c r="Y27471" s="11"/>
      <c r="AV27471"/>
      <c r="AW27471"/>
      <c r="AX27471"/>
    </row>
    <row r="27472" spans="11:50" x14ac:dyDescent="0.25">
      <c r="K27472" s="11"/>
      <c r="L27472" s="11"/>
      <c r="N27472" s="11"/>
      <c r="O27472" s="11"/>
      <c r="P27472" s="11"/>
      <c r="Q27472" s="11"/>
      <c r="R27472" s="11"/>
      <c r="S27472" s="11"/>
      <c r="T27472" s="11"/>
      <c r="U27472" s="11"/>
      <c r="V27472" s="11"/>
      <c r="W27472" s="11"/>
      <c r="X27472" s="11"/>
      <c r="Y27472" s="11"/>
      <c r="AV27472"/>
      <c r="AW27472"/>
      <c r="AX27472"/>
    </row>
    <row r="27473" spans="11:50" x14ac:dyDescent="0.25">
      <c r="K27473" s="11"/>
      <c r="L27473" s="11"/>
      <c r="N27473" s="11"/>
      <c r="O27473" s="11"/>
      <c r="P27473" s="11"/>
      <c r="Q27473" s="11"/>
      <c r="R27473" s="11"/>
      <c r="S27473" s="11"/>
      <c r="T27473" s="11"/>
      <c r="U27473" s="11"/>
      <c r="V27473" s="11"/>
      <c r="W27473" s="11"/>
      <c r="X27473" s="11"/>
      <c r="Y27473" s="11"/>
      <c r="AV27473"/>
      <c r="AW27473"/>
      <c r="AX27473"/>
    </row>
    <row r="27474" spans="11:50" x14ac:dyDescent="0.25">
      <c r="K27474" s="11"/>
      <c r="L27474" s="11"/>
      <c r="N27474" s="11"/>
      <c r="O27474" s="11"/>
      <c r="P27474" s="11"/>
      <c r="Q27474" s="11"/>
      <c r="R27474" s="11"/>
      <c r="S27474" s="11"/>
      <c r="T27474" s="11"/>
      <c r="U27474" s="11"/>
      <c r="V27474" s="11"/>
      <c r="W27474" s="11"/>
      <c r="X27474" s="11"/>
      <c r="Y27474" s="11"/>
      <c r="AV27474"/>
      <c r="AW27474"/>
      <c r="AX27474"/>
    </row>
    <row r="27475" spans="11:50" x14ac:dyDescent="0.25">
      <c r="K27475" s="11"/>
      <c r="L27475" s="11"/>
      <c r="N27475" s="11"/>
      <c r="O27475" s="11"/>
      <c r="P27475" s="11"/>
      <c r="Q27475" s="11"/>
      <c r="R27475" s="11"/>
      <c r="S27475" s="11"/>
      <c r="T27475" s="11"/>
      <c r="U27475" s="11"/>
      <c r="V27475" s="11"/>
      <c r="W27475" s="11"/>
      <c r="X27475" s="11"/>
      <c r="Y27475" s="11"/>
      <c r="AV27475"/>
      <c r="AW27475"/>
      <c r="AX27475"/>
    </row>
    <row r="27476" spans="11:50" x14ac:dyDescent="0.25">
      <c r="K27476" s="11"/>
      <c r="L27476" s="11"/>
      <c r="N27476" s="11"/>
      <c r="O27476" s="11"/>
      <c r="P27476" s="11"/>
      <c r="Q27476" s="11"/>
      <c r="R27476" s="11"/>
      <c r="S27476" s="11"/>
      <c r="T27476" s="11"/>
      <c r="U27476" s="11"/>
      <c r="V27476" s="11"/>
      <c r="W27476" s="11"/>
      <c r="X27476" s="11"/>
      <c r="Y27476" s="11"/>
      <c r="AV27476"/>
      <c r="AW27476"/>
      <c r="AX27476"/>
    </row>
    <row r="27477" spans="11:50" x14ac:dyDescent="0.25">
      <c r="K27477" s="11"/>
      <c r="L27477" s="11"/>
      <c r="N27477" s="11"/>
      <c r="O27477" s="11"/>
      <c r="P27477" s="11"/>
      <c r="Q27477" s="11"/>
      <c r="R27477" s="11"/>
      <c r="S27477" s="11"/>
      <c r="T27477" s="11"/>
      <c r="U27477" s="11"/>
      <c r="V27477" s="11"/>
      <c r="W27477" s="11"/>
      <c r="X27477" s="11"/>
      <c r="Y27477" s="11"/>
      <c r="AV27477"/>
      <c r="AW27477"/>
      <c r="AX27477"/>
    </row>
    <row r="27478" spans="11:50" x14ac:dyDescent="0.25">
      <c r="K27478" s="11"/>
      <c r="L27478" s="11"/>
      <c r="N27478" s="11"/>
      <c r="O27478" s="11"/>
      <c r="P27478" s="11"/>
      <c r="Q27478" s="11"/>
      <c r="R27478" s="11"/>
      <c r="S27478" s="11"/>
      <c r="T27478" s="11"/>
      <c r="U27478" s="11"/>
      <c r="V27478" s="11"/>
      <c r="W27478" s="11"/>
      <c r="X27478" s="11"/>
      <c r="Y27478" s="11"/>
      <c r="AV27478"/>
      <c r="AW27478"/>
      <c r="AX27478"/>
    </row>
    <row r="27479" spans="11:50" x14ac:dyDescent="0.25">
      <c r="K27479" s="11"/>
      <c r="L27479" s="11"/>
      <c r="N27479" s="11"/>
      <c r="O27479" s="11"/>
      <c r="P27479" s="11"/>
      <c r="Q27479" s="11"/>
      <c r="R27479" s="11"/>
      <c r="S27479" s="11"/>
      <c r="T27479" s="11"/>
      <c r="U27479" s="11"/>
      <c r="V27479" s="11"/>
      <c r="W27479" s="11"/>
      <c r="X27479" s="11"/>
      <c r="Y27479" s="11"/>
      <c r="AV27479"/>
      <c r="AW27479"/>
      <c r="AX27479"/>
    </row>
    <row r="27480" spans="11:50" x14ac:dyDescent="0.25">
      <c r="K27480" s="11"/>
      <c r="L27480" s="11"/>
      <c r="N27480" s="11"/>
      <c r="O27480" s="11"/>
      <c r="P27480" s="11"/>
      <c r="Q27480" s="11"/>
      <c r="R27480" s="11"/>
      <c r="S27480" s="11"/>
      <c r="T27480" s="11"/>
      <c r="U27480" s="11"/>
      <c r="V27480" s="11"/>
      <c r="W27480" s="11"/>
      <c r="X27480" s="11"/>
      <c r="Y27480" s="11"/>
      <c r="AV27480"/>
      <c r="AW27480"/>
      <c r="AX27480"/>
    </row>
    <row r="27481" spans="11:50" x14ac:dyDescent="0.25">
      <c r="K27481" s="11"/>
      <c r="L27481" s="11"/>
      <c r="N27481" s="11"/>
      <c r="O27481" s="11"/>
      <c r="P27481" s="11"/>
      <c r="Q27481" s="11"/>
      <c r="R27481" s="11"/>
      <c r="S27481" s="11"/>
      <c r="T27481" s="11"/>
      <c r="U27481" s="11"/>
      <c r="V27481" s="11"/>
      <c r="W27481" s="11"/>
      <c r="X27481" s="11"/>
      <c r="Y27481" s="11"/>
      <c r="AV27481"/>
      <c r="AW27481"/>
      <c r="AX27481"/>
    </row>
    <row r="27482" spans="11:50" x14ac:dyDescent="0.25">
      <c r="K27482" s="11"/>
      <c r="L27482" s="11"/>
      <c r="N27482" s="11"/>
      <c r="O27482" s="11"/>
      <c r="P27482" s="11"/>
      <c r="Q27482" s="11"/>
      <c r="R27482" s="11"/>
      <c r="S27482" s="11"/>
      <c r="T27482" s="11"/>
      <c r="U27482" s="11"/>
      <c r="V27482" s="11"/>
      <c r="W27482" s="11"/>
      <c r="X27482" s="11"/>
      <c r="Y27482" s="11"/>
      <c r="AV27482"/>
      <c r="AW27482"/>
      <c r="AX27482"/>
    </row>
    <row r="27483" spans="11:50" x14ac:dyDescent="0.25">
      <c r="K27483" s="11"/>
      <c r="L27483" s="11"/>
      <c r="N27483" s="11"/>
      <c r="O27483" s="11"/>
      <c r="P27483" s="11"/>
      <c r="Q27483" s="11"/>
      <c r="R27483" s="11"/>
      <c r="S27483" s="11"/>
      <c r="T27483" s="11"/>
      <c r="U27483" s="11"/>
      <c r="V27483" s="11"/>
      <c r="W27483" s="11"/>
      <c r="X27483" s="11"/>
      <c r="Y27483" s="11"/>
      <c r="AV27483"/>
      <c r="AW27483"/>
      <c r="AX27483"/>
    </row>
    <row r="27484" spans="11:50" x14ac:dyDescent="0.25">
      <c r="K27484" s="11"/>
      <c r="L27484" s="11"/>
      <c r="N27484" s="11"/>
      <c r="O27484" s="11"/>
      <c r="P27484" s="11"/>
      <c r="Q27484" s="11"/>
      <c r="R27484" s="11"/>
      <c r="S27484" s="11"/>
      <c r="T27484" s="11"/>
      <c r="U27484" s="11"/>
      <c r="V27484" s="11"/>
      <c r="W27484" s="11"/>
      <c r="X27484" s="11"/>
      <c r="Y27484" s="11"/>
      <c r="AV27484"/>
      <c r="AW27484"/>
      <c r="AX27484"/>
    </row>
    <row r="27485" spans="11:50" x14ac:dyDescent="0.25">
      <c r="K27485" s="11"/>
      <c r="L27485" s="11"/>
      <c r="N27485" s="11"/>
      <c r="O27485" s="11"/>
      <c r="P27485" s="11"/>
      <c r="Q27485" s="11"/>
      <c r="R27485" s="11"/>
      <c r="S27485" s="11"/>
      <c r="T27485" s="11"/>
      <c r="U27485" s="11"/>
      <c r="V27485" s="11"/>
      <c r="W27485" s="11"/>
      <c r="X27485" s="11"/>
      <c r="Y27485" s="11"/>
      <c r="AV27485"/>
      <c r="AW27485"/>
      <c r="AX27485"/>
    </row>
    <row r="27486" spans="11:50" x14ac:dyDescent="0.25">
      <c r="K27486" s="11"/>
      <c r="L27486" s="11"/>
      <c r="N27486" s="11"/>
      <c r="O27486" s="11"/>
      <c r="P27486" s="11"/>
      <c r="Q27486" s="11"/>
      <c r="R27486" s="11"/>
      <c r="S27486" s="11"/>
      <c r="T27486" s="11"/>
      <c r="U27486" s="11"/>
      <c r="V27486" s="11"/>
      <c r="W27486" s="11"/>
      <c r="X27486" s="11"/>
      <c r="Y27486" s="11"/>
      <c r="AV27486"/>
      <c r="AW27486"/>
      <c r="AX27486"/>
    </row>
    <row r="27487" spans="11:50" x14ac:dyDescent="0.25">
      <c r="K27487" s="11"/>
      <c r="L27487" s="11"/>
      <c r="N27487" s="11"/>
      <c r="O27487" s="11"/>
      <c r="P27487" s="11"/>
      <c r="Q27487" s="11"/>
      <c r="R27487" s="11"/>
      <c r="S27487" s="11"/>
      <c r="T27487" s="11"/>
      <c r="U27487" s="11"/>
      <c r="V27487" s="11"/>
      <c r="W27487" s="11"/>
      <c r="X27487" s="11"/>
      <c r="Y27487" s="11"/>
      <c r="AV27487"/>
      <c r="AW27487"/>
      <c r="AX27487"/>
    </row>
    <row r="27488" spans="11:50" x14ac:dyDescent="0.25">
      <c r="K27488" s="11"/>
      <c r="L27488" s="11"/>
      <c r="N27488" s="11"/>
      <c r="O27488" s="11"/>
      <c r="P27488" s="11"/>
      <c r="Q27488" s="11"/>
      <c r="R27488" s="11"/>
      <c r="S27488" s="11"/>
      <c r="T27488" s="11"/>
      <c r="U27488" s="11"/>
      <c r="V27488" s="11"/>
      <c r="W27488" s="11"/>
      <c r="X27488" s="11"/>
      <c r="Y27488" s="11"/>
      <c r="AV27488"/>
      <c r="AW27488"/>
      <c r="AX27488"/>
    </row>
    <row r="27489" spans="11:50" x14ac:dyDescent="0.25">
      <c r="K27489" s="11"/>
      <c r="L27489" s="11"/>
      <c r="N27489" s="11"/>
      <c r="O27489" s="11"/>
      <c r="P27489" s="11"/>
      <c r="Q27489" s="11"/>
      <c r="R27489" s="11"/>
      <c r="S27489" s="11"/>
      <c r="T27489" s="11"/>
      <c r="U27489" s="11"/>
      <c r="V27489" s="11"/>
      <c r="W27489" s="11"/>
      <c r="X27489" s="11"/>
      <c r="Y27489" s="11"/>
      <c r="AV27489"/>
      <c r="AW27489"/>
      <c r="AX27489"/>
    </row>
    <row r="27490" spans="11:50" x14ac:dyDescent="0.25">
      <c r="K27490" s="11"/>
      <c r="L27490" s="11"/>
      <c r="N27490" s="11"/>
      <c r="O27490" s="11"/>
      <c r="P27490" s="11"/>
      <c r="Q27490" s="11"/>
      <c r="R27490" s="11"/>
      <c r="S27490" s="11"/>
      <c r="T27490" s="11"/>
      <c r="U27490" s="11"/>
      <c r="V27490" s="11"/>
      <c r="W27490" s="11"/>
      <c r="X27490" s="11"/>
      <c r="Y27490" s="11"/>
      <c r="AV27490"/>
      <c r="AW27490"/>
      <c r="AX27490"/>
    </row>
    <row r="27491" spans="11:50" x14ac:dyDescent="0.25">
      <c r="K27491" s="11"/>
      <c r="L27491" s="11"/>
      <c r="N27491" s="11"/>
      <c r="O27491" s="11"/>
      <c r="P27491" s="11"/>
      <c r="Q27491" s="11"/>
      <c r="R27491" s="11"/>
      <c r="S27491" s="11"/>
      <c r="T27491" s="11"/>
      <c r="U27491" s="11"/>
      <c r="V27491" s="11"/>
      <c r="W27491" s="11"/>
      <c r="X27491" s="11"/>
      <c r="Y27491" s="11"/>
      <c r="AV27491"/>
      <c r="AW27491"/>
      <c r="AX27491"/>
    </row>
    <row r="27492" spans="11:50" x14ac:dyDescent="0.25">
      <c r="K27492" s="11"/>
      <c r="L27492" s="11"/>
      <c r="N27492" s="11"/>
      <c r="O27492" s="11"/>
      <c r="P27492" s="11"/>
      <c r="Q27492" s="11"/>
      <c r="R27492" s="11"/>
      <c r="S27492" s="11"/>
      <c r="T27492" s="11"/>
      <c r="U27492" s="11"/>
      <c r="V27492" s="11"/>
      <c r="W27492" s="11"/>
      <c r="X27492" s="11"/>
      <c r="Y27492" s="11"/>
      <c r="AV27492"/>
      <c r="AW27492"/>
      <c r="AX27492"/>
    </row>
    <row r="27493" spans="11:50" x14ac:dyDescent="0.25">
      <c r="K27493" s="11"/>
      <c r="L27493" s="11"/>
      <c r="N27493" s="11"/>
      <c r="O27493" s="11"/>
      <c r="P27493" s="11"/>
      <c r="Q27493" s="11"/>
      <c r="R27493" s="11"/>
      <c r="S27493" s="11"/>
      <c r="T27493" s="11"/>
      <c r="U27493" s="11"/>
      <c r="V27493" s="11"/>
      <c r="W27493" s="11"/>
      <c r="X27493" s="11"/>
      <c r="Y27493" s="11"/>
      <c r="AV27493"/>
      <c r="AW27493"/>
      <c r="AX27493"/>
    </row>
    <row r="27494" spans="11:50" x14ac:dyDescent="0.25">
      <c r="K27494" s="11"/>
      <c r="L27494" s="11"/>
      <c r="N27494" s="11"/>
      <c r="O27494" s="11"/>
      <c r="P27494" s="11"/>
      <c r="Q27494" s="11"/>
      <c r="R27494" s="11"/>
      <c r="S27494" s="11"/>
      <c r="T27494" s="11"/>
      <c r="U27494" s="11"/>
      <c r="V27494" s="11"/>
      <c r="W27494" s="11"/>
      <c r="X27494" s="11"/>
      <c r="Y27494" s="11"/>
      <c r="AV27494"/>
      <c r="AW27494"/>
      <c r="AX27494"/>
    </row>
    <row r="27495" spans="11:50" x14ac:dyDescent="0.25">
      <c r="K27495" s="11"/>
      <c r="L27495" s="11"/>
      <c r="N27495" s="11"/>
      <c r="O27495" s="11"/>
      <c r="P27495" s="11"/>
      <c r="Q27495" s="11"/>
      <c r="R27495" s="11"/>
      <c r="S27495" s="11"/>
      <c r="T27495" s="11"/>
      <c r="U27495" s="11"/>
      <c r="V27495" s="11"/>
      <c r="W27495" s="11"/>
      <c r="X27495" s="11"/>
      <c r="Y27495" s="11"/>
      <c r="AV27495"/>
      <c r="AW27495"/>
      <c r="AX27495"/>
    </row>
    <row r="27496" spans="11:50" x14ac:dyDescent="0.25">
      <c r="K27496" s="11"/>
      <c r="L27496" s="11"/>
      <c r="N27496" s="11"/>
      <c r="O27496" s="11"/>
      <c r="P27496" s="11"/>
      <c r="Q27496" s="11"/>
      <c r="R27496" s="11"/>
      <c r="S27496" s="11"/>
      <c r="T27496" s="11"/>
      <c r="U27496" s="11"/>
      <c r="V27496" s="11"/>
      <c r="W27496" s="11"/>
      <c r="X27496" s="11"/>
      <c r="Y27496" s="11"/>
      <c r="AV27496"/>
      <c r="AW27496"/>
      <c r="AX27496"/>
    </row>
    <row r="27497" spans="11:50" x14ac:dyDescent="0.25">
      <c r="K27497" s="11"/>
      <c r="L27497" s="11"/>
      <c r="N27497" s="11"/>
      <c r="O27497" s="11"/>
      <c r="P27497" s="11"/>
      <c r="Q27497" s="11"/>
      <c r="R27497" s="11"/>
      <c r="S27497" s="11"/>
      <c r="T27497" s="11"/>
      <c r="U27497" s="11"/>
      <c r="V27497" s="11"/>
      <c r="W27497" s="11"/>
      <c r="X27497" s="11"/>
      <c r="Y27497" s="11"/>
      <c r="AV27497"/>
      <c r="AW27497"/>
      <c r="AX27497"/>
    </row>
    <row r="27498" spans="11:50" x14ac:dyDescent="0.25">
      <c r="K27498" s="11"/>
      <c r="L27498" s="11"/>
      <c r="N27498" s="11"/>
      <c r="O27498" s="11"/>
      <c r="P27498" s="11"/>
      <c r="Q27498" s="11"/>
      <c r="R27498" s="11"/>
      <c r="S27498" s="11"/>
      <c r="T27498" s="11"/>
      <c r="U27498" s="11"/>
      <c r="V27498" s="11"/>
      <c r="W27498" s="11"/>
      <c r="X27498" s="11"/>
      <c r="Y27498" s="11"/>
      <c r="AV27498"/>
      <c r="AW27498"/>
      <c r="AX27498"/>
    </row>
    <row r="27499" spans="11:50" x14ac:dyDescent="0.25">
      <c r="K27499" s="11"/>
      <c r="L27499" s="11"/>
      <c r="N27499" s="11"/>
      <c r="O27499" s="11"/>
      <c r="P27499" s="11"/>
      <c r="Q27499" s="11"/>
      <c r="R27499" s="11"/>
      <c r="S27499" s="11"/>
      <c r="T27499" s="11"/>
      <c r="U27499" s="11"/>
      <c r="V27499" s="11"/>
      <c r="W27499" s="11"/>
      <c r="X27499" s="11"/>
      <c r="Y27499" s="11"/>
      <c r="AV27499"/>
      <c r="AW27499"/>
      <c r="AX27499"/>
    </row>
    <row r="27500" spans="11:50" x14ac:dyDescent="0.25">
      <c r="K27500" s="11"/>
      <c r="L27500" s="11"/>
      <c r="N27500" s="11"/>
      <c r="O27500" s="11"/>
      <c r="P27500" s="11"/>
      <c r="Q27500" s="11"/>
      <c r="R27500" s="11"/>
      <c r="S27500" s="11"/>
      <c r="T27500" s="11"/>
      <c r="U27500" s="11"/>
      <c r="V27500" s="11"/>
      <c r="W27500" s="11"/>
      <c r="X27500" s="11"/>
      <c r="Y27500" s="11"/>
      <c r="AV27500"/>
      <c r="AW27500"/>
      <c r="AX27500"/>
    </row>
    <row r="27501" spans="11:50" x14ac:dyDescent="0.25">
      <c r="K27501" s="11"/>
      <c r="L27501" s="11"/>
      <c r="N27501" s="11"/>
      <c r="O27501" s="11"/>
      <c r="P27501" s="11"/>
      <c r="Q27501" s="11"/>
      <c r="R27501" s="11"/>
      <c r="S27501" s="11"/>
      <c r="T27501" s="11"/>
      <c r="U27501" s="11"/>
      <c r="V27501" s="11"/>
      <c r="W27501" s="11"/>
      <c r="X27501" s="11"/>
      <c r="Y27501" s="11"/>
      <c r="AV27501"/>
      <c r="AW27501"/>
      <c r="AX27501"/>
    </row>
    <row r="27502" spans="11:50" x14ac:dyDescent="0.25">
      <c r="K27502" s="11"/>
      <c r="L27502" s="11"/>
      <c r="N27502" s="11"/>
      <c r="O27502" s="11"/>
      <c r="P27502" s="11"/>
      <c r="Q27502" s="11"/>
      <c r="R27502" s="11"/>
      <c r="S27502" s="11"/>
      <c r="T27502" s="11"/>
      <c r="U27502" s="11"/>
      <c r="V27502" s="11"/>
      <c r="W27502" s="11"/>
      <c r="X27502" s="11"/>
      <c r="Y27502" s="11"/>
      <c r="AV27502"/>
      <c r="AW27502"/>
      <c r="AX27502"/>
    </row>
    <row r="27503" spans="11:50" x14ac:dyDescent="0.25">
      <c r="K27503" s="11"/>
      <c r="L27503" s="11"/>
      <c r="N27503" s="11"/>
      <c r="O27503" s="11"/>
      <c r="P27503" s="11"/>
      <c r="Q27503" s="11"/>
      <c r="R27503" s="11"/>
      <c r="S27503" s="11"/>
      <c r="T27503" s="11"/>
      <c r="U27503" s="11"/>
      <c r="V27503" s="11"/>
      <c r="W27503" s="11"/>
      <c r="X27503" s="11"/>
      <c r="Y27503" s="11"/>
      <c r="AV27503"/>
      <c r="AW27503"/>
      <c r="AX27503"/>
    </row>
    <row r="27504" spans="11:50" x14ac:dyDescent="0.25">
      <c r="K27504" s="11"/>
      <c r="L27504" s="11"/>
      <c r="N27504" s="11"/>
      <c r="O27504" s="11"/>
      <c r="P27504" s="11"/>
      <c r="Q27504" s="11"/>
      <c r="R27504" s="11"/>
      <c r="S27504" s="11"/>
      <c r="T27504" s="11"/>
      <c r="U27504" s="11"/>
      <c r="V27504" s="11"/>
      <c r="W27504" s="11"/>
      <c r="X27504" s="11"/>
      <c r="Y27504" s="11"/>
      <c r="AV27504"/>
      <c r="AW27504"/>
      <c r="AX27504"/>
    </row>
    <row r="27505" spans="11:50" x14ac:dyDescent="0.25">
      <c r="K27505" s="11"/>
      <c r="L27505" s="11"/>
      <c r="N27505" s="11"/>
      <c r="O27505" s="11"/>
      <c r="P27505" s="11"/>
      <c r="Q27505" s="11"/>
      <c r="R27505" s="11"/>
      <c r="S27505" s="11"/>
      <c r="T27505" s="11"/>
      <c r="U27505" s="11"/>
      <c r="V27505" s="11"/>
      <c r="W27505" s="11"/>
      <c r="X27505" s="11"/>
      <c r="Y27505" s="11"/>
      <c r="AV27505"/>
      <c r="AW27505"/>
      <c r="AX27505"/>
    </row>
    <row r="27506" spans="11:50" x14ac:dyDescent="0.25">
      <c r="K27506" s="11"/>
      <c r="L27506" s="11"/>
      <c r="N27506" s="11"/>
      <c r="O27506" s="11"/>
      <c r="P27506" s="11"/>
      <c r="Q27506" s="11"/>
      <c r="R27506" s="11"/>
      <c r="S27506" s="11"/>
      <c r="T27506" s="11"/>
      <c r="U27506" s="11"/>
      <c r="V27506" s="11"/>
      <c r="W27506" s="11"/>
      <c r="X27506" s="11"/>
      <c r="Y27506" s="11"/>
      <c r="AV27506"/>
      <c r="AW27506"/>
      <c r="AX27506"/>
    </row>
    <row r="27507" spans="11:50" x14ac:dyDescent="0.25">
      <c r="K27507" s="11"/>
      <c r="L27507" s="11"/>
      <c r="N27507" s="11"/>
      <c r="O27507" s="11"/>
      <c r="P27507" s="11"/>
      <c r="Q27507" s="11"/>
      <c r="R27507" s="11"/>
      <c r="S27507" s="11"/>
      <c r="T27507" s="11"/>
      <c r="U27507" s="11"/>
      <c r="V27507" s="11"/>
      <c r="W27507" s="11"/>
      <c r="X27507" s="11"/>
      <c r="Y27507" s="11"/>
      <c r="AV27507"/>
      <c r="AW27507"/>
      <c r="AX27507"/>
    </row>
    <row r="27508" spans="11:50" x14ac:dyDescent="0.25">
      <c r="K27508" s="11"/>
      <c r="L27508" s="11"/>
      <c r="N27508" s="11"/>
      <c r="O27508" s="11"/>
      <c r="P27508" s="11"/>
      <c r="Q27508" s="11"/>
      <c r="R27508" s="11"/>
      <c r="S27508" s="11"/>
      <c r="T27508" s="11"/>
      <c r="U27508" s="11"/>
      <c r="V27508" s="11"/>
      <c r="W27508" s="11"/>
      <c r="X27508" s="11"/>
      <c r="Y27508" s="11"/>
      <c r="AV27508"/>
      <c r="AW27508"/>
      <c r="AX27508"/>
    </row>
    <row r="27509" spans="11:50" x14ac:dyDescent="0.25">
      <c r="K27509" s="11"/>
      <c r="L27509" s="11"/>
      <c r="N27509" s="11"/>
      <c r="O27509" s="11"/>
      <c r="P27509" s="11"/>
      <c r="Q27509" s="11"/>
      <c r="R27509" s="11"/>
      <c r="S27509" s="11"/>
      <c r="T27509" s="11"/>
      <c r="U27509" s="11"/>
      <c r="V27509" s="11"/>
      <c r="W27509" s="11"/>
      <c r="X27509" s="11"/>
      <c r="Y27509" s="11"/>
      <c r="AV27509"/>
      <c r="AW27509"/>
      <c r="AX27509"/>
    </row>
    <row r="27510" spans="11:50" x14ac:dyDescent="0.25">
      <c r="K27510" s="11"/>
      <c r="L27510" s="11"/>
      <c r="N27510" s="11"/>
      <c r="O27510" s="11"/>
      <c r="P27510" s="11"/>
      <c r="Q27510" s="11"/>
      <c r="R27510" s="11"/>
      <c r="S27510" s="11"/>
      <c r="T27510" s="11"/>
      <c r="U27510" s="11"/>
      <c r="V27510" s="11"/>
      <c r="W27510" s="11"/>
      <c r="X27510" s="11"/>
      <c r="Y27510" s="11"/>
      <c r="AV27510"/>
      <c r="AW27510"/>
      <c r="AX27510"/>
    </row>
    <row r="27511" spans="11:50" x14ac:dyDescent="0.25">
      <c r="K27511" s="11"/>
      <c r="L27511" s="11"/>
      <c r="N27511" s="11"/>
      <c r="O27511" s="11"/>
      <c r="P27511" s="11"/>
      <c r="Q27511" s="11"/>
      <c r="R27511" s="11"/>
      <c r="S27511" s="11"/>
      <c r="T27511" s="11"/>
      <c r="U27511" s="11"/>
      <c r="V27511" s="11"/>
      <c r="W27511" s="11"/>
      <c r="X27511" s="11"/>
      <c r="Y27511" s="11"/>
      <c r="AV27511"/>
      <c r="AW27511"/>
      <c r="AX27511"/>
    </row>
    <row r="27512" spans="11:50" x14ac:dyDescent="0.25">
      <c r="K27512" s="11"/>
      <c r="L27512" s="11"/>
      <c r="N27512" s="11"/>
      <c r="O27512" s="11"/>
      <c r="P27512" s="11"/>
      <c r="Q27512" s="11"/>
      <c r="R27512" s="11"/>
      <c r="S27512" s="11"/>
      <c r="T27512" s="11"/>
      <c r="U27512" s="11"/>
      <c r="V27512" s="11"/>
      <c r="W27512" s="11"/>
      <c r="X27512" s="11"/>
      <c r="Y27512" s="11"/>
      <c r="AV27512"/>
      <c r="AW27512"/>
      <c r="AX27512"/>
    </row>
    <row r="27513" spans="11:50" x14ac:dyDescent="0.25">
      <c r="K27513" s="11"/>
      <c r="L27513" s="11"/>
      <c r="N27513" s="11"/>
      <c r="O27513" s="11"/>
      <c r="P27513" s="11"/>
      <c r="Q27513" s="11"/>
      <c r="R27513" s="11"/>
      <c r="S27513" s="11"/>
      <c r="T27513" s="11"/>
      <c r="U27513" s="11"/>
      <c r="V27513" s="11"/>
      <c r="W27513" s="11"/>
      <c r="X27513" s="11"/>
      <c r="Y27513" s="11"/>
      <c r="AV27513"/>
      <c r="AW27513"/>
      <c r="AX27513"/>
    </row>
    <row r="27514" spans="11:50" x14ac:dyDescent="0.25">
      <c r="K27514" s="11"/>
      <c r="L27514" s="11"/>
      <c r="N27514" s="11"/>
      <c r="O27514" s="11"/>
      <c r="P27514" s="11"/>
      <c r="Q27514" s="11"/>
      <c r="R27514" s="11"/>
      <c r="S27514" s="11"/>
      <c r="T27514" s="11"/>
      <c r="U27514" s="11"/>
      <c r="V27514" s="11"/>
      <c r="W27514" s="11"/>
      <c r="X27514" s="11"/>
      <c r="Y27514" s="11"/>
      <c r="AV27514"/>
      <c r="AW27514"/>
      <c r="AX27514"/>
    </row>
    <row r="27515" spans="11:50" x14ac:dyDescent="0.25">
      <c r="K27515" s="11"/>
      <c r="L27515" s="11"/>
      <c r="N27515" s="11"/>
      <c r="O27515" s="11"/>
      <c r="P27515" s="11"/>
      <c r="Q27515" s="11"/>
      <c r="R27515" s="11"/>
      <c r="S27515" s="11"/>
      <c r="T27515" s="11"/>
      <c r="U27515" s="11"/>
      <c r="V27515" s="11"/>
      <c r="W27515" s="11"/>
      <c r="X27515" s="11"/>
      <c r="Y27515" s="11"/>
      <c r="AV27515"/>
      <c r="AW27515"/>
      <c r="AX27515"/>
    </row>
    <row r="27516" spans="11:50" x14ac:dyDescent="0.25">
      <c r="K27516" s="11"/>
      <c r="L27516" s="11"/>
      <c r="N27516" s="11"/>
      <c r="O27516" s="11"/>
      <c r="P27516" s="11"/>
      <c r="Q27516" s="11"/>
      <c r="R27516" s="11"/>
      <c r="S27516" s="11"/>
      <c r="T27516" s="11"/>
      <c r="U27516" s="11"/>
      <c r="V27516" s="11"/>
      <c r="W27516" s="11"/>
      <c r="X27516" s="11"/>
      <c r="Y27516" s="11"/>
      <c r="AV27516"/>
      <c r="AW27516"/>
      <c r="AX27516"/>
    </row>
    <row r="27517" spans="11:50" x14ac:dyDescent="0.25">
      <c r="K27517" s="11"/>
      <c r="L27517" s="11"/>
      <c r="N27517" s="11"/>
      <c r="O27517" s="11"/>
      <c r="P27517" s="11"/>
      <c r="Q27517" s="11"/>
      <c r="R27517" s="11"/>
      <c r="S27517" s="11"/>
      <c r="T27517" s="11"/>
      <c r="U27517" s="11"/>
      <c r="V27517" s="11"/>
      <c r="W27517" s="11"/>
      <c r="X27517" s="11"/>
      <c r="Y27517" s="11"/>
      <c r="AV27517"/>
      <c r="AW27517"/>
      <c r="AX27517"/>
    </row>
    <row r="27518" spans="11:50" x14ac:dyDescent="0.25">
      <c r="K27518" s="11"/>
      <c r="L27518" s="11"/>
      <c r="N27518" s="11"/>
      <c r="O27518" s="11"/>
      <c r="P27518" s="11"/>
      <c r="Q27518" s="11"/>
      <c r="R27518" s="11"/>
      <c r="S27518" s="11"/>
      <c r="T27518" s="11"/>
      <c r="U27518" s="11"/>
      <c r="V27518" s="11"/>
      <c r="W27518" s="11"/>
      <c r="X27518" s="11"/>
      <c r="Y27518" s="11"/>
      <c r="AV27518"/>
      <c r="AW27518"/>
      <c r="AX27518"/>
    </row>
    <row r="27519" spans="11:50" x14ac:dyDescent="0.25">
      <c r="K27519" s="11"/>
      <c r="L27519" s="11"/>
      <c r="N27519" s="11"/>
      <c r="O27519" s="11"/>
      <c r="P27519" s="11"/>
      <c r="Q27519" s="11"/>
      <c r="R27519" s="11"/>
      <c r="S27519" s="11"/>
      <c r="T27519" s="11"/>
      <c r="U27519" s="11"/>
      <c r="V27519" s="11"/>
      <c r="W27519" s="11"/>
      <c r="X27519" s="11"/>
      <c r="Y27519" s="11"/>
      <c r="AV27519"/>
      <c r="AW27519"/>
      <c r="AX27519"/>
    </row>
    <row r="27520" spans="11:50" x14ac:dyDescent="0.25">
      <c r="K27520" s="11"/>
      <c r="L27520" s="11"/>
      <c r="N27520" s="11"/>
      <c r="O27520" s="11"/>
      <c r="P27520" s="11"/>
      <c r="Q27520" s="11"/>
      <c r="R27520" s="11"/>
      <c r="S27520" s="11"/>
      <c r="T27520" s="11"/>
      <c r="U27520" s="11"/>
      <c r="V27520" s="11"/>
      <c r="W27520" s="11"/>
      <c r="X27520" s="11"/>
      <c r="Y27520" s="11"/>
      <c r="AV27520"/>
      <c r="AW27520"/>
      <c r="AX27520"/>
    </row>
    <row r="27521" spans="11:50" x14ac:dyDescent="0.25">
      <c r="K27521" s="11"/>
      <c r="L27521" s="11"/>
      <c r="N27521" s="11"/>
      <c r="O27521" s="11"/>
      <c r="P27521" s="11"/>
      <c r="Q27521" s="11"/>
      <c r="R27521" s="11"/>
      <c r="S27521" s="11"/>
      <c r="T27521" s="11"/>
      <c r="U27521" s="11"/>
      <c r="V27521" s="11"/>
      <c r="W27521" s="11"/>
      <c r="X27521" s="11"/>
      <c r="Y27521" s="11"/>
      <c r="AV27521"/>
      <c r="AW27521"/>
      <c r="AX27521"/>
    </row>
    <row r="27522" spans="11:50" x14ac:dyDescent="0.25">
      <c r="K27522" s="11"/>
      <c r="L27522" s="11"/>
      <c r="N27522" s="11"/>
      <c r="O27522" s="11"/>
      <c r="P27522" s="11"/>
      <c r="Q27522" s="11"/>
      <c r="R27522" s="11"/>
      <c r="S27522" s="11"/>
      <c r="T27522" s="11"/>
      <c r="U27522" s="11"/>
      <c r="V27522" s="11"/>
      <c r="W27522" s="11"/>
      <c r="X27522" s="11"/>
      <c r="Y27522" s="11"/>
      <c r="AV27522"/>
      <c r="AW27522"/>
      <c r="AX27522"/>
    </row>
    <row r="27523" spans="11:50" x14ac:dyDescent="0.25">
      <c r="K27523" s="11"/>
      <c r="L27523" s="11"/>
      <c r="N27523" s="11"/>
      <c r="O27523" s="11"/>
      <c r="P27523" s="11"/>
      <c r="Q27523" s="11"/>
      <c r="R27523" s="11"/>
      <c r="S27523" s="11"/>
      <c r="T27523" s="11"/>
      <c r="U27523" s="11"/>
      <c r="V27523" s="11"/>
      <c r="W27523" s="11"/>
      <c r="X27523" s="11"/>
      <c r="Y27523" s="11"/>
      <c r="AV27523"/>
      <c r="AW27523"/>
      <c r="AX27523"/>
    </row>
    <row r="27524" spans="11:50" x14ac:dyDescent="0.25">
      <c r="K27524" s="11"/>
      <c r="L27524" s="11"/>
      <c r="N27524" s="11"/>
      <c r="O27524" s="11"/>
      <c r="P27524" s="11"/>
      <c r="Q27524" s="11"/>
      <c r="R27524" s="11"/>
      <c r="S27524" s="11"/>
      <c r="T27524" s="11"/>
      <c r="U27524" s="11"/>
      <c r="V27524" s="11"/>
      <c r="W27524" s="11"/>
      <c r="X27524" s="11"/>
      <c r="Y27524" s="11"/>
      <c r="AV27524"/>
      <c r="AW27524"/>
      <c r="AX27524"/>
    </row>
    <row r="27525" spans="11:50" x14ac:dyDescent="0.25">
      <c r="K27525" s="11"/>
      <c r="L27525" s="11"/>
      <c r="N27525" s="11"/>
      <c r="O27525" s="11"/>
      <c r="P27525" s="11"/>
      <c r="Q27525" s="11"/>
      <c r="R27525" s="11"/>
      <c r="S27525" s="11"/>
      <c r="T27525" s="11"/>
      <c r="U27525" s="11"/>
      <c r="V27525" s="11"/>
      <c r="W27525" s="11"/>
      <c r="X27525" s="11"/>
      <c r="Y27525" s="11"/>
      <c r="AV27525"/>
      <c r="AW27525"/>
      <c r="AX27525"/>
    </row>
    <row r="27526" spans="11:50" x14ac:dyDescent="0.25">
      <c r="K27526" s="11"/>
      <c r="L27526" s="11"/>
      <c r="N27526" s="11"/>
      <c r="O27526" s="11"/>
      <c r="P27526" s="11"/>
      <c r="Q27526" s="11"/>
      <c r="R27526" s="11"/>
      <c r="S27526" s="11"/>
      <c r="T27526" s="11"/>
      <c r="U27526" s="11"/>
      <c r="V27526" s="11"/>
      <c r="W27526" s="11"/>
      <c r="X27526" s="11"/>
      <c r="Y27526" s="11"/>
      <c r="AV27526"/>
      <c r="AW27526"/>
      <c r="AX27526"/>
    </row>
    <row r="27527" spans="11:50" x14ac:dyDescent="0.25">
      <c r="K27527" s="11"/>
      <c r="L27527" s="11"/>
      <c r="N27527" s="11"/>
      <c r="O27527" s="11"/>
      <c r="P27527" s="11"/>
      <c r="Q27527" s="11"/>
      <c r="R27527" s="11"/>
      <c r="S27527" s="11"/>
      <c r="T27527" s="11"/>
      <c r="U27527" s="11"/>
      <c r="V27527" s="11"/>
      <c r="W27527" s="11"/>
      <c r="X27527" s="11"/>
      <c r="Y27527" s="11"/>
      <c r="AV27527"/>
      <c r="AW27527"/>
      <c r="AX27527"/>
    </row>
    <row r="27528" spans="11:50" x14ac:dyDescent="0.25">
      <c r="K27528" s="11"/>
      <c r="L27528" s="11"/>
      <c r="N27528" s="11"/>
      <c r="O27528" s="11"/>
      <c r="P27528" s="11"/>
      <c r="Q27528" s="11"/>
      <c r="R27528" s="11"/>
      <c r="S27528" s="11"/>
      <c r="T27528" s="11"/>
      <c r="U27528" s="11"/>
      <c r="V27528" s="11"/>
      <c r="W27528" s="11"/>
      <c r="X27528" s="11"/>
      <c r="Y27528" s="11"/>
      <c r="AV27528"/>
      <c r="AW27528"/>
      <c r="AX27528"/>
    </row>
    <row r="27529" spans="11:50" x14ac:dyDescent="0.25">
      <c r="K27529" s="11"/>
      <c r="L27529" s="11"/>
      <c r="N27529" s="11"/>
      <c r="O27529" s="11"/>
      <c r="P27529" s="11"/>
      <c r="Q27529" s="11"/>
      <c r="R27529" s="11"/>
      <c r="S27529" s="11"/>
      <c r="T27529" s="11"/>
      <c r="U27529" s="11"/>
      <c r="V27529" s="11"/>
      <c r="W27529" s="11"/>
      <c r="X27529" s="11"/>
      <c r="Y27529" s="11"/>
      <c r="AV27529"/>
      <c r="AW27529"/>
      <c r="AX27529"/>
    </row>
    <row r="27530" spans="11:50" x14ac:dyDescent="0.25">
      <c r="K27530" s="11"/>
      <c r="L27530" s="11"/>
      <c r="N27530" s="11"/>
      <c r="O27530" s="11"/>
      <c r="P27530" s="11"/>
      <c r="Q27530" s="11"/>
      <c r="R27530" s="11"/>
      <c r="S27530" s="11"/>
      <c r="T27530" s="11"/>
      <c r="U27530" s="11"/>
      <c r="V27530" s="11"/>
      <c r="W27530" s="11"/>
      <c r="X27530" s="11"/>
      <c r="Y27530" s="11"/>
      <c r="AV27530"/>
      <c r="AW27530"/>
      <c r="AX27530"/>
    </row>
    <row r="27531" spans="11:50" x14ac:dyDescent="0.25">
      <c r="K27531" s="11"/>
      <c r="L27531" s="11"/>
      <c r="N27531" s="11"/>
      <c r="O27531" s="11"/>
      <c r="P27531" s="11"/>
      <c r="Q27531" s="11"/>
      <c r="R27531" s="11"/>
      <c r="S27531" s="11"/>
      <c r="T27531" s="11"/>
      <c r="U27531" s="11"/>
      <c r="V27531" s="11"/>
      <c r="W27531" s="11"/>
      <c r="X27531" s="11"/>
      <c r="Y27531" s="11"/>
      <c r="AV27531"/>
      <c r="AW27531"/>
      <c r="AX27531"/>
    </row>
    <row r="27532" spans="11:50" x14ac:dyDescent="0.25">
      <c r="K27532" s="11"/>
      <c r="L27532" s="11"/>
      <c r="N27532" s="11"/>
      <c r="O27532" s="11"/>
      <c r="P27532" s="11"/>
      <c r="Q27532" s="11"/>
      <c r="R27532" s="11"/>
      <c r="S27532" s="11"/>
      <c r="T27532" s="11"/>
      <c r="U27532" s="11"/>
      <c r="V27532" s="11"/>
      <c r="W27532" s="11"/>
      <c r="X27532" s="11"/>
      <c r="Y27532" s="11"/>
      <c r="AV27532"/>
      <c r="AW27532"/>
      <c r="AX27532"/>
    </row>
    <row r="27533" spans="11:50" x14ac:dyDescent="0.25">
      <c r="K27533" s="11"/>
      <c r="L27533" s="11"/>
      <c r="N27533" s="11"/>
      <c r="O27533" s="11"/>
      <c r="P27533" s="11"/>
      <c r="Q27533" s="11"/>
      <c r="R27533" s="11"/>
      <c r="S27533" s="11"/>
      <c r="T27533" s="11"/>
      <c r="U27533" s="11"/>
      <c r="V27533" s="11"/>
      <c r="W27533" s="11"/>
      <c r="X27533" s="11"/>
      <c r="Y27533" s="11"/>
      <c r="AV27533"/>
      <c r="AW27533"/>
      <c r="AX27533"/>
    </row>
    <row r="27534" spans="11:50" x14ac:dyDescent="0.25">
      <c r="K27534" s="11"/>
      <c r="L27534" s="11"/>
      <c r="N27534" s="11"/>
      <c r="O27534" s="11"/>
      <c r="P27534" s="11"/>
      <c r="Q27534" s="11"/>
      <c r="R27534" s="11"/>
      <c r="S27534" s="11"/>
      <c r="T27534" s="11"/>
      <c r="U27534" s="11"/>
      <c r="V27534" s="11"/>
      <c r="W27534" s="11"/>
      <c r="X27534" s="11"/>
      <c r="Y27534" s="11"/>
      <c r="AV27534"/>
      <c r="AW27534"/>
      <c r="AX27534"/>
    </row>
    <row r="27535" spans="11:50" x14ac:dyDescent="0.25">
      <c r="K27535" s="11"/>
      <c r="L27535" s="11"/>
      <c r="N27535" s="11"/>
      <c r="O27535" s="11"/>
      <c r="P27535" s="11"/>
      <c r="Q27535" s="11"/>
      <c r="R27535" s="11"/>
      <c r="S27535" s="11"/>
      <c r="T27535" s="11"/>
      <c r="U27535" s="11"/>
      <c r="V27535" s="11"/>
      <c r="W27535" s="11"/>
      <c r="X27535" s="11"/>
      <c r="Y27535" s="11"/>
      <c r="AV27535"/>
      <c r="AW27535"/>
      <c r="AX27535"/>
    </row>
    <row r="27536" spans="11:50" x14ac:dyDescent="0.25">
      <c r="K27536" s="11"/>
      <c r="L27536" s="11"/>
      <c r="N27536" s="11"/>
      <c r="O27536" s="11"/>
      <c r="P27536" s="11"/>
      <c r="Q27536" s="11"/>
      <c r="R27536" s="11"/>
      <c r="S27536" s="11"/>
      <c r="T27536" s="11"/>
      <c r="U27536" s="11"/>
      <c r="V27536" s="11"/>
      <c r="W27536" s="11"/>
      <c r="X27536" s="11"/>
      <c r="Y27536" s="11"/>
      <c r="AV27536"/>
      <c r="AW27536"/>
      <c r="AX27536"/>
    </row>
    <row r="27537" spans="11:50" x14ac:dyDescent="0.25">
      <c r="K27537" s="11"/>
      <c r="L27537" s="11"/>
      <c r="N27537" s="11"/>
      <c r="O27537" s="11"/>
      <c r="P27537" s="11"/>
      <c r="Q27537" s="11"/>
      <c r="R27537" s="11"/>
      <c r="S27537" s="11"/>
      <c r="T27537" s="11"/>
      <c r="U27537" s="11"/>
      <c r="V27537" s="11"/>
      <c r="W27537" s="11"/>
      <c r="X27537" s="11"/>
      <c r="Y27537" s="11"/>
      <c r="AV27537"/>
      <c r="AW27537"/>
      <c r="AX27537"/>
    </row>
    <row r="27538" spans="11:50" x14ac:dyDescent="0.25">
      <c r="K27538" s="11"/>
      <c r="L27538" s="11"/>
      <c r="N27538" s="11"/>
      <c r="O27538" s="11"/>
      <c r="P27538" s="11"/>
      <c r="Q27538" s="11"/>
      <c r="R27538" s="11"/>
      <c r="S27538" s="11"/>
      <c r="T27538" s="11"/>
      <c r="U27538" s="11"/>
      <c r="V27538" s="11"/>
      <c r="W27538" s="11"/>
      <c r="X27538" s="11"/>
      <c r="Y27538" s="11"/>
      <c r="AV27538"/>
      <c r="AW27538"/>
      <c r="AX27538"/>
    </row>
    <row r="27539" spans="11:50" x14ac:dyDescent="0.25">
      <c r="K27539" s="11"/>
      <c r="L27539" s="11"/>
      <c r="N27539" s="11"/>
      <c r="O27539" s="11"/>
      <c r="P27539" s="11"/>
      <c r="Q27539" s="11"/>
      <c r="R27539" s="11"/>
      <c r="S27539" s="11"/>
      <c r="T27539" s="11"/>
      <c r="U27539" s="11"/>
      <c r="V27539" s="11"/>
      <c r="W27539" s="11"/>
      <c r="X27539" s="11"/>
      <c r="Y27539" s="11"/>
      <c r="AV27539"/>
      <c r="AW27539"/>
      <c r="AX27539"/>
    </row>
    <row r="27540" spans="11:50" x14ac:dyDescent="0.25">
      <c r="K27540" s="11"/>
      <c r="L27540" s="11"/>
      <c r="N27540" s="11"/>
      <c r="O27540" s="11"/>
      <c r="P27540" s="11"/>
      <c r="Q27540" s="11"/>
      <c r="R27540" s="11"/>
      <c r="S27540" s="11"/>
      <c r="T27540" s="11"/>
      <c r="U27540" s="11"/>
      <c r="V27540" s="11"/>
      <c r="W27540" s="11"/>
      <c r="X27540" s="11"/>
      <c r="Y27540" s="11"/>
      <c r="AV27540"/>
      <c r="AW27540"/>
      <c r="AX27540"/>
    </row>
    <row r="27541" spans="11:50" x14ac:dyDescent="0.25">
      <c r="K27541" s="11"/>
      <c r="L27541" s="11"/>
      <c r="N27541" s="11"/>
      <c r="O27541" s="11"/>
      <c r="P27541" s="11"/>
      <c r="Q27541" s="11"/>
      <c r="R27541" s="11"/>
      <c r="S27541" s="11"/>
      <c r="T27541" s="11"/>
      <c r="U27541" s="11"/>
      <c r="V27541" s="11"/>
      <c r="W27541" s="11"/>
      <c r="X27541" s="11"/>
      <c r="Y27541" s="11"/>
      <c r="AV27541"/>
      <c r="AW27541"/>
      <c r="AX27541"/>
    </row>
    <row r="27542" spans="11:50" x14ac:dyDescent="0.25">
      <c r="K27542" s="11"/>
      <c r="L27542" s="11"/>
      <c r="N27542" s="11"/>
      <c r="O27542" s="11"/>
      <c r="P27542" s="11"/>
      <c r="Q27542" s="11"/>
      <c r="R27542" s="11"/>
      <c r="S27542" s="11"/>
      <c r="T27542" s="11"/>
      <c r="U27542" s="11"/>
      <c r="V27542" s="11"/>
      <c r="W27542" s="11"/>
      <c r="X27542" s="11"/>
      <c r="Y27542" s="11"/>
      <c r="AV27542"/>
      <c r="AW27542"/>
      <c r="AX27542"/>
    </row>
    <row r="27543" spans="11:50" x14ac:dyDescent="0.25">
      <c r="K27543" s="11"/>
      <c r="L27543" s="11"/>
      <c r="N27543" s="11"/>
      <c r="O27543" s="11"/>
      <c r="P27543" s="11"/>
      <c r="Q27543" s="11"/>
      <c r="R27543" s="11"/>
      <c r="S27543" s="11"/>
      <c r="T27543" s="11"/>
      <c r="U27543" s="11"/>
      <c r="V27543" s="11"/>
      <c r="W27543" s="11"/>
      <c r="X27543" s="11"/>
      <c r="Y27543" s="11"/>
      <c r="AV27543"/>
      <c r="AW27543"/>
      <c r="AX27543"/>
    </row>
    <row r="27544" spans="11:50" x14ac:dyDescent="0.25">
      <c r="K27544" s="11"/>
      <c r="L27544" s="11"/>
      <c r="N27544" s="11"/>
      <c r="O27544" s="11"/>
      <c r="P27544" s="11"/>
      <c r="Q27544" s="11"/>
      <c r="R27544" s="11"/>
      <c r="S27544" s="11"/>
      <c r="T27544" s="11"/>
      <c r="U27544" s="11"/>
      <c r="V27544" s="11"/>
      <c r="W27544" s="11"/>
      <c r="X27544" s="11"/>
      <c r="Y27544" s="11"/>
      <c r="AV27544"/>
      <c r="AW27544"/>
      <c r="AX27544"/>
    </row>
    <row r="27545" spans="11:50" x14ac:dyDescent="0.25">
      <c r="K27545" s="11"/>
      <c r="L27545" s="11"/>
      <c r="N27545" s="11"/>
      <c r="O27545" s="11"/>
      <c r="P27545" s="11"/>
      <c r="Q27545" s="11"/>
      <c r="R27545" s="11"/>
      <c r="S27545" s="11"/>
      <c r="T27545" s="11"/>
      <c r="U27545" s="11"/>
      <c r="V27545" s="11"/>
      <c r="W27545" s="11"/>
      <c r="X27545" s="11"/>
      <c r="Y27545" s="11"/>
      <c r="AV27545"/>
      <c r="AW27545"/>
      <c r="AX27545"/>
    </row>
    <row r="27546" spans="11:50" x14ac:dyDescent="0.25">
      <c r="K27546" s="11"/>
      <c r="L27546" s="11"/>
      <c r="N27546" s="11"/>
      <c r="O27546" s="11"/>
      <c r="P27546" s="11"/>
      <c r="Q27546" s="11"/>
      <c r="R27546" s="11"/>
      <c r="S27546" s="11"/>
      <c r="T27546" s="11"/>
      <c r="U27546" s="11"/>
      <c r="V27546" s="11"/>
      <c r="W27546" s="11"/>
      <c r="X27546" s="11"/>
      <c r="Y27546" s="11"/>
      <c r="AV27546"/>
      <c r="AW27546"/>
      <c r="AX27546"/>
    </row>
    <row r="27547" spans="11:50" x14ac:dyDescent="0.25">
      <c r="K27547" s="11"/>
      <c r="L27547" s="11"/>
      <c r="N27547" s="11"/>
      <c r="O27547" s="11"/>
      <c r="P27547" s="11"/>
      <c r="Q27547" s="11"/>
      <c r="R27547" s="11"/>
      <c r="S27547" s="11"/>
      <c r="T27547" s="11"/>
      <c r="U27547" s="11"/>
      <c r="V27547" s="11"/>
      <c r="W27547" s="11"/>
      <c r="X27547" s="11"/>
      <c r="Y27547" s="11"/>
      <c r="AV27547"/>
      <c r="AW27547"/>
      <c r="AX27547"/>
    </row>
    <row r="27548" spans="11:50" x14ac:dyDescent="0.25">
      <c r="K27548" s="11"/>
      <c r="L27548" s="11"/>
      <c r="N27548" s="11"/>
      <c r="O27548" s="11"/>
      <c r="P27548" s="11"/>
      <c r="Q27548" s="11"/>
      <c r="R27548" s="11"/>
      <c r="S27548" s="11"/>
      <c r="T27548" s="11"/>
      <c r="U27548" s="11"/>
      <c r="V27548" s="11"/>
      <c r="W27548" s="11"/>
      <c r="X27548" s="11"/>
      <c r="Y27548" s="11"/>
      <c r="AV27548"/>
      <c r="AW27548"/>
      <c r="AX27548"/>
    </row>
    <row r="27549" spans="11:50" x14ac:dyDescent="0.25">
      <c r="K27549" s="11"/>
      <c r="L27549" s="11"/>
      <c r="N27549" s="11"/>
      <c r="O27549" s="11"/>
      <c r="P27549" s="11"/>
      <c r="Q27549" s="11"/>
      <c r="R27549" s="11"/>
      <c r="S27549" s="11"/>
      <c r="T27549" s="11"/>
      <c r="U27549" s="11"/>
      <c r="V27549" s="11"/>
      <c r="W27549" s="11"/>
      <c r="X27549" s="11"/>
      <c r="Y27549" s="11"/>
      <c r="AV27549"/>
      <c r="AW27549"/>
      <c r="AX27549"/>
    </row>
    <row r="27550" spans="11:50" x14ac:dyDescent="0.25">
      <c r="K27550" s="11"/>
      <c r="L27550" s="11"/>
      <c r="N27550" s="11"/>
      <c r="O27550" s="11"/>
      <c r="P27550" s="11"/>
      <c r="Q27550" s="11"/>
      <c r="R27550" s="11"/>
      <c r="S27550" s="11"/>
      <c r="T27550" s="11"/>
      <c r="U27550" s="11"/>
      <c r="V27550" s="11"/>
      <c r="W27550" s="11"/>
      <c r="X27550" s="11"/>
      <c r="Y27550" s="11"/>
      <c r="AV27550"/>
      <c r="AW27550"/>
      <c r="AX27550"/>
    </row>
    <row r="27551" spans="11:50" x14ac:dyDescent="0.25">
      <c r="K27551" s="11"/>
      <c r="L27551" s="11"/>
      <c r="N27551" s="11"/>
      <c r="O27551" s="11"/>
      <c r="P27551" s="11"/>
      <c r="Q27551" s="11"/>
      <c r="R27551" s="11"/>
      <c r="S27551" s="11"/>
      <c r="T27551" s="11"/>
      <c r="U27551" s="11"/>
      <c r="V27551" s="11"/>
      <c r="W27551" s="11"/>
      <c r="X27551" s="11"/>
      <c r="Y27551" s="11"/>
      <c r="AV27551"/>
      <c r="AW27551"/>
      <c r="AX27551"/>
    </row>
    <row r="27552" spans="11:50" x14ac:dyDescent="0.25">
      <c r="K27552" s="11"/>
      <c r="L27552" s="11"/>
      <c r="N27552" s="11"/>
      <c r="O27552" s="11"/>
      <c r="P27552" s="11"/>
      <c r="Q27552" s="11"/>
      <c r="R27552" s="11"/>
      <c r="S27552" s="11"/>
      <c r="T27552" s="11"/>
      <c r="U27552" s="11"/>
      <c r="V27552" s="11"/>
      <c r="W27552" s="11"/>
      <c r="X27552" s="11"/>
      <c r="Y27552" s="11"/>
      <c r="AV27552"/>
      <c r="AW27552"/>
      <c r="AX27552"/>
    </row>
    <row r="27553" spans="11:50" x14ac:dyDescent="0.25">
      <c r="K27553" s="11"/>
      <c r="L27553" s="11"/>
      <c r="N27553" s="11"/>
      <c r="O27553" s="11"/>
      <c r="P27553" s="11"/>
      <c r="Q27553" s="11"/>
      <c r="R27553" s="11"/>
      <c r="S27553" s="11"/>
      <c r="T27553" s="11"/>
      <c r="U27553" s="11"/>
      <c r="V27553" s="11"/>
      <c r="W27553" s="11"/>
      <c r="X27553" s="11"/>
      <c r="Y27553" s="11"/>
      <c r="AV27553"/>
      <c r="AW27553"/>
      <c r="AX27553"/>
    </row>
    <row r="27554" spans="11:50" x14ac:dyDescent="0.25">
      <c r="K27554" s="11"/>
      <c r="L27554" s="11"/>
      <c r="N27554" s="11"/>
      <c r="O27554" s="11"/>
      <c r="P27554" s="11"/>
      <c r="Q27554" s="11"/>
      <c r="R27554" s="11"/>
      <c r="S27554" s="11"/>
      <c r="T27554" s="11"/>
      <c r="U27554" s="11"/>
      <c r="V27554" s="11"/>
      <c r="W27554" s="11"/>
      <c r="X27554" s="11"/>
      <c r="Y27554" s="11"/>
      <c r="AV27554"/>
      <c r="AW27554"/>
      <c r="AX27554"/>
    </row>
    <row r="27555" spans="11:50" x14ac:dyDescent="0.25">
      <c r="K27555" s="11"/>
      <c r="L27555" s="11"/>
      <c r="N27555" s="11"/>
      <c r="O27555" s="11"/>
      <c r="P27555" s="11"/>
      <c r="Q27555" s="11"/>
      <c r="R27555" s="11"/>
      <c r="S27555" s="11"/>
      <c r="T27555" s="11"/>
      <c r="U27555" s="11"/>
      <c r="V27555" s="11"/>
      <c r="W27555" s="11"/>
      <c r="X27555" s="11"/>
      <c r="Y27555" s="11"/>
      <c r="AV27555"/>
      <c r="AW27555"/>
      <c r="AX27555"/>
    </row>
    <row r="27556" spans="11:50" x14ac:dyDescent="0.25">
      <c r="K27556" s="11"/>
      <c r="L27556" s="11"/>
      <c r="N27556" s="11"/>
      <c r="O27556" s="11"/>
      <c r="P27556" s="11"/>
      <c r="Q27556" s="11"/>
      <c r="R27556" s="11"/>
      <c r="S27556" s="11"/>
      <c r="T27556" s="11"/>
      <c r="U27556" s="11"/>
      <c r="V27556" s="11"/>
      <c r="W27556" s="11"/>
      <c r="X27556" s="11"/>
      <c r="Y27556" s="11"/>
      <c r="AV27556"/>
      <c r="AW27556"/>
      <c r="AX27556"/>
    </row>
    <row r="27557" spans="11:50" x14ac:dyDescent="0.25">
      <c r="K27557" s="11"/>
      <c r="L27557" s="11"/>
      <c r="N27557" s="11"/>
      <c r="O27557" s="11"/>
      <c r="P27557" s="11"/>
      <c r="Q27557" s="11"/>
      <c r="R27557" s="11"/>
      <c r="S27557" s="11"/>
      <c r="T27557" s="11"/>
      <c r="U27557" s="11"/>
      <c r="V27557" s="11"/>
      <c r="W27557" s="11"/>
      <c r="X27557" s="11"/>
      <c r="Y27557" s="11"/>
      <c r="AV27557"/>
      <c r="AW27557"/>
      <c r="AX27557"/>
    </row>
    <row r="27558" spans="11:50" x14ac:dyDescent="0.25">
      <c r="K27558" s="11"/>
      <c r="L27558" s="11"/>
      <c r="N27558" s="11"/>
      <c r="O27558" s="11"/>
      <c r="P27558" s="11"/>
      <c r="Q27558" s="11"/>
      <c r="R27558" s="11"/>
      <c r="S27558" s="11"/>
      <c r="T27558" s="11"/>
      <c r="U27558" s="11"/>
      <c r="V27558" s="11"/>
      <c r="W27558" s="11"/>
      <c r="X27558" s="11"/>
      <c r="Y27558" s="11"/>
      <c r="AV27558"/>
      <c r="AW27558"/>
      <c r="AX27558"/>
    </row>
    <row r="27559" spans="11:50" x14ac:dyDescent="0.25">
      <c r="K27559" s="11"/>
      <c r="L27559" s="11"/>
      <c r="N27559" s="11"/>
      <c r="O27559" s="11"/>
      <c r="P27559" s="11"/>
      <c r="Q27559" s="11"/>
      <c r="R27559" s="11"/>
      <c r="S27559" s="11"/>
      <c r="T27559" s="11"/>
      <c r="U27559" s="11"/>
      <c r="V27559" s="11"/>
      <c r="W27559" s="11"/>
      <c r="X27559" s="11"/>
      <c r="Y27559" s="11"/>
      <c r="AV27559"/>
      <c r="AW27559"/>
      <c r="AX27559"/>
    </row>
    <row r="27560" spans="11:50" x14ac:dyDescent="0.25">
      <c r="K27560" s="11"/>
      <c r="L27560" s="11"/>
      <c r="N27560" s="11"/>
      <c r="O27560" s="11"/>
      <c r="P27560" s="11"/>
      <c r="Q27560" s="11"/>
      <c r="R27560" s="11"/>
      <c r="S27560" s="11"/>
      <c r="T27560" s="11"/>
      <c r="U27560" s="11"/>
      <c r="V27560" s="11"/>
      <c r="W27560" s="11"/>
      <c r="X27560" s="11"/>
      <c r="Y27560" s="11"/>
      <c r="AV27560"/>
      <c r="AW27560"/>
      <c r="AX27560"/>
    </row>
    <row r="27561" spans="11:50" x14ac:dyDescent="0.25">
      <c r="K27561" s="11"/>
      <c r="L27561" s="11"/>
      <c r="N27561" s="11"/>
      <c r="O27561" s="11"/>
      <c r="P27561" s="11"/>
      <c r="Q27561" s="11"/>
      <c r="R27561" s="11"/>
      <c r="S27561" s="11"/>
      <c r="T27561" s="11"/>
      <c r="U27561" s="11"/>
      <c r="V27561" s="11"/>
      <c r="W27561" s="11"/>
      <c r="X27561" s="11"/>
      <c r="Y27561" s="11"/>
      <c r="AV27561"/>
      <c r="AW27561"/>
      <c r="AX27561"/>
    </row>
    <row r="27562" spans="11:50" x14ac:dyDescent="0.25">
      <c r="K27562" s="11"/>
      <c r="L27562" s="11"/>
      <c r="N27562" s="11"/>
      <c r="O27562" s="11"/>
      <c r="P27562" s="11"/>
      <c r="Q27562" s="11"/>
      <c r="R27562" s="11"/>
      <c r="S27562" s="11"/>
      <c r="T27562" s="11"/>
      <c r="U27562" s="11"/>
      <c r="V27562" s="11"/>
      <c r="W27562" s="11"/>
      <c r="X27562" s="11"/>
      <c r="Y27562" s="11"/>
      <c r="AV27562"/>
      <c r="AW27562"/>
      <c r="AX27562"/>
    </row>
    <row r="27563" spans="11:50" x14ac:dyDescent="0.25">
      <c r="K27563" s="11"/>
      <c r="L27563" s="11"/>
      <c r="N27563" s="11"/>
      <c r="O27563" s="11"/>
      <c r="P27563" s="11"/>
      <c r="Q27563" s="11"/>
      <c r="R27563" s="11"/>
      <c r="S27563" s="11"/>
      <c r="T27563" s="11"/>
      <c r="U27563" s="11"/>
      <c r="V27563" s="11"/>
      <c r="W27563" s="11"/>
      <c r="X27563" s="11"/>
      <c r="Y27563" s="11"/>
      <c r="AV27563"/>
      <c r="AW27563"/>
      <c r="AX27563"/>
    </row>
    <row r="27564" spans="11:50" x14ac:dyDescent="0.25">
      <c r="K27564" s="11"/>
      <c r="L27564" s="11"/>
      <c r="N27564" s="11"/>
      <c r="O27564" s="11"/>
      <c r="P27564" s="11"/>
      <c r="Q27564" s="11"/>
      <c r="R27564" s="11"/>
      <c r="S27564" s="11"/>
      <c r="T27564" s="11"/>
      <c r="U27564" s="11"/>
      <c r="V27564" s="11"/>
      <c r="W27564" s="11"/>
      <c r="X27564" s="11"/>
      <c r="Y27564" s="11"/>
      <c r="AV27564"/>
      <c r="AW27564"/>
      <c r="AX27564"/>
    </row>
    <row r="27565" spans="11:50" x14ac:dyDescent="0.25">
      <c r="K27565" s="11"/>
      <c r="L27565" s="11"/>
      <c r="N27565" s="11"/>
      <c r="O27565" s="11"/>
      <c r="P27565" s="11"/>
      <c r="Q27565" s="11"/>
      <c r="R27565" s="11"/>
      <c r="S27565" s="11"/>
      <c r="T27565" s="11"/>
      <c r="U27565" s="11"/>
      <c r="V27565" s="11"/>
      <c r="W27565" s="11"/>
      <c r="X27565" s="11"/>
      <c r="Y27565" s="11"/>
      <c r="AV27565"/>
      <c r="AW27565"/>
      <c r="AX27565"/>
    </row>
    <row r="27566" spans="11:50" x14ac:dyDescent="0.25">
      <c r="K27566" s="11"/>
      <c r="L27566" s="11"/>
      <c r="N27566" s="11"/>
      <c r="O27566" s="11"/>
      <c r="P27566" s="11"/>
      <c r="Q27566" s="11"/>
      <c r="R27566" s="11"/>
      <c r="S27566" s="11"/>
      <c r="T27566" s="11"/>
      <c r="U27566" s="11"/>
      <c r="V27566" s="11"/>
      <c r="W27566" s="11"/>
      <c r="X27566" s="11"/>
      <c r="Y27566" s="11"/>
      <c r="AV27566"/>
      <c r="AW27566"/>
      <c r="AX27566"/>
    </row>
    <row r="27567" spans="11:50" x14ac:dyDescent="0.25">
      <c r="K27567" s="11"/>
      <c r="L27567" s="11"/>
      <c r="N27567" s="11"/>
      <c r="O27567" s="11"/>
      <c r="P27567" s="11"/>
      <c r="Q27567" s="11"/>
      <c r="R27567" s="11"/>
      <c r="S27567" s="11"/>
      <c r="T27567" s="11"/>
      <c r="U27567" s="11"/>
      <c r="V27567" s="11"/>
      <c r="W27567" s="11"/>
      <c r="X27567" s="11"/>
      <c r="Y27567" s="11"/>
      <c r="AV27567"/>
      <c r="AW27567"/>
      <c r="AX27567"/>
    </row>
    <row r="27568" spans="11:50" x14ac:dyDescent="0.25">
      <c r="K27568" s="11"/>
      <c r="L27568" s="11"/>
      <c r="N27568" s="11"/>
      <c r="O27568" s="11"/>
      <c r="P27568" s="11"/>
      <c r="Q27568" s="11"/>
      <c r="R27568" s="11"/>
      <c r="S27568" s="11"/>
      <c r="T27568" s="11"/>
      <c r="U27568" s="11"/>
      <c r="V27568" s="11"/>
      <c r="W27568" s="11"/>
      <c r="X27568" s="11"/>
      <c r="Y27568" s="11"/>
      <c r="AV27568"/>
      <c r="AW27568"/>
      <c r="AX27568"/>
    </row>
    <row r="27569" spans="11:50" x14ac:dyDescent="0.25">
      <c r="K27569" s="11"/>
      <c r="L27569" s="11"/>
      <c r="N27569" s="11"/>
      <c r="O27569" s="11"/>
      <c r="P27569" s="11"/>
      <c r="Q27569" s="11"/>
      <c r="R27569" s="11"/>
      <c r="S27569" s="11"/>
      <c r="T27569" s="11"/>
      <c r="U27569" s="11"/>
      <c r="V27569" s="11"/>
      <c r="W27569" s="11"/>
      <c r="X27569" s="11"/>
      <c r="Y27569" s="11"/>
      <c r="AV27569"/>
      <c r="AW27569"/>
      <c r="AX27569"/>
    </row>
    <row r="27570" spans="11:50" x14ac:dyDescent="0.25">
      <c r="K27570" s="11"/>
      <c r="L27570" s="11"/>
      <c r="N27570" s="11"/>
      <c r="O27570" s="11"/>
      <c r="P27570" s="11"/>
      <c r="Q27570" s="11"/>
      <c r="R27570" s="11"/>
      <c r="S27570" s="11"/>
      <c r="T27570" s="11"/>
      <c r="U27570" s="11"/>
      <c r="V27570" s="11"/>
      <c r="W27570" s="11"/>
      <c r="X27570" s="11"/>
      <c r="Y27570" s="11"/>
      <c r="AV27570"/>
      <c r="AW27570"/>
      <c r="AX27570"/>
    </row>
    <row r="27571" spans="11:50" x14ac:dyDescent="0.25">
      <c r="K27571" s="11"/>
      <c r="L27571" s="11"/>
      <c r="N27571" s="11"/>
      <c r="O27571" s="11"/>
      <c r="P27571" s="11"/>
      <c r="Q27571" s="11"/>
      <c r="R27571" s="11"/>
      <c r="S27571" s="11"/>
      <c r="T27571" s="11"/>
      <c r="U27571" s="11"/>
      <c r="V27571" s="11"/>
      <c r="W27571" s="11"/>
      <c r="X27571" s="11"/>
      <c r="Y27571" s="11"/>
      <c r="AV27571"/>
      <c r="AW27571"/>
      <c r="AX27571"/>
    </row>
    <row r="27572" spans="11:50" x14ac:dyDescent="0.25">
      <c r="K27572" s="11"/>
      <c r="L27572" s="11"/>
      <c r="N27572" s="11"/>
      <c r="O27572" s="11"/>
      <c r="P27572" s="11"/>
      <c r="Q27572" s="11"/>
      <c r="R27572" s="11"/>
      <c r="S27572" s="11"/>
      <c r="T27572" s="11"/>
      <c r="U27572" s="11"/>
      <c r="V27572" s="11"/>
      <c r="W27572" s="11"/>
      <c r="X27572" s="11"/>
      <c r="Y27572" s="11"/>
      <c r="AV27572"/>
      <c r="AW27572"/>
      <c r="AX27572"/>
    </row>
    <row r="27573" spans="11:50" x14ac:dyDescent="0.25">
      <c r="K27573" s="11"/>
      <c r="L27573" s="11"/>
      <c r="N27573" s="11"/>
      <c r="O27573" s="11"/>
      <c r="P27573" s="11"/>
      <c r="Q27573" s="11"/>
      <c r="R27573" s="11"/>
      <c r="S27573" s="11"/>
      <c r="T27573" s="11"/>
      <c r="U27573" s="11"/>
      <c r="V27573" s="11"/>
      <c r="W27573" s="11"/>
      <c r="X27573" s="11"/>
      <c r="Y27573" s="11"/>
      <c r="AV27573"/>
      <c r="AW27573"/>
      <c r="AX27573"/>
    </row>
    <row r="27574" spans="11:50" x14ac:dyDescent="0.25">
      <c r="K27574" s="11"/>
      <c r="L27574" s="11"/>
      <c r="N27574" s="11"/>
      <c r="O27574" s="11"/>
      <c r="P27574" s="11"/>
      <c r="Q27574" s="11"/>
      <c r="R27574" s="11"/>
      <c r="S27574" s="11"/>
      <c r="T27574" s="11"/>
      <c r="U27574" s="11"/>
      <c r="V27574" s="11"/>
      <c r="W27574" s="11"/>
      <c r="X27574" s="11"/>
      <c r="Y27574" s="11"/>
      <c r="AV27574"/>
      <c r="AW27574"/>
      <c r="AX27574"/>
    </row>
    <row r="27575" spans="11:50" x14ac:dyDescent="0.25">
      <c r="K27575" s="11"/>
      <c r="L27575" s="11"/>
      <c r="N27575" s="11"/>
      <c r="O27575" s="11"/>
      <c r="P27575" s="11"/>
      <c r="Q27575" s="11"/>
      <c r="R27575" s="11"/>
      <c r="S27575" s="11"/>
      <c r="T27575" s="11"/>
      <c r="U27575" s="11"/>
      <c r="V27575" s="11"/>
      <c r="W27575" s="11"/>
      <c r="X27575" s="11"/>
      <c r="Y27575" s="11"/>
      <c r="AV27575"/>
      <c r="AW27575"/>
      <c r="AX27575"/>
    </row>
    <row r="27576" spans="11:50" x14ac:dyDescent="0.25">
      <c r="K27576" s="11"/>
      <c r="L27576" s="11"/>
      <c r="N27576" s="11"/>
      <c r="O27576" s="11"/>
      <c r="P27576" s="11"/>
      <c r="Q27576" s="11"/>
      <c r="R27576" s="11"/>
      <c r="S27576" s="11"/>
      <c r="T27576" s="11"/>
      <c r="U27576" s="11"/>
      <c r="V27576" s="11"/>
      <c r="W27576" s="11"/>
      <c r="X27576" s="11"/>
      <c r="Y27576" s="11"/>
      <c r="AV27576"/>
      <c r="AW27576"/>
      <c r="AX27576"/>
    </row>
    <row r="27577" spans="11:50" x14ac:dyDescent="0.25">
      <c r="K27577" s="11"/>
      <c r="L27577" s="11"/>
      <c r="N27577" s="11"/>
      <c r="O27577" s="11"/>
      <c r="P27577" s="11"/>
      <c r="Q27577" s="11"/>
      <c r="R27577" s="11"/>
      <c r="S27577" s="11"/>
      <c r="T27577" s="11"/>
      <c r="U27577" s="11"/>
      <c r="V27577" s="11"/>
      <c r="W27577" s="11"/>
      <c r="X27577" s="11"/>
      <c r="Y27577" s="11"/>
      <c r="AV27577"/>
      <c r="AW27577"/>
      <c r="AX27577"/>
    </row>
    <row r="27578" spans="11:50" x14ac:dyDescent="0.25">
      <c r="K27578" s="11"/>
      <c r="L27578" s="11"/>
      <c r="N27578" s="11"/>
      <c r="O27578" s="11"/>
      <c r="P27578" s="11"/>
      <c r="Q27578" s="11"/>
      <c r="R27578" s="11"/>
      <c r="S27578" s="11"/>
      <c r="T27578" s="11"/>
      <c r="U27578" s="11"/>
      <c r="V27578" s="11"/>
      <c r="W27578" s="11"/>
      <c r="X27578" s="11"/>
      <c r="Y27578" s="11"/>
      <c r="AV27578"/>
      <c r="AW27578"/>
      <c r="AX27578"/>
    </row>
    <row r="27579" spans="11:50" x14ac:dyDescent="0.25">
      <c r="K27579" s="11"/>
      <c r="L27579" s="11"/>
      <c r="N27579" s="11"/>
      <c r="O27579" s="11"/>
      <c r="P27579" s="11"/>
      <c r="Q27579" s="11"/>
      <c r="R27579" s="11"/>
      <c r="S27579" s="11"/>
      <c r="T27579" s="11"/>
      <c r="U27579" s="11"/>
      <c r="V27579" s="11"/>
      <c r="W27579" s="11"/>
      <c r="X27579" s="11"/>
      <c r="Y27579" s="11"/>
      <c r="AV27579"/>
      <c r="AW27579"/>
      <c r="AX27579"/>
    </row>
    <row r="27580" spans="11:50" x14ac:dyDescent="0.25">
      <c r="K27580" s="11"/>
      <c r="L27580" s="11"/>
      <c r="N27580" s="11"/>
      <c r="O27580" s="11"/>
      <c r="P27580" s="11"/>
      <c r="Q27580" s="11"/>
      <c r="R27580" s="11"/>
      <c r="S27580" s="11"/>
      <c r="T27580" s="11"/>
      <c r="U27580" s="11"/>
      <c r="V27580" s="11"/>
      <c r="W27580" s="11"/>
      <c r="X27580" s="11"/>
      <c r="Y27580" s="11"/>
      <c r="AV27580"/>
      <c r="AW27580"/>
      <c r="AX27580"/>
    </row>
    <row r="27581" spans="11:50" x14ac:dyDescent="0.25">
      <c r="K27581" s="11"/>
      <c r="L27581" s="11"/>
      <c r="N27581" s="11"/>
      <c r="O27581" s="11"/>
      <c r="P27581" s="11"/>
      <c r="Q27581" s="11"/>
      <c r="R27581" s="11"/>
      <c r="S27581" s="11"/>
      <c r="T27581" s="11"/>
      <c r="U27581" s="11"/>
      <c r="V27581" s="11"/>
      <c r="W27581" s="11"/>
      <c r="X27581" s="11"/>
      <c r="Y27581" s="11"/>
      <c r="AV27581"/>
      <c r="AW27581"/>
      <c r="AX27581"/>
    </row>
    <row r="27582" spans="11:50" x14ac:dyDescent="0.25">
      <c r="K27582" s="11"/>
      <c r="L27582" s="11"/>
      <c r="N27582" s="11"/>
      <c r="O27582" s="11"/>
      <c r="P27582" s="11"/>
      <c r="Q27582" s="11"/>
      <c r="R27582" s="11"/>
      <c r="S27582" s="11"/>
      <c r="T27582" s="11"/>
      <c r="U27582" s="11"/>
      <c r="V27582" s="11"/>
      <c r="W27582" s="11"/>
      <c r="X27582" s="11"/>
      <c r="Y27582" s="11"/>
      <c r="AV27582"/>
      <c r="AW27582"/>
      <c r="AX27582"/>
    </row>
    <row r="27583" spans="11:50" x14ac:dyDescent="0.25">
      <c r="K27583" s="11"/>
      <c r="L27583" s="11"/>
      <c r="N27583" s="11"/>
      <c r="O27583" s="11"/>
      <c r="P27583" s="11"/>
      <c r="Q27583" s="11"/>
      <c r="R27583" s="11"/>
      <c r="S27583" s="11"/>
      <c r="T27583" s="11"/>
      <c r="U27583" s="11"/>
      <c r="V27583" s="11"/>
      <c r="W27583" s="11"/>
      <c r="X27583" s="11"/>
      <c r="Y27583" s="11"/>
      <c r="AV27583"/>
      <c r="AW27583"/>
      <c r="AX27583"/>
    </row>
    <row r="27584" spans="11:50" x14ac:dyDescent="0.25">
      <c r="K27584" s="11"/>
      <c r="L27584" s="11"/>
      <c r="N27584" s="11"/>
      <c r="O27584" s="11"/>
      <c r="P27584" s="11"/>
      <c r="Q27584" s="11"/>
      <c r="R27584" s="11"/>
      <c r="S27584" s="11"/>
      <c r="T27584" s="11"/>
      <c r="U27584" s="11"/>
      <c r="V27584" s="11"/>
      <c r="W27584" s="11"/>
      <c r="X27584" s="11"/>
      <c r="Y27584" s="11"/>
      <c r="AV27584"/>
      <c r="AW27584"/>
      <c r="AX27584"/>
    </row>
    <row r="27585" spans="11:50" x14ac:dyDescent="0.25">
      <c r="K27585" s="11"/>
      <c r="L27585" s="11"/>
      <c r="N27585" s="11"/>
      <c r="O27585" s="11"/>
      <c r="P27585" s="11"/>
      <c r="Q27585" s="11"/>
      <c r="R27585" s="11"/>
      <c r="S27585" s="11"/>
      <c r="T27585" s="11"/>
      <c r="U27585" s="11"/>
      <c r="V27585" s="11"/>
      <c r="W27585" s="11"/>
      <c r="X27585" s="11"/>
      <c r="Y27585" s="11"/>
      <c r="AV27585"/>
      <c r="AW27585"/>
      <c r="AX27585"/>
    </row>
    <row r="27586" spans="11:50" x14ac:dyDescent="0.25">
      <c r="K27586" s="11"/>
      <c r="L27586" s="11"/>
      <c r="N27586" s="11"/>
      <c r="O27586" s="11"/>
      <c r="P27586" s="11"/>
      <c r="Q27586" s="11"/>
      <c r="R27586" s="11"/>
      <c r="S27586" s="11"/>
      <c r="T27586" s="11"/>
      <c r="U27586" s="11"/>
      <c r="V27586" s="11"/>
      <c r="W27586" s="11"/>
      <c r="X27586" s="11"/>
      <c r="Y27586" s="11"/>
      <c r="AV27586"/>
      <c r="AW27586"/>
      <c r="AX27586"/>
    </row>
    <row r="27587" spans="11:50" x14ac:dyDescent="0.25">
      <c r="K27587" s="11"/>
      <c r="L27587" s="11"/>
      <c r="N27587" s="11"/>
      <c r="O27587" s="11"/>
      <c r="P27587" s="11"/>
      <c r="Q27587" s="11"/>
      <c r="R27587" s="11"/>
      <c r="S27587" s="11"/>
      <c r="T27587" s="11"/>
      <c r="U27587" s="11"/>
      <c r="V27587" s="11"/>
      <c r="W27587" s="11"/>
      <c r="X27587" s="11"/>
      <c r="Y27587" s="11"/>
      <c r="AV27587"/>
      <c r="AW27587"/>
      <c r="AX27587"/>
    </row>
    <row r="27588" spans="11:50" x14ac:dyDescent="0.25">
      <c r="K27588" s="11"/>
      <c r="L27588" s="11"/>
      <c r="N27588" s="11"/>
      <c r="O27588" s="11"/>
      <c r="P27588" s="11"/>
      <c r="Q27588" s="11"/>
      <c r="R27588" s="11"/>
      <c r="S27588" s="11"/>
      <c r="T27588" s="11"/>
      <c r="U27588" s="11"/>
      <c r="V27588" s="11"/>
      <c r="W27588" s="11"/>
      <c r="X27588" s="11"/>
      <c r="Y27588" s="11"/>
      <c r="AV27588"/>
      <c r="AW27588"/>
      <c r="AX27588"/>
    </row>
    <row r="27589" spans="11:50" x14ac:dyDescent="0.25">
      <c r="K27589" s="11"/>
      <c r="L27589" s="11"/>
      <c r="N27589" s="11"/>
      <c r="O27589" s="11"/>
      <c r="P27589" s="11"/>
      <c r="Q27589" s="11"/>
      <c r="R27589" s="11"/>
      <c r="S27589" s="11"/>
      <c r="T27589" s="11"/>
      <c r="U27589" s="11"/>
      <c r="V27589" s="11"/>
      <c r="W27589" s="11"/>
      <c r="X27589" s="11"/>
      <c r="Y27589" s="11"/>
      <c r="AV27589"/>
      <c r="AW27589"/>
      <c r="AX27589"/>
    </row>
    <row r="27590" spans="11:50" x14ac:dyDescent="0.25">
      <c r="K27590" s="11"/>
      <c r="L27590" s="11"/>
      <c r="N27590" s="11"/>
      <c r="O27590" s="11"/>
      <c r="P27590" s="11"/>
      <c r="Q27590" s="11"/>
      <c r="R27590" s="11"/>
      <c r="S27590" s="11"/>
      <c r="T27590" s="11"/>
      <c r="U27590" s="11"/>
      <c r="V27590" s="11"/>
      <c r="W27590" s="11"/>
      <c r="X27590" s="11"/>
      <c r="Y27590" s="11"/>
      <c r="AV27590"/>
      <c r="AW27590"/>
      <c r="AX27590"/>
    </row>
    <row r="27591" spans="11:50" x14ac:dyDescent="0.25">
      <c r="K27591" s="11"/>
      <c r="L27591" s="11"/>
      <c r="N27591" s="11"/>
      <c r="O27591" s="11"/>
      <c r="P27591" s="11"/>
      <c r="Q27591" s="11"/>
      <c r="R27591" s="11"/>
      <c r="S27591" s="11"/>
      <c r="T27591" s="11"/>
      <c r="U27591" s="11"/>
      <c r="V27591" s="11"/>
      <c r="W27591" s="11"/>
      <c r="X27591" s="11"/>
      <c r="Y27591" s="11"/>
      <c r="AV27591"/>
      <c r="AW27591"/>
      <c r="AX27591"/>
    </row>
    <row r="27592" spans="11:50" x14ac:dyDescent="0.25">
      <c r="K27592" s="11"/>
      <c r="L27592" s="11"/>
      <c r="N27592" s="11"/>
      <c r="O27592" s="11"/>
      <c r="P27592" s="11"/>
      <c r="Q27592" s="11"/>
      <c r="R27592" s="11"/>
      <c r="S27592" s="11"/>
      <c r="T27592" s="11"/>
      <c r="U27592" s="11"/>
      <c r="V27592" s="11"/>
      <c r="W27592" s="11"/>
      <c r="X27592" s="11"/>
      <c r="Y27592" s="11"/>
      <c r="AV27592"/>
      <c r="AW27592"/>
      <c r="AX27592"/>
    </row>
    <row r="27593" spans="11:50" x14ac:dyDescent="0.25">
      <c r="K27593" s="11"/>
      <c r="L27593" s="11"/>
      <c r="N27593" s="11"/>
      <c r="O27593" s="11"/>
      <c r="P27593" s="11"/>
      <c r="Q27593" s="11"/>
      <c r="R27593" s="11"/>
      <c r="S27593" s="11"/>
      <c r="T27593" s="11"/>
      <c r="U27593" s="11"/>
      <c r="V27593" s="11"/>
      <c r="W27593" s="11"/>
      <c r="X27593" s="11"/>
      <c r="Y27593" s="11"/>
      <c r="AV27593"/>
      <c r="AW27593"/>
      <c r="AX27593"/>
    </row>
    <row r="27594" spans="11:50" x14ac:dyDescent="0.25">
      <c r="K27594" s="11"/>
      <c r="L27594" s="11"/>
      <c r="N27594" s="11"/>
      <c r="O27594" s="11"/>
      <c r="P27594" s="11"/>
      <c r="Q27594" s="11"/>
      <c r="R27594" s="11"/>
      <c r="S27594" s="11"/>
      <c r="T27594" s="11"/>
      <c r="U27594" s="11"/>
      <c r="V27594" s="11"/>
      <c r="W27594" s="11"/>
      <c r="X27594" s="11"/>
      <c r="Y27594" s="11"/>
      <c r="AV27594"/>
      <c r="AW27594"/>
      <c r="AX27594"/>
    </row>
    <row r="27595" spans="11:50" x14ac:dyDescent="0.25">
      <c r="K27595" s="11"/>
      <c r="L27595" s="11"/>
      <c r="N27595" s="11"/>
      <c r="O27595" s="11"/>
      <c r="P27595" s="11"/>
      <c r="Q27595" s="11"/>
      <c r="R27595" s="11"/>
      <c r="S27595" s="11"/>
      <c r="T27595" s="11"/>
      <c r="U27595" s="11"/>
      <c r="V27595" s="11"/>
      <c r="W27595" s="11"/>
      <c r="X27595" s="11"/>
      <c r="Y27595" s="11"/>
      <c r="AV27595"/>
      <c r="AW27595"/>
      <c r="AX27595"/>
    </row>
    <row r="27596" spans="11:50" x14ac:dyDescent="0.25">
      <c r="K27596" s="11"/>
      <c r="L27596" s="11"/>
      <c r="N27596" s="11"/>
      <c r="O27596" s="11"/>
      <c r="P27596" s="11"/>
      <c r="Q27596" s="11"/>
      <c r="R27596" s="11"/>
      <c r="S27596" s="11"/>
      <c r="T27596" s="11"/>
      <c r="U27596" s="11"/>
      <c r="V27596" s="11"/>
      <c r="W27596" s="11"/>
      <c r="X27596" s="11"/>
      <c r="Y27596" s="11"/>
      <c r="AV27596"/>
      <c r="AW27596"/>
      <c r="AX27596"/>
    </row>
    <row r="27597" spans="11:50" x14ac:dyDescent="0.25">
      <c r="K27597" s="11"/>
      <c r="L27597" s="11"/>
      <c r="N27597" s="11"/>
      <c r="O27597" s="11"/>
      <c r="P27597" s="11"/>
      <c r="Q27597" s="11"/>
      <c r="R27597" s="11"/>
      <c r="S27597" s="11"/>
      <c r="T27597" s="11"/>
      <c r="U27597" s="11"/>
      <c r="V27597" s="11"/>
      <c r="W27597" s="11"/>
      <c r="X27597" s="11"/>
      <c r="Y27597" s="11"/>
      <c r="AV27597"/>
      <c r="AW27597"/>
      <c r="AX27597"/>
    </row>
    <row r="27598" spans="11:50" x14ac:dyDescent="0.25">
      <c r="K27598" s="11"/>
      <c r="L27598" s="11"/>
      <c r="N27598" s="11"/>
      <c r="O27598" s="11"/>
      <c r="P27598" s="11"/>
      <c r="Q27598" s="11"/>
      <c r="R27598" s="11"/>
      <c r="S27598" s="11"/>
      <c r="T27598" s="11"/>
      <c r="U27598" s="11"/>
      <c r="V27598" s="11"/>
      <c r="W27598" s="11"/>
      <c r="X27598" s="11"/>
      <c r="Y27598" s="11"/>
      <c r="AV27598"/>
      <c r="AW27598"/>
      <c r="AX27598"/>
    </row>
    <row r="27599" spans="11:50" x14ac:dyDescent="0.25">
      <c r="K27599" s="11"/>
      <c r="L27599" s="11"/>
      <c r="N27599" s="11"/>
      <c r="O27599" s="11"/>
      <c r="P27599" s="11"/>
      <c r="Q27599" s="11"/>
      <c r="R27599" s="11"/>
      <c r="S27599" s="11"/>
      <c r="T27599" s="11"/>
      <c r="U27599" s="11"/>
      <c r="V27599" s="11"/>
      <c r="W27599" s="11"/>
      <c r="X27599" s="11"/>
      <c r="Y27599" s="11"/>
      <c r="AV27599"/>
      <c r="AW27599"/>
      <c r="AX27599"/>
    </row>
    <row r="27600" spans="11:50" x14ac:dyDescent="0.25">
      <c r="K27600" s="11"/>
      <c r="L27600" s="11"/>
      <c r="N27600" s="11"/>
      <c r="O27600" s="11"/>
      <c r="P27600" s="11"/>
      <c r="Q27600" s="11"/>
      <c r="R27600" s="11"/>
      <c r="S27600" s="11"/>
      <c r="T27600" s="11"/>
      <c r="U27600" s="11"/>
      <c r="V27600" s="11"/>
      <c r="W27600" s="11"/>
      <c r="X27600" s="11"/>
      <c r="Y27600" s="11"/>
      <c r="AV27600"/>
      <c r="AW27600"/>
      <c r="AX27600"/>
    </row>
    <row r="27601" spans="11:50" x14ac:dyDescent="0.25">
      <c r="K27601" s="11"/>
      <c r="L27601" s="11"/>
      <c r="N27601" s="11"/>
      <c r="O27601" s="11"/>
      <c r="P27601" s="11"/>
      <c r="Q27601" s="11"/>
      <c r="R27601" s="11"/>
      <c r="S27601" s="11"/>
      <c r="T27601" s="11"/>
      <c r="U27601" s="11"/>
      <c r="V27601" s="11"/>
      <c r="W27601" s="11"/>
      <c r="X27601" s="11"/>
      <c r="Y27601" s="11"/>
      <c r="AV27601"/>
      <c r="AW27601"/>
      <c r="AX27601"/>
    </row>
    <row r="27602" spans="11:50" x14ac:dyDescent="0.25">
      <c r="K27602" s="11"/>
      <c r="L27602" s="11"/>
      <c r="N27602" s="11"/>
      <c r="O27602" s="11"/>
      <c r="P27602" s="11"/>
      <c r="Q27602" s="11"/>
      <c r="R27602" s="11"/>
      <c r="S27602" s="11"/>
      <c r="T27602" s="11"/>
      <c r="U27602" s="11"/>
      <c r="V27602" s="11"/>
      <c r="W27602" s="11"/>
      <c r="X27602" s="11"/>
      <c r="Y27602" s="11"/>
      <c r="AV27602"/>
      <c r="AW27602"/>
      <c r="AX27602"/>
    </row>
    <row r="27603" spans="11:50" x14ac:dyDescent="0.25">
      <c r="K27603" s="11"/>
      <c r="L27603" s="11"/>
      <c r="N27603" s="11"/>
      <c r="O27603" s="11"/>
      <c r="P27603" s="11"/>
      <c r="Q27603" s="11"/>
      <c r="R27603" s="11"/>
      <c r="S27603" s="11"/>
      <c r="T27603" s="11"/>
      <c r="U27603" s="11"/>
      <c r="V27603" s="11"/>
      <c r="W27603" s="11"/>
      <c r="X27603" s="11"/>
      <c r="Y27603" s="11"/>
      <c r="AV27603"/>
      <c r="AW27603"/>
      <c r="AX27603"/>
    </row>
    <row r="27604" spans="11:50" x14ac:dyDescent="0.25">
      <c r="K27604" s="11"/>
      <c r="L27604" s="11"/>
      <c r="N27604" s="11"/>
      <c r="O27604" s="11"/>
      <c r="P27604" s="11"/>
      <c r="Q27604" s="11"/>
      <c r="R27604" s="11"/>
      <c r="S27604" s="11"/>
      <c r="T27604" s="11"/>
      <c r="U27604" s="11"/>
      <c r="V27604" s="11"/>
      <c r="W27604" s="11"/>
      <c r="X27604" s="11"/>
      <c r="Y27604" s="11"/>
      <c r="AV27604"/>
      <c r="AW27604"/>
      <c r="AX27604"/>
    </row>
    <row r="27605" spans="11:50" x14ac:dyDescent="0.25">
      <c r="K27605" s="11"/>
      <c r="L27605" s="11"/>
      <c r="N27605" s="11"/>
      <c r="O27605" s="11"/>
      <c r="P27605" s="11"/>
      <c r="Q27605" s="11"/>
      <c r="R27605" s="11"/>
      <c r="S27605" s="11"/>
      <c r="T27605" s="11"/>
      <c r="U27605" s="11"/>
      <c r="V27605" s="11"/>
      <c r="W27605" s="11"/>
      <c r="X27605" s="11"/>
      <c r="Y27605" s="11"/>
      <c r="AV27605"/>
      <c r="AW27605"/>
      <c r="AX27605"/>
    </row>
    <row r="27606" spans="11:50" x14ac:dyDescent="0.25">
      <c r="K27606" s="11"/>
      <c r="L27606" s="11"/>
      <c r="N27606" s="11"/>
      <c r="O27606" s="11"/>
      <c r="P27606" s="11"/>
      <c r="Q27606" s="11"/>
      <c r="R27606" s="11"/>
      <c r="S27606" s="11"/>
      <c r="T27606" s="11"/>
      <c r="U27606" s="11"/>
      <c r="V27606" s="11"/>
      <c r="W27606" s="11"/>
      <c r="X27606" s="11"/>
      <c r="Y27606" s="11"/>
      <c r="AV27606"/>
      <c r="AW27606"/>
      <c r="AX27606"/>
    </row>
    <row r="27607" spans="11:50" x14ac:dyDescent="0.25">
      <c r="K27607" s="11"/>
      <c r="L27607" s="11"/>
      <c r="N27607" s="11"/>
      <c r="O27607" s="11"/>
      <c r="P27607" s="11"/>
      <c r="Q27607" s="11"/>
      <c r="R27607" s="11"/>
      <c r="S27607" s="11"/>
      <c r="T27607" s="11"/>
      <c r="U27607" s="11"/>
      <c r="V27607" s="11"/>
      <c r="W27607" s="11"/>
      <c r="X27607" s="11"/>
      <c r="Y27607" s="11"/>
      <c r="AV27607"/>
      <c r="AW27607"/>
      <c r="AX27607"/>
    </row>
    <row r="27608" spans="11:50" x14ac:dyDescent="0.25">
      <c r="K27608" s="11"/>
      <c r="L27608" s="11"/>
      <c r="N27608" s="11"/>
      <c r="O27608" s="11"/>
      <c r="P27608" s="11"/>
      <c r="Q27608" s="11"/>
      <c r="R27608" s="11"/>
      <c r="S27608" s="11"/>
      <c r="T27608" s="11"/>
      <c r="U27608" s="11"/>
      <c r="V27608" s="11"/>
      <c r="W27608" s="11"/>
      <c r="X27608" s="11"/>
      <c r="Y27608" s="11"/>
      <c r="AV27608"/>
      <c r="AW27608"/>
      <c r="AX27608"/>
    </row>
    <row r="27609" spans="11:50" x14ac:dyDescent="0.25">
      <c r="K27609" s="11"/>
      <c r="L27609" s="11"/>
      <c r="N27609" s="11"/>
      <c r="O27609" s="11"/>
      <c r="P27609" s="11"/>
      <c r="Q27609" s="11"/>
      <c r="R27609" s="11"/>
      <c r="S27609" s="11"/>
      <c r="T27609" s="11"/>
      <c r="U27609" s="11"/>
      <c r="V27609" s="11"/>
      <c r="W27609" s="11"/>
      <c r="X27609" s="11"/>
      <c r="Y27609" s="11"/>
      <c r="AV27609"/>
      <c r="AW27609"/>
      <c r="AX27609"/>
    </row>
    <row r="27610" spans="11:50" x14ac:dyDescent="0.25">
      <c r="K27610" s="11"/>
      <c r="L27610" s="11"/>
      <c r="N27610" s="11"/>
      <c r="O27610" s="11"/>
      <c r="P27610" s="11"/>
      <c r="Q27610" s="11"/>
      <c r="R27610" s="11"/>
      <c r="S27610" s="11"/>
      <c r="T27610" s="11"/>
      <c r="U27610" s="11"/>
      <c r="V27610" s="11"/>
      <c r="W27610" s="11"/>
      <c r="X27610" s="11"/>
      <c r="Y27610" s="11"/>
      <c r="AV27610"/>
      <c r="AW27610"/>
      <c r="AX27610"/>
    </row>
    <row r="27611" spans="11:50" x14ac:dyDescent="0.25">
      <c r="K27611" s="11"/>
      <c r="L27611" s="11"/>
      <c r="N27611" s="11"/>
      <c r="O27611" s="11"/>
      <c r="P27611" s="11"/>
      <c r="Q27611" s="11"/>
      <c r="R27611" s="11"/>
      <c r="S27611" s="11"/>
      <c r="T27611" s="11"/>
      <c r="U27611" s="11"/>
      <c r="V27611" s="11"/>
      <c r="W27611" s="11"/>
      <c r="X27611" s="11"/>
      <c r="Y27611" s="11"/>
      <c r="AV27611"/>
      <c r="AW27611"/>
      <c r="AX27611"/>
    </row>
    <row r="27612" spans="11:50" x14ac:dyDescent="0.25">
      <c r="K27612" s="11"/>
      <c r="L27612" s="11"/>
      <c r="N27612" s="11"/>
      <c r="O27612" s="11"/>
      <c r="P27612" s="11"/>
      <c r="Q27612" s="11"/>
      <c r="R27612" s="11"/>
      <c r="S27612" s="11"/>
      <c r="T27612" s="11"/>
      <c r="U27612" s="11"/>
      <c r="V27612" s="11"/>
      <c r="W27612" s="11"/>
      <c r="X27612" s="11"/>
      <c r="Y27612" s="11"/>
      <c r="AV27612"/>
      <c r="AW27612"/>
      <c r="AX27612"/>
    </row>
    <row r="27613" spans="11:50" x14ac:dyDescent="0.25">
      <c r="K27613" s="11"/>
      <c r="L27613" s="11"/>
      <c r="N27613" s="11"/>
      <c r="O27613" s="11"/>
      <c r="P27613" s="11"/>
      <c r="Q27613" s="11"/>
      <c r="R27613" s="11"/>
      <c r="S27613" s="11"/>
      <c r="T27613" s="11"/>
      <c r="U27613" s="11"/>
      <c r="V27613" s="11"/>
      <c r="W27613" s="11"/>
      <c r="X27613" s="11"/>
      <c r="Y27613" s="11"/>
      <c r="AV27613"/>
      <c r="AW27613"/>
      <c r="AX27613"/>
    </row>
    <row r="27614" spans="11:50" x14ac:dyDescent="0.25">
      <c r="K27614" s="11"/>
      <c r="L27614" s="11"/>
      <c r="N27614" s="11"/>
      <c r="O27614" s="11"/>
      <c r="P27614" s="11"/>
      <c r="Q27614" s="11"/>
      <c r="R27614" s="11"/>
      <c r="S27614" s="11"/>
      <c r="T27614" s="11"/>
      <c r="U27614" s="11"/>
      <c r="V27614" s="11"/>
      <c r="W27614" s="11"/>
      <c r="X27614" s="11"/>
      <c r="Y27614" s="11"/>
      <c r="AV27614"/>
      <c r="AW27614"/>
      <c r="AX27614"/>
    </row>
    <row r="27615" spans="11:50" x14ac:dyDescent="0.25">
      <c r="K27615" s="11"/>
      <c r="L27615" s="11"/>
      <c r="N27615" s="11"/>
      <c r="O27615" s="11"/>
      <c r="P27615" s="11"/>
      <c r="Q27615" s="11"/>
      <c r="R27615" s="11"/>
      <c r="S27615" s="11"/>
      <c r="T27615" s="11"/>
      <c r="U27615" s="11"/>
      <c r="V27615" s="11"/>
      <c r="W27615" s="11"/>
      <c r="X27615" s="11"/>
      <c r="Y27615" s="11"/>
      <c r="AV27615"/>
      <c r="AW27615"/>
      <c r="AX27615"/>
    </row>
    <row r="27616" spans="11:50" x14ac:dyDescent="0.25">
      <c r="K27616" s="11"/>
      <c r="L27616" s="11"/>
      <c r="N27616" s="11"/>
      <c r="O27616" s="11"/>
      <c r="P27616" s="11"/>
      <c r="Q27616" s="11"/>
      <c r="R27616" s="11"/>
      <c r="S27616" s="11"/>
      <c r="T27616" s="11"/>
      <c r="U27616" s="11"/>
      <c r="V27616" s="11"/>
      <c r="W27616" s="11"/>
      <c r="X27616" s="11"/>
      <c r="Y27616" s="11"/>
      <c r="AV27616"/>
      <c r="AW27616"/>
      <c r="AX27616"/>
    </row>
    <row r="27617" spans="11:50" x14ac:dyDescent="0.25">
      <c r="K27617" s="11"/>
      <c r="L27617" s="11"/>
      <c r="N27617" s="11"/>
      <c r="O27617" s="11"/>
      <c r="P27617" s="11"/>
      <c r="Q27617" s="11"/>
      <c r="R27617" s="11"/>
      <c r="S27617" s="11"/>
      <c r="T27617" s="11"/>
      <c r="U27617" s="11"/>
      <c r="V27617" s="11"/>
      <c r="W27617" s="11"/>
      <c r="X27617" s="11"/>
      <c r="Y27617" s="11"/>
      <c r="AV27617"/>
      <c r="AW27617"/>
      <c r="AX27617"/>
    </row>
    <row r="27618" spans="11:50" x14ac:dyDescent="0.25">
      <c r="K27618" s="11"/>
      <c r="L27618" s="11"/>
      <c r="N27618" s="11"/>
      <c r="O27618" s="11"/>
      <c r="P27618" s="11"/>
      <c r="Q27618" s="11"/>
      <c r="R27618" s="11"/>
      <c r="S27618" s="11"/>
      <c r="T27618" s="11"/>
      <c r="U27618" s="11"/>
      <c r="V27618" s="11"/>
      <c r="W27618" s="11"/>
      <c r="X27618" s="11"/>
      <c r="Y27618" s="11"/>
      <c r="AV27618"/>
      <c r="AW27618"/>
      <c r="AX27618"/>
    </row>
    <row r="27619" spans="11:50" x14ac:dyDescent="0.25">
      <c r="K27619" s="11"/>
      <c r="L27619" s="11"/>
      <c r="N27619" s="11"/>
      <c r="O27619" s="11"/>
      <c r="P27619" s="11"/>
      <c r="Q27619" s="11"/>
      <c r="R27619" s="11"/>
      <c r="S27619" s="11"/>
      <c r="T27619" s="11"/>
      <c r="U27619" s="11"/>
      <c r="V27619" s="11"/>
      <c r="W27619" s="11"/>
      <c r="X27619" s="11"/>
      <c r="Y27619" s="11"/>
      <c r="AV27619"/>
      <c r="AW27619"/>
      <c r="AX27619"/>
    </row>
    <row r="27620" spans="11:50" x14ac:dyDescent="0.25">
      <c r="K27620" s="11"/>
      <c r="L27620" s="11"/>
      <c r="N27620" s="11"/>
      <c r="O27620" s="11"/>
      <c r="P27620" s="11"/>
      <c r="Q27620" s="11"/>
      <c r="R27620" s="11"/>
      <c r="S27620" s="11"/>
      <c r="T27620" s="11"/>
      <c r="U27620" s="11"/>
      <c r="V27620" s="11"/>
      <c r="W27620" s="11"/>
      <c r="X27620" s="11"/>
      <c r="Y27620" s="11"/>
      <c r="AV27620"/>
      <c r="AW27620"/>
      <c r="AX27620"/>
    </row>
    <row r="27621" spans="11:50" x14ac:dyDescent="0.25">
      <c r="K27621" s="11"/>
      <c r="L27621" s="11"/>
      <c r="N27621" s="11"/>
      <c r="O27621" s="11"/>
      <c r="P27621" s="11"/>
      <c r="Q27621" s="11"/>
      <c r="R27621" s="11"/>
      <c r="S27621" s="11"/>
      <c r="T27621" s="11"/>
      <c r="U27621" s="11"/>
      <c r="V27621" s="11"/>
      <c r="W27621" s="11"/>
      <c r="X27621" s="11"/>
      <c r="Y27621" s="11"/>
      <c r="AV27621"/>
      <c r="AW27621"/>
      <c r="AX27621"/>
    </row>
    <row r="27622" spans="11:50" x14ac:dyDescent="0.25">
      <c r="K27622" s="11"/>
      <c r="L27622" s="11"/>
      <c r="N27622" s="11"/>
      <c r="O27622" s="11"/>
      <c r="P27622" s="11"/>
      <c r="Q27622" s="11"/>
      <c r="R27622" s="11"/>
      <c r="S27622" s="11"/>
      <c r="T27622" s="11"/>
      <c r="U27622" s="11"/>
      <c r="V27622" s="11"/>
      <c r="W27622" s="11"/>
      <c r="X27622" s="11"/>
      <c r="Y27622" s="11"/>
      <c r="AV27622"/>
      <c r="AW27622"/>
      <c r="AX27622"/>
    </row>
    <row r="27623" spans="11:50" x14ac:dyDescent="0.25">
      <c r="K27623" s="11"/>
      <c r="L27623" s="11"/>
      <c r="N27623" s="11"/>
      <c r="O27623" s="11"/>
      <c r="P27623" s="11"/>
      <c r="Q27623" s="11"/>
      <c r="R27623" s="11"/>
      <c r="S27623" s="11"/>
      <c r="T27623" s="11"/>
      <c r="U27623" s="11"/>
      <c r="V27623" s="11"/>
      <c r="W27623" s="11"/>
      <c r="X27623" s="11"/>
      <c r="Y27623" s="11"/>
      <c r="AV27623"/>
      <c r="AW27623"/>
      <c r="AX27623"/>
    </row>
    <row r="27624" spans="11:50" x14ac:dyDescent="0.25">
      <c r="K27624" s="11"/>
      <c r="L27624" s="11"/>
      <c r="N27624" s="11"/>
      <c r="O27624" s="11"/>
      <c r="P27624" s="11"/>
      <c r="Q27624" s="11"/>
      <c r="R27624" s="11"/>
      <c r="S27624" s="11"/>
      <c r="T27624" s="11"/>
      <c r="U27624" s="11"/>
      <c r="V27624" s="11"/>
      <c r="W27624" s="11"/>
      <c r="X27624" s="11"/>
      <c r="Y27624" s="11"/>
      <c r="AV27624"/>
      <c r="AW27624"/>
      <c r="AX27624"/>
    </row>
    <row r="27625" spans="11:50" x14ac:dyDescent="0.25">
      <c r="K27625" s="11"/>
      <c r="L27625" s="11"/>
      <c r="N27625" s="11"/>
      <c r="O27625" s="11"/>
      <c r="P27625" s="11"/>
      <c r="Q27625" s="11"/>
      <c r="R27625" s="11"/>
      <c r="S27625" s="11"/>
      <c r="T27625" s="11"/>
      <c r="U27625" s="11"/>
      <c r="V27625" s="11"/>
      <c r="W27625" s="11"/>
      <c r="X27625" s="11"/>
      <c r="Y27625" s="11"/>
      <c r="AV27625"/>
      <c r="AW27625"/>
      <c r="AX27625"/>
    </row>
    <row r="27626" spans="11:50" x14ac:dyDescent="0.25">
      <c r="K27626" s="11"/>
      <c r="L27626" s="11"/>
      <c r="N27626" s="11"/>
      <c r="O27626" s="11"/>
      <c r="P27626" s="11"/>
      <c r="Q27626" s="11"/>
      <c r="R27626" s="11"/>
      <c r="S27626" s="11"/>
      <c r="T27626" s="11"/>
      <c r="U27626" s="11"/>
      <c r="V27626" s="11"/>
      <c r="W27626" s="11"/>
      <c r="X27626" s="11"/>
      <c r="Y27626" s="11"/>
      <c r="AV27626"/>
      <c r="AW27626"/>
      <c r="AX27626"/>
    </row>
    <row r="27627" spans="11:50" x14ac:dyDescent="0.25">
      <c r="K27627" s="11"/>
      <c r="L27627" s="11"/>
      <c r="N27627" s="11"/>
      <c r="O27627" s="11"/>
      <c r="P27627" s="11"/>
      <c r="Q27627" s="11"/>
      <c r="R27627" s="11"/>
      <c r="S27627" s="11"/>
      <c r="T27627" s="11"/>
      <c r="U27627" s="11"/>
      <c r="V27627" s="11"/>
      <c r="W27627" s="11"/>
      <c r="X27627" s="11"/>
      <c r="Y27627" s="11"/>
      <c r="AV27627"/>
      <c r="AW27627"/>
      <c r="AX27627"/>
    </row>
    <row r="27628" spans="11:50" x14ac:dyDescent="0.25">
      <c r="K27628" s="11"/>
      <c r="L27628" s="11"/>
      <c r="N27628" s="11"/>
      <c r="O27628" s="11"/>
      <c r="P27628" s="11"/>
      <c r="Q27628" s="11"/>
      <c r="R27628" s="11"/>
      <c r="S27628" s="11"/>
      <c r="T27628" s="11"/>
      <c r="U27628" s="11"/>
      <c r="V27628" s="11"/>
      <c r="W27628" s="11"/>
      <c r="X27628" s="11"/>
      <c r="Y27628" s="11"/>
      <c r="AV27628"/>
      <c r="AW27628"/>
      <c r="AX27628"/>
    </row>
    <row r="27629" spans="11:50" x14ac:dyDescent="0.25">
      <c r="K27629" s="11"/>
      <c r="L27629" s="11"/>
      <c r="N27629" s="11"/>
      <c r="O27629" s="11"/>
      <c r="P27629" s="11"/>
      <c r="Q27629" s="11"/>
      <c r="R27629" s="11"/>
      <c r="S27629" s="11"/>
      <c r="T27629" s="11"/>
      <c r="U27629" s="11"/>
      <c r="V27629" s="11"/>
      <c r="W27629" s="11"/>
      <c r="X27629" s="11"/>
      <c r="Y27629" s="11"/>
      <c r="AV27629"/>
      <c r="AW27629"/>
      <c r="AX27629"/>
    </row>
    <row r="27630" spans="11:50" x14ac:dyDescent="0.25">
      <c r="K27630" s="11"/>
      <c r="L27630" s="11"/>
      <c r="N27630" s="11"/>
      <c r="O27630" s="11"/>
      <c r="P27630" s="11"/>
      <c r="Q27630" s="11"/>
      <c r="R27630" s="11"/>
      <c r="S27630" s="11"/>
      <c r="T27630" s="11"/>
      <c r="U27630" s="11"/>
      <c r="V27630" s="11"/>
      <c r="W27630" s="11"/>
      <c r="X27630" s="11"/>
      <c r="Y27630" s="11"/>
      <c r="AV27630"/>
      <c r="AW27630"/>
      <c r="AX27630"/>
    </row>
    <row r="27631" spans="11:50" x14ac:dyDescent="0.25">
      <c r="K27631" s="11"/>
      <c r="L27631" s="11"/>
      <c r="N27631" s="11"/>
      <c r="O27631" s="11"/>
      <c r="P27631" s="11"/>
      <c r="Q27631" s="11"/>
      <c r="R27631" s="11"/>
      <c r="S27631" s="11"/>
      <c r="T27631" s="11"/>
      <c r="U27631" s="11"/>
      <c r="V27631" s="11"/>
      <c r="W27631" s="11"/>
      <c r="X27631" s="11"/>
      <c r="Y27631" s="11"/>
      <c r="AV27631"/>
      <c r="AW27631"/>
      <c r="AX27631"/>
    </row>
    <row r="27632" spans="11:50" x14ac:dyDescent="0.25">
      <c r="K27632" s="11"/>
      <c r="L27632" s="11"/>
      <c r="N27632" s="11"/>
      <c r="O27632" s="11"/>
      <c r="P27632" s="11"/>
      <c r="Q27632" s="11"/>
      <c r="R27632" s="11"/>
      <c r="S27632" s="11"/>
      <c r="T27632" s="11"/>
      <c r="U27632" s="11"/>
      <c r="V27632" s="11"/>
      <c r="W27632" s="11"/>
      <c r="X27632" s="11"/>
      <c r="Y27632" s="11"/>
      <c r="AV27632"/>
      <c r="AW27632"/>
      <c r="AX27632"/>
    </row>
    <row r="27633" spans="11:50" x14ac:dyDescent="0.25">
      <c r="K27633" s="11"/>
      <c r="L27633" s="11"/>
      <c r="N27633" s="11"/>
      <c r="O27633" s="11"/>
      <c r="P27633" s="11"/>
      <c r="Q27633" s="11"/>
      <c r="R27633" s="11"/>
      <c r="S27633" s="11"/>
      <c r="T27633" s="11"/>
      <c r="U27633" s="11"/>
      <c r="V27633" s="11"/>
      <c r="W27633" s="11"/>
      <c r="X27633" s="11"/>
      <c r="Y27633" s="11"/>
      <c r="AV27633"/>
      <c r="AW27633"/>
      <c r="AX27633"/>
    </row>
    <row r="27634" spans="11:50" x14ac:dyDescent="0.25">
      <c r="K27634" s="11"/>
      <c r="L27634" s="11"/>
      <c r="N27634" s="11"/>
      <c r="O27634" s="11"/>
      <c r="P27634" s="11"/>
      <c r="Q27634" s="11"/>
      <c r="R27634" s="11"/>
      <c r="S27634" s="11"/>
      <c r="T27634" s="11"/>
      <c r="U27634" s="11"/>
      <c r="V27634" s="11"/>
      <c r="W27634" s="11"/>
      <c r="X27634" s="11"/>
      <c r="Y27634" s="11"/>
      <c r="AV27634"/>
      <c r="AW27634"/>
      <c r="AX27634"/>
    </row>
    <row r="27635" spans="11:50" x14ac:dyDescent="0.25">
      <c r="K27635" s="11"/>
      <c r="L27635" s="11"/>
      <c r="N27635" s="11"/>
      <c r="O27635" s="11"/>
      <c r="P27635" s="11"/>
      <c r="Q27635" s="11"/>
      <c r="R27635" s="11"/>
      <c r="S27635" s="11"/>
      <c r="T27635" s="11"/>
      <c r="U27635" s="11"/>
      <c r="V27635" s="11"/>
      <c r="W27635" s="11"/>
      <c r="X27635" s="11"/>
      <c r="Y27635" s="11"/>
      <c r="AV27635"/>
      <c r="AW27635"/>
      <c r="AX27635"/>
    </row>
    <row r="27636" spans="11:50" x14ac:dyDescent="0.25">
      <c r="K27636" s="11"/>
      <c r="L27636" s="11"/>
      <c r="N27636" s="11"/>
      <c r="O27636" s="11"/>
      <c r="P27636" s="11"/>
      <c r="Q27636" s="11"/>
      <c r="R27636" s="11"/>
      <c r="S27636" s="11"/>
      <c r="T27636" s="11"/>
      <c r="U27636" s="11"/>
      <c r="V27636" s="11"/>
      <c r="W27636" s="11"/>
      <c r="X27636" s="11"/>
      <c r="Y27636" s="11"/>
      <c r="AV27636"/>
      <c r="AW27636"/>
      <c r="AX27636"/>
    </row>
    <row r="27637" spans="11:50" x14ac:dyDescent="0.25">
      <c r="K27637" s="11"/>
      <c r="L27637" s="11"/>
      <c r="N27637" s="11"/>
      <c r="O27637" s="11"/>
      <c r="P27637" s="11"/>
      <c r="Q27637" s="11"/>
      <c r="R27637" s="11"/>
      <c r="S27637" s="11"/>
      <c r="T27637" s="11"/>
      <c r="U27637" s="11"/>
      <c r="V27637" s="11"/>
      <c r="W27637" s="11"/>
      <c r="X27637" s="11"/>
      <c r="Y27637" s="11"/>
      <c r="AV27637"/>
      <c r="AW27637"/>
      <c r="AX27637"/>
    </row>
    <row r="27638" spans="11:50" x14ac:dyDescent="0.25">
      <c r="K27638" s="11"/>
      <c r="L27638" s="11"/>
      <c r="N27638" s="11"/>
      <c r="O27638" s="11"/>
      <c r="P27638" s="11"/>
      <c r="Q27638" s="11"/>
      <c r="R27638" s="11"/>
      <c r="S27638" s="11"/>
      <c r="T27638" s="11"/>
      <c r="U27638" s="11"/>
      <c r="V27638" s="11"/>
      <c r="W27638" s="11"/>
      <c r="X27638" s="11"/>
      <c r="Y27638" s="11"/>
      <c r="AV27638"/>
      <c r="AW27638"/>
      <c r="AX27638"/>
    </row>
    <row r="27639" spans="11:50" x14ac:dyDescent="0.25">
      <c r="K27639" s="11"/>
      <c r="L27639" s="11"/>
      <c r="N27639" s="11"/>
      <c r="O27639" s="11"/>
      <c r="P27639" s="11"/>
      <c r="Q27639" s="11"/>
      <c r="R27639" s="11"/>
      <c r="S27639" s="11"/>
      <c r="T27639" s="11"/>
      <c r="U27639" s="11"/>
      <c r="V27639" s="11"/>
      <c r="W27639" s="11"/>
      <c r="X27639" s="11"/>
      <c r="Y27639" s="11"/>
      <c r="AV27639"/>
      <c r="AW27639"/>
      <c r="AX27639"/>
    </row>
    <row r="27640" spans="11:50" x14ac:dyDescent="0.25">
      <c r="K27640" s="11"/>
      <c r="L27640" s="11"/>
      <c r="N27640" s="11"/>
      <c r="O27640" s="11"/>
      <c r="P27640" s="11"/>
      <c r="Q27640" s="11"/>
      <c r="R27640" s="11"/>
      <c r="S27640" s="11"/>
      <c r="T27640" s="11"/>
      <c r="U27640" s="11"/>
      <c r="V27640" s="11"/>
      <c r="W27640" s="11"/>
      <c r="X27640" s="11"/>
      <c r="Y27640" s="11"/>
      <c r="AV27640"/>
      <c r="AW27640"/>
      <c r="AX27640"/>
    </row>
    <row r="27641" spans="11:50" x14ac:dyDescent="0.25">
      <c r="K27641" s="11"/>
      <c r="L27641" s="11"/>
      <c r="N27641" s="11"/>
      <c r="O27641" s="11"/>
      <c r="P27641" s="11"/>
      <c r="Q27641" s="11"/>
      <c r="R27641" s="11"/>
      <c r="S27641" s="11"/>
      <c r="T27641" s="11"/>
      <c r="U27641" s="11"/>
      <c r="V27641" s="11"/>
      <c r="W27641" s="11"/>
      <c r="X27641" s="11"/>
      <c r="Y27641" s="11"/>
      <c r="AV27641"/>
      <c r="AW27641"/>
      <c r="AX27641"/>
    </row>
    <row r="27642" spans="11:50" x14ac:dyDescent="0.25">
      <c r="K27642" s="11"/>
      <c r="L27642" s="11"/>
      <c r="N27642" s="11"/>
      <c r="O27642" s="11"/>
      <c r="P27642" s="11"/>
      <c r="Q27642" s="11"/>
      <c r="R27642" s="11"/>
      <c r="S27642" s="11"/>
      <c r="T27642" s="11"/>
      <c r="U27642" s="11"/>
      <c r="V27642" s="11"/>
      <c r="W27642" s="11"/>
      <c r="X27642" s="11"/>
      <c r="Y27642" s="11"/>
      <c r="AV27642"/>
      <c r="AW27642"/>
      <c r="AX27642"/>
    </row>
    <row r="27643" spans="11:50" x14ac:dyDescent="0.25">
      <c r="K27643" s="11"/>
      <c r="L27643" s="11"/>
      <c r="N27643" s="11"/>
      <c r="O27643" s="11"/>
      <c r="P27643" s="11"/>
      <c r="Q27643" s="11"/>
      <c r="R27643" s="11"/>
      <c r="S27643" s="11"/>
      <c r="T27643" s="11"/>
      <c r="U27643" s="11"/>
      <c r="V27643" s="11"/>
      <c r="W27643" s="11"/>
      <c r="X27643" s="11"/>
      <c r="Y27643" s="11"/>
      <c r="AV27643"/>
      <c r="AW27643"/>
      <c r="AX27643"/>
    </row>
    <row r="27644" spans="11:50" x14ac:dyDescent="0.25">
      <c r="K27644" s="11"/>
      <c r="L27644" s="11"/>
      <c r="N27644" s="11"/>
      <c r="O27644" s="11"/>
      <c r="P27644" s="11"/>
      <c r="Q27644" s="11"/>
      <c r="R27644" s="11"/>
      <c r="S27644" s="11"/>
      <c r="T27644" s="11"/>
      <c r="U27644" s="11"/>
      <c r="V27644" s="11"/>
      <c r="W27644" s="11"/>
      <c r="X27644" s="11"/>
      <c r="Y27644" s="11"/>
      <c r="AV27644"/>
      <c r="AW27644"/>
      <c r="AX27644"/>
    </row>
    <row r="27645" spans="11:50" x14ac:dyDescent="0.25">
      <c r="K27645" s="11"/>
      <c r="L27645" s="11"/>
      <c r="N27645" s="11"/>
      <c r="O27645" s="11"/>
      <c r="P27645" s="11"/>
      <c r="Q27645" s="11"/>
      <c r="R27645" s="11"/>
      <c r="S27645" s="11"/>
      <c r="T27645" s="11"/>
      <c r="U27645" s="11"/>
      <c r="V27645" s="11"/>
      <c r="W27645" s="11"/>
      <c r="X27645" s="11"/>
      <c r="Y27645" s="11"/>
      <c r="AV27645"/>
      <c r="AW27645"/>
      <c r="AX27645"/>
    </row>
    <row r="27646" spans="11:50" x14ac:dyDescent="0.25">
      <c r="K27646" s="11"/>
      <c r="L27646" s="11"/>
      <c r="N27646" s="11"/>
      <c r="O27646" s="11"/>
      <c r="P27646" s="11"/>
      <c r="Q27646" s="11"/>
      <c r="R27646" s="11"/>
      <c r="S27646" s="11"/>
      <c r="T27646" s="11"/>
      <c r="U27646" s="11"/>
      <c r="V27646" s="11"/>
      <c r="W27646" s="11"/>
      <c r="X27646" s="11"/>
      <c r="Y27646" s="11"/>
      <c r="AV27646"/>
      <c r="AW27646"/>
      <c r="AX27646"/>
    </row>
    <row r="27647" spans="11:50" x14ac:dyDescent="0.25">
      <c r="K27647" s="11"/>
      <c r="L27647" s="11"/>
      <c r="N27647" s="11"/>
      <c r="O27647" s="11"/>
      <c r="P27647" s="11"/>
      <c r="Q27647" s="11"/>
      <c r="R27647" s="11"/>
      <c r="S27647" s="11"/>
      <c r="T27647" s="11"/>
      <c r="U27647" s="11"/>
      <c r="V27647" s="11"/>
      <c r="W27647" s="11"/>
      <c r="X27647" s="11"/>
      <c r="Y27647" s="11"/>
      <c r="AV27647"/>
      <c r="AW27647"/>
      <c r="AX27647"/>
    </row>
    <row r="27648" spans="11:50" x14ac:dyDescent="0.25">
      <c r="K27648" s="11"/>
      <c r="L27648" s="11"/>
      <c r="N27648" s="11"/>
      <c r="O27648" s="11"/>
      <c r="P27648" s="11"/>
      <c r="Q27648" s="11"/>
      <c r="R27648" s="11"/>
      <c r="S27648" s="11"/>
      <c r="T27648" s="11"/>
      <c r="U27648" s="11"/>
      <c r="V27648" s="11"/>
      <c r="W27648" s="11"/>
      <c r="X27648" s="11"/>
      <c r="Y27648" s="11"/>
      <c r="AV27648"/>
      <c r="AW27648"/>
      <c r="AX27648"/>
    </row>
    <row r="27649" spans="11:50" x14ac:dyDescent="0.25">
      <c r="K27649" s="11"/>
      <c r="L27649" s="11"/>
      <c r="N27649" s="11"/>
      <c r="O27649" s="11"/>
      <c r="P27649" s="11"/>
      <c r="Q27649" s="11"/>
      <c r="R27649" s="11"/>
      <c r="S27649" s="11"/>
      <c r="T27649" s="11"/>
      <c r="U27649" s="11"/>
      <c r="V27649" s="11"/>
      <c r="W27649" s="11"/>
      <c r="X27649" s="11"/>
      <c r="Y27649" s="11"/>
      <c r="AV27649"/>
      <c r="AW27649"/>
      <c r="AX27649"/>
    </row>
    <row r="27650" spans="11:50" x14ac:dyDescent="0.25">
      <c r="K27650" s="11"/>
      <c r="L27650" s="11"/>
      <c r="N27650" s="11"/>
      <c r="O27650" s="11"/>
      <c r="P27650" s="11"/>
      <c r="Q27650" s="11"/>
      <c r="R27650" s="11"/>
      <c r="S27650" s="11"/>
      <c r="T27650" s="11"/>
      <c r="U27650" s="11"/>
      <c r="V27650" s="11"/>
      <c r="W27650" s="11"/>
      <c r="X27650" s="11"/>
      <c r="Y27650" s="11"/>
      <c r="AV27650"/>
      <c r="AW27650"/>
      <c r="AX27650"/>
    </row>
    <row r="27651" spans="11:50" x14ac:dyDescent="0.25">
      <c r="K27651" s="11"/>
      <c r="L27651" s="11"/>
      <c r="N27651" s="11"/>
      <c r="O27651" s="11"/>
      <c r="P27651" s="11"/>
      <c r="Q27651" s="11"/>
      <c r="R27651" s="11"/>
      <c r="S27651" s="11"/>
      <c r="T27651" s="11"/>
      <c r="U27651" s="11"/>
      <c r="V27651" s="11"/>
      <c r="W27651" s="11"/>
      <c r="X27651" s="11"/>
      <c r="Y27651" s="11"/>
      <c r="AV27651"/>
      <c r="AW27651"/>
      <c r="AX27651"/>
    </row>
    <row r="27652" spans="11:50" x14ac:dyDescent="0.25">
      <c r="K27652" s="11"/>
      <c r="L27652" s="11"/>
      <c r="N27652" s="11"/>
      <c r="O27652" s="11"/>
      <c r="P27652" s="11"/>
      <c r="Q27652" s="11"/>
      <c r="R27652" s="11"/>
      <c r="S27652" s="11"/>
      <c r="T27652" s="11"/>
      <c r="U27652" s="11"/>
      <c r="V27652" s="11"/>
      <c r="W27652" s="11"/>
      <c r="X27652" s="11"/>
      <c r="Y27652" s="11"/>
      <c r="AV27652"/>
      <c r="AW27652"/>
      <c r="AX27652"/>
    </row>
    <row r="27653" spans="11:50" x14ac:dyDescent="0.25">
      <c r="K27653" s="11"/>
      <c r="L27653" s="11"/>
      <c r="N27653" s="11"/>
      <c r="O27653" s="11"/>
      <c r="P27653" s="11"/>
      <c r="Q27653" s="11"/>
      <c r="R27653" s="11"/>
      <c r="S27653" s="11"/>
      <c r="T27653" s="11"/>
      <c r="U27653" s="11"/>
      <c r="V27653" s="11"/>
      <c r="W27653" s="11"/>
      <c r="X27653" s="11"/>
      <c r="Y27653" s="11"/>
      <c r="AV27653"/>
      <c r="AW27653"/>
      <c r="AX27653"/>
    </row>
    <row r="27654" spans="11:50" x14ac:dyDescent="0.25">
      <c r="K27654" s="11"/>
      <c r="L27654" s="11"/>
      <c r="N27654" s="11"/>
      <c r="O27654" s="11"/>
      <c r="P27654" s="11"/>
      <c r="Q27654" s="11"/>
      <c r="R27654" s="11"/>
      <c r="S27654" s="11"/>
      <c r="T27654" s="11"/>
      <c r="U27654" s="11"/>
      <c r="V27654" s="11"/>
      <c r="W27654" s="11"/>
      <c r="X27654" s="11"/>
      <c r="Y27654" s="11"/>
      <c r="AV27654"/>
      <c r="AW27654"/>
      <c r="AX27654"/>
    </row>
    <row r="27655" spans="11:50" x14ac:dyDescent="0.25">
      <c r="K27655" s="11"/>
      <c r="L27655" s="11"/>
      <c r="N27655" s="11"/>
      <c r="O27655" s="11"/>
      <c r="P27655" s="11"/>
      <c r="Q27655" s="11"/>
      <c r="R27655" s="11"/>
      <c r="S27655" s="11"/>
      <c r="T27655" s="11"/>
      <c r="U27655" s="11"/>
      <c r="V27655" s="11"/>
      <c r="W27655" s="11"/>
      <c r="X27655" s="11"/>
      <c r="Y27655" s="11"/>
      <c r="AV27655"/>
      <c r="AW27655"/>
      <c r="AX27655"/>
    </row>
    <row r="27656" spans="11:50" x14ac:dyDescent="0.25">
      <c r="K27656" s="11"/>
      <c r="L27656" s="11"/>
      <c r="N27656" s="11"/>
      <c r="O27656" s="11"/>
      <c r="P27656" s="11"/>
      <c r="Q27656" s="11"/>
      <c r="R27656" s="11"/>
      <c r="S27656" s="11"/>
      <c r="T27656" s="11"/>
      <c r="U27656" s="11"/>
      <c r="V27656" s="11"/>
      <c r="W27656" s="11"/>
      <c r="X27656" s="11"/>
      <c r="Y27656" s="11"/>
      <c r="AV27656"/>
      <c r="AW27656"/>
      <c r="AX27656"/>
    </row>
    <row r="27657" spans="11:50" x14ac:dyDescent="0.25">
      <c r="K27657" s="11"/>
      <c r="L27657" s="11"/>
      <c r="N27657" s="11"/>
      <c r="O27657" s="11"/>
      <c r="P27657" s="11"/>
      <c r="Q27657" s="11"/>
      <c r="R27657" s="11"/>
      <c r="S27657" s="11"/>
      <c r="T27657" s="11"/>
      <c r="U27657" s="11"/>
      <c r="V27657" s="11"/>
      <c r="W27657" s="11"/>
      <c r="X27657" s="11"/>
      <c r="Y27657" s="11"/>
      <c r="AV27657"/>
      <c r="AW27657"/>
      <c r="AX27657"/>
    </row>
    <row r="27658" spans="11:50" x14ac:dyDescent="0.25">
      <c r="K27658" s="11"/>
      <c r="L27658" s="11"/>
      <c r="N27658" s="11"/>
      <c r="O27658" s="11"/>
      <c r="P27658" s="11"/>
      <c r="Q27658" s="11"/>
      <c r="R27658" s="11"/>
      <c r="S27658" s="11"/>
      <c r="T27658" s="11"/>
      <c r="U27658" s="11"/>
      <c r="V27658" s="11"/>
      <c r="W27658" s="11"/>
      <c r="X27658" s="11"/>
      <c r="Y27658" s="11"/>
      <c r="AV27658"/>
      <c r="AW27658"/>
      <c r="AX27658"/>
    </row>
    <row r="27659" spans="11:50" x14ac:dyDescent="0.25">
      <c r="K27659" s="11"/>
      <c r="L27659" s="11"/>
      <c r="N27659" s="11"/>
      <c r="O27659" s="11"/>
      <c r="P27659" s="11"/>
      <c r="Q27659" s="11"/>
      <c r="R27659" s="11"/>
      <c r="S27659" s="11"/>
      <c r="T27659" s="11"/>
      <c r="U27659" s="11"/>
      <c r="V27659" s="11"/>
      <c r="W27659" s="11"/>
      <c r="X27659" s="11"/>
      <c r="Y27659" s="11"/>
      <c r="AV27659"/>
      <c r="AW27659"/>
      <c r="AX27659"/>
    </row>
    <row r="27660" spans="11:50" x14ac:dyDescent="0.25">
      <c r="K27660" s="11"/>
      <c r="L27660" s="11"/>
      <c r="N27660" s="11"/>
      <c r="O27660" s="11"/>
      <c r="P27660" s="11"/>
      <c r="Q27660" s="11"/>
      <c r="R27660" s="11"/>
      <c r="S27660" s="11"/>
      <c r="T27660" s="11"/>
      <c r="U27660" s="11"/>
      <c r="V27660" s="11"/>
      <c r="W27660" s="11"/>
      <c r="X27660" s="11"/>
      <c r="Y27660" s="11"/>
      <c r="AV27660"/>
      <c r="AW27660"/>
      <c r="AX27660"/>
    </row>
    <row r="27661" spans="11:50" x14ac:dyDescent="0.25">
      <c r="K27661" s="11"/>
      <c r="L27661" s="11"/>
      <c r="N27661" s="11"/>
      <c r="O27661" s="11"/>
      <c r="P27661" s="11"/>
      <c r="Q27661" s="11"/>
      <c r="R27661" s="11"/>
      <c r="S27661" s="11"/>
      <c r="T27661" s="11"/>
      <c r="U27661" s="11"/>
      <c r="V27661" s="11"/>
      <c r="W27661" s="11"/>
      <c r="X27661" s="11"/>
      <c r="Y27661" s="11"/>
      <c r="AV27661"/>
      <c r="AW27661"/>
      <c r="AX27661"/>
    </row>
    <row r="27662" spans="11:50" x14ac:dyDescent="0.25">
      <c r="K27662" s="11"/>
      <c r="L27662" s="11"/>
      <c r="N27662" s="11"/>
      <c r="O27662" s="11"/>
      <c r="P27662" s="11"/>
      <c r="Q27662" s="11"/>
      <c r="R27662" s="11"/>
      <c r="S27662" s="11"/>
      <c r="T27662" s="11"/>
      <c r="U27662" s="11"/>
      <c r="V27662" s="11"/>
      <c r="W27662" s="11"/>
      <c r="X27662" s="11"/>
      <c r="Y27662" s="11"/>
      <c r="AV27662"/>
      <c r="AW27662"/>
      <c r="AX27662"/>
    </row>
    <row r="27663" spans="11:50" x14ac:dyDescent="0.25">
      <c r="K27663" s="11"/>
      <c r="L27663" s="11"/>
      <c r="N27663" s="11"/>
      <c r="O27663" s="11"/>
      <c r="P27663" s="11"/>
      <c r="Q27663" s="11"/>
      <c r="R27663" s="11"/>
      <c r="S27663" s="11"/>
      <c r="T27663" s="11"/>
      <c r="U27663" s="11"/>
      <c r="V27663" s="11"/>
      <c r="W27663" s="11"/>
      <c r="X27663" s="11"/>
      <c r="Y27663" s="11"/>
      <c r="AV27663"/>
      <c r="AW27663"/>
      <c r="AX27663"/>
    </row>
    <row r="27664" spans="11:50" x14ac:dyDescent="0.25">
      <c r="K27664" s="11"/>
      <c r="L27664" s="11"/>
      <c r="N27664" s="11"/>
      <c r="O27664" s="11"/>
      <c r="P27664" s="11"/>
      <c r="Q27664" s="11"/>
      <c r="R27664" s="11"/>
      <c r="S27664" s="11"/>
      <c r="T27664" s="11"/>
      <c r="U27664" s="11"/>
      <c r="V27664" s="11"/>
      <c r="W27664" s="11"/>
      <c r="X27664" s="11"/>
      <c r="Y27664" s="11"/>
      <c r="AV27664"/>
      <c r="AW27664"/>
      <c r="AX27664"/>
    </row>
    <row r="27665" spans="11:50" x14ac:dyDescent="0.25">
      <c r="K27665" s="11"/>
      <c r="L27665" s="11"/>
      <c r="N27665" s="11"/>
      <c r="O27665" s="11"/>
      <c r="P27665" s="11"/>
      <c r="Q27665" s="11"/>
      <c r="R27665" s="11"/>
      <c r="S27665" s="11"/>
      <c r="T27665" s="11"/>
      <c r="U27665" s="11"/>
      <c r="V27665" s="11"/>
      <c r="W27665" s="11"/>
      <c r="X27665" s="11"/>
      <c r="Y27665" s="11"/>
      <c r="AV27665"/>
      <c r="AW27665"/>
      <c r="AX27665"/>
    </row>
    <row r="27666" spans="11:50" x14ac:dyDescent="0.25">
      <c r="K27666" s="11"/>
      <c r="L27666" s="11"/>
      <c r="N27666" s="11"/>
      <c r="O27666" s="11"/>
      <c r="P27666" s="11"/>
      <c r="Q27666" s="11"/>
      <c r="R27666" s="11"/>
      <c r="S27666" s="11"/>
      <c r="T27666" s="11"/>
      <c r="U27666" s="11"/>
      <c r="V27666" s="11"/>
      <c r="W27666" s="11"/>
      <c r="X27666" s="11"/>
      <c r="Y27666" s="11"/>
      <c r="AV27666"/>
      <c r="AW27666"/>
      <c r="AX27666"/>
    </row>
    <row r="27667" spans="11:50" x14ac:dyDescent="0.25">
      <c r="K27667" s="11"/>
      <c r="L27667" s="11"/>
      <c r="N27667" s="11"/>
      <c r="O27667" s="11"/>
      <c r="P27667" s="11"/>
      <c r="Q27667" s="11"/>
      <c r="R27667" s="11"/>
      <c r="S27667" s="11"/>
      <c r="T27667" s="11"/>
      <c r="U27667" s="11"/>
      <c r="V27667" s="11"/>
      <c r="W27667" s="11"/>
      <c r="X27667" s="11"/>
      <c r="Y27667" s="11"/>
      <c r="AV27667"/>
      <c r="AW27667"/>
      <c r="AX27667"/>
    </row>
    <row r="27668" spans="11:50" x14ac:dyDescent="0.25">
      <c r="K27668" s="11"/>
      <c r="L27668" s="11"/>
      <c r="N27668" s="11"/>
      <c r="O27668" s="11"/>
      <c r="P27668" s="11"/>
      <c r="Q27668" s="11"/>
      <c r="R27668" s="11"/>
      <c r="S27668" s="11"/>
      <c r="T27668" s="11"/>
      <c r="U27668" s="11"/>
      <c r="V27668" s="11"/>
      <c r="W27668" s="11"/>
      <c r="X27668" s="11"/>
      <c r="Y27668" s="11"/>
      <c r="AV27668"/>
      <c r="AW27668"/>
      <c r="AX27668"/>
    </row>
    <row r="27669" spans="11:50" x14ac:dyDescent="0.25">
      <c r="K27669" s="11"/>
      <c r="L27669" s="11"/>
      <c r="N27669" s="11"/>
      <c r="O27669" s="11"/>
      <c r="P27669" s="11"/>
      <c r="Q27669" s="11"/>
      <c r="R27669" s="11"/>
      <c r="S27669" s="11"/>
      <c r="T27669" s="11"/>
      <c r="U27669" s="11"/>
      <c r="V27669" s="11"/>
      <c r="W27669" s="11"/>
      <c r="X27669" s="11"/>
      <c r="Y27669" s="11"/>
      <c r="AV27669"/>
      <c r="AW27669"/>
      <c r="AX27669"/>
    </row>
    <row r="27670" spans="11:50" x14ac:dyDescent="0.25">
      <c r="K27670" s="11"/>
      <c r="L27670" s="11"/>
      <c r="N27670" s="11"/>
      <c r="O27670" s="11"/>
      <c r="P27670" s="11"/>
      <c r="Q27670" s="11"/>
      <c r="R27670" s="11"/>
      <c r="S27670" s="11"/>
      <c r="T27670" s="11"/>
      <c r="U27670" s="11"/>
      <c r="V27670" s="11"/>
      <c r="W27670" s="11"/>
      <c r="X27670" s="11"/>
      <c r="Y27670" s="11"/>
      <c r="AV27670"/>
      <c r="AW27670"/>
      <c r="AX27670"/>
    </row>
    <row r="27671" spans="11:50" x14ac:dyDescent="0.25">
      <c r="K27671" s="11"/>
      <c r="L27671" s="11"/>
      <c r="N27671" s="11"/>
      <c r="O27671" s="11"/>
      <c r="P27671" s="11"/>
      <c r="Q27671" s="11"/>
      <c r="R27671" s="11"/>
      <c r="S27671" s="11"/>
      <c r="T27671" s="11"/>
      <c r="U27671" s="11"/>
      <c r="V27671" s="11"/>
      <c r="W27671" s="11"/>
      <c r="X27671" s="11"/>
      <c r="Y27671" s="11"/>
      <c r="AV27671"/>
      <c r="AW27671"/>
      <c r="AX27671"/>
    </row>
    <row r="27672" spans="11:50" x14ac:dyDescent="0.25">
      <c r="K27672" s="11"/>
      <c r="L27672" s="11"/>
      <c r="N27672" s="11"/>
      <c r="O27672" s="11"/>
      <c r="P27672" s="11"/>
      <c r="Q27672" s="11"/>
      <c r="R27672" s="11"/>
      <c r="S27672" s="11"/>
      <c r="T27672" s="11"/>
      <c r="U27672" s="11"/>
      <c r="V27672" s="11"/>
      <c r="W27672" s="11"/>
      <c r="X27672" s="11"/>
      <c r="Y27672" s="11"/>
      <c r="AV27672"/>
      <c r="AW27672"/>
      <c r="AX27672"/>
    </row>
    <row r="27673" spans="11:50" x14ac:dyDescent="0.25">
      <c r="K27673" s="11"/>
      <c r="L27673" s="11"/>
      <c r="N27673" s="11"/>
      <c r="O27673" s="11"/>
      <c r="P27673" s="11"/>
      <c r="Q27673" s="11"/>
      <c r="R27673" s="11"/>
      <c r="S27673" s="11"/>
      <c r="T27673" s="11"/>
      <c r="U27673" s="11"/>
      <c r="V27673" s="11"/>
      <c r="W27673" s="11"/>
      <c r="X27673" s="11"/>
      <c r="Y27673" s="11"/>
      <c r="AV27673"/>
      <c r="AW27673"/>
      <c r="AX27673"/>
    </row>
    <row r="27674" spans="11:50" x14ac:dyDescent="0.25">
      <c r="K27674" s="11"/>
      <c r="L27674" s="11"/>
      <c r="N27674" s="11"/>
      <c r="O27674" s="11"/>
      <c r="P27674" s="11"/>
      <c r="Q27674" s="11"/>
      <c r="R27674" s="11"/>
      <c r="S27674" s="11"/>
      <c r="T27674" s="11"/>
      <c r="U27674" s="11"/>
      <c r="V27674" s="11"/>
      <c r="W27674" s="11"/>
      <c r="X27674" s="11"/>
      <c r="Y27674" s="11"/>
      <c r="AV27674"/>
      <c r="AW27674"/>
      <c r="AX27674"/>
    </row>
    <row r="27675" spans="11:50" x14ac:dyDescent="0.25">
      <c r="K27675" s="11"/>
      <c r="L27675" s="11"/>
      <c r="N27675" s="11"/>
      <c r="O27675" s="11"/>
      <c r="P27675" s="11"/>
      <c r="Q27675" s="11"/>
      <c r="R27675" s="11"/>
      <c r="S27675" s="11"/>
      <c r="T27675" s="11"/>
      <c r="U27675" s="11"/>
      <c r="V27675" s="11"/>
      <c r="W27675" s="11"/>
      <c r="X27675" s="11"/>
      <c r="Y27675" s="11"/>
      <c r="AV27675"/>
      <c r="AW27675"/>
      <c r="AX27675"/>
    </row>
    <row r="27676" spans="11:50" x14ac:dyDescent="0.25">
      <c r="K27676" s="11"/>
      <c r="L27676" s="11"/>
      <c r="N27676" s="11"/>
      <c r="O27676" s="11"/>
      <c r="P27676" s="11"/>
      <c r="Q27676" s="11"/>
      <c r="R27676" s="11"/>
      <c r="S27676" s="11"/>
      <c r="T27676" s="11"/>
      <c r="U27676" s="11"/>
      <c r="V27676" s="11"/>
      <c r="W27676" s="11"/>
      <c r="X27676" s="11"/>
      <c r="Y27676" s="11"/>
      <c r="AV27676"/>
      <c r="AW27676"/>
      <c r="AX27676"/>
    </row>
    <row r="27677" spans="11:50" x14ac:dyDescent="0.25">
      <c r="K27677" s="11"/>
      <c r="L27677" s="11"/>
      <c r="N27677" s="11"/>
      <c r="O27677" s="11"/>
      <c r="P27677" s="11"/>
      <c r="Q27677" s="11"/>
      <c r="R27677" s="11"/>
      <c r="S27677" s="11"/>
      <c r="T27677" s="11"/>
      <c r="U27677" s="11"/>
      <c r="V27677" s="11"/>
      <c r="W27677" s="11"/>
      <c r="X27677" s="11"/>
      <c r="Y27677" s="11"/>
      <c r="AV27677"/>
      <c r="AW27677"/>
      <c r="AX27677"/>
    </row>
    <row r="27678" spans="11:50" x14ac:dyDescent="0.25">
      <c r="K27678" s="11"/>
      <c r="L27678" s="11"/>
      <c r="N27678" s="11"/>
      <c r="O27678" s="11"/>
      <c r="P27678" s="11"/>
      <c r="Q27678" s="11"/>
      <c r="R27678" s="11"/>
      <c r="S27678" s="11"/>
      <c r="T27678" s="11"/>
      <c r="U27678" s="11"/>
      <c r="V27678" s="11"/>
      <c r="W27678" s="11"/>
      <c r="X27678" s="11"/>
      <c r="Y27678" s="11"/>
      <c r="AV27678"/>
      <c r="AW27678"/>
      <c r="AX27678"/>
    </row>
    <row r="27679" spans="11:50" x14ac:dyDescent="0.25">
      <c r="K27679" s="11"/>
      <c r="L27679" s="11"/>
      <c r="N27679" s="11"/>
      <c r="O27679" s="11"/>
      <c r="P27679" s="11"/>
      <c r="Q27679" s="11"/>
      <c r="R27679" s="11"/>
      <c r="S27679" s="11"/>
      <c r="T27679" s="11"/>
      <c r="U27679" s="11"/>
      <c r="V27679" s="11"/>
      <c r="W27679" s="11"/>
      <c r="X27679" s="11"/>
      <c r="Y27679" s="11"/>
      <c r="AV27679"/>
      <c r="AW27679"/>
      <c r="AX27679"/>
    </row>
    <row r="27680" spans="11:50" x14ac:dyDescent="0.25">
      <c r="K27680" s="11"/>
      <c r="L27680" s="11"/>
      <c r="N27680" s="11"/>
      <c r="O27680" s="11"/>
      <c r="P27680" s="11"/>
      <c r="Q27680" s="11"/>
      <c r="R27680" s="11"/>
      <c r="S27680" s="11"/>
      <c r="T27680" s="11"/>
      <c r="U27680" s="11"/>
      <c r="V27680" s="11"/>
      <c r="W27680" s="11"/>
      <c r="X27680" s="11"/>
      <c r="Y27680" s="11"/>
      <c r="AV27680"/>
      <c r="AW27680"/>
      <c r="AX27680"/>
    </row>
    <row r="27681" spans="11:50" x14ac:dyDescent="0.25">
      <c r="K27681" s="11"/>
      <c r="L27681" s="11"/>
      <c r="N27681" s="11"/>
      <c r="O27681" s="11"/>
      <c r="P27681" s="11"/>
      <c r="Q27681" s="11"/>
      <c r="R27681" s="11"/>
      <c r="S27681" s="11"/>
      <c r="T27681" s="11"/>
      <c r="U27681" s="11"/>
      <c r="V27681" s="11"/>
      <c r="W27681" s="11"/>
      <c r="X27681" s="11"/>
      <c r="Y27681" s="11"/>
      <c r="AV27681"/>
      <c r="AW27681"/>
      <c r="AX27681"/>
    </row>
    <row r="27682" spans="11:50" x14ac:dyDescent="0.25">
      <c r="K27682" s="11"/>
      <c r="L27682" s="11"/>
      <c r="N27682" s="11"/>
      <c r="O27682" s="11"/>
      <c r="P27682" s="11"/>
      <c r="Q27682" s="11"/>
      <c r="R27682" s="11"/>
      <c r="S27682" s="11"/>
      <c r="T27682" s="11"/>
      <c r="U27682" s="11"/>
      <c r="V27682" s="11"/>
      <c r="W27682" s="11"/>
      <c r="X27682" s="11"/>
      <c r="Y27682" s="11"/>
      <c r="AV27682"/>
      <c r="AW27682"/>
      <c r="AX27682"/>
    </row>
    <row r="27683" spans="11:50" x14ac:dyDescent="0.25">
      <c r="K27683" s="11"/>
      <c r="L27683" s="11"/>
      <c r="N27683" s="11"/>
      <c r="O27683" s="11"/>
      <c r="P27683" s="11"/>
      <c r="Q27683" s="11"/>
      <c r="R27683" s="11"/>
      <c r="S27683" s="11"/>
      <c r="T27683" s="11"/>
      <c r="U27683" s="11"/>
      <c r="V27683" s="11"/>
      <c r="W27683" s="11"/>
      <c r="X27683" s="11"/>
      <c r="Y27683" s="11"/>
      <c r="AV27683"/>
      <c r="AW27683"/>
      <c r="AX27683"/>
    </row>
    <row r="27684" spans="11:50" x14ac:dyDescent="0.25">
      <c r="K27684" s="11"/>
      <c r="L27684" s="11"/>
      <c r="N27684" s="11"/>
      <c r="O27684" s="11"/>
      <c r="P27684" s="11"/>
      <c r="Q27684" s="11"/>
      <c r="R27684" s="11"/>
      <c r="S27684" s="11"/>
      <c r="T27684" s="11"/>
      <c r="U27684" s="11"/>
      <c r="V27684" s="11"/>
      <c r="W27684" s="11"/>
      <c r="X27684" s="11"/>
      <c r="Y27684" s="11"/>
      <c r="AV27684"/>
      <c r="AW27684"/>
      <c r="AX27684"/>
    </row>
    <row r="27685" spans="11:50" x14ac:dyDescent="0.25">
      <c r="K27685" s="11"/>
      <c r="L27685" s="11"/>
      <c r="N27685" s="11"/>
      <c r="O27685" s="11"/>
      <c r="P27685" s="11"/>
      <c r="Q27685" s="11"/>
      <c r="R27685" s="11"/>
      <c r="S27685" s="11"/>
      <c r="T27685" s="11"/>
      <c r="U27685" s="11"/>
      <c r="V27685" s="11"/>
      <c r="W27685" s="11"/>
      <c r="X27685" s="11"/>
      <c r="Y27685" s="11"/>
      <c r="AV27685"/>
      <c r="AW27685"/>
      <c r="AX27685"/>
    </row>
    <row r="27686" spans="11:50" x14ac:dyDescent="0.25">
      <c r="K27686" s="11"/>
      <c r="L27686" s="11"/>
      <c r="N27686" s="11"/>
      <c r="O27686" s="11"/>
      <c r="P27686" s="11"/>
      <c r="Q27686" s="11"/>
      <c r="R27686" s="11"/>
      <c r="S27686" s="11"/>
      <c r="T27686" s="11"/>
      <c r="U27686" s="11"/>
      <c r="V27686" s="11"/>
      <c r="W27686" s="11"/>
      <c r="X27686" s="11"/>
      <c r="Y27686" s="11"/>
      <c r="AV27686"/>
      <c r="AW27686"/>
      <c r="AX27686"/>
    </row>
    <row r="27687" spans="11:50" x14ac:dyDescent="0.25">
      <c r="K27687" s="11"/>
      <c r="L27687" s="11"/>
      <c r="N27687" s="11"/>
      <c r="O27687" s="11"/>
      <c r="P27687" s="11"/>
      <c r="Q27687" s="11"/>
      <c r="R27687" s="11"/>
      <c r="S27687" s="11"/>
      <c r="T27687" s="11"/>
      <c r="U27687" s="11"/>
      <c r="V27687" s="11"/>
      <c r="W27687" s="11"/>
      <c r="X27687" s="11"/>
      <c r="Y27687" s="11"/>
      <c r="AV27687"/>
      <c r="AW27687"/>
      <c r="AX27687"/>
    </row>
    <row r="27688" spans="11:50" x14ac:dyDescent="0.25">
      <c r="K27688" s="11"/>
      <c r="L27688" s="11"/>
      <c r="N27688" s="11"/>
      <c r="O27688" s="11"/>
      <c r="P27688" s="11"/>
      <c r="Q27688" s="11"/>
      <c r="R27688" s="11"/>
      <c r="S27688" s="11"/>
      <c r="T27688" s="11"/>
      <c r="U27688" s="11"/>
      <c r="V27688" s="11"/>
      <c r="W27688" s="11"/>
      <c r="X27688" s="11"/>
      <c r="Y27688" s="11"/>
      <c r="AV27688"/>
      <c r="AW27688"/>
      <c r="AX27688"/>
    </row>
    <row r="27689" spans="11:50" x14ac:dyDescent="0.25">
      <c r="K27689" s="11"/>
      <c r="L27689" s="11"/>
      <c r="N27689" s="11"/>
      <c r="O27689" s="11"/>
      <c r="P27689" s="11"/>
      <c r="Q27689" s="11"/>
      <c r="R27689" s="11"/>
      <c r="S27689" s="11"/>
      <c r="T27689" s="11"/>
      <c r="U27689" s="11"/>
      <c r="V27689" s="11"/>
      <c r="W27689" s="11"/>
      <c r="X27689" s="11"/>
      <c r="Y27689" s="11"/>
      <c r="AV27689"/>
      <c r="AW27689"/>
      <c r="AX27689"/>
    </row>
    <row r="27690" spans="11:50" x14ac:dyDescent="0.25">
      <c r="K27690" s="11"/>
      <c r="L27690" s="11"/>
      <c r="N27690" s="11"/>
      <c r="O27690" s="11"/>
      <c r="P27690" s="11"/>
      <c r="Q27690" s="11"/>
      <c r="R27690" s="11"/>
      <c r="S27690" s="11"/>
      <c r="T27690" s="11"/>
      <c r="U27690" s="11"/>
      <c r="V27690" s="11"/>
      <c r="W27690" s="11"/>
      <c r="X27690" s="11"/>
      <c r="Y27690" s="11"/>
      <c r="AV27690"/>
      <c r="AW27690"/>
      <c r="AX27690"/>
    </row>
    <row r="27691" spans="11:50" x14ac:dyDescent="0.25">
      <c r="K27691" s="11"/>
      <c r="L27691" s="11"/>
      <c r="N27691" s="11"/>
      <c r="O27691" s="11"/>
      <c r="P27691" s="11"/>
      <c r="Q27691" s="11"/>
      <c r="R27691" s="11"/>
      <c r="S27691" s="11"/>
      <c r="T27691" s="11"/>
      <c r="U27691" s="11"/>
      <c r="V27691" s="11"/>
      <c r="W27691" s="11"/>
      <c r="X27691" s="11"/>
      <c r="Y27691" s="11"/>
      <c r="AV27691"/>
      <c r="AW27691"/>
      <c r="AX27691"/>
    </row>
    <row r="27692" spans="11:50" x14ac:dyDescent="0.25">
      <c r="K27692" s="11"/>
      <c r="L27692" s="11"/>
      <c r="N27692" s="11"/>
      <c r="O27692" s="11"/>
      <c r="P27692" s="11"/>
      <c r="Q27692" s="11"/>
      <c r="R27692" s="11"/>
      <c r="S27692" s="11"/>
      <c r="T27692" s="11"/>
      <c r="U27692" s="11"/>
      <c r="V27692" s="11"/>
      <c r="W27692" s="11"/>
      <c r="X27692" s="11"/>
      <c r="Y27692" s="11"/>
      <c r="AV27692"/>
      <c r="AW27692"/>
      <c r="AX27692"/>
    </row>
    <row r="27693" spans="11:50" x14ac:dyDescent="0.25">
      <c r="K27693" s="11"/>
      <c r="L27693" s="11"/>
      <c r="N27693" s="11"/>
      <c r="O27693" s="11"/>
      <c r="P27693" s="11"/>
      <c r="Q27693" s="11"/>
      <c r="R27693" s="11"/>
      <c r="S27693" s="11"/>
      <c r="T27693" s="11"/>
      <c r="U27693" s="11"/>
      <c r="V27693" s="11"/>
      <c r="W27693" s="11"/>
      <c r="X27693" s="11"/>
      <c r="Y27693" s="11"/>
      <c r="AV27693"/>
      <c r="AW27693"/>
      <c r="AX27693"/>
    </row>
    <row r="27694" spans="11:50" x14ac:dyDescent="0.25">
      <c r="K27694" s="11"/>
      <c r="L27694" s="11"/>
      <c r="N27694" s="11"/>
      <c r="O27694" s="11"/>
      <c r="P27694" s="11"/>
      <c r="Q27694" s="11"/>
      <c r="R27694" s="11"/>
      <c r="S27694" s="11"/>
      <c r="T27694" s="11"/>
      <c r="U27694" s="11"/>
      <c r="V27694" s="11"/>
      <c r="W27694" s="11"/>
      <c r="X27694" s="11"/>
      <c r="Y27694" s="11"/>
      <c r="AV27694"/>
      <c r="AW27694"/>
      <c r="AX27694"/>
    </row>
    <row r="27695" spans="11:50" x14ac:dyDescent="0.25">
      <c r="K27695" s="11"/>
      <c r="L27695" s="11"/>
      <c r="N27695" s="11"/>
      <c r="O27695" s="11"/>
      <c r="P27695" s="11"/>
      <c r="Q27695" s="11"/>
      <c r="R27695" s="11"/>
      <c r="S27695" s="11"/>
      <c r="T27695" s="11"/>
      <c r="U27695" s="11"/>
      <c r="V27695" s="11"/>
      <c r="W27695" s="11"/>
      <c r="X27695" s="11"/>
      <c r="Y27695" s="11"/>
      <c r="AV27695"/>
      <c r="AW27695"/>
      <c r="AX27695"/>
    </row>
    <row r="27696" spans="11:50" x14ac:dyDescent="0.25">
      <c r="K27696" s="11"/>
      <c r="L27696" s="11"/>
      <c r="N27696" s="11"/>
      <c r="O27696" s="11"/>
      <c r="P27696" s="11"/>
      <c r="Q27696" s="11"/>
      <c r="R27696" s="11"/>
      <c r="S27696" s="11"/>
      <c r="T27696" s="11"/>
      <c r="U27696" s="11"/>
      <c r="V27696" s="11"/>
      <c r="W27696" s="11"/>
      <c r="X27696" s="11"/>
      <c r="Y27696" s="11"/>
      <c r="AV27696"/>
      <c r="AW27696"/>
      <c r="AX27696"/>
    </row>
    <row r="27697" spans="11:50" x14ac:dyDescent="0.25">
      <c r="K27697" s="11"/>
      <c r="L27697" s="11"/>
      <c r="N27697" s="11"/>
      <c r="O27697" s="11"/>
      <c r="P27697" s="11"/>
      <c r="Q27697" s="11"/>
      <c r="R27697" s="11"/>
      <c r="S27697" s="11"/>
      <c r="T27697" s="11"/>
      <c r="U27697" s="11"/>
      <c r="V27697" s="11"/>
      <c r="W27697" s="11"/>
      <c r="X27697" s="11"/>
      <c r="Y27697" s="11"/>
      <c r="AV27697"/>
      <c r="AW27697"/>
      <c r="AX27697"/>
    </row>
    <row r="27698" spans="11:50" x14ac:dyDescent="0.25">
      <c r="K27698" s="11"/>
      <c r="L27698" s="11"/>
      <c r="N27698" s="11"/>
      <c r="O27698" s="11"/>
      <c r="P27698" s="11"/>
      <c r="Q27698" s="11"/>
      <c r="R27698" s="11"/>
      <c r="S27698" s="11"/>
      <c r="T27698" s="11"/>
      <c r="U27698" s="11"/>
      <c r="V27698" s="11"/>
      <c r="W27698" s="11"/>
      <c r="X27698" s="11"/>
      <c r="Y27698" s="11"/>
      <c r="AV27698"/>
      <c r="AW27698"/>
      <c r="AX27698"/>
    </row>
    <row r="27699" spans="11:50" x14ac:dyDescent="0.25">
      <c r="K27699" s="11"/>
      <c r="L27699" s="11"/>
      <c r="N27699" s="11"/>
      <c r="O27699" s="11"/>
      <c r="P27699" s="11"/>
      <c r="Q27699" s="11"/>
      <c r="R27699" s="11"/>
      <c r="S27699" s="11"/>
      <c r="T27699" s="11"/>
      <c r="U27699" s="11"/>
      <c r="V27699" s="11"/>
      <c r="W27699" s="11"/>
      <c r="X27699" s="11"/>
      <c r="Y27699" s="11"/>
      <c r="AV27699"/>
      <c r="AW27699"/>
      <c r="AX27699"/>
    </row>
    <row r="27700" spans="11:50" x14ac:dyDescent="0.25">
      <c r="K27700" s="11"/>
      <c r="L27700" s="11"/>
      <c r="N27700" s="11"/>
      <c r="O27700" s="11"/>
      <c r="P27700" s="11"/>
      <c r="Q27700" s="11"/>
      <c r="R27700" s="11"/>
      <c r="S27700" s="11"/>
      <c r="T27700" s="11"/>
      <c r="U27700" s="11"/>
      <c r="V27700" s="11"/>
      <c r="W27700" s="11"/>
      <c r="X27700" s="11"/>
      <c r="Y27700" s="11"/>
      <c r="AV27700"/>
      <c r="AW27700"/>
      <c r="AX27700"/>
    </row>
    <row r="27701" spans="11:50" x14ac:dyDescent="0.25">
      <c r="K27701" s="11"/>
      <c r="L27701" s="11"/>
      <c r="N27701" s="11"/>
      <c r="O27701" s="11"/>
      <c r="P27701" s="11"/>
      <c r="Q27701" s="11"/>
      <c r="R27701" s="11"/>
      <c r="S27701" s="11"/>
      <c r="T27701" s="11"/>
      <c r="U27701" s="11"/>
      <c r="V27701" s="11"/>
      <c r="W27701" s="11"/>
      <c r="X27701" s="11"/>
      <c r="Y27701" s="11"/>
      <c r="AV27701"/>
      <c r="AW27701"/>
      <c r="AX27701"/>
    </row>
    <row r="27702" spans="11:50" x14ac:dyDescent="0.25">
      <c r="K27702" s="11"/>
      <c r="L27702" s="11"/>
      <c r="N27702" s="11"/>
      <c r="O27702" s="11"/>
      <c r="P27702" s="11"/>
      <c r="Q27702" s="11"/>
      <c r="R27702" s="11"/>
      <c r="S27702" s="11"/>
      <c r="T27702" s="11"/>
      <c r="U27702" s="11"/>
      <c r="V27702" s="11"/>
      <c r="W27702" s="11"/>
      <c r="X27702" s="11"/>
      <c r="Y27702" s="11"/>
      <c r="AV27702"/>
      <c r="AW27702"/>
      <c r="AX27702"/>
    </row>
    <row r="27703" spans="11:50" x14ac:dyDescent="0.25">
      <c r="K27703" s="11"/>
      <c r="L27703" s="11"/>
      <c r="N27703" s="11"/>
      <c r="O27703" s="11"/>
      <c r="P27703" s="11"/>
      <c r="Q27703" s="11"/>
      <c r="R27703" s="11"/>
      <c r="S27703" s="11"/>
      <c r="T27703" s="11"/>
      <c r="U27703" s="11"/>
      <c r="V27703" s="11"/>
      <c r="W27703" s="11"/>
      <c r="X27703" s="11"/>
      <c r="Y27703" s="11"/>
      <c r="AV27703"/>
      <c r="AW27703"/>
      <c r="AX27703"/>
    </row>
    <row r="27704" spans="11:50" x14ac:dyDescent="0.25">
      <c r="K27704" s="11"/>
      <c r="L27704" s="11"/>
      <c r="N27704" s="11"/>
      <c r="O27704" s="11"/>
      <c r="P27704" s="11"/>
      <c r="Q27704" s="11"/>
      <c r="R27704" s="11"/>
      <c r="S27704" s="11"/>
      <c r="T27704" s="11"/>
      <c r="U27704" s="11"/>
      <c r="V27704" s="11"/>
      <c r="W27704" s="11"/>
      <c r="X27704" s="11"/>
      <c r="Y27704" s="11"/>
      <c r="AV27704"/>
      <c r="AW27704"/>
      <c r="AX27704"/>
    </row>
    <row r="27705" spans="11:50" x14ac:dyDescent="0.25">
      <c r="K27705" s="11"/>
      <c r="L27705" s="11"/>
      <c r="N27705" s="11"/>
      <c r="O27705" s="11"/>
      <c r="P27705" s="11"/>
      <c r="Q27705" s="11"/>
      <c r="R27705" s="11"/>
      <c r="S27705" s="11"/>
      <c r="T27705" s="11"/>
      <c r="U27705" s="11"/>
      <c r="V27705" s="11"/>
      <c r="W27705" s="11"/>
      <c r="X27705" s="11"/>
      <c r="Y27705" s="11"/>
      <c r="AV27705"/>
      <c r="AW27705"/>
      <c r="AX27705"/>
    </row>
    <row r="27706" spans="11:50" x14ac:dyDescent="0.25">
      <c r="K27706" s="11"/>
      <c r="L27706" s="11"/>
      <c r="N27706" s="11"/>
      <c r="O27706" s="11"/>
      <c r="P27706" s="11"/>
      <c r="Q27706" s="11"/>
      <c r="R27706" s="11"/>
      <c r="S27706" s="11"/>
      <c r="T27706" s="11"/>
      <c r="U27706" s="11"/>
      <c r="V27706" s="11"/>
      <c r="W27706" s="11"/>
      <c r="X27706" s="11"/>
      <c r="Y27706" s="11"/>
      <c r="AV27706"/>
      <c r="AW27706"/>
      <c r="AX27706"/>
    </row>
    <row r="27707" spans="11:50" x14ac:dyDescent="0.25">
      <c r="K27707" s="11"/>
      <c r="L27707" s="11"/>
      <c r="N27707" s="11"/>
      <c r="O27707" s="11"/>
      <c r="P27707" s="11"/>
      <c r="Q27707" s="11"/>
      <c r="R27707" s="11"/>
      <c r="S27707" s="11"/>
      <c r="T27707" s="11"/>
      <c r="U27707" s="11"/>
      <c r="V27707" s="11"/>
      <c r="W27707" s="11"/>
      <c r="X27707" s="11"/>
      <c r="Y27707" s="11"/>
      <c r="AV27707"/>
      <c r="AW27707"/>
      <c r="AX27707"/>
    </row>
    <row r="27708" spans="11:50" x14ac:dyDescent="0.25">
      <c r="K27708" s="11"/>
      <c r="L27708" s="11"/>
      <c r="N27708" s="11"/>
      <c r="O27708" s="11"/>
      <c r="P27708" s="11"/>
      <c r="Q27708" s="11"/>
      <c r="R27708" s="11"/>
      <c r="S27708" s="11"/>
      <c r="T27708" s="11"/>
      <c r="U27708" s="11"/>
      <c r="V27708" s="11"/>
      <c r="W27708" s="11"/>
      <c r="X27708" s="11"/>
      <c r="Y27708" s="11"/>
      <c r="AV27708"/>
      <c r="AW27708"/>
      <c r="AX27708"/>
    </row>
    <row r="27709" spans="11:50" x14ac:dyDescent="0.25">
      <c r="K27709" s="11"/>
      <c r="L27709" s="11"/>
      <c r="N27709" s="11"/>
      <c r="O27709" s="11"/>
      <c r="P27709" s="11"/>
      <c r="Q27709" s="11"/>
      <c r="R27709" s="11"/>
      <c r="S27709" s="11"/>
      <c r="T27709" s="11"/>
      <c r="U27709" s="11"/>
      <c r="V27709" s="11"/>
      <c r="W27709" s="11"/>
      <c r="X27709" s="11"/>
      <c r="Y27709" s="11"/>
      <c r="AV27709"/>
      <c r="AW27709"/>
      <c r="AX27709"/>
    </row>
    <row r="27710" spans="11:50" x14ac:dyDescent="0.25">
      <c r="K27710" s="11"/>
      <c r="L27710" s="11"/>
      <c r="N27710" s="11"/>
      <c r="O27710" s="11"/>
      <c r="P27710" s="11"/>
      <c r="Q27710" s="11"/>
      <c r="R27710" s="11"/>
      <c r="S27710" s="11"/>
      <c r="T27710" s="11"/>
      <c r="U27710" s="11"/>
      <c r="V27710" s="11"/>
      <c r="W27710" s="11"/>
      <c r="X27710" s="11"/>
      <c r="Y27710" s="11"/>
      <c r="AV27710"/>
      <c r="AW27710"/>
      <c r="AX27710"/>
    </row>
    <row r="27711" spans="11:50" x14ac:dyDescent="0.25">
      <c r="K27711" s="11"/>
      <c r="L27711" s="11"/>
      <c r="N27711" s="11"/>
      <c r="O27711" s="11"/>
      <c r="P27711" s="11"/>
      <c r="Q27711" s="11"/>
      <c r="R27711" s="11"/>
      <c r="S27711" s="11"/>
      <c r="T27711" s="11"/>
      <c r="U27711" s="11"/>
      <c r="V27711" s="11"/>
      <c r="W27711" s="11"/>
      <c r="X27711" s="11"/>
      <c r="Y27711" s="11"/>
      <c r="AV27711"/>
      <c r="AW27711"/>
      <c r="AX27711"/>
    </row>
    <row r="27712" spans="11:50" x14ac:dyDescent="0.25">
      <c r="K27712" s="11"/>
      <c r="L27712" s="11"/>
      <c r="N27712" s="11"/>
      <c r="O27712" s="11"/>
      <c r="P27712" s="11"/>
      <c r="Q27712" s="11"/>
      <c r="R27712" s="11"/>
      <c r="S27712" s="11"/>
      <c r="T27712" s="11"/>
      <c r="U27712" s="11"/>
      <c r="V27712" s="11"/>
      <c r="W27712" s="11"/>
      <c r="X27712" s="11"/>
      <c r="Y27712" s="11"/>
      <c r="AV27712"/>
      <c r="AW27712"/>
      <c r="AX27712"/>
    </row>
    <row r="27713" spans="11:50" x14ac:dyDescent="0.25">
      <c r="K27713" s="11"/>
      <c r="L27713" s="11"/>
      <c r="N27713" s="11"/>
      <c r="O27713" s="11"/>
      <c r="P27713" s="11"/>
      <c r="Q27713" s="11"/>
      <c r="R27713" s="11"/>
      <c r="S27713" s="11"/>
      <c r="T27713" s="11"/>
      <c r="U27713" s="11"/>
      <c r="V27713" s="11"/>
      <c r="W27713" s="11"/>
      <c r="X27713" s="11"/>
      <c r="Y27713" s="11"/>
      <c r="AV27713"/>
      <c r="AW27713"/>
      <c r="AX27713"/>
    </row>
    <row r="27714" spans="11:50" x14ac:dyDescent="0.25">
      <c r="K27714" s="11"/>
      <c r="L27714" s="11"/>
      <c r="N27714" s="11"/>
      <c r="O27714" s="11"/>
      <c r="P27714" s="11"/>
      <c r="Q27714" s="11"/>
      <c r="R27714" s="11"/>
      <c r="S27714" s="11"/>
      <c r="T27714" s="11"/>
      <c r="U27714" s="11"/>
      <c r="V27714" s="11"/>
      <c r="W27714" s="11"/>
      <c r="X27714" s="11"/>
      <c r="Y27714" s="11"/>
      <c r="AV27714"/>
      <c r="AW27714"/>
      <c r="AX27714"/>
    </row>
    <row r="27715" spans="11:50" x14ac:dyDescent="0.25">
      <c r="K27715" s="11"/>
      <c r="L27715" s="11"/>
      <c r="N27715" s="11"/>
      <c r="O27715" s="11"/>
      <c r="P27715" s="11"/>
      <c r="Q27715" s="11"/>
      <c r="R27715" s="11"/>
      <c r="S27715" s="11"/>
      <c r="T27715" s="11"/>
      <c r="U27715" s="11"/>
      <c r="V27715" s="11"/>
      <c r="W27715" s="11"/>
      <c r="X27715" s="11"/>
      <c r="Y27715" s="11"/>
      <c r="AV27715"/>
      <c r="AW27715"/>
      <c r="AX27715"/>
    </row>
    <row r="27716" spans="11:50" x14ac:dyDescent="0.25">
      <c r="K27716" s="11"/>
      <c r="L27716" s="11"/>
      <c r="N27716" s="11"/>
      <c r="O27716" s="11"/>
      <c r="P27716" s="11"/>
      <c r="Q27716" s="11"/>
      <c r="R27716" s="11"/>
      <c r="S27716" s="11"/>
      <c r="T27716" s="11"/>
      <c r="U27716" s="11"/>
      <c r="V27716" s="11"/>
      <c r="W27716" s="11"/>
      <c r="X27716" s="11"/>
      <c r="Y27716" s="11"/>
      <c r="AV27716"/>
      <c r="AW27716"/>
      <c r="AX27716"/>
    </row>
    <row r="27717" spans="11:50" x14ac:dyDescent="0.25">
      <c r="K27717" s="11"/>
      <c r="L27717" s="11"/>
      <c r="N27717" s="11"/>
      <c r="O27717" s="11"/>
      <c r="P27717" s="11"/>
      <c r="Q27717" s="11"/>
      <c r="R27717" s="11"/>
      <c r="S27717" s="11"/>
      <c r="T27717" s="11"/>
      <c r="U27717" s="11"/>
      <c r="V27717" s="11"/>
      <c r="W27717" s="11"/>
      <c r="X27717" s="11"/>
      <c r="Y27717" s="11"/>
      <c r="AV27717"/>
      <c r="AW27717"/>
      <c r="AX27717"/>
    </row>
    <row r="27718" spans="11:50" x14ac:dyDescent="0.25">
      <c r="K27718" s="11"/>
      <c r="L27718" s="11"/>
      <c r="N27718" s="11"/>
      <c r="O27718" s="11"/>
      <c r="P27718" s="11"/>
      <c r="Q27718" s="11"/>
      <c r="R27718" s="11"/>
      <c r="S27718" s="11"/>
      <c r="T27718" s="11"/>
      <c r="U27718" s="11"/>
      <c r="V27718" s="11"/>
      <c r="W27718" s="11"/>
      <c r="X27718" s="11"/>
      <c r="Y27718" s="11"/>
      <c r="AV27718"/>
      <c r="AW27718"/>
      <c r="AX27718"/>
    </row>
    <row r="27719" spans="11:50" x14ac:dyDescent="0.25">
      <c r="K27719" s="11"/>
      <c r="L27719" s="11"/>
      <c r="N27719" s="11"/>
      <c r="O27719" s="11"/>
      <c r="P27719" s="11"/>
      <c r="Q27719" s="11"/>
      <c r="R27719" s="11"/>
      <c r="S27719" s="11"/>
      <c r="T27719" s="11"/>
      <c r="U27719" s="11"/>
      <c r="V27719" s="11"/>
      <c r="W27719" s="11"/>
      <c r="X27719" s="11"/>
      <c r="Y27719" s="11"/>
      <c r="AV27719"/>
      <c r="AW27719"/>
      <c r="AX27719"/>
    </row>
    <row r="27720" spans="11:50" x14ac:dyDescent="0.25">
      <c r="K27720" s="11"/>
      <c r="L27720" s="11"/>
      <c r="N27720" s="11"/>
      <c r="O27720" s="11"/>
      <c r="P27720" s="11"/>
      <c r="Q27720" s="11"/>
      <c r="R27720" s="11"/>
      <c r="S27720" s="11"/>
      <c r="T27720" s="11"/>
      <c r="U27720" s="11"/>
      <c r="V27720" s="11"/>
      <c r="W27720" s="11"/>
      <c r="X27720" s="11"/>
      <c r="Y27720" s="11"/>
      <c r="AV27720"/>
      <c r="AW27720"/>
      <c r="AX27720"/>
    </row>
    <row r="27721" spans="11:50" x14ac:dyDescent="0.25">
      <c r="K27721" s="11"/>
      <c r="L27721" s="11"/>
      <c r="N27721" s="11"/>
      <c r="O27721" s="11"/>
      <c r="P27721" s="11"/>
      <c r="Q27721" s="11"/>
      <c r="R27721" s="11"/>
      <c r="S27721" s="11"/>
      <c r="T27721" s="11"/>
      <c r="U27721" s="11"/>
      <c r="V27721" s="11"/>
      <c r="W27721" s="11"/>
      <c r="X27721" s="11"/>
      <c r="Y27721" s="11"/>
      <c r="AV27721"/>
      <c r="AW27721"/>
      <c r="AX27721"/>
    </row>
    <row r="27722" spans="11:50" x14ac:dyDescent="0.25">
      <c r="K27722" s="11"/>
      <c r="L27722" s="11"/>
      <c r="N27722" s="11"/>
      <c r="O27722" s="11"/>
      <c r="P27722" s="11"/>
      <c r="Q27722" s="11"/>
      <c r="R27722" s="11"/>
      <c r="S27722" s="11"/>
      <c r="T27722" s="11"/>
      <c r="U27722" s="11"/>
      <c r="V27722" s="11"/>
      <c r="W27722" s="11"/>
      <c r="X27722" s="11"/>
      <c r="Y27722" s="11"/>
      <c r="AV27722"/>
      <c r="AW27722"/>
      <c r="AX27722"/>
    </row>
    <row r="27723" spans="11:50" x14ac:dyDescent="0.25">
      <c r="K27723" s="11"/>
      <c r="L27723" s="11"/>
      <c r="N27723" s="11"/>
      <c r="O27723" s="11"/>
      <c r="P27723" s="11"/>
      <c r="Q27723" s="11"/>
      <c r="R27723" s="11"/>
      <c r="S27723" s="11"/>
      <c r="T27723" s="11"/>
      <c r="U27723" s="11"/>
      <c r="V27723" s="11"/>
      <c r="W27723" s="11"/>
      <c r="X27723" s="11"/>
      <c r="Y27723" s="11"/>
      <c r="AV27723"/>
      <c r="AW27723"/>
      <c r="AX27723"/>
    </row>
    <row r="27724" spans="11:50" x14ac:dyDescent="0.25">
      <c r="K27724" s="11"/>
      <c r="L27724" s="11"/>
      <c r="N27724" s="11"/>
      <c r="O27724" s="11"/>
      <c r="P27724" s="11"/>
      <c r="Q27724" s="11"/>
      <c r="R27724" s="11"/>
      <c r="S27724" s="11"/>
      <c r="T27724" s="11"/>
      <c r="U27724" s="11"/>
      <c r="V27724" s="11"/>
      <c r="W27724" s="11"/>
      <c r="X27724" s="11"/>
      <c r="Y27724" s="11"/>
      <c r="AV27724"/>
      <c r="AW27724"/>
      <c r="AX27724"/>
    </row>
    <row r="27725" spans="11:50" x14ac:dyDescent="0.25">
      <c r="K27725" s="11"/>
      <c r="L27725" s="11"/>
      <c r="N27725" s="11"/>
      <c r="O27725" s="11"/>
      <c r="P27725" s="11"/>
      <c r="Q27725" s="11"/>
      <c r="R27725" s="11"/>
      <c r="S27725" s="11"/>
      <c r="T27725" s="11"/>
      <c r="U27725" s="11"/>
      <c r="V27725" s="11"/>
      <c r="W27725" s="11"/>
      <c r="X27725" s="11"/>
      <c r="Y27725" s="11"/>
      <c r="AV27725"/>
      <c r="AW27725"/>
      <c r="AX27725"/>
    </row>
    <row r="27726" spans="11:50" x14ac:dyDescent="0.25">
      <c r="K27726" s="11"/>
      <c r="L27726" s="11"/>
      <c r="N27726" s="11"/>
      <c r="O27726" s="11"/>
      <c r="P27726" s="11"/>
      <c r="Q27726" s="11"/>
      <c r="R27726" s="11"/>
      <c r="S27726" s="11"/>
      <c r="T27726" s="11"/>
      <c r="U27726" s="11"/>
      <c r="V27726" s="11"/>
      <c r="W27726" s="11"/>
      <c r="X27726" s="11"/>
      <c r="Y27726" s="11"/>
      <c r="AV27726"/>
      <c r="AW27726"/>
      <c r="AX27726"/>
    </row>
    <row r="27727" spans="11:50" x14ac:dyDescent="0.25">
      <c r="K27727" s="11"/>
      <c r="L27727" s="11"/>
      <c r="N27727" s="11"/>
      <c r="O27727" s="11"/>
      <c r="P27727" s="11"/>
      <c r="Q27727" s="11"/>
      <c r="R27727" s="11"/>
      <c r="S27727" s="11"/>
      <c r="T27727" s="11"/>
      <c r="U27727" s="11"/>
      <c r="V27727" s="11"/>
      <c r="W27727" s="11"/>
      <c r="X27727" s="11"/>
      <c r="Y27727" s="11"/>
      <c r="AV27727"/>
      <c r="AW27727"/>
      <c r="AX27727"/>
    </row>
    <row r="27728" spans="11:50" x14ac:dyDescent="0.25">
      <c r="K27728" s="11"/>
      <c r="L27728" s="11"/>
      <c r="N27728" s="11"/>
      <c r="O27728" s="11"/>
      <c r="P27728" s="11"/>
      <c r="Q27728" s="11"/>
      <c r="R27728" s="11"/>
      <c r="S27728" s="11"/>
      <c r="T27728" s="11"/>
      <c r="U27728" s="11"/>
      <c r="V27728" s="11"/>
      <c r="W27728" s="11"/>
      <c r="X27728" s="11"/>
      <c r="Y27728" s="11"/>
      <c r="AV27728"/>
      <c r="AW27728"/>
      <c r="AX27728"/>
    </row>
    <row r="27729" spans="11:50" x14ac:dyDescent="0.25">
      <c r="K27729" s="11"/>
      <c r="L27729" s="11"/>
      <c r="N27729" s="11"/>
      <c r="O27729" s="11"/>
      <c r="P27729" s="11"/>
      <c r="Q27729" s="11"/>
      <c r="R27729" s="11"/>
      <c r="S27729" s="11"/>
      <c r="T27729" s="11"/>
      <c r="U27729" s="11"/>
      <c r="V27729" s="11"/>
      <c r="W27729" s="11"/>
      <c r="X27729" s="11"/>
      <c r="Y27729" s="11"/>
      <c r="AV27729"/>
      <c r="AW27729"/>
      <c r="AX27729"/>
    </row>
    <row r="27730" spans="11:50" x14ac:dyDescent="0.25">
      <c r="K27730" s="11"/>
      <c r="L27730" s="11"/>
      <c r="N27730" s="11"/>
      <c r="O27730" s="11"/>
      <c r="P27730" s="11"/>
      <c r="Q27730" s="11"/>
      <c r="R27730" s="11"/>
      <c r="S27730" s="11"/>
      <c r="T27730" s="11"/>
      <c r="U27730" s="11"/>
      <c r="V27730" s="11"/>
      <c r="W27730" s="11"/>
      <c r="X27730" s="11"/>
      <c r="Y27730" s="11"/>
      <c r="AV27730"/>
      <c r="AW27730"/>
      <c r="AX27730"/>
    </row>
    <row r="27731" spans="11:50" x14ac:dyDescent="0.25">
      <c r="K27731" s="11"/>
      <c r="L27731" s="11"/>
      <c r="N27731" s="11"/>
      <c r="O27731" s="11"/>
      <c r="P27731" s="11"/>
      <c r="Q27731" s="11"/>
      <c r="R27731" s="11"/>
      <c r="S27731" s="11"/>
      <c r="T27731" s="11"/>
      <c r="U27731" s="11"/>
      <c r="V27731" s="11"/>
      <c r="W27731" s="11"/>
      <c r="X27731" s="11"/>
      <c r="Y27731" s="11"/>
      <c r="AV27731"/>
      <c r="AW27731"/>
      <c r="AX27731"/>
    </row>
    <row r="27732" spans="11:50" x14ac:dyDescent="0.25">
      <c r="K27732" s="11"/>
      <c r="L27732" s="11"/>
      <c r="N27732" s="11"/>
      <c r="O27732" s="11"/>
      <c r="P27732" s="11"/>
      <c r="Q27732" s="11"/>
      <c r="R27732" s="11"/>
      <c r="S27732" s="11"/>
      <c r="T27732" s="11"/>
      <c r="U27732" s="11"/>
      <c r="V27732" s="11"/>
      <c r="W27732" s="11"/>
      <c r="X27732" s="11"/>
      <c r="Y27732" s="11"/>
      <c r="AV27732"/>
      <c r="AW27732"/>
      <c r="AX27732"/>
    </row>
    <row r="27733" spans="11:50" x14ac:dyDescent="0.25">
      <c r="K27733" s="11"/>
      <c r="L27733" s="11"/>
      <c r="N27733" s="11"/>
      <c r="O27733" s="11"/>
      <c r="P27733" s="11"/>
      <c r="Q27733" s="11"/>
      <c r="R27733" s="11"/>
      <c r="S27733" s="11"/>
      <c r="T27733" s="11"/>
      <c r="U27733" s="11"/>
      <c r="V27733" s="11"/>
      <c r="W27733" s="11"/>
      <c r="X27733" s="11"/>
      <c r="Y27733" s="11"/>
      <c r="AV27733"/>
      <c r="AW27733"/>
      <c r="AX27733"/>
    </row>
    <row r="27734" spans="11:50" x14ac:dyDescent="0.25">
      <c r="K27734" s="11"/>
      <c r="L27734" s="11"/>
      <c r="N27734" s="11"/>
      <c r="O27734" s="11"/>
      <c r="P27734" s="11"/>
      <c r="Q27734" s="11"/>
      <c r="R27734" s="11"/>
      <c r="S27734" s="11"/>
      <c r="T27734" s="11"/>
      <c r="U27734" s="11"/>
      <c r="V27734" s="11"/>
      <c r="W27734" s="11"/>
      <c r="X27734" s="11"/>
      <c r="Y27734" s="11"/>
      <c r="AV27734"/>
      <c r="AW27734"/>
      <c r="AX27734"/>
    </row>
    <row r="27735" spans="11:50" x14ac:dyDescent="0.25">
      <c r="K27735" s="11"/>
      <c r="L27735" s="11"/>
      <c r="N27735" s="11"/>
      <c r="O27735" s="11"/>
      <c r="P27735" s="11"/>
      <c r="Q27735" s="11"/>
      <c r="R27735" s="11"/>
      <c r="S27735" s="11"/>
      <c r="T27735" s="11"/>
      <c r="U27735" s="11"/>
      <c r="V27735" s="11"/>
      <c r="W27735" s="11"/>
      <c r="X27735" s="11"/>
      <c r="Y27735" s="11"/>
      <c r="AV27735"/>
      <c r="AW27735"/>
      <c r="AX27735"/>
    </row>
    <row r="27736" spans="11:50" x14ac:dyDescent="0.25">
      <c r="K27736" s="11"/>
      <c r="L27736" s="11"/>
      <c r="N27736" s="11"/>
      <c r="O27736" s="11"/>
      <c r="P27736" s="11"/>
      <c r="Q27736" s="11"/>
      <c r="R27736" s="11"/>
      <c r="S27736" s="11"/>
      <c r="T27736" s="11"/>
      <c r="U27736" s="11"/>
      <c r="V27736" s="11"/>
      <c r="W27736" s="11"/>
      <c r="X27736" s="11"/>
      <c r="Y27736" s="11"/>
      <c r="AV27736"/>
      <c r="AW27736"/>
      <c r="AX27736"/>
    </row>
    <row r="27737" spans="11:50" x14ac:dyDescent="0.25">
      <c r="K27737" s="11"/>
      <c r="L27737" s="11"/>
      <c r="N27737" s="11"/>
      <c r="O27737" s="11"/>
      <c r="P27737" s="11"/>
      <c r="Q27737" s="11"/>
      <c r="R27737" s="11"/>
      <c r="S27737" s="11"/>
      <c r="T27737" s="11"/>
      <c r="U27737" s="11"/>
      <c r="V27737" s="11"/>
      <c r="W27737" s="11"/>
      <c r="X27737" s="11"/>
      <c r="Y27737" s="11"/>
      <c r="AV27737"/>
      <c r="AW27737"/>
      <c r="AX27737"/>
    </row>
    <row r="27738" spans="11:50" x14ac:dyDescent="0.25">
      <c r="K27738" s="11"/>
      <c r="L27738" s="11"/>
      <c r="N27738" s="11"/>
      <c r="O27738" s="11"/>
      <c r="P27738" s="11"/>
      <c r="Q27738" s="11"/>
      <c r="R27738" s="11"/>
      <c r="S27738" s="11"/>
      <c r="T27738" s="11"/>
      <c r="U27738" s="11"/>
      <c r="V27738" s="11"/>
      <c r="W27738" s="11"/>
      <c r="X27738" s="11"/>
      <c r="Y27738" s="11"/>
      <c r="AV27738"/>
      <c r="AW27738"/>
      <c r="AX27738"/>
    </row>
    <row r="27739" spans="11:50" x14ac:dyDescent="0.25">
      <c r="K27739" s="11"/>
      <c r="L27739" s="11"/>
      <c r="N27739" s="11"/>
      <c r="O27739" s="11"/>
      <c r="P27739" s="11"/>
      <c r="Q27739" s="11"/>
      <c r="R27739" s="11"/>
      <c r="S27739" s="11"/>
      <c r="T27739" s="11"/>
      <c r="U27739" s="11"/>
      <c r="V27739" s="11"/>
      <c r="W27739" s="11"/>
      <c r="X27739" s="11"/>
      <c r="Y27739" s="11"/>
      <c r="AV27739"/>
      <c r="AW27739"/>
      <c r="AX27739"/>
    </row>
    <row r="27740" spans="11:50" x14ac:dyDescent="0.25">
      <c r="K27740" s="11"/>
      <c r="L27740" s="11"/>
      <c r="N27740" s="11"/>
      <c r="O27740" s="11"/>
      <c r="P27740" s="11"/>
      <c r="Q27740" s="11"/>
      <c r="R27740" s="11"/>
      <c r="S27740" s="11"/>
      <c r="T27740" s="11"/>
      <c r="U27740" s="11"/>
      <c r="V27740" s="11"/>
      <c r="W27740" s="11"/>
      <c r="X27740" s="11"/>
      <c r="Y27740" s="11"/>
      <c r="AV27740"/>
      <c r="AW27740"/>
      <c r="AX27740"/>
    </row>
    <row r="27741" spans="11:50" x14ac:dyDescent="0.25">
      <c r="K27741" s="11"/>
      <c r="L27741" s="11"/>
      <c r="N27741" s="11"/>
      <c r="O27741" s="11"/>
      <c r="P27741" s="11"/>
      <c r="Q27741" s="11"/>
      <c r="R27741" s="11"/>
      <c r="S27741" s="11"/>
      <c r="T27741" s="11"/>
      <c r="U27741" s="11"/>
      <c r="V27741" s="11"/>
      <c r="W27741" s="11"/>
      <c r="X27741" s="11"/>
      <c r="Y27741" s="11"/>
      <c r="AV27741"/>
      <c r="AW27741"/>
      <c r="AX27741"/>
    </row>
    <row r="27742" spans="11:50" x14ac:dyDescent="0.25">
      <c r="K27742" s="11"/>
      <c r="L27742" s="11"/>
      <c r="N27742" s="11"/>
      <c r="O27742" s="11"/>
      <c r="P27742" s="11"/>
      <c r="Q27742" s="11"/>
      <c r="R27742" s="11"/>
      <c r="S27742" s="11"/>
      <c r="T27742" s="11"/>
      <c r="U27742" s="11"/>
      <c r="V27742" s="11"/>
      <c r="W27742" s="11"/>
      <c r="X27742" s="11"/>
      <c r="Y27742" s="11"/>
      <c r="AV27742"/>
      <c r="AW27742"/>
      <c r="AX27742"/>
    </row>
    <row r="27743" spans="11:50" x14ac:dyDescent="0.25">
      <c r="K27743" s="11"/>
      <c r="L27743" s="11"/>
      <c r="N27743" s="11"/>
      <c r="O27743" s="11"/>
      <c r="P27743" s="11"/>
      <c r="Q27743" s="11"/>
      <c r="R27743" s="11"/>
      <c r="S27743" s="11"/>
      <c r="T27743" s="11"/>
      <c r="U27743" s="11"/>
      <c r="V27743" s="11"/>
      <c r="W27743" s="11"/>
      <c r="X27743" s="11"/>
      <c r="Y27743" s="11"/>
      <c r="AV27743"/>
      <c r="AW27743"/>
      <c r="AX27743"/>
    </row>
    <row r="27744" spans="11:50" x14ac:dyDescent="0.25">
      <c r="K27744" s="11"/>
      <c r="L27744" s="11"/>
      <c r="N27744" s="11"/>
      <c r="O27744" s="11"/>
      <c r="P27744" s="11"/>
      <c r="Q27744" s="11"/>
      <c r="R27744" s="11"/>
      <c r="S27744" s="11"/>
      <c r="T27744" s="11"/>
      <c r="U27744" s="11"/>
      <c r="V27744" s="11"/>
      <c r="W27744" s="11"/>
      <c r="X27744" s="11"/>
      <c r="Y27744" s="11"/>
      <c r="AV27744"/>
      <c r="AW27744"/>
      <c r="AX27744"/>
    </row>
    <row r="27745" spans="11:50" x14ac:dyDescent="0.25">
      <c r="K27745" s="11"/>
      <c r="L27745" s="11"/>
      <c r="N27745" s="11"/>
      <c r="O27745" s="11"/>
      <c r="P27745" s="11"/>
      <c r="Q27745" s="11"/>
      <c r="R27745" s="11"/>
      <c r="S27745" s="11"/>
      <c r="T27745" s="11"/>
      <c r="U27745" s="11"/>
      <c r="V27745" s="11"/>
      <c r="W27745" s="11"/>
      <c r="X27745" s="11"/>
      <c r="Y27745" s="11"/>
      <c r="AV27745"/>
      <c r="AW27745"/>
      <c r="AX27745"/>
    </row>
    <row r="27746" spans="11:50" x14ac:dyDescent="0.25">
      <c r="K27746" s="11"/>
      <c r="L27746" s="11"/>
      <c r="N27746" s="11"/>
      <c r="O27746" s="11"/>
      <c r="P27746" s="11"/>
      <c r="Q27746" s="11"/>
      <c r="R27746" s="11"/>
      <c r="S27746" s="11"/>
      <c r="T27746" s="11"/>
      <c r="U27746" s="11"/>
      <c r="V27746" s="11"/>
      <c r="W27746" s="11"/>
      <c r="X27746" s="11"/>
      <c r="Y27746" s="11"/>
      <c r="AV27746"/>
      <c r="AW27746"/>
      <c r="AX27746"/>
    </row>
    <row r="27747" spans="11:50" x14ac:dyDescent="0.25">
      <c r="K27747" s="11"/>
      <c r="L27747" s="11"/>
      <c r="N27747" s="11"/>
      <c r="O27747" s="11"/>
      <c r="P27747" s="11"/>
      <c r="Q27747" s="11"/>
      <c r="R27747" s="11"/>
      <c r="S27747" s="11"/>
      <c r="T27747" s="11"/>
      <c r="U27747" s="11"/>
      <c r="V27747" s="11"/>
      <c r="W27747" s="11"/>
      <c r="X27747" s="11"/>
      <c r="Y27747" s="11"/>
      <c r="AV27747"/>
      <c r="AW27747"/>
      <c r="AX27747"/>
    </row>
    <row r="27748" spans="11:50" x14ac:dyDescent="0.25">
      <c r="K27748" s="11"/>
      <c r="L27748" s="11"/>
      <c r="N27748" s="11"/>
      <c r="O27748" s="11"/>
      <c r="P27748" s="11"/>
      <c r="Q27748" s="11"/>
      <c r="R27748" s="11"/>
      <c r="S27748" s="11"/>
      <c r="T27748" s="11"/>
      <c r="U27748" s="11"/>
      <c r="V27748" s="11"/>
      <c r="W27748" s="11"/>
      <c r="X27748" s="11"/>
      <c r="Y27748" s="11"/>
      <c r="AV27748"/>
      <c r="AW27748"/>
      <c r="AX27748"/>
    </row>
    <row r="27749" spans="11:50" x14ac:dyDescent="0.25">
      <c r="K27749" s="11"/>
      <c r="L27749" s="11"/>
      <c r="N27749" s="11"/>
      <c r="O27749" s="11"/>
      <c r="P27749" s="11"/>
      <c r="Q27749" s="11"/>
      <c r="R27749" s="11"/>
      <c r="S27749" s="11"/>
      <c r="T27749" s="11"/>
      <c r="U27749" s="11"/>
      <c r="V27749" s="11"/>
      <c r="W27749" s="11"/>
      <c r="X27749" s="11"/>
      <c r="Y27749" s="11"/>
      <c r="AV27749"/>
      <c r="AW27749"/>
      <c r="AX27749"/>
    </row>
    <row r="27750" spans="11:50" x14ac:dyDescent="0.25">
      <c r="K27750" s="11"/>
      <c r="L27750" s="11"/>
      <c r="N27750" s="11"/>
      <c r="O27750" s="11"/>
      <c r="P27750" s="11"/>
      <c r="Q27750" s="11"/>
      <c r="R27750" s="11"/>
      <c r="S27750" s="11"/>
      <c r="T27750" s="11"/>
      <c r="U27750" s="11"/>
      <c r="V27750" s="11"/>
      <c r="W27750" s="11"/>
      <c r="X27750" s="11"/>
      <c r="Y27750" s="11"/>
      <c r="AV27750"/>
      <c r="AW27750"/>
      <c r="AX27750"/>
    </row>
    <row r="27751" spans="11:50" x14ac:dyDescent="0.25">
      <c r="K27751" s="11"/>
      <c r="L27751" s="11"/>
      <c r="N27751" s="11"/>
      <c r="O27751" s="11"/>
      <c r="P27751" s="11"/>
      <c r="Q27751" s="11"/>
      <c r="R27751" s="11"/>
      <c r="S27751" s="11"/>
      <c r="T27751" s="11"/>
      <c r="U27751" s="11"/>
      <c r="V27751" s="11"/>
      <c r="W27751" s="11"/>
      <c r="X27751" s="11"/>
      <c r="Y27751" s="11"/>
      <c r="AV27751"/>
      <c r="AW27751"/>
      <c r="AX27751"/>
    </row>
    <row r="27752" spans="11:50" x14ac:dyDescent="0.25">
      <c r="K27752" s="11"/>
      <c r="L27752" s="11"/>
      <c r="N27752" s="11"/>
      <c r="O27752" s="11"/>
      <c r="P27752" s="11"/>
      <c r="Q27752" s="11"/>
      <c r="R27752" s="11"/>
      <c r="S27752" s="11"/>
      <c r="T27752" s="11"/>
      <c r="U27752" s="11"/>
      <c r="V27752" s="11"/>
      <c r="W27752" s="11"/>
      <c r="X27752" s="11"/>
      <c r="Y27752" s="11"/>
      <c r="AV27752"/>
      <c r="AW27752"/>
      <c r="AX27752"/>
    </row>
    <row r="27753" spans="11:50" x14ac:dyDescent="0.25">
      <c r="K27753" s="11"/>
      <c r="L27753" s="11"/>
      <c r="N27753" s="11"/>
      <c r="O27753" s="11"/>
      <c r="P27753" s="11"/>
      <c r="Q27753" s="11"/>
      <c r="R27753" s="11"/>
      <c r="S27753" s="11"/>
      <c r="T27753" s="11"/>
      <c r="U27753" s="11"/>
      <c r="V27753" s="11"/>
      <c r="W27753" s="11"/>
      <c r="X27753" s="11"/>
      <c r="Y27753" s="11"/>
      <c r="AV27753"/>
      <c r="AW27753"/>
      <c r="AX27753"/>
    </row>
    <row r="27754" spans="11:50" x14ac:dyDescent="0.25">
      <c r="K27754" s="11"/>
      <c r="L27754" s="11"/>
      <c r="N27754" s="11"/>
      <c r="O27754" s="11"/>
      <c r="P27754" s="11"/>
      <c r="Q27754" s="11"/>
      <c r="R27754" s="11"/>
      <c r="S27754" s="11"/>
      <c r="T27754" s="11"/>
      <c r="U27754" s="11"/>
      <c r="V27754" s="11"/>
      <c r="W27754" s="11"/>
      <c r="X27754" s="11"/>
      <c r="Y27754" s="11"/>
      <c r="AV27754"/>
      <c r="AW27754"/>
      <c r="AX27754"/>
    </row>
    <row r="27755" spans="11:50" x14ac:dyDescent="0.25">
      <c r="K27755" s="11"/>
      <c r="L27755" s="11"/>
      <c r="N27755" s="11"/>
      <c r="O27755" s="11"/>
      <c r="P27755" s="11"/>
      <c r="Q27755" s="11"/>
      <c r="R27755" s="11"/>
      <c r="S27755" s="11"/>
      <c r="T27755" s="11"/>
      <c r="U27755" s="11"/>
      <c r="V27755" s="11"/>
      <c r="W27755" s="11"/>
      <c r="X27755" s="11"/>
      <c r="Y27755" s="11"/>
      <c r="AV27755"/>
      <c r="AW27755"/>
      <c r="AX27755"/>
    </row>
    <row r="27756" spans="11:50" x14ac:dyDescent="0.25">
      <c r="K27756" s="11"/>
      <c r="L27756" s="11"/>
      <c r="N27756" s="11"/>
      <c r="O27756" s="11"/>
      <c r="P27756" s="11"/>
      <c r="Q27756" s="11"/>
      <c r="R27756" s="11"/>
      <c r="S27756" s="11"/>
      <c r="T27756" s="11"/>
      <c r="U27756" s="11"/>
      <c r="V27756" s="11"/>
      <c r="W27756" s="11"/>
      <c r="X27756" s="11"/>
      <c r="Y27756" s="11"/>
      <c r="AV27756"/>
      <c r="AW27756"/>
      <c r="AX27756"/>
    </row>
    <row r="27757" spans="11:50" x14ac:dyDescent="0.25">
      <c r="K27757" s="11"/>
      <c r="L27757" s="11"/>
      <c r="N27757" s="11"/>
      <c r="O27757" s="11"/>
      <c r="P27757" s="11"/>
      <c r="Q27757" s="11"/>
      <c r="R27757" s="11"/>
      <c r="S27757" s="11"/>
      <c r="T27757" s="11"/>
      <c r="U27757" s="11"/>
      <c r="V27757" s="11"/>
      <c r="W27757" s="11"/>
      <c r="X27757" s="11"/>
      <c r="Y27757" s="11"/>
      <c r="AV27757"/>
      <c r="AW27757"/>
      <c r="AX27757"/>
    </row>
    <row r="27758" spans="11:50" x14ac:dyDescent="0.25">
      <c r="K27758" s="11"/>
      <c r="L27758" s="11"/>
      <c r="N27758" s="11"/>
      <c r="O27758" s="11"/>
      <c r="P27758" s="11"/>
      <c r="Q27758" s="11"/>
      <c r="R27758" s="11"/>
      <c r="S27758" s="11"/>
      <c r="T27758" s="11"/>
      <c r="U27758" s="11"/>
      <c r="V27758" s="11"/>
      <c r="W27758" s="11"/>
      <c r="X27758" s="11"/>
      <c r="Y27758" s="11"/>
      <c r="AV27758"/>
      <c r="AW27758"/>
      <c r="AX27758"/>
    </row>
    <row r="27759" spans="11:50" x14ac:dyDescent="0.25">
      <c r="K27759" s="11"/>
      <c r="L27759" s="11"/>
      <c r="N27759" s="11"/>
      <c r="O27759" s="11"/>
      <c r="P27759" s="11"/>
      <c r="Q27759" s="11"/>
      <c r="R27759" s="11"/>
      <c r="S27759" s="11"/>
      <c r="T27759" s="11"/>
      <c r="U27759" s="11"/>
      <c r="V27759" s="11"/>
      <c r="W27759" s="11"/>
      <c r="X27759" s="11"/>
      <c r="Y27759" s="11"/>
      <c r="AV27759"/>
      <c r="AW27759"/>
      <c r="AX27759"/>
    </row>
    <row r="27760" spans="11:50" x14ac:dyDescent="0.25">
      <c r="K27760" s="11"/>
      <c r="L27760" s="11"/>
      <c r="N27760" s="11"/>
      <c r="O27760" s="11"/>
      <c r="P27760" s="11"/>
      <c r="Q27760" s="11"/>
      <c r="R27760" s="11"/>
      <c r="S27760" s="11"/>
      <c r="T27760" s="11"/>
      <c r="U27760" s="11"/>
      <c r="V27760" s="11"/>
      <c r="W27760" s="11"/>
      <c r="X27760" s="11"/>
      <c r="Y27760" s="11"/>
      <c r="AV27760"/>
      <c r="AW27760"/>
      <c r="AX27760"/>
    </row>
    <row r="27761" spans="11:50" x14ac:dyDescent="0.25">
      <c r="K27761" s="11"/>
      <c r="L27761" s="11"/>
      <c r="N27761" s="11"/>
      <c r="O27761" s="11"/>
      <c r="P27761" s="11"/>
      <c r="Q27761" s="11"/>
      <c r="R27761" s="11"/>
      <c r="S27761" s="11"/>
      <c r="T27761" s="11"/>
      <c r="U27761" s="11"/>
      <c r="V27761" s="11"/>
      <c r="W27761" s="11"/>
      <c r="X27761" s="11"/>
      <c r="Y27761" s="11"/>
      <c r="AV27761"/>
      <c r="AW27761"/>
      <c r="AX27761"/>
    </row>
    <row r="27762" spans="11:50" x14ac:dyDescent="0.25">
      <c r="K27762" s="11"/>
      <c r="L27762" s="11"/>
      <c r="N27762" s="11"/>
      <c r="O27762" s="11"/>
      <c r="P27762" s="11"/>
      <c r="Q27762" s="11"/>
      <c r="R27762" s="11"/>
      <c r="S27762" s="11"/>
      <c r="T27762" s="11"/>
      <c r="U27762" s="11"/>
      <c r="V27762" s="11"/>
      <c r="W27762" s="11"/>
      <c r="X27762" s="11"/>
      <c r="Y27762" s="11"/>
      <c r="AV27762"/>
      <c r="AW27762"/>
      <c r="AX27762"/>
    </row>
    <row r="27763" spans="11:50" x14ac:dyDescent="0.25">
      <c r="K27763" s="11"/>
      <c r="L27763" s="11"/>
      <c r="N27763" s="11"/>
      <c r="O27763" s="11"/>
      <c r="P27763" s="11"/>
      <c r="Q27763" s="11"/>
      <c r="R27763" s="11"/>
      <c r="S27763" s="11"/>
      <c r="T27763" s="11"/>
      <c r="U27763" s="11"/>
      <c r="V27763" s="11"/>
      <c r="W27763" s="11"/>
      <c r="X27763" s="11"/>
      <c r="Y27763" s="11"/>
      <c r="AV27763"/>
      <c r="AW27763"/>
      <c r="AX27763"/>
    </row>
    <row r="27764" spans="11:50" x14ac:dyDescent="0.25">
      <c r="K27764" s="11"/>
      <c r="L27764" s="11"/>
      <c r="N27764" s="11"/>
      <c r="O27764" s="11"/>
      <c r="P27764" s="11"/>
      <c r="Q27764" s="11"/>
      <c r="R27764" s="11"/>
      <c r="S27764" s="11"/>
      <c r="T27764" s="11"/>
      <c r="U27764" s="11"/>
      <c r="V27764" s="11"/>
      <c r="W27764" s="11"/>
      <c r="X27764" s="11"/>
      <c r="Y27764" s="11"/>
      <c r="AV27764"/>
      <c r="AW27764"/>
      <c r="AX27764"/>
    </row>
    <row r="27765" spans="11:50" x14ac:dyDescent="0.25">
      <c r="K27765" s="11"/>
      <c r="L27765" s="11"/>
      <c r="N27765" s="11"/>
      <c r="O27765" s="11"/>
      <c r="P27765" s="11"/>
      <c r="Q27765" s="11"/>
      <c r="R27765" s="11"/>
      <c r="S27765" s="11"/>
      <c r="T27765" s="11"/>
      <c r="U27765" s="11"/>
      <c r="V27765" s="11"/>
      <c r="W27765" s="11"/>
      <c r="X27765" s="11"/>
      <c r="Y27765" s="11"/>
      <c r="AV27765"/>
      <c r="AW27765"/>
      <c r="AX27765"/>
    </row>
    <row r="27766" spans="11:50" x14ac:dyDescent="0.25">
      <c r="K27766" s="11"/>
      <c r="L27766" s="11"/>
      <c r="N27766" s="11"/>
      <c r="O27766" s="11"/>
      <c r="P27766" s="11"/>
      <c r="Q27766" s="11"/>
      <c r="R27766" s="11"/>
      <c r="S27766" s="11"/>
      <c r="T27766" s="11"/>
      <c r="U27766" s="11"/>
      <c r="V27766" s="11"/>
      <c r="W27766" s="11"/>
      <c r="X27766" s="11"/>
      <c r="Y27766" s="11"/>
      <c r="AV27766"/>
      <c r="AW27766"/>
      <c r="AX27766"/>
    </row>
    <row r="27767" spans="11:50" x14ac:dyDescent="0.25">
      <c r="K27767" s="11"/>
      <c r="L27767" s="11"/>
      <c r="N27767" s="11"/>
      <c r="O27767" s="11"/>
      <c r="P27767" s="11"/>
      <c r="Q27767" s="11"/>
      <c r="R27767" s="11"/>
      <c r="S27767" s="11"/>
      <c r="T27767" s="11"/>
      <c r="U27767" s="11"/>
      <c r="V27767" s="11"/>
      <c r="W27767" s="11"/>
      <c r="X27767" s="11"/>
      <c r="Y27767" s="11"/>
      <c r="AV27767"/>
      <c r="AW27767"/>
      <c r="AX27767"/>
    </row>
    <row r="27768" spans="11:50" x14ac:dyDescent="0.25">
      <c r="K27768" s="11"/>
      <c r="L27768" s="11"/>
      <c r="N27768" s="11"/>
      <c r="O27768" s="11"/>
      <c r="P27768" s="11"/>
      <c r="Q27768" s="11"/>
      <c r="R27768" s="11"/>
      <c r="S27768" s="11"/>
      <c r="T27768" s="11"/>
      <c r="U27768" s="11"/>
      <c r="V27768" s="11"/>
      <c r="W27768" s="11"/>
      <c r="X27768" s="11"/>
      <c r="Y27768" s="11"/>
      <c r="AV27768"/>
      <c r="AW27768"/>
      <c r="AX27768"/>
    </row>
    <row r="27769" spans="11:50" x14ac:dyDescent="0.25">
      <c r="K27769" s="11"/>
      <c r="L27769" s="11"/>
      <c r="N27769" s="11"/>
      <c r="O27769" s="11"/>
      <c r="P27769" s="11"/>
      <c r="Q27769" s="11"/>
      <c r="R27769" s="11"/>
      <c r="S27769" s="11"/>
      <c r="T27769" s="11"/>
      <c r="U27769" s="11"/>
      <c r="V27769" s="11"/>
      <c r="W27769" s="11"/>
      <c r="X27769" s="11"/>
      <c r="Y27769" s="11"/>
      <c r="AV27769"/>
      <c r="AW27769"/>
      <c r="AX27769"/>
    </row>
    <row r="27770" spans="11:50" x14ac:dyDescent="0.25">
      <c r="K27770" s="11"/>
      <c r="L27770" s="11"/>
      <c r="N27770" s="11"/>
      <c r="O27770" s="11"/>
      <c r="P27770" s="11"/>
      <c r="Q27770" s="11"/>
      <c r="R27770" s="11"/>
      <c r="S27770" s="11"/>
      <c r="T27770" s="11"/>
      <c r="U27770" s="11"/>
      <c r="V27770" s="11"/>
      <c r="W27770" s="11"/>
      <c r="X27770" s="11"/>
      <c r="Y27770" s="11"/>
      <c r="AV27770"/>
      <c r="AW27770"/>
      <c r="AX27770"/>
    </row>
    <row r="27771" spans="11:50" x14ac:dyDescent="0.25">
      <c r="K27771" s="11"/>
      <c r="L27771" s="11"/>
      <c r="N27771" s="11"/>
      <c r="O27771" s="11"/>
      <c r="P27771" s="11"/>
      <c r="Q27771" s="11"/>
      <c r="R27771" s="11"/>
      <c r="S27771" s="11"/>
      <c r="T27771" s="11"/>
      <c r="U27771" s="11"/>
      <c r="V27771" s="11"/>
      <c r="W27771" s="11"/>
      <c r="X27771" s="11"/>
      <c r="Y27771" s="11"/>
      <c r="AV27771"/>
      <c r="AW27771"/>
      <c r="AX27771"/>
    </row>
    <row r="27772" spans="11:50" x14ac:dyDescent="0.25">
      <c r="K27772" s="11"/>
      <c r="L27772" s="11"/>
      <c r="N27772" s="11"/>
      <c r="O27772" s="11"/>
      <c r="P27772" s="11"/>
      <c r="Q27772" s="11"/>
      <c r="R27772" s="11"/>
      <c r="S27772" s="11"/>
      <c r="T27772" s="11"/>
      <c r="U27772" s="11"/>
      <c r="V27772" s="11"/>
      <c r="W27772" s="11"/>
      <c r="X27772" s="11"/>
      <c r="Y27772" s="11"/>
      <c r="AV27772"/>
      <c r="AW27772"/>
      <c r="AX27772"/>
    </row>
    <row r="27773" spans="11:50" x14ac:dyDescent="0.25">
      <c r="K27773" s="11"/>
      <c r="L27773" s="11"/>
      <c r="N27773" s="11"/>
      <c r="O27773" s="11"/>
      <c r="P27773" s="11"/>
      <c r="Q27773" s="11"/>
      <c r="R27773" s="11"/>
      <c r="S27773" s="11"/>
      <c r="T27773" s="11"/>
      <c r="U27773" s="11"/>
      <c r="V27773" s="11"/>
      <c r="W27773" s="11"/>
      <c r="X27773" s="11"/>
      <c r="Y27773" s="11"/>
      <c r="AV27773"/>
      <c r="AW27773"/>
      <c r="AX27773"/>
    </row>
    <row r="27774" spans="11:50" x14ac:dyDescent="0.25">
      <c r="K27774" s="11"/>
      <c r="L27774" s="11"/>
      <c r="N27774" s="11"/>
      <c r="O27774" s="11"/>
      <c r="P27774" s="11"/>
      <c r="Q27774" s="11"/>
      <c r="R27774" s="11"/>
      <c r="S27774" s="11"/>
      <c r="T27774" s="11"/>
      <c r="U27774" s="11"/>
      <c r="V27774" s="11"/>
      <c r="W27774" s="11"/>
      <c r="X27774" s="11"/>
      <c r="Y27774" s="11"/>
      <c r="AV27774"/>
      <c r="AW27774"/>
      <c r="AX27774"/>
    </row>
    <row r="27775" spans="11:50" x14ac:dyDescent="0.25">
      <c r="K27775" s="11"/>
      <c r="L27775" s="11"/>
      <c r="N27775" s="11"/>
      <c r="O27775" s="11"/>
      <c r="P27775" s="11"/>
      <c r="Q27775" s="11"/>
      <c r="R27775" s="11"/>
      <c r="S27775" s="11"/>
      <c r="T27775" s="11"/>
      <c r="U27775" s="11"/>
      <c r="V27775" s="11"/>
      <c r="W27775" s="11"/>
      <c r="X27775" s="11"/>
      <c r="Y27775" s="11"/>
      <c r="AV27775"/>
      <c r="AW27775"/>
      <c r="AX27775"/>
    </row>
    <row r="27776" spans="11:50" x14ac:dyDescent="0.25">
      <c r="K27776" s="11"/>
      <c r="L27776" s="11"/>
      <c r="N27776" s="11"/>
      <c r="O27776" s="11"/>
      <c r="P27776" s="11"/>
      <c r="Q27776" s="11"/>
      <c r="R27776" s="11"/>
      <c r="S27776" s="11"/>
      <c r="T27776" s="11"/>
      <c r="U27776" s="11"/>
      <c r="V27776" s="11"/>
      <c r="W27776" s="11"/>
      <c r="X27776" s="11"/>
      <c r="Y27776" s="11"/>
      <c r="AV27776"/>
      <c r="AW27776"/>
      <c r="AX27776"/>
    </row>
    <row r="27777" spans="11:50" x14ac:dyDescent="0.25">
      <c r="K27777" s="11"/>
      <c r="L27777" s="11"/>
      <c r="N27777" s="11"/>
      <c r="O27777" s="11"/>
      <c r="P27777" s="11"/>
      <c r="Q27777" s="11"/>
      <c r="R27777" s="11"/>
      <c r="S27777" s="11"/>
      <c r="T27777" s="11"/>
      <c r="U27777" s="11"/>
      <c r="V27777" s="11"/>
      <c r="W27777" s="11"/>
      <c r="X27777" s="11"/>
      <c r="Y27777" s="11"/>
      <c r="AV27777"/>
      <c r="AW27777"/>
      <c r="AX27777"/>
    </row>
    <row r="27778" spans="11:50" x14ac:dyDescent="0.25">
      <c r="K27778" s="11"/>
      <c r="L27778" s="11"/>
      <c r="N27778" s="11"/>
      <c r="O27778" s="11"/>
      <c r="P27778" s="11"/>
      <c r="Q27778" s="11"/>
      <c r="R27778" s="11"/>
      <c r="S27778" s="11"/>
      <c r="T27778" s="11"/>
      <c r="U27778" s="11"/>
      <c r="V27778" s="11"/>
      <c r="W27778" s="11"/>
      <c r="X27778" s="11"/>
      <c r="Y27778" s="11"/>
      <c r="AV27778"/>
      <c r="AW27778"/>
      <c r="AX27778"/>
    </row>
    <row r="27779" spans="11:50" x14ac:dyDescent="0.25">
      <c r="K27779" s="11"/>
      <c r="L27779" s="11"/>
      <c r="N27779" s="11"/>
      <c r="O27779" s="11"/>
      <c r="P27779" s="11"/>
      <c r="Q27779" s="11"/>
      <c r="R27779" s="11"/>
      <c r="S27779" s="11"/>
      <c r="T27779" s="11"/>
      <c r="U27779" s="11"/>
      <c r="V27779" s="11"/>
      <c r="W27779" s="11"/>
      <c r="X27779" s="11"/>
      <c r="Y27779" s="11"/>
      <c r="AV27779"/>
      <c r="AW27779"/>
      <c r="AX27779"/>
    </row>
    <row r="27780" spans="11:50" x14ac:dyDescent="0.25">
      <c r="K27780" s="11"/>
      <c r="L27780" s="11"/>
      <c r="N27780" s="11"/>
      <c r="O27780" s="11"/>
      <c r="P27780" s="11"/>
      <c r="Q27780" s="11"/>
      <c r="R27780" s="11"/>
      <c r="S27780" s="11"/>
      <c r="T27780" s="11"/>
      <c r="U27780" s="11"/>
      <c r="V27780" s="11"/>
      <c r="W27780" s="11"/>
      <c r="X27780" s="11"/>
      <c r="Y27780" s="11"/>
      <c r="AV27780"/>
      <c r="AW27780"/>
      <c r="AX27780"/>
    </row>
    <row r="27781" spans="11:50" x14ac:dyDescent="0.25">
      <c r="K27781" s="11"/>
      <c r="L27781" s="11"/>
      <c r="N27781" s="11"/>
      <c r="O27781" s="11"/>
      <c r="P27781" s="11"/>
      <c r="Q27781" s="11"/>
      <c r="R27781" s="11"/>
      <c r="S27781" s="11"/>
      <c r="T27781" s="11"/>
      <c r="U27781" s="11"/>
      <c r="V27781" s="11"/>
      <c r="W27781" s="11"/>
      <c r="X27781" s="11"/>
      <c r="Y27781" s="11"/>
      <c r="AV27781"/>
      <c r="AW27781"/>
      <c r="AX27781"/>
    </row>
    <row r="27782" spans="11:50" x14ac:dyDescent="0.25">
      <c r="K27782" s="11"/>
      <c r="L27782" s="11"/>
      <c r="N27782" s="11"/>
      <c r="O27782" s="11"/>
      <c r="P27782" s="11"/>
      <c r="Q27782" s="11"/>
      <c r="R27782" s="11"/>
      <c r="S27782" s="11"/>
      <c r="T27782" s="11"/>
      <c r="U27782" s="11"/>
      <c r="V27782" s="11"/>
      <c r="W27782" s="11"/>
      <c r="X27782" s="11"/>
      <c r="Y27782" s="11"/>
      <c r="AV27782"/>
      <c r="AW27782"/>
      <c r="AX27782"/>
    </row>
    <row r="27783" spans="11:50" x14ac:dyDescent="0.25">
      <c r="K27783" s="11"/>
      <c r="L27783" s="11"/>
      <c r="N27783" s="11"/>
      <c r="O27783" s="11"/>
      <c r="P27783" s="11"/>
      <c r="Q27783" s="11"/>
      <c r="R27783" s="11"/>
      <c r="S27783" s="11"/>
      <c r="T27783" s="11"/>
      <c r="U27783" s="11"/>
      <c r="V27783" s="11"/>
      <c r="W27783" s="11"/>
      <c r="X27783" s="11"/>
      <c r="Y27783" s="11"/>
      <c r="AV27783"/>
      <c r="AW27783"/>
      <c r="AX27783"/>
    </row>
    <row r="27784" spans="11:50" x14ac:dyDescent="0.25">
      <c r="K27784" s="11"/>
      <c r="L27784" s="11"/>
      <c r="N27784" s="11"/>
      <c r="O27784" s="11"/>
      <c r="P27784" s="11"/>
      <c r="Q27784" s="11"/>
      <c r="R27784" s="11"/>
      <c r="S27784" s="11"/>
      <c r="T27784" s="11"/>
      <c r="U27784" s="11"/>
      <c r="V27784" s="11"/>
      <c r="W27784" s="11"/>
      <c r="X27784" s="11"/>
      <c r="Y27784" s="11"/>
      <c r="AV27784"/>
      <c r="AW27784"/>
      <c r="AX27784"/>
    </row>
    <row r="27785" spans="11:50" x14ac:dyDescent="0.25">
      <c r="K27785" s="11"/>
      <c r="L27785" s="11"/>
      <c r="N27785" s="11"/>
      <c r="O27785" s="11"/>
      <c r="P27785" s="11"/>
      <c r="Q27785" s="11"/>
      <c r="R27785" s="11"/>
      <c r="S27785" s="11"/>
      <c r="T27785" s="11"/>
      <c r="U27785" s="11"/>
      <c r="V27785" s="11"/>
      <c r="W27785" s="11"/>
      <c r="X27785" s="11"/>
      <c r="Y27785" s="11"/>
      <c r="AV27785"/>
      <c r="AW27785"/>
      <c r="AX27785"/>
    </row>
    <row r="27786" spans="11:50" x14ac:dyDescent="0.25">
      <c r="K27786" s="11"/>
      <c r="L27786" s="11"/>
      <c r="N27786" s="11"/>
      <c r="O27786" s="11"/>
      <c r="P27786" s="11"/>
      <c r="Q27786" s="11"/>
      <c r="R27786" s="11"/>
      <c r="S27786" s="11"/>
      <c r="T27786" s="11"/>
      <c r="U27786" s="11"/>
      <c r="V27786" s="11"/>
      <c r="W27786" s="11"/>
      <c r="X27786" s="11"/>
      <c r="Y27786" s="11"/>
      <c r="AV27786"/>
      <c r="AW27786"/>
      <c r="AX27786"/>
    </row>
    <row r="27787" spans="11:50" x14ac:dyDescent="0.25">
      <c r="K27787" s="11"/>
      <c r="L27787" s="11"/>
      <c r="N27787" s="11"/>
      <c r="O27787" s="11"/>
      <c r="P27787" s="11"/>
      <c r="Q27787" s="11"/>
      <c r="R27787" s="11"/>
      <c r="S27787" s="11"/>
      <c r="T27787" s="11"/>
      <c r="U27787" s="11"/>
      <c r="V27787" s="11"/>
      <c r="W27787" s="11"/>
      <c r="X27787" s="11"/>
      <c r="Y27787" s="11"/>
      <c r="AV27787"/>
      <c r="AW27787"/>
      <c r="AX27787"/>
    </row>
    <row r="27788" spans="11:50" x14ac:dyDescent="0.25">
      <c r="K27788" s="11"/>
      <c r="L27788" s="11"/>
      <c r="N27788" s="11"/>
      <c r="O27788" s="11"/>
      <c r="P27788" s="11"/>
      <c r="Q27788" s="11"/>
      <c r="R27788" s="11"/>
      <c r="S27788" s="11"/>
      <c r="T27788" s="11"/>
      <c r="U27788" s="11"/>
      <c r="V27788" s="11"/>
      <c r="W27788" s="11"/>
      <c r="X27788" s="11"/>
      <c r="Y27788" s="11"/>
      <c r="AV27788"/>
      <c r="AW27788"/>
      <c r="AX27788"/>
    </row>
    <row r="27789" spans="11:50" x14ac:dyDescent="0.25">
      <c r="K27789" s="11"/>
      <c r="L27789" s="11"/>
      <c r="N27789" s="11"/>
      <c r="O27789" s="11"/>
      <c r="P27789" s="11"/>
      <c r="Q27789" s="11"/>
      <c r="R27789" s="11"/>
      <c r="S27789" s="11"/>
      <c r="T27789" s="11"/>
      <c r="U27789" s="11"/>
      <c r="V27789" s="11"/>
      <c r="W27789" s="11"/>
      <c r="X27789" s="11"/>
      <c r="Y27789" s="11"/>
      <c r="AV27789"/>
      <c r="AW27789"/>
      <c r="AX27789"/>
    </row>
    <row r="27790" spans="11:50" x14ac:dyDescent="0.25">
      <c r="K27790" s="11"/>
      <c r="L27790" s="11"/>
      <c r="N27790" s="11"/>
      <c r="O27790" s="11"/>
      <c r="P27790" s="11"/>
      <c r="Q27790" s="11"/>
      <c r="R27790" s="11"/>
      <c r="S27790" s="11"/>
      <c r="T27790" s="11"/>
      <c r="U27790" s="11"/>
      <c r="V27790" s="11"/>
      <c r="W27790" s="11"/>
      <c r="X27790" s="11"/>
      <c r="Y27790" s="11"/>
      <c r="AV27790"/>
      <c r="AW27790"/>
      <c r="AX27790"/>
    </row>
    <row r="27791" spans="11:50" x14ac:dyDescent="0.25">
      <c r="K27791" s="11"/>
      <c r="L27791" s="11"/>
      <c r="N27791" s="11"/>
      <c r="O27791" s="11"/>
      <c r="P27791" s="11"/>
      <c r="Q27791" s="11"/>
      <c r="R27791" s="11"/>
      <c r="S27791" s="11"/>
      <c r="T27791" s="11"/>
      <c r="U27791" s="11"/>
      <c r="V27791" s="11"/>
      <c r="W27791" s="11"/>
      <c r="X27791" s="11"/>
      <c r="Y27791" s="11"/>
      <c r="AV27791"/>
      <c r="AW27791"/>
      <c r="AX27791"/>
    </row>
    <row r="27792" spans="11:50" x14ac:dyDescent="0.25">
      <c r="K27792" s="11"/>
      <c r="L27792" s="11"/>
      <c r="N27792" s="11"/>
      <c r="O27792" s="11"/>
      <c r="P27792" s="11"/>
      <c r="Q27792" s="11"/>
      <c r="R27792" s="11"/>
      <c r="S27792" s="11"/>
      <c r="T27792" s="11"/>
      <c r="U27792" s="11"/>
      <c r="V27792" s="11"/>
      <c r="W27792" s="11"/>
      <c r="X27792" s="11"/>
      <c r="Y27792" s="11"/>
      <c r="AV27792"/>
      <c r="AW27792"/>
      <c r="AX27792"/>
    </row>
    <row r="27793" spans="11:50" x14ac:dyDescent="0.25">
      <c r="K27793" s="11"/>
      <c r="L27793" s="11"/>
      <c r="N27793" s="11"/>
      <c r="O27793" s="11"/>
      <c r="P27793" s="11"/>
      <c r="Q27793" s="11"/>
      <c r="R27793" s="11"/>
      <c r="S27793" s="11"/>
      <c r="T27793" s="11"/>
      <c r="U27793" s="11"/>
      <c r="V27793" s="11"/>
      <c r="W27793" s="11"/>
      <c r="X27793" s="11"/>
      <c r="Y27793" s="11"/>
      <c r="AV27793"/>
      <c r="AW27793"/>
      <c r="AX27793"/>
    </row>
    <row r="27794" spans="11:50" x14ac:dyDescent="0.25">
      <c r="K27794" s="11"/>
      <c r="L27794" s="11"/>
      <c r="N27794" s="11"/>
      <c r="O27794" s="11"/>
      <c r="P27794" s="11"/>
      <c r="Q27794" s="11"/>
      <c r="R27794" s="11"/>
      <c r="S27794" s="11"/>
      <c r="T27794" s="11"/>
      <c r="U27794" s="11"/>
      <c r="V27794" s="11"/>
      <c r="W27794" s="11"/>
      <c r="X27794" s="11"/>
      <c r="Y27794" s="11"/>
      <c r="AV27794"/>
      <c r="AW27794"/>
      <c r="AX27794"/>
    </row>
    <row r="27795" spans="11:50" x14ac:dyDescent="0.25">
      <c r="K27795" s="11"/>
      <c r="L27795" s="11"/>
      <c r="N27795" s="11"/>
      <c r="O27795" s="11"/>
      <c r="P27795" s="11"/>
      <c r="Q27795" s="11"/>
      <c r="R27795" s="11"/>
      <c r="S27795" s="11"/>
      <c r="T27795" s="11"/>
      <c r="U27795" s="11"/>
      <c r="V27795" s="11"/>
      <c r="W27795" s="11"/>
      <c r="X27795" s="11"/>
      <c r="Y27795" s="11"/>
      <c r="AV27795"/>
      <c r="AW27795"/>
      <c r="AX27795"/>
    </row>
    <row r="27796" spans="11:50" x14ac:dyDescent="0.25">
      <c r="K27796" s="11"/>
      <c r="L27796" s="11"/>
      <c r="N27796" s="11"/>
      <c r="O27796" s="11"/>
      <c r="P27796" s="11"/>
      <c r="Q27796" s="11"/>
      <c r="R27796" s="11"/>
      <c r="S27796" s="11"/>
      <c r="T27796" s="11"/>
      <c r="U27796" s="11"/>
      <c r="V27796" s="11"/>
      <c r="W27796" s="11"/>
      <c r="X27796" s="11"/>
      <c r="Y27796" s="11"/>
      <c r="AV27796"/>
      <c r="AW27796"/>
      <c r="AX27796"/>
    </row>
    <row r="27797" spans="11:50" x14ac:dyDescent="0.25">
      <c r="K27797" s="11"/>
      <c r="L27797" s="11"/>
      <c r="N27797" s="11"/>
      <c r="O27797" s="11"/>
      <c r="P27797" s="11"/>
      <c r="Q27797" s="11"/>
      <c r="R27797" s="11"/>
      <c r="S27797" s="11"/>
      <c r="T27797" s="11"/>
      <c r="U27797" s="11"/>
      <c r="V27797" s="11"/>
      <c r="W27797" s="11"/>
      <c r="X27797" s="11"/>
      <c r="Y27797" s="11"/>
      <c r="AV27797"/>
      <c r="AW27797"/>
      <c r="AX27797"/>
    </row>
    <row r="27798" spans="11:50" x14ac:dyDescent="0.25">
      <c r="K27798" s="11"/>
      <c r="L27798" s="11"/>
      <c r="N27798" s="11"/>
      <c r="O27798" s="11"/>
      <c r="P27798" s="11"/>
      <c r="Q27798" s="11"/>
      <c r="R27798" s="11"/>
      <c r="S27798" s="11"/>
      <c r="T27798" s="11"/>
      <c r="U27798" s="11"/>
      <c r="V27798" s="11"/>
      <c r="W27798" s="11"/>
      <c r="X27798" s="11"/>
      <c r="Y27798" s="11"/>
      <c r="AV27798"/>
      <c r="AW27798"/>
      <c r="AX27798"/>
    </row>
    <row r="27799" spans="11:50" x14ac:dyDescent="0.25">
      <c r="K27799" s="11"/>
      <c r="L27799" s="11"/>
      <c r="N27799" s="11"/>
      <c r="O27799" s="11"/>
      <c r="P27799" s="11"/>
      <c r="Q27799" s="11"/>
      <c r="R27799" s="11"/>
      <c r="S27799" s="11"/>
      <c r="T27799" s="11"/>
      <c r="U27799" s="11"/>
      <c r="V27799" s="11"/>
      <c r="W27799" s="11"/>
      <c r="X27799" s="11"/>
      <c r="Y27799" s="11"/>
      <c r="AV27799"/>
      <c r="AW27799"/>
      <c r="AX27799"/>
    </row>
    <row r="27800" spans="11:50" x14ac:dyDescent="0.25">
      <c r="K27800" s="11"/>
      <c r="L27800" s="11"/>
      <c r="N27800" s="11"/>
      <c r="O27800" s="11"/>
      <c r="P27800" s="11"/>
      <c r="Q27800" s="11"/>
      <c r="R27800" s="11"/>
      <c r="S27800" s="11"/>
      <c r="T27800" s="11"/>
      <c r="U27800" s="11"/>
      <c r="V27800" s="11"/>
      <c r="W27800" s="11"/>
      <c r="X27800" s="11"/>
      <c r="Y27800" s="11"/>
      <c r="AV27800"/>
      <c r="AW27800"/>
      <c r="AX27800"/>
    </row>
    <row r="27801" spans="11:50" x14ac:dyDescent="0.25">
      <c r="K27801" s="11"/>
      <c r="L27801" s="11"/>
      <c r="N27801" s="11"/>
      <c r="O27801" s="11"/>
      <c r="P27801" s="11"/>
      <c r="Q27801" s="11"/>
      <c r="R27801" s="11"/>
      <c r="S27801" s="11"/>
      <c r="T27801" s="11"/>
      <c r="U27801" s="11"/>
      <c r="V27801" s="11"/>
      <c r="W27801" s="11"/>
      <c r="X27801" s="11"/>
      <c r="Y27801" s="11"/>
      <c r="AV27801"/>
      <c r="AW27801"/>
      <c r="AX27801"/>
    </row>
    <row r="27802" spans="11:50" x14ac:dyDescent="0.25">
      <c r="K27802" s="11"/>
      <c r="L27802" s="11"/>
      <c r="N27802" s="11"/>
      <c r="O27802" s="11"/>
      <c r="P27802" s="11"/>
      <c r="Q27802" s="11"/>
      <c r="R27802" s="11"/>
      <c r="S27802" s="11"/>
      <c r="T27802" s="11"/>
      <c r="U27802" s="11"/>
      <c r="V27802" s="11"/>
      <c r="W27802" s="11"/>
      <c r="X27802" s="11"/>
      <c r="Y27802" s="11"/>
      <c r="AV27802"/>
      <c r="AW27802"/>
      <c r="AX27802"/>
    </row>
    <row r="27803" spans="11:50" x14ac:dyDescent="0.25">
      <c r="K27803" s="11"/>
      <c r="L27803" s="11"/>
      <c r="N27803" s="11"/>
      <c r="O27803" s="11"/>
      <c r="P27803" s="11"/>
      <c r="Q27803" s="11"/>
      <c r="R27803" s="11"/>
      <c r="S27803" s="11"/>
      <c r="T27803" s="11"/>
      <c r="U27803" s="11"/>
      <c r="V27803" s="11"/>
      <c r="W27803" s="11"/>
      <c r="X27803" s="11"/>
      <c r="Y27803" s="11"/>
      <c r="AV27803"/>
      <c r="AW27803"/>
      <c r="AX27803"/>
    </row>
    <row r="27804" spans="11:50" x14ac:dyDescent="0.25">
      <c r="K27804" s="11"/>
      <c r="L27804" s="11"/>
      <c r="N27804" s="11"/>
      <c r="O27804" s="11"/>
      <c r="P27804" s="11"/>
      <c r="Q27804" s="11"/>
      <c r="R27804" s="11"/>
      <c r="S27804" s="11"/>
      <c r="T27804" s="11"/>
      <c r="U27804" s="11"/>
      <c r="V27804" s="11"/>
      <c r="W27804" s="11"/>
      <c r="X27804" s="11"/>
      <c r="Y27804" s="11"/>
      <c r="AV27804"/>
      <c r="AW27804"/>
      <c r="AX27804"/>
    </row>
    <row r="27805" spans="11:50" x14ac:dyDescent="0.25">
      <c r="K27805" s="11"/>
      <c r="L27805" s="11"/>
      <c r="N27805" s="11"/>
      <c r="O27805" s="11"/>
      <c r="P27805" s="11"/>
      <c r="Q27805" s="11"/>
      <c r="R27805" s="11"/>
      <c r="S27805" s="11"/>
      <c r="T27805" s="11"/>
      <c r="U27805" s="11"/>
      <c r="V27805" s="11"/>
      <c r="W27805" s="11"/>
      <c r="X27805" s="11"/>
      <c r="Y27805" s="11"/>
      <c r="AV27805"/>
      <c r="AW27805"/>
      <c r="AX27805"/>
    </row>
    <row r="27806" spans="11:50" x14ac:dyDescent="0.25">
      <c r="K27806" s="11"/>
      <c r="L27806" s="11"/>
      <c r="N27806" s="11"/>
      <c r="O27806" s="11"/>
      <c r="P27806" s="11"/>
      <c r="Q27806" s="11"/>
      <c r="R27806" s="11"/>
      <c r="S27806" s="11"/>
      <c r="T27806" s="11"/>
      <c r="U27806" s="11"/>
      <c r="V27806" s="11"/>
      <c r="W27806" s="11"/>
      <c r="X27806" s="11"/>
      <c r="Y27806" s="11"/>
      <c r="AV27806"/>
      <c r="AW27806"/>
      <c r="AX27806"/>
    </row>
    <row r="27807" spans="11:50" x14ac:dyDescent="0.25">
      <c r="K27807" s="11"/>
      <c r="L27807" s="11"/>
      <c r="N27807" s="11"/>
      <c r="O27807" s="11"/>
      <c r="P27807" s="11"/>
      <c r="Q27807" s="11"/>
      <c r="R27807" s="11"/>
      <c r="S27807" s="11"/>
      <c r="T27807" s="11"/>
      <c r="U27807" s="11"/>
      <c r="V27807" s="11"/>
      <c r="W27807" s="11"/>
      <c r="X27807" s="11"/>
      <c r="Y27807" s="11"/>
      <c r="AV27807"/>
      <c r="AW27807"/>
      <c r="AX27807"/>
    </row>
    <row r="27808" spans="11:50" x14ac:dyDescent="0.25">
      <c r="K27808" s="11"/>
      <c r="L27808" s="11"/>
      <c r="N27808" s="11"/>
      <c r="O27808" s="11"/>
      <c r="P27808" s="11"/>
      <c r="Q27808" s="11"/>
      <c r="R27808" s="11"/>
      <c r="S27808" s="11"/>
      <c r="T27808" s="11"/>
      <c r="U27808" s="11"/>
      <c r="V27808" s="11"/>
      <c r="W27808" s="11"/>
      <c r="X27808" s="11"/>
      <c r="Y27808" s="11"/>
      <c r="AV27808"/>
      <c r="AW27808"/>
      <c r="AX27808"/>
    </row>
    <row r="27809" spans="11:50" x14ac:dyDescent="0.25">
      <c r="K27809" s="11"/>
      <c r="L27809" s="11"/>
      <c r="N27809" s="11"/>
      <c r="O27809" s="11"/>
      <c r="P27809" s="11"/>
      <c r="Q27809" s="11"/>
      <c r="R27809" s="11"/>
      <c r="S27809" s="11"/>
      <c r="T27809" s="11"/>
      <c r="U27809" s="11"/>
      <c r="V27809" s="11"/>
      <c r="W27809" s="11"/>
      <c r="X27809" s="11"/>
      <c r="Y27809" s="11"/>
      <c r="AV27809"/>
      <c r="AW27809"/>
      <c r="AX27809"/>
    </row>
    <row r="27810" spans="11:50" x14ac:dyDescent="0.25">
      <c r="K27810" s="11"/>
      <c r="L27810" s="11"/>
      <c r="N27810" s="11"/>
      <c r="O27810" s="11"/>
      <c r="P27810" s="11"/>
      <c r="Q27810" s="11"/>
      <c r="R27810" s="11"/>
      <c r="S27810" s="11"/>
      <c r="T27810" s="11"/>
      <c r="U27810" s="11"/>
      <c r="V27810" s="11"/>
      <c r="W27810" s="11"/>
      <c r="X27810" s="11"/>
      <c r="Y27810" s="11"/>
      <c r="AV27810"/>
      <c r="AW27810"/>
      <c r="AX27810"/>
    </row>
    <row r="27811" spans="11:50" x14ac:dyDescent="0.25">
      <c r="K27811" s="11"/>
      <c r="L27811" s="11"/>
      <c r="N27811" s="11"/>
      <c r="O27811" s="11"/>
      <c r="P27811" s="11"/>
      <c r="Q27811" s="11"/>
      <c r="R27811" s="11"/>
      <c r="S27811" s="11"/>
      <c r="T27811" s="11"/>
      <c r="U27811" s="11"/>
      <c r="V27811" s="11"/>
      <c r="W27811" s="11"/>
      <c r="X27811" s="11"/>
      <c r="Y27811" s="11"/>
      <c r="AV27811"/>
      <c r="AW27811"/>
      <c r="AX27811"/>
    </row>
    <row r="27812" spans="11:50" x14ac:dyDescent="0.25">
      <c r="K27812" s="11"/>
      <c r="L27812" s="11"/>
      <c r="N27812" s="11"/>
      <c r="O27812" s="11"/>
      <c r="P27812" s="11"/>
      <c r="Q27812" s="11"/>
      <c r="R27812" s="11"/>
      <c r="S27812" s="11"/>
      <c r="T27812" s="11"/>
      <c r="U27812" s="11"/>
      <c r="V27812" s="11"/>
      <c r="W27812" s="11"/>
      <c r="X27812" s="11"/>
      <c r="Y27812" s="11"/>
      <c r="AV27812"/>
      <c r="AW27812"/>
      <c r="AX27812"/>
    </row>
    <row r="27813" spans="11:50" x14ac:dyDescent="0.25">
      <c r="K27813" s="11"/>
      <c r="L27813" s="11"/>
      <c r="N27813" s="11"/>
      <c r="O27813" s="11"/>
      <c r="P27813" s="11"/>
      <c r="Q27813" s="11"/>
      <c r="R27813" s="11"/>
      <c r="S27813" s="11"/>
      <c r="T27813" s="11"/>
      <c r="U27813" s="11"/>
      <c r="V27813" s="11"/>
      <c r="W27813" s="11"/>
      <c r="X27813" s="11"/>
      <c r="Y27813" s="11"/>
      <c r="AV27813"/>
      <c r="AW27813"/>
      <c r="AX27813"/>
    </row>
    <row r="27814" spans="11:50" x14ac:dyDescent="0.25">
      <c r="K27814" s="11"/>
      <c r="L27814" s="11"/>
      <c r="N27814" s="11"/>
      <c r="O27814" s="11"/>
      <c r="P27814" s="11"/>
      <c r="Q27814" s="11"/>
      <c r="R27814" s="11"/>
      <c r="S27814" s="11"/>
      <c r="T27814" s="11"/>
      <c r="U27814" s="11"/>
      <c r="V27814" s="11"/>
      <c r="W27814" s="11"/>
      <c r="X27814" s="11"/>
      <c r="Y27814" s="11"/>
      <c r="AV27814"/>
      <c r="AW27814"/>
      <c r="AX27814"/>
    </row>
    <row r="27815" spans="11:50" x14ac:dyDescent="0.25">
      <c r="K27815" s="11"/>
      <c r="L27815" s="11"/>
      <c r="N27815" s="11"/>
      <c r="O27815" s="11"/>
      <c r="P27815" s="11"/>
      <c r="Q27815" s="11"/>
      <c r="R27815" s="11"/>
      <c r="S27815" s="11"/>
      <c r="T27815" s="11"/>
      <c r="U27815" s="11"/>
      <c r="V27815" s="11"/>
      <c r="W27815" s="11"/>
      <c r="X27815" s="11"/>
      <c r="Y27815" s="11"/>
      <c r="AV27815"/>
      <c r="AW27815"/>
      <c r="AX27815"/>
    </row>
    <row r="27816" spans="11:50" x14ac:dyDescent="0.25">
      <c r="K27816" s="11"/>
      <c r="L27816" s="11"/>
      <c r="N27816" s="11"/>
      <c r="O27816" s="11"/>
      <c r="P27816" s="11"/>
      <c r="Q27816" s="11"/>
      <c r="R27816" s="11"/>
      <c r="S27816" s="11"/>
      <c r="T27816" s="11"/>
      <c r="U27816" s="11"/>
      <c r="V27816" s="11"/>
      <c r="W27816" s="11"/>
      <c r="X27816" s="11"/>
      <c r="Y27816" s="11"/>
      <c r="AV27816"/>
      <c r="AW27816"/>
      <c r="AX27816"/>
    </row>
    <row r="27817" spans="11:50" x14ac:dyDescent="0.25">
      <c r="K27817" s="11"/>
      <c r="L27817" s="11"/>
      <c r="N27817" s="11"/>
      <c r="O27817" s="11"/>
      <c r="P27817" s="11"/>
      <c r="Q27817" s="11"/>
      <c r="R27817" s="11"/>
      <c r="S27817" s="11"/>
      <c r="T27817" s="11"/>
      <c r="U27817" s="11"/>
      <c r="V27817" s="11"/>
      <c r="W27817" s="11"/>
      <c r="X27817" s="11"/>
      <c r="Y27817" s="11"/>
      <c r="AV27817"/>
      <c r="AW27817"/>
      <c r="AX27817"/>
    </row>
    <row r="27818" spans="11:50" x14ac:dyDescent="0.25">
      <c r="K27818" s="11"/>
      <c r="L27818" s="11"/>
      <c r="N27818" s="11"/>
      <c r="O27818" s="11"/>
      <c r="P27818" s="11"/>
      <c r="Q27818" s="11"/>
      <c r="R27818" s="11"/>
      <c r="S27818" s="11"/>
      <c r="T27818" s="11"/>
      <c r="U27818" s="11"/>
      <c r="V27818" s="11"/>
      <c r="W27818" s="11"/>
      <c r="X27818" s="11"/>
      <c r="Y27818" s="11"/>
      <c r="AV27818"/>
      <c r="AW27818"/>
      <c r="AX27818"/>
    </row>
    <row r="27819" spans="11:50" x14ac:dyDescent="0.25">
      <c r="K27819" s="11"/>
      <c r="L27819" s="11"/>
      <c r="N27819" s="11"/>
      <c r="O27819" s="11"/>
      <c r="P27819" s="11"/>
      <c r="Q27819" s="11"/>
      <c r="R27819" s="11"/>
      <c r="S27819" s="11"/>
      <c r="T27819" s="11"/>
      <c r="U27819" s="11"/>
      <c r="V27819" s="11"/>
      <c r="W27819" s="11"/>
      <c r="X27819" s="11"/>
      <c r="Y27819" s="11"/>
      <c r="AV27819"/>
      <c r="AW27819"/>
      <c r="AX27819"/>
    </row>
    <row r="27820" spans="11:50" x14ac:dyDescent="0.25">
      <c r="K27820" s="11"/>
      <c r="L27820" s="11"/>
      <c r="N27820" s="11"/>
      <c r="O27820" s="11"/>
      <c r="P27820" s="11"/>
      <c r="Q27820" s="11"/>
      <c r="R27820" s="11"/>
      <c r="S27820" s="11"/>
      <c r="T27820" s="11"/>
      <c r="U27820" s="11"/>
      <c r="V27820" s="11"/>
      <c r="W27820" s="11"/>
      <c r="X27820" s="11"/>
      <c r="Y27820" s="11"/>
      <c r="AV27820"/>
      <c r="AW27820"/>
      <c r="AX27820"/>
    </row>
    <row r="27821" spans="11:50" x14ac:dyDescent="0.25">
      <c r="K27821" s="11"/>
      <c r="L27821" s="11"/>
      <c r="N27821" s="11"/>
      <c r="O27821" s="11"/>
      <c r="P27821" s="11"/>
      <c r="Q27821" s="11"/>
      <c r="R27821" s="11"/>
      <c r="S27821" s="11"/>
      <c r="T27821" s="11"/>
      <c r="U27821" s="11"/>
      <c r="V27821" s="11"/>
      <c r="W27821" s="11"/>
      <c r="X27821" s="11"/>
      <c r="Y27821" s="11"/>
      <c r="AV27821"/>
      <c r="AW27821"/>
      <c r="AX27821"/>
    </row>
    <row r="27822" spans="11:50" x14ac:dyDescent="0.25">
      <c r="K27822" s="11"/>
      <c r="L27822" s="11"/>
      <c r="N27822" s="11"/>
      <c r="O27822" s="11"/>
      <c r="P27822" s="11"/>
      <c r="Q27822" s="11"/>
      <c r="R27822" s="11"/>
      <c r="S27822" s="11"/>
      <c r="T27822" s="11"/>
      <c r="U27822" s="11"/>
      <c r="V27822" s="11"/>
      <c r="W27822" s="11"/>
      <c r="X27822" s="11"/>
      <c r="Y27822" s="11"/>
      <c r="AV27822"/>
      <c r="AW27822"/>
      <c r="AX27822"/>
    </row>
    <row r="27823" spans="11:50" x14ac:dyDescent="0.25">
      <c r="K27823" s="11"/>
      <c r="L27823" s="11"/>
      <c r="N27823" s="11"/>
      <c r="O27823" s="11"/>
      <c r="P27823" s="11"/>
      <c r="Q27823" s="11"/>
      <c r="R27823" s="11"/>
      <c r="S27823" s="11"/>
      <c r="T27823" s="11"/>
      <c r="U27823" s="11"/>
      <c r="V27823" s="11"/>
      <c r="W27823" s="11"/>
      <c r="X27823" s="11"/>
      <c r="Y27823" s="11"/>
      <c r="AV27823"/>
      <c r="AW27823"/>
      <c r="AX27823"/>
    </row>
    <row r="27824" spans="11:50" x14ac:dyDescent="0.25">
      <c r="K27824" s="11"/>
      <c r="L27824" s="11"/>
      <c r="N27824" s="11"/>
      <c r="O27824" s="11"/>
      <c r="P27824" s="11"/>
      <c r="Q27824" s="11"/>
      <c r="R27824" s="11"/>
      <c r="S27824" s="11"/>
      <c r="T27824" s="11"/>
      <c r="U27824" s="11"/>
      <c r="V27824" s="11"/>
      <c r="W27824" s="11"/>
      <c r="X27824" s="11"/>
      <c r="Y27824" s="11"/>
      <c r="AV27824"/>
      <c r="AW27824"/>
      <c r="AX27824"/>
    </row>
    <row r="27825" spans="11:50" x14ac:dyDescent="0.25">
      <c r="K27825" s="11"/>
      <c r="L27825" s="11"/>
      <c r="N27825" s="11"/>
      <c r="O27825" s="11"/>
      <c r="P27825" s="11"/>
      <c r="Q27825" s="11"/>
      <c r="R27825" s="11"/>
      <c r="S27825" s="11"/>
      <c r="T27825" s="11"/>
      <c r="U27825" s="11"/>
      <c r="V27825" s="11"/>
      <c r="W27825" s="11"/>
      <c r="X27825" s="11"/>
      <c r="Y27825" s="11"/>
      <c r="AV27825"/>
      <c r="AW27825"/>
      <c r="AX27825"/>
    </row>
    <row r="27826" spans="11:50" x14ac:dyDescent="0.25">
      <c r="K27826" s="11"/>
      <c r="L27826" s="11"/>
      <c r="N27826" s="11"/>
      <c r="O27826" s="11"/>
      <c r="P27826" s="11"/>
      <c r="Q27826" s="11"/>
      <c r="R27826" s="11"/>
      <c r="S27826" s="11"/>
      <c r="T27826" s="11"/>
      <c r="U27826" s="11"/>
      <c r="V27826" s="11"/>
      <c r="W27826" s="11"/>
      <c r="X27826" s="11"/>
      <c r="Y27826" s="11"/>
      <c r="AV27826"/>
      <c r="AW27826"/>
      <c r="AX27826"/>
    </row>
    <row r="27827" spans="11:50" x14ac:dyDescent="0.25">
      <c r="K27827" s="11"/>
      <c r="L27827" s="11"/>
      <c r="N27827" s="11"/>
      <c r="O27827" s="11"/>
      <c r="P27827" s="11"/>
      <c r="Q27827" s="11"/>
      <c r="R27827" s="11"/>
      <c r="S27827" s="11"/>
      <c r="T27827" s="11"/>
      <c r="U27827" s="11"/>
      <c r="V27827" s="11"/>
      <c r="W27827" s="11"/>
      <c r="X27827" s="11"/>
      <c r="Y27827" s="11"/>
      <c r="AV27827"/>
      <c r="AW27827"/>
      <c r="AX27827"/>
    </row>
    <row r="27828" spans="11:50" x14ac:dyDescent="0.25">
      <c r="K27828" s="11"/>
      <c r="L27828" s="11"/>
      <c r="N27828" s="11"/>
      <c r="O27828" s="11"/>
      <c r="P27828" s="11"/>
      <c r="Q27828" s="11"/>
      <c r="R27828" s="11"/>
      <c r="S27828" s="11"/>
      <c r="T27828" s="11"/>
      <c r="U27828" s="11"/>
      <c r="V27828" s="11"/>
      <c r="W27828" s="11"/>
      <c r="X27828" s="11"/>
      <c r="Y27828" s="11"/>
      <c r="AV27828"/>
      <c r="AW27828"/>
      <c r="AX27828"/>
    </row>
    <row r="27829" spans="11:50" x14ac:dyDescent="0.25">
      <c r="K27829" s="11"/>
      <c r="L27829" s="11"/>
      <c r="N27829" s="11"/>
      <c r="O27829" s="11"/>
      <c r="P27829" s="11"/>
      <c r="Q27829" s="11"/>
      <c r="R27829" s="11"/>
      <c r="S27829" s="11"/>
      <c r="T27829" s="11"/>
      <c r="U27829" s="11"/>
      <c r="V27829" s="11"/>
      <c r="W27829" s="11"/>
      <c r="X27829" s="11"/>
      <c r="Y27829" s="11"/>
      <c r="AV27829"/>
      <c r="AW27829"/>
      <c r="AX27829"/>
    </row>
    <row r="27830" spans="11:50" x14ac:dyDescent="0.25">
      <c r="K27830" s="11"/>
      <c r="L27830" s="11"/>
      <c r="N27830" s="11"/>
      <c r="O27830" s="11"/>
      <c r="P27830" s="11"/>
      <c r="Q27830" s="11"/>
      <c r="R27830" s="11"/>
      <c r="S27830" s="11"/>
      <c r="T27830" s="11"/>
      <c r="U27830" s="11"/>
      <c r="V27830" s="11"/>
      <c r="W27830" s="11"/>
      <c r="X27830" s="11"/>
      <c r="Y27830" s="11"/>
      <c r="AV27830"/>
      <c r="AW27830"/>
      <c r="AX27830"/>
    </row>
    <row r="27831" spans="11:50" x14ac:dyDescent="0.25">
      <c r="K27831" s="11"/>
      <c r="L27831" s="11"/>
      <c r="N27831" s="11"/>
      <c r="O27831" s="11"/>
      <c r="P27831" s="11"/>
      <c r="Q27831" s="11"/>
      <c r="R27831" s="11"/>
      <c r="S27831" s="11"/>
      <c r="T27831" s="11"/>
      <c r="U27831" s="11"/>
      <c r="V27831" s="11"/>
      <c r="W27831" s="11"/>
      <c r="X27831" s="11"/>
      <c r="Y27831" s="11"/>
      <c r="AV27831"/>
      <c r="AW27831"/>
      <c r="AX27831"/>
    </row>
    <row r="27832" spans="11:50" x14ac:dyDescent="0.25">
      <c r="K27832" s="11"/>
      <c r="L27832" s="11"/>
      <c r="N27832" s="11"/>
      <c r="O27832" s="11"/>
      <c r="P27832" s="11"/>
      <c r="Q27832" s="11"/>
      <c r="R27832" s="11"/>
      <c r="S27832" s="11"/>
      <c r="T27832" s="11"/>
      <c r="U27832" s="11"/>
      <c r="V27832" s="11"/>
      <c r="W27832" s="11"/>
      <c r="X27832" s="11"/>
      <c r="Y27832" s="11"/>
      <c r="AV27832"/>
      <c r="AW27832"/>
      <c r="AX27832"/>
    </row>
    <row r="27833" spans="11:50" x14ac:dyDescent="0.25">
      <c r="K27833" s="11"/>
      <c r="L27833" s="11"/>
      <c r="N27833" s="11"/>
      <c r="O27833" s="11"/>
      <c r="P27833" s="11"/>
      <c r="Q27833" s="11"/>
      <c r="R27833" s="11"/>
      <c r="S27833" s="11"/>
      <c r="T27833" s="11"/>
      <c r="U27833" s="11"/>
      <c r="V27833" s="11"/>
      <c r="W27833" s="11"/>
      <c r="X27833" s="11"/>
      <c r="Y27833" s="11"/>
      <c r="AV27833"/>
      <c r="AW27833"/>
      <c r="AX27833"/>
    </row>
    <row r="27834" spans="11:50" x14ac:dyDescent="0.25">
      <c r="K27834" s="11"/>
      <c r="L27834" s="11"/>
      <c r="N27834" s="11"/>
      <c r="O27834" s="11"/>
      <c r="P27834" s="11"/>
      <c r="Q27834" s="11"/>
      <c r="R27834" s="11"/>
      <c r="S27834" s="11"/>
      <c r="T27834" s="11"/>
      <c r="U27834" s="11"/>
      <c r="V27834" s="11"/>
      <c r="W27834" s="11"/>
      <c r="X27834" s="11"/>
      <c r="Y27834" s="11"/>
      <c r="AV27834"/>
      <c r="AW27834"/>
      <c r="AX27834"/>
    </row>
    <row r="27835" spans="11:50" x14ac:dyDescent="0.25">
      <c r="K27835" s="11"/>
      <c r="L27835" s="11"/>
      <c r="N27835" s="11"/>
      <c r="O27835" s="11"/>
      <c r="P27835" s="11"/>
      <c r="Q27835" s="11"/>
      <c r="R27835" s="11"/>
      <c r="S27835" s="11"/>
      <c r="T27835" s="11"/>
      <c r="U27835" s="11"/>
      <c r="V27835" s="11"/>
      <c r="W27835" s="11"/>
      <c r="X27835" s="11"/>
      <c r="Y27835" s="11"/>
      <c r="AV27835"/>
      <c r="AW27835"/>
      <c r="AX27835"/>
    </row>
    <row r="27836" spans="11:50" x14ac:dyDescent="0.25">
      <c r="K27836" s="11"/>
      <c r="L27836" s="11"/>
      <c r="N27836" s="11"/>
      <c r="O27836" s="11"/>
      <c r="P27836" s="11"/>
      <c r="Q27836" s="11"/>
      <c r="R27836" s="11"/>
      <c r="S27836" s="11"/>
      <c r="T27836" s="11"/>
      <c r="U27836" s="11"/>
      <c r="V27836" s="11"/>
      <c r="W27836" s="11"/>
      <c r="X27836" s="11"/>
      <c r="Y27836" s="11"/>
      <c r="AV27836"/>
      <c r="AW27836"/>
      <c r="AX27836"/>
    </row>
    <row r="27837" spans="11:50" x14ac:dyDescent="0.25">
      <c r="K27837" s="11"/>
      <c r="L27837" s="11"/>
      <c r="N27837" s="11"/>
      <c r="O27837" s="11"/>
      <c r="P27837" s="11"/>
      <c r="Q27837" s="11"/>
      <c r="R27837" s="11"/>
      <c r="S27837" s="11"/>
      <c r="T27837" s="11"/>
      <c r="U27837" s="11"/>
      <c r="V27837" s="11"/>
      <c r="W27837" s="11"/>
      <c r="X27837" s="11"/>
      <c r="Y27837" s="11"/>
      <c r="AV27837"/>
      <c r="AW27837"/>
      <c r="AX27837"/>
    </row>
    <row r="27838" spans="11:50" x14ac:dyDescent="0.25">
      <c r="K27838" s="11"/>
      <c r="L27838" s="11"/>
      <c r="N27838" s="11"/>
      <c r="O27838" s="11"/>
      <c r="P27838" s="11"/>
      <c r="Q27838" s="11"/>
      <c r="R27838" s="11"/>
      <c r="S27838" s="11"/>
      <c r="T27838" s="11"/>
      <c r="U27838" s="11"/>
      <c r="V27838" s="11"/>
      <c r="W27838" s="11"/>
      <c r="X27838" s="11"/>
      <c r="Y27838" s="11"/>
      <c r="AV27838"/>
      <c r="AW27838"/>
      <c r="AX27838"/>
    </row>
    <row r="27839" spans="11:50" x14ac:dyDescent="0.25">
      <c r="K27839" s="11"/>
      <c r="L27839" s="11"/>
      <c r="N27839" s="11"/>
      <c r="O27839" s="11"/>
      <c r="P27839" s="11"/>
      <c r="Q27839" s="11"/>
      <c r="R27839" s="11"/>
      <c r="S27839" s="11"/>
      <c r="T27839" s="11"/>
      <c r="U27839" s="11"/>
      <c r="V27839" s="11"/>
      <c r="W27839" s="11"/>
      <c r="X27839" s="11"/>
      <c r="Y27839" s="11"/>
      <c r="AV27839"/>
      <c r="AW27839"/>
      <c r="AX27839"/>
    </row>
    <row r="27840" spans="11:50" x14ac:dyDescent="0.25">
      <c r="K27840" s="11"/>
      <c r="L27840" s="11"/>
      <c r="N27840" s="11"/>
      <c r="O27840" s="11"/>
      <c r="P27840" s="11"/>
      <c r="Q27840" s="11"/>
      <c r="R27840" s="11"/>
      <c r="S27840" s="11"/>
      <c r="T27840" s="11"/>
      <c r="U27840" s="11"/>
      <c r="V27840" s="11"/>
      <c r="W27840" s="11"/>
      <c r="X27840" s="11"/>
      <c r="Y27840" s="11"/>
      <c r="AV27840"/>
      <c r="AW27840"/>
      <c r="AX27840"/>
    </row>
    <row r="27841" spans="11:50" x14ac:dyDescent="0.25">
      <c r="K27841" s="11"/>
      <c r="L27841" s="11"/>
      <c r="N27841" s="11"/>
      <c r="O27841" s="11"/>
      <c r="P27841" s="11"/>
      <c r="Q27841" s="11"/>
      <c r="R27841" s="11"/>
      <c r="S27841" s="11"/>
      <c r="T27841" s="11"/>
      <c r="U27841" s="11"/>
      <c r="V27841" s="11"/>
      <c r="W27841" s="11"/>
      <c r="X27841" s="11"/>
      <c r="Y27841" s="11"/>
      <c r="AV27841"/>
      <c r="AW27841"/>
      <c r="AX27841"/>
    </row>
    <row r="27842" spans="11:50" x14ac:dyDescent="0.25">
      <c r="K27842" s="11"/>
      <c r="L27842" s="11"/>
      <c r="N27842" s="11"/>
      <c r="O27842" s="11"/>
      <c r="P27842" s="11"/>
      <c r="Q27842" s="11"/>
      <c r="R27842" s="11"/>
      <c r="S27842" s="11"/>
      <c r="T27842" s="11"/>
      <c r="U27842" s="11"/>
      <c r="V27842" s="11"/>
      <c r="W27842" s="11"/>
      <c r="X27842" s="11"/>
      <c r="Y27842" s="11"/>
      <c r="AV27842"/>
      <c r="AW27842"/>
      <c r="AX27842"/>
    </row>
    <row r="27843" spans="11:50" x14ac:dyDescent="0.25">
      <c r="K27843" s="11"/>
      <c r="L27843" s="11"/>
      <c r="N27843" s="11"/>
      <c r="O27843" s="11"/>
      <c r="P27843" s="11"/>
      <c r="Q27843" s="11"/>
      <c r="R27843" s="11"/>
      <c r="S27843" s="11"/>
      <c r="T27843" s="11"/>
      <c r="U27843" s="11"/>
      <c r="V27843" s="11"/>
      <c r="W27843" s="11"/>
      <c r="X27843" s="11"/>
      <c r="Y27843" s="11"/>
      <c r="AV27843"/>
      <c r="AW27843"/>
      <c r="AX27843"/>
    </row>
    <row r="27844" spans="11:50" x14ac:dyDescent="0.25">
      <c r="K27844" s="11"/>
      <c r="L27844" s="11"/>
      <c r="N27844" s="11"/>
      <c r="O27844" s="11"/>
      <c r="P27844" s="11"/>
      <c r="Q27844" s="11"/>
      <c r="R27844" s="11"/>
      <c r="S27844" s="11"/>
      <c r="T27844" s="11"/>
      <c r="U27844" s="11"/>
      <c r="V27844" s="11"/>
      <c r="W27844" s="11"/>
      <c r="X27844" s="11"/>
      <c r="Y27844" s="11"/>
      <c r="AV27844"/>
      <c r="AW27844"/>
      <c r="AX27844"/>
    </row>
    <row r="27845" spans="11:50" x14ac:dyDescent="0.25">
      <c r="K27845" s="11"/>
      <c r="L27845" s="11"/>
      <c r="N27845" s="11"/>
      <c r="O27845" s="11"/>
      <c r="P27845" s="11"/>
      <c r="Q27845" s="11"/>
      <c r="R27845" s="11"/>
      <c r="S27845" s="11"/>
      <c r="T27845" s="11"/>
      <c r="U27845" s="11"/>
      <c r="V27845" s="11"/>
      <c r="W27845" s="11"/>
      <c r="X27845" s="11"/>
      <c r="Y27845" s="11"/>
      <c r="AV27845"/>
      <c r="AW27845"/>
      <c r="AX27845"/>
    </row>
    <row r="27846" spans="11:50" x14ac:dyDescent="0.25">
      <c r="K27846" s="11"/>
      <c r="L27846" s="11"/>
      <c r="N27846" s="11"/>
      <c r="O27846" s="11"/>
      <c r="P27846" s="11"/>
      <c r="Q27846" s="11"/>
      <c r="R27846" s="11"/>
      <c r="S27846" s="11"/>
      <c r="T27846" s="11"/>
      <c r="U27846" s="11"/>
      <c r="V27846" s="11"/>
      <c r="W27846" s="11"/>
      <c r="X27846" s="11"/>
      <c r="Y27846" s="11"/>
      <c r="AV27846"/>
      <c r="AW27846"/>
      <c r="AX27846"/>
    </row>
    <row r="27847" spans="11:50" x14ac:dyDescent="0.25">
      <c r="K27847" s="11"/>
      <c r="L27847" s="11"/>
      <c r="N27847" s="11"/>
      <c r="O27847" s="11"/>
      <c r="P27847" s="11"/>
      <c r="Q27847" s="11"/>
      <c r="R27847" s="11"/>
      <c r="S27847" s="11"/>
      <c r="T27847" s="11"/>
      <c r="U27847" s="11"/>
      <c r="V27847" s="11"/>
      <c r="W27847" s="11"/>
      <c r="X27847" s="11"/>
      <c r="Y27847" s="11"/>
      <c r="AV27847"/>
      <c r="AW27847"/>
      <c r="AX27847"/>
    </row>
    <row r="27848" spans="11:50" x14ac:dyDescent="0.25">
      <c r="K27848" s="11"/>
      <c r="L27848" s="11"/>
      <c r="N27848" s="11"/>
      <c r="O27848" s="11"/>
      <c r="P27848" s="11"/>
      <c r="Q27848" s="11"/>
      <c r="R27848" s="11"/>
      <c r="S27848" s="11"/>
      <c r="T27848" s="11"/>
      <c r="U27848" s="11"/>
      <c r="V27848" s="11"/>
      <c r="W27848" s="11"/>
      <c r="X27848" s="11"/>
      <c r="Y27848" s="11"/>
      <c r="AV27848"/>
      <c r="AW27848"/>
      <c r="AX27848"/>
    </row>
    <row r="27849" spans="11:50" x14ac:dyDescent="0.25">
      <c r="K27849" s="11"/>
      <c r="L27849" s="11"/>
      <c r="N27849" s="11"/>
      <c r="O27849" s="11"/>
      <c r="P27849" s="11"/>
      <c r="Q27849" s="11"/>
      <c r="R27849" s="11"/>
      <c r="S27849" s="11"/>
      <c r="T27849" s="11"/>
      <c r="U27849" s="11"/>
      <c r="V27849" s="11"/>
      <c r="W27849" s="11"/>
      <c r="X27849" s="11"/>
      <c r="Y27849" s="11"/>
      <c r="AV27849"/>
      <c r="AW27849"/>
      <c r="AX27849"/>
    </row>
    <row r="27850" spans="11:50" x14ac:dyDescent="0.25">
      <c r="K27850" s="11"/>
      <c r="L27850" s="11"/>
      <c r="N27850" s="11"/>
      <c r="O27850" s="11"/>
      <c r="P27850" s="11"/>
      <c r="Q27850" s="11"/>
      <c r="R27850" s="11"/>
      <c r="S27850" s="11"/>
      <c r="T27850" s="11"/>
      <c r="U27850" s="11"/>
      <c r="V27850" s="11"/>
      <c r="W27850" s="11"/>
      <c r="X27850" s="11"/>
      <c r="Y27850" s="11"/>
      <c r="AV27850"/>
      <c r="AW27850"/>
      <c r="AX27850"/>
    </row>
    <row r="27851" spans="11:50" x14ac:dyDescent="0.25">
      <c r="K27851" s="11"/>
      <c r="L27851" s="11"/>
      <c r="N27851" s="11"/>
      <c r="O27851" s="11"/>
      <c r="P27851" s="11"/>
      <c r="Q27851" s="11"/>
      <c r="R27851" s="11"/>
      <c r="S27851" s="11"/>
      <c r="T27851" s="11"/>
      <c r="U27851" s="11"/>
      <c r="V27851" s="11"/>
      <c r="W27851" s="11"/>
      <c r="X27851" s="11"/>
      <c r="Y27851" s="11"/>
      <c r="AV27851"/>
      <c r="AW27851"/>
      <c r="AX27851"/>
    </row>
    <row r="27852" spans="11:50" x14ac:dyDescent="0.25">
      <c r="K27852" s="11"/>
      <c r="L27852" s="11"/>
      <c r="N27852" s="11"/>
      <c r="O27852" s="11"/>
      <c r="P27852" s="11"/>
      <c r="Q27852" s="11"/>
      <c r="R27852" s="11"/>
      <c r="S27852" s="11"/>
      <c r="T27852" s="11"/>
      <c r="U27852" s="11"/>
      <c r="V27852" s="11"/>
      <c r="W27852" s="11"/>
      <c r="X27852" s="11"/>
      <c r="Y27852" s="11"/>
      <c r="AV27852"/>
      <c r="AW27852"/>
      <c r="AX27852"/>
    </row>
    <row r="27853" spans="11:50" x14ac:dyDescent="0.25">
      <c r="K27853" s="11"/>
      <c r="L27853" s="11"/>
      <c r="N27853" s="11"/>
      <c r="O27853" s="11"/>
      <c r="P27853" s="11"/>
      <c r="Q27853" s="11"/>
      <c r="R27853" s="11"/>
      <c r="S27853" s="11"/>
      <c r="T27853" s="11"/>
      <c r="U27853" s="11"/>
      <c r="V27853" s="11"/>
      <c r="W27853" s="11"/>
      <c r="X27853" s="11"/>
      <c r="Y27853" s="11"/>
      <c r="AV27853"/>
      <c r="AW27853"/>
      <c r="AX27853"/>
    </row>
    <row r="27854" spans="11:50" x14ac:dyDescent="0.25">
      <c r="K27854" s="11"/>
      <c r="L27854" s="11"/>
      <c r="N27854" s="11"/>
      <c r="O27854" s="11"/>
      <c r="P27854" s="11"/>
      <c r="Q27854" s="11"/>
      <c r="R27854" s="11"/>
      <c r="S27854" s="11"/>
      <c r="T27854" s="11"/>
      <c r="U27854" s="11"/>
      <c r="V27854" s="11"/>
      <c r="W27854" s="11"/>
      <c r="X27854" s="11"/>
      <c r="Y27854" s="11"/>
      <c r="AV27854"/>
      <c r="AW27854"/>
      <c r="AX27854"/>
    </row>
    <row r="27855" spans="11:50" x14ac:dyDescent="0.25">
      <c r="K27855" s="11"/>
      <c r="L27855" s="11"/>
      <c r="N27855" s="11"/>
      <c r="O27855" s="11"/>
      <c r="P27855" s="11"/>
      <c r="Q27855" s="11"/>
      <c r="R27855" s="11"/>
      <c r="S27855" s="11"/>
      <c r="T27855" s="11"/>
      <c r="U27855" s="11"/>
      <c r="V27855" s="11"/>
      <c r="W27855" s="11"/>
      <c r="X27855" s="11"/>
      <c r="Y27855" s="11"/>
      <c r="AV27855"/>
      <c r="AW27855"/>
      <c r="AX27855"/>
    </row>
    <row r="27856" spans="11:50" x14ac:dyDescent="0.25">
      <c r="K27856" s="11"/>
      <c r="L27856" s="11"/>
      <c r="N27856" s="11"/>
      <c r="O27856" s="11"/>
      <c r="P27856" s="11"/>
      <c r="Q27856" s="11"/>
      <c r="R27856" s="11"/>
      <c r="S27856" s="11"/>
      <c r="T27856" s="11"/>
      <c r="U27856" s="11"/>
      <c r="V27856" s="11"/>
      <c r="W27856" s="11"/>
      <c r="X27856" s="11"/>
      <c r="Y27856" s="11"/>
      <c r="AV27856"/>
      <c r="AW27856"/>
      <c r="AX27856"/>
    </row>
    <row r="27857" spans="11:50" x14ac:dyDescent="0.25">
      <c r="K27857" s="11"/>
      <c r="L27857" s="11"/>
      <c r="N27857" s="11"/>
      <c r="O27857" s="11"/>
      <c r="P27857" s="11"/>
      <c r="Q27857" s="11"/>
      <c r="R27857" s="11"/>
      <c r="S27857" s="11"/>
      <c r="T27857" s="11"/>
      <c r="U27857" s="11"/>
      <c r="V27857" s="11"/>
      <c r="W27857" s="11"/>
      <c r="X27857" s="11"/>
      <c r="Y27857" s="11"/>
      <c r="AV27857"/>
      <c r="AW27857"/>
      <c r="AX27857"/>
    </row>
    <row r="27858" spans="11:50" x14ac:dyDescent="0.25">
      <c r="K27858" s="11"/>
      <c r="L27858" s="11"/>
      <c r="N27858" s="11"/>
      <c r="O27858" s="11"/>
      <c r="P27858" s="11"/>
      <c r="Q27858" s="11"/>
      <c r="R27858" s="11"/>
      <c r="S27858" s="11"/>
      <c r="T27858" s="11"/>
      <c r="U27858" s="11"/>
      <c r="V27858" s="11"/>
      <c r="W27858" s="11"/>
      <c r="X27858" s="11"/>
      <c r="Y27858" s="11"/>
      <c r="AV27858"/>
      <c r="AW27858"/>
      <c r="AX27858"/>
    </row>
    <row r="27859" spans="11:50" x14ac:dyDescent="0.25">
      <c r="K27859" s="11"/>
      <c r="L27859" s="11"/>
      <c r="N27859" s="11"/>
      <c r="O27859" s="11"/>
      <c r="P27859" s="11"/>
      <c r="Q27859" s="11"/>
      <c r="R27859" s="11"/>
      <c r="S27859" s="11"/>
      <c r="T27859" s="11"/>
      <c r="U27859" s="11"/>
      <c r="V27859" s="11"/>
      <c r="W27859" s="11"/>
      <c r="X27859" s="11"/>
      <c r="Y27859" s="11"/>
      <c r="AV27859"/>
      <c r="AW27859"/>
      <c r="AX27859"/>
    </row>
    <row r="27860" spans="11:50" x14ac:dyDescent="0.25">
      <c r="K27860" s="11"/>
      <c r="L27860" s="11"/>
      <c r="N27860" s="11"/>
      <c r="O27860" s="11"/>
      <c r="P27860" s="11"/>
      <c r="Q27860" s="11"/>
      <c r="R27860" s="11"/>
      <c r="S27860" s="11"/>
      <c r="T27860" s="11"/>
      <c r="U27860" s="11"/>
      <c r="V27860" s="11"/>
      <c r="W27860" s="11"/>
      <c r="X27860" s="11"/>
      <c r="Y27860" s="11"/>
      <c r="AV27860"/>
      <c r="AW27860"/>
      <c r="AX27860"/>
    </row>
    <row r="27861" spans="11:50" x14ac:dyDescent="0.25">
      <c r="K27861" s="11"/>
      <c r="L27861" s="11"/>
      <c r="N27861" s="11"/>
      <c r="O27861" s="11"/>
      <c r="P27861" s="11"/>
      <c r="Q27861" s="11"/>
      <c r="R27861" s="11"/>
      <c r="S27861" s="11"/>
      <c r="T27861" s="11"/>
      <c r="U27861" s="11"/>
      <c r="V27861" s="11"/>
      <c r="W27861" s="11"/>
      <c r="X27861" s="11"/>
      <c r="Y27861" s="11"/>
      <c r="AV27861"/>
      <c r="AW27861"/>
      <c r="AX27861"/>
    </row>
    <row r="27862" spans="11:50" x14ac:dyDescent="0.25">
      <c r="K27862" s="11"/>
      <c r="L27862" s="11"/>
      <c r="N27862" s="11"/>
      <c r="O27862" s="11"/>
      <c r="P27862" s="11"/>
      <c r="Q27862" s="11"/>
      <c r="R27862" s="11"/>
      <c r="S27862" s="11"/>
      <c r="T27862" s="11"/>
      <c r="U27862" s="11"/>
      <c r="V27862" s="11"/>
      <c r="W27862" s="11"/>
      <c r="X27862" s="11"/>
      <c r="Y27862" s="11"/>
      <c r="AV27862"/>
      <c r="AW27862"/>
      <c r="AX27862"/>
    </row>
    <row r="27863" spans="11:50" x14ac:dyDescent="0.25">
      <c r="K27863" s="11"/>
      <c r="L27863" s="11"/>
      <c r="N27863" s="11"/>
      <c r="O27863" s="11"/>
      <c r="P27863" s="11"/>
      <c r="Q27863" s="11"/>
      <c r="R27863" s="11"/>
      <c r="S27863" s="11"/>
      <c r="T27863" s="11"/>
      <c r="U27863" s="11"/>
      <c r="V27863" s="11"/>
      <c r="W27863" s="11"/>
      <c r="X27863" s="11"/>
      <c r="Y27863" s="11"/>
      <c r="AV27863"/>
      <c r="AW27863"/>
      <c r="AX27863"/>
    </row>
    <row r="27864" spans="11:50" x14ac:dyDescent="0.25">
      <c r="K27864" s="11"/>
      <c r="L27864" s="11"/>
      <c r="N27864" s="11"/>
      <c r="O27864" s="11"/>
      <c r="P27864" s="11"/>
      <c r="Q27864" s="11"/>
      <c r="R27864" s="11"/>
      <c r="S27864" s="11"/>
      <c r="T27864" s="11"/>
      <c r="U27864" s="11"/>
      <c r="V27864" s="11"/>
      <c r="W27864" s="11"/>
      <c r="X27864" s="11"/>
      <c r="Y27864" s="11"/>
      <c r="AV27864"/>
      <c r="AW27864"/>
      <c r="AX27864"/>
    </row>
    <row r="27865" spans="11:50" x14ac:dyDescent="0.25">
      <c r="K27865" s="11"/>
      <c r="L27865" s="11"/>
      <c r="N27865" s="11"/>
      <c r="O27865" s="11"/>
      <c r="P27865" s="11"/>
      <c r="Q27865" s="11"/>
      <c r="R27865" s="11"/>
      <c r="S27865" s="11"/>
      <c r="T27865" s="11"/>
      <c r="U27865" s="11"/>
      <c r="V27865" s="11"/>
      <c r="W27865" s="11"/>
      <c r="X27865" s="11"/>
      <c r="Y27865" s="11"/>
      <c r="AV27865"/>
      <c r="AW27865"/>
      <c r="AX27865"/>
    </row>
    <row r="27866" spans="11:50" x14ac:dyDescent="0.25">
      <c r="K27866" s="11"/>
      <c r="L27866" s="11"/>
      <c r="N27866" s="11"/>
      <c r="O27866" s="11"/>
      <c r="P27866" s="11"/>
      <c r="Q27866" s="11"/>
      <c r="R27866" s="11"/>
      <c r="S27866" s="11"/>
      <c r="T27866" s="11"/>
      <c r="U27866" s="11"/>
      <c r="V27866" s="11"/>
      <c r="W27866" s="11"/>
      <c r="X27866" s="11"/>
      <c r="Y27866" s="11"/>
      <c r="AV27866"/>
      <c r="AW27866"/>
      <c r="AX27866"/>
    </row>
    <row r="27867" spans="11:50" x14ac:dyDescent="0.25">
      <c r="K27867" s="11"/>
      <c r="L27867" s="11"/>
      <c r="N27867" s="11"/>
      <c r="O27867" s="11"/>
      <c r="P27867" s="11"/>
      <c r="Q27867" s="11"/>
      <c r="R27867" s="11"/>
      <c r="S27867" s="11"/>
      <c r="T27867" s="11"/>
      <c r="U27867" s="11"/>
      <c r="V27867" s="11"/>
      <c r="W27867" s="11"/>
      <c r="X27867" s="11"/>
      <c r="Y27867" s="11"/>
      <c r="AV27867"/>
      <c r="AW27867"/>
      <c r="AX27867"/>
    </row>
    <row r="27868" spans="11:50" x14ac:dyDescent="0.25">
      <c r="K27868" s="11"/>
      <c r="L27868" s="11"/>
      <c r="N27868" s="11"/>
      <c r="O27868" s="11"/>
      <c r="P27868" s="11"/>
      <c r="Q27868" s="11"/>
      <c r="R27868" s="11"/>
      <c r="S27868" s="11"/>
      <c r="T27868" s="11"/>
      <c r="U27868" s="11"/>
      <c r="V27868" s="11"/>
      <c r="W27868" s="11"/>
      <c r="X27868" s="11"/>
      <c r="Y27868" s="11"/>
      <c r="AV27868"/>
      <c r="AW27868"/>
      <c r="AX27868"/>
    </row>
    <row r="27869" spans="11:50" x14ac:dyDescent="0.25">
      <c r="K27869" s="11"/>
      <c r="L27869" s="11"/>
      <c r="N27869" s="11"/>
      <c r="O27869" s="11"/>
      <c r="P27869" s="11"/>
      <c r="Q27869" s="11"/>
      <c r="R27869" s="11"/>
      <c r="S27869" s="11"/>
      <c r="T27869" s="11"/>
      <c r="U27869" s="11"/>
      <c r="V27869" s="11"/>
      <c r="W27869" s="11"/>
      <c r="X27869" s="11"/>
      <c r="Y27869" s="11"/>
      <c r="AV27869"/>
      <c r="AW27869"/>
      <c r="AX27869"/>
    </row>
    <row r="27870" spans="11:50" x14ac:dyDescent="0.25">
      <c r="K27870" s="11"/>
      <c r="L27870" s="11"/>
      <c r="N27870" s="11"/>
      <c r="O27870" s="11"/>
      <c r="P27870" s="11"/>
      <c r="Q27870" s="11"/>
      <c r="R27870" s="11"/>
      <c r="S27870" s="11"/>
      <c r="T27870" s="11"/>
      <c r="U27870" s="11"/>
      <c r="V27870" s="11"/>
      <c r="W27870" s="11"/>
      <c r="X27870" s="11"/>
      <c r="Y27870" s="11"/>
      <c r="AV27870"/>
      <c r="AW27870"/>
      <c r="AX27870"/>
    </row>
    <row r="27871" spans="11:50" x14ac:dyDescent="0.25">
      <c r="K27871" s="11"/>
      <c r="L27871" s="11"/>
      <c r="N27871" s="11"/>
      <c r="O27871" s="11"/>
      <c r="P27871" s="11"/>
      <c r="Q27871" s="11"/>
      <c r="R27871" s="11"/>
      <c r="S27871" s="11"/>
      <c r="T27871" s="11"/>
      <c r="U27871" s="11"/>
      <c r="V27871" s="11"/>
      <c r="W27871" s="11"/>
      <c r="X27871" s="11"/>
      <c r="Y27871" s="11"/>
      <c r="AV27871"/>
      <c r="AW27871"/>
      <c r="AX27871"/>
    </row>
    <row r="27872" spans="11:50" x14ac:dyDescent="0.25">
      <c r="K27872" s="11"/>
      <c r="L27872" s="11"/>
      <c r="N27872" s="11"/>
      <c r="O27872" s="11"/>
      <c r="P27872" s="11"/>
      <c r="Q27872" s="11"/>
      <c r="R27872" s="11"/>
      <c r="S27872" s="11"/>
      <c r="T27872" s="11"/>
      <c r="U27872" s="11"/>
      <c r="V27872" s="11"/>
      <c r="W27872" s="11"/>
      <c r="X27872" s="11"/>
      <c r="Y27872" s="11"/>
      <c r="AV27872"/>
      <c r="AW27872"/>
      <c r="AX27872"/>
    </row>
    <row r="27873" spans="11:50" x14ac:dyDescent="0.25">
      <c r="K27873" s="11"/>
      <c r="L27873" s="11"/>
      <c r="N27873" s="11"/>
      <c r="O27873" s="11"/>
      <c r="P27873" s="11"/>
      <c r="Q27873" s="11"/>
      <c r="R27873" s="11"/>
      <c r="S27873" s="11"/>
      <c r="T27873" s="11"/>
      <c r="U27873" s="11"/>
      <c r="V27873" s="11"/>
      <c r="W27873" s="11"/>
      <c r="X27873" s="11"/>
      <c r="Y27873" s="11"/>
      <c r="AV27873"/>
      <c r="AW27873"/>
      <c r="AX27873"/>
    </row>
    <row r="27874" spans="11:50" x14ac:dyDescent="0.25">
      <c r="K27874" s="11"/>
      <c r="L27874" s="11"/>
      <c r="N27874" s="11"/>
      <c r="O27874" s="11"/>
      <c r="P27874" s="11"/>
      <c r="Q27874" s="11"/>
      <c r="R27874" s="11"/>
      <c r="S27874" s="11"/>
      <c r="T27874" s="11"/>
      <c r="U27874" s="11"/>
      <c r="V27874" s="11"/>
      <c r="W27874" s="11"/>
      <c r="X27874" s="11"/>
      <c r="Y27874" s="11"/>
      <c r="AV27874"/>
      <c r="AW27874"/>
      <c r="AX27874"/>
    </row>
    <row r="27875" spans="11:50" x14ac:dyDescent="0.25">
      <c r="K27875" s="11"/>
      <c r="L27875" s="11"/>
      <c r="N27875" s="11"/>
      <c r="O27875" s="11"/>
      <c r="P27875" s="11"/>
      <c r="Q27875" s="11"/>
      <c r="R27875" s="11"/>
      <c r="S27875" s="11"/>
      <c r="T27875" s="11"/>
      <c r="U27875" s="11"/>
      <c r="V27875" s="11"/>
      <c r="W27875" s="11"/>
      <c r="X27875" s="11"/>
      <c r="Y27875" s="11"/>
      <c r="AV27875"/>
      <c r="AW27875"/>
      <c r="AX27875"/>
    </row>
    <row r="27876" spans="11:50" x14ac:dyDescent="0.25">
      <c r="K27876" s="11"/>
      <c r="L27876" s="11"/>
      <c r="N27876" s="11"/>
      <c r="O27876" s="11"/>
      <c r="P27876" s="11"/>
      <c r="Q27876" s="11"/>
      <c r="R27876" s="11"/>
      <c r="S27876" s="11"/>
      <c r="T27876" s="11"/>
      <c r="U27876" s="11"/>
      <c r="V27876" s="11"/>
      <c r="W27876" s="11"/>
      <c r="X27876" s="11"/>
      <c r="Y27876" s="11"/>
      <c r="AV27876"/>
      <c r="AW27876"/>
      <c r="AX27876"/>
    </row>
    <row r="27877" spans="11:50" x14ac:dyDescent="0.25">
      <c r="K27877" s="11"/>
      <c r="L27877" s="11"/>
      <c r="N27877" s="11"/>
      <c r="O27877" s="11"/>
      <c r="P27877" s="11"/>
      <c r="Q27877" s="11"/>
      <c r="R27877" s="11"/>
      <c r="S27877" s="11"/>
      <c r="T27877" s="11"/>
      <c r="U27877" s="11"/>
      <c r="V27877" s="11"/>
      <c r="W27877" s="11"/>
      <c r="X27877" s="11"/>
      <c r="Y27877" s="11"/>
      <c r="AV27877"/>
      <c r="AW27877"/>
      <c r="AX27877"/>
    </row>
    <row r="27878" spans="11:50" x14ac:dyDescent="0.25">
      <c r="K27878" s="11"/>
      <c r="L27878" s="11"/>
      <c r="N27878" s="11"/>
      <c r="O27878" s="11"/>
      <c r="P27878" s="11"/>
      <c r="Q27878" s="11"/>
      <c r="R27878" s="11"/>
      <c r="S27878" s="11"/>
      <c r="T27878" s="11"/>
      <c r="U27878" s="11"/>
      <c r="V27878" s="11"/>
      <c r="W27878" s="11"/>
      <c r="X27878" s="11"/>
      <c r="Y27878" s="11"/>
      <c r="AV27878"/>
      <c r="AW27878"/>
      <c r="AX27878"/>
    </row>
    <row r="27879" spans="11:50" x14ac:dyDescent="0.25">
      <c r="K27879" s="11"/>
      <c r="L27879" s="11"/>
      <c r="N27879" s="11"/>
      <c r="O27879" s="11"/>
      <c r="P27879" s="11"/>
      <c r="Q27879" s="11"/>
      <c r="R27879" s="11"/>
      <c r="S27879" s="11"/>
      <c r="T27879" s="11"/>
      <c r="U27879" s="11"/>
      <c r="V27879" s="11"/>
      <c r="W27879" s="11"/>
      <c r="X27879" s="11"/>
      <c r="Y27879" s="11"/>
      <c r="AV27879"/>
      <c r="AW27879"/>
      <c r="AX27879"/>
    </row>
    <row r="27880" spans="11:50" x14ac:dyDescent="0.25">
      <c r="K27880" s="11"/>
      <c r="L27880" s="11"/>
      <c r="N27880" s="11"/>
      <c r="O27880" s="11"/>
      <c r="P27880" s="11"/>
      <c r="Q27880" s="11"/>
      <c r="R27880" s="11"/>
      <c r="S27880" s="11"/>
      <c r="T27880" s="11"/>
      <c r="U27880" s="11"/>
      <c r="V27880" s="11"/>
      <c r="W27880" s="11"/>
      <c r="X27880" s="11"/>
      <c r="Y27880" s="11"/>
      <c r="AV27880"/>
      <c r="AW27880"/>
      <c r="AX27880"/>
    </row>
    <row r="27881" spans="11:50" x14ac:dyDescent="0.25">
      <c r="K27881" s="11"/>
      <c r="L27881" s="11"/>
      <c r="N27881" s="11"/>
      <c r="O27881" s="11"/>
      <c r="P27881" s="11"/>
      <c r="Q27881" s="11"/>
      <c r="R27881" s="11"/>
      <c r="S27881" s="11"/>
      <c r="T27881" s="11"/>
      <c r="U27881" s="11"/>
      <c r="V27881" s="11"/>
      <c r="W27881" s="11"/>
      <c r="X27881" s="11"/>
      <c r="Y27881" s="11"/>
      <c r="AV27881"/>
      <c r="AW27881"/>
      <c r="AX27881"/>
    </row>
    <row r="27882" spans="11:50" x14ac:dyDescent="0.25">
      <c r="K27882" s="11"/>
      <c r="L27882" s="11"/>
      <c r="N27882" s="11"/>
      <c r="O27882" s="11"/>
      <c r="P27882" s="11"/>
      <c r="Q27882" s="11"/>
      <c r="R27882" s="11"/>
      <c r="S27882" s="11"/>
      <c r="T27882" s="11"/>
      <c r="U27882" s="11"/>
      <c r="V27882" s="11"/>
      <c r="W27882" s="11"/>
      <c r="X27882" s="11"/>
      <c r="Y27882" s="11"/>
      <c r="AV27882"/>
      <c r="AW27882"/>
      <c r="AX27882"/>
    </row>
    <row r="27883" spans="11:50" x14ac:dyDescent="0.25">
      <c r="K27883" s="11"/>
      <c r="L27883" s="11"/>
      <c r="N27883" s="11"/>
      <c r="O27883" s="11"/>
      <c r="P27883" s="11"/>
      <c r="Q27883" s="11"/>
      <c r="R27883" s="11"/>
      <c r="S27883" s="11"/>
      <c r="T27883" s="11"/>
      <c r="U27883" s="11"/>
      <c r="V27883" s="11"/>
      <c r="W27883" s="11"/>
      <c r="X27883" s="11"/>
      <c r="Y27883" s="11"/>
      <c r="AV27883"/>
      <c r="AW27883"/>
      <c r="AX27883"/>
    </row>
    <row r="27884" spans="11:50" x14ac:dyDescent="0.25">
      <c r="K27884" s="11"/>
      <c r="L27884" s="11"/>
      <c r="N27884" s="11"/>
      <c r="O27884" s="11"/>
      <c r="P27884" s="11"/>
      <c r="Q27884" s="11"/>
      <c r="R27884" s="11"/>
      <c r="S27884" s="11"/>
      <c r="T27884" s="11"/>
      <c r="U27884" s="11"/>
      <c r="V27884" s="11"/>
      <c r="W27884" s="11"/>
      <c r="X27884" s="11"/>
      <c r="Y27884" s="11"/>
      <c r="AV27884"/>
      <c r="AW27884"/>
      <c r="AX27884"/>
    </row>
    <row r="27885" spans="11:50" x14ac:dyDescent="0.25">
      <c r="K27885" s="11"/>
      <c r="L27885" s="11"/>
      <c r="N27885" s="11"/>
      <c r="O27885" s="11"/>
      <c r="P27885" s="11"/>
      <c r="Q27885" s="11"/>
      <c r="R27885" s="11"/>
      <c r="S27885" s="11"/>
      <c r="T27885" s="11"/>
      <c r="U27885" s="11"/>
      <c r="V27885" s="11"/>
      <c r="W27885" s="11"/>
      <c r="X27885" s="11"/>
      <c r="Y27885" s="11"/>
      <c r="AV27885"/>
      <c r="AW27885"/>
      <c r="AX27885"/>
    </row>
    <row r="27886" spans="11:50" x14ac:dyDescent="0.25">
      <c r="K27886" s="11"/>
      <c r="L27886" s="11"/>
      <c r="N27886" s="11"/>
      <c r="O27886" s="11"/>
      <c r="P27886" s="11"/>
      <c r="Q27886" s="11"/>
      <c r="R27886" s="11"/>
      <c r="S27886" s="11"/>
      <c r="T27886" s="11"/>
      <c r="U27886" s="11"/>
      <c r="V27886" s="11"/>
      <c r="W27886" s="11"/>
      <c r="X27886" s="11"/>
      <c r="Y27886" s="11"/>
      <c r="AV27886"/>
      <c r="AW27886"/>
      <c r="AX27886"/>
    </row>
    <row r="27887" spans="11:50" x14ac:dyDescent="0.25">
      <c r="K27887" s="11"/>
      <c r="L27887" s="11"/>
      <c r="N27887" s="11"/>
      <c r="O27887" s="11"/>
      <c r="P27887" s="11"/>
      <c r="Q27887" s="11"/>
      <c r="R27887" s="11"/>
      <c r="S27887" s="11"/>
      <c r="T27887" s="11"/>
      <c r="U27887" s="11"/>
      <c r="V27887" s="11"/>
      <c r="W27887" s="11"/>
      <c r="X27887" s="11"/>
      <c r="Y27887" s="11"/>
      <c r="AV27887"/>
      <c r="AW27887"/>
      <c r="AX27887"/>
    </row>
    <row r="27888" spans="11:50" x14ac:dyDescent="0.25">
      <c r="K27888" s="11"/>
      <c r="L27888" s="11"/>
      <c r="N27888" s="11"/>
      <c r="O27888" s="11"/>
      <c r="P27888" s="11"/>
      <c r="Q27888" s="11"/>
      <c r="R27888" s="11"/>
      <c r="S27888" s="11"/>
      <c r="T27888" s="11"/>
      <c r="U27888" s="11"/>
      <c r="V27888" s="11"/>
      <c r="W27888" s="11"/>
      <c r="X27888" s="11"/>
      <c r="Y27888" s="11"/>
      <c r="AV27888"/>
      <c r="AW27888"/>
      <c r="AX27888"/>
    </row>
    <row r="27889" spans="11:50" x14ac:dyDescent="0.25">
      <c r="K27889" s="11"/>
      <c r="L27889" s="11"/>
      <c r="N27889" s="11"/>
      <c r="O27889" s="11"/>
      <c r="P27889" s="11"/>
      <c r="Q27889" s="11"/>
      <c r="R27889" s="11"/>
      <c r="S27889" s="11"/>
      <c r="T27889" s="11"/>
      <c r="U27889" s="11"/>
      <c r="V27889" s="11"/>
      <c r="W27889" s="11"/>
      <c r="X27889" s="11"/>
      <c r="Y27889" s="11"/>
      <c r="AV27889"/>
      <c r="AW27889"/>
      <c r="AX27889"/>
    </row>
    <row r="27890" spans="11:50" x14ac:dyDescent="0.25">
      <c r="K27890" s="11"/>
      <c r="L27890" s="11"/>
      <c r="N27890" s="11"/>
      <c r="O27890" s="11"/>
      <c r="P27890" s="11"/>
      <c r="Q27890" s="11"/>
      <c r="R27890" s="11"/>
      <c r="S27890" s="11"/>
      <c r="T27890" s="11"/>
      <c r="U27890" s="11"/>
      <c r="V27890" s="11"/>
      <c r="W27890" s="11"/>
      <c r="X27890" s="11"/>
      <c r="Y27890" s="11"/>
      <c r="AV27890"/>
      <c r="AW27890"/>
      <c r="AX27890"/>
    </row>
    <row r="27891" spans="11:50" x14ac:dyDescent="0.25">
      <c r="K27891" s="11"/>
      <c r="L27891" s="11"/>
      <c r="N27891" s="11"/>
      <c r="O27891" s="11"/>
      <c r="P27891" s="11"/>
      <c r="Q27891" s="11"/>
      <c r="R27891" s="11"/>
      <c r="S27891" s="11"/>
      <c r="T27891" s="11"/>
      <c r="U27891" s="11"/>
      <c r="V27891" s="11"/>
      <c r="W27891" s="11"/>
      <c r="X27891" s="11"/>
      <c r="Y27891" s="11"/>
      <c r="AV27891"/>
      <c r="AW27891"/>
      <c r="AX27891"/>
    </row>
    <row r="27892" spans="11:50" x14ac:dyDescent="0.25">
      <c r="K27892" s="11"/>
      <c r="L27892" s="11"/>
      <c r="N27892" s="11"/>
      <c r="O27892" s="11"/>
      <c r="P27892" s="11"/>
      <c r="Q27892" s="11"/>
      <c r="R27892" s="11"/>
      <c r="S27892" s="11"/>
      <c r="T27892" s="11"/>
      <c r="U27892" s="11"/>
      <c r="V27892" s="11"/>
      <c r="W27892" s="11"/>
      <c r="X27892" s="11"/>
      <c r="Y27892" s="11"/>
      <c r="AV27892"/>
      <c r="AW27892"/>
      <c r="AX27892"/>
    </row>
    <row r="27893" spans="11:50" x14ac:dyDescent="0.25">
      <c r="K27893" s="11"/>
      <c r="L27893" s="11"/>
      <c r="N27893" s="11"/>
      <c r="O27893" s="11"/>
      <c r="P27893" s="11"/>
      <c r="Q27893" s="11"/>
      <c r="R27893" s="11"/>
      <c r="S27893" s="11"/>
      <c r="T27893" s="11"/>
      <c r="U27893" s="11"/>
      <c r="V27893" s="11"/>
      <c r="W27893" s="11"/>
      <c r="X27893" s="11"/>
      <c r="Y27893" s="11"/>
      <c r="AV27893"/>
      <c r="AW27893"/>
      <c r="AX27893"/>
    </row>
    <row r="27894" spans="11:50" x14ac:dyDescent="0.25">
      <c r="K27894" s="11"/>
      <c r="L27894" s="11"/>
      <c r="N27894" s="11"/>
      <c r="O27894" s="11"/>
      <c r="P27894" s="11"/>
      <c r="Q27894" s="11"/>
      <c r="R27894" s="11"/>
      <c r="S27894" s="11"/>
      <c r="T27894" s="11"/>
      <c r="U27894" s="11"/>
      <c r="V27894" s="11"/>
      <c r="W27894" s="11"/>
      <c r="X27894" s="11"/>
      <c r="Y27894" s="11"/>
      <c r="AV27894"/>
      <c r="AW27894"/>
      <c r="AX27894"/>
    </row>
    <row r="27895" spans="11:50" x14ac:dyDescent="0.25">
      <c r="K27895" s="11"/>
      <c r="L27895" s="11"/>
      <c r="N27895" s="11"/>
      <c r="O27895" s="11"/>
      <c r="P27895" s="11"/>
      <c r="Q27895" s="11"/>
      <c r="R27895" s="11"/>
      <c r="S27895" s="11"/>
      <c r="T27895" s="11"/>
      <c r="U27895" s="11"/>
      <c r="V27895" s="11"/>
      <c r="W27895" s="11"/>
      <c r="X27895" s="11"/>
      <c r="Y27895" s="11"/>
      <c r="AV27895"/>
      <c r="AW27895"/>
      <c r="AX27895"/>
    </row>
    <row r="27896" spans="11:50" x14ac:dyDescent="0.25">
      <c r="K27896" s="11"/>
      <c r="L27896" s="11"/>
      <c r="N27896" s="11"/>
      <c r="O27896" s="11"/>
      <c r="P27896" s="11"/>
      <c r="Q27896" s="11"/>
      <c r="R27896" s="11"/>
      <c r="S27896" s="11"/>
      <c r="T27896" s="11"/>
      <c r="U27896" s="11"/>
      <c r="V27896" s="11"/>
      <c r="W27896" s="11"/>
      <c r="X27896" s="11"/>
      <c r="Y27896" s="11"/>
      <c r="AV27896"/>
      <c r="AW27896"/>
      <c r="AX27896"/>
    </row>
    <row r="27897" spans="11:50" x14ac:dyDescent="0.25">
      <c r="K27897" s="11"/>
      <c r="L27897" s="11"/>
      <c r="N27897" s="11"/>
      <c r="O27897" s="11"/>
      <c r="P27897" s="11"/>
      <c r="Q27897" s="11"/>
      <c r="R27897" s="11"/>
      <c r="S27897" s="11"/>
      <c r="T27897" s="11"/>
      <c r="U27897" s="11"/>
      <c r="V27897" s="11"/>
      <c r="W27897" s="11"/>
      <c r="X27897" s="11"/>
      <c r="Y27897" s="11"/>
      <c r="AV27897"/>
      <c r="AW27897"/>
      <c r="AX27897"/>
    </row>
    <row r="27898" spans="11:50" x14ac:dyDescent="0.25">
      <c r="K27898" s="11"/>
      <c r="L27898" s="11"/>
      <c r="N27898" s="11"/>
      <c r="O27898" s="11"/>
      <c r="P27898" s="11"/>
      <c r="Q27898" s="11"/>
      <c r="R27898" s="11"/>
      <c r="S27898" s="11"/>
      <c r="T27898" s="11"/>
      <c r="U27898" s="11"/>
      <c r="V27898" s="11"/>
      <c r="W27898" s="11"/>
      <c r="X27898" s="11"/>
      <c r="Y27898" s="11"/>
      <c r="AV27898"/>
      <c r="AW27898"/>
      <c r="AX27898"/>
    </row>
    <row r="27899" spans="11:50" x14ac:dyDescent="0.25">
      <c r="K27899" s="11"/>
      <c r="L27899" s="11"/>
      <c r="N27899" s="11"/>
      <c r="O27899" s="11"/>
      <c r="P27899" s="11"/>
      <c r="Q27899" s="11"/>
      <c r="R27899" s="11"/>
      <c r="S27899" s="11"/>
      <c r="T27899" s="11"/>
      <c r="U27899" s="11"/>
      <c r="V27899" s="11"/>
      <c r="W27899" s="11"/>
      <c r="X27899" s="11"/>
      <c r="Y27899" s="11"/>
      <c r="AV27899"/>
      <c r="AW27899"/>
      <c r="AX27899"/>
    </row>
    <row r="27900" spans="11:50" x14ac:dyDescent="0.25">
      <c r="K27900" s="11"/>
      <c r="L27900" s="11"/>
      <c r="N27900" s="11"/>
      <c r="O27900" s="11"/>
      <c r="P27900" s="11"/>
      <c r="Q27900" s="11"/>
      <c r="R27900" s="11"/>
      <c r="S27900" s="11"/>
      <c r="T27900" s="11"/>
      <c r="U27900" s="11"/>
      <c r="V27900" s="11"/>
      <c r="W27900" s="11"/>
      <c r="X27900" s="11"/>
      <c r="Y27900" s="11"/>
      <c r="AV27900"/>
      <c r="AW27900"/>
      <c r="AX27900"/>
    </row>
    <row r="27901" spans="11:50" x14ac:dyDescent="0.25">
      <c r="K27901" s="11"/>
      <c r="L27901" s="11"/>
      <c r="N27901" s="11"/>
      <c r="O27901" s="11"/>
      <c r="P27901" s="11"/>
      <c r="Q27901" s="11"/>
      <c r="R27901" s="11"/>
      <c r="S27901" s="11"/>
      <c r="T27901" s="11"/>
      <c r="U27901" s="11"/>
      <c r="V27901" s="11"/>
      <c r="W27901" s="11"/>
      <c r="X27901" s="11"/>
      <c r="Y27901" s="11"/>
      <c r="AV27901"/>
      <c r="AW27901"/>
      <c r="AX27901"/>
    </row>
    <row r="27902" spans="11:50" x14ac:dyDescent="0.25">
      <c r="K27902" s="11"/>
      <c r="L27902" s="11"/>
      <c r="N27902" s="11"/>
      <c r="O27902" s="11"/>
      <c r="P27902" s="11"/>
      <c r="Q27902" s="11"/>
      <c r="R27902" s="11"/>
      <c r="S27902" s="11"/>
      <c r="T27902" s="11"/>
      <c r="U27902" s="11"/>
      <c r="V27902" s="11"/>
      <c r="W27902" s="11"/>
      <c r="X27902" s="11"/>
      <c r="Y27902" s="11"/>
      <c r="AV27902"/>
      <c r="AW27902"/>
      <c r="AX27902"/>
    </row>
    <row r="27903" spans="11:50" x14ac:dyDescent="0.25">
      <c r="K27903" s="11"/>
      <c r="L27903" s="11"/>
      <c r="N27903" s="11"/>
      <c r="O27903" s="11"/>
      <c r="P27903" s="11"/>
      <c r="Q27903" s="11"/>
      <c r="R27903" s="11"/>
      <c r="S27903" s="11"/>
      <c r="T27903" s="11"/>
      <c r="U27903" s="11"/>
      <c r="V27903" s="11"/>
      <c r="W27903" s="11"/>
      <c r="X27903" s="11"/>
      <c r="Y27903" s="11"/>
      <c r="AV27903"/>
      <c r="AW27903"/>
      <c r="AX27903"/>
    </row>
    <row r="27904" spans="11:50" x14ac:dyDescent="0.25">
      <c r="K27904" s="11"/>
      <c r="L27904" s="11"/>
      <c r="N27904" s="11"/>
      <c r="O27904" s="11"/>
      <c r="P27904" s="11"/>
      <c r="Q27904" s="11"/>
      <c r="R27904" s="11"/>
      <c r="S27904" s="11"/>
      <c r="T27904" s="11"/>
      <c r="U27904" s="11"/>
      <c r="V27904" s="11"/>
      <c r="W27904" s="11"/>
      <c r="X27904" s="11"/>
      <c r="Y27904" s="11"/>
      <c r="AV27904"/>
      <c r="AW27904"/>
      <c r="AX27904"/>
    </row>
    <row r="27905" spans="11:50" x14ac:dyDescent="0.25">
      <c r="K27905" s="11"/>
      <c r="L27905" s="11"/>
      <c r="N27905" s="11"/>
      <c r="O27905" s="11"/>
      <c r="P27905" s="11"/>
      <c r="Q27905" s="11"/>
      <c r="R27905" s="11"/>
      <c r="S27905" s="11"/>
      <c r="T27905" s="11"/>
      <c r="U27905" s="11"/>
      <c r="V27905" s="11"/>
      <c r="W27905" s="11"/>
      <c r="X27905" s="11"/>
      <c r="Y27905" s="11"/>
      <c r="AV27905"/>
      <c r="AW27905"/>
      <c r="AX27905"/>
    </row>
    <row r="27906" spans="11:50" x14ac:dyDescent="0.25">
      <c r="K27906" s="11"/>
      <c r="L27906" s="11"/>
      <c r="N27906" s="11"/>
      <c r="O27906" s="11"/>
      <c r="P27906" s="11"/>
      <c r="Q27906" s="11"/>
      <c r="R27906" s="11"/>
      <c r="S27906" s="11"/>
      <c r="T27906" s="11"/>
      <c r="U27906" s="11"/>
      <c r="V27906" s="11"/>
      <c r="W27906" s="11"/>
      <c r="X27906" s="11"/>
      <c r="Y27906" s="11"/>
      <c r="AV27906"/>
      <c r="AW27906"/>
      <c r="AX27906"/>
    </row>
    <row r="27907" spans="11:50" x14ac:dyDescent="0.25">
      <c r="K27907" s="11"/>
      <c r="L27907" s="11"/>
      <c r="N27907" s="11"/>
      <c r="O27907" s="11"/>
      <c r="P27907" s="11"/>
      <c r="Q27907" s="11"/>
      <c r="R27907" s="11"/>
      <c r="S27907" s="11"/>
      <c r="T27907" s="11"/>
      <c r="U27907" s="11"/>
      <c r="V27907" s="11"/>
      <c r="W27907" s="11"/>
      <c r="X27907" s="11"/>
      <c r="Y27907" s="11"/>
      <c r="AV27907"/>
      <c r="AW27907"/>
      <c r="AX27907"/>
    </row>
    <row r="27908" spans="11:50" x14ac:dyDescent="0.25">
      <c r="K27908" s="11"/>
      <c r="L27908" s="11"/>
      <c r="N27908" s="11"/>
      <c r="O27908" s="11"/>
      <c r="P27908" s="11"/>
      <c r="Q27908" s="11"/>
      <c r="R27908" s="11"/>
      <c r="S27908" s="11"/>
      <c r="T27908" s="11"/>
      <c r="U27908" s="11"/>
      <c r="V27908" s="11"/>
      <c r="W27908" s="11"/>
      <c r="X27908" s="11"/>
      <c r="Y27908" s="11"/>
      <c r="AV27908"/>
      <c r="AW27908"/>
      <c r="AX27908"/>
    </row>
    <row r="27909" spans="11:50" x14ac:dyDescent="0.25">
      <c r="K27909" s="11"/>
      <c r="L27909" s="11"/>
      <c r="N27909" s="11"/>
      <c r="O27909" s="11"/>
      <c r="P27909" s="11"/>
      <c r="Q27909" s="11"/>
      <c r="R27909" s="11"/>
      <c r="S27909" s="11"/>
      <c r="T27909" s="11"/>
      <c r="U27909" s="11"/>
      <c r="V27909" s="11"/>
      <c r="W27909" s="11"/>
      <c r="X27909" s="11"/>
      <c r="Y27909" s="11"/>
      <c r="AV27909"/>
      <c r="AW27909"/>
      <c r="AX27909"/>
    </row>
    <row r="27910" spans="11:50" x14ac:dyDescent="0.25">
      <c r="K27910" s="11"/>
      <c r="L27910" s="11"/>
      <c r="N27910" s="11"/>
      <c r="O27910" s="11"/>
      <c r="P27910" s="11"/>
      <c r="Q27910" s="11"/>
      <c r="R27910" s="11"/>
      <c r="S27910" s="11"/>
      <c r="T27910" s="11"/>
      <c r="U27910" s="11"/>
      <c r="V27910" s="11"/>
      <c r="W27910" s="11"/>
      <c r="X27910" s="11"/>
      <c r="Y27910" s="11"/>
      <c r="AV27910"/>
      <c r="AW27910"/>
      <c r="AX27910"/>
    </row>
    <row r="27911" spans="11:50" x14ac:dyDescent="0.25">
      <c r="K27911" s="11"/>
      <c r="L27911" s="11"/>
      <c r="N27911" s="11"/>
      <c r="O27911" s="11"/>
      <c r="P27911" s="11"/>
      <c r="Q27911" s="11"/>
      <c r="R27911" s="11"/>
      <c r="S27911" s="11"/>
      <c r="T27911" s="11"/>
      <c r="U27911" s="11"/>
      <c r="V27911" s="11"/>
      <c r="W27911" s="11"/>
      <c r="X27911" s="11"/>
      <c r="Y27911" s="11"/>
      <c r="AV27911"/>
      <c r="AW27911"/>
      <c r="AX27911"/>
    </row>
    <row r="27912" spans="11:50" x14ac:dyDescent="0.25">
      <c r="K27912" s="11"/>
      <c r="L27912" s="11"/>
      <c r="N27912" s="11"/>
      <c r="O27912" s="11"/>
      <c r="P27912" s="11"/>
      <c r="Q27912" s="11"/>
      <c r="R27912" s="11"/>
      <c r="S27912" s="11"/>
      <c r="T27912" s="11"/>
      <c r="U27912" s="11"/>
      <c r="V27912" s="11"/>
      <c r="W27912" s="11"/>
      <c r="X27912" s="11"/>
      <c r="Y27912" s="11"/>
      <c r="AV27912"/>
      <c r="AW27912"/>
      <c r="AX27912"/>
    </row>
    <row r="27913" spans="11:50" x14ac:dyDescent="0.25">
      <c r="K27913" s="11"/>
      <c r="L27913" s="11"/>
      <c r="N27913" s="11"/>
      <c r="O27913" s="11"/>
      <c r="P27913" s="11"/>
      <c r="Q27913" s="11"/>
      <c r="R27913" s="11"/>
      <c r="S27913" s="11"/>
      <c r="T27913" s="11"/>
      <c r="U27913" s="11"/>
      <c r="V27913" s="11"/>
      <c r="W27913" s="11"/>
      <c r="X27913" s="11"/>
      <c r="Y27913" s="11"/>
      <c r="AV27913"/>
      <c r="AW27913"/>
      <c r="AX27913"/>
    </row>
    <row r="27914" spans="11:50" x14ac:dyDescent="0.25">
      <c r="K27914" s="11"/>
      <c r="L27914" s="11"/>
      <c r="N27914" s="11"/>
      <c r="O27914" s="11"/>
      <c r="P27914" s="11"/>
      <c r="Q27914" s="11"/>
      <c r="R27914" s="11"/>
      <c r="S27914" s="11"/>
      <c r="T27914" s="11"/>
      <c r="U27914" s="11"/>
      <c r="V27914" s="11"/>
      <c r="W27914" s="11"/>
      <c r="X27914" s="11"/>
      <c r="Y27914" s="11"/>
      <c r="AV27914"/>
      <c r="AW27914"/>
      <c r="AX27914"/>
    </row>
    <row r="27915" spans="11:50" x14ac:dyDescent="0.25">
      <c r="K27915" s="11"/>
      <c r="L27915" s="11"/>
      <c r="N27915" s="11"/>
      <c r="O27915" s="11"/>
      <c r="P27915" s="11"/>
      <c r="Q27915" s="11"/>
      <c r="R27915" s="11"/>
      <c r="S27915" s="11"/>
      <c r="T27915" s="11"/>
      <c r="U27915" s="11"/>
      <c r="V27915" s="11"/>
      <c r="W27915" s="11"/>
      <c r="X27915" s="11"/>
      <c r="Y27915" s="11"/>
      <c r="AV27915"/>
      <c r="AW27915"/>
      <c r="AX27915"/>
    </row>
    <row r="27916" spans="11:50" x14ac:dyDescent="0.25">
      <c r="K27916" s="11"/>
      <c r="L27916" s="11"/>
      <c r="N27916" s="11"/>
      <c r="O27916" s="11"/>
      <c r="P27916" s="11"/>
      <c r="Q27916" s="11"/>
      <c r="R27916" s="11"/>
      <c r="S27916" s="11"/>
      <c r="T27916" s="11"/>
      <c r="U27916" s="11"/>
      <c r="V27916" s="11"/>
      <c r="W27916" s="11"/>
      <c r="X27916" s="11"/>
      <c r="Y27916" s="11"/>
      <c r="AV27916"/>
      <c r="AW27916"/>
      <c r="AX27916"/>
    </row>
    <row r="27917" spans="11:50" x14ac:dyDescent="0.25">
      <c r="K27917" s="11"/>
      <c r="L27917" s="11"/>
      <c r="N27917" s="11"/>
      <c r="O27917" s="11"/>
      <c r="P27917" s="11"/>
      <c r="Q27917" s="11"/>
      <c r="R27917" s="11"/>
      <c r="S27917" s="11"/>
      <c r="T27917" s="11"/>
      <c r="U27917" s="11"/>
      <c r="V27917" s="11"/>
      <c r="W27917" s="11"/>
      <c r="X27917" s="11"/>
      <c r="Y27917" s="11"/>
      <c r="AV27917"/>
      <c r="AW27917"/>
      <c r="AX27917"/>
    </row>
    <row r="27918" spans="11:50" x14ac:dyDescent="0.25">
      <c r="K27918" s="11"/>
      <c r="L27918" s="11"/>
      <c r="N27918" s="11"/>
      <c r="O27918" s="11"/>
      <c r="P27918" s="11"/>
      <c r="Q27918" s="11"/>
      <c r="R27918" s="11"/>
      <c r="S27918" s="11"/>
      <c r="T27918" s="11"/>
      <c r="U27918" s="11"/>
      <c r="V27918" s="11"/>
      <c r="W27918" s="11"/>
      <c r="X27918" s="11"/>
      <c r="Y27918" s="11"/>
      <c r="AV27918"/>
      <c r="AW27918"/>
      <c r="AX27918"/>
    </row>
    <row r="27919" spans="11:50" x14ac:dyDescent="0.25">
      <c r="K27919" s="11"/>
      <c r="L27919" s="11"/>
      <c r="N27919" s="11"/>
      <c r="O27919" s="11"/>
      <c r="P27919" s="11"/>
      <c r="Q27919" s="11"/>
      <c r="R27919" s="11"/>
      <c r="S27919" s="11"/>
      <c r="T27919" s="11"/>
      <c r="U27919" s="11"/>
      <c r="V27919" s="11"/>
      <c r="W27919" s="11"/>
      <c r="X27919" s="11"/>
      <c r="Y27919" s="11"/>
      <c r="AV27919"/>
      <c r="AW27919"/>
      <c r="AX27919"/>
    </row>
    <row r="27920" spans="11:50" x14ac:dyDescent="0.25">
      <c r="K27920" s="11"/>
      <c r="L27920" s="11"/>
      <c r="N27920" s="11"/>
      <c r="O27920" s="11"/>
      <c r="P27920" s="11"/>
      <c r="Q27920" s="11"/>
      <c r="R27920" s="11"/>
      <c r="S27920" s="11"/>
      <c r="T27920" s="11"/>
      <c r="U27920" s="11"/>
      <c r="V27920" s="11"/>
      <c r="W27920" s="11"/>
      <c r="X27920" s="11"/>
      <c r="Y27920" s="11"/>
      <c r="AV27920"/>
      <c r="AW27920"/>
      <c r="AX27920"/>
    </row>
    <row r="27921" spans="11:50" x14ac:dyDescent="0.25">
      <c r="K27921" s="11"/>
      <c r="L27921" s="11"/>
      <c r="N27921" s="11"/>
      <c r="O27921" s="11"/>
      <c r="P27921" s="11"/>
      <c r="Q27921" s="11"/>
      <c r="R27921" s="11"/>
      <c r="S27921" s="11"/>
      <c r="T27921" s="11"/>
      <c r="U27921" s="11"/>
      <c r="V27921" s="11"/>
      <c r="W27921" s="11"/>
      <c r="X27921" s="11"/>
      <c r="Y27921" s="11"/>
      <c r="AV27921"/>
      <c r="AW27921"/>
      <c r="AX27921"/>
    </row>
    <row r="27922" spans="11:50" x14ac:dyDescent="0.25">
      <c r="K27922" s="11"/>
      <c r="L27922" s="11"/>
      <c r="N27922" s="11"/>
      <c r="O27922" s="11"/>
      <c r="P27922" s="11"/>
      <c r="Q27922" s="11"/>
      <c r="R27922" s="11"/>
      <c r="S27922" s="11"/>
      <c r="T27922" s="11"/>
      <c r="U27922" s="11"/>
      <c r="V27922" s="11"/>
      <c r="W27922" s="11"/>
      <c r="X27922" s="11"/>
      <c r="Y27922" s="11"/>
      <c r="AV27922"/>
      <c r="AW27922"/>
      <c r="AX27922"/>
    </row>
    <row r="27923" spans="11:50" x14ac:dyDescent="0.25">
      <c r="K27923" s="11"/>
      <c r="L27923" s="11"/>
      <c r="N27923" s="11"/>
      <c r="O27923" s="11"/>
      <c r="P27923" s="11"/>
      <c r="Q27923" s="11"/>
      <c r="R27923" s="11"/>
      <c r="S27923" s="11"/>
      <c r="T27923" s="11"/>
      <c r="U27923" s="11"/>
      <c r="V27923" s="11"/>
      <c r="W27923" s="11"/>
      <c r="X27923" s="11"/>
      <c r="Y27923" s="11"/>
      <c r="AV27923"/>
      <c r="AW27923"/>
      <c r="AX27923"/>
    </row>
    <row r="27924" spans="11:50" x14ac:dyDescent="0.25">
      <c r="K27924" s="11"/>
      <c r="L27924" s="11"/>
      <c r="N27924" s="11"/>
      <c r="O27924" s="11"/>
      <c r="P27924" s="11"/>
      <c r="Q27924" s="11"/>
      <c r="R27924" s="11"/>
      <c r="S27924" s="11"/>
      <c r="T27924" s="11"/>
      <c r="U27924" s="11"/>
      <c r="V27924" s="11"/>
      <c r="W27924" s="11"/>
      <c r="X27924" s="11"/>
      <c r="Y27924" s="11"/>
      <c r="AV27924"/>
      <c r="AW27924"/>
      <c r="AX27924"/>
    </row>
    <row r="27925" spans="11:50" x14ac:dyDescent="0.25">
      <c r="K27925" s="11"/>
      <c r="L27925" s="11"/>
      <c r="N27925" s="11"/>
      <c r="O27925" s="11"/>
      <c r="P27925" s="11"/>
      <c r="Q27925" s="11"/>
      <c r="R27925" s="11"/>
      <c r="S27925" s="11"/>
      <c r="T27925" s="11"/>
      <c r="U27925" s="11"/>
      <c r="V27925" s="11"/>
      <c r="W27925" s="11"/>
      <c r="X27925" s="11"/>
      <c r="Y27925" s="11"/>
      <c r="AV27925"/>
      <c r="AW27925"/>
      <c r="AX27925"/>
    </row>
    <row r="27926" spans="11:50" x14ac:dyDescent="0.25">
      <c r="K27926" s="11"/>
      <c r="L27926" s="11"/>
      <c r="N27926" s="11"/>
      <c r="O27926" s="11"/>
      <c r="P27926" s="11"/>
      <c r="Q27926" s="11"/>
      <c r="R27926" s="11"/>
      <c r="S27926" s="11"/>
      <c r="T27926" s="11"/>
      <c r="U27926" s="11"/>
      <c r="V27926" s="11"/>
      <c r="W27926" s="11"/>
      <c r="X27926" s="11"/>
      <c r="Y27926" s="11"/>
      <c r="AV27926"/>
      <c r="AW27926"/>
      <c r="AX27926"/>
    </row>
    <row r="27927" spans="11:50" x14ac:dyDescent="0.25">
      <c r="K27927" s="11"/>
      <c r="L27927" s="11"/>
      <c r="N27927" s="11"/>
      <c r="O27927" s="11"/>
      <c r="P27927" s="11"/>
      <c r="Q27927" s="11"/>
      <c r="R27927" s="11"/>
      <c r="S27927" s="11"/>
      <c r="T27927" s="11"/>
      <c r="U27927" s="11"/>
      <c r="V27927" s="11"/>
      <c r="W27927" s="11"/>
      <c r="X27927" s="11"/>
      <c r="Y27927" s="11"/>
      <c r="AV27927"/>
      <c r="AW27927"/>
      <c r="AX27927"/>
    </row>
    <row r="27928" spans="11:50" x14ac:dyDescent="0.25">
      <c r="K27928" s="11"/>
      <c r="L27928" s="11"/>
      <c r="N27928" s="11"/>
      <c r="O27928" s="11"/>
      <c r="P27928" s="11"/>
      <c r="Q27928" s="11"/>
      <c r="R27928" s="11"/>
      <c r="S27928" s="11"/>
      <c r="T27928" s="11"/>
      <c r="U27928" s="11"/>
      <c r="V27928" s="11"/>
      <c r="W27928" s="11"/>
      <c r="X27928" s="11"/>
      <c r="Y27928" s="11"/>
      <c r="AV27928"/>
      <c r="AW27928"/>
      <c r="AX27928"/>
    </row>
    <row r="27929" spans="11:50" x14ac:dyDescent="0.25">
      <c r="K27929" s="11"/>
      <c r="L27929" s="11"/>
      <c r="N27929" s="11"/>
      <c r="O27929" s="11"/>
      <c r="P27929" s="11"/>
      <c r="Q27929" s="11"/>
      <c r="R27929" s="11"/>
      <c r="S27929" s="11"/>
      <c r="T27929" s="11"/>
      <c r="U27929" s="11"/>
      <c r="V27929" s="11"/>
      <c r="W27929" s="11"/>
      <c r="X27929" s="11"/>
      <c r="Y27929" s="11"/>
      <c r="AV27929"/>
      <c r="AW27929"/>
      <c r="AX27929"/>
    </row>
    <row r="27930" spans="11:50" x14ac:dyDescent="0.25">
      <c r="K27930" s="11"/>
      <c r="L27930" s="11"/>
      <c r="N27930" s="11"/>
      <c r="O27930" s="11"/>
      <c r="P27930" s="11"/>
      <c r="Q27930" s="11"/>
      <c r="R27930" s="11"/>
      <c r="S27930" s="11"/>
      <c r="T27930" s="11"/>
      <c r="U27930" s="11"/>
      <c r="V27930" s="11"/>
      <c r="W27930" s="11"/>
      <c r="X27930" s="11"/>
      <c r="Y27930" s="11"/>
      <c r="AV27930"/>
      <c r="AW27930"/>
      <c r="AX27930"/>
    </row>
    <row r="27931" spans="11:50" x14ac:dyDescent="0.25">
      <c r="K27931" s="11"/>
      <c r="L27931" s="11"/>
      <c r="N27931" s="11"/>
      <c r="O27931" s="11"/>
      <c r="P27931" s="11"/>
      <c r="Q27931" s="11"/>
      <c r="R27931" s="11"/>
      <c r="S27931" s="11"/>
      <c r="T27931" s="11"/>
      <c r="U27931" s="11"/>
      <c r="V27931" s="11"/>
      <c r="W27931" s="11"/>
      <c r="X27931" s="11"/>
      <c r="Y27931" s="11"/>
      <c r="AV27931"/>
      <c r="AW27931"/>
      <c r="AX27931"/>
    </row>
    <row r="27932" spans="11:50" x14ac:dyDescent="0.25">
      <c r="K27932" s="11"/>
      <c r="L27932" s="11"/>
      <c r="N27932" s="11"/>
      <c r="O27932" s="11"/>
      <c r="P27932" s="11"/>
      <c r="Q27932" s="11"/>
      <c r="R27932" s="11"/>
      <c r="S27932" s="11"/>
      <c r="T27932" s="11"/>
      <c r="U27932" s="11"/>
      <c r="V27932" s="11"/>
      <c r="W27932" s="11"/>
      <c r="X27932" s="11"/>
      <c r="Y27932" s="11"/>
      <c r="AV27932"/>
      <c r="AW27932"/>
      <c r="AX27932"/>
    </row>
    <row r="27933" spans="11:50" x14ac:dyDescent="0.25">
      <c r="K27933" s="11"/>
      <c r="L27933" s="11"/>
      <c r="N27933" s="11"/>
      <c r="O27933" s="11"/>
      <c r="P27933" s="11"/>
      <c r="Q27933" s="11"/>
      <c r="R27933" s="11"/>
      <c r="S27933" s="11"/>
      <c r="T27933" s="11"/>
      <c r="U27933" s="11"/>
      <c r="V27933" s="11"/>
      <c r="W27933" s="11"/>
      <c r="X27933" s="11"/>
      <c r="Y27933" s="11"/>
      <c r="AV27933"/>
      <c r="AW27933"/>
      <c r="AX27933"/>
    </row>
    <row r="27934" spans="11:50" x14ac:dyDescent="0.25">
      <c r="K27934" s="11"/>
      <c r="L27934" s="11"/>
      <c r="N27934" s="11"/>
      <c r="O27934" s="11"/>
      <c r="P27934" s="11"/>
      <c r="Q27934" s="11"/>
      <c r="R27934" s="11"/>
      <c r="S27934" s="11"/>
      <c r="T27934" s="11"/>
      <c r="U27934" s="11"/>
      <c r="V27934" s="11"/>
      <c r="W27934" s="11"/>
      <c r="X27934" s="11"/>
      <c r="Y27934" s="11"/>
      <c r="AV27934"/>
      <c r="AW27934"/>
      <c r="AX27934"/>
    </row>
    <row r="27935" spans="11:50" x14ac:dyDescent="0.25">
      <c r="K27935" s="11"/>
      <c r="L27935" s="11"/>
      <c r="N27935" s="11"/>
      <c r="O27935" s="11"/>
      <c r="P27935" s="11"/>
      <c r="Q27935" s="11"/>
      <c r="R27935" s="11"/>
      <c r="S27935" s="11"/>
      <c r="T27935" s="11"/>
      <c r="U27935" s="11"/>
      <c r="V27935" s="11"/>
      <c r="W27935" s="11"/>
      <c r="X27935" s="11"/>
      <c r="Y27935" s="11"/>
      <c r="AV27935"/>
      <c r="AW27935"/>
      <c r="AX27935"/>
    </row>
    <row r="27936" spans="11:50" x14ac:dyDescent="0.25">
      <c r="K27936" s="11"/>
      <c r="L27936" s="11"/>
      <c r="N27936" s="11"/>
      <c r="O27936" s="11"/>
      <c r="P27936" s="11"/>
      <c r="Q27936" s="11"/>
      <c r="R27936" s="11"/>
      <c r="S27936" s="11"/>
      <c r="T27936" s="11"/>
      <c r="U27936" s="11"/>
      <c r="V27936" s="11"/>
      <c r="W27936" s="11"/>
      <c r="X27936" s="11"/>
      <c r="Y27936" s="11"/>
      <c r="AV27936"/>
      <c r="AW27936"/>
      <c r="AX27936"/>
    </row>
    <row r="27937" spans="11:50" x14ac:dyDescent="0.25">
      <c r="K27937" s="11"/>
      <c r="L27937" s="11"/>
      <c r="N27937" s="11"/>
      <c r="O27937" s="11"/>
      <c r="P27937" s="11"/>
      <c r="Q27937" s="11"/>
      <c r="R27937" s="11"/>
      <c r="S27937" s="11"/>
      <c r="T27937" s="11"/>
      <c r="U27937" s="11"/>
      <c r="V27937" s="11"/>
      <c r="W27937" s="11"/>
      <c r="X27937" s="11"/>
      <c r="Y27937" s="11"/>
      <c r="AV27937"/>
      <c r="AW27937"/>
      <c r="AX27937"/>
    </row>
    <row r="27938" spans="11:50" x14ac:dyDescent="0.25">
      <c r="K27938" s="11"/>
      <c r="L27938" s="11"/>
      <c r="N27938" s="11"/>
      <c r="O27938" s="11"/>
      <c r="P27938" s="11"/>
      <c r="Q27938" s="11"/>
      <c r="R27938" s="11"/>
      <c r="S27938" s="11"/>
      <c r="T27938" s="11"/>
      <c r="U27938" s="11"/>
      <c r="V27938" s="11"/>
      <c r="W27938" s="11"/>
      <c r="X27938" s="11"/>
      <c r="Y27938" s="11"/>
      <c r="AV27938"/>
      <c r="AW27938"/>
      <c r="AX27938"/>
    </row>
    <row r="27939" spans="11:50" x14ac:dyDescent="0.25">
      <c r="K27939" s="11"/>
      <c r="L27939" s="11"/>
      <c r="N27939" s="11"/>
      <c r="O27939" s="11"/>
      <c r="P27939" s="11"/>
      <c r="Q27939" s="11"/>
      <c r="R27939" s="11"/>
      <c r="S27939" s="11"/>
      <c r="T27939" s="11"/>
      <c r="U27939" s="11"/>
      <c r="V27939" s="11"/>
      <c r="W27939" s="11"/>
      <c r="X27939" s="11"/>
      <c r="Y27939" s="11"/>
      <c r="AV27939"/>
      <c r="AW27939"/>
      <c r="AX27939"/>
    </row>
    <row r="27940" spans="11:50" x14ac:dyDescent="0.25">
      <c r="K27940" s="11"/>
      <c r="L27940" s="11"/>
      <c r="N27940" s="11"/>
      <c r="O27940" s="11"/>
      <c r="P27940" s="11"/>
      <c r="Q27940" s="11"/>
      <c r="R27940" s="11"/>
      <c r="S27940" s="11"/>
      <c r="T27940" s="11"/>
      <c r="U27940" s="11"/>
      <c r="V27940" s="11"/>
      <c r="W27940" s="11"/>
      <c r="X27940" s="11"/>
      <c r="Y27940" s="11"/>
      <c r="AV27940"/>
      <c r="AW27940"/>
      <c r="AX27940"/>
    </row>
    <row r="27941" spans="11:50" x14ac:dyDescent="0.25">
      <c r="K27941" s="11"/>
      <c r="L27941" s="11"/>
      <c r="N27941" s="11"/>
      <c r="O27941" s="11"/>
      <c r="P27941" s="11"/>
      <c r="Q27941" s="11"/>
      <c r="R27941" s="11"/>
      <c r="S27941" s="11"/>
      <c r="T27941" s="11"/>
      <c r="U27941" s="11"/>
      <c r="V27941" s="11"/>
      <c r="W27941" s="11"/>
      <c r="X27941" s="11"/>
      <c r="Y27941" s="11"/>
      <c r="AV27941"/>
      <c r="AW27941"/>
      <c r="AX27941"/>
    </row>
    <row r="27942" spans="11:50" x14ac:dyDescent="0.25">
      <c r="K27942" s="11"/>
      <c r="L27942" s="11"/>
      <c r="N27942" s="11"/>
      <c r="O27942" s="11"/>
      <c r="P27942" s="11"/>
      <c r="Q27942" s="11"/>
      <c r="R27942" s="11"/>
      <c r="S27942" s="11"/>
      <c r="T27942" s="11"/>
      <c r="U27942" s="11"/>
      <c r="V27942" s="11"/>
      <c r="W27942" s="11"/>
      <c r="X27942" s="11"/>
      <c r="Y27942" s="11"/>
      <c r="AV27942"/>
      <c r="AW27942"/>
      <c r="AX27942"/>
    </row>
    <row r="27943" spans="11:50" x14ac:dyDescent="0.25">
      <c r="K27943" s="11"/>
      <c r="L27943" s="11"/>
      <c r="N27943" s="11"/>
      <c r="O27943" s="11"/>
      <c r="P27943" s="11"/>
      <c r="Q27943" s="11"/>
      <c r="R27943" s="11"/>
      <c r="S27943" s="11"/>
      <c r="T27943" s="11"/>
      <c r="U27943" s="11"/>
      <c r="V27943" s="11"/>
      <c r="W27943" s="11"/>
      <c r="X27943" s="11"/>
      <c r="Y27943" s="11"/>
      <c r="AV27943"/>
      <c r="AW27943"/>
      <c r="AX27943"/>
    </row>
    <row r="27944" spans="11:50" x14ac:dyDescent="0.25">
      <c r="K27944" s="11"/>
      <c r="L27944" s="11"/>
      <c r="N27944" s="11"/>
      <c r="O27944" s="11"/>
      <c r="P27944" s="11"/>
      <c r="Q27944" s="11"/>
      <c r="R27944" s="11"/>
      <c r="S27944" s="11"/>
      <c r="T27944" s="11"/>
      <c r="U27944" s="11"/>
      <c r="V27944" s="11"/>
      <c r="W27944" s="11"/>
      <c r="X27944" s="11"/>
      <c r="Y27944" s="11"/>
      <c r="AV27944"/>
      <c r="AW27944"/>
      <c r="AX27944"/>
    </row>
    <row r="27945" spans="11:50" x14ac:dyDescent="0.25">
      <c r="K27945" s="11"/>
      <c r="L27945" s="11"/>
      <c r="N27945" s="11"/>
      <c r="O27945" s="11"/>
      <c r="P27945" s="11"/>
      <c r="Q27945" s="11"/>
      <c r="R27945" s="11"/>
      <c r="S27945" s="11"/>
      <c r="T27945" s="11"/>
      <c r="U27945" s="11"/>
      <c r="V27945" s="11"/>
      <c r="W27945" s="11"/>
      <c r="X27945" s="11"/>
      <c r="Y27945" s="11"/>
      <c r="AV27945"/>
      <c r="AW27945"/>
      <c r="AX27945"/>
    </row>
    <row r="27946" spans="11:50" x14ac:dyDescent="0.25">
      <c r="K27946" s="11"/>
      <c r="L27946" s="11"/>
      <c r="N27946" s="11"/>
      <c r="O27946" s="11"/>
      <c r="P27946" s="11"/>
      <c r="Q27946" s="11"/>
      <c r="R27946" s="11"/>
      <c r="S27946" s="11"/>
      <c r="T27946" s="11"/>
      <c r="U27946" s="11"/>
      <c r="V27946" s="11"/>
      <c r="W27946" s="11"/>
      <c r="X27946" s="11"/>
      <c r="Y27946" s="11"/>
      <c r="AV27946"/>
      <c r="AW27946"/>
      <c r="AX27946"/>
    </row>
    <row r="27947" spans="11:50" x14ac:dyDescent="0.25">
      <c r="K27947" s="11"/>
      <c r="L27947" s="11"/>
      <c r="N27947" s="11"/>
      <c r="O27947" s="11"/>
      <c r="P27947" s="11"/>
      <c r="Q27947" s="11"/>
      <c r="R27947" s="11"/>
      <c r="S27947" s="11"/>
      <c r="T27947" s="11"/>
      <c r="U27947" s="11"/>
      <c r="V27947" s="11"/>
      <c r="W27947" s="11"/>
      <c r="X27947" s="11"/>
      <c r="Y27947" s="11"/>
      <c r="AV27947"/>
      <c r="AW27947"/>
      <c r="AX27947"/>
    </row>
    <row r="27948" spans="11:50" x14ac:dyDescent="0.25">
      <c r="K27948" s="11"/>
      <c r="L27948" s="11"/>
      <c r="N27948" s="11"/>
      <c r="O27948" s="11"/>
      <c r="P27948" s="11"/>
      <c r="Q27948" s="11"/>
      <c r="R27948" s="11"/>
      <c r="S27948" s="11"/>
      <c r="T27948" s="11"/>
      <c r="U27948" s="11"/>
      <c r="V27948" s="11"/>
      <c r="W27948" s="11"/>
      <c r="X27948" s="11"/>
      <c r="Y27948" s="11"/>
      <c r="AV27948"/>
      <c r="AW27948"/>
      <c r="AX27948"/>
    </row>
    <row r="27949" spans="11:50" x14ac:dyDescent="0.25">
      <c r="K27949" s="11"/>
      <c r="L27949" s="11"/>
      <c r="N27949" s="11"/>
      <c r="O27949" s="11"/>
      <c r="P27949" s="11"/>
      <c r="Q27949" s="11"/>
      <c r="R27949" s="11"/>
      <c r="S27949" s="11"/>
      <c r="T27949" s="11"/>
      <c r="U27949" s="11"/>
      <c r="V27949" s="11"/>
      <c r="W27949" s="11"/>
      <c r="X27949" s="11"/>
      <c r="Y27949" s="11"/>
      <c r="AV27949"/>
      <c r="AW27949"/>
      <c r="AX27949"/>
    </row>
    <row r="27950" spans="11:50" x14ac:dyDescent="0.25">
      <c r="K27950" s="11"/>
      <c r="L27950" s="11"/>
      <c r="N27950" s="11"/>
      <c r="O27950" s="11"/>
      <c r="P27950" s="11"/>
      <c r="Q27950" s="11"/>
      <c r="R27950" s="11"/>
      <c r="S27950" s="11"/>
      <c r="T27950" s="11"/>
      <c r="U27950" s="11"/>
      <c r="V27950" s="11"/>
      <c r="W27950" s="11"/>
      <c r="X27950" s="11"/>
      <c r="Y27950" s="11"/>
      <c r="AV27950"/>
      <c r="AW27950"/>
      <c r="AX27950"/>
    </row>
    <row r="27951" spans="11:50" x14ac:dyDescent="0.25">
      <c r="K27951" s="11"/>
      <c r="L27951" s="11"/>
      <c r="N27951" s="11"/>
      <c r="O27951" s="11"/>
      <c r="P27951" s="11"/>
      <c r="Q27951" s="11"/>
      <c r="R27951" s="11"/>
      <c r="S27951" s="11"/>
      <c r="T27951" s="11"/>
      <c r="U27951" s="11"/>
      <c r="V27951" s="11"/>
      <c r="W27951" s="11"/>
      <c r="X27951" s="11"/>
      <c r="Y27951" s="11"/>
      <c r="AV27951"/>
      <c r="AW27951"/>
      <c r="AX27951"/>
    </row>
    <row r="27952" spans="11:50" x14ac:dyDescent="0.25">
      <c r="K27952" s="11"/>
      <c r="L27952" s="11"/>
      <c r="N27952" s="11"/>
      <c r="O27952" s="11"/>
      <c r="P27952" s="11"/>
      <c r="Q27952" s="11"/>
      <c r="R27952" s="11"/>
      <c r="S27952" s="11"/>
      <c r="T27952" s="11"/>
      <c r="U27952" s="11"/>
      <c r="V27952" s="11"/>
      <c r="W27952" s="11"/>
      <c r="X27952" s="11"/>
      <c r="Y27952" s="11"/>
      <c r="AV27952"/>
      <c r="AW27952"/>
      <c r="AX27952"/>
    </row>
    <row r="27953" spans="11:50" x14ac:dyDescent="0.25">
      <c r="K27953" s="11"/>
      <c r="L27953" s="11"/>
      <c r="N27953" s="11"/>
      <c r="O27953" s="11"/>
      <c r="P27953" s="11"/>
      <c r="Q27953" s="11"/>
      <c r="R27953" s="11"/>
      <c r="S27953" s="11"/>
      <c r="T27953" s="11"/>
      <c r="U27953" s="11"/>
      <c r="V27953" s="11"/>
      <c r="W27953" s="11"/>
      <c r="X27953" s="11"/>
      <c r="Y27953" s="11"/>
      <c r="AV27953"/>
      <c r="AW27953"/>
      <c r="AX27953"/>
    </row>
    <row r="27954" spans="11:50" x14ac:dyDescent="0.25">
      <c r="K27954" s="11"/>
      <c r="L27954" s="11"/>
      <c r="N27954" s="11"/>
      <c r="O27954" s="11"/>
      <c r="P27954" s="11"/>
      <c r="Q27954" s="11"/>
      <c r="R27954" s="11"/>
      <c r="S27954" s="11"/>
      <c r="T27954" s="11"/>
      <c r="U27954" s="11"/>
      <c r="V27954" s="11"/>
      <c r="W27954" s="11"/>
      <c r="X27954" s="11"/>
      <c r="Y27954" s="11"/>
      <c r="AV27954"/>
      <c r="AW27954"/>
      <c r="AX27954"/>
    </row>
    <row r="27955" spans="11:50" x14ac:dyDescent="0.25">
      <c r="K27955" s="11"/>
      <c r="L27955" s="11"/>
      <c r="N27955" s="11"/>
      <c r="O27955" s="11"/>
      <c r="P27955" s="11"/>
      <c r="Q27955" s="11"/>
      <c r="R27955" s="11"/>
      <c r="S27955" s="11"/>
      <c r="T27955" s="11"/>
      <c r="U27955" s="11"/>
      <c r="V27955" s="11"/>
      <c r="W27955" s="11"/>
      <c r="X27955" s="11"/>
      <c r="Y27955" s="11"/>
      <c r="AV27955"/>
      <c r="AW27955"/>
      <c r="AX27955"/>
    </row>
    <row r="27956" spans="11:50" x14ac:dyDescent="0.25">
      <c r="K27956" s="11"/>
      <c r="L27956" s="11"/>
      <c r="N27956" s="11"/>
      <c r="O27956" s="11"/>
      <c r="P27956" s="11"/>
      <c r="Q27956" s="11"/>
      <c r="R27956" s="11"/>
      <c r="S27956" s="11"/>
      <c r="T27956" s="11"/>
      <c r="U27956" s="11"/>
      <c r="V27956" s="11"/>
      <c r="W27956" s="11"/>
      <c r="X27956" s="11"/>
      <c r="Y27956" s="11"/>
      <c r="AV27956"/>
      <c r="AW27956"/>
      <c r="AX27956"/>
    </row>
    <row r="27957" spans="11:50" x14ac:dyDescent="0.25">
      <c r="K27957" s="11"/>
      <c r="L27957" s="11"/>
      <c r="N27957" s="11"/>
      <c r="O27957" s="11"/>
      <c r="P27957" s="11"/>
      <c r="Q27957" s="11"/>
      <c r="R27957" s="11"/>
      <c r="S27957" s="11"/>
      <c r="T27957" s="11"/>
      <c r="U27957" s="11"/>
      <c r="V27957" s="11"/>
      <c r="W27957" s="11"/>
      <c r="X27957" s="11"/>
      <c r="Y27957" s="11"/>
      <c r="AV27957"/>
      <c r="AW27957"/>
      <c r="AX27957"/>
    </row>
    <row r="27958" spans="11:50" x14ac:dyDescent="0.25">
      <c r="K27958" s="11"/>
      <c r="L27958" s="11"/>
      <c r="N27958" s="11"/>
      <c r="O27958" s="11"/>
      <c r="P27958" s="11"/>
      <c r="Q27958" s="11"/>
      <c r="R27958" s="11"/>
      <c r="S27958" s="11"/>
      <c r="T27958" s="11"/>
      <c r="U27958" s="11"/>
      <c r="V27958" s="11"/>
      <c r="W27958" s="11"/>
      <c r="X27958" s="11"/>
      <c r="Y27958" s="11"/>
      <c r="AV27958"/>
      <c r="AW27958"/>
      <c r="AX27958"/>
    </row>
    <row r="27959" spans="11:50" x14ac:dyDescent="0.25">
      <c r="K27959" s="11"/>
      <c r="L27959" s="11"/>
      <c r="N27959" s="11"/>
      <c r="O27959" s="11"/>
      <c r="P27959" s="11"/>
      <c r="Q27959" s="11"/>
      <c r="R27959" s="11"/>
      <c r="S27959" s="11"/>
      <c r="T27959" s="11"/>
      <c r="U27959" s="11"/>
      <c r="V27959" s="11"/>
      <c r="W27959" s="11"/>
      <c r="X27959" s="11"/>
      <c r="Y27959" s="11"/>
      <c r="AV27959"/>
      <c r="AW27959"/>
      <c r="AX27959"/>
    </row>
    <row r="27960" spans="11:50" x14ac:dyDescent="0.25">
      <c r="K27960" s="11"/>
      <c r="L27960" s="11"/>
      <c r="N27960" s="11"/>
      <c r="O27960" s="11"/>
      <c r="P27960" s="11"/>
      <c r="Q27960" s="11"/>
      <c r="R27960" s="11"/>
      <c r="S27960" s="11"/>
      <c r="T27960" s="11"/>
      <c r="U27960" s="11"/>
      <c r="V27960" s="11"/>
      <c r="W27960" s="11"/>
      <c r="X27960" s="11"/>
      <c r="Y27960" s="11"/>
      <c r="AV27960"/>
      <c r="AW27960"/>
      <c r="AX27960"/>
    </row>
    <row r="27961" spans="11:50" x14ac:dyDescent="0.25">
      <c r="K27961" s="11"/>
      <c r="L27961" s="11"/>
      <c r="N27961" s="11"/>
      <c r="O27961" s="11"/>
      <c r="P27961" s="11"/>
      <c r="Q27961" s="11"/>
      <c r="R27961" s="11"/>
      <c r="S27961" s="11"/>
      <c r="T27961" s="11"/>
      <c r="U27961" s="11"/>
      <c r="V27961" s="11"/>
      <c r="W27961" s="11"/>
      <c r="X27961" s="11"/>
      <c r="Y27961" s="11"/>
      <c r="AV27961"/>
      <c r="AW27961"/>
      <c r="AX27961"/>
    </row>
    <row r="27962" spans="11:50" x14ac:dyDescent="0.25">
      <c r="K27962" s="11"/>
      <c r="L27962" s="11"/>
      <c r="N27962" s="11"/>
      <c r="O27962" s="11"/>
      <c r="P27962" s="11"/>
      <c r="Q27962" s="11"/>
      <c r="R27962" s="11"/>
      <c r="S27962" s="11"/>
      <c r="T27962" s="11"/>
      <c r="U27962" s="11"/>
      <c r="V27962" s="11"/>
      <c r="W27962" s="11"/>
      <c r="X27962" s="11"/>
      <c r="Y27962" s="11"/>
      <c r="AV27962"/>
      <c r="AW27962"/>
      <c r="AX27962"/>
    </row>
    <row r="27963" spans="11:50" x14ac:dyDescent="0.25">
      <c r="K27963" s="11"/>
      <c r="L27963" s="11"/>
      <c r="N27963" s="11"/>
      <c r="O27963" s="11"/>
      <c r="P27963" s="11"/>
      <c r="Q27963" s="11"/>
      <c r="R27963" s="11"/>
      <c r="S27963" s="11"/>
      <c r="T27963" s="11"/>
      <c r="U27963" s="11"/>
      <c r="V27963" s="11"/>
      <c r="W27963" s="11"/>
      <c r="X27963" s="11"/>
      <c r="Y27963" s="11"/>
      <c r="AV27963"/>
      <c r="AW27963"/>
      <c r="AX27963"/>
    </row>
    <row r="27964" spans="11:50" x14ac:dyDescent="0.25">
      <c r="K27964" s="11"/>
      <c r="L27964" s="11"/>
      <c r="N27964" s="11"/>
      <c r="O27964" s="11"/>
      <c r="P27964" s="11"/>
      <c r="Q27964" s="11"/>
      <c r="R27964" s="11"/>
      <c r="S27964" s="11"/>
      <c r="T27964" s="11"/>
      <c r="U27964" s="11"/>
      <c r="V27964" s="11"/>
      <c r="W27964" s="11"/>
      <c r="X27964" s="11"/>
      <c r="Y27964" s="11"/>
      <c r="AV27964"/>
      <c r="AW27964"/>
      <c r="AX27964"/>
    </row>
    <row r="27965" spans="11:50" x14ac:dyDescent="0.25">
      <c r="K27965" s="11"/>
      <c r="L27965" s="11"/>
      <c r="N27965" s="11"/>
      <c r="O27965" s="11"/>
      <c r="P27965" s="11"/>
      <c r="Q27965" s="11"/>
      <c r="R27965" s="11"/>
      <c r="S27965" s="11"/>
      <c r="T27965" s="11"/>
      <c r="U27965" s="11"/>
      <c r="V27965" s="11"/>
      <c r="W27965" s="11"/>
      <c r="X27965" s="11"/>
      <c r="Y27965" s="11"/>
      <c r="AV27965"/>
      <c r="AW27965"/>
      <c r="AX27965"/>
    </row>
    <row r="27966" spans="11:50" x14ac:dyDescent="0.25">
      <c r="K27966" s="11"/>
      <c r="L27966" s="11"/>
      <c r="N27966" s="11"/>
      <c r="O27966" s="11"/>
      <c r="P27966" s="11"/>
      <c r="Q27966" s="11"/>
      <c r="R27966" s="11"/>
      <c r="S27966" s="11"/>
      <c r="T27966" s="11"/>
      <c r="U27966" s="11"/>
      <c r="V27966" s="11"/>
      <c r="W27966" s="11"/>
      <c r="X27966" s="11"/>
      <c r="Y27966" s="11"/>
      <c r="AV27966"/>
      <c r="AW27966"/>
      <c r="AX27966"/>
    </row>
    <row r="27967" spans="11:50" x14ac:dyDescent="0.25">
      <c r="K27967" s="11"/>
      <c r="L27967" s="11"/>
      <c r="N27967" s="11"/>
      <c r="O27967" s="11"/>
      <c r="P27967" s="11"/>
      <c r="Q27967" s="11"/>
      <c r="R27967" s="11"/>
      <c r="S27967" s="11"/>
      <c r="T27967" s="11"/>
      <c r="U27967" s="11"/>
      <c r="V27967" s="11"/>
      <c r="W27967" s="11"/>
      <c r="X27967" s="11"/>
      <c r="Y27967" s="11"/>
      <c r="AV27967"/>
      <c r="AW27967"/>
      <c r="AX27967"/>
    </row>
    <row r="27968" spans="11:50" x14ac:dyDescent="0.25">
      <c r="K27968" s="11"/>
      <c r="L27968" s="11"/>
      <c r="N27968" s="11"/>
      <c r="O27968" s="11"/>
      <c r="P27968" s="11"/>
      <c r="Q27968" s="11"/>
      <c r="R27968" s="11"/>
      <c r="S27968" s="11"/>
      <c r="T27968" s="11"/>
      <c r="U27968" s="11"/>
      <c r="V27968" s="11"/>
      <c r="W27968" s="11"/>
      <c r="X27968" s="11"/>
      <c r="Y27968" s="11"/>
      <c r="AV27968"/>
      <c r="AW27968"/>
      <c r="AX27968"/>
    </row>
    <row r="27969" spans="11:50" x14ac:dyDescent="0.25">
      <c r="K27969" s="11"/>
      <c r="L27969" s="11"/>
      <c r="N27969" s="11"/>
      <c r="O27969" s="11"/>
      <c r="P27969" s="11"/>
      <c r="Q27969" s="11"/>
      <c r="R27969" s="11"/>
      <c r="S27969" s="11"/>
      <c r="T27969" s="11"/>
      <c r="U27969" s="11"/>
      <c r="V27969" s="11"/>
      <c r="W27969" s="11"/>
      <c r="X27969" s="11"/>
      <c r="Y27969" s="11"/>
      <c r="AV27969"/>
      <c r="AW27969"/>
      <c r="AX27969"/>
    </row>
    <row r="27970" spans="11:50" x14ac:dyDescent="0.25">
      <c r="K27970" s="11"/>
      <c r="L27970" s="11"/>
      <c r="N27970" s="11"/>
      <c r="O27970" s="11"/>
      <c r="P27970" s="11"/>
      <c r="Q27970" s="11"/>
      <c r="R27970" s="11"/>
      <c r="S27970" s="11"/>
      <c r="T27970" s="11"/>
      <c r="U27970" s="11"/>
      <c r="V27970" s="11"/>
      <c r="W27970" s="11"/>
      <c r="X27970" s="11"/>
      <c r="Y27970" s="11"/>
      <c r="AV27970"/>
      <c r="AW27970"/>
      <c r="AX27970"/>
    </row>
    <row r="27971" spans="11:50" x14ac:dyDescent="0.25">
      <c r="K27971" s="11"/>
      <c r="L27971" s="11"/>
      <c r="N27971" s="11"/>
      <c r="O27971" s="11"/>
      <c r="P27971" s="11"/>
      <c r="Q27971" s="11"/>
      <c r="R27971" s="11"/>
      <c r="S27971" s="11"/>
      <c r="T27971" s="11"/>
      <c r="U27971" s="11"/>
      <c r="V27971" s="11"/>
      <c r="W27971" s="11"/>
      <c r="X27971" s="11"/>
      <c r="Y27971" s="11"/>
      <c r="AV27971"/>
      <c r="AW27971"/>
      <c r="AX27971"/>
    </row>
    <row r="27972" spans="11:50" x14ac:dyDescent="0.25">
      <c r="K27972" s="11"/>
      <c r="L27972" s="11"/>
      <c r="N27972" s="11"/>
      <c r="O27972" s="11"/>
      <c r="P27972" s="11"/>
      <c r="Q27972" s="11"/>
      <c r="R27972" s="11"/>
      <c r="S27972" s="11"/>
      <c r="T27972" s="11"/>
      <c r="U27972" s="11"/>
      <c r="V27972" s="11"/>
      <c r="W27972" s="11"/>
      <c r="X27972" s="11"/>
      <c r="Y27972" s="11"/>
      <c r="AV27972"/>
      <c r="AW27972"/>
      <c r="AX27972"/>
    </row>
    <row r="27973" spans="11:50" x14ac:dyDescent="0.25">
      <c r="K27973" s="11"/>
      <c r="L27973" s="11"/>
      <c r="N27973" s="11"/>
      <c r="O27973" s="11"/>
      <c r="P27973" s="11"/>
      <c r="Q27973" s="11"/>
      <c r="R27973" s="11"/>
      <c r="S27973" s="11"/>
      <c r="T27973" s="11"/>
      <c r="U27973" s="11"/>
      <c r="V27973" s="11"/>
      <c r="W27973" s="11"/>
      <c r="X27973" s="11"/>
      <c r="Y27973" s="11"/>
      <c r="AV27973"/>
      <c r="AW27973"/>
      <c r="AX27973"/>
    </row>
    <row r="27974" spans="11:50" x14ac:dyDescent="0.25">
      <c r="K27974" s="11"/>
      <c r="L27974" s="11"/>
      <c r="N27974" s="11"/>
      <c r="O27974" s="11"/>
      <c r="P27974" s="11"/>
      <c r="Q27974" s="11"/>
      <c r="R27974" s="11"/>
      <c r="S27974" s="11"/>
      <c r="T27974" s="11"/>
      <c r="U27974" s="11"/>
      <c r="V27974" s="11"/>
      <c r="W27974" s="11"/>
      <c r="X27974" s="11"/>
      <c r="Y27974" s="11"/>
      <c r="AV27974"/>
      <c r="AW27974"/>
      <c r="AX27974"/>
    </row>
    <row r="27975" spans="11:50" x14ac:dyDescent="0.25">
      <c r="K27975" s="11"/>
      <c r="L27975" s="11"/>
      <c r="N27975" s="11"/>
      <c r="O27975" s="11"/>
      <c r="P27975" s="11"/>
      <c r="Q27975" s="11"/>
      <c r="R27975" s="11"/>
      <c r="S27975" s="11"/>
      <c r="T27975" s="11"/>
      <c r="U27975" s="11"/>
      <c r="V27975" s="11"/>
      <c r="W27975" s="11"/>
      <c r="X27975" s="11"/>
      <c r="Y27975" s="11"/>
      <c r="AV27975"/>
      <c r="AW27975"/>
      <c r="AX27975"/>
    </row>
    <row r="27976" spans="11:50" x14ac:dyDescent="0.25">
      <c r="K27976" s="11"/>
      <c r="L27976" s="11"/>
      <c r="N27976" s="11"/>
      <c r="O27976" s="11"/>
      <c r="P27976" s="11"/>
      <c r="Q27976" s="11"/>
      <c r="R27976" s="11"/>
      <c r="S27976" s="11"/>
      <c r="T27976" s="11"/>
      <c r="U27976" s="11"/>
      <c r="V27976" s="11"/>
      <c r="W27976" s="11"/>
      <c r="X27976" s="11"/>
      <c r="Y27976" s="11"/>
      <c r="AV27976"/>
      <c r="AW27976"/>
      <c r="AX27976"/>
    </row>
    <row r="27977" spans="11:50" x14ac:dyDescent="0.25">
      <c r="K27977" s="11"/>
      <c r="L27977" s="11"/>
      <c r="N27977" s="11"/>
      <c r="O27977" s="11"/>
      <c r="P27977" s="11"/>
      <c r="Q27977" s="11"/>
      <c r="R27977" s="11"/>
      <c r="S27977" s="11"/>
      <c r="T27977" s="11"/>
      <c r="U27977" s="11"/>
      <c r="V27977" s="11"/>
      <c r="W27977" s="11"/>
      <c r="X27977" s="11"/>
      <c r="Y27977" s="11"/>
      <c r="AV27977"/>
      <c r="AW27977"/>
      <c r="AX27977"/>
    </row>
    <row r="27978" spans="11:50" x14ac:dyDescent="0.25">
      <c r="K27978" s="11"/>
      <c r="L27978" s="11"/>
      <c r="N27978" s="11"/>
      <c r="O27978" s="11"/>
      <c r="P27978" s="11"/>
      <c r="Q27978" s="11"/>
      <c r="R27978" s="11"/>
      <c r="S27978" s="11"/>
      <c r="T27978" s="11"/>
      <c r="U27978" s="11"/>
      <c r="V27978" s="11"/>
      <c r="W27978" s="11"/>
      <c r="X27978" s="11"/>
      <c r="Y27978" s="11"/>
      <c r="AV27978"/>
      <c r="AW27978"/>
      <c r="AX27978"/>
    </row>
    <row r="27979" spans="11:50" x14ac:dyDescent="0.25">
      <c r="K27979" s="11"/>
      <c r="L27979" s="11"/>
      <c r="N27979" s="11"/>
      <c r="O27979" s="11"/>
      <c r="P27979" s="11"/>
      <c r="Q27979" s="11"/>
      <c r="R27979" s="11"/>
      <c r="S27979" s="11"/>
      <c r="T27979" s="11"/>
      <c r="U27979" s="11"/>
      <c r="V27979" s="11"/>
      <c r="W27979" s="11"/>
      <c r="X27979" s="11"/>
      <c r="Y27979" s="11"/>
      <c r="AV27979"/>
      <c r="AW27979"/>
      <c r="AX27979"/>
    </row>
    <row r="27980" spans="11:50" x14ac:dyDescent="0.25">
      <c r="K27980" s="11"/>
      <c r="L27980" s="11"/>
      <c r="N27980" s="11"/>
      <c r="O27980" s="11"/>
      <c r="P27980" s="11"/>
      <c r="Q27980" s="11"/>
      <c r="R27980" s="11"/>
      <c r="S27980" s="11"/>
      <c r="T27980" s="11"/>
      <c r="U27980" s="11"/>
      <c r="V27980" s="11"/>
      <c r="W27980" s="11"/>
      <c r="X27980" s="11"/>
      <c r="Y27980" s="11"/>
      <c r="AV27980"/>
      <c r="AW27980"/>
      <c r="AX27980"/>
    </row>
    <row r="27981" spans="11:50" x14ac:dyDescent="0.25">
      <c r="K27981" s="11"/>
      <c r="L27981" s="11"/>
      <c r="N27981" s="11"/>
      <c r="O27981" s="11"/>
      <c r="P27981" s="11"/>
      <c r="Q27981" s="11"/>
      <c r="R27981" s="11"/>
      <c r="S27981" s="11"/>
      <c r="T27981" s="11"/>
      <c r="U27981" s="11"/>
      <c r="V27981" s="11"/>
      <c r="W27981" s="11"/>
      <c r="X27981" s="11"/>
      <c r="Y27981" s="11"/>
      <c r="AV27981"/>
      <c r="AW27981"/>
      <c r="AX27981"/>
    </row>
    <row r="27982" spans="11:50" x14ac:dyDescent="0.25">
      <c r="K27982" s="11"/>
      <c r="L27982" s="11"/>
      <c r="N27982" s="11"/>
      <c r="O27982" s="11"/>
      <c r="P27982" s="11"/>
      <c r="Q27982" s="11"/>
      <c r="R27982" s="11"/>
      <c r="S27982" s="11"/>
      <c r="T27982" s="11"/>
      <c r="U27982" s="11"/>
      <c r="V27982" s="11"/>
      <c r="W27982" s="11"/>
      <c r="X27982" s="11"/>
      <c r="Y27982" s="11"/>
      <c r="AV27982"/>
      <c r="AW27982"/>
      <c r="AX27982"/>
    </row>
    <row r="27983" spans="11:50" x14ac:dyDescent="0.25">
      <c r="K27983" s="11"/>
      <c r="L27983" s="11"/>
      <c r="N27983" s="11"/>
      <c r="O27983" s="11"/>
      <c r="P27983" s="11"/>
      <c r="Q27983" s="11"/>
      <c r="R27983" s="11"/>
      <c r="S27983" s="11"/>
      <c r="T27983" s="11"/>
      <c r="U27983" s="11"/>
      <c r="V27983" s="11"/>
      <c r="W27983" s="11"/>
      <c r="X27983" s="11"/>
      <c r="Y27983" s="11"/>
      <c r="AV27983"/>
      <c r="AW27983"/>
      <c r="AX27983"/>
    </row>
    <row r="27984" spans="11:50" x14ac:dyDescent="0.25">
      <c r="K27984" s="11"/>
      <c r="L27984" s="11"/>
      <c r="N27984" s="11"/>
      <c r="O27984" s="11"/>
      <c r="P27984" s="11"/>
      <c r="Q27984" s="11"/>
      <c r="R27984" s="11"/>
      <c r="S27984" s="11"/>
      <c r="T27984" s="11"/>
      <c r="U27984" s="11"/>
      <c r="V27984" s="11"/>
      <c r="W27984" s="11"/>
      <c r="X27984" s="11"/>
      <c r="Y27984" s="11"/>
      <c r="AV27984"/>
      <c r="AW27984"/>
      <c r="AX27984"/>
    </row>
    <row r="27985" spans="11:50" x14ac:dyDescent="0.25">
      <c r="K27985" s="11"/>
      <c r="L27985" s="11"/>
      <c r="N27985" s="11"/>
      <c r="O27985" s="11"/>
      <c r="P27985" s="11"/>
      <c r="Q27985" s="11"/>
      <c r="R27985" s="11"/>
      <c r="S27985" s="11"/>
      <c r="T27985" s="11"/>
      <c r="U27985" s="11"/>
      <c r="V27985" s="11"/>
      <c r="W27985" s="11"/>
      <c r="X27985" s="11"/>
      <c r="Y27985" s="11"/>
      <c r="AV27985"/>
      <c r="AW27985"/>
      <c r="AX27985"/>
    </row>
    <row r="27986" spans="11:50" x14ac:dyDescent="0.25">
      <c r="K27986" s="11"/>
      <c r="L27986" s="11"/>
      <c r="N27986" s="11"/>
      <c r="O27986" s="11"/>
      <c r="P27986" s="11"/>
      <c r="Q27986" s="11"/>
      <c r="R27986" s="11"/>
      <c r="S27986" s="11"/>
      <c r="T27986" s="11"/>
      <c r="U27986" s="11"/>
      <c r="V27986" s="11"/>
      <c r="W27986" s="11"/>
      <c r="X27986" s="11"/>
      <c r="Y27986" s="11"/>
      <c r="AV27986"/>
      <c r="AW27986"/>
      <c r="AX27986"/>
    </row>
    <row r="27987" spans="11:50" x14ac:dyDescent="0.25">
      <c r="K27987" s="11"/>
      <c r="L27987" s="11"/>
      <c r="N27987" s="11"/>
      <c r="O27987" s="11"/>
      <c r="P27987" s="11"/>
      <c r="Q27987" s="11"/>
      <c r="R27987" s="11"/>
      <c r="S27987" s="11"/>
      <c r="T27987" s="11"/>
      <c r="U27987" s="11"/>
      <c r="V27987" s="11"/>
      <c r="W27987" s="11"/>
      <c r="X27987" s="11"/>
      <c r="Y27987" s="11"/>
      <c r="AV27987"/>
      <c r="AW27987"/>
      <c r="AX27987"/>
    </row>
    <row r="27988" spans="11:50" x14ac:dyDescent="0.25">
      <c r="K27988" s="11"/>
      <c r="L27988" s="11"/>
      <c r="N27988" s="11"/>
      <c r="O27988" s="11"/>
      <c r="P27988" s="11"/>
      <c r="Q27988" s="11"/>
      <c r="R27988" s="11"/>
      <c r="S27988" s="11"/>
      <c r="T27988" s="11"/>
      <c r="U27988" s="11"/>
      <c r="V27988" s="11"/>
      <c r="W27988" s="11"/>
      <c r="X27988" s="11"/>
      <c r="Y27988" s="11"/>
      <c r="AV27988"/>
      <c r="AW27988"/>
      <c r="AX27988"/>
    </row>
    <row r="27989" spans="11:50" x14ac:dyDescent="0.25">
      <c r="K27989" s="11"/>
      <c r="L27989" s="11"/>
      <c r="N27989" s="11"/>
      <c r="O27989" s="11"/>
      <c r="P27989" s="11"/>
      <c r="Q27989" s="11"/>
      <c r="R27989" s="11"/>
      <c r="S27989" s="11"/>
      <c r="T27989" s="11"/>
      <c r="U27989" s="11"/>
      <c r="V27989" s="11"/>
      <c r="W27989" s="11"/>
      <c r="X27989" s="11"/>
      <c r="Y27989" s="11"/>
      <c r="AV27989"/>
      <c r="AW27989"/>
      <c r="AX27989"/>
    </row>
    <row r="27990" spans="11:50" x14ac:dyDescent="0.25">
      <c r="K27990" s="11"/>
      <c r="L27990" s="11"/>
      <c r="N27990" s="11"/>
      <c r="O27990" s="11"/>
      <c r="P27990" s="11"/>
      <c r="Q27990" s="11"/>
      <c r="R27990" s="11"/>
      <c r="S27990" s="11"/>
      <c r="T27990" s="11"/>
      <c r="U27990" s="11"/>
      <c r="V27990" s="11"/>
      <c r="W27990" s="11"/>
      <c r="X27990" s="11"/>
      <c r="Y27990" s="11"/>
      <c r="AV27990"/>
      <c r="AW27990"/>
      <c r="AX27990"/>
    </row>
    <row r="27991" spans="11:50" x14ac:dyDescent="0.25">
      <c r="K27991" s="11"/>
      <c r="L27991" s="11"/>
      <c r="N27991" s="11"/>
      <c r="O27991" s="11"/>
      <c r="P27991" s="11"/>
      <c r="Q27991" s="11"/>
      <c r="R27991" s="11"/>
      <c r="S27991" s="11"/>
      <c r="T27991" s="11"/>
      <c r="U27991" s="11"/>
      <c r="V27991" s="11"/>
      <c r="W27991" s="11"/>
      <c r="X27991" s="11"/>
      <c r="Y27991" s="11"/>
      <c r="AV27991"/>
      <c r="AW27991"/>
      <c r="AX27991"/>
    </row>
    <row r="27992" spans="11:50" x14ac:dyDescent="0.25">
      <c r="K27992" s="11"/>
      <c r="L27992" s="11"/>
      <c r="N27992" s="11"/>
      <c r="O27992" s="11"/>
      <c r="P27992" s="11"/>
      <c r="Q27992" s="11"/>
      <c r="R27992" s="11"/>
      <c r="S27992" s="11"/>
      <c r="T27992" s="11"/>
      <c r="U27992" s="11"/>
      <c r="V27992" s="11"/>
      <c r="W27992" s="11"/>
      <c r="X27992" s="11"/>
      <c r="Y27992" s="11"/>
      <c r="AV27992"/>
      <c r="AW27992"/>
      <c r="AX27992"/>
    </row>
    <row r="27993" spans="11:50" x14ac:dyDescent="0.25">
      <c r="K27993" s="11"/>
      <c r="L27993" s="11"/>
      <c r="N27993" s="11"/>
      <c r="O27993" s="11"/>
      <c r="P27993" s="11"/>
      <c r="Q27993" s="11"/>
      <c r="R27993" s="11"/>
      <c r="S27993" s="11"/>
      <c r="T27993" s="11"/>
      <c r="U27993" s="11"/>
      <c r="V27993" s="11"/>
      <c r="W27993" s="11"/>
      <c r="X27993" s="11"/>
      <c r="Y27993" s="11"/>
      <c r="AV27993"/>
      <c r="AW27993"/>
      <c r="AX27993"/>
    </row>
    <row r="27994" spans="11:50" x14ac:dyDescent="0.25">
      <c r="K27994" s="11"/>
      <c r="L27994" s="11"/>
      <c r="N27994" s="11"/>
      <c r="O27994" s="11"/>
      <c r="P27994" s="11"/>
      <c r="Q27994" s="11"/>
      <c r="R27994" s="11"/>
      <c r="S27994" s="11"/>
      <c r="T27994" s="11"/>
      <c r="U27994" s="11"/>
      <c r="V27994" s="11"/>
      <c r="W27994" s="11"/>
      <c r="X27994" s="11"/>
      <c r="Y27994" s="11"/>
      <c r="AV27994"/>
      <c r="AW27994"/>
      <c r="AX27994"/>
    </row>
    <row r="27995" spans="11:50" x14ac:dyDescent="0.25">
      <c r="K27995" s="11"/>
      <c r="L27995" s="11"/>
      <c r="N27995" s="11"/>
      <c r="O27995" s="11"/>
      <c r="P27995" s="11"/>
      <c r="Q27995" s="11"/>
      <c r="R27995" s="11"/>
      <c r="S27995" s="11"/>
      <c r="T27995" s="11"/>
      <c r="U27995" s="11"/>
      <c r="V27995" s="11"/>
      <c r="W27995" s="11"/>
      <c r="X27995" s="11"/>
      <c r="Y27995" s="11"/>
      <c r="AV27995"/>
      <c r="AW27995"/>
      <c r="AX27995"/>
    </row>
    <row r="27996" spans="11:50" x14ac:dyDescent="0.25">
      <c r="K27996" s="11"/>
      <c r="L27996" s="11"/>
      <c r="N27996" s="11"/>
      <c r="O27996" s="11"/>
      <c r="P27996" s="11"/>
      <c r="Q27996" s="11"/>
      <c r="R27996" s="11"/>
      <c r="S27996" s="11"/>
      <c r="T27996" s="11"/>
      <c r="U27996" s="11"/>
      <c r="V27996" s="11"/>
      <c r="W27996" s="11"/>
      <c r="X27996" s="11"/>
      <c r="Y27996" s="11"/>
      <c r="AV27996"/>
      <c r="AW27996"/>
      <c r="AX27996"/>
    </row>
    <row r="27997" spans="11:50" x14ac:dyDescent="0.25">
      <c r="K27997" s="11"/>
      <c r="L27997" s="11"/>
      <c r="N27997" s="11"/>
      <c r="O27997" s="11"/>
      <c r="P27997" s="11"/>
      <c r="Q27997" s="11"/>
      <c r="R27997" s="11"/>
      <c r="S27997" s="11"/>
      <c r="T27997" s="11"/>
      <c r="U27997" s="11"/>
      <c r="V27997" s="11"/>
      <c r="W27997" s="11"/>
      <c r="X27997" s="11"/>
      <c r="Y27997" s="11"/>
      <c r="AV27997"/>
      <c r="AW27997"/>
      <c r="AX27997"/>
    </row>
    <row r="27998" spans="11:50" x14ac:dyDescent="0.25">
      <c r="K27998" s="11"/>
      <c r="L27998" s="11"/>
      <c r="N27998" s="11"/>
      <c r="O27998" s="11"/>
      <c r="P27998" s="11"/>
      <c r="Q27998" s="11"/>
      <c r="R27998" s="11"/>
      <c r="S27998" s="11"/>
      <c r="T27998" s="11"/>
      <c r="U27998" s="11"/>
      <c r="V27998" s="11"/>
      <c r="W27998" s="11"/>
      <c r="X27998" s="11"/>
      <c r="Y27998" s="11"/>
      <c r="AV27998"/>
      <c r="AW27998"/>
      <c r="AX27998"/>
    </row>
    <row r="27999" spans="11:50" x14ac:dyDescent="0.25">
      <c r="K27999" s="11"/>
      <c r="L27999" s="11"/>
      <c r="N27999" s="11"/>
      <c r="O27999" s="11"/>
      <c r="P27999" s="11"/>
      <c r="Q27999" s="11"/>
      <c r="R27999" s="11"/>
      <c r="S27999" s="11"/>
      <c r="T27999" s="11"/>
      <c r="U27999" s="11"/>
      <c r="V27999" s="11"/>
      <c r="W27999" s="11"/>
      <c r="X27999" s="11"/>
      <c r="Y27999" s="11"/>
      <c r="AV27999"/>
      <c r="AW27999"/>
      <c r="AX27999"/>
    </row>
    <row r="28000" spans="11:50" x14ac:dyDescent="0.25">
      <c r="K28000" s="11"/>
      <c r="L28000" s="11"/>
      <c r="N28000" s="11"/>
      <c r="O28000" s="11"/>
      <c r="P28000" s="11"/>
      <c r="Q28000" s="11"/>
      <c r="R28000" s="11"/>
      <c r="S28000" s="11"/>
      <c r="T28000" s="11"/>
      <c r="U28000" s="11"/>
      <c r="V28000" s="11"/>
      <c r="W28000" s="11"/>
      <c r="X28000" s="11"/>
      <c r="Y28000" s="11"/>
      <c r="AV28000"/>
      <c r="AW28000"/>
      <c r="AX28000"/>
    </row>
    <row r="28001" spans="11:50" x14ac:dyDescent="0.25">
      <c r="K28001" s="11"/>
      <c r="L28001" s="11"/>
      <c r="N28001" s="11"/>
      <c r="O28001" s="11"/>
      <c r="P28001" s="11"/>
      <c r="Q28001" s="11"/>
      <c r="R28001" s="11"/>
      <c r="S28001" s="11"/>
      <c r="T28001" s="11"/>
      <c r="U28001" s="11"/>
      <c r="V28001" s="11"/>
      <c r="W28001" s="11"/>
      <c r="X28001" s="11"/>
      <c r="Y28001" s="11"/>
      <c r="AV28001"/>
      <c r="AW28001"/>
      <c r="AX28001"/>
    </row>
    <row r="28002" spans="11:50" x14ac:dyDescent="0.25">
      <c r="K28002" s="11"/>
      <c r="L28002" s="11"/>
      <c r="N28002" s="11"/>
      <c r="O28002" s="11"/>
      <c r="P28002" s="11"/>
      <c r="Q28002" s="11"/>
      <c r="R28002" s="11"/>
      <c r="S28002" s="11"/>
      <c r="T28002" s="11"/>
      <c r="U28002" s="11"/>
      <c r="V28002" s="11"/>
      <c r="W28002" s="11"/>
      <c r="X28002" s="11"/>
      <c r="Y28002" s="11"/>
      <c r="AV28002"/>
      <c r="AW28002"/>
      <c r="AX28002"/>
    </row>
    <row r="28003" spans="11:50" x14ac:dyDescent="0.25">
      <c r="K28003" s="11"/>
      <c r="L28003" s="11"/>
      <c r="N28003" s="11"/>
      <c r="O28003" s="11"/>
      <c r="P28003" s="11"/>
      <c r="Q28003" s="11"/>
      <c r="R28003" s="11"/>
      <c r="S28003" s="11"/>
      <c r="T28003" s="11"/>
      <c r="U28003" s="11"/>
      <c r="V28003" s="11"/>
      <c r="W28003" s="11"/>
      <c r="X28003" s="11"/>
      <c r="Y28003" s="11"/>
      <c r="AV28003"/>
      <c r="AW28003"/>
      <c r="AX28003"/>
    </row>
    <row r="28004" spans="11:50" x14ac:dyDescent="0.25">
      <c r="K28004" s="11"/>
      <c r="L28004" s="11"/>
      <c r="N28004" s="11"/>
      <c r="O28004" s="11"/>
      <c r="P28004" s="11"/>
      <c r="Q28004" s="11"/>
      <c r="R28004" s="11"/>
      <c r="S28004" s="11"/>
      <c r="T28004" s="11"/>
      <c r="U28004" s="11"/>
      <c r="V28004" s="11"/>
      <c r="W28004" s="11"/>
      <c r="X28004" s="11"/>
      <c r="Y28004" s="11"/>
      <c r="AV28004"/>
      <c r="AW28004"/>
      <c r="AX28004"/>
    </row>
    <row r="28005" spans="11:50" x14ac:dyDescent="0.25">
      <c r="K28005" s="11"/>
      <c r="L28005" s="11"/>
      <c r="N28005" s="11"/>
      <c r="O28005" s="11"/>
      <c r="P28005" s="11"/>
      <c r="Q28005" s="11"/>
      <c r="R28005" s="11"/>
      <c r="S28005" s="11"/>
      <c r="T28005" s="11"/>
      <c r="U28005" s="11"/>
      <c r="V28005" s="11"/>
      <c r="W28005" s="11"/>
      <c r="X28005" s="11"/>
      <c r="Y28005" s="11"/>
      <c r="AV28005"/>
      <c r="AW28005"/>
      <c r="AX28005"/>
    </row>
    <row r="28006" spans="11:50" x14ac:dyDescent="0.25">
      <c r="K28006" s="11"/>
      <c r="L28006" s="11"/>
      <c r="N28006" s="11"/>
      <c r="O28006" s="11"/>
      <c r="P28006" s="11"/>
      <c r="Q28006" s="11"/>
      <c r="R28006" s="11"/>
      <c r="S28006" s="11"/>
      <c r="T28006" s="11"/>
      <c r="U28006" s="11"/>
      <c r="V28006" s="11"/>
      <c r="W28006" s="11"/>
      <c r="X28006" s="11"/>
      <c r="Y28006" s="11"/>
      <c r="AV28006"/>
      <c r="AW28006"/>
      <c r="AX28006"/>
    </row>
    <row r="28007" spans="11:50" x14ac:dyDescent="0.25">
      <c r="K28007" s="11"/>
      <c r="L28007" s="11"/>
      <c r="N28007" s="11"/>
      <c r="O28007" s="11"/>
      <c r="P28007" s="11"/>
      <c r="Q28007" s="11"/>
      <c r="R28007" s="11"/>
      <c r="S28007" s="11"/>
      <c r="T28007" s="11"/>
      <c r="U28007" s="11"/>
      <c r="V28007" s="11"/>
      <c r="W28007" s="11"/>
      <c r="X28007" s="11"/>
      <c r="Y28007" s="11"/>
      <c r="AV28007"/>
      <c r="AW28007"/>
      <c r="AX28007"/>
    </row>
    <row r="28008" spans="11:50" x14ac:dyDescent="0.25">
      <c r="K28008" s="11"/>
      <c r="L28008" s="11"/>
      <c r="N28008" s="11"/>
      <c r="O28008" s="11"/>
      <c r="P28008" s="11"/>
      <c r="Q28008" s="11"/>
      <c r="R28008" s="11"/>
      <c r="S28008" s="11"/>
      <c r="T28008" s="11"/>
      <c r="U28008" s="11"/>
      <c r="V28008" s="11"/>
      <c r="W28008" s="11"/>
      <c r="X28008" s="11"/>
      <c r="Y28008" s="11"/>
      <c r="AV28008"/>
      <c r="AW28008"/>
      <c r="AX28008"/>
    </row>
    <row r="28009" spans="11:50" x14ac:dyDescent="0.25">
      <c r="K28009" s="11"/>
      <c r="L28009" s="11"/>
      <c r="N28009" s="11"/>
      <c r="O28009" s="11"/>
      <c r="P28009" s="11"/>
      <c r="Q28009" s="11"/>
      <c r="R28009" s="11"/>
      <c r="S28009" s="11"/>
      <c r="T28009" s="11"/>
      <c r="U28009" s="11"/>
      <c r="V28009" s="11"/>
      <c r="W28009" s="11"/>
      <c r="X28009" s="11"/>
      <c r="Y28009" s="11"/>
      <c r="AV28009"/>
      <c r="AW28009"/>
      <c r="AX28009"/>
    </row>
    <row r="28010" spans="11:50" x14ac:dyDescent="0.25">
      <c r="K28010" s="11"/>
      <c r="L28010" s="11"/>
      <c r="N28010" s="11"/>
      <c r="O28010" s="11"/>
      <c r="P28010" s="11"/>
      <c r="Q28010" s="11"/>
      <c r="R28010" s="11"/>
      <c r="S28010" s="11"/>
      <c r="T28010" s="11"/>
      <c r="U28010" s="11"/>
      <c r="V28010" s="11"/>
      <c r="W28010" s="11"/>
      <c r="X28010" s="11"/>
      <c r="Y28010" s="11"/>
      <c r="AV28010"/>
      <c r="AW28010"/>
      <c r="AX28010"/>
    </row>
    <row r="28011" spans="11:50" x14ac:dyDescent="0.25">
      <c r="K28011" s="11"/>
      <c r="L28011" s="11"/>
      <c r="N28011" s="11"/>
      <c r="O28011" s="11"/>
      <c r="P28011" s="11"/>
      <c r="Q28011" s="11"/>
      <c r="R28011" s="11"/>
      <c r="S28011" s="11"/>
      <c r="T28011" s="11"/>
      <c r="U28011" s="11"/>
      <c r="V28011" s="11"/>
      <c r="W28011" s="11"/>
      <c r="X28011" s="11"/>
      <c r="Y28011" s="11"/>
      <c r="AV28011"/>
      <c r="AW28011"/>
      <c r="AX28011"/>
    </row>
    <row r="28012" spans="11:50" x14ac:dyDescent="0.25">
      <c r="K28012" s="11"/>
      <c r="L28012" s="11"/>
      <c r="N28012" s="11"/>
      <c r="O28012" s="11"/>
      <c r="P28012" s="11"/>
      <c r="Q28012" s="11"/>
      <c r="R28012" s="11"/>
      <c r="S28012" s="11"/>
      <c r="T28012" s="11"/>
      <c r="U28012" s="11"/>
      <c r="V28012" s="11"/>
      <c r="W28012" s="11"/>
      <c r="X28012" s="11"/>
      <c r="Y28012" s="11"/>
      <c r="AV28012"/>
      <c r="AW28012"/>
      <c r="AX28012"/>
    </row>
    <row r="28013" spans="11:50" x14ac:dyDescent="0.25">
      <c r="K28013" s="11"/>
      <c r="L28013" s="11"/>
      <c r="N28013" s="11"/>
      <c r="O28013" s="11"/>
      <c r="P28013" s="11"/>
      <c r="Q28013" s="11"/>
      <c r="R28013" s="11"/>
      <c r="S28013" s="11"/>
      <c r="T28013" s="11"/>
      <c r="U28013" s="11"/>
      <c r="V28013" s="11"/>
      <c r="W28013" s="11"/>
      <c r="X28013" s="11"/>
      <c r="Y28013" s="11"/>
      <c r="AV28013"/>
      <c r="AW28013"/>
      <c r="AX28013"/>
    </row>
    <row r="28014" spans="11:50" x14ac:dyDescent="0.25">
      <c r="K28014" s="11"/>
      <c r="L28014" s="11"/>
      <c r="N28014" s="11"/>
      <c r="O28014" s="11"/>
      <c r="P28014" s="11"/>
      <c r="Q28014" s="11"/>
      <c r="R28014" s="11"/>
      <c r="S28014" s="11"/>
      <c r="T28014" s="11"/>
      <c r="U28014" s="11"/>
      <c r="V28014" s="11"/>
      <c r="W28014" s="11"/>
      <c r="X28014" s="11"/>
      <c r="Y28014" s="11"/>
      <c r="AV28014"/>
      <c r="AW28014"/>
      <c r="AX28014"/>
    </row>
    <row r="28015" spans="11:50" x14ac:dyDescent="0.25">
      <c r="K28015" s="11"/>
      <c r="L28015" s="11"/>
      <c r="N28015" s="11"/>
      <c r="O28015" s="11"/>
      <c r="P28015" s="11"/>
      <c r="Q28015" s="11"/>
      <c r="R28015" s="11"/>
      <c r="S28015" s="11"/>
      <c r="T28015" s="11"/>
      <c r="U28015" s="11"/>
      <c r="V28015" s="11"/>
      <c r="W28015" s="11"/>
      <c r="X28015" s="11"/>
      <c r="Y28015" s="11"/>
      <c r="AV28015"/>
      <c r="AW28015"/>
      <c r="AX28015"/>
    </row>
    <row r="28016" spans="11:50" x14ac:dyDescent="0.25">
      <c r="K28016" s="11"/>
      <c r="L28016" s="11"/>
      <c r="N28016" s="11"/>
      <c r="O28016" s="11"/>
      <c r="P28016" s="11"/>
      <c r="Q28016" s="11"/>
      <c r="R28016" s="11"/>
      <c r="S28016" s="11"/>
      <c r="T28016" s="11"/>
      <c r="U28016" s="11"/>
      <c r="V28016" s="11"/>
      <c r="W28016" s="11"/>
      <c r="X28016" s="11"/>
      <c r="Y28016" s="11"/>
      <c r="AV28016"/>
      <c r="AW28016"/>
      <c r="AX28016"/>
    </row>
    <row r="28017" spans="11:50" x14ac:dyDescent="0.25">
      <c r="K28017" s="11"/>
      <c r="L28017" s="11"/>
      <c r="N28017" s="11"/>
      <c r="O28017" s="11"/>
      <c r="P28017" s="11"/>
      <c r="Q28017" s="11"/>
      <c r="R28017" s="11"/>
      <c r="S28017" s="11"/>
      <c r="T28017" s="11"/>
      <c r="U28017" s="11"/>
      <c r="V28017" s="11"/>
      <c r="W28017" s="11"/>
      <c r="X28017" s="11"/>
      <c r="Y28017" s="11"/>
      <c r="AV28017"/>
      <c r="AW28017"/>
      <c r="AX28017"/>
    </row>
    <row r="28018" spans="11:50" x14ac:dyDescent="0.25">
      <c r="K28018" s="11"/>
      <c r="L28018" s="11"/>
      <c r="N28018" s="11"/>
      <c r="O28018" s="11"/>
      <c r="P28018" s="11"/>
      <c r="Q28018" s="11"/>
      <c r="R28018" s="11"/>
      <c r="S28018" s="11"/>
      <c r="T28018" s="11"/>
      <c r="U28018" s="11"/>
      <c r="V28018" s="11"/>
      <c r="W28018" s="11"/>
      <c r="X28018" s="11"/>
      <c r="Y28018" s="11"/>
      <c r="AV28018"/>
      <c r="AW28018"/>
      <c r="AX28018"/>
    </row>
    <row r="28019" spans="11:50" x14ac:dyDescent="0.25">
      <c r="K28019" s="11"/>
      <c r="L28019" s="11"/>
      <c r="N28019" s="11"/>
      <c r="O28019" s="11"/>
      <c r="P28019" s="11"/>
      <c r="Q28019" s="11"/>
      <c r="R28019" s="11"/>
      <c r="S28019" s="11"/>
      <c r="T28019" s="11"/>
      <c r="U28019" s="11"/>
      <c r="V28019" s="11"/>
      <c r="W28019" s="11"/>
      <c r="X28019" s="11"/>
      <c r="Y28019" s="11"/>
      <c r="AV28019"/>
      <c r="AW28019"/>
      <c r="AX28019"/>
    </row>
    <row r="28020" spans="11:50" x14ac:dyDescent="0.25">
      <c r="K28020" s="11"/>
      <c r="L28020" s="11"/>
      <c r="N28020" s="11"/>
      <c r="O28020" s="11"/>
      <c r="P28020" s="11"/>
      <c r="Q28020" s="11"/>
      <c r="R28020" s="11"/>
      <c r="S28020" s="11"/>
      <c r="T28020" s="11"/>
      <c r="U28020" s="11"/>
      <c r="V28020" s="11"/>
      <c r="W28020" s="11"/>
      <c r="X28020" s="11"/>
      <c r="Y28020" s="11"/>
      <c r="AV28020"/>
      <c r="AW28020"/>
      <c r="AX28020"/>
    </row>
    <row r="28021" spans="11:50" x14ac:dyDescent="0.25">
      <c r="K28021" s="11"/>
      <c r="L28021" s="11"/>
      <c r="N28021" s="11"/>
      <c r="O28021" s="11"/>
      <c r="P28021" s="11"/>
      <c r="Q28021" s="11"/>
      <c r="R28021" s="11"/>
      <c r="S28021" s="11"/>
      <c r="T28021" s="11"/>
      <c r="U28021" s="11"/>
      <c r="V28021" s="11"/>
      <c r="W28021" s="11"/>
      <c r="X28021" s="11"/>
      <c r="Y28021" s="11"/>
      <c r="AV28021"/>
      <c r="AW28021"/>
      <c r="AX28021"/>
    </row>
    <row r="28022" spans="11:50" x14ac:dyDescent="0.25">
      <c r="K28022" s="11"/>
      <c r="L28022" s="11"/>
      <c r="N28022" s="11"/>
      <c r="O28022" s="11"/>
      <c r="P28022" s="11"/>
      <c r="Q28022" s="11"/>
      <c r="R28022" s="11"/>
      <c r="S28022" s="11"/>
      <c r="T28022" s="11"/>
      <c r="U28022" s="11"/>
      <c r="V28022" s="11"/>
      <c r="W28022" s="11"/>
      <c r="X28022" s="11"/>
      <c r="Y28022" s="11"/>
      <c r="AV28022"/>
      <c r="AW28022"/>
      <c r="AX28022"/>
    </row>
    <row r="28023" spans="11:50" x14ac:dyDescent="0.25">
      <c r="K28023" s="11"/>
      <c r="L28023" s="11"/>
      <c r="N28023" s="11"/>
      <c r="O28023" s="11"/>
      <c r="P28023" s="11"/>
      <c r="Q28023" s="11"/>
      <c r="R28023" s="11"/>
      <c r="S28023" s="11"/>
      <c r="T28023" s="11"/>
      <c r="U28023" s="11"/>
      <c r="V28023" s="11"/>
      <c r="W28023" s="11"/>
      <c r="X28023" s="11"/>
      <c r="Y28023" s="11"/>
      <c r="AV28023"/>
      <c r="AW28023"/>
      <c r="AX28023"/>
    </row>
    <row r="28024" spans="11:50" x14ac:dyDescent="0.25">
      <c r="K28024" s="11"/>
      <c r="L28024" s="11"/>
      <c r="N28024" s="11"/>
      <c r="O28024" s="11"/>
      <c r="P28024" s="11"/>
      <c r="Q28024" s="11"/>
      <c r="R28024" s="11"/>
      <c r="S28024" s="11"/>
      <c r="T28024" s="11"/>
      <c r="U28024" s="11"/>
      <c r="V28024" s="11"/>
      <c r="W28024" s="11"/>
      <c r="X28024" s="11"/>
      <c r="Y28024" s="11"/>
      <c r="AV28024"/>
      <c r="AW28024"/>
      <c r="AX28024"/>
    </row>
    <row r="28025" spans="11:50" x14ac:dyDescent="0.25">
      <c r="K28025" s="11"/>
      <c r="L28025" s="11"/>
      <c r="N28025" s="11"/>
      <c r="O28025" s="11"/>
      <c r="P28025" s="11"/>
      <c r="Q28025" s="11"/>
      <c r="R28025" s="11"/>
      <c r="S28025" s="11"/>
      <c r="T28025" s="11"/>
      <c r="U28025" s="11"/>
      <c r="V28025" s="11"/>
      <c r="W28025" s="11"/>
      <c r="X28025" s="11"/>
      <c r="Y28025" s="11"/>
      <c r="AV28025"/>
      <c r="AW28025"/>
      <c r="AX28025"/>
    </row>
    <row r="28026" spans="11:50" x14ac:dyDescent="0.25">
      <c r="K28026" s="11"/>
      <c r="L28026" s="11"/>
      <c r="N28026" s="11"/>
      <c r="O28026" s="11"/>
      <c r="P28026" s="11"/>
      <c r="Q28026" s="11"/>
      <c r="R28026" s="11"/>
      <c r="S28026" s="11"/>
      <c r="T28026" s="11"/>
      <c r="U28026" s="11"/>
      <c r="V28026" s="11"/>
      <c r="W28026" s="11"/>
      <c r="X28026" s="11"/>
      <c r="Y28026" s="11"/>
      <c r="AV28026"/>
      <c r="AW28026"/>
      <c r="AX28026"/>
    </row>
    <row r="28027" spans="11:50" x14ac:dyDescent="0.25">
      <c r="K28027" s="11"/>
      <c r="L28027" s="11"/>
      <c r="N28027" s="11"/>
      <c r="O28027" s="11"/>
      <c r="P28027" s="11"/>
      <c r="Q28027" s="11"/>
      <c r="R28027" s="11"/>
      <c r="S28027" s="11"/>
      <c r="T28027" s="11"/>
      <c r="U28027" s="11"/>
      <c r="V28027" s="11"/>
      <c r="W28027" s="11"/>
      <c r="X28027" s="11"/>
      <c r="Y28027" s="11"/>
      <c r="AV28027"/>
      <c r="AW28027"/>
      <c r="AX28027"/>
    </row>
    <row r="28028" spans="11:50" x14ac:dyDescent="0.25">
      <c r="K28028" s="11"/>
      <c r="L28028" s="11"/>
      <c r="N28028" s="11"/>
      <c r="O28028" s="11"/>
      <c r="P28028" s="11"/>
      <c r="Q28028" s="11"/>
      <c r="R28028" s="11"/>
      <c r="S28028" s="11"/>
      <c r="T28028" s="11"/>
      <c r="U28028" s="11"/>
      <c r="V28028" s="11"/>
      <c r="W28028" s="11"/>
      <c r="X28028" s="11"/>
      <c r="Y28028" s="11"/>
      <c r="AV28028"/>
      <c r="AW28028"/>
      <c r="AX28028"/>
    </row>
    <row r="28029" spans="11:50" x14ac:dyDescent="0.25">
      <c r="K28029" s="11"/>
      <c r="L28029" s="11"/>
      <c r="N28029" s="11"/>
      <c r="O28029" s="11"/>
      <c r="P28029" s="11"/>
      <c r="Q28029" s="11"/>
      <c r="R28029" s="11"/>
      <c r="S28029" s="11"/>
      <c r="T28029" s="11"/>
      <c r="U28029" s="11"/>
      <c r="V28029" s="11"/>
      <c r="W28029" s="11"/>
      <c r="X28029" s="11"/>
      <c r="Y28029" s="11"/>
      <c r="AV28029"/>
      <c r="AW28029"/>
      <c r="AX28029"/>
    </row>
    <row r="28030" spans="11:50" x14ac:dyDescent="0.25">
      <c r="K28030" s="11"/>
      <c r="L28030" s="11"/>
      <c r="N28030" s="11"/>
      <c r="O28030" s="11"/>
      <c r="P28030" s="11"/>
      <c r="Q28030" s="11"/>
      <c r="R28030" s="11"/>
      <c r="S28030" s="11"/>
      <c r="T28030" s="11"/>
      <c r="U28030" s="11"/>
      <c r="V28030" s="11"/>
      <c r="W28030" s="11"/>
      <c r="X28030" s="11"/>
      <c r="Y28030" s="11"/>
      <c r="AV28030"/>
      <c r="AW28030"/>
      <c r="AX28030"/>
    </row>
    <row r="28031" spans="11:50" x14ac:dyDescent="0.25">
      <c r="K28031" s="11"/>
      <c r="L28031" s="11"/>
      <c r="N28031" s="11"/>
      <c r="O28031" s="11"/>
      <c r="P28031" s="11"/>
      <c r="Q28031" s="11"/>
      <c r="R28031" s="11"/>
      <c r="S28031" s="11"/>
      <c r="T28031" s="11"/>
      <c r="U28031" s="11"/>
      <c r="V28031" s="11"/>
      <c r="W28031" s="11"/>
      <c r="X28031" s="11"/>
      <c r="Y28031" s="11"/>
      <c r="AV28031"/>
      <c r="AW28031"/>
      <c r="AX28031"/>
    </row>
    <row r="28032" spans="11:50" x14ac:dyDescent="0.25">
      <c r="K28032" s="11"/>
      <c r="L28032" s="11"/>
      <c r="N28032" s="11"/>
      <c r="O28032" s="11"/>
      <c r="P28032" s="11"/>
      <c r="Q28032" s="11"/>
      <c r="R28032" s="11"/>
      <c r="S28032" s="11"/>
      <c r="T28032" s="11"/>
      <c r="U28032" s="11"/>
      <c r="V28032" s="11"/>
      <c r="W28032" s="11"/>
      <c r="X28032" s="11"/>
      <c r="Y28032" s="11"/>
      <c r="AV28032"/>
      <c r="AW28032"/>
      <c r="AX28032"/>
    </row>
    <row r="28033" spans="11:50" x14ac:dyDescent="0.25">
      <c r="K28033" s="11"/>
      <c r="L28033" s="11"/>
      <c r="N28033" s="11"/>
      <c r="O28033" s="11"/>
      <c r="P28033" s="11"/>
      <c r="Q28033" s="11"/>
      <c r="R28033" s="11"/>
      <c r="S28033" s="11"/>
      <c r="T28033" s="11"/>
      <c r="U28033" s="11"/>
      <c r="V28033" s="11"/>
      <c r="W28033" s="11"/>
      <c r="X28033" s="11"/>
      <c r="Y28033" s="11"/>
      <c r="AV28033"/>
      <c r="AW28033"/>
      <c r="AX28033"/>
    </row>
    <row r="28034" spans="11:50" x14ac:dyDescent="0.25">
      <c r="K28034" s="11"/>
      <c r="L28034" s="11"/>
      <c r="N28034" s="11"/>
      <c r="O28034" s="11"/>
      <c r="P28034" s="11"/>
      <c r="Q28034" s="11"/>
      <c r="R28034" s="11"/>
      <c r="S28034" s="11"/>
      <c r="T28034" s="11"/>
      <c r="U28034" s="11"/>
      <c r="V28034" s="11"/>
      <c r="W28034" s="11"/>
      <c r="X28034" s="11"/>
      <c r="Y28034" s="11"/>
      <c r="AV28034"/>
      <c r="AW28034"/>
      <c r="AX28034"/>
    </row>
    <row r="28035" spans="11:50" x14ac:dyDescent="0.25">
      <c r="K28035" s="11"/>
      <c r="L28035" s="11"/>
      <c r="N28035" s="11"/>
      <c r="O28035" s="11"/>
      <c r="P28035" s="11"/>
      <c r="Q28035" s="11"/>
      <c r="R28035" s="11"/>
      <c r="S28035" s="11"/>
      <c r="T28035" s="11"/>
      <c r="U28035" s="11"/>
      <c r="V28035" s="11"/>
      <c r="W28035" s="11"/>
      <c r="X28035" s="11"/>
      <c r="Y28035" s="11"/>
      <c r="AV28035"/>
      <c r="AW28035"/>
      <c r="AX28035"/>
    </row>
    <row r="28036" spans="11:50" x14ac:dyDescent="0.25">
      <c r="K28036" s="11"/>
      <c r="L28036" s="11"/>
      <c r="N28036" s="11"/>
      <c r="O28036" s="11"/>
      <c r="P28036" s="11"/>
      <c r="Q28036" s="11"/>
      <c r="R28036" s="11"/>
      <c r="S28036" s="11"/>
      <c r="T28036" s="11"/>
      <c r="U28036" s="11"/>
      <c r="V28036" s="11"/>
      <c r="W28036" s="11"/>
      <c r="X28036" s="11"/>
      <c r="Y28036" s="11"/>
      <c r="AV28036"/>
      <c r="AW28036"/>
      <c r="AX28036"/>
    </row>
    <row r="28037" spans="11:50" x14ac:dyDescent="0.25">
      <c r="K28037" s="11"/>
      <c r="L28037" s="11"/>
      <c r="N28037" s="11"/>
      <c r="O28037" s="11"/>
      <c r="P28037" s="11"/>
      <c r="Q28037" s="11"/>
      <c r="R28037" s="11"/>
      <c r="S28037" s="11"/>
      <c r="T28037" s="11"/>
      <c r="U28037" s="11"/>
      <c r="V28037" s="11"/>
      <c r="W28037" s="11"/>
      <c r="X28037" s="11"/>
      <c r="Y28037" s="11"/>
      <c r="AV28037"/>
      <c r="AW28037"/>
      <c r="AX28037"/>
    </row>
    <row r="28038" spans="11:50" x14ac:dyDescent="0.25">
      <c r="K28038" s="11"/>
      <c r="L28038" s="11"/>
      <c r="N28038" s="11"/>
      <c r="O28038" s="11"/>
      <c r="P28038" s="11"/>
      <c r="Q28038" s="11"/>
      <c r="R28038" s="11"/>
      <c r="S28038" s="11"/>
      <c r="T28038" s="11"/>
      <c r="U28038" s="11"/>
      <c r="V28038" s="11"/>
      <c r="W28038" s="11"/>
      <c r="X28038" s="11"/>
      <c r="Y28038" s="11"/>
      <c r="AV28038"/>
      <c r="AW28038"/>
      <c r="AX28038"/>
    </row>
    <row r="28039" spans="11:50" x14ac:dyDescent="0.25">
      <c r="K28039" s="11"/>
      <c r="L28039" s="11"/>
      <c r="N28039" s="11"/>
      <c r="O28039" s="11"/>
      <c r="P28039" s="11"/>
      <c r="Q28039" s="11"/>
      <c r="R28039" s="11"/>
      <c r="S28039" s="11"/>
      <c r="T28039" s="11"/>
      <c r="U28039" s="11"/>
      <c r="V28039" s="11"/>
      <c r="W28039" s="11"/>
      <c r="X28039" s="11"/>
      <c r="Y28039" s="11"/>
      <c r="AV28039"/>
      <c r="AW28039"/>
      <c r="AX28039"/>
    </row>
    <row r="28040" spans="11:50" x14ac:dyDescent="0.25">
      <c r="K28040" s="11"/>
      <c r="L28040" s="11"/>
      <c r="N28040" s="11"/>
      <c r="O28040" s="11"/>
      <c r="P28040" s="11"/>
      <c r="Q28040" s="11"/>
      <c r="R28040" s="11"/>
      <c r="S28040" s="11"/>
      <c r="T28040" s="11"/>
      <c r="U28040" s="11"/>
      <c r="V28040" s="11"/>
      <c r="W28040" s="11"/>
      <c r="X28040" s="11"/>
      <c r="Y28040" s="11"/>
      <c r="AV28040"/>
      <c r="AW28040"/>
      <c r="AX28040"/>
    </row>
    <row r="28041" spans="11:50" x14ac:dyDescent="0.25">
      <c r="K28041" s="11"/>
      <c r="L28041" s="11"/>
      <c r="N28041" s="11"/>
      <c r="O28041" s="11"/>
      <c r="P28041" s="11"/>
      <c r="Q28041" s="11"/>
      <c r="R28041" s="11"/>
      <c r="S28041" s="11"/>
      <c r="T28041" s="11"/>
      <c r="U28041" s="11"/>
      <c r="V28041" s="11"/>
      <c r="W28041" s="11"/>
      <c r="X28041" s="11"/>
      <c r="Y28041" s="11"/>
      <c r="AV28041"/>
      <c r="AW28041"/>
      <c r="AX28041"/>
    </row>
    <row r="28042" spans="11:50" x14ac:dyDescent="0.25">
      <c r="K28042" s="11"/>
      <c r="L28042" s="11"/>
      <c r="N28042" s="11"/>
      <c r="O28042" s="11"/>
      <c r="P28042" s="11"/>
      <c r="Q28042" s="11"/>
      <c r="R28042" s="11"/>
      <c r="S28042" s="11"/>
      <c r="T28042" s="11"/>
      <c r="U28042" s="11"/>
      <c r="V28042" s="11"/>
      <c r="W28042" s="11"/>
      <c r="X28042" s="11"/>
      <c r="Y28042" s="11"/>
      <c r="AV28042"/>
      <c r="AW28042"/>
      <c r="AX28042"/>
    </row>
    <row r="28043" spans="11:50" x14ac:dyDescent="0.25">
      <c r="K28043" s="11"/>
      <c r="L28043" s="11"/>
      <c r="N28043" s="11"/>
      <c r="O28043" s="11"/>
      <c r="P28043" s="11"/>
      <c r="Q28043" s="11"/>
      <c r="R28043" s="11"/>
      <c r="S28043" s="11"/>
      <c r="T28043" s="11"/>
      <c r="U28043" s="11"/>
      <c r="V28043" s="11"/>
      <c r="W28043" s="11"/>
      <c r="X28043" s="11"/>
      <c r="Y28043" s="11"/>
      <c r="AV28043"/>
      <c r="AW28043"/>
      <c r="AX28043"/>
    </row>
    <row r="28044" spans="11:50" x14ac:dyDescent="0.25">
      <c r="K28044" s="11"/>
      <c r="L28044" s="11"/>
      <c r="N28044" s="11"/>
      <c r="O28044" s="11"/>
      <c r="P28044" s="11"/>
      <c r="Q28044" s="11"/>
      <c r="R28044" s="11"/>
      <c r="S28044" s="11"/>
      <c r="T28044" s="11"/>
      <c r="U28044" s="11"/>
      <c r="V28044" s="11"/>
      <c r="W28044" s="11"/>
      <c r="X28044" s="11"/>
      <c r="Y28044" s="11"/>
      <c r="AV28044"/>
      <c r="AW28044"/>
      <c r="AX28044"/>
    </row>
    <row r="28045" spans="11:50" x14ac:dyDescent="0.25">
      <c r="K28045" s="11"/>
      <c r="L28045" s="11"/>
      <c r="N28045" s="11"/>
      <c r="O28045" s="11"/>
      <c r="P28045" s="11"/>
      <c r="Q28045" s="11"/>
      <c r="R28045" s="11"/>
      <c r="S28045" s="11"/>
      <c r="T28045" s="11"/>
      <c r="U28045" s="11"/>
      <c r="V28045" s="11"/>
      <c r="W28045" s="11"/>
      <c r="X28045" s="11"/>
      <c r="Y28045" s="11"/>
      <c r="AV28045"/>
      <c r="AW28045"/>
      <c r="AX28045"/>
    </row>
    <row r="28046" spans="11:50" x14ac:dyDescent="0.25">
      <c r="K28046" s="11"/>
      <c r="L28046" s="11"/>
      <c r="N28046" s="11"/>
      <c r="O28046" s="11"/>
      <c r="P28046" s="11"/>
      <c r="Q28046" s="11"/>
      <c r="R28046" s="11"/>
      <c r="S28046" s="11"/>
      <c r="T28046" s="11"/>
      <c r="U28046" s="11"/>
      <c r="V28046" s="11"/>
      <c r="W28046" s="11"/>
      <c r="X28046" s="11"/>
      <c r="Y28046" s="11"/>
      <c r="AV28046"/>
      <c r="AW28046"/>
      <c r="AX28046"/>
    </row>
    <row r="28047" spans="11:50" x14ac:dyDescent="0.25">
      <c r="K28047" s="11"/>
      <c r="L28047" s="11"/>
      <c r="N28047" s="11"/>
      <c r="O28047" s="11"/>
      <c r="P28047" s="11"/>
      <c r="Q28047" s="11"/>
      <c r="R28047" s="11"/>
      <c r="S28047" s="11"/>
      <c r="T28047" s="11"/>
      <c r="U28047" s="11"/>
      <c r="V28047" s="11"/>
      <c r="W28047" s="11"/>
      <c r="X28047" s="11"/>
      <c r="Y28047" s="11"/>
      <c r="AV28047"/>
      <c r="AW28047"/>
      <c r="AX28047"/>
    </row>
    <row r="28048" spans="11:50" x14ac:dyDescent="0.25">
      <c r="K28048" s="11"/>
      <c r="L28048" s="11"/>
      <c r="N28048" s="11"/>
      <c r="O28048" s="11"/>
      <c r="P28048" s="11"/>
      <c r="Q28048" s="11"/>
      <c r="R28048" s="11"/>
      <c r="S28048" s="11"/>
      <c r="T28048" s="11"/>
      <c r="U28048" s="11"/>
      <c r="V28048" s="11"/>
      <c r="W28048" s="11"/>
      <c r="X28048" s="11"/>
      <c r="Y28048" s="11"/>
      <c r="AV28048"/>
      <c r="AW28048"/>
      <c r="AX28048"/>
    </row>
    <row r="28049" spans="11:50" x14ac:dyDescent="0.25">
      <c r="K28049" s="11"/>
      <c r="L28049" s="11"/>
      <c r="N28049" s="11"/>
      <c r="O28049" s="11"/>
      <c r="P28049" s="11"/>
      <c r="Q28049" s="11"/>
      <c r="R28049" s="11"/>
      <c r="S28049" s="11"/>
      <c r="T28049" s="11"/>
      <c r="U28049" s="11"/>
      <c r="V28049" s="11"/>
      <c r="W28049" s="11"/>
      <c r="X28049" s="11"/>
      <c r="Y28049" s="11"/>
      <c r="AV28049"/>
      <c r="AW28049"/>
      <c r="AX28049"/>
    </row>
    <row r="28050" spans="11:50" x14ac:dyDescent="0.25">
      <c r="K28050" s="11"/>
      <c r="L28050" s="11"/>
      <c r="N28050" s="11"/>
      <c r="O28050" s="11"/>
      <c r="P28050" s="11"/>
      <c r="Q28050" s="11"/>
      <c r="R28050" s="11"/>
      <c r="S28050" s="11"/>
      <c r="T28050" s="11"/>
      <c r="U28050" s="11"/>
      <c r="V28050" s="11"/>
      <c r="W28050" s="11"/>
      <c r="X28050" s="11"/>
      <c r="Y28050" s="11"/>
      <c r="AV28050"/>
      <c r="AW28050"/>
      <c r="AX28050"/>
    </row>
    <row r="28051" spans="11:50" x14ac:dyDescent="0.25">
      <c r="K28051" s="11"/>
      <c r="L28051" s="11"/>
      <c r="N28051" s="11"/>
      <c r="O28051" s="11"/>
      <c r="P28051" s="11"/>
      <c r="Q28051" s="11"/>
      <c r="R28051" s="11"/>
      <c r="S28051" s="11"/>
      <c r="T28051" s="11"/>
      <c r="U28051" s="11"/>
      <c r="V28051" s="11"/>
      <c r="W28051" s="11"/>
      <c r="X28051" s="11"/>
      <c r="Y28051" s="11"/>
      <c r="AV28051"/>
      <c r="AW28051"/>
      <c r="AX28051"/>
    </row>
    <row r="28052" spans="11:50" x14ac:dyDescent="0.25">
      <c r="K28052" s="11"/>
      <c r="L28052" s="11"/>
      <c r="N28052" s="11"/>
      <c r="O28052" s="11"/>
      <c r="P28052" s="11"/>
      <c r="Q28052" s="11"/>
      <c r="R28052" s="11"/>
      <c r="S28052" s="11"/>
      <c r="T28052" s="11"/>
      <c r="U28052" s="11"/>
      <c r="V28052" s="11"/>
      <c r="W28052" s="11"/>
      <c r="X28052" s="11"/>
      <c r="Y28052" s="11"/>
      <c r="AV28052"/>
      <c r="AW28052"/>
      <c r="AX28052"/>
    </row>
    <row r="28053" spans="11:50" x14ac:dyDescent="0.25">
      <c r="K28053" s="11"/>
      <c r="L28053" s="11"/>
      <c r="N28053" s="11"/>
      <c r="O28053" s="11"/>
      <c r="P28053" s="11"/>
      <c r="Q28053" s="11"/>
      <c r="R28053" s="11"/>
      <c r="S28053" s="11"/>
      <c r="T28053" s="11"/>
      <c r="U28053" s="11"/>
      <c r="V28053" s="11"/>
      <c r="W28053" s="11"/>
      <c r="X28053" s="11"/>
      <c r="Y28053" s="11"/>
      <c r="AV28053"/>
      <c r="AW28053"/>
      <c r="AX28053"/>
    </row>
    <row r="28054" spans="11:50" x14ac:dyDescent="0.25">
      <c r="K28054" s="11"/>
      <c r="L28054" s="11"/>
      <c r="N28054" s="11"/>
      <c r="O28054" s="11"/>
      <c r="P28054" s="11"/>
      <c r="Q28054" s="11"/>
      <c r="R28054" s="11"/>
      <c r="S28054" s="11"/>
      <c r="T28054" s="11"/>
      <c r="U28054" s="11"/>
      <c r="V28054" s="11"/>
      <c r="W28054" s="11"/>
      <c r="X28054" s="11"/>
      <c r="Y28054" s="11"/>
      <c r="AV28054"/>
      <c r="AW28054"/>
      <c r="AX28054"/>
    </row>
    <row r="28055" spans="11:50" x14ac:dyDescent="0.25">
      <c r="K28055" s="11"/>
      <c r="L28055" s="11"/>
      <c r="N28055" s="11"/>
      <c r="O28055" s="11"/>
      <c r="P28055" s="11"/>
      <c r="Q28055" s="11"/>
      <c r="R28055" s="11"/>
      <c r="S28055" s="11"/>
      <c r="T28055" s="11"/>
      <c r="U28055" s="11"/>
      <c r="V28055" s="11"/>
      <c r="W28055" s="11"/>
      <c r="X28055" s="11"/>
      <c r="Y28055" s="11"/>
      <c r="AV28055"/>
      <c r="AW28055"/>
      <c r="AX28055"/>
    </row>
    <row r="28056" spans="11:50" x14ac:dyDescent="0.25">
      <c r="K28056" s="11"/>
      <c r="L28056" s="11"/>
      <c r="N28056" s="11"/>
      <c r="O28056" s="11"/>
      <c r="P28056" s="11"/>
      <c r="Q28056" s="11"/>
      <c r="R28056" s="11"/>
      <c r="S28056" s="11"/>
      <c r="T28056" s="11"/>
      <c r="U28056" s="11"/>
      <c r="V28056" s="11"/>
      <c r="W28056" s="11"/>
      <c r="X28056" s="11"/>
      <c r="Y28056" s="11"/>
      <c r="AV28056"/>
      <c r="AW28056"/>
      <c r="AX28056"/>
    </row>
    <row r="28057" spans="11:50" x14ac:dyDescent="0.25">
      <c r="K28057" s="11"/>
      <c r="L28057" s="11"/>
      <c r="N28057" s="11"/>
      <c r="O28057" s="11"/>
      <c r="P28057" s="11"/>
      <c r="Q28057" s="11"/>
      <c r="R28057" s="11"/>
      <c r="S28057" s="11"/>
      <c r="T28057" s="11"/>
      <c r="U28057" s="11"/>
      <c r="V28057" s="11"/>
      <c r="W28057" s="11"/>
      <c r="X28057" s="11"/>
      <c r="Y28057" s="11"/>
      <c r="AV28057"/>
      <c r="AW28057"/>
      <c r="AX28057"/>
    </row>
    <row r="28058" spans="11:50" x14ac:dyDescent="0.25">
      <c r="K28058" s="11"/>
      <c r="L28058" s="11"/>
      <c r="N28058" s="11"/>
      <c r="O28058" s="11"/>
      <c r="P28058" s="11"/>
      <c r="Q28058" s="11"/>
      <c r="R28058" s="11"/>
      <c r="S28058" s="11"/>
      <c r="T28058" s="11"/>
      <c r="U28058" s="11"/>
      <c r="V28058" s="11"/>
      <c r="W28058" s="11"/>
      <c r="X28058" s="11"/>
      <c r="Y28058" s="11"/>
      <c r="AV28058"/>
      <c r="AW28058"/>
      <c r="AX28058"/>
    </row>
    <row r="28059" spans="11:50" x14ac:dyDescent="0.25">
      <c r="K28059" s="11"/>
      <c r="L28059" s="11"/>
      <c r="N28059" s="11"/>
      <c r="O28059" s="11"/>
      <c r="P28059" s="11"/>
      <c r="Q28059" s="11"/>
      <c r="R28059" s="11"/>
      <c r="S28059" s="11"/>
      <c r="T28059" s="11"/>
      <c r="U28059" s="11"/>
      <c r="V28059" s="11"/>
      <c r="W28059" s="11"/>
      <c r="X28059" s="11"/>
      <c r="Y28059" s="11"/>
      <c r="AV28059"/>
      <c r="AW28059"/>
      <c r="AX28059"/>
    </row>
    <row r="28060" spans="11:50" x14ac:dyDescent="0.25">
      <c r="K28060" s="11"/>
      <c r="L28060" s="11"/>
      <c r="N28060" s="11"/>
      <c r="O28060" s="11"/>
      <c r="P28060" s="11"/>
      <c r="Q28060" s="11"/>
      <c r="R28060" s="11"/>
      <c r="S28060" s="11"/>
      <c r="T28060" s="11"/>
      <c r="U28060" s="11"/>
      <c r="V28060" s="11"/>
      <c r="W28060" s="11"/>
      <c r="X28060" s="11"/>
      <c r="Y28060" s="11"/>
      <c r="AV28060"/>
      <c r="AW28060"/>
      <c r="AX28060"/>
    </row>
    <row r="28061" spans="11:50" x14ac:dyDescent="0.25">
      <c r="K28061" s="11"/>
      <c r="L28061" s="11"/>
      <c r="N28061" s="11"/>
      <c r="O28061" s="11"/>
      <c r="P28061" s="11"/>
      <c r="Q28061" s="11"/>
      <c r="R28061" s="11"/>
      <c r="S28061" s="11"/>
      <c r="T28061" s="11"/>
      <c r="U28061" s="11"/>
      <c r="V28061" s="11"/>
      <c r="W28061" s="11"/>
      <c r="X28061" s="11"/>
      <c r="Y28061" s="11"/>
      <c r="AV28061"/>
      <c r="AW28061"/>
      <c r="AX28061"/>
    </row>
    <row r="28062" spans="11:50" x14ac:dyDescent="0.25">
      <c r="K28062" s="11"/>
      <c r="L28062" s="11"/>
      <c r="N28062" s="11"/>
      <c r="O28062" s="11"/>
      <c r="P28062" s="11"/>
      <c r="Q28062" s="11"/>
      <c r="R28062" s="11"/>
      <c r="S28062" s="11"/>
      <c r="T28062" s="11"/>
      <c r="U28062" s="11"/>
      <c r="V28062" s="11"/>
      <c r="W28062" s="11"/>
      <c r="X28062" s="11"/>
      <c r="Y28062" s="11"/>
      <c r="AV28062"/>
      <c r="AW28062"/>
      <c r="AX28062"/>
    </row>
    <row r="28063" spans="11:50" x14ac:dyDescent="0.25">
      <c r="K28063" s="11"/>
      <c r="L28063" s="11"/>
      <c r="N28063" s="11"/>
      <c r="O28063" s="11"/>
      <c r="P28063" s="11"/>
      <c r="Q28063" s="11"/>
      <c r="R28063" s="11"/>
      <c r="S28063" s="11"/>
      <c r="T28063" s="11"/>
      <c r="U28063" s="11"/>
      <c r="V28063" s="11"/>
      <c r="W28063" s="11"/>
      <c r="X28063" s="11"/>
      <c r="Y28063" s="11"/>
      <c r="AV28063"/>
      <c r="AW28063"/>
      <c r="AX28063"/>
    </row>
    <row r="28064" spans="11:50" x14ac:dyDescent="0.25">
      <c r="K28064" s="11"/>
      <c r="L28064" s="11"/>
      <c r="N28064" s="11"/>
      <c r="O28064" s="11"/>
      <c r="P28064" s="11"/>
      <c r="Q28064" s="11"/>
      <c r="R28064" s="11"/>
      <c r="S28064" s="11"/>
      <c r="T28064" s="11"/>
      <c r="U28064" s="11"/>
      <c r="V28064" s="11"/>
      <c r="W28064" s="11"/>
      <c r="X28064" s="11"/>
      <c r="Y28064" s="11"/>
      <c r="AV28064"/>
      <c r="AW28064"/>
      <c r="AX28064"/>
    </row>
    <row r="28065" spans="11:50" x14ac:dyDescent="0.25">
      <c r="K28065" s="11"/>
      <c r="L28065" s="11"/>
      <c r="N28065" s="11"/>
      <c r="O28065" s="11"/>
      <c r="P28065" s="11"/>
      <c r="Q28065" s="11"/>
      <c r="R28065" s="11"/>
      <c r="S28065" s="11"/>
      <c r="T28065" s="11"/>
      <c r="U28065" s="11"/>
      <c r="V28065" s="11"/>
      <c r="W28065" s="11"/>
      <c r="X28065" s="11"/>
      <c r="Y28065" s="11"/>
      <c r="AV28065"/>
      <c r="AW28065"/>
      <c r="AX28065"/>
    </row>
    <row r="28066" spans="11:50" x14ac:dyDescent="0.25">
      <c r="K28066" s="11"/>
      <c r="L28066" s="11"/>
      <c r="N28066" s="11"/>
      <c r="O28066" s="11"/>
      <c r="P28066" s="11"/>
      <c r="Q28066" s="11"/>
      <c r="R28066" s="11"/>
      <c r="S28066" s="11"/>
      <c r="T28066" s="11"/>
      <c r="U28066" s="11"/>
      <c r="V28066" s="11"/>
      <c r="W28066" s="11"/>
      <c r="X28066" s="11"/>
      <c r="Y28066" s="11"/>
      <c r="AV28066"/>
      <c r="AW28066"/>
      <c r="AX28066"/>
    </row>
    <row r="28067" spans="11:50" x14ac:dyDescent="0.25">
      <c r="K28067" s="11"/>
      <c r="L28067" s="11"/>
      <c r="N28067" s="11"/>
      <c r="O28067" s="11"/>
      <c r="P28067" s="11"/>
      <c r="Q28067" s="11"/>
      <c r="R28067" s="11"/>
      <c r="S28067" s="11"/>
      <c r="T28067" s="11"/>
      <c r="U28067" s="11"/>
      <c r="V28067" s="11"/>
      <c r="W28067" s="11"/>
      <c r="X28067" s="11"/>
      <c r="Y28067" s="11"/>
      <c r="AV28067"/>
      <c r="AW28067"/>
      <c r="AX28067"/>
    </row>
    <row r="28068" spans="11:50" x14ac:dyDescent="0.25">
      <c r="K28068" s="11"/>
      <c r="L28068" s="11"/>
      <c r="N28068" s="11"/>
      <c r="O28068" s="11"/>
      <c r="P28068" s="11"/>
      <c r="Q28068" s="11"/>
      <c r="R28068" s="11"/>
      <c r="S28068" s="11"/>
      <c r="T28068" s="11"/>
      <c r="U28068" s="11"/>
      <c r="V28068" s="11"/>
      <c r="W28068" s="11"/>
      <c r="X28068" s="11"/>
      <c r="Y28068" s="11"/>
      <c r="AV28068"/>
      <c r="AW28068"/>
      <c r="AX28068"/>
    </row>
    <row r="28069" spans="11:50" x14ac:dyDescent="0.25">
      <c r="K28069" s="11"/>
      <c r="L28069" s="11"/>
      <c r="N28069" s="11"/>
      <c r="O28069" s="11"/>
      <c r="P28069" s="11"/>
      <c r="Q28069" s="11"/>
      <c r="R28069" s="11"/>
      <c r="S28069" s="11"/>
      <c r="T28069" s="11"/>
      <c r="U28069" s="11"/>
      <c r="V28069" s="11"/>
      <c r="W28069" s="11"/>
      <c r="X28069" s="11"/>
      <c r="Y28069" s="11"/>
      <c r="AV28069"/>
      <c r="AW28069"/>
      <c r="AX28069"/>
    </row>
    <row r="28070" spans="11:50" x14ac:dyDescent="0.25">
      <c r="K28070" s="11"/>
      <c r="L28070" s="11"/>
      <c r="N28070" s="11"/>
      <c r="O28070" s="11"/>
      <c r="P28070" s="11"/>
      <c r="Q28070" s="11"/>
      <c r="R28070" s="11"/>
      <c r="S28070" s="11"/>
      <c r="T28070" s="11"/>
      <c r="U28070" s="11"/>
      <c r="V28070" s="11"/>
      <c r="W28070" s="11"/>
      <c r="X28070" s="11"/>
      <c r="Y28070" s="11"/>
      <c r="AV28070"/>
      <c r="AW28070"/>
      <c r="AX28070"/>
    </row>
    <row r="28071" spans="11:50" x14ac:dyDescent="0.25">
      <c r="K28071" s="11"/>
      <c r="L28071" s="11"/>
      <c r="N28071" s="11"/>
      <c r="O28071" s="11"/>
      <c r="P28071" s="11"/>
      <c r="Q28071" s="11"/>
      <c r="R28071" s="11"/>
      <c r="S28071" s="11"/>
      <c r="T28071" s="11"/>
      <c r="U28071" s="11"/>
      <c r="V28071" s="11"/>
      <c r="W28071" s="11"/>
      <c r="X28071" s="11"/>
      <c r="Y28071" s="11"/>
      <c r="AV28071"/>
      <c r="AW28071"/>
      <c r="AX28071"/>
    </row>
    <row r="28072" spans="11:50" x14ac:dyDescent="0.25">
      <c r="K28072" s="11"/>
      <c r="L28072" s="11"/>
      <c r="N28072" s="11"/>
      <c r="O28072" s="11"/>
      <c r="P28072" s="11"/>
      <c r="Q28072" s="11"/>
      <c r="R28072" s="11"/>
      <c r="S28072" s="11"/>
      <c r="T28072" s="11"/>
      <c r="U28072" s="11"/>
      <c r="V28072" s="11"/>
      <c r="W28072" s="11"/>
      <c r="X28072" s="11"/>
      <c r="Y28072" s="11"/>
      <c r="AV28072"/>
      <c r="AW28072"/>
      <c r="AX28072"/>
    </row>
    <row r="28073" spans="11:50" x14ac:dyDescent="0.25">
      <c r="K28073" s="11"/>
      <c r="L28073" s="11"/>
      <c r="N28073" s="11"/>
      <c r="O28073" s="11"/>
      <c r="P28073" s="11"/>
      <c r="Q28073" s="11"/>
      <c r="R28073" s="11"/>
      <c r="S28073" s="11"/>
      <c r="T28073" s="11"/>
      <c r="U28073" s="11"/>
      <c r="V28073" s="11"/>
      <c r="W28073" s="11"/>
      <c r="X28073" s="11"/>
      <c r="Y28073" s="11"/>
      <c r="AV28073"/>
      <c r="AW28073"/>
      <c r="AX28073"/>
    </row>
    <row r="28074" spans="11:50" x14ac:dyDescent="0.25">
      <c r="K28074" s="11"/>
      <c r="L28074" s="11"/>
      <c r="N28074" s="11"/>
      <c r="O28074" s="11"/>
      <c r="P28074" s="11"/>
      <c r="Q28074" s="11"/>
      <c r="R28074" s="11"/>
      <c r="S28074" s="11"/>
      <c r="T28074" s="11"/>
      <c r="U28074" s="11"/>
      <c r="V28074" s="11"/>
      <c r="W28074" s="11"/>
      <c r="X28074" s="11"/>
      <c r="Y28074" s="11"/>
      <c r="AV28074"/>
      <c r="AW28074"/>
      <c r="AX28074"/>
    </row>
    <row r="28075" spans="11:50" x14ac:dyDescent="0.25">
      <c r="K28075" s="11"/>
      <c r="L28075" s="11"/>
      <c r="N28075" s="11"/>
      <c r="O28075" s="11"/>
      <c r="P28075" s="11"/>
      <c r="Q28075" s="11"/>
      <c r="R28075" s="11"/>
      <c r="S28075" s="11"/>
      <c r="T28075" s="11"/>
      <c r="U28075" s="11"/>
      <c r="V28075" s="11"/>
      <c r="W28075" s="11"/>
      <c r="X28075" s="11"/>
      <c r="Y28075" s="11"/>
      <c r="AV28075"/>
      <c r="AW28075"/>
      <c r="AX28075"/>
    </row>
    <row r="28076" spans="11:50" x14ac:dyDescent="0.25">
      <c r="K28076" s="11"/>
      <c r="L28076" s="11"/>
      <c r="N28076" s="11"/>
      <c r="O28076" s="11"/>
      <c r="P28076" s="11"/>
      <c r="Q28076" s="11"/>
      <c r="R28076" s="11"/>
      <c r="S28076" s="11"/>
      <c r="T28076" s="11"/>
      <c r="U28076" s="11"/>
      <c r="V28076" s="11"/>
      <c r="W28076" s="11"/>
      <c r="X28076" s="11"/>
      <c r="Y28076" s="11"/>
      <c r="AV28076"/>
      <c r="AW28076"/>
      <c r="AX28076"/>
    </row>
    <row r="28077" spans="11:50" x14ac:dyDescent="0.25">
      <c r="K28077" s="11"/>
      <c r="L28077" s="11"/>
      <c r="N28077" s="11"/>
      <c r="O28077" s="11"/>
      <c r="P28077" s="11"/>
      <c r="Q28077" s="11"/>
      <c r="R28077" s="11"/>
      <c r="S28077" s="11"/>
      <c r="T28077" s="11"/>
      <c r="U28077" s="11"/>
      <c r="V28077" s="11"/>
      <c r="W28077" s="11"/>
      <c r="X28077" s="11"/>
      <c r="Y28077" s="11"/>
      <c r="AV28077"/>
      <c r="AW28077"/>
      <c r="AX28077"/>
    </row>
    <row r="28078" spans="11:50" x14ac:dyDescent="0.25">
      <c r="K28078" s="11"/>
      <c r="L28078" s="11"/>
      <c r="N28078" s="11"/>
      <c r="O28078" s="11"/>
      <c r="P28078" s="11"/>
      <c r="Q28078" s="11"/>
      <c r="R28078" s="11"/>
      <c r="S28078" s="11"/>
      <c r="T28078" s="11"/>
      <c r="U28078" s="11"/>
      <c r="V28078" s="11"/>
      <c r="W28078" s="11"/>
      <c r="X28078" s="11"/>
      <c r="Y28078" s="11"/>
      <c r="AV28078"/>
      <c r="AW28078"/>
      <c r="AX28078"/>
    </row>
    <row r="28079" spans="11:50" x14ac:dyDescent="0.25">
      <c r="K28079" s="11"/>
      <c r="L28079" s="11"/>
      <c r="N28079" s="11"/>
      <c r="O28079" s="11"/>
      <c r="P28079" s="11"/>
      <c r="Q28079" s="11"/>
      <c r="R28079" s="11"/>
      <c r="S28079" s="11"/>
      <c r="T28079" s="11"/>
      <c r="U28079" s="11"/>
      <c r="V28079" s="11"/>
      <c r="W28079" s="11"/>
      <c r="X28079" s="11"/>
      <c r="Y28079" s="11"/>
      <c r="AV28079"/>
      <c r="AW28079"/>
      <c r="AX28079"/>
    </row>
    <row r="28080" spans="11:50" x14ac:dyDescent="0.25">
      <c r="K28080" s="11"/>
      <c r="L28080" s="11"/>
      <c r="N28080" s="11"/>
      <c r="O28080" s="11"/>
      <c r="P28080" s="11"/>
      <c r="Q28080" s="11"/>
      <c r="R28080" s="11"/>
      <c r="S28080" s="11"/>
      <c r="T28080" s="11"/>
      <c r="U28080" s="11"/>
      <c r="V28080" s="11"/>
      <c r="W28080" s="11"/>
      <c r="X28080" s="11"/>
      <c r="Y28080" s="11"/>
      <c r="AV28080"/>
      <c r="AW28080"/>
      <c r="AX28080"/>
    </row>
    <row r="28081" spans="11:50" x14ac:dyDescent="0.25">
      <c r="K28081" s="11"/>
      <c r="L28081" s="11"/>
      <c r="N28081" s="11"/>
      <c r="O28081" s="11"/>
      <c r="P28081" s="11"/>
      <c r="Q28081" s="11"/>
      <c r="R28081" s="11"/>
      <c r="S28081" s="11"/>
      <c r="T28081" s="11"/>
      <c r="U28081" s="11"/>
      <c r="V28081" s="11"/>
      <c r="W28081" s="11"/>
      <c r="X28081" s="11"/>
      <c r="Y28081" s="11"/>
      <c r="AV28081"/>
      <c r="AW28081"/>
      <c r="AX28081"/>
    </row>
    <row r="28082" spans="11:50" x14ac:dyDescent="0.25">
      <c r="K28082" s="11"/>
      <c r="L28082" s="11"/>
      <c r="N28082" s="11"/>
      <c r="O28082" s="11"/>
      <c r="P28082" s="11"/>
      <c r="Q28082" s="11"/>
      <c r="R28082" s="11"/>
      <c r="S28082" s="11"/>
      <c r="T28082" s="11"/>
      <c r="U28082" s="11"/>
      <c r="V28082" s="11"/>
      <c r="W28082" s="11"/>
      <c r="X28082" s="11"/>
      <c r="Y28082" s="11"/>
      <c r="AV28082"/>
      <c r="AW28082"/>
      <c r="AX28082"/>
    </row>
    <row r="28083" spans="11:50" x14ac:dyDescent="0.25">
      <c r="K28083" s="11"/>
      <c r="L28083" s="11"/>
      <c r="N28083" s="11"/>
      <c r="O28083" s="11"/>
      <c r="P28083" s="11"/>
      <c r="Q28083" s="11"/>
      <c r="R28083" s="11"/>
      <c r="S28083" s="11"/>
      <c r="T28083" s="11"/>
      <c r="U28083" s="11"/>
      <c r="V28083" s="11"/>
      <c r="W28083" s="11"/>
      <c r="X28083" s="11"/>
      <c r="Y28083" s="11"/>
      <c r="AV28083"/>
      <c r="AW28083"/>
      <c r="AX28083"/>
    </row>
    <row r="28084" spans="11:50" x14ac:dyDescent="0.25">
      <c r="K28084" s="11"/>
      <c r="L28084" s="11"/>
      <c r="N28084" s="11"/>
      <c r="O28084" s="11"/>
      <c r="P28084" s="11"/>
      <c r="Q28084" s="11"/>
      <c r="R28084" s="11"/>
      <c r="S28084" s="11"/>
      <c r="T28084" s="11"/>
      <c r="U28084" s="11"/>
      <c r="V28084" s="11"/>
      <c r="W28084" s="11"/>
      <c r="X28084" s="11"/>
      <c r="Y28084" s="11"/>
      <c r="AV28084"/>
      <c r="AW28084"/>
      <c r="AX28084"/>
    </row>
    <row r="28085" spans="11:50" x14ac:dyDescent="0.25">
      <c r="K28085" s="11"/>
      <c r="L28085" s="11"/>
      <c r="N28085" s="11"/>
      <c r="O28085" s="11"/>
      <c r="P28085" s="11"/>
      <c r="Q28085" s="11"/>
      <c r="R28085" s="11"/>
      <c r="S28085" s="11"/>
      <c r="T28085" s="11"/>
      <c r="U28085" s="11"/>
      <c r="V28085" s="11"/>
      <c r="W28085" s="11"/>
      <c r="X28085" s="11"/>
      <c r="Y28085" s="11"/>
      <c r="AV28085"/>
      <c r="AW28085"/>
      <c r="AX28085"/>
    </row>
    <row r="28086" spans="11:50" x14ac:dyDescent="0.25">
      <c r="K28086" s="11"/>
      <c r="L28086" s="11"/>
      <c r="N28086" s="11"/>
      <c r="O28086" s="11"/>
      <c r="P28086" s="11"/>
      <c r="Q28086" s="11"/>
      <c r="R28086" s="11"/>
      <c r="S28086" s="11"/>
      <c r="T28086" s="11"/>
      <c r="U28086" s="11"/>
      <c r="V28086" s="11"/>
      <c r="W28086" s="11"/>
      <c r="X28086" s="11"/>
      <c r="Y28086" s="11"/>
      <c r="AV28086"/>
      <c r="AW28086"/>
      <c r="AX28086"/>
    </row>
    <row r="28087" spans="11:50" x14ac:dyDescent="0.25">
      <c r="K28087" s="11"/>
      <c r="L28087" s="11"/>
      <c r="N28087" s="11"/>
      <c r="O28087" s="11"/>
      <c r="P28087" s="11"/>
      <c r="Q28087" s="11"/>
      <c r="R28087" s="11"/>
      <c r="S28087" s="11"/>
      <c r="T28087" s="11"/>
      <c r="U28087" s="11"/>
      <c r="V28087" s="11"/>
      <c r="W28087" s="11"/>
      <c r="X28087" s="11"/>
      <c r="Y28087" s="11"/>
      <c r="AV28087"/>
      <c r="AW28087"/>
      <c r="AX28087"/>
    </row>
    <row r="28088" spans="11:50" x14ac:dyDescent="0.25">
      <c r="K28088" s="11"/>
      <c r="L28088" s="11"/>
      <c r="N28088" s="11"/>
      <c r="O28088" s="11"/>
      <c r="P28088" s="11"/>
      <c r="Q28088" s="11"/>
      <c r="R28088" s="11"/>
      <c r="S28088" s="11"/>
      <c r="T28088" s="11"/>
      <c r="U28088" s="11"/>
      <c r="V28088" s="11"/>
      <c r="W28088" s="11"/>
      <c r="X28088" s="11"/>
      <c r="Y28088" s="11"/>
      <c r="AV28088"/>
      <c r="AW28088"/>
      <c r="AX28088"/>
    </row>
    <row r="28089" spans="11:50" x14ac:dyDescent="0.25">
      <c r="K28089" s="11"/>
      <c r="L28089" s="11"/>
      <c r="N28089" s="11"/>
      <c r="O28089" s="11"/>
      <c r="P28089" s="11"/>
      <c r="Q28089" s="11"/>
      <c r="R28089" s="11"/>
      <c r="S28089" s="11"/>
      <c r="T28089" s="11"/>
      <c r="U28089" s="11"/>
      <c r="V28089" s="11"/>
      <c r="W28089" s="11"/>
      <c r="X28089" s="11"/>
      <c r="Y28089" s="11"/>
      <c r="AV28089"/>
      <c r="AW28089"/>
      <c r="AX28089"/>
    </row>
    <row r="28090" spans="11:50" x14ac:dyDescent="0.25">
      <c r="K28090" s="11"/>
      <c r="L28090" s="11"/>
      <c r="N28090" s="11"/>
      <c r="O28090" s="11"/>
      <c r="P28090" s="11"/>
      <c r="Q28090" s="11"/>
      <c r="R28090" s="11"/>
      <c r="S28090" s="11"/>
      <c r="T28090" s="11"/>
      <c r="U28090" s="11"/>
      <c r="V28090" s="11"/>
      <c r="W28090" s="11"/>
      <c r="X28090" s="11"/>
      <c r="Y28090" s="11"/>
      <c r="AV28090"/>
      <c r="AW28090"/>
      <c r="AX28090"/>
    </row>
    <row r="28091" spans="11:50" x14ac:dyDescent="0.25">
      <c r="K28091" s="11"/>
      <c r="L28091" s="11"/>
      <c r="N28091" s="11"/>
      <c r="O28091" s="11"/>
      <c r="P28091" s="11"/>
      <c r="Q28091" s="11"/>
      <c r="R28091" s="11"/>
      <c r="S28091" s="11"/>
      <c r="T28091" s="11"/>
      <c r="U28091" s="11"/>
      <c r="V28091" s="11"/>
      <c r="W28091" s="11"/>
      <c r="X28091" s="11"/>
      <c r="Y28091" s="11"/>
      <c r="AV28091"/>
      <c r="AW28091"/>
      <c r="AX28091"/>
    </row>
    <row r="28092" spans="11:50" x14ac:dyDescent="0.25">
      <c r="K28092" s="11"/>
      <c r="L28092" s="11"/>
      <c r="N28092" s="11"/>
      <c r="O28092" s="11"/>
      <c r="P28092" s="11"/>
      <c r="Q28092" s="11"/>
      <c r="R28092" s="11"/>
      <c r="S28092" s="11"/>
      <c r="T28092" s="11"/>
      <c r="U28092" s="11"/>
      <c r="V28092" s="11"/>
      <c r="W28092" s="11"/>
      <c r="X28092" s="11"/>
      <c r="Y28092" s="11"/>
      <c r="AV28092"/>
      <c r="AW28092"/>
      <c r="AX28092"/>
    </row>
    <row r="28093" spans="11:50" x14ac:dyDescent="0.25">
      <c r="K28093" s="11"/>
      <c r="L28093" s="11"/>
      <c r="N28093" s="11"/>
      <c r="O28093" s="11"/>
      <c r="P28093" s="11"/>
      <c r="Q28093" s="11"/>
      <c r="R28093" s="11"/>
      <c r="S28093" s="11"/>
      <c r="T28093" s="11"/>
      <c r="U28093" s="11"/>
      <c r="V28093" s="11"/>
      <c r="W28093" s="11"/>
      <c r="X28093" s="11"/>
      <c r="Y28093" s="11"/>
      <c r="AV28093"/>
      <c r="AW28093"/>
      <c r="AX28093"/>
    </row>
    <row r="28094" spans="11:50" x14ac:dyDescent="0.25">
      <c r="K28094" s="11"/>
      <c r="L28094" s="11"/>
      <c r="N28094" s="11"/>
      <c r="O28094" s="11"/>
      <c r="P28094" s="11"/>
      <c r="Q28094" s="11"/>
      <c r="R28094" s="11"/>
      <c r="S28094" s="11"/>
      <c r="T28094" s="11"/>
      <c r="U28094" s="11"/>
      <c r="V28094" s="11"/>
      <c r="W28094" s="11"/>
      <c r="X28094" s="11"/>
      <c r="Y28094" s="11"/>
      <c r="AV28094"/>
      <c r="AW28094"/>
      <c r="AX28094"/>
    </row>
    <row r="28095" spans="11:50" x14ac:dyDescent="0.25">
      <c r="K28095" s="11"/>
      <c r="L28095" s="11"/>
      <c r="N28095" s="11"/>
      <c r="O28095" s="11"/>
      <c r="P28095" s="11"/>
      <c r="Q28095" s="11"/>
      <c r="R28095" s="11"/>
      <c r="S28095" s="11"/>
      <c r="T28095" s="11"/>
      <c r="U28095" s="11"/>
      <c r="V28095" s="11"/>
      <c r="W28095" s="11"/>
      <c r="X28095" s="11"/>
      <c r="Y28095" s="11"/>
      <c r="AV28095"/>
      <c r="AW28095"/>
      <c r="AX28095"/>
    </row>
    <row r="28096" spans="11:50" x14ac:dyDescent="0.25">
      <c r="K28096" s="11"/>
      <c r="L28096" s="11"/>
      <c r="N28096" s="11"/>
      <c r="O28096" s="11"/>
      <c r="P28096" s="11"/>
      <c r="Q28096" s="11"/>
      <c r="R28096" s="11"/>
      <c r="S28096" s="11"/>
      <c r="T28096" s="11"/>
      <c r="U28096" s="11"/>
      <c r="V28096" s="11"/>
      <c r="W28096" s="11"/>
      <c r="X28096" s="11"/>
      <c r="Y28096" s="11"/>
      <c r="AV28096"/>
      <c r="AW28096"/>
      <c r="AX28096"/>
    </row>
    <row r="28097" spans="11:50" x14ac:dyDescent="0.25">
      <c r="K28097" s="11"/>
      <c r="L28097" s="11"/>
      <c r="N28097" s="11"/>
      <c r="O28097" s="11"/>
      <c r="P28097" s="11"/>
      <c r="Q28097" s="11"/>
      <c r="R28097" s="11"/>
      <c r="S28097" s="11"/>
      <c r="T28097" s="11"/>
      <c r="U28097" s="11"/>
      <c r="V28097" s="11"/>
      <c r="W28097" s="11"/>
      <c r="X28097" s="11"/>
      <c r="Y28097" s="11"/>
      <c r="AV28097"/>
      <c r="AW28097"/>
      <c r="AX28097"/>
    </row>
    <row r="28098" spans="11:50" x14ac:dyDescent="0.25">
      <c r="K28098" s="11"/>
      <c r="L28098" s="11"/>
      <c r="N28098" s="11"/>
      <c r="O28098" s="11"/>
      <c r="P28098" s="11"/>
      <c r="Q28098" s="11"/>
      <c r="R28098" s="11"/>
      <c r="S28098" s="11"/>
      <c r="T28098" s="11"/>
      <c r="U28098" s="11"/>
      <c r="V28098" s="11"/>
      <c r="W28098" s="11"/>
      <c r="X28098" s="11"/>
      <c r="Y28098" s="11"/>
      <c r="AV28098"/>
      <c r="AW28098"/>
      <c r="AX28098"/>
    </row>
    <row r="28099" spans="11:50" x14ac:dyDescent="0.25">
      <c r="K28099" s="11"/>
      <c r="L28099" s="11"/>
      <c r="N28099" s="11"/>
      <c r="O28099" s="11"/>
      <c r="P28099" s="11"/>
      <c r="Q28099" s="11"/>
      <c r="R28099" s="11"/>
      <c r="S28099" s="11"/>
      <c r="T28099" s="11"/>
      <c r="U28099" s="11"/>
      <c r="V28099" s="11"/>
      <c r="W28099" s="11"/>
      <c r="X28099" s="11"/>
      <c r="Y28099" s="11"/>
      <c r="AV28099"/>
      <c r="AW28099"/>
      <c r="AX28099"/>
    </row>
    <row r="28100" spans="11:50" x14ac:dyDescent="0.25">
      <c r="K28100" s="11"/>
      <c r="L28100" s="11"/>
      <c r="N28100" s="11"/>
      <c r="O28100" s="11"/>
      <c r="P28100" s="11"/>
      <c r="Q28100" s="11"/>
      <c r="R28100" s="11"/>
      <c r="S28100" s="11"/>
      <c r="T28100" s="11"/>
      <c r="U28100" s="11"/>
      <c r="V28100" s="11"/>
      <c r="W28100" s="11"/>
      <c r="X28100" s="11"/>
      <c r="Y28100" s="11"/>
      <c r="AV28100"/>
      <c r="AW28100"/>
      <c r="AX28100"/>
    </row>
    <row r="28101" spans="11:50" x14ac:dyDescent="0.25">
      <c r="K28101" s="11"/>
      <c r="L28101" s="11"/>
      <c r="N28101" s="11"/>
      <c r="O28101" s="11"/>
      <c r="P28101" s="11"/>
      <c r="Q28101" s="11"/>
      <c r="R28101" s="11"/>
      <c r="S28101" s="11"/>
      <c r="T28101" s="11"/>
      <c r="U28101" s="11"/>
      <c r="V28101" s="11"/>
      <c r="W28101" s="11"/>
      <c r="X28101" s="11"/>
      <c r="Y28101" s="11"/>
      <c r="AV28101"/>
      <c r="AW28101"/>
      <c r="AX28101"/>
    </row>
    <row r="28102" spans="11:50" x14ac:dyDescent="0.25">
      <c r="K28102" s="11"/>
      <c r="L28102" s="11"/>
      <c r="N28102" s="11"/>
      <c r="O28102" s="11"/>
      <c r="P28102" s="11"/>
      <c r="Q28102" s="11"/>
      <c r="R28102" s="11"/>
      <c r="S28102" s="11"/>
      <c r="T28102" s="11"/>
      <c r="U28102" s="11"/>
      <c r="V28102" s="11"/>
      <c r="W28102" s="11"/>
      <c r="X28102" s="11"/>
      <c r="Y28102" s="11"/>
      <c r="AV28102"/>
      <c r="AW28102"/>
      <c r="AX28102"/>
    </row>
    <row r="28103" spans="11:50" x14ac:dyDescent="0.25">
      <c r="K28103" s="11"/>
      <c r="L28103" s="11"/>
      <c r="N28103" s="11"/>
      <c r="O28103" s="11"/>
      <c r="P28103" s="11"/>
      <c r="Q28103" s="11"/>
      <c r="R28103" s="11"/>
      <c r="S28103" s="11"/>
      <c r="T28103" s="11"/>
      <c r="U28103" s="11"/>
      <c r="V28103" s="11"/>
      <c r="W28103" s="11"/>
      <c r="X28103" s="11"/>
      <c r="Y28103" s="11"/>
      <c r="AV28103"/>
      <c r="AW28103"/>
      <c r="AX28103"/>
    </row>
    <row r="28104" spans="11:50" x14ac:dyDescent="0.25">
      <c r="K28104" s="11"/>
      <c r="L28104" s="11"/>
      <c r="N28104" s="11"/>
      <c r="O28104" s="11"/>
      <c r="P28104" s="11"/>
      <c r="Q28104" s="11"/>
      <c r="R28104" s="11"/>
      <c r="S28104" s="11"/>
      <c r="T28104" s="11"/>
      <c r="U28104" s="11"/>
      <c r="V28104" s="11"/>
      <c r="W28104" s="11"/>
      <c r="X28104" s="11"/>
      <c r="Y28104" s="11"/>
      <c r="AV28104"/>
      <c r="AW28104"/>
      <c r="AX28104"/>
    </row>
    <row r="28105" spans="11:50" x14ac:dyDescent="0.25">
      <c r="K28105" s="11"/>
      <c r="L28105" s="11"/>
      <c r="N28105" s="11"/>
      <c r="O28105" s="11"/>
      <c r="P28105" s="11"/>
      <c r="Q28105" s="11"/>
      <c r="R28105" s="11"/>
      <c r="S28105" s="11"/>
      <c r="T28105" s="11"/>
      <c r="U28105" s="11"/>
      <c r="V28105" s="11"/>
      <c r="W28105" s="11"/>
      <c r="X28105" s="11"/>
      <c r="Y28105" s="11"/>
      <c r="AV28105"/>
      <c r="AW28105"/>
      <c r="AX28105"/>
    </row>
    <row r="28106" spans="11:50" x14ac:dyDescent="0.25">
      <c r="K28106" s="11"/>
      <c r="L28106" s="11"/>
      <c r="N28106" s="11"/>
      <c r="O28106" s="11"/>
      <c r="P28106" s="11"/>
      <c r="Q28106" s="11"/>
      <c r="R28106" s="11"/>
      <c r="S28106" s="11"/>
      <c r="T28106" s="11"/>
      <c r="U28106" s="11"/>
      <c r="V28106" s="11"/>
      <c r="W28106" s="11"/>
      <c r="X28106" s="11"/>
      <c r="Y28106" s="11"/>
      <c r="AV28106"/>
      <c r="AW28106"/>
      <c r="AX28106"/>
    </row>
    <row r="28107" spans="11:50" x14ac:dyDescent="0.25">
      <c r="K28107" s="11"/>
      <c r="L28107" s="11"/>
      <c r="N28107" s="11"/>
      <c r="O28107" s="11"/>
      <c r="P28107" s="11"/>
      <c r="Q28107" s="11"/>
      <c r="R28107" s="11"/>
      <c r="S28107" s="11"/>
      <c r="T28107" s="11"/>
      <c r="U28107" s="11"/>
      <c r="V28107" s="11"/>
      <c r="W28107" s="11"/>
      <c r="X28107" s="11"/>
      <c r="Y28107" s="11"/>
      <c r="AV28107"/>
      <c r="AW28107"/>
      <c r="AX28107"/>
    </row>
    <row r="28108" spans="11:50" x14ac:dyDescent="0.25">
      <c r="K28108" s="11"/>
      <c r="L28108" s="11"/>
      <c r="N28108" s="11"/>
      <c r="O28108" s="11"/>
      <c r="P28108" s="11"/>
      <c r="Q28108" s="11"/>
      <c r="R28108" s="11"/>
      <c r="S28108" s="11"/>
      <c r="T28108" s="11"/>
      <c r="U28108" s="11"/>
      <c r="V28108" s="11"/>
      <c r="W28108" s="11"/>
      <c r="X28108" s="11"/>
      <c r="Y28108" s="11"/>
      <c r="AV28108"/>
      <c r="AW28108"/>
      <c r="AX28108"/>
    </row>
    <row r="28109" spans="11:50" x14ac:dyDescent="0.25">
      <c r="K28109" s="11"/>
      <c r="L28109" s="11"/>
      <c r="N28109" s="11"/>
      <c r="O28109" s="11"/>
      <c r="P28109" s="11"/>
      <c r="Q28109" s="11"/>
      <c r="R28109" s="11"/>
      <c r="S28109" s="11"/>
      <c r="T28109" s="11"/>
      <c r="U28109" s="11"/>
      <c r="V28109" s="11"/>
      <c r="W28109" s="11"/>
      <c r="X28109" s="11"/>
      <c r="Y28109" s="11"/>
      <c r="AV28109"/>
      <c r="AW28109"/>
      <c r="AX28109"/>
    </row>
    <row r="28110" spans="11:50" x14ac:dyDescent="0.25">
      <c r="K28110" s="11"/>
      <c r="L28110" s="11"/>
      <c r="N28110" s="11"/>
      <c r="O28110" s="11"/>
      <c r="P28110" s="11"/>
      <c r="Q28110" s="11"/>
      <c r="R28110" s="11"/>
      <c r="S28110" s="11"/>
      <c r="T28110" s="11"/>
      <c r="U28110" s="11"/>
      <c r="V28110" s="11"/>
      <c r="W28110" s="11"/>
      <c r="X28110" s="11"/>
      <c r="Y28110" s="11"/>
      <c r="AV28110"/>
      <c r="AW28110"/>
      <c r="AX28110"/>
    </row>
    <row r="28111" spans="11:50" x14ac:dyDescent="0.25">
      <c r="K28111" s="11"/>
      <c r="L28111" s="11"/>
      <c r="N28111" s="11"/>
      <c r="O28111" s="11"/>
      <c r="P28111" s="11"/>
      <c r="Q28111" s="11"/>
      <c r="R28111" s="11"/>
      <c r="S28111" s="11"/>
      <c r="T28111" s="11"/>
      <c r="U28111" s="11"/>
      <c r="V28111" s="11"/>
      <c r="W28111" s="11"/>
      <c r="X28111" s="11"/>
      <c r="Y28111" s="11"/>
      <c r="AV28111"/>
      <c r="AW28111"/>
      <c r="AX28111"/>
    </row>
    <row r="28112" spans="11:50" x14ac:dyDescent="0.25">
      <c r="K28112" s="11"/>
      <c r="L28112" s="11"/>
      <c r="N28112" s="11"/>
      <c r="O28112" s="11"/>
      <c r="P28112" s="11"/>
      <c r="Q28112" s="11"/>
      <c r="R28112" s="11"/>
      <c r="S28112" s="11"/>
      <c r="T28112" s="11"/>
      <c r="U28112" s="11"/>
      <c r="V28112" s="11"/>
      <c r="W28112" s="11"/>
      <c r="X28112" s="11"/>
      <c r="Y28112" s="11"/>
      <c r="AV28112"/>
      <c r="AW28112"/>
      <c r="AX28112"/>
    </row>
    <row r="28113" spans="11:50" x14ac:dyDescent="0.25">
      <c r="K28113" s="11"/>
      <c r="L28113" s="11"/>
      <c r="N28113" s="11"/>
      <c r="O28113" s="11"/>
      <c r="P28113" s="11"/>
      <c r="Q28113" s="11"/>
      <c r="R28113" s="11"/>
      <c r="S28113" s="11"/>
      <c r="T28113" s="11"/>
      <c r="U28113" s="11"/>
      <c r="V28113" s="11"/>
      <c r="W28113" s="11"/>
      <c r="X28113" s="11"/>
      <c r="Y28113" s="11"/>
      <c r="AV28113"/>
      <c r="AW28113"/>
      <c r="AX28113"/>
    </row>
    <row r="28114" spans="11:50" x14ac:dyDescent="0.25">
      <c r="K28114" s="11"/>
      <c r="L28114" s="11"/>
      <c r="N28114" s="11"/>
      <c r="O28114" s="11"/>
      <c r="P28114" s="11"/>
      <c r="Q28114" s="11"/>
      <c r="R28114" s="11"/>
      <c r="S28114" s="11"/>
      <c r="T28114" s="11"/>
      <c r="U28114" s="11"/>
      <c r="V28114" s="11"/>
      <c r="W28114" s="11"/>
      <c r="X28114" s="11"/>
      <c r="Y28114" s="11"/>
      <c r="AV28114"/>
      <c r="AW28114"/>
      <c r="AX28114"/>
    </row>
    <row r="28115" spans="11:50" x14ac:dyDescent="0.25">
      <c r="K28115" s="11"/>
      <c r="L28115" s="11"/>
      <c r="N28115" s="11"/>
      <c r="O28115" s="11"/>
      <c r="P28115" s="11"/>
      <c r="Q28115" s="11"/>
      <c r="R28115" s="11"/>
      <c r="S28115" s="11"/>
      <c r="T28115" s="11"/>
      <c r="U28115" s="11"/>
      <c r="V28115" s="11"/>
      <c r="W28115" s="11"/>
      <c r="X28115" s="11"/>
      <c r="Y28115" s="11"/>
      <c r="AV28115"/>
      <c r="AW28115"/>
      <c r="AX28115"/>
    </row>
    <row r="28116" spans="11:50" x14ac:dyDescent="0.25">
      <c r="K28116" s="11"/>
      <c r="L28116" s="11"/>
      <c r="N28116" s="11"/>
      <c r="O28116" s="11"/>
      <c r="P28116" s="11"/>
      <c r="Q28116" s="11"/>
      <c r="R28116" s="11"/>
      <c r="S28116" s="11"/>
      <c r="T28116" s="11"/>
      <c r="U28116" s="11"/>
      <c r="V28116" s="11"/>
      <c r="W28116" s="11"/>
      <c r="X28116" s="11"/>
      <c r="Y28116" s="11"/>
      <c r="AV28116"/>
      <c r="AW28116"/>
      <c r="AX28116"/>
    </row>
    <row r="28117" spans="11:50" x14ac:dyDescent="0.25">
      <c r="K28117" s="11"/>
      <c r="L28117" s="11"/>
      <c r="N28117" s="11"/>
      <c r="O28117" s="11"/>
      <c r="P28117" s="11"/>
      <c r="Q28117" s="11"/>
      <c r="R28117" s="11"/>
      <c r="S28117" s="11"/>
      <c r="T28117" s="11"/>
      <c r="U28117" s="11"/>
      <c r="V28117" s="11"/>
      <c r="W28117" s="11"/>
      <c r="X28117" s="11"/>
      <c r="Y28117" s="11"/>
      <c r="AV28117"/>
      <c r="AW28117"/>
      <c r="AX28117"/>
    </row>
    <row r="28118" spans="11:50" x14ac:dyDescent="0.25">
      <c r="K28118" s="11"/>
      <c r="L28118" s="11"/>
      <c r="N28118" s="11"/>
      <c r="O28118" s="11"/>
      <c r="P28118" s="11"/>
      <c r="Q28118" s="11"/>
      <c r="R28118" s="11"/>
      <c r="S28118" s="11"/>
      <c r="T28118" s="11"/>
      <c r="U28118" s="11"/>
      <c r="V28118" s="11"/>
      <c r="W28118" s="11"/>
      <c r="X28118" s="11"/>
      <c r="Y28118" s="11"/>
      <c r="AV28118"/>
      <c r="AW28118"/>
      <c r="AX28118"/>
    </row>
    <row r="28119" spans="11:50" x14ac:dyDescent="0.25">
      <c r="K28119" s="11"/>
      <c r="L28119" s="11"/>
      <c r="N28119" s="11"/>
      <c r="O28119" s="11"/>
      <c r="P28119" s="11"/>
      <c r="Q28119" s="11"/>
      <c r="R28119" s="11"/>
      <c r="S28119" s="11"/>
      <c r="T28119" s="11"/>
      <c r="U28119" s="11"/>
      <c r="V28119" s="11"/>
      <c r="W28119" s="11"/>
      <c r="X28119" s="11"/>
      <c r="Y28119" s="11"/>
      <c r="AV28119"/>
      <c r="AW28119"/>
      <c r="AX28119"/>
    </row>
    <row r="28120" spans="11:50" x14ac:dyDescent="0.25">
      <c r="K28120" s="11"/>
      <c r="L28120" s="11"/>
      <c r="N28120" s="11"/>
      <c r="O28120" s="11"/>
      <c r="P28120" s="11"/>
      <c r="Q28120" s="11"/>
      <c r="R28120" s="11"/>
      <c r="S28120" s="11"/>
      <c r="T28120" s="11"/>
      <c r="U28120" s="11"/>
      <c r="V28120" s="11"/>
      <c r="W28120" s="11"/>
      <c r="X28120" s="11"/>
      <c r="Y28120" s="11"/>
      <c r="AV28120"/>
      <c r="AW28120"/>
      <c r="AX28120"/>
    </row>
    <row r="28121" spans="11:50" x14ac:dyDescent="0.25">
      <c r="K28121" s="11"/>
      <c r="L28121" s="11"/>
      <c r="N28121" s="11"/>
      <c r="O28121" s="11"/>
      <c r="P28121" s="11"/>
      <c r="Q28121" s="11"/>
      <c r="R28121" s="11"/>
      <c r="S28121" s="11"/>
      <c r="T28121" s="11"/>
      <c r="U28121" s="11"/>
      <c r="V28121" s="11"/>
      <c r="W28121" s="11"/>
      <c r="X28121" s="11"/>
      <c r="Y28121" s="11"/>
      <c r="AV28121"/>
      <c r="AW28121"/>
      <c r="AX28121"/>
    </row>
    <row r="28122" spans="11:50" x14ac:dyDescent="0.25">
      <c r="K28122" s="11"/>
      <c r="L28122" s="11"/>
      <c r="N28122" s="11"/>
      <c r="O28122" s="11"/>
      <c r="P28122" s="11"/>
      <c r="Q28122" s="11"/>
      <c r="R28122" s="11"/>
      <c r="S28122" s="11"/>
      <c r="T28122" s="11"/>
      <c r="U28122" s="11"/>
      <c r="V28122" s="11"/>
      <c r="W28122" s="11"/>
      <c r="X28122" s="11"/>
      <c r="Y28122" s="11"/>
      <c r="AV28122"/>
      <c r="AW28122"/>
      <c r="AX28122"/>
    </row>
    <row r="28123" spans="11:50" x14ac:dyDescent="0.25">
      <c r="K28123" s="11"/>
      <c r="L28123" s="11"/>
      <c r="N28123" s="11"/>
      <c r="O28123" s="11"/>
      <c r="P28123" s="11"/>
      <c r="Q28123" s="11"/>
      <c r="R28123" s="11"/>
      <c r="S28123" s="11"/>
      <c r="T28123" s="11"/>
      <c r="U28123" s="11"/>
      <c r="V28123" s="11"/>
      <c r="W28123" s="11"/>
      <c r="X28123" s="11"/>
      <c r="Y28123" s="11"/>
      <c r="AV28123"/>
      <c r="AW28123"/>
      <c r="AX28123"/>
    </row>
    <row r="28124" spans="11:50" x14ac:dyDescent="0.25">
      <c r="K28124" s="11"/>
      <c r="L28124" s="11"/>
      <c r="N28124" s="11"/>
      <c r="O28124" s="11"/>
      <c r="P28124" s="11"/>
      <c r="Q28124" s="11"/>
      <c r="R28124" s="11"/>
      <c r="S28124" s="11"/>
      <c r="T28124" s="11"/>
      <c r="U28124" s="11"/>
      <c r="V28124" s="11"/>
      <c r="W28124" s="11"/>
      <c r="X28124" s="11"/>
      <c r="Y28124" s="11"/>
      <c r="AV28124"/>
      <c r="AW28124"/>
      <c r="AX28124"/>
    </row>
    <row r="28125" spans="11:50" x14ac:dyDescent="0.25">
      <c r="K28125" s="11"/>
      <c r="L28125" s="11"/>
      <c r="N28125" s="11"/>
      <c r="O28125" s="11"/>
      <c r="P28125" s="11"/>
      <c r="Q28125" s="11"/>
      <c r="R28125" s="11"/>
      <c r="S28125" s="11"/>
      <c r="T28125" s="11"/>
      <c r="U28125" s="11"/>
      <c r="V28125" s="11"/>
      <c r="W28125" s="11"/>
      <c r="X28125" s="11"/>
      <c r="Y28125" s="11"/>
      <c r="AV28125"/>
      <c r="AW28125"/>
      <c r="AX28125"/>
    </row>
    <row r="28126" spans="11:50" x14ac:dyDescent="0.25">
      <c r="K28126" s="11"/>
      <c r="L28126" s="11"/>
      <c r="N28126" s="11"/>
      <c r="O28126" s="11"/>
      <c r="P28126" s="11"/>
      <c r="Q28126" s="11"/>
      <c r="R28126" s="11"/>
      <c r="S28126" s="11"/>
      <c r="T28126" s="11"/>
      <c r="U28126" s="11"/>
      <c r="V28126" s="11"/>
      <c r="W28126" s="11"/>
      <c r="X28126" s="11"/>
      <c r="Y28126" s="11"/>
      <c r="AV28126"/>
      <c r="AW28126"/>
      <c r="AX28126"/>
    </row>
    <row r="28127" spans="11:50" x14ac:dyDescent="0.25">
      <c r="K28127" s="11"/>
      <c r="L28127" s="11"/>
      <c r="N28127" s="11"/>
      <c r="O28127" s="11"/>
      <c r="P28127" s="11"/>
      <c r="Q28127" s="11"/>
      <c r="R28127" s="11"/>
      <c r="S28127" s="11"/>
      <c r="T28127" s="11"/>
      <c r="U28127" s="11"/>
      <c r="V28127" s="11"/>
      <c r="W28127" s="11"/>
      <c r="X28127" s="11"/>
      <c r="Y28127" s="11"/>
      <c r="AV28127"/>
      <c r="AW28127"/>
      <c r="AX28127"/>
    </row>
    <row r="28128" spans="11:50" x14ac:dyDescent="0.25">
      <c r="K28128" s="11"/>
      <c r="L28128" s="11"/>
      <c r="N28128" s="11"/>
      <c r="O28128" s="11"/>
      <c r="P28128" s="11"/>
      <c r="Q28128" s="11"/>
      <c r="R28128" s="11"/>
      <c r="S28128" s="11"/>
      <c r="T28128" s="11"/>
      <c r="U28128" s="11"/>
      <c r="V28128" s="11"/>
      <c r="W28128" s="11"/>
      <c r="X28128" s="11"/>
      <c r="Y28128" s="11"/>
      <c r="AV28128"/>
      <c r="AW28128"/>
      <c r="AX28128"/>
    </row>
    <row r="28129" spans="11:50" x14ac:dyDescent="0.25">
      <c r="K28129" s="11"/>
      <c r="L28129" s="11"/>
      <c r="N28129" s="11"/>
      <c r="O28129" s="11"/>
      <c r="P28129" s="11"/>
      <c r="Q28129" s="11"/>
      <c r="R28129" s="11"/>
      <c r="S28129" s="11"/>
      <c r="T28129" s="11"/>
      <c r="U28129" s="11"/>
      <c r="V28129" s="11"/>
      <c r="W28129" s="11"/>
      <c r="X28129" s="11"/>
      <c r="Y28129" s="11"/>
      <c r="AV28129"/>
      <c r="AW28129"/>
      <c r="AX28129"/>
    </row>
    <row r="28130" spans="11:50" x14ac:dyDescent="0.25">
      <c r="K28130" s="11"/>
      <c r="L28130" s="11"/>
      <c r="N28130" s="11"/>
      <c r="O28130" s="11"/>
      <c r="P28130" s="11"/>
      <c r="Q28130" s="11"/>
      <c r="R28130" s="11"/>
      <c r="S28130" s="11"/>
      <c r="T28130" s="11"/>
      <c r="U28130" s="11"/>
      <c r="V28130" s="11"/>
      <c r="W28130" s="11"/>
      <c r="X28130" s="11"/>
      <c r="Y28130" s="11"/>
      <c r="AV28130"/>
      <c r="AW28130"/>
      <c r="AX28130"/>
    </row>
    <row r="28131" spans="11:50" x14ac:dyDescent="0.25">
      <c r="K28131" s="11"/>
      <c r="L28131" s="11"/>
      <c r="N28131" s="11"/>
      <c r="O28131" s="11"/>
      <c r="P28131" s="11"/>
      <c r="Q28131" s="11"/>
      <c r="R28131" s="11"/>
      <c r="S28131" s="11"/>
      <c r="T28131" s="11"/>
      <c r="U28131" s="11"/>
      <c r="V28131" s="11"/>
      <c r="W28131" s="11"/>
      <c r="X28131" s="11"/>
      <c r="Y28131" s="11"/>
      <c r="AV28131"/>
      <c r="AW28131"/>
      <c r="AX28131"/>
    </row>
    <row r="28132" spans="11:50" x14ac:dyDescent="0.25">
      <c r="K28132" s="11"/>
      <c r="L28132" s="11"/>
      <c r="N28132" s="11"/>
      <c r="O28132" s="11"/>
      <c r="P28132" s="11"/>
      <c r="Q28132" s="11"/>
      <c r="R28132" s="11"/>
      <c r="S28132" s="11"/>
      <c r="T28132" s="11"/>
      <c r="U28132" s="11"/>
      <c r="V28132" s="11"/>
      <c r="W28132" s="11"/>
      <c r="X28132" s="11"/>
      <c r="Y28132" s="11"/>
      <c r="AV28132"/>
      <c r="AW28132"/>
      <c r="AX28132"/>
    </row>
    <row r="28133" spans="11:50" x14ac:dyDescent="0.25">
      <c r="K28133" s="11"/>
      <c r="L28133" s="11"/>
      <c r="N28133" s="11"/>
      <c r="O28133" s="11"/>
      <c r="P28133" s="11"/>
      <c r="Q28133" s="11"/>
      <c r="R28133" s="11"/>
      <c r="S28133" s="11"/>
      <c r="T28133" s="11"/>
      <c r="U28133" s="11"/>
      <c r="V28133" s="11"/>
      <c r="W28133" s="11"/>
      <c r="X28133" s="11"/>
      <c r="Y28133" s="11"/>
      <c r="AV28133"/>
      <c r="AW28133"/>
      <c r="AX28133"/>
    </row>
    <row r="28134" spans="11:50" x14ac:dyDescent="0.25">
      <c r="K28134" s="11"/>
      <c r="L28134" s="11"/>
      <c r="N28134" s="11"/>
      <c r="O28134" s="11"/>
      <c r="P28134" s="11"/>
      <c r="Q28134" s="11"/>
      <c r="R28134" s="11"/>
      <c r="S28134" s="11"/>
      <c r="T28134" s="11"/>
      <c r="U28134" s="11"/>
      <c r="V28134" s="11"/>
      <c r="W28134" s="11"/>
      <c r="X28134" s="11"/>
      <c r="Y28134" s="11"/>
      <c r="AV28134"/>
      <c r="AW28134"/>
      <c r="AX28134"/>
    </row>
    <row r="28135" spans="11:50" x14ac:dyDescent="0.25">
      <c r="K28135" s="11"/>
      <c r="L28135" s="11"/>
      <c r="N28135" s="11"/>
      <c r="O28135" s="11"/>
      <c r="P28135" s="11"/>
      <c r="Q28135" s="11"/>
      <c r="R28135" s="11"/>
      <c r="S28135" s="11"/>
      <c r="T28135" s="11"/>
      <c r="U28135" s="11"/>
      <c r="V28135" s="11"/>
      <c r="W28135" s="11"/>
      <c r="X28135" s="11"/>
      <c r="Y28135" s="11"/>
      <c r="AV28135"/>
      <c r="AW28135"/>
      <c r="AX28135"/>
    </row>
    <row r="28136" spans="11:50" x14ac:dyDescent="0.25">
      <c r="K28136" s="11"/>
      <c r="L28136" s="11"/>
      <c r="N28136" s="11"/>
      <c r="O28136" s="11"/>
      <c r="P28136" s="11"/>
      <c r="Q28136" s="11"/>
      <c r="R28136" s="11"/>
      <c r="S28136" s="11"/>
      <c r="T28136" s="11"/>
      <c r="U28136" s="11"/>
      <c r="V28136" s="11"/>
      <c r="W28136" s="11"/>
      <c r="X28136" s="11"/>
      <c r="Y28136" s="11"/>
      <c r="AV28136"/>
      <c r="AW28136"/>
      <c r="AX28136"/>
    </row>
    <row r="28137" spans="11:50" x14ac:dyDescent="0.25">
      <c r="K28137" s="11"/>
      <c r="L28137" s="11"/>
      <c r="N28137" s="11"/>
      <c r="O28137" s="11"/>
      <c r="P28137" s="11"/>
      <c r="Q28137" s="11"/>
      <c r="R28137" s="11"/>
      <c r="S28137" s="11"/>
      <c r="T28137" s="11"/>
      <c r="U28137" s="11"/>
      <c r="V28137" s="11"/>
      <c r="W28137" s="11"/>
      <c r="X28137" s="11"/>
      <c r="Y28137" s="11"/>
      <c r="AV28137"/>
      <c r="AW28137"/>
      <c r="AX28137"/>
    </row>
    <row r="28138" spans="11:50" x14ac:dyDescent="0.25">
      <c r="K28138" s="11"/>
      <c r="L28138" s="11"/>
      <c r="N28138" s="11"/>
      <c r="O28138" s="11"/>
      <c r="P28138" s="11"/>
      <c r="Q28138" s="11"/>
      <c r="R28138" s="11"/>
      <c r="S28138" s="11"/>
      <c r="T28138" s="11"/>
      <c r="U28138" s="11"/>
      <c r="V28138" s="11"/>
      <c r="W28138" s="11"/>
      <c r="X28138" s="11"/>
      <c r="Y28138" s="11"/>
      <c r="AV28138"/>
      <c r="AW28138"/>
      <c r="AX28138"/>
    </row>
    <row r="28139" spans="11:50" x14ac:dyDescent="0.25">
      <c r="K28139" s="11"/>
      <c r="L28139" s="11"/>
      <c r="N28139" s="11"/>
      <c r="O28139" s="11"/>
      <c r="P28139" s="11"/>
      <c r="Q28139" s="11"/>
      <c r="R28139" s="11"/>
      <c r="S28139" s="11"/>
      <c r="T28139" s="11"/>
      <c r="U28139" s="11"/>
      <c r="V28139" s="11"/>
      <c r="W28139" s="11"/>
      <c r="X28139" s="11"/>
      <c r="Y28139" s="11"/>
      <c r="AV28139"/>
      <c r="AW28139"/>
      <c r="AX28139"/>
    </row>
    <row r="28140" spans="11:50" x14ac:dyDescent="0.25">
      <c r="K28140" s="11"/>
      <c r="L28140" s="11"/>
      <c r="N28140" s="11"/>
      <c r="O28140" s="11"/>
      <c r="P28140" s="11"/>
      <c r="Q28140" s="11"/>
      <c r="R28140" s="11"/>
      <c r="S28140" s="11"/>
      <c r="T28140" s="11"/>
      <c r="U28140" s="11"/>
      <c r="V28140" s="11"/>
      <c r="W28140" s="11"/>
      <c r="X28140" s="11"/>
      <c r="Y28140" s="11"/>
      <c r="AV28140"/>
      <c r="AW28140"/>
      <c r="AX28140"/>
    </row>
    <row r="28141" spans="11:50" x14ac:dyDescent="0.25">
      <c r="K28141" s="11"/>
      <c r="L28141" s="11"/>
      <c r="N28141" s="11"/>
      <c r="O28141" s="11"/>
      <c r="P28141" s="11"/>
      <c r="Q28141" s="11"/>
      <c r="R28141" s="11"/>
      <c r="S28141" s="11"/>
      <c r="T28141" s="11"/>
      <c r="U28141" s="11"/>
      <c r="V28141" s="11"/>
      <c r="W28141" s="11"/>
      <c r="X28141" s="11"/>
      <c r="Y28141" s="11"/>
      <c r="AV28141"/>
      <c r="AW28141"/>
      <c r="AX28141"/>
    </row>
    <row r="28142" spans="11:50" x14ac:dyDescent="0.25">
      <c r="K28142" s="11"/>
      <c r="L28142" s="11"/>
      <c r="N28142" s="11"/>
      <c r="O28142" s="11"/>
      <c r="P28142" s="11"/>
      <c r="Q28142" s="11"/>
      <c r="R28142" s="11"/>
      <c r="S28142" s="11"/>
      <c r="T28142" s="11"/>
      <c r="U28142" s="11"/>
      <c r="V28142" s="11"/>
      <c r="W28142" s="11"/>
      <c r="X28142" s="11"/>
      <c r="Y28142" s="11"/>
      <c r="AV28142"/>
      <c r="AW28142"/>
      <c r="AX28142"/>
    </row>
    <row r="28143" spans="11:50" x14ac:dyDescent="0.25">
      <c r="K28143" s="11"/>
      <c r="L28143" s="11"/>
      <c r="N28143" s="11"/>
      <c r="O28143" s="11"/>
      <c r="P28143" s="11"/>
      <c r="Q28143" s="11"/>
      <c r="R28143" s="11"/>
      <c r="S28143" s="11"/>
      <c r="T28143" s="11"/>
      <c r="U28143" s="11"/>
      <c r="V28143" s="11"/>
      <c r="W28143" s="11"/>
      <c r="X28143" s="11"/>
      <c r="Y28143" s="11"/>
      <c r="AV28143"/>
      <c r="AW28143"/>
      <c r="AX28143"/>
    </row>
    <row r="28144" spans="11:50" x14ac:dyDescent="0.25">
      <c r="K28144" s="11"/>
      <c r="L28144" s="11"/>
      <c r="N28144" s="11"/>
      <c r="O28144" s="11"/>
      <c r="P28144" s="11"/>
      <c r="Q28144" s="11"/>
      <c r="R28144" s="11"/>
      <c r="S28144" s="11"/>
      <c r="T28144" s="11"/>
      <c r="U28144" s="11"/>
      <c r="V28144" s="11"/>
      <c r="W28144" s="11"/>
      <c r="X28144" s="11"/>
      <c r="Y28144" s="11"/>
      <c r="AV28144"/>
      <c r="AW28144"/>
      <c r="AX28144"/>
    </row>
    <row r="28145" spans="11:50" x14ac:dyDescent="0.25">
      <c r="K28145" s="11"/>
      <c r="L28145" s="11"/>
      <c r="N28145" s="11"/>
      <c r="O28145" s="11"/>
      <c r="P28145" s="11"/>
      <c r="Q28145" s="11"/>
      <c r="R28145" s="11"/>
      <c r="S28145" s="11"/>
      <c r="T28145" s="11"/>
      <c r="U28145" s="11"/>
      <c r="V28145" s="11"/>
      <c r="W28145" s="11"/>
      <c r="X28145" s="11"/>
      <c r="Y28145" s="11"/>
      <c r="AV28145"/>
      <c r="AW28145"/>
      <c r="AX28145"/>
    </row>
    <row r="28146" spans="11:50" x14ac:dyDescent="0.25">
      <c r="K28146" s="11"/>
      <c r="L28146" s="11"/>
      <c r="N28146" s="11"/>
      <c r="O28146" s="11"/>
      <c r="P28146" s="11"/>
      <c r="Q28146" s="11"/>
      <c r="R28146" s="11"/>
      <c r="S28146" s="11"/>
      <c r="T28146" s="11"/>
      <c r="U28146" s="11"/>
      <c r="V28146" s="11"/>
      <c r="W28146" s="11"/>
      <c r="X28146" s="11"/>
      <c r="Y28146" s="11"/>
      <c r="AV28146"/>
      <c r="AW28146"/>
      <c r="AX28146"/>
    </row>
    <row r="28147" spans="11:50" x14ac:dyDescent="0.25">
      <c r="K28147" s="11"/>
      <c r="L28147" s="11"/>
      <c r="N28147" s="11"/>
      <c r="O28147" s="11"/>
      <c r="P28147" s="11"/>
      <c r="Q28147" s="11"/>
      <c r="R28147" s="11"/>
      <c r="S28147" s="11"/>
      <c r="T28147" s="11"/>
      <c r="U28147" s="11"/>
      <c r="V28147" s="11"/>
      <c r="W28147" s="11"/>
      <c r="X28147" s="11"/>
      <c r="Y28147" s="11"/>
      <c r="AV28147"/>
      <c r="AW28147"/>
      <c r="AX28147"/>
    </row>
    <row r="28148" spans="11:50" x14ac:dyDescent="0.25">
      <c r="K28148" s="11"/>
      <c r="L28148" s="11"/>
      <c r="N28148" s="11"/>
      <c r="O28148" s="11"/>
      <c r="P28148" s="11"/>
      <c r="Q28148" s="11"/>
      <c r="R28148" s="11"/>
      <c r="S28148" s="11"/>
      <c r="T28148" s="11"/>
      <c r="U28148" s="11"/>
      <c r="V28148" s="11"/>
      <c r="W28148" s="11"/>
      <c r="X28148" s="11"/>
      <c r="Y28148" s="11"/>
      <c r="AV28148"/>
      <c r="AW28148"/>
      <c r="AX28148"/>
    </row>
    <row r="28149" spans="11:50" x14ac:dyDescent="0.25">
      <c r="K28149" s="11"/>
      <c r="L28149" s="11"/>
      <c r="N28149" s="11"/>
      <c r="O28149" s="11"/>
      <c r="P28149" s="11"/>
      <c r="Q28149" s="11"/>
      <c r="R28149" s="11"/>
      <c r="S28149" s="11"/>
      <c r="T28149" s="11"/>
      <c r="U28149" s="11"/>
      <c r="V28149" s="11"/>
      <c r="W28149" s="11"/>
      <c r="X28149" s="11"/>
      <c r="Y28149" s="11"/>
      <c r="AV28149"/>
      <c r="AW28149"/>
      <c r="AX28149"/>
    </row>
    <row r="28150" spans="11:50" x14ac:dyDescent="0.25">
      <c r="K28150" s="11"/>
      <c r="L28150" s="11"/>
      <c r="N28150" s="11"/>
      <c r="O28150" s="11"/>
      <c r="P28150" s="11"/>
      <c r="Q28150" s="11"/>
      <c r="R28150" s="11"/>
      <c r="S28150" s="11"/>
      <c r="T28150" s="11"/>
      <c r="U28150" s="11"/>
      <c r="V28150" s="11"/>
      <c r="W28150" s="11"/>
      <c r="X28150" s="11"/>
      <c r="Y28150" s="11"/>
      <c r="AV28150"/>
      <c r="AW28150"/>
      <c r="AX28150"/>
    </row>
    <row r="28151" spans="11:50" x14ac:dyDescent="0.25">
      <c r="K28151" s="11"/>
      <c r="L28151" s="11"/>
      <c r="N28151" s="11"/>
      <c r="O28151" s="11"/>
      <c r="P28151" s="11"/>
      <c r="Q28151" s="11"/>
      <c r="R28151" s="11"/>
      <c r="S28151" s="11"/>
      <c r="T28151" s="11"/>
      <c r="U28151" s="11"/>
      <c r="V28151" s="11"/>
      <c r="W28151" s="11"/>
      <c r="X28151" s="11"/>
      <c r="Y28151" s="11"/>
      <c r="AV28151"/>
      <c r="AW28151"/>
      <c r="AX28151"/>
    </row>
    <row r="28152" spans="11:50" x14ac:dyDescent="0.25">
      <c r="K28152" s="11"/>
      <c r="L28152" s="11"/>
      <c r="N28152" s="11"/>
      <c r="O28152" s="11"/>
      <c r="P28152" s="11"/>
      <c r="Q28152" s="11"/>
      <c r="R28152" s="11"/>
      <c r="S28152" s="11"/>
      <c r="T28152" s="11"/>
      <c r="U28152" s="11"/>
      <c r="V28152" s="11"/>
      <c r="W28152" s="11"/>
      <c r="X28152" s="11"/>
      <c r="Y28152" s="11"/>
      <c r="AV28152"/>
      <c r="AW28152"/>
      <c r="AX28152"/>
    </row>
    <row r="28153" spans="11:50" x14ac:dyDescent="0.25">
      <c r="K28153" s="11"/>
      <c r="L28153" s="11"/>
      <c r="N28153" s="11"/>
      <c r="O28153" s="11"/>
      <c r="P28153" s="11"/>
      <c r="Q28153" s="11"/>
      <c r="R28153" s="11"/>
      <c r="S28153" s="11"/>
      <c r="T28153" s="11"/>
      <c r="U28153" s="11"/>
      <c r="V28153" s="11"/>
      <c r="W28153" s="11"/>
      <c r="X28153" s="11"/>
      <c r="Y28153" s="11"/>
      <c r="AV28153"/>
      <c r="AW28153"/>
      <c r="AX28153"/>
    </row>
    <row r="28154" spans="11:50" x14ac:dyDescent="0.25">
      <c r="K28154" s="11"/>
      <c r="L28154" s="11"/>
      <c r="N28154" s="11"/>
      <c r="O28154" s="11"/>
      <c r="P28154" s="11"/>
      <c r="Q28154" s="11"/>
      <c r="R28154" s="11"/>
      <c r="S28154" s="11"/>
      <c r="T28154" s="11"/>
      <c r="U28154" s="11"/>
      <c r="V28154" s="11"/>
      <c r="W28154" s="11"/>
      <c r="X28154" s="11"/>
      <c r="Y28154" s="11"/>
      <c r="AV28154"/>
      <c r="AW28154"/>
      <c r="AX28154"/>
    </row>
    <row r="28155" spans="11:50" x14ac:dyDescent="0.25">
      <c r="K28155" s="11"/>
      <c r="L28155" s="11"/>
      <c r="N28155" s="11"/>
      <c r="O28155" s="11"/>
      <c r="P28155" s="11"/>
      <c r="Q28155" s="11"/>
      <c r="R28155" s="11"/>
      <c r="S28155" s="11"/>
      <c r="T28155" s="11"/>
      <c r="U28155" s="11"/>
      <c r="V28155" s="11"/>
      <c r="W28155" s="11"/>
      <c r="X28155" s="11"/>
      <c r="Y28155" s="11"/>
      <c r="AV28155"/>
      <c r="AW28155"/>
      <c r="AX28155"/>
    </row>
    <row r="28156" spans="11:50" x14ac:dyDescent="0.25">
      <c r="K28156" s="11"/>
      <c r="L28156" s="11"/>
      <c r="N28156" s="11"/>
      <c r="O28156" s="11"/>
      <c r="P28156" s="11"/>
      <c r="Q28156" s="11"/>
      <c r="R28156" s="11"/>
      <c r="S28156" s="11"/>
      <c r="T28156" s="11"/>
      <c r="U28156" s="11"/>
      <c r="V28156" s="11"/>
      <c r="W28156" s="11"/>
      <c r="X28156" s="11"/>
      <c r="Y28156" s="11"/>
      <c r="AV28156"/>
      <c r="AW28156"/>
      <c r="AX28156"/>
    </row>
    <row r="28157" spans="11:50" x14ac:dyDescent="0.25">
      <c r="K28157" s="11"/>
      <c r="L28157" s="11"/>
      <c r="N28157" s="11"/>
      <c r="O28157" s="11"/>
      <c r="P28157" s="11"/>
      <c r="Q28157" s="11"/>
      <c r="R28157" s="11"/>
      <c r="S28157" s="11"/>
      <c r="T28157" s="11"/>
      <c r="U28157" s="11"/>
      <c r="V28157" s="11"/>
      <c r="W28157" s="11"/>
      <c r="X28157" s="11"/>
      <c r="Y28157" s="11"/>
      <c r="AV28157"/>
      <c r="AW28157"/>
      <c r="AX28157"/>
    </row>
    <row r="28158" spans="11:50" x14ac:dyDescent="0.25">
      <c r="K28158" s="11"/>
      <c r="L28158" s="11"/>
      <c r="N28158" s="11"/>
      <c r="O28158" s="11"/>
      <c r="P28158" s="11"/>
      <c r="Q28158" s="11"/>
      <c r="R28158" s="11"/>
      <c r="S28158" s="11"/>
      <c r="T28158" s="11"/>
      <c r="U28158" s="11"/>
      <c r="V28158" s="11"/>
      <c r="W28158" s="11"/>
      <c r="X28158" s="11"/>
      <c r="Y28158" s="11"/>
      <c r="AV28158"/>
      <c r="AW28158"/>
      <c r="AX28158"/>
    </row>
    <row r="28159" spans="11:50" x14ac:dyDescent="0.25">
      <c r="K28159" s="11"/>
      <c r="L28159" s="11"/>
      <c r="N28159" s="11"/>
      <c r="O28159" s="11"/>
      <c r="P28159" s="11"/>
      <c r="Q28159" s="11"/>
      <c r="R28159" s="11"/>
      <c r="S28159" s="11"/>
      <c r="T28159" s="11"/>
      <c r="U28159" s="11"/>
      <c r="V28159" s="11"/>
      <c r="W28159" s="11"/>
      <c r="X28159" s="11"/>
      <c r="Y28159" s="11"/>
      <c r="AV28159"/>
      <c r="AW28159"/>
      <c r="AX28159"/>
    </row>
    <row r="28160" spans="11:50" x14ac:dyDescent="0.25">
      <c r="K28160" s="11"/>
      <c r="L28160" s="11"/>
      <c r="N28160" s="11"/>
      <c r="O28160" s="11"/>
      <c r="P28160" s="11"/>
      <c r="Q28160" s="11"/>
      <c r="R28160" s="11"/>
      <c r="S28160" s="11"/>
      <c r="T28160" s="11"/>
      <c r="U28160" s="11"/>
      <c r="V28160" s="11"/>
      <c r="W28160" s="11"/>
      <c r="X28160" s="11"/>
      <c r="Y28160" s="11"/>
      <c r="AV28160"/>
      <c r="AW28160"/>
      <c r="AX28160"/>
    </row>
    <row r="28161" spans="11:50" x14ac:dyDescent="0.25">
      <c r="K28161" s="11"/>
      <c r="L28161" s="11"/>
      <c r="N28161" s="11"/>
      <c r="O28161" s="11"/>
      <c r="P28161" s="11"/>
      <c r="Q28161" s="11"/>
      <c r="R28161" s="11"/>
      <c r="S28161" s="11"/>
      <c r="T28161" s="11"/>
      <c r="U28161" s="11"/>
      <c r="V28161" s="11"/>
      <c r="W28161" s="11"/>
      <c r="X28161" s="11"/>
      <c r="Y28161" s="11"/>
      <c r="AV28161"/>
      <c r="AW28161"/>
      <c r="AX28161"/>
    </row>
    <row r="28162" spans="11:50" x14ac:dyDescent="0.25">
      <c r="K28162" s="11"/>
      <c r="L28162" s="11"/>
      <c r="N28162" s="11"/>
      <c r="O28162" s="11"/>
      <c r="P28162" s="11"/>
      <c r="Q28162" s="11"/>
      <c r="R28162" s="11"/>
      <c r="S28162" s="11"/>
      <c r="T28162" s="11"/>
      <c r="U28162" s="11"/>
      <c r="V28162" s="11"/>
      <c r="W28162" s="11"/>
      <c r="X28162" s="11"/>
      <c r="Y28162" s="11"/>
      <c r="AV28162"/>
      <c r="AW28162"/>
      <c r="AX28162"/>
    </row>
    <row r="28163" spans="11:50" x14ac:dyDescent="0.25">
      <c r="K28163" s="11"/>
      <c r="L28163" s="11"/>
      <c r="N28163" s="11"/>
      <c r="O28163" s="11"/>
      <c r="P28163" s="11"/>
      <c r="Q28163" s="11"/>
      <c r="R28163" s="11"/>
      <c r="S28163" s="11"/>
      <c r="T28163" s="11"/>
      <c r="U28163" s="11"/>
      <c r="V28163" s="11"/>
      <c r="W28163" s="11"/>
      <c r="X28163" s="11"/>
      <c r="Y28163" s="11"/>
      <c r="AV28163"/>
      <c r="AW28163"/>
      <c r="AX28163"/>
    </row>
    <row r="28164" spans="11:50" x14ac:dyDescent="0.25">
      <c r="K28164" s="11"/>
      <c r="L28164" s="11"/>
      <c r="N28164" s="11"/>
      <c r="O28164" s="11"/>
      <c r="P28164" s="11"/>
      <c r="Q28164" s="11"/>
      <c r="R28164" s="11"/>
      <c r="S28164" s="11"/>
      <c r="T28164" s="11"/>
      <c r="U28164" s="11"/>
      <c r="V28164" s="11"/>
      <c r="W28164" s="11"/>
      <c r="X28164" s="11"/>
      <c r="Y28164" s="11"/>
      <c r="AV28164"/>
      <c r="AW28164"/>
      <c r="AX28164"/>
    </row>
    <row r="28165" spans="11:50" x14ac:dyDescent="0.25">
      <c r="K28165" s="11"/>
      <c r="L28165" s="11"/>
      <c r="N28165" s="11"/>
      <c r="O28165" s="11"/>
      <c r="P28165" s="11"/>
      <c r="Q28165" s="11"/>
      <c r="R28165" s="11"/>
      <c r="S28165" s="11"/>
      <c r="T28165" s="11"/>
      <c r="U28165" s="11"/>
      <c r="V28165" s="11"/>
      <c r="W28165" s="11"/>
      <c r="X28165" s="11"/>
      <c r="Y28165" s="11"/>
      <c r="AV28165"/>
      <c r="AW28165"/>
      <c r="AX28165"/>
    </row>
    <row r="28166" spans="11:50" x14ac:dyDescent="0.25">
      <c r="K28166" s="11"/>
      <c r="L28166" s="11"/>
      <c r="N28166" s="11"/>
      <c r="O28166" s="11"/>
      <c r="P28166" s="11"/>
      <c r="Q28166" s="11"/>
      <c r="R28166" s="11"/>
      <c r="S28166" s="11"/>
      <c r="T28166" s="11"/>
      <c r="U28166" s="11"/>
      <c r="V28166" s="11"/>
      <c r="W28166" s="11"/>
      <c r="X28166" s="11"/>
      <c r="Y28166" s="11"/>
      <c r="AV28166"/>
      <c r="AW28166"/>
      <c r="AX28166"/>
    </row>
    <row r="28167" spans="11:50" x14ac:dyDescent="0.25">
      <c r="K28167" s="11"/>
      <c r="L28167" s="11"/>
      <c r="N28167" s="11"/>
      <c r="O28167" s="11"/>
      <c r="P28167" s="11"/>
      <c r="Q28167" s="11"/>
      <c r="R28167" s="11"/>
      <c r="S28167" s="11"/>
      <c r="T28167" s="11"/>
      <c r="U28167" s="11"/>
      <c r="V28167" s="11"/>
      <c r="W28167" s="11"/>
      <c r="X28167" s="11"/>
      <c r="Y28167" s="11"/>
      <c r="AV28167"/>
      <c r="AW28167"/>
      <c r="AX28167"/>
    </row>
    <row r="28168" spans="11:50" x14ac:dyDescent="0.25">
      <c r="K28168" s="11"/>
      <c r="L28168" s="11"/>
      <c r="N28168" s="11"/>
      <c r="O28168" s="11"/>
      <c r="P28168" s="11"/>
      <c r="Q28168" s="11"/>
      <c r="R28168" s="11"/>
      <c r="S28168" s="11"/>
      <c r="T28168" s="11"/>
      <c r="U28168" s="11"/>
      <c r="V28168" s="11"/>
      <c r="W28168" s="11"/>
      <c r="X28168" s="11"/>
      <c r="Y28168" s="11"/>
      <c r="AV28168"/>
      <c r="AW28168"/>
      <c r="AX28168"/>
    </row>
    <row r="28169" spans="11:50" x14ac:dyDescent="0.25">
      <c r="K28169" s="11"/>
      <c r="L28169" s="11"/>
      <c r="N28169" s="11"/>
      <c r="O28169" s="11"/>
      <c r="P28169" s="11"/>
      <c r="Q28169" s="11"/>
      <c r="R28169" s="11"/>
      <c r="S28169" s="11"/>
      <c r="T28169" s="11"/>
      <c r="U28169" s="11"/>
      <c r="V28169" s="11"/>
      <c r="W28169" s="11"/>
      <c r="X28169" s="11"/>
      <c r="Y28169" s="11"/>
      <c r="AV28169"/>
      <c r="AW28169"/>
      <c r="AX28169"/>
    </row>
    <row r="28170" spans="11:50" x14ac:dyDescent="0.25">
      <c r="K28170" s="11"/>
      <c r="L28170" s="11"/>
      <c r="N28170" s="11"/>
      <c r="O28170" s="11"/>
      <c r="P28170" s="11"/>
      <c r="Q28170" s="11"/>
      <c r="R28170" s="11"/>
      <c r="S28170" s="11"/>
      <c r="T28170" s="11"/>
      <c r="U28170" s="11"/>
      <c r="V28170" s="11"/>
      <c r="W28170" s="11"/>
      <c r="X28170" s="11"/>
      <c r="Y28170" s="11"/>
      <c r="AV28170"/>
      <c r="AW28170"/>
      <c r="AX28170"/>
    </row>
    <row r="28171" spans="11:50" x14ac:dyDescent="0.25">
      <c r="K28171" s="11"/>
      <c r="L28171" s="11"/>
      <c r="N28171" s="11"/>
      <c r="O28171" s="11"/>
      <c r="P28171" s="11"/>
      <c r="Q28171" s="11"/>
      <c r="R28171" s="11"/>
      <c r="S28171" s="11"/>
      <c r="T28171" s="11"/>
      <c r="U28171" s="11"/>
      <c r="V28171" s="11"/>
      <c r="W28171" s="11"/>
      <c r="X28171" s="11"/>
      <c r="Y28171" s="11"/>
      <c r="AV28171"/>
      <c r="AW28171"/>
      <c r="AX28171"/>
    </row>
    <row r="28172" spans="11:50" x14ac:dyDescent="0.25">
      <c r="K28172" s="11"/>
      <c r="L28172" s="11"/>
      <c r="N28172" s="11"/>
      <c r="O28172" s="11"/>
      <c r="P28172" s="11"/>
      <c r="Q28172" s="11"/>
      <c r="R28172" s="11"/>
      <c r="S28172" s="11"/>
      <c r="T28172" s="11"/>
      <c r="U28172" s="11"/>
      <c r="V28172" s="11"/>
      <c r="W28172" s="11"/>
      <c r="X28172" s="11"/>
      <c r="Y28172" s="11"/>
      <c r="AV28172"/>
      <c r="AW28172"/>
      <c r="AX28172"/>
    </row>
    <row r="28173" spans="11:50" x14ac:dyDescent="0.25">
      <c r="K28173" s="11"/>
      <c r="L28173" s="11"/>
      <c r="N28173" s="11"/>
      <c r="O28173" s="11"/>
      <c r="P28173" s="11"/>
      <c r="Q28173" s="11"/>
      <c r="R28173" s="11"/>
      <c r="S28173" s="11"/>
      <c r="T28173" s="11"/>
      <c r="U28173" s="11"/>
      <c r="V28173" s="11"/>
      <c r="W28173" s="11"/>
      <c r="X28173" s="11"/>
      <c r="Y28173" s="11"/>
      <c r="AV28173"/>
      <c r="AW28173"/>
      <c r="AX28173"/>
    </row>
    <row r="28174" spans="11:50" x14ac:dyDescent="0.25">
      <c r="K28174" s="11"/>
      <c r="L28174" s="11"/>
      <c r="N28174" s="11"/>
      <c r="O28174" s="11"/>
      <c r="P28174" s="11"/>
      <c r="Q28174" s="11"/>
      <c r="R28174" s="11"/>
      <c r="S28174" s="11"/>
      <c r="T28174" s="11"/>
      <c r="U28174" s="11"/>
      <c r="V28174" s="11"/>
      <c r="W28174" s="11"/>
      <c r="X28174" s="11"/>
      <c r="Y28174" s="11"/>
      <c r="AV28174"/>
      <c r="AW28174"/>
      <c r="AX28174"/>
    </row>
    <row r="28175" spans="11:50" x14ac:dyDescent="0.25">
      <c r="K28175" s="11"/>
      <c r="L28175" s="11"/>
      <c r="N28175" s="11"/>
      <c r="O28175" s="11"/>
      <c r="P28175" s="11"/>
      <c r="Q28175" s="11"/>
      <c r="R28175" s="11"/>
      <c r="S28175" s="11"/>
      <c r="T28175" s="11"/>
      <c r="U28175" s="11"/>
      <c r="V28175" s="11"/>
      <c r="W28175" s="11"/>
      <c r="X28175" s="11"/>
      <c r="Y28175" s="11"/>
      <c r="AV28175"/>
      <c r="AW28175"/>
      <c r="AX28175"/>
    </row>
    <row r="28176" spans="11:50" x14ac:dyDescent="0.25">
      <c r="K28176" s="11"/>
      <c r="L28176" s="11"/>
      <c r="N28176" s="11"/>
      <c r="O28176" s="11"/>
      <c r="P28176" s="11"/>
      <c r="Q28176" s="11"/>
      <c r="R28176" s="11"/>
      <c r="S28176" s="11"/>
      <c r="T28176" s="11"/>
      <c r="U28176" s="11"/>
      <c r="V28176" s="11"/>
      <c r="W28176" s="11"/>
      <c r="X28176" s="11"/>
      <c r="Y28176" s="11"/>
      <c r="AV28176"/>
      <c r="AW28176"/>
      <c r="AX28176"/>
    </row>
    <row r="28177" spans="11:50" x14ac:dyDescent="0.25">
      <c r="K28177" s="11"/>
      <c r="L28177" s="11"/>
      <c r="N28177" s="11"/>
      <c r="O28177" s="11"/>
      <c r="P28177" s="11"/>
      <c r="Q28177" s="11"/>
      <c r="R28177" s="11"/>
      <c r="S28177" s="11"/>
      <c r="T28177" s="11"/>
      <c r="U28177" s="11"/>
      <c r="V28177" s="11"/>
      <c r="W28177" s="11"/>
      <c r="X28177" s="11"/>
      <c r="Y28177" s="11"/>
      <c r="AV28177"/>
      <c r="AW28177"/>
      <c r="AX28177"/>
    </row>
    <row r="28178" spans="11:50" x14ac:dyDescent="0.25">
      <c r="K28178" s="11"/>
      <c r="L28178" s="11"/>
      <c r="N28178" s="11"/>
      <c r="O28178" s="11"/>
      <c r="P28178" s="11"/>
      <c r="Q28178" s="11"/>
      <c r="R28178" s="11"/>
      <c r="S28178" s="11"/>
      <c r="T28178" s="11"/>
      <c r="U28178" s="11"/>
      <c r="V28178" s="11"/>
      <c r="W28178" s="11"/>
      <c r="X28178" s="11"/>
      <c r="Y28178" s="11"/>
      <c r="AV28178"/>
      <c r="AW28178"/>
      <c r="AX28178"/>
    </row>
    <row r="28179" spans="11:50" x14ac:dyDescent="0.25">
      <c r="K28179" s="11"/>
      <c r="L28179" s="11"/>
      <c r="N28179" s="11"/>
      <c r="O28179" s="11"/>
      <c r="P28179" s="11"/>
      <c r="Q28179" s="11"/>
      <c r="R28179" s="11"/>
      <c r="S28179" s="11"/>
      <c r="T28179" s="11"/>
      <c r="U28179" s="11"/>
      <c r="V28179" s="11"/>
      <c r="W28179" s="11"/>
      <c r="X28179" s="11"/>
      <c r="Y28179" s="11"/>
      <c r="AV28179"/>
      <c r="AW28179"/>
      <c r="AX28179"/>
    </row>
    <row r="28180" spans="11:50" x14ac:dyDescent="0.25">
      <c r="K28180" s="11"/>
      <c r="L28180" s="11"/>
      <c r="N28180" s="11"/>
      <c r="O28180" s="11"/>
      <c r="P28180" s="11"/>
      <c r="Q28180" s="11"/>
      <c r="R28180" s="11"/>
      <c r="S28180" s="11"/>
      <c r="T28180" s="11"/>
      <c r="U28180" s="11"/>
      <c r="V28180" s="11"/>
      <c r="W28180" s="11"/>
      <c r="X28180" s="11"/>
      <c r="Y28180" s="11"/>
      <c r="AV28180"/>
      <c r="AW28180"/>
      <c r="AX28180"/>
    </row>
    <row r="28181" spans="11:50" x14ac:dyDescent="0.25">
      <c r="K28181" s="11"/>
      <c r="L28181" s="11"/>
      <c r="N28181" s="11"/>
      <c r="O28181" s="11"/>
      <c r="P28181" s="11"/>
      <c r="Q28181" s="11"/>
      <c r="R28181" s="11"/>
      <c r="S28181" s="11"/>
      <c r="T28181" s="11"/>
      <c r="U28181" s="11"/>
      <c r="V28181" s="11"/>
      <c r="W28181" s="11"/>
      <c r="X28181" s="11"/>
      <c r="Y28181" s="11"/>
      <c r="AV28181"/>
      <c r="AW28181"/>
      <c r="AX28181"/>
    </row>
    <row r="28182" spans="11:50" x14ac:dyDescent="0.25">
      <c r="K28182" s="11"/>
      <c r="L28182" s="11"/>
      <c r="N28182" s="11"/>
      <c r="O28182" s="11"/>
      <c r="P28182" s="11"/>
      <c r="Q28182" s="11"/>
      <c r="R28182" s="11"/>
      <c r="S28182" s="11"/>
      <c r="T28182" s="11"/>
      <c r="U28182" s="11"/>
      <c r="V28182" s="11"/>
      <c r="W28182" s="11"/>
      <c r="X28182" s="11"/>
      <c r="Y28182" s="11"/>
      <c r="AV28182"/>
      <c r="AW28182"/>
      <c r="AX28182"/>
    </row>
    <row r="28183" spans="11:50" x14ac:dyDescent="0.25">
      <c r="K28183" s="11"/>
      <c r="L28183" s="11"/>
      <c r="N28183" s="11"/>
      <c r="O28183" s="11"/>
      <c r="P28183" s="11"/>
      <c r="Q28183" s="11"/>
      <c r="R28183" s="11"/>
      <c r="S28183" s="11"/>
      <c r="T28183" s="11"/>
      <c r="U28183" s="11"/>
      <c r="V28183" s="11"/>
      <c r="W28183" s="11"/>
      <c r="X28183" s="11"/>
      <c r="Y28183" s="11"/>
      <c r="AV28183"/>
      <c r="AW28183"/>
      <c r="AX28183"/>
    </row>
    <row r="28184" spans="11:50" x14ac:dyDescent="0.25">
      <c r="K28184" s="11"/>
      <c r="L28184" s="11"/>
      <c r="N28184" s="11"/>
      <c r="O28184" s="11"/>
      <c r="P28184" s="11"/>
      <c r="Q28184" s="11"/>
      <c r="R28184" s="11"/>
      <c r="S28184" s="11"/>
      <c r="T28184" s="11"/>
      <c r="U28184" s="11"/>
      <c r="V28184" s="11"/>
      <c r="W28184" s="11"/>
      <c r="X28184" s="11"/>
      <c r="Y28184" s="11"/>
      <c r="AV28184"/>
      <c r="AW28184"/>
      <c r="AX28184"/>
    </row>
    <row r="28185" spans="11:50" x14ac:dyDescent="0.25">
      <c r="K28185" s="11"/>
      <c r="L28185" s="11"/>
      <c r="N28185" s="11"/>
      <c r="O28185" s="11"/>
      <c r="P28185" s="11"/>
      <c r="Q28185" s="11"/>
      <c r="R28185" s="11"/>
      <c r="S28185" s="11"/>
      <c r="T28185" s="11"/>
      <c r="U28185" s="11"/>
      <c r="V28185" s="11"/>
      <c r="W28185" s="11"/>
      <c r="X28185" s="11"/>
      <c r="Y28185" s="11"/>
      <c r="AV28185"/>
      <c r="AW28185"/>
      <c r="AX28185"/>
    </row>
    <row r="28186" spans="11:50" x14ac:dyDescent="0.25">
      <c r="K28186" s="11"/>
      <c r="L28186" s="11"/>
      <c r="N28186" s="11"/>
      <c r="O28186" s="11"/>
      <c r="P28186" s="11"/>
      <c r="Q28186" s="11"/>
      <c r="R28186" s="11"/>
      <c r="S28186" s="11"/>
      <c r="T28186" s="11"/>
      <c r="U28186" s="11"/>
      <c r="V28186" s="11"/>
      <c r="W28186" s="11"/>
      <c r="X28186" s="11"/>
      <c r="Y28186" s="11"/>
      <c r="AV28186"/>
      <c r="AW28186"/>
      <c r="AX28186"/>
    </row>
    <row r="28187" spans="11:50" x14ac:dyDescent="0.25">
      <c r="K28187" s="11"/>
      <c r="L28187" s="11"/>
      <c r="N28187" s="11"/>
      <c r="O28187" s="11"/>
      <c r="P28187" s="11"/>
      <c r="Q28187" s="11"/>
      <c r="R28187" s="11"/>
      <c r="S28187" s="11"/>
      <c r="T28187" s="11"/>
      <c r="U28187" s="11"/>
      <c r="V28187" s="11"/>
      <c r="W28187" s="11"/>
      <c r="X28187" s="11"/>
      <c r="Y28187" s="11"/>
      <c r="AV28187"/>
      <c r="AW28187"/>
      <c r="AX28187"/>
    </row>
    <row r="28188" spans="11:50" x14ac:dyDescent="0.25">
      <c r="K28188" s="11"/>
      <c r="L28188" s="11"/>
      <c r="N28188" s="11"/>
      <c r="O28188" s="11"/>
      <c r="P28188" s="11"/>
      <c r="Q28188" s="11"/>
      <c r="R28188" s="11"/>
      <c r="S28188" s="11"/>
      <c r="T28188" s="11"/>
      <c r="U28188" s="11"/>
      <c r="V28188" s="11"/>
      <c r="W28188" s="11"/>
      <c r="X28188" s="11"/>
      <c r="Y28188" s="11"/>
      <c r="AV28188"/>
      <c r="AW28188"/>
      <c r="AX28188"/>
    </row>
    <row r="28189" spans="11:50" x14ac:dyDescent="0.25">
      <c r="K28189" s="11"/>
      <c r="L28189" s="11"/>
      <c r="N28189" s="11"/>
      <c r="O28189" s="11"/>
      <c r="P28189" s="11"/>
      <c r="Q28189" s="11"/>
      <c r="R28189" s="11"/>
      <c r="S28189" s="11"/>
      <c r="T28189" s="11"/>
      <c r="U28189" s="11"/>
      <c r="V28189" s="11"/>
      <c r="W28189" s="11"/>
      <c r="X28189" s="11"/>
      <c r="Y28189" s="11"/>
      <c r="AV28189"/>
      <c r="AW28189"/>
      <c r="AX28189"/>
    </row>
    <row r="28190" spans="11:50" x14ac:dyDescent="0.25">
      <c r="K28190" s="11"/>
      <c r="L28190" s="11"/>
      <c r="N28190" s="11"/>
      <c r="O28190" s="11"/>
      <c r="P28190" s="11"/>
      <c r="Q28190" s="11"/>
      <c r="R28190" s="11"/>
      <c r="S28190" s="11"/>
      <c r="T28190" s="11"/>
      <c r="U28190" s="11"/>
      <c r="V28190" s="11"/>
      <c r="W28190" s="11"/>
      <c r="X28190" s="11"/>
      <c r="Y28190" s="11"/>
      <c r="AV28190"/>
      <c r="AW28190"/>
      <c r="AX28190"/>
    </row>
    <row r="28191" spans="11:50" x14ac:dyDescent="0.25">
      <c r="K28191" s="11"/>
      <c r="L28191" s="11"/>
      <c r="N28191" s="11"/>
      <c r="O28191" s="11"/>
      <c r="P28191" s="11"/>
      <c r="Q28191" s="11"/>
      <c r="R28191" s="11"/>
      <c r="S28191" s="11"/>
      <c r="T28191" s="11"/>
      <c r="U28191" s="11"/>
      <c r="V28191" s="11"/>
      <c r="W28191" s="11"/>
      <c r="X28191" s="11"/>
      <c r="Y28191" s="11"/>
      <c r="AV28191"/>
      <c r="AW28191"/>
      <c r="AX28191"/>
    </row>
    <row r="28192" spans="11:50" x14ac:dyDescent="0.25">
      <c r="K28192" s="11"/>
      <c r="L28192" s="11"/>
      <c r="N28192" s="11"/>
      <c r="O28192" s="11"/>
      <c r="P28192" s="11"/>
      <c r="Q28192" s="11"/>
      <c r="R28192" s="11"/>
      <c r="S28192" s="11"/>
      <c r="T28192" s="11"/>
      <c r="U28192" s="11"/>
      <c r="V28192" s="11"/>
      <c r="W28192" s="11"/>
      <c r="X28192" s="11"/>
      <c r="Y28192" s="11"/>
      <c r="AV28192"/>
      <c r="AW28192"/>
      <c r="AX28192"/>
    </row>
    <row r="28193" spans="11:50" x14ac:dyDescent="0.25">
      <c r="K28193" s="11"/>
      <c r="L28193" s="11"/>
      <c r="N28193" s="11"/>
      <c r="O28193" s="11"/>
      <c r="P28193" s="11"/>
      <c r="Q28193" s="11"/>
      <c r="R28193" s="11"/>
      <c r="S28193" s="11"/>
      <c r="T28193" s="11"/>
      <c r="U28193" s="11"/>
      <c r="V28193" s="11"/>
      <c r="W28193" s="11"/>
      <c r="X28193" s="11"/>
      <c r="Y28193" s="11"/>
      <c r="AV28193"/>
      <c r="AW28193"/>
      <c r="AX28193"/>
    </row>
    <row r="28194" spans="11:50" x14ac:dyDescent="0.25">
      <c r="K28194" s="11"/>
      <c r="L28194" s="11"/>
      <c r="N28194" s="11"/>
      <c r="O28194" s="11"/>
      <c r="P28194" s="11"/>
      <c r="Q28194" s="11"/>
      <c r="R28194" s="11"/>
      <c r="S28194" s="11"/>
      <c r="T28194" s="11"/>
      <c r="U28194" s="11"/>
      <c r="V28194" s="11"/>
      <c r="W28194" s="11"/>
      <c r="X28194" s="11"/>
      <c r="Y28194" s="11"/>
      <c r="AV28194"/>
      <c r="AW28194"/>
      <c r="AX28194"/>
    </row>
    <row r="28195" spans="11:50" x14ac:dyDescent="0.25">
      <c r="K28195" s="11"/>
      <c r="L28195" s="11"/>
      <c r="N28195" s="11"/>
      <c r="O28195" s="11"/>
      <c r="P28195" s="11"/>
      <c r="Q28195" s="11"/>
      <c r="R28195" s="11"/>
      <c r="S28195" s="11"/>
      <c r="T28195" s="11"/>
      <c r="U28195" s="11"/>
      <c r="V28195" s="11"/>
      <c r="W28195" s="11"/>
      <c r="X28195" s="11"/>
      <c r="Y28195" s="11"/>
      <c r="AV28195"/>
      <c r="AW28195"/>
      <c r="AX28195"/>
    </row>
    <row r="28196" spans="11:50" x14ac:dyDescent="0.25">
      <c r="K28196" s="11"/>
      <c r="L28196" s="11"/>
      <c r="N28196" s="11"/>
      <c r="O28196" s="11"/>
      <c r="P28196" s="11"/>
      <c r="Q28196" s="11"/>
      <c r="R28196" s="11"/>
      <c r="S28196" s="11"/>
      <c r="T28196" s="11"/>
      <c r="U28196" s="11"/>
      <c r="V28196" s="11"/>
      <c r="W28196" s="11"/>
      <c r="X28196" s="11"/>
      <c r="Y28196" s="11"/>
      <c r="AV28196"/>
      <c r="AW28196"/>
      <c r="AX28196"/>
    </row>
    <row r="28197" spans="11:50" x14ac:dyDescent="0.25">
      <c r="K28197" s="11"/>
      <c r="L28197" s="11"/>
      <c r="N28197" s="11"/>
      <c r="O28197" s="11"/>
      <c r="P28197" s="11"/>
      <c r="Q28197" s="11"/>
      <c r="R28197" s="11"/>
      <c r="S28197" s="11"/>
      <c r="T28197" s="11"/>
      <c r="U28197" s="11"/>
      <c r="V28197" s="11"/>
      <c r="W28197" s="11"/>
      <c r="X28197" s="11"/>
      <c r="Y28197" s="11"/>
      <c r="AV28197"/>
      <c r="AW28197"/>
      <c r="AX28197"/>
    </row>
    <row r="28198" spans="11:50" x14ac:dyDescent="0.25">
      <c r="K28198" s="11"/>
      <c r="L28198" s="11"/>
      <c r="N28198" s="11"/>
      <c r="O28198" s="11"/>
      <c r="P28198" s="11"/>
      <c r="Q28198" s="11"/>
      <c r="R28198" s="11"/>
      <c r="S28198" s="11"/>
      <c r="T28198" s="11"/>
      <c r="U28198" s="11"/>
      <c r="V28198" s="11"/>
      <c r="W28198" s="11"/>
      <c r="X28198" s="11"/>
      <c r="Y28198" s="11"/>
      <c r="AV28198"/>
      <c r="AW28198"/>
      <c r="AX28198"/>
    </row>
    <row r="28199" spans="11:50" x14ac:dyDescent="0.25">
      <c r="K28199" s="11"/>
      <c r="L28199" s="11"/>
      <c r="N28199" s="11"/>
      <c r="O28199" s="11"/>
      <c r="P28199" s="11"/>
      <c r="Q28199" s="11"/>
      <c r="R28199" s="11"/>
      <c r="S28199" s="11"/>
      <c r="T28199" s="11"/>
      <c r="U28199" s="11"/>
      <c r="V28199" s="11"/>
      <c r="W28199" s="11"/>
      <c r="X28199" s="11"/>
      <c r="Y28199" s="11"/>
      <c r="AV28199"/>
      <c r="AW28199"/>
      <c r="AX28199"/>
    </row>
    <row r="28200" spans="11:50" x14ac:dyDescent="0.25">
      <c r="K28200" s="11"/>
      <c r="L28200" s="11"/>
      <c r="N28200" s="11"/>
      <c r="O28200" s="11"/>
      <c r="P28200" s="11"/>
      <c r="Q28200" s="11"/>
      <c r="R28200" s="11"/>
      <c r="S28200" s="11"/>
      <c r="T28200" s="11"/>
      <c r="U28200" s="11"/>
      <c r="V28200" s="11"/>
      <c r="W28200" s="11"/>
      <c r="X28200" s="11"/>
      <c r="Y28200" s="11"/>
      <c r="AV28200"/>
      <c r="AW28200"/>
      <c r="AX28200"/>
    </row>
    <row r="28201" spans="11:50" x14ac:dyDescent="0.25">
      <c r="K28201" s="11"/>
      <c r="L28201" s="11"/>
      <c r="N28201" s="11"/>
      <c r="O28201" s="11"/>
      <c r="P28201" s="11"/>
      <c r="Q28201" s="11"/>
      <c r="R28201" s="11"/>
      <c r="S28201" s="11"/>
      <c r="T28201" s="11"/>
      <c r="U28201" s="11"/>
      <c r="V28201" s="11"/>
      <c r="W28201" s="11"/>
      <c r="X28201" s="11"/>
      <c r="Y28201" s="11"/>
      <c r="AV28201"/>
      <c r="AW28201"/>
      <c r="AX28201"/>
    </row>
    <row r="28202" spans="11:50" x14ac:dyDescent="0.25">
      <c r="K28202" s="11"/>
      <c r="L28202" s="11"/>
      <c r="N28202" s="11"/>
      <c r="O28202" s="11"/>
      <c r="P28202" s="11"/>
      <c r="Q28202" s="11"/>
      <c r="R28202" s="11"/>
      <c r="S28202" s="11"/>
      <c r="T28202" s="11"/>
      <c r="U28202" s="11"/>
      <c r="V28202" s="11"/>
      <c r="W28202" s="11"/>
      <c r="X28202" s="11"/>
      <c r="Y28202" s="11"/>
      <c r="AV28202"/>
      <c r="AW28202"/>
      <c r="AX28202"/>
    </row>
    <row r="28203" spans="11:50" x14ac:dyDescent="0.25">
      <c r="K28203" s="11"/>
      <c r="L28203" s="11"/>
      <c r="N28203" s="11"/>
      <c r="O28203" s="11"/>
      <c r="P28203" s="11"/>
      <c r="Q28203" s="11"/>
      <c r="R28203" s="11"/>
      <c r="S28203" s="11"/>
      <c r="T28203" s="11"/>
      <c r="U28203" s="11"/>
      <c r="V28203" s="11"/>
      <c r="W28203" s="11"/>
      <c r="X28203" s="11"/>
      <c r="Y28203" s="11"/>
      <c r="AV28203"/>
      <c r="AW28203"/>
      <c r="AX28203"/>
    </row>
    <row r="28204" spans="11:50" x14ac:dyDescent="0.25">
      <c r="K28204" s="11"/>
      <c r="L28204" s="11"/>
      <c r="N28204" s="11"/>
      <c r="O28204" s="11"/>
      <c r="P28204" s="11"/>
      <c r="Q28204" s="11"/>
      <c r="R28204" s="11"/>
      <c r="S28204" s="11"/>
      <c r="T28204" s="11"/>
      <c r="U28204" s="11"/>
      <c r="V28204" s="11"/>
      <c r="W28204" s="11"/>
      <c r="X28204" s="11"/>
      <c r="Y28204" s="11"/>
      <c r="AV28204"/>
      <c r="AW28204"/>
      <c r="AX28204"/>
    </row>
    <row r="28205" spans="11:50" x14ac:dyDescent="0.25">
      <c r="K28205" s="11"/>
      <c r="L28205" s="11"/>
      <c r="N28205" s="11"/>
      <c r="O28205" s="11"/>
      <c r="P28205" s="11"/>
      <c r="Q28205" s="11"/>
      <c r="R28205" s="11"/>
      <c r="S28205" s="11"/>
      <c r="T28205" s="11"/>
      <c r="U28205" s="11"/>
      <c r="V28205" s="11"/>
      <c r="W28205" s="11"/>
      <c r="X28205" s="11"/>
      <c r="Y28205" s="11"/>
      <c r="AV28205"/>
      <c r="AW28205"/>
      <c r="AX28205"/>
    </row>
    <row r="28206" spans="11:50" x14ac:dyDescent="0.25">
      <c r="K28206" s="11"/>
      <c r="L28206" s="11"/>
      <c r="N28206" s="11"/>
      <c r="O28206" s="11"/>
      <c r="P28206" s="11"/>
      <c r="Q28206" s="11"/>
      <c r="R28206" s="11"/>
      <c r="S28206" s="11"/>
      <c r="T28206" s="11"/>
      <c r="U28206" s="11"/>
      <c r="V28206" s="11"/>
      <c r="W28206" s="11"/>
      <c r="X28206" s="11"/>
      <c r="Y28206" s="11"/>
      <c r="AV28206"/>
      <c r="AW28206"/>
      <c r="AX28206"/>
    </row>
    <row r="28207" spans="11:50" x14ac:dyDescent="0.25">
      <c r="K28207" s="11"/>
      <c r="L28207" s="11"/>
      <c r="N28207" s="11"/>
      <c r="O28207" s="11"/>
      <c r="P28207" s="11"/>
      <c r="Q28207" s="11"/>
      <c r="R28207" s="11"/>
      <c r="S28207" s="11"/>
      <c r="T28207" s="11"/>
      <c r="U28207" s="11"/>
      <c r="V28207" s="11"/>
      <c r="W28207" s="11"/>
      <c r="X28207" s="11"/>
      <c r="Y28207" s="11"/>
      <c r="AV28207"/>
      <c r="AW28207"/>
      <c r="AX28207"/>
    </row>
    <row r="28208" spans="11:50" x14ac:dyDescent="0.25">
      <c r="K28208" s="11"/>
      <c r="L28208" s="11"/>
      <c r="N28208" s="11"/>
      <c r="O28208" s="11"/>
      <c r="P28208" s="11"/>
      <c r="Q28208" s="11"/>
      <c r="R28208" s="11"/>
      <c r="S28208" s="11"/>
      <c r="T28208" s="11"/>
      <c r="U28208" s="11"/>
      <c r="V28208" s="11"/>
      <c r="W28208" s="11"/>
      <c r="X28208" s="11"/>
      <c r="Y28208" s="11"/>
      <c r="AV28208"/>
      <c r="AW28208"/>
      <c r="AX28208"/>
    </row>
    <row r="28209" spans="11:50" x14ac:dyDescent="0.25">
      <c r="K28209" s="11"/>
      <c r="L28209" s="11"/>
      <c r="N28209" s="11"/>
      <c r="O28209" s="11"/>
      <c r="P28209" s="11"/>
      <c r="Q28209" s="11"/>
      <c r="R28209" s="11"/>
      <c r="S28209" s="11"/>
      <c r="T28209" s="11"/>
      <c r="U28209" s="11"/>
      <c r="V28209" s="11"/>
      <c r="W28209" s="11"/>
      <c r="X28209" s="11"/>
      <c r="Y28209" s="11"/>
      <c r="AV28209"/>
      <c r="AW28209"/>
      <c r="AX28209"/>
    </row>
    <row r="28210" spans="11:50" x14ac:dyDescent="0.25">
      <c r="K28210" s="11"/>
      <c r="L28210" s="11"/>
      <c r="N28210" s="11"/>
      <c r="O28210" s="11"/>
      <c r="P28210" s="11"/>
      <c r="Q28210" s="11"/>
      <c r="R28210" s="11"/>
      <c r="S28210" s="11"/>
      <c r="T28210" s="11"/>
      <c r="U28210" s="11"/>
      <c r="V28210" s="11"/>
      <c r="W28210" s="11"/>
      <c r="X28210" s="11"/>
      <c r="Y28210" s="11"/>
      <c r="AV28210"/>
      <c r="AW28210"/>
      <c r="AX28210"/>
    </row>
    <row r="28211" spans="11:50" x14ac:dyDescent="0.25">
      <c r="K28211" s="11"/>
      <c r="L28211" s="11"/>
      <c r="N28211" s="11"/>
      <c r="O28211" s="11"/>
      <c r="P28211" s="11"/>
      <c r="Q28211" s="11"/>
      <c r="R28211" s="11"/>
      <c r="S28211" s="11"/>
      <c r="T28211" s="11"/>
      <c r="U28211" s="11"/>
      <c r="V28211" s="11"/>
      <c r="W28211" s="11"/>
      <c r="X28211" s="11"/>
      <c r="Y28211" s="11"/>
      <c r="AV28211"/>
      <c r="AW28211"/>
      <c r="AX28211"/>
    </row>
    <row r="28212" spans="11:50" x14ac:dyDescent="0.25">
      <c r="K28212" s="11"/>
      <c r="L28212" s="11"/>
      <c r="N28212" s="11"/>
      <c r="O28212" s="11"/>
      <c r="P28212" s="11"/>
      <c r="Q28212" s="11"/>
      <c r="R28212" s="11"/>
      <c r="S28212" s="11"/>
      <c r="T28212" s="11"/>
      <c r="U28212" s="11"/>
      <c r="V28212" s="11"/>
      <c r="W28212" s="11"/>
      <c r="X28212" s="11"/>
      <c r="Y28212" s="11"/>
      <c r="AV28212"/>
      <c r="AW28212"/>
      <c r="AX28212"/>
    </row>
    <row r="28213" spans="11:50" x14ac:dyDescent="0.25">
      <c r="K28213" s="11"/>
      <c r="L28213" s="11"/>
      <c r="N28213" s="11"/>
      <c r="O28213" s="11"/>
      <c r="P28213" s="11"/>
      <c r="Q28213" s="11"/>
      <c r="R28213" s="11"/>
      <c r="S28213" s="11"/>
      <c r="T28213" s="11"/>
      <c r="U28213" s="11"/>
      <c r="V28213" s="11"/>
      <c r="W28213" s="11"/>
      <c r="X28213" s="11"/>
      <c r="Y28213" s="11"/>
      <c r="AV28213"/>
      <c r="AW28213"/>
      <c r="AX28213"/>
    </row>
    <row r="28214" spans="11:50" x14ac:dyDescent="0.25">
      <c r="K28214" s="11"/>
      <c r="L28214" s="11"/>
      <c r="N28214" s="11"/>
      <c r="O28214" s="11"/>
      <c r="P28214" s="11"/>
      <c r="Q28214" s="11"/>
      <c r="R28214" s="11"/>
      <c r="S28214" s="11"/>
      <c r="T28214" s="11"/>
      <c r="U28214" s="11"/>
      <c r="V28214" s="11"/>
      <c r="W28214" s="11"/>
      <c r="X28214" s="11"/>
      <c r="Y28214" s="11"/>
      <c r="AV28214"/>
      <c r="AW28214"/>
      <c r="AX28214"/>
    </row>
    <row r="28215" spans="11:50" x14ac:dyDescent="0.25">
      <c r="K28215" s="11"/>
      <c r="L28215" s="11"/>
      <c r="N28215" s="11"/>
      <c r="O28215" s="11"/>
      <c r="P28215" s="11"/>
      <c r="Q28215" s="11"/>
      <c r="R28215" s="11"/>
      <c r="S28215" s="11"/>
      <c r="T28215" s="11"/>
      <c r="U28215" s="11"/>
      <c r="V28215" s="11"/>
      <c r="W28215" s="11"/>
      <c r="X28215" s="11"/>
      <c r="Y28215" s="11"/>
      <c r="AV28215"/>
      <c r="AW28215"/>
      <c r="AX28215"/>
    </row>
    <row r="28216" spans="11:50" x14ac:dyDescent="0.25">
      <c r="K28216" s="11"/>
      <c r="L28216" s="11"/>
      <c r="N28216" s="11"/>
      <c r="O28216" s="11"/>
      <c r="P28216" s="11"/>
      <c r="Q28216" s="11"/>
      <c r="R28216" s="11"/>
      <c r="S28216" s="11"/>
      <c r="T28216" s="11"/>
      <c r="U28216" s="11"/>
      <c r="V28216" s="11"/>
      <c r="W28216" s="11"/>
      <c r="X28216" s="11"/>
      <c r="Y28216" s="11"/>
      <c r="AV28216"/>
      <c r="AW28216"/>
      <c r="AX28216"/>
    </row>
    <row r="28217" spans="11:50" x14ac:dyDescent="0.25">
      <c r="K28217" s="11"/>
      <c r="L28217" s="11"/>
      <c r="N28217" s="11"/>
      <c r="O28217" s="11"/>
      <c r="P28217" s="11"/>
      <c r="Q28217" s="11"/>
      <c r="R28217" s="11"/>
      <c r="S28217" s="11"/>
      <c r="T28217" s="11"/>
      <c r="U28217" s="11"/>
      <c r="V28217" s="11"/>
      <c r="W28217" s="11"/>
      <c r="X28217" s="11"/>
      <c r="Y28217" s="11"/>
      <c r="AV28217"/>
      <c r="AW28217"/>
      <c r="AX28217"/>
    </row>
    <row r="28218" spans="11:50" x14ac:dyDescent="0.25">
      <c r="K28218" s="11"/>
      <c r="L28218" s="11"/>
      <c r="N28218" s="11"/>
      <c r="O28218" s="11"/>
      <c r="P28218" s="11"/>
      <c r="Q28218" s="11"/>
      <c r="R28218" s="11"/>
      <c r="S28218" s="11"/>
      <c r="T28218" s="11"/>
      <c r="U28218" s="11"/>
      <c r="V28218" s="11"/>
      <c r="W28218" s="11"/>
      <c r="X28218" s="11"/>
      <c r="Y28218" s="11"/>
      <c r="AV28218"/>
      <c r="AW28218"/>
      <c r="AX28218"/>
    </row>
    <row r="28219" spans="11:50" x14ac:dyDescent="0.25">
      <c r="K28219" s="11"/>
      <c r="L28219" s="11"/>
      <c r="N28219" s="11"/>
      <c r="O28219" s="11"/>
      <c r="P28219" s="11"/>
      <c r="Q28219" s="11"/>
      <c r="R28219" s="11"/>
      <c r="S28219" s="11"/>
      <c r="T28219" s="11"/>
      <c r="U28219" s="11"/>
      <c r="V28219" s="11"/>
      <c r="W28219" s="11"/>
      <c r="X28219" s="11"/>
      <c r="Y28219" s="11"/>
      <c r="AV28219"/>
      <c r="AW28219"/>
      <c r="AX28219"/>
    </row>
    <row r="28220" spans="11:50" x14ac:dyDescent="0.25">
      <c r="K28220" s="11"/>
      <c r="L28220" s="11"/>
      <c r="N28220" s="11"/>
      <c r="O28220" s="11"/>
      <c r="P28220" s="11"/>
      <c r="Q28220" s="11"/>
      <c r="R28220" s="11"/>
      <c r="S28220" s="11"/>
      <c r="T28220" s="11"/>
      <c r="U28220" s="11"/>
      <c r="V28220" s="11"/>
      <c r="W28220" s="11"/>
      <c r="X28220" s="11"/>
      <c r="Y28220" s="11"/>
      <c r="AV28220"/>
      <c r="AW28220"/>
      <c r="AX28220"/>
    </row>
    <row r="28221" spans="11:50" x14ac:dyDescent="0.25">
      <c r="K28221" s="11"/>
      <c r="L28221" s="11"/>
      <c r="N28221" s="11"/>
      <c r="O28221" s="11"/>
      <c r="P28221" s="11"/>
      <c r="Q28221" s="11"/>
      <c r="R28221" s="11"/>
      <c r="S28221" s="11"/>
      <c r="T28221" s="11"/>
      <c r="U28221" s="11"/>
      <c r="V28221" s="11"/>
      <c r="W28221" s="11"/>
      <c r="X28221" s="11"/>
      <c r="Y28221" s="11"/>
      <c r="AV28221"/>
      <c r="AW28221"/>
      <c r="AX28221"/>
    </row>
    <row r="28222" spans="11:50" x14ac:dyDescent="0.25">
      <c r="K28222" s="11"/>
      <c r="L28222" s="11"/>
      <c r="N28222" s="11"/>
      <c r="O28222" s="11"/>
      <c r="P28222" s="11"/>
      <c r="Q28222" s="11"/>
      <c r="R28222" s="11"/>
      <c r="S28222" s="11"/>
      <c r="T28222" s="11"/>
      <c r="U28222" s="11"/>
      <c r="V28222" s="11"/>
      <c r="W28222" s="11"/>
      <c r="X28222" s="11"/>
      <c r="Y28222" s="11"/>
      <c r="AV28222"/>
      <c r="AW28222"/>
      <c r="AX28222"/>
    </row>
    <row r="28223" spans="11:50" x14ac:dyDescent="0.25">
      <c r="K28223" s="11"/>
      <c r="L28223" s="11"/>
      <c r="N28223" s="11"/>
      <c r="O28223" s="11"/>
      <c r="P28223" s="11"/>
      <c r="Q28223" s="11"/>
      <c r="R28223" s="11"/>
      <c r="S28223" s="11"/>
      <c r="T28223" s="11"/>
      <c r="U28223" s="11"/>
      <c r="V28223" s="11"/>
      <c r="W28223" s="11"/>
      <c r="X28223" s="11"/>
      <c r="Y28223" s="11"/>
      <c r="AV28223"/>
      <c r="AW28223"/>
      <c r="AX28223"/>
    </row>
    <row r="28224" spans="11:50" x14ac:dyDescent="0.25">
      <c r="K28224" s="11"/>
      <c r="L28224" s="11"/>
      <c r="N28224" s="11"/>
      <c r="O28224" s="11"/>
      <c r="P28224" s="11"/>
      <c r="Q28224" s="11"/>
      <c r="R28224" s="11"/>
      <c r="S28224" s="11"/>
      <c r="T28224" s="11"/>
      <c r="U28224" s="11"/>
      <c r="V28224" s="11"/>
      <c r="W28224" s="11"/>
      <c r="X28224" s="11"/>
      <c r="Y28224" s="11"/>
      <c r="AV28224"/>
      <c r="AW28224"/>
      <c r="AX28224"/>
    </row>
    <row r="28225" spans="11:50" x14ac:dyDescent="0.25">
      <c r="K28225" s="11"/>
      <c r="L28225" s="11"/>
      <c r="N28225" s="11"/>
      <c r="O28225" s="11"/>
      <c r="P28225" s="11"/>
      <c r="Q28225" s="11"/>
      <c r="R28225" s="11"/>
      <c r="S28225" s="11"/>
      <c r="T28225" s="11"/>
      <c r="U28225" s="11"/>
      <c r="V28225" s="11"/>
      <c r="W28225" s="11"/>
      <c r="X28225" s="11"/>
      <c r="Y28225" s="11"/>
      <c r="AV28225"/>
      <c r="AW28225"/>
      <c r="AX28225"/>
    </row>
    <row r="28226" spans="11:50" x14ac:dyDescent="0.25">
      <c r="K28226" s="11"/>
      <c r="L28226" s="11"/>
      <c r="N28226" s="11"/>
      <c r="O28226" s="11"/>
      <c r="P28226" s="11"/>
      <c r="Q28226" s="11"/>
      <c r="R28226" s="11"/>
      <c r="S28226" s="11"/>
      <c r="T28226" s="11"/>
      <c r="U28226" s="11"/>
      <c r="V28226" s="11"/>
      <c r="W28226" s="11"/>
      <c r="X28226" s="11"/>
      <c r="Y28226" s="11"/>
      <c r="AV28226"/>
      <c r="AW28226"/>
      <c r="AX28226"/>
    </row>
    <row r="28227" spans="11:50" x14ac:dyDescent="0.25">
      <c r="K28227" s="11"/>
      <c r="L28227" s="11"/>
      <c r="N28227" s="11"/>
      <c r="O28227" s="11"/>
      <c r="P28227" s="11"/>
      <c r="Q28227" s="11"/>
      <c r="R28227" s="11"/>
      <c r="S28227" s="11"/>
      <c r="T28227" s="11"/>
      <c r="U28227" s="11"/>
      <c r="V28227" s="11"/>
      <c r="W28227" s="11"/>
      <c r="X28227" s="11"/>
      <c r="Y28227" s="11"/>
      <c r="AV28227"/>
      <c r="AW28227"/>
      <c r="AX28227"/>
    </row>
    <row r="28228" spans="11:50" x14ac:dyDescent="0.25">
      <c r="K28228" s="11"/>
      <c r="L28228" s="11"/>
      <c r="N28228" s="11"/>
      <c r="O28228" s="11"/>
      <c r="P28228" s="11"/>
      <c r="Q28228" s="11"/>
      <c r="R28228" s="11"/>
      <c r="S28228" s="11"/>
      <c r="T28228" s="11"/>
      <c r="U28228" s="11"/>
      <c r="V28228" s="11"/>
      <c r="W28228" s="11"/>
      <c r="X28228" s="11"/>
      <c r="Y28228" s="11"/>
      <c r="AV28228"/>
      <c r="AW28228"/>
      <c r="AX28228"/>
    </row>
    <row r="28229" spans="11:50" x14ac:dyDescent="0.25">
      <c r="K28229" s="11"/>
      <c r="L28229" s="11"/>
      <c r="N28229" s="11"/>
      <c r="O28229" s="11"/>
      <c r="P28229" s="11"/>
      <c r="Q28229" s="11"/>
      <c r="R28229" s="11"/>
      <c r="S28229" s="11"/>
      <c r="T28229" s="11"/>
      <c r="U28229" s="11"/>
      <c r="V28229" s="11"/>
      <c r="W28229" s="11"/>
      <c r="X28229" s="11"/>
      <c r="Y28229" s="11"/>
      <c r="AV28229"/>
      <c r="AW28229"/>
      <c r="AX28229"/>
    </row>
    <row r="28230" spans="11:50" x14ac:dyDescent="0.25">
      <c r="K28230" s="11"/>
      <c r="L28230" s="11"/>
      <c r="N28230" s="11"/>
      <c r="O28230" s="11"/>
      <c r="P28230" s="11"/>
      <c r="Q28230" s="11"/>
      <c r="R28230" s="11"/>
      <c r="S28230" s="11"/>
      <c r="T28230" s="11"/>
      <c r="U28230" s="11"/>
      <c r="V28230" s="11"/>
      <c r="W28230" s="11"/>
      <c r="X28230" s="11"/>
      <c r="Y28230" s="11"/>
      <c r="AV28230"/>
      <c r="AW28230"/>
      <c r="AX28230"/>
    </row>
    <row r="28231" spans="11:50" x14ac:dyDescent="0.25">
      <c r="K28231" s="11"/>
      <c r="L28231" s="11"/>
      <c r="N28231" s="11"/>
      <c r="O28231" s="11"/>
      <c r="P28231" s="11"/>
      <c r="Q28231" s="11"/>
      <c r="R28231" s="11"/>
      <c r="S28231" s="11"/>
      <c r="T28231" s="11"/>
      <c r="U28231" s="11"/>
      <c r="V28231" s="11"/>
      <c r="W28231" s="11"/>
      <c r="X28231" s="11"/>
      <c r="Y28231" s="11"/>
      <c r="AV28231"/>
      <c r="AW28231"/>
      <c r="AX28231"/>
    </row>
    <row r="28232" spans="11:50" x14ac:dyDescent="0.25">
      <c r="K28232" s="11"/>
      <c r="L28232" s="11"/>
      <c r="N28232" s="11"/>
      <c r="O28232" s="11"/>
      <c r="P28232" s="11"/>
      <c r="Q28232" s="11"/>
      <c r="R28232" s="11"/>
      <c r="S28232" s="11"/>
      <c r="T28232" s="11"/>
      <c r="U28232" s="11"/>
      <c r="V28232" s="11"/>
      <c r="W28232" s="11"/>
      <c r="X28232" s="11"/>
      <c r="Y28232" s="11"/>
      <c r="AV28232"/>
      <c r="AW28232"/>
      <c r="AX28232"/>
    </row>
    <row r="28233" spans="11:50" x14ac:dyDescent="0.25">
      <c r="K28233" s="11"/>
      <c r="L28233" s="11"/>
      <c r="N28233" s="11"/>
      <c r="O28233" s="11"/>
      <c r="P28233" s="11"/>
      <c r="Q28233" s="11"/>
      <c r="R28233" s="11"/>
      <c r="S28233" s="11"/>
      <c r="T28233" s="11"/>
      <c r="U28233" s="11"/>
      <c r="V28233" s="11"/>
      <c r="W28233" s="11"/>
      <c r="X28233" s="11"/>
      <c r="Y28233" s="11"/>
      <c r="AV28233"/>
      <c r="AW28233"/>
      <c r="AX28233"/>
    </row>
    <row r="28234" spans="11:50" x14ac:dyDescent="0.25">
      <c r="K28234" s="11"/>
      <c r="L28234" s="11"/>
      <c r="N28234" s="11"/>
      <c r="O28234" s="11"/>
      <c r="P28234" s="11"/>
      <c r="Q28234" s="11"/>
      <c r="R28234" s="11"/>
      <c r="S28234" s="11"/>
      <c r="T28234" s="11"/>
      <c r="U28234" s="11"/>
      <c r="V28234" s="11"/>
      <c r="W28234" s="11"/>
      <c r="X28234" s="11"/>
      <c r="Y28234" s="11"/>
      <c r="AV28234"/>
      <c r="AW28234"/>
      <c r="AX28234"/>
    </row>
    <row r="28235" spans="11:50" x14ac:dyDescent="0.25">
      <c r="K28235" s="11"/>
      <c r="L28235" s="11"/>
      <c r="N28235" s="11"/>
      <c r="O28235" s="11"/>
      <c r="P28235" s="11"/>
      <c r="Q28235" s="11"/>
      <c r="R28235" s="11"/>
      <c r="S28235" s="11"/>
      <c r="T28235" s="11"/>
      <c r="U28235" s="11"/>
      <c r="V28235" s="11"/>
      <c r="W28235" s="11"/>
      <c r="X28235" s="11"/>
      <c r="Y28235" s="11"/>
      <c r="AV28235"/>
      <c r="AW28235"/>
      <c r="AX28235"/>
    </row>
    <row r="28236" spans="11:50" x14ac:dyDescent="0.25">
      <c r="K28236" s="11"/>
      <c r="L28236" s="11"/>
      <c r="N28236" s="11"/>
      <c r="O28236" s="11"/>
      <c r="P28236" s="11"/>
      <c r="Q28236" s="11"/>
      <c r="R28236" s="11"/>
      <c r="S28236" s="11"/>
      <c r="T28236" s="11"/>
      <c r="U28236" s="11"/>
      <c r="V28236" s="11"/>
      <c r="W28236" s="11"/>
      <c r="X28236" s="11"/>
      <c r="Y28236" s="11"/>
      <c r="AV28236"/>
      <c r="AW28236"/>
      <c r="AX28236"/>
    </row>
    <row r="28237" spans="11:50" x14ac:dyDescent="0.25">
      <c r="K28237" s="11"/>
      <c r="L28237" s="11"/>
      <c r="N28237" s="11"/>
      <c r="O28237" s="11"/>
      <c r="P28237" s="11"/>
      <c r="Q28237" s="11"/>
      <c r="R28237" s="11"/>
      <c r="S28237" s="11"/>
      <c r="T28237" s="11"/>
      <c r="U28237" s="11"/>
      <c r="V28237" s="11"/>
      <c r="W28237" s="11"/>
      <c r="X28237" s="11"/>
      <c r="Y28237" s="11"/>
      <c r="AV28237"/>
      <c r="AW28237"/>
      <c r="AX28237"/>
    </row>
    <row r="28238" spans="11:50" x14ac:dyDescent="0.25">
      <c r="K28238" s="11"/>
      <c r="L28238" s="11"/>
      <c r="N28238" s="11"/>
      <c r="O28238" s="11"/>
      <c r="P28238" s="11"/>
      <c r="Q28238" s="11"/>
      <c r="R28238" s="11"/>
      <c r="S28238" s="11"/>
      <c r="T28238" s="11"/>
      <c r="U28238" s="11"/>
      <c r="V28238" s="11"/>
      <c r="W28238" s="11"/>
      <c r="X28238" s="11"/>
      <c r="Y28238" s="11"/>
      <c r="AV28238"/>
      <c r="AW28238"/>
      <c r="AX28238"/>
    </row>
    <row r="28239" spans="11:50" x14ac:dyDescent="0.25">
      <c r="K28239" s="11"/>
      <c r="L28239" s="11"/>
      <c r="N28239" s="11"/>
      <c r="O28239" s="11"/>
      <c r="P28239" s="11"/>
      <c r="Q28239" s="11"/>
      <c r="R28239" s="11"/>
      <c r="S28239" s="11"/>
      <c r="T28239" s="11"/>
      <c r="U28239" s="11"/>
      <c r="V28239" s="11"/>
      <c r="W28239" s="11"/>
      <c r="X28239" s="11"/>
      <c r="Y28239" s="11"/>
      <c r="AV28239"/>
      <c r="AW28239"/>
      <c r="AX28239"/>
    </row>
    <row r="28240" spans="11:50" x14ac:dyDescent="0.25">
      <c r="K28240" s="11"/>
      <c r="L28240" s="11"/>
      <c r="N28240" s="11"/>
      <c r="O28240" s="11"/>
      <c r="P28240" s="11"/>
      <c r="Q28240" s="11"/>
      <c r="R28240" s="11"/>
      <c r="S28240" s="11"/>
      <c r="T28240" s="11"/>
      <c r="U28240" s="11"/>
      <c r="V28240" s="11"/>
      <c r="W28240" s="11"/>
      <c r="X28240" s="11"/>
      <c r="Y28240" s="11"/>
      <c r="AV28240"/>
      <c r="AW28240"/>
      <c r="AX28240"/>
    </row>
    <row r="28241" spans="11:50" x14ac:dyDescent="0.25">
      <c r="K28241" s="11"/>
      <c r="L28241" s="11"/>
      <c r="N28241" s="11"/>
      <c r="O28241" s="11"/>
      <c r="P28241" s="11"/>
      <c r="Q28241" s="11"/>
      <c r="R28241" s="11"/>
      <c r="S28241" s="11"/>
      <c r="T28241" s="11"/>
      <c r="U28241" s="11"/>
      <c r="V28241" s="11"/>
      <c r="W28241" s="11"/>
      <c r="X28241" s="11"/>
      <c r="Y28241" s="11"/>
      <c r="AV28241"/>
      <c r="AW28241"/>
      <c r="AX28241"/>
    </row>
    <row r="28242" spans="11:50" x14ac:dyDescent="0.25">
      <c r="K28242" s="11"/>
      <c r="L28242" s="11"/>
      <c r="N28242" s="11"/>
      <c r="O28242" s="11"/>
      <c r="P28242" s="11"/>
      <c r="Q28242" s="11"/>
      <c r="R28242" s="11"/>
      <c r="S28242" s="11"/>
      <c r="T28242" s="11"/>
      <c r="U28242" s="11"/>
      <c r="V28242" s="11"/>
      <c r="W28242" s="11"/>
      <c r="X28242" s="11"/>
      <c r="Y28242" s="11"/>
      <c r="AV28242"/>
      <c r="AW28242"/>
      <c r="AX28242"/>
    </row>
    <row r="28243" spans="11:50" x14ac:dyDescent="0.25">
      <c r="K28243" s="11"/>
      <c r="L28243" s="11"/>
      <c r="N28243" s="11"/>
      <c r="O28243" s="11"/>
      <c r="P28243" s="11"/>
      <c r="Q28243" s="11"/>
      <c r="R28243" s="11"/>
      <c r="S28243" s="11"/>
      <c r="T28243" s="11"/>
      <c r="U28243" s="11"/>
      <c r="V28243" s="11"/>
      <c r="W28243" s="11"/>
      <c r="X28243" s="11"/>
      <c r="Y28243" s="11"/>
      <c r="AV28243"/>
      <c r="AW28243"/>
      <c r="AX28243"/>
    </row>
    <row r="28244" spans="11:50" x14ac:dyDescent="0.25">
      <c r="K28244" s="11"/>
      <c r="L28244" s="11"/>
      <c r="N28244" s="11"/>
      <c r="O28244" s="11"/>
      <c r="P28244" s="11"/>
      <c r="Q28244" s="11"/>
      <c r="R28244" s="11"/>
      <c r="S28244" s="11"/>
      <c r="T28244" s="11"/>
      <c r="U28244" s="11"/>
      <c r="V28244" s="11"/>
      <c r="W28244" s="11"/>
      <c r="X28244" s="11"/>
      <c r="Y28244" s="11"/>
      <c r="AV28244"/>
      <c r="AW28244"/>
      <c r="AX28244"/>
    </row>
    <row r="28245" spans="11:50" x14ac:dyDescent="0.25">
      <c r="K28245" s="11"/>
      <c r="L28245" s="11"/>
      <c r="N28245" s="11"/>
      <c r="O28245" s="11"/>
      <c r="P28245" s="11"/>
      <c r="Q28245" s="11"/>
      <c r="R28245" s="11"/>
      <c r="S28245" s="11"/>
      <c r="T28245" s="11"/>
      <c r="U28245" s="11"/>
      <c r="V28245" s="11"/>
      <c r="W28245" s="11"/>
      <c r="X28245" s="11"/>
      <c r="Y28245" s="11"/>
      <c r="AV28245"/>
      <c r="AW28245"/>
      <c r="AX28245"/>
    </row>
    <row r="28246" spans="11:50" x14ac:dyDescent="0.25">
      <c r="K28246" s="11"/>
      <c r="L28246" s="11"/>
      <c r="N28246" s="11"/>
      <c r="O28246" s="11"/>
      <c r="P28246" s="11"/>
      <c r="Q28246" s="11"/>
      <c r="R28246" s="11"/>
      <c r="S28246" s="11"/>
      <c r="T28246" s="11"/>
      <c r="U28246" s="11"/>
      <c r="V28246" s="11"/>
      <c r="W28246" s="11"/>
      <c r="X28246" s="11"/>
      <c r="Y28246" s="11"/>
      <c r="AV28246"/>
      <c r="AW28246"/>
      <c r="AX28246"/>
    </row>
    <row r="28247" spans="11:50" x14ac:dyDescent="0.25">
      <c r="K28247" s="11"/>
      <c r="L28247" s="11"/>
      <c r="N28247" s="11"/>
      <c r="O28247" s="11"/>
      <c r="P28247" s="11"/>
      <c r="Q28247" s="11"/>
      <c r="R28247" s="11"/>
      <c r="S28247" s="11"/>
      <c r="T28247" s="11"/>
      <c r="U28247" s="11"/>
      <c r="V28247" s="11"/>
      <c r="W28247" s="11"/>
      <c r="X28247" s="11"/>
      <c r="Y28247" s="11"/>
      <c r="AV28247"/>
      <c r="AW28247"/>
      <c r="AX28247"/>
    </row>
    <row r="28248" spans="11:50" x14ac:dyDescent="0.25">
      <c r="K28248" s="11"/>
      <c r="L28248" s="11"/>
      <c r="N28248" s="11"/>
      <c r="O28248" s="11"/>
      <c r="P28248" s="11"/>
      <c r="Q28248" s="11"/>
      <c r="R28248" s="11"/>
      <c r="S28248" s="11"/>
      <c r="T28248" s="11"/>
      <c r="U28248" s="11"/>
      <c r="V28248" s="11"/>
      <c r="W28248" s="11"/>
      <c r="X28248" s="11"/>
      <c r="Y28248" s="11"/>
      <c r="AV28248"/>
      <c r="AW28248"/>
      <c r="AX28248"/>
    </row>
    <row r="28249" spans="11:50" x14ac:dyDescent="0.25">
      <c r="K28249" s="11"/>
      <c r="L28249" s="11"/>
      <c r="N28249" s="11"/>
      <c r="O28249" s="11"/>
      <c r="P28249" s="11"/>
      <c r="Q28249" s="11"/>
      <c r="R28249" s="11"/>
      <c r="S28249" s="11"/>
      <c r="T28249" s="11"/>
      <c r="U28249" s="11"/>
      <c r="V28249" s="11"/>
      <c r="W28249" s="11"/>
      <c r="X28249" s="11"/>
      <c r="Y28249" s="11"/>
      <c r="AV28249"/>
      <c r="AW28249"/>
      <c r="AX28249"/>
    </row>
    <row r="28250" spans="11:50" x14ac:dyDescent="0.25">
      <c r="K28250" s="11"/>
      <c r="L28250" s="11"/>
      <c r="N28250" s="11"/>
      <c r="O28250" s="11"/>
      <c r="P28250" s="11"/>
      <c r="Q28250" s="11"/>
      <c r="R28250" s="11"/>
      <c r="S28250" s="11"/>
      <c r="T28250" s="11"/>
      <c r="U28250" s="11"/>
      <c r="V28250" s="11"/>
      <c r="W28250" s="11"/>
      <c r="X28250" s="11"/>
      <c r="Y28250" s="11"/>
      <c r="AV28250"/>
      <c r="AW28250"/>
      <c r="AX28250"/>
    </row>
    <row r="28251" spans="11:50" x14ac:dyDescent="0.25">
      <c r="K28251" s="11"/>
      <c r="L28251" s="11"/>
      <c r="N28251" s="11"/>
      <c r="O28251" s="11"/>
      <c r="P28251" s="11"/>
      <c r="Q28251" s="11"/>
      <c r="R28251" s="11"/>
      <c r="S28251" s="11"/>
      <c r="T28251" s="11"/>
      <c r="U28251" s="11"/>
      <c r="V28251" s="11"/>
      <c r="W28251" s="11"/>
      <c r="X28251" s="11"/>
      <c r="Y28251" s="11"/>
      <c r="AV28251"/>
      <c r="AW28251"/>
      <c r="AX28251"/>
    </row>
    <row r="28252" spans="11:50" x14ac:dyDescent="0.25">
      <c r="K28252" s="11"/>
      <c r="L28252" s="11"/>
      <c r="N28252" s="11"/>
      <c r="O28252" s="11"/>
      <c r="P28252" s="11"/>
      <c r="Q28252" s="11"/>
      <c r="R28252" s="11"/>
      <c r="S28252" s="11"/>
      <c r="T28252" s="11"/>
      <c r="U28252" s="11"/>
      <c r="V28252" s="11"/>
      <c r="W28252" s="11"/>
      <c r="X28252" s="11"/>
      <c r="Y28252" s="11"/>
      <c r="AV28252"/>
      <c r="AW28252"/>
      <c r="AX28252"/>
    </row>
    <row r="28253" spans="11:50" x14ac:dyDescent="0.25">
      <c r="K28253" s="11"/>
      <c r="L28253" s="11"/>
      <c r="N28253" s="11"/>
      <c r="O28253" s="11"/>
      <c r="P28253" s="11"/>
      <c r="Q28253" s="11"/>
      <c r="R28253" s="11"/>
      <c r="S28253" s="11"/>
      <c r="T28253" s="11"/>
      <c r="U28253" s="11"/>
      <c r="V28253" s="11"/>
      <c r="W28253" s="11"/>
      <c r="X28253" s="11"/>
      <c r="Y28253" s="11"/>
      <c r="AV28253"/>
      <c r="AW28253"/>
      <c r="AX28253"/>
    </row>
    <row r="28254" spans="11:50" x14ac:dyDescent="0.25">
      <c r="K28254" s="11"/>
      <c r="L28254" s="11"/>
      <c r="N28254" s="11"/>
      <c r="O28254" s="11"/>
      <c r="P28254" s="11"/>
      <c r="Q28254" s="11"/>
      <c r="R28254" s="11"/>
      <c r="S28254" s="11"/>
      <c r="T28254" s="11"/>
      <c r="U28254" s="11"/>
      <c r="V28254" s="11"/>
      <c r="W28254" s="11"/>
      <c r="X28254" s="11"/>
      <c r="Y28254" s="11"/>
      <c r="AV28254"/>
      <c r="AW28254"/>
      <c r="AX28254"/>
    </row>
    <row r="28255" spans="11:50" x14ac:dyDescent="0.25">
      <c r="K28255" s="11"/>
      <c r="L28255" s="11"/>
      <c r="N28255" s="11"/>
      <c r="O28255" s="11"/>
      <c r="P28255" s="11"/>
      <c r="Q28255" s="11"/>
      <c r="R28255" s="11"/>
      <c r="S28255" s="11"/>
      <c r="T28255" s="11"/>
      <c r="U28255" s="11"/>
      <c r="V28255" s="11"/>
      <c r="W28255" s="11"/>
      <c r="X28255" s="11"/>
      <c r="Y28255" s="11"/>
      <c r="AV28255"/>
      <c r="AW28255"/>
      <c r="AX28255"/>
    </row>
    <row r="28256" spans="11:50" x14ac:dyDescent="0.25">
      <c r="K28256" s="11"/>
      <c r="L28256" s="11"/>
      <c r="N28256" s="11"/>
      <c r="O28256" s="11"/>
      <c r="P28256" s="11"/>
      <c r="Q28256" s="11"/>
      <c r="R28256" s="11"/>
      <c r="S28256" s="11"/>
      <c r="T28256" s="11"/>
      <c r="U28256" s="11"/>
      <c r="V28256" s="11"/>
      <c r="W28256" s="11"/>
      <c r="X28256" s="11"/>
      <c r="Y28256" s="11"/>
      <c r="AV28256"/>
      <c r="AW28256"/>
      <c r="AX28256"/>
    </row>
    <row r="28257" spans="11:50" x14ac:dyDescent="0.25">
      <c r="K28257" s="11"/>
      <c r="L28257" s="11"/>
      <c r="N28257" s="11"/>
      <c r="O28257" s="11"/>
      <c r="P28257" s="11"/>
      <c r="Q28257" s="11"/>
      <c r="R28257" s="11"/>
      <c r="S28257" s="11"/>
      <c r="T28257" s="11"/>
      <c r="U28257" s="11"/>
      <c r="V28257" s="11"/>
      <c r="W28257" s="11"/>
      <c r="X28257" s="11"/>
      <c r="Y28257" s="11"/>
      <c r="AV28257"/>
      <c r="AW28257"/>
      <c r="AX28257"/>
    </row>
    <row r="28258" spans="11:50" x14ac:dyDescent="0.25">
      <c r="K28258" s="11"/>
      <c r="L28258" s="11"/>
      <c r="N28258" s="11"/>
      <c r="O28258" s="11"/>
      <c r="P28258" s="11"/>
      <c r="Q28258" s="11"/>
      <c r="R28258" s="11"/>
      <c r="S28258" s="11"/>
      <c r="T28258" s="11"/>
      <c r="U28258" s="11"/>
      <c r="V28258" s="11"/>
      <c r="W28258" s="11"/>
      <c r="X28258" s="11"/>
      <c r="Y28258" s="11"/>
      <c r="AV28258"/>
      <c r="AW28258"/>
      <c r="AX28258"/>
    </row>
    <row r="28259" spans="11:50" x14ac:dyDescent="0.25">
      <c r="K28259" s="11"/>
      <c r="L28259" s="11"/>
      <c r="N28259" s="11"/>
      <c r="O28259" s="11"/>
      <c r="P28259" s="11"/>
      <c r="Q28259" s="11"/>
      <c r="R28259" s="11"/>
      <c r="S28259" s="11"/>
      <c r="T28259" s="11"/>
      <c r="U28259" s="11"/>
      <c r="V28259" s="11"/>
      <c r="W28259" s="11"/>
      <c r="X28259" s="11"/>
      <c r="Y28259" s="11"/>
      <c r="AV28259"/>
      <c r="AW28259"/>
      <c r="AX28259"/>
    </row>
    <row r="28260" spans="11:50" x14ac:dyDescent="0.25">
      <c r="K28260" s="11"/>
      <c r="L28260" s="11"/>
      <c r="N28260" s="11"/>
      <c r="O28260" s="11"/>
      <c r="P28260" s="11"/>
      <c r="Q28260" s="11"/>
      <c r="R28260" s="11"/>
      <c r="S28260" s="11"/>
      <c r="T28260" s="11"/>
      <c r="U28260" s="11"/>
      <c r="V28260" s="11"/>
      <c r="W28260" s="11"/>
      <c r="X28260" s="11"/>
      <c r="Y28260" s="11"/>
      <c r="AV28260"/>
      <c r="AW28260"/>
      <c r="AX28260"/>
    </row>
    <row r="28261" spans="11:50" x14ac:dyDescent="0.25">
      <c r="K28261" s="11"/>
      <c r="L28261" s="11"/>
      <c r="N28261" s="11"/>
      <c r="O28261" s="11"/>
      <c r="P28261" s="11"/>
      <c r="Q28261" s="11"/>
      <c r="R28261" s="11"/>
      <c r="S28261" s="11"/>
      <c r="T28261" s="11"/>
      <c r="U28261" s="11"/>
      <c r="V28261" s="11"/>
      <c r="W28261" s="11"/>
      <c r="X28261" s="11"/>
      <c r="Y28261" s="11"/>
      <c r="AV28261"/>
      <c r="AW28261"/>
      <c r="AX28261"/>
    </row>
    <row r="28262" spans="11:50" x14ac:dyDescent="0.25">
      <c r="K28262" s="11"/>
      <c r="L28262" s="11"/>
      <c r="N28262" s="11"/>
      <c r="O28262" s="11"/>
      <c r="P28262" s="11"/>
      <c r="Q28262" s="11"/>
      <c r="R28262" s="11"/>
      <c r="S28262" s="11"/>
      <c r="T28262" s="11"/>
      <c r="U28262" s="11"/>
      <c r="V28262" s="11"/>
      <c r="W28262" s="11"/>
      <c r="X28262" s="11"/>
      <c r="Y28262" s="11"/>
      <c r="AV28262"/>
      <c r="AW28262"/>
      <c r="AX28262"/>
    </row>
    <row r="28263" spans="11:50" x14ac:dyDescent="0.25">
      <c r="K28263" s="11"/>
      <c r="L28263" s="11"/>
      <c r="N28263" s="11"/>
      <c r="O28263" s="11"/>
      <c r="P28263" s="11"/>
      <c r="Q28263" s="11"/>
      <c r="R28263" s="11"/>
      <c r="S28263" s="11"/>
      <c r="T28263" s="11"/>
      <c r="U28263" s="11"/>
      <c r="V28263" s="11"/>
      <c r="W28263" s="11"/>
      <c r="X28263" s="11"/>
      <c r="Y28263" s="11"/>
      <c r="AV28263"/>
      <c r="AW28263"/>
      <c r="AX28263"/>
    </row>
    <row r="28264" spans="11:50" x14ac:dyDescent="0.25">
      <c r="K28264" s="11"/>
      <c r="L28264" s="11"/>
      <c r="N28264" s="11"/>
      <c r="O28264" s="11"/>
      <c r="P28264" s="11"/>
      <c r="Q28264" s="11"/>
      <c r="R28264" s="11"/>
      <c r="S28264" s="11"/>
      <c r="T28264" s="11"/>
      <c r="U28264" s="11"/>
      <c r="V28264" s="11"/>
      <c r="W28264" s="11"/>
      <c r="X28264" s="11"/>
      <c r="Y28264" s="11"/>
      <c r="AV28264"/>
      <c r="AW28264"/>
      <c r="AX28264"/>
    </row>
    <row r="28265" spans="11:50" x14ac:dyDescent="0.25">
      <c r="K28265" s="11"/>
      <c r="L28265" s="11"/>
      <c r="N28265" s="11"/>
      <c r="O28265" s="11"/>
      <c r="P28265" s="11"/>
      <c r="Q28265" s="11"/>
      <c r="R28265" s="11"/>
      <c r="S28265" s="11"/>
      <c r="T28265" s="11"/>
      <c r="U28265" s="11"/>
      <c r="V28265" s="11"/>
      <c r="W28265" s="11"/>
      <c r="X28265" s="11"/>
      <c r="Y28265" s="11"/>
      <c r="AV28265"/>
      <c r="AW28265"/>
      <c r="AX28265"/>
    </row>
    <row r="28266" spans="11:50" x14ac:dyDescent="0.25">
      <c r="K28266" s="11"/>
      <c r="L28266" s="11"/>
      <c r="N28266" s="11"/>
      <c r="O28266" s="11"/>
      <c r="P28266" s="11"/>
      <c r="Q28266" s="11"/>
      <c r="R28266" s="11"/>
      <c r="S28266" s="11"/>
      <c r="T28266" s="11"/>
      <c r="U28266" s="11"/>
      <c r="V28266" s="11"/>
      <c r="W28266" s="11"/>
      <c r="X28266" s="11"/>
      <c r="Y28266" s="11"/>
      <c r="AV28266"/>
      <c r="AW28266"/>
      <c r="AX28266"/>
    </row>
    <row r="28267" spans="11:50" x14ac:dyDescent="0.25">
      <c r="K28267" s="11"/>
      <c r="L28267" s="11"/>
      <c r="N28267" s="11"/>
      <c r="O28267" s="11"/>
      <c r="P28267" s="11"/>
      <c r="Q28267" s="11"/>
      <c r="R28267" s="11"/>
      <c r="S28267" s="11"/>
      <c r="T28267" s="11"/>
      <c r="U28267" s="11"/>
      <c r="V28267" s="11"/>
      <c r="W28267" s="11"/>
      <c r="X28267" s="11"/>
      <c r="Y28267" s="11"/>
      <c r="AV28267"/>
      <c r="AW28267"/>
      <c r="AX28267"/>
    </row>
    <row r="28268" spans="11:50" x14ac:dyDescent="0.25">
      <c r="K28268" s="11"/>
      <c r="L28268" s="11"/>
      <c r="N28268" s="11"/>
      <c r="O28268" s="11"/>
      <c r="P28268" s="11"/>
      <c r="Q28268" s="11"/>
      <c r="R28268" s="11"/>
      <c r="S28268" s="11"/>
      <c r="T28268" s="11"/>
      <c r="U28268" s="11"/>
      <c r="V28268" s="11"/>
      <c r="W28268" s="11"/>
      <c r="X28268" s="11"/>
      <c r="Y28268" s="11"/>
      <c r="AV28268"/>
      <c r="AW28268"/>
      <c r="AX28268"/>
    </row>
    <row r="28269" spans="11:50" x14ac:dyDescent="0.25">
      <c r="K28269" s="11"/>
      <c r="L28269" s="11"/>
      <c r="N28269" s="11"/>
      <c r="O28269" s="11"/>
      <c r="P28269" s="11"/>
      <c r="Q28269" s="11"/>
      <c r="R28269" s="11"/>
      <c r="S28269" s="11"/>
      <c r="T28269" s="11"/>
      <c r="U28269" s="11"/>
      <c r="V28269" s="11"/>
      <c r="W28269" s="11"/>
      <c r="X28269" s="11"/>
      <c r="Y28269" s="11"/>
      <c r="AV28269"/>
      <c r="AW28269"/>
      <c r="AX28269"/>
    </row>
    <row r="28270" spans="11:50" x14ac:dyDescent="0.25">
      <c r="K28270" s="11"/>
      <c r="L28270" s="11"/>
      <c r="N28270" s="11"/>
      <c r="O28270" s="11"/>
      <c r="P28270" s="11"/>
      <c r="Q28270" s="11"/>
      <c r="R28270" s="11"/>
      <c r="S28270" s="11"/>
      <c r="T28270" s="11"/>
      <c r="U28270" s="11"/>
      <c r="V28270" s="11"/>
      <c r="W28270" s="11"/>
      <c r="X28270" s="11"/>
      <c r="Y28270" s="11"/>
      <c r="AV28270"/>
      <c r="AW28270"/>
      <c r="AX28270"/>
    </row>
    <row r="28271" spans="11:50" x14ac:dyDescent="0.25">
      <c r="K28271" s="11"/>
      <c r="L28271" s="11"/>
      <c r="N28271" s="11"/>
      <c r="O28271" s="11"/>
      <c r="P28271" s="11"/>
      <c r="Q28271" s="11"/>
      <c r="R28271" s="11"/>
      <c r="S28271" s="11"/>
      <c r="T28271" s="11"/>
      <c r="U28271" s="11"/>
      <c r="V28271" s="11"/>
      <c r="W28271" s="11"/>
      <c r="X28271" s="11"/>
      <c r="Y28271" s="11"/>
      <c r="AV28271"/>
      <c r="AW28271"/>
      <c r="AX28271"/>
    </row>
    <row r="28272" spans="11:50" x14ac:dyDescent="0.25">
      <c r="K28272" s="11"/>
      <c r="L28272" s="11"/>
      <c r="N28272" s="11"/>
      <c r="O28272" s="11"/>
      <c r="P28272" s="11"/>
      <c r="Q28272" s="11"/>
      <c r="R28272" s="11"/>
      <c r="S28272" s="11"/>
      <c r="T28272" s="11"/>
      <c r="U28272" s="11"/>
      <c r="V28272" s="11"/>
      <c r="W28272" s="11"/>
      <c r="X28272" s="11"/>
      <c r="Y28272" s="11"/>
      <c r="AV28272"/>
      <c r="AW28272"/>
      <c r="AX28272"/>
    </row>
    <row r="28273" spans="11:50" x14ac:dyDescent="0.25">
      <c r="K28273" s="11"/>
      <c r="L28273" s="11"/>
      <c r="N28273" s="11"/>
      <c r="O28273" s="11"/>
      <c r="P28273" s="11"/>
      <c r="Q28273" s="11"/>
      <c r="R28273" s="11"/>
      <c r="S28273" s="11"/>
      <c r="T28273" s="11"/>
      <c r="U28273" s="11"/>
      <c r="V28273" s="11"/>
      <c r="W28273" s="11"/>
      <c r="X28273" s="11"/>
      <c r="Y28273" s="11"/>
      <c r="AV28273"/>
      <c r="AW28273"/>
      <c r="AX28273"/>
    </row>
    <row r="28274" spans="11:50" x14ac:dyDescent="0.25">
      <c r="K28274" s="11"/>
      <c r="L28274" s="11"/>
      <c r="N28274" s="11"/>
      <c r="O28274" s="11"/>
      <c r="P28274" s="11"/>
      <c r="Q28274" s="11"/>
      <c r="R28274" s="11"/>
      <c r="S28274" s="11"/>
      <c r="T28274" s="11"/>
      <c r="U28274" s="11"/>
      <c r="V28274" s="11"/>
      <c r="W28274" s="11"/>
      <c r="X28274" s="11"/>
      <c r="Y28274" s="11"/>
      <c r="AV28274"/>
      <c r="AW28274"/>
      <c r="AX28274"/>
    </row>
    <row r="28275" spans="11:50" x14ac:dyDescent="0.25">
      <c r="K28275" s="11"/>
      <c r="L28275" s="11"/>
      <c r="N28275" s="11"/>
      <c r="O28275" s="11"/>
      <c r="P28275" s="11"/>
      <c r="Q28275" s="11"/>
      <c r="R28275" s="11"/>
      <c r="S28275" s="11"/>
      <c r="T28275" s="11"/>
      <c r="U28275" s="11"/>
      <c r="V28275" s="11"/>
      <c r="W28275" s="11"/>
      <c r="X28275" s="11"/>
      <c r="Y28275" s="11"/>
      <c r="AV28275"/>
      <c r="AW28275"/>
      <c r="AX28275"/>
    </row>
    <row r="28276" spans="11:50" x14ac:dyDescent="0.25">
      <c r="K28276" s="11"/>
      <c r="L28276" s="11"/>
      <c r="N28276" s="11"/>
      <c r="O28276" s="11"/>
      <c r="P28276" s="11"/>
      <c r="Q28276" s="11"/>
      <c r="R28276" s="11"/>
      <c r="S28276" s="11"/>
      <c r="T28276" s="11"/>
      <c r="U28276" s="11"/>
      <c r="V28276" s="11"/>
      <c r="W28276" s="11"/>
      <c r="X28276" s="11"/>
      <c r="Y28276" s="11"/>
      <c r="AV28276"/>
      <c r="AW28276"/>
      <c r="AX28276"/>
    </row>
    <row r="28277" spans="11:50" x14ac:dyDescent="0.25">
      <c r="K28277" s="11"/>
      <c r="L28277" s="11"/>
      <c r="N28277" s="11"/>
      <c r="O28277" s="11"/>
      <c r="P28277" s="11"/>
      <c r="Q28277" s="11"/>
      <c r="R28277" s="11"/>
      <c r="S28277" s="11"/>
      <c r="T28277" s="11"/>
      <c r="U28277" s="11"/>
      <c r="V28277" s="11"/>
      <c r="W28277" s="11"/>
      <c r="X28277" s="11"/>
      <c r="Y28277" s="11"/>
      <c r="AV28277"/>
      <c r="AW28277"/>
      <c r="AX28277"/>
    </row>
    <row r="28278" spans="11:50" x14ac:dyDescent="0.25">
      <c r="K28278" s="11"/>
      <c r="L28278" s="11"/>
      <c r="N28278" s="11"/>
      <c r="O28278" s="11"/>
      <c r="P28278" s="11"/>
      <c r="Q28278" s="11"/>
      <c r="R28278" s="11"/>
      <c r="S28278" s="11"/>
      <c r="T28278" s="11"/>
      <c r="U28278" s="11"/>
      <c r="V28278" s="11"/>
      <c r="W28278" s="11"/>
      <c r="X28278" s="11"/>
      <c r="Y28278" s="11"/>
      <c r="AV28278"/>
      <c r="AW28278"/>
      <c r="AX28278"/>
    </row>
    <row r="28279" spans="11:50" x14ac:dyDescent="0.25">
      <c r="K28279" s="11"/>
      <c r="L28279" s="11"/>
      <c r="N28279" s="11"/>
      <c r="O28279" s="11"/>
      <c r="P28279" s="11"/>
      <c r="Q28279" s="11"/>
      <c r="R28279" s="11"/>
      <c r="S28279" s="11"/>
      <c r="T28279" s="11"/>
      <c r="U28279" s="11"/>
      <c r="V28279" s="11"/>
      <c r="W28279" s="11"/>
      <c r="X28279" s="11"/>
      <c r="Y28279" s="11"/>
      <c r="AV28279"/>
      <c r="AW28279"/>
      <c r="AX28279"/>
    </row>
    <row r="28280" spans="11:50" x14ac:dyDescent="0.25">
      <c r="K28280" s="11"/>
      <c r="L28280" s="11"/>
      <c r="N28280" s="11"/>
      <c r="O28280" s="11"/>
      <c r="P28280" s="11"/>
      <c r="Q28280" s="11"/>
      <c r="R28280" s="11"/>
      <c r="S28280" s="11"/>
      <c r="T28280" s="11"/>
      <c r="U28280" s="11"/>
      <c r="V28280" s="11"/>
      <c r="W28280" s="11"/>
      <c r="X28280" s="11"/>
      <c r="Y28280" s="11"/>
      <c r="AV28280"/>
      <c r="AW28280"/>
      <c r="AX28280"/>
    </row>
    <row r="28281" spans="11:50" x14ac:dyDescent="0.25">
      <c r="K28281" s="11"/>
      <c r="L28281" s="11"/>
      <c r="N28281" s="11"/>
      <c r="O28281" s="11"/>
      <c r="P28281" s="11"/>
      <c r="Q28281" s="11"/>
      <c r="R28281" s="11"/>
      <c r="S28281" s="11"/>
      <c r="T28281" s="11"/>
      <c r="U28281" s="11"/>
      <c r="V28281" s="11"/>
      <c r="W28281" s="11"/>
      <c r="X28281" s="11"/>
      <c r="Y28281" s="11"/>
      <c r="AV28281"/>
      <c r="AW28281"/>
      <c r="AX28281"/>
    </row>
    <row r="28282" spans="11:50" x14ac:dyDescent="0.25">
      <c r="K28282" s="11"/>
      <c r="L28282" s="11"/>
      <c r="N28282" s="11"/>
      <c r="O28282" s="11"/>
      <c r="P28282" s="11"/>
      <c r="Q28282" s="11"/>
      <c r="R28282" s="11"/>
      <c r="S28282" s="11"/>
      <c r="T28282" s="11"/>
      <c r="U28282" s="11"/>
      <c r="V28282" s="11"/>
      <c r="W28282" s="11"/>
      <c r="X28282" s="11"/>
      <c r="Y28282" s="11"/>
      <c r="AV28282"/>
      <c r="AW28282"/>
      <c r="AX28282"/>
    </row>
    <row r="28283" spans="11:50" x14ac:dyDescent="0.25">
      <c r="K28283" s="11"/>
      <c r="L28283" s="11"/>
      <c r="N28283" s="11"/>
      <c r="O28283" s="11"/>
      <c r="P28283" s="11"/>
      <c r="Q28283" s="11"/>
      <c r="R28283" s="11"/>
      <c r="S28283" s="11"/>
      <c r="T28283" s="11"/>
      <c r="U28283" s="11"/>
      <c r="V28283" s="11"/>
      <c r="W28283" s="11"/>
      <c r="X28283" s="11"/>
      <c r="Y28283" s="11"/>
      <c r="AV28283"/>
      <c r="AW28283"/>
      <c r="AX28283"/>
    </row>
    <row r="28284" spans="11:50" x14ac:dyDescent="0.25">
      <c r="K28284" s="11"/>
      <c r="L28284" s="11"/>
      <c r="N28284" s="11"/>
      <c r="O28284" s="11"/>
      <c r="P28284" s="11"/>
      <c r="Q28284" s="11"/>
      <c r="R28284" s="11"/>
      <c r="S28284" s="11"/>
      <c r="T28284" s="11"/>
      <c r="U28284" s="11"/>
      <c r="V28284" s="11"/>
      <c r="W28284" s="11"/>
      <c r="X28284" s="11"/>
      <c r="Y28284" s="11"/>
      <c r="AV28284"/>
      <c r="AW28284"/>
      <c r="AX28284"/>
    </row>
    <row r="28285" spans="11:50" x14ac:dyDescent="0.25">
      <c r="K28285" s="11"/>
      <c r="L28285" s="11"/>
      <c r="N28285" s="11"/>
      <c r="O28285" s="11"/>
      <c r="P28285" s="11"/>
      <c r="Q28285" s="11"/>
      <c r="R28285" s="11"/>
      <c r="S28285" s="11"/>
      <c r="T28285" s="11"/>
      <c r="U28285" s="11"/>
      <c r="V28285" s="11"/>
      <c r="W28285" s="11"/>
      <c r="X28285" s="11"/>
      <c r="Y28285" s="11"/>
      <c r="AV28285"/>
      <c r="AW28285"/>
      <c r="AX28285"/>
    </row>
    <row r="28286" spans="11:50" x14ac:dyDescent="0.25">
      <c r="K28286" s="11"/>
      <c r="L28286" s="11"/>
      <c r="N28286" s="11"/>
      <c r="O28286" s="11"/>
      <c r="P28286" s="11"/>
      <c r="Q28286" s="11"/>
      <c r="R28286" s="11"/>
      <c r="S28286" s="11"/>
      <c r="T28286" s="11"/>
      <c r="U28286" s="11"/>
      <c r="V28286" s="11"/>
      <c r="W28286" s="11"/>
      <c r="X28286" s="11"/>
      <c r="Y28286" s="11"/>
      <c r="AV28286"/>
      <c r="AW28286"/>
      <c r="AX28286"/>
    </row>
    <row r="28287" spans="11:50" x14ac:dyDescent="0.25">
      <c r="K28287" s="11"/>
      <c r="L28287" s="11"/>
      <c r="N28287" s="11"/>
      <c r="O28287" s="11"/>
      <c r="P28287" s="11"/>
      <c r="Q28287" s="11"/>
      <c r="R28287" s="11"/>
      <c r="S28287" s="11"/>
      <c r="T28287" s="11"/>
      <c r="U28287" s="11"/>
      <c r="V28287" s="11"/>
      <c r="W28287" s="11"/>
      <c r="X28287" s="11"/>
      <c r="Y28287" s="11"/>
      <c r="AV28287"/>
      <c r="AW28287"/>
      <c r="AX28287"/>
    </row>
    <row r="28288" spans="11:50" x14ac:dyDescent="0.25">
      <c r="K28288" s="11"/>
      <c r="L28288" s="11"/>
      <c r="N28288" s="11"/>
      <c r="O28288" s="11"/>
      <c r="P28288" s="11"/>
      <c r="Q28288" s="11"/>
      <c r="R28288" s="11"/>
      <c r="S28288" s="11"/>
      <c r="T28288" s="11"/>
      <c r="U28288" s="11"/>
      <c r="V28288" s="11"/>
      <c r="W28288" s="11"/>
      <c r="X28288" s="11"/>
      <c r="Y28288" s="11"/>
      <c r="AV28288"/>
      <c r="AW28288"/>
      <c r="AX28288"/>
    </row>
    <row r="28289" spans="11:50" x14ac:dyDescent="0.25">
      <c r="K28289" s="11"/>
      <c r="L28289" s="11"/>
      <c r="N28289" s="11"/>
      <c r="O28289" s="11"/>
      <c r="P28289" s="11"/>
      <c r="Q28289" s="11"/>
      <c r="R28289" s="11"/>
      <c r="S28289" s="11"/>
      <c r="T28289" s="11"/>
      <c r="U28289" s="11"/>
      <c r="V28289" s="11"/>
      <c r="W28289" s="11"/>
      <c r="X28289" s="11"/>
      <c r="Y28289" s="11"/>
      <c r="AV28289"/>
      <c r="AW28289"/>
      <c r="AX28289"/>
    </row>
    <row r="28290" spans="11:50" x14ac:dyDescent="0.25">
      <c r="K28290" s="11"/>
      <c r="L28290" s="11"/>
      <c r="N28290" s="11"/>
      <c r="O28290" s="11"/>
      <c r="P28290" s="11"/>
      <c r="Q28290" s="11"/>
      <c r="R28290" s="11"/>
      <c r="S28290" s="11"/>
      <c r="T28290" s="11"/>
      <c r="U28290" s="11"/>
      <c r="V28290" s="11"/>
      <c r="W28290" s="11"/>
      <c r="X28290" s="11"/>
      <c r="Y28290" s="11"/>
      <c r="AV28290"/>
      <c r="AW28290"/>
      <c r="AX28290"/>
    </row>
    <row r="28291" spans="11:50" x14ac:dyDescent="0.25">
      <c r="K28291" s="11"/>
      <c r="L28291" s="11"/>
      <c r="N28291" s="11"/>
      <c r="O28291" s="11"/>
      <c r="P28291" s="11"/>
      <c r="Q28291" s="11"/>
      <c r="R28291" s="11"/>
      <c r="S28291" s="11"/>
      <c r="T28291" s="11"/>
      <c r="U28291" s="11"/>
      <c r="V28291" s="11"/>
      <c r="W28291" s="11"/>
      <c r="X28291" s="11"/>
      <c r="Y28291" s="11"/>
      <c r="AV28291"/>
      <c r="AW28291"/>
      <c r="AX28291"/>
    </row>
    <row r="28292" spans="11:50" x14ac:dyDescent="0.25">
      <c r="K28292" s="11"/>
      <c r="L28292" s="11"/>
      <c r="N28292" s="11"/>
      <c r="O28292" s="11"/>
      <c r="P28292" s="11"/>
      <c r="Q28292" s="11"/>
      <c r="R28292" s="11"/>
      <c r="S28292" s="11"/>
      <c r="T28292" s="11"/>
      <c r="U28292" s="11"/>
      <c r="V28292" s="11"/>
      <c r="W28292" s="11"/>
      <c r="X28292" s="11"/>
      <c r="Y28292" s="11"/>
      <c r="AV28292"/>
      <c r="AW28292"/>
      <c r="AX28292"/>
    </row>
    <row r="28293" spans="11:50" x14ac:dyDescent="0.25">
      <c r="K28293" s="11"/>
      <c r="L28293" s="11"/>
      <c r="N28293" s="11"/>
      <c r="O28293" s="11"/>
      <c r="P28293" s="11"/>
      <c r="Q28293" s="11"/>
      <c r="R28293" s="11"/>
      <c r="S28293" s="11"/>
      <c r="T28293" s="11"/>
      <c r="U28293" s="11"/>
      <c r="V28293" s="11"/>
      <c r="W28293" s="11"/>
      <c r="X28293" s="11"/>
      <c r="Y28293" s="11"/>
      <c r="AV28293"/>
      <c r="AW28293"/>
      <c r="AX28293"/>
    </row>
    <row r="28294" spans="11:50" x14ac:dyDescent="0.25">
      <c r="K28294" s="11"/>
      <c r="L28294" s="11"/>
      <c r="N28294" s="11"/>
      <c r="O28294" s="11"/>
      <c r="P28294" s="11"/>
      <c r="Q28294" s="11"/>
      <c r="R28294" s="11"/>
      <c r="S28294" s="11"/>
      <c r="T28294" s="11"/>
      <c r="U28294" s="11"/>
      <c r="V28294" s="11"/>
      <c r="W28294" s="11"/>
      <c r="X28294" s="11"/>
      <c r="Y28294" s="11"/>
      <c r="AV28294"/>
      <c r="AW28294"/>
      <c r="AX28294"/>
    </row>
    <row r="28295" spans="11:50" x14ac:dyDescent="0.25">
      <c r="K28295" s="11"/>
      <c r="L28295" s="11"/>
      <c r="N28295" s="11"/>
      <c r="O28295" s="11"/>
      <c r="P28295" s="11"/>
      <c r="Q28295" s="11"/>
      <c r="R28295" s="11"/>
      <c r="S28295" s="11"/>
      <c r="T28295" s="11"/>
      <c r="U28295" s="11"/>
      <c r="V28295" s="11"/>
      <c r="W28295" s="11"/>
      <c r="X28295" s="11"/>
      <c r="Y28295" s="11"/>
      <c r="AV28295"/>
      <c r="AW28295"/>
      <c r="AX28295"/>
    </row>
    <row r="28296" spans="11:50" x14ac:dyDescent="0.25">
      <c r="K28296" s="11"/>
      <c r="L28296" s="11"/>
      <c r="N28296" s="11"/>
      <c r="O28296" s="11"/>
      <c r="P28296" s="11"/>
      <c r="Q28296" s="11"/>
      <c r="R28296" s="11"/>
      <c r="S28296" s="11"/>
      <c r="T28296" s="11"/>
      <c r="U28296" s="11"/>
      <c r="V28296" s="11"/>
      <c r="W28296" s="11"/>
      <c r="X28296" s="11"/>
      <c r="Y28296" s="11"/>
      <c r="AV28296"/>
      <c r="AW28296"/>
      <c r="AX28296"/>
    </row>
    <row r="28297" spans="11:50" x14ac:dyDescent="0.25">
      <c r="K28297" s="11"/>
      <c r="L28297" s="11"/>
      <c r="N28297" s="11"/>
      <c r="O28297" s="11"/>
      <c r="P28297" s="11"/>
      <c r="Q28297" s="11"/>
      <c r="R28297" s="11"/>
      <c r="S28297" s="11"/>
      <c r="T28297" s="11"/>
      <c r="U28297" s="11"/>
      <c r="V28297" s="11"/>
      <c r="W28297" s="11"/>
      <c r="X28297" s="11"/>
      <c r="Y28297" s="11"/>
      <c r="AV28297"/>
      <c r="AW28297"/>
      <c r="AX28297"/>
    </row>
    <row r="28298" spans="11:50" x14ac:dyDescent="0.25">
      <c r="K28298" s="11"/>
      <c r="L28298" s="11"/>
      <c r="N28298" s="11"/>
      <c r="O28298" s="11"/>
      <c r="P28298" s="11"/>
      <c r="Q28298" s="11"/>
      <c r="R28298" s="11"/>
      <c r="S28298" s="11"/>
      <c r="T28298" s="11"/>
      <c r="U28298" s="11"/>
      <c r="V28298" s="11"/>
      <c r="W28298" s="11"/>
      <c r="X28298" s="11"/>
      <c r="Y28298" s="11"/>
      <c r="AV28298"/>
      <c r="AW28298"/>
      <c r="AX28298"/>
    </row>
    <row r="28299" spans="11:50" x14ac:dyDescent="0.25">
      <c r="K28299" s="11"/>
      <c r="L28299" s="11"/>
      <c r="N28299" s="11"/>
      <c r="O28299" s="11"/>
      <c r="P28299" s="11"/>
      <c r="Q28299" s="11"/>
      <c r="R28299" s="11"/>
      <c r="S28299" s="11"/>
      <c r="T28299" s="11"/>
      <c r="U28299" s="11"/>
      <c r="V28299" s="11"/>
      <c r="W28299" s="11"/>
      <c r="X28299" s="11"/>
      <c r="Y28299" s="11"/>
      <c r="AV28299"/>
      <c r="AW28299"/>
      <c r="AX28299"/>
    </row>
    <row r="28300" spans="11:50" x14ac:dyDescent="0.25">
      <c r="K28300" s="11"/>
      <c r="L28300" s="11"/>
      <c r="N28300" s="11"/>
      <c r="O28300" s="11"/>
      <c r="P28300" s="11"/>
      <c r="Q28300" s="11"/>
      <c r="R28300" s="11"/>
      <c r="S28300" s="11"/>
      <c r="T28300" s="11"/>
      <c r="U28300" s="11"/>
      <c r="V28300" s="11"/>
      <c r="W28300" s="11"/>
      <c r="X28300" s="11"/>
      <c r="Y28300" s="11"/>
      <c r="AV28300"/>
      <c r="AW28300"/>
      <c r="AX28300"/>
    </row>
    <row r="28301" spans="11:50" x14ac:dyDescent="0.25">
      <c r="K28301" s="11"/>
      <c r="L28301" s="11"/>
      <c r="N28301" s="11"/>
      <c r="O28301" s="11"/>
      <c r="P28301" s="11"/>
      <c r="Q28301" s="11"/>
      <c r="R28301" s="11"/>
      <c r="S28301" s="11"/>
      <c r="T28301" s="11"/>
      <c r="U28301" s="11"/>
      <c r="V28301" s="11"/>
      <c r="W28301" s="11"/>
      <c r="X28301" s="11"/>
      <c r="Y28301" s="11"/>
      <c r="AV28301"/>
      <c r="AW28301"/>
      <c r="AX28301"/>
    </row>
    <row r="28302" spans="11:50" x14ac:dyDescent="0.25">
      <c r="K28302" s="11"/>
      <c r="L28302" s="11"/>
      <c r="N28302" s="11"/>
      <c r="O28302" s="11"/>
      <c r="P28302" s="11"/>
      <c r="Q28302" s="11"/>
      <c r="R28302" s="11"/>
      <c r="S28302" s="11"/>
      <c r="T28302" s="11"/>
      <c r="U28302" s="11"/>
      <c r="V28302" s="11"/>
      <c r="W28302" s="11"/>
      <c r="X28302" s="11"/>
      <c r="Y28302" s="11"/>
      <c r="AV28302"/>
      <c r="AW28302"/>
      <c r="AX28302"/>
    </row>
    <row r="28303" spans="11:50" x14ac:dyDescent="0.25">
      <c r="K28303" s="11"/>
      <c r="L28303" s="11"/>
      <c r="N28303" s="11"/>
      <c r="O28303" s="11"/>
      <c r="P28303" s="11"/>
      <c r="Q28303" s="11"/>
      <c r="R28303" s="11"/>
      <c r="S28303" s="11"/>
      <c r="T28303" s="11"/>
      <c r="U28303" s="11"/>
      <c r="V28303" s="11"/>
      <c r="W28303" s="11"/>
      <c r="X28303" s="11"/>
      <c r="Y28303" s="11"/>
      <c r="AV28303"/>
      <c r="AW28303"/>
      <c r="AX28303"/>
    </row>
    <row r="28304" spans="11:50" x14ac:dyDescent="0.25">
      <c r="K28304" s="11"/>
      <c r="L28304" s="11"/>
      <c r="N28304" s="11"/>
      <c r="O28304" s="11"/>
      <c r="P28304" s="11"/>
      <c r="Q28304" s="11"/>
      <c r="R28304" s="11"/>
      <c r="S28304" s="11"/>
      <c r="T28304" s="11"/>
      <c r="U28304" s="11"/>
      <c r="V28304" s="11"/>
      <c r="W28304" s="11"/>
      <c r="X28304" s="11"/>
      <c r="Y28304" s="11"/>
      <c r="AV28304"/>
      <c r="AW28304"/>
      <c r="AX28304"/>
    </row>
    <row r="28305" spans="11:50" x14ac:dyDescent="0.25">
      <c r="K28305" s="11"/>
      <c r="L28305" s="11"/>
      <c r="N28305" s="11"/>
      <c r="O28305" s="11"/>
      <c r="P28305" s="11"/>
      <c r="Q28305" s="11"/>
      <c r="R28305" s="11"/>
      <c r="S28305" s="11"/>
      <c r="T28305" s="11"/>
      <c r="U28305" s="11"/>
      <c r="V28305" s="11"/>
      <c r="W28305" s="11"/>
      <c r="X28305" s="11"/>
      <c r="Y28305" s="11"/>
      <c r="AV28305"/>
      <c r="AW28305"/>
      <c r="AX28305"/>
    </row>
    <row r="28306" spans="11:50" x14ac:dyDescent="0.25">
      <c r="K28306" s="11"/>
      <c r="L28306" s="11"/>
      <c r="N28306" s="11"/>
      <c r="O28306" s="11"/>
      <c r="P28306" s="11"/>
      <c r="Q28306" s="11"/>
      <c r="R28306" s="11"/>
      <c r="S28306" s="11"/>
      <c r="T28306" s="11"/>
      <c r="U28306" s="11"/>
      <c r="V28306" s="11"/>
      <c r="W28306" s="11"/>
      <c r="X28306" s="11"/>
      <c r="Y28306" s="11"/>
      <c r="AV28306"/>
      <c r="AW28306"/>
      <c r="AX28306"/>
    </row>
    <row r="28307" spans="11:50" x14ac:dyDescent="0.25">
      <c r="K28307" s="11"/>
      <c r="L28307" s="11"/>
      <c r="N28307" s="11"/>
      <c r="O28307" s="11"/>
      <c r="P28307" s="11"/>
      <c r="Q28307" s="11"/>
      <c r="R28307" s="11"/>
      <c r="S28307" s="11"/>
      <c r="T28307" s="11"/>
      <c r="U28307" s="11"/>
      <c r="V28307" s="11"/>
      <c r="W28307" s="11"/>
      <c r="X28307" s="11"/>
      <c r="Y28307" s="11"/>
      <c r="AV28307"/>
      <c r="AW28307"/>
      <c r="AX28307"/>
    </row>
    <row r="28308" spans="11:50" x14ac:dyDescent="0.25">
      <c r="K28308" s="11"/>
      <c r="L28308" s="11"/>
      <c r="N28308" s="11"/>
      <c r="O28308" s="11"/>
      <c r="P28308" s="11"/>
      <c r="Q28308" s="11"/>
      <c r="R28308" s="11"/>
      <c r="S28308" s="11"/>
      <c r="T28308" s="11"/>
      <c r="U28308" s="11"/>
      <c r="V28308" s="11"/>
      <c r="W28308" s="11"/>
      <c r="X28308" s="11"/>
      <c r="Y28308" s="11"/>
      <c r="AV28308"/>
      <c r="AW28308"/>
      <c r="AX28308"/>
    </row>
    <row r="28309" spans="11:50" x14ac:dyDescent="0.25">
      <c r="K28309" s="11"/>
      <c r="L28309" s="11"/>
      <c r="N28309" s="11"/>
      <c r="O28309" s="11"/>
      <c r="P28309" s="11"/>
      <c r="Q28309" s="11"/>
      <c r="R28309" s="11"/>
      <c r="S28309" s="11"/>
      <c r="T28309" s="11"/>
      <c r="U28309" s="11"/>
      <c r="V28309" s="11"/>
      <c r="W28309" s="11"/>
      <c r="X28309" s="11"/>
      <c r="Y28309" s="11"/>
      <c r="AV28309"/>
      <c r="AW28309"/>
      <c r="AX28309"/>
    </row>
    <row r="28310" spans="11:50" x14ac:dyDescent="0.25">
      <c r="K28310" s="11"/>
      <c r="L28310" s="11"/>
      <c r="N28310" s="11"/>
      <c r="O28310" s="11"/>
      <c r="P28310" s="11"/>
      <c r="Q28310" s="11"/>
      <c r="R28310" s="11"/>
      <c r="S28310" s="11"/>
      <c r="T28310" s="11"/>
      <c r="U28310" s="11"/>
      <c r="V28310" s="11"/>
      <c r="W28310" s="11"/>
      <c r="X28310" s="11"/>
      <c r="Y28310" s="11"/>
      <c r="AV28310"/>
      <c r="AW28310"/>
      <c r="AX28310"/>
    </row>
    <row r="28311" spans="11:50" x14ac:dyDescent="0.25">
      <c r="K28311" s="11"/>
      <c r="L28311" s="11"/>
      <c r="N28311" s="11"/>
      <c r="O28311" s="11"/>
      <c r="P28311" s="11"/>
      <c r="Q28311" s="11"/>
      <c r="R28311" s="11"/>
      <c r="S28311" s="11"/>
      <c r="T28311" s="11"/>
      <c r="U28311" s="11"/>
      <c r="V28311" s="11"/>
      <c r="W28311" s="11"/>
      <c r="X28311" s="11"/>
      <c r="Y28311" s="11"/>
      <c r="AV28311"/>
      <c r="AW28311"/>
      <c r="AX28311"/>
    </row>
    <row r="28312" spans="11:50" x14ac:dyDescent="0.25">
      <c r="K28312" s="11"/>
      <c r="L28312" s="11"/>
      <c r="N28312" s="11"/>
      <c r="O28312" s="11"/>
      <c r="P28312" s="11"/>
      <c r="Q28312" s="11"/>
      <c r="R28312" s="11"/>
      <c r="S28312" s="11"/>
      <c r="T28312" s="11"/>
      <c r="U28312" s="11"/>
      <c r="V28312" s="11"/>
      <c r="W28312" s="11"/>
      <c r="X28312" s="11"/>
      <c r="Y28312" s="11"/>
      <c r="AV28312"/>
      <c r="AW28312"/>
      <c r="AX28312"/>
    </row>
    <row r="28313" spans="11:50" x14ac:dyDescent="0.25">
      <c r="K28313" s="11"/>
      <c r="L28313" s="11"/>
      <c r="N28313" s="11"/>
      <c r="O28313" s="11"/>
      <c r="P28313" s="11"/>
      <c r="Q28313" s="11"/>
      <c r="R28313" s="11"/>
      <c r="S28313" s="11"/>
      <c r="T28313" s="11"/>
      <c r="U28313" s="11"/>
      <c r="V28313" s="11"/>
      <c r="W28313" s="11"/>
      <c r="X28313" s="11"/>
      <c r="Y28313" s="11"/>
      <c r="AV28313"/>
      <c r="AW28313"/>
      <c r="AX28313"/>
    </row>
    <row r="28314" spans="11:50" x14ac:dyDescent="0.25">
      <c r="K28314" s="11"/>
      <c r="L28314" s="11"/>
      <c r="N28314" s="11"/>
      <c r="O28314" s="11"/>
      <c r="P28314" s="11"/>
      <c r="Q28314" s="11"/>
      <c r="R28314" s="11"/>
      <c r="S28314" s="11"/>
      <c r="T28314" s="11"/>
      <c r="U28314" s="11"/>
      <c r="V28314" s="11"/>
      <c r="W28314" s="11"/>
      <c r="X28314" s="11"/>
      <c r="Y28314" s="11"/>
      <c r="AV28314"/>
      <c r="AW28314"/>
      <c r="AX28314"/>
    </row>
    <row r="28315" spans="11:50" x14ac:dyDescent="0.25">
      <c r="K28315" s="11"/>
      <c r="L28315" s="11"/>
      <c r="N28315" s="11"/>
      <c r="O28315" s="11"/>
      <c r="P28315" s="11"/>
      <c r="Q28315" s="11"/>
      <c r="R28315" s="11"/>
      <c r="S28315" s="11"/>
      <c r="T28315" s="11"/>
      <c r="U28315" s="11"/>
      <c r="V28315" s="11"/>
      <c r="W28315" s="11"/>
      <c r="X28315" s="11"/>
      <c r="Y28315" s="11"/>
      <c r="AV28315"/>
      <c r="AW28315"/>
      <c r="AX28315"/>
    </row>
    <row r="28316" spans="11:50" x14ac:dyDescent="0.25">
      <c r="K28316" s="11"/>
      <c r="L28316" s="11"/>
      <c r="N28316" s="11"/>
      <c r="O28316" s="11"/>
      <c r="P28316" s="11"/>
      <c r="Q28316" s="11"/>
      <c r="R28316" s="11"/>
      <c r="S28316" s="11"/>
      <c r="T28316" s="11"/>
      <c r="U28316" s="11"/>
      <c r="V28316" s="11"/>
      <c r="W28316" s="11"/>
      <c r="X28316" s="11"/>
      <c r="Y28316" s="11"/>
      <c r="AV28316"/>
      <c r="AW28316"/>
      <c r="AX28316"/>
    </row>
    <row r="28317" spans="11:50" x14ac:dyDescent="0.25">
      <c r="K28317" s="11"/>
      <c r="L28317" s="11"/>
      <c r="N28317" s="11"/>
      <c r="O28317" s="11"/>
      <c r="P28317" s="11"/>
      <c r="Q28317" s="11"/>
      <c r="R28317" s="11"/>
      <c r="S28317" s="11"/>
      <c r="T28317" s="11"/>
      <c r="U28317" s="11"/>
      <c r="V28317" s="11"/>
      <c r="W28317" s="11"/>
      <c r="X28317" s="11"/>
      <c r="Y28317" s="11"/>
      <c r="AV28317"/>
      <c r="AW28317"/>
      <c r="AX28317"/>
    </row>
    <row r="28318" spans="11:50" x14ac:dyDescent="0.25">
      <c r="K28318" s="11"/>
      <c r="L28318" s="11"/>
      <c r="N28318" s="11"/>
      <c r="O28318" s="11"/>
      <c r="P28318" s="11"/>
      <c r="Q28318" s="11"/>
      <c r="R28318" s="11"/>
      <c r="S28318" s="11"/>
      <c r="T28318" s="11"/>
      <c r="U28318" s="11"/>
      <c r="V28318" s="11"/>
      <c r="W28318" s="11"/>
      <c r="X28318" s="11"/>
      <c r="Y28318" s="11"/>
      <c r="AV28318"/>
      <c r="AW28318"/>
      <c r="AX28318"/>
    </row>
    <row r="28319" spans="11:50" x14ac:dyDescent="0.25">
      <c r="K28319" s="11"/>
      <c r="L28319" s="11"/>
      <c r="N28319" s="11"/>
      <c r="O28319" s="11"/>
      <c r="P28319" s="11"/>
      <c r="Q28319" s="11"/>
      <c r="R28319" s="11"/>
      <c r="S28319" s="11"/>
      <c r="T28319" s="11"/>
      <c r="U28319" s="11"/>
      <c r="V28319" s="11"/>
      <c r="W28319" s="11"/>
      <c r="X28319" s="11"/>
      <c r="Y28319" s="11"/>
      <c r="AV28319"/>
      <c r="AW28319"/>
      <c r="AX28319"/>
    </row>
    <row r="28320" spans="11:50" x14ac:dyDescent="0.25">
      <c r="K28320" s="11"/>
      <c r="L28320" s="11"/>
      <c r="N28320" s="11"/>
      <c r="O28320" s="11"/>
      <c r="P28320" s="11"/>
      <c r="Q28320" s="11"/>
      <c r="R28320" s="11"/>
      <c r="S28320" s="11"/>
      <c r="T28320" s="11"/>
      <c r="U28320" s="11"/>
      <c r="V28320" s="11"/>
      <c r="W28320" s="11"/>
      <c r="X28320" s="11"/>
      <c r="Y28320" s="11"/>
      <c r="AV28320"/>
      <c r="AW28320"/>
      <c r="AX28320"/>
    </row>
    <row r="28321" spans="11:50" x14ac:dyDescent="0.25">
      <c r="K28321" s="11"/>
      <c r="L28321" s="11"/>
      <c r="N28321" s="11"/>
      <c r="O28321" s="11"/>
      <c r="P28321" s="11"/>
      <c r="Q28321" s="11"/>
      <c r="R28321" s="11"/>
      <c r="S28321" s="11"/>
      <c r="T28321" s="11"/>
      <c r="U28321" s="11"/>
      <c r="V28321" s="11"/>
      <c r="W28321" s="11"/>
      <c r="X28321" s="11"/>
      <c r="Y28321" s="11"/>
      <c r="AV28321"/>
      <c r="AW28321"/>
      <c r="AX28321"/>
    </row>
    <row r="28322" spans="11:50" x14ac:dyDescent="0.25">
      <c r="K28322" s="11"/>
      <c r="L28322" s="11"/>
      <c r="N28322" s="11"/>
      <c r="O28322" s="11"/>
      <c r="P28322" s="11"/>
      <c r="Q28322" s="11"/>
      <c r="R28322" s="11"/>
      <c r="S28322" s="11"/>
      <c r="T28322" s="11"/>
      <c r="U28322" s="11"/>
      <c r="V28322" s="11"/>
      <c r="W28322" s="11"/>
      <c r="X28322" s="11"/>
      <c r="Y28322" s="11"/>
      <c r="AV28322"/>
      <c r="AW28322"/>
      <c r="AX28322"/>
    </row>
    <row r="28323" spans="11:50" x14ac:dyDescent="0.25">
      <c r="K28323" s="11"/>
      <c r="L28323" s="11"/>
      <c r="N28323" s="11"/>
      <c r="O28323" s="11"/>
      <c r="P28323" s="11"/>
      <c r="Q28323" s="11"/>
      <c r="R28323" s="11"/>
      <c r="S28323" s="11"/>
      <c r="T28323" s="11"/>
      <c r="U28323" s="11"/>
      <c r="V28323" s="11"/>
      <c r="W28323" s="11"/>
      <c r="X28323" s="11"/>
      <c r="Y28323" s="11"/>
      <c r="AV28323"/>
      <c r="AW28323"/>
      <c r="AX28323"/>
    </row>
    <row r="28324" spans="11:50" x14ac:dyDescent="0.25">
      <c r="K28324" s="11"/>
      <c r="L28324" s="11"/>
      <c r="N28324" s="11"/>
      <c r="O28324" s="11"/>
      <c r="P28324" s="11"/>
      <c r="Q28324" s="11"/>
      <c r="R28324" s="11"/>
      <c r="S28324" s="11"/>
      <c r="T28324" s="11"/>
      <c r="U28324" s="11"/>
      <c r="V28324" s="11"/>
      <c r="W28324" s="11"/>
      <c r="X28324" s="11"/>
      <c r="Y28324" s="11"/>
      <c r="AV28324"/>
      <c r="AW28324"/>
      <c r="AX28324"/>
    </row>
    <row r="28325" spans="11:50" x14ac:dyDescent="0.25">
      <c r="K28325" s="11"/>
      <c r="L28325" s="11"/>
      <c r="N28325" s="11"/>
      <c r="O28325" s="11"/>
      <c r="P28325" s="11"/>
      <c r="Q28325" s="11"/>
      <c r="R28325" s="11"/>
      <c r="S28325" s="11"/>
      <c r="T28325" s="11"/>
      <c r="U28325" s="11"/>
      <c r="V28325" s="11"/>
      <c r="W28325" s="11"/>
      <c r="X28325" s="11"/>
      <c r="Y28325" s="11"/>
      <c r="AV28325"/>
      <c r="AW28325"/>
      <c r="AX28325"/>
    </row>
    <row r="28326" spans="11:50" x14ac:dyDescent="0.25">
      <c r="K28326" s="11"/>
      <c r="L28326" s="11"/>
      <c r="N28326" s="11"/>
      <c r="O28326" s="11"/>
      <c r="P28326" s="11"/>
      <c r="Q28326" s="11"/>
      <c r="R28326" s="11"/>
      <c r="S28326" s="11"/>
      <c r="T28326" s="11"/>
      <c r="U28326" s="11"/>
      <c r="V28326" s="11"/>
      <c r="W28326" s="11"/>
      <c r="X28326" s="11"/>
      <c r="Y28326" s="11"/>
      <c r="AV28326"/>
      <c r="AW28326"/>
      <c r="AX28326"/>
    </row>
    <row r="28327" spans="11:50" x14ac:dyDescent="0.25">
      <c r="K28327" s="11"/>
      <c r="L28327" s="11"/>
      <c r="N28327" s="11"/>
      <c r="O28327" s="11"/>
      <c r="P28327" s="11"/>
      <c r="Q28327" s="11"/>
      <c r="R28327" s="11"/>
      <c r="S28327" s="11"/>
      <c r="T28327" s="11"/>
      <c r="U28327" s="11"/>
      <c r="V28327" s="11"/>
      <c r="W28327" s="11"/>
      <c r="X28327" s="11"/>
      <c r="Y28327" s="11"/>
      <c r="AV28327"/>
      <c r="AW28327"/>
      <c r="AX28327"/>
    </row>
    <row r="28328" spans="11:50" x14ac:dyDescent="0.25">
      <c r="K28328" s="11"/>
      <c r="L28328" s="11"/>
      <c r="N28328" s="11"/>
      <c r="O28328" s="11"/>
      <c r="P28328" s="11"/>
      <c r="Q28328" s="11"/>
      <c r="R28328" s="11"/>
      <c r="S28328" s="11"/>
      <c r="T28328" s="11"/>
      <c r="U28328" s="11"/>
      <c r="V28328" s="11"/>
      <c r="W28328" s="11"/>
      <c r="X28328" s="11"/>
      <c r="Y28328" s="11"/>
      <c r="AV28328"/>
      <c r="AW28328"/>
      <c r="AX28328"/>
    </row>
    <row r="28329" spans="11:50" x14ac:dyDescent="0.25">
      <c r="K28329" s="11"/>
      <c r="L28329" s="11"/>
      <c r="N28329" s="11"/>
      <c r="O28329" s="11"/>
      <c r="P28329" s="11"/>
      <c r="Q28329" s="11"/>
      <c r="R28329" s="11"/>
      <c r="S28329" s="11"/>
      <c r="T28329" s="11"/>
      <c r="U28329" s="11"/>
      <c r="V28329" s="11"/>
      <c r="W28329" s="11"/>
      <c r="X28329" s="11"/>
      <c r="Y28329" s="11"/>
      <c r="AV28329"/>
      <c r="AW28329"/>
      <c r="AX28329"/>
    </row>
    <row r="28330" spans="11:50" x14ac:dyDescent="0.25">
      <c r="K28330" s="11"/>
      <c r="L28330" s="11"/>
      <c r="N28330" s="11"/>
      <c r="O28330" s="11"/>
      <c r="P28330" s="11"/>
      <c r="Q28330" s="11"/>
      <c r="R28330" s="11"/>
      <c r="S28330" s="11"/>
      <c r="T28330" s="11"/>
      <c r="U28330" s="11"/>
      <c r="V28330" s="11"/>
      <c r="W28330" s="11"/>
      <c r="X28330" s="11"/>
      <c r="Y28330" s="11"/>
      <c r="AV28330"/>
      <c r="AW28330"/>
      <c r="AX28330"/>
    </row>
    <row r="28331" spans="11:50" x14ac:dyDescent="0.25">
      <c r="K28331" s="11"/>
      <c r="L28331" s="11"/>
      <c r="N28331" s="11"/>
      <c r="O28331" s="11"/>
      <c r="P28331" s="11"/>
      <c r="Q28331" s="11"/>
      <c r="R28331" s="11"/>
      <c r="S28331" s="11"/>
      <c r="T28331" s="11"/>
      <c r="U28331" s="11"/>
      <c r="V28331" s="11"/>
      <c r="W28331" s="11"/>
      <c r="X28331" s="11"/>
      <c r="Y28331" s="11"/>
      <c r="AV28331"/>
      <c r="AW28331"/>
      <c r="AX28331"/>
    </row>
    <row r="28332" spans="11:50" x14ac:dyDescent="0.25">
      <c r="K28332" s="11"/>
      <c r="L28332" s="11"/>
      <c r="N28332" s="11"/>
      <c r="O28332" s="11"/>
      <c r="P28332" s="11"/>
      <c r="Q28332" s="11"/>
      <c r="R28332" s="11"/>
      <c r="S28332" s="11"/>
      <c r="T28332" s="11"/>
      <c r="U28332" s="11"/>
      <c r="V28332" s="11"/>
      <c r="W28332" s="11"/>
      <c r="X28332" s="11"/>
      <c r="Y28332" s="11"/>
      <c r="AV28332"/>
      <c r="AW28332"/>
      <c r="AX28332"/>
    </row>
    <row r="28333" spans="11:50" x14ac:dyDescent="0.25">
      <c r="K28333" s="11"/>
      <c r="L28333" s="11"/>
      <c r="N28333" s="11"/>
      <c r="O28333" s="11"/>
      <c r="P28333" s="11"/>
      <c r="Q28333" s="11"/>
      <c r="R28333" s="11"/>
      <c r="S28333" s="11"/>
      <c r="T28333" s="11"/>
      <c r="U28333" s="11"/>
      <c r="V28333" s="11"/>
      <c r="W28333" s="11"/>
      <c r="X28333" s="11"/>
      <c r="Y28333" s="11"/>
      <c r="AV28333"/>
      <c r="AW28333"/>
      <c r="AX28333"/>
    </row>
    <row r="28334" spans="11:50" x14ac:dyDescent="0.25">
      <c r="K28334" s="11"/>
      <c r="L28334" s="11"/>
      <c r="N28334" s="11"/>
      <c r="O28334" s="11"/>
      <c r="P28334" s="11"/>
      <c r="Q28334" s="11"/>
      <c r="R28334" s="11"/>
      <c r="S28334" s="11"/>
      <c r="T28334" s="11"/>
      <c r="U28334" s="11"/>
      <c r="V28334" s="11"/>
      <c r="W28334" s="11"/>
      <c r="X28334" s="11"/>
      <c r="Y28334" s="11"/>
      <c r="AV28334"/>
      <c r="AW28334"/>
      <c r="AX28334"/>
    </row>
    <row r="28335" spans="11:50" x14ac:dyDescent="0.25">
      <c r="K28335" s="11"/>
      <c r="L28335" s="11"/>
      <c r="N28335" s="11"/>
      <c r="O28335" s="11"/>
      <c r="P28335" s="11"/>
      <c r="Q28335" s="11"/>
      <c r="R28335" s="11"/>
      <c r="S28335" s="11"/>
      <c r="T28335" s="11"/>
      <c r="U28335" s="11"/>
      <c r="V28335" s="11"/>
      <c r="W28335" s="11"/>
      <c r="X28335" s="11"/>
      <c r="Y28335" s="11"/>
      <c r="AV28335"/>
      <c r="AW28335"/>
      <c r="AX28335"/>
    </row>
    <row r="28336" spans="11:50" x14ac:dyDescent="0.25">
      <c r="K28336" s="11"/>
      <c r="L28336" s="11"/>
      <c r="N28336" s="11"/>
      <c r="O28336" s="11"/>
      <c r="P28336" s="11"/>
      <c r="Q28336" s="11"/>
      <c r="R28336" s="11"/>
      <c r="S28336" s="11"/>
      <c r="T28336" s="11"/>
      <c r="U28336" s="11"/>
      <c r="V28336" s="11"/>
      <c r="W28336" s="11"/>
      <c r="X28336" s="11"/>
      <c r="Y28336" s="11"/>
      <c r="AV28336"/>
      <c r="AW28336"/>
      <c r="AX28336"/>
    </row>
    <row r="28337" spans="11:50" x14ac:dyDescent="0.25">
      <c r="K28337" s="11"/>
      <c r="L28337" s="11"/>
      <c r="N28337" s="11"/>
      <c r="O28337" s="11"/>
      <c r="P28337" s="11"/>
      <c r="Q28337" s="11"/>
      <c r="R28337" s="11"/>
      <c r="S28337" s="11"/>
      <c r="T28337" s="11"/>
      <c r="U28337" s="11"/>
      <c r="V28337" s="11"/>
      <c r="W28337" s="11"/>
      <c r="X28337" s="11"/>
      <c r="Y28337" s="11"/>
      <c r="AV28337"/>
      <c r="AW28337"/>
      <c r="AX28337"/>
    </row>
    <row r="28338" spans="11:50" x14ac:dyDescent="0.25">
      <c r="K28338" s="11"/>
      <c r="L28338" s="11"/>
      <c r="N28338" s="11"/>
      <c r="O28338" s="11"/>
      <c r="P28338" s="11"/>
      <c r="Q28338" s="11"/>
      <c r="R28338" s="11"/>
      <c r="S28338" s="11"/>
      <c r="T28338" s="11"/>
      <c r="U28338" s="11"/>
      <c r="V28338" s="11"/>
      <c r="W28338" s="11"/>
      <c r="X28338" s="11"/>
      <c r="Y28338" s="11"/>
      <c r="AV28338"/>
      <c r="AW28338"/>
      <c r="AX28338"/>
    </row>
    <row r="28339" spans="11:50" x14ac:dyDescent="0.25">
      <c r="K28339" s="11"/>
      <c r="L28339" s="11"/>
      <c r="N28339" s="11"/>
      <c r="O28339" s="11"/>
      <c r="P28339" s="11"/>
      <c r="Q28339" s="11"/>
      <c r="R28339" s="11"/>
      <c r="S28339" s="11"/>
      <c r="T28339" s="11"/>
      <c r="U28339" s="11"/>
      <c r="V28339" s="11"/>
      <c r="W28339" s="11"/>
      <c r="X28339" s="11"/>
      <c r="Y28339" s="11"/>
      <c r="AV28339"/>
      <c r="AW28339"/>
      <c r="AX28339"/>
    </row>
    <row r="28340" spans="11:50" x14ac:dyDescent="0.25">
      <c r="K28340" s="11"/>
      <c r="L28340" s="11"/>
      <c r="N28340" s="11"/>
      <c r="O28340" s="11"/>
      <c r="P28340" s="11"/>
      <c r="Q28340" s="11"/>
      <c r="R28340" s="11"/>
      <c r="S28340" s="11"/>
      <c r="T28340" s="11"/>
      <c r="U28340" s="11"/>
      <c r="V28340" s="11"/>
      <c r="W28340" s="11"/>
      <c r="X28340" s="11"/>
      <c r="Y28340" s="11"/>
      <c r="AV28340"/>
      <c r="AW28340"/>
      <c r="AX28340"/>
    </row>
    <row r="28341" spans="11:50" x14ac:dyDescent="0.25">
      <c r="K28341" s="11"/>
      <c r="L28341" s="11"/>
      <c r="N28341" s="11"/>
      <c r="O28341" s="11"/>
      <c r="P28341" s="11"/>
      <c r="Q28341" s="11"/>
      <c r="R28341" s="11"/>
      <c r="S28341" s="11"/>
      <c r="T28341" s="11"/>
      <c r="U28341" s="11"/>
      <c r="V28341" s="11"/>
      <c r="W28341" s="11"/>
      <c r="X28341" s="11"/>
      <c r="Y28341" s="11"/>
      <c r="AV28341"/>
      <c r="AW28341"/>
      <c r="AX28341"/>
    </row>
    <row r="28342" spans="11:50" x14ac:dyDescent="0.25">
      <c r="K28342" s="11"/>
      <c r="L28342" s="11"/>
      <c r="N28342" s="11"/>
      <c r="O28342" s="11"/>
      <c r="P28342" s="11"/>
      <c r="Q28342" s="11"/>
      <c r="R28342" s="11"/>
      <c r="S28342" s="11"/>
      <c r="T28342" s="11"/>
      <c r="U28342" s="11"/>
      <c r="V28342" s="11"/>
      <c r="W28342" s="11"/>
      <c r="X28342" s="11"/>
      <c r="Y28342" s="11"/>
      <c r="AV28342"/>
      <c r="AW28342"/>
      <c r="AX28342"/>
    </row>
    <row r="28343" spans="11:50" x14ac:dyDescent="0.25">
      <c r="K28343" s="11"/>
      <c r="L28343" s="11"/>
      <c r="N28343" s="11"/>
      <c r="O28343" s="11"/>
      <c r="P28343" s="11"/>
      <c r="Q28343" s="11"/>
      <c r="R28343" s="11"/>
      <c r="S28343" s="11"/>
      <c r="T28343" s="11"/>
      <c r="U28343" s="11"/>
      <c r="V28343" s="11"/>
      <c r="W28343" s="11"/>
      <c r="X28343" s="11"/>
      <c r="Y28343" s="11"/>
      <c r="AV28343"/>
      <c r="AW28343"/>
      <c r="AX28343"/>
    </row>
    <row r="28344" spans="11:50" x14ac:dyDescent="0.25">
      <c r="K28344" s="11"/>
      <c r="L28344" s="11"/>
      <c r="N28344" s="11"/>
      <c r="O28344" s="11"/>
      <c r="P28344" s="11"/>
      <c r="Q28344" s="11"/>
      <c r="R28344" s="11"/>
      <c r="S28344" s="11"/>
      <c r="T28344" s="11"/>
      <c r="U28344" s="11"/>
      <c r="V28344" s="11"/>
      <c r="W28344" s="11"/>
      <c r="X28344" s="11"/>
      <c r="Y28344" s="11"/>
      <c r="AV28344"/>
      <c r="AW28344"/>
      <c r="AX28344"/>
    </row>
    <row r="28345" spans="11:50" x14ac:dyDescent="0.25">
      <c r="K28345" s="11"/>
      <c r="L28345" s="11"/>
      <c r="N28345" s="11"/>
      <c r="O28345" s="11"/>
      <c r="P28345" s="11"/>
      <c r="Q28345" s="11"/>
      <c r="R28345" s="11"/>
      <c r="S28345" s="11"/>
      <c r="T28345" s="11"/>
      <c r="U28345" s="11"/>
      <c r="V28345" s="11"/>
      <c r="W28345" s="11"/>
      <c r="X28345" s="11"/>
      <c r="Y28345" s="11"/>
      <c r="AV28345"/>
      <c r="AW28345"/>
      <c r="AX28345"/>
    </row>
    <row r="28346" spans="11:50" x14ac:dyDescent="0.25">
      <c r="K28346" s="11"/>
      <c r="L28346" s="11"/>
      <c r="N28346" s="11"/>
      <c r="O28346" s="11"/>
      <c r="P28346" s="11"/>
      <c r="Q28346" s="11"/>
      <c r="R28346" s="11"/>
      <c r="S28346" s="11"/>
      <c r="T28346" s="11"/>
      <c r="U28346" s="11"/>
      <c r="V28346" s="11"/>
      <c r="W28346" s="11"/>
      <c r="X28346" s="11"/>
      <c r="Y28346" s="11"/>
      <c r="AV28346"/>
      <c r="AW28346"/>
      <c r="AX28346"/>
    </row>
    <row r="28347" spans="11:50" x14ac:dyDescent="0.25">
      <c r="K28347" s="11"/>
      <c r="L28347" s="11"/>
      <c r="N28347" s="11"/>
      <c r="O28347" s="11"/>
      <c r="P28347" s="11"/>
      <c r="Q28347" s="11"/>
      <c r="R28347" s="11"/>
      <c r="S28347" s="11"/>
      <c r="T28347" s="11"/>
      <c r="U28347" s="11"/>
      <c r="V28347" s="11"/>
      <c r="W28347" s="11"/>
      <c r="X28347" s="11"/>
      <c r="Y28347" s="11"/>
      <c r="AV28347"/>
      <c r="AW28347"/>
      <c r="AX28347"/>
    </row>
    <row r="28348" spans="11:50" x14ac:dyDescent="0.25">
      <c r="K28348" s="11"/>
      <c r="L28348" s="11"/>
      <c r="N28348" s="11"/>
      <c r="O28348" s="11"/>
      <c r="P28348" s="11"/>
      <c r="Q28348" s="11"/>
      <c r="R28348" s="11"/>
      <c r="S28348" s="11"/>
      <c r="T28348" s="11"/>
      <c r="U28348" s="11"/>
      <c r="V28348" s="11"/>
      <c r="W28348" s="11"/>
      <c r="X28348" s="11"/>
      <c r="Y28348" s="11"/>
      <c r="AV28348"/>
      <c r="AW28348"/>
      <c r="AX28348"/>
    </row>
    <row r="28349" spans="11:50" x14ac:dyDescent="0.25">
      <c r="K28349" s="11"/>
      <c r="L28349" s="11"/>
      <c r="N28349" s="11"/>
      <c r="O28349" s="11"/>
      <c r="P28349" s="11"/>
      <c r="Q28349" s="11"/>
      <c r="R28349" s="11"/>
      <c r="S28349" s="11"/>
      <c r="T28349" s="11"/>
      <c r="U28349" s="11"/>
      <c r="V28349" s="11"/>
      <c r="W28349" s="11"/>
      <c r="X28349" s="11"/>
      <c r="Y28349" s="11"/>
      <c r="AV28349"/>
      <c r="AW28349"/>
      <c r="AX28349"/>
    </row>
    <row r="28350" spans="11:50" x14ac:dyDescent="0.25">
      <c r="K28350" s="11"/>
      <c r="L28350" s="11"/>
      <c r="N28350" s="11"/>
      <c r="O28350" s="11"/>
      <c r="P28350" s="11"/>
      <c r="Q28350" s="11"/>
      <c r="R28350" s="11"/>
      <c r="S28350" s="11"/>
      <c r="T28350" s="11"/>
      <c r="U28350" s="11"/>
      <c r="V28350" s="11"/>
      <c r="W28350" s="11"/>
      <c r="X28350" s="11"/>
      <c r="Y28350" s="11"/>
      <c r="AV28350"/>
      <c r="AW28350"/>
      <c r="AX28350"/>
    </row>
    <row r="28351" spans="11:50" x14ac:dyDescent="0.25">
      <c r="K28351" s="11"/>
      <c r="L28351" s="11"/>
      <c r="N28351" s="11"/>
      <c r="O28351" s="11"/>
      <c r="P28351" s="11"/>
      <c r="Q28351" s="11"/>
      <c r="R28351" s="11"/>
      <c r="S28351" s="11"/>
      <c r="T28351" s="11"/>
      <c r="U28351" s="11"/>
      <c r="V28351" s="11"/>
      <c r="W28351" s="11"/>
      <c r="X28351" s="11"/>
      <c r="Y28351" s="11"/>
      <c r="AV28351"/>
      <c r="AW28351"/>
      <c r="AX28351"/>
    </row>
    <row r="28352" spans="11:50" x14ac:dyDescent="0.25">
      <c r="K28352" s="11"/>
      <c r="L28352" s="11"/>
      <c r="N28352" s="11"/>
      <c r="O28352" s="11"/>
      <c r="P28352" s="11"/>
      <c r="Q28352" s="11"/>
      <c r="R28352" s="11"/>
      <c r="S28352" s="11"/>
      <c r="T28352" s="11"/>
      <c r="U28352" s="11"/>
      <c r="V28352" s="11"/>
      <c r="W28352" s="11"/>
      <c r="X28352" s="11"/>
      <c r="Y28352" s="11"/>
      <c r="AV28352"/>
      <c r="AW28352"/>
      <c r="AX28352"/>
    </row>
    <row r="28353" spans="11:50" x14ac:dyDescent="0.25">
      <c r="K28353" s="11"/>
      <c r="L28353" s="11"/>
      <c r="N28353" s="11"/>
      <c r="O28353" s="11"/>
      <c r="P28353" s="11"/>
      <c r="Q28353" s="11"/>
      <c r="R28353" s="11"/>
      <c r="S28353" s="11"/>
      <c r="T28353" s="11"/>
      <c r="U28353" s="11"/>
      <c r="V28353" s="11"/>
      <c r="W28353" s="11"/>
      <c r="X28353" s="11"/>
      <c r="Y28353" s="11"/>
      <c r="AV28353"/>
      <c r="AW28353"/>
      <c r="AX28353"/>
    </row>
    <row r="28354" spans="11:50" x14ac:dyDescent="0.25">
      <c r="K28354" s="11"/>
      <c r="L28354" s="11"/>
      <c r="N28354" s="11"/>
      <c r="O28354" s="11"/>
      <c r="P28354" s="11"/>
      <c r="Q28354" s="11"/>
      <c r="R28354" s="11"/>
      <c r="S28354" s="11"/>
      <c r="T28354" s="11"/>
      <c r="U28354" s="11"/>
      <c r="V28354" s="11"/>
      <c r="W28354" s="11"/>
      <c r="X28354" s="11"/>
      <c r="Y28354" s="11"/>
      <c r="AV28354"/>
      <c r="AW28354"/>
      <c r="AX28354"/>
    </row>
    <row r="28355" spans="11:50" x14ac:dyDescent="0.25">
      <c r="K28355" s="11"/>
      <c r="L28355" s="11"/>
      <c r="N28355" s="11"/>
      <c r="O28355" s="11"/>
      <c r="P28355" s="11"/>
      <c r="Q28355" s="11"/>
      <c r="R28355" s="11"/>
      <c r="S28355" s="11"/>
      <c r="T28355" s="11"/>
      <c r="U28355" s="11"/>
      <c r="V28355" s="11"/>
      <c r="W28355" s="11"/>
      <c r="X28355" s="11"/>
      <c r="Y28355" s="11"/>
      <c r="AV28355"/>
      <c r="AW28355"/>
      <c r="AX28355"/>
    </row>
    <row r="28356" spans="11:50" x14ac:dyDescent="0.25">
      <c r="K28356" s="11"/>
      <c r="L28356" s="11"/>
      <c r="N28356" s="11"/>
      <c r="O28356" s="11"/>
      <c r="P28356" s="11"/>
      <c r="Q28356" s="11"/>
      <c r="R28356" s="11"/>
      <c r="S28356" s="11"/>
      <c r="T28356" s="11"/>
      <c r="U28356" s="11"/>
      <c r="V28356" s="11"/>
      <c r="W28356" s="11"/>
      <c r="X28356" s="11"/>
      <c r="Y28356" s="11"/>
      <c r="AV28356"/>
      <c r="AW28356"/>
      <c r="AX28356"/>
    </row>
    <row r="28357" spans="11:50" x14ac:dyDescent="0.25">
      <c r="K28357" s="11"/>
      <c r="L28357" s="11"/>
      <c r="N28357" s="11"/>
      <c r="O28357" s="11"/>
      <c r="P28357" s="11"/>
      <c r="Q28357" s="11"/>
      <c r="R28357" s="11"/>
      <c r="S28357" s="11"/>
      <c r="T28357" s="11"/>
      <c r="U28357" s="11"/>
      <c r="V28357" s="11"/>
      <c r="W28357" s="11"/>
      <c r="X28357" s="11"/>
      <c r="Y28357" s="11"/>
      <c r="AV28357"/>
      <c r="AW28357"/>
      <c r="AX28357"/>
    </row>
    <row r="28358" spans="11:50" x14ac:dyDescent="0.25">
      <c r="K28358" s="11"/>
      <c r="L28358" s="11"/>
      <c r="N28358" s="11"/>
      <c r="O28358" s="11"/>
      <c r="P28358" s="11"/>
      <c r="Q28358" s="11"/>
      <c r="R28358" s="11"/>
      <c r="S28358" s="11"/>
      <c r="T28358" s="11"/>
      <c r="U28358" s="11"/>
      <c r="V28358" s="11"/>
      <c r="W28358" s="11"/>
      <c r="X28358" s="11"/>
      <c r="Y28358" s="11"/>
      <c r="AV28358"/>
      <c r="AW28358"/>
      <c r="AX28358"/>
    </row>
    <row r="28359" spans="11:50" x14ac:dyDescent="0.25">
      <c r="K28359" s="11"/>
      <c r="L28359" s="11"/>
      <c r="N28359" s="11"/>
      <c r="O28359" s="11"/>
      <c r="P28359" s="11"/>
      <c r="Q28359" s="11"/>
      <c r="R28359" s="11"/>
      <c r="S28359" s="11"/>
      <c r="T28359" s="11"/>
      <c r="U28359" s="11"/>
      <c r="V28359" s="11"/>
      <c r="W28359" s="11"/>
      <c r="X28359" s="11"/>
      <c r="Y28359" s="11"/>
      <c r="AV28359"/>
      <c r="AW28359"/>
      <c r="AX28359"/>
    </row>
    <row r="28360" spans="11:50" x14ac:dyDescent="0.25">
      <c r="K28360" s="11"/>
      <c r="L28360" s="11"/>
      <c r="N28360" s="11"/>
      <c r="O28360" s="11"/>
      <c r="P28360" s="11"/>
      <c r="Q28360" s="11"/>
      <c r="R28360" s="11"/>
      <c r="S28360" s="11"/>
      <c r="T28360" s="11"/>
      <c r="U28360" s="11"/>
      <c r="V28360" s="11"/>
      <c r="W28360" s="11"/>
      <c r="X28360" s="11"/>
      <c r="Y28360" s="11"/>
      <c r="AV28360"/>
      <c r="AW28360"/>
      <c r="AX28360"/>
    </row>
    <row r="28361" spans="11:50" x14ac:dyDescent="0.25">
      <c r="K28361" s="11"/>
      <c r="L28361" s="11"/>
      <c r="N28361" s="11"/>
      <c r="O28361" s="11"/>
      <c r="P28361" s="11"/>
      <c r="Q28361" s="11"/>
      <c r="R28361" s="11"/>
      <c r="S28361" s="11"/>
      <c r="T28361" s="11"/>
      <c r="U28361" s="11"/>
      <c r="V28361" s="11"/>
      <c r="W28361" s="11"/>
      <c r="X28361" s="11"/>
      <c r="Y28361" s="11"/>
      <c r="AV28361"/>
      <c r="AW28361"/>
      <c r="AX28361"/>
    </row>
    <row r="28362" spans="11:50" x14ac:dyDescent="0.25">
      <c r="K28362" s="11"/>
      <c r="L28362" s="11"/>
      <c r="N28362" s="11"/>
      <c r="O28362" s="11"/>
      <c r="P28362" s="11"/>
      <c r="Q28362" s="11"/>
      <c r="R28362" s="11"/>
      <c r="S28362" s="11"/>
      <c r="T28362" s="11"/>
      <c r="U28362" s="11"/>
      <c r="V28362" s="11"/>
      <c r="W28362" s="11"/>
      <c r="X28362" s="11"/>
      <c r="Y28362" s="11"/>
      <c r="AV28362"/>
      <c r="AW28362"/>
      <c r="AX28362"/>
    </row>
    <row r="28363" spans="11:50" x14ac:dyDescent="0.25">
      <c r="K28363" s="11"/>
      <c r="L28363" s="11"/>
      <c r="N28363" s="11"/>
      <c r="O28363" s="11"/>
      <c r="P28363" s="11"/>
      <c r="Q28363" s="11"/>
      <c r="R28363" s="11"/>
      <c r="S28363" s="11"/>
      <c r="T28363" s="11"/>
      <c r="U28363" s="11"/>
      <c r="V28363" s="11"/>
      <c r="W28363" s="11"/>
      <c r="X28363" s="11"/>
      <c r="Y28363" s="11"/>
      <c r="AV28363"/>
      <c r="AW28363"/>
      <c r="AX28363"/>
    </row>
    <row r="28364" spans="11:50" x14ac:dyDescent="0.25">
      <c r="K28364" s="11"/>
      <c r="L28364" s="11"/>
      <c r="N28364" s="11"/>
      <c r="O28364" s="11"/>
      <c r="P28364" s="11"/>
      <c r="Q28364" s="11"/>
      <c r="R28364" s="11"/>
      <c r="S28364" s="11"/>
      <c r="T28364" s="11"/>
      <c r="U28364" s="11"/>
      <c r="V28364" s="11"/>
      <c r="W28364" s="11"/>
      <c r="X28364" s="11"/>
      <c r="Y28364" s="11"/>
      <c r="AV28364"/>
      <c r="AW28364"/>
      <c r="AX28364"/>
    </row>
    <row r="28365" spans="11:50" x14ac:dyDescent="0.25">
      <c r="K28365" s="11"/>
      <c r="L28365" s="11"/>
      <c r="N28365" s="11"/>
      <c r="O28365" s="11"/>
      <c r="P28365" s="11"/>
      <c r="Q28365" s="11"/>
      <c r="R28365" s="11"/>
      <c r="S28365" s="11"/>
      <c r="T28365" s="11"/>
      <c r="U28365" s="11"/>
      <c r="V28365" s="11"/>
      <c r="W28365" s="11"/>
      <c r="X28365" s="11"/>
      <c r="Y28365" s="11"/>
      <c r="AV28365"/>
      <c r="AW28365"/>
      <c r="AX28365"/>
    </row>
    <row r="28366" spans="11:50" x14ac:dyDescent="0.25">
      <c r="K28366" s="11"/>
      <c r="L28366" s="11"/>
      <c r="N28366" s="11"/>
      <c r="O28366" s="11"/>
      <c r="P28366" s="11"/>
      <c r="Q28366" s="11"/>
      <c r="R28366" s="11"/>
      <c r="S28366" s="11"/>
      <c r="T28366" s="11"/>
      <c r="U28366" s="11"/>
      <c r="V28366" s="11"/>
      <c r="W28366" s="11"/>
      <c r="X28366" s="11"/>
      <c r="Y28366" s="11"/>
      <c r="AV28366"/>
      <c r="AW28366"/>
      <c r="AX28366"/>
    </row>
    <row r="28367" spans="11:50" x14ac:dyDescent="0.25">
      <c r="K28367" s="11"/>
      <c r="L28367" s="11"/>
      <c r="N28367" s="11"/>
      <c r="O28367" s="11"/>
      <c r="P28367" s="11"/>
      <c r="Q28367" s="11"/>
      <c r="R28367" s="11"/>
      <c r="S28367" s="11"/>
      <c r="T28367" s="11"/>
      <c r="U28367" s="11"/>
      <c r="V28367" s="11"/>
      <c r="W28367" s="11"/>
      <c r="X28367" s="11"/>
      <c r="Y28367" s="11"/>
      <c r="AV28367"/>
      <c r="AW28367"/>
      <c r="AX28367"/>
    </row>
    <row r="28368" spans="11:50" x14ac:dyDescent="0.25">
      <c r="K28368" s="11"/>
      <c r="L28368" s="11"/>
      <c r="N28368" s="11"/>
      <c r="O28368" s="11"/>
      <c r="P28368" s="11"/>
      <c r="Q28368" s="11"/>
      <c r="R28368" s="11"/>
      <c r="S28368" s="11"/>
      <c r="T28368" s="11"/>
      <c r="U28368" s="11"/>
      <c r="V28368" s="11"/>
      <c r="W28368" s="11"/>
      <c r="X28368" s="11"/>
      <c r="Y28368" s="11"/>
      <c r="AV28368"/>
      <c r="AW28368"/>
      <c r="AX28368"/>
    </row>
    <row r="28369" spans="11:50" x14ac:dyDescent="0.25">
      <c r="K28369" s="11"/>
      <c r="L28369" s="11"/>
      <c r="N28369" s="11"/>
      <c r="O28369" s="11"/>
      <c r="P28369" s="11"/>
      <c r="Q28369" s="11"/>
      <c r="R28369" s="11"/>
      <c r="S28369" s="11"/>
      <c r="T28369" s="11"/>
      <c r="U28369" s="11"/>
      <c r="V28369" s="11"/>
      <c r="W28369" s="11"/>
      <c r="X28369" s="11"/>
      <c r="Y28369" s="11"/>
      <c r="AV28369"/>
      <c r="AW28369"/>
      <c r="AX28369"/>
    </row>
    <row r="28370" spans="11:50" x14ac:dyDescent="0.25">
      <c r="K28370" s="11"/>
      <c r="L28370" s="11"/>
      <c r="N28370" s="11"/>
      <c r="O28370" s="11"/>
      <c r="P28370" s="11"/>
      <c r="Q28370" s="11"/>
      <c r="R28370" s="11"/>
      <c r="S28370" s="11"/>
      <c r="T28370" s="11"/>
      <c r="U28370" s="11"/>
      <c r="V28370" s="11"/>
      <c r="W28370" s="11"/>
      <c r="X28370" s="11"/>
      <c r="Y28370" s="11"/>
      <c r="AV28370"/>
      <c r="AW28370"/>
      <c r="AX28370"/>
    </row>
    <row r="28371" spans="11:50" x14ac:dyDescent="0.25">
      <c r="K28371" s="11"/>
      <c r="L28371" s="11"/>
      <c r="N28371" s="11"/>
      <c r="O28371" s="11"/>
      <c r="P28371" s="11"/>
      <c r="Q28371" s="11"/>
      <c r="R28371" s="11"/>
      <c r="S28371" s="11"/>
      <c r="T28371" s="11"/>
      <c r="U28371" s="11"/>
      <c r="V28371" s="11"/>
      <c r="W28371" s="11"/>
      <c r="X28371" s="11"/>
      <c r="Y28371" s="11"/>
      <c r="AV28371"/>
      <c r="AW28371"/>
      <c r="AX28371"/>
    </row>
    <row r="28372" spans="11:50" x14ac:dyDescent="0.25">
      <c r="K28372" s="11"/>
      <c r="L28372" s="11"/>
      <c r="N28372" s="11"/>
      <c r="O28372" s="11"/>
      <c r="P28372" s="11"/>
      <c r="Q28372" s="11"/>
      <c r="R28372" s="11"/>
      <c r="S28372" s="11"/>
      <c r="T28372" s="11"/>
      <c r="U28372" s="11"/>
      <c r="V28372" s="11"/>
      <c r="W28372" s="11"/>
      <c r="X28372" s="11"/>
      <c r="Y28372" s="11"/>
      <c r="AV28372"/>
      <c r="AW28372"/>
      <c r="AX28372"/>
    </row>
    <row r="28373" spans="11:50" x14ac:dyDescent="0.25">
      <c r="K28373" s="11"/>
      <c r="L28373" s="11"/>
      <c r="N28373" s="11"/>
      <c r="O28373" s="11"/>
      <c r="P28373" s="11"/>
      <c r="Q28373" s="11"/>
      <c r="R28373" s="11"/>
      <c r="S28373" s="11"/>
      <c r="T28373" s="11"/>
      <c r="U28373" s="11"/>
      <c r="V28373" s="11"/>
      <c r="W28373" s="11"/>
      <c r="X28373" s="11"/>
      <c r="Y28373" s="11"/>
      <c r="AV28373"/>
      <c r="AW28373"/>
      <c r="AX28373"/>
    </row>
    <row r="28374" spans="11:50" x14ac:dyDescent="0.25">
      <c r="K28374" s="11"/>
      <c r="L28374" s="11"/>
      <c r="N28374" s="11"/>
      <c r="O28374" s="11"/>
      <c r="P28374" s="11"/>
      <c r="Q28374" s="11"/>
      <c r="R28374" s="11"/>
      <c r="S28374" s="11"/>
      <c r="T28374" s="11"/>
      <c r="U28374" s="11"/>
      <c r="V28374" s="11"/>
      <c r="W28374" s="11"/>
      <c r="X28374" s="11"/>
      <c r="Y28374" s="11"/>
      <c r="AV28374"/>
      <c r="AW28374"/>
      <c r="AX28374"/>
    </row>
    <row r="28375" spans="11:50" x14ac:dyDescent="0.25">
      <c r="K28375" s="11"/>
      <c r="L28375" s="11"/>
      <c r="N28375" s="11"/>
      <c r="O28375" s="11"/>
      <c r="P28375" s="11"/>
      <c r="Q28375" s="11"/>
      <c r="R28375" s="11"/>
      <c r="S28375" s="11"/>
      <c r="T28375" s="11"/>
      <c r="U28375" s="11"/>
      <c r="V28375" s="11"/>
      <c r="W28375" s="11"/>
      <c r="X28375" s="11"/>
      <c r="Y28375" s="11"/>
      <c r="AV28375"/>
      <c r="AW28375"/>
      <c r="AX28375"/>
    </row>
    <row r="28376" spans="11:50" x14ac:dyDescent="0.25">
      <c r="K28376" s="11"/>
      <c r="L28376" s="11"/>
      <c r="N28376" s="11"/>
      <c r="O28376" s="11"/>
      <c r="P28376" s="11"/>
      <c r="Q28376" s="11"/>
      <c r="R28376" s="11"/>
      <c r="S28376" s="11"/>
      <c r="T28376" s="11"/>
      <c r="U28376" s="11"/>
      <c r="V28376" s="11"/>
      <c r="W28376" s="11"/>
      <c r="X28376" s="11"/>
      <c r="Y28376" s="11"/>
      <c r="AV28376"/>
      <c r="AW28376"/>
      <c r="AX28376"/>
    </row>
    <row r="28377" spans="11:50" x14ac:dyDescent="0.25">
      <c r="K28377" s="11"/>
      <c r="L28377" s="11"/>
      <c r="N28377" s="11"/>
      <c r="O28377" s="11"/>
      <c r="P28377" s="11"/>
      <c r="Q28377" s="11"/>
      <c r="R28377" s="11"/>
      <c r="S28377" s="11"/>
      <c r="T28377" s="11"/>
      <c r="U28377" s="11"/>
      <c r="V28377" s="11"/>
      <c r="W28377" s="11"/>
      <c r="X28377" s="11"/>
      <c r="Y28377" s="11"/>
      <c r="AV28377"/>
      <c r="AW28377"/>
      <c r="AX28377"/>
    </row>
    <row r="28378" spans="11:50" x14ac:dyDescent="0.25">
      <c r="K28378" s="11"/>
      <c r="L28378" s="11"/>
      <c r="N28378" s="11"/>
      <c r="O28378" s="11"/>
      <c r="P28378" s="11"/>
      <c r="Q28378" s="11"/>
      <c r="R28378" s="11"/>
      <c r="S28378" s="11"/>
      <c r="T28378" s="11"/>
      <c r="U28378" s="11"/>
      <c r="V28378" s="11"/>
      <c r="W28378" s="11"/>
      <c r="X28378" s="11"/>
      <c r="Y28378" s="11"/>
      <c r="AV28378"/>
      <c r="AW28378"/>
      <c r="AX28378"/>
    </row>
    <row r="28379" spans="11:50" x14ac:dyDescent="0.25">
      <c r="K28379" s="11"/>
      <c r="L28379" s="11"/>
      <c r="N28379" s="11"/>
      <c r="O28379" s="11"/>
      <c r="P28379" s="11"/>
      <c r="Q28379" s="11"/>
      <c r="R28379" s="11"/>
      <c r="S28379" s="11"/>
      <c r="T28379" s="11"/>
      <c r="U28379" s="11"/>
      <c r="V28379" s="11"/>
      <c r="W28379" s="11"/>
      <c r="X28379" s="11"/>
      <c r="Y28379" s="11"/>
      <c r="AV28379"/>
      <c r="AW28379"/>
      <c r="AX28379"/>
    </row>
    <row r="28380" spans="11:50" x14ac:dyDescent="0.25">
      <c r="K28380" s="11"/>
      <c r="L28380" s="11"/>
      <c r="N28380" s="11"/>
      <c r="O28380" s="11"/>
      <c r="P28380" s="11"/>
      <c r="Q28380" s="11"/>
      <c r="R28380" s="11"/>
      <c r="S28380" s="11"/>
      <c r="T28380" s="11"/>
      <c r="U28380" s="11"/>
      <c r="V28380" s="11"/>
      <c r="W28380" s="11"/>
      <c r="X28380" s="11"/>
      <c r="Y28380" s="11"/>
      <c r="AV28380"/>
      <c r="AW28380"/>
      <c r="AX28380"/>
    </row>
    <row r="28381" spans="11:50" x14ac:dyDescent="0.25">
      <c r="K28381" s="11"/>
      <c r="L28381" s="11"/>
      <c r="N28381" s="11"/>
      <c r="O28381" s="11"/>
      <c r="P28381" s="11"/>
      <c r="Q28381" s="11"/>
      <c r="R28381" s="11"/>
      <c r="S28381" s="11"/>
      <c r="T28381" s="11"/>
      <c r="U28381" s="11"/>
      <c r="V28381" s="11"/>
      <c r="W28381" s="11"/>
      <c r="X28381" s="11"/>
      <c r="Y28381" s="11"/>
      <c r="AV28381"/>
      <c r="AW28381"/>
      <c r="AX28381"/>
    </row>
    <row r="28382" spans="11:50" x14ac:dyDescent="0.25">
      <c r="K28382" s="11"/>
      <c r="L28382" s="11"/>
      <c r="N28382" s="11"/>
      <c r="O28382" s="11"/>
      <c r="P28382" s="11"/>
      <c r="Q28382" s="11"/>
      <c r="R28382" s="11"/>
      <c r="S28382" s="11"/>
      <c r="T28382" s="11"/>
      <c r="U28382" s="11"/>
      <c r="V28382" s="11"/>
      <c r="W28382" s="11"/>
      <c r="X28382" s="11"/>
      <c r="Y28382" s="11"/>
      <c r="AV28382"/>
      <c r="AW28382"/>
      <c r="AX28382"/>
    </row>
    <row r="28383" spans="11:50" x14ac:dyDescent="0.25">
      <c r="K28383" s="11"/>
      <c r="L28383" s="11"/>
      <c r="N28383" s="11"/>
      <c r="O28383" s="11"/>
      <c r="P28383" s="11"/>
      <c r="Q28383" s="11"/>
      <c r="R28383" s="11"/>
      <c r="S28383" s="11"/>
      <c r="T28383" s="11"/>
      <c r="U28383" s="11"/>
      <c r="V28383" s="11"/>
      <c r="W28383" s="11"/>
      <c r="X28383" s="11"/>
      <c r="Y28383" s="11"/>
      <c r="AV28383"/>
      <c r="AW28383"/>
      <c r="AX28383"/>
    </row>
    <row r="28384" spans="11:50" x14ac:dyDescent="0.25">
      <c r="K28384" s="11"/>
      <c r="L28384" s="11"/>
      <c r="N28384" s="11"/>
      <c r="O28384" s="11"/>
      <c r="P28384" s="11"/>
      <c r="Q28384" s="11"/>
      <c r="R28384" s="11"/>
      <c r="S28384" s="11"/>
      <c r="T28384" s="11"/>
      <c r="U28384" s="11"/>
      <c r="V28384" s="11"/>
      <c r="W28384" s="11"/>
      <c r="X28384" s="11"/>
      <c r="Y28384" s="11"/>
      <c r="AV28384"/>
      <c r="AW28384"/>
      <c r="AX28384"/>
    </row>
    <row r="28385" spans="11:50" x14ac:dyDescent="0.25">
      <c r="K28385" s="11"/>
      <c r="L28385" s="11"/>
      <c r="N28385" s="11"/>
      <c r="O28385" s="11"/>
      <c r="P28385" s="11"/>
      <c r="Q28385" s="11"/>
      <c r="R28385" s="11"/>
      <c r="S28385" s="11"/>
      <c r="T28385" s="11"/>
      <c r="U28385" s="11"/>
      <c r="V28385" s="11"/>
      <c r="W28385" s="11"/>
      <c r="X28385" s="11"/>
      <c r="Y28385" s="11"/>
      <c r="AV28385"/>
      <c r="AW28385"/>
      <c r="AX28385"/>
    </row>
    <row r="28386" spans="11:50" x14ac:dyDescent="0.25">
      <c r="K28386" s="11"/>
      <c r="L28386" s="11"/>
      <c r="N28386" s="11"/>
      <c r="O28386" s="11"/>
      <c r="P28386" s="11"/>
      <c r="Q28386" s="11"/>
      <c r="R28386" s="11"/>
      <c r="S28386" s="11"/>
      <c r="T28386" s="11"/>
      <c r="U28386" s="11"/>
      <c r="V28386" s="11"/>
      <c r="W28386" s="11"/>
      <c r="X28386" s="11"/>
      <c r="Y28386" s="11"/>
      <c r="AV28386"/>
      <c r="AW28386"/>
      <c r="AX28386"/>
    </row>
    <row r="28387" spans="11:50" x14ac:dyDescent="0.25">
      <c r="K28387" s="11"/>
      <c r="L28387" s="11"/>
      <c r="N28387" s="11"/>
      <c r="O28387" s="11"/>
      <c r="P28387" s="11"/>
      <c r="Q28387" s="11"/>
      <c r="R28387" s="11"/>
      <c r="S28387" s="11"/>
      <c r="T28387" s="11"/>
      <c r="U28387" s="11"/>
      <c r="V28387" s="11"/>
      <c r="W28387" s="11"/>
      <c r="X28387" s="11"/>
      <c r="Y28387" s="11"/>
      <c r="AV28387"/>
      <c r="AW28387"/>
      <c r="AX28387"/>
    </row>
    <row r="28388" spans="11:50" x14ac:dyDescent="0.25">
      <c r="K28388" s="11"/>
      <c r="L28388" s="11"/>
      <c r="N28388" s="11"/>
      <c r="O28388" s="11"/>
      <c r="P28388" s="11"/>
      <c r="Q28388" s="11"/>
      <c r="R28388" s="11"/>
      <c r="S28388" s="11"/>
      <c r="T28388" s="11"/>
      <c r="U28388" s="11"/>
      <c r="V28388" s="11"/>
      <c r="W28388" s="11"/>
      <c r="X28388" s="11"/>
      <c r="Y28388" s="11"/>
      <c r="AV28388"/>
      <c r="AW28388"/>
      <c r="AX28388"/>
    </row>
    <row r="28389" spans="11:50" x14ac:dyDescent="0.25">
      <c r="K28389" s="11"/>
      <c r="L28389" s="11"/>
      <c r="N28389" s="11"/>
      <c r="O28389" s="11"/>
      <c r="P28389" s="11"/>
      <c r="Q28389" s="11"/>
      <c r="R28389" s="11"/>
      <c r="S28389" s="11"/>
      <c r="T28389" s="11"/>
      <c r="U28389" s="11"/>
      <c r="V28389" s="11"/>
      <c r="W28389" s="11"/>
      <c r="X28389" s="11"/>
      <c r="Y28389" s="11"/>
      <c r="AV28389"/>
      <c r="AW28389"/>
      <c r="AX28389"/>
    </row>
    <row r="28390" spans="11:50" x14ac:dyDescent="0.25">
      <c r="K28390" s="11"/>
      <c r="L28390" s="11"/>
      <c r="N28390" s="11"/>
      <c r="O28390" s="11"/>
      <c r="P28390" s="11"/>
      <c r="Q28390" s="11"/>
      <c r="R28390" s="11"/>
      <c r="S28390" s="11"/>
      <c r="T28390" s="11"/>
      <c r="U28390" s="11"/>
      <c r="V28390" s="11"/>
      <c r="W28390" s="11"/>
      <c r="X28390" s="11"/>
      <c r="Y28390" s="11"/>
      <c r="AV28390"/>
      <c r="AW28390"/>
      <c r="AX28390"/>
    </row>
    <row r="28391" spans="11:50" x14ac:dyDescent="0.25">
      <c r="K28391" s="11"/>
      <c r="L28391" s="11"/>
      <c r="N28391" s="11"/>
      <c r="O28391" s="11"/>
      <c r="P28391" s="11"/>
      <c r="Q28391" s="11"/>
      <c r="R28391" s="11"/>
      <c r="S28391" s="11"/>
      <c r="T28391" s="11"/>
      <c r="U28391" s="11"/>
      <c r="V28391" s="11"/>
      <c r="W28391" s="11"/>
      <c r="X28391" s="11"/>
      <c r="Y28391" s="11"/>
      <c r="AV28391"/>
      <c r="AW28391"/>
      <c r="AX28391"/>
    </row>
    <row r="28392" spans="11:50" x14ac:dyDescent="0.25">
      <c r="K28392" s="11"/>
      <c r="L28392" s="11"/>
      <c r="N28392" s="11"/>
      <c r="O28392" s="11"/>
      <c r="P28392" s="11"/>
      <c r="Q28392" s="11"/>
      <c r="R28392" s="11"/>
      <c r="S28392" s="11"/>
      <c r="T28392" s="11"/>
      <c r="U28392" s="11"/>
      <c r="V28392" s="11"/>
      <c r="W28392" s="11"/>
      <c r="X28392" s="11"/>
      <c r="Y28392" s="11"/>
      <c r="AV28392"/>
      <c r="AW28392"/>
      <c r="AX28392"/>
    </row>
    <row r="28393" spans="11:50" x14ac:dyDescent="0.25">
      <c r="K28393" s="11"/>
      <c r="L28393" s="11"/>
      <c r="N28393" s="11"/>
      <c r="O28393" s="11"/>
      <c r="P28393" s="11"/>
      <c r="Q28393" s="11"/>
      <c r="R28393" s="11"/>
      <c r="S28393" s="11"/>
      <c r="T28393" s="11"/>
      <c r="U28393" s="11"/>
      <c r="V28393" s="11"/>
      <c r="W28393" s="11"/>
      <c r="X28393" s="11"/>
      <c r="Y28393" s="11"/>
      <c r="AV28393"/>
      <c r="AW28393"/>
      <c r="AX28393"/>
    </row>
    <row r="28394" spans="11:50" x14ac:dyDescent="0.25">
      <c r="K28394" s="11"/>
      <c r="L28394" s="11"/>
      <c r="N28394" s="11"/>
      <c r="O28394" s="11"/>
      <c r="P28394" s="11"/>
      <c r="Q28394" s="11"/>
      <c r="R28394" s="11"/>
      <c r="S28394" s="11"/>
      <c r="T28394" s="11"/>
      <c r="U28394" s="11"/>
      <c r="V28394" s="11"/>
      <c r="W28394" s="11"/>
      <c r="X28394" s="11"/>
      <c r="Y28394" s="11"/>
      <c r="AV28394"/>
      <c r="AW28394"/>
      <c r="AX28394"/>
    </row>
    <row r="28395" spans="11:50" x14ac:dyDescent="0.25">
      <c r="K28395" s="11"/>
      <c r="L28395" s="11"/>
      <c r="N28395" s="11"/>
      <c r="O28395" s="11"/>
      <c r="P28395" s="11"/>
      <c r="Q28395" s="11"/>
      <c r="R28395" s="11"/>
      <c r="S28395" s="11"/>
      <c r="T28395" s="11"/>
      <c r="U28395" s="11"/>
      <c r="V28395" s="11"/>
      <c r="W28395" s="11"/>
      <c r="X28395" s="11"/>
      <c r="Y28395" s="11"/>
      <c r="AV28395"/>
      <c r="AW28395"/>
      <c r="AX28395"/>
    </row>
    <row r="28396" spans="11:50" x14ac:dyDescent="0.25">
      <c r="K28396" s="11"/>
      <c r="L28396" s="11"/>
      <c r="N28396" s="11"/>
      <c r="O28396" s="11"/>
      <c r="P28396" s="11"/>
      <c r="Q28396" s="11"/>
      <c r="R28396" s="11"/>
      <c r="S28396" s="11"/>
      <c r="T28396" s="11"/>
      <c r="U28396" s="11"/>
      <c r="V28396" s="11"/>
      <c r="W28396" s="11"/>
      <c r="X28396" s="11"/>
      <c r="Y28396" s="11"/>
      <c r="AV28396"/>
      <c r="AW28396"/>
      <c r="AX28396"/>
    </row>
    <row r="28397" spans="11:50" x14ac:dyDescent="0.25">
      <c r="K28397" s="11"/>
      <c r="L28397" s="11"/>
      <c r="N28397" s="11"/>
      <c r="O28397" s="11"/>
      <c r="P28397" s="11"/>
      <c r="Q28397" s="11"/>
      <c r="R28397" s="11"/>
      <c r="S28397" s="11"/>
      <c r="T28397" s="11"/>
      <c r="U28397" s="11"/>
      <c r="V28397" s="11"/>
      <c r="W28397" s="11"/>
      <c r="X28397" s="11"/>
      <c r="Y28397" s="11"/>
      <c r="AV28397"/>
      <c r="AW28397"/>
      <c r="AX28397"/>
    </row>
    <row r="28398" spans="11:50" x14ac:dyDescent="0.25">
      <c r="K28398" s="11"/>
      <c r="L28398" s="11"/>
      <c r="N28398" s="11"/>
      <c r="O28398" s="11"/>
      <c r="P28398" s="11"/>
      <c r="Q28398" s="11"/>
      <c r="R28398" s="11"/>
      <c r="S28398" s="11"/>
      <c r="T28398" s="11"/>
      <c r="U28398" s="11"/>
      <c r="V28398" s="11"/>
      <c r="W28398" s="11"/>
      <c r="X28398" s="11"/>
      <c r="Y28398" s="11"/>
      <c r="AV28398"/>
      <c r="AW28398"/>
      <c r="AX28398"/>
    </row>
    <row r="28399" spans="11:50" x14ac:dyDescent="0.25">
      <c r="K28399" s="11"/>
      <c r="L28399" s="11"/>
      <c r="N28399" s="11"/>
      <c r="O28399" s="11"/>
      <c r="P28399" s="11"/>
      <c r="Q28399" s="11"/>
      <c r="R28399" s="11"/>
      <c r="S28399" s="11"/>
      <c r="T28399" s="11"/>
      <c r="U28399" s="11"/>
      <c r="V28399" s="11"/>
      <c r="W28399" s="11"/>
      <c r="X28399" s="11"/>
      <c r="Y28399" s="11"/>
      <c r="AV28399"/>
      <c r="AW28399"/>
      <c r="AX28399"/>
    </row>
    <row r="28400" spans="11:50" x14ac:dyDescent="0.25">
      <c r="K28400" s="11"/>
      <c r="L28400" s="11"/>
      <c r="N28400" s="11"/>
      <c r="O28400" s="11"/>
      <c r="P28400" s="11"/>
      <c r="Q28400" s="11"/>
      <c r="R28400" s="11"/>
      <c r="S28400" s="11"/>
      <c r="T28400" s="11"/>
      <c r="U28400" s="11"/>
      <c r="V28400" s="11"/>
      <c r="W28400" s="11"/>
      <c r="X28400" s="11"/>
      <c r="Y28400" s="11"/>
      <c r="AV28400"/>
      <c r="AW28400"/>
      <c r="AX28400"/>
    </row>
    <row r="28401" spans="11:50" x14ac:dyDescent="0.25">
      <c r="K28401" s="11"/>
      <c r="L28401" s="11"/>
      <c r="N28401" s="11"/>
      <c r="O28401" s="11"/>
      <c r="P28401" s="11"/>
      <c r="Q28401" s="11"/>
      <c r="R28401" s="11"/>
      <c r="S28401" s="11"/>
      <c r="T28401" s="11"/>
      <c r="U28401" s="11"/>
      <c r="V28401" s="11"/>
      <c r="W28401" s="11"/>
      <c r="X28401" s="11"/>
      <c r="Y28401" s="11"/>
      <c r="AV28401"/>
      <c r="AW28401"/>
      <c r="AX28401"/>
    </row>
    <row r="28402" spans="11:50" x14ac:dyDescent="0.25">
      <c r="K28402" s="11"/>
      <c r="L28402" s="11"/>
      <c r="N28402" s="11"/>
      <c r="O28402" s="11"/>
      <c r="P28402" s="11"/>
      <c r="Q28402" s="11"/>
      <c r="R28402" s="11"/>
      <c r="S28402" s="11"/>
      <c r="T28402" s="11"/>
      <c r="U28402" s="11"/>
      <c r="V28402" s="11"/>
      <c r="W28402" s="11"/>
      <c r="X28402" s="11"/>
      <c r="Y28402" s="11"/>
      <c r="AV28402"/>
      <c r="AW28402"/>
      <c r="AX28402"/>
    </row>
    <row r="28403" spans="11:50" x14ac:dyDescent="0.25">
      <c r="K28403" s="11"/>
      <c r="L28403" s="11"/>
      <c r="N28403" s="11"/>
      <c r="O28403" s="11"/>
      <c r="P28403" s="11"/>
      <c r="Q28403" s="11"/>
      <c r="R28403" s="11"/>
      <c r="S28403" s="11"/>
      <c r="T28403" s="11"/>
      <c r="U28403" s="11"/>
      <c r="V28403" s="11"/>
      <c r="W28403" s="11"/>
      <c r="X28403" s="11"/>
      <c r="Y28403" s="11"/>
      <c r="AV28403"/>
      <c r="AW28403"/>
      <c r="AX28403"/>
    </row>
    <row r="28404" spans="11:50" x14ac:dyDescent="0.25">
      <c r="K28404" s="11"/>
      <c r="L28404" s="11"/>
      <c r="N28404" s="11"/>
      <c r="O28404" s="11"/>
      <c r="P28404" s="11"/>
      <c r="Q28404" s="11"/>
      <c r="R28404" s="11"/>
      <c r="S28404" s="11"/>
      <c r="T28404" s="11"/>
      <c r="U28404" s="11"/>
      <c r="V28404" s="11"/>
      <c r="W28404" s="11"/>
      <c r="X28404" s="11"/>
      <c r="Y28404" s="11"/>
      <c r="AV28404"/>
      <c r="AW28404"/>
      <c r="AX28404"/>
    </row>
    <row r="28405" spans="11:50" x14ac:dyDescent="0.25">
      <c r="K28405" s="11"/>
      <c r="L28405" s="11"/>
      <c r="N28405" s="11"/>
      <c r="O28405" s="11"/>
      <c r="P28405" s="11"/>
      <c r="Q28405" s="11"/>
      <c r="R28405" s="11"/>
      <c r="S28405" s="11"/>
      <c r="T28405" s="11"/>
      <c r="U28405" s="11"/>
      <c r="V28405" s="11"/>
      <c r="W28405" s="11"/>
      <c r="X28405" s="11"/>
      <c r="Y28405" s="11"/>
      <c r="AV28405"/>
      <c r="AW28405"/>
      <c r="AX28405"/>
    </row>
    <row r="28406" spans="11:50" x14ac:dyDescent="0.25">
      <c r="K28406" s="11"/>
      <c r="L28406" s="11"/>
      <c r="N28406" s="11"/>
      <c r="O28406" s="11"/>
      <c r="P28406" s="11"/>
      <c r="Q28406" s="11"/>
      <c r="R28406" s="11"/>
      <c r="S28406" s="11"/>
      <c r="T28406" s="11"/>
      <c r="U28406" s="11"/>
      <c r="V28406" s="11"/>
      <c r="W28406" s="11"/>
      <c r="X28406" s="11"/>
      <c r="Y28406" s="11"/>
      <c r="AV28406"/>
      <c r="AW28406"/>
      <c r="AX28406"/>
    </row>
    <row r="28407" spans="11:50" x14ac:dyDescent="0.25">
      <c r="K28407" s="11"/>
      <c r="L28407" s="11"/>
      <c r="N28407" s="11"/>
      <c r="O28407" s="11"/>
      <c r="P28407" s="11"/>
      <c r="Q28407" s="11"/>
      <c r="R28407" s="11"/>
      <c r="S28407" s="11"/>
      <c r="T28407" s="11"/>
      <c r="U28407" s="11"/>
      <c r="V28407" s="11"/>
      <c r="W28407" s="11"/>
      <c r="X28407" s="11"/>
      <c r="Y28407" s="11"/>
      <c r="AV28407"/>
      <c r="AW28407"/>
      <c r="AX28407"/>
    </row>
    <row r="28408" spans="11:50" x14ac:dyDescent="0.25">
      <c r="K28408" s="11"/>
      <c r="L28408" s="11"/>
      <c r="N28408" s="11"/>
      <c r="O28408" s="11"/>
      <c r="P28408" s="11"/>
      <c r="Q28408" s="11"/>
      <c r="R28408" s="11"/>
      <c r="S28408" s="11"/>
      <c r="T28408" s="11"/>
      <c r="U28408" s="11"/>
      <c r="V28408" s="11"/>
      <c r="W28408" s="11"/>
      <c r="X28408" s="11"/>
      <c r="Y28408" s="11"/>
      <c r="AV28408"/>
      <c r="AW28408"/>
      <c r="AX28408"/>
    </row>
    <row r="28409" spans="11:50" x14ac:dyDescent="0.25">
      <c r="K28409" s="11"/>
      <c r="L28409" s="11"/>
      <c r="N28409" s="11"/>
      <c r="O28409" s="11"/>
      <c r="P28409" s="11"/>
      <c r="Q28409" s="11"/>
      <c r="R28409" s="11"/>
      <c r="S28409" s="11"/>
      <c r="T28409" s="11"/>
      <c r="U28409" s="11"/>
      <c r="V28409" s="11"/>
      <c r="W28409" s="11"/>
      <c r="X28409" s="11"/>
      <c r="Y28409" s="11"/>
      <c r="AV28409"/>
      <c r="AW28409"/>
      <c r="AX28409"/>
    </row>
    <row r="28410" spans="11:50" x14ac:dyDescent="0.25">
      <c r="K28410" s="11"/>
      <c r="L28410" s="11"/>
      <c r="N28410" s="11"/>
      <c r="O28410" s="11"/>
      <c r="P28410" s="11"/>
      <c r="Q28410" s="11"/>
      <c r="R28410" s="11"/>
      <c r="S28410" s="11"/>
      <c r="T28410" s="11"/>
      <c r="U28410" s="11"/>
      <c r="V28410" s="11"/>
      <c r="W28410" s="11"/>
      <c r="X28410" s="11"/>
      <c r="Y28410" s="11"/>
      <c r="AV28410"/>
      <c r="AW28410"/>
      <c r="AX28410"/>
    </row>
    <row r="28411" spans="11:50" x14ac:dyDescent="0.25">
      <c r="K28411" s="11"/>
      <c r="L28411" s="11"/>
      <c r="N28411" s="11"/>
      <c r="O28411" s="11"/>
      <c r="P28411" s="11"/>
      <c r="Q28411" s="11"/>
      <c r="R28411" s="11"/>
      <c r="S28411" s="11"/>
      <c r="T28411" s="11"/>
      <c r="U28411" s="11"/>
      <c r="V28411" s="11"/>
      <c r="W28411" s="11"/>
      <c r="X28411" s="11"/>
      <c r="Y28411" s="11"/>
      <c r="AV28411"/>
      <c r="AW28411"/>
      <c r="AX28411"/>
    </row>
    <row r="28412" spans="11:50" x14ac:dyDescent="0.25">
      <c r="K28412" s="11"/>
      <c r="L28412" s="11"/>
      <c r="N28412" s="11"/>
      <c r="O28412" s="11"/>
      <c r="P28412" s="11"/>
      <c r="Q28412" s="11"/>
      <c r="R28412" s="11"/>
      <c r="S28412" s="11"/>
      <c r="T28412" s="11"/>
      <c r="U28412" s="11"/>
      <c r="V28412" s="11"/>
      <c r="W28412" s="11"/>
      <c r="X28412" s="11"/>
      <c r="Y28412" s="11"/>
      <c r="AV28412"/>
      <c r="AW28412"/>
      <c r="AX28412"/>
    </row>
    <row r="28413" spans="11:50" x14ac:dyDescent="0.25">
      <c r="K28413" s="11"/>
      <c r="L28413" s="11"/>
      <c r="N28413" s="11"/>
      <c r="O28413" s="11"/>
      <c r="P28413" s="11"/>
      <c r="Q28413" s="11"/>
      <c r="R28413" s="11"/>
      <c r="S28413" s="11"/>
      <c r="T28413" s="11"/>
      <c r="U28413" s="11"/>
      <c r="V28413" s="11"/>
      <c r="W28413" s="11"/>
      <c r="X28413" s="11"/>
      <c r="Y28413" s="11"/>
      <c r="AV28413"/>
      <c r="AW28413"/>
      <c r="AX28413"/>
    </row>
    <row r="28414" spans="11:50" x14ac:dyDescent="0.25">
      <c r="K28414" s="11"/>
      <c r="L28414" s="11"/>
      <c r="N28414" s="11"/>
      <c r="O28414" s="11"/>
      <c r="P28414" s="11"/>
      <c r="Q28414" s="11"/>
      <c r="R28414" s="11"/>
      <c r="S28414" s="11"/>
      <c r="T28414" s="11"/>
      <c r="U28414" s="11"/>
      <c r="V28414" s="11"/>
      <c r="W28414" s="11"/>
      <c r="X28414" s="11"/>
      <c r="Y28414" s="11"/>
      <c r="AV28414"/>
      <c r="AW28414"/>
      <c r="AX28414"/>
    </row>
    <row r="28415" spans="11:50" x14ac:dyDescent="0.25">
      <c r="K28415" s="11"/>
      <c r="L28415" s="11"/>
      <c r="N28415" s="11"/>
      <c r="O28415" s="11"/>
      <c r="P28415" s="11"/>
      <c r="Q28415" s="11"/>
      <c r="R28415" s="11"/>
      <c r="S28415" s="11"/>
      <c r="T28415" s="11"/>
      <c r="U28415" s="11"/>
      <c r="V28415" s="11"/>
      <c r="W28415" s="11"/>
      <c r="X28415" s="11"/>
      <c r="Y28415" s="11"/>
      <c r="AV28415"/>
      <c r="AW28415"/>
      <c r="AX28415"/>
    </row>
    <row r="28416" spans="11:50" x14ac:dyDescent="0.25">
      <c r="K28416" s="11"/>
      <c r="L28416" s="11"/>
      <c r="N28416" s="11"/>
      <c r="O28416" s="11"/>
      <c r="P28416" s="11"/>
      <c r="Q28416" s="11"/>
      <c r="R28416" s="11"/>
      <c r="S28416" s="11"/>
      <c r="T28416" s="11"/>
      <c r="U28416" s="11"/>
      <c r="V28416" s="11"/>
      <c r="W28416" s="11"/>
      <c r="X28416" s="11"/>
      <c r="Y28416" s="11"/>
      <c r="AV28416"/>
      <c r="AW28416"/>
      <c r="AX28416"/>
    </row>
    <row r="28417" spans="11:50" x14ac:dyDescent="0.25">
      <c r="K28417" s="11"/>
      <c r="L28417" s="11"/>
      <c r="N28417" s="11"/>
      <c r="O28417" s="11"/>
      <c r="P28417" s="11"/>
      <c r="Q28417" s="11"/>
      <c r="R28417" s="11"/>
      <c r="S28417" s="11"/>
      <c r="T28417" s="11"/>
      <c r="U28417" s="11"/>
      <c r="V28417" s="11"/>
      <c r="W28417" s="11"/>
      <c r="X28417" s="11"/>
      <c r="Y28417" s="11"/>
      <c r="AV28417"/>
      <c r="AW28417"/>
      <c r="AX28417"/>
    </row>
    <row r="28418" spans="11:50" x14ac:dyDescent="0.25">
      <c r="K28418" s="11"/>
      <c r="L28418" s="11"/>
      <c r="N28418" s="11"/>
      <c r="O28418" s="11"/>
      <c r="P28418" s="11"/>
      <c r="Q28418" s="11"/>
      <c r="R28418" s="11"/>
      <c r="S28418" s="11"/>
      <c r="T28418" s="11"/>
      <c r="U28418" s="11"/>
      <c r="V28418" s="11"/>
      <c r="W28418" s="11"/>
      <c r="X28418" s="11"/>
      <c r="Y28418" s="11"/>
      <c r="AV28418"/>
      <c r="AW28418"/>
      <c r="AX28418"/>
    </row>
    <row r="28419" spans="11:50" x14ac:dyDescent="0.25">
      <c r="K28419" s="11"/>
      <c r="L28419" s="11"/>
      <c r="N28419" s="11"/>
      <c r="O28419" s="11"/>
      <c r="P28419" s="11"/>
      <c r="Q28419" s="11"/>
      <c r="R28419" s="11"/>
      <c r="S28419" s="11"/>
      <c r="T28419" s="11"/>
      <c r="U28419" s="11"/>
      <c r="V28419" s="11"/>
      <c r="W28419" s="11"/>
      <c r="X28419" s="11"/>
      <c r="Y28419" s="11"/>
      <c r="AV28419"/>
      <c r="AW28419"/>
      <c r="AX28419"/>
    </row>
    <row r="28420" spans="11:50" x14ac:dyDescent="0.25">
      <c r="K28420" s="11"/>
      <c r="L28420" s="11"/>
      <c r="N28420" s="11"/>
      <c r="O28420" s="11"/>
      <c r="P28420" s="11"/>
      <c r="Q28420" s="11"/>
      <c r="R28420" s="11"/>
      <c r="S28420" s="11"/>
      <c r="T28420" s="11"/>
      <c r="U28420" s="11"/>
      <c r="V28420" s="11"/>
      <c r="W28420" s="11"/>
      <c r="X28420" s="11"/>
      <c r="Y28420" s="11"/>
      <c r="AV28420"/>
      <c r="AW28420"/>
      <c r="AX28420"/>
    </row>
    <row r="28421" spans="11:50" x14ac:dyDescent="0.25">
      <c r="K28421" s="11"/>
      <c r="L28421" s="11"/>
      <c r="N28421" s="11"/>
      <c r="O28421" s="11"/>
      <c r="P28421" s="11"/>
      <c r="Q28421" s="11"/>
      <c r="R28421" s="11"/>
      <c r="S28421" s="11"/>
      <c r="T28421" s="11"/>
      <c r="U28421" s="11"/>
      <c r="V28421" s="11"/>
      <c r="W28421" s="11"/>
      <c r="X28421" s="11"/>
      <c r="Y28421" s="11"/>
      <c r="AV28421"/>
      <c r="AW28421"/>
      <c r="AX28421"/>
    </row>
    <row r="28422" spans="11:50" x14ac:dyDescent="0.25">
      <c r="K28422" s="11"/>
      <c r="L28422" s="11"/>
      <c r="N28422" s="11"/>
      <c r="O28422" s="11"/>
      <c r="P28422" s="11"/>
      <c r="Q28422" s="11"/>
      <c r="R28422" s="11"/>
      <c r="S28422" s="11"/>
      <c r="T28422" s="11"/>
      <c r="U28422" s="11"/>
      <c r="V28422" s="11"/>
      <c r="W28422" s="11"/>
      <c r="X28422" s="11"/>
      <c r="Y28422" s="11"/>
      <c r="AV28422"/>
      <c r="AW28422"/>
      <c r="AX28422"/>
    </row>
    <row r="28423" spans="11:50" x14ac:dyDescent="0.25">
      <c r="K28423" s="11"/>
      <c r="L28423" s="11"/>
      <c r="N28423" s="11"/>
      <c r="O28423" s="11"/>
      <c r="P28423" s="11"/>
      <c r="Q28423" s="11"/>
      <c r="R28423" s="11"/>
      <c r="S28423" s="11"/>
      <c r="T28423" s="11"/>
      <c r="U28423" s="11"/>
      <c r="V28423" s="11"/>
      <c r="W28423" s="11"/>
      <c r="X28423" s="11"/>
      <c r="Y28423" s="11"/>
      <c r="AV28423"/>
      <c r="AW28423"/>
      <c r="AX28423"/>
    </row>
    <row r="28424" spans="11:50" x14ac:dyDescent="0.25">
      <c r="K28424" s="11"/>
      <c r="L28424" s="11"/>
      <c r="N28424" s="11"/>
      <c r="O28424" s="11"/>
      <c r="P28424" s="11"/>
      <c r="Q28424" s="11"/>
      <c r="R28424" s="11"/>
      <c r="S28424" s="11"/>
      <c r="T28424" s="11"/>
      <c r="U28424" s="11"/>
      <c r="V28424" s="11"/>
      <c r="W28424" s="11"/>
      <c r="X28424" s="11"/>
      <c r="Y28424" s="11"/>
      <c r="AV28424"/>
      <c r="AW28424"/>
      <c r="AX28424"/>
    </row>
    <row r="28425" spans="11:50" x14ac:dyDescent="0.25">
      <c r="K28425" s="11"/>
      <c r="L28425" s="11"/>
      <c r="N28425" s="11"/>
      <c r="O28425" s="11"/>
      <c r="P28425" s="11"/>
      <c r="Q28425" s="11"/>
      <c r="R28425" s="11"/>
      <c r="S28425" s="11"/>
      <c r="T28425" s="11"/>
      <c r="U28425" s="11"/>
      <c r="V28425" s="11"/>
      <c r="W28425" s="11"/>
      <c r="X28425" s="11"/>
      <c r="Y28425" s="11"/>
      <c r="AV28425"/>
      <c r="AW28425"/>
      <c r="AX28425"/>
    </row>
    <row r="28426" spans="11:50" x14ac:dyDescent="0.25">
      <c r="K28426" s="11"/>
      <c r="L28426" s="11"/>
      <c r="N28426" s="11"/>
      <c r="O28426" s="11"/>
      <c r="P28426" s="11"/>
      <c r="Q28426" s="11"/>
      <c r="R28426" s="11"/>
      <c r="S28426" s="11"/>
      <c r="T28426" s="11"/>
      <c r="U28426" s="11"/>
      <c r="V28426" s="11"/>
      <c r="W28426" s="11"/>
      <c r="X28426" s="11"/>
      <c r="Y28426" s="11"/>
      <c r="AV28426"/>
      <c r="AW28426"/>
      <c r="AX28426"/>
    </row>
    <row r="28427" spans="11:50" x14ac:dyDescent="0.25">
      <c r="K28427" s="11"/>
      <c r="L28427" s="11"/>
      <c r="N28427" s="11"/>
      <c r="O28427" s="11"/>
      <c r="P28427" s="11"/>
      <c r="Q28427" s="11"/>
      <c r="R28427" s="11"/>
      <c r="S28427" s="11"/>
      <c r="T28427" s="11"/>
      <c r="U28427" s="11"/>
      <c r="V28427" s="11"/>
      <c r="W28427" s="11"/>
      <c r="X28427" s="11"/>
      <c r="Y28427" s="11"/>
      <c r="AV28427"/>
      <c r="AW28427"/>
      <c r="AX28427"/>
    </row>
    <row r="28428" spans="11:50" x14ac:dyDescent="0.25">
      <c r="K28428" s="11"/>
      <c r="L28428" s="11"/>
      <c r="N28428" s="11"/>
      <c r="O28428" s="11"/>
      <c r="P28428" s="11"/>
      <c r="Q28428" s="11"/>
      <c r="R28428" s="11"/>
      <c r="S28428" s="11"/>
      <c r="T28428" s="11"/>
      <c r="U28428" s="11"/>
      <c r="V28428" s="11"/>
      <c r="W28428" s="11"/>
      <c r="X28428" s="11"/>
      <c r="Y28428" s="11"/>
      <c r="AV28428"/>
      <c r="AW28428"/>
      <c r="AX28428"/>
    </row>
    <row r="28429" spans="11:50" x14ac:dyDescent="0.25">
      <c r="K28429" s="11"/>
      <c r="L28429" s="11"/>
      <c r="N28429" s="11"/>
      <c r="O28429" s="11"/>
      <c r="P28429" s="11"/>
      <c r="Q28429" s="11"/>
      <c r="R28429" s="11"/>
      <c r="S28429" s="11"/>
      <c r="T28429" s="11"/>
      <c r="U28429" s="11"/>
      <c r="V28429" s="11"/>
      <c r="W28429" s="11"/>
      <c r="X28429" s="11"/>
      <c r="Y28429" s="11"/>
      <c r="AV28429"/>
      <c r="AW28429"/>
      <c r="AX28429"/>
    </row>
    <row r="28430" spans="11:50" x14ac:dyDescent="0.25">
      <c r="K28430" s="11"/>
      <c r="L28430" s="11"/>
      <c r="N28430" s="11"/>
      <c r="O28430" s="11"/>
      <c r="P28430" s="11"/>
      <c r="Q28430" s="11"/>
      <c r="R28430" s="11"/>
      <c r="S28430" s="11"/>
      <c r="T28430" s="11"/>
      <c r="U28430" s="11"/>
      <c r="V28430" s="11"/>
      <c r="W28430" s="11"/>
      <c r="X28430" s="11"/>
      <c r="Y28430" s="11"/>
      <c r="AV28430"/>
      <c r="AW28430"/>
      <c r="AX28430"/>
    </row>
    <row r="28431" spans="11:50" x14ac:dyDescent="0.25">
      <c r="K28431" s="11"/>
      <c r="L28431" s="11"/>
      <c r="N28431" s="11"/>
      <c r="O28431" s="11"/>
      <c r="P28431" s="11"/>
      <c r="Q28431" s="11"/>
      <c r="R28431" s="11"/>
      <c r="S28431" s="11"/>
      <c r="T28431" s="11"/>
      <c r="U28431" s="11"/>
      <c r="V28431" s="11"/>
      <c r="W28431" s="11"/>
      <c r="X28431" s="11"/>
      <c r="Y28431" s="11"/>
      <c r="AV28431"/>
      <c r="AW28431"/>
      <c r="AX28431"/>
    </row>
    <row r="28432" spans="11:50" x14ac:dyDescent="0.25">
      <c r="K28432" s="11"/>
      <c r="L28432" s="11"/>
      <c r="N28432" s="11"/>
      <c r="O28432" s="11"/>
      <c r="P28432" s="11"/>
      <c r="Q28432" s="11"/>
      <c r="R28432" s="11"/>
      <c r="S28432" s="11"/>
      <c r="T28432" s="11"/>
      <c r="U28432" s="11"/>
      <c r="V28432" s="11"/>
      <c r="W28432" s="11"/>
      <c r="X28432" s="11"/>
      <c r="Y28432" s="11"/>
      <c r="AV28432"/>
      <c r="AW28432"/>
      <c r="AX28432"/>
    </row>
    <row r="28433" spans="11:50" x14ac:dyDescent="0.25">
      <c r="K28433" s="11"/>
      <c r="L28433" s="11"/>
      <c r="N28433" s="11"/>
      <c r="O28433" s="11"/>
      <c r="P28433" s="11"/>
      <c r="Q28433" s="11"/>
      <c r="R28433" s="11"/>
      <c r="S28433" s="11"/>
      <c r="T28433" s="11"/>
      <c r="U28433" s="11"/>
      <c r="V28433" s="11"/>
      <c r="W28433" s="11"/>
      <c r="X28433" s="11"/>
      <c r="Y28433" s="11"/>
      <c r="AV28433"/>
      <c r="AW28433"/>
      <c r="AX28433"/>
    </row>
    <row r="28434" spans="11:50" x14ac:dyDescent="0.25">
      <c r="K28434" s="11"/>
      <c r="L28434" s="11"/>
      <c r="N28434" s="11"/>
      <c r="O28434" s="11"/>
      <c r="P28434" s="11"/>
      <c r="Q28434" s="11"/>
      <c r="R28434" s="11"/>
      <c r="S28434" s="11"/>
      <c r="T28434" s="11"/>
      <c r="U28434" s="11"/>
      <c r="V28434" s="11"/>
      <c r="W28434" s="11"/>
      <c r="X28434" s="11"/>
      <c r="Y28434" s="11"/>
      <c r="AV28434"/>
      <c r="AW28434"/>
      <c r="AX28434"/>
    </row>
    <row r="28435" spans="11:50" x14ac:dyDescent="0.25">
      <c r="K28435" s="11"/>
      <c r="L28435" s="11"/>
      <c r="N28435" s="11"/>
      <c r="O28435" s="11"/>
      <c r="P28435" s="11"/>
      <c r="Q28435" s="11"/>
      <c r="R28435" s="11"/>
      <c r="S28435" s="11"/>
      <c r="T28435" s="11"/>
      <c r="U28435" s="11"/>
      <c r="V28435" s="11"/>
      <c r="W28435" s="11"/>
      <c r="X28435" s="11"/>
      <c r="Y28435" s="11"/>
      <c r="AV28435"/>
      <c r="AW28435"/>
      <c r="AX28435"/>
    </row>
    <row r="28436" spans="11:50" x14ac:dyDescent="0.25">
      <c r="K28436" s="11"/>
      <c r="L28436" s="11"/>
      <c r="N28436" s="11"/>
      <c r="O28436" s="11"/>
      <c r="P28436" s="11"/>
      <c r="Q28436" s="11"/>
      <c r="R28436" s="11"/>
      <c r="S28436" s="11"/>
      <c r="T28436" s="11"/>
      <c r="U28436" s="11"/>
      <c r="V28436" s="11"/>
      <c r="W28436" s="11"/>
      <c r="X28436" s="11"/>
      <c r="Y28436" s="11"/>
      <c r="AV28436"/>
      <c r="AW28436"/>
      <c r="AX28436"/>
    </row>
    <row r="28437" spans="11:50" x14ac:dyDescent="0.25">
      <c r="K28437" s="11"/>
      <c r="L28437" s="11"/>
      <c r="N28437" s="11"/>
      <c r="O28437" s="11"/>
      <c r="P28437" s="11"/>
      <c r="Q28437" s="11"/>
      <c r="R28437" s="11"/>
      <c r="S28437" s="11"/>
      <c r="T28437" s="11"/>
      <c r="U28437" s="11"/>
      <c r="V28437" s="11"/>
      <c r="W28437" s="11"/>
      <c r="X28437" s="11"/>
      <c r="Y28437" s="11"/>
      <c r="AV28437"/>
      <c r="AW28437"/>
      <c r="AX28437"/>
    </row>
    <row r="28438" spans="11:50" x14ac:dyDescent="0.25">
      <c r="K28438" s="11"/>
      <c r="L28438" s="11"/>
      <c r="N28438" s="11"/>
      <c r="O28438" s="11"/>
      <c r="P28438" s="11"/>
      <c r="Q28438" s="11"/>
      <c r="R28438" s="11"/>
      <c r="S28438" s="11"/>
      <c r="T28438" s="11"/>
      <c r="U28438" s="11"/>
      <c r="V28438" s="11"/>
      <c r="W28438" s="11"/>
      <c r="X28438" s="11"/>
      <c r="Y28438" s="11"/>
      <c r="AV28438"/>
      <c r="AW28438"/>
      <c r="AX28438"/>
    </row>
    <row r="28439" spans="11:50" x14ac:dyDescent="0.25">
      <c r="K28439" s="11"/>
      <c r="L28439" s="11"/>
      <c r="N28439" s="11"/>
      <c r="O28439" s="11"/>
      <c r="P28439" s="11"/>
      <c r="Q28439" s="11"/>
      <c r="R28439" s="11"/>
      <c r="S28439" s="11"/>
      <c r="T28439" s="11"/>
      <c r="U28439" s="11"/>
      <c r="V28439" s="11"/>
      <c r="W28439" s="11"/>
      <c r="X28439" s="11"/>
      <c r="Y28439" s="11"/>
      <c r="AV28439"/>
      <c r="AW28439"/>
      <c r="AX28439"/>
    </row>
    <row r="28440" spans="11:50" x14ac:dyDescent="0.25">
      <c r="K28440" s="11"/>
      <c r="L28440" s="11"/>
      <c r="N28440" s="11"/>
      <c r="O28440" s="11"/>
      <c r="P28440" s="11"/>
      <c r="Q28440" s="11"/>
      <c r="R28440" s="11"/>
      <c r="S28440" s="11"/>
      <c r="T28440" s="11"/>
      <c r="U28440" s="11"/>
      <c r="V28440" s="11"/>
      <c r="W28440" s="11"/>
      <c r="X28440" s="11"/>
      <c r="Y28440" s="11"/>
      <c r="AV28440"/>
      <c r="AW28440"/>
      <c r="AX28440"/>
    </row>
    <row r="28441" spans="11:50" x14ac:dyDescent="0.25">
      <c r="K28441" s="11"/>
      <c r="L28441" s="11"/>
      <c r="N28441" s="11"/>
      <c r="O28441" s="11"/>
      <c r="P28441" s="11"/>
      <c r="Q28441" s="11"/>
      <c r="R28441" s="11"/>
      <c r="S28441" s="11"/>
      <c r="T28441" s="11"/>
      <c r="U28441" s="11"/>
      <c r="V28441" s="11"/>
      <c r="W28441" s="11"/>
      <c r="X28441" s="11"/>
      <c r="Y28441" s="11"/>
      <c r="AV28441"/>
      <c r="AW28441"/>
      <c r="AX28441"/>
    </row>
    <row r="28442" spans="11:50" x14ac:dyDescent="0.25">
      <c r="K28442" s="11"/>
      <c r="L28442" s="11"/>
      <c r="N28442" s="11"/>
      <c r="O28442" s="11"/>
      <c r="P28442" s="11"/>
      <c r="Q28442" s="11"/>
      <c r="R28442" s="11"/>
      <c r="S28442" s="11"/>
      <c r="T28442" s="11"/>
      <c r="U28442" s="11"/>
      <c r="V28442" s="11"/>
      <c r="W28442" s="11"/>
      <c r="X28442" s="11"/>
      <c r="Y28442" s="11"/>
      <c r="AV28442"/>
      <c r="AW28442"/>
      <c r="AX28442"/>
    </row>
    <row r="28443" spans="11:50" x14ac:dyDescent="0.25">
      <c r="K28443" s="11"/>
      <c r="L28443" s="11"/>
      <c r="N28443" s="11"/>
      <c r="O28443" s="11"/>
      <c r="P28443" s="11"/>
      <c r="Q28443" s="11"/>
      <c r="R28443" s="11"/>
      <c r="S28443" s="11"/>
      <c r="T28443" s="11"/>
      <c r="U28443" s="11"/>
      <c r="V28443" s="11"/>
      <c r="W28443" s="11"/>
      <c r="X28443" s="11"/>
      <c r="Y28443" s="11"/>
      <c r="AV28443"/>
      <c r="AW28443"/>
      <c r="AX28443"/>
    </row>
    <row r="28444" spans="11:50" x14ac:dyDescent="0.25">
      <c r="K28444" s="11"/>
      <c r="L28444" s="11"/>
      <c r="N28444" s="11"/>
      <c r="O28444" s="11"/>
      <c r="P28444" s="11"/>
      <c r="Q28444" s="11"/>
      <c r="R28444" s="11"/>
      <c r="S28444" s="11"/>
      <c r="T28444" s="11"/>
      <c r="U28444" s="11"/>
      <c r="V28444" s="11"/>
      <c r="W28444" s="11"/>
      <c r="X28444" s="11"/>
      <c r="Y28444" s="11"/>
      <c r="AV28444"/>
      <c r="AW28444"/>
      <c r="AX28444"/>
    </row>
    <row r="28445" spans="11:50" x14ac:dyDescent="0.25">
      <c r="K28445" s="11"/>
      <c r="L28445" s="11"/>
      <c r="N28445" s="11"/>
      <c r="O28445" s="11"/>
      <c r="P28445" s="11"/>
      <c r="Q28445" s="11"/>
      <c r="R28445" s="11"/>
      <c r="S28445" s="11"/>
      <c r="T28445" s="11"/>
      <c r="U28445" s="11"/>
      <c r="V28445" s="11"/>
      <c r="W28445" s="11"/>
      <c r="X28445" s="11"/>
      <c r="Y28445" s="11"/>
      <c r="AV28445"/>
      <c r="AW28445"/>
      <c r="AX28445"/>
    </row>
    <row r="28446" spans="11:50" x14ac:dyDescent="0.25">
      <c r="K28446" s="11"/>
      <c r="L28446" s="11"/>
      <c r="N28446" s="11"/>
      <c r="O28446" s="11"/>
      <c r="P28446" s="11"/>
      <c r="Q28446" s="11"/>
      <c r="R28446" s="11"/>
      <c r="S28446" s="11"/>
      <c r="T28446" s="11"/>
      <c r="U28446" s="11"/>
      <c r="V28446" s="11"/>
      <c r="W28446" s="11"/>
      <c r="X28446" s="11"/>
      <c r="Y28446" s="11"/>
      <c r="AV28446"/>
      <c r="AW28446"/>
      <c r="AX28446"/>
    </row>
    <row r="28447" spans="11:50" x14ac:dyDescent="0.25">
      <c r="K28447" s="11"/>
      <c r="L28447" s="11"/>
      <c r="N28447" s="11"/>
      <c r="O28447" s="11"/>
      <c r="P28447" s="11"/>
      <c r="Q28447" s="11"/>
      <c r="R28447" s="11"/>
      <c r="S28447" s="11"/>
      <c r="T28447" s="11"/>
      <c r="U28447" s="11"/>
      <c r="V28447" s="11"/>
      <c r="W28447" s="11"/>
      <c r="X28447" s="11"/>
      <c r="Y28447" s="11"/>
      <c r="AV28447"/>
      <c r="AW28447"/>
      <c r="AX28447"/>
    </row>
    <row r="28448" spans="11:50" x14ac:dyDescent="0.25">
      <c r="K28448" s="11"/>
      <c r="L28448" s="11"/>
      <c r="N28448" s="11"/>
      <c r="O28448" s="11"/>
      <c r="P28448" s="11"/>
      <c r="Q28448" s="11"/>
      <c r="R28448" s="11"/>
      <c r="S28448" s="11"/>
      <c r="T28448" s="11"/>
      <c r="U28448" s="11"/>
      <c r="V28448" s="11"/>
      <c r="W28448" s="11"/>
      <c r="X28448" s="11"/>
      <c r="Y28448" s="11"/>
      <c r="AV28448"/>
      <c r="AW28448"/>
      <c r="AX28448"/>
    </row>
    <row r="28449" spans="11:50" x14ac:dyDescent="0.25">
      <c r="K28449" s="11"/>
      <c r="L28449" s="11"/>
      <c r="N28449" s="11"/>
      <c r="O28449" s="11"/>
      <c r="P28449" s="11"/>
      <c r="Q28449" s="11"/>
      <c r="R28449" s="11"/>
      <c r="S28449" s="11"/>
      <c r="T28449" s="11"/>
      <c r="U28449" s="11"/>
      <c r="V28449" s="11"/>
      <c r="W28449" s="11"/>
      <c r="X28449" s="11"/>
      <c r="Y28449" s="11"/>
      <c r="AV28449"/>
      <c r="AW28449"/>
      <c r="AX28449"/>
    </row>
    <row r="28450" spans="11:50" x14ac:dyDescent="0.25">
      <c r="K28450" s="11"/>
      <c r="L28450" s="11"/>
      <c r="N28450" s="11"/>
      <c r="O28450" s="11"/>
      <c r="P28450" s="11"/>
      <c r="Q28450" s="11"/>
      <c r="R28450" s="11"/>
      <c r="S28450" s="11"/>
      <c r="T28450" s="11"/>
      <c r="U28450" s="11"/>
      <c r="V28450" s="11"/>
      <c r="W28450" s="11"/>
      <c r="X28450" s="11"/>
      <c r="Y28450" s="11"/>
      <c r="AV28450"/>
      <c r="AW28450"/>
      <c r="AX28450"/>
    </row>
    <row r="28451" spans="11:50" x14ac:dyDescent="0.25">
      <c r="K28451" s="11"/>
      <c r="L28451" s="11"/>
      <c r="N28451" s="11"/>
      <c r="O28451" s="11"/>
      <c r="P28451" s="11"/>
      <c r="Q28451" s="11"/>
      <c r="R28451" s="11"/>
      <c r="S28451" s="11"/>
      <c r="T28451" s="11"/>
      <c r="U28451" s="11"/>
      <c r="V28451" s="11"/>
      <c r="W28451" s="11"/>
      <c r="X28451" s="11"/>
      <c r="Y28451" s="11"/>
      <c r="AV28451"/>
      <c r="AW28451"/>
      <c r="AX28451"/>
    </row>
    <row r="28452" spans="11:50" x14ac:dyDescent="0.25">
      <c r="K28452" s="11"/>
      <c r="L28452" s="11"/>
      <c r="N28452" s="11"/>
      <c r="O28452" s="11"/>
      <c r="P28452" s="11"/>
      <c r="Q28452" s="11"/>
      <c r="R28452" s="11"/>
      <c r="S28452" s="11"/>
      <c r="T28452" s="11"/>
      <c r="U28452" s="11"/>
      <c r="V28452" s="11"/>
      <c r="W28452" s="11"/>
      <c r="X28452" s="11"/>
      <c r="Y28452" s="11"/>
      <c r="AV28452"/>
      <c r="AW28452"/>
      <c r="AX28452"/>
    </row>
    <row r="28453" spans="11:50" x14ac:dyDescent="0.25">
      <c r="K28453" s="11"/>
      <c r="L28453" s="11"/>
      <c r="N28453" s="11"/>
      <c r="O28453" s="11"/>
      <c r="P28453" s="11"/>
      <c r="Q28453" s="11"/>
      <c r="R28453" s="11"/>
      <c r="S28453" s="11"/>
      <c r="T28453" s="11"/>
      <c r="U28453" s="11"/>
      <c r="V28453" s="11"/>
      <c r="W28453" s="11"/>
      <c r="X28453" s="11"/>
      <c r="Y28453" s="11"/>
      <c r="AV28453"/>
      <c r="AW28453"/>
      <c r="AX28453"/>
    </row>
    <row r="28454" spans="11:50" x14ac:dyDescent="0.25">
      <c r="K28454" s="11"/>
      <c r="L28454" s="11"/>
      <c r="N28454" s="11"/>
      <c r="O28454" s="11"/>
      <c r="P28454" s="11"/>
      <c r="Q28454" s="11"/>
      <c r="R28454" s="11"/>
      <c r="S28454" s="11"/>
      <c r="T28454" s="11"/>
      <c r="U28454" s="11"/>
      <c r="V28454" s="11"/>
      <c r="W28454" s="11"/>
      <c r="X28454" s="11"/>
      <c r="Y28454" s="11"/>
      <c r="AV28454"/>
      <c r="AW28454"/>
      <c r="AX28454"/>
    </row>
    <row r="28455" spans="11:50" x14ac:dyDescent="0.25">
      <c r="K28455" s="11"/>
      <c r="L28455" s="11"/>
      <c r="N28455" s="11"/>
      <c r="O28455" s="11"/>
      <c r="P28455" s="11"/>
      <c r="Q28455" s="11"/>
      <c r="R28455" s="11"/>
      <c r="S28455" s="11"/>
      <c r="T28455" s="11"/>
      <c r="U28455" s="11"/>
      <c r="V28455" s="11"/>
      <c r="W28455" s="11"/>
      <c r="X28455" s="11"/>
      <c r="Y28455" s="11"/>
      <c r="AV28455"/>
      <c r="AW28455"/>
      <c r="AX28455"/>
    </row>
    <row r="28456" spans="11:50" x14ac:dyDescent="0.25">
      <c r="K28456" s="11"/>
      <c r="L28456" s="11"/>
      <c r="N28456" s="11"/>
      <c r="O28456" s="11"/>
      <c r="P28456" s="11"/>
      <c r="Q28456" s="11"/>
      <c r="R28456" s="11"/>
      <c r="S28456" s="11"/>
      <c r="T28456" s="11"/>
      <c r="U28456" s="11"/>
      <c r="V28456" s="11"/>
      <c r="W28456" s="11"/>
      <c r="X28456" s="11"/>
      <c r="Y28456" s="11"/>
      <c r="AV28456"/>
      <c r="AW28456"/>
      <c r="AX28456"/>
    </row>
    <row r="28457" spans="11:50" x14ac:dyDescent="0.25">
      <c r="K28457" s="11"/>
      <c r="L28457" s="11"/>
      <c r="N28457" s="11"/>
      <c r="O28457" s="11"/>
      <c r="P28457" s="11"/>
      <c r="Q28457" s="11"/>
      <c r="R28457" s="11"/>
      <c r="S28457" s="11"/>
      <c r="T28457" s="11"/>
      <c r="U28457" s="11"/>
      <c r="V28457" s="11"/>
      <c r="W28457" s="11"/>
      <c r="X28457" s="11"/>
      <c r="Y28457" s="11"/>
      <c r="AV28457"/>
      <c r="AW28457"/>
      <c r="AX28457"/>
    </row>
    <row r="28458" spans="11:50" x14ac:dyDescent="0.25">
      <c r="K28458" s="11"/>
      <c r="L28458" s="11"/>
      <c r="N28458" s="11"/>
      <c r="O28458" s="11"/>
      <c r="P28458" s="11"/>
      <c r="Q28458" s="11"/>
      <c r="R28458" s="11"/>
      <c r="S28458" s="11"/>
      <c r="T28458" s="11"/>
      <c r="U28458" s="11"/>
      <c r="V28458" s="11"/>
      <c r="W28458" s="11"/>
      <c r="X28458" s="11"/>
      <c r="Y28458" s="11"/>
      <c r="AV28458"/>
      <c r="AW28458"/>
      <c r="AX28458"/>
    </row>
    <row r="28459" spans="11:50" x14ac:dyDescent="0.25">
      <c r="K28459" s="11"/>
      <c r="L28459" s="11"/>
      <c r="N28459" s="11"/>
      <c r="O28459" s="11"/>
      <c r="P28459" s="11"/>
      <c r="Q28459" s="11"/>
      <c r="R28459" s="11"/>
      <c r="S28459" s="11"/>
      <c r="T28459" s="11"/>
      <c r="U28459" s="11"/>
      <c r="V28459" s="11"/>
      <c r="W28459" s="11"/>
      <c r="X28459" s="11"/>
      <c r="Y28459" s="11"/>
      <c r="AV28459"/>
      <c r="AW28459"/>
      <c r="AX28459"/>
    </row>
    <row r="28460" spans="11:50" x14ac:dyDescent="0.25">
      <c r="K28460" s="11"/>
      <c r="L28460" s="11"/>
      <c r="N28460" s="11"/>
      <c r="O28460" s="11"/>
      <c r="P28460" s="11"/>
      <c r="Q28460" s="11"/>
      <c r="R28460" s="11"/>
      <c r="S28460" s="11"/>
      <c r="T28460" s="11"/>
      <c r="U28460" s="11"/>
      <c r="V28460" s="11"/>
      <c r="W28460" s="11"/>
      <c r="X28460" s="11"/>
      <c r="Y28460" s="11"/>
      <c r="AV28460"/>
      <c r="AW28460"/>
      <c r="AX28460"/>
    </row>
    <row r="28461" spans="11:50" x14ac:dyDescent="0.25">
      <c r="K28461" s="11"/>
      <c r="L28461" s="11"/>
      <c r="N28461" s="11"/>
      <c r="O28461" s="11"/>
      <c r="P28461" s="11"/>
      <c r="Q28461" s="11"/>
      <c r="R28461" s="11"/>
      <c r="S28461" s="11"/>
      <c r="T28461" s="11"/>
      <c r="U28461" s="11"/>
      <c r="V28461" s="11"/>
      <c r="W28461" s="11"/>
      <c r="X28461" s="11"/>
      <c r="Y28461" s="11"/>
      <c r="AV28461"/>
      <c r="AW28461"/>
      <c r="AX28461"/>
    </row>
    <row r="28462" spans="11:50" x14ac:dyDescent="0.25">
      <c r="K28462" s="11"/>
      <c r="L28462" s="11"/>
      <c r="N28462" s="11"/>
      <c r="O28462" s="11"/>
      <c r="P28462" s="11"/>
      <c r="Q28462" s="11"/>
      <c r="R28462" s="11"/>
      <c r="S28462" s="11"/>
      <c r="T28462" s="11"/>
      <c r="U28462" s="11"/>
      <c r="V28462" s="11"/>
      <c r="W28462" s="11"/>
      <c r="X28462" s="11"/>
      <c r="Y28462" s="11"/>
      <c r="AV28462"/>
      <c r="AW28462"/>
      <c r="AX28462"/>
    </row>
    <row r="28463" spans="11:50" x14ac:dyDescent="0.25">
      <c r="K28463" s="11"/>
      <c r="L28463" s="11"/>
      <c r="N28463" s="11"/>
      <c r="O28463" s="11"/>
      <c r="P28463" s="11"/>
      <c r="Q28463" s="11"/>
      <c r="R28463" s="11"/>
      <c r="S28463" s="11"/>
      <c r="T28463" s="11"/>
      <c r="U28463" s="11"/>
      <c r="V28463" s="11"/>
      <c r="W28463" s="11"/>
      <c r="X28463" s="11"/>
      <c r="Y28463" s="11"/>
      <c r="AV28463"/>
      <c r="AW28463"/>
      <c r="AX28463"/>
    </row>
    <row r="28464" spans="11:50" x14ac:dyDescent="0.25">
      <c r="K28464" s="11"/>
      <c r="L28464" s="11"/>
      <c r="N28464" s="11"/>
      <c r="O28464" s="11"/>
      <c r="P28464" s="11"/>
      <c r="Q28464" s="11"/>
      <c r="R28464" s="11"/>
      <c r="S28464" s="11"/>
      <c r="T28464" s="11"/>
      <c r="U28464" s="11"/>
      <c r="V28464" s="11"/>
      <c r="W28464" s="11"/>
      <c r="X28464" s="11"/>
      <c r="Y28464" s="11"/>
      <c r="AV28464"/>
      <c r="AW28464"/>
      <c r="AX28464"/>
    </row>
    <row r="28465" spans="11:50" x14ac:dyDescent="0.25">
      <c r="K28465" s="11"/>
      <c r="L28465" s="11"/>
      <c r="N28465" s="11"/>
      <c r="O28465" s="11"/>
      <c r="P28465" s="11"/>
      <c r="Q28465" s="11"/>
      <c r="R28465" s="11"/>
      <c r="S28465" s="11"/>
      <c r="T28465" s="11"/>
      <c r="U28465" s="11"/>
      <c r="V28465" s="11"/>
      <c r="W28465" s="11"/>
      <c r="X28465" s="11"/>
      <c r="Y28465" s="11"/>
      <c r="AV28465"/>
      <c r="AW28465"/>
      <c r="AX28465"/>
    </row>
    <row r="28466" spans="11:50" x14ac:dyDescent="0.25">
      <c r="K28466" s="11"/>
      <c r="L28466" s="11"/>
      <c r="N28466" s="11"/>
      <c r="O28466" s="11"/>
      <c r="P28466" s="11"/>
      <c r="Q28466" s="11"/>
      <c r="R28466" s="11"/>
      <c r="S28466" s="11"/>
      <c r="T28466" s="11"/>
      <c r="U28466" s="11"/>
      <c r="V28466" s="11"/>
      <c r="W28466" s="11"/>
      <c r="X28466" s="11"/>
      <c r="Y28466" s="11"/>
      <c r="AV28466"/>
      <c r="AW28466"/>
      <c r="AX28466"/>
    </row>
    <row r="28467" spans="11:50" x14ac:dyDescent="0.25">
      <c r="K28467" s="11"/>
      <c r="L28467" s="11"/>
      <c r="N28467" s="11"/>
      <c r="O28467" s="11"/>
      <c r="P28467" s="11"/>
      <c r="Q28467" s="11"/>
      <c r="R28467" s="11"/>
      <c r="S28467" s="11"/>
      <c r="T28467" s="11"/>
      <c r="U28467" s="11"/>
      <c r="V28467" s="11"/>
      <c r="W28467" s="11"/>
      <c r="X28467" s="11"/>
      <c r="Y28467" s="11"/>
      <c r="AV28467"/>
      <c r="AW28467"/>
      <c r="AX28467"/>
    </row>
    <row r="28468" spans="11:50" x14ac:dyDescent="0.25">
      <c r="K28468" s="11"/>
      <c r="L28468" s="11"/>
      <c r="N28468" s="11"/>
      <c r="O28468" s="11"/>
      <c r="P28468" s="11"/>
      <c r="Q28468" s="11"/>
      <c r="R28468" s="11"/>
      <c r="S28468" s="11"/>
      <c r="T28468" s="11"/>
      <c r="U28468" s="11"/>
      <c r="V28468" s="11"/>
      <c r="W28468" s="11"/>
      <c r="X28468" s="11"/>
      <c r="Y28468" s="11"/>
      <c r="AV28468"/>
      <c r="AW28468"/>
      <c r="AX28468"/>
    </row>
    <row r="28469" spans="11:50" x14ac:dyDescent="0.25">
      <c r="K28469" s="11"/>
      <c r="L28469" s="11"/>
      <c r="N28469" s="11"/>
      <c r="O28469" s="11"/>
      <c r="P28469" s="11"/>
      <c r="Q28469" s="11"/>
      <c r="R28469" s="11"/>
      <c r="S28469" s="11"/>
      <c r="T28469" s="11"/>
      <c r="U28469" s="11"/>
      <c r="V28469" s="11"/>
      <c r="W28469" s="11"/>
      <c r="X28469" s="11"/>
      <c r="Y28469" s="11"/>
      <c r="AV28469"/>
      <c r="AW28469"/>
      <c r="AX28469"/>
    </row>
    <row r="28470" spans="11:50" x14ac:dyDescent="0.25">
      <c r="K28470" s="11"/>
      <c r="L28470" s="11"/>
      <c r="N28470" s="11"/>
      <c r="O28470" s="11"/>
      <c r="P28470" s="11"/>
      <c r="Q28470" s="11"/>
      <c r="R28470" s="11"/>
      <c r="S28470" s="11"/>
      <c r="T28470" s="11"/>
      <c r="U28470" s="11"/>
      <c r="V28470" s="11"/>
      <c r="W28470" s="11"/>
      <c r="X28470" s="11"/>
      <c r="Y28470" s="11"/>
      <c r="AV28470"/>
      <c r="AW28470"/>
      <c r="AX28470"/>
    </row>
    <row r="28471" spans="11:50" x14ac:dyDescent="0.25">
      <c r="K28471" s="11"/>
      <c r="L28471" s="11"/>
      <c r="N28471" s="11"/>
      <c r="O28471" s="11"/>
      <c r="P28471" s="11"/>
      <c r="Q28471" s="11"/>
      <c r="R28471" s="11"/>
      <c r="S28471" s="11"/>
      <c r="T28471" s="11"/>
      <c r="U28471" s="11"/>
      <c r="V28471" s="11"/>
      <c r="W28471" s="11"/>
      <c r="X28471" s="11"/>
      <c r="Y28471" s="11"/>
      <c r="AV28471"/>
      <c r="AW28471"/>
      <c r="AX28471"/>
    </row>
    <row r="28472" spans="11:50" x14ac:dyDescent="0.25">
      <c r="K28472" s="11"/>
      <c r="L28472" s="11"/>
      <c r="N28472" s="11"/>
      <c r="O28472" s="11"/>
      <c r="P28472" s="11"/>
      <c r="Q28472" s="11"/>
      <c r="R28472" s="11"/>
      <c r="S28472" s="11"/>
      <c r="T28472" s="11"/>
      <c r="U28472" s="11"/>
      <c r="V28472" s="11"/>
      <c r="W28472" s="11"/>
      <c r="X28472" s="11"/>
      <c r="Y28472" s="11"/>
      <c r="AV28472"/>
      <c r="AW28472"/>
      <c r="AX28472"/>
    </row>
    <row r="28473" spans="11:50" x14ac:dyDescent="0.25">
      <c r="K28473" s="11"/>
      <c r="L28473" s="11"/>
      <c r="N28473" s="11"/>
      <c r="O28473" s="11"/>
      <c r="P28473" s="11"/>
      <c r="Q28473" s="11"/>
      <c r="R28473" s="11"/>
      <c r="S28473" s="11"/>
      <c r="T28473" s="11"/>
      <c r="U28473" s="11"/>
      <c r="V28473" s="11"/>
      <c r="W28473" s="11"/>
      <c r="X28473" s="11"/>
      <c r="Y28473" s="11"/>
      <c r="AV28473"/>
      <c r="AW28473"/>
      <c r="AX28473"/>
    </row>
    <row r="28474" spans="11:50" x14ac:dyDescent="0.25">
      <c r="K28474" s="11"/>
      <c r="L28474" s="11"/>
      <c r="N28474" s="11"/>
      <c r="O28474" s="11"/>
      <c r="P28474" s="11"/>
      <c r="Q28474" s="11"/>
      <c r="R28474" s="11"/>
      <c r="S28474" s="11"/>
      <c r="T28474" s="11"/>
      <c r="U28474" s="11"/>
      <c r="V28474" s="11"/>
      <c r="W28474" s="11"/>
      <c r="X28474" s="11"/>
      <c r="Y28474" s="11"/>
      <c r="AV28474"/>
      <c r="AW28474"/>
      <c r="AX28474"/>
    </row>
    <row r="28475" spans="11:50" x14ac:dyDescent="0.25">
      <c r="K28475" s="11"/>
      <c r="L28475" s="11"/>
      <c r="N28475" s="11"/>
      <c r="O28475" s="11"/>
      <c r="P28475" s="11"/>
      <c r="Q28475" s="11"/>
      <c r="R28475" s="11"/>
      <c r="S28475" s="11"/>
      <c r="T28475" s="11"/>
      <c r="U28475" s="11"/>
      <c r="V28475" s="11"/>
      <c r="W28475" s="11"/>
      <c r="X28475" s="11"/>
      <c r="Y28475" s="11"/>
      <c r="AV28475"/>
      <c r="AW28475"/>
      <c r="AX28475"/>
    </row>
    <row r="28476" spans="11:50" x14ac:dyDescent="0.25">
      <c r="K28476" s="11"/>
      <c r="L28476" s="11"/>
      <c r="N28476" s="11"/>
      <c r="O28476" s="11"/>
      <c r="P28476" s="11"/>
      <c r="Q28476" s="11"/>
      <c r="R28476" s="11"/>
      <c r="S28476" s="11"/>
      <c r="T28476" s="11"/>
      <c r="U28476" s="11"/>
      <c r="V28476" s="11"/>
      <c r="W28476" s="11"/>
      <c r="X28476" s="11"/>
      <c r="Y28476" s="11"/>
      <c r="AV28476"/>
      <c r="AW28476"/>
      <c r="AX28476"/>
    </row>
    <row r="28477" spans="11:50" x14ac:dyDescent="0.25">
      <c r="K28477" s="11"/>
      <c r="L28477" s="11"/>
      <c r="N28477" s="11"/>
      <c r="O28477" s="11"/>
      <c r="P28477" s="11"/>
      <c r="Q28477" s="11"/>
      <c r="R28477" s="11"/>
      <c r="S28477" s="11"/>
      <c r="T28477" s="11"/>
      <c r="U28477" s="11"/>
      <c r="V28477" s="11"/>
      <c r="W28477" s="11"/>
      <c r="X28477" s="11"/>
      <c r="Y28477" s="11"/>
      <c r="AV28477"/>
      <c r="AW28477"/>
      <c r="AX28477"/>
    </row>
    <row r="28478" spans="11:50" x14ac:dyDescent="0.25">
      <c r="K28478" s="11"/>
      <c r="L28478" s="11"/>
      <c r="N28478" s="11"/>
      <c r="O28478" s="11"/>
      <c r="P28478" s="11"/>
      <c r="Q28478" s="11"/>
      <c r="R28478" s="11"/>
      <c r="S28478" s="11"/>
      <c r="T28478" s="11"/>
      <c r="U28478" s="11"/>
      <c r="V28478" s="11"/>
      <c r="W28478" s="11"/>
      <c r="X28478" s="11"/>
      <c r="Y28478" s="11"/>
      <c r="AV28478"/>
      <c r="AW28478"/>
      <c r="AX28478"/>
    </row>
    <row r="28479" spans="11:50" x14ac:dyDescent="0.25">
      <c r="K28479" s="11"/>
      <c r="L28479" s="11"/>
      <c r="N28479" s="11"/>
      <c r="O28479" s="11"/>
      <c r="P28479" s="11"/>
      <c r="Q28479" s="11"/>
      <c r="R28479" s="11"/>
      <c r="S28479" s="11"/>
      <c r="T28479" s="11"/>
      <c r="U28479" s="11"/>
      <c r="V28479" s="11"/>
      <c r="W28479" s="11"/>
      <c r="X28479" s="11"/>
      <c r="Y28479" s="11"/>
      <c r="AV28479"/>
      <c r="AW28479"/>
      <c r="AX28479"/>
    </row>
    <row r="28480" spans="11:50" x14ac:dyDescent="0.25">
      <c r="K28480" s="11"/>
      <c r="L28480" s="11"/>
      <c r="N28480" s="11"/>
      <c r="O28480" s="11"/>
      <c r="P28480" s="11"/>
      <c r="Q28480" s="11"/>
      <c r="R28480" s="11"/>
      <c r="S28480" s="11"/>
      <c r="T28480" s="11"/>
      <c r="U28480" s="11"/>
      <c r="V28480" s="11"/>
      <c r="W28480" s="11"/>
      <c r="X28480" s="11"/>
      <c r="Y28480" s="11"/>
      <c r="AV28480"/>
      <c r="AW28480"/>
      <c r="AX28480"/>
    </row>
    <row r="28481" spans="11:50" x14ac:dyDescent="0.25">
      <c r="K28481" s="11"/>
      <c r="L28481" s="11"/>
      <c r="N28481" s="11"/>
      <c r="O28481" s="11"/>
      <c r="P28481" s="11"/>
      <c r="Q28481" s="11"/>
      <c r="R28481" s="11"/>
      <c r="S28481" s="11"/>
      <c r="T28481" s="11"/>
      <c r="U28481" s="11"/>
      <c r="V28481" s="11"/>
      <c r="W28481" s="11"/>
      <c r="X28481" s="11"/>
      <c r="Y28481" s="11"/>
      <c r="AV28481"/>
      <c r="AW28481"/>
      <c r="AX28481"/>
    </row>
    <row r="28482" spans="11:50" x14ac:dyDescent="0.25">
      <c r="K28482" s="11"/>
      <c r="L28482" s="11"/>
      <c r="N28482" s="11"/>
      <c r="O28482" s="11"/>
      <c r="P28482" s="11"/>
      <c r="Q28482" s="11"/>
      <c r="R28482" s="11"/>
      <c r="S28482" s="11"/>
      <c r="T28482" s="11"/>
      <c r="U28482" s="11"/>
      <c r="V28482" s="11"/>
      <c r="W28482" s="11"/>
      <c r="X28482" s="11"/>
      <c r="Y28482" s="11"/>
      <c r="AV28482"/>
      <c r="AW28482"/>
      <c r="AX28482"/>
    </row>
    <row r="28483" spans="11:50" x14ac:dyDescent="0.25">
      <c r="K28483" s="11"/>
      <c r="L28483" s="11"/>
      <c r="N28483" s="11"/>
      <c r="O28483" s="11"/>
      <c r="P28483" s="11"/>
      <c r="Q28483" s="11"/>
      <c r="R28483" s="11"/>
      <c r="S28483" s="11"/>
      <c r="T28483" s="11"/>
      <c r="U28483" s="11"/>
      <c r="V28483" s="11"/>
      <c r="W28483" s="11"/>
      <c r="X28483" s="11"/>
      <c r="Y28483" s="11"/>
      <c r="AV28483"/>
      <c r="AW28483"/>
      <c r="AX28483"/>
    </row>
    <row r="28484" spans="11:50" x14ac:dyDescent="0.25">
      <c r="K28484" s="11"/>
      <c r="L28484" s="11"/>
      <c r="N28484" s="11"/>
      <c r="O28484" s="11"/>
      <c r="P28484" s="11"/>
      <c r="Q28484" s="11"/>
      <c r="R28484" s="11"/>
      <c r="S28484" s="11"/>
      <c r="T28484" s="11"/>
      <c r="U28484" s="11"/>
      <c r="V28484" s="11"/>
      <c r="W28484" s="11"/>
      <c r="X28484" s="11"/>
      <c r="Y28484" s="11"/>
      <c r="AV28484"/>
      <c r="AW28484"/>
      <c r="AX28484"/>
    </row>
    <row r="28485" spans="11:50" x14ac:dyDescent="0.25">
      <c r="K28485" s="11"/>
      <c r="L28485" s="11"/>
      <c r="N28485" s="11"/>
      <c r="O28485" s="11"/>
      <c r="P28485" s="11"/>
      <c r="Q28485" s="11"/>
      <c r="R28485" s="11"/>
      <c r="S28485" s="11"/>
      <c r="T28485" s="11"/>
      <c r="U28485" s="11"/>
      <c r="V28485" s="11"/>
      <c r="W28485" s="11"/>
      <c r="X28485" s="11"/>
      <c r="Y28485" s="11"/>
      <c r="AV28485"/>
      <c r="AW28485"/>
      <c r="AX28485"/>
    </row>
    <row r="28486" spans="11:50" x14ac:dyDescent="0.25">
      <c r="K28486" s="11"/>
      <c r="L28486" s="11"/>
      <c r="N28486" s="11"/>
      <c r="O28486" s="11"/>
      <c r="P28486" s="11"/>
      <c r="Q28486" s="11"/>
      <c r="R28486" s="11"/>
      <c r="S28486" s="11"/>
      <c r="T28486" s="11"/>
      <c r="U28486" s="11"/>
      <c r="V28486" s="11"/>
      <c r="W28486" s="11"/>
      <c r="X28486" s="11"/>
      <c r="Y28486" s="11"/>
      <c r="AV28486"/>
      <c r="AW28486"/>
      <c r="AX28486"/>
    </row>
    <row r="28487" spans="11:50" x14ac:dyDescent="0.25">
      <c r="K28487" s="11"/>
      <c r="L28487" s="11"/>
      <c r="N28487" s="11"/>
      <c r="O28487" s="11"/>
      <c r="P28487" s="11"/>
      <c r="Q28487" s="11"/>
      <c r="R28487" s="11"/>
      <c r="S28487" s="11"/>
      <c r="T28487" s="11"/>
      <c r="U28487" s="11"/>
      <c r="V28487" s="11"/>
      <c r="W28487" s="11"/>
      <c r="X28487" s="11"/>
      <c r="Y28487" s="11"/>
      <c r="AV28487"/>
      <c r="AW28487"/>
      <c r="AX28487"/>
    </row>
    <row r="28488" spans="11:50" x14ac:dyDescent="0.25">
      <c r="K28488" s="11"/>
      <c r="L28488" s="11"/>
      <c r="N28488" s="11"/>
      <c r="O28488" s="11"/>
      <c r="P28488" s="11"/>
      <c r="Q28488" s="11"/>
      <c r="R28488" s="11"/>
      <c r="S28488" s="11"/>
      <c r="T28488" s="11"/>
      <c r="U28488" s="11"/>
      <c r="V28488" s="11"/>
      <c r="W28488" s="11"/>
      <c r="X28488" s="11"/>
      <c r="Y28488" s="11"/>
      <c r="AV28488"/>
      <c r="AW28488"/>
      <c r="AX28488"/>
    </row>
    <row r="28489" spans="11:50" x14ac:dyDescent="0.25">
      <c r="K28489" s="11"/>
      <c r="L28489" s="11"/>
      <c r="N28489" s="11"/>
      <c r="O28489" s="11"/>
      <c r="P28489" s="11"/>
      <c r="Q28489" s="11"/>
      <c r="R28489" s="11"/>
      <c r="S28489" s="11"/>
      <c r="T28489" s="11"/>
      <c r="U28489" s="11"/>
      <c r="V28489" s="11"/>
      <c r="W28489" s="11"/>
      <c r="X28489" s="11"/>
      <c r="Y28489" s="11"/>
      <c r="AV28489"/>
      <c r="AW28489"/>
      <c r="AX28489"/>
    </row>
    <row r="28490" spans="11:50" x14ac:dyDescent="0.25">
      <c r="K28490" s="11"/>
      <c r="L28490" s="11"/>
      <c r="N28490" s="11"/>
      <c r="O28490" s="11"/>
      <c r="P28490" s="11"/>
      <c r="Q28490" s="11"/>
      <c r="R28490" s="11"/>
      <c r="S28490" s="11"/>
      <c r="T28490" s="11"/>
      <c r="U28490" s="11"/>
      <c r="V28490" s="11"/>
      <c r="W28490" s="11"/>
      <c r="X28490" s="11"/>
      <c r="Y28490" s="11"/>
      <c r="AV28490"/>
      <c r="AW28490"/>
      <c r="AX28490"/>
    </row>
    <row r="28491" spans="11:50" x14ac:dyDescent="0.25">
      <c r="K28491" s="11"/>
      <c r="L28491" s="11"/>
      <c r="N28491" s="11"/>
      <c r="O28491" s="11"/>
      <c r="P28491" s="11"/>
      <c r="Q28491" s="11"/>
      <c r="R28491" s="11"/>
      <c r="S28491" s="11"/>
      <c r="T28491" s="11"/>
      <c r="U28491" s="11"/>
      <c r="V28491" s="11"/>
      <c r="W28491" s="11"/>
      <c r="X28491" s="11"/>
      <c r="Y28491" s="11"/>
      <c r="AV28491"/>
      <c r="AW28491"/>
      <c r="AX28491"/>
    </row>
    <row r="28492" spans="11:50" x14ac:dyDescent="0.25">
      <c r="K28492" s="11"/>
      <c r="L28492" s="11"/>
      <c r="N28492" s="11"/>
      <c r="O28492" s="11"/>
      <c r="P28492" s="11"/>
      <c r="Q28492" s="11"/>
      <c r="R28492" s="11"/>
      <c r="S28492" s="11"/>
      <c r="T28492" s="11"/>
      <c r="U28492" s="11"/>
      <c r="V28492" s="11"/>
      <c r="W28492" s="11"/>
      <c r="X28492" s="11"/>
      <c r="Y28492" s="11"/>
      <c r="AV28492"/>
      <c r="AW28492"/>
      <c r="AX28492"/>
    </row>
    <row r="28493" spans="11:50" x14ac:dyDescent="0.25">
      <c r="K28493" s="11"/>
      <c r="L28493" s="11"/>
      <c r="N28493" s="11"/>
      <c r="O28493" s="11"/>
      <c r="P28493" s="11"/>
      <c r="Q28493" s="11"/>
      <c r="R28493" s="11"/>
      <c r="S28493" s="11"/>
      <c r="T28493" s="11"/>
      <c r="U28493" s="11"/>
      <c r="V28493" s="11"/>
      <c r="W28493" s="11"/>
      <c r="X28493" s="11"/>
      <c r="Y28493" s="11"/>
      <c r="AV28493"/>
      <c r="AW28493"/>
      <c r="AX28493"/>
    </row>
    <row r="28494" spans="11:50" x14ac:dyDescent="0.25">
      <c r="K28494" s="11"/>
      <c r="L28494" s="11"/>
      <c r="N28494" s="11"/>
      <c r="O28494" s="11"/>
      <c r="P28494" s="11"/>
      <c r="Q28494" s="11"/>
      <c r="R28494" s="11"/>
      <c r="S28494" s="11"/>
      <c r="T28494" s="11"/>
      <c r="U28494" s="11"/>
      <c r="V28494" s="11"/>
      <c r="W28494" s="11"/>
      <c r="X28494" s="11"/>
      <c r="Y28494" s="11"/>
      <c r="AV28494"/>
      <c r="AW28494"/>
      <c r="AX28494"/>
    </row>
    <row r="28495" spans="11:50" x14ac:dyDescent="0.25">
      <c r="K28495" s="11"/>
      <c r="L28495" s="11"/>
      <c r="N28495" s="11"/>
      <c r="O28495" s="11"/>
      <c r="P28495" s="11"/>
      <c r="Q28495" s="11"/>
      <c r="R28495" s="11"/>
      <c r="S28495" s="11"/>
      <c r="T28495" s="11"/>
      <c r="U28495" s="11"/>
      <c r="V28495" s="11"/>
      <c r="W28495" s="11"/>
      <c r="X28495" s="11"/>
      <c r="Y28495" s="11"/>
      <c r="AV28495"/>
      <c r="AW28495"/>
      <c r="AX28495"/>
    </row>
    <row r="28496" spans="11:50" x14ac:dyDescent="0.25">
      <c r="K28496" s="11"/>
      <c r="L28496" s="11"/>
      <c r="N28496" s="11"/>
      <c r="O28496" s="11"/>
      <c r="P28496" s="11"/>
      <c r="Q28496" s="11"/>
      <c r="R28496" s="11"/>
      <c r="S28496" s="11"/>
      <c r="T28496" s="11"/>
      <c r="U28496" s="11"/>
      <c r="V28496" s="11"/>
      <c r="W28496" s="11"/>
      <c r="X28496" s="11"/>
      <c r="Y28496" s="11"/>
      <c r="AV28496"/>
      <c r="AW28496"/>
      <c r="AX28496"/>
    </row>
    <row r="28497" spans="11:50" x14ac:dyDescent="0.25">
      <c r="K28497" s="11"/>
      <c r="L28497" s="11"/>
      <c r="N28497" s="11"/>
      <c r="O28497" s="11"/>
      <c r="P28497" s="11"/>
      <c r="Q28497" s="11"/>
      <c r="R28497" s="11"/>
      <c r="S28497" s="11"/>
      <c r="T28497" s="11"/>
      <c r="U28497" s="11"/>
      <c r="V28497" s="11"/>
      <c r="W28497" s="11"/>
      <c r="X28497" s="11"/>
      <c r="Y28497" s="11"/>
      <c r="AV28497"/>
      <c r="AW28497"/>
      <c r="AX28497"/>
    </row>
    <row r="28498" spans="11:50" x14ac:dyDescent="0.25">
      <c r="K28498" s="11"/>
      <c r="L28498" s="11"/>
      <c r="N28498" s="11"/>
      <c r="O28498" s="11"/>
      <c r="P28498" s="11"/>
      <c r="Q28498" s="11"/>
      <c r="R28498" s="11"/>
      <c r="S28498" s="11"/>
      <c r="T28498" s="11"/>
      <c r="U28498" s="11"/>
      <c r="V28498" s="11"/>
      <c r="W28498" s="11"/>
      <c r="X28498" s="11"/>
      <c r="Y28498" s="11"/>
      <c r="AV28498"/>
      <c r="AW28498"/>
      <c r="AX28498"/>
    </row>
    <row r="28499" spans="11:50" x14ac:dyDescent="0.25">
      <c r="K28499" s="11"/>
      <c r="L28499" s="11"/>
      <c r="N28499" s="11"/>
      <c r="O28499" s="11"/>
      <c r="P28499" s="11"/>
      <c r="Q28499" s="11"/>
      <c r="R28499" s="11"/>
      <c r="S28499" s="11"/>
      <c r="T28499" s="11"/>
      <c r="U28499" s="11"/>
      <c r="V28499" s="11"/>
      <c r="W28499" s="11"/>
      <c r="X28499" s="11"/>
      <c r="Y28499" s="11"/>
      <c r="AV28499"/>
      <c r="AW28499"/>
      <c r="AX28499"/>
    </row>
    <row r="28500" spans="11:50" x14ac:dyDescent="0.25">
      <c r="K28500" s="11"/>
      <c r="L28500" s="11"/>
      <c r="N28500" s="11"/>
      <c r="O28500" s="11"/>
      <c r="P28500" s="11"/>
      <c r="Q28500" s="11"/>
      <c r="R28500" s="11"/>
      <c r="S28500" s="11"/>
      <c r="T28500" s="11"/>
      <c r="U28500" s="11"/>
      <c r="V28500" s="11"/>
      <c r="W28500" s="11"/>
      <c r="X28500" s="11"/>
      <c r="Y28500" s="11"/>
      <c r="AV28500"/>
      <c r="AW28500"/>
      <c r="AX28500"/>
    </row>
    <row r="28501" spans="11:50" x14ac:dyDescent="0.25">
      <c r="K28501" s="11"/>
      <c r="L28501" s="11"/>
      <c r="N28501" s="11"/>
      <c r="O28501" s="11"/>
      <c r="P28501" s="11"/>
      <c r="Q28501" s="11"/>
      <c r="R28501" s="11"/>
      <c r="S28501" s="11"/>
      <c r="T28501" s="11"/>
      <c r="U28501" s="11"/>
      <c r="V28501" s="11"/>
      <c r="W28501" s="11"/>
      <c r="X28501" s="11"/>
      <c r="Y28501" s="11"/>
      <c r="AV28501"/>
      <c r="AW28501"/>
      <c r="AX28501"/>
    </row>
    <row r="28502" spans="11:50" x14ac:dyDescent="0.25">
      <c r="K28502" s="11"/>
      <c r="L28502" s="11"/>
      <c r="N28502" s="11"/>
      <c r="O28502" s="11"/>
      <c r="P28502" s="11"/>
      <c r="Q28502" s="11"/>
      <c r="R28502" s="11"/>
      <c r="S28502" s="11"/>
      <c r="T28502" s="11"/>
      <c r="U28502" s="11"/>
      <c r="V28502" s="11"/>
      <c r="W28502" s="11"/>
      <c r="X28502" s="11"/>
      <c r="Y28502" s="11"/>
      <c r="AV28502"/>
      <c r="AW28502"/>
      <c r="AX28502"/>
    </row>
    <row r="28503" spans="11:50" x14ac:dyDescent="0.25">
      <c r="K28503" s="11"/>
      <c r="L28503" s="11"/>
      <c r="N28503" s="11"/>
      <c r="O28503" s="11"/>
      <c r="P28503" s="11"/>
      <c r="Q28503" s="11"/>
      <c r="R28503" s="11"/>
      <c r="S28503" s="11"/>
      <c r="T28503" s="11"/>
      <c r="U28503" s="11"/>
      <c r="V28503" s="11"/>
      <c r="W28503" s="11"/>
      <c r="X28503" s="11"/>
      <c r="Y28503" s="11"/>
      <c r="AV28503"/>
      <c r="AW28503"/>
      <c r="AX28503"/>
    </row>
    <row r="28504" spans="11:50" x14ac:dyDescent="0.25">
      <c r="K28504" s="11"/>
      <c r="L28504" s="11"/>
      <c r="N28504" s="11"/>
      <c r="O28504" s="11"/>
      <c r="P28504" s="11"/>
      <c r="Q28504" s="11"/>
      <c r="R28504" s="11"/>
      <c r="S28504" s="11"/>
      <c r="T28504" s="11"/>
      <c r="U28504" s="11"/>
      <c r="V28504" s="11"/>
      <c r="W28504" s="11"/>
      <c r="X28504" s="11"/>
      <c r="Y28504" s="11"/>
      <c r="AV28504"/>
      <c r="AW28504"/>
      <c r="AX28504"/>
    </row>
    <row r="28505" spans="11:50" x14ac:dyDescent="0.25">
      <c r="K28505" s="11"/>
      <c r="L28505" s="11"/>
      <c r="N28505" s="11"/>
      <c r="O28505" s="11"/>
      <c r="P28505" s="11"/>
      <c r="Q28505" s="11"/>
      <c r="R28505" s="11"/>
      <c r="S28505" s="11"/>
      <c r="T28505" s="11"/>
      <c r="U28505" s="11"/>
      <c r="V28505" s="11"/>
      <c r="W28505" s="11"/>
      <c r="X28505" s="11"/>
      <c r="Y28505" s="11"/>
      <c r="AV28505"/>
      <c r="AW28505"/>
      <c r="AX28505"/>
    </row>
    <row r="28506" spans="11:50" x14ac:dyDescent="0.25">
      <c r="K28506" s="11"/>
      <c r="L28506" s="11"/>
      <c r="N28506" s="11"/>
      <c r="O28506" s="11"/>
      <c r="P28506" s="11"/>
      <c r="Q28506" s="11"/>
      <c r="R28506" s="11"/>
      <c r="S28506" s="11"/>
      <c r="T28506" s="11"/>
      <c r="U28506" s="11"/>
      <c r="V28506" s="11"/>
      <c r="W28506" s="11"/>
      <c r="X28506" s="11"/>
      <c r="Y28506" s="11"/>
      <c r="AV28506"/>
      <c r="AW28506"/>
      <c r="AX28506"/>
    </row>
    <row r="28507" spans="11:50" x14ac:dyDescent="0.25">
      <c r="K28507" s="11"/>
      <c r="L28507" s="11"/>
      <c r="N28507" s="11"/>
      <c r="O28507" s="11"/>
      <c r="P28507" s="11"/>
      <c r="Q28507" s="11"/>
      <c r="R28507" s="11"/>
      <c r="S28507" s="11"/>
      <c r="T28507" s="11"/>
      <c r="U28507" s="11"/>
      <c r="V28507" s="11"/>
      <c r="W28507" s="11"/>
      <c r="X28507" s="11"/>
      <c r="Y28507" s="11"/>
      <c r="AV28507"/>
      <c r="AW28507"/>
      <c r="AX28507"/>
    </row>
    <row r="28508" spans="11:50" x14ac:dyDescent="0.25">
      <c r="K28508" s="11"/>
      <c r="L28508" s="11"/>
      <c r="N28508" s="11"/>
      <c r="O28508" s="11"/>
      <c r="P28508" s="11"/>
      <c r="Q28508" s="11"/>
      <c r="R28508" s="11"/>
      <c r="S28508" s="11"/>
      <c r="T28508" s="11"/>
      <c r="U28508" s="11"/>
      <c r="V28508" s="11"/>
      <c r="W28508" s="11"/>
      <c r="X28508" s="11"/>
      <c r="Y28508" s="11"/>
      <c r="AV28508"/>
      <c r="AW28508"/>
      <c r="AX28508"/>
    </row>
    <row r="28509" spans="11:50" x14ac:dyDescent="0.25">
      <c r="K28509" s="11"/>
      <c r="L28509" s="11"/>
      <c r="N28509" s="11"/>
      <c r="O28509" s="11"/>
      <c r="P28509" s="11"/>
      <c r="Q28509" s="11"/>
      <c r="R28509" s="11"/>
      <c r="S28509" s="11"/>
      <c r="T28509" s="11"/>
      <c r="U28509" s="11"/>
      <c r="V28509" s="11"/>
      <c r="W28509" s="11"/>
      <c r="X28509" s="11"/>
      <c r="Y28509" s="11"/>
      <c r="AV28509"/>
      <c r="AW28509"/>
      <c r="AX28509"/>
    </row>
    <row r="28510" spans="11:50" x14ac:dyDescent="0.25">
      <c r="K28510" s="11"/>
      <c r="L28510" s="11"/>
      <c r="N28510" s="11"/>
      <c r="O28510" s="11"/>
      <c r="P28510" s="11"/>
      <c r="Q28510" s="11"/>
      <c r="R28510" s="11"/>
      <c r="S28510" s="11"/>
      <c r="T28510" s="11"/>
      <c r="U28510" s="11"/>
      <c r="V28510" s="11"/>
      <c r="W28510" s="11"/>
      <c r="X28510" s="11"/>
      <c r="Y28510" s="11"/>
      <c r="AV28510"/>
      <c r="AW28510"/>
      <c r="AX28510"/>
    </row>
    <row r="28511" spans="11:50" x14ac:dyDescent="0.25">
      <c r="K28511" s="11"/>
      <c r="L28511" s="11"/>
      <c r="N28511" s="11"/>
      <c r="O28511" s="11"/>
      <c r="P28511" s="11"/>
      <c r="Q28511" s="11"/>
      <c r="R28511" s="11"/>
      <c r="S28511" s="11"/>
      <c r="T28511" s="11"/>
      <c r="U28511" s="11"/>
      <c r="V28511" s="11"/>
      <c r="W28511" s="11"/>
      <c r="X28511" s="11"/>
      <c r="Y28511" s="11"/>
      <c r="AV28511"/>
      <c r="AW28511"/>
      <c r="AX28511"/>
    </row>
    <row r="28512" spans="11:50" x14ac:dyDescent="0.25">
      <c r="K28512" s="11"/>
      <c r="L28512" s="11"/>
      <c r="N28512" s="11"/>
      <c r="O28512" s="11"/>
      <c r="P28512" s="11"/>
      <c r="Q28512" s="11"/>
      <c r="R28512" s="11"/>
      <c r="S28512" s="11"/>
      <c r="T28512" s="11"/>
      <c r="U28512" s="11"/>
      <c r="V28512" s="11"/>
      <c r="W28512" s="11"/>
      <c r="X28512" s="11"/>
      <c r="Y28512" s="11"/>
      <c r="AV28512"/>
      <c r="AW28512"/>
      <c r="AX28512"/>
    </row>
    <row r="28513" spans="11:50" x14ac:dyDescent="0.25">
      <c r="K28513" s="11"/>
      <c r="L28513" s="11"/>
      <c r="N28513" s="11"/>
      <c r="O28513" s="11"/>
      <c r="P28513" s="11"/>
      <c r="Q28513" s="11"/>
      <c r="R28513" s="11"/>
      <c r="S28513" s="11"/>
      <c r="T28513" s="11"/>
      <c r="U28513" s="11"/>
      <c r="V28513" s="11"/>
      <c r="W28513" s="11"/>
      <c r="X28513" s="11"/>
      <c r="Y28513" s="11"/>
      <c r="AV28513"/>
      <c r="AW28513"/>
      <c r="AX28513"/>
    </row>
    <row r="28514" spans="11:50" x14ac:dyDescent="0.25">
      <c r="K28514" s="11"/>
      <c r="L28514" s="11"/>
      <c r="N28514" s="11"/>
      <c r="O28514" s="11"/>
      <c r="P28514" s="11"/>
      <c r="Q28514" s="11"/>
      <c r="R28514" s="11"/>
      <c r="S28514" s="11"/>
      <c r="T28514" s="11"/>
      <c r="U28514" s="11"/>
      <c r="V28514" s="11"/>
      <c r="W28514" s="11"/>
      <c r="X28514" s="11"/>
      <c r="Y28514" s="11"/>
      <c r="AV28514"/>
      <c r="AW28514"/>
      <c r="AX28514"/>
    </row>
    <row r="28515" spans="11:50" x14ac:dyDescent="0.25">
      <c r="K28515" s="11"/>
      <c r="L28515" s="11"/>
      <c r="N28515" s="11"/>
      <c r="O28515" s="11"/>
      <c r="P28515" s="11"/>
      <c r="Q28515" s="11"/>
      <c r="R28515" s="11"/>
      <c r="S28515" s="11"/>
      <c r="T28515" s="11"/>
      <c r="U28515" s="11"/>
      <c r="V28515" s="11"/>
      <c r="W28515" s="11"/>
      <c r="X28515" s="11"/>
      <c r="Y28515" s="11"/>
      <c r="AV28515"/>
      <c r="AW28515"/>
      <c r="AX28515"/>
    </row>
    <row r="28516" spans="11:50" x14ac:dyDescent="0.25">
      <c r="K28516" s="11"/>
      <c r="L28516" s="11"/>
      <c r="N28516" s="11"/>
      <c r="O28516" s="11"/>
      <c r="P28516" s="11"/>
      <c r="Q28516" s="11"/>
      <c r="R28516" s="11"/>
      <c r="S28516" s="11"/>
      <c r="T28516" s="11"/>
      <c r="U28516" s="11"/>
      <c r="V28516" s="11"/>
      <c r="W28516" s="11"/>
      <c r="X28516" s="11"/>
      <c r="Y28516" s="11"/>
      <c r="AV28516"/>
      <c r="AW28516"/>
      <c r="AX28516"/>
    </row>
    <row r="28517" spans="11:50" x14ac:dyDescent="0.25">
      <c r="K28517" s="11"/>
      <c r="L28517" s="11"/>
      <c r="N28517" s="11"/>
      <c r="O28517" s="11"/>
      <c r="P28517" s="11"/>
      <c r="Q28517" s="11"/>
      <c r="R28517" s="11"/>
      <c r="S28517" s="11"/>
      <c r="T28517" s="11"/>
      <c r="U28517" s="11"/>
      <c r="V28517" s="11"/>
      <c r="W28517" s="11"/>
      <c r="X28517" s="11"/>
      <c r="Y28517" s="11"/>
      <c r="AV28517"/>
      <c r="AW28517"/>
      <c r="AX28517"/>
    </row>
    <row r="28518" spans="11:50" x14ac:dyDescent="0.25">
      <c r="K28518" s="11"/>
      <c r="L28518" s="11"/>
      <c r="N28518" s="11"/>
      <c r="O28518" s="11"/>
      <c r="P28518" s="11"/>
      <c r="Q28518" s="11"/>
      <c r="R28518" s="11"/>
      <c r="S28518" s="11"/>
      <c r="T28518" s="11"/>
      <c r="U28518" s="11"/>
      <c r="V28518" s="11"/>
      <c r="W28518" s="11"/>
      <c r="X28518" s="11"/>
      <c r="Y28518" s="11"/>
      <c r="AV28518"/>
      <c r="AW28518"/>
      <c r="AX28518"/>
    </row>
    <row r="28519" spans="11:50" x14ac:dyDescent="0.25">
      <c r="K28519" s="11"/>
      <c r="L28519" s="11"/>
      <c r="N28519" s="11"/>
      <c r="O28519" s="11"/>
      <c r="P28519" s="11"/>
      <c r="Q28519" s="11"/>
      <c r="R28519" s="11"/>
      <c r="S28519" s="11"/>
      <c r="T28519" s="11"/>
      <c r="U28519" s="11"/>
      <c r="V28519" s="11"/>
      <c r="W28519" s="11"/>
      <c r="X28519" s="11"/>
      <c r="Y28519" s="11"/>
      <c r="AV28519"/>
      <c r="AW28519"/>
      <c r="AX28519"/>
    </row>
    <row r="28520" spans="11:50" x14ac:dyDescent="0.25">
      <c r="K28520" s="11"/>
      <c r="L28520" s="11"/>
      <c r="N28520" s="11"/>
      <c r="O28520" s="11"/>
      <c r="P28520" s="11"/>
      <c r="Q28520" s="11"/>
      <c r="R28520" s="11"/>
      <c r="S28520" s="11"/>
      <c r="T28520" s="11"/>
      <c r="U28520" s="11"/>
      <c r="V28520" s="11"/>
      <c r="W28520" s="11"/>
      <c r="X28520" s="11"/>
      <c r="Y28520" s="11"/>
      <c r="AV28520"/>
      <c r="AW28520"/>
      <c r="AX28520"/>
    </row>
    <row r="28521" spans="11:50" x14ac:dyDescent="0.25">
      <c r="K28521" s="11"/>
      <c r="L28521" s="11"/>
      <c r="N28521" s="11"/>
      <c r="O28521" s="11"/>
      <c r="P28521" s="11"/>
      <c r="Q28521" s="11"/>
      <c r="R28521" s="11"/>
      <c r="S28521" s="11"/>
      <c r="T28521" s="11"/>
      <c r="U28521" s="11"/>
      <c r="V28521" s="11"/>
      <c r="W28521" s="11"/>
      <c r="X28521" s="11"/>
      <c r="Y28521" s="11"/>
      <c r="AV28521"/>
      <c r="AW28521"/>
      <c r="AX28521"/>
    </row>
    <row r="28522" spans="11:50" x14ac:dyDescent="0.25">
      <c r="K28522" s="11"/>
      <c r="L28522" s="11"/>
      <c r="N28522" s="11"/>
      <c r="O28522" s="11"/>
      <c r="P28522" s="11"/>
      <c r="Q28522" s="11"/>
      <c r="R28522" s="11"/>
      <c r="S28522" s="11"/>
      <c r="T28522" s="11"/>
      <c r="U28522" s="11"/>
      <c r="V28522" s="11"/>
      <c r="W28522" s="11"/>
      <c r="X28522" s="11"/>
      <c r="Y28522" s="11"/>
      <c r="AV28522"/>
      <c r="AW28522"/>
      <c r="AX28522"/>
    </row>
    <row r="28523" spans="11:50" x14ac:dyDescent="0.25">
      <c r="K28523" s="11"/>
      <c r="L28523" s="11"/>
      <c r="N28523" s="11"/>
      <c r="O28523" s="11"/>
      <c r="P28523" s="11"/>
      <c r="Q28523" s="11"/>
      <c r="R28523" s="11"/>
      <c r="S28523" s="11"/>
      <c r="T28523" s="11"/>
      <c r="U28523" s="11"/>
      <c r="V28523" s="11"/>
      <c r="W28523" s="11"/>
      <c r="X28523" s="11"/>
      <c r="Y28523" s="11"/>
      <c r="AV28523"/>
      <c r="AW28523"/>
      <c r="AX28523"/>
    </row>
    <row r="28524" spans="11:50" x14ac:dyDescent="0.25">
      <c r="K28524" s="11"/>
      <c r="L28524" s="11"/>
      <c r="N28524" s="11"/>
      <c r="O28524" s="11"/>
      <c r="P28524" s="11"/>
      <c r="Q28524" s="11"/>
      <c r="R28524" s="11"/>
      <c r="S28524" s="11"/>
      <c r="T28524" s="11"/>
      <c r="U28524" s="11"/>
      <c r="V28524" s="11"/>
      <c r="W28524" s="11"/>
      <c r="X28524" s="11"/>
      <c r="Y28524" s="11"/>
      <c r="AV28524"/>
      <c r="AW28524"/>
      <c r="AX28524"/>
    </row>
    <row r="28525" spans="11:50" x14ac:dyDescent="0.25">
      <c r="K28525" s="11"/>
      <c r="L28525" s="11"/>
      <c r="N28525" s="11"/>
      <c r="O28525" s="11"/>
      <c r="P28525" s="11"/>
      <c r="Q28525" s="11"/>
      <c r="R28525" s="11"/>
      <c r="S28525" s="11"/>
      <c r="T28525" s="11"/>
      <c r="U28525" s="11"/>
      <c r="V28525" s="11"/>
      <c r="W28525" s="11"/>
      <c r="X28525" s="11"/>
      <c r="Y28525" s="11"/>
      <c r="AV28525"/>
      <c r="AW28525"/>
      <c r="AX28525"/>
    </row>
    <row r="28526" spans="11:50" x14ac:dyDescent="0.25">
      <c r="K28526" s="11"/>
      <c r="L28526" s="11"/>
      <c r="N28526" s="11"/>
      <c r="O28526" s="11"/>
      <c r="P28526" s="11"/>
      <c r="Q28526" s="11"/>
      <c r="R28526" s="11"/>
      <c r="S28526" s="11"/>
      <c r="T28526" s="11"/>
      <c r="U28526" s="11"/>
      <c r="V28526" s="11"/>
      <c r="W28526" s="11"/>
      <c r="X28526" s="11"/>
      <c r="Y28526" s="11"/>
      <c r="AV28526"/>
      <c r="AW28526"/>
      <c r="AX28526"/>
    </row>
    <row r="28527" spans="11:50" x14ac:dyDescent="0.25">
      <c r="K28527" s="11"/>
      <c r="L28527" s="11"/>
      <c r="N28527" s="11"/>
      <c r="O28527" s="11"/>
      <c r="P28527" s="11"/>
      <c r="Q28527" s="11"/>
      <c r="R28527" s="11"/>
      <c r="S28527" s="11"/>
      <c r="T28527" s="11"/>
      <c r="U28527" s="11"/>
      <c r="V28527" s="11"/>
      <c r="W28527" s="11"/>
      <c r="X28527" s="11"/>
      <c r="Y28527" s="11"/>
      <c r="AV28527"/>
      <c r="AW28527"/>
      <c r="AX28527"/>
    </row>
    <row r="28528" spans="11:50" x14ac:dyDescent="0.25">
      <c r="K28528" s="11"/>
      <c r="L28528" s="11"/>
      <c r="N28528" s="11"/>
      <c r="O28528" s="11"/>
      <c r="P28528" s="11"/>
      <c r="Q28528" s="11"/>
      <c r="R28528" s="11"/>
      <c r="S28528" s="11"/>
      <c r="T28528" s="11"/>
      <c r="U28528" s="11"/>
      <c r="V28528" s="11"/>
      <c r="W28528" s="11"/>
      <c r="X28528" s="11"/>
      <c r="Y28528" s="11"/>
      <c r="AV28528"/>
      <c r="AW28528"/>
      <c r="AX28528"/>
    </row>
    <row r="28529" spans="11:50" x14ac:dyDescent="0.25">
      <c r="K28529" s="11"/>
      <c r="L28529" s="11"/>
      <c r="N28529" s="11"/>
      <c r="O28529" s="11"/>
      <c r="P28529" s="11"/>
      <c r="Q28529" s="11"/>
      <c r="R28529" s="11"/>
      <c r="S28529" s="11"/>
      <c r="T28529" s="11"/>
      <c r="U28529" s="11"/>
      <c r="V28529" s="11"/>
      <c r="W28529" s="11"/>
      <c r="X28529" s="11"/>
      <c r="Y28529" s="11"/>
      <c r="AV28529"/>
      <c r="AW28529"/>
      <c r="AX28529"/>
    </row>
    <row r="28530" spans="11:50" x14ac:dyDescent="0.25">
      <c r="K28530" s="11"/>
      <c r="L28530" s="11"/>
      <c r="N28530" s="11"/>
      <c r="O28530" s="11"/>
      <c r="P28530" s="11"/>
      <c r="Q28530" s="11"/>
      <c r="R28530" s="11"/>
      <c r="S28530" s="11"/>
      <c r="T28530" s="11"/>
      <c r="U28530" s="11"/>
      <c r="V28530" s="11"/>
      <c r="W28530" s="11"/>
      <c r="X28530" s="11"/>
      <c r="Y28530" s="11"/>
      <c r="AV28530"/>
      <c r="AW28530"/>
      <c r="AX28530"/>
    </row>
    <row r="28531" spans="11:50" x14ac:dyDescent="0.25">
      <c r="K28531" s="11"/>
      <c r="L28531" s="11"/>
      <c r="N28531" s="11"/>
      <c r="O28531" s="11"/>
      <c r="P28531" s="11"/>
      <c r="Q28531" s="11"/>
      <c r="R28531" s="11"/>
      <c r="S28531" s="11"/>
      <c r="T28531" s="11"/>
      <c r="U28531" s="11"/>
      <c r="V28531" s="11"/>
      <c r="W28531" s="11"/>
      <c r="X28531" s="11"/>
      <c r="Y28531" s="11"/>
      <c r="AV28531"/>
      <c r="AW28531"/>
      <c r="AX28531"/>
    </row>
    <row r="28532" spans="11:50" x14ac:dyDescent="0.25">
      <c r="K28532" s="11"/>
      <c r="L28532" s="11"/>
      <c r="N28532" s="11"/>
      <c r="O28532" s="11"/>
      <c r="P28532" s="11"/>
      <c r="Q28532" s="11"/>
      <c r="R28532" s="11"/>
      <c r="S28532" s="11"/>
      <c r="T28532" s="11"/>
      <c r="U28532" s="11"/>
      <c r="V28532" s="11"/>
      <c r="W28532" s="11"/>
      <c r="X28532" s="11"/>
      <c r="Y28532" s="11"/>
      <c r="AV28532"/>
      <c r="AW28532"/>
      <c r="AX28532"/>
    </row>
    <row r="28533" spans="11:50" x14ac:dyDescent="0.25">
      <c r="K28533" s="11"/>
      <c r="L28533" s="11"/>
      <c r="N28533" s="11"/>
      <c r="O28533" s="11"/>
      <c r="P28533" s="11"/>
      <c r="Q28533" s="11"/>
      <c r="R28533" s="11"/>
      <c r="S28533" s="11"/>
      <c r="T28533" s="11"/>
      <c r="U28533" s="11"/>
      <c r="V28533" s="11"/>
      <c r="W28533" s="11"/>
      <c r="X28533" s="11"/>
      <c r="Y28533" s="11"/>
      <c r="AV28533"/>
      <c r="AW28533"/>
      <c r="AX28533"/>
    </row>
    <row r="28534" spans="11:50" x14ac:dyDescent="0.25">
      <c r="K28534" s="11"/>
      <c r="L28534" s="11"/>
      <c r="N28534" s="11"/>
      <c r="O28534" s="11"/>
      <c r="P28534" s="11"/>
      <c r="Q28534" s="11"/>
      <c r="R28534" s="11"/>
      <c r="S28534" s="11"/>
      <c r="T28534" s="11"/>
      <c r="U28534" s="11"/>
      <c r="V28534" s="11"/>
      <c r="W28534" s="11"/>
      <c r="X28534" s="11"/>
      <c r="Y28534" s="11"/>
      <c r="AV28534"/>
      <c r="AW28534"/>
      <c r="AX28534"/>
    </row>
    <row r="28535" spans="11:50" x14ac:dyDescent="0.25">
      <c r="K28535" s="11"/>
      <c r="L28535" s="11"/>
      <c r="N28535" s="11"/>
      <c r="O28535" s="11"/>
      <c r="P28535" s="11"/>
      <c r="Q28535" s="11"/>
      <c r="R28535" s="11"/>
      <c r="S28535" s="11"/>
      <c r="T28535" s="11"/>
      <c r="U28535" s="11"/>
      <c r="V28535" s="11"/>
      <c r="W28535" s="11"/>
      <c r="X28535" s="11"/>
      <c r="Y28535" s="11"/>
      <c r="AV28535"/>
      <c r="AW28535"/>
      <c r="AX28535"/>
    </row>
    <row r="28536" spans="11:50" x14ac:dyDescent="0.25">
      <c r="K28536" s="11"/>
      <c r="L28536" s="11"/>
      <c r="N28536" s="11"/>
      <c r="O28536" s="11"/>
      <c r="P28536" s="11"/>
      <c r="Q28536" s="11"/>
      <c r="R28536" s="11"/>
      <c r="S28536" s="11"/>
      <c r="T28536" s="11"/>
      <c r="U28536" s="11"/>
      <c r="V28536" s="11"/>
      <c r="W28536" s="11"/>
      <c r="X28536" s="11"/>
      <c r="Y28536" s="11"/>
      <c r="AV28536"/>
      <c r="AW28536"/>
      <c r="AX28536"/>
    </row>
    <row r="28537" spans="11:50" x14ac:dyDescent="0.25">
      <c r="K28537" s="11"/>
      <c r="L28537" s="11"/>
      <c r="N28537" s="11"/>
      <c r="O28537" s="11"/>
      <c r="P28537" s="11"/>
      <c r="Q28537" s="11"/>
      <c r="R28537" s="11"/>
      <c r="S28537" s="11"/>
      <c r="T28537" s="11"/>
      <c r="U28537" s="11"/>
      <c r="V28537" s="11"/>
      <c r="W28537" s="11"/>
      <c r="X28537" s="11"/>
      <c r="Y28537" s="11"/>
      <c r="AV28537"/>
      <c r="AW28537"/>
      <c r="AX28537"/>
    </row>
    <row r="28538" spans="11:50" x14ac:dyDescent="0.25">
      <c r="K28538" s="11"/>
      <c r="L28538" s="11"/>
      <c r="N28538" s="11"/>
      <c r="O28538" s="11"/>
      <c r="P28538" s="11"/>
      <c r="Q28538" s="11"/>
      <c r="R28538" s="11"/>
      <c r="S28538" s="11"/>
      <c r="T28538" s="11"/>
      <c r="U28538" s="11"/>
      <c r="V28538" s="11"/>
      <c r="W28538" s="11"/>
      <c r="X28538" s="11"/>
      <c r="Y28538" s="11"/>
      <c r="AV28538"/>
      <c r="AW28538"/>
      <c r="AX28538"/>
    </row>
    <row r="28539" spans="11:50" x14ac:dyDescent="0.25">
      <c r="K28539" s="11"/>
      <c r="L28539" s="11"/>
      <c r="N28539" s="11"/>
      <c r="O28539" s="11"/>
      <c r="P28539" s="11"/>
      <c r="Q28539" s="11"/>
      <c r="R28539" s="11"/>
      <c r="S28539" s="11"/>
      <c r="T28539" s="11"/>
      <c r="U28539" s="11"/>
      <c r="V28539" s="11"/>
      <c r="W28539" s="11"/>
      <c r="X28539" s="11"/>
      <c r="Y28539" s="11"/>
      <c r="AV28539"/>
      <c r="AW28539"/>
      <c r="AX28539"/>
    </row>
    <row r="28540" spans="11:50" x14ac:dyDescent="0.25">
      <c r="K28540" s="11"/>
      <c r="L28540" s="11"/>
      <c r="N28540" s="11"/>
      <c r="O28540" s="11"/>
      <c r="P28540" s="11"/>
      <c r="Q28540" s="11"/>
      <c r="R28540" s="11"/>
      <c r="S28540" s="11"/>
      <c r="T28540" s="11"/>
      <c r="U28540" s="11"/>
      <c r="V28540" s="11"/>
      <c r="W28540" s="11"/>
      <c r="X28540" s="11"/>
      <c r="Y28540" s="11"/>
      <c r="AV28540"/>
      <c r="AW28540"/>
      <c r="AX28540"/>
    </row>
    <row r="28541" spans="11:50" x14ac:dyDescent="0.25">
      <c r="K28541" s="11"/>
      <c r="L28541" s="11"/>
      <c r="N28541" s="11"/>
      <c r="O28541" s="11"/>
      <c r="P28541" s="11"/>
      <c r="Q28541" s="11"/>
      <c r="R28541" s="11"/>
      <c r="S28541" s="11"/>
      <c r="T28541" s="11"/>
      <c r="U28541" s="11"/>
      <c r="V28541" s="11"/>
      <c r="W28541" s="11"/>
      <c r="X28541" s="11"/>
      <c r="Y28541" s="11"/>
      <c r="AV28541"/>
      <c r="AW28541"/>
      <c r="AX28541"/>
    </row>
    <row r="28542" spans="11:50" x14ac:dyDescent="0.25">
      <c r="K28542" s="11"/>
      <c r="L28542" s="11"/>
      <c r="N28542" s="11"/>
      <c r="O28542" s="11"/>
      <c r="P28542" s="11"/>
      <c r="Q28542" s="11"/>
      <c r="R28542" s="11"/>
      <c r="S28542" s="11"/>
      <c r="T28542" s="11"/>
      <c r="U28542" s="11"/>
      <c r="V28542" s="11"/>
      <c r="W28542" s="11"/>
      <c r="X28542" s="11"/>
      <c r="Y28542" s="11"/>
      <c r="AV28542"/>
      <c r="AW28542"/>
      <c r="AX28542"/>
    </row>
    <row r="28543" spans="11:50" x14ac:dyDescent="0.25">
      <c r="K28543" s="11"/>
      <c r="L28543" s="11"/>
      <c r="N28543" s="11"/>
      <c r="O28543" s="11"/>
      <c r="P28543" s="11"/>
      <c r="Q28543" s="11"/>
      <c r="R28543" s="11"/>
      <c r="S28543" s="11"/>
      <c r="T28543" s="11"/>
      <c r="U28543" s="11"/>
      <c r="V28543" s="11"/>
      <c r="W28543" s="11"/>
      <c r="X28543" s="11"/>
      <c r="Y28543" s="11"/>
      <c r="AV28543"/>
      <c r="AW28543"/>
      <c r="AX28543"/>
    </row>
    <row r="28544" spans="11:50" x14ac:dyDescent="0.25">
      <c r="K28544" s="11"/>
      <c r="L28544" s="11"/>
      <c r="N28544" s="11"/>
      <c r="O28544" s="11"/>
      <c r="P28544" s="11"/>
      <c r="Q28544" s="11"/>
      <c r="R28544" s="11"/>
      <c r="S28544" s="11"/>
      <c r="T28544" s="11"/>
      <c r="U28544" s="11"/>
      <c r="V28544" s="11"/>
      <c r="W28544" s="11"/>
      <c r="X28544" s="11"/>
      <c r="Y28544" s="11"/>
      <c r="AV28544"/>
      <c r="AW28544"/>
      <c r="AX28544"/>
    </row>
    <row r="28545" spans="11:50" x14ac:dyDescent="0.25">
      <c r="K28545" s="11"/>
      <c r="L28545" s="11"/>
      <c r="N28545" s="11"/>
      <c r="O28545" s="11"/>
      <c r="P28545" s="11"/>
      <c r="Q28545" s="11"/>
      <c r="R28545" s="11"/>
      <c r="S28545" s="11"/>
      <c r="T28545" s="11"/>
      <c r="U28545" s="11"/>
      <c r="V28545" s="11"/>
      <c r="W28545" s="11"/>
      <c r="X28545" s="11"/>
      <c r="Y28545" s="11"/>
      <c r="AV28545"/>
      <c r="AW28545"/>
      <c r="AX28545"/>
    </row>
    <row r="28546" spans="11:50" x14ac:dyDescent="0.25">
      <c r="K28546" s="11"/>
      <c r="L28546" s="11"/>
      <c r="N28546" s="11"/>
      <c r="O28546" s="11"/>
      <c r="P28546" s="11"/>
      <c r="Q28546" s="11"/>
      <c r="R28546" s="11"/>
      <c r="S28546" s="11"/>
      <c r="T28546" s="11"/>
      <c r="U28546" s="11"/>
      <c r="V28546" s="11"/>
      <c r="W28546" s="11"/>
      <c r="X28546" s="11"/>
      <c r="Y28546" s="11"/>
      <c r="AV28546"/>
      <c r="AW28546"/>
      <c r="AX28546"/>
    </row>
    <row r="28547" spans="11:50" x14ac:dyDescent="0.25">
      <c r="K28547" s="11"/>
      <c r="L28547" s="11"/>
      <c r="N28547" s="11"/>
      <c r="O28547" s="11"/>
      <c r="P28547" s="11"/>
      <c r="Q28547" s="11"/>
      <c r="R28547" s="11"/>
      <c r="S28547" s="11"/>
      <c r="T28547" s="11"/>
      <c r="U28547" s="11"/>
      <c r="V28547" s="11"/>
      <c r="W28547" s="11"/>
      <c r="X28547" s="11"/>
      <c r="Y28547" s="11"/>
      <c r="AV28547"/>
      <c r="AW28547"/>
      <c r="AX28547"/>
    </row>
    <row r="28548" spans="11:50" x14ac:dyDescent="0.25">
      <c r="K28548" s="11"/>
      <c r="L28548" s="11"/>
      <c r="N28548" s="11"/>
      <c r="O28548" s="11"/>
      <c r="P28548" s="11"/>
      <c r="Q28548" s="11"/>
      <c r="R28548" s="11"/>
      <c r="S28548" s="11"/>
      <c r="T28548" s="11"/>
      <c r="U28548" s="11"/>
      <c r="V28548" s="11"/>
      <c r="W28548" s="11"/>
      <c r="X28548" s="11"/>
      <c r="Y28548" s="11"/>
      <c r="AV28548"/>
      <c r="AW28548"/>
      <c r="AX28548"/>
    </row>
    <row r="28549" spans="11:50" x14ac:dyDescent="0.25">
      <c r="K28549" s="11"/>
      <c r="L28549" s="11"/>
      <c r="N28549" s="11"/>
      <c r="O28549" s="11"/>
      <c r="P28549" s="11"/>
      <c r="Q28549" s="11"/>
      <c r="R28549" s="11"/>
      <c r="S28549" s="11"/>
      <c r="T28549" s="11"/>
      <c r="U28549" s="11"/>
      <c r="V28549" s="11"/>
      <c r="W28549" s="11"/>
      <c r="X28549" s="11"/>
      <c r="Y28549" s="11"/>
      <c r="AV28549"/>
      <c r="AW28549"/>
      <c r="AX28549"/>
    </row>
    <row r="28550" spans="11:50" x14ac:dyDescent="0.25">
      <c r="K28550" s="11"/>
      <c r="L28550" s="11"/>
      <c r="N28550" s="11"/>
      <c r="O28550" s="11"/>
      <c r="P28550" s="11"/>
      <c r="Q28550" s="11"/>
      <c r="R28550" s="11"/>
      <c r="S28550" s="11"/>
      <c r="T28550" s="11"/>
      <c r="U28550" s="11"/>
      <c r="V28550" s="11"/>
      <c r="W28550" s="11"/>
      <c r="X28550" s="11"/>
      <c r="Y28550" s="11"/>
      <c r="AV28550"/>
      <c r="AW28550"/>
      <c r="AX28550"/>
    </row>
    <row r="28551" spans="11:50" x14ac:dyDescent="0.25">
      <c r="K28551" s="11"/>
      <c r="L28551" s="11"/>
      <c r="N28551" s="11"/>
      <c r="O28551" s="11"/>
      <c r="P28551" s="11"/>
      <c r="Q28551" s="11"/>
      <c r="R28551" s="11"/>
      <c r="S28551" s="11"/>
      <c r="T28551" s="11"/>
      <c r="U28551" s="11"/>
      <c r="V28551" s="11"/>
      <c r="W28551" s="11"/>
      <c r="X28551" s="11"/>
      <c r="Y28551" s="11"/>
      <c r="AV28551"/>
      <c r="AW28551"/>
      <c r="AX28551"/>
    </row>
    <row r="28552" spans="11:50" x14ac:dyDescent="0.25">
      <c r="K28552" s="11"/>
      <c r="L28552" s="11"/>
      <c r="N28552" s="11"/>
      <c r="O28552" s="11"/>
      <c r="P28552" s="11"/>
      <c r="Q28552" s="11"/>
      <c r="R28552" s="11"/>
      <c r="S28552" s="11"/>
      <c r="T28552" s="11"/>
      <c r="U28552" s="11"/>
      <c r="V28552" s="11"/>
      <c r="W28552" s="11"/>
      <c r="X28552" s="11"/>
      <c r="Y28552" s="11"/>
      <c r="AV28552"/>
      <c r="AW28552"/>
      <c r="AX28552"/>
    </row>
    <row r="28553" spans="11:50" x14ac:dyDescent="0.25">
      <c r="K28553" s="11"/>
      <c r="L28553" s="11"/>
      <c r="N28553" s="11"/>
      <c r="O28553" s="11"/>
      <c r="P28553" s="11"/>
      <c r="Q28553" s="11"/>
      <c r="R28553" s="11"/>
      <c r="S28553" s="11"/>
      <c r="T28553" s="11"/>
      <c r="U28553" s="11"/>
      <c r="V28553" s="11"/>
      <c r="W28553" s="11"/>
      <c r="X28553" s="11"/>
      <c r="Y28553" s="11"/>
      <c r="AV28553"/>
      <c r="AW28553"/>
      <c r="AX28553"/>
    </row>
    <row r="28554" spans="11:50" x14ac:dyDescent="0.25">
      <c r="K28554" s="11"/>
      <c r="L28554" s="11"/>
      <c r="N28554" s="11"/>
      <c r="O28554" s="11"/>
      <c r="P28554" s="11"/>
      <c r="Q28554" s="11"/>
      <c r="R28554" s="11"/>
      <c r="S28554" s="11"/>
      <c r="T28554" s="11"/>
      <c r="U28554" s="11"/>
      <c r="V28554" s="11"/>
      <c r="W28554" s="11"/>
      <c r="X28554" s="11"/>
      <c r="Y28554" s="11"/>
      <c r="AV28554"/>
      <c r="AW28554"/>
      <c r="AX28554"/>
    </row>
    <row r="28555" spans="11:50" x14ac:dyDescent="0.25">
      <c r="K28555" s="11"/>
      <c r="L28555" s="11"/>
      <c r="N28555" s="11"/>
      <c r="O28555" s="11"/>
      <c r="P28555" s="11"/>
      <c r="Q28555" s="11"/>
      <c r="R28555" s="11"/>
      <c r="S28555" s="11"/>
      <c r="T28555" s="11"/>
      <c r="U28555" s="11"/>
      <c r="V28555" s="11"/>
      <c r="W28555" s="11"/>
      <c r="X28555" s="11"/>
      <c r="Y28555" s="11"/>
      <c r="AV28555"/>
      <c r="AW28555"/>
      <c r="AX28555"/>
    </row>
    <row r="28556" spans="11:50" x14ac:dyDescent="0.25">
      <c r="K28556" s="11"/>
      <c r="L28556" s="11"/>
      <c r="N28556" s="11"/>
      <c r="O28556" s="11"/>
      <c r="P28556" s="11"/>
      <c r="Q28556" s="11"/>
      <c r="R28556" s="11"/>
      <c r="S28556" s="11"/>
      <c r="T28556" s="11"/>
      <c r="U28556" s="11"/>
      <c r="V28556" s="11"/>
      <c r="W28556" s="11"/>
      <c r="X28556" s="11"/>
      <c r="Y28556" s="11"/>
      <c r="AV28556"/>
      <c r="AW28556"/>
      <c r="AX28556"/>
    </row>
    <row r="28557" spans="11:50" x14ac:dyDescent="0.25">
      <c r="K28557" s="11"/>
      <c r="L28557" s="11"/>
      <c r="N28557" s="11"/>
      <c r="O28557" s="11"/>
      <c r="P28557" s="11"/>
      <c r="Q28557" s="11"/>
      <c r="R28557" s="11"/>
      <c r="S28557" s="11"/>
      <c r="T28557" s="11"/>
      <c r="U28557" s="11"/>
      <c r="V28557" s="11"/>
      <c r="W28557" s="11"/>
      <c r="X28557" s="11"/>
      <c r="Y28557" s="11"/>
      <c r="AV28557"/>
      <c r="AW28557"/>
      <c r="AX28557"/>
    </row>
    <row r="28558" spans="11:50" x14ac:dyDescent="0.25">
      <c r="K28558" s="11"/>
      <c r="L28558" s="11"/>
      <c r="N28558" s="11"/>
      <c r="O28558" s="11"/>
      <c r="P28558" s="11"/>
      <c r="Q28558" s="11"/>
      <c r="R28558" s="11"/>
      <c r="S28558" s="11"/>
      <c r="T28558" s="11"/>
      <c r="U28558" s="11"/>
      <c r="V28558" s="11"/>
      <c r="W28558" s="11"/>
      <c r="X28558" s="11"/>
      <c r="Y28558" s="11"/>
      <c r="AV28558"/>
      <c r="AW28558"/>
      <c r="AX28558"/>
    </row>
    <row r="28559" spans="11:50" x14ac:dyDescent="0.25">
      <c r="K28559" s="11"/>
      <c r="L28559" s="11"/>
      <c r="N28559" s="11"/>
      <c r="O28559" s="11"/>
      <c r="P28559" s="11"/>
      <c r="Q28559" s="11"/>
      <c r="R28559" s="11"/>
      <c r="S28559" s="11"/>
      <c r="T28559" s="11"/>
      <c r="U28559" s="11"/>
      <c r="V28559" s="11"/>
      <c r="W28559" s="11"/>
      <c r="X28559" s="11"/>
      <c r="Y28559" s="11"/>
      <c r="AV28559"/>
      <c r="AW28559"/>
      <c r="AX28559"/>
    </row>
    <row r="28560" spans="11:50" x14ac:dyDescent="0.25">
      <c r="K28560" s="11"/>
      <c r="L28560" s="11"/>
      <c r="N28560" s="11"/>
      <c r="O28560" s="11"/>
      <c r="P28560" s="11"/>
      <c r="Q28560" s="11"/>
      <c r="R28560" s="11"/>
      <c r="S28560" s="11"/>
      <c r="T28560" s="11"/>
      <c r="U28560" s="11"/>
      <c r="V28560" s="11"/>
      <c r="W28560" s="11"/>
      <c r="X28560" s="11"/>
      <c r="Y28560" s="11"/>
      <c r="AV28560"/>
      <c r="AW28560"/>
      <c r="AX28560"/>
    </row>
    <row r="28561" spans="11:50" x14ac:dyDescent="0.25">
      <c r="K28561" s="11"/>
      <c r="L28561" s="11"/>
      <c r="N28561" s="11"/>
      <c r="O28561" s="11"/>
      <c r="P28561" s="11"/>
      <c r="Q28561" s="11"/>
      <c r="R28561" s="11"/>
      <c r="S28561" s="11"/>
      <c r="T28561" s="11"/>
      <c r="U28561" s="11"/>
      <c r="V28561" s="11"/>
      <c r="W28561" s="11"/>
      <c r="X28561" s="11"/>
      <c r="Y28561" s="11"/>
      <c r="AV28561"/>
      <c r="AW28561"/>
      <c r="AX28561"/>
    </row>
    <row r="28562" spans="11:50" x14ac:dyDescent="0.25">
      <c r="K28562" s="11"/>
      <c r="L28562" s="11"/>
      <c r="N28562" s="11"/>
      <c r="O28562" s="11"/>
      <c r="P28562" s="11"/>
      <c r="Q28562" s="11"/>
      <c r="R28562" s="11"/>
      <c r="S28562" s="11"/>
      <c r="T28562" s="11"/>
      <c r="U28562" s="11"/>
      <c r="V28562" s="11"/>
      <c r="W28562" s="11"/>
      <c r="X28562" s="11"/>
      <c r="Y28562" s="11"/>
      <c r="AV28562"/>
      <c r="AW28562"/>
      <c r="AX28562"/>
    </row>
    <row r="28563" spans="11:50" x14ac:dyDescent="0.25">
      <c r="K28563" s="11"/>
      <c r="L28563" s="11"/>
      <c r="N28563" s="11"/>
      <c r="O28563" s="11"/>
      <c r="P28563" s="11"/>
      <c r="Q28563" s="11"/>
      <c r="R28563" s="11"/>
      <c r="S28563" s="11"/>
      <c r="T28563" s="11"/>
      <c r="U28563" s="11"/>
      <c r="V28563" s="11"/>
      <c r="W28563" s="11"/>
      <c r="X28563" s="11"/>
      <c r="Y28563" s="11"/>
      <c r="AV28563"/>
      <c r="AW28563"/>
      <c r="AX28563"/>
    </row>
    <row r="28564" spans="11:50" x14ac:dyDescent="0.25">
      <c r="K28564" s="11"/>
      <c r="L28564" s="11"/>
      <c r="N28564" s="11"/>
      <c r="O28564" s="11"/>
      <c r="P28564" s="11"/>
      <c r="Q28564" s="11"/>
      <c r="R28564" s="11"/>
      <c r="S28564" s="11"/>
      <c r="T28564" s="11"/>
      <c r="U28564" s="11"/>
      <c r="V28564" s="11"/>
      <c r="W28564" s="11"/>
      <c r="X28564" s="11"/>
      <c r="Y28564" s="11"/>
      <c r="AV28564"/>
      <c r="AW28564"/>
      <c r="AX28564"/>
    </row>
    <row r="28565" spans="11:50" x14ac:dyDescent="0.25">
      <c r="K28565" s="11"/>
      <c r="L28565" s="11"/>
      <c r="N28565" s="11"/>
      <c r="O28565" s="11"/>
      <c r="P28565" s="11"/>
      <c r="Q28565" s="11"/>
      <c r="R28565" s="11"/>
      <c r="S28565" s="11"/>
      <c r="T28565" s="11"/>
      <c r="U28565" s="11"/>
      <c r="V28565" s="11"/>
      <c r="W28565" s="11"/>
      <c r="X28565" s="11"/>
      <c r="Y28565" s="11"/>
      <c r="AV28565"/>
      <c r="AW28565"/>
      <c r="AX28565"/>
    </row>
    <row r="28566" spans="11:50" x14ac:dyDescent="0.25">
      <c r="K28566" s="11"/>
      <c r="L28566" s="11"/>
      <c r="N28566" s="11"/>
      <c r="O28566" s="11"/>
      <c r="P28566" s="11"/>
      <c r="Q28566" s="11"/>
      <c r="R28566" s="11"/>
      <c r="S28566" s="11"/>
      <c r="T28566" s="11"/>
      <c r="U28566" s="11"/>
      <c r="V28566" s="11"/>
      <c r="W28566" s="11"/>
      <c r="X28566" s="11"/>
      <c r="Y28566" s="11"/>
      <c r="AV28566"/>
      <c r="AW28566"/>
      <c r="AX28566"/>
    </row>
    <row r="28567" spans="11:50" x14ac:dyDescent="0.25">
      <c r="K28567" s="11"/>
      <c r="L28567" s="11"/>
      <c r="N28567" s="11"/>
      <c r="O28567" s="11"/>
      <c r="P28567" s="11"/>
      <c r="Q28567" s="11"/>
      <c r="R28567" s="11"/>
      <c r="S28567" s="11"/>
      <c r="T28567" s="11"/>
      <c r="U28567" s="11"/>
      <c r="V28567" s="11"/>
      <c r="W28567" s="11"/>
      <c r="X28567" s="11"/>
      <c r="Y28567" s="11"/>
      <c r="AV28567"/>
      <c r="AW28567"/>
      <c r="AX28567"/>
    </row>
    <row r="28568" spans="11:50" x14ac:dyDescent="0.25">
      <c r="K28568" s="11"/>
      <c r="L28568" s="11"/>
      <c r="N28568" s="11"/>
      <c r="O28568" s="11"/>
      <c r="P28568" s="11"/>
      <c r="Q28568" s="11"/>
      <c r="R28568" s="11"/>
      <c r="S28568" s="11"/>
      <c r="T28568" s="11"/>
      <c r="U28568" s="11"/>
      <c r="V28568" s="11"/>
      <c r="W28568" s="11"/>
      <c r="X28568" s="11"/>
      <c r="Y28568" s="11"/>
      <c r="AV28568"/>
      <c r="AW28568"/>
      <c r="AX28568"/>
    </row>
    <row r="28569" spans="11:50" x14ac:dyDescent="0.25">
      <c r="K28569" s="11"/>
      <c r="L28569" s="11"/>
      <c r="N28569" s="11"/>
      <c r="O28569" s="11"/>
      <c r="P28569" s="11"/>
      <c r="Q28569" s="11"/>
      <c r="R28569" s="11"/>
      <c r="S28569" s="11"/>
      <c r="T28569" s="11"/>
      <c r="U28569" s="11"/>
      <c r="V28569" s="11"/>
      <c r="W28569" s="11"/>
      <c r="X28569" s="11"/>
      <c r="Y28569" s="11"/>
      <c r="AV28569"/>
      <c r="AW28569"/>
      <c r="AX28569"/>
    </row>
    <row r="28570" spans="11:50" x14ac:dyDescent="0.25">
      <c r="K28570" s="11"/>
      <c r="L28570" s="11"/>
      <c r="N28570" s="11"/>
      <c r="O28570" s="11"/>
      <c r="P28570" s="11"/>
      <c r="Q28570" s="11"/>
      <c r="R28570" s="11"/>
      <c r="S28570" s="11"/>
      <c r="T28570" s="11"/>
      <c r="U28570" s="11"/>
      <c r="V28570" s="11"/>
      <c r="W28570" s="11"/>
      <c r="X28570" s="11"/>
      <c r="Y28570" s="11"/>
      <c r="AV28570"/>
      <c r="AW28570"/>
      <c r="AX28570"/>
    </row>
    <row r="28571" spans="11:50" x14ac:dyDescent="0.25">
      <c r="K28571" s="11"/>
      <c r="L28571" s="11"/>
      <c r="N28571" s="11"/>
      <c r="O28571" s="11"/>
      <c r="P28571" s="11"/>
      <c r="Q28571" s="11"/>
      <c r="R28571" s="11"/>
      <c r="S28571" s="11"/>
      <c r="T28571" s="11"/>
      <c r="U28571" s="11"/>
      <c r="V28571" s="11"/>
      <c r="W28571" s="11"/>
      <c r="X28571" s="11"/>
      <c r="Y28571" s="11"/>
      <c r="AV28571"/>
      <c r="AW28571"/>
      <c r="AX28571"/>
    </row>
    <row r="28572" spans="11:50" x14ac:dyDescent="0.25">
      <c r="K28572" s="11"/>
      <c r="L28572" s="11"/>
      <c r="N28572" s="11"/>
      <c r="O28572" s="11"/>
      <c r="P28572" s="11"/>
      <c r="Q28572" s="11"/>
      <c r="R28572" s="11"/>
      <c r="S28572" s="11"/>
      <c r="T28572" s="11"/>
      <c r="U28572" s="11"/>
      <c r="V28572" s="11"/>
      <c r="W28572" s="11"/>
      <c r="X28572" s="11"/>
      <c r="Y28572" s="11"/>
      <c r="AV28572"/>
      <c r="AW28572"/>
      <c r="AX28572"/>
    </row>
    <row r="28573" spans="11:50" x14ac:dyDescent="0.25">
      <c r="K28573" s="11"/>
      <c r="L28573" s="11"/>
      <c r="N28573" s="11"/>
      <c r="O28573" s="11"/>
      <c r="P28573" s="11"/>
      <c r="Q28573" s="11"/>
      <c r="R28573" s="11"/>
      <c r="S28573" s="11"/>
      <c r="T28573" s="11"/>
      <c r="U28573" s="11"/>
      <c r="V28573" s="11"/>
      <c r="W28573" s="11"/>
      <c r="X28573" s="11"/>
      <c r="Y28573" s="11"/>
      <c r="AV28573"/>
      <c r="AW28573"/>
      <c r="AX28573"/>
    </row>
    <row r="28574" spans="11:50" x14ac:dyDescent="0.25">
      <c r="K28574" s="11"/>
      <c r="L28574" s="11"/>
      <c r="N28574" s="11"/>
      <c r="O28574" s="11"/>
      <c r="P28574" s="11"/>
      <c r="Q28574" s="11"/>
      <c r="R28574" s="11"/>
      <c r="S28574" s="11"/>
      <c r="T28574" s="11"/>
      <c r="U28574" s="11"/>
      <c r="V28574" s="11"/>
      <c r="W28574" s="11"/>
      <c r="X28574" s="11"/>
      <c r="Y28574" s="11"/>
      <c r="AV28574"/>
      <c r="AW28574"/>
      <c r="AX28574"/>
    </row>
    <row r="28575" spans="11:50" x14ac:dyDescent="0.25">
      <c r="K28575" s="11"/>
      <c r="L28575" s="11"/>
      <c r="N28575" s="11"/>
      <c r="O28575" s="11"/>
      <c r="P28575" s="11"/>
      <c r="Q28575" s="11"/>
      <c r="R28575" s="11"/>
      <c r="S28575" s="11"/>
      <c r="T28575" s="11"/>
      <c r="U28575" s="11"/>
      <c r="V28575" s="11"/>
      <c r="W28575" s="11"/>
      <c r="X28575" s="11"/>
      <c r="Y28575" s="11"/>
      <c r="AV28575"/>
      <c r="AW28575"/>
      <c r="AX28575"/>
    </row>
    <row r="28576" spans="11:50" x14ac:dyDescent="0.25">
      <c r="K28576" s="11"/>
      <c r="L28576" s="11"/>
      <c r="N28576" s="11"/>
      <c r="O28576" s="11"/>
      <c r="P28576" s="11"/>
      <c r="Q28576" s="11"/>
      <c r="R28576" s="11"/>
      <c r="S28576" s="11"/>
      <c r="T28576" s="11"/>
      <c r="U28576" s="11"/>
      <c r="V28576" s="11"/>
      <c r="W28576" s="11"/>
      <c r="X28576" s="11"/>
      <c r="Y28576" s="11"/>
      <c r="AV28576"/>
      <c r="AW28576"/>
      <c r="AX28576"/>
    </row>
    <row r="28577" spans="11:50" x14ac:dyDescent="0.25">
      <c r="K28577" s="11"/>
      <c r="L28577" s="11"/>
      <c r="N28577" s="11"/>
      <c r="O28577" s="11"/>
      <c r="P28577" s="11"/>
      <c r="Q28577" s="11"/>
      <c r="R28577" s="11"/>
      <c r="S28577" s="11"/>
      <c r="T28577" s="11"/>
      <c r="U28577" s="11"/>
      <c r="V28577" s="11"/>
      <c r="W28577" s="11"/>
      <c r="X28577" s="11"/>
      <c r="Y28577" s="11"/>
      <c r="AV28577"/>
      <c r="AW28577"/>
      <c r="AX28577"/>
    </row>
    <row r="28578" spans="11:50" x14ac:dyDescent="0.25">
      <c r="K28578" s="11"/>
      <c r="L28578" s="11"/>
      <c r="N28578" s="11"/>
      <c r="O28578" s="11"/>
      <c r="P28578" s="11"/>
      <c r="Q28578" s="11"/>
      <c r="R28578" s="11"/>
      <c r="S28578" s="11"/>
      <c r="T28578" s="11"/>
      <c r="U28578" s="11"/>
      <c r="V28578" s="11"/>
      <c r="W28578" s="11"/>
      <c r="X28578" s="11"/>
      <c r="Y28578" s="11"/>
      <c r="AV28578"/>
      <c r="AW28578"/>
      <c r="AX28578"/>
    </row>
    <row r="28579" spans="11:50" x14ac:dyDescent="0.25">
      <c r="K28579" s="11"/>
      <c r="L28579" s="11"/>
      <c r="N28579" s="11"/>
      <c r="O28579" s="11"/>
      <c r="P28579" s="11"/>
      <c r="Q28579" s="11"/>
      <c r="R28579" s="11"/>
      <c r="S28579" s="11"/>
      <c r="T28579" s="11"/>
      <c r="U28579" s="11"/>
      <c r="V28579" s="11"/>
      <c r="W28579" s="11"/>
      <c r="X28579" s="11"/>
      <c r="Y28579" s="11"/>
      <c r="AV28579"/>
      <c r="AW28579"/>
      <c r="AX28579"/>
    </row>
    <row r="28580" spans="11:50" x14ac:dyDescent="0.25">
      <c r="K28580" s="11"/>
      <c r="L28580" s="11"/>
      <c r="N28580" s="11"/>
      <c r="O28580" s="11"/>
      <c r="P28580" s="11"/>
      <c r="Q28580" s="11"/>
      <c r="R28580" s="11"/>
      <c r="S28580" s="11"/>
      <c r="T28580" s="11"/>
      <c r="U28580" s="11"/>
      <c r="V28580" s="11"/>
      <c r="W28580" s="11"/>
      <c r="X28580" s="11"/>
      <c r="Y28580" s="11"/>
      <c r="AV28580"/>
      <c r="AW28580"/>
      <c r="AX28580"/>
    </row>
    <row r="28581" spans="11:50" x14ac:dyDescent="0.25">
      <c r="K28581" s="11"/>
      <c r="L28581" s="11"/>
      <c r="N28581" s="11"/>
      <c r="O28581" s="11"/>
      <c r="P28581" s="11"/>
      <c r="Q28581" s="11"/>
      <c r="R28581" s="11"/>
      <c r="S28581" s="11"/>
      <c r="T28581" s="11"/>
      <c r="U28581" s="11"/>
      <c r="V28581" s="11"/>
      <c r="W28581" s="11"/>
      <c r="X28581" s="11"/>
      <c r="Y28581" s="11"/>
      <c r="AV28581"/>
      <c r="AW28581"/>
      <c r="AX28581"/>
    </row>
    <row r="28582" spans="11:50" x14ac:dyDescent="0.25">
      <c r="K28582" s="11"/>
      <c r="L28582" s="11"/>
      <c r="N28582" s="11"/>
      <c r="O28582" s="11"/>
      <c r="P28582" s="11"/>
      <c r="Q28582" s="11"/>
      <c r="R28582" s="11"/>
      <c r="S28582" s="11"/>
      <c r="T28582" s="11"/>
      <c r="U28582" s="11"/>
      <c r="V28582" s="11"/>
      <c r="W28582" s="11"/>
      <c r="X28582" s="11"/>
      <c r="Y28582" s="11"/>
      <c r="AV28582"/>
      <c r="AW28582"/>
      <c r="AX28582"/>
    </row>
    <row r="28583" spans="11:50" x14ac:dyDescent="0.25">
      <c r="K28583" s="11"/>
      <c r="L28583" s="11"/>
      <c r="N28583" s="11"/>
      <c r="O28583" s="11"/>
      <c r="P28583" s="11"/>
      <c r="Q28583" s="11"/>
      <c r="R28583" s="11"/>
      <c r="S28583" s="11"/>
      <c r="T28583" s="11"/>
      <c r="U28583" s="11"/>
      <c r="V28583" s="11"/>
      <c r="W28583" s="11"/>
      <c r="X28583" s="11"/>
      <c r="Y28583" s="11"/>
      <c r="AV28583"/>
      <c r="AW28583"/>
      <c r="AX28583"/>
    </row>
    <row r="28584" spans="11:50" x14ac:dyDescent="0.25">
      <c r="K28584" s="11"/>
      <c r="L28584" s="11"/>
      <c r="N28584" s="11"/>
      <c r="O28584" s="11"/>
      <c r="P28584" s="11"/>
      <c r="Q28584" s="11"/>
      <c r="R28584" s="11"/>
      <c r="S28584" s="11"/>
      <c r="T28584" s="11"/>
      <c r="U28584" s="11"/>
      <c r="V28584" s="11"/>
      <c r="W28584" s="11"/>
      <c r="X28584" s="11"/>
      <c r="Y28584" s="11"/>
      <c r="AV28584"/>
      <c r="AW28584"/>
      <c r="AX28584"/>
    </row>
    <row r="28585" spans="11:50" x14ac:dyDescent="0.25">
      <c r="K28585" s="11"/>
      <c r="L28585" s="11"/>
      <c r="N28585" s="11"/>
      <c r="O28585" s="11"/>
      <c r="P28585" s="11"/>
      <c r="Q28585" s="11"/>
      <c r="R28585" s="11"/>
      <c r="S28585" s="11"/>
      <c r="T28585" s="11"/>
      <c r="U28585" s="11"/>
      <c r="V28585" s="11"/>
      <c r="W28585" s="11"/>
      <c r="X28585" s="11"/>
      <c r="Y28585" s="11"/>
      <c r="AV28585"/>
      <c r="AW28585"/>
      <c r="AX28585"/>
    </row>
    <row r="28586" spans="11:50" x14ac:dyDescent="0.25">
      <c r="K28586" s="11"/>
      <c r="L28586" s="11"/>
      <c r="N28586" s="11"/>
      <c r="O28586" s="11"/>
      <c r="P28586" s="11"/>
      <c r="Q28586" s="11"/>
      <c r="R28586" s="11"/>
      <c r="S28586" s="11"/>
      <c r="T28586" s="11"/>
      <c r="U28586" s="11"/>
      <c r="V28586" s="11"/>
      <c r="W28586" s="11"/>
      <c r="X28586" s="11"/>
      <c r="Y28586" s="11"/>
      <c r="AV28586"/>
      <c r="AW28586"/>
      <c r="AX28586"/>
    </row>
    <row r="28587" spans="11:50" x14ac:dyDescent="0.25">
      <c r="K28587" s="11"/>
      <c r="L28587" s="11"/>
      <c r="N28587" s="11"/>
      <c r="O28587" s="11"/>
      <c r="P28587" s="11"/>
      <c r="Q28587" s="11"/>
      <c r="R28587" s="11"/>
      <c r="S28587" s="11"/>
      <c r="T28587" s="11"/>
      <c r="U28587" s="11"/>
      <c r="V28587" s="11"/>
      <c r="W28587" s="11"/>
      <c r="X28587" s="11"/>
      <c r="Y28587" s="11"/>
      <c r="AV28587"/>
      <c r="AW28587"/>
      <c r="AX28587"/>
    </row>
    <row r="28588" spans="11:50" x14ac:dyDescent="0.25">
      <c r="K28588" s="11"/>
      <c r="L28588" s="11"/>
      <c r="N28588" s="11"/>
      <c r="O28588" s="11"/>
      <c r="P28588" s="11"/>
      <c r="Q28588" s="11"/>
      <c r="R28588" s="11"/>
      <c r="S28588" s="11"/>
      <c r="T28588" s="11"/>
      <c r="U28588" s="11"/>
      <c r="V28588" s="11"/>
      <c r="W28588" s="11"/>
      <c r="X28588" s="11"/>
      <c r="Y28588" s="11"/>
      <c r="AV28588"/>
      <c r="AW28588"/>
      <c r="AX28588"/>
    </row>
    <row r="28589" spans="11:50" x14ac:dyDescent="0.25">
      <c r="K28589" s="11"/>
      <c r="L28589" s="11"/>
      <c r="N28589" s="11"/>
      <c r="O28589" s="11"/>
      <c r="P28589" s="11"/>
      <c r="Q28589" s="11"/>
      <c r="R28589" s="11"/>
      <c r="S28589" s="11"/>
      <c r="T28589" s="11"/>
      <c r="U28589" s="11"/>
      <c r="V28589" s="11"/>
      <c r="W28589" s="11"/>
      <c r="X28589" s="11"/>
      <c r="Y28589" s="11"/>
      <c r="AV28589"/>
      <c r="AW28589"/>
      <c r="AX28589"/>
    </row>
    <row r="28590" spans="11:50" x14ac:dyDescent="0.25">
      <c r="K28590" s="11"/>
      <c r="L28590" s="11"/>
      <c r="N28590" s="11"/>
      <c r="O28590" s="11"/>
      <c r="P28590" s="11"/>
      <c r="Q28590" s="11"/>
      <c r="R28590" s="11"/>
      <c r="S28590" s="11"/>
      <c r="T28590" s="11"/>
      <c r="U28590" s="11"/>
      <c r="V28590" s="11"/>
      <c r="W28590" s="11"/>
      <c r="X28590" s="11"/>
      <c r="Y28590" s="11"/>
      <c r="AV28590"/>
      <c r="AW28590"/>
      <c r="AX28590"/>
    </row>
    <row r="28591" spans="11:50" x14ac:dyDescent="0.25">
      <c r="K28591" s="11"/>
      <c r="L28591" s="11"/>
      <c r="N28591" s="11"/>
      <c r="O28591" s="11"/>
      <c r="P28591" s="11"/>
      <c r="Q28591" s="11"/>
      <c r="R28591" s="11"/>
      <c r="S28591" s="11"/>
      <c r="T28591" s="11"/>
      <c r="U28591" s="11"/>
      <c r="V28591" s="11"/>
      <c r="W28591" s="11"/>
      <c r="X28591" s="11"/>
      <c r="Y28591" s="11"/>
      <c r="AV28591"/>
      <c r="AW28591"/>
      <c r="AX28591"/>
    </row>
    <row r="28592" spans="11:50" x14ac:dyDescent="0.25">
      <c r="K28592" s="11"/>
      <c r="L28592" s="11"/>
      <c r="N28592" s="11"/>
      <c r="O28592" s="11"/>
      <c r="P28592" s="11"/>
      <c r="Q28592" s="11"/>
      <c r="R28592" s="11"/>
      <c r="S28592" s="11"/>
      <c r="T28592" s="11"/>
      <c r="U28592" s="11"/>
      <c r="V28592" s="11"/>
      <c r="W28592" s="11"/>
      <c r="X28592" s="11"/>
      <c r="Y28592" s="11"/>
      <c r="AV28592"/>
      <c r="AW28592"/>
      <c r="AX28592"/>
    </row>
    <row r="28593" spans="11:50" x14ac:dyDescent="0.25">
      <c r="K28593" s="11"/>
      <c r="L28593" s="11"/>
      <c r="N28593" s="11"/>
      <c r="O28593" s="11"/>
      <c r="P28593" s="11"/>
      <c r="Q28593" s="11"/>
      <c r="R28593" s="11"/>
      <c r="S28593" s="11"/>
      <c r="T28593" s="11"/>
      <c r="U28593" s="11"/>
      <c r="V28593" s="11"/>
      <c r="W28593" s="11"/>
      <c r="X28593" s="11"/>
      <c r="Y28593" s="11"/>
      <c r="AV28593"/>
      <c r="AW28593"/>
      <c r="AX28593"/>
    </row>
    <row r="28594" spans="11:50" x14ac:dyDescent="0.25">
      <c r="K28594" s="11"/>
      <c r="L28594" s="11"/>
      <c r="N28594" s="11"/>
      <c r="O28594" s="11"/>
      <c r="P28594" s="11"/>
      <c r="Q28594" s="11"/>
      <c r="R28594" s="11"/>
      <c r="S28594" s="11"/>
      <c r="T28594" s="11"/>
      <c r="U28594" s="11"/>
      <c r="V28594" s="11"/>
      <c r="W28594" s="11"/>
      <c r="X28594" s="11"/>
      <c r="Y28594" s="11"/>
      <c r="AV28594"/>
      <c r="AW28594"/>
      <c r="AX28594"/>
    </row>
    <row r="28595" spans="11:50" x14ac:dyDescent="0.25">
      <c r="K28595" s="11"/>
      <c r="L28595" s="11"/>
      <c r="N28595" s="11"/>
      <c r="O28595" s="11"/>
      <c r="P28595" s="11"/>
      <c r="Q28595" s="11"/>
      <c r="R28595" s="11"/>
      <c r="S28595" s="11"/>
      <c r="T28595" s="11"/>
      <c r="U28595" s="11"/>
      <c r="V28595" s="11"/>
      <c r="W28595" s="11"/>
      <c r="X28595" s="11"/>
      <c r="Y28595" s="11"/>
      <c r="AV28595"/>
      <c r="AW28595"/>
      <c r="AX28595"/>
    </row>
    <row r="28596" spans="11:50" x14ac:dyDescent="0.25">
      <c r="K28596" s="11"/>
      <c r="L28596" s="11"/>
      <c r="N28596" s="11"/>
      <c r="O28596" s="11"/>
      <c r="P28596" s="11"/>
      <c r="Q28596" s="11"/>
      <c r="R28596" s="11"/>
      <c r="S28596" s="11"/>
      <c r="T28596" s="11"/>
      <c r="U28596" s="11"/>
      <c r="V28596" s="11"/>
      <c r="W28596" s="11"/>
      <c r="X28596" s="11"/>
      <c r="Y28596" s="11"/>
      <c r="AV28596"/>
      <c r="AW28596"/>
      <c r="AX28596"/>
    </row>
    <row r="28597" spans="11:50" x14ac:dyDescent="0.25">
      <c r="K28597" s="11"/>
      <c r="L28597" s="11"/>
      <c r="N28597" s="11"/>
      <c r="O28597" s="11"/>
      <c r="P28597" s="11"/>
      <c r="Q28597" s="11"/>
      <c r="R28597" s="11"/>
      <c r="S28597" s="11"/>
      <c r="T28597" s="11"/>
      <c r="U28597" s="11"/>
      <c r="V28597" s="11"/>
      <c r="W28597" s="11"/>
      <c r="X28597" s="11"/>
      <c r="Y28597" s="11"/>
      <c r="AV28597"/>
      <c r="AW28597"/>
      <c r="AX28597"/>
    </row>
    <row r="28598" spans="11:50" x14ac:dyDescent="0.25">
      <c r="K28598" s="11"/>
      <c r="L28598" s="11"/>
      <c r="N28598" s="11"/>
      <c r="O28598" s="11"/>
      <c r="P28598" s="11"/>
      <c r="Q28598" s="11"/>
      <c r="R28598" s="11"/>
      <c r="S28598" s="11"/>
      <c r="T28598" s="11"/>
      <c r="U28598" s="11"/>
      <c r="V28598" s="11"/>
      <c r="W28598" s="11"/>
      <c r="X28598" s="11"/>
      <c r="Y28598" s="11"/>
      <c r="AV28598"/>
      <c r="AW28598"/>
      <c r="AX28598"/>
    </row>
    <row r="28599" spans="11:50" x14ac:dyDescent="0.25">
      <c r="K28599" s="11"/>
      <c r="L28599" s="11"/>
      <c r="N28599" s="11"/>
      <c r="O28599" s="11"/>
      <c r="P28599" s="11"/>
      <c r="Q28599" s="11"/>
      <c r="R28599" s="11"/>
      <c r="S28599" s="11"/>
      <c r="T28599" s="11"/>
      <c r="U28599" s="11"/>
      <c r="V28599" s="11"/>
      <c r="W28599" s="11"/>
      <c r="X28599" s="11"/>
      <c r="Y28599" s="11"/>
      <c r="AV28599"/>
      <c r="AW28599"/>
      <c r="AX28599"/>
    </row>
    <row r="28600" spans="11:50" x14ac:dyDescent="0.25">
      <c r="K28600" s="11"/>
      <c r="L28600" s="11"/>
      <c r="N28600" s="11"/>
      <c r="O28600" s="11"/>
      <c r="P28600" s="11"/>
      <c r="Q28600" s="11"/>
      <c r="R28600" s="11"/>
      <c r="S28600" s="11"/>
      <c r="T28600" s="11"/>
      <c r="U28600" s="11"/>
      <c r="V28600" s="11"/>
      <c r="W28600" s="11"/>
      <c r="X28600" s="11"/>
      <c r="Y28600" s="11"/>
      <c r="AV28600"/>
      <c r="AW28600"/>
      <c r="AX28600"/>
    </row>
    <row r="28601" spans="11:50" x14ac:dyDescent="0.25">
      <c r="K28601" s="11"/>
      <c r="L28601" s="11"/>
      <c r="N28601" s="11"/>
      <c r="O28601" s="11"/>
      <c r="P28601" s="11"/>
      <c r="Q28601" s="11"/>
      <c r="R28601" s="11"/>
      <c r="S28601" s="11"/>
      <c r="T28601" s="11"/>
      <c r="U28601" s="11"/>
      <c r="V28601" s="11"/>
      <c r="W28601" s="11"/>
      <c r="X28601" s="11"/>
      <c r="Y28601" s="11"/>
      <c r="AV28601"/>
      <c r="AW28601"/>
      <c r="AX28601"/>
    </row>
    <row r="28602" spans="11:50" x14ac:dyDescent="0.25">
      <c r="K28602" s="11"/>
      <c r="L28602" s="11"/>
      <c r="N28602" s="11"/>
      <c r="O28602" s="11"/>
      <c r="P28602" s="11"/>
      <c r="Q28602" s="11"/>
      <c r="R28602" s="11"/>
      <c r="S28602" s="11"/>
      <c r="T28602" s="11"/>
      <c r="U28602" s="11"/>
      <c r="V28602" s="11"/>
      <c r="W28602" s="11"/>
      <c r="X28602" s="11"/>
      <c r="Y28602" s="11"/>
      <c r="AV28602"/>
      <c r="AW28602"/>
      <c r="AX28602"/>
    </row>
    <row r="28603" spans="11:50" x14ac:dyDescent="0.25">
      <c r="K28603" s="11"/>
      <c r="L28603" s="11"/>
      <c r="N28603" s="11"/>
      <c r="O28603" s="11"/>
      <c r="P28603" s="11"/>
      <c r="Q28603" s="11"/>
      <c r="R28603" s="11"/>
      <c r="S28603" s="11"/>
      <c r="T28603" s="11"/>
      <c r="U28603" s="11"/>
      <c r="V28603" s="11"/>
      <c r="W28603" s="11"/>
      <c r="X28603" s="11"/>
      <c r="Y28603" s="11"/>
      <c r="AV28603"/>
      <c r="AW28603"/>
      <c r="AX28603"/>
    </row>
    <row r="28604" spans="11:50" x14ac:dyDescent="0.25">
      <c r="K28604" s="11"/>
      <c r="L28604" s="11"/>
      <c r="N28604" s="11"/>
      <c r="O28604" s="11"/>
      <c r="P28604" s="11"/>
      <c r="Q28604" s="11"/>
      <c r="R28604" s="11"/>
      <c r="S28604" s="11"/>
      <c r="T28604" s="11"/>
      <c r="U28604" s="11"/>
      <c r="V28604" s="11"/>
      <c r="W28604" s="11"/>
      <c r="X28604" s="11"/>
      <c r="Y28604" s="11"/>
      <c r="AV28604"/>
      <c r="AW28604"/>
      <c r="AX28604"/>
    </row>
    <row r="28605" spans="11:50" x14ac:dyDescent="0.25">
      <c r="K28605" s="11"/>
      <c r="L28605" s="11"/>
      <c r="N28605" s="11"/>
      <c r="O28605" s="11"/>
      <c r="P28605" s="11"/>
      <c r="Q28605" s="11"/>
      <c r="R28605" s="11"/>
      <c r="S28605" s="11"/>
      <c r="T28605" s="11"/>
      <c r="U28605" s="11"/>
      <c r="V28605" s="11"/>
      <c r="W28605" s="11"/>
      <c r="X28605" s="11"/>
      <c r="Y28605" s="11"/>
      <c r="AV28605"/>
      <c r="AW28605"/>
      <c r="AX28605"/>
    </row>
    <row r="28606" spans="11:50" x14ac:dyDescent="0.25">
      <c r="K28606" s="11"/>
      <c r="L28606" s="11"/>
      <c r="N28606" s="11"/>
      <c r="O28606" s="11"/>
      <c r="P28606" s="11"/>
      <c r="Q28606" s="11"/>
      <c r="R28606" s="11"/>
      <c r="S28606" s="11"/>
      <c r="T28606" s="11"/>
      <c r="U28606" s="11"/>
      <c r="V28606" s="11"/>
      <c r="W28606" s="11"/>
      <c r="X28606" s="11"/>
      <c r="Y28606" s="11"/>
      <c r="AV28606"/>
      <c r="AW28606"/>
      <c r="AX28606"/>
    </row>
    <row r="28607" spans="11:50" x14ac:dyDescent="0.25">
      <c r="K28607" s="11"/>
      <c r="L28607" s="11"/>
      <c r="N28607" s="11"/>
      <c r="O28607" s="11"/>
      <c r="P28607" s="11"/>
      <c r="Q28607" s="11"/>
      <c r="R28607" s="11"/>
      <c r="S28607" s="11"/>
      <c r="T28607" s="11"/>
      <c r="U28607" s="11"/>
      <c r="V28607" s="11"/>
      <c r="W28607" s="11"/>
      <c r="X28607" s="11"/>
      <c r="Y28607" s="11"/>
      <c r="AV28607"/>
      <c r="AW28607"/>
      <c r="AX28607"/>
    </row>
    <row r="28608" spans="11:50" x14ac:dyDescent="0.25">
      <c r="K28608" s="11"/>
      <c r="L28608" s="11"/>
      <c r="N28608" s="11"/>
      <c r="O28608" s="11"/>
      <c r="P28608" s="11"/>
      <c r="Q28608" s="11"/>
      <c r="R28608" s="11"/>
      <c r="S28608" s="11"/>
      <c r="T28608" s="11"/>
      <c r="U28608" s="11"/>
      <c r="V28608" s="11"/>
      <c r="W28608" s="11"/>
      <c r="X28608" s="11"/>
      <c r="Y28608" s="11"/>
      <c r="AV28608"/>
      <c r="AW28608"/>
      <c r="AX28608"/>
    </row>
    <row r="28609" spans="11:50" x14ac:dyDescent="0.25">
      <c r="K28609" s="11"/>
      <c r="L28609" s="11"/>
      <c r="N28609" s="11"/>
      <c r="O28609" s="11"/>
      <c r="P28609" s="11"/>
      <c r="Q28609" s="11"/>
      <c r="R28609" s="11"/>
      <c r="S28609" s="11"/>
      <c r="T28609" s="11"/>
      <c r="U28609" s="11"/>
      <c r="V28609" s="11"/>
      <c r="W28609" s="11"/>
      <c r="X28609" s="11"/>
      <c r="Y28609" s="11"/>
      <c r="AV28609"/>
      <c r="AW28609"/>
      <c r="AX28609"/>
    </row>
    <row r="28610" spans="11:50" x14ac:dyDescent="0.25">
      <c r="K28610" s="11"/>
      <c r="L28610" s="11"/>
      <c r="N28610" s="11"/>
      <c r="O28610" s="11"/>
      <c r="P28610" s="11"/>
      <c r="Q28610" s="11"/>
      <c r="R28610" s="11"/>
      <c r="S28610" s="11"/>
      <c r="T28610" s="11"/>
      <c r="U28610" s="11"/>
      <c r="V28610" s="11"/>
      <c r="W28610" s="11"/>
      <c r="X28610" s="11"/>
      <c r="Y28610" s="11"/>
      <c r="AV28610"/>
      <c r="AW28610"/>
      <c r="AX28610"/>
    </row>
    <row r="28611" spans="11:50" x14ac:dyDescent="0.25">
      <c r="K28611" s="11"/>
      <c r="L28611" s="11"/>
      <c r="N28611" s="11"/>
      <c r="O28611" s="11"/>
      <c r="P28611" s="11"/>
      <c r="Q28611" s="11"/>
      <c r="R28611" s="11"/>
      <c r="S28611" s="11"/>
      <c r="T28611" s="11"/>
      <c r="U28611" s="11"/>
      <c r="V28611" s="11"/>
      <c r="W28611" s="11"/>
      <c r="X28611" s="11"/>
      <c r="Y28611" s="11"/>
      <c r="AV28611"/>
      <c r="AW28611"/>
      <c r="AX28611"/>
    </row>
    <row r="28612" spans="11:50" x14ac:dyDescent="0.25">
      <c r="K28612" s="11"/>
      <c r="L28612" s="11"/>
      <c r="N28612" s="11"/>
      <c r="O28612" s="11"/>
      <c r="P28612" s="11"/>
      <c r="Q28612" s="11"/>
      <c r="R28612" s="11"/>
      <c r="S28612" s="11"/>
      <c r="T28612" s="11"/>
      <c r="U28612" s="11"/>
      <c r="V28612" s="11"/>
      <c r="W28612" s="11"/>
      <c r="X28612" s="11"/>
      <c r="Y28612" s="11"/>
      <c r="AV28612"/>
      <c r="AW28612"/>
      <c r="AX28612"/>
    </row>
    <row r="28613" spans="11:50" x14ac:dyDescent="0.25">
      <c r="K28613" s="11"/>
      <c r="L28613" s="11"/>
      <c r="N28613" s="11"/>
      <c r="O28613" s="11"/>
      <c r="P28613" s="11"/>
      <c r="Q28613" s="11"/>
      <c r="R28613" s="11"/>
      <c r="S28613" s="11"/>
      <c r="T28613" s="11"/>
      <c r="U28613" s="11"/>
      <c r="V28613" s="11"/>
      <c r="W28613" s="11"/>
      <c r="X28613" s="11"/>
      <c r="Y28613" s="11"/>
      <c r="AV28613"/>
      <c r="AW28613"/>
      <c r="AX28613"/>
    </row>
    <row r="28614" spans="11:50" x14ac:dyDescent="0.25">
      <c r="K28614" s="11"/>
      <c r="L28614" s="11"/>
      <c r="N28614" s="11"/>
      <c r="O28614" s="11"/>
      <c r="P28614" s="11"/>
      <c r="Q28614" s="11"/>
      <c r="R28614" s="11"/>
      <c r="S28614" s="11"/>
      <c r="T28614" s="11"/>
      <c r="U28614" s="11"/>
      <c r="V28614" s="11"/>
      <c r="W28614" s="11"/>
      <c r="X28614" s="11"/>
      <c r="Y28614" s="11"/>
      <c r="AV28614"/>
      <c r="AW28614"/>
      <c r="AX28614"/>
    </row>
    <row r="28615" spans="11:50" x14ac:dyDescent="0.25">
      <c r="K28615" s="11"/>
      <c r="L28615" s="11"/>
      <c r="N28615" s="11"/>
      <c r="O28615" s="11"/>
      <c r="P28615" s="11"/>
      <c r="Q28615" s="11"/>
      <c r="R28615" s="11"/>
      <c r="S28615" s="11"/>
      <c r="T28615" s="11"/>
      <c r="U28615" s="11"/>
      <c r="V28615" s="11"/>
      <c r="W28615" s="11"/>
      <c r="X28615" s="11"/>
      <c r="Y28615" s="11"/>
      <c r="AV28615"/>
      <c r="AW28615"/>
      <c r="AX28615"/>
    </row>
    <row r="28616" spans="11:50" x14ac:dyDescent="0.25">
      <c r="K28616" s="11"/>
      <c r="L28616" s="11"/>
      <c r="N28616" s="11"/>
      <c r="O28616" s="11"/>
      <c r="P28616" s="11"/>
      <c r="Q28616" s="11"/>
      <c r="R28616" s="11"/>
      <c r="S28616" s="11"/>
      <c r="T28616" s="11"/>
      <c r="U28616" s="11"/>
      <c r="V28616" s="11"/>
      <c r="W28616" s="11"/>
      <c r="X28616" s="11"/>
      <c r="Y28616" s="11"/>
      <c r="AV28616"/>
      <c r="AW28616"/>
      <c r="AX28616"/>
    </row>
    <row r="28617" spans="11:50" x14ac:dyDescent="0.25">
      <c r="K28617" s="11"/>
      <c r="L28617" s="11"/>
      <c r="N28617" s="11"/>
      <c r="O28617" s="11"/>
      <c r="P28617" s="11"/>
      <c r="Q28617" s="11"/>
      <c r="R28617" s="11"/>
      <c r="S28617" s="11"/>
      <c r="T28617" s="11"/>
      <c r="U28617" s="11"/>
      <c r="V28617" s="11"/>
      <c r="W28617" s="11"/>
      <c r="X28617" s="11"/>
      <c r="Y28617" s="11"/>
      <c r="AV28617"/>
      <c r="AW28617"/>
      <c r="AX28617"/>
    </row>
    <row r="28618" spans="11:50" x14ac:dyDescent="0.25">
      <c r="K28618" s="11"/>
      <c r="L28618" s="11"/>
      <c r="N28618" s="11"/>
      <c r="O28618" s="11"/>
      <c r="P28618" s="11"/>
      <c r="Q28618" s="11"/>
      <c r="R28618" s="11"/>
      <c r="S28618" s="11"/>
      <c r="T28618" s="11"/>
      <c r="U28618" s="11"/>
      <c r="V28618" s="11"/>
      <c r="W28618" s="11"/>
      <c r="X28618" s="11"/>
      <c r="Y28618" s="11"/>
      <c r="AV28618"/>
      <c r="AW28618"/>
      <c r="AX28618"/>
    </row>
    <row r="28619" spans="11:50" x14ac:dyDescent="0.25">
      <c r="K28619" s="11"/>
      <c r="L28619" s="11"/>
      <c r="N28619" s="11"/>
      <c r="O28619" s="11"/>
      <c r="P28619" s="11"/>
      <c r="Q28619" s="11"/>
      <c r="R28619" s="11"/>
      <c r="S28619" s="11"/>
      <c r="T28619" s="11"/>
      <c r="U28619" s="11"/>
      <c r="V28619" s="11"/>
      <c r="W28619" s="11"/>
      <c r="X28619" s="11"/>
      <c r="Y28619" s="11"/>
      <c r="AV28619"/>
      <c r="AW28619"/>
      <c r="AX28619"/>
    </row>
    <row r="28620" spans="11:50" x14ac:dyDescent="0.25">
      <c r="K28620" s="11"/>
      <c r="L28620" s="11"/>
      <c r="N28620" s="11"/>
      <c r="O28620" s="11"/>
      <c r="P28620" s="11"/>
      <c r="Q28620" s="11"/>
      <c r="R28620" s="11"/>
      <c r="S28620" s="11"/>
      <c r="T28620" s="11"/>
      <c r="U28620" s="11"/>
      <c r="V28620" s="11"/>
      <c r="W28620" s="11"/>
      <c r="X28620" s="11"/>
      <c r="Y28620" s="11"/>
      <c r="AV28620"/>
      <c r="AW28620"/>
      <c r="AX28620"/>
    </row>
    <row r="28621" spans="11:50" x14ac:dyDescent="0.25">
      <c r="K28621" s="11"/>
      <c r="L28621" s="11"/>
      <c r="N28621" s="11"/>
      <c r="O28621" s="11"/>
      <c r="P28621" s="11"/>
      <c r="Q28621" s="11"/>
      <c r="R28621" s="11"/>
      <c r="S28621" s="11"/>
      <c r="T28621" s="11"/>
      <c r="U28621" s="11"/>
      <c r="V28621" s="11"/>
      <c r="W28621" s="11"/>
      <c r="X28621" s="11"/>
      <c r="Y28621" s="11"/>
      <c r="AV28621"/>
      <c r="AW28621"/>
      <c r="AX28621"/>
    </row>
    <row r="28622" spans="11:50" x14ac:dyDescent="0.25">
      <c r="K28622" s="11"/>
      <c r="L28622" s="11"/>
      <c r="N28622" s="11"/>
      <c r="O28622" s="11"/>
      <c r="P28622" s="11"/>
      <c r="Q28622" s="11"/>
      <c r="R28622" s="11"/>
      <c r="S28622" s="11"/>
      <c r="T28622" s="11"/>
      <c r="U28622" s="11"/>
      <c r="V28622" s="11"/>
      <c r="W28622" s="11"/>
      <c r="X28622" s="11"/>
      <c r="Y28622" s="11"/>
      <c r="AV28622"/>
      <c r="AW28622"/>
      <c r="AX28622"/>
    </row>
    <row r="28623" spans="11:50" x14ac:dyDescent="0.25">
      <c r="K28623" s="11"/>
      <c r="L28623" s="11"/>
      <c r="N28623" s="11"/>
      <c r="O28623" s="11"/>
      <c r="P28623" s="11"/>
      <c r="Q28623" s="11"/>
      <c r="R28623" s="11"/>
      <c r="S28623" s="11"/>
      <c r="T28623" s="11"/>
      <c r="U28623" s="11"/>
      <c r="V28623" s="11"/>
      <c r="W28623" s="11"/>
      <c r="X28623" s="11"/>
      <c r="Y28623" s="11"/>
      <c r="AV28623"/>
      <c r="AW28623"/>
      <c r="AX28623"/>
    </row>
    <row r="28624" spans="11:50" x14ac:dyDescent="0.25">
      <c r="K28624" s="11"/>
      <c r="L28624" s="11"/>
      <c r="N28624" s="11"/>
      <c r="O28624" s="11"/>
      <c r="P28624" s="11"/>
      <c r="Q28624" s="11"/>
      <c r="R28624" s="11"/>
      <c r="S28624" s="11"/>
      <c r="T28624" s="11"/>
      <c r="U28624" s="11"/>
      <c r="V28624" s="11"/>
      <c r="W28624" s="11"/>
      <c r="X28624" s="11"/>
      <c r="Y28624" s="11"/>
      <c r="AV28624"/>
      <c r="AW28624"/>
      <c r="AX28624"/>
    </row>
    <row r="28625" spans="11:50" x14ac:dyDescent="0.25">
      <c r="K28625" s="11"/>
      <c r="L28625" s="11"/>
      <c r="N28625" s="11"/>
      <c r="O28625" s="11"/>
      <c r="P28625" s="11"/>
      <c r="Q28625" s="11"/>
      <c r="R28625" s="11"/>
      <c r="S28625" s="11"/>
      <c r="T28625" s="11"/>
      <c r="U28625" s="11"/>
      <c r="V28625" s="11"/>
      <c r="W28625" s="11"/>
      <c r="X28625" s="11"/>
      <c r="Y28625" s="11"/>
      <c r="AV28625"/>
      <c r="AW28625"/>
      <c r="AX28625"/>
    </row>
    <row r="28626" spans="11:50" x14ac:dyDescent="0.25">
      <c r="K28626" s="11"/>
      <c r="L28626" s="11"/>
      <c r="N28626" s="11"/>
      <c r="O28626" s="11"/>
      <c r="P28626" s="11"/>
      <c r="Q28626" s="11"/>
      <c r="R28626" s="11"/>
      <c r="S28626" s="11"/>
      <c r="T28626" s="11"/>
      <c r="U28626" s="11"/>
      <c r="V28626" s="11"/>
      <c r="W28626" s="11"/>
      <c r="X28626" s="11"/>
      <c r="Y28626" s="11"/>
      <c r="AV28626"/>
      <c r="AW28626"/>
      <c r="AX28626"/>
    </row>
    <row r="28627" spans="11:50" x14ac:dyDescent="0.25">
      <c r="K28627" s="11"/>
      <c r="L28627" s="11"/>
      <c r="N28627" s="11"/>
      <c r="O28627" s="11"/>
      <c r="P28627" s="11"/>
      <c r="Q28627" s="11"/>
      <c r="R28627" s="11"/>
      <c r="S28627" s="11"/>
      <c r="T28627" s="11"/>
      <c r="U28627" s="11"/>
      <c r="V28627" s="11"/>
      <c r="W28627" s="11"/>
      <c r="X28627" s="11"/>
      <c r="Y28627" s="11"/>
      <c r="AV28627"/>
      <c r="AW28627"/>
      <c r="AX28627"/>
    </row>
    <row r="28628" spans="11:50" x14ac:dyDescent="0.25">
      <c r="K28628" s="11"/>
      <c r="L28628" s="11"/>
      <c r="N28628" s="11"/>
      <c r="O28628" s="11"/>
      <c r="P28628" s="11"/>
      <c r="Q28628" s="11"/>
      <c r="R28628" s="11"/>
      <c r="S28628" s="11"/>
      <c r="T28628" s="11"/>
      <c r="U28628" s="11"/>
      <c r="V28628" s="11"/>
      <c r="W28628" s="11"/>
      <c r="X28628" s="11"/>
      <c r="Y28628" s="11"/>
      <c r="AV28628"/>
      <c r="AW28628"/>
      <c r="AX28628"/>
    </row>
    <row r="28629" spans="11:50" x14ac:dyDescent="0.25">
      <c r="K28629" s="11"/>
      <c r="L28629" s="11"/>
      <c r="N28629" s="11"/>
      <c r="O28629" s="11"/>
      <c r="P28629" s="11"/>
      <c r="Q28629" s="11"/>
      <c r="R28629" s="11"/>
      <c r="S28629" s="11"/>
      <c r="T28629" s="11"/>
      <c r="U28629" s="11"/>
      <c r="V28629" s="11"/>
      <c r="W28629" s="11"/>
      <c r="X28629" s="11"/>
      <c r="Y28629" s="11"/>
      <c r="AV28629"/>
      <c r="AW28629"/>
      <c r="AX28629"/>
    </row>
    <row r="28630" spans="11:50" x14ac:dyDescent="0.25">
      <c r="K28630" s="11"/>
      <c r="L28630" s="11"/>
      <c r="N28630" s="11"/>
      <c r="O28630" s="11"/>
      <c r="P28630" s="11"/>
      <c r="Q28630" s="11"/>
      <c r="R28630" s="11"/>
      <c r="S28630" s="11"/>
      <c r="T28630" s="11"/>
      <c r="U28630" s="11"/>
      <c r="V28630" s="11"/>
      <c r="W28630" s="11"/>
      <c r="X28630" s="11"/>
      <c r="Y28630" s="11"/>
      <c r="AV28630"/>
      <c r="AW28630"/>
      <c r="AX28630"/>
    </row>
    <row r="28631" spans="11:50" x14ac:dyDescent="0.25">
      <c r="K28631" s="11"/>
      <c r="L28631" s="11"/>
      <c r="N28631" s="11"/>
      <c r="O28631" s="11"/>
      <c r="P28631" s="11"/>
      <c r="Q28631" s="11"/>
      <c r="R28631" s="11"/>
      <c r="S28631" s="11"/>
      <c r="T28631" s="11"/>
      <c r="U28631" s="11"/>
      <c r="V28631" s="11"/>
      <c r="W28631" s="11"/>
      <c r="X28631" s="11"/>
      <c r="Y28631" s="11"/>
      <c r="AV28631"/>
      <c r="AW28631"/>
      <c r="AX28631"/>
    </row>
    <row r="28632" spans="11:50" x14ac:dyDescent="0.25">
      <c r="K28632" s="11"/>
      <c r="L28632" s="11"/>
      <c r="N28632" s="11"/>
      <c r="O28632" s="11"/>
      <c r="P28632" s="11"/>
      <c r="Q28632" s="11"/>
      <c r="R28632" s="11"/>
      <c r="S28632" s="11"/>
      <c r="T28632" s="11"/>
      <c r="U28632" s="11"/>
      <c r="V28632" s="11"/>
      <c r="W28632" s="11"/>
      <c r="X28632" s="11"/>
      <c r="Y28632" s="11"/>
      <c r="AV28632"/>
      <c r="AW28632"/>
      <c r="AX28632"/>
    </row>
    <row r="28633" spans="11:50" x14ac:dyDescent="0.25">
      <c r="K28633" s="11"/>
      <c r="L28633" s="11"/>
      <c r="N28633" s="11"/>
      <c r="O28633" s="11"/>
      <c r="P28633" s="11"/>
      <c r="Q28633" s="11"/>
      <c r="R28633" s="11"/>
      <c r="S28633" s="11"/>
      <c r="T28633" s="11"/>
      <c r="U28633" s="11"/>
      <c r="V28633" s="11"/>
      <c r="W28633" s="11"/>
      <c r="X28633" s="11"/>
      <c r="Y28633" s="11"/>
      <c r="AV28633"/>
      <c r="AW28633"/>
      <c r="AX28633"/>
    </row>
    <row r="28634" spans="11:50" x14ac:dyDescent="0.25">
      <c r="K28634" s="11"/>
      <c r="L28634" s="11"/>
      <c r="N28634" s="11"/>
      <c r="O28634" s="11"/>
      <c r="P28634" s="11"/>
      <c r="Q28634" s="11"/>
      <c r="R28634" s="11"/>
      <c r="S28634" s="11"/>
      <c r="T28634" s="11"/>
      <c r="U28634" s="11"/>
      <c r="V28634" s="11"/>
      <c r="W28634" s="11"/>
      <c r="X28634" s="11"/>
      <c r="Y28634" s="11"/>
      <c r="AV28634"/>
      <c r="AW28634"/>
      <c r="AX28634"/>
    </row>
    <row r="28635" spans="11:50" x14ac:dyDescent="0.25">
      <c r="K28635" s="11"/>
      <c r="L28635" s="11"/>
      <c r="N28635" s="11"/>
      <c r="O28635" s="11"/>
      <c r="P28635" s="11"/>
      <c r="Q28635" s="11"/>
      <c r="R28635" s="11"/>
      <c r="S28635" s="11"/>
      <c r="T28635" s="11"/>
      <c r="U28635" s="11"/>
      <c r="V28635" s="11"/>
      <c r="W28635" s="11"/>
      <c r="X28635" s="11"/>
      <c r="Y28635" s="11"/>
      <c r="AV28635"/>
      <c r="AW28635"/>
      <c r="AX28635"/>
    </row>
    <row r="28636" spans="11:50" x14ac:dyDescent="0.25">
      <c r="K28636" s="11"/>
      <c r="L28636" s="11"/>
      <c r="N28636" s="11"/>
      <c r="O28636" s="11"/>
      <c r="P28636" s="11"/>
      <c r="Q28636" s="11"/>
      <c r="R28636" s="11"/>
      <c r="S28636" s="11"/>
      <c r="T28636" s="11"/>
      <c r="U28636" s="11"/>
      <c r="V28636" s="11"/>
      <c r="W28636" s="11"/>
      <c r="X28636" s="11"/>
      <c r="Y28636" s="11"/>
      <c r="AV28636"/>
      <c r="AW28636"/>
      <c r="AX28636"/>
    </row>
    <row r="28637" spans="11:50" x14ac:dyDescent="0.25">
      <c r="K28637" s="11"/>
      <c r="L28637" s="11"/>
      <c r="N28637" s="11"/>
      <c r="O28637" s="11"/>
      <c r="P28637" s="11"/>
      <c r="Q28637" s="11"/>
      <c r="R28637" s="11"/>
      <c r="S28637" s="11"/>
      <c r="T28637" s="11"/>
      <c r="U28637" s="11"/>
      <c r="V28637" s="11"/>
      <c r="W28637" s="11"/>
      <c r="X28637" s="11"/>
      <c r="Y28637" s="11"/>
      <c r="AV28637"/>
      <c r="AW28637"/>
      <c r="AX28637"/>
    </row>
    <row r="28638" spans="11:50" x14ac:dyDescent="0.25">
      <c r="K28638" s="11"/>
      <c r="L28638" s="11"/>
      <c r="N28638" s="11"/>
      <c r="O28638" s="11"/>
      <c r="P28638" s="11"/>
      <c r="Q28638" s="11"/>
      <c r="R28638" s="11"/>
      <c r="S28638" s="11"/>
      <c r="T28638" s="11"/>
      <c r="U28638" s="11"/>
      <c r="V28638" s="11"/>
      <c r="W28638" s="11"/>
      <c r="X28638" s="11"/>
      <c r="Y28638" s="11"/>
      <c r="AV28638"/>
      <c r="AW28638"/>
      <c r="AX28638"/>
    </row>
    <row r="28639" spans="11:50" x14ac:dyDescent="0.25">
      <c r="K28639" s="11"/>
      <c r="L28639" s="11"/>
      <c r="N28639" s="11"/>
      <c r="O28639" s="11"/>
      <c r="P28639" s="11"/>
      <c r="Q28639" s="11"/>
      <c r="R28639" s="11"/>
      <c r="S28639" s="11"/>
      <c r="T28639" s="11"/>
      <c r="U28639" s="11"/>
      <c r="V28639" s="11"/>
      <c r="W28639" s="11"/>
      <c r="X28639" s="11"/>
      <c r="Y28639" s="11"/>
      <c r="AV28639"/>
      <c r="AW28639"/>
      <c r="AX28639"/>
    </row>
    <row r="28640" spans="11:50" x14ac:dyDescent="0.25">
      <c r="K28640" s="11"/>
      <c r="L28640" s="11"/>
      <c r="N28640" s="11"/>
      <c r="O28640" s="11"/>
      <c r="P28640" s="11"/>
      <c r="Q28640" s="11"/>
      <c r="R28640" s="11"/>
      <c r="S28640" s="11"/>
      <c r="T28640" s="11"/>
      <c r="U28640" s="11"/>
      <c r="V28640" s="11"/>
      <c r="W28640" s="11"/>
      <c r="X28640" s="11"/>
      <c r="Y28640" s="11"/>
      <c r="AV28640"/>
      <c r="AW28640"/>
      <c r="AX28640"/>
    </row>
    <row r="28641" spans="11:50" x14ac:dyDescent="0.25">
      <c r="K28641" s="11"/>
      <c r="L28641" s="11"/>
      <c r="N28641" s="11"/>
      <c r="O28641" s="11"/>
      <c r="P28641" s="11"/>
      <c r="Q28641" s="11"/>
      <c r="R28641" s="11"/>
      <c r="S28641" s="11"/>
      <c r="T28641" s="11"/>
      <c r="U28641" s="11"/>
      <c r="V28641" s="11"/>
      <c r="W28641" s="11"/>
      <c r="X28641" s="11"/>
      <c r="Y28641" s="11"/>
      <c r="AV28641"/>
      <c r="AW28641"/>
      <c r="AX28641"/>
    </row>
    <row r="28642" spans="11:50" x14ac:dyDescent="0.25">
      <c r="K28642" s="11"/>
      <c r="L28642" s="11"/>
      <c r="N28642" s="11"/>
      <c r="O28642" s="11"/>
      <c r="P28642" s="11"/>
      <c r="Q28642" s="11"/>
      <c r="R28642" s="11"/>
      <c r="S28642" s="11"/>
      <c r="T28642" s="11"/>
      <c r="U28642" s="11"/>
      <c r="V28642" s="11"/>
      <c r="W28642" s="11"/>
      <c r="X28642" s="11"/>
      <c r="Y28642" s="11"/>
      <c r="AV28642"/>
      <c r="AW28642"/>
      <c r="AX28642"/>
    </row>
    <row r="28643" spans="11:50" x14ac:dyDescent="0.25">
      <c r="K28643" s="11"/>
      <c r="L28643" s="11"/>
      <c r="N28643" s="11"/>
      <c r="O28643" s="11"/>
      <c r="P28643" s="11"/>
      <c r="Q28643" s="11"/>
      <c r="R28643" s="11"/>
      <c r="S28643" s="11"/>
      <c r="T28643" s="11"/>
      <c r="U28643" s="11"/>
      <c r="V28643" s="11"/>
      <c r="W28643" s="11"/>
      <c r="X28643" s="11"/>
      <c r="Y28643" s="11"/>
      <c r="AV28643"/>
      <c r="AW28643"/>
      <c r="AX28643"/>
    </row>
    <row r="28644" spans="11:50" x14ac:dyDescent="0.25">
      <c r="K28644" s="11"/>
      <c r="L28644" s="11"/>
      <c r="N28644" s="11"/>
      <c r="O28644" s="11"/>
      <c r="P28644" s="11"/>
      <c r="Q28644" s="11"/>
      <c r="R28644" s="11"/>
      <c r="S28644" s="11"/>
      <c r="T28644" s="11"/>
      <c r="U28644" s="11"/>
      <c r="V28644" s="11"/>
      <c r="W28644" s="11"/>
      <c r="X28644" s="11"/>
      <c r="Y28644" s="11"/>
      <c r="AV28644"/>
      <c r="AW28644"/>
      <c r="AX28644"/>
    </row>
    <row r="28645" spans="11:50" x14ac:dyDescent="0.25">
      <c r="K28645" s="11"/>
      <c r="L28645" s="11"/>
      <c r="N28645" s="11"/>
      <c r="O28645" s="11"/>
      <c r="P28645" s="11"/>
      <c r="Q28645" s="11"/>
      <c r="R28645" s="11"/>
      <c r="S28645" s="11"/>
      <c r="T28645" s="11"/>
      <c r="U28645" s="11"/>
      <c r="V28645" s="11"/>
      <c r="W28645" s="11"/>
      <c r="X28645" s="11"/>
      <c r="Y28645" s="11"/>
      <c r="AV28645"/>
      <c r="AW28645"/>
      <c r="AX28645"/>
    </row>
    <row r="28646" spans="11:50" x14ac:dyDescent="0.25">
      <c r="K28646" s="11"/>
      <c r="L28646" s="11"/>
      <c r="N28646" s="11"/>
      <c r="O28646" s="11"/>
      <c r="P28646" s="11"/>
      <c r="Q28646" s="11"/>
      <c r="R28646" s="11"/>
      <c r="S28646" s="11"/>
      <c r="T28646" s="11"/>
      <c r="U28646" s="11"/>
      <c r="V28646" s="11"/>
      <c r="W28646" s="11"/>
      <c r="X28646" s="11"/>
      <c r="Y28646" s="11"/>
      <c r="AV28646"/>
      <c r="AW28646"/>
      <c r="AX28646"/>
    </row>
    <row r="28647" spans="11:50" x14ac:dyDescent="0.25">
      <c r="K28647" s="11"/>
      <c r="L28647" s="11"/>
      <c r="N28647" s="11"/>
      <c r="O28647" s="11"/>
      <c r="P28647" s="11"/>
      <c r="Q28647" s="11"/>
      <c r="R28647" s="11"/>
      <c r="S28647" s="11"/>
      <c r="T28647" s="11"/>
      <c r="U28647" s="11"/>
      <c r="V28647" s="11"/>
      <c r="W28647" s="11"/>
      <c r="X28647" s="11"/>
      <c r="Y28647" s="11"/>
      <c r="AV28647"/>
      <c r="AW28647"/>
      <c r="AX28647"/>
    </row>
    <row r="28648" spans="11:50" x14ac:dyDescent="0.25">
      <c r="K28648" s="11"/>
      <c r="L28648" s="11"/>
      <c r="N28648" s="11"/>
      <c r="O28648" s="11"/>
      <c r="P28648" s="11"/>
      <c r="Q28648" s="11"/>
      <c r="R28648" s="11"/>
      <c r="S28648" s="11"/>
      <c r="T28648" s="11"/>
      <c r="U28648" s="11"/>
      <c r="V28648" s="11"/>
      <c r="W28648" s="11"/>
      <c r="X28648" s="11"/>
      <c r="Y28648" s="11"/>
      <c r="AV28648"/>
      <c r="AW28648"/>
      <c r="AX28648"/>
    </row>
    <row r="28649" spans="11:50" x14ac:dyDescent="0.25">
      <c r="K28649" s="11"/>
      <c r="L28649" s="11"/>
      <c r="N28649" s="11"/>
      <c r="O28649" s="11"/>
      <c r="P28649" s="11"/>
      <c r="Q28649" s="11"/>
      <c r="R28649" s="11"/>
      <c r="S28649" s="11"/>
      <c r="T28649" s="11"/>
      <c r="U28649" s="11"/>
      <c r="V28649" s="11"/>
      <c r="W28649" s="11"/>
      <c r="X28649" s="11"/>
      <c r="Y28649" s="11"/>
      <c r="AV28649"/>
      <c r="AW28649"/>
      <c r="AX28649"/>
    </row>
    <row r="28650" spans="11:50" x14ac:dyDescent="0.25">
      <c r="K28650" s="11"/>
      <c r="L28650" s="11"/>
      <c r="N28650" s="11"/>
      <c r="O28650" s="11"/>
      <c r="P28650" s="11"/>
      <c r="Q28650" s="11"/>
      <c r="R28650" s="11"/>
      <c r="S28650" s="11"/>
      <c r="T28650" s="11"/>
      <c r="U28650" s="11"/>
      <c r="V28650" s="11"/>
      <c r="W28650" s="11"/>
      <c r="X28650" s="11"/>
      <c r="Y28650" s="11"/>
      <c r="AV28650"/>
      <c r="AW28650"/>
      <c r="AX28650"/>
    </row>
    <row r="28651" spans="11:50" x14ac:dyDescent="0.25">
      <c r="K28651" s="11"/>
      <c r="L28651" s="11"/>
      <c r="N28651" s="11"/>
      <c r="O28651" s="11"/>
      <c r="P28651" s="11"/>
      <c r="Q28651" s="11"/>
      <c r="R28651" s="11"/>
      <c r="S28651" s="11"/>
      <c r="T28651" s="11"/>
      <c r="U28651" s="11"/>
      <c r="V28651" s="11"/>
      <c r="W28651" s="11"/>
      <c r="X28651" s="11"/>
      <c r="Y28651" s="11"/>
      <c r="AV28651"/>
      <c r="AW28651"/>
      <c r="AX28651"/>
    </row>
    <row r="28652" spans="11:50" x14ac:dyDescent="0.25">
      <c r="K28652" s="11"/>
      <c r="L28652" s="11"/>
      <c r="N28652" s="11"/>
      <c r="O28652" s="11"/>
      <c r="P28652" s="11"/>
      <c r="Q28652" s="11"/>
      <c r="R28652" s="11"/>
      <c r="S28652" s="11"/>
      <c r="T28652" s="11"/>
      <c r="U28652" s="11"/>
      <c r="V28652" s="11"/>
      <c r="W28652" s="11"/>
      <c r="X28652" s="11"/>
      <c r="Y28652" s="11"/>
      <c r="AV28652"/>
      <c r="AW28652"/>
      <c r="AX28652"/>
    </row>
    <row r="28653" spans="11:50" x14ac:dyDescent="0.25">
      <c r="K28653" s="11"/>
      <c r="L28653" s="11"/>
      <c r="N28653" s="11"/>
      <c r="O28653" s="11"/>
      <c r="P28653" s="11"/>
      <c r="Q28653" s="11"/>
      <c r="R28653" s="11"/>
      <c r="S28653" s="11"/>
      <c r="T28653" s="11"/>
      <c r="U28653" s="11"/>
      <c r="V28653" s="11"/>
      <c r="W28653" s="11"/>
      <c r="X28653" s="11"/>
      <c r="Y28653" s="11"/>
      <c r="AV28653"/>
      <c r="AW28653"/>
      <c r="AX28653"/>
    </row>
    <row r="28654" spans="11:50" x14ac:dyDescent="0.25">
      <c r="K28654" s="11"/>
      <c r="L28654" s="11"/>
      <c r="N28654" s="11"/>
      <c r="O28654" s="11"/>
      <c r="P28654" s="11"/>
      <c r="Q28654" s="11"/>
      <c r="R28654" s="11"/>
      <c r="S28654" s="11"/>
      <c r="T28654" s="11"/>
      <c r="U28654" s="11"/>
      <c r="V28654" s="11"/>
      <c r="W28654" s="11"/>
      <c r="X28654" s="11"/>
      <c r="Y28654" s="11"/>
      <c r="AV28654"/>
      <c r="AW28654"/>
      <c r="AX28654"/>
    </row>
    <row r="28655" spans="11:50" x14ac:dyDescent="0.25">
      <c r="K28655" s="11"/>
      <c r="L28655" s="11"/>
      <c r="N28655" s="11"/>
      <c r="O28655" s="11"/>
      <c r="P28655" s="11"/>
      <c r="Q28655" s="11"/>
      <c r="R28655" s="11"/>
      <c r="S28655" s="11"/>
      <c r="T28655" s="11"/>
      <c r="U28655" s="11"/>
      <c r="V28655" s="11"/>
      <c r="W28655" s="11"/>
      <c r="X28655" s="11"/>
      <c r="Y28655" s="11"/>
      <c r="AV28655"/>
      <c r="AW28655"/>
      <c r="AX28655"/>
    </row>
    <row r="28656" spans="11:50" x14ac:dyDescent="0.25">
      <c r="K28656" s="11"/>
      <c r="L28656" s="11"/>
      <c r="N28656" s="11"/>
      <c r="O28656" s="11"/>
      <c r="P28656" s="11"/>
      <c r="Q28656" s="11"/>
      <c r="R28656" s="11"/>
      <c r="S28656" s="11"/>
      <c r="T28656" s="11"/>
      <c r="U28656" s="11"/>
      <c r="V28656" s="11"/>
      <c r="W28656" s="11"/>
      <c r="X28656" s="11"/>
      <c r="Y28656" s="11"/>
      <c r="AV28656"/>
      <c r="AW28656"/>
      <c r="AX28656"/>
    </row>
    <row r="28657" spans="11:50" x14ac:dyDescent="0.25">
      <c r="K28657" s="11"/>
      <c r="L28657" s="11"/>
      <c r="N28657" s="11"/>
      <c r="O28657" s="11"/>
      <c r="P28657" s="11"/>
      <c r="Q28657" s="11"/>
      <c r="R28657" s="11"/>
      <c r="S28657" s="11"/>
      <c r="T28657" s="11"/>
      <c r="U28657" s="11"/>
      <c r="V28657" s="11"/>
      <c r="W28657" s="11"/>
      <c r="X28657" s="11"/>
      <c r="Y28657" s="11"/>
      <c r="AV28657"/>
      <c r="AW28657"/>
      <c r="AX28657"/>
    </row>
    <row r="28658" spans="11:50" x14ac:dyDescent="0.25">
      <c r="K28658" s="11"/>
      <c r="L28658" s="11"/>
      <c r="N28658" s="11"/>
      <c r="O28658" s="11"/>
      <c r="P28658" s="11"/>
      <c r="Q28658" s="11"/>
      <c r="R28658" s="11"/>
      <c r="S28658" s="11"/>
      <c r="T28658" s="11"/>
      <c r="U28658" s="11"/>
      <c r="V28658" s="11"/>
      <c r="W28658" s="11"/>
      <c r="X28658" s="11"/>
      <c r="Y28658" s="11"/>
      <c r="AV28658"/>
      <c r="AW28658"/>
      <c r="AX28658"/>
    </row>
    <row r="28659" spans="11:50" x14ac:dyDescent="0.25">
      <c r="K28659" s="11"/>
      <c r="L28659" s="11"/>
      <c r="N28659" s="11"/>
      <c r="O28659" s="11"/>
      <c r="P28659" s="11"/>
      <c r="Q28659" s="11"/>
      <c r="R28659" s="11"/>
      <c r="S28659" s="11"/>
      <c r="T28659" s="11"/>
      <c r="U28659" s="11"/>
      <c r="V28659" s="11"/>
      <c r="W28659" s="11"/>
      <c r="X28659" s="11"/>
      <c r="Y28659" s="11"/>
      <c r="AV28659"/>
      <c r="AW28659"/>
      <c r="AX28659"/>
    </row>
    <row r="28660" spans="11:50" x14ac:dyDescent="0.25">
      <c r="K28660" s="11"/>
      <c r="L28660" s="11"/>
      <c r="N28660" s="11"/>
      <c r="O28660" s="11"/>
      <c r="P28660" s="11"/>
      <c r="Q28660" s="11"/>
      <c r="R28660" s="11"/>
      <c r="S28660" s="11"/>
      <c r="T28660" s="11"/>
      <c r="U28660" s="11"/>
      <c r="V28660" s="11"/>
      <c r="W28660" s="11"/>
      <c r="X28660" s="11"/>
      <c r="Y28660" s="11"/>
      <c r="AV28660"/>
      <c r="AW28660"/>
      <c r="AX28660"/>
    </row>
    <row r="28661" spans="11:50" x14ac:dyDescent="0.25">
      <c r="K28661" s="11"/>
      <c r="L28661" s="11"/>
      <c r="N28661" s="11"/>
      <c r="O28661" s="11"/>
      <c r="P28661" s="11"/>
      <c r="Q28661" s="11"/>
      <c r="R28661" s="11"/>
      <c r="S28661" s="11"/>
      <c r="T28661" s="11"/>
      <c r="U28661" s="11"/>
      <c r="V28661" s="11"/>
      <c r="W28661" s="11"/>
      <c r="X28661" s="11"/>
      <c r="Y28661" s="11"/>
      <c r="AV28661"/>
      <c r="AW28661"/>
      <c r="AX28661"/>
    </row>
    <row r="28662" spans="11:50" x14ac:dyDescent="0.25">
      <c r="K28662" s="11"/>
      <c r="L28662" s="11"/>
      <c r="N28662" s="11"/>
      <c r="O28662" s="11"/>
      <c r="P28662" s="11"/>
      <c r="Q28662" s="11"/>
      <c r="R28662" s="11"/>
      <c r="S28662" s="11"/>
      <c r="T28662" s="11"/>
      <c r="U28662" s="11"/>
      <c r="V28662" s="11"/>
      <c r="W28662" s="11"/>
      <c r="X28662" s="11"/>
      <c r="Y28662" s="11"/>
      <c r="AV28662"/>
      <c r="AW28662"/>
      <c r="AX28662"/>
    </row>
    <row r="28663" spans="11:50" x14ac:dyDescent="0.25">
      <c r="K28663" s="11"/>
      <c r="L28663" s="11"/>
      <c r="N28663" s="11"/>
      <c r="O28663" s="11"/>
      <c r="P28663" s="11"/>
      <c r="Q28663" s="11"/>
      <c r="R28663" s="11"/>
      <c r="S28663" s="11"/>
      <c r="T28663" s="11"/>
      <c r="U28663" s="11"/>
      <c r="V28663" s="11"/>
      <c r="W28663" s="11"/>
      <c r="X28663" s="11"/>
      <c r="Y28663" s="11"/>
      <c r="AV28663"/>
      <c r="AW28663"/>
      <c r="AX28663"/>
    </row>
    <row r="28664" spans="11:50" x14ac:dyDescent="0.25">
      <c r="K28664" s="11"/>
      <c r="L28664" s="11"/>
      <c r="N28664" s="11"/>
      <c r="O28664" s="11"/>
      <c r="P28664" s="11"/>
      <c r="Q28664" s="11"/>
      <c r="R28664" s="11"/>
      <c r="S28664" s="11"/>
      <c r="T28664" s="11"/>
      <c r="U28664" s="11"/>
      <c r="V28664" s="11"/>
      <c r="W28664" s="11"/>
      <c r="X28664" s="11"/>
      <c r="Y28664" s="11"/>
      <c r="AV28664"/>
      <c r="AW28664"/>
      <c r="AX28664"/>
    </row>
    <row r="28665" spans="11:50" x14ac:dyDescent="0.25">
      <c r="K28665" s="11"/>
      <c r="L28665" s="11"/>
      <c r="N28665" s="11"/>
      <c r="O28665" s="11"/>
      <c r="P28665" s="11"/>
      <c r="Q28665" s="11"/>
      <c r="R28665" s="11"/>
      <c r="S28665" s="11"/>
      <c r="T28665" s="11"/>
      <c r="U28665" s="11"/>
      <c r="V28665" s="11"/>
      <c r="W28665" s="11"/>
      <c r="X28665" s="11"/>
      <c r="Y28665" s="11"/>
      <c r="AV28665"/>
      <c r="AW28665"/>
      <c r="AX28665"/>
    </row>
    <row r="28666" spans="11:50" x14ac:dyDescent="0.25">
      <c r="K28666" s="11"/>
      <c r="L28666" s="11"/>
      <c r="N28666" s="11"/>
      <c r="O28666" s="11"/>
      <c r="P28666" s="11"/>
      <c r="Q28666" s="11"/>
      <c r="R28666" s="11"/>
      <c r="S28666" s="11"/>
      <c r="T28666" s="11"/>
      <c r="U28666" s="11"/>
      <c r="V28666" s="11"/>
      <c r="W28666" s="11"/>
      <c r="X28666" s="11"/>
      <c r="Y28666" s="11"/>
      <c r="AV28666"/>
      <c r="AW28666"/>
      <c r="AX28666"/>
    </row>
    <row r="28667" spans="11:50" x14ac:dyDescent="0.25">
      <c r="K28667" s="11"/>
      <c r="L28667" s="11"/>
      <c r="N28667" s="11"/>
      <c r="O28667" s="11"/>
      <c r="P28667" s="11"/>
      <c r="Q28667" s="11"/>
      <c r="R28667" s="11"/>
      <c r="S28667" s="11"/>
      <c r="T28667" s="11"/>
      <c r="U28667" s="11"/>
      <c r="V28667" s="11"/>
      <c r="W28667" s="11"/>
      <c r="X28667" s="11"/>
      <c r="Y28667" s="11"/>
      <c r="AV28667"/>
      <c r="AW28667"/>
      <c r="AX28667"/>
    </row>
    <row r="28668" spans="11:50" x14ac:dyDescent="0.25">
      <c r="K28668" s="11"/>
      <c r="L28668" s="11"/>
      <c r="N28668" s="11"/>
      <c r="O28668" s="11"/>
      <c r="P28668" s="11"/>
      <c r="Q28668" s="11"/>
      <c r="R28668" s="11"/>
      <c r="S28668" s="11"/>
      <c r="T28668" s="11"/>
      <c r="U28668" s="11"/>
      <c r="V28668" s="11"/>
      <c r="W28668" s="11"/>
      <c r="X28668" s="11"/>
      <c r="Y28668" s="11"/>
      <c r="AV28668"/>
      <c r="AW28668"/>
      <c r="AX28668"/>
    </row>
    <row r="28669" spans="11:50" x14ac:dyDescent="0.25">
      <c r="K28669" s="11"/>
      <c r="L28669" s="11"/>
      <c r="N28669" s="11"/>
      <c r="O28669" s="11"/>
      <c r="P28669" s="11"/>
      <c r="Q28669" s="11"/>
      <c r="R28669" s="11"/>
      <c r="S28669" s="11"/>
      <c r="T28669" s="11"/>
      <c r="U28669" s="11"/>
      <c r="V28669" s="11"/>
      <c r="W28669" s="11"/>
      <c r="X28669" s="11"/>
      <c r="Y28669" s="11"/>
      <c r="AV28669"/>
      <c r="AW28669"/>
      <c r="AX28669"/>
    </row>
    <row r="28670" spans="11:50" x14ac:dyDescent="0.25">
      <c r="K28670" s="11"/>
      <c r="L28670" s="11"/>
      <c r="N28670" s="11"/>
      <c r="O28670" s="11"/>
      <c r="P28670" s="11"/>
      <c r="Q28670" s="11"/>
      <c r="R28670" s="11"/>
      <c r="S28670" s="11"/>
      <c r="T28670" s="11"/>
      <c r="U28670" s="11"/>
      <c r="V28670" s="11"/>
      <c r="W28670" s="11"/>
      <c r="X28670" s="11"/>
      <c r="Y28670" s="11"/>
      <c r="AV28670"/>
      <c r="AW28670"/>
      <c r="AX28670"/>
    </row>
    <row r="28671" spans="11:50" x14ac:dyDescent="0.25">
      <c r="K28671" s="11"/>
      <c r="L28671" s="11"/>
      <c r="N28671" s="11"/>
      <c r="O28671" s="11"/>
      <c r="P28671" s="11"/>
      <c r="Q28671" s="11"/>
      <c r="R28671" s="11"/>
      <c r="S28671" s="11"/>
      <c r="T28671" s="11"/>
      <c r="U28671" s="11"/>
      <c r="V28671" s="11"/>
      <c r="W28671" s="11"/>
      <c r="X28671" s="11"/>
      <c r="Y28671" s="11"/>
      <c r="AV28671"/>
      <c r="AW28671"/>
      <c r="AX28671"/>
    </row>
    <row r="28672" spans="11:50" x14ac:dyDescent="0.25">
      <c r="K28672" s="11"/>
      <c r="L28672" s="11"/>
      <c r="N28672" s="11"/>
      <c r="O28672" s="11"/>
      <c r="P28672" s="11"/>
      <c r="Q28672" s="11"/>
      <c r="R28672" s="11"/>
      <c r="S28672" s="11"/>
      <c r="T28672" s="11"/>
      <c r="U28672" s="11"/>
      <c r="V28672" s="11"/>
      <c r="W28672" s="11"/>
      <c r="X28672" s="11"/>
      <c r="Y28672" s="11"/>
      <c r="AV28672"/>
      <c r="AW28672"/>
      <c r="AX28672"/>
    </row>
    <row r="28673" spans="11:50" x14ac:dyDescent="0.25">
      <c r="K28673" s="11"/>
      <c r="L28673" s="11"/>
      <c r="N28673" s="11"/>
      <c r="O28673" s="11"/>
      <c r="P28673" s="11"/>
      <c r="Q28673" s="11"/>
      <c r="R28673" s="11"/>
      <c r="S28673" s="11"/>
      <c r="T28673" s="11"/>
      <c r="U28673" s="11"/>
      <c r="V28673" s="11"/>
      <c r="W28673" s="11"/>
      <c r="X28673" s="11"/>
      <c r="Y28673" s="11"/>
      <c r="AV28673"/>
      <c r="AW28673"/>
      <c r="AX28673"/>
    </row>
    <row r="28674" spans="11:50" x14ac:dyDescent="0.25">
      <c r="K28674" s="11"/>
      <c r="L28674" s="11"/>
      <c r="N28674" s="11"/>
      <c r="O28674" s="11"/>
      <c r="P28674" s="11"/>
      <c r="Q28674" s="11"/>
      <c r="R28674" s="11"/>
      <c r="S28674" s="11"/>
      <c r="T28674" s="11"/>
      <c r="U28674" s="11"/>
      <c r="V28674" s="11"/>
      <c r="W28674" s="11"/>
      <c r="X28674" s="11"/>
      <c r="Y28674" s="11"/>
      <c r="AV28674"/>
      <c r="AW28674"/>
      <c r="AX28674"/>
    </row>
    <row r="28675" spans="11:50" x14ac:dyDescent="0.25">
      <c r="K28675" s="11"/>
      <c r="L28675" s="11"/>
      <c r="N28675" s="11"/>
      <c r="O28675" s="11"/>
      <c r="P28675" s="11"/>
      <c r="Q28675" s="11"/>
      <c r="R28675" s="11"/>
      <c r="S28675" s="11"/>
      <c r="T28675" s="11"/>
      <c r="U28675" s="11"/>
      <c r="V28675" s="11"/>
      <c r="W28675" s="11"/>
      <c r="X28675" s="11"/>
      <c r="Y28675" s="11"/>
      <c r="AV28675"/>
      <c r="AW28675"/>
      <c r="AX28675"/>
    </row>
    <row r="28676" spans="11:50" x14ac:dyDescent="0.25">
      <c r="K28676" s="11"/>
      <c r="L28676" s="11"/>
      <c r="N28676" s="11"/>
      <c r="O28676" s="11"/>
      <c r="P28676" s="11"/>
      <c r="Q28676" s="11"/>
      <c r="R28676" s="11"/>
      <c r="S28676" s="11"/>
      <c r="T28676" s="11"/>
      <c r="U28676" s="11"/>
      <c r="V28676" s="11"/>
      <c r="W28676" s="11"/>
      <c r="X28676" s="11"/>
      <c r="Y28676" s="11"/>
      <c r="AV28676"/>
      <c r="AW28676"/>
      <c r="AX28676"/>
    </row>
    <row r="28677" spans="11:50" x14ac:dyDescent="0.25">
      <c r="K28677" s="11"/>
      <c r="L28677" s="11"/>
      <c r="N28677" s="11"/>
      <c r="O28677" s="11"/>
      <c r="P28677" s="11"/>
      <c r="Q28677" s="11"/>
      <c r="R28677" s="11"/>
      <c r="S28677" s="11"/>
      <c r="T28677" s="11"/>
      <c r="U28677" s="11"/>
      <c r="V28677" s="11"/>
      <c r="W28677" s="11"/>
      <c r="X28677" s="11"/>
      <c r="Y28677" s="11"/>
      <c r="AV28677"/>
      <c r="AW28677"/>
      <c r="AX28677"/>
    </row>
    <row r="28678" spans="11:50" x14ac:dyDescent="0.25">
      <c r="K28678" s="11"/>
      <c r="L28678" s="11"/>
      <c r="N28678" s="11"/>
      <c r="O28678" s="11"/>
      <c r="P28678" s="11"/>
      <c r="Q28678" s="11"/>
      <c r="R28678" s="11"/>
      <c r="S28678" s="11"/>
      <c r="T28678" s="11"/>
      <c r="U28678" s="11"/>
      <c r="V28678" s="11"/>
      <c r="W28678" s="11"/>
      <c r="X28678" s="11"/>
      <c r="Y28678" s="11"/>
      <c r="AV28678"/>
      <c r="AW28678"/>
      <c r="AX28678"/>
    </row>
    <row r="28679" spans="11:50" x14ac:dyDescent="0.25">
      <c r="K28679" s="11"/>
      <c r="L28679" s="11"/>
      <c r="N28679" s="11"/>
      <c r="O28679" s="11"/>
      <c r="P28679" s="11"/>
      <c r="Q28679" s="11"/>
      <c r="R28679" s="11"/>
      <c r="S28679" s="11"/>
      <c r="T28679" s="11"/>
      <c r="U28679" s="11"/>
      <c r="V28679" s="11"/>
      <c r="W28679" s="11"/>
      <c r="X28679" s="11"/>
      <c r="Y28679" s="11"/>
      <c r="AV28679"/>
      <c r="AW28679"/>
      <c r="AX28679"/>
    </row>
    <row r="28680" spans="11:50" x14ac:dyDescent="0.25">
      <c r="K28680" s="11"/>
      <c r="L28680" s="11"/>
      <c r="N28680" s="11"/>
      <c r="O28680" s="11"/>
      <c r="P28680" s="11"/>
      <c r="Q28680" s="11"/>
      <c r="R28680" s="11"/>
      <c r="S28680" s="11"/>
      <c r="T28680" s="11"/>
      <c r="U28680" s="11"/>
      <c r="V28680" s="11"/>
      <c r="W28680" s="11"/>
      <c r="X28680" s="11"/>
      <c r="Y28680" s="11"/>
      <c r="AV28680"/>
      <c r="AW28680"/>
      <c r="AX28680"/>
    </row>
    <row r="28681" spans="11:50" x14ac:dyDescent="0.25">
      <c r="K28681" s="11"/>
      <c r="L28681" s="11"/>
      <c r="N28681" s="11"/>
      <c r="O28681" s="11"/>
      <c r="P28681" s="11"/>
      <c r="Q28681" s="11"/>
      <c r="R28681" s="11"/>
      <c r="S28681" s="11"/>
      <c r="T28681" s="11"/>
      <c r="U28681" s="11"/>
      <c r="V28681" s="11"/>
      <c r="W28681" s="11"/>
      <c r="X28681" s="11"/>
      <c r="Y28681" s="11"/>
      <c r="AV28681"/>
      <c r="AW28681"/>
      <c r="AX28681"/>
    </row>
    <row r="28682" spans="11:50" x14ac:dyDescent="0.25">
      <c r="K28682" s="11"/>
      <c r="L28682" s="11"/>
      <c r="N28682" s="11"/>
      <c r="O28682" s="11"/>
      <c r="P28682" s="11"/>
      <c r="Q28682" s="11"/>
      <c r="R28682" s="11"/>
      <c r="S28682" s="11"/>
      <c r="T28682" s="11"/>
      <c r="U28682" s="11"/>
      <c r="V28682" s="11"/>
      <c r="W28682" s="11"/>
      <c r="X28682" s="11"/>
      <c r="Y28682" s="11"/>
      <c r="AV28682"/>
      <c r="AW28682"/>
      <c r="AX28682"/>
    </row>
    <row r="28683" spans="11:50" x14ac:dyDescent="0.25">
      <c r="K28683" s="11"/>
      <c r="L28683" s="11"/>
      <c r="N28683" s="11"/>
      <c r="O28683" s="11"/>
      <c r="P28683" s="11"/>
      <c r="Q28683" s="11"/>
      <c r="R28683" s="11"/>
      <c r="S28683" s="11"/>
      <c r="T28683" s="11"/>
      <c r="U28683" s="11"/>
      <c r="V28683" s="11"/>
      <c r="W28683" s="11"/>
      <c r="X28683" s="11"/>
      <c r="Y28683" s="11"/>
      <c r="AV28683"/>
      <c r="AW28683"/>
      <c r="AX28683"/>
    </row>
    <row r="28684" spans="11:50" x14ac:dyDescent="0.25">
      <c r="K28684" s="11"/>
      <c r="L28684" s="11"/>
      <c r="N28684" s="11"/>
      <c r="O28684" s="11"/>
      <c r="P28684" s="11"/>
      <c r="Q28684" s="11"/>
      <c r="R28684" s="11"/>
      <c r="S28684" s="11"/>
      <c r="T28684" s="11"/>
      <c r="U28684" s="11"/>
      <c r="V28684" s="11"/>
      <c r="W28684" s="11"/>
      <c r="X28684" s="11"/>
      <c r="Y28684" s="11"/>
      <c r="AV28684"/>
      <c r="AW28684"/>
      <c r="AX28684"/>
    </row>
    <row r="28685" spans="11:50" x14ac:dyDescent="0.25">
      <c r="K28685" s="11"/>
      <c r="L28685" s="11"/>
      <c r="N28685" s="11"/>
      <c r="O28685" s="11"/>
      <c r="P28685" s="11"/>
      <c r="Q28685" s="11"/>
      <c r="R28685" s="11"/>
      <c r="S28685" s="11"/>
      <c r="T28685" s="11"/>
      <c r="U28685" s="11"/>
      <c r="V28685" s="11"/>
      <c r="W28685" s="11"/>
      <c r="X28685" s="11"/>
      <c r="Y28685" s="11"/>
      <c r="AV28685"/>
      <c r="AW28685"/>
      <c r="AX28685"/>
    </row>
    <row r="28686" spans="11:50" x14ac:dyDescent="0.25">
      <c r="K28686" s="11"/>
      <c r="L28686" s="11"/>
      <c r="N28686" s="11"/>
      <c r="O28686" s="11"/>
      <c r="P28686" s="11"/>
      <c r="Q28686" s="11"/>
      <c r="R28686" s="11"/>
      <c r="S28686" s="11"/>
      <c r="T28686" s="11"/>
      <c r="U28686" s="11"/>
      <c r="V28686" s="11"/>
      <c r="W28686" s="11"/>
      <c r="X28686" s="11"/>
      <c r="Y28686" s="11"/>
      <c r="AV28686"/>
      <c r="AW28686"/>
      <c r="AX28686"/>
    </row>
    <row r="28687" spans="11:50" x14ac:dyDescent="0.25">
      <c r="K28687" s="11"/>
      <c r="L28687" s="11"/>
      <c r="N28687" s="11"/>
      <c r="O28687" s="11"/>
      <c r="P28687" s="11"/>
      <c r="Q28687" s="11"/>
      <c r="R28687" s="11"/>
      <c r="S28687" s="11"/>
      <c r="T28687" s="11"/>
      <c r="U28687" s="11"/>
      <c r="V28687" s="11"/>
      <c r="W28687" s="11"/>
      <c r="X28687" s="11"/>
      <c r="Y28687" s="11"/>
      <c r="AV28687"/>
      <c r="AW28687"/>
      <c r="AX28687"/>
    </row>
    <row r="28688" spans="11:50" x14ac:dyDescent="0.25">
      <c r="K28688" s="11"/>
      <c r="L28688" s="11"/>
      <c r="N28688" s="11"/>
      <c r="O28688" s="11"/>
      <c r="P28688" s="11"/>
      <c r="Q28688" s="11"/>
      <c r="R28688" s="11"/>
      <c r="S28688" s="11"/>
      <c r="T28688" s="11"/>
      <c r="U28688" s="11"/>
      <c r="V28688" s="11"/>
      <c r="W28688" s="11"/>
      <c r="X28688" s="11"/>
      <c r="Y28688" s="11"/>
      <c r="AV28688"/>
      <c r="AW28688"/>
      <c r="AX28688"/>
    </row>
    <row r="28689" spans="11:50" x14ac:dyDescent="0.25">
      <c r="K28689" s="11"/>
      <c r="L28689" s="11"/>
      <c r="N28689" s="11"/>
      <c r="O28689" s="11"/>
      <c r="P28689" s="11"/>
      <c r="Q28689" s="11"/>
      <c r="R28689" s="11"/>
      <c r="S28689" s="11"/>
      <c r="T28689" s="11"/>
      <c r="U28689" s="11"/>
      <c r="V28689" s="11"/>
      <c r="W28689" s="11"/>
      <c r="X28689" s="11"/>
      <c r="Y28689" s="11"/>
      <c r="AV28689"/>
      <c r="AW28689"/>
      <c r="AX28689"/>
    </row>
    <row r="28690" spans="11:50" x14ac:dyDescent="0.25">
      <c r="K28690" s="11"/>
      <c r="L28690" s="11"/>
      <c r="N28690" s="11"/>
      <c r="O28690" s="11"/>
      <c r="P28690" s="11"/>
      <c r="Q28690" s="11"/>
      <c r="R28690" s="11"/>
      <c r="S28690" s="11"/>
      <c r="T28690" s="11"/>
      <c r="U28690" s="11"/>
      <c r="V28690" s="11"/>
      <c r="W28690" s="11"/>
      <c r="X28690" s="11"/>
      <c r="Y28690" s="11"/>
      <c r="AV28690"/>
      <c r="AW28690"/>
      <c r="AX28690"/>
    </row>
    <row r="28691" spans="11:50" x14ac:dyDescent="0.25">
      <c r="K28691" s="11"/>
      <c r="L28691" s="11"/>
      <c r="N28691" s="11"/>
      <c r="O28691" s="11"/>
      <c r="P28691" s="11"/>
      <c r="Q28691" s="11"/>
      <c r="R28691" s="11"/>
      <c r="S28691" s="11"/>
      <c r="T28691" s="11"/>
      <c r="U28691" s="11"/>
      <c r="V28691" s="11"/>
      <c r="W28691" s="11"/>
      <c r="X28691" s="11"/>
      <c r="Y28691" s="11"/>
      <c r="AV28691"/>
      <c r="AW28691"/>
      <c r="AX28691"/>
    </row>
    <row r="28692" spans="11:50" x14ac:dyDescent="0.25">
      <c r="K28692" s="11"/>
      <c r="L28692" s="11"/>
      <c r="N28692" s="11"/>
      <c r="O28692" s="11"/>
      <c r="P28692" s="11"/>
      <c r="Q28692" s="11"/>
      <c r="R28692" s="11"/>
      <c r="S28692" s="11"/>
      <c r="T28692" s="11"/>
      <c r="U28692" s="11"/>
      <c r="V28692" s="11"/>
      <c r="W28692" s="11"/>
      <c r="X28692" s="11"/>
      <c r="Y28692" s="11"/>
      <c r="AV28692"/>
      <c r="AW28692"/>
      <c r="AX28692"/>
    </row>
    <row r="28693" spans="11:50" x14ac:dyDescent="0.25">
      <c r="K28693" s="11"/>
      <c r="L28693" s="11"/>
      <c r="N28693" s="11"/>
      <c r="O28693" s="11"/>
      <c r="P28693" s="11"/>
      <c r="Q28693" s="11"/>
      <c r="R28693" s="11"/>
      <c r="S28693" s="11"/>
      <c r="T28693" s="11"/>
      <c r="U28693" s="11"/>
      <c r="V28693" s="11"/>
      <c r="W28693" s="11"/>
      <c r="X28693" s="11"/>
      <c r="Y28693" s="11"/>
      <c r="AV28693"/>
      <c r="AW28693"/>
      <c r="AX28693"/>
    </row>
    <row r="28694" spans="11:50" x14ac:dyDescent="0.25">
      <c r="K28694" s="11"/>
      <c r="L28694" s="11"/>
      <c r="N28694" s="11"/>
      <c r="O28694" s="11"/>
      <c r="P28694" s="11"/>
      <c r="Q28694" s="11"/>
      <c r="R28694" s="11"/>
      <c r="S28694" s="11"/>
      <c r="T28694" s="11"/>
      <c r="U28694" s="11"/>
      <c r="V28694" s="11"/>
      <c r="W28694" s="11"/>
      <c r="X28694" s="11"/>
      <c r="Y28694" s="11"/>
      <c r="AV28694"/>
      <c r="AW28694"/>
      <c r="AX28694"/>
    </row>
    <row r="28695" spans="11:50" x14ac:dyDescent="0.25">
      <c r="K28695" s="11"/>
      <c r="L28695" s="11"/>
      <c r="N28695" s="11"/>
      <c r="O28695" s="11"/>
      <c r="P28695" s="11"/>
      <c r="Q28695" s="11"/>
      <c r="R28695" s="11"/>
      <c r="S28695" s="11"/>
      <c r="T28695" s="11"/>
      <c r="U28695" s="11"/>
      <c r="V28695" s="11"/>
      <c r="W28695" s="11"/>
      <c r="X28695" s="11"/>
      <c r="Y28695" s="11"/>
      <c r="AV28695"/>
      <c r="AW28695"/>
      <c r="AX28695"/>
    </row>
    <row r="28696" spans="11:50" x14ac:dyDescent="0.25">
      <c r="K28696" s="11"/>
      <c r="L28696" s="11"/>
      <c r="N28696" s="11"/>
      <c r="O28696" s="11"/>
      <c r="P28696" s="11"/>
      <c r="Q28696" s="11"/>
      <c r="R28696" s="11"/>
      <c r="S28696" s="11"/>
      <c r="T28696" s="11"/>
      <c r="U28696" s="11"/>
      <c r="V28696" s="11"/>
      <c r="W28696" s="11"/>
      <c r="X28696" s="11"/>
      <c r="Y28696" s="11"/>
      <c r="AV28696"/>
      <c r="AW28696"/>
      <c r="AX28696"/>
    </row>
    <row r="28697" spans="11:50" x14ac:dyDescent="0.25">
      <c r="K28697" s="11"/>
      <c r="L28697" s="11"/>
      <c r="N28697" s="11"/>
      <c r="O28697" s="11"/>
      <c r="P28697" s="11"/>
      <c r="Q28697" s="11"/>
      <c r="R28697" s="11"/>
      <c r="S28697" s="11"/>
      <c r="T28697" s="11"/>
      <c r="U28697" s="11"/>
      <c r="V28697" s="11"/>
      <c r="W28697" s="11"/>
      <c r="X28697" s="11"/>
      <c r="Y28697" s="11"/>
      <c r="AV28697"/>
      <c r="AW28697"/>
      <c r="AX28697"/>
    </row>
    <row r="28698" spans="11:50" x14ac:dyDescent="0.25">
      <c r="K28698" s="11"/>
      <c r="L28698" s="11"/>
      <c r="N28698" s="11"/>
      <c r="O28698" s="11"/>
      <c r="P28698" s="11"/>
      <c r="Q28698" s="11"/>
      <c r="R28698" s="11"/>
      <c r="S28698" s="11"/>
      <c r="T28698" s="11"/>
      <c r="U28698" s="11"/>
      <c r="V28698" s="11"/>
      <c r="W28698" s="11"/>
      <c r="X28698" s="11"/>
      <c r="Y28698" s="11"/>
      <c r="AV28698"/>
      <c r="AW28698"/>
      <c r="AX28698"/>
    </row>
    <row r="28699" spans="11:50" x14ac:dyDescent="0.25">
      <c r="K28699" s="11"/>
      <c r="L28699" s="11"/>
      <c r="N28699" s="11"/>
      <c r="O28699" s="11"/>
      <c r="P28699" s="11"/>
      <c r="Q28699" s="11"/>
      <c r="R28699" s="11"/>
      <c r="S28699" s="11"/>
      <c r="T28699" s="11"/>
      <c r="U28699" s="11"/>
      <c r="V28699" s="11"/>
      <c r="W28699" s="11"/>
      <c r="X28699" s="11"/>
      <c r="Y28699" s="11"/>
      <c r="AV28699"/>
      <c r="AW28699"/>
      <c r="AX28699"/>
    </row>
    <row r="28700" spans="11:50" x14ac:dyDescent="0.25">
      <c r="K28700" s="11"/>
      <c r="L28700" s="11"/>
      <c r="N28700" s="11"/>
      <c r="O28700" s="11"/>
      <c r="P28700" s="11"/>
      <c r="Q28700" s="11"/>
      <c r="R28700" s="11"/>
      <c r="S28700" s="11"/>
      <c r="T28700" s="11"/>
      <c r="U28700" s="11"/>
      <c r="V28700" s="11"/>
      <c r="W28700" s="11"/>
      <c r="X28700" s="11"/>
      <c r="Y28700" s="11"/>
      <c r="AV28700"/>
      <c r="AW28700"/>
      <c r="AX28700"/>
    </row>
    <row r="28701" spans="11:50" x14ac:dyDescent="0.25">
      <c r="K28701" s="11"/>
      <c r="L28701" s="11"/>
      <c r="N28701" s="11"/>
      <c r="O28701" s="11"/>
      <c r="P28701" s="11"/>
      <c r="Q28701" s="11"/>
      <c r="R28701" s="11"/>
      <c r="S28701" s="11"/>
      <c r="T28701" s="11"/>
      <c r="U28701" s="11"/>
      <c r="V28701" s="11"/>
      <c r="W28701" s="11"/>
      <c r="X28701" s="11"/>
      <c r="Y28701" s="11"/>
      <c r="AV28701"/>
      <c r="AW28701"/>
      <c r="AX28701"/>
    </row>
    <row r="28702" spans="11:50" x14ac:dyDescent="0.25">
      <c r="K28702" s="11"/>
      <c r="L28702" s="11"/>
      <c r="N28702" s="11"/>
      <c r="O28702" s="11"/>
      <c r="P28702" s="11"/>
      <c r="Q28702" s="11"/>
      <c r="R28702" s="11"/>
      <c r="S28702" s="11"/>
      <c r="T28702" s="11"/>
      <c r="U28702" s="11"/>
      <c r="V28702" s="11"/>
      <c r="W28702" s="11"/>
      <c r="X28702" s="11"/>
      <c r="Y28702" s="11"/>
      <c r="AV28702"/>
      <c r="AW28702"/>
      <c r="AX28702"/>
    </row>
    <row r="28703" spans="11:50" x14ac:dyDescent="0.25">
      <c r="K28703" s="11"/>
      <c r="L28703" s="11"/>
      <c r="N28703" s="11"/>
      <c r="O28703" s="11"/>
      <c r="P28703" s="11"/>
      <c r="Q28703" s="11"/>
      <c r="R28703" s="11"/>
      <c r="S28703" s="11"/>
      <c r="T28703" s="11"/>
      <c r="U28703" s="11"/>
      <c r="V28703" s="11"/>
      <c r="W28703" s="11"/>
      <c r="X28703" s="11"/>
      <c r="Y28703" s="11"/>
      <c r="AV28703"/>
      <c r="AW28703"/>
      <c r="AX28703"/>
    </row>
    <row r="28704" spans="11:50" x14ac:dyDescent="0.25">
      <c r="K28704" s="11"/>
      <c r="L28704" s="11"/>
      <c r="N28704" s="11"/>
      <c r="O28704" s="11"/>
      <c r="P28704" s="11"/>
      <c r="Q28704" s="11"/>
      <c r="R28704" s="11"/>
      <c r="S28704" s="11"/>
      <c r="T28704" s="11"/>
      <c r="U28704" s="11"/>
      <c r="V28704" s="11"/>
      <c r="W28704" s="11"/>
      <c r="X28704" s="11"/>
      <c r="Y28704" s="11"/>
      <c r="AV28704"/>
      <c r="AW28704"/>
      <c r="AX28704"/>
    </row>
    <row r="28705" spans="11:50" x14ac:dyDescent="0.25">
      <c r="K28705" s="11"/>
      <c r="L28705" s="11"/>
      <c r="N28705" s="11"/>
      <c r="O28705" s="11"/>
      <c r="P28705" s="11"/>
      <c r="Q28705" s="11"/>
      <c r="R28705" s="11"/>
      <c r="S28705" s="11"/>
      <c r="T28705" s="11"/>
      <c r="U28705" s="11"/>
      <c r="V28705" s="11"/>
      <c r="W28705" s="11"/>
      <c r="X28705" s="11"/>
      <c r="Y28705" s="11"/>
      <c r="AV28705"/>
      <c r="AW28705"/>
      <c r="AX28705"/>
    </row>
    <row r="28706" spans="11:50" x14ac:dyDescent="0.25">
      <c r="K28706" s="11"/>
      <c r="L28706" s="11"/>
      <c r="N28706" s="11"/>
      <c r="O28706" s="11"/>
      <c r="P28706" s="11"/>
      <c r="Q28706" s="11"/>
      <c r="R28706" s="11"/>
      <c r="S28706" s="11"/>
      <c r="T28706" s="11"/>
      <c r="U28706" s="11"/>
      <c r="V28706" s="11"/>
      <c r="W28706" s="11"/>
      <c r="X28706" s="11"/>
      <c r="Y28706" s="11"/>
      <c r="AV28706"/>
      <c r="AW28706"/>
      <c r="AX28706"/>
    </row>
    <row r="28707" spans="11:50" x14ac:dyDescent="0.25">
      <c r="K28707" s="11"/>
      <c r="L28707" s="11"/>
      <c r="N28707" s="11"/>
      <c r="O28707" s="11"/>
      <c r="P28707" s="11"/>
      <c r="Q28707" s="11"/>
      <c r="R28707" s="11"/>
      <c r="S28707" s="11"/>
      <c r="T28707" s="11"/>
      <c r="U28707" s="11"/>
      <c r="V28707" s="11"/>
      <c r="W28707" s="11"/>
      <c r="X28707" s="11"/>
      <c r="Y28707" s="11"/>
      <c r="AV28707"/>
      <c r="AW28707"/>
      <c r="AX28707"/>
    </row>
    <row r="28708" spans="11:50" x14ac:dyDescent="0.25">
      <c r="K28708" s="11"/>
      <c r="L28708" s="11"/>
      <c r="N28708" s="11"/>
      <c r="O28708" s="11"/>
      <c r="P28708" s="11"/>
      <c r="Q28708" s="11"/>
      <c r="R28708" s="11"/>
      <c r="S28708" s="11"/>
      <c r="T28708" s="11"/>
      <c r="U28708" s="11"/>
      <c r="V28708" s="11"/>
      <c r="W28708" s="11"/>
      <c r="X28708" s="11"/>
      <c r="Y28708" s="11"/>
      <c r="AV28708"/>
      <c r="AW28708"/>
      <c r="AX28708"/>
    </row>
    <row r="28709" spans="11:50" x14ac:dyDescent="0.25">
      <c r="K28709" s="11"/>
      <c r="L28709" s="11"/>
      <c r="N28709" s="11"/>
      <c r="O28709" s="11"/>
      <c r="P28709" s="11"/>
      <c r="Q28709" s="11"/>
      <c r="R28709" s="11"/>
      <c r="S28709" s="11"/>
      <c r="T28709" s="11"/>
      <c r="U28709" s="11"/>
      <c r="V28709" s="11"/>
      <c r="W28709" s="11"/>
      <c r="X28709" s="11"/>
      <c r="Y28709" s="11"/>
      <c r="AV28709"/>
      <c r="AW28709"/>
      <c r="AX28709"/>
    </row>
    <row r="28710" spans="11:50" x14ac:dyDescent="0.25">
      <c r="K28710" s="11"/>
      <c r="L28710" s="11"/>
      <c r="N28710" s="11"/>
      <c r="O28710" s="11"/>
      <c r="P28710" s="11"/>
      <c r="Q28710" s="11"/>
      <c r="R28710" s="11"/>
      <c r="S28710" s="11"/>
      <c r="T28710" s="11"/>
      <c r="U28710" s="11"/>
      <c r="V28710" s="11"/>
      <c r="W28710" s="11"/>
      <c r="X28710" s="11"/>
      <c r="Y28710" s="11"/>
      <c r="AV28710"/>
      <c r="AW28710"/>
      <c r="AX28710"/>
    </row>
    <row r="28711" spans="11:50" x14ac:dyDescent="0.25">
      <c r="K28711" s="11"/>
      <c r="L28711" s="11"/>
      <c r="N28711" s="11"/>
      <c r="O28711" s="11"/>
      <c r="P28711" s="11"/>
      <c r="Q28711" s="11"/>
      <c r="R28711" s="11"/>
      <c r="S28711" s="11"/>
      <c r="T28711" s="11"/>
      <c r="U28711" s="11"/>
      <c r="V28711" s="11"/>
      <c r="W28711" s="11"/>
      <c r="X28711" s="11"/>
      <c r="Y28711" s="11"/>
      <c r="AV28711"/>
      <c r="AW28711"/>
      <c r="AX28711"/>
    </row>
    <row r="28712" spans="11:50" x14ac:dyDescent="0.25">
      <c r="K28712" s="11"/>
      <c r="L28712" s="11"/>
      <c r="N28712" s="11"/>
      <c r="O28712" s="11"/>
      <c r="P28712" s="11"/>
      <c r="Q28712" s="11"/>
      <c r="R28712" s="11"/>
      <c r="S28712" s="11"/>
      <c r="T28712" s="11"/>
      <c r="U28712" s="11"/>
      <c r="V28712" s="11"/>
      <c r="W28712" s="11"/>
      <c r="X28712" s="11"/>
      <c r="Y28712" s="11"/>
      <c r="AV28712"/>
      <c r="AW28712"/>
      <c r="AX28712"/>
    </row>
    <row r="28713" spans="11:50" x14ac:dyDescent="0.25">
      <c r="K28713" s="11"/>
      <c r="L28713" s="11"/>
      <c r="N28713" s="11"/>
      <c r="O28713" s="11"/>
      <c r="P28713" s="11"/>
      <c r="Q28713" s="11"/>
      <c r="R28713" s="11"/>
      <c r="S28713" s="11"/>
      <c r="T28713" s="11"/>
      <c r="U28713" s="11"/>
      <c r="V28713" s="11"/>
      <c r="W28713" s="11"/>
      <c r="X28713" s="11"/>
      <c r="Y28713" s="11"/>
      <c r="AV28713"/>
      <c r="AW28713"/>
      <c r="AX28713"/>
    </row>
    <row r="28714" spans="11:50" x14ac:dyDescent="0.25">
      <c r="K28714" s="11"/>
      <c r="L28714" s="11"/>
      <c r="N28714" s="11"/>
      <c r="O28714" s="11"/>
      <c r="P28714" s="11"/>
      <c r="Q28714" s="11"/>
      <c r="R28714" s="11"/>
      <c r="S28714" s="11"/>
      <c r="T28714" s="11"/>
      <c r="U28714" s="11"/>
      <c r="V28714" s="11"/>
      <c r="W28714" s="11"/>
      <c r="X28714" s="11"/>
      <c r="Y28714" s="11"/>
      <c r="AV28714"/>
      <c r="AW28714"/>
      <c r="AX28714"/>
    </row>
    <row r="28715" spans="11:50" x14ac:dyDescent="0.25">
      <c r="K28715" s="11"/>
      <c r="L28715" s="11"/>
      <c r="N28715" s="11"/>
      <c r="O28715" s="11"/>
      <c r="P28715" s="11"/>
      <c r="Q28715" s="11"/>
      <c r="R28715" s="11"/>
      <c r="S28715" s="11"/>
      <c r="T28715" s="11"/>
      <c r="U28715" s="11"/>
      <c r="V28715" s="11"/>
      <c r="W28715" s="11"/>
      <c r="X28715" s="11"/>
      <c r="Y28715" s="11"/>
      <c r="AV28715"/>
      <c r="AW28715"/>
      <c r="AX28715"/>
    </row>
    <row r="28716" spans="11:50" x14ac:dyDescent="0.25">
      <c r="K28716" s="11"/>
      <c r="L28716" s="11"/>
      <c r="N28716" s="11"/>
      <c r="O28716" s="11"/>
      <c r="P28716" s="11"/>
      <c r="Q28716" s="11"/>
      <c r="R28716" s="11"/>
      <c r="S28716" s="11"/>
      <c r="T28716" s="11"/>
      <c r="U28716" s="11"/>
      <c r="V28716" s="11"/>
      <c r="W28716" s="11"/>
      <c r="X28716" s="11"/>
      <c r="Y28716" s="11"/>
      <c r="AV28716"/>
      <c r="AW28716"/>
      <c r="AX28716"/>
    </row>
    <row r="28717" spans="11:50" x14ac:dyDescent="0.25">
      <c r="K28717" s="11"/>
      <c r="L28717" s="11"/>
      <c r="N28717" s="11"/>
      <c r="O28717" s="11"/>
      <c r="P28717" s="11"/>
      <c r="Q28717" s="11"/>
      <c r="R28717" s="11"/>
      <c r="S28717" s="11"/>
      <c r="T28717" s="11"/>
      <c r="U28717" s="11"/>
      <c r="V28717" s="11"/>
      <c r="W28717" s="11"/>
      <c r="X28717" s="11"/>
      <c r="Y28717" s="11"/>
      <c r="AV28717"/>
      <c r="AW28717"/>
      <c r="AX28717"/>
    </row>
    <row r="28718" spans="11:50" x14ac:dyDescent="0.25">
      <c r="K28718" s="11"/>
      <c r="L28718" s="11"/>
      <c r="N28718" s="11"/>
      <c r="O28718" s="11"/>
      <c r="P28718" s="11"/>
      <c r="Q28718" s="11"/>
      <c r="R28718" s="11"/>
      <c r="S28718" s="11"/>
      <c r="T28718" s="11"/>
      <c r="U28718" s="11"/>
      <c r="V28718" s="11"/>
      <c r="W28718" s="11"/>
      <c r="X28718" s="11"/>
      <c r="Y28718" s="11"/>
      <c r="AV28718"/>
      <c r="AW28718"/>
      <c r="AX28718"/>
    </row>
    <row r="28719" spans="11:50" x14ac:dyDescent="0.25">
      <c r="K28719" s="11"/>
      <c r="L28719" s="11"/>
      <c r="N28719" s="11"/>
      <c r="O28719" s="11"/>
      <c r="P28719" s="11"/>
      <c r="Q28719" s="11"/>
      <c r="R28719" s="11"/>
      <c r="S28719" s="11"/>
      <c r="T28719" s="11"/>
      <c r="U28719" s="11"/>
      <c r="V28719" s="11"/>
      <c r="W28719" s="11"/>
      <c r="X28719" s="11"/>
      <c r="Y28719" s="11"/>
      <c r="AV28719"/>
      <c r="AW28719"/>
      <c r="AX28719"/>
    </row>
    <row r="28720" spans="11:50" x14ac:dyDescent="0.25">
      <c r="K28720" s="11"/>
      <c r="L28720" s="11"/>
      <c r="N28720" s="11"/>
      <c r="O28720" s="11"/>
      <c r="P28720" s="11"/>
      <c r="Q28720" s="11"/>
      <c r="R28720" s="11"/>
      <c r="S28720" s="11"/>
      <c r="T28720" s="11"/>
      <c r="U28720" s="11"/>
      <c r="V28720" s="11"/>
      <c r="W28720" s="11"/>
      <c r="X28720" s="11"/>
      <c r="Y28720" s="11"/>
      <c r="AV28720"/>
      <c r="AW28720"/>
      <c r="AX28720"/>
    </row>
    <row r="28721" spans="11:50" x14ac:dyDescent="0.25">
      <c r="K28721" s="11"/>
      <c r="L28721" s="11"/>
      <c r="N28721" s="11"/>
      <c r="O28721" s="11"/>
      <c r="P28721" s="11"/>
      <c r="Q28721" s="11"/>
      <c r="R28721" s="11"/>
      <c r="S28721" s="11"/>
      <c r="T28721" s="11"/>
      <c r="U28721" s="11"/>
      <c r="V28721" s="11"/>
      <c r="W28721" s="11"/>
      <c r="X28721" s="11"/>
      <c r="Y28721" s="11"/>
      <c r="AV28721"/>
      <c r="AW28721"/>
      <c r="AX28721"/>
    </row>
    <row r="28722" spans="11:50" x14ac:dyDescent="0.25">
      <c r="K28722" s="11"/>
      <c r="L28722" s="11"/>
      <c r="N28722" s="11"/>
      <c r="O28722" s="11"/>
      <c r="P28722" s="11"/>
      <c r="Q28722" s="11"/>
      <c r="R28722" s="11"/>
      <c r="S28722" s="11"/>
      <c r="T28722" s="11"/>
      <c r="U28722" s="11"/>
      <c r="V28722" s="11"/>
      <c r="W28722" s="11"/>
      <c r="X28722" s="11"/>
      <c r="Y28722" s="11"/>
      <c r="AV28722"/>
      <c r="AW28722"/>
      <c r="AX28722"/>
    </row>
    <row r="28723" spans="11:50" x14ac:dyDescent="0.25">
      <c r="K28723" s="11"/>
      <c r="L28723" s="11"/>
      <c r="N28723" s="11"/>
      <c r="O28723" s="11"/>
      <c r="P28723" s="11"/>
      <c r="Q28723" s="11"/>
      <c r="R28723" s="11"/>
      <c r="S28723" s="11"/>
      <c r="T28723" s="11"/>
      <c r="U28723" s="11"/>
      <c r="V28723" s="11"/>
      <c r="W28723" s="11"/>
      <c r="X28723" s="11"/>
      <c r="Y28723" s="11"/>
      <c r="AV28723"/>
      <c r="AW28723"/>
      <c r="AX28723"/>
    </row>
    <row r="28724" spans="11:50" x14ac:dyDescent="0.25">
      <c r="K28724" s="11"/>
      <c r="L28724" s="11"/>
      <c r="N28724" s="11"/>
      <c r="O28724" s="11"/>
      <c r="P28724" s="11"/>
      <c r="Q28724" s="11"/>
      <c r="R28724" s="11"/>
      <c r="S28724" s="11"/>
      <c r="T28724" s="11"/>
      <c r="U28724" s="11"/>
      <c r="V28724" s="11"/>
      <c r="W28724" s="11"/>
      <c r="X28724" s="11"/>
      <c r="Y28724" s="11"/>
      <c r="AV28724"/>
      <c r="AW28724"/>
      <c r="AX28724"/>
    </row>
    <row r="28725" spans="11:50" x14ac:dyDescent="0.25">
      <c r="K28725" s="11"/>
      <c r="L28725" s="11"/>
      <c r="N28725" s="11"/>
      <c r="O28725" s="11"/>
      <c r="P28725" s="11"/>
      <c r="Q28725" s="11"/>
      <c r="R28725" s="11"/>
      <c r="S28725" s="11"/>
      <c r="T28725" s="11"/>
      <c r="U28725" s="11"/>
      <c r="V28725" s="11"/>
      <c r="W28725" s="11"/>
      <c r="X28725" s="11"/>
      <c r="Y28725" s="11"/>
      <c r="AV28725"/>
      <c r="AW28725"/>
      <c r="AX28725"/>
    </row>
    <row r="28726" spans="11:50" x14ac:dyDescent="0.25">
      <c r="K28726" s="11"/>
      <c r="L28726" s="11"/>
      <c r="N28726" s="11"/>
      <c r="O28726" s="11"/>
      <c r="P28726" s="11"/>
      <c r="Q28726" s="11"/>
      <c r="R28726" s="11"/>
      <c r="S28726" s="11"/>
      <c r="T28726" s="11"/>
      <c r="U28726" s="11"/>
      <c r="V28726" s="11"/>
      <c r="W28726" s="11"/>
      <c r="X28726" s="11"/>
      <c r="Y28726" s="11"/>
      <c r="AV28726"/>
      <c r="AW28726"/>
      <c r="AX28726"/>
    </row>
    <row r="28727" spans="11:50" x14ac:dyDescent="0.25">
      <c r="K28727" s="11"/>
      <c r="L28727" s="11"/>
      <c r="N28727" s="11"/>
      <c r="O28727" s="11"/>
      <c r="P28727" s="11"/>
      <c r="Q28727" s="11"/>
      <c r="R28727" s="11"/>
      <c r="S28727" s="11"/>
      <c r="T28727" s="11"/>
      <c r="U28727" s="11"/>
      <c r="V28727" s="11"/>
      <c r="W28727" s="11"/>
      <c r="X28727" s="11"/>
      <c r="Y28727" s="11"/>
      <c r="AV28727"/>
      <c r="AW28727"/>
      <c r="AX28727"/>
    </row>
    <row r="28728" spans="11:50" x14ac:dyDescent="0.25">
      <c r="K28728" s="11"/>
      <c r="L28728" s="11"/>
      <c r="N28728" s="11"/>
      <c r="O28728" s="11"/>
      <c r="P28728" s="11"/>
      <c r="Q28728" s="11"/>
      <c r="R28728" s="11"/>
      <c r="S28728" s="11"/>
      <c r="T28728" s="11"/>
      <c r="U28728" s="11"/>
      <c r="V28728" s="11"/>
      <c r="W28728" s="11"/>
      <c r="X28728" s="11"/>
      <c r="Y28728" s="11"/>
      <c r="AV28728"/>
      <c r="AW28728"/>
      <c r="AX28728"/>
    </row>
    <row r="28729" spans="11:50" x14ac:dyDescent="0.25">
      <c r="K28729" s="11"/>
      <c r="L28729" s="11"/>
      <c r="N28729" s="11"/>
      <c r="O28729" s="11"/>
      <c r="P28729" s="11"/>
      <c r="Q28729" s="11"/>
      <c r="R28729" s="11"/>
      <c r="S28729" s="11"/>
      <c r="T28729" s="11"/>
      <c r="U28729" s="11"/>
      <c r="V28729" s="11"/>
      <c r="W28729" s="11"/>
      <c r="X28729" s="11"/>
      <c r="Y28729" s="11"/>
      <c r="AV28729"/>
      <c r="AW28729"/>
      <c r="AX28729"/>
    </row>
    <row r="28730" spans="11:50" x14ac:dyDescent="0.25">
      <c r="K28730" s="11"/>
      <c r="L28730" s="11"/>
      <c r="N28730" s="11"/>
      <c r="O28730" s="11"/>
      <c r="P28730" s="11"/>
      <c r="Q28730" s="11"/>
      <c r="R28730" s="11"/>
      <c r="S28730" s="11"/>
      <c r="T28730" s="11"/>
      <c r="U28730" s="11"/>
      <c r="V28730" s="11"/>
      <c r="W28730" s="11"/>
      <c r="X28730" s="11"/>
      <c r="Y28730" s="11"/>
      <c r="AV28730"/>
      <c r="AW28730"/>
      <c r="AX28730"/>
    </row>
    <row r="28731" spans="11:50" x14ac:dyDescent="0.25">
      <c r="K28731" s="11"/>
      <c r="L28731" s="11"/>
      <c r="N28731" s="11"/>
      <c r="O28731" s="11"/>
      <c r="P28731" s="11"/>
      <c r="Q28731" s="11"/>
      <c r="R28731" s="11"/>
      <c r="S28731" s="11"/>
      <c r="T28731" s="11"/>
      <c r="U28731" s="11"/>
      <c r="V28731" s="11"/>
      <c r="W28731" s="11"/>
      <c r="X28731" s="11"/>
      <c r="Y28731" s="11"/>
      <c r="AV28731"/>
      <c r="AW28731"/>
      <c r="AX28731"/>
    </row>
    <row r="28732" spans="11:50" x14ac:dyDescent="0.25">
      <c r="K28732" s="11"/>
      <c r="L28732" s="11"/>
      <c r="N28732" s="11"/>
      <c r="O28732" s="11"/>
      <c r="P28732" s="11"/>
      <c r="Q28732" s="11"/>
      <c r="R28732" s="11"/>
      <c r="S28732" s="11"/>
      <c r="T28732" s="11"/>
      <c r="U28732" s="11"/>
      <c r="V28732" s="11"/>
      <c r="W28732" s="11"/>
      <c r="X28732" s="11"/>
      <c r="Y28732" s="11"/>
      <c r="AV28732"/>
      <c r="AW28732"/>
      <c r="AX28732"/>
    </row>
    <row r="28733" spans="11:50" x14ac:dyDescent="0.25">
      <c r="K28733" s="11"/>
      <c r="L28733" s="11"/>
      <c r="N28733" s="11"/>
      <c r="O28733" s="11"/>
      <c r="P28733" s="11"/>
      <c r="Q28733" s="11"/>
      <c r="R28733" s="11"/>
      <c r="S28733" s="11"/>
      <c r="T28733" s="11"/>
      <c r="U28733" s="11"/>
      <c r="V28733" s="11"/>
      <c r="W28733" s="11"/>
      <c r="X28733" s="11"/>
      <c r="Y28733" s="11"/>
      <c r="AV28733"/>
      <c r="AW28733"/>
      <c r="AX28733"/>
    </row>
    <row r="28734" spans="11:50" x14ac:dyDescent="0.25">
      <c r="K28734" s="11"/>
      <c r="L28734" s="11"/>
      <c r="N28734" s="11"/>
      <c r="O28734" s="11"/>
      <c r="P28734" s="11"/>
      <c r="Q28734" s="11"/>
      <c r="R28734" s="11"/>
      <c r="S28734" s="11"/>
      <c r="T28734" s="11"/>
      <c r="U28734" s="11"/>
      <c r="V28734" s="11"/>
      <c r="W28734" s="11"/>
      <c r="X28734" s="11"/>
      <c r="Y28734" s="11"/>
      <c r="AV28734"/>
      <c r="AW28734"/>
      <c r="AX28734"/>
    </row>
    <row r="28735" spans="11:50" x14ac:dyDescent="0.25">
      <c r="K28735" s="11"/>
      <c r="L28735" s="11"/>
      <c r="N28735" s="11"/>
      <c r="O28735" s="11"/>
      <c r="P28735" s="11"/>
      <c r="Q28735" s="11"/>
      <c r="R28735" s="11"/>
      <c r="S28735" s="11"/>
      <c r="T28735" s="11"/>
      <c r="U28735" s="11"/>
      <c r="V28735" s="11"/>
      <c r="W28735" s="11"/>
      <c r="X28735" s="11"/>
      <c r="Y28735" s="11"/>
      <c r="AV28735"/>
      <c r="AW28735"/>
      <c r="AX28735"/>
    </row>
    <row r="28736" spans="11:50" x14ac:dyDescent="0.25">
      <c r="K28736" s="11"/>
      <c r="L28736" s="11"/>
      <c r="N28736" s="11"/>
      <c r="O28736" s="11"/>
      <c r="P28736" s="11"/>
      <c r="Q28736" s="11"/>
      <c r="R28736" s="11"/>
      <c r="S28736" s="11"/>
      <c r="T28736" s="11"/>
      <c r="U28736" s="11"/>
      <c r="V28736" s="11"/>
      <c r="W28736" s="11"/>
      <c r="X28736" s="11"/>
      <c r="Y28736" s="11"/>
      <c r="AV28736"/>
      <c r="AW28736"/>
      <c r="AX28736"/>
    </row>
    <row r="28737" spans="11:50" x14ac:dyDescent="0.25">
      <c r="K28737" s="11"/>
      <c r="L28737" s="11"/>
      <c r="N28737" s="11"/>
      <c r="O28737" s="11"/>
      <c r="P28737" s="11"/>
      <c r="Q28737" s="11"/>
      <c r="R28737" s="11"/>
      <c r="S28737" s="11"/>
      <c r="T28737" s="11"/>
      <c r="U28737" s="11"/>
      <c r="V28737" s="11"/>
      <c r="W28737" s="11"/>
      <c r="X28737" s="11"/>
      <c r="Y28737" s="11"/>
      <c r="AV28737"/>
      <c r="AW28737"/>
      <c r="AX28737"/>
    </row>
    <row r="28738" spans="11:50" x14ac:dyDescent="0.25">
      <c r="K28738" s="11"/>
      <c r="L28738" s="11"/>
      <c r="N28738" s="11"/>
      <c r="O28738" s="11"/>
      <c r="P28738" s="11"/>
      <c r="Q28738" s="11"/>
      <c r="R28738" s="11"/>
      <c r="S28738" s="11"/>
      <c r="T28738" s="11"/>
      <c r="U28738" s="11"/>
      <c r="V28738" s="11"/>
      <c r="W28738" s="11"/>
      <c r="X28738" s="11"/>
      <c r="Y28738" s="11"/>
      <c r="AV28738"/>
      <c r="AW28738"/>
      <c r="AX28738"/>
    </row>
    <row r="28739" spans="11:50" x14ac:dyDescent="0.25">
      <c r="K28739" s="11"/>
      <c r="L28739" s="11"/>
      <c r="N28739" s="11"/>
      <c r="O28739" s="11"/>
      <c r="P28739" s="11"/>
      <c r="Q28739" s="11"/>
      <c r="R28739" s="11"/>
      <c r="S28739" s="11"/>
      <c r="T28739" s="11"/>
      <c r="U28739" s="11"/>
      <c r="V28739" s="11"/>
      <c r="W28739" s="11"/>
      <c r="X28739" s="11"/>
      <c r="Y28739" s="11"/>
      <c r="AV28739"/>
      <c r="AW28739"/>
      <c r="AX28739"/>
    </row>
    <row r="28740" spans="11:50" x14ac:dyDescent="0.25">
      <c r="K28740" s="11"/>
      <c r="L28740" s="11"/>
      <c r="N28740" s="11"/>
      <c r="O28740" s="11"/>
      <c r="P28740" s="11"/>
      <c r="Q28740" s="11"/>
      <c r="R28740" s="11"/>
      <c r="S28740" s="11"/>
      <c r="T28740" s="11"/>
      <c r="U28740" s="11"/>
      <c r="V28740" s="11"/>
      <c r="W28740" s="11"/>
      <c r="X28740" s="11"/>
      <c r="Y28740" s="11"/>
      <c r="AV28740"/>
      <c r="AW28740"/>
      <c r="AX28740"/>
    </row>
    <row r="28741" spans="11:50" x14ac:dyDescent="0.25">
      <c r="K28741" s="11"/>
      <c r="L28741" s="11"/>
      <c r="N28741" s="11"/>
      <c r="O28741" s="11"/>
      <c r="P28741" s="11"/>
      <c r="Q28741" s="11"/>
      <c r="R28741" s="11"/>
      <c r="S28741" s="11"/>
      <c r="T28741" s="11"/>
      <c r="U28741" s="11"/>
      <c r="V28741" s="11"/>
      <c r="W28741" s="11"/>
      <c r="X28741" s="11"/>
      <c r="Y28741" s="11"/>
      <c r="AV28741"/>
      <c r="AW28741"/>
      <c r="AX28741"/>
    </row>
    <row r="28742" spans="11:50" x14ac:dyDescent="0.25">
      <c r="K28742" s="11"/>
      <c r="L28742" s="11"/>
      <c r="N28742" s="11"/>
      <c r="O28742" s="11"/>
      <c r="P28742" s="11"/>
      <c r="Q28742" s="11"/>
      <c r="R28742" s="11"/>
      <c r="S28742" s="11"/>
      <c r="T28742" s="11"/>
      <c r="U28742" s="11"/>
      <c r="V28742" s="11"/>
      <c r="W28742" s="11"/>
      <c r="X28742" s="11"/>
      <c r="Y28742" s="11"/>
      <c r="AV28742"/>
      <c r="AW28742"/>
      <c r="AX28742"/>
    </row>
    <row r="28743" spans="11:50" x14ac:dyDescent="0.25">
      <c r="K28743" s="11"/>
      <c r="L28743" s="11"/>
      <c r="N28743" s="11"/>
      <c r="O28743" s="11"/>
      <c r="P28743" s="11"/>
      <c r="Q28743" s="11"/>
      <c r="R28743" s="11"/>
      <c r="S28743" s="11"/>
      <c r="T28743" s="11"/>
      <c r="U28743" s="11"/>
      <c r="V28743" s="11"/>
      <c r="W28743" s="11"/>
      <c r="X28743" s="11"/>
      <c r="Y28743" s="11"/>
      <c r="AV28743"/>
      <c r="AW28743"/>
      <c r="AX28743"/>
    </row>
    <row r="28744" spans="11:50" x14ac:dyDescent="0.25">
      <c r="K28744" s="11"/>
      <c r="L28744" s="11"/>
      <c r="N28744" s="11"/>
      <c r="O28744" s="11"/>
      <c r="P28744" s="11"/>
      <c r="Q28744" s="11"/>
      <c r="R28744" s="11"/>
      <c r="S28744" s="11"/>
      <c r="T28744" s="11"/>
      <c r="U28744" s="11"/>
      <c r="V28744" s="11"/>
      <c r="W28744" s="11"/>
      <c r="X28744" s="11"/>
      <c r="Y28744" s="11"/>
      <c r="AV28744"/>
      <c r="AW28744"/>
      <c r="AX28744"/>
    </row>
    <row r="28745" spans="11:50" x14ac:dyDescent="0.25">
      <c r="K28745" s="11"/>
      <c r="L28745" s="11"/>
      <c r="N28745" s="11"/>
      <c r="O28745" s="11"/>
      <c r="P28745" s="11"/>
      <c r="Q28745" s="11"/>
      <c r="R28745" s="11"/>
      <c r="S28745" s="11"/>
      <c r="T28745" s="11"/>
      <c r="U28745" s="11"/>
      <c r="V28745" s="11"/>
      <c r="W28745" s="11"/>
      <c r="X28745" s="11"/>
      <c r="Y28745" s="11"/>
      <c r="AV28745"/>
      <c r="AW28745"/>
      <c r="AX28745"/>
    </row>
    <row r="28746" spans="11:50" x14ac:dyDescent="0.25">
      <c r="K28746" s="11"/>
      <c r="L28746" s="11"/>
      <c r="N28746" s="11"/>
      <c r="O28746" s="11"/>
      <c r="P28746" s="11"/>
      <c r="Q28746" s="11"/>
      <c r="R28746" s="11"/>
      <c r="S28746" s="11"/>
      <c r="T28746" s="11"/>
      <c r="U28746" s="11"/>
      <c r="V28746" s="11"/>
      <c r="W28746" s="11"/>
      <c r="X28746" s="11"/>
      <c r="Y28746" s="11"/>
      <c r="AV28746"/>
      <c r="AW28746"/>
      <c r="AX28746"/>
    </row>
    <row r="28747" spans="11:50" x14ac:dyDescent="0.25">
      <c r="K28747" s="11"/>
      <c r="L28747" s="11"/>
      <c r="N28747" s="11"/>
      <c r="O28747" s="11"/>
      <c r="P28747" s="11"/>
      <c r="Q28747" s="11"/>
      <c r="R28747" s="11"/>
      <c r="S28747" s="11"/>
      <c r="T28747" s="11"/>
      <c r="U28747" s="11"/>
      <c r="V28747" s="11"/>
      <c r="W28747" s="11"/>
      <c r="X28747" s="11"/>
      <c r="Y28747" s="11"/>
      <c r="AV28747"/>
      <c r="AW28747"/>
      <c r="AX28747"/>
    </row>
    <row r="28748" spans="11:50" x14ac:dyDescent="0.25">
      <c r="K28748" s="11"/>
      <c r="L28748" s="11"/>
      <c r="N28748" s="11"/>
      <c r="O28748" s="11"/>
      <c r="P28748" s="11"/>
      <c r="Q28748" s="11"/>
      <c r="R28748" s="11"/>
      <c r="S28748" s="11"/>
      <c r="T28748" s="11"/>
      <c r="U28748" s="11"/>
      <c r="V28748" s="11"/>
      <c r="W28748" s="11"/>
      <c r="X28748" s="11"/>
      <c r="Y28748" s="11"/>
      <c r="AV28748"/>
      <c r="AW28748"/>
      <c r="AX28748"/>
    </row>
    <row r="28749" spans="11:50" x14ac:dyDescent="0.25">
      <c r="K28749" s="11"/>
      <c r="L28749" s="11"/>
      <c r="N28749" s="11"/>
      <c r="O28749" s="11"/>
      <c r="P28749" s="11"/>
      <c r="Q28749" s="11"/>
      <c r="R28749" s="11"/>
      <c r="S28749" s="11"/>
      <c r="T28749" s="11"/>
      <c r="U28749" s="11"/>
      <c r="V28749" s="11"/>
      <c r="W28749" s="11"/>
      <c r="X28749" s="11"/>
      <c r="Y28749" s="11"/>
      <c r="AV28749"/>
      <c r="AW28749"/>
      <c r="AX28749"/>
    </row>
    <row r="28750" spans="11:50" x14ac:dyDescent="0.25">
      <c r="K28750" s="11"/>
      <c r="L28750" s="11"/>
      <c r="N28750" s="11"/>
      <c r="O28750" s="11"/>
      <c r="P28750" s="11"/>
      <c r="Q28750" s="11"/>
      <c r="R28750" s="11"/>
      <c r="S28750" s="11"/>
      <c r="T28750" s="11"/>
      <c r="U28750" s="11"/>
      <c r="V28750" s="11"/>
      <c r="W28750" s="11"/>
      <c r="X28750" s="11"/>
      <c r="Y28750" s="11"/>
      <c r="AV28750"/>
      <c r="AW28750"/>
      <c r="AX28750"/>
    </row>
    <row r="28751" spans="11:50" x14ac:dyDescent="0.25">
      <c r="K28751" s="11"/>
      <c r="L28751" s="11"/>
      <c r="N28751" s="11"/>
      <c r="O28751" s="11"/>
      <c r="P28751" s="11"/>
      <c r="Q28751" s="11"/>
      <c r="R28751" s="11"/>
      <c r="S28751" s="11"/>
      <c r="T28751" s="11"/>
      <c r="U28751" s="11"/>
      <c r="V28751" s="11"/>
      <c r="W28751" s="11"/>
      <c r="X28751" s="11"/>
      <c r="Y28751" s="11"/>
      <c r="AV28751"/>
      <c r="AW28751"/>
      <c r="AX28751"/>
    </row>
    <row r="28752" spans="11:50" x14ac:dyDescent="0.25">
      <c r="K28752" s="11"/>
      <c r="L28752" s="11"/>
      <c r="N28752" s="11"/>
      <c r="O28752" s="11"/>
      <c r="P28752" s="11"/>
      <c r="Q28752" s="11"/>
      <c r="R28752" s="11"/>
      <c r="S28752" s="11"/>
      <c r="T28752" s="11"/>
      <c r="U28752" s="11"/>
      <c r="V28752" s="11"/>
      <c r="W28752" s="11"/>
      <c r="X28752" s="11"/>
      <c r="Y28752" s="11"/>
      <c r="AV28752"/>
      <c r="AW28752"/>
      <c r="AX28752"/>
    </row>
    <row r="28753" spans="11:50" x14ac:dyDescent="0.25">
      <c r="K28753" s="11"/>
      <c r="L28753" s="11"/>
      <c r="N28753" s="11"/>
      <c r="O28753" s="11"/>
      <c r="P28753" s="11"/>
      <c r="Q28753" s="11"/>
      <c r="R28753" s="11"/>
      <c r="S28753" s="11"/>
      <c r="T28753" s="11"/>
      <c r="U28753" s="11"/>
      <c r="V28753" s="11"/>
      <c r="W28753" s="11"/>
      <c r="X28753" s="11"/>
      <c r="Y28753" s="11"/>
      <c r="AV28753"/>
      <c r="AW28753"/>
      <c r="AX28753"/>
    </row>
    <row r="28754" spans="11:50" x14ac:dyDescent="0.25">
      <c r="K28754" s="11"/>
      <c r="L28754" s="11"/>
      <c r="N28754" s="11"/>
      <c r="O28754" s="11"/>
      <c r="P28754" s="11"/>
      <c r="Q28754" s="11"/>
      <c r="R28754" s="11"/>
      <c r="S28754" s="11"/>
      <c r="T28754" s="11"/>
      <c r="U28754" s="11"/>
      <c r="V28754" s="11"/>
      <c r="W28754" s="11"/>
      <c r="X28754" s="11"/>
      <c r="Y28754" s="11"/>
      <c r="AV28754"/>
      <c r="AW28754"/>
      <c r="AX28754"/>
    </row>
    <row r="28755" spans="11:50" x14ac:dyDescent="0.25">
      <c r="K28755" s="11"/>
      <c r="L28755" s="11"/>
      <c r="N28755" s="11"/>
      <c r="O28755" s="11"/>
      <c r="P28755" s="11"/>
      <c r="Q28755" s="11"/>
      <c r="R28755" s="11"/>
      <c r="S28755" s="11"/>
      <c r="T28755" s="11"/>
      <c r="U28755" s="11"/>
      <c r="V28755" s="11"/>
      <c r="W28755" s="11"/>
      <c r="X28755" s="11"/>
      <c r="Y28755" s="11"/>
      <c r="AV28755"/>
      <c r="AW28755"/>
      <c r="AX28755"/>
    </row>
    <row r="28756" spans="11:50" x14ac:dyDescent="0.25">
      <c r="K28756" s="11"/>
      <c r="L28756" s="11"/>
      <c r="N28756" s="11"/>
      <c r="O28756" s="11"/>
      <c r="P28756" s="11"/>
      <c r="Q28756" s="11"/>
      <c r="R28756" s="11"/>
      <c r="S28756" s="11"/>
      <c r="T28756" s="11"/>
      <c r="U28756" s="11"/>
      <c r="V28756" s="11"/>
      <c r="W28756" s="11"/>
      <c r="X28756" s="11"/>
      <c r="Y28756" s="11"/>
      <c r="AV28756"/>
      <c r="AW28756"/>
      <c r="AX28756"/>
    </row>
    <row r="28757" spans="11:50" x14ac:dyDescent="0.25">
      <c r="K28757" s="11"/>
      <c r="L28757" s="11"/>
      <c r="N28757" s="11"/>
      <c r="O28757" s="11"/>
      <c r="P28757" s="11"/>
      <c r="Q28757" s="11"/>
      <c r="R28757" s="11"/>
      <c r="S28757" s="11"/>
      <c r="T28757" s="11"/>
      <c r="U28757" s="11"/>
      <c r="V28757" s="11"/>
      <c r="W28757" s="11"/>
      <c r="X28757" s="11"/>
      <c r="Y28757" s="11"/>
      <c r="AV28757"/>
      <c r="AW28757"/>
      <c r="AX28757"/>
    </row>
    <row r="28758" spans="11:50" x14ac:dyDescent="0.25">
      <c r="K28758" s="11"/>
      <c r="L28758" s="11"/>
      <c r="N28758" s="11"/>
      <c r="O28758" s="11"/>
      <c r="P28758" s="11"/>
      <c r="Q28758" s="11"/>
      <c r="R28758" s="11"/>
      <c r="S28758" s="11"/>
      <c r="T28758" s="11"/>
      <c r="U28758" s="11"/>
      <c r="V28758" s="11"/>
      <c r="W28758" s="11"/>
      <c r="X28758" s="11"/>
      <c r="Y28758" s="11"/>
      <c r="AV28758"/>
      <c r="AW28758"/>
      <c r="AX28758"/>
    </row>
    <row r="28759" spans="11:50" x14ac:dyDescent="0.25">
      <c r="K28759" s="11"/>
      <c r="L28759" s="11"/>
      <c r="N28759" s="11"/>
      <c r="O28759" s="11"/>
      <c r="P28759" s="11"/>
      <c r="Q28759" s="11"/>
      <c r="R28759" s="11"/>
      <c r="S28759" s="11"/>
      <c r="T28759" s="11"/>
      <c r="U28759" s="11"/>
      <c r="V28759" s="11"/>
      <c r="W28759" s="11"/>
      <c r="X28759" s="11"/>
      <c r="Y28759" s="11"/>
      <c r="AV28759"/>
      <c r="AW28759"/>
      <c r="AX28759"/>
    </row>
    <row r="28760" spans="11:50" x14ac:dyDescent="0.25">
      <c r="K28760" s="11"/>
      <c r="L28760" s="11"/>
      <c r="N28760" s="11"/>
      <c r="O28760" s="11"/>
      <c r="P28760" s="11"/>
      <c r="Q28760" s="11"/>
      <c r="R28760" s="11"/>
      <c r="S28760" s="11"/>
      <c r="T28760" s="11"/>
      <c r="U28760" s="11"/>
      <c r="V28760" s="11"/>
      <c r="W28760" s="11"/>
      <c r="X28760" s="11"/>
      <c r="Y28760" s="11"/>
      <c r="AV28760"/>
      <c r="AW28760"/>
      <c r="AX28760"/>
    </row>
    <row r="28761" spans="11:50" x14ac:dyDescent="0.25">
      <c r="K28761" s="11"/>
      <c r="L28761" s="11"/>
      <c r="N28761" s="11"/>
      <c r="O28761" s="11"/>
      <c r="P28761" s="11"/>
      <c r="Q28761" s="11"/>
      <c r="R28761" s="11"/>
      <c r="S28761" s="11"/>
      <c r="T28761" s="11"/>
      <c r="U28761" s="11"/>
      <c r="V28761" s="11"/>
      <c r="W28761" s="11"/>
      <c r="X28761" s="11"/>
      <c r="Y28761" s="11"/>
      <c r="AV28761"/>
      <c r="AW28761"/>
      <c r="AX28761"/>
    </row>
    <row r="28762" spans="11:50" x14ac:dyDescent="0.25">
      <c r="K28762" s="11"/>
      <c r="L28762" s="11"/>
      <c r="N28762" s="11"/>
      <c r="O28762" s="11"/>
      <c r="P28762" s="11"/>
      <c r="Q28762" s="11"/>
      <c r="R28762" s="11"/>
      <c r="S28762" s="11"/>
      <c r="T28762" s="11"/>
      <c r="U28762" s="11"/>
      <c r="V28762" s="11"/>
      <c r="W28762" s="11"/>
      <c r="X28762" s="11"/>
      <c r="Y28762" s="11"/>
      <c r="AV28762"/>
      <c r="AW28762"/>
      <c r="AX28762"/>
    </row>
    <row r="28763" spans="11:50" x14ac:dyDescent="0.25">
      <c r="K28763" s="11"/>
      <c r="L28763" s="11"/>
      <c r="N28763" s="11"/>
      <c r="O28763" s="11"/>
      <c r="P28763" s="11"/>
      <c r="Q28763" s="11"/>
      <c r="R28763" s="11"/>
      <c r="S28763" s="11"/>
      <c r="T28763" s="11"/>
      <c r="U28763" s="11"/>
      <c r="V28763" s="11"/>
      <c r="W28763" s="11"/>
      <c r="X28763" s="11"/>
      <c r="Y28763" s="11"/>
      <c r="AV28763"/>
      <c r="AW28763"/>
      <c r="AX28763"/>
    </row>
    <row r="28764" spans="11:50" x14ac:dyDescent="0.25">
      <c r="K28764" s="11"/>
      <c r="L28764" s="11"/>
      <c r="N28764" s="11"/>
      <c r="O28764" s="11"/>
      <c r="P28764" s="11"/>
      <c r="Q28764" s="11"/>
      <c r="R28764" s="11"/>
      <c r="S28764" s="11"/>
      <c r="T28764" s="11"/>
      <c r="U28764" s="11"/>
      <c r="V28764" s="11"/>
      <c r="W28764" s="11"/>
      <c r="X28764" s="11"/>
      <c r="Y28764" s="11"/>
      <c r="AV28764"/>
      <c r="AW28764"/>
      <c r="AX28764"/>
    </row>
    <row r="28765" spans="11:50" x14ac:dyDescent="0.25">
      <c r="K28765" s="11"/>
      <c r="L28765" s="11"/>
      <c r="N28765" s="11"/>
      <c r="O28765" s="11"/>
      <c r="P28765" s="11"/>
      <c r="Q28765" s="11"/>
      <c r="R28765" s="11"/>
      <c r="S28765" s="11"/>
      <c r="T28765" s="11"/>
      <c r="U28765" s="11"/>
      <c r="V28765" s="11"/>
      <c r="W28765" s="11"/>
      <c r="X28765" s="11"/>
      <c r="Y28765" s="11"/>
      <c r="AV28765"/>
      <c r="AW28765"/>
      <c r="AX28765"/>
    </row>
    <row r="28766" spans="11:50" x14ac:dyDescent="0.25">
      <c r="K28766" s="11"/>
      <c r="L28766" s="11"/>
      <c r="N28766" s="11"/>
      <c r="O28766" s="11"/>
      <c r="P28766" s="11"/>
      <c r="Q28766" s="11"/>
      <c r="R28766" s="11"/>
      <c r="S28766" s="11"/>
      <c r="T28766" s="11"/>
      <c r="U28766" s="11"/>
      <c r="V28766" s="11"/>
      <c r="W28766" s="11"/>
      <c r="X28766" s="11"/>
      <c r="Y28766" s="11"/>
      <c r="AV28766"/>
      <c r="AW28766"/>
      <c r="AX28766"/>
    </row>
    <row r="28767" spans="11:50" x14ac:dyDescent="0.25">
      <c r="K28767" s="11"/>
      <c r="L28767" s="11"/>
      <c r="N28767" s="11"/>
      <c r="O28767" s="11"/>
      <c r="P28767" s="11"/>
      <c r="Q28767" s="11"/>
      <c r="R28767" s="11"/>
      <c r="S28767" s="11"/>
      <c r="T28767" s="11"/>
      <c r="U28767" s="11"/>
      <c r="V28767" s="11"/>
      <c r="W28767" s="11"/>
      <c r="X28767" s="11"/>
      <c r="Y28767" s="11"/>
      <c r="AV28767"/>
      <c r="AW28767"/>
      <c r="AX28767"/>
    </row>
    <row r="28768" spans="11:50" x14ac:dyDescent="0.25">
      <c r="K28768" s="11"/>
      <c r="L28768" s="11"/>
      <c r="N28768" s="11"/>
      <c r="O28768" s="11"/>
      <c r="P28768" s="11"/>
      <c r="Q28768" s="11"/>
      <c r="R28768" s="11"/>
      <c r="S28768" s="11"/>
      <c r="T28768" s="11"/>
      <c r="U28768" s="11"/>
      <c r="V28768" s="11"/>
      <c r="W28768" s="11"/>
      <c r="X28768" s="11"/>
      <c r="Y28768" s="11"/>
      <c r="AV28768"/>
      <c r="AW28768"/>
      <c r="AX28768"/>
    </row>
    <row r="28769" spans="11:50" x14ac:dyDescent="0.25">
      <c r="K28769" s="11"/>
      <c r="L28769" s="11"/>
      <c r="N28769" s="11"/>
      <c r="O28769" s="11"/>
      <c r="P28769" s="11"/>
      <c r="Q28769" s="11"/>
      <c r="R28769" s="11"/>
      <c r="S28769" s="11"/>
      <c r="T28769" s="11"/>
      <c r="U28769" s="11"/>
      <c r="V28769" s="11"/>
      <c r="W28769" s="11"/>
      <c r="X28769" s="11"/>
      <c r="Y28769" s="11"/>
      <c r="AV28769"/>
      <c r="AW28769"/>
      <c r="AX28769"/>
    </row>
    <row r="28770" spans="11:50" x14ac:dyDescent="0.25">
      <c r="K28770" s="11"/>
      <c r="L28770" s="11"/>
      <c r="N28770" s="11"/>
      <c r="O28770" s="11"/>
      <c r="P28770" s="11"/>
      <c r="Q28770" s="11"/>
      <c r="R28770" s="11"/>
      <c r="S28770" s="11"/>
      <c r="T28770" s="11"/>
      <c r="U28770" s="11"/>
      <c r="V28770" s="11"/>
      <c r="W28770" s="11"/>
      <c r="X28770" s="11"/>
      <c r="Y28770" s="11"/>
      <c r="AV28770"/>
      <c r="AW28770"/>
      <c r="AX28770"/>
    </row>
    <row r="28771" spans="11:50" x14ac:dyDescent="0.25">
      <c r="K28771" s="11"/>
      <c r="L28771" s="11"/>
      <c r="N28771" s="11"/>
      <c r="O28771" s="11"/>
      <c r="P28771" s="11"/>
      <c r="Q28771" s="11"/>
      <c r="R28771" s="11"/>
      <c r="S28771" s="11"/>
      <c r="T28771" s="11"/>
      <c r="U28771" s="11"/>
      <c r="V28771" s="11"/>
      <c r="W28771" s="11"/>
      <c r="X28771" s="11"/>
      <c r="Y28771" s="11"/>
      <c r="AV28771"/>
      <c r="AW28771"/>
      <c r="AX28771"/>
    </row>
    <row r="28772" spans="11:50" x14ac:dyDescent="0.25">
      <c r="K28772" s="11"/>
      <c r="L28772" s="11"/>
      <c r="N28772" s="11"/>
      <c r="O28772" s="11"/>
      <c r="P28772" s="11"/>
      <c r="Q28772" s="11"/>
      <c r="R28772" s="11"/>
      <c r="S28772" s="11"/>
      <c r="T28772" s="11"/>
      <c r="U28772" s="11"/>
      <c r="V28772" s="11"/>
      <c r="W28772" s="11"/>
      <c r="X28772" s="11"/>
      <c r="Y28772" s="11"/>
      <c r="AV28772"/>
      <c r="AW28772"/>
      <c r="AX28772"/>
    </row>
    <row r="28773" spans="11:50" x14ac:dyDescent="0.25">
      <c r="K28773" s="11"/>
      <c r="L28773" s="11"/>
      <c r="N28773" s="11"/>
      <c r="O28773" s="11"/>
      <c r="P28773" s="11"/>
      <c r="Q28773" s="11"/>
      <c r="R28773" s="11"/>
      <c r="S28773" s="11"/>
      <c r="T28773" s="11"/>
      <c r="U28773" s="11"/>
      <c r="V28773" s="11"/>
      <c r="W28773" s="11"/>
      <c r="X28773" s="11"/>
      <c r="Y28773" s="11"/>
      <c r="AV28773"/>
      <c r="AW28773"/>
      <c r="AX28773"/>
    </row>
    <row r="28774" spans="11:50" x14ac:dyDescent="0.25">
      <c r="K28774" s="11"/>
      <c r="L28774" s="11"/>
      <c r="N28774" s="11"/>
      <c r="O28774" s="11"/>
      <c r="P28774" s="11"/>
      <c r="Q28774" s="11"/>
      <c r="R28774" s="11"/>
      <c r="S28774" s="11"/>
      <c r="T28774" s="11"/>
      <c r="U28774" s="11"/>
      <c r="V28774" s="11"/>
      <c r="W28774" s="11"/>
      <c r="X28774" s="11"/>
      <c r="Y28774" s="11"/>
      <c r="AV28774"/>
      <c r="AW28774"/>
      <c r="AX28774"/>
    </row>
    <row r="28775" spans="11:50" x14ac:dyDescent="0.25">
      <c r="K28775" s="11"/>
      <c r="L28775" s="11"/>
      <c r="N28775" s="11"/>
      <c r="O28775" s="11"/>
      <c r="P28775" s="11"/>
      <c r="Q28775" s="11"/>
      <c r="R28775" s="11"/>
      <c r="S28775" s="11"/>
      <c r="T28775" s="11"/>
      <c r="U28775" s="11"/>
      <c r="V28775" s="11"/>
      <c r="W28775" s="11"/>
      <c r="X28775" s="11"/>
      <c r="Y28775" s="11"/>
      <c r="AV28775"/>
      <c r="AW28775"/>
      <c r="AX28775"/>
    </row>
    <row r="28776" spans="11:50" x14ac:dyDescent="0.25">
      <c r="K28776" s="11"/>
      <c r="L28776" s="11"/>
      <c r="N28776" s="11"/>
      <c r="O28776" s="11"/>
      <c r="P28776" s="11"/>
      <c r="Q28776" s="11"/>
      <c r="R28776" s="11"/>
      <c r="S28776" s="11"/>
      <c r="T28776" s="11"/>
      <c r="U28776" s="11"/>
      <c r="V28776" s="11"/>
      <c r="W28776" s="11"/>
      <c r="X28776" s="11"/>
      <c r="Y28776" s="11"/>
      <c r="AV28776"/>
      <c r="AW28776"/>
      <c r="AX28776"/>
    </row>
    <row r="28777" spans="11:50" x14ac:dyDescent="0.25">
      <c r="K28777" s="11"/>
      <c r="L28777" s="11"/>
      <c r="N28777" s="11"/>
      <c r="O28777" s="11"/>
      <c r="P28777" s="11"/>
      <c r="Q28777" s="11"/>
      <c r="R28777" s="11"/>
      <c r="S28777" s="11"/>
      <c r="T28777" s="11"/>
      <c r="U28777" s="11"/>
      <c r="V28777" s="11"/>
      <c r="W28777" s="11"/>
      <c r="X28777" s="11"/>
      <c r="Y28777" s="11"/>
      <c r="AV28777"/>
      <c r="AW28777"/>
      <c r="AX28777"/>
    </row>
    <row r="28778" spans="11:50" x14ac:dyDescent="0.25">
      <c r="K28778" s="11"/>
      <c r="L28778" s="11"/>
      <c r="N28778" s="11"/>
      <c r="O28778" s="11"/>
      <c r="P28778" s="11"/>
      <c r="Q28778" s="11"/>
      <c r="R28778" s="11"/>
      <c r="S28778" s="11"/>
      <c r="T28778" s="11"/>
      <c r="U28778" s="11"/>
      <c r="V28778" s="11"/>
      <c r="W28778" s="11"/>
      <c r="X28778" s="11"/>
      <c r="Y28778" s="11"/>
      <c r="AV28778"/>
      <c r="AW28778"/>
      <c r="AX28778"/>
    </row>
    <row r="28779" spans="11:50" x14ac:dyDescent="0.25">
      <c r="K28779" s="11"/>
      <c r="L28779" s="11"/>
      <c r="N28779" s="11"/>
      <c r="O28779" s="11"/>
      <c r="P28779" s="11"/>
      <c r="Q28779" s="11"/>
      <c r="R28779" s="11"/>
      <c r="S28779" s="11"/>
      <c r="T28779" s="11"/>
      <c r="U28779" s="11"/>
      <c r="V28779" s="11"/>
      <c r="W28779" s="11"/>
      <c r="X28779" s="11"/>
      <c r="Y28779" s="11"/>
      <c r="AV28779"/>
      <c r="AW28779"/>
      <c r="AX28779"/>
    </row>
    <row r="28780" spans="11:50" x14ac:dyDescent="0.25">
      <c r="K28780" s="11"/>
      <c r="L28780" s="11"/>
      <c r="N28780" s="11"/>
      <c r="O28780" s="11"/>
      <c r="P28780" s="11"/>
      <c r="Q28780" s="11"/>
      <c r="R28780" s="11"/>
      <c r="S28780" s="11"/>
      <c r="T28780" s="11"/>
      <c r="U28780" s="11"/>
      <c r="V28780" s="11"/>
      <c r="W28780" s="11"/>
      <c r="X28780" s="11"/>
      <c r="Y28780" s="11"/>
      <c r="AV28780"/>
      <c r="AW28780"/>
      <c r="AX28780"/>
    </row>
    <row r="28781" spans="11:50" x14ac:dyDescent="0.25">
      <c r="K28781" s="11"/>
      <c r="L28781" s="11"/>
      <c r="N28781" s="11"/>
      <c r="O28781" s="11"/>
      <c r="P28781" s="11"/>
      <c r="Q28781" s="11"/>
      <c r="R28781" s="11"/>
      <c r="S28781" s="11"/>
      <c r="T28781" s="11"/>
      <c r="U28781" s="11"/>
      <c r="V28781" s="11"/>
      <c r="W28781" s="11"/>
      <c r="X28781" s="11"/>
      <c r="Y28781" s="11"/>
      <c r="AV28781"/>
      <c r="AW28781"/>
      <c r="AX28781"/>
    </row>
    <row r="28782" spans="11:50" x14ac:dyDescent="0.25">
      <c r="K28782" s="11"/>
      <c r="L28782" s="11"/>
      <c r="N28782" s="11"/>
      <c r="O28782" s="11"/>
      <c r="P28782" s="11"/>
      <c r="Q28782" s="11"/>
      <c r="R28782" s="11"/>
      <c r="S28782" s="11"/>
      <c r="T28782" s="11"/>
      <c r="U28782" s="11"/>
      <c r="V28782" s="11"/>
      <c r="W28782" s="11"/>
      <c r="X28782" s="11"/>
      <c r="Y28782" s="11"/>
      <c r="AV28782"/>
      <c r="AW28782"/>
      <c r="AX28782"/>
    </row>
    <row r="28783" spans="11:50" x14ac:dyDescent="0.25">
      <c r="K28783" s="11"/>
      <c r="L28783" s="11"/>
      <c r="N28783" s="11"/>
      <c r="O28783" s="11"/>
      <c r="P28783" s="11"/>
      <c r="Q28783" s="11"/>
      <c r="R28783" s="11"/>
      <c r="S28783" s="11"/>
      <c r="T28783" s="11"/>
      <c r="U28783" s="11"/>
      <c r="V28783" s="11"/>
      <c r="W28783" s="11"/>
      <c r="X28783" s="11"/>
      <c r="Y28783" s="11"/>
      <c r="AV28783"/>
      <c r="AW28783"/>
      <c r="AX28783"/>
    </row>
    <row r="28784" spans="11:50" x14ac:dyDescent="0.25">
      <c r="K28784" s="11"/>
      <c r="L28784" s="11"/>
      <c r="N28784" s="11"/>
      <c r="O28784" s="11"/>
      <c r="P28784" s="11"/>
      <c r="Q28784" s="11"/>
      <c r="R28784" s="11"/>
      <c r="S28784" s="11"/>
      <c r="T28784" s="11"/>
      <c r="U28784" s="11"/>
      <c r="V28784" s="11"/>
      <c r="W28784" s="11"/>
      <c r="X28784" s="11"/>
      <c r="Y28784" s="11"/>
      <c r="AV28784"/>
      <c r="AW28784"/>
      <c r="AX28784"/>
    </row>
    <row r="28785" spans="11:50" x14ac:dyDescent="0.25">
      <c r="K28785" s="11"/>
      <c r="L28785" s="11"/>
      <c r="N28785" s="11"/>
      <c r="O28785" s="11"/>
      <c r="P28785" s="11"/>
      <c r="Q28785" s="11"/>
      <c r="R28785" s="11"/>
      <c r="S28785" s="11"/>
      <c r="T28785" s="11"/>
      <c r="U28785" s="11"/>
      <c r="V28785" s="11"/>
      <c r="W28785" s="11"/>
      <c r="X28785" s="11"/>
      <c r="Y28785" s="11"/>
      <c r="AV28785"/>
      <c r="AW28785"/>
      <c r="AX28785"/>
    </row>
    <row r="28786" spans="11:50" x14ac:dyDescent="0.25">
      <c r="K28786" s="11"/>
      <c r="L28786" s="11"/>
      <c r="N28786" s="11"/>
      <c r="O28786" s="11"/>
      <c r="P28786" s="11"/>
      <c r="Q28786" s="11"/>
      <c r="R28786" s="11"/>
      <c r="S28786" s="11"/>
      <c r="T28786" s="11"/>
      <c r="U28786" s="11"/>
      <c r="V28786" s="11"/>
      <c r="W28786" s="11"/>
      <c r="X28786" s="11"/>
      <c r="Y28786" s="11"/>
      <c r="AV28786"/>
      <c r="AW28786"/>
      <c r="AX28786"/>
    </row>
    <row r="28787" spans="11:50" x14ac:dyDescent="0.25">
      <c r="K28787" s="11"/>
      <c r="L28787" s="11"/>
      <c r="N28787" s="11"/>
      <c r="O28787" s="11"/>
      <c r="P28787" s="11"/>
      <c r="Q28787" s="11"/>
      <c r="R28787" s="11"/>
      <c r="S28787" s="11"/>
      <c r="T28787" s="11"/>
      <c r="U28787" s="11"/>
      <c r="V28787" s="11"/>
      <c r="W28787" s="11"/>
      <c r="X28787" s="11"/>
      <c r="Y28787" s="11"/>
      <c r="AV28787"/>
      <c r="AW28787"/>
      <c r="AX28787"/>
    </row>
    <row r="28788" spans="11:50" x14ac:dyDescent="0.25">
      <c r="K28788" s="11"/>
      <c r="L28788" s="11"/>
      <c r="N28788" s="11"/>
      <c r="O28788" s="11"/>
      <c r="P28788" s="11"/>
      <c r="Q28788" s="11"/>
      <c r="R28788" s="11"/>
      <c r="S28788" s="11"/>
      <c r="T28788" s="11"/>
      <c r="U28788" s="11"/>
      <c r="V28788" s="11"/>
      <c r="W28788" s="11"/>
      <c r="X28788" s="11"/>
      <c r="Y28788" s="11"/>
      <c r="AV28788"/>
      <c r="AW28788"/>
      <c r="AX28788"/>
    </row>
    <row r="28789" spans="11:50" x14ac:dyDescent="0.25">
      <c r="K28789" s="11"/>
      <c r="L28789" s="11"/>
      <c r="N28789" s="11"/>
      <c r="O28789" s="11"/>
      <c r="P28789" s="11"/>
      <c r="Q28789" s="11"/>
      <c r="R28789" s="11"/>
      <c r="S28789" s="11"/>
      <c r="T28789" s="11"/>
      <c r="U28789" s="11"/>
      <c r="V28789" s="11"/>
      <c r="W28789" s="11"/>
      <c r="X28789" s="11"/>
      <c r="Y28789" s="11"/>
      <c r="AV28789"/>
      <c r="AW28789"/>
      <c r="AX28789"/>
    </row>
    <row r="28790" spans="11:50" x14ac:dyDescent="0.25">
      <c r="K28790" s="11"/>
      <c r="L28790" s="11"/>
      <c r="N28790" s="11"/>
      <c r="O28790" s="11"/>
      <c r="P28790" s="11"/>
      <c r="Q28790" s="11"/>
      <c r="R28790" s="11"/>
      <c r="S28790" s="11"/>
      <c r="T28790" s="11"/>
      <c r="U28790" s="11"/>
      <c r="V28790" s="11"/>
      <c r="W28790" s="11"/>
      <c r="X28790" s="11"/>
      <c r="Y28790" s="11"/>
      <c r="AV28790"/>
      <c r="AW28790"/>
      <c r="AX28790"/>
    </row>
    <row r="28791" spans="11:50" x14ac:dyDescent="0.25">
      <c r="K28791" s="11"/>
      <c r="L28791" s="11"/>
      <c r="N28791" s="11"/>
      <c r="O28791" s="11"/>
      <c r="P28791" s="11"/>
      <c r="Q28791" s="11"/>
      <c r="R28791" s="11"/>
      <c r="S28791" s="11"/>
      <c r="T28791" s="11"/>
      <c r="U28791" s="11"/>
      <c r="V28791" s="11"/>
      <c r="W28791" s="11"/>
      <c r="X28791" s="11"/>
      <c r="Y28791" s="11"/>
      <c r="AV28791"/>
      <c r="AW28791"/>
      <c r="AX28791"/>
    </row>
    <row r="28792" spans="11:50" x14ac:dyDescent="0.25">
      <c r="K28792" s="11"/>
      <c r="L28792" s="11"/>
      <c r="N28792" s="11"/>
      <c r="O28792" s="11"/>
      <c r="P28792" s="11"/>
      <c r="Q28792" s="11"/>
      <c r="R28792" s="11"/>
      <c r="S28792" s="11"/>
      <c r="T28792" s="11"/>
      <c r="U28792" s="11"/>
      <c r="V28792" s="11"/>
      <c r="W28792" s="11"/>
      <c r="X28792" s="11"/>
      <c r="Y28792" s="11"/>
      <c r="AV28792"/>
      <c r="AW28792"/>
      <c r="AX28792"/>
    </row>
    <row r="28793" spans="11:50" x14ac:dyDescent="0.25">
      <c r="K28793" s="11"/>
      <c r="L28793" s="11"/>
      <c r="N28793" s="11"/>
      <c r="O28793" s="11"/>
      <c r="P28793" s="11"/>
      <c r="Q28793" s="11"/>
      <c r="R28793" s="11"/>
      <c r="S28793" s="11"/>
      <c r="T28793" s="11"/>
      <c r="U28793" s="11"/>
      <c r="V28793" s="11"/>
      <c r="W28793" s="11"/>
      <c r="X28793" s="11"/>
      <c r="Y28793" s="11"/>
      <c r="AV28793"/>
      <c r="AW28793"/>
      <c r="AX28793"/>
    </row>
    <row r="28794" spans="11:50" x14ac:dyDescent="0.25">
      <c r="K28794" s="11"/>
      <c r="L28794" s="11"/>
      <c r="N28794" s="11"/>
      <c r="O28794" s="11"/>
      <c r="P28794" s="11"/>
      <c r="Q28794" s="11"/>
      <c r="R28794" s="11"/>
      <c r="S28794" s="11"/>
      <c r="T28794" s="11"/>
      <c r="U28794" s="11"/>
      <c r="V28794" s="11"/>
      <c r="W28794" s="11"/>
      <c r="X28794" s="11"/>
      <c r="Y28794" s="11"/>
      <c r="AV28794"/>
      <c r="AW28794"/>
      <c r="AX28794"/>
    </row>
    <row r="28795" spans="11:50" x14ac:dyDescent="0.25">
      <c r="K28795" s="11"/>
      <c r="L28795" s="11"/>
      <c r="N28795" s="11"/>
      <c r="O28795" s="11"/>
      <c r="P28795" s="11"/>
      <c r="Q28795" s="11"/>
      <c r="R28795" s="11"/>
      <c r="S28795" s="11"/>
      <c r="T28795" s="11"/>
      <c r="U28795" s="11"/>
      <c r="V28795" s="11"/>
      <c r="W28795" s="11"/>
      <c r="X28795" s="11"/>
      <c r="Y28795" s="11"/>
      <c r="AV28795"/>
      <c r="AW28795"/>
      <c r="AX28795"/>
    </row>
    <row r="28796" spans="11:50" x14ac:dyDescent="0.25">
      <c r="K28796" s="11"/>
      <c r="L28796" s="11"/>
      <c r="N28796" s="11"/>
      <c r="O28796" s="11"/>
      <c r="P28796" s="11"/>
      <c r="Q28796" s="11"/>
      <c r="R28796" s="11"/>
      <c r="S28796" s="11"/>
      <c r="T28796" s="11"/>
      <c r="U28796" s="11"/>
      <c r="V28796" s="11"/>
      <c r="W28796" s="11"/>
      <c r="X28796" s="11"/>
      <c r="Y28796" s="11"/>
      <c r="AV28796"/>
      <c r="AW28796"/>
      <c r="AX28796"/>
    </row>
    <row r="28797" spans="11:50" x14ac:dyDescent="0.25">
      <c r="K28797" s="11"/>
      <c r="L28797" s="11"/>
      <c r="N28797" s="11"/>
      <c r="O28797" s="11"/>
      <c r="P28797" s="11"/>
      <c r="Q28797" s="11"/>
      <c r="R28797" s="11"/>
      <c r="S28797" s="11"/>
      <c r="T28797" s="11"/>
      <c r="U28797" s="11"/>
      <c r="V28797" s="11"/>
      <c r="W28797" s="11"/>
      <c r="X28797" s="11"/>
      <c r="Y28797" s="11"/>
      <c r="AV28797"/>
      <c r="AW28797"/>
      <c r="AX28797"/>
    </row>
    <row r="28798" spans="11:50" x14ac:dyDescent="0.25">
      <c r="K28798" s="11"/>
      <c r="L28798" s="11"/>
      <c r="N28798" s="11"/>
      <c r="O28798" s="11"/>
      <c r="P28798" s="11"/>
      <c r="Q28798" s="11"/>
      <c r="R28798" s="11"/>
      <c r="S28798" s="11"/>
      <c r="T28798" s="11"/>
      <c r="U28798" s="11"/>
      <c r="V28798" s="11"/>
      <c r="W28798" s="11"/>
      <c r="X28798" s="11"/>
      <c r="Y28798" s="11"/>
      <c r="AV28798"/>
      <c r="AW28798"/>
      <c r="AX28798"/>
    </row>
    <row r="28799" spans="11:50" x14ac:dyDescent="0.25">
      <c r="K28799" s="11"/>
      <c r="L28799" s="11"/>
      <c r="N28799" s="11"/>
      <c r="O28799" s="11"/>
      <c r="P28799" s="11"/>
      <c r="Q28799" s="11"/>
      <c r="R28799" s="11"/>
      <c r="S28799" s="11"/>
      <c r="T28799" s="11"/>
      <c r="U28799" s="11"/>
      <c r="V28799" s="11"/>
      <c r="W28799" s="11"/>
      <c r="X28799" s="11"/>
      <c r="Y28799" s="11"/>
      <c r="AV28799"/>
      <c r="AW28799"/>
      <c r="AX28799"/>
    </row>
    <row r="28800" spans="11:50" x14ac:dyDescent="0.25">
      <c r="K28800" s="11"/>
      <c r="L28800" s="11"/>
      <c r="N28800" s="11"/>
      <c r="O28800" s="11"/>
      <c r="P28800" s="11"/>
      <c r="Q28800" s="11"/>
      <c r="R28800" s="11"/>
      <c r="S28800" s="11"/>
      <c r="T28800" s="11"/>
      <c r="U28800" s="11"/>
      <c r="V28800" s="11"/>
      <c r="W28800" s="11"/>
      <c r="X28800" s="11"/>
      <c r="Y28800" s="11"/>
      <c r="AV28800"/>
      <c r="AW28800"/>
      <c r="AX28800"/>
    </row>
    <row r="28801" spans="11:50" x14ac:dyDescent="0.25">
      <c r="K28801" s="11"/>
      <c r="L28801" s="11"/>
      <c r="N28801" s="11"/>
      <c r="O28801" s="11"/>
      <c r="P28801" s="11"/>
      <c r="Q28801" s="11"/>
      <c r="R28801" s="11"/>
      <c r="S28801" s="11"/>
      <c r="T28801" s="11"/>
      <c r="U28801" s="11"/>
      <c r="V28801" s="11"/>
      <c r="W28801" s="11"/>
      <c r="X28801" s="11"/>
      <c r="Y28801" s="11"/>
      <c r="AV28801"/>
      <c r="AW28801"/>
      <c r="AX28801"/>
    </row>
    <row r="28802" spans="11:50" x14ac:dyDescent="0.25">
      <c r="K28802" s="11"/>
      <c r="L28802" s="11"/>
      <c r="N28802" s="11"/>
      <c r="O28802" s="11"/>
      <c r="P28802" s="11"/>
      <c r="Q28802" s="11"/>
      <c r="R28802" s="11"/>
      <c r="S28802" s="11"/>
      <c r="T28802" s="11"/>
      <c r="U28802" s="11"/>
      <c r="V28802" s="11"/>
      <c r="W28802" s="11"/>
      <c r="X28802" s="11"/>
      <c r="Y28802" s="11"/>
      <c r="AV28802"/>
      <c r="AW28802"/>
      <c r="AX28802"/>
    </row>
    <row r="28803" spans="11:50" x14ac:dyDescent="0.25">
      <c r="K28803" s="11"/>
      <c r="L28803" s="11"/>
      <c r="N28803" s="11"/>
      <c r="O28803" s="11"/>
      <c r="P28803" s="11"/>
      <c r="Q28803" s="11"/>
      <c r="R28803" s="11"/>
      <c r="S28803" s="11"/>
      <c r="T28803" s="11"/>
      <c r="U28803" s="11"/>
      <c r="V28803" s="11"/>
      <c r="W28803" s="11"/>
      <c r="X28803" s="11"/>
      <c r="Y28803" s="11"/>
      <c r="AV28803"/>
      <c r="AW28803"/>
      <c r="AX28803"/>
    </row>
    <row r="28804" spans="11:50" x14ac:dyDescent="0.25">
      <c r="K28804" s="11"/>
      <c r="L28804" s="11"/>
      <c r="N28804" s="11"/>
      <c r="O28804" s="11"/>
      <c r="P28804" s="11"/>
      <c r="Q28804" s="11"/>
      <c r="R28804" s="11"/>
      <c r="S28804" s="11"/>
      <c r="T28804" s="11"/>
      <c r="U28804" s="11"/>
      <c r="V28804" s="11"/>
      <c r="W28804" s="11"/>
      <c r="X28804" s="11"/>
      <c r="Y28804" s="11"/>
      <c r="AV28804"/>
      <c r="AW28804"/>
      <c r="AX28804"/>
    </row>
    <row r="28805" spans="11:50" x14ac:dyDescent="0.25">
      <c r="K28805" s="11"/>
      <c r="L28805" s="11"/>
      <c r="N28805" s="11"/>
      <c r="O28805" s="11"/>
      <c r="P28805" s="11"/>
      <c r="Q28805" s="11"/>
      <c r="R28805" s="11"/>
      <c r="S28805" s="11"/>
      <c r="T28805" s="11"/>
      <c r="U28805" s="11"/>
      <c r="V28805" s="11"/>
      <c r="W28805" s="11"/>
      <c r="X28805" s="11"/>
      <c r="Y28805" s="11"/>
      <c r="AV28805"/>
      <c r="AW28805"/>
      <c r="AX28805"/>
    </row>
    <row r="28806" spans="11:50" x14ac:dyDescent="0.25">
      <c r="K28806" s="11"/>
      <c r="L28806" s="11"/>
      <c r="N28806" s="11"/>
      <c r="O28806" s="11"/>
      <c r="P28806" s="11"/>
      <c r="Q28806" s="11"/>
      <c r="R28806" s="11"/>
      <c r="S28806" s="11"/>
      <c r="T28806" s="11"/>
      <c r="U28806" s="11"/>
      <c r="V28806" s="11"/>
      <c r="W28806" s="11"/>
      <c r="X28806" s="11"/>
      <c r="Y28806" s="11"/>
      <c r="AV28806"/>
      <c r="AW28806"/>
      <c r="AX28806"/>
    </row>
    <row r="28807" spans="11:50" x14ac:dyDescent="0.25">
      <c r="K28807" s="11"/>
      <c r="L28807" s="11"/>
      <c r="N28807" s="11"/>
      <c r="O28807" s="11"/>
      <c r="P28807" s="11"/>
      <c r="Q28807" s="11"/>
      <c r="R28807" s="11"/>
      <c r="S28807" s="11"/>
      <c r="T28807" s="11"/>
      <c r="U28807" s="11"/>
      <c r="V28807" s="11"/>
      <c r="W28807" s="11"/>
      <c r="X28807" s="11"/>
      <c r="Y28807" s="11"/>
      <c r="AV28807"/>
      <c r="AW28807"/>
      <c r="AX28807"/>
    </row>
    <row r="28808" spans="11:50" x14ac:dyDescent="0.25">
      <c r="K28808" s="11"/>
      <c r="L28808" s="11"/>
      <c r="N28808" s="11"/>
      <c r="O28808" s="11"/>
      <c r="P28808" s="11"/>
      <c r="Q28808" s="11"/>
      <c r="R28808" s="11"/>
      <c r="S28808" s="11"/>
      <c r="T28808" s="11"/>
      <c r="U28808" s="11"/>
      <c r="V28808" s="11"/>
      <c r="W28808" s="11"/>
      <c r="X28808" s="11"/>
      <c r="Y28808" s="11"/>
      <c r="AV28808"/>
      <c r="AW28808"/>
      <c r="AX28808"/>
    </row>
    <row r="28809" spans="11:50" x14ac:dyDescent="0.25">
      <c r="K28809" s="11"/>
      <c r="L28809" s="11"/>
      <c r="N28809" s="11"/>
      <c r="O28809" s="11"/>
      <c r="P28809" s="11"/>
      <c r="Q28809" s="11"/>
      <c r="R28809" s="11"/>
      <c r="S28809" s="11"/>
      <c r="T28809" s="11"/>
      <c r="U28809" s="11"/>
      <c r="V28809" s="11"/>
      <c r="W28809" s="11"/>
      <c r="X28809" s="11"/>
      <c r="Y28809" s="11"/>
      <c r="AV28809"/>
      <c r="AW28809"/>
      <c r="AX28809"/>
    </row>
    <row r="28810" spans="11:50" x14ac:dyDescent="0.25">
      <c r="K28810" s="11"/>
      <c r="L28810" s="11"/>
      <c r="N28810" s="11"/>
      <c r="O28810" s="11"/>
      <c r="P28810" s="11"/>
      <c r="Q28810" s="11"/>
      <c r="R28810" s="11"/>
      <c r="S28810" s="11"/>
      <c r="T28810" s="11"/>
      <c r="U28810" s="11"/>
      <c r="V28810" s="11"/>
      <c r="W28810" s="11"/>
      <c r="X28810" s="11"/>
      <c r="Y28810" s="11"/>
      <c r="AV28810"/>
      <c r="AW28810"/>
      <c r="AX28810"/>
    </row>
    <row r="28811" spans="11:50" x14ac:dyDescent="0.25">
      <c r="K28811" s="11"/>
      <c r="L28811" s="11"/>
      <c r="N28811" s="11"/>
      <c r="O28811" s="11"/>
      <c r="P28811" s="11"/>
      <c r="Q28811" s="11"/>
      <c r="R28811" s="11"/>
      <c r="S28811" s="11"/>
      <c r="T28811" s="11"/>
      <c r="U28811" s="11"/>
      <c r="V28811" s="11"/>
      <c r="W28811" s="11"/>
      <c r="X28811" s="11"/>
      <c r="Y28811" s="11"/>
      <c r="AV28811"/>
      <c r="AW28811"/>
      <c r="AX28811"/>
    </row>
    <row r="28812" spans="11:50" x14ac:dyDescent="0.25">
      <c r="K28812" s="11"/>
      <c r="L28812" s="11"/>
      <c r="N28812" s="11"/>
      <c r="O28812" s="11"/>
      <c r="P28812" s="11"/>
      <c r="Q28812" s="11"/>
      <c r="R28812" s="11"/>
      <c r="S28812" s="11"/>
      <c r="T28812" s="11"/>
      <c r="U28812" s="11"/>
      <c r="V28812" s="11"/>
      <c r="W28812" s="11"/>
      <c r="X28812" s="11"/>
      <c r="Y28812" s="11"/>
      <c r="AV28812"/>
      <c r="AW28812"/>
      <c r="AX28812"/>
    </row>
    <row r="28813" spans="11:50" x14ac:dyDescent="0.25">
      <c r="K28813" s="11"/>
      <c r="L28813" s="11"/>
      <c r="N28813" s="11"/>
      <c r="O28813" s="11"/>
      <c r="P28813" s="11"/>
      <c r="Q28813" s="11"/>
      <c r="R28813" s="11"/>
      <c r="S28813" s="11"/>
      <c r="T28813" s="11"/>
      <c r="U28813" s="11"/>
      <c r="V28813" s="11"/>
      <c r="W28813" s="11"/>
      <c r="X28813" s="11"/>
      <c r="Y28813" s="11"/>
      <c r="AV28813"/>
      <c r="AW28813"/>
      <c r="AX28813"/>
    </row>
    <row r="28814" spans="11:50" x14ac:dyDescent="0.25">
      <c r="K28814" s="11"/>
      <c r="L28814" s="11"/>
      <c r="N28814" s="11"/>
      <c r="O28814" s="11"/>
      <c r="P28814" s="11"/>
      <c r="Q28814" s="11"/>
      <c r="R28814" s="11"/>
      <c r="S28814" s="11"/>
      <c r="T28814" s="11"/>
      <c r="U28814" s="11"/>
      <c r="V28814" s="11"/>
      <c r="W28814" s="11"/>
      <c r="X28814" s="11"/>
      <c r="Y28814" s="11"/>
      <c r="AV28814"/>
      <c r="AW28814"/>
      <c r="AX28814"/>
    </row>
    <row r="28815" spans="11:50" x14ac:dyDescent="0.25">
      <c r="K28815" s="11"/>
      <c r="L28815" s="11"/>
      <c r="N28815" s="11"/>
      <c r="O28815" s="11"/>
      <c r="P28815" s="11"/>
      <c r="Q28815" s="11"/>
      <c r="R28815" s="11"/>
      <c r="S28815" s="11"/>
      <c r="T28815" s="11"/>
      <c r="U28815" s="11"/>
      <c r="V28815" s="11"/>
      <c r="W28815" s="11"/>
      <c r="X28815" s="11"/>
      <c r="Y28815" s="11"/>
      <c r="AV28815"/>
      <c r="AW28815"/>
      <c r="AX28815"/>
    </row>
    <row r="28816" spans="11:50" x14ac:dyDescent="0.25">
      <c r="K28816" s="11"/>
      <c r="L28816" s="11"/>
      <c r="N28816" s="11"/>
      <c r="O28816" s="11"/>
      <c r="P28816" s="11"/>
      <c r="Q28816" s="11"/>
      <c r="R28816" s="11"/>
      <c r="S28816" s="11"/>
      <c r="T28816" s="11"/>
      <c r="U28816" s="11"/>
      <c r="V28816" s="11"/>
      <c r="W28816" s="11"/>
      <c r="X28816" s="11"/>
      <c r="Y28816" s="11"/>
      <c r="AV28816"/>
      <c r="AW28816"/>
      <c r="AX28816"/>
    </row>
    <row r="28817" spans="11:50" x14ac:dyDescent="0.25">
      <c r="K28817" s="11"/>
      <c r="L28817" s="11"/>
      <c r="N28817" s="11"/>
      <c r="O28817" s="11"/>
      <c r="P28817" s="11"/>
      <c r="Q28817" s="11"/>
      <c r="R28817" s="11"/>
      <c r="S28817" s="11"/>
      <c r="T28817" s="11"/>
      <c r="U28817" s="11"/>
      <c r="V28817" s="11"/>
      <c r="W28817" s="11"/>
      <c r="X28817" s="11"/>
      <c r="Y28817" s="11"/>
      <c r="AV28817"/>
      <c r="AW28817"/>
      <c r="AX28817"/>
    </row>
    <row r="28818" spans="11:50" x14ac:dyDescent="0.25">
      <c r="K28818" s="11"/>
      <c r="L28818" s="11"/>
      <c r="N28818" s="11"/>
      <c r="O28818" s="11"/>
      <c r="P28818" s="11"/>
      <c r="Q28818" s="11"/>
      <c r="R28818" s="11"/>
      <c r="S28818" s="11"/>
      <c r="T28818" s="11"/>
      <c r="U28818" s="11"/>
      <c r="V28818" s="11"/>
      <c r="W28818" s="11"/>
      <c r="X28818" s="11"/>
      <c r="Y28818" s="11"/>
      <c r="AV28818"/>
      <c r="AW28818"/>
      <c r="AX28818"/>
    </row>
    <row r="28819" spans="11:50" x14ac:dyDescent="0.25">
      <c r="K28819" s="11"/>
      <c r="L28819" s="11"/>
      <c r="N28819" s="11"/>
      <c r="O28819" s="11"/>
      <c r="P28819" s="11"/>
      <c r="Q28819" s="11"/>
      <c r="R28819" s="11"/>
      <c r="S28819" s="11"/>
      <c r="T28819" s="11"/>
      <c r="U28819" s="11"/>
      <c r="V28819" s="11"/>
      <c r="W28819" s="11"/>
      <c r="X28819" s="11"/>
      <c r="Y28819" s="11"/>
      <c r="AV28819"/>
      <c r="AW28819"/>
      <c r="AX28819"/>
    </row>
    <row r="28820" spans="11:50" x14ac:dyDescent="0.25">
      <c r="K28820" s="11"/>
      <c r="L28820" s="11"/>
      <c r="N28820" s="11"/>
      <c r="O28820" s="11"/>
      <c r="P28820" s="11"/>
      <c r="Q28820" s="11"/>
      <c r="R28820" s="11"/>
      <c r="S28820" s="11"/>
      <c r="T28820" s="11"/>
      <c r="U28820" s="11"/>
      <c r="V28820" s="11"/>
      <c r="W28820" s="11"/>
      <c r="X28820" s="11"/>
      <c r="Y28820" s="11"/>
      <c r="AV28820"/>
      <c r="AW28820"/>
      <c r="AX28820"/>
    </row>
    <row r="28821" spans="11:50" x14ac:dyDescent="0.25">
      <c r="K28821" s="11"/>
      <c r="L28821" s="11"/>
      <c r="N28821" s="11"/>
      <c r="O28821" s="11"/>
      <c r="P28821" s="11"/>
      <c r="Q28821" s="11"/>
      <c r="R28821" s="11"/>
      <c r="S28821" s="11"/>
      <c r="T28821" s="11"/>
      <c r="U28821" s="11"/>
      <c r="V28821" s="11"/>
      <c r="W28821" s="11"/>
      <c r="X28821" s="11"/>
      <c r="Y28821" s="11"/>
      <c r="AV28821"/>
      <c r="AW28821"/>
      <c r="AX28821"/>
    </row>
    <row r="28822" spans="11:50" x14ac:dyDescent="0.25">
      <c r="K28822" s="11"/>
      <c r="L28822" s="11"/>
      <c r="N28822" s="11"/>
      <c r="O28822" s="11"/>
      <c r="P28822" s="11"/>
      <c r="Q28822" s="11"/>
      <c r="R28822" s="11"/>
      <c r="S28822" s="11"/>
      <c r="T28822" s="11"/>
      <c r="U28822" s="11"/>
      <c r="V28822" s="11"/>
      <c r="W28822" s="11"/>
      <c r="X28822" s="11"/>
      <c r="Y28822" s="11"/>
      <c r="AV28822"/>
      <c r="AW28822"/>
      <c r="AX28822"/>
    </row>
    <row r="28823" spans="11:50" x14ac:dyDescent="0.25">
      <c r="K28823" s="11"/>
      <c r="L28823" s="11"/>
      <c r="N28823" s="11"/>
      <c r="O28823" s="11"/>
      <c r="P28823" s="11"/>
      <c r="Q28823" s="11"/>
      <c r="R28823" s="11"/>
      <c r="S28823" s="11"/>
      <c r="T28823" s="11"/>
      <c r="U28823" s="11"/>
      <c r="V28823" s="11"/>
      <c r="W28823" s="11"/>
      <c r="X28823" s="11"/>
      <c r="Y28823" s="11"/>
      <c r="AV28823"/>
      <c r="AW28823"/>
      <c r="AX28823"/>
    </row>
    <row r="28824" spans="11:50" x14ac:dyDescent="0.25">
      <c r="K28824" s="11"/>
      <c r="L28824" s="11"/>
      <c r="N28824" s="11"/>
      <c r="O28824" s="11"/>
      <c r="P28824" s="11"/>
      <c r="Q28824" s="11"/>
      <c r="R28824" s="11"/>
      <c r="S28824" s="11"/>
      <c r="T28824" s="11"/>
      <c r="U28824" s="11"/>
      <c r="V28824" s="11"/>
      <c r="W28824" s="11"/>
      <c r="X28824" s="11"/>
      <c r="Y28824" s="11"/>
      <c r="AV28824"/>
      <c r="AW28824"/>
      <c r="AX28824"/>
    </row>
    <row r="28825" spans="11:50" x14ac:dyDescent="0.25">
      <c r="K28825" s="11"/>
      <c r="L28825" s="11"/>
      <c r="N28825" s="11"/>
      <c r="O28825" s="11"/>
      <c r="P28825" s="11"/>
      <c r="Q28825" s="11"/>
      <c r="R28825" s="11"/>
      <c r="S28825" s="11"/>
      <c r="T28825" s="11"/>
      <c r="U28825" s="11"/>
      <c r="V28825" s="11"/>
      <c r="W28825" s="11"/>
      <c r="X28825" s="11"/>
      <c r="Y28825" s="11"/>
      <c r="AV28825"/>
      <c r="AW28825"/>
      <c r="AX28825"/>
    </row>
    <row r="28826" spans="11:50" x14ac:dyDescent="0.25">
      <c r="K28826" s="11"/>
      <c r="L28826" s="11"/>
      <c r="N28826" s="11"/>
      <c r="O28826" s="11"/>
      <c r="P28826" s="11"/>
      <c r="Q28826" s="11"/>
      <c r="R28826" s="11"/>
      <c r="S28826" s="11"/>
      <c r="T28826" s="11"/>
      <c r="U28826" s="11"/>
      <c r="V28826" s="11"/>
      <c r="W28826" s="11"/>
      <c r="X28826" s="11"/>
      <c r="Y28826" s="11"/>
      <c r="AV28826"/>
      <c r="AW28826"/>
      <c r="AX28826"/>
    </row>
    <row r="28827" spans="11:50" x14ac:dyDescent="0.25">
      <c r="K28827" s="11"/>
      <c r="L28827" s="11"/>
      <c r="N28827" s="11"/>
      <c r="O28827" s="11"/>
      <c r="P28827" s="11"/>
      <c r="Q28827" s="11"/>
      <c r="R28827" s="11"/>
      <c r="S28827" s="11"/>
      <c r="T28827" s="11"/>
      <c r="U28827" s="11"/>
      <c r="V28827" s="11"/>
      <c r="W28827" s="11"/>
      <c r="X28827" s="11"/>
      <c r="Y28827" s="11"/>
      <c r="AV28827"/>
      <c r="AW28827"/>
      <c r="AX28827"/>
    </row>
    <row r="28828" spans="11:50" x14ac:dyDescent="0.25">
      <c r="K28828" s="11"/>
      <c r="L28828" s="11"/>
      <c r="N28828" s="11"/>
      <c r="O28828" s="11"/>
      <c r="P28828" s="11"/>
      <c r="Q28828" s="11"/>
      <c r="R28828" s="11"/>
      <c r="S28828" s="11"/>
      <c r="T28828" s="11"/>
      <c r="U28828" s="11"/>
      <c r="V28828" s="11"/>
      <c r="W28828" s="11"/>
      <c r="X28828" s="11"/>
      <c r="Y28828" s="11"/>
      <c r="AV28828"/>
      <c r="AW28828"/>
      <c r="AX28828"/>
    </row>
    <row r="28829" spans="11:50" x14ac:dyDescent="0.25">
      <c r="K28829" s="11"/>
      <c r="L28829" s="11"/>
      <c r="N28829" s="11"/>
      <c r="O28829" s="11"/>
      <c r="P28829" s="11"/>
      <c r="Q28829" s="11"/>
      <c r="R28829" s="11"/>
      <c r="S28829" s="11"/>
      <c r="T28829" s="11"/>
      <c r="U28829" s="11"/>
      <c r="V28829" s="11"/>
      <c r="W28829" s="11"/>
      <c r="X28829" s="11"/>
      <c r="Y28829" s="11"/>
      <c r="AV28829"/>
      <c r="AW28829"/>
      <c r="AX28829"/>
    </row>
    <row r="28830" spans="11:50" x14ac:dyDescent="0.25">
      <c r="K28830" s="11"/>
      <c r="L28830" s="11"/>
      <c r="N28830" s="11"/>
      <c r="O28830" s="11"/>
      <c r="P28830" s="11"/>
      <c r="Q28830" s="11"/>
      <c r="R28830" s="11"/>
      <c r="S28830" s="11"/>
      <c r="T28830" s="11"/>
      <c r="U28830" s="11"/>
      <c r="V28830" s="11"/>
      <c r="W28830" s="11"/>
      <c r="X28830" s="11"/>
      <c r="Y28830" s="11"/>
      <c r="AV28830"/>
      <c r="AW28830"/>
      <c r="AX28830"/>
    </row>
    <row r="28831" spans="11:50" x14ac:dyDescent="0.25">
      <c r="K28831" s="11"/>
      <c r="L28831" s="11"/>
      <c r="N28831" s="11"/>
      <c r="O28831" s="11"/>
      <c r="P28831" s="11"/>
      <c r="Q28831" s="11"/>
      <c r="R28831" s="11"/>
      <c r="S28831" s="11"/>
      <c r="T28831" s="11"/>
      <c r="U28831" s="11"/>
      <c r="V28831" s="11"/>
      <c r="W28831" s="11"/>
      <c r="X28831" s="11"/>
      <c r="Y28831" s="11"/>
      <c r="AV28831"/>
      <c r="AW28831"/>
      <c r="AX28831"/>
    </row>
    <row r="28832" spans="11:50" x14ac:dyDescent="0.25">
      <c r="K28832" s="11"/>
      <c r="L28832" s="11"/>
      <c r="N28832" s="11"/>
      <c r="O28832" s="11"/>
      <c r="P28832" s="11"/>
      <c r="Q28832" s="11"/>
      <c r="R28832" s="11"/>
      <c r="S28832" s="11"/>
      <c r="T28832" s="11"/>
      <c r="U28832" s="11"/>
      <c r="V28832" s="11"/>
      <c r="W28832" s="11"/>
      <c r="X28832" s="11"/>
      <c r="Y28832" s="11"/>
      <c r="AV28832"/>
      <c r="AW28832"/>
      <c r="AX28832"/>
    </row>
    <row r="28833" spans="11:50" x14ac:dyDescent="0.25">
      <c r="K28833" s="11"/>
      <c r="L28833" s="11"/>
      <c r="N28833" s="11"/>
      <c r="O28833" s="11"/>
      <c r="P28833" s="11"/>
      <c r="Q28833" s="11"/>
      <c r="R28833" s="11"/>
      <c r="S28833" s="11"/>
      <c r="T28833" s="11"/>
      <c r="U28833" s="11"/>
      <c r="V28833" s="11"/>
      <c r="W28833" s="11"/>
      <c r="X28833" s="11"/>
      <c r="Y28833" s="11"/>
      <c r="AV28833"/>
      <c r="AW28833"/>
      <c r="AX28833"/>
    </row>
    <row r="28834" spans="11:50" x14ac:dyDescent="0.25">
      <c r="K28834" s="11"/>
      <c r="L28834" s="11"/>
      <c r="N28834" s="11"/>
      <c r="O28834" s="11"/>
      <c r="P28834" s="11"/>
      <c r="Q28834" s="11"/>
      <c r="R28834" s="11"/>
      <c r="S28834" s="11"/>
      <c r="T28834" s="11"/>
      <c r="U28834" s="11"/>
      <c r="V28834" s="11"/>
      <c r="W28834" s="11"/>
      <c r="X28834" s="11"/>
      <c r="Y28834" s="11"/>
      <c r="AV28834"/>
      <c r="AW28834"/>
      <c r="AX28834"/>
    </row>
    <row r="28835" spans="11:50" x14ac:dyDescent="0.25">
      <c r="K28835" s="11"/>
      <c r="L28835" s="11"/>
      <c r="N28835" s="11"/>
      <c r="O28835" s="11"/>
      <c r="P28835" s="11"/>
      <c r="Q28835" s="11"/>
      <c r="R28835" s="11"/>
      <c r="S28835" s="11"/>
      <c r="T28835" s="11"/>
      <c r="U28835" s="11"/>
      <c r="V28835" s="11"/>
      <c r="W28835" s="11"/>
      <c r="X28835" s="11"/>
      <c r="Y28835" s="11"/>
      <c r="AV28835"/>
      <c r="AW28835"/>
      <c r="AX28835"/>
    </row>
    <row r="28836" spans="11:50" x14ac:dyDescent="0.25">
      <c r="K28836" s="11"/>
      <c r="L28836" s="11"/>
      <c r="N28836" s="11"/>
      <c r="O28836" s="11"/>
      <c r="P28836" s="11"/>
      <c r="Q28836" s="11"/>
      <c r="R28836" s="11"/>
      <c r="S28836" s="11"/>
      <c r="T28836" s="11"/>
      <c r="U28836" s="11"/>
      <c r="V28836" s="11"/>
      <c r="W28836" s="11"/>
      <c r="X28836" s="11"/>
      <c r="Y28836" s="11"/>
      <c r="AV28836"/>
      <c r="AW28836"/>
      <c r="AX28836"/>
    </row>
    <row r="28837" spans="11:50" x14ac:dyDescent="0.25">
      <c r="K28837" s="11"/>
      <c r="L28837" s="11"/>
      <c r="N28837" s="11"/>
      <c r="O28837" s="11"/>
      <c r="P28837" s="11"/>
      <c r="Q28837" s="11"/>
      <c r="R28837" s="11"/>
      <c r="S28837" s="11"/>
      <c r="T28837" s="11"/>
      <c r="U28837" s="11"/>
      <c r="V28837" s="11"/>
      <c r="W28837" s="11"/>
      <c r="X28837" s="11"/>
      <c r="Y28837" s="11"/>
      <c r="AV28837"/>
      <c r="AW28837"/>
      <c r="AX28837"/>
    </row>
    <row r="28838" spans="11:50" x14ac:dyDescent="0.25">
      <c r="K28838" s="11"/>
      <c r="L28838" s="11"/>
      <c r="N28838" s="11"/>
      <c r="O28838" s="11"/>
      <c r="P28838" s="11"/>
      <c r="Q28838" s="11"/>
      <c r="R28838" s="11"/>
      <c r="S28838" s="11"/>
      <c r="T28838" s="11"/>
      <c r="U28838" s="11"/>
      <c r="V28838" s="11"/>
      <c r="W28838" s="11"/>
      <c r="X28838" s="11"/>
      <c r="Y28838" s="11"/>
      <c r="AV28838"/>
      <c r="AW28838"/>
      <c r="AX28838"/>
    </row>
    <row r="28839" spans="11:50" x14ac:dyDescent="0.25">
      <c r="K28839" s="11"/>
      <c r="L28839" s="11"/>
      <c r="N28839" s="11"/>
      <c r="O28839" s="11"/>
      <c r="P28839" s="11"/>
      <c r="Q28839" s="11"/>
      <c r="R28839" s="11"/>
      <c r="S28839" s="11"/>
      <c r="T28839" s="11"/>
      <c r="U28839" s="11"/>
      <c r="V28839" s="11"/>
      <c r="W28839" s="11"/>
      <c r="X28839" s="11"/>
      <c r="Y28839" s="11"/>
      <c r="AV28839"/>
      <c r="AW28839"/>
      <c r="AX28839"/>
    </row>
    <row r="28840" spans="11:50" x14ac:dyDescent="0.25">
      <c r="K28840" s="11"/>
      <c r="L28840" s="11"/>
      <c r="N28840" s="11"/>
      <c r="O28840" s="11"/>
      <c r="P28840" s="11"/>
      <c r="Q28840" s="11"/>
      <c r="R28840" s="11"/>
      <c r="S28840" s="11"/>
      <c r="T28840" s="11"/>
      <c r="U28840" s="11"/>
      <c r="V28840" s="11"/>
      <c r="W28840" s="11"/>
      <c r="X28840" s="11"/>
      <c r="Y28840" s="11"/>
      <c r="AV28840"/>
      <c r="AW28840"/>
      <c r="AX28840"/>
    </row>
    <row r="28841" spans="11:50" x14ac:dyDescent="0.25">
      <c r="K28841" s="11"/>
      <c r="L28841" s="11"/>
      <c r="N28841" s="11"/>
      <c r="O28841" s="11"/>
      <c r="P28841" s="11"/>
      <c r="Q28841" s="11"/>
      <c r="R28841" s="11"/>
      <c r="S28841" s="11"/>
      <c r="T28841" s="11"/>
      <c r="U28841" s="11"/>
      <c r="V28841" s="11"/>
      <c r="W28841" s="11"/>
      <c r="X28841" s="11"/>
      <c r="Y28841" s="11"/>
      <c r="AV28841"/>
      <c r="AW28841"/>
      <c r="AX28841"/>
    </row>
    <row r="28842" spans="11:50" x14ac:dyDescent="0.25">
      <c r="K28842" s="11"/>
      <c r="L28842" s="11"/>
      <c r="N28842" s="11"/>
      <c r="O28842" s="11"/>
      <c r="P28842" s="11"/>
      <c r="Q28842" s="11"/>
      <c r="R28842" s="11"/>
      <c r="S28842" s="11"/>
      <c r="T28842" s="11"/>
      <c r="U28842" s="11"/>
      <c r="V28842" s="11"/>
      <c r="W28842" s="11"/>
      <c r="X28842" s="11"/>
      <c r="Y28842" s="11"/>
      <c r="AV28842"/>
      <c r="AW28842"/>
      <c r="AX28842"/>
    </row>
    <row r="28843" spans="11:50" x14ac:dyDescent="0.25">
      <c r="K28843" s="11"/>
      <c r="L28843" s="11"/>
      <c r="N28843" s="11"/>
      <c r="O28843" s="11"/>
      <c r="P28843" s="11"/>
      <c r="Q28843" s="11"/>
      <c r="R28843" s="11"/>
      <c r="S28843" s="11"/>
      <c r="T28843" s="11"/>
      <c r="U28843" s="11"/>
      <c r="V28843" s="11"/>
      <c r="W28843" s="11"/>
      <c r="X28843" s="11"/>
      <c r="Y28843" s="11"/>
      <c r="AV28843"/>
      <c r="AW28843"/>
      <c r="AX28843"/>
    </row>
    <row r="28844" spans="11:50" x14ac:dyDescent="0.25">
      <c r="K28844" s="11"/>
      <c r="L28844" s="11"/>
      <c r="N28844" s="11"/>
      <c r="O28844" s="11"/>
      <c r="P28844" s="11"/>
      <c r="Q28844" s="11"/>
      <c r="R28844" s="11"/>
      <c r="S28844" s="11"/>
      <c r="T28844" s="11"/>
      <c r="U28844" s="11"/>
      <c r="V28844" s="11"/>
      <c r="W28844" s="11"/>
      <c r="X28844" s="11"/>
      <c r="Y28844" s="11"/>
      <c r="AV28844"/>
      <c r="AW28844"/>
      <c r="AX28844"/>
    </row>
    <row r="28845" spans="11:50" x14ac:dyDescent="0.25">
      <c r="K28845" s="11"/>
      <c r="L28845" s="11"/>
      <c r="N28845" s="11"/>
      <c r="O28845" s="11"/>
      <c r="P28845" s="11"/>
      <c r="Q28845" s="11"/>
      <c r="R28845" s="11"/>
      <c r="S28845" s="11"/>
      <c r="T28845" s="11"/>
      <c r="U28845" s="11"/>
      <c r="V28845" s="11"/>
      <c r="W28845" s="11"/>
      <c r="X28845" s="11"/>
      <c r="Y28845" s="11"/>
      <c r="AV28845"/>
      <c r="AW28845"/>
      <c r="AX28845"/>
    </row>
    <row r="28846" spans="11:50" x14ac:dyDescent="0.25">
      <c r="K28846" s="11"/>
      <c r="L28846" s="11"/>
      <c r="N28846" s="11"/>
      <c r="O28846" s="11"/>
      <c r="P28846" s="11"/>
      <c r="Q28846" s="11"/>
      <c r="R28846" s="11"/>
      <c r="S28846" s="11"/>
      <c r="T28846" s="11"/>
      <c r="U28846" s="11"/>
      <c r="V28846" s="11"/>
      <c r="W28846" s="11"/>
      <c r="X28846" s="11"/>
      <c r="Y28846" s="11"/>
      <c r="AV28846"/>
      <c r="AW28846"/>
      <c r="AX28846"/>
    </row>
    <row r="28847" spans="11:50" x14ac:dyDescent="0.25">
      <c r="K28847" s="11"/>
      <c r="L28847" s="11"/>
      <c r="N28847" s="11"/>
      <c r="O28847" s="11"/>
      <c r="P28847" s="11"/>
      <c r="Q28847" s="11"/>
      <c r="R28847" s="11"/>
      <c r="S28847" s="11"/>
      <c r="T28847" s="11"/>
      <c r="U28847" s="11"/>
      <c r="V28847" s="11"/>
      <c r="W28847" s="11"/>
      <c r="X28847" s="11"/>
      <c r="Y28847" s="11"/>
      <c r="AV28847"/>
      <c r="AW28847"/>
      <c r="AX28847"/>
    </row>
    <row r="28848" spans="11:50" x14ac:dyDescent="0.25">
      <c r="K28848" s="11"/>
      <c r="L28848" s="11"/>
      <c r="N28848" s="11"/>
      <c r="O28848" s="11"/>
      <c r="P28848" s="11"/>
      <c r="Q28848" s="11"/>
      <c r="R28848" s="11"/>
      <c r="S28848" s="11"/>
      <c r="T28848" s="11"/>
      <c r="U28848" s="11"/>
      <c r="V28848" s="11"/>
      <c r="W28848" s="11"/>
      <c r="X28848" s="11"/>
      <c r="Y28848" s="11"/>
      <c r="AV28848"/>
      <c r="AW28848"/>
      <c r="AX28848"/>
    </row>
    <row r="28849" spans="11:50" x14ac:dyDescent="0.25">
      <c r="K28849" s="11"/>
      <c r="L28849" s="11"/>
      <c r="N28849" s="11"/>
      <c r="O28849" s="11"/>
      <c r="P28849" s="11"/>
      <c r="Q28849" s="11"/>
      <c r="R28849" s="11"/>
      <c r="S28849" s="11"/>
      <c r="T28849" s="11"/>
      <c r="U28849" s="11"/>
      <c r="V28849" s="11"/>
      <c r="W28849" s="11"/>
      <c r="X28849" s="11"/>
      <c r="Y28849" s="11"/>
      <c r="AV28849"/>
      <c r="AW28849"/>
      <c r="AX28849"/>
    </row>
    <row r="28850" spans="11:50" x14ac:dyDescent="0.25">
      <c r="K28850" s="11"/>
      <c r="L28850" s="11"/>
      <c r="N28850" s="11"/>
      <c r="O28850" s="11"/>
      <c r="P28850" s="11"/>
      <c r="Q28850" s="11"/>
      <c r="R28850" s="11"/>
      <c r="S28850" s="11"/>
      <c r="T28850" s="11"/>
      <c r="U28850" s="11"/>
      <c r="V28850" s="11"/>
      <c r="W28850" s="11"/>
      <c r="X28850" s="11"/>
      <c r="Y28850" s="11"/>
      <c r="AV28850"/>
      <c r="AW28850"/>
      <c r="AX28850"/>
    </row>
    <row r="28851" spans="11:50" x14ac:dyDescent="0.25">
      <c r="K28851" s="11"/>
      <c r="L28851" s="11"/>
      <c r="N28851" s="11"/>
      <c r="O28851" s="11"/>
      <c r="P28851" s="11"/>
      <c r="Q28851" s="11"/>
      <c r="R28851" s="11"/>
      <c r="S28851" s="11"/>
      <c r="T28851" s="11"/>
      <c r="U28851" s="11"/>
      <c r="V28851" s="11"/>
      <c r="W28851" s="11"/>
      <c r="X28851" s="11"/>
      <c r="Y28851" s="11"/>
      <c r="AV28851"/>
      <c r="AW28851"/>
      <c r="AX28851"/>
    </row>
    <row r="28852" spans="11:50" x14ac:dyDescent="0.25">
      <c r="K28852" s="11"/>
      <c r="L28852" s="11"/>
      <c r="N28852" s="11"/>
      <c r="O28852" s="11"/>
      <c r="P28852" s="11"/>
      <c r="Q28852" s="11"/>
      <c r="R28852" s="11"/>
      <c r="S28852" s="11"/>
      <c r="T28852" s="11"/>
      <c r="U28852" s="11"/>
      <c r="V28852" s="11"/>
      <c r="W28852" s="11"/>
      <c r="X28852" s="11"/>
      <c r="Y28852" s="11"/>
      <c r="AV28852"/>
      <c r="AW28852"/>
      <c r="AX28852"/>
    </row>
    <row r="28853" spans="11:50" x14ac:dyDescent="0.25">
      <c r="K28853" s="11"/>
      <c r="L28853" s="11"/>
      <c r="N28853" s="11"/>
      <c r="O28853" s="11"/>
      <c r="P28853" s="11"/>
      <c r="Q28853" s="11"/>
      <c r="R28853" s="11"/>
      <c r="S28853" s="11"/>
      <c r="T28853" s="11"/>
      <c r="U28853" s="11"/>
      <c r="V28853" s="11"/>
      <c r="W28853" s="11"/>
      <c r="X28853" s="11"/>
      <c r="Y28853" s="11"/>
      <c r="AV28853"/>
      <c r="AW28853"/>
      <c r="AX28853"/>
    </row>
    <row r="28854" spans="11:50" x14ac:dyDescent="0.25">
      <c r="K28854" s="11"/>
      <c r="L28854" s="11"/>
      <c r="N28854" s="11"/>
      <c r="O28854" s="11"/>
      <c r="P28854" s="11"/>
      <c r="Q28854" s="11"/>
      <c r="R28854" s="11"/>
      <c r="S28854" s="11"/>
      <c r="T28854" s="11"/>
      <c r="U28854" s="11"/>
      <c r="V28854" s="11"/>
      <c r="W28854" s="11"/>
      <c r="X28854" s="11"/>
      <c r="Y28854" s="11"/>
      <c r="AV28854"/>
      <c r="AW28854"/>
      <c r="AX28854"/>
    </row>
    <row r="28855" spans="11:50" x14ac:dyDescent="0.25">
      <c r="K28855" s="11"/>
      <c r="L28855" s="11"/>
      <c r="N28855" s="11"/>
      <c r="O28855" s="11"/>
      <c r="P28855" s="11"/>
      <c r="Q28855" s="11"/>
      <c r="R28855" s="11"/>
      <c r="S28855" s="11"/>
      <c r="T28855" s="11"/>
      <c r="U28855" s="11"/>
      <c r="V28855" s="11"/>
      <c r="W28855" s="11"/>
      <c r="X28855" s="11"/>
      <c r="Y28855" s="11"/>
      <c r="AV28855"/>
      <c r="AW28855"/>
      <c r="AX28855"/>
    </row>
    <row r="28856" spans="11:50" x14ac:dyDescent="0.25">
      <c r="K28856" s="11"/>
      <c r="L28856" s="11"/>
      <c r="N28856" s="11"/>
      <c r="O28856" s="11"/>
      <c r="P28856" s="11"/>
      <c r="Q28856" s="11"/>
      <c r="R28856" s="11"/>
      <c r="S28856" s="11"/>
      <c r="T28856" s="11"/>
      <c r="U28856" s="11"/>
      <c r="V28856" s="11"/>
      <c r="W28856" s="11"/>
      <c r="X28856" s="11"/>
      <c r="Y28856" s="11"/>
      <c r="AV28856"/>
      <c r="AW28856"/>
      <c r="AX28856"/>
    </row>
    <row r="28857" spans="11:50" x14ac:dyDescent="0.25">
      <c r="K28857" s="11"/>
      <c r="L28857" s="11"/>
      <c r="N28857" s="11"/>
      <c r="O28857" s="11"/>
      <c r="P28857" s="11"/>
      <c r="Q28857" s="11"/>
      <c r="R28857" s="11"/>
      <c r="S28857" s="11"/>
      <c r="T28857" s="11"/>
      <c r="U28857" s="11"/>
      <c r="V28857" s="11"/>
      <c r="W28857" s="11"/>
      <c r="X28857" s="11"/>
      <c r="Y28857" s="11"/>
      <c r="AV28857"/>
      <c r="AW28857"/>
      <c r="AX28857"/>
    </row>
    <row r="28858" spans="11:50" x14ac:dyDescent="0.25">
      <c r="K28858" s="11"/>
      <c r="L28858" s="11"/>
      <c r="N28858" s="11"/>
      <c r="O28858" s="11"/>
      <c r="P28858" s="11"/>
      <c r="Q28858" s="11"/>
      <c r="R28858" s="11"/>
      <c r="S28858" s="11"/>
      <c r="T28858" s="11"/>
      <c r="U28858" s="11"/>
      <c r="V28858" s="11"/>
      <c r="W28858" s="11"/>
      <c r="X28858" s="11"/>
      <c r="Y28858" s="11"/>
      <c r="AV28858"/>
      <c r="AW28858"/>
      <c r="AX28858"/>
    </row>
    <row r="28859" spans="11:50" x14ac:dyDescent="0.25">
      <c r="K28859" s="11"/>
      <c r="L28859" s="11"/>
      <c r="N28859" s="11"/>
      <c r="O28859" s="11"/>
      <c r="P28859" s="11"/>
      <c r="Q28859" s="11"/>
      <c r="R28859" s="11"/>
      <c r="S28859" s="11"/>
      <c r="T28859" s="11"/>
      <c r="U28859" s="11"/>
      <c r="V28859" s="11"/>
      <c r="W28859" s="11"/>
      <c r="X28859" s="11"/>
      <c r="Y28859" s="11"/>
      <c r="AV28859"/>
      <c r="AW28859"/>
      <c r="AX28859"/>
    </row>
    <row r="28860" spans="11:50" x14ac:dyDescent="0.25">
      <c r="K28860" s="11"/>
      <c r="L28860" s="11"/>
      <c r="N28860" s="11"/>
      <c r="O28860" s="11"/>
      <c r="P28860" s="11"/>
      <c r="Q28860" s="11"/>
      <c r="R28860" s="11"/>
      <c r="S28860" s="11"/>
      <c r="T28860" s="11"/>
      <c r="U28860" s="11"/>
      <c r="V28860" s="11"/>
      <c r="W28860" s="11"/>
      <c r="X28860" s="11"/>
      <c r="Y28860" s="11"/>
      <c r="AV28860"/>
      <c r="AW28860"/>
      <c r="AX28860"/>
    </row>
    <row r="28861" spans="11:50" x14ac:dyDescent="0.25">
      <c r="K28861" s="11"/>
      <c r="L28861" s="11"/>
      <c r="N28861" s="11"/>
      <c r="O28861" s="11"/>
      <c r="P28861" s="11"/>
      <c r="Q28861" s="11"/>
      <c r="R28861" s="11"/>
      <c r="S28861" s="11"/>
      <c r="T28861" s="11"/>
      <c r="U28861" s="11"/>
      <c r="V28861" s="11"/>
      <c r="W28861" s="11"/>
      <c r="X28861" s="11"/>
      <c r="Y28861" s="11"/>
      <c r="AV28861"/>
      <c r="AW28861"/>
      <c r="AX28861"/>
    </row>
    <row r="28862" spans="11:50" x14ac:dyDescent="0.25">
      <c r="K28862" s="11"/>
      <c r="L28862" s="11"/>
      <c r="N28862" s="11"/>
      <c r="O28862" s="11"/>
      <c r="P28862" s="11"/>
      <c r="Q28862" s="11"/>
      <c r="R28862" s="11"/>
      <c r="S28862" s="11"/>
      <c r="T28862" s="11"/>
      <c r="U28862" s="11"/>
      <c r="V28862" s="11"/>
      <c r="W28862" s="11"/>
      <c r="X28862" s="11"/>
      <c r="Y28862" s="11"/>
      <c r="AV28862"/>
      <c r="AW28862"/>
      <c r="AX28862"/>
    </row>
    <row r="28863" spans="11:50" x14ac:dyDescent="0.25">
      <c r="K28863" s="11"/>
      <c r="L28863" s="11"/>
      <c r="N28863" s="11"/>
      <c r="O28863" s="11"/>
      <c r="P28863" s="11"/>
      <c r="Q28863" s="11"/>
      <c r="R28863" s="11"/>
      <c r="S28863" s="11"/>
      <c r="T28863" s="11"/>
      <c r="U28863" s="11"/>
      <c r="V28863" s="11"/>
      <c r="W28863" s="11"/>
      <c r="X28863" s="11"/>
      <c r="Y28863" s="11"/>
      <c r="AV28863"/>
      <c r="AW28863"/>
      <c r="AX28863"/>
    </row>
    <row r="28864" spans="11:50" x14ac:dyDescent="0.25">
      <c r="K28864" s="11"/>
      <c r="L28864" s="11"/>
      <c r="N28864" s="11"/>
      <c r="O28864" s="11"/>
      <c r="P28864" s="11"/>
      <c r="Q28864" s="11"/>
      <c r="R28864" s="11"/>
      <c r="S28864" s="11"/>
      <c r="T28864" s="11"/>
      <c r="U28864" s="11"/>
      <c r="V28864" s="11"/>
      <c r="W28864" s="11"/>
      <c r="X28864" s="11"/>
      <c r="Y28864" s="11"/>
      <c r="AV28864"/>
      <c r="AW28864"/>
      <c r="AX28864"/>
    </row>
    <row r="28865" spans="11:50" x14ac:dyDescent="0.25">
      <c r="K28865" s="11"/>
      <c r="L28865" s="11"/>
      <c r="N28865" s="11"/>
      <c r="O28865" s="11"/>
      <c r="P28865" s="11"/>
      <c r="Q28865" s="11"/>
      <c r="R28865" s="11"/>
      <c r="S28865" s="11"/>
      <c r="T28865" s="11"/>
      <c r="U28865" s="11"/>
      <c r="V28865" s="11"/>
      <c r="W28865" s="11"/>
      <c r="X28865" s="11"/>
      <c r="Y28865" s="11"/>
      <c r="AV28865"/>
      <c r="AW28865"/>
      <c r="AX28865"/>
    </row>
    <row r="28866" spans="11:50" x14ac:dyDescent="0.25">
      <c r="K28866" s="11"/>
      <c r="L28866" s="11"/>
      <c r="N28866" s="11"/>
      <c r="O28866" s="11"/>
      <c r="P28866" s="11"/>
      <c r="Q28866" s="11"/>
      <c r="R28866" s="11"/>
      <c r="S28866" s="11"/>
      <c r="T28866" s="11"/>
      <c r="U28866" s="11"/>
      <c r="V28866" s="11"/>
      <c r="W28866" s="11"/>
      <c r="X28866" s="11"/>
      <c r="Y28866" s="11"/>
      <c r="AV28866"/>
      <c r="AW28866"/>
      <c r="AX28866"/>
    </row>
    <row r="28867" spans="11:50" x14ac:dyDescent="0.25">
      <c r="K28867" s="11"/>
      <c r="L28867" s="11"/>
      <c r="N28867" s="11"/>
      <c r="O28867" s="11"/>
      <c r="P28867" s="11"/>
      <c r="Q28867" s="11"/>
      <c r="R28867" s="11"/>
      <c r="S28867" s="11"/>
      <c r="T28867" s="11"/>
      <c r="U28867" s="11"/>
      <c r="V28867" s="11"/>
      <c r="W28867" s="11"/>
      <c r="X28867" s="11"/>
      <c r="Y28867" s="11"/>
      <c r="AV28867"/>
      <c r="AW28867"/>
      <c r="AX28867"/>
    </row>
    <row r="28868" spans="11:50" x14ac:dyDescent="0.25">
      <c r="K28868" s="11"/>
      <c r="L28868" s="11"/>
      <c r="N28868" s="11"/>
      <c r="O28868" s="11"/>
      <c r="P28868" s="11"/>
      <c r="Q28868" s="11"/>
      <c r="R28868" s="11"/>
      <c r="S28868" s="11"/>
      <c r="T28868" s="11"/>
      <c r="U28868" s="11"/>
      <c r="V28868" s="11"/>
      <c r="W28868" s="11"/>
      <c r="X28868" s="11"/>
      <c r="Y28868" s="11"/>
      <c r="AV28868"/>
      <c r="AW28868"/>
      <c r="AX28868"/>
    </row>
    <row r="28869" spans="11:50" x14ac:dyDescent="0.25">
      <c r="K28869" s="11"/>
      <c r="L28869" s="11"/>
      <c r="N28869" s="11"/>
      <c r="O28869" s="11"/>
      <c r="P28869" s="11"/>
      <c r="Q28869" s="11"/>
      <c r="R28869" s="11"/>
      <c r="S28869" s="11"/>
      <c r="T28869" s="11"/>
      <c r="U28869" s="11"/>
      <c r="V28869" s="11"/>
      <c r="W28869" s="11"/>
      <c r="X28869" s="11"/>
      <c r="Y28869" s="11"/>
      <c r="AV28869"/>
      <c r="AW28869"/>
      <c r="AX28869"/>
    </row>
    <row r="28870" spans="11:50" x14ac:dyDescent="0.25">
      <c r="K28870" s="11"/>
      <c r="L28870" s="11"/>
      <c r="N28870" s="11"/>
      <c r="O28870" s="11"/>
      <c r="P28870" s="11"/>
      <c r="Q28870" s="11"/>
      <c r="R28870" s="11"/>
      <c r="S28870" s="11"/>
      <c r="T28870" s="11"/>
      <c r="U28870" s="11"/>
      <c r="V28870" s="11"/>
      <c r="W28870" s="11"/>
      <c r="X28870" s="11"/>
      <c r="Y28870" s="11"/>
      <c r="AV28870"/>
      <c r="AW28870"/>
      <c r="AX28870"/>
    </row>
    <row r="28871" spans="11:50" x14ac:dyDescent="0.25">
      <c r="K28871" s="11"/>
      <c r="L28871" s="11"/>
      <c r="N28871" s="11"/>
      <c r="O28871" s="11"/>
      <c r="P28871" s="11"/>
      <c r="Q28871" s="11"/>
      <c r="R28871" s="11"/>
      <c r="S28871" s="11"/>
      <c r="T28871" s="11"/>
      <c r="U28871" s="11"/>
      <c r="V28871" s="11"/>
      <c r="W28871" s="11"/>
      <c r="X28871" s="11"/>
      <c r="Y28871" s="11"/>
      <c r="AV28871"/>
      <c r="AW28871"/>
      <c r="AX28871"/>
    </row>
    <row r="28872" spans="11:50" x14ac:dyDescent="0.25">
      <c r="K28872" s="11"/>
      <c r="L28872" s="11"/>
      <c r="N28872" s="11"/>
      <c r="O28872" s="11"/>
      <c r="P28872" s="11"/>
      <c r="Q28872" s="11"/>
      <c r="R28872" s="11"/>
      <c r="S28872" s="11"/>
      <c r="T28872" s="11"/>
      <c r="U28872" s="11"/>
      <c r="V28872" s="11"/>
      <c r="W28872" s="11"/>
      <c r="X28872" s="11"/>
      <c r="Y28872" s="11"/>
      <c r="AV28872"/>
      <c r="AW28872"/>
      <c r="AX28872"/>
    </row>
    <row r="28873" spans="11:50" x14ac:dyDescent="0.25">
      <c r="K28873" s="11"/>
      <c r="L28873" s="11"/>
      <c r="N28873" s="11"/>
      <c r="O28873" s="11"/>
      <c r="P28873" s="11"/>
      <c r="Q28873" s="11"/>
      <c r="R28873" s="11"/>
      <c r="S28873" s="11"/>
      <c r="T28873" s="11"/>
      <c r="U28873" s="11"/>
      <c r="V28873" s="11"/>
      <c r="W28873" s="11"/>
      <c r="X28873" s="11"/>
      <c r="Y28873" s="11"/>
      <c r="AV28873"/>
      <c r="AW28873"/>
      <c r="AX28873"/>
    </row>
    <row r="28874" spans="11:50" x14ac:dyDescent="0.25">
      <c r="K28874" s="11"/>
      <c r="L28874" s="11"/>
      <c r="N28874" s="11"/>
      <c r="O28874" s="11"/>
      <c r="P28874" s="11"/>
      <c r="Q28874" s="11"/>
      <c r="R28874" s="11"/>
      <c r="S28874" s="11"/>
      <c r="T28874" s="11"/>
      <c r="U28874" s="11"/>
      <c r="V28874" s="11"/>
      <c r="W28874" s="11"/>
      <c r="X28874" s="11"/>
      <c r="Y28874" s="11"/>
      <c r="AV28874"/>
      <c r="AW28874"/>
      <c r="AX28874"/>
    </row>
    <row r="28875" spans="11:50" x14ac:dyDescent="0.25">
      <c r="K28875" s="11"/>
      <c r="L28875" s="11"/>
      <c r="N28875" s="11"/>
      <c r="O28875" s="11"/>
      <c r="P28875" s="11"/>
      <c r="Q28875" s="11"/>
      <c r="R28875" s="11"/>
      <c r="S28875" s="11"/>
      <c r="T28875" s="11"/>
      <c r="U28875" s="11"/>
      <c r="V28875" s="11"/>
      <c r="W28875" s="11"/>
      <c r="X28875" s="11"/>
      <c r="Y28875" s="11"/>
      <c r="AV28875"/>
      <c r="AW28875"/>
      <c r="AX28875"/>
    </row>
    <row r="28876" spans="11:50" x14ac:dyDescent="0.25">
      <c r="K28876" s="11"/>
      <c r="L28876" s="11"/>
      <c r="N28876" s="11"/>
      <c r="O28876" s="11"/>
      <c r="P28876" s="11"/>
      <c r="Q28876" s="11"/>
      <c r="R28876" s="11"/>
      <c r="S28876" s="11"/>
      <c r="T28876" s="11"/>
      <c r="U28876" s="11"/>
      <c r="V28876" s="11"/>
      <c r="W28876" s="11"/>
      <c r="X28876" s="11"/>
      <c r="Y28876" s="11"/>
      <c r="AV28876"/>
      <c r="AW28876"/>
      <c r="AX28876"/>
    </row>
    <row r="28877" spans="11:50" x14ac:dyDescent="0.25">
      <c r="K28877" s="11"/>
      <c r="L28877" s="11"/>
      <c r="N28877" s="11"/>
      <c r="O28877" s="11"/>
      <c r="P28877" s="11"/>
      <c r="Q28877" s="11"/>
      <c r="R28877" s="11"/>
      <c r="S28877" s="11"/>
      <c r="T28877" s="11"/>
      <c r="U28877" s="11"/>
      <c r="V28877" s="11"/>
      <c r="W28877" s="11"/>
      <c r="X28877" s="11"/>
      <c r="Y28877" s="11"/>
      <c r="AV28877"/>
      <c r="AW28877"/>
      <c r="AX28877"/>
    </row>
    <row r="28878" spans="11:50" x14ac:dyDescent="0.25">
      <c r="K28878" s="11"/>
      <c r="L28878" s="11"/>
      <c r="N28878" s="11"/>
      <c r="O28878" s="11"/>
      <c r="P28878" s="11"/>
      <c r="Q28878" s="11"/>
      <c r="R28878" s="11"/>
      <c r="S28878" s="11"/>
      <c r="T28878" s="11"/>
      <c r="U28878" s="11"/>
      <c r="V28878" s="11"/>
      <c r="W28878" s="11"/>
      <c r="X28878" s="11"/>
      <c r="Y28878" s="11"/>
      <c r="AV28878"/>
      <c r="AW28878"/>
      <c r="AX28878"/>
    </row>
    <row r="28879" spans="11:50" x14ac:dyDescent="0.25">
      <c r="K28879" s="11"/>
      <c r="L28879" s="11"/>
      <c r="N28879" s="11"/>
      <c r="O28879" s="11"/>
      <c r="P28879" s="11"/>
      <c r="Q28879" s="11"/>
      <c r="R28879" s="11"/>
      <c r="S28879" s="11"/>
      <c r="T28879" s="11"/>
      <c r="U28879" s="11"/>
      <c r="V28879" s="11"/>
      <c r="W28879" s="11"/>
      <c r="X28879" s="11"/>
      <c r="Y28879" s="11"/>
      <c r="AV28879"/>
      <c r="AW28879"/>
      <c r="AX28879"/>
    </row>
    <row r="28880" spans="11:50" x14ac:dyDescent="0.25">
      <c r="K28880" s="11"/>
      <c r="L28880" s="11"/>
      <c r="N28880" s="11"/>
      <c r="O28880" s="11"/>
      <c r="P28880" s="11"/>
      <c r="Q28880" s="11"/>
      <c r="R28880" s="11"/>
      <c r="S28880" s="11"/>
      <c r="T28880" s="11"/>
      <c r="U28880" s="11"/>
      <c r="V28880" s="11"/>
      <c r="W28880" s="11"/>
      <c r="X28880" s="11"/>
      <c r="Y28880" s="11"/>
      <c r="AV28880"/>
      <c r="AW28880"/>
      <c r="AX28880"/>
    </row>
    <row r="28881" spans="11:50" x14ac:dyDescent="0.25">
      <c r="K28881" s="11"/>
      <c r="L28881" s="11"/>
      <c r="N28881" s="11"/>
      <c r="O28881" s="11"/>
      <c r="P28881" s="11"/>
      <c r="Q28881" s="11"/>
      <c r="R28881" s="11"/>
      <c r="S28881" s="11"/>
      <c r="T28881" s="11"/>
      <c r="U28881" s="11"/>
      <c r="V28881" s="11"/>
      <c r="W28881" s="11"/>
      <c r="X28881" s="11"/>
      <c r="Y28881" s="11"/>
      <c r="AV28881"/>
      <c r="AW28881"/>
      <c r="AX28881"/>
    </row>
    <row r="28882" spans="11:50" x14ac:dyDescent="0.25">
      <c r="K28882" s="11"/>
      <c r="L28882" s="11"/>
      <c r="N28882" s="11"/>
      <c r="O28882" s="11"/>
      <c r="P28882" s="11"/>
      <c r="Q28882" s="11"/>
      <c r="R28882" s="11"/>
      <c r="S28882" s="11"/>
      <c r="T28882" s="11"/>
      <c r="U28882" s="11"/>
      <c r="V28882" s="11"/>
      <c r="W28882" s="11"/>
      <c r="X28882" s="11"/>
      <c r="Y28882" s="11"/>
      <c r="AV28882"/>
      <c r="AW28882"/>
      <c r="AX28882"/>
    </row>
    <row r="28883" spans="11:50" x14ac:dyDescent="0.25">
      <c r="K28883" s="11"/>
      <c r="L28883" s="11"/>
      <c r="N28883" s="11"/>
      <c r="O28883" s="11"/>
      <c r="P28883" s="11"/>
      <c r="Q28883" s="11"/>
      <c r="R28883" s="11"/>
      <c r="S28883" s="11"/>
      <c r="T28883" s="11"/>
      <c r="U28883" s="11"/>
      <c r="V28883" s="11"/>
      <c r="W28883" s="11"/>
      <c r="X28883" s="11"/>
      <c r="Y28883" s="11"/>
      <c r="AV28883"/>
      <c r="AW28883"/>
      <c r="AX28883"/>
    </row>
    <row r="28884" spans="11:50" x14ac:dyDescent="0.25">
      <c r="K28884" s="11"/>
      <c r="L28884" s="11"/>
      <c r="N28884" s="11"/>
      <c r="O28884" s="11"/>
      <c r="P28884" s="11"/>
      <c r="Q28884" s="11"/>
      <c r="R28884" s="11"/>
      <c r="S28884" s="11"/>
      <c r="T28884" s="11"/>
      <c r="U28884" s="11"/>
      <c r="V28884" s="11"/>
      <c r="W28884" s="11"/>
      <c r="X28884" s="11"/>
      <c r="Y28884" s="11"/>
      <c r="AV28884"/>
      <c r="AW28884"/>
      <c r="AX28884"/>
    </row>
    <row r="28885" spans="11:50" x14ac:dyDescent="0.25">
      <c r="K28885" s="11"/>
      <c r="L28885" s="11"/>
      <c r="N28885" s="11"/>
      <c r="O28885" s="11"/>
      <c r="P28885" s="11"/>
      <c r="Q28885" s="11"/>
      <c r="R28885" s="11"/>
      <c r="S28885" s="11"/>
      <c r="T28885" s="11"/>
      <c r="U28885" s="11"/>
      <c r="V28885" s="11"/>
      <c r="W28885" s="11"/>
      <c r="X28885" s="11"/>
      <c r="Y28885" s="11"/>
      <c r="AV28885"/>
      <c r="AW28885"/>
      <c r="AX28885"/>
    </row>
    <row r="28886" spans="11:50" x14ac:dyDescent="0.25">
      <c r="K28886" s="11"/>
      <c r="L28886" s="11"/>
      <c r="N28886" s="11"/>
      <c r="O28886" s="11"/>
      <c r="P28886" s="11"/>
      <c r="Q28886" s="11"/>
      <c r="R28886" s="11"/>
      <c r="S28886" s="11"/>
      <c r="T28886" s="11"/>
      <c r="U28886" s="11"/>
      <c r="V28886" s="11"/>
      <c r="W28886" s="11"/>
      <c r="X28886" s="11"/>
      <c r="Y28886" s="11"/>
      <c r="AV28886"/>
      <c r="AW28886"/>
      <c r="AX28886"/>
    </row>
    <row r="28887" spans="11:50" x14ac:dyDescent="0.25">
      <c r="K28887" s="11"/>
      <c r="L28887" s="11"/>
      <c r="N28887" s="11"/>
      <c r="O28887" s="11"/>
      <c r="P28887" s="11"/>
      <c r="Q28887" s="11"/>
      <c r="R28887" s="11"/>
      <c r="S28887" s="11"/>
      <c r="T28887" s="11"/>
      <c r="U28887" s="11"/>
      <c r="V28887" s="11"/>
      <c r="W28887" s="11"/>
      <c r="X28887" s="11"/>
      <c r="Y28887" s="11"/>
      <c r="AV28887"/>
      <c r="AW28887"/>
      <c r="AX28887"/>
    </row>
    <row r="28888" spans="11:50" x14ac:dyDescent="0.25">
      <c r="K28888" s="11"/>
      <c r="L28888" s="11"/>
      <c r="N28888" s="11"/>
      <c r="O28888" s="11"/>
      <c r="P28888" s="11"/>
      <c r="Q28888" s="11"/>
      <c r="R28888" s="11"/>
      <c r="S28888" s="11"/>
      <c r="T28888" s="11"/>
      <c r="U28888" s="11"/>
      <c r="V28888" s="11"/>
      <c r="W28888" s="11"/>
      <c r="X28888" s="11"/>
      <c r="Y28888" s="11"/>
      <c r="AV28888"/>
      <c r="AW28888"/>
      <c r="AX28888"/>
    </row>
    <row r="28889" spans="11:50" x14ac:dyDescent="0.25">
      <c r="K28889" s="11"/>
      <c r="L28889" s="11"/>
      <c r="N28889" s="11"/>
      <c r="O28889" s="11"/>
      <c r="P28889" s="11"/>
      <c r="Q28889" s="11"/>
      <c r="R28889" s="11"/>
      <c r="S28889" s="11"/>
      <c r="T28889" s="11"/>
      <c r="U28889" s="11"/>
      <c r="V28889" s="11"/>
      <c r="W28889" s="11"/>
      <c r="X28889" s="11"/>
      <c r="Y28889" s="11"/>
      <c r="AV28889"/>
      <c r="AW28889"/>
      <c r="AX28889"/>
    </row>
    <row r="28890" spans="11:50" x14ac:dyDescent="0.25">
      <c r="K28890" s="11"/>
      <c r="L28890" s="11"/>
      <c r="N28890" s="11"/>
      <c r="O28890" s="11"/>
      <c r="P28890" s="11"/>
      <c r="Q28890" s="11"/>
      <c r="R28890" s="11"/>
      <c r="S28890" s="11"/>
      <c r="T28890" s="11"/>
      <c r="U28890" s="11"/>
      <c r="V28890" s="11"/>
      <c r="W28890" s="11"/>
      <c r="X28890" s="11"/>
      <c r="Y28890" s="11"/>
      <c r="AV28890"/>
      <c r="AW28890"/>
      <c r="AX28890"/>
    </row>
    <row r="28891" spans="11:50" x14ac:dyDescent="0.25">
      <c r="K28891" s="11"/>
      <c r="L28891" s="11"/>
      <c r="N28891" s="11"/>
      <c r="O28891" s="11"/>
      <c r="P28891" s="11"/>
      <c r="Q28891" s="11"/>
      <c r="R28891" s="11"/>
      <c r="S28891" s="11"/>
      <c r="T28891" s="11"/>
      <c r="U28891" s="11"/>
      <c r="V28891" s="11"/>
      <c r="W28891" s="11"/>
      <c r="X28891" s="11"/>
      <c r="Y28891" s="11"/>
      <c r="AV28891"/>
      <c r="AW28891"/>
      <c r="AX28891"/>
    </row>
    <row r="28892" spans="11:50" x14ac:dyDescent="0.25">
      <c r="K28892" s="11"/>
      <c r="L28892" s="11"/>
      <c r="N28892" s="11"/>
      <c r="O28892" s="11"/>
      <c r="P28892" s="11"/>
      <c r="Q28892" s="11"/>
      <c r="R28892" s="11"/>
      <c r="S28892" s="11"/>
      <c r="T28892" s="11"/>
      <c r="U28892" s="11"/>
      <c r="V28892" s="11"/>
      <c r="W28892" s="11"/>
      <c r="X28892" s="11"/>
      <c r="Y28892" s="11"/>
      <c r="AV28892"/>
      <c r="AW28892"/>
      <c r="AX28892"/>
    </row>
    <row r="28893" spans="11:50" x14ac:dyDescent="0.25">
      <c r="K28893" s="11"/>
      <c r="L28893" s="11"/>
      <c r="N28893" s="11"/>
      <c r="O28893" s="11"/>
      <c r="P28893" s="11"/>
      <c r="Q28893" s="11"/>
      <c r="R28893" s="11"/>
      <c r="S28893" s="11"/>
      <c r="T28893" s="11"/>
      <c r="U28893" s="11"/>
      <c r="V28893" s="11"/>
      <c r="W28893" s="11"/>
      <c r="X28893" s="11"/>
      <c r="Y28893" s="11"/>
      <c r="AV28893"/>
      <c r="AW28893"/>
      <c r="AX28893"/>
    </row>
    <row r="28894" spans="11:50" x14ac:dyDescent="0.25">
      <c r="K28894" s="11"/>
      <c r="L28894" s="11"/>
      <c r="N28894" s="11"/>
      <c r="O28894" s="11"/>
      <c r="P28894" s="11"/>
      <c r="Q28894" s="11"/>
      <c r="R28894" s="11"/>
      <c r="S28894" s="11"/>
      <c r="T28894" s="11"/>
      <c r="U28894" s="11"/>
      <c r="V28894" s="11"/>
      <c r="W28894" s="11"/>
      <c r="X28894" s="11"/>
      <c r="Y28894" s="11"/>
      <c r="AV28894"/>
      <c r="AW28894"/>
      <c r="AX28894"/>
    </row>
    <row r="28895" spans="11:50" x14ac:dyDescent="0.25">
      <c r="K28895" s="11"/>
      <c r="L28895" s="11"/>
      <c r="N28895" s="11"/>
      <c r="O28895" s="11"/>
      <c r="P28895" s="11"/>
      <c r="Q28895" s="11"/>
      <c r="R28895" s="11"/>
      <c r="S28895" s="11"/>
      <c r="T28895" s="11"/>
      <c r="U28895" s="11"/>
      <c r="V28895" s="11"/>
      <c r="W28895" s="11"/>
      <c r="X28895" s="11"/>
      <c r="Y28895" s="11"/>
      <c r="AV28895"/>
      <c r="AW28895"/>
      <c r="AX28895"/>
    </row>
    <row r="28896" spans="11:50" x14ac:dyDescent="0.25">
      <c r="K28896" s="11"/>
      <c r="L28896" s="11"/>
      <c r="N28896" s="11"/>
      <c r="O28896" s="11"/>
      <c r="P28896" s="11"/>
      <c r="Q28896" s="11"/>
      <c r="R28896" s="11"/>
      <c r="S28896" s="11"/>
      <c r="T28896" s="11"/>
      <c r="U28896" s="11"/>
      <c r="V28896" s="11"/>
      <c r="W28896" s="11"/>
      <c r="X28896" s="11"/>
      <c r="Y28896" s="11"/>
      <c r="AV28896"/>
      <c r="AW28896"/>
      <c r="AX28896"/>
    </row>
    <row r="28897" spans="11:50" x14ac:dyDescent="0.25">
      <c r="K28897" s="11"/>
      <c r="L28897" s="11"/>
      <c r="N28897" s="11"/>
      <c r="O28897" s="11"/>
      <c r="P28897" s="11"/>
      <c r="Q28897" s="11"/>
      <c r="R28897" s="11"/>
      <c r="S28897" s="11"/>
      <c r="T28897" s="11"/>
      <c r="U28897" s="11"/>
      <c r="V28897" s="11"/>
      <c r="W28897" s="11"/>
      <c r="X28897" s="11"/>
      <c r="Y28897" s="11"/>
      <c r="AV28897"/>
      <c r="AW28897"/>
      <c r="AX28897"/>
    </row>
    <row r="28898" spans="11:50" x14ac:dyDescent="0.25">
      <c r="K28898" s="11"/>
      <c r="L28898" s="11"/>
      <c r="N28898" s="11"/>
      <c r="O28898" s="11"/>
      <c r="P28898" s="11"/>
      <c r="Q28898" s="11"/>
      <c r="R28898" s="11"/>
      <c r="S28898" s="11"/>
      <c r="T28898" s="11"/>
      <c r="U28898" s="11"/>
      <c r="V28898" s="11"/>
      <c r="W28898" s="11"/>
      <c r="X28898" s="11"/>
      <c r="Y28898" s="11"/>
      <c r="AV28898"/>
      <c r="AW28898"/>
      <c r="AX28898"/>
    </row>
    <row r="28899" spans="11:50" x14ac:dyDescent="0.25">
      <c r="K28899" s="11"/>
      <c r="L28899" s="11"/>
      <c r="N28899" s="11"/>
      <c r="O28899" s="11"/>
      <c r="P28899" s="11"/>
      <c r="Q28899" s="11"/>
      <c r="R28899" s="11"/>
      <c r="S28899" s="11"/>
      <c r="T28899" s="11"/>
      <c r="U28899" s="11"/>
      <c r="V28899" s="11"/>
      <c r="W28899" s="11"/>
      <c r="X28899" s="11"/>
      <c r="Y28899" s="11"/>
      <c r="AV28899"/>
      <c r="AW28899"/>
      <c r="AX28899"/>
    </row>
    <row r="28900" spans="11:50" x14ac:dyDescent="0.25">
      <c r="K28900" s="11"/>
      <c r="L28900" s="11"/>
      <c r="N28900" s="11"/>
      <c r="O28900" s="11"/>
      <c r="P28900" s="11"/>
      <c r="Q28900" s="11"/>
      <c r="R28900" s="11"/>
      <c r="S28900" s="11"/>
      <c r="T28900" s="11"/>
      <c r="U28900" s="11"/>
      <c r="V28900" s="11"/>
      <c r="W28900" s="11"/>
      <c r="X28900" s="11"/>
      <c r="Y28900" s="11"/>
      <c r="AV28900"/>
      <c r="AW28900"/>
      <c r="AX28900"/>
    </row>
    <row r="28901" spans="11:50" x14ac:dyDescent="0.25">
      <c r="K28901" s="11"/>
      <c r="L28901" s="11"/>
      <c r="N28901" s="11"/>
      <c r="O28901" s="11"/>
      <c r="P28901" s="11"/>
      <c r="Q28901" s="11"/>
      <c r="R28901" s="11"/>
      <c r="S28901" s="11"/>
      <c r="T28901" s="11"/>
      <c r="U28901" s="11"/>
      <c r="V28901" s="11"/>
      <c r="W28901" s="11"/>
      <c r="X28901" s="11"/>
      <c r="Y28901" s="11"/>
      <c r="AV28901"/>
      <c r="AW28901"/>
      <c r="AX28901"/>
    </row>
    <row r="28902" spans="11:50" x14ac:dyDescent="0.25">
      <c r="K28902" s="11"/>
      <c r="L28902" s="11"/>
      <c r="N28902" s="11"/>
      <c r="O28902" s="11"/>
      <c r="P28902" s="11"/>
      <c r="Q28902" s="11"/>
      <c r="R28902" s="11"/>
      <c r="S28902" s="11"/>
      <c r="T28902" s="11"/>
      <c r="U28902" s="11"/>
      <c r="V28902" s="11"/>
      <c r="W28902" s="11"/>
      <c r="X28902" s="11"/>
      <c r="Y28902" s="11"/>
      <c r="AV28902"/>
      <c r="AW28902"/>
      <c r="AX28902"/>
    </row>
    <row r="28903" spans="11:50" x14ac:dyDescent="0.25">
      <c r="K28903" s="11"/>
      <c r="L28903" s="11"/>
      <c r="N28903" s="11"/>
      <c r="O28903" s="11"/>
      <c r="P28903" s="11"/>
      <c r="Q28903" s="11"/>
      <c r="R28903" s="11"/>
      <c r="S28903" s="11"/>
      <c r="T28903" s="11"/>
      <c r="U28903" s="11"/>
      <c r="V28903" s="11"/>
      <c r="W28903" s="11"/>
      <c r="X28903" s="11"/>
      <c r="Y28903" s="11"/>
      <c r="AV28903"/>
      <c r="AW28903"/>
      <c r="AX28903"/>
    </row>
    <row r="28904" spans="11:50" x14ac:dyDescent="0.25">
      <c r="K28904" s="11"/>
      <c r="L28904" s="11"/>
      <c r="N28904" s="11"/>
      <c r="O28904" s="11"/>
      <c r="P28904" s="11"/>
      <c r="Q28904" s="11"/>
      <c r="R28904" s="11"/>
      <c r="S28904" s="11"/>
      <c r="T28904" s="11"/>
      <c r="U28904" s="11"/>
      <c r="V28904" s="11"/>
      <c r="W28904" s="11"/>
      <c r="X28904" s="11"/>
      <c r="Y28904" s="11"/>
      <c r="AV28904"/>
      <c r="AW28904"/>
      <c r="AX28904"/>
    </row>
    <row r="28905" spans="11:50" x14ac:dyDescent="0.25">
      <c r="K28905" s="11"/>
      <c r="L28905" s="11"/>
      <c r="N28905" s="11"/>
      <c r="O28905" s="11"/>
      <c r="P28905" s="11"/>
      <c r="Q28905" s="11"/>
      <c r="R28905" s="11"/>
      <c r="S28905" s="11"/>
      <c r="T28905" s="11"/>
      <c r="U28905" s="11"/>
      <c r="V28905" s="11"/>
      <c r="W28905" s="11"/>
      <c r="X28905" s="11"/>
      <c r="Y28905" s="11"/>
      <c r="AV28905"/>
      <c r="AW28905"/>
      <c r="AX28905"/>
    </row>
    <row r="28906" spans="11:50" x14ac:dyDescent="0.25">
      <c r="K28906" s="11"/>
      <c r="L28906" s="11"/>
      <c r="N28906" s="11"/>
      <c r="O28906" s="11"/>
      <c r="P28906" s="11"/>
      <c r="Q28906" s="11"/>
      <c r="R28906" s="11"/>
      <c r="S28906" s="11"/>
      <c r="T28906" s="11"/>
      <c r="U28906" s="11"/>
      <c r="V28906" s="11"/>
      <c r="W28906" s="11"/>
      <c r="X28906" s="11"/>
      <c r="Y28906" s="11"/>
      <c r="AV28906"/>
      <c r="AW28906"/>
      <c r="AX28906"/>
    </row>
    <row r="28907" spans="11:50" x14ac:dyDescent="0.25">
      <c r="K28907" s="11"/>
      <c r="L28907" s="11"/>
      <c r="N28907" s="11"/>
      <c r="O28907" s="11"/>
      <c r="P28907" s="11"/>
      <c r="Q28907" s="11"/>
      <c r="R28907" s="11"/>
      <c r="S28907" s="11"/>
      <c r="T28907" s="11"/>
      <c r="U28907" s="11"/>
      <c r="V28907" s="11"/>
      <c r="W28907" s="11"/>
      <c r="X28907" s="11"/>
      <c r="Y28907" s="11"/>
      <c r="AV28907"/>
      <c r="AW28907"/>
      <c r="AX28907"/>
    </row>
    <row r="28908" spans="11:50" x14ac:dyDescent="0.25">
      <c r="K28908" s="11"/>
      <c r="L28908" s="11"/>
      <c r="N28908" s="11"/>
      <c r="O28908" s="11"/>
      <c r="P28908" s="11"/>
      <c r="Q28908" s="11"/>
      <c r="R28908" s="11"/>
      <c r="S28908" s="11"/>
      <c r="T28908" s="11"/>
      <c r="U28908" s="11"/>
      <c r="V28908" s="11"/>
      <c r="W28908" s="11"/>
      <c r="X28908" s="11"/>
      <c r="Y28908" s="11"/>
      <c r="AV28908"/>
      <c r="AW28908"/>
      <c r="AX28908"/>
    </row>
    <row r="28909" spans="11:50" x14ac:dyDescent="0.25">
      <c r="K28909" s="11"/>
      <c r="L28909" s="11"/>
      <c r="N28909" s="11"/>
      <c r="O28909" s="11"/>
      <c r="P28909" s="11"/>
      <c r="Q28909" s="11"/>
      <c r="R28909" s="11"/>
      <c r="S28909" s="11"/>
      <c r="T28909" s="11"/>
      <c r="U28909" s="11"/>
      <c r="V28909" s="11"/>
      <c r="W28909" s="11"/>
      <c r="X28909" s="11"/>
      <c r="Y28909" s="11"/>
      <c r="AV28909"/>
      <c r="AW28909"/>
      <c r="AX28909"/>
    </row>
    <row r="28910" spans="11:50" x14ac:dyDescent="0.25">
      <c r="K28910" s="11"/>
      <c r="L28910" s="11"/>
      <c r="N28910" s="11"/>
      <c r="O28910" s="11"/>
      <c r="P28910" s="11"/>
      <c r="Q28910" s="11"/>
      <c r="R28910" s="11"/>
      <c r="S28910" s="11"/>
      <c r="T28910" s="11"/>
      <c r="U28910" s="11"/>
      <c r="V28910" s="11"/>
      <c r="W28910" s="11"/>
      <c r="X28910" s="11"/>
      <c r="Y28910" s="11"/>
      <c r="AV28910"/>
      <c r="AW28910"/>
      <c r="AX28910"/>
    </row>
    <row r="28911" spans="11:50" x14ac:dyDescent="0.25">
      <c r="K28911" s="11"/>
      <c r="L28911" s="11"/>
      <c r="N28911" s="11"/>
      <c r="O28911" s="11"/>
      <c r="P28911" s="11"/>
      <c r="Q28911" s="11"/>
      <c r="R28911" s="11"/>
      <c r="S28911" s="11"/>
      <c r="T28911" s="11"/>
      <c r="U28911" s="11"/>
      <c r="V28911" s="11"/>
      <c r="W28911" s="11"/>
      <c r="X28911" s="11"/>
      <c r="Y28911" s="11"/>
      <c r="AV28911"/>
      <c r="AW28911"/>
      <c r="AX28911"/>
    </row>
    <row r="28912" spans="11:50" x14ac:dyDescent="0.25">
      <c r="K28912" s="11"/>
      <c r="L28912" s="11"/>
      <c r="N28912" s="11"/>
      <c r="O28912" s="11"/>
      <c r="P28912" s="11"/>
      <c r="Q28912" s="11"/>
      <c r="R28912" s="11"/>
      <c r="S28912" s="11"/>
      <c r="T28912" s="11"/>
      <c r="U28912" s="11"/>
      <c r="V28912" s="11"/>
      <c r="W28912" s="11"/>
      <c r="X28912" s="11"/>
      <c r="Y28912" s="11"/>
      <c r="AV28912"/>
      <c r="AW28912"/>
      <c r="AX28912"/>
    </row>
    <row r="28913" spans="11:50" x14ac:dyDescent="0.25">
      <c r="K28913" s="11"/>
      <c r="L28913" s="11"/>
      <c r="N28913" s="11"/>
      <c r="O28913" s="11"/>
      <c r="P28913" s="11"/>
      <c r="Q28913" s="11"/>
      <c r="R28913" s="11"/>
      <c r="S28913" s="11"/>
      <c r="T28913" s="11"/>
      <c r="U28913" s="11"/>
      <c r="V28913" s="11"/>
      <c r="W28913" s="11"/>
      <c r="X28913" s="11"/>
      <c r="Y28913" s="11"/>
      <c r="AV28913"/>
      <c r="AW28913"/>
      <c r="AX28913"/>
    </row>
    <row r="28914" spans="11:50" x14ac:dyDescent="0.25">
      <c r="K28914" s="11"/>
      <c r="L28914" s="11"/>
      <c r="N28914" s="11"/>
      <c r="O28914" s="11"/>
      <c r="P28914" s="11"/>
      <c r="Q28914" s="11"/>
      <c r="R28914" s="11"/>
      <c r="S28914" s="11"/>
      <c r="T28914" s="11"/>
      <c r="U28914" s="11"/>
      <c r="V28914" s="11"/>
      <c r="W28914" s="11"/>
      <c r="X28914" s="11"/>
      <c r="Y28914" s="11"/>
      <c r="AV28914"/>
      <c r="AW28914"/>
      <c r="AX28914"/>
    </row>
    <row r="28915" spans="11:50" x14ac:dyDescent="0.25">
      <c r="K28915" s="11"/>
      <c r="L28915" s="11"/>
      <c r="N28915" s="11"/>
      <c r="O28915" s="11"/>
      <c r="P28915" s="11"/>
      <c r="Q28915" s="11"/>
      <c r="R28915" s="11"/>
      <c r="S28915" s="11"/>
      <c r="T28915" s="11"/>
      <c r="U28915" s="11"/>
      <c r="V28915" s="11"/>
      <c r="W28915" s="11"/>
      <c r="X28915" s="11"/>
      <c r="Y28915" s="11"/>
      <c r="AV28915"/>
      <c r="AW28915"/>
      <c r="AX28915"/>
    </row>
    <row r="28916" spans="11:50" x14ac:dyDescent="0.25">
      <c r="K28916" s="11"/>
      <c r="L28916" s="11"/>
      <c r="N28916" s="11"/>
      <c r="O28916" s="11"/>
      <c r="P28916" s="11"/>
      <c r="Q28916" s="11"/>
      <c r="R28916" s="11"/>
      <c r="S28916" s="11"/>
      <c r="T28916" s="11"/>
      <c r="U28916" s="11"/>
      <c r="V28916" s="11"/>
      <c r="W28916" s="11"/>
      <c r="X28916" s="11"/>
      <c r="Y28916" s="11"/>
      <c r="AV28916"/>
      <c r="AW28916"/>
      <c r="AX28916"/>
    </row>
    <row r="28917" spans="11:50" x14ac:dyDescent="0.25">
      <c r="K28917" s="11"/>
      <c r="L28917" s="11"/>
      <c r="N28917" s="11"/>
      <c r="O28917" s="11"/>
      <c r="P28917" s="11"/>
      <c r="Q28917" s="11"/>
      <c r="R28917" s="11"/>
      <c r="S28917" s="11"/>
      <c r="T28917" s="11"/>
      <c r="U28917" s="11"/>
      <c r="V28917" s="11"/>
      <c r="W28917" s="11"/>
      <c r="X28917" s="11"/>
      <c r="Y28917" s="11"/>
      <c r="AV28917"/>
      <c r="AW28917"/>
      <c r="AX28917"/>
    </row>
    <row r="28918" spans="11:50" x14ac:dyDescent="0.25">
      <c r="K28918" s="11"/>
      <c r="L28918" s="11"/>
      <c r="N28918" s="11"/>
      <c r="O28918" s="11"/>
      <c r="P28918" s="11"/>
      <c r="Q28918" s="11"/>
      <c r="R28918" s="11"/>
      <c r="S28918" s="11"/>
      <c r="T28918" s="11"/>
      <c r="U28918" s="11"/>
      <c r="V28918" s="11"/>
      <c r="W28918" s="11"/>
      <c r="X28918" s="11"/>
      <c r="Y28918" s="11"/>
      <c r="AV28918"/>
      <c r="AW28918"/>
      <c r="AX28918"/>
    </row>
    <row r="28919" spans="11:50" x14ac:dyDescent="0.25">
      <c r="K28919" s="11"/>
      <c r="L28919" s="11"/>
      <c r="N28919" s="11"/>
      <c r="O28919" s="11"/>
      <c r="P28919" s="11"/>
      <c r="Q28919" s="11"/>
      <c r="R28919" s="11"/>
      <c r="S28919" s="11"/>
      <c r="T28919" s="11"/>
      <c r="U28919" s="11"/>
      <c r="V28919" s="11"/>
      <c r="W28919" s="11"/>
      <c r="X28919" s="11"/>
      <c r="Y28919" s="11"/>
      <c r="AV28919"/>
      <c r="AW28919"/>
      <c r="AX28919"/>
    </row>
    <row r="28920" spans="11:50" x14ac:dyDescent="0.25">
      <c r="K28920" s="11"/>
      <c r="L28920" s="11"/>
      <c r="N28920" s="11"/>
      <c r="O28920" s="11"/>
      <c r="P28920" s="11"/>
      <c r="Q28920" s="11"/>
      <c r="R28920" s="11"/>
      <c r="S28920" s="11"/>
      <c r="T28920" s="11"/>
      <c r="U28920" s="11"/>
      <c r="V28920" s="11"/>
      <c r="W28920" s="11"/>
      <c r="X28920" s="11"/>
      <c r="Y28920" s="11"/>
      <c r="AV28920"/>
      <c r="AW28920"/>
      <c r="AX28920"/>
    </row>
    <row r="28921" spans="11:50" x14ac:dyDescent="0.25">
      <c r="K28921" s="11"/>
      <c r="L28921" s="11"/>
      <c r="N28921" s="11"/>
      <c r="O28921" s="11"/>
      <c r="P28921" s="11"/>
      <c r="Q28921" s="11"/>
      <c r="R28921" s="11"/>
      <c r="S28921" s="11"/>
      <c r="T28921" s="11"/>
      <c r="U28921" s="11"/>
      <c r="V28921" s="11"/>
      <c r="W28921" s="11"/>
      <c r="X28921" s="11"/>
      <c r="Y28921" s="11"/>
      <c r="AV28921"/>
      <c r="AW28921"/>
      <c r="AX28921"/>
    </row>
    <row r="28922" spans="11:50" x14ac:dyDescent="0.25">
      <c r="K28922" s="11"/>
      <c r="L28922" s="11"/>
      <c r="N28922" s="11"/>
      <c r="O28922" s="11"/>
      <c r="P28922" s="11"/>
      <c r="Q28922" s="11"/>
      <c r="R28922" s="11"/>
      <c r="S28922" s="11"/>
      <c r="T28922" s="11"/>
      <c r="U28922" s="11"/>
      <c r="V28922" s="11"/>
      <c r="W28922" s="11"/>
      <c r="X28922" s="11"/>
      <c r="Y28922" s="11"/>
      <c r="AV28922"/>
      <c r="AW28922"/>
      <c r="AX28922"/>
    </row>
    <row r="28923" spans="11:50" x14ac:dyDescent="0.25">
      <c r="K28923" s="11"/>
      <c r="L28923" s="11"/>
      <c r="N28923" s="11"/>
      <c r="O28923" s="11"/>
      <c r="P28923" s="11"/>
      <c r="Q28923" s="11"/>
      <c r="R28923" s="11"/>
      <c r="S28923" s="11"/>
      <c r="T28923" s="11"/>
      <c r="U28923" s="11"/>
      <c r="V28923" s="11"/>
      <c r="W28923" s="11"/>
      <c r="X28923" s="11"/>
      <c r="Y28923" s="11"/>
      <c r="AV28923"/>
      <c r="AW28923"/>
      <c r="AX28923"/>
    </row>
    <row r="28924" spans="11:50" x14ac:dyDescent="0.25">
      <c r="K28924" s="11"/>
      <c r="L28924" s="11"/>
      <c r="N28924" s="11"/>
      <c r="O28924" s="11"/>
      <c r="P28924" s="11"/>
      <c r="Q28924" s="11"/>
      <c r="R28924" s="11"/>
      <c r="S28924" s="11"/>
      <c r="T28924" s="11"/>
      <c r="U28924" s="11"/>
      <c r="V28924" s="11"/>
      <c r="W28924" s="11"/>
      <c r="X28924" s="11"/>
      <c r="Y28924" s="11"/>
      <c r="AV28924"/>
      <c r="AW28924"/>
      <c r="AX28924"/>
    </row>
    <row r="28925" spans="11:50" x14ac:dyDescent="0.25">
      <c r="K28925" s="11"/>
      <c r="L28925" s="11"/>
      <c r="N28925" s="11"/>
      <c r="O28925" s="11"/>
      <c r="P28925" s="11"/>
      <c r="Q28925" s="11"/>
      <c r="R28925" s="11"/>
      <c r="S28925" s="11"/>
      <c r="T28925" s="11"/>
      <c r="U28925" s="11"/>
      <c r="V28925" s="11"/>
      <c r="W28925" s="11"/>
      <c r="X28925" s="11"/>
      <c r="Y28925" s="11"/>
      <c r="AV28925"/>
      <c r="AW28925"/>
      <c r="AX28925"/>
    </row>
    <row r="28926" spans="11:50" x14ac:dyDescent="0.25">
      <c r="K28926" s="11"/>
      <c r="L28926" s="11"/>
      <c r="N28926" s="11"/>
      <c r="O28926" s="11"/>
      <c r="P28926" s="11"/>
      <c r="Q28926" s="11"/>
      <c r="R28926" s="11"/>
      <c r="S28926" s="11"/>
      <c r="T28926" s="11"/>
      <c r="U28926" s="11"/>
      <c r="V28926" s="11"/>
      <c r="W28926" s="11"/>
      <c r="X28926" s="11"/>
      <c r="Y28926" s="11"/>
      <c r="AV28926"/>
      <c r="AW28926"/>
      <c r="AX28926"/>
    </row>
    <row r="28927" spans="11:50" x14ac:dyDescent="0.25">
      <c r="K28927" s="11"/>
      <c r="L28927" s="11"/>
      <c r="N28927" s="11"/>
      <c r="O28927" s="11"/>
      <c r="P28927" s="11"/>
      <c r="Q28927" s="11"/>
      <c r="R28927" s="11"/>
      <c r="S28927" s="11"/>
      <c r="T28927" s="11"/>
      <c r="U28927" s="11"/>
      <c r="V28927" s="11"/>
      <c r="W28927" s="11"/>
      <c r="X28927" s="11"/>
      <c r="Y28927" s="11"/>
      <c r="AV28927"/>
      <c r="AW28927"/>
      <c r="AX28927"/>
    </row>
    <row r="28928" spans="11:50" x14ac:dyDescent="0.25">
      <c r="K28928" s="11"/>
      <c r="L28928" s="11"/>
      <c r="N28928" s="11"/>
      <c r="O28928" s="11"/>
      <c r="P28928" s="11"/>
      <c r="Q28928" s="11"/>
      <c r="R28928" s="11"/>
      <c r="S28928" s="11"/>
      <c r="T28928" s="11"/>
      <c r="U28928" s="11"/>
      <c r="V28928" s="11"/>
      <c r="W28928" s="11"/>
      <c r="X28928" s="11"/>
      <c r="Y28928" s="11"/>
      <c r="AV28928"/>
      <c r="AW28928"/>
      <c r="AX28928"/>
    </row>
    <row r="28929" spans="11:50" x14ac:dyDescent="0.25">
      <c r="K28929" s="11"/>
      <c r="L28929" s="11"/>
      <c r="N28929" s="11"/>
      <c r="O28929" s="11"/>
      <c r="P28929" s="11"/>
      <c r="Q28929" s="11"/>
      <c r="R28929" s="11"/>
      <c r="S28929" s="11"/>
      <c r="T28929" s="11"/>
      <c r="U28929" s="11"/>
      <c r="V28929" s="11"/>
      <c r="W28929" s="11"/>
      <c r="X28929" s="11"/>
      <c r="Y28929" s="11"/>
      <c r="AV28929"/>
      <c r="AW28929"/>
      <c r="AX28929"/>
    </row>
    <row r="28930" spans="11:50" x14ac:dyDescent="0.25">
      <c r="K28930" s="11"/>
      <c r="L28930" s="11"/>
      <c r="N28930" s="11"/>
      <c r="O28930" s="11"/>
      <c r="P28930" s="11"/>
      <c r="Q28930" s="11"/>
      <c r="R28930" s="11"/>
      <c r="S28930" s="11"/>
      <c r="T28930" s="11"/>
      <c r="U28930" s="11"/>
      <c r="V28930" s="11"/>
      <c r="W28930" s="11"/>
      <c r="X28930" s="11"/>
      <c r="Y28930" s="11"/>
      <c r="AV28930"/>
      <c r="AW28930"/>
      <c r="AX28930"/>
    </row>
    <row r="28931" spans="11:50" x14ac:dyDescent="0.25">
      <c r="K28931" s="11"/>
      <c r="L28931" s="11"/>
      <c r="N28931" s="11"/>
      <c r="O28931" s="11"/>
      <c r="P28931" s="11"/>
      <c r="Q28931" s="11"/>
      <c r="R28931" s="11"/>
      <c r="S28931" s="11"/>
      <c r="T28931" s="11"/>
      <c r="U28931" s="11"/>
      <c r="V28931" s="11"/>
      <c r="W28931" s="11"/>
      <c r="X28931" s="11"/>
      <c r="Y28931" s="11"/>
      <c r="AV28931"/>
      <c r="AW28931"/>
      <c r="AX28931"/>
    </row>
    <row r="28932" spans="11:50" x14ac:dyDescent="0.25">
      <c r="K28932" s="11"/>
      <c r="L28932" s="11"/>
      <c r="N28932" s="11"/>
      <c r="O28932" s="11"/>
      <c r="P28932" s="11"/>
      <c r="Q28932" s="11"/>
      <c r="R28932" s="11"/>
      <c r="S28932" s="11"/>
      <c r="T28932" s="11"/>
      <c r="U28932" s="11"/>
      <c r="V28932" s="11"/>
      <c r="W28932" s="11"/>
      <c r="X28932" s="11"/>
      <c r="Y28932" s="11"/>
      <c r="AV28932"/>
      <c r="AW28932"/>
      <c r="AX28932"/>
    </row>
    <row r="28933" spans="11:50" x14ac:dyDescent="0.25">
      <c r="K28933" s="11"/>
      <c r="L28933" s="11"/>
      <c r="N28933" s="11"/>
      <c r="O28933" s="11"/>
      <c r="P28933" s="11"/>
      <c r="Q28933" s="11"/>
      <c r="R28933" s="11"/>
      <c r="S28933" s="11"/>
      <c r="T28933" s="11"/>
      <c r="U28933" s="11"/>
      <c r="V28933" s="11"/>
      <c r="W28933" s="11"/>
      <c r="X28933" s="11"/>
      <c r="Y28933" s="11"/>
      <c r="AV28933"/>
      <c r="AW28933"/>
      <c r="AX28933"/>
    </row>
    <row r="28934" spans="11:50" x14ac:dyDescent="0.25">
      <c r="K28934" s="11"/>
      <c r="L28934" s="11"/>
      <c r="N28934" s="11"/>
      <c r="O28934" s="11"/>
      <c r="P28934" s="11"/>
      <c r="Q28934" s="11"/>
      <c r="R28934" s="11"/>
      <c r="S28934" s="11"/>
      <c r="T28934" s="11"/>
      <c r="U28934" s="11"/>
      <c r="V28934" s="11"/>
      <c r="W28934" s="11"/>
      <c r="X28934" s="11"/>
      <c r="Y28934" s="11"/>
      <c r="AV28934"/>
      <c r="AW28934"/>
      <c r="AX28934"/>
    </row>
    <row r="28935" spans="11:50" x14ac:dyDescent="0.25">
      <c r="K28935" s="11"/>
      <c r="L28935" s="11"/>
      <c r="N28935" s="11"/>
      <c r="O28935" s="11"/>
      <c r="P28935" s="11"/>
      <c r="Q28935" s="11"/>
      <c r="R28935" s="11"/>
      <c r="S28935" s="11"/>
      <c r="T28935" s="11"/>
      <c r="U28935" s="11"/>
      <c r="V28935" s="11"/>
      <c r="W28935" s="11"/>
      <c r="X28935" s="11"/>
      <c r="Y28935" s="11"/>
      <c r="AV28935"/>
      <c r="AW28935"/>
      <c r="AX28935"/>
    </row>
    <row r="28936" spans="11:50" x14ac:dyDescent="0.25">
      <c r="K28936" s="11"/>
      <c r="L28936" s="11"/>
      <c r="N28936" s="11"/>
      <c r="O28936" s="11"/>
      <c r="P28936" s="11"/>
      <c r="Q28936" s="11"/>
      <c r="R28936" s="11"/>
      <c r="S28936" s="11"/>
      <c r="T28936" s="11"/>
      <c r="U28936" s="11"/>
      <c r="V28936" s="11"/>
      <c r="W28936" s="11"/>
      <c r="X28936" s="11"/>
      <c r="Y28936" s="11"/>
      <c r="AV28936"/>
      <c r="AW28936"/>
      <c r="AX28936"/>
    </row>
    <row r="28937" spans="11:50" x14ac:dyDescent="0.25">
      <c r="K28937" s="11"/>
      <c r="L28937" s="11"/>
      <c r="N28937" s="11"/>
      <c r="O28937" s="11"/>
      <c r="P28937" s="11"/>
      <c r="Q28937" s="11"/>
      <c r="R28937" s="11"/>
      <c r="S28937" s="11"/>
      <c r="T28937" s="11"/>
      <c r="U28937" s="11"/>
      <c r="V28937" s="11"/>
      <c r="W28937" s="11"/>
      <c r="X28937" s="11"/>
      <c r="Y28937" s="11"/>
      <c r="AV28937"/>
      <c r="AW28937"/>
      <c r="AX28937"/>
    </row>
    <row r="28938" spans="11:50" x14ac:dyDescent="0.25">
      <c r="K28938" s="11"/>
      <c r="L28938" s="11"/>
      <c r="N28938" s="11"/>
      <c r="O28938" s="11"/>
      <c r="P28938" s="11"/>
      <c r="Q28938" s="11"/>
      <c r="R28938" s="11"/>
      <c r="S28938" s="11"/>
      <c r="T28938" s="11"/>
      <c r="U28938" s="11"/>
      <c r="V28938" s="11"/>
      <c r="W28938" s="11"/>
      <c r="X28938" s="11"/>
      <c r="Y28938" s="11"/>
      <c r="AV28938"/>
      <c r="AW28938"/>
      <c r="AX28938"/>
    </row>
    <row r="28939" spans="11:50" x14ac:dyDescent="0.25">
      <c r="K28939" s="11"/>
      <c r="L28939" s="11"/>
      <c r="N28939" s="11"/>
      <c r="O28939" s="11"/>
      <c r="P28939" s="11"/>
      <c r="Q28939" s="11"/>
      <c r="R28939" s="11"/>
      <c r="S28939" s="11"/>
      <c r="T28939" s="11"/>
      <c r="U28939" s="11"/>
      <c r="V28939" s="11"/>
      <c r="W28939" s="11"/>
      <c r="X28939" s="11"/>
      <c r="Y28939" s="11"/>
      <c r="AV28939"/>
      <c r="AW28939"/>
      <c r="AX28939"/>
    </row>
    <row r="28940" spans="11:50" x14ac:dyDescent="0.25">
      <c r="K28940" s="11"/>
      <c r="L28940" s="11"/>
      <c r="N28940" s="11"/>
      <c r="O28940" s="11"/>
      <c r="P28940" s="11"/>
      <c r="Q28940" s="11"/>
      <c r="R28940" s="11"/>
      <c r="S28940" s="11"/>
      <c r="T28940" s="11"/>
      <c r="U28940" s="11"/>
      <c r="V28940" s="11"/>
      <c r="W28940" s="11"/>
      <c r="X28940" s="11"/>
      <c r="Y28940" s="11"/>
      <c r="AV28940"/>
      <c r="AW28940"/>
      <c r="AX28940"/>
    </row>
    <row r="28941" spans="11:50" x14ac:dyDescent="0.25">
      <c r="K28941" s="11"/>
      <c r="L28941" s="11"/>
      <c r="N28941" s="11"/>
      <c r="O28941" s="11"/>
      <c r="P28941" s="11"/>
      <c r="Q28941" s="11"/>
      <c r="R28941" s="11"/>
      <c r="S28941" s="11"/>
      <c r="T28941" s="11"/>
      <c r="U28941" s="11"/>
      <c r="V28941" s="11"/>
      <c r="W28941" s="11"/>
      <c r="X28941" s="11"/>
      <c r="Y28941" s="11"/>
      <c r="AV28941"/>
      <c r="AW28941"/>
      <c r="AX28941"/>
    </row>
    <row r="28942" spans="11:50" x14ac:dyDescent="0.25">
      <c r="K28942" s="11"/>
      <c r="L28942" s="11"/>
      <c r="N28942" s="11"/>
      <c r="O28942" s="11"/>
      <c r="P28942" s="11"/>
      <c r="Q28942" s="11"/>
      <c r="R28942" s="11"/>
      <c r="S28942" s="11"/>
      <c r="T28942" s="11"/>
      <c r="U28942" s="11"/>
      <c r="V28942" s="11"/>
      <c r="W28942" s="11"/>
      <c r="X28942" s="11"/>
      <c r="Y28942" s="11"/>
      <c r="AV28942"/>
      <c r="AW28942"/>
      <c r="AX28942"/>
    </row>
    <row r="28943" spans="11:50" x14ac:dyDescent="0.25">
      <c r="K28943" s="11"/>
      <c r="L28943" s="11"/>
      <c r="N28943" s="11"/>
      <c r="O28943" s="11"/>
      <c r="P28943" s="11"/>
      <c r="Q28943" s="11"/>
      <c r="R28943" s="11"/>
      <c r="S28943" s="11"/>
      <c r="T28943" s="11"/>
      <c r="U28943" s="11"/>
      <c r="V28943" s="11"/>
      <c r="W28943" s="11"/>
      <c r="X28943" s="11"/>
      <c r="Y28943" s="11"/>
      <c r="AV28943"/>
      <c r="AW28943"/>
      <c r="AX28943"/>
    </row>
    <row r="28944" spans="11:50" x14ac:dyDescent="0.25">
      <c r="K28944" s="11"/>
      <c r="L28944" s="11"/>
      <c r="N28944" s="11"/>
      <c r="O28944" s="11"/>
      <c r="P28944" s="11"/>
      <c r="Q28944" s="11"/>
      <c r="R28944" s="11"/>
      <c r="S28944" s="11"/>
      <c r="T28944" s="11"/>
      <c r="U28944" s="11"/>
      <c r="V28944" s="11"/>
      <c r="W28944" s="11"/>
      <c r="X28944" s="11"/>
      <c r="Y28944" s="11"/>
      <c r="AV28944"/>
      <c r="AW28944"/>
      <c r="AX28944"/>
    </row>
    <row r="28945" spans="11:50" x14ac:dyDescent="0.25">
      <c r="K28945" s="11"/>
      <c r="L28945" s="11"/>
      <c r="N28945" s="11"/>
      <c r="O28945" s="11"/>
      <c r="P28945" s="11"/>
      <c r="Q28945" s="11"/>
      <c r="R28945" s="11"/>
      <c r="S28945" s="11"/>
      <c r="T28945" s="11"/>
      <c r="U28945" s="11"/>
      <c r="V28945" s="11"/>
      <c r="W28945" s="11"/>
      <c r="X28945" s="11"/>
      <c r="Y28945" s="11"/>
      <c r="AV28945"/>
      <c r="AW28945"/>
      <c r="AX28945"/>
    </row>
    <row r="28946" spans="11:50" x14ac:dyDescent="0.25">
      <c r="K28946" s="11"/>
      <c r="L28946" s="11"/>
      <c r="N28946" s="11"/>
      <c r="O28946" s="11"/>
      <c r="P28946" s="11"/>
      <c r="Q28946" s="11"/>
      <c r="R28946" s="11"/>
      <c r="S28946" s="11"/>
      <c r="T28946" s="11"/>
      <c r="U28946" s="11"/>
      <c r="V28946" s="11"/>
      <c r="W28946" s="11"/>
      <c r="X28946" s="11"/>
      <c r="Y28946" s="11"/>
      <c r="AV28946"/>
      <c r="AW28946"/>
      <c r="AX28946"/>
    </row>
    <row r="28947" spans="11:50" x14ac:dyDescent="0.25">
      <c r="K28947" s="11"/>
      <c r="L28947" s="11"/>
      <c r="N28947" s="11"/>
      <c r="O28947" s="11"/>
      <c r="P28947" s="11"/>
      <c r="Q28947" s="11"/>
      <c r="R28947" s="11"/>
      <c r="S28947" s="11"/>
      <c r="T28947" s="11"/>
      <c r="U28947" s="11"/>
      <c r="V28947" s="11"/>
      <c r="W28947" s="11"/>
      <c r="X28947" s="11"/>
      <c r="Y28947" s="11"/>
      <c r="AV28947"/>
      <c r="AW28947"/>
      <c r="AX28947"/>
    </row>
    <row r="28948" spans="11:50" x14ac:dyDescent="0.25">
      <c r="K28948" s="11"/>
      <c r="L28948" s="11"/>
      <c r="N28948" s="11"/>
      <c r="O28948" s="11"/>
      <c r="P28948" s="11"/>
      <c r="Q28948" s="11"/>
      <c r="R28948" s="11"/>
      <c r="S28948" s="11"/>
      <c r="T28948" s="11"/>
      <c r="U28948" s="11"/>
      <c r="V28948" s="11"/>
      <c r="W28948" s="11"/>
      <c r="X28948" s="11"/>
      <c r="Y28948" s="11"/>
      <c r="AV28948"/>
      <c r="AW28948"/>
      <c r="AX28948"/>
    </row>
    <row r="28949" spans="11:50" x14ac:dyDescent="0.25">
      <c r="K28949" s="11"/>
      <c r="L28949" s="11"/>
      <c r="N28949" s="11"/>
      <c r="O28949" s="11"/>
      <c r="P28949" s="11"/>
      <c r="Q28949" s="11"/>
      <c r="R28949" s="11"/>
      <c r="S28949" s="11"/>
      <c r="T28949" s="11"/>
      <c r="U28949" s="11"/>
      <c r="V28949" s="11"/>
      <c r="W28949" s="11"/>
      <c r="X28949" s="11"/>
      <c r="Y28949" s="11"/>
      <c r="AV28949"/>
      <c r="AW28949"/>
      <c r="AX28949"/>
    </row>
    <row r="28950" spans="11:50" x14ac:dyDescent="0.25">
      <c r="K28950" s="11"/>
      <c r="L28950" s="11"/>
      <c r="N28950" s="11"/>
      <c r="O28950" s="11"/>
      <c r="P28950" s="11"/>
      <c r="Q28950" s="11"/>
      <c r="R28950" s="11"/>
      <c r="S28950" s="11"/>
      <c r="T28950" s="11"/>
      <c r="U28950" s="11"/>
      <c r="V28950" s="11"/>
      <c r="W28950" s="11"/>
      <c r="X28950" s="11"/>
      <c r="Y28950" s="11"/>
      <c r="AV28950"/>
      <c r="AW28950"/>
      <c r="AX28950"/>
    </row>
    <row r="28951" spans="11:50" x14ac:dyDescent="0.25">
      <c r="K28951" s="11"/>
      <c r="L28951" s="11"/>
      <c r="N28951" s="11"/>
      <c r="O28951" s="11"/>
      <c r="P28951" s="11"/>
      <c r="Q28951" s="11"/>
      <c r="R28951" s="11"/>
      <c r="S28951" s="11"/>
      <c r="T28951" s="11"/>
      <c r="U28951" s="11"/>
      <c r="V28951" s="11"/>
      <c r="W28951" s="11"/>
      <c r="X28951" s="11"/>
      <c r="Y28951" s="11"/>
      <c r="AV28951"/>
      <c r="AW28951"/>
      <c r="AX28951"/>
    </row>
    <row r="28952" spans="11:50" x14ac:dyDescent="0.25">
      <c r="K28952" s="11"/>
      <c r="L28952" s="11"/>
      <c r="N28952" s="11"/>
      <c r="O28952" s="11"/>
      <c r="P28952" s="11"/>
      <c r="Q28952" s="11"/>
      <c r="R28952" s="11"/>
      <c r="S28952" s="11"/>
      <c r="T28952" s="11"/>
      <c r="U28952" s="11"/>
      <c r="V28952" s="11"/>
      <c r="W28952" s="11"/>
      <c r="X28952" s="11"/>
      <c r="Y28952" s="11"/>
      <c r="AV28952"/>
      <c r="AW28952"/>
      <c r="AX28952"/>
    </row>
    <row r="28953" spans="11:50" x14ac:dyDescent="0.25">
      <c r="K28953" s="11"/>
      <c r="L28953" s="11"/>
      <c r="N28953" s="11"/>
      <c r="O28953" s="11"/>
      <c r="P28953" s="11"/>
      <c r="Q28953" s="11"/>
      <c r="R28953" s="11"/>
      <c r="S28953" s="11"/>
      <c r="T28953" s="11"/>
      <c r="U28953" s="11"/>
      <c r="V28953" s="11"/>
      <c r="W28953" s="11"/>
      <c r="X28953" s="11"/>
      <c r="Y28953" s="11"/>
      <c r="AV28953"/>
      <c r="AW28953"/>
      <c r="AX28953"/>
    </row>
    <row r="28954" spans="11:50" x14ac:dyDescent="0.25">
      <c r="K28954" s="11"/>
      <c r="L28954" s="11"/>
      <c r="N28954" s="11"/>
      <c r="O28954" s="11"/>
      <c r="P28954" s="11"/>
      <c r="Q28954" s="11"/>
      <c r="R28954" s="11"/>
      <c r="S28954" s="11"/>
      <c r="T28954" s="11"/>
      <c r="U28954" s="11"/>
      <c r="V28954" s="11"/>
      <c r="W28954" s="11"/>
      <c r="X28954" s="11"/>
      <c r="Y28954" s="11"/>
      <c r="AV28954"/>
      <c r="AW28954"/>
      <c r="AX28954"/>
    </row>
    <row r="28955" spans="11:50" x14ac:dyDescent="0.25">
      <c r="K28955" s="11"/>
      <c r="L28955" s="11"/>
      <c r="N28955" s="11"/>
      <c r="O28955" s="11"/>
      <c r="P28955" s="11"/>
      <c r="Q28955" s="11"/>
      <c r="R28955" s="11"/>
      <c r="S28955" s="11"/>
      <c r="T28955" s="11"/>
      <c r="U28955" s="11"/>
      <c r="V28955" s="11"/>
      <c r="W28955" s="11"/>
      <c r="X28955" s="11"/>
      <c r="Y28955" s="11"/>
      <c r="AV28955"/>
      <c r="AW28955"/>
      <c r="AX28955"/>
    </row>
    <row r="28956" spans="11:50" x14ac:dyDescent="0.25">
      <c r="K28956" s="11"/>
      <c r="L28956" s="11"/>
      <c r="N28956" s="11"/>
      <c r="O28956" s="11"/>
      <c r="P28956" s="11"/>
      <c r="Q28956" s="11"/>
      <c r="R28956" s="11"/>
      <c r="S28956" s="11"/>
      <c r="T28956" s="11"/>
      <c r="U28956" s="11"/>
      <c r="V28956" s="11"/>
      <c r="W28956" s="11"/>
      <c r="X28956" s="11"/>
      <c r="Y28956" s="11"/>
      <c r="AV28956"/>
      <c r="AW28956"/>
      <c r="AX28956"/>
    </row>
    <row r="28957" spans="11:50" x14ac:dyDescent="0.25">
      <c r="K28957" s="11"/>
      <c r="L28957" s="11"/>
      <c r="N28957" s="11"/>
      <c r="O28957" s="11"/>
      <c r="P28957" s="11"/>
      <c r="Q28957" s="11"/>
      <c r="R28957" s="11"/>
      <c r="S28957" s="11"/>
      <c r="T28957" s="11"/>
      <c r="U28957" s="11"/>
      <c r="V28957" s="11"/>
      <c r="W28957" s="11"/>
      <c r="X28957" s="11"/>
      <c r="Y28957" s="11"/>
      <c r="AV28957"/>
      <c r="AW28957"/>
      <c r="AX28957"/>
    </row>
    <row r="28958" spans="11:50" x14ac:dyDescent="0.25">
      <c r="K28958" s="11"/>
      <c r="L28958" s="11"/>
      <c r="N28958" s="11"/>
      <c r="O28958" s="11"/>
      <c r="P28958" s="11"/>
      <c r="Q28958" s="11"/>
      <c r="R28958" s="11"/>
      <c r="S28958" s="11"/>
      <c r="T28958" s="11"/>
      <c r="U28958" s="11"/>
      <c r="V28958" s="11"/>
      <c r="W28958" s="11"/>
      <c r="X28958" s="11"/>
      <c r="Y28958" s="11"/>
      <c r="AV28958"/>
      <c r="AW28958"/>
      <c r="AX28958"/>
    </row>
    <row r="28959" spans="11:50" x14ac:dyDescent="0.25">
      <c r="K28959" s="11"/>
      <c r="L28959" s="11"/>
      <c r="N28959" s="11"/>
      <c r="O28959" s="11"/>
      <c r="P28959" s="11"/>
      <c r="Q28959" s="11"/>
      <c r="R28959" s="11"/>
      <c r="S28959" s="11"/>
      <c r="T28959" s="11"/>
      <c r="U28959" s="11"/>
      <c r="V28959" s="11"/>
      <c r="W28959" s="11"/>
      <c r="X28959" s="11"/>
      <c r="Y28959" s="11"/>
      <c r="AV28959"/>
      <c r="AW28959"/>
      <c r="AX28959"/>
    </row>
    <row r="28960" spans="11:50" x14ac:dyDescent="0.25">
      <c r="K28960" s="11"/>
      <c r="L28960" s="11"/>
      <c r="N28960" s="11"/>
      <c r="O28960" s="11"/>
      <c r="P28960" s="11"/>
      <c r="Q28960" s="11"/>
      <c r="R28960" s="11"/>
      <c r="S28960" s="11"/>
      <c r="T28960" s="11"/>
      <c r="U28960" s="11"/>
      <c r="V28960" s="11"/>
      <c r="W28960" s="11"/>
      <c r="X28960" s="11"/>
      <c r="Y28960" s="11"/>
      <c r="AV28960"/>
      <c r="AW28960"/>
      <c r="AX28960"/>
    </row>
    <row r="28961" spans="11:50" x14ac:dyDescent="0.25">
      <c r="K28961" s="11"/>
      <c r="L28961" s="11"/>
      <c r="N28961" s="11"/>
      <c r="O28961" s="11"/>
      <c r="P28961" s="11"/>
      <c r="Q28961" s="11"/>
      <c r="R28961" s="11"/>
      <c r="S28961" s="11"/>
      <c r="T28961" s="11"/>
      <c r="U28961" s="11"/>
      <c r="V28961" s="11"/>
      <c r="W28961" s="11"/>
      <c r="X28961" s="11"/>
      <c r="Y28961" s="11"/>
      <c r="AV28961"/>
      <c r="AW28961"/>
      <c r="AX28961"/>
    </row>
    <row r="28962" spans="11:50" x14ac:dyDescent="0.25">
      <c r="K28962" s="11"/>
      <c r="L28962" s="11"/>
      <c r="N28962" s="11"/>
      <c r="O28962" s="11"/>
      <c r="P28962" s="11"/>
      <c r="Q28962" s="11"/>
      <c r="R28962" s="11"/>
      <c r="S28962" s="11"/>
      <c r="T28962" s="11"/>
      <c r="U28962" s="11"/>
      <c r="V28962" s="11"/>
      <c r="W28962" s="11"/>
      <c r="X28962" s="11"/>
      <c r="Y28962" s="11"/>
      <c r="AV28962"/>
      <c r="AW28962"/>
      <c r="AX28962"/>
    </row>
    <row r="28963" spans="11:50" x14ac:dyDescent="0.25">
      <c r="K28963" s="11"/>
      <c r="L28963" s="11"/>
      <c r="N28963" s="11"/>
      <c r="O28963" s="11"/>
      <c r="P28963" s="11"/>
      <c r="Q28963" s="11"/>
      <c r="R28963" s="11"/>
      <c r="S28963" s="11"/>
      <c r="T28963" s="11"/>
      <c r="U28963" s="11"/>
      <c r="V28963" s="11"/>
      <c r="W28963" s="11"/>
      <c r="X28963" s="11"/>
      <c r="Y28963" s="11"/>
      <c r="AV28963"/>
      <c r="AW28963"/>
      <c r="AX28963"/>
    </row>
    <row r="28964" spans="11:50" x14ac:dyDescent="0.25">
      <c r="K28964" s="11"/>
      <c r="L28964" s="11"/>
      <c r="N28964" s="11"/>
      <c r="O28964" s="11"/>
      <c r="P28964" s="11"/>
      <c r="Q28964" s="11"/>
      <c r="R28964" s="11"/>
      <c r="S28964" s="11"/>
      <c r="T28964" s="11"/>
      <c r="U28964" s="11"/>
      <c r="V28964" s="11"/>
      <c r="W28964" s="11"/>
      <c r="X28964" s="11"/>
      <c r="Y28964" s="11"/>
      <c r="AV28964"/>
      <c r="AW28964"/>
      <c r="AX28964"/>
    </row>
    <row r="28965" spans="11:50" x14ac:dyDescent="0.25">
      <c r="K28965" s="11"/>
      <c r="L28965" s="11"/>
      <c r="N28965" s="11"/>
      <c r="O28965" s="11"/>
      <c r="P28965" s="11"/>
      <c r="Q28965" s="11"/>
      <c r="R28965" s="11"/>
      <c r="S28965" s="11"/>
      <c r="T28965" s="11"/>
      <c r="U28965" s="11"/>
      <c r="V28965" s="11"/>
      <c r="W28965" s="11"/>
      <c r="X28965" s="11"/>
      <c r="Y28965" s="11"/>
      <c r="AV28965"/>
      <c r="AW28965"/>
      <c r="AX28965"/>
    </row>
    <row r="28966" spans="11:50" x14ac:dyDescent="0.25">
      <c r="K28966" s="11"/>
      <c r="L28966" s="11"/>
      <c r="N28966" s="11"/>
      <c r="O28966" s="11"/>
      <c r="P28966" s="11"/>
      <c r="Q28966" s="11"/>
      <c r="R28966" s="11"/>
      <c r="S28966" s="11"/>
      <c r="T28966" s="11"/>
      <c r="U28966" s="11"/>
      <c r="V28966" s="11"/>
      <c r="W28966" s="11"/>
      <c r="X28966" s="11"/>
      <c r="Y28966" s="11"/>
      <c r="AV28966"/>
      <c r="AW28966"/>
      <c r="AX28966"/>
    </row>
    <row r="28967" spans="11:50" x14ac:dyDescent="0.25">
      <c r="K28967" s="11"/>
      <c r="L28967" s="11"/>
      <c r="N28967" s="11"/>
      <c r="O28967" s="11"/>
      <c r="P28967" s="11"/>
      <c r="Q28967" s="11"/>
      <c r="R28967" s="11"/>
      <c r="S28967" s="11"/>
      <c r="T28967" s="11"/>
      <c r="U28967" s="11"/>
      <c r="V28967" s="11"/>
      <c r="W28967" s="11"/>
      <c r="X28967" s="11"/>
      <c r="Y28967" s="11"/>
      <c r="AV28967"/>
      <c r="AW28967"/>
      <c r="AX28967"/>
    </row>
    <row r="28968" spans="11:50" x14ac:dyDescent="0.25">
      <c r="K28968" s="11"/>
      <c r="L28968" s="11"/>
      <c r="N28968" s="11"/>
      <c r="O28968" s="11"/>
      <c r="P28968" s="11"/>
      <c r="Q28968" s="11"/>
      <c r="R28968" s="11"/>
      <c r="S28968" s="11"/>
      <c r="T28968" s="11"/>
      <c r="U28968" s="11"/>
      <c r="V28968" s="11"/>
      <c r="W28968" s="11"/>
      <c r="X28968" s="11"/>
      <c r="Y28968" s="11"/>
      <c r="AV28968"/>
      <c r="AW28968"/>
      <c r="AX28968"/>
    </row>
    <row r="28969" spans="11:50" x14ac:dyDescent="0.25">
      <c r="K28969" s="11"/>
      <c r="L28969" s="11"/>
      <c r="N28969" s="11"/>
      <c r="O28969" s="11"/>
      <c r="P28969" s="11"/>
      <c r="Q28969" s="11"/>
      <c r="R28969" s="11"/>
      <c r="S28969" s="11"/>
      <c r="T28969" s="11"/>
      <c r="U28969" s="11"/>
      <c r="V28969" s="11"/>
      <c r="W28969" s="11"/>
      <c r="X28969" s="11"/>
      <c r="Y28969" s="11"/>
      <c r="AV28969"/>
      <c r="AW28969"/>
      <c r="AX28969"/>
    </row>
    <row r="28970" spans="11:50" x14ac:dyDescent="0.25">
      <c r="K28970" s="11"/>
      <c r="L28970" s="11"/>
      <c r="N28970" s="11"/>
      <c r="O28970" s="11"/>
      <c r="P28970" s="11"/>
      <c r="Q28970" s="11"/>
      <c r="R28970" s="11"/>
      <c r="S28970" s="11"/>
      <c r="T28970" s="11"/>
      <c r="U28970" s="11"/>
      <c r="V28970" s="11"/>
      <c r="W28970" s="11"/>
      <c r="X28970" s="11"/>
      <c r="Y28970" s="11"/>
      <c r="AV28970"/>
      <c r="AW28970"/>
      <c r="AX28970"/>
    </row>
    <row r="28971" spans="11:50" x14ac:dyDescent="0.25">
      <c r="K28971" s="11"/>
      <c r="L28971" s="11"/>
      <c r="N28971" s="11"/>
      <c r="O28971" s="11"/>
      <c r="P28971" s="11"/>
      <c r="Q28971" s="11"/>
      <c r="R28971" s="11"/>
      <c r="S28971" s="11"/>
      <c r="T28971" s="11"/>
      <c r="U28971" s="11"/>
      <c r="V28971" s="11"/>
      <c r="W28971" s="11"/>
      <c r="X28971" s="11"/>
      <c r="Y28971" s="11"/>
      <c r="AV28971"/>
      <c r="AW28971"/>
      <c r="AX28971"/>
    </row>
    <row r="28972" spans="11:50" x14ac:dyDescent="0.25">
      <c r="K28972" s="11"/>
      <c r="L28972" s="11"/>
      <c r="N28972" s="11"/>
      <c r="O28972" s="11"/>
      <c r="P28972" s="11"/>
      <c r="Q28972" s="11"/>
      <c r="R28972" s="11"/>
      <c r="S28972" s="11"/>
      <c r="T28972" s="11"/>
      <c r="U28972" s="11"/>
      <c r="V28972" s="11"/>
      <c r="W28972" s="11"/>
      <c r="X28972" s="11"/>
      <c r="Y28972" s="11"/>
      <c r="AV28972"/>
      <c r="AW28972"/>
      <c r="AX28972"/>
    </row>
    <row r="28973" spans="11:50" x14ac:dyDescent="0.25">
      <c r="K28973" s="11"/>
      <c r="L28973" s="11"/>
      <c r="N28973" s="11"/>
      <c r="O28973" s="11"/>
      <c r="P28973" s="11"/>
      <c r="Q28973" s="11"/>
      <c r="R28973" s="11"/>
      <c r="S28973" s="11"/>
      <c r="T28973" s="11"/>
      <c r="U28973" s="11"/>
      <c r="V28973" s="11"/>
      <c r="W28973" s="11"/>
      <c r="X28973" s="11"/>
      <c r="Y28973" s="11"/>
      <c r="AV28973"/>
      <c r="AW28973"/>
      <c r="AX28973"/>
    </row>
    <row r="28974" spans="11:50" x14ac:dyDescent="0.25">
      <c r="K28974" s="11"/>
      <c r="L28974" s="11"/>
      <c r="N28974" s="11"/>
      <c r="O28974" s="11"/>
      <c r="P28974" s="11"/>
      <c r="Q28974" s="11"/>
      <c r="R28974" s="11"/>
      <c r="S28974" s="11"/>
      <c r="T28974" s="11"/>
      <c r="U28974" s="11"/>
      <c r="V28974" s="11"/>
      <c r="W28974" s="11"/>
      <c r="X28974" s="11"/>
      <c r="Y28974" s="11"/>
      <c r="AV28974"/>
      <c r="AW28974"/>
      <c r="AX28974"/>
    </row>
    <row r="28975" spans="11:50" x14ac:dyDescent="0.25">
      <c r="K28975" s="11"/>
      <c r="L28975" s="11"/>
      <c r="N28975" s="11"/>
      <c r="O28975" s="11"/>
      <c r="P28975" s="11"/>
      <c r="Q28975" s="11"/>
      <c r="R28975" s="11"/>
      <c r="S28975" s="11"/>
      <c r="T28975" s="11"/>
      <c r="U28975" s="11"/>
      <c r="V28975" s="11"/>
      <c r="W28975" s="11"/>
      <c r="X28975" s="11"/>
      <c r="Y28975" s="11"/>
      <c r="AV28975"/>
      <c r="AW28975"/>
      <c r="AX28975"/>
    </row>
    <row r="28976" spans="11:50" x14ac:dyDescent="0.25">
      <c r="K28976" s="11"/>
      <c r="L28976" s="11"/>
      <c r="N28976" s="11"/>
      <c r="O28976" s="11"/>
      <c r="P28976" s="11"/>
      <c r="Q28976" s="11"/>
      <c r="R28976" s="11"/>
      <c r="S28976" s="11"/>
      <c r="T28976" s="11"/>
      <c r="U28976" s="11"/>
      <c r="V28976" s="11"/>
      <c r="W28976" s="11"/>
      <c r="X28976" s="11"/>
      <c r="Y28976" s="11"/>
      <c r="AV28976"/>
      <c r="AW28976"/>
      <c r="AX28976"/>
    </row>
    <row r="28977" spans="11:50" x14ac:dyDescent="0.25">
      <c r="K28977" s="11"/>
      <c r="L28977" s="11"/>
      <c r="N28977" s="11"/>
      <c r="O28977" s="11"/>
      <c r="P28977" s="11"/>
      <c r="Q28977" s="11"/>
      <c r="R28977" s="11"/>
      <c r="S28977" s="11"/>
      <c r="T28977" s="11"/>
      <c r="U28977" s="11"/>
      <c r="V28977" s="11"/>
      <c r="W28977" s="11"/>
      <c r="X28977" s="11"/>
      <c r="Y28977" s="11"/>
      <c r="AV28977"/>
      <c r="AW28977"/>
      <c r="AX28977"/>
    </row>
    <row r="28978" spans="11:50" x14ac:dyDescent="0.25">
      <c r="K28978" s="11"/>
      <c r="L28978" s="11"/>
      <c r="N28978" s="11"/>
      <c r="O28978" s="11"/>
      <c r="P28978" s="11"/>
      <c r="Q28978" s="11"/>
      <c r="R28978" s="11"/>
      <c r="S28978" s="11"/>
      <c r="T28978" s="11"/>
      <c r="U28978" s="11"/>
      <c r="V28978" s="11"/>
      <c r="W28978" s="11"/>
      <c r="X28978" s="11"/>
      <c r="Y28978" s="11"/>
      <c r="AV28978"/>
      <c r="AW28978"/>
      <c r="AX28978"/>
    </row>
    <row r="28979" spans="11:50" x14ac:dyDescent="0.25">
      <c r="K28979" s="11"/>
      <c r="L28979" s="11"/>
      <c r="N28979" s="11"/>
      <c r="O28979" s="11"/>
      <c r="P28979" s="11"/>
      <c r="Q28979" s="11"/>
      <c r="R28979" s="11"/>
      <c r="S28979" s="11"/>
      <c r="T28979" s="11"/>
      <c r="U28979" s="11"/>
      <c r="V28979" s="11"/>
      <c r="W28979" s="11"/>
      <c r="X28979" s="11"/>
      <c r="Y28979" s="11"/>
      <c r="AV28979"/>
      <c r="AW28979"/>
      <c r="AX28979"/>
    </row>
    <row r="28980" spans="11:50" x14ac:dyDescent="0.25">
      <c r="K28980" s="11"/>
      <c r="L28980" s="11"/>
      <c r="N28980" s="11"/>
      <c r="O28980" s="11"/>
      <c r="P28980" s="11"/>
      <c r="Q28980" s="11"/>
      <c r="R28980" s="11"/>
      <c r="S28980" s="11"/>
      <c r="T28980" s="11"/>
      <c r="U28980" s="11"/>
      <c r="V28980" s="11"/>
      <c r="W28980" s="11"/>
      <c r="X28980" s="11"/>
      <c r="Y28980" s="11"/>
      <c r="AV28980"/>
      <c r="AW28980"/>
      <c r="AX28980"/>
    </row>
    <row r="28981" spans="11:50" x14ac:dyDescent="0.25">
      <c r="K28981" s="11"/>
      <c r="L28981" s="11"/>
      <c r="N28981" s="11"/>
      <c r="O28981" s="11"/>
      <c r="P28981" s="11"/>
      <c r="Q28981" s="11"/>
      <c r="R28981" s="11"/>
      <c r="S28981" s="11"/>
      <c r="T28981" s="11"/>
      <c r="U28981" s="11"/>
      <c r="V28981" s="11"/>
      <c r="W28981" s="11"/>
      <c r="X28981" s="11"/>
      <c r="Y28981" s="11"/>
      <c r="AV28981"/>
      <c r="AW28981"/>
      <c r="AX28981"/>
    </row>
    <row r="28982" spans="11:50" x14ac:dyDescent="0.25">
      <c r="K28982" s="11"/>
      <c r="L28982" s="11"/>
      <c r="N28982" s="11"/>
      <c r="O28982" s="11"/>
      <c r="P28982" s="11"/>
      <c r="Q28982" s="11"/>
      <c r="R28982" s="11"/>
      <c r="S28982" s="11"/>
      <c r="T28982" s="11"/>
      <c r="U28982" s="11"/>
      <c r="V28982" s="11"/>
      <c r="W28982" s="11"/>
      <c r="X28982" s="11"/>
      <c r="Y28982" s="11"/>
      <c r="AV28982"/>
      <c r="AW28982"/>
      <c r="AX28982"/>
    </row>
    <row r="28983" spans="11:50" x14ac:dyDescent="0.25">
      <c r="K28983" s="11"/>
      <c r="L28983" s="11"/>
      <c r="N28983" s="11"/>
      <c r="O28983" s="11"/>
      <c r="P28983" s="11"/>
      <c r="Q28983" s="11"/>
      <c r="R28983" s="11"/>
      <c r="S28983" s="11"/>
      <c r="T28983" s="11"/>
      <c r="U28983" s="11"/>
      <c r="V28983" s="11"/>
      <c r="W28983" s="11"/>
      <c r="X28983" s="11"/>
      <c r="Y28983" s="11"/>
      <c r="AV28983"/>
      <c r="AW28983"/>
      <c r="AX28983"/>
    </row>
    <row r="28984" spans="11:50" x14ac:dyDescent="0.25">
      <c r="K28984" s="11"/>
      <c r="L28984" s="11"/>
      <c r="N28984" s="11"/>
      <c r="O28984" s="11"/>
      <c r="P28984" s="11"/>
      <c r="Q28984" s="11"/>
      <c r="R28984" s="11"/>
      <c r="S28984" s="11"/>
      <c r="T28984" s="11"/>
      <c r="U28984" s="11"/>
      <c r="V28984" s="11"/>
      <c r="W28984" s="11"/>
      <c r="X28984" s="11"/>
      <c r="Y28984" s="11"/>
      <c r="AV28984"/>
      <c r="AW28984"/>
      <c r="AX28984"/>
    </row>
    <row r="28985" spans="11:50" x14ac:dyDescent="0.25">
      <c r="K28985" s="11"/>
      <c r="L28985" s="11"/>
      <c r="N28985" s="11"/>
      <c r="O28985" s="11"/>
      <c r="P28985" s="11"/>
      <c r="Q28985" s="11"/>
      <c r="R28985" s="11"/>
      <c r="S28985" s="11"/>
      <c r="T28985" s="11"/>
      <c r="U28985" s="11"/>
      <c r="V28985" s="11"/>
      <c r="W28985" s="11"/>
      <c r="X28985" s="11"/>
      <c r="Y28985" s="11"/>
      <c r="AV28985"/>
      <c r="AW28985"/>
      <c r="AX28985"/>
    </row>
    <row r="28986" spans="11:50" x14ac:dyDescent="0.25">
      <c r="K28986" s="11"/>
      <c r="L28986" s="11"/>
      <c r="N28986" s="11"/>
      <c r="O28986" s="11"/>
      <c r="P28986" s="11"/>
      <c r="Q28986" s="11"/>
      <c r="R28986" s="11"/>
      <c r="S28986" s="11"/>
      <c r="T28986" s="11"/>
      <c r="U28986" s="11"/>
      <c r="V28986" s="11"/>
      <c r="W28986" s="11"/>
      <c r="X28986" s="11"/>
      <c r="Y28986" s="11"/>
      <c r="AV28986"/>
      <c r="AW28986"/>
      <c r="AX28986"/>
    </row>
    <row r="28987" spans="11:50" x14ac:dyDescent="0.25">
      <c r="K28987" s="11"/>
      <c r="L28987" s="11"/>
      <c r="N28987" s="11"/>
      <c r="O28987" s="11"/>
      <c r="P28987" s="11"/>
      <c r="Q28987" s="11"/>
      <c r="R28987" s="11"/>
      <c r="S28987" s="11"/>
      <c r="T28987" s="11"/>
      <c r="U28987" s="11"/>
      <c r="V28987" s="11"/>
      <c r="W28987" s="11"/>
      <c r="X28987" s="11"/>
      <c r="Y28987" s="11"/>
      <c r="AV28987"/>
      <c r="AW28987"/>
      <c r="AX28987"/>
    </row>
    <row r="28988" spans="11:50" x14ac:dyDescent="0.25">
      <c r="K28988" s="11"/>
      <c r="L28988" s="11"/>
      <c r="N28988" s="11"/>
      <c r="O28988" s="11"/>
      <c r="P28988" s="11"/>
      <c r="Q28988" s="11"/>
      <c r="R28988" s="11"/>
      <c r="S28988" s="11"/>
      <c r="T28988" s="11"/>
      <c r="U28988" s="11"/>
      <c r="V28988" s="11"/>
      <c r="W28988" s="11"/>
      <c r="X28988" s="11"/>
      <c r="Y28988" s="11"/>
      <c r="AV28988"/>
      <c r="AW28988"/>
      <c r="AX28988"/>
    </row>
    <row r="28989" spans="11:50" x14ac:dyDescent="0.25">
      <c r="K28989" s="11"/>
      <c r="L28989" s="11"/>
      <c r="N28989" s="11"/>
      <c r="O28989" s="11"/>
      <c r="P28989" s="11"/>
      <c r="Q28989" s="11"/>
      <c r="R28989" s="11"/>
      <c r="S28989" s="11"/>
      <c r="T28989" s="11"/>
      <c r="U28989" s="11"/>
      <c r="V28989" s="11"/>
      <c r="W28989" s="11"/>
      <c r="X28989" s="11"/>
      <c r="Y28989" s="11"/>
      <c r="AV28989"/>
      <c r="AW28989"/>
      <c r="AX28989"/>
    </row>
    <row r="28990" spans="11:50" x14ac:dyDescent="0.25">
      <c r="K28990" s="11"/>
      <c r="L28990" s="11"/>
      <c r="N28990" s="11"/>
      <c r="O28990" s="11"/>
      <c r="P28990" s="11"/>
      <c r="Q28990" s="11"/>
      <c r="R28990" s="11"/>
      <c r="S28990" s="11"/>
      <c r="T28990" s="11"/>
      <c r="U28990" s="11"/>
      <c r="V28990" s="11"/>
      <c r="W28990" s="11"/>
      <c r="X28990" s="11"/>
      <c r="Y28990" s="11"/>
      <c r="AV28990"/>
      <c r="AW28990"/>
      <c r="AX28990"/>
    </row>
    <row r="28991" spans="11:50" x14ac:dyDescent="0.25">
      <c r="K28991" s="11"/>
      <c r="L28991" s="11"/>
      <c r="N28991" s="11"/>
      <c r="O28991" s="11"/>
      <c r="P28991" s="11"/>
      <c r="Q28991" s="11"/>
      <c r="R28991" s="11"/>
      <c r="S28991" s="11"/>
      <c r="T28991" s="11"/>
      <c r="U28991" s="11"/>
      <c r="V28991" s="11"/>
      <c r="W28991" s="11"/>
      <c r="X28991" s="11"/>
      <c r="Y28991" s="11"/>
      <c r="AV28991"/>
      <c r="AW28991"/>
      <c r="AX28991"/>
    </row>
    <row r="28992" spans="11:50" x14ac:dyDescent="0.25">
      <c r="K28992" s="11"/>
      <c r="L28992" s="11"/>
      <c r="N28992" s="11"/>
      <c r="O28992" s="11"/>
      <c r="P28992" s="11"/>
      <c r="Q28992" s="11"/>
      <c r="R28992" s="11"/>
      <c r="S28992" s="11"/>
      <c r="T28992" s="11"/>
      <c r="U28992" s="11"/>
      <c r="V28992" s="11"/>
      <c r="W28992" s="11"/>
      <c r="X28992" s="11"/>
      <c r="Y28992" s="11"/>
      <c r="AV28992"/>
      <c r="AW28992"/>
      <c r="AX28992"/>
    </row>
    <row r="28993" spans="11:50" x14ac:dyDescent="0.25">
      <c r="K28993" s="11"/>
      <c r="L28993" s="11"/>
      <c r="N28993" s="11"/>
      <c r="O28993" s="11"/>
      <c r="P28993" s="11"/>
      <c r="Q28993" s="11"/>
      <c r="R28993" s="11"/>
      <c r="S28993" s="11"/>
      <c r="T28993" s="11"/>
      <c r="U28993" s="11"/>
      <c r="V28993" s="11"/>
      <c r="W28993" s="11"/>
      <c r="X28993" s="11"/>
      <c r="Y28993" s="11"/>
      <c r="AV28993"/>
      <c r="AW28993"/>
      <c r="AX28993"/>
    </row>
    <row r="28994" spans="11:50" x14ac:dyDescent="0.25">
      <c r="K28994" s="11"/>
      <c r="L28994" s="11"/>
      <c r="N28994" s="11"/>
      <c r="O28994" s="11"/>
      <c r="P28994" s="11"/>
      <c r="Q28994" s="11"/>
      <c r="R28994" s="11"/>
      <c r="S28994" s="11"/>
      <c r="T28994" s="11"/>
      <c r="U28994" s="11"/>
      <c r="V28994" s="11"/>
      <c r="W28994" s="11"/>
      <c r="X28994" s="11"/>
      <c r="Y28994" s="11"/>
      <c r="AV28994"/>
      <c r="AW28994"/>
      <c r="AX28994"/>
    </row>
    <row r="28995" spans="11:50" x14ac:dyDescent="0.25">
      <c r="K28995" s="11"/>
      <c r="L28995" s="11"/>
      <c r="N28995" s="11"/>
      <c r="O28995" s="11"/>
      <c r="P28995" s="11"/>
      <c r="Q28995" s="11"/>
      <c r="R28995" s="11"/>
      <c r="S28995" s="11"/>
      <c r="T28995" s="11"/>
      <c r="U28995" s="11"/>
      <c r="V28995" s="11"/>
      <c r="W28995" s="11"/>
      <c r="X28995" s="11"/>
      <c r="Y28995" s="11"/>
      <c r="AV28995"/>
      <c r="AW28995"/>
      <c r="AX28995"/>
    </row>
    <row r="28996" spans="11:50" x14ac:dyDescent="0.25">
      <c r="K28996" s="11"/>
      <c r="L28996" s="11"/>
      <c r="N28996" s="11"/>
      <c r="O28996" s="11"/>
      <c r="P28996" s="11"/>
      <c r="Q28996" s="11"/>
      <c r="R28996" s="11"/>
      <c r="S28996" s="11"/>
      <c r="T28996" s="11"/>
      <c r="U28996" s="11"/>
      <c r="V28996" s="11"/>
      <c r="W28996" s="11"/>
      <c r="X28996" s="11"/>
      <c r="Y28996" s="11"/>
      <c r="AV28996"/>
      <c r="AW28996"/>
      <c r="AX28996"/>
    </row>
    <row r="28997" spans="11:50" x14ac:dyDescent="0.25">
      <c r="K28997" s="11"/>
      <c r="L28997" s="11"/>
      <c r="N28997" s="11"/>
      <c r="O28997" s="11"/>
      <c r="P28997" s="11"/>
      <c r="Q28997" s="11"/>
      <c r="R28997" s="11"/>
      <c r="S28997" s="11"/>
      <c r="T28997" s="11"/>
      <c r="U28997" s="11"/>
      <c r="V28997" s="11"/>
      <c r="W28997" s="11"/>
      <c r="X28997" s="11"/>
      <c r="Y28997" s="11"/>
      <c r="AV28997"/>
      <c r="AW28997"/>
      <c r="AX28997"/>
    </row>
    <row r="28998" spans="11:50" x14ac:dyDescent="0.25">
      <c r="K28998" s="11"/>
      <c r="L28998" s="11"/>
      <c r="N28998" s="11"/>
      <c r="O28998" s="11"/>
      <c r="P28998" s="11"/>
      <c r="Q28998" s="11"/>
      <c r="R28998" s="11"/>
      <c r="S28998" s="11"/>
      <c r="T28998" s="11"/>
      <c r="U28998" s="11"/>
      <c r="V28998" s="11"/>
      <c r="W28998" s="11"/>
      <c r="X28998" s="11"/>
      <c r="Y28998" s="11"/>
      <c r="AV28998"/>
      <c r="AW28998"/>
      <c r="AX28998"/>
    </row>
    <row r="28999" spans="11:50" x14ac:dyDescent="0.25">
      <c r="K28999" s="11"/>
      <c r="L28999" s="11"/>
      <c r="N28999" s="11"/>
      <c r="O28999" s="11"/>
      <c r="P28999" s="11"/>
      <c r="Q28999" s="11"/>
      <c r="R28999" s="11"/>
      <c r="S28999" s="11"/>
      <c r="T28999" s="11"/>
      <c r="U28999" s="11"/>
      <c r="V28999" s="11"/>
      <c r="W28999" s="11"/>
      <c r="X28999" s="11"/>
      <c r="Y28999" s="11"/>
      <c r="AV28999"/>
      <c r="AW28999"/>
      <c r="AX28999"/>
    </row>
    <row r="29000" spans="11:50" x14ac:dyDescent="0.25">
      <c r="K29000" s="11"/>
      <c r="L29000" s="11"/>
      <c r="N29000" s="11"/>
      <c r="O29000" s="11"/>
      <c r="P29000" s="11"/>
      <c r="Q29000" s="11"/>
      <c r="R29000" s="11"/>
      <c r="S29000" s="11"/>
      <c r="T29000" s="11"/>
      <c r="U29000" s="11"/>
      <c r="V29000" s="11"/>
      <c r="W29000" s="11"/>
      <c r="X29000" s="11"/>
      <c r="Y29000" s="11"/>
      <c r="AV29000"/>
      <c r="AW29000"/>
      <c r="AX29000"/>
    </row>
    <row r="29001" spans="11:50" x14ac:dyDescent="0.25">
      <c r="K29001" s="11"/>
      <c r="L29001" s="11"/>
      <c r="N29001" s="11"/>
      <c r="O29001" s="11"/>
      <c r="P29001" s="11"/>
      <c r="Q29001" s="11"/>
      <c r="R29001" s="11"/>
      <c r="S29001" s="11"/>
      <c r="T29001" s="11"/>
      <c r="U29001" s="11"/>
      <c r="V29001" s="11"/>
      <c r="W29001" s="11"/>
      <c r="X29001" s="11"/>
      <c r="Y29001" s="11"/>
      <c r="AV29001"/>
      <c r="AW29001"/>
      <c r="AX29001"/>
    </row>
    <row r="29002" spans="11:50" x14ac:dyDescent="0.25">
      <c r="K29002" s="11"/>
      <c r="L29002" s="11"/>
      <c r="N29002" s="11"/>
      <c r="O29002" s="11"/>
      <c r="P29002" s="11"/>
      <c r="Q29002" s="11"/>
      <c r="R29002" s="11"/>
      <c r="S29002" s="11"/>
      <c r="T29002" s="11"/>
      <c r="U29002" s="11"/>
      <c r="V29002" s="11"/>
      <c r="W29002" s="11"/>
      <c r="X29002" s="11"/>
      <c r="Y29002" s="11"/>
      <c r="AV29002"/>
      <c r="AW29002"/>
      <c r="AX29002"/>
    </row>
    <row r="29003" spans="11:50" x14ac:dyDescent="0.25">
      <c r="K29003" s="11"/>
      <c r="L29003" s="11"/>
      <c r="N29003" s="11"/>
      <c r="O29003" s="11"/>
      <c r="P29003" s="11"/>
      <c r="Q29003" s="11"/>
      <c r="R29003" s="11"/>
      <c r="S29003" s="11"/>
      <c r="T29003" s="11"/>
      <c r="U29003" s="11"/>
      <c r="V29003" s="11"/>
      <c r="W29003" s="11"/>
      <c r="X29003" s="11"/>
      <c r="Y29003" s="11"/>
      <c r="AV29003"/>
      <c r="AW29003"/>
      <c r="AX29003"/>
    </row>
    <row r="29004" spans="11:50" x14ac:dyDescent="0.25">
      <c r="K29004" s="11"/>
      <c r="L29004" s="11"/>
      <c r="N29004" s="11"/>
      <c r="O29004" s="11"/>
      <c r="P29004" s="11"/>
      <c r="Q29004" s="11"/>
      <c r="R29004" s="11"/>
      <c r="S29004" s="11"/>
      <c r="T29004" s="11"/>
      <c r="U29004" s="11"/>
      <c r="V29004" s="11"/>
      <c r="W29004" s="11"/>
      <c r="X29004" s="11"/>
      <c r="Y29004" s="11"/>
      <c r="AV29004"/>
      <c r="AW29004"/>
      <c r="AX29004"/>
    </row>
    <row r="29005" spans="11:50" x14ac:dyDescent="0.25">
      <c r="K29005" s="11"/>
      <c r="L29005" s="11"/>
      <c r="N29005" s="11"/>
      <c r="O29005" s="11"/>
      <c r="P29005" s="11"/>
      <c r="Q29005" s="11"/>
      <c r="R29005" s="11"/>
      <c r="S29005" s="11"/>
      <c r="T29005" s="11"/>
      <c r="U29005" s="11"/>
      <c r="V29005" s="11"/>
      <c r="W29005" s="11"/>
      <c r="X29005" s="11"/>
      <c r="Y29005" s="11"/>
      <c r="AV29005"/>
      <c r="AW29005"/>
      <c r="AX29005"/>
    </row>
    <row r="29006" spans="11:50" x14ac:dyDescent="0.25">
      <c r="K29006" s="11"/>
      <c r="L29006" s="11"/>
      <c r="N29006" s="11"/>
      <c r="O29006" s="11"/>
      <c r="P29006" s="11"/>
      <c r="Q29006" s="11"/>
      <c r="R29006" s="11"/>
      <c r="S29006" s="11"/>
      <c r="T29006" s="11"/>
      <c r="U29006" s="11"/>
      <c r="V29006" s="11"/>
      <c r="W29006" s="11"/>
      <c r="X29006" s="11"/>
      <c r="Y29006" s="11"/>
      <c r="AV29006"/>
      <c r="AW29006"/>
      <c r="AX29006"/>
    </row>
    <row r="29007" spans="11:50" x14ac:dyDescent="0.25">
      <c r="K29007" s="11"/>
      <c r="L29007" s="11"/>
      <c r="N29007" s="11"/>
      <c r="O29007" s="11"/>
      <c r="P29007" s="11"/>
      <c r="Q29007" s="11"/>
      <c r="R29007" s="11"/>
      <c r="S29007" s="11"/>
      <c r="T29007" s="11"/>
      <c r="U29007" s="11"/>
      <c r="V29007" s="11"/>
      <c r="W29007" s="11"/>
      <c r="X29007" s="11"/>
      <c r="Y29007" s="11"/>
      <c r="AV29007"/>
      <c r="AW29007"/>
      <c r="AX29007"/>
    </row>
    <row r="29008" spans="11:50" x14ac:dyDescent="0.25">
      <c r="K29008" s="11"/>
      <c r="L29008" s="11"/>
      <c r="N29008" s="11"/>
      <c r="O29008" s="11"/>
      <c r="P29008" s="11"/>
      <c r="Q29008" s="11"/>
      <c r="R29008" s="11"/>
      <c r="S29008" s="11"/>
      <c r="T29008" s="11"/>
      <c r="U29008" s="11"/>
      <c r="V29008" s="11"/>
      <c r="W29008" s="11"/>
      <c r="X29008" s="11"/>
      <c r="Y29008" s="11"/>
      <c r="AV29008"/>
      <c r="AW29008"/>
      <c r="AX29008"/>
    </row>
    <row r="29009" spans="11:50" x14ac:dyDescent="0.25">
      <c r="K29009" s="11"/>
      <c r="L29009" s="11"/>
      <c r="N29009" s="11"/>
      <c r="O29009" s="11"/>
      <c r="P29009" s="11"/>
      <c r="Q29009" s="11"/>
      <c r="R29009" s="11"/>
      <c r="S29009" s="11"/>
      <c r="T29009" s="11"/>
      <c r="U29009" s="11"/>
      <c r="V29009" s="11"/>
      <c r="W29009" s="11"/>
      <c r="X29009" s="11"/>
      <c r="Y29009" s="11"/>
      <c r="AV29009"/>
      <c r="AW29009"/>
      <c r="AX29009"/>
    </row>
    <row r="29010" spans="11:50" x14ac:dyDescent="0.25">
      <c r="K29010" s="11"/>
      <c r="L29010" s="11"/>
      <c r="N29010" s="11"/>
      <c r="O29010" s="11"/>
      <c r="P29010" s="11"/>
      <c r="Q29010" s="11"/>
      <c r="R29010" s="11"/>
      <c r="S29010" s="11"/>
      <c r="T29010" s="11"/>
      <c r="U29010" s="11"/>
      <c r="V29010" s="11"/>
      <c r="W29010" s="11"/>
      <c r="X29010" s="11"/>
      <c r="Y29010" s="11"/>
      <c r="AV29010"/>
      <c r="AW29010"/>
      <c r="AX29010"/>
    </row>
    <row r="29011" spans="11:50" x14ac:dyDescent="0.25">
      <c r="K29011" s="11"/>
      <c r="L29011" s="11"/>
      <c r="N29011" s="11"/>
      <c r="O29011" s="11"/>
      <c r="P29011" s="11"/>
      <c r="Q29011" s="11"/>
      <c r="R29011" s="11"/>
      <c r="S29011" s="11"/>
      <c r="T29011" s="11"/>
      <c r="U29011" s="11"/>
      <c r="V29011" s="11"/>
      <c r="W29011" s="11"/>
      <c r="X29011" s="11"/>
      <c r="Y29011" s="11"/>
      <c r="AV29011"/>
      <c r="AW29011"/>
      <c r="AX29011"/>
    </row>
    <row r="29012" spans="11:50" x14ac:dyDescent="0.25">
      <c r="K29012" s="11"/>
      <c r="L29012" s="11"/>
      <c r="N29012" s="11"/>
      <c r="O29012" s="11"/>
      <c r="P29012" s="11"/>
      <c r="Q29012" s="11"/>
      <c r="R29012" s="11"/>
      <c r="S29012" s="11"/>
      <c r="T29012" s="11"/>
      <c r="U29012" s="11"/>
      <c r="V29012" s="11"/>
      <c r="W29012" s="11"/>
      <c r="X29012" s="11"/>
      <c r="Y29012" s="11"/>
      <c r="AV29012"/>
      <c r="AW29012"/>
      <c r="AX29012"/>
    </row>
    <row r="29013" spans="11:50" x14ac:dyDescent="0.25">
      <c r="K29013" s="11"/>
      <c r="L29013" s="11"/>
      <c r="N29013" s="11"/>
      <c r="O29013" s="11"/>
      <c r="P29013" s="11"/>
      <c r="Q29013" s="11"/>
      <c r="R29013" s="11"/>
      <c r="S29013" s="11"/>
      <c r="T29013" s="11"/>
      <c r="U29013" s="11"/>
      <c r="V29013" s="11"/>
      <c r="W29013" s="11"/>
      <c r="X29013" s="11"/>
      <c r="Y29013" s="11"/>
      <c r="AV29013"/>
      <c r="AW29013"/>
      <c r="AX29013"/>
    </row>
    <row r="29014" spans="11:50" x14ac:dyDescent="0.25">
      <c r="K29014" s="11"/>
      <c r="L29014" s="11"/>
      <c r="N29014" s="11"/>
      <c r="O29014" s="11"/>
      <c r="P29014" s="11"/>
      <c r="Q29014" s="11"/>
      <c r="R29014" s="11"/>
      <c r="S29014" s="11"/>
      <c r="T29014" s="11"/>
      <c r="U29014" s="11"/>
      <c r="V29014" s="11"/>
      <c r="W29014" s="11"/>
      <c r="X29014" s="11"/>
      <c r="Y29014" s="11"/>
      <c r="AV29014"/>
      <c r="AW29014"/>
      <c r="AX29014"/>
    </row>
    <row r="29015" spans="11:50" x14ac:dyDescent="0.25">
      <c r="K29015" s="11"/>
      <c r="L29015" s="11"/>
      <c r="N29015" s="11"/>
      <c r="O29015" s="11"/>
      <c r="P29015" s="11"/>
      <c r="Q29015" s="11"/>
      <c r="R29015" s="11"/>
      <c r="S29015" s="11"/>
      <c r="T29015" s="11"/>
      <c r="U29015" s="11"/>
      <c r="V29015" s="11"/>
      <c r="W29015" s="11"/>
      <c r="X29015" s="11"/>
      <c r="Y29015" s="11"/>
      <c r="AV29015"/>
      <c r="AW29015"/>
      <c r="AX29015"/>
    </row>
    <row r="29016" spans="11:50" x14ac:dyDescent="0.25">
      <c r="K29016" s="11"/>
      <c r="L29016" s="11"/>
      <c r="N29016" s="11"/>
      <c r="O29016" s="11"/>
      <c r="P29016" s="11"/>
      <c r="Q29016" s="11"/>
      <c r="R29016" s="11"/>
      <c r="S29016" s="11"/>
      <c r="T29016" s="11"/>
      <c r="U29016" s="11"/>
      <c r="V29016" s="11"/>
      <c r="W29016" s="11"/>
      <c r="X29016" s="11"/>
      <c r="Y29016" s="11"/>
      <c r="AV29016"/>
      <c r="AW29016"/>
      <c r="AX29016"/>
    </row>
    <row r="29017" spans="11:50" x14ac:dyDescent="0.25">
      <c r="K29017" s="11"/>
      <c r="L29017" s="11"/>
      <c r="N29017" s="11"/>
      <c r="O29017" s="11"/>
      <c r="P29017" s="11"/>
      <c r="Q29017" s="11"/>
      <c r="R29017" s="11"/>
      <c r="S29017" s="11"/>
      <c r="T29017" s="11"/>
      <c r="U29017" s="11"/>
      <c r="V29017" s="11"/>
      <c r="W29017" s="11"/>
      <c r="X29017" s="11"/>
      <c r="Y29017" s="11"/>
      <c r="AV29017"/>
      <c r="AW29017"/>
      <c r="AX29017"/>
    </row>
    <row r="29018" spans="11:50" x14ac:dyDescent="0.25">
      <c r="K29018" s="11"/>
      <c r="L29018" s="11"/>
      <c r="N29018" s="11"/>
      <c r="O29018" s="11"/>
      <c r="P29018" s="11"/>
      <c r="Q29018" s="11"/>
      <c r="R29018" s="11"/>
      <c r="S29018" s="11"/>
      <c r="T29018" s="11"/>
      <c r="U29018" s="11"/>
      <c r="V29018" s="11"/>
      <c r="W29018" s="11"/>
      <c r="X29018" s="11"/>
      <c r="Y29018" s="11"/>
      <c r="AV29018"/>
      <c r="AW29018"/>
      <c r="AX29018"/>
    </row>
    <row r="29019" spans="11:50" x14ac:dyDescent="0.25">
      <c r="K29019" s="11"/>
      <c r="L29019" s="11"/>
      <c r="N29019" s="11"/>
      <c r="O29019" s="11"/>
      <c r="P29019" s="11"/>
      <c r="Q29019" s="11"/>
      <c r="R29019" s="11"/>
      <c r="S29019" s="11"/>
      <c r="T29019" s="11"/>
      <c r="U29019" s="11"/>
      <c r="V29019" s="11"/>
      <c r="W29019" s="11"/>
      <c r="X29019" s="11"/>
      <c r="Y29019" s="11"/>
      <c r="AV29019"/>
      <c r="AW29019"/>
      <c r="AX29019"/>
    </row>
    <row r="29020" spans="11:50" x14ac:dyDescent="0.25">
      <c r="K29020" s="11"/>
      <c r="L29020" s="11"/>
      <c r="N29020" s="11"/>
      <c r="O29020" s="11"/>
      <c r="P29020" s="11"/>
      <c r="Q29020" s="11"/>
      <c r="R29020" s="11"/>
      <c r="S29020" s="11"/>
      <c r="T29020" s="11"/>
      <c r="U29020" s="11"/>
      <c r="V29020" s="11"/>
      <c r="W29020" s="11"/>
      <c r="X29020" s="11"/>
      <c r="Y29020" s="11"/>
      <c r="AV29020"/>
      <c r="AW29020"/>
      <c r="AX29020"/>
    </row>
    <row r="29021" spans="11:50" x14ac:dyDescent="0.25">
      <c r="K29021" s="11"/>
      <c r="L29021" s="11"/>
      <c r="N29021" s="11"/>
      <c r="O29021" s="11"/>
      <c r="P29021" s="11"/>
      <c r="Q29021" s="11"/>
      <c r="R29021" s="11"/>
      <c r="S29021" s="11"/>
      <c r="T29021" s="11"/>
      <c r="U29021" s="11"/>
      <c r="V29021" s="11"/>
      <c r="W29021" s="11"/>
      <c r="X29021" s="11"/>
      <c r="Y29021" s="11"/>
      <c r="AV29021"/>
      <c r="AW29021"/>
      <c r="AX29021"/>
    </row>
    <row r="29022" spans="11:50" x14ac:dyDescent="0.25">
      <c r="K29022" s="11"/>
      <c r="L29022" s="11"/>
      <c r="N29022" s="11"/>
      <c r="O29022" s="11"/>
      <c r="P29022" s="11"/>
      <c r="Q29022" s="11"/>
      <c r="R29022" s="11"/>
      <c r="S29022" s="11"/>
      <c r="T29022" s="11"/>
      <c r="U29022" s="11"/>
      <c r="V29022" s="11"/>
      <c r="W29022" s="11"/>
      <c r="X29022" s="11"/>
      <c r="Y29022" s="11"/>
      <c r="AV29022"/>
      <c r="AW29022"/>
      <c r="AX29022"/>
    </row>
    <row r="29023" spans="11:50" x14ac:dyDescent="0.25">
      <c r="K29023" s="11"/>
      <c r="L29023" s="11"/>
      <c r="N29023" s="11"/>
      <c r="O29023" s="11"/>
      <c r="P29023" s="11"/>
      <c r="Q29023" s="11"/>
      <c r="R29023" s="11"/>
      <c r="S29023" s="11"/>
      <c r="T29023" s="11"/>
      <c r="U29023" s="11"/>
      <c r="V29023" s="11"/>
      <c r="W29023" s="11"/>
      <c r="X29023" s="11"/>
      <c r="Y29023" s="11"/>
      <c r="AV29023"/>
      <c r="AW29023"/>
      <c r="AX29023"/>
    </row>
    <row r="29024" spans="11:50" x14ac:dyDescent="0.25">
      <c r="K29024" s="11"/>
      <c r="L29024" s="11"/>
      <c r="N29024" s="11"/>
      <c r="O29024" s="11"/>
      <c r="P29024" s="11"/>
      <c r="Q29024" s="11"/>
      <c r="R29024" s="11"/>
      <c r="S29024" s="11"/>
      <c r="T29024" s="11"/>
      <c r="U29024" s="11"/>
      <c r="V29024" s="11"/>
      <c r="W29024" s="11"/>
      <c r="X29024" s="11"/>
      <c r="Y29024" s="11"/>
      <c r="AV29024"/>
      <c r="AW29024"/>
      <c r="AX29024"/>
    </row>
    <row r="29025" spans="11:50" x14ac:dyDescent="0.25">
      <c r="K29025" s="11"/>
      <c r="L29025" s="11"/>
      <c r="N29025" s="11"/>
      <c r="O29025" s="11"/>
      <c r="P29025" s="11"/>
      <c r="Q29025" s="11"/>
      <c r="R29025" s="11"/>
      <c r="S29025" s="11"/>
      <c r="T29025" s="11"/>
      <c r="U29025" s="11"/>
      <c r="V29025" s="11"/>
      <c r="W29025" s="11"/>
      <c r="X29025" s="11"/>
      <c r="Y29025" s="11"/>
      <c r="AV29025"/>
      <c r="AW29025"/>
      <c r="AX29025"/>
    </row>
    <row r="29026" spans="11:50" x14ac:dyDescent="0.25">
      <c r="K29026" s="11"/>
      <c r="L29026" s="11"/>
      <c r="N29026" s="11"/>
      <c r="O29026" s="11"/>
      <c r="P29026" s="11"/>
      <c r="Q29026" s="11"/>
      <c r="R29026" s="11"/>
      <c r="S29026" s="11"/>
      <c r="T29026" s="11"/>
      <c r="U29026" s="11"/>
      <c r="V29026" s="11"/>
      <c r="W29026" s="11"/>
      <c r="X29026" s="11"/>
      <c r="Y29026" s="11"/>
      <c r="AV29026"/>
      <c r="AW29026"/>
      <c r="AX29026"/>
    </row>
    <row r="29027" spans="11:50" x14ac:dyDescent="0.25">
      <c r="K29027" s="11"/>
      <c r="L29027" s="11"/>
      <c r="N29027" s="11"/>
      <c r="O29027" s="11"/>
      <c r="P29027" s="11"/>
      <c r="Q29027" s="11"/>
      <c r="R29027" s="11"/>
      <c r="S29027" s="11"/>
      <c r="T29027" s="11"/>
      <c r="U29027" s="11"/>
      <c r="V29027" s="11"/>
      <c r="W29027" s="11"/>
      <c r="X29027" s="11"/>
      <c r="Y29027" s="11"/>
      <c r="AV29027"/>
      <c r="AW29027"/>
      <c r="AX29027"/>
    </row>
    <row r="29028" spans="11:50" x14ac:dyDescent="0.25">
      <c r="K29028" s="11"/>
      <c r="L29028" s="11"/>
      <c r="N29028" s="11"/>
      <c r="O29028" s="11"/>
      <c r="P29028" s="11"/>
      <c r="Q29028" s="11"/>
      <c r="R29028" s="11"/>
      <c r="S29028" s="11"/>
      <c r="T29028" s="11"/>
      <c r="U29028" s="11"/>
      <c r="V29028" s="11"/>
      <c r="W29028" s="11"/>
      <c r="X29028" s="11"/>
      <c r="Y29028" s="11"/>
      <c r="AV29028"/>
      <c r="AW29028"/>
      <c r="AX29028"/>
    </row>
    <row r="29029" spans="11:50" x14ac:dyDescent="0.25">
      <c r="K29029" s="11"/>
      <c r="L29029" s="11"/>
      <c r="N29029" s="11"/>
      <c r="O29029" s="11"/>
      <c r="P29029" s="11"/>
      <c r="Q29029" s="11"/>
      <c r="R29029" s="11"/>
      <c r="S29029" s="11"/>
      <c r="T29029" s="11"/>
      <c r="U29029" s="11"/>
      <c r="V29029" s="11"/>
      <c r="W29029" s="11"/>
      <c r="X29029" s="11"/>
      <c r="Y29029" s="11"/>
      <c r="AV29029"/>
      <c r="AW29029"/>
      <c r="AX29029"/>
    </row>
    <row r="29030" spans="11:50" x14ac:dyDescent="0.25">
      <c r="K29030" s="11"/>
      <c r="L29030" s="11"/>
      <c r="N29030" s="11"/>
      <c r="O29030" s="11"/>
      <c r="P29030" s="11"/>
      <c r="Q29030" s="11"/>
      <c r="R29030" s="11"/>
      <c r="S29030" s="11"/>
      <c r="T29030" s="11"/>
      <c r="U29030" s="11"/>
      <c r="V29030" s="11"/>
      <c r="W29030" s="11"/>
      <c r="X29030" s="11"/>
      <c r="Y29030" s="11"/>
      <c r="AV29030"/>
      <c r="AW29030"/>
      <c r="AX29030"/>
    </row>
    <row r="29031" spans="11:50" x14ac:dyDescent="0.25">
      <c r="K29031" s="11"/>
      <c r="L29031" s="11"/>
      <c r="N29031" s="11"/>
      <c r="O29031" s="11"/>
      <c r="P29031" s="11"/>
      <c r="Q29031" s="11"/>
      <c r="R29031" s="11"/>
      <c r="S29031" s="11"/>
      <c r="T29031" s="11"/>
      <c r="U29031" s="11"/>
      <c r="V29031" s="11"/>
      <c r="W29031" s="11"/>
      <c r="X29031" s="11"/>
      <c r="Y29031" s="11"/>
      <c r="AV29031"/>
      <c r="AW29031"/>
      <c r="AX29031"/>
    </row>
    <row r="29032" spans="11:50" x14ac:dyDescent="0.25">
      <c r="K29032" s="11"/>
      <c r="L29032" s="11"/>
      <c r="N29032" s="11"/>
      <c r="O29032" s="11"/>
      <c r="P29032" s="11"/>
      <c r="Q29032" s="11"/>
      <c r="R29032" s="11"/>
      <c r="S29032" s="11"/>
      <c r="T29032" s="11"/>
      <c r="U29032" s="11"/>
      <c r="V29032" s="11"/>
      <c r="W29032" s="11"/>
      <c r="X29032" s="11"/>
      <c r="Y29032" s="11"/>
      <c r="AV29032"/>
      <c r="AW29032"/>
      <c r="AX29032"/>
    </row>
    <row r="29033" spans="11:50" x14ac:dyDescent="0.25">
      <c r="K29033" s="11"/>
      <c r="L29033" s="11"/>
      <c r="N29033" s="11"/>
      <c r="O29033" s="11"/>
      <c r="P29033" s="11"/>
      <c r="Q29033" s="11"/>
      <c r="R29033" s="11"/>
      <c r="S29033" s="11"/>
      <c r="T29033" s="11"/>
      <c r="U29033" s="11"/>
      <c r="V29033" s="11"/>
      <c r="W29033" s="11"/>
      <c r="X29033" s="11"/>
      <c r="Y29033" s="11"/>
      <c r="AV29033"/>
      <c r="AW29033"/>
      <c r="AX29033"/>
    </row>
    <row r="29034" spans="11:50" x14ac:dyDescent="0.25">
      <c r="K29034" s="11"/>
      <c r="L29034" s="11"/>
      <c r="N29034" s="11"/>
      <c r="O29034" s="11"/>
      <c r="P29034" s="11"/>
      <c r="Q29034" s="11"/>
      <c r="R29034" s="11"/>
      <c r="S29034" s="11"/>
      <c r="T29034" s="11"/>
      <c r="U29034" s="11"/>
      <c r="V29034" s="11"/>
      <c r="W29034" s="11"/>
      <c r="X29034" s="11"/>
      <c r="Y29034" s="11"/>
      <c r="AV29034"/>
      <c r="AW29034"/>
      <c r="AX29034"/>
    </row>
    <row r="29035" spans="11:50" x14ac:dyDescent="0.25">
      <c r="K29035" s="11"/>
      <c r="L29035" s="11"/>
      <c r="N29035" s="11"/>
      <c r="O29035" s="11"/>
      <c r="P29035" s="11"/>
      <c r="Q29035" s="11"/>
      <c r="R29035" s="11"/>
      <c r="S29035" s="11"/>
      <c r="T29035" s="11"/>
      <c r="U29035" s="11"/>
      <c r="V29035" s="11"/>
      <c r="W29035" s="11"/>
      <c r="X29035" s="11"/>
      <c r="Y29035" s="11"/>
      <c r="AV29035"/>
      <c r="AW29035"/>
      <c r="AX29035"/>
    </row>
    <row r="29036" spans="11:50" x14ac:dyDescent="0.25">
      <c r="K29036" s="11"/>
      <c r="L29036" s="11"/>
      <c r="N29036" s="11"/>
      <c r="O29036" s="11"/>
      <c r="P29036" s="11"/>
      <c r="Q29036" s="11"/>
      <c r="R29036" s="11"/>
      <c r="S29036" s="11"/>
      <c r="T29036" s="11"/>
      <c r="U29036" s="11"/>
      <c r="V29036" s="11"/>
      <c r="W29036" s="11"/>
      <c r="X29036" s="11"/>
      <c r="Y29036" s="11"/>
      <c r="AV29036"/>
      <c r="AW29036"/>
      <c r="AX29036"/>
    </row>
    <row r="29037" spans="11:50" x14ac:dyDescent="0.25">
      <c r="K29037" s="11"/>
      <c r="L29037" s="11"/>
      <c r="N29037" s="11"/>
      <c r="O29037" s="11"/>
      <c r="P29037" s="11"/>
      <c r="Q29037" s="11"/>
      <c r="R29037" s="11"/>
      <c r="S29037" s="11"/>
      <c r="T29037" s="11"/>
      <c r="U29037" s="11"/>
      <c r="V29037" s="11"/>
      <c r="W29037" s="11"/>
      <c r="X29037" s="11"/>
      <c r="Y29037" s="11"/>
      <c r="AV29037"/>
      <c r="AW29037"/>
      <c r="AX29037"/>
    </row>
    <row r="29038" spans="11:50" x14ac:dyDescent="0.25">
      <c r="K29038" s="11"/>
      <c r="L29038" s="11"/>
      <c r="N29038" s="11"/>
      <c r="O29038" s="11"/>
      <c r="P29038" s="11"/>
      <c r="Q29038" s="11"/>
      <c r="R29038" s="11"/>
      <c r="S29038" s="11"/>
      <c r="T29038" s="11"/>
      <c r="U29038" s="11"/>
      <c r="V29038" s="11"/>
      <c r="W29038" s="11"/>
      <c r="X29038" s="11"/>
      <c r="Y29038" s="11"/>
      <c r="AV29038"/>
      <c r="AW29038"/>
      <c r="AX29038"/>
    </row>
    <row r="29039" spans="11:50" x14ac:dyDescent="0.25">
      <c r="K29039" s="11"/>
      <c r="L29039" s="11"/>
      <c r="N29039" s="11"/>
      <c r="O29039" s="11"/>
      <c r="P29039" s="11"/>
      <c r="Q29039" s="11"/>
      <c r="R29039" s="11"/>
      <c r="S29039" s="11"/>
      <c r="T29039" s="11"/>
      <c r="U29039" s="11"/>
      <c r="V29039" s="11"/>
      <c r="W29039" s="11"/>
      <c r="X29039" s="11"/>
      <c r="Y29039" s="11"/>
      <c r="AV29039"/>
      <c r="AW29039"/>
      <c r="AX29039"/>
    </row>
    <row r="29040" spans="11:50" x14ac:dyDescent="0.25">
      <c r="K29040" s="11"/>
      <c r="L29040" s="11"/>
      <c r="N29040" s="11"/>
      <c r="O29040" s="11"/>
      <c r="P29040" s="11"/>
      <c r="Q29040" s="11"/>
      <c r="R29040" s="11"/>
      <c r="S29040" s="11"/>
      <c r="T29040" s="11"/>
      <c r="U29040" s="11"/>
      <c r="V29040" s="11"/>
      <c r="W29040" s="11"/>
      <c r="X29040" s="11"/>
      <c r="Y29040" s="11"/>
      <c r="AV29040"/>
      <c r="AW29040"/>
      <c r="AX29040"/>
    </row>
    <row r="29041" spans="11:50" x14ac:dyDescent="0.25">
      <c r="K29041" s="11"/>
      <c r="L29041" s="11"/>
      <c r="N29041" s="11"/>
      <c r="O29041" s="11"/>
      <c r="P29041" s="11"/>
      <c r="Q29041" s="11"/>
      <c r="R29041" s="11"/>
      <c r="S29041" s="11"/>
      <c r="T29041" s="11"/>
      <c r="U29041" s="11"/>
      <c r="V29041" s="11"/>
      <c r="W29041" s="11"/>
      <c r="X29041" s="11"/>
      <c r="Y29041" s="11"/>
      <c r="AV29041"/>
      <c r="AW29041"/>
      <c r="AX29041"/>
    </row>
    <row r="29042" spans="11:50" x14ac:dyDescent="0.25">
      <c r="K29042" s="11"/>
      <c r="L29042" s="11"/>
      <c r="N29042" s="11"/>
      <c r="O29042" s="11"/>
      <c r="P29042" s="11"/>
      <c r="Q29042" s="11"/>
      <c r="R29042" s="11"/>
      <c r="S29042" s="11"/>
      <c r="T29042" s="11"/>
      <c r="U29042" s="11"/>
      <c r="V29042" s="11"/>
      <c r="W29042" s="11"/>
      <c r="X29042" s="11"/>
      <c r="Y29042" s="11"/>
      <c r="AV29042"/>
      <c r="AW29042"/>
      <c r="AX29042"/>
    </row>
    <row r="29043" spans="11:50" x14ac:dyDescent="0.25">
      <c r="K29043" s="11"/>
      <c r="L29043" s="11"/>
      <c r="N29043" s="11"/>
      <c r="O29043" s="11"/>
      <c r="P29043" s="11"/>
      <c r="Q29043" s="11"/>
      <c r="R29043" s="11"/>
      <c r="S29043" s="11"/>
      <c r="T29043" s="11"/>
      <c r="U29043" s="11"/>
      <c r="V29043" s="11"/>
      <c r="W29043" s="11"/>
      <c r="X29043" s="11"/>
      <c r="Y29043" s="11"/>
      <c r="AV29043"/>
      <c r="AW29043"/>
      <c r="AX29043"/>
    </row>
    <row r="29044" spans="11:50" x14ac:dyDescent="0.25">
      <c r="K29044" s="11"/>
      <c r="L29044" s="11"/>
      <c r="N29044" s="11"/>
      <c r="O29044" s="11"/>
      <c r="P29044" s="11"/>
      <c r="Q29044" s="11"/>
      <c r="R29044" s="11"/>
      <c r="S29044" s="11"/>
      <c r="T29044" s="11"/>
      <c r="U29044" s="11"/>
      <c r="V29044" s="11"/>
      <c r="W29044" s="11"/>
      <c r="X29044" s="11"/>
      <c r="Y29044" s="11"/>
      <c r="AV29044"/>
      <c r="AW29044"/>
      <c r="AX29044"/>
    </row>
    <row r="29045" spans="11:50" x14ac:dyDescent="0.25">
      <c r="K29045" s="11"/>
      <c r="L29045" s="11"/>
      <c r="N29045" s="11"/>
      <c r="O29045" s="11"/>
      <c r="P29045" s="11"/>
      <c r="Q29045" s="11"/>
      <c r="R29045" s="11"/>
      <c r="S29045" s="11"/>
      <c r="T29045" s="11"/>
      <c r="U29045" s="11"/>
      <c r="V29045" s="11"/>
      <c r="W29045" s="11"/>
      <c r="X29045" s="11"/>
      <c r="Y29045" s="11"/>
      <c r="AV29045"/>
      <c r="AW29045"/>
      <c r="AX29045"/>
    </row>
    <row r="29046" spans="11:50" x14ac:dyDescent="0.25">
      <c r="K29046" s="11"/>
      <c r="L29046" s="11"/>
      <c r="N29046" s="11"/>
      <c r="O29046" s="11"/>
      <c r="P29046" s="11"/>
      <c r="Q29046" s="11"/>
      <c r="R29046" s="11"/>
      <c r="S29046" s="11"/>
      <c r="T29046" s="11"/>
      <c r="U29046" s="11"/>
      <c r="V29046" s="11"/>
      <c r="W29046" s="11"/>
      <c r="X29046" s="11"/>
      <c r="Y29046" s="11"/>
      <c r="AV29046"/>
      <c r="AW29046"/>
      <c r="AX29046"/>
    </row>
    <row r="29047" spans="11:50" x14ac:dyDescent="0.25">
      <c r="K29047" s="11"/>
      <c r="L29047" s="11"/>
      <c r="N29047" s="11"/>
      <c r="O29047" s="11"/>
      <c r="P29047" s="11"/>
      <c r="Q29047" s="11"/>
      <c r="R29047" s="11"/>
      <c r="S29047" s="11"/>
      <c r="T29047" s="11"/>
      <c r="U29047" s="11"/>
      <c r="V29047" s="11"/>
      <c r="W29047" s="11"/>
      <c r="X29047" s="11"/>
      <c r="Y29047" s="11"/>
      <c r="AV29047"/>
      <c r="AW29047"/>
      <c r="AX29047"/>
    </row>
    <row r="29048" spans="11:50" x14ac:dyDescent="0.25">
      <c r="K29048" s="11"/>
      <c r="L29048" s="11"/>
      <c r="N29048" s="11"/>
      <c r="O29048" s="11"/>
      <c r="P29048" s="11"/>
      <c r="Q29048" s="11"/>
      <c r="R29048" s="11"/>
      <c r="S29048" s="11"/>
      <c r="T29048" s="11"/>
      <c r="U29048" s="11"/>
      <c r="V29048" s="11"/>
      <c r="W29048" s="11"/>
      <c r="X29048" s="11"/>
      <c r="Y29048" s="11"/>
      <c r="AV29048"/>
      <c r="AW29048"/>
      <c r="AX29048"/>
    </row>
    <row r="29049" spans="11:50" x14ac:dyDescent="0.25">
      <c r="K29049" s="11"/>
      <c r="L29049" s="11"/>
      <c r="N29049" s="11"/>
      <c r="O29049" s="11"/>
      <c r="P29049" s="11"/>
      <c r="Q29049" s="11"/>
      <c r="R29049" s="11"/>
      <c r="S29049" s="11"/>
      <c r="T29049" s="11"/>
      <c r="U29049" s="11"/>
      <c r="V29049" s="11"/>
      <c r="W29049" s="11"/>
      <c r="X29049" s="11"/>
      <c r="Y29049" s="11"/>
      <c r="AV29049"/>
      <c r="AW29049"/>
      <c r="AX29049"/>
    </row>
    <row r="29050" spans="11:50" x14ac:dyDescent="0.25">
      <c r="K29050" s="11"/>
      <c r="L29050" s="11"/>
      <c r="N29050" s="11"/>
      <c r="O29050" s="11"/>
      <c r="P29050" s="11"/>
      <c r="Q29050" s="11"/>
      <c r="R29050" s="11"/>
      <c r="S29050" s="11"/>
      <c r="T29050" s="11"/>
      <c r="U29050" s="11"/>
      <c r="V29050" s="11"/>
      <c r="W29050" s="11"/>
      <c r="X29050" s="11"/>
      <c r="Y29050" s="11"/>
      <c r="AV29050"/>
      <c r="AW29050"/>
      <c r="AX29050"/>
    </row>
    <row r="29051" spans="11:50" x14ac:dyDescent="0.25">
      <c r="K29051" s="11"/>
      <c r="L29051" s="11"/>
      <c r="N29051" s="11"/>
      <c r="O29051" s="11"/>
      <c r="P29051" s="11"/>
      <c r="Q29051" s="11"/>
      <c r="R29051" s="11"/>
      <c r="S29051" s="11"/>
      <c r="T29051" s="11"/>
      <c r="U29051" s="11"/>
      <c r="V29051" s="11"/>
      <c r="W29051" s="11"/>
      <c r="X29051" s="11"/>
      <c r="Y29051" s="11"/>
      <c r="AV29051"/>
      <c r="AW29051"/>
      <c r="AX29051"/>
    </row>
    <row r="29052" spans="11:50" x14ac:dyDescent="0.25">
      <c r="K29052" s="11"/>
      <c r="L29052" s="11"/>
      <c r="N29052" s="11"/>
      <c r="O29052" s="11"/>
      <c r="P29052" s="11"/>
      <c r="Q29052" s="11"/>
      <c r="R29052" s="11"/>
      <c r="S29052" s="11"/>
      <c r="T29052" s="11"/>
      <c r="U29052" s="11"/>
      <c r="V29052" s="11"/>
      <c r="W29052" s="11"/>
      <c r="X29052" s="11"/>
      <c r="Y29052" s="11"/>
      <c r="AV29052"/>
      <c r="AW29052"/>
      <c r="AX29052"/>
    </row>
    <row r="29053" spans="11:50" x14ac:dyDescent="0.25">
      <c r="K29053" s="11"/>
      <c r="L29053" s="11"/>
      <c r="N29053" s="11"/>
      <c r="O29053" s="11"/>
      <c r="P29053" s="11"/>
      <c r="Q29053" s="11"/>
      <c r="R29053" s="11"/>
      <c r="S29053" s="11"/>
      <c r="T29053" s="11"/>
      <c r="U29053" s="11"/>
      <c r="V29053" s="11"/>
      <c r="W29053" s="11"/>
      <c r="X29053" s="11"/>
      <c r="Y29053" s="11"/>
      <c r="AV29053"/>
      <c r="AW29053"/>
      <c r="AX29053"/>
    </row>
    <row r="29054" spans="11:50" x14ac:dyDescent="0.25">
      <c r="K29054" s="11"/>
      <c r="L29054" s="11"/>
      <c r="N29054" s="11"/>
      <c r="O29054" s="11"/>
      <c r="P29054" s="11"/>
      <c r="Q29054" s="11"/>
      <c r="R29054" s="11"/>
      <c r="S29054" s="11"/>
      <c r="T29054" s="11"/>
      <c r="U29054" s="11"/>
      <c r="V29054" s="11"/>
      <c r="W29054" s="11"/>
      <c r="X29054" s="11"/>
      <c r="Y29054" s="11"/>
      <c r="AV29054"/>
      <c r="AW29054"/>
      <c r="AX29054"/>
    </row>
    <row r="29055" spans="11:50" x14ac:dyDescent="0.25">
      <c r="K29055" s="11"/>
      <c r="L29055" s="11"/>
      <c r="N29055" s="11"/>
      <c r="O29055" s="11"/>
      <c r="P29055" s="11"/>
      <c r="Q29055" s="11"/>
      <c r="R29055" s="11"/>
      <c r="S29055" s="11"/>
      <c r="T29055" s="11"/>
      <c r="U29055" s="11"/>
      <c r="V29055" s="11"/>
      <c r="W29055" s="11"/>
      <c r="X29055" s="11"/>
      <c r="Y29055" s="11"/>
      <c r="AV29055"/>
      <c r="AW29055"/>
      <c r="AX29055"/>
    </row>
    <row r="29056" spans="11:50" x14ac:dyDescent="0.25">
      <c r="K29056" s="11"/>
      <c r="L29056" s="11"/>
      <c r="N29056" s="11"/>
      <c r="O29056" s="11"/>
      <c r="P29056" s="11"/>
      <c r="Q29056" s="11"/>
      <c r="R29056" s="11"/>
      <c r="S29056" s="11"/>
      <c r="T29056" s="11"/>
      <c r="U29056" s="11"/>
      <c r="V29056" s="11"/>
      <c r="W29056" s="11"/>
      <c r="X29056" s="11"/>
      <c r="Y29056" s="11"/>
      <c r="AV29056"/>
      <c r="AW29056"/>
      <c r="AX29056"/>
    </row>
    <row r="29057" spans="11:50" x14ac:dyDescent="0.25">
      <c r="K29057" s="11"/>
      <c r="L29057" s="11"/>
      <c r="N29057" s="11"/>
      <c r="O29057" s="11"/>
      <c r="P29057" s="11"/>
      <c r="Q29057" s="11"/>
      <c r="R29057" s="11"/>
      <c r="S29057" s="11"/>
      <c r="T29057" s="11"/>
      <c r="U29057" s="11"/>
      <c r="V29057" s="11"/>
      <c r="W29057" s="11"/>
      <c r="X29057" s="11"/>
      <c r="Y29057" s="11"/>
      <c r="AV29057"/>
      <c r="AW29057"/>
      <c r="AX29057"/>
    </row>
    <row r="29058" spans="11:50" x14ac:dyDescent="0.25">
      <c r="K29058" s="11"/>
      <c r="L29058" s="11"/>
      <c r="N29058" s="11"/>
      <c r="O29058" s="11"/>
      <c r="P29058" s="11"/>
      <c r="Q29058" s="11"/>
      <c r="R29058" s="11"/>
      <c r="S29058" s="11"/>
      <c r="T29058" s="11"/>
      <c r="U29058" s="11"/>
      <c r="V29058" s="11"/>
      <c r="W29058" s="11"/>
      <c r="X29058" s="11"/>
      <c r="Y29058" s="11"/>
      <c r="AV29058"/>
      <c r="AW29058"/>
      <c r="AX29058"/>
    </row>
    <row r="29059" spans="11:50" x14ac:dyDescent="0.25">
      <c r="K29059" s="11"/>
      <c r="L29059" s="11"/>
      <c r="N29059" s="11"/>
      <c r="O29059" s="11"/>
      <c r="P29059" s="11"/>
      <c r="Q29059" s="11"/>
      <c r="R29059" s="11"/>
      <c r="S29059" s="11"/>
      <c r="T29059" s="11"/>
      <c r="U29059" s="11"/>
      <c r="V29059" s="11"/>
      <c r="W29059" s="11"/>
      <c r="X29059" s="11"/>
      <c r="Y29059" s="11"/>
      <c r="AV29059"/>
      <c r="AW29059"/>
      <c r="AX29059"/>
    </row>
    <row r="29060" spans="11:50" x14ac:dyDescent="0.25">
      <c r="K29060" s="11"/>
      <c r="L29060" s="11"/>
      <c r="N29060" s="11"/>
      <c r="O29060" s="11"/>
      <c r="P29060" s="11"/>
      <c r="Q29060" s="11"/>
      <c r="R29060" s="11"/>
      <c r="S29060" s="11"/>
      <c r="T29060" s="11"/>
      <c r="U29060" s="11"/>
      <c r="V29060" s="11"/>
      <c r="W29060" s="11"/>
      <c r="X29060" s="11"/>
      <c r="Y29060" s="11"/>
      <c r="AV29060"/>
      <c r="AW29060"/>
      <c r="AX29060"/>
    </row>
    <row r="29061" spans="11:50" x14ac:dyDescent="0.25">
      <c r="K29061" s="11"/>
      <c r="L29061" s="11"/>
      <c r="N29061" s="11"/>
      <c r="O29061" s="11"/>
      <c r="P29061" s="11"/>
      <c r="Q29061" s="11"/>
      <c r="R29061" s="11"/>
      <c r="S29061" s="11"/>
      <c r="T29061" s="11"/>
      <c r="U29061" s="11"/>
      <c r="V29061" s="11"/>
      <c r="W29061" s="11"/>
      <c r="X29061" s="11"/>
      <c r="Y29061" s="11"/>
      <c r="AV29061"/>
      <c r="AW29061"/>
      <c r="AX29061"/>
    </row>
    <row r="29062" spans="11:50" x14ac:dyDescent="0.25">
      <c r="K29062" s="11"/>
      <c r="L29062" s="11"/>
      <c r="N29062" s="11"/>
      <c r="O29062" s="11"/>
      <c r="P29062" s="11"/>
      <c r="Q29062" s="11"/>
      <c r="R29062" s="11"/>
      <c r="S29062" s="11"/>
      <c r="T29062" s="11"/>
      <c r="U29062" s="11"/>
      <c r="V29062" s="11"/>
      <c r="W29062" s="11"/>
      <c r="X29062" s="11"/>
      <c r="Y29062" s="11"/>
      <c r="AV29062"/>
      <c r="AW29062"/>
      <c r="AX29062"/>
    </row>
    <row r="29063" spans="11:50" x14ac:dyDescent="0.25">
      <c r="K29063" s="11"/>
      <c r="L29063" s="11"/>
      <c r="N29063" s="11"/>
      <c r="O29063" s="11"/>
      <c r="P29063" s="11"/>
      <c r="Q29063" s="11"/>
      <c r="R29063" s="11"/>
      <c r="S29063" s="11"/>
      <c r="T29063" s="11"/>
      <c r="U29063" s="11"/>
      <c r="V29063" s="11"/>
      <c r="W29063" s="11"/>
      <c r="X29063" s="11"/>
      <c r="Y29063" s="11"/>
      <c r="AV29063"/>
      <c r="AW29063"/>
      <c r="AX29063"/>
    </row>
    <row r="29064" spans="11:50" x14ac:dyDescent="0.25">
      <c r="K29064" s="11"/>
      <c r="L29064" s="11"/>
      <c r="N29064" s="11"/>
      <c r="O29064" s="11"/>
      <c r="P29064" s="11"/>
      <c r="Q29064" s="11"/>
      <c r="R29064" s="11"/>
      <c r="S29064" s="11"/>
      <c r="T29064" s="11"/>
      <c r="U29064" s="11"/>
      <c r="V29064" s="11"/>
      <c r="W29064" s="11"/>
      <c r="X29064" s="11"/>
      <c r="Y29064" s="11"/>
      <c r="AV29064"/>
      <c r="AW29064"/>
      <c r="AX29064"/>
    </row>
    <row r="29065" spans="11:50" x14ac:dyDescent="0.25">
      <c r="K29065" s="11"/>
      <c r="L29065" s="11"/>
      <c r="N29065" s="11"/>
      <c r="O29065" s="11"/>
      <c r="P29065" s="11"/>
      <c r="Q29065" s="11"/>
      <c r="R29065" s="11"/>
      <c r="S29065" s="11"/>
      <c r="T29065" s="11"/>
      <c r="U29065" s="11"/>
      <c r="V29065" s="11"/>
      <c r="W29065" s="11"/>
      <c r="X29065" s="11"/>
      <c r="Y29065" s="11"/>
      <c r="AV29065"/>
      <c r="AW29065"/>
      <c r="AX29065"/>
    </row>
    <row r="29066" spans="11:50" x14ac:dyDescent="0.25">
      <c r="K29066" s="11"/>
      <c r="L29066" s="11"/>
      <c r="N29066" s="11"/>
      <c r="O29066" s="11"/>
      <c r="P29066" s="11"/>
      <c r="Q29066" s="11"/>
      <c r="R29066" s="11"/>
      <c r="S29066" s="11"/>
      <c r="T29066" s="11"/>
      <c r="U29066" s="11"/>
      <c r="V29066" s="11"/>
      <c r="W29066" s="11"/>
      <c r="X29066" s="11"/>
      <c r="Y29066" s="11"/>
      <c r="AV29066"/>
      <c r="AW29066"/>
      <c r="AX29066"/>
    </row>
    <row r="29067" spans="11:50" x14ac:dyDescent="0.25">
      <c r="K29067" s="11"/>
      <c r="L29067" s="11"/>
      <c r="N29067" s="11"/>
      <c r="O29067" s="11"/>
      <c r="P29067" s="11"/>
      <c r="Q29067" s="11"/>
      <c r="R29067" s="11"/>
      <c r="S29067" s="11"/>
      <c r="T29067" s="11"/>
      <c r="U29067" s="11"/>
      <c r="V29067" s="11"/>
      <c r="W29067" s="11"/>
      <c r="X29067" s="11"/>
      <c r="Y29067" s="11"/>
      <c r="AV29067"/>
      <c r="AW29067"/>
      <c r="AX29067"/>
    </row>
    <row r="29068" spans="11:50" x14ac:dyDescent="0.25">
      <c r="K29068" s="11"/>
      <c r="L29068" s="11"/>
      <c r="N29068" s="11"/>
      <c r="O29068" s="11"/>
      <c r="P29068" s="11"/>
      <c r="Q29068" s="11"/>
      <c r="R29068" s="11"/>
      <c r="S29068" s="11"/>
      <c r="T29068" s="11"/>
      <c r="U29068" s="11"/>
      <c r="V29068" s="11"/>
      <c r="W29068" s="11"/>
      <c r="X29068" s="11"/>
      <c r="Y29068" s="11"/>
      <c r="AV29068"/>
      <c r="AW29068"/>
      <c r="AX29068"/>
    </row>
    <row r="29069" spans="11:50" x14ac:dyDescent="0.25">
      <c r="K29069" s="11"/>
      <c r="L29069" s="11"/>
      <c r="N29069" s="11"/>
      <c r="O29069" s="11"/>
      <c r="P29069" s="11"/>
      <c r="Q29069" s="11"/>
      <c r="R29069" s="11"/>
      <c r="S29069" s="11"/>
      <c r="T29069" s="11"/>
      <c r="U29069" s="11"/>
      <c r="V29069" s="11"/>
      <c r="W29069" s="11"/>
      <c r="X29069" s="11"/>
      <c r="Y29069" s="11"/>
      <c r="AV29069"/>
      <c r="AW29069"/>
      <c r="AX29069"/>
    </row>
    <row r="29070" spans="11:50" x14ac:dyDescent="0.25">
      <c r="K29070" s="11"/>
      <c r="L29070" s="11"/>
      <c r="N29070" s="11"/>
      <c r="O29070" s="11"/>
      <c r="P29070" s="11"/>
      <c r="Q29070" s="11"/>
      <c r="R29070" s="11"/>
      <c r="S29070" s="11"/>
      <c r="T29070" s="11"/>
      <c r="U29070" s="11"/>
      <c r="V29070" s="11"/>
      <c r="W29070" s="11"/>
      <c r="X29070" s="11"/>
      <c r="Y29070" s="11"/>
      <c r="AV29070"/>
      <c r="AW29070"/>
      <c r="AX29070"/>
    </row>
    <row r="29071" spans="11:50" x14ac:dyDescent="0.25">
      <c r="K29071" s="11"/>
      <c r="L29071" s="11"/>
      <c r="N29071" s="11"/>
      <c r="O29071" s="11"/>
      <c r="P29071" s="11"/>
      <c r="Q29071" s="11"/>
      <c r="R29071" s="11"/>
      <c r="S29071" s="11"/>
      <c r="T29071" s="11"/>
      <c r="U29071" s="11"/>
      <c r="V29071" s="11"/>
      <c r="W29071" s="11"/>
      <c r="X29071" s="11"/>
      <c r="Y29071" s="11"/>
      <c r="AV29071"/>
      <c r="AW29071"/>
      <c r="AX29071"/>
    </row>
    <row r="29072" spans="11:50" x14ac:dyDescent="0.25">
      <c r="K29072" s="11"/>
      <c r="L29072" s="11"/>
      <c r="N29072" s="11"/>
      <c r="O29072" s="11"/>
      <c r="P29072" s="11"/>
      <c r="Q29072" s="11"/>
      <c r="R29072" s="11"/>
      <c r="S29072" s="11"/>
      <c r="T29072" s="11"/>
      <c r="U29072" s="11"/>
      <c r="V29072" s="11"/>
      <c r="W29072" s="11"/>
      <c r="X29072" s="11"/>
      <c r="Y29072" s="11"/>
      <c r="AV29072"/>
      <c r="AW29072"/>
      <c r="AX29072"/>
    </row>
    <row r="29073" spans="11:50" x14ac:dyDescent="0.25">
      <c r="K29073" s="11"/>
      <c r="L29073" s="11"/>
      <c r="N29073" s="11"/>
      <c r="O29073" s="11"/>
      <c r="P29073" s="11"/>
      <c r="Q29073" s="11"/>
      <c r="R29073" s="11"/>
      <c r="S29073" s="11"/>
      <c r="T29073" s="11"/>
      <c r="U29073" s="11"/>
      <c r="V29073" s="11"/>
      <c r="W29073" s="11"/>
      <c r="X29073" s="11"/>
      <c r="Y29073" s="11"/>
      <c r="AV29073"/>
      <c r="AW29073"/>
      <c r="AX29073"/>
    </row>
    <row r="29074" spans="11:50" x14ac:dyDescent="0.25">
      <c r="K29074" s="11"/>
      <c r="L29074" s="11"/>
      <c r="N29074" s="11"/>
      <c r="O29074" s="11"/>
      <c r="P29074" s="11"/>
      <c r="Q29074" s="11"/>
      <c r="R29074" s="11"/>
      <c r="S29074" s="11"/>
      <c r="T29074" s="11"/>
      <c r="U29074" s="11"/>
      <c r="V29074" s="11"/>
      <c r="W29074" s="11"/>
      <c r="X29074" s="11"/>
      <c r="Y29074" s="11"/>
      <c r="AV29074"/>
      <c r="AW29074"/>
      <c r="AX29074"/>
    </row>
    <row r="29075" spans="11:50" x14ac:dyDescent="0.25">
      <c r="K29075" s="11"/>
      <c r="L29075" s="11"/>
      <c r="N29075" s="11"/>
      <c r="O29075" s="11"/>
      <c r="P29075" s="11"/>
      <c r="Q29075" s="11"/>
      <c r="R29075" s="11"/>
      <c r="S29075" s="11"/>
      <c r="T29075" s="11"/>
      <c r="U29075" s="11"/>
      <c r="V29075" s="11"/>
      <c r="W29075" s="11"/>
      <c r="X29075" s="11"/>
      <c r="Y29075" s="11"/>
      <c r="AV29075"/>
      <c r="AW29075"/>
      <c r="AX29075"/>
    </row>
    <row r="29076" spans="11:50" x14ac:dyDescent="0.25">
      <c r="K29076" s="11"/>
      <c r="L29076" s="11"/>
      <c r="N29076" s="11"/>
      <c r="O29076" s="11"/>
      <c r="P29076" s="11"/>
      <c r="Q29076" s="11"/>
      <c r="R29076" s="11"/>
      <c r="S29076" s="11"/>
      <c r="T29076" s="11"/>
      <c r="U29076" s="11"/>
      <c r="V29076" s="11"/>
      <c r="W29076" s="11"/>
      <c r="X29076" s="11"/>
      <c r="Y29076" s="11"/>
      <c r="AV29076"/>
      <c r="AW29076"/>
      <c r="AX29076"/>
    </row>
    <row r="29077" spans="11:50" x14ac:dyDescent="0.25">
      <c r="K29077" s="11"/>
      <c r="L29077" s="11"/>
      <c r="N29077" s="11"/>
      <c r="O29077" s="11"/>
      <c r="P29077" s="11"/>
      <c r="Q29077" s="11"/>
      <c r="R29077" s="11"/>
      <c r="S29077" s="11"/>
      <c r="T29077" s="11"/>
      <c r="U29077" s="11"/>
      <c r="V29077" s="11"/>
      <c r="W29077" s="11"/>
      <c r="X29077" s="11"/>
      <c r="Y29077" s="11"/>
      <c r="AV29077"/>
      <c r="AW29077"/>
      <c r="AX29077"/>
    </row>
    <row r="29078" spans="11:50" x14ac:dyDescent="0.25">
      <c r="K29078" s="11"/>
      <c r="L29078" s="11"/>
      <c r="N29078" s="11"/>
      <c r="O29078" s="11"/>
      <c r="P29078" s="11"/>
      <c r="Q29078" s="11"/>
      <c r="R29078" s="11"/>
      <c r="S29078" s="11"/>
      <c r="T29078" s="11"/>
      <c r="U29078" s="11"/>
      <c r="V29078" s="11"/>
      <c r="W29078" s="11"/>
      <c r="X29078" s="11"/>
      <c r="Y29078" s="11"/>
      <c r="AV29078"/>
      <c r="AW29078"/>
      <c r="AX29078"/>
    </row>
    <row r="29079" spans="11:50" x14ac:dyDescent="0.25">
      <c r="K29079" s="11"/>
      <c r="L29079" s="11"/>
      <c r="N29079" s="11"/>
      <c r="O29079" s="11"/>
      <c r="P29079" s="11"/>
      <c r="Q29079" s="11"/>
      <c r="R29079" s="11"/>
      <c r="S29079" s="11"/>
      <c r="T29079" s="11"/>
      <c r="U29079" s="11"/>
      <c r="V29079" s="11"/>
      <c r="W29079" s="11"/>
      <c r="X29079" s="11"/>
      <c r="Y29079" s="11"/>
      <c r="AV29079"/>
      <c r="AW29079"/>
      <c r="AX29079"/>
    </row>
    <row r="29080" spans="11:50" x14ac:dyDescent="0.25">
      <c r="K29080" s="11"/>
      <c r="L29080" s="11"/>
      <c r="N29080" s="11"/>
      <c r="O29080" s="11"/>
      <c r="P29080" s="11"/>
      <c r="Q29080" s="11"/>
      <c r="R29080" s="11"/>
      <c r="S29080" s="11"/>
      <c r="T29080" s="11"/>
      <c r="U29080" s="11"/>
      <c r="V29080" s="11"/>
      <c r="W29080" s="11"/>
      <c r="X29080" s="11"/>
      <c r="Y29080" s="11"/>
      <c r="AV29080"/>
      <c r="AW29080"/>
      <c r="AX29080"/>
    </row>
    <row r="29081" spans="11:50" x14ac:dyDescent="0.25">
      <c r="K29081" s="11"/>
      <c r="L29081" s="11"/>
      <c r="N29081" s="11"/>
      <c r="O29081" s="11"/>
      <c r="P29081" s="11"/>
      <c r="Q29081" s="11"/>
      <c r="R29081" s="11"/>
      <c r="S29081" s="11"/>
      <c r="T29081" s="11"/>
      <c r="U29081" s="11"/>
      <c r="V29081" s="11"/>
      <c r="W29081" s="11"/>
      <c r="X29081" s="11"/>
      <c r="Y29081" s="11"/>
      <c r="AV29081"/>
      <c r="AW29081"/>
      <c r="AX29081"/>
    </row>
    <row r="29082" spans="11:50" x14ac:dyDescent="0.25">
      <c r="K29082" s="11"/>
      <c r="L29082" s="11"/>
      <c r="N29082" s="11"/>
      <c r="O29082" s="11"/>
      <c r="P29082" s="11"/>
      <c r="Q29082" s="11"/>
      <c r="R29082" s="11"/>
      <c r="S29082" s="11"/>
      <c r="T29082" s="11"/>
      <c r="U29082" s="11"/>
      <c r="V29082" s="11"/>
      <c r="W29082" s="11"/>
      <c r="X29082" s="11"/>
      <c r="Y29082" s="11"/>
      <c r="AV29082"/>
      <c r="AW29082"/>
      <c r="AX29082"/>
    </row>
    <row r="29083" spans="11:50" x14ac:dyDescent="0.25">
      <c r="K29083" s="11"/>
      <c r="L29083" s="11"/>
      <c r="N29083" s="11"/>
      <c r="O29083" s="11"/>
      <c r="P29083" s="11"/>
      <c r="Q29083" s="11"/>
      <c r="R29083" s="11"/>
      <c r="S29083" s="11"/>
      <c r="T29083" s="11"/>
      <c r="U29083" s="11"/>
      <c r="V29083" s="11"/>
      <c r="W29083" s="11"/>
      <c r="X29083" s="11"/>
      <c r="Y29083" s="11"/>
      <c r="AV29083"/>
      <c r="AW29083"/>
      <c r="AX29083"/>
    </row>
    <row r="29084" spans="11:50" x14ac:dyDescent="0.25">
      <c r="K29084" s="11"/>
      <c r="L29084" s="11"/>
      <c r="N29084" s="11"/>
      <c r="O29084" s="11"/>
      <c r="P29084" s="11"/>
      <c r="Q29084" s="11"/>
      <c r="R29084" s="11"/>
      <c r="S29084" s="11"/>
      <c r="T29084" s="11"/>
      <c r="U29084" s="11"/>
      <c r="V29084" s="11"/>
      <c r="W29084" s="11"/>
      <c r="X29084" s="11"/>
      <c r="Y29084" s="11"/>
      <c r="AV29084"/>
      <c r="AW29084"/>
      <c r="AX29084"/>
    </row>
    <row r="29085" spans="11:50" x14ac:dyDescent="0.25">
      <c r="K29085" s="11"/>
      <c r="L29085" s="11"/>
      <c r="N29085" s="11"/>
      <c r="O29085" s="11"/>
      <c r="P29085" s="11"/>
      <c r="Q29085" s="11"/>
      <c r="R29085" s="11"/>
      <c r="S29085" s="11"/>
      <c r="T29085" s="11"/>
      <c r="U29085" s="11"/>
      <c r="V29085" s="11"/>
      <c r="W29085" s="11"/>
      <c r="X29085" s="11"/>
      <c r="Y29085" s="11"/>
      <c r="AV29085"/>
      <c r="AW29085"/>
      <c r="AX29085"/>
    </row>
    <row r="29086" spans="11:50" x14ac:dyDescent="0.25">
      <c r="K29086" s="11"/>
      <c r="L29086" s="11"/>
      <c r="N29086" s="11"/>
      <c r="O29086" s="11"/>
      <c r="P29086" s="11"/>
      <c r="Q29086" s="11"/>
      <c r="R29086" s="11"/>
      <c r="S29086" s="11"/>
      <c r="T29086" s="11"/>
      <c r="U29086" s="11"/>
      <c r="V29086" s="11"/>
      <c r="W29086" s="11"/>
      <c r="X29086" s="11"/>
      <c r="Y29086" s="11"/>
      <c r="AV29086"/>
      <c r="AW29086"/>
      <c r="AX29086"/>
    </row>
    <row r="29087" spans="11:50" x14ac:dyDescent="0.25">
      <c r="K29087" s="11"/>
      <c r="L29087" s="11"/>
      <c r="N29087" s="11"/>
      <c r="O29087" s="11"/>
      <c r="P29087" s="11"/>
      <c r="Q29087" s="11"/>
      <c r="R29087" s="11"/>
      <c r="S29087" s="11"/>
      <c r="T29087" s="11"/>
      <c r="U29087" s="11"/>
      <c r="V29087" s="11"/>
      <c r="W29087" s="11"/>
      <c r="X29087" s="11"/>
      <c r="Y29087" s="11"/>
      <c r="AV29087"/>
      <c r="AW29087"/>
      <c r="AX29087"/>
    </row>
    <row r="29088" spans="11:50" x14ac:dyDescent="0.25">
      <c r="K29088" s="11"/>
      <c r="L29088" s="11"/>
      <c r="N29088" s="11"/>
      <c r="O29088" s="11"/>
      <c r="P29088" s="11"/>
      <c r="Q29088" s="11"/>
      <c r="R29088" s="11"/>
      <c r="S29088" s="11"/>
      <c r="T29088" s="11"/>
      <c r="U29088" s="11"/>
      <c r="V29088" s="11"/>
      <c r="W29088" s="11"/>
      <c r="X29088" s="11"/>
      <c r="Y29088" s="11"/>
      <c r="AV29088"/>
      <c r="AW29088"/>
      <c r="AX29088"/>
    </row>
    <row r="29089" spans="11:50" x14ac:dyDescent="0.25">
      <c r="K29089" s="11"/>
      <c r="L29089" s="11"/>
      <c r="N29089" s="11"/>
      <c r="O29089" s="11"/>
      <c r="P29089" s="11"/>
      <c r="Q29089" s="11"/>
      <c r="R29089" s="11"/>
      <c r="S29089" s="11"/>
      <c r="T29089" s="11"/>
      <c r="U29089" s="11"/>
      <c r="V29089" s="11"/>
      <c r="W29089" s="11"/>
      <c r="X29089" s="11"/>
      <c r="Y29089" s="11"/>
      <c r="AV29089"/>
      <c r="AW29089"/>
      <c r="AX29089"/>
    </row>
    <row r="29090" spans="11:50" x14ac:dyDescent="0.25">
      <c r="K29090" s="11"/>
      <c r="L29090" s="11"/>
      <c r="N29090" s="11"/>
      <c r="O29090" s="11"/>
      <c r="P29090" s="11"/>
      <c r="Q29090" s="11"/>
      <c r="R29090" s="11"/>
      <c r="S29090" s="11"/>
      <c r="T29090" s="11"/>
      <c r="U29090" s="11"/>
      <c r="V29090" s="11"/>
      <c r="W29090" s="11"/>
      <c r="X29090" s="11"/>
      <c r="Y29090" s="11"/>
      <c r="AV29090"/>
      <c r="AW29090"/>
      <c r="AX29090"/>
    </row>
    <row r="29091" spans="11:50" x14ac:dyDescent="0.25">
      <c r="K29091" s="11"/>
      <c r="L29091" s="11"/>
      <c r="N29091" s="11"/>
      <c r="O29091" s="11"/>
      <c r="P29091" s="11"/>
      <c r="Q29091" s="11"/>
      <c r="R29091" s="11"/>
      <c r="S29091" s="11"/>
      <c r="T29091" s="11"/>
      <c r="U29091" s="11"/>
      <c r="V29091" s="11"/>
      <c r="W29091" s="11"/>
      <c r="X29091" s="11"/>
      <c r="Y29091" s="11"/>
      <c r="AV29091"/>
      <c r="AW29091"/>
      <c r="AX29091"/>
    </row>
    <row r="29092" spans="11:50" x14ac:dyDescent="0.25">
      <c r="K29092" s="11"/>
      <c r="L29092" s="11"/>
      <c r="N29092" s="11"/>
      <c r="O29092" s="11"/>
      <c r="P29092" s="11"/>
      <c r="Q29092" s="11"/>
      <c r="R29092" s="11"/>
      <c r="S29092" s="11"/>
      <c r="T29092" s="11"/>
      <c r="U29092" s="11"/>
      <c r="V29092" s="11"/>
      <c r="W29092" s="11"/>
      <c r="X29092" s="11"/>
      <c r="Y29092" s="11"/>
      <c r="AV29092"/>
      <c r="AW29092"/>
      <c r="AX29092"/>
    </row>
    <row r="29093" spans="11:50" x14ac:dyDescent="0.25">
      <c r="K29093" s="11"/>
      <c r="L29093" s="11"/>
      <c r="N29093" s="11"/>
      <c r="O29093" s="11"/>
      <c r="P29093" s="11"/>
      <c r="Q29093" s="11"/>
      <c r="R29093" s="11"/>
      <c r="S29093" s="11"/>
      <c r="T29093" s="11"/>
      <c r="U29093" s="11"/>
      <c r="V29093" s="11"/>
      <c r="W29093" s="11"/>
      <c r="X29093" s="11"/>
      <c r="Y29093" s="11"/>
      <c r="AV29093"/>
      <c r="AW29093"/>
      <c r="AX29093"/>
    </row>
    <row r="29094" spans="11:50" x14ac:dyDescent="0.25">
      <c r="K29094" s="11"/>
      <c r="L29094" s="11"/>
      <c r="N29094" s="11"/>
      <c r="O29094" s="11"/>
      <c r="P29094" s="11"/>
      <c r="Q29094" s="11"/>
      <c r="R29094" s="11"/>
      <c r="S29094" s="11"/>
      <c r="T29094" s="11"/>
      <c r="U29094" s="11"/>
      <c r="V29094" s="11"/>
      <c r="W29094" s="11"/>
      <c r="X29094" s="11"/>
      <c r="Y29094" s="11"/>
      <c r="AV29094"/>
      <c r="AW29094"/>
      <c r="AX29094"/>
    </row>
    <row r="29095" spans="11:50" x14ac:dyDescent="0.25">
      <c r="K29095" s="11"/>
      <c r="L29095" s="11"/>
      <c r="N29095" s="11"/>
      <c r="O29095" s="11"/>
      <c r="P29095" s="11"/>
      <c r="Q29095" s="11"/>
      <c r="R29095" s="11"/>
      <c r="S29095" s="11"/>
      <c r="T29095" s="11"/>
      <c r="U29095" s="11"/>
      <c r="V29095" s="11"/>
      <c r="W29095" s="11"/>
      <c r="X29095" s="11"/>
      <c r="Y29095" s="11"/>
      <c r="AV29095"/>
      <c r="AW29095"/>
      <c r="AX29095"/>
    </row>
    <row r="29096" spans="11:50" x14ac:dyDescent="0.25">
      <c r="K29096" s="11"/>
      <c r="L29096" s="11"/>
      <c r="N29096" s="11"/>
      <c r="O29096" s="11"/>
      <c r="P29096" s="11"/>
      <c r="Q29096" s="11"/>
      <c r="R29096" s="11"/>
      <c r="S29096" s="11"/>
      <c r="T29096" s="11"/>
      <c r="U29096" s="11"/>
      <c r="V29096" s="11"/>
      <c r="W29096" s="11"/>
      <c r="X29096" s="11"/>
      <c r="Y29096" s="11"/>
      <c r="AV29096"/>
      <c r="AW29096"/>
      <c r="AX29096"/>
    </row>
    <row r="29097" spans="11:50" x14ac:dyDescent="0.25">
      <c r="K29097" s="11"/>
      <c r="L29097" s="11"/>
      <c r="N29097" s="11"/>
      <c r="O29097" s="11"/>
      <c r="P29097" s="11"/>
      <c r="Q29097" s="11"/>
      <c r="R29097" s="11"/>
      <c r="S29097" s="11"/>
      <c r="T29097" s="11"/>
      <c r="U29097" s="11"/>
      <c r="V29097" s="11"/>
      <c r="W29097" s="11"/>
      <c r="X29097" s="11"/>
      <c r="Y29097" s="11"/>
      <c r="AV29097"/>
      <c r="AW29097"/>
      <c r="AX29097"/>
    </row>
    <row r="29098" spans="11:50" x14ac:dyDescent="0.25">
      <c r="K29098" s="11"/>
      <c r="L29098" s="11"/>
      <c r="N29098" s="11"/>
      <c r="O29098" s="11"/>
      <c r="P29098" s="11"/>
      <c r="Q29098" s="11"/>
      <c r="R29098" s="11"/>
      <c r="S29098" s="11"/>
      <c r="T29098" s="11"/>
      <c r="U29098" s="11"/>
      <c r="V29098" s="11"/>
      <c r="W29098" s="11"/>
      <c r="X29098" s="11"/>
      <c r="Y29098" s="11"/>
      <c r="AV29098"/>
      <c r="AW29098"/>
      <c r="AX29098"/>
    </row>
    <row r="29099" spans="11:50" x14ac:dyDescent="0.25">
      <c r="K29099" s="11"/>
      <c r="L29099" s="11"/>
      <c r="N29099" s="11"/>
      <c r="O29099" s="11"/>
      <c r="P29099" s="11"/>
      <c r="Q29099" s="11"/>
      <c r="R29099" s="11"/>
      <c r="S29099" s="11"/>
      <c r="T29099" s="11"/>
      <c r="U29099" s="11"/>
      <c r="V29099" s="11"/>
      <c r="W29099" s="11"/>
      <c r="X29099" s="11"/>
      <c r="Y29099" s="11"/>
      <c r="AV29099"/>
      <c r="AW29099"/>
      <c r="AX29099"/>
    </row>
    <row r="29100" spans="11:50" x14ac:dyDescent="0.25">
      <c r="K29100" s="11"/>
      <c r="L29100" s="11"/>
      <c r="N29100" s="11"/>
      <c r="O29100" s="11"/>
      <c r="P29100" s="11"/>
      <c r="Q29100" s="11"/>
      <c r="R29100" s="11"/>
      <c r="S29100" s="11"/>
      <c r="T29100" s="11"/>
      <c r="U29100" s="11"/>
      <c r="V29100" s="11"/>
      <c r="W29100" s="11"/>
      <c r="X29100" s="11"/>
      <c r="Y29100" s="11"/>
      <c r="AV29100"/>
      <c r="AW29100"/>
      <c r="AX29100"/>
    </row>
    <row r="29101" spans="11:50" x14ac:dyDescent="0.25">
      <c r="K29101" s="11"/>
      <c r="L29101" s="11"/>
      <c r="N29101" s="11"/>
      <c r="O29101" s="11"/>
      <c r="P29101" s="11"/>
      <c r="Q29101" s="11"/>
      <c r="R29101" s="11"/>
      <c r="S29101" s="11"/>
      <c r="T29101" s="11"/>
      <c r="U29101" s="11"/>
      <c r="V29101" s="11"/>
      <c r="W29101" s="11"/>
      <c r="X29101" s="11"/>
      <c r="Y29101" s="11"/>
      <c r="AV29101"/>
      <c r="AW29101"/>
      <c r="AX29101"/>
    </row>
    <row r="29102" spans="11:50" x14ac:dyDescent="0.25">
      <c r="K29102" s="11"/>
      <c r="L29102" s="11"/>
      <c r="N29102" s="11"/>
      <c r="O29102" s="11"/>
      <c r="P29102" s="11"/>
      <c r="Q29102" s="11"/>
      <c r="R29102" s="11"/>
      <c r="S29102" s="11"/>
      <c r="T29102" s="11"/>
      <c r="U29102" s="11"/>
      <c r="V29102" s="11"/>
      <c r="W29102" s="11"/>
      <c r="X29102" s="11"/>
      <c r="Y29102" s="11"/>
      <c r="AV29102"/>
      <c r="AW29102"/>
      <c r="AX29102"/>
    </row>
    <row r="29103" spans="11:50" x14ac:dyDescent="0.25">
      <c r="K29103" s="11"/>
      <c r="L29103" s="11"/>
      <c r="N29103" s="11"/>
      <c r="O29103" s="11"/>
      <c r="P29103" s="11"/>
      <c r="Q29103" s="11"/>
      <c r="R29103" s="11"/>
      <c r="S29103" s="11"/>
      <c r="T29103" s="11"/>
      <c r="U29103" s="11"/>
      <c r="V29103" s="11"/>
      <c r="W29103" s="11"/>
      <c r="X29103" s="11"/>
      <c r="Y29103" s="11"/>
      <c r="AV29103"/>
      <c r="AW29103"/>
      <c r="AX29103"/>
    </row>
    <row r="29104" spans="11:50" x14ac:dyDescent="0.25">
      <c r="K29104" s="11"/>
      <c r="L29104" s="11"/>
      <c r="N29104" s="11"/>
      <c r="O29104" s="11"/>
      <c r="P29104" s="11"/>
      <c r="Q29104" s="11"/>
      <c r="R29104" s="11"/>
      <c r="S29104" s="11"/>
      <c r="T29104" s="11"/>
      <c r="U29104" s="11"/>
      <c r="V29104" s="11"/>
      <c r="W29104" s="11"/>
      <c r="X29104" s="11"/>
      <c r="Y29104" s="11"/>
      <c r="AV29104"/>
      <c r="AW29104"/>
      <c r="AX29104"/>
    </row>
    <row r="29105" spans="11:50" x14ac:dyDescent="0.25">
      <c r="K29105" s="11"/>
      <c r="L29105" s="11"/>
      <c r="N29105" s="11"/>
      <c r="O29105" s="11"/>
      <c r="P29105" s="11"/>
      <c r="Q29105" s="11"/>
      <c r="R29105" s="11"/>
      <c r="S29105" s="11"/>
      <c r="T29105" s="11"/>
      <c r="U29105" s="11"/>
      <c r="V29105" s="11"/>
      <c r="W29105" s="11"/>
      <c r="X29105" s="11"/>
      <c r="Y29105" s="11"/>
      <c r="AV29105"/>
      <c r="AW29105"/>
      <c r="AX29105"/>
    </row>
    <row r="29106" spans="11:50" x14ac:dyDescent="0.25">
      <c r="K29106" s="11"/>
      <c r="L29106" s="11"/>
      <c r="N29106" s="11"/>
      <c r="O29106" s="11"/>
      <c r="P29106" s="11"/>
      <c r="Q29106" s="11"/>
      <c r="R29106" s="11"/>
      <c r="S29106" s="11"/>
      <c r="T29106" s="11"/>
      <c r="U29106" s="11"/>
      <c r="V29106" s="11"/>
      <c r="W29106" s="11"/>
      <c r="X29106" s="11"/>
      <c r="Y29106" s="11"/>
      <c r="AV29106"/>
      <c r="AW29106"/>
      <c r="AX29106"/>
    </row>
    <row r="29107" spans="11:50" x14ac:dyDescent="0.25">
      <c r="K29107" s="11"/>
      <c r="L29107" s="11"/>
      <c r="N29107" s="11"/>
      <c r="O29107" s="11"/>
      <c r="P29107" s="11"/>
      <c r="Q29107" s="11"/>
      <c r="R29107" s="11"/>
      <c r="S29107" s="11"/>
      <c r="T29107" s="11"/>
      <c r="U29107" s="11"/>
      <c r="V29107" s="11"/>
      <c r="W29107" s="11"/>
      <c r="X29107" s="11"/>
      <c r="Y29107" s="11"/>
      <c r="AV29107"/>
      <c r="AW29107"/>
      <c r="AX29107"/>
    </row>
    <row r="29108" spans="11:50" x14ac:dyDescent="0.25">
      <c r="K29108" s="11"/>
      <c r="L29108" s="11"/>
      <c r="N29108" s="11"/>
      <c r="O29108" s="11"/>
      <c r="P29108" s="11"/>
      <c r="Q29108" s="11"/>
      <c r="R29108" s="11"/>
      <c r="S29108" s="11"/>
      <c r="T29108" s="11"/>
      <c r="U29108" s="11"/>
      <c r="V29108" s="11"/>
      <c r="W29108" s="11"/>
      <c r="X29108" s="11"/>
      <c r="Y29108" s="11"/>
      <c r="AV29108"/>
      <c r="AW29108"/>
      <c r="AX29108"/>
    </row>
    <row r="29109" spans="11:50" x14ac:dyDescent="0.25">
      <c r="K29109" s="11"/>
      <c r="L29109" s="11"/>
      <c r="N29109" s="11"/>
      <c r="O29109" s="11"/>
      <c r="P29109" s="11"/>
      <c r="Q29109" s="11"/>
      <c r="R29109" s="11"/>
      <c r="S29109" s="11"/>
      <c r="T29109" s="11"/>
      <c r="U29109" s="11"/>
      <c r="V29109" s="11"/>
      <c r="W29109" s="11"/>
      <c r="X29109" s="11"/>
      <c r="Y29109" s="11"/>
      <c r="AV29109"/>
      <c r="AW29109"/>
      <c r="AX29109"/>
    </row>
    <row r="29110" spans="11:50" x14ac:dyDescent="0.25">
      <c r="K29110" s="11"/>
      <c r="L29110" s="11"/>
      <c r="N29110" s="11"/>
      <c r="O29110" s="11"/>
      <c r="P29110" s="11"/>
      <c r="Q29110" s="11"/>
      <c r="R29110" s="11"/>
      <c r="S29110" s="11"/>
      <c r="T29110" s="11"/>
      <c r="U29110" s="11"/>
      <c r="V29110" s="11"/>
      <c r="W29110" s="11"/>
      <c r="X29110" s="11"/>
      <c r="Y29110" s="11"/>
      <c r="AV29110"/>
      <c r="AW29110"/>
      <c r="AX29110"/>
    </row>
    <row r="29111" spans="11:50" x14ac:dyDescent="0.25">
      <c r="K29111" s="11"/>
      <c r="L29111" s="11"/>
      <c r="N29111" s="11"/>
      <c r="O29111" s="11"/>
      <c r="P29111" s="11"/>
      <c r="Q29111" s="11"/>
      <c r="R29111" s="11"/>
      <c r="S29111" s="11"/>
      <c r="T29111" s="11"/>
      <c r="U29111" s="11"/>
      <c r="V29111" s="11"/>
      <c r="W29111" s="11"/>
      <c r="X29111" s="11"/>
      <c r="Y29111" s="11"/>
      <c r="AV29111"/>
      <c r="AW29111"/>
      <c r="AX29111"/>
    </row>
    <row r="29112" spans="11:50" x14ac:dyDescent="0.25">
      <c r="K29112" s="11"/>
      <c r="L29112" s="11"/>
      <c r="N29112" s="11"/>
      <c r="O29112" s="11"/>
      <c r="P29112" s="11"/>
      <c r="Q29112" s="11"/>
      <c r="R29112" s="11"/>
      <c r="S29112" s="11"/>
      <c r="T29112" s="11"/>
      <c r="U29112" s="11"/>
      <c r="V29112" s="11"/>
      <c r="W29112" s="11"/>
      <c r="X29112" s="11"/>
      <c r="Y29112" s="11"/>
      <c r="AV29112"/>
      <c r="AW29112"/>
      <c r="AX29112"/>
    </row>
    <row r="29113" spans="11:50" x14ac:dyDescent="0.25">
      <c r="K29113" s="11"/>
      <c r="L29113" s="11"/>
      <c r="N29113" s="11"/>
      <c r="O29113" s="11"/>
      <c r="P29113" s="11"/>
      <c r="Q29113" s="11"/>
      <c r="R29113" s="11"/>
      <c r="S29113" s="11"/>
      <c r="T29113" s="11"/>
      <c r="U29113" s="11"/>
      <c r="V29113" s="11"/>
      <c r="W29113" s="11"/>
      <c r="X29113" s="11"/>
      <c r="Y29113" s="11"/>
      <c r="AV29113"/>
      <c r="AW29113"/>
      <c r="AX29113"/>
    </row>
    <row r="29114" spans="11:50" x14ac:dyDescent="0.25">
      <c r="K29114" s="11"/>
      <c r="L29114" s="11"/>
      <c r="N29114" s="11"/>
      <c r="O29114" s="11"/>
      <c r="P29114" s="11"/>
      <c r="Q29114" s="11"/>
      <c r="R29114" s="11"/>
      <c r="S29114" s="11"/>
      <c r="T29114" s="11"/>
      <c r="U29114" s="11"/>
      <c r="V29114" s="11"/>
      <c r="W29114" s="11"/>
      <c r="X29114" s="11"/>
      <c r="Y29114" s="11"/>
      <c r="AV29114"/>
      <c r="AW29114"/>
      <c r="AX29114"/>
    </row>
    <row r="29115" spans="11:50" x14ac:dyDescent="0.25">
      <c r="K29115" s="11"/>
      <c r="L29115" s="11"/>
      <c r="N29115" s="11"/>
      <c r="O29115" s="11"/>
      <c r="P29115" s="11"/>
      <c r="Q29115" s="11"/>
      <c r="R29115" s="11"/>
      <c r="S29115" s="11"/>
      <c r="T29115" s="11"/>
      <c r="U29115" s="11"/>
      <c r="V29115" s="11"/>
      <c r="W29115" s="11"/>
      <c r="X29115" s="11"/>
      <c r="Y29115" s="11"/>
      <c r="AV29115"/>
      <c r="AW29115"/>
      <c r="AX29115"/>
    </row>
    <row r="29116" spans="11:50" x14ac:dyDescent="0.25">
      <c r="K29116" s="11"/>
      <c r="L29116" s="11"/>
      <c r="N29116" s="11"/>
      <c r="O29116" s="11"/>
      <c r="P29116" s="11"/>
      <c r="Q29116" s="11"/>
      <c r="R29116" s="11"/>
      <c r="S29116" s="11"/>
      <c r="T29116" s="11"/>
      <c r="U29116" s="11"/>
      <c r="V29116" s="11"/>
      <c r="W29116" s="11"/>
      <c r="X29116" s="11"/>
      <c r="Y29116" s="11"/>
      <c r="AV29116"/>
      <c r="AW29116"/>
      <c r="AX29116"/>
    </row>
    <row r="29117" spans="11:50" x14ac:dyDescent="0.25">
      <c r="K29117" s="11"/>
      <c r="L29117" s="11"/>
      <c r="N29117" s="11"/>
      <c r="O29117" s="11"/>
      <c r="P29117" s="11"/>
      <c r="Q29117" s="11"/>
      <c r="R29117" s="11"/>
      <c r="S29117" s="11"/>
      <c r="T29117" s="11"/>
      <c r="U29117" s="11"/>
      <c r="V29117" s="11"/>
      <c r="W29117" s="11"/>
      <c r="X29117" s="11"/>
      <c r="Y29117" s="11"/>
      <c r="AV29117"/>
      <c r="AW29117"/>
      <c r="AX29117"/>
    </row>
    <row r="29118" spans="11:50" x14ac:dyDescent="0.25">
      <c r="K29118" s="11"/>
      <c r="L29118" s="11"/>
      <c r="N29118" s="11"/>
      <c r="O29118" s="11"/>
      <c r="P29118" s="11"/>
      <c r="Q29118" s="11"/>
      <c r="R29118" s="11"/>
      <c r="S29118" s="11"/>
      <c r="T29118" s="11"/>
      <c r="U29118" s="11"/>
      <c r="V29118" s="11"/>
      <c r="W29118" s="11"/>
      <c r="X29118" s="11"/>
      <c r="Y29118" s="11"/>
      <c r="AV29118"/>
      <c r="AW29118"/>
      <c r="AX29118"/>
    </row>
    <row r="29119" spans="11:50" x14ac:dyDescent="0.25">
      <c r="K29119" s="11"/>
      <c r="L29119" s="11"/>
      <c r="N29119" s="11"/>
      <c r="O29119" s="11"/>
      <c r="P29119" s="11"/>
      <c r="Q29119" s="11"/>
      <c r="R29119" s="11"/>
      <c r="S29119" s="11"/>
      <c r="T29119" s="11"/>
      <c r="U29119" s="11"/>
      <c r="V29119" s="11"/>
      <c r="W29119" s="11"/>
      <c r="X29119" s="11"/>
      <c r="Y29119" s="11"/>
      <c r="AV29119"/>
      <c r="AW29119"/>
      <c r="AX29119"/>
    </row>
    <row r="29120" spans="11:50" x14ac:dyDescent="0.25">
      <c r="K29120" s="11"/>
      <c r="L29120" s="11"/>
      <c r="N29120" s="11"/>
      <c r="O29120" s="11"/>
      <c r="P29120" s="11"/>
      <c r="Q29120" s="11"/>
      <c r="R29120" s="11"/>
      <c r="S29120" s="11"/>
      <c r="T29120" s="11"/>
      <c r="U29120" s="11"/>
      <c r="V29120" s="11"/>
      <c r="W29120" s="11"/>
      <c r="X29120" s="11"/>
      <c r="Y29120" s="11"/>
      <c r="AV29120"/>
      <c r="AW29120"/>
      <c r="AX29120"/>
    </row>
    <row r="29121" spans="11:50" x14ac:dyDescent="0.25">
      <c r="K29121" s="11"/>
      <c r="L29121" s="11"/>
      <c r="N29121" s="11"/>
      <c r="O29121" s="11"/>
      <c r="P29121" s="11"/>
      <c r="Q29121" s="11"/>
      <c r="R29121" s="11"/>
      <c r="S29121" s="11"/>
      <c r="T29121" s="11"/>
      <c r="U29121" s="11"/>
      <c r="V29121" s="11"/>
      <c r="W29121" s="11"/>
      <c r="X29121" s="11"/>
      <c r="Y29121" s="11"/>
      <c r="AV29121"/>
      <c r="AW29121"/>
      <c r="AX29121"/>
    </row>
    <row r="29122" spans="11:50" x14ac:dyDescent="0.25">
      <c r="K29122" s="11"/>
      <c r="L29122" s="11"/>
      <c r="N29122" s="11"/>
      <c r="O29122" s="11"/>
      <c r="P29122" s="11"/>
      <c r="Q29122" s="11"/>
      <c r="R29122" s="11"/>
      <c r="S29122" s="11"/>
      <c r="T29122" s="11"/>
      <c r="U29122" s="11"/>
      <c r="V29122" s="11"/>
      <c r="W29122" s="11"/>
      <c r="X29122" s="11"/>
      <c r="Y29122" s="11"/>
      <c r="AV29122"/>
      <c r="AW29122"/>
      <c r="AX29122"/>
    </row>
    <row r="29123" spans="11:50" x14ac:dyDescent="0.25">
      <c r="K29123" s="11"/>
      <c r="L29123" s="11"/>
      <c r="N29123" s="11"/>
      <c r="O29123" s="11"/>
      <c r="P29123" s="11"/>
      <c r="Q29123" s="11"/>
      <c r="R29123" s="11"/>
      <c r="S29123" s="11"/>
      <c r="T29123" s="11"/>
      <c r="U29123" s="11"/>
      <c r="V29123" s="11"/>
      <c r="W29123" s="11"/>
      <c r="X29123" s="11"/>
      <c r="Y29123" s="11"/>
      <c r="AV29123"/>
      <c r="AW29123"/>
      <c r="AX29123"/>
    </row>
    <row r="29124" spans="11:50" x14ac:dyDescent="0.25">
      <c r="K29124" s="11"/>
      <c r="L29124" s="11"/>
      <c r="N29124" s="11"/>
      <c r="O29124" s="11"/>
      <c r="P29124" s="11"/>
      <c r="Q29124" s="11"/>
      <c r="R29124" s="11"/>
      <c r="S29124" s="11"/>
      <c r="T29124" s="11"/>
      <c r="U29124" s="11"/>
      <c r="V29124" s="11"/>
      <c r="W29124" s="11"/>
      <c r="X29124" s="11"/>
      <c r="Y29124" s="11"/>
      <c r="AV29124"/>
      <c r="AW29124"/>
      <c r="AX29124"/>
    </row>
    <row r="29125" spans="11:50" x14ac:dyDescent="0.25">
      <c r="K29125" s="11"/>
      <c r="L29125" s="11"/>
      <c r="N29125" s="11"/>
      <c r="O29125" s="11"/>
      <c r="P29125" s="11"/>
      <c r="Q29125" s="11"/>
      <c r="R29125" s="11"/>
      <c r="S29125" s="11"/>
      <c r="T29125" s="11"/>
      <c r="U29125" s="11"/>
      <c r="V29125" s="11"/>
      <c r="W29125" s="11"/>
      <c r="X29125" s="11"/>
      <c r="Y29125" s="11"/>
      <c r="AV29125"/>
      <c r="AW29125"/>
      <c r="AX29125"/>
    </row>
    <row r="29126" spans="11:50" x14ac:dyDescent="0.25">
      <c r="K29126" s="11"/>
      <c r="L29126" s="11"/>
      <c r="N29126" s="11"/>
      <c r="O29126" s="11"/>
      <c r="P29126" s="11"/>
      <c r="Q29126" s="11"/>
      <c r="R29126" s="11"/>
      <c r="S29126" s="11"/>
      <c r="T29126" s="11"/>
      <c r="U29126" s="11"/>
      <c r="V29126" s="11"/>
      <c r="W29126" s="11"/>
      <c r="X29126" s="11"/>
      <c r="Y29126" s="11"/>
      <c r="AV29126"/>
      <c r="AW29126"/>
      <c r="AX29126"/>
    </row>
    <row r="29127" spans="11:50" x14ac:dyDescent="0.25">
      <c r="K29127" s="11"/>
      <c r="L29127" s="11"/>
      <c r="N29127" s="11"/>
      <c r="O29127" s="11"/>
      <c r="P29127" s="11"/>
      <c r="Q29127" s="11"/>
      <c r="R29127" s="11"/>
      <c r="S29127" s="11"/>
      <c r="T29127" s="11"/>
      <c r="U29127" s="11"/>
      <c r="V29127" s="11"/>
      <c r="W29127" s="11"/>
      <c r="X29127" s="11"/>
      <c r="Y29127" s="11"/>
      <c r="AV29127"/>
      <c r="AW29127"/>
      <c r="AX29127"/>
    </row>
    <row r="29128" spans="11:50" x14ac:dyDescent="0.25">
      <c r="K29128" s="11"/>
      <c r="L29128" s="11"/>
      <c r="N29128" s="11"/>
      <c r="O29128" s="11"/>
      <c r="P29128" s="11"/>
      <c r="Q29128" s="11"/>
      <c r="R29128" s="11"/>
      <c r="S29128" s="11"/>
      <c r="T29128" s="11"/>
      <c r="U29128" s="11"/>
      <c r="V29128" s="11"/>
      <c r="W29128" s="11"/>
      <c r="X29128" s="11"/>
      <c r="Y29128" s="11"/>
      <c r="AV29128"/>
      <c r="AW29128"/>
      <c r="AX29128"/>
    </row>
    <row r="29129" spans="11:50" x14ac:dyDescent="0.25">
      <c r="K29129" s="11"/>
      <c r="L29129" s="11"/>
      <c r="N29129" s="11"/>
      <c r="O29129" s="11"/>
      <c r="P29129" s="11"/>
      <c r="Q29129" s="11"/>
      <c r="R29129" s="11"/>
      <c r="S29129" s="11"/>
      <c r="T29129" s="11"/>
      <c r="U29129" s="11"/>
      <c r="V29129" s="11"/>
      <c r="W29129" s="11"/>
      <c r="X29129" s="11"/>
      <c r="Y29129" s="11"/>
      <c r="AV29129"/>
      <c r="AW29129"/>
      <c r="AX29129"/>
    </row>
    <row r="29130" spans="11:50" x14ac:dyDescent="0.25">
      <c r="K29130" s="11"/>
      <c r="L29130" s="11"/>
      <c r="N29130" s="11"/>
      <c r="O29130" s="11"/>
      <c r="P29130" s="11"/>
      <c r="Q29130" s="11"/>
      <c r="R29130" s="11"/>
      <c r="S29130" s="11"/>
      <c r="T29130" s="11"/>
      <c r="U29130" s="11"/>
      <c r="V29130" s="11"/>
      <c r="W29130" s="11"/>
      <c r="X29130" s="11"/>
      <c r="Y29130" s="11"/>
      <c r="AV29130"/>
      <c r="AW29130"/>
      <c r="AX29130"/>
    </row>
    <row r="29131" spans="11:50" x14ac:dyDescent="0.25">
      <c r="K29131" s="11"/>
      <c r="L29131" s="11"/>
      <c r="N29131" s="11"/>
      <c r="O29131" s="11"/>
      <c r="P29131" s="11"/>
      <c r="Q29131" s="11"/>
      <c r="R29131" s="11"/>
      <c r="S29131" s="11"/>
      <c r="T29131" s="11"/>
      <c r="U29131" s="11"/>
      <c r="V29131" s="11"/>
      <c r="W29131" s="11"/>
      <c r="X29131" s="11"/>
      <c r="Y29131" s="11"/>
      <c r="AV29131"/>
      <c r="AW29131"/>
      <c r="AX29131"/>
    </row>
    <row r="29132" spans="11:50" x14ac:dyDescent="0.25">
      <c r="K29132" s="11"/>
      <c r="L29132" s="11"/>
      <c r="N29132" s="11"/>
      <c r="O29132" s="11"/>
      <c r="P29132" s="11"/>
      <c r="Q29132" s="11"/>
      <c r="R29132" s="11"/>
      <c r="S29132" s="11"/>
      <c r="T29132" s="11"/>
      <c r="U29132" s="11"/>
      <c r="V29132" s="11"/>
      <c r="W29132" s="11"/>
      <c r="X29132" s="11"/>
      <c r="Y29132" s="11"/>
      <c r="AV29132"/>
      <c r="AW29132"/>
      <c r="AX29132"/>
    </row>
    <row r="29133" spans="11:50" x14ac:dyDescent="0.25">
      <c r="K29133" s="11"/>
      <c r="L29133" s="11"/>
      <c r="N29133" s="11"/>
      <c r="O29133" s="11"/>
      <c r="P29133" s="11"/>
      <c r="Q29133" s="11"/>
      <c r="R29133" s="11"/>
      <c r="S29133" s="11"/>
      <c r="T29133" s="11"/>
      <c r="U29133" s="11"/>
      <c r="V29133" s="11"/>
      <c r="W29133" s="11"/>
      <c r="X29133" s="11"/>
      <c r="Y29133" s="11"/>
      <c r="AV29133"/>
      <c r="AW29133"/>
      <c r="AX29133"/>
    </row>
    <row r="29134" spans="11:50" x14ac:dyDescent="0.25">
      <c r="K29134" s="11"/>
      <c r="L29134" s="11"/>
      <c r="N29134" s="11"/>
      <c r="O29134" s="11"/>
      <c r="P29134" s="11"/>
      <c r="Q29134" s="11"/>
      <c r="R29134" s="11"/>
      <c r="S29134" s="11"/>
      <c r="T29134" s="11"/>
      <c r="U29134" s="11"/>
      <c r="V29134" s="11"/>
      <c r="W29134" s="11"/>
      <c r="X29134" s="11"/>
      <c r="Y29134" s="11"/>
      <c r="AV29134"/>
      <c r="AW29134"/>
      <c r="AX29134"/>
    </row>
    <row r="29135" spans="11:50" x14ac:dyDescent="0.25">
      <c r="K29135" s="11"/>
      <c r="L29135" s="11"/>
      <c r="N29135" s="11"/>
      <c r="O29135" s="11"/>
      <c r="P29135" s="11"/>
      <c r="Q29135" s="11"/>
      <c r="R29135" s="11"/>
      <c r="S29135" s="11"/>
      <c r="T29135" s="11"/>
      <c r="U29135" s="11"/>
      <c r="V29135" s="11"/>
      <c r="W29135" s="11"/>
      <c r="X29135" s="11"/>
      <c r="Y29135" s="11"/>
      <c r="AV29135"/>
      <c r="AW29135"/>
      <c r="AX29135"/>
    </row>
    <row r="29136" spans="11:50" x14ac:dyDescent="0.25">
      <c r="K29136" s="11"/>
      <c r="L29136" s="11"/>
      <c r="N29136" s="11"/>
      <c r="O29136" s="11"/>
      <c r="P29136" s="11"/>
      <c r="Q29136" s="11"/>
      <c r="R29136" s="11"/>
      <c r="S29136" s="11"/>
      <c r="T29136" s="11"/>
      <c r="U29136" s="11"/>
      <c r="V29136" s="11"/>
      <c r="W29136" s="11"/>
      <c r="X29136" s="11"/>
      <c r="Y29136" s="11"/>
      <c r="AV29136"/>
      <c r="AW29136"/>
      <c r="AX29136"/>
    </row>
    <row r="29137" spans="11:50" x14ac:dyDescent="0.25">
      <c r="K29137" s="11"/>
      <c r="L29137" s="11"/>
      <c r="N29137" s="11"/>
      <c r="O29137" s="11"/>
      <c r="P29137" s="11"/>
      <c r="Q29137" s="11"/>
      <c r="R29137" s="11"/>
      <c r="S29137" s="11"/>
      <c r="T29137" s="11"/>
      <c r="U29137" s="11"/>
      <c r="V29137" s="11"/>
      <c r="W29137" s="11"/>
      <c r="X29137" s="11"/>
      <c r="Y29137" s="11"/>
      <c r="AV29137"/>
      <c r="AW29137"/>
      <c r="AX29137"/>
    </row>
    <row r="29138" spans="11:50" x14ac:dyDescent="0.25">
      <c r="K29138" s="11"/>
      <c r="L29138" s="11"/>
      <c r="N29138" s="11"/>
      <c r="O29138" s="11"/>
      <c r="P29138" s="11"/>
      <c r="Q29138" s="11"/>
      <c r="R29138" s="11"/>
      <c r="S29138" s="11"/>
      <c r="T29138" s="11"/>
      <c r="U29138" s="11"/>
      <c r="V29138" s="11"/>
      <c r="W29138" s="11"/>
      <c r="X29138" s="11"/>
      <c r="Y29138" s="11"/>
      <c r="AV29138"/>
      <c r="AW29138"/>
      <c r="AX29138"/>
    </row>
    <row r="29139" spans="11:50" x14ac:dyDescent="0.25">
      <c r="K29139" s="11"/>
      <c r="L29139" s="11"/>
      <c r="N29139" s="11"/>
      <c r="O29139" s="11"/>
      <c r="P29139" s="11"/>
      <c r="Q29139" s="11"/>
      <c r="R29139" s="11"/>
      <c r="S29139" s="11"/>
      <c r="T29139" s="11"/>
      <c r="U29139" s="11"/>
      <c r="V29139" s="11"/>
      <c r="W29139" s="11"/>
      <c r="X29139" s="11"/>
      <c r="Y29139" s="11"/>
      <c r="AV29139"/>
      <c r="AW29139"/>
      <c r="AX29139"/>
    </row>
    <row r="29140" spans="11:50" x14ac:dyDescent="0.25">
      <c r="K29140" s="11"/>
      <c r="L29140" s="11"/>
      <c r="N29140" s="11"/>
      <c r="O29140" s="11"/>
      <c r="P29140" s="11"/>
      <c r="Q29140" s="11"/>
      <c r="R29140" s="11"/>
      <c r="S29140" s="11"/>
      <c r="T29140" s="11"/>
      <c r="U29140" s="11"/>
      <c r="V29140" s="11"/>
      <c r="W29140" s="11"/>
      <c r="X29140" s="11"/>
      <c r="Y29140" s="11"/>
      <c r="AV29140"/>
      <c r="AW29140"/>
      <c r="AX29140"/>
    </row>
    <row r="29141" spans="11:50" x14ac:dyDescent="0.25">
      <c r="K29141" s="11"/>
      <c r="L29141" s="11"/>
      <c r="N29141" s="11"/>
      <c r="O29141" s="11"/>
      <c r="P29141" s="11"/>
      <c r="Q29141" s="11"/>
      <c r="R29141" s="11"/>
      <c r="S29141" s="11"/>
      <c r="T29141" s="11"/>
      <c r="U29141" s="11"/>
      <c r="V29141" s="11"/>
      <c r="W29141" s="11"/>
      <c r="X29141" s="11"/>
      <c r="Y29141" s="11"/>
      <c r="AV29141"/>
      <c r="AW29141"/>
      <c r="AX29141"/>
    </row>
    <row r="29142" spans="11:50" x14ac:dyDescent="0.25">
      <c r="K29142" s="11"/>
      <c r="L29142" s="11"/>
      <c r="N29142" s="11"/>
      <c r="O29142" s="11"/>
      <c r="P29142" s="11"/>
      <c r="Q29142" s="11"/>
      <c r="R29142" s="11"/>
      <c r="S29142" s="11"/>
      <c r="T29142" s="11"/>
      <c r="U29142" s="11"/>
      <c r="V29142" s="11"/>
      <c r="W29142" s="11"/>
      <c r="X29142" s="11"/>
      <c r="Y29142" s="11"/>
      <c r="AV29142"/>
      <c r="AW29142"/>
      <c r="AX29142"/>
    </row>
    <row r="29143" spans="11:50" x14ac:dyDescent="0.25">
      <c r="K29143" s="11"/>
      <c r="L29143" s="11"/>
      <c r="N29143" s="11"/>
      <c r="O29143" s="11"/>
      <c r="P29143" s="11"/>
      <c r="Q29143" s="11"/>
      <c r="R29143" s="11"/>
      <c r="S29143" s="11"/>
      <c r="T29143" s="11"/>
      <c r="U29143" s="11"/>
      <c r="V29143" s="11"/>
      <c r="W29143" s="11"/>
      <c r="X29143" s="11"/>
      <c r="Y29143" s="11"/>
      <c r="AV29143"/>
      <c r="AW29143"/>
      <c r="AX29143"/>
    </row>
    <row r="29144" spans="11:50" x14ac:dyDescent="0.25">
      <c r="K29144" s="11"/>
      <c r="L29144" s="11"/>
      <c r="N29144" s="11"/>
      <c r="O29144" s="11"/>
      <c r="P29144" s="11"/>
      <c r="Q29144" s="11"/>
      <c r="R29144" s="11"/>
      <c r="S29144" s="11"/>
      <c r="T29144" s="11"/>
      <c r="U29144" s="11"/>
      <c r="V29144" s="11"/>
      <c r="W29144" s="11"/>
      <c r="X29144" s="11"/>
      <c r="Y29144" s="11"/>
      <c r="AV29144"/>
      <c r="AW29144"/>
      <c r="AX29144"/>
    </row>
    <row r="29145" spans="11:50" x14ac:dyDescent="0.25">
      <c r="K29145" s="11"/>
      <c r="L29145" s="11"/>
      <c r="N29145" s="11"/>
      <c r="O29145" s="11"/>
      <c r="P29145" s="11"/>
      <c r="Q29145" s="11"/>
      <c r="R29145" s="11"/>
      <c r="S29145" s="11"/>
      <c r="T29145" s="11"/>
      <c r="U29145" s="11"/>
      <c r="V29145" s="11"/>
      <c r="W29145" s="11"/>
      <c r="X29145" s="11"/>
      <c r="Y29145" s="11"/>
      <c r="AV29145"/>
      <c r="AW29145"/>
      <c r="AX29145"/>
    </row>
    <row r="29146" spans="11:50" x14ac:dyDescent="0.25">
      <c r="K29146" s="11"/>
      <c r="L29146" s="11"/>
      <c r="N29146" s="11"/>
      <c r="O29146" s="11"/>
      <c r="P29146" s="11"/>
      <c r="Q29146" s="11"/>
      <c r="R29146" s="11"/>
      <c r="S29146" s="11"/>
      <c r="T29146" s="11"/>
      <c r="U29146" s="11"/>
      <c r="V29146" s="11"/>
      <c r="W29146" s="11"/>
      <c r="X29146" s="11"/>
      <c r="Y29146" s="11"/>
      <c r="AV29146"/>
      <c r="AW29146"/>
      <c r="AX29146"/>
    </row>
    <row r="29147" spans="11:50" x14ac:dyDescent="0.25">
      <c r="K29147" s="11"/>
      <c r="L29147" s="11"/>
      <c r="N29147" s="11"/>
      <c r="O29147" s="11"/>
      <c r="P29147" s="11"/>
      <c r="Q29147" s="11"/>
      <c r="R29147" s="11"/>
      <c r="S29147" s="11"/>
      <c r="T29147" s="11"/>
      <c r="U29147" s="11"/>
      <c r="V29147" s="11"/>
      <c r="W29147" s="11"/>
      <c r="X29147" s="11"/>
      <c r="Y29147" s="11"/>
      <c r="AV29147"/>
      <c r="AW29147"/>
      <c r="AX29147"/>
    </row>
    <row r="29148" spans="11:50" x14ac:dyDescent="0.25">
      <c r="K29148" s="11"/>
      <c r="L29148" s="11"/>
      <c r="N29148" s="11"/>
      <c r="O29148" s="11"/>
      <c r="P29148" s="11"/>
      <c r="Q29148" s="11"/>
      <c r="R29148" s="11"/>
      <c r="S29148" s="11"/>
      <c r="T29148" s="11"/>
      <c r="U29148" s="11"/>
      <c r="V29148" s="11"/>
      <c r="W29148" s="11"/>
      <c r="X29148" s="11"/>
      <c r="Y29148" s="11"/>
      <c r="AV29148"/>
      <c r="AW29148"/>
      <c r="AX29148"/>
    </row>
    <row r="29149" spans="11:50" x14ac:dyDescent="0.25">
      <c r="K29149" s="11"/>
      <c r="L29149" s="11"/>
      <c r="N29149" s="11"/>
      <c r="O29149" s="11"/>
      <c r="P29149" s="11"/>
      <c r="Q29149" s="11"/>
      <c r="R29149" s="11"/>
      <c r="S29149" s="11"/>
      <c r="T29149" s="11"/>
      <c r="U29149" s="11"/>
      <c r="V29149" s="11"/>
      <c r="W29149" s="11"/>
      <c r="X29149" s="11"/>
      <c r="Y29149" s="11"/>
      <c r="AV29149"/>
      <c r="AW29149"/>
      <c r="AX29149"/>
    </row>
    <row r="29150" spans="11:50" x14ac:dyDescent="0.25">
      <c r="K29150" s="11"/>
      <c r="L29150" s="11"/>
      <c r="N29150" s="11"/>
      <c r="O29150" s="11"/>
      <c r="P29150" s="11"/>
      <c r="Q29150" s="11"/>
      <c r="R29150" s="11"/>
      <c r="S29150" s="11"/>
      <c r="T29150" s="11"/>
      <c r="U29150" s="11"/>
      <c r="V29150" s="11"/>
      <c r="W29150" s="11"/>
      <c r="X29150" s="11"/>
      <c r="Y29150" s="11"/>
      <c r="AV29150"/>
      <c r="AW29150"/>
      <c r="AX29150"/>
    </row>
    <row r="29151" spans="11:50" x14ac:dyDescent="0.25">
      <c r="K29151" s="11"/>
      <c r="L29151" s="11"/>
      <c r="N29151" s="11"/>
      <c r="O29151" s="11"/>
      <c r="P29151" s="11"/>
      <c r="Q29151" s="11"/>
      <c r="R29151" s="11"/>
      <c r="S29151" s="11"/>
      <c r="T29151" s="11"/>
      <c r="U29151" s="11"/>
      <c r="V29151" s="11"/>
      <c r="W29151" s="11"/>
      <c r="X29151" s="11"/>
      <c r="Y29151" s="11"/>
      <c r="AV29151"/>
      <c r="AW29151"/>
      <c r="AX29151"/>
    </row>
    <row r="29152" spans="11:50" x14ac:dyDescent="0.25">
      <c r="K29152" s="11"/>
      <c r="L29152" s="11"/>
      <c r="N29152" s="11"/>
      <c r="O29152" s="11"/>
      <c r="P29152" s="11"/>
      <c r="Q29152" s="11"/>
      <c r="R29152" s="11"/>
      <c r="S29152" s="11"/>
      <c r="T29152" s="11"/>
      <c r="U29152" s="11"/>
      <c r="V29152" s="11"/>
      <c r="W29152" s="11"/>
      <c r="X29152" s="11"/>
      <c r="Y29152" s="11"/>
      <c r="AV29152"/>
      <c r="AW29152"/>
      <c r="AX29152"/>
    </row>
    <row r="29153" spans="11:50" x14ac:dyDescent="0.25">
      <c r="K29153" s="11"/>
      <c r="L29153" s="11"/>
      <c r="N29153" s="11"/>
      <c r="O29153" s="11"/>
      <c r="P29153" s="11"/>
      <c r="Q29153" s="11"/>
      <c r="R29153" s="11"/>
      <c r="S29153" s="11"/>
      <c r="T29153" s="11"/>
      <c r="U29153" s="11"/>
      <c r="V29153" s="11"/>
      <c r="W29153" s="11"/>
      <c r="X29153" s="11"/>
      <c r="Y29153" s="11"/>
      <c r="AV29153"/>
      <c r="AW29153"/>
      <c r="AX29153"/>
    </row>
    <row r="29154" spans="11:50" x14ac:dyDescent="0.25">
      <c r="K29154" s="11"/>
      <c r="L29154" s="11"/>
      <c r="N29154" s="11"/>
      <c r="O29154" s="11"/>
      <c r="P29154" s="11"/>
      <c r="Q29154" s="11"/>
      <c r="R29154" s="11"/>
      <c r="S29154" s="11"/>
      <c r="T29154" s="11"/>
      <c r="U29154" s="11"/>
      <c r="V29154" s="11"/>
      <c r="W29154" s="11"/>
      <c r="X29154" s="11"/>
      <c r="Y29154" s="11"/>
      <c r="AV29154"/>
      <c r="AW29154"/>
      <c r="AX29154"/>
    </row>
    <row r="29155" spans="11:50" x14ac:dyDescent="0.25">
      <c r="K29155" s="11"/>
      <c r="L29155" s="11"/>
      <c r="N29155" s="11"/>
      <c r="O29155" s="11"/>
      <c r="P29155" s="11"/>
      <c r="Q29155" s="11"/>
      <c r="R29155" s="11"/>
      <c r="S29155" s="11"/>
      <c r="T29155" s="11"/>
      <c r="U29155" s="11"/>
      <c r="V29155" s="11"/>
      <c r="W29155" s="11"/>
      <c r="X29155" s="11"/>
      <c r="Y29155" s="11"/>
      <c r="AV29155"/>
      <c r="AW29155"/>
      <c r="AX29155"/>
    </row>
    <row r="29156" spans="11:50" x14ac:dyDescent="0.25">
      <c r="K29156" s="11"/>
      <c r="L29156" s="11"/>
      <c r="N29156" s="11"/>
      <c r="O29156" s="11"/>
      <c r="P29156" s="11"/>
      <c r="Q29156" s="11"/>
      <c r="R29156" s="11"/>
      <c r="S29156" s="11"/>
      <c r="T29156" s="11"/>
      <c r="U29156" s="11"/>
      <c r="V29156" s="11"/>
      <c r="W29156" s="11"/>
      <c r="X29156" s="11"/>
      <c r="Y29156" s="11"/>
      <c r="AV29156"/>
      <c r="AW29156"/>
      <c r="AX29156"/>
    </row>
    <row r="29157" spans="11:50" x14ac:dyDescent="0.25">
      <c r="K29157" s="11"/>
      <c r="L29157" s="11"/>
      <c r="N29157" s="11"/>
      <c r="O29157" s="11"/>
      <c r="P29157" s="11"/>
      <c r="Q29157" s="11"/>
      <c r="R29157" s="11"/>
      <c r="S29157" s="11"/>
      <c r="T29157" s="11"/>
      <c r="U29157" s="11"/>
      <c r="V29157" s="11"/>
      <c r="W29157" s="11"/>
      <c r="X29157" s="11"/>
      <c r="Y29157" s="11"/>
      <c r="AV29157"/>
      <c r="AW29157"/>
      <c r="AX29157"/>
    </row>
    <row r="29158" spans="11:50" x14ac:dyDescent="0.25">
      <c r="K29158" s="11"/>
      <c r="L29158" s="11"/>
      <c r="N29158" s="11"/>
      <c r="O29158" s="11"/>
      <c r="P29158" s="11"/>
      <c r="Q29158" s="11"/>
      <c r="R29158" s="11"/>
      <c r="S29158" s="11"/>
      <c r="T29158" s="11"/>
      <c r="U29158" s="11"/>
      <c r="V29158" s="11"/>
      <c r="W29158" s="11"/>
      <c r="X29158" s="11"/>
      <c r="Y29158" s="11"/>
      <c r="AV29158"/>
      <c r="AW29158"/>
      <c r="AX29158"/>
    </row>
    <row r="29159" spans="11:50" x14ac:dyDescent="0.25">
      <c r="K29159" s="11"/>
      <c r="L29159" s="11"/>
      <c r="N29159" s="11"/>
      <c r="O29159" s="11"/>
      <c r="P29159" s="11"/>
      <c r="Q29159" s="11"/>
      <c r="R29159" s="11"/>
      <c r="S29159" s="11"/>
      <c r="T29159" s="11"/>
      <c r="U29159" s="11"/>
      <c r="V29159" s="11"/>
      <c r="W29159" s="11"/>
      <c r="X29159" s="11"/>
      <c r="Y29159" s="11"/>
      <c r="AV29159"/>
      <c r="AW29159"/>
      <c r="AX29159"/>
    </row>
    <row r="29160" spans="11:50" x14ac:dyDescent="0.25">
      <c r="K29160" s="11"/>
      <c r="L29160" s="11"/>
      <c r="N29160" s="11"/>
      <c r="O29160" s="11"/>
      <c r="P29160" s="11"/>
      <c r="Q29160" s="11"/>
      <c r="R29160" s="11"/>
      <c r="S29160" s="11"/>
      <c r="T29160" s="11"/>
      <c r="U29160" s="11"/>
      <c r="V29160" s="11"/>
      <c r="W29160" s="11"/>
      <c r="X29160" s="11"/>
      <c r="Y29160" s="11"/>
      <c r="AV29160"/>
      <c r="AW29160"/>
      <c r="AX29160"/>
    </row>
    <row r="29161" spans="11:50" x14ac:dyDescent="0.25">
      <c r="K29161" s="11"/>
      <c r="L29161" s="11"/>
      <c r="N29161" s="11"/>
      <c r="O29161" s="11"/>
      <c r="P29161" s="11"/>
      <c r="Q29161" s="11"/>
      <c r="R29161" s="11"/>
      <c r="S29161" s="11"/>
      <c r="T29161" s="11"/>
      <c r="U29161" s="11"/>
      <c r="V29161" s="11"/>
      <c r="W29161" s="11"/>
      <c r="X29161" s="11"/>
      <c r="Y29161" s="11"/>
      <c r="AV29161"/>
      <c r="AW29161"/>
      <c r="AX29161"/>
    </row>
    <row r="29162" spans="11:50" x14ac:dyDescent="0.25">
      <c r="K29162" s="11"/>
      <c r="L29162" s="11"/>
      <c r="N29162" s="11"/>
      <c r="O29162" s="11"/>
      <c r="P29162" s="11"/>
      <c r="Q29162" s="11"/>
      <c r="R29162" s="11"/>
      <c r="S29162" s="11"/>
      <c r="T29162" s="11"/>
      <c r="U29162" s="11"/>
      <c r="V29162" s="11"/>
      <c r="W29162" s="11"/>
      <c r="X29162" s="11"/>
      <c r="Y29162" s="11"/>
      <c r="AV29162"/>
      <c r="AW29162"/>
      <c r="AX29162"/>
    </row>
    <row r="29163" spans="11:50" x14ac:dyDescent="0.25">
      <c r="K29163" s="11"/>
      <c r="L29163" s="11"/>
      <c r="N29163" s="11"/>
      <c r="O29163" s="11"/>
      <c r="P29163" s="11"/>
      <c r="Q29163" s="11"/>
      <c r="R29163" s="11"/>
      <c r="S29163" s="11"/>
      <c r="T29163" s="11"/>
      <c r="U29163" s="11"/>
      <c r="V29163" s="11"/>
      <c r="W29163" s="11"/>
      <c r="X29163" s="11"/>
      <c r="Y29163" s="11"/>
      <c r="AV29163"/>
      <c r="AW29163"/>
      <c r="AX29163"/>
    </row>
    <row r="29164" spans="11:50" x14ac:dyDescent="0.25">
      <c r="K29164" s="11"/>
      <c r="L29164" s="11"/>
      <c r="N29164" s="11"/>
      <c r="O29164" s="11"/>
      <c r="P29164" s="11"/>
      <c r="Q29164" s="11"/>
      <c r="R29164" s="11"/>
      <c r="S29164" s="11"/>
      <c r="T29164" s="11"/>
      <c r="U29164" s="11"/>
      <c r="V29164" s="11"/>
      <c r="W29164" s="11"/>
      <c r="X29164" s="11"/>
      <c r="Y29164" s="11"/>
      <c r="AV29164"/>
      <c r="AW29164"/>
      <c r="AX29164"/>
    </row>
    <row r="29165" spans="11:50" x14ac:dyDescent="0.25">
      <c r="K29165" s="11"/>
      <c r="L29165" s="11"/>
      <c r="N29165" s="11"/>
      <c r="O29165" s="11"/>
      <c r="P29165" s="11"/>
      <c r="Q29165" s="11"/>
      <c r="R29165" s="11"/>
      <c r="S29165" s="11"/>
      <c r="T29165" s="11"/>
      <c r="U29165" s="11"/>
      <c r="V29165" s="11"/>
      <c r="W29165" s="11"/>
      <c r="X29165" s="11"/>
      <c r="Y29165" s="11"/>
      <c r="AV29165"/>
      <c r="AW29165"/>
      <c r="AX29165"/>
    </row>
    <row r="29166" spans="11:50" x14ac:dyDescent="0.25">
      <c r="K29166" s="11"/>
      <c r="L29166" s="11"/>
      <c r="N29166" s="11"/>
      <c r="O29166" s="11"/>
      <c r="P29166" s="11"/>
      <c r="Q29166" s="11"/>
      <c r="R29166" s="11"/>
      <c r="S29166" s="11"/>
      <c r="T29166" s="11"/>
      <c r="U29166" s="11"/>
      <c r="V29166" s="11"/>
      <c r="W29166" s="11"/>
      <c r="X29166" s="11"/>
      <c r="Y29166" s="11"/>
      <c r="AV29166"/>
      <c r="AW29166"/>
      <c r="AX29166"/>
    </row>
    <row r="29167" spans="11:50" x14ac:dyDescent="0.25">
      <c r="K29167" s="11"/>
      <c r="L29167" s="11"/>
      <c r="N29167" s="11"/>
      <c r="O29167" s="11"/>
      <c r="P29167" s="11"/>
      <c r="Q29167" s="11"/>
      <c r="R29167" s="11"/>
      <c r="S29167" s="11"/>
      <c r="T29167" s="11"/>
      <c r="U29167" s="11"/>
      <c r="V29167" s="11"/>
      <c r="W29167" s="11"/>
      <c r="X29167" s="11"/>
      <c r="Y29167" s="11"/>
      <c r="AV29167"/>
      <c r="AW29167"/>
      <c r="AX29167"/>
    </row>
    <row r="29168" spans="11:50" x14ac:dyDescent="0.25">
      <c r="K29168" s="11"/>
      <c r="L29168" s="11"/>
      <c r="N29168" s="11"/>
      <c r="O29168" s="11"/>
      <c r="P29168" s="11"/>
      <c r="Q29168" s="11"/>
      <c r="R29168" s="11"/>
      <c r="S29168" s="11"/>
      <c r="T29168" s="11"/>
      <c r="U29168" s="11"/>
      <c r="V29168" s="11"/>
      <c r="W29168" s="11"/>
      <c r="X29168" s="11"/>
      <c r="Y29168" s="11"/>
      <c r="AV29168"/>
      <c r="AW29168"/>
      <c r="AX29168"/>
    </row>
    <row r="29169" spans="11:50" x14ac:dyDescent="0.25">
      <c r="K29169" s="11"/>
      <c r="L29169" s="11"/>
      <c r="N29169" s="11"/>
      <c r="O29169" s="11"/>
      <c r="P29169" s="11"/>
      <c r="Q29169" s="11"/>
      <c r="R29169" s="11"/>
      <c r="S29169" s="11"/>
      <c r="T29169" s="11"/>
      <c r="U29169" s="11"/>
      <c r="V29169" s="11"/>
      <c r="W29169" s="11"/>
      <c r="X29169" s="11"/>
      <c r="Y29169" s="11"/>
      <c r="AV29169"/>
      <c r="AW29169"/>
      <c r="AX29169"/>
    </row>
    <row r="29170" spans="11:50" x14ac:dyDescent="0.25">
      <c r="K29170" s="11"/>
      <c r="L29170" s="11"/>
      <c r="N29170" s="11"/>
      <c r="O29170" s="11"/>
      <c r="P29170" s="11"/>
      <c r="Q29170" s="11"/>
      <c r="R29170" s="11"/>
      <c r="S29170" s="11"/>
      <c r="T29170" s="11"/>
      <c r="U29170" s="11"/>
      <c r="V29170" s="11"/>
      <c r="W29170" s="11"/>
      <c r="X29170" s="11"/>
      <c r="Y29170" s="11"/>
      <c r="AV29170"/>
      <c r="AW29170"/>
      <c r="AX29170"/>
    </row>
    <row r="29171" spans="11:50" x14ac:dyDescent="0.25">
      <c r="K29171" s="11"/>
      <c r="L29171" s="11"/>
      <c r="N29171" s="11"/>
      <c r="O29171" s="11"/>
      <c r="P29171" s="11"/>
      <c r="Q29171" s="11"/>
      <c r="R29171" s="11"/>
      <c r="S29171" s="11"/>
      <c r="T29171" s="11"/>
      <c r="U29171" s="11"/>
      <c r="V29171" s="11"/>
      <c r="W29171" s="11"/>
      <c r="X29171" s="11"/>
      <c r="Y29171" s="11"/>
      <c r="AV29171"/>
      <c r="AW29171"/>
      <c r="AX29171"/>
    </row>
    <row r="29172" spans="11:50" x14ac:dyDescent="0.25">
      <c r="K29172" s="11"/>
      <c r="L29172" s="11"/>
      <c r="N29172" s="11"/>
      <c r="O29172" s="11"/>
      <c r="P29172" s="11"/>
      <c r="Q29172" s="11"/>
      <c r="R29172" s="11"/>
      <c r="S29172" s="11"/>
      <c r="T29172" s="11"/>
      <c r="U29172" s="11"/>
      <c r="V29172" s="11"/>
      <c r="W29172" s="11"/>
      <c r="X29172" s="11"/>
      <c r="Y29172" s="11"/>
      <c r="AV29172"/>
      <c r="AW29172"/>
      <c r="AX29172"/>
    </row>
    <row r="29173" spans="11:50" x14ac:dyDescent="0.25">
      <c r="K29173" s="11"/>
      <c r="L29173" s="11"/>
      <c r="N29173" s="11"/>
      <c r="O29173" s="11"/>
      <c r="P29173" s="11"/>
      <c r="Q29173" s="11"/>
      <c r="R29173" s="11"/>
      <c r="S29173" s="11"/>
      <c r="T29173" s="11"/>
      <c r="U29173" s="11"/>
      <c r="V29173" s="11"/>
      <c r="W29173" s="11"/>
      <c r="X29173" s="11"/>
      <c r="Y29173" s="11"/>
      <c r="AV29173"/>
      <c r="AW29173"/>
      <c r="AX29173"/>
    </row>
    <row r="29174" spans="11:50" x14ac:dyDescent="0.25">
      <c r="K29174" s="11"/>
      <c r="L29174" s="11"/>
      <c r="N29174" s="11"/>
      <c r="O29174" s="11"/>
      <c r="P29174" s="11"/>
      <c r="Q29174" s="11"/>
      <c r="R29174" s="11"/>
      <c r="S29174" s="11"/>
      <c r="T29174" s="11"/>
      <c r="U29174" s="11"/>
      <c r="V29174" s="11"/>
      <c r="W29174" s="11"/>
      <c r="X29174" s="11"/>
      <c r="Y29174" s="11"/>
      <c r="AV29174"/>
      <c r="AW29174"/>
      <c r="AX29174"/>
    </row>
    <row r="29175" spans="11:50" x14ac:dyDescent="0.25">
      <c r="K29175" s="11"/>
      <c r="L29175" s="11"/>
      <c r="N29175" s="11"/>
      <c r="O29175" s="11"/>
      <c r="P29175" s="11"/>
      <c r="Q29175" s="11"/>
      <c r="R29175" s="11"/>
      <c r="S29175" s="11"/>
      <c r="T29175" s="11"/>
      <c r="U29175" s="11"/>
      <c r="V29175" s="11"/>
      <c r="W29175" s="11"/>
      <c r="X29175" s="11"/>
      <c r="Y29175" s="11"/>
      <c r="AV29175"/>
      <c r="AW29175"/>
      <c r="AX29175"/>
    </row>
    <row r="29176" spans="11:50" x14ac:dyDescent="0.25">
      <c r="K29176" s="11"/>
      <c r="L29176" s="11"/>
      <c r="N29176" s="11"/>
      <c r="O29176" s="11"/>
      <c r="P29176" s="11"/>
      <c r="Q29176" s="11"/>
      <c r="R29176" s="11"/>
      <c r="S29176" s="11"/>
      <c r="T29176" s="11"/>
      <c r="U29176" s="11"/>
      <c r="V29176" s="11"/>
      <c r="W29176" s="11"/>
      <c r="X29176" s="11"/>
      <c r="Y29176" s="11"/>
      <c r="AV29176"/>
      <c r="AW29176"/>
      <c r="AX29176"/>
    </row>
    <row r="29177" spans="11:50" x14ac:dyDescent="0.25">
      <c r="K29177" s="11"/>
      <c r="L29177" s="11"/>
      <c r="N29177" s="11"/>
      <c r="O29177" s="11"/>
      <c r="P29177" s="11"/>
      <c r="Q29177" s="11"/>
      <c r="R29177" s="11"/>
      <c r="S29177" s="11"/>
      <c r="T29177" s="11"/>
      <c r="U29177" s="11"/>
      <c r="V29177" s="11"/>
      <c r="W29177" s="11"/>
      <c r="X29177" s="11"/>
      <c r="Y29177" s="11"/>
      <c r="AV29177"/>
      <c r="AW29177"/>
      <c r="AX29177"/>
    </row>
    <row r="29178" spans="11:50" x14ac:dyDescent="0.25">
      <c r="K29178" s="11"/>
      <c r="L29178" s="11"/>
      <c r="N29178" s="11"/>
      <c r="O29178" s="11"/>
      <c r="P29178" s="11"/>
      <c r="Q29178" s="11"/>
      <c r="R29178" s="11"/>
      <c r="S29178" s="11"/>
      <c r="T29178" s="11"/>
      <c r="U29178" s="11"/>
      <c r="V29178" s="11"/>
      <c r="W29178" s="11"/>
      <c r="X29178" s="11"/>
      <c r="Y29178" s="11"/>
      <c r="AV29178"/>
      <c r="AW29178"/>
      <c r="AX29178"/>
    </row>
    <row r="29179" spans="11:50" x14ac:dyDescent="0.25">
      <c r="K29179" s="11"/>
      <c r="L29179" s="11"/>
      <c r="N29179" s="11"/>
      <c r="O29179" s="11"/>
      <c r="P29179" s="11"/>
      <c r="Q29179" s="11"/>
      <c r="R29179" s="11"/>
      <c r="S29179" s="11"/>
      <c r="T29179" s="11"/>
      <c r="U29179" s="11"/>
      <c r="V29179" s="11"/>
      <c r="W29179" s="11"/>
      <c r="X29179" s="11"/>
      <c r="Y29179" s="11"/>
      <c r="AV29179"/>
      <c r="AW29179"/>
      <c r="AX29179"/>
    </row>
    <row r="29180" spans="11:50" x14ac:dyDescent="0.25">
      <c r="K29180" s="11"/>
      <c r="L29180" s="11"/>
      <c r="N29180" s="11"/>
      <c r="O29180" s="11"/>
      <c r="P29180" s="11"/>
      <c r="Q29180" s="11"/>
      <c r="R29180" s="11"/>
      <c r="S29180" s="11"/>
      <c r="T29180" s="11"/>
      <c r="U29180" s="11"/>
      <c r="V29180" s="11"/>
      <c r="W29180" s="11"/>
      <c r="X29180" s="11"/>
      <c r="Y29180" s="11"/>
      <c r="AV29180"/>
      <c r="AW29180"/>
      <c r="AX29180"/>
    </row>
    <row r="29181" spans="11:50" x14ac:dyDescent="0.25">
      <c r="K29181" s="11"/>
      <c r="L29181" s="11"/>
      <c r="N29181" s="11"/>
      <c r="O29181" s="11"/>
      <c r="P29181" s="11"/>
      <c r="Q29181" s="11"/>
      <c r="R29181" s="11"/>
      <c r="S29181" s="11"/>
      <c r="T29181" s="11"/>
      <c r="U29181" s="11"/>
      <c r="V29181" s="11"/>
      <c r="W29181" s="11"/>
      <c r="X29181" s="11"/>
      <c r="Y29181" s="11"/>
      <c r="AV29181"/>
      <c r="AW29181"/>
      <c r="AX29181"/>
    </row>
    <row r="29182" spans="11:50" x14ac:dyDescent="0.25">
      <c r="K29182" s="11"/>
      <c r="L29182" s="11"/>
      <c r="N29182" s="11"/>
      <c r="O29182" s="11"/>
      <c r="P29182" s="11"/>
      <c r="Q29182" s="11"/>
      <c r="R29182" s="11"/>
      <c r="S29182" s="11"/>
      <c r="T29182" s="11"/>
      <c r="U29182" s="11"/>
      <c r="V29182" s="11"/>
      <c r="W29182" s="11"/>
      <c r="X29182" s="11"/>
      <c r="Y29182" s="11"/>
      <c r="AV29182"/>
      <c r="AW29182"/>
      <c r="AX29182"/>
    </row>
    <row r="29183" spans="11:50" x14ac:dyDescent="0.25">
      <c r="K29183" s="11"/>
      <c r="L29183" s="11"/>
      <c r="N29183" s="11"/>
      <c r="O29183" s="11"/>
      <c r="P29183" s="11"/>
      <c r="Q29183" s="11"/>
      <c r="R29183" s="11"/>
      <c r="S29183" s="11"/>
      <c r="T29183" s="11"/>
      <c r="U29183" s="11"/>
      <c r="V29183" s="11"/>
      <c r="W29183" s="11"/>
      <c r="X29183" s="11"/>
      <c r="Y29183" s="11"/>
      <c r="AV29183"/>
      <c r="AW29183"/>
      <c r="AX29183"/>
    </row>
    <row r="29184" spans="11:50" x14ac:dyDescent="0.25">
      <c r="K29184" s="11"/>
      <c r="L29184" s="11"/>
      <c r="N29184" s="11"/>
      <c r="O29184" s="11"/>
      <c r="P29184" s="11"/>
      <c r="Q29184" s="11"/>
      <c r="R29184" s="11"/>
      <c r="S29184" s="11"/>
      <c r="T29184" s="11"/>
      <c r="U29184" s="11"/>
      <c r="V29184" s="11"/>
      <c r="W29184" s="11"/>
      <c r="X29184" s="11"/>
      <c r="Y29184" s="11"/>
      <c r="AV29184"/>
      <c r="AW29184"/>
      <c r="AX29184"/>
    </row>
    <row r="29185" spans="11:50" x14ac:dyDescent="0.25">
      <c r="K29185" s="11"/>
      <c r="L29185" s="11"/>
      <c r="N29185" s="11"/>
      <c r="O29185" s="11"/>
      <c r="P29185" s="11"/>
      <c r="Q29185" s="11"/>
      <c r="R29185" s="11"/>
      <c r="S29185" s="11"/>
      <c r="T29185" s="11"/>
      <c r="U29185" s="11"/>
      <c r="V29185" s="11"/>
      <c r="W29185" s="11"/>
      <c r="X29185" s="11"/>
      <c r="Y29185" s="11"/>
      <c r="AV29185"/>
      <c r="AW29185"/>
      <c r="AX29185"/>
    </row>
    <row r="29186" spans="11:50" x14ac:dyDescent="0.25">
      <c r="K29186" s="11"/>
      <c r="L29186" s="11"/>
      <c r="N29186" s="11"/>
      <c r="O29186" s="11"/>
      <c r="P29186" s="11"/>
      <c r="Q29186" s="11"/>
      <c r="R29186" s="11"/>
      <c r="S29186" s="11"/>
      <c r="T29186" s="11"/>
      <c r="U29186" s="11"/>
      <c r="V29186" s="11"/>
      <c r="W29186" s="11"/>
      <c r="X29186" s="11"/>
      <c r="Y29186" s="11"/>
      <c r="AV29186"/>
      <c r="AW29186"/>
      <c r="AX29186"/>
    </row>
    <row r="29187" spans="11:50" x14ac:dyDescent="0.25">
      <c r="K29187" s="11"/>
      <c r="L29187" s="11"/>
      <c r="N29187" s="11"/>
      <c r="O29187" s="11"/>
      <c r="P29187" s="11"/>
      <c r="Q29187" s="11"/>
      <c r="R29187" s="11"/>
      <c r="S29187" s="11"/>
      <c r="T29187" s="11"/>
      <c r="U29187" s="11"/>
      <c r="V29187" s="11"/>
      <c r="W29187" s="11"/>
      <c r="X29187" s="11"/>
      <c r="Y29187" s="11"/>
      <c r="AV29187"/>
      <c r="AW29187"/>
      <c r="AX29187"/>
    </row>
    <row r="29188" spans="11:50" x14ac:dyDescent="0.25">
      <c r="K29188" s="11"/>
      <c r="L29188" s="11"/>
      <c r="N29188" s="11"/>
      <c r="O29188" s="11"/>
      <c r="P29188" s="11"/>
      <c r="Q29188" s="11"/>
      <c r="R29188" s="11"/>
      <c r="S29188" s="11"/>
      <c r="T29188" s="11"/>
      <c r="U29188" s="11"/>
      <c r="V29188" s="11"/>
      <c r="W29188" s="11"/>
      <c r="X29188" s="11"/>
      <c r="Y29188" s="11"/>
      <c r="AV29188"/>
      <c r="AW29188"/>
      <c r="AX29188"/>
    </row>
    <row r="29189" spans="11:50" x14ac:dyDescent="0.25">
      <c r="K29189" s="11"/>
      <c r="L29189" s="11"/>
      <c r="N29189" s="11"/>
      <c r="O29189" s="11"/>
      <c r="P29189" s="11"/>
      <c r="Q29189" s="11"/>
      <c r="R29189" s="11"/>
      <c r="S29189" s="11"/>
      <c r="T29189" s="11"/>
      <c r="U29189" s="11"/>
      <c r="V29189" s="11"/>
      <c r="W29189" s="11"/>
      <c r="X29189" s="11"/>
      <c r="Y29189" s="11"/>
      <c r="AV29189"/>
      <c r="AW29189"/>
      <c r="AX29189"/>
    </row>
    <row r="29190" spans="11:50" x14ac:dyDescent="0.25">
      <c r="K29190" s="11"/>
      <c r="L29190" s="11"/>
      <c r="N29190" s="11"/>
      <c r="O29190" s="11"/>
      <c r="P29190" s="11"/>
      <c r="Q29190" s="11"/>
      <c r="R29190" s="11"/>
      <c r="S29190" s="11"/>
      <c r="T29190" s="11"/>
      <c r="U29190" s="11"/>
      <c r="V29190" s="11"/>
      <c r="W29190" s="11"/>
      <c r="X29190" s="11"/>
      <c r="Y29190" s="11"/>
      <c r="AV29190"/>
      <c r="AW29190"/>
      <c r="AX29190"/>
    </row>
    <row r="29191" spans="11:50" x14ac:dyDescent="0.25">
      <c r="K29191" s="11"/>
      <c r="L29191" s="11"/>
      <c r="N29191" s="11"/>
      <c r="O29191" s="11"/>
      <c r="P29191" s="11"/>
      <c r="Q29191" s="11"/>
      <c r="R29191" s="11"/>
      <c r="S29191" s="11"/>
      <c r="T29191" s="11"/>
      <c r="U29191" s="11"/>
      <c r="V29191" s="11"/>
      <c r="W29191" s="11"/>
      <c r="X29191" s="11"/>
      <c r="Y29191" s="11"/>
      <c r="AV29191"/>
      <c r="AW29191"/>
      <c r="AX29191"/>
    </row>
    <row r="29192" spans="11:50" x14ac:dyDescent="0.25">
      <c r="K29192" s="11"/>
      <c r="L29192" s="11"/>
      <c r="N29192" s="11"/>
      <c r="O29192" s="11"/>
      <c r="P29192" s="11"/>
      <c r="Q29192" s="11"/>
      <c r="R29192" s="11"/>
      <c r="S29192" s="11"/>
      <c r="T29192" s="11"/>
      <c r="U29192" s="11"/>
      <c r="V29192" s="11"/>
      <c r="W29192" s="11"/>
      <c r="X29192" s="11"/>
      <c r="Y29192" s="11"/>
      <c r="AV29192"/>
      <c r="AW29192"/>
      <c r="AX29192"/>
    </row>
    <row r="29193" spans="11:50" x14ac:dyDescent="0.25">
      <c r="K29193" s="11"/>
      <c r="L29193" s="11"/>
      <c r="N29193" s="11"/>
      <c r="O29193" s="11"/>
      <c r="P29193" s="11"/>
      <c r="Q29193" s="11"/>
      <c r="R29193" s="11"/>
      <c r="S29193" s="11"/>
      <c r="T29193" s="11"/>
      <c r="U29193" s="11"/>
      <c r="V29193" s="11"/>
      <c r="W29193" s="11"/>
      <c r="X29193" s="11"/>
      <c r="Y29193" s="11"/>
      <c r="AV29193"/>
      <c r="AW29193"/>
      <c r="AX29193"/>
    </row>
    <row r="29194" spans="11:50" x14ac:dyDescent="0.25">
      <c r="K29194" s="11"/>
      <c r="L29194" s="11"/>
      <c r="N29194" s="11"/>
      <c r="O29194" s="11"/>
      <c r="P29194" s="11"/>
      <c r="Q29194" s="11"/>
      <c r="R29194" s="11"/>
      <c r="S29194" s="11"/>
      <c r="T29194" s="11"/>
      <c r="U29194" s="11"/>
      <c r="V29194" s="11"/>
      <c r="W29194" s="11"/>
      <c r="X29194" s="11"/>
      <c r="Y29194" s="11"/>
      <c r="AV29194"/>
      <c r="AW29194"/>
      <c r="AX29194"/>
    </row>
    <row r="29195" spans="11:50" x14ac:dyDescent="0.25">
      <c r="K29195" s="11"/>
      <c r="L29195" s="11"/>
      <c r="N29195" s="11"/>
      <c r="O29195" s="11"/>
      <c r="P29195" s="11"/>
      <c r="Q29195" s="11"/>
      <c r="R29195" s="11"/>
      <c r="S29195" s="11"/>
      <c r="T29195" s="11"/>
      <c r="U29195" s="11"/>
      <c r="V29195" s="11"/>
      <c r="W29195" s="11"/>
      <c r="X29195" s="11"/>
      <c r="Y29195" s="11"/>
      <c r="AV29195"/>
      <c r="AW29195"/>
      <c r="AX29195"/>
    </row>
    <row r="29196" spans="11:50" x14ac:dyDescent="0.25">
      <c r="K29196" s="11"/>
      <c r="L29196" s="11"/>
      <c r="N29196" s="11"/>
      <c r="O29196" s="11"/>
      <c r="P29196" s="11"/>
      <c r="Q29196" s="11"/>
      <c r="R29196" s="11"/>
      <c r="S29196" s="11"/>
      <c r="T29196" s="11"/>
      <c r="U29196" s="11"/>
      <c r="V29196" s="11"/>
      <c r="W29196" s="11"/>
      <c r="X29196" s="11"/>
      <c r="Y29196" s="11"/>
      <c r="AV29196"/>
      <c r="AW29196"/>
      <c r="AX29196"/>
    </row>
    <row r="29197" spans="11:50" x14ac:dyDescent="0.25">
      <c r="K29197" s="11"/>
      <c r="L29197" s="11"/>
      <c r="N29197" s="11"/>
      <c r="O29197" s="11"/>
      <c r="P29197" s="11"/>
      <c r="Q29197" s="11"/>
      <c r="R29197" s="11"/>
      <c r="S29197" s="11"/>
      <c r="T29197" s="11"/>
      <c r="U29197" s="11"/>
      <c r="V29197" s="11"/>
      <c r="W29197" s="11"/>
      <c r="X29197" s="11"/>
      <c r="Y29197" s="11"/>
      <c r="AV29197"/>
      <c r="AW29197"/>
      <c r="AX29197"/>
    </row>
    <row r="29198" spans="11:50" x14ac:dyDescent="0.25">
      <c r="K29198" s="11"/>
      <c r="L29198" s="11"/>
      <c r="N29198" s="11"/>
      <c r="O29198" s="11"/>
      <c r="P29198" s="11"/>
      <c r="Q29198" s="11"/>
      <c r="R29198" s="11"/>
      <c r="S29198" s="11"/>
      <c r="T29198" s="11"/>
      <c r="U29198" s="11"/>
      <c r="V29198" s="11"/>
      <c r="W29198" s="11"/>
      <c r="X29198" s="11"/>
      <c r="Y29198" s="11"/>
      <c r="AV29198"/>
      <c r="AW29198"/>
      <c r="AX29198"/>
    </row>
    <row r="29199" spans="11:50" x14ac:dyDescent="0.25">
      <c r="K29199" s="11"/>
      <c r="L29199" s="11"/>
      <c r="N29199" s="11"/>
      <c r="O29199" s="11"/>
      <c r="P29199" s="11"/>
      <c r="Q29199" s="11"/>
      <c r="R29199" s="11"/>
      <c r="S29199" s="11"/>
      <c r="T29199" s="11"/>
      <c r="U29199" s="11"/>
      <c r="V29199" s="11"/>
      <c r="W29199" s="11"/>
      <c r="X29199" s="11"/>
      <c r="Y29199" s="11"/>
      <c r="AV29199"/>
      <c r="AW29199"/>
      <c r="AX29199"/>
    </row>
    <row r="29200" spans="11:50" x14ac:dyDescent="0.25">
      <c r="K29200" s="11"/>
      <c r="L29200" s="11"/>
      <c r="N29200" s="11"/>
      <c r="O29200" s="11"/>
      <c r="P29200" s="11"/>
      <c r="Q29200" s="11"/>
      <c r="R29200" s="11"/>
      <c r="S29200" s="11"/>
      <c r="T29200" s="11"/>
      <c r="U29200" s="11"/>
      <c r="V29200" s="11"/>
      <c r="W29200" s="11"/>
      <c r="X29200" s="11"/>
      <c r="Y29200" s="11"/>
      <c r="AV29200"/>
      <c r="AW29200"/>
      <c r="AX29200"/>
    </row>
    <row r="29201" spans="11:50" x14ac:dyDescent="0.25">
      <c r="K29201" s="11"/>
      <c r="L29201" s="11"/>
      <c r="N29201" s="11"/>
      <c r="O29201" s="11"/>
      <c r="P29201" s="11"/>
      <c r="Q29201" s="11"/>
      <c r="R29201" s="11"/>
      <c r="S29201" s="11"/>
      <c r="T29201" s="11"/>
      <c r="U29201" s="11"/>
      <c r="V29201" s="11"/>
      <c r="W29201" s="11"/>
      <c r="X29201" s="11"/>
      <c r="Y29201" s="11"/>
      <c r="AV29201"/>
      <c r="AW29201"/>
      <c r="AX29201"/>
    </row>
    <row r="29202" spans="11:50" x14ac:dyDescent="0.25">
      <c r="K29202" s="11"/>
      <c r="L29202" s="11"/>
      <c r="N29202" s="11"/>
      <c r="O29202" s="11"/>
      <c r="P29202" s="11"/>
      <c r="Q29202" s="11"/>
      <c r="R29202" s="11"/>
      <c r="S29202" s="11"/>
      <c r="T29202" s="11"/>
      <c r="U29202" s="11"/>
      <c r="V29202" s="11"/>
      <c r="W29202" s="11"/>
      <c r="X29202" s="11"/>
      <c r="Y29202" s="11"/>
      <c r="AV29202"/>
      <c r="AW29202"/>
      <c r="AX29202"/>
    </row>
    <row r="29203" spans="11:50" x14ac:dyDescent="0.25">
      <c r="K29203" s="11"/>
      <c r="L29203" s="11"/>
      <c r="N29203" s="11"/>
      <c r="O29203" s="11"/>
      <c r="P29203" s="11"/>
      <c r="Q29203" s="11"/>
      <c r="R29203" s="11"/>
      <c r="S29203" s="11"/>
      <c r="T29203" s="11"/>
      <c r="U29203" s="11"/>
      <c r="V29203" s="11"/>
      <c r="W29203" s="11"/>
      <c r="X29203" s="11"/>
      <c r="Y29203" s="11"/>
      <c r="AV29203"/>
      <c r="AW29203"/>
      <c r="AX29203"/>
    </row>
    <row r="29204" spans="11:50" x14ac:dyDescent="0.25">
      <c r="K29204" s="11"/>
      <c r="L29204" s="11"/>
      <c r="N29204" s="11"/>
      <c r="O29204" s="11"/>
      <c r="P29204" s="11"/>
      <c r="Q29204" s="11"/>
      <c r="R29204" s="11"/>
      <c r="S29204" s="11"/>
      <c r="T29204" s="11"/>
      <c r="U29204" s="11"/>
      <c r="V29204" s="11"/>
      <c r="W29204" s="11"/>
      <c r="X29204" s="11"/>
      <c r="Y29204" s="11"/>
      <c r="AV29204"/>
      <c r="AW29204"/>
      <c r="AX29204"/>
    </row>
    <row r="29205" spans="11:50" x14ac:dyDescent="0.25">
      <c r="K29205" s="11"/>
      <c r="L29205" s="11"/>
      <c r="N29205" s="11"/>
      <c r="O29205" s="11"/>
      <c r="P29205" s="11"/>
      <c r="Q29205" s="11"/>
      <c r="R29205" s="11"/>
      <c r="S29205" s="11"/>
      <c r="T29205" s="11"/>
      <c r="U29205" s="11"/>
      <c r="V29205" s="11"/>
      <c r="W29205" s="11"/>
      <c r="X29205" s="11"/>
      <c r="Y29205" s="11"/>
      <c r="AV29205"/>
      <c r="AW29205"/>
      <c r="AX29205"/>
    </row>
    <row r="29206" spans="11:50" x14ac:dyDescent="0.25">
      <c r="K29206" s="11"/>
      <c r="L29206" s="11"/>
      <c r="N29206" s="11"/>
      <c r="O29206" s="11"/>
      <c r="P29206" s="11"/>
      <c r="Q29206" s="11"/>
      <c r="R29206" s="11"/>
      <c r="S29206" s="11"/>
      <c r="T29206" s="11"/>
      <c r="U29206" s="11"/>
      <c r="V29206" s="11"/>
      <c r="W29206" s="11"/>
      <c r="X29206" s="11"/>
      <c r="Y29206" s="11"/>
      <c r="AV29206"/>
      <c r="AW29206"/>
      <c r="AX29206"/>
    </row>
    <row r="29207" spans="11:50" x14ac:dyDescent="0.25">
      <c r="K29207" s="11"/>
      <c r="L29207" s="11"/>
      <c r="N29207" s="11"/>
      <c r="O29207" s="11"/>
      <c r="P29207" s="11"/>
      <c r="Q29207" s="11"/>
      <c r="R29207" s="11"/>
      <c r="S29207" s="11"/>
      <c r="T29207" s="11"/>
      <c r="U29207" s="11"/>
      <c r="V29207" s="11"/>
      <c r="W29207" s="11"/>
      <c r="X29207" s="11"/>
      <c r="Y29207" s="11"/>
      <c r="AV29207"/>
      <c r="AW29207"/>
      <c r="AX29207"/>
    </row>
    <row r="29208" spans="11:50" x14ac:dyDescent="0.25">
      <c r="K29208" s="11"/>
      <c r="L29208" s="11"/>
      <c r="N29208" s="11"/>
      <c r="O29208" s="11"/>
      <c r="P29208" s="11"/>
      <c r="Q29208" s="11"/>
      <c r="R29208" s="11"/>
      <c r="S29208" s="11"/>
      <c r="T29208" s="11"/>
      <c r="U29208" s="11"/>
      <c r="V29208" s="11"/>
      <c r="W29208" s="11"/>
      <c r="X29208" s="11"/>
      <c r="Y29208" s="11"/>
      <c r="AV29208"/>
      <c r="AW29208"/>
      <c r="AX29208"/>
    </row>
    <row r="29209" spans="11:50" x14ac:dyDescent="0.25">
      <c r="K29209" s="11"/>
      <c r="L29209" s="11"/>
      <c r="N29209" s="11"/>
      <c r="O29209" s="11"/>
      <c r="P29209" s="11"/>
      <c r="Q29209" s="11"/>
      <c r="R29209" s="11"/>
      <c r="S29209" s="11"/>
      <c r="T29209" s="11"/>
      <c r="U29209" s="11"/>
      <c r="V29209" s="11"/>
      <c r="W29209" s="11"/>
      <c r="X29209" s="11"/>
      <c r="Y29209" s="11"/>
      <c r="AV29209"/>
      <c r="AW29209"/>
      <c r="AX29209"/>
    </row>
    <row r="29210" spans="11:50" x14ac:dyDescent="0.25">
      <c r="K29210" s="11"/>
      <c r="L29210" s="11"/>
      <c r="N29210" s="11"/>
      <c r="O29210" s="11"/>
      <c r="P29210" s="11"/>
      <c r="Q29210" s="11"/>
      <c r="R29210" s="11"/>
      <c r="S29210" s="11"/>
      <c r="T29210" s="11"/>
      <c r="U29210" s="11"/>
      <c r="V29210" s="11"/>
      <c r="W29210" s="11"/>
      <c r="X29210" s="11"/>
      <c r="Y29210" s="11"/>
      <c r="AV29210"/>
      <c r="AW29210"/>
      <c r="AX29210"/>
    </row>
    <row r="29211" spans="11:50" x14ac:dyDescent="0.25">
      <c r="K29211" s="11"/>
      <c r="L29211" s="11"/>
      <c r="N29211" s="11"/>
      <c r="O29211" s="11"/>
      <c r="P29211" s="11"/>
      <c r="Q29211" s="11"/>
      <c r="R29211" s="11"/>
      <c r="S29211" s="11"/>
      <c r="T29211" s="11"/>
      <c r="U29211" s="11"/>
      <c r="V29211" s="11"/>
      <c r="W29211" s="11"/>
      <c r="X29211" s="11"/>
      <c r="Y29211" s="11"/>
      <c r="AV29211"/>
      <c r="AW29211"/>
      <c r="AX29211"/>
    </row>
    <row r="29212" spans="11:50" x14ac:dyDescent="0.25">
      <c r="K29212" s="11"/>
      <c r="L29212" s="11"/>
      <c r="N29212" s="11"/>
      <c r="O29212" s="11"/>
      <c r="P29212" s="11"/>
      <c r="Q29212" s="11"/>
      <c r="R29212" s="11"/>
      <c r="S29212" s="11"/>
      <c r="T29212" s="11"/>
      <c r="U29212" s="11"/>
      <c r="V29212" s="11"/>
      <c r="W29212" s="11"/>
      <c r="X29212" s="11"/>
      <c r="Y29212" s="11"/>
      <c r="AV29212"/>
      <c r="AW29212"/>
      <c r="AX29212"/>
    </row>
    <row r="29213" spans="11:50" x14ac:dyDescent="0.25">
      <c r="K29213" s="11"/>
      <c r="L29213" s="11"/>
      <c r="N29213" s="11"/>
      <c r="O29213" s="11"/>
      <c r="P29213" s="11"/>
      <c r="Q29213" s="11"/>
      <c r="R29213" s="11"/>
      <c r="S29213" s="11"/>
      <c r="T29213" s="11"/>
      <c r="U29213" s="11"/>
      <c r="V29213" s="11"/>
      <c r="W29213" s="11"/>
      <c r="X29213" s="11"/>
      <c r="Y29213" s="11"/>
      <c r="AV29213"/>
      <c r="AW29213"/>
      <c r="AX29213"/>
    </row>
    <row r="29214" spans="11:50" x14ac:dyDescent="0.25">
      <c r="K29214" s="11"/>
      <c r="L29214" s="11"/>
      <c r="N29214" s="11"/>
      <c r="O29214" s="11"/>
      <c r="P29214" s="11"/>
      <c r="Q29214" s="11"/>
      <c r="R29214" s="11"/>
      <c r="S29214" s="11"/>
      <c r="T29214" s="11"/>
      <c r="U29214" s="11"/>
      <c r="V29214" s="11"/>
      <c r="W29214" s="11"/>
      <c r="X29214" s="11"/>
      <c r="Y29214" s="11"/>
      <c r="AV29214"/>
      <c r="AW29214"/>
      <c r="AX29214"/>
    </row>
    <row r="29215" spans="11:50" x14ac:dyDescent="0.25">
      <c r="K29215" s="11"/>
      <c r="L29215" s="11"/>
      <c r="N29215" s="11"/>
      <c r="O29215" s="11"/>
      <c r="P29215" s="11"/>
      <c r="Q29215" s="11"/>
      <c r="R29215" s="11"/>
      <c r="S29215" s="11"/>
      <c r="T29215" s="11"/>
      <c r="U29215" s="11"/>
      <c r="V29215" s="11"/>
      <c r="W29215" s="11"/>
      <c r="X29215" s="11"/>
      <c r="Y29215" s="11"/>
      <c r="AV29215"/>
      <c r="AW29215"/>
      <c r="AX29215"/>
    </row>
    <row r="29216" spans="11:50" x14ac:dyDescent="0.25">
      <c r="K29216" s="11"/>
      <c r="L29216" s="11"/>
      <c r="N29216" s="11"/>
      <c r="O29216" s="11"/>
      <c r="P29216" s="11"/>
      <c r="Q29216" s="11"/>
      <c r="R29216" s="11"/>
      <c r="S29216" s="11"/>
      <c r="T29216" s="11"/>
      <c r="U29216" s="11"/>
      <c r="V29216" s="11"/>
      <c r="W29216" s="11"/>
      <c r="X29216" s="11"/>
      <c r="Y29216" s="11"/>
      <c r="AV29216"/>
      <c r="AW29216"/>
      <c r="AX29216"/>
    </row>
    <row r="29217" spans="11:50" x14ac:dyDescent="0.25">
      <c r="K29217" s="11"/>
      <c r="L29217" s="11"/>
      <c r="N29217" s="11"/>
      <c r="O29217" s="11"/>
      <c r="P29217" s="11"/>
      <c r="Q29217" s="11"/>
      <c r="R29217" s="11"/>
      <c r="S29217" s="11"/>
      <c r="T29217" s="11"/>
      <c r="U29217" s="11"/>
      <c r="V29217" s="11"/>
      <c r="W29217" s="11"/>
      <c r="X29217" s="11"/>
      <c r="Y29217" s="11"/>
      <c r="AV29217"/>
      <c r="AW29217"/>
      <c r="AX29217"/>
    </row>
    <row r="29218" spans="11:50" x14ac:dyDescent="0.25">
      <c r="K29218" s="11"/>
      <c r="L29218" s="11"/>
      <c r="N29218" s="11"/>
      <c r="O29218" s="11"/>
      <c r="P29218" s="11"/>
      <c r="Q29218" s="11"/>
      <c r="R29218" s="11"/>
      <c r="S29218" s="11"/>
      <c r="T29218" s="11"/>
      <c r="U29218" s="11"/>
      <c r="V29218" s="11"/>
      <c r="W29218" s="11"/>
      <c r="X29218" s="11"/>
      <c r="Y29218" s="11"/>
      <c r="AV29218"/>
      <c r="AW29218"/>
      <c r="AX29218"/>
    </row>
    <row r="29219" spans="11:50" x14ac:dyDescent="0.25">
      <c r="K29219" s="11"/>
      <c r="L29219" s="11"/>
      <c r="N29219" s="11"/>
      <c r="O29219" s="11"/>
      <c r="P29219" s="11"/>
      <c r="Q29219" s="11"/>
      <c r="R29219" s="11"/>
      <c r="S29219" s="11"/>
      <c r="T29219" s="11"/>
      <c r="U29219" s="11"/>
      <c r="V29219" s="11"/>
      <c r="W29219" s="11"/>
      <c r="X29219" s="11"/>
      <c r="Y29219" s="11"/>
      <c r="AV29219"/>
      <c r="AW29219"/>
      <c r="AX29219"/>
    </row>
    <row r="29220" spans="11:50" x14ac:dyDescent="0.25">
      <c r="K29220" s="11"/>
      <c r="L29220" s="11"/>
      <c r="N29220" s="11"/>
      <c r="O29220" s="11"/>
      <c r="P29220" s="11"/>
      <c r="Q29220" s="11"/>
      <c r="R29220" s="11"/>
      <c r="S29220" s="11"/>
      <c r="T29220" s="11"/>
      <c r="U29220" s="11"/>
      <c r="V29220" s="11"/>
      <c r="W29220" s="11"/>
      <c r="X29220" s="11"/>
      <c r="Y29220" s="11"/>
      <c r="AV29220"/>
      <c r="AW29220"/>
      <c r="AX29220"/>
    </row>
    <row r="29221" spans="11:50" x14ac:dyDescent="0.25">
      <c r="K29221" s="11"/>
      <c r="L29221" s="11"/>
      <c r="N29221" s="11"/>
      <c r="O29221" s="11"/>
      <c r="P29221" s="11"/>
      <c r="Q29221" s="11"/>
      <c r="R29221" s="11"/>
      <c r="S29221" s="11"/>
      <c r="T29221" s="11"/>
      <c r="U29221" s="11"/>
      <c r="V29221" s="11"/>
      <c r="W29221" s="11"/>
      <c r="X29221" s="11"/>
      <c r="Y29221" s="11"/>
      <c r="AV29221"/>
      <c r="AW29221"/>
      <c r="AX29221"/>
    </row>
    <row r="29222" spans="11:50" x14ac:dyDescent="0.25">
      <c r="K29222" s="11"/>
      <c r="L29222" s="11"/>
      <c r="N29222" s="11"/>
      <c r="O29222" s="11"/>
      <c r="P29222" s="11"/>
      <c r="Q29222" s="11"/>
      <c r="R29222" s="11"/>
      <c r="S29222" s="11"/>
      <c r="T29222" s="11"/>
      <c r="U29222" s="11"/>
      <c r="V29222" s="11"/>
      <c r="W29222" s="11"/>
      <c r="X29222" s="11"/>
      <c r="Y29222" s="11"/>
      <c r="AV29222"/>
      <c r="AW29222"/>
      <c r="AX29222"/>
    </row>
    <row r="29223" spans="11:50" x14ac:dyDescent="0.25">
      <c r="K29223" s="11"/>
      <c r="L29223" s="11"/>
      <c r="N29223" s="11"/>
      <c r="O29223" s="11"/>
      <c r="P29223" s="11"/>
      <c r="Q29223" s="11"/>
      <c r="R29223" s="11"/>
      <c r="S29223" s="11"/>
      <c r="T29223" s="11"/>
      <c r="U29223" s="11"/>
      <c r="V29223" s="11"/>
      <c r="W29223" s="11"/>
      <c r="X29223" s="11"/>
      <c r="Y29223" s="11"/>
      <c r="AV29223"/>
      <c r="AW29223"/>
      <c r="AX29223"/>
    </row>
    <row r="29224" spans="11:50" x14ac:dyDescent="0.25">
      <c r="K29224" s="11"/>
      <c r="L29224" s="11"/>
      <c r="N29224" s="11"/>
      <c r="O29224" s="11"/>
      <c r="P29224" s="11"/>
      <c r="Q29224" s="11"/>
      <c r="R29224" s="11"/>
      <c r="S29224" s="11"/>
      <c r="T29224" s="11"/>
      <c r="U29224" s="11"/>
      <c r="V29224" s="11"/>
      <c r="W29224" s="11"/>
      <c r="X29224" s="11"/>
      <c r="Y29224" s="11"/>
      <c r="AV29224"/>
      <c r="AW29224"/>
      <c r="AX29224"/>
    </row>
    <row r="29225" spans="11:50" x14ac:dyDescent="0.25">
      <c r="K29225" s="11"/>
      <c r="L29225" s="11"/>
      <c r="N29225" s="11"/>
      <c r="O29225" s="11"/>
      <c r="P29225" s="11"/>
      <c r="Q29225" s="11"/>
      <c r="R29225" s="11"/>
      <c r="S29225" s="11"/>
      <c r="T29225" s="11"/>
      <c r="U29225" s="11"/>
      <c r="V29225" s="11"/>
      <c r="W29225" s="11"/>
      <c r="X29225" s="11"/>
      <c r="Y29225" s="11"/>
      <c r="AV29225"/>
      <c r="AW29225"/>
      <c r="AX29225"/>
    </row>
    <row r="29226" spans="11:50" x14ac:dyDescent="0.25">
      <c r="K29226" s="11"/>
      <c r="L29226" s="11"/>
      <c r="N29226" s="11"/>
      <c r="O29226" s="11"/>
      <c r="P29226" s="11"/>
      <c r="Q29226" s="11"/>
      <c r="R29226" s="11"/>
      <c r="S29226" s="11"/>
      <c r="T29226" s="11"/>
      <c r="U29226" s="11"/>
      <c r="V29226" s="11"/>
      <c r="W29226" s="11"/>
      <c r="X29226" s="11"/>
      <c r="Y29226" s="11"/>
      <c r="AV29226"/>
      <c r="AW29226"/>
      <c r="AX29226"/>
    </row>
    <row r="29227" spans="11:50" x14ac:dyDescent="0.25">
      <c r="K29227" s="11"/>
      <c r="L29227" s="11"/>
      <c r="N29227" s="11"/>
      <c r="O29227" s="11"/>
      <c r="P29227" s="11"/>
      <c r="Q29227" s="11"/>
      <c r="R29227" s="11"/>
      <c r="S29227" s="11"/>
      <c r="T29227" s="11"/>
      <c r="U29227" s="11"/>
      <c r="V29227" s="11"/>
      <c r="W29227" s="11"/>
      <c r="X29227" s="11"/>
      <c r="Y29227" s="11"/>
      <c r="AV29227"/>
      <c r="AW29227"/>
      <c r="AX29227"/>
    </row>
    <row r="29228" spans="11:50" x14ac:dyDescent="0.25">
      <c r="K29228" s="11"/>
      <c r="L29228" s="11"/>
      <c r="N29228" s="11"/>
      <c r="O29228" s="11"/>
      <c r="P29228" s="11"/>
      <c r="Q29228" s="11"/>
      <c r="R29228" s="11"/>
      <c r="S29228" s="11"/>
      <c r="T29228" s="11"/>
      <c r="U29228" s="11"/>
      <c r="V29228" s="11"/>
      <c r="W29228" s="11"/>
      <c r="X29228" s="11"/>
      <c r="Y29228" s="11"/>
      <c r="AV29228"/>
      <c r="AW29228"/>
      <c r="AX29228"/>
    </row>
    <row r="29229" spans="11:50" x14ac:dyDescent="0.25">
      <c r="K29229" s="11"/>
      <c r="L29229" s="11"/>
      <c r="N29229" s="11"/>
      <c r="O29229" s="11"/>
      <c r="P29229" s="11"/>
      <c r="Q29229" s="11"/>
      <c r="R29229" s="11"/>
      <c r="S29229" s="11"/>
      <c r="T29229" s="11"/>
      <c r="U29229" s="11"/>
      <c r="V29229" s="11"/>
      <c r="W29229" s="11"/>
      <c r="X29229" s="11"/>
      <c r="Y29229" s="11"/>
      <c r="AV29229"/>
      <c r="AW29229"/>
      <c r="AX29229"/>
    </row>
    <row r="29230" spans="11:50" x14ac:dyDescent="0.25">
      <c r="K29230" s="11"/>
      <c r="L29230" s="11"/>
      <c r="N29230" s="11"/>
      <c r="O29230" s="11"/>
      <c r="P29230" s="11"/>
      <c r="Q29230" s="11"/>
      <c r="R29230" s="11"/>
      <c r="S29230" s="11"/>
      <c r="T29230" s="11"/>
      <c r="U29230" s="11"/>
      <c r="V29230" s="11"/>
      <c r="W29230" s="11"/>
      <c r="X29230" s="11"/>
      <c r="Y29230" s="11"/>
      <c r="AV29230"/>
      <c r="AW29230"/>
      <c r="AX29230"/>
    </row>
    <row r="29231" spans="11:50" x14ac:dyDescent="0.25">
      <c r="K29231" s="11"/>
      <c r="L29231" s="11"/>
      <c r="N29231" s="11"/>
      <c r="O29231" s="11"/>
      <c r="P29231" s="11"/>
      <c r="Q29231" s="11"/>
      <c r="R29231" s="11"/>
      <c r="S29231" s="11"/>
      <c r="T29231" s="11"/>
      <c r="U29231" s="11"/>
      <c r="V29231" s="11"/>
      <c r="W29231" s="11"/>
      <c r="X29231" s="11"/>
      <c r="Y29231" s="11"/>
      <c r="AV29231"/>
      <c r="AW29231"/>
      <c r="AX29231"/>
    </row>
    <row r="29232" spans="11:50" x14ac:dyDescent="0.25">
      <c r="K29232" s="11"/>
      <c r="L29232" s="11"/>
      <c r="N29232" s="11"/>
      <c r="O29232" s="11"/>
      <c r="P29232" s="11"/>
      <c r="Q29232" s="11"/>
      <c r="R29232" s="11"/>
      <c r="S29232" s="11"/>
      <c r="T29232" s="11"/>
      <c r="U29232" s="11"/>
      <c r="V29232" s="11"/>
      <c r="W29232" s="11"/>
      <c r="X29232" s="11"/>
      <c r="Y29232" s="11"/>
      <c r="AV29232"/>
      <c r="AW29232"/>
      <c r="AX29232"/>
    </row>
    <row r="29233" spans="11:50" x14ac:dyDescent="0.25">
      <c r="K29233" s="11"/>
      <c r="L29233" s="11"/>
      <c r="N29233" s="11"/>
      <c r="O29233" s="11"/>
      <c r="P29233" s="11"/>
      <c r="Q29233" s="11"/>
      <c r="R29233" s="11"/>
      <c r="S29233" s="11"/>
      <c r="T29233" s="11"/>
      <c r="U29233" s="11"/>
      <c r="V29233" s="11"/>
      <c r="W29233" s="11"/>
      <c r="X29233" s="11"/>
      <c r="Y29233" s="11"/>
      <c r="AV29233"/>
      <c r="AW29233"/>
      <c r="AX29233"/>
    </row>
    <row r="29234" spans="11:50" x14ac:dyDescent="0.25">
      <c r="K29234" s="11"/>
      <c r="L29234" s="11"/>
      <c r="N29234" s="11"/>
      <c r="O29234" s="11"/>
      <c r="P29234" s="11"/>
      <c r="Q29234" s="11"/>
      <c r="R29234" s="11"/>
      <c r="S29234" s="11"/>
      <c r="T29234" s="11"/>
      <c r="U29234" s="11"/>
      <c r="V29234" s="11"/>
      <c r="W29234" s="11"/>
      <c r="X29234" s="11"/>
      <c r="Y29234" s="11"/>
      <c r="AV29234"/>
      <c r="AW29234"/>
      <c r="AX29234"/>
    </row>
    <row r="29235" spans="11:50" x14ac:dyDescent="0.25">
      <c r="K29235" s="11"/>
      <c r="L29235" s="11"/>
      <c r="N29235" s="11"/>
      <c r="O29235" s="11"/>
      <c r="P29235" s="11"/>
      <c r="Q29235" s="11"/>
      <c r="R29235" s="11"/>
      <c r="S29235" s="11"/>
      <c r="T29235" s="11"/>
      <c r="U29235" s="11"/>
      <c r="V29235" s="11"/>
      <c r="W29235" s="11"/>
      <c r="X29235" s="11"/>
      <c r="Y29235" s="11"/>
      <c r="AV29235"/>
      <c r="AW29235"/>
      <c r="AX29235"/>
    </row>
    <row r="29236" spans="11:50" x14ac:dyDescent="0.25">
      <c r="K29236" s="11"/>
      <c r="L29236" s="11"/>
      <c r="N29236" s="11"/>
      <c r="O29236" s="11"/>
      <c r="P29236" s="11"/>
      <c r="Q29236" s="11"/>
      <c r="R29236" s="11"/>
      <c r="S29236" s="11"/>
      <c r="T29236" s="11"/>
      <c r="U29236" s="11"/>
      <c r="V29236" s="11"/>
      <c r="W29236" s="11"/>
      <c r="X29236" s="11"/>
      <c r="Y29236" s="11"/>
      <c r="AV29236"/>
      <c r="AW29236"/>
      <c r="AX29236"/>
    </row>
    <row r="29237" spans="11:50" x14ac:dyDescent="0.25">
      <c r="K29237" s="11"/>
      <c r="L29237" s="11"/>
      <c r="N29237" s="11"/>
      <c r="O29237" s="11"/>
      <c r="P29237" s="11"/>
      <c r="Q29237" s="11"/>
      <c r="R29237" s="11"/>
      <c r="S29237" s="11"/>
      <c r="T29237" s="11"/>
      <c r="U29237" s="11"/>
      <c r="V29237" s="11"/>
      <c r="W29237" s="11"/>
      <c r="X29237" s="11"/>
      <c r="Y29237" s="11"/>
      <c r="AV29237"/>
      <c r="AW29237"/>
      <c r="AX29237"/>
    </row>
    <row r="29238" spans="11:50" x14ac:dyDescent="0.25">
      <c r="K29238" s="11"/>
      <c r="L29238" s="11"/>
      <c r="N29238" s="11"/>
      <c r="O29238" s="11"/>
      <c r="P29238" s="11"/>
      <c r="Q29238" s="11"/>
      <c r="R29238" s="11"/>
      <c r="S29238" s="11"/>
      <c r="T29238" s="11"/>
      <c r="U29238" s="11"/>
      <c r="V29238" s="11"/>
      <c r="W29238" s="11"/>
      <c r="X29238" s="11"/>
      <c r="Y29238" s="11"/>
      <c r="AV29238"/>
      <c r="AW29238"/>
      <c r="AX29238"/>
    </row>
    <row r="29239" spans="11:50" x14ac:dyDescent="0.25">
      <c r="K29239" s="11"/>
      <c r="L29239" s="11"/>
      <c r="N29239" s="11"/>
      <c r="O29239" s="11"/>
      <c r="P29239" s="11"/>
      <c r="Q29239" s="11"/>
      <c r="R29239" s="11"/>
      <c r="S29239" s="11"/>
      <c r="T29239" s="11"/>
      <c r="U29239" s="11"/>
      <c r="V29239" s="11"/>
      <c r="W29239" s="11"/>
      <c r="X29239" s="11"/>
      <c r="Y29239" s="11"/>
      <c r="AV29239"/>
      <c r="AW29239"/>
      <c r="AX29239"/>
    </row>
    <row r="29240" spans="11:50" x14ac:dyDescent="0.25">
      <c r="K29240" s="11"/>
      <c r="L29240" s="11"/>
      <c r="N29240" s="11"/>
      <c r="O29240" s="11"/>
      <c r="P29240" s="11"/>
      <c r="Q29240" s="11"/>
      <c r="R29240" s="11"/>
      <c r="S29240" s="11"/>
      <c r="T29240" s="11"/>
      <c r="U29240" s="11"/>
      <c r="V29240" s="11"/>
      <c r="W29240" s="11"/>
      <c r="X29240" s="11"/>
      <c r="Y29240" s="11"/>
      <c r="AV29240"/>
      <c r="AW29240"/>
      <c r="AX29240"/>
    </row>
    <row r="29241" spans="11:50" x14ac:dyDescent="0.25">
      <c r="K29241" s="11"/>
      <c r="L29241" s="11"/>
      <c r="N29241" s="11"/>
      <c r="O29241" s="11"/>
      <c r="P29241" s="11"/>
      <c r="Q29241" s="11"/>
      <c r="R29241" s="11"/>
      <c r="S29241" s="11"/>
      <c r="T29241" s="11"/>
      <c r="U29241" s="11"/>
      <c r="V29241" s="11"/>
      <c r="W29241" s="11"/>
      <c r="X29241" s="11"/>
      <c r="Y29241" s="11"/>
      <c r="AV29241"/>
      <c r="AW29241"/>
      <c r="AX29241"/>
    </row>
    <row r="29242" spans="11:50" x14ac:dyDescent="0.25">
      <c r="K29242" s="11"/>
      <c r="L29242" s="11"/>
      <c r="N29242" s="11"/>
      <c r="O29242" s="11"/>
      <c r="P29242" s="11"/>
      <c r="Q29242" s="11"/>
      <c r="R29242" s="11"/>
      <c r="S29242" s="11"/>
      <c r="T29242" s="11"/>
      <c r="U29242" s="11"/>
      <c r="V29242" s="11"/>
      <c r="W29242" s="11"/>
      <c r="X29242" s="11"/>
      <c r="Y29242" s="11"/>
      <c r="AV29242"/>
      <c r="AW29242"/>
      <c r="AX29242"/>
    </row>
    <row r="29243" spans="11:50" x14ac:dyDescent="0.25">
      <c r="K29243" s="11"/>
      <c r="L29243" s="11"/>
      <c r="N29243" s="11"/>
      <c r="O29243" s="11"/>
      <c r="P29243" s="11"/>
      <c r="Q29243" s="11"/>
      <c r="R29243" s="11"/>
      <c r="S29243" s="11"/>
      <c r="T29243" s="11"/>
      <c r="U29243" s="11"/>
      <c r="V29243" s="11"/>
      <c r="W29243" s="11"/>
      <c r="X29243" s="11"/>
      <c r="Y29243" s="11"/>
      <c r="AV29243"/>
      <c r="AW29243"/>
      <c r="AX29243"/>
    </row>
    <row r="29244" spans="11:50" x14ac:dyDescent="0.25">
      <c r="K29244" s="11"/>
      <c r="L29244" s="11"/>
      <c r="N29244" s="11"/>
      <c r="O29244" s="11"/>
      <c r="P29244" s="11"/>
      <c r="Q29244" s="11"/>
      <c r="R29244" s="11"/>
      <c r="S29244" s="11"/>
      <c r="T29244" s="11"/>
      <c r="U29244" s="11"/>
      <c r="V29244" s="11"/>
      <c r="W29244" s="11"/>
      <c r="X29244" s="11"/>
      <c r="Y29244" s="11"/>
      <c r="AV29244"/>
      <c r="AW29244"/>
      <c r="AX29244"/>
    </row>
    <row r="29245" spans="11:50" x14ac:dyDescent="0.25">
      <c r="K29245" s="11"/>
      <c r="L29245" s="11"/>
      <c r="N29245" s="11"/>
      <c r="O29245" s="11"/>
      <c r="P29245" s="11"/>
      <c r="Q29245" s="11"/>
      <c r="R29245" s="11"/>
      <c r="S29245" s="11"/>
      <c r="T29245" s="11"/>
      <c r="U29245" s="11"/>
      <c r="V29245" s="11"/>
      <c r="W29245" s="11"/>
      <c r="X29245" s="11"/>
      <c r="Y29245" s="11"/>
      <c r="AV29245"/>
      <c r="AW29245"/>
      <c r="AX29245"/>
    </row>
    <row r="29246" spans="11:50" x14ac:dyDescent="0.25">
      <c r="K29246" s="11"/>
      <c r="L29246" s="11"/>
      <c r="N29246" s="11"/>
      <c r="O29246" s="11"/>
      <c r="P29246" s="11"/>
      <c r="Q29246" s="11"/>
      <c r="R29246" s="11"/>
      <c r="S29246" s="11"/>
      <c r="T29246" s="11"/>
      <c r="U29246" s="11"/>
      <c r="V29246" s="11"/>
      <c r="W29246" s="11"/>
      <c r="X29246" s="11"/>
      <c r="Y29246" s="11"/>
      <c r="AV29246"/>
      <c r="AW29246"/>
      <c r="AX29246"/>
    </row>
    <row r="29247" spans="11:50" x14ac:dyDescent="0.25">
      <c r="K29247" s="11"/>
      <c r="L29247" s="11"/>
      <c r="N29247" s="11"/>
      <c r="O29247" s="11"/>
      <c r="P29247" s="11"/>
      <c r="Q29247" s="11"/>
      <c r="R29247" s="11"/>
      <c r="S29247" s="11"/>
      <c r="T29247" s="11"/>
      <c r="U29247" s="11"/>
      <c r="V29247" s="11"/>
      <c r="W29247" s="11"/>
      <c r="X29247" s="11"/>
      <c r="Y29247" s="11"/>
      <c r="AV29247"/>
      <c r="AW29247"/>
      <c r="AX29247"/>
    </row>
    <row r="29248" spans="11:50" x14ac:dyDescent="0.25">
      <c r="K29248" s="11"/>
      <c r="L29248" s="11"/>
      <c r="N29248" s="11"/>
      <c r="O29248" s="11"/>
      <c r="P29248" s="11"/>
      <c r="Q29248" s="11"/>
      <c r="R29248" s="11"/>
      <c r="S29248" s="11"/>
      <c r="T29248" s="11"/>
      <c r="U29248" s="11"/>
      <c r="V29248" s="11"/>
      <c r="W29248" s="11"/>
      <c r="X29248" s="11"/>
      <c r="Y29248" s="11"/>
      <c r="AV29248"/>
      <c r="AW29248"/>
      <c r="AX29248"/>
    </row>
    <row r="29249" spans="11:50" x14ac:dyDescent="0.25">
      <c r="K29249" s="11"/>
      <c r="L29249" s="11"/>
      <c r="N29249" s="11"/>
      <c r="O29249" s="11"/>
      <c r="P29249" s="11"/>
      <c r="Q29249" s="11"/>
      <c r="R29249" s="11"/>
      <c r="S29249" s="11"/>
      <c r="T29249" s="11"/>
      <c r="U29249" s="11"/>
      <c r="V29249" s="11"/>
      <c r="W29249" s="11"/>
      <c r="X29249" s="11"/>
      <c r="Y29249" s="11"/>
      <c r="AV29249"/>
      <c r="AW29249"/>
      <c r="AX29249"/>
    </row>
    <row r="29250" spans="11:50" x14ac:dyDescent="0.25">
      <c r="K29250" s="11"/>
      <c r="L29250" s="11"/>
      <c r="N29250" s="11"/>
      <c r="O29250" s="11"/>
      <c r="P29250" s="11"/>
      <c r="Q29250" s="11"/>
      <c r="R29250" s="11"/>
      <c r="S29250" s="11"/>
      <c r="T29250" s="11"/>
      <c r="U29250" s="11"/>
      <c r="V29250" s="11"/>
      <c r="W29250" s="11"/>
      <c r="X29250" s="11"/>
      <c r="Y29250" s="11"/>
      <c r="AV29250"/>
      <c r="AW29250"/>
      <c r="AX29250"/>
    </row>
    <row r="29251" spans="11:50" x14ac:dyDescent="0.25">
      <c r="K29251" s="11"/>
      <c r="L29251" s="11"/>
      <c r="N29251" s="11"/>
      <c r="O29251" s="11"/>
      <c r="P29251" s="11"/>
      <c r="Q29251" s="11"/>
      <c r="R29251" s="11"/>
      <c r="S29251" s="11"/>
      <c r="T29251" s="11"/>
      <c r="U29251" s="11"/>
      <c r="V29251" s="11"/>
      <c r="W29251" s="11"/>
      <c r="X29251" s="11"/>
      <c r="Y29251" s="11"/>
      <c r="AV29251"/>
      <c r="AW29251"/>
      <c r="AX29251"/>
    </row>
    <row r="29252" spans="11:50" x14ac:dyDescent="0.25">
      <c r="K29252" s="11"/>
      <c r="L29252" s="11"/>
      <c r="N29252" s="11"/>
      <c r="O29252" s="11"/>
      <c r="P29252" s="11"/>
      <c r="Q29252" s="11"/>
      <c r="R29252" s="11"/>
      <c r="S29252" s="11"/>
      <c r="T29252" s="11"/>
      <c r="U29252" s="11"/>
      <c r="V29252" s="11"/>
      <c r="W29252" s="11"/>
      <c r="X29252" s="11"/>
      <c r="Y29252" s="11"/>
      <c r="AV29252"/>
      <c r="AW29252"/>
      <c r="AX29252"/>
    </row>
    <row r="29253" spans="11:50" x14ac:dyDescent="0.25">
      <c r="K29253" s="11"/>
      <c r="L29253" s="11"/>
      <c r="N29253" s="11"/>
      <c r="O29253" s="11"/>
      <c r="P29253" s="11"/>
      <c r="Q29253" s="11"/>
      <c r="R29253" s="11"/>
      <c r="S29253" s="11"/>
      <c r="T29253" s="11"/>
      <c r="U29253" s="11"/>
      <c r="V29253" s="11"/>
      <c r="W29253" s="11"/>
      <c r="X29253" s="11"/>
      <c r="Y29253" s="11"/>
      <c r="AV29253"/>
      <c r="AW29253"/>
      <c r="AX29253"/>
    </row>
    <row r="29254" spans="11:50" x14ac:dyDescent="0.25">
      <c r="K29254" s="11"/>
      <c r="L29254" s="11"/>
      <c r="N29254" s="11"/>
      <c r="O29254" s="11"/>
      <c r="P29254" s="11"/>
      <c r="Q29254" s="11"/>
      <c r="R29254" s="11"/>
      <c r="S29254" s="11"/>
      <c r="T29254" s="11"/>
      <c r="U29254" s="11"/>
      <c r="V29254" s="11"/>
      <c r="W29254" s="11"/>
      <c r="X29254" s="11"/>
      <c r="Y29254" s="11"/>
      <c r="AV29254"/>
      <c r="AW29254"/>
      <c r="AX29254"/>
    </row>
    <row r="29255" spans="11:50" x14ac:dyDescent="0.25">
      <c r="K29255" s="11"/>
      <c r="L29255" s="11"/>
      <c r="N29255" s="11"/>
      <c r="O29255" s="11"/>
      <c r="P29255" s="11"/>
      <c r="Q29255" s="11"/>
      <c r="R29255" s="11"/>
      <c r="S29255" s="11"/>
      <c r="T29255" s="11"/>
      <c r="U29255" s="11"/>
      <c r="V29255" s="11"/>
      <c r="W29255" s="11"/>
      <c r="X29255" s="11"/>
      <c r="Y29255" s="11"/>
      <c r="AV29255"/>
      <c r="AW29255"/>
      <c r="AX29255"/>
    </row>
    <row r="29256" spans="11:50" x14ac:dyDescent="0.25">
      <c r="K29256" s="11"/>
      <c r="L29256" s="11"/>
      <c r="N29256" s="11"/>
      <c r="O29256" s="11"/>
      <c r="P29256" s="11"/>
      <c r="Q29256" s="11"/>
      <c r="R29256" s="11"/>
      <c r="S29256" s="11"/>
      <c r="T29256" s="11"/>
      <c r="U29256" s="11"/>
      <c r="V29256" s="11"/>
      <c r="W29256" s="11"/>
      <c r="X29256" s="11"/>
      <c r="Y29256" s="11"/>
      <c r="AV29256"/>
      <c r="AW29256"/>
      <c r="AX29256"/>
    </row>
    <row r="29257" spans="11:50" x14ac:dyDescent="0.25">
      <c r="K29257" s="11"/>
      <c r="L29257" s="11"/>
      <c r="N29257" s="11"/>
      <c r="O29257" s="11"/>
      <c r="P29257" s="11"/>
      <c r="Q29257" s="11"/>
      <c r="R29257" s="11"/>
      <c r="S29257" s="11"/>
      <c r="T29257" s="11"/>
      <c r="U29257" s="11"/>
      <c r="V29257" s="11"/>
      <c r="W29257" s="11"/>
      <c r="X29257" s="11"/>
      <c r="Y29257" s="11"/>
      <c r="AV29257"/>
      <c r="AW29257"/>
      <c r="AX29257"/>
    </row>
    <row r="29258" spans="11:50" x14ac:dyDescent="0.25">
      <c r="K29258" s="11"/>
      <c r="L29258" s="11"/>
      <c r="N29258" s="11"/>
      <c r="O29258" s="11"/>
      <c r="P29258" s="11"/>
      <c r="Q29258" s="11"/>
      <c r="R29258" s="11"/>
      <c r="S29258" s="11"/>
      <c r="T29258" s="11"/>
      <c r="U29258" s="11"/>
      <c r="V29258" s="11"/>
      <c r="W29258" s="11"/>
      <c r="X29258" s="11"/>
      <c r="Y29258" s="11"/>
      <c r="AV29258"/>
      <c r="AW29258"/>
      <c r="AX29258"/>
    </row>
    <row r="29259" spans="11:50" x14ac:dyDescent="0.25">
      <c r="K29259" s="11"/>
      <c r="L29259" s="11"/>
      <c r="N29259" s="11"/>
      <c r="O29259" s="11"/>
      <c r="P29259" s="11"/>
      <c r="Q29259" s="11"/>
      <c r="R29259" s="11"/>
      <c r="S29259" s="11"/>
      <c r="T29259" s="11"/>
      <c r="U29259" s="11"/>
      <c r="V29259" s="11"/>
      <c r="W29259" s="11"/>
      <c r="X29259" s="11"/>
      <c r="Y29259" s="11"/>
      <c r="AV29259"/>
      <c r="AW29259"/>
      <c r="AX29259"/>
    </row>
    <row r="29260" spans="11:50" x14ac:dyDescent="0.25">
      <c r="K29260" s="11"/>
      <c r="L29260" s="11"/>
      <c r="N29260" s="11"/>
      <c r="O29260" s="11"/>
      <c r="P29260" s="11"/>
      <c r="Q29260" s="11"/>
      <c r="R29260" s="11"/>
      <c r="S29260" s="11"/>
      <c r="T29260" s="11"/>
      <c r="U29260" s="11"/>
      <c r="V29260" s="11"/>
      <c r="W29260" s="11"/>
      <c r="X29260" s="11"/>
      <c r="Y29260" s="11"/>
      <c r="AV29260"/>
      <c r="AW29260"/>
      <c r="AX29260"/>
    </row>
    <row r="29261" spans="11:50" x14ac:dyDescent="0.25">
      <c r="K29261" s="11"/>
      <c r="L29261" s="11"/>
      <c r="N29261" s="11"/>
      <c r="O29261" s="11"/>
      <c r="P29261" s="11"/>
      <c r="Q29261" s="11"/>
      <c r="R29261" s="11"/>
      <c r="S29261" s="11"/>
      <c r="T29261" s="11"/>
      <c r="U29261" s="11"/>
      <c r="V29261" s="11"/>
      <c r="W29261" s="11"/>
      <c r="X29261" s="11"/>
      <c r="Y29261" s="11"/>
      <c r="AV29261"/>
      <c r="AW29261"/>
      <c r="AX29261"/>
    </row>
    <row r="29262" spans="11:50" x14ac:dyDescent="0.25">
      <c r="K29262" s="11"/>
      <c r="L29262" s="11"/>
      <c r="N29262" s="11"/>
      <c r="O29262" s="11"/>
      <c r="P29262" s="11"/>
      <c r="Q29262" s="11"/>
      <c r="R29262" s="11"/>
      <c r="S29262" s="11"/>
      <c r="T29262" s="11"/>
      <c r="U29262" s="11"/>
      <c r="V29262" s="11"/>
      <c r="W29262" s="11"/>
      <c r="X29262" s="11"/>
      <c r="Y29262" s="11"/>
      <c r="AV29262"/>
      <c r="AW29262"/>
      <c r="AX29262"/>
    </row>
    <row r="29263" spans="11:50" x14ac:dyDescent="0.25">
      <c r="K29263" s="11"/>
      <c r="L29263" s="11"/>
      <c r="N29263" s="11"/>
      <c r="O29263" s="11"/>
      <c r="P29263" s="11"/>
      <c r="Q29263" s="11"/>
      <c r="R29263" s="11"/>
      <c r="S29263" s="11"/>
      <c r="T29263" s="11"/>
      <c r="U29263" s="11"/>
      <c r="V29263" s="11"/>
      <c r="W29263" s="11"/>
      <c r="X29263" s="11"/>
      <c r="Y29263" s="11"/>
      <c r="AV29263"/>
      <c r="AW29263"/>
      <c r="AX29263"/>
    </row>
    <row r="29264" spans="11:50" x14ac:dyDescent="0.25">
      <c r="K29264" s="11"/>
      <c r="L29264" s="11"/>
      <c r="N29264" s="11"/>
      <c r="O29264" s="11"/>
      <c r="P29264" s="11"/>
      <c r="Q29264" s="11"/>
      <c r="R29264" s="11"/>
      <c r="S29264" s="11"/>
      <c r="T29264" s="11"/>
      <c r="U29264" s="11"/>
      <c r="V29264" s="11"/>
      <c r="W29264" s="11"/>
      <c r="X29264" s="11"/>
      <c r="Y29264" s="11"/>
      <c r="AV29264"/>
      <c r="AW29264"/>
      <c r="AX29264"/>
    </row>
    <row r="29265" spans="11:50" x14ac:dyDescent="0.25">
      <c r="K29265" s="11"/>
      <c r="L29265" s="11"/>
      <c r="N29265" s="11"/>
      <c r="O29265" s="11"/>
      <c r="P29265" s="11"/>
      <c r="Q29265" s="11"/>
      <c r="R29265" s="11"/>
      <c r="S29265" s="11"/>
      <c r="T29265" s="11"/>
      <c r="U29265" s="11"/>
      <c r="V29265" s="11"/>
      <c r="W29265" s="11"/>
      <c r="X29265" s="11"/>
      <c r="Y29265" s="11"/>
      <c r="AV29265"/>
      <c r="AW29265"/>
      <c r="AX29265"/>
    </row>
    <row r="29266" spans="11:50" x14ac:dyDescent="0.25">
      <c r="K29266" s="11"/>
      <c r="L29266" s="11"/>
      <c r="N29266" s="11"/>
      <c r="O29266" s="11"/>
      <c r="P29266" s="11"/>
      <c r="Q29266" s="11"/>
      <c r="R29266" s="11"/>
      <c r="S29266" s="11"/>
      <c r="T29266" s="11"/>
      <c r="U29266" s="11"/>
      <c r="V29266" s="11"/>
      <c r="W29266" s="11"/>
      <c r="X29266" s="11"/>
      <c r="Y29266" s="11"/>
      <c r="AV29266"/>
      <c r="AW29266"/>
      <c r="AX29266"/>
    </row>
    <row r="29267" spans="11:50" x14ac:dyDescent="0.25">
      <c r="K29267" s="11"/>
      <c r="L29267" s="11"/>
      <c r="N29267" s="11"/>
      <c r="O29267" s="11"/>
      <c r="P29267" s="11"/>
      <c r="Q29267" s="11"/>
      <c r="R29267" s="11"/>
      <c r="S29267" s="11"/>
      <c r="T29267" s="11"/>
      <c r="U29267" s="11"/>
      <c r="V29267" s="11"/>
      <c r="W29267" s="11"/>
      <c r="X29267" s="11"/>
      <c r="Y29267" s="11"/>
      <c r="AV29267"/>
      <c r="AW29267"/>
      <c r="AX29267"/>
    </row>
    <row r="29268" spans="11:50" x14ac:dyDescent="0.25">
      <c r="K29268" s="11"/>
      <c r="L29268" s="11"/>
      <c r="N29268" s="11"/>
      <c r="O29268" s="11"/>
      <c r="P29268" s="11"/>
      <c r="Q29268" s="11"/>
      <c r="R29268" s="11"/>
      <c r="S29268" s="11"/>
      <c r="T29268" s="11"/>
      <c r="U29268" s="11"/>
      <c r="V29268" s="11"/>
      <c r="W29268" s="11"/>
      <c r="X29268" s="11"/>
      <c r="Y29268" s="11"/>
      <c r="AV29268"/>
      <c r="AW29268"/>
      <c r="AX29268"/>
    </row>
    <row r="29269" spans="11:50" x14ac:dyDescent="0.25">
      <c r="K29269" s="11"/>
      <c r="L29269" s="11"/>
      <c r="N29269" s="11"/>
      <c r="O29269" s="11"/>
      <c r="P29269" s="11"/>
      <c r="Q29269" s="11"/>
      <c r="R29269" s="11"/>
      <c r="S29269" s="11"/>
      <c r="T29269" s="11"/>
      <c r="U29269" s="11"/>
      <c r="V29269" s="11"/>
      <c r="W29269" s="11"/>
      <c r="X29269" s="11"/>
      <c r="Y29269" s="11"/>
      <c r="AV29269"/>
      <c r="AW29269"/>
      <c r="AX29269"/>
    </row>
    <row r="29270" spans="11:50" x14ac:dyDescent="0.25">
      <c r="K29270" s="11"/>
      <c r="L29270" s="11"/>
      <c r="N29270" s="11"/>
      <c r="O29270" s="11"/>
      <c r="P29270" s="11"/>
      <c r="Q29270" s="11"/>
      <c r="R29270" s="11"/>
      <c r="S29270" s="11"/>
      <c r="T29270" s="11"/>
      <c r="U29270" s="11"/>
      <c r="V29270" s="11"/>
      <c r="W29270" s="11"/>
      <c r="X29270" s="11"/>
      <c r="Y29270" s="11"/>
      <c r="AV29270"/>
      <c r="AW29270"/>
      <c r="AX29270"/>
    </row>
    <row r="29271" spans="11:50" x14ac:dyDescent="0.25">
      <c r="K29271" s="11"/>
      <c r="L29271" s="11"/>
      <c r="N29271" s="11"/>
      <c r="O29271" s="11"/>
      <c r="P29271" s="11"/>
      <c r="Q29271" s="11"/>
      <c r="R29271" s="11"/>
      <c r="S29271" s="11"/>
      <c r="T29271" s="11"/>
      <c r="U29271" s="11"/>
      <c r="V29271" s="11"/>
      <c r="W29271" s="11"/>
      <c r="X29271" s="11"/>
      <c r="Y29271" s="11"/>
      <c r="AV29271"/>
      <c r="AW29271"/>
      <c r="AX29271"/>
    </row>
    <row r="29272" spans="11:50" x14ac:dyDescent="0.25">
      <c r="K29272" s="11"/>
      <c r="L29272" s="11"/>
      <c r="N29272" s="11"/>
      <c r="O29272" s="11"/>
      <c r="P29272" s="11"/>
      <c r="Q29272" s="11"/>
      <c r="R29272" s="11"/>
      <c r="S29272" s="11"/>
      <c r="T29272" s="11"/>
      <c r="U29272" s="11"/>
      <c r="V29272" s="11"/>
      <c r="W29272" s="11"/>
      <c r="X29272" s="11"/>
      <c r="Y29272" s="11"/>
      <c r="AV29272"/>
      <c r="AW29272"/>
      <c r="AX29272"/>
    </row>
    <row r="29273" spans="11:50" x14ac:dyDescent="0.25">
      <c r="K29273" s="11"/>
      <c r="L29273" s="11"/>
      <c r="N29273" s="11"/>
      <c r="O29273" s="11"/>
      <c r="P29273" s="11"/>
      <c r="Q29273" s="11"/>
      <c r="R29273" s="11"/>
      <c r="S29273" s="11"/>
      <c r="T29273" s="11"/>
      <c r="U29273" s="11"/>
      <c r="V29273" s="11"/>
      <c r="W29273" s="11"/>
      <c r="X29273" s="11"/>
      <c r="Y29273" s="11"/>
      <c r="AV29273"/>
      <c r="AW29273"/>
      <c r="AX29273"/>
    </row>
    <row r="29274" spans="11:50" x14ac:dyDescent="0.25">
      <c r="K29274" s="11"/>
      <c r="L29274" s="11"/>
      <c r="N29274" s="11"/>
      <c r="O29274" s="11"/>
      <c r="P29274" s="11"/>
      <c r="Q29274" s="11"/>
      <c r="R29274" s="11"/>
      <c r="S29274" s="11"/>
      <c r="T29274" s="11"/>
      <c r="U29274" s="11"/>
      <c r="V29274" s="11"/>
      <c r="W29274" s="11"/>
      <c r="X29274" s="11"/>
      <c r="Y29274" s="11"/>
      <c r="AV29274"/>
      <c r="AW29274"/>
      <c r="AX29274"/>
    </row>
    <row r="29275" spans="11:50" x14ac:dyDescent="0.25">
      <c r="K29275" s="11"/>
      <c r="L29275" s="11"/>
      <c r="N29275" s="11"/>
      <c r="O29275" s="11"/>
      <c r="P29275" s="11"/>
      <c r="Q29275" s="11"/>
      <c r="R29275" s="11"/>
      <c r="S29275" s="11"/>
      <c r="T29275" s="11"/>
      <c r="U29275" s="11"/>
      <c r="V29275" s="11"/>
      <c r="W29275" s="11"/>
      <c r="X29275" s="11"/>
      <c r="Y29275" s="11"/>
      <c r="AV29275"/>
      <c r="AW29275"/>
      <c r="AX29275"/>
    </row>
    <row r="29276" spans="11:50" x14ac:dyDescent="0.25">
      <c r="K29276" s="11"/>
      <c r="L29276" s="11"/>
      <c r="N29276" s="11"/>
      <c r="O29276" s="11"/>
      <c r="P29276" s="11"/>
      <c r="Q29276" s="11"/>
      <c r="R29276" s="11"/>
      <c r="S29276" s="11"/>
      <c r="T29276" s="11"/>
      <c r="U29276" s="11"/>
      <c r="V29276" s="11"/>
      <c r="W29276" s="11"/>
      <c r="X29276" s="11"/>
      <c r="Y29276" s="11"/>
      <c r="AV29276"/>
      <c r="AW29276"/>
      <c r="AX29276"/>
    </row>
    <row r="29277" spans="11:50" x14ac:dyDescent="0.25">
      <c r="K29277" s="11"/>
      <c r="L29277" s="11"/>
      <c r="N29277" s="11"/>
      <c r="O29277" s="11"/>
      <c r="P29277" s="11"/>
      <c r="Q29277" s="11"/>
      <c r="R29277" s="11"/>
      <c r="S29277" s="11"/>
      <c r="T29277" s="11"/>
      <c r="U29277" s="11"/>
      <c r="V29277" s="11"/>
      <c r="W29277" s="11"/>
      <c r="X29277" s="11"/>
      <c r="Y29277" s="11"/>
      <c r="AV29277"/>
      <c r="AW29277"/>
      <c r="AX29277"/>
    </row>
    <row r="29278" spans="11:50" x14ac:dyDescent="0.25">
      <c r="K29278" s="11"/>
      <c r="L29278" s="11"/>
      <c r="N29278" s="11"/>
      <c r="O29278" s="11"/>
      <c r="P29278" s="11"/>
      <c r="Q29278" s="11"/>
      <c r="R29278" s="11"/>
      <c r="S29278" s="11"/>
      <c r="T29278" s="11"/>
      <c r="U29278" s="11"/>
      <c r="V29278" s="11"/>
      <c r="W29278" s="11"/>
      <c r="X29278" s="11"/>
      <c r="Y29278" s="11"/>
      <c r="AV29278"/>
      <c r="AW29278"/>
      <c r="AX29278"/>
    </row>
    <row r="29279" spans="11:50" x14ac:dyDescent="0.25">
      <c r="K29279" s="11"/>
      <c r="L29279" s="11"/>
      <c r="N29279" s="11"/>
      <c r="O29279" s="11"/>
      <c r="P29279" s="11"/>
      <c r="Q29279" s="11"/>
      <c r="R29279" s="11"/>
      <c r="S29279" s="11"/>
      <c r="T29279" s="11"/>
      <c r="U29279" s="11"/>
      <c r="V29279" s="11"/>
      <c r="W29279" s="11"/>
      <c r="X29279" s="11"/>
      <c r="Y29279" s="11"/>
      <c r="AV29279"/>
      <c r="AW29279"/>
      <c r="AX29279"/>
    </row>
    <row r="29280" spans="11:50" x14ac:dyDescent="0.25">
      <c r="K29280" s="11"/>
      <c r="L29280" s="11"/>
      <c r="N29280" s="11"/>
      <c r="O29280" s="11"/>
      <c r="P29280" s="11"/>
      <c r="Q29280" s="11"/>
      <c r="R29280" s="11"/>
      <c r="S29280" s="11"/>
      <c r="T29280" s="11"/>
      <c r="U29280" s="11"/>
      <c r="V29280" s="11"/>
      <c r="W29280" s="11"/>
      <c r="X29280" s="11"/>
      <c r="Y29280" s="11"/>
      <c r="AV29280"/>
      <c r="AW29280"/>
      <c r="AX29280"/>
    </row>
    <row r="29281" spans="11:50" x14ac:dyDescent="0.25">
      <c r="K29281" s="11"/>
      <c r="L29281" s="11"/>
      <c r="N29281" s="11"/>
      <c r="O29281" s="11"/>
      <c r="P29281" s="11"/>
      <c r="Q29281" s="11"/>
      <c r="R29281" s="11"/>
      <c r="S29281" s="11"/>
      <c r="T29281" s="11"/>
      <c r="U29281" s="11"/>
      <c r="V29281" s="11"/>
      <c r="W29281" s="11"/>
      <c r="X29281" s="11"/>
      <c r="Y29281" s="11"/>
      <c r="AV29281"/>
      <c r="AW29281"/>
      <c r="AX29281"/>
    </row>
    <row r="29282" spans="11:50" x14ac:dyDescent="0.25">
      <c r="K29282" s="11"/>
      <c r="L29282" s="11"/>
      <c r="N29282" s="11"/>
      <c r="O29282" s="11"/>
      <c r="P29282" s="11"/>
      <c r="Q29282" s="11"/>
      <c r="R29282" s="11"/>
      <c r="S29282" s="11"/>
      <c r="T29282" s="11"/>
      <c r="U29282" s="11"/>
      <c r="V29282" s="11"/>
      <c r="W29282" s="11"/>
      <c r="X29282" s="11"/>
      <c r="Y29282" s="11"/>
      <c r="AV29282"/>
      <c r="AW29282"/>
      <c r="AX29282"/>
    </row>
    <row r="29283" spans="11:50" x14ac:dyDescent="0.25">
      <c r="K29283" s="11"/>
      <c r="L29283" s="11"/>
      <c r="N29283" s="11"/>
      <c r="O29283" s="11"/>
      <c r="P29283" s="11"/>
      <c r="Q29283" s="11"/>
      <c r="R29283" s="11"/>
      <c r="S29283" s="11"/>
      <c r="T29283" s="11"/>
      <c r="U29283" s="11"/>
      <c r="V29283" s="11"/>
      <c r="W29283" s="11"/>
      <c r="X29283" s="11"/>
      <c r="Y29283" s="11"/>
      <c r="AV29283"/>
      <c r="AW29283"/>
      <c r="AX29283"/>
    </row>
    <row r="29284" spans="11:50" x14ac:dyDescent="0.25">
      <c r="K29284" s="11"/>
      <c r="L29284" s="11"/>
      <c r="N29284" s="11"/>
      <c r="O29284" s="11"/>
      <c r="P29284" s="11"/>
      <c r="Q29284" s="11"/>
      <c r="R29284" s="11"/>
      <c r="S29284" s="11"/>
      <c r="T29284" s="11"/>
      <c r="U29284" s="11"/>
      <c r="V29284" s="11"/>
      <c r="W29284" s="11"/>
      <c r="X29284" s="11"/>
      <c r="Y29284" s="11"/>
      <c r="AV29284"/>
      <c r="AW29284"/>
      <c r="AX29284"/>
    </row>
    <row r="29285" spans="11:50" x14ac:dyDescent="0.25">
      <c r="K29285" s="11"/>
      <c r="L29285" s="11"/>
      <c r="N29285" s="11"/>
      <c r="O29285" s="11"/>
      <c r="P29285" s="11"/>
      <c r="Q29285" s="11"/>
      <c r="R29285" s="11"/>
      <c r="S29285" s="11"/>
      <c r="T29285" s="11"/>
      <c r="U29285" s="11"/>
      <c r="V29285" s="11"/>
      <c r="W29285" s="11"/>
      <c r="X29285" s="11"/>
      <c r="Y29285" s="11"/>
      <c r="AV29285"/>
      <c r="AW29285"/>
      <c r="AX29285"/>
    </row>
    <row r="29286" spans="11:50" x14ac:dyDescent="0.25">
      <c r="K29286" s="11"/>
      <c r="L29286" s="11"/>
      <c r="N29286" s="11"/>
      <c r="O29286" s="11"/>
      <c r="P29286" s="11"/>
      <c r="Q29286" s="11"/>
      <c r="R29286" s="11"/>
      <c r="S29286" s="11"/>
      <c r="T29286" s="11"/>
      <c r="U29286" s="11"/>
      <c r="V29286" s="11"/>
      <c r="W29286" s="11"/>
      <c r="X29286" s="11"/>
      <c r="Y29286" s="11"/>
      <c r="AV29286"/>
      <c r="AW29286"/>
      <c r="AX29286"/>
    </row>
    <row r="29287" spans="11:50" x14ac:dyDescent="0.25">
      <c r="K29287" s="11"/>
      <c r="L29287" s="11"/>
      <c r="N29287" s="11"/>
      <c r="O29287" s="11"/>
      <c r="P29287" s="11"/>
      <c r="Q29287" s="11"/>
      <c r="R29287" s="11"/>
      <c r="S29287" s="11"/>
      <c r="T29287" s="11"/>
      <c r="U29287" s="11"/>
      <c r="V29287" s="11"/>
      <c r="W29287" s="11"/>
      <c r="X29287" s="11"/>
      <c r="Y29287" s="11"/>
      <c r="AV29287"/>
      <c r="AW29287"/>
      <c r="AX29287"/>
    </row>
    <row r="29288" spans="11:50" x14ac:dyDescent="0.25">
      <c r="K29288" s="11"/>
      <c r="L29288" s="11"/>
      <c r="N29288" s="11"/>
      <c r="O29288" s="11"/>
      <c r="P29288" s="11"/>
      <c r="Q29288" s="11"/>
      <c r="R29288" s="11"/>
      <c r="S29288" s="11"/>
      <c r="T29288" s="11"/>
      <c r="U29288" s="11"/>
      <c r="V29288" s="11"/>
      <c r="W29288" s="11"/>
      <c r="X29288" s="11"/>
      <c r="Y29288" s="11"/>
      <c r="AV29288"/>
      <c r="AW29288"/>
      <c r="AX29288"/>
    </row>
    <row r="29289" spans="11:50" x14ac:dyDescent="0.25">
      <c r="K29289" s="11"/>
      <c r="L29289" s="11"/>
      <c r="N29289" s="11"/>
      <c r="O29289" s="11"/>
      <c r="P29289" s="11"/>
      <c r="Q29289" s="11"/>
      <c r="R29289" s="11"/>
      <c r="S29289" s="11"/>
      <c r="T29289" s="11"/>
      <c r="U29289" s="11"/>
      <c r="V29289" s="11"/>
      <c r="W29289" s="11"/>
      <c r="X29289" s="11"/>
      <c r="Y29289" s="11"/>
      <c r="AV29289"/>
      <c r="AW29289"/>
      <c r="AX29289"/>
    </row>
    <row r="29290" spans="11:50" x14ac:dyDescent="0.25">
      <c r="K29290" s="11"/>
      <c r="L29290" s="11"/>
      <c r="N29290" s="11"/>
      <c r="O29290" s="11"/>
      <c r="P29290" s="11"/>
      <c r="Q29290" s="11"/>
      <c r="R29290" s="11"/>
      <c r="S29290" s="11"/>
      <c r="T29290" s="11"/>
      <c r="U29290" s="11"/>
      <c r="V29290" s="11"/>
      <c r="W29290" s="11"/>
      <c r="X29290" s="11"/>
      <c r="Y29290" s="11"/>
      <c r="AV29290"/>
      <c r="AW29290"/>
      <c r="AX29290"/>
    </row>
    <row r="29291" spans="11:50" x14ac:dyDescent="0.25">
      <c r="K29291" s="11"/>
      <c r="L29291" s="11"/>
      <c r="N29291" s="11"/>
      <c r="O29291" s="11"/>
      <c r="P29291" s="11"/>
      <c r="Q29291" s="11"/>
      <c r="R29291" s="11"/>
      <c r="S29291" s="11"/>
      <c r="T29291" s="11"/>
      <c r="U29291" s="11"/>
      <c r="V29291" s="11"/>
      <c r="W29291" s="11"/>
      <c r="X29291" s="11"/>
      <c r="Y29291" s="11"/>
      <c r="AV29291"/>
      <c r="AW29291"/>
      <c r="AX29291"/>
    </row>
    <row r="29292" spans="11:50" x14ac:dyDescent="0.25">
      <c r="K29292" s="11"/>
      <c r="L29292" s="11"/>
      <c r="N29292" s="11"/>
      <c r="O29292" s="11"/>
      <c r="P29292" s="11"/>
      <c r="Q29292" s="11"/>
      <c r="R29292" s="11"/>
      <c r="S29292" s="11"/>
      <c r="T29292" s="11"/>
      <c r="U29292" s="11"/>
      <c r="V29292" s="11"/>
      <c r="W29292" s="11"/>
      <c r="X29292" s="11"/>
      <c r="Y29292" s="11"/>
      <c r="AV29292"/>
      <c r="AW29292"/>
      <c r="AX29292"/>
    </row>
    <row r="29293" spans="11:50" x14ac:dyDescent="0.25">
      <c r="K29293" s="11"/>
      <c r="L29293" s="11"/>
      <c r="N29293" s="11"/>
      <c r="O29293" s="11"/>
      <c r="P29293" s="11"/>
      <c r="Q29293" s="11"/>
      <c r="R29293" s="11"/>
      <c r="S29293" s="11"/>
      <c r="T29293" s="11"/>
      <c r="U29293" s="11"/>
      <c r="V29293" s="11"/>
      <c r="W29293" s="11"/>
      <c r="X29293" s="11"/>
      <c r="Y29293" s="11"/>
      <c r="AV29293"/>
      <c r="AW29293"/>
      <c r="AX29293"/>
    </row>
    <row r="29294" spans="11:50" x14ac:dyDescent="0.25">
      <c r="K29294" s="11"/>
      <c r="L29294" s="11"/>
      <c r="N29294" s="11"/>
      <c r="O29294" s="11"/>
      <c r="P29294" s="11"/>
      <c r="Q29294" s="11"/>
      <c r="R29294" s="11"/>
      <c r="S29294" s="11"/>
      <c r="T29294" s="11"/>
      <c r="U29294" s="11"/>
      <c r="V29294" s="11"/>
      <c r="W29294" s="11"/>
      <c r="X29294" s="11"/>
      <c r="Y29294" s="11"/>
      <c r="AV29294"/>
      <c r="AW29294"/>
      <c r="AX29294"/>
    </row>
    <row r="29295" spans="11:50" x14ac:dyDescent="0.25">
      <c r="K29295" s="11"/>
      <c r="L29295" s="11"/>
      <c r="N29295" s="11"/>
      <c r="O29295" s="11"/>
      <c r="P29295" s="11"/>
      <c r="Q29295" s="11"/>
      <c r="R29295" s="11"/>
      <c r="S29295" s="11"/>
      <c r="T29295" s="11"/>
      <c r="U29295" s="11"/>
      <c r="V29295" s="11"/>
      <c r="W29295" s="11"/>
      <c r="X29295" s="11"/>
      <c r="Y29295" s="11"/>
      <c r="AV29295"/>
      <c r="AW29295"/>
      <c r="AX29295"/>
    </row>
    <row r="29296" spans="11:50" x14ac:dyDescent="0.25">
      <c r="K29296" s="11"/>
      <c r="L29296" s="11"/>
      <c r="N29296" s="11"/>
      <c r="O29296" s="11"/>
      <c r="P29296" s="11"/>
      <c r="Q29296" s="11"/>
      <c r="R29296" s="11"/>
      <c r="S29296" s="11"/>
      <c r="T29296" s="11"/>
      <c r="U29296" s="11"/>
      <c r="V29296" s="11"/>
      <c r="W29296" s="11"/>
      <c r="X29296" s="11"/>
      <c r="Y29296" s="11"/>
      <c r="AV29296"/>
      <c r="AW29296"/>
      <c r="AX29296"/>
    </row>
    <row r="29297" spans="11:50" x14ac:dyDescent="0.25">
      <c r="K29297" s="11"/>
      <c r="L29297" s="11"/>
      <c r="N29297" s="11"/>
      <c r="O29297" s="11"/>
      <c r="P29297" s="11"/>
      <c r="Q29297" s="11"/>
      <c r="R29297" s="11"/>
      <c r="S29297" s="11"/>
      <c r="T29297" s="11"/>
      <c r="U29297" s="11"/>
      <c r="V29297" s="11"/>
      <c r="W29297" s="11"/>
      <c r="X29297" s="11"/>
      <c r="Y29297" s="11"/>
      <c r="AV29297"/>
      <c r="AW29297"/>
      <c r="AX29297"/>
    </row>
    <row r="29298" spans="11:50" x14ac:dyDescent="0.25">
      <c r="K29298" s="11"/>
      <c r="L29298" s="11"/>
      <c r="N29298" s="11"/>
      <c r="O29298" s="11"/>
      <c r="P29298" s="11"/>
      <c r="Q29298" s="11"/>
      <c r="R29298" s="11"/>
      <c r="S29298" s="11"/>
      <c r="T29298" s="11"/>
      <c r="U29298" s="11"/>
      <c r="V29298" s="11"/>
      <c r="W29298" s="11"/>
      <c r="X29298" s="11"/>
      <c r="Y29298" s="11"/>
      <c r="AV29298"/>
      <c r="AW29298"/>
      <c r="AX29298"/>
    </row>
    <row r="29299" spans="11:50" x14ac:dyDescent="0.25">
      <c r="K29299" s="11"/>
      <c r="L29299" s="11"/>
      <c r="N29299" s="11"/>
      <c r="O29299" s="11"/>
      <c r="P29299" s="11"/>
      <c r="Q29299" s="11"/>
      <c r="R29299" s="11"/>
      <c r="S29299" s="11"/>
      <c r="T29299" s="11"/>
      <c r="U29299" s="11"/>
      <c r="V29299" s="11"/>
      <c r="W29299" s="11"/>
      <c r="X29299" s="11"/>
      <c r="Y29299" s="11"/>
      <c r="AV29299"/>
      <c r="AW29299"/>
      <c r="AX29299"/>
    </row>
    <row r="29300" spans="11:50" x14ac:dyDescent="0.25">
      <c r="K29300" s="11"/>
      <c r="L29300" s="11"/>
      <c r="N29300" s="11"/>
      <c r="O29300" s="11"/>
      <c r="P29300" s="11"/>
      <c r="Q29300" s="11"/>
      <c r="R29300" s="11"/>
      <c r="S29300" s="11"/>
      <c r="T29300" s="11"/>
      <c r="U29300" s="11"/>
      <c r="V29300" s="11"/>
      <c r="W29300" s="11"/>
      <c r="X29300" s="11"/>
      <c r="Y29300" s="11"/>
      <c r="AV29300"/>
      <c r="AW29300"/>
      <c r="AX29300"/>
    </row>
    <row r="29301" spans="11:50" x14ac:dyDescent="0.25">
      <c r="K29301" s="11"/>
      <c r="L29301" s="11"/>
      <c r="N29301" s="11"/>
      <c r="O29301" s="11"/>
      <c r="P29301" s="11"/>
      <c r="Q29301" s="11"/>
      <c r="R29301" s="11"/>
      <c r="S29301" s="11"/>
      <c r="T29301" s="11"/>
      <c r="U29301" s="11"/>
      <c r="V29301" s="11"/>
      <c r="W29301" s="11"/>
      <c r="X29301" s="11"/>
      <c r="Y29301" s="11"/>
      <c r="AV29301"/>
      <c r="AW29301"/>
      <c r="AX29301"/>
    </row>
    <row r="29302" spans="11:50" x14ac:dyDescent="0.25">
      <c r="K29302" s="11"/>
      <c r="L29302" s="11"/>
      <c r="N29302" s="11"/>
      <c r="O29302" s="11"/>
      <c r="P29302" s="11"/>
      <c r="Q29302" s="11"/>
      <c r="R29302" s="11"/>
      <c r="S29302" s="11"/>
      <c r="T29302" s="11"/>
      <c r="U29302" s="11"/>
      <c r="V29302" s="11"/>
      <c r="W29302" s="11"/>
      <c r="X29302" s="11"/>
      <c r="Y29302" s="11"/>
      <c r="AV29302"/>
      <c r="AW29302"/>
      <c r="AX29302"/>
    </row>
    <row r="29303" spans="11:50" x14ac:dyDescent="0.25">
      <c r="K29303" s="11"/>
      <c r="L29303" s="11"/>
      <c r="N29303" s="11"/>
      <c r="O29303" s="11"/>
      <c r="P29303" s="11"/>
      <c r="Q29303" s="11"/>
      <c r="R29303" s="11"/>
      <c r="S29303" s="11"/>
      <c r="T29303" s="11"/>
      <c r="U29303" s="11"/>
      <c r="V29303" s="11"/>
      <c r="W29303" s="11"/>
      <c r="X29303" s="11"/>
      <c r="Y29303" s="11"/>
      <c r="AV29303"/>
      <c r="AW29303"/>
      <c r="AX29303"/>
    </row>
    <row r="29304" spans="11:50" x14ac:dyDescent="0.25">
      <c r="K29304" s="11"/>
      <c r="L29304" s="11"/>
      <c r="N29304" s="11"/>
      <c r="O29304" s="11"/>
      <c r="P29304" s="11"/>
      <c r="Q29304" s="11"/>
      <c r="R29304" s="11"/>
      <c r="S29304" s="11"/>
      <c r="T29304" s="11"/>
      <c r="U29304" s="11"/>
      <c r="V29304" s="11"/>
      <c r="W29304" s="11"/>
      <c r="X29304" s="11"/>
      <c r="Y29304" s="11"/>
      <c r="AV29304"/>
      <c r="AW29304"/>
      <c r="AX29304"/>
    </row>
    <row r="29305" spans="11:50" x14ac:dyDescent="0.25">
      <c r="K29305" s="11"/>
      <c r="L29305" s="11"/>
      <c r="N29305" s="11"/>
      <c r="O29305" s="11"/>
      <c r="P29305" s="11"/>
      <c r="Q29305" s="11"/>
      <c r="R29305" s="11"/>
      <c r="S29305" s="11"/>
      <c r="T29305" s="11"/>
      <c r="U29305" s="11"/>
      <c r="V29305" s="11"/>
      <c r="W29305" s="11"/>
      <c r="X29305" s="11"/>
      <c r="Y29305" s="11"/>
      <c r="AV29305"/>
      <c r="AW29305"/>
      <c r="AX29305"/>
    </row>
    <row r="29306" spans="11:50" x14ac:dyDescent="0.25">
      <c r="K29306" s="11"/>
      <c r="L29306" s="11"/>
      <c r="N29306" s="11"/>
      <c r="O29306" s="11"/>
      <c r="P29306" s="11"/>
      <c r="Q29306" s="11"/>
      <c r="R29306" s="11"/>
      <c r="S29306" s="11"/>
      <c r="T29306" s="11"/>
      <c r="U29306" s="11"/>
      <c r="V29306" s="11"/>
      <c r="W29306" s="11"/>
      <c r="X29306" s="11"/>
      <c r="Y29306" s="11"/>
      <c r="AV29306"/>
      <c r="AW29306"/>
      <c r="AX29306"/>
    </row>
    <row r="29307" spans="11:50" x14ac:dyDescent="0.25">
      <c r="K29307" s="11"/>
      <c r="L29307" s="11"/>
      <c r="N29307" s="11"/>
      <c r="O29307" s="11"/>
      <c r="P29307" s="11"/>
      <c r="Q29307" s="11"/>
      <c r="R29307" s="11"/>
      <c r="S29307" s="11"/>
      <c r="T29307" s="11"/>
      <c r="U29307" s="11"/>
      <c r="V29307" s="11"/>
      <c r="W29307" s="11"/>
      <c r="X29307" s="11"/>
      <c r="Y29307" s="11"/>
      <c r="AV29307"/>
      <c r="AW29307"/>
      <c r="AX29307"/>
    </row>
    <row r="29308" spans="11:50" x14ac:dyDescent="0.25">
      <c r="K29308" s="11"/>
      <c r="L29308" s="11"/>
      <c r="N29308" s="11"/>
      <c r="O29308" s="11"/>
      <c r="P29308" s="11"/>
      <c r="Q29308" s="11"/>
      <c r="R29308" s="11"/>
      <c r="S29308" s="11"/>
      <c r="T29308" s="11"/>
      <c r="U29308" s="11"/>
      <c r="V29308" s="11"/>
      <c r="W29308" s="11"/>
      <c r="X29308" s="11"/>
      <c r="Y29308" s="11"/>
      <c r="AV29308"/>
      <c r="AW29308"/>
      <c r="AX29308"/>
    </row>
    <row r="29309" spans="11:50" x14ac:dyDescent="0.25">
      <c r="K29309" s="11"/>
      <c r="L29309" s="11"/>
      <c r="N29309" s="11"/>
      <c r="O29309" s="11"/>
      <c r="P29309" s="11"/>
      <c r="Q29309" s="11"/>
      <c r="R29309" s="11"/>
      <c r="S29309" s="11"/>
      <c r="T29309" s="11"/>
      <c r="U29309" s="11"/>
      <c r="V29309" s="11"/>
      <c r="W29309" s="11"/>
      <c r="X29309" s="11"/>
      <c r="Y29309" s="11"/>
      <c r="AV29309"/>
      <c r="AW29309"/>
      <c r="AX29309"/>
    </row>
    <row r="29310" spans="11:50" x14ac:dyDescent="0.25">
      <c r="K29310" s="11"/>
      <c r="L29310" s="11"/>
      <c r="N29310" s="11"/>
      <c r="O29310" s="11"/>
      <c r="P29310" s="11"/>
      <c r="Q29310" s="11"/>
      <c r="R29310" s="11"/>
      <c r="S29310" s="11"/>
      <c r="T29310" s="11"/>
      <c r="U29310" s="11"/>
      <c r="V29310" s="11"/>
      <c r="W29310" s="11"/>
      <c r="X29310" s="11"/>
      <c r="Y29310" s="11"/>
      <c r="AV29310"/>
      <c r="AW29310"/>
      <c r="AX29310"/>
    </row>
    <row r="29311" spans="11:50" x14ac:dyDescent="0.25">
      <c r="K29311" s="11"/>
      <c r="L29311" s="11"/>
      <c r="N29311" s="11"/>
      <c r="O29311" s="11"/>
      <c r="P29311" s="11"/>
      <c r="Q29311" s="11"/>
      <c r="R29311" s="11"/>
      <c r="S29311" s="11"/>
      <c r="T29311" s="11"/>
      <c r="U29311" s="11"/>
      <c r="V29311" s="11"/>
      <c r="W29311" s="11"/>
      <c r="X29311" s="11"/>
      <c r="Y29311" s="11"/>
      <c r="AV29311"/>
      <c r="AW29311"/>
      <c r="AX29311"/>
    </row>
    <row r="29312" spans="11:50" x14ac:dyDescent="0.25">
      <c r="K29312" s="11"/>
      <c r="L29312" s="11"/>
      <c r="N29312" s="11"/>
      <c r="O29312" s="11"/>
      <c r="P29312" s="11"/>
      <c r="Q29312" s="11"/>
      <c r="R29312" s="11"/>
      <c r="S29312" s="11"/>
      <c r="T29312" s="11"/>
      <c r="U29312" s="11"/>
      <c r="V29312" s="11"/>
      <c r="W29312" s="11"/>
      <c r="X29312" s="11"/>
      <c r="Y29312" s="11"/>
      <c r="AV29312"/>
      <c r="AW29312"/>
      <c r="AX29312"/>
    </row>
    <row r="29313" spans="11:50" x14ac:dyDescent="0.25">
      <c r="K29313" s="11"/>
      <c r="L29313" s="11"/>
      <c r="N29313" s="11"/>
      <c r="O29313" s="11"/>
      <c r="P29313" s="11"/>
      <c r="Q29313" s="11"/>
      <c r="R29313" s="11"/>
      <c r="S29313" s="11"/>
      <c r="T29313" s="11"/>
      <c r="U29313" s="11"/>
      <c r="V29313" s="11"/>
      <c r="W29313" s="11"/>
      <c r="X29313" s="11"/>
      <c r="Y29313" s="11"/>
      <c r="AV29313"/>
      <c r="AW29313"/>
      <c r="AX29313"/>
    </row>
    <row r="29314" spans="11:50" x14ac:dyDescent="0.25">
      <c r="K29314" s="11"/>
      <c r="L29314" s="11"/>
      <c r="N29314" s="11"/>
      <c r="O29314" s="11"/>
      <c r="P29314" s="11"/>
      <c r="Q29314" s="11"/>
      <c r="R29314" s="11"/>
      <c r="S29314" s="11"/>
      <c r="T29314" s="11"/>
      <c r="U29314" s="11"/>
      <c r="V29314" s="11"/>
      <c r="W29314" s="11"/>
      <c r="X29314" s="11"/>
      <c r="Y29314" s="11"/>
      <c r="AV29314"/>
      <c r="AW29314"/>
      <c r="AX29314"/>
    </row>
    <row r="29315" spans="11:50" x14ac:dyDescent="0.25">
      <c r="K29315" s="11"/>
      <c r="L29315" s="11"/>
      <c r="N29315" s="11"/>
      <c r="O29315" s="11"/>
      <c r="P29315" s="11"/>
      <c r="Q29315" s="11"/>
      <c r="R29315" s="11"/>
      <c r="S29315" s="11"/>
      <c r="T29315" s="11"/>
      <c r="U29315" s="11"/>
      <c r="V29315" s="11"/>
      <c r="W29315" s="11"/>
      <c r="X29315" s="11"/>
      <c r="Y29315" s="11"/>
      <c r="AV29315"/>
      <c r="AW29315"/>
      <c r="AX29315"/>
    </row>
    <row r="29316" spans="11:50" x14ac:dyDescent="0.25">
      <c r="K29316" s="11"/>
      <c r="L29316" s="11"/>
      <c r="N29316" s="11"/>
      <c r="O29316" s="11"/>
      <c r="P29316" s="11"/>
      <c r="Q29316" s="11"/>
      <c r="R29316" s="11"/>
      <c r="S29316" s="11"/>
      <c r="T29316" s="11"/>
      <c r="U29316" s="11"/>
      <c r="V29316" s="11"/>
      <c r="W29316" s="11"/>
      <c r="X29316" s="11"/>
      <c r="Y29316" s="11"/>
      <c r="AV29316"/>
      <c r="AW29316"/>
      <c r="AX29316"/>
    </row>
    <row r="29317" spans="11:50" x14ac:dyDescent="0.25">
      <c r="K29317" s="11"/>
      <c r="L29317" s="11"/>
      <c r="N29317" s="11"/>
      <c r="O29317" s="11"/>
      <c r="P29317" s="11"/>
      <c r="Q29317" s="11"/>
      <c r="R29317" s="11"/>
      <c r="S29317" s="11"/>
      <c r="T29317" s="11"/>
      <c r="U29317" s="11"/>
      <c r="V29317" s="11"/>
      <c r="W29317" s="11"/>
      <c r="X29317" s="11"/>
      <c r="Y29317" s="11"/>
      <c r="AV29317"/>
      <c r="AW29317"/>
      <c r="AX29317"/>
    </row>
    <row r="29318" spans="11:50" x14ac:dyDescent="0.25">
      <c r="K29318" s="11"/>
      <c r="L29318" s="11"/>
      <c r="N29318" s="11"/>
      <c r="O29318" s="11"/>
      <c r="P29318" s="11"/>
      <c r="Q29318" s="11"/>
      <c r="R29318" s="11"/>
      <c r="S29318" s="11"/>
      <c r="T29318" s="11"/>
      <c r="U29318" s="11"/>
      <c r="V29318" s="11"/>
      <c r="W29318" s="11"/>
      <c r="X29318" s="11"/>
      <c r="Y29318" s="11"/>
      <c r="AV29318"/>
      <c r="AW29318"/>
      <c r="AX29318"/>
    </row>
    <row r="29319" spans="11:50" x14ac:dyDescent="0.25">
      <c r="K29319" s="11"/>
      <c r="L29319" s="11"/>
      <c r="N29319" s="11"/>
      <c r="O29319" s="11"/>
      <c r="P29319" s="11"/>
      <c r="Q29319" s="11"/>
      <c r="R29319" s="11"/>
      <c r="S29319" s="11"/>
      <c r="T29319" s="11"/>
      <c r="U29319" s="11"/>
      <c r="V29319" s="11"/>
      <c r="W29319" s="11"/>
      <c r="X29319" s="11"/>
      <c r="Y29319" s="11"/>
      <c r="AV29319"/>
      <c r="AW29319"/>
      <c r="AX29319"/>
    </row>
    <row r="29320" spans="11:50" x14ac:dyDescent="0.25">
      <c r="K29320" s="11"/>
      <c r="L29320" s="11"/>
      <c r="N29320" s="11"/>
      <c r="O29320" s="11"/>
      <c r="P29320" s="11"/>
      <c r="Q29320" s="11"/>
      <c r="R29320" s="11"/>
      <c r="S29320" s="11"/>
      <c r="T29320" s="11"/>
      <c r="U29320" s="11"/>
      <c r="V29320" s="11"/>
      <c r="W29320" s="11"/>
      <c r="X29320" s="11"/>
      <c r="Y29320" s="11"/>
      <c r="AV29320"/>
      <c r="AW29320"/>
      <c r="AX29320"/>
    </row>
    <row r="29321" spans="11:50" x14ac:dyDescent="0.25">
      <c r="K29321" s="11"/>
      <c r="L29321" s="11"/>
      <c r="N29321" s="11"/>
      <c r="O29321" s="11"/>
      <c r="P29321" s="11"/>
      <c r="Q29321" s="11"/>
      <c r="R29321" s="11"/>
      <c r="S29321" s="11"/>
      <c r="T29321" s="11"/>
      <c r="U29321" s="11"/>
      <c r="V29321" s="11"/>
      <c r="W29321" s="11"/>
      <c r="X29321" s="11"/>
      <c r="Y29321" s="11"/>
      <c r="AV29321"/>
      <c r="AW29321"/>
      <c r="AX29321"/>
    </row>
    <row r="29322" spans="11:50" x14ac:dyDescent="0.25">
      <c r="K29322" s="11"/>
      <c r="L29322" s="11"/>
      <c r="N29322" s="11"/>
      <c r="O29322" s="11"/>
      <c r="P29322" s="11"/>
      <c r="Q29322" s="11"/>
      <c r="R29322" s="11"/>
      <c r="S29322" s="11"/>
      <c r="T29322" s="11"/>
      <c r="U29322" s="11"/>
      <c r="V29322" s="11"/>
      <c r="W29322" s="11"/>
      <c r="X29322" s="11"/>
      <c r="Y29322" s="11"/>
      <c r="AV29322"/>
      <c r="AW29322"/>
      <c r="AX29322"/>
    </row>
    <row r="29323" spans="11:50" x14ac:dyDescent="0.25">
      <c r="K29323" s="11"/>
      <c r="L29323" s="11"/>
      <c r="N29323" s="11"/>
      <c r="O29323" s="11"/>
      <c r="P29323" s="11"/>
      <c r="Q29323" s="11"/>
      <c r="R29323" s="11"/>
      <c r="S29323" s="11"/>
      <c r="T29323" s="11"/>
      <c r="U29323" s="11"/>
      <c r="V29323" s="11"/>
      <c r="W29323" s="11"/>
      <c r="X29323" s="11"/>
      <c r="Y29323" s="11"/>
      <c r="AV29323"/>
      <c r="AW29323"/>
      <c r="AX29323"/>
    </row>
    <row r="29324" spans="11:50" x14ac:dyDescent="0.25">
      <c r="K29324" s="11"/>
      <c r="L29324" s="11"/>
      <c r="N29324" s="11"/>
      <c r="O29324" s="11"/>
      <c r="P29324" s="11"/>
      <c r="Q29324" s="11"/>
      <c r="R29324" s="11"/>
      <c r="S29324" s="11"/>
      <c r="T29324" s="11"/>
      <c r="U29324" s="11"/>
      <c r="V29324" s="11"/>
      <c r="W29324" s="11"/>
      <c r="X29324" s="11"/>
      <c r="Y29324" s="11"/>
      <c r="AV29324"/>
      <c r="AW29324"/>
      <c r="AX29324"/>
    </row>
    <row r="29325" spans="11:50" x14ac:dyDescent="0.25">
      <c r="K29325" s="11"/>
      <c r="L29325" s="11"/>
      <c r="N29325" s="11"/>
      <c r="O29325" s="11"/>
      <c r="P29325" s="11"/>
      <c r="Q29325" s="11"/>
      <c r="R29325" s="11"/>
      <c r="S29325" s="11"/>
      <c r="T29325" s="11"/>
      <c r="U29325" s="11"/>
      <c r="V29325" s="11"/>
      <c r="W29325" s="11"/>
      <c r="X29325" s="11"/>
      <c r="Y29325" s="11"/>
      <c r="AV29325"/>
      <c r="AW29325"/>
      <c r="AX29325"/>
    </row>
    <row r="29326" spans="11:50" x14ac:dyDescent="0.25">
      <c r="K29326" s="11"/>
      <c r="L29326" s="11"/>
      <c r="N29326" s="11"/>
      <c r="O29326" s="11"/>
      <c r="P29326" s="11"/>
      <c r="Q29326" s="11"/>
      <c r="R29326" s="11"/>
      <c r="S29326" s="11"/>
      <c r="T29326" s="11"/>
      <c r="U29326" s="11"/>
      <c r="V29326" s="11"/>
      <c r="W29326" s="11"/>
      <c r="X29326" s="11"/>
      <c r="Y29326" s="11"/>
      <c r="AV29326"/>
      <c r="AW29326"/>
      <c r="AX29326"/>
    </row>
    <row r="29327" spans="11:50" x14ac:dyDescent="0.25">
      <c r="K29327" s="11"/>
      <c r="L29327" s="11"/>
      <c r="N29327" s="11"/>
      <c r="O29327" s="11"/>
      <c r="P29327" s="11"/>
      <c r="Q29327" s="11"/>
      <c r="R29327" s="11"/>
      <c r="S29327" s="11"/>
      <c r="T29327" s="11"/>
      <c r="U29327" s="11"/>
      <c r="V29327" s="11"/>
      <c r="W29327" s="11"/>
      <c r="X29327" s="11"/>
      <c r="Y29327" s="11"/>
      <c r="AV29327"/>
      <c r="AW29327"/>
      <c r="AX29327"/>
    </row>
    <row r="29328" spans="11:50" x14ac:dyDescent="0.25">
      <c r="K29328" s="11"/>
      <c r="L29328" s="11"/>
      <c r="N29328" s="11"/>
      <c r="O29328" s="11"/>
      <c r="P29328" s="11"/>
      <c r="Q29328" s="11"/>
      <c r="R29328" s="11"/>
      <c r="S29328" s="11"/>
      <c r="T29328" s="11"/>
      <c r="U29328" s="11"/>
      <c r="V29328" s="11"/>
      <c r="W29328" s="11"/>
      <c r="X29328" s="11"/>
      <c r="Y29328" s="11"/>
      <c r="AV29328"/>
      <c r="AW29328"/>
      <c r="AX29328"/>
    </row>
    <row r="29329" spans="11:50" x14ac:dyDescent="0.25">
      <c r="K29329" s="11"/>
      <c r="L29329" s="11"/>
      <c r="N29329" s="11"/>
      <c r="O29329" s="11"/>
      <c r="P29329" s="11"/>
      <c r="Q29329" s="11"/>
      <c r="R29329" s="11"/>
      <c r="S29329" s="11"/>
      <c r="T29329" s="11"/>
      <c r="U29329" s="11"/>
      <c r="V29329" s="11"/>
      <c r="W29329" s="11"/>
      <c r="X29329" s="11"/>
      <c r="Y29329" s="11"/>
      <c r="AV29329"/>
      <c r="AW29329"/>
      <c r="AX29329"/>
    </row>
    <row r="29330" spans="11:50" x14ac:dyDescent="0.25">
      <c r="K29330" s="11"/>
      <c r="L29330" s="11"/>
      <c r="N29330" s="11"/>
      <c r="O29330" s="11"/>
      <c r="P29330" s="11"/>
      <c r="Q29330" s="11"/>
      <c r="R29330" s="11"/>
      <c r="S29330" s="11"/>
      <c r="T29330" s="11"/>
      <c r="U29330" s="11"/>
      <c r="V29330" s="11"/>
      <c r="W29330" s="11"/>
      <c r="X29330" s="11"/>
      <c r="Y29330" s="11"/>
      <c r="AV29330"/>
      <c r="AW29330"/>
      <c r="AX29330"/>
    </row>
    <row r="29331" spans="11:50" x14ac:dyDescent="0.25">
      <c r="K29331" s="11"/>
      <c r="L29331" s="11"/>
      <c r="N29331" s="11"/>
      <c r="O29331" s="11"/>
      <c r="P29331" s="11"/>
      <c r="Q29331" s="11"/>
      <c r="R29331" s="11"/>
      <c r="S29331" s="11"/>
      <c r="T29331" s="11"/>
      <c r="U29331" s="11"/>
      <c r="V29331" s="11"/>
      <c r="W29331" s="11"/>
      <c r="X29331" s="11"/>
      <c r="Y29331" s="11"/>
      <c r="AV29331"/>
      <c r="AW29331"/>
      <c r="AX29331"/>
    </row>
    <row r="29332" spans="11:50" x14ac:dyDescent="0.25">
      <c r="K29332" s="11"/>
      <c r="L29332" s="11"/>
      <c r="N29332" s="11"/>
      <c r="O29332" s="11"/>
      <c r="P29332" s="11"/>
      <c r="Q29332" s="11"/>
      <c r="R29332" s="11"/>
      <c r="S29332" s="11"/>
      <c r="T29332" s="11"/>
      <c r="U29332" s="11"/>
      <c r="V29332" s="11"/>
      <c r="W29332" s="11"/>
      <c r="X29332" s="11"/>
      <c r="Y29332" s="11"/>
      <c r="AV29332"/>
      <c r="AW29332"/>
      <c r="AX29332"/>
    </row>
    <row r="29333" spans="11:50" x14ac:dyDescent="0.25">
      <c r="K29333" s="11"/>
      <c r="L29333" s="11"/>
      <c r="N29333" s="11"/>
      <c r="O29333" s="11"/>
      <c r="P29333" s="11"/>
      <c r="Q29333" s="11"/>
      <c r="R29333" s="11"/>
      <c r="S29333" s="11"/>
      <c r="T29333" s="11"/>
      <c r="U29333" s="11"/>
      <c r="V29333" s="11"/>
      <c r="W29333" s="11"/>
      <c r="X29333" s="11"/>
      <c r="Y29333" s="11"/>
      <c r="AV29333"/>
      <c r="AW29333"/>
      <c r="AX29333"/>
    </row>
    <row r="29334" spans="11:50" x14ac:dyDescent="0.25">
      <c r="K29334" s="11"/>
      <c r="L29334" s="11"/>
      <c r="N29334" s="11"/>
      <c r="O29334" s="11"/>
      <c r="P29334" s="11"/>
      <c r="Q29334" s="11"/>
      <c r="R29334" s="11"/>
      <c r="S29334" s="11"/>
      <c r="T29334" s="11"/>
      <c r="U29334" s="11"/>
      <c r="V29334" s="11"/>
      <c r="W29334" s="11"/>
      <c r="X29334" s="11"/>
      <c r="Y29334" s="11"/>
      <c r="AV29334"/>
      <c r="AW29334"/>
      <c r="AX29334"/>
    </row>
    <row r="29335" spans="11:50" x14ac:dyDescent="0.25">
      <c r="K29335" s="11"/>
      <c r="L29335" s="11"/>
      <c r="N29335" s="11"/>
      <c r="O29335" s="11"/>
      <c r="P29335" s="11"/>
      <c r="Q29335" s="11"/>
      <c r="R29335" s="11"/>
      <c r="S29335" s="11"/>
      <c r="T29335" s="11"/>
      <c r="U29335" s="11"/>
      <c r="V29335" s="11"/>
      <c r="W29335" s="11"/>
      <c r="X29335" s="11"/>
      <c r="Y29335" s="11"/>
      <c r="AV29335"/>
      <c r="AW29335"/>
      <c r="AX29335"/>
    </row>
    <row r="29336" spans="11:50" x14ac:dyDescent="0.25">
      <c r="K29336" s="11"/>
      <c r="L29336" s="11"/>
      <c r="N29336" s="11"/>
      <c r="O29336" s="11"/>
      <c r="P29336" s="11"/>
      <c r="Q29336" s="11"/>
      <c r="R29336" s="11"/>
      <c r="S29336" s="11"/>
      <c r="T29336" s="11"/>
      <c r="U29336" s="11"/>
      <c r="V29336" s="11"/>
      <c r="W29336" s="11"/>
      <c r="X29336" s="11"/>
      <c r="Y29336" s="11"/>
      <c r="AV29336"/>
      <c r="AW29336"/>
      <c r="AX29336"/>
    </row>
    <row r="29337" spans="11:50" x14ac:dyDescent="0.25">
      <c r="K29337" s="11"/>
      <c r="L29337" s="11"/>
      <c r="N29337" s="11"/>
      <c r="O29337" s="11"/>
      <c r="P29337" s="11"/>
      <c r="Q29337" s="11"/>
      <c r="R29337" s="11"/>
      <c r="S29337" s="11"/>
      <c r="T29337" s="11"/>
      <c r="U29337" s="11"/>
      <c r="V29337" s="11"/>
      <c r="W29337" s="11"/>
      <c r="X29337" s="11"/>
      <c r="Y29337" s="11"/>
      <c r="AV29337"/>
      <c r="AW29337"/>
      <c r="AX29337"/>
    </row>
    <row r="29338" spans="11:50" x14ac:dyDescent="0.25">
      <c r="K29338" s="11"/>
      <c r="L29338" s="11"/>
      <c r="N29338" s="11"/>
      <c r="O29338" s="11"/>
      <c r="P29338" s="11"/>
      <c r="Q29338" s="11"/>
      <c r="R29338" s="11"/>
      <c r="S29338" s="11"/>
      <c r="T29338" s="11"/>
      <c r="U29338" s="11"/>
      <c r="V29338" s="11"/>
      <c r="W29338" s="11"/>
      <c r="X29338" s="11"/>
      <c r="Y29338" s="11"/>
      <c r="AV29338"/>
      <c r="AW29338"/>
      <c r="AX29338"/>
    </row>
    <row r="29339" spans="11:50" x14ac:dyDescent="0.25">
      <c r="K29339" s="11"/>
      <c r="L29339" s="11"/>
      <c r="N29339" s="11"/>
      <c r="O29339" s="11"/>
      <c r="P29339" s="11"/>
      <c r="Q29339" s="11"/>
      <c r="R29339" s="11"/>
      <c r="S29339" s="11"/>
      <c r="T29339" s="11"/>
      <c r="U29339" s="11"/>
      <c r="V29339" s="11"/>
      <c r="W29339" s="11"/>
      <c r="X29339" s="11"/>
      <c r="Y29339" s="11"/>
      <c r="AV29339"/>
      <c r="AW29339"/>
      <c r="AX29339"/>
    </row>
    <row r="29340" spans="11:50" x14ac:dyDescent="0.25">
      <c r="K29340" s="11"/>
      <c r="L29340" s="11"/>
      <c r="N29340" s="11"/>
      <c r="O29340" s="11"/>
      <c r="P29340" s="11"/>
      <c r="Q29340" s="11"/>
      <c r="R29340" s="11"/>
      <c r="S29340" s="11"/>
      <c r="T29340" s="11"/>
      <c r="U29340" s="11"/>
      <c r="V29340" s="11"/>
      <c r="W29340" s="11"/>
      <c r="X29340" s="11"/>
      <c r="Y29340" s="11"/>
      <c r="AV29340"/>
      <c r="AW29340"/>
      <c r="AX29340"/>
    </row>
    <row r="29341" spans="11:50" x14ac:dyDescent="0.25">
      <c r="K29341" s="11"/>
      <c r="L29341" s="11"/>
      <c r="N29341" s="11"/>
      <c r="O29341" s="11"/>
      <c r="P29341" s="11"/>
      <c r="Q29341" s="11"/>
      <c r="R29341" s="11"/>
      <c r="S29341" s="11"/>
      <c r="T29341" s="11"/>
      <c r="U29341" s="11"/>
      <c r="V29341" s="11"/>
      <c r="W29341" s="11"/>
      <c r="X29341" s="11"/>
      <c r="Y29341" s="11"/>
      <c r="AV29341"/>
      <c r="AW29341"/>
      <c r="AX29341"/>
    </row>
    <row r="29342" spans="11:50" x14ac:dyDescent="0.25">
      <c r="K29342" s="11"/>
      <c r="L29342" s="11"/>
      <c r="N29342" s="11"/>
      <c r="O29342" s="11"/>
      <c r="P29342" s="11"/>
      <c r="Q29342" s="11"/>
      <c r="R29342" s="11"/>
      <c r="S29342" s="11"/>
      <c r="T29342" s="11"/>
      <c r="U29342" s="11"/>
      <c r="V29342" s="11"/>
      <c r="W29342" s="11"/>
      <c r="X29342" s="11"/>
      <c r="Y29342" s="11"/>
      <c r="AV29342"/>
      <c r="AW29342"/>
      <c r="AX29342"/>
    </row>
    <row r="29343" spans="11:50" x14ac:dyDescent="0.25">
      <c r="K29343" s="11"/>
      <c r="L29343" s="11"/>
      <c r="N29343" s="11"/>
      <c r="O29343" s="11"/>
      <c r="P29343" s="11"/>
      <c r="Q29343" s="11"/>
      <c r="R29343" s="11"/>
      <c r="S29343" s="11"/>
      <c r="T29343" s="11"/>
      <c r="U29343" s="11"/>
      <c r="V29343" s="11"/>
      <c r="W29343" s="11"/>
      <c r="X29343" s="11"/>
      <c r="Y29343" s="11"/>
      <c r="AV29343"/>
      <c r="AW29343"/>
      <c r="AX29343"/>
    </row>
    <row r="29344" spans="11:50" x14ac:dyDescent="0.25">
      <c r="K29344" s="11"/>
      <c r="L29344" s="11"/>
      <c r="N29344" s="11"/>
      <c r="O29344" s="11"/>
      <c r="P29344" s="11"/>
      <c r="Q29344" s="11"/>
      <c r="R29344" s="11"/>
      <c r="S29344" s="11"/>
      <c r="T29344" s="11"/>
      <c r="U29344" s="11"/>
      <c r="V29344" s="11"/>
      <c r="W29344" s="11"/>
      <c r="X29344" s="11"/>
      <c r="Y29344" s="11"/>
      <c r="AV29344"/>
      <c r="AW29344"/>
      <c r="AX29344"/>
    </row>
    <row r="29345" spans="11:50" x14ac:dyDescent="0.25">
      <c r="K29345" s="11"/>
      <c r="L29345" s="11"/>
      <c r="N29345" s="11"/>
      <c r="O29345" s="11"/>
      <c r="P29345" s="11"/>
      <c r="Q29345" s="11"/>
      <c r="R29345" s="11"/>
      <c r="S29345" s="11"/>
      <c r="T29345" s="11"/>
      <c r="U29345" s="11"/>
      <c r="V29345" s="11"/>
      <c r="W29345" s="11"/>
      <c r="X29345" s="11"/>
      <c r="Y29345" s="11"/>
      <c r="AV29345"/>
      <c r="AW29345"/>
      <c r="AX29345"/>
    </row>
    <row r="29346" spans="11:50" x14ac:dyDescent="0.25">
      <c r="K29346" s="11"/>
      <c r="L29346" s="11"/>
      <c r="N29346" s="11"/>
      <c r="O29346" s="11"/>
      <c r="P29346" s="11"/>
      <c r="Q29346" s="11"/>
      <c r="R29346" s="11"/>
      <c r="S29346" s="11"/>
      <c r="T29346" s="11"/>
      <c r="U29346" s="11"/>
      <c r="V29346" s="11"/>
      <c r="W29346" s="11"/>
      <c r="X29346" s="11"/>
      <c r="Y29346" s="11"/>
      <c r="AV29346"/>
      <c r="AW29346"/>
      <c r="AX29346"/>
    </row>
    <row r="29347" spans="11:50" x14ac:dyDescent="0.25">
      <c r="K29347" s="11"/>
      <c r="L29347" s="11"/>
      <c r="N29347" s="11"/>
      <c r="O29347" s="11"/>
      <c r="P29347" s="11"/>
      <c r="Q29347" s="11"/>
      <c r="R29347" s="11"/>
      <c r="S29347" s="11"/>
      <c r="T29347" s="11"/>
      <c r="U29347" s="11"/>
      <c r="V29347" s="11"/>
      <c r="W29347" s="11"/>
      <c r="X29347" s="11"/>
      <c r="Y29347" s="11"/>
      <c r="AV29347"/>
      <c r="AW29347"/>
      <c r="AX29347"/>
    </row>
    <row r="29348" spans="11:50" x14ac:dyDescent="0.25">
      <c r="K29348" s="11"/>
      <c r="L29348" s="11"/>
      <c r="N29348" s="11"/>
      <c r="O29348" s="11"/>
      <c r="P29348" s="11"/>
      <c r="Q29348" s="11"/>
      <c r="R29348" s="11"/>
      <c r="S29348" s="11"/>
      <c r="T29348" s="11"/>
      <c r="U29348" s="11"/>
      <c r="V29348" s="11"/>
      <c r="W29348" s="11"/>
      <c r="X29348" s="11"/>
      <c r="Y29348" s="11"/>
      <c r="AV29348"/>
      <c r="AW29348"/>
      <c r="AX29348"/>
    </row>
    <row r="29349" spans="11:50" x14ac:dyDescent="0.25">
      <c r="K29349" s="11"/>
      <c r="L29349" s="11"/>
      <c r="N29349" s="11"/>
      <c r="O29349" s="11"/>
      <c r="P29349" s="11"/>
      <c r="Q29349" s="11"/>
      <c r="R29349" s="11"/>
      <c r="S29349" s="11"/>
      <c r="T29349" s="11"/>
      <c r="U29349" s="11"/>
      <c r="V29349" s="11"/>
      <c r="W29349" s="11"/>
      <c r="X29349" s="11"/>
      <c r="Y29349" s="11"/>
      <c r="AV29349"/>
      <c r="AW29349"/>
      <c r="AX29349"/>
    </row>
    <row r="29350" spans="11:50" x14ac:dyDescent="0.25">
      <c r="K29350" s="11"/>
      <c r="L29350" s="11"/>
      <c r="N29350" s="11"/>
      <c r="O29350" s="11"/>
      <c r="P29350" s="11"/>
      <c r="Q29350" s="11"/>
      <c r="R29350" s="11"/>
      <c r="S29350" s="11"/>
      <c r="T29350" s="11"/>
      <c r="U29350" s="11"/>
      <c r="V29350" s="11"/>
      <c r="W29350" s="11"/>
      <c r="X29350" s="11"/>
      <c r="Y29350" s="11"/>
      <c r="AV29350"/>
      <c r="AW29350"/>
      <c r="AX29350"/>
    </row>
    <row r="29351" spans="11:50" x14ac:dyDescent="0.25">
      <c r="K29351" s="11"/>
      <c r="L29351" s="11"/>
      <c r="N29351" s="11"/>
      <c r="O29351" s="11"/>
      <c r="P29351" s="11"/>
      <c r="Q29351" s="11"/>
      <c r="R29351" s="11"/>
      <c r="S29351" s="11"/>
      <c r="T29351" s="11"/>
      <c r="U29351" s="11"/>
      <c r="V29351" s="11"/>
      <c r="W29351" s="11"/>
      <c r="X29351" s="11"/>
      <c r="Y29351" s="11"/>
      <c r="AV29351"/>
      <c r="AW29351"/>
      <c r="AX29351"/>
    </row>
    <row r="29352" spans="11:50" x14ac:dyDescent="0.25">
      <c r="K29352" s="11"/>
      <c r="L29352" s="11"/>
      <c r="N29352" s="11"/>
      <c r="O29352" s="11"/>
      <c r="P29352" s="11"/>
      <c r="Q29352" s="11"/>
      <c r="R29352" s="11"/>
      <c r="S29352" s="11"/>
      <c r="T29352" s="11"/>
      <c r="U29352" s="11"/>
      <c r="V29352" s="11"/>
      <c r="W29352" s="11"/>
      <c r="X29352" s="11"/>
      <c r="Y29352" s="11"/>
      <c r="AV29352"/>
      <c r="AW29352"/>
      <c r="AX29352"/>
    </row>
    <row r="29353" spans="11:50" x14ac:dyDescent="0.25">
      <c r="K29353" s="11"/>
      <c r="L29353" s="11"/>
      <c r="N29353" s="11"/>
      <c r="O29353" s="11"/>
      <c r="P29353" s="11"/>
      <c r="Q29353" s="11"/>
      <c r="R29353" s="11"/>
      <c r="S29353" s="11"/>
      <c r="T29353" s="11"/>
      <c r="U29353" s="11"/>
      <c r="V29353" s="11"/>
      <c r="W29353" s="11"/>
      <c r="X29353" s="11"/>
      <c r="Y29353" s="11"/>
      <c r="AV29353"/>
      <c r="AW29353"/>
      <c r="AX29353"/>
    </row>
    <row r="29354" spans="11:50" x14ac:dyDescent="0.25">
      <c r="K29354" s="11"/>
      <c r="L29354" s="11"/>
      <c r="N29354" s="11"/>
      <c r="O29354" s="11"/>
      <c r="P29354" s="11"/>
      <c r="Q29354" s="11"/>
      <c r="R29354" s="11"/>
      <c r="S29354" s="11"/>
      <c r="T29354" s="11"/>
      <c r="U29354" s="11"/>
      <c r="V29354" s="11"/>
      <c r="W29354" s="11"/>
      <c r="X29354" s="11"/>
      <c r="Y29354" s="11"/>
      <c r="AV29354"/>
      <c r="AW29354"/>
      <c r="AX29354"/>
    </row>
    <row r="29355" spans="11:50" x14ac:dyDescent="0.25">
      <c r="K29355" s="11"/>
      <c r="L29355" s="11"/>
      <c r="N29355" s="11"/>
      <c r="O29355" s="11"/>
      <c r="P29355" s="11"/>
      <c r="Q29355" s="11"/>
      <c r="R29355" s="11"/>
      <c r="S29355" s="11"/>
      <c r="T29355" s="11"/>
      <c r="U29355" s="11"/>
      <c r="V29355" s="11"/>
      <c r="W29355" s="11"/>
      <c r="X29355" s="11"/>
      <c r="Y29355" s="11"/>
      <c r="AV29355"/>
      <c r="AW29355"/>
      <c r="AX29355"/>
    </row>
    <row r="29356" spans="11:50" x14ac:dyDescent="0.25">
      <c r="K29356" s="11"/>
      <c r="L29356" s="11"/>
      <c r="N29356" s="11"/>
      <c r="O29356" s="11"/>
      <c r="P29356" s="11"/>
      <c r="Q29356" s="11"/>
      <c r="R29356" s="11"/>
      <c r="S29356" s="11"/>
      <c r="T29356" s="11"/>
      <c r="U29356" s="11"/>
      <c r="V29356" s="11"/>
      <c r="W29356" s="11"/>
      <c r="X29356" s="11"/>
      <c r="Y29356" s="11"/>
      <c r="AV29356"/>
      <c r="AW29356"/>
      <c r="AX29356"/>
    </row>
    <row r="29357" spans="11:50" x14ac:dyDescent="0.25">
      <c r="K29357" s="11"/>
      <c r="L29357" s="11"/>
      <c r="N29357" s="11"/>
      <c r="O29357" s="11"/>
      <c r="P29357" s="11"/>
      <c r="Q29357" s="11"/>
      <c r="R29357" s="11"/>
      <c r="S29357" s="11"/>
      <c r="T29357" s="11"/>
      <c r="U29357" s="11"/>
      <c r="V29357" s="11"/>
      <c r="W29357" s="11"/>
      <c r="X29357" s="11"/>
      <c r="Y29357" s="11"/>
      <c r="AV29357"/>
      <c r="AW29357"/>
      <c r="AX29357"/>
    </row>
    <row r="29358" spans="11:50" x14ac:dyDescent="0.25">
      <c r="K29358" s="11"/>
      <c r="L29358" s="11"/>
      <c r="N29358" s="11"/>
      <c r="O29358" s="11"/>
      <c r="P29358" s="11"/>
      <c r="Q29358" s="11"/>
      <c r="R29358" s="11"/>
      <c r="S29358" s="11"/>
      <c r="T29358" s="11"/>
      <c r="U29358" s="11"/>
      <c r="V29358" s="11"/>
      <c r="W29358" s="11"/>
      <c r="X29358" s="11"/>
      <c r="Y29358" s="11"/>
      <c r="AV29358"/>
      <c r="AW29358"/>
      <c r="AX29358"/>
    </row>
    <row r="29359" spans="11:50" x14ac:dyDescent="0.25">
      <c r="K29359" s="11"/>
      <c r="L29359" s="11"/>
      <c r="N29359" s="11"/>
      <c r="O29359" s="11"/>
      <c r="P29359" s="11"/>
      <c r="Q29359" s="11"/>
      <c r="R29359" s="11"/>
      <c r="S29359" s="11"/>
      <c r="T29359" s="11"/>
      <c r="U29359" s="11"/>
      <c r="V29359" s="11"/>
      <c r="W29359" s="11"/>
      <c r="X29359" s="11"/>
      <c r="Y29359" s="11"/>
      <c r="AV29359"/>
      <c r="AW29359"/>
      <c r="AX29359"/>
    </row>
    <row r="29360" spans="11:50" x14ac:dyDescent="0.25">
      <c r="K29360" s="11"/>
      <c r="L29360" s="11"/>
      <c r="N29360" s="11"/>
      <c r="O29360" s="11"/>
      <c r="P29360" s="11"/>
      <c r="Q29360" s="11"/>
      <c r="R29360" s="11"/>
      <c r="S29360" s="11"/>
      <c r="T29360" s="11"/>
      <c r="U29360" s="11"/>
      <c r="V29360" s="11"/>
      <c r="W29360" s="11"/>
      <c r="X29360" s="11"/>
      <c r="Y29360" s="11"/>
      <c r="AV29360"/>
      <c r="AW29360"/>
      <c r="AX29360"/>
    </row>
    <row r="29361" spans="11:50" x14ac:dyDescent="0.25">
      <c r="K29361" s="11"/>
      <c r="L29361" s="11"/>
      <c r="N29361" s="11"/>
      <c r="O29361" s="11"/>
      <c r="P29361" s="11"/>
      <c r="Q29361" s="11"/>
      <c r="R29361" s="11"/>
      <c r="S29361" s="11"/>
      <c r="T29361" s="11"/>
      <c r="U29361" s="11"/>
      <c r="V29361" s="11"/>
      <c r="W29361" s="11"/>
      <c r="X29361" s="11"/>
      <c r="Y29361" s="11"/>
      <c r="AV29361"/>
      <c r="AW29361"/>
      <c r="AX29361"/>
    </row>
    <row r="29362" spans="11:50" x14ac:dyDescent="0.25">
      <c r="K29362" s="11"/>
      <c r="L29362" s="11"/>
      <c r="N29362" s="11"/>
      <c r="O29362" s="11"/>
      <c r="P29362" s="11"/>
      <c r="Q29362" s="11"/>
      <c r="R29362" s="11"/>
      <c r="S29362" s="11"/>
      <c r="T29362" s="11"/>
      <c r="U29362" s="11"/>
      <c r="V29362" s="11"/>
      <c r="W29362" s="11"/>
      <c r="X29362" s="11"/>
      <c r="Y29362" s="11"/>
      <c r="AV29362"/>
      <c r="AW29362"/>
      <c r="AX29362"/>
    </row>
    <row r="29363" spans="11:50" x14ac:dyDescent="0.25">
      <c r="K29363" s="11"/>
      <c r="L29363" s="11"/>
      <c r="N29363" s="11"/>
      <c r="O29363" s="11"/>
      <c r="P29363" s="11"/>
      <c r="Q29363" s="11"/>
      <c r="R29363" s="11"/>
      <c r="S29363" s="11"/>
      <c r="T29363" s="11"/>
      <c r="U29363" s="11"/>
      <c r="V29363" s="11"/>
      <c r="W29363" s="11"/>
      <c r="X29363" s="11"/>
      <c r="Y29363" s="11"/>
      <c r="AV29363"/>
      <c r="AW29363"/>
      <c r="AX29363"/>
    </row>
    <row r="29364" spans="11:50" x14ac:dyDescent="0.25">
      <c r="K29364" s="11"/>
      <c r="L29364" s="11"/>
      <c r="N29364" s="11"/>
      <c r="O29364" s="11"/>
      <c r="P29364" s="11"/>
      <c r="Q29364" s="11"/>
      <c r="R29364" s="11"/>
      <c r="S29364" s="11"/>
      <c r="T29364" s="11"/>
      <c r="U29364" s="11"/>
      <c r="V29364" s="11"/>
      <c r="W29364" s="11"/>
      <c r="X29364" s="11"/>
      <c r="Y29364" s="11"/>
      <c r="AV29364"/>
      <c r="AW29364"/>
      <c r="AX29364"/>
    </row>
    <row r="29365" spans="11:50" x14ac:dyDescent="0.25">
      <c r="K29365" s="11"/>
      <c r="L29365" s="11"/>
      <c r="N29365" s="11"/>
      <c r="O29365" s="11"/>
      <c r="P29365" s="11"/>
      <c r="Q29365" s="11"/>
      <c r="R29365" s="11"/>
      <c r="S29365" s="11"/>
      <c r="T29365" s="11"/>
      <c r="U29365" s="11"/>
      <c r="V29365" s="11"/>
      <c r="W29365" s="11"/>
      <c r="X29365" s="11"/>
      <c r="Y29365" s="11"/>
      <c r="AV29365"/>
      <c r="AW29365"/>
      <c r="AX29365"/>
    </row>
    <row r="29366" spans="11:50" x14ac:dyDescent="0.25">
      <c r="K29366" s="11"/>
      <c r="L29366" s="11"/>
      <c r="N29366" s="11"/>
      <c r="O29366" s="11"/>
      <c r="P29366" s="11"/>
      <c r="Q29366" s="11"/>
      <c r="R29366" s="11"/>
      <c r="S29366" s="11"/>
      <c r="T29366" s="11"/>
      <c r="U29366" s="11"/>
      <c r="V29366" s="11"/>
      <c r="W29366" s="11"/>
      <c r="X29366" s="11"/>
      <c r="Y29366" s="11"/>
      <c r="AV29366"/>
      <c r="AW29366"/>
      <c r="AX29366"/>
    </row>
    <row r="29367" spans="11:50" x14ac:dyDescent="0.25">
      <c r="K29367" s="11"/>
      <c r="L29367" s="11"/>
      <c r="N29367" s="11"/>
      <c r="O29367" s="11"/>
      <c r="P29367" s="11"/>
      <c r="Q29367" s="11"/>
      <c r="R29367" s="11"/>
      <c r="S29367" s="11"/>
      <c r="T29367" s="11"/>
      <c r="U29367" s="11"/>
      <c r="V29367" s="11"/>
      <c r="W29367" s="11"/>
      <c r="X29367" s="11"/>
      <c r="Y29367" s="11"/>
      <c r="AV29367"/>
      <c r="AW29367"/>
      <c r="AX29367"/>
    </row>
    <row r="29368" spans="11:50" x14ac:dyDescent="0.25">
      <c r="K29368" s="11"/>
      <c r="L29368" s="11"/>
      <c r="N29368" s="11"/>
      <c r="O29368" s="11"/>
      <c r="P29368" s="11"/>
      <c r="Q29368" s="11"/>
      <c r="R29368" s="11"/>
      <c r="S29368" s="11"/>
      <c r="T29368" s="11"/>
      <c r="U29368" s="11"/>
      <c r="V29368" s="11"/>
      <c r="W29368" s="11"/>
      <c r="X29368" s="11"/>
      <c r="Y29368" s="11"/>
      <c r="AV29368"/>
      <c r="AW29368"/>
      <c r="AX29368"/>
    </row>
    <row r="29369" spans="11:50" x14ac:dyDescent="0.25">
      <c r="K29369" s="11"/>
      <c r="L29369" s="11"/>
      <c r="N29369" s="11"/>
      <c r="O29369" s="11"/>
      <c r="P29369" s="11"/>
      <c r="Q29369" s="11"/>
      <c r="R29369" s="11"/>
      <c r="S29369" s="11"/>
      <c r="T29369" s="11"/>
      <c r="U29369" s="11"/>
      <c r="V29369" s="11"/>
      <c r="W29369" s="11"/>
      <c r="X29369" s="11"/>
      <c r="Y29369" s="11"/>
      <c r="AV29369"/>
      <c r="AW29369"/>
      <c r="AX29369"/>
    </row>
    <row r="29370" spans="11:50" x14ac:dyDescent="0.25">
      <c r="K29370" s="11"/>
      <c r="L29370" s="11"/>
      <c r="N29370" s="11"/>
      <c r="O29370" s="11"/>
      <c r="P29370" s="11"/>
      <c r="Q29370" s="11"/>
      <c r="R29370" s="11"/>
      <c r="S29370" s="11"/>
      <c r="T29370" s="11"/>
      <c r="U29370" s="11"/>
      <c r="V29370" s="11"/>
      <c r="W29370" s="11"/>
      <c r="X29370" s="11"/>
      <c r="Y29370" s="11"/>
      <c r="AV29370"/>
      <c r="AW29370"/>
      <c r="AX29370"/>
    </row>
    <row r="29371" spans="11:50" x14ac:dyDescent="0.25">
      <c r="K29371" s="11"/>
      <c r="L29371" s="11"/>
      <c r="N29371" s="11"/>
      <c r="O29371" s="11"/>
      <c r="P29371" s="11"/>
      <c r="Q29371" s="11"/>
      <c r="R29371" s="11"/>
      <c r="S29371" s="11"/>
      <c r="T29371" s="11"/>
      <c r="U29371" s="11"/>
      <c r="V29371" s="11"/>
      <c r="W29371" s="11"/>
      <c r="X29371" s="11"/>
      <c r="Y29371" s="11"/>
      <c r="AV29371"/>
      <c r="AW29371"/>
      <c r="AX29371"/>
    </row>
    <row r="29372" spans="11:50" x14ac:dyDescent="0.25">
      <c r="K29372" s="11"/>
      <c r="L29372" s="11"/>
      <c r="N29372" s="11"/>
      <c r="O29372" s="11"/>
      <c r="P29372" s="11"/>
      <c r="Q29372" s="11"/>
      <c r="R29372" s="11"/>
      <c r="S29372" s="11"/>
      <c r="T29372" s="11"/>
      <c r="U29372" s="11"/>
      <c r="V29372" s="11"/>
      <c r="W29372" s="11"/>
      <c r="X29372" s="11"/>
      <c r="Y29372" s="11"/>
      <c r="AV29372"/>
      <c r="AW29372"/>
      <c r="AX29372"/>
    </row>
    <row r="29373" spans="11:50" x14ac:dyDescent="0.25">
      <c r="K29373" s="11"/>
      <c r="L29373" s="11"/>
      <c r="N29373" s="11"/>
      <c r="O29373" s="11"/>
      <c r="P29373" s="11"/>
      <c r="Q29373" s="11"/>
      <c r="R29373" s="11"/>
      <c r="S29373" s="11"/>
      <c r="T29373" s="11"/>
      <c r="U29373" s="11"/>
      <c r="V29373" s="11"/>
      <c r="W29373" s="11"/>
      <c r="X29373" s="11"/>
      <c r="Y29373" s="11"/>
      <c r="AV29373"/>
      <c r="AW29373"/>
      <c r="AX29373"/>
    </row>
    <row r="29374" spans="11:50" x14ac:dyDescent="0.25">
      <c r="K29374" s="11"/>
      <c r="L29374" s="11"/>
      <c r="N29374" s="11"/>
      <c r="O29374" s="11"/>
      <c r="P29374" s="11"/>
      <c r="Q29374" s="11"/>
      <c r="R29374" s="11"/>
      <c r="S29374" s="11"/>
      <c r="T29374" s="11"/>
      <c r="U29374" s="11"/>
      <c r="V29374" s="11"/>
      <c r="W29374" s="11"/>
      <c r="X29374" s="11"/>
      <c r="Y29374" s="11"/>
      <c r="AV29374"/>
      <c r="AW29374"/>
      <c r="AX29374"/>
    </row>
    <row r="29375" spans="11:50" x14ac:dyDescent="0.25">
      <c r="K29375" s="11"/>
      <c r="L29375" s="11"/>
      <c r="N29375" s="11"/>
      <c r="O29375" s="11"/>
      <c r="P29375" s="11"/>
      <c r="Q29375" s="11"/>
      <c r="R29375" s="11"/>
      <c r="S29375" s="11"/>
      <c r="T29375" s="11"/>
      <c r="U29375" s="11"/>
      <c r="V29375" s="11"/>
      <c r="W29375" s="11"/>
      <c r="X29375" s="11"/>
      <c r="Y29375" s="11"/>
      <c r="AV29375"/>
      <c r="AW29375"/>
      <c r="AX29375"/>
    </row>
    <row r="29376" spans="11:50" x14ac:dyDescent="0.25">
      <c r="K29376" s="11"/>
      <c r="L29376" s="11"/>
      <c r="N29376" s="11"/>
      <c r="O29376" s="11"/>
      <c r="P29376" s="11"/>
      <c r="Q29376" s="11"/>
      <c r="R29376" s="11"/>
      <c r="S29376" s="11"/>
      <c r="T29376" s="11"/>
      <c r="U29376" s="11"/>
      <c r="V29376" s="11"/>
      <c r="W29376" s="11"/>
      <c r="X29376" s="11"/>
      <c r="Y29376" s="11"/>
      <c r="AV29376"/>
      <c r="AW29376"/>
      <c r="AX29376"/>
    </row>
    <row r="29377" spans="11:50" x14ac:dyDescent="0.25">
      <c r="K29377" s="11"/>
      <c r="L29377" s="11"/>
      <c r="N29377" s="11"/>
      <c r="O29377" s="11"/>
      <c r="P29377" s="11"/>
      <c r="Q29377" s="11"/>
      <c r="R29377" s="11"/>
      <c r="S29377" s="11"/>
      <c r="T29377" s="11"/>
      <c r="U29377" s="11"/>
      <c r="V29377" s="11"/>
      <c r="W29377" s="11"/>
      <c r="X29377" s="11"/>
      <c r="Y29377" s="11"/>
      <c r="AV29377"/>
      <c r="AW29377"/>
      <c r="AX29377"/>
    </row>
    <row r="29378" spans="11:50" x14ac:dyDescent="0.25">
      <c r="K29378" s="11"/>
      <c r="L29378" s="11"/>
      <c r="N29378" s="11"/>
      <c r="O29378" s="11"/>
      <c r="P29378" s="11"/>
      <c r="Q29378" s="11"/>
      <c r="R29378" s="11"/>
      <c r="S29378" s="11"/>
      <c r="T29378" s="11"/>
      <c r="U29378" s="11"/>
      <c r="V29378" s="11"/>
      <c r="W29378" s="11"/>
      <c r="X29378" s="11"/>
      <c r="Y29378" s="11"/>
      <c r="AV29378"/>
      <c r="AW29378"/>
      <c r="AX29378"/>
    </row>
    <row r="29379" spans="11:50" x14ac:dyDescent="0.25">
      <c r="K29379" s="11"/>
      <c r="L29379" s="11"/>
      <c r="N29379" s="11"/>
      <c r="O29379" s="11"/>
      <c r="P29379" s="11"/>
      <c r="Q29379" s="11"/>
      <c r="R29379" s="11"/>
      <c r="S29379" s="11"/>
      <c r="T29379" s="11"/>
      <c r="U29379" s="11"/>
      <c r="V29379" s="11"/>
      <c r="W29379" s="11"/>
      <c r="X29379" s="11"/>
      <c r="Y29379" s="11"/>
      <c r="AV29379"/>
      <c r="AW29379"/>
      <c r="AX29379"/>
    </row>
    <row r="29380" spans="11:50" x14ac:dyDescent="0.25">
      <c r="K29380" s="11"/>
      <c r="L29380" s="11"/>
      <c r="N29380" s="11"/>
      <c r="O29380" s="11"/>
      <c r="P29380" s="11"/>
      <c r="Q29380" s="11"/>
      <c r="R29380" s="11"/>
      <c r="S29380" s="11"/>
      <c r="T29380" s="11"/>
      <c r="U29380" s="11"/>
      <c r="V29380" s="11"/>
      <c r="W29380" s="11"/>
      <c r="X29380" s="11"/>
      <c r="Y29380" s="11"/>
      <c r="AV29380"/>
      <c r="AW29380"/>
      <c r="AX29380"/>
    </row>
    <row r="29381" spans="11:50" x14ac:dyDescent="0.25">
      <c r="K29381" s="11"/>
      <c r="L29381" s="11"/>
      <c r="N29381" s="11"/>
      <c r="O29381" s="11"/>
      <c r="P29381" s="11"/>
      <c r="Q29381" s="11"/>
      <c r="R29381" s="11"/>
      <c r="S29381" s="11"/>
      <c r="T29381" s="11"/>
      <c r="U29381" s="11"/>
      <c r="V29381" s="11"/>
      <c r="W29381" s="11"/>
      <c r="X29381" s="11"/>
      <c r="Y29381" s="11"/>
      <c r="AV29381"/>
      <c r="AW29381"/>
      <c r="AX29381"/>
    </row>
    <row r="29382" spans="11:50" x14ac:dyDescent="0.25">
      <c r="K29382" s="11"/>
      <c r="L29382" s="11"/>
      <c r="N29382" s="11"/>
      <c r="O29382" s="11"/>
      <c r="P29382" s="11"/>
      <c r="Q29382" s="11"/>
      <c r="R29382" s="11"/>
      <c r="S29382" s="11"/>
      <c r="T29382" s="11"/>
      <c r="U29382" s="11"/>
      <c r="V29382" s="11"/>
      <c r="W29382" s="11"/>
      <c r="X29382" s="11"/>
      <c r="Y29382" s="11"/>
      <c r="AV29382"/>
      <c r="AW29382"/>
      <c r="AX29382"/>
    </row>
    <row r="29383" spans="11:50" x14ac:dyDescent="0.25">
      <c r="K29383" s="11"/>
      <c r="L29383" s="11"/>
      <c r="N29383" s="11"/>
      <c r="O29383" s="11"/>
      <c r="P29383" s="11"/>
      <c r="Q29383" s="11"/>
      <c r="R29383" s="11"/>
      <c r="S29383" s="11"/>
      <c r="T29383" s="11"/>
      <c r="U29383" s="11"/>
      <c r="V29383" s="11"/>
      <c r="W29383" s="11"/>
      <c r="X29383" s="11"/>
      <c r="Y29383" s="11"/>
      <c r="AV29383"/>
      <c r="AW29383"/>
      <c r="AX29383"/>
    </row>
    <row r="29384" spans="11:50" x14ac:dyDescent="0.25">
      <c r="K29384" s="11"/>
      <c r="L29384" s="11"/>
      <c r="N29384" s="11"/>
      <c r="O29384" s="11"/>
      <c r="P29384" s="11"/>
      <c r="Q29384" s="11"/>
      <c r="R29384" s="11"/>
      <c r="S29384" s="11"/>
      <c r="T29384" s="11"/>
      <c r="U29384" s="11"/>
      <c r="V29384" s="11"/>
      <c r="W29384" s="11"/>
      <c r="X29384" s="11"/>
      <c r="Y29384" s="11"/>
      <c r="AV29384"/>
      <c r="AW29384"/>
      <c r="AX29384"/>
    </row>
    <row r="29385" spans="11:50" x14ac:dyDescent="0.25">
      <c r="K29385" s="11"/>
      <c r="L29385" s="11"/>
      <c r="N29385" s="11"/>
      <c r="O29385" s="11"/>
      <c r="P29385" s="11"/>
      <c r="Q29385" s="11"/>
      <c r="R29385" s="11"/>
      <c r="S29385" s="11"/>
      <c r="T29385" s="11"/>
      <c r="U29385" s="11"/>
      <c r="V29385" s="11"/>
      <c r="W29385" s="11"/>
      <c r="X29385" s="11"/>
      <c r="Y29385" s="11"/>
      <c r="AV29385"/>
      <c r="AW29385"/>
      <c r="AX29385"/>
    </row>
    <row r="29386" spans="11:50" x14ac:dyDescent="0.25">
      <c r="K29386" s="11"/>
      <c r="L29386" s="11"/>
      <c r="N29386" s="11"/>
      <c r="O29386" s="11"/>
      <c r="P29386" s="11"/>
      <c r="Q29386" s="11"/>
      <c r="R29386" s="11"/>
      <c r="S29386" s="11"/>
      <c r="T29386" s="11"/>
      <c r="U29386" s="11"/>
      <c r="V29386" s="11"/>
      <c r="W29386" s="11"/>
      <c r="X29386" s="11"/>
      <c r="Y29386" s="11"/>
      <c r="AV29386"/>
      <c r="AW29386"/>
      <c r="AX29386"/>
    </row>
    <row r="29387" spans="11:50" x14ac:dyDescent="0.25">
      <c r="K29387" s="11"/>
      <c r="L29387" s="11"/>
      <c r="N29387" s="11"/>
      <c r="O29387" s="11"/>
      <c r="P29387" s="11"/>
      <c r="Q29387" s="11"/>
      <c r="R29387" s="11"/>
      <c r="S29387" s="11"/>
      <c r="T29387" s="11"/>
      <c r="U29387" s="11"/>
      <c r="V29387" s="11"/>
      <c r="W29387" s="11"/>
      <c r="X29387" s="11"/>
      <c r="Y29387" s="11"/>
      <c r="AV29387"/>
      <c r="AW29387"/>
      <c r="AX29387"/>
    </row>
    <row r="29388" spans="11:50" x14ac:dyDescent="0.25">
      <c r="K29388" s="11"/>
      <c r="L29388" s="11"/>
      <c r="N29388" s="11"/>
      <c r="O29388" s="11"/>
      <c r="P29388" s="11"/>
      <c r="Q29388" s="11"/>
      <c r="R29388" s="11"/>
      <c r="S29388" s="11"/>
      <c r="T29388" s="11"/>
      <c r="U29388" s="11"/>
      <c r="V29388" s="11"/>
      <c r="W29388" s="11"/>
      <c r="X29388" s="11"/>
      <c r="Y29388" s="11"/>
      <c r="AV29388"/>
      <c r="AW29388"/>
      <c r="AX29388"/>
    </row>
    <row r="29389" spans="11:50" x14ac:dyDescent="0.25">
      <c r="K29389" s="11"/>
      <c r="L29389" s="11"/>
      <c r="N29389" s="11"/>
      <c r="O29389" s="11"/>
      <c r="P29389" s="11"/>
      <c r="Q29389" s="11"/>
      <c r="R29389" s="11"/>
      <c r="S29389" s="11"/>
      <c r="T29389" s="11"/>
      <c r="U29389" s="11"/>
      <c r="V29389" s="11"/>
      <c r="W29389" s="11"/>
      <c r="X29389" s="11"/>
      <c r="Y29389" s="11"/>
      <c r="AV29389"/>
      <c r="AW29389"/>
      <c r="AX29389"/>
    </row>
    <row r="29390" spans="11:50" x14ac:dyDescent="0.25">
      <c r="K29390" s="11"/>
      <c r="L29390" s="11"/>
      <c r="N29390" s="11"/>
      <c r="O29390" s="11"/>
      <c r="P29390" s="11"/>
      <c r="Q29390" s="11"/>
      <c r="R29390" s="11"/>
      <c r="S29390" s="11"/>
      <c r="T29390" s="11"/>
      <c r="U29390" s="11"/>
      <c r="V29390" s="11"/>
      <c r="W29390" s="11"/>
      <c r="X29390" s="11"/>
      <c r="Y29390" s="11"/>
      <c r="AV29390"/>
      <c r="AW29390"/>
      <c r="AX29390"/>
    </row>
    <row r="29391" spans="11:50" x14ac:dyDescent="0.25">
      <c r="K29391" s="11"/>
      <c r="L29391" s="11"/>
      <c r="N29391" s="11"/>
      <c r="O29391" s="11"/>
      <c r="P29391" s="11"/>
      <c r="Q29391" s="11"/>
      <c r="R29391" s="11"/>
      <c r="S29391" s="11"/>
      <c r="T29391" s="11"/>
      <c r="U29391" s="11"/>
      <c r="V29391" s="11"/>
      <c r="W29391" s="11"/>
      <c r="X29391" s="11"/>
      <c r="Y29391" s="11"/>
      <c r="AV29391"/>
      <c r="AW29391"/>
      <c r="AX29391"/>
    </row>
    <row r="29392" spans="11:50" x14ac:dyDescent="0.25">
      <c r="K29392" s="11"/>
      <c r="L29392" s="11"/>
      <c r="N29392" s="11"/>
      <c r="O29392" s="11"/>
      <c r="P29392" s="11"/>
      <c r="Q29392" s="11"/>
      <c r="R29392" s="11"/>
      <c r="S29392" s="11"/>
      <c r="T29392" s="11"/>
      <c r="U29392" s="11"/>
      <c r="V29392" s="11"/>
      <c r="W29392" s="11"/>
      <c r="X29392" s="11"/>
      <c r="Y29392" s="11"/>
      <c r="AV29392"/>
      <c r="AW29392"/>
      <c r="AX29392"/>
    </row>
    <row r="29393" spans="11:50" x14ac:dyDescent="0.25">
      <c r="K29393" s="11"/>
      <c r="L29393" s="11"/>
      <c r="N29393" s="11"/>
      <c r="O29393" s="11"/>
      <c r="P29393" s="11"/>
      <c r="Q29393" s="11"/>
      <c r="R29393" s="11"/>
      <c r="S29393" s="11"/>
      <c r="T29393" s="11"/>
      <c r="U29393" s="11"/>
      <c r="V29393" s="11"/>
      <c r="W29393" s="11"/>
      <c r="X29393" s="11"/>
      <c r="Y29393" s="11"/>
      <c r="AV29393"/>
      <c r="AW29393"/>
      <c r="AX29393"/>
    </row>
    <row r="29394" spans="11:50" x14ac:dyDescent="0.25">
      <c r="K29394" s="11"/>
      <c r="L29394" s="11"/>
      <c r="N29394" s="11"/>
      <c r="O29394" s="11"/>
      <c r="P29394" s="11"/>
      <c r="Q29394" s="11"/>
      <c r="R29394" s="11"/>
      <c r="S29394" s="11"/>
      <c r="T29394" s="11"/>
      <c r="U29394" s="11"/>
      <c r="V29394" s="11"/>
      <c r="W29394" s="11"/>
      <c r="X29394" s="11"/>
      <c r="Y29394" s="11"/>
      <c r="AV29394"/>
      <c r="AW29394"/>
      <c r="AX29394"/>
    </row>
    <row r="29395" spans="11:50" x14ac:dyDescent="0.25">
      <c r="K29395" s="11"/>
      <c r="L29395" s="11"/>
      <c r="N29395" s="11"/>
      <c r="O29395" s="11"/>
      <c r="P29395" s="11"/>
      <c r="Q29395" s="11"/>
      <c r="R29395" s="11"/>
      <c r="S29395" s="11"/>
      <c r="T29395" s="11"/>
      <c r="U29395" s="11"/>
      <c r="V29395" s="11"/>
      <c r="W29395" s="11"/>
      <c r="X29395" s="11"/>
      <c r="Y29395" s="11"/>
      <c r="AV29395"/>
      <c r="AW29395"/>
      <c r="AX29395"/>
    </row>
    <row r="29396" spans="11:50" x14ac:dyDescent="0.25">
      <c r="K29396" s="11"/>
      <c r="L29396" s="11"/>
      <c r="N29396" s="11"/>
      <c r="O29396" s="11"/>
      <c r="P29396" s="11"/>
      <c r="Q29396" s="11"/>
      <c r="R29396" s="11"/>
      <c r="S29396" s="11"/>
      <c r="T29396" s="11"/>
      <c r="U29396" s="11"/>
      <c r="V29396" s="11"/>
      <c r="W29396" s="11"/>
      <c r="X29396" s="11"/>
      <c r="Y29396" s="11"/>
      <c r="AV29396"/>
      <c r="AW29396"/>
      <c r="AX29396"/>
    </row>
    <row r="29397" spans="11:50" x14ac:dyDescent="0.25">
      <c r="K29397" s="11"/>
      <c r="L29397" s="11"/>
      <c r="N29397" s="11"/>
      <c r="O29397" s="11"/>
      <c r="P29397" s="11"/>
      <c r="Q29397" s="11"/>
      <c r="R29397" s="11"/>
      <c r="S29397" s="11"/>
      <c r="T29397" s="11"/>
      <c r="U29397" s="11"/>
      <c r="V29397" s="11"/>
      <c r="W29397" s="11"/>
      <c r="X29397" s="11"/>
      <c r="Y29397" s="11"/>
      <c r="AV29397"/>
      <c r="AW29397"/>
      <c r="AX29397"/>
    </row>
    <row r="29398" spans="11:50" x14ac:dyDescent="0.25">
      <c r="K29398" s="11"/>
      <c r="L29398" s="11"/>
      <c r="N29398" s="11"/>
      <c r="O29398" s="11"/>
      <c r="P29398" s="11"/>
      <c r="Q29398" s="11"/>
      <c r="R29398" s="11"/>
      <c r="S29398" s="11"/>
      <c r="T29398" s="11"/>
      <c r="U29398" s="11"/>
      <c r="V29398" s="11"/>
      <c r="W29398" s="11"/>
      <c r="X29398" s="11"/>
      <c r="Y29398" s="11"/>
      <c r="AV29398"/>
      <c r="AW29398"/>
      <c r="AX29398"/>
    </row>
    <row r="29399" spans="11:50" x14ac:dyDescent="0.25">
      <c r="K29399" s="11"/>
      <c r="L29399" s="11"/>
      <c r="N29399" s="11"/>
      <c r="O29399" s="11"/>
      <c r="P29399" s="11"/>
      <c r="Q29399" s="11"/>
      <c r="R29399" s="11"/>
      <c r="S29399" s="11"/>
      <c r="T29399" s="11"/>
      <c r="U29399" s="11"/>
      <c r="V29399" s="11"/>
      <c r="W29399" s="11"/>
      <c r="X29399" s="11"/>
      <c r="Y29399" s="11"/>
      <c r="AV29399"/>
      <c r="AW29399"/>
      <c r="AX29399"/>
    </row>
    <row r="29400" spans="11:50" x14ac:dyDescent="0.25">
      <c r="K29400" s="11"/>
      <c r="L29400" s="11"/>
      <c r="N29400" s="11"/>
      <c r="O29400" s="11"/>
      <c r="P29400" s="11"/>
      <c r="Q29400" s="11"/>
      <c r="R29400" s="11"/>
      <c r="S29400" s="11"/>
      <c r="T29400" s="11"/>
      <c r="U29400" s="11"/>
      <c r="V29400" s="11"/>
      <c r="W29400" s="11"/>
      <c r="X29400" s="11"/>
      <c r="Y29400" s="11"/>
      <c r="AV29400"/>
      <c r="AW29400"/>
      <c r="AX29400"/>
    </row>
    <row r="29401" spans="11:50" x14ac:dyDescent="0.25">
      <c r="K29401" s="11"/>
      <c r="L29401" s="11"/>
      <c r="N29401" s="11"/>
      <c r="O29401" s="11"/>
      <c r="P29401" s="11"/>
      <c r="Q29401" s="11"/>
      <c r="R29401" s="11"/>
      <c r="S29401" s="11"/>
      <c r="T29401" s="11"/>
      <c r="U29401" s="11"/>
      <c r="V29401" s="11"/>
      <c r="W29401" s="11"/>
      <c r="X29401" s="11"/>
      <c r="Y29401" s="11"/>
      <c r="AV29401"/>
      <c r="AW29401"/>
      <c r="AX29401"/>
    </row>
    <row r="29402" spans="11:50" x14ac:dyDescent="0.25">
      <c r="K29402" s="11"/>
      <c r="L29402" s="11"/>
      <c r="N29402" s="11"/>
      <c r="O29402" s="11"/>
      <c r="P29402" s="11"/>
      <c r="Q29402" s="11"/>
      <c r="R29402" s="11"/>
      <c r="S29402" s="11"/>
      <c r="T29402" s="11"/>
      <c r="U29402" s="11"/>
      <c r="V29402" s="11"/>
      <c r="W29402" s="11"/>
      <c r="X29402" s="11"/>
      <c r="Y29402" s="11"/>
      <c r="AV29402"/>
      <c r="AW29402"/>
      <c r="AX29402"/>
    </row>
    <row r="29403" spans="11:50" x14ac:dyDescent="0.25">
      <c r="K29403" s="11"/>
      <c r="L29403" s="11"/>
      <c r="N29403" s="11"/>
      <c r="O29403" s="11"/>
      <c r="P29403" s="11"/>
      <c r="Q29403" s="11"/>
      <c r="R29403" s="11"/>
      <c r="S29403" s="11"/>
      <c r="T29403" s="11"/>
      <c r="U29403" s="11"/>
      <c r="V29403" s="11"/>
      <c r="W29403" s="11"/>
      <c r="X29403" s="11"/>
      <c r="Y29403" s="11"/>
      <c r="AV29403"/>
      <c r="AW29403"/>
      <c r="AX29403"/>
    </row>
    <row r="29404" spans="11:50" x14ac:dyDescent="0.25">
      <c r="K29404" s="11"/>
      <c r="L29404" s="11"/>
      <c r="N29404" s="11"/>
      <c r="O29404" s="11"/>
      <c r="P29404" s="11"/>
      <c r="Q29404" s="11"/>
      <c r="R29404" s="11"/>
      <c r="S29404" s="11"/>
      <c r="T29404" s="11"/>
      <c r="U29404" s="11"/>
      <c r="V29404" s="11"/>
      <c r="W29404" s="11"/>
      <c r="X29404" s="11"/>
      <c r="Y29404" s="11"/>
      <c r="AV29404"/>
      <c r="AW29404"/>
      <c r="AX29404"/>
    </row>
    <row r="29405" spans="11:50" x14ac:dyDescent="0.25">
      <c r="K29405" s="11"/>
      <c r="L29405" s="11"/>
      <c r="N29405" s="11"/>
      <c r="O29405" s="11"/>
      <c r="P29405" s="11"/>
      <c r="Q29405" s="11"/>
      <c r="R29405" s="11"/>
      <c r="S29405" s="11"/>
      <c r="T29405" s="11"/>
      <c r="U29405" s="11"/>
      <c r="V29405" s="11"/>
      <c r="W29405" s="11"/>
      <c r="X29405" s="11"/>
      <c r="Y29405" s="11"/>
      <c r="AV29405"/>
      <c r="AW29405"/>
      <c r="AX29405"/>
    </row>
    <row r="29406" spans="11:50" x14ac:dyDescent="0.25">
      <c r="K29406" s="11"/>
      <c r="L29406" s="11"/>
      <c r="N29406" s="11"/>
      <c r="O29406" s="11"/>
      <c r="P29406" s="11"/>
      <c r="Q29406" s="11"/>
      <c r="R29406" s="11"/>
      <c r="S29406" s="11"/>
      <c r="T29406" s="11"/>
      <c r="U29406" s="11"/>
      <c r="V29406" s="11"/>
      <c r="W29406" s="11"/>
      <c r="X29406" s="11"/>
      <c r="Y29406" s="11"/>
      <c r="AV29406"/>
      <c r="AW29406"/>
      <c r="AX29406"/>
    </row>
    <row r="29407" spans="11:50" x14ac:dyDescent="0.25">
      <c r="K29407" s="11"/>
      <c r="L29407" s="11"/>
      <c r="N29407" s="11"/>
      <c r="O29407" s="11"/>
      <c r="P29407" s="11"/>
      <c r="Q29407" s="11"/>
      <c r="R29407" s="11"/>
      <c r="S29407" s="11"/>
      <c r="T29407" s="11"/>
      <c r="U29407" s="11"/>
      <c r="V29407" s="11"/>
      <c r="W29407" s="11"/>
      <c r="X29407" s="11"/>
      <c r="Y29407" s="11"/>
      <c r="AV29407"/>
      <c r="AW29407"/>
      <c r="AX29407"/>
    </row>
    <row r="29408" spans="11:50" x14ac:dyDescent="0.25">
      <c r="K29408" s="11"/>
      <c r="L29408" s="11"/>
      <c r="N29408" s="11"/>
      <c r="O29408" s="11"/>
      <c r="P29408" s="11"/>
      <c r="Q29408" s="11"/>
      <c r="R29408" s="11"/>
      <c r="S29408" s="11"/>
      <c r="T29408" s="11"/>
      <c r="U29408" s="11"/>
      <c r="V29408" s="11"/>
      <c r="W29408" s="11"/>
      <c r="X29408" s="11"/>
      <c r="Y29408" s="11"/>
      <c r="AV29408"/>
      <c r="AW29408"/>
      <c r="AX29408"/>
    </row>
    <row r="29409" spans="11:50" x14ac:dyDescent="0.25">
      <c r="K29409" s="11"/>
      <c r="L29409" s="11"/>
      <c r="N29409" s="11"/>
      <c r="O29409" s="11"/>
      <c r="P29409" s="11"/>
      <c r="Q29409" s="11"/>
      <c r="R29409" s="11"/>
      <c r="S29409" s="11"/>
      <c r="T29409" s="11"/>
      <c r="U29409" s="11"/>
      <c r="V29409" s="11"/>
      <c r="W29409" s="11"/>
      <c r="X29409" s="11"/>
      <c r="Y29409" s="11"/>
      <c r="AV29409"/>
      <c r="AW29409"/>
      <c r="AX29409"/>
    </row>
    <row r="29410" spans="11:50" x14ac:dyDescent="0.25">
      <c r="K29410" s="11"/>
      <c r="L29410" s="11"/>
      <c r="N29410" s="11"/>
      <c r="O29410" s="11"/>
      <c r="P29410" s="11"/>
      <c r="Q29410" s="11"/>
      <c r="R29410" s="11"/>
      <c r="S29410" s="11"/>
      <c r="T29410" s="11"/>
      <c r="U29410" s="11"/>
      <c r="V29410" s="11"/>
      <c r="W29410" s="11"/>
      <c r="X29410" s="11"/>
      <c r="Y29410" s="11"/>
      <c r="AV29410"/>
      <c r="AW29410"/>
      <c r="AX29410"/>
    </row>
    <row r="29411" spans="11:50" x14ac:dyDescent="0.25">
      <c r="K29411" s="11"/>
      <c r="L29411" s="11"/>
      <c r="N29411" s="11"/>
      <c r="O29411" s="11"/>
      <c r="P29411" s="11"/>
      <c r="Q29411" s="11"/>
      <c r="R29411" s="11"/>
      <c r="S29411" s="11"/>
      <c r="T29411" s="11"/>
      <c r="U29411" s="11"/>
      <c r="V29411" s="11"/>
      <c r="W29411" s="11"/>
      <c r="X29411" s="11"/>
      <c r="Y29411" s="11"/>
      <c r="AV29411"/>
      <c r="AW29411"/>
      <c r="AX29411"/>
    </row>
    <row r="29412" spans="11:50" x14ac:dyDescent="0.25">
      <c r="K29412" s="11"/>
      <c r="L29412" s="11"/>
      <c r="N29412" s="11"/>
      <c r="O29412" s="11"/>
      <c r="P29412" s="11"/>
      <c r="Q29412" s="11"/>
      <c r="R29412" s="11"/>
      <c r="S29412" s="11"/>
      <c r="T29412" s="11"/>
      <c r="U29412" s="11"/>
      <c r="V29412" s="11"/>
      <c r="W29412" s="11"/>
      <c r="X29412" s="11"/>
      <c r="Y29412" s="11"/>
      <c r="AV29412"/>
      <c r="AW29412"/>
      <c r="AX29412"/>
    </row>
    <row r="29413" spans="11:50" x14ac:dyDescent="0.25">
      <c r="K29413" s="11"/>
      <c r="L29413" s="11"/>
      <c r="N29413" s="11"/>
      <c r="O29413" s="11"/>
      <c r="P29413" s="11"/>
      <c r="Q29413" s="11"/>
      <c r="R29413" s="11"/>
      <c r="S29413" s="11"/>
      <c r="T29413" s="11"/>
      <c r="U29413" s="11"/>
      <c r="V29413" s="11"/>
      <c r="W29413" s="11"/>
      <c r="X29413" s="11"/>
      <c r="Y29413" s="11"/>
      <c r="AV29413"/>
      <c r="AW29413"/>
      <c r="AX29413"/>
    </row>
    <row r="29414" spans="11:50" x14ac:dyDescent="0.25">
      <c r="K29414" s="11"/>
      <c r="L29414" s="11"/>
      <c r="N29414" s="11"/>
      <c r="O29414" s="11"/>
      <c r="P29414" s="11"/>
      <c r="Q29414" s="11"/>
      <c r="R29414" s="11"/>
      <c r="S29414" s="11"/>
      <c r="T29414" s="11"/>
      <c r="U29414" s="11"/>
      <c r="V29414" s="11"/>
      <c r="W29414" s="11"/>
      <c r="X29414" s="11"/>
      <c r="Y29414" s="11"/>
      <c r="AV29414"/>
      <c r="AW29414"/>
      <c r="AX29414"/>
    </row>
    <row r="29415" spans="11:50" x14ac:dyDescent="0.25">
      <c r="K29415" s="11"/>
      <c r="L29415" s="11"/>
      <c r="N29415" s="11"/>
      <c r="O29415" s="11"/>
      <c r="P29415" s="11"/>
      <c r="Q29415" s="11"/>
      <c r="R29415" s="11"/>
      <c r="S29415" s="11"/>
      <c r="T29415" s="11"/>
      <c r="U29415" s="11"/>
      <c r="V29415" s="11"/>
      <c r="W29415" s="11"/>
      <c r="X29415" s="11"/>
      <c r="Y29415" s="11"/>
      <c r="AV29415"/>
      <c r="AW29415"/>
      <c r="AX29415"/>
    </row>
    <row r="29416" spans="11:50" x14ac:dyDescent="0.25">
      <c r="K29416" s="11"/>
      <c r="L29416" s="11"/>
      <c r="N29416" s="11"/>
      <c r="O29416" s="11"/>
      <c r="P29416" s="11"/>
      <c r="Q29416" s="11"/>
      <c r="R29416" s="11"/>
      <c r="S29416" s="11"/>
      <c r="T29416" s="11"/>
      <c r="U29416" s="11"/>
      <c r="V29416" s="11"/>
      <c r="W29416" s="11"/>
      <c r="X29416" s="11"/>
      <c r="Y29416" s="11"/>
      <c r="AV29416"/>
      <c r="AW29416"/>
      <c r="AX29416"/>
    </row>
    <row r="29417" spans="11:50" x14ac:dyDescent="0.25">
      <c r="K29417" s="11"/>
      <c r="L29417" s="11"/>
      <c r="N29417" s="11"/>
      <c r="O29417" s="11"/>
      <c r="P29417" s="11"/>
      <c r="Q29417" s="11"/>
      <c r="R29417" s="11"/>
      <c r="S29417" s="11"/>
      <c r="T29417" s="11"/>
      <c r="U29417" s="11"/>
      <c r="V29417" s="11"/>
      <c r="W29417" s="11"/>
      <c r="X29417" s="11"/>
      <c r="Y29417" s="11"/>
      <c r="AV29417"/>
      <c r="AW29417"/>
      <c r="AX29417"/>
    </row>
    <row r="29418" spans="11:50" x14ac:dyDescent="0.25">
      <c r="K29418" s="11"/>
      <c r="L29418" s="11"/>
      <c r="N29418" s="11"/>
      <c r="O29418" s="11"/>
      <c r="P29418" s="11"/>
      <c r="Q29418" s="11"/>
      <c r="R29418" s="11"/>
      <c r="S29418" s="11"/>
      <c r="T29418" s="11"/>
      <c r="U29418" s="11"/>
      <c r="V29418" s="11"/>
      <c r="W29418" s="11"/>
      <c r="X29418" s="11"/>
      <c r="Y29418" s="11"/>
      <c r="AV29418"/>
      <c r="AW29418"/>
      <c r="AX29418"/>
    </row>
    <row r="29419" spans="11:50" x14ac:dyDescent="0.25">
      <c r="K29419" s="11"/>
      <c r="L29419" s="11"/>
      <c r="N29419" s="11"/>
      <c r="O29419" s="11"/>
      <c r="P29419" s="11"/>
      <c r="Q29419" s="11"/>
      <c r="R29419" s="11"/>
      <c r="S29419" s="11"/>
      <c r="T29419" s="11"/>
      <c r="U29419" s="11"/>
      <c r="V29419" s="11"/>
      <c r="W29419" s="11"/>
      <c r="X29419" s="11"/>
      <c r="Y29419" s="11"/>
      <c r="AV29419"/>
      <c r="AW29419"/>
      <c r="AX29419"/>
    </row>
    <row r="29420" spans="11:50" x14ac:dyDescent="0.25">
      <c r="K29420" s="11"/>
      <c r="L29420" s="11"/>
      <c r="N29420" s="11"/>
      <c r="O29420" s="11"/>
      <c r="P29420" s="11"/>
      <c r="Q29420" s="11"/>
      <c r="R29420" s="11"/>
      <c r="S29420" s="11"/>
      <c r="T29420" s="11"/>
      <c r="U29420" s="11"/>
      <c r="V29420" s="11"/>
      <c r="W29420" s="11"/>
      <c r="X29420" s="11"/>
      <c r="Y29420" s="11"/>
      <c r="AV29420"/>
      <c r="AW29420"/>
      <c r="AX29420"/>
    </row>
    <row r="29421" spans="11:50" x14ac:dyDescent="0.25">
      <c r="K29421" s="11"/>
      <c r="L29421" s="11"/>
      <c r="N29421" s="11"/>
      <c r="O29421" s="11"/>
      <c r="P29421" s="11"/>
      <c r="Q29421" s="11"/>
      <c r="R29421" s="11"/>
      <c r="S29421" s="11"/>
      <c r="T29421" s="11"/>
      <c r="U29421" s="11"/>
      <c r="V29421" s="11"/>
      <c r="W29421" s="11"/>
      <c r="X29421" s="11"/>
      <c r="Y29421" s="11"/>
      <c r="AV29421"/>
      <c r="AW29421"/>
      <c r="AX29421"/>
    </row>
    <row r="29422" spans="11:50" x14ac:dyDescent="0.25">
      <c r="K29422" s="11"/>
      <c r="L29422" s="11"/>
      <c r="N29422" s="11"/>
      <c r="O29422" s="11"/>
      <c r="P29422" s="11"/>
      <c r="Q29422" s="11"/>
      <c r="R29422" s="11"/>
      <c r="S29422" s="11"/>
      <c r="T29422" s="11"/>
      <c r="U29422" s="11"/>
      <c r="V29422" s="11"/>
      <c r="W29422" s="11"/>
      <c r="X29422" s="11"/>
      <c r="Y29422" s="11"/>
      <c r="AV29422"/>
      <c r="AW29422"/>
      <c r="AX29422"/>
    </row>
    <row r="29423" spans="11:50" x14ac:dyDescent="0.25">
      <c r="K29423" s="11"/>
      <c r="L29423" s="11"/>
      <c r="N29423" s="11"/>
      <c r="O29423" s="11"/>
      <c r="P29423" s="11"/>
      <c r="Q29423" s="11"/>
      <c r="R29423" s="11"/>
      <c r="S29423" s="11"/>
      <c r="T29423" s="11"/>
      <c r="U29423" s="11"/>
      <c r="V29423" s="11"/>
      <c r="W29423" s="11"/>
      <c r="X29423" s="11"/>
      <c r="Y29423" s="11"/>
      <c r="AV29423"/>
      <c r="AW29423"/>
      <c r="AX29423"/>
    </row>
    <row r="29424" spans="11:50" x14ac:dyDescent="0.25">
      <c r="K29424" s="11"/>
      <c r="L29424" s="11"/>
      <c r="N29424" s="11"/>
      <c r="O29424" s="11"/>
      <c r="P29424" s="11"/>
      <c r="Q29424" s="11"/>
      <c r="R29424" s="11"/>
      <c r="S29424" s="11"/>
      <c r="T29424" s="11"/>
      <c r="U29424" s="11"/>
      <c r="V29424" s="11"/>
      <c r="W29424" s="11"/>
      <c r="X29424" s="11"/>
      <c r="Y29424" s="11"/>
      <c r="AV29424"/>
      <c r="AW29424"/>
      <c r="AX29424"/>
    </row>
    <row r="29425" spans="11:50" x14ac:dyDescent="0.25">
      <c r="K29425" s="11"/>
      <c r="L29425" s="11"/>
      <c r="N29425" s="11"/>
      <c r="O29425" s="11"/>
      <c r="P29425" s="11"/>
      <c r="Q29425" s="11"/>
      <c r="R29425" s="11"/>
      <c r="S29425" s="11"/>
      <c r="T29425" s="11"/>
      <c r="U29425" s="11"/>
      <c r="V29425" s="11"/>
      <c r="W29425" s="11"/>
      <c r="X29425" s="11"/>
      <c r="Y29425" s="11"/>
      <c r="AV29425"/>
      <c r="AW29425"/>
      <c r="AX29425"/>
    </row>
    <row r="29426" spans="11:50" x14ac:dyDescent="0.25">
      <c r="K29426" s="11"/>
      <c r="L29426" s="11"/>
      <c r="N29426" s="11"/>
      <c r="O29426" s="11"/>
      <c r="P29426" s="11"/>
      <c r="Q29426" s="11"/>
      <c r="R29426" s="11"/>
      <c r="S29426" s="11"/>
      <c r="T29426" s="11"/>
      <c r="U29426" s="11"/>
      <c r="V29426" s="11"/>
      <c r="W29426" s="11"/>
      <c r="X29426" s="11"/>
      <c r="Y29426" s="11"/>
      <c r="AV29426"/>
      <c r="AW29426"/>
      <c r="AX29426"/>
    </row>
    <row r="29427" spans="11:50" x14ac:dyDescent="0.25">
      <c r="K29427" s="11"/>
      <c r="L29427" s="11"/>
      <c r="N29427" s="11"/>
      <c r="O29427" s="11"/>
      <c r="P29427" s="11"/>
      <c r="Q29427" s="11"/>
      <c r="R29427" s="11"/>
      <c r="S29427" s="11"/>
      <c r="T29427" s="11"/>
      <c r="U29427" s="11"/>
      <c r="V29427" s="11"/>
      <c r="W29427" s="11"/>
      <c r="X29427" s="11"/>
      <c r="Y29427" s="11"/>
      <c r="AV29427"/>
      <c r="AW29427"/>
      <c r="AX29427"/>
    </row>
    <row r="29428" spans="11:50" x14ac:dyDescent="0.25">
      <c r="K29428" s="11"/>
      <c r="L29428" s="11"/>
      <c r="N29428" s="11"/>
      <c r="O29428" s="11"/>
      <c r="P29428" s="11"/>
      <c r="Q29428" s="11"/>
      <c r="R29428" s="11"/>
      <c r="S29428" s="11"/>
      <c r="T29428" s="11"/>
      <c r="U29428" s="11"/>
      <c r="V29428" s="11"/>
      <c r="W29428" s="11"/>
      <c r="X29428" s="11"/>
      <c r="Y29428" s="11"/>
      <c r="AV29428"/>
      <c r="AW29428"/>
      <c r="AX29428"/>
    </row>
    <row r="29429" spans="11:50" x14ac:dyDescent="0.25">
      <c r="K29429" s="11"/>
      <c r="L29429" s="11"/>
      <c r="N29429" s="11"/>
      <c r="O29429" s="11"/>
      <c r="P29429" s="11"/>
      <c r="Q29429" s="11"/>
      <c r="R29429" s="11"/>
      <c r="S29429" s="11"/>
      <c r="T29429" s="11"/>
      <c r="U29429" s="11"/>
      <c r="V29429" s="11"/>
      <c r="W29429" s="11"/>
      <c r="X29429" s="11"/>
      <c r="Y29429" s="11"/>
      <c r="AV29429"/>
      <c r="AW29429"/>
      <c r="AX29429"/>
    </row>
    <row r="29430" spans="11:50" x14ac:dyDescent="0.25">
      <c r="K29430" s="11"/>
      <c r="L29430" s="11"/>
      <c r="N29430" s="11"/>
      <c r="O29430" s="11"/>
      <c r="P29430" s="11"/>
      <c r="Q29430" s="11"/>
      <c r="R29430" s="11"/>
      <c r="S29430" s="11"/>
      <c r="T29430" s="11"/>
      <c r="U29430" s="11"/>
      <c r="V29430" s="11"/>
      <c r="W29430" s="11"/>
      <c r="X29430" s="11"/>
      <c r="Y29430" s="11"/>
      <c r="AV29430"/>
      <c r="AW29430"/>
      <c r="AX29430"/>
    </row>
    <row r="29431" spans="11:50" x14ac:dyDescent="0.25">
      <c r="K29431" s="11"/>
      <c r="L29431" s="11"/>
      <c r="N29431" s="11"/>
      <c r="O29431" s="11"/>
      <c r="P29431" s="11"/>
      <c r="Q29431" s="11"/>
      <c r="R29431" s="11"/>
      <c r="S29431" s="11"/>
      <c r="T29431" s="11"/>
      <c r="U29431" s="11"/>
      <c r="V29431" s="11"/>
      <c r="W29431" s="11"/>
      <c r="X29431" s="11"/>
      <c r="Y29431" s="11"/>
      <c r="AV29431"/>
      <c r="AW29431"/>
      <c r="AX29431"/>
    </row>
    <row r="29432" spans="11:50" x14ac:dyDescent="0.25">
      <c r="K29432" s="11"/>
      <c r="L29432" s="11"/>
      <c r="N29432" s="11"/>
      <c r="O29432" s="11"/>
      <c r="P29432" s="11"/>
      <c r="Q29432" s="11"/>
      <c r="R29432" s="11"/>
      <c r="S29432" s="11"/>
      <c r="T29432" s="11"/>
      <c r="U29432" s="11"/>
      <c r="V29432" s="11"/>
      <c r="W29432" s="11"/>
      <c r="X29432" s="11"/>
      <c r="Y29432" s="11"/>
      <c r="AV29432"/>
      <c r="AW29432"/>
      <c r="AX29432"/>
    </row>
    <row r="29433" spans="11:50" x14ac:dyDescent="0.25">
      <c r="K29433" s="11"/>
      <c r="L29433" s="11"/>
      <c r="N29433" s="11"/>
      <c r="O29433" s="11"/>
      <c r="P29433" s="11"/>
      <c r="Q29433" s="11"/>
      <c r="R29433" s="11"/>
      <c r="S29433" s="11"/>
      <c r="T29433" s="11"/>
      <c r="U29433" s="11"/>
      <c r="V29433" s="11"/>
      <c r="W29433" s="11"/>
      <c r="X29433" s="11"/>
      <c r="Y29433" s="11"/>
      <c r="AV29433"/>
      <c r="AW29433"/>
      <c r="AX29433"/>
    </row>
    <row r="29434" spans="11:50" x14ac:dyDescent="0.25">
      <c r="K29434" s="11"/>
      <c r="L29434" s="11"/>
      <c r="N29434" s="11"/>
      <c r="O29434" s="11"/>
      <c r="P29434" s="11"/>
      <c r="Q29434" s="11"/>
      <c r="R29434" s="11"/>
      <c r="S29434" s="11"/>
      <c r="T29434" s="11"/>
      <c r="U29434" s="11"/>
      <c r="V29434" s="11"/>
      <c r="W29434" s="11"/>
      <c r="X29434" s="11"/>
      <c r="Y29434" s="11"/>
      <c r="AV29434"/>
      <c r="AW29434"/>
      <c r="AX29434"/>
    </row>
    <row r="29435" spans="11:50" x14ac:dyDescent="0.25">
      <c r="K29435" s="11"/>
      <c r="L29435" s="11"/>
      <c r="N29435" s="11"/>
      <c r="O29435" s="11"/>
      <c r="P29435" s="11"/>
      <c r="Q29435" s="11"/>
      <c r="R29435" s="11"/>
      <c r="S29435" s="11"/>
      <c r="T29435" s="11"/>
      <c r="U29435" s="11"/>
      <c r="V29435" s="11"/>
      <c r="W29435" s="11"/>
      <c r="X29435" s="11"/>
      <c r="Y29435" s="11"/>
      <c r="AV29435"/>
      <c r="AW29435"/>
      <c r="AX29435"/>
    </row>
    <row r="29436" spans="11:50" x14ac:dyDescent="0.25">
      <c r="K29436" s="11"/>
      <c r="L29436" s="11"/>
      <c r="N29436" s="11"/>
      <c r="O29436" s="11"/>
      <c r="P29436" s="11"/>
      <c r="Q29436" s="11"/>
      <c r="R29436" s="11"/>
      <c r="S29436" s="11"/>
      <c r="T29436" s="11"/>
      <c r="U29436" s="11"/>
      <c r="V29436" s="11"/>
      <c r="W29436" s="11"/>
      <c r="X29436" s="11"/>
      <c r="Y29436" s="11"/>
      <c r="AV29436"/>
      <c r="AW29436"/>
      <c r="AX29436"/>
    </row>
    <row r="29437" spans="11:50" x14ac:dyDescent="0.25">
      <c r="K29437" s="11"/>
      <c r="L29437" s="11"/>
      <c r="N29437" s="11"/>
      <c r="O29437" s="11"/>
      <c r="P29437" s="11"/>
      <c r="Q29437" s="11"/>
      <c r="R29437" s="11"/>
      <c r="S29437" s="11"/>
      <c r="T29437" s="11"/>
      <c r="U29437" s="11"/>
      <c r="V29437" s="11"/>
      <c r="W29437" s="11"/>
      <c r="X29437" s="11"/>
      <c r="Y29437" s="11"/>
      <c r="AV29437"/>
      <c r="AW29437"/>
      <c r="AX29437"/>
    </row>
    <row r="29438" spans="11:50" x14ac:dyDescent="0.25">
      <c r="K29438" s="11"/>
      <c r="L29438" s="11"/>
      <c r="N29438" s="11"/>
      <c r="O29438" s="11"/>
      <c r="P29438" s="11"/>
      <c r="Q29438" s="11"/>
      <c r="R29438" s="11"/>
      <c r="S29438" s="11"/>
      <c r="T29438" s="11"/>
      <c r="U29438" s="11"/>
      <c r="V29438" s="11"/>
      <c r="W29438" s="11"/>
      <c r="X29438" s="11"/>
      <c r="Y29438" s="11"/>
      <c r="AV29438"/>
      <c r="AW29438"/>
      <c r="AX29438"/>
    </row>
    <row r="29439" spans="11:50" x14ac:dyDescent="0.25">
      <c r="K29439" s="11"/>
      <c r="L29439" s="11"/>
      <c r="N29439" s="11"/>
      <c r="O29439" s="11"/>
      <c r="P29439" s="11"/>
      <c r="Q29439" s="11"/>
      <c r="R29439" s="11"/>
      <c r="S29439" s="11"/>
      <c r="T29439" s="11"/>
      <c r="U29439" s="11"/>
      <c r="V29439" s="11"/>
      <c r="W29439" s="11"/>
      <c r="X29439" s="11"/>
      <c r="Y29439" s="11"/>
      <c r="AV29439"/>
      <c r="AW29439"/>
      <c r="AX29439"/>
    </row>
    <row r="29440" spans="11:50" x14ac:dyDescent="0.25">
      <c r="K29440" s="11"/>
      <c r="L29440" s="11"/>
      <c r="N29440" s="11"/>
      <c r="O29440" s="11"/>
      <c r="P29440" s="11"/>
      <c r="Q29440" s="11"/>
      <c r="R29440" s="11"/>
      <c r="S29440" s="11"/>
      <c r="T29440" s="11"/>
      <c r="U29440" s="11"/>
      <c r="V29440" s="11"/>
      <c r="W29440" s="11"/>
      <c r="X29440" s="11"/>
      <c r="Y29440" s="11"/>
      <c r="AV29440"/>
      <c r="AW29440"/>
      <c r="AX29440"/>
    </row>
    <row r="29441" spans="11:50" x14ac:dyDescent="0.25">
      <c r="K29441" s="11"/>
      <c r="L29441" s="11"/>
      <c r="N29441" s="11"/>
      <c r="O29441" s="11"/>
      <c r="P29441" s="11"/>
      <c r="Q29441" s="11"/>
      <c r="R29441" s="11"/>
      <c r="S29441" s="11"/>
      <c r="T29441" s="11"/>
      <c r="U29441" s="11"/>
      <c r="V29441" s="11"/>
      <c r="W29441" s="11"/>
      <c r="X29441" s="11"/>
      <c r="Y29441" s="11"/>
      <c r="AV29441"/>
      <c r="AW29441"/>
      <c r="AX29441"/>
    </row>
    <row r="29442" spans="11:50" x14ac:dyDescent="0.25">
      <c r="K29442" s="11"/>
      <c r="L29442" s="11"/>
      <c r="N29442" s="11"/>
      <c r="O29442" s="11"/>
      <c r="P29442" s="11"/>
      <c r="Q29442" s="11"/>
      <c r="R29442" s="11"/>
      <c r="S29442" s="11"/>
      <c r="T29442" s="11"/>
      <c r="U29442" s="11"/>
      <c r="V29442" s="11"/>
      <c r="W29442" s="11"/>
      <c r="X29442" s="11"/>
      <c r="Y29442" s="11"/>
      <c r="AV29442"/>
      <c r="AW29442"/>
      <c r="AX29442"/>
    </row>
    <row r="29443" spans="11:50" x14ac:dyDescent="0.25">
      <c r="K29443" s="11"/>
      <c r="L29443" s="11"/>
      <c r="N29443" s="11"/>
      <c r="O29443" s="11"/>
      <c r="P29443" s="11"/>
      <c r="Q29443" s="11"/>
      <c r="R29443" s="11"/>
      <c r="S29443" s="11"/>
      <c r="T29443" s="11"/>
      <c r="U29443" s="11"/>
      <c r="V29443" s="11"/>
      <c r="W29443" s="11"/>
      <c r="X29443" s="11"/>
      <c r="Y29443" s="11"/>
      <c r="AV29443"/>
      <c r="AW29443"/>
      <c r="AX29443"/>
    </row>
    <row r="29444" spans="11:50" x14ac:dyDescent="0.25">
      <c r="K29444" s="11"/>
      <c r="L29444" s="11"/>
      <c r="N29444" s="11"/>
      <c r="O29444" s="11"/>
      <c r="P29444" s="11"/>
      <c r="Q29444" s="11"/>
      <c r="R29444" s="11"/>
      <c r="S29444" s="11"/>
      <c r="T29444" s="11"/>
      <c r="U29444" s="11"/>
      <c r="V29444" s="11"/>
      <c r="W29444" s="11"/>
      <c r="X29444" s="11"/>
      <c r="Y29444" s="11"/>
      <c r="AV29444"/>
      <c r="AW29444"/>
      <c r="AX29444"/>
    </row>
    <row r="29445" spans="11:50" x14ac:dyDescent="0.25">
      <c r="K29445" s="11"/>
      <c r="L29445" s="11"/>
      <c r="N29445" s="11"/>
      <c r="O29445" s="11"/>
      <c r="P29445" s="11"/>
      <c r="Q29445" s="11"/>
      <c r="R29445" s="11"/>
      <c r="S29445" s="11"/>
      <c r="T29445" s="11"/>
      <c r="U29445" s="11"/>
      <c r="V29445" s="11"/>
      <c r="W29445" s="11"/>
      <c r="X29445" s="11"/>
      <c r="Y29445" s="11"/>
      <c r="AV29445"/>
      <c r="AW29445"/>
      <c r="AX29445"/>
    </row>
    <row r="29446" spans="11:50" x14ac:dyDescent="0.25">
      <c r="K29446" s="11"/>
      <c r="L29446" s="11"/>
      <c r="N29446" s="11"/>
      <c r="O29446" s="11"/>
      <c r="P29446" s="11"/>
      <c r="Q29446" s="11"/>
      <c r="R29446" s="11"/>
      <c r="S29446" s="11"/>
      <c r="T29446" s="11"/>
      <c r="U29446" s="11"/>
      <c r="V29446" s="11"/>
      <c r="W29446" s="11"/>
      <c r="X29446" s="11"/>
      <c r="Y29446" s="11"/>
      <c r="AV29446"/>
      <c r="AW29446"/>
      <c r="AX29446"/>
    </row>
    <row r="29447" spans="11:50" x14ac:dyDescent="0.25">
      <c r="K29447" s="11"/>
      <c r="L29447" s="11"/>
      <c r="N29447" s="11"/>
      <c r="O29447" s="11"/>
      <c r="P29447" s="11"/>
      <c r="Q29447" s="11"/>
      <c r="R29447" s="11"/>
      <c r="S29447" s="11"/>
      <c r="T29447" s="11"/>
      <c r="U29447" s="11"/>
      <c r="V29447" s="11"/>
      <c r="W29447" s="11"/>
      <c r="X29447" s="11"/>
      <c r="Y29447" s="11"/>
      <c r="AV29447"/>
      <c r="AW29447"/>
      <c r="AX29447"/>
    </row>
    <row r="29448" spans="11:50" x14ac:dyDescent="0.25">
      <c r="K29448" s="11"/>
      <c r="L29448" s="11"/>
      <c r="N29448" s="11"/>
      <c r="O29448" s="11"/>
      <c r="P29448" s="11"/>
      <c r="Q29448" s="11"/>
      <c r="R29448" s="11"/>
      <c r="S29448" s="11"/>
      <c r="T29448" s="11"/>
      <c r="U29448" s="11"/>
      <c r="V29448" s="11"/>
      <c r="W29448" s="11"/>
      <c r="X29448" s="11"/>
      <c r="Y29448" s="11"/>
      <c r="AV29448"/>
      <c r="AW29448"/>
      <c r="AX29448"/>
    </row>
    <row r="29449" spans="11:50" x14ac:dyDescent="0.25">
      <c r="K29449" s="11"/>
      <c r="L29449" s="11"/>
      <c r="N29449" s="11"/>
      <c r="O29449" s="11"/>
      <c r="P29449" s="11"/>
      <c r="Q29449" s="11"/>
      <c r="R29449" s="11"/>
      <c r="S29449" s="11"/>
      <c r="T29449" s="11"/>
      <c r="U29449" s="11"/>
      <c r="V29449" s="11"/>
      <c r="W29449" s="11"/>
      <c r="X29449" s="11"/>
      <c r="Y29449" s="11"/>
      <c r="AV29449"/>
      <c r="AW29449"/>
      <c r="AX29449"/>
    </row>
    <row r="29450" spans="11:50" x14ac:dyDescent="0.25">
      <c r="K29450" s="11"/>
      <c r="L29450" s="11"/>
      <c r="N29450" s="11"/>
      <c r="O29450" s="11"/>
      <c r="P29450" s="11"/>
      <c r="Q29450" s="11"/>
      <c r="R29450" s="11"/>
      <c r="S29450" s="11"/>
      <c r="T29450" s="11"/>
      <c r="U29450" s="11"/>
      <c r="V29450" s="11"/>
      <c r="W29450" s="11"/>
      <c r="X29450" s="11"/>
      <c r="Y29450" s="11"/>
      <c r="AV29450"/>
      <c r="AW29450"/>
      <c r="AX29450"/>
    </row>
    <row r="29451" spans="11:50" x14ac:dyDescent="0.25">
      <c r="K29451" s="11"/>
      <c r="L29451" s="11"/>
      <c r="N29451" s="11"/>
      <c r="O29451" s="11"/>
      <c r="P29451" s="11"/>
      <c r="Q29451" s="11"/>
      <c r="R29451" s="11"/>
      <c r="S29451" s="11"/>
      <c r="T29451" s="11"/>
      <c r="U29451" s="11"/>
      <c r="V29451" s="11"/>
      <c r="W29451" s="11"/>
      <c r="X29451" s="11"/>
      <c r="Y29451" s="11"/>
      <c r="AV29451"/>
      <c r="AW29451"/>
      <c r="AX29451"/>
    </row>
    <row r="29452" spans="11:50" x14ac:dyDescent="0.25">
      <c r="K29452" s="11"/>
      <c r="L29452" s="11"/>
      <c r="N29452" s="11"/>
      <c r="O29452" s="11"/>
      <c r="P29452" s="11"/>
      <c r="Q29452" s="11"/>
      <c r="R29452" s="11"/>
      <c r="S29452" s="11"/>
      <c r="T29452" s="11"/>
      <c r="U29452" s="11"/>
      <c r="V29452" s="11"/>
      <c r="W29452" s="11"/>
      <c r="X29452" s="11"/>
      <c r="Y29452" s="11"/>
      <c r="AV29452"/>
      <c r="AW29452"/>
      <c r="AX29452"/>
    </row>
    <row r="29453" spans="11:50" x14ac:dyDescent="0.25">
      <c r="K29453" s="11"/>
      <c r="L29453" s="11"/>
      <c r="N29453" s="11"/>
      <c r="O29453" s="11"/>
      <c r="P29453" s="11"/>
      <c r="Q29453" s="11"/>
      <c r="R29453" s="11"/>
      <c r="S29453" s="11"/>
      <c r="T29453" s="11"/>
      <c r="U29453" s="11"/>
      <c r="V29453" s="11"/>
      <c r="W29453" s="11"/>
      <c r="X29453" s="11"/>
      <c r="Y29453" s="11"/>
      <c r="AV29453"/>
      <c r="AW29453"/>
      <c r="AX29453"/>
    </row>
    <row r="29454" spans="11:50" x14ac:dyDescent="0.25">
      <c r="K29454" s="11"/>
      <c r="L29454" s="11"/>
      <c r="N29454" s="11"/>
      <c r="O29454" s="11"/>
      <c r="P29454" s="11"/>
      <c r="Q29454" s="11"/>
      <c r="R29454" s="11"/>
      <c r="S29454" s="11"/>
      <c r="T29454" s="11"/>
      <c r="U29454" s="11"/>
      <c r="V29454" s="11"/>
      <c r="W29454" s="11"/>
      <c r="X29454" s="11"/>
      <c r="Y29454" s="11"/>
      <c r="AV29454"/>
      <c r="AW29454"/>
      <c r="AX29454"/>
    </row>
    <row r="29455" spans="11:50" x14ac:dyDescent="0.25">
      <c r="K29455" s="11"/>
      <c r="L29455" s="11"/>
      <c r="N29455" s="11"/>
      <c r="O29455" s="11"/>
      <c r="P29455" s="11"/>
      <c r="Q29455" s="11"/>
      <c r="R29455" s="11"/>
      <c r="S29455" s="11"/>
      <c r="T29455" s="11"/>
      <c r="U29455" s="11"/>
      <c r="V29455" s="11"/>
      <c r="W29455" s="11"/>
      <c r="X29455" s="11"/>
      <c r="Y29455" s="11"/>
      <c r="AV29455"/>
      <c r="AW29455"/>
      <c r="AX29455"/>
    </row>
    <row r="29456" spans="11:50" x14ac:dyDescent="0.25">
      <c r="K29456" s="11"/>
      <c r="L29456" s="11"/>
      <c r="N29456" s="11"/>
      <c r="O29456" s="11"/>
      <c r="P29456" s="11"/>
      <c r="Q29456" s="11"/>
      <c r="R29456" s="11"/>
      <c r="S29456" s="11"/>
      <c r="T29456" s="11"/>
      <c r="U29456" s="11"/>
      <c r="V29456" s="11"/>
      <c r="W29456" s="11"/>
      <c r="X29456" s="11"/>
      <c r="Y29456" s="11"/>
      <c r="AV29456"/>
      <c r="AW29456"/>
      <c r="AX29456"/>
    </row>
    <row r="29457" spans="11:50" x14ac:dyDescent="0.25">
      <c r="K29457" s="11"/>
      <c r="L29457" s="11"/>
      <c r="N29457" s="11"/>
      <c r="O29457" s="11"/>
      <c r="P29457" s="11"/>
      <c r="Q29457" s="11"/>
      <c r="R29457" s="11"/>
      <c r="S29457" s="11"/>
      <c r="T29457" s="11"/>
      <c r="U29457" s="11"/>
      <c r="V29457" s="11"/>
      <c r="W29457" s="11"/>
      <c r="X29457" s="11"/>
      <c r="Y29457" s="11"/>
      <c r="AV29457"/>
      <c r="AW29457"/>
      <c r="AX29457"/>
    </row>
    <row r="29458" spans="11:50" x14ac:dyDescent="0.25">
      <c r="K29458" s="11"/>
      <c r="L29458" s="11"/>
      <c r="N29458" s="11"/>
      <c r="O29458" s="11"/>
      <c r="P29458" s="11"/>
      <c r="Q29458" s="11"/>
      <c r="R29458" s="11"/>
      <c r="S29458" s="11"/>
      <c r="T29458" s="11"/>
      <c r="U29458" s="11"/>
      <c r="V29458" s="11"/>
      <c r="W29458" s="11"/>
      <c r="X29458" s="11"/>
      <c r="Y29458" s="11"/>
      <c r="AV29458"/>
      <c r="AW29458"/>
      <c r="AX29458"/>
    </row>
    <row r="29459" spans="11:50" x14ac:dyDescent="0.25">
      <c r="K29459" s="11"/>
      <c r="L29459" s="11"/>
      <c r="N29459" s="11"/>
      <c r="O29459" s="11"/>
      <c r="P29459" s="11"/>
      <c r="Q29459" s="11"/>
      <c r="R29459" s="11"/>
      <c r="S29459" s="11"/>
      <c r="T29459" s="11"/>
      <c r="U29459" s="11"/>
      <c r="V29459" s="11"/>
      <c r="W29459" s="11"/>
      <c r="X29459" s="11"/>
      <c r="Y29459" s="11"/>
      <c r="AV29459"/>
      <c r="AW29459"/>
      <c r="AX29459"/>
    </row>
    <row r="29460" spans="11:50" x14ac:dyDescent="0.25">
      <c r="K29460" s="11"/>
      <c r="L29460" s="11"/>
      <c r="N29460" s="11"/>
      <c r="O29460" s="11"/>
      <c r="P29460" s="11"/>
      <c r="Q29460" s="11"/>
      <c r="R29460" s="11"/>
      <c r="S29460" s="11"/>
      <c r="T29460" s="11"/>
      <c r="U29460" s="11"/>
      <c r="V29460" s="11"/>
      <c r="W29460" s="11"/>
      <c r="X29460" s="11"/>
      <c r="Y29460" s="11"/>
      <c r="AV29460"/>
      <c r="AW29460"/>
      <c r="AX29460"/>
    </row>
    <row r="29461" spans="11:50" x14ac:dyDescent="0.25">
      <c r="K29461" s="11"/>
      <c r="L29461" s="11"/>
      <c r="N29461" s="11"/>
      <c r="O29461" s="11"/>
      <c r="P29461" s="11"/>
      <c r="Q29461" s="11"/>
      <c r="R29461" s="11"/>
      <c r="S29461" s="11"/>
      <c r="T29461" s="11"/>
      <c r="U29461" s="11"/>
      <c r="V29461" s="11"/>
      <c r="W29461" s="11"/>
      <c r="X29461" s="11"/>
      <c r="Y29461" s="11"/>
      <c r="AV29461"/>
      <c r="AW29461"/>
      <c r="AX29461"/>
    </row>
    <row r="29462" spans="11:50" x14ac:dyDescent="0.25">
      <c r="K29462" s="11"/>
      <c r="L29462" s="11"/>
      <c r="N29462" s="11"/>
      <c r="O29462" s="11"/>
      <c r="P29462" s="11"/>
      <c r="Q29462" s="11"/>
      <c r="R29462" s="11"/>
      <c r="S29462" s="11"/>
      <c r="T29462" s="11"/>
      <c r="U29462" s="11"/>
      <c r="V29462" s="11"/>
      <c r="W29462" s="11"/>
      <c r="X29462" s="11"/>
      <c r="Y29462" s="11"/>
      <c r="AV29462"/>
      <c r="AW29462"/>
      <c r="AX29462"/>
    </row>
    <row r="29463" spans="11:50" x14ac:dyDescent="0.25">
      <c r="K29463" s="11"/>
      <c r="L29463" s="11"/>
      <c r="N29463" s="11"/>
      <c r="O29463" s="11"/>
      <c r="P29463" s="11"/>
      <c r="Q29463" s="11"/>
      <c r="R29463" s="11"/>
      <c r="S29463" s="11"/>
      <c r="T29463" s="11"/>
      <c r="U29463" s="11"/>
      <c r="V29463" s="11"/>
      <c r="W29463" s="11"/>
      <c r="X29463" s="11"/>
      <c r="Y29463" s="11"/>
      <c r="AV29463"/>
      <c r="AW29463"/>
      <c r="AX29463"/>
    </row>
    <row r="29464" spans="11:50" x14ac:dyDescent="0.25">
      <c r="K29464" s="11"/>
      <c r="L29464" s="11"/>
      <c r="N29464" s="11"/>
      <c r="O29464" s="11"/>
      <c r="P29464" s="11"/>
      <c r="Q29464" s="11"/>
      <c r="R29464" s="11"/>
      <c r="S29464" s="11"/>
      <c r="T29464" s="11"/>
      <c r="U29464" s="11"/>
      <c r="V29464" s="11"/>
      <c r="W29464" s="11"/>
      <c r="X29464" s="11"/>
      <c r="Y29464" s="11"/>
      <c r="AV29464"/>
      <c r="AW29464"/>
      <c r="AX29464"/>
    </row>
    <row r="29465" spans="11:50" x14ac:dyDescent="0.25">
      <c r="K29465" s="11"/>
      <c r="L29465" s="11"/>
      <c r="N29465" s="11"/>
      <c r="O29465" s="11"/>
      <c r="P29465" s="11"/>
      <c r="Q29465" s="11"/>
      <c r="R29465" s="11"/>
      <c r="S29465" s="11"/>
      <c r="T29465" s="11"/>
      <c r="U29465" s="11"/>
      <c r="V29465" s="11"/>
      <c r="W29465" s="11"/>
      <c r="X29465" s="11"/>
      <c r="Y29465" s="11"/>
      <c r="AV29465"/>
      <c r="AW29465"/>
      <c r="AX29465"/>
    </row>
    <row r="29466" spans="11:50" x14ac:dyDescent="0.25">
      <c r="K29466" s="11"/>
      <c r="L29466" s="11"/>
      <c r="N29466" s="11"/>
      <c r="O29466" s="11"/>
      <c r="P29466" s="11"/>
      <c r="Q29466" s="11"/>
      <c r="R29466" s="11"/>
      <c r="S29466" s="11"/>
      <c r="T29466" s="11"/>
      <c r="U29466" s="11"/>
      <c r="V29466" s="11"/>
      <c r="W29466" s="11"/>
      <c r="X29466" s="11"/>
      <c r="Y29466" s="11"/>
      <c r="AV29466"/>
      <c r="AW29466"/>
      <c r="AX29466"/>
    </row>
    <row r="29467" spans="11:50" x14ac:dyDescent="0.25">
      <c r="K29467" s="11"/>
      <c r="L29467" s="11"/>
      <c r="N29467" s="11"/>
      <c r="O29467" s="11"/>
      <c r="P29467" s="11"/>
      <c r="Q29467" s="11"/>
      <c r="R29467" s="11"/>
      <c r="S29467" s="11"/>
      <c r="T29467" s="11"/>
      <c r="U29467" s="11"/>
      <c r="V29467" s="11"/>
      <c r="W29467" s="11"/>
      <c r="X29467" s="11"/>
      <c r="Y29467" s="11"/>
      <c r="AV29467"/>
      <c r="AW29467"/>
      <c r="AX29467"/>
    </row>
    <row r="29468" spans="11:50" x14ac:dyDescent="0.25">
      <c r="K29468" s="11"/>
      <c r="L29468" s="11"/>
      <c r="N29468" s="11"/>
      <c r="O29468" s="11"/>
      <c r="P29468" s="11"/>
      <c r="Q29468" s="11"/>
      <c r="R29468" s="11"/>
      <c r="S29468" s="11"/>
      <c r="T29468" s="11"/>
      <c r="U29468" s="11"/>
      <c r="V29468" s="11"/>
      <c r="W29468" s="11"/>
      <c r="X29468" s="11"/>
      <c r="Y29468" s="11"/>
      <c r="AV29468"/>
      <c r="AW29468"/>
      <c r="AX29468"/>
    </row>
    <row r="29469" spans="11:50" x14ac:dyDescent="0.25">
      <c r="K29469" s="11"/>
      <c r="L29469" s="11"/>
      <c r="N29469" s="11"/>
      <c r="O29469" s="11"/>
      <c r="P29469" s="11"/>
      <c r="Q29469" s="11"/>
      <c r="R29469" s="11"/>
      <c r="S29469" s="11"/>
      <c r="T29469" s="11"/>
      <c r="U29469" s="11"/>
      <c r="V29469" s="11"/>
      <c r="W29469" s="11"/>
      <c r="X29469" s="11"/>
      <c r="Y29469" s="11"/>
      <c r="AV29469"/>
      <c r="AW29469"/>
      <c r="AX29469"/>
    </row>
    <row r="29470" spans="11:50" x14ac:dyDescent="0.25">
      <c r="K29470" s="11"/>
      <c r="L29470" s="11"/>
      <c r="N29470" s="11"/>
      <c r="O29470" s="11"/>
      <c r="P29470" s="11"/>
      <c r="Q29470" s="11"/>
      <c r="R29470" s="11"/>
      <c r="S29470" s="11"/>
      <c r="T29470" s="11"/>
      <c r="U29470" s="11"/>
      <c r="V29470" s="11"/>
      <c r="W29470" s="11"/>
      <c r="X29470" s="11"/>
      <c r="Y29470" s="11"/>
      <c r="AV29470"/>
      <c r="AW29470"/>
      <c r="AX29470"/>
    </row>
    <row r="29471" spans="11:50" x14ac:dyDescent="0.25">
      <c r="K29471" s="11"/>
      <c r="L29471" s="11"/>
      <c r="N29471" s="11"/>
      <c r="O29471" s="11"/>
      <c r="P29471" s="11"/>
      <c r="Q29471" s="11"/>
      <c r="R29471" s="11"/>
      <c r="S29471" s="11"/>
      <c r="T29471" s="11"/>
      <c r="U29471" s="11"/>
      <c r="V29471" s="11"/>
      <c r="W29471" s="11"/>
      <c r="X29471" s="11"/>
      <c r="Y29471" s="11"/>
      <c r="AV29471"/>
      <c r="AW29471"/>
      <c r="AX29471"/>
    </row>
    <row r="29472" spans="11:50" x14ac:dyDescent="0.25">
      <c r="K29472" s="11"/>
      <c r="L29472" s="11"/>
      <c r="N29472" s="11"/>
      <c r="O29472" s="11"/>
      <c r="P29472" s="11"/>
      <c r="Q29472" s="11"/>
      <c r="R29472" s="11"/>
      <c r="S29472" s="11"/>
      <c r="T29472" s="11"/>
      <c r="U29472" s="11"/>
      <c r="V29472" s="11"/>
      <c r="W29472" s="11"/>
      <c r="X29472" s="11"/>
      <c r="Y29472" s="11"/>
      <c r="AV29472"/>
      <c r="AW29472"/>
      <c r="AX29472"/>
    </row>
    <row r="29473" spans="11:50" x14ac:dyDescent="0.25">
      <c r="K29473" s="11"/>
      <c r="L29473" s="11"/>
      <c r="N29473" s="11"/>
      <c r="O29473" s="11"/>
      <c r="P29473" s="11"/>
      <c r="Q29473" s="11"/>
      <c r="R29473" s="11"/>
      <c r="S29473" s="11"/>
      <c r="T29473" s="11"/>
      <c r="U29473" s="11"/>
      <c r="V29473" s="11"/>
      <c r="W29473" s="11"/>
      <c r="X29473" s="11"/>
      <c r="Y29473" s="11"/>
      <c r="AV29473"/>
      <c r="AW29473"/>
      <c r="AX29473"/>
    </row>
    <row r="29474" spans="11:50" x14ac:dyDescent="0.25">
      <c r="K29474" s="11"/>
      <c r="L29474" s="11"/>
      <c r="N29474" s="11"/>
      <c r="O29474" s="11"/>
      <c r="P29474" s="11"/>
      <c r="Q29474" s="11"/>
      <c r="R29474" s="11"/>
      <c r="S29474" s="11"/>
      <c r="T29474" s="11"/>
      <c r="U29474" s="11"/>
      <c r="V29474" s="11"/>
      <c r="W29474" s="11"/>
      <c r="X29474" s="11"/>
      <c r="Y29474" s="11"/>
      <c r="AV29474"/>
      <c r="AW29474"/>
      <c r="AX29474"/>
    </row>
    <row r="29475" spans="11:50" x14ac:dyDescent="0.25">
      <c r="K29475" s="11"/>
      <c r="L29475" s="11"/>
      <c r="N29475" s="11"/>
      <c r="O29475" s="11"/>
      <c r="P29475" s="11"/>
      <c r="Q29475" s="11"/>
      <c r="R29475" s="11"/>
      <c r="S29475" s="11"/>
      <c r="T29475" s="11"/>
      <c r="U29475" s="11"/>
      <c r="V29475" s="11"/>
      <c r="W29475" s="11"/>
      <c r="X29475" s="11"/>
      <c r="Y29475" s="11"/>
      <c r="AV29475"/>
      <c r="AW29475"/>
      <c r="AX29475"/>
    </row>
    <row r="29476" spans="11:50" x14ac:dyDescent="0.25">
      <c r="K29476" s="11"/>
      <c r="L29476" s="11"/>
      <c r="N29476" s="11"/>
      <c r="O29476" s="11"/>
      <c r="P29476" s="11"/>
      <c r="Q29476" s="11"/>
      <c r="R29476" s="11"/>
      <c r="S29476" s="11"/>
      <c r="T29476" s="11"/>
      <c r="U29476" s="11"/>
      <c r="V29476" s="11"/>
      <c r="W29476" s="11"/>
      <c r="X29476" s="11"/>
      <c r="Y29476" s="11"/>
      <c r="AV29476"/>
      <c r="AW29476"/>
      <c r="AX29476"/>
    </row>
    <row r="29477" spans="11:50" x14ac:dyDescent="0.25">
      <c r="K29477" s="11"/>
      <c r="L29477" s="11"/>
      <c r="N29477" s="11"/>
      <c r="O29477" s="11"/>
      <c r="P29477" s="11"/>
      <c r="Q29477" s="11"/>
      <c r="R29477" s="11"/>
      <c r="S29477" s="11"/>
      <c r="T29477" s="11"/>
      <c r="U29477" s="11"/>
      <c r="V29477" s="11"/>
      <c r="W29477" s="11"/>
      <c r="X29477" s="11"/>
      <c r="Y29477" s="11"/>
      <c r="AV29477"/>
      <c r="AW29477"/>
      <c r="AX29477"/>
    </row>
    <row r="29478" spans="11:50" x14ac:dyDescent="0.25">
      <c r="K29478" s="11"/>
      <c r="L29478" s="11"/>
      <c r="N29478" s="11"/>
      <c r="O29478" s="11"/>
      <c r="P29478" s="11"/>
      <c r="Q29478" s="11"/>
      <c r="R29478" s="11"/>
      <c r="S29478" s="11"/>
      <c r="T29478" s="11"/>
      <c r="U29478" s="11"/>
      <c r="V29478" s="11"/>
      <c r="W29478" s="11"/>
      <c r="X29478" s="11"/>
      <c r="Y29478" s="11"/>
      <c r="AV29478"/>
      <c r="AW29478"/>
      <c r="AX29478"/>
    </row>
    <row r="29479" spans="11:50" x14ac:dyDescent="0.25">
      <c r="K29479" s="11"/>
      <c r="L29479" s="11"/>
      <c r="N29479" s="11"/>
      <c r="O29479" s="11"/>
      <c r="P29479" s="11"/>
      <c r="Q29479" s="11"/>
      <c r="R29479" s="11"/>
      <c r="S29479" s="11"/>
      <c r="T29479" s="11"/>
      <c r="U29479" s="11"/>
      <c r="V29479" s="11"/>
      <c r="W29479" s="11"/>
      <c r="X29479" s="11"/>
      <c r="Y29479" s="11"/>
      <c r="AV29479"/>
      <c r="AW29479"/>
      <c r="AX29479"/>
    </row>
    <row r="29480" spans="11:50" x14ac:dyDescent="0.25">
      <c r="K29480" s="11"/>
      <c r="L29480" s="11"/>
      <c r="N29480" s="11"/>
      <c r="O29480" s="11"/>
      <c r="P29480" s="11"/>
      <c r="Q29480" s="11"/>
      <c r="R29480" s="11"/>
      <c r="S29480" s="11"/>
      <c r="T29480" s="11"/>
      <c r="U29480" s="11"/>
      <c r="V29480" s="11"/>
      <c r="W29480" s="11"/>
      <c r="X29480" s="11"/>
      <c r="Y29480" s="11"/>
      <c r="AV29480"/>
      <c r="AW29480"/>
      <c r="AX29480"/>
    </row>
    <row r="29481" spans="11:50" x14ac:dyDescent="0.25">
      <c r="K29481" s="11"/>
      <c r="L29481" s="11"/>
      <c r="N29481" s="11"/>
      <c r="O29481" s="11"/>
      <c r="P29481" s="11"/>
      <c r="Q29481" s="11"/>
      <c r="R29481" s="11"/>
      <c r="S29481" s="11"/>
      <c r="T29481" s="11"/>
      <c r="U29481" s="11"/>
      <c r="V29481" s="11"/>
      <c r="W29481" s="11"/>
      <c r="X29481" s="11"/>
      <c r="Y29481" s="11"/>
      <c r="AV29481"/>
      <c r="AW29481"/>
      <c r="AX29481"/>
    </row>
    <row r="29482" spans="11:50" x14ac:dyDescent="0.25">
      <c r="K29482" s="11"/>
      <c r="L29482" s="11"/>
      <c r="N29482" s="11"/>
      <c r="O29482" s="11"/>
      <c r="P29482" s="11"/>
      <c r="Q29482" s="11"/>
      <c r="R29482" s="11"/>
      <c r="S29482" s="11"/>
      <c r="T29482" s="11"/>
      <c r="U29482" s="11"/>
      <c r="V29482" s="11"/>
      <c r="W29482" s="11"/>
      <c r="X29482" s="11"/>
      <c r="Y29482" s="11"/>
      <c r="AV29482"/>
      <c r="AW29482"/>
      <c r="AX29482"/>
    </row>
    <row r="29483" spans="11:50" x14ac:dyDescent="0.25">
      <c r="K29483" s="11"/>
      <c r="L29483" s="11"/>
      <c r="N29483" s="11"/>
      <c r="O29483" s="11"/>
      <c r="P29483" s="11"/>
      <c r="Q29483" s="11"/>
      <c r="R29483" s="11"/>
      <c r="S29483" s="11"/>
      <c r="T29483" s="11"/>
      <c r="U29483" s="11"/>
      <c r="V29483" s="11"/>
      <c r="W29483" s="11"/>
      <c r="X29483" s="11"/>
      <c r="Y29483" s="11"/>
      <c r="AV29483"/>
      <c r="AW29483"/>
      <c r="AX29483"/>
    </row>
    <row r="29484" spans="11:50" x14ac:dyDescent="0.25">
      <c r="K29484" s="11"/>
      <c r="L29484" s="11"/>
      <c r="N29484" s="11"/>
      <c r="O29484" s="11"/>
      <c r="P29484" s="11"/>
      <c r="Q29484" s="11"/>
      <c r="R29484" s="11"/>
      <c r="S29484" s="11"/>
      <c r="T29484" s="11"/>
      <c r="U29484" s="11"/>
      <c r="V29484" s="11"/>
      <c r="W29484" s="11"/>
      <c r="X29484" s="11"/>
      <c r="Y29484" s="11"/>
      <c r="AV29484"/>
      <c r="AW29484"/>
      <c r="AX29484"/>
    </row>
    <row r="29485" spans="11:50" x14ac:dyDescent="0.25">
      <c r="K29485" s="11"/>
      <c r="L29485" s="11"/>
      <c r="N29485" s="11"/>
      <c r="O29485" s="11"/>
      <c r="P29485" s="11"/>
      <c r="Q29485" s="11"/>
      <c r="R29485" s="11"/>
      <c r="S29485" s="11"/>
      <c r="T29485" s="11"/>
      <c r="U29485" s="11"/>
      <c r="V29485" s="11"/>
      <c r="W29485" s="11"/>
      <c r="X29485" s="11"/>
      <c r="Y29485" s="11"/>
      <c r="AV29485"/>
      <c r="AW29485"/>
      <c r="AX29485"/>
    </row>
    <row r="29486" spans="11:50" x14ac:dyDescent="0.25">
      <c r="K29486" s="11"/>
      <c r="L29486" s="11"/>
      <c r="N29486" s="11"/>
      <c r="O29486" s="11"/>
      <c r="P29486" s="11"/>
      <c r="Q29486" s="11"/>
      <c r="R29486" s="11"/>
      <c r="S29486" s="11"/>
      <c r="T29486" s="11"/>
      <c r="U29486" s="11"/>
      <c r="V29486" s="11"/>
      <c r="W29486" s="11"/>
      <c r="X29486" s="11"/>
      <c r="Y29486" s="11"/>
      <c r="AV29486"/>
      <c r="AW29486"/>
      <c r="AX29486"/>
    </row>
    <row r="29487" spans="11:50" x14ac:dyDescent="0.25">
      <c r="K29487" s="11"/>
      <c r="L29487" s="11"/>
      <c r="N29487" s="11"/>
      <c r="O29487" s="11"/>
      <c r="P29487" s="11"/>
      <c r="Q29487" s="11"/>
      <c r="R29487" s="11"/>
      <c r="S29487" s="11"/>
      <c r="T29487" s="11"/>
      <c r="U29487" s="11"/>
      <c r="V29487" s="11"/>
      <c r="W29487" s="11"/>
      <c r="X29487" s="11"/>
      <c r="Y29487" s="11"/>
      <c r="AV29487"/>
      <c r="AW29487"/>
      <c r="AX29487"/>
    </row>
    <row r="29488" spans="11:50" x14ac:dyDescent="0.25">
      <c r="K29488" s="11"/>
      <c r="L29488" s="11"/>
      <c r="N29488" s="11"/>
      <c r="O29488" s="11"/>
      <c r="P29488" s="11"/>
      <c r="Q29488" s="11"/>
      <c r="R29488" s="11"/>
      <c r="S29488" s="11"/>
      <c r="T29488" s="11"/>
      <c r="U29488" s="11"/>
      <c r="V29488" s="11"/>
      <c r="W29488" s="11"/>
      <c r="X29488" s="11"/>
      <c r="Y29488" s="11"/>
      <c r="AV29488"/>
      <c r="AW29488"/>
      <c r="AX29488"/>
    </row>
    <row r="29489" spans="11:50" x14ac:dyDescent="0.25">
      <c r="K29489" s="11"/>
      <c r="L29489" s="11"/>
      <c r="N29489" s="11"/>
      <c r="O29489" s="11"/>
      <c r="P29489" s="11"/>
      <c r="Q29489" s="11"/>
      <c r="R29489" s="11"/>
      <c r="S29489" s="11"/>
      <c r="T29489" s="11"/>
      <c r="U29489" s="11"/>
      <c r="V29489" s="11"/>
      <c r="W29489" s="11"/>
      <c r="X29489" s="11"/>
      <c r="Y29489" s="11"/>
      <c r="AV29489"/>
      <c r="AW29489"/>
      <c r="AX29489"/>
    </row>
    <row r="29490" spans="11:50" x14ac:dyDescent="0.25">
      <c r="K29490" s="11"/>
      <c r="L29490" s="11"/>
      <c r="N29490" s="11"/>
      <c r="O29490" s="11"/>
      <c r="P29490" s="11"/>
      <c r="Q29490" s="11"/>
      <c r="R29490" s="11"/>
      <c r="S29490" s="11"/>
      <c r="T29490" s="11"/>
      <c r="U29490" s="11"/>
      <c r="V29490" s="11"/>
      <c r="W29490" s="11"/>
      <c r="X29490" s="11"/>
      <c r="Y29490" s="11"/>
      <c r="AV29490"/>
      <c r="AW29490"/>
      <c r="AX29490"/>
    </row>
    <row r="29491" spans="11:50" x14ac:dyDescent="0.25">
      <c r="K29491" s="11"/>
      <c r="L29491" s="11"/>
      <c r="N29491" s="11"/>
      <c r="O29491" s="11"/>
      <c r="P29491" s="11"/>
      <c r="Q29491" s="11"/>
      <c r="R29491" s="11"/>
      <c r="S29491" s="11"/>
      <c r="T29491" s="11"/>
      <c r="U29491" s="11"/>
      <c r="V29491" s="11"/>
      <c r="W29491" s="11"/>
      <c r="X29491" s="11"/>
      <c r="Y29491" s="11"/>
      <c r="AV29491"/>
      <c r="AW29491"/>
      <c r="AX29491"/>
    </row>
    <row r="29492" spans="11:50" x14ac:dyDescent="0.25">
      <c r="K29492" s="11"/>
      <c r="L29492" s="11"/>
      <c r="N29492" s="11"/>
      <c r="O29492" s="11"/>
      <c r="P29492" s="11"/>
      <c r="Q29492" s="11"/>
      <c r="R29492" s="11"/>
      <c r="S29492" s="11"/>
      <c r="T29492" s="11"/>
      <c r="U29492" s="11"/>
      <c r="V29492" s="11"/>
      <c r="W29492" s="11"/>
      <c r="X29492" s="11"/>
      <c r="Y29492" s="11"/>
      <c r="AV29492"/>
      <c r="AW29492"/>
      <c r="AX29492"/>
    </row>
    <row r="29493" spans="11:50" x14ac:dyDescent="0.25">
      <c r="K29493" s="11"/>
      <c r="L29493" s="11"/>
      <c r="N29493" s="11"/>
      <c r="O29493" s="11"/>
      <c r="P29493" s="11"/>
      <c r="Q29493" s="11"/>
      <c r="R29493" s="11"/>
      <c r="S29493" s="11"/>
      <c r="T29493" s="11"/>
      <c r="U29493" s="11"/>
      <c r="V29493" s="11"/>
      <c r="W29493" s="11"/>
      <c r="X29493" s="11"/>
      <c r="Y29493" s="11"/>
      <c r="AV29493"/>
      <c r="AW29493"/>
      <c r="AX29493"/>
    </row>
    <row r="29494" spans="11:50" x14ac:dyDescent="0.25">
      <c r="K29494" s="11"/>
      <c r="L29494" s="11"/>
      <c r="N29494" s="11"/>
      <c r="O29494" s="11"/>
      <c r="P29494" s="11"/>
      <c r="Q29494" s="11"/>
      <c r="R29494" s="11"/>
      <c r="S29494" s="11"/>
      <c r="T29494" s="11"/>
      <c r="U29494" s="11"/>
      <c r="V29494" s="11"/>
      <c r="W29494" s="11"/>
      <c r="X29494" s="11"/>
      <c r="Y29494" s="11"/>
      <c r="AV29494"/>
      <c r="AW29494"/>
      <c r="AX29494"/>
    </row>
    <row r="29495" spans="11:50" x14ac:dyDescent="0.25">
      <c r="K29495" s="11"/>
      <c r="L29495" s="11"/>
      <c r="N29495" s="11"/>
      <c r="O29495" s="11"/>
      <c r="P29495" s="11"/>
      <c r="Q29495" s="11"/>
      <c r="R29495" s="11"/>
      <c r="S29495" s="11"/>
      <c r="T29495" s="11"/>
      <c r="U29495" s="11"/>
      <c r="V29495" s="11"/>
      <c r="W29495" s="11"/>
      <c r="X29495" s="11"/>
      <c r="Y29495" s="11"/>
      <c r="AV29495"/>
      <c r="AW29495"/>
      <c r="AX29495"/>
    </row>
    <row r="29496" spans="11:50" x14ac:dyDescent="0.25">
      <c r="K29496" s="11"/>
      <c r="L29496" s="11"/>
      <c r="N29496" s="11"/>
      <c r="O29496" s="11"/>
      <c r="P29496" s="11"/>
      <c r="Q29496" s="11"/>
      <c r="R29496" s="11"/>
      <c r="S29496" s="11"/>
      <c r="T29496" s="11"/>
      <c r="U29496" s="11"/>
      <c r="V29496" s="11"/>
      <c r="W29496" s="11"/>
      <c r="X29496" s="11"/>
      <c r="Y29496" s="11"/>
      <c r="AV29496"/>
      <c r="AW29496"/>
      <c r="AX29496"/>
    </row>
    <row r="29497" spans="11:50" x14ac:dyDescent="0.25">
      <c r="K29497" s="11"/>
      <c r="L29497" s="11"/>
      <c r="N29497" s="11"/>
      <c r="O29497" s="11"/>
      <c r="P29497" s="11"/>
      <c r="Q29497" s="11"/>
      <c r="R29497" s="11"/>
      <c r="S29497" s="11"/>
      <c r="T29497" s="11"/>
      <c r="U29497" s="11"/>
      <c r="V29497" s="11"/>
      <c r="W29497" s="11"/>
      <c r="X29497" s="11"/>
      <c r="Y29497" s="11"/>
      <c r="AV29497"/>
      <c r="AW29497"/>
      <c r="AX29497"/>
    </row>
    <row r="29498" spans="11:50" x14ac:dyDescent="0.25">
      <c r="K29498" s="11"/>
      <c r="L29498" s="11"/>
      <c r="N29498" s="11"/>
      <c r="O29498" s="11"/>
      <c r="P29498" s="11"/>
      <c r="Q29498" s="11"/>
      <c r="R29498" s="11"/>
      <c r="S29498" s="11"/>
      <c r="T29498" s="11"/>
      <c r="U29498" s="11"/>
      <c r="V29498" s="11"/>
      <c r="W29498" s="11"/>
      <c r="X29498" s="11"/>
      <c r="Y29498" s="11"/>
      <c r="AV29498"/>
      <c r="AW29498"/>
      <c r="AX29498"/>
    </row>
    <row r="29499" spans="11:50" x14ac:dyDescent="0.25">
      <c r="K29499" s="11"/>
      <c r="L29499" s="11"/>
      <c r="N29499" s="11"/>
      <c r="O29499" s="11"/>
      <c r="P29499" s="11"/>
      <c r="Q29499" s="11"/>
      <c r="R29499" s="11"/>
      <c r="S29499" s="11"/>
      <c r="T29499" s="11"/>
      <c r="U29499" s="11"/>
      <c r="V29499" s="11"/>
      <c r="W29499" s="11"/>
      <c r="X29499" s="11"/>
      <c r="Y29499" s="11"/>
      <c r="AV29499"/>
      <c r="AW29499"/>
      <c r="AX29499"/>
    </row>
    <row r="29500" spans="11:50" x14ac:dyDescent="0.25">
      <c r="K29500" s="11"/>
      <c r="L29500" s="11"/>
      <c r="N29500" s="11"/>
      <c r="O29500" s="11"/>
      <c r="P29500" s="11"/>
      <c r="Q29500" s="11"/>
      <c r="R29500" s="11"/>
      <c r="S29500" s="11"/>
      <c r="T29500" s="11"/>
      <c r="U29500" s="11"/>
      <c r="V29500" s="11"/>
      <c r="W29500" s="11"/>
      <c r="X29500" s="11"/>
      <c r="Y29500" s="11"/>
      <c r="AV29500"/>
      <c r="AW29500"/>
      <c r="AX29500"/>
    </row>
    <row r="29501" spans="11:50" x14ac:dyDescent="0.25">
      <c r="K29501" s="11"/>
      <c r="L29501" s="11"/>
      <c r="N29501" s="11"/>
      <c r="O29501" s="11"/>
      <c r="P29501" s="11"/>
      <c r="Q29501" s="11"/>
      <c r="R29501" s="11"/>
      <c r="S29501" s="11"/>
      <c r="T29501" s="11"/>
      <c r="U29501" s="11"/>
      <c r="V29501" s="11"/>
      <c r="W29501" s="11"/>
      <c r="X29501" s="11"/>
      <c r="Y29501" s="11"/>
      <c r="AV29501"/>
      <c r="AW29501"/>
      <c r="AX29501"/>
    </row>
    <row r="29502" spans="11:50" x14ac:dyDescent="0.25">
      <c r="K29502" s="11"/>
      <c r="L29502" s="11"/>
      <c r="N29502" s="11"/>
      <c r="O29502" s="11"/>
      <c r="P29502" s="11"/>
      <c r="Q29502" s="11"/>
      <c r="R29502" s="11"/>
      <c r="S29502" s="11"/>
      <c r="T29502" s="11"/>
      <c r="U29502" s="11"/>
      <c r="V29502" s="11"/>
      <c r="W29502" s="11"/>
      <c r="X29502" s="11"/>
      <c r="Y29502" s="11"/>
      <c r="AV29502"/>
      <c r="AW29502"/>
      <c r="AX29502"/>
    </row>
    <row r="29503" spans="11:50" x14ac:dyDescent="0.25">
      <c r="K29503" s="11"/>
      <c r="L29503" s="11"/>
      <c r="N29503" s="11"/>
      <c r="O29503" s="11"/>
      <c r="P29503" s="11"/>
      <c r="Q29503" s="11"/>
      <c r="R29503" s="11"/>
      <c r="S29503" s="11"/>
      <c r="T29503" s="11"/>
      <c r="U29503" s="11"/>
      <c r="V29503" s="11"/>
      <c r="W29503" s="11"/>
      <c r="X29503" s="11"/>
      <c r="Y29503" s="11"/>
      <c r="AV29503"/>
      <c r="AW29503"/>
      <c r="AX29503"/>
    </row>
    <row r="29504" spans="11:50" x14ac:dyDescent="0.25">
      <c r="K29504" s="11"/>
      <c r="L29504" s="11"/>
      <c r="N29504" s="11"/>
      <c r="O29504" s="11"/>
      <c r="P29504" s="11"/>
      <c r="Q29504" s="11"/>
      <c r="R29504" s="11"/>
      <c r="S29504" s="11"/>
      <c r="T29504" s="11"/>
      <c r="U29504" s="11"/>
      <c r="V29504" s="11"/>
      <c r="W29504" s="11"/>
      <c r="X29504" s="11"/>
      <c r="Y29504" s="11"/>
      <c r="AV29504"/>
      <c r="AW29504"/>
      <c r="AX29504"/>
    </row>
    <row r="29505" spans="11:50" x14ac:dyDescent="0.25">
      <c r="K29505" s="11"/>
      <c r="L29505" s="11"/>
      <c r="N29505" s="11"/>
      <c r="O29505" s="11"/>
      <c r="P29505" s="11"/>
      <c r="Q29505" s="11"/>
      <c r="R29505" s="11"/>
      <c r="S29505" s="11"/>
      <c r="T29505" s="11"/>
      <c r="U29505" s="11"/>
      <c r="V29505" s="11"/>
      <c r="W29505" s="11"/>
      <c r="X29505" s="11"/>
      <c r="Y29505" s="11"/>
      <c r="AV29505"/>
      <c r="AW29505"/>
      <c r="AX29505"/>
    </row>
    <row r="29506" spans="11:50" x14ac:dyDescent="0.25">
      <c r="K29506" s="11"/>
      <c r="L29506" s="11"/>
      <c r="N29506" s="11"/>
      <c r="O29506" s="11"/>
      <c r="P29506" s="11"/>
      <c r="Q29506" s="11"/>
      <c r="R29506" s="11"/>
      <c r="S29506" s="11"/>
      <c r="T29506" s="11"/>
      <c r="U29506" s="11"/>
      <c r="V29506" s="11"/>
      <c r="W29506" s="11"/>
      <c r="X29506" s="11"/>
      <c r="Y29506" s="11"/>
      <c r="AV29506"/>
      <c r="AW29506"/>
      <c r="AX29506"/>
    </row>
    <row r="29507" spans="11:50" x14ac:dyDescent="0.25">
      <c r="K29507" s="11"/>
      <c r="L29507" s="11"/>
      <c r="N29507" s="11"/>
      <c r="O29507" s="11"/>
      <c r="P29507" s="11"/>
      <c r="Q29507" s="11"/>
      <c r="R29507" s="11"/>
      <c r="S29507" s="11"/>
      <c r="T29507" s="11"/>
      <c r="U29507" s="11"/>
      <c r="V29507" s="11"/>
      <c r="W29507" s="11"/>
      <c r="X29507" s="11"/>
      <c r="Y29507" s="11"/>
      <c r="AV29507"/>
      <c r="AW29507"/>
      <c r="AX29507"/>
    </row>
    <row r="29508" spans="11:50" x14ac:dyDescent="0.25">
      <c r="K29508" s="11"/>
      <c r="L29508" s="11"/>
      <c r="N29508" s="11"/>
      <c r="O29508" s="11"/>
      <c r="P29508" s="11"/>
      <c r="Q29508" s="11"/>
      <c r="R29508" s="11"/>
      <c r="S29508" s="11"/>
      <c r="T29508" s="11"/>
      <c r="U29508" s="11"/>
      <c r="V29508" s="11"/>
      <c r="W29508" s="11"/>
      <c r="X29508" s="11"/>
      <c r="Y29508" s="11"/>
      <c r="AV29508"/>
      <c r="AW29508"/>
      <c r="AX29508"/>
    </row>
    <row r="29509" spans="11:50" x14ac:dyDescent="0.25">
      <c r="K29509" s="11"/>
      <c r="L29509" s="11"/>
      <c r="N29509" s="11"/>
      <c r="O29509" s="11"/>
      <c r="P29509" s="11"/>
      <c r="Q29509" s="11"/>
      <c r="R29509" s="11"/>
      <c r="S29509" s="11"/>
      <c r="T29509" s="11"/>
      <c r="U29509" s="11"/>
      <c r="V29509" s="11"/>
      <c r="W29509" s="11"/>
      <c r="X29509" s="11"/>
      <c r="Y29509" s="11"/>
      <c r="AV29509"/>
      <c r="AW29509"/>
      <c r="AX29509"/>
    </row>
    <row r="29510" spans="11:50" x14ac:dyDescent="0.25">
      <c r="K29510" s="11"/>
      <c r="L29510" s="11"/>
      <c r="N29510" s="11"/>
      <c r="O29510" s="11"/>
      <c r="P29510" s="11"/>
      <c r="Q29510" s="11"/>
      <c r="R29510" s="11"/>
      <c r="S29510" s="11"/>
      <c r="T29510" s="11"/>
      <c r="U29510" s="11"/>
      <c r="V29510" s="11"/>
      <c r="W29510" s="11"/>
      <c r="X29510" s="11"/>
      <c r="Y29510" s="11"/>
      <c r="AV29510"/>
      <c r="AW29510"/>
      <c r="AX29510"/>
    </row>
    <row r="29511" spans="11:50" x14ac:dyDescent="0.25">
      <c r="K29511" s="11"/>
      <c r="L29511" s="11"/>
      <c r="N29511" s="11"/>
      <c r="O29511" s="11"/>
      <c r="P29511" s="11"/>
      <c r="Q29511" s="11"/>
      <c r="R29511" s="11"/>
      <c r="S29511" s="11"/>
      <c r="T29511" s="11"/>
      <c r="U29511" s="11"/>
      <c r="V29511" s="11"/>
      <c r="W29511" s="11"/>
      <c r="X29511" s="11"/>
      <c r="Y29511" s="11"/>
      <c r="AV29511"/>
      <c r="AW29511"/>
      <c r="AX29511"/>
    </row>
    <row r="29512" spans="11:50" x14ac:dyDescent="0.25">
      <c r="K29512" s="11"/>
      <c r="L29512" s="11"/>
      <c r="N29512" s="11"/>
      <c r="O29512" s="11"/>
      <c r="P29512" s="11"/>
      <c r="Q29512" s="11"/>
      <c r="R29512" s="11"/>
      <c r="S29512" s="11"/>
      <c r="T29512" s="11"/>
      <c r="U29512" s="11"/>
      <c r="V29512" s="11"/>
      <c r="W29512" s="11"/>
      <c r="X29512" s="11"/>
      <c r="Y29512" s="11"/>
      <c r="AV29512"/>
      <c r="AW29512"/>
      <c r="AX29512"/>
    </row>
    <row r="29513" spans="11:50" x14ac:dyDescent="0.25">
      <c r="K29513" s="11"/>
      <c r="L29513" s="11"/>
      <c r="N29513" s="11"/>
      <c r="O29513" s="11"/>
      <c r="P29513" s="11"/>
      <c r="Q29513" s="11"/>
      <c r="R29513" s="11"/>
      <c r="S29513" s="11"/>
      <c r="T29513" s="11"/>
      <c r="U29513" s="11"/>
      <c r="V29513" s="11"/>
      <c r="W29513" s="11"/>
      <c r="X29513" s="11"/>
      <c r="Y29513" s="11"/>
      <c r="AV29513"/>
      <c r="AW29513"/>
      <c r="AX29513"/>
    </row>
    <row r="29514" spans="11:50" x14ac:dyDescent="0.25">
      <c r="K29514" s="11"/>
      <c r="L29514" s="11"/>
      <c r="N29514" s="11"/>
      <c r="O29514" s="11"/>
      <c r="P29514" s="11"/>
      <c r="Q29514" s="11"/>
      <c r="R29514" s="11"/>
      <c r="S29514" s="11"/>
      <c r="T29514" s="11"/>
      <c r="U29514" s="11"/>
      <c r="V29514" s="11"/>
      <c r="W29514" s="11"/>
      <c r="X29514" s="11"/>
      <c r="Y29514" s="11"/>
      <c r="AV29514"/>
      <c r="AW29514"/>
      <c r="AX29514"/>
    </row>
    <row r="29515" spans="11:50" x14ac:dyDescent="0.25">
      <c r="K29515" s="11"/>
      <c r="L29515" s="11"/>
      <c r="N29515" s="11"/>
      <c r="O29515" s="11"/>
      <c r="P29515" s="11"/>
      <c r="Q29515" s="11"/>
      <c r="R29515" s="11"/>
      <c r="S29515" s="11"/>
      <c r="T29515" s="11"/>
      <c r="U29515" s="11"/>
      <c r="V29515" s="11"/>
      <c r="W29515" s="11"/>
      <c r="X29515" s="11"/>
      <c r="Y29515" s="11"/>
      <c r="AV29515"/>
      <c r="AW29515"/>
      <c r="AX29515"/>
    </row>
    <row r="29516" spans="11:50" x14ac:dyDescent="0.25">
      <c r="K29516" s="11"/>
      <c r="L29516" s="11"/>
      <c r="N29516" s="11"/>
      <c r="O29516" s="11"/>
      <c r="P29516" s="11"/>
      <c r="Q29516" s="11"/>
      <c r="R29516" s="11"/>
      <c r="S29516" s="11"/>
      <c r="T29516" s="11"/>
      <c r="U29516" s="11"/>
      <c r="V29516" s="11"/>
      <c r="W29516" s="11"/>
      <c r="X29516" s="11"/>
      <c r="Y29516" s="11"/>
      <c r="AV29516"/>
      <c r="AW29516"/>
      <c r="AX29516"/>
    </row>
    <row r="29517" spans="11:50" x14ac:dyDescent="0.25">
      <c r="K29517" s="11"/>
      <c r="L29517" s="11"/>
      <c r="N29517" s="11"/>
      <c r="O29517" s="11"/>
      <c r="P29517" s="11"/>
      <c r="Q29517" s="11"/>
      <c r="R29517" s="11"/>
      <c r="S29517" s="11"/>
      <c r="T29517" s="11"/>
      <c r="U29517" s="11"/>
      <c r="V29517" s="11"/>
      <c r="W29517" s="11"/>
      <c r="X29517" s="11"/>
      <c r="Y29517" s="11"/>
      <c r="AV29517"/>
      <c r="AW29517"/>
      <c r="AX29517"/>
    </row>
    <row r="29518" spans="11:50" x14ac:dyDescent="0.25">
      <c r="K29518" s="11"/>
      <c r="L29518" s="11"/>
      <c r="N29518" s="11"/>
      <c r="O29518" s="11"/>
      <c r="P29518" s="11"/>
      <c r="Q29518" s="11"/>
      <c r="R29518" s="11"/>
      <c r="S29518" s="11"/>
      <c r="T29518" s="11"/>
      <c r="U29518" s="11"/>
      <c r="V29518" s="11"/>
      <c r="W29518" s="11"/>
      <c r="X29518" s="11"/>
      <c r="Y29518" s="11"/>
      <c r="AV29518"/>
      <c r="AW29518"/>
      <c r="AX29518"/>
    </row>
    <row r="29519" spans="11:50" x14ac:dyDescent="0.25">
      <c r="K29519" s="11"/>
      <c r="L29519" s="11"/>
      <c r="N29519" s="11"/>
      <c r="O29519" s="11"/>
      <c r="P29519" s="11"/>
      <c r="Q29519" s="11"/>
      <c r="R29519" s="11"/>
      <c r="S29519" s="11"/>
      <c r="T29519" s="11"/>
      <c r="U29519" s="11"/>
      <c r="V29519" s="11"/>
      <c r="W29519" s="11"/>
      <c r="X29519" s="11"/>
      <c r="Y29519" s="11"/>
      <c r="AV29519"/>
      <c r="AW29519"/>
      <c r="AX29519"/>
    </row>
    <row r="29520" spans="11:50" x14ac:dyDescent="0.25">
      <c r="K29520" s="11"/>
      <c r="L29520" s="11"/>
      <c r="N29520" s="11"/>
      <c r="O29520" s="11"/>
      <c r="P29520" s="11"/>
      <c r="Q29520" s="11"/>
      <c r="R29520" s="11"/>
      <c r="S29520" s="11"/>
      <c r="T29520" s="11"/>
      <c r="U29520" s="11"/>
      <c r="V29520" s="11"/>
      <c r="W29520" s="11"/>
      <c r="X29520" s="11"/>
      <c r="Y29520" s="11"/>
      <c r="AV29520"/>
      <c r="AW29520"/>
      <c r="AX29520"/>
    </row>
    <row r="29521" spans="11:50" x14ac:dyDescent="0.25">
      <c r="K29521" s="11"/>
      <c r="L29521" s="11"/>
      <c r="N29521" s="11"/>
      <c r="O29521" s="11"/>
      <c r="P29521" s="11"/>
      <c r="Q29521" s="11"/>
      <c r="R29521" s="11"/>
      <c r="S29521" s="11"/>
      <c r="T29521" s="11"/>
      <c r="U29521" s="11"/>
      <c r="V29521" s="11"/>
      <c r="W29521" s="11"/>
      <c r="X29521" s="11"/>
      <c r="Y29521" s="11"/>
      <c r="AV29521"/>
      <c r="AW29521"/>
      <c r="AX29521"/>
    </row>
    <row r="29522" spans="11:50" x14ac:dyDescent="0.25">
      <c r="K29522" s="11"/>
      <c r="L29522" s="11"/>
      <c r="N29522" s="11"/>
      <c r="O29522" s="11"/>
      <c r="P29522" s="11"/>
      <c r="Q29522" s="11"/>
      <c r="R29522" s="11"/>
      <c r="S29522" s="11"/>
      <c r="T29522" s="11"/>
      <c r="U29522" s="11"/>
      <c r="V29522" s="11"/>
      <c r="W29522" s="11"/>
      <c r="X29522" s="11"/>
      <c r="Y29522" s="11"/>
      <c r="AV29522"/>
      <c r="AW29522"/>
      <c r="AX29522"/>
    </row>
    <row r="29523" spans="11:50" x14ac:dyDescent="0.25">
      <c r="K29523" s="11"/>
      <c r="L29523" s="11"/>
      <c r="N29523" s="11"/>
      <c r="O29523" s="11"/>
      <c r="P29523" s="11"/>
      <c r="Q29523" s="11"/>
      <c r="R29523" s="11"/>
      <c r="S29523" s="11"/>
      <c r="T29523" s="11"/>
      <c r="U29523" s="11"/>
      <c r="V29523" s="11"/>
      <c r="W29523" s="11"/>
      <c r="X29523" s="11"/>
      <c r="Y29523" s="11"/>
      <c r="AV29523"/>
      <c r="AW29523"/>
      <c r="AX29523"/>
    </row>
    <row r="29524" spans="11:50" x14ac:dyDescent="0.25">
      <c r="K29524" s="11"/>
      <c r="L29524" s="11"/>
      <c r="N29524" s="11"/>
      <c r="O29524" s="11"/>
      <c r="P29524" s="11"/>
      <c r="Q29524" s="11"/>
      <c r="R29524" s="11"/>
      <c r="S29524" s="11"/>
      <c r="T29524" s="11"/>
      <c r="U29524" s="11"/>
      <c r="V29524" s="11"/>
      <c r="W29524" s="11"/>
      <c r="X29524" s="11"/>
      <c r="Y29524" s="11"/>
      <c r="AV29524"/>
      <c r="AW29524"/>
      <c r="AX29524"/>
    </row>
    <row r="29525" spans="11:50" x14ac:dyDescent="0.25">
      <c r="K29525" s="11"/>
      <c r="L29525" s="11"/>
      <c r="N29525" s="11"/>
      <c r="O29525" s="11"/>
      <c r="P29525" s="11"/>
      <c r="Q29525" s="11"/>
      <c r="R29525" s="11"/>
      <c r="S29525" s="11"/>
      <c r="T29525" s="11"/>
      <c r="U29525" s="11"/>
      <c r="V29525" s="11"/>
      <c r="W29525" s="11"/>
      <c r="X29525" s="11"/>
      <c r="Y29525" s="11"/>
      <c r="AV29525"/>
      <c r="AW29525"/>
      <c r="AX29525"/>
    </row>
    <row r="29526" spans="11:50" x14ac:dyDescent="0.25">
      <c r="K29526" s="11"/>
      <c r="L29526" s="11"/>
      <c r="N29526" s="11"/>
      <c r="O29526" s="11"/>
      <c r="P29526" s="11"/>
      <c r="Q29526" s="11"/>
      <c r="R29526" s="11"/>
      <c r="S29526" s="11"/>
      <c r="T29526" s="11"/>
      <c r="U29526" s="11"/>
      <c r="V29526" s="11"/>
      <c r="W29526" s="11"/>
      <c r="X29526" s="11"/>
      <c r="Y29526" s="11"/>
      <c r="AV29526"/>
      <c r="AW29526"/>
      <c r="AX29526"/>
    </row>
    <row r="29527" spans="11:50" x14ac:dyDescent="0.25">
      <c r="K29527" s="11"/>
      <c r="L29527" s="11"/>
      <c r="N29527" s="11"/>
      <c r="O29527" s="11"/>
      <c r="P29527" s="11"/>
      <c r="Q29527" s="11"/>
      <c r="R29527" s="11"/>
      <c r="S29527" s="11"/>
      <c r="T29527" s="11"/>
      <c r="U29527" s="11"/>
      <c r="V29527" s="11"/>
      <c r="W29527" s="11"/>
      <c r="X29527" s="11"/>
      <c r="Y29527" s="11"/>
      <c r="AV29527"/>
      <c r="AW29527"/>
      <c r="AX29527"/>
    </row>
    <row r="29528" spans="11:50" x14ac:dyDescent="0.25">
      <c r="K29528" s="11"/>
      <c r="L29528" s="11"/>
      <c r="N29528" s="11"/>
      <c r="O29528" s="11"/>
      <c r="P29528" s="11"/>
      <c r="Q29528" s="11"/>
      <c r="R29528" s="11"/>
      <c r="S29528" s="11"/>
      <c r="T29528" s="11"/>
      <c r="U29528" s="11"/>
      <c r="V29528" s="11"/>
      <c r="W29528" s="11"/>
      <c r="X29528" s="11"/>
      <c r="Y29528" s="11"/>
      <c r="AV29528"/>
      <c r="AW29528"/>
      <c r="AX29528"/>
    </row>
    <row r="29529" spans="11:50" x14ac:dyDescent="0.25">
      <c r="K29529" s="11"/>
      <c r="L29529" s="11"/>
      <c r="N29529" s="11"/>
      <c r="O29529" s="11"/>
      <c r="P29529" s="11"/>
      <c r="Q29529" s="11"/>
      <c r="R29529" s="11"/>
      <c r="S29529" s="11"/>
      <c r="T29529" s="11"/>
      <c r="U29529" s="11"/>
      <c r="V29529" s="11"/>
      <c r="W29529" s="11"/>
      <c r="X29529" s="11"/>
      <c r="Y29529" s="11"/>
      <c r="AV29529"/>
      <c r="AW29529"/>
      <c r="AX29529"/>
    </row>
    <row r="29530" spans="11:50" x14ac:dyDescent="0.25">
      <c r="K29530" s="11"/>
      <c r="L29530" s="11"/>
      <c r="N29530" s="11"/>
      <c r="O29530" s="11"/>
      <c r="P29530" s="11"/>
      <c r="Q29530" s="11"/>
      <c r="R29530" s="11"/>
      <c r="S29530" s="11"/>
      <c r="T29530" s="11"/>
      <c r="U29530" s="11"/>
      <c r="V29530" s="11"/>
      <c r="W29530" s="11"/>
      <c r="X29530" s="11"/>
      <c r="Y29530" s="11"/>
      <c r="AV29530"/>
      <c r="AW29530"/>
      <c r="AX29530"/>
    </row>
    <row r="29531" spans="11:50" x14ac:dyDescent="0.25">
      <c r="K29531" s="11"/>
      <c r="L29531" s="11"/>
      <c r="N29531" s="11"/>
      <c r="O29531" s="11"/>
      <c r="P29531" s="11"/>
      <c r="Q29531" s="11"/>
      <c r="R29531" s="11"/>
      <c r="S29531" s="11"/>
      <c r="T29531" s="11"/>
      <c r="U29531" s="11"/>
      <c r="V29531" s="11"/>
      <c r="W29531" s="11"/>
      <c r="X29531" s="11"/>
      <c r="Y29531" s="11"/>
      <c r="AV29531"/>
      <c r="AW29531"/>
      <c r="AX29531"/>
    </row>
    <row r="29532" spans="11:50" x14ac:dyDescent="0.25">
      <c r="K29532" s="11"/>
      <c r="L29532" s="11"/>
      <c r="N29532" s="11"/>
      <c r="O29532" s="11"/>
      <c r="P29532" s="11"/>
      <c r="Q29532" s="11"/>
      <c r="R29532" s="11"/>
      <c r="S29532" s="11"/>
      <c r="T29532" s="11"/>
      <c r="U29532" s="11"/>
      <c r="V29532" s="11"/>
      <c r="W29532" s="11"/>
      <c r="X29532" s="11"/>
      <c r="Y29532" s="11"/>
      <c r="AV29532"/>
      <c r="AW29532"/>
      <c r="AX29532"/>
    </row>
    <row r="29533" spans="11:50" x14ac:dyDescent="0.25">
      <c r="K29533" s="11"/>
      <c r="L29533" s="11"/>
      <c r="N29533" s="11"/>
      <c r="O29533" s="11"/>
      <c r="P29533" s="11"/>
      <c r="Q29533" s="11"/>
      <c r="R29533" s="11"/>
      <c r="S29533" s="11"/>
      <c r="T29533" s="11"/>
      <c r="U29533" s="11"/>
      <c r="V29533" s="11"/>
      <c r="W29533" s="11"/>
      <c r="X29533" s="11"/>
      <c r="Y29533" s="11"/>
      <c r="AV29533"/>
      <c r="AW29533"/>
      <c r="AX29533"/>
    </row>
    <row r="29534" spans="11:50" x14ac:dyDescent="0.25">
      <c r="K29534" s="11"/>
      <c r="L29534" s="11"/>
      <c r="N29534" s="11"/>
      <c r="O29534" s="11"/>
      <c r="P29534" s="11"/>
      <c r="Q29534" s="11"/>
      <c r="R29534" s="11"/>
      <c r="S29534" s="11"/>
      <c r="T29534" s="11"/>
      <c r="U29534" s="11"/>
      <c r="V29534" s="11"/>
      <c r="W29534" s="11"/>
      <c r="X29534" s="11"/>
      <c r="Y29534" s="11"/>
      <c r="AV29534"/>
      <c r="AW29534"/>
      <c r="AX29534"/>
    </row>
    <row r="29535" spans="11:50" x14ac:dyDescent="0.25">
      <c r="K29535" s="11"/>
      <c r="L29535" s="11"/>
      <c r="N29535" s="11"/>
      <c r="O29535" s="11"/>
      <c r="P29535" s="11"/>
      <c r="Q29535" s="11"/>
      <c r="R29535" s="11"/>
      <c r="S29535" s="11"/>
      <c r="T29535" s="11"/>
      <c r="U29535" s="11"/>
      <c r="V29535" s="11"/>
      <c r="W29535" s="11"/>
      <c r="X29535" s="11"/>
      <c r="Y29535" s="11"/>
      <c r="AV29535"/>
      <c r="AW29535"/>
      <c r="AX29535"/>
    </row>
    <row r="29536" spans="11:50" x14ac:dyDescent="0.25">
      <c r="K29536" s="11"/>
      <c r="L29536" s="11"/>
      <c r="N29536" s="11"/>
      <c r="O29536" s="11"/>
      <c r="P29536" s="11"/>
      <c r="Q29536" s="11"/>
      <c r="R29536" s="11"/>
      <c r="S29536" s="11"/>
      <c r="T29536" s="11"/>
      <c r="U29536" s="11"/>
      <c r="V29536" s="11"/>
      <c r="W29536" s="11"/>
      <c r="X29536" s="11"/>
      <c r="Y29536" s="11"/>
      <c r="AV29536"/>
      <c r="AW29536"/>
      <c r="AX29536"/>
    </row>
    <row r="29537" spans="11:50" x14ac:dyDescent="0.25">
      <c r="K29537" s="11"/>
      <c r="L29537" s="11"/>
      <c r="N29537" s="11"/>
      <c r="O29537" s="11"/>
      <c r="P29537" s="11"/>
      <c r="Q29537" s="11"/>
      <c r="R29537" s="11"/>
      <c r="S29537" s="11"/>
      <c r="T29537" s="11"/>
      <c r="U29537" s="11"/>
      <c r="V29537" s="11"/>
      <c r="W29537" s="11"/>
      <c r="X29537" s="11"/>
      <c r="Y29537" s="11"/>
      <c r="AV29537"/>
      <c r="AW29537"/>
      <c r="AX29537"/>
    </row>
    <row r="29538" spans="11:50" x14ac:dyDescent="0.25">
      <c r="K29538" s="11"/>
      <c r="L29538" s="11"/>
      <c r="N29538" s="11"/>
      <c r="O29538" s="11"/>
      <c r="P29538" s="11"/>
      <c r="Q29538" s="11"/>
      <c r="R29538" s="11"/>
      <c r="S29538" s="11"/>
      <c r="T29538" s="11"/>
      <c r="U29538" s="11"/>
      <c r="V29538" s="11"/>
      <c r="W29538" s="11"/>
      <c r="X29538" s="11"/>
      <c r="Y29538" s="11"/>
      <c r="AV29538"/>
      <c r="AW29538"/>
      <c r="AX29538"/>
    </row>
    <row r="29539" spans="11:50" x14ac:dyDescent="0.25">
      <c r="K29539" s="11"/>
      <c r="L29539" s="11"/>
      <c r="N29539" s="11"/>
      <c r="O29539" s="11"/>
      <c r="P29539" s="11"/>
      <c r="Q29539" s="11"/>
      <c r="R29539" s="11"/>
      <c r="S29539" s="11"/>
      <c r="T29539" s="11"/>
      <c r="U29539" s="11"/>
      <c r="V29539" s="11"/>
      <c r="W29539" s="11"/>
      <c r="X29539" s="11"/>
      <c r="Y29539" s="11"/>
      <c r="AV29539"/>
      <c r="AW29539"/>
      <c r="AX29539"/>
    </row>
    <row r="29540" spans="11:50" x14ac:dyDescent="0.25">
      <c r="K29540" s="11"/>
      <c r="L29540" s="11"/>
      <c r="N29540" s="11"/>
      <c r="O29540" s="11"/>
      <c r="P29540" s="11"/>
      <c r="Q29540" s="11"/>
      <c r="R29540" s="11"/>
      <c r="S29540" s="11"/>
      <c r="T29540" s="11"/>
      <c r="U29540" s="11"/>
      <c r="V29540" s="11"/>
      <c r="W29540" s="11"/>
      <c r="X29540" s="11"/>
      <c r="Y29540" s="11"/>
      <c r="AV29540"/>
      <c r="AW29540"/>
      <c r="AX29540"/>
    </row>
    <row r="29541" spans="11:50" x14ac:dyDescent="0.25">
      <c r="K29541" s="11"/>
      <c r="L29541" s="11"/>
      <c r="N29541" s="11"/>
      <c r="O29541" s="11"/>
      <c r="P29541" s="11"/>
      <c r="Q29541" s="11"/>
      <c r="R29541" s="11"/>
      <c r="S29541" s="11"/>
      <c r="T29541" s="11"/>
      <c r="U29541" s="11"/>
      <c r="V29541" s="11"/>
      <c r="W29541" s="11"/>
      <c r="X29541" s="11"/>
      <c r="Y29541" s="11"/>
      <c r="AV29541"/>
      <c r="AW29541"/>
      <c r="AX29541"/>
    </row>
    <row r="29542" spans="11:50" x14ac:dyDescent="0.25">
      <c r="K29542" s="11"/>
      <c r="L29542" s="11"/>
      <c r="N29542" s="11"/>
      <c r="O29542" s="11"/>
      <c r="P29542" s="11"/>
      <c r="Q29542" s="11"/>
      <c r="R29542" s="11"/>
      <c r="S29542" s="11"/>
      <c r="T29542" s="11"/>
      <c r="U29542" s="11"/>
      <c r="V29542" s="11"/>
      <c r="W29542" s="11"/>
      <c r="X29542" s="11"/>
      <c r="Y29542" s="11"/>
      <c r="AV29542"/>
      <c r="AW29542"/>
      <c r="AX29542"/>
    </row>
    <row r="29543" spans="11:50" x14ac:dyDescent="0.25">
      <c r="K29543" s="11"/>
      <c r="L29543" s="11"/>
      <c r="N29543" s="11"/>
      <c r="O29543" s="11"/>
      <c r="P29543" s="11"/>
      <c r="Q29543" s="11"/>
      <c r="R29543" s="11"/>
      <c r="S29543" s="11"/>
      <c r="T29543" s="11"/>
      <c r="U29543" s="11"/>
      <c r="V29543" s="11"/>
      <c r="W29543" s="11"/>
      <c r="X29543" s="11"/>
      <c r="Y29543" s="11"/>
      <c r="AV29543"/>
      <c r="AW29543"/>
      <c r="AX29543"/>
    </row>
    <row r="29544" spans="11:50" x14ac:dyDescent="0.25">
      <c r="K29544" s="11"/>
      <c r="L29544" s="11"/>
      <c r="N29544" s="11"/>
      <c r="O29544" s="11"/>
      <c r="P29544" s="11"/>
      <c r="Q29544" s="11"/>
      <c r="R29544" s="11"/>
      <c r="S29544" s="11"/>
      <c r="T29544" s="11"/>
      <c r="U29544" s="11"/>
      <c r="V29544" s="11"/>
      <c r="W29544" s="11"/>
      <c r="X29544" s="11"/>
      <c r="Y29544" s="11"/>
      <c r="AV29544"/>
      <c r="AW29544"/>
      <c r="AX29544"/>
    </row>
    <row r="29545" spans="11:50" x14ac:dyDescent="0.25">
      <c r="K29545" s="11"/>
      <c r="L29545" s="11"/>
      <c r="N29545" s="11"/>
      <c r="O29545" s="11"/>
      <c r="P29545" s="11"/>
      <c r="Q29545" s="11"/>
      <c r="R29545" s="11"/>
      <c r="S29545" s="11"/>
      <c r="T29545" s="11"/>
      <c r="U29545" s="11"/>
      <c r="V29545" s="11"/>
      <c r="W29545" s="11"/>
      <c r="X29545" s="11"/>
      <c r="Y29545" s="11"/>
      <c r="AV29545"/>
      <c r="AW29545"/>
      <c r="AX29545"/>
    </row>
    <row r="29546" spans="11:50" x14ac:dyDescent="0.25">
      <c r="K29546" s="11"/>
      <c r="L29546" s="11"/>
      <c r="N29546" s="11"/>
      <c r="O29546" s="11"/>
      <c r="P29546" s="11"/>
      <c r="Q29546" s="11"/>
      <c r="R29546" s="11"/>
      <c r="S29546" s="11"/>
      <c r="T29546" s="11"/>
      <c r="U29546" s="11"/>
      <c r="V29546" s="11"/>
      <c r="W29546" s="11"/>
      <c r="X29546" s="11"/>
      <c r="Y29546" s="11"/>
      <c r="AV29546"/>
      <c r="AW29546"/>
      <c r="AX29546"/>
    </row>
    <row r="29547" spans="11:50" x14ac:dyDescent="0.25">
      <c r="K29547" s="11"/>
      <c r="L29547" s="11"/>
      <c r="N29547" s="11"/>
      <c r="O29547" s="11"/>
      <c r="P29547" s="11"/>
      <c r="Q29547" s="11"/>
      <c r="R29547" s="11"/>
      <c r="S29547" s="11"/>
      <c r="T29547" s="11"/>
      <c r="U29547" s="11"/>
      <c r="V29547" s="11"/>
      <c r="W29547" s="11"/>
      <c r="X29547" s="11"/>
      <c r="Y29547" s="11"/>
      <c r="AV29547"/>
      <c r="AW29547"/>
      <c r="AX29547"/>
    </row>
    <row r="29548" spans="11:50" x14ac:dyDescent="0.25">
      <c r="K29548" s="11"/>
      <c r="L29548" s="11"/>
      <c r="N29548" s="11"/>
      <c r="O29548" s="11"/>
      <c r="P29548" s="11"/>
      <c r="Q29548" s="11"/>
      <c r="R29548" s="11"/>
      <c r="S29548" s="11"/>
      <c r="T29548" s="11"/>
      <c r="U29548" s="11"/>
      <c r="V29548" s="11"/>
      <c r="W29548" s="11"/>
      <c r="X29548" s="11"/>
      <c r="Y29548" s="11"/>
      <c r="AV29548"/>
      <c r="AW29548"/>
      <c r="AX29548"/>
    </row>
    <row r="29549" spans="11:50" x14ac:dyDescent="0.25">
      <c r="K29549" s="11"/>
      <c r="L29549" s="11"/>
      <c r="N29549" s="11"/>
      <c r="O29549" s="11"/>
      <c r="P29549" s="11"/>
      <c r="Q29549" s="11"/>
      <c r="R29549" s="11"/>
      <c r="S29549" s="11"/>
      <c r="T29549" s="11"/>
      <c r="U29549" s="11"/>
      <c r="V29549" s="11"/>
      <c r="W29549" s="11"/>
      <c r="X29549" s="11"/>
      <c r="Y29549" s="11"/>
      <c r="AV29549"/>
      <c r="AW29549"/>
      <c r="AX29549"/>
    </row>
    <row r="29550" spans="11:50" x14ac:dyDescent="0.25">
      <c r="K29550" s="11"/>
      <c r="L29550" s="11"/>
      <c r="N29550" s="11"/>
      <c r="O29550" s="11"/>
      <c r="P29550" s="11"/>
      <c r="Q29550" s="11"/>
      <c r="R29550" s="11"/>
      <c r="S29550" s="11"/>
      <c r="T29550" s="11"/>
      <c r="U29550" s="11"/>
      <c r="V29550" s="11"/>
      <c r="W29550" s="11"/>
      <c r="X29550" s="11"/>
      <c r="Y29550" s="11"/>
      <c r="AV29550"/>
      <c r="AW29550"/>
      <c r="AX29550"/>
    </row>
    <row r="29551" spans="11:50" x14ac:dyDescent="0.25">
      <c r="K29551" s="11"/>
      <c r="L29551" s="11"/>
      <c r="N29551" s="11"/>
      <c r="O29551" s="11"/>
      <c r="P29551" s="11"/>
      <c r="Q29551" s="11"/>
      <c r="R29551" s="11"/>
      <c r="S29551" s="11"/>
      <c r="T29551" s="11"/>
      <c r="U29551" s="11"/>
      <c r="V29551" s="11"/>
      <c r="W29551" s="11"/>
      <c r="X29551" s="11"/>
      <c r="Y29551" s="11"/>
      <c r="AV29551"/>
      <c r="AW29551"/>
      <c r="AX29551"/>
    </row>
    <row r="29552" spans="11:50" x14ac:dyDescent="0.25">
      <c r="K29552" s="11"/>
      <c r="L29552" s="11"/>
      <c r="N29552" s="11"/>
      <c r="O29552" s="11"/>
      <c r="P29552" s="11"/>
      <c r="Q29552" s="11"/>
      <c r="R29552" s="11"/>
      <c r="S29552" s="11"/>
      <c r="T29552" s="11"/>
      <c r="U29552" s="11"/>
      <c r="V29552" s="11"/>
      <c r="W29552" s="11"/>
      <c r="X29552" s="11"/>
      <c r="Y29552" s="11"/>
      <c r="AV29552"/>
      <c r="AW29552"/>
      <c r="AX29552"/>
    </row>
    <row r="29553" spans="11:50" x14ac:dyDescent="0.25">
      <c r="K29553" s="11"/>
      <c r="L29553" s="11"/>
      <c r="N29553" s="11"/>
      <c r="O29553" s="11"/>
      <c r="P29553" s="11"/>
      <c r="Q29553" s="11"/>
      <c r="R29553" s="11"/>
      <c r="S29553" s="11"/>
      <c r="T29553" s="11"/>
      <c r="U29553" s="11"/>
      <c r="V29553" s="11"/>
      <c r="W29553" s="11"/>
      <c r="X29553" s="11"/>
      <c r="Y29553" s="11"/>
      <c r="AV29553"/>
      <c r="AW29553"/>
      <c r="AX29553"/>
    </row>
    <row r="29554" spans="11:50" x14ac:dyDescent="0.25">
      <c r="K29554" s="11"/>
      <c r="L29554" s="11"/>
      <c r="N29554" s="11"/>
      <c r="O29554" s="11"/>
      <c r="P29554" s="11"/>
      <c r="Q29554" s="11"/>
      <c r="R29554" s="11"/>
      <c r="S29554" s="11"/>
      <c r="T29554" s="11"/>
      <c r="U29554" s="11"/>
      <c r="V29554" s="11"/>
      <c r="W29554" s="11"/>
      <c r="X29554" s="11"/>
      <c r="Y29554" s="11"/>
      <c r="AV29554"/>
      <c r="AW29554"/>
      <c r="AX29554"/>
    </row>
    <row r="29555" spans="11:50" x14ac:dyDescent="0.25">
      <c r="K29555" s="11"/>
      <c r="L29555" s="11"/>
      <c r="N29555" s="11"/>
      <c r="O29555" s="11"/>
      <c r="P29555" s="11"/>
      <c r="Q29555" s="11"/>
      <c r="R29555" s="11"/>
      <c r="S29555" s="11"/>
      <c r="T29555" s="11"/>
      <c r="U29555" s="11"/>
      <c r="V29555" s="11"/>
      <c r="W29555" s="11"/>
      <c r="X29555" s="11"/>
      <c r="Y29555" s="11"/>
      <c r="AV29555"/>
      <c r="AW29555"/>
      <c r="AX29555"/>
    </row>
    <row r="29556" spans="11:50" x14ac:dyDescent="0.25">
      <c r="K29556" s="11"/>
      <c r="L29556" s="11"/>
      <c r="N29556" s="11"/>
      <c r="O29556" s="11"/>
      <c r="P29556" s="11"/>
      <c r="Q29556" s="11"/>
      <c r="R29556" s="11"/>
      <c r="S29556" s="11"/>
      <c r="T29556" s="11"/>
      <c r="U29556" s="11"/>
      <c r="V29556" s="11"/>
      <c r="W29556" s="11"/>
      <c r="X29556" s="11"/>
      <c r="Y29556" s="11"/>
      <c r="AV29556"/>
      <c r="AW29556"/>
      <c r="AX29556"/>
    </row>
    <row r="29557" spans="11:50" x14ac:dyDescent="0.25">
      <c r="K29557" s="11"/>
      <c r="L29557" s="11"/>
      <c r="N29557" s="11"/>
      <c r="O29557" s="11"/>
      <c r="P29557" s="11"/>
      <c r="Q29557" s="11"/>
      <c r="R29557" s="11"/>
      <c r="S29557" s="11"/>
      <c r="T29557" s="11"/>
      <c r="U29557" s="11"/>
      <c r="V29557" s="11"/>
      <c r="W29557" s="11"/>
      <c r="X29557" s="11"/>
      <c r="Y29557" s="11"/>
      <c r="AV29557"/>
      <c r="AW29557"/>
      <c r="AX29557"/>
    </row>
    <row r="29558" spans="11:50" x14ac:dyDescent="0.25">
      <c r="K29558" s="11"/>
      <c r="L29558" s="11"/>
      <c r="N29558" s="11"/>
      <c r="O29558" s="11"/>
      <c r="P29558" s="11"/>
      <c r="Q29558" s="11"/>
      <c r="R29558" s="11"/>
      <c r="S29558" s="11"/>
      <c r="T29558" s="11"/>
      <c r="U29558" s="11"/>
      <c r="V29558" s="11"/>
      <c r="W29558" s="11"/>
      <c r="X29558" s="11"/>
      <c r="Y29558" s="11"/>
      <c r="AV29558"/>
      <c r="AW29558"/>
      <c r="AX29558"/>
    </row>
    <row r="29559" spans="11:50" x14ac:dyDescent="0.25">
      <c r="K29559" s="11"/>
      <c r="L29559" s="11"/>
      <c r="N29559" s="11"/>
      <c r="O29559" s="11"/>
      <c r="P29559" s="11"/>
      <c r="Q29559" s="11"/>
      <c r="R29559" s="11"/>
      <c r="S29559" s="11"/>
      <c r="T29559" s="11"/>
      <c r="U29559" s="11"/>
      <c r="V29559" s="11"/>
      <c r="W29559" s="11"/>
      <c r="X29559" s="11"/>
      <c r="Y29559" s="11"/>
      <c r="AV29559"/>
      <c r="AW29559"/>
      <c r="AX29559"/>
    </row>
    <row r="29560" spans="11:50" x14ac:dyDescent="0.25">
      <c r="K29560" s="11"/>
      <c r="L29560" s="11"/>
      <c r="N29560" s="11"/>
      <c r="O29560" s="11"/>
      <c r="P29560" s="11"/>
      <c r="Q29560" s="11"/>
      <c r="R29560" s="11"/>
      <c r="S29560" s="11"/>
      <c r="T29560" s="11"/>
      <c r="U29560" s="11"/>
      <c r="V29560" s="11"/>
      <c r="W29560" s="11"/>
      <c r="X29560" s="11"/>
      <c r="Y29560" s="11"/>
      <c r="AV29560"/>
      <c r="AW29560"/>
      <c r="AX29560"/>
    </row>
    <row r="29561" spans="11:50" x14ac:dyDescent="0.25">
      <c r="K29561" s="11"/>
      <c r="L29561" s="11"/>
      <c r="N29561" s="11"/>
      <c r="O29561" s="11"/>
      <c r="P29561" s="11"/>
      <c r="Q29561" s="11"/>
      <c r="R29561" s="11"/>
      <c r="S29561" s="11"/>
      <c r="T29561" s="11"/>
      <c r="U29561" s="11"/>
      <c r="V29561" s="11"/>
      <c r="W29561" s="11"/>
      <c r="X29561" s="11"/>
      <c r="Y29561" s="11"/>
      <c r="AV29561"/>
      <c r="AW29561"/>
      <c r="AX29561"/>
    </row>
    <row r="29562" spans="11:50" x14ac:dyDescent="0.25">
      <c r="K29562" s="11"/>
      <c r="L29562" s="11"/>
      <c r="N29562" s="11"/>
      <c r="O29562" s="11"/>
      <c r="P29562" s="11"/>
      <c r="Q29562" s="11"/>
      <c r="R29562" s="11"/>
      <c r="S29562" s="11"/>
      <c r="T29562" s="11"/>
      <c r="U29562" s="11"/>
      <c r="V29562" s="11"/>
      <c r="W29562" s="11"/>
      <c r="X29562" s="11"/>
      <c r="Y29562" s="11"/>
      <c r="AV29562"/>
      <c r="AW29562"/>
      <c r="AX29562"/>
    </row>
    <row r="29563" spans="11:50" x14ac:dyDescent="0.25">
      <c r="K29563" s="11"/>
      <c r="L29563" s="11"/>
      <c r="N29563" s="11"/>
      <c r="O29563" s="11"/>
      <c r="P29563" s="11"/>
      <c r="Q29563" s="11"/>
      <c r="R29563" s="11"/>
      <c r="S29563" s="11"/>
      <c r="T29563" s="11"/>
      <c r="U29563" s="11"/>
      <c r="V29563" s="11"/>
      <c r="W29563" s="11"/>
      <c r="X29563" s="11"/>
      <c r="Y29563" s="11"/>
      <c r="AV29563"/>
      <c r="AW29563"/>
      <c r="AX29563"/>
    </row>
    <row r="29564" spans="11:50" x14ac:dyDescent="0.25">
      <c r="K29564" s="11"/>
      <c r="L29564" s="11"/>
      <c r="N29564" s="11"/>
      <c r="O29564" s="11"/>
      <c r="P29564" s="11"/>
      <c r="Q29564" s="11"/>
      <c r="R29564" s="11"/>
      <c r="S29564" s="11"/>
      <c r="T29564" s="11"/>
      <c r="U29564" s="11"/>
      <c r="V29564" s="11"/>
      <c r="W29564" s="11"/>
      <c r="X29564" s="11"/>
      <c r="Y29564" s="11"/>
      <c r="AV29564"/>
      <c r="AW29564"/>
      <c r="AX29564"/>
    </row>
    <row r="29565" spans="11:50" x14ac:dyDescent="0.25">
      <c r="K29565" s="11"/>
      <c r="L29565" s="11"/>
      <c r="N29565" s="11"/>
      <c r="O29565" s="11"/>
      <c r="P29565" s="11"/>
      <c r="Q29565" s="11"/>
      <c r="R29565" s="11"/>
      <c r="S29565" s="11"/>
      <c r="T29565" s="11"/>
      <c r="U29565" s="11"/>
      <c r="V29565" s="11"/>
      <c r="W29565" s="11"/>
      <c r="X29565" s="11"/>
      <c r="Y29565" s="11"/>
      <c r="AV29565"/>
      <c r="AW29565"/>
      <c r="AX29565"/>
    </row>
    <row r="29566" spans="11:50" x14ac:dyDescent="0.25">
      <c r="K29566" s="11"/>
      <c r="L29566" s="11"/>
      <c r="N29566" s="11"/>
      <c r="O29566" s="11"/>
      <c r="P29566" s="11"/>
      <c r="Q29566" s="11"/>
      <c r="R29566" s="11"/>
      <c r="S29566" s="11"/>
      <c r="T29566" s="11"/>
      <c r="U29566" s="11"/>
      <c r="V29566" s="11"/>
      <c r="W29566" s="11"/>
      <c r="X29566" s="11"/>
      <c r="Y29566" s="11"/>
      <c r="AV29566"/>
      <c r="AW29566"/>
      <c r="AX29566"/>
    </row>
    <row r="29567" spans="11:50" x14ac:dyDescent="0.25">
      <c r="K29567" s="11"/>
      <c r="L29567" s="11"/>
      <c r="N29567" s="11"/>
      <c r="O29567" s="11"/>
      <c r="P29567" s="11"/>
      <c r="Q29567" s="11"/>
      <c r="R29567" s="11"/>
      <c r="S29567" s="11"/>
      <c r="T29567" s="11"/>
      <c r="U29567" s="11"/>
      <c r="V29567" s="11"/>
      <c r="W29567" s="11"/>
      <c r="X29567" s="11"/>
      <c r="Y29567" s="11"/>
      <c r="AV29567"/>
      <c r="AW29567"/>
      <c r="AX29567"/>
    </row>
    <row r="29568" spans="11:50" x14ac:dyDescent="0.25">
      <c r="K29568" s="11"/>
      <c r="L29568" s="11"/>
      <c r="N29568" s="11"/>
      <c r="O29568" s="11"/>
      <c r="P29568" s="11"/>
      <c r="Q29568" s="11"/>
      <c r="R29568" s="11"/>
      <c r="S29568" s="11"/>
      <c r="T29568" s="11"/>
      <c r="U29568" s="11"/>
      <c r="V29568" s="11"/>
      <c r="W29568" s="11"/>
      <c r="X29568" s="11"/>
      <c r="Y29568" s="11"/>
      <c r="AV29568"/>
      <c r="AW29568"/>
      <c r="AX29568"/>
    </row>
    <row r="29569" spans="11:50" x14ac:dyDescent="0.25">
      <c r="K29569" s="11"/>
      <c r="L29569" s="11"/>
      <c r="N29569" s="11"/>
      <c r="O29569" s="11"/>
      <c r="P29569" s="11"/>
      <c r="Q29569" s="11"/>
      <c r="R29569" s="11"/>
      <c r="S29569" s="11"/>
      <c r="T29569" s="11"/>
      <c r="U29569" s="11"/>
      <c r="V29569" s="11"/>
      <c r="W29569" s="11"/>
      <c r="X29569" s="11"/>
      <c r="Y29569" s="11"/>
      <c r="AV29569"/>
      <c r="AW29569"/>
      <c r="AX29569"/>
    </row>
    <row r="29570" spans="11:50" x14ac:dyDescent="0.25">
      <c r="K29570" s="11"/>
      <c r="L29570" s="11"/>
      <c r="N29570" s="11"/>
      <c r="O29570" s="11"/>
      <c r="P29570" s="11"/>
      <c r="Q29570" s="11"/>
      <c r="R29570" s="11"/>
      <c r="S29570" s="11"/>
      <c r="T29570" s="11"/>
      <c r="U29570" s="11"/>
      <c r="V29570" s="11"/>
      <c r="W29570" s="11"/>
      <c r="X29570" s="11"/>
      <c r="Y29570" s="11"/>
      <c r="AV29570"/>
      <c r="AW29570"/>
      <c r="AX29570"/>
    </row>
    <row r="29571" spans="11:50" x14ac:dyDescent="0.25">
      <c r="K29571" s="11"/>
      <c r="L29571" s="11"/>
      <c r="N29571" s="11"/>
      <c r="O29571" s="11"/>
      <c r="P29571" s="11"/>
      <c r="Q29571" s="11"/>
      <c r="R29571" s="11"/>
      <c r="S29571" s="11"/>
      <c r="T29571" s="11"/>
      <c r="U29571" s="11"/>
      <c r="V29571" s="11"/>
      <c r="W29571" s="11"/>
      <c r="X29571" s="11"/>
      <c r="Y29571" s="11"/>
      <c r="AV29571"/>
      <c r="AW29571"/>
      <c r="AX29571"/>
    </row>
    <row r="29572" spans="11:50" x14ac:dyDescent="0.25">
      <c r="K29572" s="11"/>
      <c r="L29572" s="11"/>
      <c r="N29572" s="11"/>
      <c r="O29572" s="11"/>
      <c r="P29572" s="11"/>
      <c r="Q29572" s="11"/>
      <c r="R29572" s="11"/>
      <c r="S29572" s="11"/>
      <c r="T29572" s="11"/>
      <c r="U29572" s="11"/>
      <c r="V29572" s="11"/>
      <c r="W29572" s="11"/>
      <c r="X29572" s="11"/>
      <c r="Y29572" s="11"/>
      <c r="AV29572"/>
      <c r="AW29572"/>
      <c r="AX29572"/>
    </row>
    <row r="29573" spans="11:50" x14ac:dyDescent="0.25">
      <c r="K29573" s="11"/>
      <c r="L29573" s="11"/>
      <c r="N29573" s="11"/>
      <c r="O29573" s="11"/>
      <c r="P29573" s="11"/>
      <c r="Q29573" s="11"/>
      <c r="R29573" s="11"/>
      <c r="S29573" s="11"/>
      <c r="T29573" s="11"/>
      <c r="U29573" s="11"/>
      <c r="V29573" s="11"/>
      <c r="W29573" s="11"/>
      <c r="X29573" s="11"/>
      <c r="Y29573" s="11"/>
      <c r="AV29573"/>
      <c r="AW29573"/>
      <c r="AX29573"/>
    </row>
    <row r="29574" spans="11:50" x14ac:dyDescent="0.25">
      <c r="K29574" s="11"/>
      <c r="L29574" s="11"/>
      <c r="N29574" s="11"/>
      <c r="O29574" s="11"/>
      <c r="P29574" s="11"/>
      <c r="Q29574" s="11"/>
      <c r="R29574" s="11"/>
      <c r="S29574" s="11"/>
      <c r="T29574" s="11"/>
      <c r="U29574" s="11"/>
      <c r="V29574" s="11"/>
      <c r="W29574" s="11"/>
      <c r="X29574" s="11"/>
      <c r="Y29574" s="11"/>
      <c r="AV29574"/>
      <c r="AW29574"/>
      <c r="AX29574"/>
    </row>
    <row r="29575" spans="11:50" x14ac:dyDescent="0.25">
      <c r="K29575" s="11"/>
      <c r="L29575" s="11"/>
      <c r="N29575" s="11"/>
      <c r="O29575" s="11"/>
      <c r="P29575" s="11"/>
      <c r="Q29575" s="11"/>
      <c r="R29575" s="11"/>
      <c r="S29575" s="11"/>
      <c r="T29575" s="11"/>
      <c r="U29575" s="11"/>
      <c r="V29575" s="11"/>
      <c r="W29575" s="11"/>
      <c r="X29575" s="11"/>
      <c r="Y29575" s="11"/>
      <c r="AV29575"/>
      <c r="AW29575"/>
      <c r="AX29575"/>
    </row>
    <row r="29576" spans="11:50" x14ac:dyDescent="0.25">
      <c r="K29576" s="11"/>
      <c r="L29576" s="11"/>
      <c r="N29576" s="11"/>
      <c r="O29576" s="11"/>
      <c r="P29576" s="11"/>
      <c r="Q29576" s="11"/>
      <c r="R29576" s="11"/>
      <c r="S29576" s="11"/>
      <c r="T29576" s="11"/>
      <c r="U29576" s="11"/>
      <c r="V29576" s="11"/>
      <c r="W29576" s="11"/>
      <c r="X29576" s="11"/>
      <c r="Y29576" s="11"/>
      <c r="AV29576"/>
      <c r="AW29576"/>
      <c r="AX29576"/>
    </row>
    <row r="29577" spans="11:50" x14ac:dyDescent="0.25">
      <c r="K29577" s="11"/>
      <c r="L29577" s="11"/>
      <c r="N29577" s="11"/>
      <c r="O29577" s="11"/>
      <c r="P29577" s="11"/>
      <c r="Q29577" s="11"/>
      <c r="R29577" s="11"/>
      <c r="S29577" s="11"/>
      <c r="T29577" s="11"/>
      <c r="U29577" s="11"/>
      <c r="V29577" s="11"/>
      <c r="W29577" s="11"/>
      <c r="X29577" s="11"/>
      <c r="Y29577" s="11"/>
      <c r="AV29577"/>
      <c r="AW29577"/>
      <c r="AX29577"/>
    </row>
    <row r="29578" spans="11:50" x14ac:dyDescent="0.25">
      <c r="K29578" s="11"/>
      <c r="L29578" s="11"/>
      <c r="N29578" s="11"/>
      <c r="O29578" s="11"/>
      <c r="P29578" s="11"/>
      <c r="Q29578" s="11"/>
      <c r="R29578" s="11"/>
      <c r="S29578" s="11"/>
      <c r="T29578" s="11"/>
      <c r="U29578" s="11"/>
      <c r="V29578" s="11"/>
      <c r="W29578" s="11"/>
      <c r="X29578" s="11"/>
      <c r="Y29578" s="11"/>
      <c r="AV29578"/>
      <c r="AW29578"/>
      <c r="AX29578"/>
    </row>
    <row r="29579" spans="11:50" x14ac:dyDescent="0.25">
      <c r="K29579" s="11"/>
      <c r="L29579" s="11"/>
      <c r="N29579" s="11"/>
      <c r="O29579" s="11"/>
      <c r="P29579" s="11"/>
      <c r="Q29579" s="11"/>
      <c r="R29579" s="11"/>
      <c r="S29579" s="11"/>
      <c r="T29579" s="11"/>
      <c r="U29579" s="11"/>
      <c r="V29579" s="11"/>
      <c r="W29579" s="11"/>
      <c r="X29579" s="11"/>
      <c r="Y29579" s="11"/>
      <c r="AV29579"/>
      <c r="AW29579"/>
      <c r="AX29579"/>
    </row>
    <row r="29580" spans="11:50" x14ac:dyDescent="0.25">
      <c r="K29580" s="11"/>
      <c r="L29580" s="11"/>
      <c r="N29580" s="11"/>
      <c r="O29580" s="11"/>
      <c r="P29580" s="11"/>
      <c r="Q29580" s="11"/>
      <c r="R29580" s="11"/>
      <c r="S29580" s="11"/>
      <c r="T29580" s="11"/>
      <c r="U29580" s="11"/>
      <c r="V29580" s="11"/>
      <c r="W29580" s="11"/>
      <c r="X29580" s="11"/>
      <c r="Y29580" s="11"/>
      <c r="AV29580"/>
      <c r="AW29580"/>
      <c r="AX29580"/>
    </row>
    <row r="29581" spans="11:50" x14ac:dyDescent="0.25">
      <c r="K29581" s="11"/>
      <c r="L29581" s="11"/>
      <c r="N29581" s="11"/>
      <c r="O29581" s="11"/>
      <c r="P29581" s="11"/>
      <c r="Q29581" s="11"/>
      <c r="R29581" s="11"/>
      <c r="S29581" s="11"/>
      <c r="T29581" s="11"/>
      <c r="U29581" s="11"/>
      <c r="V29581" s="11"/>
      <c r="W29581" s="11"/>
      <c r="X29581" s="11"/>
      <c r="Y29581" s="11"/>
      <c r="AV29581"/>
      <c r="AW29581"/>
      <c r="AX29581"/>
    </row>
    <row r="29582" spans="11:50" x14ac:dyDescent="0.25">
      <c r="K29582" s="11"/>
      <c r="L29582" s="11"/>
      <c r="N29582" s="11"/>
      <c r="O29582" s="11"/>
      <c r="P29582" s="11"/>
      <c r="Q29582" s="11"/>
      <c r="R29582" s="11"/>
      <c r="S29582" s="11"/>
      <c r="T29582" s="11"/>
      <c r="U29582" s="11"/>
      <c r="V29582" s="11"/>
      <c r="W29582" s="11"/>
      <c r="X29582" s="11"/>
      <c r="Y29582" s="11"/>
      <c r="AV29582"/>
      <c r="AW29582"/>
      <c r="AX29582"/>
    </row>
    <row r="29583" spans="11:50" x14ac:dyDescent="0.25">
      <c r="K29583" s="11"/>
      <c r="L29583" s="11"/>
      <c r="N29583" s="11"/>
      <c r="O29583" s="11"/>
      <c r="P29583" s="11"/>
      <c r="Q29583" s="11"/>
      <c r="R29583" s="11"/>
      <c r="S29583" s="11"/>
      <c r="T29583" s="11"/>
      <c r="U29583" s="11"/>
      <c r="V29583" s="11"/>
      <c r="W29583" s="11"/>
      <c r="X29583" s="11"/>
      <c r="Y29583" s="11"/>
      <c r="AV29583"/>
      <c r="AW29583"/>
      <c r="AX29583"/>
    </row>
    <row r="29584" spans="11:50" x14ac:dyDescent="0.25">
      <c r="K29584" s="11"/>
      <c r="L29584" s="11"/>
      <c r="N29584" s="11"/>
      <c r="O29584" s="11"/>
      <c r="P29584" s="11"/>
      <c r="Q29584" s="11"/>
      <c r="R29584" s="11"/>
      <c r="S29584" s="11"/>
      <c r="T29584" s="11"/>
      <c r="U29584" s="11"/>
      <c r="V29584" s="11"/>
      <c r="W29584" s="11"/>
      <c r="X29584" s="11"/>
      <c r="Y29584" s="11"/>
      <c r="AV29584"/>
      <c r="AW29584"/>
      <c r="AX29584"/>
    </row>
    <row r="29585" spans="11:50" x14ac:dyDescent="0.25">
      <c r="K29585" s="11"/>
      <c r="L29585" s="11"/>
      <c r="N29585" s="11"/>
      <c r="O29585" s="11"/>
      <c r="P29585" s="11"/>
      <c r="Q29585" s="11"/>
      <c r="R29585" s="11"/>
      <c r="S29585" s="11"/>
      <c r="T29585" s="11"/>
      <c r="U29585" s="11"/>
      <c r="V29585" s="11"/>
      <c r="W29585" s="11"/>
      <c r="X29585" s="11"/>
      <c r="Y29585" s="11"/>
      <c r="AV29585"/>
      <c r="AW29585"/>
      <c r="AX29585"/>
    </row>
    <row r="29586" spans="11:50" x14ac:dyDescent="0.25">
      <c r="K29586" s="11"/>
      <c r="L29586" s="11"/>
      <c r="N29586" s="11"/>
      <c r="O29586" s="11"/>
      <c r="P29586" s="11"/>
      <c r="Q29586" s="11"/>
      <c r="R29586" s="11"/>
      <c r="S29586" s="11"/>
      <c r="T29586" s="11"/>
      <c r="U29586" s="11"/>
      <c r="V29586" s="11"/>
      <c r="W29586" s="11"/>
      <c r="X29586" s="11"/>
      <c r="Y29586" s="11"/>
      <c r="AV29586"/>
      <c r="AW29586"/>
      <c r="AX29586"/>
    </row>
    <row r="29587" spans="11:50" x14ac:dyDescent="0.25">
      <c r="K29587" s="11"/>
      <c r="L29587" s="11"/>
      <c r="N29587" s="11"/>
      <c r="O29587" s="11"/>
      <c r="P29587" s="11"/>
      <c r="Q29587" s="11"/>
      <c r="R29587" s="11"/>
      <c r="S29587" s="11"/>
      <c r="T29587" s="11"/>
      <c r="U29587" s="11"/>
      <c r="V29587" s="11"/>
      <c r="W29587" s="11"/>
      <c r="X29587" s="11"/>
      <c r="Y29587" s="11"/>
      <c r="AV29587"/>
      <c r="AW29587"/>
      <c r="AX29587"/>
    </row>
    <row r="29588" spans="11:50" x14ac:dyDescent="0.25">
      <c r="K29588" s="11"/>
      <c r="L29588" s="11"/>
      <c r="N29588" s="11"/>
      <c r="O29588" s="11"/>
      <c r="P29588" s="11"/>
      <c r="Q29588" s="11"/>
      <c r="R29588" s="11"/>
      <c r="S29588" s="11"/>
      <c r="T29588" s="11"/>
      <c r="U29588" s="11"/>
      <c r="V29588" s="11"/>
      <c r="W29588" s="11"/>
      <c r="X29588" s="11"/>
      <c r="Y29588" s="11"/>
      <c r="AV29588"/>
      <c r="AW29588"/>
      <c r="AX29588"/>
    </row>
    <row r="29589" spans="11:50" x14ac:dyDescent="0.25">
      <c r="K29589" s="11"/>
      <c r="L29589" s="11"/>
      <c r="N29589" s="11"/>
      <c r="O29589" s="11"/>
      <c r="P29589" s="11"/>
      <c r="Q29589" s="11"/>
      <c r="R29589" s="11"/>
      <c r="S29589" s="11"/>
      <c r="T29589" s="11"/>
      <c r="U29589" s="11"/>
      <c r="V29589" s="11"/>
      <c r="W29589" s="11"/>
      <c r="X29589" s="11"/>
      <c r="Y29589" s="11"/>
      <c r="AV29589"/>
      <c r="AW29589"/>
      <c r="AX29589"/>
    </row>
    <row r="29590" spans="11:50" x14ac:dyDescent="0.25">
      <c r="K29590" s="11"/>
      <c r="L29590" s="11"/>
      <c r="N29590" s="11"/>
      <c r="O29590" s="11"/>
      <c r="P29590" s="11"/>
      <c r="Q29590" s="11"/>
      <c r="R29590" s="11"/>
      <c r="S29590" s="11"/>
      <c r="T29590" s="11"/>
      <c r="U29590" s="11"/>
      <c r="V29590" s="11"/>
      <c r="W29590" s="11"/>
      <c r="X29590" s="11"/>
      <c r="Y29590" s="11"/>
      <c r="AV29590"/>
      <c r="AW29590"/>
      <c r="AX29590"/>
    </row>
    <row r="29591" spans="11:50" x14ac:dyDescent="0.25">
      <c r="K29591" s="11"/>
      <c r="L29591" s="11"/>
      <c r="N29591" s="11"/>
      <c r="O29591" s="11"/>
      <c r="P29591" s="11"/>
      <c r="Q29591" s="11"/>
      <c r="R29591" s="11"/>
      <c r="S29591" s="11"/>
      <c r="T29591" s="11"/>
      <c r="U29591" s="11"/>
      <c r="V29591" s="11"/>
      <c r="W29591" s="11"/>
      <c r="X29591" s="11"/>
      <c r="Y29591" s="11"/>
      <c r="AV29591"/>
      <c r="AW29591"/>
      <c r="AX29591"/>
    </row>
    <row r="29592" spans="11:50" x14ac:dyDescent="0.25">
      <c r="K29592" s="11"/>
      <c r="L29592" s="11"/>
      <c r="N29592" s="11"/>
      <c r="O29592" s="11"/>
      <c r="P29592" s="11"/>
      <c r="Q29592" s="11"/>
      <c r="R29592" s="11"/>
      <c r="S29592" s="11"/>
      <c r="T29592" s="11"/>
      <c r="U29592" s="11"/>
      <c r="V29592" s="11"/>
      <c r="W29592" s="11"/>
      <c r="X29592" s="11"/>
      <c r="Y29592" s="11"/>
      <c r="AV29592"/>
      <c r="AW29592"/>
      <c r="AX29592"/>
    </row>
    <row r="29593" spans="11:50" x14ac:dyDescent="0.25">
      <c r="K29593" s="11"/>
      <c r="L29593" s="11"/>
      <c r="N29593" s="11"/>
      <c r="O29593" s="11"/>
      <c r="P29593" s="11"/>
      <c r="Q29593" s="11"/>
      <c r="R29593" s="11"/>
      <c r="S29593" s="11"/>
      <c r="T29593" s="11"/>
      <c r="U29593" s="11"/>
      <c r="V29593" s="11"/>
      <c r="W29593" s="11"/>
      <c r="X29593" s="11"/>
      <c r="Y29593" s="11"/>
      <c r="AV29593"/>
      <c r="AW29593"/>
      <c r="AX29593"/>
    </row>
    <row r="29594" spans="11:50" x14ac:dyDescent="0.25">
      <c r="K29594" s="11"/>
      <c r="L29594" s="11"/>
      <c r="N29594" s="11"/>
      <c r="O29594" s="11"/>
      <c r="P29594" s="11"/>
      <c r="Q29594" s="11"/>
      <c r="R29594" s="11"/>
      <c r="S29594" s="11"/>
      <c r="T29594" s="11"/>
      <c r="U29594" s="11"/>
      <c r="V29594" s="11"/>
      <c r="W29594" s="11"/>
      <c r="X29594" s="11"/>
      <c r="Y29594" s="11"/>
      <c r="AV29594"/>
      <c r="AW29594"/>
      <c r="AX29594"/>
    </row>
    <row r="29595" spans="11:50" x14ac:dyDescent="0.25">
      <c r="K29595" s="11"/>
      <c r="L29595" s="11"/>
      <c r="N29595" s="11"/>
      <c r="O29595" s="11"/>
      <c r="P29595" s="11"/>
      <c r="Q29595" s="11"/>
      <c r="R29595" s="11"/>
      <c r="S29595" s="11"/>
      <c r="T29595" s="11"/>
      <c r="U29595" s="11"/>
      <c r="V29595" s="11"/>
      <c r="W29595" s="11"/>
      <c r="X29595" s="11"/>
      <c r="Y29595" s="11"/>
      <c r="AV29595"/>
      <c r="AW29595"/>
      <c r="AX29595"/>
    </row>
    <row r="29596" spans="11:50" x14ac:dyDescent="0.25">
      <c r="K29596" s="11"/>
      <c r="L29596" s="11"/>
      <c r="N29596" s="11"/>
      <c r="O29596" s="11"/>
      <c r="P29596" s="11"/>
      <c r="Q29596" s="11"/>
      <c r="R29596" s="11"/>
      <c r="S29596" s="11"/>
      <c r="T29596" s="11"/>
      <c r="U29596" s="11"/>
      <c r="V29596" s="11"/>
      <c r="W29596" s="11"/>
      <c r="X29596" s="11"/>
      <c r="Y29596" s="11"/>
      <c r="AV29596"/>
      <c r="AW29596"/>
      <c r="AX29596"/>
    </row>
    <row r="29597" spans="11:50" x14ac:dyDescent="0.25">
      <c r="K29597" s="11"/>
      <c r="L29597" s="11"/>
      <c r="N29597" s="11"/>
      <c r="O29597" s="11"/>
      <c r="P29597" s="11"/>
      <c r="Q29597" s="11"/>
      <c r="R29597" s="11"/>
      <c r="S29597" s="11"/>
      <c r="T29597" s="11"/>
      <c r="U29597" s="11"/>
      <c r="V29597" s="11"/>
      <c r="W29597" s="11"/>
      <c r="X29597" s="11"/>
      <c r="Y29597" s="11"/>
      <c r="AV29597"/>
      <c r="AW29597"/>
      <c r="AX29597"/>
    </row>
    <row r="29598" spans="11:50" x14ac:dyDescent="0.25">
      <c r="K29598" s="11"/>
      <c r="L29598" s="11"/>
      <c r="N29598" s="11"/>
      <c r="O29598" s="11"/>
      <c r="P29598" s="11"/>
      <c r="Q29598" s="11"/>
      <c r="R29598" s="11"/>
      <c r="S29598" s="11"/>
      <c r="T29598" s="11"/>
      <c r="U29598" s="11"/>
      <c r="V29598" s="11"/>
      <c r="W29598" s="11"/>
      <c r="X29598" s="11"/>
      <c r="Y29598" s="11"/>
      <c r="AV29598"/>
      <c r="AW29598"/>
      <c r="AX29598"/>
    </row>
    <row r="29599" spans="11:50" x14ac:dyDescent="0.25">
      <c r="K29599" s="11"/>
      <c r="L29599" s="11"/>
      <c r="N29599" s="11"/>
      <c r="O29599" s="11"/>
      <c r="P29599" s="11"/>
      <c r="Q29599" s="11"/>
      <c r="R29599" s="11"/>
      <c r="S29599" s="11"/>
      <c r="T29599" s="11"/>
      <c r="U29599" s="11"/>
      <c r="V29599" s="11"/>
      <c r="W29599" s="11"/>
      <c r="X29599" s="11"/>
      <c r="Y29599" s="11"/>
      <c r="AV29599"/>
      <c r="AW29599"/>
      <c r="AX29599"/>
    </row>
    <row r="29600" spans="11:50" x14ac:dyDescent="0.25">
      <c r="K29600" s="11"/>
      <c r="L29600" s="11"/>
      <c r="N29600" s="11"/>
      <c r="O29600" s="11"/>
      <c r="P29600" s="11"/>
      <c r="Q29600" s="11"/>
      <c r="R29600" s="11"/>
      <c r="S29600" s="11"/>
      <c r="T29600" s="11"/>
      <c r="U29600" s="11"/>
      <c r="V29600" s="11"/>
      <c r="W29600" s="11"/>
      <c r="X29600" s="11"/>
      <c r="Y29600" s="11"/>
      <c r="AV29600"/>
      <c r="AW29600"/>
      <c r="AX29600"/>
    </row>
    <row r="29601" spans="11:50" x14ac:dyDescent="0.25">
      <c r="K29601" s="11"/>
      <c r="L29601" s="11"/>
      <c r="N29601" s="11"/>
      <c r="O29601" s="11"/>
      <c r="P29601" s="11"/>
      <c r="Q29601" s="11"/>
      <c r="R29601" s="11"/>
      <c r="S29601" s="11"/>
      <c r="T29601" s="11"/>
      <c r="U29601" s="11"/>
      <c r="V29601" s="11"/>
      <c r="W29601" s="11"/>
      <c r="X29601" s="11"/>
      <c r="Y29601" s="11"/>
      <c r="AV29601"/>
      <c r="AW29601"/>
      <c r="AX29601"/>
    </row>
    <row r="29602" spans="11:50" x14ac:dyDescent="0.25">
      <c r="K29602" s="11"/>
      <c r="L29602" s="11"/>
      <c r="N29602" s="11"/>
      <c r="O29602" s="11"/>
      <c r="P29602" s="11"/>
      <c r="Q29602" s="11"/>
      <c r="R29602" s="11"/>
      <c r="S29602" s="11"/>
      <c r="T29602" s="11"/>
      <c r="U29602" s="11"/>
      <c r="V29602" s="11"/>
      <c r="W29602" s="11"/>
      <c r="X29602" s="11"/>
      <c r="Y29602" s="11"/>
      <c r="AV29602"/>
      <c r="AW29602"/>
      <c r="AX29602"/>
    </row>
    <row r="29603" spans="11:50" x14ac:dyDescent="0.25">
      <c r="K29603" s="11"/>
      <c r="L29603" s="11"/>
      <c r="N29603" s="11"/>
      <c r="O29603" s="11"/>
      <c r="P29603" s="11"/>
      <c r="Q29603" s="11"/>
      <c r="R29603" s="11"/>
      <c r="S29603" s="11"/>
      <c r="T29603" s="11"/>
      <c r="U29603" s="11"/>
      <c r="V29603" s="11"/>
      <c r="W29603" s="11"/>
      <c r="X29603" s="11"/>
      <c r="Y29603" s="11"/>
      <c r="AV29603"/>
      <c r="AW29603"/>
      <c r="AX29603"/>
    </row>
    <row r="29604" spans="11:50" x14ac:dyDescent="0.25">
      <c r="K29604" s="11"/>
      <c r="L29604" s="11"/>
      <c r="N29604" s="11"/>
      <c r="O29604" s="11"/>
      <c r="P29604" s="11"/>
      <c r="Q29604" s="11"/>
      <c r="R29604" s="11"/>
      <c r="S29604" s="11"/>
      <c r="T29604" s="11"/>
      <c r="U29604" s="11"/>
      <c r="V29604" s="11"/>
      <c r="W29604" s="11"/>
      <c r="X29604" s="11"/>
      <c r="Y29604" s="11"/>
      <c r="AV29604"/>
      <c r="AW29604"/>
      <c r="AX29604"/>
    </row>
    <row r="29605" spans="11:50" x14ac:dyDescent="0.25">
      <c r="K29605" s="11"/>
      <c r="L29605" s="11"/>
      <c r="N29605" s="11"/>
      <c r="O29605" s="11"/>
      <c r="P29605" s="11"/>
      <c r="Q29605" s="11"/>
      <c r="R29605" s="11"/>
      <c r="S29605" s="11"/>
      <c r="T29605" s="11"/>
      <c r="U29605" s="11"/>
      <c r="V29605" s="11"/>
      <c r="W29605" s="11"/>
      <c r="X29605" s="11"/>
      <c r="Y29605" s="11"/>
      <c r="AV29605"/>
      <c r="AW29605"/>
      <c r="AX29605"/>
    </row>
    <row r="29606" spans="11:50" x14ac:dyDescent="0.25">
      <c r="K29606" s="11"/>
      <c r="L29606" s="11"/>
      <c r="N29606" s="11"/>
      <c r="O29606" s="11"/>
      <c r="P29606" s="11"/>
      <c r="Q29606" s="11"/>
      <c r="R29606" s="11"/>
      <c r="S29606" s="11"/>
      <c r="T29606" s="11"/>
      <c r="U29606" s="11"/>
      <c r="V29606" s="11"/>
      <c r="W29606" s="11"/>
      <c r="X29606" s="11"/>
      <c r="Y29606" s="11"/>
      <c r="AV29606"/>
      <c r="AW29606"/>
      <c r="AX29606"/>
    </row>
    <row r="29607" spans="11:50" x14ac:dyDescent="0.25">
      <c r="K29607" s="11"/>
      <c r="L29607" s="11"/>
      <c r="N29607" s="11"/>
      <c r="O29607" s="11"/>
      <c r="P29607" s="11"/>
      <c r="Q29607" s="11"/>
      <c r="R29607" s="11"/>
      <c r="S29607" s="11"/>
      <c r="T29607" s="11"/>
      <c r="U29607" s="11"/>
      <c r="V29607" s="11"/>
      <c r="W29607" s="11"/>
      <c r="X29607" s="11"/>
      <c r="Y29607" s="11"/>
      <c r="AV29607"/>
      <c r="AW29607"/>
      <c r="AX29607"/>
    </row>
    <row r="29608" spans="11:50" x14ac:dyDescent="0.25">
      <c r="K29608" s="11"/>
      <c r="L29608" s="11"/>
      <c r="N29608" s="11"/>
      <c r="O29608" s="11"/>
      <c r="P29608" s="11"/>
      <c r="Q29608" s="11"/>
      <c r="R29608" s="11"/>
      <c r="S29608" s="11"/>
      <c r="T29608" s="11"/>
      <c r="U29608" s="11"/>
      <c r="V29608" s="11"/>
      <c r="W29608" s="11"/>
      <c r="X29608" s="11"/>
      <c r="Y29608" s="11"/>
      <c r="AV29608"/>
      <c r="AW29608"/>
      <c r="AX29608"/>
    </row>
    <row r="29609" spans="11:50" x14ac:dyDescent="0.25">
      <c r="K29609" s="11"/>
      <c r="L29609" s="11"/>
      <c r="N29609" s="11"/>
      <c r="O29609" s="11"/>
      <c r="P29609" s="11"/>
      <c r="Q29609" s="11"/>
      <c r="R29609" s="11"/>
      <c r="S29609" s="11"/>
      <c r="T29609" s="11"/>
      <c r="U29609" s="11"/>
      <c r="V29609" s="11"/>
      <c r="W29609" s="11"/>
      <c r="X29609" s="11"/>
      <c r="Y29609" s="11"/>
      <c r="AV29609"/>
      <c r="AW29609"/>
      <c r="AX29609"/>
    </row>
    <row r="29610" spans="11:50" x14ac:dyDescent="0.25">
      <c r="K29610" s="11"/>
      <c r="L29610" s="11"/>
      <c r="N29610" s="11"/>
      <c r="O29610" s="11"/>
      <c r="P29610" s="11"/>
      <c r="Q29610" s="11"/>
      <c r="R29610" s="11"/>
      <c r="S29610" s="11"/>
      <c r="T29610" s="11"/>
      <c r="U29610" s="11"/>
      <c r="V29610" s="11"/>
      <c r="W29610" s="11"/>
      <c r="X29610" s="11"/>
      <c r="Y29610" s="11"/>
      <c r="AV29610"/>
      <c r="AW29610"/>
      <c r="AX29610"/>
    </row>
    <row r="29611" spans="11:50" x14ac:dyDescent="0.25">
      <c r="K29611" s="11"/>
      <c r="L29611" s="11"/>
      <c r="N29611" s="11"/>
      <c r="O29611" s="11"/>
      <c r="P29611" s="11"/>
      <c r="Q29611" s="11"/>
      <c r="R29611" s="11"/>
      <c r="S29611" s="11"/>
      <c r="T29611" s="11"/>
      <c r="U29611" s="11"/>
      <c r="V29611" s="11"/>
      <c r="W29611" s="11"/>
      <c r="X29611" s="11"/>
      <c r="Y29611" s="11"/>
      <c r="AV29611"/>
      <c r="AW29611"/>
      <c r="AX29611"/>
    </row>
    <row r="29612" spans="11:50" x14ac:dyDescent="0.25">
      <c r="K29612" s="11"/>
      <c r="L29612" s="11"/>
      <c r="N29612" s="11"/>
      <c r="O29612" s="11"/>
      <c r="P29612" s="11"/>
      <c r="Q29612" s="11"/>
      <c r="R29612" s="11"/>
      <c r="S29612" s="11"/>
      <c r="T29612" s="11"/>
      <c r="U29612" s="11"/>
      <c r="V29612" s="11"/>
      <c r="W29612" s="11"/>
      <c r="X29612" s="11"/>
      <c r="Y29612" s="11"/>
      <c r="AV29612"/>
      <c r="AW29612"/>
      <c r="AX29612"/>
    </row>
    <row r="29613" spans="11:50" x14ac:dyDescent="0.25">
      <c r="K29613" s="11"/>
      <c r="L29613" s="11"/>
      <c r="N29613" s="11"/>
      <c r="O29613" s="11"/>
      <c r="P29613" s="11"/>
      <c r="Q29613" s="11"/>
      <c r="R29613" s="11"/>
      <c r="S29613" s="11"/>
      <c r="T29613" s="11"/>
      <c r="U29613" s="11"/>
      <c r="V29613" s="11"/>
      <c r="W29613" s="11"/>
      <c r="X29613" s="11"/>
      <c r="Y29613" s="11"/>
      <c r="AV29613"/>
      <c r="AW29613"/>
      <c r="AX29613"/>
    </row>
    <row r="29614" spans="11:50" x14ac:dyDescent="0.25">
      <c r="K29614" s="11"/>
      <c r="L29614" s="11"/>
      <c r="N29614" s="11"/>
      <c r="O29614" s="11"/>
      <c r="P29614" s="11"/>
      <c r="Q29614" s="11"/>
      <c r="R29614" s="11"/>
      <c r="S29614" s="11"/>
      <c r="T29614" s="11"/>
      <c r="U29614" s="11"/>
      <c r="V29614" s="11"/>
      <c r="W29614" s="11"/>
      <c r="X29614" s="11"/>
      <c r="Y29614" s="11"/>
      <c r="AV29614"/>
      <c r="AW29614"/>
      <c r="AX29614"/>
    </row>
    <row r="29615" spans="11:50" x14ac:dyDescent="0.25">
      <c r="K29615" s="11"/>
      <c r="L29615" s="11"/>
      <c r="N29615" s="11"/>
      <c r="O29615" s="11"/>
      <c r="P29615" s="11"/>
      <c r="Q29615" s="11"/>
      <c r="R29615" s="11"/>
      <c r="S29615" s="11"/>
      <c r="T29615" s="11"/>
      <c r="U29615" s="11"/>
      <c r="V29615" s="11"/>
      <c r="W29615" s="11"/>
      <c r="X29615" s="11"/>
      <c r="Y29615" s="11"/>
      <c r="AV29615"/>
      <c r="AW29615"/>
      <c r="AX29615"/>
    </row>
    <row r="29616" spans="11:50" x14ac:dyDescent="0.25">
      <c r="K29616" s="11"/>
      <c r="L29616" s="11"/>
      <c r="N29616" s="11"/>
      <c r="O29616" s="11"/>
      <c r="P29616" s="11"/>
      <c r="Q29616" s="11"/>
      <c r="R29616" s="11"/>
      <c r="S29616" s="11"/>
      <c r="T29616" s="11"/>
      <c r="U29616" s="11"/>
      <c r="V29616" s="11"/>
      <c r="W29616" s="11"/>
      <c r="X29616" s="11"/>
      <c r="Y29616" s="11"/>
      <c r="AV29616"/>
      <c r="AW29616"/>
      <c r="AX29616"/>
    </row>
    <row r="29617" spans="11:50" x14ac:dyDescent="0.25">
      <c r="K29617" s="11"/>
      <c r="L29617" s="11"/>
      <c r="N29617" s="11"/>
      <c r="O29617" s="11"/>
      <c r="P29617" s="11"/>
      <c r="Q29617" s="11"/>
      <c r="R29617" s="11"/>
      <c r="S29617" s="11"/>
      <c r="T29617" s="11"/>
      <c r="U29617" s="11"/>
      <c r="V29617" s="11"/>
      <c r="W29617" s="11"/>
      <c r="X29617" s="11"/>
      <c r="Y29617" s="11"/>
      <c r="AV29617"/>
      <c r="AW29617"/>
      <c r="AX29617"/>
    </row>
    <row r="29618" spans="11:50" x14ac:dyDescent="0.25">
      <c r="K29618" s="11"/>
      <c r="L29618" s="11"/>
      <c r="N29618" s="11"/>
      <c r="O29618" s="11"/>
      <c r="P29618" s="11"/>
      <c r="Q29618" s="11"/>
      <c r="R29618" s="11"/>
      <c r="S29618" s="11"/>
      <c r="T29618" s="11"/>
      <c r="U29618" s="11"/>
      <c r="V29618" s="11"/>
      <c r="W29618" s="11"/>
      <c r="X29618" s="11"/>
      <c r="Y29618" s="11"/>
      <c r="AV29618"/>
      <c r="AW29618"/>
      <c r="AX29618"/>
    </row>
    <row r="29619" spans="11:50" x14ac:dyDescent="0.25">
      <c r="K29619" s="11"/>
      <c r="L29619" s="11"/>
      <c r="N29619" s="11"/>
      <c r="O29619" s="11"/>
      <c r="P29619" s="11"/>
      <c r="Q29619" s="11"/>
      <c r="R29619" s="11"/>
      <c r="S29619" s="11"/>
      <c r="T29619" s="11"/>
      <c r="U29619" s="11"/>
      <c r="V29619" s="11"/>
      <c r="W29619" s="11"/>
      <c r="X29619" s="11"/>
      <c r="Y29619" s="11"/>
      <c r="AV29619"/>
      <c r="AW29619"/>
      <c r="AX29619"/>
    </row>
    <row r="29620" spans="11:50" x14ac:dyDescent="0.25">
      <c r="K29620" s="11"/>
      <c r="L29620" s="11"/>
      <c r="N29620" s="11"/>
      <c r="O29620" s="11"/>
      <c r="P29620" s="11"/>
      <c r="Q29620" s="11"/>
      <c r="R29620" s="11"/>
      <c r="S29620" s="11"/>
      <c r="T29620" s="11"/>
      <c r="U29620" s="11"/>
      <c r="V29620" s="11"/>
      <c r="W29620" s="11"/>
      <c r="X29620" s="11"/>
      <c r="Y29620" s="11"/>
      <c r="AV29620"/>
      <c r="AW29620"/>
      <c r="AX29620"/>
    </row>
    <row r="29621" spans="11:50" x14ac:dyDescent="0.25">
      <c r="K29621" s="11"/>
      <c r="L29621" s="11"/>
      <c r="N29621" s="11"/>
      <c r="O29621" s="11"/>
      <c r="P29621" s="11"/>
      <c r="Q29621" s="11"/>
      <c r="R29621" s="11"/>
      <c r="S29621" s="11"/>
      <c r="T29621" s="11"/>
      <c r="U29621" s="11"/>
      <c r="V29621" s="11"/>
      <c r="W29621" s="11"/>
      <c r="X29621" s="11"/>
      <c r="Y29621" s="11"/>
      <c r="AV29621"/>
      <c r="AW29621"/>
      <c r="AX29621"/>
    </row>
    <row r="29622" spans="11:50" x14ac:dyDescent="0.25">
      <c r="K29622" s="11"/>
      <c r="L29622" s="11"/>
      <c r="N29622" s="11"/>
      <c r="O29622" s="11"/>
      <c r="P29622" s="11"/>
      <c r="Q29622" s="11"/>
      <c r="R29622" s="11"/>
      <c r="S29622" s="11"/>
      <c r="T29622" s="11"/>
      <c r="U29622" s="11"/>
      <c r="V29622" s="11"/>
      <c r="W29622" s="11"/>
      <c r="X29622" s="11"/>
      <c r="Y29622" s="11"/>
      <c r="AV29622"/>
      <c r="AW29622"/>
      <c r="AX29622"/>
    </row>
    <row r="29623" spans="11:50" x14ac:dyDescent="0.25">
      <c r="K29623" s="11"/>
      <c r="L29623" s="11"/>
      <c r="N29623" s="11"/>
      <c r="O29623" s="11"/>
      <c r="P29623" s="11"/>
      <c r="Q29623" s="11"/>
      <c r="R29623" s="11"/>
      <c r="S29623" s="11"/>
      <c r="T29623" s="11"/>
      <c r="U29623" s="11"/>
      <c r="V29623" s="11"/>
      <c r="W29623" s="11"/>
      <c r="X29623" s="11"/>
      <c r="Y29623" s="11"/>
      <c r="AV29623"/>
      <c r="AW29623"/>
      <c r="AX29623"/>
    </row>
    <row r="29624" spans="11:50" x14ac:dyDescent="0.25">
      <c r="K29624" s="11"/>
      <c r="L29624" s="11"/>
      <c r="N29624" s="11"/>
      <c r="O29624" s="11"/>
      <c r="P29624" s="11"/>
      <c r="Q29624" s="11"/>
      <c r="R29624" s="11"/>
      <c r="S29624" s="11"/>
      <c r="T29624" s="11"/>
      <c r="U29624" s="11"/>
      <c r="V29624" s="11"/>
      <c r="W29624" s="11"/>
      <c r="X29624" s="11"/>
      <c r="Y29624" s="11"/>
      <c r="AV29624"/>
      <c r="AW29624"/>
      <c r="AX29624"/>
    </row>
    <row r="29625" spans="11:50" x14ac:dyDescent="0.25">
      <c r="K29625" s="11"/>
      <c r="L29625" s="11"/>
      <c r="N29625" s="11"/>
      <c r="O29625" s="11"/>
      <c r="P29625" s="11"/>
      <c r="Q29625" s="11"/>
      <c r="R29625" s="11"/>
      <c r="S29625" s="11"/>
      <c r="T29625" s="11"/>
      <c r="U29625" s="11"/>
      <c r="V29625" s="11"/>
      <c r="W29625" s="11"/>
      <c r="X29625" s="11"/>
      <c r="Y29625" s="11"/>
      <c r="AV29625"/>
      <c r="AW29625"/>
      <c r="AX29625"/>
    </row>
    <row r="29626" spans="11:50" x14ac:dyDescent="0.25">
      <c r="K29626" s="11"/>
      <c r="L29626" s="11"/>
      <c r="N29626" s="11"/>
      <c r="O29626" s="11"/>
      <c r="P29626" s="11"/>
      <c r="Q29626" s="11"/>
      <c r="R29626" s="11"/>
      <c r="S29626" s="11"/>
      <c r="T29626" s="11"/>
      <c r="U29626" s="11"/>
      <c r="V29626" s="11"/>
      <c r="W29626" s="11"/>
      <c r="X29626" s="11"/>
      <c r="Y29626" s="11"/>
      <c r="AV29626"/>
      <c r="AW29626"/>
      <c r="AX29626"/>
    </row>
    <row r="29627" spans="11:50" x14ac:dyDescent="0.25">
      <c r="K29627" s="11"/>
      <c r="L29627" s="11"/>
      <c r="N29627" s="11"/>
      <c r="O29627" s="11"/>
      <c r="P29627" s="11"/>
      <c r="Q29627" s="11"/>
      <c r="R29627" s="11"/>
      <c r="S29627" s="11"/>
      <c r="T29627" s="11"/>
      <c r="U29627" s="11"/>
      <c r="V29627" s="11"/>
      <c r="W29627" s="11"/>
      <c r="X29627" s="11"/>
      <c r="Y29627" s="11"/>
      <c r="AV29627"/>
      <c r="AW29627"/>
      <c r="AX29627"/>
    </row>
    <row r="29628" spans="11:50" x14ac:dyDescent="0.25">
      <c r="K29628" s="11"/>
      <c r="L29628" s="11"/>
      <c r="N29628" s="11"/>
      <c r="O29628" s="11"/>
      <c r="P29628" s="11"/>
      <c r="Q29628" s="11"/>
      <c r="R29628" s="11"/>
      <c r="S29628" s="11"/>
      <c r="T29628" s="11"/>
      <c r="U29628" s="11"/>
      <c r="V29628" s="11"/>
      <c r="W29628" s="11"/>
      <c r="X29628" s="11"/>
      <c r="Y29628" s="11"/>
      <c r="AV29628"/>
      <c r="AW29628"/>
      <c r="AX29628"/>
    </row>
    <row r="29629" spans="11:50" x14ac:dyDescent="0.25">
      <c r="K29629" s="11"/>
      <c r="L29629" s="11"/>
      <c r="N29629" s="11"/>
      <c r="O29629" s="11"/>
      <c r="P29629" s="11"/>
      <c r="Q29629" s="11"/>
      <c r="R29629" s="11"/>
      <c r="S29629" s="11"/>
      <c r="T29629" s="11"/>
      <c r="U29629" s="11"/>
      <c r="V29629" s="11"/>
      <c r="W29629" s="11"/>
      <c r="X29629" s="11"/>
      <c r="Y29629" s="11"/>
      <c r="AV29629"/>
      <c r="AW29629"/>
      <c r="AX29629"/>
    </row>
    <row r="29630" spans="11:50" x14ac:dyDescent="0.25">
      <c r="K29630" s="11"/>
      <c r="L29630" s="11"/>
      <c r="N29630" s="11"/>
      <c r="O29630" s="11"/>
      <c r="P29630" s="11"/>
      <c r="Q29630" s="11"/>
      <c r="R29630" s="11"/>
      <c r="S29630" s="11"/>
      <c r="T29630" s="11"/>
      <c r="U29630" s="11"/>
      <c r="V29630" s="11"/>
      <c r="W29630" s="11"/>
      <c r="X29630" s="11"/>
      <c r="Y29630" s="11"/>
      <c r="AV29630"/>
      <c r="AW29630"/>
      <c r="AX29630"/>
    </row>
    <row r="29631" spans="11:50" x14ac:dyDescent="0.25">
      <c r="K29631" s="11"/>
      <c r="L29631" s="11"/>
      <c r="N29631" s="11"/>
      <c r="O29631" s="11"/>
      <c r="P29631" s="11"/>
      <c r="Q29631" s="11"/>
      <c r="R29631" s="11"/>
      <c r="S29631" s="11"/>
      <c r="T29631" s="11"/>
      <c r="U29631" s="11"/>
      <c r="V29631" s="11"/>
      <c r="W29631" s="11"/>
      <c r="X29631" s="11"/>
      <c r="Y29631" s="11"/>
      <c r="AV29631"/>
      <c r="AW29631"/>
      <c r="AX29631"/>
    </row>
    <row r="29632" spans="11:50" x14ac:dyDescent="0.25">
      <c r="K29632" s="11"/>
      <c r="L29632" s="11"/>
      <c r="N29632" s="11"/>
      <c r="O29632" s="11"/>
      <c r="P29632" s="11"/>
      <c r="Q29632" s="11"/>
      <c r="R29632" s="11"/>
      <c r="S29632" s="11"/>
      <c r="T29632" s="11"/>
      <c r="U29632" s="11"/>
      <c r="V29632" s="11"/>
      <c r="W29632" s="11"/>
      <c r="X29632" s="11"/>
      <c r="Y29632" s="11"/>
      <c r="AV29632"/>
      <c r="AW29632"/>
      <c r="AX29632"/>
    </row>
    <row r="29633" spans="11:50" x14ac:dyDescent="0.25">
      <c r="K29633" s="11"/>
      <c r="L29633" s="11"/>
      <c r="N29633" s="11"/>
      <c r="O29633" s="11"/>
      <c r="P29633" s="11"/>
      <c r="Q29633" s="11"/>
      <c r="R29633" s="11"/>
      <c r="S29633" s="11"/>
      <c r="T29633" s="11"/>
      <c r="U29633" s="11"/>
      <c r="V29633" s="11"/>
      <c r="W29633" s="11"/>
      <c r="X29633" s="11"/>
      <c r="Y29633" s="11"/>
      <c r="AV29633"/>
      <c r="AW29633"/>
      <c r="AX29633"/>
    </row>
    <row r="29634" spans="11:50" x14ac:dyDescent="0.25">
      <c r="K29634" s="11"/>
      <c r="L29634" s="11"/>
      <c r="N29634" s="11"/>
      <c r="O29634" s="11"/>
      <c r="P29634" s="11"/>
      <c r="Q29634" s="11"/>
      <c r="R29634" s="11"/>
      <c r="S29634" s="11"/>
      <c r="T29634" s="11"/>
      <c r="U29634" s="11"/>
      <c r="V29634" s="11"/>
      <c r="W29634" s="11"/>
      <c r="X29634" s="11"/>
      <c r="Y29634" s="11"/>
      <c r="AV29634"/>
      <c r="AW29634"/>
      <c r="AX29634"/>
    </row>
    <row r="29635" spans="11:50" x14ac:dyDescent="0.25">
      <c r="K29635" s="11"/>
      <c r="L29635" s="11"/>
      <c r="N29635" s="11"/>
      <c r="O29635" s="11"/>
      <c r="P29635" s="11"/>
      <c r="Q29635" s="11"/>
      <c r="R29635" s="11"/>
      <c r="S29635" s="11"/>
      <c r="T29635" s="11"/>
      <c r="U29635" s="11"/>
      <c r="V29635" s="11"/>
      <c r="W29635" s="11"/>
      <c r="X29635" s="11"/>
      <c r="Y29635" s="11"/>
      <c r="AV29635"/>
      <c r="AW29635"/>
      <c r="AX29635"/>
    </row>
    <row r="29636" spans="11:50" x14ac:dyDescent="0.25">
      <c r="K29636" s="11"/>
      <c r="L29636" s="11"/>
      <c r="N29636" s="11"/>
      <c r="O29636" s="11"/>
      <c r="P29636" s="11"/>
      <c r="Q29636" s="11"/>
      <c r="R29636" s="11"/>
      <c r="S29636" s="11"/>
      <c r="T29636" s="11"/>
      <c r="U29636" s="11"/>
      <c r="V29636" s="11"/>
      <c r="W29636" s="11"/>
      <c r="X29636" s="11"/>
      <c r="Y29636" s="11"/>
      <c r="AV29636"/>
      <c r="AW29636"/>
      <c r="AX29636"/>
    </row>
    <row r="29637" spans="11:50" x14ac:dyDescent="0.25">
      <c r="K29637" s="11"/>
      <c r="L29637" s="11"/>
      <c r="N29637" s="11"/>
      <c r="O29637" s="11"/>
      <c r="P29637" s="11"/>
      <c r="Q29637" s="11"/>
      <c r="R29637" s="11"/>
      <c r="S29637" s="11"/>
      <c r="T29637" s="11"/>
      <c r="U29637" s="11"/>
      <c r="V29637" s="11"/>
      <c r="W29637" s="11"/>
      <c r="X29637" s="11"/>
      <c r="Y29637" s="11"/>
      <c r="AV29637"/>
      <c r="AW29637"/>
      <c r="AX29637"/>
    </row>
    <row r="29638" spans="11:50" x14ac:dyDescent="0.25">
      <c r="K29638" s="11"/>
      <c r="L29638" s="11"/>
      <c r="N29638" s="11"/>
      <c r="O29638" s="11"/>
      <c r="P29638" s="11"/>
      <c r="Q29638" s="11"/>
      <c r="R29638" s="11"/>
      <c r="S29638" s="11"/>
      <c r="T29638" s="11"/>
      <c r="U29638" s="11"/>
      <c r="V29638" s="11"/>
      <c r="W29638" s="11"/>
      <c r="X29638" s="11"/>
      <c r="Y29638" s="11"/>
      <c r="AV29638"/>
      <c r="AW29638"/>
      <c r="AX29638"/>
    </row>
    <row r="29639" spans="11:50" x14ac:dyDescent="0.25">
      <c r="K29639" s="11"/>
      <c r="L29639" s="11"/>
      <c r="N29639" s="11"/>
      <c r="O29639" s="11"/>
      <c r="P29639" s="11"/>
      <c r="Q29639" s="11"/>
      <c r="R29639" s="11"/>
      <c r="S29639" s="11"/>
      <c r="T29639" s="11"/>
      <c r="U29639" s="11"/>
      <c r="V29639" s="11"/>
      <c r="W29639" s="11"/>
      <c r="X29639" s="11"/>
      <c r="Y29639" s="11"/>
      <c r="AV29639"/>
      <c r="AW29639"/>
      <c r="AX29639"/>
    </row>
    <row r="29640" spans="11:50" x14ac:dyDescent="0.25">
      <c r="K29640" s="11"/>
      <c r="L29640" s="11"/>
      <c r="N29640" s="11"/>
      <c r="O29640" s="11"/>
      <c r="P29640" s="11"/>
      <c r="Q29640" s="11"/>
      <c r="R29640" s="11"/>
      <c r="S29640" s="11"/>
      <c r="T29640" s="11"/>
      <c r="U29640" s="11"/>
      <c r="V29640" s="11"/>
      <c r="W29640" s="11"/>
      <c r="X29640" s="11"/>
      <c r="Y29640" s="11"/>
      <c r="AV29640"/>
      <c r="AW29640"/>
      <c r="AX29640"/>
    </row>
    <row r="29641" spans="11:50" x14ac:dyDescent="0.25">
      <c r="K29641" s="11"/>
      <c r="L29641" s="11"/>
      <c r="N29641" s="11"/>
      <c r="O29641" s="11"/>
      <c r="P29641" s="11"/>
      <c r="Q29641" s="11"/>
      <c r="R29641" s="11"/>
      <c r="S29641" s="11"/>
      <c r="T29641" s="11"/>
      <c r="U29641" s="11"/>
      <c r="V29641" s="11"/>
      <c r="W29641" s="11"/>
      <c r="X29641" s="11"/>
      <c r="Y29641" s="11"/>
      <c r="AV29641"/>
      <c r="AW29641"/>
      <c r="AX29641"/>
    </row>
    <row r="29642" spans="11:50" x14ac:dyDescent="0.25">
      <c r="K29642" s="11"/>
      <c r="L29642" s="11"/>
      <c r="N29642" s="11"/>
      <c r="O29642" s="11"/>
      <c r="P29642" s="11"/>
      <c r="Q29642" s="11"/>
      <c r="R29642" s="11"/>
      <c r="S29642" s="11"/>
      <c r="T29642" s="11"/>
      <c r="U29642" s="11"/>
      <c r="V29642" s="11"/>
      <c r="W29642" s="11"/>
      <c r="X29642" s="11"/>
      <c r="Y29642" s="11"/>
      <c r="AV29642"/>
      <c r="AW29642"/>
      <c r="AX29642"/>
    </row>
    <row r="29643" spans="11:50" x14ac:dyDescent="0.25">
      <c r="K29643" s="11"/>
      <c r="L29643" s="11"/>
      <c r="N29643" s="11"/>
      <c r="O29643" s="11"/>
      <c r="P29643" s="11"/>
      <c r="Q29643" s="11"/>
      <c r="R29643" s="11"/>
      <c r="S29643" s="11"/>
      <c r="T29643" s="11"/>
      <c r="U29643" s="11"/>
      <c r="V29643" s="11"/>
      <c r="W29643" s="11"/>
      <c r="X29643" s="11"/>
      <c r="Y29643" s="11"/>
      <c r="AV29643"/>
      <c r="AW29643"/>
      <c r="AX29643"/>
    </row>
    <row r="29644" spans="11:50" x14ac:dyDescent="0.25">
      <c r="K29644" s="11"/>
      <c r="L29644" s="11"/>
      <c r="N29644" s="11"/>
      <c r="O29644" s="11"/>
      <c r="P29644" s="11"/>
      <c r="Q29644" s="11"/>
      <c r="R29644" s="11"/>
      <c r="S29644" s="11"/>
      <c r="T29644" s="11"/>
      <c r="U29644" s="11"/>
      <c r="V29644" s="11"/>
      <c r="W29644" s="11"/>
      <c r="X29644" s="11"/>
      <c r="Y29644" s="11"/>
      <c r="AV29644"/>
      <c r="AW29644"/>
      <c r="AX29644"/>
    </row>
    <row r="29645" spans="11:50" x14ac:dyDescent="0.25">
      <c r="K29645" s="11"/>
      <c r="L29645" s="11"/>
      <c r="N29645" s="11"/>
      <c r="O29645" s="11"/>
      <c r="P29645" s="11"/>
      <c r="Q29645" s="11"/>
      <c r="R29645" s="11"/>
      <c r="S29645" s="11"/>
      <c r="T29645" s="11"/>
      <c r="U29645" s="11"/>
      <c r="V29645" s="11"/>
      <c r="W29645" s="11"/>
      <c r="X29645" s="11"/>
      <c r="Y29645" s="11"/>
      <c r="AV29645"/>
      <c r="AW29645"/>
      <c r="AX29645"/>
    </row>
    <row r="29646" spans="11:50" x14ac:dyDescent="0.25">
      <c r="K29646" s="11"/>
      <c r="L29646" s="11"/>
      <c r="N29646" s="11"/>
      <c r="O29646" s="11"/>
      <c r="P29646" s="11"/>
      <c r="Q29646" s="11"/>
      <c r="R29646" s="11"/>
      <c r="S29646" s="11"/>
      <c r="T29646" s="11"/>
      <c r="U29646" s="11"/>
      <c r="V29646" s="11"/>
      <c r="W29646" s="11"/>
      <c r="X29646" s="11"/>
      <c r="Y29646" s="11"/>
      <c r="AV29646"/>
      <c r="AW29646"/>
      <c r="AX29646"/>
    </row>
    <row r="29647" spans="11:50" x14ac:dyDescent="0.25">
      <c r="K29647" s="11"/>
      <c r="L29647" s="11"/>
      <c r="N29647" s="11"/>
      <c r="O29647" s="11"/>
      <c r="P29647" s="11"/>
      <c r="Q29647" s="11"/>
      <c r="R29647" s="11"/>
      <c r="S29647" s="11"/>
      <c r="T29647" s="11"/>
      <c r="U29647" s="11"/>
      <c r="V29647" s="11"/>
      <c r="W29647" s="11"/>
      <c r="X29647" s="11"/>
      <c r="Y29647" s="11"/>
      <c r="AV29647"/>
      <c r="AW29647"/>
      <c r="AX29647"/>
    </row>
    <row r="29648" spans="11:50" x14ac:dyDescent="0.25">
      <c r="K29648" s="11"/>
      <c r="L29648" s="11"/>
      <c r="N29648" s="11"/>
      <c r="O29648" s="11"/>
      <c r="P29648" s="11"/>
      <c r="Q29648" s="11"/>
      <c r="R29648" s="11"/>
      <c r="S29648" s="11"/>
      <c r="T29648" s="11"/>
      <c r="U29648" s="11"/>
      <c r="V29648" s="11"/>
      <c r="W29648" s="11"/>
      <c r="X29648" s="11"/>
      <c r="Y29648" s="11"/>
      <c r="AV29648"/>
      <c r="AW29648"/>
      <c r="AX29648"/>
    </row>
    <row r="29649" spans="11:50" x14ac:dyDescent="0.25">
      <c r="K29649" s="11"/>
      <c r="L29649" s="11"/>
      <c r="N29649" s="11"/>
      <c r="O29649" s="11"/>
      <c r="P29649" s="11"/>
      <c r="Q29649" s="11"/>
      <c r="R29649" s="11"/>
      <c r="S29649" s="11"/>
      <c r="T29649" s="11"/>
      <c r="U29649" s="11"/>
      <c r="V29649" s="11"/>
      <c r="W29649" s="11"/>
      <c r="X29649" s="11"/>
      <c r="Y29649" s="11"/>
      <c r="AV29649"/>
      <c r="AW29649"/>
      <c r="AX29649"/>
    </row>
    <row r="29650" spans="11:50" x14ac:dyDescent="0.25">
      <c r="K29650" s="11"/>
      <c r="L29650" s="11"/>
      <c r="N29650" s="11"/>
      <c r="O29650" s="11"/>
      <c r="P29650" s="11"/>
      <c r="Q29650" s="11"/>
      <c r="R29650" s="11"/>
      <c r="S29650" s="11"/>
      <c r="T29650" s="11"/>
      <c r="U29650" s="11"/>
      <c r="V29650" s="11"/>
      <c r="W29650" s="11"/>
      <c r="X29650" s="11"/>
      <c r="Y29650" s="11"/>
      <c r="AV29650"/>
      <c r="AW29650"/>
      <c r="AX29650"/>
    </row>
    <row r="29651" spans="11:50" x14ac:dyDescent="0.25">
      <c r="K29651" s="11"/>
      <c r="L29651" s="11"/>
      <c r="N29651" s="11"/>
      <c r="O29651" s="11"/>
      <c r="P29651" s="11"/>
      <c r="Q29651" s="11"/>
      <c r="R29651" s="11"/>
      <c r="S29651" s="11"/>
      <c r="T29651" s="11"/>
      <c r="U29651" s="11"/>
      <c r="V29651" s="11"/>
      <c r="W29651" s="11"/>
      <c r="X29651" s="11"/>
      <c r="Y29651" s="11"/>
      <c r="AV29651"/>
      <c r="AW29651"/>
      <c r="AX29651"/>
    </row>
    <row r="29652" spans="11:50" x14ac:dyDescent="0.25">
      <c r="K29652" s="11"/>
      <c r="L29652" s="11"/>
      <c r="N29652" s="11"/>
      <c r="O29652" s="11"/>
      <c r="P29652" s="11"/>
      <c r="Q29652" s="11"/>
      <c r="R29652" s="11"/>
      <c r="S29652" s="11"/>
      <c r="T29652" s="11"/>
      <c r="U29652" s="11"/>
      <c r="V29652" s="11"/>
      <c r="W29652" s="11"/>
      <c r="X29652" s="11"/>
      <c r="Y29652" s="11"/>
      <c r="AV29652"/>
      <c r="AW29652"/>
      <c r="AX29652"/>
    </row>
    <row r="29653" spans="11:50" x14ac:dyDescent="0.25">
      <c r="K29653" s="11"/>
      <c r="L29653" s="11"/>
      <c r="N29653" s="11"/>
      <c r="O29653" s="11"/>
      <c r="P29653" s="11"/>
      <c r="Q29653" s="11"/>
      <c r="R29653" s="11"/>
      <c r="S29653" s="11"/>
      <c r="T29653" s="11"/>
      <c r="U29653" s="11"/>
      <c r="V29653" s="11"/>
      <c r="W29653" s="11"/>
      <c r="X29653" s="11"/>
      <c r="Y29653" s="11"/>
      <c r="AV29653"/>
      <c r="AW29653"/>
      <c r="AX29653"/>
    </row>
    <row r="29654" spans="11:50" x14ac:dyDescent="0.25">
      <c r="K29654" s="11"/>
      <c r="L29654" s="11"/>
      <c r="N29654" s="11"/>
      <c r="O29654" s="11"/>
      <c r="P29654" s="11"/>
      <c r="Q29654" s="11"/>
      <c r="R29654" s="11"/>
      <c r="S29654" s="11"/>
      <c r="T29654" s="11"/>
      <c r="U29654" s="11"/>
      <c r="V29654" s="11"/>
      <c r="W29654" s="11"/>
      <c r="X29654" s="11"/>
      <c r="Y29654" s="11"/>
      <c r="AV29654"/>
      <c r="AW29654"/>
      <c r="AX29654"/>
    </row>
    <row r="29655" spans="11:50" x14ac:dyDescent="0.25">
      <c r="K29655" s="11"/>
      <c r="L29655" s="11"/>
      <c r="N29655" s="11"/>
      <c r="O29655" s="11"/>
      <c r="P29655" s="11"/>
      <c r="Q29655" s="11"/>
      <c r="R29655" s="11"/>
      <c r="S29655" s="11"/>
      <c r="T29655" s="11"/>
      <c r="U29655" s="11"/>
      <c r="V29655" s="11"/>
      <c r="W29655" s="11"/>
      <c r="X29655" s="11"/>
      <c r="Y29655" s="11"/>
      <c r="AV29655"/>
      <c r="AW29655"/>
      <c r="AX29655"/>
    </row>
    <row r="29656" spans="11:50" x14ac:dyDescent="0.25">
      <c r="K29656" s="11"/>
      <c r="L29656" s="11"/>
      <c r="N29656" s="11"/>
      <c r="O29656" s="11"/>
      <c r="P29656" s="11"/>
      <c r="Q29656" s="11"/>
      <c r="R29656" s="11"/>
      <c r="S29656" s="11"/>
      <c r="T29656" s="11"/>
      <c r="U29656" s="11"/>
      <c r="V29656" s="11"/>
      <c r="W29656" s="11"/>
      <c r="X29656" s="11"/>
      <c r="Y29656" s="11"/>
      <c r="AV29656"/>
      <c r="AW29656"/>
      <c r="AX29656"/>
    </row>
    <row r="29657" spans="11:50" x14ac:dyDescent="0.25">
      <c r="K29657" s="11"/>
      <c r="L29657" s="11"/>
      <c r="N29657" s="11"/>
      <c r="O29657" s="11"/>
      <c r="P29657" s="11"/>
      <c r="Q29657" s="11"/>
      <c r="R29657" s="11"/>
      <c r="S29657" s="11"/>
      <c r="T29657" s="11"/>
      <c r="U29657" s="11"/>
      <c r="V29657" s="11"/>
      <c r="W29657" s="11"/>
      <c r="X29657" s="11"/>
      <c r="Y29657" s="11"/>
      <c r="AV29657"/>
      <c r="AW29657"/>
      <c r="AX29657"/>
    </row>
    <row r="29658" spans="11:50" x14ac:dyDescent="0.25">
      <c r="K29658" s="11"/>
      <c r="L29658" s="11"/>
      <c r="N29658" s="11"/>
      <c r="O29658" s="11"/>
      <c r="P29658" s="11"/>
      <c r="Q29658" s="11"/>
      <c r="R29658" s="11"/>
      <c r="S29658" s="11"/>
      <c r="T29658" s="11"/>
      <c r="U29658" s="11"/>
      <c r="V29658" s="11"/>
      <c r="W29658" s="11"/>
      <c r="X29658" s="11"/>
      <c r="Y29658" s="11"/>
      <c r="AV29658"/>
      <c r="AW29658"/>
      <c r="AX29658"/>
    </row>
    <row r="29659" spans="11:50" x14ac:dyDescent="0.25">
      <c r="K29659" s="11"/>
      <c r="L29659" s="11"/>
      <c r="N29659" s="11"/>
      <c r="O29659" s="11"/>
      <c r="P29659" s="11"/>
      <c r="Q29659" s="11"/>
      <c r="R29659" s="11"/>
      <c r="S29659" s="11"/>
      <c r="T29659" s="11"/>
      <c r="U29659" s="11"/>
      <c r="V29659" s="11"/>
      <c r="W29659" s="11"/>
      <c r="X29659" s="11"/>
      <c r="Y29659" s="11"/>
      <c r="AV29659"/>
      <c r="AW29659"/>
      <c r="AX29659"/>
    </row>
    <row r="29660" spans="11:50" x14ac:dyDescent="0.25">
      <c r="K29660" s="11"/>
      <c r="L29660" s="11"/>
      <c r="N29660" s="11"/>
      <c r="O29660" s="11"/>
      <c r="P29660" s="11"/>
      <c r="Q29660" s="11"/>
      <c r="R29660" s="11"/>
      <c r="S29660" s="11"/>
      <c r="T29660" s="11"/>
      <c r="U29660" s="11"/>
      <c r="V29660" s="11"/>
      <c r="W29660" s="11"/>
      <c r="X29660" s="11"/>
      <c r="Y29660" s="11"/>
      <c r="AV29660"/>
      <c r="AW29660"/>
      <c r="AX29660"/>
    </row>
    <row r="29661" spans="11:50" x14ac:dyDescent="0.25">
      <c r="K29661" s="11"/>
      <c r="L29661" s="11"/>
      <c r="N29661" s="11"/>
      <c r="O29661" s="11"/>
      <c r="P29661" s="11"/>
      <c r="Q29661" s="11"/>
      <c r="R29661" s="11"/>
      <c r="S29661" s="11"/>
      <c r="T29661" s="11"/>
      <c r="U29661" s="11"/>
      <c r="V29661" s="11"/>
      <c r="W29661" s="11"/>
      <c r="X29661" s="11"/>
      <c r="Y29661" s="11"/>
      <c r="AV29661"/>
      <c r="AW29661"/>
      <c r="AX29661"/>
    </row>
    <row r="29662" spans="11:50" x14ac:dyDescent="0.25">
      <c r="K29662" s="11"/>
      <c r="L29662" s="11"/>
      <c r="N29662" s="11"/>
      <c r="O29662" s="11"/>
      <c r="P29662" s="11"/>
      <c r="Q29662" s="11"/>
      <c r="R29662" s="11"/>
      <c r="S29662" s="11"/>
      <c r="T29662" s="11"/>
      <c r="U29662" s="11"/>
      <c r="V29662" s="11"/>
      <c r="W29662" s="11"/>
      <c r="X29662" s="11"/>
      <c r="Y29662" s="11"/>
      <c r="AV29662"/>
      <c r="AW29662"/>
      <c r="AX29662"/>
    </row>
    <row r="29663" spans="11:50" x14ac:dyDescent="0.25">
      <c r="K29663" s="11"/>
      <c r="L29663" s="11"/>
      <c r="N29663" s="11"/>
      <c r="O29663" s="11"/>
      <c r="P29663" s="11"/>
      <c r="Q29663" s="11"/>
      <c r="R29663" s="11"/>
      <c r="S29663" s="11"/>
      <c r="T29663" s="11"/>
      <c r="U29663" s="11"/>
      <c r="V29663" s="11"/>
      <c r="W29663" s="11"/>
      <c r="X29663" s="11"/>
      <c r="Y29663" s="11"/>
      <c r="AV29663"/>
      <c r="AW29663"/>
      <c r="AX29663"/>
    </row>
    <row r="29664" spans="11:50" x14ac:dyDescent="0.25">
      <c r="K29664" s="11"/>
      <c r="L29664" s="11"/>
      <c r="N29664" s="11"/>
      <c r="O29664" s="11"/>
      <c r="P29664" s="11"/>
      <c r="Q29664" s="11"/>
      <c r="R29664" s="11"/>
      <c r="S29664" s="11"/>
      <c r="T29664" s="11"/>
      <c r="U29664" s="11"/>
      <c r="V29664" s="11"/>
      <c r="W29664" s="11"/>
      <c r="X29664" s="11"/>
      <c r="Y29664" s="11"/>
      <c r="AV29664"/>
      <c r="AW29664"/>
      <c r="AX29664"/>
    </row>
    <row r="29665" spans="11:50" x14ac:dyDescent="0.25">
      <c r="K29665" s="11"/>
      <c r="L29665" s="11"/>
      <c r="N29665" s="11"/>
      <c r="O29665" s="11"/>
      <c r="P29665" s="11"/>
      <c r="Q29665" s="11"/>
      <c r="R29665" s="11"/>
      <c r="S29665" s="11"/>
      <c r="T29665" s="11"/>
      <c r="U29665" s="11"/>
      <c r="V29665" s="11"/>
      <c r="W29665" s="11"/>
      <c r="X29665" s="11"/>
      <c r="Y29665" s="11"/>
      <c r="AV29665"/>
      <c r="AW29665"/>
      <c r="AX29665"/>
    </row>
    <row r="29666" spans="11:50" x14ac:dyDescent="0.25">
      <c r="K29666" s="11"/>
      <c r="L29666" s="11"/>
      <c r="N29666" s="11"/>
      <c r="O29666" s="11"/>
      <c r="P29666" s="11"/>
      <c r="Q29666" s="11"/>
      <c r="R29666" s="11"/>
      <c r="S29666" s="11"/>
      <c r="T29666" s="11"/>
      <c r="U29666" s="11"/>
      <c r="V29666" s="11"/>
      <c r="W29666" s="11"/>
      <c r="X29666" s="11"/>
      <c r="Y29666" s="11"/>
      <c r="AV29666"/>
      <c r="AW29666"/>
      <c r="AX29666"/>
    </row>
    <row r="29667" spans="11:50" x14ac:dyDescent="0.25">
      <c r="K29667" s="11"/>
      <c r="L29667" s="11"/>
      <c r="N29667" s="11"/>
      <c r="O29667" s="11"/>
      <c r="P29667" s="11"/>
      <c r="Q29667" s="11"/>
      <c r="R29667" s="11"/>
      <c r="S29667" s="11"/>
      <c r="T29667" s="11"/>
      <c r="U29667" s="11"/>
      <c r="V29667" s="11"/>
      <c r="W29667" s="11"/>
      <c r="X29667" s="11"/>
      <c r="Y29667" s="11"/>
      <c r="AV29667"/>
      <c r="AW29667"/>
      <c r="AX29667"/>
    </row>
    <row r="29668" spans="11:50" x14ac:dyDescent="0.25">
      <c r="K29668" s="11"/>
      <c r="L29668" s="11"/>
      <c r="N29668" s="11"/>
      <c r="O29668" s="11"/>
      <c r="P29668" s="11"/>
      <c r="Q29668" s="11"/>
      <c r="R29668" s="11"/>
      <c r="S29668" s="11"/>
      <c r="T29668" s="11"/>
      <c r="U29668" s="11"/>
      <c r="V29668" s="11"/>
      <c r="W29668" s="11"/>
      <c r="X29668" s="11"/>
      <c r="Y29668" s="11"/>
      <c r="AV29668"/>
      <c r="AW29668"/>
      <c r="AX29668"/>
    </row>
    <row r="29669" spans="11:50" x14ac:dyDescent="0.25">
      <c r="K29669" s="11"/>
      <c r="L29669" s="11"/>
      <c r="N29669" s="11"/>
      <c r="O29669" s="11"/>
      <c r="P29669" s="11"/>
      <c r="Q29669" s="11"/>
      <c r="R29669" s="11"/>
      <c r="S29669" s="11"/>
      <c r="T29669" s="11"/>
      <c r="U29669" s="11"/>
      <c r="V29669" s="11"/>
      <c r="W29669" s="11"/>
      <c r="X29669" s="11"/>
      <c r="Y29669" s="11"/>
      <c r="AV29669"/>
      <c r="AW29669"/>
      <c r="AX29669"/>
    </row>
    <row r="29670" spans="11:50" x14ac:dyDescent="0.25">
      <c r="K29670" s="11"/>
      <c r="L29670" s="11"/>
      <c r="N29670" s="11"/>
      <c r="O29670" s="11"/>
      <c r="P29670" s="11"/>
      <c r="Q29670" s="11"/>
      <c r="R29670" s="11"/>
      <c r="S29670" s="11"/>
      <c r="T29670" s="11"/>
      <c r="U29670" s="11"/>
      <c r="V29670" s="11"/>
      <c r="W29670" s="11"/>
      <c r="X29670" s="11"/>
      <c r="Y29670" s="11"/>
      <c r="AV29670"/>
      <c r="AW29670"/>
      <c r="AX29670"/>
    </row>
    <row r="29671" spans="11:50" x14ac:dyDescent="0.25">
      <c r="K29671" s="11"/>
      <c r="L29671" s="11"/>
      <c r="N29671" s="11"/>
      <c r="O29671" s="11"/>
      <c r="P29671" s="11"/>
      <c r="Q29671" s="11"/>
      <c r="R29671" s="11"/>
      <c r="S29671" s="11"/>
      <c r="T29671" s="11"/>
      <c r="U29671" s="11"/>
      <c r="V29671" s="11"/>
      <c r="W29671" s="11"/>
      <c r="X29671" s="11"/>
      <c r="Y29671" s="11"/>
      <c r="AV29671"/>
      <c r="AW29671"/>
      <c r="AX29671"/>
    </row>
    <row r="29672" spans="11:50" x14ac:dyDescent="0.25">
      <c r="K29672" s="11"/>
      <c r="L29672" s="11"/>
      <c r="N29672" s="11"/>
      <c r="O29672" s="11"/>
      <c r="P29672" s="11"/>
      <c r="Q29672" s="11"/>
      <c r="R29672" s="11"/>
      <c r="S29672" s="11"/>
      <c r="T29672" s="11"/>
      <c r="U29672" s="11"/>
      <c r="V29672" s="11"/>
      <c r="W29672" s="11"/>
      <c r="X29672" s="11"/>
      <c r="Y29672" s="11"/>
      <c r="AV29672"/>
      <c r="AW29672"/>
      <c r="AX29672"/>
    </row>
    <row r="29673" spans="11:50" x14ac:dyDescent="0.25">
      <c r="K29673" s="11"/>
      <c r="L29673" s="11"/>
      <c r="N29673" s="11"/>
      <c r="O29673" s="11"/>
      <c r="P29673" s="11"/>
      <c r="Q29673" s="11"/>
      <c r="R29673" s="11"/>
      <c r="S29673" s="11"/>
      <c r="T29673" s="11"/>
      <c r="U29673" s="11"/>
      <c r="V29673" s="11"/>
      <c r="W29673" s="11"/>
      <c r="X29673" s="11"/>
      <c r="Y29673" s="11"/>
      <c r="AV29673"/>
      <c r="AW29673"/>
      <c r="AX29673"/>
    </row>
    <row r="29674" spans="11:50" x14ac:dyDescent="0.25">
      <c r="K29674" s="11"/>
      <c r="L29674" s="11"/>
      <c r="N29674" s="11"/>
      <c r="O29674" s="11"/>
      <c r="P29674" s="11"/>
      <c r="Q29674" s="11"/>
      <c r="R29674" s="11"/>
      <c r="S29674" s="11"/>
      <c r="T29674" s="11"/>
      <c r="U29674" s="11"/>
      <c r="V29674" s="11"/>
      <c r="W29674" s="11"/>
      <c r="X29674" s="11"/>
      <c r="Y29674" s="11"/>
      <c r="AV29674"/>
      <c r="AW29674"/>
      <c r="AX29674"/>
    </row>
    <row r="29675" spans="11:50" x14ac:dyDescent="0.25">
      <c r="K29675" s="11"/>
      <c r="L29675" s="11"/>
      <c r="N29675" s="11"/>
      <c r="O29675" s="11"/>
      <c r="P29675" s="11"/>
      <c r="Q29675" s="11"/>
      <c r="R29675" s="11"/>
      <c r="S29675" s="11"/>
      <c r="T29675" s="11"/>
      <c r="U29675" s="11"/>
      <c r="V29675" s="11"/>
      <c r="W29675" s="11"/>
      <c r="X29675" s="11"/>
      <c r="Y29675" s="11"/>
      <c r="AV29675"/>
      <c r="AW29675"/>
      <c r="AX29675"/>
    </row>
    <row r="29676" spans="11:50" x14ac:dyDescent="0.25">
      <c r="K29676" s="11"/>
      <c r="L29676" s="11"/>
      <c r="N29676" s="11"/>
      <c r="O29676" s="11"/>
      <c r="P29676" s="11"/>
      <c r="Q29676" s="11"/>
      <c r="R29676" s="11"/>
      <c r="S29676" s="11"/>
      <c r="T29676" s="11"/>
      <c r="U29676" s="11"/>
      <c r="V29676" s="11"/>
      <c r="W29676" s="11"/>
      <c r="X29676" s="11"/>
      <c r="Y29676" s="11"/>
      <c r="AV29676"/>
      <c r="AW29676"/>
      <c r="AX29676"/>
    </row>
    <row r="29677" spans="11:50" x14ac:dyDescent="0.25">
      <c r="K29677" s="11"/>
      <c r="L29677" s="11"/>
      <c r="N29677" s="11"/>
      <c r="O29677" s="11"/>
      <c r="P29677" s="11"/>
      <c r="Q29677" s="11"/>
      <c r="R29677" s="11"/>
      <c r="S29677" s="11"/>
      <c r="T29677" s="11"/>
      <c r="U29677" s="11"/>
      <c r="V29677" s="11"/>
      <c r="W29677" s="11"/>
      <c r="X29677" s="11"/>
      <c r="Y29677" s="11"/>
      <c r="AV29677"/>
      <c r="AW29677"/>
      <c r="AX29677"/>
    </row>
    <row r="29678" spans="11:50" x14ac:dyDescent="0.25">
      <c r="K29678" s="11"/>
      <c r="L29678" s="11"/>
      <c r="N29678" s="11"/>
      <c r="O29678" s="11"/>
      <c r="P29678" s="11"/>
      <c r="Q29678" s="11"/>
      <c r="R29678" s="11"/>
      <c r="S29678" s="11"/>
      <c r="T29678" s="11"/>
      <c r="U29678" s="11"/>
      <c r="V29678" s="11"/>
      <c r="W29678" s="11"/>
      <c r="X29678" s="11"/>
      <c r="Y29678" s="11"/>
      <c r="AV29678"/>
      <c r="AW29678"/>
      <c r="AX29678"/>
    </row>
    <row r="29679" spans="11:50" x14ac:dyDescent="0.25">
      <c r="K29679" s="11"/>
      <c r="L29679" s="11"/>
      <c r="N29679" s="11"/>
      <c r="O29679" s="11"/>
      <c r="P29679" s="11"/>
      <c r="Q29679" s="11"/>
      <c r="R29679" s="11"/>
      <c r="S29679" s="11"/>
      <c r="T29679" s="11"/>
      <c r="U29679" s="11"/>
      <c r="V29679" s="11"/>
      <c r="W29679" s="11"/>
      <c r="X29679" s="11"/>
      <c r="Y29679" s="11"/>
      <c r="AV29679"/>
      <c r="AW29679"/>
      <c r="AX29679"/>
    </row>
    <row r="29680" spans="11:50" x14ac:dyDescent="0.25">
      <c r="K29680" s="11"/>
      <c r="L29680" s="11"/>
      <c r="N29680" s="11"/>
      <c r="O29680" s="11"/>
      <c r="P29680" s="11"/>
      <c r="Q29680" s="11"/>
      <c r="R29680" s="11"/>
      <c r="S29680" s="11"/>
      <c r="T29680" s="11"/>
      <c r="U29680" s="11"/>
      <c r="V29680" s="11"/>
      <c r="W29680" s="11"/>
      <c r="X29680" s="11"/>
      <c r="Y29680" s="11"/>
      <c r="AV29680"/>
      <c r="AW29680"/>
      <c r="AX29680"/>
    </row>
    <row r="29681" spans="11:50" x14ac:dyDescent="0.25">
      <c r="K29681" s="11"/>
      <c r="L29681" s="11"/>
      <c r="N29681" s="11"/>
      <c r="O29681" s="11"/>
      <c r="P29681" s="11"/>
      <c r="Q29681" s="11"/>
      <c r="R29681" s="11"/>
      <c r="S29681" s="11"/>
      <c r="T29681" s="11"/>
      <c r="U29681" s="11"/>
      <c r="V29681" s="11"/>
      <c r="W29681" s="11"/>
      <c r="X29681" s="11"/>
      <c r="Y29681" s="11"/>
      <c r="AV29681"/>
      <c r="AW29681"/>
      <c r="AX29681"/>
    </row>
    <row r="29682" spans="11:50" x14ac:dyDescent="0.25">
      <c r="K29682" s="11"/>
      <c r="L29682" s="11"/>
      <c r="N29682" s="11"/>
      <c r="O29682" s="11"/>
      <c r="P29682" s="11"/>
      <c r="Q29682" s="11"/>
      <c r="R29682" s="11"/>
      <c r="S29682" s="11"/>
      <c r="T29682" s="11"/>
      <c r="U29682" s="11"/>
      <c r="V29682" s="11"/>
      <c r="W29682" s="11"/>
      <c r="X29682" s="11"/>
      <c r="Y29682" s="11"/>
      <c r="AV29682"/>
      <c r="AW29682"/>
      <c r="AX29682"/>
    </row>
    <row r="29683" spans="11:50" x14ac:dyDescent="0.25">
      <c r="K29683" s="11"/>
      <c r="L29683" s="11"/>
      <c r="N29683" s="11"/>
      <c r="O29683" s="11"/>
      <c r="P29683" s="11"/>
      <c r="Q29683" s="11"/>
      <c r="R29683" s="11"/>
      <c r="S29683" s="11"/>
      <c r="T29683" s="11"/>
      <c r="U29683" s="11"/>
      <c r="V29683" s="11"/>
      <c r="W29683" s="11"/>
      <c r="X29683" s="11"/>
      <c r="Y29683" s="11"/>
      <c r="AV29683"/>
      <c r="AW29683"/>
      <c r="AX29683"/>
    </row>
    <row r="29684" spans="11:50" x14ac:dyDescent="0.25">
      <c r="K29684" s="11"/>
      <c r="L29684" s="11"/>
      <c r="N29684" s="11"/>
      <c r="O29684" s="11"/>
      <c r="P29684" s="11"/>
      <c r="Q29684" s="11"/>
      <c r="R29684" s="11"/>
      <c r="S29684" s="11"/>
      <c r="T29684" s="11"/>
      <c r="U29684" s="11"/>
      <c r="V29684" s="11"/>
      <c r="W29684" s="11"/>
      <c r="X29684" s="11"/>
      <c r="Y29684" s="11"/>
      <c r="AV29684"/>
      <c r="AW29684"/>
      <c r="AX29684"/>
    </row>
    <row r="29685" spans="11:50" x14ac:dyDescent="0.25">
      <c r="K29685" s="11"/>
      <c r="L29685" s="11"/>
      <c r="N29685" s="11"/>
      <c r="O29685" s="11"/>
      <c r="P29685" s="11"/>
      <c r="Q29685" s="11"/>
      <c r="R29685" s="11"/>
      <c r="S29685" s="11"/>
      <c r="T29685" s="11"/>
      <c r="U29685" s="11"/>
      <c r="V29685" s="11"/>
      <c r="W29685" s="11"/>
      <c r="X29685" s="11"/>
      <c r="Y29685" s="11"/>
      <c r="AV29685"/>
      <c r="AW29685"/>
      <c r="AX29685"/>
    </row>
    <row r="29686" spans="11:50" x14ac:dyDescent="0.25">
      <c r="K29686" s="11"/>
      <c r="L29686" s="11"/>
      <c r="N29686" s="11"/>
      <c r="O29686" s="11"/>
      <c r="P29686" s="11"/>
      <c r="Q29686" s="11"/>
      <c r="R29686" s="11"/>
      <c r="S29686" s="11"/>
      <c r="T29686" s="11"/>
      <c r="U29686" s="11"/>
      <c r="V29686" s="11"/>
      <c r="W29686" s="11"/>
      <c r="X29686" s="11"/>
      <c r="Y29686" s="11"/>
      <c r="AV29686"/>
      <c r="AW29686"/>
      <c r="AX29686"/>
    </row>
    <row r="29687" spans="11:50" x14ac:dyDescent="0.25">
      <c r="K29687" s="11"/>
      <c r="L29687" s="11"/>
      <c r="N29687" s="11"/>
      <c r="O29687" s="11"/>
      <c r="P29687" s="11"/>
      <c r="Q29687" s="11"/>
      <c r="R29687" s="11"/>
      <c r="S29687" s="11"/>
      <c r="T29687" s="11"/>
      <c r="U29687" s="11"/>
      <c r="V29687" s="11"/>
      <c r="W29687" s="11"/>
      <c r="X29687" s="11"/>
      <c r="Y29687" s="11"/>
      <c r="AV29687"/>
      <c r="AW29687"/>
      <c r="AX29687"/>
    </row>
    <row r="29688" spans="11:50" x14ac:dyDescent="0.25">
      <c r="K29688" s="11"/>
      <c r="L29688" s="11"/>
      <c r="N29688" s="11"/>
      <c r="O29688" s="11"/>
      <c r="P29688" s="11"/>
      <c r="Q29688" s="11"/>
      <c r="R29688" s="11"/>
      <c r="S29688" s="11"/>
      <c r="T29688" s="11"/>
      <c r="U29688" s="11"/>
      <c r="V29688" s="11"/>
      <c r="W29688" s="11"/>
      <c r="X29688" s="11"/>
      <c r="Y29688" s="11"/>
      <c r="AV29688"/>
      <c r="AW29688"/>
      <c r="AX29688"/>
    </row>
    <row r="29689" spans="11:50" x14ac:dyDescent="0.25">
      <c r="K29689" s="11"/>
      <c r="L29689" s="11"/>
      <c r="N29689" s="11"/>
      <c r="O29689" s="11"/>
      <c r="P29689" s="11"/>
      <c r="Q29689" s="11"/>
      <c r="R29689" s="11"/>
      <c r="S29689" s="11"/>
      <c r="T29689" s="11"/>
      <c r="U29689" s="11"/>
      <c r="V29689" s="11"/>
      <c r="W29689" s="11"/>
      <c r="X29689" s="11"/>
      <c r="Y29689" s="11"/>
      <c r="AV29689"/>
      <c r="AW29689"/>
      <c r="AX29689"/>
    </row>
    <row r="29690" spans="11:50" x14ac:dyDescent="0.25">
      <c r="K29690" s="11"/>
      <c r="L29690" s="11"/>
      <c r="N29690" s="11"/>
      <c r="O29690" s="11"/>
      <c r="P29690" s="11"/>
      <c r="Q29690" s="11"/>
      <c r="R29690" s="11"/>
      <c r="S29690" s="11"/>
      <c r="T29690" s="11"/>
      <c r="U29690" s="11"/>
      <c r="V29690" s="11"/>
      <c r="W29690" s="11"/>
      <c r="X29690" s="11"/>
      <c r="Y29690" s="11"/>
      <c r="AV29690"/>
      <c r="AW29690"/>
      <c r="AX29690"/>
    </row>
    <row r="29691" spans="11:50" x14ac:dyDescent="0.25">
      <c r="K29691" s="11"/>
      <c r="L29691" s="11"/>
      <c r="N29691" s="11"/>
      <c r="O29691" s="11"/>
      <c r="P29691" s="11"/>
      <c r="Q29691" s="11"/>
      <c r="R29691" s="11"/>
      <c r="S29691" s="11"/>
      <c r="T29691" s="11"/>
      <c r="U29691" s="11"/>
      <c r="V29691" s="11"/>
      <c r="W29691" s="11"/>
      <c r="X29691" s="11"/>
      <c r="Y29691" s="11"/>
      <c r="AV29691"/>
      <c r="AW29691"/>
      <c r="AX29691"/>
    </row>
    <row r="29692" spans="11:50" x14ac:dyDescent="0.25">
      <c r="K29692" s="11"/>
      <c r="L29692" s="11"/>
      <c r="N29692" s="11"/>
      <c r="O29692" s="11"/>
      <c r="P29692" s="11"/>
      <c r="Q29692" s="11"/>
      <c r="R29692" s="11"/>
      <c r="S29692" s="11"/>
      <c r="T29692" s="11"/>
      <c r="U29692" s="11"/>
      <c r="V29692" s="11"/>
      <c r="W29692" s="11"/>
      <c r="X29692" s="11"/>
      <c r="Y29692" s="11"/>
      <c r="AV29692"/>
      <c r="AW29692"/>
      <c r="AX29692"/>
    </row>
    <row r="29693" spans="11:50" x14ac:dyDescent="0.25">
      <c r="K29693" s="11"/>
      <c r="L29693" s="11"/>
      <c r="N29693" s="11"/>
      <c r="O29693" s="11"/>
      <c r="P29693" s="11"/>
      <c r="Q29693" s="11"/>
      <c r="R29693" s="11"/>
      <c r="S29693" s="11"/>
      <c r="T29693" s="11"/>
      <c r="U29693" s="11"/>
      <c r="V29693" s="11"/>
      <c r="W29693" s="11"/>
      <c r="X29693" s="11"/>
      <c r="Y29693" s="11"/>
      <c r="AV29693"/>
      <c r="AW29693"/>
      <c r="AX29693"/>
    </row>
    <row r="29694" spans="11:50" x14ac:dyDescent="0.25">
      <c r="K29694" s="11"/>
      <c r="L29694" s="11"/>
      <c r="N29694" s="11"/>
      <c r="O29694" s="11"/>
      <c r="P29694" s="11"/>
      <c r="Q29694" s="11"/>
      <c r="R29694" s="11"/>
      <c r="S29694" s="11"/>
      <c r="T29694" s="11"/>
      <c r="U29694" s="11"/>
      <c r="V29694" s="11"/>
      <c r="W29694" s="11"/>
      <c r="X29694" s="11"/>
      <c r="Y29694" s="11"/>
      <c r="AV29694"/>
      <c r="AW29694"/>
      <c r="AX29694"/>
    </row>
    <row r="29695" spans="11:50" x14ac:dyDescent="0.25">
      <c r="K29695" s="11"/>
      <c r="L29695" s="11"/>
      <c r="N29695" s="11"/>
      <c r="O29695" s="11"/>
      <c r="P29695" s="11"/>
      <c r="Q29695" s="11"/>
      <c r="R29695" s="11"/>
      <c r="S29695" s="11"/>
      <c r="T29695" s="11"/>
      <c r="U29695" s="11"/>
      <c r="V29695" s="11"/>
      <c r="W29695" s="11"/>
      <c r="X29695" s="11"/>
      <c r="Y29695" s="11"/>
      <c r="AV29695"/>
      <c r="AW29695"/>
      <c r="AX29695"/>
    </row>
    <row r="29696" spans="11:50" x14ac:dyDescent="0.25">
      <c r="K29696" s="11"/>
      <c r="L29696" s="11"/>
      <c r="N29696" s="11"/>
      <c r="O29696" s="11"/>
      <c r="P29696" s="11"/>
      <c r="Q29696" s="11"/>
      <c r="R29696" s="11"/>
      <c r="S29696" s="11"/>
      <c r="T29696" s="11"/>
      <c r="U29696" s="11"/>
      <c r="V29696" s="11"/>
      <c r="W29696" s="11"/>
      <c r="X29696" s="11"/>
      <c r="Y29696" s="11"/>
      <c r="AV29696"/>
      <c r="AW29696"/>
      <c r="AX29696"/>
    </row>
    <row r="29697" spans="11:50" x14ac:dyDescent="0.25">
      <c r="K29697" s="11"/>
      <c r="L29697" s="11"/>
      <c r="N29697" s="11"/>
      <c r="O29697" s="11"/>
      <c r="P29697" s="11"/>
      <c r="Q29697" s="11"/>
      <c r="R29697" s="11"/>
      <c r="S29697" s="11"/>
      <c r="T29697" s="11"/>
      <c r="U29697" s="11"/>
      <c r="V29697" s="11"/>
      <c r="W29697" s="11"/>
      <c r="X29697" s="11"/>
      <c r="Y29697" s="11"/>
      <c r="AV29697"/>
      <c r="AW29697"/>
      <c r="AX29697"/>
    </row>
    <row r="29698" spans="11:50" x14ac:dyDescent="0.25">
      <c r="K29698" s="11"/>
      <c r="L29698" s="11"/>
      <c r="N29698" s="11"/>
      <c r="O29698" s="11"/>
      <c r="P29698" s="11"/>
      <c r="Q29698" s="11"/>
      <c r="R29698" s="11"/>
      <c r="S29698" s="11"/>
      <c r="T29698" s="11"/>
      <c r="U29698" s="11"/>
      <c r="V29698" s="11"/>
      <c r="W29698" s="11"/>
      <c r="X29698" s="11"/>
      <c r="Y29698" s="11"/>
      <c r="AV29698"/>
      <c r="AW29698"/>
      <c r="AX29698"/>
    </row>
    <row r="29699" spans="11:50" x14ac:dyDescent="0.25">
      <c r="K29699" s="11"/>
      <c r="L29699" s="11"/>
      <c r="N29699" s="11"/>
      <c r="O29699" s="11"/>
      <c r="P29699" s="11"/>
      <c r="Q29699" s="11"/>
      <c r="R29699" s="11"/>
      <c r="S29699" s="11"/>
      <c r="T29699" s="11"/>
      <c r="U29699" s="11"/>
      <c r="V29699" s="11"/>
      <c r="W29699" s="11"/>
      <c r="X29699" s="11"/>
      <c r="Y29699" s="11"/>
      <c r="AV29699"/>
      <c r="AW29699"/>
      <c r="AX29699"/>
    </row>
    <row r="29700" spans="11:50" x14ac:dyDescent="0.25">
      <c r="K29700" s="11"/>
      <c r="L29700" s="11"/>
      <c r="N29700" s="11"/>
      <c r="O29700" s="11"/>
      <c r="P29700" s="11"/>
      <c r="Q29700" s="11"/>
      <c r="R29700" s="11"/>
      <c r="S29700" s="11"/>
      <c r="T29700" s="11"/>
      <c r="U29700" s="11"/>
      <c r="V29700" s="11"/>
      <c r="W29700" s="11"/>
      <c r="X29700" s="11"/>
      <c r="Y29700" s="11"/>
      <c r="AV29700"/>
      <c r="AW29700"/>
      <c r="AX29700"/>
    </row>
    <row r="29701" spans="11:50" x14ac:dyDescent="0.25">
      <c r="K29701" s="11"/>
      <c r="L29701" s="11"/>
      <c r="N29701" s="11"/>
      <c r="O29701" s="11"/>
      <c r="P29701" s="11"/>
      <c r="Q29701" s="11"/>
      <c r="R29701" s="11"/>
      <c r="S29701" s="11"/>
      <c r="T29701" s="11"/>
      <c r="U29701" s="11"/>
      <c r="V29701" s="11"/>
      <c r="W29701" s="11"/>
      <c r="X29701" s="11"/>
      <c r="Y29701" s="11"/>
      <c r="AV29701"/>
      <c r="AW29701"/>
      <c r="AX29701"/>
    </row>
    <row r="29702" spans="11:50" x14ac:dyDescent="0.25">
      <c r="K29702" s="11"/>
      <c r="L29702" s="11"/>
      <c r="N29702" s="11"/>
      <c r="O29702" s="11"/>
      <c r="P29702" s="11"/>
      <c r="Q29702" s="11"/>
      <c r="R29702" s="11"/>
      <c r="S29702" s="11"/>
      <c r="T29702" s="11"/>
      <c r="U29702" s="11"/>
      <c r="V29702" s="11"/>
      <c r="W29702" s="11"/>
      <c r="X29702" s="11"/>
      <c r="Y29702" s="11"/>
      <c r="AV29702"/>
      <c r="AW29702"/>
      <c r="AX29702"/>
    </row>
    <row r="29703" spans="11:50" x14ac:dyDescent="0.25">
      <c r="K29703" s="11"/>
      <c r="L29703" s="11"/>
      <c r="N29703" s="11"/>
      <c r="O29703" s="11"/>
      <c r="P29703" s="11"/>
      <c r="Q29703" s="11"/>
      <c r="R29703" s="11"/>
      <c r="S29703" s="11"/>
      <c r="T29703" s="11"/>
      <c r="U29703" s="11"/>
      <c r="V29703" s="11"/>
      <c r="W29703" s="11"/>
      <c r="X29703" s="11"/>
      <c r="Y29703" s="11"/>
      <c r="AV29703"/>
      <c r="AW29703"/>
      <c r="AX29703"/>
    </row>
    <row r="29704" spans="11:50" x14ac:dyDescent="0.25">
      <c r="K29704" s="11"/>
      <c r="L29704" s="11"/>
      <c r="N29704" s="11"/>
      <c r="O29704" s="11"/>
      <c r="P29704" s="11"/>
      <c r="Q29704" s="11"/>
      <c r="R29704" s="11"/>
      <c r="S29704" s="11"/>
      <c r="T29704" s="11"/>
      <c r="U29704" s="11"/>
      <c r="V29704" s="11"/>
      <c r="W29704" s="11"/>
      <c r="X29704" s="11"/>
      <c r="Y29704" s="11"/>
      <c r="AV29704"/>
      <c r="AW29704"/>
      <c r="AX29704"/>
    </row>
    <row r="29705" spans="11:50" x14ac:dyDescent="0.25">
      <c r="K29705" s="11"/>
      <c r="L29705" s="11"/>
      <c r="N29705" s="11"/>
      <c r="O29705" s="11"/>
      <c r="P29705" s="11"/>
      <c r="Q29705" s="11"/>
      <c r="R29705" s="11"/>
      <c r="S29705" s="11"/>
      <c r="T29705" s="11"/>
      <c r="U29705" s="11"/>
      <c r="V29705" s="11"/>
      <c r="W29705" s="11"/>
      <c r="X29705" s="11"/>
      <c r="Y29705" s="11"/>
      <c r="AV29705"/>
      <c r="AW29705"/>
      <c r="AX29705"/>
    </row>
    <row r="29706" spans="11:50" x14ac:dyDescent="0.25">
      <c r="K29706" s="11"/>
      <c r="L29706" s="11"/>
      <c r="N29706" s="11"/>
      <c r="O29706" s="11"/>
      <c r="P29706" s="11"/>
      <c r="Q29706" s="11"/>
      <c r="R29706" s="11"/>
      <c r="S29706" s="11"/>
      <c r="T29706" s="11"/>
      <c r="U29706" s="11"/>
      <c r="V29706" s="11"/>
      <c r="W29706" s="11"/>
      <c r="X29706" s="11"/>
      <c r="Y29706" s="11"/>
      <c r="AV29706"/>
      <c r="AW29706"/>
      <c r="AX29706"/>
    </row>
    <row r="29707" spans="11:50" x14ac:dyDescent="0.25">
      <c r="K29707" s="11"/>
      <c r="L29707" s="11"/>
      <c r="N29707" s="11"/>
      <c r="O29707" s="11"/>
      <c r="P29707" s="11"/>
      <c r="Q29707" s="11"/>
      <c r="R29707" s="11"/>
      <c r="S29707" s="11"/>
      <c r="T29707" s="11"/>
      <c r="U29707" s="11"/>
      <c r="V29707" s="11"/>
      <c r="W29707" s="11"/>
      <c r="X29707" s="11"/>
      <c r="Y29707" s="11"/>
      <c r="AV29707"/>
      <c r="AW29707"/>
      <c r="AX29707"/>
    </row>
    <row r="29708" spans="11:50" x14ac:dyDescent="0.25">
      <c r="K29708" s="11"/>
      <c r="L29708" s="11"/>
      <c r="N29708" s="11"/>
      <c r="O29708" s="11"/>
      <c r="P29708" s="11"/>
      <c r="Q29708" s="11"/>
      <c r="R29708" s="11"/>
      <c r="S29708" s="11"/>
      <c r="T29708" s="11"/>
      <c r="U29708" s="11"/>
      <c r="V29708" s="11"/>
      <c r="W29708" s="11"/>
      <c r="X29708" s="11"/>
      <c r="Y29708" s="11"/>
      <c r="AV29708"/>
      <c r="AW29708"/>
      <c r="AX29708"/>
    </row>
    <row r="29709" spans="11:50" x14ac:dyDescent="0.25">
      <c r="K29709" s="11"/>
      <c r="L29709" s="11"/>
      <c r="N29709" s="11"/>
      <c r="O29709" s="11"/>
      <c r="P29709" s="11"/>
      <c r="Q29709" s="11"/>
      <c r="R29709" s="11"/>
      <c r="S29709" s="11"/>
      <c r="T29709" s="11"/>
      <c r="U29709" s="11"/>
      <c r="V29709" s="11"/>
      <c r="W29709" s="11"/>
      <c r="X29709" s="11"/>
      <c r="Y29709" s="11"/>
      <c r="AV29709"/>
      <c r="AW29709"/>
      <c r="AX29709"/>
    </row>
    <row r="29710" spans="11:50" x14ac:dyDescent="0.25">
      <c r="K29710" s="11"/>
      <c r="L29710" s="11"/>
      <c r="N29710" s="11"/>
      <c r="O29710" s="11"/>
      <c r="P29710" s="11"/>
      <c r="Q29710" s="11"/>
      <c r="R29710" s="11"/>
      <c r="S29710" s="11"/>
      <c r="T29710" s="11"/>
      <c r="U29710" s="11"/>
      <c r="V29710" s="11"/>
      <c r="W29710" s="11"/>
      <c r="X29710" s="11"/>
      <c r="Y29710" s="11"/>
      <c r="AV29710"/>
      <c r="AW29710"/>
      <c r="AX29710"/>
    </row>
    <row r="29711" spans="11:50" x14ac:dyDescent="0.25">
      <c r="K29711" s="11"/>
      <c r="L29711" s="11"/>
      <c r="N29711" s="11"/>
      <c r="O29711" s="11"/>
      <c r="P29711" s="11"/>
      <c r="Q29711" s="11"/>
      <c r="R29711" s="11"/>
      <c r="S29711" s="11"/>
      <c r="T29711" s="11"/>
      <c r="U29711" s="11"/>
      <c r="V29711" s="11"/>
      <c r="W29711" s="11"/>
      <c r="X29711" s="11"/>
      <c r="Y29711" s="11"/>
      <c r="AV29711"/>
      <c r="AW29711"/>
      <c r="AX29711"/>
    </row>
    <row r="29712" spans="11:50" x14ac:dyDescent="0.25">
      <c r="K29712" s="11"/>
      <c r="L29712" s="11"/>
      <c r="N29712" s="11"/>
      <c r="O29712" s="11"/>
      <c r="P29712" s="11"/>
      <c r="Q29712" s="11"/>
      <c r="R29712" s="11"/>
      <c r="S29712" s="11"/>
      <c r="T29712" s="11"/>
      <c r="U29712" s="11"/>
      <c r="V29712" s="11"/>
      <c r="W29712" s="11"/>
      <c r="X29712" s="11"/>
      <c r="Y29712" s="11"/>
      <c r="AV29712"/>
      <c r="AW29712"/>
      <c r="AX29712"/>
    </row>
    <row r="29713" spans="11:50" x14ac:dyDescent="0.25">
      <c r="K29713" s="11"/>
      <c r="L29713" s="11"/>
      <c r="N29713" s="11"/>
      <c r="O29713" s="11"/>
      <c r="P29713" s="11"/>
      <c r="Q29713" s="11"/>
      <c r="R29713" s="11"/>
      <c r="S29713" s="11"/>
      <c r="T29713" s="11"/>
      <c r="U29713" s="11"/>
      <c r="V29713" s="11"/>
      <c r="W29713" s="11"/>
      <c r="X29713" s="11"/>
      <c r="Y29713" s="11"/>
      <c r="AV29713"/>
      <c r="AW29713"/>
      <c r="AX29713"/>
    </row>
    <row r="29714" spans="11:50" x14ac:dyDescent="0.25">
      <c r="K29714" s="11"/>
      <c r="L29714" s="11"/>
      <c r="N29714" s="11"/>
      <c r="O29714" s="11"/>
      <c r="P29714" s="11"/>
      <c r="Q29714" s="11"/>
      <c r="R29714" s="11"/>
      <c r="S29714" s="11"/>
      <c r="T29714" s="11"/>
      <c r="U29714" s="11"/>
      <c r="V29714" s="11"/>
      <c r="W29714" s="11"/>
      <c r="X29714" s="11"/>
      <c r="Y29714" s="11"/>
      <c r="AV29714"/>
      <c r="AW29714"/>
      <c r="AX29714"/>
    </row>
    <row r="29715" spans="11:50" x14ac:dyDescent="0.25">
      <c r="K29715" s="11"/>
      <c r="L29715" s="11"/>
      <c r="N29715" s="11"/>
      <c r="O29715" s="11"/>
      <c r="P29715" s="11"/>
      <c r="Q29715" s="11"/>
      <c r="R29715" s="11"/>
      <c r="S29715" s="11"/>
      <c r="T29715" s="11"/>
      <c r="U29715" s="11"/>
      <c r="V29715" s="11"/>
      <c r="W29715" s="11"/>
      <c r="X29715" s="11"/>
      <c r="Y29715" s="11"/>
      <c r="AV29715"/>
      <c r="AW29715"/>
      <c r="AX29715"/>
    </row>
    <row r="29716" spans="11:50" x14ac:dyDescent="0.25">
      <c r="K29716" s="11"/>
      <c r="L29716" s="11"/>
      <c r="N29716" s="11"/>
      <c r="O29716" s="11"/>
      <c r="P29716" s="11"/>
      <c r="Q29716" s="11"/>
      <c r="R29716" s="11"/>
      <c r="S29716" s="11"/>
      <c r="T29716" s="11"/>
      <c r="U29716" s="11"/>
      <c r="V29716" s="11"/>
      <c r="W29716" s="11"/>
      <c r="X29716" s="11"/>
      <c r="Y29716" s="11"/>
      <c r="AV29716"/>
      <c r="AW29716"/>
      <c r="AX29716"/>
    </row>
    <row r="29717" spans="11:50" x14ac:dyDescent="0.25">
      <c r="K29717" s="11"/>
      <c r="L29717" s="11"/>
      <c r="N29717" s="11"/>
      <c r="O29717" s="11"/>
      <c r="P29717" s="11"/>
      <c r="Q29717" s="11"/>
      <c r="R29717" s="11"/>
      <c r="S29717" s="11"/>
      <c r="T29717" s="11"/>
      <c r="U29717" s="11"/>
      <c r="V29717" s="11"/>
      <c r="W29717" s="11"/>
      <c r="X29717" s="11"/>
      <c r="Y29717" s="11"/>
      <c r="AV29717"/>
      <c r="AW29717"/>
      <c r="AX29717"/>
    </row>
    <row r="29718" spans="11:50" x14ac:dyDescent="0.25">
      <c r="K29718" s="11"/>
      <c r="L29718" s="11"/>
      <c r="N29718" s="11"/>
      <c r="O29718" s="11"/>
      <c r="P29718" s="11"/>
      <c r="Q29718" s="11"/>
      <c r="R29718" s="11"/>
      <c r="S29718" s="11"/>
      <c r="T29718" s="11"/>
      <c r="U29718" s="11"/>
      <c r="V29718" s="11"/>
      <c r="W29718" s="11"/>
      <c r="X29718" s="11"/>
      <c r="Y29718" s="11"/>
      <c r="AV29718"/>
      <c r="AW29718"/>
      <c r="AX29718"/>
    </row>
    <row r="29719" spans="11:50" x14ac:dyDescent="0.25">
      <c r="K29719" s="11"/>
      <c r="L29719" s="11"/>
      <c r="N29719" s="11"/>
      <c r="O29719" s="11"/>
      <c r="P29719" s="11"/>
      <c r="Q29719" s="11"/>
      <c r="R29719" s="11"/>
      <c r="S29719" s="11"/>
      <c r="T29719" s="11"/>
      <c r="U29719" s="11"/>
      <c r="V29719" s="11"/>
      <c r="W29719" s="11"/>
      <c r="X29719" s="11"/>
      <c r="Y29719" s="11"/>
      <c r="AV29719"/>
      <c r="AW29719"/>
      <c r="AX29719"/>
    </row>
    <row r="29720" spans="11:50" x14ac:dyDescent="0.25">
      <c r="K29720" s="11"/>
      <c r="L29720" s="11"/>
      <c r="N29720" s="11"/>
      <c r="O29720" s="11"/>
      <c r="P29720" s="11"/>
      <c r="Q29720" s="11"/>
      <c r="R29720" s="11"/>
      <c r="S29720" s="11"/>
      <c r="T29720" s="11"/>
      <c r="U29720" s="11"/>
      <c r="V29720" s="11"/>
      <c r="W29720" s="11"/>
      <c r="X29720" s="11"/>
      <c r="Y29720" s="11"/>
      <c r="AV29720"/>
      <c r="AW29720"/>
      <c r="AX29720"/>
    </row>
    <row r="29721" spans="11:50" x14ac:dyDescent="0.25">
      <c r="K29721" s="11"/>
      <c r="L29721" s="11"/>
      <c r="N29721" s="11"/>
      <c r="O29721" s="11"/>
      <c r="P29721" s="11"/>
      <c r="Q29721" s="11"/>
      <c r="R29721" s="11"/>
      <c r="S29721" s="11"/>
      <c r="T29721" s="11"/>
      <c r="U29721" s="11"/>
      <c r="V29721" s="11"/>
      <c r="W29721" s="11"/>
      <c r="X29721" s="11"/>
      <c r="Y29721" s="11"/>
      <c r="AV29721"/>
      <c r="AW29721"/>
      <c r="AX29721"/>
    </row>
    <row r="29722" spans="11:50" x14ac:dyDescent="0.25">
      <c r="K29722" s="11"/>
      <c r="L29722" s="11"/>
      <c r="N29722" s="11"/>
      <c r="O29722" s="11"/>
      <c r="P29722" s="11"/>
      <c r="Q29722" s="11"/>
      <c r="R29722" s="11"/>
      <c r="S29722" s="11"/>
      <c r="T29722" s="11"/>
      <c r="U29722" s="11"/>
      <c r="V29722" s="11"/>
      <c r="W29722" s="11"/>
      <c r="X29722" s="11"/>
      <c r="Y29722" s="11"/>
      <c r="AV29722"/>
      <c r="AW29722"/>
      <c r="AX29722"/>
    </row>
    <row r="29723" spans="11:50" x14ac:dyDescent="0.25">
      <c r="K29723" s="11"/>
      <c r="L29723" s="11"/>
      <c r="N29723" s="11"/>
      <c r="O29723" s="11"/>
      <c r="P29723" s="11"/>
      <c r="Q29723" s="11"/>
      <c r="R29723" s="11"/>
      <c r="S29723" s="11"/>
      <c r="T29723" s="11"/>
      <c r="U29723" s="11"/>
      <c r="V29723" s="11"/>
      <c r="W29723" s="11"/>
      <c r="X29723" s="11"/>
      <c r="Y29723" s="11"/>
      <c r="AV29723"/>
      <c r="AW29723"/>
      <c r="AX29723"/>
    </row>
    <row r="29724" spans="11:50" x14ac:dyDescent="0.25">
      <c r="K29724" s="11"/>
      <c r="L29724" s="11"/>
      <c r="N29724" s="11"/>
      <c r="O29724" s="11"/>
      <c r="P29724" s="11"/>
      <c r="Q29724" s="11"/>
      <c r="R29724" s="11"/>
      <c r="S29724" s="11"/>
      <c r="T29724" s="11"/>
      <c r="U29724" s="11"/>
      <c r="V29724" s="11"/>
      <c r="W29724" s="11"/>
      <c r="X29724" s="11"/>
      <c r="Y29724" s="11"/>
      <c r="AV29724"/>
      <c r="AW29724"/>
      <c r="AX29724"/>
    </row>
    <row r="29725" spans="11:50" x14ac:dyDescent="0.25">
      <c r="K29725" s="11"/>
      <c r="L29725" s="11"/>
      <c r="N29725" s="11"/>
      <c r="O29725" s="11"/>
      <c r="P29725" s="11"/>
      <c r="Q29725" s="11"/>
      <c r="R29725" s="11"/>
      <c r="S29725" s="11"/>
      <c r="T29725" s="11"/>
      <c r="U29725" s="11"/>
      <c r="V29725" s="11"/>
      <c r="W29725" s="11"/>
      <c r="X29725" s="11"/>
      <c r="Y29725" s="11"/>
      <c r="AV29725"/>
      <c r="AW29725"/>
      <c r="AX29725"/>
    </row>
    <row r="29726" spans="11:50" x14ac:dyDescent="0.25">
      <c r="K29726" s="11"/>
      <c r="L29726" s="11"/>
      <c r="N29726" s="11"/>
      <c r="O29726" s="11"/>
      <c r="P29726" s="11"/>
      <c r="Q29726" s="11"/>
      <c r="R29726" s="11"/>
      <c r="S29726" s="11"/>
      <c r="T29726" s="11"/>
      <c r="U29726" s="11"/>
      <c r="V29726" s="11"/>
      <c r="W29726" s="11"/>
      <c r="X29726" s="11"/>
      <c r="Y29726" s="11"/>
      <c r="AV29726"/>
      <c r="AW29726"/>
      <c r="AX29726"/>
    </row>
    <row r="29727" spans="11:50" x14ac:dyDescent="0.25">
      <c r="K29727" s="11"/>
      <c r="L29727" s="11"/>
      <c r="N29727" s="11"/>
      <c r="O29727" s="11"/>
      <c r="P29727" s="11"/>
      <c r="Q29727" s="11"/>
      <c r="R29727" s="11"/>
      <c r="S29727" s="11"/>
      <c r="T29727" s="11"/>
      <c r="U29727" s="11"/>
      <c r="V29727" s="11"/>
      <c r="W29727" s="11"/>
      <c r="X29727" s="11"/>
      <c r="Y29727" s="11"/>
      <c r="AV29727"/>
      <c r="AW29727"/>
      <c r="AX29727"/>
    </row>
    <row r="29728" spans="11:50" x14ac:dyDescent="0.25">
      <c r="K29728" s="11"/>
      <c r="L29728" s="11"/>
      <c r="N29728" s="11"/>
      <c r="O29728" s="11"/>
      <c r="P29728" s="11"/>
      <c r="Q29728" s="11"/>
      <c r="R29728" s="11"/>
      <c r="S29728" s="11"/>
      <c r="T29728" s="11"/>
      <c r="U29728" s="11"/>
      <c r="V29728" s="11"/>
      <c r="W29728" s="11"/>
      <c r="X29728" s="11"/>
      <c r="Y29728" s="11"/>
      <c r="AV29728"/>
      <c r="AW29728"/>
      <c r="AX29728"/>
    </row>
    <row r="29729" spans="11:50" x14ac:dyDescent="0.25">
      <c r="K29729" s="11"/>
      <c r="L29729" s="11"/>
      <c r="N29729" s="11"/>
      <c r="O29729" s="11"/>
      <c r="P29729" s="11"/>
      <c r="Q29729" s="11"/>
      <c r="R29729" s="11"/>
      <c r="S29729" s="11"/>
      <c r="T29729" s="11"/>
      <c r="U29729" s="11"/>
      <c r="V29729" s="11"/>
      <c r="W29729" s="11"/>
      <c r="X29729" s="11"/>
      <c r="Y29729" s="11"/>
      <c r="AV29729"/>
      <c r="AW29729"/>
      <c r="AX29729"/>
    </row>
    <row r="29730" spans="11:50" x14ac:dyDescent="0.25">
      <c r="K29730" s="11"/>
      <c r="L29730" s="11"/>
      <c r="N29730" s="11"/>
      <c r="O29730" s="11"/>
      <c r="P29730" s="11"/>
      <c r="Q29730" s="11"/>
      <c r="R29730" s="11"/>
      <c r="S29730" s="11"/>
      <c r="T29730" s="11"/>
      <c r="U29730" s="11"/>
      <c r="V29730" s="11"/>
      <c r="W29730" s="11"/>
      <c r="X29730" s="11"/>
      <c r="Y29730" s="11"/>
      <c r="AV29730"/>
      <c r="AW29730"/>
      <c r="AX29730"/>
    </row>
    <row r="29731" spans="11:50" x14ac:dyDescent="0.25">
      <c r="K29731" s="11"/>
      <c r="L29731" s="11"/>
      <c r="N29731" s="11"/>
      <c r="O29731" s="11"/>
      <c r="P29731" s="11"/>
      <c r="Q29731" s="11"/>
      <c r="R29731" s="11"/>
      <c r="S29731" s="11"/>
      <c r="T29731" s="11"/>
      <c r="U29731" s="11"/>
      <c r="V29731" s="11"/>
      <c r="W29731" s="11"/>
      <c r="X29731" s="11"/>
      <c r="Y29731" s="11"/>
      <c r="AV29731"/>
      <c r="AW29731"/>
      <c r="AX29731"/>
    </row>
    <row r="29732" spans="11:50" x14ac:dyDescent="0.25">
      <c r="K29732" s="11"/>
      <c r="L29732" s="11"/>
      <c r="N29732" s="11"/>
      <c r="O29732" s="11"/>
      <c r="P29732" s="11"/>
      <c r="Q29732" s="11"/>
      <c r="R29732" s="11"/>
      <c r="S29732" s="11"/>
      <c r="T29732" s="11"/>
      <c r="U29732" s="11"/>
      <c r="V29732" s="11"/>
      <c r="W29732" s="11"/>
      <c r="X29732" s="11"/>
      <c r="Y29732" s="11"/>
      <c r="AV29732"/>
      <c r="AW29732"/>
      <c r="AX29732"/>
    </row>
    <row r="29733" spans="11:50" x14ac:dyDescent="0.25">
      <c r="K29733" s="11"/>
      <c r="L29733" s="11"/>
      <c r="N29733" s="11"/>
      <c r="O29733" s="11"/>
      <c r="P29733" s="11"/>
      <c r="Q29733" s="11"/>
      <c r="R29733" s="11"/>
      <c r="S29733" s="11"/>
      <c r="T29733" s="11"/>
      <c r="U29733" s="11"/>
      <c r="V29733" s="11"/>
      <c r="W29733" s="11"/>
      <c r="X29733" s="11"/>
      <c r="Y29733" s="11"/>
      <c r="AV29733"/>
      <c r="AW29733"/>
      <c r="AX29733"/>
    </row>
    <row r="29734" spans="11:50" x14ac:dyDescent="0.25">
      <c r="K29734" s="11"/>
      <c r="L29734" s="11"/>
      <c r="N29734" s="11"/>
      <c r="O29734" s="11"/>
      <c r="P29734" s="11"/>
      <c r="Q29734" s="11"/>
      <c r="R29734" s="11"/>
      <c r="S29734" s="11"/>
      <c r="T29734" s="11"/>
      <c r="U29734" s="11"/>
      <c r="V29734" s="11"/>
      <c r="W29734" s="11"/>
      <c r="X29734" s="11"/>
      <c r="Y29734" s="11"/>
      <c r="AV29734"/>
      <c r="AW29734"/>
      <c r="AX29734"/>
    </row>
    <row r="29735" spans="11:50" x14ac:dyDescent="0.25">
      <c r="K29735" s="11"/>
      <c r="L29735" s="11"/>
      <c r="N29735" s="11"/>
      <c r="O29735" s="11"/>
      <c r="P29735" s="11"/>
      <c r="Q29735" s="11"/>
      <c r="R29735" s="11"/>
      <c r="S29735" s="11"/>
      <c r="T29735" s="11"/>
      <c r="U29735" s="11"/>
      <c r="V29735" s="11"/>
      <c r="W29735" s="11"/>
      <c r="X29735" s="11"/>
      <c r="Y29735" s="11"/>
      <c r="AV29735"/>
      <c r="AW29735"/>
      <c r="AX29735"/>
    </row>
    <row r="29736" spans="11:50" x14ac:dyDescent="0.25">
      <c r="K29736" s="11"/>
      <c r="L29736" s="11"/>
      <c r="N29736" s="11"/>
      <c r="O29736" s="11"/>
      <c r="P29736" s="11"/>
      <c r="Q29736" s="11"/>
      <c r="R29736" s="11"/>
      <c r="S29736" s="11"/>
      <c r="T29736" s="11"/>
      <c r="U29736" s="11"/>
      <c r="V29736" s="11"/>
      <c r="W29736" s="11"/>
      <c r="X29736" s="11"/>
      <c r="Y29736" s="11"/>
      <c r="AV29736"/>
      <c r="AW29736"/>
      <c r="AX29736"/>
    </row>
    <row r="29737" spans="11:50" x14ac:dyDescent="0.25">
      <c r="K29737" s="11"/>
      <c r="L29737" s="11"/>
      <c r="N29737" s="11"/>
      <c r="O29737" s="11"/>
      <c r="P29737" s="11"/>
      <c r="Q29737" s="11"/>
      <c r="R29737" s="11"/>
      <c r="S29737" s="11"/>
      <c r="T29737" s="11"/>
      <c r="U29737" s="11"/>
      <c r="V29737" s="11"/>
      <c r="W29737" s="11"/>
      <c r="X29737" s="11"/>
      <c r="Y29737" s="11"/>
      <c r="AV29737"/>
      <c r="AW29737"/>
      <c r="AX29737"/>
    </row>
    <row r="29738" spans="11:50" x14ac:dyDescent="0.25">
      <c r="K29738" s="11"/>
      <c r="L29738" s="11"/>
      <c r="N29738" s="11"/>
      <c r="O29738" s="11"/>
      <c r="P29738" s="11"/>
      <c r="Q29738" s="11"/>
      <c r="R29738" s="11"/>
      <c r="S29738" s="11"/>
      <c r="T29738" s="11"/>
      <c r="U29738" s="11"/>
      <c r="V29738" s="11"/>
      <c r="W29738" s="11"/>
      <c r="X29738" s="11"/>
      <c r="Y29738" s="11"/>
      <c r="AV29738"/>
      <c r="AW29738"/>
      <c r="AX29738"/>
    </row>
    <row r="29739" spans="11:50" x14ac:dyDescent="0.25">
      <c r="K29739" s="11"/>
      <c r="L29739" s="11"/>
      <c r="N29739" s="11"/>
      <c r="O29739" s="11"/>
      <c r="P29739" s="11"/>
      <c r="Q29739" s="11"/>
      <c r="R29739" s="11"/>
      <c r="S29739" s="11"/>
      <c r="T29739" s="11"/>
      <c r="U29739" s="11"/>
      <c r="V29739" s="11"/>
      <c r="W29739" s="11"/>
      <c r="X29739" s="11"/>
      <c r="Y29739" s="11"/>
      <c r="AV29739"/>
      <c r="AW29739"/>
      <c r="AX29739"/>
    </row>
    <row r="29740" spans="11:50" x14ac:dyDescent="0.25">
      <c r="K29740" s="11"/>
      <c r="L29740" s="11"/>
      <c r="N29740" s="11"/>
      <c r="O29740" s="11"/>
      <c r="P29740" s="11"/>
      <c r="Q29740" s="11"/>
      <c r="R29740" s="11"/>
      <c r="S29740" s="11"/>
      <c r="T29740" s="11"/>
      <c r="U29740" s="11"/>
      <c r="V29740" s="11"/>
      <c r="W29740" s="11"/>
      <c r="X29740" s="11"/>
      <c r="Y29740" s="11"/>
      <c r="AV29740"/>
      <c r="AW29740"/>
      <c r="AX29740"/>
    </row>
    <row r="29741" spans="11:50" x14ac:dyDescent="0.25">
      <c r="K29741" s="11"/>
      <c r="L29741" s="11"/>
      <c r="N29741" s="11"/>
      <c r="O29741" s="11"/>
      <c r="P29741" s="11"/>
      <c r="Q29741" s="11"/>
      <c r="R29741" s="11"/>
      <c r="S29741" s="11"/>
      <c r="T29741" s="11"/>
      <c r="U29741" s="11"/>
      <c r="V29741" s="11"/>
      <c r="W29741" s="11"/>
      <c r="X29741" s="11"/>
      <c r="Y29741" s="11"/>
      <c r="AV29741"/>
      <c r="AW29741"/>
      <c r="AX29741"/>
    </row>
    <row r="29742" spans="11:50" x14ac:dyDescent="0.25">
      <c r="K29742" s="11"/>
      <c r="L29742" s="11"/>
      <c r="N29742" s="11"/>
      <c r="O29742" s="11"/>
      <c r="P29742" s="11"/>
      <c r="Q29742" s="11"/>
      <c r="R29742" s="11"/>
      <c r="S29742" s="11"/>
      <c r="T29742" s="11"/>
      <c r="U29742" s="11"/>
      <c r="V29742" s="11"/>
      <c r="W29742" s="11"/>
      <c r="X29742" s="11"/>
      <c r="Y29742" s="11"/>
      <c r="AV29742"/>
      <c r="AW29742"/>
      <c r="AX29742"/>
    </row>
    <row r="29743" spans="11:50" x14ac:dyDescent="0.25">
      <c r="K29743" s="11"/>
      <c r="L29743" s="11"/>
      <c r="N29743" s="11"/>
      <c r="O29743" s="11"/>
      <c r="P29743" s="11"/>
      <c r="Q29743" s="11"/>
      <c r="R29743" s="11"/>
      <c r="S29743" s="11"/>
      <c r="T29743" s="11"/>
      <c r="U29743" s="11"/>
      <c r="V29743" s="11"/>
      <c r="W29743" s="11"/>
      <c r="X29743" s="11"/>
      <c r="Y29743" s="11"/>
      <c r="AV29743"/>
      <c r="AW29743"/>
      <c r="AX29743"/>
    </row>
    <row r="29744" spans="11:50" x14ac:dyDescent="0.25">
      <c r="K29744" s="11"/>
      <c r="L29744" s="11"/>
      <c r="N29744" s="11"/>
      <c r="O29744" s="11"/>
      <c r="P29744" s="11"/>
      <c r="Q29744" s="11"/>
      <c r="R29744" s="11"/>
      <c r="S29744" s="11"/>
      <c r="T29744" s="11"/>
      <c r="U29744" s="11"/>
      <c r="V29744" s="11"/>
      <c r="W29744" s="11"/>
      <c r="X29744" s="11"/>
      <c r="Y29744" s="11"/>
      <c r="AV29744"/>
      <c r="AW29744"/>
      <c r="AX29744"/>
    </row>
    <row r="29745" spans="11:50" x14ac:dyDescent="0.25">
      <c r="K29745" s="11"/>
      <c r="L29745" s="11"/>
      <c r="N29745" s="11"/>
      <c r="O29745" s="11"/>
      <c r="P29745" s="11"/>
      <c r="Q29745" s="11"/>
      <c r="R29745" s="11"/>
      <c r="S29745" s="11"/>
      <c r="T29745" s="11"/>
      <c r="U29745" s="11"/>
      <c r="V29745" s="11"/>
      <c r="W29745" s="11"/>
      <c r="X29745" s="11"/>
      <c r="Y29745" s="11"/>
      <c r="AV29745"/>
      <c r="AW29745"/>
      <c r="AX29745"/>
    </row>
    <row r="29746" spans="11:50" x14ac:dyDescent="0.25">
      <c r="K29746" s="11"/>
      <c r="L29746" s="11"/>
      <c r="N29746" s="11"/>
      <c r="O29746" s="11"/>
      <c r="P29746" s="11"/>
      <c r="Q29746" s="11"/>
      <c r="R29746" s="11"/>
      <c r="S29746" s="11"/>
      <c r="T29746" s="11"/>
      <c r="U29746" s="11"/>
      <c r="V29746" s="11"/>
      <c r="W29746" s="11"/>
      <c r="X29746" s="11"/>
      <c r="Y29746" s="11"/>
      <c r="AV29746"/>
      <c r="AW29746"/>
      <c r="AX29746"/>
    </row>
    <row r="29747" spans="11:50" x14ac:dyDescent="0.25">
      <c r="K29747" s="11"/>
      <c r="L29747" s="11"/>
      <c r="N29747" s="11"/>
      <c r="O29747" s="11"/>
      <c r="P29747" s="11"/>
      <c r="Q29747" s="11"/>
      <c r="R29747" s="11"/>
      <c r="S29747" s="11"/>
      <c r="T29747" s="11"/>
      <c r="U29747" s="11"/>
      <c r="V29747" s="11"/>
      <c r="W29747" s="11"/>
      <c r="X29747" s="11"/>
      <c r="Y29747" s="11"/>
      <c r="AV29747"/>
      <c r="AW29747"/>
      <c r="AX29747"/>
    </row>
    <row r="29748" spans="11:50" x14ac:dyDescent="0.25">
      <c r="K29748" s="11"/>
      <c r="L29748" s="11"/>
      <c r="N29748" s="11"/>
      <c r="O29748" s="11"/>
      <c r="P29748" s="11"/>
      <c r="Q29748" s="11"/>
      <c r="R29748" s="11"/>
      <c r="S29748" s="11"/>
      <c r="T29748" s="11"/>
      <c r="U29748" s="11"/>
      <c r="V29748" s="11"/>
      <c r="W29748" s="11"/>
      <c r="X29748" s="11"/>
      <c r="Y29748" s="11"/>
      <c r="AV29748"/>
      <c r="AW29748"/>
      <c r="AX29748"/>
    </row>
    <row r="29749" spans="11:50" x14ac:dyDescent="0.25">
      <c r="K29749" s="11"/>
      <c r="L29749" s="11"/>
      <c r="N29749" s="11"/>
      <c r="O29749" s="11"/>
      <c r="P29749" s="11"/>
      <c r="Q29749" s="11"/>
      <c r="R29749" s="11"/>
      <c r="S29749" s="11"/>
      <c r="T29749" s="11"/>
      <c r="U29749" s="11"/>
      <c r="V29749" s="11"/>
      <c r="W29749" s="11"/>
      <c r="X29749" s="11"/>
      <c r="Y29749" s="11"/>
      <c r="AV29749"/>
      <c r="AW29749"/>
      <c r="AX29749"/>
    </row>
    <row r="29750" spans="11:50" x14ac:dyDescent="0.25">
      <c r="K29750" s="11"/>
      <c r="L29750" s="11"/>
      <c r="N29750" s="11"/>
      <c r="O29750" s="11"/>
      <c r="P29750" s="11"/>
      <c r="Q29750" s="11"/>
      <c r="R29750" s="11"/>
      <c r="S29750" s="11"/>
      <c r="T29750" s="11"/>
      <c r="U29750" s="11"/>
      <c r="V29750" s="11"/>
      <c r="W29750" s="11"/>
      <c r="X29750" s="11"/>
      <c r="Y29750" s="11"/>
      <c r="AV29750"/>
      <c r="AW29750"/>
      <c r="AX29750"/>
    </row>
    <row r="29751" spans="11:50" x14ac:dyDescent="0.25">
      <c r="K29751" s="11"/>
      <c r="L29751" s="11"/>
      <c r="N29751" s="11"/>
      <c r="O29751" s="11"/>
      <c r="P29751" s="11"/>
      <c r="Q29751" s="11"/>
      <c r="R29751" s="11"/>
      <c r="S29751" s="11"/>
      <c r="T29751" s="11"/>
      <c r="U29751" s="11"/>
      <c r="V29751" s="11"/>
      <c r="W29751" s="11"/>
      <c r="X29751" s="11"/>
      <c r="Y29751" s="11"/>
      <c r="AV29751"/>
      <c r="AW29751"/>
      <c r="AX29751"/>
    </row>
    <row r="29752" spans="11:50" x14ac:dyDescent="0.25">
      <c r="K29752" s="11"/>
      <c r="L29752" s="11"/>
      <c r="N29752" s="11"/>
      <c r="O29752" s="11"/>
      <c r="P29752" s="11"/>
      <c r="Q29752" s="11"/>
      <c r="R29752" s="11"/>
      <c r="S29752" s="11"/>
      <c r="T29752" s="11"/>
      <c r="U29752" s="11"/>
      <c r="V29752" s="11"/>
      <c r="W29752" s="11"/>
      <c r="X29752" s="11"/>
      <c r="Y29752" s="11"/>
      <c r="AV29752"/>
      <c r="AW29752"/>
      <c r="AX29752"/>
    </row>
    <row r="29753" spans="11:50" x14ac:dyDescent="0.25">
      <c r="K29753" s="11"/>
      <c r="L29753" s="11"/>
      <c r="N29753" s="11"/>
      <c r="O29753" s="11"/>
      <c r="P29753" s="11"/>
      <c r="Q29753" s="11"/>
      <c r="R29753" s="11"/>
      <c r="S29753" s="11"/>
      <c r="T29753" s="11"/>
      <c r="U29753" s="11"/>
      <c r="V29753" s="11"/>
      <c r="W29753" s="11"/>
      <c r="X29753" s="11"/>
      <c r="Y29753" s="11"/>
      <c r="AV29753"/>
      <c r="AW29753"/>
      <c r="AX29753"/>
    </row>
    <row r="29754" spans="11:50" x14ac:dyDescent="0.25">
      <c r="K29754" s="11"/>
      <c r="L29754" s="11"/>
      <c r="N29754" s="11"/>
      <c r="O29754" s="11"/>
      <c r="P29754" s="11"/>
      <c r="Q29754" s="11"/>
      <c r="R29754" s="11"/>
      <c r="S29754" s="11"/>
      <c r="T29754" s="11"/>
      <c r="U29754" s="11"/>
      <c r="V29754" s="11"/>
      <c r="W29754" s="11"/>
      <c r="X29754" s="11"/>
      <c r="Y29754" s="11"/>
      <c r="AV29754"/>
      <c r="AW29754"/>
      <c r="AX29754"/>
    </row>
    <row r="29755" spans="11:50" x14ac:dyDescent="0.25">
      <c r="K29755" s="11"/>
      <c r="L29755" s="11"/>
      <c r="N29755" s="11"/>
      <c r="O29755" s="11"/>
      <c r="P29755" s="11"/>
      <c r="Q29755" s="11"/>
      <c r="R29755" s="11"/>
      <c r="S29755" s="11"/>
      <c r="T29755" s="11"/>
      <c r="U29755" s="11"/>
      <c r="V29755" s="11"/>
      <c r="W29755" s="11"/>
      <c r="X29755" s="11"/>
      <c r="Y29755" s="11"/>
      <c r="AV29755"/>
      <c r="AW29755"/>
      <c r="AX29755"/>
    </row>
    <row r="29756" spans="11:50" x14ac:dyDescent="0.25">
      <c r="K29756" s="11"/>
      <c r="L29756" s="11"/>
      <c r="N29756" s="11"/>
      <c r="O29756" s="11"/>
      <c r="P29756" s="11"/>
      <c r="Q29756" s="11"/>
      <c r="R29756" s="11"/>
      <c r="S29756" s="11"/>
      <c r="T29756" s="11"/>
      <c r="U29756" s="11"/>
      <c r="V29756" s="11"/>
      <c r="W29756" s="11"/>
      <c r="X29756" s="11"/>
      <c r="Y29756" s="11"/>
      <c r="AV29756"/>
      <c r="AW29756"/>
      <c r="AX29756"/>
    </row>
    <row r="29757" spans="11:50" x14ac:dyDescent="0.25">
      <c r="K29757" s="11"/>
      <c r="L29757" s="11"/>
      <c r="N29757" s="11"/>
      <c r="O29757" s="11"/>
      <c r="P29757" s="11"/>
      <c r="Q29757" s="11"/>
      <c r="R29757" s="11"/>
      <c r="S29757" s="11"/>
      <c r="T29757" s="11"/>
      <c r="U29757" s="11"/>
      <c r="V29757" s="11"/>
      <c r="W29757" s="11"/>
      <c r="X29757" s="11"/>
      <c r="Y29757" s="11"/>
      <c r="AV29757"/>
      <c r="AW29757"/>
      <c r="AX29757"/>
    </row>
    <row r="29758" spans="11:50" x14ac:dyDescent="0.25">
      <c r="K29758" s="11"/>
      <c r="L29758" s="11"/>
      <c r="N29758" s="11"/>
      <c r="O29758" s="11"/>
      <c r="P29758" s="11"/>
      <c r="Q29758" s="11"/>
      <c r="R29758" s="11"/>
      <c r="S29758" s="11"/>
      <c r="T29758" s="11"/>
      <c r="U29758" s="11"/>
      <c r="V29758" s="11"/>
      <c r="W29758" s="11"/>
      <c r="X29758" s="11"/>
      <c r="Y29758" s="11"/>
      <c r="AV29758"/>
      <c r="AW29758"/>
      <c r="AX29758"/>
    </row>
    <row r="29759" spans="11:50" x14ac:dyDescent="0.25">
      <c r="K29759" s="11"/>
      <c r="L29759" s="11"/>
      <c r="N29759" s="11"/>
      <c r="O29759" s="11"/>
      <c r="P29759" s="11"/>
      <c r="Q29759" s="11"/>
      <c r="R29759" s="11"/>
      <c r="S29759" s="11"/>
      <c r="T29759" s="11"/>
      <c r="U29759" s="11"/>
      <c r="V29759" s="11"/>
      <c r="W29759" s="11"/>
      <c r="X29759" s="11"/>
      <c r="Y29759" s="11"/>
      <c r="AV29759"/>
      <c r="AW29759"/>
      <c r="AX29759"/>
    </row>
    <row r="29760" spans="11:50" x14ac:dyDescent="0.25">
      <c r="K29760" s="11"/>
      <c r="L29760" s="11"/>
      <c r="N29760" s="11"/>
      <c r="O29760" s="11"/>
      <c r="P29760" s="11"/>
      <c r="Q29760" s="11"/>
      <c r="R29760" s="11"/>
      <c r="S29760" s="11"/>
      <c r="T29760" s="11"/>
      <c r="U29760" s="11"/>
      <c r="V29760" s="11"/>
      <c r="W29760" s="11"/>
      <c r="X29760" s="11"/>
      <c r="Y29760" s="11"/>
      <c r="AV29760"/>
      <c r="AW29760"/>
      <c r="AX29760"/>
    </row>
    <row r="29761" spans="11:50" x14ac:dyDescent="0.25">
      <c r="K29761" s="11"/>
      <c r="L29761" s="11"/>
      <c r="N29761" s="11"/>
      <c r="O29761" s="11"/>
      <c r="P29761" s="11"/>
      <c r="Q29761" s="11"/>
      <c r="R29761" s="11"/>
      <c r="S29761" s="11"/>
      <c r="T29761" s="11"/>
      <c r="U29761" s="11"/>
      <c r="V29761" s="11"/>
      <c r="W29761" s="11"/>
      <c r="X29761" s="11"/>
      <c r="Y29761" s="11"/>
      <c r="AV29761"/>
      <c r="AW29761"/>
      <c r="AX29761"/>
    </row>
    <row r="29762" spans="11:50" x14ac:dyDescent="0.25">
      <c r="K29762" s="11"/>
      <c r="L29762" s="11"/>
      <c r="N29762" s="11"/>
      <c r="O29762" s="11"/>
      <c r="P29762" s="11"/>
      <c r="Q29762" s="11"/>
      <c r="R29762" s="11"/>
      <c r="S29762" s="11"/>
      <c r="T29762" s="11"/>
      <c r="U29762" s="11"/>
      <c r="V29762" s="11"/>
      <c r="W29762" s="11"/>
      <c r="X29762" s="11"/>
      <c r="Y29762" s="11"/>
      <c r="AV29762"/>
      <c r="AW29762"/>
      <c r="AX29762"/>
    </row>
    <row r="29763" spans="11:50" x14ac:dyDescent="0.25">
      <c r="K29763" s="11"/>
      <c r="L29763" s="11"/>
      <c r="N29763" s="11"/>
      <c r="O29763" s="11"/>
      <c r="P29763" s="11"/>
      <c r="Q29763" s="11"/>
      <c r="R29763" s="11"/>
      <c r="S29763" s="11"/>
      <c r="T29763" s="11"/>
      <c r="U29763" s="11"/>
      <c r="V29763" s="11"/>
      <c r="W29763" s="11"/>
      <c r="X29763" s="11"/>
      <c r="Y29763" s="11"/>
      <c r="AV29763"/>
      <c r="AW29763"/>
      <c r="AX29763"/>
    </row>
    <row r="29764" spans="11:50" x14ac:dyDescent="0.25">
      <c r="K29764" s="11"/>
      <c r="L29764" s="11"/>
      <c r="N29764" s="11"/>
      <c r="O29764" s="11"/>
      <c r="P29764" s="11"/>
      <c r="Q29764" s="11"/>
      <c r="R29764" s="11"/>
      <c r="S29764" s="11"/>
      <c r="T29764" s="11"/>
      <c r="U29764" s="11"/>
      <c r="V29764" s="11"/>
      <c r="W29764" s="11"/>
      <c r="X29764" s="11"/>
      <c r="Y29764" s="11"/>
      <c r="AV29764"/>
      <c r="AW29764"/>
      <c r="AX29764"/>
    </row>
    <row r="29765" spans="11:50" x14ac:dyDescent="0.25">
      <c r="K29765" s="11"/>
      <c r="L29765" s="11"/>
      <c r="N29765" s="11"/>
      <c r="O29765" s="11"/>
      <c r="P29765" s="11"/>
      <c r="Q29765" s="11"/>
      <c r="R29765" s="11"/>
      <c r="S29765" s="11"/>
      <c r="T29765" s="11"/>
      <c r="U29765" s="11"/>
      <c r="V29765" s="11"/>
      <c r="W29765" s="11"/>
      <c r="X29765" s="11"/>
      <c r="Y29765" s="11"/>
      <c r="AV29765"/>
      <c r="AW29765"/>
      <c r="AX29765"/>
    </row>
    <row r="29766" spans="11:50" x14ac:dyDescent="0.25">
      <c r="K29766" s="11"/>
      <c r="L29766" s="11"/>
      <c r="N29766" s="11"/>
      <c r="O29766" s="11"/>
      <c r="P29766" s="11"/>
      <c r="Q29766" s="11"/>
      <c r="R29766" s="11"/>
      <c r="S29766" s="11"/>
      <c r="T29766" s="11"/>
      <c r="U29766" s="11"/>
      <c r="V29766" s="11"/>
      <c r="W29766" s="11"/>
      <c r="X29766" s="11"/>
      <c r="Y29766" s="11"/>
      <c r="AV29766"/>
      <c r="AW29766"/>
      <c r="AX29766"/>
    </row>
    <row r="29767" spans="11:50" x14ac:dyDescent="0.25">
      <c r="K29767" s="11"/>
      <c r="L29767" s="11"/>
      <c r="N29767" s="11"/>
      <c r="O29767" s="11"/>
      <c r="P29767" s="11"/>
      <c r="Q29767" s="11"/>
      <c r="R29767" s="11"/>
      <c r="S29767" s="11"/>
      <c r="T29767" s="11"/>
      <c r="U29767" s="11"/>
      <c r="V29767" s="11"/>
      <c r="W29767" s="11"/>
      <c r="X29767" s="11"/>
      <c r="Y29767" s="11"/>
      <c r="AV29767"/>
      <c r="AW29767"/>
      <c r="AX29767"/>
    </row>
    <row r="29768" spans="11:50" x14ac:dyDescent="0.25">
      <c r="K29768" s="11"/>
      <c r="L29768" s="11"/>
      <c r="N29768" s="11"/>
      <c r="O29768" s="11"/>
      <c r="P29768" s="11"/>
      <c r="Q29768" s="11"/>
      <c r="R29768" s="11"/>
      <c r="S29768" s="11"/>
      <c r="T29768" s="11"/>
      <c r="U29768" s="11"/>
      <c r="V29768" s="11"/>
      <c r="W29768" s="11"/>
      <c r="X29768" s="11"/>
      <c r="Y29768" s="11"/>
      <c r="AV29768"/>
      <c r="AW29768"/>
      <c r="AX29768"/>
    </row>
    <row r="29769" spans="11:50" x14ac:dyDescent="0.25">
      <c r="K29769" s="11"/>
      <c r="L29769" s="11"/>
      <c r="N29769" s="11"/>
      <c r="O29769" s="11"/>
      <c r="P29769" s="11"/>
      <c r="Q29769" s="11"/>
      <c r="R29769" s="11"/>
      <c r="S29769" s="11"/>
      <c r="T29769" s="11"/>
      <c r="U29769" s="11"/>
      <c r="V29769" s="11"/>
      <c r="W29769" s="11"/>
      <c r="X29769" s="11"/>
      <c r="Y29769" s="11"/>
      <c r="AV29769"/>
      <c r="AW29769"/>
      <c r="AX29769"/>
    </row>
    <row r="29770" spans="11:50" x14ac:dyDescent="0.25">
      <c r="K29770" s="11"/>
      <c r="L29770" s="11"/>
      <c r="N29770" s="11"/>
      <c r="O29770" s="11"/>
      <c r="P29770" s="11"/>
      <c r="Q29770" s="11"/>
      <c r="R29770" s="11"/>
      <c r="S29770" s="11"/>
      <c r="T29770" s="11"/>
      <c r="U29770" s="11"/>
      <c r="V29770" s="11"/>
      <c r="W29770" s="11"/>
      <c r="X29770" s="11"/>
      <c r="Y29770" s="11"/>
      <c r="AV29770"/>
      <c r="AW29770"/>
      <c r="AX29770"/>
    </row>
    <row r="29771" spans="11:50" x14ac:dyDescent="0.25">
      <c r="K29771" s="11"/>
      <c r="L29771" s="11"/>
      <c r="N29771" s="11"/>
      <c r="O29771" s="11"/>
      <c r="P29771" s="11"/>
      <c r="Q29771" s="11"/>
      <c r="R29771" s="11"/>
      <c r="S29771" s="11"/>
      <c r="T29771" s="11"/>
      <c r="U29771" s="11"/>
      <c r="V29771" s="11"/>
      <c r="W29771" s="11"/>
      <c r="X29771" s="11"/>
      <c r="Y29771" s="11"/>
      <c r="AV29771"/>
      <c r="AW29771"/>
      <c r="AX29771"/>
    </row>
    <row r="29772" spans="11:50" x14ac:dyDescent="0.25">
      <c r="K29772" s="11"/>
      <c r="L29772" s="11"/>
      <c r="N29772" s="11"/>
      <c r="O29772" s="11"/>
      <c r="P29772" s="11"/>
      <c r="Q29772" s="11"/>
      <c r="R29772" s="11"/>
      <c r="S29772" s="11"/>
      <c r="T29772" s="11"/>
      <c r="U29772" s="11"/>
      <c r="V29772" s="11"/>
      <c r="W29772" s="11"/>
      <c r="X29772" s="11"/>
      <c r="Y29772" s="11"/>
      <c r="AV29772"/>
      <c r="AW29772"/>
      <c r="AX29772"/>
    </row>
    <row r="29773" spans="11:50" x14ac:dyDescent="0.25">
      <c r="K29773" s="11"/>
      <c r="L29773" s="11"/>
      <c r="N29773" s="11"/>
      <c r="O29773" s="11"/>
      <c r="P29773" s="11"/>
      <c r="Q29773" s="11"/>
      <c r="R29773" s="11"/>
      <c r="S29773" s="11"/>
      <c r="T29773" s="11"/>
      <c r="U29773" s="11"/>
      <c r="V29773" s="11"/>
      <c r="W29773" s="11"/>
      <c r="X29773" s="11"/>
      <c r="Y29773" s="11"/>
      <c r="AV29773"/>
      <c r="AW29773"/>
      <c r="AX29773"/>
    </row>
    <row r="29774" spans="11:50" x14ac:dyDescent="0.25">
      <c r="K29774" s="11"/>
      <c r="L29774" s="11"/>
      <c r="N29774" s="11"/>
      <c r="O29774" s="11"/>
      <c r="P29774" s="11"/>
      <c r="Q29774" s="11"/>
      <c r="R29774" s="11"/>
      <c r="S29774" s="11"/>
      <c r="T29774" s="11"/>
      <c r="U29774" s="11"/>
      <c r="V29774" s="11"/>
      <c r="W29774" s="11"/>
      <c r="X29774" s="11"/>
      <c r="Y29774" s="11"/>
      <c r="AV29774"/>
      <c r="AW29774"/>
      <c r="AX29774"/>
    </row>
    <row r="29775" spans="11:50" x14ac:dyDescent="0.25">
      <c r="K29775" s="11"/>
      <c r="L29775" s="11"/>
      <c r="N29775" s="11"/>
      <c r="O29775" s="11"/>
      <c r="P29775" s="11"/>
      <c r="Q29775" s="11"/>
      <c r="R29775" s="11"/>
      <c r="S29775" s="11"/>
      <c r="T29775" s="11"/>
      <c r="U29775" s="11"/>
      <c r="V29775" s="11"/>
      <c r="W29775" s="11"/>
      <c r="X29775" s="11"/>
      <c r="Y29775" s="11"/>
      <c r="AV29775"/>
      <c r="AW29775"/>
      <c r="AX29775"/>
    </row>
    <row r="29776" spans="11:50" x14ac:dyDescent="0.25">
      <c r="K29776" s="11"/>
      <c r="L29776" s="11"/>
      <c r="N29776" s="11"/>
      <c r="O29776" s="11"/>
      <c r="P29776" s="11"/>
      <c r="Q29776" s="11"/>
      <c r="R29776" s="11"/>
      <c r="S29776" s="11"/>
      <c r="T29776" s="11"/>
      <c r="U29776" s="11"/>
      <c r="V29776" s="11"/>
      <c r="W29776" s="11"/>
      <c r="X29776" s="11"/>
      <c r="Y29776" s="11"/>
      <c r="AV29776"/>
      <c r="AW29776"/>
      <c r="AX29776"/>
    </row>
    <row r="29777" spans="11:50" x14ac:dyDescent="0.25">
      <c r="K29777" s="11"/>
      <c r="L29777" s="11"/>
      <c r="N29777" s="11"/>
      <c r="O29777" s="11"/>
      <c r="P29777" s="11"/>
      <c r="Q29777" s="11"/>
      <c r="R29777" s="11"/>
      <c r="S29777" s="11"/>
      <c r="T29777" s="11"/>
      <c r="U29777" s="11"/>
      <c r="V29777" s="11"/>
      <c r="W29777" s="11"/>
      <c r="X29777" s="11"/>
      <c r="Y29777" s="11"/>
      <c r="AV29777"/>
      <c r="AW29777"/>
      <c r="AX29777"/>
    </row>
    <row r="29778" spans="11:50" x14ac:dyDescent="0.25">
      <c r="K29778" s="11"/>
      <c r="L29778" s="11"/>
      <c r="N29778" s="11"/>
      <c r="O29778" s="11"/>
      <c r="P29778" s="11"/>
      <c r="Q29778" s="11"/>
      <c r="R29778" s="11"/>
      <c r="S29778" s="11"/>
      <c r="T29778" s="11"/>
      <c r="U29778" s="11"/>
      <c r="V29778" s="11"/>
      <c r="W29778" s="11"/>
      <c r="X29778" s="11"/>
      <c r="Y29778" s="11"/>
      <c r="AV29778"/>
      <c r="AW29778"/>
      <c r="AX29778"/>
    </row>
    <row r="29779" spans="11:50" x14ac:dyDescent="0.25">
      <c r="K29779" s="11"/>
      <c r="L29779" s="11"/>
      <c r="N29779" s="11"/>
      <c r="O29779" s="11"/>
      <c r="P29779" s="11"/>
      <c r="Q29779" s="11"/>
      <c r="R29779" s="11"/>
      <c r="S29779" s="11"/>
      <c r="T29779" s="11"/>
      <c r="U29779" s="11"/>
      <c r="V29779" s="11"/>
      <c r="W29779" s="11"/>
      <c r="X29779" s="11"/>
      <c r="Y29779" s="11"/>
      <c r="AV29779"/>
      <c r="AW29779"/>
      <c r="AX29779"/>
    </row>
    <row r="29780" spans="11:50" x14ac:dyDescent="0.25">
      <c r="K29780" s="11"/>
      <c r="L29780" s="11"/>
      <c r="N29780" s="11"/>
      <c r="O29780" s="11"/>
      <c r="P29780" s="11"/>
      <c r="Q29780" s="11"/>
      <c r="R29780" s="11"/>
      <c r="S29780" s="11"/>
      <c r="T29780" s="11"/>
      <c r="U29780" s="11"/>
      <c r="V29780" s="11"/>
      <c r="W29780" s="11"/>
      <c r="X29780" s="11"/>
      <c r="Y29780" s="11"/>
      <c r="AV29780"/>
      <c r="AW29780"/>
      <c r="AX29780"/>
    </row>
    <row r="29781" spans="11:50" x14ac:dyDescent="0.25">
      <c r="K29781" s="11"/>
      <c r="L29781" s="11"/>
      <c r="N29781" s="11"/>
      <c r="O29781" s="11"/>
      <c r="P29781" s="11"/>
      <c r="Q29781" s="11"/>
      <c r="R29781" s="11"/>
      <c r="S29781" s="11"/>
      <c r="T29781" s="11"/>
      <c r="U29781" s="11"/>
      <c r="V29781" s="11"/>
      <c r="W29781" s="11"/>
      <c r="X29781" s="11"/>
      <c r="Y29781" s="11"/>
      <c r="AV29781"/>
      <c r="AW29781"/>
      <c r="AX29781"/>
    </row>
    <row r="29782" spans="11:50" x14ac:dyDescent="0.25">
      <c r="K29782" s="11"/>
      <c r="L29782" s="11"/>
      <c r="N29782" s="11"/>
      <c r="O29782" s="11"/>
      <c r="P29782" s="11"/>
      <c r="Q29782" s="11"/>
      <c r="R29782" s="11"/>
      <c r="S29782" s="11"/>
      <c r="T29782" s="11"/>
      <c r="U29782" s="11"/>
      <c r="V29782" s="11"/>
      <c r="W29782" s="11"/>
      <c r="X29782" s="11"/>
      <c r="Y29782" s="11"/>
      <c r="AV29782"/>
      <c r="AW29782"/>
      <c r="AX29782"/>
    </row>
    <row r="29783" spans="11:50" x14ac:dyDescent="0.25">
      <c r="K29783" s="11"/>
      <c r="L29783" s="11"/>
      <c r="N29783" s="11"/>
      <c r="O29783" s="11"/>
      <c r="P29783" s="11"/>
      <c r="Q29783" s="11"/>
      <c r="R29783" s="11"/>
      <c r="S29783" s="11"/>
      <c r="T29783" s="11"/>
      <c r="U29783" s="11"/>
      <c r="V29783" s="11"/>
      <c r="W29783" s="11"/>
      <c r="X29783" s="11"/>
      <c r="Y29783" s="11"/>
      <c r="AV29783"/>
      <c r="AW29783"/>
      <c r="AX29783"/>
    </row>
    <row r="29784" spans="11:50" x14ac:dyDescent="0.25">
      <c r="K29784" s="11"/>
      <c r="L29784" s="11"/>
      <c r="N29784" s="11"/>
      <c r="O29784" s="11"/>
      <c r="P29784" s="11"/>
      <c r="Q29784" s="11"/>
      <c r="R29784" s="11"/>
      <c r="S29784" s="11"/>
      <c r="T29784" s="11"/>
      <c r="U29784" s="11"/>
      <c r="V29784" s="11"/>
      <c r="W29784" s="11"/>
      <c r="X29784" s="11"/>
      <c r="Y29784" s="11"/>
      <c r="AV29784"/>
      <c r="AW29784"/>
      <c r="AX29784"/>
    </row>
    <row r="29785" spans="11:50" x14ac:dyDescent="0.25">
      <c r="K29785" s="11"/>
      <c r="L29785" s="11"/>
      <c r="N29785" s="11"/>
      <c r="O29785" s="11"/>
      <c r="P29785" s="11"/>
      <c r="Q29785" s="11"/>
      <c r="R29785" s="11"/>
      <c r="S29785" s="11"/>
      <c r="T29785" s="11"/>
      <c r="U29785" s="11"/>
      <c r="V29785" s="11"/>
      <c r="W29785" s="11"/>
      <c r="X29785" s="11"/>
      <c r="Y29785" s="11"/>
      <c r="AV29785"/>
      <c r="AW29785"/>
      <c r="AX29785"/>
    </row>
    <row r="29786" spans="11:50" x14ac:dyDescent="0.25">
      <c r="K29786" s="11"/>
      <c r="L29786" s="11"/>
      <c r="N29786" s="11"/>
      <c r="O29786" s="11"/>
      <c r="P29786" s="11"/>
      <c r="Q29786" s="11"/>
      <c r="R29786" s="11"/>
      <c r="S29786" s="11"/>
      <c r="T29786" s="11"/>
      <c r="U29786" s="11"/>
      <c r="V29786" s="11"/>
      <c r="W29786" s="11"/>
      <c r="X29786" s="11"/>
      <c r="Y29786" s="11"/>
      <c r="AV29786"/>
      <c r="AW29786"/>
      <c r="AX29786"/>
    </row>
    <row r="29787" spans="11:50" x14ac:dyDescent="0.25">
      <c r="K29787" s="11"/>
      <c r="L29787" s="11"/>
      <c r="N29787" s="11"/>
      <c r="O29787" s="11"/>
      <c r="P29787" s="11"/>
      <c r="Q29787" s="11"/>
      <c r="R29787" s="11"/>
      <c r="S29787" s="11"/>
      <c r="T29787" s="11"/>
      <c r="U29787" s="11"/>
      <c r="V29787" s="11"/>
      <c r="W29787" s="11"/>
      <c r="X29787" s="11"/>
      <c r="Y29787" s="11"/>
      <c r="AV29787"/>
      <c r="AW29787"/>
      <c r="AX29787"/>
    </row>
    <row r="29788" spans="11:50" x14ac:dyDescent="0.25">
      <c r="K29788" s="11"/>
      <c r="L29788" s="11"/>
      <c r="N29788" s="11"/>
      <c r="O29788" s="11"/>
      <c r="P29788" s="11"/>
      <c r="Q29788" s="11"/>
      <c r="R29788" s="11"/>
      <c r="S29788" s="11"/>
      <c r="T29788" s="11"/>
      <c r="U29788" s="11"/>
      <c r="V29788" s="11"/>
      <c r="W29788" s="11"/>
      <c r="X29788" s="11"/>
      <c r="Y29788" s="11"/>
      <c r="AV29788"/>
      <c r="AW29788"/>
      <c r="AX29788"/>
    </row>
    <row r="29789" spans="11:50" x14ac:dyDescent="0.25">
      <c r="K29789" s="11"/>
      <c r="L29789" s="11"/>
      <c r="N29789" s="11"/>
      <c r="O29789" s="11"/>
      <c r="P29789" s="11"/>
      <c r="Q29789" s="11"/>
      <c r="R29789" s="11"/>
      <c r="S29789" s="11"/>
      <c r="T29789" s="11"/>
      <c r="U29789" s="11"/>
      <c r="V29789" s="11"/>
      <c r="W29789" s="11"/>
      <c r="X29789" s="11"/>
      <c r="Y29789" s="11"/>
      <c r="AV29789"/>
      <c r="AW29789"/>
      <c r="AX29789"/>
    </row>
    <row r="29790" spans="11:50" x14ac:dyDescent="0.25">
      <c r="K29790" s="11"/>
      <c r="L29790" s="11"/>
      <c r="N29790" s="11"/>
      <c r="O29790" s="11"/>
      <c r="P29790" s="11"/>
      <c r="Q29790" s="11"/>
      <c r="R29790" s="11"/>
      <c r="S29790" s="11"/>
      <c r="T29790" s="11"/>
      <c r="U29790" s="11"/>
      <c r="V29790" s="11"/>
      <c r="W29790" s="11"/>
      <c r="X29790" s="11"/>
      <c r="Y29790" s="11"/>
      <c r="AV29790"/>
      <c r="AW29790"/>
      <c r="AX29790"/>
    </row>
    <row r="29791" spans="11:50" x14ac:dyDescent="0.25">
      <c r="K29791" s="11"/>
      <c r="L29791" s="11"/>
      <c r="N29791" s="11"/>
      <c r="O29791" s="11"/>
      <c r="P29791" s="11"/>
      <c r="Q29791" s="11"/>
      <c r="R29791" s="11"/>
      <c r="S29791" s="11"/>
      <c r="T29791" s="11"/>
      <c r="U29791" s="11"/>
      <c r="V29791" s="11"/>
      <c r="W29791" s="11"/>
      <c r="X29791" s="11"/>
      <c r="Y29791" s="11"/>
      <c r="AV29791"/>
      <c r="AW29791"/>
      <c r="AX29791"/>
    </row>
    <row r="29792" spans="11:50" x14ac:dyDescent="0.25">
      <c r="K29792" s="11"/>
      <c r="L29792" s="11"/>
      <c r="N29792" s="11"/>
      <c r="O29792" s="11"/>
      <c r="P29792" s="11"/>
      <c r="Q29792" s="11"/>
      <c r="R29792" s="11"/>
      <c r="S29792" s="11"/>
      <c r="T29792" s="11"/>
      <c r="U29792" s="11"/>
      <c r="V29792" s="11"/>
      <c r="W29792" s="11"/>
      <c r="X29792" s="11"/>
      <c r="Y29792" s="11"/>
      <c r="AV29792"/>
      <c r="AW29792"/>
      <c r="AX29792"/>
    </row>
    <row r="29793" spans="11:50" x14ac:dyDescent="0.25">
      <c r="K29793" s="11"/>
      <c r="L29793" s="11"/>
      <c r="N29793" s="11"/>
      <c r="O29793" s="11"/>
      <c r="P29793" s="11"/>
      <c r="Q29793" s="11"/>
      <c r="R29793" s="11"/>
      <c r="S29793" s="11"/>
      <c r="T29793" s="11"/>
      <c r="U29793" s="11"/>
      <c r="V29793" s="11"/>
      <c r="W29793" s="11"/>
      <c r="X29793" s="11"/>
      <c r="Y29793" s="11"/>
      <c r="AV29793"/>
      <c r="AW29793"/>
      <c r="AX29793"/>
    </row>
    <row r="29794" spans="11:50" x14ac:dyDescent="0.25">
      <c r="K29794" s="11"/>
      <c r="L29794" s="11"/>
      <c r="N29794" s="11"/>
      <c r="O29794" s="11"/>
      <c r="P29794" s="11"/>
      <c r="Q29794" s="11"/>
      <c r="R29794" s="11"/>
      <c r="S29794" s="11"/>
      <c r="T29794" s="11"/>
      <c r="U29794" s="11"/>
      <c r="V29794" s="11"/>
      <c r="W29794" s="11"/>
      <c r="X29794" s="11"/>
      <c r="Y29794" s="11"/>
      <c r="AV29794"/>
      <c r="AW29794"/>
      <c r="AX29794"/>
    </row>
    <row r="29795" spans="11:50" x14ac:dyDescent="0.25">
      <c r="K29795" s="11"/>
      <c r="L29795" s="11"/>
      <c r="N29795" s="11"/>
      <c r="O29795" s="11"/>
      <c r="P29795" s="11"/>
      <c r="Q29795" s="11"/>
      <c r="R29795" s="11"/>
      <c r="S29795" s="11"/>
      <c r="T29795" s="11"/>
      <c r="U29795" s="11"/>
      <c r="V29795" s="11"/>
      <c r="W29795" s="11"/>
      <c r="X29795" s="11"/>
      <c r="Y29795" s="11"/>
      <c r="AV29795"/>
      <c r="AW29795"/>
      <c r="AX29795"/>
    </row>
    <row r="29796" spans="11:50" x14ac:dyDescent="0.25">
      <c r="K29796" s="11"/>
      <c r="L29796" s="11"/>
      <c r="N29796" s="11"/>
      <c r="O29796" s="11"/>
      <c r="P29796" s="11"/>
      <c r="Q29796" s="11"/>
      <c r="R29796" s="11"/>
      <c r="S29796" s="11"/>
      <c r="T29796" s="11"/>
      <c r="U29796" s="11"/>
      <c r="V29796" s="11"/>
      <c r="W29796" s="11"/>
      <c r="X29796" s="11"/>
      <c r="Y29796" s="11"/>
      <c r="AV29796"/>
      <c r="AW29796"/>
      <c r="AX29796"/>
    </row>
    <row r="29797" spans="11:50" x14ac:dyDescent="0.25">
      <c r="K29797" s="11"/>
      <c r="L29797" s="11"/>
      <c r="N29797" s="11"/>
      <c r="O29797" s="11"/>
      <c r="P29797" s="11"/>
      <c r="Q29797" s="11"/>
      <c r="R29797" s="11"/>
      <c r="S29797" s="11"/>
      <c r="T29797" s="11"/>
      <c r="U29797" s="11"/>
      <c r="V29797" s="11"/>
      <c r="W29797" s="11"/>
      <c r="X29797" s="11"/>
      <c r="Y29797" s="11"/>
      <c r="AV29797"/>
      <c r="AW29797"/>
      <c r="AX29797"/>
    </row>
    <row r="29798" spans="11:50" x14ac:dyDescent="0.25">
      <c r="K29798" s="11"/>
      <c r="L29798" s="11"/>
      <c r="N29798" s="11"/>
      <c r="O29798" s="11"/>
      <c r="P29798" s="11"/>
      <c r="Q29798" s="11"/>
      <c r="R29798" s="11"/>
      <c r="S29798" s="11"/>
      <c r="T29798" s="11"/>
      <c r="U29798" s="11"/>
      <c r="V29798" s="11"/>
      <c r="W29798" s="11"/>
      <c r="X29798" s="11"/>
      <c r="Y29798" s="11"/>
      <c r="AV29798"/>
      <c r="AW29798"/>
      <c r="AX29798"/>
    </row>
    <row r="29799" spans="11:50" x14ac:dyDescent="0.25">
      <c r="K29799" s="11"/>
      <c r="L29799" s="11"/>
      <c r="N29799" s="11"/>
      <c r="O29799" s="11"/>
      <c r="P29799" s="11"/>
      <c r="Q29799" s="11"/>
      <c r="R29799" s="11"/>
      <c r="S29799" s="11"/>
      <c r="T29799" s="11"/>
      <c r="U29799" s="11"/>
      <c r="V29799" s="11"/>
      <c r="W29799" s="11"/>
      <c r="X29799" s="11"/>
      <c r="Y29799" s="11"/>
      <c r="AV29799"/>
      <c r="AW29799"/>
      <c r="AX29799"/>
    </row>
    <row r="29800" spans="11:50" x14ac:dyDescent="0.25">
      <c r="K29800" s="11"/>
      <c r="L29800" s="11"/>
      <c r="N29800" s="11"/>
      <c r="O29800" s="11"/>
      <c r="P29800" s="11"/>
      <c r="Q29800" s="11"/>
      <c r="R29800" s="11"/>
      <c r="S29800" s="11"/>
      <c r="T29800" s="11"/>
      <c r="U29800" s="11"/>
      <c r="V29800" s="11"/>
      <c r="W29800" s="11"/>
      <c r="X29800" s="11"/>
      <c r="Y29800" s="11"/>
      <c r="AV29800"/>
      <c r="AW29800"/>
      <c r="AX29800"/>
    </row>
    <row r="29801" spans="11:50" x14ac:dyDescent="0.25">
      <c r="K29801" s="11"/>
      <c r="L29801" s="11"/>
      <c r="N29801" s="11"/>
      <c r="O29801" s="11"/>
      <c r="P29801" s="11"/>
      <c r="Q29801" s="11"/>
      <c r="R29801" s="11"/>
      <c r="S29801" s="11"/>
      <c r="T29801" s="11"/>
      <c r="U29801" s="11"/>
      <c r="V29801" s="11"/>
      <c r="W29801" s="11"/>
      <c r="X29801" s="11"/>
      <c r="Y29801" s="11"/>
      <c r="AV29801"/>
      <c r="AW29801"/>
      <c r="AX29801"/>
    </row>
    <row r="29802" spans="11:50" x14ac:dyDescent="0.25">
      <c r="K29802" s="11"/>
      <c r="L29802" s="11"/>
      <c r="N29802" s="11"/>
      <c r="O29802" s="11"/>
      <c r="P29802" s="11"/>
      <c r="Q29802" s="11"/>
      <c r="R29802" s="11"/>
      <c r="S29802" s="11"/>
      <c r="T29802" s="11"/>
      <c r="U29802" s="11"/>
      <c r="V29802" s="11"/>
      <c r="W29802" s="11"/>
      <c r="X29802" s="11"/>
      <c r="Y29802" s="11"/>
      <c r="AV29802"/>
      <c r="AW29802"/>
      <c r="AX29802"/>
    </row>
    <row r="29803" spans="11:50" x14ac:dyDescent="0.25">
      <c r="K29803" s="11"/>
      <c r="L29803" s="11"/>
      <c r="N29803" s="11"/>
      <c r="O29803" s="11"/>
      <c r="P29803" s="11"/>
      <c r="Q29803" s="11"/>
      <c r="R29803" s="11"/>
      <c r="S29803" s="11"/>
      <c r="T29803" s="11"/>
      <c r="U29803" s="11"/>
      <c r="V29803" s="11"/>
      <c r="W29803" s="11"/>
      <c r="X29803" s="11"/>
      <c r="Y29803" s="11"/>
      <c r="AV29803"/>
      <c r="AW29803"/>
      <c r="AX29803"/>
    </row>
    <row r="29804" spans="11:50" x14ac:dyDescent="0.25">
      <c r="K29804" s="11"/>
      <c r="L29804" s="11"/>
      <c r="N29804" s="11"/>
      <c r="O29804" s="11"/>
      <c r="P29804" s="11"/>
      <c r="Q29804" s="11"/>
      <c r="R29804" s="11"/>
      <c r="S29804" s="11"/>
      <c r="T29804" s="11"/>
      <c r="U29804" s="11"/>
      <c r="V29804" s="11"/>
      <c r="W29804" s="11"/>
      <c r="X29804" s="11"/>
      <c r="Y29804" s="11"/>
      <c r="AV29804"/>
      <c r="AW29804"/>
      <c r="AX29804"/>
    </row>
    <row r="29805" spans="11:50" x14ac:dyDescent="0.25">
      <c r="K29805" s="11"/>
      <c r="L29805" s="11"/>
      <c r="N29805" s="11"/>
      <c r="O29805" s="11"/>
      <c r="P29805" s="11"/>
      <c r="Q29805" s="11"/>
      <c r="R29805" s="11"/>
      <c r="S29805" s="11"/>
      <c r="T29805" s="11"/>
      <c r="U29805" s="11"/>
      <c r="V29805" s="11"/>
      <c r="W29805" s="11"/>
      <c r="X29805" s="11"/>
      <c r="Y29805" s="11"/>
      <c r="AV29805"/>
      <c r="AW29805"/>
      <c r="AX29805"/>
    </row>
    <row r="29806" spans="11:50" x14ac:dyDescent="0.25">
      <c r="K29806" s="11"/>
      <c r="L29806" s="11"/>
      <c r="N29806" s="11"/>
      <c r="O29806" s="11"/>
      <c r="P29806" s="11"/>
      <c r="Q29806" s="11"/>
      <c r="R29806" s="11"/>
      <c r="S29806" s="11"/>
      <c r="T29806" s="11"/>
      <c r="U29806" s="11"/>
      <c r="V29806" s="11"/>
      <c r="W29806" s="11"/>
      <c r="X29806" s="11"/>
      <c r="Y29806" s="11"/>
      <c r="AV29806"/>
      <c r="AW29806"/>
      <c r="AX29806"/>
    </row>
    <row r="29807" spans="11:50" x14ac:dyDescent="0.25">
      <c r="K29807" s="11"/>
      <c r="L29807" s="11"/>
      <c r="N29807" s="11"/>
      <c r="O29807" s="11"/>
      <c r="P29807" s="11"/>
      <c r="Q29807" s="11"/>
      <c r="R29807" s="11"/>
      <c r="S29807" s="11"/>
      <c r="T29807" s="11"/>
      <c r="U29807" s="11"/>
      <c r="V29807" s="11"/>
      <c r="W29807" s="11"/>
      <c r="X29807" s="11"/>
      <c r="Y29807" s="11"/>
      <c r="AV29807"/>
      <c r="AW29807"/>
      <c r="AX29807"/>
    </row>
    <row r="29808" spans="11:50" x14ac:dyDescent="0.25">
      <c r="K29808" s="11"/>
      <c r="L29808" s="11"/>
      <c r="N29808" s="11"/>
      <c r="O29808" s="11"/>
      <c r="P29808" s="11"/>
      <c r="Q29808" s="11"/>
      <c r="R29808" s="11"/>
      <c r="S29808" s="11"/>
      <c r="T29808" s="11"/>
      <c r="U29808" s="11"/>
      <c r="V29808" s="11"/>
      <c r="W29808" s="11"/>
      <c r="X29808" s="11"/>
      <c r="Y29808" s="11"/>
      <c r="AV29808"/>
      <c r="AW29808"/>
      <c r="AX29808"/>
    </row>
    <row r="29809" spans="11:50" x14ac:dyDescent="0.25">
      <c r="K29809" s="11"/>
      <c r="L29809" s="11"/>
      <c r="N29809" s="11"/>
      <c r="O29809" s="11"/>
      <c r="P29809" s="11"/>
      <c r="Q29809" s="11"/>
      <c r="R29809" s="11"/>
      <c r="S29809" s="11"/>
      <c r="T29809" s="11"/>
      <c r="U29809" s="11"/>
      <c r="V29809" s="11"/>
      <c r="W29809" s="11"/>
      <c r="X29809" s="11"/>
      <c r="Y29809" s="11"/>
      <c r="AV29809"/>
      <c r="AW29809"/>
      <c r="AX29809"/>
    </row>
    <row r="29810" spans="11:50" x14ac:dyDescent="0.25">
      <c r="K29810" s="11"/>
      <c r="L29810" s="11"/>
      <c r="N29810" s="11"/>
      <c r="O29810" s="11"/>
      <c r="P29810" s="11"/>
      <c r="Q29810" s="11"/>
      <c r="R29810" s="11"/>
      <c r="S29810" s="11"/>
      <c r="T29810" s="11"/>
      <c r="U29810" s="11"/>
      <c r="V29810" s="11"/>
      <c r="W29810" s="11"/>
      <c r="X29810" s="11"/>
      <c r="Y29810" s="11"/>
      <c r="AV29810"/>
      <c r="AW29810"/>
      <c r="AX29810"/>
    </row>
    <row r="29811" spans="11:50" x14ac:dyDescent="0.25">
      <c r="K29811" s="11"/>
      <c r="L29811" s="11"/>
      <c r="N29811" s="11"/>
      <c r="O29811" s="11"/>
      <c r="P29811" s="11"/>
      <c r="Q29811" s="11"/>
      <c r="R29811" s="11"/>
      <c r="S29811" s="11"/>
      <c r="T29811" s="11"/>
      <c r="U29811" s="11"/>
      <c r="V29811" s="11"/>
      <c r="W29811" s="11"/>
      <c r="X29811" s="11"/>
      <c r="Y29811" s="11"/>
      <c r="AV29811"/>
      <c r="AW29811"/>
      <c r="AX29811"/>
    </row>
    <row r="29812" spans="11:50" x14ac:dyDescent="0.25">
      <c r="K29812" s="11"/>
      <c r="L29812" s="11"/>
      <c r="N29812" s="11"/>
      <c r="O29812" s="11"/>
      <c r="P29812" s="11"/>
      <c r="Q29812" s="11"/>
      <c r="R29812" s="11"/>
      <c r="S29812" s="11"/>
      <c r="T29812" s="11"/>
      <c r="U29812" s="11"/>
      <c r="V29812" s="11"/>
      <c r="W29812" s="11"/>
      <c r="X29812" s="11"/>
      <c r="Y29812" s="11"/>
      <c r="AV29812"/>
      <c r="AW29812"/>
      <c r="AX29812"/>
    </row>
    <row r="29813" spans="11:50" x14ac:dyDescent="0.25">
      <c r="K29813" s="11"/>
      <c r="L29813" s="11"/>
      <c r="N29813" s="11"/>
      <c r="O29813" s="11"/>
      <c r="P29813" s="11"/>
      <c r="Q29813" s="11"/>
      <c r="R29813" s="11"/>
      <c r="S29813" s="11"/>
      <c r="T29813" s="11"/>
      <c r="U29813" s="11"/>
      <c r="V29813" s="11"/>
      <c r="W29813" s="11"/>
      <c r="X29813" s="11"/>
      <c r="Y29813" s="11"/>
      <c r="AV29813"/>
      <c r="AW29813"/>
      <c r="AX29813"/>
    </row>
    <row r="29814" spans="11:50" x14ac:dyDescent="0.25">
      <c r="K29814" s="11"/>
      <c r="L29814" s="11"/>
      <c r="N29814" s="11"/>
      <c r="O29814" s="11"/>
      <c r="P29814" s="11"/>
      <c r="Q29814" s="11"/>
      <c r="R29814" s="11"/>
      <c r="S29814" s="11"/>
      <c r="T29814" s="11"/>
      <c r="U29814" s="11"/>
      <c r="V29814" s="11"/>
      <c r="W29814" s="11"/>
      <c r="X29814" s="11"/>
      <c r="Y29814" s="11"/>
      <c r="AV29814"/>
      <c r="AW29814"/>
      <c r="AX29814"/>
    </row>
    <row r="29815" spans="11:50" x14ac:dyDescent="0.25">
      <c r="K29815" s="11"/>
      <c r="L29815" s="11"/>
      <c r="N29815" s="11"/>
      <c r="O29815" s="11"/>
      <c r="P29815" s="11"/>
      <c r="Q29815" s="11"/>
      <c r="R29815" s="11"/>
      <c r="S29815" s="11"/>
      <c r="T29815" s="11"/>
      <c r="U29815" s="11"/>
      <c r="V29815" s="11"/>
      <c r="W29815" s="11"/>
      <c r="X29815" s="11"/>
      <c r="Y29815" s="11"/>
      <c r="AV29815"/>
      <c r="AW29815"/>
      <c r="AX29815"/>
    </row>
    <row r="29816" spans="11:50" x14ac:dyDescent="0.25">
      <c r="K29816" s="11"/>
      <c r="L29816" s="11"/>
      <c r="N29816" s="11"/>
      <c r="O29816" s="11"/>
      <c r="P29816" s="11"/>
      <c r="Q29816" s="11"/>
      <c r="R29816" s="11"/>
      <c r="S29816" s="11"/>
      <c r="T29816" s="11"/>
      <c r="U29816" s="11"/>
      <c r="V29816" s="11"/>
      <c r="W29816" s="11"/>
      <c r="X29816" s="11"/>
      <c r="Y29816" s="11"/>
      <c r="AV29816"/>
      <c r="AW29816"/>
      <c r="AX29816"/>
    </row>
    <row r="29817" spans="11:50" x14ac:dyDescent="0.25">
      <c r="K29817" s="11"/>
      <c r="L29817" s="11"/>
      <c r="N29817" s="11"/>
      <c r="O29817" s="11"/>
      <c r="P29817" s="11"/>
      <c r="Q29817" s="11"/>
      <c r="R29817" s="11"/>
      <c r="S29817" s="11"/>
      <c r="T29817" s="11"/>
      <c r="U29817" s="11"/>
      <c r="V29817" s="11"/>
      <c r="W29817" s="11"/>
      <c r="X29817" s="11"/>
      <c r="Y29817" s="11"/>
      <c r="AV29817"/>
      <c r="AW29817"/>
      <c r="AX29817"/>
    </row>
    <row r="29818" spans="11:50" x14ac:dyDescent="0.25">
      <c r="K29818" s="11"/>
      <c r="L29818" s="11"/>
      <c r="N29818" s="11"/>
      <c r="O29818" s="11"/>
      <c r="P29818" s="11"/>
      <c r="Q29818" s="11"/>
      <c r="R29818" s="11"/>
      <c r="S29818" s="11"/>
      <c r="T29818" s="11"/>
      <c r="U29818" s="11"/>
      <c r="V29818" s="11"/>
      <c r="W29818" s="11"/>
      <c r="X29818" s="11"/>
      <c r="Y29818" s="11"/>
      <c r="AV29818"/>
      <c r="AW29818"/>
      <c r="AX29818"/>
    </row>
    <row r="29819" spans="11:50" x14ac:dyDescent="0.25">
      <c r="K29819" s="11"/>
      <c r="L29819" s="11"/>
      <c r="N29819" s="11"/>
      <c r="O29819" s="11"/>
      <c r="P29819" s="11"/>
      <c r="Q29819" s="11"/>
      <c r="R29819" s="11"/>
      <c r="S29819" s="11"/>
      <c r="T29819" s="11"/>
      <c r="U29819" s="11"/>
      <c r="V29819" s="11"/>
      <c r="W29819" s="11"/>
      <c r="X29819" s="11"/>
      <c r="Y29819" s="11"/>
      <c r="AV29819"/>
      <c r="AW29819"/>
      <c r="AX29819"/>
    </row>
    <row r="29820" spans="11:50" x14ac:dyDescent="0.25">
      <c r="K29820" s="11"/>
      <c r="L29820" s="11"/>
      <c r="N29820" s="11"/>
      <c r="O29820" s="11"/>
      <c r="P29820" s="11"/>
      <c r="Q29820" s="11"/>
      <c r="R29820" s="11"/>
      <c r="S29820" s="11"/>
      <c r="T29820" s="11"/>
      <c r="U29820" s="11"/>
      <c r="V29820" s="11"/>
      <c r="W29820" s="11"/>
      <c r="X29820" s="11"/>
      <c r="Y29820" s="11"/>
      <c r="AV29820"/>
      <c r="AW29820"/>
      <c r="AX29820"/>
    </row>
    <row r="29821" spans="11:50" x14ac:dyDescent="0.25">
      <c r="K29821" s="11"/>
      <c r="L29821" s="11"/>
      <c r="N29821" s="11"/>
      <c r="O29821" s="11"/>
      <c r="P29821" s="11"/>
      <c r="Q29821" s="11"/>
      <c r="R29821" s="11"/>
      <c r="S29821" s="11"/>
      <c r="T29821" s="11"/>
      <c r="U29821" s="11"/>
      <c r="V29821" s="11"/>
      <c r="W29821" s="11"/>
      <c r="X29821" s="11"/>
      <c r="Y29821" s="11"/>
      <c r="AV29821"/>
      <c r="AW29821"/>
      <c r="AX29821"/>
    </row>
    <row r="29822" spans="11:50" x14ac:dyDescent="0.25">
      <c r="K29822" s="11"/>
      <c r="L29822" s="11"/>
      <c r="N29822" s="11"/>
      <c r="O29822" s="11"/>
      <c r="P29822" s="11"/>
      <c r="Q29822" s="11"/>
      <c r="R29822" s="11"/>
      <c r="S29822" s="11"/>
      <c r="T29822" s="11"/>
      <c r="U29822" s="11"/>
      <c r="V29822" s="11"/>
      <c r="W29822" s="11"/>
      <c r="X29822" s="11"/>
      <c r="Y29822" s="11"/>
      <c r="AV29822"/>
      <c r="AW29822"/>
      <c r="AX29822"/>
    </row>
    <row r="29823" spans="11:50" x14ac:dyDescent="0.25">
      <c r="K29823" s="11"/>
      <c r="L29823" s="11"/>
      <c r="N29823" s="11"/>
      <c r="O29823" s="11"/>
      <c r="P29823" s="11"/>
      <c r="Q29823" s="11"/>
      <c r="R29823" s="11"/>
      <c r="S29823" s="11"/>
      <c r="T29823" s="11"/>
      <c r="U29823" s="11"/>
      <c r="V29823" s="11"/>
      <c r="W29823" s="11"/>
      <c r="X29823" s="11"/>
      <c r="Y29823" s="11"/>
      <c r="AV29823"/>
      <c r="AW29823"/>
      <c r="AX29823"/>
    </row>
    <row r="29824" spans="11:50" x14ac:dyDescent="0.25">
      <c r="K29824" s="11"/>
      <c r="L29824" s="11"/>
      <c r="N29824" s="11"/>
      <c r="O29824" s="11"/>
      <c r="P29824" s="11"/>
      <c r="Q29824" s="11"/>
      <c r="R29824" s="11"/>
      <c r="S29824" s="11"/>
      <c r="T29824" s="11"/>
      <c r="U29824" s="11"/>
      <c r="V29824" s="11"/>
      <c r="W29824" s="11"/>
      <c r="X29824" s="11"/>
      <c r="Y29824" s="11"/>
      <c r="AV29824"/>
      <c r="AW29824"/>
      <c r="AX29824"/>
    </row>
    <row r="29825" spans="11:50" x14ac:dyDescent="0.25">
      <c r="K29825" s="11"/>
      <c r="L29825" s="11"/>
      <c r="N29825" s="11"/>
      <c r="O29825" s="11"/>
      <c r="P29825" s="11"/>
      <c r="Q29825" s="11"/>
      <c r="R29825" s="11"/>
      <c r="S29825" s="11"/>
      <c r="T29825" s="11"/>
      <c r="U29825" s="11"/>
      <c r="V29825" s="11"/>
      <c r="W29825" s="11"/>
      <c r="X29825" s="11"/>
      <c r="Y29825" s="11"/>
      <c r="AV29825"/>
      <c r="AW29825"/>
      <c r="AX29825"/>
    </row>
    <row r="29826" spans="11:50" x14ac:dyDescent="0.25">
      <c r="K29826" s="11"/>
      <c r="L29826" s="11"/>
      <c r="N29826" s="11"/>
      <c r="O29826" s="11"/>
      <c r="P29826" s="11"/>
      <c r="Q29826" s="11"/>
      <c r="R29826" s="11"/>
      <c r="S29826" s="11"/>
      <c r="T29826" s="11"/>
      <c r="U29826" s="11"/>
      <c r="V29826" s="11"/>
      <c r="W29826" s="11"/>
      <c r="X29826" s="11"/>
      <c r="Y29826" s="11"/>
      <c r="AV29826"/>
      <c r="AW29826"/>
      <c r="AX29826"/>
    </row>
    <row r="29827" spans="11:50" x14ac:dyDescent="0.25">
      <c r="K29827" s="11"/>
      <c r="L29827" s="11"/>
      <c r="N29827" s="11"/>
      <c r="O29827" s="11"/>
      <c r="P29827" s="11"/>
      <c r="Q29827" s="11"/>
      <c r="R29827" s="11"/>
      <c r="S29827" s="11"/>
      <c r="T29827" s="11"/>
      <c r="U29827" s="11"/>
      <c r="V29827" s="11"/>
      <c r="W29827" s="11"/>
      <c r="X29827" s="11"/>
      <c r="Y29827" s="11"/>
      <c r="AV29827"/>
      <c r="AW29827"/>
      <c r="AX29827"/>
    </row>
    <row r="29828" spans="11:50" x14ac:dyDescent="0.25">
      <c r="K29828" s="11"/>
      <c r="L29828" s="11"/>
      <c r="N29828" s="11"/>
      <c r="O29828" s="11"/>
      <c r="P29828" s="11"/>
      <c r="Q29828" s="11"/>
      <c r="R29828" s="11"/>
      <c r="S29828" s="11"/>
      <c r="T29828" s="11"/>
      <c r="U29828" s="11"/>
      <c r="V29828" s="11"/>
      <c r="W29828" s="11"/>
      <c r="X29828" s="11"/>
      <c r="Y29828" s="11"/>
      <c r="AV29828"/>
      <c r="AW29828"/>
      <c r="AX29828"/>
    </row>
    <row r="29829" spans="11:50" x14ac:dyDescent="0.25">
      <c r="K29829" s="11"/>
      <c r="L29829" s="11"/>
      <c r="N29829" s="11"/>
      <c r="O29829" s="11"/>
      <c r="P29829" s="11"/>
      <c r="Q29829" s="11"/>
      <c r="R29829" s="11"/>
      <c r="S29829" s="11"/>
      <c r="T29829" s="11"/>
      <c r="U29829" s="11"/>
      <c r="V29829" s="11"/>
      <c r="W29829" s="11"/>
      <c r="X29829" s="11"/>
      <c r="Y29829" s="11"/>
      <c r="AV29829"/>
      <c r="AW29829"/>
      <c r="AX29829"/>
    </row>
    <row r="29830" spans="11:50" x14ac:dyDescent="0.25">
      <c r="K29830" s="11"/>
      <c r="L29830" s="11"/>
      <c r="N29830" s="11"/>
      <c r="O29830" s="11"/>
      <c r="P29830" s="11"/>
      <c r="Q29830" s="11"/>
      <c r="R29830" s="11"/>
      <c r="S29830" s="11"/>
      <c r="T29830" s="11"/>
      <c r="U29830" s="11"/>
      <c r="V29830" s="11"/>
      <c r="W29830" s="11"/>
      <c r="X29830" s="11"/>
      <c r="Y29830" s="11"/>
      <c r="AV29830"/>
      <c r="AW29830"/>
      <c r="AX29830"/>
    </row>
    <row r="29831" spans="11:50" x14ac:dyDescent="0.25">
      <c r="K29831" s="11"/>
      <c r="L29831" s="11"/>
      <c r="N29831" s="11"/>
      <c r="O29831" s="11"/>
      <c r="P29831" s="11"/>
      <c r="Q29831" s="11"/>
      <c r="R29831" s="11"/>
      <c r="S29831" s="11"/>
      <c r="T29831" s="11"/>
      <c r="U29831" s="11"/>
      <c r="V29831" s="11"/>
      <c r="W29831" s="11"/>
      <c r="X29831" s="11"/>
      <c r="Y29831" s="11"/>
      <c r="AV29831"/>
      <c r="AW29831"/>
      <c r="AX29831"/>
    </row>
    <row r="29832" spans="11:50" x14ac:dyDescent="0.25">
      <c r="K29832" s="11"/>
      <c r="L29832" s="11"/>
      <c r="N29832" s="11"/>
      <c r="O29832" s="11"/>
      <c r="P29832" s="11"/>
      <c r="Q29832" s="11"/>
      <c r="R29832" s="11"/>
      <c r="S29832" s="11"/>
      <c r="T29832" s="11"/>
      <c r="U29832" s="11"/>
      <c r="V29832" s="11"/>
      <c r="W29832" s="11"/>
      <c r="X29832" s="11"/>
      <c r="Y29832" s="11"/>
      <c r="AV29832"/>
      <c r="AW29832"/>
      <c r="AX29832"/>
    </row>
    <row r="29833" spans="11:50" x14ac:dyDescent="0.25">
      <c r="K29833" s="11"/>
      <c r="L29833" s="11"/>
      <c r="N29833" s="11"/>
      <c r="O29833" s="11"/>
      <c r="P29833" s="11"/>
      <c r="Q29833" s="11"/>
      <c r="R29833" s="11"/>
      <c r="S29833" s="11"/>
      <c r="T29833" s="11"/>
      <c r="U29833" s="11"/>
      <c r="V29833" s="11"/>
      <c r="W29833" s="11"/>
      <c r="X29833" s="11"/>
      <c r="Y29833" s="11"/>
      <c r="AV29833"/>
      <c r="AW29833"/>
      <c r="AX29833"/>
    </row>
    <row r="29834" spans="11:50" x14ac:dyDescent="0.25">
      <c r="K29834" s="11"/>
      <c r="L29834" s="11"/>
      <c r="N29834" s="11"/>
      <c r="O29834" s="11"/>
      <c r="P29834" s="11"/>
      <c r="Q29834" s="11"/>
      <c r="R29834" s="11"/>
      <c r="S29834" s="11"/>
      <c r="T29834" s="11"/>
      <c r="U29834" s="11"/>
      <c r="V29834" s="11"/>
      <c r="W29834" s="11"/>
      <c r="X29834" s="11"/>
      <c r="Y29834" s="11"/>
      <c r="AV29834"/>
      <c r="AW29834"/>
      <c r="AX29834"/>
    </row>
    <row r="29835" spans="11:50" x14ac:dyDescent="0.25">
      <c r="K29835" s="11"/>
      <c r="L29835" s="11"/>
      <c r="N29835" s="11"/>
      <c r="O29835" s="11"/>
      <c r="P29835" s="11"/>
      <c r="Q29835" s="11"/>
      <c r="R29835" s="11"/>
      <c r="S29835" s="11"/>
      <c r="T29835" s="11"/>
      <c r="U29835" s="11"/>
      <c r="V29835" s="11"/>
      <c r="W29835" s="11"/>
      <c r="X29835" s="11"/>
      <c r="Y29835" s="11"/>
      <c r="AV29835"/>
      <c r="AW29835"/>
      <c r="AX29835"/>
    </row>
    <row r="29836" spans="11:50" x14ac:dyDescent="0.25">
      <c r="K29836" s="11"/>
      <c r="L29836" s="11"/>
      <c r="N29836" s="11"/>
      <c r="O29836" s="11"/>
      <c r="P29836" s="11"/>
      <c r="Q29836" s="11"/>
      <c r="R29836" s="11"/>
      <c r="S29836" s="11"/>
      <c r="T29836" s="11"/>
      <c r="U29836" s="11"/>
      <c r="V29836" s="11"/>
      <c r="W29836" s="11"/>
      <c r="X29836" s="11"/>
      <c r="Y29836" s="11"/>
      <c r="AV29836"/>
      <c r="AW29836"/>
      <c r="AX29836"/>
    </row>
    <row r="29837" spans="11:50" x14ac:dyDescent="0.25">
      <c r="K29837" s="11"/>
      <c r="L29837" s="11"/>
      <c r="N29837" s="11"/>
      <c r="O29837" s="11"/>
      <c r="P29837" s="11"/>
      <c r="Q29837" s="11"/>
      <c r="R29837" s="11"/>
      <c r="S29837" s="11"/>
      <c r="T29837" s="11"/>
      <c r="U29837" s="11"/>
      <c r="V29837" s="11"/>
      <c r="W29837" s="11"/>
      <c r="X29837" s="11"/>
      <c r="Y29837" s="11"/>
      <c r="AV29837"/>
      <c r="AW29837"/>
      <c r="AX29837"/>
    </row>
    <row r="29838" spans="11:50" x14ac:dyDescent="0.25">
      <c r="K29838" s="11"/>
      <c r="L29838" s="11"/>
      <c r="N29838" s="11"/>
      <c r="O29838" s="11"/>
      <c r="P29838" s="11"/>
      <c r="Q29838" s="11"/>
      <c r="R29838" s="11"/>
      <c r="S29838" s="11"/>
      <c r="T29838" s="11"/>
      <c r="U29838" s="11"/>
      <c r="V29838" s="11"/>
      <c r="W29838" s="11"/>
      <c r="X29838" s="11"/>
      <c r="Y29838" s="11"/>
      <c r="AV29838"/>
      <c r="AW29838"/>
      <c r="AX29838"/>
    </row>
    <row r="29839" spans="11:50" x14ac:dyDescent="0.25">
      <c r="K29839" s="11"/>
      <c r="L29839" s="11"/>
      <c r="N29839" s="11"/>
      <c r="O29839" s="11"/>
      <c r="P29839" s="11"/>
      <c r="Q29839" s="11"/>
      <c r="R29839" s="11"/>
      <c r="S29839" s="11"/>
      <c r="T29839" s="11"/>
      <c r="U29839" s="11"/>
      <c r="V29839" s="11"/>
      <c r="W29839" s="11"/>
      <c r="X29839" s="11"/>
      <c r="Y29839" s="11"/>
      <c r="AV29839"/>
      <c r="AW29839"/>
      <c r="AX29839"/>
    </row>
    <row r="29840" spans="11:50" x14ac:dyDescent="0.25">
      <c r="K29840" s="11"/>
      <c r="L29840" s="11"/>
      <c r="N29840" s="11"/>
      <c r="O29840" s="11"/>
      <c r="P29840" s="11"/>
      <c r="Q29840" s="11"/>
      <c r="R29840" s="11"/>
      <c r="S29840" s="11"/>
      <c r="T29840" s="11"/>
      <c r="U29840" s="11"/>
      <c r="V29840" s="11"/>
      <c r="W29840" s="11"/>
      <c r="X29840" s="11"/>
      <c r="Y29840" s="11"/>
      <c r="AV29840"/>
      <c r="AW29840"/>
      <c r="AX29840"/>
    </row>
    <row r="29841" spans="11:50" x14ac:dyDescent="0.25">
      <c r="K29841" s="11"/>
      <c r="L29841" s="11"/>
      <c r="N29841" s="11"/>
      <c r="O29841" s="11"/>
      <c r="P29841" s="11"/>
      <c r="Q29841" s="11"/>
      <c r="R29841" s="11"/>
      <c r="S29841" s="11"/>
      <c r="T29841" s="11"/>
      <c r="U29841" s="11"/>
      <c r="V29841" s="11"/>
      <c r="W29841" s="11"/>
      <c r="X29841" s="11"/>
      <c r="Y29841" s="11"/>
      <c r="AV29841"/>
      <c r="AW29841"/>
      <c r="AX29841"/>
    </row>
    <row r="29842" spans="11:50" x14ac:dyDescent="0.25">
      <c r="K29842" s="11"/>
      <c r="L29842" s="11"/>
      <c r="N29842" s="11"/>
      <c r="O29842" s="11"/>
      <c r="P29842" s="11"/>
      <c r="Q29842" s="11"/>
      <c r="R29842" s="11"/>
      <c r="S29842" s="11"/>
      <c r="T29842" s="11"/>
      <c r="U29842" s="11"/>
      <c r="V29842" s="11"/>
      <c r="W29842" s="11"/>
      <c r="X29842" s="11"/>
      <c r="Y29842" s="11"/>
      <c r="AV29842"/>
      <c r="AW29842"/>
      <c r="AX29842"/>
    </row>
    <row r="29843" spans="11:50" x14ac:dyDescent="0.25">
      <c r="K29843" s="11"/>
      <c r="L29843" s="11"/>
      <c r="N29843" s="11"/>
      <c r="O29843" s="11"/>
      <c r="P29843" s="11"/>
      <c r="Q29843" s="11"/>
      <c r="R29843" s="11"/>
      <c r="S29843" s="11"/>
      <c r="T29843" s="11"/>
      <c r="U29843" s="11"/>
      <c r="V29843" s="11"/>
      <c r="W29843" s="11"/>
      <c r="X29843" s="11"/>
      <c r="Y29843" s="11"/>
      <c r="AV29843"/>
      <c r="AW29843"/>
      <c r="AX29843"/>
    </row>
    <row r="29844" spans="11:50" x14ac:dyDescent="0.25">
      <c r="K29844" s="11"/>
      <c r="L29844" s="11"/>
      <c r="N29844" s="11"/>
      <c r="O29844" s="11"/>
      <c r="P29844" s="11"/>
      <c r="Q29844" s="11"/>
      <c r="R29844" s="11"/>
      <c r="S29844" s="11"/>
      <c r="T29844" s="11"/>
      <c r="U29844" s="11"/>
      <c r="V29844" s="11"/>
      <c r="W29844" s="11"/>
      <c r="X29844" s="11"/>
      <c r="Y29844" s="11"/>
      <c r="AV29844"/>
      <c r="AW29844"/>
      <c r="AX29844"/>
    </row>
    <row r="29845" spans="11:50" x14ac:dyDescent="0.25">
      <c r="K29845" s="11"/>
      <c r="L29845" s="11"/>
      <c r="N29845" s="11"/>
      <c r="O29845" s="11"/>
      <c r="P29845" s="11"/>
      <c r="Q29845" s="11"/>
      <c r="R29845" s="11"/>
      <c r="S29845" s="11"/>
      <c r="T29845" s="11"/>
      <c r="U29845" s="11"/>
      <c r="V29845" s="11"/>
      <c r="W29845" s="11"/>
      <c r="X29845" s="11"/>
      <c r="Y29845" s="11"/>
      <c r="AV29845"/>
      <c r="AW29845"/>
      <c r="AX29845"/>
    </row>
    <row r="29846" spans="11:50" x14ac:dyDescent="0.25">
      <c r="K29846" s="11"/>
      <c r="L29846" s="11"/>
      <c r="N29846" s="11"/>
      <c r="O29846" s="11"/>
      <c r="P29846" s="11"/>
      <c r="Q29846" s="11"/>
      <c r="R29846" s="11"/>
      <c r="S29846" s="11"/>
      <c r="T29846" s="11"/>
      <c r="U29846" s="11"/>
      <c r="V29846" s="11"/>
      <c r="W29846" s="11"/>
      <c r="X29846" s="11"/>
      <c r="Y29846" s="11"/>
      <c r="AV29846"/>
      <c r="AW29846"/>
      <c r="AX29846"/>
    </row>
    <row r="29847" spans="11:50" x14ac:dyDescent="0.25">
      <c r="K29847" s="11"/>
      <c r="L29847" s="11"/>
      <c r="N29847" s="11"/>
      <c r="O29847" s="11"/>
      <c r="P29847" s="11"/>
      <c r="Q29847" s="11"/>
      <c r="R29847" s="11"/>
      <c r="S29847" s="11"/>
      <c r="T29847" s="11"/>
      <c r="U29847" s="11"/>
      <c r="V29847" s="11"/>
      <c r="W29847" s="11"/>
      <c r="X29847" s="11"/>
      <c r="Y29847" s="11"/>
      <c r="AV29847"/>
      <c r="AW29847"/>
      <c r="AX29847"/>
    </row>
    <row r="29848" spans="11:50" x14ac:dyDescent="0.25">
      <c r="K29848" s="11"/>
      <c r="L29848" s="11"/>
      <c r="N29848" s="11"/>
      <c r="O29848" s="11"/>
      <c r="P29848" s="11"/>
      <c r="Q29848" s="11"/>
      <c r="R29848" s="11"/>
      <c r="S29848" s="11"/>
      <c r="T29848" s="11"/>
      <c r="U29848" s="11"/>
      <c r="V29848" s="11"/>
      <c r="W29848" s="11"/>
      <c r="X29848" s="11"/>
      <c r="Y29848" s="11"/>
      <c r="AV29848"/>
      <c r="AW29848"/>
      <c r="AX29848"/>
    </row>
    <row r="29849" spans="11:50" x14ac:dyDescent="0.25">
      <c r="K29849" s="11"/>
      <c r="L29849" s="11"/>
      <c r="N29849" s="11"/>
      <c r="O29849" s="11"/>
      <c r="P29849" s="11"/>
      <c r="Q29849" s="11"/>
      <c r="R29849" s="11"/>
      <c r="S29849" s="11"/>
      <c r="T29849" s="11"/>
      <c r="U29849" s="11"/>
      <c r="V29849" s="11"/>
      <c r="W29849" s="11"/>
      <c r="X29849" s="11"/>
      <c r="Y29849" s="11"/>
      <c r="AV29849"/>
      <c r="AW29849"/>
      <c r="AX29849"/>
    </row>
    <row r="29850" spans="11:50" x14ac:dyDescent="0.25">
      <c r="K29850" s="11"/>
      <c r="L29850" s="11"/>
      <c r="N29850" s="11"/>
      <c r="O29850" s="11"/>
      <c r="P29850" s="11"/>
      <c r="Q29850" s="11"/>
      <c r="R29850" s="11"/>
      <c r="S29850" s="11"/>
      <c r="T29850" s="11"/>
      <c r="U29850" s="11"/>
      <c r="V29850" s="11"/>
      <c r="W29850" s="11"/>
      <c r="X29850" s="11"/>
      <c r="Y29850" s="11"/>
      <c r="AV29850"/>
      <c r="AW29850"/>
      <c r="AX29850"/>
    </row>
    <row r="29851" spans="11:50" x14ac:dyDescent="0.25">
      <c r="K29851" s="11"/>
      <c r="L29851" s="11"/>
      <c r="N29851" s="11"/>
      <c r="O29851" s="11"/>
      <c r="P29851" s="11"/>
      <c r="Q29851" s="11"/>
      <c r="R29851" s="11"/>
      <c r="S29851" s="11"/>
      <c r="T29851" s="11"/>
      <c r="U29851" s="11"/>
      <c r="V29851" s="11"/>
      <c r="W29851" s="11"/>
      <c r="X29851" s="11"/>
      <c r="Y29851" s="11"/>
      <c r="AV29851"/>
      <c r="AW29851"/>
      <c r="AX29851"/>
    </row>
    <row r="29852" spans="11:50" x14ac:dyDescent="0.25">
      <c r="K29852" s="11"/>
      <c r="L29852" s="11"/>
      <c r="N29852" s="11"/>
      <c r="O29852" s="11"/>
      <c r="P29852" s="11"/>
      <c r="Q29852" s="11"/>
      <c r="R29852" s="11"/>
      <c r="S29852" s="11"/>
      <c r="T29852" s="11"/>
      <c r="U29852" s="11"/>
      <c r="V29852" s="11"/>
      <c r="W29852" s="11"/>
      <c r="X29852" s="11"/>
      <c r="Y29852" s="11"/>
      <c r="AV29852"/>
      <c r="AW29852"/>
      <c r="AX29852"/>
    </row>
    <row r="29853" spans="11:50" x14ac:dyDescent="0.25">
      <c r="K29853" s="11"/>
      <c r="L29853" s="11"/>
      <c r="N29853" s="11"/>
      <c r="O29853" s="11"/>
      <c r="P29853" s="11"/>
      <c r="Q29853" s="11"/>
      <c r="R29853" s="11"/>
      <c r="S29853" s="11"/>
      <c r="T29853" s="11"/>
      <c r="U29853" s="11"/>
      <c r="V29853" s="11"/>
      <c r="W29853" s="11"/>
      <c r="X29853" s="11"/>
      <c r="Y29853" s="11"/>
      <c r="AV29853"/>
      <c r="AW29853"/>
      <c r="AX29853"/>
    </row>
    <row r="29854" spans="11:50" x14ac:dyDescent="0.25">
      <c r="K29854" s="11"/>
      <c r="L29854" s="11"/>
      <c r="N29854" s="11"/>
      <c r="O29854" s="11"/>
      <c r="P29854" s="11"/>
      <c r="Q29854" s="11"/>
      <c r="R29854" s="11"/>
      <c r="S29854" s="11"/>
      <c r="T29854" s="11"/>
      <c r="U29854" s="11"/>
      <c r="V29854" s="11"/>
      <c r="W29854" s="11"/>
      <c r="X29854" s="11"/>
      <c r="Y29854" s="11"/>
      <c r="AV29854"/>
      <c r="AW29854"/>
      <c r="AX29854"/>
    </row>
    <row r="29855" spans="11:50" x14ac:dyDescent="0.25">
      <c r="K29855" s="11"/>
      <c r="L29855" s="11"/>
      <c r="N29855" s="11"/>
      <c r="O29855" s="11"/>
      <c r="P29855" s="11"/>
      <c r="Q29855" s="11"/>
      <c r="R29855" s="11"/>
      <c r="S29855" s="11"/>
      <c r="T29855" s="11"/>
      <c r="U29855" s="11"/>
      <c r="V29855" s="11"/>
      <c r="W29855" s="11"/>
      <c r="X29855" s="11"/>
      <c r="Y29855" s="11"/>
      <c r="AV29855"/>
      <c r="AW29855"/>
      <c r="AX29855"/>
    </row>
    <row r="29856" spans="11:50" x14ac:dyDescent="0.25">
      <c r="K29856" s="11"/>
      <c r="L29856" s="11"/>
      <c r="N29856" s="11"/>
      <c r="O29856" s="11"/>
      <c r="P29856" s="11"/>
      <c r="Q29856" s="11"/>
      <c r="R29856" s="11"/>
      <c r="S29856" s="11"/>
      <c r="T29856" s="11"/>
      <c r="U29856" s="11"/>
      <c r="V29856" s="11"/>
      <c r="W29856" s="11"/>
      <c r="X29856" s="11"/>
      <c r="Y29856" s="11"/>
      <c r="AV29856"/>
      <c r="AW29856"/>
      <c r="AX29856"/>
    </row>
    <row r="29857" spans="11:50" x14ac:dyDescent="0.25">
      <c r="K29857" s="11"/>
      <c r="L29857" s="11"/>
      <c r="N29857" s="11"/>
      <c r="O29857" s="11"/>
      <c r="P29857" s="11"/>
      <c r="Q29857" s="11"/>
      <c r="R29857" s="11"/>
      <c r="S29857" s="11"/>
      <c r="T29857" s="11"/>
      <c r="U29857" s="11"/>
      <c r="V29857" s="11"/>
      <c r="W29857" s="11"/>
      <c r="X29857" s="11"/>
      <c r="Y29857" s="11"/>
      <c r="AV29857"/>
      <c r="AW29857"/>
      <c r="AX29857"/>
    </row>
    <row r="29858" spans="11:50" x14ac:dyDescent="0.25">
      <c r="K29858" s="11"/>
      <c r="L29858" s="11"/>
      <c r="N29858" s="11"/>
      <c r="O29858" s="11"/>
      <c r="P29858" s="11"/>
      <c r="Q29858" s="11"/>
      <c r="R29858" s="11"/>
      <c r="S29858" s="11"/>
      <c r="T29858" s="11"/>
      <c r="U29858" s="11"/>
      <c r="V29858" s="11"/>
      <c r="W29858" s="11"/>
      <c r="X29858" s="11"/>
      <c r="Y29858" s="11"/>
      <c r="AV29858"/>
      <c r="AW29858"/>
      <c r="AX29858"/>
    </row>
    <row r="29859" spans="11:50" x14ac:dyDescent="0.25">
      <c r="K29859" s="11"/>
      <c r="L29859" s="11"/>
      <c r="N29859" s="11"/>
      <c r="O29859" s="11"/>
      <c r="P29859" s="11"/>
      <c r="Q29859" s="11"/>
      <c r="R29859" s="11"/>
      <c r="S29859" s="11"/>
      <c r="T29859" s="11"/>
      <c r="U29859" s="11"/>
      <c r="V29859" s="11"/>
      <c r="W29859" s="11"/>
      <c r="X29859" s="11"/>
      <c r="Y29859" s="11"/>
      <c r="AV29859"/>
      <c r="AW29859"/>
      <c r="AX29859"/>
    </row>
    <row r="29860" spans="11:50" x14ac:dyDescent="0.25">
      <c r="K29860" s="11"/>
      <c r="L29860" s="11"/>
      <c r="N29860" s="11"/>
      <c r="O29860" s="11"/>
      <c r="P29860" s="11"/>
      <c r="Q29860" s="11"/>
      <c r="R29860" s="11"/>
      <c r="S29860" s="11"/>
      <c r="T29860" s="11"/>
      <c r="U29860" s="11"/>
      <c r="V29860" s="11"/>
      <c r="W29860" s="11"/>
      <c r="X29860" s="11"/>
      <c r="Y29860" s="11"/>
      <c r="AV29860"/>
      <c r="AW29860"/>
      <c r="AX29860"/>
    </row>
    <row r="29861" spans="11:50" x14ac:dyDescent="0.25">
      <c r="K29861" s="11"/>
      <c r="L29861" s="11"/>
      <c r="N29861" s="11"/>
      <c r="O29861" s="11"/>
      <c r="P29861" s="11"/>
      <c r="Q29861" s="11"/>
      <c r="R29861" s="11"/>
      <c r="S29861" s="11"/>
      <c r="T29861" s="11"/>
      <c r="U29861" s="11"/>
      <c r="V29861" s="11"/>
      <c r="W29861" s="11"/>
      <c r="X29861" s="11"/>
      <c r="Y29861" s="11"/>
      <c r="AV29861"/>
      <c r="AW29861"/>
      <c r="AX29861"/>
    </row>
    <row r="29862" spans="11:50" x14ac:dyDescent="0.25">
      <c r="K29862" s="11"/>
      <c r="L29862" s="11"/>
      <c r="N29862" s="11"/>
      <c r="O29862" s="11"/>
      <c r="P29862" s="11"/>
      <c r="Q29862" s="11"/>
      <c r="R29862" s="11"/>
      <c r="S29862" s="11"/>
      <c r="T29862" s="11"/>
      <c r="U29862" s="11"/>
      <c r="V29862" s="11"/>
      <c r="W29862" s="11"/>
      <c r="X29862" s="11"/>
      <c r="Y29862" s="11"/>
      <c r="AV29862"/>
      <c r="AW29862"/>
      <c r="AX29862"/>
    </row>
    <row r="29863" spans="11:50" x14ac:dyDescent="0.25">
      <c r="K29863" s="11"/>
      <c r="L29863" s="11"/>
      <c r="N29863" s="11"/>
      <c r="O29863" s="11"/>
      <c r="P29863" s="11"/>
      <c r="Q29863" s="11"/>
      <c r="R29863" s="11"/>
      <c r="S29863" s="11"/>
      <c r="T29863" s="11"/>
      <c r="U29863" s="11"/>
      <c r="V29863" s="11"/>
      <c r="W29863" s="11"/>
      <c r="X29863" s="11"/>
      <c r="Y29863" s="11"/>
      <c r="AV29863"/>
      <c r="AW29863"/>
      <c r="AX29863"/>
    </row>
    <row r="29864" spans="11:50" x14ac:dyDescent="0.25">
      <c r="K29864" s="11"/>
      <c r="L29864" s="11"/>
      <c r="N29864" s="11"/>
      <c r="O29864" s="11"/>
      <c r="P29864" s="11"/>
      <c r="Q29864" s="11"/>
      <c r="R29864" s="11"/>
      <c r="S29864" s="11"/>
      <c r="T29864" s="11"/>
      <c r="U29864" s="11"/>
      <c r="V29864" s="11"/>
      <c r="W29864" s="11"/>
      <c r="X29864" s="11"/>
      <c r="Y29864" s="11"/>
      <c r="AV29864"/>
      <c r="AW29864"/>
      <c r="AX29864"/>
    </row>
    <row r="29865" spans="11:50" x14ac:dyDescent="0.25">
      <c r="K29865" s="11"/>
      <c r="L29865" s="11"/>
      <c r="N29865" s="11"/>
      <c r="O29865" s="11"/>
      <c r="P29865" s="11"/>
      <c r="Q29865" s="11"/>
      <c r="R29865" s="11"/>
      <c r="S29865" s="11"/>
      <c r="T29865" s="11"/>
      <c r="U29865" s="11"/>
      <c r="V29865" s="11"/>
      <c r="W29865" s="11"/>
      <c r="X29865" s="11"/>
      <c r="Y29865" s="11"/>
      <c r="AV29865"/>
      <c r="AW29865"/>
      <c r="AX29865"/>
    </row>
    <row r="29866" spans="11:50" x14ac:dyDescent="0.25">
      <c r="K29866" s="11"/>
      <c r="L29866" s="11"/>
      <c r="N29866" s="11"/>
      <c r="O29866" s="11"/>
      <c r="P29866" s="11"/>
      <c r="Q29866" s="11"/>
      <c r="R29866" s="11"/>
      <c r="S29866" s="11"/>
      <c r="T29866" s="11"/>
      <c r="U29866" s="11"/>
      <c r="V29866" s="11"/>
      <c r="W29866" s="11"/>
      <c r="X29866" s="11"/>
      <c r="Y29866" s="11"/>
      <c r="AV29866"/>
      <c r="AW29866"/>
      <c r="AX29866"/>
    </row>
    <row r="29867" spans="11:50" x14ac:dyDescent="0.25">
      <c r="K29867" s="11"/>
      <c r="L29867" s="11"/>
      <c r="N29867" s="11"/>
      <c r="O29867" s="11"/>
      <c r="P29867" s="11"/>
      <c r="Q29867" s="11"/>
      <c r="R29867" s="11"/>
      <c r="S29867" s="11"/>
      <c r="T29867" s="11"/>
      <c r="U29867" s="11"/>
      <c r="V29867" s="11"/>
      <c r="W29867" s="11"/>
      <c r="X29867" s="11"/>
      <c r="Y29867" s="11"/>
      <c r="AV29867"/>
      <c r="AW29867"/>
      <c r="AX29867"/>
    </row>
    <row r="29868" spans="11:50" x14ac:dyDescent="0.25">
      <c r="K29868" s="11"/>
      <c r="L29868" s="11"/>
      <c r="N29868" s="11"/>
      <c r="O29868" s="11"/>
      <c r="P29868" s="11"/>
      <c r="Q29868" s="11"/>
      <c r="R29868" s="11"/>
      <c r="S29868" s="11"/>
      <c r="T29868" s="11"/>
      <c r="U29868" s="11"/>
      <c r="V29868" s="11"/>
      <c r="W29868" s="11"/>
      <c r="X29868" s="11"/>
      <c r="Y29868" s="11"/>
      <c r="AV29868"/>
      <c r="AW29868"/>
      <c r="AX29868"/>
    </row>
    <row r="29869" spans="11:50" x14ac:dyDescent="0.25">
      <c r="K29869" s="11"/>
      <c r="L29869" s="11"/>
      <c r="N29869" s="11"/>
      <c r="O29869" s="11"/>
      <c r="P29869" s="11"/>
      <c r="Q29869" s="11"/>
      <c r="R29869" s="11"/>
      <c r="S29869" s="11"/>
      <c r="T29869" s="11"/>
      <c r="U29869" s="11"/>
      <c r="V29869" s="11"/>
      <c r="W29869" s="11"/>
      <c r="X29869" s="11"/>
      <c r="Y29869" s="11"/>
      <c r="AV29869"/>
      <c r="AW29869"/>
      <c r="AX29869"/>
    </row>
    <row r="29870" spans="11:50" x14ac:dyDescent="0.25">
      <c r="K29870" s="11"/>
      <c r="L29870" s="11"/>
      <c r="N29870" s="11"/>
      <c r="O29870" s="11"/>
      <c r="P29870" s="11"/>
      <c r="Q29870" s="11"/>
      <c r="R29870" s="11"/>
      <c r="S29870" s="11"/>
      <c r="T29870" s="11"/>
      <c r="U29870" s="11"/>
      <c r="V29870" s="11"/>
      <c r="W29870" s="11"/>
      <c r="X29870" s="11"/>
      <c r="Y29870" s="11"/>
      <c r="AV29870"/>
      <c r="AW29870"/>
      <c r="AX29870"/>
    </row>
    <row r="29871" spans="11:50" x14ac:dyDescent="0.25">
      <c r="K29871" s="11"/>
      <c r="L29871" s="11"/>
      <c r="N29871" s="11"/>
      <c r="O29871" s="11"/>
      <c r="P29871" s="11"/>
      <c r="Q29871" s="11"/>
      <c r="R29871" s="11"/>
      <c r="S29871" s="11"/>
      <c r="T29871" s="11"/>
      <c r="U29871" s="11"/>
      <c r="V29871" s="11"/>
      <c r="W29871" s="11"/>
      <c r="X29871" s="11"/>
      <c r="Y29871" s="11"/>
      <c r="AV29871"/>
      <c r="AW29871"/>
      <c r="AX29871"/>
    </row>
    <row r="29872" spans="11:50" x14ac:dyDescent="0.25">
      <c r="K29872" s="11"/>
      <c r="L29872" s="11"/>
      <c r="N29872" s="11"/>
      <c r="O29872" s="11"/>
      <c r="P29872" s="11"/>
      <c r="Q29872" s="11"/>
      <c r="R29872" s="11"/>
      <c r="S29872" s="11"/>
      <c r="T29872" s="11"/>
      <c r="U29872" s="11"/>
      <c r="V29872" s="11"/>
      <c r="W29872" s="11"/>
      <c r="X29872" s="11"/>
      <c r="Y29872" s="11"/>
      <c r="AV29872"/>
      <c r="AW29872"/>
      <c r="AX29872"/>
    </row>
    <row r="29873" spans="11:50" x14ac:dyDescent="0.25">
      <c r="K29873" s="11"/>
      <c r="L29873" s="11"/>
      <c r="N29873" s="11"/>
      <c r="O29873" s="11"/>
      <c r="P29873" s="11"/>
      <c r="Q29873" s="11"/>
      <c r="R29873" s="11"/>
      <c r="S29873" s="11"/>
      <c r="T29873" s="11"/>
      <c r="U29873" s="11"/>
      <c r="V29873" s="11"/>
      <c r="W29873" s="11"/>
      <c r="X29873" s="11"/>
      <c r="Y29873" s="11"/>
      <c r="AV29873"/>
      <c r="AW29873"/>
      <c r="AX29873"/>
    </row>
    <row r="29874" spans="11:50" x14ac:dyDescent="0.25">
      <c r="K29874" s="11"/>
      <c r="L29874" s="11"/>
      <c r="N29874" s="11"/>
      <c r="O29874" s="11"/>
      <c r="P29874" s="11"/>
      <c r="Q29874" s="11"/>
      <c r="R29874" s="11"/>
      <c r="S29874" s="11"/>
      <c r="T29874" s="11"/>
      <c r="U29874" s="11"/>
      <c r="V29874" s="11"/>
      <c r="W29874" s="11"/>
      <c r="X29874" s="11"/>
      <c r="Y29874" s="11"/>
      <c r="AV29874"/>
      <c r="AW29874"/>
      <c r="AX29874"/>
    </row>
    <row r="29875" spans="11:50" x14ac:dyDescent="0.25">
      <c r="K29875" s="11"/>
      <c r="L29875" s="11"/>
      <c r="N29875" s="11"/>
      <c r="O29875" s="11"/>
      <c r="P29875" s="11"/>
      <c r="Q29875" s="11"/>
      <c r="R29875" s="11"/>
      <c r="S29875" s="11"/>
      <c r="T29875" s="11"/>
      <c r="U29875" s="11"/>
      <c r="V29875" s="11"/>
      <c r="W29875" s="11"/>
      <c r="X29875" s="11"/>
      <c r="Y29875" s="11"/>
      <c r="AV29875"/>
      <c r="AW29875"/>
      <c r="AX29875"/>
    </row>
    <row r="29876" spans="11:50" x14ac:dyDescent="0.25">
      <c r="K29876" s="11"/>
      <c r="L29876" s="11"/>
      <c r="N29876" s="11"/>
      <c r="O29876" s="11"/>
      <c r="P29876" s="11"/>
      <c r="Q29876" s="11"/>
      <c r="R29876" s="11"/>
      <c r="S29876" s="11"/>
      <c r="T29876" s="11"/>
      <c r="U29876" s="11"/>
      <c r="V29876" s="11"/>
      <c r="W29876" s="11"/>
      <c r="X29876" s="11"/>
      <c r="Y29876" s="11"/>
      <c r="AV29876"/>
      <c r="AW29876"/>
      <c r="AX29876"/>
    </row>
    <row r="29877" spans="11:50" x14ac:dyDescent="0.25">
      <c r="K29877" s="11"/>
      <c r="L29877" s="11"/>
      <c r="N29877" s="11"/>
      <c r="O29877" s="11"/>
      <c r="P29877" s="11"/>
      <c r="Q29877" s="11"/>
      <c r="R29877" s="11"/>
      <c r="S29877" s="11"/>
      <c r="T29877" s="11"/>
      <c r="U29877" s="11"/>
      <c r="V29877" s="11"/>
      <c r="W29877" s="11"/>
      <c r="X29877" s="11"/>
      <c r="Y29877" s="11"/>
      <c r="AV29877"/>
      <c r="AW29877"/>
      <c r="AX29877"/>
    </row>
    <row r="29878" spans="11:50" x14ac:dyDescent="0.25">
      <c r="K29878" s="11"/>
      <c r="L29878" s="11"/>
      <c r="N29878" s="11"/>
      <c r="O29878" s="11"/>
      <c r="P29878" s="11"/>
      <c r="Q29878" s="11"/>
      <c r="R29878" s="11"/>
      <c r="S29878" s="11"/>
      <c r="T29878" s="11"/>
      <c r="U29878" s="11"/>
      <c r="V29878" s="11"/>
      <c r="W29878" s="11"/>
      <c r="X29878" s="11"/>
      <c r="Y29878" s="11"/>
      <c r="AV29878"/>
      <c r="AW29878"/>
      <c r="AX29878"/>
    </row>
    <row r="29879" spans="11:50" x14ac:dyDescent="0.25">
      <c r="K29879" s="11"/>
      <c r="L29879" s="11"/>
      <c r="N29879" s="11"/>
      <c r="O29879" s="11"/>
      <c r="P29879" s="11"/>
      <c r="Q29879" s="11"/>
      <c r="R29879" s="11"/>
      <c r="S29879" s="11"/>
      <c r="T29879" s="11"/>
      <c r="U29879" s="11"/>
      <c r="V29879" s="11"/>
      <c r="W29879" s="11"/>
      <c r="X29879" s="11"/>
      <c r="Y29879" s="11"/>
      <c r="AV29879"/>
      <c r="AW29879"/>
      <c r="AX29879"/>
    </row>
    <row r="29880" spans="11:50" x14ac:dyDescent="0.25">
      <c r="K29880" s="11"/>
      <c r="L29880" s="11"/>
      <c r="N29880" s="11"/>
      <c r="O29880" s="11"/>
      <c r="P29880" s="11"/>
      <c r="Q29880" s="11"/>
      <c r="R29880" s="11"/>
      <c r="S29880" s="11"/>
      <c r="T29880" s="11"/>
      <c r="U29880" s="11"/>
      <c r="V29880" s="11"/>
      <c r="W29880" s="11"/>
      <c r="X29880" s="11"/>
      <c r="Y29880" s="11"/>
      <c r="AV29880"/>
      <c r="AW29880"/>
      <c r="AX29880"/>
    </row>
    <row r="29881" spans="11:50" x14ac:dyDescent="0.25">
      <c r="K29881" s="11"/>
      <c r="L29881" s="11"/>
      <c r="N29881" s="11"/>
      <c r="O29881" s="11"/>
      <c r="P29881" s="11"/>
      <c r="Q29881" s="11"/>
      <c r="R29881" s="11"/>
      <c r="S29881" s="11"/>
      <c r="T29881" s="11"/>
      <c r="U29881" s="11"/>
      <c r="V29881" s="11"/>
      <c r="W29881" s="11"/>
      <c r="X29881" s="11"/>
      <c r="Y29881" s="11"/>
      <c r="AV29881"/>
      <c r="AW29881"/>
      <c r="AX29881"/>
    </row>
    <row r="29882" spans="11:50" x14ac:dyDescent="0.25">
      <c r="K29882" s="11"/>
      <c r="L29882" s="11"/>
      <c r="N29882" s="11"/>
      <c r="O29882" s="11"/>
      <c r="P29882" s="11"/>
      <c r="Q29882" s="11"/>
      <c r="R29882" s="11"/>
      <c r="S29882" s="11"/>
      <c r="T29882" s="11"/>
      <c r="U29882" s="11"/>
      <c r="V29882" s="11"/>
      <c r="W29882" s="11"/>
      <c r="X29882" s="11"/>
      <c r="Y29882" s="11"/>
      <c r="AV29882"/>
      <c r="AW29882"/>
      <c r="AX29882"/>
    </row>
    <row r="29883" spans="11:50" x14ac:dyDescent="0.25">
      <c r="K29883" s="11"/>
      <c r="L29883" s="11"/>
      <c r="N29883" s="11"/>
      <c r="O29883" s="11"/>
      <c r="P29883" s="11"/>
      <c r="Q29883" s="11"/>
      <c r="R29883" s="11"/>
      <c r="S29883" s="11"/>
      <c r="T29883" s="11"/>
      <c r="U29883" s="11"/>
      <c r="V29883" s="11"/>
      <c r="W29883" s="11"/>
      <c r="X29883" s="11"/>
      <c r="Y29883" s="11"/>
      <c r="AV29883"/>
      <c r="AW29883"/>
      <c r="AX29883"/>
    </row>
    <row r="29884" spans="11:50" x14ac:dyDescent="0.25">
      <c r="K29884" s="11"/>
      <c r="L29884" s="11"/>
      <c r="N29884" s="11"/>
      <c r="O29884" s="11"/>
      <c r="P29884" s="11"/>
      <c r="Q29884" s="11"/>
      <c r="R29884" s="11"/>
      <c r="S29884" s="11"/>
      <c r="T29884" s="11"/>
      <c r="U29884" s="11"/>
      <c r="V29884" s="11"/>
      <c r="W29884" s="11"/>
      <c r="X29884" s="11"/>
      <c r="Y29884" s="11"/>
      <c r="AV29884"/>
      <c r="AW29884"/>
      <c r="AX29884"/>
    </row>
    <row r="29885" spans="11:50" x14ac:dyDescent="0.25">
      <c r="K29885" s="11"/>
      <c r="L29885" s="11"/>
      <c r="N29885" s="11"/>
      <c r="O29885" s="11"/>
      <c r="P29885" s="11"/>
      <c r="Q29885" s="11"/>
      <c r="R29885" s="11"/>
      <c r="S29885" s="11"/>
      <c r="T29885" s="11"/>
      <c r="U29885" s="11"/>
      <c r="V29885" s="11"/>
      <c r="W29885" s="11"/>
      <c r="X29885" s="11"/>
      <c r="Y29885" s="11"/>
      <c r="AV29885"/>
      <c r="AW29885"/>
      <c r="AX29885"/>
    </row>
    <row r="29886" spans="11:50" x14ac:dyDescent="0.25">
      <c r="K29886" s="11"/>
      <c r="L29886" s="11"/>
      <c r="N29886" s="11"/>
      <c r="O29886" s="11"/>
      <c r="P29886" s="11"/>
      <c r="Q29886" s="11"/>
      <c r="R29886" s="11"/>
      <c r="S29886" s="11"/>
      <c r="T29886" s="11"/>
      <c r="U29886" s="11"/>
      <c r="V29886" s="11"/>
      <c r="W29886" s="11"/>
      <c r="X29886" s="11"/>
      <c r="Y29886" s="11"/>
      <c r="AV29886"/>
      <c r="AW29886"/>
      <c r="AX29886"/>
    </row>
    <row r="29887" spans="11:50" x14ac:dyDescent="0.25">
      <c r="K29887" s="11"/>
      <c r="L29887" s="11"/>
      <c r="N29887" s="11"/>
      <c r="O29887" s="11"/>
      <c r="P29887" s="11"/>
      <c r="Q29887" s="11"/>
      <c r="R29887" s="11"/>
      <c r="S29887" s="11"/>
      <c r="T29887" s="11"/>
      <c r="U29887" s="11"/>
      <c r="V29887" s="11"/>
      <c r="W29887" s="11"/>
      <c r="X29887" s="11"/>
      <c r="Y29887" s="11"/>
      <c r="AV29887"/>
      <c r="AW29887"/>
      <c r="AX29887"/>
    </row>
    <row r="29888" spans="11:50" x14ac:dyDescent="0.25">
      <c r="K29888" s="11"/>
      <c r="L29888" s="11"/>
      <c r="N29888" s="11"/>
      <c r="O29888" s="11"/>
      <c r="P29888" s="11"/>
      <c r="Q29888" s="11"/>
      <c r="R29888" s="11"/>
      <c r="S29888" s="11"/>
      <c r="T29888" s="11"/>
      <c r="U29888" s="11"/>
      <c r="V29888" s="11"/>
      <c r="W29888" s="11"/>
      <c r="X29888" s="11"/>
      <c r="Y29888" s="11"/>
      <c r="AV29888"/>
      <c r="AW29888"/>
      <c r="AX29888"/>
    </row>
    <row r="29889" spans="11:50" x14ac:dyDescent="0.25">
      <c r="K29889" s="11"/>
      <c r="L29889" s="11"/>
      <c r="N29889" s="11"/>
      <c r="O29889" s="11"/>
      <c r="P29889" s="11"/>
      <c r="Q29889" s="11"/>
      <c r="R29889" s="11"/>
      <c r="S29889" s="11"/>
      <c r="T29889" s="11"/>
      <c r="U29889" s="11"/>
      <c r="V29889" s="11"/>
      <c r="W29889" s="11"/>
      <c r="X29889" s="11"/>
      <c r="Y29889" s="11"/>
      <c r="AV29889"/>
      <c r="AW29889"/>
      <c r="AX29889"/>
    </row>
    <row r="29890" spans="11:50" x14ac:dyDescent="0.25">
      <c r="K29890" s="11"/>
      <c r="L29890" s="11"/>
      <c r="N29890" s="11"/>
      <c r="O29890" s="11"/>
      <c r="P29890" s="11"/>
      <c r="Q29890" s="11"/>
      <c r="R29890" s="11"/>
      <c r="S29890" s="11"/>
      <c r="T29890" s="11"/>
      <c r="U29890" s="11"/>
      <c r="V29890" s="11"/>
      <c r="W29890" s="11"/>
      <c r="X29890" s="11"/>
      <c r="Y29890" s="11"/>
      <c r="AV29890"/>
      <c r="AW29890"/>
      <c r="AX29890"/>
    </row>
    <row r="29891" spans="11:50" x14ac:dyDescent="0.25">
      <c r="K29891" s="11"/>
      <c r="L29891" s="11"/>
      <c r="N29891" s="11"/>
      <c r="O29891" s="11"/>
      <c r="P29891" s="11"/>
      <c r="Q29891" s="11"/>
      <c r="R29891" s="11"/>
      <c r="S29891" s="11"/>
      <c r="T29891" s="11"/>
      <c r="U29891" s="11"/>
      <c r="V29891" s="11"/>
      <c r="W29891" s="11"/>
      <c r="X29891" s="11"/>
      <c r="Y29891" s="11"/>
      <c r="AV29891"/>
      <c r="AW29891"/>
      <c r="AX29891"/>
    </row>
    <row r="29892" spans="11:50" x14ac:dyDescent="0.25">
      <c r="K29892" s="11"/>
      <c r="L29892" s="11"/>
      <c r="N29892" s="11"/>
      <c r="O29892" s="11"/>
      <c r="P29892" s="11"/>
      <c r="Q29892" s="11"/>
      <c r="R29892" s="11"/>
      <c r="S29892" s="11"/>
      <c r="T29892" s="11"/>
      <c r="U29892" s="11"/>
      <c r="V29892" s="11"/>
      <c r="W29892" s="11"/>
      <c r="X29892" s="11"/>
      <c r="Y29892" s="11"/>
      <c r="AV29892"/>
      <c r="AW29892"/>
      <c r="AX29892"/>
    </row>
    <row r="29893" spans="11:50" x14ac:dyDescent="0.25">
      <c r="K29893" s="11"/>
      <c r="L29893" s="11"/>
      <c r="N29893" s="11"/>
      <c r="O29893" s="11"/>
      <c r="P29893" s="11"/>
      <c r="Q29893" s="11"/>
      <c r="R29893" s="11"/>
      <c r="S29893" s="11"/>
      <c r="T29893" s="11"/>
      <c r="U29893" s="11"/>
      <c r="V29893" s="11"/>
      <c r="W29893" s="11"/>
      <c r="X29893" s="11"/>
      <c r="Y29893" s="11"/>
      <c r="AV29893"/>
      <c r="AW29893"/>
      <c r="AX29893"/>
    </row>
    <row r="29894" spans="11:50" x14ac:dyDescent="0.25">
      <c r="K29894" s="11"/>
      <c r="L29894" s="11"/>
      <c r="N29894" s="11"/>
      <c r="O29894" s="11"/>
      <c r="P29894" s="11"/>
      <c r="Q29894" s="11"/>
      <c r="R29894" s="11"/>
      <c r="S29894" s="11"/>
      <c r="T29894" s="11"/>
      <c r="U29894" s="11"/>
      <c r="V29894" s="11"/>
      <c r="W29894" s="11"/>
      <c r="X29894" s="11"/>
      <c r="Y29894" s="11"/>
      <c r="AV29894"/>
      <c r="AW29894"/>
      <c r="AX29894"/>
    </row>
    <row r="29895" spans="11:50" x14ac:dyDescent="0.25">
      <c r="K29895" s="11"/>
      <c r="L29895" s="11"/>
      <c r="N29895" s="11"/>
      <c r="O29895" s="11"/>
      <c r="P29895" s="11"/>
      <c r="Q29895" s="11"/>
      <c r="R29895" s="11"/>
      <c r="S29895" s="11"/>
      <c r="T29895" s="11"/>
      <c r="U29895" s="11"/>
      <c r="V29895" s="11"/>
      <c r="W29895" s="11"/>
      <c r="X29895" s="11"/>
      <c r="Y29895" s="11"/>
      <c r="AV29895"/>
      <c r="AW29895"/>
      <c r="AX29895"/>
    </row>
    <row r="29896" spans="11:50" x14ac:dyDescent="0.25">
      <c r="K29896" s="11"/>
      <c r="L29896" s="11"/>
      <c r="N29896" s="11"/>
      <c r="O29896" s="11"/>
      <c r="P29896" s="11"/>
      <c r="Q29896" s="11"/>
      <c r="R29896" s="11"/>
      <c r="S29896" s="11"/>
      <c r="T29896" s="11"/>
      <c r="U29896" s="11"/>
      <c r="V29896" s="11"/>
      <c r="W29896" s="11"/>
      <c r="X29896" s="11"/>
      <c r="Y29896" s="11"/>
      <c r="AV29896"/>
      <c r="AW29896"/>
      <c r="AX29896"/>
    </row>
    <row r="29897" spans="11:50" x14ac:dyDescent="0.25">
      <c r="K29897" s="11"/>
      <c r="L29897" s="11"/>
      <c r="N29897" s="11"/>
      <c r="O29897" s="11"/>
      <c r="P29897" s="11"/>
      <c r="Q29897" s="11"/>
      <c r="R29897" s="11"/>
      <c r="S29897" s="11"/>
      <c r="T29897" s="11"/>
      <c r="U29897" s="11"/>
      <c r="V29897" s="11"/>
      <c r="W29897" s="11"/>
      <c r="X29897" s="11"/>
      <c r="Y29897" s="11"/>
      <c r="AV29897"/>
      <c r="AW29897"/>
      <c r="AX29897"/>
    </row>
    <row r="29898" spans="11:50" x14ac:dyDescent="0.25">
      <c r="K29898" s="11"/>
      <c r="L29898" s="11"/>
      <c r="N29898" s="11"/>
      <c r="O29898" s="11"/>
      <c r="P29898" s="11"/>
      <c r="Q29898" s="11"/>
      <c r="R29898" s="11"/>
      <c r="S29898" s="11"/>
      <c r="T29898" s="11"/>
      <c r="U29898" s="11"/>
      <c r="V29898" s="11"/>
      <c r="W29898" s="11"/>
      <c r="X29898" s="11"/>
      <c r="Y29898" s="11"/>
      <c r="AV29898"/>
      <c r="AW29898"/>
      <c r="AX29898"/>
    </row>
    <row r="29899" spans="11:50" x14ac:dyDescent="0.25">
      <c r="K29899" s="11"/>
      <c r="L29899" s="11"/>
      <c r="N29899" s="11"/>
      <c r="O29899" s="11"/>
      <c r="P29899" s="11"/>
      <c r="Q29899" s="11"/>
      <c r="R29899" s="11"/>
      <c r="S29899" s="11"/>
      <c r="T29899" s="11"/>
      <c r="U29899" s="11"/>
      <c r="V29899" s="11"/>
      <c r="W29899" s="11"/>
      <c r="X29899" s="11"/>
      <c r="Y29899" s="11"/>
      <c r="AV29899"/>
      <c r="AW29899"/>
      <c r="AX29899"/>
    </row>
    <row r="29900" spans="11:50" x14ac:dyDescent="0.25">
      <c r="K29900" s="11"/>
      <c r="L29900" s="11"/>
      <c r="N29900" s="11"/>
      <c r="O29900" s="11"/>
      <c r="P29900" s="11"/>
      <c r="Q29900" s="11"/>
      <c r="R29900" s="11"/>
      <c r="S29900" s="11"/>
      <c r="T29900" s="11"/>
      <c r="U29900" s="11"/>
      <c r="V29900" s="11"/>
      <c r="W29900" s="11"/>
      <c r="X29900" s="11"/>
      <c r="Y29900" s="11"/>
      <c r="AV29900"/>
      <c r="AW29900"/>
      <c r="AX29900"/>
    </row>
    <row r="29901" spans="11:50" x14ac:dyDescent="0.25">
      <c r="K29901" s="11"/>
      <c r="L29901" s="11"/>
      <c r="N29901" s="11"/>
      <c r="O29901" s="11"/>
      <c r="P29901" s="11"/>
      <c r="Q29901" s="11"/>
      <c r="R29901" s="11"/>
      <c r="S29901" s="11"/>
      <c r="T29901" s="11"/>
      <c r="U29901" s="11"/>
      <c r="V29901" s="11"/>
      <c r="W29901" s="11"/>
      <c r="X29901" s="11"/>
      <c r="Y29901" s="11"/>
      <c r="AV29901"/>
      <c r="AW29901"/>
      <c r="AX29901"/>
    </row>
    <row r="29902" spans="11:50" x14ac:dyDescent="0.25">
      <c r="K29902" s="11"/>
      <c r="L29902" s="11"/>
      <c r="N29902" s="11"/>
      <c r="O29902" s="11"/>
      <c r="P29902" s="11"/>
      <c r="Q29902" s="11"/>
      <c r="R29902" s="11"/>
      <c r="S29902" s="11"/>
      <c r="T29902" s="11"/>
      <c r="U29902" s="11"/>
      <c r="V29902" s="11"/>
      <c r="W29902" s="11"/>
      <c r="X29902" s="11"/>
      <c r="Y29902" s="11"/>
      <c r="AV29902"/>
      <c r="AW29902"/>
      <c r="AX29902"/>
    </row>
    <row r="29903" spans="11:50" x14ac:dyDescent="0.25">
      <c r="K29903" s="11"/>
      <c r="L29903" s="11"/>
      <c r="N29903" s="11"/>
      <c r="O29903" s="11"/>
      <c r="P29903" s="11"/>
      <c r="Q29903" s="11"/>
      <c r="R29903" s="11"/>
      <c r="S29903" s="11"/>
      <c r="T29903" s="11"/>
      <c r="U29903" s="11"/>
      <c r="V29903" s="11"/>
      <c r="W29903" s="11"/>
      <c r="X29903" s="11"/>
      <c r="Y29903" s="11"/>
      <c r="AV29903"/>
      <c r="AW29903"/>
      <c r="AX29903"/>
    </row>
    <row r="29904" spans="11:50" x14ac:dyDescent="0.25">
      <c r="K29904" s="11"/>
      <c r="L29904" s="11"/>
      <c r="N29904" s="11"/>
      <c r="O29904" s="11"/>
      <c r="P29904" s="11"/>
      <c r="Q29904" s="11"/>
      <c r="R29904" s="11"/>
      <c r="S29904" s="11"/>
      <c r="T29904" s="11"/>
      <c r="U29904" s="11"/>
      <c r="V29904" s="11"/>
      <c r="W29904" s="11"/>
      <c r="X29904" s="11"/>
      <c r="Y29904" s="11"/>
      <c r="AV29904"/>
      <c r="AW29904"/>
      <c r="AX29904"/>
    </row>
    <row r="29905" spans="11:50" x14ac:dyDescent="0.25">
      <c r="K29905" s="11"/>
      <c r="L29905" s="11"/>
      <c r="N29905" s="11"/>
      <c r="O29905" s="11"/>
      <c r="P29905" s="11"/>
      <c r="Q29905" s="11"/>
      <c r="R29905" s="11"/>
      <c r="S29905" s="11"/>
      <c r="T29905" s="11"/>
      <c r="U29905" s="11"/>
      <c r="V29905" s="11"/>
      <c r="W29905" s="11"/>
      <c r="X29905" s="11"/>
      <c r="Y29905" s="11"/>
      <c r="AV29905"/>
      <c r="AW29905"/>
      <c r="AX29905"/>
    </row>
    <row r="29906" spans="11:50" x14ac:dyDescent="0.25">
      <c r="K29906" s="11"/>
      <c r="L29906" s="11"/>
      <c r="N29906" s="11"/>
      <c r="O29906" s="11"/>
      <c r="P29906" s="11"/>
      <c r="Q29906" s="11"/>
      <c r="R29906" s="11"/>
      <c r="S29906" s="11"/>
      <c r="T29906" s="11"/>
      <c r="U29906" s="11"/>
      <c r="V29906" s="11"/>
      <c r="W29906" s="11"/>
      <c r="X29906" s="11"/>
      <c r="Y29906" s="11"/>
      <c r="AV29906"/>
      <c r="AW29906"/>
      <c r="AX29906"/>
    </row>
    <row r="29907" spans="11:50" x14ac:dyDescent="0.25">
      <c r="K29907" s="11"/>
      <c r="L29907" s="11"/>
      <c r="N29907" s="11"/>
      <c r="O29907" s="11"/>
      <c r="P29907" s="11"/>
      <c r="Q29907" s="11"/>
      <c r="R29907" s="11"/>
      <c r="S29907" s="11"/>
      <c r="T29907" s="11"/>
      <c r="U29907" s="11"/>
      <c r="V29907" s="11"/>
      <c r="W29907" s="11"/>
      <c r="X29907" s="11"/>
      <c r="Y29907" s="11"/>
      <c r="AV29907"/>
      <c r="AW29907"/>
      <c r="AX29907"/>
    </row>
    <row r="29908" spans="11:50" x14ac:dyDescent="0.25">
      <c r="K29908" s="11"/>
      <c r="L29908" s="11"/>
      <c r="N29908" s="11"/>
      <c r="O29908" s="11"/>
      <c r="P29908" s="11"/>
      <c r="Q29908" s="11"/>
      <c r="R29908" s="11"/>
      <c r="S29908" s="11"/>
      <c r="T29908" s="11"/>
      <c r="U29908" s="11"/>
      <c r="V29908" s="11"/>
      <c r="W29908" s="11"/>
      <c r="X29908" s="11"/>
      <c r="Y29908" s="11"/>
      <c r="AV29908"/>
      <c r="AW29908"/>
      <c r="AX29908"/>
    </row>
    <row r="29909" spans="11:50" x14ac:dyDescent="0.25">
      <c r="K29909" s="11"/>
      <c r="L29909" s="11"/>
      <c r="N29909" s="11"/>
      <c r="O29909" s="11"/>
      <c r="P29909" s="11"/>
      <c r="Q29909" s="11"/>
      <c r="R29909" s="11"/>
      <c r="S29909" s="11"/>
      <c r="T29909" s="11"/>
      <c r="U29909" s="11"/>
      <c r="V29909" s="11"/>
      <c r="W29909" s="11"/>
      <c r="X29909" s="11"/>
      <c r="Y29909" s="11"/>
      <c r="AV29909"/>
      <c r="AW29909"/>
      <c r="AX29909"/>
    </row>
    <row r="29910" spans="11:50" x14ac:dyDescent="0.25">
      <c r="K29910" s="11"/>
      <c r="L29910" s="11"/>
      <c r="N29910" s="11"/>
      <c r="O29910" s="11"/>
      <c r="P29910" s="11"/>
      <c r="Q29910" s="11"/>
      <c r="R29910" s="11"/>
      <c r="S29910" s="11"/>
      <c r="T29910" s="11"/>
      <c r="U29910" s="11"/>
      <c r="V29910" s="11"/>
      <c r="W29910" s="11"/>
      <c r="X29910" s="11"/>
      <c r="Y29910" s="11"/>
      <c r="AV29910"/>
      <c r="AW29910"/>
      <c r="AX29910"/>
    </row>
    <row r="29911" spans="11:50" x14ac:dyDescent="0.25">
      <c r="K29911" s="11"/>
      <c r="L29911" s="11"/>
      <c r="N29911" s="11"/>
      <c r="O29911" s="11"/>
      <c r="P29911" s="11"/>
      <c r="Q29911" s="11"/>
      <c r="R29911" s="11"/>
      <c r="S29911" s="11"/>
      <c r="T29911" s="11"/>
      <c r="U29911" s="11"/>
      <c r="V29911" s="11"/>
      <c r="W29911" s="11"/>
      <c r="X29911" s="11"/>
      <c r="Y29911" s="11"/>
      <c r="AV29911"/>
      <c r="AW29911"/>
      <c r="AX29911"/>
    </row>
    <row r="29912" spans="11:50" x14ac:dyDescent="0.25">
      <c r="K29912" s="11"/>
      <c r="L29912" s="11"/>
      <c r="N29912" s="11"/>
      <c r="O29912" s="11"/>
      <c r="P29912" s="11"/>
      <c r="Q29912" s="11"/>
      <c r="R29912" s="11"/>
      <c r="S29912" s="11"/>
      <c r="T29912" s="11"/>
      <c r="U29912" s="11"/>
      <c r="V29912" s="11"/>
      <c r="W29912" s="11"/>
      <c r="X29912" s="11"/>
      <c r="Y29912" s="11"/>
      <c r="AV29912"/>
      <c r="AW29912"/>
      <c r="AX29912"/>
    </row>
    <row r="29913" spans="11:50" x14ac:dyDescent="0.25">
      <c r="K29913" s="11"/>
      <c r="L29913" s="11"/>
      <c r="N29913" s="11"/>
      <c r="O29913" s="11"/>
      <c r="P29913" s="11"/>
      <c r="Q29913" s="11"/>
      <c r="R29913" s="11"/>
      <c r="S29913" s="11"/>
      <c r="T29913" s="11"/>
      <c r="U29913" s="11"/>
      <c r="V29913" s="11"/>
      <c r="W29913" s="11"/>
      <c r="X29913" s="11"/>
      <c r="Y29913" s="11"/>
      <c r="AV29913"/>
      <c r="AW29913"/>
      <c r="AX29913"/>
    </row>
    <row r="29914" spans="11:50" x14ac:dyDescent="0.25">
      <c r="K29914" s="11"/>
      <c r="L29914" s="11"/>
      <c r="N29914" s="11"/>
      <c r="O29914" s="11"/>
      <c r="P29914" s="11"/>
      <c r="Q29914" s="11"/>
      <c r="R29914" s="11"/>
      <c r="S29914" s="11"/>
      <c r="T29914" s="11"/>
      <c r="U29914" s="11"/>
      <c r="V29914" s="11"/>
      <c r="W29914" s="11"/>
      <c r="X29914" s="11"/>
      <c r="Y29914" s="11"/>
      <c r="AV29914"/>
      <c r="AW29914"/>
      <c r="AX29914"/>
    </row>
    <row r="29915" spans="11:50" x14ac:dyDescent="0.25">
      <c r="K29915" s="11"/>
      <c r="L29915" s="11"/>
      <c r="N29915" s="11"/>
      <c r="O29915" s="11"/>
      <c r="P29915" s="11"/>
      <c r="Q29915" s="11"/>
      <c r="R29915" s="11"/>
      <c r="S29915" s="11"/>
      <c r="T29915" s="11"/>
      <c r="U29915" s="11"/>
      <c r="V29915" s="11"/>
      <c r="W29915" s="11"/>
      <c r="X29915" s="11"/>
      <c r="Y29915" s="11"/>
      <c r="AV29915"/>
      <c r="AW29915"/>
      <c r="AX29915"/>
    </row>
    <row r="29916" spans="11:50" x14ac:dyDescent="0.25">
      <c r="K29916" s="11"/>
      <c r="L29916" s="11"/>
      <c r="N29916" s="11"/>
      <c r="O29916" s="11"/>
      <c r="P29916" s="11"/>
      <c r="Q29916" s="11"/>
      <c r="R29916" s="11"/>
      <c r="S29916" s="11"/>
      <c r="T29916" s="11"/>
      <c r="U29916" s="11"/>
      <c r="V29916" s="11"/>
      <c r="W29916" s="11"/>
      <c r="X29916" s="11"/>
      <c r="Y29916" s="11"/>
      <c r="AV29916"/>
      <c r="AW29916"/>
      <c r="AX29916"/>
    </row>
    <row r="29917" spans="11:50" x14ac:dyDescent="0.25">
      <c r="K29917" s="11"/>
      <c r="L29917" s="11"/>
      <c r="N29917" s="11"/>
      <c r="O29917" s="11"/>
      <c r="P29917" s="11"/>
      <c r="Q29917" s="11"/>
      <c r="R29917" s="11"/>
      <c r="S29917" s="11"/>
      <c r="T29917" s="11"/>
      <c r="U29917" s="11"/>
      <c r="V29917" s="11"/>
      <c r="W29917" s="11"/>
      <c r="X29917" s="11"/>
      <c r="Y29917" s="11"/>
      <c r="AV29917"/>
      <c r="AW29917"/>
      <c r="AX29917"/>
    </row>
    <row r="29918" spans="11:50" x14ac:dyDescent="0.25">
      <c r="K29918" s="11"/>
      <c r="L29918" s="11"/>
      <c r="N29918" s="11"/>
      <c r="O29918" s="11"/>
      <c r="P29918" s="11"/>
      <c r="Q29918" s="11"/>
      <c r="R29918" s="11"/>
      <c r="S29918" s="11"/>
      <c r="T29918" s="11"/>
      <c r="U29918" s="11"/>
      <c r="V29918" s="11"/>
      <c r="W29918" s="11"/>
      <c r="X29918" s="11"/>
      <c r="Y29918" s="11"/>
      <c r="AV29918"/>
      <c r="AW29918"/>
      <c r="AX29918"/>
    </row>
    <row r="29919" spans="11:50" x14ac:dyDescent="0.25">
      <c r="K29919" s="11"/>
      <c r="L29919" s="11"/>
      <c r="N29919" s="11"/>
      <c r="O29919" s="11"/>
      <c r="P29919" s="11"/>
      <c r="Q29919" s="11"/>
      <c r="R29919" s="11"/>
      <c r="S29919" s="11"/>
      <c r="T29919" s="11"/>
      <c r="U29919" s="11"/>
      <c r="V29919" s="11"/>
      <c r="W29919" s="11"/>
      <c r="X29919" s="11"/>
      <c r="Y29919" s="11"/>
      <c r="AV29919"/>
      <c r="AW29919"/>
      <c r="AX29919"/>
    </row>
    <row r="29920" spans="11:50" x14ac:dyDescent="0.25">
      <c r="K29920" s="11"/>
      <c r="L29920" s="11"/>
      <c r="N29920" s="11"/>
      <c r="O29920" s="11"/>
      <c r="P29920" s="11"/>
      <c r="Q29920" s="11"/>
      <c r="R29920" s="11"/>
      <c r="S29920" s="11"/>
      <c r="T29920" s="11"/>
      <c r="U29920" s="11"/>
      <c r="V29920" s="11"/>
      <c r="W29920" s="11"/>
      <c r="X29920" s="11"/>
      <c r="Y29920" s="11"/>
      <c r="AV29920"/>
      <c r="AW29920"/>
      <c r="AX29920"/>
    </row>
    <row r="29921" spans="11:50" x14ac:dyDescent="0.25">
      <c r="K29921" s="11"/>
      <c r="L29921" s="11"/>
      <c r="N29921" s="11"/>
      <c r="O29921" s="11"/>
      <c r="P29921" s="11"/>
      <c r="Q29921" s="11"/>
      <c r="R29921" s="11"/>
      <c r="S29921" s="11"/>
      <c r="T29921" s="11"/>
      <c r="U29921" s="11"/>
      <c r="V29921" s="11"/>
      <c r="W29921" s="11"/>
      <c r="X29921" s="11"/>
      <c r="Y29921" s="11"/>
      <c r="AV29921"/>
      <c r="AW29921"/>
      <c r="AX29921"/>
    </row>
    <row r="29922" spans="11:50" x14ac:dyDescent="0.25">
      <c r="K29922" s="11"/>
      <c r="L29922" s="11"/>
      <c r="N29922" s="11"/>
      <c r="O29922" s="11"/>
      <c r="P29922" s="11"/>
      <c r="Q29922" s="11"/>
      <c r="R29922" s="11"/>
      <c r="S29922" s="11"/>
      <c r="T29922" s="11"/>
      <c r="U29922" s="11"/>
      <c r="V29922" s="11"/>
      <c r="W29922" s="11"/>
      <c r="X29922" s="11"/>
      <c r="Y29922" s="11"/>
      <c r="AV29922"/>
      <c r="AW29922"/>
      <c r="AX29922"/>
    </row>
    <row r="29923" spans="11:50" x14ac:dyDescent="0.25">
      <c r="K29923" s="11"/>
      <c r="L29923" s="11"/>
      <c r="N29923" s="11"/>
      <c r="O29923" s="11"/>
      <c r="P29923" s="11"/>
      <c r="Q29923" s="11"/>
      <c r="R29923" s="11"/>
      <c r="S29923" s="11"/>
      <c r="T29923" s="11"/>
      <c r="U29923" s="11"/>
      <c r="V29923" s="11"/>
      <c r="W29923" s="11"/>
      <c r="X29923" s="11"/>
      <c r="Y29923" s="11"/>
      <c r="AV29923"/>
      <c r="AW29923"/>
      <c r="AX29923"/>
    </row>
    <row r="29924" spans="11:50" x14ac:dyDescent="0.25">
      <c r="K29924" s="11"/>
      <c r="L29924" s="11"/>
      <c r="N29924" s="11"/>
      <c r="O29924" s="11"/>
      <c r="P29924" s="11"/>
      <c r="Q29924" s="11"/>
      <c r="R29924" s="11"/>
      <c r="S29924" s="11"/>
      <c r="T29924" s="11"/>
      <c r="U29924" s="11"/>
      <c r="V29924" s="11"/>
      <c r="W29924" s="11"/>
      <c r="X29924" s="11"/>
      <c r="Y29924" s="11"/>
      <c r="AV29924"/>
      <c r="AW29924"/>
      <c r="AX29924"/>
    </row>
    <row r="29925" spans="11:50" x14ac:dyDescent="0.25">
      <c r="K29925" s="11"/>
      <c r="L29925" s="11"/>
      <c r="N29925" s="11"/>
      <c r="O29925" s="11"/>
      <c r="P29925" s="11"/>
      <c r="Q29925" s="11"/>
      <c r="R29925" s="11"/>
      <c r="S29925" s="11"/>
      <c r="T29925" s="11"/>
      <c r="U29925" s="11"/>
      <c r="V29925" s="11"/>
      <c r="W29925" s="11"/>
      <c r="X29925" s="11"/>
      <c r="Y29925" s="11"/>
      <c r="AV29925"/>
      <c r="AW29925"/>
      <c r="AX29925"/>
    </row>
    <row r="29926" spans="11:50" x14ac:dyDescent="0.25">
      <c r="K29926" s="11"/>
      <c r="L29926" s="11"/>
      <c r="N29926" s="11"/>
      <c r="O29926" s="11"/>
      <c r="P29926" s="11"/>
      <c r="Q29926" s="11"/>
      <c r="R29926" s="11"/>
      <c r="S29926" s="11"/>
      <c r="T29926" s="11"/>
      <c r="U29926" s="11"/>
      <c r="V29926" s="11"/>
      <c r="W29926" s="11"/>
      <c r="X29926" s="11"/>
      <c r="Y29926" s="11"/>
      <c r="AV29926"/>
      <c r="AW29926"/>
      <c r="AX29926"/>
    </row>
    <row r="29927" spans="11:50" x14ac:dyDescent="0.25">
      <c r="K29927" s="11"/>
      <c r="L29927" s="11"/>
      <c r="N29927" s="11"/>
      <c r="O29927" s="11"/>
      <c r="P29927" s="11"/>
      <c r="Q29927" s="11"/>
      <c r="R29927" s="11"/>
      <c r="S29927" s="11"/>
      <c r="T29927" s="11"/>
      <c r="U29927" s="11"/>
      <c r="V29927" s="11"/>
      <c r="W29927" s="11"/>
      <c r="X29927" s="11"/>
      <c r="Y29927" s="11"/>
      <c r="AV29927"/>
      <c r="AW29927"/>
      <c r="AX29927"/>
    </row>
    <row r="29928" spans="11:50" x14ac:dyDescent="0.25">
      <c r="K29928" s="11"/>
      <c r="L29928" s="11"/>
      <c r="N29928" s="11"/>
      <c r="O29928" s="11"/>
      <c r="P29928" s="11"/>
      <c r="Q29928" s="11"/>
      <c r="R29928" s="11"/>
      <c r="S29928" s="11"/>
      <c r="T29928" s="11"/>
      <c r="U29928" s="11"/>
      <c r="V29928" s="11"/>
      <c r="W29928" s="11"/>
      <c r="X29928" s="11"/>
      <c r="Y29928" s="11"/>
      <c r="AV29928"/>
      <c r="AW29928"/>
      <c r="AX29928"/>
    </row>
    <row r="29929" spans="11:50" x14ac:dyDescent="0.25">
      <c r="K29929" s="11"/>
      <c r="L29929" s="11"/>
      <c r="N29929" s="11"/>
      <c r="O29929" s="11"/>
      <c r="P29929" s="11"/>
      <c r="Q29929" s="11"/>
      <c r="R29929" s="11"/>
      <c r="S29929" s="11"/>
      <c r="T29929" s="11"/>
      <c r="U29929" s="11"/>
      <c r="V29929" s="11"/>
      <c r="W29929" s="11"/>
      <c r="X29929" s="11"/>
      <c r="Y29929" s="11"/>
      <c r="AV29929"/>
      <c r="AW29929"/>
      <c r="AX29929"/>
    </row>
    <row r="29930" spans="11:50" x14ac:dyDescent="0.25">
      <c r="K29930" s="11"/>
      <c r="L29930" s="11"/>
      <c r="N29930" s="11"/>
      <c r="O29930" s="11"/>
      <c r="P29930" s="11"/>
      <c r="Q29930" s="11"/>
      <c r="R29930" s="11"/>
      <c r="S29930" s="11"/>
      <c r="T29930" s="11"/>
      <c r="U29930" s="11"/>
      <c r="V29930" s="11"/>
      <c r="W29930" s="11"/>
      <c r="X29930" s="11"/>
      <c r="Y29930" s="11"/>
      <c r="AV29930"/>
      <c r="AW29930"/>
      <c r="AX29930"/>
    </row>
    <row r="29931" spans="11:50" x14ac:dyDescent="0.25">
      <c r="K29931" s="11"/>
      <c r="L29931" s="11"/>
      <c r="N29931" s="11"/>
      <c r="O29931" s="11"/>
      <c r="P29931" s="11"/>
      <c r="Q29931" s="11"/>
      <c r="R29931" s="11"/>
      <c r="S29931" s="11"/>
      <c r="T29931" s="11"/>
      <c r="U29931" s="11"/>
      <c r="V29931" s="11"/>
      <c r="W29931" s="11"/>
      <c r="X29931" s="11"/>
      <c r="Y29931" s="11"/>
      <c r="AV29931"/>
      <c r="AW29931"/>
      <c r="AX29931"/>
    </row>
    <row r="29932" spans="11:50" x14ac:dyDescent="0.25">
      <c r="K29932" s="11"/>
      <c r="L29932" s="11"/>
      <c r="N29932" s="11"/>
      <c r="O29932" s="11"/>
      <c r="P29932" s="11"/>
      <c r="Q29932" s="11"/>
      <c r="R29932" s="11"/>
      <c r="S29932" s="11"/>
      <c r="T29932" s="11"/>
      <c r="U29932" s="11"/>
      <c r="V29932" s="11"/>
      <c r="W29932" s="11"/>
      <c r="X29932" s="11"/>
      <c r="Y29932" s="11"/>
      <c r="AV29932"/>
      <c r="AW29932"/>
      <c r="AX29932"/>
    </row>
    <row r="29933" spans="11:50" x14ac:dyDescent="0.25">
      <c r="K29933" s="11"/>
      <c r="L29933" s="11"/>
      <c r="N29933" s="11"/>
      <c r="O29933" s="11"/>
      <c r="P29933" s="11"/>
      <c r="Q29933" s="11"/>
      <c r="R29933" s="11"/>
      <c r="S29933" s="11"/>
      <c r="T29933" s="11"/>
      <c r="U29933" s="11"/>
      <c r="V29933" s="11"/>
      <c r="W29933" s="11"/>
      <c r="X29933" s="11"/>
      <c r="Y29933" s="11"/>
      <c r="AV29933"/>
      <c r="AW29933"/>
      <c r="AX29933"/>
    </row>
    <row r="29934" spans="11:50" x14ac:dyDescent="0.25">
      <c r="K29934" s="11"/>
      <c r="L29934" s="11"/>
      <c r="N29934" s="11"/>
      <c r="O29934" s="11"/>
      <c r="P29934" s="11"/>
      <c r="Q29934" s="11"/>
      <c r="R29934" s="11"/>
      <c r="S29934" s="11"/>
      <c r="T29934" s="11"/>
      <c r="U29934" s="11"/>
      <c r="V29934" s="11"/>
      <c r="W29934" s="11"/>
      <c r="X29934" s="11"/>
      <c r="Y29934" s="11"/>
      <c r="AV29934"/>
      <c r="AW29934"/>
      <c r="AX29934"/>
    </row>
    <row r="29935" spans="11:50" x14ac:dyDescent="0.25">
      <c r="K29935" s="11"/>
      <c r="L29935" s="11"/>
      <c r="N29935" s="11"/>
      <c r="O29935" s="11"/>
      <c r="P29935" s="11"/>
      <c r="Q29935" s="11"/>
      <c r="R29935" s="11"/>
      <c r="S29935" s="11"/>
      <c r="T29935" s="11"/>
      <c r="U29935" s="11"/>
      <c r="V29935" s="11"/>
      <c r="W29935" s="11"/>
      <c r="X29935" s="11"/>
      <c r="Y29935" s="11"/>
      <c r="AV29935"/>
      <c r="AW29935"/>
      <c r="AX29935"/>
    </row>
    <row r="29936" spans="11:50" x14ac:dyDescent="0.25">
      <c r="K29936" s="11"/>
      <c r="L29936" s="11"/>
      <c r="N29936" s="11"/>
      <c r="O29936" s="11"/>
      <c r="P29936" s="11"/>
      <c r="Q29936" s="11"/>
      <c r="R29936" s="11"/>
      <c r="S29936" s="11"/>
      <c r="T29936" s="11"/>
      <c r="U29936" s="11"/>
      <c r="V29936" s="11"/>
      <c r="W29936" s="11"/>
      <c r="X29936" s="11"/>
      <c r="Y29936" s="11"/>
      <c r="AV29936"/>
      <c r="AW29936"/>
      <c r="AX29936"/>
    </row>
    <row r="29937" spans="11:50" x14ac:dyDescent="0.25">
      <c r="K29937" s="11"/>
      <c r="L29937" s="11"/>
      <c r="N29937" s="11"/>
      <c r="O29937" s="11"/>
      <c r="P29937" s="11"/>
      <c r="Q29937" s="11"/>
      <c r="R29937" s="11"/>
      <c r="S29937" s="11"/>
      <c r="T29937" s="11"/>
      <c r="U29937" s="11"/>
      <c r="V29937" s="11"/>
      <c r="W29937" s="11"/>
      <c r="X29937" s="11"/>
      <c r="Y29937" s="11"/>
      <c r="AV29937"/>
      <c r="AW29937"/>
      <c r="AX29937"/>
    </row>
    <row r="29938" spans="11:50" x14ac:dyDescent="0.25">
      <c r="K29938" s="11"/>
      <c r="L29938" s="11"/>
      <c r="N29938" s="11"/>
      <c r="O29938" s="11"/>
      <c r="P29938" s="11"/>
      <c r="Q29938" s="11"/>
      <c r="R29938" s="11"/>
      <c r="S29938" s="11"/>
      <c r="T29938" s="11"/>
      <c r="U29938" s="11"/>
      <c r="V29938" s="11"/>
      <c r="W29938" s="11"/>
      <c r="X29938" s="11"/>
      <c r="Y29938" s="11"/>
      <c r="AV29938"/>
      <c r="AW29938"/>
      <c r="AX29938"/>
    </row>
    <row r="29939" spans="11:50" x14ac:dyDescent="0.25">
      <c r="K29939" s="11"/>
      <c r="L29939" s="11"/>
      <c r="N29939" s="11"/>
      <c r="O29939" s="11"/>
      <c r="P29939" s="11"/>
      <c r="Q29939" s="11"/>
      <c r="R29939" s="11"/>
      <c r="S29939" s="11"/>
      <c r="T29939" s="11"/>
      <c r="U29939" s="11"/>
      <c r="V29939" s="11"/>
      <c r="W29939" s="11"/>
      <c r="X29939" s="11"/>
      <c r="Y29939" s="11"/>
      <c r="AV29939"/>
      <c r="AW29939"/>
      <c r="AX29939"/>
    </row>
    <row r="29940" spans="11:50" x14ac:dyDescent="0.25">
      <c r="K29940" s="11"/>
      <c r="L29940" s="11"/>
      <c r="N29940" s="11"/>
      <c r="O29940" s="11"/>
      <c r="P29940" s="11"/>
      <c r="Q29940" s="11"/>
      <c r="R29940" s="11"/>
      <c r="S29940" s="11"/>
      <c r="T29940" s="11"/>
      <c r="U29940" s="11"/>
      <c r="V29940" s="11"/>
      <c r="W29940" s="11"/>
      <c r="X29940" s="11"/>
      <c r="Y29940" s="11"/>
      <c r="AV29940"/>
      <c r="AW29940"/>
      <c r="AX29940"/>
    </row>
    <row r="29941" spans="11:50" x14ac:dyDescent="0.25">
      <c r="K29941" s="11"/>
      <c r="L29941" s="11"/>
      <c r="N29941" s="11"/>
      <c r="O29941" s="11"/>
      <c r="P29941" s="11"/>
      <c r="Q29941" s="11"/>
      <c r="R29941" s="11"/>
      <c r="S29941" s="11"/>
      <c r="T29941" s="11"/>
      <c r="U29941" s="11"/>
      <c r="V29941" s="11"/>
      <c r="W29941" s="11"/>
      <c r="X29941" s="11"/>
      <c r="Y29941" s="11"/>
      <c r="AV29941"/>
      <c r="AW29941"/>
      <c r="AX29941"/>
    </row>
    <row r="29942" spans="11:50" x14ac:dyDescent="0.25">
      <c r="K29942" s="11"/>
      <c r="L29942" s="11"/>
      <c r="N29942" s="11"/>
      <c r="O29942" s="11"/>
      <c r="P29942" s="11"/>
      <c r="Q29942" s="11"/>
      <c r="R29942" s="11"/>
      <c r="S29942" s="11"/>
      <c r="T29942" s="11"/>
      <c r="U29942" s="11"/>
      <c r="V29942" s="11"/>
      <c r="W29942" s="11"/>
      <c r="X29942" s="11"/>
      <c r="Y29942" s="11"/>
      <c r="AV29942"/>
      <c r="AW29942"/>
      <c r="AX29942"/>
    </row>
    <row r="29943" spans="11:50" x14ac:dyDescent="0.25">
      <c r="K29943" s="11"/>
      <c r="L29943" s="11"/>
      <c r="N29943" s="11"/>
      <c r="O29943" s="11"/>
      <c r="P29943" s="11"/>
      <c r="Q29943" s="11"/>
      <c r="R29943" s="11"/>
      <c r="S29943" s="11"/>
      <c r="T29943" s="11"/>
      <c r="U29943" s="11"/>
      <c r="V29943" s="11"/>
      <c r="W29943" s="11"/>
      <c r="X29943" s="11"/>
      <c r="Y29943" s="11"/>
      <c r="AV29943"/>
      <c r="AW29943"/>
      <c r="AX29943"/>
    </row>
    <row r="29944" spans="11:50" x14ac:dyDescent="0.25">
      <c r="K29944" s="11"/>
      <c r="L29944" s="11"/>
      <c r="N29944" s="11"/>
      <c r="O29944" s="11"/>
      <c r="P29944" s="11"/>
      <c r="Q29944" s="11"/>
      <c r="R29944" s="11"/>
      <c r="S29944" s="11"/>
      <c r="T29944" s="11"/>
      <c r="U29944" s="11"/>
      <c r="V29944" s="11"/>
      <c r="W29944" s="11"/>
      <c r="X29944" s="11"/>
      <c r="Y29944" s="11"/>
      <c r="AV29944"/>
      <c r="AW29944"/>
      <c r="AX29944"/>
    </row>
    <row r="29945" spans="11:50" x14ac:dyDescent="0.25">
      <c r="K29945" s="11"/>
      <c r="L29945" s="11"/>
      <c r="N29945" s="11"/>
      <c r="O29945" s="11"/>
      <c r="P29945" s="11"/>
      <c r="Q29945" s="11"/>
      <c r="R29945" s="11"/>
      <c r="S29945" s="11"/>
      <c r="T29945" s="11"/>
      <c r="U29945" s="11"/>
      <c r="V29945" s="11"/>
      <c r="W29945" s="11"/>
      <c r="X29945" s="11"/>
      <c r="Y29945" s="11"/>
      <c r="AV29945"/>
      <c r="AW29945"/>
      <c r="AX29945"/>
    </row>
    <row r="29946" spans="11:50" x14ac:dyDescent="0.25">
      <c r="K29946" s="11"/>
      <c r="L29946" s="11"/>
      <c r="N29946" s="11"/>
      <c r="O29946" s="11"/>
      <c r="P29946" s="11"/>
      <c r="Q29946" s="11"/>
      <c r="R29946" s="11"/>
      <c r="S29946" s="11"/>
      <c r="T29946" s="11"/>
      <c r="U29946" s="11"/>
      <c r="V29946" s="11"/>
      <c r="W29946" s="11"/>
      <c r="X29946" s="11"/>
      <c r="Y29946" s="11"/>
      <c r="AV29946"/>
      <c r="AW29946"/>
      <c r="AX29946"/>
    </row>
    <row r="29947" spans="11:50" x14ac:dyDescent="0.25">
      <c r="K29947" s="11"/>
      <c r="L29947" s="11"/>
      <c r="N29947" s="11"/>
      <c r="O29947" s="11"/>
      <c r="P29947" s="11"/>
      <c r="Q29947" s="11"/>
      <c r="R29947" s="11"/>
      <c r="S29947" s="11"/>
      <c r="T29947" s="11"/>
      <c r="U29947" s="11"/>
      <c r="V29947" s="11"/>
      <c r="W29947" s="11"/>
      <c r="X29947" s="11"/>
      <c r="Y29947" s="11"/>
      <c r="AV29947"/>
      <c r="AW29947"/>
      <c r="AX29947"/>
    </row>
    <row r="29948" spans="11:50" x14ac:dyDescent="0.25">
      <c r="K29948" s="11"/>
      <c r="L29948" s="11"/>
      <c r="N29948" s="11"/>
      <c r="O29948" s="11"/>
      <c r="P29948" s="11"/>
      <c r="Q29948" s="11"/>
      <c r="R29948" s="11"/>
      <c r="S29948" s="11"/>
      <c r="T29948" s="11"/>
      <c r="U29948" s="11"/>
      <c r="V29948" s="11"/>
      <c r="W29948" s="11"/>
      <c r="X29948" s="11"/>
      <c r="Y29948" s="11"/>
      <c r="AV29948"/>
      <c r="AW29948"/>
      <c r="AX29948"/>
    </row>
    <row r="29949" spans="11:50" x14ac:dyDescent="0.25">
      <c r="K29949" s="11"/>
      <c r="L29949" s="11"/>
      <c r="N29949" s="11"/>
      <c r="O29949" s="11"/>
      <c r="P29949" s="11"/>
      <c r="Q29949" s="11"/>
      <c r="R29949" s="11"/>
      <c r="S29949" s="11"/>
      <c r="T29949" s="11"/>
      <c r="U29949" s="11"/>
      <c r="V29949" s="11"/>
      <c r="W29949" s="11"/>
      <c r="X29949" s="11"/>
      <c r="Y29949" s="11"/>
      <c r="AV29949"/>
      <c r="AW29949"/>
      <c r="AX29949"/>
    </row>
    <row r="29950" spans="11:50" x14ac:dyDescent="0.25">
      <c r="K29950" s="11"/>
      <c r="L29950" s="11"/>
      <c r="N29950" s="11"/>
      <c r="O29950" s="11"/>
      <c r="P29950" s="11"/>
      <c r="Q29950" s="11"/>
      <c r="R29950" s="11"/>
      <c r="S29950" s="11"/>
      <c r="T29950" s="11"/>
      <c r="U29950" s="11"/>
      <c r="V29950" s="11"/>
      <c r="W29950" s="11"/>
      <c r="X29950" s="11"/>
      <c r="Y29950" s="11"/>
      <c r="AV29950"/>
      <c r="AW29950"/>
      <c r="AX29950"/>
    </row>
    <row r="29951" spans="11:50" x14ac:dyDescent="0.25">
      <c r="K29951" s="11"/>
      <c r="L29951" s="11"/>
      <c r="N29951" s="11"/>
      <c r="O29951" s="11"/>
      <c r="P29951" s="11"/>
      <c r="Q29951" s="11"/>
      <c r="R29951" s="11"/>
      <c r="S29951" s="11"/>
      <c r="T29951" s="11"/>
      <c r="U29951" s="11"/>
      <c r="V29951" s="11"/>
      <c r="W29951" s="11"/>
      <c r="X29951" s="11"/>
      <c r="Y29951" s="11"/>
      <c r="AV29951"/>
      <c r="AW29951"/>
      <c r="AX29951"/>
    </row>
    <row r="29952" spans="11:50" x14ac:dyDescent="0.25">
      <c r="K29952" s="11"/>
      <c r="L29952" s="11"/>
      <c r="N29952" s="11"/>
      <c r="O29952" s="11"/>
      <c r="P29952" s="11"/>
      <c r="Q29952" s="11"/>
      <c r="R29952" s="11"/>
      <c r="S29952" s="11"/>
      <c r="T29952" s="11"/>
      <c r="U29952" s="11"/>
      <c r="V29952" s="11"/>
      <c r="W29952" s="11"/>
      <c r="X29952" s="11"/>
      <c r="Y29952" s="11"/>
      <c r="AV29952"/>
      <c r="AW29952"/>
      <c r="AX29952"/>
    </row>
    <row r="29953" spans="11:50" x14ac:dyDescent="0.25">
      <c r="K29953" s="11"/>
      <c r="L29953" s="11"/>
      <c r="N29953" s="11"/>
      <c r="O29953" s="11"/>
      <c r="P29953" s="11"/>
      <c r="Q29953" s="11"/>
      <c r="R29953" s="11"/>
      <c r="S29953" s="11"/>
      <c r="T29953" s="11"/>
      <c r="U29953" s="11"/>
      <c r="V29953" s="11"/>
      <c r="W29953" s="11"/>
      <c r="X29953" s="11"/>
      <c r="Y29953" s="11"/>
      <c r="AV29953"/>
      <c r="AW29953"/>
      <c r="AX29953"/>
    </row>
    <row r="29954" spans="11:50" x14ac:dyDescent="0.25">
      <c r="K29954" s="11"/>
      <c r="L29954" s="11"/>
      <c r="N29954" s="11"/>
      <c r="O29954" s="11"/>
      <c r="P29954" s="11"/>
      <c r="Q29954" s="11"/>
      <c r="R29954" s="11"/>
      <c r="S29954" s="11"/>
      <c r="T29954" s="11"/>
      <c r="U29954" s="11"/>
      <c r="V29954" s="11"/>
      <c r="W29954" s="11"/>
      <c r="X29954" s="11"/>
      <c r="Y29954" s="11"/>
      <c r="AV29954"/>
      <c r="AW29954"/>
      <c r="AX29954"/>
    </row>
    <row r="29955" spans="11:50" x14ac:dyDescent="0.25">
      <c r="K29955" s="11"/>
      <c r="L29955" s="11"/>
      <c r="N29955" s="11"/>
      <c r="O29955" s="11"/>
      <c r="P29955" s="11"/>
      <c r="Q29955" s="11"/>
      <c r="R29955" s="11"/>
      <c r="S29955" s="11"/>
      <c r="T29955" s="11"/>
      <c r="U29955" s="11"/>
      <c r="V29955" s="11"/>
      <c r="W29955" s="11"/>
      <c r="X29955" s="11"/>
      <c r="Y29955" s="11"/>
      <c r="AV29955"/>
      <c r="AW29955"/>
      <c r="AX29955"/>
    </row>
    <row r="29956" spans="11:50" x14ac:dyDescent="0.25">
      <c r="K29956" s="11"/>
      <c r="L29956" s="11"/>
      <c r="N29956" s="11"/>
      <c r="O29956" s="11"/>
      <c r="P29956" s="11"/>
      <c r="Q29956" s="11"/>
      <c r="R29956" s="11"/>
      <c r="S29956" s="11"/>
      <c r="T29956" s="11"/>
      <c r="U29956" s="11"/>
      <c r="V29956" s="11"/>
      <c r="W29956" s="11"/>
      <c r="X29956" s="11"/>
      <c r="Y29956" s="11"/>
      <c r="AV29956"/>
      <c r="AW29956"/>
      <c r="AX29956"/>
    </row>
    <row r="29957" spans="11:50" x14ac:dyDescent="0.25">
      <c r="K29957" s="11"/>
      <c r="L29957" s="11"/>
      <c r="N29957" s="11"/>
      <c r="O29957" s="11"/>
      <c r="P29957" s="11"/>
      <c r="Q29957" s="11"/>
      <c r="R29957" s="11"/>
      <c r="S29957" s="11"/>
      <c r="T29957" s="11"/>
      <c r="U29957" s="11"/>
      <c r="V29957" s="11"/>
      <c r="W29957" s="11"/>
      <c r="X29957" s="11"/>
      <c r="Y29957" s="11"/>
      <c r="AV29957"/>
      <c r="AW29957"/>
      <c r="AX29957"/>
    </row>
    <row r="29958" spans="11:50" x14ac:dyDescent="0.25">
      <c r="K29958" s="11"/>
      <c r="L29958" s="11"/>
      <c r="N29958" s="11"/>
      <c r="O29958" s="11"/>
      <c r="P29958" s="11"/>
      <c r="Q29958" s="11"/>
      <c r="R29958" s="11"/>
      <c r="S29958" s="11"/>
      <c r="T29958" s="11"/>
      <c r="U29958" s="11"/>
      <c r="V29958" s="11"/>
      <c r="W29958" s="11"/>
      <c r="X29958" s="11"/>
      <c r="Y29958" s="11"/>
      <c r="AV29958"/>
      <c r="AW29958"/>
      <c r="AX29958"/>
    </row>
    <row r="29959" spans="11:50" x14ac:dyDescent="0.25">
      <c r="K29959" s="11"/>
      <c r="L29959" s="11"/>
      <c r="N29959" s="11"/>
      <c r="O29959" s="11"/>
      <c r="P29959" s="11"/>
      <c r="Q29959" s="11"/>
      <c r="R29959" s="11"/>
      <c r="S29959" s="11"/>
      <c r="T29959" s="11"/>
      <c r="U29959" s="11"/>
      <c r="V29959" s="11"/>
      <c r="W29959" s="11"/>
      <c r="X29959" s="11"/>
      <c r="Y29959" s="11"/>
      <c r="AV29959"/>
      <c r="AW29959"/>
      <c r="AX29959"/>
    </row>
    <row r="29960" spans="11:50" x14ac:dyDescent="0.25">
      <c r="K29960" s="11"/>
      <c r="L29960" s="11"/>
      <c r="N29960" s="11"/>
      <c r="O29960" s="11"/>
      <c r="P29960" s="11"/>
      <c r="Q29960" s="11"/>
      <c r="R29960" s="11"/>
      <c r="S29960" s="11"/>
      <c r="T29960" s="11"/>
      <c r="U29960" s="11"/>
      <c r="V29960" s="11"/>
      <c r="W29960" s="11"/>
      <c r="X29960" s="11"/>
      <c r="Y29960" s="11"/>
      <c r="AV29960"/>
      <c r="AW29960"/>
      <c r="AX29960"/>
    </row>
    <row r="29961" spans="11:50" x14ac:dyDescent="0.25">
      <c r="K29961" s="11"/>
      <c r="L29961" s="11"/>
      <c r="N29961" s="11"/>
      <c r="O29961" s="11"/>
      <c r="P29961" s="11"/>
      <c r="Q29961" s="11"/>
      <c r="R29961" s="11"/>
      <c r="S29961" s="11"/>
      <c r="T29961" s="11"/>
      <c r="U29961" s="11"/>
      <c r="V29961" s="11"/>
      <c r="W29961" s="11"/>
      <c r="X29961" s="11"/>
      <c r="Y29961" s="11"/>
      <c r="AV29961"/>
      <c r="AW29961"/>
      <c r="AX29961"/>
    </row>
    <row r="29962" spans="11:50" x14ac:dyDescent="0.25">
      <c r="K29962" s="11"/>
      <c r="L29962" s="11"/>
      <c r="N29962" s="11"/>
      <c r="O29962" s="11"/>
      <c r="P29962" s="11"/>
      <c r="Q29962" s="11"/>
      <c r="R29962" s="11"/>
      <c r="S29962" s="11"/>
      <c r="T29962" s="11"/>
      <c r="U29962" s="11"/>
      <c r="V29962" s="11"/>
      <c r="W29962" s="11"/>
      <c r="X29962" s="11"/>
      <c r="Y29962" s="11"/>
      <c r="AV29962"/>
      <c r="AW29962"/>
      <c r="AX29962"/>
    </row>
    <row r="29963" spans="11:50" x14ac:dyDescent="0.25">
      <c r="K29963" s="11"/>
      <c r="L29963" s="11"/>
      <c r="N29963" s="11"/>
      <c r="O29963" s="11"/>
      <c r="P29963" s="11"/>
      <c r="Q29963" s="11"/>
      <c r="R29963" s="11"/>
      <c r="S29963" s="11"/>
      <c r="T29963" s="11"/>
      <c r="U29963" s="11"/>
      <c r="V29963" s="11"/>
      <c r="W29963" s="11"/>
      <c r="X29963" s="11"/>
      <c r="Y29963" s="11"/>
      <c r="AV29963"/>
      <c r="AW29963"/>
      <c r="AX29963"/>
    </row>
    <row r="29964" spans="11:50" x14ac:dyDescent="0.25">
      <c r="K29964" s="11"/>
      <c r="L29964" s="11"/>
      <c r="N29964" s="11"/>
      <c r="O29964" s="11"/>
      <c r="P29964" s="11"/>
      <c r="Q29964" s="11"/>
      <c r="R29964" s="11"/>
      <c r="S29964" s="11"/>
      <c r="T29964" s="11"/>
      <c r="U29964" s="11"/>
      <c r="V29964" s="11"/>
      <c r="W29964" s="11"/>
      <c r="X29964" s="11"/>
      <c r="Y29964" s="11"/>
      <c r="AV29964"/>
      <c r="AW29964"/>
      <c r="AX29964"/>
    </row>
    <row r="29965" spans="11:50" x14ac:dyDescent="0.25">
      <c r="K29965" s="11"/>
      <c r="L29965" s="11"/>
      <c r="N29965" s="11"/>
      <c r="O29965" s="11"/>
      <c r="P29965" s="11"/>
      <c r="Q29965" s="11"/>
      <c r="R29965" s="11"/>
      <c r="S29965" s="11"/>
      <c r="T29965" s="11"/>
      <c r="U29965" s="11"/>
      <c r="V29965" s="11"/>
      <c r="W29965" s="11"/>
      <c r="X29965" s="11"/>
      <c r="Y29965" s="11"/>
      <c r="AV29965"/>
      <c r="AW29965"/>
      <c r="AX29965"/>
    </row>
    <row r="29966" spans="11:50" x14ac:dyDescent="0.25">
      <c r="K29966" s="11"/>
      <c r="L29966" s="11"/>
      <c r="N29966" s="11"/>
      <c r="O29966" s="11"/>
      <c r="P29966" s="11"/>
      <c r="Q29966" s="11"/>
      <c r="R29966" s="11"/>
      <c r="S29966" s="11"/>
      <c r="T29966" s="11"/>
      <c r="U29966" s="11"/>
      <c r="V29966" s="11"/>
      <c r="W29966" s="11"/>
      <c r="X29966" s="11"/>
      <c r="Y29966" s="11"/>
      <c r="AV29966"/>
      <c r="AW29966"/>
      <c r="AX29966"/>
    </row>
    <row r="29967" spans="11:50" x14ac:dyDescent="0.25">
      <c r="K29967" s="11"/>
      <c r="L29967" s="11"/>
      <c r="N29967" s="11"/>
      <c r="O29967" s="11"/>
      <c r="P29967" s="11"/>
      <c r="Q29967" s="11"/>
      <c r="R29967" s="11"/>
      <c r="S29967" s="11"/>
      <c r="T29967" s="11"/>
      <c r="U29967" s="11"/>
      <c r="V29967" s="11"/>
      <c r="W29967" s="11"/>
      <c r="X29967" s="11"/>
      <c r="Y29967" s="11"/>
      <c r="AV29967"/>
      <c r="AW29967"/>
      <c r="AX29967"/>
    </row>
    <row r="29968" spans="11:50" x14ac:dyDescent="0.25">
      <c r="K29968" s="11"/>
      <c r="L29968" s="11"/>
      <c r="N29968" s="11"/>
      <c r="O29968" s="11"/>
      <c r="P29968" s="11"/>
      <c r="Q29968" s="11"/>
      <c r="R29968" s="11"/>
      <c r="S29968" s="11"/>
      <c r="T29968" s="11"/>
      <c r="U29968" s="11"/>
      <c r="V29968" s="11"/>
      <c r="W29968" s="11"/>
      <c r="X29968" s="11"/>
      <c r="Y29968" s="11"/>
      <c r="AV29968"/>
      <c r="AW29968"/>
      <c r="AX29968"/>
    </row>
    <row r="29969" spans="11:50" x14ac:dyDescent="0.25">
      <c r="K29969" s="11"/>
      <c r="L29969" s="11"/>
      <c r="N29969" s="11"/>
      <c r="O29969" s="11"/>
      <c r="P29969" s="11"/>
      <c r="Q29969" s="11"/>
      <c r="R29969" s="11"/>
      <c r="S29969" s="11"/>
      <c r="T29969" s="11"/>
      <c r="U29969" s="11"/>
      <c r="V29969" s="11"/>
      <c r="W29969" s="11"/>
      <c r="X29969" s="11"/>
      <c r="Y29969" s="11"/>
      <c r="AV29969"/>
      <c r="AW29969"/>
      <c r="AX29969"/>
    </row>
    <row r="29970" spans="11:50" x14ac:dyDescent="0.25">
      <c r="K29970" s="11"/>
      <c r="L29970" s="11"/>
      <c r="N29970" s="11"/>
      <c r="O29970" s="11"/>
      <c r="P29970" s="11"/>
      <c r="Q29970" s="11"/>
      <c r="R29970" s="11"/>
      <c r="S29970" s="11"/>
      <c r="T29970" s="11"/>
      <c r="U29970" s="11"/>
      <c r="V29970" s="11"/>
      <c r="W29970" s="11"/>
      <c r="X29970" s="11"/>
      <c r="Y29970" s="11"/>
      <c r="AV29970"/>
      <c r="AW29970"/>
      <c r="AX29970"/>
    </row>
    <row r="29971" spans="11:50" x14ac:dyDescent="0.25">
      <c r="K29971" s="11"/>
      <c r="L29971" s="11"/>
      <c r="N29971" s="11"/>
      <c r="O29971" s="11"/>
      <c r="P29971" s="11"/>
      <c r="Q29971" s="11"/>
      <c r="R29971" s="11"/>
      <c r="S29971" s="11"/>
      <c r="T29971" s="11"/>
      <c r="U29971" s="11"/>
      <c r="V29971" s="11"/>
      <c r="W29971" s="11"/>
      <c r="X29971" s="11"/>
      <c r="Y29971" s="11"/>
      <c r="AV29971"/>
      <c r="AW29971"/>
      <c r="AX29971"/>
    </row>
    <row r="29972" spans="11:50" x14ac:dyDescent="0.25">
      <c r="K29972" s="11"/>
      <c r="L29972" s="11"/>
      <c r="N29972" s="11"/>
      <c r="O29972" s="11"/>
      <c r="P29972" s="11"/>
      <c r="Q29972" s="11"/>
      <c r="R29972" s="11"/>
      <c r="S29972" s="11"/>
      <c r="T29972" s="11"/>
      <c r="U29972" s="11"/>
      <c r="V29972" s="11"/>
      <c r="W29972" s="11"/>
      <c r="X29972" s="11"/>
      <c r="Y29972" s="11"/>
      <c r="AV29972"/>
      <c r="AW29972"/>
      <c r="AX29972"/>
    </row>
    <row r="29973" spans="11:50" x14ac:dyDescent="0.25">
      <c r="K29973" s="11"/>
      <c r="L29973" s="11"/>
      <c r="N29973" s="11"/>
      <c r="O29973" s="11"/>
      <c r="P29973" s="11"/>
      <c r="Q29973" s="11"/>
      <c r="R29973" s="11"/>
      <c r="S29973" s="11"/>
      <c r="T29973" s="11"/>
      <c r="U29973" s="11"/>
      <c r="V29973" s="11"/>
      <c r="W29973" s="11"/>
      <c r="X29973" s="11"/>
      <c r="Y29973" s="11"/>
      <c r="AV29973"/>
      <c r="AW29973"/>
      <c r="AX29973"/>
    </row>
    <row r="29974" spans="11:50" x14ac:dyDescent="0.25">
      <c r="K29974" s="11"/>
      <c r="L29974" s="11"/>
      <c r="N29974" s="11"/>
      <c r="O29974" s="11"/>
      <c r="P29974" s="11"/>
      <c r="Q29974" s="11"/>
      <c r="R29974" s="11"/>
      <c r="S29974" s="11"/>
      <c r="T29974" s="11"/>
      <c r="U29974" s="11"/>
      <c r="V29974" s="11"/>
      <c r="W29974" s="11"/>
      <c r="X29974" s="11"/>
      <c r="Y29974" s="11"/>
      <c r="AV29974"/>
      <c r="AW29974"/>
      <c r="AX29974"/>
    </row>
    <row r="29975" spans="11:50" x14ac:dyDescent="0.25">
      <c r="K29975" s="11"/>
      <c r="L29975" s="11"/>
      <c r="N29975" s="11"/>
      <c r="O29975" s="11"/>
      <c r="P29975" s="11"/>
      <c r="Q29975" s="11"/>
      <c r="R29975" s="11"/>
      <c r="S29975" s="11"/>
      <c r="T29975" s="11"/>
      <c r="U29975" s="11"/>
      <c r="V29975" s="11"/>
      <c r="W29975" s="11"/>
      <c r="X29975" s="11"/>
      <c r="Y29975" s="11"/>
      <c r="AV29975"/>
      <c r="AW29975"/>
      <c r="AX29975"/>
    </row>
    <row r="29976" spans="11:50" x14ac:dyDescent="0.25">
      <c r="K29976" s="11"/>
      <c r="L29976" s="11"/>
      <c r="N29976" s="11"/>
      <c r="O29976" s="11"/>
      <c r="P29976" s="11"/>
      <c r="Q29976" s="11"/>
      <c r="R29976" s="11"/>
      <c r="S29976" s="11"/>
      <c r="T29976" s="11"/>
      <c r="U29976" s="11"/>
      <c r="V29976" s="11"/>
      <c r="W29976" s="11"/>
      <c r="X29976" s="11"/>
      <c r="Y29976" s="11"/>
      <c r="AV29976"/>
      <c r="AW29976"/>
      <c r="AX29976"/>
    </row>
    <row r="29977" spans="11:50" x14ac:dyDescent="0.25">
      <c r="K29977" s="11"/>
      <c r="L29977" s="11"/>
      <c r="N29977" s="11"/>
      <c r="O29977" s="11"/>
      <c r="P29977" s="11"/>
      <c r="Q29977" s="11"/>
      <c r="R29977" s="11"/>
      <c r="S29977" s="11"/>
      <c r="T29977" s="11"/>
      <c r="U29977" s="11"/>
      <c r="V29977" s="11"/>
      <c r="W29977" s="11"/>
      <c r="X29977" s="11"/>
      <c r="Y29977" s="11"/>
      <c r="AV29977"/>
      <c r="AW29977"/>
      <c r="AX29977"/>
    </row>
    <row r="29978" spans="11:50" x14ac:dyDescent="0.25">
      <c r="K29978" s="11"/>
      <c r="L29978" s="11"/>
      <c r="N29978" s="11"/>
      <c r="O29978" s="11"/>
      <c r="P29978" s="11"/>
      <c r="Q29978" s="11"/>
      <c r="R29978" s="11"/>
      <c r="S29978" s="11"/>
      <c r="T29978" s="11"/>
      <c r="U29978" s="11"/>
      <c r="V29978" s="11"/>
      <c r="W29978" s="11"/>
      <c r="X29978" s="11"/>
      <c r="Y29978" s="11"/>
      <c r="AV29978"/>
      <c r="AW29978"/>
      <c r="AX29978"/>
    </row>
    <row r="29979" spans="11:50" x14ac:dyDescent="0.25">
      <c r="K29979" s="11"/>
      <c r="L29979" s="11"/>
      <c r="N29979" s="11"/>
      <c r="O29979" s="11"/>
      <c r="P29979" s="11"/>
      <c r="Q29979" s="11"/>
      <c r="R29979" s="11"/>
      <c r="S29979" s="11"/>
      <c r="T29979" s="11"/>
      <c r="U29979" s="11"/>
      <c r="V29979" s="11"/>
      <c r="W29979" s="11"/>
      <c r="X29979" s="11"/>
      <c r="Y29979" s="11"/>
      <c r="AV29979"/>
      <c r="AW29979"/>
      <c r="AX29979"/>
    </row>
    <row r="29980" spans="11:50" x14ac:dyDescent="0.25">
      <c r="K29980" s="11"/>
      <c r="L29980" s="11"/>
      <c r="N29980" s="11"/>
      <c r="O29980" s="11"/>
      <c r="P29980" s="11"/>
      <c r="Q29980" s="11"/>
      <c r="R29980" s="11"/>
      <c r="S29980" s="11"/>
      <c r="T29980" s="11"/>
      <c r="U29980" s="11"/>
      <c r="V29980" s="11"/>
      <c r="W29980" s="11"/>
      <c r="X29980" s="11"/>
      <c r="Y29980" s="11"/>
      <c r="AV29980"/>
      <c r="AW29980"/>
      <c r="AX29980"/>
    </row>
    <row r="29981" spans="11:50" x14ac:dyDescent="0.25">
      <c r="K29981" s="11"/>
      <c r="L29981" s="11"/>
      <c r="N29981" s="11"/>
      <c r="O29981" s="11"/>
      <c r="P29981" s="11"/>
      <c r="Q29981" s="11"/>
      <c r="R29981" s="11"/>
      <c r="S29981" s="11"/>
      <c r="T29981" s="11"/>
      <c r="U29981" s="11"/>
      <c r="V29981" s="11"/>
      <c r="W29981" s="11"/>
      <c r="X29981" s="11"/>
      <c r="Y29981" s="11"/>
      <c r="AV29981"/>
      <c r="AW29981"/>
      <c r="AX29981"/>
    </row>
    <row r="29982" spans="11:50" x14ac:dyDescent="0.25">
      <c r="K29982" s="11"/>
      <c r="L29982" s="11"/>
      <c r="N29982" s="11"/>
      <c r="O29982" s="11"/>
      <c r="P29982" s="11"/>
      <c r="Q29982" s="11"/>
      <c r="R29982" s="11"/>
      <c r="S29982" s="11"/>
      <c r="T29982" s="11"/>
      <c r="U29982" s="11"/>
      <c r="V29982" s="11"/>
      <c r="W29982" s="11"/>
      <c r="X29982" s="11"/>
      <c r="Y29982" s="11"/>
      <c r="AV29982"/>
      <c r="AW29982"/>
      <c r="AX29982"/>
    </row>
    <row r="29983" spans="11:50" x14ac:dyDescent="0.25">
      <c r="K29983" s="11"/>
      <c r="L29983" s="11"/>
      <c r="N29983" s="11"/>
      <c r="O29983" s="11"/>
      <c r="P29983" s="11"/>
      <c r="Q29983" s="11"/>
      <c r="R29983" s="11"/>
      <c r="S29983" s="11"/>
      <c r="T29983" s="11"/>
      <c r="U29983" s="11"/>
      <c r="V29983" s="11"/>
      <c r="W29983" s="11"/>
      <c r="X29983" s="11"/>
      <c r="Y29983" s="11"/>
      <c r="AV29983"/>
      <c r="AW29983"/>
      <c r="AX29983"/>
    </row>
    <row r="29984" spans="11:50" x14ac:dyDescent="0.25">
      <c r="K29984" s="11"/>
      <c r="L29984" s="11"/>
      <c r="N29984" s="11"/>
      <c r="O29984" s="11"/>
      <c r="P29984" s="11"/>
      <c r="Q29984" s="11"/>
      <c r="R29984" s="11"/>
      <c r="S29984" s="11"/>
      <c r="T29984" s="11"/>
      <c r="U29984" s="11"/>
      <c r="V29984" s="11"/>
      <c r="W29984" s="11"/>
      <c r="X29984" s="11"/>
      <c r="Y29984" s="11"/>
      <c r="AV29984"/>
      <c r="AW29984"/>
      <c r="AX29984"/>
    </row>
    <row r="29985" spans="11:50" x14ac:dyDescent="0.25">
      <c r="K29985" s="11"/>
      <c r="L29985" s="11"/>
      <c r="N29985" s="11"/>
      <c r="O29985" s="11"/>
      <c r="P29985" s="11"/>
      <c r="Q29985" s="11"/>
      <c r="R29985" s="11"/>
      <c r="S29985" s="11"/>
      <c r="T29985" s="11"/>
      <c r="U29985" s="11"/>
      <c r="V29985" s="11"/>
      <c r="W29985" s="11"/>
      <c r="X29985" s="11"/>
      <c r="Y29985" s="11"/>
      <c r="AV29985"/>
      <c r="AW29985"/>
      <c r="AX29985"/>
    </row>
    <row r="29986" spans="11:50" x14ac:dyDescent="0.25">
      <c r="K29986" s="11"/>
      <c r="L29986" s="11"/>
      <c r="N29986" s="11"/>
      <c r="O29986" s="11"/>
      <c r="P29986" s="11"/>
      <c r="Q29986" s="11"/>
      <c r="R29986" s="11"/>
      <c r="S29986" s="11"/>
      <c r="T29986" s="11"/>
      <c r="U29986" s="11"/>
      <c r="V29986" s="11"/>
      <c r="W29986" s="11"/>
      <c r="X29986" s="11"/>
      <c r="Y29986" s="11"/>
      <c r="AV29986"/>
      <c r="AW29986"/>
      <c r="AX29986"/>
    </row>
    <row r="29987" spans="11:50" x14ac:dyDescent="0.25">
      <c r="K29987" s="11"/>
      <c r="L29987" s="11"/>
      <c r="N29987" s="11"/>
      <c r="O29987" s="11"/>
      <c r="P29987" s="11"/>
      <c r="Q29987" s="11"/>
      <c r="R29987" s="11"/>
      <c r="S29987" s="11"/>
      <c r="T29987" s="11"/>
      <c r="U29987" s="11"/>
      <c r="V29987" s="11"/>
      <c r="W29987" s="11"/>
      <c r="X29987" s="11"/>
      <c r="Y29987" s="11"/>
      <c r="AV29987"/>
      <c r="AW29987"/>
      <c r="AX29987"/>
    </row>
    <row r="29988" spans="11:50" x14ac:dyDescent="0.25">
      <c r="K29988" s="11"/>
      <c r="L29988" s="11"/>
      <c r="N29988" s="11"/>
      <c r="O29988" s="11"/>
      <c r="P29988" s="11"/>
      <c r="Q29988" s="11"/>
      <c r="R29988" s="11"/>
      <c r="S29988" s="11"/>
      <c r="T29988" s="11"/>
      <c r="U29988" s="11"/>
      <c r="V29988" s="11"/>
      <c r="W29988" s="11"/>
      <c r="X29988" s="11"/>
      <c r="Y29988" s="11"/>
      <c r="AV29988"/>
      <c r="AW29988"/>
      <c r="AX29988"/>
    </row>
    <row r="29989" spans="11:50" x14ac:dyDescent="0.25">
      <c r="K29989" s="11"/>
      <c r="L29989" s="11"/>
      <c r="N29989" s="11"/>
      <c r="O29989" s="11"/>
      <c r="P29989" s="11"/>
      <c r="Q29989" s="11"/>
      <c r="R29989" s="11"/>
      <c r="S29989" s="11"/>
      <c r="T29989" s="11"/>
      <c r="U29989" s="11"/>
      <c r="V29989" s="11"/>
      <c r="W29989" s="11"/>
      <c r="X29989" s="11"/>
      <c r="Y29989" s="11"/>
      <c r="AV29989"/>
      <c r="AW29989"/>
      <c r="AX29989"/>
    </row>
    <row r="29990" spans="11:50" x14ac:dyDescent="0.25">
      <c r="K29990" s="11"/>
      <c r="L29990" s="11"/>
      <c r="N29990" s="11"/>
      <c r="O29990" s="11"/>
      <c r="P29990" s="11"/>
      <c r="Q29990" s="11"/>
      <c r="R29990" s="11"/>
      <c r="S29990" s="11"/>
      <c r="T29990" s="11"/>
      <c r="U29990" s="11"/>
      <c r="V29990" s="11"/>
      <c r="W29990" s="11"/>
      <c r="X29990" s="11"/>
      <c r="Y29990" s="11"/>
      <c r="AV29990"/>
      <c r="AW29990"/>
      <c r="AX29990"/>
    </row>
    <row r="29991" spans="11:50" x14ac:dyDescent="0.25">
      <c r="K29991" s="11"/>
      <c r="L29991" s="11"/>
      <c r="N29991" s="11"/>
      <c r="O29991" s="11"/>
      <c r="P29991" s="11"/>
      <c r="Q29991" s="11"/>
      <c r="R29991" s="11"/>
      <c r="S29991" s="11"/>
      <c r="T29991" s="11"/>
      <c r="U29991" s="11"/>
      <c r="V29991" s="11"/>
      <c r="W29991" s="11"/>
      <c r="X29991" s="11"/>
      <c r="Y29991" s="11"/>
      <c r="AV29991"/>
      <c r="AW29991"/>
      <c r="AX29991"/>
    </row>
    <row r="29992" spans="11:50" x14ac:dyDescent="0.25">
      <c r="K29992" s="11"/>
      <c r="L29992" s="11"/>
      <c r="N29992" s="11"/>
      <c r="O29992" s="11"/>
      <c r="P29992" s="11"/>
      <c r="Q29992" s="11"/>
      <c r="R29992" s="11"/>
      <c r="S29992" s="11"/>
      <c r="T29992" s="11"/>
      <c r="U29992" s="11"/>
      <c r="V29992" s="11"/>
      <c r="W29992" s="11"/>
      <c r="X29992" s="11"/>
      <c r="Y29992" s="11"/>
      <c r="AV29992"/>
      <c r="AW29992"/>
      <c r="AX29992"/>
    </row>
    <row r="29993" spans="11:50" x14ac:dyDescent="0.25">
      <c r="K29993" s="11"/>
      <c r="L29993" s="11"/>
      <c r="N29993" s="11"/>
      <c r="O29993" s="11"/>
      <c r="P29993" s="11"/>
      <c r="Q29993" s="11"/>
      <c r="R29993" s="11"/>
      <c r="S29993" s="11"/>
      <c r="T29993" s="11"/>
      <c r="U29993" s="11"/>
      <c r="V29993" s="11"/>
      <c r="W29993" s="11"/>
      <c r="X29993" s="11"/>
      <c r="Y29993" s="11"/>
      <c r="AV29993"/>
      <c r="AW29993"/>
      <c r="AX29993"/>
    </row>
    <row r="29994" spans="11:50" x14ac:dyDescent="0.25">
      <c r="K29994" s="11"/>
      <c r="L29994" s="11"/>
      <c r="N29994" s="11"/>
      <c r="O29994" s="11"/>
      <c r="P29994" s="11"/>
      <c r="Q29994" s="11"/>
      <c r="R29994" s="11"/>
      <c r="S29994" s="11"/>
      <c r="T29994" s="11"/>
      <c r="U29994" s="11"/>
      <c r="V29994" s="11"/>
      <c r="W29994" s="11"/>
      <c r="X29994" s="11"/>
      <c r="Y29994" s="11"/>
      <c r="AV29994"/>
      <c r="AW29994"/>
      <c r="AX29994"/>
    </row>
    <row r="29995" spans="11:50" x14ac:dyDescent="0.25">
      <c r="K29995" s="11"/>
      <c r="L29995" s="11"/>
      <c r="N29995" s="11"/>
      <c r="O29995" s="11"/>
      <c r="P29995" s="11"/>
      <c r="Q29995" s="11"/>
      <c r="R29995" s="11"/>
      <c r="S29995" s="11"/>
      <c r="T29995" s="11"/>
      <c r="U29995" s="11"/>
      <c r="V29995" s="11"/>
      <c r="W29995" s="11"/>
      <c r="X29995" s="11"/>
      <c r="Y29995" s="11"/>
      <c r="AV29995"/>
      <c r="AW29995"/>
      <c r="AX29995"/>
    </row>
    <row r="29996" spans="11:50" x14ac:dyDescent="0.25">
      <c r="K29996" s="11"/>
      <c r="L29996" s="11"/>
      <c r="N29996" s="11"/>
      <c r="O29996" s="11"/>
      <c r="P29996" s="11"/>
      <c r="Q29996" s="11"/>
      <c r="R29996" s="11"/>
      <c r="S29996" s="11"/>
      <c r="T29996" s="11"/>
      <c r="U29996" s="11"/>
      <c r="V29996" s="11"/>
      <c r="W29996" s="11"/>
      <c r="X29996" s="11"/>
      <c r="Y29996" s="11"/>
      <c r="AV29996"/>
      <c r="AW29996"/>
      <c r="AX29996"/>
    </row>
    <row r="29997" spans="11:50" x14ac:dyDescent="0.25">
      <c r="K29997" s="11"/>
      <c r="L29997" s="11"/>
      <c r="N29997" s="11"/>
      <c r="O29997" s="11"/>
      <c r="P29997" s="11"/>
      <c r="Q29997" s="11"/>
      <c r="R29997" s="11"/>
      <c r="S29997" s="11"/>
      <c r="T29997" s="11"/>
      <c r="U29997" s="11"/>
      <c r="V29997" s="11"/>
      <c r="W29997" s="11"/>
      <c r="X29997" s="11"/>
      <c r="Y29997" s="11"/>
      <c r="AV29997"/>
      <c r="AW29997"/>
      <c r="AX29997"/>
    </row>
    <row r="29998" spans="11:50" x14ac:dyDescent="0.25">
      <c r="K29998" s="11"/>
      <c r="L29998" s="11"/>
      <c r="N29998" s="11"/>
      <c r="O29998" s="11"/>
      <c r="P29998" s="11"/>
      <c r="Q29998" s="11"/>
      <c r="R29998" s="11"/>
      <c r="S29998" s="11"/>
      <c r="T29998" s="11"/>
      <c r="U29998" s="11"/>
      <c r="V29998" s="11"/>
      <c r="W29998" s="11"/>
      <c r="X29998" s="11"/>
      <c r="Y29998" s="11"/>
      <c r="AV29998"/>
      <c r="AW29998"/>
      <c r="AX29998"/>
    </row>
    <row r="29999" spans="11:50" x14ac:dyDescent="0.25">
      <c r="K29999" s="11"/>
      <c r="L29999" s="11"/>
      <c r="N29999" s="11"/>
      <c r="O29999" s="11"/>
      <c r="P29999" s="11"/>
      <c r="Q29999" s="11"/>
      <c r="R29999" s="11"/>
      <c r="S29999" s="11"/>
      <c r="T29999" s="11"/>
      <c r="U29999" s="11"/>
      <c r="V29999" s="11"/>
      <c r="W29999" s="11"/>
      <c r="X29999" s="11"/>
      <c r="Y29999" s="11"/>
      <c r="AV29999"/>
      <c r="AW29999"/>
      <c r="AX29999"/>
    </row>
    <row r="30000" spans="11:50" x14ac:dyDescent="0.25">
      <c r="K30000" s="11"/>
      <c r="L30000" s="11"/>
      <c r="N30000" s="11"/>
      <c r="O30000" s="11"/>
      <c r="P30000" s="11"/>
      <c r="Q30000" s="11"/>
      <c r="R30000" s="11"/>
      <c r="S30000" s="11"/>
      <c r="T30000" s="11"/>
      <c r="U30000" s="11"/>
      <c r="V30000" s="11"/>
      <c r="W30000" s="11"/>
      <c r="X30000" s="11"/>
      <c r="Y30000" s="11"/>
      <c r="AV30000"/>
      <c r="AW30000"/>
      <c r="AX30000"/>
    </row>
    <row r="30001" spans="11:50" x14ac:dyDescent="0.25">
      <c r="K30001" s="11"/>
      <c r="L30001" s="11"/>
      <c r="N30001" s="11"/>
      <c r="O30001" s="11"/>
      <c r="P30001" s="11"/>
      <c r="Q30001" s="11"/>
      <c r="R30001" s="11"/>
      <c r="S30001" s="11"/>
      <c r="T30001" s="11"/>
      <c r="U30001" s="11"/>
      <c r="V30001" s="11"/>
      <c r="W30001" s="11"/>
      <c r="X30001" s="11"/>
      <c r="Y30001" s="11"/>
      <c r="AV30001"/>
      <c r="AW30001"/>
      <c r="AX30001"/>
    </row>
    <row r="30002" spans="11:50" x14ac:dyDescent="0.25">
      <c r="K30002" s="11"/>
      <c r="L30002" s="11"/>
      <c r="N30002" s="11"/>
      <c r="O30002" s="11"/>
      <c r="P30002" s="11"/>
      <c r="Q30002" s="11"/>
      <c r="R30002" s="11"/>
      <c r="S30002" s="11"/>
      <c r="T30002" s="11"/>
      <c r="U30002" s="11"/>
      <c r="V30002" s="11"/>
      <c r="W30002" s="11"/>
      <c r="X30002" s="11"/>
      <c r="Y30002" s="11"/>
      <c r="AV30002"/>
      <c r="AW30002"/>
      <c r="AX30002"/>
    </row>
    <row r="30003" spans="11:50" x14ac:dyDescent="0.25">
      <c r="K30003" s="11"/>
      <c r="L30003" s="11"/>
      <c r="N30003" s="11"/>
      <c r="O30003" s="11"/>
      <c r="P30003" s="11"/>
      <c r="Q30003" s="11"/>
      <c r="R30003" s="11"/>
      <c r="S30003" s="11"/>
      <c r="T30003" s="11"/>
      <c r="U30003" s="11"/>
      <c r="V30003" s="11"/>
      <c r="W30003" s="11"/>
      <c r="X30003" s="11"/>
      <c r="Y30003" s="11"/>
      <c r="AV30003"/>
      <c r="AW30003"/>
      <c r="AX30003"/>
    </row>
    <row r="30004" spans="11:50" x14ac:dyDescent="0.25">
      <c r="K30004" s="11"/>
      <c r="L30004" s="11"/>
      <c r="N30004" s="11"/>
      <c r="O30004" s="11"/>
      <c r="P30004" s="11"/>
      <c r="Q30004" s="11"/>
      <c r="R30004" s="11"/>
      <c r="S30004" s="11"/>
      <c r="T30004" s="11"/>
      <c r="U30004" s="11"/>
      <c r="V30004" s="11"/>
      <c r="W30004" s="11"/>
      <c r="X30004" s="11"/>
      <c r="Y30004" s="11"/>
      <c r="AV30004"/>
      <c r="AW30004"/>
      <c r="AX30004"/>
    </row>
    <row r="30005" spans="11:50" x14ac:dyDescent="0.25">
      <c r="K30005" s="11"/>
      <c r="L30005" s="11"/>
      <c r="N30005" s="11"/>
      <c r="O30005" s="11"/>
      <c r="P30005" s="11"/>
      <c r="Q30005" s="11"/>
      <c r="R30005" s="11"/>
      <c r="S30005" s="11"/>
      <c r="T30005" s="11"/>
      <c r="U30005" s="11"/>
      <c r="V30005" s="11"/>
      <c r="W30005" s="11"/>
      <c r="X30005" s="11"/>
      <c r="Y30005" s="11"/>
      <c r="AV30005"/>
      <c r="AW30005"/>
      <c r="AX30005"/>
    </row>
    <row r="30006" spans="11:50" x14ac:dyDescent="0.25">
      <c r="K30006" s="11"/>
      <c r="L30006" s="11"/>
      <c r="N30006" s="11"/>
      <c r="O30006" s="11"/>
      <c r="P30006" s="11"/>
      <c r="Q30006" s="11"/>
      <c r="R30006" s="11"/>
      <c r="S30006" s="11"/>
      <c r="T30006" s="11"/>
      <c r="U30006" s="11"/>
      <c r="V30006" s="11"/>
      <c r="W30006" s="11"/>
      <c r="X30006" s="11"/>
      <c r="Y30006" s="11"/>
      <c r="AV30006"/>
      <c r="AW30006"/>
      <c r="AX30006"/>
    </row>
    <row r="30007" spans="11:50" x14ac:dyDescent="0.25">
      <c r="K30007" s="11"/>
      <c r="L30007" s="11"/>
      <c r="N30007" s="11"/>
      <c r="O30007" s="11"/>
      <c r="P30007" s="11"/>
      <c r="Q30007" s="11"/>
      <c r="R30007" s="11"/>
      <c r="S30007" s="11"/>
      <c r="T30007" s="11"/>
      <c r="U30007" s="11"/>
      <c r="V30007" s="11"/>
      <c r="W30007" s="11"/>
      <c r="X30007" s="11"/>
      <c r="Y30007" s="11"/>
      <c r="AV30007"/>
      <c r="AW30007"/>
      <c r="AX30007"/>
    </row>
    <row r="30008" spans="11:50" x14ac:dyDescent="0.25">
      <c r="K30008" s="11"/>
      <c r="L30008" s="11"/>
      <c r="N30008" s="11"/>
      <c r="O30008" s="11"/>
      <c r="P30008" s="11"/>
      <c r="Q30008" s="11"/>
      <c r="R30008" s="11"/>
      <c r="S30008" s="11"/>
      <c r="T30008" s="11"/>
      <c r="U30008" s="11"/>
      <c r="V30008" s="11"/>
      <c r="W30008" s="11"/>
      <c r="X30008" s="11"/>
      <c r="Y30008" s="11"/>
      <c r="AV30008"/>
      <c r="AW30008"/>
      <c r="AX30008"/>
    </row>
    <row r="30009" spans="11:50" x14ac:dyDescent="0.25">
      <c r="K30009" s="11"/>
      <c r="L30009" s="11"/>
      <c r="N30009" s="11"/>
      <c r="O30009" s="11"/>
      <c r="P30009" s="11"/>
      <c r="Q30009" s="11"/>
      <c r="R30009" s="11"/>
      <c r="S30009" s="11"/>
      <c r="T30009" s="11"/>
      <c r="U30009" s="11"/>
      <c r="V30009" s="11"/>
      <c r="W30009" s="11"/>
      <c r="X30009" s="11"/>
      <c r="Y30009" s="11"/>
      <c r="AV30009"/>
      <c r="AW30009"/>
      <c r="AX30009"/>
    </row>
    <row r="30010" spans="11:50" x14ac:dyDescent="0.25">
      <c r="K30010" s="11"/>
      <c r="L30010" s="11"/>
      <c r="N30010" s="11"/>
      <c r="O30010" s="11"/>
      <c r="P30010" s="11"/>
      <c r="Q30010" s="11"/>
      <c r="R30010" s="11"/>
      <c r="S30010" s="11"/>
      <c r="T30010" s="11"/>
      <c r="U30010" s="11"/>
      <c r="V30010" s="11"/>
      <c r="W30010" s="11"/>
      <c r="X30010" s="11"/>
      <c r="Y30010" s="11"/>
      <c r="AV30010"/>
      <c r="AW30010"/>
      <c r="AX30010"/>
    </row>
    <row r="30011" spans="11:50" x14ac:dyDescent="0.25">
      <c r="K30011" s="11"/>
      <c r="L30011" s="11"/>
      <c r="N30011" s="11"/>
      <c r="O30011" s="11"/>
      <c r="P30011" s="11"/>
      <c r="Q30011" s="11"/>
      <c r="R30011" s="11"/>
      <c r="S30011" s="11"/>
      <c r="T30011" s="11"/>
      <c r="U30011" s="11"/>
      <c r="V30011" s="11"/>
      <c r="W30011" s="11"/>
      <c r="X30011" s="11"/>
      <c r="Y30011" s="11"/>
      <c r="AV30011"/>
      <c r="AW30011"/>
      <c r="AX30011"/>
    </row>
    <row r="30012" spans="11:50" x14ac:dyDescent="0.25">
      <c r="K30012" s="11"/>
      <c r="L30012" s="11"/>
      <c r="N30012" s="11"/>
      <c r="O30012" s="11"/>
      <c r="P30012" s="11"/>
      <c r="Q30012" s="11"/>
      <c r="R30012" s="11"/>
      <c r="S30012" s="11"/>
      <c r="T30012" s="11"/>
      <c r="U30012" s="11"/>
      <c r="V30012" s="11"/>
      <c r="W30012" s="11"/>
      <c r="X30012" s="11"/>
      <c r="Y30012" s="11"/>
      <c r="AV30012"/>
      <c r="AW30012"/>
      <c r="AX30012"/>
    </row>
    <row r="30013" spans="11:50" x14ac:dyDescent="0.25">
      <c r="K30013" s="11"/>
      <c r="L30013" s="11"/>
      <c r="N30013" s="11"/>
      <c r="O30013" s="11"/>
      <c r="P30013" s="11"/>
      <c r="Q30013" s="11"/>
      <c r="R30013" s="11"/>
      <c r="S30013" s="11"/>
      <c r="T30013" s="11"/>
      <c r="U30013" s="11"/>
      <c r="V30013" s="11"/>
      <c r="W30013" s="11"/>
      <c r="X30013" s="11"/>
      <c r="Y30013" s="11"/>
      <c r="AV30013"/>
      <c r="AW30013"/>
      <c r="AX30013"/>
    </row>
    <row r="30014" spans="11:50" x14ac:dyDescent="0.25">
      <c r="K30014" s="11"/>
      <c r="L30014" s="11"/>
      <c r="N30014" s="11"/>
      <c r="O30014" s="11"/>
      <c r="P30014" s="11"/>
      <c r="Q30014" s="11"/>
      <c r="R30014" s="11"/>
      <c r="S30014" s="11"/>
      <c r="T30014" s="11"/>
      <c r="U30014" s="11"/>
      <c r="V30014" s="11"/>
      <c r="W30014" s="11"/>
      <c r="X30014" s="11"/>
      <c r="Y30014" s="11"/>
      <c r="AV30014"/>
      <c r="AW30014"/>
      <c r="AX30014"/>
    </row>
    <row r="30015" spans="11:50" x14ac:dyDescent="0.25">
      <c r="K30015" s="11"/>
      <c r="L30015" s="11"/>
      <c r="N30015" s="11"/>
      <c r="O30015" s="11"/>
      <c r="P30015" s="11"/>
      <c r="Q30015" s="11"/>
      <c r="R30015" s="11"/>
      <c r="S30015" s="11"/>
      <c r="T30015" s="11"/>
      <c r="U30015" s="11"/>
      <c r="V30015" s="11"/>
      <c r="W30015" s="11"/>
      <c r="X30015" s="11"/>
      <c r="Y30015" s="11"/>
      <c r="AV30015"/>
      <c r="AW30015"/>
      <c r="AX30015"/>
    </row>
    <row r="30016" spans="11:50" x14ac:dyDescent="0.25">
      <c r="K30016" s="11"/>
      <c r="L30016" s="11"/>
      <c r="N30016" s="11"/>
      <c r="O30016" s="11"/>
      <c r="P30016" s="11"/>
      <c r="Q30016" s="11"/>
      <c r="R30016" s="11"/>
      <c r="S30016" s="11"/>
      <c r="T30016" s="11"/>
      <c r="U30016" s="11"/>
      <c r="V30016" s="11"/>
      <c r="W30016" s="11"/>
      <c r="X30016" s="11"/>
      <c r="Y30016" s="11"/>
      <c r="AV30016"/>
      <c r="AW30016"/>
      <c r="AX30016"/>
    </row>
    <row r="30017" spans="11:50" x14ac:dyDescent="0.25">
      <c r="K30017" s="11"/>
      <c r="L30017" s="11"/>
      <c r="N30017" s="11"/>
      <c r="O30017" s="11"/>
      <c r="P30017" s="11"/>
      <c r="Q30017" s="11"/>
      <c r="R30017" s="11"/>
      <c r="S30017" s="11"/>
      <c r="T30017" s="11"/>
      <c r="U30017" s="11"/>
      <c r="V30017" s="11"/>
      <c r="W30017" s="11"/>
      <c r="X30017" s="11"/>
      <c r="Y30017" s="11"/>
      <c r="AV30017"/>
      <c r="AW30017"/>
      <c r="AX30017"/>
    </row>
    <row r="30018" spans="11:50" x14ac:dyDescent="0.25">
      <c r="K30018" s="11"/>
      <c r="L30018" s="11"/>
      <c r="N30018" s="11"/>
      <c r="O30018" s="11"/>
      <c r="P30018" s="11"/>
      <c r="Q30018" s="11"/>
      <c r="R30018" s="11"/>
      <c r="S30018" s="11"/>
      <c r="T30018" s="11"/>
      <c r="U30018" s="11"/>
      <c r="V30018" s="11"/>
      <c r="W30018" s="11"/>
      <c r="X30018" s="11"/>
      <c r="Y30018" s="11"/>
      <c r="AV30018"/>
      <c r="AW30018"/>
      <c r="AX30018"/>
    </row>
    <row r="30019" spans="11:50" x14ac:dyDescent="0.25">
      <c r="K30019" s="11"/>
      <c r="L30019" s="11"/>
      <c r="N30019" s="11"/>
      <c r="O30019" s="11"/>
      <c r="P30019" s="11"/>
      <c r="Q30019" s="11"/>
      <c r="R30019" s="11"/>
      <c r="S30019" s="11"/>
      <c r="T30019" s="11"/>
      <c r="U30019" s="11"/>
      <c r="V30019" s="11"/>
      <c r="W30019" s="11"/>
      <c r="X30019" s="11"/>
      <c r="Y30019" s="11"/>
      <c r="AV30019"/>
      <c r="AW30019"/>
      <c r="AX30019"/>
    </row>
    <row r="30020" spans="11:50" x14ac:dyDescent="0.25">
      <c r="K30020" s="11"/>
      <c r="L30020" s="11"/>
      <c r="N30020" s="11"/>
      <c r="O30020" s="11"/>
      <c r="P30020" s="11"/>
      <c r="Q30020" s="11"/>
      <c r="R30020" s="11"/>
      <c r="S30020" s="11"/>
      <c r="T30020" s="11"/>
      <c r="U30020" s="11"/>
      <c r="V30020" s="11"/>
      <c r="W30020" s="11"/>
      <c r="X30020" s="11"/>
      <c r="Y30020" s="11"/>
      <c r="AV30020"/>
      <c r="AW30020"/>
      <c r="AX30020"/>
    </row>
    <row r="30021" spans="11:50" x14ac:dyDescent="0.25">
      <c r="K30021" s="11"/>
      <c r="L30021" s="11"/>
      <c r="N30021" s="11"/>
      <c r="O30021" s="11"/>
      <c r="P30021" s="11"/>
      <c r="Q30021" s="11"/>
      <c r="R30021" s="11"/>
      <c r="S30021" s="11"/>
      <c r="T30021" s="11"/>
      <c r="U30021" s="11"/>
      <c r="V30021" s="11"/>
      <c r="W30021" s="11"/>
      <c r="X30021" s="11"/>
      <c r="Y30021" s="11"/>
      <c r="AV30021"/>
      <c r="AW30021"/>
      <c r="AX30021"/>
    </row>
    <row r="30022" spans="11:50" x14ac:dyDescent="0.25">
      <c r="K30022" s="11"/>
      <c r="L30022" s="11"/>
      <c r="N30022" s="11"/>
      <c r="O30022" s="11"/>
      <c r="P30022" s="11"/>
      <c r="Q30022" s="11"/>
      <c r="R30022" s="11"/>
      <c r="S30022" s="11"/>
      <c r="T30022" s="11"/>
      <c r="U30022" s="11"/>
      <c r="V30022" s="11"/>
      <c r="W30022" s="11"/>
      <c r="X30022" s="11"/>
      <c r="Y30022" s="11"/>
      <c r="AV30022"/>
      <c r="AW30022"/>
      <c r="AX30022"/>
    </row>
    <row r="30023" spans="11:50" x14ac:dyDescent="0.25">
      <c r="K30023" s="11"/>
      <c r="L30023" s="11"/>
      <c r="N30023" s="11"/>
      <c r="O30023" s="11"/>
      <c r="P30023" s="11"/>
      <c r="Q30023" s="11"/>
      <c r="R30023" s="11"/>
      <c r="S30023" s="11"/>
      <c r="T30023" s="11"/>
      <c r="U30023" s="11"/>
      <c r="V30023" s="11"/>
      <c r="W30023" s="11"/>
      <c r="X30023" s="11"/>
      <c r="Y30023" s="11"/>
      <c r="AV30023"/>
      <c r="AW30023"/>
      <c r="AX30023"/>
    </row>
    <row r="30024" spans="11:50" x14ac:dyDescent="0.25">
      <c r="K30024" s="11"/>
      <c r="L30024" s="11"/>
      <c r="N30024" s="11"/>
      <c r="O30024" s="11"/>
      <c r="P30024" s="11"/>
      <c r="Q30024" s="11"/>
      <c r="R30024" s="11"/>
      <c r="S30024" s="11"/>
      <c r="T30024" s="11"/>
      <c r="U30024" s="11"/>
      <c r="V30024" s="11"/>
      <c r="W30024" s="11"/>
      <c r="X30024" s="11"/>
      <c r="Y30024" s="11"/>
      <c r="AV30024"/>
      <c r="AW30024"/>
      <c r="AX30024"/>
    </row>
    <row r="30025" spans="11:50" x14ac:dyDescent="0.25">
      <c r="K30025" s="11"/>
      <c r="L30025" s="11"/>
      <c r="N30025" s="11"/>
      <c r="O30025" s="11"/>
      <c r="P30025" s="11"/>
      <c r="Q30025" s="11"/>
      <c r="R30025" s="11"/>
      <c r="S30025" s="11"/>
      <c r="T30025" s="11"/>
      <c r="U30025" s="11"/>
      <c r="V30025" s="11"/>
      <c r="W30025" s="11"/>
      <c r="X30025" s="11"/>
      <c r="Y30025" s="11"/>
      <c r="AV30025"/>
      <c r="AW30025"/>
      <c r="AX30025"/>
    </row>
    <row r="30026" spans="11:50" x14ac:dyDescent="0.25">
      <c r="K30026" s="11"/>
      <c r="L30026" s="11"/>
      <c r="N30026" s="11"/>
      <c r="O30026" s="11"/>
      <c r="P30026" s="11"/>
      <c r="Q30026" s="11"/>
      <c r="R30026" s="11"/>
      <c r="S30026" s="11"/>
      <c r="T30026" s="11"/>
      <c r="U30026" s="11"/>
      <c r="V30026" s="11"/>
      <c r="W30026" s="11"/>
      <c r="X30026" s="11"/>
      <c r="Y30026" s="11"/>
      <c r="AV30026"/>
      <c r="AW30026"/>
      <c r="AX30026"/>
    </row>
    <row r="30027" spans="11:50" x14ac:dyDescent="0.25">
      <c r="K30027" s="11"/>
      <c r="L30027" s="11"/>
      <c r="N30027" s="11"/>
      <c r="O30027" s="11"/>
      <c r="P30027" s="11"/>
      <c r="Q30027" s="11"/>
      <c r="R30027" s="11"/>
      <c r="S30027" s="11"/>
      <c r="T30027" s="11"/>
      <c r="U30027" s="11"/>
      <c r="V30027" s="11"/>
      <c r="W30027" s="11"/>
      <c r="X30027" s="11"/>
      <c r="Y30027" s="11"/>
      <c r="AV30027"/>
      <c r="AW30027"/>
      <c r="AX30027"/>
    </row>
    <row r="30028" spans="11:50" x14ac:dyDescent="0.25">
      <c r="K30028" s="11"/>
      <c r="L30028" s="11"/>
      <c r="N30028" s="11"/>
      <c r="O30028" s="11"/>
      <c r="P30028" s="11"/>
      <c r="Q30028" s="11"/>
      <c r="R30028" s="11"/>
      <c r="S30028" s="11"/>
      <c r="T30028" s="11"/>
      <c r="U30028" s="11"/>
      <c r="V30028" s="11"/>
      <c r="W30028" s="11"/>
      <c r="X30028" s="11"/>
      <c r="Y30028" s="11"/>
      <c r="AV30028"/>
      <c r="AW30028"/>
      <c r="AX30028"/>
    </row>
    <row r="30029" spans="11:50" x14ac:dyDescent="0.25">
      <c r="K30029" s="11"/>
      <c r="L30029" s="11"/>
      <c r="N30029" s="11"/>
      <c r="O30029" s="11"/>
      <c r="P30029" s="11"/>
      <c r="Q30029" s="11"/>
      <c r="R30029" s="11"/>
      <c r="S30029" s="11"/>
      <c r="T30029" s="11"/>
      <c r="U30029" s="11"/>
      <c r="V30029" s="11"/>
      <c r="W30029" s="11"/>
      <c r="X30029" s="11"/>
      <c r="Y30029" s="11"/>
      <c r="AV30029"/>
      <c r="AW30029"/>
      <c r="AX30029"/>
    </row>
    <row r="30030" spans="11:50" x14ac:dyDescent="0.25">
      <c r="K30030" s="11"/>
      <c r="L30030" s="11"/>
      <c r="N30030" s="11"/>
      <c r="O30030" s="11"/>
      <c r="P30030" s="11"/>
      <c r="Q30030" s="11"/>
      <c r="R30030" s="11"/>
      <c r="S30030" s="11"/>
      <c r="T30030" s="11"/>
      <c r="U30030" s="11"/>
      <c r="V30030" s="11"/>
      <c r="W30030" s="11"/>
      <c r="X30030" s="11"/>
      <c r="Y30030" s="11"/>
      <c r="AV30030"/>
      <c r="AW30030"/>
      <c r="AX30030"/>
    </row>
    <row r="30031" spans="11:50" x14ac:dyDescent="0.25">
      <c r="K30031" s="11"/>
      <c r="L30031" s="11"/>
      <c r="N30031" s="11"/>
      <c r="O30031" s="11"/>
      <c r="P30031" s="11"/>
      <c r="Q30031" s="11"/>
      <c r="R30031" s="11"/>
      <c r="S30031" s="11"/>
      <c r="T30031" s="11"/>
      <c r="U30031" s="11"/>
      <c r="V30031" s="11"/>
      <c r="W30031" s="11"/>
      <c r="X30031" s="11"/>
      <c r="Y30031" s="11"/>
      <c r="AV30031"/>
      <c r="AW30031"/>
      <c r="AX30031"/>
    </row>
    <row r="30032" spans="11:50" x14ac:dyDescent="0.25">
      <c r="K30032" s="11"/>
      <c r="L30032" s="11"/>
      <c r="N30032" s="11"/>
      <c r="O30032" s="11"/>
      <c r="P30032" s="11"/>
      <c r="Q30032" s="11"/>
      <c r="R30032" s="11"/>
      <c r="S30032" s="11"/>
      <c r="T30032" s="11"/>
      <c r="U30032" s="11"/>
      <c r="V30032" s="11"/>
      <c r="W30032" s="11"/>
      <c r="X30032" s="11"/>
      <c r="Y30032" s="11"/>
      <c r="AV30032"/>
      <c r="AW30032"/>
      <c r="AX30032"/>
    </row>
    <row r="30033" spans="11:50" x14ac:dyDescent="0.25">
      <c r="K30033" s="11"/>
      <c r="L30033" s="11"/>
      <c r="N30033" s="11"/>
      <c r="O30033" s="11"/>
      <c r="P30033" s="11"/>
      <c r="Q30033" s="11"/>
      <c r="R30033" s="11"/>
      <c r="S30033" s="11"/>
      <c r="T30033" s="11"/>
      <c r="U30033" s="11"/>
      <c r="V30033" s="11"/>
      <c r="W30033" s="11"/>
      <c r="X30033" s="11"/>
      <c r="Y30033" s="11"/>
      <c r="AV30033"/>
      <c r="AW30033"/>
      <c r="AX30033"/>
    </row>
    <row r="30034" spans="11:50" x14ac:dyDescent="0.25">
      <c r="K30034" s="11"/>
      <c r="L30034" s="11"/>
      <c r="N30034" s="11"/>
      <c r="O30034" s="11"/>
      <c r="P30034" s="11"/>
      <c r="Q30034" s="11"/>
      <c r="R30034" s="11"/>
      <c r="S30034" s="11"/>
      <c r="T30034" s="11"/>
      <c r="U30034" s="11"/>
      <c r="V30034" s="11"/>
      <c r="W30034" s="11"/>
      <c r="X30034" s="11"/>
      <c r="Y30034" s="11"/>
      <c r="AV30034"/>
      <c r="AW30034"/>
      <c r="AX30034"/>
    </row>
    <row r="30035" spans="11:50" x14ac:dyDescent="0.25">
      <c r="K30035" s="11"/>
      <c r="L30035" s="11"/>
      <c r="N30035" s="11"/>
      <c r="O30035" s="11"/>
      <c r="P30035" s="11"/>
      <c r="Q30035" s="11"/>
      <c r="R30035" s="11"/>
      <c r="S30035" s="11"/>
      <c r="T30035" s="11"/>
      <c r="U30035" s="11"/>
      <c r="V30035" s="11"/>
      <c r="W30035" s="11"/>
      <c r="X30035" s="11"/>
      <c r="Y30035" s="11"/>
      <c r="AV30035"/>
      <c r="AW30035"/>
      <c r="AX30035"/>
    </row>
    <row r="30036" spans="11:50" x14ac:dyDescent="0.25">
      <c r="K30036" s="11"/>
      <c r="L30036" s="11"/>
      <c r="N30036" s="11"/>
      <c r="O30036" s="11"/>
      <c r="P30036" s="11"/>
      <c r="Q30036" s="11"/>
      <c r="R30036" s="11"/>
      <c r="S30036" s="11"/>
      <c r="T30036" s="11"/>
      <c r="U30036" s="11"/>
      <c r="V30036" s="11"/>
      <c r="W30036" s="11"/>
      <c r="X30036" s="11"/>
      <c r="Y30036" s="11"/>
      <c r="AV30036"/>
      <c r="AW30036"/>
      <c r="AX30036"/>
    </row>
    <row r="30037" spans="11:50" x14ac:dyDescent="0.25">
      <c r="K30037" s="11"/>
      <c r="L30037" s="11"/>
      <c r="N30037" s="11"/>
      <c r="O30037" s="11"/>
      <c r="P30037" s="11"/>
      <c r="Q30037" s="11"/>
      <c r="R30037" s="11"/>
      <c r="S30037" s="11"/>
      <c r="T30037" s="11"/>
      <c r="U30037" s="11"/>
      <c r="V30037" s="11"/>
      <c r="W30037" s="11"/>
      <c r="X30037" s="11"/>
      <c r="Y30037" s="11"/>
      <c r="AV30037"/>
      <c r="AW30037"/>
      <c r="AX30037"/>
    </row>
    <row r="30038" spans="11:50" x14ac:dyDescent="0.25">
      <c r="K30038" s="11"/>
      <c r="L30038" s="11"/>
      <c r="N30038" s="11"/>
      <c r="O30038" s="11"/>
      <c r="P30038" s="11"/>
      <c r="Q30038" s="11"/>
      <c r="R30038" s="11"/>
      <c r="S30038" s="11"/>
      <c r="T30038" s="11"/>
      <c r="U30038" s="11"/>
      <c r="V30038" s="11"/>
      <c r="W30038" s="11"/>
      <c r="X30038" s="11"/>
      <c r="Y30038" s="11"/>
      <c r="AV30038"/>
      <c r="AW30038"/>
      <c r="AX30038"/>
    </row>
    <row r="30039" spans="11:50" x14ac:dyDescent="0.25">
      <c r="K30039" s="11"/>
      <c r="L30039" s="11"/>
      <c r="N30039" s="11"/>
      <c r="O30039" s="11"/>
      <c r="P30039" s="11"/>
      <c r="Q30039" s="11"/>
      <c r="R30039" s="11"/>
      <c r="S30039" s="11"/>
      <c r="T30039" s="11"/>
      <c r="U30039" s="11"/>
      <c r="V30039" s="11"/>
      <c r="W30039" s="11"/>
      <c r="X30039" s="11"/>
      <c r="Y30039" s="11"/>
      <c r="AV30039"/>
      <c r="AW30039"/>
      <c r="AX30039"/>
    </row>
    <row r="30040" spans="11:50" x14ac:dyDescent="0.25">
      <c r="K30040" s="11"/>
      <c r="L30040" s="11"/>
      <c r="N30040" s="11"/>
      <c r="O30040" s="11"/>
      <c r="P30040" s="11"/>
      <c r="Q30040" s="11"/>
      <c r="R30040" s="11"/>
      <c r="S30040" s="11"/>
      <c r="T30040" s="11"/>
      <c r="U30040" s="11"/>
      <c r="V30040" s="11"/>
      <c r="W30040" s="11"/>
      <c r="X30040" s="11"/>
      <c r="Y30040" s="11"/>
      <c r="AV30040"/>
      <c r="AW30040"/>
      <c r="AX30040"/>
    </row>
    <row r="30041" spans="11:50" x14ac:dyDescent="0.25">
      <c r="K30041" s="11"/>
      <c r="L30041" s="11"/>
      <c r="N30041" s="11"/>
      <c r="O30041" s="11"/>
      <c r="P30041" s="11"/>
      <c r="Q30041" s="11"/>
      <c r="R30041" s="11"/>
      <c r="S30041" s="11"/>
      <c r="T30041" s="11"/>
      <c r="U30041" s="11"/>
      <c r="V30041" s="11"/>
      <c r="W30041" s="11"/>
      <c r="X30041" s="11"/>
      <c r="Y30041" s="11"/>
      <c r="AV30041"/>
      <c r="AW30041"/>
      <c r="AX30041"/>
    </row>
    <row r="30042" spans="11:50" x14ac:dyDescent="0.25">
      <c r="K30042" s="11"/>
      <c r="L30042" s="11"/>
      <c r="N30042" s="11"/>
      <c r="O30042" s="11"/>
      <c r="P30042" s="11"/>
      <c r="Q30042" s="11"/>
      <c r="R30042" s="11"/>
      <c r="S30042" s="11"/>
      <c r="T30042" s="11"/>
      <c r="U30042" s="11"/>
      <c r="V30042" s="11"/>
      <c r="W30042" s="11"/>
      <c r="X30042" s="11"/>
      <c r="Y30042" s="11"/>
      <c r="AV30042"/>
      <c r="AW30042"/>
      <c r="AX30042"/>
    </row>
    <row r="30043" spans="11:50" x14ac:dyDescent="0.25">
      <c r="K30043" s="11"/>
      <c r="L30043" s="11"/>
      <c r="N30043" s="11"/>
      <c r="O30043" s="11"/>
      <c r="P30043" s="11"/>
      <c r="Q30043" s="11"/>
      <c r="R30043" s="11"/>
      <c r="S30043" s="11"/>
      <c r="T30043" s="11"/>
      <c r="U30043" s="11"/>
      <c r="V30043" s="11"/>
      <c r="W30043" s="11"/>
      <c r="X30043" s="11"/>
      <c r="Y30043" s="11"/>
      <c r="AV30043"/>
      <c r="AW30043"/>
      <c r="AX30043"/>
    </row>
    <row r="30044" spans="11:50" x14ac:dyDescent="0.25">
      <c r="K30044" s="11"/>
      <c r="L30044" s="11"/>
      <c r="N30044" s="11"/>
      <c r="O30044" s="11"/>
      <c r="P30044" s="11"/>
      <c r="Q30044" s="11"/>
      <c r="R30044" s="11"/>
      <c r="S30044" s="11"/>
      <c r="T30044" s="11"/>
      <c r="U30044" s="11"/>
      <c r="V30044" s="11"/>
      <c r="W30044" s="11"/>
      <c r="X30044" s="11"/>
      <c r="Y30044" s="11"/>
      <c r="AV30044"/>
      <c r="AW30044"/>
      <c r="AX30044"/>
    </row>
    <row r="30045" spans="11:50" x14ac:dyDescent="0.25">
      <c r="K30045" s="11"/>
      <c r="L30045" s="11"/>
      <c r="N30045" s="11"/>
      <c r="O30045" s="11"/>
      <c r="P30045" s="11"/>
      <c r="Q30045" s="11"/>
      <c r="R30045" s="11"/>
      <c r="S30045" s="11"/>
      <c r="T30045" s="11"/>
      <c r="U30045" s="11"/>
      <c r="V30045" s="11"/>
      <c r="W30045" s="11"/>
      <c r="X30045" s="11"/>
      <c r="Y30045" s="11"/>
      <c r="AV30045"/>
      <c r="AW30045"/>
      <c r="AX30045"/>
    </row>
    <row r="30046" spans="11:50" x14ac:dyDescent="0.25">
      <c r="K30046" s="11"/>
      <c r="L30046" s="11"/>
      <c r="N30046" s="11"/>
      <c r="O30046" s="11"/>
      <c r="P30046" s="11"/>
      <c r="Q30046" s="11"/>
      <c r="R30046" s="11"/>
      <c r="S30046" s="11"/>
      <c r="T30046" s="11"/>
      <c r="U30046" s="11"/>
      <c r="V30046" s="11"/>
      <c r="W30046" s="11"/>
      <c r="X30046" s="11"/>
      <c r="Y30046" s="11"/>
      <c r="AV30046"/>
      <c r="AW30046"/>
      <c r="AX30046"/>
    </row>
    <row r="30047" spans="11:50" x14ac:dyDescent="0.25">
      <c r="K30047" s="11"/>
      <c r="L30047" s="11"/>
      <c r="N30047" s="11"/>
      <c r="O30047" s="11"/>
      <c r="P30047" s="11"/>
      <c r="Q30047" s="11"/>
      <c r="R30047" s="11"/>
      <c r="S30047" s="11"/>
      <c r="T30047" s="11"/>
      <c r="U30047" s="11"/>
      <c r="V30047" s="11"/>
      <c r="W30047" s="11"/>
      <c r="X30047" s="11"/>
      <c r="Y30047" s="11"/>
      <c r="AV30047"/>
      <c r="AW30047"/>
      <c r="AX30047"/>
    </row>
    <row r="30048" spans="11:50" x14ac:dyDescent="0.25">
      <c r="K30048" s="11"/>
      <c r="L30048" s="11"/>
      <c r="N30048" s="11"/>
      <c r="O30048" s="11"/>
      <c r="P30048" s="11"/>
      <c r="Q30048" s="11"/>
      <c r="R30048" s="11"/>
      <c r="S30048" s="11"/>
      <c r="T30048" s="11"/>
      <c r="U30048" s="11"/>
      <c r="V30048" s="11"/>
      <c r="W30048" s="11"/>
      <c r="X30048" s="11"/>
      <c r="Y30048" s="11"/>
      <c r="AV30048"/>
      <c r="AW30048"/>
      <c r="AX30048"/>
    </row>
    <row r="30049" spans="11:50" x14ac:dyDescent="0.25">
      <c r="K30049" s="11"/>
      <c r="L30049" s="11"/>
      <c r="N30049" s="11"/>
      <c r="O30049" s="11"/>
      <c r="P30049" s="11"/>
      <c r="Q30049" s="11"/>
      <c r="R30049" s="11"/>
      <c r="S30049" s="11"/>
      <c r="T30049" s="11"/>
      <c r="U30049" s="11"/>
      <c r="V30049" s="11"/>
      <c r="W30049" s="11"/>
      <c r="X30049" s="11"/>
      <c r="Y30049" s="11"/>
      <c r="AV30049"/>
      <c r="AW30049"/>
      <c r="AX30049"/>
    </row>
    <row r="30050" spans="11:50" x14ac:dyDescent="0.25">
      <c r="K30050" s="11"/>
      <c r="L30050" s="11"/>
      <c r="N30050" s="11"/>
      <c r="O30050" s="11"/>
      <c r="P30050" s="11"/>
      <c r="Q30050" s="11"/>
      <c r="R30050" s="11"/>
      <c r="S30050" s="11"/>
      <c r="T30050" s="11"/>
      <c r="U30050" s="11"/>
      <c r="V30050" s="11"/>
      <c r="W30050" s="11"/>
      <c r="X30050" s="11"/>
      <c r="Y30050" s="11"/>
      <c r="AV30050"/>
      <c r="AW30050"/>
      <c r="AX30050"/>
    </row>
    <row r="30051" spans="11:50" x14ac:dyDescent="0.25">
      <c r="K30051" s="11"/>
      <c r="L30051" s="11"/>
      <c r="N30051" s="11"/>
      <c r="O30051" s="11"/>
      <c r="P30051" s="11"/>
      <c r="Q30051" s="11"/>
      <c r="R30051" s="11"/>
      <c r="S30051" s="11"/>
      <c r="T30051" s="11"/>
      <c r="U30051" s="11"/>
      <c r="V30051" s="11"/>
      <c r="W30051" s="11"/>
      <c r="X30051" s="11"/>
      <c r="Y30051" s="11"/>
      <c r="AV30051"/>
      <c r="AW30051"/>
      <c r="AX30051"/>
    </row>
    <row r="30052" spans="11:50" x14ac:dyDescent="0.25">
      <c r="K30052" s="11"/>
      <c r="L30052" s="11"/>
      <c r="N30052" s="11"/>
      <c r="O30052" s="11"/>
      <c r="P30052" s="11"/>
      <c r="Q30052" s="11"/>
      <c r="R30052" s="11"/>
      <c r="S30052" s="11"/>
      <c r="T30052" s="11"/>
      <c r="U30052" s="11"/>
      <c r="V30052" s="11"/>
      <c r="W30052" s="11"/>
      <c r="X30052" s="11"/>
      <c r="Y30052" s="11"/>
      <c r="AV30052"/>
      <c r="AW30052"/>
      <c r="AX30052"/>
    </row>
    <row r="30053" spans="11:50" x14ac:dyDescent="0.25">
      <c r="K30053" s="11"/>
      <c r="L30053" s="11"/>
      <c r="N30053" s="11"/>
      <c r="O30053" s="11"/>
      <c r="P30053" s="11"/>
      <c r="Q30053" s="11"/>
      <c r="R30053" s="11"/>
      <c r="S30053" s="11"/>
      <c r="T30053" s="11"/>
      <c r="U30053" s="11"/>
      <c r="V30053" s="11"/>
      <c r="W30053" s="11"/>
      <c r="X30053" s="11"/>
      <c r="Y30053" s="11"/>
      <c r="AV30053"/>
      <c r="AW30053"/>
      <c r="AX30053"/>
    </row>
    <row r="30054" spans="11:50" x14ac:dyDescent="0.25">
      <c r="K30054" s="11"/>
      <c r="L30054" s="11"/>
      <c r="N30054" s="11"/>
      <c r="O30054" s="11"/>
      <c r="P30054" s="11"/>
      <c r="Q30054" s="11"/>
      <c r="R30054" s="11"/>
      <c r="S30054" s="11"/>
      <c r="T30054" s="11"/>
      <c r="U30054" s="11"/>
      <c r="V30054" s="11"/>
      <c r="W30054" s="11"/>
      <c r="X30054" s="11"/>
      <c r="Y30054" s="11"/>
      <c r="AV30054"/>
      <c r="AW30054"/>
      <c r="AX30054"/>
    </row>
    <row r="30055" spans="11:50" x14ac:dyDescent="0.25">
      <c r="K30055" s="11"/>
      <c r="L30055" s="11"/>
      <c r="N30055" s="11"/>
      <c r="O30055" s="11"/>
      <c r="P30055" s="11"/>
      <c r="Q30055" s="11"/>
      <c r="R30055" s="11"/>
      <c r="S30055" s="11"/>
      <c r="T30055" s="11"/>
      <c r="U30055" s="11"/>
      <c r="V30055" s="11"/>
      <c r="W30055" s="11"/>
      <c r="X30055" s="11"/>
      <c r="Y30055" s="11"/>
      <c r="AV30055"/>
      <c r="AW30055"/>
      <c r="AX30055"/>
    </row>
    <row r="30056" spans="11:50" x14ac:dyDescent="0.25">
      <c r="K30056" s="11"/>
      <c r="L30056" s="11"/>
      <c r="N30056" s="11"/>
      <c r="O30056" s="11"/>
      <c r="P30056" s="11"/>
      <c r="Q30056" s="11"/>
      <c r="R30056" s="11"/>
      <c r="S30056" s="11"/>
      <c r="T30056" s="11"/>
      <c r="U30056" s="11"/>
      <c r="V30056" s="11"/>
      <c r="W30056" s="11"/>
      <c r="X30056" s="11"/>
      <c r="Y30056" s="11"/>
      <c r="AV30056"/>
      <c r="AW30056"/>
      <c r="AX30056"/>
    </row>
    <row r="30057" spans="11:50" x14ac:dyDescent="0.25">
      <c r="K30057" s="11"/>
      <c r="L30057" s="11"/>
      <c r="N30057" s="11"/>
      <c r="O30057" s="11"/>
      <c r="P30057" s="11"/>
      <c r="Q30057" s="11"/>
      <c r="R30057" s="11"/>
      <c r="S30057" s="11"/>
      <c r="T30057" s="11"/>
      <c r="U30057" s="11"/>
      <c r="V30057" s="11"/>
      <c r="W30057" s="11"/>
      <c r="X30057" s="11"/>
      <c r="Y30057" s="11"/>
      <c r="AV30057"/>
      <c r="AW30057"/>
      <c r="AX30057"/>
    </row>
    <row r="30058" spans="11:50" x14ac:dyDescent="0.25">
      <c r="K30058" s="11"/>
      <c r="L30058" s="11"/>
      <c r="N30058" s="11"/>
      <c r="O30058" s="11"/>
      <c r="P30058" s="11"/>
      <c r="Q30058" s="11"/>
      <c r="R30058" s="11"/>
      <c r="S30058" s="11"/>
      <c r="T30058" s="11"/>
      <c r="U30058" s="11"/>
      <c r="V30058" s="11"/>
      <c r="W30058" s="11"/>
      <c r="X30058" s="11"/>
      <c r="Y30058" s="11"/>
      <c r="AV30058"/>
      <c r="AW30058"/>
      <c r="AX30058"/>
    </row>
    <row r="30059" spans="11:50" x14ac:dyDescent="0.25">
      <c r="K30059" s="11"/>
      <c r="L30059" s="11"/>
      <c r="N30059" s="11"/>
      <c r="O30059" s="11"/>
      <c r="P30059" s="11"/>
      <c r="Q30059" s="11"/>
      <c r="R30059" s="11"/>
      <c r="S30059" s="11"/>
      <c r="T30059" s="11"/>
      <c r="U30059" s="11"/>
      <c r="V30059" s="11"/>
      <c r="W30059" s="11"/>
      <c r="X30059" s="11"/>
      <c r="Y30059" s="11"/>
      <c r="AV30059"/>
      <c r="AW30059"/>
      <c r="AX30059"/>
    </row>
    <row r="30060" spans="11:50" x14ac:dyDescent="0.25">
      <c r="K30060" s="11"/>
      <c r="L30060" s="11"/>
      <c r="N30060" s="11"/>
      <c r="O30060" s="11"/>
      <c r="P30060" s="11"/>
      <c r="Q30060" s="11"/>
      <c r="R30060" s="11"/>
      <c r="S30060" s="11"/>
      <c r="T30060" s="11"/>
      <c r="U30060" s="11"/>
      <c r="V30060" s="11"/>
      <c r="W30060" s="11"/>
      <c r="X30060" s="11"/>
      <c r="Y30060" s="11"/>
      <c r="AV30060"/>
      <c r="AW30060"/>
      <c r="AX30060"/>
    </row>
    <row r="30061" spans="11:50" x14ac:dyDescent="0.25">
      <c r="K30061" s="11"/>
      <c r="L30061" s="11"/>
      <c r="N30061" s="11"/>
      <c r="O30061" s="11"/>
      <c r="P30061" s="11"/>
      <c r="Q30061" s="11"/>
      <c r="R30061" s="11"/>
      <c r="S30061" s="11"/>
      <c r="T30061" s="11"/>
      <c r="U30061" s="11"/>
      <c r="V30061" s="11"/>
      <c r="W30061" s="11"/>
      <c r="X30061" s="11"/>
      <c r="Y30061" s="11"/>
      <c r="AV30061"/>
      <c r="AW30061"/>
      <c r="AX30061"/>
    </row>
    <row r="30062" spans="11:50" x14ac:dyDescent="0.25">
      <c r="K30062" s="11"/>
      <c r="L30062" s="11"/>
      <c r="N30062" s="11"/>
      <c r="O30062" s="11"/>
      <c r="P30062" s="11"/>
      <c r="Q30062" s="11"/>
      <c r="R30062" s="11"/>
      <c r="S30062" s="11"/>
      <c r="T30062" s="11"/>
      <c r="U30062" s="11"/>
      <c r="V30062" s="11"/>
      <c r="W30062" s="11"/>
      <c r="X30062" s="11"/>
      <c r="Y30062" s="11"/>
      <c r="AV30062"/>
      <c r="AW30062"/>
      <c r="AX30062"/>
    </row>
    <row r="30063" spans="11:50" x14ac:dyDescent="0.25">
      <c r="K30063" s="11"/>
      <c r="L30063" s="11"/>
      <c r="N30063" s="11"/>
      <c r="O30063" s="11"/>
      <c r="P30063" s="11"/>
      <c r="Q30063" s="11"/>
      <c r="R30063" s="11"/>
      <c r="S30063" s="11"/>
      <c r="T30063" s="11"/>
      <c r="U30063" s="11"/>
      <c r="V30063" s="11"/>
      <c r="W30063" s="11"/>
      <c r="X30063" s="11"/>
      <c r="Y30063" s="11"/>
      <c r="AV30063"/>
      <c r="AW30063"/>
      <c r="AX30063"/>
    </row>
    <row r="30064" spans="11:50" x14ac:dyDescent="0.25">
      <c r="K30064" s="11"/>
      <c r="L30064" s="11"/>
      <c r="N30064" s="11"/>
      <c r="O30064" s="11"/>
      <c r="P30064" s="11"/>
      <c r="Q30064" s="11"/>
      <c r="R30064" s="11"/>
      <c r="S30064" s="11"/>
      <c r="T30064" s="11"/>
      <c r="U30064" s="11"/>
      <c r="V30064" s="11"/>
      <c r="W30064" s="11"/>
      <c r="X30064" s="11"/>
      <c r="Y30064" s="11"/>
      <c r="AV30064"/>
      <c r="AW30064"/>
      <c r="AX30064"/>
    </row>
    <row r="30065" spans="11:50" x14ac:dyDescent="0.25">
      <c r="K30065" s="11"/>
      <c r="L30065" s="11"/>
      <c r="N30065" s="11"/>
      <c r="O30065" s="11"/>
      <c r="P30065" s="11"/>
      <c r="Q30065" s="11"/>
      <c r="R30065" s="11"/>
      <c r="S30065" s="11"/>
      <c r="T30065" s="11"/>
      <c r="U30065" s="11"/>
      <c r="V30065" s="11"/>
      <c r="W30065" s="11"/>
      <c r="X30065" s="11"/>
      <c r="Y30065" s="11"/>
      <c r="AV30065"/>
      <c r="AW30065"/>
      <c r="AX30065"/>
    </row>
    <row r="30066" spans="11:50" x14ac:dyDescent="0.25">
      <c r="K30066" s="11"/>
      <c r="L30066" s="11"/>
      <c r="N30066" s="11"/>
      <c r="O30066" s="11"/>
      <c r="P30066" s="11"/>
      <c r="Q30066" s="11"/>
      <c r="R30066" s="11"/>
      <c r="S30066" s="11"/>
      <c r="T30066" s="11"/>
      <c r="U30066" s="11"/>
      <c r="V30066" s="11"/>
      <c r="W30066" s="11"/>
      <c r="X30066" s="11"/>
      <c r="Y30066" s="11"/>
      <c r="AV30066"/>
      <c r="AW30066"/>
      <c r="AX30066"/>
    </row>
    <row r="30067" spans="11:50" x14ac:dyDescent="0.25">
      <c r="K30067" s="11"/>
      <c r="L30067" s="11"/>
      <c r="N30067" s="11"/>
      <c r="O30067" s="11"/>
      <c r="P30067" s="11"/>
      <c r="Q30067" s="11"/>
      <c r="R30067" s="11"/>
      <c r="S30067" s="11"/>
      <c r="T30067" s="11"/>
      <c r="U30067" s="11"/>
      <c r="V30067" s="11"/>
      <c r="W30067" s="11"/>
      <c r="X30067" s="11"/>
      <c r="Y30067" s="11"/>
      <c r="AV30067"/>
      <c r="AW30067"/>
      <c r="AX30067"/>
    </row>
    <row r="30068" spans="11:50" x14ac:dyDescent="0.25">
      <c r="K30068" s="11"/>
      <c r="L30068" s="11"/>
      <c r="N30068" s="11"/>
      <c r="O30068" s="11"/>
      <c r="P30068" s="11"/>
      <c r="Q30068" s="11"/>
      <c r="R30068" s="11"/>
      <c r="S30068" s="11"/>
      <c r="T30068" s="11"/>
      <c r="U30068" s="11"/>
      <c r="V30068" s="11"/>
      <c r="W30068" s="11"/>
      <c r="X30068" s="11"/>
      <c r="Y30068" s="11"/>
      <c r="AV30068"/>
      <c r="AW30068"/>
      <c r="AX30068"/>
    </row>
    <row r="30069" spans="11:50" x14ac:dyDescent="0.25">
      <c r="K30069" s="11"/>
      <c r="L30069" s="11"/>
      <c r="N30069" s="11"/>
      <c r="O30069" s="11"/>
      <c r="P30069" s="11"/>
      <c r="Q30069" s="11"/>
      <c r="R30069" s="11"/>
      <c r="S30069" s="11"/>
      <c r="T30069" s="11"/>
      <c r="U30069" s="11"/>
      <c r="V30069" s="11"/>
      <c r="W30069" s="11"/>
      <c r="X30069" s="11"/>
      <c r="Y30069" s="11"/>
      <c r="AV30069"/>
      <c r="AW30069"/>
      <c r="AX30069"/>
    </row>
    <row r="30070" spans="11:50" x14ac:dyDescent="0.25">
      <c r="K30070" s="11"/>
      <c r="L30070" s="11"/>
      <c r="N30070" s="11"/>
      <c r="O30070" s="11"/>
      <c r="P30070" s="11"/>
      <c r="Q30070" s="11"/>
      <c r="R30070" s="11"/>
      <c r="S30070" s="11"/>
      <c r="T30070" s="11"/>
      <c r="U30070" s="11"/>
      <c r="V30070" s="11"/>
      <c r="W30070" s="11"/>
      <c r="X30070" s="11"/>
      <c r="Y30070" s="11"/>
      <c r="AV30070"/>
      <c r="AW30070"/>
      <c r="AX30070"/>
    </row>
    <row r="30071" spans="11:50" x14ac:dyDescent="0.25">
      <c r="K30071" s="11"/>
      <c r="L30071" s="11"/>
      <c r="N30071" s="11"/>
      <c r="O30071" s="11"/>
      <c r="P30071" s="11"/>
      <c r="Q30071" s="11"/>
      <c r="R30071" s="11"/>
      <c r="S30071" s="11"/>
      <c r="T30071" s="11"/>
      <c r="U30071" s="11"/>
      <c r="V30071" s="11"/>
      <c r="W30071" s="11"/>
      <c r="X30071" s="11"/>
      <c r="Y30071" s="11"/>
      <c r="AV30071"/>
      <c r="AW30071"/>
      <c r="AX30071"/>
    </row>
    <row r="30072" spans="11:50" x14ac:dyDescent="0.25">
      <c r="K30072" s="11"/>
      <c r="L30072" s="11"/>
      <c r="N30072" s="11"/>
      <c r="O30072" s="11"/>
      <c r="P30072" s="11"/>
      <c r="Q30072" s="11"/>
      <c r="R30072" s="11"/>
      <c r="S30072" s="11"/>
      <c r="T30072" s="11"/>
      <c r="U30072" s="11"/>
      <c r="V30072" s="11"/>
      <c r="W30072" s="11"/>
      <c r="X30072" s="11"/>
      <c r="Y30072" s="11"/>
      <c r="AV30072"/>
      <c r="AW30072"/>
      <c r="AX30072"/>
    </row>
    <row r="30073" spans="11:50" x14ac:dyDescent="0.25">
      <c r="K30073" s="11"/>
      <c r="L30073" s="11"/>
      <c r="N30073" s="11"/>
      <c r="O30073" s="11"/>
      <c r="P30073" s="11"/>
      <c r="Q30073" s="11"/>
      <c r="R30073" s="11"/>
      <c r="S30073" s="11"/>
      <c r="T30073" s="11"/>
      <c r="U30073" s="11"/>
      <c r="V30073" s="11"/>
      <c r="W30073" s="11"/>
      <c r="X30073" s="11"/>
      <c r="Y30073" s="11"/>
      <c r="AV30073"/>
      <c r="AW30073"/>
      <c r="AX30073"/>
    </row>
    <row r="30074" spans="11:50" x14ac:dyDescent="0.25">
      <c r="K30074" s="11"/>
      <c r="L30074" s="11"/>
      <c r="N30074" s="11"/>
      <c r="O30074" s="11"/>
      <c r="P30074" s="11"/>
      <c r="Q30074" s="11"/>
      <c r="R30074" s="11"/>
      <c r="S30074" s="11"/>
      <c r="T30074" s="11"/>
      <c r="U30074" s="11"/>
      <c r="V30074" s="11"/>
      <c r="W30074" s="11"/>
      <c r="X30074" s="11"/>
      <c r="Y30074" s="11"/>
      <c r="AV30074"/>
      <c r="AW30074"/>
      <c r="AX30074"/>
    </row>
    <row r="30075" spans="11:50" x14ac:dyDescent="0.25">
      <c r="K30075" s="11"/>
      <c r="L30075" s="11"/>
      <c r="N30075" s="11"/>
      <c r="O30075" s="11"/>
      <c r="P30075" s="11"/>
      <c r="Q30075" s="11"/>
      <c r="R30075" s="11"/>
      <c r="S30075" s="11"/>
      <c r="T30075" s="11"/>
      <c r="U30075" s="11"/>
      <c r="V30075" s="11"/>
      <c r="W30075" s="11"/>
      <c r="X30075" s="11"/>
      <c r="Y30075" s="11"/>
      <c r="AV30075"/>
      <c r="AW30075"/>
      <c r="AX30075"/>
    </row>
    <row r="30076" spans="11:50" x14ac:dyDescent="0.25">
      <c r="K30076" s="11"/>
      <c r="L30076" s="11"/>
      <c r="N30076" s="11"/>
      <c r="O30076" s="11"/>
      <c r="P30076" s="11"/>
      <c r="Q30076" s="11"/>
      <c r="R30076" s="11"/>
      <c r="S30076" s="11"/>
      <c r="T30076" s="11"/>
      <c r="U30076" s="11"/>
      <c r="V30076" s="11"/>
      <c r="W30076" s="11"/>
      <c r="X30076" s="11"/>
      <c r="Y30076" s="11"/>
      <c r="AV30076"/>
      <c r="AW30076"/>
      <c r="AX30076"/>
    </row>
    <row r="30077" spans="11:50" x14ac:dyDescent="0.25">
      <c r="K30077" s="11"/>
      <c r="L30077" s="11"/>
      <c r="N30077" s="11"/>
      <c r="O30077" s="11"/>
      <c r="P30077" s="11"/>
      <c r="Q30077" s="11"/>
      <c r="R30077" s="11"/>
      <c r="S30077" s="11"/>
      <c r="T30077" s="11"/>
      <c r="U30077" s="11"/>
      <c r="V30077" s="11"/>
      <c r="W30077" s="11"/>
      <c r="X30077" s="11"/>
      <c r="Y30077" s="11"/>
      <c r="AV30077"/>
      <c r="AW30077"/>
      <c r="AX30077"/>
    </row>
    <row r="30078" spans="11:50" x14ac:dyDescent="0.25">
      <c r="K30078" s="11"/>
      <c r="L30078" s="11"/>
      <c r="N30078" s="11"/>
      <c r="O30078" s="11"/>
      <c r="P30078" s="11"/>
      <c r="Q30078" s="11"/>
      <c r="R30078" s="11"/>
      <c r="S30078" s="11"/>
      <c r="T30078" s="11"/>
      <c r="U30078" s="11"/>
      <c r="V30078" s="11"/>
      <c r="W30078" s="11"/>
      <c r="X30078" s="11"/>
      <c r="Y30078" s="11"/>
      <c r="AV30078"/>
      <c r="AW30078"/>
      <c r="AX30078"/>
    </row>
    <row r="30079" spans="11:50" x14ac:dyDescent="0.25">
      <c r="K30079" s="11"/>
      <c r="L30079" s="11"/>
      <c r="N30079" s="11"/>
      <c r="O30079" s="11"/>
      <c r="P30079" s="11"/>
      <c r="Q30079" s="11"/>
      <c r="R30079" s="11"/>
      <c r="S30079" s="11"/>
      <c r="T30079" s="11"/>
      <c r="U30079" s="11"/>
      <c r="V30079" s="11"/>
      <c r="W30079" s="11"/>
      <c r="X30079" s="11"/>
      <c r="Y30079" s="11"/>
      <c r="AV30079"/>
      <c r="AW30079"/>
      <c r="AX30079"/>
    </row>
    <row r="30080" spans="11:50" x14ac:dyDescent="0.25">
      <c r="K30080" s="11"/>
      <c r="L30080" s="11"/>
      <c r="N30080" s="11"/>
      <c r="O30080" s="11"/>
      <c r="P30080" s="11"/>
      <c r="Q30080" s="11"/>
      <c r="R30080" s="11"/>
      <c r="S30080" s="11"/>
      <c r="T30080" s="11"/>
      <c r="U30080" s="11"/>
      <c r="V30080" s="11"/>
      <c r="W30080" s="11"/>
      <c r="X30080" s="11"/>
      <c r="Y30080" s="11"/>
      <c r="AV30080"/>
      <c r="AW30080"/>
      <c r="AX30080"/>
    </row>
    <row r="30081" spans="11:50" x14ac:dyDescent="0.25">
      <c r="K30081" s="11"/>
      <c r="L30081" s="11"/>
      <c r="N30081" s="11"/>
      <c r="O30081" s="11"/>
      <c r="P30081" s="11"/>
      <c r="Q30081" s="11"/>
      <c r="R30081" s="11"/>
      <c r="S30081" s="11"/>
      <c r="T30081" s="11"/>
      <c r="U30081" s="11"/>
      <c r="V30081" s="11"/>
      <c r="W30081" s="11"/>
      <c r="X30081" s="11"/>
      <c r="Y30081" s="11"/>
      <c r="AV30081"/>
      <c r="AW30081"/>
      <c r="AX30081"/>
    </row>
    <row r="30082" spans="11:50" x14ac:dyDescent="0.25">
      <c r="K30082" s="11"/>
      <c r="L30082" s="11"/>
      <c r="N30082" s="11"/>
      <c r="O30082" s="11"/>
      <c r="P30082" s="11"/>
      <c r="Q30082" s="11"/>
      <c r="R30082" s="11"/>
      <c r="S30082" s="11"/>
      <c r="T30082" s="11"/>
      <c r="U30082" s="11"/>
      <c r="V30082" s="11"/>
      <c r="W30082" s="11"/>
      <c r="X30082" s="11"/>
      <c r="Y30082" s="11"/>
      <c r="AV30082"/>
      <c r="AW30082"/>
      <c r="AX30082"/>
    </row>
    <row r="30083" spans="11:50" x14ac:dyDescent="0.25">
      <c r="K30083" s="11"/>
      <c r="L30083" s="11"/>
      <c r="N30083" s="11"/>
      <c r="O30083" s="11"/>
      <c r="P30083" s="11"/>
      <c r="Q30083" s="11"/>
      <c r="R30083" s="11"/>
      <c r="S30083" s="11"/>
      <c r="T30083" s="11"/>
      <c r="U30083" s="11"/>
      <c r="V30083" s="11"/>
      <c r="W30083" s="11"/>
      <c r="X30083" s="11"/>
      <c r="Y30083" s="11"/>
      <c r="AV30083"/>
      <c r="AW30083"/>
      <c r="AX30083"/>
    </row>
    <row r="30084" spans="11:50" x14ac:dyDescent="0.25">
      <c r="K30084" s="11"/>
      <c r="L30084" s="11"/>
      <c r="N30084" s="11"/>
      <c r="O30084" s="11"/>
      <c r="P30084" s="11"/>
      <c r="Q30084" s="11"/>
      <c r="R30084" s="11"/>
      <c r="S30084" s="11"/>
      <c r="T30084" s="11"/>
      <c r="U30084" s="11"/>
      <c r="V30084" s="11"/>
      <c r="W30084" s="11"/>
      <c r="X30084" s="11"/>
      <c r="Y30084" s="11"/>
      <c r="AV30084"/>
      <c r="AW30084"/>
      <c r="AX30084"/>
    </row>
    <row r="30085" spans="11:50" x14ac:dyDescent="0.25">
      <c r="K30085" s="11"/>
      <c r="L30085" s="11"/>
      <c r="N30085" s="11"/>
      <c r="O30085" s="11"/>
      <c r="P30085" s="11"/>
      <c r="Q30085" s="11"/>
      <c r="R30085" s="11"/>
      <c r="S30085" s="11"/>
      <c r="T30085" s="11"/>
      <c r="U30085" s="11"/>
      <c r="V30085" s="11"/>
      <c r="W30085" s="11"/>
      <c r="X30085" s="11"/>
      <c r="Y30085" s="11"/>
      <c r="AV30085"/>
      <c r="AW30085"/>
      <c r="AX30085"/>
    </row>
    <row r="30086" spans="11:50" x14ac:dyDescent="0.25">
      <c r="K30086" s="11"/>
      <c r="L30086" s="11"/>
      <c r="N30086" s="11"/>
      <c r="O30086" s="11"/>
      <c r="P30086" s="11"/>
      <c r="Q30086" s="11"/>
      <c r="R30086" s="11"/>
      <c r="S30086" s="11"/>
      <c r="T30086" s="11"/>
      <c r="U30086" s="11"/>
      <c r="V30086" s="11"/>
      <c r="W30086" s="11"/>
      <c r="X30086" s="11"/>
      <c r="Y30086" s="11"/>
      <c r="AV30086"/>
      <c r="AW30086"/>
      <c r="AX30086"/>
    </row>
    <row r="30087" spans="11:50" x14ac:dyDescent="0.25">
      <c r="K30087" s="11"/>
      <c r="L30087" s="11"/>
      <c r="N30087" s="11"/>
      <c r="O30087" s="11"/>
      <c r="P30087" s="11"/>
      <c r="Q30087" s="11"/>
      <c r="R30087" s="11"/>
      <c r="S30087" s="11"/>
      <c r="T30087" s="11"/>
      <c r="U30087" s="11"/>
      <c r="V30087" s="11"/>
      <c r="W30087" s="11"/>
      <c r="X30087" s="11"/>
      <c r="Y30087" s="11"/>
      <c r="AV30087"/>
      <c r="AW30087"/>
      <c r="AX30087"/>
    </row>
    <row r="30088" spans="11:50" x14ac:dyDescent="0.25">
      <c r="K30088" s="11"/>
      <c r="L30088" s="11"/>
      <c r="N30088" s="11"/>
      <c r="O30088" s="11"/>
      <c r="P30088" s="11"/>
      <c r="Q30088" s="11"/>
      <c r="R30088" s="11"/>
      <c r="S30088" s="11"/>
      <c r="T30088" s="11"/>
      <c r="U30088" s="11"/>
      <c r="V30088" s="11"/>
      <c r="W30088" s="11"/>
      <c r="X30088" s="11"/>
      <c r="Y30088" s="11"/>
      <c r="AV30088"/>
      <c r="AW30088"/>
      <c r="AX30088"/>
    </row>
    <row r="30089" spans="11:50" x14ac:dyDescent="0.25">
      <c r="K30089" s="11"/>
      <c r="L30089" s="11"/>
      <c r="N30089" s="11"/>
      <c r="O30089" s="11"/>
      <c r="P30089" s="11"/>
      <c r="Q30089" s="11"/>
      <c r="R30089" s="11"/>
      <c r="S30089" s="11"/>
      <c r="T30089" s="11"/>
      <c r="U30089" s="11"/>
      <c r="V30089" s="11"/>
      <c r="W30089" s="11"/>
      <c r="X30089" s="11"/>
      <c r="Y30089" s="11"/>
      <c r="AV30089"/>
      <c r="AW30089"/>
      <c r="AX30089"/>
    </row>
    <row r="30090" spans="11:50" x14ac:dyDescent="0.25">
      <c r="K30090" s="11"/>
      <c r="L30090" s="11"/>
      <c r="N30090" s="11"/>
      <c r="O30090" s="11"/>
      <c r="P30090" s="11"/>
      <c r="Q30090" s="11"/>
      <c r="R30090" s="11"/>
      <c r="S30090" s="11"/>
      <c r="T30090" s="11"/>
      <c r="U30090" s="11"/>
      <c r="V30090" s="11"/>
      <c r="W30090" s="11"/>
      <c r="X30090" s="11"/>
      <c r="Y30090" s="11"/>
      <c r="AV30090"/>
      <c r="AW30090"/>
      <c r="AX30090"/>
    </row>
    <row r="30091" spans="11:50" x14ac:dyDescent="0.25">
      <c r="K30091" s="11"/>
      <c r="L30091" s="11"/>
      <c r="N30091" s="11"/>
      <c r="O30091" s="11"/>
      <c r="P30091" s="11"/>
      <c r="Q30091" s="11"/>
      <c r="R30091" s="11"/>
      <c r="S30091" s="11"/>
      <c r="T30091" s="11"/>
      <c r="U30091" s="11"/>
      <c r="V30091" s="11"/>
      <c r="W30091" s="11"/>
      <c r="X30091" s="11"/>
      <c r="Y30091" s="11"/>
      <c r="AV30091"/>
      <c r="AW30091"/>
      <c r="AX30091"/>
    </row>
    <row r="30092" spans="11:50" x14ac:dyDescent="0.25">
      <c r="K30092" s="11"/>
      <c r="L30092" s="11"/>
      <c r="N30092" s="11"/>
      <c r="O30092" s="11"/>
      <c r="P30092" s="11"/>
      <c r="Q30092" s="11"/>
      <c r="R30092" s="11"/>
      <c r="S30092" s="11"/>
      <c r="T30092" s="11"/>
      <c r="U30092" s="11"/>
      <c r="V30092" s="11"/>
      <c r="W30092" s="11"/>
      <c r="X30092" s="11"/>
      <c r="Y30092" s="11"/>
      <c r="AV30092"/>
      <c r="AW30092"/>
      <c r="AX30092"/>
    </row>
    <row r="30093" spans="11:50" x14ac:dyDescent="0.25">
      <c r="K30093" s="11"/>
      <c r="L30093" s="11"/>
      <c r="N30093" s="11"/>
      <c r="O30093" s="11"/>
      <c r="P30093" s="11"/>
      <c r="Q30093" s="11"/>
      <c r="R30093" s="11"/>
      <c r="S30093" s="11"/>
      <c r="T30093" s="11"/>
      <c r="U30093" s="11"/>
      <c r="V30093" s="11"/>
      <c r="W30093" s="11"/>
      <c r="X30093" s="11"/>
      <c r="Y30093" s="11"/>
      <c r="AV30093"/>
      <c r="AW30093"/>
      <c r="AX30093"/>
    </row>
    <row r="30094" spans="11:50" x14ac:dyDescent="0.25">
      <c r="K30094" s="11"/>
      <c r="L30094" s="11"/>
      <c r="N30094" s="11"/>
      <c r="O30094" s="11"/>
      <c r="P30094" s="11"/>
      <c r="Q30094" s="11"/>
      <c r="R30094" s="11"/>
      <c r="S30094" s="11"/>
      <c r="T30094" s="11"/>
      <c r="U30094" s="11"/>
      <c r="V30094" s="11"/>
      <c r="W30094" s="11"/>
      <c r="X30094" s="11"/>
      <c r="Y30094" s="11"/>
      <c r="AV30094"/>
      <c r="AW30094"/>
      <c r="AX30094"/>
    </row>
    <row r="30095" spans="11:50" x14ac:dyDescent="0.25">
      <c r="K30095" s="11"/>
      <c r="L30095" s="11"/>
      <c r="N30095" s="11"/>
      <c r="O30095" s="11"/>
      <c r="P30095" s="11"/>
      <c r="Q30095" s="11"/>
      <c r="R30095" s="11"/>
      <c r="S30095" s="11"/>
      <c r="T30095" s="11"/>
      <c r="U30095" s="11"/>
      <c r="V30095" s="11"/>
      <c r="W30095" s="11"/>
      <c r="X30095" s="11"/>
      <c r="Y30095" s="11"/>
      <c r="AV30095"/>
      <c r="AW30095"/>
      <c r="AX30095"/>
    </row>
    <row r="30096" spans="11:50" x14ac:dyDescent="0.25">
      <c r="K30096" s="11"/>
      <c r="L30096" s="11"/>
      <c r="N30096" s="11"/>
      <c r="O30096" s="11"/>
      <c r="P30096" s="11"/>
      <c r="Q30096" s="11"/>
      <c r="R30096" s="11"/>
      <c r="S30096" s="11"/>
      <c r="T30096" s="11"/>
      <c r="U30096" s="11"/>
      <c r="V30096" s="11"/>
      <c r="W30096" s="11"/>
      <c r="X30096" s="11"/>
      <c r="Y30096" s="11"/>
      <c r="AV30096"/>
      <c r="AW30096"/>
      <c r="AX30096"/>
    </row>
    <row r="30097" spans="11:50" x14ac:dyDescent="0.25">
      <c r="K30097" s="11"/>
      <c r="L30097" s="11"/>
      <c r="N30097" s="11"/>
      <c r="O30097" s="11"/>
      <c r="P30097" s="11"/>
      <c r="Q30097" s="11"/>
      <c r="R30097" s="11"/>
      <c r="S30097" s="11"/>
      <c r="T30097" s="11"/>
      <c r="U30097" s="11"/>
      <c r="V30097" s="11"/>
      <c r="W30097" s="11"/>
      <c r="X30097" s="11"/>
      <c r="Y30097" s="11"/>
      <c r="AV30097"/>
      <c r="AW30097"/>
      <c r="AX30097"/>
    </row>
    <row r="30098" spans="11:50" x14ac:dyDescent="0.25">
      <c r="K30098" s="11"/>
      <c r="L30098" s="11"/>
      <c r="N30098" s="11"/>
      <c r="O30098" s="11"/>
      <c r="P30098" s="11"/>
      <c r="Q30098" s="11"/>
      <c r="R30098" s="11"/>
      <c r="S30098" s="11"/>
      <c r="T30098" s="11"/>
      <c r="U30098" s="11"/>
      <c r="V30098" s="11"/>
      <c r="W30098" s="11"/>
      <c r="X30098" s="11"/>
      <c r="Y30098" s="11"/>
      <c r="AV30098"/>
      <c r="AW30098"/>
      <c r="AX30098"/>
    </row>
    <row r="30099" spans="11:50" x14ac:dyDescent="0.25">
      <c r="K30099" s="11"/>
      <c r="L30099" s="11"/>
      <c r="N30099" s="11"/>
      <c r="O30099" s="11"/>
      <c r="P30099" s="11"/>
      <c r="Q30099" s="11"/>
      <c r="R30099" s="11"/>
      <c r="S30099" s="11"/>
      <c r="T30099" s="11"/>
      <c r="U30099" s="11"/>
      <c r="V30099" s="11"/>
      <c r="W30099" s="11"/>
      <c r="X30099" s="11"/>
      <c r="Y30099" s="11"/>
      <c r="AV30099"/>
      <c r="AW30099"/>
      <c r="AX30099"/>
    </row>
    <row r="30100" spans="11:50" x14ac:dyDescent="0.25">
      <c r="K30100" s="11"/>
      <c r="L30100" s="11"/>
      <c r="N30100" s="11"/>
      <c r="O30100" s="11"/>
      <c r="P30100" s="11"/>
      <c r="Q30100" s="11"/>
      <c r="R30100" s="11"/>
      <c r="S30100" s="11"/>
      <c r="T30100" s="11"/>
      <c r="U30100" s="11"/>
      <c r="V30100" s="11"/>
      <c r="W30100" s="11"/>
      <c r="X30100" s="11"/>
      <c r="Y30100" s="11"/>
      <c r="AV30100"/>
      <c r="AW30100"/>
      <c r="AX30100"/>
    </row>
    <row r="30101" spans="11:50" x14ac:dyDescent="0.25">
      <c r="K30101" s="11"/>
      <c r="L30101" s="11"/>
      <c r="N30101" s="11"/>
      <c r="O30101" s="11"/>
      <c r="P30101" s="11"/>
      <c r="Q30101" s="11"/>
      <c r="R30101" s="11"/>
      <c r="S30101" s="11"/>
      <c r="T30101" s="11"/>
      <c r="U30101" s="11"/>
      <c r="V30101" s="11"/>
      <c r="W30101" s="11"/>
      <c r="X30101" s="11"/>
      <c r="Y30101" s="11"/>
      <c r="AV30101"/>
      <c r="AW30101"/>
      <c r="AX30101"/>
    </row>
    <row r="30102" spans="11:50" x14ac:dyDescent="0.25">
      <c r="K30102" s="11"/>
      <c r="L30102" s="11"/>
      <c r="N30102" s="11"/>
      <c r="O30102" s="11"/>
      <c r="P30102" s="11"/>
      <c r="Q30102" s="11"/>
      <c r="R30102" s="11"/>
      <c r="S30102" s="11"/>
      <c r="T30102" s="11"/>
      <c r="U30102" s="11"/>
      <c r="V30102" s="11"/>
      <c r="W30102" s="11"/>
      <c r="X30102" s="11"/>
      <c r="Y30102" s="11"/>
      <c r="AV30102"/>
      <c r="AW30102"/>
      <c r="AX30102"/>
    </row>
    <row r="30103" spans="11:50" x14ac:dyDescent="0.25">
      <c r="K30103" s="11"/>
      <c r="L30103" s="11"/>
      <c r="N30103" s="11"/>
      <c r="O30103" s="11"/>
      <c r="P30103" s="11"/>
      <c r="Q30103" s="11"/>
      <c r="R30103" s="11"/>
      <c r="S30103" s="11"/>
      <c r="T30103" s="11"/>
      <c r="U30103" s="11"/>
      <c r="V30103" s="11"/>
      <c r="W30103" s="11"/>
      <c r="X30103" s="11"/>
      <c r="Y30103" s="11"/>
      <c r="AV30103"/>
      <c r="AW30103"/>
      <c r="AX30103"/>
    </row>
    <row r="30104" spans="11:50" x14ac:dyDescent="0.25">
      <c r="K30104" s="11"/>
      <c r="L30104" s="11"/>
      <c r="N30104" s="11"/>
      <c r="O30104" s="11"/>
      <c r="P30104" s="11"/>
      <c r="Q30104" s="11"/>
      <c r="R30104" s="11"/>
      <c r="S30104" s="11"/>
      <c r="T30104" s="11"/>
      <c r="U30104" s="11"/>
      <c r="V30104" s="11"/>
      <c r="W30104" s="11"/>
      <c r="X30104" s="11"/>
      <c r="Y30104" s="11"/>
      <c r="AV30104"/>
      <c r="AW30104"/>
      <c r="AX30104"/>
    </row>
    <row r="30105" spans="11:50" x14ac:dyDescent="0.25">
      <c r="K30105" s="11"/>
      <c r="L30105" s="11"/>
      <c r="N30105" s="11"/>
      <c r="O30105" s="11"/>
      <c r="P30105" s="11"/>
      <c r="Q30105" s="11"/>
      <c r="R30105" s="11"/>
      <c r="S30105" s="11"/>
      <c r="T30105" s="11"/>
      <c r="U30105" s="11"/>
      <c r="V30105" s="11"/>
      <c r="W30105" s="11"/>
      <c r="X30105" s="11"/>
      <c r="Y30105" s="11"/>
      <c r="AV30105"/>
      <c r="AW30105"/>
      <c r="AX30105"/>
    </row>
    <row r="30106" spans="11:50" x14ac:dyDescent="0.25">
      <c r="K30106" s="11"/>
      <c r="L30106" s="11"/>
      <c r="N30106" s="11"/>
      <c r="O30106" s="11"/>
      <c r="P30106" s="11"/>
      <c r="Q30106" s="11"/>
      <c r="R30106" s="11"/>
      <c r="S30106" s="11"/>
      <c r="T30106" s="11"/>
      <c r="U30106" s="11"/>
      <c r="V30106" s="11"/>
      <c r="W30106" s="11"/>
      <c r="X30106" s="11"/>
      <c r="Y30106" s="11"/>
      <c r="AV30106"/>
      <c r="AW30106"/>
      <c r="AX30106"/>
    </row>
    <row r="30107" spans="11:50" x14ac:dyDescent="0.25">
      <c r="K30107" s="11"/>
      <c r="L30107" s="11"/>
      <c r="N30107" s="11"/>
      <c r="O30107" s="11"/>
      <c r="P30107" s="11"/>
      <c r="Q30107" s="11"/>
      <c r="R30107" s="11"/>
      <c r="S30107" s="11"/>
      <c r="T30107" s="11"/>
      <c r="U30107" s="11"/>
      <c r="V30107" s="11"/>
      <c r="W30107" s="11"/>
      <c r="X30107" s="11"/>
      <c r="Y30107" s="11"/>
      <c r="AV30107"/>
      <c r="AW30107"/>
      <c r="AX30107"/>
    </row>
    <row r="30108" spans="11:50" x14ac:dyDescent="0.25">
      <c r="K30108" s="11"/>
      <c r="L30108" s="11"/>
      <c r="N30108" s="11"/>
      <c r="O30108" s="11"/>
      <c r="P30108" s="11"/>
      <c r="Q30108" s="11"/>
      <c r="R30108" s="11"/>
      <c r="S30108" s="11"/>
      <c r="T30108" s="11"/>
      <c r="U30108" s="11"/>
      <c r="V30108" s="11"/>
      <c r="W30108" s="11"/>
      <c r="X30108" s="11"/>
      <c r="Y30108" s="11"/>
      <c r="AV30108"/>
      <c r="AW30108"/>
      <c r="AX30108"/>
    </row>
    <row r="30109" spans="11:50" x14ac:dyDescent="0.25">
      <c r="K30109" s="11"/>
      <c r="L30109" s="11"/>
      <c r="N30109" s="11"/>
      <c r="O30109" s="11"/>
      <c r="P30109" s="11"/>
      <c r="Q30109" s="11"/>
      <c r="R30109" s="11"/>
      <c r="S30109" s="11"/>
      <c r="T30109" s="11"/>
      <c r="U30109" s="11"/>
      <c r="V30109" s="11"/>
      <c r="W30109" s="11"/>
      <c r="X30109" s="11"/>
      <c r="Y30109" s="11"/>
      <c r="AV30109"/>
      <c r="AW30109"/>
      <c r="AX30109"/>
    </row>
    <row r="30110" spans="11:50" x14ac:dyDescent="0.25">
      <c r="K30110" s="11"/>
      <c r="L30110" s="11"/>
      <c r="N30110" s="11"/>
      <c r="O30110" s="11"/>
      <c r="P30110" s="11"/>
      <c r="Q30110" s="11"/>
      <c r="R30110" s="11"/>
      <c r="S30110" s="11"/>
      <c r="T30110" s="11"/>
      <c r="U30110" s="11"/>
      <c r="V30110" s="11"/>
      <c r="W30110" s="11"/>
      <c r="X30110" s="11"/>
      <c r="Y30110" s="11"/>
      <c r="AV30110"/>
      <c r="AW30110"/>
      <c r="AX30110"/>
    </row>
    <row r="30111" spans="11:50" x14ac:dyDescent="0.25">
      <c r="K30111" s="11"/>
      <c r="L30111" s="11"/>
      <c r="N30111" s="11"/>
      <c r="O30111" s="11"/>
      <c r="P30111" s="11"/>
      <c r="Q30111" s="11"/>
      <c r="R30111" s="11"/>
      <c r="S30111" s="11"/>
      <c r="T30111" s="11"/>
      <c r="U30111" s="11"/>
      <c r="V30111" s="11"/>
      <c r="W30111" s="11"/>
      <c r="X30111" s="11"/>
      <c r="Y30111" s="11"/>
      <c r="AV30111"/>
      <c r="AW30111"/>
      <c r="AX30111"/>
    </row>
    <row r="30112" spans="11:50" x14ac:dyDescent="0.25">
      <c r="K30112" s="11"/>
      <c r="L30112" s="11"/>
      <c r="N30112" s="11"/>
      <c r="O30112" s="11"/>
      <c r="P30112" s="11"/>
      <c r="Q30112" s="11"/>
      <c r="R30112" s="11"/>
      <c r="S30112" s="11"/>
      <c r="T30112" s="11"/>
      <c r="U30112" s="11"/>
      <c r="V30112" s="11"/>
      <c r="W30112" s="11"/>
      <c r="X30112" s="11"/>
      <c r="Y30112" s="11"/>
      <c r="AV30112"/>
      <c r="AW30112"/>
      <c r="AX30112"/>
    </row>
    <row r="30113" spans="11:50" x14ac:dyDescent="0.25">
      <c r="K30113" s="11"/>
      <c r="L30113" s="11"/>
      <c r="N30113" s="11"/>
      <c r="O30113" s="11"/>
      <c r="P30113" s="11"/>
      <c r="Q30113" s="11"/>
      <c r="R30113" s="11"/>
      <c r="S30113" s="11"/>
      <c r="T30113" s="11"/>
      <c r="U30113" s="11"/>
      <c r="V30113" s="11"/>
      <c r="W30113" s="11"/>
      <c r="X30113" s="11"/>
      <c r="Y30113" s="11"/>
      <c r="AV30113"/>
      <c r="AW30113"/>
      <c r="AX30113"/>
    </row>
    <row r="30114" spans="11:50" x14ac:dyDescent="0.25">
      <c r="K30114" s="11"/>
      <c r="L30114" s="11"/>
      <c r="N30114" s="11"/>
      <c r="O30114" s="11"/>
      <c r="P30114" s="11"/>
      <c r="Q30114" s="11"/>
      <c r="R30114" s="11"/>
      <c r="S30114" s="11"/>
      <c r="T30114" s="11"/>
      <c r="U30114" s="11"/>
      <c r="V30114" s="11"/>
      <c r="W30114" s="11"/>
      <c r="X30114" s="11"/>
      <c r="Y30114" s="11"/>
      <c r="AV30114"/>
      <c r="AW30114"/>
      <c r="AX30114"/>
    </row>
    <row r="30115" spans="11:50" x14ac:dyDescent="0.25">
      <c r="K30115" s="11"/>
      <c r="L30115" s="11"/>
      <c r="N30115" s="11"/>
      <c r="O30115" s="11"/>
      <c r="P30115" s="11"/>
      <c r="Q30115" s="11"/>
      <c r="R30115" s="11"/>
      <c r="S30115" s="11"/>
      <c r="T30115" s="11"/>
      <c r="U30115" s="11"/>
      <c r="V30115" s="11"/>
      <c r="W30115" s="11"/>
      <c r="X30115" s="11"/>
      <c r="Y30115" s="11"/>
      <c r="AV30115"/>
      <c r="AW30115"/>
      <c r="AX30115"/>
    </row>
    <row r="30116" spans="11:50" x14ac:dyDescent="0.25">
      <c r="K30116" s="11"/>
      <c r="L30116" s="11"/>
      <c r="N30116" s="11"/>
      <c r="O30116" s="11"/>
      <c r="P30116" s="11"/>
      <c r="Q30116" s="11"/>
      <c r="R30116" s="11"/>
      <c r="S30116" s="11"/>
      <c r="T30116" s="11"/>
      <c r="U30116" s="11"/>
      <c r="V30116" s="11"/>
      <c r="W30116" s="11"/>
      <c r="X30116" s="11"/>
      <c r="Y30116" s="11"/>
      <c r="AV30116"/>
      <c r="AW30116"/>
      <c r="AX30116"/>
    </row>
    <row r="30117" spans="11:50" x14ac:dyDescent="0.25">
      <c r="K30117" s="11"/>
      <c r="L30117" s="11"/>
      <c r="N30117" s="11"/>
      <c r="O30117" s="11"/>
      <c r="P30117" s="11"/>
      <c r="Q30117" s="11"/>
      <c r="R30117" s="11"/>
      <c r="S30117" s="11"/>
      <c r="T30117" s="11"/>
      <c r="U30117" s="11"/>
      <c r="V30117" s="11"/>
      <c r="W30117" s="11"/>
      <c r="X30117" s="11"/>
      <c r="Y30117" s="11"/>
      <c r="AV30117"/>
      <c r="AW30117"/>
      <c r="AX30117"/>
    </row>
    <row r="30118" spans="11:50" x14ac:dyDescent="0.25">
      <c r="K30118" s="11"/>
      <c r="L30118" s="11"/>
      <c r="N30118" s="11"/>
      <c r="O30118" s="11"/>
      <c r="P30118" s="11"/>
      <c r="Q30118" s="11"/>
      <c r="R30118" s="11"/>
      <c r="S30118" s="11"/>
      <c r="T30118" s="11"/>
      <c r="U30118" s="11"/>
      <c r="V30118" s="11"/>
      <c r="W30118" s="11"/>
      <c r="X30118" s="11"/>
      <c r="Y30118" s="11"/>
      <c r="AV30118"/>
      <c r="AW30118"/>
      <c r="AX30118"/>
    </row>
    <row r="30119" spans="11:50" x14ac:dyDescent="0.25">
      <c r="K30119" s="11"/>
      <c r="L30119" s="11"/>
      <c r="N30119" s="11"/>
      <c r="O30119" s="11"/>
      <c r="P30119" s="11"/>
      <c r="Q30119" s="11"/>
      <c r="R30119" s="11"/>
      <c r="S30119" s="11"/>
      <c r="T30119" s="11"/>
      <c r="U30119" s="11"/>
      <c r="V30119" s="11"/>
      <c r="W30119" s="11"/>
      <c r="X30119" s="11"/>
      <c r="Y30119" s="11"/>
      <c r="AV30119"/>
      <c r="AW30119"/>
      <c r="AX30119"/>
    </row>
    <row r="30120" spans="11:50" x14ac:dyDescent="0.25">
      <c r="K30120" s="11"/>
      <c r="L30120" s="11"/>
      <c r="N30120" s="11"/>
      <c r="O30120" s="11"/>
      <c r="P30120" s="11"/>
      <c r="Q30120" s="11"/>
      <c r="R30120" s="11"/>
      <c r="S30120" s="11"/>
      <c r="T30120" s="11"/>
      <c r="U30120" s="11"/>
      <c r="V30120" s="11"/>
      <c r="W30120" s="11"/>
      <c r="X30120" s="11"/>
      <c r="Y30120" s="11"/>
      <c r="AV30120"/>
      <c r="AW30120"/>
      <c r="AX30120"/>
    </row>
    <row r="30121" spans="11:50" x14ac:dyDescent="0.25">
      <c r="K30121" s="11"/>
      <c r="L30121" s="11"/>
      <c r="N30121" s="11"/>
      <c r="O30121" s="11"/>
      <c r="P30121" s="11"/>
      <c r="Q30121" s="11"/>
      <c r="R30121" s="11"/>
      <c r="S30121" s="11"/>
      <c r="T30121" s="11"/>
      <c r="U30121" s="11"/>
      <c r="V30121" s="11"/>
      <c r="W30121" s="11"/>
      <c r="X30121" s="11"/>
      <c r="Y30121" s="11"/>
      <c r="AV30121"/>
      <c r="AW30121"/>
      <c r="AX30121"/>
    </row>
    <row r="30122" spans="11:50" x14ac:dyDescent="0.25">
      <c r="K30122" s="11"/>
      <c r="L30122" s="11"/>
      <c r="N30122" s="11"/>
      <c r="O30122" s="11"/>
      <c r="P30122" s="11"/>
      <c r="Q30122" s="11"/>
      <c r="R30122" s="11"/>
      <c r="S30122" s="11"/>
      <c r="T30122" s="11"/>
      <c r="U30122" s="11"/>
      <c r="V30122" s="11"/>
      <c r="W30122" s="11"/>
      <c r="X30122" s="11"/>
      <c r="Y30122" s="11"/>
      <c r="AV30122"/>
      <c r="AW30122"/>
      <c r="AX30122"/>
    </row>
    <row r="30123" spans="11:50" x14ac:dyDescent="0.25">
      <c r="K30123" s="11"/>
      <c r="L30123" s="11"/>
      <c r="N30123" s="11"/>
      <c r="O30123" s="11"/>
      <c r="P30123" s="11"/>
      <c r="Q30123" s="11"/>
      <c r="R30123" s="11"/>
      <c r="S30123" s="11"/>
      <c r="T30123" s="11"/>
      <c r="U30123" s="11"/>
      <c r="V30123" s="11"/>
      <c r="W30123" s="11"/>
      <c r="X30123" s="11"/>
      <c r="Y30123" s="11"/>
      <c r="AV30123"/>
      <c r="AW30123"/>
      <c r="AX30123"/>
    </row>
    <row r="30124" spans="11:50" x14ac:dyDescent="0.25">
      <c r="K30124" s="11"/>
      <c r="L30124" s="11"/>
      <c r="N30124" s="11"/>
      <c r="O30124" s="11"/>
      <c r="P30124" s="11"/>
      <c r="Q30124" s="11"/>
      <c r="R30124" s="11"/>
      <c r="S30124" s="11"/>
      <c r="T30124" s="11"/>
      <c r="U30124" s="11"/>
      <c r="V30124" s="11"/>
      <c r="W30124" s="11"/>
      <c r="X30124" s="11"/>
      <c r="Y30124" s="11"/>
      <c r="AV30124"/>
      <c r="AW30124"/>
      <c r="AX30124"/>
    </row>
    <row r="30125" spans="11:50" x14ac:dyDescent="0.25">
      <c r="K30125" s="11"/>
      <c r="L30125" s="11"/>
      <c r="N30125" s="11"/>
      <c r="O30125" s="11"/>
      <c r="P30125" s="11"/>
      <c r="Q30125" s="11"/>
      <c r="R30125" s="11"/>
      <c r="S30125" s="11"/>
      <c r="T30125" s="11"/>
      <c r="U30125" s="11"/>
      <c r="V30125" s="11"/>
      <c r="W30125" s="11"/>
      <c r="X30125" s="11"/>
      <c r="Y30125" s="11"/>
      <c r="AV30125"/>
      <c r="AW30125"/>
      <c r="AX30125"/>
    </row>
    <row r="30126" spans="11:50" x14ac:dyDescent="0.25">
      <c r="K30126" s="11"/>
      <c r="L30126" s="11"/>
      <c r="N30126" s="11"/>
      <c r="O30126" s="11"/>
      <c r="P30126" s="11"/>
      <c r="Q30126" s="11"/>
      <c r="R30126" s="11"/>
      <c r="S30126" s="11"/>
      <c r="T30126" s="11"/>
      <c r="U30126" s="11"/>
      <c r="V30126" s="11"/>
      <c r="W30126" s="11"/>
      <c r="X30126" s="11"/>
      <c r="Y30126" s="11"/>
      <c r="AV30126"/>
      <c r="AW30126"/>
      <c r="AX30126"/>
    </row>
    <row r="30127" spans="11:50" x14ac:dyDescent="0.25">
      <c r="K30127" s="11"/>
      <c r="L30127" s="11"/>
      <c r="N30127" s="11"/>
      <c r="O30127" s="11"/>
      <c r="P30127" s="11"/>
      <c r="Q30127" s="11"/>
      <c r="R30127" s="11"/>
      <c r="S30127" s="11"/>
      <c r="T30127" s="11"/>
      <c r="U30127" s="11"/>
      <c r="V30127" s="11"/>
      <c r="W30127" s="11"/>
      <c r="X30127" s="11"/>
      <c r="Y30127" s="11"/>
      <c r="AV30127"/>
      <c r="AW30127"/>
      <c r="AX30127"/>
    </row>
    <row r="30128" spans="11:50" x14ac:dyDescent="0.25">
      <c r="K30128" s="11"/>
      <c r="L30128" s="11"/>
      <c r="N30128" s="11"/>
      <c r="O30128" s="11"/>
      <c r="P30128" s="11"/>
      <c r="Q30128" s="11"/>
      <c r="R30128" s="11"/>
      <c r="S30128" s="11"/>
      <c r="T30128" s="11"/>
      <c r="U30128" s="11"/>
      <c r="V30128" s="11"/>
      <c r="W30128" s="11"/>
      <c r="X30128" s="11"/>
      <c r="Y30128" s="11"/>
      <c r="AV30128"/>
      <c r="AW30128"/>
      <c r="AX30128"/>
    </row>
    <row r="30129" spans="11:50" x14ac:dyDescent="0.25">
      <c r="K30129" s="11"/>
      <c r="L30129" s="11"/>
      <c r="N30129" s="11"/>
      <c r="O30129" s="11"/>
      <c r="P30129" s="11"/>
      <c r="Q30129" s="11"/>
      <c r="R30129" s="11"/>
      <c r="S30129" s="11"/>
      <c r="T30129" s="11"/>
      <c r="U30129" s="11"/>
      <c r="V30129" s="11"/>
      <c r="W30129" s="11"/>
      <c r="X30129" s="11"/>
      <c r="Y30129" s="11"/>
      <c r="AV30129"/>
      <c r="AW30129"/>
      <c r="AX30129"/>
    </row>
    <row r="30130" spans="11:50" x14ac:dyDescent="0.25">
      <c r="K30130" s="11"/>
      <c r="L30130" s="11"/>
      <c r="N30130" s="11"/>
      <c r="O30130" s="11"/>
      <c r="P30130" s="11"/>
      <c r="Q30130" s="11"/>
      <c r="R30130" s="11"/>
      <c r="S30130" s="11"/>
      <c r="T30130" s="11"/>
      <c r="U30130" s="11"/>
      <c r="V30130" s="11"/>
      <c r="W30130" s="11"/>
      <c r="X30130" s="11"/>
      <c r="Y30130" s="11"/>
      <c r="AV30130"/>
      <c r="AW30130"/>
      <c r="AX30130"/>
    </row>
    <row r="30131" spans="11:50" x14ac:dyDescent="0.25">
      <c r="K30131" s="11"/>
      <c r="L30131" s="11"/>
      <c r="N30131" s="11"/>
      <c r="O30131" s="11"/>
      <c r="P30131" s="11"/>
      <c r="Q30131" s="11"/>
      <c r="R30131" s="11"/>
      <c r="S30131" s="11"/>
      <c r="T30131" s="11"/>
      <c r="U30131" s="11"/>
      <c r="V30131" s="11"/>
      <c r="W30131" s="11"/>
      <c r="X30131" s="11"/>
      <c r="Y30131" s="11"/>
      <c r="AV30131"/>
      <c r="AW30131"/>
      <c r="AX30131"/>
    </row>
    <row r="30132" spans="11:50" x14ac:dyDescent="0.25">
      <c r="K30132" s="11"/>
      <c r="L30132" s="11"/>
      <c r="N30132" s="11"/>
      <c r="O30132" s="11"/>
      <c r="P30132" s="11"/>
      <c r="Q30132" s="11"/>
      <c r="R30132" s="11"/>
      <c r="S30132" s="11"/>
      <c r="T30132" s="11"/>
      <c r="U30132" s="11"/>
      <c r="V30132" s="11"/>
      <c r="W30132" s="11"/>
      <c r="X30132" s="11"/>
      <c r="Y30132" s="11"/>
      <c r="AV30132"/>
      <c r="AW30132"/>
      <c r="AX30132"/>
    </row>
    <row r="30133" spans="11:50" x14ac:dyDescent="0.25">
      <c r="K30133" s="11"/>
      <c r="L30133" s="11"/>
      <c r="N30133" s="11"/>
      <c r="O30133" s="11"/>
      <c r="P30133" s="11"/>
      <c r="Q30133" s="11"/>
      <c r="R30133" s="11"/>
      <c r="S30133" s="11"/>
      <c r="T30133" s="11"/>
      <c r="U30133" s="11"/>
      <c r="V30133" s="11"/>
      <c r="W30133" s="11"/>
      <c r="X30133" s="11"/>
      <c r="Y30133" s="11"/>
      <c r="AV30133"/>
      <c r="AW30133"/>
      <c r="AX30133"/>
    </row>
    <row r="30134" spans="11:50" x14ac:dyDescent="0.25">
      <c r="K30134" s="11"/>
      <c r="L30134" s="11"/>
      <c r="N30134" s="11"/>
      <c r="O30134" s="11"/>
      <c r="P30134" s="11"/>
      <c r="Q30134" s="11"/>
      <c r="R30134" s="11"/>
      <c r="S30134" s="11"/>
      <c r="T30134" s="11"/>
      <c r="U30134" s="11"/>
      <c r="V30134" s="11"/>
      <c r="W30134" s="11"/>
      <c r="X30134" s="11"/>
      <c r="Y30134" s="11"/>
      <c r="AV30134"/>
      <c r="AW30134"/>
      <c r="AX30134"/>
    </row>
    <row r="30135" spans="11:50" x14ac:dyDescent="0.25">
      <c r="K30135" s="11"/>
      <c r="L30135" s="11"/>
      <c r="N30135" s="11"/>
      <c r="O30135" s="11"/>
      <c r="P30135" s="11"/>
      <c r="Q30135" s="11"/>
      <c r="R30135" s="11"/>
      <c r="S30135" s="11"/>
      <c r="T30135" s="11"/>
      <c r="U30135" s="11"/>
      <c r="V30135" s="11"/>
      <c r="W30135" s="11"/>
      <c r="X30135" s="11"/>
      <c r="Y30135" s="11"/>
      <c r="AV30135"/>
      <c r="AW30135"/>
      <c r="AX30135"/>
    </row>
    <row r="30136" spans="11:50" x14ac:dyDescent="0.25">
      <c r="K30136" s="11"/>
      <c r="L30136" s="11"/>
      <c r="N30136" s="11"/>
      <c r="O30136" s="11"/>
      <c r="P30136" s="11"/>
      <c r="Q30136" s="11"/>
      <c r="R30136" s="11"/>
      <c r="S30136" s="11"/>
      <c r="T30136" s="11"/>
      <c r="U30136" s="11"/>
      <c r="V30136" s="11"/>
      <c r="W30136" s="11"/>
      <c r="X30136" s="11"/>
      <c r="Y30136" s="11"/>
      <c r="AV30136"/>
      <c r="AW30136"/>
      <c r="AX30136"/>
    </row>
    <row r="30137" spans="11:50" x14ac:dyDescent="0.25">
      <c r="K30137" s="11"/>
      <c r="L30137" s="11"/>
      <c r="N30137" s="11"/>
      <c r="O30137" s="11"/>
      <c r="P30137" s="11"/>
      <c r="Q30137" s="11"/>
      <c r="R30137" s="11"/>
      <c r="S30137" s="11"/>
      <c r="T30137" s="11"/>
      <c r="U30137" s="11"/>
      <c r="V30137" s="11"/>
      <c r="W30137" s="11"/>
      <c r="X30137" s="11"/>
      <c r="Y30137" s="11"/>
      <c r="AV30137"/>
      <c r="AW30137"/>
      <c r="AX30137"/>
    </row>
    <row r="30138" spans="11:50" x14ac:dyDescent="0.25">
      <c r="K30138" s="11"/>
      <c r="L30138" s="11"/>
      <c r="N30138" s="11"/>
      <c r="O30138" s="11"/>
      <c r="P30138" s="11"/>
      <c r="Q30138" s="11"/>
      <c r="R30138" s="11"/>
      <c r="S30138" s="11"/>
      <c r="T30138" s="11"/>
      <c r="U30138" s="11"/>
      <c r="V30138" s="11"/>
      <c r="W30138" s="11"/>
      <c r="X30138" s="11"/>
      <c r="Y30138" s="11"/>
      <c r="AV30138"/>
      <c r="AW30138"/>
      <c r="AX30138"/>
    </row>
    <row r="30139" spans="11:50" x14ac:dyDescent="0.25">
      <c r="K30139" s="11"/>
      <c r="L30139" s="11"/>
      <c r="N30139" s="11"/>
      <c r="O30139" s="11"/>
      <c r="P30139" s="11"/>
      <c r="Q30139" s="11"/>
      <c r="R30139" s="11"/>
      <c r="S30139" s="11"/>
      <c r="T30139" s="11"/>
      <c r="U30139" s="11"/>
      <c r="V30139" s="11"/>
      <c r="W30139" s="11"/>
      <c r="X30139" s="11"/>
      <c r="Y30139" s="11"/>
      <c r="AV30139"/>
      <c r="AW30139"/>
      <c r="AX30139"/>
    </row>
    <row r="30140" spans="11:50" x14ac:dyDescent="0.25">
      <c r="K30140" s="11"/>
      <c r="L30140" s="11"/>
      <c r="N30140" s="11"/>
      <c r="O30140" s="11"/>
      <c r="P30140" s="11"/>
      <c r="Q30140" s="11"/>
      <c r="R30140" s="11"/>
      <c r="S30140" s="11"/>
      <c r="T30140" s="11"/>
      <c r="U30140" s="11"/>
      <c r="V30140" s="11"/>
      <c r="W30140" s="11"/>
      <c r="X30140" s="11"/>
      <c r="Y30140" s="11"/>
      <c r="AV30140"/>
      <c r="AW30140"/>
      <c r="AX30140"/>
    </row>
    <row r="30141" spans="11:50" x14ac:dyDescent="0.25">
      <c r="K30141" s="11"/>
      <c r="L30141" s="11"/>
      <c r="N30141" s="11"/>
      <c r="O30141" s="11"/>
      <c r="P30141" s="11"/>
      <c r="Q30141" s="11"/>
      <c r="R30141" s="11"/>
      <c r="S30141" s="11"/>
      <c r="T30141" s="11"/>
      <c r="U30141" s="11"/>
      <c r="V30141" s="11"/>
      <c r="W30141" s="11"/>
      <c r="X30141" s="11"/>
      <c r="Y30141" s="11"/>
      <c r="AV30141"/>
      <c r="AW30141"/>
      <c r="AX30141"/>
    </row>
    <row r="30142" spans="11:50" x14ac:dyDescent="0.25">
      <c r="K30142" s="11"/>
      <c r="L30142" s="11"/>
      <c r="N30142" s="11"/>
      <c r="O30142" s="11"/>
      <c r="P30142" s="11"/>
      <c r="Q30142" s="11"/>
      <c r="R30142" s="11"/>
      <c r="S30142" s="11"/>
      <c r="T30142" s="11"/>
      <c r="U30142" s="11"/>
      <c r="V30142" s="11"/>
      <c r="W30142" s="11"/>
      <c r="X30142" s="11"/>
      <c r="Y30142" s="11"/>
      <c r="AV30142"/>
      <c r="AW30142"/>
      <c r="AX30142"/>
    </row>
    <row r="30143" spans="11:50" x14ac:dyDescent="0.25">
      <c r="K30143" s="11"/>
      <c r="L30143" s="11"/>
      <c r="N30143" s="11"/>
      <c r="O30143" s="11"/>
      <c r="P30143" s="11"/>
      <c r="Q30143" s="11"/>
      <c r="R30143" s="11"/>
      <c r="S30143" s="11"/>
      <c r="T30143" s="11"/>
      <c r="U30143" s="11"/>
      <c r="V30143" s="11"/>
      <c r="W30143" s="11"/>
      <c r="X30143" s="11"/>
      <c r="Y30143" s="11"/>
      <c r="AV30143"/>
      <c r="AW30143"/>
      <c r="AX30143"/>
    </row>
    <row r="30144" spans="11:50" x14ac:dyDescent="0.25">
      <c r="K30144" s="11"/>
      <c r="L30144" s="11"/>
      <c r="N30144" s="11"/>
      <c r="O30144" s="11"/>
      <c r="P30144" s="11"/>
      <c r="Q30144" s="11"/>
      <c r="R30144" s="11"/>
      <c r="S30144" s="11"/>
      <c r="T30144" s="11"/>
      <c r="U30144" s="11"/>
      <c r="V30144" s="11"/>
      <c r="W30144" s="11"/>
      <c r="X30144" s="11"/>
      <c r="Y30144" s="11"/>
      <c r="AV30144"/>
      <c r="AW30144"/>
      <c r="AX30144"/>
    </row>
    <row r="30145" spans="11:50" x14ac:dyDescent="0.25">
      <c r="K30145" s="11"/>
      <c r="L30145" s="11"/>
      <c r="N30145" s="11"/>
      <c r="O30145" s="11"/>
      <c r="P30145" s="11"/>
      <c r="Q30145" s="11"/>
      <c r="R30145" s="11"/>
      <c r="S30145" s="11"/>
      <c r="T30145" s="11"/>
      <c r="U30145" s="11"/>
      <c r="V30145" s="11"/>
      <c r="W30145" s="11"/>
      <c r="X30145" s="11"/>
      <c r="Y30145" s="11"/>
      <c r="AV30145"/>
      <c r="AW30145"/>
      <c r="AX30145"/>
    </row>
    <row r="30146" spans="11:50" x14ac:dyDescent="0.25">
      <c r="K30146" s="11"/>
      <c r="L30146" s="11"/>
      <c r="N30146" s="11"/>
      <c r="O30146" s="11"/>
      <c r="P30146" s="11"/>
      <c r="Q30146" s="11"/>
      <c r="R30146" s="11"/>
      <c r="S30146" s="11"/>
      <c r="T30146" s="11"/>
      <c r="U30146" s="11"/>
      <c r="V30146" s="11"/>
      <c r="W30146" s="11"/>
      <c r="X30146" s="11"/>
      <c r="Y30146" s="11"/>
      <c r="AV30146"/>
      <c r="AW30146"/>
      <c r="AX30146"/>
    </row>
    <row r="30147" spans="11:50" x14ac:dyDescent="0.25">
      <c r="K30147" s="11"/>
      <c r="L30147" s="11"/>
      <c r="N30147" s="11"/>
      <c r="O30147" s="11"/>
      <c r="P30147" s="11"/>
      <c r="Q30147" s="11"/>
      <c r="R30147" s="11"/>
      <c r="S30147" s="11"/>
      <c r="T30147" s="11"/>
      <c r="U30147" s="11"/>
      <c r="V30147" s="11"/>
      <c r="W30147" s="11"/>
      <c r="X30147" s="11"/>
      <c r="Y30147" s="11"/>
      <c r="AV30147"/>
      <c r="AW30147"/>
      <c r="AX30147"/>
    </row>
    <row r="30148" spans="11:50" x14ac:dyDescent="0.25">
      <c r="K30148" s="11"/>
      <c r="L30148" s="11"/>
      <c r="N30148" s="11"/>
      <c r="O30148" s="11"/>
      <c r="P30148" s="11"/>
      <c r="Q30148" s="11"/>
      <c r="R30148" s="11"/>
      <c r="S30148" s="11"/>
      <c r="T30148" s="11"/>
      <c r="U30148" s="11"/>
      <c r="V30148" s="11"/>
      <c r="W30148" s="11"/>
      <c r="X30148" s="11"/>
      <c r="Y30148" s="11"/>
      <c r="AV30148"/>
      <c r="AW30148"/>
      <c r="AX30148"/>
    </row>
    <row r="30149" spans="11:50" x14ac:dyDescent="0.25">
      <c r="K30149" s="11"/>
      <c r="L30149" s="11"/>
      <c r="N30149" s="11"/>
      <c r="O30149" s="11"/>
      <c r="P30149" s="11"/>
      <c r="Q30149" s="11"/>
      <c r="R30149" s="11"/>
      <c r="S30149" s="11"/>
      <c r="T30149" s="11"/>
      <c r="U30149" s="11"/>
      <c r="V30149" s="11"/>
      <c r="W30149" s="11"/>
      <c r="X30149" s="11"/>
      <c r="Y30149" s="11"/>
      <c r="AV30149"/>
      <c r="AW30149"/>
      <c r="AX30149"/>
    </row>
    <row r="30150" spans="11:50" x14ac:dyDescent="0.25">
      <c r="K30150" s="11"/>
      <c r="L30150" s="11"/>
      <c r="N30150" s="11"/>
      <c r="O30150" s="11"/>
      <c r="P30150" s="11"/>
      <c r="Q30150" s="11"/>
      <c r="R30150" s="11"/>
      <c r="S30150" s="11"/>
      <c r="T30150" s="11"/>
      <c r="U30150" s="11"/>
      <c r="V30150" s="11"/>
      <c r="W30150" s="11"/>
      <c r="X30150" s="11"/>
      <c r="Y30150" s="11"/>
      <c r="AV30150"/>
      <c r="AW30150"/>
      <c r="AX30150"/>
    </row>
    <row r="30151" spans="11:50" x14ac:dyDescent="0.25">
      <c r="K30151" s="11"/>
      <c r="L30151" s="11"/>
      <c r="N30151" s="11"/>
      <c r="O30151" s="11"/>
      <c r="P30151" s="11"/>
      <c r="Q30151" s="11"/>
      <c r="R30151" s="11"/>
      <c r="S30151" s="11"/>
      <c r="T30151" s="11"/>
      <c r="U30151" s="11"/>
      <c r="V30151" s="11"/>
      <c r="W30151" s="11"/>
      <c r="X30151" s="11"/>
      <c r="Y30151" s="11"/>
      <c r="AV30151"/>
      <c r="AW30151"/>
      <c r="AX30151"/>
    </row>
    <row r="30152" spans="11:50" x14ac:dyDescent="0.25">
      <c r="K30152" s="11"/>
      <c r="L30152" s="11"/>
      <c r="N30152" s="11"/>
      <c r="O30152" s="11"/>
      <c r="P30152" s="11"/>
      <c r="Q30152" s="11"/>
      <c r="R30152" s="11"/>
      <c r="S30152" s="11"/>
      <c r="T30152" s="11"/>
      <c r="U30152" s="11"/>
      <c r="V30152" s="11"/>
      <c r="W30152" s="11"/>
      <c r="X30152" s="11"/>
      <c r="Y30152" s="11"/>
      <c r="AV30152"/>
      <c r="AW30152"/>
      <c r="AX30152"/>
    </row>
    <row r="30153" spans="11:50" x14ac:dyDescent="0.25">
      <c r="K30153" s="11"/>
      <c r="L30153" s="11"/>
      <c r="N30153" s="11"/>
      <c r="O30153" s="11"/>
      <c r="P30153" s="11"/>
      <c r="Q30153" s="11"/>
      <c r="R30153" s="11"/>
      <c r="S30153" s="11"/>
      <c r="T30153" s="11"/>
      <c r="U30153" s="11"/>
      <c r="V30153" s="11"/>
      <c r="W30153" s="11"/>
      <c r="X30153" s="11"/>
      <c r="Y30153" s="11"/>
      <c r="AV30153"/>
      <c r="AW30153"/>
      <c r="AX30153"/>
    </row>
    <row r="30154" spans="11:50" x14ac:dyDescent="0.25">
      <c r="K30154" s="11"/>
      <c r="L30154" s="11"/>
      <c r="N30154" s="11"/>
      <c r="O30154" s="11"/>
      <c r="P30154" s="11"/>
      <c r="Q30154" s="11"/>
      <c r="R30154" s="11"/>
      <c r="S30154" s="11"/>
      <c r="T30154" s="11"/>
      <c r="U30154" s="11"/>
      <c r="V30154" s="11"/>
      <c r="W30154" s="11"/>
      <c r="X30154" s="11"/>
      <c r="Y30154" s="11"/>
      <c r="AV30154"/>
      <c r="AW30154"/>
      <c r="AX30154"/>
    </row>
    <row r="30155" spans="11:50" x14ac:dyDescent="0.25">
      <c r="K30155" s="11"/>
      <c r="L30155" s="11"/>
      <c r="N30155" s="11"/>
      <c r="O30155" s="11"/>
      <c r="P30155" s="11"/>
      <c r="Q30155" s="11"/>
      <c r="R30155" s="11"/>
      <c r="S30155" s="11"/>
      <c r="T30155" s="11"/>
      <c r="U30155" s="11"/>
      <c r="V30155" s="11"/>
      <c r="W30155" s="11"/>
      <c r="X30155" s="11"/>
      <c r="Y30155" s="11"/>
      <c r="AV30155"/>
      <c r="AW30155"/>
      <c r="AX30155"/>
    </row>
    <row r="30156" spans="11:50" x14ac:dyDescent="0.25">
      <c r="K30156" s="11"/>
      <c r="L30156" s="11"/>
      <c r="N30156" s="11"/>
      <c r="O30156" s="11"/>
      <c r="P30156" s="11"/>
      <c r="Q30156" s="11"/>
      <c r="R30156" s="11"/>
      <c r="S30156" s="11"/>
      <c r="T30156" s="11"/>
      <c r="U30156" s="11"/>
      <c r="V30156" s="11"/>
      <c r="W30156" s="11"/>
      <c r="X30156" s="11"/>
      <c r="Y30156" s="11"/>
      <c r="AV30156"/>
      <c r="AW30156"/>
      <c r="AX30156"/>
    </row>
    <row r="30157" spans="11:50" x14ac:dyDescent="0.25">
      <c r="K30157" s="11"/>
      <c r="L30157" s="11"/>
      <c r="N30157" s="11"/>
      <c r="O30157" s="11"/>
      <c r="P30157" s="11"/>
      <c r="Q30157" s="11"/>
      <c r="R30157" s="11"/>
      <c r="S30157" s="11"/>
      <c r="T30157" s="11"/>
      <c r="U30157" s="11"/>
      <c r="V30157" s="11"/>
      <c r="W30157" s="11"/>
      <c r="X30157" s="11"/>
      <c r="Y30157" s="11"/>
      <c r="AV30157"/>
      <c r="AW30157"/>
      <c r="AX30157"/>
    </row>
    <row r="30158" spans="11:50" x14ac:dyDescent="0.25">
      <c r="K30158" s="11"/>
      <c r="L30158" s="11"/>
      <c r="N30158" s="11"/>
      <c r="O30158" s="11"/>
      <c r="P30158" s="11"/>
      <c r="Q30158" s="11"/>
      <c r="R30158" s="11"/>
      <c r="S30158" s="11"/>
      <c r="T30158" s="11"/>
      <c r="U30158" s="11"/>
      <c r="V30158" s="11"/>
      <c r="W30158" s="11"/>
      <c r="X30158" s="11"/>
      <c r="Y30158" s="11"/>
      <c r="AV30158"/>
      <c r="AW30158"/>
      <c r="AX30158"/>
    </row>
    <row r="30159" spans="11:50" x14ac:dyDescent="0.25">
      <c r="K30159" s="11"/>
      <c r="L30159" s="11"/>
      <c r="N30159" s="11"/>
      <c r="O30159" s="11"/>
      <c r="P30159" s="11"/>
      <c r="Q30159" s="11"/>
      <c r="R30159" s="11"/>
      <c r="S30159" s="11"/>
      <c r="T30159" s="11"/>
      <c r="U30159" s="11"/>
      <c r="V30159" s="11"/>
      <c r="W30159" s="11"/>
      <c r="X30159" s="11"/>
      <c r="Y30159" s="11"/>
      <c r="AV30159"/>
      <c r="AW30159"/>
      <c r="AX30159"/>
    </row>
    <row r="30160" spans="11:50" x14ac:dyDescent="0.25">
      <c r="K30160" s="11"/>
      <c r="L30160" s="11"/>
      <c r="N30160" s="11"/>
      <c r="O30160" s="11"/>
      <c r="P30160" s="11"/>
      <c r="Q30160" s="11"/>
      <c r="R30160" s="11"/>
      <c r="S30160" s="11"/>
      <c r="T30160" s="11"/>
      <c r="U30160" s="11"/>
      <c r="V30160" s="11"/>
      <c r="W30160" s="11"/>
      <c r="X30160" s="11"/>
      <c r="Y30160" s="11"/>
      <c r="AV30160"/>
      <c r="AW30160"/>
      <c r="AX30160"/>
    </row>
    <row r="30161" spans="11:50" x14ac:dyDescent="0.25">
      <c r="K30161" s="11"/>
      <c r="L30161" s="11"/>
      <c r="N30161" s="11"/>
      <c r="O30161" s="11"/>
      <c r="P30161" s="11"/>
      <c r="Q30161" s="11"/>
      <c r="R30161" s="11"/>
      <c r="S30161" s="11"/>
      <c r="T30161" s="11"/>
      <c r="U30161" s="11"/>
      <c r="V30161" s="11"/>
      <c r="W30161" s="11"/>
      <c r="X30161" s="11"/>
      <c r="Y30161" s="11"/>
      <c r="AV30161"/>
      <c r="AW30161"/>
      <c r="AX30161"/>
    </row>
    <row r="30162" spans="11:50" x14ac:dyDescent="0.25">
      <c r="K30162" s="11"/>
      <c r="L30162" s="11"/>
      <c r="N30162" s="11"/>
      <c r="O30162" s="11"/>
      <c r="P30162" s="11"/>
      <c r="Q30162" s="11"/>
      <c r="R30162" s="11"/>
      <c r="S30162" s="11"/>
      <c r="T30162" s="11"/>
      <c r="U30162" s="11"/>
      <c r="V30162" s="11"/>
      <c r="W30162" s="11"/>
      <c r="X30162" s="11"/>
      <c r="Y30162" s="11"/>
      <c r="AV30162"/>
      <c r="AW30162"/>
      <c r="AX30162"/>
    </row>
    <row r="30163" spans="11:50" x14ac:dyDescent="0.25">
      <c r="K30163" s="11"/>
      <c r="L30163" s="11"/>
      <c r="N30163" s="11"/>
      <c r="O30163" s="11"/>
      <c r="P30163" s="11"/>
      <c r="Q30163" s="11"/>
      <c r="R30163" s="11"/>
      <c r="S30163" s="11"/>
      <c r="T30163" s="11"/>
      <c r="U30163" s="11"/>
      <c r="V30163" s="11"/>
      <c r="W30163" s="11"/>
      <c r="X30163" s="11"/>
      <c r="Y30163" s="11"/>
      <c r="AV30163"/>
      <c r="AW30163"/>
      <c r="AX30163"/>
    </row>
    <row r="30164" spans="11:50" x14ac:dyDescent="0.25">
      <c r="K30164" s="11"/>
      <c r="L30164" s="11"/>
      <c r="N30164" s="11"/>
      <c r="O30164" s="11"/>
      <c r="P30164" s="11"/>
      <c r="Q30164" s="11"/>
      <c r="R30164" s="11"/>
      <c r="S30164" s="11"/>
      <c r="T30164" s="11"/>
      <c r="U30164" s="11"/>
      <c r="V30164" s="11"/>
      <c r="W30164" s="11"/>
      <c r="X30164" s="11"/>
      <c r="Y30164" s="11"/>
      <c r="AV30164"/>
      <c r="AW30164"/>
      <c r="AX30164"/>
    </row>
    <row r="30165" spans="11:50" x14ac:dyDescent="0.25">
      <c r="K30165" s="11"/>
      <c r="L30165" s="11"/>
      <c r="N30165" s="11"/>
      <c r="O30165" s="11"/>
      <c r="P30165" s="11"/>
      <c r="Q30165" s="11"/>
      <c r="R30165" s="11"/>
      <c r="S30165" s="11"/>
      <c r="T30165" s="11"/>
      <c r="U30165" s="11"/>
      <c r="V30165" s="11"/>
      <c r="W30165" s="11"/>
      <c r="X30165" s="11"/>
      <c r="Y30165" s="11"/>
      <c r="AV30165"/>
      <c r="AW30165"/>
      <c r="AX30165"/>
    </row>
    <row r="30166" spans="11:50" x14ac:dyDescent="0.25">
      <c r="K30166" s="11"/>
      <c r="L30166" s="11"/>
      <c r="N30166" s="11"/>
      <c r="O30166" s="11"/>
      <c r="P30166" s="11"/>
      <c r="Q30166" s="11"/>
      <c r="R30166" s="11"/>
      <c r="S30166" s="11"/>
      <c r="T30166" s="11"/>
      <c r="U30166" s="11"/>
      <c r="V30166" s="11"/>
      <c r="W30166" s="11"/>
      <c r="X30166" s="11"/>
      <c r="Y30166" s="11"/>
      <c r="AV30166"/>
      <c r="AW30166"/>
      <c r="AX30166"/>
    </row>
    <row r="30167" spans="11:50" x14ac:dyDescent="0.25">
      <c r="K30167" s="11"/>
      <c r="L30167" s="11"/>
      <c r="N30167" s="11"/>
      <c r="O30167" s="11"/>
      <c r="P30167" s="11"/>
      <c r="Q30167" s="11"/>
      <c r="R30167" s="11"/>
      <c r="S30167" s="11"/>
      <c r="T30167" s="11"/>
      <c r="U30167" s="11"/>
      <c r="V30167" s="11"/>
      <c r="W30167" s="11"/>
      <c r="X30167" s="11"/>
      <c r="Y30167" s="11"/>
      <c r="AV30167"/>
      <c r="AW30167"/>
      <c r="AX30167"/>
    </row>
    <row r="30168" spans="11:50" x14ac:dyDescent="0.25">
      <c r="K30168" s="11"/>
      <c r="L30168" s="11"/>
      <c r="N30168" s="11"/>
      <c r="O30168" s="11"/>
      <c r="P30168" s="11"/>
      <c r="Q30168" s="11"/>
      <c r="R30168" s="11"/>
      <c r="S30168" s="11"/>
      <c r="T30168" s="11"/>
      <c r="U30168" s="11"/>
      <c r="V30168" s="11"/>
      <c r="W30168" s="11"/>
      <c r="X30168" s="11"/>
      <c r="Y30168" s="11"/>
      <c r="AV30168"/>
      <c r="AW30168"/>
      <c r="AX30168"/>
    </row>
    <row r="30169" spans="11:50" x14ac:dyDescent="0.25">
      <c r="K30169" s="11"/>
      <c r="L30169" s="11"/>
      <c r="N30169" s="11"/>
      <c r="O30169" s="11"/>
      <c r="P30169" s="11"/>
      <c r="Q30169" s="11"/>
      <c r="R30169" s="11"/>
      <c r="S30169" s="11"/>
      <c r="T30169" s="11"/>
      <c r="U30169" s="11"/>
      <c r="V30169" s="11"/>
      <c r="W30169" s="11"/>
      <c r="X30169" s="11"/>
      <c r="Y30169" s="11"/>
      <c r="AV30169"/>
      <c r="AW30169"/>
      <c r="AX30169"/>
    </row>
    <row r="30170" spans="11:50" x14ac:dyDescent="0.25">
      <c r="K30170" s="11"/>
      <c r="L30170" s="11"/>
      <c r="N30170" s="11"/>
      <c r="O30170" s="11"/>
      <c r="P30170" s="11"/>
      <c r="Q30170" s="11"/>
      <c r="R30170" s="11"/>
      <c r="S30170" s="11"/>
      <c r="T30170" s="11"/>
      <c r="U30170" s="11"/>
      <c r="V30170" s="11"/>
      <c r="W30170" s="11"/>
      <c r="X30170" s="11"/>
      <c r="Y30170" s="11"/>
      <c r="AV30170"/>
      <c r="AW30170"/>
      <c r="AX30170"/>
    </row>
    <row r="30171" spans="11:50" x14ac:dyDescent="0.25">
      <c r="K30171" s="11"/>
      <c r="L30171" s="11"/>
      <c r="N30171" s="11"/>
      <c r="O30171" s="11"/>
      <c r="P30171" s="11"/>
      <c r="Q30171" s="11"/>
      <c r="R30171" s="11"/>
      <c r="S30171" s="11"/>
      <c r="T30171" s="11"/>
      <c r="U30171" s="11"/>
      <c r="V30171" s="11"/>
      <c r="W30171" s="11"/>
      <c r="X30171" s="11"/>
      <c r="Y30171" s="11"/>
      <c r="AV30171"/>
      <c r="AW30171"/>
      <c r="AX30171"/>
    </row>
    <row r="30172" spans="11:50" x14ac:dyDescent="0.25">
      <c r="K30172" s="11"/>
      <c r="L30172" s="11"/>
      <c r="N30172" s="11"/>
      <c r="O30172" s="11"/>
      <c r="P30172" s="11"/>
      <c r="Q30172" s="11"/>
      <c r="R30172" s="11"/>
      <c r="S30172" s="11"/>
      <c r="T30172" s="11"/>
      <c r="U30172" s="11"/>
      <c r="V30172" s="11"/>
      <c r="W30172" s="11"/>
      <c r="X30172" s="11"/>
      <c r="Y30172" s="11"/>
      <c r="AV30172"/>
      <c r="AW30172"/>
      <c r="AX30172"/>
    </row>
    <row r="30173" spans="11:50" x14ac:dyDescent="0.25">
      <c r="K30173" s="11"/>
      <c r="L30173" s="11"/>
      <c r="N30173" s="11"/>
      <c r="O30173" s="11"/>
      <c r="P30173" s="11"/>
      <c r="Q30173" s="11"/>
      <c r="R30173" s="11"/>
      <c r="S30173" s="11"/>
      <c r="T30173" s="11"/>
      <c r="U30173" s="11"/>
      <c r="V30173" s="11"/>
      <c r="W30173" s="11"/>
      <c r="X30173" s="11"/>
      <c r="Y30173" s="11"/>
      <c r="AV30173"/>
      <c r="AW30173"/>
      <c r="AX30173"/>
    </row>
    <row r="30174" spans="11:50" x14ac:dyDescent="0.25">
      <c r="K30174" s="11"/>
      <c r="L30174" s="11"/>
      <c r="N30174" s="11"/>
      <c r="O30174" s="11"/>
      <c r="P30174" s="11"/>
      <c r="Q30174" s="11"/>
      <c r="R30174" s="11"/>
      <c r="S30174" s="11"/>
      <c r="T30174" s="11"/>
      <c r="U30174" s="11"/>
      <c r="V30174" s="11"/>
      <c r="W30174" s="11"/>
      <c r="X30174" s="11"/>
      <c r="Y30174" s="11"/>
      <c r="AV30174"/>
      <c r="AW30174"/>
      <c r="AX30174"/>
    </row>
    <row r="30175" spans="11:50" x14ac:dyDescent="0.25">
      <c r="K30175" s="11"/>
      <c r="L30175" s="11"/>
      <c r="N30175" s="11"/>
      <c r="O30175" s="11"/>
      <c r="P30175" s="11"/>
      <c r="Q30175" s="11"/>
      <c r="R30175" s="11"/>
      <c r="S30175" s="11"/>
      <c r="T30175" s="11"/>
      <c r="U30175" s="11"/>
      <c r="V30175" s="11"/>
      <c r="W30175" s="11"/>
      <c r="X30175" s="11"/>
      <c r="Y30175" s="11"/>
      <c r="AV30175"/>
      <c r="AW30175"/>
      <c r="AX30175"/>
    </row>
    <row r="30176" spans="11:50" x14ac:dyDescent="0.25">
      <c r="K30176" s="11"/>
      <c r="L30176" s="11"/>
      <c r="N30176" s="11"/>
      <c r="O30176" s="11"/>
      <c r="P30176" s="11"/>
      <c r="Q30176" s="11"/>
      <c r="R30176" s="11"/>
      <c r="S30176" s="11"/>
      <c r="T30176" s="11"/>
      <c r="U30176" s="11"/>
      <c r="V30176" s="11"/>
      <c r="W30176" s="11"/>
      <c r="X30176" s="11"/>
      <c r="Y30176" s="11"/>
      <c r="AV30176"/>
      <c r="AW30176"/>
      <c r="AX30176"/>
    </row>
    <row r="30177" spans="11:50" x14ac:dyDescent="0.25">
      <c r="K30177" s="11"/>
      <c r="L30177" s="11"/>
      <c r="N30177" s="11"/>
      <c r="O30177" s="11"/>
      <c r="P30177" s="11"/>
      <c r="Q30177" s="11"/>
      <c r="R30177" s="11"/>
      <c r="S30177" s="11"/>
      <c r="T30177" s="11"/>
      <c r="U30177" s="11"/>
      <c r="V30177" s="11"/>
      <c r="W30177" s="11"/>
      <c r="X30177" s="11"/>
      <c r="Y30177" s="11"/>
      <c r="AV30177"/>
      <c r="AW30177"/>
      <c r="AX30177"/>
    </row>
    <row r="30178" spans="11:50" x14ac:dyDescent="0.25">
      <c r="K30178" s="11"/>
      <c r="L30178" s="11"/>
      <c r="N30178" s="11"/>
      <c r="O30178" s="11"/>
      <c r="P30178" s="11"/>
      <c r="Q30178" s="11"/>
      <c r="R30178" s="11"/>
      <c r="S30178" s="11"/>
      <c r="T30178" s="11"/>
      <c r="U30178" s="11"/>
      <c r="V30178" s="11"/>
      <c r="W30178" s="11"/>
      <c r="X30178" s="11"/>
      <c r="Y30178" s="11"/>
      <c r="AV30178"/>
      <c r="AW30178"/>
      <c r="AX30178"/>
    </row>
    <row r="30179" spans="11:50" x14ac:dyDescent="0.25">
      <c r="K30179" s="11"/>
      <c r="L30179" s="11"/>
      <c r="N30179" s="11"/>
      <c r="O30179" s="11"/>
      <c r="P30179" s="11"/>
      <c r="Q30179" s="11"/>
      <c r="R30179" s="11"/>
      <c r="S30179" s="11"/>
      <c r="T30179" s="11"/>
      <c r="U30179" s="11"/>
      <c r="V30179" s="11"/>
      <c r="W30179" s="11"/>
      <c r="X30179" s="11"/>
      <c r="Y30179" s="11"/>
      <c r="AV30179"/>
      <c r="AW30179"/>
      <c r="AX30179"/>
    </row>
    <row r="30180" spans="11:50" x14ac:dyDescent="0.25">
      <c r="K30180" s="11"/>
      <c r="L30180" s="11"/>
      <c r="N30180" s="11"/>
      <c r="O30180" s="11"/>
      <c r="P30180" s="11"/>
      <c r="Q30180" s="11"/>
      <c r="R30180" s="11"/>
      <c r="S30180" s="11"/>
      <c r="T30180" s="11"/>
      <c r="U30180" s="11"/>
      <c r="V30180" s="11"/>
      <c r="W30180" s="11"/>
      <c r="X30180" s="11"/>
      <c r="Y30180" s="11"/>
      <c r="AV30180"/>
      <c r="AW30180"/>
      <c r="AX30180"/>
    </row>
    <row r="30181" spans="11:50" x14ac:dyDescent="0.25">
      <c r="K30181" s="11"/>
      <c r="L30181" s="11"/>
      <c r="N30181" s="11"/>
      <c r="O30181" s="11"/>
      <c r="P30181" s="11"/>
      <c r="Q30181" s="11"/>
      <c r="R30181" s="11"/>
      <c r="S30181" s="11"/>
      <c r="T30181" s="11"/>
      <c r="U30181" s="11"/>
      <c r="V30181" s="11"/>
      <c r="W30181" s="11"/>
      <c r="X30181" s="11"/>
      <c r="Y30181" s="11"/>
      <c r="AV30181"/>
      <c r="AW30181"/>
      <c r="AX30181"/>
    </row>
    <row r="30182" spans="11:50" x14ac:dyDescent="0.25">
      <c r="K30182" s="11"/>
      <c r="L30182" s="11"/>
      <c r="N30182" s="11"/>
      <c r="O30182" s="11"/>
      <c r="P30182" s="11"/>
      <c r="Q30182" s="11"/>
      <c r="R30182" s="11"/>
      <c r="S30182" s="11"/>
      <c r="T30182" s="11"/>
      <c r="U30182" s="11"/>
      <c r="V30182" s="11"/>
      <c r="W30182" s="11"/>
      <c r="X30182" s="11"/>
      <c r="Y30182" s="11"/>
      <c r="AV30182"/>
      <c r="AW30182"/>
      <c r="AX30182"/>
    </row>
    <row r="30183" spans="11:50" x14ac:dyDescent="0.25">
      <c r="K30183" s="11"/>
      <c r="L30183" s="11"/>
      <c r="N30183" s="11"/>
      <c r="O30183" s="11"/>
      <c r="P30183" s="11"/>
      <c r="Q30183" s="11"/>
      <c r="R30183" s="11"/>
      <c r="S30183" s="11"/>
      <c r="T30183" s="11"/>
      <c r="U30183" s="11"/>
      <c r="V30183" s="11"/>
      <c r="W30183" s="11"/>
      <c r="X30183" s="11"/>
      <c r="Y30183" s="11"/>
      <c r="AV30183"/>
      <c r="AW30183"/>
      <c r="AX30183"/>
    </row>
    <row r="30184" spans="11:50" x14ac:dyDescent="0.25">
      <c r="K30184" s="11"/>
      <c r="L30184" s="11"/>
      <c r="N30184" s="11"/>
      <c r="O30184" s="11"/>
      <c r="P30184" s="11"/>
      <c r="Q30184" s="11"/>
      <c r="R30184" s="11"/>
      <c r="S30184" s="11"/>
      <c r="T30184" s="11"/>
      <c r="U30184" s="11"/>
      <c r="V30184" s="11"/>
      <c r="W30184" s="11"/>
      <c r="X30184" s="11"/>
      <c r="Y30184" s="11"/>
      <c r="AV30184"/>
      <c r="AW30184"/>
      <c r="AX30184"/>
    </row>
    <row r="30185" spans="11:50" x14ac:dyDescent="0.25">
      <c r="K30185" s="11"/>
      <c r="L30185" s="11"/>
      <c r="N30185" s="11"/>
      <c r="O30185" s="11"/>
      <c r="P30185" s="11"/>
      <c r="Q30185" s="11"/>
      <c r="R30185" s="11"/>
      <c r="S30185" s="11"/>
      <c r="T30185" s="11"/>
      <c r="U30185" s="11"/>
      <c r="V30185" s="11"/>
      <c r="W30185" s="11"/>
      <c r="X30185" s="11"/>
      <c r="Y30185" s="11"/>
      <c r="AV30185"/>
      <c r="AW30185"/>
      <c r="AX30185"/>
    </row>
    <row r="30186" spans="11:50" x14ac:dyDescent="0.25">
      <c r="K30186" s="11"/>
      <c r="L30186" s="11"/>
      <c r="N30186" s="11"/>
      <c r="O30186" s="11"/>
      <c r="P30186" s="11"/>
      <c r="Q30186" s="11"/>
      <c r="R30186" s="11"/>
      <c r="S30186" s="11"/>
      <c r="T30186" s="11"/>
      <c r="U30186" s="11"/>
      <c r="V30186" s="11"/>
      <c r="W30186" s="11"/>
      <c r="X30186" s="11"/>
      <c r="Y30186" s="11"/>
      <c r="AV30186"/>
      <c r="AW30186"/>
      <c r="AX30186"/>
    </row>
    <row r="30187" spans="11:50" x14ac:dyDescent="0.25">
      <c r="K30187" s="11"/>
      <c r="L30187" s="11"/>
      <c r="N30187" s="11"/>
      <c r="O30187" s="11"/>
      <c r="P30187" s="11"/>
      <c r="Q30187" s="11"/>
      <c r="R30187" s="11"/>
      <c r="S30187" s="11"/>
      <c r="T30187" s="11"/>
      <c r="U30187" s="11"/>
      <c r="V30187" s="11"/>
      <c r="W30187" s="11"/>
      <c r="X30187" s="11"/>
      <c r="Y30187" s="11"/>
      <c r="AV30187"/>
      <c r="AW30187"/>
      <c r="AX30187"/>
    </row>
    <row r="30188" spans="11:50" x14ac:dyDescent="0.25">
      <c r="K30188" s="11"/>
      <c r="L30188" s="11"/>
      <c r="N30188" s="11"/>
      <c r="O30188" s="11"/>
      <c r="P30188" s="11"/>
      <c r="Q30188" s="11"/>
      <c r="R30188" s="11"/>
      <c r="S30188" s="11"/>
      <c r="T30188" s="11"/>
      <c r="U30188" s="11"/>
      <c r="V30188" s="11"/>
      <c r="W30188" s="11"/>
      <c r="X30188" s="11"/>
      <c r="Y30188" s="11"/>
      <c r="AV30188"/>
      <c r="AW30188"/>
      <c r="AX30188"/>
    </row>
    <row r="30189" spans="11:50" x14ac:dyDescent="0.25">
      <c r="K30189" s="11"/>
      <c r="L30189" s="11"/>
      <c r="N30189" s="11"/>
      <c r="O30189" s="11"/>
      <c r="P30189" s="11"/>
      <c r="Q30189" s="11"/>
      <c r="R30189" s="11"/>
      <c r="S30189" s="11"/>
      <c r="T30189" s="11"/>
      <c r="U30189" s="11"/>
      <c r="V30189" s="11"/>
      <c r="W30189" s="11"/>
      <c r="X30189" s="11"/>
      <c r="Y30189" s="11"/>
      <c r="AV30189"/>
      <c r="AW30189"/>
      <c r="AX30189"/>
    </row>
    <row r="30190" spans="11:50" x14ac:dyDescent="0.25">
      <c r="K30190" s="11"/>
      <c r="L30190" s="11"/>
      <c r="N30190" s="11"/>
      <c r="O30190" s="11"/>
      <c r="P30190" s="11"/>
      <c r="Q30190" s="11"/>
      <c r="R30190" s="11"/>
      <c r="S30190" s="11"/>
      <c r="T30190" s="11"/>
      <c r="U30190" s="11"/>
      <c r="V30190" s="11"/>
      <c r="W30190" s="11"/>
      <c r="X30190" s="11"/>
      <c r="Y30190" s="11"/>
      <c r="AV30190"/>
      <c r="AW30190"/>
      <c r="AX30190"/>
    </row>
    <row r="30191" spans="11:50" x14ac:dyDescent="0.25">
      <c r="K30191" s="11"/>
      <c r="L30191" s="11"/>
      <c r="N30191" s="11"/>
      <c r="O30191" s="11"/>
      <c r="P30191" s="11"/>
      <c r="Q30191" s="11"/>
      <c r="R30191" s="11"/>
      <c r="S30191" s="11"/>
      <c r="T30191" s="11"/>
      <c r="U30191" s="11"/>
      <c r="V30191" s="11"/>
      <c r="W30191" s="11"/>
      <c r="X30191" s="11"/>
      <c r="Y30191" s="11"/>
      <c r="AV30191"/>
      <c r="AW30191"/>
      <c r="AX30191"/>
    </row>
    <row r="30192" spans="11:50" x14ac:dyDescent="0.25">
      <c r="K30192" s="11"/>
      <c r="L30192" s="11"/>
      <c r="N30192" s="11"/>
      <c r="O30192" s="11"/>
      <c r="P30192" s="11"/>
      <c r="Q30192" s="11"/>
      <c r="R30192" s="11"/>
      <c r="S30192" s="11"/>
      <c r="T30192" s="11"/>
      <c r="U30192" s="11"/>
      <c r="V30192" s="11"/>
      <c r="W30192" s="11"/>
      <c r="X30192" s="11"/>
      <c r="Y30192" s="11"/>
      <c r="AV30192"/>
      <c r="AW30192"/>
      <c r="AX30192"/>
    </row>
    <row r="30193" spans="11:50" x14ac:dyDescent="0.25">
      <c r="K30193" s="11"/>
      <c r="L30193" s="11"/>
      <c r="N30193" s="11"/>
      <c r="O30193" s="11"/>
      <c r="P30193" s="11"/>
      <c r="Q30193" s="11"/>
      <c r="R30193" s="11"/>
      <c r="S30193" s="11"/>
      <c r="T30193" s="11"/>
      <c r="U30193" s="11"/>
      <c r="V30193" s="11"/>
      <c r="W30193" s="11"/>
      <c r="X30193" s="11"/>
      <c r="Y30193" s="11"/>
      <c r="AV30193"/>
      <c r="AW30193"/>
      <c r="AX30193"/>
    </row>
    <row r="30194" spans="11:50" x14ac:dyDescent="0.25">
      <c r="K30194" s="11"/>
      <c r="L30194" s="11"/>
      <c r="N30194" s="11"/>
      <c r="O30194" s="11"/>
      <c r="P30194" s="11"/>
      <c r="Q30194" s="11"/>
      <c r="R30194" s="11"/>
      <c r="S30194" s="11"/>
      <c r="T30194" s="11"/>
      <c r="U30194" s="11"/>
      <c r="V30194" s="11"/>
      <c r="W30194" s="11"/>
      <c r="X30194" s="11"/>
      <c r="Y30194" s="11"/>
      <c r="AV30194"/>
      <c r="AW30194"/>
      <c r="AX30194"/>
    </row>
    <row r="30195" spans="11:50" x14ac:dyDescent="0.25">
      <c r="K30195" s="11"/>
      <c r="L30195" s="11"/>
      <c r="N30195" s="11"/>
      <c r="O30195" s="11"/>
      <c r="P30195" s="11"/>
      <c r="Q30195" s="11"/>
      <c r="R30195" s="11"/>
      <c r="S30195" s="11"/>
      <c r="T30195" s="11"/>
      <c r="U30195" s="11"/>
      <c r="V30195" s="11"/>
      <c r="W30195" s="11"/>
      <c r="X30195" s="11"/>
      <c r="Y30195" s="11"/>
      <c r="AV30195"/>
      <c r="AW30195"/>
      <c r="AX30195"/>
    </row>
    <row r="30196" spans="11:50" x14ac:dyDescent="0.25">
      <c r="K30196" s="11"/>
      <c r="L30196" s="11"/>
      <c r="N30196" s="11"/>
      <c r="O30196" s="11"/>
      <c r="P30196" s="11"/>
      <c r="Q30196" s="11"/>
      <c r="R30196" s="11"/>
      <c r="S30196" s="11"/>
      <c r="T30196" s="11"/>
      <c r="U30196" s="11"/>
      <c r="V30196" s="11"/>
      <c r="W30196" s="11"/>
      <c r="X30196" s="11"/>
      <c r="Y30196" s="11"/>
      <c r="AV30196"/>
      <c r="AW30196"/>
      <c r="AX30196"/>
    </row>
    <row r="30197" spans="11:50" x14ac:dyDescent="0.25">
      <c r="K30197" s="11"/>
      <c r="L30197" s="11"/>
      <c r="N30197" s="11"/>
      <c r="O30197" s="11"/>
      <c r="P30197" s="11"/>
      <c r="Q30197" s="11"/>
      <c r="R30197" s="11"/>
      <c r="S30197" s="11"/>
      <c r="T30197" s="11"/>
      <c r="U30197" s="11"/>
      <c r="V30197" s="11"/>
      <c r="W30197" s="11"/>
      <c r="X30197" s="11"/>
      <c r="Y30197" s="11"/>
      <c r="AV30197"/>
      <c r="AW30197"/>
      <c r="AX30197"/>
    </row>
    <row r="30198" spans="11:50" x14ac:dyDescent="0.25">
      <c r="K30198" s="11"/>
      <c r="L30198" s="11"/>
      <c r="N30198" s="11"/>
      <c r="O30198" s="11"/>
      <c r="P30198" s="11"/>
      <c r="Q30198" s="11"/>
      <c r="R30198" s="11"/>
      <c r="S30198" s="11"/>
      <c r="T30198" s="11"/>
      <c r="U30198" s="11"/>
      <c r="V30198" s="11"/>
      <c r="W30198" s="11"/>
      <c r="X30198" s="11"/>
      <c r="Y30198" s="11"/>
      <c r="AV30198"/>
      <c r="AW30198"/>
      <c r="AX30198"/>
    </row>
    <row r="30199" spans="11:50" x14ac:dyDescent="0.25">
      <c r="K30199" s="11"/>
      <c r="L30199" s="11"/>
      <c r="N30199" s="11"/>
      <c r="O30199" s="11"/>
      <c r="P30199" s="11"/>
      <c r="Q30199" s="11"/>
      <c r="R30199" s="11"/>
      <c r="S30199" s="11"/>
      <c r="T30199" s="11"/>
      <c r="U30199" s="11"/>
      <c r="V30199" s="11"/>
      <c r="W30199" s="11"/>
      <c r="X30199" s="11"/>
      <c r="Y30199" s="11"/>
      <c r="AV30199"/>
      <c r="AW30199"/>
      <c r="AX30199"/>
    </row>
    <row r="30200" spans="11:50" x14ac:dyDescent="0.25">
      <c r="K30200" s="11"/>
      <c r="L30200" s="11"/>
      <c r="N30200" s="11"/>
      <c r="O30200" s="11"/>
      <c r="P30200" s="11"/>
      <c r="Q30200" s="11"/>
      <c r="R30200" s="11"/>
      <c r="S30200" s="11"/>
      <c r="T30200" s="11"/>
      <c r="U30200" s="11"/>
      <c r="V30200" s="11"/>
      <c r="W30200" s="11"/>
      <c r="X30200" s="11"/>
      <c r="Y30200" s="11"/>
      <c r="AV30200"/>
      <c r="AW30200"/>
      <c r="AX30200"/>
    </row>
    <row r="30201" spans="11:50" x14ac:dyDescent="0.25">
      <c r="K30201" s="11"/>
      <c r="L30201" s="11"/>
      <c r="N30201" s="11"/>
      <c r="O30201" s="11"/>
      <c r="P30201" s="11"/>
      <c r="Q30201" s="11"/>
      <c r="R30201" s="11"/>
      <c r="S30201" s="11"/>
      <c r="T30201" s="11"/>
      <c r="U30201" s="11"/>
      <c r="V30201" s="11"/>
      <c r="W30201" s="11"/>
      <c r="X30201" s="11"/>
      <c r="Y30201" s="11"/>
      <c r="AV30201"/>
      <c r="AW30201"/>
      <c r="AX30201"/>
    </row>
    <row r="30202" spans="11:50" x14ac:dyDescent="0.25">
      <c r="K30202" s="11"/>
      <c r="L30202" s="11"/>
      <c r="N30202" s="11"/>
      <c r="O30202" s="11"/>
      <c r="P30202" s="11"/>
      <c r="Q30202" s="11"/>
      <c r="R30202" s="11"/>
      <c r="S30202" s="11"/>
      <c r="T30202" s="11"/>
      <c r="U30202" s="11"/>
      <c r="V30202" s="11"/>
      <c r="W30202" s="11"/>
      <c r="X30202" s="11"/>
      <c r="Y30202" s="11"/>
      <c r="AV30202"/>
      <c r="AW30202"/>
      <c r="AX30202"/>
    </row>
    <row r="30203" spans="11:50" x14ac:dyDescent="0.25">
      <c r="K30203" s="11"/>
      <c r="L30203" s="11"/>
      <c r="N30203" s="11"/>
      <c r="O30203" s="11"/>
      <c r="P30203" s="11"/>
      <c r="Q30203" s="11"/>
      <c r="R30203" s="11"/>
      <c r="S30203" s="11"/>
      <c r="T30203" s="11"/>
      <c r="U30203" s="11"/>
      <c r="V30203" s="11"/>
      <c r="W30203" s="11"/>
      <c r="X30203" s="11"/>
      <c r="Y30203" s="11"/>
      <c r="AV30203"/>
      <c r="AW30203"/>
      <c r="AX30203"/>
    </row>
    <row r="30204" spans="11:50" x14ac:dyDescent="0.25">
      <c r="K30204" s="11"/>
      <c r="L30204" s="11"/>
      <c r="N30204" s="11"/>
      <c r="O30204" s="11"/>
      <c r="P30204" s="11"/>
      <c r="Q30204" s="11"/>
      <c r="R30204" s="11"/>
      <c r="S30204" s="11"/>
      <c r="T30204" s="11"/>
      <c r="U30204" s="11"/>
      <c r="V30204" s="11"/>
      <c r="W30204" s="11"/>
      <c r="X30204" s="11"/>
      <c r="Y30204" s="11"/>
      <c r="AV30204"/>
      <c r="AW30204"/>
      <c r="AX30204"/>
    </row>
    <row r="30205" spans="11:50" x14ac:dyDescent="0.25">
      <c r="K30205" s="11"/>
      <c r="L30205" s="11"/>
      <c r="N30205" s="11"/>
      <c r="O30205" s="11"/>
      <c r="P30205" s="11"/>
      <c r="Q30205" s="11"/>
      <c r="R30205" s="11"/>
      <c r="S30205" s="11"/>
      <c r="T30205" s="11"/>
      <c r="U30205" s="11"/>
      <c r="V30205" s="11"/>
      <c r="W30205" s="11"/>
      <c r="X30205" s="11"/>
      <c r="Y30205" s="11"/>
      <c r="AV30205"/>
      <c r="AW30205"/>
      <c r="AX30205"/>
    </row>
    <row r="30206" spans="11:50" x14ac:dyDescent="0.25">
      <c r="K30206" s="11"/>
      <c r="L30206" s="11"/>
      <c r="N30206" s="11"/>
      <c r="O30206" s="11"/>
      <c r="P30206" s="11"/>
      <c r="Q30206" s="11"/>
      <c r="R30206" s="11"/>
      <c r="S30206" s="11"/>
      <c r="T30206" s="11"/>
      <c r="U30206" s="11"/>
      <c r="V30206" s="11"/>
      <c r="W30206" s="11"/>
      <c r="X30206" s="11"/>
      <c r="Y30206" s="11"/>
      <c r="AV30206"/>
      <c r="AW30206"/>
      <c r="AX30206"/>
    </row>
    <row r="30207" spans="11:50" x14ac:dyDescent="0.25">
      <c r="K30207" s="11"/>
      <c r="L30207" s="11"/>
      <c r="N30207" s="11"/>
      <c r="O30207" s="11"/>
      <c r="P30207" s="11"/>
      <c r="Q30207" s="11"/>
      <c r="R30207" s="11"/>
      <c r="S30207" s="11"/>
      <c r="T30207" s="11"/>
      <c r="U30207" s="11"/>
      <c r="V30207" s="11"/>
      <c r="W30207" s="11"/>
      <c r="X30207" s="11"/>
      <c r="Y30207" s="11"/>
      <c r="AV30207"/>
      <c r="AW30207"/>
      <c r="AX30207"/>
    </row>
    <row r="30208" spans="11:50" x14ac:dyDescent="0.25">
      <c r="K30208" s="11"/>
      <c r="L30208" s="11"/>
      <c r="N30208" s="11"/>
      <c r="O30208" s="11"/>
      <c r="P30208" s="11"/>
      <c r="Q30208" s="11"/>
      <c r="R30208" s="11"/>
      <c r="S30208" s="11"/>
      <c r="T30208" s="11"/>
      <c r="U30208" s="11"/>
      <c r="V30208" s="11"/>
      <c r="W30208" s="11"/>
      <c r="X30208" s="11"/>
      <c r="Y30208" s="11"/>
      <c r="AV30208"/>
      <c r="AW30208"/>
      <c r="AX30208"/>
    </row>
    <row r="30209" spans="11:50" x14ac:dyDescent="0.25">
      <c r="K30209" s="11"/>
      <c r="L30209" s="11"/>
      <c r="N30209" s="11"/>
      <c r="O30209" s="11"/>
      <c r="P30209" s="11"/>
      <c r="Q30209" s="11"/>
      <c r="R30209" s="11"/>
      <c r="S30209" s="11"/>
      <c r="T30209" s="11"/>
      <c r="U30209" s="11"/>
      <c r="V30209" s="11"/>
      <c r="W30209" s="11"/>
      <c r="X30209" s="11"/>
      <c r="Y30209" s="11"/>
      <c r="AV30209"/>
      <c r="AW30209"/>
      <c r="AX30209"/>
    </row>
    <row r="30210" spans="11:50" x14ac:dyDescent="0.25">
      <c r="K30210" s="11"/>
      <c r="L30210" s="11"/>
      <c r="N30210" s="11"/>
      <c r="O30210" s="11"/>
      <c r="P30210" s="11"/>
      <c r="Q30210" s="11"/>
      <c r="R30210" s="11"/>
      <c r="S30210" s="11"/>
      <c r="T30210" s="11"/>
      <c r="U30210" s="11"/>
      <c r="V30210" s="11"/>
      <c r="W30210" s="11"/>
      <c r="X30210" s="11"/>
      <c r="Y30210" s="11"/>
      <c r="AV30210"/>
      <c r="AW30210"/>
      <c r="AX30210"/>
    </row>
    <row r="30211" spans="11:50" x14ac:dyDescent="0.25">
      <c r="K30211" s="11"/>
      <c r="L30211" s="11"/>
      <c r="N30211" s="11"/>
      <c r="O30211" s="11"/>
      <c r="P30211" s="11"/>
      <c r="Q30211" s="11"/>
      <c r="R30211" s="11"/>
      <c r="S30211" s="11"/>
      <c r="T30211" s="11"/>
      <c r="U30211" s="11"/>
      <c r="V30211" s="11"/>
      <c r="W30211" s="11"/>
      <c r="X30211" s="11"/>
      <c r="Y30211" s="11"/>
      <c r="AV30211"/>
      <c r="AW30211"/>
      <c r="AX30211"/>
    </row>
    <row r="30212" spans="11:50" x14ac:dyDescent="0.25">
      <c r="K30212" s="11"/>
      <c r="L30212" s="11"/>
      <c r="N30212" s="11"/>
      <c r="O30212" s="11"/>
      <c r="P30212" s="11"/>
      <c r="Q30212" s="11"/>
      <c r="R30212" s="11"/>
      <c r="S30212" s="11"/>
      <c r="T30212" s="11"/>
      <c r="U30212" s="11"/>
      <c r="V30212" s="11"/>
      <c r="W30212" s="11"/>
      <c r="X30212" s="11"/>
      <c r="Y30212" s="11"/>
      <c r="AV30212"/>
      <c r="AW30212"/>
      <c r="AX30212"/>
    </row>
    <row r="30213" spans="11:50" x14ac:dyDescent="0.25">
      <c r="K30213" s="11"/>
      <c r="L30213" s="11"/>
      <c r="N30213" s="11"/>
      <c r="O30213" s="11"/>
      <c r="P30213" s="11"/>
      <c r="Q30213" s="11"/>
      <c r="R30213" s="11"/>
      <c r="S30213" s="11"/>
      <c r="T30213" s="11"/>
      <c r="U30213" s="11"/>
      <c r="V30213" s="11"/>
      <c r="W30213" s="11"/>
      <c r="X30213" s="11"/>
      <c r="Y30213" s="11"/>
      <c r="AV30213"/>
      <c r="AW30213"/>
      <c r="AX30213"/>
    </row>
    <row r="30214" spans="11:50" x14ac:dyDescent="0.25">
      <c r="K30214" s="11"/>
      <c r="L30214" s="11"/>
      <c r="N30214" s="11"/>
      <c r="O30214" s="11"/>
      <c r="P30214" s="11"/>
      <c r="Q30214" s="11"/>
      <c r="R30214" s="11"/>
      <c r="S30214" s="11"/>
      <c r="T30214" s="11"/>
      <c r="U30214" s="11"/>
      <c r="V30214" s="11"/>
      <c r="W30214" s="11"/>
      <c r="X30214" s="11"/>
      <c r="Y30214" s="11"/>
      <c r="AV30214"/>
      <c r="AW30214"/>
      <c r="AX30214"/>
    </row>
    <row r="30215" spans="11:50" x14ac:dyDescent="0.25">
      <c r="K30215" s="11"/>
      <c r="L30215" s="11"/>
      <c r="N30215" s="11"/>
      <c r="O30215" s="11"/>
      <c r="P30215" s="11"/>
      <c r="Q30215" s="11"/>
      <c r="R30215" s="11"/>
      <c r="S30215" s="11"/>
      <c r="T30215" s="11"/>
      <c r="U30215" s="11"/>
      <c r="V30215" s="11"/>
      <c r="W30215" s="11"/>
      <c r="X30215" s="11"/>
      <c r="Y30215" s="11"/>
      <c r="AV30215"/>
      <c r="AW30215"/>
      <c r="AX30215"/>
    </row>
    <row r="30216" spans="11:50" x14ac:dyDescent="0.25">
      <c r="K30216" s="11"/>
      <c r="L30216" s="11"/>
      <c r="N30216" s="11"/>
      <c r="O30216" s="11"/>
      <c r="P30216" s="11"/>
      <c r="Q30216" s="11"/>
      <c r="R30216" s="11"/>
      <c r="S30216" s="11"/>
      <c r="T30216" s="11"/>
      <c r="U30216" s="11"/>
      <c r="V30216" s="11"/>
      <c r="W30216" s="11"/>
      <c r="X30216" s="11"/>
      <c r="Y30216" s="11"/>
      <c r="AV30216"/>
      <c r="AW30216"/>
      <c r="AX30216"/>
    </row>
    <row r="30217" spans="11:50" x14ac:dyDescent="0.25">
      <c r="K30217" s="11"/>
      <c r="L30217" s="11"/>
      <c r="N30217" s="11"/>
      <c r="O30217" s="11"/>
      <c r="P30217" s="11"/>
      <c r="Q30217" s="11"/>
      <c r="R30217" s="11"/>
      <c r="S30217" s="11"/>
      <c r="T30217" s="11"/>
      <c r="U30217" s="11"/>
      <c r="V30217" s="11"/>
      <c r="W30217" s="11"/>
      <c r="X30217" s="11"/>
      <c r="Y30217" s="11"/>
      <c r="AV30217"/>
      <c r="AW30217"/>
      <c r="AX30217"/>
    </row>
    <row r="30218" spans="11:50" x14ac:dyDescent="0.25">
      <c r="K30218" s="11"/>
      <c r="L30218" s="11"/>
      <c r="N30218" s="11"/>
      <c r="O30218" s="11"/>
      <c r="P30218" s="11"/>
      <c r="Q30218" s="11"/>
      <c r="R30218" s="11"/>
      <c r="S30218" s="11"/>
      <c r="T30218" s="11"/>
      <c r="U30218" s="11"/>
      <c r="V30218" s="11"/>
      <c r="W30218" s="11"/>
      <c r="X30218" s="11"/>
      <c r="Y30218" s="11"/>
      <c r="AV30218"/>
      <c r="AW30218"/>
      <c r="AX30218"/>
    </row>
    <row r="30219" spans="11:50" x14ac:dyDescent="0.25">
      <c r="K30219" s="11"/>
      <c r="L30219" s="11"/>
      <c r="N30219" s="11"/>
      <c r="O30219" s="11"/>
      <c r="P30219" s="11"/>
      <c r="Q30219" s="11"/>
      <c r="R30219" s="11"/>
      <c r="S30219" s="11"/>
      <c r="T30219" s="11"/>
      <c r="U30219" s="11"/>
      <c r="V30219" s="11"/>
      <c r="W30219" s="11"/>
      <c r="X30219" s="11"/>
      <c r="Y30219" s="11"/>
      <c r="AV30219"/>
      <c r="AW30219"/>
      <c r="AX30219"/>
    </row>
    <row r="30220" spans="11:50" x14ac:dyDescent="0.25">
      <c r="K30220" s="11"/>
      <c r="L30220" s="11"/>
      <c r="N30220" s="11"/>
      <c r="O30220" s="11"/>
      <c r="P30220" s="11"/>
      <c r="Q30220" s="11"/>
      <c r="R30220" s="11"/>
      <c r="S30220" s="11"/>
      <c r="T30220" s="11"/>
      <c r="U30220" s="11"/>
      <c r="V30220" s="11"/>
      <c r="W30220" s="11"/>
      <c r="X30220" s="11"/>
      <c r="Y30220" s="11"/>
      <c r="AV30220"/>
      <c r="AW30220"/>
      <c r="AX30220"/>
    </row>
    <row r="30221" spans="11:50" x14ac:dyDescent="0.25">
      <c r="K30221" s="11"/>
      <c r="L30221" s="11"/>
      <c r="N30221" s="11"/>
      <c r="O30221" s="11"/>
      <c r="P30221" s="11"/>
      <c r="Q30221" s="11"/>
      <c r="R30221" s="11"/>
      <c r="S30221" s="11"/>
      <c r="T30221" s="11"/>
      <c r="U30221" s="11"/>
      <c r="V30221" s="11"/>
      <c r="W30221" s="11"/>
      <c r="X30221" s="11"/>
      <c r="Y30221" s="11"/>
      <c r="AV30221"/>
      <c r="AW30221"/>
      <c r="AX30221"/>
    </row>
    <row r="30222" spans="11:50" x14ac:dyDescent="0.25">
      <c r="K30222" s="11"/>
      <c r="L30222" s="11"/>
      <c r="N30222" s="11"/>
      <c r="O30222" s="11"/>
      <c r="P30222" s="11"/>
      <c r="Q30222" s="11"/>
      <c r="R30222" s="11"/>
      <c r="S30222" s="11"/>
      <c r="T30222" s="11"/>
      <c r="U30222" s="11"/>
      <c r="V30222" s="11"/>
      <c r="W30222" s="11"/>
      <c r="X30222" s="11"/>
      <c r="Y30222" s="11"/>
      <c r="AV30222"/>
      <c r="AW30222"/>
      <c r="AX30222"/>
    </row>
    <row r="30223" spans="11:50" x14ac:dyDescent="0.25">
      <c r="K30223" s="11"/>
      <c r="L30223" s="11"/>
      <c r="N30223" s="11"/>
      <c r="O30223" s="11"/>
      <c r="P30223" s="11"/>
      <c r="Q30223" s="11"/>
      <c r="R30223" s="11"/>
      <c r="S30223" s="11"/>
      <c r="T30223" s="11"/>
      <c r="U30223" s="11"/>
      <c r="V30223" s="11"/>
      <c r="W30223" s="11"/>
      <c r="X30223" s="11"/>
      <c r="Y30223" s="11"/>
      <c r="AV30223"/>
      <c r="AW30223"/>
      <c r="AX30223"/>
    </row>
    <row r="30224" spans="11:50" x14ac:dyDescent="0.25">
      <c r="K30224" s="11"/>
      <c r="L30224" s="11"/>
      <c r="N30224" s="11"/>
      <c r="O30224" s="11"/>
      <c r="P30224" s="11"/>
      <c r="Q30224" s="11"/>
      <c r="R30224" s="11"/>
      <c r="S30224" s="11"/>
      <c r="T30224" s="11"/>
      <c r="U30224" s="11"/>
      <c r="V30224" s="11"/>
      <c r="W30224" s="11"/>
      <c r="X30224" s="11"/>
      <c r="Y30224" s="11"/>
      <c r="AV30224"/>
      <c r="AW30224"/>
      <c r="AX30224"/>
    </row>
    <row r="30225" spans="11:50" x14ac:dyDescent="0.25">
      <c r="K30225" s="11"/>
      <c r="L30225" s="11"/>
      <c r="N30225" s="11"/>
      <c r="O30225" s="11"/>
      <c r="P30225" s="11"/>
      <c r="Q30225" s="11"/>
      <c r="R30225" s="11"/>
      <c r="S30225" s="11"/>
      <c r="T30225" s="11"/>
      <c r="U30225" s="11"/>
      <c r="V30225" s="11"/>
      <c r="W30225" s="11"/>
      <c r="X30225" s="11"/>
      <c r="Y30225" s="11"/>
      <c r="AV30225"/>
      <c r="AW30225"/>
      <c r="AX30225"/>
    </row>
    <row r="30226" spans="11:50" x14ac:dyDescent="0.25">
      <c r="K30226" s="11"/>
      <c r="L30226" s="11"/>
      <c r="N30226" s="11"/>
      <c r="O30226" s="11"/>
      <c r="P30226" s="11"/>
      <c r="Q30226" s="11"/>
      <c r="R30226" s="11"/>
      <c r="S30226" s="11"/>
      <c r="T30226" s="11"/>
      <c r="U30226" s="11"/>
      <c r="V30226" s="11"/>
      <c r="W30226" s="11"/>
      <c r="X30226" s="11"/>
      <c r="Y30226" s="11"/>
      <c r="AV30226"/>
      <c r="AW30226"/>
      <c r="AX30226"/>
    </row>
    <row r="30227" spans="11:50" x14ac:dyDescent="0.25">
      <c r="K30227" s="11"/>
      <c r="L30227" s="11"/>
      <c r="N30227" s="11"/>
      <c r="O30227" s="11"/>
      <c r="P30227" s="11"/>
      <c r="Q30227" s="11"/>
      <c r="R30227" s="11"/>
      <c r="S30227" s="11"/>
      <c r="T30227" s="11"/>
      <c r="U30227" s="11"/>
      <c r="V30227" s="11"/>
      <c r="W30227" s="11"/>
      <c r="X30227" s="11"/>
      <c r="Y30227" s="11"/>
      <c r="AV30227"/>
      <c r="AW30227"/>
      <c r="AX30227"/>
    </row>
    <row r="30228" spans="11:50" x14ac:dyDescent="0.25">
      <c r="K30228" s="11"/>
      <c r="L30228" s="11"/>
      <c r="N30228" s="11"/>
      <c r="O30228" s="11"/>
      <c r="P30228" s="11"/>
      <c r="Q30228" s="11"/>
      <c r="R30228" s="11"/>
      <c r="S30228" s="11"/>
      <c r="T30228" s="11"/>
      <c r="U30228" s="11"/>
      <c r="V30228" s="11"/>
      <c r="W30228" s="11"/>
      <c r="X30228" s="11"/>
      <c r="Y30228" s="11"/>
      <c r="AV30228"/>
      <c r="AW30228"/>
      <c r="AX30228"/>
    </row>
    <row r="30229" spans="11:50" x14ac:dyDescent="0.25">
      <c r="K30229" s="11"/>
      <c r="L30229" s="11"/>
      <c r="N30229" s="11"/>
      <c r="O30229" s="11"/>
      <c r="P30229" s="11"/>
      <c r="Q30229" s="11"/>
      <c r="R30229" s="11"/>
      <c r="S30229" s="11"/>
      <c r="T30229" s="11"/>
      <c r="U30229" s="11"/>
      <c r="V30229" s="11"/>
      <c r="W30229" s="11"/>
      <c r="X30229" s="11"/>
      <c r="Y30229" s="11"/>
      <c r="AV30229"/>
      <c r="AW30229"/>
      <c r="AX30229"/>
    </row>
    <row r="30230" spans="11:50" x14ac:dyDescent="0.25">
      <c r="K30230" s="11"/>
      <c r="L30230" s="11"/>
      <c r="N30230" s="11"/>
      <c r="O30230" s="11"/>
      <c r="P30230" s="11"/>
      <c r="Q30230" s="11"/>
      <c r="R30230" s="11"/>
      <c r="S30230" s="11"/>
      <c r="T30230" s="11"/>
      <c r="U30230" s="11"/>
      <c r="V30230" s="11"/>
      <c r="W30230" s="11"/>
      <c r="X30230" s="11"/>
      <c r="Y30230" s="11"/>
      <c r="AV30230"/>
      <c r="AW30230"/>
      <c r="AX30230"/>
    </row>
    <row r="30231" spans="11:50" x14ac:dyDescent="0.25">
      <c r="K30231" s="11"/>
      <c r="L30231" s="11"/>
      <c r="N30231" s="11"/>
      <c r="O30231" s="11"/>
      <c r="P30231" s="11"/>
      <c r="Q30231" s="11"/>
      <c r="R30231" s="11"/>
      <c r="S30231" s="11"/>
      <c r="T30231" s="11"/>
      <c r="U30231" s="11"/>
      <c r="V30231" s="11"/>
      <c r="W30231" s="11"/>
      <c r="X30231" s="11"/>
      <c r="Y30231" s="11"/>
      <c r="AV30231"/>
      <c r="AW30231"/>
      <c r="AX30231"/>
    </row>
    <row r="30232" spans="11:50" x14ac:dyDescent="0.25">
      <c r="K30232" s="11"/>
      <c r="L30232" s="11"/>
      <c r="N30232" s="11"/>
      <c r="O30232" s="11"/>
      <c r="P30232" s="11"/>
      <c r="Q30232" s="11"/>
      <c r="R30232" s="11"/>
      <c r="S30232" s="11"/>
      <c r="T30232" s="11"/>
      <c r="U30232" s="11"/>
      <c r="V30232" s="11"/>
      <c r="W30232" s="11"/>
      <c r="X30232" s="11"/>
      <c r="Y30232" s="11"/>
      <c r="AV30232"/>
      <c r="AW30232"/>
      <c r="AX30232"/>
    </row>
    <row r="30233" spans="11:50" x14ac:dyDescent="0.25">
      <c r="K30233" s="11"/>
      <c r="L30233" s="11"/>
      <c r="N30233" s="11"/>
      <c r="O30233" s="11"/>
      <c r="P30233" s="11"/>
      <c r="Q30233" s="11"/>
      <c r="R30233" s="11"/>
      <c r="S30233" s="11"/>
      <c r="T30233" s="11"/>
      <c r="U30233" s="11"/>
      <c r="V30233" s="11"/>
      <c r="W30233" s="11"/>
      <c r="X30233" s="11"/>
      <c r="Y30233" s="11"/>
      <c r="AV30233"/>
      <c r="AW30233"/>
      <c r="AX30233"/>
    </row>
    <row r="30234" spans="11:50" x14ac:dyDescent="0.25">
      <c r="K30234" s="11"/>
      <c r="L30234" s="11"/>
      <c r="N30234" s="11"/>
      <c r="O30234" s="11"/>
      <c r="P30234" s="11"/>
      <c r="Q30234" s="11"/>
      <c r="R30234" s="11"/>
      <c r="S30234" s="11"/>
      <c r="T30234" s="11"/>
      <c r="U30234" s="11"/>
      <c r="V30234" s="11"/>
      <c r="W30234" s="11"/>
      <c r="X30234" s="11"/>
      <c r="Y30234" s="11"/>
      <c r="AV30234"/>
      <c r="AW30234"/>
      <c r="AX30234"/>
    </row>
    <row r="30235" spans="11:50" x14ac:dyDescent="0.25">
      <c r="K30235" s="11"/>
      <c r="L30235" s="11"/>
      <c r="N30235" s="11"/>
      <c r="O30235" s="11"/>
      <c r="P30235" s="11"/>
      <c r="Q30235" s="11"/>
      <c r="R30235" s="11"/>
      <c r="S30235" s="11"/>
      <c r="T30235" s="11"/>
      <c r="U30235" s="11"/>
      <c r="V30235" s="11"/>
      <c r="W30235" s="11"/>
      <c r="X30235" s="11"/>
      <c r="Y30235" s="11"/>
      <c r="AV30235"/>
      <c r="AW30235"/>
      <c r="AX30235"/>
    </row>
    <row r="30236" spans="11:50" x14ac:dyDescent="0.25">
      <c r="K30236" s="11"/>
      <c r="L30236" s="11"/>
      <c r="N30236" s="11"/>
      <c r="O30236" s="11"/>
      <c r="P30236" s="11"/>
      <c r="Q30236" s="11"/>
      <c r="R30236" s="11"/>
      <c r="S30236" s="11"/>
      <c r="T30236" s="11"/>
      <c r="U30236" s="11"/>
      <c r="V30236" s="11"/>
      <c r="W30236" s="11"/>
      <c r="X30236" s="11"/>
      <c r="Y30236" s="11"/>
      <c r="AV30236"/>
      <c r="AW30236"/>
      <c r="AX30236"/>
    </row>
    <row r="30237" spans="11:50" x14ac:dyDescent="0.25">
      <c r="K30237" s="11"/>
      <c r="L30237" s="11"/>
      <c r="N30237" s="11"/>
      <c r="O30237" s="11"/>
      <c r="P30237" s="11"/>
      <c r="Q30237" s="11"/>
      <c r="R30237" s="11"/>
      <c r="S30237" s="11"/>
      <c r="T30237" s="11"/>
      <c r="U30237" s="11"/>
      <c r="V30237" s="11"/>
      <c r="W30237" s="11"/>
      <c r="X30237" s="11"/>
      <c r="Y30237" s="11"/>
      <c r="AV30237"/>
      <c r="AW30237"/>
      <c r="AX30237"/>
    </row>
    <row r="30238" spans="11:50" x14ac:dyDescent="0.25">
      <c r="K30238" s="11"/>
      <c r="L30238" s="11"/>
      <c r="N30238" s="11"/>
      <c r="O30238" s="11"/>
      <c r="P30238" s="11"/>
      <c r="Q30238" s="11"/>
      <c r="R30238" s="11"/>
      <c r="S30238" s="11"/>
      <c r="T30238" s="11"/>
      <c r="U30238" s="11"/>
      <c r="V30238" s="11"/>
      <c r="W30238" s="11"/>
      <c r="X30238" s="11"/>
      <c r="Y30238" s="11"/>
      <c r="AV30238"/>
      <c r="AW30238"/>
      <c r="AX30238"/>
    </row>
    <row r="30239" spans="11:50" x14ac:dyDescent="0.25">
      <c r="K30239" s="11"/>
      <c r="L30239" s="11"/>
      <c r="N30239" s="11"/>
      <c r="O30239" s="11"/>
      <c r="P30239" s="11"/>
      <c r="Q30239" s="11"/>
      <c r="R30239" s="11"/>
      <c r="S30239" s="11"/>
      <c r="T30239" s="11"/>
      <c r="U30239" s="11"/>
      <c r="V30239" s="11"/>
      <c r="W30239" s="11"/>
      <c r="X30239" s="11"/>
      <c r="Y30239" s="11"/>
      <c r="AV30239"/>
      <c r="AW30239"/>
      <c r="AX30239"/>
    </row>
    <row r="30240" spans="11:50" x14ac:dyDescent="0.25">
      <c r="K30240" s="11"/>
      <c r="L30240" s="11"/>
      <c r="N30240" s="11"/>
      <c r="O30240" s="11"/>
      <c r="P30240" s="11"/>
      <c r="Q30240" s="11"/>
      <c r="R30240" s="11"/>
      <c r="S30240" s="11"/>
      <c r="T30240" s="11"/>
      <c r="U30240" s="11"/>
      <c r="V30240" s="11"/>
      <c r="W30240" s="11"/>
      <c r="X30240" s="11"/>
      <c r="Y30240" s="11"/>
      <c r="AV30240"/>
      <c r="AW30240"/>
      <c r="AX30240"/>
    </row>
    <row r="30241" spans="11:50" x14ac:dyDescent="0.25">
      <c r="K30241" s="11"/>
      <c r="L30241" s="11"/>
      <c r="N30241" s="11"/>
      <c r="O30241" s="11"/>
      <c r="P30241" s="11"/>
      <c r="Q30241" s="11"/>
      <c r="R30241" s="11"/>
      <c r="S30241" s="11"/>
      <c r="T30241" s="11"/>
      <c r="U30241" s="11"/>
      <c r="V30241" s="11"/>
      <c r="W30241" s="11"/>
      <c r="X30241" s="11"/>
      <c r="Y30241" s="11"/>
      <c r="AV30241"/>
      <c r="AW30241"/>
      <c r="AX30241"/>
    </row>
    <row r="30242" spans="11:50" x14ac:dyDescent="0.25">
      <c r="K30242" s="11"/>
      <c r="L30242" s="11"/>
      <c r="N30242" s="11"/>
      <c r="O30242" s="11"/>
      <c r="P30242" s="11"/>
      <c r="Q30242" s="11"/>
      <c r="R30242" s="11"/>
      <c r="S30242" s="11"/>
      <c r="T30242" s="11"/>
      <c r="U30242" s="11"/>
      <c r="V30242" s="11"/>
      <c r="W30242" s="11"/>
      <c r="X30242" s="11"/>
      <c r="Y30242" s="11"/>
      <c r="AV30242"/>
      <c r="AW30242"/>
      <c r="AX30242"/>
    </row>
    <row r="30243" spans="11:50" x14ac:dyDescent="0.25">
      <c r="K30243" s="11"/>
      <c r="L30243" s="11"/>
      <c r="N30243" s="11"/>
      <c r="O30243" s="11"/>
      <c r="P30243" s="11"/>
      <c r="Q30243" s="11"/>
      <c r="R30243" s="11"/>
      <c r="S30243" s="11"/>
      <c r="T30243" s="11"/>
      <c r="U30243" s="11"/>
      <c r="V30243" s="11"/>
      <c r="W30243" s="11"/>
      <c r="X30243" s="11"/>
      <c r="Y30243" s="11"/>
      <c r="AV30243"/>
      <c r="AW30243"/>
      <c r="AX30243"/>
    </row>
    <row r="30244" spans="11:50" x14ac:dyDescent="0.25">
      <c r="K30244" s="11"/>
      <c r="L30244" s="11"/>
      <c r="N30244" s="11"/>
      <c r="O30244" s="11"/>
      <c r="P30244" s="11"/>
      <c r="Q30244" s="11"/>
      <c r="R30244" s="11"/>
      <c r="S30244" s="11"/>
      <c r="T30244" s="11"/>
      <c r="U30244" s="11"/>
      <c r="V30244" s="11"/>
      <c r="W30244" s="11"/>
      <c r="X30244" s="11"/>
      <c r="Y30244" s="11"/>
      <c r="AV30244"/>
      <c r="AW30244"/>
      <c r="AX30244"/>
    </row>
    <row r="30245" spans="11:50" x14ac:dyDescent="0.25">
      <c r="K30245" s="11"/>
      <c r="L30245" s="11"/>
      <c r="N30245" s="11"/>
      <c r="O30245" s="11"/>
      <c r="P30245" s="11"/>
      <c r="Q30245" s="11"/>
      <c r="R30245" s="11"/>
      <c r="S30245" s="11"/>
      <c r="T30245" s="11"/>
      <c r="U30245" s="11"/>
      <c r="V30245" s="11"/>
      <c r="W30245" s="11"/>
      <c r="X30245" s="11"/>
      <c r="Y30245" s="11"/>
      <c r="AV30245"/>
      <c r="AW30245"/>
      <c r="AX30245"/>
    </row>
    <row r="30246" spans="11:50" x14ac:dyDescent="0.25">
      <c r="K30246" s="11"/>
      <c r="L30246" s="11"/>
      <c r="N30246" s="11"/>
      <c r="O30246" s="11"/>
      <c r="P30246" s="11"/>
      <c r="Q30246" s="11"/>
      <c r="R30246" s="11"/>
      <c r="S30246" s="11"/>
      <c r="T30246" s="11"/>
      <c r="U30246" s="11"/>
      <c r="V30246" s="11"/>
      <c r="W30246" s="11"/>
      <c r="X30246" s="11"/>
      <c r="Y30246" s="11"/>
      <c r="AV30246"/>
      <c r="AW30246"/>
      <c r="AX30246"/>
    </row>
    <row r="30247" spans="11:50" x14ac:dyDescent="0.25">
      <c r="K30247" s="11"/>
      <c r="L30247" s="11"/>
      <c r="N30247" s="11"/>
      <c r="O30247" s="11"/>
      <c r="P30247" s="11"/>
      <c r="Q30247" s="11"/>
      <c r="R30247" s="11"/>
      <c r="S30247" s="11"/>
      <c r="T30247" s="11"/>
      <c r="U30247" s="11"/>
      <c r="V30247" s="11"/>
      <c r="W30247" s="11"/>
      <c r="X30247" s="11"/>
      <c r="Y30247" s="11"/>
      <c r="AV30247"/>
      <c r="AW30247"/>
      <c r="AX30247"/>
    </row>
    <row r="30248" spans="11:50" x14ac:dyDescent="0.25">
      <c r="K30248" s="11"/>
      <c r="L30248" s="11"/>
      <c r="N30248" s="11"/>
      <c r="O30248" s="11"/>
      <c r="P30248" s="11"/>
      <c r="Q30248" s="11"/>
      <c r="R30248" s="11"/>
      <c r="S30248" s="11"/>
      <c r="T30248" s="11"/>
      <c r="U30248" s="11"/>
      <c r="V30248" s="11"/>
      <c r="W30248" s="11"/>
      <c r="X30248" s="11"/>
      <c r="Y30248" s="11"/>
      <c r="AV30248"/>
      <c r="AW30248"/>
      <c r="AX30248"/>
    </row>
    <row r="30249" spans="11:50" x14ac:dyDescent="0.25">
      <c r="K30249" s="11"/>
      <c r="L30249" s="11"/>
      <c r="N30249" s="11"/>
      <c r="O30249" s="11"/>
      <c r="P30249" s="11"/>
      <c r="Q30249" s="11"/>
      <c r="R30249" s="11"/>
      <c r="S30249" s="11"/>
      <c r="T30249" s="11"/>
      <c r="U30249" s="11"/>
      <c r="V30249" s="11"/>
      <c r="W30249" s="11"/>
      <c r="X30249" s="11"/>
      <c r="Y30249" s="11"/>
      <c r="AV30249"/>
      <c r="AW30249"/>
      <c r="AX30249"/>
    </row>
    <row r="30250" spans="11:50" x14ac:dyDescent="0.25">
      <c r="K30250" s="11"/>
      <c r="L30250" s="11"/>
      <c r="N30250" s="11"/>
      <c r="O30250" s="11"/>
      <c r="P30250" s="11"/>
      <c r="Q30250" s="11"/>
      <c r="R30250" s="11"/>
      <c r="S30250" s="11"/>
      <c r="T30250" s="11"/>
      <c r="U30250" s="11"/>
      <c r="V30250" s="11"/>
      <c r="W30250" s="11"/>
      <c r="X30250" s="11"/>
      <c r="Y30250" s="11"/>
      <c r="AV30250"/>
      <c r="AW30250"/>
      <c r="AX30250"/>
    </row>
    <row r="30251" spans="11:50" x14ac:dyDescent="0.25">
      <c r="K30251" s="11"/>
      <c r="L30251" s="11"/>
      <c r="N30251" s="11"/>
      <c r="O30251" s="11"/>
      <c r="P30251" s="11"/>
      <c r="Q30251" s="11"/>
      <c r="R30251" s="11"/>
      <c r="S30251" s="11"/>
      <c r="T30251" s="11"/>
      <c r="U30251" s="11"/>
      <c r="V30251" s="11"/>
      <c r="W30251" s="11"/>
      <c r="X30251" s="11"/>
      <c r="Y30251" s="11"/>
      <c r="AV30251"/>
      <c r="AW30251"/>
      <c r="AX30251"/>
    </row>
    <row r="30252" spans="11:50" x14ac:dyDescent="0.25">
      <c r="K30252" s="11"/>
      <c r="L30252" s="11"/>
      <c r="N30252" s="11"/>
      <c r="O30252" s="11"/>
      <c r="P30252" s="11"/>
      <c r="Q30252" s="11"/>
      <c r="R30252" s="11"/>
      <c r="S30252" s="11"/>
      <c r="T30252" s="11"/>
      <c r="U30252" s="11"/>
      <c r="V30252" s="11"/>
      <c r="W30252" s="11"/>
      <c r="X30252" s="11"/>
      <c r="Y30252" s="11"/>
      <c r="AV30252"/>
      <c r="AW30252"/>
      <c r="AX30252"/>
    </row>
    <row r="30253" spans="11:50" x14ac:dyDescent="0.25">
      <c r="K30253" s="11"/>
      <c r="L30253" s="11"/>
      <c r="N30253" s="11"/>
      <c r="O30253" s="11"/>
      <c r="P30253" s="11"/>
      <c r="Q30253" s="11"/>
      <c r="R30253" s="11"/>
      <c r="S30253" s="11"/>
      <c r="T30253" s="11"/>
      <c r="U30253" s="11"/>
      <c r="V30253" s="11"/>
      <c r="W30253" s="11"/>
      <c r="X30253" s="11"/>
      <c r="Y30253" s="11"/>
      <c r="AV30253"/>
      <c r="AW30253"/>
      <c r="AX30253"/>
    </row>
    <row r="30254" spans="11:50" x14ac:dyDescent="0.25">
      <c r="K30254" s="11"/>
      <c r="L30254" s="11"/>
      <c r="N30254" s="11"/>
      <c r="O30254" s="11"/>
      <c r="P30254" s="11"/>
      <c r="Q30254" s="11"/>
      <c r="R30254" s="11"/>
      <c r="S30254" s="11"/>
      <c r="T30254" s="11"/>
      <c r="U30254" s="11"/>
      <c r="V30254" s="11"/>
      <c r="W30254" s="11"/>
      <c r="X30254" s="11"/>
      <c r="Y30254" s="11"/>
      <c r="AV30254"/>
      <c r="AW30254"/>
      <c r="AX30254"/>
    </row>
    <row r="30255" spans="11:50" x14ac:dyDescent="0.25">
      <c r="K30255" s="11"/>
      <c r="L30255" s="11"/>
      <c r="N30255" s="11"/>
      <c r="O30255" s="11"/>
      <c r="P30255" s="11"/>
      <c r="Q30255" s="11"/>
      <c r="R30255" s="11"/>
      <c r="S30255" s="11"/>
      <c r="T30255" s="11"/>
      <c r="U30255" s="11"/>
      <c r="V30255" s="11"/>
      <c r="W30255" s="11"/>
      <c r="X30255" s="11"/>
      <c r="Y30255" s="11"/>
      <c r="AV30255"/>
      <c r="AW30255"/>
      <c r="AX30255"/>
    </row>
    <row r="30256" spans="11:50" x14ac:dyDescent="0.25">
      <c r="K30256" s="11"/>
      <c r="L30256" s="11"/>
      <c r="N30256" s="11"/>
      <c r="O30256" s="11"/>
      <c r="P30256" s="11"/>
      <c r="Q30256" s="11"/>
      <c r="R30256" s="11"/>
      <c r="S30256" s="11"/>
      <c r="T30256" s="11"/>
      <c r="U30256" s="11"/>
      <c r="V30256" s="11"/>
      <c r="W30256" s="11"/>
      <c r="X30256" s="11"/>
      <c r="Y30256" s="11"/>
      <c r="AV30256"/>
      <c r="AW30256"/>
      <c r="AX30256"/>
    </row>
    <row r="30257" spans="11:50" x14ac:dyDescent="0.25">
      <c r="K30257" s="11"/>
      <c r="L30257" s="11"/>
      <c r="N30257" s="11"/>
      <c r="O30257" s="11"/>
      <c r="P30257" s="11"/>
      <c r="Q30257" s="11"/>
      <c r="R30257" s="11"/>
      <c r="S30257" s="11"/>
      <c r="T30257" s="11"/>
      <c r="U30257" s="11"/>
      <c r="V30257" s="11"/>
      <c r="W30257" s="11"/>
      <c r="X30257" s="11"/>
      <c r="Y30257" s="11"/>
      <c r="AV30257"/>
      <c r="AW30257"/>
      <c r="AX30257"/>
    </row>
    <row r="30258" spans="11:50" x14ac:dyDescent="0.25">
      <c r="K30258" s="11"/>
      <c r="L30258" s="11"/>
      <c r="N30258" s="11"/>
      <c r="O30258" s="11"/>
      <c r="P30258" s="11"/>
      <c r="Q30258" s="11"/>
      <c r="R30258" s="11"/>
      <c r="S30258" s="11"/>
      <c r="T30258" s="11"/>
      <c r="U30258" s="11"/>
      <c r="V30258" s="11"/>
      <c r="W30258" s="11"/>
      <c r="X30258" s="11"/>
      <c r="Y30258" s="11"/>
      <c r="AV30258"/>
      <c r="AW30258"/>
      <c r="AX30258"/>
    </row>
    <row r="30259" spans="11:50" x14ac:dyDescent="0.25">
      <c r="K30259" s="11"/>
      <c r="L30259" s="11"/>
      <c r="N30259" s="11"/>
      <c r="O30259" s="11"/>
      <c r="P30259" s="11"/>
      <c r="Q30259" s="11"/>
      <c r="R30259" s="11"/>
      <c r="S30259" s="11"/>
      <c r="T30259" s="11"/>
      <c r="U30259" s="11"/>
      <c r="V30259" s="11"/>
      <c r="W30259" s="11"/>
      <c r="X30259" s="11"/>
      <c r="Y30259" s="11"/>
      <c r="AV30259"/>
      <c r="AW30259"/>
      <c r="AX30259"/>
    </row>
    <row r="30260" spans="11:50" x14ac:dyDescent="0.25">
      <c r="K30260" s="11"/>
      <c r="L30260" s="11"/>
      <c r="N30260" s="11"/>
      <c r="O30260" s="11"/>
      <c r="P30260" s="11"/>
      <c r="Q30260" s="11"/>
      <c r="R30260" s="11"/>
      <c r="S30260" s="11"/>
      <c r="T30260" s="11"/>
      <c r="U30260" s="11"/>
      <c r="V30260" s="11"/>
      <c r="W30260" s="11"/>
      <c r="X30260" s="11"/>
      <c r="Y30260" s="11"/>
      <c r="AV30260"/>
      <c r="AW30260"/>
      <c r="AX30260"/>
    </row>
    <row r="30261" spans="11:50" x14ac:dyDescent="0.25">
      <c r="K30261" s="11"/>
      <c r="L30261" s="11"/>
      <c r="N30261" s="11"/>
      <c r="O30261" s="11"/>
      <c r="P30261" s="11"/>
      <c r="Q30261" s="11"/>
      <c r="R30261" s="11"/>
      <c r="S30261" s="11"/>
      <c r="T30261" s="11"/>
      <c r="U30261" s="11"/>
      <c r="V30261" s="11"/>
      <c r="W30261" s="11"/>
      <c r="X30261" s="11"/>
      <c r="Y30261" s="11"/>
      <c r="AV30261"/>
      <c r="AW30261"/>
      <c r="AX30261"/>
    </row>
    <row r="30262" spans="11:50" x14ac:dyDescent="0.25">
      <c r="K30262" s="11"/>
      <c r="L30262" s="11"/>
      <c r="N30262" s="11"/>
      <c r="O30262" s="11"/>
      <c r="P30262" s="11"/>
      <c r="Q30262" s="11"/>
      <c r="R30262" s="11"/>
      <c r="S30262" s="11"/>
      <c r="T30262" s="11"/>
      <c r="U30262" s="11"/>
      <c r="V30262" s="11"/>
      <c r="W30262" s="11"/>
      <c r="X30262" s="11"/>
      <c r="Y30262" s="11"/>
      <c r="AV30262"/>
      <c r="AW30262"/>
      <c r="AX30262"/>
    </row>
    <row r="30263" spans="11:50" x14ac:dyDescent="0.25">
      <c r="K30263" s="11"/>
      <c r="L30263" s="11"/>
      <c r="N30263" s="11"/>
      <c r="O30263" s="11"/>
      <c r="P30263" s="11"/>
      <c r="Q30263" s="11"/>
      <c r="R30263" s="11"/>
      <c r="S30263" s="11"/>
      <c r="T30263" s="11"/>
      <c r="U30263" s="11"/>
      <c r="V30263" s="11"/>
      <c r="W30263" s="11"/>
      <c r="X30263" s="11"/>
      <c r="Y30263" s="11"/>
      <c r="AV30263"/>
      <c r="AW30263"/>
      <c r="AX30263"/>
    </row>
    <row r="30264" spans="11:50" x14ac:dyDescent="0.25">
      <c r="K30264" s="11"/>
      <c r="L30264" s="11"/>
      <c r="N30264" s="11"/>
      <c r="O30264" s="11"/>
      <c r="P30264" s="11"/>
      <c r="Q30264" s="11"/>
      <c r="R30264" s="11"/>
      <c r="S30264" s="11"/>
      <c r="T30264" s="11"/>
      <c r="U30264" s="11"/>
      <c r="V30264" s="11"/>
      <c r="W30264" s="11"/>
      <c r="X30264" s="11"/>
      <c r="Y30264" s="11"/>
      <c r="AV30264"/>
      <c r="AW30264"/>
      <c r="AX30264"/>
    </row>
    <row r="30265" spans="11:50" x14ac:dyDescent="0.25">
      <c r="K30265" s="11"/>
      <c r="L30265" s="11"/>
      <c r="N30265" s="11"/>
      <c r="O30265" s="11"/>
      <c r="P30265" s="11"/>
      <c r="Q30265" s="11"/>
      <c r="R30265" s="11"/>
      <c r="S30265" s="11"/>
      <c r="T30265" s="11"/>
      <c r="U30265" s="11"/>
      <c r="V30265" s="11"/>
      <c r="W30265" s="11"/>
      <c r="X30265" s="11"/>
      <c r="Y30265" s="11"/>
      <c r="AV30265"/>
      <c r="AW30265"/>
      <c r="AX30265"/>
    </row>
    <row r="30266" spans="11:50" x14ac:dyDescent="0.25">
      <c r="K30266" s="11"/>
      <c r="L30266" s="11"/>
      <c r="N30266" s="11"/>
      <c r="O30266" s="11"/>
      <c r="P30266" s="11"/>
      <c r="Q30266" s="11"/>
      <c r="R30266" s="11"/>
      <c r="S30266" s="11"/>
      <c r="T30266" s="11"/>
      <c r="U30266" s="11"/>
      <c r="V30266" s="11"/>
      <c r="W30266" s="11"/>
      <c r="X30266" s="11"/>
      <c r="Y30266" s="11"/>
      <c r="AV30266"/>
      <c r="AW30266"/>
      <c r="AX30266"/>
    </row>
    <row r="30267" spans="11:50" x14ac:dyDescent="0.25">
      <c r="K30267" s="11"/>
      <c r="L30267" s="11"/>
      <c r="N30267" s="11"/>
      <c r="O30267" s="11"/>
      <c r="P30267" s="11"/>
      <c r="Q30267" s="11"/>
      <c r="R30267" s="11"/>
      <c r="S30267" s="11"/>
      <c r="T30267" s="11"/>
      <c r="U30267" s="11"/>
      <c r="V30267" s="11"/>
      <c r="W30267" s="11"/>
      <c r="X30267" s="11"/>
      <c r="Y30267" s="11"/>
      <c r="AV30267"/>
      <c r="AW30267"/>
      <c r="AX30267"/>
    </row>
    <row r="30268" spans="11:50" x14ac:dyDescent="0.25">
      <c r="K30268" s="11"/>
      <c r="L30268" s="11"/>
      <c r="N30268" s="11"/>
      <c r="O30268" s="11"/>
      <c r="P30268" s="11"/>
      <c r="Q30268" s="11"/>
      <c r="R30268" s="11"/>
      <c r="S30268" s="11"/>
      <c r="T30268" s="11"/>
      <c r="U30268" s="11"/>
      <c r="V30268" s="11"/>
      <c r="W30268" s="11"/>
      <c r="X30268" s="11"/>
      <c r="Y30268" s="11"/>
      <c r="AV30268"/>
      <c r="AW30268"/>
      <c r="AX30268"/>
    </row>
    <row r="30269" spans="11:50" x14ac:dyDescent="0.25">
      <c r="K30269" s="11"/>
      <c r="L30269" s="11"/>
      <c r="N30269" s="11"/>
      <c r="O30269" s="11"/>
      <c r="P30269" s="11"/>
      <c r="Q30269" s="11"/>
      <c r="R30269" s="11"/>
      <c r="S30269" s="11"/>
      <c r="T30269" s="11"/>
      <c r="U30269" s="11"/>
      <c r="V30269" s="11"/>
      <c r="W30269" s="11"/>
      <c r="X30269" s="11"/>
      <c r="Y30269" s="11"/>
      <c r="AV30269"/>
      <c r="AW30269"/>
      <c r="AX30269"/>
    </row>
    <row r="30270" spans="11:50" x14ac:dyDescent="0.25">
      <c r="K30270" s="11"/>
      <c r="L30270" s="11"/>
      <c r="N30270" s="11"/>
      <c r="O30270" s="11"/>
      <c r="P30270" s="11"/>
      <c r="Q30270" s="11"/>
      <c r="R30270" s="11"/>
      <c r="S30270" s="11"/>
      <c r="T30270" s="11"/>
      <c r="U30270" s="11"/>
      <c r="V30270" s="11"/>
      <c r="W30270" s="11"/>
      <c r="X30270" s="11"/>
      <c r="Y30270" s="11"/>
      <c r="AV30270"/>
      <c r="AW30270"/>
      <c r="AX30270"/>
    </row>
    <row r="30271" spans="11:50" x14ac:dyDescent="0.25">
      <c r="K30271" s="11"/>
      <c r="L30271" s="11"/>
      <c r="N30271" s="11"/>
      <c r="O30271" s="11"/>
      <c r="P30271" s="11"/>
      <c r="Q30271" s="11"/>
      <c r="R30271" s="11"/>
      <c r="S30271" s="11"/>
      <c r="T30271" s="11"/>
      <c r="U30271" s="11"/>
      <c r="V30271" s="11"/>
      <c r="W30271" s="11"/>
      <c r="X30271" s="11"/>
      <c r="Y30271" s="11"/>
      <c r="AV30271"/>
      <c r="AW30271"/>
      <c r="AX30271"/>
    </row>
    <row r="30272" spans="11:50" x14ac:dyDescent="0.25">
      <c r="K30272" s="11"/>
      <c r="L30272" s="11"/>
      <c r="N30272" s="11"/>
      <c r="O30272" s="11"/>
      <c r="P30272" s="11"/>
      <c r="Q30272" s="11"/>
      <c r="R30272" s="11"/>
      <c r="S30272" s="11"/>
      <c r="T30272" s="11"/>
      <c r="U30272" s="11"/>
      <c r="V30272" s="11"/>
      <c r="W30272" s="11"/>
      <c r="X30272" s="11"/>
      <c r="Y30272" s="11"/>
      <c r="AV30272"/>
      <c r="AW30272"/>
      <c r="AX30272"/>
    </row>
    <row r="30273" spans="11:50" x14ac:dyDescent="0.25">
      <c r="K30273" s="11"/>
      <c r="L30273" s="11"/>
      <c r="N30273" s="11"/>
      <c r="O30273" s="11"/>
      <c r="P30273" s="11"/>
      <c r="Q30273" s="11"/>
      <c r="R30273" s="11"/>
      <c r="S30273" s="11"/>
      <c r="T30273" s="11"/>
      <c r="U30273" s="11"/>
      <c r="V30273" s="11"/>
      <c r="W30273" s="11"/>
      <c r="X30273" s="11"/>
      <c r="Y30273" s="11"/>
      <c r="AV30273"/>
      <c r="AW30273"/>
      <c r="AX30273"/>
    </row>
    <row r="30274" spans="11:50" x14ac:dyDescent="0.25">
      <c r="K30274" s="11"/>
      <c r="L30274" s="11"/>
      <c r="N30274" s="11"/>
      <c r="O30274" s="11"/>
      <c r="P30274" s="11"/>
      <c r="Q30274" s="11"/>
      <c r="R30274" s="11"/>
      <c r="S30274" s="11"/>
      <c r="T30274" s="11"/>
      <c r="U30274" s="11"/>
      <c r="V30274" s="11"/>
      <c r="W30274" s="11"/>
      <c r="X30274" s="11"/>
      <c r="Y30274" s="11"/>
      <c r="AV30274"/>
      <c r="AW30274"/>
      <c r="AX30274"/>
    </row>
    <row r="30275" spans="11:50" x14ac:dyDescent="0.25">
      <c r="K30275" s="11"/>
      <c r="L30275" s="11"/>
      <c r="N30275" s="11"/>
      <c r="O30275" s="11"/>
      <c r="P30275" s="11"/>
      <c r="Q30275" s="11"/>
      <c r="R30275" s="11"/>
      <c r="S30275" s="11"/>
      <c r="T30275" s="11"/>
      <c r="U30275" s="11"/>
      <c r="V30275" s="11"/>
      <c r="W30275" s="11"/>
      <c r="X30275" s="11"/>
      <c r="Y30275" s="11"/>
      <c r="AV30275"/>
      <c r="AW30275"/>
      <c r="AX30275"/>
    </row>
    <row r="30276" spans="11:50" x14ac:dyDescent="0.25">
      <c r="K30276" s="11"/>
      <c r="L30276" s="11"/>
      <c r="N30276" s="11"/>
      <c r="O30276" s="11"/>
      <c r="P30276" s="11"/>
      <c r="Q30276" s="11"/>
      <c r="R30276" s="11"/>
      <c r="S30276" s="11"/>
      <c r="T30276" s="11"/>
      <c r="U30276" s="11"/>
      <c r="V30276" s="11"/>
      <c r="W30276" s="11"/>
      <c r="X30276" s="11"/>
      <c r="Y30276" s="11"/>
      <c r="AV30276"/>
      <c r="AW30276"/>
      <c r="AX30276"/>
    </row>
    <row r="30277" spans="11:50" x14ac:dyDescent="0.25">
      <c r="K30277" s="11"/>
      <c r="L30277" s="11"/>
      <c r="N30277" s="11"/>
      <c r="O30277" s="11"/>
      <c r="P30277" s="11"/>
      <c r="Q30277" s="11"/>
      <c r="R30277" s="11"/>
      <c r="S30277" s="11"/>
      <c r="T30277" s="11"/>
      <c r="U30277" s="11"/>
      <c r="V30277" s="11"/>
      <c r="W30277" s="11"/>
      <c r="X30277" s="11"/>
      <c r="Y30277" s="11"/>
      <c r="AV30277"/>
      <c r="AW30277"/>
      <c r="AX30277"/>
    </row>
    <row r="30278" spans="11:50" x14ac:dyDescent="0.25">
      <c r="K30278" s="11"/>
      <c r="L30278" s="11"/>
      <c r="N30278" s="11"/>
      <c r="O30278" s="11"/>
      <c r="P30278" s="11"/>
      <c r="Q30278" s="11"/>
      <c r="R30278" s="11"/>
      <c r="S30278" s="11"/>
      <c r="T30278" s="11"/>
      <c r="U30278" s="11"/>
      <c r="V30278" s="11"/>
      <c r="W30278" s="11"/>
      <c r="X30278" s="11"/>
      <c r="Y30278" s="11"/>
      <c r="AV30278"/>
      <c r="AW30278"/>
      <c r="AX30278"/>
    </row>
    <row r="30279" spans="11:50" x14ac:dyDescent="0.25">
      <c r="K30279" s="11"/>
      <c r="L30279" s="11"/>
      <c r="N30279" s="11"/>
      <c r="O30279" s="11"/>
      <c r="P30279" s="11"/>
      <c r="Q30279" s="11"/>
      <c r="R30279" s="11"/>
      <c r="S30279" s="11"/>
      <c r="T30279" s="11"/>
      <c r="U30279" s="11"/>
      <c r="V30279" s="11"/>
      <c r="W30279" s="11"/>
      <c r="X30279" s="11"/>
      <c r="Y30279" s="11"/>
      <c r="AV30279"/>
      <c r="AW30279"/>
      <c r="AX30279"/>
    </row>
    <row r="30280" spans="11:50" x14ac:dyDescent="0.25">
      <c r="K30280" s="11"/>
      <c r="L30280" s="11"/>
      <c r="N30280" s="11"/>
      <c r="O30280" s="11"/>
      <c r="P30280" s="11"/>
      <c r="Q30280" s="11"/>
      <c r="R30280" s="11"/>
      <c r="S30280" s="11"/>
      <c r="T30280" s="11"/>
      <c r="U30280" s="11"/>
      <c r="V30280" s="11"/>
      <c r="W30280" s="11"/>
      <c r="X30280" s="11"/>
      <c r="Y30280" s="11"/>
      <c r="AV30280"/>
      <c r="AW30280"/>
      <c r="AX30280"/>
    </row>
    <row r="30281" spans="11:50" x14ac:dyDescent="0.25">
      <c r="K30281" s="11"/>
      <c r="L30281" s="11"/>
      <c r="N30281" s="11"/>
      <c r="O30281" s="11"/>
      <c r="P30281" s="11"/>
      <c r="Q30281" s="11"/>
      <c r="R30281" s="11"/>
      <c r="S30281" s="11"/>
      <c r="T30281" s="11"/>
      <c r="U30281" s="11"/>
      <c r="V30281" s="11"/>
      <c r="W30281" s="11"/>
      <c r="X30281" s="11"/>
      <c r="Y30281" s="11"/>
      <c r="AV30281"/>
      <c r="AW30281"/>
      <c r="AX30281"/>
    </row>
    <row r="30282" spans="11:50" x14ac:dyDescent="0.25">
      <c r="K30282" s="11"/>
      <c r="L30282" s="11"/>
      <c r="N30282" s="11"/>
      <c r="O30282" s="11"/>
      <c r="P30282" s="11"/>
      <c r="Q30282" s="11"/>
      <c r="R30282" s="11"/>
      <c r="S30282" s="11"/>
      <c r="T30282" s="11"/>
      <c r="U30282" s="11"/>
      <c r="V30282" s="11"/>
      <c r="W30282" s="11"/>
      <c r="X30282" s="11"/>
      <c r="Y30282" s="11"/>
      <c r="AV30282"/>
      <c r="AW30282"/>
      <c r="AX30282"/>
    </row>
    <row r="30283" spans="11:50" x14ac:dyDescent="0.25">
      <c r="K30283" s="11"/>
      <c r="L30283" s="11"/>
      <c r="N30283" s="11"/>
      <c r="O30283" s="11"/>
      <c r="P30283" s="11"/>
      <c r="Q30283" s="11"/>
      <c r="R30283" s="11"/>
      <c r="S30283" s="11"/>
      <c r="T30283" s="11"/>
      <c r="U30283" s="11"/>
      <c r="V30283" s="11"/>
      <c r="W30283" s="11"/>
      <c r="X30283" s="11"/>
      <c r="Y30283" s="11"/>
      <c r="AV30283"/>
      <c r="AW30283"/>
      <c r="AX30283"/>
    </row>
    <row r="30284" spans="11:50" x14ac:dyDescent="0.25">
      <c r="K30284" s="11"/>
      <c r="L30284" s="11"/>
      <c r="N30284" s="11"/>
      <c r="O30284" s="11"/>
      <c r="P30284" s="11"/>
      <c r="Q30284" s="11"/>
      <c r="R30284" s="11"/>
      <c r="S30284" s="11"/>
      <c r="T30284" s="11"/>
      <c r="U30284" s="11"/>
      <c r="V30284" s="11"/>
      <c r="W30284" s="11"/>
      <c r="X30284" s="11"/>
      <c r="Y30284" s="11"/>
      <c r="AV30284"/>
      <c r="AW30284"/>
      <c r="AX30284"/>
    </row>
    <row r="30285" spans="11:50" x14ac:dyDescent="0.25">
      <c r="K30285" s="11"/>
      <c r="L30285" s="11"/>
      <c r="N30285" s="11"/>
      <c r="O30285" s="11"/>
      <c r="P30285" s="11"/>
      <c r="Q30285" s="11"/>
      <c r="R30285" s="11"/>
      <c r="S30285" s="11"/>
      <c r="T30285" s="11"/>
      <c r="U30285" s="11"/>
      <c r="V30285" s="11"/>
      <c r="W30285" s="11"/>
      <c r="X30285" s="11"/>
      <c r="Y30285" s="11"/>
      <c r="AV30285"/>
      <c r="AW30285"/>
      <c r="AX30285"/>
    </row>
    <row r="30286" spans="11:50" x14ac:dyDescent="0.25">
      <c r="K30286" s="11"/>
      <c r="L30286" s="11"/>
      <c r="N30286" s="11"/>
      <c r="O30286" s="11"/>
      <c r="P30286" s="11"/>
      <c r="Q30286" s="11"/>
      <c r="R30286" s="11"/>
      <c r="S30286" s="11"/>
      <c r="T30286" s="11"/>
      <c r="U30286" s="11"/>
      <c r="V30286" s="11"/>
      <c r="W30286" s="11"/>
      <c r="X30286" s="11"/>
      <c r="Y30286" s="11"/>
      <c r="AV30286"/>
      <c r="AW30286"/>
      <c r="AX30286"/>
    </row>
    <row r="30287" spans="11:50" x14ac:dyDescent="0.25">
      <c r="K30287" s="11"/>
      <c r="L30287" s="11"/>
      <c r="N30287" s="11"/>
      <c r="O30287" s="11"/>
      <c r="P30287" s="11"/>
      <c r="Q30287" s="11"/>
      <c r="R30287" s="11"/>
      <c r="S30287" s="11"/>
      <c r="T30287" s="11"/>
      <c r="U30287" s="11"/>
      <c r="V30287" s="11"/>
      <c r="W30287" s="11"/>
      <c r="X30287" s="11"/>
      <c r="Y30287" s="11"/>
      <c r="AV30287"/>
      <c r="AW30287"/>
      <c r="AX30287"/>
    </row>
    <row r="30288" spans="11:50" x14ac:dyDescent="0.25">
      <c r="K30288" s="11"/>
      <c r="L30288" s="11"/>
      <c r="N30288" s="11"/>
      <c r="O30288" s="11"/>
      <c r="P30288" s="11"/>
      <c r="Q30288" s="11"/>
      <c r="R30288" s="11"/>
      <c r="S30288" s="11"/>
      <c r="T30288" s="11"/>
      <c r="U30288" s="11"/>
      <c r="V30288" s="11"/>
      <c r="W30288" s="11"/>
      <c r="X30288" s="11"/>
      <c r="Y30288" s="11"/>
      <c r="AV30288"/>
      <c r="AW30288"/>
      <c r="AX30288"/>
    </row>
    <row r="30289" spans="11:50" x14ac:dyDescent="0.25">
      <c r="K30289" s="11"/>
      <c r="L30289" s="11"/>
      <c r="N30289" s="11"/>
      <c r="O30289" s="11"/>
      <c r="P30289" s="11"/>
      <c r="Q30289" s="11"/>
      <c r="R30289" s="11"/>
      <c r="S30289" s="11"/>
      <c r="T30289" s="11"/>
      <c r="U30289" s="11"/>
      <c r="V30289" s="11"/>
      <c r="W30289" s="11"/>
      <c r="X30289" s="11"/>
      <c r="Y30289" s="11"/>
      <c r="AV30289"/>
      <c r="AW30289"/>
      <c r="AX30289"/>
    </row>
    <row r="30290" spans="11:50" x14ac:dyDescent="0.25">
      <c r="K30290" s="11"/>
      <c r="L30290" s="11"/>
      <c r="N30290" s="11"/>
      <c r="O30290" s="11"/>
      <c r="P30290" s="11"/>
      <c r="Q30290" s="11"/>
      <c r="R30290" s="11"/>
      <c r="S30290" s="11"/>
      <c r="T30290" s="11"/>
      <c r="U30290" s="11"/>
      <c r="V30290" s="11"/>
      <c r="W30290" s="11"/>
      <c r="X30290" s="11"/>
      <c r="Y30290" s="11"/>
      <c r="AV30290"/>
      <c r="AW30290"/>
      <c r="AX30290"/>
    </row>
    <row r="30291" spans="11:50" x14ac:dyDescent="0.25">
      <c r="K30291" s="11"/>
      <c r="L30291" s="11"/>
      <c r="N30291" s="11"/>
      <c r="O30291" s="11"/>
      <c r="P30291" s="11"/>
      <c r="Q30291" s="11"/>
      <c r="R30291" s="11"/>
      <c r="S30291" s="11"/>
      <c r="T30291" s="11"/>
      <c r="U30291" s="11"/>
      <c r="V30291" s="11"/>
      <c r="W30291" s="11"/>
      <c r="X30291" s="11"/>
      <c r="Y30291" s="11"/>
      <c r="AV30291"/>
      <c r="AW30291"/>
      <c r="AX30291"/>
    </row>
    <row r="30292" spans="11:50" x14ac:dyDescent="0.25">
      <c r="K30292" s="11"/>
      <c r="L30292" s="11"/>
      <c r="N30292" s="11"/>
      <c r="O30292" s="11"/>
      <c r="P30292" s="11"/>
      <c r="Q30292" s="11"/>
      <c r="R30292" s="11"/>
      <c r="S30292" s="11"/>
      <c r="T30292" s="11"/>
      <c r="U30292" s="11"/>
      <c r="V30292" s="11"/>
      <c r="W30292" s="11"/>
      <c r="X30292" s="11"/>
      <c r="Y30292" s="11"/>
      <c r="AV30292"/>
      <c r="AW30292"/>
      <c r="AX30292"/>
    </row>
    <row r="30293" spans="11:50" x14ac:dyDescent="0.25">
      <c r="K30293" s="11"/>
      <c r="L30293" s="11"/>
      <c r="N30293" s="11"/>
      <c r="O30293" s="11"/>
      <c r="P30293" s="11"/>
      <c r="Q30293" s="11"/>
      <c r="R30293" s="11"/>
      <c r="S30293" s="11"/>
      <c r="T30293" s="11"/>
      <c r="U30293" s="11"/>
      <c r="V30293" s="11"/>
      <c r="W30293" s="11"/>
      <c r="X30293" s="11"/>
      <c r="Y30293" s="11"/>
      <c r="AV30293"/>
      <c r="AW30293"/>
      <c r="AX30293"/>
    </row>
    <row r="30294" spans="11:50" x14ac:dyDescent="0.25">
      <c r="K30294" s="11"/>
      <c r="L30294" s="11"/>
      <c r="N30294" s="11"/>
      <c r="O30294" s="11"/>
      <c r="P30294" s="11"/>
      <c r="Q30294" s="11"/>
      <c r="R30294" s="11"/>
      <c r="S30294" s="11"/>
      <c r="T30294" s="11"/>
      <c r="U30294" s="11"/>
      <c r="V30294" s="11"/>
      <c r="W30294" s="11"/>
      <c r="X30294" s="11"/>
      <c r="Y30294" s="11"/>
      <c r="AV30294"/>
      <c r="AW30294"/>
      <c r="AX30294"/>
    </row>
    <row r="30295" spans="11:50" x14ac:dyDescent="0.25">
      <c r="K30295" s="11"/>
      <c r="L30295" s="11"/>
      <c r="N30295" s="11"/>
      <c r="O30295" s="11"/>
      <c r="P30295" s="11"/>
      <c r="Q30295" s="11"/>
      <c r="R30295" s="11"/>
      <c r="S30295" s="11"/>
      <c r="T30295" s="11"/>
      <c r="U30295" s="11"/>
      <c r="V30295" s="11"/>
      <c r="W30295" s="11"/>
      <c r="X30295" s="11"/>
      <c r="Y30295" s="11"/>
      <c r="AV30295"/>
      <c r="AW30295"/>
      <c r="AX30295"/>
    </row>
    <row r="30296" spans="11:50" x14ac:dyDescent="0.25">
      <c r="K30296" s="11"/>
      <c r="L30296" s="11"/>
      <c r="N30296" s="11"/>
      <c r="O30296" s="11"/>
      <c r="P30296" s="11"/>
      <c r="Q30296" s="11"/>
      <c r="R30296" s="11"/>
      <c r="S30296" s="11"/>
      <c r="T30296" s="11"/>
      <c r="U30296" s="11"/>
      <c r="V30296" s="11"/>
      <c r="W30296" s="11"/>
      <c r="X30296" s="11"/>
      <c r="Y30296" s="11"/>
      <c r="AV30296"/>
      <c r="AW30296"/>
      <c r="AX30296"/>
    </row>
    <row r="30297" spans="11:50" x14ac:dyDescent="0.25">
      <c r="K30297" s="11"/>
      <c r="L30297" s="11"/>
      <c r="N30297" s="11"/>
      <c r="O30297" s="11"/>
      <c r="P30297" s="11"/>
      <c r="Q30297" s="11"/>
      <c r="R30297" s="11"/>
      <c r="S30297" s="11"/>
      <c r="T30297" s="11"/>
      <c r="U30297" s="11"/>
      <c r="V30297" s="11"/>
      <c r="W30297" s="11"/>
      <c r="X30297" s="11"/>
      <c r="Y30297" s="11"/>
      <c r="AV30297"/>
      <c r="AW30297"/>
      <c r="AX30297"/>
    </row>
    <row r="30298" spans="11:50" x14ac:dyDescent="0.25">
      <c r="K30298" s="11"/>
      <c r="L30298" s="11"/>
      <c r="N30298" s="11"/>
      <c r="O30298" s="11"/>
      <c r="P30298" s="11"/>
      <c r="Q30298" s="11"/>
      <c r="R30298" s="11"/>
      <c r="S30298" s="11"/>
      <c r="T30298" s="11"/>
      <c r="U30298" s="11"/>
      <c r="V30298" s="11"/>
      <c r="W30298" s="11"/>
      <c r="X30298" s="11"/>
      <c r="Y30298" s="11"/>
      <c r="AV30298"/>
      <c r="AW30298"/>
      <c r="AX30298"/>
    </row>
    <row r="30299" spans="11:50" x14ac:dyDescent="0.25">
      <c r="K30299" s="11"/>
      <c r="L30299" s="11"/>
      <c r="N30299" s="11"/>
      <c r="O30299" s="11"/>
      <c r="P30299" s="11"/>
      <c r="Q30299" s="11"/>
      <c r="R30299" s="11"/>
      <c r="S30299" s="11"/>
      <c r="T30299" s="11"/>
      <c r="U30299" s="11"/>
      <c r="V30299" s="11"/>
      <c r="W30299" s="11"/>
      <c r="X30299" s="11"/>
      <c r="Y30299" s="11"/>
      <c r="AV30299"/>
      <c r="AW30299"/>
      <c r="AX30299"/>
    </row>
    <row r="30300" spans="11:50" x14ac:dyDescent="0.25">
      <c r="K30300" s="11"/>
      <c r="L30300" s="11"/>
      <c r="N30300" s="11"/>
      <c r="O30300" s="11"/>
      <c r="P30300" s="11"/>
      <c r="Q30300" s="11"/>
      <c r="R30300" s="11"/>
      <c r="S30300" s="11"/>
      <c r="T30300" s="11"/>
      <c r="U30300" s="11"/>
      <c r="V30300" s="11"/>
      <c r="W30300" s="11"/>
      <c r="X30300" s="11"/>
      <c r="Y30300" s="11"/>
      <c r="AV30300"/>
      <c r="AW30300"/>
      <c r="AX30300"/>
    </row>
    <row r="30301" spans="11:50" x14ac:dyDescent="0.25">
      <c r="K30301" s="11"/>
      <c r="L30301" s="11"/>
      <c r="N30301" s="11"/>
      <c r="O30301" s="11"/>
      <c r="P30301" s="11"/>
      <c r="Q30301" s="11"/>
      <c r="R30301" s="11"/>
      <c r="S30301" s="11"/>
      <c r="T30301" s="11"/>
      <c r="U30301" s="11"/>
      <c r="V30301" s="11"/>
      <c r="W30301" s="11"/>
      <c r="X30301" s="11"/>
      <c r="Y30301" s="11"/>
      <c r="AV30301"/>
      <c r="AW30301"/>
      <c r="AX30301"/>
    </row>
    <row r="30302" spans="11:50" x14ac:dyDescent="0.25">
      <c r="K30302" s="11"/>
      <c r="L30302" s="11"/>
      <c r="N30302" s="11"/>
      <c r="O30302" s="11"/>
      <c r="P30302" s="11"/>
      <c r="Q30302" s="11"/>
      <c r="R30302" s="11"/>
      <c r="S30302" s="11"/>
      <c r="T30302" s="11"/>
      <c r="U30302" s="11"/>
      <c r="V30302" s="11"/>
      <c r="W30302" s="11"/>
      <c r="X30302" s="11"/>
      <c r="Y30302" s="11"/>
      <c r="AV30302"/>
      <c r="AW30302"/>
      <c r="AX30302"/>
    </row>
    <row r="30303" spans="11:50" x14ac:dyDescent="0.25">
      <c r="K30303" s="11"/>
      <c r="L30303" s="11"/>
      <c r="N30303" s="11"/>
      <c r="O30303" s="11"/>
      <c r="P30303" s="11"/>
      <c r="Q30303" s="11"/>
      <c r="R30303" s="11"/>
      <c r="S30303" s="11"/>
      <c r="T30303" s="11"/>
      <c r="U30303" s="11"/>
      <c r="V30303" s="11"/>
      <c r="W30303" s="11"/>
      <c r="X30303" s="11"/>
      <c r="Y30303" s="11"/>
      <c r="AV30303"/>
      <c r="AW30303"/>
      <c r="AX30303"/>
    </row>
    <row r="30304" spans="11:50" x14ac:dyDescent="0.25">
      <c r="K30304" s="11"/>
      <c r="L30304" s="11"/>
      <c r="N30304" s="11"/>
      <c r="O30304" s="11"/>
      <c r="P30304" s="11"/>
      <c r="Q30304" s="11"/>
      <c r="R30304" s="11"/>
      <c r="S30304" s="11"/>
      <c r="T30304" s="11"/>
      <c r="U30304" s="11"/>
      <c r="V30304" s="11"/>
      <c r="W30304" s="11"/>
      <c r="X30304" s="11"/>
      <c r="Y30304" s="11"/>
      <c r="AV30304"/>
      <c r="AW30304"/>
      <c r="AX30304"/>
    </row>
    <row r="30305" spans="11:50" x14ac:dyDescent="0.25">
      <c r="K30305" s="11"/>
      <c r="L30305" s="11"/>
      <c r="N30305" s="11"/>
      <c r="O30305" s="11"/>
      <c r="P30305" s="11"/>
      <c r="Q30305" s="11"/>
      <c r="R30305" s="11"/>
      <c r="S30305" s="11"/>
      <c r="T30305" s="11"/>
      <c r="U30305" s="11"/>
      <c r="V30305" s="11"/>
      <c r="W30305" s="11"/>
      <c r="X30305" s="11"/>
      <c r="Y30305" s="11"/>
      <c r="AV30305"/>
      <c r="AW30305"/>
      <c r="AX30305"/>
    </row>
    <row r="30306" spans="11:50" x14ac:dyDescent="0.25">
      <c r="K30306" s="11"/>
      <c r="L30306" s="11"/>
      <c r="N30306" s="11"/>
      <c r="O30306" s="11"/>
      <c r="P30306" s="11"/>
      <c r="Q30306" s="11"/>
      <c r="R30306" s="11"/>
      <c r="S30306" s="11"/>
      <c r="T30306" s="11"/>
      <c r="U30306" s="11"/>
      <c r="V30306" s="11"/>
      <c r="W30306" s="11"/>
      <c r="X30306" s="11"/>
      <c r="Y30306" s="11"/>
      <c r="AV30306"/>
      <c r="AW30306"/>
      <c r="AX30306"/>
    </row>
    <row r="30307" spans="11:50" x14ac:dyDescent="0.25">
      <c r="K30307" s="11"/>
      <c r="L30307" s="11"/>
      <c r="N30307" s="11"/>
      <c r="O30307" s="11"/>
      <c r="P30307" s="11"/>
      <c r="Q30307" s="11"/>
      <c r="R30307" s="11"/>
      <c r="S30307" s="11"/>
      <c r="T30307" s="11"/>
      <c r="U30307" s="11"/>
      <c r="V30307" s="11"/>
      <c r="W30307" s="11"/>
      <c r="X30307" s="11"/>
      <c r="Y30307" s="11"/>
      <c r="AV30307"/>
      <c r="AW30307"/>
      <c r="AX30307"/>
    </row>
    <row r="30308" spans="11:50" x14ac:dyDescent="0.25">
      <c r="K30308" s="11"/>
      <c r="L30308" s="11"/>
      <c r="N30308" s="11"/>
      <c r="O30308" s="11"/>
      <c r="P30308" s="11"/>
      <c r="Q30308" s="11"/>
      <c r="R30308" s="11"/>
      <c r="S30308" s="11"/>
      <c r="T30308" s="11"/>
      <c r="U30308" s="11"/>
      <c r="V30308" s="11"/>
      <c r="W30308" s="11"/>
      <c r="X30308" s="11"/>
      <c r="Y30308" s="11"/>
      <c r="AV30308"/>
      <c r="AW30308"/>
      <c r="AX30308"/>
    </row>
    <row r="30309" spans="11:50" x14ac:dyDescent="0.25">
      <c r="K30309" s="11"/>
      <c r="L30309" s="11"/>
      <c r="N30309" s="11"/>
      <c r="O30309" s="11"/>
      <c r="P30309" s="11"/>
      <c r="Q30309" s="11"/>
      <c r="R30309" s="11"/>
      <c r="S30309" s="11"/>
      <c r="T30309" s="11"/>
      <c r="U30309" s="11"/>
      <c r="V30309" s="11"/>
      <c r="W30309" s="11"/>
      <c r="X30309" s="11"/>
      <c r="Y30309" s="11"/>
      <c r="AV30309"/>
      <c r="AW30309"/>
      <c r="AX30309"/>
    </row>
    <row r="30310" spans="11:50" x14ac:dyDescent="0.25">
      <c r="K30310" s="11"/>
      <c r="L30310" s="11"/>
      <c r="N30310" s="11"/>
      <c r="O30310" s="11"/>
      <c r="P30310" s="11"/>
      <c r="Q30310" s="11"/>
      <c r="R30310" s="11"/>
      <c r="S30310" s="11"/>
      <c r="T30310" s="11"/>
      <c r="U30310" s="11"/>
      <c r="V30310" s="11"/>
      <c r="W30310" s="11"/>
      <c r="X30310" s="11"/>
      <c r="Y30310" s="11"/>
      <c r="AV30310"/>
      <c r="AW30310"/>
      <c r="AX30310"/>
    </row>
    <row r="30311" spans="11:50" x14ac:dyDescent="0.25">
      <c r="K30311" s="11"/>
      <c r="L30311" s="11"/>
      <c r="N30311" s="11"/>
      <c r="O30311" s="11"/>
      <c r="P30311" s="11"/>
      <c r="Q30311" s="11"/>
      <c r="R30311" s="11"/>
      <c r="S30311" s="11"/>
      <c r="T30311" s="11"/>
      <c r="U30311" s="11"/>
      <c r="V30311" s="11"/>
      <c r="W30311" s="11"/>
      <c r="X30311" s="11"/>
      <c r="Y30311" s="11"/>
      <c r="AV30311"/>
      <c r="AW30311"/>
      <c r="AX30311"/>
    </row>
    <row r="30312" spans="11:50" x14ac:dyDescent="0.25">
      <c r="K30312" s="11"/>
      <c r="L30312" s="11"/>
      <c r="N30312" s="11"/>
      <c r="O30312" s="11"/>
      <c r="P30312" s="11"/>
      <c r="Q30312" s="11"/>
      <c r="R30312" s="11"/>
      <c r="S30312" s="11"/>
      <c r="T30312" s="11"/>
      <c r="U30312" s="11"/>
      <c r="V30312" s="11"/>
      <c r="W30312" s="11"/>
      <c r="X30312" s="11"/>
      <c r="Y30312" s="11"/>
      <c r="AV30312"/>
      <c r="AW30312"/>
      <c r="AX30312"/>
    </row>
    <row r="30313" spans="11:50" x14ac:dyDescent="0.25">
      <c r="K30313" s="11"/>
      <c r="L30313" s="11"/>
      <c r="N30313" s="11"/>
      <c r="O30313" s="11"/>
      <c r="P30313" s="11"/>
      <c r="Q30313" s="11"/>
      <c r="R30313" s="11"/>
      <c r="S30313" s="11"/>
      <c r="T30313" s="11"/>
      <c r="U30313" s="11"/>
      <c r="V30313" s="11"/>
      <c r="W30313" s="11"/>
      <c r="X30313" s="11"/>
      <c r="Y30313" s="11"/>
      <c r="AV30313"/>
      <c r="AW30313"/>
      <c r="AX30313"/>
    </row>
    <row r="30314" spans="11:50" x14ac:dyDescent="0.25">
      <c r="K30314" s="11"/>
      <c r="L30314" s="11"/>
      <c r="N30314" s="11"/>
      <c r="O30314" s="11"/>
      <c r="P30314" s="11"/>
      <c r="Q30314" s="11"/>
      <c r="R30314" s="11"/>
      <c r="S30314" s="11"/>
      <c r="T30314" s="11"/>
      <c r="U30314" s="11"/>
      <c r="V30314" s="11"/>
      <c r="W30314" s="11"/>
      <c r="X30314" s="11"/>
      <c r="Y30314" s="11"/>
      <c r="AV30314"/>
      <c r="AW30314"/>
      <c r="AX30314"/>
    </row>
    <row r="30315" spans="11:50" x14ac:dyDescent="0.25">
      <c r="K30315" s="11"/>
      <c r="L30315" s="11"/>
      <c r="N30315" s="11"/>
      <c r="O30315" s="11"/>
      <c r="P30315" s="11"/>
      <c r="Q30315" s="11"/>
      <c r="R30315" s="11"/>
      <c r="S30315" s="11"/>
      <c r="T30315" s="11"/>
      <c r="U30315" s="11"/>
      <c r="V30315" s="11"/>
      <c r="W30315" s="11"/>
      <c r="X30315" s="11"/>
      <c r="Y30315" s="11"/>
      <c r="AV30315"/>
      <c r="AW30315"/>
      <c r="AX30315"/>
    </row>
    <row r="30316" spans="11:50" x14ac:dyDescent="0.25">
      <c r="K30316" s="11"/>
      <c r="L30316" s="11"/>
      <c r="N30316" s="11"/>
      <c r="O30316" s="11"/>
      <c r="P30316" s="11"/>
      <c r="Q30316" s="11"/>
      <c r="R30316" s="11"/>
      <c r="S30316" s="11"/>
      <c r="T30316" s="11"/>
      <c r="U30316" s="11"/>
      <c r="V30316" s="11"/>
      <c r="W30316" s="11"/>
      <c r="X30316" s="11"/>
      <c r="Y30316" s="11"/>
      <c r="AV30316"/>
      <c r="AW30316"/>
      <c r="AX30316"/>
    </row>
    <row r="30317" spans="11:50" x14ac:dyDescent="0.25">
      <c r="K30317" s="11"/>
      <c r="L30317" s="11"/>
      <c r="N30317" s="11"/>
      <c r="O30317" s="11"/>
      <c r="P30317" s="11"/>
      <c r="Q30317" s="11"/>
      <c r="R30317" s="11"/>
      <c r="S30317" s="11"/>
      <c r="T30317" s="11"/>
      <c r="U30317" s="11"/>
      <c r="V30317" s="11"/>
      <c r="W30317" s="11"/>
      <c r="X30317" s="11"/>
      <c r="Y30317" s="11"/>
      <c r="AV30317"/>
      <c r="AW30317"/>
      <c r="AX30317"/>
    </row>
    <row r="30318" spans="11:50" x14ac:dyDescent="0.25">
      <c r="K30318" s="11"/>
      <c r="L30318" s="11"/>
      <c r="N30318" s="11"/>
      <c r="O30318" s="11"/>
      <c r="P30318" s="11"/>
      <c r="Q30318" s="11"/>
      <c r="R30318" s="11"/>
      <c r="S30318" s="11"/>
      <c r="T30318" s="11"/>
      <c r="U30318" s="11"/>
      <c r="V30318" s="11"/>
      <c r="W30318" s="11"/>
      <c r="X30318" s="11"/>
      <c r="Y30318" s="11"/>
      <c r="AV30318"/>
      <c r="AW30318"/>
      <c r="AX30318"/>
    </row>
    <row r="30319" spans="11:50" x14ac:dyDescent="0.25">
      <c r="K30319" s="11"/>
      <c r="L30319" s="11"/>
      <c r="N30319" s="11"/>
      <c r="O30319" s="11"/>
      <c r="P30319" s="11"/>
      <c r="Q30319" s="11"/>
      <c r="R30319" s="11"/>
      <c r="S30319" s="11"/>
      <c r="T30319" s="11"/>
      <c r="U30319" s="11"/>
      <c r="V30319" s="11"/>
      <c r="W30319" s="11"/>
      <c r="X30319" s="11"/>
      <c r="Y30319" s="11"/>
      <c r="AV30319"/>
      <c r="AW30319"/>
      <c r="AX30319"/>
    </row>
    <row r="30320" spans="11:50" x14ac:dyDescent="0.25">
      <c r="K30320" s="11"/>
      <c r="L30320" s="11"/>
      <c r="N30320" s="11"/>
      <c r="O30320" s="11"/>
      <c r="P30320" s="11"/>
      <c r="Q30320" s="11"/>
      <c r="R30320" s="11"/>
      <c r="S30320" s="11"/>
      <c r="T30320" s="11"/>
      <c r="U30320" s="11"/>
      <c r="V30320" s="11"/>
      <c r="W30320" s="11"/>
      <c r="X30320" s="11"/>
      <c r="Y30320" s="11"/>
      <c r="AV30320"/>
      <c r="AW30320"/>
      <c r="AX30320"/>
    </row>
    <row r="30321" spans="11:50" x14ac:dyDescent="0.25">
      <c r="K30321" s="11"/>
      <c r="L30321" s="11"/>
      <c r="N30321" s="11"/>
      <c r="O30321" s="11"/>
      <c r="P30321" s="11"/>
      <c r="Q30321" s="11"/>
      <c r="R30321" s="11"/>
      <c r="S30321" s="11"/>
      <c r="T30321" s="11"/>
      <c r="U30321" s="11"/>
      <c r="V30321" s="11"/>
      <c r="W30321" s="11"/>
      <c r="X30321" s="11"/>
      <c r="Y30321" s="11"/>
      <c r="AV30321"/>
      <c r="AW30321"/>
      <c r="AX30321"/>
    </row>
    <row r="30322" spans="11:50" x14ac:dyDescent="0.25">
      <c r="K30322" s="11"/>
      <c r="L30322" s="11"/>
      <c r="N30322" s="11"/>
      <c r="O30322" s="11"/>
      <c r="P30322" s="11"/>
      <c r="Q30322" s="11"/>
      <c r="R30322" s="11"/>
      <c r="S30322" s="11"/>
      <c r="T30322" s="11"/>
      <c r="U30322" s="11"/>
      <c r="V30322" s="11"/>
      <c r="W30322" s="11"/>
      <c r="X30322" s="11"/>
      <c r="Y30322" s="11"/>
      <c r="AV30322"/>
      <c r="AW30322"/>
      <c r="AX30322"/>
    </row>
    <row r="30323" spans="11:50" x14ac:dyDescent="0.25">
      <c r="K30323" s="11"/>
      <c r="L30323" s="11"/>
      <c r="N30323" s="11"/>
      <c r="O30323" s="11"/>
      <c r="P30323" s="11"/>
      <c r="Q30323" s="11"/>
      <c r="R30323" s="11"/>
      <c r="S30323" s="11"/>
      <c r="T30323" s="11"/>
      <c r="U30323" s="11"/>
      <c r="V30323" s="11"/>
      <c r="W30323" s="11"/>
      <c r="X30323" s="11"/>
      <c r="Y30323" s="11"/>
      <c r="AV30323"/>
      <c r="AW30323"/>
      <c r="AX30323"/>
    </row>
    <row r="30324" spans="11:50" x14ac:dyDescent="0.25">
      <c r="K30324" s="11"/>
      <c r="L30324" s="11"/>
      <c r="N30324" s="11"/>
      <c r="O30324" s="11"/>
      <c r="P30324" s="11"/>
      <c r="Q30324" s="11"/>
      <c r="R30324" s="11"/>
      <c r="S30324" s="11"/>
      <c r="T30324" s="11"/>
      <c r="U30324" s="11"/>
      <c r="V30324" s="11"/>
      <c r="W30324" s="11"/>
      <c r="X30324" s="11"/>
      <c r="Y30324" s="11"/>
      <c r="AV30324"/>
      <c r="AW30324"/>
      <c r="AX30324"/>
    </row>
    <row r="30325" spans="11:50" x14ac:dyDescent="0.25">
      <c r="K30325" s="11"/>
      <c r="L30325" s="11"/>
      <c r="N30325" s="11"/>
      <c r="O30325" s="11"/>
      <c r="P30325" s="11"/>
      <c r="Q30325" s="11"/>
      <c r="R30325" s="11"/>
      <c r="S30325" s="11"/>
      <c r="T30325" s="11"/>
      <c r="U30325" s="11"/>
      <c r="V30325" s="11"/>
      <c r="W30325" s="11"/>
      <c r="X30325" s="11"/>
      <c r="Y30325" s="11"/>
      <c r="AV30325"/>
      <c r="AW30325"/>
      <c r="AX30325"/>
    </row>
    <row r="30326" spans="11:50" x14ac:dyDescent="0.25">
      <c r="K30326" s="11"/>
      <c r="L30326" s="11"/>
      <c r="N30326" s="11"/>
      <c r="O30326" s="11"/>
      <c r="P30326" s="11"/>
      <c r="Q30326" s="11"/>
      <c r="R30326" s="11"/>
      <c r="S30326" s="11"/>
      <c r="T30326" s="11"/>
      <c r="U30326" s="11"/>
      <c r="V30326" s="11"/>
      <c r="W30326" s="11"/>
      <c r="X30326" s="11"/>
      <c r="Y30326" s="11"/>
      <c r="AV30326"/>
      <c r="AW30326"/>
      <c r="AX30326"/>
    </row>
    <row r="30327" spans="11:50" x14ac:dyDescent="0.25">
      <c r="K30327" s="11"/>
      <c r="L30327" s="11"/>
      <c r="N30327" s="11"/>
      <c r="O30327" s="11"/>
      <c r="P30327" s="11"/>
      <c r="Q30327" s="11"/>
      <c r="R30327" s="11"/>
      <c r="S30327" s="11"/>
      <c r="T30327" s="11"/>
      <c r="U30327" s="11"/>
      <c r="V30327" s="11"/>
      <c r="W30327" s="11"/>
      <c r="X30327" s="11"/>
      <c r="Y30327" s="11"/>
      <c r="AV30327"/>
      <c r="AW30327"/>
      <c r="AX30327"/>
    </row>
    <row r="30328" spans="11:50" x14ac:dyDescent="0.25">
      <c r="K30328" s="11"/>
      <c r="L30328" s="11"/>
      <c r="N30328" s="11"/>
      <c r="O30328" s="11"/>
      <c r="P30328" s="11"/>
      <c r="Q30328" s="11"/>
      <c r="R30328" s="11"/>
      <c r="S30328" s="11"/>
      <c r="T30328" s="11"/>
      <c r="U30328" s="11"/>
      <c r="V30328" s="11"/>
      <c r="W30328" s="11"/>
      <c r="X30328" s="11"/>
      <c r="Y30328" s="11"/>
      <c r="AV30328"/>
      <c r="AW30328"/>
      <c r="AX30328"/>
    </row>
    <row r="30329" spans="11:50" x14ac:dyDescent="0.25">
      <c r="K30329" s="11"/>
      <c r="L30329" s="11"/>
      <c r="N30329" s="11"/>
      <c r="O30329" s="11"/>
      <c r="P30329" s="11"/>
      <c r="Q30329" s="11"/>
      <c r="R30329" s="11"/>
      <c r="S30329" s="11"/>
      <c r="T30329" s="11"/>
      <c r="U30329" s="11"/>
      <c r="V30329" s="11"/>
      <c r="W30329" s="11"/>
      <c r="X30329" s="11"/>
      <c r="Y30329" s="11"/>
      <c r="AV30329"/>
      <c r="AW30329"/>
      <c r="AX30329"/>
    </row>
    <row r="30330" spans="11:50" x14ac:dyDescent="0.25">
      <c r="K30330" s="11"/>
      <c r="L30330" s="11"/>
      <c r="N30330" s="11"/>
      <c r="O30330" s="11"/>
      <c r="P30330" s="11"/>
      <c r="Q30330" s="11"/>
      <c r="R30330" s="11"/>
      <c r="S30330" s="11"/>
      <c r="T30330" s="11"/>
      <c r="U30330" s="11"/>
      <c r="V30330" s="11"/>
      <c r="W30330" s="11"/>
      <c r="X30330" s="11"/>
      <c r="Y30330" s="11"/>
      <c r="AV30330"/>
      <c r="AW30330"/>
      <c r="AX30330"/>
    </row>
    <row r="30331" spans="11:50" x14ac:dyDescent="0.25">
      <c r="K30331" s="11"/>
      <c r="L30331" s="11"/>
      <c r="N30331" s="11"/>
      <c r="O30331" s="11"/>
      <c r="P30331" s="11"/>
      <c r="Q30331" s="11"/>
      <c r="R30331" s="11"/>
      <c r="S30331" s="11"/>
      <c r="T30331" s="11"/>
      <c r="U30331" s="11"/>
      <c r="V30331" s="11"/>
      <c r="W30331" s="11"/>
      <c r="X30331" s="11"/>
      <c r="Y30331" s="11"/>
      <c r="AV30331"/>
      <c r="AW30331"/>
      <c r="AX30331"/>
    </row>
    <row r="30332" spans="11:50" x14ac:dyDescent="0.25">
      <c r="K30332" s="11"/>
      <c r="L30332" s="11"/>
      <c r="N30332" s="11"/>
      <c r="O30332" s="11"/>
      <c r="P30332" s="11"/>
      <c r="Q30332" s="11"/>
      <c r="R30332" s="11"/>
      <c r="S30332" s="11"/>
      <c r="T30332" s="11"/>
      <c r="U30332" s="11"/>
      <c r="V30332" s="11"/>
      <c r="W30332" s="11"/>
      <c r="X30332" s="11"/>
      <c r="Y30332" s="11"/>
      <c r="AV30332"/>
      <c r="AW30332"/>
      <c r="AX30332"/>
    </row>
    <row r="30333" spans="11:50" x14ac:dyDescent="0.25">
      <c r="K30333" s="11"/>
      <c r="L30333" s="11"/>
      <c r="N30333" s="11"/>
      <c r="O30333" s="11"/>
      <c r="P30333" s="11"/>
      <c r="Q30333" s="11"/>
      <c r="R30333" s="11"/>
      <c r="S30333" s="11"/>
      <c r="T30333" s="11"/>
      <c r="U30333" s="11"/>
      <c r="V30333" s="11"/>
      <c r="W30333" s="11"/>
      <c r="X30333" s="11"/>
      <c r="Y30333" s="11"/>
      <c r="AV30333"/>
      <c r="AW30333"/>
      <c r="AX30333"/>
    </row>
    <row r="30334" spans="11:50" x14ac:dyDescent="0.25">
      <c r="K30334" s="11"/>
      <c r="L30334" s="11"/>
      <c r="N30334" s="11"/>
      <c r="O30334" s="11"/>
      <c r="P30334" s="11"/>
      <c r="Q30334" s="11"/>
      <c r="R30334" s="11"/>
      <c r="S30334" s="11"/>
      <c r="T30334" s="11"/>
      <c r="U30334" s="11"/>
      <c r="V30334" s="11"/>
      <c r="W30334" s="11"/>
      <c r="X30334" s="11"/>
      <c r="Y30334" s="11"/>
      <c r="AV30334"/>
      <c r="AW30334"/>
      <c r="AX30334"/>
    </row>
    <row r="30335" spans="11:50" x14ac:dyDescent="0.25">
      <c r="K30335" s="11"/>
      <c r="L30335" s="11"/>
      <c r="N30335" s="11"/>
      <c r="O30335" s="11"/>
      <c r="P30335" s="11"/>
      <c r="Q30335" s="11"/>
      <c r="R30335" s="11"/>
      <c r="S30335" s="11"/>
      <c r="T30335" s="11"/>
      <c r="U30335" s="11"/>
      <c r="V30335" s="11"/>
      <c r="W30335" s="11"/>
      <c r="X30335" s="11"/>
      <c r="Y30335" s="11"/>
      <c r="AV30335"/>
      <c r="AW30335"/>
      <c r="AX30335"/>
    </row>
    <row r="30336" spans="11:50" x14ac:dyDescent="0.25">
      <c r="K30336" s="11"/>
      <c r="L30336" s="11"/>
      <c r="N30336" s="11"/>
      <c r="O30336" s="11"/>
      <c r="P30336" s="11"/>
      <c r="Q30336" s="11"/>
      <c r="R30336" s="11"/>
      <c r="S30336" s="11"/>
      <c r="T30336" s="11"/>
      <c r="U30336" s="11"/>
      <c r="V30336" s="11"/>
      <c r="W30336" s="11"/>
      <c r="X30336" s="11"/>
      <c r="Y30336" s="11"/>
      <c r="AV30336"/>
      <c r="AW30336"/>
      <c r="AX30336"/>
    </row>
    <row r="30337" spans="11:50" x14ac:dyDescent="0.25">
      <c r="K30337" s="11"/>
      <c r="L30337" s="11"/>
      <c r="N30337" s="11"/>
      <c r="O30337" s="11"/>
      <c r="P30337" s="11"/>
      <c r="Q30337" s="11"/>
      <c r="R30337" s="11"/>
      <c r="S30337" s="11"/>
      <c r="T30337" s="11"/>
      <c r="U30337" s="11"/>
      <c r="V30337" s="11"/>
      <c r="W30337" s="11"/>
      <c r="X30337" s="11"/>
      <c r="Y30337" s="11"/>
      <c r="AV30337"/>
      <c r="AW30337"/>
      <c r="AX30337"/>
    </row>
    <row r="30338" spans="11:50" x14ac:dyDescent="0.25">
      <c r="K30338" s="11"/>
      <c r="L30338" s="11"/>
      <c r="N30338" s="11"/>
      <c r="O30338" s="11"/>
      <c r="P30338" s="11"/>
      <c r="Q30338" s="11"/>
      <c r="R30338" s="11"/>
      <c r="S30338" s="11"/>
      <c r="T30338" s="11"/>
      <c r="U30338" s="11"/>
      <c r="V30338" s="11"/>
      <c r="W30338" s="11"/>
      <c r="X30338" s="11"/>
      <c r="Y30338" s="11"/>
      <c r="AV30338"/>
      <c r="AW30338"/>
      <c r="AX30338"/>
    </row>
    <row r="30339" spans="11:50" x14ac:dyDescent="0.25">
      <c r="K30339" s="11"/>
      <c r="L30339" s="11"/>
      <c r="N30339" s="11"/>
      <c r="O30339" s="11"/>
      <c r="P30339" s="11"/>
      <c r="Q30339" s="11"/>
      <c r="R30339" s="11"/>
      <c r="S30339" s="11"/>
      <c r="T30339" s="11"/>
      <c r="U30339" s="11"/>
      <c r="V30339" s="11"/>
      <c r="W30339" s="11"/>
      <c r="X30339" s="11"/>
      <c r="Y30339" s="11"/>
      <c r="AV30339"/>
      <c r="AW30339"/>
      <c r="AX30339"/>
    </row>
    <row r="30340" spans="11:50" x14ac:dyDescent="0.25">
      <c r="K30340" s="11"/>
      <c r="L30340" s="11"/>
      <c r="N30340" s="11"/>
      <c r="O30340" s="11"/>
      <c r="P30340" s="11"/>
      <c r="Q30340" s="11"/>
      <c r="R30340" s="11"/>
      <c r="S30340" s="11"/>
      <c r="T30340" s="11"/>
      <c r="U30340" s="11"/>
      <c r="V30340" s="11"/>
      <c r="W30340" s="11"/>
      <c r="X30340" s="11"/>
      <c r="Y30340" s="11"/>
      <c r="AV30340"/>
      <c r="AW30340"/>
      <c r="AX30340"/>
    </row>
    <row r="30341" spans="11:50" x14ac:dyDescent="0.25">
      <c r="K30341" s="11"/>
      <c r="L30341" s="11"/>
      <c r="N30341" s="11"/>
      <c r="O30341" s="11"/>
      <c r="P30341" s="11"/>
      <c r="Q30341" s="11"/>
      <c r="R30341" s="11"/>
      <c r="S30341" s="11"/>
      <c r="T30341" s="11"/>
      <c r="U30341" s="11"/>
      <c r="V30341" s="11"/>
      <c r="W30341" s="11"/>
      <c r="X30341" s="11"/>
      <c r="Y30341" s="11"/>
      <c r="AV30341"/>
      <c r="AW30341"/>
      <c r="AX30341"/>
    </row>
    <row r="30342" spans="11:50" x14ac:dyDescent="0.25">
      <c r="K30342" s="11"/>
      <c r="L30342" s="11"/>
      <c r="N30342" s="11"/>
      <c r="O30342" s="11"/>
      <c r="P30342" s="11"/>
      <c r="Q30342" s="11"/>
      <c r="R30342" s="11"/>
      <c r="S30342" s="11"/>
      <c r="T30342" s="11"/>
      <c r="U30342" s="11"/>
      <c r="V30342" s="11"/>
      <c r="W30342" s="11"/>
      <c r="X30342" s="11"/>
      <c r="Y30342" s="11"/>
      <c r="AV30342"/>
      <c r="AW30342"/>
      <c r="AX30342"/>
    </row>
    <row r="30343" spans="11:50" x14ac:dyDescent="0.25">
      <c r="K30343" s="11"/>
      <c r="L30343" s="11"/>
      <c r="N30343" s="11"/>
      <c r="O30343" s="11"/>
      <c r="P30343" s="11"/>
      <c r="Q30343" s="11"/>
      <c r="R30343" s="11"/>
      <c r="S30343" s="11"/>
      <c r="T30343" s="11"/>
      <c r="U30343" s="11"/>
      <c r="V30343" s="11"/>
      <c r="W30343" s="11"/>
      <c r="X30343" s="11"/>
      <c r="Y30343" s="11"/>
      <c r="AV30343"/>
      <c r="AW30343"/>
      <c r="AX30343"/>
    </row>
    <row r="30344" spans="11:50" x14ac:dyDescent="0.25">
      <c r="K30344" s="11"/>
      <c r="L30344" s="11"/>
      <c r="N30344" s="11"/>
      <c r="O30344" s="11"/>
      <c r="P30344" s="11"/>
      <c r="Q30344" s="11"/>
      <c r="R30344" s="11"/>
      <c r="S30344" s="11"/>
      <c r="T30344" s="11"/>
      <c r="U30344" s="11"/>
      <c r="V30344" s="11"/>
      <c r="W30344" s="11"/>
      <c r="X30344" s="11"/>
      <c r="Y30344" s="11"/>
      <c r="AV30344"/>
      <c r="AW30344"/>
      <c r="AX30344"/>
    </row>
    <row r="30345" spans="11:50" x14ac:dyDescent="0.25">
      <c r="K30345" s="11"/>
      <c r="L30345" s="11"/>
      <c r="N30345" s="11"/>
      <c r="O30345" s="11"/>
      <c r="P30345" s="11"/>
      <c r="Q30345" s="11"/>
      <c r="R30345" s="11"/>
      <c r="S30345" s="11"/>
      <c r="T30345" s="11"/>
      <c r="U30345" s="11"/>
      <c r="V30345" s="11"/>
      <c r="W30345" s="11"/>
      <c r="X30345" s="11"/>
      <c r="Y30345" s="11"/>
      <c r="AV30345"/>
      <c r="AW30345"/>
      <c r="AX30345"/>
    </row>
    <row r="30346" spans="11:50" x14ac:dyDescent="0.25">
      <c r="K30346" s="11"/>
      <c r="L30346" s="11"/>
      <c r="N30346" s="11"/>
      <c r="O30346" s="11"/>
      <c r="P30346" s="11"/>
      <c r="Q30346" s="11"/>
      <c r="R30346" s="11"/>
      <c r="S30346" s="11"/>
      <c r="T30346" s="11"/>
      <c r="U30346" s="11"/>
      <c r="V30346" s="11"/>
      <c r="W30346" s="11"/>
      <c r="X30346" s="11"/>
      <c r="Y30346" s="11"/>
      <c r="AV30346"/>
      <c r="AW30346"/>
      <c r="AX30346"/>
    </row>
    <row r="30347" spans="11:50" x14ac:dyDescent="0.25">
      <c r="K30347" s="11"/>
      <c r="L30347" s="11"/>
      <c r="N30347" s="11"/>
      <c r="O30347" s="11"/>
      <c r="P30347" s="11"/>
      <c r="Q30347" s="11"/>
      <c r="R30347" s="11"/>
      <c r="S30347" s="11"/>
      <c r="T30347" s="11"/>
      <c r="U30347" s="11"/>
      <c r="V30347" s="11"/>
      <c r="W30347" s="11"/>
      <c r="X30347" s="11"/>
      <c r="Y30347" s="11"/>
      <c r="AV30347"/>
      <c r="AW30347"/>
      <c r="AX30347"/>
    </row>
    <row r="30348" spans="11:50" x14ac:dyDescent="0.25">
      <c r="K30348" s="11"/>
      <c r="L30348" s="11"/>
      <c r="N30348" s="11"/>
      <c r="O30348" s="11"/>
      <c r="P30348" s="11"/>
      <c r="Q30348" s="11"/>
      <c r="R30348" s="11"/>
      <c r="S30348" s="11"/>
      <c r="T30348" s="11"/>
      <c r="U30348" s="11"/>
      <c r="V30348" s="11"/>
      <c r="W30348" s="11"/>
      <c r="X30348" s="11"/>
      <c r="Y30348" s="11"/>
      <c r="AV30348"/>
      <c r="AW30348"/>
      <c r="AX30348"/>
    </row>
    <row r="30349" spans="11:50" x14ac:dyDescent="0.25">
      <c r="K30349" s="11"/>
      <c r="L30349" s="11"/>
      <c r="N30349" s="11"/>
      <c r="O30349" s="11"/>
      <c r="P30349" s="11"/>
      <c r="Q30349" s="11"/>
      <c r="R30349" s="11"/>
      <c r="S30349" s="11"/>
      <c r="T30349" s="11"/>
      <c r="U30349" s="11"/>
      <c r="V30349" s="11"/>
      <c r="W30349" s="11"/>
      <c r="X30349" s="11"/>
      <c r="Y30349" s="11"/>
      <c r="AV30349"/>
      <c r="AW30349"/>
      <c r="AX30349"/>
    </row>
    <row r="30350" spans="11:50" x14ac:dyDescent="0.25">
      <c r="K30350" s="11"/>
      <c r="L30350" s="11"/>
      <c r="N30350" s="11"/>
      <c r="O30350" s="11"/>
      <c r="P30350" s="11"/>
      <c r="Q30350" s="11"/>
      <c r="R30350" s="11"/>
      <c r="S30350" s="11"/>
      <c r="T30350" s="11"/>
      <c r="U30350" s="11"/>
      <c r="V30350" s="11"/>
      <c r="W30350" s="11"/>
      <c r="X30350" s="11"/>
      <c r="Y30350" s="11"/>
      <c r="AV30350"/>
      <c r="AW30350"/>
      <c r="AX30350"/>
    </row>
    <row r="30351" spans="11:50" x14ac:dyDescent="0.25">
      <c r="K30351" s="11"/>
      <c r="L30351" s="11"/>
      <c r="N30351" s="11"/>
      <c r="O30351" s="11"/>
      <c r="P30351" s="11"/>
      <c r="Q30351" s="11"/>
      <c r="R30351" s="11"/>
      <c r="S30351" s="11"/>
      <c r="T30351" s="11"/>
      <c r="U30351" s="11"/>
      <c r="V30351" s="11"/>
      <c r="W30351" s="11"/>
      <c r="X30351" s="11"/>
      <c r="Y30351" s="11"/>
      <c r="AV30351"/>
      <c r="AW30351"/>
      <c r="AX30351"/>
    </row>
    <row r="30352" spans="11:50" x14ac:dyDescent="0.25">
      <c r="K30352" s="11"/>
      <c r="L30352" s="11"/>
      <c r="N30352" s="11"/>
      <c r="O30352" s="11"/>
      <c r="P30352" s="11"/>
      <c r="Q30352" s="11"/>
      <c r="R30352" s="11"/>
      <c r="S30352" s="11"/>
      <c r="T30352" s="11"/>
      <c r="U30352" s="11"/>
      <c r="V30352" s="11"/>
      <c r="W30352" s="11"/>
      <c r="X30352" s="11"/>
      <c r="Y30352" s="11"/>
      <c r="AV30352"/>
      <c r="AW30352"/>
      <c r="AX30352"/>
    </row>
    <row r="30353" spans="11:50" x14ac:dyDescent="0.25">
      <c r="K30353" s="11"/>
      <c r="L30353" s="11"/>
      <c r="N30353" s="11"/>
      <c r="O30353" s="11"/>
      <c r="P30353" s="11"/>
      <c r="Q30353" s="11"/>
      <c r="R30353" s="11"/>
      <c r="S30353" s="11"/>
      <c r="T30353" s="11"/>
      <c r="U30353" s="11"/>
      <c r="V30353" s="11"/>
      <c r="W30353" s="11"/>
      <c r="X30353" s="11"/>
      <c r="Y30353" s="11"/>
      <c r="AV30353"/>
      <c r="AW30353"/>
      <c r="AX30353"/>
    </row>
    <row r="30354" spans="11:50" x14ac:dyDescent="0.25">
      <c r="K30354" s="11"/>
      <c r="L30354" s="11"/>
      <c r="N30354" s="11"/>
      <c r="O30354" s="11"/>
      <c r="P30354" s="11"/>
      <c r="Q30354" s="11"/>
      <c r="R30354" s="11"/>
      <c r="S30354" s="11"/>
      <c r="T30354" s="11"/>
      <c r="U30354" s="11"/>
      <c r="V30354" s="11"/>
      <c r="W30354" s="11"/>
      <c r="X30354" s="11"/>
      <c r="Y30354" s="11"/>
      <c r="AV30354"/>
      <c r="AW30354"/>
      <c r="AX30354"/>
    </row>
    <row r="30355" spans="11:50" x14ac:dyDescent="0.25">
      <c r="K30355" s="11"/>
      <c r="L30355" s="11"/>
      <c r="N30355" s="11"/>
      <c r="O30355" s="11"/>
      <c r="P30355" s="11"/>
      <c r="Q30355" s="11"/>
      <c r="R30355" s="11"/>
      <c r="S30355" s="11"/>
      <c r="T30355" s="11"/>
      <c r="U30355" s="11"/>
      <c r="V30355" s="11"/>
      <c r="W30355" s="11"/>
      <c r="X30355" s="11"/>
      <c r="Y30355" s="11"/>
      <c r="AV30355"/>
      <c r="AW30355"/>
      <c r="AX30355"/>
    </row>
    <row r="30356" spans="11:50" x14ac:dyDescent="0.25">
      <c r="K30356" s="11"/>
      <c r="L30356" s="11"/>
      <c r="N30356" s="11"/>
      <c r="O30356" s="11"/>
      <c r="P30356" s="11"/>
      <c r="Q30356" s="11"/>
      <c r="R30356" s="11"/>
      <c r="S30356" s="11"/>
      <c r="T30356" s="11"/>
      <c r="U30356" s="11"/>
      <c r="V30356" s="11"/>
      <c r="W30356" s="11"/>
      <c r="X30356" s="11"/>
      <c r="Y30356" s="11"/>
      <c r="AV30356"/>
      <c r="AW30356"/>
      <c r="AX30356"/>
    </row>
    <row r="30357" spans="11:50" x14ac:dyDescent="0.25">
      <c r="K30357" s="11"/>
      <c r="L30357" s="11"/>
      <c r="N30357" s="11"/>
      <c r="O30357" s="11"/>
      <c r="P30357" s="11"/>
      <c r="Q30357" s="11"/>
      <c r="R30357" s="11"/>
      <c r="S30357" s="11"/>
      <c r="T30357" s="11"/>
      <c r="U30357" s="11"/>
      <c r="V30357" s="11"/>
      <c r="W30357" s="11"/>
      <c r="X30357" s="11"/>
      <c r="Y30357" s="11"/>
      <c r="AV30357"/>
      <c r="AW30357"/>
      <c r="AX30357"/>
    </row>
    <row r="30358" spans="11:50" x14ac:dyDescent="0.25">
      <c r="K30358" s="11"/>
      <c r="L30358" s="11"/>
      <c r="N30358" s="11"/>
      <c r="O30358" s="11"/>
      <c r="P30358" s="11"/>
      <c r="Q30358" s="11"/>
      <c r="R30358" s="11"/>
      <c r="S30358" s="11"/>
      <c r="T30358" s="11"/>
      <c r="U30358" s="11"/>
      <c r="V30358" s="11"/>
      <c r="W30358" s="11"/>
      <c r="X30358" s="11"/>
      <c r="Y30358" s="11"/>
      <c r="AV30358"/>
      <c r="AW30358"/>
      <c r="AX30358"/>
    </row>
    <row r="30359" spans="11:50" x14ac:dyDescent="0.25">
      <c r="K30359" s="11"/>
      <c r="L30359" s="11"/>
      <c r="N30359" s="11"/>
      <c r="O30359" s="11"/>
      <c r="P30359" s="11"/>
      <c r="Q30359" s="11"/>
      <c r="R30359" s="11"/>
      <c r="S30359" s="11"/>
      <c r="T30359" s="11"/>
      <c r="U30359" s="11"/>
      <c r="V30359" s="11"/>
      <c r="W30359" s="11"/>
      <c r="X30359" s="11"/>
      <c r="Y30359" s="11"/>
      <c r="AV30359"/>
      <c r="AW30359"/>
      <c r="AX30359"/>
    </row>
    <row r="30360" spans="11:50" x14ac:dyDescent="0.25">
      <c r="K30360" s="11"/>
      <c r="L30360" s="11"/>
      <c r="N30360" s="11"/>
      <c r="O30360" s="11"/>
      <c r="P30360" s="11"/>
      <c r="Q30360" s="11"/>
      <c r="R30360" s="11"/>
      <c r="S30360" s="11"/>
      <c r="T30360" s="11"/>
      <c r="U30360" s="11"/>
      <c r="V30360" s="11"/>
      <c r="W30360" s="11"/>
      <c r="X30360" s="11"/>
      <c r="Y30360" s="11"/>
      <c r="AV30360"/>
      <c r="AW30360"/>
      <c r="AX30360"/>
    </row>
    <row r="30361" spans="11:50" x14ac:dyDescent="0.25">
      <c r="K30361" s="11"/>
      <c r="L30361" s="11"/>
      <c r="N30361" s="11"/>
      <c r="O30361" s="11"/>
      <c r="P30361" s="11"/>
      <c r="Q30361" s="11"/>
      <c r="R30361" s="11"/>
      <c r="S30361" s="11"/>
      <c r="T30361" s="11"/>
      <c r="U30361" s="11"/>
      <c r="V30361" s="11"/>
      <c r="W30361" s="11"/>
      <c r="X30361" s="11"/>
      <c r="Y30361" s="11"/>
      <c r="AV30361"/>
      <c r="AW30361"/>
      <c r="AX30361"/>
    </row>
    <row r="30362" spans="11:50" x14ac:dyDescent="0.25">
      <c r="K30362" s="11"/>
      <c r="L30362" s="11"/>
      <c r="N30362" s="11"/>
      <c r="O30362" s="11"/>
      <c r="P30362" s="11"/>
      <c r="Q30362" s="11"/>
      <c r="R30362" s="11"/>
      <c r="S30362" s="11"/>
      <c r="T30362" s="11"/>
      <c r="U30362" s="11"/>
      <c r="V30362" s="11"/>
      <c r="W30362" s="11"/>
      <c r="X30362" s="11"/>
      <c r="Y30362" s="11"/>
      <c r="AV30362"/>
      <c r="AW30362"/>
      <c r="AX30362"/>
    </row>
    <row r="30363" spans="11:50" x14ac:dyDescent="0.25">
      <c r="K30363" s="11"/>
      <c r="L30363" s="11"/>
      <c r="N30363" s="11"/>
      <c r="O30363" s="11"/>
      <c r="P30363" s="11"/>
      <c r="Q30363" s="11"/>
      <c r="R30363" s="11"/>
      <c r="S30363" s="11"/>
      <c r="T30363" s="11"/>
      <c r="U30363" s="11"/>
      <c r="V30363" s="11"/>
      <c r="W30363" s="11"/>
      <c r="X30363" s="11"/>
      <c r="Y30363" s="11"/>
      <c r="AV30363"/>
      <c r="AW30363"/>
      <c r="AX30363"/>
    </row>
    <row r="30364" spans="11:50" x14ac:dyDescent="0.25">
      <c r="K30364" s="11"/>
      <c r="L30364" s="11"/>
      <c r="N30364" s="11"/>
      <c r="O30364" s="11"/>
      <c r="P30364" s="11"/>
      <c r="Q30364" s="11"/>
      <c r="R30364" s="11"/>
      <c r="S30364" s="11"/>
      <c r="T30364" s="11"/>
      <c r="U30364" s="11"/>
      <c r="V30364" s="11"/>
      <c r="W30364" s="11"/>
      <c r="X30364" s="11"/>
      <c r="Y30364" s="11"/>
      <c r="AV30364"/>
      <c r="AW30364"/>
      <c r="AX30364"/>
    </row>
    <row r="30365" spans="11:50" x14ac:dyDescent="0.25">
      <c r="K30365" s="11"/>
      <c r="L30365" s="11"/>
      <c r="N30365" s="11"/>
      <c r="O30365" s="11"/>
      <c r="P30365" s="11"/>
      <c r="Q30365" s="11"/>
      <c r="R30365" s="11"/>
      <c r="S30365" s="11"/>
      <c r="T30365" s="11"/>
      <c r="U30365" s="11"/>
      <c r="V30365" s="11"/>
      <c r="W30365" s="11"/>
      <c r="X30365" s="11"/>
      <c r="Y30365" s="11"/>
      <c r="AV30365"/>
      <c r="AW30365"/>
      <c r="AX30365"/>
    </row>
    <row r="30366" spans="11:50" x14ac:dyDescent="0.25">
      <c r="K30366" s="11"/>
      <c r="L30366" s="11"/>
      <c r="N30366" s="11"/>
      <c r="O30366" s="11"/>
      <c r="P30366" s="11"/>
      <c r="Q30366" s="11"/>
      <c r="R30366" s="11"/>
      <c r="S30366" s="11"/>
      <c r="T30366" s="11"/>
      <c r="U30366" s="11"/>
      <c r="V30366" s="11"/>
      <c r="W30366" s="11"/>
      <c r="X30366" s="11"/>
      <c r="Y30366" s="11"/>
      <c r="AV30366"/>
      <c r="AW30366"/>
      <c r="AX30366"/>
    </row>
    <row r="30367" spans="11:50" x14ac:dyDescent="0.25">
      <c r="K30367" s="11"/>
      <c r="L30367" s="11"/>
      <c r="N30367" s="11"/>
      <c r="O30367" s="11"/>
      <c r="P30367" s="11"/>
      <c r="Q30367" s="11"/>
      <c r="R30367" s="11"/>
      <c r="S30367" s="11"/>
      <c r="T30367" s="11"/>
      <c r="U30367" s="11"/>
      <c r="V30367" s="11"/>
      <c r="W30367" s="11"/>
      <c r="X30367" s="11"/>
      <c r="Y30367" s="11"/>
      <c r="AV30367"/>
      <c r="AW30367"/>
      <c r="AX30367"/>
    </row>
    <row r="30368" spans="11:50" x14ac:dyDescent="0.25">
      <c r="K30368" s="11"/>
      <c r="L30368" s="11"/>
      <c r="N30368" s="11"/>
      <c r="O30368" s="11"/>
      <c r="P30368" s="11"/>
      <c r="Q30368" s="11"/>
      <c r="R30368" s="11"/>
      <c r="S30368" s="11"/>
      <c r="T30368" s="11"/>
      <c r="U30368" s="11"/>
      <c r="V30368" s="11"/>
      <c r="W30368" s="11"/>
      <c r="X30368" s="11"/>
      <c r="Y30368" s="11"/>
      <c r="AV30368"/>
      <c r="AW30368"/>
      <c r="AX30368"/>
    </row>
    <row r="30369" spans="11:50" x14ac:dyDescent="0.25">
      <c r="K30369" s="11"/>
      <c r="L30369" s="11"/>
      <c r="N30369" s="11"/>
      <c r="O30369" s="11"/>
      <c r="P30369" s="11"/>
      <c r="Q30369" s="11"/>
      <c r="R30369" s="11"/>
      <c r="S30369" s="11"/>
      <c r="T30369" s="11"/>
      <c r="U30369" s="11"/>
      <c r="V30369" s="11"/>
      <c r="W30369" s="11"/>
      <c r="X30369" s="11"/>
      <c r="Y30369" s="11"/>
      <c r="AV30369"/>
      <c r="AW30369"/>
      <c r="AX30369"/>
    </row>
    <row r="30370" spans="11:50" x14ac:dyDescent="0.25">
      <c r="K30370" s="11"/>
      <c r="L30370" s="11"/>
      <c r="N30370" s="11"/>
      <c r="O30370" s="11"/>
      <c r="P30370" s="11"/>
      <c r="Q30370" s="11"/>
      <c r="R30370" s="11"/>
      <c r="S30370" s="11"/>
      <c r="T30370" s="11"/>
      <c r="U30370" s="11"/>
      <c r="V30370" s="11"/>
      <c r="W30370" s="11"/>
      <c r="X30370" s="11"/>
      <c r="Y30370" s="11"/>
      <c r="AV30370"/>
      <c r="AW30370"/>
      <c r="AX30370"/>
    </row>
    <row r="30371" spans="11:50" x14ac:dyDescent="0.25">
      <c r="K30371" s="11"/>
      <c r="L30371" s="11"/>
      <c r="N30371" s="11"/>
      <c r="O30371" s="11"/>
      <c r="P30371" s="11"/>
      <c r="Q30371" s="11"/>
      <c r="R30371" s="11"/>
      <c r="S30371" s="11"/>
      <c r="T30371" s="11"/>
      <c r="U30371" s="11"/>
      <c r="V30371" s="11"/>
      <c r="W30371" s="11"/>
      <c r="X30371" s="11"/>
      <c r="Y30371" s="11"/>
      <c r="AV30371"/>
      <c r="AW30371"/>
      <c r="AX30371"/>
    </row>
    <row r="30372" spans="11:50" x14ac:dyDescent="0.25">
      <c r="K30372" s="11"/>
      <c r="L30372" s="11"/>
      <c r="N30372" s="11"/>
      <c r="O30372" s="11"/>
      <c r="P30372" s="11"/>
      <c r="Q30372" s="11"/>
      <c r="R30372" s="11"/>
      <c r="S30372" s="11"/>
      <c r="T30372" s="11"/>
      <c r="U30372" s="11"/>
      <c r="V30372" s="11"/>
      <c r="W30372" s="11"/>
      <c r="X30372" s="11"/>
      <c r="Y30372" s="11"/>
      <c r="AV30372"/>
      <c r="AW30372"/>
      <c r="AX30372"/>
    </row>
    <row r="30373" spans="11:50" x14ac:dyDescent="0.25">
      <c r="K30373" s="11"/>
      <c r="L30373" s="11"/>
      <c r="N30373" s="11"/>
      <c r="O30373" s="11"/>
      <c r="P30373" s="11"/>
      <c r="Q30373" s="11"/>
      <c r="R30373" s="11"/>
      <c r="S30373" s="11"/>
      <c r="T30373" s="11"/>
      <c r="U30373" s="11"/>
      <c r="V30373" s="11"/>
      <c r="W30373" s="11"/>
      <c r="X30373" s="11"/>
      <c r="Y30373" s="11"/>
      <c r="AV30373"/>
      <c r="AW30373"/>
      <c r="AX30373"/>
    </row>
    <row r="30374" spans="11:50" x14ac:dyDescent="0.25">
      <c r="K30374" s="11"/>
      <c r="L30374" s="11"/>
      <c r="N30374" s="11"/>
      <c r="O30374" s="11"/>
      <c r="P30374" s="11"/>
      <c r="Q30374" s="11"/>
      <c r="R30374" s="11"/>
      <c r="S30374" s="11"/>
      <c r="T30374" s="11"/>
      <c r="U30374" s="11"/>
      <c r="V30374" s="11"/>
      <c r="W30374" s="11"/>
      <c r="X30374" s="11"/>
      <c r="Y30374" s="11"/>
      <c r="AV30374"/>
      <c r="AW30374"/>
      <c r="AX30374"/>
    </row>
    <row r="30375" spans="11:50" x14ac:dyDescent="0.25">
      <c r="K30375" s="11"/>
      <c r="L30375" s="11"/>
      <c r="N30375" s="11"/>
      <c r="O30375" s="11"/>
      <c r="P30375" s="11"/>
      <c r="Q30375" s="11"/>
      <c r="R30375" s="11"/>
      <c r="S30375" s="11"/>
      <c r="T30375" s="11"/>
      <c r="U30375" s="11"/>
      <c r="V30375" s="11"/>
      <c r="W30375" s="11"/>
      <c r="X30375" s="11"/>
      <c r="Y30375" s="11"/>
      <c r="AV30375"/>
      <c r="AW30375"/>
      <c r="AX30375"/>
    </row>
    <row r="30376" spans="11:50" x14ac:dyDescent="0.25">
      <c r="K30376" s="11"/>
      <c r="L30376" s="11"/>
      <c r="N30376" s="11"/>
      <c r="O30376" s="11"/>
      <c r="P30376" s="11"/>
      <c r="Q30376" s="11"/>
      <c r="R30376" s="11"/>
      <c r="S30376" s="11"/>
      <c r="T30376" s="11"/>
      <c r="U30376" s="11"/>
      <c r="V30376" s="11"/>
      <c r="W30376" s="11"/>
      <c r="X30376" s="11"/>
      <c r="Y30376" s="11"/>
      <c r="AV30376"/>
      <c r="AW30376"/>
      <c r="AX30376"/>
    </row>
    <row r="30377" spans="11:50" x14ac:dyDescent="0.25">
      <c r="K30377" s="11"/>
      <c r="L30377" s="11"/>
      <c r="N30377" s="11"/>
      <c r="O30377" s="11"/>
      <c r="P30377" s="11"/>
      <c r="Q30377" s="11"/>
      <c r="R30377" s="11"/>
      <c r="S30377" s="11"/>
      <c r="T30377" s="11"/>
      <c r="U30377" s="11"/>
      <c r="V30377" s="11"/>
      <c r="W30377" s="11"/>
      <c r="X30377" s="11"/>
      <c r="Y30377" s="11"/>
      <c r="AV30377"/>
      <c r="AW30377"/>
      <c r="AX30377"/>
    </row>
    <row r="30378" spans="11:50" x14ac:dyDescent="0.25">
      <c r="K30378" s="11"/>
      <c r="L30378" s="11"/>
      <c r="N30378" s="11"/>
      <c r="O30378" s="11"/>
      <c r="P30378" s="11"/>
      <c r="Q30378" s="11"/>
      <c r="R30378" s="11"/>
      <c r="S30378" s="11"/>
      <c r="T30378" s="11"/>
      <c r="U30378" s="11"/>
      <c r="V30378" s="11"/>
      <c r="W30378" s="11"/>
      <c r="X30378" s="11"/>
      <c r="Y30378" s="11"/>
      <c r="AV30378"/>
      <c r="AW30378"/>
      <c r="AX30378"/>
    </row>
    <row r="30379" spans="11:50" x14ac:dyDescent="0.25">
      <c r="K30379" s="11"/>
      <c r="L30379" s="11"/>
      <c r="N30379" s="11"/>
      <c r="O30379" s="11"/>
      <c r="P30379" s="11"/>
      <c r="Q30379" s="11"/>
      <c r="R30379" s="11"/>
      <c r="S30379" s="11"/>
      <c r="T30379" s="11"/>
      <c r="U30379" s="11"/>
      <c r="V30379" s="11"/>
      <c r="W30379" s="11"/>
      <c r="X30379" s="11"/>
      <c r="Y30379" s="11"/>
      <c r="AV30379"/>
      <c r="AW30379"/>
      <c r="AX30379"/>
    </row>
    <row r="30380" spans="11:50" x14ac:dyDescent="0.25">
      <c r="K30380" s="11"/>
      <c r="L30380" s="11"/>
      <c r="N30380" s="11"/>
      <c r="O30380" s="11"/>
      <c r="P30380" s="11"/>
      <c r="Q30380" s="11"/>
      <c r="R30380" s="11"/>
      <c r="S30380" s="11"/>
      <c r="T30380" s="11"/>
      <c r="U30380" s="11"/>
      <c r="V30380" s="11"/>
      <c r="W30380" s="11"/>
      <c r="X30380" s="11"/>
      <c r="Y30380" s="11"/>
      <c r="AV30380"/>
      <c r="AW30380"/>
      <c r="AX30380"/>
    </row>
    <row r="30381" spans="11:50" x14ac:dyDescent="0.25">
      <c r="K30381" s="11"/>
      <c r="L30381" s="11"/>
      <c r="N30381" s="11"/>
      <c r="O30381" s="11"/>
      <c r="P30381" s="11"/>
      <c r="Q30381" s="11"/>
      <c r="R30381" s="11"/>
      <c r="S30381" s="11"/>
      <c r="T30381" s="11"/>
      <c r="U30381" s="11"/>
      <c r="V30381" s="11"/>
      <c r="W30381" s="11"/>
      <c r="X30381" s="11"/>
      <c r="Y30381" s="11"/>
      <c r="AV30381"/>
      <c r="AW30381"/>
      <c r="AX30381"/>
    </row>
    <row r="30382" spans="11:50" x14ac:dyDescent="0.25">
      <c r="K30382" s="11"/>
      <c r="L30382" s="11"/>
      <c r="N30382" s="11"/>
      <c r="O30382" s="11"/>
      <c r="P30382" s="11"/>
      <c r="Q30382" s="11"/>
      <c r="R30382" s="11"/>
      <c r="S30382" s="11"/>
      <c r="T30382" s="11"/>
      <c r="U30382" s="11"/>
      <c r="V30382" s="11"/>
      <c r="W30382" s="11"/>
      <c r="X30382" s="11"/>
      <c r="Y30382" s="11"/>
      <c r="AV30382"/>
      <c r="AW30382"/>
      <c r="AX30382"/>
    </row>
    <row r="30383" spans="11:50" x14ac:dyDescent="0.25">
      <c r="K30383" s="11"/>
      <c r="L30383" s="11"/>
      <c r="N30383" s="11"/>
      <c r="O30383" s="11"/>
      <c r="P30383" s="11"/>
      <c r="Q30383" s="11"/>
      <c r="R30383" s="11"/>
      <c r="S30383" s="11"/>
      <c r="T30383" s="11"/>
      <c r="U30383" s="11"/>
      <c r="V30383" s="11"/>
      <c r="W30383" s="11"/>
      <c r="X30383" s="11"/>
      <c r="Y30383" s="11"/>
      <c r="AV30383"/>
      <c r="AW30383"/>
      <c r="AX30383"/>
    </row>
    <row r="30384" spans="11:50" x14ac:dyDescent="0.25">
      <c r="K30384" s="11"/>
      <c r="L30384" s="11"/>
      <c r="N30384" s="11"/>
      <c r="O30384" s="11"/>
      <c r="P30384" s="11"/>
      <c r="Q30384" s="11"/>
      <c r="R30384" s="11"/>
      <c r="S30384" s="11"/>
      <c r="T30384" s="11"/>
      <c r="U30384" s="11"/>
      <c r="V30384" s="11"/>
      <c r="W30384" s="11"/>
      <c r="X30384" s="11"/>
      <c r="Y30384" s="11"/>
      <c r="AV30384"/>
      <c r="AW30384"/>
      <c r="AX30384"/>
    </row>
    <row r="30385" spans="11:50" x14ac:dyDescent="0.25">
      <c r="K30385" s="11"/>
      <c r="L30385" s="11"/>
      <c r="N30385" s="11"/>
      <c r="O30385" s="11"/>
      <c r="P30385" s="11"/>
      <c r="Q30385" s="11"/>
      <c r="R30385" s="11"/>
      <c r="S30385" s="11"/>
      <c r="T30385" s="11"/>
      <c r="U30385" s="11"/>
      <c r="V30385" s="11"/>
      <c r="W30385" s="11"/>
      <c r="X30385" s="11"/>
      <c r="Y30385" s="11"/>
      <c r="AV30385"/>
      <c r="AW30385"/>
      <c r="AX30385"/>
    </row>
    <row r="30386" spans="11:50" x14ac:dyDescent="0.25">
      <c r="K30386" s="11"/>
      <c r="L30386" s="11"/>
      <c r="N30386" s="11"/>
      <c r="O30386" s="11"/>
      <c r="P30386" s="11"/>
      <c r="Q30386" s="11"/>
      <c r="R30386" s="11"/>
      <c r="S30386" s="11"/>
      <c r="T30386" s="11"/>
      <c r="U30386" s="11"/>
      <c r="V30386" s="11"/>
      <c r="W30386" s="11"/>
      <c r="X30386" s="11"/>
      <c r="Y30386" s="11"/>
      <c r="AV30386"/>
      <c r="AW30386"/>
      <c r="AX30386"/>
    </row>
    <row r="30387" spans="11:50" x14ac:dyDescent="0.25">
      <c r="K30387" s="11"/>
      <c r="L30387" s="11"/>
      <c r="N30387" s="11"/>
      <c r="O30387" s="11"/>
      <c r="P30387" s="11"/>
      <c r="Q30387" s="11"/>
      <c r="R30387" s="11"/>
      <c r="S30387" s="11"/>
      <c r="T30387" s="11"/>
      <c r="U30387" s="11"/>
      <c r="V30387" s="11"/>
      <c r="W30387" s="11"/>
      <c r="X30387" s="11"/>
      <c r="Y30387" s="11"/>
      <c r="AV30387"/>
      <c r="AW30387"/>
      <c r="AX30387"/>
    </row>
    <row r="30388" spans="11:50" x14ac:dyDescent="0.25">
      <c r="K30388" s="11"/>
      <c r="L30388" s="11"/>
      <c r="N30388" s="11"/>
      <c r="O30388" s="11"/>
      <c r="P30388" s="11"/>
      <c r="Q30388" s="11"/>
      <c r="R30388" s="11"/>
      <c r="S30388" s="11"/>
      <c r="T30388" s="11"/>
      <c r="U30388" s="11"/>
      <c r="V30388" s="11"/>
      <c r="W30388" s="11"/>
      <c r="X30388" s="11"/>
      <c r="Y30388" s="11"/>
      <c r="AV30388"/>
      <c r="AW30388"/>
      <c r="AX30388"/>
    </row>
    <row r="30389" spans="11:50" x14ac:dyDescent="0.25">
      <c r="K30389" s="11"/>
      <c r="L30389" s="11"/>
      <c r="N30389" s="11"/>
      <c r="O30389" s="11"/>
      <c r="P30389" s="11"/>
      <c r="Q30389" s="11"/>
      <c r="R30389" s="11"/>
      <c r="S30389" s="11"/>
      <c r="T30389" s="11"/>
      <c r="U30389" s="11"/>
      <c r="V30389" s="11"/>
      <c r="W30389" s="11"/>
      <c r="X30389" s="11"/>
      <c r="Y30389" s="11"/>
      <c r="AV30389"/>
      <c r="AW30389"/>
      <c r="AX30389"/>
    </row>
    <row r="30390" spans="11:50" x14ac:dyDescent="0.25">
      <c r="K30390" s="11"/>
      <c r="L30390" s="11"/>
      <c r="N30390" s="11"/>
      <c r="O30390" s="11"/>
      <c r="P30390" s="11"/>
      <c r="Q30390" s="11"/>
      <c r="R30390" s="11"/>
      <c r="S30390" s="11"/>
      <c r="T30390" s="11"/>
      <c r="U30390" s="11"/>
      <c r="V30390" s="11"/>
      <c r="W30390" s="11"/>
      <c r="X30390" s="11"/>
      <c r="Y30390" s="11"/>
      <c r="AV30390"/>
      <c r="AW30390"/>
      <c r="AX30390"/>
    </row>
    <row r="30391" spans="11:50" x14ac:dyDescent="0.25">
      <c r="K30391" s="11"/>
      <c r="L30391" s="11"/>
      <c r="N30391" s="11"/>
      <c r="O30391" s="11"/>
      <c r="P30391" s="11"/>
      <c r="Q30391" s="11"/>
      <c r="R30391" s="11"/>
      <c r="S30391" s="11"/>
      <c r="T30391" s="11"/>
      <c r="U30391" s="11"/>
      <c r="V30391" s="11"/>
      <c r="W30391" s="11"/>
      <c r="X30391" s="11"/>
      <c r="Y30391" s="11"/>
      <c r="AV30391"/>
      <c r="AW30391"/>
      <c r="AX30391"/>
    </row>
    <row r="30392" spans="11:50" x14ac:dyDescent="0.25">
      <c r="K30392" s="11"/>
      <c r="L30392" s="11"/>
      <c r="N30392" s="11"/>
      <c r="O30392" s="11"/>
      <c r="P30392" s="11"/>
      <c r="Q30392" s="11"/>
      <c r="R30392" s="11"/>
      <c r="S30392" s="11"/>
      <c r="T30392" s="11"/>
      <c r="U30392" s="11"/>
      <c r="V30392" s="11"/>
      <c r="W30392" s="11"/>
      <c r="X30392" s="11"/>
      <c r="Y30392" s="11"/>
      <c r="AV30392"/>
      <c r="AW30392"/>
      <c r="AX30392"/>
    </row>
    <row r="30393" spans="11:50" x14ac:dyDescent="0.25">
      <c r="K30393" s="11"/>
      <c r="L30393" s="11"/>
      <c r="N30393" s="11"/>
      <c r="O30393" s="11"/>
      <c r="P30393" s="11"/>
      <c r="Q30393" s="11"/>
      <c r="R30393" s="11"/>
      <c r="S30393" s="11"/>
      <c r="T30393" s="11"/>
      <c r="U30393" s="11"/>
      <c r="V30393" s="11"/>
      <c r="W30393" s="11"/>
      <c r="X30393" s="11"/>
      <c r="Y30393" s="11"/>
      <c r="AV30393"/>
      <c r="AW30393"/>
      <c r="AX30393"/>
    </row>
    <row r="30394" spans="11:50" x14ac:dyDescent="0.25">
      <c r="K30394" s="11"/>
      <c r="L30394" s="11"/>
      <c r="N30394" s="11"/>
      <c r="O30394" s="11"/>
      <c r="P30394" s="11"/>
      <c r="Q30394" s="11"/>
      <c r="R30394" s="11"/>
      <c r="S30394" s="11"/>
      <c r="T30394" s="11"/>
      <c r="U30394" s="11"/>
      <c r="V30394" s="11"/>
      <c r="W30394" s="11"/>
      <c r="X30394" s="11"/>
      <c r="Y30394" s="11"/>
      <c r="AV30394"/>
      <c r="AW30394"/>
      <c r="AX30394"/>
    </row>
    <row r="30395" spans="11:50" x14ac:dyDescent="0.25">
      <c r="K30395" s="11"/>
      <c r="L30395" s="11"/>
      <c r="N30395" s="11"/>
      <c r="O30395" s="11"/>
      <c r="P30395" s="11"/>
      <c r="Q30395" s="11"/>
      <c r="R30395" s="11"/>
      <c r="S30395" s="11"/>
      <c r="T30395" s="11"/>
      <c r="U30395" s="11"/>
      <c r="V30395" s="11"/>
      <c r="W30395" s="11"/>
      <c r="X30395" s="11"/>
      <c r="Y30395" s="11"/>
      <c r="AV30395"/>
      <c r="AW30395"/>
      <c r="AX30395"/>
    </row>
    <row r="30396" spans="11:50" x14ac:dyDescent="0.25">
      <c r="K30396" s="11"/>
      <c r="L30396" s="11"/>
      <c r="N30396" s="11"/>
      <c r="O30396" s="11"/>
      <c r="P30396" s="11"/>
      <c r="Q30396" s="11"/>
      <c r="R30396" s="11"/>
      <c r="S30396" s="11"/>
      <c r="T30396" s="11"/>
      <c r="U30396" s="11"/>
      <c r="V30396" s="11"/>
      <c r="W30396" s="11"/>
      <c r="X30396" s="11"/>
      <c r="Y30396" s="11"/>
      <c r="AV30396"/>
      <c r="AW30396"/>
      <c r="AX30396"/>
    </row>
    <row r="30397" spans="11:50" x14ac:dyDescent="0.25">
      <c r="K30397" s="11"/>
      <c r="L30397" s="11"/>
      <c r="N30397" s="11"/>
      <c r="O30397" s="11"/>
      <c r="P30397" s="11"/>
      <c r="Q30397" s="11"/>
      <c r="R30397" s="11"/>
      <c r="S30397" s="11"/>
      <c r="T30397" s="11"/>
      <c r="U30397" s="11"/>
      <c r="V30397" s="11"/>
      <c r="W30397" s="11"/>
      <c r="X30397" s="11"/>
      <c r="Y30397" s="11"/>
      <c r="AV30397"/>
      <c r="AW30397"/>
      <c r="AX30397"/>
    </row>
    <row r="30398" spans="11:50" x14ac:dyDescent="0.25">
      <c r="K30398" s="11"/>
      <c r="L30398" s="11"/>
      <c r="N30398" s="11"/>
      <c r="O30398" s="11"/>
      <c r="P30398" s="11"/>
      <c r="Q30398" s="11"/>
      <c r="R30398" s="11"/>
      <c r="S30398" s="11"/>
      <c r="T30398" s="11"/>
      <c r="U30398" s="11"/>
      <c r="V30398" s="11"/>
      <c r="W30398" s="11"/>
      <c r="X30398" s="11"/>
      <c r="Y30398" s="11"/>
      <c r="AV30398"/>
      <c r="AW30398"/>
      <c r="AX30398"/>
    </row>
    <row r="30399" spans="11:50" x14ac:dyDescent="0.25">
      <c r="K30399" s="11"/>
      <c r="L30399" s="11"/>
      <c r="N30399" s="11"/>
      <c r="O30399" s="11"/>
      <c r="P30399" s="11"/>
      <c r="Q30399" s="11"/>
      <c r="R30399" s="11"/>
      <c r="S30399" s="11"/>
      <c r="T30399" s="11"/>
      <c r="U30399" s="11"/>
      <c r="V30399" s="11"/>
      <c r="W30399" s="11"/>
      <c r="X30399" s="11"/>
      <c r="Y30399" s="11"/>
      <c r="AV30399"/>
      <c r="AW30399"/>
      <c r="AX30399"/>
    </row>
    <row r="30400" spans="11:50" x14ac:dyDescent="0.25">
      <c r="K30400" s="11"/>
      <c r="L30400" s="11"/>
      <c r="N30400" s="11"/>
      <c r="O30400" s="11"/>
      <c r="P30400" s="11"/>
      <c r="Q30400" s="11"/>
      <c r="R30400" s="11"/>
      <c r="S30400" s="11"/>
      <c r="T30400" s="11"/>
      <c r="U30400" s="11"/>
      <c r="V30400" s="11"/>
      <c r="W30400" s="11"/>
      <c r="X30400" s="11"/>
      <c r="Y30400" s="11"/>
      <c r="AV30400"/>
      <c r="AW30400"/>
      <c r="AX30400"/>
    </row>
    <row r="30401" spans="11:50" x14ac:dyDescent="0.25">
      <c r="K30401" s="11"/>
      <c r="L30401" s="11"/>
      <c r="N30401" s="11"/>
      <c r="O30401" s="11"/>
      <c r="P30401" s="11"/>
      <c r="Q30401" s="11"/>
      <c r="R30401" s="11"/>
      <c r="S30401" s="11"/>
      <c r="T30401" s="11"/>
      <c r="U30401" s="11"/>
      <c r="V30401" s="11"/>
      <c r="W30401" s="11"/>
      <c r="X30401" s="11"/>
      <c r="Y30401" s="11"/>
      <c r="AV30401"/>
      <c r="AW30401"/>
      <c r="AX30401"/>
    </row>
    <row r="30402" spans="11:50" x14ac:dyDescent="0.25">
      <c r="K30402" s="11"/>
      <c r="L30402" s="11"/>
      <c r="N30402" s="11"/>
      <c r="O30402" s="11"/>
      <c r="P30402" s="11"/>
      <c r="Q30402" s="11"/>
      <c r="R30402" s="11"/>
      <c r="S30402" s="11"/>
      <c r="T30402" s="11"/>
      <c r="U30402" s="11"/>
      <c r="V30402" s="11"/>
      <c r="W30402" s="11"/>
      <c r="X30402" s="11"/>
      <c r="Y30402" s="11"/>
      <c r="AV30402"/>
      <c r="AW30402"/>
      <c r="AX30402"/>
    </row>
    <row r="30403" spans="11:50" x14ac:dyDescent="0.25">
      <c r="K30403" s="11"/>
      <c r="L30403" s="11"/>
      <c r="N30403" s="11"/>
      <c r="O30403" s="11"/>
      <c r="P30403" s="11"/>
      <c r="Q30403" s="11"/>
      <c r="R30403" s="11"/>
      <c r="S30403" s="11"/>
      <c r="T30403" s="11"/>
      <c r="U30403" s="11"/>
      <c r="V30403" s="11"/>
      <c r="W30403" s="11"/>
      <c r="X30403" s="11"/>
      <c r="Y30403" s="11"/>
      <c r="AV30403"/>
      <c r="AW30403"/>
      <c r="AX30403"/>
    </row>
    <row r="30404" spans="11:50" x14ac:dyDescent="0.25">
      <c r="K30404" s="11"/>
      <c r="L30404" s="11"/>
      <c r="N30404" s="11"/>
      <c r="O30404" s="11"/>
      <c r="P30404" s="11"/>
      <c r="Q30404" s="11"/>
      <c r="R30404" s="11"/>
      <c r="S30404" s="11"/>
      <c r="T30404" s="11"/>
      <c r="U30404" s="11"/>
      <c r="V30404" s="11"/>
      <c r="W30404" s="11"/>
      <c r="X30404" s="11"/>
      <c r="Y30404" s="11"/>
      <c r="AV30404"/>
      <c r="AW30404"/>
      <c r="AX30404"/>
    </row>
    <row r="30405" spans="11:50" x14ac:dyDescent="0.25">
      <c r="K30405" s="11"/>
      <c r="L30405" s="11"/>
      <c r="N30405" s="11"/>
      <c r="O30405" s="11"/>
      <c r="P30405" s="11"/>
      <c r="Q30405" s="11"/>
      <c r="R30405" s="11"/>
      <c r="S30405" s="11"/>
      <c r="T30405" s="11"/>
      <c r="U30405" s="11"/>
      <c r="V30405" s="11"/>
      <c r="W30405" s="11"/>
      <c r="X30405" s="11"/>
      <c r="Y30405" s="11"/>
      <c r="AV30405"/>
      <c r="AW30405"/>
      <c r="AX30405"/>
    </row>
    <row r="30406" spans="11:50" x14ac:dyDescent="0.25">
      <c r="K30406" s="11"/>
      <c r="L30406" s="11"/>
      <c r="N30406" s="11"/>
      <c r="O30406" s="11"/>
      <c r="P30406" s="11"/>
      <c r="Q30406" s="11"/>
      <c r="R30406" s="11"/>
      <c r="S30406" s="11"/>
      <c r="T30406" s="11"/>
      <c r="U30406" s="11"/>
      <c r="V30406" s="11"/>
      <c r="W30406" s="11"/>
      <c r="X30406" s="11"/>
      <c r="Y30406" s="11"/>
      <c r="AV30406"/>
      <c r="AW30406"/>
      <c r="AX30406"/>
    </row>
    <row r="30407" spans="11:50" x14ac:dyDescent="0.25">
      <c r="K30407" s="11"/>
      <c r="L30407" s="11"/>
      <c r="N30407" s="11"/>
      <c r="O30407" s="11"/>
      <c r="P30407" s="11"/>
      <c r="Q30407" s="11"/>
      <c r="R30407" s="11"/>
      <c r="S30407" s="11"/>
      <c r="T30407" s="11"/>
      <c r="U30407" s="11"/>
      <c r="V30407" s="11"/>
      <c r="W30407" s="11"/>
      <c r="X30407" s="11"/>
      <c r="Y30407" s="11"/>
      <c r="AV30407"/>
      <c r="AW30407"/>
      <c r="AX30407"/>
    </row>
    <row r="30408" spans="11:50" x14ac:dyDescent="0.25">
      <c r="K30408" s="11"/>
      <c r="L30408" s="11"/>
      <c r="N30408" s="11"/>
      <c r="O30408" s="11"/>
      <c r="P30408" s="11"/>
      <c r="Q30408" s="11"/>
      <c r="R30408" s="11"/>
      <c r="S30408" s="11"/>
      <c r="T30408" s="11"/>
      <c r="U30408" s="11"/>
      <c r="V30408" s="11"/>
      <c r="W30408" s="11"/>
      <c r="X30408" s="11"/>
      <c r="Y30408" s="11"/>
      <c r="AV30408"/>
      <c r="AW30408"/>
      <c r="AX30408"/>
    </row>
    <row r="30409" spans="11:50" x14ac:dyDescent="0.25">
      <c r="K30409" s="11"/>
      <c r="L30409" s="11"/>
      <c r="N30409" s="11"/>
      <c r="O30409" s="11"/>
      <c r="P30409" s="11"/>
      <c r="Q30409" s="11"/>
      <c r="R30409" s="11"/>
      <c r="S30409" s="11"/>
      <c r="T30409" s="11"/>
      <c r="U30409" s="11"/>
      <c r="V30409" s="11"/>
      <c r="W30409" s="11"/>
      <c r="X30409" s="11"/>
      <c r="Y30409" s="11"/>
      <c r="AV30409"/>
      <c r="AW30409"/>
      <c r="AX30409"/>
    </row>
    <row r="30410" spans="11:50" x14ac:dyDescent="0.25">
      <c r="K30410" s="11"/>
      <c r="L30410" s="11"/>
      <c r="N30410" s="11"/>
      <c r="O30410" s="11"/>
      <c r="P30410" s="11"/>
      <c r="Q30410" s="11"/>
      <c r="R30410" s="11"/>
      <c r="S30410" s="11"/>
      <c r="T30410" s="11"/>
      <c r="U30410" s="11"/>
      <c r="V30410" s="11"/>
      <c r="W30410" s="11"/>
      <c r="X30410" s="11"/>
      <c r="Y30410" s="11"/>
      <c r="AV30410"/>
      <c r="AW30410"/>
      <c r="AX30410"/>
    </row>
    <row r="30411" spans="11:50" x14ac:dyDescent="0.25">
      <c r="K30411" s="11"/>
      <c r="L30411" s="11"/>
      <c r="N30411" s="11"/>
      <c r="O30411" s="11"/>
      <c r="P30411" s="11"/>
      <c r="Q30411" s="11"/>
      <c r="R30411" s="11"/>
      <c r="S30411" s="11"/>
      <c r="T30411" s="11"/>
      <c r="U30411" s="11"/>
      <c r="V30411" s="11"/>
      <c r="W30411" s="11"/>
      <c r="X30411" s="11"/>
      <c r="Y30411" s="11"/>
      <c r="AV30411"/>
      <c r="AW30411"/>
      <c r="AX30411"/>
    </row>
    <row r="30412" spans="11:50" x14ac:dyDescent="0.25">
      <c r="K30412" s="11"/>
      <c r="L30412" s="11"/>
      <c r="N30412" s="11"/>
      <c r="O30412" s="11"/>
      <c r="P30412" s="11"/>
      <c r="Q30412" s="11"/>
      <c r="R30412" s="11"/>
      <c r="S30412" s="11"/>
      <c r="T30412" s="11"/>
      <c r="U30412" s="11"/>
      <c r="V30412" s="11"/>
      <c r="W30412" s="11"/>
      <c r="X30412" s="11"/>
      <c r="Y30412" s="11"/>
      <c r="AV30412"/>
      <c r="AW30412"/>
      <c r="AX30412"/>
    </row>
    <row r="30413" spans="11:50" x14ac:dyDescent="0.25">
      <c r="K30413" s="11"/>
      <c r="L30413" s="11"/>
      <c r="N30413" s="11"/>
      <c r="O30413" s="11"/>
      <c r="P30413" s="11"/>
      <c r="Q30413" s="11"/>
      <c r="R30413" s="11"/>
      <c r="S30413" s="11"/>
      <c r="T30413" s="11"/>
      <c r="U30413" s="11"/>
      <c r="V30413" s="11"/>
      <c r="W30413" s="11"/>
      <c r="X30413" s="11"/>
      <c r="Y30413" s="11"/>
      <c r="AV30413"/>
      <c r="AW30413"/>
      <c r="AX30413"/>
    </row>
    <row r="30414" spans="11:50" x14ac:dyDescent="0.25">
      <c r="K30414" s="11"/>
      <c r="L30414" s="11"/>
      <c r="N30414" s="11"/>
      <c r="O30414" s="11"/>
      <c r="P30414" s="11"/>
      <c r="Q30414" s="11"/>
      <c r="R30414" s="11"/>
      <c r="S30414" s="11"/>
      <c r="T30414" s="11"/>
      <c r="U30414" s="11"/>
      <c r="V30414" s="11"/>
      <c r="W30414" s="11"/>
      <c r="X30414" s="11"/>
      <c r="Y30414" s="11"/>
      <c r="AV30414"/>
      <c r="AW30414"/>
      <c r="AX30414"/>
    </row>
    <row r="30415" spans="11:50" x14ac:dyDescent="0.25">
      <c r="K30415" s="11"/>
      <c r="L30415" s="11"/>
      <c r="N30415" s="11"/>
      <c r="O30415" s="11"/>
      <c r="P30415" s="11"/>
      <c r="Q30415" s="11"/>
      <c r="R30415" s="11"/>
      <c r="S30415" s="11"/>
      <c r="T30415" s="11"/>
      <c r="U30415" s="11"/>
      <c r="V30415" s="11"/>
      <c r="W30415" s="11"/>
      <c r="X30415" s="11"/>
      <c r="Y30415" s="11"/>
      <c r="AV30415"/>
      <c r="AW30415"/>
      <c r="AX30415"/>
    </row>
    <row r="30416" spans="11:50" x14ac:dyDescent="0.25">
      <c r="K30416" s="11"/>
      <c r="L30416" s="11"/>
      <c r="N30416" s="11"/>
      <c r="O30416" s="11"/>
      <c r="P30416" s="11"/>
      <c r="Q30416" s="11"/>
      <c r="R30416" s="11"/>
      <c r="S30416" s="11"/>
      <c r="T30416" s="11"/>
      <c r="U30416" s="11"/>
      <c r="V30416" s="11"/>
      <c r="W30416" s="11"/>
      <c r="X30416" s="11"/>
      <c r="Y30416" s="11"/>
      <c r="AV30416"/>
      <c r="AW30416"/>
      <c r="AX30416"/>
    </row>
    <row r="30417" spans="11:50" x14ac:dyDescent="0.25">
      <c r="K30417" s="11"/>
      <c r="L30417" s="11"/>
      <c r="N30417" s="11"/>
      <c r="O30417" s="11"/>
      <c r="P30417" s="11"/>
      <c r="Q30417" s="11"/>
      <c r="R30417" s="11"/>
      <c r="S30417" s="11"/>
      <c r="T30417" s="11"/>
      <c r="U30417" s="11"/>
      <c r="V30417" s="11"/>
      <c r="W30417" s="11"/>
      <c r="X30417" s="11"/>
      <c r="Y30417" s="11"/>
      <c r="AV30417"/>
      <c r="AW30417"/>
      <c r="AX30417"/>
    </row>
    <row r="30418" spans="11:50" x14ac:dyDescent="0.25">
      <c r="K30418" s="11"/>
      <c r="L30418" s="11"/>
      <c r="N30418" s="11"/>
      <c r="O30418" s="11"/>
      <c r="P30418" s="11"/>
      <c r="Q30418" s="11"/>
      <c r="R30418" s="11"/>
      <c r="S30418" s="11"/>
      <c r="T30418" s="11"/>
      <c r="U30418" s="11"/>
      <c r="V30418" s="11"/>
      <c r="W30418" s="11"/>
      <c r="X30418" s="11"/>
      <c r="Y30418" s="11"/>
      <c r="AV30418"/>
      <c r="AW30418"/>
      <c r="AX30418"/>
    </row>
    <row r="30419" spans="11:50" x14ac:dyDescent="0.25">
      <c r="K30419" s="11"/>
      <c r="L30419" s="11"/>
      <c r="N30419" s="11"/>
      <c r="O30419" s="11"/>
      <c r="P30419" s="11"/>
      <c r="Q30419" s="11"/>
      <c r="R30419" s="11"/>
      <c r="S30419" s="11"/>
      <c r="T30419" s="11"/>
      <c r="U30419" s="11"/>
      <c r="V30419" s="11"/>
      <c r="W30419" s="11"/>
      <c r="X30419" s="11"/>
      <c r="Y30419" s="11"/>
      <c r="AV30419"/>
      <c r="AW30419"/>
      <c r="AX30419"/>
    </row>
    <row r="30420" spans="11:50" x14ac:dyDescent="0.25">
      <c r="K30420" s="11"/>
      <c r="L30420" s="11"/>
      <c r="N30420" s="11"/>
      <c r="O30420" s="11"/>
      <c r="P30420" s="11"/>
      <c r="Q30420" s="11"/>
      <c r="R30420" s="11"/>
      <c r="S30420" s="11"/>
      <c r="T30420" s="11"/>
      <c r="U30420" s="11"/>
      <c r="V30420" s="11"/>
      <c r="W30420" s="11"/>
      <c r="X30420" s="11"/>
      <c r="Y30420" s="11"/>
      <c r="AV30420"/>
      <c r="AW30420"/>
      <c r="AX30420"/>
    </row>
    <row r="30421" spans="11:50" x14ac:dyDescent="0.25">
      <c r="K30421" s="11"/>
      <c r="L30421" s="11"/>
      <c r="N30421" s="11"/>
      <c r="O30421" s="11"/>
      <c r="P30421" s="11"/>
      <c r="Q30421" s="11"/>
      <c r="R30421" s="11"/>
      <c r="S30421" s="11"/>
      <c r="T30421" s="11"/>
      <c r="U30421" s="11"/>
      <c r="V30421" s="11"/>
      <c r="W30421" s="11"/>
      <c r="X30421" s="11"/>
      <c r="Y30421" s="11"/>
      <c r="AV30421"/>
      <c r="AW30421"/>
      <c r="AX30421"/>
    </row>
    <row r="30422" spans="11:50" x14ac:dyDescent="0.25">
      <c r="K30422" s="11"/>
      <c r="L30422" s="11"/>
      <c r="N30422" s="11"/>
      <c r="O30422" s="11"/>
      <c r="P30422" s="11"/>
      <c r="Q30422" s="11"/>
      <c r="R30422" s="11"/>
      <c r="S30422" s="11"/>
      <c r="T30422" s="11"/>
      <c r="U30422" s="11"/>
      <c r="V30422" s="11"/>
      <c r="W30422" s="11"/>
      <c r="X30422" s="11"/>
      <c r="Y30422" s="11"/>
      <c r="AV30422"/>
      <c r="AW30422"/>
      <c r="AX30422"/>
    </row>
    <row r="30423" spans="11:50" x14ac:dyDescent="0.25">
      <c r="K30423" s="11"/>
      <c r="L30423" s="11"/>
      <c r="N30423" s="11"/>
      <c r="O30423" s="11"/>
      <c r="P30423" s="11"/>
      <c r="Q30423" s="11"/>
      <c r="R30423" s="11"/>
      <c r="S30423" s="11"/>
      <c r="T30423" s="11"/>
      <c r="U30423" s="11"/>
      <c r="V30423" s="11"/>
      <c r="W30423" s="11"/>
      <c r="X30423" s="11"/>
      <c r="Y30423" s="11"/>
      <c r="AV30423"/>
      <c r="AW30423"/>
      <c r="AX30423"/>
    </row>
    <row r="30424" spans="11:50" x14ac:dyDescent="0.25">
      <c r="K30424" s="11"/>
      <c r="L30424" s="11"/>
      <c r="N30424" s="11"/>
      <c r="O30424" s="11"/>
      <c r="P30424" s="11"/>
      <c r="Q30424" s="11"/>
      <c r="R30424" s="11"/>
      <c r="S30424" s="11"/>
      <c r="T30424" s="11"/>
      <c r="U30424" s="11"/>
      <c r="V30424" s="11"/>
      <c r="W30424" s="11"/>
      <c r="X30424" s="11"/>
      <c r="Y30424" s="11"/>
      <c r="AV30424"/>
      <c r="AW30424"/>
      <c r="AX30424"/>
    </row>
    <row r="30425" spans="11:50" x14ac:dyDescent="0.25">
      <c r="K30425" s="11"/>
      <c r="L30425" s="11"/>
      <c r="N30425" s="11"/>
      <c r="O30425" s="11"/>
      <c r="P30425" s="11"/>
      <c r="Q30425" s="11"/>
      <c r="R30425" s="11"/>
      <c r="S30425" s="11"/>
      <c r="T30425" s="11"/>
      <c r="U30425" s="11"/>
      <c r="V30425" s="11"/>
      <c r="W30425" s="11"/>
      <c r="X30425" s="11"/>
      <c r="Y30425" s="11"/>
      <c r="AV30425"/>
      <c r="AW30425"/>
      <c r="AX30425"/>
    </row>
    <row r="30426" spans="11:50" x14ac:dyDescent="0.25">
      <c r="K30426" s="11"/>
      <c r="L30426" s="11"/>
      <c r="N30426" s="11"/>
      <c r="O30426" s="11"/>
      <c r="P30426" s="11"/>
      <c r="Q30426" s="11"/>
      <c r="R30426" s="11"/>
      <c r="S30426" s="11"/>
      <c r="T30426" s="11"/>
      <c r="U30426" s="11"/>
      <c r="V30426" s="11"/>
      <c r="W30426" s="11"/>
      <c r="X30426" s="11"/>
      <c r="Y30426" s="11"/>
      <c r="AV30426"/>
      <c r="AW30426"/>
      <c r="AX30426"/>
    </row>
    <row r="30427" spans="11:50" x14ac:dyDescent="0.25">
      <c r="K30427" s="11"/>
      <c r="L30427" s="11"/>
      <c r="N30427" s="11"/>
      <c r="O30427" s="11"/>
      <c r="P30427" s="11"/>
      <c r="Q30427" s="11"/>
      <c r="R30427" s="11"/>
      <c r="S30427" s="11"/>
      <c r="T30427" s="11"/>
      <c r="U30427" s="11"/>
      <c r="V30427" s="11"/>
      <c r="W30427" s="11"/>
      <c r="X30427" s="11"/>
      <c r="Y30427" s="11"/>
      <c r="AV30427"/>
      <c r="AW30427"/>
      <c r="AX30427"/>
    </row>
    <row r="30428" spans="11:50" x14ac:dyDescent="0.25">
      <c r="K30428" s="11"/>
      <c r="L30428" s="11"/>
      <c r="N30428" s="11"/>
      <c r="O30428" s="11"/>
      <c r="P30428" s="11"/>
      <c r="Q30428" s="11"/>
      <c r="R30428" s="11"/>
      <c r="S30428" s="11"/>
      <c r="T30428" s="11"/>
      <c r="U30428" s="11"/>
      <c r="V30428" s="11"/>
      <c r="W30428" s="11"/>
      <c r="X30428" s="11"/>
      <c r="Y30428" s="11"/>
      <c r="AV30428"/>
      <c r="AW30428"/>
      <c r="AX30428"/>
    </row>
    <row r="30429" spans="11:50" x14ac:dyDescent="0.25">
      <c r="K30429" s="11"/>
      <c r="L30429" s="11"/>
      <c r="N30429" s="11"/>
      <c r="O30429" s="11"/>
      <c r="P30429" s="11"/>
      <c r="Q30429" s="11"/>
      <c r="R30429" s="11"/>
      <c r="S30429" s="11"/>
      <c r="T30429" s="11"/>
      <c r="U30429" s="11"/>
      <c r="V30429" s="11"/>
      <c r="W30429" s="11"/>
      <c r="X30429" s="11"/>
      <c r="Y30429" s="11"/>
      <c r="AV30429"/>
      <c r="AW30429"/>
      <c r="AX30429"/>
    </row>
    <row r="30430" spans="11:50" x14ac:dyDescent="0.25">
      <c r="K30430" s="11"/>
      <c r="L30430" s="11"/>
      <c r="N30430" s="11"/>
      <c r="O30430" s="11"/>
      <c r="P30430" s="11"/>
      <c r="Q30430" s="11"/>
      <c r="R30430" s="11"/>
      <c r="S30430" s="11"/>
      <c r="T30430" s="11"/>
      <c r="U30430" s="11"/>
      <c r="V30430" s="11"/>
      <c r="W30430" s="11"/>
      <c r="X30430" s="11"/>
      <c r="Y30430" s="11"/>
      <c r="AV30430"/>
      <c r="AW30430"/>
      <c r="AX30430"/>
    </row>
    <row r="30431" spans="11:50" x14ac:dyDescent="0.25">
      <c r="K30431" s="11"/>
      <c r="L30431" s="11"/>
      <c r="N30431" s="11"/>
      <c r="O30431" s="11"/>
      <c r="P30431" s="11"/>
      <c r="Q30431" s="11"/>
      <c r="R30431" s="11"/>
      <c r="S30431" s="11"/>
      <c r="T30431" s="11"/>
      <c r="U30431" s="11"/>
      <c r="V30431" s="11"/>
      <c r="W30431" s="11"/>
      <c r="X30431" s="11"/>
      <c r="Y30431" s="11"/>
      <c r="AV30431"/>
      <c r="AW30431"/>
      <c r="AX30431"/>
    </row>
    <row r="30432" spans="11:50" x14ac:dyDescent="0.25">
      <c r="K30432" s="11"/>
      <c r="L30432" s="11"/>
      <c r="N30432" s="11"/>
      <c r="O30432" s="11"/>
      <c r="P30432" s="11"/>
      <c r="Q30432" s="11"/>
      <c r="R30432" s="11"/>
      <c r="S30432" s="11"/>
      <c r="T30432" s="11"/>
      <c r="U30432" s="11"/>
      <c r="V30432" s="11"/>
      <c r="W30432" s="11"/>
      <c r="X30432" s="11"/>
      <c r="Y30432" s="11"/>
      <c r="AV30432"/>
      <c r="AW30432"/>
      <c r="AX30432"/>
    </row>
    <row r="30433" spans="11:50" x14ac:dyDescent="0.25">
      <c r="K30433" s="11"/>
      <c r="L30433" s="11"/>
      <c r="N30433" s="11"/>
      <c r="O30433" s="11"/>
      <c r="P30433" s="11"/>
      <c r="Q30433" s="11"/>
      <c r="R30433" s="11"/>
      <c r="S30433" s="11"/>
      <c r="T30433" s="11"/>
      <c r="U30433" s="11"/>
      <c r="V30433" s="11"/>
      <c r="W30433" s="11"/>
      <c r="X30433" s="11"/>
      <c r="Y30433" s="11"/>
      <c r="AV30433"/>
      <c r="AW30433"/>
      <c r="AX30433"/>
    </row>
    <row r="30434" spans="11:50" x14ac:dyDescent="0.25">
      <c r="K30434" s="11"/>
      <c r="L30434" s="11"/>
      <c r="N30434" s="11"/>
      <c r="O30434" s="11"/>
      <c r="P30434" s="11"/>
      <c r="Q30434" s="11"/>
      <c r="R30434" s="11"/>
      <c r="S30434" s="11"/>
      <c r="T30434" s="11"/>
      <c r="U30434" s="11"/>
      <c r="V30434" s="11"/>
      <c r="W30434" s="11"/>
      <c r="X30434" s="11"/>
      <c r="Y30434" s="11"/>
      <c r="AV30434"/>
      <c r="AW30434"/>
      <c r="AX30434"/>
    </row>
    <row r="30435" spans="11:50" x14ac:dyDescent="0.25">
      <c r="K30435" s="11"/>
      <c r="L30435" s="11"/>
      <c r="N30435" s="11"/>
      <c r="O30435" s="11"/>
      <c r="P30435" s="11"/>
      <c r="Q30435" s="11"/>
      <c r="R30435" s="11"/>
      <c r="S30435" s="11"/>
      <c r="T30435" s="11"/>
      <c r="U30435" s="11"/>
      <c r="V30435" s="11"/>
      <c r="W30435" s="11"/>
      <c r="X30435" s="11"/>
      <c r="Y30435" s="11"/>
      <c r="AV30435"/>
      <c r="AW30435"/>
      <c r="AX30435"/>
    </row>
    <row r="30436" spans="11:50" x14ac:dyDescent="0.25">
      <c r="K30436" s="11"/>
      <c r="L30436" s="11"/>
      <c r="N30436" s="11"/>
      <c r="O30436" s="11"/>
      <c r="P30436" s="11"/>
      <c r="Q30436" s="11"/>
      <c r="R30436" s="11"/>
      <c r="S30436" s="11"/>
      <c r="T30436" s="11"/>
      <c r="U30436" s="11"/>
      <c r="V30436" s="11"/>
      <c r="W30436" s="11"/>
      <c r="X30436" s="11"/>
      <c r="Y30436" s="11"/>
      <c r="AV30436"/>
      <c r="AW30436"/>
      <c r="AX30436"/>
    </row>
    <row r="30437" spans="11:50" x14ac:dyDescent="0.25">
      <c r="K30437" s="11"/>
      <c r="L30437" s="11"/>
      <c r="N30437" s="11"/>
      <c r="O30437" s="11"/>
      <c r="P30437" s="11"/>
      <c r="Q30437" s="11"/>
      <c r="R30437" s="11"/>
      <c r="S30437" s="11"/>
      <c r="T30437" s="11"/>
      <c r="U30437" s="11"/>
      <c r="V30437" s="11"/>
      <c r="W30437" s="11"/>
      <c r="X30437" s="11"/>
      <c r="Y30437" s="11"/>
      <c r="AV30437"/>
      <c r="AW30437"/>
      <c r="AX30437"/>
    </row>
    <row r="30438" spans="11:50" x14ac:dyDescent="0.25">
      <c r="K30438" s="11"/>
      <c r="L30438" s="11"/>
      <c r="N30438" s="11"/>
      <c r="O30438" s="11"/>
      <c r="P30438" s="11"/>
      <c r="Q30438" s="11"/>
      <c r="R30438" s="11"/>
      <c r="S30438" s="11"/>
      <c r="T30438" s="11"/>
      <c r="U30438" s="11"/>
      <c r="V30438" s="11"/>
      <c r="W30438" s="11"/>
      <c r="X30438" s="11"/>
      <c r="Y30438" s="11"/>
      <c r="AV30438"/>
      <c r="AW30438"/>
      <c r="AX30438"/>
    </row>
    <row r="30439" spans="11:50" x14ac:dyDescent="0.25">
      <c r="K30439" s="11"/>
      <c r="L30439" s="11"/>
      <c r="N30439" s="11"/>
      <c r="O30439" s="11"/>
      <c r="P30439" s="11"/>
      <c r="Q30439" s="11"/>
      <c r="R30439" s="11"/>
      <c r="S30439" s="11"/>
      <c r="T30439" s="11"/>
      <c r="U30439" s="11"/>
      <c r="V30439" s="11"/>
      <c r="W30439" s="11"/>
      <c r="X30439" s="11"/>
      <c r="Y30439" s="11"/>
      <c r="AV30439"/>
      <c r="AW30439"/>
      <c r="AX30439"/>
    </row>
    <row r="30440" spans="11:50" x14ac:dyDescent="0.25">
      <c r="K30440" s="11"/>
      <c r="L30440" s="11"/>
      <c r="N30440" s="11"/>
      <c r="O30440" s="11"/>
      <c r="P30440" s="11"/>
      <c r="Q30440" s="11"/>
      <c r="R30440" s="11"/>
      <c r="S30440" s="11"/>
      <c r="T30440" s="11"/>
      <c r="U30440" s="11"/>
      <c r="V30440" s="11"/>
      <c r="W30440" s="11"/>
      <c r="X30440" s="11"/>
      <c r="Y30440" s="11"/>
      <c r="AV30440"/>
      <c r="AW30440"/>
      <c r="AX30440"/>
    </row>
    <row r="30441" spans="11:50" x14ac:dyDescent="0.25">
      <c r="K30441" s="11"/>
      <c r="L30441" s="11"/>
      <c r="N30441" s="11"/>
      <c r="O30441" s="11"/>
      <c r="P30441" s="11"/>
      <c r="Q30441" s="11"/>
      <c r="R30441" s="11"/>
      <c r="S30441" s="11"/>
      <c r="T30441" s="11"/>
      <c r="U30441" s="11"/>
      <c r="V30441" s="11"/>
      <c r="W30441" s="11"/>
      <c r="X30441" s="11"/>
      <c r="Y30441" s="11"/>
      <c r="AV30441"/>
      <c r="AW30441"/>
      <c r="AX30441"/>
    </row>
    <row r="30442" spans="11:50" x14ac:dyDescent="0.25">
      <c r="K30442" s="11"/>
      <c r="L30442" s="11"/>
      <c r="N30442" s="11"/>
      <c r="O30442" s="11"/>
      <c r="P30442" s="11"/>
      <c r="Q30442" s="11"/>
      <c r="R30442" s="11"/>
      <c r="S30442" s="11"/>
      <c r="T30442" s="11"/>
      <c r="U30442" s="11"/>
      <c r="V30442" s="11"/>
      <c r="W30442" s="11"/>
      <c r="X30442" s="11"/>
      <c r="Y30442" s="11"/>
      <c r="AV30442"/>
      <c r="AW30442"/>
      <c r="AX30442"/>
    </row>
    <row r="30443" spans="11:50" x14ac:dyDescent="0.25">
      <c r="K30443" s="11"/>
      <c r="L30443" s="11"/>
      <c r="N30443" s="11"/>
      <c r="O30443" s="11"/>
      <c r="P30443" s="11"/>
      <c r="Q30443" s="11"/>
      <c r="R30443" s="11"/>
      <c r="S30443" s="11"/>
      <c r="T30443" s="11"/>
      <c r="U30443" s="11"/>
      <c r="V30443" s="11"/>
      <c r="W30443" s="11"/>
      <c r="X30443" s="11"/>
      <c r="Y30443" s="11"/>
      <c r="AV30443"/>
      <c r="AW30443"/>
      <c r="AX30443"/>
    </row>
    <row r="30444" spans="11:50" x14ac:dyDescent="0.25">
      <c r="K30444" s="11"/>
      <c r="L30444" s="11"/>
      <c r="N30444" s="11"/>
      <c r="O30444" s="11"/>
      <c r="P30444" s="11"/>
      <c r="Q30444" s="11"/>
      <c r="R30444" s="11"/>
      <c r="S30444" s="11"/>
      <c r="T30444" s="11"/>
      <c r="U30444" s="11"/>
      <c r="V30444" s="11"/>
      <c r="W30444" s="11"/>
      <c r="X30444" s="11"/>
      <c r="Y30444" s="11"/>
      <c r="AV30444"/>
      <c r="AW30444"/>
      <c r="AX30444"/>
    </row>
    <row r="30445" spans="11:50" x14ac:dyDescent="0.25">
      <c r="K30445" s="11"/>
      <c r="L30445" s="11"/>
      <c r="N30445" s="11"/>
      <c r="O30445" s="11"/>
      <c r="P30445" s="11"/>
      <c r="Q30445" s="11"/>
      <c r="R30445" s="11"/>
      <c r="S30445" s="11"/>
      <c r="T30445" s="11"/>
      <c r="U30445" s="11"/>
      <c r="V30445" s="11"/>
      <c r="W30445" s="11"/>
      <c r="X30445" s="11"/>
      <c r="Y30445" s="11"/>
      <c r="AV30445"/>
      <c r="AW30445"/>
      <c r="AX30445"/>
    </row>
    <row r="30446" spans="11:50" x14ac:dyDescent="0.25">
      <c r="K30446" s="11"/>
      <c r="L30446" s="11"/>
      <c r="N30446" s="11"/>
      <c r="O30446" s="11"/>
      <c r="P30446" s="11"/>
      <c r="Q30446" s="11"/>
      <c r="R30446" s="11"/>
      <c r="S30446" s="11"/>
      <c r="T30446" s="11"/>
      <c r="U30446" s="11"/>
      <c r="V30446" s="11"/>
      <c r="W30446" s="11"/>
      <c r="X30446" s="11"/>
      <c r="Y30446" s="11"/>
      <c r="AV30446"/>
      <c r="AW30446"/>
      <c r="AX30446"/>
    </row>
    <row r="30447" spans="11:50" x14ac:dyDescent="0.25">
      <c r="K30447" s="11"/>
      <c r="L30447" s="11"/>
      <c r="N30447" s="11"/>
      <c r="O30447" s="11"/>
      <c r="P30447" s="11"/>
      <c r="Q30447" s="11"/>
      <c r="R30447" s="11"/>
      <c r="S30447" s="11"/>
      <c r="T30447" s="11"/>
      <c r="U30447" s="11"/>
      <c r="V30447" s="11"/>
      <c r="W30447" s="11"/>
      <c r="X30447" s="11"/>
      <c r="Y30447" s="11"/>
      <c r="AV30447"/>
      <c r="AW30447"/>
      <c r="AX30447"/>
    </row>
    <row r="30448" spans="11:50" x14ac:dyDescent="0.25">
      <c r="K30448" s="11"/>
      <c r="L30448" s="11"/>
      <c r="N30448" s="11"/>
      <c r="O30448" s="11"/>
      <c r="P30448" s="11"/>
      <c r="Q30448" s="11"/>
      <c r="R30448" s="11"/>
      <c r="S30448" s="11"/>
      <c r="T30448" s="11"/>
      <c r="U30448" s="11"/>
      <c r="V30448" s="11"/>
      <c r="W30448" s="11"/>
      <c r="X30448" s="11"/>
      <c r="Y30448" s="11"/>
      <c r="AV30448"/>
      <c r="AW30448"/>
      <c r="AX30448"/>
    </row>
    <row r="30449" spans="11:50" x14ac:dyDescent="0.25">
      <c r="K30449" s="11"/>
      <c r="L30449" s="11"/>
      <c r="N30449" s="11"/>
      <c r="O30449" s="11"/>
      <c r="P30449" s="11"/>
      <c r="Q30449" s="11"/>
      <c r="R30449" s="11"/>
      <c r="S30449" s="11"/>
      <c r="T30449" s="11"/>
      <c r="U30449" s="11"/>
      <c r="V30449" s="11"/>
      <c r="W30449" s="11"/>
      <c r="X30449" s="11"/>
      <c r="Y30449" s="11"/>
      <c r="AV30449"/>
      <c r="AW30449"/>
      <c r="AX30449"/>
    </row>
    <row r="30450" spans="11:50" x14ac:dyDescent="0.25">
      <c r="K30450" s="11"/>
      <c r="L30450" s="11"/>
      <c r="N30450" s="11"/>
      <c r="O30450" s="11"/>
      <c r="P30450" s="11"/>
      <c r="Q30450" s="11"/>
      <c r="R30450" s="11"/>
      <c r="S30450" s="11"/>
      <c r="T30450" s="11"/>
      <c r="U30450" s="11"/>
      <c r="V30450" s="11"/>
      <c r="W30450" s="11"/>
      <c r="X30450" s="11"/>
      <c r="Y30450" s="11"/>
      <c r="AV30450"/>
      <c r="AW30450"/>
      <c r="AX30450"/>
    </row>
    <row r="30451" spans="11:50" x14ac:dyDescent="0.25">
      <c r="K30451" s="11"/>
      <c r="L30451" s="11"/>
      <c r="N30451" s="11"/>
      <c r="O30451" s="11"/>
      <c r="P30451" s="11"/>
      <c r="Q30451" s="11"/>
      <c r="R30451" s="11"/>
      <c r="S30451" s="11"/>
      <c r="T30451" s="11"/>
      <c r="U30451" s="11"/>
      <c r="V30451" s="11"/>
      <c r="W30451" s="11"/>
      <c r="X30451" s="11"/>
      <c r="Y30451" s="11"/>
      <c r="AV30451"/>
      <c r="AW30451"/>
      <c r="AX30451"/>
    </row>
    <row r="30452" spans="11:50" x14ac:dyDescent="0.25">
      <c r="K30452" s="11"/>
      <c r="L30452" s="11"/>
      <c r="N30452" s="11"/>
      <c r="O30452" s="11"/>
      <c r="P30452" s="11"/>
      <c r="Q30452" s="11"/>
      <c r="R30452" s="11"/>
      <c r="S30452" s="11"/>
      <c r="T30452" s="11"/>
      <c r="U30452" s="11"/>
      <c r="V30452" s="11"/>
      <c r="W30452" s="11"/>
      <c r="X30452" s="11"/>
      <c r="Y30452" s="11"/>
      <c r="AV30452"/>
      <c r="AW30452"/>
      <c r="AX30452"/>
    </row>
    <row r="30453" spans="11:50" x14ac:dyDescent="0.25">
      <c r="K30453" s="11"/>
      <c r="L30453" s="11"/>
      <c r="N30453" s="11"/>
      <c r="O30453" s="11"/>
      <c r="P30453" s="11"/>
      <c r="Q30453" s="11"/>
      <c r="R30453" s="11"/>
      <c r="S30453" s="11"/>
      <c r="T30453" s="11"/>
      <c r="U30453" s="11"/>
      <c r="V30453" s="11"/>
      <c r="W30453" s="11"/>
      <c r="X30453" s="11"/>
      <c r="Y30453" s="11"/>
      <c r="AV30453"/>
      <c r="AW30453"/>
      <c r="AX30453"/>
    </row>
    <row r="30454" spans="11:50" x14ac:dyDescent="0.25">
      <c r="K30454" s="11"/>
      <c r="L30454" s="11"/>
      <c r="N30454" s="11"/>
      <c r="O30454" s="11"/>
      <c r="P30454" s="11"/>
      <c r="Q30454" s="11"/>
      <c r="R30454" s="11"/>
      <c r="S30454" s="11"/>
      <c r="T30454" s="11"/>
      <c r="U30454" s="11"/>
      <c r="V30454" s="11"/>
      <c r="W30454" s="11"/>
      <c r="X30454" s="11"/>
      <c r="Y30454" s="11"/>
      <c r="AV30454"/>
      <c r="AW30454"/>
      <c r="AX30454"/>
    </row>
    <row r="30455" spans="11:50" x14ac:dyDescent="0.25">
      <c r="K30455" s="11"/>
      <c r="L30455" s="11"/>
      <c r="N30455" s="11"/>
      <c r="O30455" s="11"/>
      <c r="P30455" s="11"/>
      <c r="Q30455" s="11"/>
      <c r="R30455" s="11"/>
      <c r="S30455" s="11"/>
      <c r="T30455" s="11"/>
      <c r="U30455" s="11"/>
      <c r="V30455" s="11"/>
      <c r="W30455" s="11"/>
      <c r="X30455" s="11"/>
      <c r="Y30455" s="11"/>
      <c r="AV30455"/>
      <c r="AW30455"/>
      <c r="AX30455"/>
    </row>
    <row r="30456" spans="11:50" x14ac:dyDescent="0.25">
      <c r="K30456" s="11"/>
      <c r="L30456" s="11"/>
      <c r="N30456" s="11"/>
      <c r="O30456" s="11"/>
      <c r="P30456" s="11"/>
      <c r="Q30456" s="11"/>
      <c r="R30456" s="11"/>
      <c r="S30456" s="11"/>
      <c r="T30456" s="11"/>
      <c r="U30456" s="11"/>
      <c r="V30456" s="11"/>
      <c r="W30456" s="11"/>
      <c r="X30456" s="11"/>
      <c r="Y30456" s="11"/>
      <c r="AV30456"/>
      <c r="AW30456"/>
      <c r="AX30456"/>
    </row>
    <row r="30457" spans="11:50" x14ac:dyDescent="0.25">
      <c r="K30457" s="11"/>
      <c r="L30457" s="11"/>
      <c r="N30457" s="11"/>
      <c r="O30457" s="11"/>
      <c r="P30457" s="11"/>
      <c r="Q30457" s="11"/>
      <c r="R30457" s="11"/>
      <c r="S30457" s="11"/>
      <c r="T30457" s="11"/>
      <c r="U30457" s="11"/>
      <c r="V30457" s="11"/>
      <c r="W30457" s="11"/>
      <c r="X30457" s="11"/>
      <c r="Y30457" s="11"/>
      <c r="AV30457"/>
      <c r="AW30457"/>
      <c r="AX30457"/>
    </row>
    <row r="30458" spans="11:50" x14ac:dyDescent="0.25">
      <c r="K30458" s="11"/>
      <c r="L30458" s="11"/>
      <c r="N30458" s="11"/>
      <c r="O30458" s="11"/>
      <c r="P30458" s="11"/>
      <c r="Q30458" s="11"/>
      <c r="R30458" s="11"/>
      <c r="S30458" s="11"/>
      <c r="T30458" s="11"/>
      <c r="U30458" s="11"/>
      <c r="V30458" s="11"/>
      <c r="W30458" s="11"/>
      <c r="X30458" s="11"/>
      <c r="Y30458" s="11"/>
      <c r="AV30458"/>
      <c r="AW30458"/>
      <c r="AX30458"/>
    </row>
    <row r="30459" spans="11:50" x14ac:dyDescent="0.25">
      <c r="K30459" s="11"/>
      <c r="L30459" s="11"/>
      <c r="N30459" s="11"/>
      <c r="O30459" s="11"/>
      <c r="P30459" s="11"/>
      <c r="Q30459" s="11"/>
      <c r="R30459" s="11"/>
      <c r="S30459" s="11"/>
      <c r="T30459" s="11"/>
      <c r="U30459" s="11"/>
      <c r="V30459" s="11"/>
      <c r="W30459" s="11"/>
      <c r="X30459" s="11"/>
      <c r="Y30459" s="11"/>
      <c r="AV30459"/>
      <c r="AW30459"/>
      <c r="AX30459"/>
    </row>
    <row r="30460" spans="11:50" x14ac:dyDescent="0.25">
      <c r="K30460" s="11"/>
      <c r="L30460" s="11"/>
      <c r="N30460" s="11"/>
      <c r="O30460" s="11"/>
      <c r="P30460" s="11"/>
      <c r="Q30460" s="11"/>
      <c r="R30460" s="11"/>
      <c r="S30460" s="11"/>
      <c r="T30460" s="11"/>
      <c r="U30460" s="11"/>
      <c r="V30460" s="11"/>
      <c r="W30460" s="11"/>
      <c r="X30460" s="11"/>
      <c r="Y30460" s="11"/>
      <c r="AV30460"/>
      <c r="AW30460"/>
      <c r="AX30460"/>
    </row>
    <row r="30461" spans="11:50" x14ac:dyDescent="0.25">
      <c r="K30461" s="11"/>
      <c r="L30461" s="11"/>
      <c r="N30461" s="11"/>
      <c r="O30461" s="11"/>
      <c r="P30461" s="11"/>
      <c r="Q30461" s="11"/>
      <c r="R30461" s="11"/>
      <c r="S30461" s="11"/>
      <c r="T30461" s="11"/>
      <c r="U30461" s="11"/>
      <c r="V30461" s="11"/>
      <c r="W30461" s="11"/>
      <c r="X30461" s="11"/>
      <c r="Y30461" s="11"/>
      <c r="AV30461"/>
      <c r="AW30461"/>
      <c r="AX30461"/>
    </row>
    <row r="30462" spans="11:50" x14ac:dyDescent="0.25">
      <c r="K30462" s="11"/>
      <c r="L30462" s="11"/>
      <c r="N30462" s="11"/>
      <c r="O30462" s="11"/>
      <c r="P30462" s="11"/>
      <c r="Q30462" s="11"/>
      <c r="R30462" s="11"/>
      <c r="S30462" s="11"/>
      <c r="T30462" s="11"/>
      <c r="U30462" s="11"/>
      <c r="V30462" s="11"/>
      <c r="W30462" s="11"/>
      <c r="X30462" s="11"/>
      <c r="Y30462" s="11"/>
      <c r="AV30462"/>
      <c r="AW30462"/>
      <c r="AX30462"/>
    </row>
    <row r="30463" spans="11:50" x14ac:dyDescent="0.25">
      <c r="K30463" s="11"/>
      <c r="L30463" s="11"/>
      <c r="N30463" s="11"/>
      <c r="O30463" s="11"/>
      <c r="P30463" s="11"/>
      <c r="Q30463" s="11"/>
      <c r="R30463" s="11"/>
      <c r="S30463" s="11"/>
      <c r="T30463" s="11"/>
      <c r="U30463" s="11"/>
      <c r="V30463" s="11"/>
      <c r="W30463" s="11"/>
      <c r="X30463" s="11"/>
      <c r="Y30463" s="11"/>
      <c r="AV30463"/>
      <c r="AW30463"/>
      <c r="AX30463"/>
    </row>
    <row r="30464" spans="11:50" x14ac:dyDescent="0.25">
      <c r="K30464" s="11"/>
      <c r="L30464" s="11"/>
      <c r="N30464" s="11"/>
      <c r="O30464" s="11"/>
      <c r="P30464" s="11"/>
      <c r="Q30464" s="11"/>
      <c r="R30464" s="11"/>
      <c r="S30464" s="11"/>
      <c r="T30464" s="11"/>
      <c r="U30464" s="11"/>
      <c r="V30464" s="11"/>
      <c r="W30464" s="11"/>
      <c r="X30464" s="11"/>
      <c r="Y30464" s="11"/>
      <c r="AV30464"/>
      <c r="AW30464"/>
      <c r="AX30464"/>
    </row>
    <row r="30465" spans="11:50" x14ac:dyDescent="0.25">
      <c r="K30465" s="11"/>
      <c r="L30465" s="11"/>
      <c r="N30465" s="11"/>
      <c r="O30465" s="11"/>
      <c r="P30465" s="11"/>
      <c r="Q30465" s="11"/>
      <c r="R30465" s="11"/>
      <c r="S30465" s="11"/>
      <c r="T30465" s="11"/>
      <c r="U30465" s="11"/>
      <c r="V30465" s="11"/>
      <c r="W30465" s="11"/>
      <c r="X30465" s="11"/>
      <c r="Y30465" s="11"/>
      <c r="AV30465"/>
      <c r="AW30465"/>
      <c r="AX30465"/>
    </row>
    <row r="30466" spans="11:50" x14ac:dyDescent="0.25">
      <c r="K30466" s="11"/>
      <c r="L30466" s="11"/>
      <c r="N30466" s="11"/>
      <c r="O30466" s="11"/>
      <c r="P30466" s="11"/>
      <c r="Q30466" s="11"/>
      <c r="R30466" s="11"/>
      <c r="S30466" s="11"/>
      <c r="T30466" s="11"/>
      <c r="U30466" s="11"/>
      <c r="V30466" s="11"/>
      <c r="W30466" s="11"/>
      <c r="X30466" s="11"/>
      <c r="Y30466" s="11"/>
      <c r="AV30466"/>
      <c r="AW30466"/>
      <c r="AX30466"/>
    </row>
    <row r="30467" spans="11:50" x14ac:dyDescent="0.25">
      <c r="K30467" s="11"/>
      <c r="L30467" s="11"/>
      <c r="N30467" s="11"/>
      <c r="O30467" s="11"/>
      <c r="P30467" s="11"/>
      <c r="Q30467" s="11"/>
      <c r="R30467" s="11"/>
      <c r="S30467" s="11"/>
      <c r="T30467" s="11"/>
      <c r="U30467" s="11"/>
      <c r="V30467" s="11"/>
      <c r="W30467" s="11"/>
      <c r="X30467" s="11"/>
      <c r="Y30467" s="11"/>
      <c r="AV30467"/>
      <c r="AW30467"/>
      <c r="AX30467"/>
    </row>
    <row r="30468" spans="11:50" x14ac:dyDescent="0.25">
      <c r="K30468" s="11"/>
      <c r="L30468" s="11"/>
      <c r="N30468" s="11"/>
      <c r="O30468" s="11"/>
      <c r="P30468" s="11"/>
      <c r="Q30468" s="11"/>
      <c r="R30468" s="11"/>
      <c r="S30468" s="11"/>
      <c r="T30468" s="11"/>
      <c r="U30468" s="11"/>
      <c r="V30468" s="11"/>
      <c r="W30468" s="11"/>
      <c r="X30468" s="11"/>
      <c r="Y30468" s="11"/>
      <c r="AV30468"/>
      <c r="AW30468"/>
      <c r="AX30468"/>
    </row>
    <row r="30469" spans="11:50" x14ac:dyDescent="0.25">
      <c r="K30469" s="11"/>
      <c r="L30469" s="11"/>
      <c r="N30469" s="11"/>
      <c r="O30469" s="11"/>
      <c r="P30469" s="11"/>
      <c r="Q30469" s="11"/>
      <c r="R30469" s="11"/>
      <c r="S30469" s="11"/>
      <c r="T30469" s="11"/>
      <c r="U30469" s="11"/>
      <c r="V30469" s="11"/>
      <c r="W30469" s="11"/>
      <c r="X30469" s="11"/>
      <c r="Y30469" s="11"/>
      <c r="AV30469"/>
      <c r="AW30469"/>
      <c r="AX30469"/>
    </row>
    <row r="30470" spans="11:50" x14ac:dyDescent="0.25">
      <c r="K30470" s="11"/>
      <c r="L30470" s="11"/>
      <c r="N30470" s="11"/>
      <c r="O30470" s="11"/>
      <c r="P30470" s="11"/>
      <c r="Q30470" s="11"/>
      <c r="R30470" s="11"/>
      <c r="S30470" s="11"/>
      <c r="T30470" s="11"/>
      <c r="U30470" s="11"/>
      <c r="V30470" s="11"/>
      <c r="W30470" s="11"/>
      <c r="X30470" s="11"/>
      <c r="Y30470" s="11"/>
      <c r="AV30470"/>
      <c r="AW30470"/>
      <c r="AX30470"/>
    </row>
    <row r="30471" spans="11:50" x14ac:dyDescent="0.25">
      <c r="K30471" s="11"/>
      <c r="L30471" s="11"/>
      <c r="N30471" s="11"/>
      <c r="O30471" s="11"/>
      <c r="P30471" s="11"/>
      <c r="Q30471" s="11"/>
      <c r="R30471" s="11"/>
      <c r="S30471" s="11"/>
      <c r="T30471" s="11"/>
      <c r="U30471" s="11"/>
      <c r="V30471" s="11"/>
      <c r="W30471" s="11"/>
      <c r="X30471" s="11"/>
      <c r="Y30471" s="11"/>
      <c r="AV30471"/>
      <c r="AW30471"/>
      <c r="AX30471"/>
    </row>
    <row r="30472" spans="11:50" x14ac:dyDescent="0.25">
      <c r="K30472" s="11"/>
      <c r="L30472" s="11"/>
      <c r="N30472" s="11"/>
      <c r="O30472" s="11"/>
      <c r="P30472" s="11"/>
      <c r="Q30472" s="11"/>
      <c r="R30472" s="11"/>
      <c r="S30472" s="11"/>
      <c r="T30472" s="11"/>
      <c r="U30472" s="11"/>
      <c r="V30472" s="11"/>
      <c r="W30472" s="11"/>
      <c r="X30472" s="11"/>
      <c r="Y30472" s="11"/>
      <c r="AV30472"/>
      <c r="AW30472"/>
      <c r="AX30472"/>
    </row>
    <row r="30473" spans="11:50" x14ac:dyDescent="0.25">
      <c r="K30473" s="11"/>
      <c r="L30473" s="11"/>
      <c r="N30473" s="11"/>
      <c r="O30473" s="11"/>
      <c r="P30473" s="11"/>
      <c r="Q30473" s="11"/>
      <c r="R30473" s="11"/>
      <c r="S30473" s="11"/>
      <c r="T30473" s="11"/>
      <c r="U30473" s="11"/>
      <c r="V30473" s="11"/>
      <c r="W30473" s="11"/>
      <c r="X30473" s="11"/>
      <c r="Y30473" s="11"/>
      <c r="AV30473"/>
      <c r="AW30473"/>
      <c r="AX30473"/>
    </row>
    <row r="30474" spans="11:50" x14ac:dyDescent="0.25">
      <c r="K30474" s="11"/>
      <c r="L30474" s="11"/>
      <c r="N30474" s="11"/>
      <c r="O30474" s="11"/>
      <c r="P30474" s="11"/>
      <c r="Q30474" s="11"/>
      <c r="R30474" s="11"/>
      <c r="S30474" s="11"/>
      <c r="T30474" s="11"/>
      <c r="U30474" s="11"/>
      <c r="V30474" s="11"/>
      <c r="W30474" s="11"/>
      <c r="X30474" s="11"/>
      <c r="Y30474" s="11"/>
      <c r="AV30474"/>
      <c r="AW30474"/>
      <c r="AX30474"/>
    </row>
    <row r="30475" spans="11:50" x14ac:dyDescent="0.25">
      <c r="K30475" s="11"/>
      <c r="L30475" s="11"/>
      <c r="N30475" s="11"/>
      <c r="O30475" s="11"/>
      <c r="P30475" s="11"/>
      <c r="Q30475" s="11"/>
      <c r="R30475" s="11"/>
      <c r="S30475" s="11"/>
      <c r="T30475" s="11"/>
      <c r="U30475" s="11"/>
      <c r="V30475" s="11"/>
      <c r="W30475" s="11"/>
      <c r="X30475" s="11"/>
      <c r="Y30475" s="11"/>
      <c r="AV30475"/>
      <c r="AW30475"/>
      <c r="AX30475"/>
    </row>
    <row r="30476" spans="11:50" x14ac:dyDescent="0.25">
      <c r="K30476" s="11"/>
      <c r="L30476" s="11"/>
      <c r="N30476" s="11"/>
      <c r="O30476" s="11"/>
      <c r="P30476" s="11"/>
      <c r="Q30476" s="11"/>
      <c r="R30476" s="11"/>
      <c r="S30476" s="11"/>
      <c r="T30476" s="11"/>
      <c r="U30476" s="11"/>
      <c r="V30476" s="11"/>
      <c r="W30476" s="11"/>
      <c r="X30476" s="11"/>
      <c r="Y30476" s="11"/>
      <c r="AV30476"/>
      <c r="AW30476"/>
      <c r="AX30476"/>
    </row>
    <row r="30477" spans="11:50" x14ac:dyDescent="0.25">
      <c r="K30477" s="11"/>
      <c r="L30477" s="11"/>
      <c r="N30477" s="11"/>
      <c r="O30477" s="11"/>
      <c r="P30477" s="11"/>
      <c r="Q30477" s="11"/>
      <c r="R30477" s="11"/>
      <c r="S30477" s="11"/>
      <c r="T30477" s="11"/>
      <c r="U30477" s="11"/>
      <c r="V30477" s="11"/>
      <c r="W30477" s="11"/>
      <c r="X30477" s="11"/>
      <c r="Y30477" s="11"/>
      <c r="AV30477"/>
      <c r="AW30477"/>
      <c r="AX30477"/>
    </row>
    <row r="30478" spans="11:50" x14ac:dyDescent="0.25">
      <c r="K30478" s="11"/>
      <c r="L30478" s="11"/>
      <c r="N30478" s="11"/>
      <c r="O30478" s="11"/>
      <c r="P30478" s="11"/>
      <c r="Q30478" s="11"/>
      <c r="R30478" s="11"/>
      <c r="S30478" s="11"/>
      <c r="T30478" s="11"/>
      <c r="U30478" s="11"/>
      <c r="V30478" s="11"/>
      <c r="W30478" s="11"/>
      <c r="X30478" s="11"/>
      <c r="Y30478" s="11"/>
      <c r="AV30478"/>
      <c r="AW30478"/>
      <c r="AX30478"/>
    </row>
    <row r="30479" spans="11:50" x14ac:dyDescent="0.25">
      <c r="K30479" s="11"/>
      <c r="L30479" s="11"/>
      <c r="N30479" s="11"/>
      <c r="O30479" s="11"/>
      <c r="P30479" s="11"/>
      <c r="Q30479" s="11"/>
      <c r="R30479" s="11"/>
      <c r="S30479" s="11"/>
      <c r="T30479" s="11"/>
      <c r="U30479" s="11"/>
      <c r="V30479" s="11"/>
      <c r="W30479" s="11"/>
      <c r="X30479" s="11"/>
      <c r="Y30479" s="11"/>
      <c r="AV30479"/>
      <c r="AW30479"/>
      <c r="AX30479"/>
    </row>
    <row r="30480" spans="11:50" x14ac:dyDescent="0.25">
      <c r="K30480" s="11"/>
      <c r="L30480" s="11"/>
      <c r="N30480" s="11"/>
      <c r="O30480" s="11"/>
      <c r="P30480" s="11"/>
      <c r="Q30480" s="11"/>
      <c r="R30480" s="11"/>
      <c r="S30480" s="11"/>
      <c r="T30480" s="11"/>
      <c r="U30480" s="11"/>
      <c r="V30480" s="11"/>
      <c r="W30480" s="11"/>
      <c r="X30480" s="11"/>
      <c r="Y30480" s="11"/>
      <c r="AV30480"/>
      <c r="AW30480"/>
      <c r="AX30480"/>
    </row>
    <row r="30481" spans="11:50" x14ac:dyDescent="0.25">
      <c r="K30481" s="11"/>
      <c r="L30481" s="11"/>
      <c r="N30481" s="11"/>
      <c r="O30481" s="11"/>
      <c r="P30481" s="11"/>
      <c r="Q30481" s="11"/>
      <c r="R30481" s="11"/>
      <c r="S30481" s="11"/>
      <c r="T30481" s="11"/>
      <c r="U30481" s="11"/>
      <c r="V30481" s="11"/>
      <c r="W30481" s="11"/>
      <c r="X30481" s="11"/>
      <c r="Y30481" s="11"/>
      <c r="AV30481"/>
      <c r="AW30481"/>
      <c r="AX30481"/>
    </row>
    <row r="30482" spans="11:50" x14ac:dyDescent="0.25">
      <c r="K30482" s="11"/>
      <c r="L30482" s="11"/>
      <c r="N30482" s="11"/>
      <c r="O30482" s="11"/>
      <c r="P30482" s="11"/>
      <c r="Q30482" s="11"/>
      <c r="R30482" s="11"/>
      <c r="S30482" s="11"/>
      <c r="T30482" s="11"/>
      <c r="U30482" s="11"/>
      <c r="V30482" s="11"/>
      <c r="W30482" s="11"/>
      <c r="X30482" s="11"/>
      <c r="Y30482" s="11"/>
      <c r="AV30482"/>
      <c r="AW30482"/>
      <c r="AX30482"/>
    </row>
    <row r="30483" spans="11:50" x14ac:dyDescent="0.25">
      <c r="K30483" s="11"/>
      <c r="L30483" s="11"/>
      <c r="N30483" s="11"/>
      <c r="O30483" s="11"/>
      <c r="P30483" s="11"/>
      <c r="Q30483" s="11"/>
      <c r="R30483" s="11"/>
      <c r="S30483" s="11"/>
      <c r="T30483" s="11"/>
      <c r="U30483" s="11"/>
      <c r="V30483" s="11"/>
      <c r="W30483" s="11"/>
      <c r="X30483" s="11"/>
      <c r="Y30483" s="11"/>
      <c r="AV30483"/>
      <c r="AW30483"/>
      <c r="AX30483"/>
    </row>
    <row r="30484" spans="11:50" x14ac:dyDescent="0.25">
      <c r="K30484" s="11"/>
      <c r="L30484" s="11"/>
      <c r="N30484" s="11"/>
      <c r="O30484" s="11"/>
      <c r="P30484" s="11"/>
      <c r="Q30484" s="11"/>
      <c r="R30484" s="11"/>
      <c r="S30484" s="11"/>
      <c r="T30484" s="11"/>
      <c r="U30484" s="11"/>
      <c r="V30484" s="11"/>
      <c r="W30484" s="11"/>
      <c r="X30484" s="11"/>
      <c r="Y30484" s="11"/>
      <c r="AV30484"/>
      <c r="AW30484"/>
      <c r="AX30484"/>
    </row>
    <row r="30485" spans="11:50" x14ac:dyDescent="0.25">
      <c r="K30485" s="11"/>
      <c r="L30485" s="11"/>
      <c r="N30485" s="11"/>
      <c r="O30485" s="11"/>
      <c r="P30485" s="11"/>
      <c r="Q30485" s="11"/>
      <c r="R30485" s="11"/>
      <c r="S30485" s="11"/>
      <c r="T30485" s="11"/>
      <c r="U30485" s="11"/>
      <c r="V30485" s="11"/>
      <c r="W30485" s="11"/>
      <c r="X30485" s="11"/>
      <c r="Y30485" s="11"/>
      <c r="AV30485"/>
      <c r="AW30485"/>
      <c r="AX30485"/>
    </row>
    <row r="30486" spans="11:50" x14ac:dyDescent="0.25">
      <c r="K30486" s="11"/>
      <c r="L30486" s="11"/>
      <c r="N30486" s="11"/>
      <c r="O30486" s="11"/>
      <c r="P30486" s="11"/>
      <c r="Q30486" s="11"/>
      <c r="R30486" s="11"/>
      <c r="S30486" s="11"/>
      <c r="T30486" s="11"/>
      <c r="U30486" s="11"/>
      <c r="V30486" s="11"/>
      <c r="W30486" s="11"/>
      <c r="X30486" s="11"/>
      <c r="Y30486" s="11"/>
      <c r="AV30486"/>
      <c r="AW30486"/>
      <c r="AX30486"/>
    </row>
    <row r="30487" spans="11:50" x14ac:dyDescent="0.25">
      <c r="K30487" s="11"/>
      <c r="L30487" s="11"/>
      <c r="N30487" s="11"/>
      <c r="O30487" s="11"/>
      <c r="P30487" s="11"/>
      <c r="Q30487" s="11"/>
      <c r="R30487" s="11"/>
      <c r="S30487" s="11"/>
      <c r="T30487" s="11"/>
      <c r="U30487" s="11"/>
      <c r="V30487" s="11"/>
      <c r="W30487" s="11"/>
      <c r="X30487" s="11"/>
      <c r="Y30487" s="11"/>
      <c r="AV30487"/>
      <c r="AW30487"/>
      <c r="AX30487"/>
    </row>
    <row r="30488" spans="11:50" x14ac:dyDescent="0.25">
      <c r="K30488" s="11"/>
      <c r="L30488" s="11"/>
      <c r="N30488" s="11"/>
      <c r="O30488" s="11"/>
      <c r="P30488" s="11"/>
      <c r="Q30488" s="11"/>
      <c r="R30488" s="11"/>
      <c r="S30488" s="11"/>
      <c r="T30488" s="11"/>
      <c r="U30488" s="11"/>
      <c r="V30488" s="11"/>
      <c r="W30488" s="11"/>
      <c r="X30488" s="11"/>
      <c r="Y30488" s="11"/>
      <c r="AV30488"/>
      <c r="AW30488"/>
      <c r="AX30488"/>
    </row>
    <row r="30489" spans="11:50" x14ac:dyDescent="0.25">
      <c r="K30489" s="11"/>
      <c r="L30489" s="11"/>
      <c r="N30489" s="11"/>
      <c r="O30489" s="11"/>
      <c r="P30489" s="11"/>
      <c r="Q30489" s="11"/>
      <c r="R30489" s="11"/>
      <c r="S30489" s="11"/>
      <c r="T30489" s="11"/>
      <c r="U30489" s="11"/>
      <c r="V30489" s="11"/>
      <c r="W30489" s="11"/>
      <c r="X30489" s="11"/>
      <c r="Y30489" s="11"/>
      <c r="AV30489"/>
      <c r="AW30489"/>
      <c r="AX30489"/>
    </row>
    <row r="30490" spans="11:50" x14ac:dyDescent="0.25">
      <c r="K30490" s="11"/>
      <c r="L30490" s="11"/>
      <c r="N30490" s="11"/>
      <c r="O30490" s="11"/>
      <c r="P30490" s="11"/>
      <c r="Q30490" s="11"/>
      <c r="R30490" s="11"/>
      <c r="S30490" s="11"/>
      <c r="T30490" s="11"/>
      <c r="U30490" s="11"/>
      <c r="V30490" s="11"/>
      <c r="W30490" s="11"/>
      <c r="X30490" s="11"/>
      <c r="Y30490" s="11"/>
      <c r="AV30490"/>
      <c r="AW30490"/>
      <c r="AX30490"/>
    </row>
    <row r="30491" spans="11:50" x14ac:dyDescent="0.25">
      <c r="K30491" s="11"/>
      <c r="L30491" s="11"/>
      <c r="N30491" s="11"/>
      <c r="O30491" s="11"/>
      <c r="P30491" s="11"/>
      <c r="Q30491" s="11"/>
      <c r="R30491" s="11"/>
      <c r="S30491" s="11"/>
      <c r="T30491" s="11"/>
      <c r="U30491" s="11"/>
      <c r="V30491" s="11"/>
      <c r="W30491" s="11"/>
      <c r="X30491" s="11"/>
      <c r="Y30491" s="11"/>
      <c r="AV30491"/>
      <c r="AW30491"/>
      <c r="AX30491"/>
    </row>
    <row r="30492" spans="11:50" x14ac:dyDescent="0.25">
      <c r="K30492" s="11"/>
      <c r="L30492" s="11"/>
      <c r="N30492" s="11"/>
      <c r="O30492" s="11"/>
      <c r="P30492" s="11"/>
      <c r="Q30492" s="11"/>
      <c r="R30492" s="11"/>
      <c r="S30492" s="11"/>
      <c r="T30492" s="11"/>
      <c r="U30492" s="11"/>
      <c r="V30492" s="11"/>
      <c r="W30492" s="11"/>
      <c r="X30492" s="11"/>
      <c r="Y30492" s="11"/>
      <c r="AV30492"/>
      <c r="AW30492"/>
      <c r="AX30492"/>
    </row>
    <row r="30493" spans="11:50" x14ac:dyDescent="0.25">
      <c r="K30493" s="11"/>
      <c r="L30493" s="11"/>
      <c r="N30493" s="11"/>
      <c r="O30493" s="11"/>
      <c r="P30493" s="11"/>
      <c r="Q30493" s="11"/>
      <c r="R30493" s="11"/>
      <c r="S30493" s="11"/>
      <c r="T30493" s="11"/>
      <c r="U30493" s="11"/>
      <c r="V30493" s="11"/>
      <c r="W30493" s="11"/>
      <c r="X30493" s="11"/>
      <c r="Y30493" s="11"/>
      <c r="AV30493"/>
      <c r="AW30493"/>
      <c r="AX30493"/>
    </row>
    <row r="30494" spans="11:50" x14ac:dyDescent="0.25">
      <c r="K30494" s="11"/>
      <c r="L30494" s="11"/>
      <c r="N30494" s="11"/>
      <c r="O30494" s="11"/>
      <c r="P30494" s="11"/>
      <c r="Q30494" s="11"/>
      <c r="R30494" s="11"/>
      <c r="S30494" s="11"/>
      <c r="T30494" s="11"/>
      <c r="U30494" s="11"/>
      <c r="V30494" s="11"/>
      <c r="W30494" s="11"/>
      <c r="X30494" s="11"/>
      <c r="Y30494" s="11"/>
      <c r="AV30494"/>
      <c r="AW30494"/>
      <c r="AX30494"/>
    </row>
    <row r="30495" spans="11:50" x14ac:dyDescent="0.25">
      <c r="K30495" s="11"/>
      <c r="L30495" s="11"/>
      <c r="N30495" s="11"/>
      <c r="O30495" s="11"/>
      <c r="P30495" s="11"/>
      <c r="Q30495" s="11"/>
      <c r="R30495" s="11"/>
      <c r="S30495" s="11"/>
      <c r="T30495" s="11"/>
      <c r="U30495" s="11"/>
      <c r="V30495" s="11"/>
      <c r="W30495" s="11"/>
      <c r="X30495" s="11"/>
      <c r="Y30495" s="11"/>
      <c r="AV30495"/>
      <c r="AW30495"/>
      <c r="AX30495"/>
    </row>
    <row r="30496" spans="11:50" x14ac:dyDescent="0.25">
      <c r="K30496" s="11"/>
      <c r="L30496" s="11"/>
      <c r="N30496" s="11"/>
      <c r="O30496" s="11"/>
      <c r="P30496" s="11"/>
      <c r="Q30496" s="11"/>
      <c r="R30496" s="11"/>
      <c r="S30496" s="11"/>
      <c r="T30496" s="11"/>
      <c r="U30496" s="11"/>
      <c r="V30496" s="11"/>
      <c r="W30496" s="11"/>
      <c r="X30496" s="11"/>
      <c r="Y30496" s="11"/>
      <c r="AV30496"/>
      <c r="AW30496"/>
      <c r="AX30496"/>
    </row>
    <row r="30497" spans="11:50" x14ac:dyDescent="0.25">
      <c r="K30497" s="11"/>
      <c r="L30497" s="11"/>
      <c r="N30497" s="11"/>
      <c r="O30497" s="11"/>
      <c r="P30497" s="11"/>
      <c r="Q30497" s="11"/>
      <c r="R30497" s="11"/>
      <c r="S30497" s="11"/>
      <c r="T30497" s="11"/>
      <c r="U30497" s="11"/>
      <c r="V30497" s="11"/>
      <c r="W30497" s="11"/>
      <c r="X30497" s="11"/>
      <c r="Y30497" s="11"/>
      <c r="AV30497"/>
      <c r="AW30497"/>
      <c r="AX30497"/>
    </row>
    <row r="30498" spans="11:50" x14ac:dyDescent="0.25">
      <c r="K30498" s="11"/>
      <c r="L30498" s="11"/>
      <c r="N30498" s="11"/>
      <c r="O30498" s="11"/>
      <c r="P30498" s="11"/>
      <c r="Q30498" s="11"/>
      <c r="R30498" s="11"/>
      <c r="S30498" s="11"/>
      <c r="T30498" s="11"/>
      <c r="U30498" s="11"/>
      <c r="V30498" s="11"/>
      <c r="W30498" s="11"/>
      <c r="X30498" s="11"/>
      <c r="Y30498" s="11"/>
      <c r="AV30498"/>
      <c r="AW30498"/>
      <c r="AX30498"/>
    </row>
    <row r="30499" spans="11:50" x14ac:dyDescent="0.25">
      <c r="K30499" s="11"/>
      <c r="L30499" s="11"/>
      <c r="N30499" s="11"/>
      <c r="O30499" s="11"/>
      <c r="P30499" s="11"/>
      <c r="Q30499" s="11"/>
      <c r="R30499" s="11"/>
      <c r="S30499" s="11"/>
      <c r="T30499" s="11"/>
      <c r="U30499" s="11"/>
      <c r="V30499" s="11"/>
      <c r="W30499" s="11"/>
      <c r="X30499" s="11"/>
      <c r="Y30499" s="11"/>
      <c r="AV30499"/>
      <c r="AW30499"/>
      <c r="AX30499"/>
    </row>
    <row r="30500" spans="11:50" x14ac:dyDescent="0.25">
      <c r="K30500" s="11"/>
      <c r="L30500" s="11"/>
      <c r="N30500" s="11"/>
      <c r="O30500" s="11"/>
      <c r="P30500" s="11"/>
      <c r="Q30500" s="11"/>
      <c r="R30500" s="11"/>
      <c r="S30500" s="11"/>
      <c r="T30500" s="11"/>
      <c r="U30500" s="11"/>
      <c r="V30500" s="11"/>
      <c r="W30500" s="11"/>
      <c r="X30500" s="11"/>
      <c r="Y30500" s="11"/>
      <c r="AV30500"/>
      <c r="AW30500"/>
      <c r="AX30500"/>
    </row>
    <row r="30501" spans="11:50" x14ac:dyDescent="0.25">
      <c r="K30501" s="11"/>
      <c r="L30501" s="11"/>
      <c r="N30501" s="11"/>
      <c r="O30501" s="11"/>
      <c r="P30501" s="11"/>
      <c r="Q30501" s="11"/>
      <c r="R30501" s="11"/>
      <c r="S30501" s="11"/>
      <c r="T30501" s="11"/>
      <c r="U30501" s="11"/>
      <c r="V30501" s="11"/>
      <c r="W30501" s="11"/>
      <c r="X30501" s="11"/>
      <c r="Y30501" s="11"/>
      <c r="AV30501"/>
      <c r="AW30501"/>
      <c r="AX30501"/>
    </row>
    <row r="30502" spans="11:50" x14ac:dyDescent="0.25">
      <c r="K30502" s="11"/>
      <c r="L30502" s="11"/>
      <c r="N30502" s="11"/>
      <c r="O30502" s="11"/>
      <c r="P30502" s="11"/>
      <c r="Q30502" s="11"/>
      <c r="R30502" s="11"/>
      <c r="S30502" s="11"/>
      <c r="T30502" s="11"/>
      <c r="U30502" s="11"/>
      <c r="V30502" s="11"/>
      <c r="W30502" s="11"/>
      <c r="X30502" s="11"/>
      <c r="Y30502" s="11"/>
      <c r="AV30502"/>
      <c r="AW30502"/>
      <c r="AX30502"/>
    </row>
    <row r="30503" spans="11:50" x14ac:dyDescent="0.25">
      <c r="K30503" s="11"/>
      <c r="L30503" s="11"/>
      <c r="N30503" s="11"/>
      <c r="O30503" s="11"/>
      <c r="P30503" s="11"/>
      <c r="Q30503" s="11"/>
      <c r="R30503" s="11"/>
      <c r="S30503" s="11"/>
      <c r="T30503" s="11"/>
      <c r="U30503" s="11"/>
      <c r="V30503" s="11"/>
      <c r="W30503" s="11"/>
      <c r="X30503" s="11"/>
      <c r="Y30503" s="11"/>
      <c r="AV30503"/>
      <c r="AW30503"/>
      <c r="AX30503"/>
    </row>
    <row r="30504" spans="11:50" x14ac:dyDescent="0.25">
      <c r="K30504" s="11"/>
      <c r="L30504" s="11"/>
      <c r="N30504" s="11"/>
      <c r="O30504" s="11"/>
      <c r="P30504" s="11"/>
      <c r="Q30504" s="11"/>
      <c r="R30504" s="11"/>
      <c r="S30504" s="11"/>
      <c r="T30504" s="11"/>
      <c r="U30504" s="11"/>
      <c r="V30504" s="11"/>
      <c r="W30504" s="11"/>
      <c r="X30504" s="11"/>
      <c r="Y30504" s="11"/>
      <c r="AV30504"/>
      <c r="AW30504"/>
      <c r="AX30504"/>
    </row>
    <row r="30505" spans="11:50" x14ac:dyDescent="0.25">
      <c r="K30505" s="11"/>
      <c r="L30505" s="11"/>
      <c r="N30505" s="11"/>
      <c r="O30505" s="11"/>
      <c r="P30505" s="11"/>
      <c r="Q30505" s="11"/>
      <c r="R30505" s="11"/>
      <c r="S30505" s="11"/>
      <c r="T30505" s="11"/>
      <c r="U30505" s="11"/>
      <c r="V30505" s="11"/>
      <c r="W30505" s="11"/>
      <c r="X30505" s="11"/>
      <c r="Y30505" s="11"/>
      <c r="AV30505"/>
      <c r="AW30505"/>
      <c r="AX30505"/>
    </row>
    <row r="30506" spans="11:50" x14ac:dyDescent="0.25">
      <c r="K30506" s="11"/>
      <c r="L30506" s="11"/>
      <c r="N30506" s="11"/>
      <c r="O30506" s="11"/>
      <c r="P30506" s="11"/>
      <c r="Q30506" s="11"/>
      <c r="R30506" s="11"/>
      <c r="S30506" s="11"/>
      <c r="T30506" s="11"/>
      <c r="U30506" s="11"/>
      <c r="V30506" s="11"/>
      <c r="W30506" s="11"/>
      <c r="X30506" s="11"/>
      <c r="Y30506" s="11"/>
      <c r="AV30506"/>
      <c r="AW30506"/>
      <c r="AX30506"/>
    </row>
    <row r="30507" spans="11:50" x14ac:dyDescent="0.25">
      <c r="K30507" s="11"/>
      <c r="L30507" s="11"/>
      <c r="N30507" s="11"/>
      <c r="O30507" s="11"/>
      <c r="P30507" s="11"/>
      <c r="Q30507" s="11"/>
      <c r="R30507" s="11"/>
      <c r="S30507" s="11"/>
      <c r="T30507" s="11"/>
      <c r="U30507" s="11"/>
      <c r="V30507" s="11"/>
      <c r="W30507" s="11"/>
      <c r="X30507" s="11"/>
      <c r="Y30507" s="11"/>
      <c r="AV30507"/>
      <c r="AW30507"/>
      <c r="AX30507"/>
    </row>
    <row r="30508" spans="11:50" x14ac:dyDescent="0.25">
      <c r="K30508" s="11"/>
      <c r="L30508" s="11"/>
      <c r="N30508" s="11"/>
      <c r="O30508" s="11"/>
      <c r="P30508" s="11"/>
      <c r="Q30508" s="11"/>
      <c r="R30508" s="11"/>
      <c r="S30508" s="11"/>
      <c r="T30508" s="11"/>
      <c r="U30508" s="11"/>
      <c r="V30508" s="11"/>
      <c r="W30508" s="11"/>
      <c r="X30508" s="11"/>
      <c r="Y30508" s="11"/>
      <c r="AV30508"/>
      <c r="AW30508"/>
      <c r="AX30508"/>
    </row>
    <row r="30509" spans="11:50" x14ac:dyDescent="0.25">
      <c r="K30509" s="11"/>
      <c r="L30509" s="11"/>
      <c r="N30509" s="11"/>
      <c r="O30509" s="11"/>
      <c r="P30509" s="11"/>
      <c r="Q30509" s="11"/>
      <c r="R30509" s="11"/>
      <c r="S30509" s="11"/>
      <c r="T30509" s="11"/>
      <c r="U30509" s="11"/>
      <c r="V30509" s="11"/>
      <c r="W30509" s="11"/>
      <c r="X30509" s="11"/>
      <c r="Y30509" s="11"/>
      <c r="AV30509"/>
      <c r="AW30509"/>
      <c r="AX30509"/>
    </row>
    <row r="30510" spans="11:50" x14ac:dyDescent="0.25">
      <c r="K30510" s="11"/>
      <c r="L30510" s="11"/>
      <c r="N30510" s="11"/>
      <c r="O30510" s="11"/>
      <c r="P30510" s="11"/>
      <c r="Q30510" s="11"/>
      <c r="R30510" s="11"/>
      <c r="S30510" s="11"/>
      <c r="T30510" s="11"/>
      <c r="U30510" s="11"/>
      <c r="V30510" s="11"/>
      <c r="W30510" s="11"/>
      <c r="X30510" s="11"/>
      <c r="Y30510" s="11"/>
      <c r="AV30510"/>
      <c r="AW30510"/>
      <c r="AX30510"/>
    </row>
    <row r="30511" spans="11:50" x14ac:dyDescent="0.25">
      <c r="K30511" s="11"/>
      <c r="L30511" s="11"/>
      <c r="N30511" s="11"/>
      <c r="O30511" s="11"/>
      <c r="P30511" s="11"/>
      <c r="Q30511" s="11"/>
      <c r="R30511" s="11"/>
      <c r="S30511" s="11"/>
      <c r="T30511" s="11"/>
      <c r="U30511" s="11"/>
      <c r="V30511" s="11"/>
      <c r="W30511" s="11"/>
      <c r="X30511" s="11"/>
      <c r="Y30511" s="11"/>
      <c r="AV30511"/>
      <c r="AW30511"/>
      <c r="AX30511"/>
    </row>
    <row r="30512" spans="11:50" x14ac:dyDescent="0.25">
      <c r="K30512" s="11"/>
      <c r="L30512" s="11"/>
      <c r="N30512" s="11"/>
      <c r="O30512" s="11"/>
      <c r="P30512" s="11"/>
      <c r="Q30512" s="11"/>
      <c r="R30512" s="11"/>
      <c r="S30512" s="11"/>
      <c r="T30512" s="11"/>
      <c r="U30512" s="11"/>
      <c r="V30512" s="11"/>
      <c r="W30512" s="11"/>
      <c r="X30512" s="11"/>
      <c r="Y30512" s="11"/>
      <c r="AV30512"/>
      <c r="AW30512"/>
      <c r="AX30512"/>
    </row>
    <row r="30513" spans="11:50" x14ac:dyDescent="0.25">
      <c r="K30513" s="11"/>
      <c r="L30513" s="11"/>
      <c r="N30513" s="11"/>
      <c r="O30513" s="11"/>
      <c r="P30513" s="11"/>
      <c r="Q30513" s="11"/>
      <c r="R30513" s="11"/>
      <c r="S30513" s="11"/>
      <c r="T30513" s="11"/>
      <c r="U30513" s="11"/>
      <c r="V30513" s="11"/>
      <c r="W30513" s="11"/>
      <c r="X30513" s="11"/>
      <c r="Y30513" s="11"/>
      <c r="AV30513"/>
      <c r="AW30513"/>
      <c r="AX30513"/>
    </row>
    <row r="30514" spans="11:50" x14ac:dyDescent="0.25">
      <c r="K30514" s="11"/>
      <c r="L30514" s="11"/>
      <c r="N30514" s="11"/>
      <c r="O30514" s="11"/>
      <c r="P30514" s="11"/>
      <c r="Q30514" s="11"/>
      <c r="R30514" s="11"/>
      <c r="S30514" s="11"/>
      <c r="T30514" s="11"/>
      <c r="U30514" s="11"/>
      <c r="V30514" s="11"/>
      <c r="W30514" s="11"/>
      <c r="X30514" s="11"/>
      <c r="Y30514" s="11"/>
      <c r="AV30514"/>
      <c r="AW30514"/>
      <c r="AX30514"/>
    </row>
    <row r="30515" spans="11:50" x14ac:dyDescent="0.25">
      <c r="K30515" s="11"/>
      <c r="L30515" s="11"/>
      <c r="N30515" s="11"/>
      <c r="O30515" s="11"/>
      <c r="P30515" s="11"/>
      <c r="Q30515" s="11"/>
      <c r="R30515" s="11"/>
      <c r="S30515" s="11"/>
      <c r="T30515" s="11"/>
      <c r="U30515" s="11"/>
      <c r="V30515" s="11"/>
      <c r="W30515" s="11"/>
      <c r="X30515" s="11"/>
      <c r="Y30515" s="11"/>
      <c r="AV30515"/>
      <c r="AW30515"/>
      <c r="AX30515"/>
    </row>
    <row r="30516" spans="11:50" x14ac:dyDescent="0.25">
      <c r="K30516" s="11"/>
      <c r="L30516" s="11"/>
      <c r="N30516" s="11"/>
      <c r="O30516" s="11"/>
      <c r="P30516" s="11"/>
      <c r="Q30516" s="11"/>
      <c r="R30516" s="11"/>
      <c r="S30516" s="11"/>
      <c r="T30516" s="11"/>
      <c r="U30516" s="11"/>
      <c r="V30516" s="11"/>
      <c r="W30516" s="11"/>
      <c r="X30516" s="11"/>
      <c r="Y30516" s="11"/>
      <c r="AV30516"/>
      <c r="AW30516"/>
      <c r="AX30516"/>
    </row>
    <row r="30517" spans="11:50" x14ac:dyDescent="0.25">
      <c r="K30517" s="11"/>
      <c r="L30517" s="11"/>
      <c r="N30517" s="11"/>
      <c r="O30517" s="11"/>
      <c r="P30517" s="11"/>
      <c r="Q30517" s="11"/>
      <c r="R30517" s="11"/>
      <c r="S30517" s="11"/>
      <c r="T30517" s="11"/>
      <c r="U30517" s="11"/>
      <c r="V30517" s="11"/>
      <c r="W30517" s="11"/>
      <c r="X30517" s="11"/>
      <c r="Y30517" s="11"/>
      <c r="AV30517"/>
      <c r="AW30517"/>
      <c r="AX30517"/>
    </row>
    <row r="30518" spans="11:50" x14ac:dyDescent="0.25">
      <c r="K30518" s="11"/>
      <c r="L30518" s="11"/>
      <c r="N30518" s="11"/>
      <c r="O30518" s="11"/>
      <c r="P30518" s="11"/>
      <c r="Q30518" s="11"/>
      <c r="R30518" s="11"/>
      <c r="S30518" s="11"/>
      <c r="T30518" s="11"/>
      <c r="U30518" s="11"/>
      <c r="V30518" s="11"/>
      <c r="W30518" s="11"/>
      <c r="X30518" s="11"/>
      <c r="Y30518" s="11"/>
      <c r="AV30518"/>
      <c r="AW30518"/>
      <c r="AX30518"/>
    </row>
    <row r="30519" spans="11:50" x14ac:dyDescent="0.25">
      <c r="K30519" s="11"/>
      <c r="L30519" s="11"/>
      <c r="N30519" s="11"/>
      <c r="O30519" s="11"/>
      <c r="P30519" s="11"/>
      <c r="Q30519" s="11"/>
      <c r="R30519" s="11"/>
      <c r="S30519" s="11"/>
      <c r="T30519" s="11"/>
      <c r="U30519" s="11"/>
      <c r="V30519" s="11"/>
      <c r="W30519" s="11"/>
      <c r="X30519" s="11"/>
      <c r="Y30519" s="11"/>
      <c r="AV30519"/>
      <c r="AW30519"/>
      <c r="AX30519"/>
    </row>
    <row r="30520" spans="11:50" x14ac:dyDescent="0.25">
      <c r="K30520" s="11"/>
      <c r="L30520" s="11"/>
      <c r="N30520" s="11"/>
      <c r="O30520" s="11"/>
      <c r="P30520" s="11"/>
      <c r="Q30520" s="11"/>
      <c r="R30520" s="11"/>
      <c r="S30520" s="11"/>
      <c r="T30520" s="11"/>
      <c r="U30520" s="11"/>
      <c r="V30520" s="11"/>
      <c r="W30520" s="11"/>
      <c r="X30520" s="11"/>
      <c r="Y30520" s="11"/>
      <c r="AV30520"/>
      <c r="AW30520"/>
      <c r="AX30520"/>
    </row>
    <row r="30521" spans="11:50" x14ac:dyDescent="0.25">
      <c r="K30521" s="11"/>
      <c r="L30521" s="11"/>
      <c r="N30521" s="11"/>
      <c r="O30521" s="11"/>
      <c r="P30521" s="11"/>
      <c r="Q30521" s="11"/>
      <c r="R30521" s="11"/>
      <c r="S30521" s="11"/>
      <c r="T30521" s="11"/>
      <c r="U30521" s="11"/>
      <c r="V30521" s="11"/>
      <c r="W30521" s="11"/>
      <c r="X30521" s="11"/>
      <c r="Y30521" s="11"/>
      <c r="AV30521"/>
      <c r="AW30521"/>
      <c r="AX30521"/>
    </row>
    <row r="30522" spans="11:50" x14ac:dyDescent="0.25">
      <c r="K30522" s="11"/>
      <c r="L30522" s="11"/>
      <c r="N30522" s="11"/>
      <c r="O30522" s="11"/>
      <c r="P30522" s="11"/>
      <c r="Q30522" s="11"/>
      <c r="R30522" s="11"/>
      <c r="S30522" s="11"/>
      <c r="T30522" s="11"/>
      <c r="U30522" s="11"/>
      <c r="V30522" s="11"/>
      <c r="W30522" s="11"/>
      <c r="X30522" s="11"/>
      <c r="Y30522" s="11"/>
      <c r="AV30522"/>
      <c r="AW30522"/>
      <c r="AX30522"/>
    </row>
    <row r="30523" spans="11:50" x14ac:dyDescent="0.25">
      <c r="K30523" s="11"/>
      <c r="L30523" s="11"/>
      <c r="N30523" s="11"/>
      <c r="O30523" s="11"/>
      <c r="P30523" s="11"/>
      <c r="Q30523" s="11"/>
      <c r="R30523" s="11"/>
      <c r="S30523" s="11"/>
      <c r="T30523" s="11"/>
      <c r="U30523" s="11"/>
      <c r="V30523" s="11"/>
      <c r="W30523" s="11"/>
      <c r="X30523" s="11"/>
      <c r="Y30523" s="11"/>
      <c r="AV30523"/>
      <c r="AW30523"/>
      <c r="AX30523"/>
    </row>
    <row r="30524" spans="11:50" x14ac:dyDescent="0.25">
      <c r="K30524" s="11"/>
      <c r="L30524" s="11"/>
      <c r="N30524" s="11"/>
      <c r="O30524" s="11"/>
      <c r="P30524" s="11"/>
      <c r="Q30524" s="11"/>
      <c r="R30524" s="11"/>
      <c r="S30524" s="11"/>
      <c r="T30524" s="11"/>
      <c r="U30524" s="11"/>
      <c r="V30524" s="11"/>
      <c r="W30524" s="11"/>
      <c r="X30524" s="11"/>
      <c r="Y30524" s="11"/>
      <c r="AV30524"/>
      <c r="AW30524"/>
      <c r="AX30524"/>
    </row>
    <row r="30525" spans="11:50" x14ac:dyDescent="0.25">
      <c r="K30525" s="11"/>
      <c r="L30525" s="11"/>
      <c r="N30525" s="11"/>
      <c r="O30525" s="11"/>
      <c r="P30525" s="11"/>
      <c r="Q30525" s="11"/>
      <c r="R30525" s="11"/>
      <c r="S30525" s="11"/>
      <c r="T30525" s="11"/>
      <c r="U30525" s="11"/>
      <c r="V30525" s="11"/>
      <c r="W30525" s="11"/>
      <c r="X30525" s="11"/>
      <c r="Y30525" s="11"/>
      <c r="AV30525"/>
      <c r="AW30525"/>
      <c r="AX30525"/>
    </row>
    <row r="30526" spans="11:50" x14ac:dyDescent="0.25">
      <c r="K30526" s="11"/>
      <c r="L30526" s="11"/>
      <c r="N30526" s="11"/>
      <c r="O30526" s="11"/>
      <c r="P30526" s="11"/>
      <c r="Q30526" s="11"/>
      <c r="R30526" s="11"/>
      <c r="S30526" s="11"/>
      <c r="T30526" s="11"/>
      <c r="U30526" s="11"/>
      <c r="V30526" s="11"/>
      <c r="W30526" s="11"/>
      <c r="X30526" s="11"/>
      <c r="Y30526" s="11"/>
      <c r="AV30526"/>
      <c r="AW30526"/>
      <c r="AX30526"/>
    </row>
    <row r="30527" spans="11:50" x14ac:dyDescent="0.25">
      <c r="K30527" s="11"/>
      <c r="L30527" s="11"/>
      <c r="N30527" s="11"/>
      <c r="O30527" s="11"/>
      <c r="P30527" s="11"/>
      <c r="Q30527" s="11"/>
      <c r="R30527" s="11"/>
      <c r="S30527" s="11"/>
      <c r="T30527" s="11"/>
      <c r="U30527" s="11"/>
      <c r="V30527" s="11"/>
      <c r="W30527" s="11"/>
      <c r="X30527" s="11"/>
      <c r="Y30527" s="11"/>
      <c r="AV30527"/>
      <c r="AW30527"/>
      <c r="AX30527"/>
    </row>
    <row r="30528" spans="11:50" x14ac:dyDescent="0.25">
      <c r="K30528" s="11"/>
      <c r="L30528" s="11"/>
      <c r="N30528" s="11"/>
      <c r="O30528" s="11"/>
      <c r="P30528" s="11"/>
      <c r="Q30528" s="11"/>
      <c r="R30528" s="11"/>
      <c r="S30528" s="11"/>
      <c r="T30528" s="11"/>
      <c r="U30528" s="11"/>
      <c r="V30528" s="11"/>
      <c r="W30528" s="11"/>
      <c r="X30528" s="11"/>
      <c r="Y30528" s="11"/>
      <c r="AV30528"/>
      <c r="AW30528"/>
      <c r="AX30528"/>
    </row>
    <row r="30529" spans="11:50" x14ac:dyDescent="0.25">
      <c r="K30529" s="11"/>
      <c r="L30529" s="11"/>
      <c r="N30529" s="11"/>
      <c r="O30529" s="11"/>
      <c r="P30529" s="11"/>
      <c r="Q30529" s="11"/>
      <c r="R30529" s="11"/>
      <c r="S30529" s="11"/>
      <c r="T30529" s="11"/>
      <c r="U30529" s="11"/>
      <c r="V30529" s="11"/>
      <c r="W30529" s="11"/>
      <c r="X30529" s="11"/>
      <c r="Y30529" s="11"/>
      <c r="AV30529"/>
      <c r="AW30529"/>
      <c r="AX30529"/>
    </row>
    <row r="30530" spans="11:50" x14ac:dyDescent="0.25">
      <c r="K30530" s="11"/>
      <c r="L30530" s="11"/>
      <c r="N30530" s="11"/>
      <c r="O30530" s="11"/>
      <c r="P30530" s="11"/>
      <c r="Q30530" s="11"/>
      <c r="R30530" s="11"/>
      <c r="S30530" s="11"/>
      <c r="T30530" s="11"/>
      <c r="U30530" s="11"/>
      <c r="V30530" s="11"/>
      <c r="W30530" s="11"/>
      <c r="X30530" s="11"/>
      <c r="Y30530" s="11"/>
      <c r="AV30530"/>
      <c r="AW30530"/>
      <c r="AX30530"/>
    </row>
    <row r="30531" spans="11:50" x14ac:dyDescent="0.25">
      <c r="K30531" s="11"/>
      <c r="L30531" s="11"/>
      <c r="N30531" s="11"/>
      <c r="O30531" s="11"/>
      <c r="P30531" s="11"/>
      <c r="Q30531" s="11"/>
      <c r="R30531" s="11"/>
      <c r="S30531" s="11"/>
      <c r="T30531" s="11"/>
      <c r="U30531" s="11"/>
      <c r="V30531" s="11"/>
      <c r="W30531" s="11"/>
      <c r="X30531" s="11"/>
      <c r="Y30531" s="11"/>
      <c r="AV30531"/>
      <c r="AW30531"/>
      <c r="AX30531"/>
    </row>
    <row r="30532" spans="11:50" x14ac:dyDescent="0.25">
      <c r="K30532" s="11"/>
      <c r="L30532" s="11"/>
      <c r="N30532" s="11"/>
      <c r="O30532" s="11"/>
      <c r="P30532" s="11"/>
      <c r="Q30532" s="11"/>
      <c r="R30532" s="11"/>
      <c r="S30532" s="11"/>
      <c r="T30532" s="11"/>
      <c r="U30532" s="11"/>
      <c r="V30532" s="11"/>
      <c r="W30532" s="11"/>
      <c r="X30532" s="11"/>
      <c r="Y30532" s="11"/>
      <c r="AV30532"/>
      <c r="AW30532"/>
      <c r="AX30532"/>
    </row>
    <row r="30533" spans="11:50" x14ac:dyDescent="0.25">
      <c r="K30533" s="11"/>
      <c r="L30533" s="11"/>
      <c r="N30533" s="11"/>
      <c r="O30533" s="11"/>
      <c r="P30533" s="11"/>
      <c r="Q30533" s="11"/>
      <c r="R30533" s="11"/>
      <c r="S30533" s="11"/>
      <c r="T30533" s="11"/>
      <c r="U30533" s="11"/>
      <c r="V30533" s="11"/>
      <c r="W30533" s="11"/>
      <c r="X30533" s="11"/>
      <c r="Y30533" s="11"/>
      <c r="AV30533"/>
      <c r="AW30533"/>
      <c r="AX30533"/>
    </row>
    <row r="30534" spans="11:50" x14ac:dyDescent="0.25">
      <c r="K30534" s="11"/>
      <c r="L30534" s="11"/>
      <c r="N30534" s="11"/>
      <c r="O30534" s="11"/>
      <c r="P30534" s="11"/>
      <c r="Q30534" s="11"/>
      <c r="R30534" s="11"/>
      <c r="S30534" s="11"/>
      <c r="T30534" s="11"/>
      <c r="U30534" s="11"/>
      <c r="V30534" s="11"/>
      <c r="W30534" s="11"/>
      <c r="X30534" s="11"/>
      <c r="Y30534" s="11"/>
      <c r="AV30534"/>
      <c r="AW30534"/>
      <c r="AX30534"/>
    </row>
    <row r="30535" spans="11:50" x14ac:dyDescent="0.25">
      <c r="K30535" s="11"/>
      <c r="L30535" s="11"/>
      <c r="N30535" s="11"/>
      <c r="O30535" s="11"/>
      <c r="P30535" s="11"/>
      <c r="Q30535" s="11"/>
      <c r="R30535" s="11"/>
      <c r="S30535" s="11"/>
      <c r="T30535" s="11"/>
      <c r="U30535" s="11"/>
      <c r="V30535" s="11"/>
      <c r="W30535" s="11"/>
      <c r="X30535" s="11"/>
      <c r="Y30535" s="11"/>
      <c r="AV30535"/>
      <c r="AW30535"/>
      <c r="AX30535"/>
    </row>
    <row r="30536" spans="11:50" x14ac:dyDescent="0.25">
      <c r="K30536" s="11"/>
      <c r="L30536" s="11"/>
      <c r="N30536" s="11"/>
      <c r="O30536" s="11"/>
      <c r="P30536" s="11"/>
      <c r="Q30536" s="11"/>
      <c r="R30536" s="11"/>
      <c r="S30536" s="11"/>
      <c r="T30536" s="11"/>
      <c r="U30536" s="11"/>
      <c r="V30536" s="11"/>
      <c r="W30536" s="11"/>
      <c r="X30536" s="11"/>
      <c r="Y30536" s="11"/>
      <c r="AV30536"/>
      <c r="AW30536"/>
      <c r="AX30536"/>
    </row>
    <row r="30537" spans="11:50" x14ac:dyDescent="0.25">
      <c r="K30537" s="11"/>
      <c r="L30537" s="11"/>
      <c r="N30537" s="11"/>
      <c r="O30537" s="11"/>
      <c r="P30537" s="11"/>
      <c r="Q30537" s="11"/>
      <c r="R30537" s="11"/>
      <c r="S30537" s="11"/>
      <c r="T30537" s="11"/>
      <c r="U30537" s="11"/>
      <c r="V30537" s="11"/>
      <c r="W30537" s="11"/>
      <c r="X30537" s="11"/>
      <c r="Y30537" s="11"/>
      <c r="AV30537"/>
      <c r="AW30537"/>
      <c r="AX30537"/>
    </row>
    <row r="30538" spans="11:50" x14ac:dyDescent="0.25">
      <c r="K30538" s="11"/>
      <c r="L30538" s="11"/>
      <c r="N30538" s="11"/>
      <c r="O30538" s="11"/>
      <c r="P30538" s="11"/>
      <c r="Q30538" s="11"/>
      <c r="R30538" s="11"/>
      <c r="S30538" s="11"/>
      <c r="T30538" s="11"/>
      <c r="U30538" s="11"/>
      <c r="V30538" s="11"/>
      <c r="W30538" s="11"/>
      <c r="X30538" s="11"/>
      <c r="Y30538" s="11"/>
      <c r="AV30538"/>
      <c r="AW30538"/>
      <c r="AX30538"/>
    </row>
    <row r="30539" spans="11:50" x14ac:dyDescent="0.25">
      <c r="K30539" s="11"/>
      <c r="L30539" s="11"/>
      <c r="N30539" s="11"/>
      <c r="O30539" s="11"/>
      <c r="P30539" s="11"/>
      <c r="Q30539" s="11"/>
      <c r="R30539" s="11"/>
      <c r="S30539" s="11"/>
      <c r="T30539" s="11"/>
      <c r="U30539" s="11"/>
      <c r="V30539" s="11"/>
      <c r="W30539" s="11"/>
      <c r="X30539" s="11"/>
      <c r="Y30539" s="11"/>
      <c r="AV30539"/>
      <c r="AW30539"/>
      <c r="AX30539"/>
    </row>
    <row r="30540" spans="11:50" x14ac:dyDescent="0.25">
      <c r="K30540" s="11"/>
      <c r="L30540" s="11"/>
      <c r="N30540" s="11"/>
      <c r="O30540" s="11"/>
      <c r="P30540" s="11"/>
      <c r="Q30540" s="11"/>
      <c r="R30540" s="11"/>
      <c r="S30540" s="11"/>
      <c r="T30540" s="11"/>
      <c r="U30540" s="11"/>
      <c r="V30540" s="11"/>
      <c r="W30540" s="11"/>
      <c r="X30540" s="11"/>
      <c r="Y30540" s="11"/>
      <c r="AV30540"/>
      <c r="AW30540"/>
      <c r="AX30540"/>
    </row>
    <row r="30541" spans="11:50" x14ac:dyDescent="0.25">
      <c r="K30541" s="11"/>
      <c r="L30541" s="11"/>
      <c r="N30541" s="11"/>
      <c r="O30541" s="11"/>
      <c r="P30541" s="11"/>
      <c r="Q30541" s="11"/>
      <c r="R30541" s="11"/>
      <c r="S30541" s="11"/>
      <c r="T30541" s="11"/>
      <c r="U30541" s="11"/>
      <c r="V30541" s="11"/>
      <c r="W30541" s="11"/>
      <c r="X30541" s="11"/>
      <c r="Y30541" s="11"/>
      <c r="AV30541"/>
      <c r="AW30541"/>
      <c r="AX30541"/>
    </row>
    <row r="30542" spans="11:50" x14ac:dyDescent="0.25">
      <c r="K30542" s="11"/>
      <c r="L30542" s="11"/>
      <c r="N30542" s="11"/>
      <c r="O30542" s="11"/>
      <c r="P30542" s="11"/>
      <c r="Q30542" s="11"/>
      <c r="R30542" s="11"/>
      <c r="S30542" s="11"/>
      <c r="T30542" s="11"/>
      <c r="U30542" s="11"/>
      <c r="V30542" s="11"/>
      <c r="W30542" s="11"/>
      <c r="X30542" s="11"/>
      <c r="Y30542" s="11"/>
      <c r="AV30542"/>
      <c r="AW30542"/>
      <c r="AX30542"/>
    </row>
    <row r="30543" spans="11:50" x14ac:dyDescent="0.25">
      <c r="K30543" s="11"/>
      <c r="L30543" s="11"/>
      <c r="N30543" s="11"/>
      <c r="O30543" s="11"/>
      <c r="P30543" s="11"/>
      <c r="Q30543" s="11"/>
      <c r="R30543" s="11"/>
      <c r="S30543" s="11"/>
      <c r="T30543" s="11"/>
      <c r="U30543" s="11"/>
      <c r="V30543" s="11"/>
      <c r="W30543" s="11"/>
      <c r="X30543" s="11"/>
      <c r="Y30543" s="11"/>
      <c r="AV30543"/>
      <c r="AW30543"/>
      <c r="AX30543"/>
    </row>
    <row r="30544" spans="11:50" x14ac:dyDescent="0.25">
      <c r="K30544" s="11"/>
      <c r="L30544" s="11"/>
      <c r="N30544" s="11"/>
      <c r="O30544" s="11"/>
      <c r="P30544" s="11"/>
      <c r="Q30544" s="11"/>
      <c r="R30544" s="11"/>
      <c r="S30544" s="11"/>
      <c r="T30544" s="11"/>
      <c r="U30544" s="11"/>
      <c r="V30544" s="11"/>
      <c r="W30544" s="11"/>
      <c r="X30544" s="11"/>
      <c r="Y30544" s="11"/>
      <c r="AV30544"/>
      <c r="AW30544"/>
      <c r="AX30544"/>
    </row>
    <row r="30545" spans="11:50" x14ac:dyDescent="0.25">
      <c r="K30545" s="11"/>
      <c r="L30545" s="11"/>
      <c r="N30545" s="11"/>
      <c r="O30545" s="11"/>
      <c r="P30545" s="11"/>
      <c r="Q30545" s="11"/>
      <c r="R30545" s="11"/>
      <c r="S30545" s="11"/>
      <c r="T30545" s="11"/>
      <c r="U30545" s="11"/>
      <c r="V30545" s="11"/>
      <c r="W30545" s="11"/>
      <c r="X30545" s="11"/>
      <c r="Y30545" s="11"/>
      <c r="AV30545"/>
      <c r="AW30545"/>
      <c r="AX30545"/>
    </row>
    <row r="30546" spans="11:50" x14ac:dyDescent="0.25">
      <c r="K30546" s="11"/>
      <c r="L30546" s="11"/>
      <c r="N30546" s="11"/>
      <c r="O30546" s="11"/>
      <c r="P30546" s="11"/>
      <c r="Q30546" s="11"/>
      <c r="R30546" s="11"/>
      <c r="S30546" s="11"/>
      <c r="T30546" s="11"/>
      <c r="U30546" s="11"/>
      <c r="V30546" s="11"/>
      <c r="W30546" s="11"/>
      <c r="X30546" s="11"/>
      <c r="Y30546" s="11"/>
      <c r="AV30546"/>
      <c r="AW30546"/>
      <c r="AX30546"/>
    </row>
    <row r="30547" spans="11:50" x14ac:dyDescent="0.25">
      <c r="K30547" s="11"/>
      <c r="L30547" s="11"/>
      <c r="N30547" s="11"/>
      <c r="O30547" s="11"/>
      <c r="P30547" s="11"/>
      <c r="Q30547" s="11"/>
      <c r="R30547" s="11"/>
      <c r="S30547" s="11"/>
      <c r="T30547" s="11"/>
      <c r="U30547" s="11"/>
      <c r="V30547" s="11"/>
      <c r="W30547" s="11"/>
      <c r="X30547" s="11"/>
      <c r="Y30547" s="11"/>
      <c r="AV30547"/>
      <c r="AW30547"/>
      <c r="AX30547"/>
    </row>
    <row r="30548" spans="11:50" x14ac:dyDescent="0.25">
      <c r="K30548" s="11"/>
      <c r="L30548" s="11"/>
      <c r="N30548" s="11"/>
      <c r="O30548" s="11"/>
      <c r="P30548" s="11"/>
      <c r="Q30548" s="11"/>
      <c r="R30548" s="11"/>
      <c r="S30548" s="11"/>
      <c r="T30548" s="11"/>
      <c r="U30548" s="11"/>
      <c r="V30548" s="11"/>
      <c r="W30548" s="11"/>
      <c r="X30548" s="11"/>
      <c r="Y30548" s="11"/>
      <c r="AV30548"/>
      <c r="AW30548"/>
      <c r="AX30548"/>
    </row>
    <row r="30549" spans="11:50" x14ac:dyDescent="0.25">
      <c r="K30549" s="11"/>
      <c r="L30549" s="11"/>
      <c r="N30549" s="11"/>
      <c r="O30549" s="11"/>
      <c r="P30549" s="11"/>
      <c r="Q30549" s="11"/>
      <c r="R30549" s="11"/>
      <c r="S30549" s="11"/>
      <c r="T30549" s="11"/>
      <c r="U30549" s="11"/>
      <c r="V30549" s="11"/>
      <c r="W30549" s="11"/>
      <c r="X30549" s="11"/>
      <c r="Y30549" s="11"/>
      <c r="AV30549"/>
      <c r="AW30549"/>
      <c r="AX30549"/>
    </row>
    <row r="30550" spans="11:50" x14ac:dyDescent="0.25">
      <c r="K30550" s="11"/>
      <c r="L30550" s="11"/>
      <c r="N30550" s="11"/>
      <c r="O30550" s="11"/>
      <c r="P30550" s="11"/>
      <c r="Q30550" s="11"/>
      <c r="R30550" s="11"/>
      <c r="S30550" s="11"/>
      <c r="T30550" s="11"/>
      <c r="U30550" s="11"/>
      <c r="V30550" s="11"/>
      <c r="W30550" s="11"/>
      <c r="X30550" s="11"/>
      <c r="Y30550" s="11"/>
      <c r="AV30550"/>
      <c r="AW30550"/>
      <c r="AX30550"/>
    </row>
    <row r="30551" spans="11:50" x14ac:dyDescent="0.25">
      <c r="K30551" s="11"/>
      <c r="L30551" s="11"/>
      <c r="N30551" s="11"/>
      <c r="O30551" s="11"/>
      <c r="P30551" s="11"/>
      <c r="Q30551" s="11"/>
      <c r="R30551" s="11"/>
      <c r="S30551" s="11"/>
      <c r="T30551" s="11"/>
      <c r="U30551" s="11"/>
      <c r="V30551" s="11"/>
      <c r="W30551" s="11"/>
      <c r="X30551" s="11"/>
      <c r="Y30551" s="11"/>
      <c r="AV30551"/>
      <c r="AW30551"/>
      <c r="AX30551"/>
    </row>
    <row r="30552" spans="11:50" x14ac:dyDescent="0.25">
      <c r="K30552" s="11"/>
      <c r="L30552" s="11"/>
      <c r="N30552" s="11"/>
      <c r="O30552" s="11"/>
      <c r="P30552" s="11"/>
      <c r="Q30552" s="11"/>
      <c r="R30552" s="11"/>
      <c r="S30552" s="11"/>
      <c r="T30552" s="11"/>
      <c r="U30552" s="11"/>
      <c r="V30552" s="11"/>
      <c r="W30552" s="11"/>
      <c r="X30552" s="11"/>
      <c r="Y30552" s="11"/>
      <c r="AV30552"/>
      <c r="AW30552"/>
      <c r="AX30552"/>
    </row>
    <row r="30553" spans="11:50" x14ac:dyDescent="0.25">
      <c r="K30553" s="11"/>
      <c r="L30553" s="11"/>
      <c r="N30553" s="11"/>
      <c r="O30553" s="11"/>
      <c r="P30553" s="11"/>
      <c r="Q30553" s="11"/>
      <c r="R30553" s="11"/>
      <c r="S30553" s="11"/>
      <c r="T30553" s="11"/>
      <c r="U30553" s="11"/>
      <c r="V30553" s="11"/>
      <c r="W30553" s="11"/>
      <c r="X30553" s="11"/>
      <c r="Y30553" s="11"/>
      <c r="AV30553"/>
      <c r="AW30553"/>
      <c r="AX30553"/>
    </row>
    <row r="30554" spans="11:50" x14ac:dyDescent="0.25">
      <c r="K30554" s="11"/>
      <c r="L30554" s="11"/>
      <c r="N30554" s="11"/>
      <c r="O30554" s="11"/>
      <c r="P30554" s="11"/>
      <c r="Q30554" s="11"/>
      <c r="R30554" s="11"/>
      <c r="S30554" s="11"/>
      <c r="T30554" s="11"/>
      <c r="U30554" s="11"/>
      <c r="V30554" s="11"/>
      <c r="W30554" s="11"/>
      <c r="X30554" s="11"/>
      <c r="Y30554" s="11"/>
      <c r="AV30554"/>
      <c r="AW30554"/>
      <c r="AX30554"/>
    </row>
    <row r="30555" spans="11:50" x14ac:dyDescent="0.25">
      <c r="K30555" s="11"/>
      <c r="L30555" s="11"/>
      <c r="N30555" s="11"/>
      <c r="O30555" s="11"/>
      <c r="P30555" s="11"/>
      <c r="Q30555" s="11"/>
      <c r="R30555" s="11"/>
      <c r="S30555" s="11"/>
      <c r="T30555" s="11"/>
      <c r="U30555" s="11"/>
      <c r="V30555" s="11"/>
      <c r="W30555" s="11"/>
      <c r="X30555" s="11"/>
      <c r="Y30555" s="11"/>
      <c r="AV30555"/>
      <c r="AW30555"/>
      <c r="AX30555"/>
    </row>
    <row r="30556" spans="11:50" x14ac:dyDescent="0.25">
      <c r="K30556" s="11"/>
      <c r="L30556" s="11"/>
      <c r="N30556" s="11"/>
      <c r="O30556" s="11"/>
      <c r="P30556" s="11"/>
      <c r="Q30556" s="11"/>
      <c r="R30556" s="11"/>
      <c r="S30556" s="11"/>
      <c r="T30556" s="11"/>
      <c r="U30556" s="11"/>
      <c r="V30556" s="11"/>
      <c r="W30556" s="11"/>
      <c r="X30556" s="11"/>
      <c r="Y30556" s="11"/>
      <c r="AV30556"/>
      <c r="AW30556"/>
      <c r="AX30556"/>
    </row>
    <row r="30557" spans="11:50" x14ac:dyDescent="0.25">
      <c r="K30557" s="11"/>
      <c r="L30557" s="11"/>
      <c r="N30557" s="11"/>
      <c r="O30557" s="11"/>
      <c r="P30557" s="11"/>
      <c r="Q30557" s="11"/>
      <c r="R30557" s="11"/>
      <c r="S30557" s="11"/>
      <c r="T30557" s="11"/>
      <c r="U30557" s="11"/>
      <c r="V30557" s="11"/>
      <c r="W30557" s="11"/>
      <c r="X30557" s="11"/>
      <c r="Y30557" s="11"/>
      <c r="AV30557"/>
      <c r="AW30557"/>
      <c r="AX30557"/>
    </row>
    <row r="30558" spans="11:50" x14ac:dyDescent="0.25">
      <c r="K30558" s="11"/>
      <c r="L30558" s="11"/>
      <c r="N30558" s="11"/>
      <c r="O30558" s="11"/>
      <c r="P30558" s="11"/>
      <c r="Q30558" s="11"/>
      <c r="R30558" s="11"/>
      <c r="S30558" s="11"/>
      <c r="T30558" s="11"/>
      <c r="U30558" s="11"/>
      <c r="V30558" s="11"/>
      <c r="W30558" s="11"/>
      <c r="X30558" s="11"/>
      <c r="Y30558" s="11"/>
      <c r="AV30558"/>
      <c r="AW30558"/>
      <c r="AX30558"/>
    </row>
    <row r="30559" spans="11:50" x14ac:dyDescent="0.25">
      <c r="K30559" s="11"/>
      <c r="L30559" s="11"/>
      <c r="N30559" s="11"/>
      <c r="O30559" s="11"/>
      <c r="P30559" s="11"/>
      <c r="Q30559" s="11"/>
      <c r="R30559" s="11"/>
      <c r="S30559" s="11"/>
      <c r="T30559" s="11"/>
      <c r="U30559" s="11"/>
      <c r="V30559" s="11"/>
      <c r="W30559" s="11"/>
      <c r="X30559" s="11"/>
      <c r="Y30559" s="11"/>
      <c r="AV30559"/>
      <c r="AW30559"/>
      <c r="AX30559"/>
    </row>
    <row r="30560" spans="11:50" x14ac:dyDescent="0.25">
      <c r="K30560" s="11"/>
      <c r="L30560" s="11"/>
      <c r="N30560" s="11"/>
      <c r="O30560" s="11"/>
      <c r="P30560" s="11"/>
      <c r="Q30560" s="11"/>
      <c r="R30560" s="11"/>
      <c r="S30560" s="11"/>
      <c r="T30560" s="11"/>
      <c r="U30560" s="11"/>
      <c r="V30560" s="11"/>
      <c r="W30560" s="11"/>
      <c r="X30560" s="11"/>
      <c r="Y30560" s="11"/>
      <c r="AV30560"/>
      <c r="AW30560"/>
      <c r="AX30560"/>
    </row>
    <row r="30561" spans="11:50" x14ac:dyDescent="0.25">
      <c r="K30561" s="11"/>
      <c r="L30561" s="11"/>
      <c r="N30561" s="11"/>
      <c r="O30561" s="11"/>
      <c r="P30561" s="11"/>
      <c r="Q30561" s="11"/>
      <c r="R30561" s="11"/>
      <c r="S30561" s="11"/>
      <c r="T30561" s="11"/>
      <c r="U30561" s="11"/>
      <c r="V30561" s="11"/>
      <c r="W30561" s="11"/>
      <c r="X30561" s="11"/>
      <c r="Y30561" s="11"/>
      <c r="AV30561"/>
      <c r="AW30561"/>
      <c r="AX30561"/>
    </row>
    <row r="30562" spans="11:50" x14ac:dyDescent="0.25">
      <c r="K30562" s="11"/>
      <c r="L30562" s="11"/>
      <c r="N30562" s="11"/>
      <c r="O30562" s="11"/>
      <c r="P30562" s="11"/>
      <c r="Q30562" s="11"/>
      <c r="R30562" s="11"/>
      <c r="S30562" s="11"/>
      <c r="T30562" s="11"/>
      <c r="U30562" s="11"/>
      <c r="V30562" s="11"/>
      <c r="W30562" s="11"/>
      <c r="X30562" s="11"/>
      <c r="Y30562" s="11"/>
      <c r="AV30562"/>
      <c r="AW30562"/>
      <c r="AX30562"/>
    </row>
    <row r="30563" spans="11:50" x14ac:dyDescent="0.25">
      <c r="K30563" s="11"/>
      <c r="L30563" s="11"/>
      <c r="N30563" s="11"/>
      <c r="O30563" s="11"/>
      <c r="P30563" s="11"/>
      <c r="Q30563" s="11"/>
      <c r="R30563" s="11"/>
      <c r="S30563" s="11"/>
      <c r="T30563" s="11"/>
      <c r="U30563" s="11"/>
      <c r="V30563" s="11"/>
      <c r="W30563" s="11"/>
      <c r="X30563" s="11"/>
      <c r="Y30563" s="11"/>
      <c r="AV30563"/>
      <c r="AW30563"/>
      <c r="AX30563"/>
    </row>
    <row r="30564" spans="11:50" x14ac:dyDescent="0.25">
      <c r="K30564" s="11"/>
      <c r="L30564" s="11"/>
      <c r="N30564" s="11"/>
      <c r="O30564" s="11"/>
      <c r="P30564" s="11"/>
      <c r="Q30564" s="11"/>
      <c r="R30564" s="11"/>
      <c r="S30564" s="11"/>
      <c r="T30564" s="11"/>
      <c r="U30564" s="11"/>
      <c r="V30564" s="11"/>
      <c r="W30564" s="11"/>
      <c r="X30564" s="11"/>
      <c r="Y30564" s="11"/>
      <c r="AV30564"/>
      <c r="AW30564"/>
      <c r="AX30564"/>
    </row>
    <row r="30565" spans="11:50" x14ac:dyDescent="0.25">
      <c r="K30565" s="11"/>
      <c r="L30565" s="11"/>
      <c r="N30565" s="11"/>
      <c r="O30565" s="11"/>
      <c r="P30565" s="11"/>
      <c r="Q30565" s="11"/>
      <c r="R30565" s="11"/>
      <c r="S30565" s="11"/>
      <c r="T30565" s="11"/>
      <c r="U30565" s="11"/>
      <c r="V30565" s="11"/>
      <c r="W30565" s="11"/>
      <c r="X30565" s="11"/>
      <c r="Y30565" s="11"/>
      <c r="AV30565"/>
      <c r="AW30565"/>
      <c r="AX30565"/>
    </row>
    <row r="30566" spans="11:50" x14ac:dyDescent="0.25">
      <c r="K30566" s="11"/>
      <c r="L30566" s="11"/>
      <c r="N30566" s="11"/>
      <c r="O30566" s="11"/>
      <c r="P30566" s="11"/>
      <c r="Q30566" s="11"/>
      <c r="R30566" s="11"/>
      <c r="S30566" s="11"/>
      <c r="T30566" s="11"/>
      <c r="U30566" s="11"/>
      <c r="V30566" s="11"/>
      <c r="W30566" s="11"/>
      <c r="X30566" s="11"/>
      <c r="Y30566" s="11"/>
      <c r="AV30566"/>
      <c r="AW30566"/>
      <c r="AX30566"/>
    </row>
    <row r="30567" spans="11:50" x14ac:dyDescent="0.25">
      <c r="K30567" s="11"/>
      <c r="L30567" s="11"/>
      <c r="N30567" s="11"/>
      <c r="O30567" s="11"/>
      <c r="P30567" s="11"/>
      <c r="Q30567" s="11"/>
      <c r="R30567" s="11"/>
      <c r="S30567" s="11"/>
      <c r="T30567" s="11"/>
      <c r="U30567" s="11"/>
      <c r="V30567" s="11"/>
      <c r="W30567" s="11"/>
      <c r="X30567" s="11"/>
      <c r="Y30567" s="11"/>
      <c r="AV30567"/>
      <c r="AW30567"/>
      <c r="AX30567"/>
    </row>
    <row r="30568" spans="11:50" x14ac:dyDescent="0.25">
      <c r="K30568" s="11"/>
      <c r="L30568" s="11"/>
      <c r="N30568" s="11"/>
      <c r="O30568" s="11"/>
      <c r="P30568" s="11"/>
      <c r="Q30568" s="11"/>
      <c r="R30568" s="11"/>
      <c r="S30568" s="11"/>
      <c r="T30568" s="11"/>
      <c r="U30568" s="11"/>
      <c r="V30568" s="11"/>
      <c r="W30568" s="11"/>
      <c r="X30568" s="11"/>
      <c r="Y30568" s="11"/>
      <c r="AV30568"/>
      <c r="AW30568"/>
      <c r="AX30568"/>
    </row>
    <row r="30569" spans="11:50" x14ac:dyDescent="0.25">
      <c r="K30569" s="11"/>
      <c r="L30569" s="11"/>
      <c r="N30569" s="11"/>
      <c r="O30569" s="11"/>
      <c r="P30569" s="11"/>
      <c r="Q30569" s="11"/>
      <c r="R30569" s="11"/>
      <c r="S30569" s="11"/>
      <c r="T30569" s="11"/>
      <c r="U30569" s="11"/>
      <c r="V30569" s="11"/>
      <c r="W30569" s="11"/>
      <c r="X30569" s="11"/>
      <c r="Y30569" s="11"/>
      <c r="AV30569"/>
      <c r="AW30569"/>
      <c r="AX30569"/>
    </row>
    <row r="30570" spans="11:50" x14ac:dyDescent="0.25">
      <c r="K30570" s="11"/>
      <c r="L30570" s="11"/>
      <c r="N30570" s="11"/>
      <c r="O30570" s="11"/>
      <c r="P30570" s="11"/>
      <c r="Q30570" s="11"/>
      <c r="R30570" s="11"/>
      <c r="S30570" s="11"/>
      <c r="T30570" s="11"/>
      <c r="U30570" s="11"/>
      <c r="V30570" s="11"/>
      <c r="W30570" s="11"/>
      <c r="X30570" s="11"/>
      <c r="Y30570" s="11"/>
      <c r="AV30570"/>
      <c r="AW30570"/>
      <c r="AX30570"/>
    </row>
    <row r="30571" spans="11:50" x14ac:dyDescent="0.25">
      <c r="K30571" s="11"/>
      <c r="L30571" s="11"/>
      <c r="N30571" s="11"/>
      <c r="O30571" s="11"/>
      <c r="P30571" s="11"/>
      <c r="Q30571" s="11"/>
      <c r="R30571" s="11"/>
      <c r="S30571" s="11"/>
      <c r="T30571" s="11"/>
      <c r="U30571" s="11"/>
      <c r="V30571" s="11"/>
      <c r="W30571" s="11"/>
      <c r="X30571" s="11"/>
      <c r="Y30571" s="11"/>
      <c r="AV30571"/>
      <c r="AW30571"/>
      <c r="AX30571"/>
    </row>
    <row r="30572" spans="11:50" x14ac:dyDescent="0.25">
      <c r="K30572" s="11"/>
      <c r="L30572" s="11"/>
      <c r="N30572" s="11"/>
      <c r="O30572" s="11"/>
      <c r="P30572" s="11"/>
      <c r="Q30572" s="11"/>
      <c r="R30572" s="11"/>
      <c r="S30572" s="11"/>
      <c r="T30572" s="11"/>
      <c r="U30572" s="11"/>
      <c r="V30572" s="11"/>
      <c r="W30572" s="11"/>
      <c r="X30572" s="11"/>
      <c r="Y30572" s="11"/>
      <c r="AV30572"/>
      <c r="AW30572"/>
      <c r="AX30572"/>
    </row>
    <row r="30573" spans="11:50" x14ac:dyDescent="0.25">
      <c r="K30573" s="11"/>
      <c r="L30573" s="11"/>
      <c r="N30573" s="11"/>
      <c r="O30573" s="11"/>
      <c r="P30573" s="11"/>
      <c r="Q30573" s="11"/>
      <c r="R30573" s="11"/>
      <c r="S30573" s="11"/>
      <c r="T30573" s="11"/>
      <c r="U30573" s="11"/>
      <c r="V30573" s="11"/>
      <c r="W30573" s="11"/>
      <c r="X30573" s="11"/>
      <c r="Y30573" s="11"/>
      <c r="AV30573"/>
      <c r="AW30573"/>
      <c r="AX30573"/>
    </row>
    <row r="30574" spans="11:50" x14ac:dyDescent="0.25">
      <c r="K30574" s="11"/>
      <c r="L30574" s="11"/>
      <c r="N30574" s="11"/>
      <c r="O30574" s="11"/>
      <c r="P30574" s="11"/>
      <c r="Q30574" s="11"/>
      <c r="R30574" s="11"/>
      <c r="S30574" s="11"/>
      <c r="T30574" s="11"/>
      <c r="U30574" s="11"/>
      <c r="V30574" s="11"/>
      <c r="W30574" s="11"/>
      <c r="X30574" s="11"/>
      <c r="Y30574" s="11"/>
      <c r="AV30574"/>
      <c r="AW30574"/>
      <c r="AX30574"/>
    </row>
    <row r="30575" spans="11:50" x14ac:dyDescent="0.25">
      <c r="K30575" s="11"/>
      <c r="L30575" s="11"/>
      <c r="N30575" s="11"/>
      <c r="O30575" s="11"/>
      <c r="P30575" s="11"/>
      <c r="Q30575" s="11"/>
      <c r="R30575" s="11"/>
      <c r="S30575" s="11"/>
      <c r="T30575" s="11"/>
      <c r="U30575" s="11"/>
      <c r="V30575" s="11"/>
      <c r="W30575" s="11"/>
      <c r="X30575" s="11"/>
      <c r="Y30575" s="11"/>
      <c r="AV30575"/>
      <c r="AW30575"/>
      <c r="AX30575"/>
    </row>
    <row r="30576" spans="11:50" x14ac:dyDescent="0.25">
      <c r="K30576" s="11"/>
      <c r="L30576" s="11"/>
      <c r="N30576" s="11"/>
      <c r="O30576" s="11"/>
      <c r="P30576" s="11"/>
      <c r="Q30576" s="11"/>
      <c r="R30576" s="11"/>
      <c r="S30576" s="11"/>
      <c r="T30576" s="11"/>
      <c r="U30576" s="11"/>
      <c r="V30576" s="11"/>
      <c r="W30576" s="11"/>
      <c r="X30576" s="11"/>
      <c r="Y30576" s="11"/>
      <c r="AV30576"/>
      <c r="AW30576"/>
      <c r="AX30576"/>
    </row>
    <row r="30577" spans="11:50" x14ac:dyDescent="0.25">
      <c r="K30577" s="11"/>
      <c r="L30577" s="11"/>
      <c r="N30577" s="11"/>
      <c r="O30577" s="11"/>
      <c r="P30577" s="11"/>
      <c r="Q30577" s="11"/>
      <c r="R30577" s="11"/>
      <c r="S30577" s="11"/>
      <c r="T30577" s="11"/>
      <c r="U30577" s="11"/>
      <c r="V30577" s="11"/>
      <c r="W30577" s="11"/>
      <c r="X30577" s="11"/>
      <c r="Y30577" s="11"/>
      <c r="AV30577"/>
      <c r="AW30577"/>
      <c r="AX30577"/>
    </row>
    <row r="30578" spans="11:50" x14ac:dyDescent="0.25">
      <c r="K30578" s="11"/>
      <c r="L30578" s="11"/>
      <c r="N30578" s="11"/>
      <c r="O30578" s="11"/>
      <c r="P30578" s="11"/>
      <c r="Q30578" s="11"/>
      <c r="R30578" s="11"/>
      <c r="S30578" s="11"/>
      <c r="T30578" s="11"/>
      <c r="U30578" s="11"/>
      <c r="V30578" s="11"/>
      <c r="W30578" s="11"/>
      <c r="X30578" s="11"/>
      <c r="Y30578" s="11"/>
      <c r="AV30578"/>
      <c r="AW30578"/>
      <c r="AX30578"/>
    </row>
    <row r="30579" spans="11:50" x14ac:dyDescent="0.25">
      <c r="K30579" s="11"/>
      <c r="L30579" s="11"/>
      <c r="N30579" s="11"/>
      <c r="O30579" s="11"/>
      <c r="P30579" s="11"/>
      <c r="Q30579" s="11"/>
      <c r="R30579" s="11"/>
      <c r="S30579" s="11"/>
      <c r="T30579" s="11"/>
      <c r="U30579" s="11"/>
      <c r="V30579" s="11"/>
      <c r="W30579" s="11"/>
      <c r="X30579" s="11"/>
      <c r="Y30579" s="11"/>
      <c r="AV30579"/>
      <c r="AW30579"/>
      <c r="AX30579"/>
    </row>
    <row r="30580" spans="11:50" x14ac:dyDescent="0.25">
      <c r="K30580" s="11"/>
      <c r="L30580" s="11"/>
      <c r="N30580" s="11"/>
      <c r="O30580" s="11"/>
      <c r="P30580" s="11"/>
      <c r="Q30580" s="11"/>
      <c r="R30580" s="11"/>
      <c r="S30580" s="11"/>
      <c r="T30580" s="11"/>
      <c r="U30580" s="11"/>
      <c r="V30580" s="11"/>
      <c r="W30580" s="11"/>
      <c r="X30580" s="11"/>
      <c r="Y30580" s="11"/>
      <c r="AV30580"/>
      <c r="AW30580"/>
      <c r="AX30580"/>
    </row>
    <row r="30581" spans="11:50" x14ac:dyDescent="0.25">
      <c r="K30581" s="11"/>
      <c r="L30581" s="11"/>
      <c r="N30581" s="11"/>
      <c r="O30581" s="11"/>
      <c r="P30581" s="11"/>
      <c r="Q30581" s="11"/>
      <c r="R30581" s="11"/>
      <c r="S30581" s="11"/>
      <c r="T30581" s="11"/>
      <c r="U30581" s="11"/>
      <c r="V30581" s="11"/>
      <c r="W30581" s="11"/>
      <c r="X30581" s="11"/>
      <c r="Y30581" s="11"/>
      <c r="AV30581"/>
      <c r="AW30581"/>
      <c r="AX30581"/>
    </row>
    <row r="30582" spans="11:50" x14ac:dyDescent="0.25">
      <c r="K30582" s="11"/>
      <c r="L30582" s="11"/>
      <c r="N30582" s="11"/>
      <c r="O30582" s="11"/>
      <c r="P30582" s="11"/>
      <c r="Q30582" s="11"/>
      <c r="R30582" s="11"/>
      <c r="S30582" s="11"/>
      <c r="T30582" s="11"/>
      <c r="U30582" s="11"/>
      <c r="V30582" s="11"/>
      <c r="W30582" s="11"/>
      <c r="X30582" s="11"/>
      <c r="Y30582" s="11"/>
      <c r="AV30582"/>
      <c r="AW30582"/>
      <c r="AX30582"/>
    </row>
    <row r="30583" spans="11:50" x14ac:dyDescent="0.25">
      <c r="K30583" s="11"/>
      <c r="L30583" s="11"/>
      <c r="N30583" s="11"/>
      <c r="O30583" s="11"/>
      <c r="P30583" s="11"/>
      <c r="Q30583" s="11"/>
      <c r="R30583" s="11"/>
      <c r="S30583" s="11"/>
      <c r="T30583" s="11"/>
      <c r="U30583" s="11"/>
      <c r="V30583" s="11"/>
      <c r="W30583" s="11"/>
      <c r="X30583" s="11"/>
      <c r="Y30583" s="11"/>
      <c r="AV30583"/>
      <c r="AW30583"/>
      <c r="AX30583"/>
    </row>
    <row r="30584" spans="11:50" x14ac:dyDescent="0.25">
      <c r="K30584" s="11"/>
      <c r="L30584" s="11"/>
      <c r="N30584" s="11"/>
      <c r="O30584" s="11"/>
      <c r="P30584" s="11"/>
      <c r="Q30584" s="11"/>
      <c r="R30584" s="11"/>
      <c r="S30584" s="11"/>
      <c r="T30584" s="11"/>
      <c r="U30584" s="11"/>
      <c r="V30584" s="11"/>
      <c r="W30584" s="11"/>
      <c r="X30584" s="11"/>
      <c r="Y30584" s="11"/>
      <c r="AV30584"/>
      <c r="AW30584"/>
      <c r="AX30584"/>
    </row>
    <row r="30585" spans="11:50" x14ac:dyDescent="0.25">
      <c r="K30585" s="11"/>
      <c r="L30585" s="11"/>
      <c r="N30585" s="11"/>
      <c r="O30585" s="11"/>
      <c r="P30585" s="11"/>
      <c r="Q30585" s="11"/>
      <c r="R30585" s="11"/>
      <c r="S30585" s="11"/>
      <c r="T30585" s="11"/>
      <c r="U30585" s="11"/>
      <c r="V30585" s="11"/>
      <c r="W30585" s="11"/>
      <c r="X30585" s="11"/>
      <c r="Y30585" s="11"/>
      <c r="AV30585"/>
      <c r="AW30585"/>
      <c r="AX30585"/>
    </row>
    <row r="30586" spans="11:50" x14ac:dyDescent="0.25">
      <c r="K30586" s="11"/>
      <c r="L30586" s="11"/>
      <c r="N30586" s="11"/>
      <c r="O30586" s="11"/>
      <c r="P30586" s="11"/>
      <c r="Q30586" s="11"/>
      <c r="R30586" s="11"/>
      <c r="S30586" s="11"/>
      <c r="T30586" s="11"/>
      <c r="U30586" s="11"/>
      <c r="V30586" s="11"/>
      <c r="W30586" s="11"/>
      <c r="X30586" s="11"/>
      <c r="Y30586" s="11"/>
      <c r="AV30586"/>
      <c r="AW30586"/>
      <c r="AX30586"/>
    </row>
    <row r="30587" spans="11:50" x14ac:dyDescent="0.25">
      <c r="K30587" s="11"/>
      <c r="L30587" s="11"/>
      <c r="N30587" s="11"/>
      <c r="O30587" s="11"/>
      <c r="P30587" s="11"/>
      <c r="Q30587" s="11"/>
      <c r="R30587" s="11"/>
      <c r="S30587" s="11"/>
      <c r="T30587" s="11"/>
      <c r="U30587" s="11"/>
      <c r="V30587" s="11"/>
      <c r="W30587" s="11"/>
      <c r="X30587" s="11"/>
      <c r="Y30587" s="11"/>
      <c r="AV30587"/>
      <c r="AW30587"/>
      <c r="AX30587"/>
    </row>
    <row r="30588" spans="11:50" x14ac:dyDescent="0.25">
      <c r="K30588" s="11"/>
      <c r="L30588" s="11"/>
      <c r="N30588" s="11"/>
      <c r="O30588" s="11"/>
      <c r="P30588" s="11"/>
      <c r="Q30588" s="11"/>
      <c r="R30588" s="11"/>
      <c r="S30588" s="11"/>
      <c r="T30588" s="11"/>
      <c r="U30588" s="11"/>
      <c r="V30588" s="11"/>
      <c r="W30588" s="11"/>
      <c r="X30588" s="11"/>
      <c r="Y30588" s="11"/>
      <c r="AV30588"/>
      <c r="AW30588"/>
      <c r="AX30588"/>
    </row>
    <row r="30589" spans="11:50" x14ac:dyDescent="0.25">
      <c r="K30589" s="11"/>
      <c r="L30589" s="11"/>
      <c r="N30589" s="11"/>
      <c r="O30589" s="11"/>
      <c r="P30589" s="11"/>
      <c r="Q30589" s="11"/>
      <c r="R30589" s="11"/>
      <c r="S30589" s="11"/>
      <c r="T30589" s="11"/>
      <c r="U30589" s="11"/>
      <c r="V30589" s="11"/>
      <c r="W30589" s="11"/>
      <c r="X30589" s="11"/>
      <c r="Y30589" s="11"/>
      <c r="AV30589"/>
      <c r="AW30589"/>
      <c r="AX30589"/>
    </row>
    <row r="30590" spans="11:50" x14ac:dyDescent="0.25">
      <c r="K30590" s="11"/>
      <c r="L30590" s="11"/>
      <c r="N30590" s="11"/>
      <c r="O30590" s="11"/>
      <c r="P30590" s="11"/>
      <c r="Q30590" s="11"/>
      <c r="R30590" s="11"/>
      <c r="S30590" s="11"/>
      <c r="T30590" s="11"/>
      <c r="U30590" s="11"/>
      <c r="V30590" s="11"/>
      <c r="W30590" s="11"/>
      <c r="X30590" s="11"/>
      <c r="Y30590" s="11"/>
      <c r="AV30590"/>
      <c r="AW30590"/>
      <c r="AX30590"/>
    </row>
    <row r="30591" spans="11:50" x14ac:dyDescent="0.25">
      <c r="K30591" s="11"/>
      <c r="L30591" s="11"/>
      <c r="N30591" s="11"/>
      <c r="O30591" s="11"/>
      <c r="P30591" s="11"/>
      <c r="Q30591" s="11"/>
      <c r="R30591" s="11"/>
      <c r="S30591" s="11"/>
      <c r="T30591" s="11"/>
      <c r="U30591" s="11"/>
      <c r="V30591" s="11"/>
      <c r="W30591" s="11"/>
      <c r="X30591" s="11"/>
      <c r="Y30591" s="11"/>
      <c r="AV30591"/>
      <c r="AW30591"/>
      <c r="AX30591"/>
    </row>
    <row r="30592" spans="11:50" x14ac:dyDescent="0.25">
      <c r="K30592" s="11"/>
      <c r="L30592" s="11"/>
      <c r="N30592" s="11"/>
      <c r="O30592" s="11"/>
      <c r="P30592" s="11"/>
      <c r="Q30592" s="11"/>
      <c r="R30592" s="11"/>
      <c r="S30592" s="11"/>
      <c r="T30592" s="11"/>
      <c r="U30592" s="11"/>
      <c r="V30592" s="11"/>
      <c r="W30592" s="11"/>
      <c r="X30592" s="11"/>
      <c r="Y30592" s="11"/>
      <c r="AV30592"/>
      <c r="AW30592"/>
      <c r="AX30592"/>
    </row>
    <row r="30593" spans="11:50" x14ac:dyDescent="0.25">
      <c r="K30593" s="11"/>
      <c r="L30593" s="11"/>
      <c r="N30593" s="11"/>
      <c r="O30593" s="11"/>
      <c r="P30593" s="11"/>
      <c r="Q30593" s="11"/>
      <c r="R30593" s="11"/>
      <c r="S30593" s="11"/>
      <c r="T30593" s="11"/>
      <c r="U30593" s="11"/>
      <c r="V30593" s="11"/>
      <c r="W30593" s="11"/>
      <c r="X30593" s="11"/>
      <c r="Y30593" s="11"/>
      <c r="AV30593"/>
      <c r="AW30593"/>
      <c r="AX30593"/>
    </row>
    <row r="30594" spans="11:50" x14ac:dyDescent="0.25">
      <c r="K30594" s="11"/>
      <c r="L30594" s="11"/>
      <c r="N30594" s="11"/>
      <c r="O30594" s="11"/>
      <c r="P30594" s="11"/>
      <c r="Q30594" s="11"/>
      <c r="R30594" s="11"/>
      <c r="S30594" s="11"/>
      <c r="T30594" s="11"/>
      <c r="U30594" s="11"/>
      <c r="V30594" s="11"/>
      <c r="W30594" s="11"/>
      <c r="X30594" s="11"/>
      <c r="Y30594" s="11"/>
      <c r="AV30594"/>
      <c r="AW30594"/>
      <c r="AX30594"/>
    </row>
    <row r="30595" spans="11:50" x14ac:dyDescent="0.25">
      <c r="K30595" s="11"/>
      <c r="L30595" s="11"/>
      <c r="N30595" s="11"/>
      <c r="O30595" s="11"/>
      <c r="P30595" s="11"/>
      <c r="Q30595" s="11"/>
      <c r="R30595" s="11"/>
      <c r="S30595" s="11"/>
      <c r="T30595" s="11"/>
      <c r="U30595" s="11"/>
      <c r="V30595" s="11"/>
      <c r="W30595" s="11"/>
      <c r="X30595" s="11"/>
      <c r="Y30595" s="11"/>
      <c r="AV30595"/>
      <c r="AW30595"/>
      <c r="AX30595"/>
    </row>
    <row r="30596" spans="11:50" x14ac:dyDescent="0.25">
      <c r="K30596" s="11"/>
      <c r="L30596" s="11"/>
      <c r="N30596" s="11"/>
      <c r="O30596" s="11"/>
      <c r="P30596" s="11"/>
      <c r="Q30596" s="11"/>
      <c r="R30596" s="11"/>
      <c r="S30596" s="11"/>
      <c r="T30596" s="11"/>
      <c r="U30596" s="11"/>
      <c r="V30596" s="11"/>
      <c r="W30596" s="11"/>
      <c r="X30596" s="11"/>
      <c r="Y30596" s="11"/>
      <c r="AV30596"/>
      <c r="AW30596"/>
      <c r="AX30596"/>
    </row>
    <row r="30597" spans="11:50" x14ac:dyDescent="0.25">
      <c r="K30597" s="11"/>
      <c r="L30597" s="11"/>
      <c r="N30597" s="11"/>
      <c r="O30597" s="11"/>
      <c r="P30597" s="11"/>
      <c r="Q30597" s="11"/>
      <c r="R30597" s="11"/>
      <c r="S30597" s="11"/>
      <c r="T30597" s="11"/>
      <c r="U30597" s="11"/>
      <c r="V30597" s="11"/>
      <c r="W30597" s="11"/>
      <c r="X30597" s="11"/>
      <c r="Y30597" s="11"/>
      <c r="AV30597"/>
      <c r="AW30597"/>
      <c r="AX30597"/>
    </row>
    <row r="30598" spans="11:50" x14ac:dyDescent="0.25">
      <c r="K30598" s="11"/>
      <c r="L30598" s="11"/>
      <c r="N30598" s="11"/>
      <c r="O30598" s="11"/>
      <c r="P30598" s="11"/>
      <c r="Q30598" s="11"/>
      <c r="R30598" s="11"/>
      <c r="S30598" s="11"/>
      <c r="T30598" s="11"/>
      <c r="U30598" s="11"/>
      <c r="V30598" s="11"/>
      <c r="W30598" s="11"/>
      <c r="X30598" s="11"/>
      <c r="Y30598" s="11"/>
      <c r="AV30598"/>
      <c r="AW30598"/>
      <c r="AX30598"/>
    </row>
    <row r="30599" spans="11:50" x14ac:dyDescent="0.25">
      <c r="K30599" s="11"/>
      <c r="L30599" s="11"/>
      <c r="N30599" s="11"/>
      <c r="O30599" s="11"/>
      <c r="P30599" s="11"/>
      <c r="Q30599" s="11"/>
      <c r="R30599" s="11"/>
      <c r="S30599" s="11"/>
      <c r="T30599" s="11"/>
      <c r="U30599" s="11"/>
      <c r="V30599" s="11"/>
      <c r="W30599" s="11"/>
      <c r="X30599" s="11"/>
      <c r="Y30599" s="11"/>
      <c r="AV30599"/>
      <c r="AW30599"/>
      <c r="AX30599"/>
    </row>
    <row r="30600" spans="11:50" x14ac:dyDescent="0.25">
      <c r="K30600" s="11"/>
      <c r="L30600" s="11"/>
      <c r="N30600" s="11"/>
      <c r="O30600" s="11"/>
      <c r="P30600" s="11"/>
      <c r="Q30600" s="11"/>
      <c r="R30600" s="11"/>
      <c r="S30600" s="11"/>
      <c r="T30600" s="11"/>
      <c r="U30600" s="11"/>
      <c r="V30600" s="11"/>
      <c r="W30600" s="11"/>
      <c r="X30600" s="11"/>
      <c r="Y30600" s="11"/>
      <c r="AV30600"/>
      <c r="AW30600"/>
      <c r="AX30600"/>
    </row>
    <row r="30601" spans="11:50" x14ac:dyDescent="0.25">
      <c r="K30601" s="11"/>
      <c r="L30601" s="11"/>
      <c r="N30601" s="11"/>
      <c r="O30601" s="11"/>
      <c r="P30601" s="11"/>
      <c r="Q30601" s="11"/>
      <c r="R30601" s="11"/>
      <c r="S30601" s="11"/>
      <c r="T30601" s="11"/>
      <c r="U30601" s="11"/>
      <c r="V30601" s="11"/>
      <c r="W30601" s="11"/>
      <c r="X30601" s="11"/>
      <c r="Y30601" s="11"/>
      <c r="AV30601"/>
      <c r="AW30601"/>
      <c r="AX30601"/>
    </row>
    <row r="30602" spans="11:50" x14ac:dyDescent="0.25">
      <c r="K30602" s="11"/>
      <c r="L30602" s="11"/>
      <c r="N30602" s="11"/>
      <c r="O30602" s="11"/>
      <c r="P30602" s="11"/>
      <c r="Q30602" s="11"/>
      <c r="R30602" s="11"/>
      <c r="S30602" s="11"/>
      <c r="T30602" s="11"/>
      <c r="U30602" s="11"/>
      <c r="V30602" s="11"/>
      <c r="W30602" s="11"/>
      <c r="X30602" s="11"/>
      <c r="Y30602" s="11"/>
      <c r="AV30602"/>
      <c r="AW30602"/>
      <c r="AX30602"/>
    </row>
    <row r="30603" spans="11:50" x14ac:dyDescent="0.25">
      <c r="K30603" s="11"/>
      <c r="L30603" s="11"/>
      <c r="N30603" s="11"/>
      <c r="O30603" s="11"/>
      <c r="P30603" s="11"/>
      <c r="Q30603" s="11"/>
      <c r="R30603" s="11"/>
      <c r="S30603" s="11"/>
      <c r="T30603" s="11"/>
      <c r="U30603" s="11"/>
      <c r="V30603" s="11"/>
      <c r="W30603" s="11"/>
      <c r="X30603" s="11"/>
      <c r="Y30603" s="11"/>
      <c r="AV30603"/>
      <c r="AW30603"/>
      <c r="AX30603"/>
    </row>
    <row r="30604" spans="11:50" x14ac:dyDescent="0.25">
      <c r="K30604" s="11"/>
      <c r="L30604" s="11"/>
      <c r="N30604" s="11"/>
      <c r="O30604" s="11"/>
      <c r="P30604" s="11"/>
      <c r="Q30604" s="11"/>
      <c r="R30604" s="11"/>
      <c r="S30604" s="11"/>
      <c r="T30604" s="11"/>
      <c r="U30604" s="11"/>
      <c r="V30604" s="11"/>
      <c r="W30604" s="11"/>
      <c r="X30604" s="11"/>
      <c r="Y30604" s="11"/>
      <c r="AV30604"/>
      <c r="AW30604"/>
      <c r="AX30604"/>
    </row>
    <row r="30605" spans="11:50" x14ac:dyDescent="0.25">
      <c r="K30605" s="11"/>
      <c r="L30605" s="11"/>
      <c r="N30605" s="11"/>
      <c r="O30605" s="11"/>
      <c r="P30605" s="11"/>
      <c r="Q30605" s="11"/>
      <c r="R30605" s="11"/>
      <c r="S30605" s="11"/>
      <c r="T30605" s="11"/>
      <c r="U30605" s="11"/>
      <c r="V30605" s="11"/>
      <c r="W30605" s="11"/>
      <c r="X30605" s="11"/>
      <c r="Y30605" s="11"/>
      <c r="AV30605"/>
      <c r="AW30605"/>
      <c r="AX30605"/>
    </row>
    <row r="30606" spans="11:50" x14ac:dyDescent="0.25">
      <c r="K30606" s="11"/>
      <c r="L30606" s="11"/>
      <c r="N30606" s="11"/>
      <c r="O30606" s="11"/>
      <c r="P30606" s="11"/>
      <c r="Q30606" s="11"/>
      <c r="R30606" s="11"/>
      <c r="S30606" s="11"/>
      <c r="T30606" s="11"/>
      <c r="U30606" s="11"/>
      <c r="V30606" s="11"/>
      <c r="W30606" s="11"/>
      <c r="X30606" s="11"/>
      <c r="Y30606" s="11"/>
      <c r="AV30606"/>
      <c r="AW30606"/>
      <c r="AX30606"/>
    </row>
    <row r="30607" spans="11:50" x14ac:dyDescent="0.25">
      <c r="K30607" s="11"/>
      <c r="L30607" s="11"/>
      <c r="N30607" s="11"/>
      <c r="O30607" s="11"/>
      <c r="P30607" s="11"/>
      <c r="Q30607" s="11"/>
      <c r="R30607" s="11"/>
      <c r="S30607" s="11"/>
      <c r="T30607" s="11"/>
      <c r="U30607" s="11"/>
      <c r="V30607" s="11"/>
      <c r="W30607" s="11"/>
      <c r="X30607" s="11"/>
      <c r="Y30607" s="11"/>
      <c r="AV30607"/>
      <c r="AW30607"/>
      <c r="AX30607"/>
    </row>
    <row r="30608" spans="11:50" x14ac:dyDescent="0.25">
      <c r="K30608" s="11"/>
      <c r="L30608" s="11"/>
      <c r="N30608" s="11"/>
      <c r="O30608" s="11"/>
      <c r="P30608" s="11"/>
      <c r="Q30608" s="11"/>
      <c r="R30608" s="11"/>
      <c r="S30608" s="11"/>
      <c r="T30608" s="11"/>
      <c r="U30608" s="11"/>
      <c r="V30608" s="11"/>
      <c r="W30608" s="11"/>
      <c r="X30608" s="11"/>
      <c r="Y30608" s="11"/>
      <c r="AV30608"/>
      <c r="AW30608"/>
      <c r="AX30608"/>
    </row>
    <row r="30609" spans="11:50" x14ac:dyDescent="0.25">
      <c r="K30609" s="11"/>
      <c r="L30609" s="11"/>
      <c r="N30609" s="11"/>
      <c r="O30609" s="11"/>
      <c r="P30609" s="11"/>
      <c r="Q30609" s="11"/>
      <c r="R30609" s="11"/>
      <c r="S30609" s="11"/>
      <c r="T30609" s="11"/>
      <c r="U30609" s="11"/>
      <c r="V30609" s="11"/>
      <c r="W30609" s="11"/>
      <c r="X30609" s="11"/>
      <c r="Y30609" s="11"/>
      <c r="AV30609"/>
      <c r="AW30609"/>
      <c r="AX30609"/>
    </row>
    <row r="30610" spans="11:50" x14ac:dyDescent="0.25">
      <c r="K30610" s="11"/>
      <c r="L30610" s="11"/>
      <c r="N30610" s="11"/>
      <c r="O30610" s="11"/>
      <c r="P30610" s="11"/>
      <c r="Q30610" s="11"/>
      <c r="R30610" s="11"/>
      <c r="S30610" s="11"/>
      <c r="T30610" s="11"/>
      <c r="U30610" s="11"/>
      <c r="V30610" s="11"/>
      <c r="W30610" s="11"/>
      <c r="X30610" s="11"/>
      <c r="Y30610" s="11"/>
      <c r="AV30610"/>
      <c r="AW30610"/>
      <c r="AX30610"/>
    </row>
    <row r="30611" spans="11:50" x14ac:dyDescent="0.25">
      <c r="K30611" s="11"/>
      <c r="L30611" s="11"/>
      <c r="N30611" s="11"/>
      <c r="O30611" s="11"/>
      <c r="P30611" s="11"/>
      <c r="Q30611" s="11"/>
      <c r="R30611" s="11"/>
      <c r="S30611" s="11"/>
      <c r="T30611" s="11"/>
      <c r="U30611" s="11"/>
      <c r="V30611" s="11"/>
      <c r="W30611" s="11"/>
      <c r="X30611" s="11"/>
      <c r="Y30611" s="11"/>
      <c r="AV30611"/>
      <c r="AW30611"/>
      <c r="AX30611"/>
    </row>
    <row r="30612" spans="11:50" x14ac:dyDescent="0.25">
      <c r="K30612" s="11"/>
      <c r="L30612" s="11"/>
      <c r="N30612" s="11"/>
      <c r="O30612" s="11"/>
      <c r="P30612" s="11"/>
      <c r="Q30612" s="11"/>
      <c r="R30612" s="11"/>
      <c r="S30612" s="11"/>
      <c r="T30612" s="11"/>
      <c r="U30612" s="11"/>
      <c r="V30612" s="11"/>
      <c r="W30612" s="11"/>
      <c r="X30612" s="11"/>
      <c r="Y30612" s="11"/>
      <c r="AV30612"/>
      <c r="AW30612"/>
      <c r="AX30612"/>
    </row>
    <row r="30613" spans="11:50" x14ac:dyDescent="0.25">
      <c r="K30613" s="11"/>
      <c r="L30613" s="11"/>
      <c r="N30613" s="11"/>
      <c r="O30613" s="11"/>
      <c r="P30613" s="11"/>
      <c r="Q30613" s="11"/>
      <c r="R30613" s="11"/>
      <c r="S30613" s="11"/>
      <c r="T30613" s="11"/>
      <c r="U30613" s="11"/>
      <c r="V30613" s="11"/>
      <c r="W30613" s="11"/>
      <c r="X30613" s="11"/>
      <c r="Y30613" s="11"/>
      <c r="AV30613"/>
      <c r="AW30613"/>
      <c r="AX30613"/>
    </row>
    <row r="30614" spans="11:50" x14ac:dyDescent="0.25">
      <c r="K30614" s="11"/>
      <c r="L30614" s="11"/>
      <c r="N30614" s="11"/>
      <c r="O30614" s="11"/>
      <c r="P30614" s="11"/>
      <c r="Q30614" s="11"/>
      <c r="R30614" s="11"/>
      <c r="S30614" s="11"/>
      <c r="T30614" s="11"/>
      <c r="U30614" s="11"/>
      <c r="V30614" s="11"/>
      <c r="W30614" s="11"/>
      <c r="X30614" s="11"/>
      <c r="Y30614" s="11"/>
      <c r="AV30614"/>
      <c r="AW30614"/>
      <c r="AX30614"/>
    </row>
    <row r="30615" spans="11:50" x14ac:dyDescent="0.25">
      <c r="K30615" s="11"/>
      <c r="L30615" s="11"/>
      <c r="N30615" s="11"/>
      <c r="O30615" s="11"/>
      <c r="P30615" s="11"/>
      <c r="Q30615" s="11"/>
      <c r="R30615" s="11"/>
      <c r="S30615" s="11"/>
      <c r="T30615" s="11"/>
      <c r="U30615" s="11"/>
      <c r="V30615" s="11"/>
      <c r="W30615" s="11"/>
      <c r="X30615" s="11"/>
      <c r="Y30615" s="11"/>
      <c r="AV30615"/>
      <c r="AW30615"/>
      <c r="AX30615"/>
    </row>
    <row r="30616" spans="11:50" x14ac:dyDescent="0.25">
      <c r="K30616" s="11"/>
      <c r="L30616" s="11"/>
      <c r="N30616" s="11"/>
      <c r="O30616" s="11"/>
      <c r="P30616" s="11"/>
      <c r="Q30616" s="11"/>
      <c r="R30616" s="11"/>
      <c r="S30616" s="11"/>
      <c r="T30616" s="11"/>
      <c r="U30616" s="11"/>
      <c r="V30616" s="11"/>
      <c r="W30616" s="11"/>
      <c r="X30616" s="11"/>
      <c r="Y30616" s="11"/>
      <c r="AV30616"/>
      <c r="AW30616"/>
      <c r="AX30616"/>
    </row>
    <row r="30617" spans="11:50" x14ac:dyDescent="0.25">
      <c r="K30617" s="11"/>
      <c r="L30617" s="11"/>
      <c r="N30617" s="11"/>
      <c r="O30617" s="11"/>
      <c r="P30617" s="11"/>
      <c r="Q30617" s="11"/>
      <c r="R30617" s="11"/>
      <c r="S30617" s="11"/>
      <c r="T30617" s="11"/>
      <c r="U30617" s="11"/>
      <c r="V30617" s="11"/>
      <c r="W30617" s="11"/>
      <c r="X30617" s="11"/>
      <c r="Y30617" s="11"/>
      <c r="AV30617"/>
      <c r="AW30617"/>
      <c r="AX30617"/>
    </row>
    <row r="30618" spans="11:50" x14ac:dyDescent="0.25">
      <c r="K30618" s="11"/>
      <c r="L30618" s="11"/>
      <c r="N30618" s="11"/>
      <c r="O30618" s="11"/>
      <c r="P30618" s="11"/>
      <c r="Q30618" s="11"/>
      <c r="R30618" s="11"/>
      <c r="S30618" s="11"/>
      <c r="T30618" s="11"/>
      <c r="U30618" s="11"/>
      <c r="V30618" s="11"/>
      <c r="W30618" s="11"/>
      <c r="X30618" s="11"/>
      <c r="Y30618" s="11"/>
      <c r="AV30618"/>
      <c r="AW30618"/>
      <c r="AX30618"/>
    </row>
    <row r="30619" spans="11:50" x14ac:dyDescent="0.25">
      <c r="K30619" s="11"/>
      <c r="L30619" s="11"/>
      <c r="N30619" s="11"/>
      <c r="O30619" s="11"/>
      <c r="P30619" s="11"/>
      <c r="Q30619" s="11"/>
      <c r="R30619" s="11"/>
      <c r="S30619" s="11"/>
      <c r="T30619" s="11"/>
      <c r="U30619" s="11"/>
      <c r="V30619" s="11"/>
      <c r="W30619" s="11"/>
      <c r="X30619" s="11"/>
      <c r="Y30619" s="11"/>
      <c r="AV30619"/>
      <c r="AW30619"/>
      <c r="AX30619"/>
    </row>
    <row r="30620" spans="11:50" x14ac:dyDescent="0.25">
      <c r="K30620" s="11"/>
      <c r="L30620" s="11"/>
      <c r="N30620" s="11"/>
      <c r="O30620" s="11"/>
      <c r="P30620" s="11"/>
      <c r="Q30620" s="11"/>
      <c r="R30620" s="11"/>
      <c r="S30620" s="11"/>
      <c r="T30620" s="11"/>
      <c r="U30620" s="11"/>
      <c r="V30620" s="11"/>
      <c r="W30620" s="11"/>
      <c r="X30620" s="11"/>
      <c r="Y30620" s="11"/>
      <c r="AV30620"/>
      <c r="AW30620"/>
      <c r="AX30620"/>
    </row>
    <row r="30621" spans="11:50" x14ac:dyDescent="0.25">
      <c r="K30621" s="11"/>
      <c r="L30621" s="11"/>
      <c r="N30621" s="11"/>
      <c r="O30621" s="11"/>
      <c r="P30621" s="11"/>
      <c r="Q30621" s="11"/>
      <c r="R30621" s="11"/>
      <c r="S30621" s="11"/>
      <c r="T30621" s="11"/>
      <c r="U30621" s="11"/>
      <c r="V30621" s="11"/>
      <c r="W30621" s="11"/>
      <c r="X30621" s="11"/>
      <c r="Y30621" s="11"/>
      <c r="AV30621"/>
      <c r="AW30621"/>
      <c r="AX30621"/>
    </row>
    <row r="30622" spans="11:50" x14ac:dyDescent="0.25">
      <c r="K30622" s="11"/>
      <c r="L30622" s="11"/>
      <c r="N30622" s="11"/>
      <c r="O30622" s="11"/>
      <c r="P30622" s="11"/>
      <c r="Q30622" s="11"/>
      <c r="R30622" s="11"/>
      <c r="S30622" s="11"/>
      <c r="T30622" s="11"/>
      <c r="U30622" s="11"/>
      <c r="V30622" s="11"/>
      <c r="W30622" s="11"/>
      <c r="X30622" s="11"/>
      <c r="Y30622" s="11"/>
      <c r="AV30622"/>
      <c r="AW30622"/>
      <c r="AX30622"/>
    </row>
    <row r="30623" spans="11:50" x14ac:dyDescent="0.25">
      <c r="K30623" s="11"/>
      <c r="L30623" s="11"/>
      <c r="N30623" s="11"/>
      <c r="O30623" s="11"/>
      <c r="P30623" s="11"/>
      <c r="Q30623" s="11"/>
      <c r="R30623" s="11"/>
      <c r="S30623" s="11"/>
      <c r="T30623" s="11"/>
      <c r="U30623" s="11"/>
      <c r="V30623" s="11"/>
      <c r="W30623" s="11"/>
      <c r="X30623" s="11"/>
      <c r="Y30623" s="11"/>
      <c r="AV30623"/>
      <c r="AW30623"/>
      <c r="AX30623"/>
    </row>
    <row r="30624" spans="11:50" x14ac:dyDescent="0.25">
      <c r="K30624" s="11"/>
      <c r="L30624" s="11"/>
      <c r="N30624" s="11"/>
      <c r="O30624" s="11"/>
      <c r="P30624" s="11"/>
      <c r="Q30624" s="11"/>
      <c r="R30624" s="11"/>
      <c r="S30624" s="11"/>
      <c r="T30624" s="11"/>
      <c r="U30624" s="11"/>
      <c r="V30624" s="11"/>
      <c r="W30624" s="11"/>
      <c r="X30624" s="11"/>
      <c r="Y30624" s="11"/>
      <c r="AV30624"/>
      <c r="AW30624"/>
      <c r="AX30624"/>
    </row>
    <row r="30625" spans="11:50" x14ac:dyDescent="0.25">
      <c r="K30625" s="11"/>
      <c r="L30625" s="11"/>
      <c r="N30625" s="11"/>
      <c r="O30625" s="11"/>
      <c r="P30625" s="11"/>
      <c r="Q30625" s="11"/>
      <c r="R30625" s="11"/>
      <c r="S30625" s="11"/>
      <c r="T30625" s="11"/>
      <c r="U30625" s="11"/>
      <c r="V30625" s="11"/>
      <c r="W30625" s="11"/>
      <c r="X30625" s="11"/>
      <c r="Y30625" s="11"/>
      <c r="AV30625"/>
      <c r="AW30625"/>
      <c r="AX30625"/>
    </row>
    <row r="30626" spans="11:50" x14ac:dyDescent="0.25">
      <c r="K30626" s="11"/>
      <c r="L30626" s="11"/>
      <c r="N30626" s="11"/>
      <c r="O30626" s="11"/>
      <c r="P30626" s="11"/>
      <c r="Q30626" s="11"/>
      <c r="R30626" s="11"/>
      <c r="S30626" s="11"/>
      <c r="T30626" s="11"/>
      <c r="U30626" s="11"/>
      <c r="V30626" s="11"/>
      <c r="W30626" s="11"/>
      <c r="X30626" s="11"/>
      <c r="Y30626" s="11"/>
      <c r="AV30626"/>
      <c r="AW30626"/>
      <c r="AX30626"/>
    </row>
    <row r="30627" spans="11:50" x14ac:dyDescent="0.25">
      <c r="K30627" s="11"/>
      <c r="L30627" s="11"/>
      <c r="N30627" s="11"/>
      <c r="O30627" s="11"/>
      <c r="P30627" s="11"/>
      <c r="Q30627" s="11"/>
      <c r="R30627" s="11"/>
      <c r="S30627" s="11"/>
      <c r="T30627" s="11"/>
      <c r="U30627" s="11"/>
      <c r="V30627" s="11"/>
      <c r="W30627" s="11"/>
      <c r="X30627" s="11"/>
      <c r="Y30627" s="11"/>
      <c r="AV30627"/>
      <c r="AW30627"/>
      <c r="AX30627"/>
    </row>
    <row r="30628" spans="11:50" x14ac:dyDescent="0.25">
      <c r="K30628" s="11"/>
      <c r="L30628" s="11"/>
      <c r="N30628" s="11"/>
      <c r="O30628" s="11"/>
      <c r="P30628" s="11"/>
      <c r="Q30628" s="11"/>
      <c r="R30628" s="11"/>
      <c r="S30628" s="11"/>
      <c r="T30628" s="11"/>
      <c r="U30628" s="11"/>
      <c r="V30628" s="11"/>
      <c r="W30628" s="11"/>
      <c r="X30628" s="11"/>
      <c r="Y30628" s="11"/>
      <c r="AV30628"/>
      <c r="AW30628"/>
      <c r="AX30628"/>
    </row>
    <row r="30629" spans="11:50" x14ac:dyDescent="0.25">
      <c r="K30629" s="11"/>
      <c r="L30629" s="11"/>
      <c r="N30629" s="11"/>
      <c r="O30629" s="11"/>
      <c r="P30629" s="11"/>
      <c r="Q30629" s="11"/>
      <c r="R30629" s="11"/>
      <c r="S30629" s="11"/>
      <c r="T30629" s="11"/>
      <c r="U30629" s="11"/>
      <c r="V30629" s="11"/>
      <c r="W30629" s="11"/>
      <c r="X30629" s="11"/>
      <c r="Y30629" s="11"/>
      <c r="AV30629"/>
      <c r="AW30629"/>
      <c r="AX30629"/>
    </row>
    <row r="30630" spans="11:50" x14ac:dyDescent="0.25">
      <c r="K30630" s="11"/>
      <c r="L30630" s="11"/>
      <c r="N30630" s="11"/>
      <c r="O30630" s="11"/>
      <c r="P30630" s="11"/>
      <c r="Q30630" s="11"/>
      <c r="R30630" s="11"/>
      <c r="S30630" s="11"/>
      <c r="T30630" s="11"/>
      <c r="U30630" s="11"/>
      <c r="V30630" s="11"/>
      <c r="W30630" s="11"/>
      <c r="X30630" s="11"/>
      <c r="Y30630" s="11"/>
      <c r="AV30630"/>
      <c r="AW30630"/>
      <c r="AX30630"/>
    </row>
    <row r="30631" spans="11:50" x14ac:dyDescent="0.25">
      <c r="K30631" s="11"/>
      <c r="L30631" s="11"/>
      <c r="N30631" s="11"/>
      <c r="O30631" s="11"/>
      <c r="P30631" s="11"/>
      <c r="Q30631" s="11"/>
      <c r="R30631" s="11"/>
      <c r="S30631" s="11"/>
      <c r="T30631" s="11"/>
      <c r="U30631" s="11"/>
      <c r="V30631" s="11"/>
      <c r="W30631" s="11"/>
      <c r="X30631" s="11"/>
      <c r="Y30631" s="11"/>
      <c r="AV30631"/>
      <c r="AW30631"/>
      <c r="AX30631"/>
    </row>
    <row r="30632" spans="11:50" x14ac:dyDescent="0.25">
      <c r="K30632" s="11"/>
      <c r="L30632" s="11"/>
      <c r="N30632" s="11"/>
      <c r="O30632" s="11"/>
      <c r="P30632" s="11"/>
      <c r="Q30632" s="11"/>
      <c r="R30632" s="11"/>
      <c r="S30632" s="11"/>
      <c r="T30632" s="11"/>
      <c r="U30632" s="11"/>
      <c r="V30632" s="11"/>
      <c r="W30632" s="11"/>
      <c r="X30632" s="11"/>
      <c r="Y30632" s="11"/>
      <c r="AV30632"/>
      <c r="AW30632"/>
      <c r="AX30632"/>
    </row>
    <row r="30633" spans="11:50" x14ac:dyDescent="0.25">
      <c r="K30633" s="11"/>
      <c r="L30633" s="11"/>
      <c r="N30633" s="11"/>
      <c r="O30633" s="11"/>
      <c r="P30633" s="11"/>
      <c r="Q30633" s="11"/>
      <c r="R30633" s="11"/>
      <c r="S30633" s="11"/>
      <c r="T30633" s="11"/>
      <c r="U30633" s="11"/>
      <c r="V30633" s="11"/>
      <c r="W30633" s="11"/>
      <c r="X30633" s="11"/>
      <c r="Y30633" s="11"/>
      <c r="AV30633"/>
      <c r="AW30633"/>
      <c r="AX30633"/>
    </row>
    <row r="30634" spans="11:50" x14ac:dyDescent="0.25">
      <c r="K30634" s="11"/>
      <c r="L30634" s="11"/>
      <c r="N30634" s="11"/>
      <c r="O30634" s="11"/>
      <c r="P30634" s="11"/>
      <c r="Q30634" s="11"/>
      <c r="R30634" s="11"/>
      <c r="S30634" s="11"/>
      <c r="T30634" s="11"/>
      <c r="U30634" s="11"/>
      <c r="V30634" s="11"/>
      <c r="W30634" s="11"/>
      <c r="X30634" s="11"/>
      <c r="Y30634" s="11"/>
      <c r="AV30634"/>
      <c r="AW30634"/>
      <c r="AX30634"/>
    </row>
    <row r="30635" spans="11:50" x14ac:dyDescent="0.25">
      <c r="K30635" s="11"/>
      <c r="L30635" s="11"/>
      <c r="N30635" s="11"/>
      <c r="O30635" s="11"/>
      <c r="P30635" s="11"/>
      <c r="Q30635" s="11"/>
      <c r="R30635" s="11"/>
      <c r="S30635" s="11"/>
      <c r="T30635" s="11"/>
      <c r="U30635" s="11"/>
      <c r="V30635" s="11"/>
      <c r="W30635" s="11"/>
      <c r="X30635" s="11"/>
      <c r="Y30635" s="11"/>
      <c r="AV30635"/>
      <c r="AW30635"/>
      <c r="AX30635"/>
    </row>
    <row r="30636" spans="11:50" x14ac:dyDescent="0.25">
      <c r="K30636" s="11"/>
      <c r="L30636" s="11"/>
      <c r="N30636" s="11"/>
      <c r="O30636" s="11"/>
      <c r="P30636" s="11"/>
      <c r="Q30636" s="11"/>
      <c r="R30636" s="11"/>
      <c r="S30636" s="11"/>
      <c r="T30636" s="11"/>
      <c r="U30636" s="11"/>
      <c r="V30636" s="11"/>
      <c r="W30636" s="11"/>
      <c r="X30636" s="11"/>
      <c r="Y30636" s="11"/>
      <c r="AV30636"/>
      <c r="AW30636"/>
      <c r="AX30636"/>
    </row>
    <row r="30637" spans="11:50" x14ac:dyDescent="0.25">
      <c r="K30637" s="11"/>
      <c r="L30637" s="11"/>
      <c r="N30637" s="11"/>
      <c r="O30637" s="11"/>
      <c r="P30637" s="11"/>
      <c r="Q30637" s="11"/>
      <c r="R30637" s="11"/>
      <c r="S30637" s="11"/>
      <c r="T30637" s="11"/>
      <c r="U30637" s="11"/>
      <c r="V30637" s="11"/>
      <c r="W30637" s="11"/>
      <c r="X30637" s="11"/>
      <c r="Y30637" s="11"/>
      <c r="AV30637"/>
      <c r="AW30637"/>
      <c r="AX30637"/>
    </row>
    <row r="30638" spans="11:50" x14ac:dyDescent="0.25">
      <c r="K30638" s="11"/>
      <c r="L30638" s="11"/>
      <c r="N30638" s="11"/>
      <c r="O30638" s="11"/>
      <c r="P30638" s="11"/>
      <c r="Q30638" s="11"/>
      <c r="R30638" s="11"/>
      <c r="S30638" s="11"/>
      <c r="T30638" s="11"/>
      <c r="U30638" s="11"/>
      <c r="V30638" s="11"/>
      <c r="W30638" s="11"/>
      <c r="X30638" s="11"/>
      <c r="Y30638" s="11"/>
      <c r="AV30638"/>
      <c r="AW30638"/>
      <c r="AX30638"/>
    </row>
    <row r="30639" spans="11:50" x14ac:dyDescent="0.25">
      <c r="K30639" s="11"/>
      <c r="L30639" s="11"/>
      <c r="N30639" s="11"/>
      <c r="O30639" s="11"/>
      <c r="P30639" s="11"/>
      <c r="Q30639" s="11"/>
      <c r="R30639" s="11"/>
      <c r="S30639" s="11"/>
      <c r="T30639" s="11"/>
      <c r="U30639" s="11"/>
      <c r="V30639" s="11"/>
      <c r="W30639" s="11"/>
      <c r="X30639" s="11"/>
      <c r="Y30639" s="11"/>
      <c r="AV30639"/>
      <c r="AW30639"/>
      <c r="AX30639"/>
    </row>
    <row r="30640" spans="11:50" x14ac:dyDescent="0.25">
      <c r="K30640" s="11"/>
      <c r="L30640" s="11"/>
      <c r="N30640" s="11"/>
      <c r="O30640" s="11"/>
      <c r="P30640" s="11"/>
      <c r="Q30640" s="11"/>
      <c r="R30640" s="11"/>
      <c r="S30640" s="11"/>
      <c r="T30640" s="11"/>
      <c r="U30640" s="11"/>
      <c r="V30640" s="11"/>
      <c r="W30640" s="11"/>
      <c r="X30640" s="11"/>
      <c r="Y30640" s="11"/>
      <c r="AV30640"/>
      <c r="AW30640"/>
      <c r="AX30640"/>
    </row>
    <row r="30641" spans="11:50" x14ac:dyDescent="0.25">
      <c r="K30641" s="11"/>
      <c r="L30641" s="11"/>
      <c r="N30641" s="11"/>
      <c r="O30641" s="11"/>
      <c r="P30641" s="11"/>
      <c r="Q30641" s="11"/>
      <c r="R30641" s="11"/>
      <c r="S30641" s="11"/>
      <c r="T30641" s="11"/>
      <c r="U30641" s="11"/>
      <c r="V30641" s="11"/>
      <c r="W30641" s="11"/>
      <c r="X30641" s="11"/>
      <c r="Y30641" s="11"/>
      <c r="AV30641"/>
      <c r="AW30641"/>
      <c r="AX30641"/>
    </row>
    <row r="30642" spans="11:50" x14ac:dyDescent="0.25">
      <c r="K30642" s="11"/>
      <c r="L30642" s="11"/>
      <c r="N30642" s="11"/>
      <c r="O30642" s="11"/>
      <c r="P30642" s="11"/>
      <c r="Q30642" s="11"/>
      <c r="R30642" s="11"/>
      <c r="S30642" s="11"/>
      <c r="T30642" s="11"/>
      <c r="U30642" s="11"/>
      <c r="V30642" s="11"/>
      <c r="W30642" s="11"/>
      <c r="X30642" s="11"/>
      <c r="Y30642" s="11"/>
      <c r="AV30642"/>
      <c r="AW30642"/>
      <c r="AX30642"/>
    </row>
    <row r="30643" spans="11:50" x14ac:dyDescent="0.25">
      <c r="K30643" s="11"/>
      <c r="L30643" s="11"/>
      <c r="N30643" s="11"/>
      <c r="O30643" s="11"/>
      <c r="P30643" s="11"/>
      <c r="Q30643" s="11"/>
      <c r="R30643" s="11"/>
      <c r="S30643" s="11"/>
      <c r="T30643" s="11"/>
      <c r="U30643" s="11"/>
      <c r="V30643" s="11"/>
      <c r="W30643" s="11"/>
      <c r="X30643" s="11"/>
      <c r="Y30643" s="11"/>
      <c r="AV30643"/>
      <c r="AW30643"/>
      <c r="AX30643"/>
    </row>
    <row r="30644" spans="11:50" x14ac:dyDescent="0.25">
      <c r="K30644" s="11"/>
      <c r="L30644" s="11"/>
      <c r="N30644" s="11"/>
      <c r="O30644" s="11"/>
      <c r="P30644" s="11"/>
      <c r="Q30644" s="11"/>
      <c r="R30644" s="11"/>
      <c r="S30644" s="11"/>
      <c r="T30644" s="11"/>
      <c r="U30644" s="11"/>
      <c r="V30644" s="11"/>
      <c r="W30644" s="11"/>
      <c r="X30644" s="11"/>
      <c r="Y30644" s="11"/>
      <c r="AV30644"/>
      <c r="AW30644"/>
      <c r="AX30644"/>
    </row>
    <row r="30645" spans="11:50" x14ac:dyDescent="0.25">
      <c r="K30645" s="11"/>
      <c r="L30645" s="11"/>
      <c r="N30645" s="11"/>
      <c r="O30645" s="11"/>
      <c r="P30645" s="11"/>
      <c r="Q30645" s="11"/>
      <c r="R30645" s="11"/>
      <c r="S30645" s="11"/>
      <c r="T30645" s="11"/>
      <c r="U30645" s="11"/>
      <c r="V30645" s="11"/>
      <c r="W30645" s="11"/>
      <c r="X30645" s="11"/>
      <c r="Y30645" s="11"/>
      <c r="AV30645"/>
      <c r="AW30645"/>
      <c r="AX30645"/>
    </row>
    <row r="30646" spans="11:50" x14ac:dyDescent="0.25">
      <c r="K30646" s="11"/>
      <c r="L30646" s="11"/>
      <c r="N30646" s="11"/>
      <c r="O30646" s="11"/>
      <c r="P30646" s="11"/>
      <c r="Q30646" s="11"/>
      <c r="R30646" s="11"/>
      <c r="S30646" s="11"/>
      <c r="T30646" s="11"/>
      <c r="U30646" s="11"/>
      <c r="V30646" s="11"/>
      <c r="W30646" s="11"/>
      <c r="X30646" s="11"/>
      <c r="Y30646" s="11"/>
      <c r="AV30646"/>
      <c r="AW30646"/>
      <c r="AX30646"/>
    </row>
    <row r="30647" spans="11:50" x14ac:dyDescent="0.25">
      <c r="K30647" s="11"/>
      <c r="L30647" s="11"/>
      <c r="N30647" s="11"/>
      <c r="O30647" s="11"/>
      <c r="P30647" s="11"/>
      <c r="Q30647" s="11"/>
      <c r="R30647" s="11"/>
      <c r="S30647" s="11"/>
      <c r="T30647" s="11"/>
      <c r="U30647" s="11"/>
      <c r="V30647" s="11"/>
      <c r="W30647" s="11"/>
      <c r="X30647" s="11"/>
      <c r="Y30647" s="11"/>
      <c r="AV30647"/>
      <c r="AW30647"/>
      <c r="AX30647"/>
    </row>
    <row r="30648" spans="11:50" x14ac:dyDescent="0.25">
      <c r="K30648" s="11"/>
      <c r="L30648" s="11"/>
      <c r="N30648" s="11"/>
      <c r="O30648" s="11"/>
      <c r="P30648" s="11"/>
      <c r="Q30648" s="11"/>
      <c r="R30648" s="11"/>
      <c r="S30648" s="11"/>
      <c r="T30648" s="11"/>
      <c r="U30648" s="11"/>
      <c r="V30648" s="11"/>
      <c r="W30648" s="11"/>
      <c r="X30648" s="11"/>
      <c r="Y30648" s="11"/>
      <c r="AV30648"/>
      <c r="AW30648"/>
      <c r="AX30648"/>
    </row>
    <row r="30649" spans="11:50" x14ac:dyDescent="0.25">
      <c r="K30649" s="11"/>
      <c r="L30649" s="11"/>
      <c r="N30649" s="11"/>
      <c r="O30649" s="11"/>
      <c r="P30649" s="11"/>
      <c r="Q30649" s="11"/>
      <c r="R30649" s="11"/>
      <c r="S30649" s="11"/>
      <c r="T30649" s="11"/>
      <c r="U30649" s="11"/>
      <c r="V30649" s="11"/>
      <c r="W30649" s="11"/>
      <c r="X30649" s="11"/>
      <c r="Y30649" s="11"/>
      <c r="AV30649"/>
      <c r="AW30649"/>
      <c r="AX30649"/>
    </row>
    <row r="30650" spans="11:50" x14ac:dyDescent="0.25">
      <c r="K30650" s="11"/>
      <c r="L30650" s="11"/>
      <c r="N30650" s="11"/>
      <c r="O30650" s="11"/>
      <c r="P30650" s="11"/>
      <c r="Q30650" s="11"/>
      <c r="R30650" s="11"/>
      <c r="S30650" s="11"/>
      <c r="T30650" s="11"/>
      <c r="U30650" s="11"/>
      <c r="V30650" s="11"/>
      <c r="W30650" s="11"/>
      <c r="X30650" s="11"/>
      <c r="Y30650" s="11"/>
      <c r="AV30650"/>
      <c r="AW30650"/>
      <c r="AX30650"/>
    </row>
    <row r="30651" spans="11:50" x14ac:dyDescent="0.25">
      <c r="K30651" s="11"/>
      <c r="L30651" s="11"/>
      <c r="N30651" s="11"/>
      <c r="O30651" s="11"/>
      <c r="P30651" s="11"/>
      <c r="Q30651" s="11"/>
      <c r="R30651" s="11"/>
      <c r="S30651" s="11"/>
      <c r="T30651" s="11"/>
      <c r="U30651" s="11"/>
      <c r="V30651" s="11"/>
      <c r="W30651" s="11"/>
      <c r="X30651" s="11"/>
      <c r="Y30651" s="11"/>
      <c r="AV30651"/>
      <c r="AW30651"/>
      <c r="AX30651"/>
    </row>
    <row r="30652" spans="11:50" x14ac:dyDescent="0.25">
      <c r="K30652" s="11"/>
      <c r="L30652" s="11"/>
      <c r="N30652" s="11"/>
      <c r="O30652" s="11"/>
      <c r="P30652" s="11"/>
      <c r="Q30652" s="11"/>
      <c r="R30652" s="11"/>
      <c r="S30652" s="11"/>
      <c r="T30652" s="11"/>
      <c r="U30652" s="11"/>
      <c r="V30652" s="11"/>
      <c r="W30652" s="11"/>
      <c r="X30652" s="11"/>
      <c r="Y30652" s="11"/>
      <c r="AV30652"/>
      <c r="AW30652"/>
      <c r="AX30652"/>
    </row>
    <row r="30653" spans="11:50" x14ac:dyDescent="0.25">
      <c r="K30653" s="11"/>
      <c r="L30653" s="11"/>
      <c r="N30653" s="11"/>
      <c r="O30653" s="11"/>
      <c r="P30653" s="11"/>
      <c r="Q30653" s="11"/>
      <c r="R30653" s="11"/>
      <c r="S30653" s="11"/>
      <c r="T30653" s="11"/>
      <c r="U30653" s="11"/>
      <c r="V30653" s="11"/>
      <c r="W30653" s="11"/>
      <c r="X30653" s="11"/>
      <c r="Y30653" s="11"/>
      <c r="AV30653"/>
      <c r="AW30653"/>
      <c r="AX30653"/>
    </row>
    <row r="30654" spans="11:50" x14ac:dyDescent="0.25">
      <c r="K30654" s="11"/>
      <c r="L30654" s="11"/>
      <c r="N30654" s="11"/>
      <c r="O30654" s="11"/>
      <c r="P30654" s="11"/>
      <c r="Q30654" s="11"/>
      <c r="R30654" s="11"/>
      <c r="S30654" s="11"/>
      <c r="T30654" s="11"/>
      <c r="U30654" s="11"/>
      <c r="V30654" s="11"/>
      <c r="W30654" s="11"/>
      <c r="X30654" s="11"/>
      <c r="Y30654" s="11"/>
      <c r="AV30654"/>
      <c r="AW30654"/>
      <c r="AX30654"/>
    </row>
    <row r="30655" spans="11:50" x14ac:dyDescent="0.25">
      <c r="K30655" s="11"/>
      <c r="L30655" s="11"/>
      <c r="N30655" s="11"/>
      <c r="O30655" s="11"/>
      <c r="P30655" s="11"/>
      <c r="Q30655" s="11"/>
      <c r="R30655" s="11"/>
      <c r="S30655" s="11"/>
      <c r="T30655" s="11"/>
      <c r="U30655" s="11"/>
      <c r="V30655" s="11"/>
      <c r="W30655" s="11"/>
      <c r="X30655" s="11"/>
      <c r="Y30655" s="11"/>
      <c r="AV30655"/>
      <c r="AW30655"/>
      <c r="AX30655"/>
    </row>
    <row r="30656" spans="11:50" x14ac:dyDescent="0.25">
      <c r="K30656" s="11"/>
      <c r="L30656" s="11"/>
      <c r="N30656" s="11"/>
      <c r="O30656" s="11"/>
      <c r="P30656" s="11"/>
      <c r="Q30656" s="11"/>
      <c r="R30656" s="11"/>
      <c r="S30656" s="11"/>
      <c r="T30656" s="11"/>
      <c r="U30656" s="11"/>
      <c r="V30656" s="11"/>
      <c r="W30656" s="11"/>
      <c r="X30656" s="11"/>
      <c r="Y30656" s="11"/>
      <c r="AV30656"/>
      <c r="AW30656"/>
      <c r="AX30656"/>
    </row>
    <row r="30657" spans="11:50" x14ac:dyDescent="0.25">
      <c r="K30657" s="11"/>
      <c r="L30657" s="11"/>
      <c r="N30657" s="11"/>
      <c r="O30657" s="11"/>
      <c r="P30657" s="11"/>
      <c r="Q30657" s="11"/>
      <c r="R30657" s="11"/>
      <c r="S30657" s="11"/>
      <c r="T30657" s="11"/>
      <c r="U30657" s="11"/>
      <c r="V30657" s="11"/>
      <c r="W30657" s="11"/>
      <c r="X30657" s="11"/>
      <c r="Y30657" s="11"/>
      <c r="AV30657"/>
      <c r="AW30657"/>
      <c r="AX30657"/>
    </row>
    <row r="30658" spans="11:50" x14ac:dyDescent="0.25">
      <c r="K30658" s="11"/>
      <c r="L30658" s="11"/>
      <c r="N30658" s="11"/>
      <c r="O30658" s="11"/>
      <c r="P30658" s="11"/>
      <c r="Q30658" s="11"/>
      <c r="R30658" s="11"/>
      <c r="S30658" s="11"/>
      <c r="T30658" s="11"/>
      <c r="U30658" s="11"/>
      <c r="V30658" s="11"/>
      <c r="W30658" s="11"/>
      <c r="X30658" s="11"/>
      <c r="Y30658" s="11"/>
      <c r="AV30658"/>
      <c r="AW30658"/>
      <c r="AX30658"/>
    </row>
    <row r="30659" spans="11:50" x14ac:dyDescent="0.25">
      <c r="K30659" s="11"/>
      <c r="L30659" s="11"/>
      <c r="N30659" s="11"/>
      <c r="O30659" s="11"/>
      <c r="P30659" s="11"/>
      <c r="Q30659" s="11"/>
      <c r="R30659" s="11"/>
      <c r="S30659" s="11"/>
      <c r="T30659" s="11"/>
      <c r="U30659" s="11"/>
      <c r="V30659" s="11"/>
      <c r="W30659" s="11"/>
      <c r="X30659" s="11"/>
      <c r="Y30659" s="11"/>
      <c r="AV30659"/>
      <c r="AW30659"/>
      <c r="AX30659"/>
    </row>
    <row r="30660" spans="11:50" x14ac:dyDescent="0.25">
      <c r="K30660" s="11"/>
      <c r="L30660" s="11"/>
      <c r="N30660" s="11"/>
      <c r="O30660" s="11"/>
      <c r="P30660" s="11"/>
      <c r="Q30660" s="11"/>
      <c r="R30660" s="11"/>
      <c r="S30660" s="11"/>
      <c r="T30660" s="11"/>
      <c r="U30660" s="11"/>
      <c r="V30660" s="11"/>
      <c r="W30660" s="11"/>
      <c r="X30660" s="11"/>
      <c r="Y30660" s="11"/>
      <c r="AV30660"/>
      <c r="AW30660"/>
      <c r="AX30660"/>
    </row>
    <row r="30661" spans="11:50" x14ac:dyDescent="0.25">
      <c r="K30661" s="11"/>
      <c r="L30661" s="11"/>
      <c r="N30661" s="11"/>
      <c r="O30661" s="11"/>
      <c r="P30661" s="11"/>
      <c r="Q30661" s="11"/>
      <c r="R30661" s="11"/>
      <c r="S30661" s="11"/>
      <c r="T30661" s="11"/>
      <c r="U30661" s="11"/>
      <c r="V30661" s="11"/>
      <c r="W30661" s="11"/>
      <c r="X30661" s="11"/>
      <c r="Y30661" s="11"/>
      <c r="AV30661"/>
      <c r="AW30661"/>
      <c r="AX30661"/>
    </row>
    <row r="30662" spans="11:50" x14ac:dyDescent="0.25">
      <c r="K30662" s="11"/>
      <c r="L30662" s="11"/>
      <c r="N30662" s="11"/>
      <c r="O30662" s="11"/>
      <c r="P30662" s="11"/>
      <c r="Q30662" s="11"/>
      <c r="R30662" s="11"/>
      <c r="S30662" s="11"/>
      <c r="T30662" s="11"/>
      <c r="U30662" s="11"/>
      <c r="V30662" s="11"/>
      <c r="W30662" s="11"/>
      <c r="X30662" s="11"/>
      <c r="Y30662" s="11"/>
      <c r="AV30662"/>
      <c r="AW30662"/>
      <c r="AX30662"/>
    </row>
    <row r="30663" spans="11:50" x14ac:dyDescent="0.25">
      <c r="K30663" s="11"/>
      <c r="L30663" s="11"/>
      <c r="N30663" s="11"/>
      <c r="O30663" s="11"/>
      <c r="P30663" s="11"/>
      <c r="Q30663" s="11"/>
      <c r="R30663" s="11"/>
      <c r="S30663" s="11"/>
      <c r="T30663" s="11"/>
      <c r="U30663" s="11"/>
      <c r="V30663" s="11"/>
      <c r="W30663" s="11"/>
      <c r="X30663" s="11"/>
      <c r="Y30663" s="11"/>
      <c r="AV30663"/>
      <c r="AW30663"/>
      <c r="AX30663"/>
    </row>
    <row r="30664" spans="11:50" x14ac:dyDescent="0.25">
      <c r="K30664" s="11"/>
      <c r="L30664" s="11"/>
      <c r="N30664" s="11"/>
      <c r="O30664" s="11"/>
      <c r="P30664" s="11"/>
      <c r="Q30664" s="11"/>
      <c r="R30664" s="11"/>
      <c r="S30664" s="11"/>
      <c r="T30664" s="11"/>
      <c r="U30664" s="11"/>
      <c r="V30664" s="11"/>
      <c r="W30664" s="11"/>
      <c r="X30664" s="11"/>
      <c r="Y30664" s="11"/>
      <c r="AV30664"/>
      <c r="AW30664"/>
      <c r="AX30664"/>
    </row>
    <row r="30665" spans="11:50" x14ac:dyDescent="0.25">
      <c r="K30665" s="11"/>
      <c r="L30665" s="11"/>
      <c r="N30665" s="11"/>
      <c r="O30665" s="11"/>
      <c r="P30665" s="11"/>
      <c r="Q30665" s="11"/>
      <c r="R30665" s="11"/>
      <c r="S30665" s="11"/>
      <c r="T30665" s="11"/>
      <c r="U30665" s="11"/>
      <c r="V30665" s="11"/>
      <c r="W30665" s="11"/>
      <c r="X30665" s="11"/>
      <c r="Y30665" s="11"/>
      <c r="AV30665"/>
      <c r="AW30665"/>
      <c r="AX30665"/>
    </row>
    <row r="30666" spans="11:50" x14ac:dyDescent="0.25">
      <c r="K30666" s="11"/>
      <c r="L30666" s="11"/>
      <c r="N30666" s="11"/>
      <c r="O30666" s="11"/>
      <c r="P30666" s="11"/>
      <c r="Q30666" s="11"/>
      <c r="R30666" s="11"/>
      <c r="S30666" s="11"/>
      <c r="T30666" s="11"/>
      <c r="U30666" s="11"/>
      <c r="V30666" s="11"/>
      <c r="W30666" s="11"/>
      <c r="X30666" s="11"/>
      <c r="Y30666" s="11"/>
      <c r="AV30666"/>
      <c r="AW30666"/>
      <c r="AX30666"/>
    </row>
    <row r="30667" spans="11:50" x14ac:dyDescent="0.25">
      <c r="K30667" s="11"/>
      <c r="L30667" s="11"/>
      <c r="N30667" s="11"/>
      <c r="O30667" s="11"/>
      <c r="P30667" s="11"/>
      <c r="Q30667" s="11"/>
      <c r="R30667" s="11"/>
      <c r="S30667" s="11"/>
      <c r="T30667" s="11"/>
      <c r="U30667" s="11"/>
      <c r="V30667" s="11"/>
      <c r="W30667" s="11"/>
      <c r="X30667" s="11"/>
      <c r="Y30667" s="11"/>
      <c r="AV30667"/>
      <c r="AW30667"/>
      <c r="AX30667"/>
    </row>
    <row r="30668" spans="11:50" x14ac:dyDescent="0.25">
      <c r="K30668" s="11"/>
      <c r="L30668" s="11"/>
      <c r="N30668" s="11"/>
      <c r="O30668" s="11"/>
      <c r="P30668" s="11"/>
      <c r="Q30668" s="11"/>
      <c r="R30668" s="11"/>
      <c r="S30668" s="11"/>
      <c r="T30668" s="11"/>
      <c r="U30668" s="11"/>
      <c r="V30668" s="11"/>
      <c r="W30668" s="11"/>
      <c r="X30668" s="11"/>
      <c r="Y30668" s="11"/>
      <c r="AV30668"/>
      <c r="AW30668"/>
      <c r="AX30668"/>
    </row>
    <row r="30669" spans="11:50" x14ac:dyDescent="0.25">
      <c r="K30669" s="11"/>
      <c r="L30669" s="11"/>
      <c r="N30669" s="11"/>
      <c r="O30669" s="11"/>
      <c r="P30669" s="11"/>
      <c r="Q30669" s="11"/>
      <c r="R30669" s="11"/>
      <c r="S30669" s="11"/>
      <c r="T30669" s="11"/>
      <c r="U30669" s="11"/>
      <c r="V30669" s="11"/>
      <c r="W30669" s="11"/>
      <c r="X30669" s="11"/>
      <c r="Y30669" s="11"/>
      <c r="AV30669"/>
      <c r="AW30669"/>
      <c r="AX30669"/>
    </row>
    <row r="30670" spans="11:50" x14ac:dyDescent="0.25">
      <c r="K30670" s="11"/>
      <c r="L30670" s="11"/>
      <c r="N30670" s="11"/>
      <c r="O30670" s="11"/>
      <c r="P30670" s="11"/>
      <c r="Q30670" s="11"/>
      <c r="R30670" s="11"/>
      <c r="S30670" s="11"/>
      <c r="T30670" s="11"/>
      <c r="U30670" s="11"/>
      <c r="V30670" s="11"/>
      <c r="W30670" s="11"/>
      <c r="X30670" s="11"/>
      <c r="Y30670" s="11"/>
      <c r="AV30670"/>
      <c r="AW30670"/>
      <c r="AX30670"/>
    </row>
    <row r="30671" spans="11:50" x14ac:dyDescent="0.25">
      <c r="K30671" s="11"/>
      <c r="L30671" s="11"/>
      <c r="N30671" s="11"/>
      <c r="O30671" s="11"/>
      <c r="P30671" s="11"/>
      <c r="Q30671" s="11"/>
      <c r="R30671" s="11"/>
      <c r="S30671" s="11"/>
      <c r="T30671" s="11"/>
      <c r="U30671" s="11"/>
      <c r="V30671" s="11"/>
      <c r="W30671" s="11"/>
      <c r="X30671" s="11"/>
      <c r="Y30671" s="11"/>
      <c r="AV30671"/>
      <c r="AW30671"/>
      <c r="AX30671"/>
    </row>
    <row r="30672" spans="11:50" x14ac:dyDescent="0.25">
      <c r="K30672" s="11"/>
      <c r="L30672" s="11"/>
      <c r="N30672" s="11"/>
      <c r="O30672" s="11"/>
      <c r="P30672" s="11"/>
      <c r="Q30672" s="11"/>
      <c r="R30672" s="11"/>
      <c r="S30672" s="11"/>
      <c r="T30672" s="11"/>
      <c r="U30672" s="11"/>
      <c r="V30672" s="11"/>
      <c r="W30672" s="11"/>
      <c r="X30672" s="11"/>
      <c r="Y30672" s="11"/>
      <c r="AV30672"/>
      <c r="AW30672"/>
      <c r="AX30672"/>
    </row>
    <row r="30673" spans="11:50" x14ac:dyDescent="0.25">
      <c r="K30673" s="11"/>
      <c r="L30673" s="11"/>
      <c r="N30673" s="11"/>
      <c r="O30673" s="11"/>
      <c r="P30673" s="11"/>
      <c r="Q30673" s="11"/>
      <c r="R30673" s="11"/>
      <c r="S30673" s="11"/>
      <c r="T30673" s="11"/>
      <c r="U30673" s="11"/>
      <c r="V30673" s="11"/>
      <c r="W30673" s="11"/>
      <c r="X30673" s="11"/>
      <c r="Y30673" s="11"/>
      <c r="AV30673"/>
      <c r="AW30673"/>
      <c r="AX30673"/>
    </row>
    <row r="30674" spans="11:50" x14ac:dyDescent="0.25">
      <c r="K30674" s="11"/>
      <c r="L30674" s="11"/>
      <c r="N30674" s="11"/>
      <c r="O30674" s="11"/>
      <c r="P30674" s="11"/>
      <c r="Q30674" s="11"/>
      <c r="R30674" s="11"/>
      <c r="S30674" s="11"/>
      <c r="T30674" s="11"/>
      <c r="U30674" s="11"/>
      <c r="V30674" s="11"/>
      <c r="W30674" s="11"/>
      <c r="X30674" s="11"/>
      <c r="Y30674" s="11"/>
      <c r="AV30674"/>
      <c r="AW30674"/>
      <c r="AX30674"/>
    </row>
    <row r="30675" spans="11:50" x14ac:dyDescent="0.25">
      <c r="K30675" s="11"/>
      <c r="L30675" s="11"/>
      <c r="N30675" s="11"/>
      <c r="O30675" s="11"/>
      <c r="P30675" s="11"/>
      <c r="Q30675" s="11"/>
      <c r="R30675" s="11"/>
      <c r="S30675" s="11"/>
      <c r="T30675" s="11"/>
      <c r="U30675" s="11"/>
      <c r="V30675" s="11"/>
      <c r="W30675" s="11"/>
      <c r="X30675" s="11"/>
      <c r="Y30675" s="11"/>
      <c r="AV30675"/>
      <c r="AW30675"/>
      <c r="AX30675"/>
    </row>
    <row r="30676" spans="11:50" x14ac:dyDescent="0.25">
      <c r="K30676" s="11"/>
      <c r="L30676" s="11"/>
      <c r="N30676" s="11"/>
      <c r="O30676" s="11"/>
      <c r="P30676" s="11"/>
      <c r="Q30676" s="11"/>
      <c r="R30676" s="11"/>
      <c r="S30676" s="11"/>
      <c r="T30676" s="11"/>
      <c r="U30676" s="11"/>
      <c r="V30676" s="11"/>
      <c r="W30676" s="11"/>
      <c r="X30676" s="11"/>
      <c r="Y30676" s="11"/>
      <c r="AV30676"/>
      <c r="AW30676"/>
      <c r="AX30676"/>
    </row>
    <row r="30677" spans="11:50" x14ac:dyDescent="0.25">
      <c r="K30677" s="11"/>
      <c r="L30677" s="11"/>
      <c r="N30677" s="11"/>
      <c r="O30677" s="11"/>
      <c r="P30677" s="11"/>
      <c r="Q30677" s="11"/>
      <c r="R30677" s="11"/>
      <c r="S30677" s="11"/>
      <c r="T30677" s="11"/>
      <c r="U30677" s="11"/>
      <c r="V30677" s="11"/>
      <c r="W30677" s="11"/>
      <c r="X30677" s="11"/>
      <c r="Y30677" s="11"/>
      <c r="AV30677"/>
      <c r="AW30677"/>
      <c r="AX30677"/>
    </row>
    <row r="30678" spans="11:50" x14ac:dyDescent="0.25">
      <c r="K30678" s="11"/>
      <c r="L30678" s="11"/>
      <c r="N30678" s="11"/>
      <c r="O30678" s="11"/>
      <c r="P30678" s="11"/>
      <c r="Q30678" s="11"/>
      <c r="R30678" s="11"/>
      <c r="S30678" s="11"/>
      <c r="T30678" s="11"/>
      <c r="U30678" s="11"/>
      <c r="V30678" s="11"/>
      <c r="W30678" s="11"/>
      <c r="X30678" s="11"/>
      <c r="Y30678" s="11"/>
      <c r="AV30678"/>
      <c r="AW30678"/>
      <c r="AX30678"/>
    </row>
    <row r="30679" spans="11:50" x14ac:dyDescent="0.25">
      <c r="K30679" s="11"/>
      <c r="L30679" s="11"/>
      <c r="N30679" s="11"/>
      <c r="O30679" s="11"/>
      <c r="P30679" s="11"/>
      <c r="Q30679" s="11"/>
      <c r="R30679" s="11"/>
      <c r="S30679" s="11"/>
      <c r="T30679" s="11"/>
      <c r="U30679" s="11"/>
      <c r="V30679" s="11"/>
      <c r="W30679" s="11"/>
      <c r="X30679" s="11"/>
      <c r="Y30679" s="11"/>
      <c r="AV30679"/>
      <c r="AW30679"/>
      <c r="AX30679"/>
    </row>
    <row r="30680" spans="11:50" x14ac:dyDescent="0.25">
      <c r="K30680" s="11"/>
      <c r="L30680" s="11"/>
      <c r="N30680" s="11"/>
      <c r="O30680" s="11"/>
      <c r="P30680" s="11"/>
      <c r="Q30680" s="11"/>
      <c r="R30680" s="11"/>
      <c r="S30680" s="11"/>
      <c r="T30680" s="11"/>
      <c r="U30680" s="11"/>
      <c r="V30680" s="11"/>
      <c r="W30680" s="11"/>
      <c r="X30680" s="11"/>
      <c r="Y30680" s="11"/>
      <c r="AV30680"/>
      <c r="AW30680"/>
      <c r="AX30680"/>
    </row>
    <row r="30681" spans="11:50" x14ac:dyDescent="0.25">
      <c r="K30681" s="11"/>
      <c r="L30681" s="11"/>
      <c r="N30681" s="11"/>
      <c r="O30681" s="11"/>
      <c r="P30681" s="11"/>
      <c r="Q30681" s="11"/>
      <c r="R30681" s="11"/>
      <c r="S30681" s="11"/>
      <c r="T30681" s="11"/>
      <c r="U30681" s="11"/>
      <c r="V30681" s="11"/>
      <c r="W30681" s="11"/>
      <c r="X30681" s="11"/>
      <c r="Y30681" s="11"/>
      <c r="AV30681"/>
      <c r="AW30681"/>
      <c r="AX30681"/>
    </row>
    <row r="30682" spans="11:50" x14ac:dyDescent="0.25">
      <c r="K30682" s="11"/>
      <c r="L30682" s="11"/>
      <c r="N30682" s="11"/>
      <c r="O30682" s="11"/>
      <c r="P30682" s="11"/>
      <c r="Q30682" s="11"/>
      <c r="R30682" s="11"/>
      <c r="S30682" s="11"/>
      <c r="T30682" s="11"/>
      <c r="U30682" s="11"/>
      <c r="V30682" s="11"/>
      <c r="W30682" s="11"/>
      <c r="X30682" s="11"/>
      <c r="Y30682" s="11"/>
      <c r="AV30682"/>
      <c r="AW30682"/>
      <c r="AX30682"/>
    </row>
    <row r="30683" spans="11:50" x14ac:dyDescent="0.25">
      <c r="K30683" s="11"/>
      <c r="L30683" s="11"/>
      <c r="N30683" s="11"/>
      <c r="O30683" s="11"/>
      <c r="P30683" s="11"/>
      <c r="Q30683" s="11"/>
      <c r="R30683" s="11"/>
      <c r="S30683" s="11"/>
      <c r="T30683" s="11"/>
      <c r="U30683" s="11"/>
      <c r="V30683" s="11"/>
      <c r="W30683" s="11"/>
      <c r="X30683" s="11"/>
      <c r="Y30683" s="11"/>
      <c r="AV30683"/>
      <c r="AW30683"/>
      <c r="AX30683"/>
    </row>
    <row r="30684" spans="11:50" x14ac:dyDescent="0.25">
      <c r="K30684" s="11"/>
      <c r="L30684" s="11"/>
      <c r="N30684" s="11"/>
      <c r="O30684" s="11"/>
      <c r="P30684" s="11"/>
      <c r="Q30684" s="11"/>
      <c r="R30684" s="11"/>
      <c r="S30684" s="11"/>
      <c r="T30684" s="11"/>
      <c r="U30684" s="11"/>
      <c r="V30684" s="11"/>
      <c r="W30684" s="11"/>
      <c r="X30684" s="11"/>
      <c r="Y30684" s="11"/>
      <c r="AV30684"/>
      <c r="AW30684"/>
      <c r="AX30684"/>
    </row>
    <row r="30685" spans="11:50" x14ac:dyDescent="0.25">
      <c r="K30685" s="11"/>
      <c r="L30685" s="11"/>
      <c r="N30685" s="11"/>
      <c r="O30685" s="11"/>
      <c r="P30685" s="11"/>
      <c r="Q30685" s="11"/>
      <c r="R30685" s="11"/>
      <c r="S30685" s="11"/>
      <c r="T30685" s="11"/>
      <c r="U30685" s="11"/>
      <c r="V30685" s="11"/>
      <c r="W30685" s="11"/>
      <c r="X30685" s="11"/>
      <c r="Y30685" s="11"/>
      <c r="AV30685"/>
      <c r="AW30685"/>
      <c r="AX30685"/>
    </row>
    <row r="30686" spans="11:50" x14ac:dyDescent="0.25">
      <c r="K30686" s="11"/>
      <c r="L30686" s="11"/>
      <c r="N30686" s="11"/>
      <c r="O30686" s="11"/>
      <c r="P30686" s="11"/>
      <c r="Q30686" s="11"/>
      <c r="R30686" s="11"/>
      <c r="S30686" s="11"/>
      <c r="T30686" s="11"/>
      <c r="U30686" s="11"/>
      <c r="V30686" s="11"/>
      <c r="W30686" s="11"/>
      <c r="X30686" s="11"/>
      <c r="Y30686" s="11"/>
      <c r="AV30686"/>
      <c r="AW30686"/>
      <c r="AX30686"/>
    </row>
    <row r="30687" spans="11:50" x14ac:dyDescent="0.25">
      <c r="K30687" s="11"/>
      <c r="L30687" s="11"/>
      <c r="N30687" s="11"/>
      <c r="O30687" s="11"/>
      <c r="P30687" s="11"/>
      <c r="Q30687" s="11"/>
      <c r="R30687" s="11"/>
      <c r="S30687" s="11"/>
      <c r="T30687" s="11"/>
      <c r="U30687" s="11"/>
      <c r="V30687" s="11"/>
      <c r="W30687" s="11"/>
      <c r="X30687" s="11"/>
      <c r="Y30687" s="11"/>
      <c r="AV30687"/>
      <c r="AW30687"/>
      <c r="AX30687"/>
    </row>
    <row r="30688" spans="11:50" x14ac:dyDescent="0.25">
      <c r="K30688" s="11"/>
      <c r="L30688" s="11"/>
      <c r="N30688" s="11"/>
      <c r="O30688" s="11"/>
      <c r="P30688" s="11"/>
      <c r="Q30688" s="11"/>
      <c r="R30688" s="11"/>
      <c r="S30688" s="11"/>
      <c r="T30688" s="11"/>
      <c r="U30688" s="11"/>
      <c r="V30688" s="11"/>
      <c r="W30688" s="11"/>
      <c r="X30688" s="11"/>
      <c r="Y30688" s="11"/>
      <c r="AV30688"/>
      <c r="AW30688"/>
      <c r="AX30688"/>
    </row>
    <row r="30689" spans="11:50" x14ac:dyDescent="0.25">
      <c r="K30689" s="11"/>
      <c r="L30689" s="11"/>
      <c r="N30689" s="11"/>
      <c r="O30689" s="11"/>
      <c r="P30689" s="11"/>
      <c r="Q30689" s="11"/>
      <c r="R30689" s="11"/>
      <c r="S30689" s="11"/>
      <c r="T30689" s="11"/>
      <c r="U30689" s="11"/>
      <c r="V30689" s="11"/>
      <c r="W30689" s="11"/>
      <c r="X30689" s="11"/>
      <c r="Y30689" s="11"/>
      <c r="AV30689"/>
      <c r="AW30689"/>
      <c r="AX30689"/>
    </row>
    <row r="30690" spans="11:50" x14ac:dyDescent="0.25">
      <c r="K30690" s="11"/>
      <c r="L30690" s="11"/>
      <c r="N30690" s="11"/>
      <c r="O30690" s="11"/>
      <c r="P30690" s="11"/>
      <c r="Q30690" s="11"/>
      <c r="R30690" s="11"/>
      <c r="S30690" s="11"/>
      <c r="T30690" s="11"/>
      <c r="U30690" s="11"/>
      <c r="V30690" s="11"/>
      <c r="W30690" s="11"/>
      <c r="X30690" s="11"/>
      <c r="Y30690" s="11"/>
      <c r="AV30690"/>
      <c r="AW30690"/>
      <c r="AX30690"/>
    </row>
    <row r="30691" spans="11:50" x14ac:dyDescent="0.25">
      <c r="K30691" s="11"/>
      <c r="L30691" s="11"/>
      <c r="N30691" s="11"/>
      <c r="O30691" s="11"/>
      <c r="P30691" s="11"/>
      <c r="Q30691" s="11"/>
      <c r="R30691" s="11"/>
      <c r="S30691" s="11"/>
      <c r="T30691" s="11"/>
      <c r="U30691" s="11"/>
      <c r="V30691" s="11"/>
      <c r="W30691" s="11"/>
      <c r="X30691" s="11"/>
      <c r="Y30691" s="11"/>
      <c r="AV30691"/>
      <c r="AW30691"/>
      <c r="AX30691"/>
    </row>
    <row r="30692" spans="11:50" x14ac:dyDescent="0.25">
      <c r="K30692" s="11"/>
      <c r="L30692" s="11"/>
      <c r="N30692" s="11"/>
      <c r="O30692" s="11"/>
      <c r="P30692" s="11"/>
      <c r="Q30692" s="11"/>
      <c r="R30692" s="11"/>
      <c r="S30692" s="11"/>
      <c r="T30692" s="11"/>
      <c r="U30692" s="11"/>
      <c r="V30692" s="11"/>
      <c r="W30692" s="11"/>
      <c r="X30692" s="11"/>
      <c r="Y30692" s="11"/>
      <c r="AV30692"/>
      <c r="AW30692"/>
      <c r="AX30692"/>
    </row>
    <row r="30693" spans="11:50" x14ac:dyDescent="0.25">
      <c r="K30693" s="11"/>
      <c r="L30693" s="11"/>
      <c r="N30693" s="11"/>
      <c r="O30693" s="11"/>
      <c r="P30693" s="11"/>
      <c r="Q30693" s="11"/>
      <c r="R30693" s="11"/>
      <c r="S30693" s="11"/>
      <c r="T30693" s="11"/>
      <c r="U30693" s="11"/>
      <c r="V30693" s="11"/>
      <c r="W30693" s="11"/>
      <c r="X30693" s="11"/>
      <c r="Y30693" s="11"/>
      <c r="AV30693"/>
      <c r="AW30693"/>
      <c r="AX30693"/>
    </row>
    <row r="30694" spans="11:50" x14ac:dyDescent="0.25">
      <c r="K30694" s="11"/>
      <c r="L30694" s="11"/>
      <c r="N30694" s="11"/>
      <c r="O30694" s="11"/>
      <c r="P30694" s="11"/>
      <c r="Q30694" s="11"/>
      <c r="R30694" s="11"/>
      <c r="S30694" s="11"/>
      <c r="T30694" s="11"/>
      <c r="U30694" s="11"/>
      <c r="V30694" s="11"/>
      <c r="W30694" s="11"/>
      <c r="X30694" s="11"/>
      <c r="Y30694" s="11"/>
      <c r="AV30694"/>
      <c r="AW30694"/>
      <c r="AX30694"/>
    </row>
    <row r="30695" spans="11:50" x14ac:dyDescent="0.25">
      <c r="K30695" s="11"/>
      <c r="L30695" s="11"/>
      <c r="N30695" s="11"/>
      <c r="O30695" s="11"/>
      <c r="P30695" s="11"/>
      <c r="Q30695" s="11"/>
      <c r="R30695" s="11"/>
      <c r="S30695" s="11"/>
      <c r="T30695" s="11"/>
      <c r="U30695" s="11"/>
      <c r="V30695" s="11"/>
      <c r="W30695" s="11"/>
      <c r="X30695" s="11"/>
      <c r="Y30695" s="11"/>
      <c r="AV30695"/>
      <c r="AW30695"/>
      <c r="AX30695"/>
    </row>
    <row r="30696" spans="11:50" x14ac:dyDescent="0.25">
      <c r="K30696" s="11"/>
      <c r="L30696" s="11"/>
      <c r="N30696" s="11"/>
      <c r="O30696" s="11"/>
      <c r="P30696" s="11"/>
      <c r="Q30696" s="11"/>
      <c r="R30696" s="11"/>
      <c r="S30696" s="11"/>
      <c r="T30696" s="11"/>
      <c r="U30696" s="11"/>
      <c r="V30696" s="11"/>
      <c r="W30696" s="11"/>
      <c r="X30696" s="11"/>
      <c r="Y30696" s="11"/>
      <c r="AV30696"/>
      <c r="AW30696"/>
      <c r="AX30696"/>
    </row>
    <row r="30697" spans="11:50" x14ac:dyDescent="0.25">
      <c r="K30697" s="11"/>
      <c r="L30697" s="11"/>
      <c r="N30697" s="11"/>
      <c r="O30697" s="11"/>
      <c r="P30697" s="11"/>
      <c r="Q30697" s="11"/>
      <c r="R30697" s="11"/>
      <c r="S30697" s="11"/>
      <c r="T30697" s="11"/>
      <c r="U30697" s="11"/>
      <c r="V30697" s="11"/>
      <c r="W30697" s="11"/>
      <c r="X30697" s="11"/>
      <c r="Y30697" s="11"/>
      <c r="AV30697"/>
      <c r="AW30697"/>
      <c r="AX30697"/>
    </row>
    <row r="30698" spans="11:50" x14ac:dyDescent="0.25">
      <c r="K30698" s="11"/>
      <c r="L30698" s="11"/>
      <c r="N30698" s="11"/>
      <c r="O30698" s="11"/>
      <c r="P30698" s="11"/>
      <c r="Q30698" s="11"/>
      <c r="R30698" s="11"/>
      <c r="S30698" s="11"/>
      <c r="T30698" s="11"/>
      <c r="U30698" s="11"/>
      <c r="V30698" s="11"/>
      <c r="W30698" s="11"/>
      <c r="X30698" s="11"/>
      <c r="Y30698" s="11"/>
      <c r="AV30698"/>
      <c r="AW30698"/>
      <c r="AX30698"/>
    </row>
    <row r="30699" spans="11:50" x14ac:dyDescent="0.25">
      <c r="K30699" s="11"/>
      <c r="L30699" s="11"/>
      <c r="N30699" s="11"/>
      <c r="O30699" s="11"/>
      <c r="P30699" s="11"/>
      <c r="Q30699" s="11"/>
      <c r="R30699" s="11"/>
      <c r="S30699" s="11"/>
      <c r="T30699" s="11"/>
      <c r="U30699" s="11"/>
      <c r="V30699" s="11"/>
      <c r="W30699" s="11"/>
      <c r="X30699" s="11"/>
      <c r="Y30699" s="11"/>
      <c r="AV30699"/>
      <c r="AW30699"/>
      <c r="AX30699"/>
    </row>
    <row r="30700" spans="11:50" x14ac:dyDescent="0.25">
      <c r="K30700" s="11"/>
      <c r="L30700" s="11"/>
      <c r="N30700" s="11"/>
      <c r="O30700" s="11"/>
      <c r="P30700" s="11"/>
      <c r="Q30700" s="11"/>
      <c r="R30700" s="11"/>
      <c r="S30700" s="11"/>
      <c r="T30700" s="11"/>
      <c r="U30700" s="11"/>
      <c r="V30700" s="11"/>
      <c r="W30700" s="11"/>
      <c r="X30700" s="11"/>
      <c r="Y30700" s="11"/>
      <c r="AV30700"/>
      <c r="AW30700"/>
      <c r="AX30700"/>
    </row>
    <row r="30701" spans="11:50" x14ac:dyDescent="0.25">
      <c r="K30701" s="11"/>
      <c r="L30701" s="11"/>
      <c r="N30701" s="11"/>
      <c r="O30701" s="11"/>
      <c r="P30701" s="11"/>
      <c r="Q30701" s="11"/>
      <c r="R30701" s="11"/>
      <c r="S30701" s="11"/>
      <c r="T30701" s="11"/>
      <c r="U30701" s="11"/>
      <c r="V30701" s="11"/>
      <c r="W30701" s="11"/>
      <c r="X30701" s="11"/>
      <c r="Y30701" s="11"/>
      <c r="AV30701"/>
      <c r="AW30701"/>
      <c r="AX30701"/>
    </row>
    <row r="30702" spans="11:50" x14ac:dyDescent="0.25">
      <c r="K30702" s="11"/>
      <c r="L30702" s="11"/>
      <c r="N30702" s="11"/>
      <c r="O30702" s="11"/>
      <c r="P30702" s="11"/>
      <c r="Q30702" s="11"/>
      <c r="R30702" s="11"/>
      <c r="S30702" s="11"/>
      <c r="T30702" s="11"/>
      <c r="U30702" s="11"/>
      <c r="V30702" s="11"/>
      <c r="W30702" s="11"/>
      <c r="X30702" s="11"/>
      <c r="Y30702" s="11"/>
      <c r="AV30702"/>
      <c r="AW30702"/>
      <c r="AX30702"/>
    </row>
    <row r="30703" spans="11:50" x14ac:dyDescent="0.25">
      <c r="K30703" s="11"/>
      <c r="L30703" s="11"/>
      <c r="N30703" s="11"/>
      <c r="O30703" s="11"/>
      <c r="P30703" s="11"/>
      <c r="Q30703" s="11"/>
      <c r="R30703" s="11"/>
      <c r="S30703" s="11"/>
      <c r="T30703" s="11"/>
      <c r="U30703" s="11"/>
      <c r="V30703" s="11"/>
      <c r="W30703" s="11"/>
      <c r="X30703" s="11"/>
      <c r="Y30703" s="11"/>
      <c r="AV30703"/>
      <c r="AW30703"/>
      <c r="AX30703"/>
    </row>
    <row r="30704" spans="11:50" x14ac:dyDescent="0.25">
      <c r="K30704" s="11"/>
      <c r="L30704" s="11"/>
      <c r="N30704" s="11"/>
      <c r="O30704" s="11"/>
      <c r="P30704" s="11"/>
      <c r="Q30704" s="11"/>
      <c r="R30704" s="11"/>
      <c r="S30704" s="11"/>
      <c r="T30704" s="11"/>
      <c r="U30704" s="11"/>
      <c r="V30704" s="11"/>
      <c r="W30704" s="11"/>
      <c r="X30704" s="11"/>
      <c r="Y30704" s="11"/>
      <c r="AV30704"/>
      <c r="AW30704"/>
      <c r="AX30704"/>
    </row>
    <row r="30705" spans="11:50" x14ac:dyDescent="0.25">
      <c r="K30705" s="11"/>
      <c r="L30705" s="11"/>
      <c r="N30705" s="11"/>
      <c r="O30705" s="11"/>
      <c r="P30705" s="11"/>
      <c r="Q30705" s="11"/>
      <c r="R30705" s="11"/>
      <c r="S30705" s="11"/>
      <c r="T30705" s="11"/>
      <c r="U30705" s="11"/>
      <c r="V30705" s="11"/>
      <c r="W30705" s="11"/>
      <c r="X30705" s="11"/>
      <c r="Y30705" s="11"/>
      <c r="AV30705"/>
      <c r="AW30705"/>
      <c r="AX30705"/>
    </row>
    <row r="30706" spans="11:50" x14ac:dyDescent="0.25">
      <c r="K30706" s="11"/>
      <c r="L30706" s="11"/>
      <c r="N30706" s="11"/>
      <c r="O30706" s="11"/>
      <c r="P30706" s="11"/>
      <c r="Q30706" s="11"/>
      <c r="R30706" s="11"/>
      <c r="S30706" s="11"/>
      <c r="T30706" s="11"/>
      <c r="U30706" s="11"/>
      <c r="V30706" s="11"/>
      <c r="W30706" s="11"/>
      <c r="X30706" s="11"/>
      <c r="Y30706" s="11"/>
      <c r="AV30706"/>
      <c r="AW30706"/>
      <c r="AX30706"/>
    </row>
    <row r="30707" spans="11:50" x14ac:dyDescent="0.25">
      <c r="K30707" s="11"/>
      <c r="L30707" s="11"/>
      <c r="N30707" s="11"/>
      <c r="O30707" s="11"/>
      <c r="P30707" s="11"/>
      <c r="Q30707" s="11"/>
      <c r="R30707" s="11"/>
      <c r="S30707" s="11"/>
      <c r="T30707" s="11"/>
      <c r="U30707" s="11"/>
      <c r="V30707" s="11"/>
      <c r="W30707" s="11"/>
      <c r="X30707" s="11"/>
      <c r="Y30707" s="11"/>
      <c r="AV30707"/>
      <c r="AW30707"/>
      <c r="AX30707"/>
    </row>
    <row r="30708" spans="11:50" x14ac:dyDescent="0.25">
      <c r="K30708" s="11"/>
      <c r="L30708" s="11"/>
      <c r="N30708" s="11"/>
      <c r="O30708" s="11"/>
      <c r="P30708" s="11"/>
      <c r="Q30708" s="11"/>
      <c r="R30708" s="11"/>
      <c r="S30708" s="11"/>
      <c r="T30708" s="11"/>
      <c r="U30708" s="11"/>
      <c r="V30708" s="11"/>
      <c r="W30708" s="11"/>
      <c r="X30708" s="11"/>
      <c r="Y30708" s="11"/>
      <c r="AV30708"/>
      <c r="AW30708"/>
      <c r="AX30708"/>
    </row>
    <row r="30709" spans="11:50" x14ac:dyDescent="0.25">
      <c r="K30709" s="11"/>
      <c r="L30709" s="11"/>
      <c r="N30709" s="11"/>
      <c r="O30709" s="11"/>
      <c r="P30709" s="11"/>
      <c r="Q30709" s="11"/>
      <c r="R30709" s="11"/>
      <c r="S30709" s="11"/>
      <c r="T30709" s="11"/>
      <c r="U30709" s="11"/>
      <c r="V30709" s="11"/>
      <c r="W30709" s="11"/>
      <c r="X30709" s="11"/>
      <c r="Y30709" s="11"/>
      <c r="AV30709"/>
      <c r="AW30709"/>
      <c r="AX30709"/>
    </row>
    <row r="30710" spans="11:50" x14ac:dyDescent="0.25">
      <c r="K30710" s="11"/>
      <c r="L30710" s="11"/>
      <c r="N30710" s="11"/>
      <c r="O30710" s="11"/>
      <c r="P30710" s="11"/>
      <c r="Q30710" s="11"/>
      <c r="R30710" s="11"/>
      <c r="S30710" s="11"/>
      <c r="T30710" s="11"/>
      <c r="U30710" s="11"/>
      <c r="V30710" s="11"/>
      <c r="W30710" s="11"/>
      <c r="X30710" s="11"/>
      <c r="Y30710" s="11"/>
      <c r="AV30710"/>
      <c r="AW30710"/>
      <c r="AX30710"/>
    </row>
    <row r="30711" spans="11:50" x14ac:dyDescent="0.25">
      <c r="K30711" s="11"/>
      <c r="L30711" s="11"/>
      <c r="N30711" s="11"/>
      <c r="O30711" s="11"/>
      <c r="P30711" s="11"/>
      <c r="Q30711" s="11"/>
      <c r="R30711" s="11"/>
      <c r="S30711" s="11"/>
      <c r="T30711" s="11"/>
      <c r="U30711" s="11"/>
      <c r="V30711" s="11"/>
      <c r="W30711" s="11"/>
      <c r="X30711" s="11"/>
      <c r="Y30711" s="11"/>
      <c r="AV30711"/>
      <c r="AW30711"/>
      <c r="AX30711"/>
    </row>
    <row r="30712" spans="11:50" x14ac:dyDescent="0.25">
      <c r="K30712" s="11"/>
      <c r="L30712" s="11"/>
      <c r="N30712" s="11"/>
      <c r="O30712" s="11"/>
      <c r="P30712" s="11"/>
      <c r="Q30712" s="11"/>
      <c r="R30712" s="11"/>
      <c r="S30712" s="11"/>
      <c r="T30712" s="11"/>
      <c r="U30712" s="11"/>
      <c r="V30712" s="11"/>
      <c r="W30712" s="11"/>
      <c r="X30712" s="11"/>
      <c r="Y30712" s="11"/>
      <c r="AV30712"/>
      <c r="AW30712"/>
      <c r="AX30712"/>
    </row>
    <row r="30713" spans="11:50" x14ac:dyDescent="0.25">
      <c r="K30713" s="11"/>
      <c r="L30713" s="11"/>
      <c r="N30713" s="11"/>
      <c r="O30713" s="11"/>
      <c r="P30713" s="11"/>
      <c r="Q30713" s="11"/>
      <c r="R30713" s="11"/>
      <c r="S30713" s="11"/>
      <c r="T30713" s="11"/>
      <c r="U30713" s="11"/>
      <c r="V30713" s="11"/>
      <c r="W30713" s="11"/>
      <c r="X30713" s="11"/>
      <c r="Y30713" s="11"/>
      <c r="AV30713"/>
      <c r="AW30713"/>
      <c r="AX30713"/>
    </row>
    <row r="30714" spans="11:50" x14ac:dyDescent="0.25">
      <c r="K30714" s="11"/>
      <c r="L30714" s="11"/>
      <c r="N30714" s="11"/>
      <c r="O30714" s="11"/>
      <c r="P30714" s="11"/>
      <c r="Q30714" s="11"/>
      <c r="R30714" s="11"/>
      <c r="S30714" s="11"/>
      <c r="T30714" s="11"/>
      <c r="U30714" s="11"/>
      <c r="V30714" s="11"/>
      <c r="W30714" s="11"/>
      <c r="X30714" s="11"/>
      <c r="Y30714" s="11"/>
      <c r="AV30714"/>
      <c r="AW30714"/>
      <c r="AX30714"/>
    </row>
    <row r="30715" spans="11:50" x14ac:dyDescent="0.25">
      <c r="K30715" s="11"/>
      <c r="L30715" s="11"/>
      <c r="N30715" s="11"/>
      <c r="O30715" s="11"/>
      <c r="P30715" s="11"/>
      <c r="Q30715" s="11"/>
      <c r="R30715" s="11"/>
      <c r="S30715" s="11"/>
      <c r="T30715" s="11"/>
      <c r="U30715" s="11"/>
      <c r="V30715" s="11"/>
      <c r="W30715" s="11"/>
      <c r="X30715" s="11"/>
      <c r="Y30715" s="11"/>
      <c r="AV30715"/>
      <c r="AW30715"/>
      <c r="AX30715"/>
    </row>
    <row r="30716" spans="11:50" x14ac:dyDescent="0.25">
      <c r="K30716" s="11"/>
      <c r="L30716" s="11"/>
      <c r="N30716" s="11"/>
      <c r="O30716" s="11"/>
      <c r="P30716" s="11"/>
      <c r="Q30716" s="11"/>
      <c r="R30716" s="11"/>
      <c r="S30716" s="11"/>
      <c r="T30716" s="11"/>
      <c r="U30716" s="11"/>
      <c r="V30716" s="11"/>
      <c r="W30716" s="11"/>
      <c r="X30716" s="11"/>
      <c r="Y30716" s="11"/>
      <c r="AV30716"/>
      <c r="AW30716"/>
      <c r="AX30716"/>
    </row>
    <row r="30717" spans="11:50" x14ac:dyDescent="0.25">
      <c r="K30717" s="11"/>
      <c r="L30717" s="11"/>
      <c r="N30717" s="11"/>
      <c r="O30717" s="11"/>
      <c r="P30717" s="11"/>
      <c r="Q30717" s="11"/>
      <c r="R30717" s="11"/>
      <c r="S30717" s="11"/>
      <c r="T30717" s="11"/>
      <c r="U30717" s="11"/>
      <c r="V30717" s="11"/>
      <c r="W30717" s="11"/>
      <c r="X30717" s="11"/>
      <c r="Y30717" s="11"/>
      <c r="AV30717"/>
      <c r="AW30717"/>
      <c r="AX30717"/>
    </row>
    <row r="30718" spans="11:50" x14ac:dyDescent="0.25">
      <c r="K30718" s="11"/>
      <c r="L30718" s="11"/>
      <c r="N30718" s="11"/>
      <c r="O30718" s="11"/>
      <c r="P30718" s="11"/>
      <c r="Q30718" s="11"/>
      <c r="R30718" s="11"/>
      <c r="S30718" s="11"/>
      <c r="T30718" s="11"/>
      <c r="U30718" s="11"/>
      <c r="V30718" s="11"/>
      <c r="W30718" s="11"/>
      <c r="X30718" s="11"/>
      <c r="Y30718" s="11"/>
      <c r="AV30718"/>
      <c r="AW30718"/>
      <c r="AX30718"/>
    </row>
    <row r="30719" spans="11:50" x14ac:dyDescent="0.25">
      <c r="K30719" s="11"/>
      <c r="L30719" s="11"/>
      <c r="N30719" s="11"/>
      <c r="O30719" s="11"/>
      <c r="P30719" s="11"/>
      <c r="Q30719" s="11"/>
      <c r="R30719" s="11"/>
      <c r="S30719" s="11"/>
      <c r="T30719" s="11"/>
      <c r="U30719" s="11"/>
      <c r="V30719" s="11"/>
      <c r="W30719" s="11"/>
      <c r="X30719" s="11"/>
      <c r="Y30719" s="11"/>
      <c r="AV30719"/>
      <c r="AW30719"/>
      <c r="AX30719"/>
    </row>
    <row r="30720" spans="11:50" x14ac:dyDescent="0.25">
      <c r="K30720" s="11"/>
      <c r="L30720" s="11"/>
      <c r="N30720" s="11"/>
      <c r="O30720" s="11"/>
      <c r="P30720" s="11"/>
      <c r="Q30720" s="11"/>
      <c r="R30720" s="11"/>
      <c r="S30720" s="11"/>
      <c r="T30720" s="11"/>
      <c r="U30720" s="11"/>
      <c r="V30720" s="11"/>
      <c r="W30720" s="11"/>
      <c r="X30720" s="11"/>
      <c r="Y30720" s="11"/>
      <c r="AV30720"/>
      <c r="AW30720"/>
      <c r="AX30720"/>
    </row>
    <row r="30721" spans="11:50" x14ac:dyDescent="0.25">
      <c r="K30721" s="11"/>
      <c r="L30721" s="11"/>
      <c r="N30721" s="11"/>
      <c r="O30721" s="11"/>
      <c r="P30721" s="11"/>
      <c r="Q30721" s="11"/>
      <c r="R30721" s="11"/>
      <c r="S30721" s="11"/>
      <c r="T30721" s="11"/>
      <c r="U30721" s="11"/>
      <c r="V30721" s="11"/>
      <c r="W30721" s="11"/>
      <c r="X30721" s="11"/>
      <c r="Y30721" s="11"/>
      <c r="AV30721"/>
      <c r="AW30721"/>
      <c r="AX30721"/>
    </row>
    <row r="30722" spans="11:50" x14ac:dyDescent="0.25">
      <c r="K30722" s="11"/>
      <c r="L30722" s="11"/>
      <c r="N30722" s="11"/>
      <c r="O30722" s="11"/>
      <c r="P30722" s="11"/>
      <c r="Q30722" s="11"/>
      <c r="R30722" s="11"/>
      <c r="S30722" s="11"/>
      <c r="T30722" s="11"/>
      <c r="U30722" s="11"/>
      <c r="V30722" s="11"/>
      <c r="W30722" s="11"/>
      <c r="X30722" s="11"/>
      <c r="Y30722" s="11"/>
      <c r="AV30722"/>
      <c r="AW30722"/>
      <c r="AX30722"/>
    </row>
    <row r="30723" spans="11:50" x14ac:dyDescent="0.25">
      <c r="K30723" s="11"/>
      <c r="L30723" s="11"/>
      <c r="N30723" s="11"/>
      <c r="O30723" s="11"/>
      <c r="P30723" s="11"/>
      <c r="Q30723" s="11"/>
      <c r="R30723" s="11"/>
      <c r="S30723" s="11"/>
      <c r="T30723" s="11"/>
      <c r="U30723" s="11"/>
      <c r="V30723" s="11"/>
      <c r="W30723" s="11"/>
      <c r="X30723" s="11"/>
      <c r="Y30723" s="11"/>
      <c r="AV30723"/>
      <c r="AW30723"/>
      <c r="AX30723"/>
    </row>
    <row r="30724" spans="11:50" x14ac:dyDescent="0.25">
      <c r="K30724" s="11"/>
      <c r="L30724" s="11"/>
      <c r="N30724" s="11"/>
      <c r="O30724" s="11"/>
      <c r="P30724" s="11"/>
      <c r="Q30724" s="11"/>
      <c r="R30724" s="11"/>
      <c r="S30724" s="11"/>
      <c r="T30724" s="11"/>
      <c r="U30724" s="11"/>
      <c r="V30724" s="11"/>
      <c r="W30724" s="11"/>
      <c r="X30724" s="11"/>
      <c r="Y30724" s="11"/>
      <c r="AV30724"/>
      <c r="AW30724"/>
      <c r="AX30724"/>
    </row>
    <row r="30725" spans="11:50" x14ac:dyDescent="0.25">
      <c r="K30725" s="11"/>
      <c r="L30725" s="11"/>
      <c r="N30725" s="11"/>
      <c r="O30725" s="11"/>
      <c r="P30725" s="11"/>
      <c r="Q30725" s="11"/>
      <c r="R30725" s="11"/>
      <c r="S30725" s="11"/>
      <c r="T30725" s="11"/>
      <c r="U30725" s="11"/>
      <c r="V30725" s="11"/>
      <c r="W30725" s="11"/>
      <c r="X30725" s="11"/>
      <c r="Y30725" s="11"/>
      <c r="AV30725"/>
      <c r="AW30725"/>
      <c r="AX30725"/>
    </row>
    <row r="30726" spans="11:50" x14ac:dyDescent="0.25">
      <c r="K30726" s="11"/>
      <c r="L30726" s="11"/>
      <c r="N30726" s="11"/>
      <c r="O30726" s="11"/>
      <c r="P30726" s="11"/>
      <c r="Q30726" s="11"/>
      <c r="R30726" s="11"/>
      <c r="S30726" s="11"/>
      <c r="T30726" s="11"/>
      <c r="U30726" s="11"/>
      <c r="V30726" s="11"/>
      <c r="W30726" s="11"/>
      <c r="X30726" s="11"/>
      <c r="Y30726" s="11"/>
      <c r="AV30726"/>
      <c r="AW30726"/>
      <c r="AX30726"/>
    </row>
    <row r="30727" spans="11:50" x14ac:dyDescent="0.25">
      <c r="K30727" s="11"/>
      <c r="L30727" s="11"/>
      <c r="N30727" s="11"/>
      <c r="O30727" s="11"/>
      <c r="P30727" s="11"/>
      <c r="Q30727" s="11"/>
      <c r="R30727" s="11"/>
      <c r="S30727" s="11"/>
      <c r="T30727" s="11"/>
      <c r="U30727" s="11"/>
      <c r="V30727" s="11"/>
      <c r="W30727" s="11"/>
      <c r="X30727" s="11"/>
      <c r="Y30727" s="11"/>
      <c r="AV30727"/>
      <c r="AW30727"/>
      <c r="AX30727"/>
    </row>
    <row r="30728" spans="11:50" x14ac:dyDescent="0.25">
      <c r="K30728" s="11"/>
      <c r="L30728" s="11"/>
      <c r="N30728" s="11"/>
      <c r="O30728" s="11"/>
      <c r="P30728" s="11"/>
      <c r="Q30728" s="11"/>
      <c r="R30728" s="11"/>
      <c r="S30728" s="11"/>
      <c r="T30728" s="11"/>
      <c r="U30728" s="11"/>
      <c r="V30728" s="11"/>
      <c r="W30728" s="11"/>
      <c r="X30728" s="11"/>
      <c r="Y30728" s="11"/>
      <c r="AV30728"/>
      <c r="AW30728"/>
      <c r="AX30728"/>
    </row>
    <row r="30729" spans="11:50" x14ac:dyDescent="0.25">
      <c r="K30729" s="11"/>
      <c r="L30729" s="11"/>
      <c r="N30729" s="11"/>
      <c r="O30729" s="11"/>
      <c r="P30729" s="11"/>
      <c r="Q30729" s="11"/>
      <c r="R30729" s="11"/>
      <c r="S30729" s="11"/>
      <c r="T30729" s="11"/>
      <c r="U30729" s="11"/>
      <c r="V30729" s="11"/>
      <c r="W30729" s="11"/>
      <c r="X30729" s="11"/>
      <c r="Y30729" s="11"/>
      <c r="AV30729"/>
      <c r="AW30729"/>
      <c r="AX30729"/>
    </row>
    <row r="30730" spans="11:50" x14ac:dyDescent="0.25">
      <c r="K30730" s="11"/>
      <c r="L30730" s="11"/>
      <c r="N30730" s="11"/>
      <c r="O30730" s="11"/>
      <c r="P30730" s="11"/>
      <c r="Q30730" s="11"/>
      <c r="R30730" s="11"/>
      <c r="S30730" s="11"/>
      <c r="T30730" s="11"/>
      <c r="U30730" s="11"/>
      <c r="V30730" s="11"/>
      <c r="W30730" s="11"/>
      <c r="X30730" s="11"/>
      <c r="Y30730" s="11"/>
      <c r="AV30730"/>
      <c r="AW30730"/>
      <c r="AX30730"/>
    </row>
    <row r="30731" spans="11:50" x14ac:dyDescent="0.25">
      <c r="K30731" s="11"/>
      <c r="L30731" s="11"/>
      <c r="N30731" s="11"/>
      <c r="O30731" s="11"/>
      <c r="P30731" s="11"/>
      <c r="Q30731" s="11"/>
      <c r="R30731" s="11"/>
      <c r="S30731" s="11"/>
      <c r="T30731" s="11"/>
      <c r="U30731" s="11"/>
      <c r="V30731" s="11"/>
      <c r="W30731" s="11"/>
      <c r="X30731" s="11"/>
      <c r="Y30731" s="11"/>
      <c r="AV30731"/>
      <c r="AW30731"/>
      <c r="AX30731"/>
    </row>
    <row r="30732" spans="11:50" x14ac:dyDescent="0.25">
      <c r="K30732" s="11"/>
      <c r="L30732" s="11"/>
      <c r="N30732" s="11"/>
      <c r="O30732" s="11"/>
      <c r="P30732" s="11"/>
      <c r="Q30732" s="11"/>
      <c r="R30732" s="11"/>
      <c r="S30732" s="11"/>
      <c r="T30732" s="11"/>
      <c r="U30732" s="11"/>
      <c r="V30732" s="11"/>
      <c r="W30732" s="11"/>
      <c r="X30732" s="11"/>
      <c r="Y30732" s="11"/>
      <c r="AV30732"/>
      <c r="AW30732"/>
      <c r="AX30732"/>
    </row>
    <row r="30733" spans="11:50" x14ac:dyDescent="0.25">
      <c r="K30733" s="11"/>
      <c r="L30733" s="11"/>
      <c r="N30733" s="11"/>
      <c r="O30733" s="11"/>
      <c r="P30733" s="11"/>
      <c r="Q30733" s="11"/>
      <c r="R30733" s="11"/>
      <c r="S30733" s="11"/>
      <c r="T30733" s="11"/>
      <c r="U30733" s="11"/>
      <c r="V30733" s="11"/>
      <c r="W30733" s="11"/>
      <c r="X30733" s="11"/>
      <c r="Y30733" s="11"/>
      <c r="AV30733"/>
      <c r="AW30733"/>
      <c r="AX30733"/>
    </row>
    <row r="30734" spans="11:50" x14ac:dyDescent="0.25">
      <c r="K30734" s="11"/>
      <c r="L30734" s="11"/>
      <c r="N30734" s="11"/>
      <c r="O30734" s="11"/>
      <c r="P30734" s="11"/>
      <c r="Q30734" s="11"/>
      <c r="R30734" s="11"/>
      <c r="S30734" s="11"/>
      <c r="T30734" s="11"/>
      <c r="U30734" s="11"/>
      <c r="V30734" s="11"/>
      <c r="W30734" s="11"/>
      <c r="X30734" s="11"/>
      <c r="Y30734" s="11"/>
      <c r="AV30734"/>
      <c r="AW30734"/>
      <c r="AX30734"/>
    </row>
    <row r="30735" spans="11:50" x14ac:dyDescent="0.25">
      <c r="K30735" s="11"/>
      <c r="L30735" s="11"/>
      <c r="N30735" s="11"/>
      <c r="O30735" s="11"/>
      <c r="P30735" s="11"/>
      <c r="Q30735" s="11"/>
      <c r="R30735" s="11"/>
      <c r="S30735" s="11"/>
      <c r="T30735" s="11"/>
      <c r="U30735" s="11"/>
      <c r="V30735" s="11"/>
      <c r="W30735" s="11"/>
      <c r="X30735" s="11"/>
      <c r="Y30735" s="11"/>
      <c r="AV30735"/>
      <c r="AW30735"/>
      <c r="AX30735"/>
    </row>
    <row r="30736" spans="11:50" x14ac:dyDescent="0.25">
      <c r="K30736" s="11"/>
      <c r="L30736" s="11"/>
      <c r="N30736" s="11"/>
      <c r="O30736" s="11"/>
      <c r="P30736" s="11"/>
      <c r="Q30736" s="11"/>
      <c r="R30736" s="11"/>
      <c r="S30736" s="11"/>
      <c r="T30736" s="11"/>
      <c r="U30736" s="11"/>
      <c r="V30736" s="11"/>
      <c r="W30736" s="11"/>
      <c r="X30736" s="11"/>
      <c r="Y30736" s="11"/>
      <c r="AV30736"/>
      <c r="AW30736"/>
      <c r="AX30736"/>
    </row>
    <row r="30737" spans="11:50" x14ac:dyDescent="0.25">
      <c r="K30737" s="11"/>
      <c r="L30737" s="11"/>
      <c r="N30737" s="11"/>
      <c r="O30737" s="11"/>
      <c r="P30737" s="11"/>
      <c r="Q30737" s="11"/>
      <c r="R30737" s="11"/>
      <c r="S30737" s="11"/>
      <c r="T30737" s="11"/>
      <c r="U30737" s="11"/>
      <c r="V30737" s="11"/>
      <c r="W30737" s="11"/>
      <c r="X30737" s="11"/>
      <c r="Y30737" s="11"/>
      <c r="AV30737"/>
      <c r="AW30737"/>
      <c r="AX30737"/>
    </row>
    <row r="30738" spans="11:50" x14ac:dyDescent="0.25">
      <c r="K30738" s="11"/>
      <c r="L30738" s="11"/>
      <c r="N30738" s="11"/>
      <c r="O30738" s="11"/>
      <c r="P30738" s="11"/>
      <c r="Q30738" s="11"/>
      <c r="R30738" s="11"/>
      <c r="S30738" s="11"/>
      <c r="T30738" s="11"/>
      <c r="U30738" s="11"/>
      <c r="V30738" s="11"/>
      <c r="W30738" s="11"/>
      <c r="X30738" s="11"/>
      <c r="Y30738" s="11"/>
      <c r="AV30738"/>
      <c r="AW30738"/>
      <c r="AX30738"/>
    </row>
    <row r="30739" spans="11:50" x14ac:dyDescent="0.25">
      <c r="K30739" s="11"/>
      <c r="L30739" s="11"/>
      <c r="N30739" s="11"/>
      <c r="O30739" s="11"/>
      <c r="P30739" s="11"/>
      <c r="Q30739" s="11"/>
      <c r="R30739" s="11"/>
      <c r="S30739" s="11"/>
      <c r="T30739" s="11"/>
      <c r="U30739" s="11"/>
      <c r="V30739" s="11"/>
      <c r="W30739" s="11"/>
      <c r="X30739" s="11"/>
      <c r="Y30739" s="11"/>
      <c r="AV30739"/>
      <c r="AW30739"/>
      <c r="AX30739"/>
    </row>
    <row r="30740" spans="11:50" x14ac:dyDescent="0.25">
      <c r="K30740" s="11"/>
      <c r="L30740" s="11"/>
      <c r="N30740" s="11"/>
      <c r="O30740" s="11"/>
      <c r="P30740" s="11"/>
      <c r="Q30740" s="11"/>
      <c r="R30740" s="11"/>
      <c r="S30740" s="11"/>
      <c r="T30740" s="11"/>
      <c r="U30740" s="11"/>
      <c r="V30740" s="11"/>
      <c r="W30740" s="11"/>
      <c r="X30740" s="11"/>
      <c r="Y30740" s="11"/>
      <c r="AV30740"/>
      <c r="AW30740"/>
      <c r="AX30740"/>
    </row>
    <row r="30741" spans="11:50" x14ac:dyDescent="0.25">
      <c r="K30741" s="11"/>
      <c r="L30741" s="11"/>
      <c r="N30741" s="11"/>
      <c r="O30741" s="11"/>
      <c r="P30741" s="11"/>
      <c r="Q30741" s="11"/>
      <c r="R30741" s="11"/>
      <c r="S30741" s="11"/>
      <c r="T30741" s="11"/>
      <c r="U30741" s="11"/>
      <c r="V30741" s="11"/>
      <c r="W30741" s="11"/>
      <c r="X30741" s="11"/>
      <c r="Y30741" s="11"/>
      <c r="AV30741"/>
      <c r="AW30741"/>
      <c r="AX30741"/>
    </row>
    <row r="30742" spans="11:50" x14ac:dyDescent="0.25">
      <c r="K30742" s="11"/>
      <c r="L30742" s="11"/>
      <c r="N30742" s="11"/>
      <c r="O30742" s="11"/>
      <c r="P30742" s="11"/>
      <c r="Q30742" s="11"/>
      <c r="R30742" s="11"/>
      <c r="S30742" s="11"/>
      <c r="T30742" s="11"/>
      <c r="U30742" s="11"/>
      <c r="V30742" s="11"/>
      <c r="W30742" s="11"/>
      <c r="X30742" s="11"/>
      <c r="Y30742" s="11"/>
      <c r="AV30742"/>
      <c r="AW30742"/>
      <c r="AX30742"/>
    </row>
    <row r="30743" spans="11:50" x14ac:dyDescent="0.25">
      <c r="K30743" s="11"/>
      <c r="L30743" s="11"/>
      <c r="N30743" s="11"/>
      <c r="O30743" s="11"/>
      <c r="P30743" s="11"/>
      <c r="Q30743" s="11"/>
      <c r="R30743" s="11"/>
      <c r="S30743" s="11"/>
      <c r="T30743" s="11"/>
      <c r="U30743" s="11"/>
      <c r="V30743" s="11"/>
      <c r="W30743" s="11"/>
      <c r="X30743" s="11"/>
      <c r="Y30743" s="11"/>
      <c r="AV30743"/>
      <c r="AW30743"/>
      <c r="AX30743"/>
    </row>
    <row r="30744" spans="11:50" x14ac:dyDescent="0.25">
      <c r="K30744" s="11"/>
      <c r="L30744" s="11"/>
      <c r="N30744" s="11"/>
      <c r="O30744" s="11"/>
      <c r="P30744" s="11"/>
      <c r="Q30744" s="11"/>
      <c r="R30744" s="11"/>
      <c r="S30744" s="11"/>
      <c r="T30744" s="11"/>
      <c r="U30744" s="11"/>
      <c r="V30744" s="11"/>
      <c r="W30744" s="11"/>
      <c r="X30744" s="11"/>
      <c r="Y30744" s="11"/>
      <c r="AV30744"/>
      <c r="AW30744"/>
      <c r="AX30744"/>
    </row>
    <row r="30745" spans="11:50" x14ac:dyDescent="0.25">
      <c r="K30745" s="11"/>
      <c r="L30745" s="11"/>
      <c r="N30745" s="11"/>
      <c r="O30745" s="11"/>
      <c r="P30745" s="11"/>
      <c r="Q30745" s="11"/>
      <c r="R30745" s="11"/>
      <c r="S30745" s="11"/>
      <c r="T30745" s="11"/>
      <c r="U30745" s="11"/>
      <c r="V30745" s="11"/>
      <c r="W30745" s="11"/>
      <c r="X30745" s="11"/>
      <c r="Y30745" s="11"/>
      <c r="AV30745"/>
      <c r="AW30745"/>
      <c r="AX30745"/>
    </row>
    <row r="30746" spans="11:50" x14ac:dyDescent="0.25">
      <c r="K30746" s="11"/>
      <c r="L30746" s="11"/>
      <c r="N30746" s="11"/>
      <c r="O30746" s="11"/>
      <c r="P30746" s="11"/>
      <c r="Q30746" s="11"/>
      <c r="R30746" s="11"/>
      <c r="S30746" s="11"/>
      <c r="T30746" s="11"/>
      <c r="U30746" s="11"/>
      <c r="V30746" s="11"/>
      <c r="W30746" s="11"/>
      <c r="X30746" s="11"/>
      <c r="Y30746" s="11"/>
      <c r="AV30746"/>
      <c r="AW30746"/>
      <c r="AX30746"/>
    </row>
    <row r="30747" spans="11:50" x14ac:dyDescent="0.25">
      <c r="K30747" s="11"/>
      <c r="L30747" s="11"/>
      <c r="N30747" s="11"/>
      <c r="O30747" s="11"/>
      <c r="P30747" s="11"/>
      <c r="Q30747" s="11"/>
      <c r="R30747" s="11"/>
      <c r="S30747" s="11"/>
      <c r="T30747" s="11"/>
      <c r="U30747" s="11"/>
      <c r="V30747" s="11"/>
      <c r="W30747" s="11"/>
      <c r="X30747" s="11"/>
      <c r="Y30747" s="11"/>
      <c r="AV30747"/>
      <c r="AW30747"/>
      <c r="AX30747"/>
    </row>
    <row r="30748" spans="11:50" x14ac:dyDescent="0.25">
      <c r="K30748" s="11"/>
      <c r="L30748" s="11"/>
      <c r="N30748" s="11"/>
      <c r="O30748" s="11"/>
      <c r="P30748" s="11"/>
      <c r="Q30748" s="11"/>
      <c r="R30748" s="11"/>
      <c r="S30748" s="11"/>
      <c r="T30748" s="11"/>
      <c r="U30748" s="11"/>
      <c r="V30748" s="11"/>
      <c r="W30748" s="11"/>
      <c r="X30748" s="11"/>
      <c r="Y30748" s="11"/>
      <c r="AV30748"/>
      <c r="AW30748"/>
      <c r="AX30748"/>
    </row>
    <row r="30749" spans="11:50" x14ac:dyDescent="0.25">
      <c r="K30749" s="11"/>
      <c r="L30749" s="11"/>
      <c r="N30749" s="11"/>
      <c r="O30749" s="11"/>
      <c r="P30749" s="11"/>
      <c r="Q30749" s="11"/>
      <c r="R30749" s="11"/>
      <c r="S30749" s="11"/>
      <c r="T30749" s="11"/>
      <c r="U30749" s="11"/>
      <c r="V30749" s="11"/>
      <c r="W30749" s="11"/>
      <c r="X30749" s="11"/>
      <c r="Y30749" s="11"/>
      <c r="AV30749"/>
      <c r="AW30749"/>
      <c r="AX30749"/>
    </row>
    <row r="30750" spans="11:50" x14ac:dyDescent="0.25">
      <c r="K30750" s="11"/>
      <c r="L30750" s="11"/>
      <c r="N30750" s="11"/>
      <c r="O30750" s="11"/>
      <c r="P30750" s="11"/>
      <c r="Q30750" s="11"/>
      <c r="R30750" s="11"/>
      <c r="S30750" s="11"/>
      <c r="T30750" s="11"/>
      <c r="U30750" s="11"/>
      <c r="V30750" s="11"/>
      <c r="W30750" s="11"/>
      <c r="X30750" s="11"/>
      <c r="Y30750" s="11"/>
      <c r="AV30750"/>
      <c r="AW30750"/>
      <c r="AX30750"/>
    </row>
    <row r="30751" spans="11:50" x14ac:dyDescent="0.25">
      <c r="K30751" s="11"/>
      <c r="L30751" s="11"/>
      <c r="N30751" s="11"/>
      <c r="O30751" s="11"/>
      <c r="P30751" s="11"/>
      <c r="Q30751" s="11"/>
      <c r="R30751" s="11"/>
      <c r="S30751" s="11"/>
      <c r="T30751" s="11"/>
      <c r="U30751" s="11"/>
      <c r="V30751" s="11"/>
      <c r="W30751" s="11"/>
      <c r="X30751" s="11"/>
      <c r="Y30751" s="11"/>
      <c r="AV30751"/>
      <c r="AW30751"/>
      <c r="AX30751"/>
    </row>
    <row r="30752" spans="11:50" x14ac:dyDescent="0.25">
      <c r="K30752" s="11"/>
      <c r="L30752" s="11"/>
      <c r="N30752" s="11"/>
      <c r="O30752" s="11"/>
      <c r="P30752" s="11"/>
      <c r="Q30752" s="11"/>
      <c r="R30752" s="11"/>
      <c r="S30752" s="11"/>
      <c r="T30752" s="11"/>
      <c r="U30752" s="11"/>
      <c r="V30752" s="11"/>
      <c r="W30752" s="11"/>
      <c r="X30752" s="11"/>
      <c r="Y30752" s="11"/>
      <c r="AV30752"/>
      <c r="AW30752"/>
      <c r="AX30752"/>
    </row>
    <row r="30753" spans="11:50" x14ac:dyDescent="0.25">
      <c r="K30753" s="11"/>
      <c r="L30753" s="11"/>
      <c r="N30753" s="11"/>
      <c r="O30753" s="11"/>
      <c r="P30753" s="11"/>
      <c r="Q30753" s="11"/>
      <c r="R30753" s="11"/>
      <c r="S30753" s="11"/>
      <c r="T30753" s="11"/>
      <c r="U30753" s="11"/>
      <c r="V30753" s="11"/>
      <c r="W30753" s="11"/>
      <c r="X30753" s="11"/>
      <c r="Y30753" s="11"/>
      <c r="AV30753"/>
      <c r="AW30753"/>
      <c r="AX30753"/>
    </row>
    <row r="30754" spans="11:50" x14ac:dyDescent="0.25">
      <c r="K30754" s="11"/>
      <c r="L30754" s="11"/>
      <c r="N30754" s="11"/>
      <c r="O30754" s="11"/>
      <c r="P30754" s="11"/>
      <c r="Q30754" s="11"/>
      <c r="R30754" s="11"/>
      <c r="S30754" s="11"/>
      <c r="T30754" s="11"/>
      <c r="U30754" s="11"/>
      <c r="V30754" s="11"/>
      <c r="W30754" s="11"/>
      <c r="X30754" s="11"/>
      <c r="Y30754" s="11"/>
      <c r="AV30754"/>
      <c r="AW30754"/>
      <c r="AX30754"/>
    </row>
    <row r="30755" spans="11:50" x14ac:dyDescent="0.25">
      <c r="K30755" s="11"/>
      <c r="L30755" s="11"/>
      <c r="N30755" s="11"/>
      <c r="O30755" s="11"/>
      <c r="P30755" s="11"/>
      <c r="Q30755" s="11"/>
      <c r="R30755" s="11"/>
      <c r="S30755" s="11"/>
      <c r="T30755" s="11"/>
      <c r="U30755" s="11"/>
      <c r="V30755" s="11"/>
      <c r="W30755" s="11"/>
      <c r="X30755" s="11"/>
      <c r="Y30755" s="11"/>
      <c r="AV30755"/>
      <c r="AW30755"/>
      <c r="AX30755"/>
    </row>
    <row r="30756" spans="11:50" x14ac:dyDescent="0.25">
      <c r="K30756" s="11"/>
      <c r="L30756" s="11"/>
      <c r="N30756" s="11"/>
      <c r="O30756" s="11"/>
      <c r="P30756" s="11"/>
      <c r="Q30756" s="11"/>
      <c r="R30756" s="11"/>
      <c r="S30756" s="11"/>
      <c r="T30756" s="11"/>
      <c r="U30756" s="11"/>
      <c r="V30756" s="11"/>
      <c r="W30756" s="11"/>
      <c r="X30756" s="11"/>
      <c r="Y30756" s="11"/>
      <c r="AV30756"/>
      <c r="AW30756"/>
      <c r="AX30756"/>
    </row>
    <row r="30757" spans="11:50" x14ac:dyDescent="0.25">
      <c r="K30757" s="11"/>
      <c r="L30757" s="11"/>
      <c r="N30757" s="11"/>
      <c r="O30757" s="11"/>
      <c r="P30757" s="11"/>
      <c r="Q30757" s="11"/>
      <c r="R30757" s="11"/>
      <c r="S30757" s="11"/>
      <c r="T30757" s="11"/>
      <c r="U30757" s="11"/>
      <c r="V30757" s="11"/>
      <c r="W30757" s="11"/>
      <c r="X30757" s="11"/>
      <c r="Y30757" s="11"/>
      <c r="AV30757"/>
      <c r="AW30757"/>
      <c r="AX30757"/>
    </row>
    <row r="30758" spans="11:50" x14ac:dyDescent="0.25">
      <c r="K30758" s="11"/>
      <c r="L30758" s="11"/>
      <c r="N30758" s="11"/>
      <c r="O30758" s="11"/>
      <c r="P30758" s="11"/>
      <c r="Q30758" s="11"/>
      <c r="R30758" s="11"/>
      <c r="S30758" s="11"/>
      <c r="T30758" s="11"/>
      <c r="U30758" s="11"/>
      <c r="V30758" s="11"/>
      <c r="W30758" s="11"/>
      <c r="X30758" s="11"/>
      <c r="Y30758" s="11"/>
      <c r="AV30758"/>
      <c r="AW30758"/>
      <c r="AX30758"/>
    </row>
    <row r="30759" spans="11:50" x14ac:dyDescent="0.25">
      <c r="K30759" s="11"/>
      <c r="L30759" s="11"/>
      <c r="N30759" s="11"/>
      <c r="O30759" s="11"/>
      <c r="P30759" s="11"/>
      <c r="Q30759" s="11"/>
      <c r="R30759" s="11"/>
      <c r="S30759" s="11"/>
      <c r="T30759" s="11"/>
      <c r="U30759" s="11"/>
      <c r="V30759" s="11"/>
      <c r="W30759" s="11"/>
      <c r="X30759" s="11"/>
      <c r="Y30759" s="11"/>
      <c r="AV30759"/>
      <c r="AW30759"/>
      <c r="AX30759"/>
    </row>
    <row r="30760" spans="11:50" x14ac:dyDescent="0.25">
      <c r="K30760" s="11"/>
      <c r="L30760" s="11"/>
      <c r="N30760" s="11"/>
      <c r="O30760" s="11"/>
      <c r="P30760" s="11"/>
      <c r="Q30760" s="11"/>
      <c r="R30760" s="11"/>
      <c r="S30760" s="11"/>
      <c r="T30760" s="11"/>
      <c r="U30760" s="11"/>
      <c r="V30760" s="11"/>
      <c r="W30760" s="11"/>
      <c r="X30760" s="11"/>
      <c r="Y30760" s="11"/>
      <c r="AV30760"/>
      <c r="AW30760"/>
      <c r="AX30760"/>
    </row>
    <row r="30761" spans="11:50" x14ac:dyDescent="0.25">
      <c r="K30761" s="11"/>
      <c r="L30761" s="11"/>
      <c r="N30761" s="11"/>
      <c r="O30761" s="11"/>
      <c r="P30761" s="11"/>
      <c r="Q30761" s="11"/>
      <c r="R30761" s="11"/>
      <c r="S30761" s="11"/>
      <c r="T30761" s="11"/>
      <c r="U30761" s="11"/>
      <c r="V30761" s="11"/>
      <c r="W30761" s="11"/>
      <c r="X30761" s="11"/>
      <c r="Y30761" s="11"/>
      <c r="AV30761"/>
      <c r="AW30761"/>
      <c r="AX30761"/>
    </row>
    <row r="30762" spans="11:50" x14ac:dyDescent="0.25">
      <c r="K30762" s="11"/>
      <c r="L30762" s="11"/>
      <c r="N30762" s="11"/>
      <c r="O30762" s="11"/>
      <c r="P30762" s="11"/>
      <c r="Q30762" s="11"/>
      <c r="R30762" s="11"/>
      <c r="S30762" s="11"/>
      <c r="T30762" s="11"/>
      <c r="U30762" s="11"/>
      <c r="V30762" s="11"/>
      <c r="W30762" s="11"/>
      <c r="X30762" s="11"/>
      <c r="Y30762" s="11"/>
      <c r="AV30762"/>
      <c r="AW30762"/>
      <c r="AX30762"/>
    </row>
    <row r="30763" spans="11:50" x14ac:dyDescent="0.25">
      <c r="K30763" s="11"/>
      <c r="L30763" s="11"/>
      <c r="N30763" s="11"/>
      <c r="O30763" s="11"/>
      <c r="P30763" s="11"/>
      <c r="Q30763" s="11"/>
      <c r="R30763" s="11"/>
      <c r="S30763" s="11"/>
      <c r="T30763" s="11"/>
      <c r="U30763" s="11"/>
      <c r="V30763" s="11"/>
      <c r="W30763" s="11"/>
      <c r="X30763" s="11"/>
      <c r="Y30763" s="11"/>
      <c r="AV30763"/>
      <c r="AW30763"/>
      <c r="AX30763"/>
    </row>
    <row r="30764" spans="11:50" x14ac:dyDescent="0.25">
      <c r="K30764" s="11"/>
      <c r="L30764" s="11"/>
      <c r="N30764" s="11"/>
      <c r="O30764" s="11"/>
      <c r="P30764" s="11"/>
      <c r="Q30764" s="11"/>
      <c r="R30764" s="11"/>
      <c r="S30764" s="11"/>
      <c r="T30764" s="11"/>
      <c r="U30764" s="11"/>
      <c r="V30764" s="11"/>
      <c r="W30764" s="11"/>
      <c r="X30764" s="11"/>
      <c r="Y30764" s="11"/>
      <c r="AV30764"/>
      <c r="AW30764"/>
      <c r="AX30764"/>
    </row>
    <row r="30765" spans="11:50" x14ac:dyDescent="0.25">
      <c r="K30765" s="11"/>
      <c r="L30765" s="11"/>
      <c r="N30765" s="11"/>
      <c r="O30765" s="11"/>
      <c r="P30765" s="11"/>
      <c r="Q30765" s="11"/>
      <c r="R30765" s="11"/>
      <c r="S30765" s="11"/>
      <c r="T30765" s="11"/>
      <c r="U30765" s="11"/>
      <c r="V30765" s="11"/>
      <c r="W30765" s="11"/>
      <c r="X30765" s="11"/>
      <c r="Y30765" s="11"/>
      <c r="AV30765"/>
      <c r="AW30765"/>
      <c r="AX30765"/>
    </row>
    <row r="30766" spans="11:50" x14ac:dyDescent="0.25">
      <c r="K30766" s="11"/>
      <c r="L30766" s="11"/>
      <c r="N30766" s="11"/>
      <c r="O30766" s="11"/>
      <c r="P30766" s="11"/>
      <c r="Q30766" s="11"/>
      <c r="R30766" s="11"/>
      <c r="S30766" s="11"/>
      <c r="T30766" s="11"/>
      <c r="U30766" s="11"/>
      <c r="V30766" s="11"/>
      <c r="W30766" s="11"/>
      <c r="X30766" s="11"/>
      <c r="Y30766" s="11"/>
      <c r="AV30766"/>
      <c r="AW30766"/>
      <c r="AX30766"/>
    </row>
    <row r="30767" spans="11:50" x14ac:dyDescent="0.25">
      <c r="K30767" s="11"/>
      <c r="L30767" s="11"/>
      <c r="N30767" s="11"/>
      <c r="O30767" s="11"/>
      <c r="P30767" s="11"/>
      <c r="Q30767" s="11"/>
      <c r="R30767" s="11"/>
      <c r="S30767" s="11"/>
      <c r="T30767" s="11"/>
      <c r="U30767" s="11"/>
      <c r="V30767" s="11"/>
      <c r="W30767" s="11"/>
      <c r="X30767" s="11"/>
      <c r="Y30767" s="11"/>
      <c r="AV30767"/>
      <c r="AW30767"/>
      <c r="AX30767"/>
    </row>
    <row r="30768" spans="11:50" x14ac:dyDescent="0.25">
      <c r="K30768" s="11"/>
      <c r="L30768" s="11"/>
      <c r="N30768" s="11"/>
      <c r="O30768" s="11"/>
      <c r="P30768" s="11"/>
      <c r="Q30768" s="11"/>
      <c r="R30768" s="11"/>
      <c r="S30768" s="11"/>
      <c r="T30768" s="11"/>
      <c r="U30768" s="11"/>
      <c r="V30768" s="11"/>
      <c r="W30768" s="11"/>
      <c r="X30768" s="11"/>
      <c r="Y30768" s="11"/>
      <c r="AV30768"/>
      <c r="AW30768"/>
      <c r="AX30768"/>
    </row>
    <row r="30769" spans="11:50" x14ac:dyDescent="0.25">
      <c r="K30769" s="11"/>
      <c r="L30769" s="11"/>
      <c r="N30769" s="11"/>
      <c r="O30769" s="11"/>
      <c r="P30769" s="11"/>
      <c r="Q30769" s="11"/>
      <c r="R30769" s="11"/>
      <c r="S30769" s="11"/>
      <c r="T30769" s="11"/>
      <c r="U30769" s="11"/>
      <c r="V30769" s="11"/>
      <c r="W30769" s="11"/>
      <c r="X30769" s="11"/>
      <c r="Y30769" s="11"/>
      <c r="AV30769"/>
      <c r="AW30769"/>
      <c r="AX30769"/>
    </row>
    <row r="30770" spans="11:50" x14ac:dyDescent="0.25">
      <c r="K30770" s="11"/>
      <c r="L30770" s="11"/>
      <c r="N30770" s="11"/>
      <c r="O30770" s="11"/>
      <c r="P30770" s="11"/>
      <c r="Q30770" s="11"/>
      <c r="R30770" s="11"/>
      <c r="S30770" s="11"/>
      <c r="T30770" s="11"/>
      <c r="U30770" s="11"/>
      <c r="V30770" s="11"/>
      <c r="W30770" s="11"/>
      <c r="X30770" s="11"/>
      <c r="Y30770" s="11"/>
      <c r="AV30770"/>
      <c r="AW30770"/>
      <c r="AX30770"/>
    </row>
    <row r="30771" spans="11:50" x14ac:dyDescent="0.25">
      <c r="K30771" s="11"/>
      <c r="L30771" s="11"/>
      <c r="N30771" s="11"/>
      <c r="O30771" s="11"/>
      <c r="P30771" s="11"/>
      <c r="Q30771" s="11"/>
      <c r="R30771" s="11"/>
      <c r="S30771" s="11"/>
      <c r="T30771" s="11"/>
      <c r="U30771" s="11"/>
      <c r="V30771" s="11"/>
      <c r="W30771" s="11"/>
      <c r="X30771" s="11"/>
      <c r="Y30771" s="11"/>
      <c r="AV30771"/>
      <c r="AW30771"/>
      <c r="AX30771"/>
    </row>
    <row r="30772" spans="11:50" x14ac:dyDescent="0.25">
      <c r="K30772" s="11"/>
      <c r="L30772" s="11"/>
      <c r="N30772" s="11"/>
      <c r="O30772" s="11"/>
      <c r="P30772" s="11"/>
      <c r="Q30772" s="11"/>
      <c r="R30772" s="11"/>
      <c r="S30772" s="11"/>
      <c r="T30772" s="11"/>
      <c r="U30772" s="11"/>
      <c r="V30772" s="11"/>
      <c r="W30772" s="11"/>
      <c r="X30772" s="11"/>
      <c r="Y30772" s="11"/>
      <c r="AV30772"/>
      <c r="AW30772"/>
      <c r="AX30772"/>
    </row>
    <row r="30773" spans="11:50" x14ac:dyDescent="0.25">
      <c r="K30773" s="11"/>
      <c r="L30773" s="11"/>
      <c r="N30773" s="11"/>
      <c r="O30773" s="11"/>
      <c r="P30773" s="11"/>
      <c r="Q30773" s="11"/>
      <c r="R30773" s="11"/>
      <c r="S30773" s="11"/>
      <c r="T30773" s="11"/>
      <c r="U30773" s="11"/>
      <c r="V30773" s="11"/>
      <c r="W30773" s="11"/>
      <c r="X30773" s="11"/>
      <c r="Y30773" s="11"/>
      <c r="AV30773"/>
      <c r="AW30773"/>
      <c r="AX30773"/>
    </row>
    <row r="30774" spans="11:50" x14ac:dyDescent="0.25">
      <c r="K30774" s="11"/>
      <c r="L30774" s="11"/>
      <c r="N30774" s="11"/>
      <c r="O30774" s="11"/>
      <c r="P30774" s="11"/>
      <c r="Q30774" s="11"/>
      <c r="R30774" s="11"/>
      <c r="S30774" s="11"/>
      <c r="T30774" s="11"/>
      <c r="U30774" s="11"/>
      <c r="V30774" s="11"/>
      <c r="W30774" s="11"/>
      <c r="X30774" s="11"/>
      <c r="Y30774" s="11"/>
      <c r="AV30774"/>
      <c r="AW30774"/>
      <c r="AX30774"/>
    </row>
    <row r="30775" spans="11:50" x14ac:dyDescent="0.25">
      <c r="K30775" s="11"/>
      <c r="L30775" s="11"/>
      <c r="N30775" s="11"/>
      <c r="O30775" s="11"/>
      <c r="P30775" s="11"/>
      <c r="Q30775" s="11"/>
      <c r="R30775" s="11"/>
      <c r="S30775" s="11"/>
      <c r="T30775" s="11"/>
      <c r="U30775" s="11"/>
      <c r="V30775" s="11"/>
      <c r="W30775" s="11"/>
      <c r="X30775" s="11"/>
      <c r="Y30775" s="11"/>
      <c r="AV30775"/>
      <c r="AW30775"/>
      <c r="AX30775"/>
    </row>
    <row r="30776" spans="11:50" x14ac:dyDescent="0.25">
      <c r="K30776" s="11"/>
      <c r="L30776" s="11"/>
      <c r="N30776" s="11"/>
      <c r="O30776" s="11"/>
      <c r="P30776" s="11"/>
      <c r="Q30776" s="11"/>
      <c r="R30776" s="11"/>
      <c r="S30776" s="11"/>
      <c r="T30776" s="11"/>
      <c r="U30776" s="11"/>
      <c r="V30776" s="11"/>
      <c r="W30776" s="11"/>
      <c r="X30776" s="11"/>
      <c r="Y30776" s="11"/>
      <c r="AV30776"/>
      <c r="AW30776"/>
      <c r="AX30776"/>
    </row>
    <row r="30777" spans="11:50" x14ac:dyDescent="0.25">
      <c r="K30777" s="11"/>
      <c r="L30777" s="11"/>
      <c r="N30777" s="11"/>
      <c r="O30777" s="11"/>
      <c r="P30777" s="11"/>
      <c r="Q30777" s="11"/>
      <c r="R30777" s="11"/>
      <c r="S30777" s="11"/>
      <c r="T30777" s="11"/>
      <c r="U30777" s="11"/>
      <c r="V30777" s="11"/>
      <c r="W30777" s="11"/>
      <c r="X30777" s="11"/>
      <c r="Y30777" s="11"/>
      <c r="AV30777"/>
      <c r="AW30777"/>
      <c r="AX30777"/>
    </row>
    <row r="30778" spans="11:50" x14ac:dyDescent="0.25">
      <c r="K30778" s="11"/>
      <c r="L30778" s="11"/>
      <c r="N30778" s="11"/>
      <c r="O30778" s="11"/>
      <c r="P30778" s="11"/>
      <c r="Q30778" s="11"/>
      <c r="R30778" s="11"/>
      <c r="S30778" s="11"/>
      <c r="T30778" s="11"/>
      <c r="U30778" s="11"/>
      <c r="V30778" s="11"/>
      <c r="W30778" s="11"/>
      <c r="X30778" s="11"/>
      <c r="Y30778" s="11"/>
      <c r="AV30778"/>
      <c r="AW30778"/>
      <c r="AX30778"/>
    </row>
    <row r="30779" spans="11:50" x14ac:dyDescent="0.25">
      <c r="K30779" s="11"/>
      <c r="L30779" s="11"/>
      <c r="N30779" s="11"/>
      <c r="O30779" s="11"/>
      <c r="P30779" s="11"/>
      <c r="Q30779" s="11"/>
      <c r="R30779" s="11"/>
      <c r="S30779" s="11"/>
      <c r="T30779" s="11"/>
      <c r="U30779" s="11"/>
      <c r="V30779" s="11"/>
      <c r="W30779" s="11"/>
      <c r="X30779" s="11"/>
      <c r="Y30779" s="11"/>
      <c r="AV30779"/>
      <c r="AW30779"/>
      <c r="AX30779"/>
    </row>
    <row r="30780" spans="11:50" x14ac:dyDescent="0.25">
      <c r="K30780" s="11"/>
      <c r="L30780" s="11"/>
      <c r="N30780" s="11"/>
      <c r="O30780" s="11"/>
      <c r="P30780" s="11"/>
      <c r="Q30780" s="11"/>
      <c r="R30780" s="11"/>
      <c r="S30780" s="11"/>
      <c r="T30780" s="11"/>
      <c r="U30780" s="11"/>
      <c r="V30780" s="11"/>
      <c r="W30780" s="11"/>
      <c r="X30780" s="11"/>
      <c r="Y30780" s="11"/>
      <c r="AV30780"/>
      <c r="AW30780"/>
      <c r="AX30780"/>
    </row>
    <row r="30781" spans="11:50" x14ac:dyDescent="0.25">
      <c r="K30781" s="11"/>
      <c r="L30781" s="11"/>
      <c r="N30781" s="11"/>
      <c r="O30781" s="11"/>
      <c r="P30781" s="11"/>
      <c r="Q30781" s="11"/>
      <c r="R30781" s="11"/>
      <c r="S30781" s="11"/>
      <c r="T30781" s="11"/>
      <c r="U30781" s="11"/>
      <c r="V30781" s="11"/>
      <c r="W30781" s="11"/>
      <c r="X30781" s="11"/>
      <c r="Y30781" s="11"/>
      <c r="AV30781"/>
      <c r="AW30781"/>
      <c r="AX30781"/>
    </row>
    <row r="30782" spans="11:50" x14ac:dyDescent="0.25">
      <c r="K30782" s="11"/>
      <c r="L30782" s="11"/>
      <c r="N30782" s="11"/>
      <c r="O30782" s="11"/>
      <c r="P30782" s="11"/>
      <c r="Q30782" s="11"/>
      <c r="R30782" s="11"/>
      <c r="S30782" s="11"/>
      <c r="T30782" s="11"/>
      <c r="U30782" s="11"/>
      <c r="V30782" s="11"/>
      <c r="W30782" s="11"/>
      <c r="X30782" s="11"/>
      <c r="Y30782" s="11"/>
      <c r="AV30782"/>
      <c r="AW30782"/>
      <c r="AX30782"/>
    </row>
    <row r="30783" spans="11:50" x14ac:dyDescent="0.25">
      <c r="K30783" s="11"/>
      <c r="L30783" s="11"/>
      <c r="N30783" s="11"/>
      <c r="O30783" s="11"/>
      <c r="P30783" s="11"/>
      <c r="Q30783" s="11"/>
      <c r="R30783" s="11"/>
      <c r="S30783" s="11"/>
      <c r="T30783" s="11"/>
      <c r="U30783" s="11"/>
      <c r="V30783" s="11"/>
      <c r="W30783" s="11"/>
      <c r="X30783" s="11"/>
      <c r="Y30783" s="11"/>
      <c r="AV30783"/>
      <c r="AW30783"/>
      <c r="AX30783"/>
    </row>
    <row r="30784" spans="11:50" x14ac:dyDescent="0.25">
      <c r="K30784" s="11"/>
      <c r="L30784" s="11"/>
      <c r="N30784" s="11"/>
      <c r="O30784" s="11"/>
      <c r="P30784" s="11"/>
      <c r="Q30784" s="11"/>
      <c r="R30784" s="11"/>
      <c r="S30784" s="11"/>
      <c r="T30784" s="11"/>
      <c r="U30784" s="11"/>
      <c r="V30784" s="11"/>
      <c r="W30784" s="11"/>
      <c r="X30784" s="11"/>
      <c r="Y30784" s="11"/>
      <c r="AV30784"/>
      <c r="AW30784"/>
      <c r="AX30784"/>
    </row>
    <row r="30785" spans="11:50" x14ac:dyDescent="0.25">
      <c r="K30785" s="11"/>
      <c r="L30785" s="11"/>
      <c r="N30785" s="11"/>
      <c r="O30785" s="11"/>
      <c r="P30785" s="11"/>
      <c r="Q30785" s="11"/>
      <c r="R30785" s="11"/>
      <c r="S30785" s="11"/>
      <c r="T30785" s="11"/>
      <c r="U30785" s="11"/>
      <c r="V30785" s="11"/>
      <c r="W30785" s="11"/>
      <c r="X30785" s="11"/>
      <c r="Y30785" s="11"/>
      <c r="AV30785"/>
      <c r="AW30785"/>
      <c r="AX30785"/>
    </row>
    <row r="30786" spans="11:50" x14ac:dyDescent="0.25">
      <c r="K30786" s="11"/>
      <c r="L30786" s="11"/>
      <c r="N30786" s="11"/>
      <c r="O30786" s="11"/>
      <c r="P30786" s="11"/>
      <c r="Q30786" s="11"/>
      <c r="R30786" s="11"/>
      <c r="S30786" s="11"/>
      <c r="T30786" s="11"/>
      <c r="U30786" s="11"/>
      <c r="V30786" s="11"/>
      <c r="W30786" s="11"/>
      <c r="X30786" s="11"/>
      <c r="Y30786" s="11"/>
      <c r="AV30786"/>
      <c r="AW30786"/>
      <c r="AX30786"/>
    </row>
    <row r="30787" spans="11:50" x14ac:dyDescent="0.25">
      <c r="K30787" s="11"/>
      <c r="L30787" s="11"/>
      <c r="N30787" s="11"/>
      <c r="O30787" s="11"/>
      <c r="P30787" s="11"/>
      <c r="Q30787" s="11"/>
      <c r="R30787" s="11"/>
      <c r="S30787" s="11"/>
      <c r="T30787" s="11"/>
      <c r="U30787" s="11"/>
      <c r="V30787" s="11"/>
      <c r="W30787" s="11"/>
      <c r="X30787" s="11"/>
      <c r="Y30787" s="11"/>
      <c r="AV30787"/>
      <c r="AW30787"/>
      <c r="AX30787"/>
    </row>
    <row r="30788" spans="11:50" x14ac:dyDescent="0.25">
      <c r="K30788" s="11"/>
      <c r="L30788" s="11"/>
      <c r="N30788" s="11"/>
      <c r="O30788" s="11"/>
      <c r="P30788" s="11"/>
      <c r="Q30788" s="11"/>
      <c r="R30788" s="11"/>
      <c r="S30788" s="11"/>
      <c r="T30788" s="11"/>
      <c r="U30788" s="11"/>
      <c r="V30788" s="11"/>
      <c r="W30788" s="11"/>
      <c r="X30788" s="11"/>
      <c r="Y30788" s="11"/>
      <c r="AV30788"/>
      <c r="AW30788"/>
      <c r="AX30788"/>
    </row>
    <row r="30789" spans="11:50" x14ac:dyDescent="0.25">
      <c r="K30789" s="11"/>
      <c r="L30789" s="11"/>
      <c r="N30789" s="11"/>
      <c r="O30789" s="11"/>
      <c r="P30789" s="11"/>
      <c r="Q30789" s="11"/>
      <c r="R30789" s="11"/>
      <c r="S30789" s="11"/>
      <c r="T30789" s="11"/>
      <c r="U30789" s="11"/>
      <c r="V30789" s="11"/>
      <c r="W30789" s="11"/>
      <c r="X30789" s="11"/>
      <c r="Y30789" s="11"/>
      <c r="AV30789"/>
      <c r="AW30789"/>
      <c r="AX30789"/>
    </row>
    <row r="30790" spans="11:50" x14ac:dyDescent="0.25">
      <c r="K30790" s="11"/>
      <c r="L30790" s="11"/>
      <c r="N30790" s="11"/>
      <c r="O30790" s="11"/>
      <c r="P30790" s="11"/>
      <c r="Q30790" s="11"/>
      <c r="R30790" s="11"/>
      <c r="S30790" s="11"/>
      <c r="T30790" s="11"/>
      <c r="U30790" s="11"/>
      <c r="V30790" s="11"/>
      <c r="W30790" s="11"/>
      <c r="X30790" s="11"/>
      <c r="Y30790" s="11"/>
      <c r="AV30790"/>
      <c r="AW30790"/>
      <c r="AX30790"/>
    </row>
    <row r="30791" spans="11:50" x14ac:dyDescent="0.25">
      <c r="K30791" s="11"/>
      <c r="L30791" s="11"/>
      <c r="N30791" s="11"/>
      <c r="O30791" s="11"/>
      <c r="P30791" s="11"/>
      <c r="Q30791" s="11"/>
      <c r="R30791" s="11"/>
      <c r="S30791" s="11"/>
      <c r="T30791" s="11"/>
      <c r="U30791" s="11"/>
      <c r="V30791" s="11"/>
      <c r="W30791" s="11"/>
      <c r="X30791" s="11"/>
      <c r="Y30791" s="11"/>
      <c r="AV30791"/>
      <c r="AW30791"/>
      <c r="AX30791"/>
    </row>
    <row r="30792" spans="11:50" x14ac:dyDescent="0.25">
      <c r="K30792" s="11"/>
      <c r="L30792" s="11"/>
      <c r="N30792" s="11"/>
      <c r="O30792" s="11"/>
      <c r="P30792" s="11"/>
      <c r="Q30792" s="11"/>
      <c r="R30792" s="11"/>
      <c r="S30792" s="11"/>
      <c r="T30792" s="11"/>
      <c r="U30792" s="11"/>
      <c r="V30792" s="11"/>
      <c r="W30792" s="11"/>
      <c r="X30792" s="11"/>
      <c r="Y30792" s="11"/>
      <c r="AV30792"/>
      <c r="AW30792"/>
      <c r="AX30792"/>
    </row>
    <row r="30793" spans="11:50" x14ac:dyDescent="0.25">
      <c r="K30793" s="11"/>
      <c r="L30793" s="11"/>
      <c r="N30793" s="11"/>
      <c r="O30793" s="11"/>
      <c r="P30793" s="11"/>
      <c r="Q30793" s="11"/>
      <c r="R30793" s="11"/>
      <c r="S30793" s="11"/>
      <c r="T30793" s="11"/>
      <c r="U30793" s="11"/>
      <c r="V30793" s="11"/>
      <c r="W30793" s="11"/>
      <c r="X30793" s="11"/>
      <c r="Y30793" s="11"/>
      <c r="AV30793"/>
      <c r="AW30793"/>
      <c r="AX30793"/>
    </row>
    <row r="30794" spans="11:50" x14ac:dyDescent="0.25">
      <c r="K30794" s="11"/>
      <c r="L30794" s="11"/>
      <c r="N30794" s="11"/>
      <c r="O30794" s="11"/>
      <c r="P30794" s="11"/>
      <c r="Q30794" s="11"/>
      <c r="R30794" s="11"/>
      <c r="S30794" s="11"/>
      <c r="T30794" s="11"/>
      <c r="U30794" s="11"/>
      <c r="V30794" s="11"/>
      <c r="W30794" s="11"/>
      <c r="X30794" s="11"/>
      <c r="Y30794" s="11"/>
      <c r="AV30794"/>
      <c r="AW30794"/>
      <c r="AX30794"/>
    </row>
    <row r="30795" spans="11:50" x14ac:dyDescent="0.25">
      <c r="K30795" s="11"/>
      <c r="L30795" s="11"/>
      <c r="N30795" s="11"/>
      <c r="O30795" s="11"/>
      <c r="P30795" s="11"/>
      <c r="Q30795" s="11"/>
      <c r="R30795" s="11"/>
      <c r="S30795" s="11"/>
      <c r="T30795" s="11"/>
      <c r="U30795" s="11"/>
      <c r="V30795" s="11"/>
      <c r="W30795" s="11"/>
      <c r="X30795" s="11"/>
      <c r="Y30795" s="11"/>
      <c r="AV30795"/>
      <c r="AW30795"/>
      <c r="AX30795"/>
    </row>
    <row r="30796" spans="11:50" x14ac:dyDescent="0.25">
      <c r="K30796" s="11"/>
      <c r="L30796" s="11"/>
      <c r="N30796" s="11"/>
      <c r="O30796" s="11"/>
      <c r="P30796" s="11"/>
      <c r="Q30796" s="11"/>
      <c r="R30796" s="11"/>
      <c r="S30796" s="11"/>
      <c r="T30796" s="11"/>
      <c r="U30796" s="11"/>
      <c r="V30796" s="11"/>
      <c r="W30796" s="11"/>
      <c r="X30796" s="11"/>
      <c r="Y30796" s="11"/>
      <c r="AV30796"/>
      <c r="AW30796"/>
      <c r="AX30796"/>
    </row>
    <row r="30797" spans="11:50" x14ac:dyDescent="0.25">
      <c r="K30797" s="11"/>
      <c r="L30797" s="11"/>
      <c r="N30797" s="11"/>
      <c r="O30797" s="11"/>
      <c r="P30797" s="11"/>
      <c r="Q30797" s="11"/>
      <c r="R30797" s="11"/>
      <c r="S30797" s="11"/>
      <c r="T30797" s="11"/>
      <c r="U30797" s="11"/>
      <c r="V30797" s="11"/>
      <c r="W30797" s="11"/>
      <c r="X30797" s="11"/>
      <c r="Y30797" s="11"/>
      <c r="AV30797"/>
      <c r="AW30797"/>
      <c r="AX30797"/>
    </row>
    <row r="30798" spans="11:50" x14ac:dyDescent="0.25">
      <c r="K30798" s="11"/>
      <c r="L30798" s="11"/>
      <c r="N30798" s="11"/>
      <c r="O30798" s="11"/>
      <c r="P30798" s="11"/>
      <c r="Q30798" s="11"/>
      <c r="R30798" s="11"/>
      <c r="S30798" s="11"/>
      <c r="T30798" s="11"/>
      <c r="U30798" s="11"/>
      <c r="V30798" s="11"/>
      <c r="W30798" s="11"/>
      <c r="X30798" s="11"/>
      <c r="Y30798" s="11"/>
      <c r="AV30798"/>
      <c r="AW30798"/>
      <c r="AX30798"/>
    </row>
    <row r="30799" spans="11:50" x14ac:dyDescent="0.25">
      <c r="K30799" s="11"/>
      <c r="L30799" s="11"/>
      <c r="N30799" s="11"/>
      <c r="O30799" s="11"/>
      <c r="P30799" s="11"/>
      <c r="Q30799" s="11"/>
      <c r="R30799" s="11"/>
      <c r="S30799" s="11"/>
      <c r="T30799" s="11"/>
      <c r="U30799" s="11"/>
      <c r="V30799" s="11"/>
      <c r="W30799" s="11"/>
      <c r="X30799" s="11"/>
      <c r="Y30799" s="11"/>
      <c r="AV30799"/>
      <c r="AW30799"/>
      <c r="AX30799"/>
    </row>
    <row r="30800" spans="11:50" x14ac:dyDescent="0.25">
      <c r="K30800" s="11"/>
      <c r="L30800" s="11"/>
      <c r="N30800" s="11"/>
      <c r="O30800" s="11"/>
      <c r="P30800" s="11"/>
      <c r="Q30800" s="11"/>
      <c r="R30800" s="11"/>
      <c r="S30800" s="11"/>
      <c r="T30800" s="11"/>
      <c r="U30800" s="11"/>
      <c r="V30800" s="11"/>
      <c r="W30800" s="11"/>
      <c r="X30800" s="11"/>
      <c r="Y30800" s="11"/>
      <c r="AV30800"/>
      <c r="AW30800"/>
      <c r="AX30800"/>
    </row>
    <row r="30801" spans="11:50" x14ac:dyDescent="0.25">
      <c r="K30801" s="11"/>
      <c r="L30801" s="11"/>
      <c r="N30801" s="11"/>
      <c r="O30801" s="11"/>
      <c r="P30801" s="11"/>
      <c r="Q30801" s="11"/>
      <c r="R30801" s="11"/>
      <c r="S30801" s="11"/>
      <c r="T30801" s="11"/>
      <c r="U30801" s="11"/>
      <c r="V30801" s="11"/>
      <c r="W30801" s="11"/>
      <c r="X30801" s="11"/>
      <c r="Y30801" s="11"/>
      <c r="AV30801"/>
      <c r="AW30801"/>
      <c r="AX30801"/>
    </row>
    <row r="30802" spans="11:50" x14ac:dyDescent="0.25">
      <c r="K30802" s="11"/>
      <c r="L30802" s="11"/>
      <c r="N30802" s="11"/>
      <c r="O30802" s="11"/>
      <c r="P30802" s="11"/>
      <c r="Q30802" s="11"/>
      <c r="R30802" s="11"/>
      <c r="S30802" s="11"/>
      <c r="T30802" s="11"/>
      <c r="U30802" s="11"/>
      <c r="V30802" s="11"/>
      <c r="W30802" s="11"/>
      <c r="X30802" s="11"/>
      <c r="Y30802" s="11"/>
      <c r="AV30802"/>
      <c r="AW30802"/>
      <c r="AX30802"/>
    </row>
    <row r="30803" spans="11:50" x14ac:dyDescent="0.25">
      <c r="K30803" s="11"/>
      <c r="L30803" s="11"/>
      <c r="N30803" s="11"/>
      <c r="O30803" s="11"/>
      <c r="P30803" s="11"/>
      <c r="Q30803" s="11"/>
      <c r="R30803" s="11"/>
      <c r="S30803" s="11"/>
      <c r="T30803" s="11"/>
      <c r="U30803" s="11"/>
      <c r="V30803" s="11"/>
      <c r="W30803" s="11"/>
      <c r="X30803" s="11"/>
      <c r="Y30803" s="11"/>
      <c r="AV30803"/>
      <c r="AW30803"/>
      <c r="AX30803"/>
    </row>
    <row r="30804" spans="11:50" x14ac:dyDescent="0.25">
      <c r="K30804" s="11"/>
      <c r="L30804" s="11"/>
      <c r="N30804" s="11"/>
      <c r="O30804" s="11"/>
      <c r="P30804" s="11"/>
      <c r="Q30804" s="11"/>
      <c r="R30804" s="11"/>
      <c r="S30804" s="11"/>
      <c r="T30804" s="11"/>
      <c r="U30804" s="11"/>
      <c r="V30804" s="11"/>
      <c r="W30804" s="11"/>
      <c r="X30804" s="11"/>
      <c r="Y30804" s="11"/>
      <c r="AV30804"/>
      <c r="AW30804"/>
      <c r="AX30804"/>
    </row>
    <row r="30805" spans="11:50" x14ac:dyDescent="0.25">
      <c r="K30805" s="11"/>
      <c r="L30805" s="11"/>
      <c r="N30805" s="11"/>
      <c r="O30805" s="11"/>
      <c r="P30805" s="11"/>
      <c r="Q30805" s="11"/>
      <c r="R30805" s="11"/>
      <c r="S30805" s="11"/>
      <c r="T30805" s="11"/>
      <c r="U30805" s="11"/>
      <c r="V30805" s="11"/>
      <c r="W30805" s="11"/>
      <c r="X30805" s="11"/>
      <c r="Y30805" s="11"/>
      <c r="AV30805"/>
      <c r="AW30805"/>
      <c r="AX30805"/>
    </row>
    <row r="30806" spans="11:50" x14ac:dyDescent="0.25">
      <c r="K30806" s="11"/>
      <c r="L30806" s="11"/>
      <c r="N30806" s="11"/>
      <c r="O30806" s="11"/>
      <c r="P30806" s="11"/>
      <c r="Q30806" s="11"/>
      <c r="R30806" s="11"/>
      <c r="S30806" s="11"/>
      <c r="T30806" s="11"/>
      <c r="U30806" s="11"/>
      <c r="V30806" s="11"/>
      <c r="W30806" s="11"/>
      <c r="X30806" s="11"/>
      <c r="Y30806" s="11"/>
      <c r="AV30806"/>
      <c r="AW30806"/>
      <c r="AX30806"/>
    </row>
    <row r="30807" spans="11:50" x14ac:dyDescent="0.25">
      <c r="K30807" s="11"/>
      <c r="L30807" s="11"/>
      <c r="N30807" s="11"/>
      <c r="O30807" s="11"/>
      <c r="P30807" s="11"/>
      <c r="Q30807" s="11"/>
      <c r="R30807" s="11"/>
      <c r="S30807" s="11"/>
      <c r="T30807" s="11"/>
      <c r="U30807" s="11"/>
      <c r="V30807" s="11"/>
      <c r="W30807" s="11"/>
      <c r="X30807" s="11"/>
      <c r="Y30807" s="11"/>
      <c r="AV30807"/>
      <c r="AW30807"/>
      <c r="AX30807"/>
    </row>
    <row r="30808" spans="11:50" x14ac:dyDescent="0.25">
      <c r="K30808" s="11"/>
      <c r="L30808" s="11"/>
      <c r="N30808" s="11"/>
      <c r="O30808" s="11"/>
      <c r="P30808" s="11"/>
      <c r="Q30808" s="11"/>
      <c r="R30808" s="11"/>
      <c r="S30808" s="11"/>
      <c r="T30808" s="11"/>
      <c r="U30808" s="11"/>
      <c r="V30808" s="11"/>
      <c r="W30808" s="11"/>
      <c r="X30808" s="11"/>
      <c r="Y30808" s="11"/>
      <c r="AV30808"/>
      <c r="AW30808"/>
      <c r="AX30808"/>
    </row>
    <row r="30809" spans="11:50" x14ac:dyDescent="0.25">
      <c r="K30809" s="11"/>
      <c r="L30809" s="11"/>
      <c r="N30809" s="11"/>
      <c r="O30809" s="11"/>
      <c r="P30809" s="11"/>
      <c r="Q30809" s="11"/>
      <c r="R30809" s="11"/>
      <c r="S30809" s="11"/>
      <c r="T30809" s="11"/>
      <c r="U30809" s="11"/>
      <c r="V30809" s="11"/>
      <c r="W30809" s="11"/>
      <c r="X30809" s="11"/>
      <c r="Y30809" s="11"/>
      <c r="AV30809"/>
      <c r="AW30809"/>
      <c r="AX30809"/>
    </row>
    <row r="30810" spans="11:50" x14ac:dyDescent="0.25">
      <c r="K30810" s="11"/>
      <c r="L30810" s="11"/>
      <c r="N30810" s="11"/>
      <c r="O30810" s="11"/>
      <c r="P30810" s="11"/>
      <c r="Q30810" s="11"/>
      <c r="R30810" s="11"/>
      <c r="S30810" s="11"/>
      <c r="T30810" s="11"/>
      <c r="U30810" s="11"/>
      <c r="V30810" s="11"/>
      <c r="W30810" s="11"/>
      <c r="X30810" s="11"/>
      <c r="Y30810" s="11"/>
      <c r="AV30810"/>
      <c r="AW30810"/>
      <c r="AX30810"/>
    </row>
    <row r="30811" spans="11:50" x14ac:dyDescent="0.25">
      <c r="K30811" s="11"/>
      <c r="L30811" s="11"/>
      <c r="N30811" s="11"/>
      <c r="O30811" s="11"/>
      <c r="P30811" s="11"/>
      <c r="Q30811" s="11"/>
      <c r="R30811" s="11"/>
      <c r="S30811" s="11"/>
      <c r="T30811" s="11"/>
      <c r="U30811" s="11"/>
      <c r="V30811" s="11"/>
      <c r="W30811" s="11"/>
      <c r="X30811" s="11"/>
      <c r="Y30811" s="11"/>
      <c r="AV30811"/>
      <c r="AW30811"/>
      <c r="AX30811"/>
    </row>
    <row r="30812" spans="11:50" x14ac:dyDescent="0.25">
      <c r="K30812" s="11"/>
      <c r="L30812" s="11"/>
      <c r="N30812" s="11"/>
      <c r="O30812" s="11"/>
      <c r="P30812" s="11"/>
      <c r="Q30812" s="11"/>
      <c r="R30812" s="11"/>
      <c r="S30812" s="11"/>
      <c r="T30812" s="11"/>
      <c r="U30812" s="11"/>
      <c r="V30812" s="11"/>
      <c r="W30812" s="11"/>
      <c r="X30812" s="11"/>
      <c r="Y30812" s="11"/>
      <c r="AV30812"/>
      <c r="AW30812"/>
      <c r="AX30812"/>
    </row>
    <row r="30813" spans="11:50" x14ac:dyDescent="0.25">
      <c r="K30813" s="11"/>
      <c r="L30813" s="11"/>
      <c r="N30813" s="11"/>
      <c r="O30813" s="11"/>
      <c r="P30813" s="11"/>
      <c r="Q30813" s="11"/>
      <c r="R30813" s="11"/>
      <c r="S30813" s="11"/>
      <c r="T30813" s="11"/>
      <c r="U30813" s="11"/>
      <c r="V30813" s="11"/>
      <c r="W30813" s="11"/>
      <c r="X30813" s="11"/>
      <c r="Y30813" s="11"/>
      <c r="AV30813"/>
      <c r="AW30813"/>
      <c r="AX30813"/>
    </row>
    <row r="30814" spans="11:50" x14ac:dyDescent="0.25">
      <c r="K30814" s="11"/>
      <c r="L30814" s="11"/>
      <c r="N30814" s="11"/>
      <c r="O30814" s="11"/>
      <c r="P30814" s="11"/>
      <c r="Q30814" s="11"/>
      <c r="R30814" s="11"/>
      <c r="S30814" s="11"/>
      <c r="T30814" s="11"/>
      <c r="U30814" s="11"/>
      <c r="V30814" s="11"/>
      <c r="W30814" s="11"/>
      <c r="X30814" s="11"/>
      <c r="Y30814" s="11"/>
      <c r="AV30814"/>
      <c r="AW30814"/>
      <c r="AX30814"/>
    </row>
    <row r="30815" spans="11:50" x14ac:dyDescent="0.25">
      <c r="K30815" s="11"/>
      <c r="L30815" s="11"/>
      <c r="N30815" s="11"/>
      <c r="O30815" s="11"/>
      <c r="P30815" s="11"/>
      <c r="Q30815" s="11"/>
      <c r="R30815" s="11"/>
      <c r="S30815" s="11"/>
      <c r="T30815" s="11"/>
      <c r="U30815" s="11"/>
      <c r="V30815" s="11"/>
      <c r="W30815" s="11"/>
      <c r="X30815" s="11"/>
      <c r="Y30815" s="11"/>
      <c r="AV30815"/>
      <c r="AW30815"/>
      <c r="AX30815"/>
    </row>
    <row r="30816" spans="11:50" x14ac:dyDescent="0.25">
      <c r="K30816" s="11"/>
      <c r="L30816" s="11"/>
      <c r="N30816" s="11"/>
      <c r="O30816" s="11"/>
      <c r="P30816" s="11"/>
      <c r="Q30816" s="11"/>
      <c r="R30816" s="11"/>
      <c r="S30816" s="11"/>
      <c r="T30816" s="11"/>
      <c r="U30816" s="11"/>
      <c r="V30816" s="11"/>
      <c r="W30816" s="11"/>
      <c r="X30816" s="11"/>
      <c r="Y30816" s="11"/>
      <c r="AV30816"/>
      <c r="AW30816"/>
      <c r="AX30816"/>
    </row>
    <row r="30817" spans="11:50" x14ac:dyDescent="0.25">
      <c r="K30817" s="11"/>
      <c r="L30817" s="11"/>
      <c r="N30817" s="11"/>
      <c r="O30817" s="11"/>
      <c r="P30817" s="11"/>
      <c r="Q30817" s="11"/>
      <c r="R30817" s="11"/>
      <c r="S30817" s="11"/>
      <c r="T30817" s="11"/>
      <c r="U30817" s="11"/>
      <c r="V30817" s="11"/>
      <c r="W30817" s="11"/>
      <c r="X30817" s="11"/>
      <c r="Y30817" s="11"/>
      <c r="AV30817"/>
      <c r="AW30817"/>
      <c r="AX30817"/>
    </row>
    <row r="30818" spans="11:50" x14ac:dyDescent="0.25">
      <c r="K30818" s="11"/>
      <c r="L30818" s="11"/>
      <c r="N30818" s="11"/>
      <c r="O30818" s="11"/>
      <c r="P30818" s="11"/>
      <c r="Q30818" s="11"/>
      <c r="R30818" s="11"/>
      <c r="S30818" s="11"/>
      <c r="T30818" s="11"/>
      <c r="U30818" s="11"/>
      <c r="V30818" s="11"/>
      <c r="W30818" s="11"/>
      <c r="X30818" s="11"/>
      <c r="Y30818" s="11"/>
      <c r="AV30818"/>
      <c r="AW30818"/>
      <c r="AX30818"/>
    </row>
    <row r="30819" spans="11:50" x14ac:dyDescent="0.25">
      <c r="K30819" s="11"/>
      <c r="L30819" s="11"/>
      <c r="N30819" s="11"/>
      <c r="O30819" s="11"/>
      <c r="P30819" s="11"/>
      <c r="Q30819" s="11"/>
      <c r="R30819" s="11"/>
      <c r="S30819" s="11"/>
      <c r="T30819" s="11"/>
      <c r="U30819" s="11"/>
      <c r="V30819" s="11"/>
      <c r="W30819" s="11"/>
      <c r="X30819" s="11"/>
      <c r="Y30819" s="11"/>
      <c r="AV30819"/>
      <c r="AW30819"/>
      <c r="AX30819"/>
    </row>
    <row r="30820" spans="11:50" x14ac:dyDescent="0.25">
      <c r="K30820" s="11"/>
      <c r="L30820" s="11"/>
      <c r="N30820" s="11"/>
      <c r="O30820" s="11"/>
      <c r="P30820" s="11"/>
      <c r="Q30820" s="11"/>
      <c r="R30820" s="11"/>
      <c r="S30820" s="11"/>
      <c r="T30820" s="11"/>
      <c r="U30820" s="11"/>
      <c r="V30820" s="11"/>
      <c r="W30820" s="11"/>
      <c r="X30820" s="11"/>
      <c r="Y30820" s="11"/>
      <c r="AV30820"/>
      <c r="AW30820"/>
      <c r="AX30820"/>
    </row>
    <row r="30821" spans="11:50" x14ac:dyDescent="0.25">
      <c r="K30821" s="11"/>
      <c r="L30821" s="11"/>
      <c r="N30821" s="11"/>
      <c r="O30821" s="11"/>
      <c r="P30821" s="11"/>
      <c r="Q30821" s="11"/>
      <c r="R30821" s="11"/>
      <c r="S30821" s="11"/>
      <c r="T30821" s="11"/>
      <c r="U30821" s="11"/>
      <c r="V30821" s="11"/>
      <c r="W30821" s="11"/>
      <c r="X30821" s="11"/>
      <c r="Y30821" s="11"/>
      <c r="AV30821"/>
      <c r="AW30821"/>
      <c r="AX30821"/>
    </row>
    <row r="30822" spans="11:50" x14ac:dyDescent="0.25">
      <c r="K30822" s="11"/>
      <c r="L30822" s="11"/>
      <c r="N30822" s="11"/>
      <c r="O30822" s="11"/>
      <c r="P30822" s="11"/>
      <c r="Q30822" s="11"/>
      <c r="R30822" s="11"/>
      <c r="S30822" s="11"/>
      <c r="T30822" s="11"/>
      <c r="U30822" s="11"/>
      <c r="V30822" s="11"/>
      <c r="W30822" s="11"/>
      <c r="X30822" s="11"/>
      <c r="Y30822" s="11"/>
      <c r="AV30822"/>
      <c r="AW30822"/>
      <c r="AX30822"/>
    </row>
    <row r="30823" spans="11:50" x14ac:dyDescent="0.25">
      <c r="K30823" s="11"/>
      <c r="L30823" s="11"/>
      <c r="N30823" s="11"/>
      <c r="O30823" s="11"/>
      <c r="P30823" s="11"/>
      <c r="Q30823" s="11"/>
      <c r="R30823" s="11"/>
      <c r="S30823" s="11"/>
      <c r="T30823" s="11"/>
      <c r="U30823" s="11"/>
      <c r="V30823" s="11"/>
      <c r="W30823" s="11"/>
      <c r="X30823" s="11"/>
      <c r="Y30823" s="11"/>
      <c r="AV30823"/>
      <c r="AW30823"/>
      <c r="AX30823"/>
    </row>
    <row r="30824" spans="11:50" x14ac:dyDescent="0.25">
      <c r="K30824" s="11"/>
      <c r="L30824" s="11"/>
      <c r="N30824" s="11"/>
      <c r="O30824" s="11"/>
      <c r="P30824" s="11"/>
      <c r="Q30824" s="11"/>
      <c r="R30824" s="11"/>
      <c r="S30824" s="11"/>
      <c r="T30824" s="11"/>
      <c r="U30824" s="11"/>
      <c r="V30824" s="11"/>
      <c r="W30824" s="11"/>
      <c r="X30824" s="11"/>
      <c r="Y30824" s="11"/>
      <c r="AV30824"/>
      <c r="AW30824"/>
      <c r="AX30824"/>
    </row>
    <row r="30825" spans="11:50" x14ac:dyDescent="0.25">
      <c r="K30825" s="11"/>
      <c r="L30825" s="11"/>
      <c r="N30825" s="11"/>
      <c r="O30825" s="11"/>
      <c r="P30825" s="11"/>
      <c r="Q30825" s="11"/>
      <c r="R30825" s="11"/>
      <c r="S30825" s="11"/>
      <c r="T30825" s="11"/>
      <c r="U30825" s="11"/>
      <c r="V30825" s="11"/>
      <c r="W30825" s="11"/>
      <c r="X30825" s="11"/>
      <c r="Y30825" s="11"/>
      <c r="AV30825"/>
      <c r="AW30825"/>
      <c r="AX30825"/>
    </row>
    <row r="30826" spans="11:50" x14ac:dyDescent="0.25">
      <c r="K30826" s="11"/>
      <c r="L30826" s="11"/>
      <c r="N30826" s="11"/>
      <c r="O30826" s="11"/>
      <c r="P30826" s="11"/>
      <c r="Q30826" s="11"/>
      <c r="R30826" s="11"/>
      <c r="S30826" s="11"/>
      <c r="T30826" s="11"/>
      <c r="U30826" s="11"/>
      <c r="V30826" s="11"/>
      <c r="W30826" s="11"/>
      <c r="X30826" s="11"/>
      <c r="Y30826" s="11"/>
      <c r="AV30826"/>
      <c r="AW30826"/>
      <c r="AX30826"/>
    </row>
    <row r="30827" spans="11:50" x14ac:dyDescent="0.25">
      <c r="K30827" s="11"/>
      <c r="L30827" s="11"/>
      <c r="N30827" s="11"/>
      <c r="O30827" s="11"/>
      <c r="P30827" s="11"/>
      <c r="Q30827" s="11"/>
      <c r="R30827" s="11"/>
      <c r="S30827" s="11"/>
      <c r="T30827" s="11"/>
      <c r="U30827" s="11"/>
      <c r="V30827" s="11"/>
      <c r="W30827" s="11"/>
      <c r="X30827" s="11"/>
      <c r="Y30827" s="11"/>
      <c r="AV30827"/>
      <c r="AW30827"/>
      <c r="AX30827"/>
    </row>
    <row r="30828" spans="11:50" x14ac:dyDescent="0.25">
      <c r="K30828" s="11"/>
      <c r="L30828" s="11"/>
      <c r="N30828" s="11"/>
      <c r="O30828" s="11"/>
      <c r="P30828" s="11"/>
      <c r="Q30828" s="11"/>
      <c r="R30828" s="11"/>
      <c r="S30828" s="11"/>
      <c r="T30828" s="11"/>
      <c r="U30828" s="11"/>
      <c r="V30828" s="11"/>
      <c r="W30828" s="11"/>
      <c r="X30828" s="11"/>
      <c r="Y30828" s="11"/>
      <c r="AV30828"/>
      <c r="AW30828"/>
      <c r="AX30828"/>
    </row>
    <row r="30829" spans="11:50" x14ac:dyDescent="0.25">
      <c r="K30829" s="11"/>
      <c r="L30829" s="11"/>
      <c r="N30829" s="11"/>
      <c r="O30829" s="11"/>
      <c r="P30829" s="11"/>
      <c r="Q30829" s="11"/>
      <c r="R30829" s="11"/>
      <c r="S30829" s="11"/>
      <c r="T30829" s="11"/>
      <c r="U30829" s="11"/>
      <c r="V30829" s="11"/>
      <c r="W30829" s="11"/>
      <c r="X30829" s="11"/>
      <c r="Y30829" s="11"/>
      <c r="AV30829"/>
      <c r="AW30829"/>
      <c r="AX30829"/>
    </row>
    <row r="30830" spans="11:50" x14ac:dyDescent="0.25">
      <c r="K30830" s="11"/>
      <c r="L30830" s="11"/>
      <c r="N30830" s="11"/>
      <c r="O30830" s="11"/>
      <c r="P30830" s="11"/>
      <c r="Q30830" s="11"/>
      <c r="R30830" s="11"/>
      <c r="S30830" s="11"/>
      <c r="T30830" s="11"/>
      <c r="U30830" s="11"/>
      <c r="V30830" s="11"/>
      <c r="W30830" s="11"/>
      <c r="X30830" s="11"/>
      <c r="Y30830" s="11"/>
      <c r="AV30830"/>
      <c r="AW30830"/>
      <c r="AX30830"/>
    </row>
    <row r="30831" spans="11:50" x14ac:dyDescent="0.25">
      <c r="K30831" s="11"/>
      <c r="L30831" s="11"/>
      <c r="N30831" s="11"/>
      <c r="O30831" s="11"/>
      <c r="P30831" s="11"/>
      <c r="Q30831" s="11"/>
      <c r="R30831" s="11"/>
      <c r="S30831" s="11"/>
      <c r="T30831" s="11"/>
      <c r="U30831" s="11"/>
      <c r="V30831" s="11"/>
      <c r="W30831" s="11"/>
      <c r="X30831" s="11"/>
      <c r="Y30831" s="11"/>
      <c r="AV30831"/>
      <c r="AW30831"/>
      <c r="AX30831"/>
    </row>
    <row r="30832" spans="11:50" x14ac:dyDescent="0.25">
      <c r="K30832" s="11"/>
      <c r="L30832" s="11"/>
      <c r="N30832" s="11"/>
      <c r="O30832" s="11"/>
      <c r="P30832" s="11"/>
      <c r="Q30832" s="11"/>
      <c r="R30832" s="11"/>
      <c r="S30832" s="11"/>
      <c r="T30832" s="11"/>
      <c r="U30832" s="11"/>
      <c r="V30832" s="11"/>
      <c r="W30832" s="11"/>
      <c r="X30832" s="11"/>
      <c r="Y30832" s="11"/>
      <c r="AV30832"/>
      <c r="AW30832"/>
      <c r="AX30832"/>
    </row>
    <row r="30833" spans="11:50" x14ac:dyDescent="0.25">
      <c r="K30833" s="11"/>
      <c r="L30833" s="11"/>
      <c r="N30833" s="11"/>
      <c r="O30833" s="11"/>
      <c r="P30833" s="11"/>
      <c r="Q30833" s="11"/>
      <c r="R30833" s="11"/>
      <c r="S30833" s="11"/>
      <c r="T30833" s="11"/>
      <c r="U30833" s="11"/>
      <c r="V30833" s="11"/>
      <c r="W30833" s="11"/>
      <c r="X30833" s="11"/>
      <c r="Y30833" s="11"/>
      <c r="AV30833"/>
      <c r="AW30833"/>
      <c r="AX30833"/>
    </row>
    <row r="30834" spans="11:50" x14ac:dyDescent="0.25">
      <c r="K30834" s="11"/>
      <c r="L30834" s="11"/>
      <c r="N30834" s="11"/>
      <c r="O30834" s="11"/>
      <c r="P30834" s="11"/>
      <c r="Q30834" s="11"/>
      <c r="R30834" s="11"/>
      <c r="S30834" s="11"/>
      <c r="T30834" s="11"/>
      <c r="U30834" s="11"/>
      <c r="V30834" s="11"/>
      <c r="W30834" s="11"/>
      <c r="X30834" s="11"/>
      <c r="Y30834" s="11"/>
      <c r="AV30834"/>
      <c r="AW30834"/>
      <c r="AX30834"/>
    </row>
    <row r="30835" spans="11:50" x14ac:dyDescent="0.25">
      <c r="K30835" s="11"/>
      <c r="L30835" s="11"/>
      <c r="N30835" s="11"/>
      <c r="O30835" s="11"/>
      <c r="P30835" s="11"/>
      <c r="Q30835" s="11"/>
      <c r="R30835" s="11"/>
      <c r="S30835" s="11"/>
      <c r="T30835" s="11"/>
      <c r="U30835" s="11"/>
      <c r="V30835" s="11"/>
      <c r="W30835" s="11"/>
      <c r="X30835" s="11"/>
      <c r="Y30835" s="11"/>
      <c r="AV30835"/>
      <c r="AW30835"/>
      <c r="AX30835"/>
    </row>
    <row r="30836" spans="11:50" x14ac:dyDescent="0.25">
      <c r="K30836" s="11"/>
      <c r="L30836" s="11"/>
      <c r="N30836" s="11"/>
      <c r="O30836" s="11"/>
      <c r="P30836" s="11"/>
      <c r="Q30836" s="11"/>
      <c r="R30836" s="11"/>
      <c r="S30836" s="11"/>
      <c r="T30836" s="11"/>
      <c r="U30836" s="11"/>
      <c r="V30836" s="11"/>
      <c r="W30836" s="11"/>
      <c r="X30836" s="11"/>
      <c r="Y30836" s="11"/>
      <c r="AV30836"/>
      <c r="AW30836"/>
      <c r="AX30836"/>
    </row>
    <row r="30837" spans="11:50" x14ac:dyDescent="0.25">
      <c r="K30837" s="11"/>
      <c r="L30837" s="11"/>
      <c r="N30837" s="11"/>
      <c r="O30837" s="11"/>
      <c r="P30837" s="11"/>
      <c r="Q30837" s="11"/>
      <c r="R30837" s="11"/>
      <c r="S30837" s="11"/>
      <c r="T30837" s="11"/>
      <c r="U30837" s="11"/>
      <c r="V30837" s="11"/>
      <c r="W30837" s="11"/>
      <c r="X30837" s="11"/>
      <c r="Y30837" s="11"/>
      <c r="AV30837"/>
      <c r="AW30837"/>
      <c r="AX30837"/>
    </row>
    <row r="30838" spans="11:50" x14ac:dyDescent="0.25">
      <c r="K30838" s="11"/>
      <c r="L30838" s="11"/>
      <c r="N30838" s="11"/>
      <c r="O30838" s="11"/>
      <c r="P30838" s="11"/>
      <c r="Q30838" s="11"/>
      <c r="R30838" s="11"/>
      <c r="S30838" s="11"/>
      <c r="T30838" s="11"/>
      <c r="U30838" s="11"/>
      <c r="V30838" s="11"/>
      <c r="W30838" s="11"/>
      <c r="X30838" s="11"/>
      <c r="Y30838" s="11"/>
      <c r="AV30838"/>
      <c r="AW30838"/>
      <c r="AX30838"/>
    </row>
    <row r="30839" spans="11:50" x14ac:dyDescent="0.25">
      <c r="K30839" s="11"/>
      <c r="L30839" s="11"/>
      <c r="N30839" s="11"/>
      <c r="O30839" s="11"/>
      <c r="P30839" s="11"/>
      <c r="Q30839" s="11"/>
      <c r="R30839" s="11"/>
      <c r="S30839" s="11"/>
      <c r="T30839" s="11"/>
      <c r="U30839" s="11"/>
      <c r="V30839" s="11"/>
      <c r="W30839" s="11"/>
      <c r="X30839" s="11"/>
      <c r="Y30839" s="11"/>
      <c r="AV30839"/>
      <c r="AW30839"/>
      <c r="AX30839"/>
    </row>
    <row r="30840" spans="11:50" x14ac:dyDescent="0.25">
      <c r="K30840" s="11"/>
      <c r="L30840" s="11"/>
      <c r="N30840" s="11"/>
      <c r="O30840" s="11"/>
      <c r="P30840" s="11"/>
      <c r="Q30840" s="11"/>
      <c r="R30840" s="11"/>
      <c r="S30840" s="11"/>
      <c r="T30840" s="11"/>
      <c r="U30840" s="11"/>
      <c r="V30840" s="11"/>
      <c r="W30840" s="11"/>
      <c r="X30840" s="11"/>
      <c r="Y30840" s="11"/>
      <c r="AV30840"/>
      <c r="AW30840"/>
      <c r="AX30840"/>
    </row>
    <row r="30841" spans="11:50" x14ac:dyDescent="0.25">
      <c r="K30841" s="11"/>
      <c r="L30841" s="11"/>
      <c r="N30841" s="11"/>
      <c r="O30841" s="11"/>
      <c r="P30841" s="11"/>
      <c r="Q30841" s="11"/>
      <c r="R30841" s="11"/>
      <c r="S30841" s="11"/>
      <c r="T30841" s="11"/>
      <c r="U30841" s="11"/>
      <c r="V30841" s="11"/>
      <c r="W30841" s="11"/>
      <c r="X30841" s="11"/>
      <c r="Y30841" s="11"/>
      <c r="AV30841"/>
      <c r="AW30841"/>
      <c r="AX30841"/>
    </row>
    <row r="30842" spans="11:50" x14ac:dyDescent="0.25">
      <c r="K30842" s="11"/>
      <c r="L30842" s="11"/>
      <c r="N30842" s="11"/>
      <c r="O30842" s="11"/>
      <c r="P30842" s="11"/>
      <c r="Q30842" s="11"/>
      <c r="R30842" s="11"/>
      <c r="S30842" s="11"/>
      <c r="T30842" s="11"/>
      <c r="U30842" s="11"/>
      <c r="V30842" s="11"/>
      <c r="W30842" s="11"/>
      <c r="X30842" s="11"/>
      <c r="Y30842" s="11"/>
      <c r="AV30842"/>
      <c r="AW30842"/>
      <c r="AX30842"/>
    </row>
    <row r="30843" spans="11:50" x14ac:dyDescent="0.25">
      <c r="K30843" s="11"/>
      <c r="L30843" s="11"/>
      <c r="N30843" s="11"/>
      <c r="O30843" s="11"/>
      <c r="P30843" s="11"/>
      <c r="Q30843" s="11"/>
      <c r="R30843" s="11"/>
      <c r="S30843" s="11"/>
      <c r="T30843" s="11"/>
      <c r="U30843" s="11"/>
      <c r="V30843" s="11"/>
      <c r="W30843" s="11"/>
      <c r="X30843" s="11"/>
      <c r="Y30843" s="11"/>
      <c r="AV30843"/>
      <c r="AW30843"/>
      <c r="AX30843"/>
    </row>
    <row r="30844" spans="11:50" x14ac:dyDescent="0.25">
      <c r="K30844" s="11"/>
      <c r="L30844" s="11"/>
      <c r="N30844" s="11"/>
      <c r="O30844" s="11"/>
      <c r="P30844" s="11"/>
      <c r="Q30844" s="11"/>
      <c r="R30844" s="11"/>
      <c r="S30844" s="11"/>
      <c r="T30844" s="11"/>
      <c r="U30844" s="11"/>
      <c r="V30844" s="11"/>
      <c r="W30844" s="11"/>
      <c r="X30844" s="11"/>
      <c r="Y30844" s="11"/>
      <c r="AV30844"/>
      <c r="AW30844"/>
      <c r="AX30844"/>
    </row>
    <row r="30845" spans="11:50" x14ac:dyDescent="0.25">
      <c r="K30845" s="11"/>
      <c r="L30845" s="11"/>
      <c r="N30845" s="11"/>
      <c r="O30845" s="11"/>
      <c r="P30845" s="11"/>
      <c r="Q30845" s="11"/>
      <c r="R30845" s="11"/>
      <c r="S30845" s="11"/>
      <c r="T30845" s="11"/>
      <c r="U30845" s="11"/>
      <c r="V30845" s="11"/>
      <c r="W30845" s="11"/>
      <c r="X30845" s="11"/>
      <c r="Y30845" s="11"/>
      <c r="AV30845"/>
      <c r="AW30845"/>
      <c r="AX30845"/>
    </row>
    <row r="30846" spans="11:50" x14ac:dyDescent="0.25">
      <c r="K30846" s="11"/>
      <c r="L30846" s="11"/>
      <c r="N30846" s="11"/>
      <c r="O30846" s="11"/>
      <c r="P30846" s="11"/>
      <c r="Q30846" s="11"/>
      <c r="R30846" s="11"/>
      <c r="S30846" s="11"/>
      <c r="T30846" s="11"/>
      <c r="U30846" s="11"/>
      <c r="V30846" s="11"/>
      <c r="W30846" s="11"/>
      <c r="X30846" s="11"/>
      <c r="Y30846" s="11"/>
      <c r="AV30846"/>
      <c r="AW30846"/>
      <c r="AX30846"/>
    </row>
    <row r="30847" spans="11:50" x14ac:dyDescent="0.25">
      <c r="K30847" s="11"/>
      <c r="L30847" s="11"/>
      <c r="N30847" s="11"/>
      <c r="O30847" s="11"/>
      <c r="P30847" s="11"/>
      <c r="Q30847" s="11"/>
      <c r="R30847" s="11"/>
      <c r="S30847" s="11"/>
      <c r="T30847" s="11"/>
      <c r="U30847" s="11"/>
      <c r="V30847" s="11"/>
      <c r="W30847" s="11"/>
      <c r="X30847" s="11"/>
      <c r="Y30847" s="11"/>
      <c r="AV30847"/>
      <c r="AW30847"/>
      <c r="AX30847"/>
    </row>
    <row r="30848" spans="11:50" x14ac:dyDescent="0.25">
      <c r="K30848" s="11"/>
      <c r="L30848" s="11"/>
      <c r="N30848" s="11"/>
      <c r="O30848" s="11"/>
      <c r="P30848" s="11"/>
      <c r="Q30848" s="11"/>
      <c r="R30848" s="11"/>
      <c r="S30848" s="11"/>
      <c r="T30848" s="11"/>
      <c r="U30848" s="11"/>
      <c r="V30848" s="11"/>
      <c r="W30848" s="11"/>
      <c r="X30848" s="11"/>
      <c r="Y30848" s="11"/>
      <c r="AV30848"/>
      <c r="AW30848"/>
      <c r="AX30848"/>
    </row>
    <row r="30849" spans="11:50" x14ac:dyDescent="0.25">
      <c r="K30849" s="11"/>
      <c r="L30849" s="11"/>
      <c r="N30849" s="11"/>
      <c r="O30849" s="11"/>
      <c r="P30849" s="11"/>
      <c r="Q30849" s="11"/>
      <c r="R30849" s="11"/>
      <c r="S30849" s="11"/>
      <c r="T30849" s="11"/>
      <c r="U30849" s="11"/>
      <c r="V30849" s="11"/>
      <c r="W30849" s="11"/>
      <c r="X30849" s="11"/>
      <c r="Y30849" s="11"/>
      <c r="AV30849"/>
      <c r="AW30849"/>
      <c r="AX30849"/>
    </row>
    <row r="30850" spans="11:50" x14ac:dyDescent="0.25">
      <c r="K30850" s="11"/>
      <c r="L30850" s="11"/>
      <c r="N30850" s="11"/>
      <c r="O30850" s="11"/>
      <c r="P30850" s="11"/>
      <c r="Q30850" s="11"/>
      <c r="R30850" s="11"/>
      <c r="S30850" s="11"/>
      <c r="T30850" s="11"/>
      <c r="U30850" s="11"/>
      <c r="V30850" s="11"/>
      <c r="W30850" s="11"/>
      <c r="X30850" s="11"/>
      <c r="Y30850" s="11"/>
      <c r="AV30850"/>
      <c r="AW30850"/>
      <c r="AX30850"/>
    </row>
    <row r="30851" spans="11:50" x14ac:dyDescent="0.25">
      <c r="K30851" s="11"/>
      <c r="L30851" s="11"/>
      <c r="N30851" s="11"/>
      <c r="O30851" s="11"/>
      <c r="P30851" s="11"/>
      <c r="Q30851" s="11"/>
      <c r="R30851" s="11"/>
      <c r="S30851" s="11"/>
      <c r="T30851" s="11"/>
      <c r="U30851" s="11"/>
      <c r="V30851" s="11"/>
      <c r="W30851" s="11"/>
      <c r="X30851" s="11"/>
      <c r="Y30851" s="11"/>
      <c r="AV30851"/>
      <c r="AW30851"/>
      <c r="AX30851"/>
    </row>
    <row r="30852" spans="11:50" x14ac:dyDescent="0.25">
      <c r="K30852" s="11"/>
      <c r="L30852" s="11"/>
      <c r="N30852" s="11"/>
      <c r="O30852" s="11"/>
      <c r="P30852" s="11"/>
      <c r="Q30852" s="11"/>
      <c r="R30852" s="11"/>
      <c r="S30852" s="11"/>
      <c r="T30852" s="11"/>
      <c r="U30852" s="11"/>
      <c r="V30852" s="11"/>
      <c r="W30852" s="11"/>
      <c r="X30852" s="11"/>
      <c r="Y30852" s="11"/>
      <c r="AV30852"/>
      <c r="AW30852"/>
      <c r="AX30852"/>
    </row>
    <row r="30853" spans="11:50" x14ac:dyDescent="0.25">
      <c r="K30853" s="11"/>
      <c r="L30853" s="11"/>
      <c r="N30853" s="11"/>
      <c r="O30853" s="11"/>
      <c r="P30853" s="11"/>
      <c r="Q30853" s="11"/>
      <c r="R30853" s="11"/>
      <c r="S30853" s="11"/>
      <c r="T30853" s="11"/>
      <c r="U30853" s="11"/>
      <c r="V30853" s="11"/>
      <c r="W30853" s="11"/>
      <c r="X30853" s="11"/>
      <c r="Y30853" s="11"/>
      <c r="AV30853"/>
      <c r="AW30853"/>
      <c r="AX30853"/>
    </row>
    <row r="30854" spans="11:50" x14ac:dyDescent="0.25">
      <c r="K30854" s="11"/>
      <c r="L30854" s="11"/>
      <c r="N30854" s="11"/>
      <c r="O30854" s="11"/>
      <c r="P30854" s="11"/>
      <c r="Q30854" s="11"/>
      <c r="R30854" s="11"/>
      <c r="S30854" s="11"/>
      <c r="T30854" s="11"/>
      <c r="U30854" s="11"/>
      <c r="V30854" s="11"/>
      <c r="W30854" s="11"/>
      <c r="X30854" s="11"/>
      <c r="Y30854" s="11"/>
      <c r="AV30854"/>
      <c r="AW30854"/>
      <c r="AX30854"/>
    </row>
    <row r="30855" spans="11:50" x14ac:dyDescent="0.25">
      <c r="K30855" s="11"/>
      <c r="L30855" s="11"/>
      <c r="N30855" s="11"/>
      <c r="O30855" s="11"/>
      <c r="P30855" s="11"/>
      <c r="Q30855" s="11"/>
      <c r="R30855" s="11"/>
      <c r="S30855" s="11"/>
      <c r="T30855" s="11"/>
      <c r="U30855" s="11"/>
      <c r="V30855" s="11"/>
      <c r="W30855" s="11"/>
      <c r="X30855" s="11"/>
      <c r="Y30855" s="11"/>
      <c r="AV30855"/>
      <c r="AW30855"/>
      <c r="AX30855"/>
    </row>
    <row r="30856" spans="11:50" x14ac:dyDescent="0.25">
      <c r="K30856" s="11"/>
      <c r="L30856" s="11"/>
      <c r="N30856" s="11"/>
      <c r="O30856" s="11"/>
      <c r="P30856" s="11"/>
      <c r="Q30856" s="11"/>
      <c r="R30856" s="11"/>
      <c r="S30856" s="11"/>
      <c r="T30856" s="11"/>
      <c r="U30856" s="11"/>
      <c r="V30856" s="11"/>
      <c r="W30856" s="11"/>
      <c r="X30856" s="11"/>
      <c r="Y30856" s="11"/>
      <c r="AV30856"/>
      <c r="AW30856"/>
      <c r="AX30856"/>
    </row>
    <row r="30857" spans="11:50" x14ac:dyDescent="0.25">
      <c r="K30857" s="11"/>
      <c r="L30857" s="11"/>
      <c r="N30857" s="11"/>
      <c r="O30857" s="11"/>
      <c r="P30857" s="11"/>
      <c r="Q30857" s="11"/>
      <c r="R30857" s="11"/>
      <c r="S30857" s="11"/>
      <c r="T30857" s="11"/>
      <c r="U30857" s="11"/>
      <c r="V30857" s="11"/>
      <c r="W30857" s="11"/>
      <c r="X30857" s="11"/>
      <c r="Y30857" s="11"/>
      <c r="AV30857"/>
      <c r="AW30857"/>
      <c r="AX30857"/>
    </row>
    <row r="30858" spans="11:50" x14ac:dyDescent="0.25">
      <c r="K30858" s="11"/>
      <c r="L30858" s="11"/>
      <c r="N30858" s="11"/>
      <c r="O30858" s="11"/>
      <c r="P30858" s="11"/>
      <c r="Q30858" s="11"/>
      <c r="R30858" s="11"/>
      <c r="S30858" s="11"/>
      <c r="T30858" s="11"/>
      <c r="U30858" s="11"/>
      <c r="V30858" s="11"/>
      <c r="W30858" s="11"/>
      <c r="X30858" s="11"/>
      <c r="Y30858" s="11"/>
      <c r="AV30858"/>
      <c r="AW30858"/>
      <c r="AX30858"/>
    </row>
    <row r="30859" spans="11:50" x14ac:dyDescent="0.25">
      <c r="K30859" s="11"/>
      <c r="L30859" s="11"/>
      <c r="N30859" s="11"/>
      <c r="O30859" s="11"/>
      <c r="P30859" s="11"/>
      <c r="Q30859" s="11"/>
      <c r="R30859" s="11"/>
      <c r="S30859" s="11"/>
      <c r="T30859" s="11"/>
      <c r="U30859" s="11"/>
      <c r="V30859" s="11"/>
      <c r="W30859" s="11"/>
      <c r="X30859" s="11"/>
      <c r="Y30859" s="11"/>
      <c r="AV30859"/>
      <c r="AW30859"/>
      <c r="AX30859"/>
    </row>
    <row r="30860" spans="11:50" x14ac:dyDescent="0.25">
      <c r="K30860" s="11"/>
      <c r="L30860" s="11"/>
      <c r="N30860" s="11"/>
      <c r="O30860" s="11"/>
      <c r="P30860" s="11"/>
      <c r="Q30860" s="11"/>
      <c r="R30860" s="11"/>
      <c r="S30860" s="11"/>
      <c r="T30860" s="11"/>
      <c r="U30860" s="11"/>
      <c r="V30860" s="11"/>
      <c r="W30860" s="11"/>
      <c r="X30860" s="11"/>
      <c r="Y30860" s="11"/>
      <c r="AV30860"/>
      <c r="AW30860"/>
      <c r="AX30860"/>
    </row>
    <row r="30861" spans="11:50" x14ac:dyDescent="0.25">
      <c r="K30861" s="11"/>
      <c r="L30861" s="11"/>
      <c r="N30861" s="11"/>
      <c r="O30861" s="11"/>
      <c r="P30861" s="11"/>
      <c r="Q30861" s="11"/>
      <c r="R30861" s="11"/>
      <c r="S30861" s="11"/>
      <c r="T30861" s="11"/>
      <c r="U30861" s="11"/>
      <c r="V30861" s="11"/>
      <c r="W30861" s="11"/>
      <c r="X30861" s="11"/>
      <c r="Y30861" s="11"/>
      <c r="AV30861"/>
      <c r="AW30861"/>
      <c r="AX30861"/>
    </row>
    <row r="30862" spans="11:50" x14ac:dyDescent="0.25">
      <c r="K30862" s="11"/>
      <c r="L30862" s="11"/>
      <c r="N30862" s="11"/>
      <c r="O30862" s="11"/>
      <c r="P30862" s="11"/>
      <c r="Q30862" s="11"/>
      <c r="R30862" s="11"/>
      <c r="S30862" s="11"/>
      <c r="T30862" s="11"/>
      <c r="U30862" s="11"/>
      <c r="V30862" s="11"/>
      <c r="W30862" s="11"/>
      <c r="X30862" s="11"/>
      <c r="Y30862" s="11"/>
      <c r="AV30862"/>
      <c r="AW30862"/>
      <c r="AX30862"/>
    </row>
    <row r="30863" spans="11:50" x14ac:dyDescent="0.25">
      <c r="K30863" s="11"/>
      <c r="L30863" s="11"/>
      <c r="N30863" s="11"/>
      <c r="O30863" s="11"/>
      <c r="P30863" s="11"/>
      <c r="Q30863" s="11"/>
      <c r="R30863" s="11"/>
      <c r="S30863" s="11"/>
      <c r="T30863" s="11"/>
      <c r="U30863" s="11"/>
      <c r="V30863" s="11"/>
      <c r="W30863" s="11"/>
      <c r="X30863" s="11"/>
      <c r="Y30863" s="11"/>
      <c r="AV30863"/>
      <c r="AW30863"/>
      <c r="AX30863"/>
    </row>
    <row r="30864" spans="11:50" x14ac:dyDescent="0.25">
      <c r="K30864" s="11"/>
      <c r="L30864" s="11"/>
      <c r="N30864" s="11"/>
      <c r="O30864" s="11"/>
      <c r="P30864" s="11"/>
      <c r="Q30864" s="11"/>
      <c r="R30864" s="11"/>
      <c r="S30864" s="11"/>
      <c r="T30864" s="11"/>
      <c r="U30864" s="11"/>
      <c r="V30864" s="11"/>
      <c r="W30864" s="11"/>
      <c r="X30864" s="11"/>
      <c r="Y30864" s="11"/>
      <c r="AV30864"/>
      <c r="AW30864"/>
      <c r="AX30864"/>
    </row>
    <row r="30865" spans="11:50" x14ac:dyDescent="0.25">
      <c r="K30865" s="11"/>
      <c r="L30865" s="11"/>
      <c r="N30865" s="11"/>
      <c r="O30865" s="11"/>
      <c r="P30865" s="11"/>
      <c r="Q30865" s="11"/>
      <c r="R30865" s="11"/>
      <c r="S30865" s="11"/>
      <c r="T30865" s="11"/>
      <c r="U30865" s="11"/>
      <c r="V30865" s="11"/>
      <c r="W30865" s="11"/>
      <c r="X30865" s="11"/>
      <c r="Y30865" s="11"/>
      <c r="AV30865"/>
      <c r="AW30865"/>
      <c r="AX30865"/>
    </row>
    <row r="30866" spans="11:50" x14ac:dyDescent="0.25">
      <c r="K30866" s="11"/>
      <c r="L30866" s="11"/>
      <c r="N30866" s="11"/>
      <c r="O30866" s="11"/>
      <c r="P30866" s="11"/>
      <c r="Q30866" s="11"/>
      <c r="R30866" s="11"/>
      <c r="S30866" s="11"/>
      <c r="T30866" s="11"/>
      <c r="U30866" s="11"/>
      <c r="V30866" s="11"/>
      <c r="W30866" s="11"/>
      <c r="X30866" s="11"/>
      <c r="Y30866" s="11"/>
      <c r="AV30866"/>
      <c r="AW30866"/>
      <c r="AX30866"/>
    </row>
    <row r="30867" spans="11:50" x14ac:dyDescent="0.25">
      <c r="K30867" s="11"/>
      <c r="L30867" s="11"/>
      <c r="N30867" s="11"/>
      <c r="O30867" s="11"/>
      <c r="P30867" s="11"/>
      <c r="Q30867" s="11"/>
      <c r="R30867" s="11"/>
      <c r="S30867" s="11"/>
      <c r="T30867" s="11"/>
      <c r="U30867" s="11"/>
      <c r="V30867" s="11"/>
      <c r="W30867" s="11"/>
      <c r="X30867" s="11"/>
      <c r="Y30867" s="11"/>
      <c r="AV30867"/>
      <c r="AW30867"/>
      <c r="AX30867"/>
    </row>
    <row r="30868" spans="11:50" x14ac:dyDescent="0.25">
      <c r="K30868" s="11"/>
      <c r="L30868" s="11"/>
      <c r="N30868" s="11"/>
      <c r="O30868" s="11"/>
      <c r="P30868" s="11"/>
      <c r="Q30868" s="11"/>
      <c r="R30868" s="11"/>
      <c r="S30868" s="11"/>
      <c r="T30868" s="11"/>
      <c r="U30868" s="11"/>
      <c r="V30868" s="11"/>
      <c r="W30868" s="11"/>
      <c r="X30868" s="11"/>
      <c r="Y30868" s="11"/>
      <c r="AV30868"/>
      <c r="AW30868"/>
      <c r="AX30868"/>
    </row>
    <row r="30869" spans="11:50" x14ac:dyDescent="0.25">
      <c r="K30869" s="11"/>
      <c r="L30869" s="11"/>
      <c r="N30869" s="11"/>
      <c r="O30869" s="11"/>
      <c r="P30869" s="11"/>
      <c r="Q30869" s="11"/>
      <c r="R30869" s="11"/>
      <c r="S30869" s="11"/>
      <c r="T30869" s="11"/>
      <c r="U30869" s="11"/>
      <c r="V30869" s="11"/>
      <c r="W30869" s="11"/>
      <c r="X30869" s="11"/>
      <c r="Y30869" s="11"/>
      <c r="AV30869"/>
      <c r="AW30869"/>
      <c r="AX30869"/>
    </row>
    <row r="30870" spans="11:50" x14ac:dyDescent="0.25">
      <c r="K30870" s="11"/>
      <c r="L30870" s="11"/>
      <c r="N30870" s="11"/>
      <c r="O30870" s="11"/>
      <c r="P30870" s="11"/>
      <c r="Q30870" s="11"/>
      <c r="R30870" s="11"/>
      <c r="S30870" s="11"/>
      <c r="T30870" s="11"/>
      <c r="U30870" s="11"/>
      <c r="V30870" s="11"/>
      <c r="W30870" s="11"/>
      <c r="X30870" s="11"/>
      <c r="Y30870" s="11"/>
      <c r="AV30870"/>
      <c r="AW30870"/>
      <c r="AX30870"/>
    </row>
    <row r="30871" spans="11:50" x14ac:dyDescent="0.25">
      <c r="K30871" s="11"/>
      <c r="L30871" s="11"/>
      <c r="N30871" s="11"/>
      <c r="O30871" s="11"/>
      <c r="P30871" s="11"/>
      <c r="Q30871" s="11"/>
      <c r="R30871" s="11"/>
      <c r="S30871" s="11"/>
      <c r="T30871" s="11"/>
      <c r="U30871" s="11"/>
      <c r="V30871" s="11"/>
      <c r="W30871" s="11"/>
      <c r="X30871" s="11"/>
      <c r="Y30871" s="11"/>
      <c r="AV30871"/>
      <c r="AW30871"/>
      <c r="AX30871"/>
    </row>
    <row r="30872" spans="11:50" x14ac:dyDescent="0.25">
      <c r="K30872" s="11"/>
      <c r="L30872" s="11"/>
      <c r="N30872" s="11"/>
      <c r="O30872" s="11"/>
      <c r="P30872" s="11"/>
      <c r="Q30872" s="11"/>
      <c r="R30872" s="11"/>
      <c r="S30872" s="11"/>
      <c r="T30872" s="11"/>
      <c r="U30872" s="11"/>
      <c r="V30872" s="11"/>
      <c r="W30872" s="11"/>
      <c r="X30872" s="11"/>
      <c r="Y30872" s="11"/>
      <c r="AV30872"/>
      <c r="AW30872"/>
      <c r="AX30872"/>
    </row>
    <row r="30873" spans="11:50" x14ac:dyDescent="0.25">
      <c r="K30873" s="11"/>
      <c r="L30873" s="11"/>
      <c r="N30873" s="11"/>
      <c r="O30873" s="11"/>
      <c r="P30873" s="11"/>
      <c r="Q30873" s="11"/>
      <c r="R30873" s="11"/>
      <c r="S30873" s="11"/>
      <c r="T30873" s="11"/>
      <c r="U30873" s="11"/>
      <c r="V30873" s="11"/>
      <c r="W30873" s="11"/>
      <c r="X30873" s="11"/>
      <c r="Y30873" s="11"/>
      <c r="AV30873"/>
      <c r="AW30873"/>
      <c r="AX30873"/>
    </row>
    <row r="30874" spans="11:50" x14ac:dyDescent="0.25">
      <c r="K30874" s="11"/>
      <c r="L30874" s="11"/>
      <c r="N30874" s="11"/>
      <c r="O30874" s="11"/>
      <c r="P30874" s="11"/>
      <c r="Q30874" s="11"/>
      <c r="R30874" s="11"/>
      <c r="S30874" s="11"/>
      <c r="T30874" s="11"/>
      <c r="U30874" s="11"/>
      <c r="V30874" s="11"/>
      <c r="W30874" s="11"/>
      <c r="X30874" s="11"/>
      <c r="Y30874" s="11"/>
      <c r="AV30874"/>
      <c r="AW30874"/>
      <c r="AX30874"/>
    </row>
    <row r="30875" spans="11:50" x14ac:dyDescent="0.25">
      <c r="K30875" s="11"/>
      <c r="L30875" s="11"/>
      <c r="N30875" s="11"/>
      <c r="O30875" s="11"/>
      <c r="P30875" s="11"/>
      <c r="Q30875" s="11"/>
      <c r="R30875" s="11"/>
      <c r="S30875" s="11"/>
      <c r="T30875" s="11"/>
      <c r="U30875" s="11"/>
      <c r="V30875" s="11"/>
      <c r="W30875" s="11"/>
      <c r="X30875" s="11"/>
      <c r="Y30875" s="11"/>
      <c r="AV30875"/>
      <c r="AW30875"/>
      <c r="AX30875"/>
    </row>
    <row r="30876" spans="11:50" x14ac:dyDescent="0.25">
      <c r="K30876" s="11"/>
      <c r="L30876" s="11"/>
      <c r="N30876" s="11"/>
      <c r="O30876" s="11"/>
      <c r="P30876" s="11"/>
      <c r="Q30876" s="11"/>
      <c r="R30876" s="11"/>
      <c r="S30876" s="11"/>
      <c r="T30876" s="11"/>
      <c r="U30876" s="11"/>
      <c r="V30876" s="11"/>
      <c r="W30876" s="11"/>
      <c r="X30876" s="11"/>
      <c r="Y30876" s="11"/>
      <c r="AV30876"/>
      <c r="AW30876"/>
      <c r="AX30876"/>
    </row>
    <row r="30877" spans="11:50" x14ac:dyDescent="0.25">
      <c r="K30877" s="11"/>
      <c r="L30877" s="11"/>
      <c r="N30877" s="11"/>
      <c r="O30877" s="11"/>
      <c r="P30877" s="11"/>
      <c r="Q30877" s="11"/>
      <c r="R30877" s="11"/>
      <c r="S30877" s="11"/>
      <c r="T30877" s="11"/>
      <c r="U30877" s="11"/>
      <c r="V30877" s="11"/>
      <c r="W30877" s="11"/>
      <c r="X30877" s="11"/>
      <c r="Y30877" s="11"/>
      <c r="AV30877"/>
      <c r="AW30877"/>
      <c r="AX30877"/>
    </row>
    <row r="30878" spans="11:50" x14ac:dyDescent="0.25">
      <c r="K30878" s="11"/>
      <c r="L30878" s="11"/>
      <c r="N30878" s="11"/>
      <c r="O30878" s="11"/>
      <c r="P30878" s="11"/>
      <c r="Q30878" s="11"/>
      <c r="R30878" s="11"/>
      <c r="S30878" s="11"/>
      <c r="T30878" s="11"/>
      <c r="U30878" s="11"/>
      <c r="V30878" s="11"/>
      <c r="W30878" s="11"/>
      <c r="X30878" s="11"/>
      <c r="Y30878" s="11"/>
      <c r="AV30878"/>
      <c r="AW30878"/>
      <c r="AX30878"/>
    </row>
    <row r="30879" spans="11:50" x14ac:dyDescent="0.25">
      <c r="K30879" s="11"/>
      <c r="L30879" s="11"/>
      <c r="N30879" s="11"/>
      <c r="O30879" s="11"/>
      <c r="P30879" s="11"/>
      <c r="Q30879" s="11"/>
      <c r="R30879" s="11"/>
      <c r="S30879" s="11"/>
      <c r="T30879" s="11"/>
      <c r="U30879" s="11"/>
      <c r="V30879" s="11"/>
      <c r="W30879" s="11"/>
      <c r="X30879" s="11"/>
      <c r="Y30879" s="11"/>
      <c r="AV30879"/>
      <c r="AW30879"/>
      <c r="AX30879"/>
    </row>
    <row r="30880" spans="11:50" x14ac:dyDescent="0.25">
      <c r="K30880" s="11"/>
      <c r="L30880" s="11"/>
      <c r="N30880" s="11"/>
      <c r="O30880" s="11"/>
      <c r="P30880" s="11"/>
      <c r="Q30880" s="11"/>
      <c r="R30880" s="11"/>
      <c r="S30880" s="11"/>
      <c r="T30880" s="11"/>
      <c r="U30880" s="11"/>
      <c r="V30880" s="11"/>
      <c r="W30880" s="11"/>
      <c r="X30880" s="11"/>
      <c r="Y30880" s="11"/>
      <c r="AV30880"/>
      <c r="AW30880"/>
      <c r="AX30880"/>
    </row>
    <row r="30881" spans="11:50" x14ac:dyDescent="0.25">
      <c r="K30881" s="11"/>
      <c r="L30881" s="11"/>
      <c r="N30881" s="11"/>
      <c r="O30881" s="11"/>
      <c r="P30881" s="11"/>
      <c r="Q30881" s="11"/>
      <c r="R30881" s="11"/>
      <c r="S30881" s="11"/>
      <c r="T30881" s="11"/>
      <c r="U30881" s="11"/>
      <c r="V30881" s="11"/>
      <c r="W30881" s="11"/>
      <c r="X30881" s="11"/>
      <c r="Y30881" s="11"/>
      <c r="AV30881"/>
      <c r="AW30881"/>
      <c r="AX30881"/>
    </row>
    <row r="30882" spans="11:50" x14ac:dyDescent="0.25">
      <c r="K30882" s="11"/>
      <c r="L30882" s="11"/>
      <c r="N30882" s="11"/>
      <c r="O30882" s="11"/>
      <c r="P30882" s="11"/>
      <c r="Q30882" s="11"/>
      <c r="R30882" s="11"/>
      <c r="S30882" s="11"/>
      <c r="T30882" s="11"/>
      <c r="U30882" s="11"/>
      <c r="V30882" s="11"/>
      <c r="W30882" s="11"/>
      <c r="X30882" s="11"/>
      <c r="Y30882" s="11"/>
      <c r="AV30882"/>
      <c r="AW30882"/>
      <c r="AX30882"/>
    </row>
    <row r="30883" spans="11:50" x14ac:dyDescent="0.25">
      <c r="K30883" s="11"/>
      <c r="L30883" s="11"/>
      <c r="N30883" s="11"/>
      <c r="O30883" s="11"/>
      <c r="P30883" s="11"/>
      <c r="Q30883" s="11"/>
      <c r="R30883" s="11"/>
      <c r="S30883" s="11"/>
      <c r="T30883" s="11"/>
      <c r="U30883" s="11"/>
      <c r="V30883" s="11"/>
      <c r="W30883" s="11"/>
      <c r="X30883" s="11"/>
      <c r="Y30883" s="11"/>
      <c r="AV30883"/>
      <c r="AW30883"/>
      <c r="AX30883"/>
    </row>
    <row r="30884" spans="11:50" x14ac:dyDescent="0.25">
      <c r="K30884" s="11"/>
      <c r="L30884" s="11"/>
      <c r="N30884" s="11"/>
      <c r="O30884" s="11"/>
      <c r="P30884" s="11"/>
      <c r="Q30884" s="11"/>
      <c r="R30884" s="11"/>
      <c r="S30884" s="11"/>
      <c r="T30884" s="11"/>
      <c r="U30884" s="11"/>
      <c r="V30884" s="11"/>
      <c r="W30884" s="11"/>
      <c r="X30884" s="11"/>
      <c r="Y30884" s="11"/>
      <c r="AV30884"/>
      <c r="AW30884"/>
      <c r="AX30884"/>
    </row>
    <row r="30885" spans="11:50" x14ac:dyDescent="0.25">
      <c r="K30885" s="11"/>
      <c r="L30885" s="11"/>
      <c r="N30885" s="11"/>
      <c r="O30885" s="11"/>
      <c r="P30885" s="11"/>
      <c r="Q30885" s="11"/>
      <c r="R30885" s="11"/>
      <c r="S30885" s="11"/>
      <c r="T30885" s="11"/>
      <c r="U30885" s="11"/>
      <c r="V30885" s="11"/>
      <c r="W30885" s="11"/>
      <c r="X30885" s="11"/>
      <c r="Y30885" s="11"/>
      <c r="AV30885"/>
      <c r="AW30885"/>
      <c r="AX30885"/>
    </row>
    <row r="30886" spans="11:50" x14ac:dyDescent="0.25">
      <c r="K30886" s="11"/>
      <c r="L30886" s="11"/>
      <c r="N30886" s="11"/>
      <c r="O30886" s="11"/>
      <c r="P30886" s="11"/>
      <c r="Q30886" s="11"/>
      <c r="R30886" s="11"/>
      <c r="S30886" s="11"/>
      <c r="T30886" s="11"/>
      <c r="U30886" s="11"/>
      <c r="V30886" s="11"/>
      <c r="W30886" s="11"/>
      <c r="X30886" s="11"/>
      <c r="Y30886" s="11"/>
      <c r="AV30886"/>
      <c r="AW30886"/>
      <c r="AX30886"/>
    </row>
    <row r="30887" spans="11:50" x14ac:dyDescent="0.25">
      <c r="K30887" s="11"/>
      <c r="L30887" s="11"/>
      <c r="N30887" s="11"/>
      <c r="O30887" s="11"/>
      <c r="P30887" s="11"/>
      <c r="Q30887" s="11"/>
      <c r="R30887" s="11"/>
      <c r="S30887" s="11"/>
      <c r="T30887" s="11"/>
      <c r="U30887" s="11"/>
      <c r="V30887" s="11"/>
      <c r="W30887" s="11"/>
      <c r="X30887" s="11"/>
      <c r="Y30887" s="11"/>
      <c r="AV30887"/>
      <c r="AW30887"/>
      <c r="AX30887"/>
    </row>
    <row r="30888" spans="11:50" x14ac:dyDescent="0.25">
      <c r="K30888" s="11"/>
      <c r="L30888" s="11"/>
      <c r="N30888" s="11"/>
      <c r="O30888" s="11"/>
      <c r="P30888" s="11"/>
      <c r="Q30888" s="11"/>
      <c r="R30888" s="11"/>
      <c r="S30888" s="11"/>
      <c r="T30888" s="11"/>
      <c r="U30888" s="11"/>
      <c r="V30888" s="11"/>
      <c r="W30888" s="11"/>
      <c r="X30888" s="11"/>
      <c r="Y30888" s="11"/>
      <c r="AV30888"/>
      <c r="AW30888"/>
      <c r="AX30888"/>
    </row>
    <row r="30889" spans="11:50" x14ac:dyDescent="0.25">
      <c r="K30889" s="11"/>
      <c r="L30889" s="11"/>
      <c r="N30889" s="11"/>
      <c r="O30889" s="11"/>
      <c r="P30889" s="11"/>
      <c r="Q30889" s="11"/>
      <c r="R30889" s="11"/>
      <c r="S30889" s="11"/>
      <c r="T30889" s="11"/>
      <c r="U30889" s="11"/>
      <c r="V30889" s="11"/>
      <c r="W30889" s="11"/>
      <c r="X30889" s="11"/>
      <c r="Y30889" s="11"/>
      <c r="AV30889"/>
      <c r="AW30889"/>
      <c r="AX30889"/>
    </row>
    <row r="30890" spans="11:50" x14ac:dyDescent="0.25">
      <c r="K30890" s="11"/>
      <c r="L30890" s="11"/>
      <c r="N30890" s="11"/>
      <c r="O30890" s="11"/>
      <c r="P30890" s="11"/>
      <c r="Q30890" s="11"/>
      <c r="R30890" s="11"/>
      <c r="S30890" s="11"/>
      <c r="T30890" s="11"/>
      <c r="U30890" s="11"/>
      <c r="V30890" s="11"/>
      <c r="W30890" s="11"/>
      <c r="X30890" s="11"/>
      <c r="Y30890" s="11"/>
      <c r="AV30890"/>
      <c r="AW30890"/>
      <c r="AX30890"/>
    </row>
    <row r="30891" spans="11:50" x14ac:dyDescent="0.25">
      <c r="K30891" s="11"/>
      <c r="L30891" s="11"/>
      <c r="N30891" s="11"/>
      <c r="O30891" s="11"/>
      <c r="P30891" s="11"/>
      <c r="Q30891" s="11"/>
      <c r="R30891" s="11"/>
      <c r="S30891" s="11"/>
      <c r="T30891" s="11"/>
      <c r="U30891" s="11"/>
      <c r="V30891" s="11"/>
      <c r="W30891" s="11"/>
      <c r="X30891" s="11"/>
      <c r="Y30891" s="11"/>
      <c r="AV30891"/>
      <c r="AW30891"/>
      <c r="AX30891"/>
    </row>
    <row r="30892" spans="11:50" x14ac:dyDescent="0.25">
      <c r="K30892" s="11"/>
      <c r="L30892" s="11"/>
      <c r="N30892" s="11"/>
      <c r="O30892" s="11"/>
      <c r="P30892" s="11"/>
      <c r="Q30892" s="11"/>
      <c r="R30892" s="11"/>
      <c r="S30892" s="11"/>
      <c r="T30892" s="11"/>
      <c r="U30892" s="11"/>
      <c r="V30892" s="11"/>
      <c r="W30892" s="11"/>
      <c r="X30892" s="11"/>
      <c r="Y30892" s="11"/>
      <c r="AV30892"/>
      <c r="AW30892"/>
      <c r="AX30892"/>
    </row>
    <row r="30893" spans="11:50" x14ac:dyDescent="0.25">
      <c r="K30893" s="11"/>
      <c r="L30893" s="11"/>
      <c r="N30893" s="11"/>
      <c r="O30893" s="11"/>
      <c r="P30893" s="11"/>
      <c r="Q30893" s="11"/>
      <c r="R30893" s="11"/>
      <c r="S30893" s="11"/>
      <c r="T30893" s="11"/>
      <c r="U30893" s="11"/>
      <c r="V30893" s="11"/>
      <c r="W30893" s="11"/>
      <c r="X30893" s="11"/>
      <c r="Y30893" s="11"/>
      <c r="AV30893"/>
      <c r="AW30893"/>
      <c r="AX30893"/>
    </row>
    <row r="30894" spans="11:50" x14ac:dyDescent="0.25">
      <c r="K30894" s="11"/>
      <c r="L30894" s="11"/>
      <c r="N30894" s="11"/>
      <c r="O30894" s="11"/>
      <c r="P30894" s="11"/>
      <c r="Q30894" s="11"/>
      <c r="R30894" s="11"/>
      <c r="S30894" s="11"/>
      <c r="T30894" s="11"/>
      <c r="U30894" s="11"/>
      <c r="V30894" s="11"/>
      <c r="W30894" s="11"/>
      <c r="X30894" s="11"/>
      <c r="Y30894" s="11"/>
      <c r="AV30894"/>
      <c r="AW30894"/>
      <c r="AX30894"/>
    </row>
    <row r="30895" spans="11:50" x14ac:dyDescent="0.25">
      <c r="K30895" s="11"/>
      <c r="L30895" s="11"/>
      <c r="N30895" s="11"/>
      <c r="O30895" s="11"/>
      <c r="P30895" s="11"/>
      <c r="Q30895" s="11"/>
      <c r="R30895" s="11"/>
      <c r="S30895" s="11"/>
      <c r="T30895" s="11"/>
      <c r="U30895" s="11"/>
      <c r="V30895" s="11"/>
      <c r="W30895" s="11"/>
      <c r="X30895" s="11"/>
      <c r="Y30895" s="11"/>
      <c r="AV30895"/>
      <c r="AW30895"/>
      <c r="AX30895"/>
    </row>
    <row r="30896" spans="11:50" x14ac:dyDescent="0.25">
      <c r="K30896" s="11"/>
      <c r="L30896" s="11"/>
      <c r="N30896" s="11"/>
      <c r="O30896" s="11"/>
      <c r="P30896" s="11"/>
      <c r="Q30896" s="11"/>
      <c r="R30896" s="11"/>
      <c r="S30896" s="11"/>
      <c r="T30896" s="11"/>
      <c r="U30896" s="11"/>
      <c r="V30896" s="11"/>
      <c r="W30896" s="11"/>
      <c r="X30896" s="11"/>
      <c r="Y30896" s="11"/>
      <c r="AV30896"/>
      <c r="AW30896"/>
      <c r="AX30896"/>
    </row>
    <row r="30897" spans="11:50" x14ac:dyDescent="0.25">
      <c r="K30897" s="11"/>
      <c r="L30897" s="11"/>
      <c r="N30897" s="11"/>
      <c r="O30897" s="11"/>
      <c r="P30897" s="11"/>
      <c r="Q30897" s="11"/>
      <c r="R30897" s="11"/>
      <c r="S30897" s="11"/>
      <c r="T30897" s="11"/>
      <c r="U30897" s="11"/>
      <c r="V30897" s="11"/>
      <c r="W30897" s="11"/>
      <c r="X30897" s="11"/>
      <c r="Y30897" s="11"/>
      <c r="AV30897"/>
      <c r="AW30897"/>
      <c r="AX30897"/>
    </row>
    <row r="30898" spans="11:50" x14ac:dyDescent="0.25">
      <c r="K30898" s="11"/>
      <c r="L30898" s="11"/>
      <c r="N30898" s="11"/>
      <c r="O30898" s="11"/>
      <c r="P30898" s="11"/>
      <c r="Q30898" s="11"/>
      <c r="R30898" s="11"/>
      <c r="S30898" s="11"/>
      <c r="T30898" s="11"/>
      <c r="U30898" s="11"/>
      <c r="V30898" s="11"/>
      <c r="W30898" s="11"/>
      <c r="X30898" s="11"/>
      <c r="Y30898" s="11"/>
      <c r="AV30898"/>
      <c r="AW30898"/>
      <c r="AX30898"/>
    </row>
    <row r="30899" spans="11:50" x14ac:dyDescent="0.25">
      <c r="K30899" s="11"/>
      <c r="L30899" s="11"/>
      <c r="N30899" s="11"/>
      <c r="O30899" s="11"/>
      <c r="P30899" s="11"/>
      <c r="Q30899" s="11"/>
      <c r="R30899" s="11"/>
      <c r="S30899" s="11"/>
      <c r="T30899" s="11"/>
      <c r="U30899" s="11"/>
      <c r="V30899" s="11"/>
      <c r="W30899" s="11"/>
      <c r="X30899" s="11"/>
      <c r="Y30899" s="11"/>
      <c r="AV30899"/>
      <c r="AW30899"/>
      <c r="AX30899"/>
    </row>
    <row r="30900" spans="11:50" x14ac:dyDescent="0.25">
      <c r="K30900" s="11"/>
      <c r="L30900" s="11"/>
      <c r="N30900" s="11"/>
      <c r="O30900" s="11"/>
      <c r="P30900" s="11"/>
      <c r="Q30900" s="11"/>
      <c r="R30900" s="11"/>
      <c r="S30900" s="11"/>
      <c r="T30900" s="11"/>
      <c r="U30900" s="11"/>
      <c r="V30900" s="11"/>
      <c r="W30900" s="11"/>
      <c r="X30900" s="11"/>
      <c r="Y30900" s="11"/>
      <c r="AV30900"/>
      <c r="AW30900"/>
      <c r="AX30900"/>
    </row>
    <row r="30901" spans="11:50" x14ac:dyDescent="0.25">
      <c r="K30901" s="11"/>
      <c r="L30901" s="11"/>
      <c r="N30901" s="11"/>
      <c r="O30901" s="11"/>
      <c r="P30901" s="11"/>
      <c r="Q30901" s="11"/>
      <c r="R30901" s="11"/>
      <c r="S30901" s="11"/>
      <c r="T30901" s="11"/>
      <c r="U30901" s="11"/>
      <c r="V30901" s="11"/>
      <c r="W30901" s="11"/>
      <c r="X30901" s="11"/>
      <c r="Y30901" s="11"/>
      <c r="AV30901"/>
      <c r="AW30901"/>
      <c r="AX30901"/>
    </row>
    <row r="30902" spans="11:50" x14ac:dyDescent="0.25">
      <c r="K30902" s="11"/>
      <c r="L30902" s="11"/>
      <c r="N30902" s="11"/>
      <c r="O30902" s="11"/>
      <c r="P30902" s="11"/>
      <c r="Q30902" s="11"/>
      <c r="R30902" s="11"/>
      <c r="S30902" s="11"/>
      <c r="T30902" s="11"/>
      <c r="U30902" s="11"/>
      <c r="V30902" s="11"/>
      <c r="W30902" s="11"/>
      <c r="X30902" s="11"/>
      <c r="Y30902" s="11"/>
      <c r="AV30902"/>
      <c r="AW30902"/>
      <c r="AX30902"/>
    </row>
    <row r="30903" spans="11:50" x14ac:dyDescent="0.25">
      <c r="K30903" s="11"/>
      <c r="L30903" s="11"/>
      <c r="N30903" s="11"/>
      <c r="O30903" s="11"/>
      <c r="P30903" s="11"/>
      <c r="Q30903" s="11"/>
      <c r="R30903" s="11"/>
      <c r="S30903" s="11"/>
      <c r="T30903" s="11"/>
      <c r="U30903" s="11"/>
      <c r="V30903" s="11"/>
      <c r="W30903" s="11"/>
      <c r="X30903" s="11"/>
      <c r="Y30903" s="11"/>
      <c r="AV30903"/>
      <c r="AW30903"/>
      <c r="AX30903"/>
    </row>
    <row r="30904" spans="11:50" x14ac:dyDescent="0.25">
      <c r="K30904" s="11"/>
      <c r="L30904" s="11"/>
      <c r="N30904" s="11"/>
      <c r="O30904" s="11"/>
      <c r="P30904" s="11"/>
      <c r="Q30904" s="11"/>
      <c r="R30904" s="11"/>
      <c r="S30904" s="11"/>
      <c r="T30904" s="11"/>
      <c r="U30904" s="11"/>
      <c r="V30904" s="11"/>
      <c r="W30904" s="11"/>
      <c r="X30904" s="11"/>
      <c r="Y30904" s="11"/>
      <c r="AV30904"/>
      <c r="AW30904"/>
      <c r="AX30904"/>
    </row>
    <row r="30905" spans="11:50" x14ac:dyDescent="0.25">
      <c r="K30905" s="11"/>
      <c r="L30905" s="11"/>
      <c r="N30905" s="11"/>
      <c r="O30905" s="11"/>
      <c r="P30905" s="11"/>
      <c r="Q30905" s="11"/>
      <c r="R30905" s="11"/>
      <c r="S30905" s="11"/>
      <c r="T30905" s="11"/>
      <c r="U30905" s="11"/>
      <c r="V30905" s="11"/>
      <c r="W30905" s="11"/>
      <c r="X30905" s="11"/>
      <c r="Y30905" s="11"/>
      <c r="AV30905"/>
      <c r="AW30905"/>
      <c r="AX30905"/>
    </row>
    <row r="30906" spans="11:50" x14ac:dyDescent="0.25">
      <c r="K30906" s="11"/>
      <c r="L30906" s="11"/>
      <c r="N30906" s="11"/>
      <c r="O30906" s="11"/>
      <c r="P30906" s="11"/>
      <c r="Q30906" s="11"/>
      <c r="R30906" s="11"/>
      <c r="S30906" s="11"/>
      <c r="T30906" s="11"/>
      <c r="U30906" s="11"/>
      <c r="V30906" s="11"/>
      <c r="W30906" s="11"/>
      <c r="X30906" s="11"/>
      <c r="Y30906" s="11"/>
      <c r="AV30906"/>
      <c r="AW30906"/>
      <c r="AX30906"/>
    </row>
    <row r="30907" spans="11:50" x14ac:dyDescent="0.25">
      <c r="K30907" s="11"/>
      <c r="L30907" s="11"/>
      <c r="N30907" s="11"/>
      <c r="O30907" s="11"/>
      <c r="P30907" s="11"/>
      <c r="Q30907" s="11"/>
      <c r="R30907" s="11"/>
      <c r="S30907" s="11"/>
      <c r="T30907" s="11"/>
      <c r="U30907" s="11"/>
      <c r="V30907" s="11"/>
      <c r="W30907" s="11"/>
      <c r="X30907" s="11"/>
      <c r="Y30907" s="11"/>
      <c r="AV30907"/>
      <c r="AW30907"/>
      <c r="AX30907"/>
    </row>
    <row r="30908" spans="11:50" x14ac:dyDescent="0.25">
      <c r="K30908" s="11"/>
      <c r="L30908" s="11"/>
      <c r="N30908" s="11"/>
      <c r="O30908" s="11"/>
      <c r="P30908" s="11"/>
      <c r="Q30908" s="11"/>
      <c r="R30908" s="11"/>
      <c r="S30908" s="11"/>
      <c r="T30908" s="11"/>
      <c r="U30908" s="11"/>
      <c r="V30908" s="11"/>
      <c r="W30908" s="11"/>
      <c r="X30908" s="11"/>
      <c r="Y30908" s="11"/>
      <c r="AV30908"/>
      <c r="AW30908"/>
      <c r="AX30908"/>
    </row>
    <row r="30909" spans="11:50" x14ac:dyDescent="0.25">
      <c r="K30909" s="11"/>
      <c r="L30909" s="11"/>
      <c r="N30909" s="11"/>
      <c r="O30909" s="11"/>
      <c r="P30909" s="11"/>
      <c r="Q30909" s="11"/>
      <c r="R30909" s="11"/>
      <c r="S30909" s="11"/>
      <c r="T30909" s="11"/>
      <c r="U30909" s="11"/>
      <c r="V30909" s="11"/>
      <c r="W30909" s="11"/>
      <c r="X30909" s="11"/>
      <c r="Y30909" s="11"/>
      <c r="AV30909"/>
      <c r="AW30909"/>
      <c r="AX30909"/>
    </row>
    <row r="30910" spans="11:50" x14ac:dyDescent="0.25">
      <c r="K30910" s="11"/>
      <c r="L30910" s="11"/>
      <c r="N30910" s="11"/>
      <c r="O30910" s="11"/>
      <c r="P30910" s="11"/>
      <c r="Q30910" s="11"/>
      <c r="R30910" s="11"/>
      <c r="S30910" s="11"/>
      <c r="T30910" s="11"/>
      <c r="U30910" s="11"/>
      <c r="V30910" s="11"/>
      <c r="W30910" s="11"/>
      <c r="X30910" s="11"/>
      <c r="Y30910" s="11"/>
      <c r="AV30910"/>
      <c r="AW30910"/>
      <c r="AX30910"/>
    </row>
    <row r="30911" spans="11:50" x14ac:dyDescent="0.25">
      <c r="K30911" s="11"/>
      <c r="L30911" s="11"/>
      <c r="N30911" s="11"/>
      <c r="O30911" s="11"/>
      <c r="P30911" s="11"/>
      <c r="Q30911" s="11"/>
      <c r="R30911" s="11"/>
      <c r="S30911" s="11"/>
      <c r="T30911" s="11"/>
      <c r="U30911" s="11"/>
      <c r="V30911" s="11"/>
      <c r="W30911" s="11"/>
      <c r="X30911" s="11"/>
      <c r="Y30911" s="11"/>
      <c r="AV30911"/>
      <c r="AW30911"/>
      <c r="AX30911"/>
    </row>
    <row r="30912" spans="11:50" x14ac:dyDescent="0.25">
      <c r="K30912" s="11"/>
      <c r="L30912" s="11"/>
      <c r="N30912" s="11"/>
      <c r="O30912" s="11"/>
      <c r="P30912" s="11"/>
      <c r="Q30912" s="11"/>
      <c r="R30912" s="11"/>
      <c r="S30912" s="11"/>
      <c r="T30912" s="11"/>
      <c r="U30912" s="11"/>
      <c r="V30912" s="11"/>
      <c r="W30912" s="11"/>
      <c r="X30912" s="11"/>
      <c r="Y30912" s="11"/>
      <c r="AV30912"/>
      <c r="AW30912"/>
      <c r="AX30912"/>
    </row>
    <row r="30913" spans="11:50" x14ac:dyDescent="0.25">
      <c r="K30913" s="11"/>
      <c r="L30913" s="11"/>
      <c r="N30913" s="11"/>
      <c r="O30913" s="11"/>
      <c r="P30913" s="11"/>
      <c r="Q30913" s="11"/>
      <c r="R30913" s="11"/>
      <c r="S30913" s="11"/>
      <c r="T30913" s="11"/>
      <c r="U30913" s="11"/>
      <c r="V30913" s="11"/>
      <c r="W30913" s="11"/>
      <c r="X30913" s="11"/>
      <c r="Y30913" s="11"/>
      <c r="AV30913"/>
      <c r="AW30913"/>
      <c r="AX30913"/>
    </row>
    <row r="30914" spans="11:50" x14ac:dyDescent="0.25">
      <c r="K30914" s="11"/>
      <c r="L30914" s="11"/>
      <c r="N30914" s="11"/>
      <c r="O30914" s="11"/>
      <c r="P30914" s="11"/>
      <c r="Q30914" s="11"/>
      <c r="R30914" s="11"/>
      <c r="S30914" s="11"/>
      <c r="T30914" s="11"/>
      <c r="U30914" s="11"/>
      <c r="V30914" s="11"/>
      <c r="W30914" s="11"/>
      <c r="X30914" s="11"/>
      <c r="Y30914" s="11"/>
      <c r="AV30914"/>
      <c r="AW30914"/>
      <c r="AX30914"/>
    </row>
    <row r="30915" spans="11:50" x14ac:dyDescent="0.25">
      <c r="K30915" s="11"/>
      <c r="L30915" s="11"/>
      <c r="N30915" s="11"/>
      <c r="O30915" s="11"/>
      <c r="P30915" s="11"/>
      <c r="Q30915" s="11"/>
      <c r="R30915" s="11"/>
      <c r="S30915" s="11"/>
      <c r="T30915" s="11"/>
      <c r="U30915" s="11"/>
      <c r="V30915" s="11"/>
      <c r="W30915" s="11"/>
      <c r="X30915" s="11"/>
      <c r="Y30915" s="11"/>
      <c r="AV30915"/>
      <c r="AW30915"/>
      <c r="AX30915"/>
    </row>
    <row r="30916" spans="11:50" x14ac:dyDescent="0.25">
      <c r="K30916" s="11"/>
      <c r="L30916" s="11"/>
      <c r="N30916" s="11"/>
      <c r="O30916" s="11"/>
      <c r="P30916" s="11"/>
      <c r="Q30916" s="11"/>
      <c r="R30916" s="11"/>
      <c r="S30916" s="11"/>
      <c r="T30916" s="11"/>
      <c r="U30916" s="11"/>
      <c r="V30916" s="11"/>
      <c r="W30916" s="11"/>
      <c r="X30916" s="11"/>
      <c r="Y30916" s="11"/>
      <c r="AV30916"/>
      <c r="AW30916"/>
      <c r="AX30916"/>
    </row>
    <row r="30917" spans="11:50" x14ac:dyDescent="0.25">
      <c r="K30917" s="11"/>
      <c r="L30917" s="11"/>
      <c r="N30917" s="11"/>
      <c r="O30917" s="11"/>
      <c r="P30917" s="11"/>
      <c r="Q30917" s="11"/>
      <c r="R30917" s="11"/>
      <c r="S30917" s="11"/>
      <c r="T30917" s="11"/>
      <c r="U30917" s="11"/>
      <c r="V30917" s="11"/>
      <c r="W30917" s="11"/>
      <c r="X30917" s="11"/>
      <c r="Y30917" s="11"/>
      <c r="AV30917"/>
      <c r="AW30917"/>
      <c r="AX30917"/>
    </row>
    <row r="30918" spans="11:50" x14ac:dyDescent="0.25">
      <c r="K30918" s="11"/>
      <c r="L30918" s="11"/>
      <c r="N30918" s="11"/>
      <c r="O30918" s="11"/>
      <c r="P30918" s="11"/>
      <c r="Q30918" s="11"/>
      <c r="R30918" s="11"/>
      <c r="S30918" s="11"/>
      <c r="T30918" s="11"/>
      <c r="U30918" s="11"/>
      <c r="V30918" s="11"/>
      <c r="W30918" s="11"/>
      <c r="X30918" s="11"/>
      <c r="Y30918" s="11"/>
      <c r="AV30918"/>
      <c r="AW30918"/>
      <c r="AX30918"/>
    </row>
    <row r="30919" spans="11:50" x14ac:dyDescent="0.25">
      <c r="K30919" s="11"/>
      <c r="L30919" s="11"/>
      <c r="N30919" s="11"/>
      <c r="O30919" s="11"/>
      <c r="P30919" s="11"/>
      <c r="Q30919" s="11"/>
      <c r="R30919" s="11"/>
      <c r="S30919" s="11"/>
      <c r="T30919" s="11"/>
      <c r="U30919" s="11"/>
      <c r="V30919" s="11"/>
      <c r="W30919" s="11"/>
      <c r="X30919" s="11"/>
      <c r="Y30919" s="11"/>
      <c r="AV30919"/>
      <c r="AW30919"/>
      <c r="AX30919"/>
    </row>
    <row r="30920" spans="11:50" x14ac:dyDescent="0.25">
      <c r="K30920" s="11"/>
      <c r="L30920" s="11"/>
      <c r="N30920" s="11"/>
      <c r="O30920" s="11"/>
      <c r="P30920" s="11"/>
      <c r="Q30920" s="11"/>
      <c r="R30920" s="11"/>
      <c r="S30920" s="11"/>
      <c r="T30920" s="11"/>
      <c r="U30920" s="11"/>
      <c r="V30920" s="11"/>
      <c r="W30920" s="11"/>
      <c r="X30920" s="11"/>
      <c r="Y30920" s="11"/>
      <c r="AV30920"/>
      <c r="AW30920"/>
      <c r="AX30920"/>
    </row>
    <row r="30921" spans="11:50" x14ac:dyDescent="0.25">
      <c r="K30921" s="11"/>
      <c r="L30921" s="11"/>
      <c r="N30921" s="11"/>
      <c r="O30921" s="11"/>
      <c r="P30921" s="11"/>
      <c r="Q30921" s="11"/>
      <c r="R30921" s="11"/>
      <c r="S30921" s="11"/>
      <c r="T30921" s="11"/>
      <c r="U30921" s="11"/>
      <c r="V30921" s="11"/>
      <c r="W30921" s="11"/>
      <c r="X30921" s="11"/>
      <c r="Y30921" s="11"/>
      <c r="AV30921"/>
      <c r="AW30921"/>
      <c r="AX30921"/>
    </row>
    <row r="30922" spans="11:50" x14ac:dyDescent="0.25">
      <c r="K30922" s="11"/>
      <c r="L30922" s="11"/>
      <c r="N30922" s="11"/>
      <c r="O30922" s="11"/>
      <c r="P30922" s="11"/>
      <c r="Q30922" s="11"/>
      <c r="R30922" s="11"/>
      <c r="S30922" s="11"/>
      <c r="T30922" s="11"/>
      <c r="U30922" s="11"/>
      <c r="V30922" s="11"/>
      <c r="W30922" s="11"/>
      <c r="X30922" s="11"/>
      <c r="Y30922" s="11"/>
      <c r="AV30922"/>
      <c r="AW30922"/>
      <c r="AX30922"/>
    </row>
    <row r="30923" spans="11:50" x14ac:dyDescent="0.25">
      <c r="K30923" s="11"/>
      <c r="L30923" s="11"/>
      <c r="N30923" s="11"/>
      <c r="O30923" s="11"/>
      <c r="P30923" s="11"/>
      <c r="Q30923" s="11"/>
      <c r="R30923" s="11"/>
      <c r="S30923" s="11"/>
      <c r="T30923" s="11"/>
      <c r="U30923" s="11"/>
      <c r="V30923" s="11"/>
      <c r="W30923" s="11"/>
      <c r="X30923" s="11"/>
      <c r="Y30923" s="11"/>
      <c r="AV30923"/>
      <c r="AW30923"/>
      <c r="AX30923"/>
    </row>
    <row r="30924" spans="11:50" x14ac:dyDescent="0.25">
      <c r="K30924" s="11"/>
      <c r="L30924" s="11"/>
      <c r="N30924" s="11"/>
      <c r="O30924" s="11"/>
      <c r="P30924" s="11"/>
      <c r="Q30924" s="11"/>
      <c r="R30924" s="11"/>
      <c r="S30924" s="11"/>
      <c r="T30924" s="11"/>
      <c r="U30924" s="11"/>
      <c r="V30924" s="11"/>
      <c r="W30924" s="11"/>
      <c r="X30924" s="11"/>
      <c r="Y30924" s="11"/>
      <c r="AV30924"/>
      <c r="AW30924"/>
      <c r="AX30924"/>
    </row>
    <row r="30925" spans="11:50" x14ac:dyDescent="0.25">
      <c r="K30925" s="11"/>
      <c r="L30925" s="11"/>
      <c r="N30925" s="11"/>
      <c r="O30925" s="11"/>
      <c r="P30925" s="11"/>
      <c r="Q30925" s="11"/>
      <c r="R30925" s="11"/>
      <c r="S30925" s="11"/>
      <c r="T30925" s="11"/>
      <c r="U30925" s="11"/>
      <c r="V30925" s="11"/>
      <c r="W30925" s="11"/>
      <c r="X30925" s="11"/>
      <c r="Y30925" s="11"/>
      <c r="AV30925"/>
      <c r="AW30925"/>
      <c r="AX30925"/>
    </row>
    <row r="30926" spans="11:50" x14ac:dyDescent="0.25">
      <c r="K30926" s="11"/>
      <c r="L30926" s="11"/>
      <c r="N30926" s="11"/>
      <c r="O30926" s="11"/>
      <c r="P30926" s="11"/>
      <c r="Q30926" s="11"/>
      <c r="R30926" s="11"/>
      <c r="S30926" s="11"/>
      <c r="T30926" s="11"/>
      <c r="U30926" s="11"/>
      <c r="V30926" s="11"/>
      <c r="W30926" s="11"/>
      <c r="X30926" s="11"/>
      <c r="Y30926" s="11"/>
      <c r="AV30926"/>
      <c r="AW30926"/>
      <c r="AX30926"/>
    </row>
    <row r="30927" spans="11:50" x14ac:dyDescent="0.25">
      <c r="K30927" s="11"/>
      <c r="L30927" s="11"/>
      <c r="N30927" s="11"/>
      <c r="O30927" s="11"/>
      <c r="P30927" s="11"/>
      <c r="Q30927" s="11"/>
      <c r="R30927" s="11"/>
      <c r="S30927" s="11"/>
      <c r="T30927" s="11"/>
      <c r="U30927" s="11"/>
      <c r="V30927" s="11"/>
      <c r="W30927" s="11"/>
      <c r="X30927" s="11"/>
      <c r="Y30927" s="11"/>
      <c r="AV30927"/>
      <c r="AW30927"/>
      <c r="AX30927"/>
    </row>
    <row r="30928" spans="11:50" x14ac:dyDescent="0.25">
      <c r="K30928" s="11"/>
      <c r="L30928" s="11"/>
      <c r="N30928" s="11"/>
      <c r="O30928" s="11"/>
      <c r="P30928" s="11"/>
      <c r="Q30928" s="11"/>
      <c r="R30928" s="11"/>
      <c r="S30928" s="11"/>
      <c r="T30928" s="11"/>
      <c r="U30928" s="11"/>
      <c r="V30928" s="11"/>
      <c r="W30928" s="11"/>
      <c r="X30928" s="11"/>
      <c r="Y30928" s="11"/>
      <c r="AV30928"/>
      <c r="AW30928"/>
      <c r="AX30928"/>
    </row>
    <row r="30929" spans="11:50" x14ac:dyDescent="0.25">
      <c r="K30929" s="11"/>
      <c r="L30929" s="11"/>
      <c r="N30929" s="11"/>
      <c r="O30929" s="11"/>
      <c r="P30929" s="11"/>
      <c r="Q30929" s="11"/>
      <c r="R30929" s="11"/>
      <c r="S30929" s="11"/>
      <c r="T30929" s="11"/>
      <c r="U30929" s="11"/>
      <c r="V30929" s="11"/>
      <c r="W30929" s="11"/>
      <c r="X30929" s="11"/>
      <c r="Y30929" s="11"/>
      <c r="AV30929"/>
      <c r="AW30929"/>
      <c r="AX30929"/>
    </row>
    <row r="30930" spans="11:50" x14ac:dyDescent="0.25">
      <c r="K30930" s="11"/>
      <c r="L30930" s="11"/>
      <c r="N30930" s="11"/>
      <c r="O30930" s="11"/>
      <c r="P30930" s="11"/>
      <c r="Q30930" s="11"/>
      <c r="R30930" s="11"/>
      <c r="S30930" s="11"/>
      <c r="T30930" s="11"/>
      <c r="U30930" s="11"/>
      <c r="V30930" s="11"/>
      <c r="W30930" s="11"/>
      <c r="X30930" s="11"/>
      <c r="Y30930" s="11"/>
      <c r="AV30930"/>
      <c r="AW30930"/>
      <c r="AX30930"/>
    </row>
    <row r="30931" spans="11:50" x14ac:dyDescent="0.25">
      <c r="K30931" s="11"/>
      <c r="L30931" s="11"/>
      <c r="N30931" s="11"/>
      <c r="O30931" s="11"/>
      <c r="P30931" s="11"/>
      <c r="Q30931" s="11"/>
      <c r="R30931" s="11"/>
      <c r="S30931" s="11"/>
      <c r="T30931" s="11"/>
      <c r="U30931" s="11"/>
      <c r="V30931" s="11"/>
      <c r="W30931" s="11"/>
      <c r="X30931" s="11"/>
      <c r="Y30931" s="11"/>
      <c r="AV30931"/>
      <c r="AW30931"/>
      <c r="AX30931"/>
    </row>
    <row r="30932" spans="11:50" x14ac:dyDescent="0.25">
      <c r="K30932" s="11"/>
      <c r="L30932" s="11"/>
      <c r="N30932" s="11"/>
      <c r="O30932" s="11"/>
      <c r="P30932" s="11"/>
      <c r="Q30932" s="11"/>
      <c r="R30932" s="11"/>
      <c r="S30932" s="11"/>
      <c r="T30932" s="11"/>
      <c r="U30932" s="11"/>
      <c r="V30932" s="11"/>
      <c r="W30932" s="11"/>
      <c r="X30932" s="11"/>
      <c r="Y30932" s="11"/>
      <c r="AV30932"/>
      <c r="AW30932"/>
      <c r="AX30932"/>
    </row>
    <row r="30933" spans="11:50" x14ac:dyDescent="0.25">
      <c r="K30933" s="11"/>
      <c r="L30933" s="11"/>
      <c r="N30933" s="11"/>
      <c r="O30933" s="11"/>
      <c r="P30933" s="11"/>
      <c r="Q30933" s="11"/>
      <c r="R30933" s="11"/>
      <c r="S30933" s="11"/>
      <c r="T30933" s="11"/>
      <c r="U30933" s="11"/>
      <c r="V30933" s="11"/>
      <c r="W30933" s="11"/>
      <c r="X30933" s="11"/>
      <c r="Y30933" s="11"/>
      <c r="AV30933"/>
      <c r="AW30933"/>
      <c r="AX30933"/>
    </row>
    <row r="30934" spans="11:50" x14ac:dyDescent="0.25">
      <c r="K30934" s="11"/>
      <c r="L30934" s="11"/>
      <c r="N30934" s="11"/>
      <c r="O30934" s="11"/>
      <c r="P30934" s="11"/>
      <c r="Q30934" s="11"/>
      <c r="R30934" s="11"/>
      <c r="S30934" s="11"/>
      <c r="T30934" s="11"/>
      <c r="U30934" s="11"/>
      <c r="V30934" s="11"/>
      <c r="W30934" s="11"/>
      <c r="X30934" s="11"/>
      <c r="Y30934" s="11"/>
      <c r="AV30934"/>
      <c r="AW30934"/>
      <c r="AX30934"/>
    </row>
    <row r="30935" spans="11:50" x14ac:dyDescent="0.25">
      <c r="K30935" s="11"/>
      <c r="L30935" s="11"/>
      <c r="N30935" s="11"/>
      <c r="O30935" s="11"/>
      <c r="P30935" s="11"/>
      <c r="Q30935" s="11"/>
      <c r="R30935" s="11"/>
      <c r="S30935" s="11"/>
      <c r="T30935" s="11"/>
      <c r="U30935" s="11"/>
      <c r="V30935" s="11"/>
      <c r="W30935" s="11"/>
      <c r="X30935" s="11"/>
      <c r="Y30935" s="11"/>
      <c r="AV30935"/>
      <c r="AW30935"/>
      <c r="AX30935"/>
    </row>
    <row r="30936" spans="11:50" x14ac:dyDescent="0.25">
      <c r="K30936" s="11"/>
      <c r="L30936" s="11"/>
      <c r="N30936" s="11"/>
      <c r="O30936" s="11"/>
      <c r="P30936" s="11"/>
      <c r="Q30936" s="11"/>
      <c r="R30936" s="11"/>
      <c r="S30936" s="11"/>
      <c r="T30936" s="11"/>
      <c r="U30936" s="11"/>
      <c r="V30936" s="11"/>
      <c r="W30936" s="11"/>
      <c r="X30936" s="11"/>
      <c r="Y30936" s="11"/>
      <c r="AV30936"/>
      <c r="AW30936"/>
      <c r="AX30936"/>
    </row>
    <row r="30937" spans="11:50" x14ac:dyDescent="0.25">
      <c r="K30937" s="11"/>
      <c r="L30937" s="11"/>
      <c r="N30937" s="11"/>
      <c r="O30937" s="11"/>
      <c r="P30937" s="11"/>
      <c r="Q30937" s="11"/>
      <c r="R30937" s="11"/>
      <c r="S30937" s="11"/>
      <c r="T30937" s="11"/>
      <c r="U30937" s="11"/>
      <c r="V30937" s="11"/>
      <c r="W30937" s="11"/>
      <c r="X30937" s="11"/>
      <c r="Y30937" s="11"/>
      <c r="AV30937"/>
      <c r="AW30937"/>
      <c r="AX30937"/>
    </row>
    <row r="30938" spans="11:50" x14ac:dyDescent="0.25">
      <c r="K30938" s="11"/>
      <c r="L30938" s="11"/>
      <c r="N30938" s="11"/>
      <c r="O30938" s="11"/>
      <c r="P30938" s="11"/>
      <c r="Q30938" s="11"/>
      <c r="R30938" s="11"/>
      <c r="S30938" s="11"/>
      <c r="T30938" s="11"/>
      <c r="U30938" s="11"/>
      <c r="V30938" s="11"/>
      <c r="W30938" s="11"/>
      <c r="X30938" s="11"/>
      <c r="Y30938" s="11"/>
      <c r="AV30938"/>
      <c r="AW30938"/>
      <c r="AX30938"/>
    </row>
    <row r="30939" spans="11:50" x14ac:dyDescent="0.25">
      <c r="K30939" s="11"/>
      <c r="L30939" s="11"/>
      <c r="N30939" s="11"/>
      <c r="O30939" s="11"/>
      <c r="P30939" s="11"/>
      <c r="Q30939" s="11"/>
      <c r="R30939" s="11"/>
      <c r="S30939" s="11"/>
      <c r="T30939" s="11"/>
      <c r="U30939" s="11"/>
      <c r="V30939" s="11"/>
      <c r="W30939" s="11"/>
      <c r="X30939" s="11"/>
      <c r="Y30939" s="11"/>
      <c r="AV30939"/>
      <c r="AW30939"/>
      <c r="AX30939"/>
    </row>
    <row r="30940" spans="11:50" x14ac:dyDescent="0.25">
      <c r="K30940" s="11"/>
      <c r="L30940" s="11"/>
      <c r="N30940" s="11"/>
      <c r="O30940" s="11"/>
      <c r="P30940" s="11"/>
      <c r="Q30940" s="11"/>
      <c r="R30940" s="11"/>
      <c r="S30940" s="11"/>
      <c r="T30940" s="11"/>
      <c r="U30940" s="11"/>
      <c r="V30940" s="11"/>
      <c r="W30940" s="11"/>
      <c r="X30940" s="11"/>
      <c r="Y30940" s="11"/>
      <c r="AV30940"/>
      <c r="AW30940"/>
      <c r="AX30940"/>
    </row>
    <row r="30941" spans="11:50" x14ac:dyDescent="0.25">
      <c r="K30941" s="11"/>
      <c r="L30941" s="11"/>
      <c r="N30941" s="11"/>
      <c r="O30941" s="11"/>
      <c r="P30941" s="11"/>
      <c r="Q30941" s="11"/>
      <c r="R30941" s="11"/>
      <c r="S30941" s="11"/>
      <c r="T30941" s="11"/>
      <c r="U30941" s="11"/>
      <c r="V30941" s="11"/>
      <c r="W30941" s="11"/>
      <c r="X30941" s="11"/>
      <c r="Y30941" s="11"/>
      <c r="AV30941"/>
      <c r="AW30941"/>
      <c r="AX30941"/>
    </row>
    <row r="30942" spans="11:50" x14ac:dyDescent="0.25">
      <c r="K30942" s="11"/>
      <c r="L30942" s="11"/>
      <c r="N30942" s="11"/>
      <c r="O30942" s="11"/>
      <c r="P30942" s="11"/>
      <c r="Q30942" s="11"/>
      <c r="R30942" s="11"/>
      <c r="S30942" s="11"/>
      <c r="T30942" s="11"/>
      <c r="U30942" s="11"/>
      <c r="V30942" s="11"/>
      <c r="W30942" s="11"/>
      <c r="X30942" s="11"/>
      <c r="Y30942" s="11"/>
      <c r="AV30942"/>
      <c r="AW30942"/>
      <c r="AX30942"/>
    </row>
    <row r="30943" spans="11:50" x14ac:dyDescent="0.25">
      <c r="K30943" s="11"/>
      <c r="L30943" s="11"/>
      <c r="N30943" s="11"/>
      <c r="O30943" s="11"/>
      <c r="P30943" s="11"/>
      <c r="Q30943" s="11"/>
      <c r="R30943" s="11"/>
      <c r="S30943" s="11"/>
      <c r="T30943" s="11"/>
      <c r="U30943" s="11"/>
      <c r="V30943" s="11"/>
      <c r="W30943" s="11"/>
      <c r="X30943" s="11"/>
      <c r="Y30943" s="11"/>
      <c r="AV30943"/>
      <c r="AW30943"/>
      <c r="AX30943"/>
    </row>
    <row r="30944" spans="11:50" x14ac:dyDescent="0.25">
      <c r="K30944" s="11"/>
      <c r="L30944" s="11"/>
      <c r="N30944" s="11"/>
      <c r="O30944" s="11"/>
      <c r="P30944" s="11"/>
      <c r="Q30944" s="11"/>
      <c r="R30944" s="11"/>
      <c r="S30944" s="11"/>
      <c r="T30944" s="11"/>
      <c r="U30944" s="11"/>
      <c r="V30944" s="11"/>
      <c r="W30944" s="11"/>
      <c r="X30944" s="11"/>
      <c r="Y30944" s="11"/>
      <c r="AV30944"/>
      <c r="AW30944"/>
      <c r="AX30944"/>
    </row>
    <row r="30945" spans="11:50" x14ac:dyDescent="0.25">
      <c r="K30945" s="11"/>
      <c r="L30945" s="11"/>
      <c r="N30945" s="11"/>
      <c r="O30945" s="11"/>
      <c r="P30945" s="11"/>
      <c r="Q30945" s="11"/>
      <c r="R30945" s="11"/>
      <c r="S30945" s="11"/>
      <c r="T30945" s="11"/>
      <c r="U30945" s="11"/>
      <c r="V30945" s="11"/>
      <c r="W30945" s="11"/>
      <c r="X30945" s="11"/>
      <c r="Y30945" s="11"/>
      <c r="AV30945"/>
      <c r="AW30945"/>
      <c r="AX30945"/>
    </row>
    <row r="30946" spans="11:50" x14ac:dyDescent="0.25">
      <c r="K30946" s="11"/>
      <c r="L30946" s="11"/>
      <c r="N30946" s="11"/>
      <c r="O30946" s="11"/>
      <c r="P30946" s="11"/>
      <c r="Q30946" s="11"/>
      <c r="R30946" s="11"/>
      <c r="S30946" s="11"/>
      <c r="T30946" s="11"/>
      <c r="U30946" s="11"/>
      <c r="V30946" s="11"/>
      <c r="W30946" s="11"/>
      <c r="X30946" s="11"/>
      <c r="Y30946" s="11"/>
      <c r="AV30946"/>
      <c r="AW30946"/>
      <c r="AX30946"/>
    </row>
    <row r="30947" spans="11:50" x14ac:dyDescent="0.25">
      <c r="K30947" s="11"/>
      <c r="L30947" s="11"/>
      <c r="N30947" s="11"/>
      <c r="O30947" s="11"/>
      <c r="P30947" s="11"/>
      <c r="Q30947" s="11"/>
      <c r="R30947" s="11"/>
      <c r="S30947" s="11"/>
      <c r="T30947" s="11"/>
      <c r="U30947" s="11"/>
      <c r="V30947" s="11"/>
      <c r="W30947" s="11"/>
      <c r="X30947" s="11"/>
      <c r="Y30947" s="11"/>
      <c r="AV30947"/>
      <c r="AW30947"/>
      <c r="AX30947"/>
    </row>
    <row r="30948" spans="11:50" x14ac:dyDescent="0.25">
      <c r="K30948" s="11"/>
      <c r="L30948" s="11"/>
      <c r="N30948" s="11"/>
      <c r="O30948" s="11"/>
      <c r="P30948" s="11"/>
      <c r="Q30948" s="11"/>
      <c r="R30948" s="11"/>
      <c r="S30948" s="11"/>
      <c r="T30948" s="11"/>
      <c r="U30948" s="11"/>
      <c r="V30948" s="11"/>
      <c r="W30948" s="11"/>
      <c r="X30948" s="11"/>
      <c r="Y30948" s="11"/>
      <c r="AV30948"/>
      <c r="AW30948"/>
      <c r="AX30948"/>
    </row>
    <row r="30949" spans="11:50" x14ac:dyDescent="0.25">
      <c r="K30949" s="11"/>
      <c r="L30949" s="11"/>
      <c r="N30949" s="11"/>
      <c r="O30949" s="11"/>
      <c r="P30949" s="11"/>
      <c r="Q30949" s="11"/>
      <c r="R30949" s="11"/>
      <c r="S30949" s="11"/>
      <c r="T30949" s="11"/>
      <c r="U30949" s="11"/>
      <c r="V30949" s="11"/>
      <c r="W30949" s="11"/>
      <c r="X30949" s="11"/>
      <c r="Y30949" s="11"/>
      <c r="AV30949"/>
      <c r="AW30949"/>
      <c r="AX30949"/>
    </row>
    <row r="30950" spans="11:50" x14ac:dyDescent="0.25">
      <c r="K30950" s="11"/>
      <c r="L30950" s="11"/>
      <c r="N30950" s="11"/>
      <c r="O30950" s="11"/>
      <c r="P30950" s="11"/>
      <c r="Q30950" s="11"/>
      <c r="R30950" s="11"/>
      <c r="S30950" s="11"/>
      <c r="T30950" s="11"/>
      <c r="U30950" s="11"/>
      <c r="V30950" s="11"/>
      <c r="W30950" s="11"/>
      <c r="X30950" s="11"/>
      <c r="Y30950" s="11"/>
      <c r="AV30950"/>
      <c r="AW30950"/>
      <c r="AX30950"/>
    </row>
    <row r="30951" spans="11:50" x14ac:dyDescent="0.25">
      <c r="K30951" s="11"/>
      <c r="L30951" s="11"/>
      <c r="N30951" s="11"/>
      <c r="O30951" s="11"/>
      <c r="P30951" s="11"/>
      <c r="Q30951" s="11"/>
      <c r="R30951" s="11"/>
      <c r="S30951" s="11"/>
      <c r="T30951" s="11"/>
      <c r="U30951" s="11"/>
      <c r="V30951" s="11"/>
      <c r="W30951" s="11"/>
      <c r="X30951" s="11"/>
      <c r="Y30951" s="11"/>
      <c r="AV30951"/>
      <c r="AW30951"/>
      <c r="AX30951"/>
    </row>
    <row r="30952" spans="11:50" x14ac:dyDescent="0.25">
      <c r="K30952" s="11"/>
      <c r="L30952" s="11"/>
      <c r="N30952" s="11"/>
      <c r="O30952" s="11"/>
      <c r="P30952" s="11"/>
      <c r="Q30952" s="11"/>
      <c r="R30952" s="11"/>
      <c r="S30952" s="11"/>
      <c r="T30952" s="11"/>
      <c r="U30952" s="11"/>
      <c r="V30952" s="11"/>
      <c r="W30952" s="11"/>
      <c r="X30952" s="11"/>
      <c r="Y30952" s="11"/>
      <c r="AV30952"/>
      <c r="AW30952"/>
      <c r="AX30952"/>
    </row>
    <row r="30953" spans="11:50" x14ac:dyDescent="0.25">
      <c r="K30953" s="11"/>
      <c r="L30953" s="11"/>
      <c r="N30953" s="11"/>
      <c r="O30953" s="11"/>
      <c r="P30953" s="11"/>
      <c r="Q30953" s="11"/>
      <c r="R30953" s="11"/>
      <c r="S30953" s="11"/>
      <c r="T30953" s="11"/>
      <c r="U30953" s="11"/>
      <c r="V30953" s="11"/>
      <c r="W30953" s="11"/>
      <c r="X30953" s="11"/>
      <c r="Y30953" s="11"/>
      <c r="AV30953"/>
      <c r="AW30953"/>
      <c r="AX30953"/>
    </row>
    <row r="30954" spans="11:50" x14ac:dyDescent="0.25">
      <c r="K30954" s="11"/>
      <c r="L30954" s="11"/>
      <c r="N30954" s="11"/>
      <c r="O30954" s="11"/>
      <c r="P30954" s="11"/>
      <c r="Q30954" s="11"/>
      <c r="R30954" s="11"/>
      <c r="S30954" s="11"/>
      <c r="T30954" s="11"/>
      <c r="U30954" s="11"/>
      <c r="V30954" s="11"/>
      <c r="W30954" s="11"/>
      <c r="X30954" s="11"/>
      <c r="Y30954" s="11"/>
      <c r="AV30954"/>
      <c r="AW30954"/>
      <c r="AX30954"/>
    </row>
    <row r="30955" spans="11:50" x14ac:dyDescent="0.25">
      <c r="K30955" s="11"/>
      <c r="L30955" s="11"/>
      <c r="N30955" s="11"/>
      <c r="O30955" s="11"/>
      <c r="P30955" s="11"/>
      <c r="Q30955" s="11"/>
      <c r="R30955" s="11"/>
      <c r="S30955" s="11"/>
      <c r="T30955" s="11"/>
      <c r="U30955" s="11"/>
      <c r="V30955" s="11"/>
      <c r="W30955" s="11"/>
      <c r="X30955" s="11"/>
      <c r="Y30955" s="11"/>
      <c r="AV30955"/>
      <c r="AW30955"/>
      <c r="AX30955"/>
    </row>
    <row r="30956" spans="11:50" x14ac:dyDescent="0.25">
      <c r="K30956" s="11"/>
      <c r="L30956" s="11"/>
      <c r="N30956" s="11"/>
      <c r="O30956" s="11"/>
      <c r="P30956" s="11"/>
      <c r="Q30956" s="11"/>
      <c r="R30956" s="11"/>
      <c r="S30956" s="11"/>
      <c r="T30956" s="11"/>
      <c r="U30956" s="11"/>
      <c r="V30956" s="11"/>
      <c r="W30956" s="11"/>
      <c r="X30956" s="11"/>
      <c r="Y30956" s="11"/>
      <c r="AV30956"/>
      <c r="AW30956"/>
      <c r="AX30956"/>
    </row>
    <row r="30957" spans="11:50" x14ac:dyDescent="0.25">
      <c r="K30957" s="11"/>
      <c r="L30957" s="11"/>
      <c r="N30957" s="11"/>
      <c r="O30957" s="11"/>
      <c r="P30957" s="11"/>
      <c r="Q30957" s="11"/>
      <c r="R30957" s="11"/>
      <c r="S30957" s="11"/>
      <c r="T30957" s="11"/>
      <c r="U30957" s="11"/>
      <c r="V30957" s="11"/>
      <c r="W30957" s="11"/>
      <c r="X30957" s="11"/>
      <c r="Y30957" s="11"/>
      <c r="AV30957"/>
      <c r="AW30957"/>
      <c r="AX30957"/>
    </row>
    <row r="30958" spans="11:50" x14ac:dyDescent="0.25">
      <c r="K30958" s="11"/>
      <c r="L30958" s="11"/>
      <c r="N30958" s="11"/>
      <c r="O30958" s="11"/>
      <c r="P30958" s="11"/>
      <c r="Q30958" s="11"/>
      <c r="R30958" s="11"/>
      <c r="S30958" s="11"/>
      <c r="T30958" s="11"/>
      <c r="U30958" s="11"/>
      <c r="V30958" s="11"/>
      <c r="W30958" s="11"/>
      <c r="X30958" s="11"/>
      <c r="Y30958" s="11"/>
      <c r="AV30958"/>
      <c r="AW30958"/>
      <c r="AX30958"/>
    </row>
    <row r="30959" spans="11:50" x14ac:dyDescent="0.25">
      <c r="K30959" s="11"/>
      <c r="L30959" s="11"/>
      <c r="N30959" s="11"/>
      <c r="O30959" s="11"/>
      <c r="P30959" s="11"/>
      <c r="Q30959" s="11"/>
      <c r="R30959" s="11"/>
      <c r="S30959" s="11"/>
      <c r="T30959" s="11"/>
      <c r="U30959" s="11"/>
      <c r="V30959" s="11"/>
      <c r="W30959" s="11"/>
      <c r="X30959" s="11"/>
      <c r="Y30959" s="11"/>
      <c r="AV30959"/>
      <c r="AW30959"/>
      <c r="AX30959"/>
    </row>
    <row r="30960" spans="11:50" x14ac:dyDescent="0.25">
      <c r="K30960" s="11"/>
      <c r="L30960" s="11"/>
      <c r="N30960" s="11"/>
      <c r="O30960" s="11"/>
      <c r="P30960" s="11"/>
      <c r="Q30960" s="11"/>
      <c r="R30960" s="11"/>
      <c r="S30960" s="11"/>
      <c r="T30960" s="11"/>
      <c r="U30960" s="11"/>
      <c r="V30960" s="11"/>
      <c r="W30960" s="11"/>
      <c r="X30960" s="11"/>
      <c r="Y30960" s="11"/>
      <c r="AV30960"/>
      <c r="AW30960"/>
      <c r="AX30960"/>
    </row>
    <row r="30961" spans="11:50" x14ac:dyDescent="0.25">
      <c r="K30961" s="11"/>
      <c r="L30961" s="11"/>
      <c r="N30961" s="11"/>
      <c r="O30961" s="11"/>
      <c r="P30961" s="11"/>
      <c r="Q30961" s="11"/>
      <c r="R30961" s="11"/>
      <c r="S30961" s="11"/>
      <c r="T30961" s="11"/>
      <c r="U30961" s="11"/>
      <c r="V30961" s="11"/>
      <c r="W30961" s="11"/>
      <c r="X30961" s="11"/>
      <c r="Y30961" s="11"/>
      <c r="AV30961"/>
      <c r="AW30961"/>
      <c r="AX30961"/>
    </row>
    <row r="30962" spans="11:50" x14ac:dyDescent="0.25">
      <c r="K30962" s="11"/>
      <c r="L30962" s="11"/>
      <c r="N30962" s="11"/>
      <c r="O30962" s="11"/>
      <c r="P30962" s="11"/>
      <c r="Q30962" s="11"/>
      <c r="R30962" s="11"/>
      <c r="S30962" s="11"/>
      <c r="T30962" s="11"/>
      <c r="U30962" s="11"/>
      <c r="V30962" s="11"/>
      <c r="W30962" s="11"/>
      <c r="X30962" s="11"/>
      <c r="Y30962" s="11"/>
      <c r="AV30962"/>
      <c r="AW30962"/>
      <c r="AX30962"/>
    </row>
    <row r="30963" spans="11:50" x14ac:dyDescent="0.25">
      <c r="K30963" s="11"/>
      <c r="L30963" s="11"/>
      <c r="N30963" s="11"/>
      <c r="O30963" s="11"/>
      <c r="P30963" s="11"/>
      <c r="Q30963" s="11"/>
      <c r="R30963" s="11"/>
      <c r="S30963" s="11"/>
      <c r="T30963" s="11"/>
      <c r="U30963" s="11"/>
      <c r="V30963" s="11"/>
      <c r="W30963" s="11"/>
      <c r="X30963" s="11"/>
      <c r="Y30963" s="11"/>
      <c r="AV30963"/>
      <c r="AW30963"/>
      <c r="AX30963"/>
    </row>
    <row r="30964" spans="11:50" x14ac:dyDescent="0.25">
      <c r="K30964" s="11"/>
      <c r="L30964" s="11"/>
      <c r="N30964" s="11"/>
      <c r="O30964" s="11"/>
      <c r="P30964" s="11"/>
      <c r="Q30964" s="11"/>
      <c r="R30964" s="11"/>
      <c r="S30964" s="11"/>
      <c r="T30964" s="11"/>
      <c r="U30964" s="11"/>
      <c r="V30964" s="11"/>
      <c r="W30964" s="11"/>
      <c r="X30964" s="11"/>
      <c r="Y30964" s="11"/>
      <c r="AV30964"/>
      <c r="AW30964"/>
      <c r="AX30964"/>
    </row>
    <row r="30965" spans="11:50" x14ac:dyDescent="0.25">
      <c r="K30965" s="11"/>
      <c r="L30965" s="11"/>
      <c r="N30965" s="11"/>
      <c r="O30965" s="11"/>
      <c r="P30965" s="11"/>
      <c r="Q30965" s="11"/>
      <c r="R30965" s="11"/>
      <c r="S30965" s="11"/>
      <c r="T30965" s="11"/>
      <c r="U30965" s="11"/>
      <c r="V30965" s="11"/>
      <c r="W30965" s="11"/>
      <c r="X30965" s="11"/>
      <c r="Y30965" s="11"/>
      <c r="AV30965"/>
      <c r="AW30965"/>
      <c r="AX30965"/>
    </row>
    <row r="30966" spans="11:50" x14ac:dyDescent="0.25">
      <c r="K30966" s="11"/>
      <c r="L30966" s="11"/>
      <c r="N30966" s="11"/>
      <c r="O30966" s="11"/>
      <c r="P30966" s="11"/>
      <c r="Q30966" s="11"/>
      <c r="R30966" s="11"/>
      <c r="S30966" s="11"/>
      <c r="T30966" s="11"/>
      <c r="U30966" s="11"/>
      <c r="V30966" s="11"/>
      <c r="W30966" s="11"/>
      <c r="X30966" s="11"/>
      <c r="Y30966" s="11"/>
      <c r="AV30966"/>
      <c r="AW30966"/>
      <c r="AX30966"/>
    </row>
    <row r="30967" spans="11:50" x14ac:dyDescent="0.25">
      <c r="K30967" s="11"/>
      <c r="L30967" s="11"/>
      <c r="N30967" s="11"/>
      <c r="O30967" s="11"/>
      <c r="P30967" s="11"/>
      <c r="Q30967" s="11"/>
      <c r="R30967" s="11"/>
      <c r="S30967" s="11"/>
      <c r="T30967" s="11"/>
      <c r="U30967" s="11"/>
      <c r="V30967" s="11"/>
      <c r="W30967" s="11"/>
      <c r="X30967" s="11"/>
      <c r="Y30967" s="11"/>
      <c r="AV30967"/>
      <c r="AW30967"/>
      <c r="AX30967"/>
    </row>
    <row r="30968" spans="11:50" x14ac:dyDescent="0.25">
      <c r="K30968" s="11"/>
      <c r="L30968" s="11"/>
      <c r="N30968" s="11"/>
      <c r="O30968" s="11"/>
      <c r="P30968" s="11"/>
      <c r="Q30968" s="11"/>
      <c r="R30968" s="11"/>
      <c r="S30968" s="11"/>
      <c r="T30968" s="11"/>
      <c r="U30968" s="11"/>
      <c r="V30968" s="11"/>
      <c r="W30968" s="11"/>
      <c r="X30968" s="11"/>
      <c r="Y30968" s="11"/>
      <c r="AV30968"/>
      <c r="AW30968"/>
      <c r="AX30968"/>
    </row>
    <row r="30969" spans="11:50" x14ac:dyDescent="0.25">
      <c r="K30969" s="11"/>
      <c r="L30969" s="11"/>
      <c r="N30969" s="11"/>
      <c r="O30969" s="11"/>
      <c r="P30969" s="11"/>
      <c r="Q30969" s="11"/>
      <c r="R30969" s="11"/>
      <c r="S30969" s="11"/>
      <c r="T30969" s="11"/>
      <c r="U30969" s="11"/>
      <c r="V30969" s="11"/>
      <c r="W30969" s="11"/>
      <c r="X30969" s="11"/>
      <c r="Y30969" s="11"/>
      <c r="AV30969"/>
      <c r="AW30969"/>
      <c r="AX30969"/>
    </row>
    <row r="30970" spans="11:50" x14ac:dyDescent="0.25">
      <c r="K30970" s="11"/>
      <c r="L30970" s="11"/>
      <c r="N30970" s="11"/>
      <c r="O30970" s="11"/>
      <c r="P30970" s="11"/>
      <c r="Q30970" s="11"/>
      <c r="R30970" s="11"/>
      <c r="S30970" s="11"/>
      <c r="T30970" s="11"/>
      <c r="U30970" s="11"/>
      <c r="V30970" s="11"/>
      <c r="W30970" s="11"/>
      <c r="X30970" s="11"/>
      <c r="Y30970" s="11"/>
      <c r="AV30970"/>
      <c r="AW30970"/>
      <c r="AX30970"/>
    </row>
    <row r="30971" spans="11:50" x14ac:dyDescent="0.25">
      <c r="K30971" s="11"/>
      <c r="L30971" s="11"/>
      <c r="N30971" s="11"/>
      <c r="O30971" s="11"/>
      <c r="P30971" s="11"/>
      <c r="Q30971" s="11"/>
      <c r="R30971" s="11"/>
      <c r="S30971" s="11"/>
      <c r="T30971" s="11"/>
      <c r="U30971" s="11"/>
      <c r="V30971" s="11"/>
      <c r="W30971" s="11"/>
      <c r="X30971" s="11"/>
      <c r="Y30971" s="11"/>
      <c r="AV30971"/>
      <c r="AW30971"/>
      <c r="AX30971"/>
    </row>
    <row r="30972" spans="11:50" x14ac:dyDescent="0.25">
      <c r="K30972" s="11"/>
      <c r="L30972" s="11"/>
      <c r="N30972" s="11"/>
      <c r="O30972" s="11"/>
      <c r="P30972" s="11"/>
      <c r="Q30972" s="11"/>
      <c r="R30972" s="11"/>
      <c r="S30972" s="11"/>
      <c r="T30972" s="11"/>
      <c r="U30972" s="11"/>
      <c r="V30972" s="11"/>
      <c r="W30972" s="11"/>
      <c r="X30972" s="11"/>
      <c r="Y30972" s="11"/>
      <c r="AV30972"/>
      <c r="AW30972"/>
      <c r="AX30972"/>
    </row>
    <row r="30973" spans="11:50" x14ac:dyDescent="0.25">
      <c r="K30973" s="11"/>
      <c r="L30973" s="11"/>
      <c r="N30973" s="11"/>
      <c r="O30973" s="11"/>
      <c r="P30973" s="11"/>
      <c r="Q30973" s="11"/>
      <c r="R30973" s="11"/>
      <c r="S30973" s="11"/>
      <c r="T30973" s="11"/>
      <c r="U30973" s="11"/>
      <c r="V30973" s="11"/>
      <c r="W30973" s="11"/>
      <c r="X30973" s="11"/>
      <c r="Y30973" s="11"/>
      <c r="AV30973"/>
      <c r="AW30973"/>
      <c r="AX30973"/>
    </row>
    <row r="30974" spans="11:50" x14ac:dyDescent="0.25">
      <c r="K30974" s="11"/>
      <c r="L30974" s="11"/>
      <c r="N30974" s="11"/>
      <c r="O30974" s="11"/>
      <c r="P30974" s="11"/>
      <c r="Q30974" s="11"/>
      <c r="R30974" s="11"/>
      <c r="S30974" s="11"/>
      <c r="T30974" s="11"/>
      <c r="U30974" s="11"/>
      <c r="V30974" s="11"/>
      <c r="W30974" s="11"/>
      <c r="X30974" s="11"/>
      <c r="Y30974" s="11"/>
      <c r="AV30974"/>
      <c r="AW30974"/>
      <c r="AX30974"/>
    </row>
    <row r="30975" spans="11:50" x14ac:dyDescent="0.25">
      <c r="K30975" s="11"/>
      <c r="L30975" s="11"/>
      <c r="N30975" s="11"/>
      <c r="O30975" s="11"/>
      <c r="P30975" s="11"/>
      <c r="Q30975" s="11"/>
      <c r="R30975" s="11"/>
      <c r="S30975" s="11"/>
      <c r="T30975" s="11"/>
      <c r="U30975" s="11"/>
      <c r="V30975" s="11"/>
      <c r="W30975" s="11"/>
      <c r="X30975" s="11"/>
      <c r="Y30975" s="11"/>
      <c r="AV30975"/>
      <c r="AW30975"/>
      <c r="AX30975"/>
    </row>
    <row r="30976" spans="11:50" x14ac:dyDescent="0.25">
      <c r="K30976" s="11"/>
      <c r="L30976" s="11"/>
      <c r="N30976" s="11"/>
      <c r="O30976" s="11"/>
      <c r="P30976" s="11"/>
      <c r="Q30976" s="11"/>
      <c r="R30976" s="11"/>
      <c r="S30976" s="11"/>
      <c r="T30976" s="11"/>
      <c r="U30976" s="11"/>
      <c r="V30976" s="11"/>
      <c r="W30976" s="11"/>
      <c r="X30976" s="11"/>
      <c r="Y30976" s="11"/>
      <c r="AV30976"/>
      <c r="AW30976"/>
      <c r="AX30976"/>
    </row>
    <row r="30977" spans="11:50" x14ac:dyDescent="0.25">
      <c r="K30977" s="11"/>
      <c r="L30977" s="11"/>
      <c r="N30977" s="11"/>
      <c r="O30977" s="11"/>
      <c r="P30977" s="11"/>
      <c r="Q30977" s="11"/>
      <c r="R30977" s="11"/>
      <c r="S30977" s="11"/>
      <c r="T30977" s="11"/>
      <c r="U30977" s="11"/>
      <c r="V30977" s="11"/>
      <c r="W30977" s="11"/>
      <c r="X30977" s="11"/>
      <c r="Y30977" s="11"/>
      <c r="AV30977"/>
      <c r="AW30977"/>
      <c r="AX30977"/>
    </row>
    <row r="30978" spans="11:50" x14ac:dyDescent="0.25">
      <c r="K30978" s="11"/>
      <c r="L30978" s="11"/>
      <c r="N30978" s="11"/>
      <c r="O30978" s="11"/>
      <c r="P30978" s="11"/>
      <c r="Q30978" s="11"/>
      <c r="R30978" s="11"/>
      <c r="S30978" s="11"/>
      <c r="T30978" s="11"/>
      <c r="U30978" s="11"/>
      <c r="V30978" s="11"/>
      <c r="W30978" s="11"/>
      <c r="X30978" s="11"/>
      <c r="Y30978" s="11"/>
      <c r="AV30978"/>
      <c r="AW30978"/>
      <c r="AX30978"/>
    </row>
    <row r="30979" spans="11:50" x14ac:dyDescent="0.25">
      <c r="K30979" s="11"/>
      <c r="L30979" s="11"/>
      <c r="N30979" s="11"/>
      <c r="O30979" s="11"/>
      <c r="P30979" s="11"/>
      <c r="Q30979" s="11"/>
      <c r="R30979" s="11"/>
      <c r="S30979" s="11"/>
      <c r="T30979" s="11"/>
      <c r="U30979" s="11"/>
      <c r="V30979" s="11"/>
      <c r="W30979" s="11"/>
      <c r="X30979" s="11"/>
      <c r="Y30979" s="11"/>
      <c r="AV30979"/>
      <c r="AW30979"/>
      <c r="AX30979"/>
    </row>
    <row r="30980" spans="11:50" x14ac:dyDescent="0.25">
      <c r="K30980" s="11"/>
      <c r="L30980" s="11"/>
      <c r="N30980" s="11"/>
      <c r="O30980" s="11"/>
      <c r="P30980" s="11"/>
      <c r="Q30980" s="11"/>
      <c r="R30980" s="11"/>
      <c r="S30980" s="11"/>
      <c r="T30980" s="11"/>
      <c r="U30980" s="11"/>
      <c r="V30980" s="11"/>
      <c r="W30980" s="11"/>
      <c r="X30980" s="11"/>
      <c r="Y30980" s="11"/>
      <c r="AV30980"/>
      <c r="AW30980"/>
      <c r="AX30980"/>
    </row>
    <row r="30981" spans="11:50" x14ac:dyDescent="0.25">
      <c r="K30981" s="11"/>
      <c r="L30981" s="11"/>
      <c r="N30981" s="11"/>
      <c r="O30981" s="11"/>
      <c r="P30981" s="11"/>
      <c r="Q30981" s="11"/>
      <c r="R30981" s="11"/>
      <c r="S30981" s="11"/>
      <c r="T30981" s="11"/>
      <c r="U30981" s="11"/>
      <c r="V30981" s="11"/>
      <c r="W30981" s="11"/>
      <c r="X30981" s="11"/>
      <c r="Y30981" s="11"/>
      <c r="AV30981"/>
      <c r="AW30981"/>
      <c r="AX30981"/>
    </row>
    <row r="30982" spans="11:50" x14ac:dyDescent="0.25">
      <c r="K30982" s="11"/>
      <c r="L30982" s="11"/>
      <c r="N30982" s="11"/>
      <c r="O30982" s="11"/>
      <c r="P30982" s="11"/>
      <c r="Q30982" s="11"/>
      <c r="R30982" s="11"/>
      <c r="S30982" s="11"/>
      <c r="T30982" s="11"/>
      <c r="U30982" s="11"/>
      <c r="V30982" s="11"/>
      <c r="W30982" s="11"/>
      <c r="X30982" s="11"/>
      <c r="Y30982" s="11"/>
      <c r="AV30982"/>
      <c r="AW30982"/>
      <c r="AX30982"/>
    </row>
    <row r="30983" spans="11:50" x14ac:dyDescent="0.25">
      <c r="K30983" s="11"/>
      <c r="L30983" s="11"/>
      <c r="N30983" s="11"/>
      <c r="O30983" s="11"/>
      <c r="P30983" s="11"/>
      <c r="Q30983" s="11"/>
      <c r="R30983" s="11"/>
      <c r="S30983" s="11"/>
      <c r="T30983" s="11"/>
      <c r="U30983" s="11"/>
      <c r="V30983" s="11"/>
      <c r="W30983" s="11"/>
      <c r="X30983" s="11"/>
      <c r="Y30983" s="11"/>
      <c r="AV30983"/>
      <c r="AW30983"/>
      <c r="AX30983"/>
    </row>
    <row r="30984" spans="11:50" x14ac:dyDescent="0.25">
      <c r="K30984" s="11"/>
      <c r="L30984" s="11"/>
      <c r="N30984" s="11"/>
      <c r="O30984" s="11"/>
      <c r="P30984" s="11"/>
      <c r="Q30984" s="11"/>
      <c r="R30984" s="11"/>
      <c r="S30984" s="11"/>
      <c r="T30984" s="11"/>
      <c r="U30984" s="11"/>
      <c r="V30984" s="11"/>
      <c r="W30984" s="11"/>
      <c r="X30984" s="11"/>
      <c r="Y30984" s="11"/>
      <c r="AV30984"/>
      <c r="AW30984"/>
      <c r="AX30984"/>
    </row>
    <row r="30985" spans="11:50" x14ac:dyDescent="0.25">
      <c r="K30985" s="11"/>
      <c r="L30985" s="11"/>
      <c r="N30985" s="11"/>
      <c r="O30985" s="11"/>
      <c r="P30985" s="11"/>
      <c r="Q30985" s="11"/>
      <c r="R30985" s="11"/>
      <c r="S30985" s="11"/>
      <c r="T30985" s="11"/>
      <c r="U30985" s="11"/>
      <c r="V30985" s="11"/>
      <c r="W30985" s="11"/>
      <c r="X30985" s="11"/>
      <c r="Y30985" s="11"/>
      <c r="AV30985"/>
      <c r="AW30985"/>
      <c r="AX30985"/>
    </row>
    <row r="30986" spans="11:50" x14ac:dyDescent="0.25">
      <c r="K30986" s="11"/>
      <c r="L30986" s="11"/>
      <c r="N30986" s="11"/>
      <c r="O30986" s="11"/>
      <c r="P30986" s="11"/>
      <c r="Q30986" s="11"/>
      <c r="R30986" s="11"/>
      <c r="S30986" s="11"/>
      <c r="T30986" s="11"/>
      <c r="U30986" s="11"/>
      <c r="V30986" s="11"/>
      <c r="W30986" s="11"/>
      <c r="X30986" s="11"/>
      <c r="Y30986" s="11"/>
      <c r="AV30986"/>
      <c r="AW30986"/>
      <c r="AX30986"/>
    </row>
    <row r="30987" spans="11:50" x14ac:dyDescent="0.25">
      <c r="K30987" s="11"/>
      <c r="L30987" s="11"/>
      <c r="N30987" s="11"/>
      <c r="O30987" s="11"/>
      <c r="P30987" s="11"/>
      <c r="Q30987" s="11"/>
      <c r="R30987" s="11"/>
      <c r="S30987" s="11"/>
      <c r="T30987" s="11"/>
      <c r="U30987" s="11"/>
      <c r="V30987" s="11"/>
      <c r="W30987" s="11"/>
      <c r="X30987" s="11"/>
      <c r="Y30987" s="11"/>
      <c r="AV30987"/>
      <c r="AW30987"/>
      <c r="AX30987"/>
    </row>
    <row r="30988" spans="11:50" x14ac:dyDescent="0.25">
      <c r="K30988" s="11"/>
      <c r="L30988" s="11"/>
      <c r="N30988" s="11"/>
      <c r="O30988" s="11"/>
      <c r="P30988" s="11"/>
      <c r="Q30988" s="11"/>
      <c r="R30988" s="11"/>
      <c r="S30988" s="11"/>
      <c r="T30988" s="11"/>
      <c r="U30988" s="11"/>
      <c r="V30988" s="11"/>
      <c r="W30988" s="11"/>
      <c r="X30988" s="11"/>
      <c r="Y30988" s="11"/>
      <c r="AV30988"/>
      <c r="AW30988"/>
      <c r="AX30988"/>
    </row>
    <row r="30989" spans="11:50" x14ac:dyDescent="0.25">
      <c r="K30989" s="11"/>
      <c r="L30989" s="11"/>
      <c r="N30989" s="11"/>
      <c r="O30989" s="11"/>
      <c r="P30989" s="11"/>
      <c r="Q30989" s="11"/>
      <c r="R30989" s="11"/>
      <c r="S30989" s="11"/>
      <c r="T30989" s="11"/>
      <c r="U30989" s="11"/>
      <c r="V30989" s="11"/>
      <c r="W30989" s="11"/>
      <c r="X30989" s="11"/>
      <c r="Y30989" s="11"/>
      <c r="AV30989"/>
      <c r="AW30989"/>
      <c r="AX30989"/>
    </row>
    <row r="30990" spans="11:50" x14ac:dyDescent="0.25">
      <c r="K30990" s="11"/>
      <c r="L30990" s="11"/>
      <c r="N30990" s="11"/>
      <c r="O30990" s="11"/>
      <c r="P30990" s="11"/>
      <c r="Q30990" s="11"/>
      <c r="R30990" s="11"/>
      <c r="S30990" s="11"/>
      <c r="T30990" s="11"/>
      <c r="U30990" s="11"/>
      <c r="V30990" s="11"/>
      <c r="W30990" s="11"/>
      <c r="X30990" s="11"/>
      <c r="Y30990" s="11"/>
      <c r="AV30990"/>
      <c r="AW30990"/>
      <c r="AX30990"/>
    </row>
    <row r="30991" spans="11:50" x14ac:dyDescent="0.25">
      <c r="K30991" s="11"/>
      <c r="L30991" s="11"/>
      <c r="N30991" s="11"/>
      <c r="O30991" s="11"/>
      <c r="P30991" s="11"/>
      <c r="Q30991" s="11"/>
      <c r="R30991" s="11"/>
      <c r="S30991" s="11"/>
      <c r="T30991" s="11"/>
      <c r="U30991" s="11"/>
      <c r="V30991" s="11"/>
      <c r="W30991" s="11"/>
      <c r="X30991" s="11"/>
      <c r="Y30991" s="11"/>
      <c r="AV30991"/>
      <c r="AW30991"/>
      <c r="AX30991"/>
    </row>
    <row r="30992" spans="11:50" x14ac:dyDescent="0.25">
      <c r="K30992" s="11"/>
      <c r="L30992" s="11"/>
      <c r="N30992" s="11"/>
      <c r="O30992" s="11"/>
      <c r="P30992" s="11"/>
      <c r="Q30992" s="11"/>
      <c r="R30992" s="11"/>
      <c r="S30992" s="11"/>
      <c r="T30992" s="11"/>
      <c r="U30992" s="11"/>
      <c r="V30992" s="11"/>
      <c r="W30992" s="11"/>
      <c r="X30992" s="11"/>
      <c r="Y30992" s="11"/>
      <c r="AV30992"/>
      <c r="AW30992"/>
      <c r="AX30992"/>
    </row>
    <row r="30993" spans="11:50" x14ac:dyDescent="0.25">
      <c r="K30993" s="11"/>
      <c r="L30993" s="11"/>
      <c r="N30993" s="11"/>
      <c r="O30993" s="11"/>
      <c r="P30993" s="11"/>
      <c r="Q30993" s="11"/>
      <c r="R30993" s="11"/>
      <c r="S30993" s="11"/>
      <c r="T30993" s="11"/>
      <c r="U30993" s="11"/>
      <c r="V30993" s="11"/>
      <c r="W30993" s="11"/>
      <c r="X30993" s="11"/>
      <c r="Y30993" s="11"/>
      <c r="AV30993"/>
      <c r="AW30993"/>
      <c r="AX30993"/>
    </row>
    <row r="30994" spans="11:50" x14ac:dyDescent="0.25">
      <c r="K30994" s="11"/>
      <c r="L30994" s="11"/>
      <c r="N30994" s="11"/>
      <c r="O30994" s="11"/>
      <c r="P30994" s="11"/>
      <c r="Q30994" s="11"/>
      <c r="R30994" s="11"/>
      <c r="S30994" s="11"/>
      <c r="T30994" s="11"/>
      <c r="U30994" s="11"/>
      <c r="V30994" s="11"/>
      <c r="W30994" s="11"/>
      <c r="X30994" s="11"/>
      <c r="Y30994" s="11"/>
      <c r="AV30994"/>
      <c r="AW30994"/>
      <c r="AX30994"/>
    </row>
    <row r="30995" spans="11:50" x14ac:dyDescent="0.25">
      <c r="K30995" s="11"/>
      <c r="L30995" s="11"/>
      <c r="N30995" s="11"/>
      <c r="O30995" s="11"/>
      <c r="P30995" s="11"/>
      <c r="Q30995" s="11"/>
      <c r="R30995" s="11"/>
      <c r="S30995" s="11"/>
      <c r="T30995" s="11"/>
      <c r="U30995" s="11"/>
      <c r="V30995" s="11"/>
      <c r="W30995" s="11"/>
      <c r="X30995" s="11"/>
      <c r="Y30995" s="11"/>
      <c r="AV30995"/>
      <c r="AW30995"/>
      <c r="AX30995"/>
    </row>
    <row r="30996" spans="11:50" x14ac:dyDescent="0.25">
      <c r="K30996" s="11"/>
      <c r="L30996" s="11"/>
      <c r="N30996" s="11"/>
      <c r="O30996" s="11"/>
      <c r="P30996" s="11"/>
      <c r="Q30996" s="11"/>
      <c r="R30996" s="11"/>
      <c r="S30996" s="11"/>
      <c r="T30996" s="11"/>
      <c r="U30996" s="11"/>
      <c r="V30996" s="11"/>
      <c r="W30996" s="11"/>
      <c r="X30996" s="11"/>
      <c r="Y30996" s="11"/>
      <c r="AV30996"/>
      <c r="AW30996"/>
      <c r="AX30996"/>
    </row>
    <row r="30997" spans="11:50" x14ac:dyDescent="0.25">
      <c r="K30997" s="11"/>
      <c r="L30997" s="11"/>
      <c r="N30997" s="11"/>
      <c r="O30997" s="11"/>
      <c r="P30997" s="11"/>
      <c r="Q30997" s="11"/>
      <c r="R30997" s="11"/>
      <c r="S30997" s="11"/>
      <c r="T30997" s="11"/>
      <c r="U30997" s="11"/>
      <c r="V30997" s="11"/>
      <c r="W30997" s="11"/>
      <c r="X30997" s="11"/>
      <c r="Y30997" s="11"/>
      <c r="AV30997"/>
      <c r="AW30997"/>
      <c r="AX30997"/>
    </row>
    <row r="30998" spans="11:50" x14ac:dyDescent="0.25">
      <c r="K30998" s="11"/>
      <c r="L30998" s="11"/>
      <c r="N30998" s="11"/>
      <c r="O30998" s="11"/>
      <c r="P30998" s="11"/>
      <c r="Q30998" s="11"/>
      <c r="R30998" s="11"/>
      <c r="S30998" s="11"/>
      <c r="T30998" s="11"/>
      <c r="U30998" s="11"/>
      <c r="V30998" s="11"/>
      <c r="W30998" s="11"/>
      <c r="X30998" s="11"/>
      <c r="Y30998" s="11"/>
      <c r="AV30998"/>
      <c r="AW30998"/>
      <c r="AX30998"/>
    </row>
    <row r="30999" spans="11:50" x14ac:dyDescent="0.25">
      <c r="K30999" s="11"/>
      <c r="L30999" s="11"/>
      <c r="N30999" s="11"/>
      <c r="O30999" s="11"/>
      <c r="P30999" s="11"/>
      <c r="Q30999" s="11"/>
      <c r="R30999" s="11"/>
      <c r="S30999" s="11"/>
      <c r="T30999" s="11"/>
      <c r="U30999" s="11"/>
      <c r="V30999" s="11"/>
      <c r="W30999" s="11"/>
      <c r="X30999" s="11"/>
      <c r="Y30999" s="11"/>
      <c r="AV30999"/>
      <c r="AW30999"/>
      <c r="AX30999"/>
    </row>
    <row r="31000" spans="11:50" x14ac:dyDescent="0.25">
      <c r="K31000" s="11"/>
      <c r="L31000" s="11"/>
      <c r="N31000" s="11"/>
      <c r="O31000" s="11"/>
      <c r="P31000" s="11"/>
      <c r="Q31000" s="11"/>
      <c r="R31000" s="11"/>
      <c r="S31000" s="11"/>
      <c r="T31000" s="11"/>
      <c r="U31000" s="11"/>
      <c r="V31000" s="11"/>
      <c r="W31000" s="11"/>
      <c r="X31000" s="11"/>
      <c r="Y31000" s="11"/>
      <c r="AV31000"/>
      <c r="AW31000"/>
      <c r="AX31000"/>
    </row>
    <row r="31001" spans="11:50" x14ac:dyDescent="0.25">
      <c r="K31001" s="11"/>
      <c r="L31001" s="11"/>
      <c r="N31001" s="11"/>
      <c r="O31001" s="11"/>
      <c r="P31001" s="11"/>
      <c r="Q31001" s="11"/>
      <c r="R31001" s="11"/>
      <c r="S31001" s="11"/>
      <c r="T31001" s="11"/>
      <c r="U31001" s="11"/>
      <c r="V31001" s="11"/>
      <c r="W31001" s="11"/>
      <c r="X31001" s="11"/>
      <c r="Y31001" s="11"/>
      <c r="AV31001"/>
      <c r="AW31001"/>
      <c r="AX31001"/>
    </row>
    <row r="31002" spans="11:50" x14ac:dyDescent="0.25">
      <c r="K31002" s="11"/>
      <c r="L31002" s="11"/>
      <c r="N31002" s="11"/>
      <c r="O31002" s="11"/>
      <c r="P31002" s="11"/>
      <c r="Q31002" s="11"/>
      <c r="R31002" s="11"/>
      <c r="S31002" s="11"/>
      <c r="T31002" s="11"/>
      <c r="U31002" s="11"/>
      <c r="V31002" s="11"/>
      <c r="W31002" s="11"/>
      <c r="X31002" s="11"/>
      <c r="Y31002" s="11"/>
      <c r="AV31002"/>
      <c r="AW31002"/>
      <c r="AX31002"/>
    </row>
    <row r="31003" spans="11:50" x14ac:dyDescent="0.25">
      <c r="K31003" s="11"/>
      <c r="L31003" s="11"/>
      <c r="N31003" s="11"/>
      <c r="O31003" s="11"/>
      <c r="P31003" s="11"/>
      <c r="Q31003" s="11"/>
      <c r="R31003" s="11"/>
      <c r="S31003" s="11"/>
      <c r="T31003" s="11"/>
      <c r="U31003" s="11"/>
      <c r="V31003" s="11"/>
      <c r="W31003" s="11"/>
      <c r="X31003" s="11"/>
      <c r="Y31003" s="11"/>
      <c r="AV31003"/>
      <c r="AW31003"/>
      <c r="AX31003"/>
    </row>
    <row r="31004" spans="11:50" x14ac:dyDescent="0.25">
      <c r="K31004" s="11"/>
      <c r="L31004" s="11"/>
      <c r="N31004" s="11"/>
      <c r="O31004" s="11"/>
      <c r="P31004" s="11"/>
      <c r="Q31004" s="11"/>
      <c r="R31004" s="11"/>
      <c r="S31004" s="11"/>
      <c r="T31004" s="11"/>
      <c r="U31004" s="11"/>
      <c r="V31004" s="11"/>
      <c r="W31004" s="11"/>
      <c r="X31004" s="11"/>
      <c r="Y31004" s="11"/>
      <c r="AV31004"/>
      <c r="AW31004"/>
      <c r="AX31004"/>
    </row>
    <row r="31005" spans="11:50" x14ac:dyDescent="0.25">
      <c r="K31005" s="11"/>
      <c r="L31005" s="11"/>
      <c r="N31005" s="11"/>
      <c r="O31005" s="11"/>
      <c r="P31005" s="11"/>
      <c r="Q31005" s="11"/>
      <c r="R31005" s="11"/>
      <c r="S31005" s="11"/>
      <c r="T31005" s="11"/>
      <c r="U31005" s="11"/>
      <c r="V31005" s="11"/>
      <c r="W31005" s="11"/>
      <c r="X31005" s="11"/>
      <c r="Y31005" s="11"/>
      <c r="AV31005"/>
      <c r="AW31005"/>
      <c r="AX31005"/>
    </row>
    <row r="31006" spans="11:50" x14ac:dyDescent="0.25">
      <c r="K31006" s="11"/>
      <c r="L31006" s="11"/>
      <c r="N31006" s="11"/>
      <c r="O31006" s="11"/>
      <c r="P31006" s="11"/>
      <c r="Q31006" s="11"/>
      <c r="R31006" s="11"/>
      <c r="S31006" s="11"/>
      <c r="T31006" s="11"/>
      <c r="U31006" s="11"/>
      <c r="V31006" s="11"/>
      <c r="W31006" s="11"/>
      <c r="X31006" s="11"/>
      <c r="Y31006" s="11"/>
      <c r="AV31006"/>
      <c r="AW31006"/>
      <c r="AX31006"/>
    </row>
    <row r="31007" spans="11:50" x14ac:dyDescent="0.25">
      <c r="K31007" s="11"/>
      <c r="L31007" s="11"/>
      <c r="N31007" s="11"/>
      <c r="O31007" s="11"/>
      <c r="P31007" s="11"/>
      <c r="Q31007" s="11"/>
      <c r="R31007" s="11"/>
      <c r="S31007" s="11"/>
      <c r="T31007" s="11"/>
      <c r="U31007" s="11"/>
      <c r="V31007" s="11"/>
      <c r="W31007" s="11"/>
      <c r="X31007" s="11"/>
      <c r="Y31007" s="11"/>
      <c r="AV31007"/>
      <c r="AW31007"/>
      <c r="AX31007"/>
    </row>
    <row r="31008" spans="11:50" x14ac:dyDescent="0.25">
      <c r="K31008" s="11"/>
      <c r="L31008" s="11"/>
      <c r="N31008" s="11"/>
      <c r="O31008" s="11"/>
      <c r="P31008" s="11"/>
      <c r="Q31008" s="11"/>
      <c r="R31008" s="11"/>
      <c r="S31008" s="11"/>
      <c r="T31008" s="11"/>
      <c r="U31008" s="11"/>
      <c r="V31008" s="11"/>
      <c r="W31008" s="11"/>
      <c r="X31008" s="11"/>
      <c r="Y31008" s="11"/>
      <c r="AV31008"/>
      <c r="AW31008"/>
      <c r="AX31008"/>
    </row>
    <row r="31009" spans="11:50" x14ac:dyDescent="0.25">
      <c r="K31009" s="11"/>
      <c r="L31009" s="11"/>
      <c r="N31009" s="11"/>
      <c r="O31009" s="11"/>
      <c r="P31009" s="11"/>
      <c r="Q31009" s="11"/>
      <c r="R31009" s="11"/>
      <c r="S31009" s="11"/>
      <c r="T31009" s="11"/>
      <c r="U31009" s="11"/>
      <c r="V31009" s="11"/>
      <c r="W31009" s="11"/>
      <c r="X31009" s="11"/>
      <c r="Y31009" s="11"/>
      <c r="AV31009"/>
      <c r="AW31009"/>
      <c r="AX31009"/>
    </row>
    <row r="31010" spans="11:50" x14ac:dyDescent="0.25">
      <c r="K31010" s="11"/>
      <c r="L31010" s="11"/>
      <c r="N31010" s="11"/>
      <c r="O31010" s="11"/>
      <c r="P31010" s="11"/>
      <c r="Q31010" s="11"/>
      <c r="R31010" s="11"/>
      <c r="S31010" s="11"/>
      <c r="T31010" s="11"/>
      <c r="U31010" s="11"/>
      <c r="V31010" s="11"/>
      <c r="W31010" s="11"/>
      <c r="X31010" s="11"/>
      <c r="Y31010" s="11"/>
      <c r="AV31010"/>
      <c r="AW31010"/>
      <c r="AX31010"/>
    </row>
    <row r="31011" spans="11:50" x14ac:dyDescent="0.25">
      <c r="K31011" s="11"/>
      <c r="L31011" s="11"/>
      <c r="N31011" s="11"/>
      <c r="O31011" s="11"/>
      <c r="P31011" s="11"/>
      <c r="Q31011" s="11"/>
      <c r="R31011" s="11"/>
      <c r="S31011" s="11"/>
      <c r="T31011" s="11"/>
      <c r="U31011" s="11"/>
      <c r="V31011" s="11"/>
      <c r="W31011" s="11"/>
      <c r="X31011" s="11"/>
      <c r="Y31011" s="11"/>
      <c r="AV31011"/>
      <c r="AW31011"/>
      <c r="AX31011"/>
    </row>
    <row r="31012" spans="11:50" x14ac:dyDescent="0.25">
      <c r="K31012" s="11"/>
      <c r="L31012" s="11"/>
      <c r="N31012" s="11"/>
      <c r="O31012" s="11"/>
      <c r="P31012" s="11"/>
      <c r="Q31012" s="11"/>
      <c r="R31012" s="11"/>
      <c r="S31012" s="11"/>
      <c r="T31012" s="11"/>
      <c r="U31012" s="11"/>
      <c r="V31012" s="11"/>
      <c r="W31012" s="11"/>
      <c r="X31012" s="11"/>
      <c r="Y31012" s="11"/>
      <c r="AV31012"/>
      <c r="AW31012"/>
      <c r="AX31012"/>
    </row>
    <row r="31013" spans="11:50" x14ac:dyDescent="0.25">
      <c r="K31013" s="11"/>
      <c r="L31013" s="11"/>
      <c r="N31013" s="11"/>
      <c r="O31013" s="11"/>
      <c r="P31013" s="11"/>
      <c r="Q31013" s="11"/>
      <c r="R31013" s="11"/>
      <c r="S31013" s="11"/>
      <c r="T31013" s="11"/>
      <c r="U31013" s="11"/>
      <c r="V31013" s="11"/>
      <c r="W31013" s="11"/>
      <c r="X31013" s="11"/>
      <c r="Y31013" s="11"/>
      <c r="AV31013"/>
      <c r="AW31013"/>
      <c r="AX31013"/>
    </row>
    <row r="31014" spans="11:50" x14ac:dyDescent="0.25">
      <c r="K31014" s="11"/>
      <c r="L31014" s="11"/>
      <c r="N31014" s="11"/>
      <c r="O31014" s="11"/>
      <c r="P31014" s="11"/>
      <c r="Q31014" s="11"/>
      <c r="R31014" s="11"/>
      <c r="S31014" s="11"/>
      <c r="T31014" s="11"/>
      <c r="U31014" s="11"/>
      <c r="V31014" s="11"/>
      <c r="W31014" s="11"/>
      <c r="X31014" s="11"/>
      <c r="Y31014" s="11"/>
      <c r="AV31014"/>
      <c r="AW31014"/>
      <c r="AX31014"/>
    </row>
    <row r="31015" spans="11:50" x14ac:dyDescent="0.25">
      <c r="K31015" s="11"/>
      <c r="L31015" s="11"/>
      <c r="N31015" s="11"/>
      <c r="O31015" s="11"/>
      <c r="P31015" s="11"/>
      <c r="Q31015" s="11"/>
      <c r="R31015" s="11"/>
      <c r="S31015" s="11"/>
      <c r="T31015" s="11"/>
      <c r="U31015" s="11"/>
      <c r="V31015" s="11"/>
      <c r="W31015" s="11"/>
      <c r="X31015" s="11"/>
      <c r="Y31015" s="11"/>
      <c r="AV31015"/>
      <c r="AW31015"/>
      <c r="AX31015"/>
    </row>
    <row r="31016" spans="11:50" x14ac:dyDescent="0.25">
      <c r="K31016" s="11"/>
      <c r="L31016" s="11"/>
      <c r="N31016" s="11"/>
      <c r="O31016" s="11"/>
      <c r="P31016" s="11"/>
      <c r="Q31016" s="11"/>
      <c r="R31016" s="11"/>
      <c r="S31016" s="11"/>
      <c r="T31016" s="11"/>
      <c r="U31016" s="11"/>
      <c r="V31016" s="11"/>
      <c r="W31016" s="11"/>
      <c r="X31016" s="11"/>
      <c r="Y31016" s="11"/>
      <c r="AV31016"/>
      <c r="AW31016"/>
      <c r="AX31016"/>
    </row>
    <row r="31017" spans="11:50" x14ac:dyDescent="0.25">
      <c r="K31017" s="11"/>
      <c r="L31017" s="11"/>
      <c r="N31017" s="11"/>
      <c r="O31017" s="11"/>
      <c r="P31017" s="11"/>
      <c r="Q31017" s="11"/>
      <c r="R31017" s="11"/>
      <c r="S31017" s="11"/>
      <c r="T31017" s="11"/>
      <c r="U31017" s="11"/>
      <c r="V31017" s="11"/>
      <c r="W31017" s="11"/>
      <c r="X31017" s="11"/>
      <c r="Y31017" s="11"/>
      <c r="AV31017"/>
      <c r="AW31017"/>
      <c r="AX31017"/>
    </row>
    <row r="31018" spans="11:50" x14ac:dyDescent="0.25">
      <c r="K31018" s="11"/>
      <c r="L31018" s="11"/>
      <c r="N31018" s="11"/>
      <c r="O31018" s="11"/>
      <c r="P31018" s="11"/>
      <c r="Q31018" s="11"/>
      <c r="R31018" s="11"/>
      <c r="S31018" s="11"/>
      <c r="T31018" s="11"/>
      <c r="U31018" s="11"/>
      <c r="V31018" s="11"/>
      <c r="W31018" s="11"/>
      <c r="X31018" s="11"/>
      <c r="Y31018" s="11"/>
      <c r="AV31018"/>
      <c r="AW31018"/>
      <c r="AX31018"/>
    </row>
    <row r="31019" spans="11:50" x14ac:dyDescent="0.25">
      <c r="K31019" s="11"/>
      <c r="L31019" s="11"/>
      <c r="N31019" s="11"/>
      <c r="O31019" s="11"/>
      <c r="P31019" s="11"/>
      <c r="Q31019" s="11"/>
      <c r="R31019" s="11"/>
      <c r="S31019" s="11"/>
      <c r="T31019" s="11"/>
      <c r="U31019" s="11"/>
      <c r="V31019" s="11"/>
      <c r="W31019" s="11"/>
      <c r="X31019" s="11"/>
      <c r="Y31019" s="11"/>
      <c r="AV31019"/>
      <c r="AW31019"/>
      <c r="AX31019"/>
    </row>
    <row r="31020" spans="11:50" x14ac:dyDescent="0.25">
      <c r="K31020" s="11"/>
      <c r="L31020" s="11"/>
      <c r="N31020" s="11"/>
      <c r="O31020" s="11"/>
      <c r="P31020" s="11"/>
      <c r="Q31020" s="11"/>
      <c r="R31020" s="11"/>
      <c r="S31020" s="11"/>
      <c r="T31020" s="11"/>
      <c r="U31020" s="11"/>
      <c r="V31020" s="11"/>
      <c r="W31020" s="11"/>
      <c r="X31020" s="11"/>
      <c r="Y31020" s="11"/>
      <c r="AV31020"/>
      <c r="AW31020"/>
      <c r="AX31020"/>
    </row>
    <row r="31021" spans="11:50" x14ac:dyDescent="0.25">
      <c r="K31021" s="11"/>
      <c r="L31021" s="11"/>
      <c r="N31021" s="11"/>
      <c r="O31021" s="11"/>
      <c r="P31021" s="11"/>
      <c r="Q31021" s="11"/>
      <c r="R31021" s="11"/>
      <c r="S31021" s="11"/>
      <c r="T31021" s="11"/>
      <c r="U31021" s="11"/>
      <c r="V31021" s="11"/>
      <c r="W31021" s="11"/>
      <c r="X31021" s="11"/>
      <c r="Y31021" s="11"/>
      <c r="AV31021"/>
      <c r="AW31021"/>
      <c r="AX31021"/>
    </row>
    <row r="31022" spans="11:50" x14ac:dyDescent="0.25">
      <c r="K31022" s="11"/>
      <c r="L31022" s="11"/>
      <c r="N31022" s="11"/>
      <c r="O31022" s="11"/>
      <c r="P31022" s="11"/>
      <c r="Q31022" s="11"/>
      <c r="R31022" s="11"/>
      <c r="S31022" s="11"/>
      <c r="T31022" s="11"/>
      <c r="U31022" s="11"/>
      <c r="V31022" s="11"/>
      <c r="W31022" s="11"/>
      <c r="X31022" s="11"/>
      <c r="Y31022" s="11"/>
      <c r="AV31022"/>
      <c r="AW31022"/>
      <c r="AX31022"/>
    </row>
    <row r="31023" spans="11:50" x14ac:dyDescent="0.25">
      <c r="K31023" s="11"/>
      <c r="L31023" s="11"/>
      <c r="N31023" s="11"/>
      <c r="O31023" s="11"/>
      <c r="P31023" s="11"/>
      <c r="Q31023" s="11"/>
      <c r="R31023" s="11"/>
      <c r="S31023" s="11"/>
      <c r="T31023" s="11"/>
      <c r="U31023" s="11"/>
      <c r="V31023" s="11"/>
      <c r="W31023" s="11"/>
      <c r="X31023" s="11"/>
      <c r="Y31023" s="11"/>
      <c r="AV31023"/>
      <c r="AW31023"/>
      <c r="AX31023"/>
    </row>
    <row r="31024" spans="11:50" x14ac:dyDescent="0.25">
      <c r="K31024" s="11"/>
      <c r="L31024" s="11"/>
      <c r="N31024" s="11"/>
      <c r="O31024" s="11"/>
      <c r="P31024" s="11"/>
      <c r="Q31024" s="11"/>
      <c r="R31024" s="11"/>
      <c r="S31024" s="11"/>
      <c r="T31024" s="11"/>
      <c r="U31024" s="11"/>
      <c r="V31024" s="11"/>
      <c r="W31024" s="11"/>
      <c r="X31024" s="11"/>
      <c r="Y31024" s="11"/>
      <c r="AV31024"/>
      <c r="AW31024"/>
      <c r="AX31024"/>
    </row>
    <row r="31025" spans="11:50" x14ac:dyDescent="0.25">
      <c r="K31025" s="11"/>
      <c r="L31025" s="11"/>
      <c r="N31025" s="11"/>
      <c r="O31025" s="11"/>
      <c r="P31025" s="11"/>
      <c r="Q31025" s="11"/>
      <c r="R31025" s="11"/>
      <c r="S31025" s="11"/>
      <c r="T31025" s="11"/>
      <c r="U31025" s="11"/>
      <c r="V31025" s="11"/>
      <c r="W31025" s="11"/>
      <c r="X31025" s="11"/>
      <c r="Y31025" s="11"/>
      <c r="AV31025"/>
      <c r="AW31025"/>
      <c r="AX31025"/>
    </row>
    <row r="31026" spans="11:50" x14ac:dyDescent="0.25">
      <c r="K31026" s="11"/>
      <c r="L31026" s="11"/>
      <c r="N31026" s="11"/>
      <c r="O31026" s="11"/>
      <c r="P31026" s="11"/>
      <c r="Q31026" s="11"/>
      <c r="R31026" s="11"/>
      <c r="S31026" s="11"/>
      <c r="T31026" s="11"/>
      <c r="U31026" s="11"/>
      <c r="V31026" s="11"/>
      <c r="W31026" s="11"/>
      <c r="X31026" s="11"/>
      <c r="Y31026" s="11"/>
      <c r="AV31026"/>
      <c r="AW31026"/>
      <c r="AX31026"/>
    </row>
    <row r="31027" spans="11:50" x14ac:dyDescent="0.25">
      <c r="K31027" s="11"/>
      <c r="L31027" s="11"/>
      <c r="N31027" s="11"/>
      <c r="O31027" s="11"/>
      <c r="P31027" s="11"/>
      <c r="Q31027" s="11"/>
      <c r="R31027" s="11"/>
      <c r="S31027" s="11"/>
      <c r="T31027" s="11"/>
      <c r="U31027" s="11"/>
      <c r="V31027" s="11"/>
      <c r="W31027" s="11"/>
      <c r="X31027" s="11"/>
      <c r="Y31027" s="11"/>
      <c r="AV31027"/>
      <c r="AW31027"/>
      <c r="AX31027"/>
    </row>
    <row r="31028" spans="11:50" x14ac:dyDescent="0.25">
      <c r="K31028" s="11"/>
      <c r="L31028" s="11"/>
      <c r="N31028" s="11"/>
      <c r="O31028" s="11"/>
      <c r="P31028" s="11"/>
      <c r="Q31028" s="11"/>
      <c r="R31028" s="11"/>
      <c r="S31028" s="11"/>
      <c r="T31028" s="11"/>
      <c r="U31028" s="11"/>
      <c r="V31028" s="11"/>
      <c r="W31028" s="11"/>
      <c r="X31028" s="11"/>
      <c r="Y31028" s="11"/>
      <c r="AV31028"/>
      <c r="AW31028"/>
      <c r="AX31028"/>
    </row>
    <row r="31029" spans="11:50" x14ac:dyDescent="0.25">
      <c r="K31029" s="11"/>
      <c r="L31029" s="11"/>
      <c r="N31029" s="11"/>
      <c r="O31029" s="11"/>
      <c r="P31029" s="11"/>
      <c r="Q31029" s="11"/>
      <c r="R31029" s="11"/>
      <c r="S31029" s="11"/>
      <c r="T31029" s="11"/>
      <c r="U31029" s="11"/>
      <c r="V31029" s="11"/>
      <c r="W31029" s="11"/>
      <c r="X31029" s="11"/>
      <c r="Y31029" s="11"/>
      <c r="AV31029"/>
      <c r="AW31029"/>
      <c r="AX31029"/>
    </row>
    <row r="31030" spans="11:50" x14ac:dyDescent="0.25">
      <c r="K31030" s="11"/>
      <c r="L31030" s="11"/>
      <c r="N31030" s="11"/>
      <c r="O31030" s="11"/>
      <c r="P31030" s="11"/>
      <c r="Q31030" s="11"/>
      <c r="R31030" s="11"/>
      <c r="S31030" s="11"/>
      <c r="T31030" s="11"/>
      <c r="U31030" s="11"/>
      <c r="V31030" s="11"/>
      <c r="W31030" s="11"/>
      <c r="X31030" s="11"/>
      <c r="Y31030" s="11"/>
      <c r="AV31030"/>
      <c r="AW31030"/>
      <c r="AX31030"/>
    </row>
    <row r="31031" spans="11:50" x14ac:dyDescent="0.25">
      <c r="K31031" s="11"/>
      <c r="L31031" s="11"/>
      <c r="N31031" s="11"/>
      <c r="O31031" s="11"/>
      <c r="P31031" s="11"/>
      <c r="Q31031" s="11"/>
      <c r="R31031" s="11"/>
      <c r="S31031" s="11"/>
      <c r="T31031" s="11"/>
      <c r="U31031" s="11"/>
      <c r="V31031" s="11"/>
      <c r="W31031" s="11"/>
      <c r="X31031" s="11"/>
      <c r="Y31031" s="11"/>
      <c r="AV31031"/>
      <c r="AW31031"/>
      <c r="AX31031"/>
    </row>
    <row r="31032" spans="11:50" x14ac:dyDescent="0.25">
      <c r="K31032" s="11"/>
      <c r="L31032" s="11"/>
      <c r="N31032" s="11"/>
      <c r="O31032" s="11"/>
      <c r="P31032" s="11"/>
      <c r="Q31032" s="11"/>
      <c r="R31032" s="11"/>
      <c r="S31032" s="11"/>
      <c r="T31032" s="11"/>
      <c r="U31032" s="11"/>
      <c r="V31032" s="11"/>
      <c r="W31032" s="11"/>
      <c r="X31032" s="11"/>
      <c r="Y31032" s="11"/>
      <c r="AV31032"/>
      <c r="AW31032"/>
      <c r="AX31032"/>
    </row>
    <row r="31033" spans="11:50" x14ac:dyDescent="0.25">
      <c r="K31033" s="11"/>
      <c r="L31033" s="11"/>
      <c r="N31033" s="11"/>
      <c r="O31033" s="11"/>
      <c r="P31033" s="11"/>
      <c r="Q31033" s="11"/>
      <c r="R31033" s="11"/>
      <c r="S31033" s="11"/>
      <c r="T31033" s="11"/>
      <c r="U31033" s="11"/>
      <c r="V31033" s="11"/>
      <c r="W31033" s="11"/>
      <c r="X31033" s="11"/>
      <c r="Y31033" s="11"/>
      <c r="AV31033"/>
      <c r="AW31033"/>
      <c r="AX31033"/>
    </row>
    <row r="31034" spans="11:50" x14ac:dyDescent="0.25">
      <c r="K31034" s="11"/>
      <c r="L31034" s="11"/>
      <c r="N31034" s="11"/>
      <c r="O31034" s="11"/>
      <c r="P31034" s="11"/>
      <c r="Q31034" s="11"/>
      <c r="R31034" s="11"/>
      <c r="S31034" s="11"/>
      <c r="T31034" s="11"/>
      <c r="U31034" s="11"/>
      <c r="V31034" s="11"/>
      <c r="W31034" s="11"/>
      <c r="X31034" s="11"/>
      <c r="Y31034" s="11"/>
      <c r="AV31034"/>
      <c r="AW31034"/>
      <c r="AX31034"/>
    </row>
    <row r="31035" spans="11:50" x14ac:dyDescent="0.25">
      <c r="K31035" s="11"/>
      <c r="L31035" s="11"/>
      <c r="N31035" s="11"/>
      <c r="O31035" s="11"/>
      <c r="P31035" s="11"/>
      <c r="Q31035" s="11"/>
      <c r="R31035" s="11"/>
      <c r="S31035" s="11"/>
      <c r="T31035" s="11"/>
      <c r="U31035" s="11"/>
      <c r="V31035" s="11"/>
      <c r="W31035" s="11"/>
      <c r="X31035" s="11"/>
      <c r="Y31035" s="11"/>
      <c r="AV31035"/>
      <c r="AW31035"/>
      <c r="AX31035"/>
    </row>
    <row r="31036" spans="11:50" x14ac:dyDescent="0.25">
      <c r="K31036" s="11"/>
      <c r="L31036" s="11"/>
      <c r="N31036" s="11"/>
      <c r="O31036" s="11"/>
      <c r="P31036" s="11"/>
      <c r="Q31036" s="11"/>
      <c r="R31036" s="11"/>
      <c r="S31036" s="11"/>
      <c r="T31036" s="11"/>
      <c r="U31036" s="11"/>
      <c r="V31036" s="11"/>
      <c r="W31036" s="11"/>
      <c r="X31036" s="11"/>
      <c r="Y31036" s="11"/>
      <c r="AV31036"/>
      <c r="AW31036"/>
      <c r="AX31036"/>
    </row>
    <row r="31037" spans="11:50" x14ac:dyDescent="0.25">
      <c r="K31037" s="11"/>
      <c r="L31037" s="11"/>
      <c r="N31037" s="11"/>
      <c r="O31037" s="11"/>
      <c r="P31037" s="11"/>
      <c r="Q31037" s="11"/>
      <c r="R31037" s="11"/>
      <c r="S31037" s="11"/>
      <c r="T31037" s="11"/>
      <c r="U31037" s="11"/>
      <c r="V31037" s="11"/>
      <c r="W31037" s="11"/>
      <c r="X31037" s="11"/>
      <c r="Y31037" s="11"/>
      <c r="AV31037"/>
      <c r="AW31037"/>
      <c r="AX31037"/>
    </row>
    <row r="31038" spans="11:50" x14ac:dyDescent="0.25">
      <c r="K31038" s="11"/>
      <c r="L31038" s="11"/>
      <c r="N31038" s="11"/>
      <c r="O31038" s="11"/>
      <c r="P31038" s="11"/>
      <c r="Q31038" s="11"/>
      <c r="R31038" s="11"/>
      <c r="S31038" s="11"/>
      <c r="T31038" s="11"/>
      <c r="U31038" s="11"/>
      <c r="V31038" s="11"/>
      <c r="W31038" s="11"/>
      <c r="X31038" s="11"/>
      <c r="Y31038" s="11"/>
      <c r="AV31038"/>
      <c r="AW31038"/>
      <c r="AX31038"/>
    </row>
    <row r="31039" spans="11:50" x14ac:dyDescent="0.25">
      <c r="K31039" s="11"/>
      <c r="L31039" s="11"/>
      <c r="N31039" s="11"/>
      <c r="O31039" s="11"/>
      <c r="P31039" s="11"/>
      <c r="Q31039" s="11"/>
      <c r="R31039" s="11"/>
      <c r="S31039" s="11"/>
      <c r="T31039" s="11"/>
      <c r="U31039" s="11"/>
      <c r="V31039" s="11"/>
      <c r="W31039" s="11"/>
      <c r="X31039" s="11"/>
      <c r="Y31039" s="11"/>
      <c r="AV31039"/>
      <c r="AW31039"/>
      <c r="AX31039"/>
    </row>
    <row r="31040" spans="11:50" x14ac:dyDescent="0.25">
      <c r="K31040" s="11"/>
      <c r="L31040" s="11"/>
      <c r="N31040" s="11"/>
      <c r="O31040" s="11"/>
      <c r="P31040" s="11"/>
      <c r="Q31040" s="11"/>
      <c r="R31040" s="11"/>
      <c r="S31040" s="11"/>
      <c r="T31040" s="11"/>
      <c r="U31040" s="11"/>
      <c r="V31040" s="11"/>
      <c r="W31040" s="11"/>
      <c r="X31040" s="11"/>
      <c r="Y31040" s="11"/>
      <c r="AV31040"/>
      <c r="AW31040"/>
      <c r="AX31040"/>
    </row>
    <row r="31041" spans="11:50" x14ac:dyDescent="0.25">
      <c r="K31041" s="11"/>
      <c r="L31041" s="11"/>
      <c r="N31041" s="11"/>
      <c r="O31041" s="11"/>
      <c r="P31041" s="11"/>
      <c r="Q31041" s="11"/>
      <c r="R31041" s="11"/>
      <c r="S31041" s="11"/>
      <c r="T31041" s="11"/>
      <c r="U31041" s="11"/>
      <c r="V31041" s="11"/>
      <c r="W31041" s="11"/>
      <c r="X31041" s="11"/>
      <c r="Y31041" s="11"/>
      <c r="AV31041"/>
      <c r="AW31041"/>
      <c r="AX31041"/>
    </row>
    <row r="31042" spans="11:50" x14ac:dyDescent="0.25">
      <c r="K31042" s="11"/>
      <c r="L31042" s="11"/>
      <c r="N31042" s="11"/>
      <c r="O31042" s="11"/>
      <c r="P31042" s="11"/>
      <c r="Q31042" s="11"/>
      <c r="R31042" s="11"/>
      <c r="S31042" s="11"/>
      <c r="T31042" s="11"/>
      <c r="U31042" s="11"/>
      <c r="V31042" s="11"/>
      <c r="W31042" s="11"/>
      <c r="X31042" s="11"/>
      <c r="Y31042" s="11"/>
      <c r="AV31042"/>
      <c r="AW31042"/>
      <c r="AX31042"/>
    </row>
    <row r="31043" spans="11:50" x14ac:dyDescent="0.25">
      <c r="K31043" s="11"/>
      <c r="L31043" s="11"/>
      <c r="N31043" s="11"/>
      <c r="O31043" s="11"/>
      <c r="P31043" s="11"/>
      <c r="Q31043" s="11"/>
      <c r="R31043" s="11"/>
      <c r="S31043" s="11"/>
      <c r="T31043" s="11"/>
      <c r="U31043" s="11"/>
      <c r="V31043" s="11"/>
      <c r="W31043" s="11"/>
      <c r="X31043" s="11"/>
      <c r="Y31043" s="11"/>
      <c r="AV31043"/>
      <c r="AW31043"/>
      <c r="AX31043"/>
    </row>
    <row r="31044" spans="11:50" x14ac:dyDescent="0.25">
      <c r="K31044" s="11"/>
      <c r="L31044" s="11"/>
      <c r="N31044" s="11"/>
      <c r="O31044" s="11"/>
      <c r="P31044" s="11"/>
      <c r="Q31044" s="11"/>
      <c r="R31044" s="11"/>
      <c r="S31044" s="11"/>
      <c r="T31044" s="11"/>
      <c r="U31044" s="11"/>
      <c r="V31044" s="11"/>
      <c r="W31044" s="11"/>
      <c r="X31044" s="11"/>
      <c r="Y31044" s="11"/>
      <c r="AV31044"/>
      <c r="AW31044"/>
      <c r="AX31044"/>
    </row>
    <row r="31045" spans="11:50" x14ac:dyDescent="0.25">
      <c r="K31045" s="11"/>
      <c r="L31045" s="11"/>
      <c r="N31045" s="11"/>
      <c r="O31045" s="11"/>
      <c r="P31045" s="11"/>
      <c r="Q31045" s="11"/>
      <c r="R31045" s="11"/>
      <c r="S31045" s="11"/>
      <c r="T31045" s="11"/>
      <c r="U31045" s="11"/>
      <c r="V31045" s="11"/>
      <c r="W31045" s="11"/>
      <c r="X31045" s="11"/>
      <c r="Y31045" s="11"/>
      <c r="AV31045"/>
      <c r="AW31045"/>
      <c r="AX31045"/>
    </row>
    <row r="31046" spans="11:50" x14ac:dyDescent="0.25">
      <c r="K31046" s="11"/>
      <c r="L31046" s="11"/>
      <c r="N31046" s="11"/>
      <c r="O31046" s="11"/>
      <c r="P31046" s="11"/>
      <c r="Q31046" s="11"/>
      <c r="R31046" s="11"/>
      <c r="S31046" s="11"/>
      <c r="T31046" s="11"/>
      <c r="U31046" s="11"/>
      <c r="V31046" s="11"/>
      <c r="W31046" s="11"/>
      <c r="X31046" s="11"/>
      <c r="Y31046" s="11"/>
      <c r="AV31046"/>
      <c r="AW31046"/>
      <c r="AX31046"/>
    </row>
    <row r="31047" spans="11:50" x14ac:dyDescent="0.25">
      <c r="K31047" s="11"/>
      <c r="L31047" s="11"/>
      <c r="N31047" s="11"/>
      <c r="O31047" s="11"/>
      <c r="P31047" s="11"/>
      <c r="Q31047" s="11"/>
      <c r="R31047" s="11"/>
      <c r="S31047" s="11"/>
      <c r="T31047" s="11"/>
      <c r="U31047" s="11"/>
      <c r="V31047" s="11"/>
      <c r="W31047" s="11"/>
      <c r="X31047" s="11"/>
      <c r="Y31047" s="11"/>
      <c r="AV31047"/>
      <c r="AW31047"/>
      <c r="AX31047"/>
    </row>
    <row r="31048" spans="11:50" x14ac:dyDescent="0.25">
      <c r="K31048" s="11"/>
      <c r="L31048" s="11"/>
      <c r="N31048" s="11"/>
      <c r="O31048" s="11"/>
      <c r="P31048" s="11"/>
      <c r="Q31048" s="11"/>
      <c r="R31048" s="11"/>
      <c r="S31048" s="11"/>
      <c r="T31048" s="11"/>
      <c r="U31048" s="11"/>
      <c r="V31048" s="11"/>
      <c r="W31048" s="11"/>
      <c r="X31048" s="11"/>
      <c r="Y31048" s="11"/>
      <c r="AV31048"/>
      <c r="AW31048"/>
      <c r="AX31048"/>
    </row>
    <row r="31049" spans="11:50" x14ac:dyDescent="0.25">
      <c r="K31049" s="11"/>
      <c r="L31049" s="11"/>
      <c r="N31049" s="11"/>
      <c r="O31049" s="11"/>
      <c r="P31049" s="11"/>
      <c r="Q31049" s="11"/>
      <c r="R31049" s="11"/>
      <c r="S31049" s="11"/>
      <c r="T31049" s="11"/>
      <c r="U31049" s="11"/>
      <c r="V31049" s="11"/>
      <c r="W31049" s="11"/>
      <c r="X31049" s="11"/>
      <c r="Y31049" s="11"/>
      <c r="AV31049"/>
      <c r="AW31049"/>
      <c r="AX31049"/>
    </row>
    <row r="31050" spans="11:50" x14ac:dyDescent="0.25">
      <c r="K31050" s="11"/>
      <c r="L31050" s="11"/>
      <c r="N31050" s="11"/>
      <c r="O31050" s="11"/>
      <c r="P31050" s="11"/>
      <c r="Q31050" s="11"/>
      <c r="R31050" s="11"/>
      <c r="S31050" s="11"/>
      <c r="T31050" s="11"/>
      <c r="U31050" s="11"/>
      <c r="V31050" s="11"/>
      <c r="W31050" s="11"/>
      <c r="X31050" s="11"/>
      <c r="Y31050" s="11"/>
      <c r="AV31050"/>
      <c r="AW31050"/>
      <c r="AX31050"/>
    </row>
    <row r="31051" spans="11:50" x14ac:dyDescent="0.25">
      <c r="K31051" s="11"/>
      <c r="L31051" s="11"/>
      <c r="N31051" s="11"/>
      <c r="O31051" s="11"/>
      <c r="P31051" s="11"/>
      <c r="Q31051" s="11"/>
      <c r="R31051" s="11"/>
      <c r="S31051" s="11"/>
      <c r="T31051" s="11"/>
      <c r="U31051" s="11"/>
      <c r="V31051" s="11"/>
      <c r="W31051" s="11"/>
      <c r="X31051" s="11"/>
      <c r="Y31051" s="11"/>
      <c r="AV31051"/>
      <c r="AW31051"/>
      <c r="AX31051"/>
    </row>
    <row r="31052" spans="11:50" x14ac:dyDescent="0.25">
      <c r="K31052" s="11"/>
      <c r="L31052" s="11"/>
      <c r="N31052" s="11"/>
      <c r="O31052" s="11"/>
      <c r="P31052" s="11"/>
      <c r="Q31052" s="11"/>
      <c r="R31052" s="11"/>
      <c r="S31052" s="11"/>
      <c r="T31052" s="11"/>
      <c r="U31052" s="11"/>
      <c r="V31052" s="11"/>
      <c r="W31052" s="11"/>
      <c r="X31052" s="11"/>
      <c r="Y31052" s="11"/>
      <c r="AV31052"/>
      <c r="AW31052"/>
      <c r="AX31052"/>
    </row>
    <row r="31053" spans="11:50" x14ac:dyDescent="0.25">
      <c r="K31053" s="11"/>
      <c r="L31053" s="11"/>
      <c r="N31053" s="11"/>
      <c r="O31053" s="11"/>
      <c r="P31053" s="11"/>
      <c r="Q31053" s="11"/>
      <c r="R31053" s="11"/>
      <c r="S31053" s="11"/>
      <c r="T31053" s="11"/>
      <c r="U31053" s="11"/>
      <c r="V31053" s="11"/>
      <c r="W31053" s="11"/>
      <c r="X31053" s="11"/>
      <c r="Y31053" s="11"/>
      <c r="AV31053"/>
      <c r="AW31053"/>
      <c r="AX31053"/>
    </row>
    <row r="31054" spans="11:50" x14ac:dyDescent="0.25">
      <c r="K31054" s="11"/>
      <c r="L31054" s="11"/>
      <c r="N31054" s="11"/>
      <c r="O31054" s="11"/>
      <c r="P31054" s="11"/>
      <c r="Q31054" s="11"/>
      <c r="R31054" s="11"/>
      <c r="S31054" s="11"/>
      <c r="T31054" s="11"/>
      <c r="U31054" s="11"/>
      <c r="V31054" s="11"/>
      <c r="W31054" s="11"/>
      <c r="X31054" s="11"/>
      <c r="Y31054" s="11"/>
      <c r="AV31054"/>
      <c r="AW31054"/>
      <c r="AX31054"/>
    </row>
    <row r="31055" spans="11:50" x14ac:dyDescent="0.25">
      <c r="K31055" s="11"/>
      <c r="L31055" s="11"/>
      <c r="N31055" s="11"/>
      <c r="O31055" s="11"/>
      <c r="P31055" s="11"/>
      <c r="Q31055" s="11"/>
      <c r="R31055" s="11"/>
      <c r="S31055" s="11"/>
      <c r="T31055" s="11"/>
      <c r="U31055" s="11"/>
      <c r="V31055" s="11"/>
      <c r="W31055" s="11"/>
      <c r="X31055" s="11"/>
      <c r="Y31055" s="11"/>
      <c r="AV31055"/>
      <c r="AW31055"/>
      <c r="AX31055"/>
    </row>
    <row r="31056" spans="11:50" x14ac:dyDescent="0.25">
      <c r="K31056" s="11"/>
      <c r="L31056" s="11"/>
      <c r="N31056" s="11"/>
      <c r="O31056" s="11"/>
      <c r="P31056" s="11"/>
      <c r="Q31056" s="11"/>
      <c r="R31056" s="11"/>
      <c r="S31056" s="11"/>
      <c r="T31056" s="11"/>
      <c r="U31056" s="11"/>
      <c r="V31056" s="11"/>
      <c r="W31056" s="11"/>
      <c r="X31056" s="11"/>
      <c r="Y31056" s="11"/>
      <c r="AV31056"/>
      <c r="AW31056"/>
      <c r="AX31056"/>
    </row>
    <row r="31057" spans="11:50" x14ac:dyDescent="0.25">
      <c r="K31057" s="11"/>
      <c r="L31057" s="11"/>
      <c r="N31057" s="11"/>
      <c r="O31057" s="11"/>
      <c r="P31057" s="11"/>
      <c r="Q31057" s="11"/>
      <c r="R31057" s="11"/>
      <c r="S31057" s="11"/>
      <c r="T31057" s="11"/>
      <c r="U31057" s="11"/>
      <c r="V31057" s="11"/>
      <c r="W31057" s="11"/>
      <c r="X31057" s="11"/>
      <c r="Y31057" s="11"/>
      <c r="AV31057"/>
      <c r="AW31057"/>
      <c r="AX31057"/>
    </row>
    <row r="31058" spans="11:50" x14ac:dyDescent="0.25">
      <c r="K31058" s="11"/>
      <c r="L31058" s="11"/>
      <c r="N31058" s="11"/>
      <c r="O31058" s="11"/>
      <c r="P31058" s="11"/>
      <c r="Q31058" s="11"/>
      <c r="R31058" s="11"/>
      <c r="S31058" s="11"/>
      <c r="T31058" s="11"/>
      <c r="U31058" s="11"/>
      <c r="V31058" s="11"/>
      <c r="W31058" s="11"/>
      <c r="X31058" s="11"/>
      <c r="Y31058" s="11"/>
      <c r="AV31058"/>
      <c r="AW31058"/>
      <c r="AX31058"/>
    </row>
    <row r="31059" spans="11:50" x14ac:dyDescent="0.25">
      <c r="K31059" s="11"/>
      <c r="L31059" s="11"/>
      <c r="N31059" s="11"/>
      <c r="O31059" s="11"/>
      <c r="P31059" s="11"/>
      <c r="Q31059" s="11"/>
      <c r="R31059" s="11"/>
      <c r="S31059" s="11"/>
      <c r="T31059" s="11"/>
      <c r="U31059" s="11"/>
      <c r="V31059" s="11"/>
      <c r="W31059" s="11"/>
      <c r="X31059" s="11"/>
      <c r="Y31059" s="11"/>
      <c r="AV31059"/>
      <c r="AW31059"/>
      <c r="AX31059"/>
    </row>
    <row r="31060" spans="11:50" x14ac:dyDescent="0.25">
      <c r="K31060" s="11"/>
      <c r="L31060" s="11"/>
      <c r="N31060" s="11"/>
      <c r="O31060" s="11"/>
      <c r="P31060" s="11"/>
      <c r="Q31060" s="11"/>
      <c r="R31060" s="11"/>
      <c r="S31060" s="11"/>
      <c r="T31060" s="11"/>
      <c r="U31060" s="11"/>
      <c r="V31060" s="11"/>
      <c r="W31060" s="11"/>
      <c r="X31060" s="11"/>
      <c r="Y31060" s="11"/>
      <c r="AV31060"/>
      <c r="AW31060"/>
      <c r="AX31060"/>
    </row>
    <row r="31061" spans="11:50" x14ac:dyDescent="0.25">
      <c r="K31061" s="11"/>
      <c r="L31061" s="11"/>
      <c r="N31061" s="11"/>
      <c r="O31061" s="11"/>
      <c r="P31061" s="11"/>
      <c r="Q31061" s="11"/>
      <c r="R31061" s="11"/>
      <c r="S31061" s="11"/>
      <c r="T31061" s="11"/>
      <c r="U31061" s="11"/>
      <c r="V31061" s="11"/>
      <c r="W31061" s="11"/>
      <c r="X31061" s="11"/>
      <c r="Y31061" s="11"/>
      <c r="AV31061"/>
      <c r="AW31061"/>
      <c r="AX31061"/>
    </row>
    <row r="31062" spans="11:50" x14ac:dyDescent="0.25">
      <c r="K31062" s="11"/>
      <c r="L31062" s="11"/>
      <c r="N31062" s="11"/>
      <c r="O31062" s="11"/>
      <c r="P31062" s="11"/>
      <c r="Q31062" s="11"/>
      <c r="R31062" s="11"/>
      <c r="S31062" s="11"/>
      <c r="T31062" s="11"/>
      <c r="U31062" s="11"/>
      <c r="V31062" s="11"/>
      <c r="W31062" s="11"/>
      <c r="X31062" s="11"/>
      <c r="Y31062" s="11"/>
      <c r="AV31062"/>
      <c r="AW31062"/>
      <c r="AX31062"/>
    </row>
    <row r="31063" spans="11:50" x14ac:dyDescent="0.25">
      <c r="K31063" s="11"/>
      <c r="L31063" s="11"/>
      <c r="N31063" s="11"/>
      <c r="O31063" s="11"/>
      <c r="P31063" s="11"/>
      <c r="Q31063" s="11"/>
      <c r="R31063" s="11"/>
      <c r="S31063" s="11"/>
      <c r="T31063" s="11"/>
      <c r="U31063" s="11"/>
      <c r="V31063" s="11"/>
      <c r="W31063" s="11"/>
      <c r="X31063" s="11"/>
      <c r="Y31063" s="11"/>
      <c r="AV31063"/>
      <c r="AW31063"/>
      <c r="AX31063"/>
    </row>
    <row r="31064" spans="11:50" x14ac:dyDescent="0.25">
      <c r="K31064" s="11"/>
      <c r="L31064" s="11"/>
      <c r="N31064" s="11"/>
      <c r="O31064" s="11"/>
      <c r="P31064" s="11"/>
      <c r="Q31064" s="11"/>
      <c r="R31064" s="11"/>
      <c r="S31064" s="11"/>
      <c r="T31064" s="11"/>
      <c r="U31064" s="11"/>
      <c r="V31064" s="11"/>
      <c r="W31064" s="11"/>
      <c r="X31064" s="11"/>
      <c r="Y31064" s="11"/>
      <c r="AV31064"/>
      <c r="AW31064"/>
      <c r="AX31064"/>
    </row>
    <row r="31065" spans="11:50" x14ac:dyDescent="0.25">
      <c r="K31065" s="11"/>
      <c r="L31065" s="11"/>
      <c r="N31065" s="11"/>
      <c r="O31065" s="11"/>
      <c r="P31065" s="11"/>
      <c r="Q31065" s="11"/>
      <c r="R31065" s="11"/>
      <c r="S31065" s="11"/>
      <c r="T31065" s="11"/>
      <c r="U31065" s="11"/>
      <c r="V31065" s="11"/>
      <c r="W31065" s="11"/>
      <c r="X31065" s="11"/>
      <c r="Y31065" s="11"/>
      <c r="AV31065"/>
      <c r="AW31065"/>
      <c r="AX31065"/>
    </row>
    <row r="31066" spans="11:50" x14ac:dyDescent="0.25">
      <c r="K31066" s="11"/>
      <c r="L31066" s="11"/>
      <c r="N31066" s="11"/>
      <c r="O31066" s="11"/>
      <c r="P31066" s="11"/>
      <c r="Q31066" s="11"/>
      <c r="R31066" s="11"/>
      <c r="S31066" s="11"/>
      <c r="T31066" s="11"/>
      <c r="U31066" s="11"/>
      <c r="V31066" s="11"/>
      <c r="W31066" s="11"/>
      <c r="X31066" s="11"/>
      <c r="Y31066" s="11"/>
      <c r="AV31066"/>
      <c r="AW31066"/>
      <c r="AX31066"/>
    </row>
    <row r="31067" spans="11:50" x14ac:dyDescent="0.25">
      <c r="K31067" s="11"/>
      <c r="L31067" s="11"/>
      <c r="N31067" s="11"/>
      <c r="O31067" s="11"/>
      <c r="P31067" s="11"/>
      <c r="Q31067" s="11"/>
      <c r="R31067" s="11"/>
      <c r="S31067" s="11"/>
      <c r="T31067" s="11"/>
      <c r="U31067" s="11"/>
      <c r="V31067" s="11"/>
      <c r="W31067" s="11"/>
      <c r="X31067" s="11"/>
      <c r="Y31067" s="11"/>
      <c r="AV31067"/>
      <c r="AW31067"/>
      <c r="AX31067"/>
    </row>
    <row r="31068" spans="11:50" x14ac:dyDescent="0.25">
      <c r="K31068" s="11"/>
      <c r="L31068" s="11"/>
      <c r="N31068" s="11"/>
      <c r="O31068" s="11"/>
      <c r="P31068" s="11"/>
      <c r="Q31068" s="11"/>
      <c r="R31068" s="11"/>
      <c r="S31068" s="11"/>
      <c r="T31068" s="11"/>
      <c r="U31068" s="11"/>
      <c r="V31068" s="11"/>
      <c r="W31068" s="11"/>
      <c r="X31068" s="11"/>
      <c r="Y31068" s="11"/>
      <c r="AV31068"/>
      <c r="AW31068"/>
      <c r="AX31068"/>
    </row>
    <row r="31069" spans="11:50" x14ac:dyDescent="0.25">
      <c r="K31069" s="11"/>
      <c r="L31069" s="11"/>
      <c r="N31069" s="11"/>
      <c r="O31069" s="11"/>
      <c r="P31069" s="11"/>
      <c r="Q31069" s="11"/>
      <c r="R31069" s="11"/>
      <c r="S31069" s="11"/>
      <c r="T31069" s="11"/>
      <c r="U31069" s="11"/>
      <c r="V31069" s="11"/>
      <c r="W31069" s="11"/>
      <c r="X31069" s="11"/>
      <c r="Y31069" s="11"/>
      <c r="AV31069"/>
      <c r="AW31069"/>
      <c r="AX31069"/>
    </row>
    <row r="31070" spans="11:50" x14ac:dyDescent="0.25">
      <c r="K31070" s="11"/>
      <c r="L31070" s="11"/>
      <c r="N31070" s="11"/>
      <c r="O31070" s="11"/>
      <c r="P31070" s="11"/>
      <c r="Q31070" s="11"/>
      <c r="R31070" s="11"/>
      <c r="S31070" s="11"/>
      <c r="T31070" s="11"/>
      <c r="U31070" s="11"/>
      <c r="V31070" s="11"/>
      <c r="W31070" s="11"/>
      <c r="X31070" s="11"/>
      <c r="Y31070" s="11"/>
      <c r="AV31070"/>
      <c r="AW31070"/>
      <c r="AX31070"/>
    </row>
    <row r="31071" spans="11:50" x14ac:dyDescent="0.25">
      <c r="K31071" s="11"/>
      <c r="L31071" s="11"/>
      <c r="N31071" s="11"/>
      <c r="O31071" s="11"/>
      <c r="P31071" s="11"/>
      <c r="Q31071" s="11"/>
      <c r="R31071" s="11"/>
      <c r="S31071" s="11"/>
      <c r="T31071" s="11"/>
      <c r="U31071" s="11"/>
      <c r="V31071" s="11"/>
      <c r="W31071" s="11"/>
      <c r="X31071" s="11"/>
      <c r="Y31071" s="11"/>
      <c r="AV31071"/>
      <c r="AW31071"/>
      <c r="AX31071"/>
    </row>
    <row r="31072" spans="11:50" x14ac:dyDescent="0.25">
      <c r="K31072" s="11"/>
      <c r="L31072" s="11"/>
      <c r="N31072" s="11"/>
      <c r="O31072" s="11"/>
      <c r="P31072" s="11"/>
      <c r="Q31072" s="11"/>
      <c r="R31072" s="11"/>
      <c r="S31072" s="11"/>
      <c r="T31072" s="11"/>
      <c r="U31072" s="11"/>
      <c r="V31072" s="11"/>
      <c r="W31072" s="11"/>
      <c r="X31072" s="11"/>
      <c r="Y31072" s="11"/>
      <c r="AV31072"/>
      <c r="AW31072"/>
      <c r="AX31072"/>
    </row>
    <row r="31073" spans="11:50" x14ac:dyDescent="0.25">
      <c r="K31073" s="11"/>
      <c r="L31073" s="11"/>
      <c r="N31073" s="11"/>
      <c r="O31073" s="11"/>
      <c r="P31073" s="11"/>
      <c r="Q31073" s="11"/>
      <c r="R31073" s="11"/>
      <c r="S31073" s="11"/>
      <c r="T31073" s="11"/>
      <c r="U31073" s="11"/>
      <c r="V31073" s="11"/>
      <c r="W31073" s="11"/>
      <c r="X31073" s="11"/>
      <c r="Y31073" s="11"/>
      <c r="AV31073"/>
      <c r="AW31073"/>
      <c r="AX31073"/>
    </row>
    <row r="31074" spans="11:50" x14ac:dyDescent="0.25">
      <c r="K31074" s="11"/>
      <c r="L31074" s="11"/>
      <c r="N31074" s="11"/>
      <c r="O31074" s="11"/>
      <c r="P31074" s="11"/>
      <c r="Q31074" s="11"/>
      <c r="R31074" s="11"/>
      <c r="S31074" s="11"/>
      <c r="T31074" s="11"/>
      <c r="U31074" s="11"/>
      <c r="V31074" s="11"/>
      <c r="W31074" s="11"/>
      <c r="X31074" s="11"/>
      <c r="Y31074" s="11"/>
      <c r="AV31074"/>
      <c r="AW31074"/>
      <c r="AX31074"/>
    </row>
    <row r="31075" spans="11:50" x14ac:dyDescent="0.25">
      <c r="K31075" s="11"/>
      <c r="L31075" s="11"/>
      <c r="N31075" s="11"/>
      <c r="O31075" s="11"/>
      <c r="P31075" s="11"/>
      <c r="Q31075" s="11"/>
      <c r="R31075" s="11"/>
      <c r="S31075" s="11"/>
      <c r="T31075" s="11"/>
      <c r="U31075" s="11"/>
      <c r="V31075" s="11"/>
      <c r="W31075" s="11"/>
      <c r="X31075" s="11"/>
      <c r="Y31075" s="11"/>
      <c r="AV31075"/>
      <c r="AW31075"/>
      <c r="AX31075"/>
    </row>
    <row r="31076" spans="11:50" x14ac:dyDescent="0.25">
      <c r="K31076" s="11"/>
      <c r="L31076" s="11"/>
      <c r="N31076" s="11"/>
      <c r="O31076" s="11"/>
      <c r="P31076" s="11"/>
      <c r="Q31076" s="11"/>
      <c r="R31076" s="11"/>
      <c r="S31076" s="11"/>
      <c r="T31076" s="11"/>
      <c r="U31076" s="11"/>
      <c r="V31076" s="11"/>
      <c r="W31076" s="11"/>
      <c r="X31076" s="11"/>
      <c r="Y31076" s="11"/>
      <c r="AV31076"/>
      <c r="AW31076"/>
      <c r="AX31076"/>
    </row>
    <row r="31077" spans="11:50" x14ac:dyDescent="0.25">
      <c r="K31077" s="11"/>
      <c r="L31077" s="11"/>
      <c r="N31077" s="11"/>
      <c r="O31077" s="11"/>
      <c r="P31077" s="11"/>
      <c r="Q31077" s="11"/>
      <c r="R31077" s="11"/>
      <c r="S31077" s="11"/>
      <c r="T31077" s="11"/>
      <c r="U31077" s="11"/>
      <c r="V31077" s="11"/>
      <c r="W31077" s="11"/>
      <c r="X31077" s="11"/>
      <c r="Y31077" s="11"/>
      <c r="AV31077"/>
      <c r="AW31077"/>
      <c r="AX31077"/>
    </row>
    <row r="31078" spans="11:50" x14ac:dyDescent="0.25">
      <c r="K31078" s="11"/>
      <c r="L31078" s="11"/>
      <c r="N31078" s="11"/>
      <c r="O31078" s="11"/>
      <c r="P31078" s="11"/>
      <c r="Q31078" s="11"/>
      <c r="R31078" s="11"/>
      <c r="S31078" s="11"/>
      <c r="T31078" s="11"/>
      <c r="U31078" s="11"/>
      <c r="V31078" s="11"/>
      <c r="W31078" s="11"/>
      <c r="X31078" s="11"/>
      <c r="Y31078" s="11"/>
      <c r="AV31078"/>
      <c r="AW31078"/>
      <c r="AX31078"/>
    </row>
    <row r="31079" spans="11:50" x14ac:dyDescent="0.25">
      <c r="K31079" s="11"/>
      <c r="L31079" s="11"/>
      <c r="N31079" s="11"/>
      <c r="O31079" s="11"/>
      <c r="P31079" s="11"/>
      <c r="Q31079" s="11"/>
      <c r="R31079" s="11"/>
      <c r="S31079" s="11"/>
      <c r="T31079" s="11"/>
      <c r="U31079" s="11"/>
      <c r="V31079" s="11"/>
      <c r="W31079" s="11"/>
      <c r="X31079" s="11"/>
      <c r="Y31079" s="11"/>
      <c r="AV31079"/>
      <c r="AW31079"/>
      <c r="AX31079"/>
    </row>
    <row r="31080" spans="11:50" x14ac:dyDescent="0.25">
      <c r="K31080" s="11"/>
      <c r="L31080" s="11"/>
      <c r="N31080" s="11"/>
      <c r="O31080" s="11"/>
      <c r="P31080" s="11"/>
      <c r="Q31080" s="11"/>
      <c r="R31080" s="11"/>
      <c r="S31080" s="11"/>
      <c r="T31080" s="11"/>
      <c r="U31080" s="11"/>
      <c r="V31080" s="11"/>
      <c r="W31080" s="11"/>
      <c r="X31080" s="11"/>
      <c r="Y31080" s="11"/>
      <c r="AV31080"/>
      <c r="AW31080"/>
      <c r="AX31080"/>
    </row>
    <row r="31081" spans="11:50" x14ac:dyDescent="0.25">
      <c r="K31081" s="11"/>
      <c r="L31081" s="11"/>
      <c r="N31081" s="11"/>
      <c r="O31081" s="11"/>
      <c r="P31081" s="11"/>
      <c r="Q31081" s="11"/>
      <c r="R31081" s="11"/>
      <c r="S31081" s="11"/>
      <c r="T31081" s="11"/>
      <c r="U31081" s="11"/>
      <c r="V31081" s="11"/>
      <c r="W31081" s="11"/>
      <c r="X31081" s="11"/>
      <c r="Y31081" s="11"/>
      <c r="AV31081"/>
      <c r="AW31081"/>
      <c r="AX31081"/>
    </row>
    <row r="31082" spans="11:50" x14ac:dyDescent="0.25">
      <c r="K31082" s="11"/>
      <c r="L31082" s="11"/>
      <c r="N31082" s="11"/>
      <c r="O31082" s="11"/>
      <c r="P31082" s="11"/>
      <c r="Q31082" s="11"/>
      <c r="R31082" s="11"/>
      <c r="S31082" s="11"/>
      <c r="T31082" s="11"/>
      <c r="U31082" s="11"/>
      <c r="V31082" s="11"/>
      <c r="W31082" s="11"/>
      <c r="X31082" s="11"/>
      <c r="Y31082" s="11"/>
      <c r="AV31082"/>
      <c r="AW31082"/>
      <c r="AX31082"/>
    </row>
    <row r="31083" spans="11:50" x14ac:dyDescent="0.25">
      <c r="K31083" s="11"/>
      <c r="L31083" s="11"/>
      <c r="N31083" s="11"/>
      <c r="O31083" s="11"/>
      <c r="P31083" s="11"/>
      <c r="Q31083" s="11"/>
      <c r="R31083" s="11"/>
      <c r="S31083" s="11"/>
      <c r="T31083" s="11"/>
      <c r="U31083" s="11"/>
      <c r="V31083" s="11"/>
      <c r="W31083" s="11"/>
      <c r="X31083" s="11"/>
      <c r="Y31083" s="11"/>
      <c r="AV31083"/>
      <c r="AW31083"/>
      <c r="AX31083"/>
    </row>
    <row r="31084" spans="11:50" x14ac:dyDescent="0.25">
      <c r="K31084" s="11"/>
      <c r="L31084" s="11"/>
      <c r="N31084" s="11"/>
      <c r="O31084" s="11"/>
      <c r="P31084" s="11"/>
      <c r="Q31084" s="11"/>
      <c r="R31084" s="11"/>
      <c r="S31084" s="11"/>
      <c r="T31084" s="11"/>
      <c r="U31084" s="11"/>
      <c r="V31084" s="11"/>
      <c r="W31084" s="11"/>
      <c r="X31084" s="11"/>
      <c r="Y31084" s="11"/>
      <c r="AV31084"/>
      <c r="AW31084"/>
      <c r="AX31084"/>
    </row>
    <row r="31085" spans="11:50" x14ac:dyDescent="0.25">
      <c r="K31085" s="11"/>
      <c r="L31085" s="11"/>
      <c r="N31085" s="11"/>
      <c r="O31085" s="11"/>
      <c r="P31085" s="11"/>
      <c r="Q31085" s="11"/>
      <c r="R31085" s="11"/>
      <c r="S31085" s="11"/>
      <c r="T31085" s="11"/>
      <c r="U31085" s="11"/>
      <c r="V31085" s="11"/>
      <c r="W31085" s="11"/>
      <c r="X31085" s="11"/>
      <c r="Y31085" s="11"/>
      <c r="AV31085"/>
      <c r="AW31085"/>
      <c r="AX31085"/>
    </row>
    <row r="31086" spans="11:50" x14ac:dyDescent="0.25">
      <c r="K31086" s="11"/>
      <c r="L31086" s="11"/>
      <c r="N31086" s="11"/>
      <c r="O31086" s="11"/>
      <c r="P31086" s="11"/>
      <c r="Q31086" s="11"/>
      <c r="R31086" s="11"/>
      <c r="S31086" s="11"/>
      <c r="T31086" s="11"/>
      <c r="U31086" s="11"/>
      <c r="V31086" s="11"/>
      <c r="W31086" s="11"/>
      <c r="X31086" s="11"/>
      <c r="Y31086" s="11"/>
      <c r="AV31086"/>
      <c r="AW31086"/>
      <c r="AX31086"/>
    </row>
    <row r="31087" spans="11:50" x14ac:dyDescent="0.25">
      <c r="K31087" s="11"/>
      <c r="L31087" s="11"/>
      <c r="N31087" s="11"/>
      <c r="O31087" s="11"/>
      <c r="P31087" s="11"/>
      <c r="Q31087" s="11"/>
      <c r="R31087" s="11"/>
      <c r="S31087" s="11"/>
      <c r="T31087" s="11"/>
      <c r="U31087" s="11"/>
      <c r="V31087" s="11"/>
      <c r="W31087" s="11"/>
      <c r="X31087" s="11"/>
      <c r="Y31087" s="11"/>
      <c r="AV31087"/>
      <c r="AW31087"/>
      <c r="AX31087"/>
    </row>
    <row r="31088" spans="11:50" x14ac:dyDescent="0.25">
      <c r="K31088" s="11"/>
      <c r="L31088" s="11"/>
      <c r="N31088" s="11"/>
      <c r="O31088" s="11"/>
      <c r="P31088" s="11"/>
      <c r="Q31088" s="11"/>
      <c r="R31088" s="11"/>
      <c r="S31088" s="11"/>
      <c r="T31088" s="11"/>
      <c r="U31088" s="11"/>
      <c r="V31088" s="11"/>
      <c r="W31088" s="11"/>
      <c r="X31088" s="11"/>
      <c r="Y31088" s="11"/>
      <c r="AV31088"/>
      <c r="AW31088"/>
      <c r="AX31088"/>
    </row>
    <row r="31089" spans="11:50" x14ac:dyDescent="0.25">
      <c r="K31089" s="11"/>
      <c r="L31089" s="11"/>
      <c r="N31089" s="11"/>
      <c r="O31089" s="11"/>
      <c r="P31089" s="11"/>
      <c r="Q31089" s="11"/>
      <c r="R31089" s="11"/>
      <c r="S31089" s="11"/>
      <c r="T31089" s="11"/>
      <c r="U31089" s="11"/>
      <c r="V31089" s="11"/>
      <c r="W31089" s="11"/>
      <c r="X31089" s="11"/>
      <c r="Y31089" s="11"/>
      <c r="AV31089"/>
      <c r="AW31089"/>
      <c r="AX31089"/>
    </row>
    <row r="31090" spans="11:50" x14ac:dyDescent="0.25">
      <c r="K31090" s="11"/>
      <c r="L31090" s="11"/>
      <c r="N31090" s="11"/>
      <c r="O31090" s="11"/>
      <c r="P31090" s="11"/>
      <c r="Q31090" s="11"/>
      <c r="R31090" s="11"/>
      <c r="S31090" s="11"/>
      <c r="T31090" s="11"/>
      <c r="U31090" s="11"/>
      <c r="V31090" s="11"/>
      <c r="W31090" s="11"/>
      <c r="X31090" s="11"/>
      <c r="Y31090" s="11"/>
      <c r="AV31090"/>
      <c r="AW31090"/>
      <c r="AX31090"/>
    </row>
    <row r="31091" spans="11:50" x14ac:dyDescent="0.25">
      <c r="K31091" s="11"/>
      <c r="L31091" s="11"/>
      <c r="N31091" s="11"/>
      <c r="O31091" s="11"/>
      <c r="P31091" s="11"/>
      <c r="Q31091" s="11"/>
      <c r="R31091" s="11"/>
      <c r="S31091" s="11"/>
      <c r="T31091" s="11"/>
      <c r="U31091" s="11"/>
      <c r="V31091" s="11"/>
      <c r="W31091" s="11"/>
      <c r="X31091" s="11"/>
      <c r="Y31091" s="11"/>
      <c r="AV31091"/>
      <c r="AW31091"/>
      <c r="AX31091"/>
    </row>
    <row r="31092" spans="11:50" x14ac:dyDescent="0.25">
      <c r="K31092" s="11"/>
      <c r="L31092" s="11"/>
      <c r="N31092" s="11"/>
      <c r="O31092" s="11"/>
      <c r="P31092" s="11"/>
      <c r="Q31092" s="11"/>
      <c r="R31092" s="11"/>
      <c r="S31092" s="11"/>
      <c r="T31092" s="11"/>
      <c r="U31092" s="11"/>
      <c r="V31092" s="11"/>
      <c r="W31092" s="11"/>
      <c r="X31092" s="11"/>
      <c r="Y31092" s="11"/>
      <c r="AV31092"/>
      <c r="AW31092"/>
      <c r="AX31092"/>
    </row>
    <row r="31093" spans="11:50" x14ac:dyDescent="0.25">
      <c r="K31093" s="11"/>
      <c r="L31093" s="11"/>
      <c r="N31093" s="11"/>
      <c r="O31093" s="11"/>
      <c r="P31093" s="11"/>
      <c r="Q31093" s="11"/>
      <c r="R31093" s="11"/>
      <c r="S31093" s="11"/>
      <c r="T31093" s="11"/>
      <c r="U31093" s="11"/>
      <c r="V31093" s="11"/>
      <c r="W31093" s="11"/>
      <c r="X31093" s="11"/>
      <c r="Y31093" s="11"/>
      <c r="AV31093"/>
      <c r="AW31093"/>
      <c r="AX31093"/>
    </row>
    <row r="31094" spans="11:50" x14ac:dyDescent="0.25">
      <c r="K31094" s="11"/>
      <c r="L31094" s="11"/>
      <c r="N31094" s="11"/>
      <c r="O31094" s="11"/>
      <c r="P31094" s="11"/>
      <c r="Q31094" s="11"/>
      <c r="R31094" s="11"/>
      <c r="S31094" s="11"/>
      <c r="T31094" s="11"/>
      <c r="U31094" s="11"/>
      <c r="V31094" s="11"/>
      <c r="W31094" s="11"/>
      <c r="X31094" s="11"/>
      <c r="Y31094" s="11"/>
      <c r="AV31094"/>
      <c r="AW31094"/>
      <c r="AX31094"/>
    </row>
    <row r="31095" spans="11:50" x14ac:dyDescent="0.25">
      <c r="K31095" s="11"/>
      <c r="L31095" s="11"/>
      <c r="N31095" s="11"/>
      <c r="O31095" s="11"/>
      <c r="P31095" s="11"/>
      <c r="Q31095" s="11"/>
      <c r="R31095" s="11"/>
      <c r="S31095" s="11"/>
      <c r="T31095" s="11"/>
      <c r="U31095" s="11"/>
      <c r="V31095" s="11"/>
      <c r="W31095" s="11"/>
      <c r="X31095" s="11"/>
      <c r="Y31095" s="11"/>
      <c r="AV31095"/>
      <c r="AW31095"/>
      <c r="AX31095"/>
    </row>
    <row r="31096" spans="11:50" x14ac:dyDescent="0.25">
      <c r="K31096" s="11"/>
      <c r="L31096" s="11"/>
      <c r="N31096" s="11"/>
      <c r="O31096" s="11"/>
      <c r="P31096" s="11"/>
      <c r="Q31096" s="11"/>
      <c r="R31096" s="11"/>
      <c r="S31096" s="11"/>
      <c r="T31096" s="11"/>
      <c r="U31096" s="11"/>
      <c r="V31096" s="11"/>
      <c r="W31096" s="11"/>
      <c r="X31096" s="11"/>
      <c r="Y31096" s="11"/>
      <c r="AV31096"/>
      <c r="AW31096"/>
      <c r="AX31096"/>
    </row>
    <row r="31097" spans="11:50" x14ac:dyDescent="0.25">
      <c r="K31097" s="11"/>
      <c r="L31097" s="11"/>
      <c r="N31097" s="11"/>
      <c r="O31097" s="11"/>
      <c r="P31097" s="11"/>
      <c r="Q31097" s="11"/>
      <c r="R31097" s="11"/>
      <c r="S31097" s="11"/>
      <c r="T31097" s="11"/>
      <c r="U31097" s="11"/>
      <c r="V31097" s="11"/>
      <c r="W31097" s="11"/>
      <c r="X31097" s="11"/>
      <c r="Y31097" s="11"/>
      <c r="AV31097"/>
      <c r="AW31097"/>
      <c r="AX31097"/>
    </row>
    <row r="31098" spans="11:50" x14ac:dyDescent="0.25">
      <c r="K31098" s="11"/>
      <c r="L31098" s="11"/>
      <c r="N31098" s="11"/>
      <c r="O31098" s="11"/>
      <c r="P31098" s="11"/>
      <c r="Q31098" s="11"/>
      <c r="R31098" s="11"/>
      <c r="S31098" s="11"/>
      <c r="T31098" s="11"/>
      <c r="U31098" s="11"/>
      <c r="V31098" s="11"/>
      <c r="W31098" s="11"/>
      <c r="X31098" s="11"/>
      <c r="Y31098" s="11"/>
      <c r="AV31098"/>
      <c r="AW31098"/>
      <c r="AX31098"/>
    </row>
    <row r="31099" spans="11:50" x14ac:dyDescent="0.25">
      <c r="K31099" s="11"/>
      <c r="L31099" s="11"/>
      <c r="N31099" s="11"/>
      <c r="O31099" s="11"/>
      <c r="P31099" s="11"/>
      <c r="Q31099" s="11"/>
      <c r="R31099" s="11"/>
      <c r="S31099" s="11"/>
      <c r="T31099" s="11"/>
      <c r="U31099" s="11"/>
      <c r="V31099" s="11"/>
      <c r="W31099" s="11"/>
      <c r="X31099" s="11"/>
      <c r="Y31099" s="11"/>
      <c r="AV31099"/>
      <c r="AW31099"/>
      <c r="AX31099"/>
    </row>
    <row r="31100" spans="11:50" x14ac:dyDescent="0.25">
      <c r="K31100" s="11"/>
      <c r="L31100" s="11"/>
      <c r="N31100" s="11"/>
      <c r="O31100" s="11"/>
      <c r="P31100" s="11"/>
      <c r="Q31100" s="11"/>
      <c r="R31100" s="11"/>
      <c r="S31100" s="11"/>
      <c r="T31100" s="11"/>
      <c r="U31100" s="11"/>
      <c r="V31100" s="11"/>
      <c r="W31100" s="11"/>
      <c r="X31100" s="11"/>
      <c r="Y31100" s="11"/>
      <c r="AV31100"/>
      <c r="AW31100"/>
      <c r="AX31100"/>
    </row>
    <row r="31101" spans="11:50" x14ac:dyDescent="0.25">
      <c r="K31101" s="11"/>
      <c r="L31101" s="11"/>
      <c r="N31101" s="11"/>
      <c r="O31101" s="11"/>
      <c r="P31101" s="11"/>
      <c r="Q31101" s="11"/>
      <c r="R31101" s="11"/>
      <c r="S31101" s="11"/>
      <c r="T31101" s="11"/>
      <c r="U31101" s="11"/>
      <c r="V31101" s="11"/>
      <c r="W31101" s="11"/>
      <c r="X31101" s="11"/>
      <c r="Y31101" s="11"/>
      <c r="AV31101"/>
      <c r="AW31101"/>
      <c r="AX31101"/>
    </row>
    <row r="31102" spans="11:50" x14ac:dyDescent="0.25">
      <c r="K31102" s="11"/>
      <c r="L31102" s="11"/>
      <c r="N31102" s="11"/>
      <c r="O31102" s="11"/>
      <c r="P31102" s="11"/>
      <c r="Q31102" s="11"/>
      <c r="R31102" s="11"/>
      <c r="S31102" s="11"/>
      <c r="T31102" s="11"/>
      <c r="U31102" s="11"/>
      <c r="V31102" s="11"/>
      <c r="W31102" s="11"/>
      <c r="X31102" s="11"/>
      <c r="Y31102" s="11"/>
      <c r="AV31102"/>
      <c r="AW31102"/>
      <c r="AX31102"/>
    </row>
    <row r="31103" spans="11:50" x14ac:dyDescent="0.25">
      <c r="K31103" s="11"/>
      <c r="L31103" s="11"/>
      <c r="N31103" s="11"/>
      <c r="O31103" s="11"/>
      <c r="P31103" s="11"/>
      <c r="Q31103" s="11"/>
      <c r="R31103" s="11"/>
      <c r="S31103" s="11"/>
      <c r="T31103" s="11"/>
      <c r="U31103" s="11"/>
      <c r="V31103" s="11"/>
      <c r="W31103" s="11"/>
      <c r="X31103" s="11"/>
      <c r="Y31103" s="11"/>
      <c r="AV31103"/>
      <c r="AW31103"/>
      <c r="AX31103"/>
    </row>
    <row r="31104" spans="11:50" x14ac:dyDescent="0.25">
      <c r="K31104" s="11"/>
      <c r="L31104" s="11"/>
      <c r="N31104" s="11"/>
      <c r="O31104" s="11"/>
      <c r="P31104" s="11"/>
      <c r="Q31104" s="11"/>
      <c r="R31104" s="11"/>
      <c r="S31104" s="11"/>
      <c r="T31104" s="11"/>
      <c r="U31104" s="11"/>
      <c r="V31104" s="11"/>
      <c r="W31104" s="11"/>
      <c r="X31104" s="11"/>
      <c r="Y31104" s="11"/>
      <c r="AV31104"/>
      <c r="AW31104"/>
      <c r="AX31104"/>
    </row>
    <row r="31105" spans="11:50" x14ac:dyDescent="0.25">
      <c r="K31105" s="11"/>
      <c r="L31105" s="11"/>
      <c r="N31105" s="11"/>
      <c r="O31105" s="11"/>
      <c r="P31105" s="11"/>
      <c r="Q31105" s="11"/>
      <c r="R31105" s="11"/>
      <c r="S31105" s="11"/>
      <c r="T31105" s="11"/>
      <c r="U31105" s="11"/>
      <c r="V31105" s="11"/>
      <c r="W31105" s="11"/>
      <c r="X31105" s="11"/>
      <c r="Y31105" s="11"/>
      <c r="AV31105"/>
      <c r="AW31105"/>
      <c r="AX31105"/>
    </row>
    <row r="31106" spans="11:50" x14ac:dyDescent="0.25">
      <c r="K31106" s="11"/>
      <c r="L31106" s="11"/>
      <c r="N31106" s="11"/>
      <c r="O31106" s="11"/>
      <c r="P31106" s="11"/>
      <c r="Q31106" s="11"/>
      <c r="R31106" s="11"/>
      <c r="S31106" s="11"/>
      <c r="T31106" s="11"/>
      <c r="U31106" s="11"/>
      <c r="V31106" s="11"/>
      <c r="W31106" s="11"/>
      <c r="X31106" s="11"/>
      <c r="Y31106" s="11"/>
      <c r="AV31106"/>
      <c r="AW31106"/>
      <c r="AX31106"/>
    </row>
    <row r="31107" spans="11:50" x14ac:dyDescent="0.25">
      <c r="K31107" s="11"/>
      <c r="L31107" s="11"/>
      <c r="N31107" s="11"/>
      <c r="O31107" s="11"/>
      <c r="P31107" s="11"/>
      <c r="Q31107" s="11"/>
      <c r="R31107" s="11"/>
      <c r="S31107" s="11"/>
      <c r="T31107" s="11"/>
      <c r="U31107" s="11"/>
      <c r="V31107" s="11"/>
      <c r="W31107" s="11"/>
      <c r="X31107" s="11"/>
      <c r="Y31107" s="11"/>
      <c r="AV31107"/>
      <c r="AW31107"/>
      <c r="AX31107"/>
    </row>
    <row r="31108" spans="11:50" x14ac:dyDescent="0.25">
      <c r="K31108" s="11"/>
      <c r="L31108" s="11"/>
      <c r="N31108" s="11"/>
      <c r="O31108" s="11"/>
      <c r="P31108" s="11"/>
      <c r="Q31108" s="11"/>
      <c r="R31108" s="11"/>
      <c r="S31108" s="11"/>
      <c r="T31108" s="11"/>
      <c r="U31108" s="11"/>
      <c r="V31108" s="11"/>
      <c r="W31108" s="11"/>
      <c r="X31108" s="11"/>
      <c r="Y31108" s="11"/>
      <c r="AV31108"/>
      <c r="AW31108"/>
      <c r="AX31108"/>
    </row>
    <row r="31109" spans="11:50" x14ac:dyDescent="0.25">
      <c r="K31109" s="11"/>
      <c r="L31109" s="11"/>
      <c r="N31109" s="11"/>
      <c r="O31109" s="11"/>
      <c r="P31109" s="11"/>
      <c r="Q31109" s="11"/>
      <c r="R31109" s="11"/>
      <c r="S31109" s="11"/>
      <c r="T31109" s="11"/>
      <c r="U31109" s="11"/>
      <c r="V31109" s="11"/>
      <c r="W31109" s="11"/>
      <c r="X31109" s="11"/>
      <c r="Y31109" s="11"/>
      <c r="AV31109"/>
      <c r="AW31109"/>
      <c r="AX31109"/>
    </row>
    <row r="31110" spans="11:50" x14ac:dyDescent="0.25">
      <c r="K31110" s="11"/>
      <c r="L31110" s="11"/>
      <c r="N31110" s="11"/>
      <c r="O31110" s="11"/>
      <c r="P31110" s="11"/>
      <c r="Q31110" s="11"/>
      <c r="R31110" s="11"/>
      <c r="S31110" s="11"/>
      <c r="T31110" s="11"/>
      <c r="U31110" s="11"/>
      <c r="V31110" s="11"/>
      <c r="W31110" s="11"/>
      <c r="X31110" s="11"/>
      <c r="Y31110" s="11"/>
      <c r="AV31110"/>
      <c r="AW31110"/>
      <c r="AX31110"/>
    </row>
    <row r="31111" spans="11:50" x14ac:dyDescent="0.25">
      <c r="K31111" s="11"/>
      <c r="L31111" s="11"/>
      <c r="N31111" s="11"/>
      <c r="O31111" s="11"/>
      <c r="P31111" s="11"/>
      <c r="Q31111" s="11"/>
      <c r="R31111" s="11"/>
      <c r="S31111" s="11"/>
      <c r="T31111" s="11"/>
      <c r="U31111" s="11"/>
      <c r="V31111" s="11"/>
      <c r="W31111" s="11"/>
      <c r="X31111" s="11"/>
      <c r="Y31111" s="11"/>
      <c r="AV31111"/>
      <c r="AW31111"/>
      <c r="AX31111"/>
    </row>
    <row r="31112" spans="11:50" x14ac:dyDescent="0.25">
      <c r="K31112" s="11"/>
      <c r="L31112" s="11"/>
      <c r="N31112" s="11"/>
      <c r="O31112" s="11"/>
      <c r="P31112" s="11"/>
      <c r="Q31112" s="11"/>
      <c r="R31112" s="11"/>
      <c r="S31112" s="11"/>
      <c r="T31112" s="11"/>
      <c r="U31112" s="11"/>
      <c r="V31112" s="11"/>
      <c r="W31112" s="11"/>
      <c r="X31112" s="11"/>
      <c r="Y31112" s="11"/>
      <c r="AV31112"/>
      <c r="AW31112"/>
      <c r="AX31112"/>
    </row>
    <row r="31113" spans="11:50" x14ac:dyDescent="0.25">
      <c r="K31113" s="11"/>
      <c r="L31113" s="11"/>
      <c r="N31113" s="11"/>
      <c r="O31113" s="11"/>
      <c r="P31113" s="11"/>
      <c r="Q31113" s="11"/>
      <c r="R31113" s="11"/>
      <c r="S31113" s="11"/>
      <c r="T31113" s="11"/>
      <c r="U31113" s="11"/>
      <c r="V31113" s="11"/>
      <c r="W31113" s="11"/>
      <c r="X31113" s="11"/>
      <c r="Y31113" s="11"/>
      <c r="AV31113"/>
      <c r="AW31113"/>
      <c r="AX31113"/>
    </row>
    <row r="31114" spans="11:50" x14ac:dyDescent="0.25">
      <c r="K31114" s="11"/>
      <c r="L31114" s="11"/>
      <c r="N31114" s="11"/>
      <c r="O31114" s="11"/>
      <c r="P31114" s="11"/>
      <c r="Q31114" s="11"/>
      <c r="R31114" s="11"/>
      <c r="S31114" s="11"/>
      <c r="T31114" s="11"/>
      <c r="U31114" s="11"/>
      <c r="V31114" s="11"/>
      <c r="W31114" s="11"/>
      <c r="X31114" s="11"/>
      <c r="Y31114" s="11"/>
      <c r="AV31114"/>
      <c r="AW31114"/>
      <c r="AX31114"/>
    </row>
    <row r="31115" spans="11:50" x14ac:dyDescent="0.25">
      <c r="K31115" s="11"/>
      <c r="L31115" s="11"/>
      <c r="N31115" s="11"/>
      <c r="O31115" s="11"/>
      <c r="P31115" s="11"/>
      <c r="Q31115" s="11"/>
      <c r="R31115" s="11"/>
      <c r="S31115" s="11"/>
      <c r="T31115" s="11"/>
      <c r="U31115" s="11"/>
      <c r="V31115" s="11"/>
      <c r="W31115" s="11"/>
      <c r="X31115" s="11"/>
      <c r="Y31115" s="11"/>
      <c r="AV31115"/>
      <c r="AW31115"/>
      <c r="AX31115"/>
    </row>
    <row r="31116" spans="11:50" x14ac:dyDescent="0.25">
      <c r="K31116" s="11"/>
      <c r="L31116" s="11"/>
      <c r="N31116" s="11"/>
      <c r="O31116" s="11"/>
      <c r="P31116" s="11"/>
      <c r="Q31116" s="11"/>
      <c r="R31116" s="11"/>
      <c r="S31116" s="11"/>
      <c r="T31116" s="11"/>
      <c r="U31116" s="11"/>
      <c r="V31116" s="11"/>
      <c r="W31116" s="11"/>
      <c r="X31116" s="11"/>
      <c r="Y31116" s="11"/>
      <c r="AV31116"/>
      <c r="AW31116"/>
      <c r="AX31116"/>
    </row>
    <row r="31117" spans="11:50" x14ac:dyDescent="0.25">
      <c r="K31117" s="11"/>
      <c r="L31117" s="11"/>
      <c r="N31117" s="11"/>
      <c r="O31117" s="11"/>
      <c r="P31117" s="11"/>
      <c r="Q31117" s="11"/>
      <c r="R31117" s="11"/>
      <c r="S31117" s="11"/>
      <c r="T31117" s="11"/>
      <c r="U31117" s="11"/>
      <c r="V31117" s="11"/>
      <c r="W31117" s="11"/>
      <c r="X31117" s="11"/>
      <c r="Y31117" s="11"/>
      <c r="AV31117"/>
      <c r="AW31117"/>
      <c r="AX31117"/>
    </row>
    <row r="31118" spans="11:50" x14ac:dyDescent="0.25">
      <c r="K31118" s="11"/>
      <c r="L31118" s="11"/>
      <c r="N31118" s="11"/>
      <c r="O31118" s="11"/>
      <c r="P31118" s="11"/>
      <c r="Q31118" s="11"/>
      <c r="R31118" s="11"/>
      <c r="S31118" s="11"/>
      <c r="T31118" s="11"/>
      <c r="U31118" s="11"/>
      <c r="V31118" s="11"/>
      <c r="W31118" s="11"/>
      <c r="X31118" s="11"/>
      <c r="Y31118" s="11"/>
      <c r="AV31118"/>
      <c r="AW31118"/>
      <c r="AX31118"/>
    </row>
    <row r="31119" spans="11:50" x14ac:dyDescent="0.25">
      <c r="K31119" s="11"/>
      <c r="L31119" s="11"/>
      <c r="N31119" s="11"/>
      <c r="O31119" s="11"/>
      <c r="P31119" s="11"/>
      <c r="Q31119" s="11"/>
      <c r="R31119" s="11"/>
      <c r="S31119" s="11"/>
      <c r="T31119" s="11"/>
      <c r="U31119" s="11"/>
      <c r="V31119" s="11"/>
      <c r="W31119" s="11"/>
      <c r="X31119" s="11"/>
      <c r="Y31119" s="11"/>
      <c r="AV31119"/>
      <c r="AW31119"/>
      <c r="AX31119"/>
    </row>
    <row r="31120" spans="11:50" x14ac:dyDescent="0.25">
      <c r="K31120" s="11"/>
      <c r="L31120" s="11"/>
      <c r="N31120" s="11"/>
      <c r="O31120" s="11"/>
      <c r="P31120" s="11"/>
      <c r="Q31120" s="11"/>
      <c r="R31120" s="11"/>
      <c r="S31120" s="11"/>
      <c r="T31120" s="11"/>
      <c r="U31120" s="11"/>
      <c r="V31120" s="11"/>
      <c r="W31120" s="11"/>
      <c r="X31120" s="11"/>
      <c r="Y31120" s="11"/>
      <c r="AV31120"/>
      <c r="AW31120"/>
      <c r="AX31120"/>
    </row>
    <row r="31121" spans="11:50" x14ac:dyDescent="0.25">
      <c r="K31121" s="11"/>
      <c r="L31121" s="11"/>
      <c r="N31121" s="11"/>
      <c r="O31121" s="11"/>
      <c r="P31121" s="11"/>
      <c r="Q31121" s="11"/>
      <c r="R31121" s="11"/>
      <c r="S31121" s="11"/>
      <c r="T31121" s="11"/>
      <c r="U31121" s="11"/>
      <c r="V31121" s="11"/>
      <c r="W31121" s="11"/>
      <c r="X31121" s="11"/>
      <c r="Y31121" s="11"/>
      <c r="AV31121"/>
      <c r="AW31121"/>
      <c r="AX31121"/>
    </row>
    <row r="31122" spans="11:50" x14ac:dyDescent="0.25">
      <c r="K31122" s="11"/>
      <c r="L31122" s="11"/>
      <c r="N31122" s="11"/>
      <c r="O31122" s="11"/>
      <c r="P31122" s="11"/>
      <c r="Q31122" s="11"/>
      <c r="R31122" s="11"/>
      <c r="S31122" s="11"/>
      <c r="T31122" s="11"/>
      <c r="U31122" s="11"/>
      <c r="V31122" s="11"/>
      <c r="W31122" s="11"/>
      <c r="X31122" s="11"/>
      <c r="Y31122" s="11"/>
      <c r="AV31122"/>
      <c r="AW31122"/>
      <c r="AX31122"/>
    </row>
    <row r="31123" spans="11:50" x14ac:dyDescent="0.25">
      <c r="U31123" s="11"/>
      <c r="V31123" s="11"/>
      <c r="W31123" s="11"/>
      <c r="X31123" s="11"/>
      <c r="Y31123" s="11"/>
      <c r="AV31123"/>
      <c r="AW31123"/>
      <c r="AX31123"/>
    </row>
    <row r="31124" spans="11:50" x14ac:dyDescent="0.25">
      <c r="U31124" s="11"/>
      <c r="V31124" s="11"/>
      <c r="W31124" s="11"/>
      <c r="X31124" s="11"/>
      <c r="Y31124" s="11"/>
      <c r="AV31124"/>
      <c r="AW31124"/>
      <c r="AX31124"/>
    </row>
    <row r="31125" spans="11:50" x14ac:dyDescent="0.25">
      <c r="U31125" s="11"/>
      <c r="V31125" s="11"/>
      <c r="W31125" s="11"/>
      <c r="X31125" s="11"/>
      <c r="Y31125" s="11"/>
      <c r="AV31125"/>
      <c r="AW31125"/>
      <c r="AX31125"/>
    </row>
    <row r="31126" spans="11:50" x14ac:dyDescent="0.25">
      <c r="U31126" s="11"/>
      <c r="V31126" s="11"/>
      <c r="W31126" s="11"/>
      <c r="X31126" s="11"/>
      <c r="Y31126" s="11"/>
      <c r="AV31126"/>
      <c r="AW31126"/>
      <c r="AX31126"/>
    </row>
    <row r="31127" spans="11:50" x14ac:dyDescent="0.25">
      <c r="U31127" s="11"/>
      <c r="V31127" s="11"/>
      <c r="W31127" s="11"/>
      <c r="X31127" s="11"/>
      <c r="Y31127" s="11"/>
      <c r="AV31127"/>
      <c r="AW31127"/>
      <c r="AX31127"/>
    </row>
    <row r="31128" spans="11:50" x14ac:dyDescent="0.25">
      <c r="U31128" s="11"/>
      <c r="V31128" s="11"/>
      <c r="W31128" s="11"/>
      <c r="X31128" s="11"/>
      <c r="Y31128" s="11"/>
      <c r="AV31128"/>
      <c r="AW31128"/>
      <c r="AX31128"/>
    </row>
    <row r="31129" spans="11:50" x14ac:dyDescent="0.25">
      <c r="U31129" s="11"/>
      <c r="V31129" s="11"/>
      <c r="W31129" s="11"/>
      <c r="X31129" s="11"/>
      <c r="Y31129" s="11"/>
      <c r="AV31129"/>
      <c r="AW31129"/>
      <c r="AX31129"/>
    </row>
    <row r="31130" spans="11:50" x14ac:dyDescent="0.25">
      <c r="U31130" s="11"/>
      <c r="V31130" s="11"/>
      <c r="W31130" s="11"/>
      <c r="X31130" s="11"/>
      <c r="Y31130" s="11"/>
      <c r="AV31130"/>
      <c r="AW31130"/>
      <c r="AX31130"/>
    </row>
    <row r="31131" spans="11:50" x14ac:dyDescent="0.25">
      <c r="U31131" s="11"/>
      <c r="V31131" s="11"/>
      <c r="W31131" s="11"/>
      <c r="X31131" s="11"/>
      <c r="Y31131" s="11"/>
      <c r="AV31131"/>
      <c r="AW31131"/>
      <c r="AX31131"/>
    </row>
    <row r="31132" spans="11:50" x14ac:dyDescent="0.25">
      <c r="U31132" s="11"/>
      <c r="V31132" s="11"/>
      <c r="W31132" s="11"/>
      <c r="X31132" s="11"/>
      <c r="Y31132" s="11"/>
      <c r="AV31132"/>
      <c r="AW31132"/>
      <c r="AX31132"/>
    </row>
    <row r="31133" spans="11:50" x14ac:dyDescent="0.25">
      <c r="U31133" s="11"/>
      <c r="V31133" s="11"/>
      <c r="W31133" s="11"/>
      <c r="X31133" s="11"/>
      <c r="Y31133" s="11"/>
      <c r="AV31133"/>
      <c r="AW31133"/>
      <c r="AX31133"/>
    </row>
    <row r="31134" spans="11:50" x14ac:dyDescent="0.25">
      <c r="U31134" s="11"/>
      <c r="V31134" s="11"/>
      <c r="W31134" s="11"/>
      <c r="X31134" s="11"/>
      <c r="Y31134" s="11"/>
      <c r="AV31134"/>
      <c r="AW31134"/>
      <c r="AX31134"/>
    </row>
    <row r="31135" spans="11:50" x14ac:dyDescent="0.25">
      <c r="U31135" s="11"/>
      <c r="V31135" s="11"/>
      <c r="W31135" s="11"/>
      <c r="X31135" s="11"/>
      <c r="Y31135" s="11"/>
      <c r="AV31135"/>
      <c r="AW31135"/>
      <c r="AX31135"/>
    </row>
    <row r="31136" spans="11:50" x14ac:dyDescent="0.25">
      <c r="U31136" s="11"/>
      <c r="V31136" s="11"/>
      <c r="W31136" s="11"/>
      <c r="X31136" s="11"/>
      <c r="Y31136" s="11"/>
      <c r="AV31136"/>
      <c r="AW31136"/>
      <c r="AX31136"/>
    </row>
    <row r="31137" spans="21:50" x14ac:dyDescent="0.25">
      <c r="U31137" s="11"/>
      <c r="V31137" s="11"/>
      <c r="W31137" s="11"/>
      <c r="X31137" s="11"/>
      <c r="Y31137" s="11"/>
      <c r="AV31137"/>
      <c r="AW31137"/>
      <c r="AX31137"/>
    </row>
    <row r="31138" spans="21:50" x14ac:dyDescent="0.25">
      <c r="U31138" s="11"/>
      <c r="V31138" s="11"/>
      <c r="W31138" s="11"/>
      <c r="X31138" s="11"/>
      <c r="Y31138" s="11"/>
      <c r="AV31138"/>
      <c r="AW31138"/>
      <c r="AX31138"/>
    </row>
    <row r="31139" spans="21:50" x14ac:dyDescent="0.25">
      <c r="U31139" s="11"/>
      <c r="V31139" s="11"/>
      <c r="W31139" s="11"/>
      <c r="X31139" s="11"/>
      <c r="Y31139" s="11"/>
      <c r="AV31139"/>
      <c r="AW31139"/>
      <c r="AX31139"/>
    </row>
    <row r="31140" spans="21:50" x14ac:dyDescent="0.25">
      <c r="U31140" s="11"/>
      <c r="V31140" s="11"/>
      <c r="W31140" s="11"/>
      <c r="X31140" s="11"/>
      <c r="Y31140" s="11"/>
      <c r="AV31140"/>
      <c r="AW31140"/>
      <c r="AX31140"/>
    </row>
    <row r="31141" spans="21:50" x14ac:dyDescent="0.25">
      <c r="U31141" s="11"/>
      <c r="V31141" s="11"/>
      <c r="W31141" s="11"/>
      <c r="X31141" s="11"/>
      <c r="Y31141" s="11"/>
      <c r="AV31141"/>
      <c r="AW31141"/>
      <c r="AX31141"/>
    </row>
    <row r="31142" spans="21:50" x14ac:dyDescent="0.25">
      <c r="U31142" s="11"/>
      <c r="V31142" s="11"/>
      <c r="W31142" s="11"/>
      <c r="X31142" s="11"/>
      <c r="Y31142" s="11"/>
      <c r="AV31142"/>
      <c r="AW31142"/>
      <c r="AX31142"/>
    </row>
    <row r="31143" spans="21:50" x14ac:dyDescent="0.25">
      <c r="U31143" s="11"/>
      <c r="V31143" s="11"/>
      <c r="W31143" s="11"/>
      <c r="X31143" s="11"/>
      <c r="Y31143" s="11"/>
      <c r="AV31143"/>
      <c r="AW31143"/>
      <c r="AX31143"/>
    </row>
    <row r="31144" spans="21:50" x14ac:dyDescent="0.25">
      <c r="U31144" s="11"/>
      <c r="V31144" s="11"/>
      <c r="W31144" s="11"/>
      <c r="X31144" s="11"/>
      <c r="Y31144" s="11"/>
      <c r="AV31144"/>
      <c r="AW31144"/>
      <c r="AX31144"/>
    </row>
    <row r="31145" spans="21:50" x14ac:dyDescent="0.25">
      <c r="U31145" s="11"/>
      <c r="V31145" s="11"/>
      <c r="W31145" s="11"/>
      <c r="X31145" s="11"/>
      <c r="Y31145" s="11"/>
      <c r="AV31145"/>
      <c r="AW31145"/>
      <c r="AX31145"/>
    </row>
    <row r="31146" spans="21:50" x14ac:dyDescent="0.25">
      <c r="U31146" s="11"/>
      <c r="V31146" s="11"/>
      <c r="W31146" s="11"/>
      <c r="X31146" s="11"/>
      <c r="Y31146" s="11"/>
      <c r="AV31146"/>
      <c r="AW31146"/>
      <c r="AX31146"/>
    </row>
    <row r="31147" spans="21:50" x14ac:dyDescent="0.25">
      <c r="U31147" s="11"/>
      <c r="V31147" s="11"/>
      <c r="W31147" s="11"/>
      <c r="X31147" s="11"/>
      <c r="Y31147" s="11"/>
      <c r="AV31147"/>
      <c r="AW31147"/>
      <c r="AX31147"/>
    </row>
    <row r="31148" spans="21:50" x14ac:dyDescent="0.25">
      <c r="U31148" s="11"/>
      <c r="V31148" s="11"/>
      <c r="W31148" s="11"/>
      <c r="X31148" s="11"/>
      <c r="Y31148" s="11"/>
      <c r="AV31148"/>
      <c r="AW31148"/>
      <c r="AX31148"/>
    </row>
    <row r="31149" spans="21:50" x14ac:dyDescent="0.25">
      <c r="U31149" s="11"/>
      <c r="V31149" s="11"/>
      <c r="W31149" s="11"/>
      <c r="X31149" s="11"/>
      <c r="Y31149" s="11"/>
      <c r="AV31149"/>
      <c r="AW31149"/>
      <c r="AX31149"/>
    </row>
    <row r="31150" spans="21:50" x14ac:dyDescent="0.25">
      <c r="U31150" s="11"/>
      <c r="V31150" s="11"/>
      <c r="W31150" s="11"/>
      <c r="X31150" s="11"/>
      <c r="Y31150" s="11"/>
      <c r="AV31150"/>
      <c r="AW31150"/>
      <c r="AX31150"/>
    </row>
    <row r="31151" spans="21:50" x14ac:dyDescent="0.25">
      <c r="U31151" s="11"/>
      <c r="V31151" s="11"/>
      <c r="W31151" s="11"/>
      <c r="X31151" s="11"/>
      <c r="Y31151" s="11"/>
      <c r="AV31151"/>
      <c r="AW31151"/>
      <c r="AX31151"/>
    </row>
    <row r="31152" spans="21:50" x14ac:dyDescent="0.25">
      <c r="U31152" s="11"/>
      <c r="V31152" s="11"/>
      <c r="W31152" s="11"/>
      <c r="X31152" s="11"/>
      <c r="Y31152" s="11"/>
      <c r="AV31152"/>
      <c r="AW31152"/>
      <c r="AX31152"/>
    </row>
    <row r="31153" spans="21:50" x14ac:dyDescent="0.25">
      <c r="U31153" s="11"/>
      <c r="V31153" s="11"/>
      <c r="W31153" s="11"/>
      <c r="X31153" s="11"/>
      <c r="Y31153" s="11"/>
      <c r="AV31153"/>
      <c r="AW31153"/>
      <c r="AX31153"/>
    </row>
    <row r="31154" spans="21:50" x14ac:dyDescent="0.25">
      <c r="U31154" s="11"/>
      <c r="V31154" s="11"/>
      <c r="W31154" s="11"/>
      <c r="X31154" s="11"/>
      <c r="Y31154" s="11"/>
      <c r="AV31154"/>
      <c r="AW31154"/>
      <c r="AX31154"/>
    </row>
    <row r="31155" spans="21:50" x14ac:dyDescent="0.25">
      <c r="U31155" s="11"/>
      <c r="V31155" s="11"/>
      <c r="W31155" s="11"/>
      <c r="X31155" s="11"/>
      <c r="Y31155" s="11"/>
      <c r="AV31155"/>
      <c r="AW31155"/>
      <c r="AX31155"/>
    </row>
    <row r="31156" spans="21:50" x14ac:dyDescent="0.25">
      <c r="U31156" s="11"/>
      <c r="V31156" s="11"/>
      <c r="W31156" s="11"/>
      <c r="X31156" s="11"/>
      <c r="Y31156" s="11"/>
      <c r="AV31156"/>
      <c r="AW31156"/>
      <c r="AX31156"/>
    </row>
    <row r="31157" spans="21:50" x14ac:dyDescent="0.25">
      <c r="U31157" s="11"/>
      <c r="V31157" s="11"/>
      <c r="W31157" s="11"/>
      <c r="X31157" s="11"/>
      <c r="Y31157" s="11"/>
      <c r="AV31157"/>
      <c r="AW31157"/>
      <c r="AX31157"/>
    </row>
    <row r="31158" spans="21:50" x14ac:dyDescent="0.25">
      <c r="U31158" s="11"/>
      <c r="V31158" s="11"/>
      <c r="W31158" s="11"/>
      <c r="X31158" s="11"/>
      <c r="Y31158" s="11"/>
      <c r="AV31158"/>
      <c r="AW31158"/>
      <c r="AX31158"/>
    </row>
    <row r="31159" spans="21:50" x14ac:dyDescent="0.25">
      <c r="U31159" s="11"/>
      <c r="V31159" s="11"/>
      <c r="W31159" s="11"/>
      <c r="X31159" s="11"/>
      <c r="Y31159" s="11"/>
      <c r="AV31159"/>
      <c r="AW31159"/>
      <c r="AX31159"/>
    </row>
    <row r="31160" spans="21:50" x14ac:dyDescent="0.25">
      <c r="U31160" s="11"/>
      <c r="V31160" s="11"/>
      <c r="W31160" s="11"/>
      <c r="X31160" s="11"/>
      <c r="Y31160" s="11"/>
      <c r="AV31160"/>
      <c r="AW31160"/>
      <c r="AX31160"/>
    </row>
    <row r="31161" spans="21:50" x14ac:dyDescent="0.25">
      <c r="U31161" s="11"/>
      <c r="V31161" s="11"/>
      <c r="W31161" s="11"/>
      <c r="X31161" s="11"/>
      <c r="Y31161" s="11"/>
      <c r="AV31161"/>
      <c r="AW31161"/>
      <c r="AX31161"/>
    </row>
    <row r="31162" spans="21:50" x14ac:dyDescent="0.25">
      <c r="U31162" s="11"/>
      <c r="V31162" s="11"/>
      <c r="W31162" s="11"/>
      <c r="X31162" s="11"/>
      <c r="Y31162" s="11"/>
      <c r="AV31162"/>
      <c r="AW31162"/>
      <c r="AX31162"/>
    </row>
    <row r="31163" spans="21:50" x14ac:dyDescent="0.25">
      <c r="U31163" s="11"/>
      <c r="V31163" s="11"/>
      <c r="W31163" s="11"/>
      <c r="X31163" s="11"/>
      <c r="Y31163" s="11"/>
      <c r="AV31163"/>
      <c r="AW31163"/>
      <c r="AX31163"/>
    </row>
    <row r="31164" spans="21:50" x14ac:dyDescent="0.25">
      <c r="U31164" s="11"/>
      <c r="V31164" s="11"/>
      <c r="W31164" s="11"/>
      <c r="X31164" s="11"/>
      <c r="Y31164" s="11"/>
      <c r="AV31164"/>
      <c r="AW31164"/>
      <c r="AX31164"/>
    </row>
    <row r="31165" spans="21:50" x14ac:dyDescent="0.25">
      <c r="U31165" s="11"/>
      <c r="V31165" s="11"/>
      <c r="W31165" s="11"/>
      <c r="X31165" s="11"/>
      <c r="Y31165" s="11"/>
      <c r="AV31165"/>
      <c r="AW31165"/>
      <c r="AX31165"/>
    </row>
    <row r="31166" spans="21:50" x14ac:dyDescent="0.25">
      <c r="U31166" s="11"/>
      <c r="V31166" s="11"/>
      <c r="W31166" s="11"/>
      <c r="X31166" s="11"/>
      <c r="Y31166" s="11"/>
      <c r="AV31166"/>
      <c r="AW31166"/>
      <c r="AX31166"/>
    </row>
    <row r="31167" spans="21:50" x14ac:dyDescent="0.25">
      <c r="U31167" s="11"/>
      <c r="V31167" s="11"/>
      <c r="W31167" s="11"/>
      <c r="X31167" s="11"/>
      <c r="Y31167" s="11"/>
      <c r="AV31167"/>
      <c r="AW31167"/>
      <c r="AX31167"/>
    </row>
    <row r="31168" spans="21:50" x14ac:dyDescent="0.25">
      <c r="U31168" s="11"/>
      <c r="V31168" s="11"/>
      <c r="W31168" s="11"/>
      <c r="X31168" s="11"/>
      <c r="Y31168" s="11"/>
      <c r="AV31168"/>
      <c r="AW31168"/>
      <c r="AX31168"/>
    </row>
    <row r="31169" spans="21:50" x14ac:dyDescent="0.25">
      <c r="U31169" s="11"/>
      <c r="V31169" s="11"/>
      <c r="W31169" s="11"/>
      <c r="X31169" s="11"/>
      <c r="Y31169" s="11"/>
      <c r="AV31169"/>
      <c r="AW31169"/>
      <c r="AX31169"/>
    </row>
    <row r="31170" spans="21:50" x14ac:dyDescent="0.25">
      <c r="U31170" s="11"/>
      <c r="V31170" s="11"/>
      <c r="W31170" s="11"/>
      <c r="X31170" s="11"/>
      <c r="Y31170" s="11"/>
      <c r="AV31170"/>
      <c r="AW31170"/>
      <c r="AX31170"/>
    </row>
    <row r="31171" spans="21:50" x14ac:dyDescent="0.25">
      <c r="U31171" s="11"/>
      <c r="V31171" s="11"/>
      <c r="W31171" s="11"/>
      <c r="X31171" s="11"/>
      <c r="Y31171" s="11"/>
      <c r="AV31171"/>
      <c r="AW31171"/>
      <c r="AX31171"/>
    </row>
    <row r="31172" spans="21:50" x14ac:dyDescent="0.25">
      <c r="U31172" s="11"/>
      <c r="V31172" s="11"/>
      <c r="W31172" s="11"/>
      <c r="X31172" s="11"/>
      <c r="Y31172" s="11"/>
      <c r="AV31172"/>
      <c r="AW31172"/>
      <c r="AX31172"/>
    </row>
    <row r="31173" spans="21:50" x14ac:dyDescent="0.25">
      <c r="U31173" s="11"/>
      <c r="V31173" s="11"/>
      <c r="W31173" s="11"/>
      <c r="X31173" s="11"/>
      <c r="Y31173" s="11"/>
      <c r="AV31173"/>
      <c r="AW31173"/>
      <c r="AX31173"/>
    </row>
    <row r="31174" spans="21:50" x14ac:dyDescent="0.25">
      <c r="U31174" s="11"/>
      <c r="V31174" s="11"/>
      <c r="W31174" s="11"/>
      <c r="X31174" s="11"/>
      <c r="Y31174" s="11"/>
      <c r="AV31174"/>
      <c r="AW31174"/>
      <c r="AX31174"/>
    </row>
    <row r="31175" spans="21:50" x14ac:dyDescent="0.25">
      <c r="U31175" s="11"/>
      <c r="V31175" s="11"/>
      <c r="W31175" s="11"/>
      <c r="X31175" s="11"/>
      <c r="Y31175" s="11"/>
      <c r="AV31175"/>
      <c r="AW31175"/>
      <c r="AX31175"/>
    </row>
    <row r="31176" spans="21:50" x14ac:dyDescent="0.25">
      <c r="U31176" s="11"/>
      <c r="V31176" s="11"/>
      <c r="W31176" s="11"/>
      <c r="X31176" s="11"/>
      <c r="Y31176" s="11"/>
      <c r="AV31176"/>
      <c r="AW31176"/>
      <c r="AX31176"/>
    </row>
    <row r="31177" spans="21:50" x14ac:dyDescent="0.25">
      <c r="U31177" s="11"/>
      <c r="V31177" s="11"/>
      <c r="W31177" s="11"/>
      <c r="X31177" s="11"/>
      <c r="Y31177" s="11"/>
      <c r="AV31177"/>
      <c r="AW31177"/>
      <c r="AX31177"/>
    </row>
    <row r="31178" spans="21:50" x14ac:dyDescent="0.25">
      <c r="U31178" s="11"/>
      <c r="V31178" s="11"/>
      <c r="W31178" s="11"/>
      <c r="X31178" s="11"/>
      <c r="Y31178" s="11"/>
      <c r="AV31178"/>
      <c r="AW31178"/>
      <c r="AX31178"/>
    </row>
    <row r="31179" spans="21:50" x14ac:dyDescent="0.25">
      <c r="U31179" s="11"/>
      <c r="V31179" s="11"/>
      <c r="W31179" s="11"/>
      <c r="X31179" s="11"/>
      <c r="Y31179" s="11"/>
      <c r="AV31179"/>
      <c r="AW31179"/>
      <c r="AX31179"/>
    </row>
    <row r="31180" spans="21:50" x14ac:dyDescent="0.25">
      <c r="U31180" s="11"/>
      <c r="V31180" s="11"/>
      <c r="W31180" s="11"/>
      <c r="X31180" s="11"/>
      <c r="Y31180" s="11"/>
      <c r="AV31180"/>
      <c r="AW31180"/>
      <c r="AX31180"/>
    </row>
    <row r="31181" spans="21:50" x14ac:dyDescent="0.25">
      <c r="U31181" s="11"/>
      <c r="V31181" s="11"/>
      <c r="W31181" s="11"/>
      <c r="X31181" s="11"/>
      <c r="Y31181" s="11"/>
      <c r="AV31181"/>
      <c r="AW31181"/>
      <c r="AX31181"/>
    </row>
    <row r="31182" spans="21:50" x14ac:dyDescent="0.25">
      <c r="U31182" s="11"/>
      <c r="V31182" s="11"/>
      <c r="W31182" s="11"/>
      <c r="X31182" s="11"/>
      <c r="Y31182" s="11"/>
      <c r="AV31182"/>
      <c r="AW31182"/>
      <c r="AX31182"/>
    </row>
    <row r="31183" spans="21:50" x14ac:dyDescent="0.25">
      <c r="U31183" s="11"/>
      <c r="V31183" s="11"/>
      <c r="W31183" s="11"/>
      <c r="X31183" s="11"/>
      <c r="Y31183" s="11"/>
      <c r="AV31183"/>
      <c r="AW31183"/>
      <c r="AX31183"/>
    </row>
    <row r="31184" spans="21:50" x14ac:dyDescent="0.25">
      <c r="U31184" s="11"/>
      <c r="V31184" s="11"/>
      <c r="W31184" s="11"/>
      <c r="X31184" s="11"/>
      <c r="Y31184" s="11"/>
      <c r="AV31184"/>
      <c r="AW31184"/>
      <c r="AX31184"/>
    </row>
    <row r="31185" spans="21:50" x14ac:dyDescent="0.25">
      <c r="U31185" s="11"/>
      <c r="V31185" s="11"/>
      <c r="W31185" s="11"/>
      <c r="X31185" s="11"/>
      <c r="Y31185" s="11"/>
      <c r="AV31185"/>
      <c r="AW31185"/>
      <c r="AX31185"/>
    </row>
    <row r="31186" spans="21:50" x14ac:dyDescent="0.25">
      <c r="U31186" s="11"/>
      <c r="V31186" s="11"/>
      <c r="W31186" s="11"/>
      <c r="X31186" s="11"/>
      <c r="Y31186" s="11"/>
      <c r="AV31186"/>
      <c r="AW31186"/>
      <c r="AX31186"/>
    </row>
    <row r="31187" spans="21:50" x14ac:dyDescent="0.25">
      <c r="U31187" s="11"/>
      <c r="V31187" s="11"/>
      <c r="W31187" s="11"/>
      <c r="X31187" s="11"/>
      <c r="Y31187" s="11"/>
      <c r="AV31187"/>
      <c r="AW31187"/>
      <c r="AX31187"/>
    </row>
    <row r="31188" spans="21:50" x14ac:dyDescent="0.25">
      <c r="U31188" s="11"/>
      <c r="V31188" s="11"/>
      <c r="W31188" s="11"/>
      <c r="X31188" s="11"/>
      <c r="Y31188" s="11"/>
      <c r="AV31188"/>
      <c r="AW31188"/>
      <c r="AX31188"/>
    </row>
    <row r="31189" spans="21:50" x14ac:dyDescent="0.25">
      <c r="U31189" s="11"/>
      <c r="V31189" s="11"/>
      <c r="W31189" s="11"/>
      <c r="X31189" s="11"/>
      <c r="Y31189" s="11"/>
      <c r="AV31189"/>
      <c r="AW31189"/>
      <c r="AX31189"/>
    </row>
    <row r="31190" spans="21:50" x14ac:dyDescent="0.25">
      <c r="U31190" s="11"/>
      <c r="V31190" s="11"/>
      <c r="W31190" s="11"/>
      <c r="X31190" s="11"/>
      <c r="Y31190" s="11"/>
      <c r="AV31190"/>
      <c r="AW31190"/>
      <c r="AX31190"/>
    </row>
    <row r="31191" spans="21:50" x14ac:dyDescent="0.25">
      <c r="U31191" s="11"/>
      <c r="V31191" s="11"/>
      <c r="W31191" s="11"/>
      <c r="X31191" s="11"/>
      <c r="Y31191" s="11"/>
      <c r="AV31191"/>
      <c r="AW31191"/>
      <c r="AX31191"/>
    </row>
    <row r="31192" spans="21:50" x14ac:dyDescent="0.25">
      <c r="U31192" s="11"/>
      <c r="V31192" s="11"/>
      <c r="W31192" s="11"/>
      <c r="X31192" s="11"/>
      <c r="Y31192" s="11"/>
      <c r="AV31192"/>
      <c r="AW31192"/>
      <c r="AX31192"/>
    </row>
    <row r="31193" spans="21:50" x14ac:dyDescent="0.25">
      <c r="U31193" s="11"/>
      <c r="V31193" s="11"/>
      <c r="W31193" s="11"/>
      <c r="X31193" s="11"/>
      <c r="Y31193" s="11"/>
      <c r="AV31193"/>
      <c r="AW31193"/>
      <c r="AX31193"/>
    </row>
    <row r="31194" spans="21:50" x14ac:dyDescent="0.25">
      <c r="U31194" s="11"/>
      <c r="V31194" s="11"/>
      <c r="W31194" s="11"/>
      <c r="X31194" s="11"/>
      <c r="Y31194" s="11"/>
      <c r="AV31194"/>
      <c r="AW31194"/>
      <c r="AX31194"/>
    </row>
    <row r="31195" spans="21:50" x14ac:dyDescent="0.25">
      <c r="U31195" s="11"/>
      <c r="V31195" s="11"/>
      <c r="W31195" s="11"/>
      <c r="X31195" s="11"/>
      <c r="Y31195" s="11"/>
      <c r="AV31195"/>
      <c r="AW31195"/>
      <c r="AX31195"/>
    </row>
    <row r="31196" spans="21:50" x14ac:dyDescent="0.25">
      <c r="U31196" s="11"/>
      <c r="V31196" s="11"/>
      <c r="W31196" s="11"/>
      <c r="X31196" s="11"/>
      <c r="Y31196" s="11"/>
      <c r="AV31196"/>
      <c r="AW31196"/>
      <c r="AX31196"/>
    </row>
    <row r="31197" spans="21:50" x14ac:dyDescent="0.25">
      <c r="U31197" s="11"/>
      <c r="V31197" s="11"/>
      <c r="W31197" s="11"/>
      <c r="X31197" s="11"/>
      <c r="Y31197" s="11"/>
      <c r="AV31197"/>
      <c r="AW31197"/>
      <c r="AX31197"/>
    </row>
    <row r="31198" spans="21:50" x14ac:dyDescent="0.25">
      <c r="U31198" s="11"/>
      <c r="V31198" s="11"/>
      <c r="W31198" s="11"/>
      <c r="X31198" s="11"/>
      <c r="Y31198" s="11"/>
      <c r="AV31198"/>
      <c r="AW31198"/>
      <c r="AX31198"/>
    </row>
    <row r="31199" spans="21:50" x14ac:dyDescent="0.25">
      <c r="U31199" s="11"/>
      <c r="V31199" s="11"/>
      <c r="W31199" s="11"/>
      <c r="X31199" s="11"/>
      <c r="Y31199" s="11"/>
      <c r="AV31199"/>
      <c r="AW31199"/>
      <c r="AX31199"/>
    </row>
    <row r="31200" spans="21:50" x14ac:dyDescent="0.25">
      <c r="U31200" s="11"/>
      <c r="V31200" s="11"/>
      <c r="W31200" s="11"/>
      <c r="X31200" s="11"/>
      <c r="Y31200" s="11"/>
      <c r="AV31200"/>
      <c r="AW31200"/>
      <c r="AX31200"/>
    </row>
    <row r="31201" spans="21:50" x14ac:dyDescent="0.25">
      <c r="U31201" s="11"/>
      <c r="V31201" s="11"/>
      <c r="W31201" s="11"/>
      <c r="X31201" s="11"/>
      <c r="Y31201" s="11"/>
      <c r="AV31201"/>
      <c r="AW31201"/>
      <c r="AX31201"/>
    </row>
    <row r="31202" spans="21:50" x14ac:dyDescent="0.25">
      <c r="U31202" s="11"/>
      <c r="V31202" s="11"/>
      <c r="W31202" s="11"/>
      <c r="X31202" s="11"/>
      <c r="Y31202" s="11"/>
      <c r="AV31202"/>
      <c r="AW31202"/>
      <c r="AX31202"/>
    </row>
    <row r="31203" spans="21:50" x14ac:dyDescent="0.25">
      <c r="U31203" s="11"/>
      <c r="V31203" s="11"/>
      <c r="W31203" s="11"/>
      <c r="X31203" s="11"/>
      <c r="Y31203" s="11"/>
      <c r="AV31203"/>
      <c r="AW31203"/>
      <c r="AX31203"/>
    </row>
    <row r="31204" spans="21:50" x14ac:dyDescent="0.25">
      <c r="U31204" s="11"/>
      <c r="V31204" s="11"/>
      <c r="W31204" s="11"/>
      <c r="X31204" s="11"/>
      <c r="Y31204" s="11"/>
      <c r="AV31204"/>
      <c r="AW31204"/>
      <c r="AX31204"/>
    </row>
    <row r="31205" spans="21:50" x14ac:dyDescent="0.25">
      <c r="U31205" s="11"/>
      <c r="V31205" s="11"/>
      <c r="W31205" s="11"/>
      <c r="X31205" s="11"/>
      <c r="Y31205" s="11"/>
      <c r="AV31205"/>
      <c r="AW31205"/>
      <c r="AX31205"/>
    </row>
    <row r="31206" spans="21:50" x14ac:dyDescent="0.25">
      <c r="U31206" s="11"/>
      <c r="V31206" s="11"/>
      <c r="W31206" s="11"/>
      <c r="X31206" s="11"/>
      <c r="Y31206" s="11"/>
      <c r="AV31206"/>
      <c r="AW31206"/>
      <c r="AX31206"/>
    </row>
    <row r="31207" spans="21:50" x14ac:dyDescent="0.25">
      <c r="U31207" s="11"/>
      <c r="V31207" s="11"/>
      <c r="W31207" s="11"/>
      <c r="X31207" s="11"/>
      <c r="Y31207" s="11"/>
      <c r="AV31207"/>
      <c r="AW31207"/>
      <c r="AX31207"/>
    </row>
  </sheetData>
  <mergeCells count="1">
    <mergeCell ref="D1:F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A7766-0AF3-49F8-9DE4-7D5B3180CF43}">
  <dimension ref="A1:T5"/>
  <sheetViews>
    <sheetView workbookViewId="0">
      <selection sqref="A1:T5"/>
    </sheetView>
  </sheetViews>
  <sheetFormatPr defaultRowHeight="15" x14ac:dyDescent="0.25"/>
  <sheetData>
    <row r="1" spans="1:20" x14ac:dyDescent="0.25">
      <c r="A1" s="10" t="s">
        <v>1025</v>
      </c>
      <c r="B1" s="10"/>
      <c r="C1" s="10"/>
      <c r="D1" s="17" t="s">
        <v>1046</v>
      </c>
      <c r="E1" s="17"/>
      <c r="F1" s="17"/>
      <c r="G1" s="10"/>
      <c r="H1" s="10"/>
      <c r="I1" s="10"/>
      <c r="J1" s="10"/>
      <c r="K1" s="10"/>
      <c r="L1" s="10" t="s">
        <v>1026</v>
      </c>
      <c r="M1" s="10"/>
      <c r="N1" s="10"/>
      <c r="O1" s="10"/>
      <c r="P1" s="10"/>
      <c r="Q1" s="10"/>
      <c r="R1" s="10"/>
      <c r="S1" s="10"/>
      <c r="T1" s="10"/>
    </row>
    <row r="2" spans="1:20" ht="45" x14ac:dyDescent="0.25">
      <c r="A2" s="12" t="s">
        <v>35</v>
      </c>
      <c r="B2" s="12" t="s">
        <v>37</v>
      </c>
      <c r="C2" s="12" t="s">
        <v>1027</v>
      </c>
      <c r="D2" s="16" t="s">
        <v>1028</v>
      </c>
      <c r="E2" s="12" t="s">
        <v>1029</v>
      </c>
      <c r="F2" s="12" t="s">
        <v>1030</v>
      </c>
      <c r="G2" s="12" t="s">
        <v>1031</v>
      </c>
      <c r="H2" s="12" t="s">
        <v>1032</v>
      </c>
      <c r="I2" s="12" t="s">
        <v>1033</v>
      </c>
      <c r="J2" s="12" t="s">
        <v>1034</v>
      </c>
      <c r="K2" s="12" t="s">
        <v>1035</v>
      </c>
      <c r="L2" s="12" t="s">
        <v>1036</v>
      </c>
      <c r="M2" s="13" t="s">
        <v>1037</v>
      </c>
      <c r="N2" s="12" t="s">
        <v>1038</v>
      </c>
      <c r="O2" s="12" t="s">
        <v>1039</v>
      </c>
      <c r="P2" s="12" t="s">
        <v>1040</v>
      </c>
      <c r="Q2" s="12" t="s">
        <v>1041</v>
      </c>
      <c r="R2" s="12" t="s">
        <v>1042</v>
      </c>
      <c r="S2" s="12" t="s">
        <v>1043</v>
      </c>
      <c r="T2" s="12" t="s">
        <v>1044</v>
      </c>
    </row>
    <row r="3" spans="1:20" x14ac:dyDescent="0.25">
      <c r="A3" t="s">
        <v>5</v>
      </c>
      <c r="B3" t="s">
        <v>7</v>
      </c>
      <c r="C3">
        <v>0</v>
      </c>
      <c r="D3">
        <v>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f>SUM(Table_ExternalData_11178[[#This Row],[''Aborted'']:[''On Site'']])</f>
        <v>3</v>
      </c>
      <c r="L3" t="str">
        <f t="shared" ref="L3:L4" si="0">A3</f>
        <v>JAMIE SHEEN01</v>
      </c>
      <c r="M3" s="14">
        <f t="shared" ref="M3:T4" si="1">C3/$K3</f>
        <v>0</v>
      </c>
      <c r="N3" s="14">
        <f t="shared" si="1"/>
        <v>0.33333333333333331</v>
      </c>
      <c r="O3" s="14">
        <f t="shared" si="1"/>
        <v>0</v>
      </c>
      <c r="P3" s="14">
        <f t="shared" si="1"/>
        <v>0.66666666666666663</v>
      </c>
      <c r="Q3" s="14">
        <f t="shared" si="1"/>
        <v>0</v>
      </c>
      <c r="R3" s="14">
        <f t="shared" si="1"/>
        <v>0</v>
      </c>
      <c r="S3" s="14">
        <f t="shared" si="1"/>
        <v>0</v>
      </c>
      <c r="T3" s="14">
        <f t="shared" si="1"/>
        <v>0</v>
      </c>
    </row>
    <row r="4" spans="1:20" x14ac:dyDescent="0.25">
      <c r="A4" t="s">
        <v>18</v>
      </c>
      <c r="B4" t="s">
        <v>7</v>
      </c>
      <c r="C4">
        <v>0</v>
      </c>
      <c r="D4">
        <v>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f>SUM(Table_ExternalData_11178[[#This Row],[''Aborted'']:[''On Site'']])</f>
        <v>2</v>
      </c>
      <c r="L4" t="str">
        <f t="shared" si="0"/>
        <v>MICHAEL JENNINGS</v>
      </c>
      <c r="M4" s="14">
        <f t="shared" si="1"/>
        <v>0</v>
      </c>
      <c r="N4" s="14">
        <f t="shared" si="1"/>
        <v>0</v>
      </c>
      <c r="O4" s="14">
        <f t="shared" si="1"/>
        <v>0</v>
      </c>
      <c r="P4" s="14">
        <f t="shared" si="1"/>
        <v>1</v>
      </c>
      <c r="Q4" s="14">
        <f t="shared" si="1"/>
        <v>0</v>
      </c>
      <c r="R4" s="14">
        <f t="shared" si="1"/>
        <v>0</v>
      </c>
      <c r="S4" s="14">
        <f t="shared" si="1"/>
        <v>0</v>
      </c>
      <c r="T4" s="14">
        <f t="shared" si="1"/>
        <v>0</v>
      </c>
    </row>
    <row r="5" spans="1:20" x14ac:dyDescent="0.25">
      <c r="A5" t="s">
        <v>1045</v>
      </c>
      <c r="C5">
        <f>SUBTOTAL(109,Table_ExternalData_11178[''Aborted''])</f>
        <v>0</v>
      </c>
      <c r="D5">
        <f>SUBTOTAL(109,Table_ExternalData_11178[''Booked''])</f>
        <v>1</v>
      </c>
      <c r="E5">
        <f>SUBTOTAL(109,Table_ExternalData_11178[''Cancelled''])</f>
        <v>0</v>
      </c>
      <c r="F5">
        <f>SUBTOTAL(109,Table_ExternalData_11178[''Completed''])</f>
        <v>4</v>
      </c>
      <c r="G5">
        <f>SUBTOTAL(109,Table_ExternalData_11178[''No Access''])</f>
        <v>0</v>
      </c>
      <c r="H5">
        <f>SUBTOTAL(109,Table_ExternalData_11178[''Not Yet Booked''])</f>
        <v>0</v>
      </c>
      <c r="I5">
        <f>SUBTOTAL(109,Table_ExternalData_11178[''On Route''])</f>
        <v>0</v>
      </c>
      <c r="J5">
        <f>SUM(J3:J4)</f>
        <v>0</v>
      </c>
      <c r="K5">
        <f>SUBTOTAL(109,Table_ExternalData_11178[Grand Total])</f>
        <v>5</v>
      </c>
      <c r="M5" s="14"/>
    </row>
  </sheetData>
  <mergeCells count="1">
    <mergeCell ref="D1:F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9C37A-D92A-459C-B8E2-8E612F7A697D}">
  <dimension ref="A1:T5"/>
  <sheetViews>
    <sheetView workbookViewId="0">
      <selection activeCell="J3" sqref="A3:T4"/>
    </sheetView>
  </sheetViews>
  <sheetFormatPr defaultRowHeight="15" x14ac:dyDescent="0.25"/>
  <sheetData>
    <row r="1" spans="1:20" x14ac:dyDescent="0.25">
      <c r="A1" s="10" t="s">
        <v>1025</v>
      </c>
      <c r="B1" s="10"/>
      <c r="C1" s="10"/>
      <c r="D1" s="17" t="s">
        <v>1046</v>
      </c>
      <c r="E1" s="17"/>
      <c r="F1" s="17"/>
      <c r="G1" s="10"/>
      <c r="H1" s="10"/>
      <c r="I1" s="10"/>
      <c r="J1" s="10"/>
      <c r="K1" s="10"/>
      <c r="L1" s="10" t="s">
        <v>1026</v>
      </c>
      <c r="M1" s="10"/>
      <c r="N1" s="10"/>
      <c r="O1" s="10"/>
      <c r="P1" s="10"/>
      <c r="Q1" s="10"/>
      <c r="R1" s="10"/>
      <c r="S1" s="10"/>
      <c r="T1" s="10"/>
    </row>
    <row r="2" spans="1:20" ht="45" x14ac:dyDescent="0.25">
      <c r="A2" s="12" t="s">
        <v>35</v>
      </c>
      <c r="B2" s="12" t="s">
        <v>37</v>
      </c>
      <c r="C2" s="12" t="s">
        <v>1027</v>
      </c>
      <c r="D2" s="16" t="s">
        <v>1028</v>
      </c>
      <c r="E2" s="12" t="s">
        <v>1029</v>
      </c>
      <c r="F2" s="12" t="s">
        <v>1030</v>
      </c>
      <c r="G2" s="12" t="s">
        <v>1031</v>
      </c>
      <c r="H2" s="12" t="s">
        <v>1032</v>
      </c>
      <c r="I2" s="12" t="s">
        <v>1033</v>
      </c>
      <c r="J2" s="12" t="s">
        <v>1034</v>
      </c>
      <c r="K2" s="12" t="s">
        <v>1035</v>
      </c>
      <c r="L2" s="12" t="s">
        <v>1036</v>
      </c>
      <c r="M2" s="13" t="s">
        <v>1037</v>
      </c>
      <c r="N2" s="12" t="s">
        <v>1038</v>
      </c>
      <c r="O2" s="12" t="s">
        <v>1039</v>
      </c>
      <c r="P2" s="12" t="s">
        <v>1040</v>
      </c>
      <c r="Q2" s="12" t="s">
        <v>1041</v>
      </c>
      <c r="R2" s="12" t="s">
        <v>1042</v>
      </c>
      <c r="S2" s="12" t="s">
        <v>1043</v>
      </c>
      <c r="T2" s="12" t="s">
        <v>1044</v>
      </c>
    </row>
    <row r="3" spans="1:20" x14ac:dyDescent="0.25">
      <c r="A3" t="s">
        <v>5</v>
      </c>
      <c r="B3" t="s">
        <v>7</v>
      </c>
      <c r="C3">
        <v>0</v>
      </c>
      <c r="D3">
        <v>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f>SUM(Table_ExternalData_111784[[#This Row],[''Aborted'']:[''On Site'']])</f>
        <v>3</v>
      </c>
      <c r="L3" t="str">
        <f t="shared" ref="L3:L4" si="0">A3</f>
        <v>JAMIE SHEEN01</v>
      </c>
      <c r="M3" s="14">
        <f t="shared" ref="M3:T4" si="1">C3/$K3</f>
        <v>0</v>
      </c>
      <c r="N3" s="14">
        <f t="shared" si="1"/>
        <v>0.33333333333333331</v>
      </c>
      <c r="O3" s="14">
        <f t="shared" si="1"/>
        <v>0</v>
      </c>
      <c r="P3" s="14">
        <f t="shared" si="1"/>
        <v>0.66666666666666663</v>
      </c>
      <c r="Q3" s="14">
        <f t="shared" si="1"/>
        <v>0</v>
      </c>
      <c r="R3" s="14">
        <f t="shared" si="1"/>
        <v>0</v>
      </c>
      <c r="S3" s="14">
        <f t="shared" si="1"/>
        <v>0</v>
      </c>
      <c r="T3" s="14">
        <f t="shared" si="1"/>
        <v>0</v>
      </c>
    </row>
    <row r="4" spans="1:20" x14ac:dyDescent="0.25">
      <c r="A4" t="s">
        <v>18</v>
      </c>
      <c r="B4" t="s">
        <v>7</v>
      </c>
      <c r="C4">
        <v>0</v>
      </c>
      <c r="D4">
        <v>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f>SUM(Table_ExternalData_111784[[#This Row],[''Aborted'']:[''On Site'']])</f>
        <v>2</v>
      </c>
      <c r="L4" t="str">
        <f t="shared" si="0"/>
        <v>MICHAEL JENNINGS</v>
      </c>
      <c r="M4" s="14">
        <f t="shared" si="1"/>
        <v>0</v>
      </c>
      <c r="N4" s="14">
        <f t="shared" si="1"/>
        <v>0</v>
      </c>
      <c r="O4" s="14">
        <f t="shared" si="1"/>
        <v>0</v>
      </c>
      <c r="P4" s="14">
        <f t="shared" si="1"/>
        <v>1</v>
      </c>
      <c r="Q4" s="14">
        <f t="shared" si="1"/>
        <v>0</v>
      </c>
      <c r="R4" s="14">
        <f t="shared" si="1"/>
        <v>0</v>
      </c>
      <c r="S4" s="14">
        <f t="shared" si="1"/>
        <v>0</v>
      </c>
      <c r="T4" s="14">
        <f t="shared" si="1"/>
        <v>0</v>
      </c>
    </row>
    <row r="5" spans="1:20" x14ac:dyDescent="0.25">
      <c r="A5" t="s">
        <v>1045</v>
      </c>
      <c r="C5">
        <f>SUBTOTAL(109,Table_ExternalData_111784[''Aborted''])</f>
        <v>0</v>
      </c>
      <c r="D5">
        <f>SUBTOTAL(109,Table_ExternalData_111784[''Booked''])</f>
        <v>1</v>
      </c>
      <c r="E5">
        <f>SUBTOTAL(109,Table_ExternalData_111784[''Cancelled''])</f>
        <v>0</v>
      </c>
      <c r="F5">
        <f>SUBTOTAL(109,Table_ExternalData_111784[''Completed''])</f>
        <v>4</v>
      </c>
      <c r="G5">
        <f>SUBTOTAL(109,Table_ExternalData_111784[''No Access''])</f>
        <v>0</v>
      </c>
      <c r="H5">
        <f>SUBTOTAL(109,Table_ExternalData_111784[''Not Yet Booked''])</f>
        <v>0</v>
      </c>
      <c r="I5">
        <f>SUBTOTAL(109,Table_ExternalData_111784[''On Route''])</f>
        <v>0</v>
      </c>
      <c r="J5">
        <f>SUM(J3:J4)</f>
        <v>0</v>
      </c>
      <c r="K5">
        <f>SUBTOTAL(109,Table_ExternalData_111784[Grand Total])</f>
        <v>5</v>
      </c>
      <c r="M5" s="14"/>
    </row>
  </sheetData>
  <mergeCells count="1">
    <mergeCell ref="D1:F1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5D30-A512-490F-829F-A38441203918}">
  <dimension ref="A1:T2"/>
  <sheetViews>
    <sheetView tabSelected="1" workbookViewId="0">
      <selection sqref="A1:T2"/>
    </sheetView>
  </sheetViews>
  <sheetFormatPr defaultRowHeight="15" x14ac:dyDescent="0.25"/>
  <sheetData>
    <row r="1" spans="1:20" x14ac:dyDescent="0.25">
      <c r="A1" s="18" t="s">
        <v>5</v>
      </c>
      <c r="B1" s="18" t="s">
        <v>7</v>
      </c>
      <c r="C1" s="18">
        <v>0</v>
      </c>
      <c r="D1" s="18">
        <v>1</v>
      </c>
      <c r="E1" s="18">
        <v>0</v>
      </c>
      <c r="F1" s="18">
        <v>2</v>
      </c>
      <c r="G1" s="18">
        <v>0</v>
      </c>
      <c r="H1" s="18">
        <v>0</v>
      </c>
      <c r="I1" s="18">
        <v>0</v>
      </c>
      <c r="J1" s="18">
        <v>0</v>
      </c>
      <c r="K1" s="18" t="e">
        <f>SUM(Table_ExternalData_111784[[#This Row],[''Aborted'']:[''On Site'']])</f>
        <v>#VALUE!</v>
      </c>
      <c r="L1" s="18" t="str">
        <f t="shared" ref="L1:L2" si="0">A1</f>
        <v>JAMIE SHEEN01</v>
      </c>
      <c r="M1" s="20" t="e">
        <f t="shared" ref="M1:T2" si="1">C1/$K1</f>
        <v>#VALUE!</v>
      </c>
      <c r="N1" s="20" t="e">
        <f t="shared" si="1"/>
        <v>#VALUE!</v>
      </c>
      <c r="O1" s="20" t="e">
        <f t="shared" si="1"/>
        <v>#VALUE!</v>
      </c>
      <c r="P1" s="20" t="e">
        <f t="shared" si="1"/>
        <v>#VALUE!</v>
      </c>
      <c r="Q1" s="20" t="e">
        <f t="shared" si="1"/>
        <v>#VALUE!</v>
      </c>
      <c r="R1" s="20" t="e">
        <f t="shared" si="1"/>
        <v>#VALUE!</v>
      </c>
      <c r="S1" s="20" t="e">
        <f t="shared" si="1"/>
        <v>#VALUE!</v>
      </c>
      <c r="T1" s="20" t="e">
        <f t="shared" si="1"/>
        <v>#VALUE!</v>
      </c>
    </row>
    <row r="2" spans="1:20" x14ac:dyDescent="0.25">
      <c r="A2" s="19" t="s">
        <v>18</v>
      </c>
      <c r="B2" s="19" t="s">
        <v>7</v>
      </c>
      <c r="C2" s="19">
        <v>0</v>
      </c>
      <c r="D2" s="19">
        <v>0</v>
      </c>
      <c r="E2" s="19">
        <v>0</v>
      </c>
      <c r="F2" s="19">
        <v>2</v>
      </c>
      <c r="G2" s="19">
        <v>0</v>
      </c>
      <c r="H2" s="19">
        <v>0</v>
      </c>
      <c r="I2" s="19">
        <v>0</v>
      </c>
      <c r="J2" s="19">
        <v>0</v>
      </c>
      <c r="K2" s="19" t="e">
        <f>SUM(Table_ExternalData_111784[[#This Row],[''Aborted'']:[''On Site'']])</f>
        <v>#VALUE!</v>
      </c>
      <c r="L2" s="19" t="str">
        <f t="shared" si="0"/>
        <v>MICHAEL JENNINGS</v>
      </c>
      <c r="M2" s="21" t="e">
        <f t="shared" si="1"/>
        <v>#VALUE!</v>
      </c>
      <c r="N2" s="21" t="e">
        <f t="shared" si="1"/>
        <v>#VALUE!</v>
      </c>
      <c r="O2" s="21" t="e">
        <f t="shared" si="1"/>
        <v>#VALUE!</v>
      </c>
      <c r="P2" s="21" t="e">
        <f t="shared" si="1"/>
        <v>#VALUE!</v>
      </c>
      <c r="Q2" s="21" t="e">
        <f t="shared" si="1"/>
        <v>#VALUE!</v>
      </c>
      <c r="R2" s="21" t="e">
        <f t="shared" si="1"/>
        <v>#VALUE!</v>
      </c>
      <c r="S2" s="21" t="e">
        <f t="shared" si="1"/>
        <v>#VALUE!</v>
      </c>
      <c r="T2" s="21" t="e">
        <f t="shared" si="1"/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Bespoke Engineer Jobs Last Week</vt:lpstr>
      <vt:lpstr>Bespoke Engineer Jobs Yesterday</vt:lpstr>
      <vt:lpstr>Bespoke Engineer Jobs This Week</vt:lpstr>
      <vt:lpstr>last week summary</vt:lpstr>
      <vt:lpstr>this week summary</vt:lpstr>
      <vt:lpstr>yesterday summary</vt:lpstr>
      <vt:lpstr>Sheet9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LENOVO1</dc:creator>
  <cp:lastModifiedBy>LENOVO1</cp:lastModifiedBy>
  <dcterms:created xsi:type="dcterms:W3CDTF">2020-08-29T09:31:53Z</dcterms:created>
  <dcterms:modified xsi:type="dcterms:W3CDTF">2020-09-03T07:27:50Z</dcterms:modified>
</cp:coreProperties>
</file>